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showInkAnnotation="0" codeName="ThisWorkbook" hidePivotFieldList="1" defaultThemeVersion="124226"/>
  <xr:revisionPtr revIDLastSave="0" documentId="8_{849FA166-5DFC-46F9-B199-C314FD7FC649}" xr6:coauthVersionLast="47" xr6:coauthVersionMax="47" xr10:uidLastSave="{00000000-0000-0000-0000-000000000000}"/>
  <bookViews>
    <workbookView xWindow="-110" yWindow="-110" windowWidth="19420" windowHeight="10420" tabRatio="851" xr2:uid="{00000000-000D-0000-FFFF-FFFF00000000}"/>
  </bookViews>
  <sheets>
    <sheet name="Contents" sheetId="3" r:id="rId1"/>
    <sheet name="Rank Report" sheetId="4" r:id="rId2"/>
    <sheet name="Company Report" sheetId="5" r:id="rId3"/>
    <sheet name="FlatFile" sheetId="2" state="hidden" r:id="rId4"/>
    <sheet name="SemiUMSApp_v3_2016_FullFinalPub" sheetId="21" state="hidden" r:id="rId5"/>
    <sheet name="FFCalcSheet" sheetId="7" state="hidden" r:id="rId6"/>
    <sheet name="INPUT" sheetId="1" state="hidden" r:id="rId7"/>
    <sheet name="Notes" sheetId="12" r:id="rId8"/>
    <sheet name="Exchange Rates" sheetId="22" r:id="rId9"/>
    <sheet name="MODIFY FINAL" sheetId="18" state="hidden" r:id="rId10"/>
  </sheets>
  <externalReferences>
    <externalReference r:id="rId11"/>
    <externalReference r:id="rId12"/>
    <externalReference r:id="rId13"/>
    <externalReference r:id="rId14"/>
    <externalReference r:id="rId15"/>
    <externalReference r:id="rId16"/>
  </externalReferences>
  <definedNames>
    <definedName name="_all2" localSheetId="3">#REF!</definedName>
    <definedName name="_xlnm._FilterDatabase" localSheetId="5" hidden="1">FFCalcSheet!$A$1:$A$1</definedName>
    <definedName name="_xlnm._FilterDatabase" localSheetId="3" hidden="1">FlatFile!$B$7:$B$2193</definedName>
    <definedName name="_YR2" localSheetId="1">[1]INPUT!$B$5</definedName>
    <definedName name="App">[2]INPUT!$AB$1</definedName>
    <definedName name="CBox1" localSheetId="9">#REF!</definedName>
    <definedName name="CBox1">#REF!</definedName>
    <definedName name="Choice">INPUT!$U$2</definedName>
    <definedName name="CoCopyList">INPUT!$Y$2:$Y$86</definedName>
    <definedName name="CoListDB">INPUT!$BB$1:$BF$115</definedName>
    <definedName name="ColList">FlatFile!$HZ$8:$HZ$23</definedName>
    <definedName name="collistaction">FlatFile!$HZ$7</definedName>
    <definedName name="collistaction2">FlatFile!$HY$7</definedName>
    <definedName name="collistaction3">FlatFile!$HX$7</definedName>
    <definedName name="ColNum">INPUT!$M$2</definedName>
    <definedName name="CompanyHeader" localSheetId="3">#REF!</definedName>
    <definedName name="CompanyList" localSheetId="7">[3]INPUT!$AA$2:$AA$109</definedName>
    <definedName name="CompanyList">INPUT!$AA$2:$AA$91</definedName>
    <definedName name="CompanyName" localSheetId="7">[3]INPUT!$AB$2</definedName>
    <definedName name="CompanyName">INPUT!$AB$2</definedName>
    <definedName name="compsheetcon" localSheetId="7">'[3]Company Report'!$A$4:$A$133</definedName>
    <definedName name="compsheetcon">'Company Report'!$A$4:$A$126</definedName>
    <definedName name="compsheetcurryr">'Company Report'!$C$4:$C$124</definedName>
    <definedName name="compsheetprevyr">'Company Report'!$C$4:$C$124</definedName>
    <definedName name="compsheetprevyr2">'Company Report'!$B$4:$B$124</definedName>
    <definedName name="CopyFormulas" localSheetId="3">#REF!</definedName>
    <definedName name="cosheettrimcon">INPUT!$K$1:$K$90</definedName>
    <definedName name="CurrYear" localSheetId="7">[3]INPUT!$B$5</definedName>
    <definedName name="CurrYear">INPUT!$B$5</definedName>
    <definedName name="DataCon">Table_SemiUMSApp_v3_2016_FullFinalPub[DataCon]</definedName>
    <definedName name="Def">[4]Market_Share!$A$12</definedName>
    <definedName name="DeviceHeader" localSheetId="3">#REF!</definedName>
    <definedName name="DropOne">INPUT!$B$25</definedName>
    <definedName name="DropTwo">INPUT!$B$26</definedName>
    <definedName name="Equip">INPUT!$M$3</definedName>
    <definedName name="EssAliasTable" localSheetId="9">"Default"</definedName>
    <definedName name="EssLatest" localSheetId="9">"1978"</definedName>
    <definedName name="EssOptions" localSheetId="9">"A2000000000010000000001100020_08#Missing00"</definedName>
    <definedName name="EssSamplingValue" localSheetId="9">100</definedName>
    <definedName name="_xlnm.Extract" localSheetId="3">FlatFile!$J$8</definedName>
    <definedName name="_xlnm.Extract" localSheetId="6">INPUT!$F$4</definedName>
    <definedName name="_xlnm.Extract" localSheetId="1">'Rank Report'!#REF!</definedName>
    <definedName name="flatfilecurryr" localSheetId="9">#REF!</definedName>
    <definedName name="flatfilecurryr">#REF!</definedName>
    <definedName name="flatfileprevyr" localSheetId="9">#REF!</definedName>
    <definedName name="flatfileprevyr">#REF!</definedName>
    <definedName name="flatfileprevyr2" localSheetId="9">#REF!</definedName>
    <definedName name="flatfileprevyr2">#REF!</definedName>
    <definedName name="flatfileripcon" localSheetId="9">#REF!</definedName>
    <definedName name="flatfileripcon">#REF!</definedName>
    <definedName name="foobar" localSheetId="0" hidden="1">{#N/A,#N/A,FALSE,"Table of Contents";#N/A,#N/A,FALSE,"Overview";#N/A,#N/A,FALSE,"Data"}</definedName>
    <definedName name="foobar" localSheetId="3" hidden="1">{#N/A,#N/A,FALSE,"Table of Contents";#N/A,#N/A,FALSE,"Overview";#N/A,#N/A,FALSE,"Data"}</definedName>
    <definedName name="foobar" localSheetId="7" hidden="1">{#N/A,#N/A,FALSE,"Table of Contents";#N/A,#N/A,FALSE,"Overview";#N/A,#N/A,FALSE,"Data"}</definedName>
    <definedName name="foobar" hidden="1">{#N/A,#N/A,FALSE,"Table of Contents";#N/A,#N/A,FALSE,"Overview";#N/A,#N/A,FALSE,"Data"}</definedName>
    <definedName name="FormulaRange" localSheetId="3">#REF!</definedName>
    <definedName name="gYear" localSheetId="7">[3]INPUT!$A$18</definedName>
    <definedName name="gYear">INPUT!$A$18</definedName>
    <definedName name="HQChoice">INPUT!$AX$1:$AX$2</definedName>
    <definedName name="HQFormC">INPUT!$AW$1</definedName>
    <definedName name="HQFormR">INPUT!$AW$2</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RATE" hidden="1">"c2192"</definedName>
    <definedName name="IQ_CONVERT" hidden="1">"c2536"</definedName>
    <definedName name="IQ_CONVERT_PCT" hidden="1">"c2537"</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PAYOUT" hidden="1">"c3005"</definedName>
    <definedName name="IQ_DISTRIBUTABLE_CASH_SHARE" hidden="1">"c3003"</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INT" hidden="1">"c373"</definedName>
    <definedName name="IQ_EBITDA_MARGIN" hidden="1">"c372"</definedName>
    <definedName name="IQ_EBITDA_OVER_TOTAL_IE" hidden="1">"c1371"</definedName>
    <definedName name="IQ_EBITDAR" hidden="1">"c2989"</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DATE" hidden="1">"c1634"</definedName>
    <definedName name="IQ_EST_EPS_DIFF" hidden="1">"c1864"</definedName>
    <definedName name="IQ_EST_EPS_GROWTH_1YR" hidden="1">"c1636"</definedName>
    <definedName name="IQ_EST_EPS_GROWTH_5YR" hidden="1">"c1655"</definedName>
    <definedName name="IQ_EST_EPS_GROWTH_Q_1YR" hidden="1">"c1641"</definedName>
    <definedName name="IQ_EV_OVER_EMPLOYEE" hidden="1">"c1428"</definedName>
    <definedName name="IQ_EV_OVER_LTM_EBIT" hidden="1">"c1426"</definedName>
    <definedName name="IQ_EV_OVER_LTM_EBITDA" hidden="1">"c1427"</definedName>
    <definedName name="IQ_EV_OVER_LTM_REVENUE" hidden="1">"c1429"</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REPAIR" hidden="1">"c2087"</definedName>
    <definedName name="IQ_MARKET_CAP_LFCF" hidden="1">"c2209"</definedName>
    <definedName name="IQ_MARKETCAP" hidden="1">"c712"</definedName>
    <definedName name="IQ_MARKETING" hidden="1">"c2239"</definedName>
    <definedName name="IQ_MC_RATIO" hidden="1">"c2783"</definedName>
    <definedName name="IQ_MC_STATUTORY_SURPLUS" hidden="1">"c2772"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AMES_REVISION_DATE_" hidden="1">39906.4031018519</definedName>
    <definedName name="IQ_NAV_ACT_OR_EST" hidden="1">"c2225"</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RITTEN" hidden="1">"c2728"</definedName>
    <definedName name="IQ_NEW_PREM" hidden="1">"c2785"</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NSION" hidden="1">"c1031"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"c2903"</definedName>
    <definedName name="IQ_RETAIL_ACQUIRED_OWNED_STORES" hidden="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UTI" hidden="1">"c1125"</definedName>
    <definedName name="IQ_REVENUE" hidden="1">"c1422"</definedName>
    <definedName name="IQ_REVISION_DATE_" hidden="1">39113.3596296296</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DEBT" hidden="1">"c2546"</definedName>
    <definedName name="IQ_SECURED_DEBT_PCT" hidden="1">"c2547"</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RIKE_PRICE_ISSUED" hidden="1">"c1645"</definedName>
    <definedName name="IQ_STRIKE_PRICE_OS" hidden="1">"c1646"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MPLOYEE_AVG" hidden="1">"c1225"</definedName>
    <definedName name="IQ_TEV_TOTAL_REV" hidden="1">"c1226"</definedName>
    <definedName name="IQ_TEV_TOTAL_REV_AVG" hidden="1">"c1227"</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DA" hidden="1">"c2381"</definedName>
    <definedName name="IQ_TR_ACQ_FILING_CURRENCY" hidden="1">"c3033"</definedName>
    <definedName name="IQ_TR_ACQ_MCAP_1DAY" hidden="1">"c2345"</definedName>
    <definedName name="IQ_TR_ACQ_MIN_INT" hidden="1">"c2374"</definedName>
    <definedName name="IQ_TR_ACQ_NET_DEBT" hidden="1">"c2373"</definedName>
    <definedName name="IQ_TR_ACQ_NI" hidden="1">"c2378"</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DA" hidden="1">"c2334"</definedName>
    <definedName name="IQ_TR_TARGET_FILING_CURRENCY" hidden="1">"c3034"</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Z_SCORE" hidden="1">"c1339"</definedName>
    <definedName name="_xlnm.Print_Area" localSheetId="2">'Company Report'!$A$1:$F$82</definedName>
    <definedName name="_xlnm.Print_Area" localSheetId="0">Contents!$A$1:$K$61</definedName>
    <definedName name="_xlnm.Print_Area" localSheetId="7">Notes!$A$1:$L$39</definedName>
    <definedName name="_xlnm.Print_Area" localSheetId="1">'Rank Report'!$A$1:$G$5</definedName>
    <definedName name="_xlnm.Print_Titles" localSheetId="2">'Company Report'!$A:$A,'Company Report'!$1:$3</definedName>
    <definedName name="_xlnm.Print_Titles" localSheetId="1">'Rank Report'!$1:$5</definedName>
    <definedName name="PriorYear" localSheetId="7">[3]INPUT!$B$7</definedName>
    <definedName name="PriorYear">INPUT!$B$7</definedName>
    <definedName name="PriorYear2" localSheetId="7">[3]INPUT!$B$6</definedName>
    <definedName name="PriorYear2">INPUT!$B$6</definedName>
    <definedName name="RankChoice">INPUT!$AS$2</definedName>
    <definedName name="RankChoices" localSheetId="7">[3]INPUT!$AR$1:$AR$11</definedName>
    <definedName name="RankChoices">INPUT!$AR$1:$AR$11</definedName>
    <definedName name="RCuSt" localSheetId="9">FlatFile!#REF!</definedName>
    <definedName name="RCuSt">FlatFile!#REF!</definedName>
    <definedName name="Reg" localSheetId="7">[3]INPUT!$Q$2</definedName>
    <definedName name="Reg">INPUT!$Q$2</definedName>
    <definedName name="ripdatatrimcon" localSheetId="9">#REF!</definedName>
    <definedName name="ripdatatrimcon">#REF!</definedName>
    <definedName name="riptrimcon" localSheetId="9">#REF!</definedName>
    <definedName name="riptrimcon">#REF!</definedName>
    <definedName name="RPrSt" localSheetId="9">FlatFile!#REF!</definedName>
    <definedName name="RPrSt">FlatFile!#REF!</definedName>
    <definedName name="RPrSt2" localSheetId="9">FlatFile!#REF!</definedName>
    <definedName name="RPrSt2">FlatFile!#REF!</definedName>
    <definedName name="SegmentPicked">'Company Report'!$GY$2</definedName>
    <definedName name="SemiUMSApp_v3_2016_FullFinalPub" localSheetId="4" hidden="1">SemiUMSApp_v3_2016_FullFinalPub!$A$1:$E$5000</definedName>
    <definedName name="Source">INPUT!$A$33</definedName>
    <definedName name="Table_1_3">[5]MarketData!$A$72:$G$87</definedName>
    <definedName name="Table_1_4">[5]MarketData!$A$89:$G$114</definedName>
    <definedName name="Table_1_5">[5]MarketData!$A$116:$G$127</definedName>
    <definedName name="Table_1_6">[5]MarketData!$A$129:$G$142</definedName>
    <definedName name="Table_1_7">[5]MarketData!$A$144:$G$168</definedName>
    <definedName name="Table_5_1">#REF!</definedName>
    <definedName name="Table_5_2">#REF!</definedName>
    <definedName name="Table_5_3">#REF!</definedName>
    <definedName name="Table_6_1">'Exchange Rates'!$A$8:$H$16</definedName>
    <definedName name="Title1">'[6]Process List'!#REF!</definedName>
    <definedName name="wrn.WSTS._.Trade._.Statistics." localSheetId="0" hidden="1">{#N/A,#N/A,FALSE,"Table of Contents";#N/A,#N/A,FALSE,"Overview";#N/A,#N/A,FALSE,"Data"}</definedName>
    <definedName name="wrn.WSTS._.Trade._.Statistics." localSheetId="3" hidden="1">{#N/A,#N/A,FALSE,"Table of Contents";#N/A,#N/A,FALSE,"Overview";#N/A,#N/A,FALSE,"Data"}</definedName>
    <definedName name="wrn.WSTS._.Trade._.Statistics." localSheetId="7" hidden="1">{#N/A,#N/A,FALSE,"Table of Contents";#N/A,#N/A,FALSE,"Overview";#N/A,#N/A,FALSE,"Data"}</definedName>
    <definedName name="wrn.WSTS._.Trade._.Statistics." hidden="1">{#N/A,#N/A,FALSE,"Table of Contents";#N/A,#N/A,FALSE,"Overview";#N/A,#N/A,FALSE,"Data"}</definedName>
    <definedName name="xxx">'[6]Process List'!#REF!</definedName>
    <definedName name="Y1Sum">INPUT!$AT$1</definedName>
    <definedName name="Y2Sum">INPUT!$AT$2</definedName>
    <definedName name="Y3Sum">INPUT!$AT$3</definedName>
    <definedName name="YR" localSheetId="1">[1]INPUT!$B$6</definedName>
    <definedName name="Z_92F1D188_82A0_480E_8734_1F71A1B2C025_.wvu.FilterData" localSheetId="3" hidden="1">FlatFile!$B$7:$B$2169</definedName>
  </definedNames>
  <calcPr calcId="191029"/>
  <pivotCaches>
    <pivotCache cacheId="0" r:id="rId17"/>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9" i="4" l="1"/>
  <c r="D49" i="4"/>
  <c r="G3" i="4"/>
  <c r="F3" i="4"/>
  <c r="E3" i="4"/>
  <c r="D3" i="4"/>
  <c r="G50" i="4"/>
  <c r="G49" i="4"/>
  <c r="G48" i="4"/>
  <c r="G47" i="4"/>
  <c r="G46" i="4"/>
  <c r="G45" i="4"/>
  <c r="G44" i="4"/>
  <c r="G43" i="4"/>
  <c r="G42" i="4"/>
  <c r="G41" i="4"/>
  <c r="G40" i="4"/>
  <c r="G39" i="4"/>
  <c r="G38" i="4"/>
  <c r="G37" i="4"/>
  <c r="G36" i="4"/>
  <c r="G35" i="4"/>
  <c r="G34" i="4"/>
  <c r="G33" i="4"/>
  <c r="G32" i="4"/>
  <c r="G31" i="4"/>
  <c r="G30" i="4"/>
  <c r="G29" i="4"/>
  <c r="G28" i="4"/>
  <c r="G27" i="4"/>
  <c r="G26" i="4"/>
  <c r="G25" i="4"/>
  <c r="G24" i="4"/>
  <c r="G23" i="4"/>
  <c r="G22" i="4"/>
  <c r="G21" i="4"/>
  <c r="G20" i="4"/>
  <c r="G19" i="4"/>
  <c r="G18" i="4"/>
  <c r="G17" i="4"/>
  <c r="G16" i="4"/>
  <c r="G15" i="4"/>
  <c r="G14" i="4"/>
  <c r="G13" i="4"/>
  <c r="G12" i="4"/>
  <c r="G11" i="4"/>
  <c r="G10" i="4"/>
  <c r="G9" i="4"/>
  <c r="G8" i="4"/>
  <c r="G7" i="4"/>
  <c r="G6" i="4"/>
  <c r="F15" i="4"/>
  <c r="F10" i="4"/>
  <c r="F46" i="4"/>
  <c r="F38" i="4"/>
  <c r="F30" i="4"/>
  <c r="F22" i="4"/>
  <c r="F49" i="4"/>
  <c r="F48" i="4"/>
  <c r="F45" i="4"/>
  <c r="F44" i="4"/>
  <c r="F43" i="4"/>
  <c r="F42" i="4"/>
  <c r="F41" i="4"/>
  <c r="F40" i="4"/>
  <c r="F39" i="4"/>
  <c r="F37" i="4"/>
  <c r="F36" i="4"/>
  <c r="F35" i="4"/>
  <c r="F34" i="4"/>
  <c r="F33" i="4"/>
  <c r="F32" i="4"/>
  <c r="F31" i="4"/>
  <c r="F29" i="4"/>
  <c r="F28" i="4"/>
  <c r="F27" i="4"/>
  <c r="F26" i="4"/>
  <c r="F25" i="4"/>
  <c r="F24" i="4"/>
  <c r="F23" i="4"/>
  <c r="F21" i="4"/>
  <c r="F20" i="4"/>
  <c r="F19" i="4"/>
  <c r="F18" i="4"/>
  <c r="F17" i="4"/>
  <c r="F16" i="4"/>
  <c r="F13" i="4"/>
  <c r="F12" i="4"/>
  <c r="F9" i="4"/>
  <c r="F8" i="4"/>
  <c r="A2000" i="2"/>
  <c r="A1999" i="2"/>
  <c r="A1998" i="2"/>
  <c r="A1997" i="2"/>
  <c r="A1996" i="2"/>
  <c r="A1995" i="2"/>
  <c r="A1994" i="2"/>
  <c r="A1993" i="2"/>
  <c r="A1992" i="2"/>
  <c r="A1991" i="2"/>
  <c r="A1990" i="2"/>
  <c r="A1989" i="2"/>
  <c r="A1988" i="2"/>
  <c r="A1987" i="2"/>
  <c r="A1986" i="2"/>
  <c r="A1985" i="2"/>
  <c r="A1984" i="2"/>
  <c r="A1983" i="2"/>
  <c r="A1982" i="2"/>
  <c r="A1981" i="2"/>
  <c r="A1980" i="2"/>
  <c r="A1979" i="2"/>
  <c r="A1978" i="2"/>
  <c r="A1977" i="2"/>
  <c r="A1976" i="2"/>
  <c r="A1975" i="2"/>
  <c r="A1974" i="2"/>
  <c r="A1973" i="2"/>
  <c r="A1972" i="2"/>
  <c r="A1971" i="2"/>
  <c r="A1970" i="2"/>
  <c r="A1969" i="2"/>
  <c r="A1968" i="2"/>
  <c r="A1967" i="2"/>
  <c r="A1966" i="2"/>
  <c r="A1965" i="2"/>
  <c r="A1964" i="2"/>
  <c r="A1963" i="2"/>
  <c r="A1962" i="2"/>
  <c r="A1961" i="2"/>
  <c r="A1960" i="2"/>
  <c r="A1959" i="2"/>
  <c r="A1958" i="2"/>
  <c r="A1957" i="2"/>
  <c r="A1956" i="2"/>
  <c r="A1955" i="2"/>
  <c r="A1954" i="2"/>
  <c r="A1953" i="2"/>
  <c r="A1952" i="2"/>
  <c r="A1951" i="2"/>
  <c r="A1950" i="2"/>
  <c r="A1949" i="2"/>
  <c r="A1948" i="2"/>
  <c r="A1947" i="2"/>
  <c r="A1946" i="2"/>
  <c r="A1945" i="2"/>
  <c r="A1944" i="2"/>
  <c r="A1943" i="2"/>
  <c r="A1942" i="2"/>
  <c r="A1941" i="2"/>
  <c r="A1940" i="2"/>
  <c r="A1939" i="2"/>
  <c r="A1938" i="2"/>
  <c r="A1937" i="2"/>
  <c r="A1936" i="2"/>
  <c r="A1935" i="2"/>
  <c r="A1934" i="2"/>
  <c r="A1933" i="2"/>
  <c r="A1932" i="2"/>
  <c r="A1931" i="2"/>
  <c r="A1930" i="2"/>
  <c r="A1929" i="2"/>
  <c r="A1928" i="2"/>
  <c r="A1927" i="2"/>
  <c r="A1926" i="2"/>
  <c r="A1925" i="2"/>
  <c r="A1924" i="2"/>
  <c r="A1923" i="2"/>
  <c r="A1922" i="2"/>
  <c r="A1921" i="2"/>
  <c r="A1920" i="2"/>
  <c r="A1919" i="2"/>
  <c r="A1918" i="2"/>
  <c r="A1917" i="2"/>
  <c r="A1916" i="2"/>
  <c r="A1915" i="2"/>
  <c r="A1914" i="2"/>
  <c r="A1913" i="2"/>
  <c r="A1912" i="2"/>
  <c r="A1911" i="2"/>
  <c r="A1910" i="2"/>
  <c r="A1909" i="2"/>
  <c r="A1908" i="2"/>
  <c r="A1907" i="2"/>
  <c r="A1906" i="2"/>
  <c r="A1905" i="2"/>
  <c r="A1904" i="2"/>
  <c r="A1903" i="2"/>
  <c r="A1902" i="2"/>
  <c r="A1901" i="2"/>
  <c r="A1900" i="2"/>
  <c r="A1899" i="2"/>
  <c r="A1898" i="2"/>
  <c r="A1897" i="2"/>
  <c r="A1896" i="2"/>
  <c r="A1895" i="2"/>
  <c r="A1894" i="2"/>
  <c r="A1893" i="2"/>
  <c r="A1892" i="2"/>
  <c r="A1891" i="2"/>
  <c r="A1890" i="2"/>
  <c r="A1889" i="2"/>
  <c r="A1888" i="2"/>
  <c r="A1887" i="2"/>
  <c r="A1886" i="2"/>
  <c r="A1885" i="2"/>
  <c r="A1884" i="2"/>
  <c r="A1883" i="2"/>
  <c r="A1882" i="2"/>
  <c r="A1881" i="2"/>
  <c r="A1880" i="2"/>
  <c r="A1879" i="2"/>
  <c r="A1878" i="2"/>
  <c r="A1877" i="2"/>
  <c r="A1876" i="2"/>
  <c r="A1875" i="2"/>
  <c r="A1874" i="2"/>
  <c r="A1873" i="2"/>
  <c r="A1872" i="2"/>
  <c r="A1871" i="2"/>
  <c r="A1870" i="2"/>
  <c r="A1869" i="2"/>
  <c r="A1868" i="2"/>
  <c r="A1867" i="2"/>
  <c r="A1866" i="2"/>
  <c r="A1865" i="2"/>
  <c r="A1864" i="2"/>
  <c r="A1863" i="2"/>
  <c r="A1862" i="2"/>
  <c r="A1861" i="2"/>
  <c r="A1860" i="2"/>
  <c r="A1859" i="2"/>
  <c r="A1858" i="2"/>
  <c r="A1857" i="2"/>
  <c r="A1856" i="2"/>
  <c r="A1855" i="2"/>
  <c r="A1854" i="2"/>
  <c r="A1853" i="2"/>
  <c r="A1852" i="2"/>
  <c r="A1851" i="2"/>
  <c r="A1850" i="2"/>
  <c r="A1849" i="2"/>
  <c r="A1848" i="2"/>
  <c r="A1847" i="2"/>
  <c r="A1846" i="2"/>
  <c r="A1845" i="2"/>
  <c r="A1844" i="2"/>
  <c r="A1843" i="2"/>
  <c r="A1842" i="2"/>
  <c r="A1841" i="2"/>
  <c r="A1840" i="2"/>
  <c r="A1839" i="2"/>
  <c r="A1838" i="2"/>
  <c r="A1837" i="2"/>
  <c r="A1836" i="2"/>
  <c r="A1835" i="2"/>
  <c r="A1834" i="2"/>
  <c r="A1833" i="2"/>
  <c r="A1832" i="2"/>
  <c r="A1831" i="2"/>
  <c r="A1830" i="2"/>
  <c r="A1829" i="2"/>
  <c r="A1828" i="2"/>
  <c r="A1827" i="2"/>
  <c r="A1826" i="2"/>
  <c r="A1825" i="2"/>
  <c r="A1824" i="2"/>
  <c r="A1823" i="2"/>
  <c r="A1822" i="2"/>
  <c r="A1821" i="2"/>
  <c r="A1820" i="2"/>
  <c r="A1819" i="2"/>
  <c r="A1818" i="2"/>
  <c r="A1817" i="2"/>
  <c r="A1816" i="2"/>
  <c r="A1815" i="2"/>
  <c r="A1814" i="2"/>
  <c r="A1813" i="2"/>
  <c r="A1812" i="2"/>
  <c r="A1811" i="2"/>
  <c r="A1810" i="2"/>
  <c r="A1809" i="2"/>
  <c r="A1808" i="2"/>
  <c r="A1807" i="2"/>
  <c r="A1806" i="2"/>
  <c r="A1805" i="2"/>
  <c r="A1804" i="2"/>
  <c r="A1803" i="2"/>
  <c r="A1802" i="2"/>
  <c r="A1801" i="2"/>
  <c r="A1800" i="2"/>
  <c r="A1799" i="2"/>
  <c r="A1798" i="2"/>
  <c r="A1797" i="2"/>
  <c r="A1796" i="2"/>
  <c r="A1795" i="2"/>
  <c r="A1794" i="2"/>
  <c r="A1793" i="2"/>
  <c r="A1792" i="2"/>
  <c r="A1791" i="2"/>
  <c r="A1790" i="2"/>
  <c r="A1789" i="2"/>
  <c r="A1788" i="2"/>
  <c r="A1787" i="2"/>
  <c r="A1786" i="2"/>
  <c r="A1785" i="2"/>
  <c r="A1784" i="2"/>
  <c r="A1783" i="2"/>
  <c r="A1782" i="2"/>
  <c r="A1781" i="2"/>
  <c r="A1780" i="2"/>
  <c r="A1779" i="2"/>
  <c r="A1778" i="2"/>
  <c r="A1777" i="2"/>
  <c r="A1776" i="2"/>
  <c r="A1775" i="2"/>
  <c r="A1774" i="2"/>
  <c r="A1773" i="2"/>
  <c r="A1772" i="2"/>
  <c r="A1771" i="2"/>
  <c r="A1770" i="2"/>
  <c r="A1769" i="2"/>
  <c r="A1768" i="2"/>
  <c r="A1767" i="2"/>
  <c r="A1766" i="2"/>
  <c r="A1765" i="2"/>
  <c r="A1764" i="2"/>
  <c r="A1763" i="2"/>
  <c r="A1762" i="2"/>
  <c r="A1761" i="2"/>
  <c r="A1760" i="2"/>
  <c r="A1759" i="2"/>
  <c r="A1758" i="2"/>
  <c r="A1757" i="2"/>
  <c r="A1756" i="2"/>
  <c r="A1755" i="2"/>
  <c r="A1754" i="2"/>
  <c r="A1753" i="2"/>
  <c r="A1752" i="2"/>
  <c r="A1751" i="2"/>
  <c r="A1750" i="2"/>
  <c r="A1749" i="2"/>
  <c r="A1748" i="2"/>
  <c r="A1747" i="2"/>
  <c r="A1746" i="2"/>
  <c r="A1745" i="2"/>
  <c r="A1744" i="2"/>
  <c r="A1743" i="2"/>
  <c r="A1742" i="2"/>
  <c r="A1741" i="2"/>
  <c r="A1740" i="2"/>
  <c r="A1739" i="2"/>
  <c r="A1738" i="2"/>
  <c r="A1737" i="2"/>
  <c r="A1736" i="2"/>
  <c r="A1735" i="2"/>
  <c r="A1734" i="2"/>
  <c r="A1733" i="2"/>
  <c r="A1732" i="2"/>
  <c r="A1731" i="2"/>
  <c r="A1730" i="2"/>
  <c r="A1729" i="2"/>
  <c r="A1728" i="2"/>
  <c r="A1727" i="2"/>
  <c r="A1726" i="2"/>
  <c r="A1725" i="2"/>
  <c r="A1724" i="2"/>
  <c r="A1723" i="2"/>
  <c r="A1722" i="2"/>
  <c r="A1721" i="2"/>
  <c r="A1720" i="2"/>
  <c r="A1719" i="2"/>
  <c r="A1718" i="2"/>
  <c r="A1717" i="2"/>
  <c r="A1716" i="2"/>
  <c r="A1715" i="2"/>
  <c r="A1714" i="2"/>
  <c r="A1713" i="2"/>
  <c r="A1712" i="2"/>
  <c r="A1711" i="2"/>
  <c r="A1710" i="2"/>
  <c r="A1709" i="2"/>
  <c r="A1708" i="2"/>
  <c r="A1707" i="2"/>
  <c r="A1706" i="2"/>
  <c r="A1705" i="2"/>
  <c r="A1704" i="2"/>
  <c r="A1703" i="2"/>
  <c r="A1702" i="2"/>
  <c r="A1701" i="2"/>
  <c r="A1700" i="2"/>
  <c r="A1699" i="2"/>
  <c r="A1698" i="2"/>
  <c r="A1697" i="2"/>
  <c r="A1696" i="2"/>
  <c r="A1695" i="2"/>
  <c r="A1694" i="2"/>
  <c r="A1693" i="2"/>
  <c r="A1692" i="2"/>
  <c r="A1691" i="2"/>
  <c r="A1690" i="2"/>
  <c r="A1689" i="2"/>
  <c r="A1688" i="2"/>
  <c r="A1687" i="2"/>
  <c r="A1686" i="2"/>
  <c r="A1685" i="2"/>
  <c r="A1684" i="2"/>
  <c r="A1683" i="2"/>
  <c r="A1682" i="2"/>
  <c r="A1681" i="2"/>
  <c r="A1680" i="2"/>
  <c r="A1679" i="2"/>
  <c r="A1678" i="2"/>
  <c r="A1677" i="2"/>
  <c r="A1676" i="2"/>
  <c r="A1675" i="2"/>
  <c r="A1674" i="2"/>
  <c r="A1673" i="2"/>
  <c r="A1672" i="2"/>
  <c r="A1671" i="2"/>
  <c r="A1670" i="2"/>
  <c r="A1669" i="2"/>
  <c r="A1668" i="2"/>
  <c r="A1667" i="2"/>
  <c r="A1666" i="2"/>
  <c r="A1665" i="2"/>
  <c r="A1664" i="2"/>
  <c r="A1663" i="2"/>
  <c r="A1662" i="2"/>
  <c r="A1661" i="2"/>
  <c r="A1660" i="2"/>
  <c r="A1659" i="2"/>
  <c r="A1658" i="2"/>
  <c r="A1657" i="2"/>
  <c r="A1656" i="2"/>
  <c r="A1655" i="2"/>
  <c r="A1654" i="2"/>
  <c r="A1653" i="2"/>
  <c r="A1652" i="2"/>
  <c r="A1651" i="2"/>
  <c r="A1650" i="2"/>
  <c r="A1649" i="2"/>
  <c r="A1648" i="2"/>
  <c r="A1647" i="2"/>
  <c r="A1646" i="2"/>
  <c r="A1645" i="2"/>
  <c r="A1644" i="2"/>
  <c r="A1643" i="2"/>
  <c r="A1642" i="2"/>
  <c r="A1641" i="2"/>
  <c r="A1640" i="2"/>
  <c r="A1639" i="2"/>
  <c r="A1638" i="2"/>
  <c r="A1637" i="2"/>
  <c r="A1636" i="2"/>
  <c r="A1635" i="2"/>
  <c r="A1634" i="2"/>
  <c r="A1633" i="2"/>
  <c r="A1632" i="2"/>
  <c r="A1631" i="2"/>
  <c r="A1630" i="2"/>
  <c r="A1629" i="2"/>
  <c r="A1628" i="2"/>
  <c r="A1627" i="2"/>
  <c r="A1626" i="2"/>
  <c r="A1625" i="2"/>
  <c r="A1624" i="2"/>
  <c r="A1623" i="2"/>
  <c r="A1622" i="2"/>
  <c r="A1621" i="2"/>
  <c r="A1620" i="2"/>
  <c r="A1619" i="2"/>
  <c r="A1618" i="2"/>
  <c r="A1617" i="2"/>
  <c r="A1616" i="2"/>
  <c r="A1615" i="2"/>
  <c r="A1614" i="2"/>
  <c r="A1613" i="2"/>
  <c r="A1612" i="2"/>
  <c r="A1611" i="2"/>
  <c r="A1610" i="2"/>
  <c r="A1609" i="2"/>
  <c r="A1608" i="2"/>
  <c r="A1607" i="2"/>
  <c r="A1606" i="2"/>
  <c r="A1605" i="2"/>
  <c r="A1604" i="2"/>
  <c r="A1603" i="2"/>
  <c r="A1602" i="2"/>
  <c r="A1601" i="2"/>
  <c r="A1600" i="2"/>
  <c r="A1599" i="2"/>
  <c r="A1598" i="2"/>
  <c r="A1597" i="2"/>
  <c r="A1596" i="2"/>
  <c r="A1595" i="2"/>
  <c r="A1594" i="2"/>
  <c r="A1593" i="2"/>
  <c r="A1592" i="2"/>
  <c r="A1591" i="2"/>
  <c r="A1590" i="2"/>
  <c r="A1589" i="2"/>
  <c r="A1588" i="2"/>
  <c r="A1587" i="2"/>
  <c r="A1586" i="2"/>
  <c r="A1585" i="2"/>
  <c r="A1584" i="2"/>
  <c r="A1583" i="2"/>
  <c r="A1582" i="2"/>
  <c r="A1581" i="2"/>
  <c r="A1580" i="2"/>
  <c r="A1579" i="2"/>
  <c r="A1578" i="2"/>
  <c r="A1577" i="2"/>
  <c r="A1576" i="2"/>
  <c r="A1575" i="2"/>
  <c r="A1574" i="2"/>
  <c r="A1573" i="2"/>
  <c r="A1572" i="2"/>
  <c r="A1571" i="2"/>
  <c r="A1570" i="2"/>
  <c r="A1569" i="2"/>
  <c r="A1568" i="2"/>
  <c r="A1567" i="2"/>
  <c r="A1566" i="2"/>
  <c r="A1565" i="2"/>
  <c r="A1564" i="2"/>
  <c r="A1563" i="2"/>
  <c r="A1562" i="2"/>
  <c r="A1561" i="2"/>
  <c r="A1560" i="2"/>
  <c r="A1559" i="2"/>
  <c r="A1558" i="2"/>
  <c r="A1557" i="2"/>
  <c r="A1556" i="2"/>
  <c r="A1555" i="2"/>
  <c r="A1554" i="2"/>
  <c r="A1553" i="2"/>
  <c r="A1552" i="2"/>
  <c r="A1551" i="2"/>
  <c r="A1550" i="2"/>
  <c r="A1549" i="2"/>
  <c r="A1548" i="2"/>
  <c r="A1547" i="2"/>
  <c r="A1546" i="2"/>
  <c r="A1545" i="2"/>
  <c r="A1544" i="2"/>
  <c r="A1543" i="2"/>
  <c r="A1542" i="2"/>
  <c r="A1541" i="2"/>
  <c r="A1540" i="2"/>
  <c r="A1539" i="2"/>
  <c r="A1538" i="2"/>
  <c r="A1537" i="2"/>
  <c r="A1536" i="2"/>
  <c r="A1535" i="2"/>
  <c r="A1534" i="2"/>
  <c r="A1533" i="2"/>
  <c r="A1532" i="2"/>
  <c r="A1531" i="2"/>
  <c r="A1530" i="2"/>
  <c r="A1529" i="2"/>
  <c r="A1528" i="2"/>
  <c r="A1527" i="2"/>
  <c r="A1526" i="2"/>
  <c r="A1525" i="2"/>
  <c r="A1524" i="2"/>
  <c r="A1523" i="2"/>
  <c r="A1522" i="2"/>
  <c r="A1521" i="2"/>
  <c r="A1520" i="2"/>
  <c r="A1519" i="2"/>
  <c r="A1518" i="2"/>
  <c r="A1517" i="2"/>
  <c r="A1516" i="2"/>
  <c r="A1515" i="2"/>
  <c r="A1514" i="2"/>
  <c r="A1513" i="2"/>
  <c r="A1512" i="2"/>
  <c r="A1511" i="2"/>
  <c r="A1510" i="2"/>
  <c r="A1509" i="2"/>
  <c r="A1508" i="2"/>
  <c r="A1507" i="2"/>
  <c r="A1506" i="2"/>
  <c r="A1505" i="2"/>
  <c r="A1504" i="2"/>
  <c r="A1503" i="2"/>
  <c r="A1502" i="2"/>
  <c r="A1501" i="2"/>
  <c r="A1500" i="2"/>
  <c r="A1499" i="2"/>
  <c r="A1498" i="2"/>
  <c r="A1497" i="2"/>
  <c r="A1496" i="2"/>
  <c r="A1495" i="2"/>
  <c r="A1494" i="2"/>
  <c r="A1493" i="2"/>
  <c r="A1492" i="2"/>
  <c r="A1491" i="2"/>
  <c r="A1490" i="2"/>
  <c r="A1489" i="2"/>
  <c r="A1488" i="2"/>
  <c r="A1487" i="2"/>
  <c r="A1486" i="2"/>
  <c r="A1485" i="2"/>
  <c r="A1484" i="2"/>
  <c r="A1483" i="2"/>
  <c r="A1482" i="2"/>
  <c r="A1481" i="2"/>
  <c r="A1480" i="2"/>
  <c r="A1479" i="2"/>
  <c r="A1478" i="2"/>
  <c r="A1477" i="2"/>
  <c r="A1476" i="2"/>
  <c r="A1475" i="2"/>
  <c r="A1474" i="2"/>
  <c r="A1473" i="2"/>
  <c r="A1472" i="2"/>
  <c r="A1471" i="2"/>
  <c r="A1470" i="2"/>
  <c r="A1469" i="2"/>
  <c r="A1468" i="2"/>
  <c r="A1467" i="2"/>
  <c r="A1466" i="2"/>
  <c r="A1465" i="2"/>
  <c r="A1464" i="2"/>
  <c r="A1463" i="2"/>
  <c r="A1462" i="2"/>
  <c r="A1461" i="2"/>
  <c r="A1460" i="2"/>
  <c r="A1459" i="2"/>
  <c r="A1458" i="2"/>
  <c r="A1457" i="2"/>
  <c r="A1456" i="2"/>
  <c r="A1455" i="2"/>
  <c r="A1454" i="2"/>
  <c r="A1453" i="2"/>
  <c r="A1452" i="2"/>
  <c r="A1451" i="2"/>
  <c r="A1450" i="2"/>
  <c r="A1449" i="2"/>
  <c r="A1448" i="2"/>
  <c r="A1447" i="2"/>
  <c r="A1446" i="2"/>
  <c r="A1445" i="2"/>
  <c r="A1444" i="2"/>
  <c r="A1443" i="2"/>
  <c r="A1442" i="2"/>
  <c r="A1441" i="2"/>
  <c r="A1440" i="2"/>
  <c r="A1439" i="2"/>
  <c r="A1438" i="2"/>
  <c r="A1437" i="2"/>
  <c r="A1436" i="2"/>
  <c r="A1435" i="2"/>
  <c r="A1434" i="2"/>
  <c r="A1433" i="2"/>
  <c r="A1432" i="2"/>
  <c r="A1431" i="2"/>
  <c r="A1430" i="2"/>
  <c r="A1429" i="2"/>
  <c r="A1428" i="2"/>
  <c r="A1427" i="2"/>
  <c r="A1426" i="2"/>
  <c r="A1425" i="2"/>
  <c r="A1424" i="2"/>
  <c r="A1423" i="2"/>
  <c r="A1422" i="2"/>
  <c r="A1421" i="2"/>
  <c r="A1420" i="2"/>
  <c r="A1419" i="2"/>
  <c r="A1418" i="2"/>
  <c r="A1417" i="2"/>
  <c r="A1416" i="2"/>
  <c r="A1415" i="2"/>
  <c r="A1414" i="2"/>
  <c r="A1413" i="2"/>
  <c r="A1412" i="2"/>
  <c r="A1411" i="2"/>
  <c r="A1410" i="2"/>
  <c r="A1409" i="2"/>
  <c r="A1408" i="2"/>
  <c r="A1407" i="2"/>
  <c r="A1406" i="2"/>
  <c r="A1405" i="2"/>
  <c r="A1404" i="2"/>
  <c r="A1403" i="2"/>
  <c r="A1402" i="2"/>
  <c r="A1401" i="2"/>
  <c r="A1400" i="2"/>
  <c r="A1399" i="2"/>
  <c r="A1398" i="2"/>
  <c r="A1397" i="2"/>
  <c r="A1396" i="2"/>
  <c r="A1395" i="2"/>
  <c r="A1394" i="2"/>
  <c r="A1393" i="2"/>
  <c r="A1392" i="2"/>
  <c r="A1391" i="2"/>
  <c r="A1390" i="2"/>
  <c r="A1389" i="2"/>
  <c r="A1388" i="2"/>
  <c r="A1387" i="2"/>
  <c r="A1386" i="2"/>
  <c r="A1385" i="2"/>
  <c r="A1384" i="2"/>
  <c r="A1383" i="2"/>
  <c r="A1382" i="2"/>
  <c r="A1381" i="2"/>
  <c r="A1380" i="2"/>
  <c r="A1379" i="2"/>
  <c r="A1378" i="2"/>
  <c r="A1377" i="2"/>
  <c r="A1376" i="2"/>
  <c r="A1375" i="2"/>
  <c r="A1374" i="2"/>
  <c r="A1373" i="2"/>
  <c r="A1372" i="2"/>
  <c r="A1371" i="2"/>
  <c r="A1370" i="2"/>
  <c r="A1369" i="2"/>
  <c r="A1368" i="2"/>
  <c r="A1367" i="2"/>
  <c r="A1366" i="2"/>
  <c r="A1365" i="2"/>
  <c r="A1364" i="2"/>
  <c r="A1363" i="2"/>
  <c r="A1362" i="2"/>
  <c r="A1361" i="2"/>
  <c r="A1360" i="2"/>
  <c r="A1359" i="2"/>
  <c r="A1358" i="2"/>
  <c r="A1357" i="2"/>
  <c r="A1356" i="2"/>
  <c r="A1355" i="2"/>
  <c r="A1354" i="2"/>
  <c r="A1353" i="2"/>
  <c r="A1352" i="2"/>
  <c r="A1351" i="2"/>
  <c r="A1350" i="2"/>
  <c r="A1349" i="2"/>
  <c r="A1348" i="2"/>
  <c r="A1347" i="2"/>
  <c r="A1346" i="2"/>
  <c r="A1345" i="2"/>
  <c r="A1344" i="2"/>
  <c r="A1343" i="2"/>
  <c r="A1342" i="2"/>
  <c r="A1341" i="2"/>
  <c r="A1340" i="2"/>
  <c r="A1339" i="2"/>
  <c r="A1338" i="2"/>
  <c r="A1337" i="2"/>
  <c r="A1336" i="2"/>
  <c r="A1335" i="2"/>
  <c r="A1334" i="2"/>
  <c r="A1333" i="2"/>
  <c r="A1332" i="2"/>
  <c r="A1331" i="2"/>
  <c r="A1330" i="2"/>
  <c r="A1329" i="2"/>
  <c r="A1328" i="2"/>
  <c r="A1327" i="2"/>
  <c r="A1326" i="2"/>
  <c r="A1325" i="2"/>
  <c r="A1324" i="2"/>
  <c r="A1323" i="2"/>
  <c r="A1322" i="2"/>
  <c r="A1321" i="2"/>
  <c r="A1320" i="2"/>
  <c r="A1319" i="2"/>
  <c r="A1318" i="2"/>
  <c r="A1317" i="2"/>
  <c r="A1316" i="2"/>
  <c r="A1315" i="2"/>
  <c r="A1314" i="2"/>
  <c r="A1313" i="2"/>
  <c r="A1312" i="2"/>
  <c r="A1311" i="2"/>
  <c r="A1310" i="2"/>
  <c r="A1309" i="2"/>
  <c r="A1308" i="2"/>
  <c r="A1307" i="2"/>
  <c r="A1306" i="2"/>
  <c r="A1305" i="2"/>
  <c r="A1304" i="2"/>
  <c r="A1303" i="2"/>
  <c r="A1302" i="2"/>
  <c r="A1301" i="2"/>
  <c r="A1300" i="2"/>
  <c r="A1299" i="2"/>
  <c r="A1298" i="2"/>
  <c r="A1297" i="2"/>
  <c r="A1296" i="2"/>
  <c r="A1295" i="2"/>
  <c r="A1294" i="2"/>
  <c r="A1293" i="2"/>
  <c r="A1292" i="2"/>
  <c r="A1291" i="2"/>
  <c r="A1290" i="2"/>
  <c r="A1289" i="2"/>
  <c r="A1288" i="2"/>
  <c r="A1287" i="2"/>
  <c r="A1286" i="2"/>
  <c r="A1285" i="2"/>
  <c r="A1284" i="2"/>
  <c r="A1283" i="2"/>
  <c r="A1282" i="2"/>
  <c r="A1281" i="2"/>
  <c r="A1280" i="2"/>
  <c r="A1279" i="2"/>
  <c r="A1278" i="2"/>
  <c r="A1277" i="2"/>
  <c r="A1276" i="2"/>
  <c r="A1275" i="2"/>
  <c r="A1274" i="2"/>
  <c r="A1273" i="2"/>
  <c r="A1272" i="2"/>
  <c r="A1271" i="2"/>
  <c r="A1270" i="2"/>
  <c r="A1269" i="2"/>
  <c r="A1268" i="2"/>
  <c r="A1267" i="2"/>
  <c r="A1266" i="2"/>
  <c r="A1265" i="2"/>
  <c r="A1264" i="2"/>
  <c r="A1263" i="2"/>
  <c r="A1262" i="2"/>
  <c r="A1261" i="2"/>
  <c r="A1260" i="2"/>
  <c r="A1259" i="2"/>
  <c r="A1258" i="2"/>
  <c r="A1257" i="2"/>
  <c r="A1256" i="2"/>
  <c r="A1255" i="2"/>
  <c r="A1254" i="2"/>
  <c r="A1253" i="2"/>
  <c r="A1252" i="2"/>
  <c r="A1251" i="2"/>
  <c r="A1250" i="2"/>
  <c r="A1249" i="2"/>
  <c r="A1248" i="2"/>
  <c r="A1247" i="2"/>
  <c r="A1246" i="2"/>
  <c r="A1245" i="2"/>
  <c r="A1244" i="2"/>
  <c r="A1243" i="2"/>
  <c r="A1242" i="2"/>
  <c r="A1241" i="2"/>
  <c r="A1240" i="2"/>
  <c r="A1239" i="2"/>
  <c r="A1238" i="2"/>
  <c r="A1237" i="2"/>
  <c r="A1236" i="2"/>
  <c r="A1235" i="2"/>
  <c r="A1234" i="2"/>
  <c r="A1233" i="2"/>
  <c r="A1232" i="2"/>
  <c r="A1231" i="2"/>
  <c r="A1230" i="2"/>
  <c r="A1229" i="2"/>
  <c r="A1228" i="2"/>
  <c r="A1227" i="2"/>
  <c r="A1226" i="2"/>
  <c r="A1225" i="2"/>
  <c r="A1224" i="2"/>
  <c r="A1223" i="2"/>
  <c r="A1222" i="2"/>
  <c r="A1221" i="2"/>
  <c r="A1220" i="2"/>
  <c r="A1219" i="2"/>
  <c r="A1218" i="2"/>
  <c r="A1217" i="2"/>
  <c r="A1216" i="2"/>
  <c r="A1215" i="2"/>
  <c r="A1214" i="2"/>
  <c r="A1213" i="2"/>
  <c r="A1212" i="2"/>
  <c r="A1211" i="2"/>
  <c r="A1210" i="2"/>
  <c r="A1209" i="2"/>
  <c r="A1208" i="2"/>
  <c r="A1207" i="2"/>
  <c r="A1206" i="2"/>
  <c r="A1205" i="2"/>
  <c r="A1204" i="2"/>
  <c r="A1203" i="2"/>
  <c r="A1202" i="2"/>
  <c r="A1201" i="2"/>
  <c r="A1200" i="2"/>
  <c r="A1199" i="2"/>
  <c r="A1198" i="2"/>
  <c r="A1197" i="2"/>
  <c r="A1196" i="2"/>
  <c r="A1195" i="2"/>
  <c r="A1194" i="2"/>
  <c r="A1193" i="2"/>
  <c r="A1192" i="2"/>
  <c r="A1191" i="2"/>
  <c r="A1190" i="2"/>
  <c r="A1189" i="2"/>
  <c r="A1188" i="2"/>
  <c r="A1187" i="2"/>
  <c r="A1186" i="2"/>
  <c r="A1185" i="2"/>
  <c r="A1184" i="2"/>
  <c r="A1183" i="2"/>
  <c r="A1182" i="2"/>
  <c r="A1181" i="2"/>
  <c r="A1180" i="2"/>
  <c r="A1179" i="2"/>
  <c r="A1178" i="2"/>
  <c r="A1177" i="2"/>
  <c r="A1176" i="2"/>
  <c r="A1175" i="2"/>
  <c r="A1174" i="2"/>
  <c r="A1173" i="2"/>
  <c r="A1172" i="2"/>
  <c r="A1171" i="2"/>
  <c r="A1170" i="2"/>
  <c r="A1169" i="2"/>
  <c r="A1168" i="2"/>
  <c r="A1167" i="2"/>
  <c r="A1166" i="2"/>
  <c r="A1165" i="2"/>
  <c r="A1164" i="2"/>
  <c r="A1163" i="2"/>
  <c r="A1162" i="2"/>
  <c r="A1161" i="2"/>
  <c r="A1160" i="2"/>
  <c r="A1159" i="2"/>
  <c r="A1158" i="2"/>
  <c r="A1157" i="2"/>
  <c r="A1156" i="2"/>
  <c r="A1155" i="2"/>
  <c r="A1154" i="2"/>
  <c r="A1153" i="2"/>
  <c r="A1152" i="2"/>
  <c r="A1151" i="2"/>
  <c r="A1150" i="2"/>
  <c r="A1149" i="2"/>
  <c r="A1148" i="2"/>
  <c r="A1147" i="2"/>
  <c r="A1146" i="2"/>
  <c r="A1145" i="2"/>
  <c r="A1144" i="2"/>
  <c r="A1143" i="2"/>
  <c r="A1142" i="2"/>
  <c r="A1141" i="2"/>
  <c r="A1140" i="2"/>
  <c r="A1139" i="2"/>
  <c r="A1138" i="2"/>
  <c r="A1137" i="2"/>
  <c r="A1136" i="2"/>
  <c r="A1135" i="2"/>
  <c r="A1134" i="2"/>
  <c r="A1133" i="2"/>
  <c r="A1132" i="2"/>
  <c r="A1131" i="2"/>
  <c r="A1130" i="2"/>
  <c r="A1129" i="2"/>
  <c r="A1128" i="2"/>
  <c r="A1127" i="2"/>
  <c r="A1126" i="2"/>
  <c r="A1125" i="2"/>
  <c r="A1124" i="2"/>
  <c r="A1123" i="2"/>
  <c r="A1122" i="2"/>
  <c r="A1121" i="2"/>
  <c r="A1120" i="2"/>
  <c r="A1119" i="2"/>
  <c r="A1118" i="2"/>
  <c r="A1117" i="2"/>
  <c r="A1116" i="2"/>
  <c r="A1115" i="2"/>
  <c r="A1114" i="2"/>
  <c r="A1113" i="2"/>
  <c r="A1112" i="2"/>
  <c r="A1111" i="2"/>
  <c r="A1110" i="2"/>
  <c r="A1109" i="2"/>
  <c r="A1108" i="2"/>
  <c r="A1107" i="2"/>
  <c r="A1106" i="2"/>
  <c r="A1105" i="2"/>
  <c r="A1104" i="2"/>
  <c r="A1103" i="2"/>
  <c r="A1102" i="2"/>
  <c r="A1101" i="2"/>
  <c r="A1100" i="2"/>
  <c r="A1099" i="2"/>
  <c r="A1098" i="2"/>
  <c r="A1097" i="2"/>
  <c r="A1096" i="2"/>
  <c r="A1095" i="2"/>
  <c r="A1094" i="2"/>
  <c r="A1093" i="2"/>
  <c r="A1092" i="2"/>
  <c r="A1091" i="2"/>
  <c r="A1090" i="2"/>
  <c r="A1089" i="2"/>
  <c r="A1088" i="2"/>
  <c r="A1087" i="2"/>
  <c r="A1086" i="2"/>
  <c r="A1085" i="2"/>
  <c r="A1084" i="2"/>
  <c r="A1083" i="2"/>
  <c r="A1082" i="2"/>
  <c r="A1081" i="2"/>
  <c r="A1080" i="2"/>
  <c r="A1079" i="2"/>
  <c r="A1078" i="2"/>
  <c r="A1077" i="2"/>
  <c r="A1076" i="2"/>
  <c r="A1075" i="2"/>
  <c r="A1074" i="2"/>
  <c r="A1073" i="2"/>
  <c r="A1072" i="2"/>
  <c r="A1071" i="2"/>
  <c r="A1070" i="2"/>
  <c r="A1069" i="2"/>
  <c r="A1068" i="2"/>
  <c r="A1067" i="2"/>
  <c r="A1066" i="2"/>
  <c r="A1065" i="2"/>
  <c r="A1064" i="2"/>
  <c r="A1063" i="2"/>
  <c r="A1062" i="2"/>
  <c r="A1061" i="2"/>
  <c r="A1060" i="2"/>
  <c r="A1059" i="2"/>
  <c r="A1058" i="2"/>
  <c r="A1057" i="2"/>
  <c r="A1056" i="2"/>
  <c r="A1055" i="2"/>
  <c r="A1054" i="2"/>
  <c r="A1053" i="2"/>
  <c r="A1052" i="2"/>
  <c r="A1051" i="2"/>
  <c r="A1050" i="2"/>
  <c r="A1049" i="2"/>
  <c r="A1048" i="2"/>
  <c r="A1047" i="2"/>
  <c r="A1046" i="2"/>
  <c r="A1045" i="2"/>
  <c r="A1044" i="2"/>
  <c r="A1043" i="2"/>
  <c r="A1042" i="2"/>
  <c r="A1041" i="2"/>
  <c r="A1040" i="2"/>
  <c r="A1039" i="2"/>
  <c r="A1038" i="2"/>
  <c r="A1037" i="2"/>
  <c r="A1036" i="2"/>
  <c r="A1035" i="2"/>
  <c r="A1034" i="2"/>
  <c r="A1033" i="2"/>
  <c r="A1032" i="2"/>
  <c r="A1031" i="2"/>
  <c r="A1030" i="2"/>
  <c r="A1029" i="2"/>
  <c r="A1028" i="2"/>
  <c r="A1027" i="2"/>
  <c r="A1026" i="2"/>
  <c r="A1025" i="2"/>
  <c r="A1024" i="2"/>
  <c r="A1023" i="2"/>
  <c r="A1022" i="2"/>
  <c r="A1021" i="2"/>
  <c r="A1020" i="2"/>
  <c r="A1019" i="2"/>
  <c r="A1018" i="2"/>
  <c r="A1017" i="2"/>
  <c r="A1016" i="2"/>
  <c r="A1015" i="2"/>
  <c r="A1014" i="2"/>
  <c r="A1013" i="2"/>
  <c r="A1012" i="2"/>
  <c r="A1011" i="2"/>
  <c r="A1010" i="2"/>
  <c r="A1009" i="2"/>
  <c r="A1008" i="2"/>
  <c r="A1007" i="2"/>
  <c r="A1006" i="2"/>
  <c r="A1005" i="2"/>
  <c r="A1004" i="2"/>
  <c r="A1003" i="2"/>
  <c r="A1002" i="2"/>
  <c r="A1001" i="2"/>
  <c r="A1000" i="2"/>
  <c r="A999" i="2"/>
  <c r="A998" i="2"/>
  <c r="A997" i="2"/>
  <c r="A996" i="2"/>
  <c r="A995" i="2"/>
  <c r="A994" i="2"/>
  <c r="A993" i="2"/>
  <c r="A992" i="2"/>
  <c r="A991" i="2"/>
  <c r="A990" i="2"/>
  <c r="A989" i="2"/>
  <c r="A988" i="2"/>
  <c r="A987" i="2"/>
  <c r="A986" i="2"/>
  <c r="A985" i="2"/>
  <c r="A984" i="2"/>
  <c r="A983" i="2"/>
  <c r="A982" i="2"/>
  <c r="A981" i="2"/>
  <c r="A980" i="2"/>
  <c r="A979" i="2"/>
  <c r="A978" i="2"/>
  <c r="A977" i="2"/>
  <c r="A976" i="2"/>
  <c r="A975" i="2"/>
  <c r="A974" i="2"/>
  <c r="A973" i="2"/>
  <c r="A972" i="2"/>
  <c r="A971" i="2"/>
  <c r="A970" i="2"/>
  <c r="A969" i="2"/>
  <c r="A968" i="2"/>
  <c r="A967" i="2"/>
  <c r="A966" i="2"/>
  <c r="A965" i="2"/>
  <c r="A964"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926" i="2"/>
  <c r="A925"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866" i="2"/>
  <c r="A865" i="2"/>
  <c r="A864" i="2"/>
  <c r="A863" i="2"/>
  <c r="A862" i="2"/>
  <c r="A861" i="2"/>
  <c r="A860" i="2"/>
  <c r="A859" i="2"/>
  <c r="A858" i="2"/>
  <c r="A857" i="2"/>
  <c r="A856" i="2"/>
  <c r="A855" i="2"/>
  <c r="A854" i="2"/>
  <c r="A853" i="2"/>
  <c r="A852" i="2"/>
  <c r="A851" i="2"/>
  <c r="A850" i="2"/>
  <c r="A849" i="2"/>
  <c r="A848" i="2"/>
  <c r="A847" i="2"/>
  <c r="A846" i="2"/>
  <c r="A845" i="2"/>
  <c r="A844" i="2"/>
  <c r="A843" i="2"/>
  <c r="A842" i="2"/>
  <c r="A841" i="2"/>
  <c r="A840" i="2"/>
  <c r="A839" i="2"/>
  <c r="A838" i="2"/>
  <c r="A837" i="2"/>
  <c r="A836" i="2"/>
  <c r="A835" i="2"/>
  <c r="A834" i="2"/>
  <c r="A833" i="2"/>
  <c r="A832" i="2"/>
  <c r="A831"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776"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F11" i="4" l="1"/>
  <c r="F14" i="4"/>
  <c r="F7" i="4"/>
  <c r="F6" i="4"/>
  <c r="F47" i="4"/>
  <c r="B35" i="3" l="1"/>
  <c r="A44" i="22"/>
  <c r="EG156" i="2" l="1"/>
  <c r="EG155" i="2"/>
  <c r="EG154" i="2"/>
  <c r="EG153" i="2"/>
  <c r="EG152" i="2"/>
  <c r="EG151" i="2"/>
  <c r="EG150" i="2"/>
  <c r="EG149" i="2"/>
  <c r="EG148" i="2"/>
  <c r="EG147" i="2"/>
  <c r="EG146" i="2"/>
  <c r="EG145" i="2"/>
  <c r="EG144" i="2"/>
  <c r="EG143" i="2"/>
  <c r="EG142" i="2"/>
  <c r="EG141" i="2"/>
  <c r="EG140" i="2"/>
  <c r="EG139" i="2"/>
  <c r="EG138" i="2"/>
  <c r="EG137" i="2"/>
  <c r="EG136" i="2"/>
  <c r="EG135" i="2"/>
  <c r="EG134" i="2"/>
  <c r="EG133" i="2"/>
  <c r="EG132" i="2"/>
  <c r="EG131" i="2"/>
  <c r="EG130" i="2"/>
  <c r="EG129" i="2"/>
  <c r="EG128" i="2"/>
  <c r="EG127" i="2"/>
  <c r="EG126" i="2"/>
  <c r="EG125" i="2"/>
  <c r="EG124" i="2"/>
  <c r="EG123" i="2"/>
  <c r="EG122" i="2"/>
  <c r="EG121" i="2"/>
  <c r="EG120" i="2"/>
  <c r="EG119" i="2"/>
  <c r="EG118" i="2"/>
  <c r="EG117" i="2"/>
  <c r="EG116" i="2"/>
  <c r="EG115" i="2"/>
  <c r="EG114" i="2"/>
  <c r="EG113" i="2"/>
  <c r="EG112" i="2"/>
  <c r="EG111" i="2"/>
  <c r="EG110" i="2"/>
  <c r="EG109" i="2"/>
  <c r="EG108" i="2"/>
  <c r="EG107" i="2"/>
  <c r="EG106" i="2"/>
  <c r="EG105" i="2"/>
  <c r="EG104" i="2"/>
  <c r="EG103" i="2"/>
  <c r="EG102" i="2"/>
  <c r="EG101" i="2"/>
  <c r="EG100" i="2"/>
  <c r="EG99" i="2"/>
  <c r="EG98" i="2"/>
  <c r="EG97" i="2"/>
  <c r="EG96" i="2"/>
  <c r="EG95" i="2"/>
  <c r="EG94" i="2"/>
  <c r="EG93" i="2"/>
  <c r="EG92" i="2"/>
  <c r="EG91" i="2"/>
  <c r="EG90" i="2"/>
  <c r="EG89" i="2"/>
  <c r="EG88" i="2"/>
  <c r="EG87" i="2"/>
  <c r="EG86" i="2"/>
  <c r="EG85" i="2"/>
  <c r="EG84" i="2"/>
  <c r="EG83" i="2"/>
  <c r="EG82" i="2"/>
  <c r="EG81" i="2"/>
  <c r="EG80" i="2"/>
  <c r="EG79" i="2"/>
  <c r="EG78" i="2"/>
  <c r="EG77" i="2"/>
  <c r="EG76" i="2"/>
  <c r="EG75" i="2"/>
  <c r="EG74" i="2"/>
  <c r="EG73" i="2"/>
  <c r="EG72" i="2"/>
  <c r="EG71" i="2"/>
  <c r="EG70" i="2"/>
  <c r="EG69" i="2"/>
  <c r="EG68" i="2"/>
  <c r="EG67" i="2"/>
  <c r="EG66" i="2"/>
  <c r="EG65" i="2"/>
  <c r="EG64" i="2"/>
  <c r="EG63" i="2"/>
  <c r="EG62" i="2"/>
  <c r="EG61" i="2"/>
  <c r="EG60" i="2"/>
  <c r="EG59" i="2"/>
  <c r="EG58" i="2"/>
  <c r="EG57" i="2"/>
  <c r="EG56" i="2"/>
  <c r="EG55" i="2"/>
  <c r="EG54" i="2"/>
  <c r="EG53" i="2"/>
  <c r="EG52" i="2"/>
  <c r="EG51" i="2"/>
  <c r="EG50" i="2"/>
  <c r="EG49" i="2"/>
  <c r="EG48" i="2"/>
  <c r="EG47" i="2"/>
  <c r="EG46" i="2"/>
  <c r="EG45" i="2"/>
  <c r="EG44" i="2"/>
  <c r="EG43" i="2"/>
  <c r="EG42" i="2"/>
  <c r="EG41" i="2"/>
  <c r="EG40" i="2"/>
  <c r="EG39" i="2"/>
  <c r="EG38" i="2"/>
  <c r="EG37" i="2"/>
  <c r="EG36" i="2"/>
  <c r="EG35" i="2"/>
  <c r="EG34" i="2"/>
  <c r="EG33" i="2"/>
  <c r="EG32" i="2"/>
  <c r="EG31" i="2"/>
  <c r="EG30" i="2"/>
  <c r="EG29" i="2"/>
  <c r="EG28" i="2"/>
  <c r="EG27" i="2"/>
  <c r="EG26" i="2"/>
  <c r="EG25" i="2"/>
  <c r="EG24" i="2"/>
  <c r="EG23" i="2"/>
  <c r="EG22" i="2"/>
  <c r="EG21" i="2"/>
  <c r="EG20" i="2"/>
  <c r="EG19" i="2"/>
  <c r="EG18" i="2"/>
  <c r="EG17" i="2"/>
  <c r="EG16" i="2"/>
  <c r="EG15" i="2"/>
  <c r="EG14" i="2"/>
  <c r="EG13" i="2"/>
  <c r="EG12" i="2"/>
  <c r="EG11" i="2"/>
  <c r="EG10" i="2"/>
  <c r="EG9" i="2"/>
  <c r="AT2" i="1" l="1"/>
  <c r="AT1" i="1"/>
  <c r="F3" i="5"/>
  <c r="E3" i="5"/>
  <c r="C2" i="5"/>
  <c r="B2" i="5"/>
  <c r="G5" i="4"/>
  <c r="F5" i="4"/>
  <c r="B5" i="4"/>
  <c r="A5" i="4"/>
  <c r="F5000" i="21"/>
  <c r="F4999" i="21"/>
  <c r="F4998" i="21"/>
  <c r="F4997" i="21"/>
  <c r="F4996" i="21"/>
  <c r="F4995" i="21"/>
  <c r="F4994" i="21"/>
  <c r="F4993" i="21"/>
  <c r="F4992" i="21"/>
  <c r="F4991" i="21"/>
  <c r="F4990" i="21"/>
  <c r="F4989" i="21"/>
  <c r="F4988" i="21"/>
  <c r="F4987" i="21"/>
  <c r="F4986" i="21"/>
  <c r="F4985" i="21"/>
  <c r="F4984" i="21"/>
  <c r="F4983" i="21"/>
  <c r="F4982" i="21"/>
  <c r="F4981" i="21"/>
  <c r="F4980" i="21"/>
  <c r="F4979" i="21"/>
  <c r="F4978" i="21"/>
  <c r="F4977" i="21"/>
  <c r="F4976" i="21"/>
  <c r="F4975" i="21"/>
  <c r="F4974" i="21"/>
  <c r="F4973" i="21"/>
  <c r="F4972" i="21"/>
  <c r="F4971" i="21"/>
  <c r="F4970" i="21"/>
  <c r="F4969" i="21"/>
  <c r="F4968" i="21"/>
  <c r="F4967" i="21"/>
  <c r="F4966" i="21"/>
  <c r="F4965" i="21"/>
  <c r="F4964" i="21"/>
  <c r="F4963" i="21"/>
  <c r="F4962" i="21"/>
  <c r="F4961" i="21"/>
  <c r="F4960" i="21"/>
  <c r="F4959" i="21"/>
  <c r="F4958" i="21"/>
  <c r="F4957" i="21"/>
  <c r="F4956" i="21"/>
  <c r="F4955" i="21"/>
  <c r="F4954" i="21"/>
  <c r="F4953" i="21"/>
  <c r="F4952" i="21"/>
  <c r="F4951" i="21"/>
  <c r="F4950" i="21"/>
  <c r="F4949" i="21"/>
  <c r="F4948" i="21"/>
  <c r="F4947" i="21"/>
  <c r="F4946" i="21"/>
  <c r="F4945" i="21"/>
  <c r="F4944" i="21"/>
  <c r="F4943" i="21"/>
  <c r="F4942" i="21"/>
  <c r="F4941" i="21"/>
  <c r="F4940" i="21"/>
  <c r="F4939" i="21"/>
  <c r="F4938" i="21"/>
  <c r="F4937" i="21"/>
  <c r="F4936" i="21"/>
  <c r="F4935" i="21"/>
  <c r="F4934" i="21"/>
  <c r="F4933" i="21"/>
  <c r="F4932" i="21"/>
  <c r="F4931" i="21"/>
  <c r="F4930" i="21"/>
  <c r="F4929" i="21"/>
  <c r="F4928" i="21"/>
  <c r="F4927" i="21"/>
  <c r="F4926" i="21"/>
  <c r="F4925" i="21"/>
  <c r="F4924" i="21"/>
  <c r="F4923" i="21"/>
  <c r="F4922" i="21"/>
  <c r="F4921" i="21"/>
  <c r="F4920" i="21"/>
  <c r="F4919" i="21"/>
  <c r="F4918" i="21"/>
  <c r="F4917" i="21"/>
  <c r="F4916" i="21"/>
  <c r="F4915" i="21"/>
  <c r="F4914" i="21"/>
  <c r="F4913" i="21"/>
  <c r="F4912" i="21"/>
  <c r="F4911" i="21"/>
  <c r="F4910" i="21"/>
  <c r="F4909" i="21"/>
  <c r="F4908" i="21"/>
  <c r="F4907" i="21"/>
  <c r="F4906" i="21"/>
  <c r="F4905" i="21"/>
  <c r="F4904" i="21"/>
  <c r="F4903" i="21"/>
  <c r="F4902" i="21"/>
  <c r="F4901" i="21"/>
  <c r="F4900" i="21"/>
  <c r="F4899" i="21"/>
  <c r="F4898" i="21"/>
  <c r="F4897" i="21"/>
  <c r="F4896" i="21"/>
  <c r="F4895" i="21"/>
  <c r="F4894" i="21"/>
  <c r="F4893" i="21"/>
  <c r="F4892" i="21"/>
  <c r="F4891" i="21"/>
  <c r="F4890" i="21"/>
  <c r="F4889" i="21"/>
  <c r="F4888" i="21"/>
  <c r="F4887" i="21"/>
  <c r="F4886" i="21"/>
  <c r="F4885" i="21"/>
  <c r="F4884" i="21"/>
  <c r="F4883" i="21"/>
  <c r="F4882" i="21"/>
  <c r="F4881" i="21"/>
  <c r="F4880" i="21"/>
  <c r="F4879" i="21"/>
  <c r="F4878" i="21"/>
  <c r="F4877" i="21"/>
  <c r="F4876" i="21"/>
  <c r="F4875" i="21"/>
  <c r="F4874" i="21"/>
  <c r="F4873" i="21"/>
  <c r="F4872" i="21"/>
  <c r="F4871" i="21"/>
  <c r="F4870" i="21"/>
  <c r="F4869" i="21"/>
  <c r="F4868" i="21"/>
  <c r="F4867" i="21"/>
  <c r="F4866" i="21"/>
  <c r="F4865" i="21"/>
  <c r="F4864" i="21"/>
  <c r="F4863" i="21"/>
  <c r="F4862" i="21"/>
  <c r="F4861" i="21"/>
  <c r="F4860" i="21"/>
  <c r="F4859" i="21"/>
  <c r="F4858" i="21"/>
  <c r="F4857" i="21"/>
  <c r="F4856" i="21"/>
  <c r="F4855" i="21"/>
  <c r="F4854" i="21"/>
  <c r="F4853" i="21"/>
  <c r="F4852" i="21"/>
  <c r="F4851" i="21"/>
  <c r="F4850" i="21"/>
  <c r="F4849" i="21"/>
  <c r="F4848" i="21"/>
  <c r="F4847" i="21"/>
  <c r="F4846" i="21"/>
  <c r="F4845" i="21"/>
  <c r="F4844" i="21"/>
  <c r="F4843" i="21"/>
  <c r="F4842" i="21"/>
  <c r="F4841" i="21"/>
  <c r="F4840" i="21"/>
  <c r="F4839" i="21"/>
  <c r="F4838" i="21"/>
  <c r="F4837" i="21"/>
  <c r="F4836" i="21"/>
  <c r="F4835" i="21"/>
  <c r="F4834" i="21"/>
  <c r="F4833" i="21"/>
  <c r="F4832" i="21"/>
  <c r="F4831" i="21"/>
  <c r="F4830" i="21"/>
  <c r="F4829" i="21"/>
  <c r="F4828" i="21"/>
  <c r="F4827" i="21"/>
  <c r="F4826" i="21"/>
  <c r="F4825" i="21"/>
  <c r="F4824" i="21"/>
  <c r="F4823" i="21"/>
  <c r="F4822" i="21"/>
  <c r="F4821" i="21"/>
  <c r="F4820" i="21"/>
  <c r="F4819" i="21"/>
  <c r="F4818" i="21"/>
  <c r="F4817" i="21"/>
  <c r="F4816" i="21"/>
  <c r="F4815" i="21"/>
  <c r="F4814" i="21"/>
  <c r="F4813" i="21"/>
  <c r="F4812" i="21"/>
  <c r="F4811" i="21"/>
  <c r="F4810" i="21"/>
  <c r="F4809" i="21"/>
  <c r="F4808" i="21"/>
  <c r="F4807" i="21"/>
  <c r="F4806" i="21"/>
  <c r="F4805" i="21"/>
  <c r="F4804" i="21"/>
  <c r="F4803" i="21"/>
  <c r="F4802" i="21"/>
  <c r="F4801" i="21"/>
  <c r="F4800" i="21"/>
  <c r="F4799" i="21"/>
  <c r="F4798" i="21"/>
  <c r="F4797" i="21"/>
  <c r="F4796" i="21"/>
  <c r="F4795" i="21"/>
  <c r="F4794" i="21"/>
  <c r="F4793" i="21"/>
  <c r="F4792" i="21"/>
  <c r="F4791" i="21"/>
  <c r="F4790" i="21"/>
  <c r="F4789" i="21"/>
  <c r="F4788" i="21"/>
  <c r="F4787" i="21"/>
  <c r="F4786" i="21"/>
  <c r="F4785" i="21"/>
  <c r="F4784" i="21"/>
  <c r="F4783" i="21"/>
  <c r="F4782" i="21"/>
  <c r="F4781" i="21"/>
  <c r="F4780" i="21"/>
  <c r="F4779" i="21"/>
  <c r="F4778" i="21"/>
  <c r="F4777" i="21"/>
  <c r="F4776" i="21"/>
  <c r="F4775" i="21"/>
  <c r="F4774" i="21"/>
  <c r="F4773" i="21"/>
  <c r="F4772" i="21"/>
  <c r="F4771" i="21"/>
  <c r="F4770" i="21"/>
  <c r="F4769" i="21"/>
  <c r="F4768" i="21"/>
  <c r="F4767" i="21"/>
  <c r="F4766" i="21"/>
  <c r="F4765" i="21"/>
  <c r="F4764" i="21"/>
  <c r="F4763" i="21"/>
  <c r="F4762" i="21"/>
  <c r="F4761" i="21"/>
  <c r="F4760" i="21"/>
  <c r="F4759" i="21"/>
  <c r="F4758" i="21"/>
  <c r="F4757" i="21"/>
  <c r="F4756" i="21"/>
  <c r="F4755" i="21"/>
  <c r="F4754" i="21"/>
  <c r="F4753" i="21"/>
  <c r="F4752" i="21"/>
  <c r="F4751" i="21"/>
  <c r="F4750" i="21"/>
  <c r="F4749" i="21"/>
  <c r="F4748" i="21"/>
  <c r="F4747" i="21"/>
  <c r="F4746" i="21"/>
  <c r="F4745" i="21"/>
  <c r="F4744" i="21"/>
  <c r="F4743" i="21"/>
  <c r="F4742" i="21"/>
  <c r="F4741" i="21"/>
  <c r="F4740" i="21"/>
  <c r="F4739" i="21"/>
  <c r="F4738" i="21"/>
  <c r="F4737" i="21"/>
  <c r="F4736" i="21"/>
  <c r="F4735" i="21"/>
  <c r="F4734" i="21"/>
  <c r="F4733" i="21"/>
  <c r="F4732" i="21"/>
  <c r="F4731" i="21"/>
  <c r="F4730" i="21"/>
  <c r="F4729" i="21"/>
  <c r="F4728" i="21"/>
  <c r="F4727" i="21"/>
  <c r="F4726" i="21"/>
  <c r="F4725" i="21"/>
  <c r="F4724" i="21"/>
  <c r="F4723" i="21"/>
  <c r="F4722" i="21"/>
  <c r="F4721" i="21"/>
  <c r="F4720" i="21"/>
  <c r="F4719" i="21"/>
  <c r="F4718" i="21"/>
  <c r="F4717" i="21"/>
  <c r="F4716" i="21"/>
  <c r="F4715" i="21"/>
  <c r="F4714" i="21"/>
  <c r="F4713" i="21"/>
  <c r="F4712" i="21"/>
  <c r="F4711" i="21"/>
  <c r="F4710" i="21"/>
  <c r="F4709" i="21"/>
  <c r="F4708" i="21"/>
  <c r="F4707" i="21"/>
  <c r="F4706" i="21"/>
  <c r="F4705" i="21"/>
  <c r="F4704" i="21"/>
  <c r="F4703" i="21"/>
  <c r="F4702" i="21"/>
  <c r="F4701" i="21"/>
  <c r="F4700" i="21"/>
  <c r="F4699" i="21"/>
  <c r="F4698" i="21"/>
  <c r="F4697" i="21"/>
  <c r="F4696" i="21"/>
  <c r="F4695" i="21"/>
  <c r="F4694" i="21"/>
  <c r="F4693" i="21"/>
  <c r="F4692" i="21"/>
  <c r="F4691" i="21"/>
  <c r="F4690" i="21"/>
  <c r="F4689" i="21"/>
  <c r="F4688" i="21"/>
  <c r="F4687" i="21"/>
  <c r="F4686" i="21"/>
  <c r="F4685" i="21"/>
  <c r="F4684" i="21"/>
  <c r="F4683" i="21"/>
  <c r="F4682" i="21"/>
  <c r="F4681" i="21"/>
  <c r="F4680" i="21"/>
  <c r="F4679" i="21"/>
  <c r="F4678" i="21"/>
  <c r="F4677" i="21"/>
  <c r="F4676" i="21"/>
  <c r="F4675" i="21"/>
  <c r="F4674" i="21"/>
  <c r="F4673" i="21"/>
  <c r="F4672" i="21"/>
  <c r="F4671" i="21"/>
  <c r="F4670" i="21"/>
  <c r="F4669" i="21"/>
  <c r="F4668" i="21"/>
  <c r="F4667" i="21"/>
  <c r="F4666" i="21"/>
  <c r="F4665" i="21"/>
  <c r="F4664" i="21"/>
  <c r="F4663" i="21"/>
  <c r="F4662" i="21"/>
  <c r="F4661" i="21"/>
  <c r="F4660" i="21"/>
  <c r="F4659" i="21"/>
  <c r="F4658" i="21"/>
  <c r="F4657" i="21"/>
  <c r="F4656" i="21"/>
  <c r="F4655" i="21"/>
  <c r="F4654" i="21"/>
  <c r="F4653" i="21"/>
  <c r="F4652" i="21"/>
  <c r="F4651" i="21"/>
  <c r="F4650" i="21"/>
  <c r="F4649" i="21"/>
  <c r="F4648" i="21"/>
  <c r="F4647" i="21"/>
  <c r="F4646" i="21"/>
  <c r="F4645" i="21"/>
  <c r="F4644" i="21"/>
  <c r="F4643" i="21"/>
  <c r="F4642" i="21"/>
  <c r="F4641" i="21"/>
  <c r="F4640" i="21"/>
  <c r="F4639" i="21"/>
  <c r="F4638" i="21"/>
  <c r="F4637" i="21"/>
  <c r="F4636" i="21"/>
  <c r="F4635" i="21"/>
  <c r="F4634" i="21"/>
  <c r="F4633" i="21"/>
  <c r="F4632" i="21"/>
  <c r="F4631" i="21"/>
  <c r="F4630" i="21"/>
  <c r="F4629" i="21"/>
  <c r="F4628" i="21"/>
  <c r="F4627" i="21"/>
  <c r="F4626" i="21"/>
  <c r="F4625" i="21"/>
  <c r="F4624" i="21"/>
  <c r="F4623" i="21"/>
  <c r="F4622" i="21"/>
  <c r="F4621" i="21"/>
  <c r="F4620" i="21"/>
  <c r="F4619" i="21"/>
  <c r="F4618" i="21"/>
  <c r="F4617" i="21"/>
  <c r="F4616" i="21"/>
  <c r="F4615" i="21"/>
  <c r="F4614" i="21"/>
  <c r="F4613" i="21"/>
  <c r="F4612" i="21"/>
  <c r="F4611" i="21"/>
  <c r="F4610" i="21"/>
  <c r="F4609" i="21"/>
  <c r="F4608" i="21"/>
  <c r="F4607" i="21"/>
  <c r="F4606" i="21"/>
  <c r="F4605" i="21"/>
  <c r="F4604" i="21"/>
  <c r="F4603" i="21"/>
  <c r="F4602" i="21"/>
  <c r="F4601" i="21"/>
  <c r="F4600" i="21"/>
  <c r="F4599" i="21"/>
  <c r="F4598" i="21"/>
  <c r="F4597" i="21"/>
  <c r="F4596" i="21"/>
  <c r="F4595" i="21"/>
  <c r="F4594" i="21"/>
  <c r="F4593" i="21"/>
  <c r="F4592" i="21"/>
  <c r="F4591" i="21"/>
  <c r="F4590" i="21"/>
  <c r="F4589" i="21"/>
  <c r="F4588" i="21"/>
  <c r="F4587" i="21"/>
  <c r="F4586" i="21"/>
  <c r="F4585" i="21"/>
  <c r="F4584" i="21"/>
  <c r="F4583" i="21"/>
  <c r="F4582" i="21"/>
  <c r="F4581" i="21"/>
  <c r="F4580" i="21"/>
  <c r="F4579" i="21"/>
  <c r="F4578" i="21"/>
  <c r="F4577" i="21"/>
  <c r="F4576" i="21"/>
  <c r="F4575" i="21"/>
  <c r="F4574" i="21"/>
  <c r="F4573" i="21"/>
  <c r="F4572" i="21"/>
  <c r="F4571" i="21"/>
  <c r="F4570" i="21"/>
  <c r="F4569" i="21"/>
  <c r="F4568" i="21"/>
  <c r="F4567" i="21"/>
  <c r="F4566" i="21"/>
  <c r="F4565" i="21"/>
  <c r="F4564" i="21"/>
  <c r="F4563" i="21"/>
  <c r="F4562" i="21"/>
  <c r="F4561" i="21"/>
  <c r="F4560" i="21"/>
  <c r="F4559" i="21"/>
  <c r="F4558" i="21"/>
  <c r="F4557" i="21"/>
  <c r="F4556" i="21"/>
  <c r="F4555" i="21"/>
  <c r="F4554" i="21"/>
  <c r="F4553" i="21"/>
  <c r="F4552" i="21"/>
  <c r="F4551" i="21"/>
  <c r="F4550" i="21"/>
  <c r="F4549" i="21"/>
  <c r="F4548" i="21"/>
  <c r="F4547" i="21"/>
  <c r="F4546" i="21"/>
  <c r="F4545" i="21"/>
  <c r="F4544" i="21"/>
  <c r="F4543" i="21"/>
  <c r="F4542" i="21"/>
  <c r="F4541" i="21"/>
  <c r="F4540" i="21"/>
  <c r="F4539" i="21"/>
  <c r="F4538" i="21"/>
  <c r="F4537" i="21"/>
  <c r="F4536" i="21"/>
  <c r="F4535" i="21"/>
  <c r="F4534" i="21"/>
  <c r="F4533" i="21"/>
  <c r="F4532" i="21"/>
  <c r="F4531" i="21"/>
  <c r="F4530" i="21"/>
  <c r="F4529" i="21"/>
  <c r="F4528" i="21"/>
  <c r="F4527" i="21"/>
  <c r="F4526" i="21"/>
  <c r="F4525" i="21"/>
  <c r="F4524" i="21"/>
  <c r="F4523" i="21"/>
  <c r="F4522" i="21"/>
  <c r="F4521" i="21"/>
  <c r="F4520" i="21"/>
  <c r="F4519" i="21"/>
  <c r="F4518" i="21"/>
  <c r="F4517" i="21"/>
  <c r="F4516" i="21"/>
  <c r="F4515" i="21"/>
  <c r="F4514" i="21"/>
  <c r="F4513" i="21"/>
  <c r="F4512" i="21"/>
  <c r="F4511" i="21"/>
  <c r="F4510" i="21"/>
  <c r="F4509" i="21"/>
  <c r="F4508" i="21"/>
  <c r="F4507" i="21"/>
  <c r="F4506" i="21"/>
  <c r="F4505" i="21"/>
  <c r="F4504" i="21"/>
  <c r="F4503" i="21"/>
  <c r="F4502" i="21"/>
  <c r="F4501" i="21"/>
  <c r="F4500" i="21"/>
  <c r="F4499" i="21"/>
  <c r="F4498" i="21"/>
  <c r="F4497" i="21"/>
  <c r="F4496" i="21"/>
  <c r="F4495" i="21"/>
  <c r="F4494" i="21"/>
  <c r="F4493" i="21"/>
  <c r="F4492" i="21"/>
  <c r="F4491" i="21"/>
  <c r="F4490" i="21"/>
  <c r="F4489" i="21"/>
  <c r="F4488" i="21"/>
  <c r="F4487" i="21"/>
  <c r="F4486" i="21"/>
  <c r="F4485" i="21"/>
  <c r="F4484" i="21"/>
  <c r="F4483" i="21"/>
  <c r="F4482" i="21"/>
  <c r="F4481" i="21"/>
  <c r="F4480" i="21"/>
  <c r="F4479" i="21"/>
  <c r="F4478" i="21"/>
  <c r="F4477" i="21"/>
  <c r="F4476" i="21"/>
  <c r="F4475" i="21"/>
  <c r="F4474" i="21"/>
  <c r="F4473" i="21"/>
  <c r="F4472" i="21"/>
  <c r="F4471" i="21"/>
  <c r="F4470" i="21"/>
  <c r="F4469" i="21"/>
  <c r="F4468" i="21"/>
  <c r="F4467" i="21"/>
  <c r="F4466" i="21"/>
  <c r="F4465" i="21"/>
  <c r="F4464" i="21"/>
  <c r="F4463" i="21"/>
  <c r="F4462" i="21"/>
  <c r="F4461" i="21"/>
  <c r="F4460" i="21"/>
  <c r="F4459" i="21"/>
  <c r="F4458" i="21"/>
  <c r="F4457" i="21"/>
  <c r="F4456" i="21"/>
  <c r="F4455" i="21"/>
  <c r="F4454" i="21"/>
  <c r="F4453" i="21"/>
  <c r="F4452" i="21"/>
  <c r="F4451" i="21"/>
  <c r="F4450" i="21"/>
  <c r="F4449" i="21"/>
  <c r="F4448" i="21"/>
  <c r="F4447" i="21"/>
  <c r="F4446" i="21"/>
  <c r="F4445" i="21"/>
  <c r="F4444" i="21"/>
  <c r="F4443" i="21"/>
  <c r="F4442" i="21"/>
  <c r="F4441" i="21"/>
  <c r="F4440" i="21"/>
  <c r="F4439" i="21"/>
  <c r="F4438" i="21"/>
  <c r="F4437" i="21"/>
  <c r="F4436" i="21"/>
  <c r="F4435" i="21"/>
  <c r="F4434" i="21"/>
  <c r="F4433" i="21"/>
  <c r="F4432" i="21"/>
  <c r="F4431" i="21"/>
  <c r="F4430" i="21"/>
  <c r="F4429" i="21"/>
  <c r="F4428" i="21"/>
  <c r="F4427" i="21"/>
  <c r="F4426" i="21"/>
  <c r="F4425" i="21"/>
  <c r="F4424" i="21"/>
  <c r="F4423" i="21"/>
  <c r="F4422" i="21"/>
  <c r="F4421" i="21"/>
  <c r="F4420" i="21"/>
  <c r="F4419" i="21"/>
  <c r="F4418" i="21"/>
  <c r="F4417" i="21"/>
  <c r="F4416" i="21"/>
  <c r="F4415" i="21"/>
  <c r="F4414" i="21"/>
  <c r="F4413" i="21"/>
  <c r="F4412" i="21"/>
  <c r="F4411" i="21"/>
  <c r="F4410" i="21"/>
  <c r="F4409" i="21"/>
  <c r="F4408" i="21"/>
  <c r="F4407" i="21"/>
  <c r="F4406" i="21"/>
  <c r="F4405" i="21"/>
  <c r="F4404" i="21"/>
  <c r="F4403" i="21"/>
  <c r="F4402" i="21"/>
  <c r="F4401" i="21"/>
  <c r="F4400" i="21"/>
  <c r="F4399" i="21"/>
  <c r="F4398" i="21"/>
  <c r="F4397" i="21"/>
  <c r="F4396" i="21"/>
  <c r="F4395" i="21"/>
  <c r="F4394" i="21"/>
  <c r="F4393" i="21"/>
  <c r="F4392" i="21"/>
  <c r="F4391" i="21"/>
  <c r="F4390" i="21"/>
  <c r="F4389" i="21"/>
  <c r="F4388" i="21"/>
  <c r="F4387" i="21"/>
  <c r="F4386" i="21"/>
  <c r="F4385" i="21"/>
  <c r="F4384" i="21"/>
  <c r="F4383" i="21"/>
  <c r="F4382" i="21"/>
  <c r="F4381" i="21"/>
  <c r="F4380" i="21"/>
  <c r="F4379" i="21"/>
  <c r="F4378" i="21"/>
  <c r="F4377" i="21"/>
  <c r="F4376" i="21"/>
  <c r="F4375" i="21"/>
  <c r="F4374" i="21"/>
  <c r="F4373" i="21"/>
  <c r="F4372" i="21"/>
  <c r="F4371" i="21"/>
  <c r="F4370" i="21"/>
  <c r="F4369" i="21"/>
  <c r="F4368" i="21"/>
  <c r="F4367" i="21"/>
  <c r="F4366" i="21"/>
  <c r="F4365" i="21"/>
  <c r="F4364" i="21"/>
  <c r="F4363" i="21"/>
  <c r="F4362" i="21"/>
  <c r="F4361" i="21"/>
  <c r="F4360" i="21"/>
  <c r="F4359" i="21"/>
  <c r="F4358" i="21"/>
  <c r="F4357" i="21"/>
  <c r="F4356" i="21"/>
  <c r="F4355" i="21"/>
  <c r="F4354" i="21"/>
  <c r="F4353" i="21"/>
  <c r="F4352" i="21"/>
  <c r="F4351" i="21"/>
  <c r="F4350" i="21"/>
  <c r="F4349" i="21"/>
  <c r="F4348" i="21"/>
  <c r="F4347" i="21"/>
  <c r="F4346" i="21"/>
  <c r="F4345" i="21"/>
  <c r="F4344" i="21"/>
  <c r="F4343" i="21"/>
  <c r="F4342" i="21"/>
  <c r="F4341" i="21"/>
  <c r="F4340" i="21"/>
  <c r="F4339" i="21"/>
  <c r="F4338" i="21"/>
  <c r="F4337" i="21"/>
  <c r="F4336" i="21"/>
  <c r="F4335" i="21"/>
  <c r="F4334" i="21"/>
  <c r="F4333" i="21"/>
  <c r="F4332" i="21"/>
  <c r="F4331" i="21"/>
  <c r="F4330" i="21"/>
  <c r="F4329" i="21"/>
  <c r="F4328" i="21"/>
  <c r="F4327" i="21"/>
  <c r="F4326" i="21"/>
  <c r="F4325" i="21"/>
  <c r="F4324" i="21"/>
  <c r="F4323" i="21"/>
  <c r="F4322" i="21"/>
  <c r="F4321" i="21"/>
  <c r="F4320" i="21"/>
  <c r="F4319" i="21"/>
  <c r="F4318" i="21"/>
  <c r="F4317" i="21"/>
  <c r="F4316" i="21"/>
  <c r="F4315" i="21"/>
  <c r="F4314" i="21"/>
  <c r="F4313" i="21"/>
  <c r="F4312" i="21"/>
  <c r="F4311" i="21"/>
  <c r="F4310" i="21"/>
  <c r="F4309" i="21"/>
  <c r="F4308" i="21"/>
  <c r="F4307" i="21"/>
  <c r="F4306" i="21"/>
  <c r="F4305" i="21"/>
  <c r="F4304" i="21"/>
  <c r="F4303" i="21"/>
  <c r="F4302" i="21"/>
  <c r="F4301" i="21"/>
  <c r="F4300" i="21"/>
  <c r="F4299" i="21"/>
  <c r="F4298" i="21"/>
  <c r="F4297" i="21"/>
  <c r="F4296" i="21"/>
  <c r="F4295" i="21"/>
  <c r="F4294" i="21"/>
  <c r="F4293" i="21"/>
  <c r="F4292" i="21"/>
  <c r="F4291" i="21"/>
  <c r="F4290" i="21"/>
  <c r="F4289" i="21"/>
  <c r="F4288" i="21"/>
  <c r="F4287" i="21"/>
  <c r="F4286" i="21"/>
  <c r="F4285" i="21"/>
  <c r="F4284" i="21"/>
  <c r="F4283" i="21"/>
  <c r="F4282" i="21"/>
  <c r="F4281" i="21"/>
  <c r="F4280" i="21"/>
  <c r="F4279" i="21"/>
  <c r="F4278" i="21"/>
  <c r="F4277" i="21"/>
  <c r="F4276" i="21"/>
  <c r="F4275" i="21"/>
  <c r="F4274" i="21"/>
  <c r="F4273" i="21"/>
  <c r="F4272" i="21"/>
  <c r="F4271" i="21"/>
  <c r="F4270" i="21"/>
  <c r="F4269" i="21"/>
  <c r="F4268" i="21"/>
  <c r="F4267" i="21"/>
  <c r="F4266" i="21"/>
  <c r="F4265" i="21"/>
  <c r="F4264" i="21"/>
  <c r="F4263" i="21"/>
  <c r="F4262" i="21"/>
  <c r="F4261" i="21"/>
  <c r="F4260" i="21"/>
  <c r="F4259" i="21"/>
  <c r="F4258" i="21"/>
  <c r="F4257" i="21"/>
  <c r="F4256" i="21"/>
  <c r="F4255" i="21"/>
  <c r="F4254" i="21"/>
  <c r="F4253" i="21"/>
  <c r="F4252" i="21"/>
  <c r="F4251" i="21"/>
  <c r="F4250" i="21"/>
  <c r="F4249" i="21"/>
  <c r="F4248" i="21"/>
  <c r="F4247" i="21"/>
  <c r="F4246" i="21"/>
  <c r="F4245" i="21"/>
  <c r="F4244" i="21"/>
  <c r="F4243" i="21"/>
  <c r="F4242" i="21"/>
  <c r="F4241" i="21"/>
  <c r="F4240" i="21"/>
  <c r="F4239" i="21"/>
  <c r="F4238" i="21"/>
  <c r="F4237" i="21"/>
  <c r="F4236" i="21"/>
  <c r="F4235" i="21"/>
  <c r="F4234" i="21"/>
  <c r="F4233" i="21"/>
  <c r="F4232" i="21"/>
  <c r="F4231" i="21"/>
  <c r="F4230" i="21"/>
  <c r="F4229" i="21"/>
  <c r="F4228" i="21"/>
  <c r="F4227" i="21"/>
  <c r="F4226" i="21"/>
  <c r="F4225" i="21"/>
  <c r="F4224" i="21"/>
  <c r="F4223" i="21"/>
  <c r="F4222" i="21"/>
  <c r="F4221" i="21"/>
  <c r="F4220" i="21"/>
  <c r="F4219" i="21"/>
  <c r="F4218" i="21"/>
  <c r="F4217" i="21"/>
  <c r="F4216" i="21"/>
  <c r="F4215" i="21"/>
  <c r="F4214" i="21"/>
  <c r="F4213" i="21"/>
  <c r="F4212" i="21"/>
  <c r="F4211" i="21"/>
  <c r="F4210" i="21"/>
  <c r="F4209" i="21"/>
  <c r="F4208" i="21"/>
  <c r="F4207" i="21"/>
  <c r="F4206" i="21"/>
  <c r="F4205" i="21"/>
  <c r="F4204" i="21"/>
  <c r="F4203" i="21"/>
  <c r="F4202" i="21"/>
  <c r="F4201" i="21"/>
  <c r="F4200" i="21"/>
  <c r="F4199" i="21"/>
  <c r="F4198" i="21"/>
  <c r="F4197" i="21"/>
  <c r="F4196" i="21"/>
  <c r="F4195" i="21"/>
  <c r="F4194" i="21"/>
  <c r="F4193" i="21"/>
  <c r="F4192" i="21"/>
  <c r="F4191" i="21"/>
  <c r="F4190" i="21"/>
  <c r="F4189" i="21"/>
  <c r="F4188" i="21"/>
  <c r="F4187" i="21"/>
  <c r="F4186" i="21"/>
  <c r="F4185" i="21"/>
  <c r="F4184" i="21"/>
  <c r="F4183" i="21"/>
  <c r="F4182" i="21"/>
  <c r="F4181" i="21"/>
  <c r="F4180" i="21"/>
  <c r="F4179" i="21"/>
  <c r="F4178" i="21"/>
  <c r="F4177" i="21"/>
  <c r="F4176" i="21"/>
  <c r="F4175" i="21"/>
  <c r="F4174" i="21"/>
  <c r="F4173" i="21"/>
  <c r="F4172" i="21"/>
  <c r="F4171" i="21"/>
  <c r="F4170" i="21"/>
  <c r="F4169" i="21"/>
  <c r="F4168" i="21"/>
  <c r="F4167" i="21"/>
  <c r="F4166" i="21"/>
  <c r="F4165" i="21"/>
  <c r="F4164" i="21"/>
  <c r="F4163" i="21"/>
  <c r="F4162" i="21"/>
  <c r="F4161" i="21"/>
  <c r="F4160" i="21"/>
  <c r="F4159" i="21"/>
  <c r="F4158" i="21"/>
  <c r="F4157" i="21"/>
  <c r="F4156" i="21"/>
  <c r="F4155" i="21"/>
  <c r="F4154" i="21"/>
  <c r="F4153" i="21"/>
  <c r="F4152" i="21"/>
  <c r="F4151" i="21"/>
  <c r="F4150" i="21"/>
  <c r="F4149" i="21"/>
  <c r="F4148" i="21"/>
  <c r="F4147" i="21"/>
  <c r="F4146" i="21"/>
  <c r="F4145" i="21"/>
  <c r="F4144" i="21"/>
  <c r="F4143" i="21"/>
  <c r="F4142" i="21"/>
  <c r="F4141" i="21"/>
  <c r="F4140" i="21"/>
  <c r="F4139" i="21"/>
  <c r="F4138" i="21"/>
  <c r="F4137" i="21"/>
  <c r="F4136" i="21"/>
  <c r="F4135" i="21"/>
  <c r="F4134" i="21"/>
  <c r="F4133" i="21"/>
  <c r="F4132" i="21"/>
  <c r="F4131" i="21"/>
  <c r="F4130" i="21"/>
  <c r="F4129" i="21"/>
  <c r="F4128" i="21"/>
  <c r="F4127" i="21"/>
  <c r="F4126" i="21"/>
  <c r="F4125" i="21"/>
  <c r="F4124" i="21"/>
  <c r="F4123" i="21"/>
  <c r="F4122" i="21"/>
  <c r="F4121" i="21"/>
  <c r="F4120" i="21"/>
  <c r="F4119" i="21"/>
  <c r="F4118" i="21"/>
  <c r="F4117" i="21"/>
  <c r="F4116" i="21"/>
  <c r="F4115" i="21"/>
  <c r="F4114" i="21"/>
  <c r="F4113" i="21"/>
  <c r="F4112" i="21"/>
  <c r="F4111" i="21"/>
  <c r="F4110" i="21"/>
  <c r="F4109" i="21"/>
  <c r="F4108" i="21"/>
  <c r="F4107" i="21"/>
  <c r="F4106" i="21"/>
  <c r="F4105" i="21"/>
  <c r="F4104" i="21"/>
  <c r="F4103" i="21"/>
  <c r="F4102" i="21"/>
  <c r="F4101" i="21"/>
  <c r="F4100" i="21"/>
  <c r="F4099" i="21"/>
  <c r="F4098" i="21"/>
  <c r="F4097" i="21"/>
  <c r="F4096" i="21"/>
  <c r="F4095" i="21"/>
  <c r="F4094" i="21"/>
  <c r="F4093" i="21"/>
  <c r="F4092" i="21"/>
  <c r="F4091" i="21"/>
  <c r="F4090" i="21"/>
  <c r="F4089" i="21"/>
  <c r="F4088" i="21"/>
  <c r="F4087" i="21"/>
  <c r="F4086" i="21"/>
  <c r="F4085" i="21"/>
  <c r="F4084" i="21"/>
  <c r="F4083" i="21"/>
  <c r="F4082" i="21"/>
  <c r="F4081" i="21"/>
  <c r="F4080" i="21"/>
  <c r="F4079" i="21"/>
  <c r="F4078" i="21"/>
  <c r="F4077" i="21"/>
  <c r="F4076" i="21"/>
  <c r="F4075" i="21"/>
  <c r="F4074" i="21"/>
  <c r="F4073" i="21"/>
  <c r="F4072" i="21"/>
  <c r="F4071" i="21"/>
  <c r="F4070" i="21"/>
  <c r="F4069" i="21"/>
  <c r="F4068" i="21"/>
  <c r="F4067" i="21"/>
  <c r="F4066" i="21"/>
  <c r="F4065" i="21"/>
  <c r="F4064" i="21"/>
  <c r="F4063" i="21"/>
  <c r="F4062" i="21"/>
  <c r="F4061" i="21"/>
  <c r="F4060" i="21"/>
  <c r="F4059" i="21"/>
  <c r="F4058" i="21"/>
  <c r="F4057" i="21"/>
  <c r="F4056" i="21"/>
  <c r="F4055" i="21"/>
  <c r="F4054" i="21"/>
  <c r="F4053" i="21"/>
  <c r="F4052" i="21"/>
  <c r="F4051" i="21"/>
  <c r="F4050" i="21"/>
  <c r="F4049" i="21"/>
  <c r="F4048" i="21"/>
  <c r="F4047" i="21"/>
  <c r="F4046" i="21"/>
  <c r="F4045" i="21"/>
  <c r="F4044" i="21"/>
  <c r="F4043" i="21"/>
  <c r="F4042" i="21"/>
  <c r="F4041" i="21"/>
  <c r="F4040" i="21"/>
  <c r="F4039" i="21"/>
  <c r="F4038" i="21"/>
  <c r="F4037" i="21"/>
  <c r="F4036" i="21"/>
  <c r="F4035" i="21"/>
  <c r="F4034" i="21"/>
  <c r="F4033" i="21"/>
  <c r="F4032" i="21"/>
  <c r="F4031" i="21"/>
  <c r="F4030" i="21"/>
  <c r="F4029" i="21"/>
  <c r="F4028" i="21"/>
  <c r="F4027" i="21"/>
  <c r="F4026" i="21"/>
  <c r="F4025" i="21"/>
  <c r="F4024" i="21"/>
  <c r="F4023" i="21"/>
  <c r="F4022" i="21"/>
  <c r="F4021" i="21"/>
  <c r="F4020" i="21"/>
  <c r="F4019" i="21"/>
  <c r="F4018" i="21"/>
  <c r="F4017" i="21"/>
  <c r="F4016" i="21"/>
  <c r="F4015" i="21"/>
  <c r="F4014" i="21"/>
  <c r="F4013" i="21"/>
  <c r="F4012" i="21"/>
  <c r="F4011" i="21"/>
  <c r="F4010" i="21"/>
  <c r="F4009" i="21"/>
  <c r="F4008" i="21"/>
  <c r="F4007" i="21"/>
  <c r="F4006" i="21"/>
  <c r="F4005" i="21"/>
  <c r="F4004" i="21"/>
  <c r="F4003" i="21"/>
  <c r="F4002" i="21"/>
  <c r="F4001" i="21"/>
  <c r="F4000" i="21"/>
  <c r="F3999" i="21"/>
  <c r="F3998" i="21"/>
  <c r="F3997" i="21"/>
  <c r="F3996" i="21"/>
  <c r="F3995" i="21"/>
  <c r="F3994" i="21"/>
  <c r="F3993" i="21"/>
  <c r="F3992" i="21"/>
  <c r="F3991" i="21"/>
  <c r="F3990" i="21"/>
  <c r="F3989" i="21"/>
  <c r="F3988" i="21"/>
  <c r="F3987" i="21"/>
  <c r="F3986" i="21"/>
  <c r="F3985" i="21"/>
  <c r="F3984" i="21"/>
  <c r="F3983" i="21"/>
  <c r="F3982" i="21"/>
  <c r="F3981" i="21"/>
  <c r="F3980" i="21"/>
  <c r="F3979" i="21"/>
  <c r="F3978" i="21"/>
  <c r="F3977" i="21"/>
  <c r="F3976" i="21"/>
  <c r="F3975" i="21"/>
  <c r="F3974" i="21"/>
  <c r="F3973" i="21"/>
  <c r="F3972" i="21"/>
  <c r="F3971" i="21"/>
  <c r="F3970" i="21"/>
  <c r="F3969" i="21"/>
  <c r="F3968" i="21"/>
  <c r="F3967" i="21"/>
  <c r="F3966" i="21"/>
  <c r="F3965" i="21"/>
  <c r="F3964" i="21"/>
  <c r="F3963" i="21"/>
  <c r="F3962" i="21"/>
  <c r="F3961" i="21"/>
  <c r="F3960" i="21"/>
  <c r="F3959" i="21"/>
  <c r="F3958" i="21"/>
  <c r="F3957" i="21"/>
  <c r="F3956" i="21"/>
  <c r="F3955" i="21"/>
  <c r="F3954" i="21"/>
  <c r="F3953" i="21"/>
  <c r="F3952" i="21"/>
  <c r="F3951" i="21"/>
  <c r="F3950" i="21"/>
  <c r="F3949" i="21"/>
  <c r="F3948" i="21"/>
  <c r="F3947" i="21"/>
  <c r="F3946" i="21"/>
  <c r="F3945" i="21"/>
  <c r="F3944" i="21"/>
  <c r="F3943" i="21"/>
  <c r="F3942" i="21"/>
  <c r="F3941" i="21"/>
  <c r="F3940" i="21"/>
  <c r="F3939" i="21"/>
  <c r="F3938" i="21"/>
  <c r="F3937" i="21"/>
  <c r="F3936" i="21"/>
  <c r="F3935" i="21"/>
  <c r="F3934" i="21"/>
  <c r="F3933" i="21"/>
  <c r="F3932" i="21"/>
  <c r="F3931" i="21"/>
  <c r="F3930" i="21"/>
  <c r="F3929" i="21"/>
  <c r="F3928" i="21"/>
  <c r="F3927" i="21"/>
  <c r="F3926" i="21"/>
  <c r="F3925" i="21"/>
  <c r="F3924" i="21"/>
  <c r="F3923" i="21"/>
  <c r="F3922" i="21"/>
  <c r="F3921" i="21"/>
  <c r="F3920" i="21"/>
  <c r="F3919" i="21"/>
  <c r="F3918" i="21"/>
  <c r="F3917" i="21"/>
  <c r="F3916" i="21"/>
  <c r="F3915" i="21"/>
  <c r="F3914" i="21"/>
  <c r="F3913" i="21"/>
  <c r="F3912" i="21"/>
  <c r="F3911" i="21"/>
  <c r="F3910" i="21"/>
  <c r="F3909" i="21"/>
  <c r="F3908" i="21"/>
  <c r="F3907" i="21"/>
  <c r="F3906" i="21"/>
  <c r="F3905" i="21"/>
  <c r="F3904" i="21"/>
  <c r="F3903" i="21"/>
  <c r="F3902" i="21"/>
  <c r="F3901" i="21"/>
  <c r="F3900" i="21"/>
  <c r="F3899" i="21"/>
  <c r="F3898" i="21"/>
  <c r="F3897" i="21"/>
  <c r="F3896" i="21"/>
  <c r="F3895" i="21"/>
  <c r="F3894" i="21"/>
  <c r="F3893" i="21"/>
  <c r="F3892" i="21"/>
  <c r="F3891" i="21"/>
  <c r="F3890" i="21"/>
  <c r="F3889" i="21"/>
  <c r="F3888" i="21"/>
  <c r="F3887" i="21"/>
  <c r="F3886" i="21"/>
  <c r="F3885" i="21"/>
  <c r="F3884" i="21"/>
  <c r="F3883" i="21"/>
  <c r="F3882" i="21"/>
  <c r="F3881" i="21"/>
  <c r="F3880" i="21"/>
  <c r="F3879" i="21"/>
  <c r="F3878" i="21"/>
  <c r="F3877" i="21"/>
  <c r="F3876" i="21"/>
  <c r="F3875" i="21"/>
  <c r="F3874" i="21"/>
  <c r="F3873" i="21"/>
  <c r="F3872" i="21"/>
  <c r="F3871" i="21"/>
  <c r="F3870" i="21"/>
  <c r="F3869" i="21"/>
  <c r="F3868" i="21"/>
  <c r="F3867" i="21"/>
  <c r="F3866" i="21"/>
  <c r="F3865" i="21"/>
  <c r="F3864" i="21"/>
  <c r="F3863" i="21"/>
  <c r="F3862" i="21"/>
  <c r="F3861" i="21"/>
  <c r="F3860" i="21"/>
  <c r="F3859" i="21"/>
  <c r="F3858" i="21"/>
  <c r="F3857" i="21"/>
  <c r="F3856" i="21"/>
  <c r="F3855" i="21"/>
  <c r="F3854" i="21"/>
  <c r="F3853" i="21"/>
  <c r="F3852" i="21"/>
  <c r="F3851" i="21"/>
  <c r="F3850" i="21"/>
  <c r="F3849" i="21"/>
  <c r="F3848" i="21"/>
  <c r="F3847" i="21"/>
  <c r="F3846" i="21"/>
  <c r="F3845" i="21"/>
  <c r="F3844" i="21"/>
  <c r="F3843" i="21"/>
  <c r="F3842" i="21"/>
  <c r="F3841" i="21"/>
  <c r="F3840" i="21"/>
  <c r="F3839" i="21"/>
  <c r="F3838" i="21"/>
  <c r="F3837" i="21"/>
  <c r="F3836" i="21"/>
  <c r="F3835" i="21"/>
  <c r="F3834" i="21"/>
  <c r="F3833" i="21"/>
  <c r="F3832" i="21"/>
  <c r="F3831" i="21"/>
  <c r="F3830" i="21"/>
  <c r="F3829" i="21"/>
  <c r="F3828" i="21"/>
  <c r="F3827" i="21"/>
  <c r="F3826" i="21"/>
  <c r="F3825" i="21"/>
  <c r="F3824" i="21"/>
  <c r="F3823" i="21"/>
  <c r="F3822" i="21"/>
  <c r="F3821" i="21"/>
  <c r="F3820" i="21"/>
  <c r="F3819" i="21"/>
  <c r="F3818" i="21"/>
  <c r="F3817" i="21"/>
  <c r="F3816" i="21"/>
  <c r="F3815" i="21"/>
  <c r="F3814" i="21"/>
  <c r="F3813" i="21"/>
  <c r="F3812" i="21"/>
  <c r="F3811" i="21"/>
  <c r="F3810" i="21"/>
  <c r="F3809" i="21"/>
  <c r="F3808" i="21"/>
  <c r="F3807" i="21"/>
  <c r="F3806" i="21"/>
  <c r="F3805" i="21"/>
  <c r="F3804" i="21"/>
  <c r="F3803" i="21"/>
  <c r="F3802" i="21"/>
  <c r="F3801" i="21"/>
  <c r="F3800" i="21"/>
  <c r="F3799" i="21"/>
  <c r="F3798" i="21"/>
  <c r="F3797" i="21"/>
  <c r="F3796" i="21"/>
  <c r="F3795" i="21"/>
  <c r="F3794" i="21"/>
  <c r="F3793" i="21"/>
  <c r="F3792" i="21"/>
  <c r="F3791" i="21"/>
  <c r="F3790" i="21"/>
  <c r="F3789" i="21"/>
  <c r="F3788" i="21"/>
  <c r="F3787" i="21"/>
  <c r="F3786" i="21"/>
  <c r="F3785" i="21"/>
  <c r="F3784" i="21"/>
  <c r="F3783" i="21"/>
  <c r="F3782" i="21"/>
  <c r="F3781" i="21"/>
  <c r="F3780" i="21"/>
  <c r="F3779" i="21"/>
  <c r="F3778" i="21"/>
  <c r="F3777" i="21"/>
  <c r="F3776" i="21"/>
  <c r="F3775" i="21"/>
  <c r="F3774" i="21"/>
  <c r="F3773" i="21"/>
  <c r="F3772" i="21"/>
  <c r="F3771" i="21"/>
  <c r="F3770" i="21"/>
  <c r="F3769" i="21"/>
  <c r="F3768" i="21"/>
  <c r="F3767" i="21"/>
  <c r="F3766" i="21"/>
  <c r="F3765" i="21"/>
  <c r="F3764" i="21"/>
  <c r="F3763" i="21"/>
  <c r="F3762" i="21"/>
  <c r="F3761" i="21"/>
  <c r="F3760" i="21"/>
  <c r="F3759" i="21"/>
  <c r="F3758" i="21"/>
  <c r="F3757" i="21"/>
  <c r="F3756" i="21"/>
  <c r="F3755" i="21"/>
  <c r="F3754" i="21"/>
  <c r="F3753" i="21"/>
  <c r="F3752" i="21"/>
  <c r="F3751" i="21"/>
  <c r="F3750" i="21"/>
  <c r="F3749" i="21"/>
  <c r="F3748" i="21"/>
  <c r="F3747" i="21"/>
  <c r="F3746" i="21"/>
  <c r="F3745" i="21"/>
  <c r="F3744" i="21"/>
  <c r="F3743" i="21"/>
  <c r="F3742" i="21"/>
  <c r="F3741" i="21"/>
  <c r="F3740" i="21"/>
  <c r="F3739" i="21"/>
  <c r="F3738" i="21"/>
  <c r="F3737" i="21"/>
  <c r="F3736" i="21"/>
  <c r="F3735" i="21"/>
  <c r="F3734" i="21"/>
  <c r="F3733" i="21"/>
  <c r="F3732" i="21"/>
  <c r="F3731" i="21"/>
  <c r="F3730" i="21"/>
  <c r="F3729" i="21"/>
  <c r="F3728" i="21"/>
  <c r="F3727" i="21"/>
  <c r="F3726" i="21"/>
  <c r="F3725" i="21"/>
  <c r="F3724" i="21"/>
  <c r="F3723" i="21"/>
  <c r="F3722" i="21"/>
  <c r="F3721" i="21"/>
  <c r="F3720" i="21"/>
  <c r="F3719" i="21"/>
  <c r="F3718" i="21"/>
  <c r="F3717" i="21"/>
  <c r="F3716" i="21"/>
  <c r="F3715" i="21"/>
  <c r="F3714" i="21"/>
  <c r="F3713" i="21"/>
  <c r="F3712" i="21"/>
  <c r="F3711" i="21"/>
  <c r="F3710" i="21"/>
  <c r="F3709" i="21"/>
  <c r="F3708" i="21"/>
  <c r="F3707" i="21"/>
  <c r="F3706" i="21"/>
  <c r="F3705" i="21"/>
  <c r="F3704" i="21"/>
  <c r="F3703" i="21"/>
  <c r="F3702" i="21"/>
  <c r="F3701" i="21"/>
  <c r="F3700" i="21"/>
  <c r="F3699" i="21"/>
  <c r="F3698" i="21"/>
  <c r="F3697" i="21"/>
  <c r="F3696" i="21"/>
  <c r="F3695" i="21"/>
  <c r="F3694" i="21"/>
  <c r="F3693" i="21"/>
  <c r="F3692" i="21"/>
  <c r="F3691" i="21"/>
  <c r="F3690" i="21"/>
  <c r="F3689" i="21"/>
  <c r="F3688" i="21"/>
  <c r="F3687" i="21"/>
  <c r="F3686" i="21"/>
  <c r="F3685" i="21"/>
  <c r="F3684" i="21"/>
  <c r="F3683" i="21"/>
  <c r="F3682" i="21"/>
  <c r="F3681" i="21"/>
  <c r="F3680" i="21"/>
  <c r="F3679" i="21"/>
  <c r="F3678" i="21"/>
  <c r="F3677" i="21"/>
  <c r="F3676" i="21"/>
  <c r="F3675" i="21"/>
  <c r="F3674" i="21"/>
  <c r="F3673" i="21"/>
  <c r="F3672" i="21"/>
  <c r="F3671" i="21"/>
  <c r="F3670" i="21"/>
  <c r="F3669" i="21"/>
  <c r="F3668" i="21"/>
  <c r="F3667" i="21"/>
  <c r="F3666" i="21"/>
  <c r="F3665" i="21"/>
  <c r="F3664" i="21"/>
  <c r="F3663" i="21"/>
  <c r="F3662" i="21"/>
  <c r="F3661" i="21"/>
  <c r="F3660" i="21"/>
  <c r="F3659" i="21"/>
  <c r="F3658" i="21"/>
  <c r="F3657" i="21"/>
  <c r="F3656" i="21"/>
  <c r="F3655" i="21"/>
  <c r="F3654" i="21"/>
  <c r="F3653" i="21"/>
  <c r="F3652" i="21"/>
  <c r="F3651" i="21"/>
  <c r="F3650" i="21"/>
  <c r="F3649" i="21"/>
  <c r="F3648" i="21"/>
  <c r="F3647" i="21"/>
  <c r="F3646" i="21"/>
  <c r="F3645" i="21"/>
  <c r="F3644" i="21"/>
  <c r="F3643" i="21"/>
  <c r="F3642" i="21"/>
  <c r="F3641" i="21"/>
  <c r="F3640" i="21"/>
  <c r="F3639" i="21"/>
  <c r="F3638" i="21"/>
  <c r="F3637" i="21"/>
  <c r="F3636" i="21"/>
  <c r="F3635" i="21"/>
  <c r="F3634" i="21"/>
  <c r="F3633" i="21"/>
  <c r="F3632" i="21"/>
  <c r="F3631" i="21"/>
  <c r="F3630" i="21"/>
  <c r="F3629" i="21"/>
  <c r="F3628" i="21"/>
  <c r="F3627" i="21"/>
  <c r="F3626" i="21"/>
  <c r="F3625" i="21"/>
  <c r="F3624" i="21"/>
  <c r="F3623" i="21"/>
  <c r="F3622" i="21"/>
  <c r="F3621" i="21"/>
  <c r="F3620" i="21"/>
  <c r="F3619" i="21"/>
  <c r="F3618" i="21"/>
  <c r="F3617" i="21"/>
  <c r="F3616" i="21"/>
  <c r="F3615" i="21"/>
  <c r="F3614" i="21"/>
  <c r="F3613" i="21"/>
  <c r="F3612" i="21"/>
  <c r="F3611" i="21"/>
  <c r="F3610" i="21"/>
  <c r="F3609" i="21"/>
  <c r="F3608" i="21"/>
  <c r="F3607" i="21"/>
  <c r="F3606" i="21"/>
  <c r="F3605" i="21"/>
  <c r="F3604" i="21"/>
  <c r="F3603" i="21"/>
  <c r="F3602" i="21"/>
  <c r="F3601" i="21"/>
  <c r="F3600" i="21"/>
  <c r="F3599" i="21"/>
  <c r="F3598" i="21"/>
  <c r="F3597" i="21"/>
  <c r="F3596" i="21"/>
  <c r="F3595" i="21"/>
  <c r="F3594" i="21"/>
  <c r="F3593" i="21"/>
  <c r="F3592" i="21"/>
  <c r="F3591" i="21"/>
  <c r="F3590" i="21"/>
  <c r="F3589" i="21"/>
  <c r="F3588" i="21"/>
  <c r="F3587" i="21"/>
  <c r="F3586" i="21"/>
  <c r="F3585" i="21"/>
  <c r="F3584" i="21"/>
  <c r="F3583" i="21"/>
  <c r="F3582" i="21"/>
  <c r="F3581" i="21"/>
  <c r="F3580" i="21"/>
  <c r="F3579" i="21"/>
  <c r="F3578" i="21"/>
  <c r="F3577" i="21"/>
  <c r="F3576" i="21"/>
  <c r="F3575" i="21"/>
  <c r="F3574" i="21"/>
  <c r="F3573" i="21"/>
  <c r="F3572" i="21"/>
  <c r="F3571" i="21"/>
  <c r="F3570" i="21"/>
  <c r="F3569" i="21"/>
  <c r="F3568" i="21"/>
  <c r="F3567" i="21"/>
  <c r="F3566" i="21"/>
  <c r="F3565" i="21"/>
  <c r="F3564" i="21"/>
  <c r="F3563" i="21"/>
  <c r="F3562" i="21"/>
  <c r="F3561" i="21"/>
  <c r="F3560" i="21"/>
  <c r="F3559" i="21"/>
  <c r="F3558" i="21"/>
  <c r="F3557" i="21"/>
  <c r="F3556" i="21"/>
  <c r="F3555" i="21"/>
  <c r="F3554" i="21"/>
  <c r="F3553" i="21"/>
  <c r="F3552" i="21"/>
  <c r="F3551" i="21"/>
  <c r="F3550" i="21"/>
  <c r="F3549" i="21"/>
  <c r="F3548" i="21"/>
  <c r="F3547" i="21"/>
  <c r="F3546" i="21"/>
  <c r="F3545" i="21"/>
  <c r="F3544" i="21"/>
  <c r="F3543" i="21"/>
  <c r="F3542" i="21"/>
  <c r="F3541" i="21"/>
  <c r="F3540" i="21"/>
  <c r="F3539" i="21"/>
  <c r="F3538" i="21"/>
  <c r="F3537" i="21"/>
  <c r="F3536" i="21"/>
  <c r="F3535" i="21"/>
  <c r="F3534" i="21"/>
  <c r="F3533" i="21"/>
  <c r="F3532" i="21"/>
  <c r="F3531" i="21"/>
  <c r="F3530" i="21"/>
  <c r="F3529" i="21"/>
  <c r="F3528" i="21"/>
  <c r="F3527" i="21"/>
  <c r="F3526" i="21"/>
  <c r="F3525" i="21"/>
  <c r="F3524" i="21"/>
  <c r="F3523" i="21"/>
  <c r="F3522" i="21"/>
  <c r="F3521" i="21"/>
  <c r="F3520" i="21"/>
  <c r="F3519" i="21"/>
  <c r="F3518" i="21"/>
  <c r="F3517" i="21"/>
  <c r="F3516" i="21"/>
  <c r="F3515" i="21"/>
  <c r="F3514" i="21"/>
  <c r="F3513" i="21"/>
  <c r="F3512" i="21"/>
  <c r="F3511" i="21"/>
  <c r="F3510" i="21"/>
  <c r="F3509" i="21"/>
  <c r="F3508" i="21"/>
  <c r="F3507" i="21"/>
  <c r="F3506" i="21"/>
  <c r="F3505" i="21"/>
  <c r="F3504" i="21"/>
  <c r="F3503" i="21"/>
  <c r="F3502" i="21"/>
  <c r="F3501" i="21"/>
  <c r="F3500" i="21"/>
  <c r="F3499" i="21"/>
  <c r="F3498" i="21"/>
  <c r="F3497" i="21"/>
  <c r="F3496" i="21"/>
  <c r="F3495" i="21"/>
  <c r="F3494" i="21"/>
  <c r="F3493" i="21"/>
  <c r="F3492" i="21"/>
  <c r="F3491" i="21"/>
  <c r="F3490" i="21"/>
  <c r="F3489" i="21"/>
  <c r="F3488" i="21"/>
  <c r="F3487" i="21"/>
  <c r="F3486" i="21"/>
  <c r="F3485" i="21"/>
  <c r="F3484" i="21"/>
  <c r="F3483" i="21"/>
  <c r="F3482" i="21"/>
  <c r="F3481" i="21"/>
  <c r="F3480" i="21"/>
  <c r="F3479" i="21"/>
  <c r="F3478" i="21"/>
  <c r="F3477" i="21"/>
  <c r="F3476" i="21"/>
  <c r="F3475" i="21"/>
  <c r="F3474" i="21"/>
  <c r="F3473" i="21"/>
  <c r="F3472" i="21"/>
  <c r="F3471" i="21"/>
  <c r="F3470" i="21"/>
  <c r="F3469" i="21"/>
  <c r="F3468" i="21"/>
  <c r="F3467" i="21"/>
  <c r="F3466" i="21"/>
  <c r="F3465" i="21"/>
  <c r="F3464" i="21"/>
  <c r="F3463" i="21"/>
  <c r="F3462" i="21"/>
  <c r="F3461" i="21"/>
  <c r="F3460" i="21"/>
  <c r="F3459" i="21"/>
  <c r="F3458" i="21"/>
  <c r="F3457" i="21"/>
  <c r="F3456" i="21"/>
  <c r="F3455" i="21"/>
  <c r="F3454" i="21"/>
  <c r="F3453" i="21"/>
  <c r="F3452" i="21"/>
  <c r="F3451" i="21"/>
  <c r="F3450" i="21"/>
  <c r="F3449" i="21"/>
  <c r="F3448" i="21"/>
  <c r="F3447" i="21"/>
  <c r="F3446" i="21"/>
  <c r="F3445" i="21"/>
  <c r="F3444" i="21"/>
  <c r="F3443" i="21"/>
  <c r="F3442" i="21"/>
  <c r="F3441" i="21"/>
  <c r="F3440" i="21"/>
  <c r="F3439" i="21"/>
  <c r="F3438" i="21"/>
  <c r="F3437" i="21"/>
  <c r="F3436" i="21"/>
  <c r="F3435" i="21"/>
  <c r="F3434" i="21"/>
  <c r="F3433" i="21"/>
  <c r="F3432" i="21"/>
  <c r="F3431" i="21"/>
  <c r="F3430" i="21"/>
  <c r="F3429" i="21"/>
  <c r="F3428" i="21"/>
  <c r="F3427" i="21"/>
  <c r="F3426" i="21"/>
  <c r="F3425" i="21"/>
  <c r="F3424" i="21"/>
  <c r="F3423" i="21"/>
  <c r="F3422" i="21"/>
  <c r="F3421" i="21"/>
  <c r="F3420" i="21"/>
  <c r="F3419" i="21"/>
  <c r="F3418" i="21"/>
  <c r="F3417" i="21"/>
  <c r="F3416" i="21"/>
  <c r="F3415" i="21"/>
  <c r="F3414" i="21"/>
  <c r="F3413" i="21"/>
  <c r="F3412" i="21"/>
  <c r="F3411" i="21"/>
  <c r="F3410" i="21"/>
  <c r="F3409" i="21"/>
  <c r="F3408" i="21"/>
  <c r="F3407" i="21"/>
  <c r="F3406" i="21"/>
  <c r="F3405" i="21"/>
  <c r="F3404" i="21"/>
  <c r="F3403" i="21"/>
  <c r="F3402" i="21"/>
  <c r="F3401" i="21"/>
  <c r="F3400" i="21"/>
  <c r="F3399" i="21"/>
  <c r="F3398" i="21"/>
  <c r="F3397" i="21"/>
  <c r="F3396" i="21"/>
  <c r="F3395" i="21"/>
  <c r="F3394" i="21"/>
  <c r="F3393" i="21"/>
  <c r="F3392" i="21"/>
  <c r="F3391" i="21"/>
  <c r="F3390" i="21"/>
  <c r="F3389" i="21"/>
  <c r="F3388" i="21"/>
  <c r="F3387" i="21"/>
  <c r="F3386" i="21"/>
  <c r="F3385" i="21"/>
  <c r="F3384" i="21"/>
  <c r="F3383" i="21"/>
  <c r="F3382" i="21"/>
  <c r="F3381" i="21"/>
  <c r="F3380" i="21"/>
  <c r="F3379" i="21"/>
  <c r="F3378" i="21"/>
  <c r="F3377" i="21"/>
  <c r="F3376" i="21"/>
  <c r="F3375" i="21"/>
  <c r="F3374" i="21"/>
  <c r="F3373" i="21"/>
  <c r="F3372" i="21"/>
  <c r="F3371" i="21"/>
  <c r="F3370" i="21"/>
  <c r="F3369" i="21"/>
  <c r="F3368" i="21"/>
  <c r="F3367" i="21"/>
  <c r="F3366" i="21"/>
  <c r="F3365" i="21"/>
  <c r="F3364" i="21"/>
  <c r="F3363" i="21"/>
  <c r="F3362" i="21"/>
  <c r="F3361" i="21"/>
  <c r="F3360" i="21"/>
  <c r="F3359" i="21"/>
  <c r="F3358" i="21"/>
  <c r="F3357" i="21"/>
  <c r="F3356" i="21"/>
  <c r="F3355" i="21"/>
  <c r="F3354" i="21"/>
  <c r="F3353" i="21"/>
  <c r="F3352" i="21"/>
  <c r="F3351" i="21"/>
  <c r="F3350" i="21"/>
  <c r="F3349" i="21"/>
  <c r="F3348" i="21"/>
  <c r="F3347" i="21"/>
  <c r="F3346" i="21"/>
  <c r="F3345" i="21"/>
  <c r="F3344" i="21"/>
  <c r="F3343" i="21"/>
  <c r="F3342" i="21"/>
  <c r="F3341" i="21"/>
  <c r="F3340" i="21"/>
  <c r="F3339" i="21"/>
  <c r="F3338" i="21"/>
  <c r="F3337" i="21"/>
  <c r="F3336" i="21"/>
  <c r="F3335" i="21"/>
  <c r="F3334" i="21"/>
  <c r="F3333" i="21"/>
  <c r="F3332" i="21"/>
  <c r="F3331" i="21"/>
  <c r="F3330" i="21"/>
  <c r="F3329" i="21"/>
  <c r="F3328" i="21"/>
  <c r="F3327" i="21"/>
  <c r="F3326" i="21"/>
  <c r="F3325" i="21"/>
  <c r="F3324" i="21"/>
  <c r="F3323" i="21"/>
  <c r="F3322" i="21"/>
  <c r="F3321" i="21"/>
  <c r="F3320" i="21"/>
  <c r="F3319" i="21"/>
  <c r="F3318" i="21"/>
  <c r="F3317" i="21"/>
  <c r="F3316" i="21"/>
  <c r="F3315" i="21"/>
  <c r="F3314" i="21"/>
  <c r="F3313" i="21"/>
  <c r="F3312" i="21"/>
  <c r="F3311" i="21"/>
  <c r="F3310" i="21"/>
  <c r="F3309" i="21"/>
  <c r="F3308" i="21"/>
  <c r="F3307" i="21"/>
  <c r="F3306" i="21"/>
  <c r="F3305" i="21"/>
  <c r="F3304" i="21"/>
  <c r="F3303" i="21"/>
  <c r="F3302" i="21"/>
  <c r="F3301" i="21"/>
  <c r="F3300" i="21"/>
  <c r="F3299" i="21"/>
  <c r="F3298" i="21"/>
  <c r="F3297" i="21"/>
  <c r="F3296" i="21"/>
  <c r="F3295" i="21"/>
  <c r="F3294" i="21"/>
  <c r="F3293" i="21"/>
  <c r="F3292" i="21"/>
  <c r="F3291" i="21"/>
  <c r="F3290" i="21"/>
  <c r="F3289" i="21"/>
  <c r="F3288" i="21"/>
  <c r="F3287" i="21"/>
  <c r="F3286" i="21"/>
  <c r="F3285" i="21"/>
  <c r="F3284" i="21"/>
  <c r="F3283" i="21"/>
  <c r="F3282" i="21"/>
  <c r="F3281" i="21"/>
  <c r="F3280" i="21"/>
  <c r="F3279" i="21"/>
  <c r="F3278" i="21"/>
  <c r="F3277" i="21"/>
  <c r="F3276" i="21"/>
  <c r="F3275" i="21"/>
  <c r="F3274" i="21"/>
  <c r="F3273" i="21"/>
  <c r="F3272" i="21"/>
  <c r="F3271" i="21"/>
  <c r="F3270" i="21"/>
  <c r="F3269" i="21"/>
  <c r="F3268" i="21"/>
  <c r="F3267" i="21"/>
  <c r="F3266" i="21"/>
  <c r="F3265" i="21"/>
  <c r="F3264" i="21"/>
  <c r="F3263" i="21"/>
  <c r="F3262" i="21"/>
  <c r="F3261" i="21"/>
  <c r="F3260" i="21"/>
  <c r="F3259" i="21"/>
  <c r="F3258" i="21"/>
  <c r="F3257" i="21"/>
  <c r="F3256" i="21"/>
  <c r="F3255" i="21"/>
  <c r="F3254" i="21"/>
  <c r="F3253" i="21"/>
  <c r="F3252" i="21"/>
  <c r="F3251" i="21"/>
  <c r="F3250" i="21"/>
  <c r="F3249" i="21"/>
  <c r="F3248" i="21"/>
  <c r="F3247" i="21"/>
  <c r="F3246" i="21"/>
  <c r="F3245" i="21"/>
  <c r="F3244" i="21"/>
  <c r="F3243" i="21"/>
  <c r="F3242" i="21"/>
  <c r="F3241" i="21"/>
  <c r="F3240" i="21"/>
  <c r="F3239" i="21"/>
  <c r="F3238" i="21"/>
  <c r="F3237" i="21"/>
  <c r="F3236" i="21"/>
  <c r="F3235" i="21"/>
  <c r="F3234" i="21"/>
  <c r="F3233" i="21"/>
  <c r="F3232" i="21"/>
  <c r="F3231" i="21"/>
  <c r="F3230" i="21"/>
  <c r="F3229" i="21"/>
  <c r="F3228" i="21"/>
  <c r="F3227" i="21"/>
  <c r="F3226" i="21"/>
  <c r="F3225" i="21"/>
  <c r="F3224" i="21"/>
  <c r="F3223" i="21"/>
  <c r="F3222" i="21"/>
  <c r="F3221" i="21"/>
  <c r="F3220" i="21"/>
  <c r="F3219" i="21"/>
  <c r="F3218" i="21"/>
  <c r="F3217" i="21"/>
  <c r="F3216" i="21"/>
  <c r="F3215" i="21"/>
  <c r="F3214" i="21"/>
  <c r="F3213" i="21"/>
  <c r="F3212" i="21"/>
  <c r="F3211" i="21"/>
  <c r="F3210" i="21"/>
  <c r="F3209" i="21"/>
  <c r="F3208" i="21"/>
  <c r="F3207" i="21"/>
  <c r="F3206" i="21"/>
  <c r="F3205" i="21"/>
  <c r="F3204" i="21"/>
  <c r="F3203" i="21"/>
  <c r="F3202" i="21"/>
  <c r="F3201" i="21"/>
  <c r="F3200" i="21"/>
  <c r="F3199" i="21"/>
  <c r="F3198" i="21"/>
  <c r="F3197" i="21"/>
  <c r="F3196" i="21"/>
  <c r="F3195" i="21"/>
  <c r="F3194" i="21"/>
  <c r="F3193" i="21"/>
  <c r="F3192" i="21"/>
  <c r="F3191" i="21"/>
  <c r="F3190" i="21"/>
  <c r="F3189" i="21"/>
  <c r="F3188" i="21"/>
  <c r="F3187" i="21"/>
  <c r="F3186" i="21"/>
  <c r="F3185" i="21"/>
  <c r="F3184" i="21"/>
  <c r="F3183" i="21"/>
  <c r="F3182" i="21"/>
  <c r="F3181" i="21"/>
  <c r="F3180" i="21"/>
  <c r="F3179" i="21"/>
  <c r="F3178" i="21"/>
  <c r="F3177" i="21"/>
  <c r="F3176" i="21"/>
  <c r="F3175" i="21"/>
  <c r="F3174" i="21"/>
  <c r="F3173" i="21"/>
  <c r="F3172" i="21"/>
  <c r="F3171" i="21"/>
  <c r="F3170" i="21"/>
  <c r="F3169" i="21"/>
  <c r="F3168" i="21"/>
  <c r="F3167" i="21"/>
  <c r="F3166" i="21"/>
  <c r="F3165" i="21"/>
  <c r="F3164" i="21"/>
  <c r="F3163" i="21"/>
  <c r="F3162" i="21"/>
  <c r="F3161" i="21"/>
  <c r="F3160" i="21"/>
  <c r="F3159" i="21"/>
  <c r="F3158" i="21"/>
  <c r="F3157" i="21"/>
  <c r="F3156" i="21"/>
  <c r="F3155" i="21"/>
  <c r="F3154" i="21"/>
  <c r="F3153" i="21"/>
  <c r="F3152" i="21"/>
  <c r="F3151" i="21"/>
  <c r="F3150" i="21"/>
  <c r="F3149" i="21"/>
  <c r="F3148" i="21"/>
  <c r="F3147" i="21"/>
  <c r="F3146" i="21"/>
  <c r="F3145" i="21"/>
  <c r="F3144" i="21"/>
  <c r="F3143" i="21"/>
  <c r="F3142" i="21"/>
  <c r="F3141" i="21"/>
  <c r="F3140" i="21"/>
  <c r="F3139" i="21"/>
  <c r="F3138" i="21"/>
  <c r="F3137" i="21"/>
  <c r="F3136" i="21"/>
  <c r="F3135" i="21"/>
  <c r="F3134" i="21"/>
  <c r="F3133" i="21"/>
  <c r="F3132" i="21"/>
  <c r="F3131" i="21"/>
  <c r="F3130" i="21"/>
  <c r="F3129" i="21"/>
  <c r="F3128" i="21"/>
  <c r="F3127" i="21"/>
  <c r="F3126" i="21"/>
  <c r="F3125" i="21"/>
  <c r="F3124" i="21"/>
  <c r="F3123" i="21"/>
  <c r="F3122" i="21"/>
  <c r="F3121" i="21"/>
  <c r="F3120" i="21"/>
  <c r="F3119" i="21"/>
  <c r="F3118" i="21"/>
  <c r="F3117" i="21"/>
  <c r="F3116" i="21"/>
  <c r="F3115" i="21"/>
  <c r="F3114" i="21"/>
  <c r="F3113" i="21"/>
  <c r="F3112" i="21"/>
  <c r="F3111" i="21"/>
  <c r="F3110" i="21"/>
  <c r="F3109" i="21"/>
  <c r="F3108" i="21"/>
  <c r="F3107" i="21"/>
  <c r="F3106" i="21"/>
  <c r="F3105" i="21"/>
  <c r="F3104" i="21"/>
  <c r="F3103" i="21"/>
  <c r="F3102" i="21"/>
  <c r="F3101" i="21"/>
  <c r="F3100" i="21"/>
  <c r="F3099" i="21"/>
  <c r="F3098" i="21"/>
  <c r="F3097" i="21"/>
  <c r="F3096" i="21"/>
  <c r="F3095" i="21"/>
  <c r="F3094" i="21"/>
  <c r="F3093" i="21"/>
  <c r="F3092" i="21"/>
  <c r="F3091" i="21"/>
  <c r="F3090" i="21"/>
  <c r="F3089" i="21"/>
  <c r="F3088" i="21"/>
  <c r="F3087" i="21"/>
  <c r="F3086" i="21"/>
  <c r="F3085" i="21"/>
  <c r="F3084" i="21"/>
  <c r="F3083" i="21"/>
  <c r="F3082" i="21"/>
  <c r="F3081" i="21"/>
  <c r="F3080" i="21"/>
  <c r="F3079" i="21"/>
  <c r="F3078" i="21"/>
  <c r="F3077" i="21"/>
  <c r="F3076" i="21"/>
  <c r="F3075" i="21"/>
  <c r="F3074" i="21"/>
  <c r="F3073" i="21"/>
  <c r="F3072" i="21"/>
  <c r="F3071" i="21"/>
  <c r="F3070" i="21"/>
  <c r="F3069" i="21"/>
  <c r="F3068" i="21"/>
  <c r="F3067" i="21"/>
  <c r="F3066" i="21"/>
  <c r="F3065" i="21"/>
  <c r="F3064" i="21"/>
  <c r="F3063" i="21"/>
  <c r="F3062" i="21"/>
  <c r="F3061" i="21"/>
  <c r="F3060" i="21"/>
  <c r="F3059" i="21"/>
  <c r="F3058" i="21"/>
  <c r="F3057" i="21"/>
  <c r="F3056" i="21"/>
  <c r="F3055" i="21"/>
  <c r="F3054" i="21"/>
  <c r="F3053" i="21"/>
  <c r="F3052" i="21"/>
  <c r="F3051" i="21"/>
  <c r="F3050" i="21"/>
  <c r="F3049" i="21"/>
  <c r="F3048" i="21"/>
  <c r="F3047" i="21"/>
  <c r="F3046" i="21"/>
  <c r="F3045" i="21"/>
  <c r="F3044" i="21"/>
  <c r="F3043" i="21"/>
  <c r="F3042" i="21"/>
  <c r="F3041" i="21"/>
  <c r="F3040" i="21"/>
  <c r="F3039" i="21"/>
  <c r="F3038" i="21"/>
  <c r="F3037" i="21"/>
  <c r="F3036" i="21"/>
  <c r="F3035" i="21"/>
  <c r="F3034" i="21"/>
  <c r="F3033" i="21"/>
  <c r="F3032" i="21"/>
  <c r="F3031" i="21"/>
  <c r="F3030" i="21"/>
  <c r="F3029" i="21"/>
  <c r="F3028" i="21"/>
  <c r="F3027" i="21"/>
  <c r="F3026" i="21"/>
  <c r="F3025" i="21"/>
  <c r="F3024" i="21"/>
  <c r="F3023" i="21"/>
  <c r="F3022" i="21"/>
  <c r="F3021" i="21"/>
  <c r="F3020" i="21"/>
  <c r="F3019" i="21"/>
  <c r="F3018" i="21"/>
  <c r="F3017" i="21"/>
  <c r="F3016" i="21"/>
  <c r="F3015" i="21"/>
  <c r="F3014" i="21"/>
  <c r="F3013" i="21"/>
  <c r="F3012" i="21"/>
  <c r="F3011" i="21"/>
  <c r="F3010" i="21"/>
  <c r="F3009" i="21"/>
  <c r="F3008" i="21"/>
  <c r="F3007" i="21"/>
  <c r="F3006" i="21"/>
  <c r="F3005" i="21"/>
  <c r="F3004" i="21"/>
  <c r="F3003" i="21"/>
  <c r="F3002" i="21"/>
  <c r="F3001" i="21"/>
  <c r="F3000" i="21"/>
  <c r="F2999" i="21"/>
  <c r="F2998" i="21"/>
  <c r="F2997" i="21"/>
  <c r="F2996" i="21"/>
  <c r="F2995" i="21"/>
  <c r="F2994" i="21"/>
  <c r="F2993" i="21"/>
  <c r="F2992" i="21"/>
  <c r="F2991" i="21"/>
  <c r="F2990" i="21"/>
  <c r="F2989" i="21"/>
  <c r="F2988" i="21"/>
  <c r="F2987" i="21"/>
  <c r="F2986" i="21"/>
  <c r="F2985" i="21"/>
  <c r="F2984" i="21"/>
  <c r="F2983" i="21"/>
  <c r="F2982" i="21"/>
  <c r="F2981" i="21"/>
  <c r="F2980" i="21"/>
  <c r="F2979" i="21"/>
  <c r="F2978" i="21"/>
  <c r="F2977" i="21"/>
  <c r="F2976" i="21"/>
  <c r="F2975" i="21"/>
  <c r="F2974" i="21"/>
  <c r="F2973" i="21"/>
  <c r="F2972" i="21"/>
  <c r="F2971" i="21"/>
  <c r="F2970" i="21"/>
  <c r="F2969" i="21"/>
  <c r="F2968" i="21"/>
  <c r="F2967" i="21"/>
  <c r="F2966" i="21"/>
  <c r="F2965" i="21"/>
  <c r="F2964" i="21"/>
  <c r="F2963" i="21"/>
  <c r="F2962" i="21"/>
  <c r="F2961" i="21"/>
  <c r="F2960" i="21"/>
  <c r="F2959" i="21"/>
  <c r="F2958" i="21"/>
  <c r="F2957" i="21"/>
  <c r="F2956" i="21"/>
  <c r="F2955" i="21"/>
  <c r="F2954" i="21"/>
  <c r="F2953" i="21"/>
  <c r="F2952" i="21"/>
  <c r="F2951" i="21"/>
  <c r="F2950" i="21"/>
  <c r="F2949" i="21"/>
  <c r="F2948" i="21"/>
  <c r="F2947" i="21"/>
  <c r="F2946" i="21"/>
  <c r="F2945" i="21"/>
  <c r="F2944" i="21"/>
  <c r="F2943" i="21"/>
  <c r="F2942" i="21"/>
  <c r="F2941" i="21"/>
  <c r="F2940" i="21"/>
  <c r="F2939" i="21"/>
  <c r="F2938" i="21"/>
  <c r="F2937" i="21"/>
  <c r="F2936" i="21"/>
  <c r="F2935" i="21"/>
  <c r="F2934" i="21"/>
  <c r="F2933" i="21"/>
  <c r="F2932" i="21"/>
  <c r="F2931" i="21"/>
  <c r="F2930" i="21"/>
  <c r="F2929" i="21"/>
  <c r="F2928" i="21"/>
  <c r="F2927" i="21"/>
  <c r="F2926" i="21"/>
  <c r="F2925" i="21"/>
  <c r="F2924" i="21"/>
  <c r="F2923" i="21"/>
  <c r="F2922" i="21"/>
  <c r="F2921" i="21"/>
  <c r="F2920" i="21"/>
  <c r="F2919" i="21"/>
  <c r="F2918" i="21"/>
  <c r="F2917" i="21"/>
  <c r="F2916" i="21"/>
  <c r="F2915" i="21"/>
  <c r="F2914" i="21"/>
  <c r="F2913" i="21"/>
  <c r="F2912" i="21"/>
  <c r="F2911" i="21"/>
  <c r="F2910" i="21"/>
  <c r="F2909" i="21"/>
  <c r="F2908" i="21"/>
  <c r="F2907" i="21"/>
  <c r="F2906" i="21"/>
  <c r="F2905" i="21"/>
  <c r="F2904" i="21"/>
  <c r="F2903" i="21"/>
  <c r="F2902" i="21"/>
  <c r="F2901" i="21"/>
  <c r="F2900" i="21"/>
  <c r="F2899" i="21"/>
  <c r="F2898" i="21"/>
  <c r="F2897" i="21"/>
  <c r="F2896" i="21"/>
  <c r="F2895" i="21"/>
  <c r="F2894" i="21"/>
  <c r="F2893" i="21"/>
  <c r="F2892" i="21"/>
  <c r="F2891" i="21"/>
  <c r="F2890" i="21"/>
  <c r="F2889" i="21"/>
  <c r="F2888" i="21"/>
  <c r="F2887" i="21"/>
  <c r="F2886" i="21"/>
  <c r="F2885" i="21"/>
  <c r="F2884" i="21"/>
  <c r="F2883" i="21"/>
  <c r="F2882" i="21"/>
  <c r="F2881" i="21"/>
  <c r="F2880" i="21"/>
  <c r="F2879" i="21"/>
  <c r="F2878" i="21"/>
  <c r="F2877" i="21"/>
  <c r="F2876" i="21"/>
  <c r="F2875" i="21"/>
  <c r="F2874" i="21"/>
  <c r="F2873" i="21"/>
  <c r="F2872" i="21"/>
  <c r="F2871" i="21"/>
  <c r="F2870" i="21"/>
  <c r="F2869" i="21"/>
  <c r="F2868" i="21"/>
  <c r="F2867" i="21"/>
  <c r="F2866" i="21"/>
  <c r="F2865" i="21"/>
  <c r="F2864" i="21"/>
  <c r="F2863" i="21"/>
  <c r="F2862" i="21"/>
  <c r="F2861" i="21"/>
  <c r="F2860" i="21"/>
  <c r="F2859" i="21"/>
  <c r="F2858" i="21"/>
  <c r="F2857" i="21"/>
  <c r="F2856" i="21"/>
  <c r="F2855" i="21"/>
  <c r="F2854" i="21"/>
  <c r="F2853" i="21"/>
  <c r="F2852" i="21"/>
  <c r="F2851" i="21"/>
  <c r="F2850" i="21"/>
  <c r="F2849" i="21"/>
  <c r="F2848" i="21"/>
  <c r="F2847" i="21"/>
  <c r="F2846" i="21"/>
  <c r="F2845" i="21"/>
  <c r="F2844" i="21"/>
  <c r="F2843" i="21"/>
  <c r="F2842" i="21"/>
  <c r="F2841" i="21"/>
  <c r="F2840" i="21"/>
  <c r="F2839" i="21"/>
  <c r="F2838" i="21"/>
  <c r="F2837" i="21"/>
  <c r="F2836" i="21"/>
  <c r="F2835" i="21"/>
  <c r="F2834" i="21"/>
  <c r="F2833" i="21"/>
  <c r="F2832" i="21"/>
  <c r="F2831" i="21"/>
  <c r="F2830" i="21"/>
  <c r="F2829" i="21"/>
  <c r="F2828" i="21"/>
  <c r="F2827" i="21"/>
  <c r="F2826" i="21"/>
  <c r="F2825" i="21"/>
  <c r="F2824" i="21"/>
  <c r="F2823" i="21"/>
  <c r="F2822" i="21"/>
  <c r="F2821" i="21"/>
  <c r="F2820" i="21"/>
  <c r="F2819" i="21"/>
  <c r="F2818" i="21"/>
  <c r="F2817" i="21"/>
  <c r="F2816" i="21"/>
  <c r="F2815" i="21"/>
  <c r="F2814" i="21"/>
  <c r="F2813" i="21"/>
  <c r="F2812" i="21"/>
  <c r="F2811" i="21"/>
  <c r="F2810" i="21"/>
  <c r="F2809" i="21"/>
  <c r="F2808" i="21"/>
  <c r="F2807" i="21"/>
  <c r="F2806" i="21"/>
  <c r="F2805" i="21"/>
  <c r="F2804" i="21"/>
  <c r="F2803" i="21"/>
  <c r="F2802" i="21"/>
  <c r="F2801" i="21"/>
  <c r="F2800" i="21"/>
  <c r="F2799" i="21"/>
  <c r="F2798" i="21"/>
  <c r="F2797" i="21"/>
  <c r="F2796" i="21"/>
  <c r="F2795" i="21"/>
  <c r="F2794" i="21"/>
  <c r="F2793" i="21"/>
  <c r="F2792" i="21"/>
  <c r="F2791" i="21"/>
  <c r="F2790" i="21"/>
  <c r="F2789" i="21"/>
  <c r="F2788" i="21"/>
  <c r="F2787" i="21"/>
  <c r="F2786" i="21"/>
  <c r="F2785" i="21"/>
  <c r="F2784" i="21"/>
  <c r="F2783" i="21"/>
  <c r="F2782" i="21"/>
  <c r="F2781" i="21"/>
  <c r="F2780" i="21"/>
  <c r="F2779" i="21"/>
  <c r="F2778" i="21"/>
  <c r="F2777" i="21"/>
  <c r="F2776" i="21"/>
  <c r="F2775" i="21"/>
  <c r="F2774" i="21"/>
  <c r="F2773" i="21"/>
  <c r="F2772" i="21"/>
  <c r="F2771" i="21"/>
  <c r="F2770" i="21"/>
  <c r="F2769" i="21"/>
  <c r="F2768" i="21"/>
  <c r="F2767" i="21"/>
  <c r="F2766" i="21"/>
  <c r="F2765" i="21"/>
  <c r="F2764" i="21"/>
  <c r="F2763" i="21"/>
  <c r="F2762" i="21"/>
  <c r="F2761" i="21"/>
  <c r="F2760" i="21"/>
  <c r="F2759" i="21"/>
  <c r="F2758" i="21"/>
  <c r="F2757" i="21"/>
  <c r="F2756" i="21"/>
  <c r="F2755" i="21"/>
  <c r="F2754" i="21"/>
  <c r="F2753" i="21"/>
  <c r="F2752" i="21"/>
  <c r="F2751" i="21"/>
  <c r="F2750" i="21"/>
  <c r="F2749" i="21"/>
  <c r="F2748" i="21"/>
  <c r="F2747" i="21"/>
  <c r="F2746" i="21"/>
  <c r="F2745" i="21"/>
  <c r="F2744" i="21"/>
  <c r="F2743" i="21"/>
  <c r="F2742" i="21"/>
  <c r="F2741" i="21"/>
  <c r="F2740" i="21"/>
  <c r="F2739" i="21"/>
  <c r="F2738" i="21"/>
  <c r="F2737" i="21"/>
  <c r="F2736" i="21"/>
  <c r="F2735" i="21"/>
  <c r="F2734" i="21"/>
  <c r="F2733" i="21"/>
  <c r="F2732" i="21"/>
  <c r="F2731" i="21"/>
  <c r="F2730" i="21"/>
  <c r="F2729" i="21"/>
  <c r="F2728" i="21"/>
  <c r="F2727" i="21"/>
  <c r="F2726" i="21"/>
  <c r="F2725" i="21"/>
  <c r="F2724" i="21"/>
  <c r="F2723" i="21"/>
  <c r="F2722" i="21"/>
  <c r="F2721" i="21"/>
  <c r="F2720" i="21"/>
  <c r="F2719" i="21"/>
  <c r="F2718" i="21"/>
  <c r="F2717" i="21"/>
  <c r="F2716" i="21"/>
  <c r="F2715" i="21"/>
  <c r="F2714" i="21"/>
  <c r="F2713" i="21"/>
  <c r="F2712" i="21"/>
  <c r="F2711" i="21"/>
  <c r="F2710" i="21"/>
  <c r="F2709" i="21"/>
  <c r="F2708" i="21"/>
  <c r="F2707" i="21"/>
  <c r="F2706" i="21"/>
  <c r="F2705" i="21"/>
  <c r="F2704" i="21"/>
  <c r="F2703" i="21"/>
  <c r="F2702" i="21"/>
  <c r="F2701" i="21"/>
  <c r="F2700" i="21"/>
  <c r="F2699" i="21"/>
  <c r="F2698" i="21"/>
  <c r="F2697" i="21"/>
  <c r="F2696" i="21"/>
  <c r="F2695" i="21"/>
  <c r="F2694" i="21"/>
  <c r="F2693" i="21"/>
  <c r="F2692" i="21"/>
  <c r="F2691" i="21"/>
  <c r="F2690" i="21"/>
  <c r="F2689" i="21"/>
  <c r="F2688" i="21"/>
  <c r="F2687" i="21"/>
  <c r="F2686" i="21"/>
  <c r="F2685" i="21"/>
  <c r="F2684" i="21"/>
  <c r="F2683" i="21"/>
  <c r="F2682" i="21"/>
  <c r="F2681" i="21"/>
  <c r="F2680" i="21"/>
  <c r="F2679" i="21"/>
  <c r="F2678" i="21"/>
  <c r="F2677" i="21"/>
  <c r="F2676" i="21"/>
  <c r="F2675" i="21"/>
  <c r="F2674" i="21"/>
  <c r="F2673" i="21"/>
  <c r="F2672" i="21"/>
  <c r="F2671" i="21"/>
  <c r="F2670" i="21"/>
  <c r="F2669" i="21"/>
  <c r="F2668" i="21"/>
  <c r="F2667" i="21"/>
  <c r="F2666" i="21"/>
  <c r="F2665" i="21"/>
  <c r="F2664" i="21"/>
  <c r="F2663" i="21"/>
  <c r="F2662" i="21"/>
  <c r="F2661" i="21"/>
  <c r="F2660" i="21"/>
  <c r="F2659" i="21"/>
  <c r="F2658" i="21"/>
  <c r="F2657" i="21"/>
  <c r="F2656" i="21"/>
  <c r="F2655" i="21"/>
  <c r="F2654" i="21"/>
  <c r="F2653" i="21"/>
  <c r="F2652" i="21"/>
  <c r="F2651" i="21"/>
  <c r="F2650" i="21"/>
  <c r="F2649" i="21"/>
  <c r="F2648" i="21"/>
  <c r="F2647" i="21"/>
  <c r="F2646" i="21"/>
  <c r="F2645" i="21"/>
  <c r="F2644" i="21"/>
  <c r="F2643" i="21"/>
  <c r="F2642" i="21"/>
  <c r="F2641" i="21"/>
  <c r="F2640" i="21"/>
  <c r="F2639" i="21"/>
  <c r="F2638" i="21"/>
  <c r="F2637" i="21"/>
  <c r="F2636" i="21"/>
  <c r="F2635" i="21"/>
  <c r="F2634" i="21"/>
  <c r="F2633" i="21"/>
  <c r="F2632" i="21"/>
  <c r="F2631" i="21"/>
  <c r="F2630" i="21"/>
  <c r="F2629" i="21"/>
  <c r="F2628" i="21"/>
  <c r="F2627" i="21"/>
  <c r="F2626" i="21"/>
  <c r="F2625" i="21"/>
  <c r="F2624" i="21"/>
  <c r="F2623" i="21"/>
  <c r="F2622" i="21"/>
  <c r="F2621" i="21"/>
  <c r="F2620" i="21"/>
  <c r="F2619" i="21"/>
  <c r="F2618" i="21"/>
  <c r="F2617" i="21"/>
  <c r="F2616" i="21"/>
  <c r="F2615" i="21"/>
  <c r="F2614" i="21"/>
  <c r="F2613" i="21"/>
  <c r="F2612" i="21"/>
  <c r="F2611" i="21"/>
  <c r="F2610" i="21"/>
  <c r="F2609" i="21"/>
  <c r="F2608" i="21"/>
  <c r="F2607" i="21"/>
  <c r="F2606" i="21"/>
  <c r="F2605" i="21"/>
  <c r="F2604" i="21"/>
  <c r="F2603" i="21"/>
  <c r="F2602" i="21"/>
  <c r="F2601" i="21"/>
  <c r="F2600" i="21"/>
  <c r="F2599" i="21"/>
  <c r="F2598" i="21"/>
  <c r="F2597" i="21"/>
  <c r="F2596" i="21"/>
  <c r="F2595" i="21"/>
  <c r="F2594" i="21"/>
  <c r="F2593" i="21"/>
  <c r="F2592" i="21"/>
  <c r="F2591" i="21"/>
  <c r="F2590" i="21"/>
  <c r="F2589" i="21"/>
  <c r="F2588" i="21"/>
  <c r="F2587" i="21"/>
  <c r="F2586" i="21"/>
  <c r="F2585" i="21"/>
  <c r="F2584" i="21"/>
  <c r="F2583" i="21"/>
  <c r="F2582" i="21"/>
  <c r="F2581" i="21"/>
  <c r="F2580" i="21"/>
  <c r="F2579" i="21"/>
  <c r="F2578" i="21"/>
  <c r="F2577" i="21"/>
  <c r="F2576" i="21"/>
  <c r="F2575" i="21"/>
  <c r="F2574" i="21"/>
  <c r="F2573" i="21"/>
  <c r="F2572" i="21"/>
  <c r="F2571" i="21"/>
  <c r="F2570" i="21"/>
  <c r="F2569" i="21"/>
  <c r="F2568" i="21"/>
  <c r="F2567" i="21"/>
  <c r="F2566" i="21"/>
  <c r="F2565" i="21"/>
  <c r="F2564" i="21"/>
  <c r="F2563" i="21"/>
  <c r="F2562" i="21"/>
  <c r="F2561" i="21"/>
  <c r="F2560" i="21"/>
  <c r="F2559" i="21"/>
  <c r="F2558" i="21"/>
  <c r="F2557" i="21"/>
  <c r="F2556" i="21"/>
  <c r="F2555" i="21"/>
  <c r="F2554" i="21"/>
  <c r="F2553" i="21"/>
  <c r="F2552" i="21"/>
  <c r="F2551" i="21"/>
  <c r="F2550" i="21"/>
  <c r="F2549" i="21"/>
  <c r="F2548" i="21"/>
  <c r="F2547" i="21"/>
  <c r="F2546" i="21"/>
  <c r="F2545" i="21"/>
  <c r="F2544" i="21"/>
  <c r="F2543" i="21"/>
  <c r="F2542" i="21"/>
  <c r="F2541" i="21"/>
  <c r="F2540" i="21"/>
  <c r="F2539" i="21"/>
  <c r="F2538" i="21"/>
  <c r="F2537" i="21"/>
  <c r="F2536" i="21"/>
  <c r="F2535" i="21"/>
  <c r="F2534" i="21"/>
  <c r="F2533" i="21"/>
  <c r="F2532" i="21"/>
  <c r="F2531" i="21"/>
  <c r="F2530" i="21"/>
  <c r="F2529" i="21"/>
  <c r="F2528" i="21"/>
  <c r="F2527" i="21"/>
  <c r="F2526" i="21"/>
  <c r="F2525" i="21"/>
  <c r="F2524" i="21"/>
  <c r="F2523" i="21"/>
  <c r="F2522" i="21"/>
  <c r="F2521" i="21"/>
  <c r="F2520" i="21"/>
  <c r="F2519" i="21"/>
  <c r="F2518" i="21"/>
  <c r="F2517" i="21"/>
  <c r="F2516" i="21"/>
  <c r="F2515" i="21"/>
  <c r="F2514" i="21"/>
  <c r="F2513" i="21"/>
  <c r="F2512" i="21"/>
  <c r="F2511" i="21"/>
  <c r="F2510" i="21"/>
  <c r="F2509" i="21"/>
  <c r="F2508" i="21"/>
  <c r="F2507" i="21"/>
  <c r="F2506" i="21"/>
  <c r="F2505" i="21"/>
  <c r="F2504" i="21"/>
  <c r="F2503" i="21"/>
  <c r="F2502" i="21"/>
  <c r="F2501" i="21"/>
  <c r="F2500" i="21"/>
  <c r="F2499" i="21"/>
  <c r="F2498" i="21"/>
  <c r="F2497" i="21"/>
  <c r="F2496" i="21"/>
  <c r="F2495" i="21"/>
  <c r="F2494" i="21"/>
  <c r="F2493" i="21"/>
  <c r="F2492" i="21"/>
  <c r="F2491" i="21"/>
  <c r="F2490" i="21"/>
  <c r="F2489" i="21"/>
  <c r="F2488" i="21"/>
  <c r="F2487" i="21"/>
  <c r="F2486" i="21"/>
  <c r="F2485" i="21"/>
  <c r="F2484" i="21"/>
  <c r="F2483" i="21"/>
  <c r="F2482" i="21"/>
  <c r="F2481" i="21"/>
  <c r="F2480" i="21"/>
  <c r="F2479" i="21"/>
  <c r="F2478" i="21"/>
  <c r="F2477" i="21"/>
  <c r="F2476" i="21"/>
  <c r="F2475" i="21"/>
  <c r="F2474" i="21"/>
  <c r="F2473" i="21"/>
  <c r="F2472" i="21"/>
  <c r="F2471" i="21"/>
  <c r="F2470" i="21"/>
  <c r="F2469" i="21"/>
  <c r="F2468" i="21"/>
  <c r="F2467" i="21"/>
  <c r="F2466" i="21"/>
  <c r="F2465" i="21"/>
  <c r="F2464" i="21"/>
  <c r="F2463" i="21"/>
  <c r="F2462" i="21"/>
  <c r="F2461" i="21"/>
  <c r="F2460" i="21"/>
  <c r="F2459" i="21"/>
  <c r="F2458" i="21"/>
  <c r="F2457" i="21"/>
  <c r="F2456" i="21"/>
  <c r="F2455" i="21"/>
  <c r="F2454" i="21"/>
  <c r="F2453" i="21"/>
  <c r="F2452" i="21"/>
  <c r="F2451" i="21"/>
  <c r="F2450" i="21"/>
  <c r="F2449" i="21"/>
  <c r="F2448" i="21"/>
  <c r="F2447" i="21"/>
  <c r="F2446" i="21"/>
  <c r="F2445" i="21"/>
  <c r="F2444" i="21"/>
  <c r="F2443" i="21"/>
  <c r="F2442" i="21"/>
  <c r="F2441" i="21"/>
  <c r="F2440" i="21"/>
  <c r="F2439" i="21"/>
  <c r="F2438" i="21"/>
  <c r="F2437" i="21"/>
  <c r="F2436" i="21"/>
  <c r="F2435" i="21"/>
  <c r="F2434" i="21"/>
  <c r="F2433" i="21"/>
  <c r="F2432" i="21"/>
  <c r="F2431" i="21"/>
  <c r="F2430" i="21"/>
  <c r="F2429" i="21"/>
  <c r="F2428" i="21"/>
  <c r="F2427" i="21"/>
  <c r="F2426" i="21"/>
  <c r="F2425" i="21"/>
  <c r="F2424" i="21"/>
  <c r="F2423" i="21"/>
  <c r="F2422" i="21"/>
  <c r="F2421" i="21"/>
  <c r="F2420" i="21"/>
  <c r="F2419" i="21"/>
  <c r="F2418" i="21"/>
  <c r="F2417" i="21"/>
  <c r="F2416" i="21"/>
  <c r="F2415" i="21"/>
  <c r="F2414" i="21"/>
  <c r="F2413" i="21"/>
  <c r="F2412" i="21"/>
  <c r="F2411" i="21"/>
  <c r="F2410" i="21"/>
  <c r="F2409" i="21"/>
  <c r="F2408" i="21"/>
  <c r="F2407" i="21"/>
  <c r="F2406" i="21"/>
  <c r="F2405" i="21"/>
  <c r="F2404" i="21"/>
  <c r="F2403" i="21"/>
  <c r="F2402" i="21"/>
  <c r="F2401" i="21"/>
  <c r="F2400" i="21"/>
  <c r="F2399" i="21"/>
  <c r="F2398" i="21"/>
  <c r="F2397" i="21"/>
  <c r="F2396" i="21"/>
  <c r="F2395" i="21"/>
  <c r="F2394" i="21"/>
  <c r="F2393" i="21"/>
  <c r="F2392" i="21"/>
  <c r="F2391" i="21"/>
  <c r="F2390" i="21"/>
  <c r="F2389" i="21"/>
  <c r="F2388" i="21"/>
  <c r="F2387" i="21"/>
  <c r="F2386" i="21"/>
  <c r="F2385" i="21"/>
  <c r="F2384" i="21"/>
  <c r="F2383" i="21"/>
  <c r="F2382" i="21"/>
  <c r="F2381" i="21"/>
  <c r="F2380" i="21"/>
  <c r="F2379" i="21"/>
  <c r="F2378" i="21"/>
  <c r="F2377" i="21"/>
  <c r="F2376" i="21"/>
  <c r="F2375" i="21"/>
  <c r="F2374" i="21"/>
  <c r="F2373" i="21"/>
  <c r="F2372" i="21"/>
  <c r="F2371" i="21"/>
  <c r="F2370" i="21"/>
  <c r="F2369" i="21"/>
  <c r="F2368" i="21"/>
  <c r="F2367" i="21"/>
  <c r="F2366" i="21"/>
  <c r="F2365" i="21"/>
  <c r="F2364" i="21"/>
  <c r="F2363" i="21"/>
  <c r="F2362" i="21"/>
  <c r="F2361" i="21"/>
  <c r="F2360" i="21"/>
  <c r="F2359" i="21"/>
  <c r="F2358" i="21"/>
  <c r="F2357" i="21"/>
  <c r="F2356" i="21"/>
  <c r="F2355" i="21"/>
  <c r="F2354" i="21"/>
  <c r="F2353" i="21"/>
  <c r="F2352" i="21"/>
  <c r="F2351" i="21"/>
  <c r="F2350" i="21"/>
  <c r="F2349" i="21"/>
  <c r="F2348" i="21"/>
  <c r="F2347" i="21"/>
  <c r="F2346" i="21"/>
  <c r="F2345" i="21"/>
  <c r="F2344" i="21"/>
  <c r="F2343" i="21"/>
  <c r="F2342" i="21"/>
  <c r="F2341" i="21"/>
  <c r="F2340" i="21"/>
  <c r="F2339" i="21"/>
  <c r="F2338" i="21"/>
  <c r="F2337" i="21"/>
  <c r="F2336" i="21"/>
  <c r="F2335" i="21"/>
  <c r="F2334" i="21"/>
  <c r="F2333" i="21"/>
  <c r="F2332" i="21"/>
  <c r="F2331" i="21"/>
  <c r="F2330" i="21"/>
  <c r="F2329" i="21"/>
  <c r="F2328" i="21"/>
  <c r="F2327" i="21"/>
  <c r="F2326" i="21"/>
  <c r="F2325" i="21"/>
  <c r="F2324" i="21"/>
  <c r="F2323" i="21"/>
  <c r="F2322" i="21"/>
  <c r="F2321" i="21"/>
  <c r="F2320" i="21"/>
  <c r="F2319" i="21"/>
  <c r="F2318" i="21"/>
  <c r="F2317" i="21"/>
  <c r="F2316" i="21"/>
  <c r="F2315" i="21"/>
  <c r="F2314" i="21"/>
  <c r="F2313" i="21"/>
  <c r="F2312" i="21"/>
  <c r="F2311" i="21"/>
  <c r="F2310" i="21"/>
  <c r="F2309" i="21"/>
  <c r="F2308" i="21"/>
  <c r="F2307" i="21"/>
  <c r="F2306" i="21"/>
  <c r="F2305" i="21"/>
  <c r="F2304" i="21"/>
  <c r="F2303" i="21"/>
  <c r="F2302" i="21"/>
  <c r="F2301" i="21"/>
  <c r="F2300" i="21"/>
  <c r="F2299" i="21"/>
  <c r="F2298" i="21"/>
  <c r="F2297" i="21"/>
  <c r="F2296" i="21"/>
  <c r="F2295" i="21"/>
  <c r="F2294" i="21"/>
  <c r="F2293" i="21"/>
  <c r="F2292" i="21"/>
  <c r="F2291" i="21"/>
  <c r="F2290" i="21"/>
  <c r="F2289" i="21"/>
  <c r="F2288" i="21"/>
  <c r="F2287" i="21"/>
  <c r="F2286" i="21"/>
  <c r="F2285" i="21"/>
  <c r="F2284" i="21"/>
  <c r="F2283" i="21"/>
  <c r="F2282" i="21"/>
  <c r="F2281" i="21"/>
  <c r="F2280" i="21"/>
  <c r="F2279" i="21"/>
  <c r="F2278" i="21"/>
  <c r="F2277" i="21"/>
  <c r="F2276" i="21"/>
  <c r="F2275" i="21"/>
  <c r="F2274" i="21"/>
  <c r="F2273" i="21"/>
  <c r="F2272" i="21"/>
  <c r="F2271" i="21"/>
  <c r="F2270" i="21"/>
  <c r="F2269" i="21"/>
  <c r="F2268" i="21"/>
  <c r="F2267" i="21"/>
  <c r="F2266" i="21"/>
  <c r="F2265" i="21"/>
  <c r="F2264" i="21"/>
  <c r="F2263" i="21"/>
  <c r="F2262" i="21"/>
  <c r="F2261" i="21"/>
  <c r="F2260" i="21"/>
  <c r="F2259" i="21"/>
  <c r="F2258" i="21"/>
  <c r="F2257" i="21"/>
  <c r="F2256" i="21"/>
  <c r="F2255" i="21"/>
  <c r="F2254" i="21"/>
  <c r="F2253" i="21"/>
  <c r="F2252" i="21"/>
  <c r="F2251" i="21"/>
  <c r="F2250" i="21"/>
  <c r="F2249" i="21"/>
  <c r="F2248" i="21"/>
  <c r="F2247" i="21"/>
  <c r="F2246" i="21"/>
  <c r="F2245" i="21"/>
  <c r="F2244" i="21"/>
  <c r="F2243" i="21"/>
  <c r="F2242" i="21"/>
  <c r="F2241" i="21"/>
  <c r="F2240" i="21"/>
  <c r="F2239" i="21"/>
  <c r="F2238" i="21"/>
  <c r="F2237" i="21"/>
  <c r="F2236" i="21"/>
  <c r="F2235" i="21"/>
  <c r="F2234" i="21"/>
  <c r="F2233" i="21"/>
  <c r="F2232" i="21"/>
  <c r="F2231" i="21"/>
  <c r="F2230" i="21"/>
  <c r="F2229" i="21"/>
  <c r="F2228" i="21"/>
  <c r="F2227" i="21"/>
  <c r="F2226" i="21"/>
  <c r="F2225" i="21"/>
  <c r="F2224" i="21"/>
  <c r="F2223" i="21"/>
  <c r="F2222" i="21"/>
  <c r="F2221" i="21"/>
  <c r="F2220" i="21"/>
  <c r="F2219" i="21"/>
  <c r="F2218" i="21"/>
  <c r="F2217" i="21"/>
  <c r="F2216" i="21"/>
  <c r="F2215" i="21"/>
  <c r="F2214" i="21"/>
  <c r="F2213" i="21"/>
  <c r="F2212" i="21"/>
  <c r="F2211" i="21"/>
  <c r="F2210" i="21"/>
  <c r="F2209" i="21"/>
  <c r="F2208" i="21"/>
  <c r="F2207" i="21"/>
  <c r="F2206" i="21"/>
  <c r="F2205" i="21"/>
  <c r="F2204" i="21"/>
  <c r="F2203" i="21"/>
  <c r="F2202" i="21"/>
  <c r="F2201" i="21"/>
  <c r="F2200" i="21"/>
  <c r="F2199" i="21"/>
  <c r="F2198" i="21"/>
  <c r="F2197" i="21"/>
  <c r="F2196" i="21"/>
  <c r="F2195" i="21"/>
  <c r="F2194" i="21"/>
  <c r="F2193" i="21"/>
  <c r="F2192" i="21"/>
  <c r="F2191" i="21"/>
  <c r="F2190" i="21"/>
  <c r="F2189" i="21"/>
  <c r="F2188" i="21"/>
  <c r="F2187" i="21"/>
  <c r="F2186" i="21"/>
  <c r="F2185" i="21"/>
  <c r="F2184" i="21"/>
  <c r="F2183" i="21"/>
  <c r="F2182" i="21"/>
  <c r="F2181" i="21"/>
  <c r="F2180" i="21"/>
  <c r="F2179" i="21"/>
  <c r="F2178" i="21"/>
  <c r="F2177" i="21"/>
  <c r="F2176" i="21"/>
  <c r="F2175" i="21"/>
  <c r="F2174" i="21"/>
  <c r="F2173" i="21"/>
  <c r="F2172" i="21"/>
  <c r="F2171" i="21"/>
  <c r="F2170" i="21"/>
  <c r="F2169" i="21"/>
  <c r="F2168" i="21"/>
  <c r="F2167" i="21"/>
  <c r="F2166" i="21"/>
  <c r="F2165" i="21"/>
  <c r="F2164" i="21"/>
  <c r="F2163" i="21"/>
  <c r="F2162" i="21"/>
  <c r="F2161" i="21"/>
  <c r="F2160" i="21"/>
  <c r="F2159" i="21"/>
  <c r="F2158" i="21"/>
  <c r="F2157" i="21"/>
  <c r="F2156" i="21"/>
  <c r="F2155" i="21"/>
  <c r="F2154" i="21"/>
  <c r="F2153" i="21"/>
  <c r="F2152" i="21"/>
  <c r="F2151" i="21"/>
  <c r="F2150" i="21"/>
  <c r="F2149" i="21"/>
  <c r="F2148" i="21"/>
  <c r="F2147" i="21"/>
  <c r="F2146" i="21"/>
  <c r="F2145" i="21"/>
  <c r="F2144" i="21"/>
  <c r="F2143" i="21"/>
  <c r="F2142" i="21"/>
  <c r="F2141" i="21"/>
  <c r="F2140" i="21"/>
  <c r="F2139" i="21"/>
  <c r="F2138" i="21"/>
  <c r="F2137" i="21"/>
  <c r="F2136" i="21"/>
  <c r="F2135" i="21"/>
  <c r="F2134" i="21"/>
  <c r="F2133" i="21"/>
  <c r="F2132" i="21"/>
  <c r="F2131" i="21"/>
  <c r="F2130" i="21"/>
  <c r="F2129" i="21"/>
  <c r="F2128" i="21"/>
  <c r="F2127" i="21"/>
  <c r="F2126" i="21"/>
  <c r="F2125" i="21"/>
  <c r="F2124" i="21"/>
  <c r="F2123" i="21"/>
  <c r="F2122" i="21"/>
  <c r="F2121" i="21"/>
  <c r="F2120" i="21"/>
  <c r="F2119" i="21"/>
  <c r="F2118" i="21"/>
  <c r="F2117" i="21"/>
  <c r="F2116" i="21"/>
  <c r="F2115" i="21"/>
  <c r="F2114" i="21"/>
  <c r="F2113" i="21"/>
  <c r="F2112" i="21"/>
  <c r="F2111" i="21"/>
  <c r="F2110" i="21"/>
  <c r="F2109" i="21"/>
  <c r="F2108" i="21"/>
  <c r="F2107" i="21"/>
  <c r="F2106" i="21"/>
  <c r="F2105" i="21"/>
  <c r="F2104" i="21"/>
  <c r="F2103" i="21"/>
  <c r="F2102" i="21"/>
  <c r="F2101" i="21"/>
  <c r="F2100" i="21"/>
  <c r="F2099" i="21"/>
  <c r="F2098" i="21"/>
  <c r="F2097" i="21"/>
  <c r="F2096" i="21"/>
  <c r="F2095" i="21"/>
  <c r="F2094" i="21"/>
  <c r="F2093" i="21"/>
  <c r="F2092" i="21"/>
  <c r="F2091" i="21"/>
  <c r="F2090" i="21"/>
  <c r="F2089" i="21"/>
  <c r="F2088" i="21"/>
  <c r="F2087" i="21"/>
  <c r="F2086" i="21"/>
  <c r="F2085" i="21"/>
  <c r="F2084" i="21"/>
  <c r="F2083" i="21"/>
  <c r="F2082" i="21"/>
  <c r="F2081" i="21"/>
  <c r="F2080" i="21"/>
  <c r="F2079" i="21"/>
  <c r="F2078" i="21"/>
  <c r="F2077" i="21"/>
  <c r="F2076" i="21"/>
  <c r="F2075" i="21"/>
  <c r="F2074" i="21"/>
  <c r="F2073" i="21"/>
  <c r="F2072" i="21"/>
  <c r="F2071" i="21"/>
  <c r="F2070" i="21"/>
  <c r="F2069" i="21"/>
  <c r="F2068" i="21"/>
  <c r="F2067" i="21"/>
  <c r="F2066" i="21"/>
  <c r="F2065" i="21"/>
  <c r="F2064" i="21"/>
  <c r="F2063" i="21"/>
  <c r="F2062" i="21"/>
  <c r="F2061" i="21"/>
  <c r="F2060" i="21"/>
  <c r="F2059" i="21"/>
  <c r="F2058" i="21"/>
  <c r="F2057" i="21"/>
  <c r="F2056" i="21"/>
  <c r="F2055" i="21"/>
  <c r="F2054" i="21"/>
  <c r="F2053" i="21"/>
  <c r="F2052" i="21"/>
  <c r="F2051" i="21"/>
  <c r="F2050" i="21"/>
  <c r="F2049" i="21"/>
  <c r="F2048" i="21"/>
  <c r="F2047" i="21"/>
  <c r="F2046" i="21"/>
  <c r="F2045" i="21"/>
  <c r="F2044" i="21"/>
  <c r="F2043" i="21"/>
  <c r="F2042" i="21"/>
  <c r="F2041" i="21"/>
  <c r="F2040" i="21"/>
  <c r="F2039" i="21"/>
  <c r="F2038" i="21"/>
  <c r="F2037" i="21"/>
  <c r="F2036" i="21"/>
  <c r="F2035" i="21"/>
  <c r="F2034" i="21"/>
  <c r="F2033" i="21"/>
  <c r="F2032" i="21"/>
  <c r="F2031" i="21"/>
  <c r="F2030" i="21"/>
  <c r="F2029" i="21"/>
  <c r="F2028" i="21"/>
  <c r="F2027" i="21"/>
  <c r="F2026" i="21"/>
  <c r="F2025" i="21"/>
  <c r="F2024" i="21"/>
  <c r="F2023" i="21"/>
  <c r="F2022" i="21"/>
  <c r="F2021" i="21"/>
  <c r="F2020" i="21"/>
  <c r="F2019" i="21"/>
  <c r="F2018" i="21"/>
  <c r="F2017" i="21"/>
  <c r="F2016" i="21"/>
  <c r="F2015" i="21"/>
  <c r="F2014" i="21"/>
  <c r="F2013" i="21"/>
  <c r="F2012" i="21"/>
  <c r="F2011" i="21"/>
  <c r="F2010" i="21"/>
  <c r="F2009" i="21"/>
  <c r="F2008" i="21"/>
  <c r="F2007" i="21"/>
  <c r="F2006" i="21"/>
  <c r="F2005" i="21"/>
  <c r="F2004" i="21"/>
  <c r="F2003" i="21"/>
  <c r="F2002" i="21"/>
  <c r="F2001" i="21"/>
  <c r="F2000" i="21"/>
  <c r="F1999" i="21"/>
  <c r="F1998" i="21"/>
  <c r="F1997" i="21"/>
  <c r="F1996" i="21"/>
  <c r="F1995" i="21"/>
  <c r="F1994" i="21"/>
  <c r="F1993" i="21"/>
  <c r="F1992" i="21"/>
  <c r="F1991" i="21"/>
  <c r="F1990" i="21"/>
  <c r="F1989" i="21"/>
  <c r="F1988" i="21"/>
  <c r="F1987" i="21"/>
  <c r="F1986" i="21"/>
  <c r="F1985" i="21"/>
  <c r="F1984" i="21"/>
  <c r="F1983" i="21"/>
  <c r="F1982" i="21"/>
  <c r="F1981" i="21"/>
  <c r="F1980" i="21"/>
  <c r="F1979" i="21"/>
  <c r="F1978" i="21"/>
  <c r="F1977" i="21"/>
  <c r="F1976" i="21"/>
  <c r="F1975" i="21"/>
  <c r="F1974" i="21"/>
  <c r="F1973" i="21"/>
  <c r="F1972" i="21"/>
  <c r="F1971" i="21"/>
  <c r="F1970" i="21"/>
  <c r="F1969" i="21"/>
  <c r="F1968" i="21"/>
  <c r="F1967" i="21"/>
  <c r="F1966" i="21"/>
  <c r="F1965" i="21"/>
  <c r="F1964" i="21"/>
  <c r="F1963" i="21"/>
  <c r="F1962" i="21"/>
  <c r="F1961" i="21"/>
  <c r="F1960" i="21"/>
  <c r="F1959" i="21"/>
  <c r="F1958" i="21"/>
  <c r="F1957" i="21"/>
  <c r="F1956" i="21"/>
  <c r="F1955" i="21"/>
  <c r="F1954" i="21"/>
  <c r="F1953" i="21"/>
  <c r="F1952" i="21"/>
  <c r="F1951" i="21"/>
  <c r="F1950" i="21"/>
  <c r="F1949" i="21"/>
  <c r="F1948" i="21"/>
  <c r="F1947" i="21"/>
  <c r="F1946" i="21"/>
  <c r="F1945" i="21"/>
  <c r="F1944" i="21"/>
  <c r="F1943" i="21"/>
  <c r="F1942" i="21"/>
  <c r="F1941" i="21"/>
  <c r="F1940" i="21"/>
  <c r="F1939" i="21"/>
  <c r="F1938" i="21"/>
  <c r="F1937" i="21"/>
  <c r="F1936" i="21"/>
  <c r="F1935" i="21"/>
  <c r="F1934" i="21"/>
  <c r="F1933" i="21"/>
  <c r="F1932" i="21"/>
  <c r="F1931" i="21"/>
  <c r="F1930" i="21"/>
  <c r="F1929" i="21"/>
  <c r="F1928" i="21"/>
  <c r="F1927" i="21"/>
  <c r="F1926" i="21"/>
  <c r="F1925" i="21"/>
  <c r="F1924" i="21"/>
  <c r="F1923" i="21"/>
  <c r="F1922" i="21"/>
  <c r="F1921" i="21"/>
  <c r="F1920" i="21"/>
  <c r="F1919" i="21"/>
  <c r="F1918" i="21"/>
  <c r="F1917" i="21"/>
  <c r="F1916" i="21"/>
  <c r="F1915" i="21"/>
  <c r="F1914" i="21"/>
  <c r="F1913" i="21"/>
  <c r="F1912" i="21"/>
  <c r="F1911" i="21"/>
  <c r="F1910" i="21"/>
  <c r="F1909" i="21"/>
  <c r="F1908" i="21"/>
  <c r="F1907" i="21"/>
  <c r="F1906" i="21"/>
  <c r="F1905" i="21"/>
  <c r="F1904" i="21"/>
  <c r="F1903" i="21"/>
  <c r="F1902" i="21"/>
  <c r="F1901" i="21"/>
  <c r="F1900" i="21"/>
  <c r="F1899" i="21"/>
  <c r="F1898" i="21"/>
  <c r="F1897" i="21"/>
  <c r="F1896" i="21"/>
  <c r="F1895" i="21"/>
  <c r="F1894" i="21"/>
  <c r="F1893" i="21"/>
  <c r="F1892" i="21"/>
  <c r="F1891" i="21"/>
  <c r="F1890" i="21"/>
  <c r="F1889" i="21"/>
  <c r="F1888" i="21"/>
  <c r="F1887" i="21"/>
  <c r="F1886" i="21"/>
  <c r="F1885" i="21"/>
  <c r="F1884" i="21"/>
  <c r="F1883" i="21"/>
  <c r="F1882" i="21"/>
  <c r="F1881" i="21"/>
  <c r="F1880" i="21"/>
  <c r="F1879" i="21"/>
  <c r="F1878" i="21"/>
  <c r="F1877" i="21"/>
  <c r="F1876" i="21"/>
  <c r="F1875" i="21"/>
  <c r="F1874" i="21"/>
  <c r="F1873" i="21"/>
  <c r="F1872" i="21"/>
  <c r="F1871" i="21"/>
  <c r="F1870" i="21"/>
  <c r="F1869" i="21"/>
  <c r="F1868" i="21"/>
  <c r="F1867" i="21"/>
  <c r="F1866" i="21"/>
  <c r="F1865" i="21"/>
  <c r="F1864" i="21"/>
  <c r="F1863" i="21"/>
  <c r="F1862" i="21"/>
  <c r="F1861" i="21"/>
  <c r="F1860" i="21"/>
  <c r="F1859" i="21"/>
  <c r="F1858" i="21"/>
  <c r="F1857" i="21"/>
  <c r="F1856" i="21"/>
  <c r="F1855" i="21"/>
  <c r="F1854" i="21"/>
  <c r="F1853" i="21"/>
  <c r="F1852" i="21"/>
  <c r="F1851" i="21"/>
  <c r="F1850" i="21"/>
  <c r="F1849" i="21"/>
  <c r="F1848" i="21"/>
  <c r="F1847" i="21"/>
  <c r="F1846" i="21"/>
  <c r="F1845" i="21"/>
  <c r="F1844" i="21"/>
  <c r="F1843" i="21"/>
  <c r="F1842" i="21"/>
  <c r="F1841" i="21"/>
  <c r="F1840" i="21"/>
  <c r="F1839" i="21"/>
  <c r="F1838" i="21"/>
  <c r="F1837" i="21"/>
  <c r="F1836" i="21"/>
  <c r="F1835" i="21"/>
  <c r="F1834" i="21"/>
  <c r="F1833" i="21"/>
  <c r="F1832" i="21"/>
  <c r="F1831" i="21"/>
  <c r="F1830" i="21"/>
  <c r="F1829" i="21"/>
  <c r="F1828" i="21"/>
  <c r="F1827" i="21"/>
  <c r="F1826" i="21"/>
  <c r="F1825" i="21"/>
  <c r="F1824" i="21"/>
  <c r="F1823" i="21"/>
  <c r="F1822" i="21"/>
  <c r="F1821" i="21"/>
  <c r="F1820" i="21"/>
  <c r="F1819" i="21"/>
  <c r="F1818" i="21"/>
  <c r="F1817" i="21"/>
  <c r="F1816" i="21"/>
  <c r="F1815" i="21"/>
  <c r="F1814" i="21"/>
  <c r="F1813" i="21"/>
  <c r="F1812" i="21"/>
  <c r="F1811" i="21"/>
  <c r="F1810" i="21"/>
  <c r="F1809" i="21"/>
  <c r="F1808" i="21"/>
  <c r="F1807" i="21"/>
  <c r="F1806" i="21"/>
  <c r="F1805" i="21"/>
  <c r="F1804" i="21"/>
  <c r="F1803" i="21"/>
  <c r="F1802" i="21"/>
  <c r="F1801" i="21"/>
  <c r="F1800" i="21"/>
  <c r="F1799" i="21"/>
  <c r="F1798" i="21"/>
  <c r="F1797" i="21"/>
  <c r="F1796" i="21"/>
  <c r="F1795" i="21"/>
  <c r="F1794" i="21"/>
  <c r="F1793" i="21"/>
  <c r="F1792" i="21"/>
  <c r="F1791" i="21"/>
  <c r="F1790" i="21"/>
  <c r="F1789" i="21"/>
  <c r="F1788" i="21"/>
  <c r="F1787" i="21"/>
  <c r="F1786" i="21"/>
  <c r="F1785" i="21"/>
  <c r="F1784" i="21"/>
  <c r="F1783" i="21"/>
  <c r="F1782" i="21"/>
  <c r="F1781" i="21"/>
  <c r="F1780" i="21"/>
  <c r="F1779" i="21"/>
  <c r="F1778" i="21"/>
  <c r="F1777" i="21"/>
  <c r="F1776" i="21"/>
  <c r="F1775" i="21"/>
  <c r="F1774" i="21"/>
  <c r="F1773" i="21"/>
  <c r="F1772" i="21"/>
  <c r="F1771" i="21"/>
  <c r="F1770" i="21"/>
  <c r="F1769" i="21"/>
  <c r="F1768" i="21"/>
  <c r="F1767" i="21"/>
  <c r="F1766" i="21"/>
  <c r="F1765" i="21"/>
  <c r="F1764" i="21"/>
  <c r="F1763" i="21"/>
  <c r="F1762" i="21"/>
  <c r="F1761" i="21"/>
  <c r="F1760" i="21"/>
  <c r="F1759" i="21"/>
  <c r="F1758" i="21"/>
  <c r="F1757" i="21"/>
  <c r="F1756" i="21"/>
  <c r="F1755" i="21"/>
  <c r="F1754" i="21"/>
  <c r="F1753" i="21"/>
  <c r="F1752" i="21"/>
  <c r="F1751" i="21"/>
  <c r="F1750" i="21"/>
  <c r="F1749" i="21"/>
  <c r="F1748" i="21"/>
  <c r="F1747" i="21"/>
  <c r="F1746" i="21"/>
  <c r="F1745" i="21"/>
  <c r="F1744" i="21"/>
  <c r="F1743" i="21"/>
  <c r="F1742" i="21"/>
  <c r="F1741" i="21"/>
  <c r="F1740" i="21"/>
  <c r="F1739" i="21"/>
  <c r="F1738" i="21"/>
  <c r="F1737" i="21"/>
  <c r="F1736" i="21"/>
  <c r="F1735" i="21"/>
  <c r="F1734" i="21"/>
  <c r="F1733" i="21"/>
  <c r="F1732" i="21"/>
  <c r="F1731" i="21"/>
  <c r="F1730" i="21"/>
  <c r="F1729" i="21"/>
  <c r="F1728" i="21"/>
  <c r="F1727" i="21"/>
  <c r="F1726" i="21"/>
  <c r="F1725" i="21"/>
  <c r="F1724" i="21"/>
  <c r="F1723" i="21"/>
  <c r="F1722" i="21"/>
  <c r="F1721" i="21"/>
  <c r="F1720" i="21"/>
  <c r="F1719" i="21"/>
  <c r="F1718" i="21"/>
  <c r="F1717" i="21"/>
  <c r="F1716" i="21"/>
  <c r="F1715" i="21"/>
  <c r="F1714" i="21"/>
  <c r="F1713" i="21"/>
  <c r="F1712" i="21"/>
  <c r="F1711" i="21"/>
  <c r="F1710" i="21"/>
  <c r="F1709" i="21"/>
  <c r="F1708" i="21"/>
  <c r="F1707" i="21"/>
  <c r="F1706" i="21"/>
  <c r="F1705" i="21"/>
  <c r="F1704" i="21"/>
  <c r="F1703" i="21"/>
  <c r="F1702" i="21"/>
  <c r="F1701" i="21"/>
  <c r="F1700" i="21"/>
  <c r="F1699" i="21"/>
  <c r="F1698" i="21"/>
  <c r="F1697" i="21"/>
  <c r="F1696" i="21"/>
  <c r="F1695" i="21"/>
  <c r="F1694" i="21"/>
  <c r="F1693" i="21"/>
  <c r="F1692" i="21"/>
  <c r="F1691" i="21"/>
  <c r="F1690" i="21"/>
  <c r="F1689" i="21"/>
  <c r="F1688" i="21"/>
  <c r="F1687" i="21"/>
  <c r="F1686" i="21"/>
  <c r="F1685" i="21"/>
  <c r="F1684" i="21"/>
  <c r="F1683" i="21"/>
  <c r="F1682" i="21"/>
  <c r="F1681" i="21"/>
  <c r="F1680" i="21"/>
  <c r="F1679" i="21"/>
  <c r="F1678" i="21"/>
  <c r="F1677" i="21"/>
  <c r="F1676" i="21"/>
  <c r="F1675" i="21"/>
  <c r="F1674" i="21"/>
  <c r="F1673" i="21"/>
  <c r="F1672" i="21"/>
  <c r="F1671" i="21"/>
  <c r="F1670" i="21"/>
  <c r="F1669" i="21"/>
  <c r="F1668" i="21"/>
  <c r="F1667" i="21"/>
  <c r="F1666" i="21"/>
  <c r="F1665" i="21"/>
  <c r="F1664" i="21"/>
  <c r="F1663" i="21"/>
  <c r="F1662" i="21"/>
  <c r="F1661" i="21"/>
  <c r="F1660" i="21"/>
  <c r="F1659" i="21"/>
  <c r="F1658" i="21"/>
  <c r="F1657" i="21"/>
  <c r="F1656" i="21"/>
  <c r="F1655" i="21"/>
  <c r="F1654" i="21"/>
  <c r="F1653" i="21"/>
  <c r="F1652" i="21"/>
  <c r="F1651" i="21"/>
  <c r="F1650" i="21"/>
  <c r="F1649" i="21"/>
  <c r="F1648" i="21"/>
  <c r="F1647" i="21"/>
  <c r="F1646" i="21"/>
  <c r="F1645" i="21"/>
  <c r="F1644" i="21"/>
  <c r="F1643" i="21"/>
  <c r="F1642" i="21"/>
  <c r="F1641" i="21"/>
  <c r="F1640" i="21"/>
  <c r="F1639" i="21"/>
  <c r="F1638" i="21"/>
  <c r="F1637" i="21"/>
  <c r="F1636" i="21"/>
  <c r="F1635" i="21"/>
  <c r="F1634" i="21"/>
  <c r="F1633" i="21"/>
  <c r="F1632" i="21"/>
  <c r="F1631" i="21"/>
  <c r="F1630" i="21"/>
  <c r="F1629" i="21"/>
  <c r="F1628" i="21"/>
  <c r="F1627" i="21"/>
  <c r="F1626" i="21"/>
  <c r="F1625" i="21"/>
  <c r="F1624" i="21"/>
  <c r="F1623" i="21"/>
  <c r="F1622" i="21"/>
  <c r="F1621" i="21"/>
  <c r="F1620" i="21"/>
  <c r="F1619" i="21"/>
  <c r="F1618" i="21"/>
  <c r="F1617" i="21"/>
  <c r="F1616" i="21"/>
  <c r="F1615" i="21"/>
  <c r="F1614" i="21"/>
  <c r="F1613" i="21"/>
  <c r="F1612" i="21"/>
  <c r="F1611" i="21"/>
  <c r="F1610" i="21"/>
  <c r="F1609" i="21"/>
  <c r="F1608" i="21"/>
  <c r="F1607" i="21"/>
  <c r="F1606" i="21"/>
  <c r="F1605" i="21"/>
  <c r="F1604" i="21"/>
  <c r="F1603" i="21"/>
  <c r="F1602" i="21"/>
  <c r="F1601" i="21"/>
  <c r="F1600" i="21"/>
  <c r="F1599" i="21"/>
  <c r="F1598" i="21"/>
  <c r="F1597" i="21"/>
  <c r="F1596" i="21"/>
  <c r="F1595" i="21"/>
  <c r="F1594" i="21"/>
  <c r="F1593" i="21"/>
  <c r="F1592" i="21"/>
  <c r="F1591" i="21"/>
  <c r="F1590" i="21"/>
  <c r="F1589" i="21"/>
  <c r="F1588" i="21"/>
  <c r="F1587" i="21"/>
  <c r="F1586" i="21"/>
  <c r="F1585" i="21"/>
  <c r="F1584" i="21"/>
  <c r="F1583" i="21"/>
  <c r="F1582" i="21"/>
  <c r="F1581" i="21"/>
  <c r="F1580" i="21"/>
  <c r="F1579" i="21"/>
  <c r="F1578" i="21"/>
  <c r="F1577" i="21"/>
  <c r="F1576" i="21"/>
  <c r="F1575" i="21"/>
  <c r="F1574" i="21"/>
  <c r="F1573" i="21"/>
  <c r="F1572" i="21"/>
  <c r="F1571" i="21"/>
  <c r="F1570" i="21"/>
  <c r="F1569" i="21"/>
  <c r="F1568" i="21"/>
  <c r="F1567" i="21"/>
  <c r="F1566" i="21"/>
  <c r="F1565" i="21"/>
  <c r="F1564" i="21"/>
  <c r="F1563" i="21"/>
  <c r="F1562" i="21"/>
  <c r="F1561" i="21"/>
  <c r="F1560" i="21"/>
  <c r="F1559" i="21"/>
  <c r="F1558" i="21"/>
  <c r="F1557" i="21"/>
  <c r="F1556" i="21"/>
  <c r="F1555" i="21"/>
  <c r="F1554" i="21"/>
  <c r="F1553" i="21"/>
  <c r="F1552" i="21"/>
  <c r="F1551" i="21"/>
  <c r="F1550" i="21"/>
  <c r="F1549" i="21"/>
  <c r="F1548" i="21"/>
  <c r="F1547" i="21"/>
  <c r="F1546" i="21"/>
  <c r="F1545" i="21"/>
  <c r="F1544" i="21"/>
  <c r="F1543" i="21"/>
  <c r="F1542" i="21"/>
  <c r="F1541" i="21"/>
  <c r="F1540" i="21"/>
  <c r="F1539" i="21"/>
  <c r="F1538" i="21"/>
  <c r="F1537" i="21"/>
  <c r="F1536" i="21"/>
  <c r="F1535" i="21"/>
  <c r="F1534" i="21"/>
  <c r="F1533" i="21"/>
  <c r="F1532" i="21"/>
  <c r="F1531" i="21"/>
  <c r="F1530" i="21"/>
  <c r="F1529" i="21"/>
  <c r="F1528" i="21"/>
  <c r="F1527" i="21"/>
  <c r="F1526" i="21"/>
  <c r="F1525" i="21"/>
  <c r="F1524" i="21"/>
  <c r="F1523" i="21"/>
  <c r="F1522" i="21"/>
  <c r="F1521" i="21"/>
  <c r="F1520" i="21"/>
  <c r="F1519" i="21"/>
  <c r="F1518" i="21"/>
  <c r="F1517" i="21"/>
  <c r="F1516" i="21"/>
  <c r="F1515" i="21"/>
  <c r="F1514" i="21"/>
  <c r="F1513" i="21"/>
  <c r="F1512" i="21"/>
  <c r="F1511" i="21"/>
  <c r="F1510" i="21"/>
  <c r="F1509" i="21"/>
  <c r="F1508" i="21"/>
  <c r="F1507" i="21"/>
  <c r="F1506" i="21"/>
  <c r="F1505" i="21"/>
  <c r="F1504" i="21"/>
  <c r="F1503" i="21"/>
  <c r="F1502" i="21"/>
  <c r="F1501" i="21"/>
  <c r="F1500" i="21"/>
  <c r="F1499" i="21"/>
  <c r="F1498" i="21"/>
  <c r="F1497" i="21"/>
  <c r="F1496" i="21"/>
  <c r="F1495" i="21"/>
  <c r="F1494" i="21"/>
  <c r="F1493" i="21"/>
  <c r="F1492" i="21"/>
  <c r="F1491" i="21"/>
  <c r="F1490" i="21"/>
  <c r="F1489" i="21"/>
  <c r="F1488" i="21"/>
  <c r="F1487" i="21"/>
  <c r="F1486" i="21"/>
  <c r="F1485" i="21"/>
  <c r="F1484" i="21"/>
  <c r="F1483" i="21"/>
  <c r="F1482" i="21"/>
  <c r="F1481" i="21"/>
  <c r="F1480" i="21"/>
  <c r="F1479" i="21"/>
  <c r="F1478" i="21"/>
  <c r="F1477" i="21"/>
  <c r="F1476" i="21"/>
  <c r="F1475" i="21"/>
  <c r="F1474" i="21"/>
  <c r="F1473" i="21"/>
  <c r="F1472" i="21"/>
  <c r="F1471" i="21"/>
  <c r="F1470" i="21"/>
  <c r="F1469" i="21"/>
  <c r="F1468" i="21"/>
  <c r="F1467" i="21"/>
  <c r="F1466" i="21"/>
  <c r="F1465" i="21"/>
  <c r="F1464" i="21"/>
  <c r="F1463" i="21"/>
  <c r="F1462" i="21"/>
  <c r="F1461" i="21"/>
  <c r="F1460" i="21"/>
  <c r="F1459" i="21"/>
  <c r="F1458" i="21"/>
  <c r="F1457" i="21"/>
  <c r="F1456" i="21"/>
  <c r="F1455" i="21"/>
  <c r="F1454" i="21"/>
  <c r="F1453" i="21"/>
  <c r="F1452" i="21"/>
  <c r="F1451" i="21"/>
  <c r="F1450" i="21"/>
  <c r="F1449" i="21"/>
  <c r="F1448" i="21"/>
  <c r="F1447" i="21"/>
  <c r="F1446" i="21"/>
  <c r="F1445" i="21"/>
  <c r="F1444" i="21"/>
  <c r="F1443" i="21"/>
  <c r="F1442" i="21"/>
  <c r="F1441" i="21"/>
  <c r="F1440" i="21"/>
  <c r="F1439" i="21"/>
  <c r="F1438" i="21"/>
  <c r="F1437" i="21"/>
  <c r="F1436" i="21"/>
  <c r="F1435" i="21"/>
  <c r="F1434" i="21"/>
  <c r="F1433" i="21"/>
  <c r="F1432" i="21"/>
  <c r="F1431" i="21"/>
  <c r="F1430" i="21"/>
  <c r="F1429" i="21"/>
  <c r="F1428" i="21"/>
  <c r="F1427" i="21"/>
  <c r="F1426" i="21"/>
  <c r="F1425" i="21"/>
  <c r="F1424" i="21"/>
  <c r="F1423" i="21"/>
  <c r="F1422" i="21"/>
  <c r="F1421" i="21"/>
  <c r="F1420" i="21"/>
  <c r="F1419" i="21"/>
  <c r="F1418" i="21"/>
  <c r="F1417" i="21"/>
  <c r="F1416" i="21"/>
  <c r="F1415" i="21"/>
  <c r="F1414" i="21"/>
  <c r="F1413" i="21"/>
  <c r="F1412" i="21"/>
  <c r="F1411" i="21"/>
  <c r="F1410" i="21"/>
  <c r="F1409" i="21"/>
  <c r="F1408" i="21"/>
  <c r="F1407" i="21"/>
  <c r="F1406" i="21"/>
  <c r="F1405" i="21"/>
  <c r="F1404" i="21"/>
  <c r="F1403" i="21"/>
  <c r="F1402" i="21"/>
  <c r="F1401" i="21"/>
  <c r="F1400" i="21"/>
  <c r="F1399" i="21"/>
  <c r="F1398" i="21"/>
  <c r="F1397" i="21"/>
  <c r="F1396" i="21"/>
  <c r="F1395" i="21"/>
  <c r="F1394" i="21"/>
  <c r="F1393" i="21"/>
  <c r="F1392" i="21"/>
  <c r="F1391" i="21"/>
  <c r="F1390" i="21"/>
  <c r="F1389" i="21"/>
  <c r="F1388" i="21"/>
  <c r="F1387" i="21"/>
  <c r="F1386" i="21"/>
  <c r="F1385" i="21"/>
  <c r="F1384" i="21"/>
  <c r="F1383" i="21"/>
  <c r="F1382" i="21"/>
  <c r="F1381" i="21"/>
  <c r="F1380" i="21"/>
  <c r="F1379" i="21"/>
  <c r="F1378" i="21"/>
  <c r="F1377" i="21"/>
  <c r="F1376" i="21"/>
  <c r="F1375" i="21"/>
  <c r="F1374" i="21"/>
  <c r="F1373" i="21"/>
  <c r="F1372" i="21"/>
  <c r="F1371" i="21"/>
  <c r="F1370" i="21"/>
  <c r="F1369" i="21"/>
  <c r="F1368" i="21"/>
  <c r="F1367" i="21"/>
  <c r="F1366" i="21"/>
  <c r="F1365" i="21"/>
  <c r="F1364" i="21"/>
  <c r="F1363" i="21"/>
  <c r="F1362" i="21"/>
  <c r="F1361" i="21"/>
  <c r="F1360" i="21"/>
  <c r="F1359" i="21"/>
  <c r="F1358" i="21"/>
  <c r="F1357" i="21"/>
  <c r="F1356" i="21"/>
  <c r="F1355" i="21"/>
  <c r="F1354" i="21"/>
  <c r="F1353" i="21"/>
  <c r="F1352" i="21"/>
  <c r="F1351" i="21"/>
  <c r="F1350" i="21"/>
  <c r="F1349" i="21"/>
  <c r="F1348" i="21"/>
  <c r="F1347" i="21"/>
  <c r="F1346" i="21"/>
  <c r="F1345" i="21"/>
  <c r="F1344" i="21"/>
  <c r="F1343" i="21"/>
  <c r="F1342" i="21"/>
  <c r="F1341" i="21"/>
  <c r="F1340" i="21"/>
  <c r="F1339" i="21"/>
  <c r="F1338" i="21"/>
  <c r="F1337" i="21"/>
  <c r="F1336" i="21"/>
  <c r="F1335" i="21"/>
  <c r="F1334" i="21"/>
  <c r="F1333" i="21"/>
  <c r="F1332" i="21"/>
  <c r="F1331" i="21"/>
  <c r="F1330" i="21"/>
  <c r="F1329" i="21"/>
  <c r="F1328" i="21"/>
  <c r="F1327" i="21"/>
  <c r="F1326" i="21"/>
  <c r="F1325" i="21"/>
  <c r="F1324" i="21"/>
  <c r="F1323" i="21"/>
  <c r="F1322" i="21"/>
  <c r="F1321" i="21"/>
  <c r="F1320" i="21"/>
  <c r="F1319" i="21"/>
  <c r="F1318" i="21"/>
  <c r="F1317" i="21"/>
  <c r="F1316" i="21"/>
  <c r="F1315" i="21"/>
  <c r="F1314" i="21"/>
  <c r="F1313" i="21"/>
  <c r="F1312" i="21"/>
  <c r="F1311" i="21"/>
  <c r="F1310" i="21"/>
  <c r="F1309" i="21"/>
  <c r="F1308" i="21"/>
  <c r="F1307" i="21"/>
  <c r="F1306" i="21"/>
  <c r="F1305" i="21"/>
  <c r="F1304" i="21"/>
  <c r="F1303" i="21"/>
  <c r="F1302" i="21"/>
  <c r="F1301" i="21"/>
  <c r="F1300" i="21"/>
  <c r="F1299" i="21"/>
  <c r="F1298" i="21"/>
  <c r="F1297" i="21"/>
  <c r="F1296" i="21"/>
  <c r="F1295" i="21"/>
  <c r="F1294" i="21"/>
  <c r="F1293" i="21"/>
  <c r="F1292" i="21"/>
  <c r="F1291" i="21"/>
  <c r="F1290" i="21"/>
  <c r="F1289" i="21"/>
  <c r="F1288" i="21"/>
  <c r="F1287" i="21"/>
  <c r="F1286" i="21"/>
  <c r="F1285" i="21"/>
  <c r="F1284" i="21"/>
  <c r="F1283" i="21"/>
  <c r="F1282" i="21"/>
  <c r="F1281" i="21"/>
  <c r="F1280" i="21"/>
  <c r="F1279" i="21"/>
  <c r="F1278" i="21"/>
  <c r="F1277" i="21"/>
  <c r="F1276" i="21"/>
  <c r="F1275" i="21"/>
  <c r="F1274" i="21"/>
  <c r="F1273" i="21"/>
  <c r="F1272" i="21"/>
  <c r="F1271" i="21"/>
  <c r="F1270" i="21"/>
  <c r="F1269" i="21"/>
  <c r="F1268" i="21"/>
  <c r="F1267" i="21"/>
  <c r="F1266" i="21"/>
  <c r="F1265" i="21"/>
  <c r="F1264" i="21"/>
  <c r="F1263" i="21"/>
  <c r="F1262" i="21"/>
  <c r="F1261" i="21"/>
  <c r="F1260" i="21"/>
  <c r="F1259" i="21"/>
  <c r="F1258" i="21"/>
  <c r="F1257" i="21"/>
  <c r="F1256" i="21"/>
  <c r="F1255" i="21"/>
  <c r="F1254" i="21"/>
  <c r="F1253" i="21"/>
  <c r="F1252" i="21"/>
  <c r="F1251" i="21"/>
  <c r="F1250" i="21"/>
  <c r="F1249" i="21"/>
  <c r="F1248" i="21"/>
  <c r="F1247" i="21"/>
  <c r="F1246" i="21"/>
  <c r="F1245" i="21"/>
  <c r="F1244" i="21"/>
  <c r="F1243" i="21"/>
  <c r="F1242" i="21"/>
  <c r="F1241" i="21"/>
  <c r="F1240" i="21"/>
  <c r="F1239" i="21"/>
  <c r="F1238" i="21"/>
  <c r="F1237" i="21"/>
  <c r="F1236" i="21"/>
  <c r="F1235" i="21"/>
  <c r="F1234" i="21"/>
  <c r="F1233" i="21"/>
  <c r="F1232" i="21"/>
  <c r="F1231" i="21"/>
  <c r="F1230" i="21"/>
  <c r="F1229" i="21"/>
  <c r="F1228" i="21"/>
  <c r="F1227" i="21"/>
  <c r="F1226" i="21"/>
  <c r="F1225" i="21"/>
  <c r="F1224" i="21"/>
  <c r="F1223" i="21"/>
  <c r="F1222" i="21"/>
  <c r="F1221" i="21"/>
  <c r="F1220" i="21"/>
  <c r="F1219" i="21"/>
  <c r="F1218" i="21"/>
  <c r="F1217" i="21"/>
  <c r="F1216" i="21"/>
  <c r="F1215" i="21"/>
  <c r="F1214" i="21"/>
  <c r="F1213" i="21"/>
  <c r="F1212" i="21"/>
  <c r="F1211" i="21"/>
  <c r="F1210" i="21"/>
  <c r="F1209" i="21"/>
  <c r="F1208" i="21"/>
  <c r="F1207" i="21"/>
  <c r="F1206" i="21"/>
  <c r="F1205" i="21"/>
  <c r="F1204" i="21"/>
  <c r="F1203" i="21"/>
  <c r="F1202" i="21"/>
  <c r="F1201" i="21"/>
  <c r="F1200" i="21"/>
  <c r="F1199" i="21"/>
  <c r="F1198" i="21"/>
  <c r="F1197" i="21"/>
  <c r="F1196" i="21"/>
  <c r="F1195" i="21"/>
  <c r="F1194" i="21"/>
  <c r="F1193" i="21"/>
  <c r="F1192" i="21"/>
  <c r="F1191" i="21"/>
  <c r="F1190" i="21"/>
  <c r="F1189" i="21"/>
  <c r="F1188" i="21"/>
  <c r="F1187" i="21"/>
  <c r="F1186" i="21"/>
  <c r="F1185" i="21"/>
  <c r="F1184" i="21"/>
  <c r="F1183" i="21"/>
  <c r="F1182" i="21"/>
  <c r="F1181" i="21"/>
  <c r="F1180" i="21"/>
  <c r="F1179" i="21"/>
  <c r="F1178" i="21"/>
  <c r="F1177" i="21"/>
  <c r="F1176" i="21"/>
  <c r="F1175" i="21"/>
  <c r="F1174" i="21"/>
  <c r="F1173" i="21"/>
  <c r="F1172" i="21"/>
  <c r="F1171" i="21"/>
  <c r="F1170" i="21"/>
  <c r="F1169" i="21"/>
  <c r="F1168" i="21"/>
  <c r="F1167" i="21"/>
  <c r="F1166" i="21"/>
  <c r="F1165" i="21"/>
  <c r="F1164" i="21"/>
  <c r="F1163" i="21"/>
  <c r="F1162" i="21"/>
  <c r="F1161" i="21"/>
  <c r="F1160" i="21"/>
  <c r="F1159" i="21"/>
  <c r="F1158" i="21"/>
  <c r="F1157" i="21"/>
  <c r="F1156" i="21"/>
  <c r="F1155" i="21"/>
  <c r="F1154" i="21"/>
  <c r="F1153" i="21"/>
  <c r="F1152" i="21"/>
  <c r="F1151" i="21"/>
  <c r="F1150" i="21"/>
  <c r="F1149" i="21"/>
  <c r="F1148" i="21"/>
  <c r="F1147" i="21"/>
  <c r="F1146" i="21"/>
  <c r="F1145" i="21"/>
  <c r="F1144" i="21"/>
  <c r="F1143" i="21"/>
  <c r="F1142" i="21"/>
  <c r="F1141" i="21"/>
  <c r="F1140" i="21"/>
  <c r="F1139" i="21"/>
  <c r="F1138" i="21"/>
  <c r="F1137" i="21"/>
  <c r="F1136" i="21"/>
  <c r="F1135" i="21"/>
  <c r="F1134" i="21"/>
  <c r="F1133" i="21"/>
  <c r="F1132" i="21"/>
  <c r="F1131" i="21"/>
  <c r="F1130" i="21"/>
  <c r="F1129" i="21"/>
  <c r="F1128" i="21"/>
  <c r="F1127" i="21"/>
  <c r="F1126" i="21"/>
  <c r="F1125" i="21"/>
  <c r="F1124" i="21"/>
  <c r="F1123" i="21"/>
  <c r="F1122" i="21"/>
  <c r="F1121" i="21"/>
  <c r="F1120" i="21"/>
  <c r="F1119" i="21"/>
  <c r="F1118" i="21"/>
  <c r="F1117" i="21"/>
  <c r="F1116" i="21"/>
  <c r="F1115" i="21"/>
  <c r="F1114" i="21"/>
  <c r="F1113" i="21"/>
  <c r="F1112" i="21"/>
  <c r="F1111" i="21"/>
  <c r="F1110" i="21"/>
  <c r="F1109" i="21"/>
  <c r="F1108" i="21"/>
  <c r="F1107" i="21"/>
  <c r="F1106" i="21"/>
  <c r="F1105" i="21"/>
  <c r="F1104" i="21"/>
  <c r="F1103" i="21"/>
  <c r="F1102" i="21"/>
  <c r="F1101" i="21"/>
  <c r="F1100" i="21"/>
  <c r="F1099" i="21"/>
  <c r="F1098" i="21"/>
  <c r="F1097" i="21"/>
  <c r="F1096" i="21"/>
  <c r="F1095" i="21"/>
  <c r="F1094" i="21"/>
  <c r="F1093" i="21"/>
  <c r="F1092" i="21"/>
  <c r="F1091" i="21"/>
  <c r="F1090" i="21"/>
  <c r="F1089" i="21"/>
  <c r="F1088" i="21"/>
  <c r="F1087" i="21"/>
  <c r="F1086" i="21"/>
  <c r="F1085" i="21"/>
  <c r="F1084" i="21"/>
  <c r="F1083" i="21"/>
  <c r="F1082" i="21"/>
  <c r="F1081" i="21"/>
  <c r="F1080" i="21"/>
  <c r="F1079" i="21"/>
  <c r="F1078" i="21"/>
  <c r="F1077" i="21"/>
  <c r="F1076" i="21"/>
  <c r="F1075" i="21"/>
  <c r="F1074" i="21"/>
  <c r="F1073" i="21"/>
  <c r="F1072" i="21"/>
  <c r="F1071" i="21"/>
  <c r="F1070" i="21"/>
  <c r="F1069" i="21"/>
  <c r="F1068" i="21"/>
  <c r="F1067" i="21"/>
  <c r="F1066" i="21"/>
  <c r="F1065" i="21"/>
  <c r="F1064" i="21"/>
  <c r="F1063" i="21"/>
  <c r="F1062" i="21"/>
  <c r="F1061" i="21"/>
  <c r="F1060" i="21"/>
  <c r="F1059" i="21"/>
  <c r="F1058" i="21"/>
  <c r="F1057" i="21"/>
  <c r="F1056" i="21"/>
  <c r="F1055" i="21"/>
  <c r="F1054" i="21"/>
  <c r="F1053" i="21"/>
  <c r="F1052" i="21"/>
  <c r="F1051" i="21"/>
  <c r="F1050" i="21"/>
  <c r="F1049" i="21"/>
  <c r="F1048" i="21"/>
  <c r="F1047" i="21"/>
  <c r="F1046" i="21"/>
  <c r="F1045" i="21"/>
  <c r="F1044" i="21"/>
  <c r="F1043" i="21"/>
  <c r="F1042" i="21"/>
  <c r="F1041" i="21"/>
  <c r="F1040" i="21"/>
  <c r="F1039" i="21"/>
  <c r="F1038" i="21"/>
  <c r="F1037" i="21"/>
  <c r="F1036" i="21"/>
  <c r="F1035" i="21"/>
  <c r="F1034" i="21"/>
  <c r="F1033" i="21"/>
  <c r="F1032" i="21"/>
  <c r="F1031" i="21"/>
  <c r="F1030" i="21"/>
  <c r="F1029" i="21"/>
  <c r="F1028" i="21"/>
  <c r="F1027" i="21"/>
  <c r="F1026" i="21"/>
  <c r="F1025" i="21"/>
  <c r="F1024" i="21"/>
  <c r="F1023" i="21"/>
  <c r="F1022" i="21"/>
  <c r="F1021" i="21"/>
  <c r="F1020" i="21"/>
  <c r="F1019" i="21"/>
  <c r="F1018" i="21"/>
  <c r="F1017" i="21"/>
  <c r="F1016" i="21"/>
  <c r="F1015" i="21"/>
  <c r="F1014" i="21"/>
  <c r="F1013" i="21"/>
  <c r="F1012" i="21"/>
  <c r="F1011" i="21"/>
  <c r="F1010" i="21"/>
  <c r="F1009" i="21"/>
  <c r="F1008" i="21"/>
  <c r="F1007" i="21"/>
  <c r="F1006" i="21"/>
  <c r="F1005" i="21"/>
  <c r="F1004" i="21"/>
  <c r="F1003" i="21"/>
  <c r="F1002" i="21"/>
  <c r="F1001" i="21"/>
  <c r="F1000" i="21"/>
  <c r="F999" i="21"/>
  <c r="F998" i="21"/>
  <c r="F997" i="21"/>
  <c r="F996" i="21"/>
  <c r="F995" i="21"/>
  <c r="F994" i="21"/>
  <c r="F993" i="21"/>
  <c r="F992" i="21"/>
  <c r="F991" i="21"/>
  <c r="F990" i="21"/>
  <c r="F989" i="21"/>
  <c r="F988" i="21"/>
  <c r="F987" i="21"/>
  <c r="F986" i="21"/>
  <c r="F985" i="21"/>
  <c r="F984" i="21"/>
  <c r="F983" i="21"/>
  <c r="F982" i="21"/>
  <c r="F981" i="21"/>
  <c r="F980" i="21"/>
  <c r="F979" i="21"/>
  <c r="F978" i="21"/>
  <c r="F977" i="21"/>
  <c r="F976" i="21"/>
  <c r="F975" i="21"/>
  <c r="F974" i="21"/>
  <c r="F973" i="21"/>
  <c r="F972" i="21"/>
  <c r="F971" i="21"/>
  <c r="F970" i="21"/>
  <c r="F969" i="21"/>
  <c r="F968" i="21"/>
  <c r="F967" i="21"/>
  <c r="F966" i="21"/>
  <c r="F965" i="21"/>
  <c r="F964" i="21"/>
  <c r="F963" i="21"/>
  <c r="F962" i="21"/>
  <c r="F961" i="21"/>
  <c r="F960" i="21"/>
  <c r="F959" i="21"/>
  <c r="F958" i="21"/>
  <c r="F957" i="21"/>
  <c r="F956" i="21"/>
  <c r="F955" i="21"/>
  <c r="F954" i="21"/>
  <c r="F953" i="21"/>
  <c r="F952" i="21"/>
  <c r="F951" i="21"/>
  <c r="F950" i="21"/>
  <c r="F949" i="21"/>
  <c r="F948" i="21"/>
  <c r="F947" i="21"/>
  <c r="F946" i="21"/>
  <c r="F945" i="21"/>
  <c r="F944" i="21"/>
  <c r="F943" i="21"/>
  <c r="F942" i="21"/>
  <c r="F941" i="21"/>
  <c r="F940" i="21"/>
  <c r="F939" i="21"/>
  <c r="F938" i="21"/>
  <c r="F937" i="21"/>
  <c r="F936" i="21"/>
  <c r="F935" i="21"/>
  <c r="F934" i="21"/>
  <c r="F933" i="21"/>
  <c r="F932" i="21"/>
  <c r="F931" i="21"/>
  <c r="F930" i="21"/>
  <c r="F929" i="21"/>
  <c r="F928" i="21"/>
  <c r="F927" i="21"/>
  <c r="F926" i="21"/>
  <c r="F925" i="21"/>
  <c r="F924" i="21"/>
  <c r="F923" i="21"/>
  <c r="F922" i="21"/>
  <c r="F921" i="21"/>
  <c r="F920" i="21"/>
  <c r="F919" i="21"/>
  <c r="F918" i="21"/>
  <c r="F917" i="21"/>
  <c r="F916" i="21"/>
  <c r="F915" i="21"/>
  <c r="F914" i="21"/>
  <c r="F913" i="21"/>
  <c r="F912" i="21"/>
  <c r="F911" i="21"/>
  <c r="F910" i="21"/>
  <c r="F909" i="21"/>
  <c r="F908" i="21"/>
  <c r="F907" i="21"/>
  <c r="F906" i="21"/>
  <c r="F905" i="21"/>
  <c r="F904" i="21"/>
  <c r="F903" i="21"/>
  <c r="F902" i="21"/>
  <c r="F901" i="21"/>
  <c r="F900" i="21"/>
  <c r="F899" i="21"/>
  <c r="F898" i="21"/>
  <c r="F897" i="21"/>
  <c r="F896" i="21"/>
  <c r="F895" i="21"/>
  <c r="F894" i="21"/>
  <c r="F893" i="21"/>
  <c r="F892" i="21"/>
  <c r="F891" i="21"/>
  <c r="F890" i="21"/>
  <c r="F889" i="21"/>
  <c r="F888" i="21"/>
  <c r="F887" i="21"/>
  <c r="F886" i="21"/>
  <c r="F885" i="21"/>
  <c r="F884" i="21"/>
  <c r="F883" i="21"/>
  <c r="F882" i="21"/>
  <c r="F881" i="21"/>
  <c r="F880" i="21"/>
  <c r="F879" i="21"/>
  <c r="F878" i="21"/>
  <c r="F877" i="21"/>
  <c r="F876" i="21"/>
  <c r="F875" i="21"/>
  <c r="F874" i="21"/>
  <c r="F873" i="21"/>
  <c r="F872" i="21"/>
  <c r="F871" i="21"/>
  <c r="F870" i="21"/>
  <c r="F869" i="21"/>
  <c r="F868" i="21"/>
  <c r="F867" i="21"/>
  <c r="F866" i="21"/>
  <c r="F865" i="21"/>
  <c r="F864" i="21"/>
  <c r="F863" i="21"/>
  <c r="F862" i="21"/>
  <c r="F861" i="21"/>
  <c r="F860" i="21"/>
  <c r="F859" i="21"/>
  <c r="F858" i="21"/>
  <c r="F857" i="21"/>
  <c r="F856" i="21"/>
  <c r="F855" i="21"/>
  <c r="F854" i="21"/>
  <c r="F853" i="21"/>
  <c r="F852" i="21"/>
  <c r="F851" i="21"/>
  <c r="F850" i="21"/>
  <c r="F849" i="21"/>
  <c r="F848" i="21"/>
  <c r="F847" i="21"/>
  <c r="F846" i="21"/>
  <c r="F845" i="21"/>
  <c r="F844" i="21"/>
  <c r="F843" i="21"/>
  <c r="F842" i="21"/>
  <c r="F841" i="21"/>
  <c r="F840" i="21"/>
  <c r="F839" i="21"/>
  <c r="F838" i="21"/>
  <c r="F837" i="21"/>
  <c r="F836" i="21"/>
  <c r="F835" i="21"/>
  <c r="F834" i="21"/>
  <c r="F833" i="21"/>
  <c r="F832" i="21"/>
  <c r="F831" i="21"/>
  <c r="F830" i="21"/>
  <c r="F829" i="21"/>
  <c r="F828" i="21"/>
  <c r="F827" i="21"/>
  <c r="F826" i="21"/>
  <c r="F825" i="21"/>
  <c r="F824" i="21"/>
  <c r="F823" i="21"/>
  <c r="F822" i="21"/>
  <c r="F821" i="21"/>
  <c r="F820" i="21"/>
  <c r="F819" i="21"/>
  <c r="F818" i="21"/>
  <c r="F817" i="21"/>
  <c r="F816" i="21"/>
  <c r="F815" i="21"/>
  <c r="F814" i="21"/>
  <c r="F813" i="21"/>
  <c r="F812" i="21"/>
  <c r="F811" i="21"/>
  <c r="F810" i="21"/>
  <c r="F809" i="21"/>
  <c r="F808" i="21"/>
  <c r="F807" i="21"/>
  <c r="F806" i="21"/>
  <c r="F805" i="21"/>
  <c r="F804" i="21"/>
  <c r="F803" i="21"/>
  <c r="F802" i="21"/>
  <c r="F801" i="21"/>
  <c r="F800" i="21"/>
  <c r="F799" i="21"/>
  <c r="F798" i="21"/>
  <c r="F797" i="21"/>
  <c r="F796" i="21"/>
  <c r="F795" i="21"/>
  <c r="F794" i="21"/>
  <c r="F793" i="21"/>
  <c r="F792" i="21"/>
  <c r="F791" i="21"/>
  <c r="F790" i="21"/>
  <c r="F789" i="21"/>
  <c r="F788" i="21"/>
  <c r="F787" i="21"/>
  <c r="F786" i="21"/>
  <c r="F785" i="21"/>
  <c r="F784" i="21"/>
  <c r="F783" i="21"/>
  <c r="F782" i="21"/>
  <c r="F781" i="21"/>
  <c r="F780" i="21"/>
  <c r="F779" i="21"/>
  <c r="F778" i="21"/>
  <c r="F777" i="21"/>
  <c r="F776" i="21"/>
  <c r="F775" i="21"/>
  <c r="F774" i="21"/>
  <c r="F773" i="21"/>
  <c r="F772" i="21"/>
  <c r="F771" i="21"/>
  <c r="F770" i="21"/>
  <c r="F769" i="21"/>
  <c r="F768" i="21"/>
  <c r="F767" i="21"/>
  <c r="F766" i="21"/>
  <c r="F765" i="21"/>
  <c r="F764" i="21"/>
  <c r="F763" i="21"/>
  <c r="F762" i="21"/>
  <c r="F761" i="21"/>
  <c r="F760" i="21"/>
  <c r="F759" i="21"/>
  <c r="F758" i="21"/>
  <c r="F757" i="21"/>
  <c r="F756" i="21"/>
  <c r="F755" i="21"/>
  <c r="F754" i="21"/>
  <c r="F753" i="21"/>
  <c r="F752" i="21"/>
  <c r="F751" i="21"/>
  <c r="F750" i="21"/>
  <c r="F749" i="21"/>
  <c r="F748" i="21"/>
  <c r="F747" i="21"/>
  <c r="F746" i="21"/>
  <c r="F745" i="21"/>
  <c r="F744" i="21"/>
  <c r="F743" i="21"/>
  <c r="F742" i="21"/>
  <c r="F741" i="21"/>
  <c r="F740" i="21"/>
  <c r="F739" i="21"/>
  <c r="F738" i="21"/>
  <c r="F737" i="21"/>
  <c r="F736" i="21"/>
  <c r="F735" i="21"/>
  <c r="F734" i="21"/>
  <c r="F733" i="21"/>
  <c r="F732" i="21"/>
  <c r="F731" i="21"/>
  <c r="F730" i="21"/>
  <c r="F729" i="21"/>
  <c r="F728" i="21"/>
  <c r="F727" i="21"/>
  <c r="F726" i="21"/>
  <c r="F725" i="21"/>
  <c r="F724" i="21"/>
  <c r="F723" i="21"/>
  <c r="F722" i="21"/>
  <c r="F721" i="21"/>
  <c r="F720" i="21"/>
  <c r="F719" i="21"/>
  <c r="F718" i="21"/>
  <c r="F717" i="21"/>
  <c r="F716" i="21"/>
  <c r="F715" i="21"/>
  <c r="F714" i="21"/>
  <c r="F713" i="21"/>
  <c r="F712" i="21"/>
  <c r="F711" i="21"/>
  <c r="F710" i="21"/>
  <c r="F709" i="21"/>
  <c r="F708" i="21"/>
  <c r="F707" i="21"/>
  <c r="F706" i="21"/>
  <c r="F705" i="21"/>
  <c r="F704" i="21"/>
  <c r="F703" i="21"/>
  <c r="F702" i="21"/>
  <c r="F701" i="21"/>
  <c r="F700" i="21"/>
  <c r="F699" i="21"/>
  <c r="F698" i="21"/>
  <c r="F697" i="21"/>
  <c r="F696" i="21"/>
  <c r="F695" i="21"/>
  <c r="F694" i="21"/>
  <c r="F693" i="21"/>
  <c r="F692" i="21"/>
  <c r="F691" i="21"/>
  <c r="F690" i="21"/>
  <c r="F689" i="21"/>
  <c r="F688" i="21"/>
  <c r="F687" i="21"/>
  <c r="F686" i="21"/>
  <c r="F685" i="21"/>
  <c r="F684" i="21"/>
  <c r="F683" i="21"/>
  <c r="F682" i="21"/>
  <c r="F681" i="21"/>
  <c r="F680" i="21"/>
  <c r="F679" i="21"/>
  <c r="F678" i="21"/>
  <c r="F677" i="21"/>
  <c r="F676" i="21"/>
  <c r="F675" i="21"/>
  <c r="F674" i="21"/>
  <c r="F673" i="21"/>
  <c r="F672" i="21"/>
  <c r="F671" i="21"/>
  <c r="F670" i="21"/>
  <c r="F669" i="21"/>
  <c r="F668" i="21"/>
  <c r="F667" i="21"/>
  <c r="F666" i="21"/>
  <c r="F665" i="21"/>
  <c r="F664" i="21"/>
  <c r="F663" i="21"/>
  <c r="F662" i="21"/>
  <c r="F661" i="21"/>
  <c r="F660" i="21"/>
  <c r="F659" i="21"/>
  <c r="F658" i="21"/>
  <c r="F657" i="21"/>
  <c r="F656" i="21"/>
  <c r="F655" i="21"/>
  <c r="F654" i="21"/>
  <c r="F653" i="21"/>
  <c r="F652" i="21"/>
  <c r="F651" i="21"/>
  <c r="F650" i="21"/>
  <c r="F649" i="21"/>
  <c r="F648" i="21"/>
  <c r="F647" i="21"/>
  <c r="F646" i="21"/>
  <c r="F645" i="21"/>
  <c r="F644" i="21"/>
  <c r="F643" i="21"/>
  <c r="F642" i="21"/>
  <c r="F641" i="21"/>
  <c r="F640" i="21"/>
  <c r="F639" i="21"/>
  <c r="F638" i="21"/>
  <c r="F637" i="21"/>
  <c r="F636" i="21"/>
  <c r="F635" i="21"/>
  <c r="F634" i="21"/>
  <c r="F633" i="21"/>
  <c r="F632" i="21"/>
  <c r="F631" i="21"/>
  <c r="F630" i="21"/>
  <c r="F629" i="21"/>
  <c r="F628" i="21"/>
  <c r="F627" i="21"/>
  <c r="F626" i="21"/>
  <c r="F625" i="21"/>
  <c r="F624" i="21"/>
  <c r="F623" i="21"/>
  <c r="F622" i="21"/>
  <c r="F621" i="21"/>
  <c r="F620" i="21"/>
  <c r="F619" i="21"/>
  <c r="F618" i="21"/>
  <c r="F617" i="21"/>
  <c r="F616" i="21"/>
  <c r="F615" i="21"/>
  <c r="F614" i="21"/>
  <c r="F613" i="21"/>
  <c r="F612" i="21"/>
  <c r="F611" i="21"/>
  <c r="F610" i="21"/>
  <c r="F609" i="21"/>
  <c r="F608" i="21"/>
  <c r="F607" i="21"/>
  <c r="F606" i="21"/>
  <c r="F605" i="21"/>
  <c r="F604" i="21"/>
  <c r="F603" i="21"/>
  <c r="F602" i="21"/>
  <c r="F601" i="21"/>
  <c r="F600" i="21"/>
  <c r="F599" i="21"/>
  <c r="F598" i="21"/>
  <c r="F597" i="21"/>
  <c r="F596" i="21"/>
  <c r="F595" i="21"/>
  <c r="F594" i="21"/>
  <c r="F593" i="21"/>
  <c r="F592" i="21"/>
  <c r="F591" i="21"/>
  <c r="F590" i="21"/>
  <c r="F589" i="21"/>
  <c r="F588" i="21"/>
  <c r="F587" i="21"/>
  <c r="F586" i="21"/>
  <c r="F585" i="21"/>
  <c r="F584" i="21"/>
  <c r="F583" i="21"/>
  <c r="F582" i="21"/>
  <c r="F581" i="21"/>
  <c r="F580" i="21"/>
  <c r="F579" i="21"/>
  <c r="F578" i="21"/>
  <c r="F577" i="21"/>
  <c r="F576" i="21"/>
  <c r="F575" i="21"/>
  <c r="F574" i="21"/>
  <c r="F573" i="21"/>
  <c r="F572" i="21"/>
  <c r="F571" i="21"/>
  <c r="F570" i="21"/>
  <c r="F569" i="21"/>
  <c r="F568" i="21"/>
  <c r="F567" i="21"/>
  <c r="F566" i="21"/>
  <c r="F565" i="21"/>
  <c r="F564" i="21"/>
  <c r="F563" i="21"/>
  <c r="F562" i="21"/>
  <c r="F561" i="21"/>
  <c r="F560" i="21"/>
  <c r="F559" i="21"/>
  <c r="F558" i="21"/>
  <c r="F557" i="21"/>
  <c r="F556" i="21"/>
  <c r="F555" i="21"/>
  <c r="F554" i="21"/>
  <c r="F553" i="21"/>
  <c r="F552" i="21"/>
  <c r="F551" i="21"/>
  <c r="F550" i="21"/>
  <c r="F549" i="21"/>
  <c r="F548" i="21"/>
  <c r="F547" i="21"/>
  <c r="F546" i="21"/>
  <c r="F545" i="21"/>
  <c r="F544" i="21"/>
  <c r="F543" i="21"/>
  <c r="F542" i="21"/>
  <c r="F541" i="21"/>
  <c r="F540" i="21"/>
  <c r="F539" i="21"/>
  <c r="F538" i="21"/>
  <c r="F537" i="21"/>
  <c r="F536" i="21"/>
  <c r="F535" i="21"/>
  <c r="F534" i="21"/>
  <c r="F533" i="21"/>
  <c r="F532" i="21"/>
  <c r="F531" i="21"/>
  <c r="F530" i="21"/>
  <c r="F529" i="21"/>
  <c r="F528" i="21"/>
  <c r="F527" i="21"/>
  <c r="F526" i="21"/>
  <c r="F525" i="21"/>
  <c r="F524" i="21"/>
  <c r="F523" i="21"/>
  <c r="F522" i="21"/>
  <c r="F521" i="21"/>
  <c r="F520" i="21"/>
  <c r="F519" i="21"/>
  <c r="F518" i="21"/>
  <c r="F517" i="21"/>
  <c r="F516" i="21"/>
  <c r="F515" i="21"/>
  <c r="F514" i="21"/>
  <c r="F513" i="21"/>
  <c r="F512" i="21"/>
  <c r="F511" i="21"/>
  <c r="F510" i="21"/>
  <c r="F509" i="21"/>
  <c r="F508" i="21"/>
  <c r="F507" i="21"/>
  <c r="F506" i="21"/>
  <c r="F505" i="21"/>
  <c r="F504" i="21"/>
  <c r="F503" i="21"/>
  <c r="F502" i="21"/>
  <c r="F501" i="21"/>
  <c r="F500" i="21"/>
  <c r="F499" i="21"/>
  <c r="F498" i="21"/>
  <c r="F497" i="21"/>
  <c r="F496" i="21"/>
  <c r="F495" i="21"/>
  <c r="F494" i="21"/>
  <c r="F493" i="21"/>
  <c r="F492" i="21"/>
  <c r="F491" i="21"/>
  <c r="F490" i="21"/>
  <c r="F489" i="21"/>
  <c r="F488" i="21"/>
  <c r="F487" i="21"/>
  <c r="F486" i="21"/>
  <c r="F485" i="21"/>
  <c r="F484" i="21"/>
  <c r="F483" i="21"/>
  <c r="F482" i="21"/>
  <c r="F481" i="21"/>
  <c r="F480" i="21"/>
  <c r="F479" i="21"/>
  <c r="F478" i="21"/>
  <c r="F477" i="21"/>
  <c r="F476" i="21"/>
  <c r="F475" i="21"/>
  <c r="F474" i="21"/>
  <c r="F473" i="21"/>
  <c r="F472" i="21"/>
  <c r="F471" i="21"/>
  <c r="F470" i="21"/>
  <c r="F469" i="21"/>
  <c r="F468" i="21"/>
  <c r="F467" i="21"/>
  <c r="F466" i="21"/>
  <c r="F465" i="21"/>
  <c r="F464" i="21"/>
  <c r="F463" i="21"/>
  <c r="F462" i="21"/>
  <c r="F461" i="21"/>
  <c r="F460" i="21"/>
  <c r="F459" i="21"/>
  <c r="F458" i="21"/>
  <c r="F457" i="21"/>
  <c r="F456" i="21"/>
  <c r="F455" i="21"/>
  <c r="F454" i="21"/>
  <c r="F453" i="21"/>
  <c r="F452" i="21"/>
  <c r="F451" i="21"/>
  <c r="F450" i="21"/>
  <c r="F449" i="21"/>
  <c r="F448" i="21"/>
  <c r="F447" i="21"/>
  <c r="F446" i="21"/>
  <c r="F445" i="21"/>
  <c r="F444" i="21"/>
  <c r="F443" i="21"/>
  <c r="F442" i="21"/>
  <c r="F441" i="21"/>
  <c r="F440" i="21"/>
  <c r="F439" i="21"/>
  <c r="F438" i="21"/>
  <c r="F437" i="21"/>
  <c r="F436" i="21"/>
  <c r="F435" i="21"/>
  <c r="F434" i="21"/>
  <c r="F433" i="21"/>
  <c r="F432" i="21"/>
  <c r="F431" i="21"/>
  <c r="F430" i="21"/>
  <c r="F429" i="21"/>
  <c r="F428" i="21"/>
  <c r="F427" i="21"/>
  <c r="F426" i="21"/>
  <c r="F425" i="21"/>
  <c r="F424" i="21"/>
  <c r="F423" i="21"/>
  <c r="F422" i="21"/>
  <c r="F421" i="21"/>
  <c r="F420" i="21"/>
  <c r="F419" i="21"/>
  <c r="F418" i="21"/>
  <c r="F417" i="21"/>
  <c r="F416" i="21"/>
  <c r="F415" i="21"/>
  <c r="F414" i="21"/>
  <c r="F413" i="21"/>
  <c r="F412" i="21"/>
  <c r="F411" i="21"/>
  <c r="F410" i="21"/>
  <c r="F409" i="21"/>
  <c r="F408" i="21"/>
  <c r="F407" i="21"/>
  <c r="F406" i="21"/>
  <c r="F405" i="21"/>
  <c r="F404" i="21"/>
  <c r="F403" i="21"/>
  <c r="F402" i="21"/>
  <c r="F401" i="21"/>
  <c r="F400" i="21"/>
  <c r="F399" i="21"/>
  <c r="F398" i="21"/>
  <c r="F397" i="21"/>
  <c r="F396" i="21"/>
  <c r="F395" i="21"/>
  <c r="F394" i="21"/>
  <c r="F393" i="21"/>
  <c r="F392" i="21"/>
  <c r="F391" i="21"/>
  <c r="F390" i="21"/>
  <c r="F389" i="21"/>
  <c r="F388" i="21"/>
  <c r="F387" i="21"/>
  <c r="F386" i="21"/>
  <c r="F385" i="21"/>
  <c r="F384" i="21"/>
  <c r="F383" i="21"/>
  <c r="F382" i="21"/>
  <c r="F381" i="21"/>
  <c r="F380" i="21"/>
  <c r="F379" i="21"/>
  <c r="F378" i="21"/>
  <c r="F377" i="21"/>
  <c r="F376" i="21"/>
  <c r="F375" i="21"/>
  <c r="F374" i="21"/>
  <c r="F373" i="21"/>
  <c r="F372" i="21"/>
  <c r="F371" i="21"/>
  <c r="F370" i="21"/>
  <c r="F369" i="21"/>
  <c r="F368" i="21"/>
  <c r="F367" i="21"/>
  <c r="F366" i="21"/>
  <c r="F365" i="21"/>
  <c r="F364" i="21"/>
  <c r="F363" i="21"/>
  <c r="F362" i="21"/>
  <c r="F361" i="21"/>
  <c r="F360" i="21"/>
  <c r="F359" i="21"/>
  <c r="F358" i="21"/>
  <c r="F357" i="21"/>
  <c r="F356" i="21"/>
  <c r="F355" i="21"/>
  <c r="F354" i="21"/>
  <c r="F353" i="21"/>
  <c r="F352" i="21"/>
  <c r="F351" i="21"/>
  <c r="F350" i="21"/>
  <c r="F349" i="21"/>
  <c r="F348" i="21"/>
  <c r="F347" i="21"/>
  <c r="F346" i="21"/>
  <c r="F345" i="21"/>
  <c r="F344" i="21"/>
  <c r="F343" i="21"/>
  <c r="F342" i="21"/>
  <c r="F341" i="21"/>
  <c r="F340" i="21"/>
  <c r="F339" i="21"/>
  <c r="F338" i="21"/>
  <c r="F337" i="21"/>
  <c r="F336" i="21"/>
  <c r="F335" i="21"/>
  <c r="F334" i="21"/>
  <c r="F333" i="21"/>
  <c r="F332" i="21"/>
  <c r="F331" i="21"/>
  <c r="F330" i="21"/>
  <c r="F329" i="21"/>
  <c r="F328" i="21"/>
  <c r="F327" i="21"/>
  <c r="F326" i="21"/>
  <c r="F325" i="21"/>
  <c r="F324" i="21"/>
  <c r="F323" i="21"/>
  <c r="F322" i="21"/>
  <c r="F321" i="21"/>
  <c r="F320" i="21"/>
  <c r="F319" i="21"/>
  <c r="F318" i="21"/>
  <c r="F317" i="21"/>
  <c r="F316" i="21"/>
  <c r="F315" i="21"/>
  <c r="F314" i="21"/>
  <c r="F313" i="21"/>
  <c r="F312" i="21"/>
  <c r="F311" i="21"/>
  <c r="F310" i="21"/>
  <c r="F309" i="21"/>
  <c r="F308" i="21"/>
  <c r="F307" i="21"/>
  <c r="F306" i="21"/>
  <c r="F305" i="21"/>
  <c r="F304" i="21"/>
  <c r="F303" i="21"/>
  <c r="F302" i="21"/>
  <c r="F301" i="21"/>
  <c r="F300" i="21"/>
  <c r="F299" i="21"/>
  <c r="F298" i="21"/>
  <c r="F297" i="21"/>
  <c r="F296" i="21"/>
  <c r="F295" i="21"/>
  <c r="F294" i="21"/>
  <c r="F293" i="21"/>
  <c r="F292" i="21"/>
  <c r="F291" i="21"/>
  <c r="F290" i="21"/>
  <c r="F289" i="21"/>
  <c r="F288" i="21"/>
  <c r="F287" i="21"/>
  <c r="F286" i="21"/>
  <c r="F285" i="21"/>
  <c r="F284" i="21"/>
  <c r="F283" i="21"/>
  <c r="F282" i="21"/>
  <c r="F281" i="21"/>
  <c r="F280" i="21"/>
  <c r="F279" i="21"/>
  <c r="F278" i="21"/>
  <c r="F277" i="21"/>
  <c r="F276" i="21"/>
  <c r="F275" i="21"/>
  <c r="F274" i="21"/>
  <c r="F273" i="21"/>
  <c r="F272" i="21"/>
  <c r="F271" i="21"/>
  <c r="F270" i="21"/>
  <c r="F269" i="21"/>
  <c r="F268" i="21"/>
  <c r="F267" i="21"/>
  <c r="F266" i="21"/>
  <c r="F265" i="21"/>
  <c r="F264" i="21"/>
  <c r="F263" i="21"/>
  <c r="F262" i="21"/>
  <c r="F261" i="21"/>
  <c r="F260" i="21"/>
  <c r="F259" i="21"/>
  <c r="F258" i="21"/>
  <c r="F257" i="21"/>
  <c r="F256" i="21"/>
  <c r="F255" i="21"/>
  <c r="F254" i="21"/>
  <c r="F253" i="21"/>
  <c r="F252" i="21"/>
  <c r="F251" i="21"/>
  <c r="F250" i="21"/>
  <c r="F249" i="21"/>
  <c r="F248" i="21"/>
  <c r="F247" i="21"/>
  <c r="F246" i="21"/>
  <c r="F245" i="21"/>
  <c r="F244" i="21"/>
  <c r="F243" i="21"/>
  <c r="F242" i="21"/>
  <c r="F241" i="21"/>
  <c r="F240" i="21"/>
  <c r="F239" i="21"/>
  <c r="F238" i="21"/>
  <c r="F237" i="21"/>
  <c r="F236" i="21"/>
  <c r="F235" i="21"/>
  <c r="F234" i="21"/>
  <c r="F233" i="21"/>
  <c r="F232" i="21"/>
  <c r="F231" i="21"/>
  <c r="F230" i="21"/>
  <c r="F229" i="21"/>
  <c r="F228" i="21"/>
  <c r="F227" i="21"/>
  <c r="F226" i="21"/>
  <c r="F225" i="21"/>
  <c r="F224" i="21"/>
  <c r="F223" i="21"/>
  <c r="F222" i="21"/>
  <c r="F221" i="21"/>
  <c r="F220" i="21"/>
  <c r="F219" i="21"/>
  <c r="F218" i="21"/>
  <c r="F217" i="21"/>
  <c r="F216" i="21"/>
  <c r="F215" i="21"/>
  <c r="F214" i="21"/>
  <c r="F213" i="21"/>
  <c r="F212" i="21"/>
  <c r="F211" i="21"/>
  <c r="F210" i="21"/>
  <c r="F209" i="21"/>
  <c r="F208" i="21"/>
  <c r="F207" i="21"/>
  <c r="F206" i="21"/>
  <c r="F205" i="21"/>
  <c r="F204" i="21"/>
  <c r="F203" i="21"/>
  <c r="F202" i="21"/>
  <c r="F201" i="21"/>
  <c r="F200" i="21"/>
  <c r="F199" i="21"/>
  <c r="F198" i="21"/>
  <c r="F197" i="21"/>
  <c r="F196" i="21"/>
  <c r="F195" i="21"/>
  <c r="F194" i="21"/>
  <c r="F193" i="21"/>
  <c r="F192" i="21"/>
  <c r="F191" i="21"/>
  <c r="F190" i="21"/>
  <c r="F189" i="21"/>
  <c r="F188" i="21"/>
  <c r="F187" i="21"/>
  <c r="F186" i="21"/>
  <c r="F185" i="21"/>
  <c r="F184" i="21"/>
  <c r="F183" i="21"/>
  <c r="F182" i="21"/>
  <c r="F181" i="21"/>
  <c r="F180" i="21"/>
  <c r="F179" i="21"/>
  <c r="F178" i="21"/>
  <c r="F177" i="21"/>
  <c r="F176" i="21"/>
  <c r="F175" i="21"/>
  <c r="F174" i="21"/>
  <c r="F173" i="21"/>
  <c r="F172" i="21"/>
  <c r="F171" i="21"/>
  <c r="F170" i="21"/>
  <c r="F169" i="21"/>
  <c r="F168" i="21"/>
  <c r="F167" i="21"/>
  <c r="F166" i="21"/>
  <c r="F165" i="21"/>
  <c r="F164" i="21"/>
  <c r="F163" i="21"/>
  <c r="F162" i="21"/>
  <c r="F161" i="21"/>
  <c r="F160" i="21"/>
  <c r="F159" i="21"/>
  <c r="F158" i="21"/>
  <c r="F157" i="21"/>
  <c r="F156" i="21"/>
  <c r="F155" i="21"/>
  <c r="F154" i="21"/>
  <c r="F153" i="21"/>
  <c r="F152" i="21"/>
  <c r="F151" i="21"/>
  <c r="F150" i="21"/>
  <c r="F149" i="21"/>
  <c r="F148" i="21"/>
  <c r="F147" i="21"/>
  <c r="F146" i="21"/>
  <c r="F145" i="21"/>
  <c r="F144" i="21"/>
  <c r="F143" i="21"/>
  <c r="F142" i="21"/>
  <c r="F141" i="21"/>
  <c r="F140" i="21"/>
  <c r="F139" i="21"/>
  <c r="F138" i="21"/>
  <c r="F137" i="21"/>
  <c r="F136" i="21"/>
  <c r="F135" i="21"/>
  <c r="F134" i="21"/>
  <c r="F133" i="21"/>
  <c r="F132" i="21"/>
  <c r="F131" i="21"/>
  <c r="F130" i="21"/>
  <c r="F129" i="21"/>
  <c r="F128" i="21"/>
  <c r="F127" i="21"/>
  <c r="F126" i="21"/>
  <c r="F125" i="21"/>
  <c r="F124" i="21"/>
  <c r="F123" i="21"/>
  <c r="F122" i="21"/>
  <c r="F121" i="21"/>
  <c r="F120" i="21"/>
  <c r="F119" i="21"/>
  <c r="F118" i="21"/>
  <c r="F117" i="21"/>
  <c r="F116" i="21"/>
  <c r="F115" i="21"/>
  <c r="F114" i="21"/>
  <c r="F113" i="21"/>
  <c r="F112" i="21"/>
  <c r="F111" i="21"/>
  <c r="F110" i="21"/>
  <c r="F109" i="21"/>
  <c r="F108" i="21"/>
  <c r="F107" i="21"/>
  <c r="F106" i="21"/>
  <c r="F105" i="21"/>
  <c r="F104" i="21"/>
  <c r="F103" i="21"/>
  <c r="F102" i="21"/>
  <c r="F101" i="21"/>
  <c r="F100" i="21"/>
  <c r="F99" i="21"/>
  <c r="F98" i="21"/>
  <c r="F97" i="21"/>
  <c r="F96" i="21"/>
  <c r="F95" i="21"/>
  <c r="F94" i="21"/>
  <c r="F93" i="21"/>
  <c r="F92" i="21"/>
  <c r="F91" i="21"/>
  <c r="F90" i="21"/>
  <c r="F89" i="21"/>
  <c r="F88" i="21"/>
  <c r="F87" i="21"/>
  <c r="F86" i="21"/>
  <c r="F85" i="21"/>
  <c r="F84" i="21"/>
  <c r="F83" i="21"/>
  <c r="F82" i="21"/>
  <c r="F81" i="21"/>
  <c r="F80" i="21"/>
  <c r="F79" i="21"/>
  <c r="F78" i="21"/>
  <c r="F77" i="21"/>
  <c r="F76" i="21"/>
  <c r="F75" i="21"/>
  <c r="F74" i="21"/>
  <c r="F73" i="21"/>
  <c r="F72" i="21"/>
  <c r="F71" i="21"/>
  <c r="F70" i="21"/>
  <c r="F69" i="21"/>
  <c r="F68" i="21"/>
  <c r="F67" i="21"/>
  <c r="F66" i="21"/>
  <c r="F65" i="21"/>
  <c r="F64" i="21"/>
  <c r="F63" i="21"/>
  <c r="F62" i="21"/>
  <c r="F61" i="21"/>
  <c r="F60" i="21"/>
  <c r="F59" i="21"/>
  <c r="F58" i="21"/>
  <c r="F57" i="21"/>
  <c r="F56" i="21"/>
  <c r="F55" i="21"/>
  <c r="F54" i="21"/>
  <c r="F53" i="21"/>
  <c r="F52" i="21"/>
  <c r="F51" i="21"/>
  <c r="F50" i="21"/>
  <c r="F49" i="21"/>
  <c r="F48" i="21"/>
  <c r="F47" i="21"/>
  <c r="F46" i="21"/>
  <c r="F45" i="21"/>
  <c r="F44" i="21"/>
  <c r="F43" i="21"/>
  <c r="F42" i="21"/>
  <c r="F41" i="21"/>
  <c r="F40" i="21"/>
  <c r="F39" i="21"/>
  <c r="F38" i="21"/>
  <c r="F37" i="21"/>
  <c r="F36" i="21"/>
  <c r="F35" i="21"/>
  <c r="F34" i="21"/>
  <c r="F33" i="21"/>
  <c r="F32" i="21"/>
  <c r="F31" i="21"/>
  <c r="F30" i="21"/>
  <c r="F29" i="21"/>
  <c r="F28" i="21"/>
  <c r="F27" i="21"/>
  <c r="F26" i="21"/>
  <c r="F25" i="21"/>
  <c r="F24" i="21"/>
  <c r="F23" i="21"/>
  <c r="F22" i="21"/>
  <c r="F21" i="21"/>
  <c r="F20" i="21"/>
  <c r="F19" i="21"/>
  <c r="F18" i="21"/>
  <c r="F17" i="21"/>
  <c r="F16" i="21"/>
  <c r="F15" i="21"/>
  <c r="F14" i="21"/>
  <c r="F13" i="21"/>
  <c r="F12" i="21"/>
  <c r="F11" i="21"/>
  <c r="F10" i="21"/>
  <c r="F9" i="21"/>
  <c r="F8" i="21"/>
  <c r="F7" i="21"/>
  <c r="F6" i="21"/>
  <c r="F5" i="21"/>
  <c r="F4" i="21"/>
  <c r="F3" i="21"/>
  <c r="F2" i="21"/>
  <c r="BD94" i="2" l="1"/>
  <c r="K80" i="5"/>
  <c r="K79" i="5"/>
  <c r="K78" i="5"/>
  <c r="K77" i="5"/>
  <c r="K76" i="5"/>
  <c r="K75" i="5"/>
  <c r="K74" i="5"/>
  <c r="K73" i="5"/>
  <c r="K72" i="5"/>
  <c r="K71" i="5"/>
  <c r="K70" i="5"/>
  <c r="K69" i="5"/>
  <c r="K68" i="5"/>
  <c r="K67" i="5"/>
  <c r="K66" i="5"/>
  <c r="K65" i="5"/>
  <c r="K64" i="5"/>
  <c r="K63" i="5"/>
  <c r="K62" i="5"/>
  <c r="K61" i="5"/>
  <c r="K60" i="5"/>
  <c r="K59" i="5"/>
  <c r="K58" i="5"/>
  <c r="K57" i="5"/>
  <c r="K56" i="5"/>
  <c r="K55" i="5"/>
  <c r="K54" i="5"/>
  <c r="K53" i="5"/>
  <c r="K52" i="5"/>
  <c r="K51" i="5"/>
  <c r="K50" i="5"/>
  <c r="K49" i="5"/>
  <c r="K48" i="5"/>
  <c r="K47" i="5"/>
  <c r="K46" i="5"/>
  <c r="K45" i="5"/>
  <c r="K44" i="5"/>
  <c r="K43" i="5"/>
  <c r="K42" i="5"/>
  <c r="K41" i="5"/>
  <c r="K40" i="5"/>
  <c r="K39" i="5"/>
  <c r="K38" i="5"/>
  <c r="K37" i="5"/>
  <c r="K36" i="5"/>
  <c r="K35" i="5"/>
  <c r="K34" i="5"/>
  <c r="K33" i="5"/>
  <c r="K32" i="5"/>
  <c r="K31" i="5"/>
  <c r="K30" i="5"/>
  <c r="K29" i="5"/>
  <c r="K28" i="5"/>
  <c r="K27" i="5"/>
  <c r="K26" i="5"/>
  <c r="K25" i="5"/>
  <c r="K24" i="5"/>
  <c r="K23" i="5"/>
  <c r="K22" i="5"/>
  <c r="K21" i="5"/>
  <c r="K20" i="5"/>
  <c r="K19" i="5"/>
  <c r="K18" i="5"/>
  <c r="K17" i="5"/>
  <c r="K16" i="5"/>
  <c r="K15" i="5"/>
  <c r="K14" i="5"/>
  <c r="K13" i="5"/>
  <c r="K12" i="5"/>
  <c r="K11" i="5"/>
  <c r="K10" i="5"/>
  <c r="K9" i="5"/>
  <c r="K8" i="5"/>
  <c r="K7" i="5"/>
  <c r="K6" i="5"/>
  <c r="K4" i="5"/>
  <c r="K5" i="5"/>
  <c r="A1" i="5" l="1"/>
  <c r="A1" i="4"/>
  <c r="AM10" i="2" l="1"/>
  <c r="AC10" i="2"/>
  <c r="AW14" i="2"/>
  <c r="AL12" i="2"/>
  <c r="AD15" i="2"/>
  <c r="BS12" i="2"/>
  <c r="CC13" i="2"/>
  <c r="AV10" i="2"/>
  <c r="X12" i="2"/>
  <c r="BJ14" i="2"/>
  <c r="BU10" i="2"/>
  <c r="AW12" i="2"/>
  <c r="AD13" i="2"/>
  <c r="I16" i="2"/>
  <c r="BV10" i="2"/>
  <c r="AX12" i="2"/>
  <c r="AE13" i="2"/>
  <c r="BC10" i="2"/>
  <c r="AC104" i="2"/>
  <c r="AQ103" i="2"/>
  <c r="CK100" i="2"/>
  <c r="Y100" i="2"/>
  <c r="AW99" i="2"/>
  <c r="BU98" i="2"/>
  <c r="I98" i="2"/>
  <c r="BN96" i="2"/>
  <c r="CL95" i="2"/>
  <c r="Z95" i="2"/>
  <c r="I77" i="2"/>
  <c r="CD103" i="2"/>
  <c r="R103" i="2"/>
  <c r="BL100" i="2"/>
  <c r="X99" i="2"/>
  <c r="AV98" i="2"/>
  <c r="AC97" i="2"/>
  <c r="AO96" i="2"/>
  <c r="CK104" i="2"/>
  <c r="BU103" i="2"/>
  <c r="I103" i="2"/>
  <c r="BC100" i="2"/>
  <c r="CA99" i="2"/>
  <c r="O99" i="2"/>
  <c r="AM98" i="2"/>
  <c r="CR96" i="2"/>
  <c r="AF96" i="2"/>
  <c r="BD95" i="2"/>
  <c r="CH104" i="2"/>
  <c r="BT103" i="2"/>
  <c r="CK102" i="2"/>
  <c r="BB100" i="2"/>
  <c r="BZ99" i="2"/>
  <c r="N99" i="2"/>
  <c r="AL98" i="2"/>
  <c r="CQ96" i="2"/>
  <c r="AE96" i="2"/>
  <c r="CM104" i="2"/>
  <c r="CA103" i="2"/>
  <c r="O103" i="2"/>
  <c r="BI100" i="2"/>
  <c r="CG99" i="2"/>
  <c r="U99" i="2"/>
  <c r="AS98" i="2"/>
  <c r="U97" i="2"/>
  <c r="AL96" i="2"/>
  <c r="BJ95" i="2"/>
  <c r="CH94" i="2"/>
  <c r="AZ104" i="2"/>
  <c r="BB103" i="2"/>
  <c r="AI101" i="2"/>
  <c r="AJ100" i="2"/>
  <c r="BH99" i="2"/>
  <c r="CF98" i="2"/>
  <c r="T98" i="2"/>
  <c r="BY96" i="2"/>
  <c r="M96" i="2"/>
  <c r="AK95" i="2"/>
  <c r="AG104" i="2"/>
  <c r="AS103" i="2"/>
  <c r="CM100" i="2"/>
  <c r="AA100" i="2"/>
  <c r="AU10" i="2"/>
  <c r="BQ10" i="2"/>
  <c r="Y15" i="2"/>
  <c r="BB12" i="2"/>
  <c r="CI10" i="2"/>
  <c r="CA12" i="2"/>
  <c r="Y14" i="2"/>
  <c r="BD10" i="2"/>
  <c r="AF12" i="2"/>
  <c r="CR12" i="2"/>
  <c r="CP14" i="2"/>
  <c r="CC10" i="2"/>
  <c r="BE12" i="2"/>
  <c r="AN13" i="2"/>
  <c r="CA10" i="2"/>
  <c r="CD10" i="2"/>
  <c r="BF12" i="2"/>
  <c r="AO13" i="2"/>
  <c r="CR97" i="2"/>
  <c r="M104" i="2"/>
  <c r="AI103" i="2"/>
  <c r="CC100" i="2"/>
  <c r="Q100" i="2"/>
  <c r="AO99" i="2"/>
  <c r="BM98" i="2"/>
  <c r="BV97" i="2"/>
  <c r="BF96" i="2"/>
  <c r="CD95" i="2"/>
  <c r="R95" i="2"/>
  <c r="CN104" i="2"/>
  <c r="BV103" i="2"/>
  <c r="J103" i="2"/>
  <c r="BD100" i="2"/>
  <c r="CB99" i="2"/>
  <c r="P99" i="2"/>
  <c r="AN98" i="2"/>
  <c r="I97" i="2"/>
  <c r="AG96" i="2"/>
  <c r="BU104" i="2"/>
  <c r="BM103" i="2"/>
  <c r="AG102" i="2"/>
  <c r="AU100" i="2"/>
  <c r="BS99" i="2"/>
  <c r="CQ98" i="2"/>
  <c r="AE98" i="2"/>
  <c r="X96" i="2"/>
  <c r="AV95" i="2"/>
  <c r="BR104" i="2"/>
  <c r="BL103" i="2"/>
  <c r="Y102" i="2"/>
  <c r="AT100" i="2"/>
  <c r="BR99" i="2"/>
  <c r="CP98" i="2"/>
  <c r="AD98" i="2"/>
  <c r="CI96" i="2"/>
  <c r="W96" i="2"/>
  <c r="CG104" i="2"/>
  <c r="BS103" i="2"/>
  <c r="CC102" i="2"/>
  <c r="BA100" i="2"/>
  <c r="BY99" i="2"/>
  <c r="M99" i="2"/>
  <c r="AK98" i="2"/>
  <c r="CP96" i="2"/>
  <c r="AD96" i="2"/>
  <c r="BB95" i="2"/>
  <c r="BZ94" i="2"/>
  <c r="AR10" i="2"/>
  <c r="CO10" i="2"/>
  <c r="BM15" i="2"/>
  <c r="BJ12" i="2"/>
  <c r="CQ10" i="2"/>
  <c r="CI12" i="2"/>
  <c r="BE14" i="2"/>
  <c r="BL10" i="2"/>
  <c r="AN12" i="2"/>
  <c r="Q13" i="2"/>
  <c r="AL15" i="2"/>
  <c r="CK10" i="2"/>
  <c r="BM12" i="2"/>
  <c r="BE13" i="2"/>
  <c r="J10" i="2"/>
  <c r="CL10" i="2"/>
  <c r="BN12" i="2"/>
  <c r="BJ13" i="2"/>
  <c r="AF90" i="2"/>
  <c r="CM103" i="2"/>
  <c r="AA103" i="2"/>
  <c r="BU100" i="2"/>
  <c r="I100" i="2"/>
  <c r="AG99" i="2"/>
  <c r="BE98" i="2"/>
  <c r="BA97" i="2"/>
  <c r="AX96" i="2"/>
  <c r="BV95" i="2"/>
  <c r="J95" i="2"/>
  <c r="BX104" i="2"/>
  <c r="BN103" i="2"/>
  <c r="AO102" i="2"/>
  <c r="AV100" i="2"/>
  <c r="BT99" i="2"/>
  <c r="CR98" i="2"/>
  <c r="AF98" i="2"/>
  <c r="CK96" i="2"/>
  <c r="Y96" i="2"/>
  <c r="BE104" i="2"/>
  <c r="BE103" i="2"/>
  <c r="BG101" i="2"/>
  <c r="AM100" i="2"/>
  <c r="BK99" i="2"/>
  <c r="CI98" i="2"/>
  <c r="W98" i="2"/>
  <c r="CB96" i="2"/>
  <c r="P96" i="2"/>
  <c r="AN95" i="2"/>
  <c r="BB104" i="2"/>
  <c r="BD103" i="2"/>
  <c r="AY101" i="2"/>
  <c r="AL100" i="2"/>
  <c r="BJ99" i="2"/>
  <c r="CH98" i="2"/>
  <c r="V98" i="2"/>
  <c r="CA96" i="2"/>
  <c r="O96" i="2"/>
  <c r="BQ104" i="2"/>
  <c r="BK103" i="2"/>
  <c r="Q102" i="2"/>
  <c r="AS100" i="2"/>
  <c r="BQ99" i="2"/>
  <c r="CO98" i="2"/>
  <c r="AC98" i="2"/>
  <c r="CH96" i="2"/>
  <c r="V96" i="2"/>
  <c r="T12" i="2"/>
  <c r="AS12" i="2"/>
  <c r="AT10" i="2"/>
  <c r="CH12" i="2"/>
  <c r="O12" i="2"/>
  <c r="CQ12" i="2"/>
  <c r="CK14" i="2"/>
  <c r="BT10" i="2"/>
  <c r="AV12" i="2"/>
  <c r="AB13" i="2"/>
  <c r="CK15" i="2"/>
  <c r="I12" i="2"/>
  <c r="BU12" i="2"/>
  <c r="CK13" i="2"/>
  <c r="AH10" i="2"/>
  <c r="J12" i="2"/>
  <c r="BV12" i="2"/>
  <c r="CP13" i="2"/>
  <c r="K29" i="2"/>
  <c r="CE103" i="2"/>
  <c r="S103" i="2"/>
  <c r="BM100" i="2"/>
  <c r="CK99" i="2"/>
  <c r="Y99" i="2"/>
  <c r="AW98" i="2"/>
  <c r="AG97" i="2"/>
  <c r="AP96" i="2"/>
  <c r="BN95" i="2"/>
  <c r="CL94" i="2"/>
  <c r="BH104" i="2"/>
  <c r="BF103" i="2"/>
  <c r="BO101" i="2"/>
  <c r="AN100" i="2"/>
  <c r="BL99" i="2"/>
  <c r="X98" i="2"/>
  <c r="CC96" i="2"/>
  <c r="Q96" i="2"/>
  <c r="AO104" i="2"/>
  <c r="AW103" i="2"/>
  <c r="CQ100" i="2"/>
  <c r="AE100" i="2"/>
  <c r="BC99" i="2"/>
  <c r="CA98" i="2"/>
  <c r="O98" i="2"/>
  <c r="BT96" i="2"/>
  <c r="CR95" i="2"/>
  <c r="AF95" i="2"/>
  <c r="AL104" i="2"/>
  <c r="AV103" i="2"/>
  <c r="CP100" i="2"/>
  <c r="AD100" i="2"/>
  <c r="BB99" i="2"/>
  <c r="BZ98" i="2"/>
  <c r="N98" i="2"/>
  <c r="BS96" i="2"/>
  <c r="CQ95" i="2"/>
  <c r="BA104" i="2"/>
  <c r="BC103" i="2"/>
  <c r="AQ101" i="2"/>
  <c r="AK100" i="2"/>
  <c r="BI99" i="2"/>
  <c r="CG98" i="2"/>
  <c r="U98" i="2"/>
  <c r="BZ96" i="2"/>
  <c r="N96" i="2"/>
  <c r="AL95" i="2"/>
  <c r="CR102" i="2"/>
  <c r="CP103" i="2"/>
  <c r="AD103" i="2"/>
  <c r="BX100" i="2"/>
  <c r="L100" i="2"/>
  <c r="AJ99" i="2"/>
  <c r="BH98" i="2"/>
  <c r="BI97" i="2"/>
  <c r="BA96" i="2"/>
  <c r="BY95" i="2"/>
  <c r="AN90" i="2"/>
  <c r="CG103" i="2"/>
  <c r="U103" i="2"/>
  <c r="BO100" i="2"/>
  <c r="CF12" i="2"/>
  <c r="BQ12" i="2"/>
  <c r="BJ10" i="2"/>
  <c r="O13" i="2"/>
  <c r="AE12" i="2"/>
  <c r="P13" i="2"/>
  <c r="AG15" i="2"/>
  <c r="CB10" i="2"/>
  <c r="BD12" i="2"/>
  <c r="AM13" i="2"/>
  <c r="I10" i="2"/>
  <c r="Q12" i="2"/>
  <c r="CC12" i="2"/>
  <c r="AG14" i="2"/>
  <c r="AP10" i="2"/>
  <c r="R12" i="2"/>
  <c r="CD12" i="2"/>
  <c r="AL14" i="2"/>
  <c r="CO104" i="2"/>
  <c r="BW103" i="2"/>
  <c r="K103" i="2"/>
  <c r="BE100" i="2"/>
  <c r="CC99" i="2"/>
  <c r="Q99" i="2"/>
  <c r="AO98" i="2"/>
  <c r="J97" i="2"/>
  <c r="AH96" i="2"/>
  <c r="BF95" i="2"/>
  <c r="CD94" i="2"/>
  <c r="AR104" i="2"/>
  <c r="AX103" i="2"/>
  <c r="CR100" i="2"/>
  <c r="AF100" i="2"/>
  <c r="BD99" i="2"/>
  <c r="CB98" i="2"/>
  <c r="P98" i="2"/>
  <c r="BU96" i="2"/>
  <c r="I96" i="2"/>
  <c r="Y104" i="2"/>
  <c r="AO103" i="2"/>
  <c r="CI100" i="2"/>
  <c r="W100" i="2"/>
  <c r="AU99" i="2"/>
  <c r="BS98" i="2"/>
  <c r="CL97" i="2"/>
  <c r="BL96" i="2"/>
  <c r="X95" i="2"/>
  <c r="V104" i="2"/>
  <c r="AN103" i="2"/>
  <c r="CH100" i="2"/>
  <c r="V100" i="2"/>
  <c r="AT99" i="2"/>
  <c r="BR98" i="2"/>
  <c r="CK97" i="2"/>
  <c r="BK96" i="2"/>
  <c r="CI95" i="2"/>
  <c r="AK104" i="2"/>
  <c r="AU103" i="2"/>
  <c r="CO100" i="2"/>
  <c r="AC100" i="2"/>
  <c r="BA99" i="2"/>
  <c r="BY98" i="2"/>
  <c r="M98" i="2"/>
  <c r="BR96" i="2"/>
  <c r="CP95" i="2"/>
  <c r="AD95" i="2"/>
  <c r="CB90" i="2"/>
  <c r="CH103" i="2"/>
  <c r="V103" i="2"/>
  <c r="BP100" i="2"/>
  <c r="CN99" i="2"/>
  <c r="AB99" i="2"/>
  <c r="AZ98" i="2"/>
  <c r="AO97" i="2"/>
  <c r="AS96" i="2"/>
  <c r="BQ95" i="2"/>
  <c r="CR90" i="2"/>
  <c r="BY103" i="2"/>
  <c r="M103" i="2"/>
  <c r="AT14" i="2"/>
  <c r="N13" i="2"/>
  <c r="BZ10" i="2"/>
  <c r="AJ13" i="2"/>
  <c r="AU12" i="2"/>
  <c r="AA13" i="2"/>
  <c r="CC15" i="2"/>
  <c r="BL12" i="2"/>
  <c r="BB13" i="2"/>
  <c r="AO10" i="2"/>
  <c r="Y12" i="2"/>
  <c r="CK12" i="2"/>
  <c r="BM14" i="2"/>
  <c r="AX10" i="2"/>
  <c r="Z12" i="2"/>
  <c r="CL12" i="2"/>
  <c r="BR14" i="2"/>
  <c r="BY104" i="2"/>
  <c r="BO103" i="2"/>
  <c r="AW102" i="2"/>
  <c r="AW100" i="2"/>
  <c r="BU99" i="2"/>
  <c r="I99" i="2"/>
  <c r="AG98" i="2"/>
  <c r="CL96" i="2"/>
  <c r="Z96" i="2"/>
  <c r="AX95" i="2"/>
  <c r="BV94" i="2"/>
  <c r="AB104" i="2"/>
  <c r="AP103" i="2"/>
  <c r="X100" i="2"/>
  <c r="AV99" i="2"/>
  <c r="BT98" i="2"/>
  <c r="CO97" i="2"/>
  <c r="BM96" i="2"/>
  <c r="BD41" i="2"/>
  <c r="I104" i="2"/>
  <c r="AG103" i="2"/>
  <c r="CA100" i="2"/>
  <c r="O100" i="2"/>
  <c r="AM99" i="2"/>
  <c r="BK98" i="2"/>
  <c r="BQ97" i="2"/>
  <c r="BD96" i="2"/>
  <c r="CB95" i="2"/>
  <c r="I11" i="2"/>
  <c r="CR103" i="2"/>
  <c r="AF103" i="2"/>
  <c r="BZ100" i="2"/>
  <c r="N100" i="2"/>
  <c r="AL99" i="2"/>
  <c r="BJ98" i="2"/>
  <c r="BN97" i="2"/>
  <c r="BC96" i="2"/>
  <c r="CA95" i="2"/>
  <c r="U104" i="2"/>
  <c r="AM103" i="2"/>
  <c r="CG100" i="2"/>
  <c r="U100" i="2"/>
  <c r="AS99" i="2"/>
  <c r="BQ98" i="2"/>
  <c r="CG97" i="2"/>
  <c r="BJ96" i="2"/>
  <c r="CH95" i="2"/>
  <c r="V95" i="2"/>
  <c r="CL101" i="2"/>
  <c r="BZ103" i="2"/>
  <c r="N103" i="2"/>
  <c r="BH100" i="2"/>
  <c r="CF99" i="2"/>
  <c r="T99" i="2"/>
  <c r="AR98" i="2"/>
  <c r="R97" i="2"/>
  <c r="AK96" i="2"/>
  <c r="BI95" i="2"/>
  <c r="CC104" i="2"/>
  <c r="BQ103" i="2"/>
  <c r="BM102" i="2"/>
  <c r="AY100" i="2"/>
  <c r="BW99" i="2"/>
  <c r="K99" i="2"/>
  <c r="AI98" i="2"/>
  <c r="CN96" i="2"/>
  <c r="BE15" i="2"/>
  <c r="X13" i="2"/>
  <c r="CH10" i="2"/>
  <c r="AV13" i="2"/>
  <c r="BC12" i="2"/>
  <c r="AL13" i="2"/>
  <c r="BS10" i="2"/>
  <c r="CR10" i="2"/>
  <c r="BT12" i="2"/>
  <c r="CH13" i="2"/>
  <c r="BE10" i="2"/>
  <c r="AG12" i="2"/>
  <c r="I13" i="2"/>
  <c r="I15" i="2"/>
  <c r="BF10" i="2"/>
  <c r="AH12" i="2"/>
  <c r="J13" i="2"/>
  <c r="N15" i="2"/>
  <c r="BI104" i="2"/>
  <c r="BG103" i="2"/>
  <c r="BW101" i="2"/>
  <c r="AO100" i="2"/>
  <c r="BM99" i="2"/>
  <c r="CK98" i="2"/>
  <c r="CJ98" i="2" s="1"/>
  <c r="Y98" i="2"/>
  <c r="CD96" i="2"/>
  <c r="R96" i="2"/>
  <c r="AP95" i="2"/>
  <c r="CM43" i="2"/>
  <c r="L104" i="2"/>
  <c r="AH103" i="2"/>
  <c r="CB100" i="2"/>
  <c r="P100" i="2"/>
  <c r="AN99" i="2"/>
  <c r="BL98" i="2"/>
  <c r="BU97" i="2"/>
  <c r="BE96" i="2"/>
  <c r="AV90" i="2"/>
  <c r="CK103" i="2"/>
  <c r="Y103" i="2"/>
  <c r="BS100" i="2"/>
  <c r="CQ99" i="2"/>
  <c r="AE99" i="2"/>
  <c r="BC98" i="2"/>
  <c r="AW97" i="2"/>
  <c r="AV96" i="2"/>
  <c r="BT95" i="2"/>
  <c r="BL90" i="2"/>
  <c r="X103" i="2"/>
  <c r="BR100" i="2"/>
  <c r="CP99" i="2"/>
  <c r="AD99" i="2"/>
  <c r="BB98" i="2"/>
  <c r="AS97" i="2"/>
  <c r="AU96" i="2"/>
  <c r="CO105" i="2"/>
  <c r="CQ103" i="2"/>
  <c r="AE103" i="2"/>
  <c r="BY100" i="2"/>
  <c r="M100" i="2"/>
  <c r="AK99" i="2"/>
  <c r="BI98" i="2"/>
  <c r="BM97" i="2"/>
  <c r="BB96" i="2"/>
  <c r="BZ95" i="2"/>
  <c r="N95" i="2"/>
  <c r="CF104" i="2"/>
  <c r="BR103" i="2"/>
  <c r="P12" i="2"/>
  <c r="AP12" i="2"/>
  <c r="CC98" i="2"/>
  <c r="BT100" i="2"/>
  <c r="Q103" i="2"/>
  <c r="BK106" i="2"/>
  <c r="AM96" i="2"/>
  <c r="AP97" i="2"/>
  <c r="T104" i="2"/>
  <c r="AZ100" i="2"/>
  <c r="L99" i="2"/>
  <c r="CO96" i="2"/>
  <c r="BA95" i="2"/>
  <c r="BI103" i="2"/>
  <c r="BG100" i="2"/>
  <c r="BG99" i="2"/>
  <c r="BW98" i="2"/>
  <c r="CC97" i="2"/>
  <c r="AZ96" i="2"/>
  <c r="CP104" i="2"/>
  <c r="BX103" i="2"/>
  <c r="L103" i="2"/>
  <c r="BF100" i="2"/>
  <c r="CD99" i="2"/>
  <c r="R99" i="2"/>
  <c r="AP98" i="2"/>
  <c r="M97" i="2"/>
  <c r="AI96" i="2"/>
  <c r="M95" i="2"/>
  <c r="AC94" i="2"/>
  <c r="BA93" i="2"/>
  <c r="BY92" i="2"/>
  <c r="M92" i="2"/>
  <c r="AK91" i="2"/>
  <c r="BI89" i="2"/>
  <c r="CG88" i="2"/>
  <c r="U88" i="2"/>
  <c r="AS87" i="2"/>
  <c r="BQ86" i="2"/>
  <c r="CA94" i="2"/>
  <c r="L94" i="2"/>
  <c r="AJ93" i="2"/>
  <c r="BH92" i="2"/>
  <c r="CF91" i="2"/>
  <c r="T91" i="2"/>
  <c r="BS95" i="2"/>
  <c r="BG94" i="2"/>
  <c r="CE93" i="2"/>
  <c r="S93" i="2"/>
  <c r="AQ92" i="2"/>
  <c r="BO91" i="2"/>
  <c r="CM89" i="2"/>
  <c r="AA89" i="2"/>
  <c r="AY88" i="2"/>
  <c r="BW87" i="2"/>
  <c r="AZ95" i="2"/>
  <c r="AX94" i="2"/>
  <c r="BV93" i="2"/>
  <c r="J93" i="2"/>
  <c r="AH92" i="2"/>
  <c r="BF91" i="2"/>
  <c r="CD89" i="2"/>
  <c r="R89" i="2"/>
  <c r="AP88" i="2"/>
  <c r="BN87" i="2"/>
  <c r="AI95" i="2"/>
  <c r="AO94" i="2"/>
  <c r="BM93" i="2"/>
  <c r="CK92" i="2"/>
  <c r="Y92" i="2"/>
  <c r="AW91" i="2"/>
  <c r="BU89" i="2"/>
  <c r="CQ94" i="2"/>
  <c r="X94" i="2"/>
  <c r="AV93" i="2"/>
  <c r="BT92" i="2"/>
  <c r="CR91" i="2"/>
  <c r="AF91" i="2"/>
  <c r="BD89" i="2"/>
  <c r="L10" i="2"/>
  <c r="CB12" i="2"/>
  <c r="T13" i="2"/>
  <c r="Q98" i="2"/>
  <c r="CR99" i="2"/>
  <c r="BK100" i="2"/>
  <c r="CB103" i="2"/>
  <c r="BR90" i="2"/>
  <c r="AT96" i="2"/>
  <c r="BJ103" i="2"/>
  <c r="AR100" i="2"/>
  <c r="CN98" i="2"/>
  <c r="CG96" i="2"/>
  <c r="AS95" i="2"/>
  <c r="BA103" i="2"/>
  <c r="AQ100" i="2"/>
  <c r="AY99" i="2"/>
  <c r="BO98" i="2"/>
  <c r="BF97" i="2"/>
  <c r="AR96" i="2"/>
  <c r="BZ104" i="2"/>
  <c r="BP103" i="2"/>
  <c r="BE102" i="2"/>
  <c r="AX100" i="2"/>
  <c r="BV99" i="2"/>
  <c r="J99" i="2"/>
  <c r="AH98" i="2"/>
  <c r="CM96" i="2"/>
  <c r="AA96" i="2"/>
  <c r="CM94" i="2"/>
  <c r="U94" i="2"/>
  <c r="AS93" i="2"/>
  <c r="BQ92" i="2"/>
  <c r="CO91" i="2"/>
  <c r="AC91" i="2"/>
  <c r="BA89" i="2"/>
  <c r="BY88" i="2"/>
  <c r="M88" i="2"/>
  <c r="AK87" i="2"/>
  <c r="CN95" i="2"/>
  <c r="BP94" i="2"/>
  <c r="CN93" i="2"/>
  <c r="AB93" i="2"/>
  <c r="AZ92" i="2"/>
  <c r="BX91" i="2"/>
  <c r="L91" i="2"/>
  <c r="BC95" i="2"/>
  <c r="AY94" i="2"/>
  <c r="BW93" i="2"/>
  <c r="K93" i="2"/>
  <c r="AI92" i="2"/>
  <c r="BG91" i="2"/>
  <c r="CE89" i="2"/>
  <c r="S89" i="2"/>
  <c r="AQ88" i="2"/>
  <c r="BO87" i="2"/>
  <c r="AJ95" i="2"/>
  <c r="AP94" i="2"/>
  <c r="BN93" i="2"/>
  <c r="CL92" i="2"/>
  <c r="Z92" i="2"/>
  <c r="AX91" i="2"/>
  <c r="BV89" i="2"/>
  <c r="J89" i="2"/>
  <c r="AH88" i="2"/>
  <c r="BF87" i="2"/>
  <c r="S95" i="2"/>
  <c r="AG94" i="2"/>
  <c r="BE93" i="2"/>
  <c r="CC92" i="2"/>
  <c r="Q92" i="2"/>
  <c r="AO91" i="2"/>
  <c r="BM89" i="2"/>
  <c r="BU13" i="2"/>
  <c r="AD14" i="2"/>
  <c r="AT15" i="2"/>
  <c r="BV96" i="2"/>
  <c r="AF99" i="2"/>
  <c r="CI99" i="2"/>
  <c r="P103" i="2"/>
  <c r="CI103" i="2"/>
  <c r="BR95" i="2"/>
  <c r="AT103" i="2"/>
  <c r="AB100" i="2"/>
  <c r="BX98" i="2"/>
  <c r="BQ96" i="2"/>
  <c r="AC95" i="2"/>
  <c r="AK103" i="2"/>
  <c r="AI100" i="2"/>
  <c r="AQ99" i="2"/>
  <c r="BG98" i="2"/>
  <c r="AK97" i="2"/>
  <c r="AJ96" i="2"/>
  <c r="V12" i="2"/>
  <c r="BM10" i="2"/>
  <c r="AS104" i="2"/>
  <c r="J96" i="2"/>
  <c r="BD98" i="2"/>
  <c r="W99" i="2"/>
  <c r="BJ100" i="2"/>
  <c r="W103" i="2"/>
  <c r="AT95" i="2"/>
  <c r="AL103" i="2"/>
  <c r="T100" i="2"/>
  <c r="BP98" i="2"/>
  <c r="BI96" i="2"/>
  <c r="U95" i="2"/>
  <c r="AC103" i="2"/>
  <c r="S100" i="2"/>
  <c r="AI99" i="2"/>
  <c r="AY98" i="2"/>
  <c r="Q97" i="2"/>
  <c r="AB96" i="2"/>
  <c r="AT104" i="2"/>
  <c r="AZ103" i="2"/>
  <c r="S101" i="2"/>
  <c r="AH100" i="2"/>
  <c r="BF99" i="2"/>
  <c r="CD98" i="2"/>
  <c r="R98" i="2"/>
  <c r="BW96" i="2"/>
  <c r="K96" i="2"/>
  <c r="BQ94" i="2"/>
  <c r="CO93" i="2"/>
  <c r="AC93" i="2"/>
  <c r="BA92" i="2"/>
  <c r="BY91" i="2"/>
  <c r="M91" i="2"/>
  <c r="AK89" i="2"/>
  <c r="BI88" i="2"/>
  <c r="CG87" i="2"/>
  <c r="U87" i="2"/>
  <c r="BE95" i="2"/>
  <c r="AZ94" i="2"/>
  <c r="BX93" i="2"/>
  <c r="L93" i="2"/>
  <c r="AJ92" i="2"/>
  <c r="BH91" i="2"/>
  <c r="CF89" i="2"/>
  <c r="W95" i="2"/>
  <c r="AI94" i="2"/>
  <c r="BG93" i="2"/>
  <c r="CE92" i="2"/>
  <c r="S92" i="2"/>
  <c r="AQ91" i="2"/>
  <c r="BO89" i="2"/>
  <c r="CM88" i="2"/>
  <c r="AA88" i="2"/>
  <c r="AY87" i="2"/>
  <c r="I95" i="2"/>
  <c r="Z94" i="2"/>
  <c r="AX93" i="2"/>
  <c r="BV92" i="2"/>
  <c r="J92" i="2"/>
  <c r="AH91" i="2"/>
  <c r="BF89" i="2"/>
  <c r="CD88" i="2"/>
  <c r="R88" i="2"/>
  <c r="AP87" i="2"/>
  <c r="CG94" i="2"/>
  <c r="Q94" i="2"/>
  <c r="AO93" i="2"/>
  <c r="BM92" i="2"/>
  <c r="CK91" i="2"/>
  <c r="CJ91" i="2" s="1"/>
  <c r="Y91" i="2"/>
  <c r="CE95" i="2"/>
  <c r="BL94" i="2"/>
  <c r="X93" i="2"/>
  <c r="AV92" i="2"/>
  <c r="BT91" i="2"/>
  <c r="CR89" i="2"/>
  <c r="AU95" i="2"/>
  <c r="AU94" i="2"/>
  <c r="BS93" i="2"/>
  <c r="CQ92" i="2"/>
  <c r="AE92" i="2"/>
  <c r="BC91" i="2"/>
  <c r="BB14" i="2"/>
  <c r="AO12" i="2"/>
  <c r="AY103" i="2"/>
  <c r="AH95" i="2"/>
  <c r="AX97" i="2"/>
  <c r="AU98" i="2"/>
  <c r="CH99" i="2"/>
  <c r="BQ100" i="2"/>
  <c r="CP94" i="2"/>
  <c r="BU102" i="2"/>
  <c r="BX99" i="2"/>
  <c r="AJ98" i="2"/>
  <c r="AC96" i="2"/>
  <c r="BM104" i="2"/>
  <c r="CM101" i="2"/>
  <c r="K100" i="2"/>
  <c r="AA99" i="2"/>
  <c r="AQ98" i="2"/>
  <c r="CF96" i="2"/>
  <c r="T96" i="2"/>
  <c r="AD104" i="2"/>
  <c r="AR103" i="2"/>
  <c r="CL100" i="2"/>
  <c r="Z100" i="2"/>
  <c r="AX99" i="2"/>
  <c r="BV98" i="2"/>
  <c r="J98" i="2"/>
  <c r="BO96" i="2"/>
  <c r="BW95" i="2"/>
  <c r="BI94" i="2"/>
  <c r="CG93" i="2"/>
  <c r="U93" i="2"/>
  <c r="AS92" i="2"/>
  <c r="BQ91" i="2"/>
  <c r="CO89" i="2"/>
  <c r="AC89" i="2"/>
  <c r="BA88" i="2"/>
  <c r="BY87" i="2"/>
  <c r="M87" i="2"/>
  <c r="AO95" i="2"/>
  <c r="AR94" i="2"/>
  <c r="BP93" i="2"/>
  <c r="CN92" i="2"/>
  <c r="AB92" i="2"/>
  <c r="AZ91" i="2"/>
  <c r="BX89" i="2"/>
  <c r="K95" i="2"/>
  <c r="AA94" i="2"/>
  <c r="AY93" i="2"/>
  <c r="BW92" i="2"/>
  <c r="K92" i="2"/>
  <c r="AI91" i="2"/>
  <c r="BG89" i="2"/>
  <c r="CE88" i="2"/>
  <c r="S88" i="2"/>
  <c r="AQ87" i="2"/>
  <c r="CI94" i="2"/>
  <c r="AW13" i="2"/>
  <c r="AO15" i="2"/>
  <c r="AG100" i="2"/>
  <c r="CL103" i="2"/>
  <c r="I60" i="2"/>
  <c r="AN96" i="2"/>
  <c r="AT98" i="2"/>
  <c r="AC99" i="2"/>
  <c r="BP104" i="2"/>
  <c r="CN100" i="2"/>
  <c r="AZ99" i="2"/>
  <c r="L98" i="2"/>
  <c r="CO95" i="2"/>
  <c r="Q104" i="2"/>
  <c r="CE100" i="2"/>
  <c r="CE99" i="2"/>
  <c r="CM98" i="2"/>
  <c r="S98" i="2"/>
  <c r="BP96" i="2"/>
  <c r="P90" i="2"/>
  <c r="CN103" i="2"/>
  <c r="AB103" i="2"/>
  <c r="BV100" i="2"/>
  <c r="J100" i="2"/>
  <c r="AH99" i="2"/>
  <c r="BF98" i="2"/>
  <c r="BE97" i="2"/>
  <c r="AY96" i="2"/>
  <c r="AQ95" i="2"/>
  <c r="AS94" i="2"/>
  <c r="BQ93" i="2"/>
  <c r="CO92" i="2"/>
  <c r="AC92" i="2"/>
  <c r="BA91" i="2"/>
  <c r="BY89" i="2"/>
  <c r="M89" i="2"/>
  <c r="AK88" i="2"/>
  <c r="BI87" i="2"/>
  <c r="CG86" i="2"/>
  <c r="L95" i="2"/>
  <c r="AB94" i="2"/>
  <c r="AZ93" i="2"/>
  <c r="BX92" i="2"/>
  <c r="L92" i="2"/>
  <c r="AJ91" i="2"/>
  <c r="BH89" i="2"/>
  <c r="BY94" i="2"/>
  <c r="K94" i="2"/>
  <c r="AI93" i="2"/>
  <c r="BG92" i="2"/>
  <c r="CE91" i="2"/>
  <c r="S91" i="2"/>
  <c r="AQ89" i="2"/>
  <c r="BO88" i="2"/>
  <c r="CM87" i="2"/>
  <c r="CK95" i="2"/>
  <c r="BN94" i="2"/>
  <c r="CL93" i="2"/>
  <c r="Z93" i="2"/>
  <c r="AX92" i="2"/>
  <c r="BV91" i="2"/>
  <c r="J91" i="2"/>
  <c r="AH89" i="2"/>
  <c r="BF88" i="2"/>
  <c r="CD87" i="2"/>
  <c r="BO95" i="2"/>
  <c r="BE94" i="2"/>
  <c r="CC93" i="2"/>
  <c r="Q93" i="2"/>
  <c r="AO92" i="2"/>
  <c r="BM91" i="2"/>
  <c r="CK89" i="2"/>
  <c r="AG95" i="2"/>
  <c r="AN94" i="2"/>
  <c r="BL93" i="2"/>
  <c r="X92" i="2"/>
  <c r="AV91" i="2"/>
  <c r="BT89" i="2"/>
  <c r="CO94" i="2"/>
  <c r="W94" i="2"/>
  <c r="AU93" i="2"/>
  <c r="BS92" i="2"/>
  <c r="CQ91" i="2"/>
  <c r="AE91" i="2"/>
  <c r="CC94" i="2"/>
  <c r="N94" i="2"/>
  <c r="AL93" i="2"/>
  <c r="BJ92" i="2"/>
  <c r="CH91" i="2"/>
  <c r="V91" i="2"/>
  <c r="AT89" i="2"/>
  <c r="BR88" i="2"/>
  <c r="CP87" i="2"/>
  <c r="AD87" i="2"/>
  <c r="AJ89" i="2"/>
  <c r="CF87" i="2"/>
  <c r="AN10" i="2"/>
  <c r="BN10" i="2"/>
  <c r="BE99" i="2"/>
  <c r="Z103" i="2"/>
  <c r="CC103" i="2"/>
  <c r="BL95" i="2"/>
  <c r="Y97" i="2"/>
  <c r="BA98" i="2"/>
  <c r="AJ104" i="2"/>
  <c r="CF100" i="2"/>
  <c r="AR99" i="2"/>
  <c r="CD97" i="2"/>
  <c r="CG95" i="2"/>
  <c r="CO103" i="2"/>
  <c r="BW100" i="2"/>
  <c r="BO99" i="2"/>
  <c r="CE98" i="2"/>
  <c r="K98" i="2"/>
  <c r="BH96" i="2"/>
  <c r="I90" i="2"/>
  <c r="CF103" i="2"/>
  <c r="T103" i="2"/>
  <c r="BN100" i="2"/>
  <c r="CL99" i="2"/>
  <c r="Z99" i="2"/>
  <c r="AX98" i="2"/>
  <c r="AH97" i="2"/>
  <c r="AQ96" i="2"/>
  <c r="AA95" i="2"/>
  <c r="AK94" i="2"/>
  <c r="BI93" i="2"/>
  <c r="CG92" i="2"/>
  <c r="U92" i="2"/>
  <c r="AS91" i="2"/>
  <c r="BQ89" i="2"/>
  <c r="CO88" i="2"/>
  <c r="AC88" i="2"/>
  <c r="BA87" i="2"/>
  <c r="CO99" i="2"/>
  <c r="CM99" i="2"/>
  <c r="AJ103" i="2"/>
  <c r="BN98" i="2"/>
  <c r="BA94" i="2"/>
  <c r="BI91" i="2"/>
  <c r="BQ87" i="2"/>
  <c r="AJ94" i="2"/>
  <c r="AR92" i="2"/>
  <c r="CM95" i="2"/>
  <c r="AQ93" i="2"/>
  <c r="AY91" i="2"/>
  <c r="BG88" i="2"/>
  <c r="BX94" i="2"/>
  <c r="AH93" i="2"/>
  <c r="CD91" i="2"/>
  <c r="AP89" i="2"/>
  <c r="CL87" i="2"/>
  <c r="BM94" i="2"/>
  <c r="Y93" i="2"/>
  <c r="BU91" i="2"/>
  <c r="AW95" i="2"/>
  <c r="CR93" i="2"/>
  <c r="CB92" i="2"/>
  <c r="BL91" i="2"/>
  <c r="CC95" i="2"/>
  <c r="AM94" i="2"/>
  <c r="AM93" i="2"/>
  <c r="AU92" i="2"/>
  <c r="AU91" i="2"/>
  <c r="CN94" i="2"/>
  <c r="CP93" i="2"/>
  <c r="V93" i="2"/>
  <c r="AL92" i="2"/>
  <c r="BB91" i="2"/>
  <c r="BR89" i="2"/>
  <c r="CH88" i="2"/>
  <c r="N88" i="2"/>
  <c r="V87" i="2"/>
  <c r="CN88" i="2"/>
  <c r="AJ87" i="2"/>
  <c r="AR86" i="2"/>
  <c r="BP85" i="2"/>
  <c r="CN84" i="2"/>
  <c r="AB84" i="2"/>
  <c r="AZ83" i="2"/>
  <c r="BE88" i="2"/>
  <c r="W87" i="2"/>
  <c r="BK12" i="2"/>
  <c r="BR94" i="2"/>
  <c r="S99" i="2"/>
  <c r="CE101" i="2"/>
  <c r="Z98" i="2"/>
  <c r="M94" i="2"/>
  <c r="U91" i="2"/>
  <c r="AC87" i="2"/>
  <c r="T94" i="2"/>
  <c r="T92" i="2"/>
  <c r="AM95" i="2"/>
  <c r="AA93" i="2"/>
  <c r="AA91" i="2"/>
  <c r="AI88" i="2"/>
  <c r="BF94" i="2"/>
  <c r="R93" i="2"/>
  <c r="BN91" i="2"/>
  <c r="Z89" i="2"/>
  <c r="BV87" i="2"/>
  <c r="AW94" i="2"/>
  <c r="I93" i="2"/>
  <c r="BE91" i="2"/>
  <c r="Q95" i="2"/>
  <c r="CB93" i="2"/>
  <c r="BL92" i="2"/>
  <c r="BD91" i="2"/>
  <c r="BK95" i="2"/>
  <c r="AE94" i="2"/>
  <c r="AE93" i="2"/>
  <c r="AM92" i="2"/>
  <c r="AM91" i="2"/>
  <c r="BS94" i="2"/>
  <c r="CH93" i="2"/>
  <c r="N93" i="2"/>
  <c r="AD92" i="2"/>
  <c r="AT91" i="2"/>
  <c r="BJ89" i="2"/>
  <c r="BZ88" i="2"/>
  <c r="CH87" i="2"/>
  <c r="N87" i="2"/>
  <c r="BX88" i="2"/>
  <c r="X87" i="2"/>
  <c r="AJ86" i="2"/>
  <c r="BH85" i="2"/>
  <c r="CF84" i="2"/>
  <c r="T84" i="2"/>
  <c r="AR83" i="2"/>
  <c r="AO88" i="2"/>
  <c r="K87" i="2"/>
  <c r="AA86" i="2"/>
  <c r="AY85" i="2"/>
  <c r="BW84" i="2"/>
  <c r="K84" i="2"/>
  <c r="AI83" i="2"/>
  <c r="BG82" i="2"/>
  <c r="CE81" i="2"/>
  <c r="S81" i="2"/>
  <c r="AF89" i="2"/>
  <c r="CB87" i="2"/>
  <c r="BN86" i="2"/>
  <c r="CL85" i="2"/>
  <c r="Z85" i="2"/>
  <c r="AX84" i="2"/>
  <c r="BV83" i="2"/>
  <c r="J83" i="2"/>
  <c r="AH82" i="2"/>
  <c r="BF81" i="2"/>
  <c r="CD80" i="2"/>
  <c r="BS88" i="2"/>
  <c r="S13" i="2"/>
  <c r="I102" i="2"/>
  <c r="AA98" i="2"/>
  <c r="CD100" i="2"/>
  <c r="BY97" i="2"/>
  <c r="BY93" i="2"/>
  <c r="CG89" i="2"/>
  <c r="CO86" i="2"/>
  <c r="CF93" i="2"/>
  <c r="CN91" i="2"/>
  <c r="CM92" i="2"/>
  <c r="K91" i="2"/>
  <c r="K88" i="2"/>
  <c r="AH94" i="2"/>
  <c r="CD92" i="2"/>
  <c r="AP91" i="2"/>
  <c r="CL88" i="2"/>
  <c r="AX87" i="2"/>
  <c r="Y94" i="2"/>
  <c r="BU92" i="2"/>
  <c r="AG91" i="2"/>
  <c r="CF94" i="2"/>
  <c r="BT93" i="2"/>
  <c r="BD92" i="2"/>
  <c r="AN91" i="2"/>
  <c r="AE95" i="2"/>
  <c r="O94" i="2"/>
  <c r="W93" i="2"/>
  <c r="W92" i="2"/>
  <c r="W91" i="2"/>
  <c r="BJ94" i="2"/>
  <c r="BZ93" i="2"/>
  <c r="CP92" i="2"/>
  <c r="V92" i="2"/>
  <c r="AL91" i="2"/>
  <c r="BB89" i="2"/>
  <c r="BJ88" i="2"/>
  <c r="BZ87" i="2"/>
  <c r="CP86" i="2"/>
  <c r="BH88" i="2"/>
  <c r="L87" i="2"/>
  <c r="AB86" i="2"/>
  <c r="AZ85" i="2"/>
  <c r="BX84" i="2"/>
  <c r="L84" i="2"/>
  <c r="O91" i="2"/>
  <c r="Y88" i="2"/>
  <c r="CK86" i="2"/>
  <c r="CJ86" i="2" s="1"/>
  <c r="S86" i="2"/>
  <c r="AQ85" i="2"/>
  <c r="BO84" i="2"/>
  <c r="CM83" i="2"/>
  <c r="AA83" i="2"/>
  <c r="AY82" i="2"/>
  <c r="BW81" i="2"/>
  <c r="K81" i="2"/>
  <c r="P89" i="2"/>
  <c r="BL87" i="2"/>
  <c r="BF86" i="2"/>
  <c r="CD85" i="2"/>
  <c r="R85" i="2"/>
  <c r="AP84" i="2"/>
  <c r="BN83" i="2"/>
  <c r="CL82" i="2"/>
  <c r="Z82" i="2"/>
  <c r="AX81" i="2"/>
  <c r="BV80" i="2"/>
  <c r="BC88" i="2"/>
  <c r="S87" i="2"/>
  <c r="AG86" i="2"/>
  <c r="BE85" i="2"/>
  <c r="CC84" i="2"/>
  <c r="Q84" i="2"/>
  <c r="AR89" i="2"/>
  <c r="CN87" i="2"/>
  <c r="BV86" i="2"/>
  <c r="CR85" i="2"/>
  <c r="AF85" i="2"/>
  <c r="BD84" i="2"/>
  <c r="CB83" i="2"/>
  <c r="CC88" i="2"/>
  <c r="AO87" i="2"/>
  <c r="AU86" i="2"/>
  <c r="K101" i="2"/>
  <c r="BP99" i="2"/>
  <c r="BX96" i="2"/>
  <c r="AP100" i="2"/>
  <c r="CE96" i="2"/>
  <c r="AK93" i="2"/>
  <c r="AS89" i="2"/>
  <c r="BY86" i="2"/>
  <c r="BH93" i="2"/>
  <c r="BP91" i="2"/>
  <c r="BO94" i="2"/>
  <c r="BO92" i="2"/>
  <c r="BW89" i="2"/>
  <c r="CE87" i="2"/>
  <c r="R94" i="2"/>
  <c r="BN92" i="2"/>
  <c r="Z91" i="2"/>
  <c r="BV88" i="2"/>
  <c r="AH87" i="2"/>
  <c r="I94" i="2"/>
  <c r="BE92" i="2"/>
  <c r="Q91" i="2"/>
  <c r="BU94" i="2"/>
  <c r="BD93" i="2"/>
  <c r="AN92" i="2"/>
  <c r="X91" i="2"/>
  <c r="P95" i="2"/>
  <c r="CQ93" i="2"/>
  <c r="O93" i="2"/>
  <c r="O92" i="2"/>
  <c r="BX95" i="2"/>
  <c r="BB94" i="2"/>
  <c r="BR93" i="2"/>
  <c r="CH92" i="2"/>
  <c r="N92" i="2"/>
  <c r="AD91" i="2"/>
  <c r="AL89" i="2"/>
  <c r="BB88" i="2"/>
  <c r="BR87" i="2"/>
  <c r="CH86" i="2"/>
  <c r="AR88" i="2"/>
  <c r="CL86" i="2"/>
  <c r="T86" i="2"/>
  <c r="AR85" i="2"/>
  <c r="BP84" i="2"/>
  <c r="CN83" i="2"/>
  <c r="AW89" i="2"/>
  <c r="I88" i="2"/>
  <c r="CA86" i="2"/>
  <c r="K86" i="2"/>
  <c r="AI85" i="2"/>
  <c r="BG84" i="2"/>
  <c r="CE83" i="2"/>
  <c r="S83" i="2"/>
  <c r="AQ82" i="2"/>
  <c r="BO81" i="2"/>
  <c r="CM80" i="2"/>
  <c r="AV87" i="2"/>
  <c r="AX86" i="2"/>
  <c r="BV85" i="2"/>
  <c r="J85" i="2"/>
  <c r="AH84" i="2"/>
  <c r="BF83" i="2"/>
  <c r="CD82" i="2"/>
  <c r="R82" i="2"/>
  <c r="AP81" i="2"/>
  <c r="BN80" i="2"/>
  <c r="AM88" i="2"/>
  <c r="I87" i="2"/>
  <c r="Y86" i="2"/>
  <c r="AW85" i="2"/>
  <c r="BU84" i="2"/>
  <c r="I84" i="2"/>
  <c r="AB89" i="2"/>
  <c r="BX87" i="2"/>
  <c r="BL86" i="2"/>
  <c r="X85" i="2"/>
  <c r="AV84" i="2"/>
  <c r="BT83" i="2"/>
  <c r="BM88" i="2"/>
  <c r="AA87" i="2"/>
  <c r="AM86" i="2"/>
  <c r="BK85" i="2"/>
  <c r="CI84" i="2"/>
  <c r="W84" i="2"/>
  <c r="AU83" i="2"/>
  <c r="BS82" i="2"/>
  <c r="CQ81" i="2"/>
  <c r="AE81" i="2"/>
  <c r="BK89" i="2"/>
  <c r="P88" i="2"/>
  <c r="CD86" i="2"/>
  <c r="N86" i="2"/>
  <c r="AL85" i="2"/>
  <c r="BJ84" i="2"/>
  <c r="CH83" i="2"/>
  <c r="AL90" i="2"/>
  <c r="AB98" i="2"/>
  <c r="L96" i="2"/>
  <c r="R100" i="2"/>
  <c r="BG96" i="2"/>
  <c r="M93" i="2"/>
  <c r="U89" i="2"/>
  <c r="BU95" i="2"/>
  <c r="AR93" i="2"/>
  <c r="AR91" i="2"/>
  <c r="AQ94" i="2"/>
  <c r="AY92" i="2"/>
  <c r="AY89" i="2"/>
  <c r="BG87" i="2"/>
  <c r="J94" i="2"/>
  <c r="BF92" i="2"/>
  <c r="R91" i="2"/>
  <c r="BN88" i="2"/>
  <c r="CF95" i="2"/>
  <c r="CK93" i="2"/>
  <c r="CJ93" i="2" s="1"/>
  <c r="AW92" i="2"/>
  <c r="I91" i="2"/>
  <c r="AN93" i="2"/>
  <c r="AF92" i="2"/>
  <c r="P91" i="2"/>
  <c r="CE94" i="2"/>
  <c r="CI93" i="2"/>
  <c r="CI92" i="2"/>
  <c r="CI91" i="2"/>
  <c r="BH95" i="2"/>
  <c r="AT94" i="2"/>
  <c r="BJ93" i="2"/>
  <c r="BZ92" i="2"/>
  <c r="CP91" i="2"/>
  <c r="N91" i="2"/>
  <c r="AD89" i="2"/>
  <c r="AT88" i="2"/>
  <c r="BJ87" i="2"/>
  <c r="BZ86" i="2"/>
  <c r="AB88" i="2"/>
  <c r="CB86" i="2"/>
  <c r="L86" i="2"/>
  <c r="AJ85" i="2"/>
  <c r="BH84" i="2"/>
  <c r="CF83" i="2"/>
  <c r="AG89" i="2"/>
  <c r="CC87" i="2"/>
  <c r="BO86" i="2"/>
  <c r="CM85" i="2"/>
  <c r="AA85" i="2"/>
  <c r="AY84" i="2"/>
  <c r="BW83" i="2"/>
  <c r="K83" i="2"/>
  <c r="AI82" i="2"/>
  <c r="BG81" i="2"/>
  <c r="CE80" i="2"/>
  <c r="BT88" i="2"/>
  <c r="AF87" i="2"/>
  <c r="AP86" i="2"/>
  <c r="BN85" i="2"/>
  <c r="CL84" i="2"/>
  <c r="Z84" i="2"/>
  <c r="AX83" i="2"/>
  <c r="BV82" i="2"/>
  <c r="J82" i="2"/>
  <c r="AH81" i="2"/>
  <c r="CI89" i="2"/>
  <c r="W88" i="2"/>
  <c r="CI86" i="2"/>
  <c r="Q86" i="2"/>
  <c r="AO85" i="2"/>
  <c r="BM84" i="2"/>
  <c r="CK83" i="2"/>
  <c r="L89" i="2"/>
  <c r="BH87" i="2"/>
  <c r="BD86" i="2"/>
  <c r="CB85" i="2"/>
  <c r="P85" i="2"/>
  <c r="AN84" i="2"/>
  <c r="BL83" i="2"/>
  <c r="AW88" i="2"/>
  <c r="Q87" i="2"/>
  <c r="AE86" i="2"/>
  <c r="BC85" i="2"/>
  <c r="AW96" i="2"/>
  <c r="U96" i="2"/>
  <c r="BJ104" i="2"/>
  <c r="BN99" i="2"/>
  <c r="S96" i="2"/>
  <c r="BI92" i="2"/>
  <c r="BQ88" i="2"/>
  <c r="Y95" i="2"/>
  <c r="T93" i="2"/>
  <c r="AB91" i="2"/>
  <c r="S94" i="2"/>
  <c r="AA92" i="2"/>
  <c r="AI89" i="2"/>
  <c r="AI87" i="2"/>
  <c r="CD93" i="2"/>
  <c r="AP92" i="2"/>
  <c r="CL89" i="2"/>
  <c r="AX88" i="2"/>
  <c r="AY95" i="2"/>
  <c r="BU93" i="2"/>
  <c r="AG92" i="2"/>
  <c r="CC89" i="2"/>
  <c r="AV94" i="2"/>
  <c r="AF93" i="2"/>
  <c r="P92" i="2"/>
  <c r="BT94" i="2"/>
  <c r="CA93" i="2"/>
  <c r="CA92" i="2"/>
  <c r="CA91" i="2"/>
  <c r="AR95" i="2"/>
  <c r="AL94" i="2"/>
  <c r="BB93" i="2"/>
  <c r="BR92" i="2"/>
  <c r="BZ91" i="2"/>
  <c r="CP89" i="2"/>
  <c r="V89" i="2"/>
  <c r="AL88" i="2"/>
  <c r="BB87" i="2"/>
  <c r="BR86" i="2"/>
  <c r="L88" i="2"/>
  <c r="BP86" i="2"/>
  <c r="CN85" i="2"/>
  <c r="AB85" i="2"/>
  <c r="AZ84" i="2"/>
  <c r="BX83" i="2"/>
  <c r="Q89" i="2"/>
  <c r="BM87" i="2"/>
  <c r="BG86" i="2"/>
  <c r="CE85" i="2"/>
  <c r="S85" i="2"/>
  <c r="AQ84" i="2"/>
  <c r="BO83" i="2"/>
  <c r="CM82" i="2"/>
  <c r="AA82" i="2"/>
  <c r="AY81" i="2"/>
  <c r="BW80" i="2"/>
  <c r="BD88" i="2"/>
  <c r="T87" i="2"/>
  <c r="AH86" i="2"/>
  <c r="BF85" i="2"/>
  <c r="CD84" i="2"/>
  <c r="R84" i="2"/>
  <c r="AP83" i="2"/>
  <c r="BN82" i="2"/>
  <c r="CL81" i="2"/>
  <c r="Z81" i="2"/>
  <c r="AU89" i="2"/>
  <c r="CQ87" i="2"/>
  <c r="BW86" i="2"/>
  <c r="I86" i="2"/>
  <c r="AG85" i="2"/>
  <c r="BE84" i="2"/>
  <c r="CC83" i="2"/>
  <c r="CF88" i="2"/>
  <c r="AR87" i="2"/>
  <c r="AV86" i="2"/>
  <c r="BT85" i="2"/>
  <c r="CR84" i="2"/>
  <c r="AF84" i="2"/>
  <c r="BD83" i="2"/>
  <c r="AG88" i="2"/>
  <c r="CQ86" i="2"/>
  <c r="Z97" i="2"/>
  <c r="AW104" i="2"/>
  <c r="N104" i="2"/>
  <c r="AP99" i="2"/>
  <c r="BG95" i="2"/>
  <c r="AK92" i="2"/>
  <c r="AS88" i="2"/>
  <c r="CK94" i="2"/>
  <c r="CJ94" i="2" s="1"/>
  <c r="CF92" i="2"/>
  <c r="CN89" i="2"/>
  <c r="CM93" i="2"/>
  <c r="CM91" i="2"/>
  <c r="K89" i="2"/>
  <c r="BP95" i="2"/>
  <c r="BF93" i="2"/>
  <c r="R92" i="2"/>
  <c r="BN89" i="2"/>
  <c r="Z88" i="2"/>
  <c r="CR94" i="2"/>
  <c r="AW93" i="2"/>
  <c r="I92" i="2"/>
  <c r="BE89" i="2"/>
  <c r="AF94" i="2"/>
  <c r="P93" i="2"/>
  <c r="CB89" i="2"/>
  <c r="BK94" i="2"/>
  <c r="BK93" i="2"/>
  <c r="BK92" i="2"/>
  <c r="BS91" i="2"/>
  <c r="AB95" i="2"/>
  <c r="AD94" i="2"/>
  <c r="AT93" i="2"/>
  <c r="BB92" i="2"/>
  <c r="BR91" i="2"/>
  <c r="CH89" i="2"/>
  <c r="N89" i="2"/>
  <c r="AD88" i="2"/>
  <c r="AT87" i="2"/>
  <c r="AZ89" i="2"/>
  <c r="BP87" i="2"/>
  <c r="BH86" i="2"/>
  <c r="CF85" i="2"/>
  <c r="T85" i="2"/>
  <c r="AR84" i="2"/>
  <c r="BP83" i="2"/>
  <c r="CK88" i="2"/>
  <c r="AW87" i="2"/>
  <c r="AY86" i="2"/>
  <c r="BW85" i="2"/>
  <c r="K85" i="2"/>
  <c r="AI84" i="2"/>
  <c r="BG83" i="2"/>
  <c r="CE82" i="2"/>
  <c r="S82" i="2"/>
  <c r="AQ81" i="2"/>
  <c r="BO80" i="2"/>
  <c r="AN88" i="2"/>
  <c r="J87" i="2"/>
  <c r="Z86" i="2"/>
  <c r="AX85" i="2"/>
  <c r="BV84" i="2"/>
  <c r="J84" i="2"/>
  <c r="AH83" i="2"/>
  <c r="BF82" i="2"/>
  <c r="CD81" i="2"/>
  <c r="R81" i="2"/>
  <c r="AE89" i="2"/>
  <c r="CA87" i="2"/>
  <c r="BM86" i="2"/>
  <c r="CK85" i="2"/>
  <c r="Y85" i="2"/>
  <c r="AW84" i="2"/>
  <c r="BU83" i="2"/>
  <c r="BP88" i="2"/>
  <c r="AB87" i="2"/>
  <c r="AN86" i="2"/>
  <c r="BL85" i="2"/>
  <c r="X84" i="2"/>
  <c r="BS89" i="2"/>
  <c r="Q88" i="2"/>
  <c r="CE86" i="2"/>
  <c r="O86" i="2"/>
  <c r="AM85" i="2"/>
  <c r="BK84" i="2"/>
  <c r="CI83" i="2"/>
  <c r="W83" i="2"/>
  <c r="AU82" i="2"/>
  <c r="BS81" i="2"/>
  <c r="CQ80" i="2"/>
  <c r="CR88" i="2"/>
  <c r="BD87" i="2"/>
  <c r="BB86" i="2"/>
  <c r="BZ85" i="2"/>
  <c r="N85" i="2"/>
  <c r="AL84" i="2"/>
  <c r="BJ83" i="2"/>
  <c r="CH82" i="2"/>
  <c r="V82" i="2"/>
  <c r="AT81" i="2"/>
  <c r="BR80" i="2"/>
  <c r="AU88" i="2"/>
  <c r="O87" i="2"/>
  <c r="AC86" i="2"/>
  <c r="BA85" i="2"/>
  <c r="BY84" i="2"/>
  <c r="V99" i="2"/>
  <c r="AA101" i="2"/>
  <c r="BH103" i="2"/>
  <c r="CL98" i="2"/>
  <c r="CB94" i="2"/>
  <c r="CG91" i="2"/>
  <c r="CO87" i="2"/>
  <c r="BH94" i="2"/>
  <c r="BP92" i="2"/>
  <c r="BP89" i="2"/>
  <c r="BO93" i="2"/>
  <c r="BW91" i="2"/>
  <c r="BW88" i="2"/>
  <c r="T95" i="2"/>
  <c r="AP93" i="2"/>
  <c r="CL91" i="2"/>
  <c r="AX89" i="2"/>
  <c r="J88" i="2"/>
  <c r="BW94" i="2"/>
  <c r="AG93" i="2"/>
  <c r="CC91" i="2"/>
  <c r="BM95" i="2"/>
  <c r="P94" i="2"/>
  <c r="O95" i="2"/>
  <c r="AL87" i="2"/>
  <c r="BU88" i="2"/>
  <c r="AA84" i="2"/>
  <c r="AI81" i="2"/>
  <c r="R86" i="2"/>
  <c r="Z83" i="2"/>
  <c r="O89" i="2"/>
  <c r="CC85" i="2"/>
  <c r="Y84" i="2"/>
  <c r="CR86" i="2"/>
  <c r="CB84" i="2"/>
  <c r="I89" i="2"/>
  <c r="CQ85" i="2"/>
  <c r="CQ84" i="2"/>
  <c r="CQ83" i="2"/>
  <c r="CQ82" i="2"/>
  <c r="O82" i="2"/>
  <c r="O81" i="2"/>
  <c r="BL88" i="2"/>
  <c r="CN86" i="2"/>
  <c r="CH85" i="2"/>
  <c r="CH84" i="2"/>
  <c r="CP83" i="2"/>
  <c r="N83" i="2"/>
  <c r="AD82" i="2"/>
  <c r="AL81" i="2"/>
  <c r="BC89" i="2"/>
  <c r="CI87" i="2"/>
  <c r="BI86" i="2"/>
  <c r="BY85" i="2"/>
  <c r="CO84" i="2"/>
  <c r="U84" i="2"/>
  <c r="AS83" i="2"/>
  <c r="CR81" i="2"/>
  <c r="BF80" i="2"/>
  <c r="CD79" i="2"/>
  <c r="R79" i="2"/>
  <c r="AP78" i="2"/>
  <c r="BN76" i="2"/>
  <c r="CL75" i="2"/>
  <c r="U82" i="2"/>
  <c r="BQ80" i="2"/>
  <c r="CK79" i="2"/>
  <c r="Y79" i="2"/>
  <c r="AW78" i="2"/>
  <c r="BU76" i="2"/>
  <c r="I76" i="2"/>
  <c r="AG75" i="2"/>
  <c r="T82" i="2"/>
  <c r="BP80" i="2"/>
  <c r="X79" i="2"/>
  <c r="AV78" i="2"/>
  <c r="BT76" i="2"/>
  <c r="CR75" i="2"/>
  <c r="AF75" i="2"/>
  <c r="AG82" i="2"/>
  <c r="CC80" i="2"/>
  <c r="CQ79" i="2"/>
  <c r="AE79" i="2"/>
  <c r="BC78" i="2"/>
  <c r="CA76" i="2"/>
  <c r="O76" i="2"/>
  <c r="AM75" i="2"/>
  <c r="BK74" i="2"/>
  <c r="CI73" i="2"/>
  <c r="X83" i="2"/>
  <c r="BT81" i="2"/>
  <c r="AT80" i="2"/>
  <c r="BR79" i="2"/>
  <c r="CP78" i="2"/>
  <c r="AD78" i="2"/>
  <c r="BB76" i="2"/>
  <c r="U83" i="2"/>
  <c r="BQ81" i="2"/>
  <c r="AS80" i="2"/>
  <c r="BQ79" i="2"/>
  <c r="CO78" i="2"/>
  <c r="AC78" i="2"/>
  <c r="BA76" i="2"/>
  <c r="CR92" i="2"/>
  <c r="V94" i="2"/>
  <c r="T89" i="2"/>
  <c r="AG87" i="2"/>
  <c r="S84" i="2"/>
  <c r="AA81" i="2"/>
  <c r="J86" i="2"/>
  <c r="R83" i="2"/>
  <c r="CI88" i="2"/>
  <c r="BU85" i="2"/>
  <c r="BM83" i="2"/>
  <c r="CF86" i="2"/>
  <c r="BT84" i="2"/>
  <c r="CK87" i="2"/>
  <c r="CI85" i="2"/>
  <c r="CA84" i="2"/>
  <c r="CA83" i="2"/>
  <c r="CI82" i="2"/>
  <c r="CI81" i="2"/>
  <c r="CI80" i="2"/>
  <c r="AV88" i="2"/>
  <c r="BT86" i="2"/>
  <c r="BR85" i="2"/>
  <c r="BZ84" i="2"/>
  <c r="BZ83" i="2"/>
  <c r="CP82" i="2"/>
  <c r="N82" i="2"/>
  <c r="AD81" i="2"/>
  <c r="AM89" i="2"/>
  <c r="BS87" i="2"/>
  <c r="BA86" i="2"/>
  <c r="BQ85" i="2"/>
  <c r="CG84" i="2"/>
  <c r="M84" i="2"/>
  <c r="AF83" i="2"/>
  <c r="CB81" i="2"/>
  <c r="AX80" i="2"/>
  <c r="BV79" i="2"/>
  <c r="J79" i="2"/>
  <c r="AH78" i="2"/>
  <c r="BF76" i="2"/>
  <c r="AW83" i="2"/>
  <c r="CO81" i="2"/>
  <c r="BE80" i="2"/>
  <c r="CC79" i="2"/>
  <c r="Q79" i="2"/>
  <c r="AO78" i="2"/>
  <c r="BM76" i="2"/>
  <c r="CK75" i="2"/>
  <c r="AV83" i="2"/>
  <c r="CN81" i="2"/>
  <c r="BD80" i="2"/>
  <c r="CB79" i="2"/>
  <c r="P79" i="2"/>
  <c r="AN78" i="2"/>
  <c r="BL76" i="2"/>
  <c r="X75" i="2"/>
  <c r="Q82" i="2"/>
  <c r="BM80" i="2"/>
  <c r="CI79" i="2"/>
  <c r="W79" i="2"/>
  <c r="AU78" i="2"/>
  <c r="BS76" i="2"/>
  <c r="CQ75" i="2"/>
  <c r="AE75" i="2"/>
  <c r="BC74" i="2"/>
  <c r="CA73" i="2"/>
  <c r="CR82" i="2"/>
  <c r="BD81" i="2"/>
  <c r="AL80" i="2"/>
  <c r="BJ79" i="2"/>
  <c r="CH78" i="2"/>
  <c r="V78" i="2"/>
  <c r="AT76" i="2"/>
  <c r="CO82" i="2"/>
  <c r="BA81" i="2"/>
  <c r="AK80" i="2"/>
  <c r="CB91" i="2"/>
  <c r="AD93" i="2"/>
  <c r="AZ87" i="2"/>
  <c r="AQ86" i="2"/>
  <c r="AY83" i="2"/>
  <c r="CQ89" i="2"/>
  <c r="AP85" i="2"/>
  <c r="AX82" i="2"/>
  <c r="BK87" i="2"/>
  <c r="BM85" i="2"/>
  <c r="BE83" i="2"/>
  <c r="AF86" i="2"/>
  <c r="BL84" i="2"/>
  <c r="BU87" i="2"/>
  <c r="CA85" i="2"/>
  <c r="BS84" i="2"/>
  <c r="BS83" i="2"/>
  <c r="CA82" i="2"/>
  <c r="CA81" i="2"/>
  <c r="CA80" i="2"/>
  <c r="AF88" i="2"/>
  <c r="BJ86" i="2"/>
  <c r="BJ85" i="2"/>
  <c r="BR84" i="2"/>
  <c r="BR83" i="2"/>
  <c r="BZ82" i="2"/>
  <c r="CP81" i="2"/>
  <c r="V81" i="2"/>
  <c r="W89" i="2"/>
  <c r="BC87" i="2"/>
  <c r="AS86" i="2"/>
  <c r="BI85" i="2"/>
  <c r="BQ84" i="2"/>
  <c r="CO83" i="2"/>
  <c r="P83" i="2"/>
  <c r="BL81" i="2"/>
  <c r="AP80" i="2"/>
  <c r="BN79" i="2"/>
  <c r="CL78" i="2"/>
  <c r="Z78" i="2"/>
  <c r="AX76" i="2"/>
  <c r="AC83" i="2"/>
  <c r="BY81" i="2"/>
  <c r="AW80" i="2"/>
  <c r="BU79" i="2"/>
  <c r="I79" i="2"/>
  <c r="AG78" i="2"/>
  <c r="BE76" i="2"/>
  <c r="CC75" i="2"/>
  <c r="AB83" i="2"/>
  <c r="BX81" i="2"/>
  <c r="AV80" i="2"/>
  <c r="BT79" i="2"/>
  <c r="CR78" i="2"/>
  <c r="AF78" i="2"/>
  <c r="BD76" i="2"/>
  <c r="CB75" i="2"/>
  <c r="AO83" i="2"/>
  <c r="CK81" i="2"/>
  <c r="BC80" i="2"/>
  <c r="CA79" i="2"/>
  <c r="O79" i="2"/>
  <c r="AM78" i="2"/>
  <c r="BK76" i="2"/>
  <c r="CI75" i="2"/>
  <c r="W75" i="2"/>
  <c r="AU74" i="2"/>
  <c r="BS73" i="2"/>
  <c r="CB82" i="2"/>
  <c r="BL89" i="2"/>
  <c r="AT92" i="2"/>
  <c r="AZ86" i="2"/>
  <c r="AI86" i="2"/>
  <c r="AQ83" i="2"/>
  <c r="AV89" i="2"/>
  <c r="AH85" i="2"/>
  <c r="AP82" i="2"/>
  <c r="AU87" i="2"/>
  <c r="Q85" i="2"/>
  <c r="CA89" i="2"/>
  <c r="X86" i="2"/>
  <c r="P84" i="2"/>
  <c r="BE87" i="2"/>
  <c r="BS85" i="2"/>
  <c r="BC84" i="2"/>
  <c r="BK83" i="2"/>
  <c r="BK82" i="2"/>
  <c r="BK81" i="2"/>
  <c r="BS80" i="2"/>
  <c r="AT86" i="2"/>
  <c r="BB85" i="2"/>
  <c r="BB84" i="2"/>
  <c r="BB83" i="2"/>
  <c r="BR82" i="2"/>
  <c r="CH81" i="2"/>
  <c r="N81" i="2"/>
  <c r="CQ88" i="2"/>
  <c r="AM87" i="2"/>
  <c r="AK86" i="2"/>
  <c r="AS85" i="2"/>
  <c r="BI84" i="2"/>
  <c r="CG83" i="2"/>
  <c r="AV81" i="2"/>
  <c r="AH80" i="2"/>
  <c r="BF79" i="2"/>
  <c r="CD78" i="2"/>
  <c r="R78" i="2"/>
  <c r="AP76" i="2"/>
  <c r="M83" i="2"/>
  <c r="BI81" i="2"/>
  <c r="AO80" i="2"/>
  <c r="BM79" i="2"/>
  <c r="CK78" i="2"/>
  <c r="CJ78" i="2" s="1"/>
  <c r="Y78" i="2"/>
  <c r="AW76" i="2"/>
  <c r="BU75" i="2"/>
  <c r="L83" i="2"/>
  <c r="BH81" i="2"/>
  <c r="AN80" i="2"/>
  <c r="BL79" i="2"/>
  <c r="X78" i="2"/>
  <c r="AV76" i="2"/>
  <c r="BT75" i="2"/>
  <c r="Y83" i="2"/>
  <c r="BU81" i="2"/>
  <c r="AU80" i="2"/>
  <c r="BS79" i="2"/>
  <c r="CQ78" i="2"/>
  <c r="AE78" i="2"/>
  <c r="BC76" i="2"/>
  <c r="CA75" i="2"/>
  <c r="O75" i="2"/>
  <c r="AM74" i="2"/>
  <c r="BK73" i="2"/>
  <c r="BL82" i="2"/>
  <c r="BC94" i="2"/>
  <c r="BJ91" i="2"/>
  <c r="BX85" i="2"/>
  <c r="BO85" i="2"/>
  <c r="BW82" i="2"/>
  <c r="X88" i="2"/>
  <c r="BN84" i="2"/>
  <c r="BV81" i="2"/>
  <c r="AE87" i="2"/>
  <c r="I85" i="2"/>
  <c r="AZ88" i="2"/>
  <c r="P86" i="2"/>
  <c r="CR83" i="2"/>
  <c r="BU86" i="2"/>
  <c r="AU85" i="2"/>
  <c r="AU84" i="2"/>
  <c r="BC83" i="2"/>
  <c r="BC82" i="2"/>
  <c r="BC81" i="2"/>
  <c r="BK80" i="2"/>
  <c r="BT87" i="2"/>
  <c r="AL86" i="2"/>
  <c r="AT85" i="2"/>
  <c r="AT84" i="2"/>
  <c r="AT83" i="2"/>
  <c r="BJ82" i="2"/>
  <c r="BZ81" i="2"/>
  <c r="CP80" i="2"/>
  <c r="CA88" i="2"/>
  <c r="Y87" i="2"/>
  <c r="U86" i="2"/>
  <c r="AK85" i="2"/>
  <c r="BA84" i="2"/>
  <c r="BY83" i="2"/>
  <c r="BT82" i="2"/>
  <c r="AF81" i="2"/>
  <c r="Z80" i="2"/>
  <c r="AX79" i="2"/>
  <c r="BV78" i="2"/>
  <c r="J78" i="2"/>
  <c r="AH76" i="2"/>
  <c r="CG82" i="2"/>
  <c r="AS81" i="2"/>
  <c r="AG80" i="2"/>
  <c r="BE79" i="2"/>
  <c r="CC78" i="2"/>
  <c r="Q78" i="2"/>
  <c r="AO76" i="2"/>
  <c r="BM75" i="2"/>
  <c r="CF82" i="2"/>
  <c r="AR81" i="2"/>
  <c r="AF80" i="2"/>
  <c r="BD79" i="2"/>
  <c r="CB78" i="2"/>
  <c r="P78" i="2"/>
  <c r="AN76" i="2"/>
  <c r="BL75" i="2"/>
  <c r="I83" i="2"/>
  <c r="BE81" i="2"/>
  <c r="AM80" i="2"/>
  <c r="BK79" i="2"/>
  <c r="CI78" i="2"/>
  <c r="W78" i="2"/>
  <c r="AU76" i="2"/>
  <c r="BS75" i="2"/>
  <c r="CQ74" i="2"/>
  <c r="AE74" i="2"/>
  <c r="BC73" i="2"/>
  <c r="AV82" i="2"/>
  <c r="CR80" i="2"/>
  <c r="N80" i="2"/>
  <c r="AL79" i="2"/>
  <c r="BJ78" i="2"/>
  <c r="CH76" i="2"/>
  <c r="V76" i="2"/>
  <c r="AS82" i="2"/>
  <c r="CO80" i="2"/>
  <c r="M80" i="2"/>
  <c r="AK79" i="2"/>
  <c r="BI78" i="2"/>
  <c r="CG76" i="2"/>
  <c r="U76" i="2"/>
  <c r="AS75" i="2"/>
  <c r="BQ74" i="2"/>
  <c r="CO73" i="2"/>
  <c r="AJ83" i="2"/>
  <c r="CF81" i="2"/>
  <c r="BC93" i="2"/>
  <c r="BZ89" i="2"/>
  <c r="L85" i="2"/>
  <c r="BG85" i="2"/>
  <c r="BO82" i="2"/>
  <c r="CR87" i="2"/>
  <c r="BF84" i="2"/>
  <c r="BN81" i="2"/>
  <c r="BE86" i="2"/>
  <c r="CK84" i="2"/>
  <c r="AJ88" i="2"/>
  <c r="BD85" i="2"/>
  <c r="BK86" i="2"/>
  <c r="AE85" i="2"/>
  <c r="AM84" i="2"/>
  <c r="AM83" i="2"/>
  <c r="AM82" i="2"/>
  <c r="AU81" i="2"/>
  <c r="AN89" i="2"/>
  <c r="AN87" i="2"/>
  <c r="AD86" i="2"/>
  <c r="AD85" i="2"/>
  <c r="AD84" i="2"/>
  <c r="AL83" i="2"/>
  <c r="BB82" i="2"/>
  <c r="BR81" i="2"/>
  <c r="CH80" i="2"/>
  <c r="BK88" i="2"/>
  <c r="CM86" i="2"/>
  <c r="M86" i="2"/>
  <c r="AC85" i="2"/>
  <c r="AS84" i="2"/>
  <c r="BQ83" i="2"/>
  <c r="BD82" i="2"/>
  <c r="P81" i="2"/>
  <c r="R80" i="2"/>
  <c r="AP79" i="2"/>
  <c r="BN78" i="2"/>
  <c r="CL76" i="2"/>
  <c r="Z76" i="2"/>
  <c r="BQ82" i="2"/>
  <c r="AC81" i="2"/>
  <c r="Y80" i="2"/>
  <c r="AW79" i="2"/>
  <c r="BU78" i="2"/>
  <c r="I78" i="2"/>
  <c r="AG76" i="2"/>
  <c r="BE75" i="2"/>
  <c r="BP82" i="2"/>
  <c r="AB81" i="2"/>
  <c r="X80" i="2"/>
  <c r="AV79" i="2"/>
  <c r="BT78" i="2"/>
  <c r="CR76" i="2"/>
  <c r="AF76" i="2"/>
  <c r="BD75" i="2"/>
  <c r="CC82" i="2"/>
  <c r="AO81" i="2"/>
  <c r="AE80" i="2"/>
  <c r="BC79" i="2"/>
  <c r="CA78" i="2"/>
  <c r="O78" i="2"/>
  <c r="AM76" i="2"/>
  <c r="BK75" i="2"/>
  <c r="CI74" i="2"/>
  <c r="W74" i="2"/>
  <c r="AU73" i="2"/>
  <c r="AF82" i="2"/>
  <c r="CB80" i="2"/>
  <c r="CP79" i="2"/>
  <c r="AD79" i="2"/>
  <c r="BB78" i="2"/>
  <c r="BZ76" i="2"/>
  <c r="N76" i="2"/>
  <c r="AC82" i="2"/>
  <c r="BY80" i="2"/>
  <c r="CO79" i="2"/>
  <c r="AC79" i="2"/>
  <c r="BA78" i="2"/>
  <c r="BY76" i="2"/>
  <c r="M76" i="2"/>
  <c r="AK75" i="2"/>
  <c r="BI74" i="2"/>
  <c r="CG73" i="2"/>
  <c r="BC92" i="2"/>
  <c r="CP88" i="2"/>
  <c r="AJ84" i="2"/>
  <c r="CM84" i="2"/>
  <c r="K82" i="2"/>
  <c r="CL83" i="2"/>
  <c r="J81" i="2"/>
  <c r="AW86" i="2"/>
  <c r="AO84" i="2"/>
  <c r="T88" i="2"/>
  <c r="AV85" i="2"/>
  <c r="AO89" i="2"/>
  <c r="BC86" i="2"/>
  <c r="W85" i="2"/>
  <c r="AE84" i="2"/>
  <c r="AE83" i="2"/>
  <c r="AE82" i="2"/>
  <c r="AM81" i="2"/>
  <c r="X89" i="2"/>
  <c r="Z87" i="2"/>
  <c r="V86" i="2"/>
  <c r="V85" i="2"/>
  <c r="V84" i="2"/>
  <c r="AD83" i="2"/>
  <c r="AT82" i="2"/>
  <c r="BJ81" i="2"/>
  <c r="BZ80" i="2"/>
  <c r="AE88" i="2"/>
  <c r="CC86" i="2"/>
  <c r="CO85" i="2"/>
  <c r="U85" i="2"/>
  <c r="AK84" i="2"/>
  <c r="BI83" i="2"/>
  <c r="AN82" i="2"/>
  <c r="J80" i="2"/>
  <c r="AH79" i="2"/>
  <c r="BF78" i="2"/>
  <c r="CD76" i="2"/>
  <c r="R76" i="2"/>
  <c r="BA82" i="2"/>
  <c r="M81" i="2"/>
  <c r="Q80" i="2"/>
  <c r="AO79" i="2"/>
  <c r="BM78" i="2"/>
  <c r="CK76" i="2"/>
  <c r="Y76" i="2"/>
  <c r="AW75" i="2"/>
  <c r="AZ82" i="2"/>
  <c r="L81" i="2"/>
  <c r="P80" i="2"/>
  <c r="AN79" i="2"/>
  <c r="BL78" i="2"/>
  <c r="X76" i="2"/>
  <c r="AV75" i="2"/>
  <c r="BM82" i="2"/>
  <c r="Y81" i="2"/>
  <c r="W80" i="2"/>
  <c r="AU79" i="2"/>
  <c r="BS78" i="2"/>
  <c r="CQ76" i="2"/>
  <c r="AE76" i="2"/>
  <c r="BC75" i="2"/>
  <c r="CA74" i="2"/>
  <c r="O74" i="2"/>
  <c r="AM73" i="2"/>
  <c r="P82" i="2"/>
  <c r="BL80" i="2"/>
  <c r="CH79" i="2"/>
  <c r="V79" i="2"/>
  <c r="AT78" i="2"/>
  <c r="BR76" i="2"/>
  <c r="CP75" i="2"/>
  <c r="M82" i="2"/>
  <c r="BI80" i="2"/>
  <c r="CG79" i="2"/>
  <c r="U79" i="2"/>
  <c r="AS78" i="2"/>
  <c r="BQ76" i="2"/>
  <c r="CO75" i="2"/>
  <c r="AC75" i="2"/>
  <c r="BK91" i="2"/>
  <c r="V88" i="2"/>
  <c r="BH83" i="2"/>
  <c r="CE84" i="2"/>
  <c r="CM81" i="2"/>
  <c r="BX86" i="2"/>
  <c r="CD83" i="2"/>
  <c r="CL80" i="2"/>
  <c r="AO86" i="2"/>
  <c r="AG84" i="2"/>
  <c r="R87" i="2"/>
  <c r="AN85" i="2"/>
  <c r="Y89" i="2"/>
  <c r="W86" i="2"/>
  <c r="O85" i="2"/>
  <c r="O84" i="2"/>
  <c r="O83" i="2"/>
  <c r="W82" i="2"/>
  <c r="W81" i="2"/>
  <c r="CB88" i="2"/>
  <c r="P87" i="2"/>
  <c r="CP85" i="2"/>
  <c r="CP84" i="2"/>
  <c r="N84" i="2"/>
  <c r="V83" i="2"/>
  <c r="AL82" i="2"/>
  <c r="BB81" i="2"/>
  <c r="BJ80" i="2"/>
  <c r="O88" i="2"/>
  <c r="BS86" i="2"/>
  <c r="CG85" i="2"/>
  <c r="M85" i="2"/>
  <c r="AC84" i="2"/>
  <c r="BA83" i="2"/>
  <c r="X82" i="2"/>
  <c r="BT80" i="2"/>
  <c r="CL79" i="2"/>
  <c r="Z79" i="2"/>
  <c r="AX78" i="2"/>
  <c r="BV76" i="2"/>
  <c r="J76" i="2"/>
  <c r="AK82" i="2"/>
  <c r="CG80" i="2"/>
  <c r="I80" i="2"/>
  <c r="AG79" i="2"/>
  <c r="BE78" i="2"/>
  <c r="CC76" i="2"/>
  <c r="Q76" i="2"/>
  <c r="AO75" i="2"/>
  <c r="AJ82" i="2"/>
  <c r="CF80" i="2"/>
  <c r="CR79" i="2"/>
  <c r="AF79" i="2"/>
  <c r="BD78" i="2"/>
  <c r="CB76" i="2"/>
  <c r="P76" i="2"/>
  <c r="AN75" i="2"/>
  <c r="AW82" i="2"/>
  <c r="I81" i="2"/>
  <c r="O80" i="2"/>
  <c r="AM79" i="2"/>
  <c r="BK78" i="2"/>
  <c r="CI76" i="2"/>
  <c r="W76" i="2"/>
  <c r="AU75" i="2"/>
  <c r="BS74" i="2"/>
  <c r="CQ73" i="2"/>
  <c r="AN83" i="2"/>
  <c r="BB80" i="2"/>
  <c r="BZ79" i="2"/>
  <c r="N79" i="2"/>
  <c r="AL78" i="2"/>
  <c r="BJ76" i="2"/>
  <c r="AK83" i="2"/>
  <c r="CG81" i="2"/>
  <c r="BA80" i="2"/>
  <c r="BY79" i="2"/>
  <c r="M79" i="2"/>
  <c r="AK78" i="2"/>
  <c r="BI76" i="2"/>
  <c r="CG75" i="2"/>
  <c r="U75" i="2"/>
  <c r="AS74" i="2"/>
  <c r="BQ73" i="2"/>
  <c r="BR78" i="2"/>
  <c r="U81" i="2"/>
  <c r="BQ78" i="2"/>
  <c r="BQ75" i="2"/>
  <c r="AK74" i="2"/>
  <c r="AK73" i="2"/>
  <c r="BP81" i="2"/>
  <c r="AR80" i="2"/>
  <c r="BP79" i="2"/>
  <c r="CN78" i="2"/>
  <c r="AB78" i="2"/>
  <c r="AZ76" i="2"/>
  <c r="BX75" i="2"/>
  <c r="CK82" i="2"/>
  <c r="AW81" i="2"/>
  <c r="AI80" i="2"/>
  <c r="BG79" i="2"/>
  <c r="CE78" i="2"/>
  <c r="S78" i="2"/>
  <c r="AQ76" i="2"/>
  <c r="BO75" i="2"/>
  <c r="AB75" i="2"/>
  <c r="AA74" i="2"/>
  <c r="AE73" i="2"/>
  <c r="BC72" i="2"/>
  <c r="CA71" i="2"/>
  <c r="O71" i="2"/>
  <c r="AM70" i="2"/>
  <c r="BK69" i="2"/>
  <c r="BB75" i="2"/>
  <c r="AJ74" i="2"/>
  <c r="AN73" i="2"/>
  <c r="BJ72" i="2"/>
  <c r="CH71" i="2"/>
  <c r="V71" i="2"/>
  <c r="AT70" i="2"/>
  <c r="BR69" i="2"/>
  <c r="CP68" i="2"/>
  <c r="AD68" i="2"/>
  <c r="CD75" i="2"/>
  <c r="AT74" i="2"/>
  <c r="AW73" i="2"/>
  <c r="BQ72" i="2"/>
  <c r="CO71" i="2"/>
  <c r="AC71" i="2"/>
  <c r="BA70" i="2"/>
  <c r="BY69" i="2"/>
  <c r="M69" i="2"/>
  <c r="BZ75" i="2"/>
  <c r="AR74" i="2"/>
  <c r="AV73" i="2"/>
  <c r="BP72" i="2"/>
  <c r="CN71" i="2"/>
  <c r="AB71" i="2"/>
  <c r="AZ70" i="2"/>
  <c r="BX69" i="2"/>
  <c r="BV75" i="2"/>
  <c r="AQ74" i="2"/>
  <c r="AT73" i="2"/>
  <c r="BO72" i="2"/>
  <c r="CM71" i="2"/>
  <c r="AA71" i="2"/>
  <c r="AY70" i="2"/>
  <c r="BW69" i="2"/>
  <c r="K69" i="2"/>
  <c r="AI68" i="2"/>
  <c r="BL74" i="2"/>
  <c r="BN73" i="2"/>
  <c r="CD72" i="2"/>
  <c r="R72" i="2"/>
  <c r="AP71" i="2"/>
  <c r="BN70" i="2"/>
  <c r="CL69" i="2"/>
  <c r="Z69" i="2"/>
  <c r="AX68" i="2"/>
  <c r="AY74" i="2"/>
  <c r="BB73" i="2"/>
  <c r="BU72" i="2"/>
  <c r="I72" i="2"/>
  <c r="AG71" i="2"/>
  <c r="BE70" i="2"/>
  <c r="AN81" i="2"/>
  <c r="N78" i="2"/>
  <c r="AC80" i="2"/>
  <c r="U78" i="2"/>
  <c r="BI75" i="2"/>
  <c r="AC74" i="2"/>
  <c r="T83" i="2"/>
  <c r="AZ81" i="2"/>
  <c r="AJ80" i="2"/>
  <c r="BH79" i="2"/>
  <c r="CF78" i="2"/>
  <c r="T78" i="2"/>
  <c r="AR76" i="2"/>
  <c r="BP75" i="2"/>
  <c r="BU82" i="2"/>
  <c r="AG81" i="2"/>
  <c r="AA80" i="2"/>
  <c r="AY79" i="2"/>
  <c r="BW78" i="2"/>
  <c r="K78" i="2"/>
  <c r="AI76" i="2"/>
  <c r="BG75" i="2"/>
  <c r="N75" i="2"/>
  <c r="Q74" i="2"/>
  <c r="W73" i="2"/>
  <c r="AU72" i="2"/>
  <c r="BS71" i="2"/>
  <c r="CQ70" i="2"/>
  <c r="AE70" i="2"/>
  <c r="BC69" i="2"/>
  <c r="Z75" i="2"/>
  <c r="Z74" i="2"/>
  <c r="AD73" i="2"/>
  <c r="BB72" i="2"/>
  <c r="BZ71" i="2"/>
  <c r="N71" i="2"/>
  <c r="AL70" i="2"/>
  <c r="BJ69" i="2"/>
  <c r="CH68" i="2"/>
  <c r="V68" i="2"/>
  <c r="AX75" i="2"/>
  <c r="AI74" i="2"/>
  <c r="AL73" i="2"/>
  <c r="BI72" i="2"/>
  <c r="CG71" i="2"/>
  <c r="U71" i="2"/>
  <c r="AS70" i="2"/>
  <c r="BQ69" i="2"/>
  <c r="CO68" i="2"/>
  <c r="AT75" i="2"/>
  <c r="AH74" i="2"/>
  <c r="AJ73" i="2"/>
  <c r="BH72" i="2"/>
  <c r="CF71" i="2"/>
  <c r="T71" i="2"/>
  <c r="AR70" i="2"/>
  <c r="BP69" i="2"/>
  <c r="AP75" i="2"/>
  <c r="AG74" i="2"/>
  <c r="AI73" i="2"/>
  <c r="BG72" i="2"/>
  <c r="CE71" i="2"/>
  <c r="S71" i="2"/>
  <c r="AQ70" i="2"/>
  <c r="BO69" i="2"/>
  <c r="CM68" i="2"/>
  <c r="AA68" i="2"/>
  <c r="AZ74" i="2"/>
  <c r="BD73" i="2"/>
  <c r="BV72" i="2"/>
  <c r="J72" i="2"/>
  <c r="AH71" i="2"/>
  <c r="BF70" i="2"/>
  <c r="CD69" i="2"/>
  <c r="X81" i="2"/>
  <c r="CP76" i="2"/>
  <c r="U80" i="2"/>
  <c r="M78" i="2"/>
  <c r="BA75" i="2"/>
  <c r="U74" i="2"/>
  <c r="CN82" i="2"/>
  <c r="AJ81" i="2"/>
  <c r="AB80" i="2"/>
  <c r="AZ79" i="2"/>
  <c r="BX78" i="2"/>
  <c r="L78" i="2"/>
  <c r="AJ76" i="2"/>
  <c r="BH75" i="2"/>
  <c r="BE82" i="2"/>
  <c r="Q81" i="2"/>
  <c r="S80" i="2"/>
  <c r="AQ79" i="2"/>
  <c r="BO78" i="2"/>
  <c r="CM76" i="2"/>
  <c r="AA76" i="2"/>
  <c r="AY75" i="2"/>
  <c r="CM74" i="2"/>
  <c r="CP73" i="2"/>
  <c r="O73" i="2"/>
  <c r="AM72" i="2"/>
  <c r="BK71" i="2"/>
  <c r="CI70" i="2"/>
  <c r="W70" i="2"/>
  <c r="AU69" i="2"/>
  <c r="L75" i="2"/>
  <c r="P74" i="2"/>
  <c r="V73" i="2"/>
  <c r="AT72" i="2"/>
  <c r="BR71" i="2"/>
  <c r="CP70" i="2"/>
  <c r="AD70" i="2"/>
  <c r="BB69" i="2"/>
  <c r="BZ68" i="2"/>
  <c r="N68" i="2"/>
  <c r="Y75" i="2"/>
  <c r="Y74" i="2"/>
  <c r="AC73" i="2"/>
  <c r="BA72" i="2"/>
  <c r="BY71" i="2"/>
  <c r="M71" i="2"/>
  <c r="AK70" i="2"/>
  <c r="BI69" i="2"/>
  <c r="CG68" i="2"/>
  <c r="V75" i="2"/>
  <c r="X74" i="2"/>
  <c r="AB73" i="2"/>
  <c r="AZ72" i="2"/>
  <c r="BX71" i="2"/>
  <c r="L71" i="2"/>
  <c r="AJ70" i="2"/>
  <c r="BH69" i="2"/>
  <c r="T75" i="2"/>
  <c r="V74" i="2"/>
  <c r="AA73" i="2"/>
  <c r="AY72" i="2"/>
  <c r="BW71" i="2"/>
  <c r="K71" i="2"/>
  <c r="AI70" i="2"/>
  <c r="BG69" i="2"/>
  <c r="CE68" i="2"/>
  <c r="BR75" i="2"/>
  <c r="AP74" i="2"/>
  <c r="AR73" i="2"/>
  <c r="BN72" i="2"/>
  <c r="CL71" i="2"/>
  <c r="Z71" i="2"/>
  <c r="AX70" i="2"/>
  <c r="BV69" i="2"/>
  <c r="J69" i="2"/>
  <c r="AH75" i="2"/>
  <c r="AD80" i="2"/>
  <c r="AL76" i="2"/>
  <c r="BI79" i="2"/>
  <c r="CO76" i="2"/>
  <c r="M75" i="2"/>
  <c r="M74" i="2"/>
  <c r="BX82" i="2"/>
  <c r="T81" i="2"/>
  <c r="T80" i="2"/>
  <c r="AR79" i="2"/>
  <c r="BP78" i="2"/>
  <c r="CN76" i="2"/>
  <c r="AB76" i="2"/>
  <c r="AZ75" i="2"/>
  <c r="AO82" i="2"/>
  <c r="CK80" i="2"/>
  <c r="K80" i="2"/>
  <c r="AI79" i="2"/>
  <c r="BG78" i="2"/>
  <c r="CE76" i="2"/>
  <c r="S76" i="2"/>
  <c r="AQ75" i="2"/>
  <c r="CC74" i="2"/>
  <c r="CE73" i="2"/>
  <c r="CQ72" i="2"/>
  <c r="AE72" i="2"/>
  <c r="BC71" i="2"/>
  <c r="CA70" i="2"/>
  <c r="O70" i="2"/>
  <c r="AM69" i="2"/>
  <c r="CL74" i="2"/>
  <c r="CN73" i="2"/>
  <c r="N73" i="2"/>
  <c r="AL72" i="2"/>
  <c r="BJ71" i="2"/>
  <c r="CH70" i="2"/>
  <c r="V70" i="2"/>
  <c r="AT69" i="2"/>
  <c r="BR68" i="2"/>
  <c r="CP67" i="2"/>
  <c r="K75" i="2"/>
  <c r="N74" i="2"/>
  <c r="U73" i="2"/>
  <c r="AS72" i="2"/>
  <c r="BQ71" i="2"/>
  <c r="CO70" i="2"/>
  <c r="AC70" i="2"/>
  <c r="BA69" i="2"/>
  <c r="BY68" i="2"/>
  <c r="J75" i="2"/>
  <c r="L74" i="2"/>
  <c r="T73" i="2"/>
  <c r="AR72" i="2"/>
  <c r="BP71" i="2"/>
  <c r="CN70" i="2"/>
  <c r="AB70" i="2"/>
  <c r="AZ69" i="2"/>
  <c r="I75" i="2"/>
  <c r="K74" i="2"/>
  <c r="S73" i="2"/>
  <c r="AQ72" i="2"/>
  <c r="BO71" i="2"/>
  <c r="CM70" i="2"/>
  <c r="AA70" i="2"/>
  <c r="AY69" i="2"/>
  <c r="BW68" i="2"/>
  <c r="AL75" i="2"/>
  <c r="AF74" i="2"/>
  <c r="AH73" i="2"/>
  <c r="BF72" i="2"/>
  <c r="CD71" i="2"/>
  <c r="R71" i="2"/>
  <c r="AP70" i="2"/>
  <c r="V80" i="2"/>
  <c r="AD76" i="2"/>
  <c r="BA79" i="2"/>
  <c r="AS76" i="2"/>
  <c r="CO74" i="2"/>
  <c r="BY73" i="2"/>
  <c r="BH82" i="2"/>
  <c r="CN80" i="2"/>
  <c r="L80" i="2"/>
  <c r="AJ79" i="2"/>
  <c r="BH78" i="2"/>
  <c r="CF76" i="2"/>
  <c r="T76" i="2"/>
  <c r="AR75" i="2"/>
  <c r="Y82" i="2"/>
  <c r="BU80" i="2"/>
  <c r="CM79" i="2"/>
  <c r="AA79" i="2"/>
  <c r="AY78" i="2"/>
  <c r="BW76" i="2"/>
  <c r="K76" i="2"/>
  <c r="AI75" i="2"/>
  <c r="BR74" i="2"/>
  <c r="BU73" i="2"/>
  <c r="CI72" i="2"/>
  <c r="W72" i="2"/>
  <c r="AU71" i="2"/>
  <c r="BS70" i="2"/>
  <c r="CQ69" i="2"/>
  <c r="AE69" i="2"/>
  <c r="CB74" i="2"/>
  <c r="CD73" i="2"/>
  <c r="CP72" i="2"/>
  <c r="AD72" i="2"/>
  <c r="BB71" i="2"/>
  <c r="BZ70" i="2"/>
  <c r="N70" i="2"/>
  <c r="AL69" i="2"/>
  <c r="BJ68" i="2"/>
  <c r="CH67" i="2"/>
  <c r="CK74" i="2"/>
  <c r="CM73" i="2"/>
  <c r="M73" i="2"/>
  <c r="AK72" i="2"/>
  <c r="BI71" i="2"/>
  <c r="CG70" i="2"/>
  <c r="U70" i="2"/>
  <c r="AS69" i="2"/>
  <c r="BQ68" i="2"/>
  <c r="CL73" i="2"/>
  <c r="L73" i="2"/>
  <c r="AJ72" i="2"/>
  <c r="BH71" i="2"/>
  <c r="CF70" i="2"/>
  <c r="T70" i="2"/>
  <c r="AR69" i="2"/>
  <c r="CH74" i="2"/>
  <c r="CK73" i="2"/>
  <c r="CJ73" i="2" s="1"/>
  <c r="K73" i="2"/>
  <c r="AI72" i="2"/>
  <c r="BG71" i="2"/>
  <c r="CE70" i="2"/>
  <c r="S70" i="2"/>
  <c r="AQ69" i="2"/>
  <c r="BO68" i="2"/>
  <c r="R75" i="2"/>
  <c r="T74" i="2"/>
  <c r="Z73" i="2"/>
  <c r="AX72" i="2"/>
  <c r="BV71" i="2"/>
  <c r="J71" i="2"/>
  <c r="AH70" i="2"/>
  <c r="BF69" i="2"/>
  <c r="CD68" i="2"/>
  <c r="CP74" i="2"/>
  <c r="I74" i="2"/>
  <c r="Q73" i="2"/>
  <c r="AO72" i="2"/>
  <c r="BM71" i="2"/>
  <c r="CK70" i="2"/>
  <c r="Y70" i="2"/>
  <c r="AW69" i="2"/>
  <c r="BU68" i="2"/>
  <c r="BB79" i="2"/>
  <c r="BY82" i="2"/>
  <c r="AS79" i="2"/>
  <c r="AK76" i="2"/>
  <c r="CG74" i="2"/>
  <c r="BI73" i="2"/>
  <c r="AR82" i="2"/>
  <c r="BX80" i="2"/>
  <c r="CN79" i="2"/>
  <c r="AB79" i="2"/>
  <c r="AZ78" i="2"/>
  <c r="BX76" i="2"/>
  <c r="L76" i="2"/>
  <c r="AJ75" i="2"/>
  <c r="I82" i="2"/>
  <c r="BG80" i="2"/>
  <c r="CE79" i="2"/>
  <c r="S79" i="2"/>
  <c r="AQ78" i="2"/>
  <c r="BO76" i="2"/>
  <c r="CM75" i="2"/>
  <c r="AA75" i="2"/>
  <c r="BG74" i="2"/>
  <c r="BJ73" i="2"/>
  <c r="CA72" i="2"/>
  <c r="O72" i="2"/>
  <c r="AM71" i="2"/>
  <c r="BK70" i="2"/>
  <c r="CI69" i="2"/>
  <c r="W69" i="2"/>
  <c r="BP74" i="2"/>
  <c r="BT73" i="2"/>
  <c r="CH72" i="2"/>
  <c r="V72" i="2"/>
  <c r="AT71" i="2"/>
  <c r="BR70" i="2"/>
  <c r="CP69" i="2"/>
  <c r="AD69" i="2"/>
  <c r="BB68" i="2"/>
  <c r="BZ67" i="2"/>
  <c r="BZ74" i="2"/>
  <c r="CC73" i="2"/>
  <c r="CO72" i="2"/>
  <c r="AC72" i="2"/>
  <c r="BA71" i="2"/>
  <c r="BY70" i="2"/>
  <c r="M70" i="2"/>
  <c r="AK69" i="2"/>
  <c r="BI68" i="2"/>
  <c r="BX74" i="2"/>
  <c r="CB73" i="2"/>
  <c r="CN72" i="2"/>
  <c r="AB72" i="2"/>
  <c r="AZ71" i="2"/>
  <c r="BX70" i="2"/>
  <c r="L70" i="2"/>
  <c r="AJ69" i="2"/>
  <c r="BW74" i="2"/>
  <c r="BZ73" i="2"/>
  <c r="CM72" i="2"/>
  <c r="AA72" i="2"/>
  <c r="AY71" i="2"/>
  <c r="BW70" i="2"/>
  <c r="K70" i="2"/>
  <c r="AI69" i="2"/>
  <c r="BG68" i="2"/>
  <c r="CR74" i="2"/>
  <c r="J74" i="2"/>
  <c r="R73" i="2"/>
  <c r="AP72" i="2"/>
  <c r="BN71" i="2"/>
  <c r="CL70" i="2"/>
  <c r="Z70" i="2"/>
  <c r="AX69" i="2"/>
  <c r="BV68" i="2"/>
  <c r="CE74" i="2"/>
  <c r="CH73" i="2"/>
  <c r="I73" i="2"/>
  <c r="AG72" i="2"/>
  <c r="BE71" i="2"/>
  <c r="CC70" i="2"/>
  <c r="Q70" i="2"/>
  <c r="AO69" i="2"/>
  <c r="BM68" i="2"/>
  <c r="CK67" i="2"/>
  <c r="AT79" i="2"/>
  <c r="BI82" i="2"/>
  <c r="CG78" i="2"/>
  <c r="AC76" i="2"/>
  <c r="BY74" i="2"/>
  <c r="BA73" i="2"/>
  <c r="AB82" i="2"/>
  <c r="BH80" i="2"/>
  <c r="CF79" i="2"/>
  <c r="T79" i="2"/>
  <c r="AR78" i="2"/>
  <c r="BP76" i="2"/>
  <c r="CN75" i="2"/>
  <c r="AG83" i="2"/>
  <c r="CC81" i="2"/>
  <c r="AY80" i="2"/>
  <c r="BW79" i="2"/>
  <c r="K79" i="2"/>
  <c r="AI78" i="2"/>
  <c r="BG76" i="2"/>
  <c r="CE75" i="2"/>
  <c r="S75" i="2"/>
  <c r="AW74" i="2"/>
  <c r="AY73" i="2"/>
  <c r="BS72" i="2"/>
  <c r="CQ71" i="2"/>
  <c r="AE71" i="2"/>
  <c r="BC70" i="2"/>
  <c r="CA69" i="2"/>
  <c r="O69" i="2"/>
  <c r="BF74" i="2"/>
  <c r="BH73" i="2"/>
  <c r="BZ72" i="2"/>
  <c r="N72" i="2"/>
  <c r="AL71" i="2"/>
  <c r="BJ70" i="2"/>
  <c r="CH69" i="2"/>
  <c r="V69" i="2"/>
  <c r="AT68" i="2"/>
  <c r="BR67" i="2"/>
  <c r="BO74" i="2"/>
  <c r="BR73" i="2"/>
  <c r="CG72" i="2"/>
  <c r="U72" i="2"/>
  <c r="AS71" i="2"/>
  <c r="BQ70" i="2"/>
  <c r="CO69" i="2"/>
  <c r="AC69" i="2"/>
  <c r="BA68" i="2"/>
  <c r="BN74" i="2"/>
  <c r="BP73" i="2"/>
  <c r="CF72" i="2"/>
  <c r="T72" i="2"/>
  <c r="AR71" i="2"/>
  <c r="BP70" i="2"/>
  <c r="CN69" i="2"/>
  <c r="AB69" i="2"/>
  <c r="BM74" i="2"/>
  <c r="BO73" i="2"/>
  <c r="CE72" i="2"/>
  <c r="S72" i="2"/>
  <c r="AQ71" i="2"/>
  <c r="BO70" i="2"/>
  <c r="CM69" i="2"/>
  <c r="AA69" i="2"/>
  <c r="AY68" i="2"/>
  <c r="CF74" i="2"/>
  <c r="J73" i="2"/>
  <c r="AH72" i="2"/>
  <c r="BF71" i="2"/>
  <c r="CD70" i="2"/>
  <c r="R70" i="2"/>
  <c r="BZ78" i="2"/>
  <c r="AK81" i="2"/>
  <c r="BY78" i="2"/>
  <c r="BY75" i="2"/>
  <c r="BA74" i="2"/>
  <c r="AS73" i="2"/>
  <c r="L82" i="2"/>
  <c r="AZ80" i="2"/>
  <c r="BX79" i="2"/>
  <c r="L79" i="2"/>
  <c r="AJ78" i="2"/>
  <c r="BH76" i="2"/>
  <c r="CF75" i="2"/>
  <c r="Q83" i="2"/>
  <c r="BM81" i="2"/>
  <c r="AQ80" i="2"/>
  <c r="BO79" i="2"/>
  <c r="CM78" i="2"/>
  <c r="AA78" i="2"/>
  <c r="AY76" i="2"/>
  <c r="BW75" i="2"/>
  <c r="BF75" i="2"/>
  <c r="AL74" i="2"/>
  <c r="AO73" i="2"/>
  <c r="BK72" i="2"/>
  <c r="CI71" i="2"/>
  <c r="W71" i="2"/>
  <c r="AU70" i="2"/>
  <c r="BS69" i="2"/>
  <c r="CH75" i="2"/>
  <c r="AV74" i="2"/>
  <c r="AX73" i="2"/>
  <c r="BR72" i="2"/>
  <c r="CP71" i="2"/>
  <c r="AD71" i="2"/>
  <c r="BB70" i="2"/>
  <c r="BZ69" i="2"/>
  <c r="N69" i="2"/>
  <c r="AL68" i="2"/>
  <c r="BJ67" i="2"/>
  <c r="BE74" i="2"/>
  <c r="BG73" i="2"/>
  <c r="BY72" i="2"/>
  <c r="M72" i="2"/>
  <c r="AK71" i="2"/>
  <c r="BI70" i="2"/>
  <c r="CG69" i="2"/>
  <c r="U69" i="2"/>
  <c r="AS68" i="2"/>
  <c r="BD74" i="2"/>
  <c r="BF73" i="2"/>
  <c r="BX72" i="2"/>
  <c r="L72" i="2"/>
  <c r="AJ71" i="2"/>
  <c r="BH70" i="2"/>
  <c r="CF69" i="2"/>
  <c r="T69" i="2"/>
  <c r="BB74" i="2"/>
  <c r="BE73" i="2"/>
  <c r="BW72" i="2"/>
  <c r="K72" i="2"/>
  <c r="AI71" i="2"/>
  <c r="BG70" i="2"/>
  <c r="CE69" i="2"/>
  <c r="S69" i="2"/>
  <c r="AQ68" i="2"/>
  <c r="BV74" i="2"/>
  <c r="BX73" i="2"/>
  <c r="CL72" i="2"/>
  <c r="Z72" i="2"/>
  <c r="AX71" i="2"/>
  <c r="BV70" i="2"/>
  <c r="J70" i="2"/>
  <c r="AH69" i="2"/>
  <c r="BF68" i="2"/>
  <c r="BJ74" i="2"/>
  <c r="BM73" i="2"/>
  <c r="CC72" i="2"/>
  <c r="Q72" i="2"/>
  <c r="AO71" i="2"/>
  <c r="BM70" i="2"/>
  <c r="CK69" i="2"/>
  <c r="Y69" i="2"/>
  <c r="BU74" i="2"/>
  <c r="CK72" i="2"/>
  <c r="AW71" i="2"/>
  <c r="I70" i="2"/>
  <c r="CK68" i="2"/>
  <c r="I68" i="2"/>
  <c r="Y67" i="2"/>
  <c r="AX74" i="2"/>
  <c r="AZ73" i="2"/>
  <c r="BT72" i="2"/>
  <c r="CR71" i="2"/>
  <c r="AF71" i="2"/>
  <c r="BD70" i="2"/>
  <c r="CB69" i="2"/>
  <c r="P69" i="2"/>
  <c r="AN68" i="2"/>
  <c r="BL67" i="2"/>
  <c r="BS68" i="2"/>
  <c r="AM67" i="2"/>
  <c r="BE66" i="2"/>
  <c r="CC65" i="2"/>
  <c r="Q65" i="2"/>
  <c r="AO64" i="2"/>
  <c r="BM63" i="2"/>
  <c r="CK62" i="2"/>
  <c r="Y62" i="2"/>
  <c r="AW61" i="2"/>
  <c r="L69" i="2"/>
  <c r="AX67" i="2"/>
  <c r="BL66" i="2"/>
  <c r="X65" i="2"/>
  <c r="AV64" i="2"/>
  <c r="BT63" i="2"/>
  <c r="CR62" i="2"/>
  <c r="BK68" i="2"/>
  <c r="AK67" i="2"/>
  <c r="BC66" i="2"/>
  <c r="CA65" i="2"/>
  <c r="O65" i="2"/>
  <c r="AM64" i="2"/>
  <c r="BK63" i="2"/>
  <c r="CI62" i="2"/>
  <c r="W62" i="2"/>
  <c r="AU61" i="2"/>
  <c r="BS59" i="2"/>
  <c r="T68" i="2"/>
  <c r="O67" i="2"/>
  <c r="AL66" i="2"/>
  <c r="BJ65" i="2"/>
  <c r="CH64" i="2"/>
  <c r="V64" i="2"/>
  <c r="AT63" i="2"/>
  <c r="BR62" i="2"/>
  <c r="CP61" i="2"/>
  <c r="AD61" i="2"/>
  <c r="BB59" i="2"/>
  <c r="CI68" i="2"/>
  <c r="AS67" i="2"/>
  <c r="BI66" i="2"/>
  <c r="CG65" i="2"/>
  <c r="U65" i="2"/>
  <c r="AS64" i="2"/>
  <c r="BQ63" i="2"/>
  <c r="CO62" i="2"/>
  <c r="CF68" i="2"/>
  <c r="AR67" i="2"/>
  <c r="BH66" i="2"/>
  <c r="CF65" i="2"/>
  <c r="T65" i="2"/>
  <c r="AR64" i="2"/>
  <c r="BP63" i="2"/>
  <c r="CN62" i="2"/>
  <c r="AB62" i="2"/>
  <c r="AZ61" i="2"/>
  <c r="BX59" i="2"/>
  <c r="O68" i="2"/>
  <c r="L67" i="2"/>
  <c r="AI66" i="2"/>
  <c r="BG65" i="2"/>
  <c r="CE64" i="2"/>
  <c r="S64" i="2"/>
  <c r="AQ63" i="2"/>
  <c r="BO62" i="2"/>
  <c r="AZ67" i="2"/>
  <c r="BN69" i="2"/>
  <c r="AO74" i="2"/>
  <c r="BM72" i="2"/>
  <c r="Y71" i="2"/>
  <c r="CC69" i="2"/>
  <c r="CC68" i="2"/>
  <c r="CC67" i="2"/>
  <c r="BJ75" i="2"/>
  <c r="AN74" i="2"/>
  <c r="AP73" i="2"/>
  <c r="BL72" i="2"/>
  <c r="X71" i="2"/>
  <c r="AV70" i="2"/>
  <c r="BT69" i="2"/>
  <c r="CR68" i="2"/>
  <c r="AF68" i="2"/>
  <c r="BD67" i="2"/>
  <c r="AP68" i="2"/>
  <c r="AC67" i="2"/>
  <c r="AW66" i="2"/>
  <c r="BU65" i="2"/>
  <c r="I65" i="2"/>
  <c r="AG64" i="2"/>
  <c r="BE63" i="2"/>
  <c r="CC62" i="2"/>
  <c r="Q62" i="2"/>
  <c r="AO61" i="2"/>
  <c r="BP68" i="2"/>
  <c r="AL67" i="2"/>
  <c r="BD66" i="2"/>
  <c r="CB65" i="2"/>
  <c r="P65" i="2"/>
  <c r="AN64" i="2"/>
  <c r="BL63" i="2"/>
  <c r="AK68" i="2"/>
  <c r="AA67" i="2"/>
  <c r="AU66" i="2"/>
  <c r="BS65" i="2"/>
  <c r="CQ64" i="2"/>
  <c r="AE64" i="2"/>
  <c r="BC63" i="2"/>
  <c r="CA62" i="2"/>
  <c r="O62" i="2"/>
  <c r="AM61" i="2"/>
  <c r="BK59" i="2"/>
  <c r="CQ67" i="2"/>
  <c r="CP66" i="2"/>
  <c r="AD66" i="2"/>
  <c r="BB65" i="2"/>
  <c r="BZ64" i="2"/>
  <c r="N64" i="2"/>
  <c r="AL63" i="2"/>
  <c r="BJ62" i="2"/>
  <c r="CH61" i="2"/>
  <c r="V61" i="2"/>
  <c r="AT59" i="2"/>
  <c r="BC68" i="2"/>
  <c r="AI67" i="2"/>
  <c r="BA66" i="2"/>
  <c r="BY65" i="2"/>
  <c r="M65" i="2"/>
  <c r="AK64" i="2"/>
  <c r="BI63" i="2"/>
  <c r="CG62" i="2"/>
  <c r="AZ68" i="2"/>
  <c r="AH67" i="2"/>
  <c r="AZ66" i="2"/>
  <c r="BX65" i="2"/>
  <c r="L65" i="2"/>
  <c r="AJ64" i="2"/>
  <c r="BH63" i="2"/>
  <c r="CF62" i="2"/>
  <c r="T62" i="2"/>
  <c r="AR61" i="2"/>
  <c r="BP59" i="2"/>
  <c r="CM67" i="2"/>
  <c r="CM66" i="2"/>
  <c r="AA66" i="2"/>
  <c r="AY65" i="2"/>
  <c r="BW64" i="2"/>
  <c r="K64" i="2"/>
  <c r="AI63" i="2"/>
  <c r="BX68" i="2"/>
  <c r="AP69" i="2"/>
  <c r="AD74" i="2"/>
  <c r="BE72" i="2"/>
  <c r="Q71" i="2"/>
  <c r="BU69" i="2"/>
  <c r="BE68" i="2"/>
  <c r="BU67" i="2"/>
  <c r="AD75" i="2"/>
  <c r="AB74" i="2"/>
  <c r="AF73" i="2"/>
  <c r="BD72" i="2"/>
  <c r="CB71" i="2"/>
  <c r="P71" i="2"/>
  <c r="AN70" i="2"/>
  <c r="BL69" i="2"/>
  <c r="X68" i="2"/>
  <c r="AV67" i="2"/>
  <c r="Z68" i="2"/>
  <c r="S67" i="2"/>
  <c r="AO66" i="2"/>
  <c r="BM65" i="2"/>
  <c r="CK64" i="2"/>
  <c r="Y64" i="2"/>
  <c r="AW63" i="2"/>
  <c r="BU62" i="2"/>
  <c r="I62" i="2"/>
  <c r="AG61" i="2"/>
  <c r="AM68" i="2"/>
  <c r="AB67" i="2"/>
  <c r="AV66" i="2"/>
  <c r="BT65" i="2"/>
  <c r="CR64" i="2"/>
  <c r="AF64" i="2"/>
  <c r="BD63" i="2"/>
  <c r="CB62" i="2"/>
  <c r="U68" i="2"/>
  <c r="Q67" i="2"/>
  <c r="AM66" i="2"/>
  <c r="BK65" i="2"/>
  <c r="CI64" i="2"/>
  <c r="W64" i="2"/>
  <c r="AU63" i="2"/>
  <c r="BS62" i="2"/>
  <c r="CQ61" i="2"/>
  <c r="AE61" i="2"/>
  <c r="BC59" i="2"/>
  <c r="CE67" i="2"/>
  <c r="CH66" i="2"/>
  <c r="V66" i="2"/>
  <c r="AT65" i="2"/>
  <c r="BR64" i="2"/>
  <c r="CP63" i="2"/>
  <c r="AD63" i="2"/>
  <c r="BB62" i="2"/>
  <c r="BZ61" i="2"/>
  <c r="N61" i="2"/>
  <c r="AL59" i="2"/>
  <c r="AH68" i="2"/>
  <c r="W67" i="2"/>
  <c r="AS66" i="2"/>
  <c r="BQ65" i="2"/>
  <c r="CO64" i="2"/>
  <c r="AC64" i="2"/>
  <c r="BA63" i="2"/>
  <c r="BY62" i="2"/>
  <c r="AE68" i="2"/>
  <c r="V67" i="2"/>
  <c r="AR66" i="2"/>
  <c r="BP65" i="2"/>
  <c r="CN64" i="2"/>
  <c r="AB64" i="2"/>
  <c r="AZ63" i="2"/>
  <c r="BX62" i="2"/>
  <c r="L62" i="2"/>
  <c r="AJ61" i="2"/>
  <c r="BH59" i="2"/>
  <c r="BY67" i="2"/>
  <c r="CE66" i="2"/>
  <c r="S66" i="2"/>
  <c r="AQ65" i="2"/>
  <c r="BO64" i="2"/>
  <c r="CM63" i="2"/>
  <c r="AA63" i="2"/>
  <c r="AR68" i="2"/>
  <c r="R69" i="2"/>
  <c r="S74" i="2"/>
  <c r="AW72" i="2"/>
  <c r="I71" i="2"/>
  <c r="BM69" i="2"/>
  <c r="AW68" i="2"/>
  <c r="BM67" i="2"/>
  <c r="P75" i="2"/>
  <c r="R74" i="2"/>
  <c r="X73" i="2"/>
  <c r="AV72" i="2"/>
  <c r="BT71" i="2"/>
  <c r="CR70" i="2"/>
  <c r="AF70" i="2"/>
  <c r="BD69" i="2"/>
  <c r="CB68" i="2"/>
  <c r="P68" i="2"/>
  <c r="AN67" i="2"/>
  <c r="L68" i="2"/>
  <c r="J67" i="2"/>
  <c r="AG66" i="2"/>
  <c r="BE65" i="2"/>
  <c r="CC64" i="2"/>
  <c r="Q64" i="2"/>
  <c r="AO63" i="2"/>
  <c r="BM62" i="2"/>
  <c r="CK61" i="2"/>
  <c r="Y61" i="2"/>
  <c r="W68" i="2"/>
  <c r="R67" i="2"/>
  <c r="AN66" i="2"/>
  <c r="BL65" i="2"/>
  <c r="X64" i="2"/>
  <c r="AV63" i="2"/>
  <c r="BT62" i="2"/>
  <c r="J68" i="2"/>
  <c r="CQ66" i="2"/>
  <c r="AE66" i="2"/>
  <c r="BC65" i="2"/>
  <c r="CA64" i="2"/>
  <c r="O64" i="2"/>
  <c r="AM63" i="2"/>
  <c r="BK62" i="2"/>
  <c r="CI61" i="2"/>
  <c r="W61" i="2"/>
  <c r="AU59" i="2"/>
  <c r="BQ67" i="2"/>
  <c r="BZ66" i="2"/>
  <c r="N66" i="2"/>
  <c r="AL65" i="2"/>
  <c r="BJ64" i="2"/>
  <c r="CH63" i="2"/>
  <c r="V63" i="2"/>
  <c r="AT62" i="2"/>
  <c r="BR61" i="2"/>
  <c r="CP59" i="2"/>
  <c r="AD59" i="2"/>
  <c r="S68" i="2"/>
  <c r="N67" i="2"/>
  <c r="AK66" i="2"/>
  <c r="BI65" i="2"/>
  <c r="CG64" i="2"/>
  <c r="U64" i="2"/>
  <c r="AS63" i="2"/>
  <c r="BQ62" i="2"/>
  <c r="R68" i="2"/>
  <c r="M67" i="2"/>
  <c r="AJ66" i="2"/>
  <c r="BH65" i="2"/>
  <c r="CF64" i="2"/>
  <c r="T64" i="2"/>
  <c r="AR63" i="2"/>
  <c r="BP62" i="2"/>
  <c r="CN61" i="2"/>
  <c r="AB61" i="2"/>
  <c r="AZ59" i="2"/>
  <c r="BN67" i="2"/>
  <c r="BW66" i="2"/>
  <c r="K66" i="2"/>
  <c r="AI65" i="2"/>
  <c r="BG64" i="2"/>
  <c r="CE63" i="2"/>
  <c r="S63" i="2"/>
  <c r="AB68" i="2"/>
  <c r="T67" i="2"/>
  <c r="AP66" i="2"/>
  <c r="BN65" i="2"/>
  <c r="CL64" i="2"/>
  <c r="Z64" i="2"/>
  <c r="AX63" i="2"/>
  <c r="Z62" i="2"/>
  <c r="BV59" i="2"/>
  <c r="CA58" i="2"/>
  <c r="CL68" i="2"/>
  <c r="BW73" i="2"/>
  <c r="Y72" i="2"/>
  <c r="BU70" i="2"/>
  <c r="BE69" i="2"/>
  <c r="AO68" i="2"/>
  <c r="BE67" i="2"/>
  <c r="CN74" i="2"/>
  <c r="CR73" i="2"/>
  <c r="P73" i="2"/>
  <c r="AN72" i="2"/>
  <c r="BL71" i="2"/>
  <c r="X70" i="2"/>
  <c r="AV69" i="2"/>
  <c r="BT68" i="2"/>
  <c r="CR67" i="2"/>
  <c r="AF67" i="2"/>
  <c r="CI67" i="2"/>
  <c r="CK66" i="2"/>
  <c r="Y66" i="2"/>
  <c r="AW65" i="2"/>
  <c r="BU64" i="2"/>
  <c r="I64" i="2"/>
  <c r="AG63" i="2"/>
  <c r="BE62" i="2"/>
  <c r="CC61" i="2"/>
  <c r="Q61" i="2"/>
  <c r="K68" i="2"/>
  <c r="I67" i="2"/>
  <c r="AF66" i="2"/>
  <c r="BD65" i="2"/>
  <c r="CB64" i="2"/>
  <c r="P64" i="2"/>
  <c r="AN63" i="2"/>
  <c r="BL62" i="2"/>
  <c r="CF67" i="2"/>
  <c r="CI66" i="2"/>
  <c r="W66" i="2"/>
  <c r="AU65" i="2"/>
  <c r="BS64" i="2"/>
  <c r="CQ63" i="2"/>
  <c r="AE63" i="2"/>
  <c r="BC62" i="2"/>
  <c r="CA61" i="2"/>
  <c r="O61" i="2"/>
  <c r="AM59" i="2"/>
  <c r="BF67" i="2"/>
  <c r="BR66" i="2"/>
  <c r="CP65" i="2"/>
  <c r="AD65" i="2"/>
  <c r="BB64" i="2"/>
  <c r="BZ63" i="2"/>
  <c r="N63" i="2"/>
  <c r="AL62" i="2"/>
  <c r="BJ61" i="2"/>
  <c r="CH59" i="2"/>
  <c r="V59" i="2"/>
  <c r="CO67" i="2"/>
  <c r="CO66" i="2"/>
  <c r="AC66" i="2"/>
  <c r="BA65" i="2"/>
  <c r="BY64" i="2"/>
  <c r="M64" i="2"/>
  <c r="AK63" i="2"/>
  <c r="BI62" i="2"/>
  <c r="CN67" i="2"/>
  <c r="CN66" i="2"/>
  <c r="AB66" i="2"/>
  <c r="AZ65" i="2"/>
  <c r="BX64" i="2"/>
  <c r="L64" i="2"/>
  <c r="AJ63" i="2"/>
  <c r="BH62" i="2"/>
  <c r="CF61" i="2"/>
  <c r="T61" i="2"/>
  <c r="AR59" i="2"/>
  <c r="BA67" i="2"/>
  <c r="BO66" i="2"/>
  <c r="CM65" i="2"/>
  <c r="AA65" i="2"/>
  <c r="AY64" i="2"/>
  <c r="BW63" i="2"/>
  <c r="K63" i="2"/>
  <c r="M68" i="2"/>
  <c r="K67" i="2"/>
  <c r="BN68" i="2"/>
  <c r="AQ73" i="2"/>
  <c r="CK71" i="2"/>
  <c r="AW70" i="2"/>
  <c r="AG69" i="2"/>
  <c r="AG68" i="2"/>
  <c r="AW67" i="2"/>
  <c r="CD74" i="2"/>
  <c r="CF73" i="2"/>
  <c r="CR72" i="2"/>
  <c r="AF72" i="2"/>
  <c r="BD71" i="2"/>
  <c r="CB70" i="2"/>
  <c r="P70" i="2"/>
  <c r="AN69" i="2"/>
  <c r="BL68" i="2"/>
  <c r="X67" i="2"/>
  <c r="BW67" i="2"/>
  <c r="CC66" i="2"/>
  <c r="Q66" i="2"/>
  <c r="AO65" i="2"/>
  <c r="BM64" i="2"/>
  <c r="CK63" i="2"/>
  <c r="Y63" i="2"/>
  <c r="AW62" i="2"/>
  <c r="BU61" i="2"/>
  <c r="I61" i="2"/>
  <c r="CG67" i="2"/>
  <c r="X66" i="2"/>
  <c r="AV65" i="2"/>
  <c r="BT64" i="2"/>
  <c r="CR63" i="2"/>
  <c r="AF63" i="2"/>
  <c r="BD62" i="2"/>
  <c r="BS67" i="2"/>
  <c r="CA66" i="2"/>
  <c r="O66" i="2"/>
  <c r="AM65" i="2"/>
  <c r="BK64" i="2"/>
  <c r="CI63" i="2"/>
  <c r="W63" i="2"/>
  <c r="AU62" i="2"/>
  <c r="BS61" i="2"/>
  <c r="CQ59" i="2"/>
  <c r="CN68" i="2"/>
  <c r="AT67" i="2"/>
  <c r="BJ66" i="2"/>
  <c r="CH65" i="2"/>
  <c r="V65" i="2"/>
  <c r="AT64" i="2"/>
  <c r="BR63" i="2"/>
  <c r="CP62" i="2"/>
  <c r="AD62" i="2"/>
  <c r="BB61" i="2"/>
  <c r="BZ59" i="2"/>
  <c r="N59" i="2"/>
  <c r="CD67" i="2"/>
  <c r="CG66" i="2"/>
  <c r="U66" i="2"/>
  <c r="AS65" i="2"/>
  <c r="BQ64" i="2"/>
  <c r="CO63" i="2"/>
  <c r="AC63" i="2"/>
  <c r="BA62" i="2"/>
  <c r="CA67" i="2"/>
  <c r="CF66" i="2"/>
  <c r="T66" i="2"/>
  <c r="AR65" i="2"/>
  <c r="BP64" i="2"/>
  <c r="CN63" i="2"/>
  <c r="AB63" i="2"/>
  <c r="AZ62" i="2"/>
  <c r="BX61" i="2"/>
  <c r="L61" i="2"/>
  <c r="CA68" i="2"/>
  <c r="BN75" i="2"/>
  <c r="AG73" i="2"/>
  <c r="CC71" i="2"/>
  <c r="AO70" i="2"/>
  <c r="Q69" i="2"/>
  <c r="Y68" i="2"/>
  <c r="AO67" i="2"/>
  <c r="BT74" i="2"/>
  <c r="BV73" i="2"/>
  <c r="X72" i="2"/>
  <c r="AV71" i="2"/>
  <c r="BT70" i="2"/>
  <c r="CR69" i="2"/>
  <c r="AF69" i="2"/>
  <c r="BD68" i="2"/>
  <c r="CB67" i="2"/>
  <c r="P67" i="2"/>
  <c r="BI67" i="2"/>
  <c r="BU66" i="2"/>
  <c r="I66" i="2"/>
  <c r="AG65" i="2"/>
  <c r="BE64" i="2"/>
  <c r="CC63" i="2"/>
  <c r="Q63" i="2"/>
  <c r="AO62" i="2"/>
  <c r="BM61" i="2"/>
  <c r="CK59" i="2"/>
  <c r="BV67" i="2"/>
  <c r="CB66" i="2"/>
  <c r="P66" i="2"/>
  <c r="AN65" i="2"/>
  <c r="BL64" i="2"/>
  <c r="X63" i="2"/>
  <c r="AV62" i="2"/>
  <c r="BG67" i="2"/>
  <c r="BS66" i="2"/>
  <c r="CQ65" i="2"/>
  <c r="AE65" i="2"/>
  <c r="BC64" i="2"/>
  <c r="CA63" i="2"/>
  <c r="O63" i="2"/>
  <c r="AM62" i="2"/>
  <c r="BK61" i="2"/>
  <c r="CI59" i="2"/>
  <c r="BH68" i="2"/>
  <c r="AJ67" i="2"/>
  <c r="BB66" i="2"/>
  <c r="BZ65" i="2"/>
  <c r="N65" i="2"/>
  <c r="AL64" i="2"/>
  <c r="BJ63" i="2"/>
  <c r="CH62" i="2"/>
  <c r="V62" i="2"/>
  <c r="AT61" i="2"/>
  <c r="BR59" i="2"/>
  <c r="CP58" i="2"/>
  <c r="BP67" i="2"/>
  <c r="BY66" i="2"/>
  <c r="M66" i="2"/>
  <c r="AK65" i="2"/>
  <c r="BI64" i="2"/>
  <c r="CG63" i="2"/>
  <c r="U63" i="2"/>
  <c r="AS62" i="2"/>
  <c r="BO67" i="2"/>
  <c r="BX66" i="2"/>
  <c r="L66" i="2"/>
  <c r="AJ65" i="2"/>
  <c r="BH64" i="2"/>
  <c r="CF63" i="2"/>
  <c r="T63" i="2"/>
  <c r="AR62" i="2"/>
  <c r="BP61" i="2"/>
  <c r="CN59" i="2"/>
  <c r="AU68" i="2"/>
  <c r="AE67" i="2"/>
  <c r="AY66" i="2"/>
  <c r="BW65" i="2"/>
  <c r="K65" i="2"/>
  <c r="AI64" i="2"/>
  <c r="BG63" i="2"/>
  <c r="CE62" i="2"/>
  <c r="BX67" i="2"/>
  <c r="CD66" i="2"/>
  <c r="Q75" i="2"/>
  <c r="Y73" i="2"/>
  <c r="BU71" i="2"/>
  <c r="AG70" i="2"/>
  <c r="I69" i="2"/>
  <c r="Q68" i="2"/>
  <c r="AG67" i="2"/>
  <c r="BH74" i="2"/>
  <c r="BL73" i="2"/>
  <c r="CB72" i="2"/>
  <c r="P72" i="2"/>
  <c r="AN71" i="2"/>
  <c r="BL70" i="2"/>
  <c r="X69" i="2"/>
  <c r="AV68" i="2"/>
  <c r="BT67" i="2"/>
  <c r="CR66" i="2"/>
  <c r="AY67" i="2"/>
  <c r="BM66" i="2"/>
  <c r="CK65" i="2"/>
  <c r="Y65" i="2"/>
  <c r="AW64" i="2"/>
  <c r="BU63" i="2"/>
  <c r="I63" i="2"/>
  <c r="AG62" i="2"/>
  <c r="BE61" i="2"/>
  <c r="CC59" i="2"/>
  <c r="BH67" i="2"/>
  <c r="BT66" i="2"/>
  <c r="CR65" i="2"/>
  <c r="AF65" i="2"/>
  <c r="BD64" i="2"/>
  <c r="CB63" i="2"/>
  <c r="P63" i="2"/>
  <c r="CQ68" i="2"/>
  <c r="AU67" i="2"/>
  <c r="BK66" i="2"/>
  <c r="CI65" i="2"/>
  <c r="W65" i="2"/>
  <c r="AU64" i="2"/>
  <c r="BS63" i="2"/>
  <c r="CQ62" i="2"/>
  <c r="AE62" i="2"/>
  <c r="BC61" i="2"/>
  <c r="CA59" i="2"/>
  <c r="AJ68" i="2"/>
  <c r="Z67" i="2"/>
  <c r="AT66" i="2"/>
  <c r="BR65" i="2"/>
  <c r="CP64" i="2"/>
  <c r="AD64" i="2"/>
  <c r="BB63" i="2"/>
  <c r="BZ62" i="2"/>
  <c r="N62" i="2"/>
  <c r="AL61" i="2"/>
  <c r="BJ59" i="2"/>
  <c r="CH58" i="2"/>
  <c r="BC67" i="2"/>
  <c r="BQ66" i="2"/>
  <c r="CO65" i="2"/>
  <c r="AC65" i="2"/>
  <c r="BA64" i="2"/>
  <c r="BY63" i="2"/>
  <c r="M63" i="2"/>
  <c r="AK62" i="2"/>
  <c r="BB67" i="2"/>
  <c r="BP66" i="2"/>
  <c r="CN65" i="2"/>
  <c r="AB65" i="2"/>
  <c r="AZ64" i="2"/>
  <c r="BX63" i="2"/>
  <c r="L63" i="2"/>
  <c r="AJ62" i="2"/>
  <c r="BH61" i="2"/>
  <c r="CF59" i="2"/>
  <c r="AC68" i="2"/>
  <c r="U67" i="2"/>
  <c r="AQ66" i="2"/>
  <c r="BO65" i="2"/>
  <c r="CM64" i="2"/>
  <c r="AA64" i="2"/>
  <c r="AY63" i="2"/>
  <c r="BW62" i="2"/>
  <c r="BK67" i="2"/>
  <c r="BV66" i="2"/>
  <c r="J66" i="2"/>
  <c r="AH65" i="2"/>
  <c r="BF64" i="2"/>
  <c r="CD63" i="2"/>
  <c r="CL67" i="2"/>
  <c r="Z66" i="2"/>
  <c r="Z65" i="2"/>
  <c r="AH64" i="2"/>
  <c r="AH63" i="2"/>
  <c r="BN61" i="2"/>
  <c r="AA59" i="2"/>
  <c r="AM58" i="2"/>
  <c r="BK57" i="2"/>
  <c r="CI56" i="2"/>
  <c r="W56" i="2"/>
  <c r="AP62" i="2"/>
  <c r="CI58" i="2"/>
  <c r="V58" i="2"/>
  <c r="AT57" i="2"/>
  <c r="BR56" i="2"/>
  <c r="CP55" i="2"/>
  <c r="AD55" i="2"/>
  <c r="BB54" i="2"/>
  <c r="BZ53" i="2"/>
  <c r="N53" i="2"/>
  <c r="BY61" i="2"/>
  <c r="AS59" i="2"/>
  <c r="BI58" i="2"/>
  <c r="CG57" i="2"/>
  <c r="U57" i="2"/>
  <c r="AS56" i="2"/>
  <c r="BQ55" i="2"/>
  <c r="CO54" i="2"/>
  <c r="AC54" i="2"/>
  <c r="BA53" i="2"/>
  <c r="BY52" i="2"/>
  <c r="AA61" i="2"/>
  <c r="O59" i="2"/>
  <c r="AJ58" i="2"/>
  <c r="BH57" i="2"/>
  <c r="CF56" i="2"/>
  <c r="T56" i="2"/>
  <c r="R62" i="2"/>
  <c r="BO59" i="2"/>
  <c r="BW58" i="2"/>
  <c r="K58" i="2"/>
  <c r="AI57" i="2"/>
  <c r="BG56" i="2"/>
  <c r="CE55" i="2"/>
  <c r="S55" i="2"/>
  <c r="AQ54" i="2"/>
  <c r="BO53" i="2"/>
  <c r="CM52" i="2"/>
  <c r="BD61" i="2"/>
  <c r="AE59" i="2"/>
  <c r="AX58" i="2"/>
  <c r="BV57" i="2"/>
  <c r="J57" i="2"/>
  <c r="AH56" i="2"/>
  <c r="BF55" i="2"/>
  <c r="CD54" i="2"/>
  <c r="R54" i="2"/>
  <c r="AP53" i="2"/>
  <c r="AY62" i="2"/>
  <c r="CO59" i="2"/>
  <c r="CL58" i="2"/>
  <c r="Y58" i="2"/>
  <c r="AW57" i="2"/>
  <c r="BU56" i="2"/>
  <c r="I56" i="2"/>
  <c r="AG55" i="2"/>
  <c r="BE54" i="2"/>
  <c r="CC53" i="2"/>
  <c r="Q53" i="2"/>
  <c r="CE61" i="2"/>
  <c r="AX59" i="2"/>
  <c r="BL58" i="2"/>
  <c r="X57" i="2"/>
  <c r="AV56" i="2"/>
  <c r="BT55" i="2"/>
  <c r="CR54" i="2"/>
  <c r="AF54" i="2"/>
  <c r="BD53" i="2"/>
  <c r="CB52" i="2"/>
  <c r="O53" i="2"/>
  <c r="O52" i="2"/>
  <c r="AM51" i="2"/>
  <c r="BK50" i="2"/>
  <c r="CI49" i="2"/>
  <c r="W49" i="2"/>
  <c r="AU48" i="2"/>
  <c r="BS47" i="2"/>
  <c r="CQ46" i="2"/>
  <c r="AE46" i="2"/>
  <c r="BC45" i="2"/>
  <c r="AQ67" i="2"/>
  <c r="AP67" i="2"/>
  <c r="R66" i="2"/>
  <c r="R65" i="2"/>
  <c r="R64" i="2"/>
  <c r="Z63" i="2"/>
  <c r="AX61" i="2"/>
  <c r="R59" i="2"/>
  <c r="AE58" i="2"/>
  <c r="BC57" i="2"/>
  <c r="CA56" i="2"/>
  <c r="O56" i="2"/>
  <c r="X62" i="2"/>
  <c r="BU59" i="2"/>
  <c r="BZ58" i="2"/>
  <c r="N58" i="2"/>
  <c r="AL57" i="2"/>
  <c r="BJ56" i="2"/>
  <c r="CH55" i="2"/>
  <c r="V55" i="2"/>
  <c r="AT54" i="2"/>
  <c r="BR53" i="2"/>
  <c r="CP52" i="2"/>
  <c r="BI61" i="2"/>
  <c r="AH59" i="2"/>
  <c r="BA58" i="2"/>
  <c r="BY57" i="2"/>
  <c r="M57" i="2"/>
  <c r="AK56" i="2"/>
  <c r="BI55" i="2"/>
  <c r="CG54" i="2"/>
  <c r="U54" i="2"/>
  <c r="AS53" i="2"/>
  <c r="BN62" i="2"/>
  <c r="K61" i="2"/>
  <c r="CO58" i="2"/>
  <c r="AB58" i="2"/>
  <c r="AZ57" i="2"/>
  <c r="BX56" i="2"/>
  <c r="L56" i="2"/>
  <c r="CL61" i="2"/>
  <c r="BD59" i="2"/>
  <c r="BO58" i="2"/>
  <c r="CM57" i="2"/>
  <c r="AA57" i="2"/>
  <c r="AY56" i="2"/>
  <c r="BW55" i="2"/>
  <c r="K55" i="2"/>
  <c r="AI54" i="2"/>
  <c r="BG53" i="2"/>
  <c r="CE52" i="2"/>
  <c r="AN61" i="2"/>
  <c r="U59" i="2"/>
  <c r="AP58" i="2"/>
  <c r="BN57" i="2"/>
  <c r="CL56" i="2"/>
  <c r="Z56" i="2"/>
  <c r="AX55" i="2"/>
  <c r="BV54" i="2"/>
  <c r="J54" i="2"/>
  <c r="AH53" i="2"/>
  <c r="AC62" i="2"/>
  <c r="BY59" i="2"/>
  <c r="CC58" i="2"/>
  <c r="Q58" i="2"/>
  <c r="AO57" i="2"/>
  <c r="BM56" i="2"/>
  <c r="CK55" i="2"/>
  <c r="Y55" i="2"/>
  <c r="AW54" i="2"/>
  <c r="BU53" i="2"/>
  <c r="I53" i="2"/>
  <c r="BO61" i="2"/>
  <c r="AK59" i="2"/>
  <c r="BD58" i="2"/>
  <c r="CB57" i="2"/>
  <c r="P57" i="2"/>
  <c r="AN56" i="2"/>
  <c r="BL55" i="2"/>
  <c r="X54" i="2"/>
  <c r="AV53" i="2"/>
  <c r="BT52" i="2"/>
  <c r="BS52" i="2"/>
  <c r="CQ51" i="2"/>
  <c r="BG66" i="2"/>
  <c r="AD67" i="2"/>
  <c r="CL65" i="2"/>
  <c r="J65" i="2"/>
  <c r="J64" i="2"/>
  <c r="R63" i="2"/>
  <c r="AH61" i="2"/>
  <c r="I59" i="2"/>
  <c r="W58" i="2"/>
  <c r="AU57" i="2"/>
  <c r="BS56" i="2"/>
  <c r="CQ55" i="2"/>
  <c r="CR61" i="2"/>
  <c r="BG59" i="2"/>
  <c r="BR58" i="2"/>
  <c r="CP57" i="2"/>
  <c r="AD57" i="2"/>
  <c r="BB56" i="2"/>
  <c r="BZ55" i="2"/>
  <c r="N55" i="2"/>
  <c r="AL54" i="2"/>
  <c r="BJ53" i="2"/>
  <c r="CH52" i="2"/>
  <c r="AS61" i="2"/>
  <c r="Y59" i="2"/>
  <c r="AS58" i="2"/>
  <c r="BQ57" i="2"/>
  <c r="CO56" i="2"/>
  <c r="AC56" i="2"/>
  <c r="BA55" i="2"/>
  <c r="BY54" i="2"/>
  <c r="M54" i="2"/>
  <c r="AK53" i="2"/>
  <c r="AI62" i="2"/>
  <c r="CE59" i="2"/>
  <c r="CF58" i="2"/>
  <c r="T58" i="2"/>
  <c r="AR57" i="2"/>
  <c r="BP56" i="2"/>
  <c r="CN55" i="2"/>
  <c r="BV61" i="2"/>
  <c r="AP59" i="2"/>
  <c r="BG58" i="2"/>
  <c r="CE57" i="2"/>
  <c r="S57" i="2"/>
  <c r="AQ56" i="2"/>
  <c r="BO55" i="2"/>
  <c r="CM54" i="2"/>
  <c r="AA54" i="2"/>
  <c r="AY53" i="2"/>
  <c r="BW52" i="2"/>
  <c r="X61" i="2"/>
  <c r="L59" i="2"/>
  <c r="AH58" i="2"/>
  <c r="BF57" i="2"/>
  <c r="CD56" i="2"/>
  <c r="R56" i="2"/>
  <c r="AP55" i="2"/>
  <c r="BN54" i="2"/>
  <c r="CL53" i="2"/>
  <c r="Z53" i="2"/>
  <c r="M62" i="2"/>
  <c r="BM59" i="2"/>
  <c r="BU58" i="2"/>
  <c r="I58" i="2"/>
  <c r="AG57" i="2"/>
  <c r="BE56" i="2"/>
  <c r="CC55" i="2"/>
  <c r="Q55" i="2"/>
  <c r="AO54" i="2"/>
  <c r="BM53" i="2"/>
  <c r="CK52" i="2"/>
  <c r="AY61" i="2"/>
  <c r="AB59" i="2"/>
  <c r="AV58" i="2"/>
  <c r="CE65" i="2"/>
  <c r="CL66" i="2"/>
  <c r="CD65" i="2"/>
  <c r="CD64" i="2"/>
  <c r="CL63" i="2"/>
  <c r="J63" i="2"/>
  <c r="R61" i="2"/>
  <c r="O58" i="2"/>
  <c r="AM57" i="2"/>
  <c r="BK56" i="2"/>
  <c r="CI55" i="2"/>
  <c r="CB61" i="2"/>
  <c r="AV59" i="2"/>
  <c r="BJ58" i="2"/>
  <c r="CH57" i="2"/>
  <c r="V57" i="2"/>
  <c r="AT56" i="2"/>
  <c r="BR55" i="2"/>
  <c r="CP54" i="2"/>
  <c r="AD54" i="2"/>
  <c r="BB53" i="2"/>
  <c r="BZ52" i="2"/>
  <c r="AC61" i="2"/>
  <c r="P59" i="2"/>
  <c r="AK58" i="2"/>
  <c r="BI57" i="2"/>
  <c r="CG56" i="2"/>
  <c r="U56" i="2"/>
  <c r="AS55" i="2"/>
  <c r="BQ54" i="2"/>
  <c r="CO53" i="2"/>
  <c r="AC53" i="2"/>
  <c r="S62" i="2"/>
  <c r="BQ59" i="2"/>
  <c r="BX58" i="2"/>
  <c r="L58" i="2"/>
  <c r="AJ57" i="2"/>
  <c r="BH56" i="2"/>
  <c r="CF55" i="2"/>
  <c r="BF61" i="2"/>
  <c r="AF59" i="2"/>
  <c r="AY58" i="2"/>
  <c r="BW57" i="2"/>
  <c r="K57" i="2"/>
  <c r="AI56" i="2"/>
  <c r="BG55" i="2"/>
  <c r="CE54" i="2"/>
  <c r="S54" i="2"/>
  <c r="AQ53" i="2"/>
  <c r="BF62" i="2"/>
  <c r="CR59" i="2"/>
  <c r="CM58" i="2"/>
  <c r="Z58" i="2"/>
  <c r="AX57" i="2"/>
  <c r="BV56" i="2"/>
  <c r="J56" i="2"/>
  <c r="AH55" i="2"/>
  <c r="BF54" i="2"/>
  <c r="CD53" i="2"/>
  <c r="R53" i="2"/>
  <c r="CG61" i="2"/>
  <c r="AY59" i="2"/>
  <c r="BM58" i="2"/>
  <c r="CK57" i="2"/>
  <c r="Y57" i="2"/>
  <c r="AW56" i="2"/>
  <c r="BU55" i="2"/>
  <c r="I55" i="2"/>
  <c r="AG54" i="2"/>
  <c r="BE53" i="2"/>
  <c r="CC52" i="2"/>
  <c r="AI61" i="2"/>
  <c r="S59" i="2"/>
  <c r="AN58" i="2"/>
  <c r="BL57" i="2"/>
  <c r="X56" i="2"/>
  <c r="AV55" i="2"/>
  <c r="BT54" i="2"/>
  <c r="CR53" i="2"/>
  <c r="AF53" i="2"/>
  <c r="CI54" i="2"/>
  <c r="BC52" i="2"/>
  <c r="CA51" i="2"/>
  <c r="O51" i="2"/>
  <c r="AM50" i="2"/>
  <c r="BK49" i="2"/>
  <c r="CI48" i="2"/>
  <c r="W48" i="2"/>
  <c r="AU47" i="2"/>
  <c r="BS46" i="2"/>
  <c r="CQ45" i="2"/>
  <c r="S65" i="2"/>
  <c r="BN66" i="2"/>
  <c r="BV65" i="2"/>
  <c r="BV64" i="2"/>
  <c r="BV63" i="2"/>
  <c r="CL62" i="2"/>
  <c r="CL59" i="2"/>
  <c r="BS58" i="2"/>
  <c r="CQ57" i="2"/>
  <c r="AE57" i="2"/>
  <c r="BC56" i="2"/>
  <c r="CA55" i="2"/>
  <c r="BL61" i="2"/>
  <c r="AI59" i="2"/>
  <c r="BB58" i="2"/>
  <c r="BZ57" i="2"/>
  <c r="N57" i="2"/>
  <c r="AL56" i="2"/>
  <c r="BJ55" i="2"/>
  <c r="CH54" i="2"/>
  <c r="V54" i="2"/>
  <c r="AT53" i="2"/>
  <c r="BV62" i="2"/>
  <c r="M61" i="2"/>
  <c r="CQ58" i="2"/>
  <c r="AC58" i="2"/>
  <c r="BA57" i="2"/>
  <c r="BY56" i="2"/>
  <c r="M56" i="2"/>
  <c r="AK55" i="2"/>
  <c r="BI54" i="2"/>
  <c r="CG53" i="2"/>
  <c r="U53" i="2"/>
  <c r="CM61" i="2"/>
  <c r="BE59" i="2"/>
  <c r="BP58" i="2"/>
  <c r="CN57" i="2"/>
  <c r="AB57" i="2"/>
  <c r="AZ56" i="2"/>
  <c r="BX55" i="2"/>
  <c r="AP61" i="2"/>
  <c r="W59" i="2"/>
  <c r="AQ58" i="2"/>
  <c r="BO57" i="2"/>
  <c r="CM56" i="2"/>
  <c r="AA56" i="2"/>
  <c r="AY55" i="2"/>
  <c r="BW54" i="2"/>
  <c r="K54" i="2"/>
  <c r="AI53" i="2"/>
  <c r="AF62" i="2"/>
  <c r="CB59" i="2"/>
  <c r="CD58" i="2"/>
  <c r="R58" i="2"/>
  <c r="AP57" i="2"/>
  <c r="BN56" i="2"/>
  <c r="CL55" i="2"/>
  <c r="Z55" i="2"/>
  <c r="AX54" i="2"/>
  <c r="BV53" i="2"/>
  <c r="J53" i="2"/>
  <c r="BQ61" i="2"/>
  <c r="AN59" i="2"/>
  <c r="BE58" i="2"/>
  <c r="CC57" i="2"/>
  <c r="Q57" i="2"/>
  <c r="AO56" i="2"/>
  <c r="BM55" i="2"/>
  <c r="CK54" i="2"/>
  <c r="Y54" i="2"/>
  <c r="AW53" i="2"/>
  <c r="BU52" i="2"/>
  <c r="S61" i="2"/>
  <c r="J59" i="2"/>
  <c r="AF58" i="2"/>
  <c r="BD57" i="2"/>
  <c r="CB56" i="2"/>
  <c r="P56" i="2"/>
  <c r="AN55" i="2"/>
  <c r="BL54" i="2"/>
  <c r="X53" i="2"/>
  <c r="BC54" i="2"/>
  <c r="AQ64" i="2"/>
  <c r="BF66" i="2"/>
  <c r="BF65" i="2"/>
  <c r="BN64" i="2"/>
  <c r="BN63" i="2"/>
  <c r="AQ62" i="2"/>
  <c r="BI59" i="2"/>
  <c r="BK58" i="2"/>
  <c r="CI57" i="2"/>
  <c r="W57" i="2"/>
  <c r="AU56" i="2"/>
  <c r="BS55" i="2"/>
  <c r="AV61" i="2"/>
  <c r="Z59" i="2"/>
  <c r="AT58" i="2"/>
  <c r="BR57" i="2"/>
  <c r="CP56" i="2"/>
  <c r="AD56" i="2"/>
  <c r="BB55" i="2"/>
  <c r="BZ54" i="2"/>
  <c r="N54" i="2"/>
  <c r="AL53" i="2"/>
  <c r="AN62" i="2"/>
  <c r="CG59" i="2"/>
  <c r="CG58" i="2"/>
  <c r="U58" i="2"/>
  <c r="AS57" i="2"/>
  <c r="BQ56" i="2"/>
  <c r="CO55" i="2"/>
  <c r="AC55" i="2"/>
  <c r="BA54" i="2"/>
  <c r="BY53" i="2"/>
  <c r="M53" i="2"/>
  <c r="BW61" i="2"/>
  <c r="AQ59" i="2"/>
  <c r="BH58" i="2"/>
  <c r="CF57" i="2"/>
  <c r="T57" i="2"/>
  <c r="AR56" i="2"/>
  <c r="BP55" i="2"/>
  <c r="Z61" i="2"/>
  <c r="M59" i="2"/>
  <c r="AI58" i="2"/>
  <c r="BG57" i="2"/>
  <c r="CE56" i="2"/>
  <c r="S56" i="2"/>
  <c r="AQ55" i="2"/>
  <c r="BO54" i="2"/>
  <c r="CM53" i="2"/>
  <c r="AA53" i="2"/>
  <c r="P62" i="2"/>
  <c r="BN59" i="2"/>
  <c r="BV58" i="2"/>
  <c r="J58" i="2"/>
  <c r="AH57" i="2"/>
  <c r="BF56" i="2"/>
  <c r="CD55" i="2"/>
  <c r="R55" i="2"/>
  <c r="AP54" i="2"/>
  <c r="BN53" i="2"/>
  <c r="CL52" i="2"/>
  <c r="BA61" i="2"/>
  <c r="AC59" i="2"/>
  <c r="AW58" i="2"/>
  <c r="BU57" i="2"/>
  <c r="I57" i="2"/>
  <c r="AG56" i="2"/>
  <c r="BE55" i="2"/>
  <c r="CC54" i="2"/>
  <c r="Q54" i="2"/>
  <c r="AO53" i="2"/>
  <c r="AX62" i="2"/>
  <c r="CM59" i="2"/>
  <c r="CK58" i="2"/>
  <c r="X58" i="2"/>
  <c r="AV57" i="2"/>
  <c r="BT56" i="2"/>
  <c r="CR55" i="2"/>
  <c r="BO63" i="2"/>
  <c r="AX66" i="2"/>
  <c r="AX65" i="2"/>
  <c r="AX64" i="2"/>
  <c r="BF63" i="2"/>
  <c r="J62" i="2"/>
  <c r="AW59" i="2"/>
  <c r="BC58" i="2"/>
  <c r="CA57" i="2"/>
  <c r="O57" i="2"/>
  <c r="AM56" i="2"/>
  <c r="BK55" i="2"/>
  <c r="AF61" i="2"/>
  <c r="Q59" i="2"/>
  <c r="AL58" i="2"/>
  <c r="BJ57" i="2"/>
  <c r="CH56" i="2"/>
  <c r="V56" i="2"/>
  <c r="AT55" i="2"/>
  <c r="BR54" i="2"/>
  <c r="CP53" i="2"/>
  <c r="AD53" i="2"/>
  <c r="U62" i="2"/>
  <c r="BT59" i="2"/>
  <c r="BY58" i="2"/>
  <c r="M58" i="2"/>
  <c r="AK57" i="2"/>
  <c r="BI56" i="2"/>
  <c r="CG55" i="2"/>
  <c r="U55" i="2"/>
  <c r="AS54" i="2"/>
  <c r="BQ53" i="2"/>
  <c r="CO52" i="2"/>
  <c r="BG61" i="2"/>
  <c r="AG59" i="2"/>
  <c r="AZ58" i="2"/>
  <c r="BX57" i="2"/>
  <c r="L57" i="2"/>
  <c r="AJ56" i="2"/>
  <c r="BG62" i="2"/>
  <c r="J61" i="2"/>
  <c r="CN58" i="2"/>
  <c r="AA58" i="2"/>
  <c r="AY57" i="2"/>
  <c r="BW56" i="2"/>
  <c r="K56" i="2"/>
  <c r="AI55" i="2"/>
  <c r="BG54" i="2"/>
  <c r="CE53" i="2"/>
  <c r="S53" i="2"/>
  <c r="BA59" i="2"/>
  <c r="BN58" i="2"/>
  <c r="CL57" i="2"/>
  <c r="Z57" i="2"/>
  <c r="AX56" i="2"/>
  <c r="BV55" i="2"/>
  <c r="J55" i="2"/>
  <c r="AH54" i="2"/>
  <c r="BF53" i="2"/>
  <c r="CD52" i="2"/>
  <c r="AK61" i="2"/>
  <c r="T59" i="2"/>
  <c r="AO58" i="2"/>
  <c r="BM57" i="2"/>
  <c r="CK56" i="2"/>
  <c r="Y56" i="2"/>
  <c r="AW55" i="2"/>
  <c r="BU54" i="2"/>
  <c r="I54" i="2"/>
  <c r="AG53" i="2"/>
  <c r="AA62" i="2"/>
  <c r="BW59" i="2"/>
  <c r="CB58" i="2"/>
  <c r="P58" i="2"/>
  <c r="AN57" i="2"/>
  <c r="BL56" i="2"/>
  <c r="X55" i="2"/>
  <c r="AV54" i="2"/>
  <c r="BT53" i="2"/>
  <c r="CR52" i="2"/>
  <c r="CA53" i="2"/>
  <c r="AE52" i="2"/>
  <c r="BC51" i="2"/>
  <c r="CA50" i="2"/>
  <c r="O50" i="2"/>
  <c r="AM49" i="2"/>
  <c r="CM62" i="2"/>
  <c r="AH66" i="2"/>
  <c r="AP65" i="2"/>
  <c r="AP64" i="2"/>
  <c r="AP63" i="2"/>
  <c r="CD61" i="2"/>
  <c r="AJ59" i="2"/>
  <c r="AU58" i="2"/>
  <c r="BS57" i="2"/>
  <c r="CQ56" i="2"/>
  <c r="AE56" i="2"/>
  <c r="CD62" i="2"/>
  <c r="P61" i="2"/>
  <c r="CR58" i="2"/>
  <c r="AD58" i="2"/>
  <c r="BB57" i="2"/>
  <c r="BZ56" i="2"/>
  <c r="N56" i="2"/>
  <c r="AL55" i="2"/>
  <c r="BJ54" i="2"/>
  <c r="CH53" i="2"/>
  <c r="V53" i="2"/>
  <c r="CO61" i="2"/>
  <c r="BF59" i="2"/>
  <c r="BQ58" i="2"/>
  <c r="CO57" i="2"/>
  <c r="AC57" i="2"/>
  <c r="BA56" i="2"/>
  <c r="BY55" i="2"/>
  <c r="M55" i="2"/>
  <c r="AK54" i="2"/>
  <c r="BI53" i="2"/>
  <c r="CG52" i="2"/>
  <c r="AQ61" i="2"/>
  <c r="X59" i="2"/>
  <c r="AR58" i="2"/>
  <c r="BP57" i="2"/>
  <c r="CN56" i="2"/>
  <c r="AB56" i="2"/>
  <c r="AH62" i="2"/>
  <c r="CD59" i="2"/>
  <c r="CE58" i="2"/>
  <c r="S58" i="2"/>
  <c r="AQ57" i="2"/>
  <c r="BO56" i="2"/>
  <c r="CM55" i="2"/>
  <c r="AA55" i="2"/>
  <c r="AY54" i="2"/>
  <c r="BW53" i="2"/>
  <c r="K53" i="2"/>
  <c r="BT61" i="2"/>
  <c r="AO59" i="2"/>
  <c r="BF58" i="2"/>
  <c r="CD57" i="2"/>
  <c r="R57" i="2"/>
  <c r="AP56" i="2"/>
  <c r="BN55" i="2"/>
  <c r="CL54" i="2"/>
  <c r="Z54" i="2"/>
  <c r="AX53" i="2"/>
  <c r="BV52" i="2"/>
  <c r="U61" i="2"/>
  <c r="K59" i="2"/>
  <c r="AG58" i="2"/>
  <c r="BE57" i="2"/>
  <c r="CC56" i="2"/>
  <c r="Q56" i="2"/>
  <c r="AO55" i="2"/>
  <c r="BM54" i="2"/>
  <c r="CK53" i="2"/>
  <c r="CJ53" i="2" s="1"/>
  <c r="Y53" i="2"/>
  <c r="K62" i="2"/>
  <c r="BL59" i="2"/>
  <c r="BT58" i="2"/>
  <c r="CR57" i="2"/>
  <c r="AF57" i="2"/>
  <c r="BD56" i="2"/>
  <c r="CB55" i="2"/>
  <c r="P55" i="2"/>
  <c r="AN54" i="2"/>
  <c r="BL53" i="2"/>
  <c r="AU53" i="2"/>
  <c r="W52" i="2"/>
  <c r="AU51" i="2"/>
  <c r="BS50" i="2"/>
  <c r="CQ49" i="2"/>
  <c r="AE49" i="2"/>
  <c r="BC48" i="2"/>
  <c r="CA47" i="2"/>
  <c r="O47" i="2"/>
  <c r="P54" i="2"/>
  <c r="AM52" i="2"/>
  <c r="BC50" i="2"/>
  <c r="O49" i="2"/>
  <c r="CQ47" i="2"/>
  <c r="CA46" i="2"/>
  <c r="CA45" i="2"/>
  <c r="CQ44" i="2"/>
  <c r="AE44" i="2"/>
  <c r="BN42" i="2"/>
  <c r="CL40" i="2"/>
  <c r="T54" i="2"/>
  <c r="AL52" i="2"/>
  <c r="BJ51" i="2"/>
  <c r="CH50" i="2"/>
  <c r="V50" i="2"/>
  <c r="AT49" i="2"/>
  <c r="BR48" i="2"/>
  <c r="CP47" i="2"/>
  <c r="AD47" i="2"/>
  <c r="BC55" i="2"/>
  <c r="BQ52" i="2"/>
  <c r="CO51" i="2"/>
  <c r="AC51" i="2"/>
  <c r="BA50" i="2"/>
  <c r="BY49" i="2"/>
  <c r="M49" i="2"/>
  <c r="AK48" i="2"/>
  <c r="BI47" i="2"/>
  <c r="CG46" i="2"/>
  <c r="L54" i="2"/>
  <c r="AJ52" i="2"/>
  <c r="BH51" i="2"/>
  <c r="CF50" i="2"/>
  <c r="T50" i="2"/>
  <c r="AR49" i="2"/>
  <c r="BP48" i="2"/>
  <c r="CN47" i="2"/>
  <c r="AB47" i="2"/>
  <c r="AZ46" i="2"/>
  <c r="BX45" i="2"/>
  <c r="CI52" i="2"/>
  <c r="K52" i="2"/>
  <c r="AI51" i="2"/>
  <c r="BG50" i="2"/>
  <c r="CE49" i="2"/>
  <c r="S49" i="2"/>
  <c r="AQ48" i="2"/>
  <c r="BO47" i="2"/>
  <c r="CM46" i="2"/>
  <c r="AA46" i="2"/>
  <c r="BP54" i="2"/>
  <c r="AX52" i="2"/>
  <c r="BV51" i="2"/>
  <c r="J51" i="2"/>
  <c r="AH50" i="2"/>
  <c r="BF49" i="2"/>
  <c r="CD48" i="2"/>
  <c r="R48" i="2"/>
  <c r="AP47" i="2"/>
  <c r="BN46" i="2"/>
  <c r="CL45" i="2"/>
  <c r="Z45" i="2"/>
  <c r="AX44" i="2"/>
  <c r="CG42" i="2"/>
  <c r="BC53" i="2"/>
  <c r="Y52" i="2"/>
  <c r="AW51" i="2"/>
  <c r="BU50" i="2"/>
  <c r="I50" i="2"/>
  <c r="AG49" i="2"/>
  <c r="BE48" i="2"/>
  <c r="CC47" i="2"/>
  <c r="Q47" i="2"/>
  <c r="AO46" i="2"/>
  <c r="BM45" i="2"/>
  <c r="CK44" i="2"/>
  <c r="Y44" i="2"/>
  <c r="CN54" i="2"/>
  <c r="BD52" i="2"/>
  <c r="CB51" i="2"/>
  <c r="P51" i="2"/>
  <c r="AN50" i="2"/>
  <c r="BL49" i="2"/>
  <c r="X48" i="2"/>
  <c r="AV47" i="2"/>
  <c r="BT46" i="2"/>
  <c r="BT57" i="2"/>
  <c r="CB53" i="2"/>
  <c r="CI51" i="2"/>
  <c r="AU50" i="2"/>
  <c r="CQ48" i="2"/>
  <c r="CI47" i="2"/>
  <c r="BK46" i="2"/>
  <c r="BS45" i="2"/>
  <c r="CI44" i="2"/>
  <c r="W44" i="2"/>
  <c r="BF42" i="2"/>
  <c r="CD40" i="2"/>
  <c r="BX53" i="2"/>
  <c r="AD52" i="2"/>
  <c r="BB51" i="2"/>
  <c r="BZ50" i="2"/>
  <c r="N50" i="2"/>
  <c r="AL49" i="2"/>
  <c r="BJ48" i="2"/>
  <c r="CH47" i="2"/>
  <c r="V47" i="2"/>
  <c r="W55" i="2"/>
  <c r="BI52" i="2"/>
  <c r="CG51" i="2"/>
  <c r="U51" i="2"/>
  <c r="AS50" i="2"/>
  <c r="BQ49" i="2"/>
  <c r="CO48" i="2"/>
  <c r="AC48" i="2"/>
  <c r="BA47" i="2"/>
  <c r="BY46" i="2"/>
  <c r="BP53" i="2"/>
  <c r="AB52" i="2"/>
  <c r="AZ51" i="2"/>
  <c r="BX50" i="2"/>
  <c r="L50" i="2"/>
  <c r="AJ49" i="2"/>
  <c r="BH48" i="2"/>
  <c r="CF47" i="2"/>
  <c r="T47" i="2"/>
  <c r="AR46" i="2"/>
  <c r="AU55" i="2"/>
  <c r="BO52" i="2"/>
  <c r="CM51" i="2"/>
  <c r="AA51" i="2"/>
  <c r="AY50" i="2"/>
  <c r="BW49" i="2"/>
  <c r="K49" i="2"/>
  <c r="AI48" i="2"/>
  <c r="BG47" i="2"/>
  <c r="CE46" i="2"/>
  <c r="S46" i="2"/>
  <c r="AJ54" i="2"/>
  <c r="AP52" i="2"/>
  <c r="BN51" i="2"/>
  <c r="CL50" i="2"/>
  <c r="Z50" i="2"/>
  <c r="AX49" i="2"/>
  <c r="BV48" i="2"/>
  <c r="J48" i="2"/>
  <c r="AH47" i="2"/>
  <c r="BF46" i="2"/>
  <c r="CD45" i="2"/>
  <c r="R45" i="2"/>
  <c r="AP44" i="2"/>
  <c r="BY42" i="2"/>
  <c r="W53" i="2"/>
  <c r="Q52" i="2"/>
  <c r="AO51" i="2"/>
  <c r="BM50" i="2"/>
  <c r="CK49" i="2"/>
  <c r="Y49" i="2"/>
  <c r="AW48" i="2"/>
  <c r="BU47" i="2"/>
  <c r="I47" i="2"/>
  <c r="AG46" i="2"/>
  <c r="BE45" i="2"/>
  <c r="CC44" i="2"/>
  <c r="Q44" i="2"/>
  <c r="BH54" i="2"/>
  <c r="AV52" i="2"/>
  <c r="BT51" i="2"/>
  <c r="CR56" i="2"/>
  <c r="AN53" i="2"/>
  <c r="BS51" i="2"/>
  <c r="AE50" i="2"/>
  <c r="CA48" i="2"/>
  <c r="BK47" i="2"/>
  <c r="BC46" i="2"/>
  <c r="BK45" i="2"/>
  <c r="CA44" i="2"/>
  <c r="O44" i="2"/>
  <c r="AX42" i="2"/>
  <c r="BV40" i="2"/>
  <c r="AR53" i="2"/>
  <c r="V52" i="2"/>
  <c r="AT51" i="2"/>
  <c r="BR50" i="2"/>
  <c r="CP49" i="2"/>
  <c r="AD49" i="2"/>
  <c r="BB48" i="2"/>
  <c r="BZ47" i="2"/>
  <c r="N47" i="2"/>
  <c r="CA54" i="2"/>
  <c r="BA52" i="2"/>
  <c r="BY51" i="2"/>
  <c r="M51" i="2"/>
  <c r="AK50" i="2"/>
  <c r="BI49" i="2"/>
  <c r="CG48" i="2"/>
  <c r="U48" i="2"/>
  <c r="AS47" i="2"/>
  <c r="BQ46" i="2"/>
  <c r="AJ53" i="2"/>
  <c r="T52" i="2"/>
  <c r="AR51" i="2"/>
  <c r="BP50" i="2"/>
  <c r="CN49" i="2"/>
  <c r="AB49" i="2"/>
  <c r="AZ48" i="2"/>
  <c r="BX47" i="2"/>
  <c r="L47" i="2"/>
  <c r="AJ46" i="2"/>
  <c r="O55" i="2"/>
  <c r="BG52" i="2"/>
  <c r="CE51" i="2"/>
  <c r="S51" i="2"/>
  <c r="AQ50" i="2"/>
  <c r="BO49" i="2"/>
  <c r="CM48" i="2"/>
  <c r="AA48" i="2"/>
  <c r="AY47" i="2"/>
  <c r="BW46" i="2"/>
  <c r="K46" i="2"/>
  <c r="CN53" i="2"/>
  <c r="AH52" i="2"/>
  <c r="BF51" i="2"/>
  <c r="CD50" i="2"/>
  <c r="R50" i="2"/>
  <c r="AP49" i="2"/>
  <c r="BN48" i="2"/>
  <c r="CL47" i="2"/>
  <c r="Z47" i="2"/>
  <c r="AX46" i="2"/>
  <c r="BV45" i="2"/>
  <c r="J45" i="2"/>
  <c r="AH44" i="2"/>
  <c r="BQ42" i="2"/>
  <c r="CA52" i="2"/>
  <c r="I52" i="2"/>
  <c r="AG51" i="2"/>
  <c r="BE50" i="2"/>
  <c r="CC49" i="2"/>
  <c r="Q49" i="2"/>
  <c r="AO48" i="2"/>
  <c r="BM47" i="2"/>
  <c r="CK46" i="2"/>
  <c r="Y46" i="2"/>
  <c r="AW45" i="2"/>
  <c r="BU44" i="2"/>
  <c r="I44" i="2"/>
  <c r="AB54" i="2"/>
  <c r="AN52" i="2"/>
  <c r="BL51" i="2"/>
  <c r="X50" i="2"/>
  <c r="AV49" i="2"/>
  <c r="AF56" i="2"/>
  <c r="P53" i="2"/>
  <c r="BK51" i="2"/>
  <c r="W50" i="2"/>
  <c r="BS48" i="2"/>
  <c r="BC47" i="2"/>
  <c r="AU46" i="2"/>
  <c r="AU45" i="2"/>
  <c r="BS44" i="2"/>
  <c r="CF43" i="2"/>
  <c r="AP42" i="2"/>
  <c r="BN40" i="2"/>
  <c r="L53" i="2"/>
  <c r="N52" i="2"/>
  <c r="AL51" i="2"/>
  <c r="BJ50" i="2"/>
  <c r="CH49" i="2"/>
  <c r="V49" i="2"/>
  <c r="AT48" i="2"/>
  <c r="BR47" i="2"/>
  <c r="CP46" i="2"/>
  <c r="AU54" i="2"/>
  <c r="AS52" i="2"/>
  <c r="BQ51" i="2"/>
  <c r="CO50" i="2"/>
  <c r="AC50" i="2"/>
  <c r="BA49" i="2"/>
  <c r="BY48" i="2"/>
  <c r="M48" i="2"/>
  <c r="AK47" i="2"/>
  <c r="BI46" i="2"/>
  <c r="CN52" i="2"/>
  <c r="L52" i="2"/>
  <c r="AJ51" i="2"/>
  <c r="BH50" i="2"/>
  <c r="CF49" i="2"/>
  <c r="T49" i="2"/>
  <c r="AR48" i="2"/>
  <c r="BP47" i="2"/>
  <c r="CN46" i="2"/>
  <c r="AB46" i="2"/>
  <c r="BS54" i="2"/>
  <c r="AY52" i="2"/>
  <c r="BW51" i="2"/>
  <c r="K51" i="2"/>
  <c r="AI50" i="2"/>
  <c r="BG49" i="2"/>
  <c r="CE48" i="2"/>
  <c r="S48" i="2"/>
  <c r="AQ47" i="2"/>
  <c r="BO46" i="2"/>
  <c r="CM45" i="2"/>
  <c r="BH53" i="2"/>
  <c r="Z52" i="2"/>
  <c r="AX51" i="2"/>
  <c r="BV50" i="2"/>
  <c r="J50" i="2"/>
  <c r="AH49" i="2"/>
  <c r="BF48" i="2"/>
  <c r="CD47" i="2"/>
  <c r="R47" i="2"/>
  <c r="AP46" i="2"/>
  <c r="BN45" i="2"/>
  <c r="CL44" i="2"/>
  <c r="Z44" i="2"/>
  <c r="AM55" i="2"/>
  <c r="BM52" i="2"/>
  <c r="CK51" i="2"/>
  <c r="Y51" i="2"/>
  <c r="AW50" i="2"/>
  <c r="BU49" i="2"/>
  <c r="I49" i="2"/>
  <c r="BD55" i="2"/>
  <c r="AE55" i="2"/>
  <c r="AE51" i="2"/>
  <c r="CA49" i="2"/>
  <c r="BK48" i="2"/>
  <c r="AM47" i="2"/>
  <c r="AM46" i="2"/>
  <c r="AM45" i="2"/>
  <c r="BK44" i="2"/>
  <c r="T43" i="2"/>
  <c r="AH42" i="2"/>
  <c r="BH55" i="2"/>
  <c r="BR52" i="2"/>
  <c r="CP51" i="2"/>
  <c r="AD51" i="2"/>
  <c r="BB50" i="2"/>
  <c r="BZ49" i="2"/>
  <c r="N49" i="2"/>
  <c r="AL48" i="2"/>
  <c r="BJ47" i="2"/>
  <c r="CH46" i="2"/>
  <c r="O54" i="2"/>
  <c r="AK52" i="2"/>
  <c r="BI51" i="2"/>
  <c r="CG50" i="2"/>
  <c r="U50" i="2"/>
  <c r="AS49" i="2"/>
  <c r="BQ48" i="2"/>
  <c r="CO47" i="2"/>
  <c r="AC47" i="2"/>
  <c r="AZ55" i="2"/>
  <c r="BP52" i="2"/>
  <c r="CN51" i="2"/>
  <c r="AB51" i="2"/>
  <c r="AZ50" i="2"/>
  <c r="BX49" i="2"/>
  <c r="L49" i="2"/>
  <c r="AJ48" i="2"/>
  <c r="BH47" i="2"/>
  <c r="CF46" i="2"/>
  <c r="T46" i="2"/>
  <c r="AM54" i="2"/>
  <c r="AQ52" i="2"/>
  <c r="BO51" i="2"/>
  <c r="CM50" i="2"/>
  <c r="AA50" i="2"/>
  <c r="AY49" i="2"/>
  <c r="BW48" i="2"/>
  <c r="K48" i="2"/>
  <c r="AI47" i="2"/>
  <c r="BG46" i="2"/>
  <c r="CE45" i="2"/>
  <c r="AB53" i="2"/>
  <c r="R52" i="2"/>
  <c r="AP51" i="2"/>
  <c r="BN50" i="2"/>
  <c r="CL49" i="2"/>
  <c r="Z49" i="2"/>
  <c r="AX48" i="2"/>
  <c r="BV47" i="2"/>
  <c r="J47" i="2"/>
  <c r="AH46" i="2"/>
  <c r="BF45" i="2"/>
  <c r="CD44" i="2"/>
  <c r="R44" i="2"/>
  <c r="CQ54" i="2"/>
  <c r="BE52" i="2"/>
  <c r="CC51" i="2"/>
  <c r="Q51" i="2"/>
  <c r="AO50" i="2"/>
  <c r="BM49" i="2"/>
  <c r="CK48" i="2"/>
  <c r="Y48" i="2"/>
  <c r="AW47" i="2"/>
  <c r="BU46" i="2"/>
  <c r="I46" i="2"/>
  <c r="AG45" i="2"/>
  <c r="BE44" i="2"/>
  <c r="CN42" i="2"/>
  <c r="AZ53" i="2"/>
  <c r="X52" i="2"/>
  <c r="AV51" i="2"/>
  <c r="BT50" i="2"/>
  <c r="CR49" i="2"/>
  <c r="AF49" i="2"/>
  <c r="BD48" i="2"/>
  <c r="CB47" i="2"/>
  <c r="P47" i="2"/>
  <c r="AN46" i="2"/>
  <c r="BL45" i="2"/>
  <c r="X44" i="2"/>
  <c r="BG42" i="2"/>
  <c r="CE40" i="2"/>
  <c r="M45" i="2"/>
  <c r="BT42" i="2"/>
  <c r="BU40" i="2"/>
  <c r="CQ39" i="2"/>
  <c r="AE39" i="2"/>
  <c r="BC38" i="2"/>
  <c r="CA37" i="2"/>
  <c r="O37" i="2"/>
  <c r="AM36" i="2"/>
  <c r="BK35" i="2"/>
  <c r="CI34" i="2"/>
  <c r="W34" i="2"/>
  <c r="AF55" i="2"/>
  <c r="W54" i="2"/>
  <c r="W51" i="2"/>
  <c r="BS49" i="2"/>
  <c r="AM48" i="2"/>
  <c r="AE47" i="2"/>
  <c r="W46" i="2"/>
  <c r="AE45" i="2"/>
  <c r="BC44" i="2"/>
  <c r="CL42" i="2"/>
  <c r="Z42" i="2"/>
  <c r="AB55" i="2"/>
  <c r="BJ52" i="2"/>
  <c r="CH51" i="2"/>
  <c r="V51" i="2"/>
  <c r="AT50" i="2"/>
  <c r="BR49" i="2"/>
  <c r="CP48" i="2"/>
  <c r="AD48" i="2"/>
  <c r="BB47" i="2"/>
  <c r="BZ46" i="2"/>
  <c r="BS53" i="2"/>
  <c r="AC52" i="2"/>
  <c r="BA51" i="2"/>
  <c r="BY50" i="2"/>
  <c r="M50" i="2"/>
  <c r="AK49" i="2"/>
  <c r="BI48" i="2"/>
  <c r="CG47" i="2"/>
  <c r="U47" i="2"/>
  <c r="T55" i="2"/>
  <c r="BH52" i="2"/>
  <c r="CF51" i="2"/>
  <c r="T51" i="2"/>
  <c r="AR50" i="2"/>
  <c r="BP49" i="2"/>
  <c r="CN48" i="2"/>
  <c r="AB48" i="2"/>
  <c r="AZ47" i="2"/>
  <c r="BX46" i="2"/>
  <c r="L46" i="2"/>
  <c r="CQ53" i="2"/>
  <c r="AI52" i="2"/>
  <c r="BG51" i="2"/>
  <c r="CE50" i="2"/>
  <c r="S50" i="2"/>
  <c r="AQ49" i="2"/>
  <c r="BO48" i="2"/>
  <c r="CM47" i="2"/>
  <c r="AA47" i="2"/>
  <c r="AY46" i="2"/>
  <c r="BW45" i="2"/>
  <c r="CF52" i="2"/>
  <c r="J52" i="2"/>
  <c r="AH51" i="2"/>
  <c r="BF50" i="2"/>
  <c r="CD49" i="2"/>
  <c r="R49" i="2"/>
  <c r="AP48" i="2"/>
  <c r="BN47" i="2"/>
  <c r="CL46" i="2"/>
  <c r="Z46" i="2"/>
  <c r="AX45" i="2"/>
  <c r="BV44" i="2"/>
  <c r="J44" i="2"/>
  <c r="BK54" i="2"/>
  <c r="AW52" i="2"/>
  <c r="BU51" i="2"/>
  <c r="I51" i="2"/>
  <c r="AG50" i="2"/>
  <c r="BE49" i="2"/>
  <c r="CC48" i="2"/>
  <c r="Q48" i="2"/>
  <c r="AO47" i="2"/>
  <c r="BM46" i="2"/>
  <c r="CK45" i="2"/>
  <c r="Y45" i="2"/>
  <c r="AW44" i="2"/>
  <c r="CF42" i="2"/>
  <c r="T53" i="2"/>
  <c r="P52" i="2"/>
  <c r="AN51" i="2"/>
  <c r="BL50" i="2"/>
  <c r="X49" i="2"/>
  <c r="AV48" i="2"/>
  <c r="BT47" i="2"/>
  <c r="CB54" i="2"/>
  <c r="BK52" i="2"/>
  <c r="CQ50" i="2"/>
  <c r="BC49" i="2"/>
  <c r="AE48" i="2"/>
  <c r="W47" i="2"/>
  <c r="O46" i="2"/>
  <c r="W45" i="2"/>
  <c r="AU44" i="2"/>
  <c r="CD42" i="2"/>
  <c r="R42" i="2"/>
  <c r="CF54" i="2"/>
  <c r="BB52" i="2"/>
  <c r="BZ51" i="2"/>
  <c r="N51" i="2"/>
  <c r="AL50" i="2"/>
  <c r="BJ49" i="2"/>
  <c r="CH48" i="2"/>
  <c r="V48" i="2"/>
  <c r="AT47" i="2"/>
  <c r="BR46" i="2"/>
  <c r="AM53" i="2"/>
  <c r="U52" i="2"/>
  <c r="AS51" i="2"/>
  <c r="BQ50" i="2"/>
  <c r="CO49" i="2"/>
  <c r="AC49" i="2"/>
  <c r="BA48" i="2"/>
  <c r="BY47" i="2"/>
  <c r="M47" i="2"/>
  <c r="BX54" i="2"/>
  <c r="AZ52" i="2"/>
  <c r="BX51" i="2"/>
  <c r="L51" i="2"/>
  <c r="AJ50" i="2"/>
  <c r="BH49" i="2"/>
  <c r="CF48" i="2"/>
  <c r="T48" i="2"/>
  <c r="AR47" i="2"/>
  <c r="BP46" i="2"/>
  <c r="CN45" i="2"/>
  <c r="BK53" i="2"/>
  <c r="AA52" i="2"/>
  <c r="AY51" i="2"/>
  <c r="BW50" i="2"/>
  <c r="K50" i="2"/>
  <c r="AI49" i="2"/>
  <c r="BG48" i="2"/>
  <c r="CE47" i="2"/>
  <c r="S47" i="2"/>
  <c r="AQ46" i="2"/>
  <c r="AR55" i="2"/>
  <c r="BN52" i="2"/>
  <c r="CL51" i="2"/>
  <c r="Z51" i="2"/>
  <c r="AX50" i="2"/>
  <c r="BV49" i="2"/>
  <c r="J49" i="2"/>
  <c r="AH48" i="2"/>
  <c r="BF47" i="2"/>
  <c r="CD46" i="2"/>
  <c r="R46" i="2"/>
  <c r="AP45" i="2"/>
  <c r="BN44" i="2"/>
  <c r="AR43" i="2"/>
  <c r="AE54" i="2"/>
  <c r="AO52" i="2"/>
  <c r="BM51" i="2"/>
  <c r="CK50" i="2"/>
  <c r="Y50" i="2"/>
  <c r="AW49" i="2"/>
  <c r="BU48" i="2"/>
  <c r="I48" i="2"/>
  <c r="AG47" i="2"/>
  <c r="BE46" i="2"/>
  <c r="CC45" i="2"/>
  <c r="Q45" i="2"/>
  <c r="AO44" i="2"/>
  <c r="BX42" i="2"/>
  <c r="BX52" i="2"/>
  <c r="CR51" i="2"/>
  <c r="AF51" i="2"/>
  <c r="BD50" i="2"/>
  <c r="CB49" i="2"/>
  <c r="P49" i="2"/>
  <c r="AN48" i="2"/>
  <c r="BL47" i="2"/>
  <c r="X46" i="2"/>
  <c r="AV45" i="2"/>
  <c r="BT44" i="2"/>
  <c r="CN43" i="2"/>
  <c r="AQ42" i="2"/>
  <c r="BD54" i="2"/>
  <c r="AU52" i="2"/>
  <c r="CI50" i="2"/>
  <c r="AU49" i="2"/>
  <c r="O48" i="2"/>
  <c r="CI46" i="2"/>
  <c r="CI45" i="2"/>
  <c r="O45" i="2"/>
  <c r="AM44" i="2"/>
  <c r="BV42" i="2"/>
  <c r="J42" i="2"/>
  <c r="AZ54" i="2"/>
  <c r="AT52" i="2"/>
  <c r="BR51" i="2"/>
  <c r="CP50" i="2"/>
  <c r="AD50" i="2"/>
  <c r="BB49" i="2"/>
  <c r="BZ48" i="2"/>
  <c r="N48" i="2"/>
  <c r="AL47" i="2"/>
  <c r="BJ46" i="2"/>
  <c r="CQ52" i="2"/>
  <c r="M52" i="2"/>
  <c r="AK51" i="2"/>
  <c r="BI50" i="2"/>
  <c r="CG49" i="2"/>
  <c r="U49" i="2"/>
  <c r="AS48" i="2"/>
  <c r="BQ47" i="2"/>
  <c r="CO46" i="2"/>
  <c r="AR54" i="2"/>
  <c r="AR52" i="2"/>
  <c r="BP51" i="2"/>
  <c r="CN50" i="2"/>
  <c r="AB50" i="2"/>
  <c r="AZ49" i="2"/>
  <c r="BX48" i="2"/>
  <c r="L48" i="2"/>
  <c r="AJ47" i="2"/>
  <c r="BH46" i="2"/>
  <c r="CF45" i="2"/>
  <c r="AE53" i="2"/>
  <c r="S52" i="2"/>
  <c r="AQ51" i="2"/>
  <c r="BO50" i="2"/>
  <c r="CM49" i="2"/>
  <c r="AA49" i="2"/>
  <c r="AY48" i="2"/>
  <c r="BW47" i="2"/>
  <c r="K47" i="2"/>
  <c r="AI46" i="2"/>
  <c r="L55" i="2"/>
  <c r="BF52" i="2"/>
  <c r="CD51" i="2"/>
  <c r="R51" i="2"/>
  <c r="AP50" i="2"/>
  <c r="BN49" i="2"/>
  <c r="CL48" i="2"/>
  <c r="Z48" i="2"/>
  <c r="AX47" i="2"/>
  <c r="BV46" i="2"/>
  <c r="J46" i="2"/>
  <c r="AH45" i="2"/>
  <c r="BF44" i="2"/>
  <c r="CO42" i="2"/>
  <c r="CI53" i="2"/>
  <c r="AG52" i="2"/>
  <c r="BE51" i="2"/>
  <c r="CC50" i="2"/>
  <c r="Q50" i="2"/>
  <c r="AO49" i="2"/>
  <c r="BM48" i="2"/>
  <c r="CK47" i="2"/>
  <c r="Y47" i="2"/>
  <c r="AW46" i="2"/>
  <c r="BU45" i="2"/>
  <c r="I45" i="2"/>
  <c r="AG44" i="2"/>
  <c r="AJ55" i="2"/>
  <c r="BL52" i="2"/>
  <c r="X51" i="2"/>
  <c r="AV50" i="2"/>
  <c r="BT49" i="2"/>
  <c r="CR48" i="2"/>
  <c r="AF48" i="2"/>
  <c r="BD47" i="2"/>
  <c r="CB46" i="2"/>
  <c r="P46" i="2"/>
  <c r="AN45" i="2"/>
  <c r="BL44" i="2"/>
  <c r="AB43" i="2"/>
  <c r="AI42" i="2"/>
  <c r="AC46" i="2"/>
  <c r="BA44" i="2"/>
  <c r="AM42" i="2"/>
  <c r="AU40" i="2"/>
  <c r="BS39" i="2"/>
  <c r="CF53" i="2"/>
  <c r="AN49" i="2"/>
  <c r="AF47" i="2"/>
  <c r="CB44" i="2"/>
  <c r="BW42" i="2"/>
  <c r="BO40" i="2"/>
  <c r="U44" i="2"/>
  <c r="CG40" i="2"/>
  <c r="CA39" i="2"/>
  <c r="CI38" i="2"/>
  <c r="O38" i="2"/>
  <c r="AE37" i="2"/>
  <c r="AU36" i="2"/>
  <c r="BC35" i="2"/>
  <c r="BS34" i="2"/>
  <c r="CI33" i="2"/>
  <c r="W33" i="2"/>
  <c r="AU32" i="2"/>
  <c r="BS31" i="2"/>
  <c r="CQ30" i="2"/>
  <c r="AE30" i="2"/>
  <c r="BC28" i="2"/>
  <c r="CA27" i="2"/>
  <c r="O27" i="2"/>
  <c r="AM26" i="2"/>
  <c r="L45" i="2"/>
  <c r="BS42" i="2"/>
  <c r="BT40" i="2"/>
  <c r="CP39" i="2"/>
  <c r="AD39" i="2"/>
  <c r="BB38" i="2"/>
  <c r="BZ37" i="2"/>
  <c r="N37" i="2"/>
  <c r="AL36" i="2"/>
  <c r="BJ35" i="2"/>
  <c r="CH34" i="2"/>
  <c r="V34" i="2"/>
  <c r="AT33" i="2"/>
  <c r="BR32" i="2"/>
  <c r="CP31" i="2"/>
  <c r="AD31" i="2"/>
  <c r="BB30" i="2"/>
  <c r="BZ28" i="2"/>
  <c r="N28" i="2"/>
  <c r="AL27" i="2"/>
  <c r="BJ26" i="2"/>
  <c r="AQ45" i="2"/>
  <c r="AZ43" i="2"/>
  <c r="CO40" i="2"/>
  <c r="U40" i="2"/>
  <c r="AS39" i="2"/>
  <c r="BQ38" i="2"/>
  <c r="CO37" i="2"/>
  <c r="AC37" i="2"/>
  <c r="BA36" i="2"/>
  <c r="BY35" i="2"/>
  <c r="M35" i="2"/>
  <c r="AK34" i="2"/>
  <c r="BI33" i="2"/>
  <c r="N46" i="2"/>
  <c r="AT44" i="2"/>
  <c r="AJ42" i="2"/>
  <c r="AR40" i="2"/>
  <c r="BP39" i="2"/>
  <c r="CN38" i="2"/>
  <c r="AB38" i="2"/>
  <c r="AZ37" i="2"/>
  <c r="BX36" i="2"/>
  <c r="L36" i="2"/>
  <c r="AJ35" i="2"/>
  <c r="BH34" i="2"/>
  <c r="BQ45" i="2"/>
  <c r="AC44" i="2"/>
  <c r="W42" i="2"/>
  <c r="AI40" i="2"/>
  <c r="BG39" i="2"/>
  <c r="CE38" i="2"/>
  <c r="S38" i="2"/>
  <c r="AQ37" i="2"/>
  <c r="BO36" i="2"/>
  <c r="CM35" i="2"/>
  <c r="AA35" i="2"/>
  <c r="AY34" i="2"/>
  <c r="BW33" i="2"/>
  <c r="K33" i="2"/>
  <c r="AI32" i="2"/>
  <c r="BG31" i="2"/>
  <c r="CE30" i="2"/>
  <c r="S30" i="2"/>
  <c r="AQ28" i="2"/>
  <c r="BO27" i="2"/>
  <c r="T45" i="2"/>
  <c r="CA42" i="2"/>
  <c r="BZ40" i="2"/>
  <c r="J40" i="2"/>
  <c r="AH39" i="2"/>
  <c r="BF38" i="2"/>
  <c r="CD37" i="2"/>
  <c r="R37" i="2"/>
  <c r="AP36" i="2"/>
  <c r="BN35" i="2"/>
  <c r="CL34" i="2"/>
  <c r="Z34" i="2"/>
  <c r="AX33" i="2"/>
  <c r="BV32" i="2"/>
  <c r="J32" i="2"/>
  <c r="AH31" i="2"/>
  <c r="BF30" i="2"/>
  <c r="CD28" i="2"/>
  <c r="R28" i="2"/>
  <c r="AY45" i="2"/>
  <c r="K44" i="2"/>
  <c r="I42" i="2"/>
  <c r="Y40" i="2"/>
  <c r="AW39" i="2"/>
  <c r="BU38" i="2"/>
  <c r="I38" i="2"/>
  <c r="AG37" i="2"/>
  <c r="BE36" i="2"/>
  <c r="CC35" i="2"/>
  <c r="Q35" i="2"/>
  <c r="AO34" i="2"/>
  <c r="BM33" i="2"/>
  <c r="CK32" i="2"/>
  <c r="Y32" i="2"/>
  <c r="AW31" i="2"/>
  <c r="BU30" i="2"/>
  <c r="I30" i="2"/>
  <c r="AG28" i="2"/>
  <c r="BE27" i="2"/>
  <c r="AD45" i="2"/>
  <c r="CK42" i="2"/>
  <c r="CH40" i="2"/>
  <c r="P40" i="2"/>
  <c r="AN39" i="2"/>
  <c r="BL38" i="2"/>
  <c r="X37" i="2"/>
  <c r="AV36" i="2"/>
  <c r="BT35" i="2"/>
  <c r="CR34" i="2"/>
  <c r="AF34" i="2"/>
  <c r="BD33" i="2"/>
  <c r="CB32" i="2"/>
  <c r="P32" i="2"/>
  <c r="AN31" i="2"/>
  <c r="BL30" i="2"/>
  <c r="X28" i="2"/>
  <c r="L31" i="2"/>
  <c r="AZ27" i="2"/>
  <c r="AX26" i="2"/>
  <c r="BQ25" i="2"/>
  <c r="AG48" i="2"/>
  <c r="AF52" i="2"/>
  <c r="CB48" i="2"/>
  <c r="X47" i="2"/>
  <c r="CB45" i="2"/>
  <c r="BD44" i="2"/>
  <c r="BO42" i="2"/>
  <c r="CG45" i="2"/>
  <c r="BP43" i="2"/>
  <c r="BK40" i="2"/>
  <c r="BK39" i="2"/>
  <c r="CA38" i="2"/>
  <c r="CQ37" i="2"/>
  <c r="W37" i="2"/>
  <c r="AE36" i="2"/>
  <c r="AU35" i="2"/>
  <c r="BK34" i="2"/>
  <c r="CA33" i="2"/>
  <c r="O33" i="2"/>
  <c r="AM32" i="2"/>
  <c r="BK31" i="2"/>
  <c r="CI30" i="2"/>
  <c r="W30" i="2"/>
  <c r="AU28" i="2"/>
  <c r="BS27" i="2"/>
  <c r="CQ26" i="2"/>
  <c r="AE26" i="2"/>
  <c r="CF44" i="2"/>
  <c r="BH42" i="2"/>
  <c r="BJ40" i="2"/>
  <c r="CH39" i="2"/>
  <c r="V39" i="2"/>
  <c r="AT38" i="2"/>
  <c r="BR37" i="2"/>
  <c r="CP36" i="2"/>
  <c r="AD36" i="2"/>
  <c r="BB35" i="2"/>
  <c r="BZ34" i="2"/>
  <c r="N34" i="2"/>
  <c r="AL33" i="2"/>
  <c r="BJ32" i="2"/>
  <c r="CH31" i="2"/>
  <c r="V31" i="2"/>
  <c r="AT30" i="2"/>
  <c r="BR28" i="2"/>
  <c r="CP27" i="2"/>
  <c r="AD27" i="2"/>
  <c r="BB26" i="2"/>
  <c r="AA45" i="2"/>
  <c r="CH42" i="2"/>
  <c r="CC40" i="2"/>
  <c r="M40" i="2"/>
  <c r="AK39" i="2"/>
  <c r="BI38" i="2"/>
  <c r="CG37" i="2"/>
  <c r="U37" i="2"/>
  <c r="AS36" i="2"/>
  <c r="BQ35" i="2"/>
  <c r="CO34" i="2"/>
  <c r="AC34" i="2"/>
  <c r="BA33" i="2"/>
  <c r="BR45" i="2"/>
  <c r="AD44" i="2"/>
  <c r="X42" i="2"/>
  <c r="AJ40" i="2"/>
  <c r="BH39" i="2"/>
  <c r="CF38" i="2"/>
  <c r="T38" i="2"/>
  <c r="AR37" i="2"/>
  <c r="BP36" i="2"/>
  <c r="CN35" i="2"/>
  <c r="AB35" i="2"/>
  <c r="AZ34" i="2"/>
  <c r="BA45" i="2"/>
  <c r="M44" i="2"/>
  <c r="M42" i="2"/>
  <c r="AA40" i="2"/>
  <c r="AY39" i="2"/>
  <c r="BW38" i="2"/>
  <c r="K38" i="2"/>
  <c r="AI37" i="2"/>
  <c r="BG36" i="2"/>
  <c r="CE35" i="2"/>
  <c r="S35" i="2"/>
  <c r="AQ34" i="2"/>
  <c r="BO33" i="2"/>
  <c r="CM32" i="2"/>
  <c r="AA32" i="2"/>
  <c r="AY31" i="2"/>
  <c r="BW30" i="2"/>
  <c r="K30" i="2"/>
  <c r="AI28" i="2"/>
  <c r="BG27" i="2"/>
  <c r="CN44" i="2"/>
  <c r="BL42" i="2"/>
  <c r="BP40" i="2"/>
  <c r="CL39" i="2"/>
  <c r="Z39" i="2"/>
  <c r="AX38" i="2"/>
  <c r="BV37" i="2"/>
  <c r="J37" i="2"/>
  <c r="AH36" i="2"/>
  <c r="BF35" i="2"/>
  <c r="CD34" i="2"/>
  <c r="R34" i="2"/>
  <c r="AP33" i="2"/>
  <c r="BN32" i="2"/>
  <c r="CL31" i="2"/>
  <c r="Z31" i="2"/>
  <c r="AX30" i="2"/>
  <c r="BV28" i="2"/>
  <c r="J28" i="2"/>
  <c r="AI45" i="2"/>
  <c r="CP42" i="2"/>
  <c r="CI40" i="2"/>
  <c r="Q40" i="2"/>
  <c r="AO39" i="2"/>
  <c r="BM38" i="2"/>
  <c r="CK37" i="2"/>
  <c r="Y37" i="2"/>
  <c r="AW36" i="2"/>
  <c r="BU35" i="2"/>
  <c r="I35" i="2"/>
  <c r="AG34" i="2"/>
  <c r="BE33" i="2"/>
  <c r="CC32" i="2"/>
  <c r="Q32" i="2"/>
  <c r="AO31" i="2"/>
  <c r="BM30" i="2"/>
  <c r="CK28" i="2"/>
  <c r="Y28" i="2"/>
  <c r="AW27" i="2"/>
  <c r="N45" i="2"/>
  <c r="BU42" i="2"/>
  <c r="BX40" i="2"/>
  <c r="CR39" i="2"/>
  <c r="AF39" i="2"/>
  <c r="BD38" i="2"/>
  <c r="CB37" i="2"/>
  <c r="P37" i="2"/>
  <c r="AN36" i="2"/>
  <c r="BL35" i="2"/>
  <c r="X34" i="2"/>
  <c r="BE47" i="2"/>
  <c r="BD51" i="2"/>
  <c r="BT48" i="2"/>
  <c r="CR46" i="2"/>
  <c r="BT45" i="2"/>
  <c r="AV44" i="2"/>
  <c r="AY42" i="2"/>
  <c r="BI45" i="2"/>
  <c r="BC40" i="2"/>
  <c r="BC39" i="2"/>
  <c r="BS38" i="2"/>
  <c r="CI37" i="2"/>
  <c r="CQ36" i="2"/>
  <c r="W36" i="2"/>
  <c r="AM35" i="2"/>
  <c r="BC34" i="2"/>
  <c r="BS33" i="2"/>
  <c r="CQ32" i="2"/>
  <c r="AE32" i="2"/>
  <c r="BC31" i="2"/>
  <c r="CA30" i="2"/>
  <c r="O30" i="2"/>
  <c r="AM28" i="2"/>
  <c r="BK27" i="2"/>
  <c r="CI26" i="2"/>
  <c r="BB46" i="2"/>
  <c r="BP44" i="2"/>
  <c r="AV42" i="2"/>
  <c r="BB40" i="2"/>
  <c r="BZ39" i="2"/>
  <c r="N39" i="2"/>
  <c r="AL38" i="2"/>
  <c r="BJ37" i="2"/>
  <c r="CH36" i="2"/>
  <c r="V36" i="2"/>
  <c r="AT35" i="2"/>
  <c r="BR34" i="2"/>
  <c r="CP33" i="2"/>
  <c r="AD33" i="2"/>
  <c r="BB32" i="2"/>
  <c r="BZ31" i="2"/>
  <c r="N31" i="2"/>
  <c r="AL30" i="2"/>
  <c r="BJ28" i="2"/>
  <c r="CH27" i="2"/>
  <c r="V27" i="2"/>
  <c r="AT26" i="2"/>
  <c r="K45" i="2"/>
  <c r="BR42" i="2"/>
  <c r="BS40" i="2"/>
  <c r="CO39" i="2"/>
  <c r="AC39" i="2"/>
  <c r="BA38" i="2"/>
  <c r="BY37" i="2"/>
  <c r="M37" i="2"/>
  <c r="AK36" i="2"/>
  <c r="BI35" i="2"/>
  <c r="CG34" i="2"/>
  <c r="U34" i="2"/>
  <c r="AS33" i="2"/>
  <c r="BB45" i="2"/>
  <c r="N44" i="2"/>
  <c r="N42" i="2"/>
  <c r="AB40" i="2"/>
  <c r="AZ39" i="2"/>
  <c r="BX38" i="2"/>
  <c r="L38" i="2"/>
  <c r="AJ37" i="2"/>
  <c r="BH36" i="2"/>
  <c r="CF35" i="2"/>
  <c r="T35" i="2"/>
  <c r="AR34" i="2"/>
  <c r="AK45" i="2"/>
  <c r="CR42" i="2"/>
  <c r="CK40" i="2"/>
  <c r="CJ40" i="2" s="1"/>
  <c r="S40" i="2"/>
  <c r="AQ39" i="2"/>
  <c r="BO38" i="2"/>
  <c r="CM37" i="2"/>
  <c r="AA37" i="2"/>
  <c r="AY36" i="2"/>
  <c r="BW35" i="2"/>
  <c r="K35" i="2"/>
  <c r="AI34" i="2"/>
  <c r="BG33" i="2"/>
  <c r="CE32" i="2"/>
  <c r="S32" i="2"/>
  <c r="AQ31" i="2"/>
  <c r="BO30" i="2"/>
  <c r="CM28" i="2"/>
  <c r="AA28" i="2"/>
  <c r="AY27" i="2"/>
  <c r="BX44" i="2"/>
  <c r="BB42" i="2"/>
  <c r="BF40" i="2"/>
  <c r="CD39" i="2"/>
  <c r="R39" i="2"/>
  <c r="AP38" i="2"/>
  <c r="BN37" i="2"/>
  <c r="CL36" i="2"/>
  <c r="Z36" i="2"/>
  <c r="AX35" i="2"/>
  <c r="BV34" i="2"/>
  <c r="J34" i="2"/>
  <c r="AH33" i="2"/>
  <c r="BF32" i="2"/>
  <c r="CD31" i="2"/>
  <c r="R31" i="2"/>
  <c r="AP30" i="2"/>
  <c r="BN28" i="2"/>
  <c r="CL27" i="2"/>
  <c r="S45" i="2"/>
  <c r="BZ42" i="2"/>
  <c r="BY40" i="2"/>
  <c r="I40" i="2"/>
  <c r="AG39" i="2"/>
  <c r="BE38" i="2"/>
  <c r="CC37" i="2"/>
  <c r="Q37" i="2"/>
  <c r="AO36" i="2"/>
  <c r="BM35" i="2"/>
  <c r="CK34" i="2"/>
  <c r="Y34" i="2"/>
  <c r="AW33" i="2"/>
  <c r="BU32" i="2"/>
  <c r="I32" i="2"/>
  <c r="AG31" i="2"/>
  <c r="BE30" i="2"/>
  <c r="CC28" i="2"/>
  <c r="Q28" i="2"/>
  <c r="AO27" i="2"/>
  <c r="CH44" i="2"/>
  <c r="BJ42" i="2"/>
  <c r="BL40" i="2"/>
  <c r="X39" i="2"/>
  <c r="AV38" i="2"/>
  <c r="BT37" i="2"/>
  <c r="CR36" i="2"/>
  <c r="AF36" i="2"/>
  <c r="BD35" i="2"/>
  <c r="CB34" i="2"/>
  <c r="P34" i="2"/>
  <c r="AN33" i="2"/>
  <c r="BL32" i="2"/>
  <c r="X31" i="2"/>
  <c r="AV30" i="2"/>
  <c r="CC46" i="2"/>
  <c r="CR50" i="2"/>
  <c r="BL48" i="2"/>
  <c r="BL46" i="2"/>
  <c r="BD45" i="2"/>
  <c r="AN44" i="2"/>
  <c r="AA42" i="2"/>
  <c r="AS45" i="2"/>
  <c r="BI42" i="2"/>
  <c r="AM40" i="2"/>
  <c r="AU39" i="2"/>
  <c r="BK38" i="2"/>
  <c r="BS37" i="2"/>
  <c r="CI36" i="2"/>
  <c r="O36" i="2"/>
  <c r="AE35" i="2"/>
  <c r="AU34" i="2"/>
  <c r="BK33" i="2"/>
  <c r="CI32" i="2"/>
  <c r="W32" i="2"/>
  <c r="AU31" i="2"/>
  <c r="BS30" i="2"/>
  <c r="CQ28" i="2"/>
  <c r="AE28" i="2"/>
  <c r="BC27" i="2"/>
  <c r="CA26" i="2"/>
  <c r="V46" i="2"/>
  <c r="AZ44" i="2"/>
  <c r="AL42" i="2"/>
  <c r="AT40" i="2"/>
  <c r="BR39" i="2"/>
  <c r="CP38" i="2"/>
  <c r="AD38" i="2"/>
  <c r="BB37" i="2"/>
  <c r="BZ36" i="2"/>
  <c r="N36" i="2"/>
  <c r="AL35" i="2"/>
  <c r="BJ34" i="2"/>
  <c r="CH33" i="2"/>
  <c r="V33" i="2"/>
  <c r="AT32" i="2"/>
  <c r="BR31" i="2"/>
  <c r="CP30" i="2"/>
  <c r="AD30" i="2"/>
  <c r="BB28" i="2"/>
  <c r="BZ27" i="2"/>
  <c r="N27" i="2"/>
  <c r="AL26" i="2"/>
  <c r="CE44" i="2"/>
  <c r="BE42" i="2"/>
  <c r="BI40" i="2"/>
  <c r="CG39" i="2"/>
  <c r="U39" i="2"/>
  <c r="AS38" i="2"/>
  <c r="BQ37" i="2"/>
  <c r="CO36" i="2"/>
  <c r="AC36" i="2"/>
  <c r="BA35" i="2"/>
  <c r="BY34" i="2"/>
  <c r="M34" i="2"/>
  <c r="AK33" i="2"/>
  <c r="AL45" i="2"/>
  <c r="L43" i="2"/>
  <c r="CN40" i="2"/>
  <c r="T40" i="2"/>
  <c r="AR39" i="2"/>
  <c r="BP38" i="2"/>
  <c r="CN37" i="2"/>
  <c r="AB37" i="2"/>
  <c r="AZ36" i="2"/>
  <c r="BX35" i="2"/>
  <c r="L35" i="2"/>
  <c r="AJ34" i="2"/>
  <c r="U45" i="2"/>
  <c r="CB42" i="2"/>
  <c r="CA40" i="2"/>
  <c r="K40" i="2"/>
  <c r="AI39" i="2"/>
  <c r="BG38" i="2"/>
  <c r="CE37" i="2"/>
  <c r="S37" i="2"/>
  <c r="AQ36" i="2"/>
  <c r="BO35" i="2"/>
  <c r="CM34" i="2"/>
  <c r="AA34" i="2"/>
  <c r="AY33" i="2"/>
  <c r="BW32" i="2"/>
  <c r="K32" i="2"/>
  <c r="AI31" i="2"/>
  <c r="BG30" i="2"/>
  <c r="CE28" i="2"/>
  <c r="S28" i="2"/>
  <c r="AL46" i="2"/>
  <c r="BH44" i="2"/>
  <c r="AR42" i="2"/>
  <c r="AX40" i="2"/>
  <c r="BV39" i="2"/>
  <c r="J39" i="2"/>
  <c r="AH38" i="2"/>
  <c r="BF37" i="2"/>
  <c r="CD36" i="2"/>
  <c r="R36" i="2"/>
  <c r="AP35" i="2"/>
  <c r="BN34" i="2"/>
  <c r="CL33" i="2"/>
  <c r="Z33" i="2"/>
  <c r="AX32" i="2"/>
  <c r="BV31" i="2"/>
  <c r="J31" i="2"/>
  <c r="AH30" i="2"/>
  <c r="BF28" i="2"/>
  <c r="CD27" i="2"/>
  <c r="CM44" i="2"/>
  <c r="BK42" i="2"/>
  <c r="BM40" i="2"/>
  <c r="CK39" i="2"/>
  <c r="Y39" i="2"/>
  <c r="AW38" i="2"/>
  <c r="BU37" i="2"/>
  <c r="I37" i="2"/>
  <c r="AG36" i="2"/>
  <c r="BE35" i="2"/>
  <c r="CC34" i="2"/>
  <c r="Q34" i="2"/>
  <c r="AO33" i="2"/>
  <c r="BM32" i="2"/>
  <c r="CK31" i="2"/>
  <c r="Y31" i="2"/>
  <c r="AW30" i="2"/>
  <c r="BU28" i="2"/>
  <c r="I28" i="2"/>
  <c r="AG27" i="2"/>
  <c r="BR44" i="2"/>
  <c r="AZ42" i="2"/>
  <c r="BD40" i="2"/>
  <c r="CB39" i="2"/>
  <c r="P39" i="2"/>
  <c r="AN38" i="2"/>
  <c r="BL37" i="2"/>
  <c r="X36" i="2"/>
  <c r="AV35" i="2"/>
  <c r="BT34" i="2"/>
  <c r="CR33" i="2"/>
  <c r="AF33" i="2"/>
  <c r="BD32" i="2"/>
  <c r="CB31" i="2"/>
  <c r="P31" i="2"/>
  <c r="AN30" i="2"/>
  <c r="BL28" i="2"/>
  <c r="CF32" i="2"/>
  <c r="CN28" i="2"/>
  <c r="P27" i="2"/>
  <c r="U26" i="2"/>
  <c r="AS25" i="2"/>
  <c r="BQ24" i="2"/>
  <c r="CO23" i="2"/>
  <c r="AC23" i="2"/>
  <c r="BA22" i="2"/>
  <c r="Q46" i="2"/>
  <c r="CB50" i="2"/>
  <c r="P48" i="2"/>
  <c r="BD46" i="2"/>
  <c r="AF45" i="2"/>
  <c r="AF44" i="2"/>
  <c r="S42" i="2"/>
  <c r="AC45" i="2"/>
  <c r="AW42" i="2"/>
  <c r="AE40" i="2"/>
  <c r="AM39" i="2"/>
  <c r="AU38" i="2"/>
  <c r="BK37" i="2"/>
  <c r="CA36" i="2"/>
  <c r="CQ35" i="2"/>
  <c r="W35" i="2"/>
  <c r="AM34" i="2"/>
  <c r="BC33" i="2"/>
  <c r="CA32" i="2"/>
  <c r="O32" i="2"/>
  <c r="AM31" i="2"/>
  <c r="BK30" i="2"/>
  <c r="CI28" i="2"/>
  <c r="W28" i="2"/>
  <c r="AU27" i="2"/>
  <c r="BS26" i="2"/>
  <c r="BZ45" i="2"/>
  <c r="AJ44" i="2"/>
  <c r="AB42" i="2"/>
  <c r="AL40" i="2"/>
  <c r="BJ39" i="2"/>
  <c r="CH38" i="2"/>
  <c r="V38" i="2"/>
  <c r="AT37" i="2"/>
  <c r="BR36" i="2"/>
  <c r="CP35" i="2"/>
  <c r="AD35" i="2"/>
  <c r="BB34" i="2"/>
  <c r="BZ33" i="2"/>
  <c r="N33" i="2"/>
  <c r="AL32" i="2"/>
  <c r="BJ31" i="2"/>
  <c r="CH30" i="2"/>
  <c r="V30" i="2"/>
  <c r="AT28" i="2"/>
  <c r="BR27" i="2"/>
  <c r="CP26" i="2"/>
  <c r="BA46" i="2"/>
  <c r="BO44" i="2"/>
  <c r="AU42" i="2"/>
  <c r="BA40" i="2"/>
  <c r="BY39" i="2"/>
  <c r="M39" i="2"/>
  <c r="AK38" i="2"/>
  <c r="BI37" i="2"/>
  <c r="CG36" i="2"/>
  <c r="U36" i="2"/>
  <c r="AS35" i="2"/>
  <c r="BQ34" i="2"/>
  <c r="CO33" i="2"/>
  <c r="AC33" i="2"/>
  <c r="V45" i="2"/>
  <c r="CC42" i="2"/>
  <c r="CB40" i="2"/>
  <c r="L40" i="2"/>
  <c r="AJ39" i="2"/>
  <c r="BH38" i="2"/>
  <c r="CF37" i="2"/>
  <c r="T37" i="2"/>
  <c r="AR36" i="2"/>
  <c r="BP35" i="2"/>
  <c r="CN34" i="2"/>
  <c r="AB34" i="2"/>
  <c r="CO44" i="2"/>
  <c r="BM42" i="2"/>
  <c r="BQ40" i="2"/>
  <c r="CM39" i="2"/>
  <c r="AA39" i="2"/>
  <c r="AY38" i="2"/>
  <c r="BW37" i="2"/>
  <c r="K37" i="2"/>
  <c r="AI36" i="2"/>
  <c r="BG35" i="2"/>
  <c r="CE34" i="2"/>
  <c r="S34" i="2"/>
  <c r="AQ33" i="2"/>
  <c r="BO32" i="2"/>
  <c r="CM31" i="2"/>
  <c r="AA31" i="2"/>
  <c r="AY30" i="2"/>
  <c r="BW28" i="2"/>
  <c r="K28" i="2"/>
  <c r="CP45" i="2"/>
  <c r="AR44" i="2"/>
  <c r="AF42" i="2"/>
  <c r="AP40" i="2"/>
  <c r="BN39" i="2"/>
  <c r="CL38" i="2"/>
  <c r="Z38" i="2"/>
  <c r="AX37" i="2"/>
  <c r="BV36" i="2"/>
  <c r="J36" i="2"/>
  <c r="AH35" i="2"/>
  <c r="BF34" i="2"/>
  <c r="CD33" i="2"/>
  <c r="R33" i="2"/>
  <c r="AP32" i="2"/>
  <c r="BN31" i="2"/>
  <c r="CL30" i="2"/>
  <c r="Z30" i="2"/>
  <c r="AX28" i="2"/>
  <c r="BV27" i="2"/>
  <c r="BW44" i="2"/>
  <c r="BA42" i="2"/>
  <c r="BE40" i="2"/>
  <c r="CC39" i="2"/>
  <c r="Q39" i="2"/>
  <c r="AO38" i="2"/>
  <c r="BM37" i="2"/>
  <c r="CK36" i="2"/>
  <c r="Y36" i="2"/>
  <c r="AW35" i="2"/>
  <c r="BU34" i="2"/>
  <c r="I34" i="2"/>
  <c r="AG33" i="2"/>
  <c r="BE32" i="2"/>
  <c r="CC31" i="2"/>
  <c r="Q31" i="2"/>
  <c r="AO30" i="2"/>
  <c r="BM28" i="2"/>
  <c r="CK27" i="2"/>
  <c r="AD46" i="2"/>
  <c r="BB44" i="2"/>
  <c r="AN42" i="2"/>
  <c r="AV40" i="2"/>
  <c r="BT39" i="2"/>
  <c r="CR38" i="2"/>
  <c r="AF38" i="2"/>
  <c r="BD37" i="2"/>
  <c r="CB36" i="2"/>
  <c r="P36" i="2"/>
  <c r="AN35" i="2"/>
  <c r="BL34" i="2"/>
  <c r="X33" i="2"/>
  <c r="AV32" i="2"/>
  <c r="BT31" i="2"/>
  <c r="CR30" i="2"/>
  <c r="AF30" i="2"/>
  <c r="BD28" i="2"/>
  <c r="AZ32" i="2"/>
  <c r="BH28" i="2"/>
  <c r="CN26" i="2"/>
  <c r="M26" i="2"/>
  <c r="AK25" i="2"/>
  <c r="BI24" i="2"/>
  <c r="CG23" i="2"/>
  <c r="U23" i="2"/>
  <c r="AS22" i="2"/>
  <c r="BQ21" i="2"/>
  <c r="CO20" i="2"/>
  <c r="AC20" i="2"/>
  <c r="BA19" i="2"/>
  <c r="BY18" i="2"/>
  <c r="M18" i="2"/>
  <c r="AK17" i="2"/>
  <c r="BI16" i="2"/>
  <c r="CG15" i="2"/>
  <c r="U15" i="2"/>
  <c r="AS14" i="2"/>
  <c r="AO45" i="2"/>
  <c r="AF50" i="2"/>
  <c r="CR47" i="2"/>
  <c r="AV46" i="2"/>
  <c r="X45" i="2"/>
  <c r="P44" i="2"/>
  <c r="K42" i="2"/>
  <c r="CG44" i="2"/>
  <c r="AC42" i="2"/>
  <c r="W40" i="2"/>
  <c r="W39" i="2"/>
  <c r="AM38" i="2"/>
  <c r="BC37" i="2"/>
  <c r="BS36" i="2"/>
  <c r="CI35" i="2"/>
  <c r="O35" i="2"/>
  <c r="AE34" i="2"/>
  <c r="AU33" i="2"/>
  <c r="BS32" i="2"/>
  <c r="CQ31" i="2"/>
  <c r="AE31" i="2"/>
  <c r="BC30" i="2"/>
  <c r="CA28" i="2"/>
  <c r="O28" i="2"/>
  <c r="AM27" i="2"/>
  <c r="BK26" i="2"/>
  <c r="BH45" i="2"/>
  <c r="T44" i="2"/>
  <c r="P42" i="2"/>
  <c r="AD40" i="2"/>
  <c r="BB39" i="2"/>
  <c r="BZ38" i="2"/>
  <c r="N38" i="2"/>
  <c r="AL37" i="2"/>
  <c r="BJ36" i="2"/>
  <c r="CH35" i="2"/>
  <c r="V35" i="2"/>
  <c r="AT34" i="2"/>
  <c r="BR33" i="2"/>
  <c r="CP32" i="2"/>
  <c r="AD32" i="2"/>
  <c r="BB31" i="2"/>
  <c r="BZ30" i="2"/>
  <c r="N30" i="2"/>
  <c r="AL28" i="2"/>
  <c r="BJ27" i="2"/>
  <c r="CH26" i="2"/>
  <c r="U46" i="2"/>
  <c r="AY44" i="2"/>
  <c r="AK42" i="2"/>
  <c r="AS40" i="2"/>
  <c r="BQ39" i="2"/>
  <c r="CO38" i="2"/>
  <c r="AC38" i="2"/>
  <c r="BA37" i="2"/>
  <c r="BY36" i="2"/>
  <c r="M36" i="2"/>
  <c r="AK35" i="2"/>
  <c r="BI34" i="2"/>
  <c r="CG33" i="2"/>
  <c r="U33" i="2"/>
  <c r="CP44" i="2"/>
  <c r="BP42" i="2"/>
  <c r="BR40" i="2"/>
  <c r="CN39" i="2"/>
  <c r="AB39" i="2"/>
  <c r="AZ38" i="2"/>
  <c r="BX37" i="2"/>
  <c r="L37" i="2"/>
  <c r="AJ36" i="2"/>
  <c r="BH35" i="2"/>
  <c r="CF34" i="2"/>
  <c r="T34" i="2"/>
  <c r="BY44" i="2"/>
  <c r="BC42" i="2"/>
  <c r="BG40" i="2"/>
  <c r="CE39" i="2"/>
  <c r="S39" i="2"/>
  <c r="AQ38" i="2"/>
  <c r="BO37" i="2"/>
  <c r="CM36" i="2"/>
  <c r="AA36" i="2"/>
  <c r="AY35" i="2"/>
  <c r="BW34" i="2"/>
  <c r="K34" i="2"/>
  <c r="AI33" i="2"/>
  <c r="BG32" i="2"/>
  <c r="CE31" i="2"/>
  <c r="S31" i="2"/>
  <c r="AQ30" i="2"/>
  <c r="BO28" i="2"/>
  <c r="CM27" i="2"/>
  <c r="BP45" i="2"/>
  <c r="AB44" i="2"/>
  <c r="V42" i="2"/>
  <c r="AH40" i="2"/>
  <c r="BF39" i="2"/>
  <c r="CD38" i="2"/>
  <c r="R38" i="2"/>
  <c r="AP37" i="2"/>
  <c r="BN36" i="2"/>
  <c r="CL35" i="2"/>
  <c r="Z35" i="2"/>
  <c r="AX34" i="2"/>
  <c r="BV33" i="2"/>
  <c r="J33" i="2"/>
  <c r="AH32" i="2"/>
  <c r="BF31" i="2"/>
  <c r="CD30" i="2"/>
  <c r="R30" i="2"/>
  <c r="AP28" i="2"/>
  <c r="AK46" i="2"/>
  <c r="BG44" i="2"/>
  <c r="AO42" i="2"/>
  <c r="AW40" i="2"/>
  <c r="BU39" i="2"/>
  <c r="I39" i="2"/>
  <c r="AG38" i="2"/>
  <c r="BE37" i="2"/>
  <c r="CC36" i="2"/>
  <c r="Q36" i="2"/>
  <c r="AO35" i="2"/>
  <c r="BM34" i="2"/>
  <c r="CK33" i="2"/>
  <c r="Y33" i="2"/>
  <c r="AW32" i="2"/>
  <c r="BU31" i="2"/>
  <c r="I31" i="2"/>
  <c r="AG30" i="2"/>
  <c r="BE28" i="2"/>
  <c r="CC27" i="2"/>
  <c r="CH45" i="2"/>
  <c r="AL44" i="2"/>
  <c r="AD42" i="2"/>
  <c r="AN40" i="2"/>
  <c r="BL39" i="2"/>
  <c r="X38" i="2"/>
  <c r="AV37" i="2"/>
  <c r="BT36" i="2"/>
  <c r="CR35" i="2"/>
  <c r="AF35" i="2"/>
  <c r="BD34" i="2"/>
  <c r="CB33" i="2"/>
  <c r="P33" i="2"/>
  <c r="AN32" i="2"/>
  <c r="BL31" i="2"/>
  <c r="X30" i="2"/>
  <c r="AV28" i="2"/>
  <c r="T32" i="2"/>
  <c r="AB28" i="2"/>
  <c r="CD26" i="2"/>
  <c r="CO25" i="2"/>
  <c r="AC25" i="2"/>
  <c r="BA24" i="2"/>
  <c r="BY23" i="2"/>
  <c r="M23" i="2"/>
  <c r="AK22" i="2"/>
  <c r="BI21" i="2"/>
  <c r="CG20" i="2"/>
  <c r="U20" i="2"/>
  <c r="AS19" i="2"/>
  <c r="BQ18" i="2"/>
  <c r="CO17" i="2"/>
  <c r="AC17" i="2"/>
  <c r="BM44" i="2"/>
  <c r="P50" i="2"/>
  <c r="AF46" i="2"/>
  <c r="P45" i="2"/>
  <c r="CM42" i="2"/>
  <c r="CM40" i="2"/>
  <c r="BQ44" i="2"/>
  <c r="Q42" i="2"/>
  <c r="O40" i="2"/>
  <c r="O39" i="2"/>
  <c r="AE38" i="2"/>
  <c r="AU37" i="2"/>
  <c r="BK36" i="2"/>
  <c r="CA35" i="2"/>
  <c r="CQ34" i="2"/>
  <c r="O34" i="2"/>
  <c r="AM33" i="2"/>
  <c r="BK32" i="2"/>
  <c r="CI31" i="2"/>
  <c r="W31" i="2"/>
  <c r="AU30" i="2"/>
  <c r="BS28" i="2"/>
  <c r="CQ27" i="2"/>
  <c r="AE27" i="2"/>
  <c r="BC26" i="2"/>
  <c r="AR45" i="2"/>
  <c r="BH43" i="2"/>
  <c r="CP40" i="2"/>
  <c r="V40" i="2"/>
  <c r="AT39" i="2"/>
  <c r="BR38" i="2"/>
  <c r="CP37" i="2"/>
  <c r="AD37" i="2"/>
  <c r="BB36" i="2"/>
  <c r="BZ35" i="2"/>
  <c r="N35" i="2"/>
  <c r="AL34" i="2"/>
  <c r="BJ33" i="2"/>
  <c r="CH32" i="2"/>
  <c r="V32" i="2"/>
  <c r="AT31" i="2"/>
  <c r="BR30" i="2"/>
  <c r="CP28" i="2"/>
  <c r="AD28" i="2"/>
  <c r="BB27" i="2"/>
  <c r="BZ26" i="2"/>
  <c r="BY45" i="2"/>
  <c r="AI44" i="2"/>
  <c r="Y42" i="2"/>
  <c r="AK40" i="2"/>
  <c r="BI39" i="2"/>
  <c r="CG38" i="2"/>
  <c r="U38" i="2"/>
  <c r="AS37" i="2"/>
  <c r="BQ36" i="2"/>
  <c r="CO35" i="2"/>
  <c r="AC35" i="2"/>
  <c r="BA34" i="2"/>
  <c r="BY33" i="2"/>
  <c r="M33" i="2"/>
  <c r="BZ44" i="2"/>
  <c r="BD42" i="2"/>
  <c r="BH40" i="2"/>
  <c r="CF39" i="2"/>
  <c r="T39" i="2"/>
  <c r="AR38" i="2"/>
  <c r="BP37" i="2"/>
  <c r="CN36" i="2"/>
  <c r="AB36" i="2"/>
  <c r="AZ35" i="2"/>
  <c r="BX34" i="2"/>
  <c r="AS46" i="2"/>
  <c r="BI44" i="2"/>
  <c r="AS42" i="2"/>
  <c r="AY40" i="2"/>
  <c r="BW39" i="2"/>
  <c r="K39" i="2"/>
  <c r="AI38" i="2"/>
  <c r="BG37" i="2"/>
  <c r="CE36" i="2"/>
  <c r="S36" i="2"/>
  <c r="AQ35" i="2"/>
  <c r="BO34" i="2"/>
  <c r="CM33" i="2"/>
  <c r="AA33" i="2"/>
  <c r="AY32" i="2"/>
  <c r="BW31" i="2"/>
  <c r="K31" i="2"/>
  <c r="AI30" i="2"/>
  <c r="BG28" i="2"/>
  <c r="CE27" i="2"/>
  <c r="AZ45" i="2"/>
  <c r="L44" i="2"/>
  <c r="L42" i="2"/>
  <c r="Z40" i="2"/>
  <c r="AX39" i="2"/>
  <c r="BV38" i="2"/>
  <c r="J38" i="2"/>
  <c r="AH37" i="2"/>
  <c r="BF36" i="2"/>
  <c r="CD35" i="2"/>
  <c r="R35" i="2"/>
  <c r="AP34" i="2"/>
  <c r="BN33" i="2"/>
  <c r="CL32" i="2"/>
  <c r="Z32" i="2"/>
  <c r="AX31" i="2"/>
  <c r="BV30" i="2"/>
  <c r="J30" i="2"/>
  <c r="AH28" i="2"/>
  <c r="CO45" i="2"/>
  <c r="AQ44" i="2"/>
  <c r="AE42" i="2"/>
  <c r="AO40" i="2"/>
  <c r="BM39" i="2"/>
  <c r="CK38" i="2"/>
  <c r="Y38" i="2"/>
  <c r="AW37" i="2"/>
  <c r="BU36" i="2"/>
  <c r="I36" i="2"/>
  <c r="AG35" i="2"/>
  <c r="BE34" i="2"/>
  <c r="CC33" i="2"/>
  <c r="Q33" i="2"/>
  <c r="AO32" i="2"/>
  <c r="BM31" i="2"/>
  <c r="CK30" i="2"/>
  <c r="Y30" i="2"/>
  <c r="AW28" i="2"/>
  <c r="BU27" i="2"/>
  <c r="BJ45" i="2"/>
  <c r="V44" i="2"/>
  <c r="T42" i="2"/>
  <c r="AF40" i="2"/>
  <c r="BD39" i="2"/>
  <c r="CB38" i="2"/>
  <c r="P38" i="2"/>
  <c r="AN37" i="2"/>
  <c r="BL36" i="2"/>
  <c r="X35" i="2"/>
  <c r="AV34" i="2"/>
  <c r="BT33" i="2"/>
  <c r="CR32" i="2"/>
  <c r="AF32" i="2"/>
  <c r="BD31" i="2"/>
  <c r="CB30" i="2"/>
  <c r="AJ43" i="2"/>
  <c r="BD49" i="2"/>
  <c r="AN47" i="2"/>
  <c r="CR45" i="2"/>
  <c r="CR44" i="2"/>
  <c r="CE42" i="2"/>
  <c r="BW40" i="2"/>
  <c r="AK44" i="2"/>
  <c r="CQ40" i="2"/>
  <c r="CI39" i="2"/>
  <c r="CQ38" i="2"/>
  <c r="W38" i="2"/>
  <c r="AM37" i="2"/>
  <c r="BC36" i="2"/>
  <c r="BS35" i="2"/>
  <c r="CA34" i="2"/>
  <c r="CQ33" i="2"/>
  <c r="AE33" i="2"/>
  <c r="BC32" i="2"/>
  <c r="CA31" i="2"/>
  <c r="O31" i="2"/>
  <c r="AM30" i="2"/>
  <c r="BK28" i="2"/>
  <c r="CI27" i="2"/>
  <c r="W27" i="2"/>
  <c r="AU26" i="2"/>
  <c r="AB45" i="2"/>
  <c r="CI42" i="2"/>
  <c r="CF40" i="2"/>
  <c r="N40" i="2"/>
  <c r="AL39" i="2"/>
  <c r="BJ38" i="2"/>
  <c r="CH37" i="2"/>
  <c r="V37" i="2"/>
  <c r="AT36" i="2"/>
  <c r="BR35" i="2"/>
  <c r="CP34" i="2"/>
  <c r="AD34" i="2"/>
  <c r="BB33" i="2"/>
  <c r="BZ32" i="2"/>
  <c r="N32" i="2"/>
  <c r="AL31" i="2"/>
  <c r="BJ30" i="2"/>
  <c r="CH28" i="2"/>
  <c r="V28" i="2"/>
  <c r="AT27" i="2"/>
  <c r="BR26" i="2"/>
  <c r="BG45" i="2"/>
  <c r="S44" i="2"/>
  <c r="O42" i="2"/>
  <c r="AC40" i="2"/>
  <c r="BA39" i="2"/>
  <c r="BY38" i="2"/>
  <c r="M38" i="2"/>
  <c r="AK37" i="2"/>
  <c r="BI36" i="2"/>
  <c r="CG35" i="2"/>
  <c r="U35" i="2"/>
  <c r="AS34" i="2"/>
  <c r="BQ33" i="2"/>
  <c r="AT46" i="2"/>
  <c r="BJ44" i="2"/>
  <c r="AT42" i="2"/>
  <c r="AZ40" i="2"/>
  <c r="BX39" i="2"/>
  <c r="L39" i="2"/>
  <c r="AJ38" i="2"/>
  <c r="BH37" i="2"/>
  <c r="CF36" i="2"/>
  <c r="T36" i="2"/>
  <c r="AR35" i="2"/>
  <c r="BP34" i="2"/>
  <c r="M46" i="2"/>
  <c r="AS44" i="2"/>
  <c r="AG42" i="2"/>
  <c r="AQ40" i="2"/>
  <c r="BO39" i="2"/>
  <c r="CM38" i="2"/>
  <c r="AA38" i="2"/>
  <c r="AY37" i="2"/>
  <c r="BW36" i="2"/>
  <c r="K36" i="2"/>
  <c r="AI35" i="2"/>
  <c r="BG34" i="2"/>
  <c r="CE33" i="2"/>
  <c r="S33" i="2"/>
  <c r="AQ32" i="2"/>
  <c r="BO31" i="2"/>
  <c r="CM30" i="2"/>
  <c r="AA30" i="2"/>
  <c r="AY28" i="2"/>
  <c r="BW27" i="2"/>
  <c r="AJ45" i="2"/>
  <c r="CQ42" i="2"/>
  <c r="R40" i="2"/>
  <c r="AP39" i="2"/>
  <c r="BN38" i="2"/>
  <c r="CL37" i="2"/>
  <c r="Z37" i="2"/>
  <c r="AX36" i="2"/>
  <c r="BV35" i="2"/>
  <c r="J35" i="2"/>
  <c r="AH34" i="2"/>
  <c r="BF33" i="2"/>
  <c r="CD32" i="2"/>
  <c r="R32" i="2"/>
  <c r="AP31" i="2"/>
  <c r="BN30" i="2"/>
  <c r="CL28" i="2"/>
  <c r="Z28" i="2"/>
  <c r="BO45" i="2"/>
  <c r="AA44" i="2"/>
  <c r="U42" i="2"/>
  <c r="AG40" i="2"/>
  <c r="AW34" i="2"/>
  <c r="BM27" i="2"/>
  <c r="AF37" i="2"/>
  <c r="BT32" i="2"/>
  <c r="CR28" i="2"/>
  <c r="AR31" i="2"/>
  <c r="BH26" i="2"/>
  <c r="M25" i="2"/>
  <c r="M24" i="2"/>
  <c r="BY22" i="2"/>
  <c r="BY21" i="2"/>
  <c r="BQ20" i="2"/>
  <c r="BY19" i="2"/>
  <c r="CG18" i="2"/>
  <c r="BY17" i="2"/>
  <c r="CG16" i="2"/>
  <c r="M16" i="2"/>
  <c r="AC15" i="2"/>
  <c r="AK14" i="2"/>
  <c r="BI13" i="2"/>
  <c r="AJ33" i="2"/>
  <c r="AC30" i="2"/>
  <c r="Y27" i="2"/>
  <c r="AB26" i="2"/>
  <c r="AZ25" i="2"/>
  <c r="BX24" i="2"/>
  <c r="L24" i="2"/>
  <c r="AJ23" i="2"/>
  <c r="BH22" i="2"/>
  <c r="CF21" i="2"/>
  <c r="T21" i="2"/>
  <c r="AR20" i="2"/>
  <c r="BP19" i="2"/>
  <c r="CN18" i="2"/>
  <c r="AB18" i="2"/>
  <c r="AZ17" i="2"/>
  <c r="BX16" i="2"/>
  <c r="L16" i="2"/>
  <c r="AJ15" i="2"/>
  <c r="BH14" i="2"/>
  <c r="CF13" i="2"/>
  <c r="BX32" i="2"/>
  <c r="CF28" i="2"/>
  <c r="L27" i="2"/>
  <c r="S26" i="2"/>
  <c r="AQ25" i="2"/>
  <c r="BO24" i="2"/>
  <c r="CM23" i="2"/>
  <c r="AA23" i="2"/>
  <c r="AY22" i="2"/>
  <c r="BW21" i="2"/>
  <c r="K21" i="2"/>
  <c r="AI20" i="2"/>
  <c r="BG19" i="2"/>
  <c r="CE18" i="2"/>
  <c r="S18" i="2"/>
  <c r="AQ17" i="2"/>
  <c r="BO16" i="2"/>
  <c r="CM15" i="2"/>
  <c r="AA15" i="2"/>
  <c r="AY14" i="2"/>
  <c r="BW13" i="2"/>
  <c r="CO31" i="2"/>
  <c r="M28" i="2"/>
  <c r="BY26" i="2"/>
  <c r="CL25" i="2"/>
  <c r="Z25" i="2"/>
  <c r="AX24" i="2"/>
  <c r="BV23" i="2"/>
  <c r="J23" i="2"/>
  <c r="AH22" i="2"/>
  <c r="BF21" i="2"/>
  <c r="CD20" i="2"/>
  <c r="R20" i="2"/>
  <c r="AP19" i="2"/>
  <c r="BN18" i="2"/>
  <c r="CL17" i="2"/>
  <c r="Z17" i="2"/>
  <c r="AX16" i="2"/>
  <c r="BV15" i="2"/>
  <c r="J15" i="2"/>
  <c r="AH14" i="2"/>
  <c r="BF13" i="2"/>
  <c r="BP32" i="2"/>
  <c r="BX28" i="2"/>
  <c r="J27" i="2"/>
  <c r="Q26" i="2"/>
  <c r="AO25" i="2"/>
  <c r="BM24" i="2"/>
  <c r="CK23" i="2"/>
  <c r="Y23" i="2"/>
  <c r="AW22" i="2"/>
  <c r="BU21" i="2"/>
  <c r="I21" i="2"/>
  <c r="AG20" i="2"/>
  <c r="BE19" i="2"/>
  <c r="CC18" i="2"/>
  <c r="Q18" i="2"/>
  <c r="AO17" i="2"/>
  <c r="BM16" i="2"/>
  <c r="BI32" i="2"/>
  <c r="BQ28" i="2"/>
  <c r="I27" i="2"/>
  <c r="P26" i="2"/>
  <c r="AN25" i="2"/>
  <c r="BL24" i="2"/>
  <c r="X23" i="2"/>
  <c r="AV22" i="2"/>
  <c r="BT21" i="2"/>
  <c r="CR20" i="2"/>
  <c r="AF20" i="2"/>
  <c r="BD19" i="2"/>
  <c r="CB18" i="2"/>
  <c r="P18" i="2"/>
  <c r="AN17" i="2"/>
  <c r="BL16" i="2"/>
  <c r="X15" i="2"/>
  <c r="AV14" i="2"/>
  <c r="BT13" i="2"/>
  <c r="AZ31" i="2"/>
  <c r="BT27" i="2"/>
  <c r="BL26" i="2"/>
  <c r="CA25" i="2"/>
  <c r="O25" i="2"/>
  <c r="AM24" i="2"/>
  <c r="BK23" i="2"/>
  <c r="CI22" i="2"/>
  <c r="W22" i="2"/>
  <c r="AU21" i="2"/>
  <c r="BS20" i="2"/>
  <c r="CQ19" i="2"/>
  <c r="AE19" i="2"/>
  <c r="BC18" i="2"/>
  <c r="CA17" i="2"/>
  <c r="O17" i="2"/>
  <c r="AM16" i="2"/>
  <c r="BK15" i="2"/>
  <c r="CI14" i="2"/>
  <c r="W14" i="2"/>
  <c r="AZ33" i="2"/>
  <c r="AK30" i="2"/>
  <c r="AA27" i="2"/>
  <c r="AD26" i="2"/>
  <c r="BE39" i="2"/>
  <c r="BU33" i="2"/>
  <c r="AT45" i="2"/>
  <c r="BD36" i="2"/>
  <c r="X32" i="2"/>
  <c r="CB28" i="2"/>
  <c r="BP30" i="2"/>
  <c r="AN26" i="2"/>
  <c r="CO24" i="2"/>
  <c r="BQ23" i="2"/>
  <c r="BQ22" i="2"/>
  <c r="BA21" i="2"/>
  <c r="BI20" i="2"/>
  <c r="BQ19" i="2"/>
  <c r="BI18" i="2"/>
  <c r="BQ17" i="2"/>
  <c r="BY16" i="2"/>
  <c r="CO15" i="2"/>
  <c r="M15" i="2"/>
  <c r="AC14" i="2"/>
  <c r="BA13" i="2"/>
  <c r="BY32" i="2"/>
  <c r="CG28" i="2"/>
  <c r="M27" i="2"/>
  <c r="T26" i="2"/>
  <c r="AR25" i="2"/>
  <c r="BP24" i="2"/>
  <c r="CN23" i="2"/>
  <c r="AB23" i="2"/>
  <c r="AZ22" i="2"/>
  <c r="BX21" i="2"/>
  <c r="L21" i="2"/>
  <c r="AJ20" i="2"/>
  <c r="BH19" i="2"/>
  <c r="CF18" i="2"/>
  <c r="T18" i="2"/>
  <c r="AR17" i="2"/>
  <c r="BP16" i="2"/>
  <c r="CN15" i="2"/>
  <c r="AB15" i="2"/>
  <c r="AZ14" i="2"/>
  <c r="BX13" i="2"/>
  <c r="AR32" i="2"/>
  <c r="AZ28" i="2"/>
  <c r="CL26" i="2"/>
  <c r="K26" i="2"/>
  <c r="AI25" i="2"/>
  <c r="BG24" i="2"/>
  <c r="CE23" i="2"/>
  <c r="S23" i="2"/>
  <c r="AQ22" i="2"/>
  <c r="BO21" i="2"/>
  <c r="CM20" i="2"/>
  <c r="AA20" i="2"/>
  <c r="AY19" i="2"/>
  <c r="BW18" i="2"/>
  <c r="K18" i="2"/>
  <c r="AI17" i="2"/>
  <c r="BG16" i="2"/>
  <c r="CE15" i="2"/>
  <c r="S15" i="2"/>
  <c r="AQ14" i="2"/>
  <c r="BO13" i="2"/>
  <c r="BI31" i="2"/>
  <c r="CB27" i="2"/>
  <c r="BO26" i="2"/>
  <c r="CD25" i="2"/>
  <c r="R25" i="2"/>
  <c r="AP24" i="2"/>
  <c r="BN23" i="2"/>
  <c r="CL22" i="2"/>
  <c r="Z22" i="2"/>
  <c r="AX21" i="2"/>
  <c r="BV20" i="2"/>
  <c r="J20" i="2"/>
  <c r="AH19" i="2"/>
  <c r="BF18" i="2"/>
  <c r="CD17" i="2"/>
  <c r="R17" i="2"/>
  <c r="AP16" i="2"/>
  <c r="BN15" i="2"/>
  <c r="CL14" i="2"/>
  <c r="Z14" i="2"/>
  <c r="AX13" i="2"/>
  <c r="AJ32" i="2"/>
  <c r="AR28" i="2"/>
  <c r="I26" i="2"/>
  <c r="AG25" i="2"/>
  <c r="BE24" i="2"/>
  <c r="CC23" i="2"/>
  <c r="Q23" i="2"/>
  <c r="AO22" i="2"/>
  <c r="BM21" i="2"/>
  <c r="CK20" i="2"/>
  <c r="Y20" i="2"/>
  <c r="AW19" i="2"/>
  <c r="BU18" i="2"/>
  <c r="I18" i="2"/>
  <c r="AG17" i="2"/>
  <c r="BE16" i="2"/>
  <c r="AC32" i="2"/>
  <c r="AK28" i="2"/>
  <c r="CG26" i="2"/>
  <c r="CR25" i="2"/>
  <c r="AF25" i="2"/>
  <c r="BD24" i="2"/>
  <c r="CB23" i="2"/>
  <c r="P23" i="2"/>
  <c r="AN22" i="2"/>
  <c r="BL21" i="2"/>
  <c r="X20" i="2"/>
  <c r="AV19" i="2"/>
  <c r="BT18" i="2"/>
  <c r="CR17" i="2"/>
  <c r="AF17" i="2"/>
  <c r="BD16" i="2"/>
  <c r="CB15" i="2"/>
  <c r="CC38" i="2"/>
  <c r="I33" i="2"/>
  <c r="BX43" i="2"/>
  <c r="CB35" i="2"/>
  <c r="CR31" i="2"/>
  <c r="BT28" i="2"/>
  <c r="AJ30" i="2"/>
  <c r="AC26" i="2"/>
  <c r="CG24" i="2"/>
  <c r="BI23" i="2"/>
  <c r="BI22" i="2"/>
  <c r="AS21" i="2"/>
  <c r="BA20" i="2"/>
  <c r="BI19" i="2"/>
  <c r="BA18" i="2"/>
  <c r="BI17" i="2"/>
  <c r="BQ16" i="2"/>
  <c r="BY15" i="2"/>
  <c r="CO14" i="2"/>
  <c r="U14" i="2"/>
  <c r="AS13" i="2"/>
  <c r="AS32" i="2"/>
  <c r="BA28" i="2"/>
  <c r="CM26" i="2"/>
  <c r="L26" i="2"/>
  <c r="AJ25" i="2"/>
  <c r="BH24" i="2"/>
  <c r="CF23" i="2"/>
  <c r="T23" i="2"/>
  <c r="AR22" i="2"/>
  <c r="BP21" i="2"/>
  <c r="CN20" i="2"/>
  <c r="AB20" i="2"/>
  <c r="AZ19" i="2"/>
  <c r="BX18" i="2"/>
  <c r="L18" i="2"/>
  <c r="AJ17" i="2"/>
  <c r="BH16" i="2"/>
  <c r="CF15" i="2"/>
  <c r="T15" i="2"/>
  <c r="AR14" i="2"/>
  <c r="BP13" i="2"/>
  <c r="L32" i="2"/>
  <c r="T28" i="2"/>
  <c r="CB26" i="2"/>
  <c r="CM25" i="2"/>
  <c r="AA25" i="2"/>
  <c r="AY24" i="2"/>
  <c r="BW23" i="2"/>
  <c r="K23" i="2"/>
  <c r="AI22" i="2"/>
  <c r="BG21" i="2"/>
  <c r="CE20" i="2"/>
  <c r="S20" i="2"/>
  <c r="AQ19" i="2"/>
  <c r="BO18" i="2"/>
  <c r="CM17" i="2"/>
  <c r="AA17" i="2"/>
  <c r="AY16" i="2"/>
  <c r="BW15" i="2"/>
  <c r="K15" i="2"/>
  <c r="AI14" i="2"/>
  <c r="BG13" i="2"/>
  <c r="AC31" i="2"/>
  <c r="BI27" i="2"/>
  <c r="BE26" i="2"/>
  <c r="BV25" i="2"/>
  <c r="J25" i="2"/>
  <c r="AH24" i="2"/>
  <c r="BF23" i="2"/>
  <c r="CD22" i="2"/>
  <c r="R22" i="2"/>
  <c r="AP21" i="2"/>
  <c r="BN20" i="2"/>
  <c r="CL19" i="2"/>
  <c r="Z19" i="2"/>
  <c r="AX18" i="2"/>
  <c r="BV17" i="2"/>
  <c r="J17" i="2"/>
  <c r="AH16" i="2"/>
  <c r="BF15" i="2"/>
  <c r="CD14" i="2"/>
  <c r="R14" i="2"/>
  <c r="AP13" i="2"/>
  <c r="CN31" i="2"/>
  <c r="L28" i="2"/>
  <c r="BX26" i="2"/>
  <c r="CK25" i="2"/>
  <c r="Y25" i="2"/>
  <c r="AW24" i="2"/>
  <c r="BU23" i="2"/>
  <c r="I23" i="2"/>
  <c r="AG22" i="2"/>
  <c r="BE21" i="2"/>
  <c r="CC20" i="2"/>
  <c r="Q20" i="2"/>
  <c r="AO19" i="2"/>
  <c r="BM18" i="2"/>
  <c r="CK17" i="2"/>
  <c r="CJ17" i="2" s="1"/>
  <c r="Y17" i="2"/>
  <c r="AW16" i="2"/>
  <c r="CG31" i="2"/>
  <c r="CR27" i="2"/>
  <c r="BW26" i="2"/>
  <c r="X25" i="2"/>
  <c r="AV24" i="2"/>
  <c r="BT23" i="2"/>
  <c r="CR22" i="2"/>
  <c r="AF22" i="2"/>
  <c r="BD21" i="2"/>
  <c r="CB20" i="2"/>
  <c r="P20" i="2"/>
  <c r="AN19" i="2"/>
  <c r="BL18" i="2"/>
  <c r="X17" i="2"/>
  <c r="AV16" i="2"/>
  <c r="BT15" i="2"/>
  <c r="CR14" i="2"/>
  <c r="AF14" i="2"/>
  <c r="BD13" i="2"/>
  <c r="BX30" i="2"/>
  <c r="AP27" i="2"/>
  <c r="AP26" i="2"/>
  <c r="BK25" i="2"/>
  <c r="CI24" i="2"/>
  <c r="W24" i="2"/>
  <c r="AU23" i="2"/>
  <c r="BS22" i="2"/>
  <c r="CQ21" i="2"/>
  <c r="AE21" i="2"/>
  <c r="BC20" i="2"/>
  <c r="CA19" i="2"/>
  <c r="O19" i="2"/>
  <c r="AM18" i="2"/>
  <c r="BK17" i="2"/>
  <c r="CI16" i="2"/>
  <c r="W16" i="2"/>
  <c r="AU15" i="2"/>
  <c r="BS14" i="2"/>
  <c r="CQ13" i="2"/>
  <c r="BA32" i="2"/>
  <c r="BI28" i="2"/>
  <c r="CO26" i="2"/>
  <c r="N26" i="2"/>
  <c r="AL25" i="2"/>
  <c r="BJ24" i="2"/>
  <c r="CH23" i="2"/>
  <c r="V23" i="2"/>
  <c r="AT22" i="2"/>
  <c r="BR21" i="2"/>
  <c r="CP20" i="2"/>
  <c r="AD20" i="2"/>
  <c r="BB19" i="2"/>
  <c r="BZ18" i="2"/>
  <c r="N18" i="2"/>
  <c r="AL17" i="2"/>
  <c r="BJ16" i="2"/>
  <c r="CH15" i="2"/>
  <c r="AQ10" i="2"/>
  <c r="S12" i="2"/>
  <c r="CE12" i="2"/>
  <c r="AO14" i="2"/>
  <c r="AQ97" i="2"/>
  <c r="T97" i="2"/>
  <c r="CF97" i="2"/>
  <c r="BJ97" i="2"/>
  <c r="AM97" i="2"/>
  <c r="P97" i="2"/>
  <c r="Q38" i="2"/>
  <c r="AG32" i="2"/>
  <c r="CR40" i="2"/>
  <c r="P35" i="2"/>
  <c r="AV31" i="2"/>
  <c r="AN28" i="2"/>
  <c r="CG25" i="2"/>
  <c r="BY24" i="2"/>
  <c r="BA23" i="2"/>
  <c r="AC22" i="2"/>
  <c r="AK21" i="2"/>
  <c r="AS20" i="2"/>
  <c r="AK19" i="2"/>
  <c r="AS18" i="2"/>
  <c r="BA17" i="2"/>
  <c r="BA16" i="2"/>
  <c r="BQ15" i="2"/>
  <c r="CG14" i="2"/>
  <c r="M14" i="2"/>
  <c r="AK13" i="2"/>
  <c r="M32" i="2"/>
  <c r="U28" i="2"/>
  <c r="CC26" i="2"/>
  <c r="CN25" i="2"/>
  <c r="AB25" i="2"/>
  <c r="AZ24" i="2"/>
  <c r="BX23" i="2"/>
  <c r="L23" i="2"/>
  <c r="AJ22" i="2"/>
  <c r="BH21" i="2"/>
  <c r="CF20" i="2"/>
  <c r="T20" i="2"/>
  <c r="AR19" i="2"/>
  <c r="BP18" i="2"/>
  <c r="CN17" i="2"/>
  <c r="AB17" i="2"/>
  <c r="AZ16" i="2"/>
  <c r="BX15" i="2"/>
  <c r="L15" i="2"/>
  <c r="AJ14" i="2"/>
  <c r="BH13" i="2"/>
  <c r="BP31" i="2"/>
  <c r="CF27" i="2"/>
  <c r="BP26" i="2"/>
  <c r="CE25" i="2"/>
  <c r="S25" i="2"/>
  <c r="AQ24" i="2"/>
  <c r="BO23" i="2"/>
  <c r="CM22" i="2"/>
  <c r="AA22" i="2"/>
  <c r="AY21" i="2"/>
  <c r="BW20" i="2"/>
  <c r="K20" i="2"/>
  <c r="AI19" i="2"/>
  <c r="BG18" i="2"/>
  <c r="CE17" i="2"/>
  <c r="S17" i="2"/>
  <c r="AQ16" i="2"/>
  <c r="BO15" i="2"/>
  <c r="CM14" i="2"/>
  <c r="AA14" i="2"/>
  <c r="AY13" i="2"/>
  <c r="CG30" i="2"/>
  <c r="AS27" i="2"/>
  <c r="AS26" i="2"/>
  <c r="BN25" i="2"/>
  <c r="CL24" i="2"/>
  <c r="Z24" i="2"/>
  <c r="AX23" i="2"/>
  <c r="BV22" i="2"/>
  <c r="J22" i="2"/>
  <c r="AH21" i="2"/>
  <c r="BF20" i="2"/>
  <c r="CD19" i="2"/>
  <c r="R19" i="2"/>
  <c r="AP18" i="2"/>
  <c r="BN17" i="2"/>
  <c r="CL16" i="2"/>
  <c r="Z16" i="2"/>
  <c r="AX15" i="2"/>
  <c r="BV14" i="2"/>
  <c r="J14" i="2"/>
  <c r="AH13" i="2"/>
  <c r="BH31" i="2"/>
  <c r="BY27" i="2"/>
  <c r="BN26" i="2"/>
  <c r="CC25" i="2"/>
  <c r="Q25" i="2"/>
  <c r="AO24" i="2"/>
  <c r="BM23" i="2"/>
  <c r="CK22" i="2"/>
  <c r="Y22" i="2"/>
  <c r="AW21" i="2"/>
  <c r="BU20" i="2"/>
  <c r="I20" i="2"/>
  <c r="AG19" i="2"/>
  <c r="BE18" i="2"/>
  <c r="CC17" i="2"/>
  <c r="Q17" i="2"/>
  <c r="AO16" i="2"/>
  <c r="BA31" i="2"/>
  <c r="BX27" i="2"/>
  <c r="BM26" i="2"/>
  <c r="CB25" i="2"/>
  <c r="P25" i="2"/>
  <c r="AN24" i="2"/>
  <c r="BL23" i="2"/>
  <c r="X22" i="2"/>
  <c r="AV21" i="2"/>
  <c r="BT20" i="2"/>
  <c r="CR19" i="2"/>
  <c r="AF19" i="2"/>
  <c r="BD18" i="2"/>
  <c r="CB17" i="2"/>
  <c r="P17" i="2"/>
  <c r="AN16" i="2"/>
  <c r="BL15" i="2"/>
  <c r="X14" i="2"/>
  <c r="BH33" i="2"/>
  <c r="AR30" i="2"/>
  <c r="AB27" i="2"/>
  <c r="AF26" i="2"/>
  <c r="BC25" i="2"/>
  <c r="CA24" i="2"/>
  <c r="O24" i="2"/>
  <c r="AM23" i="2"/>
  <c r="BK22" i="2"/>
  <c r="CI21" i="2"/>
  <c r="W21" i="2"/>
  <c r="AU20" i="2"/>
  <c r="BS19" i="2"/>
  <c r="CQ18" i="2"/>
  <c r="AE18" i="2"/>
  <c r="BC17" i="2"/>
  <c r="CA16" i="2"/>
  <c r="O16" i="2"/>
  <c r="AM15" i="2"/>
  <c r="BK14" i="2"/>
  <c r="CI13" i="2"/>
  <c r="U32" i="2"/>
  <c r="AC28" i="2"/>
  <c r="CE26" i="2"/>
  <c r="AO37" i="2"/>
  <c r="BE31" i="2"/>
  <c r="X40" i="2"/>
  <c r="AN34" i="2"/>
  <c r="AF31" i="2"/>
  <c r="AF28" i="2"/>
  <c r="BP27" i="2"/>
  <c r="BY25" i="2"/>
  <c r="AS24" i="2"/>
  <c r="AS23" i="2"/>
  <c r="U22" i="2"/>
  <c r="AC21" i="2"/>
  <c r="AK20" i="2"/>
  <c r="AC19" i="2"/>
  <c r="AK18" i="2"/>
  <c r="AS17" i="2"/>
  <c r="AS16" i="2"/>
  <c r="BI15" i="2"/>
  <c r="BY14" i="2"/>
  <c r="CO13" i="2"/>
  <c r="AC13" i="2"/>
  <c r="BQ31" i="2"/>
  <c r="CG27" i="2"/>
  <c r="BQ26" i="2"/>
  <c r="CF25" i="2"/>
  <c r="T25" i="2"/>
  <c r="AR24" i="2"/>
  <c r="BP23" i="2"/>
  <c r="CN22" i="2"/>
  <c r="AB22" i="2"/>
  <c r="AZ21" i="2"/>
  <c r="BX20" i="2"/>
  <c r="L20" i="2"/>
  <c r="AJ19" i="2"/>
  <c r="BH18" i="2"/>
  <c r="CF17" i="2"/>
  <c r="T17" i="2"/>
  <c r="AR16" i="2"/>
  <c r="BP15" i="2"/>
  <c r="CN14" i="2"/>
  <c r="AB14" i="2"/>
  <c r="AZ13" i="2"/>
  <c r="AJ31" i="2"/>
  <c r="BL27" i="2"/>
  <c r="BF26" i="2"/>
  <c r="BW25" i="2"/>
  <c r="K25" i="2"/>
  <c r="AI24" i="2"/>
  <c r="BG23" i="2"/>
  <c r="CE22" i="2"/>
  <c r="S22" i="2"/>
  <c r="AQ21" i="2"/>
  <c r="BO20" i="2"/>
  <c r="CM19" i="2"/>
  <c r="AA19" i="2"/>
  <c r="AY18" i="2"/>
  <c r="BW17" i="2"/>
  <c r="K17" i="2"/>
  <c r="AI16" i="2"/>
  <c r="BG15" i="2"/>
  <c r="CE14" i="2"/>
  <c r="S14" i="2"/>
  <c r="CF33" i="2"/>
  <c r="BA30" i="2"/>
  <c r="AH27" i="2"/>
  <c r="AI26" i="2"/>
  <c r="BF25" i="2"/>
  <c r="CD24" i="2"/>
  <c r="R24" i="2"/>
  <c r="AP23" i="2"/>
  <c r="BN22" i="2"/>
  <c r="CL21" i="2"/>
  <c r="Z21" i="2"/>
  <c r="AX20" i="2"/>
  <c r="BV19" i="2"/>
  <c r="J19" i="2"/>
  <c r="AH18" i="2"/>
  <c r="BF17" i="2"/>
  <c r="CD16" i="2"/>
  <c r="R16" i="2"/>
  <c r="AP15" i="2"/>
  <c r="BN14" i="2"/>
  <c r="CL13" i="2"/>
  <c r="Z13" i="2"/>
  <c r="AB31" i="2"/>
  <c r="BH27" i="2"/>
  <c r="BD26" i="2"/>
  <c r="BU25" i="2"/>
  <c r="I25" i="2"/>
  <c r="AG24" i="2"/>
  <c r="BE23" i="2"/>
  <c r="CC22" i="2"/>
  <c r="Q22" i="2"/>
  <c r="AO21" i="2"/>
  <c r="BM20" i="2"/>
  <c r="CK19" i="2"/>
  <c r="Y19" i="2"/>
  <c r="AW18" i="2"/>
  <c r="BU17" i="2"/>
  <c r="I17" i="2"/>
  <c r="AG16" i="2"/>
  <c r="U31" i="2"/>
  <c r="BF27" i="2"/>
  <c r="BA26" i="2"/>
  <c r="BT25" i="2"/>
  <c r="CK35" i="2"/>
  <c r="CJ35" i="2" s="1"/>
  <c r="Q30" i="2"/>
  <c r="BT38" i="2"/>
  <c r="AV33" i="2"/>
  <c r="BD30" i="2"/>
  <c r="AR33" i="2"/>
  <c r="Z27" i="2"/>
  <c r="BA25" i="2"/>
  <c r="AC24" i="2"/>
  <c r="CO22" i="2"/>
  <c r="CO21" i="2"/>
  <c r="M21" i="2"/>
  <c r="CO19" i="2"/>
  <c r="M19" i="2"/>
  <c r="U18" i="2"/>
  <c r="M17" i="2"/>
  <c r="AC16" i="2"/>
  <c r="AS15" i="2"/>
  <c r="BI14" i="2"/>
  <c r="BY13" i="2"/>
  <c r="M13" i="2"/>
  <c r="CO30" i="2"/>
  <c r="AX27" i="2"/>
  <c r="AW26" i="2"/>
  <c r="BP25" i="2"/>
  <c r="CN24" i="2"/>
  <c r="AB24" i="2"/>
  <c r="AZ23" i="2"/>
  <c r="BX22" i="2"/>
  <c r="L22" i="2"/>
  <c r="AJ21" i="2"/>
  <c r="BH20" i="2"/>
  <c r="CF19" i="2"/>
  <c r="T19" i="2"/>
  <c r="AR18" i="2"/>
  <c r="BP17" i="2"/>
  <c r="CN16" i="2"/>
  <c r="AB16" i="2"/>
  <c r="AZ15" i="2"/>
  <c r="BX14" i="2"/>
  <c r="L14" i="2"/>
  <c r="CN33" i="2"/>
  <c r="BH30" i="2"/>
  <c r="AI27" i="2"/>
  <c r="AJ26" i="2"/>
  <c r="BG25" i="2"/>
  <c r="CE24" i="2"/>
  <c r="S24" i="2"/>
  <c r="AQ23" i="2"/>
  <c r="BO22" i="2"/>
  <c r="CM21" i="2"/>
  <c r="AA21" i="2"/>
  <c r="AY20" i="2"/>
  <c r="BW19" i="2"/>
  <c r="K19" i="2"/>
  <c r="AI18" i="2"/>
  <c r="BG17" i="2"/>
  <c r="CE16" i="2"/>
  <c r="S16" i="2"/>
  <c r="AQ15" i="2"/>
  <c r="BO14" i="2"/>
  <c r="CM13" i="2"/>
  <c r="BQ32" i="2"/>
  <c r="BY28" i="2"/>
  <c r="K27" i="2"/>
  <c r="R26" i="2"/>
  <c r="AP25" i="2"/>
  <c r="BN24" i="2"/>
  <c r="CL23" i="2"/>
  <c r="Z23" i="2"/>
  <c r="AX22" i="2"/>
  <c r="BV21" i="2"/>
  <c r="J21" i="2"/>
  <c r="AH20" i="2"/>
  <c r="BF19" i="2"/>
  <c r="CD18" i="2"/>
  <c r="R18" i="2"/>
  <c r="AP17" i="2"/>
  <c r="BN16" i="2"/>
  <c r="CL15" i="2"/>
  <c r="Z15" i="2"/>
  <c r="AX14" i="2"/>
  <c r="BV13" i="2"/>
  <c r="BX33" i="2"/>
  <c r="AZ30" i="2"/>
  <c r="AF27" i="2"/>
  <c r="AH26" i="2"/>
  <c r="BE25" i="2"/>
  <c r="CC24" i="2"/>
  <c r="Q24" i="2"/>
  <c r="AO23" i="2"/>
  <c r="BM22" i="2"/>
  <c r="CK21" i="2"/>
  <c r="Y21" i="2"/>
  <c r="AW20" i="2"/>
  <c r="BU19" i="2"/>
  <c r="I19" i="2"/>
  <c r="AG18" i="2"/>
  <c r="BE17" i="2"/>
  <c r="CC16" i="2"/>
  <c r="BP33" i="2"/>
  <c r="AS30" i="2"/>
  <c r="AC27" i="2"/>
  <c r="AG26" i="2"/>
  <c r="BD25" i="2"/>
  <c r="CB24" i="2"/>
  <c r="P24" i="2"/>
  <c r="AN23" i="2"/>
  <c r="BL22" i="2"/>
  <c r="X21" i="2"/>
  <c r="AV20" i="2"/>
  <c r="BT19" i="2"/>
  <c r="CR18" i="2"/>
  <c r="AF18" i="2"/>
  <c r="BD17" i="2"/>
  <c r="CB16" i="2"/>
  <c r="P16" i="2"/>
  <c r="AN15" i="2"/>
  <c r="BL14" i="2"/>
  <c r="AB32" i="2"/>
  <c r="AJ28" i="2"/>
  <c r="CF26" i="2"/>
  <c r="CQ25" i="2"/>
  <c r="AE25" i="2"/>
  <c r="Y35" i="2"/>
  <c r="AO28" i="2"/>
  <c r="CR37" i="2"/>
  <c r="P30" i="2"/>
  <c r="BX31" i="2"/>
  <c r="BT26" i="2"/>
  <c r="U25" i="2"/>
  <c r="U24" i="2"/>
  <c r="CG22" i="2"/>
  <c r="CG21" i="2"/>
  <c r="BY20" i="2"/>
  <c r="CG19" i="2"/>
  <c r="CO18" i="2"/>
  <c r="CG17" i="2"/>
  <c r="CO16" i="2"/>
  <c r="U16" i="2"/>
  <c r="AK15" i="2"/>
  <c r="BA14" i="2"/>
  <c r="BQ13" i="2"/>
  <c r="L34" i="2"/>
  <c r="BI30" i="2"/>
  <c r="AJ27" i="2"/>
  <c r="AK26" i="2"/>
  <c r="BH25" i="2"/>
  <c r="CF24" i="2"/>
  <c r="T24" i="2"/>
  <c r="AR23" i="2"/>
  <c r="BP22" i="2"/>
  <c r="CN21" i="2"/>
  <c r="AB21" i="2"/>
  <c r="AZ20" i="2"/>
  <c r="BX19" i="2"/>
  <c r="L19" i="2"/>
  <c r="AJ18" i="2"/>
  <c r="BH17" i="2"/>
  <c r="CF16" i="2"/>
  <c r="T16" i="2"/>
  <c r="AR15" i="2"/>
  <c r="BP14" i="2"/>
  <c r="CN13" i="2"/>
  <c r="AB33" i="2"/>
  <c r="AB30" i="2"/>
  <c r="X27" i="2"/>
  <c r="AA26" i="2"/>
  <c r="AY25" i="2"/>
  <c r="BW24" i="2"/>
  <c r="K24" i="2"/>
  <c r="AI23" i="2"/>
  <c r="BG22" i="2"/>
  <c r="CE21" i="2"/>
  <c r="S21" i="2"/>
  <c r="AQ20" i="2"/>
  <c r="BO19" i="2"/>
  <c r="CM18" i="2"/>
  <c r="AA18" i="2"/>
  <c r="AY17" i="2"/>
  <c r="BW16" i="2"/>
  <c r="K16" i="2"/>
  <c r="AI15" i="2"/>
  <c r="BG14" i="2"/>
  <c r="CE13" i="2"/>
  <c r="AK32" i="2"/>
  <c r="AS28" i="2"/>
  <c r="CK26" i="2"/>
  <c r="CJ26" i="2" s="1"/>
  <c r="J26" i="2"/>
  <c r="AH25" i="2"/>
  <c r="BF24" i="2"/>
  <c r="CD23" i="2"/>
  <c r="R23" i="2"/>
  <c r="AP22" i="2"/>
  <c r="BN21" i="2"/>
  <c r="CL20" i="2"/>
  <c r="Z20" i="2"/>
  <c r="AX19" i="2"/>
  <c r="BV18" i="2"/>
  <c r="J18" i="2"/>
  <c r="AH17" i="2"/>
  <c r="BF16" i="2"/>
  <c r="CD15" i="2"/>
  <c r="R15" i="2"/>
  <c r="AP14" i="2"/>
  <c r="BN13" i="2"/>
  <c r="L33" i="2"/>
  <c r="T30" i="2"/>
  <c r="T27" i="2"/>
  <c r="Y26" i="2"/>
  <c r="AW25" i="2"/>
  <c r="BU24" i="2"/>
  <c r="I24" i="2"/>
  <c r="AG23" i="2"/>
  <c r="BE22" i="2"/>
  <c r="CC21" i="2"/>
  <c r="Q21" i="2"/>
  <c r="AO20" i="2"/>
  <c r="BM19" i="2"/>
  <c r="CK18" i="2"/>
  <c r="Y18" i="2"/>
  <c r="AW17" i="2"/>
  <c r="BU16" i="2"/>
  <c r="CO32" i="2"/>
  <c r="M30" i="2"/>
  <c r="S27" i="2"/>
  <c r="X26" i="2"/>
  <c r="AV25" i="2"/>
  <c r="BT24" i="2"/>
  <c r="CR23" i="2"/>
  <c r="AF23" i="2"/>
  <c r="BD22" i="2"/>
  <c r="CB21" i="2"/>
  <c r="P21" i="2"/>
  <c r="AN20" i="2"/>
  <c r="BL19" i="2"/>
  <c r="X18" i="2"/>
  <c r="AV17" i="2"/>
  <c r="BT16" i="2"/>
  <c r="CR15" i="2"/>
  <c r="AF15" i="2"/>
  <c r="BD14" i="2"/>
  <c r="CB13" i="2"/>
  <c r="CF31" i="2"/>
  <c r="CO27" i="2"/>
  <c r="BV26" i="2"/>
  <c r="CI25" i="2"/>
  <c r="W25" i="2"/>
  <c r="AU24" i="2"/>
  <c r="BS23" i="2"/>
  <c r="CQ22" i="2"/>
  <c r="AE22" i="2"/>
  <c r="BC21" i="2"/>
  <c r="CA20" i="2"/>
  <c r="O20" i="2"/>
  <c r="AM19" i="2"/>
  <c r="BK18" i="2"/>
  <c r="CI17" i="2"/>
  <c r="W17" i="2"/>
  <c r="AU16" i="2"/>
  <c r="BS15" i="2"/>
  <c r="CQ14" i="2"/>
  <c r="AE14" i="2"/>
  <c r="BC13" i="2"/>
  <c r="BQ30" i="2"/>
  <c r="AN27" i="2"/>
  <c r="AO26" i="2"/>
  <c r="BJ25" i="2"/>
  <c r="CH24" i="2"/>
  <c r="V24" i="2"/>
  <c r="AT23" i="2"/>
  <c r="BR22" i="2"/>
  <c r="CP21" i="2"/>
  <c r="AD21" i="2"/>
  <c r="BB20" i="2"/>
  <c r="BZ19" i="2"/>
  <c r="N19" i="2"/>
  <c r="AL18" i="2"/>
  <c r="BJ17" i="2"/>
  <c r="CH16" i="2"/>
  <c r="V16" i="2"/>
  <c r="AW10" i="2"/>
  <c r="CE10" i="2"/>
  <c r="BG12" i="2"/>
  <c r="AQ13" i="2"/>
  <c r="S97" i="2"/>
  <c r="CE97" i="2"/>
  <c r="BI25" i="2"/>
  <c r="U17" i="2"/>
  <c r="BG26" i="2"/>
  <c r="BP20" i="2"/>
  <c r="CF14" i="2"/>
  <c r="AA24" i="2"/>
  <c r="AQ18" i="2"/>
  <c r="U30" i="2"/>
  <c r="CD21" i="2"/>
  <c r="J16" i="2"/>
  <c r="BM25" i="2"/>
  <c r="CC19" i="2"/>
  <c r="AQ26" i="2"/>
  <c r="CB22" i="2"/>
  <c r="CR16" i="2"/>
  <c r="BT14" i="2"/>
  <c r="L30" i="2"/>
  <c r="BS25" i="2"/>
  <c r="CQ23" i="2"/>
  <c r="BC22" i="2"/>
  <c r="O21" i="2"/>
  <c r="BK19" i="2"/>
  <c r="W18" i="2"/>
  <c r="BS16" i="2"/>
  <c r="AE15" i="2"/>
  <c r="CA13" i="2"/>
  <c r="CN27" i="2"/>
  <c r="CP25" i="2"/>
  <c r="N25" i="2"/>
  <c r="N24" i="2"/>
  <c r="N23" i="2"/>
  <c r="V22" i="2"/>
  <c r="V21" i="2"/>
  <c r="V20" i="2"/>
  <c r="AD19" i="2"/>
  <c r="AD18" i="2"/>
  <c r="AD17" i="2"/>
  <c r="AL16" i="2"/>
  <c r="K10" i="2"/>
  <c r="AA12" i="2"/>
  <c r="V13" i="2"/>
  <c r="AA97" i="2"/>
  <c r="AB97" i="2"/>
  <c r="N97" i="2"/>
  <c r="CH97" i="2"/>
  <c r="BS97" i="2"/>
  <c r="BD97" i="2"/>
  <c r="AD90" i="2"/>
  <c r="AT90" i="2"/>
  <c r="BY105" i="2"/>
  <c r="Q105" i="2"/>
  <c r="AJ105" i="2"/>
  <c r="BA105" i="2"/>
  <c r="BR105" i="2"/>
  <c r="BU105" i="2"/>
  <c r="CN105" i="2"/>
  <c r="AM41" i="2"/>
  <c r="BJ41" i="2"/>
  <c r="CG41" i="2"/>
  <c r="U41" i="2"/>
  <c r="AR41" i="2"/>
  <c r="BO41" i="2"/>
  <c r="CL41" i="2"/>
  <c r="Z41" i="2"/>
  <c r="AW41" i="2"/>
  <c r="AK43" i="2"/>
  <c r="N43" i="2"/>
  <c r="BZ43" i="2"/>
  <c r="BC43" i="2"/>
  <c r="AF43" i="2"/>
  <c r="CR43" i="2"/>
  <c r="BM43" i="2"/>
  <c r="AP43" i="2"/>
  <c r="S43" i="2"/>
  <c r="CE43" i="2"/>
  <c r="AM90" i="2"/>
  <c r="BI90" i="2"/>
  <c r="CF90" i="2"/>
  <c r="T90" i="2"/>
  <c r="AQ90" i="2"/>
  <c r="BN90" i="2"/>
  <c r="CK90" i="2"/>
  <c r="Y90" i="2"/>
  <c r="BH101" i="2"/>
  <c r="AK101" i="2"/>
  <c r="CG29" i="2"/>
  <c r="BR101" i="2"/>
  <c r="AM101" i="2"/>
  <c r="BT77" i="2"/>
  <c r="BL101" i="2"/>
  <c r="Q101" i="2"/>
  <c r="CC101" i="2"/>
  <c r="AP101" i="2"/>
  <c r="R102" i="2"/>
  <c r="CD102" i="2"/>
  <c r="AF29" i="2"/>
  <c r="BG102" i="2"/>
  <c r="BQ29" i="2"/>
  <c r="AJ102" i="2"/>
  <c r="CR77" i="2"/>
  <c r="P29" i="2"/>
  <c r="BQ102" i="2"/>
  <c r="BM29" i="2"/>
  <c r="AL102" i="2"/>
  <c r="CB77" i="2"/>
  <c r="M29" i="2"/>
  <c r="BS102" i="2"/>
  <c r="AK29" i="2"/>
  <c r="BD102" i="2"/>
  <c r="AV29" i="2"/>
  <c r="BK29" i="2"/>
  <c r="CF29" i="2"/>
  <c r="T29" i="2"/>
  <c r="AQ29" i="2"/>
  <c r="BK77" i="2"/>
  <c r="CH77" i="2"/>
  <c r="V77" i="2"/>
  <c r="AS77" i="2"/>
  <c r="BP77" i="2"/>
  <c r="CM77" i="2"/>
  <c r="AA77" i="2"/>
  <c r="AX77" i="2"/>
  <c r="BU77" i="2"/>
  <c r="CH60" i="2"/>
  <c r="AL60" i="2"/>
  <c r="BD60" i="2"/>
  <c r="CA60" i="2"/>
  <c r="O60" i="2"/>
  <c r="AK60" i="2"/>
  <c r="BH60" i="2"/>
  <c r="CE60" i="2"/>
  <c r="S60" i="2"/>
  <c r="AP60" i="2"/>
  <c r="BM60" i="2"/>
  <c r="W104" i="2"/>
  <c r="CI104" i="2"/>
  <c r="BK105" i="2"/>
  <c r="AN104" i="2"/>
  <c r="P105" i="2"/>
  <c r="CB105" i="2"/>
  <c r="AP104" i="2"/>
  <c r="R105" i="2"/>
  <c r="CD105" i="2"/>
  <c r="AY104" i="2"/>
  <c r="AI105" i="2"/>
  <c r="AN11" i="2"/>
  <c r="AD11" i="2"/>
  <c r="AV11" i="2"/>
  <c r="BS11" i="2"/>
  <c r="CO11" i="2"/>
  <c r="AC11" i="2"/>
  <c r="AZ11" i="2"/>
  <c r="BW11" i="2"/>
  <c r="K11" i="2"/>
  <c r="BM36" i="2"/>
  <c r="AK24" i="2"/>
  <c r="AK16" i="2"/>
  <c r="BX25" i="2"/>
  <c r="CN19" i="2"/>
  <c r="T14" i="2"/>
  <c r="AY23" i="2"/>
  <c r="BO17" i="2"/>
  <c r="U27" i="2"/>
  <c r="R21" i="2"/>
  <c r="AH15" i="2"/>
  <c r="CK24" i="2"/>
  <c r="CJ24" i="2" s="1"/>
  <c r="Q19" i="2"/>
  <c r="BL25" i="2"/>
  <c r="BT22" i="2"/>
  <c r="CB19" i="2"/>
  <c r="AN14" i="2"/>
  <c r="BP28" i="2"/>
  <c r="AU25" i="2"/>
  <c r="CI23" i="2"/>
  <c r="AU22" i="2"/>
  <c r="CQ20" i="2"/>
  <c r="BC19" i="2"/>
  <c r="O18" i="2"/>
  <c r="BK16" i="2"/>
  <c r="W15" i="2"/>
  <c r="BS13" i="2"/>
  <c r="BQ27" i="2"/>
  <c r="CH25" i="2"/>
  <c r="CP24" i="2"/>
  <c r="CP23" i="2"/>
  <c r="CP22" i="2"/>
  <c r="N22" i="2"/>
  <c r="N21" i="2"/>
  <c r="N20" i="2"/>
  <c r="V19" i="2"/>
  <c r="V18" i="2"/>
  <c r="V17" i="2"/>
  <c r="AD16" i="2"/>
  <c r="AI10" i="2"/>
  <c r="AI12" i="2"/>
  <c r="AF13" i="2"/>
  <c r="AI97" i="2"/>
  <c r="AJ97" i="2"/>
  <c r="V97" i="2"/>
  <c r="CP97" i="2"/>
  <c r="CA97" i="2"/>
  <c r="BL97" i="2"/>
  <c r="N90" i="2"/>
  <c r="N105" i="2"/>
  <c r="AG105" i="2"/>
  <c r="AZ105" i="2"/>
  <c r="BQ105" i="2"/>
  <c r="CH105" i="2"/>
  <c r="CK105" i="2"/>
  <c r="CJ105" i="2" s="1"/>
  <c r="CQ41" i="2"/>
  <c r="AE41" i="2"/>
  <c r="BB41" i="2"/>
  <c r="BY41" i="2"/>
  <c r="M41" i="2"/>
  <c r="AJ41" i="2"/>
  <c r="BG41" i="2"/>
  <c r="CD41" i="2"/>
  <c r="R41" i="2"/>
  <c r="AO41" i="2"/>
  <c r="AS43" i="2"/>
  <c r="V43" i="2"/>
  <c r="CH43" i="2"/>
  <c r="BK43" i="2"/>
  <c r="AN43" i="2"/>
  <c r="I43" i="2"/>
  <c r="BU43" i="2"/>
  <c r="AX43" i="2"/>
  <c r="AA43" i="2"/>
  <c r="CQ90" i="2"/>
  <c r="AE90" i="2"/>
  <c r="BA90" i="2"/>
  <c r="BX90" i="2"/>
  <c r="L90" i="2"/>
  <c r="AI90" i="2"/>
  <c r="BF90" i="2"/>
  <c r="CC90" i="2"/>
  <c r="Q90" i="2"/>
  <c r="BP101" i="2"/>
  <c r="AS101" i="2"/>
  <c r="N101" i="2"/>
  <c r="BZ101" i="2"/>
  <c r="AU101" i="2"/>
  <c r="BF29" i="2"/>
  <c r="BT101" i="2"/>
  <c r="Y101" i="2"/>
  <c r="CK101" i="2"/>
  <c r="AX101" i="2"/>
  <c r="Z102" i="2"/>
  <c r="CL102" i="2"/>
  <c r="R29" i="2"/>
  <c r="BO102" i="2"/>
  <c r="BD29" i="2"/>
  <c r="AR102" i="2"/>
  <c r="AF77" i="2"/>
  <c r="M102" i="2"/>
  <c r="BY102" i="2"/>
  <c r="BA29" i="2"/>
  <c r="AT102" i="2"/>
  <c r="P77" i="2"/>
  <c r="O102" i="2"/>
  <c r="CA102" i="2"/>
  <c r="X29" i="2"/>
  <c r="BL102" i="2"/>
  <c r="AH29" i="2"/>
  <c r="BC29" i="2"/>
  <c r="BX29" i="2"/>
  <c r="L29" i="2"/>
  <c r="AI29" i="2"/>
  <c r="BC77" i="2"/>
  <c r="BZ77" i="2"/>
  <c r="N77" i="2"/>
  <c r="CC30" i="2"/>
  <c r="AK23" i="2"/>
  <c r="BA15" i="2"/>
  <c r="L25" i="2"/>
  <c r="AB19" i="2"/>
  <c r="AR13" i="2"/>
  <c r="BW22" i="2"/>
  <c r="CM16" i="2"/>
  <c r="Z26" i="2"/>
  <c r="AP20" i="2"/>
  <c r="BF14" i="2"/>
  <c r="Y24" i="2"/>
  <c r="AO18" i="2"/>
  <c r="CR24" i="2"/>
  <c r="P22" i="2"/>
  <c r="X19" i="2"/>
  <c r="AF16" i="2"/>
  <c r="P14" i="2"/>
  <c r="BD27" i="2"/>
  <c r="AM25" i="2"/>
  <c r="CA23" i="2"/>
  <c r="AM22" i="2"/>
  <c r="CI20" i="2"/>
  <c r="AU19" i="2"/>
  <c r="CQ17" i="2"/>
  <c r="BC16" i="2"/>
  <c r="O15" i="2"/>
  <c r="BK13" i="2"/>
  <c r="BA27" i="2"/>
  <c r="BZ25" i="2"/>
  <c r="BZ24" i="2"/>
  <c r="BZ23" i="2"/>
  <c r="CH22" i="2"/>
  <c r="CH21" i="2"/>
  <c r="CH20" i="2"/>
  <c r="CP19" i="2"/>
  <c r="CP18" i="2"/>
  <c r="CP17" i="2"/>
  <c r="N17" i="2"/>
  <c r="N16" i="2"/>
  <c r="AY10" i="2"/>
  <c r="AQ12" i="2"/>
  <c r="BM13" i="2"/>
  <c r="AY97" i="2"/>
  <c r="AR97" i="2"/>
  <c r="AD97" i="2"/>
  <c r="O97" i="2"/>
  <c r="CI97" i="2"/>
  <c r="BT97" i="2"/>
  <c r="BD90" i="2"/>
  <c r="M105" i="2"/>
  <c r="AD105" i="2"/>
  <c r="AW105" i="2"/>
  <c r="BP105" i="2"/>
  <c r="CG105" i="2"/>
  <c r="CB41" i="2"/>
  <c r="BT41" i="2"/>
  <c r="CI41" i="2"/>
  <c r="W41" i="2"/>
  <c r="AT41" i="2"/>
  <c r="BQ41" i="2"/>
  <c r="CN41" i="2"/>
  <c r="AB41" i="2"/>
  <c r="AY41" i="2"/>
  <c r="BV41" i="2"/>
  <c r="J41" i="2"/>
  <c r="AG41" i="2"/>
  <c r="BA43" i="2"/>
  <c r="AD43" i="2"/>
  <c r="CP43" i="2"/>
  <c r="BS43" i="2"/>
  <c r="AV43" i="2"/>
  <c r="Q43" i="2"/>
  <c r="CC43" i="2"/>
  <c r="BF43" i="2"/>
  <c r="AI43" i="2"/>
  <c r="CI90" i="2"/>
  <c r="W90" i="2"/>
  <c r="AS90" i="2"/>
  <c r="BP90" i="2"/>
  <c r="CM90" i="2"/>
  <c r="AA90" i="2"/>
  <c r="AX90" i="2"/>
  <c r="BU90" i="2"/>
  <c r="L101" i="2"/>
  <c r="BX101" i="2"/>
  <c r="BA101" i="2"/>
  <c r="V101" i="2"/>
  <c r="CH101" i="2"/>
  <c r="BC101" i="2"/>
  <c r="P101" i="2"/>
  <c r="CB101" i="2"/>
  <c r="AG101" i="2"/>
  <c r="BD77" i="2"/>
  <c r="BF101" i="2"/>
  <c r="AH102" i="2"/>
  <c r="AV77" i="2"/>
  <c r="K102" i="2"/>
  <c r="BW102" i="2"/>
  <c r="AP29" i="2"/>
  <c r="AZ102" i="2"/>
  <c r="CO29" i="2"/>
  <c r="U102" i="2"/>
  <c r="CG102" i="2"/>
  <c r="AN29" i="2"/>
  <c r="BB102" i="2"/>
  <c r="CK29" i="2"/>
  <c r="W102" i="2"/>
  <c r="CI102" i="2"/>
  <c r="J29" i="2"/>
  <c r="BT102" i="2"/>
  <c r="V29" i="2"/>
  <c r="AU29" i="2"/>
  <c r="BP29" i="2"/>
  <c r="CM29" i="2"/>
  <c r="AA29" i="2"/>
  <c r="AU77" i="2"/>
  <c r="BR77" i="2"/>
  <c r="CO77" i="2"/>
  <c r="AC77" i="2"/>
  <c r="AZ77" i="2"/>
  <c r="BW77" i="2"/>
  <c r="K77" i="2"/>
  <c r="AH77" i="2"/>
  <c r="BE77" i="2"/>
  <c r="BB60" i="2"/>
  <c r="AD60" i="2"/>
  <c r="AN60" i="2"/>
  <c r="BK60" i="2"/>
  <c r="CG60" i="2"/>
  <c r="U60" i="2"/>
  <c r="AR60" i="2"/>
  <c r="BO60" i="2"/>
  <c r="CL60" i="2"/>
  <c r="Z60" i="2"/>
  <c r="AW60" i="2"/>
  <c r="AM104" i="2"/>
  <c r="O105" i="2"/>
  <c r="CA105" i="2"/>
  <c r="BD104" i="2"/>
  <c r="AF105" i="2"/>
  <c r="CR105" i="2"/>
  <c r="BF104" i="2"/>
  <c r="AH105" i="2"/>
  <c r="CQ106" i="2"/>
  <c r="BO104" i="2"/>
  <c r="AY105" i="2"/>
  <c r="AL11" i="2"/>
  <c r="BD11" i="2"/>
  <c r="BZ11" i="2"/>
  <c r="BC11" i="2"/>
  <c r="BY11" i="2"/>
  <c r="M11" i="2"/>
  <c r="AJ11" i="2"/>
  <c r="BG11" i="2"/>
  <c r="CD11" i="2"/>
  <c r="R11" i="2"/>
  <c r="AO11" i="2"/>
  <c r="CI106" i="2"/>
  <c r="AJ106" i="2"/>
  <c r="M106" i="2"/>
  <c r="BY106" i="2"/>
  <c r="BB106" i="2"/>
  <c r="AF106" i="2"/>
  <c r="CR106" i="2"/>
  <c r="BM106" i="2"/>
  <c r="AP106" i="2"/>
  <c r="AV39" i="2"/>
  <c r="M22" i="2"/>
  <c r="BQ14" i="2"/>
  <c r="AJ24" i="2"/>
  <c r="AZ18" i="2"/>
  <c r="CN30" i="2"/>
  <c r="K22" i="2"/>
  <c r="AA16" i="2"/>
  <c r="AX25" i="2"/>
  <c r="BN19" i="2"/>
  <c r="CD13" i="2"/>
  <c r="AW23" i="2"/>
  <c r="BM17" i="2"/>
  <c r="CR21" i="2"/>
  <c r="P19" i="2"/>
  <c r="X16" i="2"/>
  <c r="CR13" i="2"/>
  <c r="R27" i="2"/>
  <c r="CQ24" i="2"/>
  <c r="BC23" i="2"/>
  <c r="O22" i="2"/>
  <c r="BK20" i="2"/>
  <c r="W19" i="2"/>
  <c r="BS17" i="2"/>
  <c r="AE16" i="2"/>
  <c r="CA14" i="2"/>
  <c r="CG32" i="2"/>
  <c r="Q27" i="2"/>
  <c r="BR25" i="2"/>
  <c r="BR24" i="2"/>
  <c r="BR23" i="2"/>
  <c r="BZ22" i="2"/>
  <c r="BZ21" i="2"/>
  <c r="BZ20" i="2"/>
  <c r="CH19" i="2"/>
  <c r="CH18" i="2"/>
  <c r="CH17" i="2"/>
  <c r="CP16" i="2"/>
  <c r="CP15" i="2"/>
  <c r="BG10" i="2"/>
  <c r="AY12" i="2"/>
  <c r="I14" i="2"/>
  <c r="BG97" i="2"/>
  <c r="AZ97" i="2"/>
  <c r="AL97" i="2"/>
  <c r="W97" i="2"/>
  <c r="CQ97" i="2"/>
  <c r="CB97" i="2"/>
  <c r="X90" i="2"/>
  <c r="BT90" i="2"/>
  <c r="AT105" i="2"/>
  <c r="BM105" i="2"/>
  <c r="CF105" i="2"/>
  <c r="P41" i="2"/>
  <c r="L105" i="2"/>
  <c r="CA41" i="2"/>
  <c r="O41" i="2"/>
  <c r="AL41" i="2"/>
  <c r="BI41" i="2"/>
  <c r="CF41" i="2"/>
  <c r="T41" i="2"/>
  <c r="AQ41" i="2"/>
  <c r="BN41" i="2"/>
  <c r="CK41" i="2"/>
  <c r="Y41" i="2"/>
  <c r="BI43" i="2"/>
  <c r="AL43" i="2"/>
  <c r="O43" i="2"/>
  <c r="CA43" i="2"/>
  <c r="BD43" i="2"/>
  <c r="Y43" i="2"/>
  <c r="CK43" i="2"/>
  <c r="BN43" i="2"/>
  <c r="AQ43" i="2"/>
  <c r="CA90" i="2"/>
  <c r="O90" i="2"/>
  <c r="AK90" i="2"/>
  <c r="BH90" i="2"/>
  <c r="CE90" i="2"/>
  <c r="S90" i="2"/>
  <c r="AP90" i="2"/>
  <c r="BM90" i="2"/>
  <c r="T101" i="2"/>
  <c r="CF101" i="2"/>
  <c r="BI101" i="2"/>
  <c r="AD101" i="2"/>
  <c r="CP101" i="2"/>
  <c r="BK101" i="2"/>
  <c r="X101" i="2"/>
  <c r="AO101" i="2"/>
  <c r="AG29" i="2"/>
  <c r="BN101" i="2"/>
  <c r="AP102" i="2"/>
  <c r="CR29" i="2"/>
  <c r="S102" i="2"/>
  <c r="CE102" i="2"/>
  <c r="AD29" i="2"/>
  <c r="BH102" i="2"/>
  <c r="CB29" i="2"/>
  <c r="AC102" i="2"/>
  <c r="CO102" i="2"/>
  <c r="Z29" i="2"/>
  <c r="BJ102" i="2"/>
  <c r="BY29" i="2"/>
  <c r="AE102" i="2"/>
  <c r="CQ102" i="2"/>
  <c r="P102" i="2"/>
  <c r="CB102" i="2"/>
  <c r="I29" i="2"/>
  <c r="AM29" i="2"/>
  <c r="BH29" i="2"/>
  <c r="CE29" i="2"/>
  <c r="S29" i="2"/>
  <c r="AM77" i="2"/>
  <c r="BJ77" i="2"/>
  <c r="CG77" i="2"/>
  <c r="U77" i="2"/>
  <c r="AR77" i="2"/>
  <c r="BO77" i="2"/>
  <c r="CL77" i="2"/>
  <c r="Z77" i="2"/>
  <c r="AW77" i="2"/>
  <c r="V60" i="2"/>
  <c r="CR60" i="2"/>
  <c r="AF60" i="2"/>
  <c r="BC60" i="2"/>
  <c r="BY60" i="2"/>
  <c r="M60" i="2"/>
  <c r="AJ60" i="2"/>
  <c r="BG60" i="2"/>
  <c r="CD60" i="2"/>
  <c r="R60" i="2"/>
  <c r="AO60" i="2"/>
  <c r="AU104" i="2"/>
  <c r="W105" i="2"/>
  <c r="CI105" i="2"/>
  <c r="BL104" i="2"/>
  <c r="AN105" i="2"/>
  <c r="AE106" i="2"/>
  <c r="BN104" i="2"/>
  <c r="AP105" i="2"/>
  <c r="K104" i="2"/>
  <c r="BW104" i="2"/>
  <c r="BG105" i="2"/>
  <c r="CR11" i="2"/>
  <c r="X11" i="2"/>
  <c r="AT11" i="2"/>
  <c r="AU11" i="2"/>
  <c r="BQ11" i="2"/>
  <c r="CN11" i="2"/>
  <c r="AB11" i="2"/>
  <c r="AY11" i="2"/>
  <c r="BV11" i="2"/>
  <c r="J11" i="2"/>
  <c r="AG11" i="2"/>
  <c r="AM106" i="2"/>
  <c r="AR106" i="2"/>
  <c r="U106" i="2"/>
  <c r="CG106" i="2"/>
  <c r="BJ106" i="2"/>
  <c r="AN106" i="2"/>
  <c r="I106" i="2"/>
  <c r="BU106" i="2"/>
  <c r="AX106" i="2"/>
  <c r="AA106" i="2"/>
  <c r="BR102" i="2"/>
  <c r="BL33" i="2"/>
  <c r="U21" i="2"/>
  <c r="CG13" i="2"/>
  <c r="BH23" i="2"/>
  <c r="BX17" i="2"/>
  <c r="AV27" i="2"/>
  <c r="AI21" i="2"/>
  <c r="AY15" i="2"/>
  <c r="BV24" i="2"/>
  <c r="CL18" i="2"/>
  <c r="R13" i="2"/>
  <c r="BU22" i="2"/>
  <c r="CK16" i="2"/>
  <c r="AF24" i="2"/>
  <c r="AN21" i="2"/>
  <c r="AV18" i="2"/>
  <c r="BD15" i="2"/>
  <c r="BL13" i="2"/>
  <c r="CR26" i="2"/>
  <c r="BS24" i="2"/>
  <c r="AE23" i="2"/>
  <c r="CA21" i="2"/>
  <c r="AM20" i="2"/>
  <c r="CI18" i="2"/>
  <c r="AU17" i="2"/>
  <c r="CQ15" i="2"/>
  <c r="BC14" i="2"/>
  <c r="BY31" i="2"/>
  <c r="BU26" i="2"/>
  <c r="BB25" i="2"/>
  <c r="BB24" i="2"/>
  <c r="BJ23" i="2"/>
  <c r="BJ22" i="2"/>
  <c r="BJ21" i="2"/>
  <c r="BR20" i="2"/>
  <c r="BR19" i="2"/>
  <c r="BR18" i="2"/>
  <c r="BZ17" i="2"/>
  <c r="BZ16" i="2"/>
  <c r="BZ15" i="2"/>
  <c r="BO10" i="2"/>
  <c r="BO12" i="2"/>
  <c r="BU14" i="2"/>
  <c r="BO97" i="2"/>
  <c r="BH97" i="2"/>
  <c r="AT97" i="2"/>
  <c r="AE97" i="2"/>
  <c r="X97" i="2"/>
  <c r="CH90" i="2"/>
  <c r="AC105" i="2"/>
  <c r="BJ105" i="2"/>
  <c r="CC105" i="2"/>
  <c r="CR41" i="2"/>
  <c r="X41" i="2"/>
  <c r="I105" i="2"/>
  <c r="AB105" i="2"/>
  <c r="BS41" i="2"/>
  <c r="CP41" i="2"/>
  <c r="AD41" i="2"/>
  <c r="BA41" i="2"/>
  <c r="BX41" i="2"/>
  <c r="L41" i="2"/>
  <c r="AI41" i="2"/>
  <c r="BF41" i="2"/>
  <c r="CC41" i="2"/>
  <c r="Q41" i="2"/>
  <c r="BQ43" i="2"/>
  <c r="AT43" i="2"/>
  <c r="W43" i="2"/>
  <c r="CI43" i="2"/>
  <c r="BL43" i="2"/>
  <c r="AG43" i="2"/>
  <c r="J43" i="2"/>
  <c r="BV43" i="2"/>
  <c r="AY43" i="2"/>
  <c r="BS90" i="2"/>
  <c r="CO90" i="2"/>
  <c r="AC90" i="2"/>
  <c r="AZ90" i="2"/>
  <c r="BW90" i="2"/>
  <c r="K90" i="2"/>
  <c r="AH90" i="2"/>
  <c r="BE90" i="2"/>
  <c r="AB101" i="2"/>
  <c r="CN101" i="2"/>
  <c r="BQ101" i="2"/>
  <c r="AL101" i="2"/>
  <c r="BT29" i="2"/>
  <c r="BS101" i="2"/>
  <c r="AF101" i="2"/>
  <c r="CR101" i="2"/>
  <c r="AW101" i="2"/>
  <c r="J101" i="2"/>
  <c r="BV101" i="2"/>
  <c r="AX102" i="2"/>
  <c r="CD29" i="2"/>
  <c r="AA102" i="2"/>
  <c r="CM102" i="2"/>
  <c r="Q29" i="2"/>
  <c r="BP102" i="2"/>
  <c r="BN29" i="2"/>
  <c r="AK102" i="2"/>
  <c r="N29" i="2"/>
  <c r="BL29" i="2"/>
  <c r="AM102" i="2"/>
  <c r="X102" i="2"/>
  <c r="CQ29" i="2"/>
  <c r="BT30" i="2"/>
  <c r="P28" i="2"/>
  <c r="U19" i="2"/>
  <c r="AK31" i="2"/>
  <c r="T22" i="2"/>
  <c r="AJ16" i="2"/>
  <c r="BO25" i="2"/>
  <c r="CE19" i="2"/>
  <c r="K14" i="2"/>
  <c r="AH23" i="2"/>
  <c r="AX17" i="2"/>
  <c r="AR27" i="2"/>
  <c r="AK27" i="2"/>
  <c r="AC18" i="2"/>
  <c r="BN27" i="2"/>
  <c r="AR21" i="2"/>
  <c r="BH15" i="2"/>
  <c r="CM24" i="2"/>
  <c r="S19" i="2"/>
  <c r="T33" i="2"/>
  <c r="BF22" i="2"/>
  <c r="BV16" i="2"/>
  <c r="AR26" i="2"/>
  <c r="BE20" i="2"/>
  <c r="AQ27" i="2"/>
  <c r="AV23" i="2"/>
  <c r="BD20" i="2"/>
  <c r="BL17" i="2"/>
  <c r="CB14" i="2"/>
  <c r="T31" i="2"/>
  <c r="O26" i="2"/>
  <c r="AE24" i="2"/>
  <c r="CA22" i="2"/>
  <c r="AM21" i="2"/>
  <c r="CI19" i="2"/>
  <c r="AU18" i="2"/>
  <c r="CQ16" i="2"/>
  <c r="BC15" i="2"/>
  <c r="O14" i="2"/>
  <c r="CO28" i="2"/>
  <c r="V26" i="2"/>
  <c r="V25" i="2"/>
  <c r="AD24" i="2"/>
  <c r="AD23" i="2"/>
  <c r="AD22" i="2"/>
  <c r="AL21" i="2"/>
  <c r="AL20" i="2"/>
  <c r="AL19" i="2"/>
  <c r="AT18" i="2"/>
  <c r="AT17" i="2"/>
  <c r="AT16" i="2"/>
  <c r="BB15" i="2"/>
  <c r="K12" i="2"/>
  <c r="K13" i="2"/>
  <c r="K97" i="2"/>
  <c r="L97" i="2"/>
  <c r="CN97" i="2"/>
  <c r="BZ97" i="2"/>
  <c r="BK97" i="2"/>
  <c r="AV97" i="2"/>
  <c r="BJ90" i="2"/>
  <c r="BZ90" i="2"/>
  <c r="BI105" i="2"/>
  <c r="AV41" i="2"/>
  <c r="T105" i="2"/>
  <c r="AK105" i="2"/>
  <c r="BB105" i="2"/>
  <c r="BE105" i="2"/>
  <c r="BX105" i="2"/>
  <c r="AU41" i="2"/>
  <c r="BR41" i="2"/>
  <c r="CO41" i="2"/>
  <c r="AC41" i="2"/>
  <c r="AZ41" i="2"/>
  <c r="BW41" i="2"/>
  <c r="K41" i="2"/>
  <c r="AH41" i="2"/>
  <c r="BE41" i="2"/>
  <c r="AC43" i="2"/>
  <c r="CO43" i="2"/>
  <c r="BR43" i="2"/>
  <c r="AU43" i="2"/>
  <c r="X43" i="2"/>
  <c r="BE43" i="2"/>
  <c r="AH43" i="2"/>
  <c r="K43" i="2"/>
  <c r="BW43" i="2"/>
  <c r="AU90" i="2"/>
  <c r="BQ90" i="2"/>
  <c r="CN90" i="2"/>
  <c r="AB90" i="2"/>
  <c r="AY90" i="2"/>
  <c r="BV90" i="2"/>
  <c r="J90" i="2"/>
  <c r="AG90" i="2"/>
  <c r="AZ101" i="2"/>
  <c r="AC101" i="2"/>
  <c r="CO101" i="2"/>
  <c r="BJ101" i="2"/>
  <c r="AE101" i="2"/>
  <c r="CQ101" i="2"/>
  <c r="BD101" i="2"/>
  <c r="I101" i="2"/>
  <c r="BU101" i="2"/>
  <c r="AH101" i="2"/>
  <c r="J102" i="2"/>
  <c r="BV102" i="2"/>
  <c r="AS29" i="2"/>
  <c r="AY102" i="2"/>
  <c r="CC29" i="2"/>
  <c r="AB102" i="2"/>
  <c r="CN102" i="2"/>
  <c r="AC29" i="2"/>
  <c r="BI102" i="2"/>
  <c r="J24" i="2"/>
  <c r="BD23" i="2"/>
  <c r="BH32" i="2"/>
  <c r="BK21" i="2"/>
  <c r="CA15" i="2"/>
  <c r="AD25" i="2"/>
  <c r="AT21" i="2"/>
  <c r="BB17" i="2"/>
  <c r="CM12" i="2"/>
  <c r="BR97" i="2"/>
  <c r="V90" i="2"/>
  <c r="U105" i="2"/>
  <c r="BC41" i="2"/>
  <c r="BH41" i="2"/>
  <c r="BM41" i="2"/>
  <c r="AM43" i="2"/>
  <c r="Z43" i="2"/>
  <c r="BY90" i="2"/>
  <c r="CD90" i="2"/>
  <c r="U101" i="2"/>
  <c r="CI101" i="2"/>
  <c r="Z101" i="2"/>
  <c r="AQ102" i="2"/>
  <c r="AO29" i="2"/>
  <c r="AD102" i="2"/>
  <c r="BC102" i="2"/>
  <c r="CH29" i="2"/>
  <c r="O29" i="2"/>
  <c r="BG29" i="2"/>
  <c r="O77" i="2"/>
  <c r="BI77" i="2"/>
  <c r="AJ77" i="2"/>
  <c r="AI77" i="2"/>
  <c r="J77" i="2"/>
  <c r="BZ60" i="2"/>
  <c r="BT60" i="2"/>
  <c r="AU60" i="2"/>
  <c r="AS60" i="2"/>
  <c r="T60" i="2"/>
  <c r="K60" i="2"/>
  <c r="CC60" i="2"/>
  <c r="BC104" i="2"/>
  <c r="BC105" i="2"/>
  <c r="CB104" i="2"/>
  <c r="CL104" i="2"/>
  <c r="S104" i="2"/>
  <c r="AA105" i="2"/>
  <c r="AF11" i="2"/>
  <c r="P11" i="2"/>
  <c r="W11" i="2"/>
  <c r="CF11" i="2"/>
  <c r="CE11" i="2"/>
  <c r="BF11" i="2"/>
  <c r="BM11" i="2"/>
  <c r="W106" i="2"/>
  <c r="BH106" i="2"/>
  <c r="BA106" i="2"/>
  <c r="AT106" i="2"/>
  <c r="BD106" i="2"/>
  <c r="AO106" i="2"/>
  <c r="AH106" i="2"/>
  <c r="AI106" i="2"/>
  <c r="AW106" i="2"/>
  <c r="BW10" i="2"/>
  <c r="AJ101" i="2"/>
  <c r="AF102" i="2"/>
  <c r="AG77" i="2"/>
  <c r="AH60" i="2"/>
  <c r="M20" i="2"/>
  <c r="Z18" i="2"/>
  <c r="AF21" i="2"/>
  <c r="AZ26" i="2"/>
  <c r="AE20" i="2"/>
  <c r="AU14" i="2"/>
  <c r="AT24" i="2"/>
  <c r="BJ20" i="2"/>
  <c r="BR16" i="2"/>
  <c r="Q15" i="2"/>
  <c r="AU97" i="2"/>
  <c r="CM105" i="2"/>
  <c r="V105" i="2"/>
  <c r="CH41" i="2"/>
  <c r="CM41" i="2"/>
  <c r="M43" i="2"/>
  <c r="CQ43" i="2"/>
  <c r="CD43" i="2"/>
  <c r="U90" i="2"/>
  <c r="Z90" i="2"/>
  <c r="BY101" i="2"/>
  <c r="AN101" i="2"/>
  <c r="CD101" i="2"/>
  <c r="AN77" i="2"/>
  <c r="AS102" i="2"/>
  <c r="BZ102" i="2"/>
  <c r="BK102" i="2"/>
  <c r="BU29" i="2"/>
  <c r="CN29" i="2"/>
  <c r="AY29" i="2"/>
  <c r="CP77" i="2"/>
  <c r="BA77" i="2"/>
  <c r="AB77" i="2"/>
  <c r="S77" i="2"/>
  <c r="CK77" i="2"/>
  <c r="N60" i="2"/>
  <c r="BL60" i="2"/>
  <c r="AM60" i="2"/>
  <c r="AC60" i="2"/>
  <c r="L60" i="2"/>
  <c r="BV60" i="2"/>
  <c r="BU60" i="2"/>
  <c r="BK104" i="2"/>
  <c r="BS105" i="2"/>
  <c r="J104" i="2"/>
  <c r="J105" i="2"/>
  <c r="AA104" i="2"/>
  <c r="AQ105" i="2"/>
  <c r="CP11" i="2"/>
  <c r="N11" i="2"/>
  <c r="O11" i="2"/>
  <c r="BX11" i="2"/>
  <c r="BO11" i="2"/>
  <c r="AX11" i="2"/>
  <c r="BE11" i="2"/>
  <c r="AU106" i="2"/>
  <c r="BR106" i="2"/>
  <c r="BL106" i="2"/>
  <c r="AQ106" i="2"/>
  <c r="AV26" i="2"/>
  <c r="BP97" i="2"/>
  <c r="AX41" i="2"/>
  <c r="O101" i="2"/>
  <c r="AF104" i="2"/>
  <c r="T11" i="2"/>
  <c r="V106" i="2"/>
  <c r="BW106" i="2"/>
  <c r="U13" i="2"/>
  <c r="CF30" i="2"/>
  <c r="BL20" i="2"/>
  <c r="W26" i="2"/>
  <c r="W20" i="2"/>
  <c r="AM14" i="2"/>
  <c r="AL24" i="2"/>
  <c r="AT20" i="2"/>
  <c r="BB16" i="2"/>
  <c r="AW15" i="2"/>
  <c r="BC97" i="2"/>
  <c r="AS105" i="2"/>
  <c r="AL105" i="2"/>
  <c r="BZ41" i="2"/>
  <c r="CE41" i="2"/>
  <c r="U43" i="2"/>
  <c r="P43" i="2"/>
  <c r="CL43" i="2"/>
  <c r="M90" i="2"/>
  <c r="R90" i="2"/>
  <c r="CG101" i="2"/>
  <c r="AV101" i="2"/>
  <c r="U29" i="2"/>
  <c r="CP29" i="2"/>
  <c r="BA102" i="2"/>
  <c r="CH102" i="2"/>
  <c r="BV29" i="2"/>
  <c r="BI29" i="2"/>
  <c r="AZ29" i="2"/>
  <c r="CQ77" i="2"/>
  <c r="BB77" i="2"/>
  <c r="AK77" i="2"/>
  <c r="T77" i="2"/>
  <c r="CD77" i="2"/>
  <c r="CC77" i="2"/>
  <c r="BR60" i="2"/>
  <c r="AV60" i="2"/>
  <c r="AE60" i="2"/>
  <c r="CN60" i="2"/>
  <c r="CM60" i="2"/>
  <c r="BN60" i="2"/>
  <c r="BE60" i="2"/>
  <c r="BS104" i="2"/>
  <c r="CQ105" i="2"/>
  <c r="CR104" i="2"/>
  <c r="R104" i="2"/>
  <c r="Z105" i="2"/>
  <c r="AI104" i="2"/>
  <c r="BO105" i="2"/>
  <c r="BJ11" i="2"/>
  <c r="CQ11" i="2"/>
  <c r="CG11" i="2"/>
  <c r="BP11" i="2"/>
  <c r="AQ11" i="2"/>
  <c r="AP11" i="2"/>
  <c r="AW11" i="2"/>
  <c r="CM106" i="2"/>
  <c r="BX106" i="2"/>
  <c r="BQ106" i="2"/>
  <c r="BZ106" i="2"/>
  <c r="BT106" i="2"/>
  <c r="BE106" i="2"/>
  <c r="BN106" i="2"/>
  <c r="AY106" i="2"/>
  <c r="BI26" i="2"/>
  <c r="I41" i="2"/>
  <c r="AO43" i="2"/>
  <c r="BX102" i="2"/>
  <c r="AD77" i="2"/>
  <c r="CP60" i="2"/>
  <c r="Q60" i="2"/>
  <c r="BK11" i="2"/>
  <c r="BS106" i="2"/>
  <c r="J106" i="2"/>
  <c r="CF22" i="2"/>
  <c r="I22" i="2"/>
  <c r="AN18" i="2"/>
  <c r="BK24" i="2"/>
  <c r="CA18" i="2"/>
  <c r="AS31" i="2"/>
  <c r="BB23" i="2"/>
  <c r="BJ19" i="2"/>
  <c r="BR15" i="2"/>
  <c r="BW97" i="2"/>
  <c r="AF97" i="2"/>
  <c r="BZ105" i="2"/>
  <c r="Y105" i="2"/>
  <c r="V41" i="2"/>
  <c r="AA41" i="2"/>
  <c r="BY43" i="2"/>
  <c r="BT43" i="2"/>
  <c r="BG43" i="2"/>
  <c r="AR90" i="2"/>
  <c r="AW90" i="2"/>
  <c r="AT101" i="2"/>
  <c r="BL77" i="2"/>
  <c r="BF102" i="2"/>
  <c r="L102" i="2"/>
  <c r="X77" i="2"/>
  <c r="CP102" i="2"/>
  <c r="BJ29" i="2"/>
  <c r="CI29" i="2"/>
  <c r="AR29" i="2"/>
  <c r="CI77" i="2"/>
  <c r="AT77" i="2"/>
  <c r="M77" i="2"/>
  <c r="L77" i="2"/>
  <c r="BV77" i="2"/>
  <c r="BM77" i="2"/>
  <c r="BJ60" i="2"/>
  <c r="X60" i="2"/>
  <c r="W60" i="2"/>
  <c r="CF60" i="2"/>
  <c r="BW60" i="2"/>
  <c r="BF60" i="2"/>
  <c r="AG60" i="2"/>
  <c r="CA104" i="2"/>
  <c r="P104" i="2"/>
  <c r="X105" i="2"/>
  <c r="Z104" i="2"/>
  <c r="AX105" i="2"/>
  <c r="AQ104" i="2"/>
  <c r="BW105" i="2"/>
  <c r="CI11" i="2"/>
  <c r="BI11" i="2"/>
  <c r="BH11" i="2"/>
  <c r="AI11" i="2"/>
  <c r="AH11" i="2"/>
  <c r="Y11" i="2"/>
  <c r="BC106" i="2"/>
  <c r="CF106" i="2"/>
  <c r="CO106" i="2"/>
  <c r="CH106" i="2"/>
  <c r="CB106" i="2"/>
  <c r="CC106" i="2"/>
  <c r="AM17" i="2"/>
  <c r="BL41" i="2"/>
  <c r="BB43" i="2"/>
  <c r="BR29" i="2"/>
  <c r="BS77" i="2"/>
  <c r="BQ60" i="2"/>
  <c r="AX104" i="2"/>
  <c r="BB11" i="2"/>
  <c r="T106" i="2"/>
  <c r="CL106" i="2"/>
  <c r="L17" i="2"/>
  <c r="AG21" i="2"/>
  <c r="BT17" i="2"/>
  <c r="BC24" i="2"/>
  <c r="BS18" i="2"/>
  <c r="M31" i="2"/>
  <c r="AL23" i="2"/>
  <c r="AT19" i="2"/>
  <c r="BJ15" i="2"/>
  <c r="CM97" i="2"/>
  <c r="AN97" i="2"/>
  <c r="CP105" i="2"/>
  <c r="AO105" i="2"/>
  <c r="N41" i="2"/>
  <c r="S41" i="2"/>
  <c r="CG43" i="2"/>
  <c r="CB43" i="2"/>
  <c r="BO43" i="2"/>
  <c r="AJ90" i="2"/>
  <c r="AO90" i="2"/>
  <c r="BB101" i="2"/>
  <c r="AT29" i="2"/>
  <c r="BN102" i="2"/>
  <c r="T102" i="2"/>
  <c r="CL29" i="2"/>
  <c r="AX29" i="2"/>
  <c r="AW29" i="2"/>
  <c r="CA29" i="2"/>
  <c r="AJ29" i="2"/>
  <c r="CA77" i="2"/>
  <c r="AL77" i="2"/>
  <c r="CN77" i="2"/>
  <c r="CE77" i="2"/>
  <c r="BN77" i="2"/>
  <c r="AO77" i="2"/>
  <c r="AT60" i="2"/>
  <c r="P60" i="2"/>
  <c r="CO60" i="2"/>
  <c r="BX60" i="2"/>
  <c r="AY60" i="2"/>
  <c r="AX60" i="2"/>
  <c r="Y60" i="2"/>
  <c r="CQ104" i="2"/>
  <c r="X104" i="2"/>
  <c r="AV105" i="2"/>
  <c r="AH104" i="2"/>
  <c r="BF105" i="2"/>
  <c r="BG104" i="2"/>
  <c r="CE105" i="2"/>
  <c r="CH11" i="2"/>
  <c r="CA11" i="2"/>
  <c r="BA11" i="2"/>
  <c r="AR11" i="2"/>
  <c r="AA11" i="2"/>
  <c r="Z11" i="2"/>
  <c r="Q11" i="2"/>
  <c r="L106" i="2"/>
  <c r="CN106" i="2"/>
  <c r="N106" i="2"/>
  <c r="CP106" i="2"/>
  <c r="CK106" i="2"/>
  <c r="CD106" i="2"/>
  <c r="BO106" i="2"/>
  <c r="Y16" i="2"/>
  <c r="BE101" i="2"/>
  <c r="CF77" i="2"/>
  <c r="CQ60" i="2"/>
  <c r="AE105" i="2"/>
  <c r="AS11" i="2"/>
  <c r="AC106" i="2"/>
  <c r="BG20" i="2"/>
  <c r="BY30" i="2"/>
  <c r="P15" i="2"/>
  <c r="O23" i="2"/>
  <c r="AE17" i="2"/>
  <c r="AY26" i="2"/>
  <c r="AL22" i="2"/>
  <c r="BB18" i="2"/>
  <c r="CM10" i="2"/>
  <c r="BX97" i="2"/>
  <c r="CP90" i="2"/>
  <c r="AN41" i="2"/>
  <c r="BH105" i="2"/>
  <c r="AK41" i="2"/>
  <c r="AP41" i="2"/>
  <c r="BJ43" i="2"/>
  <c r="AW43" i="2"/>
  <c r="BC90" i="2"/>
  <c r="BG90" i="2"/>
  <c r="AR101" i="2"/>
  <c r="W101" i="2"/>
  <c r="BM101" i="2"/>
  <c r="BE29" i="2"/>
  <c r="CF102" i="2"/>
  <c r="N102" i="2"/>
  <c r="Y29" i="2"/>
  <c r="AN102" i="2"/>
  <c r="AE29" i="2"/>
  <c r="BW29" i="2"/>
  <c r="AE77" i="2"/>
  <c r="BY77" i="2"/>
  <c r="BX77" i="2"/>
  <c r="AY77" i="2"/>
  <c r="AP77" i="2"/>
  <c r="Y77" i="2"/>
  <c r="CI60" i="2"/>
  <c r="BI60" i="2"/>
  <c r="AZ60" i="2"/>
  <c r="AI60" i="2"/>
  <c r="J60" i="2"/>
  <c r="O104" i="2"/>
  <c r="AM105" i="2"/>
  <c r="AV104" i="2"/>
  <c r="BL105" i="2"/>
  <c r="BV104" i="2"/>
  <c r="BV105" i="2"/>
  <c r="K105" i="2"/>
  <c r="BR11" i="2"/>
  <c r="V11" i="2"/>
  <c r="AM11" i="2"/>
  <c r="AK11" i="2"/>
  <c r="L11" i="2"/>
  <c r="CL11" i="2"/>
  <c r="CC11" i="2"/>
  <c r="O106" i="2"/>
  <c r="AB106" i="2"/>
  <c r="AK106" i="2"/>
  <c r="AD106" i="2"/>
  <c r="X106" i="2"/>
  <c r="Y106" i="2"/>
  <c r="R106" i="2"/>
  <c r="K106" i="2"/>
  <c r="CE106" i="2"/>
  <c r="BI106" i="2"/>
  <c r="BF106" i="2"/>
  <c r="BG106" i="2"/>
  <c r="AV15" i="2"/>
  <c r="BB22" i="2"/>
  <c r="AR105" i="2"/>
  <c r="BO90" i="2"/>
  <c r="BZ29" i="2"/>
  <c r="BS29" i="2"/>
  <c r="BF77" i="2"/>
  <c r="AQ60" i="2"/>
  <c r="BD105" i="2"/>
  <c r="CE104" i="2"/>
  <c r="CK11" i="2"/>
  <c r="Q106" i="2"/>
  <c r="BW14" i="2"/>
  <c r="X24" i="2"/>
  <c r="CN32" i="2"/>
  <c r="BS21" i="2"/>
  <c r="CI15" i="2"/>
  <c r="AT25" i="2"/>
  <c r="BB21" i="2"/>
  <c r="BR17" i="2"/>
  <c r="BW12" i="2"/>
  <c r="BB97" i="2"/>
  <c r="BB90" i="2"/>
  <c r="AF41" i="2"/>
  <c r="BK41" i="2"/>
  <c r="BP41" i="2"/>
  <c r="BU41" i="2"/>
  <c r="AE43" i="2"/>
  <c r="R43" i="2"/>
  <c r="CG90" i="2"/>
  <c r="CL90" i="2"/>
  <c r="M101" i="2"/>
  <c r="CA101" i="2"/>
  <c r="R101" i="2"/>
  <c r="AI102" i="2"/>
  <c r="BB29" i="2"/>
  <c r="V102" i="2"/>
  <c r="AU102" i="2"/>
  <c r="AV102" i="2"/>
  <c r="W29" i="2"/>
  <c r="BO29" i="2"/>
  <c r="W77" i="2"/>
  <c r="BQ77" i="2"/>
  <c r="BH77" i="2"/>
  <c r="AQ77" i="2"/>
  <c r="R77" i="2"/>
  <c r="Q77" i="2"/>
  <c r="CB60" i="2"/>
  <c r="BS60" i="2"/>
  <c r="BA60" i="2"/>
  <c r="AB60" i="2"/>
  <c r="AA60" i="2"/>
  <c r="CK60" i="2"/>
  <c r="AE104" i="2"/>
  <c r="AU105" i="2"/>
  <c r="BT104" i="2"/>
  <c r="BT105" i="2"/>
  <c r="CD104" i="2"/>
  <c r="CL105" i="2"/>
  <c r="S105" i="2"/>
  <c r="BL11" i="2"/>
  <c r="CB11" i="2"/>
  <c r="AE11" i="2"/>
  <c r="U11" i="2"/>
  <c r="CM11" i="2"/>
  <c r="BN11" i="2"/>
  <c r="BU11" i="2"/>
  <c r="CA106" i="2"/>
  <c r="AZ106" i="2"/>
  <c r="AS106" i="2"/>
  <c r="AL106" i="2"/>
  <c r="AV106" i="2"/>
  <c r="AG106" i="2"/>
  <c r="Z106" i="2"/>
  <c r="S106" i="2"/>
  <c r="BP106" i="2"/>
  <c r="BV106" i="2"/>
  <c r="W23" i="2"/>
  <c r="BJ18" i="2"/>
  <c r="AS41" i="2"/>
  <c r="BK90" i="2"/>
  <c r="AL29" i="2"/>
  <c r="AB29" i="2"/>
  <c r="BG77" i="2"/>
  <c r="BP60" i="2"/>
  <c r="BN105" i="2"/>
  <c r="BT11" i="2"/>
  <c r="S11" i="2"/>
  <c r="P106" i="2"/>
  <c r="AK12" i="2"/>
  <c r="CP12" i="2"/>
  <c r="AG13" i="2"/>
  <c r="Z10" i="2"/>
  <c r="CG10" i="2"/>
  <c r="BZ13" i="2"/>
  <c r="BZ14" i="2"/>
  <c r="N14" i="2"/>
  <c r="BR10" i="2"/>
  <c r="CN10" i="2"/>
  <c r="AS10" i="2"/>
  <c r="AL10" i="2"/>
  <c r="BK10" i="2"/>
  <c r="W12" i="2"/>
  <c r="AD12" i="2"/>
  <c r="AZ12" i="2"/>
  <c r="O10" i="2"/>
  <c r="U10" i="2"/>
  <c r="BR12" i="2"/>
  <c r="CN12" i="2"/>
  <c r="BX12" i="2"/>
  <c r="CC14" i="2"/>
  <c r="AB10" i="2"/>
  <c r="T10" i="2"/>
  <c r="BH10" i="2"/>
  <c r="AT13" i="2"/>
  <c r="CG12" i="2"/>
  <c r="BB10" i="2"/>
  <c r="BX10" i="2"/>
  <c r="V14" i="2"/>
  <c r="V15" i="2"/>
  <c r="CP10" i="2"/>
  <c r="AB12" i="2"/>
  <c r="L12" i="2"/>
  <c r="CO12" i="2"/>
  <c r="AE10" i="2"/>
  <c r="M12" i="2"/>
  <c r="Y10" i="2"/>
  <c r="BU15" i="2"/>
  <c r="Q14" i="2"/>
  <c r="AA10" i="2"/>
  <c r="BZ12" i="2"/>
  <c r="L13" i="2"/>
  <c r="AD10" i="2"/>
  <c r="AZ10" i="2"/>
  <c r="AJ10" i="2"/>
  <c r="AC12" i="2"/>
  <c r="AM12" i="2"/>
  <c r="BY12" i="2"/>
  <c r="V10" i="2"/>
  <c r="N12" i="2"/>
  <c r="AJ12" i="2"/>
  <c r="AI13" i="2"/>
  <c r="X10" i="2"/>
  <c r="AF10" i="2"/>
  <c r="BA10" i="2"/>
  <c r="U12" i="2"/>
  <c r="W13" i="2"/>
  <c r="N10" i="2"/>
  <c r="W10" i="2"/>
  <c r="AK10" i="2"/>
  <c r="AR12" i="2"/>
  <c r="AU13" i="2"/>
  <c r="AG10" i="2"/>
  <c r="BY10" i="2"/>
  <c r="BI10" i="2"/>
  <c r="Y13" i="2"/>
  <c r="BR13" i="2"/>
  <c r="CH14" i="2"/>
  <c r="P10" i="2"/>
  <c r="BP10" i="2"/>
  <c r="BI12" i="2"/>
  <c r="Q10" i="2"/>
  <c r="M10" i="2"/>
  <c r="S10" i="2"/>
  <c r="AT12" i="2"/>
  <c r="BP12" i="2"/>
  <c r="BH12" i="2"/>
  <c r="CF10" i="2"/>
  <c r="Q16" i="2"/>
  <c r="BA12" i="2"/>
  <c r="R10" i="2"/>
  <c r="CJ23" i="2" l="1"/>
  <c r="CJ47" i="2"/>
  <c r="CJ50" i="2"/>
  <c r="CJ68" i="2"/>
  <c r="CJ80" i="2"/>
  <c r="CJ38" i="2"/>
  <c r="CJ72" i="2"/>
  <c r="CJ71" i="2"/>
  <c r="CJ88" i="2"/>
  <c r="CJ56" i="2"/>
  <c r="CJ20" i="2"/>
  <c r="CJ34" i="2"/>
  <c r="CJ82" i="2"/>
  <c r="CJ16" i="2"/>
  <c r="CJ51" i="2"/>
  <c r="CJ106" i="2"/>
  <c r="CJ21" i="2"/>
  <c r="CJ84" i="2"/>
  <c r="CJ25" i="2"/>
  <c r="CJ11" i="2"/>
  <c r="CJ77" i="2"/>
  <c r="CJ89" i="2"/>
  <c r="CJ70" i="2"/>
  <c r="CJ36" i="2"/>
  <c r="CJ37" i="2"/>
  <c r="CJ62" i="2"/>
  <c r="CJ87" i="2"/>
  <c r="CJ39" i="2"/>
  <c r="CJ42" i="2"/>
  <c r="CJ48" i="2"/>
  <c r="CJ54" i="2"/>
  <c r="CJ69" i="2"/>
  <c r="CJ60" i="2"/>
  <c r="CJ58" i="2"/>
  <c r="CJ74" i="2"/>
  <c r="CJ95" i="2"/>
  <c r="CJ10" i="2"/>
  <c r="CJ29" i="2"/>
  <c r="CJ33" i="2"/>
  <c r="CJ97" i="2"/>
  <c r="CJ81" i="2"/>
  <c r="CJ18" i="2"/>
  <c r="CJ22" i="2"/>
  <c r="CJ92" i="2"/>
  <c r="CJ12" i="2"/>
  <c r="CJ15" i="2"/>
  <c r="CJ96" i="2"/>
  <c r="CJ49" i="2"/>
  <c r="CJ65" i="2"/>
  <c r="CJ85" i="2"/>
  <c r="CJ32" i="2"/>
  <c r="CJ44" i="2"/>
  <c r="CJ57" i="2"/>
  <c r="CJ103" i="2"/>
  <c r="CJ90" i="2"/>
  <c r="CJ46" i="2"/>
  <c r="CJ61" i="2"/>
  <c r="CJ76" i="2"/>
  <c r="CJ79" i="2"/>
  <c r="CJ104" i="2"/>
  <c r="CJ100" i="2"/>
  <c r="CJ30" i="2"/>
  <c r="CJ64" i="2"/>
  <c r="CJ67" i="2"/>
  <c r="CJ83" i="2"/>
  <c r="CJ99" i="2"/>
  <c r="CJ14" i="2"/>
  <c r="CJ19" i="2"/>
  <c r="CJ27" i="2"/>
  <c r="CJ28" i="2"/>
  <c r="CJ45" i="2"/>
  <c r="CJ52" i="2"/>
  <c r="CJ55" i="2"/>
  <c r="CJ63" i="2"/>
  <c r="CJ13" i="2"/>
  <c r="CJ59" i="2"/>
  <c r="CJ66" i="2"/>
  <c r="CJ75" i="2"/>
  <c r="CJ43" i="2"/>
  <c r="CJ41" i="2"/>
  <c r="CJ101" i="2"/>
  <c r="CJ31" i="2"/>
  <c r="CJ102" i="2"/>
  <c r="A2006" i="2"/>
  <c r="A2005" i="2"/>
  <c r="A2004" i="2"/>
  <c r="A2003" i="2"/>
  <c r="A2002" i="2"/>
  <c r="A2001" i="2"/>
  <c r="A25" i="1" l="1"/>
  <c r="I8" i="2" l="1"/>
  <c r="I9" i="2"/>
  <c r="CN8" i="2"/>
  <c r="CN9" i="2"/>
  <c r="CR9" i="2"/>
  <c r="CQ9" i="2"/>
  <c r="CP9" i="2"/>
  <c r="CO9" i="2"/>
  <c r="CM9" i="2"/>
  <c r="CL9" i="2"/>
  <c r="CK9" i="2"/>
  <c r="CJ9" i="2"/>
  <c r="CH9" i="2"/>
  <c r="CG9" i="2"/>
  <c r="CF9" i="2"/>
  <c r="CE9" i="2"/>
  <c r="CD9" i="2"/>
  <c r="CC9" i="2"/>
  <c r="CB9" i="2"/>
  <c r="CA9" i="2"/>
  <c r="BZ9" i="2"/>
  <c r="BY9" i="2"/>
  <c r="BX9" i="2"/>
  <c r="BW9" i="2"/>
  <c r="BV9" i="2"/>
  <c r="BU9" i="2"/>
  <c r="BT9" i="2"/>
  <c r="BS9" i="2"/>
  <c r="BR9" i="2"/>
  <c r="BQ9" i="2"/>
  <c r="BP9" i="2"/>
  <c r="BO9" i="2"/>
  <c r="BN9" i="2"/>
  <c r="BM9" i="2"/>
  <c r="BL9" i="2"/>
  <c r="BK9" i="2"/>
  <c r="BJ9" i="2"/>
  <c r="BI9" i="2"/>
  <c r="BH9" i="2"/>
  <c r="BG9" i="2"/>
  <c r="BF9" i="2"/>
  <c r="BE9" i="2"/>
  <c r="BD9" i="2"/>
  <c r="BC9" i="2"/>
  <c r="BB9" i="2"/>
  <c r="BA9" i="2"/>
  <c r="AZ9" i="2"/>
  <c r="AY9" i="2"/>
  <c r="AX9" i="2"/>
  <c r="AW9" i="2"/>
  <c r="AV9" i="2"/>
  <c r="AU9" i="2"/>
  <c r="AT9" i="2"/>
  <c r="AS9" i="2"/>
  <c r="AR9" i="2"/>
  <c r="AQ9" i="2"/>
  <c r="AP9" i="2"/>
  <c r="AO9" i="2"/>
  <c r="AN9" i="2"/>
  <c r="AM9" i="2"/>
  <c r="AL9" i="2"/>
  <c r="AK9" i="2"/>
  <c r="AJ9" i="2"/>
  <c r="AI9" i="2"/>
  <c r="AH9" i="2"/>
  <c r="AG9" i="2"/>
  <c r="AF9" i="2"/>
  <c r="AE9" i="2"/>
  <c r="AD9" i="2"/>
  <c r="AC9" i="2"/>
  <c r="AB9" i="2"/>
  <c r="AA9" i="2"/>
  <c r="Z9" i="2"/>
  <c r="Y9" i="2"/>
  <c r="X9" i="2"/>
  <c r="W9" i="2"/>
  <c r="V9" i="2"/>
  <c r="U9" i="2"/>
  <c r="T9" i="2"/>
  <c r="S9" i="2"/>
  <c r="R9" i="2"/>
  <c r="Q9" i="2"/>
  <c r="P9" i="2"/>
  <c r="O9" i="2"/>
  <c r="N9" i="2"/>
  <c r="M9" i="2"/>
  <c r="L9" i="2"/>
  <c r="K9" i="2"/>
  <c r="J9" i="2"/>
  <c r="CI9" i="2"/>
  <c r="BY8" i="2"/>
  <c r="D2" i="5"/>
  <c r="AY2" i="1"/>
  <c r="M3" i="1"/>
  <c r="EG8" i="2"/>
  <c r="D5" i="4"/>
  <c r="E5" i="4"/>
  <c r="CR8" i="2"/>
  <c r="CQ8" i="2"/>
  <c r="CP8" i="2"/>
  <c r="CO8" i="2"/>
  <c r="CM8" i="2"/>
  <c r="CL8" i="2"/>
  <c r="CK8" i="2"/>
  <c r="CJ8" i="2"/>
  <c r="CI8" i="2"/>
  <c r="CH8" i="2"/>
  <c r="CG8" i="2"/>
  <c r="CF8" i="2"/>
  <c r="CE8" i="2"/>
  <c r="CD8" i="2"/>
  <c r="CC8" i="2"/>
  <c r="CB8" i="2"/>
  <c r="CA8" i="2"/>
  <c r="BZ8" i="2"/>
  <c r="BX8" i="2"/>
  <c r="BW8" i="2"/>
  <c r="BV8" i="2"/>
  <c r="BU8" i="2"/>
  <c r="BT8" i="2"/>
  <c r="BS8" i="2"/>
  <c r="BR8" i="2"/>
  <c r="BQ8" i="2"/>
  <c r="BP8" i="2"/>
  <c r="BO8" i="2"/>
  <c r="BN8" i="2"/>
  <c r="BM8" i="2"/>
  <c r="BL8" i="2"/>
  <c r="BK8" i="2"/>
  <c r="BJ8" i="2"/>
  <c r="BI8" i="2"/>
  <c r="BH8" i="2"/>
  <c r="BG8" i="2"/>
  <c r="BF8" i="2"/>
  <c r="BE8" i="2"/>
  <c r="BD8" i="2"/>
  <c r="BC8" i="2"/>
  <c r="BB8" i="2"/>
  <c r="BA8" i="2"/>
  <c r="AZ8" i="2"/>
  <c r="AY8" i="2"/>
  <c r="AX8" i="2"/>
  <c r="AW8" i="2"/>
  <c r="AV8" i="2"/>
  <c r="AU8" i="2"/>
  <c r="AT8" i="2"/>
  <c r="AS8" i="2"/>
  <c r="AR8" i="2"/>
  <c r="AQ8" i="2"/>
  <c r="AP8" i="2"/>
  <c r="AO8" i="2"/>
  <c r="AN8" i="2"/>
  <c r="AM8" i="2"/>
  <c r="AL8" i="2"/>
  <c r="AK8" i="2"/>
  <c r="AJ8" i="2"/>
  <c r="AI8" i="2"/>
  <c r="AH8" i="2"/>
  <c r="AG8" i="2"/>
  <c r="AF8" i="2"/>
  <c r="AE8" i="2"/>
  <c r="AD8" i="2"/>
  <c r="AC8" i="2"/>
  <c r="B20" i="5" s="1"/>
  <c r="E20" i="5" s="1"/>
  <c r="AB8" i="2"/>
  <c r="AA8" i="2"/>
  <c r="Z8" i="2"/>
  <c r="Y8" i="2"/>
  <c r="X8" i="2"/>
  <c r="W8" i="2"/>
  <c r="V8" i="2"/>
  <c r="U8" i="2"/>
  <c r="B15" i="5" s="1"/>
  <c r="E15" i="5" s="1"/>
  <c r="T8" i="2"/>
  <c r="S8" i="2"/>
  <c r="R8" i="2"/>
  <c r="B12" i="5" s="1"/>
  <c r="Q8" i="2"/>
  <c r="P8" i="2"/>
  <c r="O8" i="2"/>
  <c r="N8" i="2"/>
  <c r="M8" i="2"/>
  <c r="B7" i="5" s="1"/>
  <c r="E7" i="5" s="1"/>
  <c r="L8" i="2"/>
  <c r="K8" i="2"/>
  <c r="J8" i="2"/>
  <c r="C43" i="5" s="1"/>
  <c r="F43" i="5" s="1"/>
  <c r="AT3" i="1"/>
  <c r="EG192" i="2"/>
  <c r="EG191" i="2"/>
  <c r="EG190" i="2"/>
  <c r="EG189" i="2"/>
  <c r="EG188" i="2"/>
  <c r="EG187" i="2"/>
  <c r="EG186" i="2"/>
  <c r="EG185" i="2"/>
  <c r="EG184" i="2"/>
  <c r="EG183" i="2"/>
  <c r="EG182" i="2"/>
  <c r="EG181" i="2"/>
  <c r="EG180" i="2"/>
  <c r="EG179" i="2"/>
  <c r="EG178" i="2"/>
  <c r="EG177" i="2"/>
  <c r="EG176" i="2"/>
  <c r="EG175" i="2"/>
  <c r="EG174" i="2"/>
  <c r="EG173" i="2"/>
  <c r="EG172" i="2"/>
  <c r="EG171" i="2"/>
  <c r="EG170" i="2"/>
  <c r="EG169" i="2"/>
  <c r="EG168" i="2"/>
  <c r="EG166" i="2"/>
  <c r="EG165" i="2"/>
  <c r="EG164" i="2"/>
  <c r="EG163" i="2"/>
  <c r="EG162" i="2"/>
  <c r="EG161" i="2"/>
  <c r="EG159" i="2"/>
  <c r="EG158" i="2"/>
  <c r="A26" i="1"/>
  <c r="A7" i="2"/>
  <c r="A8" i="2"/>
  <c r="BA1" i="1"/>
  <c r="M2" i="1"/>
  <c r="Q2" i="1"/>
  <c r="U2" i="1"/>
  <c r="AB2" i="1"/>
  <c r="AS2" i="1"/>
  <c r="BA2" i="1"/>
  <c r="A15" i="1"/>
  <c r="A16" i="1"/>
  <c r="A18" i="1" s="1"/>
  <c r="IJ46" i="4" l="1"/>
  <c r="IJ42" i="4"/>
  <c r="IJ38" i="4"/>
  <c r="IJ34" i="4"/>
  <c r="IJ30" i="4"/>
  <c r="IJ26" i="4"/>
  <c r="IJ22" i="4"/>
  <c r="IJ18" i="4"/>
  <c r="IJ14" i="4"/>
  <c r="IJ10" i="4"/>
  <c r="IJ6" i="4"/>
  <c r="IJ49" i="4"/>
  <c r="IJ45" i="4"/>
  <c r="IJ41" i="4"/>
  <c r="IJ37" i="4"/>
  <c r="IJ33" i="4"/>
  <c r="IJ29" i="4"/>
  <c r="IJ25" i="4"/>
  <c r="IJ21" i="4"/>
  <c r="IJ17" i="4"/>
  <c r="IJ13" i="4"/>
  <c r="IJ9" i="4"/>
  <c r="IJ48" i="4"/>
  <c r="IJ44" i="4"/>
  <c r="IJ40" i="4"/>
  <c r="IJ36" i="4"/>
  <c r="IJ32" i="4"/>
  <c r="IJ28" i="4"/>
  <c r="IJ24" i="4"/>
  <c r="IJ20" i="4"/>
  <c r="IJ16" i="4"/>
  <c r="IJ12" i="4"/>
  <c r="IJ8" i="4"/>
  <c r="IJ47" i="4"/>
  <c r="IJ43" i="4"/>
  <c r="IJ39" i="4"/>
  <c r="IJ35" i="4"/>
  <c r="IJ31" i="4"/>
  <c r="IJ27" i="4"/>
  <c r="IJ23" i="4"/>
  <c r="IJ19" i="4"/>
  <c r="IJ15" i="4"/>
  <c r="IJ11" i="4"/>
  <c r="IJ7" i="4"/>
  <c r="IK6" i="4"/>
  <c r="IK49" i="4"/>
  <c r="IK45" i="4"/>
  <c r="IK41" i="4"/>
  <c r="IK37" i="4"/>
  <c r="IK33" i="4"/>
  <c r="IK29" i="4"/>
  <c r="IK25" i="4"/>
  <c r="IK21" i="4"/>
  <c r="IK17" i="4"/>
  <c r="IK13" i="4"/>
  <c r="IK9" i="4"/>
  <c r="IK48" i="4"/>
  <c r="IK44" i="4"/>
  <c r="IK40" i="4"/>
  <c r="IK36" i="4"/>
  <c r="IK32" i="4"/>
  <c r="IK28" i="4"/>
  <c r="IK24" i="4"/>
  <c r="IK20" i="4"/>
  <c r="IK16" i="4"/>
  <c r="IK12" i="4"/>
  <c r="IK8" i="4"/>
  <c r="IK46" i="4"/>
  <c r="IK38" i="4"/>
  <c r="IK26" i="4"/>
  <c r="IK10" i="4"/>
  <c r="IK30" i="4"/>
  <c r="IK14" i="4"/>
  <c r="IK47" i="4"/>
  <c r="IK43" i="4"/>
  <c r="IK39" i="4"/>
  <c r="IK35" i="4"/>
  <c r="IK31" i="4"/>
  <c r="IK27" i="4"/>
  <c r="IK23" i="4"/>
  <c r="IK19" i="4"/>
  <c r="IK15" i="4"/>
  <c r="IK11" i="4"/>
  <c r="IK7" i="4"/>
  <c r="IK42" i="4"/>
  <c r="IK34" i="4"/>
  <c r="IK22" i="4"/>
  <c r="IK18" i="4"/>
  <c r="B47" i="5"/>
  <c r="E47" i="5" s="1"/>
  <c r="B34" i="5"/>
  <c r="E34" i="5" s="1"/>
  <c r="B8" i="5"/>
  <c r="E8" i="5" s="1"/>
  <c r="B65" i="5"/>
  <c r="E65" i="5" s="1"/>
  <c r="C36" i="5"/>
  <c r="F36" i="5" s="1"/>
  <c r="C15" i="5"/>
  <c r="F15" i="5" s="1"/>
  <c r="E12" i="5"/>
  <c r="B17" i="5"/>
  <c r="E17" i="5" s="1"/>
  <c r="B25" i="5"/>
  <c r="E25" i="5" s="1"/>
  <c r="B31" i="5"/>
  <c r="E31" i="5" s="1"/>
  <c r="B39" i="5"/>
  <c r="E39" i="5" s="1"/>
  <c r="B44" i="5"/>
  <c r="E44" i="5" s="1"/>
  <c r="B52" i="5"/>
  <c r="E52" i="5" s="1"/>
  <c r="B60" i="5"/>
  <c r="E60" i="5" s="1"/>
  <c r="B69" i="5"/>
  <c r="E69" i="5" s="1"/>
  <c r="C13" i="5"/>
  <c r="F13" i="5" s="1"/>
  <c r="C18" i="5"/>
  <c r="F18" i="5" s="1"/>
  <c r="C32" i="5"/>
  <c r="F32" i="5" s="1"/>
  <c r="C40" i="5"/>
  <c r="F40" i="5" s="1"/>
  <c r="C45" i="5"/>
  <c r="F45" i="5" s="1"/>
  <c r="C53" i="5"/>
  <c r="F53" i="5" s="1"/>
  <c r="C61" i="5"/>
  <c r="F61" i="5" s="1"/>
  <c r="C69" i="5"/>
  <c r="F69" i="5" s="1"/>
  <c r="C77" i="5"/>
  <c r="F77" i="5" s="1"/>
  <c r="B21" i="5"/>
  <c r="E21" i="5" s="1"/>
  <c r="B73" i="5"/>
  <c r="E73" i="5" s="1"/>
  <c r="C41" i="5"/>
  <c r="F41" i="5" s="1"/>
  <c r="C55" i="5"/>
  <c r="F55" i="5" s="1"/>
  <c r="B5" i="5"/>
  <c r="E5" i="5" s="1"/>
  <c r="B13" i="5"/>
  <c r="E13" i="5" s="1"/>
  <c r="B18" i="5"/>
  <c r="E18" i="5" s="1"/>
  <c r="B32" i="5"/>
  <c r="E32" i="5" s="1"/>
  <c r="B40" i="5"/>
  <c r="E40" i="5" s="1"/>
  <c r="B45" i="5"/>
  <c r="E45" i="5" s="1"/>
  <c r="B53" i="5"/>
  <c r="E53" i="5" s="1"/>
  <c r="B61" i="5"/>
  <c r="E61" i="5" s="1"/>
  <c r="B70" i="5"/>
  <c r="E70" i="5" s="1"/>
  <c r="B77" i="5"/>
  <c r="E77" i="5" s="1"/>
  <c r="C6" i="5"/>
  <c r="F6" i="5" s="1"/>
  <c r="C14" i="5"/>
  <c r="F14" i="5" s="1"/>
  <c r="C19" i="5"/>
  <c r="F19" i="5" s="1"/>
  <c r="C26" i="5"/>
  <c r="F26" i="5" s="1"/>
  <c r="C33" i="5"/>
  <c r="F33" i="5" s="1"/>
  <c r="C46" i="5"/>
  <c r="F46" i="5" s="1"/>
  <c r="C54" i="5"/>
  <c r="F54" i="5" s="1"/>
  <c r="C62" i="5"/>
  <c r="F62" i="5" s="1"/>
  <c r="C70" i="5"/>
  <c r="F70" i="5" s="1"/>
  <c r="C78" i="5"/>
  <c r="F78" i="5" s="1"/>
  <c r="B35" i="5"/>
  <c r="E35" i="5" s="1"/>
  <c r="C9" i="5"/>
  <c r="F9" i="5" s="1"/>
  <c r="C57" i="5"/>
  <c r="F57" i="5" s="1"/>
  <c r="C66" i="5"/>
  <c r="F66" i="5" s="1"/>
  <c r="C24" i="5"/>
  <c r="F24" i="5" s="1"/>
  <c r="C75" i="5"/>
  <c r="F75" i="5" s="1"/>
  <c r="B6" i="5"/>
  <c r="E6" i="5" s="1"/>
  <c r="B14" i="5"/>
  <c r="E14" i="5" s="1"/>
  <c r="B19" i="5"/>
  <c r="E19" i="5" s="1"/>
  <c r="B26" i="5"/>
  <c r="E26" i="5" s="1"/>
  <c r="B33" i="5"/>
  <c r="E33" i="5" s="1"/>
  <c r="B46" i="5"/>
  <c r="E46" i="5" s="1"/>
  <c r="B54" i="5"/>
  <c r="E54" i="5" s="1"/>
  <c r="B62" i="5"/>
  <c r="E62" i="5" s="1"/>
  <c r="B71" i="5"/>
  <c r="E71" i="5" s="1"/>
  <c r="B78" i="5"/>
  <c r="E78" i="5" s="1"/>
  <c r="C7" i="5"/>
  <c r="F7" i="5" s="1"/>
  <c r="C20" i="5"/>
  <c r="F20" i="5" s="1"/>
  <c r="C34" i="5"/>
  <c r="F34" i="5" s="1"/>
  <c r="C47" i="5"/>
  <c r="F47" i="5" s="1"/>
  <c r="C63" i="5"/>
  <c r="F63" i="5" s="1"/>
  <c r="C71" i="5"/>
  <c r="F71" i="5" s="1"/>
  <c r="B55" i="5"/>
  <c r="E55" i="5" s="1"/>
  <c r="B64" i="5"/>
  <c r="E64" i="5" s="1"/>
  <c r="B72" i="5"/>
  <c r="E72" i="5" s="1"/>
  <c r="B79" i="5"/>
  <c r="E79" i="5" s="1"/>
  <c r="C8" i="5"/>
  <c r="F8" i="5" s="1"/>
  <c r="C21" i="5"/>
  <c r="F21" i="5" s="1"/>
  <c r="C27" i="5"/>
  <c r="F27" i="5" s="1"/>
  <c r="C35" i="5"/>
  <c r="F35" i="5" s="1"/>
  <c r="C48" i="5"/>
  <c r="F48" i="5" s="1"/>
  <c r="C56" i="5"/>
  <c r="F56" i="5" s="1"/>
  <c r="C64" i="5"/>
  <c r="F64" i="5" s="1"/>
  <c r="C72" i="5"/>
  <c r="F72" i="5" s="1"/>
  <c r="C80" i="5"/>
  <c r="F80" i="5" s="1"/>
  <c r="B48" i="5"/>
  <c r="E48" i="5" s="1"/>
  <c r="C22" i="5"/>
  <c r="F22" i="5" s="1"/>
  <c r="C65" i="5"/>
  <c r="F65" i="5" s="1"/>
  <c r="C76" i="5"/>
  <c r="F76" i="5" s="1"/>
  <c r="B9" i="5"/>
  <c r="E9" i="5" s="1"/>
  <c r="B22" i="5"/>
  <c r="E22" i="5" s="1"/>
  <c r="B28" i="5"/>
  <c r="E28" i="5" s="1"/>
  <c r="B36" i="5"/>
  <c r="E36" i="5" s="1"/>
  <c r="B41" i="5"/>
  <c r="E41" i="5" s="1"/>
  <c r="B49" i="5"/>
  <c r="E49" i="5" s="1"/>
  <c r="B57" i="5"/>
  <c r="E57" i="5" s="1"/>
  <c r="B66" i="5"/>
  <c r="E66" i="5" s="1"/>
  <c r="B74" i="5"/>
  <c r="E74" i="5" s="1"/>
  <c r="B63" i="5"/>
  <c r="E63" i="5" s="1"/>
  <c r="C10" i="5"/>
  <c r="F10" i="5" s="1"/>
  <c r="C23" i="5"/>
  <c r="F23" i="5" s="1"/>
  <c r="C29" i="5"/>
  <c r="F29" i="5" s="1"/>
  <c r="C37" i="5"/>
  <c r="F37" i="5" s="1"/>
  <c r="C42" i="5"/>
  <c r="F42" i="5" s="1"/>
  <c r="C58" i="5"/>
  <c r="F58" i="5" s="1"/>
  <c r="B76" i="5"/>
  <c r="E76" i="5" s="1"/>
  <c r="C50" i="5"/>
  <c r="F50" i="5" s="1"/>
  <c r="B56" i="5"/>
  <c r="E56" i="5" s="1"/>
  <c r="C28" i="5"/>
  <c r="F28" i="5" s="1"/>
  <c r="C74" i="5"/>
  <c r="F74" i="5" s="1"/>
  <c r="C67" i="5"/>
  <c r="F67" i="5" s="1"/>
  <c r="C59" i="5"/>
  <c r="F59" i="5" s="1"/>
  <c r="B10" i="5"/>
  <c r="E10" i="5" s="1"/>
  <c r="B23" i="5"/>
  <c r="E23" i="5" s="1"/>
  <c r="B29" i="5"/>
  <c r="E29" i="5" s="1"/>
  <c r="B37" i="5"/>
  <c r="E37" i="5" s="1"/>
  <c r="B42" i="5"/>
  <c r="E42" i="5" s="1"/>
  <c r="B50" i="5"/>
  <c r="E50" i="5" s="1"/>
  <c r="B58" i="5"/>
  <c r="E58" i="5" s="1"/>
  <c r="B67" i="5"/>
  <c r="E67" i="5" s="1"/>
  <c r="B75" i="5"/>
  <c r="E75" i="5" s="1"/>
  <c r="C73" i="5"/>
  <c r="F73" i="5" s="1"/>
  <c r="C11" i="5"/>
  <c r="F11" i="5" s="1"/>
  <c r="C16" i="5"/>
  <c r="F16" i="5" s="1"/>
  <c r="C30" i="5"/>
  <c r="F30" i="5" s="1"/>
  <c r="C38" i="5"/>
  <c r="F38" i="5" s="1"/>
  <c r="C51" i="5"/>
  <c r="F51" i="5" s="1"/>
  <c r="C4" i="5"/>
  <c r="F4" i="5" s="1"/>
  <c r="B27" i="5"/>
  <c r="E27" i="5" s="1"/>
  <c r="B80" i="5"/>
  <c r="E80" i="5" s="1"/>
  <c r="C49" i="5"/>
  <c r="F49" i="5" s="1"/>
  <c r="C79" i="5"/>
  <c r="F79" i="5" s="1"/>
  <c r="B4" i="5"/>
  <c r="E4" i="5" s="1"/>
  <c r="B11" i="5"/>
  <c r="E11" i="5" s="1"/>
  <c r="B16" i="5"/>
  <c r="E16" i="5" s="1"/>
  <c r="B24" i="5"/>
  <c r="E24" i="5" s="1"/>
  <c r="B30" i="5"/>
  <c r="E30" i="5" s="1"/>
  <c r="B38" i="5"/>
  <c r="E38" i="5" s="1"/>
  <c r="B43" i="5"/>
  <c r="E43" i="5" s="1"/>
  <c r="B51" i="5"/>
  <c r="E51" i="5" s="1"/>
  <c r="B59" i="5"/>
  <c r="E59" i="5" s="1"/>
  <c r="B68" i="5"/>
  <c r="E68" i="5" s="1"/>
  <c r="C5" i="5"/>
  <c r="F5" i="5" s="1"/>
  <c r="C12" i="5"/>
  <c r="F12" i="5" s="1"/>
  <c r="C17" i="5"/>
  <c r="F17" i="5" s="1"/>
  <c r="C25" i="5"/>
  <c r="F25" i="5" s="1"/>
  <c r="C31" i="5"/>
  <c r="F31" i="5" s="1"/>
  <c r="C39" i="5"/>
  <c r="F39" i="5" s="1"/>
  <c r="C44" i="5"/>
  <c r="F44" i="5" s="1"/>
  <c r="C52" i="5"/>
  <c r="F52" i="5" s="1"/>
  <c r="C60" i="5"/>
  <c r="F60" i="5" s="1"/>
  <c r="C68" i="5"/>
  <c r="F68" i="5" s="1"/>
  <c r="II5" i="4"/>
  <c r="A2" i="5"/>
  <c r="GY2" i="5"/>
  <c r="A2" i="4"/>
  <c r="D7" i="5" l="1"/>
  <c r="D14" i="5"/>
  <c r="D40" i="5"/>
  <c r="D19" i="5"/>
  <c r="D26" i="5"/>
  <c r="D72" i="5"/>
  <c r="D54" i="5"/>
  <c r="D34" i="5"/>
  <c r="D33" i="5"/>
  <c r="D55" i="5"/>
  <c r="D6" i="5"/>
  <c r="D36" i="5"/>
  <c r="D8" i="5"/>
  <c r="D80" i="5"/>
  <c r="D70" i="5"/>
  <c r="D63" i="5"/>
  <c r="D45" i="5"/>
  <c r="D43" i="5"/>
  <c r="D41" i="5"/>
  <c r="D20" i="5"/>
  <c r="D29" i="5"/>
  <c r="D57" i="5"/>
  <c r="D69" i="5"/>
  <c r="D59" i="5"/>
  <c r="D65" i="5"/>
  <c r="D76" i="5"/>
  <c r="D73" i="5"/>
  <c r="D62" i="5"/>
  <c r="D35" i="5"/>
  <c r="D50" i="5"/>
  <c r="D77" i="5"/>
  <c r="D11" i="5"/>
  <c r="D75" i="5"/>
  <c r="D71" i="5"/>
  <c r="D42" i="5"/>
  <c r="D13" i="5"/>
  <c r="D49" i="5"/>
  <c r="D22" i="5"/>
  <c r="D27" i="5"/>
  <c r="D9" i="5"/>
  <c r="D32" i="5"/>
  <c r="D64" i="5"/>
  <c r="D10" i="5"/>
  <c r="D38" i="5"/>
  <c r="D78" i="5"/>
  <c r="D68" i="5"/>
  <c r="D52" i="5"/>
  <c r="D18" i="5"/>
  <c r="D24" i="5"/>
  <c r="D4" i="5"/>
  <c r="D30" i="5"/>
  <c r="D61" i="5"/>
  <c r="D17" i="5"/>
  <c r="D44" i="5"/>
  <c r="D51" i="5"/>
  <c r="D48" i="5"/>
  <c r="D66" i="5"/>
  <c r="D28" i="5"/>
  <c r="D79" i="5"/>
  <c r="D23" i="5"/>
  <c r="D16" i="5"/>
  <c r="D46" i="5"/>
  <c r="D31" i="5"/>
  <c r="D53" i="5"/>
  <c r="D37" i="5"/>
  <c r="D56" i="5"/>
  <c r="D39" i="5"/>
  <c r="D58" i="5"/>
  <c r="D12" i="5"/>
  <c r="D60" i="5"/>
  <c r="D15" i="5"/>
  <c r="D25" i="5"/>
  <c r="D5" i="5"/>
  <c r="D74" i="5"/>
  <c r="D47" i="5"/>
  <c r="D67" i="5"/>
  <c r="D21"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Users\nreilly\Documents\Databases\Manufacturing\EQP_Market Share\DQYFiles\SemiUMSApp_v3_2016_FullFinalPub.dqy" name="SemiUMSApp_v3_2016_FullFinalPub" type="1" refreshedVersion="6" background="1" saveData="1">
    <dbPr connection="DRIVER=SQL Server;SERVER=gmsprttrs1201;UID=nreilly;Trusted_Connection=Yes;APP=Microsoft Office XP;WSID=PF1R8CD4;DATABASE=ComUMS" command="SELECT tPeriods.Period, tCompany.CompanyName, tItemNames.ItemName as 'Application', tRowNames.RowName as 'Device', tData.DataVal as 'Revenue'  FROM (ComUMS.dbo.tData tData inner join  ComUMS.dbo.tItemNames tItemNames on  tData.ItemLabel = tItemNames.ItemLabel) inner join ComUMS.dbo.tRowNames tRowNames on tData.RowLabel = tRowNames.RowLabel inner join ComUMS.dbo.tCompany on tData.CompanyName = tCompany.CompanyName inner join ComUMS.dbo.tPeriods on tData.Period = tPeriods.Period where tData.VersionLabel='Final Revenue' and (tData.Period= 'CY2018YR' or tData.Period= 'CY2019YR') and tData.DataVal&gt;0.01 and tData.ItemLabel='RevWW' and (tData.RowLabel='TOTEQUIP' OR tData.RowLabel='TOTLITH' OR tData.RowLabel='CONT' or tData.RowLabel='STEP2' or tData.RowLabel='POST193' or tData.RowLabel='DWEBEAM' or tData.RowLabel='TOTMM' or tData.RowLabel='MMEBEAM' or tData.RowLabel='MMOPTIC' or tData.RowLabel='PKMTSTPR' or tData.RowLabel='TRACK' or tData.RowLabel='TOTDEP' or tData.RowLabel='MOCVD' or tData.RowLabel='EPITOOLS'or tData.RowLabel='SILEPI' or tData.RowLabel='SIGER' or tData.RowLabel='ALLSOD' or tData.RowLabel='TOTCVD'  or tData.RowLabel='TUBECVD'  or tData.RowLabel='NTUBECVD' or tData.RowLabel='ALDTLS' or tData.RowLabel='ATOMLAYDEP' or tData.RowLabel='BATALD'  or tData.RowLabel='DLPCVD' or tData.RowLabel='APCVD'  or tData.RowLabel='PLCVD'  or tData.RowLabel='ALLSPUTT' or tData.RowLabel='ECD' or tData.RowLabel='OTHDEP' or tData.RowLabel='MBE' or tData.RowLabel='OTHDEPGRP' or tData.RowLabel='ETCHCLN' or tData.RowLabel='BEVERD' or tData.RowLabel='ALLWETAUT'or tData.RowLabel='SPRPROC' or tData.RowLabel='SWAFPROC' or tData.RowLabel='BSPRPROC' or tData.RowLabel='CPROCOTH' or tData.RowLabel='SCRUB' or tData.RowLabel='OTHCLNEQP' or tData.RowLabel='ALLDSTRIP' or tData.RowLabel='TOTETCH' or tData.RowLabel='SIWAFET' or tData.RowLabel='ALLDIEETCH' or tData.RowLabel='CONETCH' or tData.RowLabel='OTHRETCH' or tData.RowLabel='MASKETCH' or tData.RowLabel='COMPETCH' or tData.RowLabel='TOTCMP' or tData.RowLabel='RTPOXYDIFF'  or tData.RowLabel='RTP' or tData.RowLabel='GSTACK' or tData.RowLabel='GNITRID' or tData.RowLabel='OXYDIFF'  or tData.RowLabel='TOTIMPL' or tData.RowLabel='MEDCURR' or tData.RowLabel='HICURR' or tData.RowLabel='HIVOLT'  or tData.RowLabel='ULTHDOS'  or tData.RowLabel='TOTPROC'  or tData.RowLabel='LITHMET' or tData.RowLabel='CDSEM'  or tData.RowLabel='MASKINRVW'  or tData.RowLabel='MASKMET'  or tData.RowLabel='CD'  or tData.RowLabel='TFMET' or tData.RowLabel='OPTIMET' or tData.RowLabel='OTFMET' or tData.RowLabel='WAFINSP' or tData.RowLabel='MACRODPK'or tData.RowLabel='WLPI' or tData.RowLabel='UPWAFINSP' or tData.RowLabel='PATWAF' or tData.RowLabel='OPTPATWAF' or tData.RowLabel='EBPATWAF' or tData.RowLabel='DEFCTRAC' or tData.RowLabel='SEMDEFECTR' or tData.RowLabel='OPTDEFTRAC' or tData.RowLabel='PROCOTHR' or tData.RowLabel='PCSW' or tData.RowLabel='OTHPROC' or tData.RowLabel='TOTFACTAUTO' or tData.RowLabel='FABAUTOHARD' or tData.RowLabel='IVSSYS' or tData.RowLabel='LITHOMAN' or tData.RowLabel='AUTOMATHSYS' or tData.RowLabel='OTHFABAUTO' or tData.RowLabel='WAFPACK' or tData.RowLabel='WLPBD' or tData.RowLabel='WLPPT') and tData.DataVal&gt;0   order by tData.CompanyName, tData.Period, tRowNames.RowName"/>
  </connection>
</connections>
</file>

<file path=xl/sharedStrings.xml><?xml version="1.0" encoding="utf-8"?>
<sst xmlns="http://schemas.openxmlformats.org/spreadsheetml/2006/main" count="7301" uniqueCount="1194">
  <si>
    <t>NEED TO GET CHANGES TO OUTLINE HERE!</t>
  </si>
  <si>
    <t xml:space="preserve">                         Direct-Write E-Beam Lithography</t>
  </si>
  <si>
    <t xml:space="preserve">                         Maskmaking Lithography</t>
  </si>
  <si>
    <t xml:space="preserve">                             E-Beam Mask-Making Lithography</t>
  </si>
  <si>
    <t xml:space="preserve">                             Optical Mask-Making Lithography</t>
  </si>
  <si>
    <t>Vistec Electron Beam</t>
  </si>
  <si>
    <t>Murata Machinery</t>
  </si>
  <si>
    <t xml:space="preserve">                    SOD (including Bump)</t>
  </si>
  <si>
    <t xml:space="preserve">                    CVD (including TSV)</t>
  </si>
  <si>
    <t xml:space="preserve">                    Sputtering (including TSV)</t>
  </si>
  <si>
    <t xml:space="preserve">                    ECD (including TSV)</t>
  </si>
  <si>
    <t xml:space="preserve">                    Auto Wet Stations (including TSV and Bump)</t>
  </si>
  <si>
    <t xml:space="preserve">                    Dry Strip (including TSV and Bump)</t>
  </si>
  <si>
    <t xml:space="preserve">                    Dry Etch (including TSV and Bump)</t>
  </si>
  <si>
    <t xml:space="preserve">                         Silicon Wafer Etch Tools (including TSV and Bump)</t>
  </si>
  <si>
    <t xml:space="preserve">                              Dielectric Etch (including Bump)</t>
  </si>
  <si>
    <t xml:space="preserve">                    CMP and Post-CMP Clean (including TSV)</t>
  </si>
  <si>
    <t xml:space="preserve">                         Nontube Reactor CVD (including TSV)</t>
  </si>
  <si>
    <t>TOTECD</t>
  </si>
  <si>
    <t>TOTSPUTT</t>
  </si>
  <si>
    <t>TOTDETCH</t>
  </si>
  <si>
    <t>TOTSIWFR</t>
  </si>
  <si>
    <t>TOTDRYECH</t>
  </si>
  <si>
    <t>TOTDSTRIP</t>
  </si>
  <si>
    <t>TOTETCLPL</t>
  </si>
  <si>
    <t>TOTCMPNW</t>
  </si>
  <si>
    <t>TOTNTCVD</t>
  </si>
  <si>
    <t>TOTCVDNW</t>
  </si>
  <si>
    <t>TOTSOD</t>
  </si>
  <si>
    <t>TOTDEPWL</t>
  </si>
  <si>
    <t>WLEQPT2</t>
  </si>
  <si>
    <t>WLPROC2</t>
  </si>
  <si>
    <t>WLBUMP2</t>
  </si>
  <si>
    <t xml:space="preserve">                    Wafer Bonders for TSV</t>
  </si>
  <si>
    <t xml:space="preserve">                     Wafer-Level Packaging Inspection</t>
  </si>
  <si>
    <t>TOTWET</t>
  </si>
  <si>
    <t xml:space="preserve">                    Advanced Packaging Lithography</t>
  </si>
  <si>
    <t xml:space="preserve">                     Other Wafer-Level Packaging Equipment</t>
  </si>
  <si>
    <t xml:space="preserve">                         Contact/Proximity</t>
  </si>
  <si>
    <t xml:space="preserve">                         Steppers (including EUV)</t>
  </si>
  <si>
    <t>Omron LaserfrontWorldwide2011</t>
  </si>
  <si>
    <t>Omron LaserfrontAmericas2011</t>
  </si>
  <si>
    <t>Omron LaserfrontJapan2011</t>
  </si>
  <si>
    <t>Omron LaserfrontSouth Korea2011</t>
  </si>
  <si>
    <t>Omron LaserfrontTaiwan2011</t>
  </si>
  <si>
    <t>Omron LaserfrontChina2011</t>
  </si>
  <si>
    <t>Omron LaserfrontOther Asia/Pacific2011</t>
  </si>
  <si>
    <t>Omron LaserfrontEMEA2011</t>
  </si>
  <si>
    <t>Panasonic Factory SolutionsWorldwide2011</t>
  </si>
  <si>
    <t>Panasonic Factory SolutionsAmericas2011</t>
  </si>
  <si>
    <t>Panasonic Factory SolutionsJapan2011</t>
  </si>
  <si>
    <t>Panasonic Factory SolutionsSouth Korea2011</t>
  </si>
  <si>
    <t>Panasonic Factory SolutionsTaiwan2011</t>
  </si>
  <si>
    <t>Panasonic Factory SolutionsChina2011</t>
  </si>
  <si>
    <t>Panasonic Factory SolutionsOther Asia/Pacific2011</t>
  </si>
  <si>
    <t>Panasonic Factory SolutionsEMEA2011</t>
  </si>
  <si>
    <t>Locations</t>
  </si>
  <si>
    <t>LocValue</t>
  </si>
  <si>
    <t>RankChoices</t>
  </si>
  <si>
    <t>BillingRegions</t>
  </si>
  <si>
    <t>HQRegions</t>
  </si>
  <si>
    <t>Companies</t>
  </si>
  <si>
    <t>CompHQReg</t>
  </si>
  <si>
    <t>Applications</t>
  </si>
  <si>
    <t>RankInputCol</t>
  </si>
  <si>
    <t>Worldwide</t>
  </si>
  <si>
    <t>Total Market</t>
  </si>
  <si>
    <t>BillingInputCol</t>
  </si>
  <si>
    <t xml:space="preserve">   Americas Companies</t>
  </si>
  <si>
    <t>Advantest</t>
  </si>
  <si>
    <t>HQInputCol</t>
  </si>
  <si>
    <r>
      <t xml:space="preserve">   </t>
    </r>
    <r>
      <rPr>
        <sz val="10"/>
        <rFont val="Arial"/>
        <family val="2"/>
      </rPr>
      <t>Asia/Pacifi</t>
    </r>
    <r>
      <rPr>
        <sz val="10"/>
        <rFont val="Arial"/>
        <family val="2"/>
      </rPr>
      <t>c Companies</t>
    </r>
  </si>
  <si>
    <t>CurrentPeriod</t>
  </si>
  <si>
    <t xml:space="preserve">   European Companies</t>
  </si>
  <si>
    <t>Aixtron</t>
  </si>
  <si>
    <t>PriorPeriod1</t>
  </si>
  <si>
    <t xml:space="preserve">   Japanese Companies</t>
  </si>
  <si>
    <t>PriorPeriod</t>
  </si>
  <si>
    <t>Applied Materials</t>
  </si>
  <si>
    <t>CompanyCol</t>
  </si>
  <si>
    <t>AppInputCol</t>
  </si>
  <si>
    <t>ASML</t>
  </si>
  <si>
    <t>Axcelis Technologies</t>
  </si>
  <si>
    <t>ALL</t>
  </si>
  <si>
    <t>Camtek</t>
  </si>
  <si>
    <t>Canon</t>
  </si>
  <si>
    <t>Canon Anelva</t>
  </si>
  <si>
    <t>Change Year Here</t>
  </si>
  <si>
    <t>Daifuku</t>
  </si>
  <si>
    <t>Disco</t>
  </si>
  <si>
    <t>Ebara</t>
  </si>
  <si>
    <t>EV Group</t>
  </si>
  <si>
    <t>Hermes Microvision</t>
  </si>
  <si>
    <t>Hitachi High-Technologies</t>
  </si>
  <si>
    <t>Hitachi Kokusai Electric</t>
  </si>
  <si>
    <t>JEOL</t>
  </si>
  <si>
    <t>Jusung Engineering</t>
  </si>
  <si>
    <t>KC Tech</t>
  </si>
  <si>
    <t>KLA-Tencor</t>
  </si>
  <si>
    <t>Lam Research</t>
  </si>
  <si>
    <t>Lasertec</t>
  </si>
  <si>
    <t>LPE</t>
  </si>
  <si>
    <t>Mattson Technology</t>
  </si>
  <si>
    <t>Nanometrics</t>
  </si>
  <si>
    <t>Nikon</t>
  </si>
  <si>
    <t>Nissin Ion Equipment</t>
  </si>
  <si>
    <t>NuFlare Technology</t>
  </si>
  <si>
    <t>Other Companies</t>
  </si>
  <si>
    <t>PSK</t>
  </si>
  <si>
    <t>Rave</t>
  </si>
  <si>
    <t>Riber</t>
  </si>
  <si>
    <t>Rudolph Technologies</t>
  </si>
  <si>
    <t>Seiko Epson</t>
  </si>
  <si>
    <t>SEMES</t>
  </si>
  <si>
    <t>Semilab</t>
  </si>
  <si>
    <t>Suss MicroTec</t>
  </si>
  <si>
    <t>Tokyo Electron</t>
  </si>
  <si>
    <t>Tokyo Seimitsu</t>
  </si>
  <si>
    <t>Toray Engineering</t>
  </si>
  <si>
    <t>Ultratech</t>
  </si>
  <si>
    <t>Ulvac</t>
  </si>
  <si>
    <t>Ushio</t>
  </si>
  <si>
    <t>Veeco</t>
  </si>
  <si>
    <t>Period</t>
  </si>
  <si>
    <t>CompanyName</t>
  </si>
  <si>
    <t>RowLabel</t>
  </si>
  <si>
    <t>ParentLabel</t>
  </si>
  <si>
    <t>ItemLabel</t>
  </si>
  <si>
    <t>VersionLabel</t>
  </si>
  <si>
    <t>Row or Col?</t>
  </si>
  <si>
    <t>location?</t>
  </si>
  <si>
    <t>higher level</t>
  </si>
  <si>
    <t>Col</t>
  </si>
  <si>
    <t>Row</t>
  </si>
  <si>
    <t>Lookup</t>
  </si>
  <si>
    <t>HQ</t>
  </si>
  <si>
    <t>Region</t>
  </si>
  <si>
    <t>FabID</t>
  </si>
  <si>
    <t xml:space="preserve">     Total Wafer-Level Manufacturing Equipment</t>
  </si>
  <si>
    <t xml:space="preserve">          Total Wafer Fab Equipment</t>
  </si>
  <si>
    <t xml:space="preserve">               Lithography</t>
  </si>
  <si>
    <t xml:space="preserve">               Photoresist Processing (Track)</t>
  </si>
  <si>
    <t xml:space="preserve">               Deposition</t>
  </si>
  <si>
    <t xml:space="preserve">                    Metalorganic CVD</t>
  </si>
  <si>
    <t xml:space="preserve">                    Epitaxy</t>
  </si>
  <si>
    <t xml:space="preserve">                         Silicon Epitaxy</t>
  </si>
  <si>
    <t xml:space="preserve">                         Silicon Germanium Epi</t>
  </si>
  <si>
    <t xml:space="preserve">                         Vertical Tube LPCVD</t>
  </si>
  <si>
    <t xml:space="preserve">                              Atomic Layer Depositon Tools</t>
  </si>
  <si>
    <t xml:space="preserve">                                   Atomic Layer Deposition Platforms</t>
  </si>
  <si>
    <t xml:space="preserve">                                   Batch Atomic Layer Deposition</t>
  </si>
  <si>
    <t xml:space="preserve">                              Nontube LPCVD</t>
  </si>
  <si>
    <t xml:space="preserve">                              APCVD/SACVD</t>
  </si>
  <si>
    <t xml:space="preserve">                    Other Deposition</t>
  </si>
  <si>
    <t xml:space="preserve">                         Molecular Beam Epitaxy</t>
  </si>
  <si>
    <t xml:space="preserve">                         Other Deposition Group</t>
  </si>
  <si>
    <t xml:space="preserve">               Etch, Clean, and Planarization</t>
  </si>
  <si>
    <t xml:space="preserve">                    Bevel Edge Removal (Dry)</t>
  </si>
  <si>
    <t xml:space="preserve">                    Spray Processors</t>
  </si>
  <si>
    <t xml:space="preserve">                         Single Wafer Processors</t>
  </si>
  <si>
    <t xml:space="preserve">                         Batch Spray Processors</t>
  </si>
  <si>
    <t xml:space="preserve">                    Other Clean Process</t>
  </si>
  <si>
    <t xml:space="preserve">                         Scrubbers</t>
  </si>
  <si>
    <t xml:space="preserve">                         Other Clean Equipment</t>
  </si>
  <si>
    <t xml:space="preserve">                         Other Etch Tools</t>
  </si>
  <si>
    <t xml:space="preserve">                              Photomask Etch</t>
  </si>
  <si>
    <t xml:space="preserve">                              Compound Semiconductor Etch</t>
  </si>
  <si>
    <t xml:space="preserve">               RTP and Oxidation/Diffusion</t>
  </si>
  <si>
    <t xml:space="preserve">                    Rapid Thermal Processing</t>
  </si>
  <si>
    <t xml:space="preserve">                    Gate Stack Tools</t>
  </si>
  <si>
    <t xml:space="preserve">                    Plasma Gate Modification Tools</t>
  </si>
  <si>
    <t xml:space="preserve">                    Oxidation/Diffusion Furnaces</t>
  </si>
  <si>
    <t xml:space="preserve">               Ion Implanter</t>
  </si>
  <si>
    <t xml:space="preserve">                    Medium-Current Implanter</t>
  </si>
  <si>
    <t xml:space="preserve">                    High-Current Implanter</t>
  </si>
  <si>
    <t xml:space="preserve">                    High-Energy Implanter</t>
  </si>
  <si>
    <t xml:space="preserve">                    Ultra High-Dose Doping Equipment</t>
  </si>
  <si>
    <t xml:space="preserve">               Process Control</t>
  </si>
  <si>
    <t xml:space="preserve">                    Lithography Metrology</t>
  </si>
  <si>
    <t xml:space="preserve">                         CD SEM</t>
  </si>
  <si>
    <t xml:space="preserve">                         Mask Inspection and Review</t>
  </si>
  <si>
    <t xml:space="preserve">                         Mask Metrology</t>
  </si>
  <si>
    <t xml:space="preserve">                         Overlay Metrology</t>
  </si>
  <si>
    <t xml:space="preserve">                    Thin Film Metrology</t>
  </si>
  <si>
    <t xml:space="preserve">                         Optical Metrology</t>
  </si>
  <si>
    <t xml:space="preserve">                         Other Thin Film/Substrate Metrology</t>
  </si>
  <si>
    <t xml:space="preserve">                    Wafer Inspection and Defect Review</t>
  </si>
  <si>
    <t xml:space="preserve">                         Macro Defect Detection</t>
  </si>
  <si>
    <t xml:space="preserve">                         Unpatterned Wafer Inspection</t>
  </si>
  <si>
    <t xml:space="preserve">                         Patterned Wafer Inspection</t>
  </si>
  <si>
    <t xml:space="preserve">                              Optical Patterned Wafer Inspection</t>
  </si>
  <si>
    <t xml:space="preserve">                              E-Beam Patterned Wafer Inspection</t>
  </si>
  <si>
    <t xml:space="preserve">                         Defect Review and Classification</t>
  </si>
  <si>
    <t xml:space="preserve">                              SEM Defect Review and Classification</t>
  </si>
  <si>
    <t xml:space="preserve">                              Optical Defect Review and Classification</t>
  </si>
  <si>
    <t xml:space="preserve">                              Other Defect Review and Classification</t>
  </si>
  <si>
    <t xml:space="preserve">                    Other Process Control Systems</t>
  </si>
  <si>
    <t xml:space="preserve">                         Process Control Software</t>
  </si>
  <si>
    <t xml:space="preserve">                         Other Process Control</t>
  </si>
  <si>
    <t xml:space="preserve">               Manufacturing Automation and Control</t>
  </si>
  <si>
    <t xml:space="preserve">                    Fab Automation Hardware</t>
  </si>
  <si>
    <t xml:space="preserve">                         Wafer Management Systems</t>
  </si>
  <si>
    <t xml:space="preserve">                         Reticle Management Systems</t>
  </si>
  <si>
    <t xml:space="preserve">                         Automated Material Handling Systems</t>
  </si>
  <si>
    <t xml:space="preserve">               Other Wafer Fab Equipment</t>
  </si>
  <si>
    <t xml:space="preserve">          Wafer-Level Packaging Equipment</t>
  </si>
  <si>
    <t xml:space="preserve">               Contact Probers</t>
  </si>
  <si>
    <t xml:space="preserve">               Advanced Packaging Lithography</t>
  </si>
  <si>
    <t xml:space="preserve">               Wafer-Level Packaging Process Tools</t>
  </si>
  <si>
    <t xml:space="preserve">                    Wafer-Level Packaging Process Tools for Bump Processing</t>
  </si>
  <si>
    <t xml:space="preserve">                         ECD for Bump Processing</t>
  </si>
  <si>
    <t xml:space="preserve">                         Sputtering for Bump Processing</t>
  </si>
  <si>
    <t>child</t>
  </si>
  <si>
    <t>TOTWLME</t>
  </si>
  <si>
    <t>TOTEQUIP</t>
  </si>
  <si>
    <t>TOTLITH</t>
  </si>
  <si>
    <t>CONT</t>
  </si>
  <si>
    <t>DWEBEAM</t>
  </si>
  <si>
    <t>TOTMM</t>
  </si>
  <si>
    <t>MMEBEAM</t>
  </si>
  <si>
    <t>MMOPTIC</t>
  </si>
  <si>
    <t>TRACK</t>
  </si>
  <si>
    <t>TOTDEP</t>
  </si>
  <si>
    <t>MOCVD</t>
  </si>
  <si>
    <t>EPITOOLS</t>
  </si>
  <si>
    <t>SILEPI</t>
  </si>
  <si>
    <t>SIGER</t>
  </si>
  <si>
    <t>TOTCVD</t>
  </si>
  <si>
    <t>VLPCVD</t>
  </si>
  <si>
    <t>NTUBECVD</t>
  </si>
  <si>
    <t>ALDTLS</t>
  </si>
  <si>
    <t>ATOMLAYDEP</t>
  </si>
  <si>
    <t>BATALD</t>
  </si>
  <si>
    <t>DLPCVD</t>
  </si>
  <si>
    <t>APCVD</t>
  </si>
  <si>
    <t>ECD</t>
  </si>
  <si>
    <t>OTHDEP</t>
  </si>
  <si>
    <t>MBE</t>
  </si>
  <si>
    <t>OTHDEPGRP</t>
  </si>
  <si>
    <t>ETCHCLN</t>
  </si>
  <si>
    <t>BEVERD</t>
  </si>
  <si>
    <t>WETAUTO</t>
  </si>
  <si>
    <t>SPRPROC</t>
  </si>
  <si>
    <t>SWAFPROC</t>
  </si>
  <si>
    <t>BSPRPROC</t>
  </si>
  <si>
    <t>CPROCOTH</t>
  </si>
  <si>
    <t>SCRUB</t>
  </si>
  <si>
    <t>OTHCLNEQP</t>
  </si>
  <si>
    <t>TOTETCH</t>
  </si>
  <si>
    <t>SIWAFET</t>
  </si>
  <si>
    <t>OTHRETCH</t>
  </si>
  <si>
    <t>MASKETCH</t>
  </si>
  <si>
    <t>COMPETCH</t>
  </si>
  <si>
    <t>TOTCMP</t>
  </si>
  <si>
    <t>RTPOXYDIFF</t>
  </si>
  <si>
    <t>RTP</t>
  </si>
  <si>
    <t>GSTACK</t>
  </si>
  <si>
    <t>GNITRID</t>
  </si>
  <si>
    <t>OXYDIFF</t>
  </si>
  <si>
    <t>TOTIMPL</t>
  </si>
  <si>
    <t>MEDCURR</t>
  </si>
  <si>
    <t>HICURR</t>
  </si>
  <si>
    <t>HIVOLT</t>
  </si>
  <si>
    <t>ULTHDOS</t>
  </si>
  <si>
    <t>TOTPROC</t>
  </si>
  <si>
    <t>LITHMET</t>
  </si>
  <si>
    <t>CDSEM</t>
  </si>
  <si>
    <t>MASKINRVW</t>
  </si>
  <si>
    <t>MASKMET</t>
  </si>
  <si>
    <t>CD</t>
  </si>
  <si>
    <t>TFMET</t>
  </si>
  <si>
    <t>OPTIMET</t>
  </si>
  <si>
    <t>OTFMET</t>
  </si>
  <si>
    <t>WAFINSP</t>
  </si>
  <si>
    <t>MACROD</t>
  </si>
  <si>
    <t>UPWAFINSP</t>
  </si>
  <si>
    <t>PATWAF</t>
  </si>
  <si>
    <t>OPTPATWAF</t>
  </si>
  <si>
    <t>EBPATWAF</t>
  </si>
  <si>
    <t>DEFCTRAC</t>
  </si>
  <si>
    <t>SEMDEFECTR</t>
  </si>
  <si>
    <t>OPTDEFTRAC</t>
  </si>
  <si>
    <t>OTHDFCTR</t>
  </si>
  <si>
    <t>PROCOTHR</t>
  </si>
  <si>
    <t>PCSW</t>
  </si>
  <si>
    <t>OTHPROC</t>
  </si>
  <si>
    <t>TOTFACTAUTO</t>
  </si>
  <si>
    <t>FABAUTOHARD</t>
  </si>
  <si>
    <t>IVSSYS</t>
  </si>
  <si>
    <t>LITHOMAN</t>
  </si>
  <si>
    <t>AUTOMATHSYS</t>
  </si>
  <si>
    <t>OTHEQUIP</t>
  </si>
  <si>
    <t>WAFPACK</t>
  </si>
  <si>
    <t>CONTPROB</t>
  </si>
  <si>
    <t>PKMTSTPR</t>
  </si>
  <si>
    <t>WLPPT</t>
  </si>
  <si>
    <t>WLPBD</t>
  </si>
  <si>
    <t>WLPECD</t>
  </si>
  <si>
    <t>WLPSPUT</t>
  </si>
  <si>
    <t>WLOTHPK</t>
  </si>
  <si>
    <t>WLINSPECT</t>
  </si>
  <si>
    <t>parent</t>
  </si>
  <si>
    <t>TCR</t>
  </si>
  <si>
    <t>Final Revenue</t>
  </si>
  <si>
    <t>RevWW</t>
  </si>
  <si>
    <t>Fabless</t>
  </si>
  <si>
    <t>I</t>
  </si>
  <si>
    <t>J</t>
  </si>
  <si>
    <t>L</t>
  </si>
  <si>
    <t>M</t>
  </si>
  <si>
    <t>N</t>
  </si>
  <si>
    <t>O</t>
  </si>
  <si>
    <t>P</t>
  </si>
  <si>
    <t>Q</t>
  </si>
  <si>
    <t>R</t>
  </si>
  <si>
    <t>S</t>
  </si>
  <si>
    <t>T</t>
  </si>
  <si>
    <t>U</t>
  </si>
  <si>
    <t>Y</t>
  </si>
  <si>
    <t>Z</t>
  </si>
  <si>
    <t>AA</t>
  </si>
  <si>
    <t>AB</t>
  </si>
  <si>
    <t>AC</t>
  </si>
  <si>
    <t>AD</t>
  </si>
  <si>
    <t>AE</t>
  </si>
  <si>
    <t>AF</t>
  </si>
  <si>
    <t>AO</t>
  </si>
  <si>
    <t>AP</t>
  </si>
  <si>
    <t>AQ</t>
  </si>
  <si>
    <t>AR</t>
  </si>
  <si>
    <t>AS</t>
  </si>
  <si>
    <t>AT</t>
  </si>
  <si>
    <t>AU</t>
  </si>
  <si>
    <t>AV</t>
  </si>
  <si>
    <t>AW</t>
  </si>
  <si>
    <t>AX</t>
  </si>
  <si>
    <t>AY</t>
  </si>
  <si>
    <t>BC</t>
  </si>
  <si>
    <t>BD</t>
  </si>
  <si>
    <t>BM</t>
  </si>
  <si>
    <t>BN</t>
  </si>
  <si>
    <t>BO</t>
  </si>
  <si>
    <t>BP</t>
  </si>
  <si>
    <t>BQ</t>
  </si>
  <si>
    <t>BR</t>
  </si>
  <si>
    <t>BS</t>
  </si>
  <si>
    <t>BT</t>
  </si>
  <si>
    <t>BU</t>
  </si>
  <si>
    <t>BV</t>
  </si>
  <si>
    <t>BW</t>
  </si>
  <si>
    <t>BX</t>
  </si>
  <si>
    <t>BY</t>
  </si>
  <si>
    <t>BZ</t>
  </si>
  <si>
    <t>CA</t>
  </si>
  <si>
    <t>CB</t>
  </si>
  <si>
    <t>CC</t>
  </si>
  <si>
    <t>CE</t>
  </si>
  <si>
    <t>CF</t>
  </si>
  <si>
    <t>CG</t>
  </si>
  <si>
    <t>CH</t>
  </si>
  <si>
    <t>CI</t>
  </si>
  <si>
    <t>CJ</t>
  </si>
  <si>
    <t>CK</t>
  </si>
  <si>
    <t>CM</t>
  </si>
  <si>
    <t>CN</t>
  </si>
  <si>
    <t>CO</t>
  </si>
  <si>
    <t>CP</t>
  </si>
  <si>
    <t>CQ</t>
  </si>
  <si>
    <t>CR</t>
  </si>
  <si>
    <t>DA</t>
  </si>
  <si>
    <t>DB</t>
  </si>
  <si>
    <t>DC</t>
  </si>
  <si>
    <t>Table of Contents</t>
  </si>
  <si>
    <t>Rank Report</t>
  </si>
  <si>
    <t>List of Tables</t>
  </si>
  <si>
    <t>1-1</t>
  </si>
  <si>
    <t>2-1</t>
  </si>
  <si>
    <t>For More Information...</t>
  </si>
  <si>
    <t>Worldwide via gartner.com:</t>
  </si>
  <si>
    <t>www.gartner.com</t>
  </si>
  <si>
    <t>Rank</t>
  </si>
  <si>
    <t>Revenue</t>
  </si>
  <si>
    <t>Change (%)</t>
  </si>
  <si>
    <t>Share (%)</t>
  </si>
  <si>
    <t>Equipment</t>
  </si>
  <si>
    <t>(Front Page)</t>
  </si>
  <si>
    <t>a</t>
  </si>
  <si>
    <t>AG</t>
  </si>
  <si>
    <t>AH</t>
  </si>
  <si>
    <t>AJ</t>
  </si>
  <si>
    <t>AL</t>
  </si>
  <si>
    <t>AM</t>
  </si>
  <si>
    <t>AN</t>
  </si>
  <si>
    <t>BE</t>
  </si>
  <si>
    <t>BF</t>
  </si>
  <si>
    <t>BG</t>
  </si>
  <si>
    <t>BH</t>
  </si>
  <si>
    <t>BI</t>
  </si>
  <si>
    <t>BJ</t>
  </si>
  <si>
    <t>BK</t>
  </si>
  <si>
    <t>BL</t>
  </si>
  <si>
    <t>CS</t>
  </si>
  <si>
    <t>CT</t>
  </si>
  <si>
    <t>CU</t>
  </si>
  <si>
    <t>CV</t>
  </si>
  <si>
    <t>CW</t>
  </si>
  <si>
    <t>CX</t>
  </si>
  <si>
    <t>CY</t>
  </si>
  <si>
    <t>CZ</t>
  </si>
  <si>
    <t>Company</t>
  </si>
  <si>
    <t>All</t>
  </si>
  <si>
    <r>
      <t>Total Market</t>
    </r>
    <r>
      <rPr>
        <b/>
        <sz val="10"/>
        <color indexed="9"/>
        <rFont val="Arial"/>
        <family val="2"/>
      </rPr>
      <t>.</t>
    </r>
  </si>
  <si>
    <t xml:space="preserve">                    Other Fab Automation</t>
  </si>
  <si>
    <t xml:space="preserve">                              Plasma CVD (including TSV)</t>
  </si>
  <si>
    <t>TOTPLCVD</t>
  </si>
  <si>
    <t xml:space="preserve">                              Conductor Etch (including TSV)</t>
  </si>
  <si>
    <t>TOTCONETCH</t>
  </si>
  <si>
    <t>OTHFABAUTO</t>
  </si>
  <si>
    <t xml:space="preserve">                     Wet Clean for Wafer-Level Packaging</t>
  </si>
  <si>
    <t>correct pull</t>
  </si>
  <si>
    <t>Oerlikon Wafer Process</t>
  </si>
  <si>
    <t/>
  </si>
  <si>
    <t>Notes</t>
  </si>
  <si>
    <t>DD</t>
  </si>
  <si>
    <t>DE</t>
  </si>
  <si>
    <t>DF</t>
  </si>
  <si>
    <t>DG</t>
  </si>
  <si>
    <t>DH</t>
  </si>
  <si>
    <t>DI</t>
  </si>
  <si>
    <t>DJ</t>
  </si>
  <si>
    <t>DK</t>
  </si>
  <si>
    <t>DL</t>
  </si>
  <si>
    <t>DM</t>
  </si>
  <si>
    <t>DN</t>
  </si>
  <si>
    <t>DO</t>
  </si>
  <si>
    <t>DP</t>
  </si>
  <si>
    <t>DQ</t>
  </si>
  <si>
    <t>DR</t>
  </si>
  <si>
    <t>DS</t>
  </si>
  <si>
    <t>DT</t>
  </si>
  <si>
    <t>DU</t>
  </si>
  <si>
    <t>DV</t>
  </si>
  <si>
    <t>DW</t>
  </si>
  <si>
    <t>DX</t>
  </si>
  <si>
    <t>DY</t>
  </si>
  <si>
    <t>Screen Semiconductor Solutions</t>
  </si>
  <si>
    <t>TES</t>
  </si>
  <si>
    <t>ASM International</t>
  </si>
  <si>
    <t>Eugene Technology</t>
  </si>
  <si>
    <t>Wonik IPS</t>
  </si>
  <si>
    <t xml:space="preserve">                         Other Post-193nm Lithography</t>
  </si>
  <si>
    <t>TOTWFE</t>
  </si>
  <si>
    <t>STEP2</t>
  </si>
  <si>
    <t>POST193</t>
  </si>
  <si>
    <t>ACM Research</t>
  </si>
  <si>
    <t>Last Row</t>
  </si>
  <si>
    <t>Sort Row</t>
  </si>
  <si>
    <t>NMC</t>
  </si>
  <si>
    <t>SMIT (formerly SEN)</t>
  </si>
  <si>
    <t>Evatec</t>
  </si>
  <si>
    <t>AdvantestWorldwide2012</t>
  </si>
  <si>
    <t>AdvantestAmericas2012</t>
  </si>
  <si>
    <t>AdvantestJapan2012</t>
  </si>
  <si>
    <t>AdvantestSouth Korea2012</t>
  </si>
  <si>
    <t>AdvantestTaiwan2012</t>
  </si>
  <si>
    <t>AdvantestChina2012</t>
  </si>
  <si>
    <t>AdvantestOther Asia/Pacific2012</t>
  </si>
  <si>
    <t>AdvantestEMEA2012</t>
  </si>
  <si>
    <t>Omron LaserfrontWorldwide2012</t>
  </si>
  <si>
    <t>Omron LaserfrontAmericas2012</t>
  </si>
  <si>
    <t>Omron LaserfrontJapan2012</t>
  </si>
  <si>
    <t>Omron LaserfrontSouth Korea2012</t>
  </si>
  <si>
    <t>Omron LaserfrontTaiwan2012</t>
  </si>
  <si>
    <t>Omron LaserfrontChina2012</t>
  </si>
  <si>
    <t>Omron LaserfrontOther Asia/Pacific2012</t>
  </si>
  <si>
    <t>Omron LaserfrontEMEA2012</t>
  </si>
  <si>
    <t>Panasonic Factory SolutionsWorldwide2012</t>
  </si>
  <si>
    <t>Panasonic Factory SolutionsAmericas2012</t>
  </si>
  <si>
    <t>Panasonic Factory SolutionsJapan2012</t>
  </si>
  <si>
    <t>Panasonic Factory SolutionsSouth Korea2012</t>
  </si>
  <si>
    <t>Panasonic Factory SolutionsTaiwan2012</t>
  </si>
  <si>
    <t>Panasonic Factory SolutionsChina2012</t>
  </si>
  <si>
    <t>Panasonic Factory SolutionsOther Asia/Pacific2012</t>
  </si>
  <si>
    <t>Panasonic Factory SolutionsEMEA2012</t>
  </si>
  <si>
    <t>Company Sheet: Total Market</t>
  </si>
  <si>
    <t xml:space="preserve">          Lithography</t>
  </si>
  <si>
    <t xml:space="preserve">               Contact/Proximity</t>
  </si>
  <si>
    <t xml:space="preserve">               Steppers (including EUV)</t>
  </si>
  <si>
    <t xml:space="preserve">               Other Post-193nm Lithography</t>
  </si>
  <si>
    <t xml:space="preserve">               Direct-Write E-Beam Lithography</t>
  </si>
  <si>
    <t xml:space="preserve">               Mask-Making Lithography</t>
  </si>
  <si>
    <t xml:space="preserve">                    E-Beam Mask-Making Lithography</t>
  </si>
  <si>
    <t xml:space="preserve">                    Optical Mask-Making Lithography</t>
  </si>
  <si>
    <t xml:space="preserve">          Photoresist Processing (Track)</t>
  </si>
  <si>
    <t xml:space="preserve">          Deposition</t>
  </si>
  <si>
    <t xml:space="preserve">               Metalorganic CVD</t>
  </si>
  <si>
    <t xml:space="preserve">               Epitaxy</t>
  </si>
  <si>
    <t xml:space="preserve">                    Silicon Epitaxy</t>
  </si>
  <si>
    <t xml:space="preserve">                    Silicon Germanium Epitaxy</t>
  </si>
  <si>
    <t xml:space="preserve">               SOD</t>
  </si>
  <si>
    <t xml:space="preserve">               CVD</t>
  </si>
  <si>
    <t xml:space="preserve">                    Tube CVD</t>
  </si>
  <si>
    <t xml:space="preserve">                    Nontube Reactor CVD</t>
  </si>
  <si>
    <t xml:space="preserve">                         Atomic Layer Depositon Tools</t>
  </si>
  <si>
    <t xml:space="preserve">                              Atomic Layer Deposition Platforms</t>
  </si>
  <si>
    <t xml:space="preserve">                              Batch Atomic Layer Deposition</t>
  </si>
  <si>
    <t xml:space="preserve">                         Nontube LPCVD</t>
  </si>
  <si>
    <t xml:space="preserve">                         APCVD/SACVD</t>
  </si>
  <si>
    <t xml:space="preserve">                         Plasma CVD</t>
  </si>
  <si>
    <t xml:space="preserve">               Sputtering</t>
  </si>
  <si>
    <t xml:space="preserve">               ECD</t>
  </si>
  <si>
    <t xml:space="preserve">               Other Deposition</t>
  </si>
  <si>
    <t xml:space="preserve">                    Molecular Beam Epitaxy</t>
  </si>
  <si>
    <t xml:space="preserve">                    Other Deposition Group</t>
  </si>
  <si>
    <t xml:space="preserve">          Material Removal and Cleaning</t>
  </si>
  <si>
    <t xml:space="preserve">               Bevel Edge Removal (Dry)</t>
  </si>
  <si>
    <t xml:space="preserve">               Wet Stations</t>
  </si>
  <si>
    <t xml:space="preserve">               Spray Processors</t>
  </si>
  <si>
    <t xml:space="preserve">                    Single Wafer Processors</t>
  </si>
  <si>
    <t xml:space="preserve">                    Batch Spray Processors</t>
  </si>
  <si>
    <t xml:space="preserve">               Other Clean Process</t>
  </si>
  <si>
    <t xml:space="preserve">                    Scrubbers</t>
  </si>
  <si>
    <t xml:space="preserve">                    Other Clean Equipment</t>
  </si>
  <si>
    <t xml:space="preserve">               Dry Strip</t>
  </si>
  <si>
    <t xml:space="preserve">               Dry Etch</t>
  </si>
  <si>
    <t xml:space="preserve">                    Silicon Wafer Etch Tools</t>
  </si>
  <si>
    <t xml:space="preserve">                         Dielectric Etch</t>
  </si>
  <si>
    <t xml:space="preserve">                         Conductor Etch</t>
  </si>
  <si>
    <t xml:space="preserve">                    Other Etch Tools</t>
  </si>
  <si>
    <t xml:space="preserve">                         Photomask Etch</t>
  </si>
  <si>
    <t xml:space="preserve">                         Compound Semiconductor Etch</t>
  </si>
  <si>
    <t xml:space="preserve">               CMP and Post-CMP Clean</t>
  </si>
  <si>
    <t xml:space="preserve">          RTP and Oxidation/Diffusion</t>
  </si>
  <si>
    <t xml:space="preserve">               Rapid Thermal Processing</t>
  </si>
  <si>
    <t xml:space="preserve">               Gate Stack Tools</t>
  </si>
  <si>
    <t xml:space="preserve">               Plasma Gate Modification Tools</t>
  </si>
  <si>
    <t xml:space="preserve">               Oxidation/Diffusion Furnaces</t>
  </si>
  <si>
    <t xml:space="preserve">          Doping Equipment</t>
  </si>
  <si>
    <t xml:space="preserve">               Medium-Current Implanter</t>
  </si>
  <si>
    <t xml:space="preserve">               High-Current Implanter</t>
  </si>
  <si>
    <t xml:space="preserve">               High-Energy Implanter</t>
  </si>
  <si>
    <t xml:space="preserve">               Ultra-High-Dose Doping Equipment</t>
  </si>
  <si>
    <t xml:space="preserve">          Process Control</t>
  </si>
  <si>
    <t xml:space="preserve">               Lithography Metrology</t>
  </si>
  <si>
    <t xml:space="preserve">                    CD SEM</t>
  </si>
  <si>
    <t xml:space="preserve">                    Mask Inspection and Review</t>
  </si>
  <si>
    <t xml:space="preserve">                    Mask Metrology</t>
  </si>
  <si>
    <t xml:space="preserve">                    Overlay Metrology</t>
  </si>
  <si>
    <t xml:space="preserve">               Thin-Film Metrology</t>
  </si>
  <si>
    <t xml:space="preserve">                    Optical Metrology</t>
  </si>
  <si>
    <t xml:space="preserve">                    Other Thin Film/Substrate Metrology</t>
  </si>
  <si>
    <t xml:space="preserve">               Wafer Inspection and Defect Review</t>
  </si>
  <si>
    <t xml:space="preserve">                    Macro Defect Inspection (includes packaging)</t>
  </si>
  <si>
    <t xml:space="preserve">                    Unpatterned Wafer Inspection</t>
  </si>
  <si>
    <t xml:space="preserve">                    Patterned Wafer Inspection</t>
  </si>
  <si>
    <t xml:space="preserve">                         Optical Patterned Wafer Inspection</t>
  </si>
  <si>
    <t xml:space="preserve">                         E-Beam Patterned Wafer Inspection</t>
  </si>
  <si>
    <t xml:space="preserve">                    Defect Review and Classification</t>
  </si>
  <si>
    <t xml:space="preserve">                         SEM Defect Review and Classification</t>
  </si>
  <si>
    <t xml:space="preserve">                         Optical Defect Review and Classification</t>
  </si>
  <si>
    <t xml:space="preserve">               Other Process Control Systems</t>
  </si>
  <si>
    <t xml:space="preserve">                    Process Control Software</t>
  </si>
  <si>
    <t xml:space="preserve">                    Other Process Control</t>
  </si>
  <si>
    <t xml:space="preserve">          Manufacturing Automation and Control</t>
  </si>
  <si>
    <t xml:space="preserve">               Fab Automation Hardware</t>
  </si>
  <si>
    <t xml:space="preserve">                    Automated Material Handling Systems</t>
  </si>
  <si>
    <t xml:space="preserve">               Other Fab Automation</t>
  </si>
  <si>
    <t xml:space="preserve">          Other Wafer-Level Manufacturing Equipment</t>
  </si>
  <si>
    <t xml:space="preserve">               Wafer Bonders</t>
  </si>
  <si>
    <t xml:space="preserve">               Other Wafer Fab and Wafer-Level Packaging Equipment</t>
  </si>
  <si>
    <t>Total Wafer Fab Equipment</t>
  </si>
  <si>
    <t>Semiconductor Wafer Fab Equipment</t>
  </si>
  <si>
    <t>ALLSOD</t>
  </si>
  <si>
    <t>TUBECVD</t>
  </si>
  <si>
    <t>PLCVD</t>
  </si>
  <si>
    <t>ALLSPUTT</t>
  </si>
  <si>
    <t>ALLWETAUT</t>
  </si>
  <si>
    <t>ALLDSTRIP</t>
  </si>
  <si>
    <t>ALLDIEETCH</t>
  </si>
  <si>
    <t>CONETCH</t>
  </si>
  <si>
    <t>MACRODPK</t>
  </si>
  <si>
    <t>Zeiss</t>
  </si>
  <si>
    <t>Taiyo Nippon Sanso</t>
  </si>
  <si>
    <t>2016 MS Labels</t>
  </si>
  <si>
    <t>CHILD</t>
  </si>
  <si>
    <t>PARENT</t>
  </si>
  <si>
    <t>Orbotech</t>
  </si>
  <si>
    <t>Topcon</t>
  </si>
  <si>
    <t>Advanced Micro-Fabrication Equipment</t>
  </si>
  <si>
    <t>General:</t>
  </si>
  <si>
    <t>Lithography</t>
  </si>
  <si>
    <t>Contact/Proximity</t>
  </si>
  <si>
    <t>Direct-Write E-Beam Lithography</t>
  </si>
  <si>
    <t>Mask-Making Lithography</t>
  </si>
  <si>
    <t>E-Beam Mask-Making Lithography</t>
  </si>
  <si>
    <t>Optical Mask-Making Lithography</t>
  </si>
  <si>
    <t>Advanced Packaging Lithography</t>
  </si>
  <si>
    <t>Photoresist Processing (Track)</t>
  </si>
  <si>
    <t>Deposition</t>
  </si>
  <si>
    <t>Metalorganic CVD</t>
  </si>
  <si>
    <t>Epitaxy</t>
  </si>
  <si>
    <t>Silicon Epitaxy</t>
  </si>
  <si>
    <t>Silicon Germanium Epitaxy</t>
  </si>
  <si>
    <t>SOD</t>
  </si>
  <si>
    <t>CVD</t>
  </si>
  <si>
    <t>Tube CVD</t>
  </si>
  <si>
    <t>Nontube Reactor CVD</t>
  </si>
  <si>
    <t>Atomic Layer Deposition Platforms</t>
  </si>
  <si>
    <t>Batch Atomic Layer Deposition</t>
  </si>
  <si>
    <t>Nontube LPCVD</t>
  </si>
  <si>
    <t>Plasma CVD</t>
  </si>
  <si>
    <t>Sputtering</t>
  </si>
  <si>
    <t>Other Deposition</t>
  </si>
  <si>
    <t>Molecular Beam Epitaxy</t>
  </si>
  <si>
    <t>Other Deposition Group</t>
  </si>
  <si>
    <t>Material Removal and Cleaning</t>
  </si>
  <si>
    <t>Bevel Edge Removal (Dry)</t>
  </si>
  <si>
    <t>Wet Stations</t>
  </si>
  <si>
    <t>Spray Processors</t>
  </si>
  <si>
    <t>Single Wafer Processors</t>
  </si>
  <si>
    <t>Batch Spray Processors</t>
  </si>
  <si>
    <t>Other Clean Process</t>
  </si>
  <si>
    <t>Scrubbers</t>
  </si>
  <si>
    <t>Other Clean Equipment</t>
  </si>
  <si>
    <t>Dry Strip</t>
  </si>
  <si>
    <t>Dry Etch</t>
  </si>
  <si>
    <t>Silicon Wafer Etch Tools</t>
  </si>
  <si>
    <t>Dielectric Etch</t>
  </si>
  <si>
    <t>Conductor Etch</t>
  </si>
  <si>
    <t>Other Etch Tools</t>
  </si>
  <si>
    <t>Photomask Etch</t>
  </si>
  <si>
    <t>Compound Semiconductor Etch</t>
  </si>
  <si>
    <t>CMP and Post-CMP Clean</t>
  </si>
  <si>
    <t>RTP and Oxidation/Diffusion</t>
  </si>
  <si>
    <t>Rapid Thermal Processing</t>
  </si>
  <si>
    <t>Gate Stack Tools</t>
  </si>
  <si>
    <t>Plasma Gate Modification Tools</t>
  </si>
  <si>
    <t>Oxidation/Diffusion Furnaces</t>
  </si>
  <si>
    <t>Doping Equipment</t>
  </si>
  <si>
    <t>Medium-Current Implanter</t>
  </si>
  <si>
    <t>High-Current Implanter</t>
  </si>
  <si>
    <t>High-Energy Implanter</t>
  </si>
  <si>
    <t>Ultra-High-Dose Doping Equipment</t>
  </si>
  <si>
    <t>Process Control</t>
  </si>
  <si>
    <t>Lithography Metrology</t>
  </si>
  <si>
    <t>CD SEM</t>
  </si>
  <si>
    <t>Mask Inspection and Review</t>
  </si>
  <si>
    <t>Mask Metrology</t>
  </si>
  <si>
    <t>Overlay Metrology</t>
  </si>
  <si>
    <t>Thin-Film Metrology</t>
  </si>
  <si>
    <t>Optical Metrology</t>
  </si>
  <si>
    <t>Other Thin Film/Substrate Metrology</t>
  </si>
  <si>
    <t>Wafer Inspection and Defect Review</t>
  </si>
  <si>
    <t>Unpatterned Wafer Inspection</t>
  </si>
  <si>
    <t>Patterned Wafer Inspection</t>
  </si>
  <si>
    <t>Optical Patterned Wafer Inspection</t>
  </si>
  <si>
    <t>Defect Review and Classification</t>
  </si>
  <si>
    <t>SEM Defect Review and Classification</t>
  </si>
  <si>
    <t>Optical Defect Review and Classification</t>
  </si>
  <si>
    <t>Other Process Control Systems</t>
  </si>
  <si>
    <t>Process Control Software</t>
  </si>
  <si>
    <t>Other Process Control</t>
  </si>
  <si>
    <t>Fab Automation Hardware</t>
  </si>
  <si>
    <t>Wafer Management Systems</t>
  </si>
  <si>
    <t>Reticle Management Systems</t>
  </si>
  <si>
    <t>Automated Material Handling Systems</t>
  </si>
  <si>
    <t>Other Fab Automation</t>
  </si>
  <si>
    <t>Other Wafer-Level Manufacturing Equipment</t>
  </si>
  <si>
    <t>Wafer Bonders</t>
  </si>
  <si>
    <t>Other Wafer Fab and Wafer-Level Packaging Equipment</t>
  </si>
  <si>
    <t>NA</t>
  </si>
  <si>
    <t>Steppers (Including EUV)</t>
  </si>
  <si>
    <t>Atomic Layer Deposition Tools</t>
  </si>
  <si>
    <t>Manufacturing Automation and Contol</t>
  </si>
  <si>
    <t>Nova Instruments</t>
  </si>
  <si>
    <t xml:space="preserve">          Manufacturing Automation and Contol</t>
  </si>
  <si>
    <t xml:space="preserve">                         Atomic Layer Deposition Tools</t>
  </si>
  <si>
    <t xml:space="preserve">              Other Fab Automation</t>
  </si>
  <si>
    <t>HQCountry</t>
  </si>
  <si>
    <t>HQRegion</t>
  </si>
  <si>
    <t>ACMR</t>
  </si>
  <si>
    <t>Americas Companies</t>
  </si>
  <si>
    <t>USA</t>
  </si>
  <si>
    <t>AMEC</t>
  </si>
  <si>
    <t>Asia Pacific Companies</t>
  </si>
  <si>
    <t>Taiwan</t>
  </si>
  <si>
    <t>ADVA</t>
  </si>
  <si>
    <t>Japanese Companies</t>
  </si>
  <si>
    <t>Japan</t>
  </si>
  <si>
    <t>AIXT</t>
  </si>
  <si>
    <t>EMEA Companies</t>
  </si>
  <si>
    <t>Germany</t>
  </si>
  <si>
    <t>ALTIS</t>
  </si>
  <si>
    <t>F_ALT</t>
  </si>
  <si>
    <t>Belgum</t>
  </si>
  <si>
    <t>Foundy/IDM</t>
  </si>
  <si>
    <t>Altis Semiconductor</t>
  </si>
  <si>
    <t>F_ASEM</t>
  </si>
  <si>
    <t>Foundry</t>
  </si>
  <si>
    <t>ams</t>
  </si>
  <si>
    <t>F_AMS</t>
  </si>
  <si>
    <t>Austria</t>
  </si>
  <si>
    <t>APLM</t>
  </si>
  <si>
    <t>Asahi Kasei EMD</t>
  </si>
  <si>
    <t>F_AKE</t>
  </si>
  <si>
    <t>Foundry/IDM</t>
  </si>
  <si>
    <t>Asahi Kasei Microdevices</t>
  </si>
  <si>
    <t>F_AKM</t>
  </si>
  <si>
    <t>ASMI</t>
  </si>
  <si>
    <t>ASMC</t>
  </si>
  <si>
    <t>F_ASMC</t>
  </si>
  <si>
    <t>China/Hong Kong</t>
  </si>
  <si>
    <t>Netherlands</t>
  </si>
  <si>
    <t>AXCEL</t>
  </si>
  <si>
    <t>CAMT</t>
  </si>
  <si>
    <t>Isreal</t>
  </si>
  <si>
    <t>CANO</t>
  </si>
  <si>
    <t>CANA</t>
  </si>
  <si>
    <t>CSEC</t>
  </si>
  <si>
    <t>F_CSEC</t>
  </si>
  <si>
    <t>CSMC</t>
  </si>
  <si>
    <t>F_CSMC</t>
  </si>
  <si>
    <t>DAIF</t>
  </si>
  <si>
    <t>DSCO</t>
  </si>
  <si>
    <t>Dongbu HiTek</t>
  </si>
  <si>
    <t>F_DHT</t>
  </si>
  <si>
    <t>South Korea</t>
  </si>
  <si>
    <t>EBAR</t>
  </si>
  <si>
    <t>Episil</t>
  </si>
  <si>
    <t>F_EPS</t>
  </si>
  <si>
    <t>EUGT</t>
  </si>
  <si>
    <t>EVGP</t>
  </si>
  <si>
    <t>EVAT</t>
  </si>
  <si>
    <t>UKN</t>
  </si>
  <si>
    <t>Founder Microelectronics</t>
  </si>
  <si>
    <t>F_FMIC</t>
  </si>
  <si>
    <t>Fujitsu Semiconductor</t>
  </si>
  <si>
    <t>F_FUJT</t>
  </si>
  <si>
    <t>Globalfoundries</t>
  </si>
  <si>
    <t>GLBF</t>
  </si>
  <si>
    <t>HERM</t>
  </si>
  <si>
    <t>HHTE</t>
  </si>
  <si>
    <t>HKEL</t>
  </si>
  <si>
    <t>IBM Microelectronics</t>
  </si>
  <si>
    <t>IBMI</t>
  </si>
  <si>
    <t>Intel</t>
  </si>
  <si>
    <t>INTC</t>
  </si>
  <si>
    <t>NULL</t>
  </si>
  <si>
    <t>IDM</t>
  </si>
  <si>
    <t>Jaysun</t>
  </si>
  <si>
    <t>F_JAY</t>
  </si>
  <si>
    <t>JOEL</t>
  </si>
  <si>
    <t>JUSE</t>
  </si>
  <si>
    <t>KCTE</t>
  </si>
  <si>
    <t>India</t>
  </si>
  <si>
    <t>KLAT</t>
  </si>
  <si>
    <t>LAMR</t>
  </si>
  <si>
    <t>LASE</t>
  </si>
  <si>
    <t>LFoundry</t>
  </si>
  <si>
    <t>F_LFND</t>
  </si>
  <si>
    <t>Italy</t>
  </si>
  <si>
    <t>Lite-On Semiconductor</t>
  </si>
  <si>
    <t>F_LTO</t>
  </si>
  <si>
    <t>LPEC</t>
  </si>
  <si>
    <t>Thailand</t>
  </si>
  <si>
    <t>Macronix International</t>
  </si>
  <si>
    <t>F_MACI</t>
  </si>
  <si>
    <t>Magnachip Semiconductor</t>
  </si>
  <si>
    <t>F_MAG</t>
  </si>
  <si>
    <t>MAPPER Lithography</t>
  </si>
  <si>
    <t>MAPL</t>
  </si>
  <si>
    <t>MATT</t>
  </si>
  <si>
    <t>China</t>
  </si>
  <si>
    <t>Micrel Semiconductor</t>
  </si>
  <si>
    <t>MICS</t>
  </si>
  <si>
    <t>Microchip Technology</t>
  </si>
  <si>
    <t>MCHP</t>
  </si>
  <si>
    <t>MIMOS Semiconductor</t>
  </si>
  <si>
    <t>F_MIM</t>
  </si>
  <si>
    <t>Singapore/Malaysia</t>
  </si>
  <si>
    <t>Mitsubishi</t>
  </si>
  <si>
    <t>F_MITB</t>
  </si>
  <si>
    <t>Mosel Vitelic</t>
  </si>
  <si>
    <t>F_MOSV</t>
  </si>
  <si>
    <t>MURA</t>
  </si>
  <si>
    <t>Mycronic</t>
  </si>
  <si>
    <t>MYCR</t>
  </si>
  <si>
    <t>Sweden</t>
  </si>
  <si>
    <t>NA-Other bottom</t>
  </si>
  <si>
    <t>OTAM</t>
  </si>
  <si>
    <t>NANO</t>
  </si>
  <si>
    <t>NIKO</t>
  </si>
  <si>
    <t>NISIE</t>
  </si>
  <si>
    <t>NMCC</t>
  </si>
  <si>
    <t>NOVMI</t>
  </si>
  <si>
    <t>NUFT</t>
  </si>
  <si>
    <t>Nuvoton</t>
  </si>
  <si>
    <t>F_NUV</t>
  </si>
  <si>
    <t>OEWP</t>
  </si>
  <si>
    <t>Switzerland</t>
  </si>
  <si>
    <t>ORBT</t>
  </si>
  <si>
    <t>Other China Companies</t>
  </si>
  <si>
    <t>F_OTCH</t>
  </si>
  <si>
    <t>OTHC</t>
  </si>
  <si>
    <t>Panasonic</t>
  </si>
  <si>
    <t>F_PANS</t>
  </si>
  <si>
    <t>Phenitec Semiconductor</t>
  </si>
  <si>
    <t>F_PHSE</t>
  </si>
  <si>
    <t>Powerchip Technology</t>
  </si>
  <si>
    <t>F_POWT</t>
  </si>
  <si>
    <t>PSKC</t>
  </si>
  <si>
    <t>RAVE</t>
  </si>
  <si>
    <t>RIBE</t>
  </si>
  <si>
    <t>France</t>
  </si>
  <si>
    <t>Rohm</t>
  </si>
  <si>
    <t>F_ROM</t>
  </si>
  <si>
    <t>RUTE</t>
  </si>
  <si>
    <t>Samsung Electronics</t>
  </si>
  <si>
    <t>F_SAME</t>
  </si>
  <si>
    <t>SSST</t>
  </si>
  <si>
    <t>F_SEEP</t>
  </si>
  <si>
    <t>Semefab</t>
  </si>
  <si>
    <t>F_SEME</t>
  </si>
  <si>
    <t>United Kingdom</t>
  </si>
  <si>
    <t>SEME</t>
  </si>
  <si>
    <t>SEML</t>
  </si>
  <si>
    <t>Shanghai Belling</t>
  </si>
  <si>
    <t>F_SBE</t>
  </si>
  <si>
    <t>Shanghai Huahong Grace Semiconductor Manufacturing</t>
  </si>
  <si>
    <t>F_SHGS</t>
  </si>
  <si>
    <t>Shanghai Huali Microelectronics</t>
  </si>
  <si>
    <t>F_SHMC</t>
  </si>
  <si>
    <t>Silterra</t>
  </si>
  <si>
    <t>F_SIT</t>
  </si>
  <si>
    <t>SK Hynix</t>
  </si>
  <si>
    <t>F_SKH</t>
  </si>
  <si>
    <t>SMIC</t>
  </si>
  <si>
    <t>F_SMIC</t>
  </si>
  <si>
    <t>SMIT</t>
  </si>
  <si>
    <t>SPTS Technologies</t>
  </si>
  <si>
    <t>SPTS</t>
  </si>
  <si>
    <t>SUMT</t>
  </si>
  <si>
    <t>TANS</t>
  </si>
  <si>
    <t>TESC</t>
  </si>
  <si>
    <t>Texas Instruments</t>
  </si>
  <si>
    <t>TICI</t>
  </si>
  <si>
    <t>TOEL</t>
  </si>
  <si>
    <t>TOSE</t>
  </si>
  <si>
    <t>TOPC</t>
  </si>
  <si>
    <t>TOEG</t>
  </si>
  <si>
    <t>Torey</t>
  </si>
  <si>
    <t>F_TOR</t>
  </si>
  <si>
    <t>Toshiba</t>
  </si>
  <si>
    <t>F_TOSH</t>
  </si>
  <si>
    <t>TowerJazz</t>
  </si>
  <si>
    <t>F_JAZZ</t>
  </si>
  <si>
    <t>Israel</t>
  </si>
  <si>
    <t>TSI Semiconductor</t>
  </si>
  <si>
    <t>TSII</t>
  </si>
  <si>
    <t>TSMC</t>
  </si>
  <si>
    <t>F_TSMC</t>
  </si>
  <si>
    <t>ULTE</t>
  </si>
  <si>
    <t>ULVA</t>
  </si>
  <si>
    <t>UMC</t>
  </si>
  <si>
    <t>F_UMC</t>
  </si>
  <si>
    <t>USHI</t>
  </si>
  <si>
    <t>Vanguard International</t>
  </si>
  <si>
    <t>F_VANI</t>
  </si>
  <si>
    <t>VEEC</t>
  </si>
  <si>
    <t>VIST</t>
  </si>
  <si>
    <t>Winbond Electronics</t>
  </si>
  <si>
    <t>F_WIN</t>
  </si>
  <si>
    <t>WIPS</t>
  </si>
  <si>
    <t>X-Fab</t>
  </si>
  <si>
    <t>F_XFAB</t>
  </si>
  <si>
    <t>Belgun</t>
  </si>
  <si>
    <t>XMC</t>
  </si>
  <si>
    <t>F_XMC</t>
  </si>
  <si>
    <t>ZEIS</t>
  </si>
  <si>
    <t>VLOOKUP(C6,CoListDB,3)</t>
  </si>
  <si>
    <t>IF($H$5="HQCountry",VLOOKUP(C6,CoListDB,4),VLOOKUP(C6,CoListDB,3))</t>
  </si>
  <si>
    <t>Share %</t>
  </si>
  <si>
    <t>Client Services/Analyst Inquiry</t>
  </si>
  <si>
    <t>inquiry@gartner.com</t>
  </si>
  <si>
    <t>Vendor Briefings</t>
  </si>
  <si>
    <t>Vendor.Briefings@gartner.com</t>
  </si>
  <si>
    <t>Wafer Level Packaging Inspection</t>
  </si>
  <si>
    <t>WLPI</t>
  </si>
  <si>
    <t xml:space="preserve">                    Wafer Level Packaging Inspection</t>
  </si>
  <si>
    <t xml:space="preserve">                    Macro Defect Inspection</t>
  </si>
  <si>
    <t>Macro Defect Inspection</t>
  </si>
  <si>
    <t>KLA</t>
  </si>
  <si>
    <t>Kokusai Electric</t>
  </si>
  <si>
    <t>Front Page</t>
  </si>
  <si>
    <t>All Companies Revenue From Shipments of Total Wafer Fab Equipment — Worldwide</t>
  </si>
  <si>
    <t>NAURA</t>
  </si>
  <si>
    <t>Revenue - WW ($M)</t>
  </si>
  <si>
    <t>CY2019YR</t>
  </si>
  <si>
    <t>Onto Innovation</t>
  </si>
  <si>
    <t>DataCon</t>
  </si>
  <si>
    <t>Device</t>
  </si>
  <si>
    <t>Application</t>
  </si>
  <si>
    <t>(All)</t>
  </si>
  <si>
    <t>Sum of Revenue</t>
  </si>
  <si>
    <t>Total</t>
  </si>
  <si>
    <t xml:space="preserve">               Molecular Beam Epitaxy</t>
  </si>
  <si>
    <t xml:space="preserve">                       Molecular Beam Epitaxy</t>
  </si>
  <si>
    <t xml:space="preserve">                       ECD</t>
  </si>
  <si>
    <t xml:space="preserve">                       Sputtering</t>
  </si>
  <si>
    <t xml:space="preserve">               Material Removal and Cleaning</t>
  </si>
  <si>
    <t xml:space="preserve">               Doping Equipment</t>
  </si>
  <si>
    <t xml:space="preserve">               Manufacturing Automation and Contol</t>
  </si>
  <si>
    <t xml:space="preserve">               Other Wafer-Level Manufacturing Equipment</t>
  </si>
  <si>
    <t xml:space="preserve">                       Steppers (including EUV)</t>
  </si>
  <si>
    <t xml:space="preserve">                       Direct-Write E-Beam Lithography</t>
  </si>
  <si>
    <t xml:space="preserve">                       Mask-Making Lithography</t>
  </si>
  <si>
    <t xml:space="preserve">                       Advanced Packaging Lithography</t>
  </si>
  <si>
    <t xml:space="preserve">                       Metalorganic CVD</t>
  </si>
  <si>
    <t xml:space="preserve">                       Bevel Edge Removal (Dry)</t>
  </si>
  <si>
    <t xml:space="preserve">                       Wet Stations</t>
  </si>
  <si>
    <t xml:space="preserve">                       Spray Processors</t>
  </si>
  <si>
    <t xml:space="preserve">                       Other Clean Process</t>
  </si>
  <si>
    <t xml:space="preserve">                       Dry Strip</t>
  </si>
  <si>
    <t xml:space="preserve">                       Dry Etch</t>
  </si>
  <si>
    <t xml:space="preserve">                       CMP and Post-CMP Clean</t>
  </si>
  <si>
    <t xml:space="preserve">                       Rapid Thermal Processing</t>
  </si>
  <si>
    <t xml:space="preserve">                       Gate Stack Tools</t>
  </si>
  <si>
    <t xml:space="preserve">                       Plasma Gate Modification Tools</t>
  </si>
  <si>
    <t xml:space="preserve">                       Oxidation/Diffusion Furnaces</t>
  </si>
  <si>
    <t xml:space="preserve">                       Medium-Current Implanter</t>
  </si>
  <si>
    <t xml:space="preserve">                       High-Current Implanter</t>
  </si>
  <si>
    <t xml:space="preserve">                       High-Energy Implanter</t>
  </si>
  <si>
    <t xml:space="preserve">                       Ultra-High-Dose Doping Equipment</t>
  </si>
  <si>
    <t xml:space="preserve">                       Lithography Metrology</t>
  </si>
  <si>
    <t xml:space="preserve">                       Thin-Film Metrology</t>
  </si>
  <si>
    <t xml:space="preserve">                       Wafer Inspection and Defect Review</t>
  </si>
  <si>
    <t xml:space="preserve">                       Other Process Control Systems</t>
  </si>
  <si>
    <t xml:space="preserve">                       Fab Automation Hardware</t>
  </si>
  <si>
    <t xml:space="preserve">                       Other Fab Automation</t>
  </si>
  <si>
    <t xml:space="preserve">                       Wafer Bonders</t>
  </si>
  <si>
    <t xml:space="preserve">                       Other Wafer Fab and Wafer-Level Packaging Equipment</t>
  </si>
  <si>
    <t xml:space="preserve">                       Epitaxy</t>
  </si>
  <si>
    <t xml:space="preserve">                       CVD</t>
  </si>
  <si>
    <t xml:space="preserve">                               Tube CVD</t>
  </si>
  <si>
    <t xml:space="preserve">                               Nontube Reactor CVD</t>
  </si>
  <si>
    <t xml:space="preserve">                               Single Wafer Processors</t>
  </si>
  <si>
    <t xml:space="preserve">                               Batch Spray Processors</t>
  </si>
  <si>
    <t xml:space="preserve">                               Scrubbers</t>
  </si>
  <si>
    <t xml:space="preserve">                               Other Clean Equipment</t>
  </si>
  <si>
    <t xml:space="preserve">                                         Dielectric Etch</t>
  </si>
  <si>
    <t xml:space="preserve">                                         Conductor Etch</t>
  </si>
  <si>
    <t xml:space="preserve">                               E-Beam Mask-Making Lithography</t>
  </si>
  <si>
    <t xml:space="preserve">                               Optical Mask-Making Lithography</t>
  </si>
  <si>
    <t xml:space="preserve">                               Silicon Wafer Etch Tools</t>
  </si>
  <si>
    <t>CY2020YR</t>
  </si>
  <si>
    <t>Source: Gartner (April 2022)</t>
  </si>
  <si>
    <t>Market Share: Semiconductor Wafer Fab Equipment, Worldwide, 2021</t>
  </si>
  <si>
    <t>E-Beam Wafer Inspection/Metrology</t>
  </si>
  <si>
    <t>Manufacturing Automation and Control</t>
  </si>
  <si>
    <t>CY2021YR</t>
  </si>
  <si>
    <t>2021 Market Share Notes</t>
  </si>
  <si>
    <t>Exchange Rates</t>
  </si>
  <si>
    <t>Current U.S. Dollar Exchange Rates Used in Creating This Report</t>
  </si>
  <si>
    <t>Gartner exchange rates are updated quarterly and used for all Market Share, Forecast and Forecast Analysis documents published in the corresponding cycle. Gartner maintains a database of past quarterly and annual exchange rates. Future rates are applied from exchange rates reported quarterly by the data partner IHS Markit, reviewed by Gartner expertise.</t>
  </si>
  <si>
    <t>(Top)</t>
  </si>
  <si>
    <t>Table 4-1</t>
  </si>
  <si>
    <t>4-1</t>
  </si>
  <si>
    <t xml:space="preserve">                         E-Beam Wafer Inspection/Metrology</t>
  </si>
  <si>
    <t>Others</t>
  </si>
  <si>
    <t>Current U.S. Dollar Exchange Rates Used in Creating This Report (4Q21)</t>
  </si>
  <si>
    <t>2020 Q1</t>
  </si>
  <si>
    <t>2020 Q2</t>
  </si>
  <si>
    <t>2020 Q3</t>
  </si>
  <si>
    <t>2020 Q4</t>
  </si>
  <si>
    <t>2021 Q1</t>
  </si>
  <si>
    <t>2021 Q2</t>
  </si>
  <si>
    <t>2021 Q3</t>
  </si>
  <si>
    <t>2021 Q4</t>
  </si>
  <si>
    <t>Argentinian Peso</t>
  </si>
  <si>
    <t>Australian Dollar</t>
  </si>
  <si>
    <t>Brazilian Real</t>
  </si>
  <si>
    <t>British Pound</t>
  </si>
  <si>
    <t>Canadian Dollar</t>
  </si>
  <si>
    <t>Chilean Peso</t>
  </si>
  <si>
    <t>Chinese Renminbi</t>
  </si>
  <si>
    <t>Colombian Peso</t>
  </si>
  <si>
    <t>Czech Koruna</t>
  </si>
  <si>
    <t>Denmark Krone</t>
  </si>
  <si>
    <t>Euro</t>
  </si>
  <si>
    <t>Hong Kong Dollar</t>
  </si>
  <si>
    <t>Hungarian Forint</t>
  </si>
  <si>
    <t>Indian Rupee</t>
  </si>
  <si>
    <t>Indonesian Rupiah</t>
  </si>
  <si>
    <t>Israeli New Shekel</t>
  </si>
  <si>
    <t>Japanese Yen</t>
  </si>
  <si>
    <t>Malaysian Ringgit</t>
  </si>
  <si>
    <t>Mexican Peso</t>
  </si>
  <si>
    <t>New Zealand Dollar</t>
  </si>
  <si>
    <t>Norway Krone</t>
  </si>
  <si>
    <t>Polish Zloty</t>
  </si>
  <si>
    <t>Russian Ruble</t>
  </si>
  <si>
    <t>Saudi Arabia Riyal</t>
  </si>
  <si>
    <t>Singapore Dollar</t>
  </si>
  <si>
    <t>South Africa Rand</t>
  </si>
  <si>
    <t>South Korea Won</t>
  </si>
  <si>
    <t>Swedish Krona</t>
  </si>
  <si>
    <t>Swiss Franc</t>
  </si>
  <si>
    <t>Taiwan Dollar</t>
  </si>
  <si>
    <t>Thai Baht</t>
  </si>
  <si>
    <t>Turkish New Lira</t>
  </si>
  <si>
    <t>US Dollar</t>
  </si>
  <si>
    <t>Exchange Rates Used in This Report</t>
  </si>
  <si>
    <t>Nova</t>
  </si>
  <si>
    <t>Hitachi High-Tech</t>
  </si>
  <si>
    <t>Screen Semiconductor SolutionsTotal Wafer Fab EquipmentWorldwide2020</t>
  </si>
  <si>
    <t>Screen Semiconductor SolutionsTotal Wafer Fab EquipmentWorldwide2021</t>
  </si>
  <si>
    <t>Screen Semiconductor SolutionsLithographyWorldwide2020</t>
  </si>
  <si>
    <t>Screen Semiconductor SolutionsLithographyWorldwide2021</t>
  </si>
  <si>
    <t>Screen Semiconductor SolutionsSteppers (including EUV)Worldwide2020</t>
  </si>
  <si>
    <t>Screen Semiconductor SolutionsSteppers (including EUV)Worldwide2021</t>
  </si>
  <si>
    <t>Screen Semiconductor SolutionsDirect-Write E-Beam LithographyWorldwide2020</t>
  </si>
  <si>
    <t>Screen Semiconductor SolutionsDirect-Write E-Beam LithographyWorldwide2021</t>
  </si>
  <si>
    <t>Screen Semiconductor SolutionsMask-Making LithographyWorldwide2020</t>
  </si>
  <si>
    <t>Screen Semiconductor SolutionsMask-Making LithographyWorldwide2021</t>
  </si>
  <si>
    <t>Screen Semiconductor SolutionsE-Beam Mask-Making LithographyWorldwide2020</t>
  </si>
  <si>
    <t>Screen Semiconductor SolutionsE-Beam Mask-Making LithographyWorldwide2021</t>
  </si>
  <si>
    <t>Screen Semiconductor SolutionsOptical Mask-Making LithographyWorldwide2020</t>
  </si>
  <si>
    <t>Screen Semiconductor SolutionsOptical Mask-Making LithographyWorldwide2021</t>
  </si>
  <si>
    <t>Screen Semiconductor SolutionsAdvanced Packaging LithographyWorldwide2020</t>
  </si>
  <si>
    <t>Screen Semiconductor SolutionsAdvanced Packaging LithographyWorldwide2021</t>
  </si>
  <si>
    <t>Screen Semiconductor SolutionsPhotoresist Processing (Track)Worldwide2020</t>
  </si>
  <si>
    <t>Screen Semiconductor SolutionsPhotoresist Processing (Track)Worldwide2021</t>
  </si>
  <si>
    <t>Screen Semiconductor SolutionsDepositionWorldwide2020</t>
  </si>
  <si>
    <t>Screen Semiconductor SolutionsDepositionWorldwide2021</t>
  </si>
  <si>
    <t>Screen Semiconductor SolutionsMetalorganic CVDWorldwide2020</t>
  </si>
  <si>
    <t>Screen Semiconductor SolutionsMetalorganic CVDWorldwide2021</t>
  </si>
  <si>
    <t>Screen Semiconductor SolutionsEpitaxyWorldwide2020</t>
  </si>
  <si>
    <t>Screen Semiconductor SolutionsEpitaxyWorldwide2021</t>
  </si>
  <si>
    <t>Screen Semiconductor SolutionsCVDWorldwide2020</t>
  </si>
  <si>
    <t>Screen Semiconductor SolutionsCVDWorldwide2021</t>
  </si>
  <si>
    <t>Screen Semiconductor SolutionsTube CVDWorldwide2020</t>
  </si>
  <si>
    <t>Screen Semiconductor SolutionsTube CVDWorldwide2021</t>
  </si>
  <si>
    <t>Screen Semiconductor SolutionsNontube Reactor CVDWorldwide2020</t>
  </si>
  <si>
    <t>Screen Semiconductor SolutionsNontube Reactor CVDWorldwide2021</t>
  </si>
  <si>
    <t>Screen Semiconductor SolutionsAtomic Layer Deposition ToolsWorldwide2020</t>
  </si>
  <si>
    <t>Screen Semiconductor SolutionsAtomic Layer Deposition ToolsWorldwide2021</t>
  </si>
  <si>
    <t>Screen Semiconductor SolutionsAtomic Layer Deposition PlatformsWorldwide2020</t>
  </si>
  <si>
    <t>Screen Semiconductor SolutionsAtomic Layer Deposition PlatformsWorldwide2021</t>
  </si>
  <si>
    <t>Screen Semiconductor SolutionsBatch Atomic Layer DepositionWorldwide2020</t>
  </si>
  <si>
    <t>Screen Semiconductor SolutionsBatch Atomic Layer DepositionWorldwide2021</t>
  </si>
  <si>
    <t>Screen Semiconductor SolutionsNontube LPCVDWorldwide2020</t>
  </si>
  <si>
    <t>Screen Semiconductor SolutionsNontube LPCVDWorldwide2021</t>
  </si>
  <si>
    <t>Screen Semiconductor SolutionsPlasma CVDWorldwide2020</t>
  </si>
  <si>
    <t>Screen Semiconductor SolutionsPlasma CVDWorldwide2021</t>
  </si>
  <si>
    <t>Screen Semiconductor SolutionsSputteringWorldwide2020</t>
  </si>
  <si>
    <t>Screen Semiconductor SolutionsSputteringWorldwide2021</t>
  </si>
  <si>
    <t>Screen Semiconductor SolutionsECDWorldwide2020</t>
  </si>
  <si>
    <t>Screen Semiconductor SolutionsECDWorldwide2021</t>
  </si>
  <si>
    <t>Screen Semiconductor SolutionsMolecular Beam EpitaxyWorldwide2020</t>
  </si>
  <si>
    <t>Screen Semiconductor SolutionsMolecular Beam EpitaxyWorldwide2021</t>
  </si>
  <si>
    <t>Screen Semiconductor SolutionsMaterial Removal and CleaningWorldwide2020</t>
  </si>
  <si>
    <t>Screen Semiconductor SolutionsMaterial Removal and CleaningWorldwide2021</t>
  </si>
  <si>
    <t>Screen Semiconductor SolutionsBevel Edge Removal (Dry)Worldwide2020</t>
  </si>
  <si>
    <t>Screen Semiconductor SolutionsBevel Edge Removal (Dry)Worldwide2021</t>
  </si>
  <si>
    <t>Screen Semiconductor SolutionsWet StationsWorldwide2020</t>
  </si>
  <si>
    <t>Screen Semiconductor SolutionsWet StationsWorldwide2021</t>
  </si>
  <si>
    <t>Screen Semiconductor SolutionsSpray ProcessorsWorldwide2020</t>
  </si>
  <si>
    <t>Screen Semiconductor SolutionsSpray ProcessorsWorldwide2021</t>
  </si>
  <si>
    <t>Screen Semiconductor SolutionsSingle Wafer ProcessorsWorldwide2020</t>
  </si>
  <si>
    <t>Screen Semiconductor SolutionsSingle Wafer ProcessorsWorldwide2021</t>
  </si>
  <si>
    <t>Screen Semiconductor SolutionsBatch Spray ProcessorsWorldwide2020</t>
  </si>
  <si>
    <t>Screen Semiconductor SolutionsBatch Spray ProcessorsWorldwide2021</t>
  </si>
  <si>
    <t>Screen Semiconductor SolutionsOther Clean ProcessWorldwide2020</t>
  </si>
  <si>
    <t>Screen Semiconductor SolutionsOther Clean ProcessWorldwide2021</t>
  </si>
  <si>
    <t>Screen Semiconductor SolutionsScrubbersWorldwide2020</t>
  </si>
  <si>
    <t>Screen Semiconductor SolutionsScrubbersWorldwide2021</t>
  </si>
  <si>
    <t>Screen Semiconductor SolutionsOther Clean EquipmentWorldwide2020</t>
  </si>
  <si>
    <t>Screen Semiconductor SolutionsOther Clean EquipmentWorldwide2021</t>
  </si>
  <si>
    <t>Screen Semiconductor SolutionsDry StripWorldwide2020</t>
  </si>
  <si>
    <t>Screen Semiconductor SolutionsDry StripWorldwide2021</t>
  </si>
  <si>
    <t>Screen Semiconductor SolutionsDry EtchWorldwide2020</t>
  </si>
  <si>
    <t>Screen Semiconductor SolutionsDry EtchWorldwide2021</t>
  </si>
  <si>
    <t>Screen Semiconductor SolutionsSilicon Wafer Etch ToolsWorldwide2020</t>
  </si>
  <si>
    <t>Screen Semiconductor SolutionsSilicon Wafer Etch ToolsWorldwide2021</t>
  </si>
  <si>
    <t>Screen Semiconductor SolutionsDielectric EtchWorldwide2020</t>
  </si>
  <si>
    <t>Screen Semiconductor SolutionsDielectric EtchWorldwide2021</t>
  </si>
  <si>
    <t>Screen Semiconductor SolutionsConductor EtchWorldwide2020</t>
  </si>
  <si>
    <t>Screen Semiconductor SolutionsConductor EtchWorldwide2021</t>
  </si>
  <si>
    <t>Screen Semiconductor SolutionsCMP and Post-CMP CleanWorldwide2020</t>
  </si>
  <si>
    <t>Screen Semiconductor SolutionsCMP and Post-CMP CleanWorldwide2021</t>
  </si>
  <si>
    <t>Screen Semiconductor SolutionsRTP and Oxidation/DiffusionWorldwide2020</t>
  </si>
  <si>
    <t>Screen Semiconductor SolutionsRTP and Oxidation/DiffusionWorldwide2021</t>
  </si>
  <si>
    <t>Screen Semiconductor SolutionsRapid Thermal ProcessingWorldwide2020</t>
  </si>
  <si>
    <t>Screen Semiconductor SolutionsRapid Thermal ProcessingWorldwide2021</t>
  </si>
  <si>
    <t>Screen Semiconductor SolutionsGate Stack ToolsWorldwide2020</t>
  </si>
  <si>
    <t>Screen Semiconductor SolutionsGate Stack ToolsWorldwide2021</t>
  </si>
  <si>
    <t>Screen Semiconductor SolutionsPlasma Gate Modification ToolsWorldwide2020</t>
  </si>
  <si>
    <t>Screen Semiconductor SolutionsPlasma Gate Modification ToolsWorldwide2021</t>
  </si>
  <si>
    <t>Screen Semiconductor SolutionsOxidation/Diffusion FurnacesWorldwide2020</t>
  </si>
  <si>
    <t>Screen Semiconductor SolutionsOxidation/Diffusion FurnacesWorldwide2021</t>
  </si>
  <si>
    <t>Screen Semiconductor SolutionsDoping EquipmentWorldwide2020</t>
  </si>
  <si>
    <t>Screen Semiconductor SolutionsDoping EquipmentWorldwide2021</t>
  </si>
  <si>
    <t>Screen Semiconductor SolutionsMedium-Current ImplanterWorldwide2020</t>
  </si>
  <si>
    <t>Screen Semiconductor SolutionsMedium-Current ImplanterWorldwide2021</t>
  </si>
  <si>
    <t>Screen Semiconductor SolutionsHigh-Current ImplanterWorldwide2020</t>
  </si>
  <si>
    <t>Screen Semiconductor SolutionsHigh-Current ImplanterWorldwide2021</t>
  </si>
  <si>
    <t>Screen Semiconductor SolutionsHigh-Energy ImplanterWorldwide2020</t>
  </si>
  <si>
    <t>Screen Semiconductor SolutionsHigh-Energy ImplanterWorldwide2021</t>
  </si>
  <si>
    <t>Screen Semiconductor SolutionsUltra-High-Dose Doping EquipmentWorldwide2020</t>
  </si>
  <si>
    <t>Screen Semiconductor SolutionsUltra-High-Dose Doping EquipmentWorldwide2021</t>
  </si>
  <si>
    <t>Screen Semiconductor SolutionsProcess ControlWorldwide2020</t>
  </si>
  <si>
    <t>Screen Semiconductor SolutionsProcess ControlWorldwide2021</t>
  </si>
  <si>
    <t>Screen Semiconductor SolutionsLithography MetrologyWorldwide2020</t>
  </si>
  <si>
    <t>Screen Semiconductor SolutionsLithography MetrologyWorldwide2021</t>
  </si>
  <si>
    <t>Screen Semiconductor SolutionsCD SEMWorldwide2020</t>
  </si>
  <si>
    <t>Screen Semiconductor SolutionsCD SEMWorldwide2021</t>
  </si>
  <si>
    <t>Screen Semiconductor SolutionsMask Inspection and ReviewWorldwide2020</t>
  </si>
  <si>
    <t>Screen Semiconductor SolutionsMask Inspection and ReviewWorldwide2021</t>
  </si>
  <si>
    <t>Screen Semiconductor SolutionsMask MetrologyWorldwide2020</t>
  </si>
  <si>
    <t>Screen Semiconductor SolutionsMask MetrologyWorldwide2021</t>
  </si>
  <si>
    <t>Screen Semiconductor SolutionsOverlay MetrologyWorldwide2020</t>
  </si>
  <si>
    <t>Screen Semiconductor SolutionsOverlay MetrologyWorldwide2021</t>
  </si>
  <si>
    <t>Screen Semiconductor SolutionsThin-Film MetrologyWorldwide2020</t>
  </si>
  <si>
    <t>Screen Semiconductor SolutionsThin-Film MetrologyWorldwide2021</t>
  </si>
  <si>
    <t>Screen Semiconductor SolutionsOptical MetrologyWorldwide2020</t>
  </si>
  <si>
    <t>Screen Semiconductor SolutionsOptical MetrologyWorldwide2021</t>
  </si>
  <si>
    <t>Screen Semiconductor SolutionsOther Thin Film/Substrate MetrologyWorldwide2020</t>
  </si>
  <si>
    <t>Screen Semiconductor SolutionsOther Thin Film/Substrate MetrologyWorldwide2021</t>
  </si>
  <si>
    <t>Screen Semiconductor SolutionsWafer Inspection and Defect ReviewWorldwide2020</t>
  </si>
  <si>
    <t>Screen Semiconductor SolutionsWafer Inspection and Defect ReviewWorldwide2021</t>
  </si>
  <si>
    <t>Screen Semiconductor SolutionsMacro Defect InspectionWorldwide2020</t>
  </si>
  <si>
    <t>Screen Semiconductor SolutionsMacro Defect InspectionWorldwide2021</t>
  </si>
  <si>
    <t>Screen Semiconductor SolutionsWafer Level Packaging InspectionWorldwide2020</t>
  </si>
  <si>
    <t>Screen Semiconductor SolutionsWafer Level Packaging InspectionWorldwide2021</t>
  </si>
  <si>
    <t>Screen Semiconductor SolutionsUnpatterned Wafer InspectionWorldwide2020</t>
  </si>
  <si>
    <t>Screen Semiconductor SolutionsUnpatterned Wafer InspectionWorldwide2021</t>
  </si>
  <si>
    <t>Screen Semiconductor SolutionsPatterned Wafer InspectionWorldwide2020</t>
  </si>
  <si>
    <t>Screen Semiconductor SolutionsPatterned Wafer InspectionWorldwide2021</t>
  </si>
  <si>
    <t>Screen Semiconductor SolutionsOptical Patterned Wafer InspectionWorldwide2020</t>
  </si>
  <si>
    <t>Screen Semiconductor SolutionsOptical Patterned Wafer InspectionWorldwide2021</t>
  </si>
  <si>
    <t>Screen Semiconductor SolutionsE-Beam Wafer Inspection/MetrologyWorldwide2020</t>
  </si>
  <si>
    <t>Screen Semiconductor SolutionsE-Beam Wafer Inspection/MetrologyWorldwide2021</t>
  </si>
  <si>
    <t>Screen Semiconductor SolutionsDefect Review and ClassificationWorldwide2020</t>
  </si>
  <si>
    <t>Screen Semiconductor SolutionsDefect Review and ClassificationWorldwide2021</t>
  </si>
  <si>
    <t>Screen Semiconductor SolutionsSEM Defect Review and ClassificationWorldwide2020</t>
  </si>
  <si>
    <t>Screen Semiconductor SolutionsSEM Defect Review and ClassificationWorldwide2021</t>
  </si>
  <si>
    <t>Screen Semiconductor SolutionsOptical Defect Review and ClassificationWorldwide2020</t>
  </si>
  <si>
    <t>Screen Semiconductor SolutionsOptical Defect Review and ClassificationWorldwide2021</t>
  </si>
  <si>
    <t>Screen Semiconductor SolutionsOther Process Control SystemsWorldwide2020</t>
  </si>
  <si>
    <t>Screen Semiconductor SolutionsOther Process Control SystemsWorldwide2021</t>
  </si>
  <si>
    <t>Screen Semiconductor SolutionsProcess Control SoftwareWorldwide2020</t>
  </si>
  <si>
    <t>Screen Semiconductor SolutionsProcess Control SoftwareWorldwide2021</t>
  </si>
  <si>
    <t>Screen Semiconductor SolutionsOther Process ControlWorldwide2020</t>
  </si>
  <si>
    <t>Screen Semiconductor SolutionsOther Process ControlWorldwide2021</t>
  </si>
  <si>
    <t>Screen Semiconductor SolutionsManufacturing Automation and ContolWorldwide2020</t>
  </si>
  <si>
    <t>Screen Semiconductor SolutionsManufacturing Automation and ContolWorldwide2021</t>
  </si>
  <si>
    <t>Screen Semiconductor SolutionsFab Automation HardwareWorldwide2020</t>
  </si>
  <si>
    <t>Screen Semiconductor SolutionsFab Automation HardwareWorldwide2021</t>
  </si>
  <si>
    <t>Screen Semiconductor SolutionsAutomated Material Handling SystemsWorldwide2020</t>
  </si>
  <si>
    <t>Screen Semiconductor SolutionsAutomated Material Handling SystemsWorldwide2021</t>
  </si>
  <si>
    <t>Screen Semiconductor SolutionsOther Fab AutomationWorldwide2020</t>
  </si>
  <si>
    <t>Screen Semiconductor SolutionsOther Fab AutomationWorldwide2021</t>
  </si>
  <si>
    <t>Screen Semiconductor SolutionsOther Wafer-Level Manufacturing EquipmentWorldwide2020</t>
  </si>
  <si>
    <t>Screen Semiconductor SolutionsOther Wafer-Level Manufacturing EquipmentWorldwide2021</t>
  </si>
  <si>
    <t>Screen Semiconductor SolutionsWafer BondersWorldwide2020</t>
  </si>
  <si>
    <t>Screen Semiconductor SolutionsWafer BondersWorldwide2021</t>
  </si>
  <si>
    <t>Screen Semiconductor SolutionsOther Wafer Fab and Wafer-Level Packaging EquipmentWorldwide2020</t>
  </si>
  <si>
    <t>Screen Semiconductor SolutionsOther Wafer Fab and Wafer-Level Packaging EquipmentWorldwide2021</t>
  </si>
  <si>
    <t>Screen Semiconductor SolutionsWorldwide2020</t>
  </si>
  <si>
    <t>Screen Semiconductor SolutionsWorldwide2021</t>
  </si>
  <si>
    <t>Screen Semiconductor SolutionsContact/ProximityWorldwide2020</t>
  </si>
  <si>
    <t>Screen Semiconductor SolutionsSteppers (Including EUV)Worldwide2020</t>
  </si>
  <si>
    <t>Screen Semiconductor SolutionsSilicon EpitaxyWorldwide2020</t>
  </si>
  <si>
    <t>Screen Semiconductor SolutionsSilicon Germanium EpitaxyWorldwide2020</t>
  </si>
  <si>
    <t>Screen Semiconductor SolutionsSODWorldwide2020</t>
  </si>
  <si>
    <t>Screen Semiconductor SolutionsOther DepositionWorldwide2020</t>
  </si>
  <si>
    <t>Screen Semiconductor SolutionsOther Deposition GroupWorldwide2020</t>
  </si>
  <si>
    <t>Screen Semiconductor SolutionsOther Etch ToolsWorldwide2020</t>
  </si>
  <si>
    <t>Screen Semiconductor SolutionsPhotomask EtchWorldwide2020</t>
  </si>
  <si>
    <t>Screen Semiconductor SolutionsCompound Semiconductor EtchWorldwide2020</t>
  </si>
  <si>
    <t>Screen Semiconductor SolutionsWafer Management SystemsWorldwide2020</t>
  </si>
  <si>
    <t>Screen Semiconductor SolutionsReticle Management SystemsWorldwide2020</t>
  </si>
  <si>
    <t>Screen Semiconductor SolutionsContact/ProximityWorldwide2021</t>
  </si>
  <si>
    <t>Screen Semiconductor SolutionsSteppers (Including EUV)Worldwide2021</t>
  </si>
  <si>
    <t>Screen Semiconductor SolutionsSilicon EpitaxyWorldwide2021</t>
  </si>
  <si>
    <t>Screen Semiconductor SolutionsSilicon Germanium EpitaxyWorldwide2021</t>
  </si>
  <si>
    <t>Screen Semiconductor SolutionsSODWorldwide2021</t>
  </si>
  <si>
    <t>Screen Semiconductor SolutionsOther DepositionWorldwide2021</t>
  </si>
  <si>
    <t>Screen Semiconductor SolutionsOther Deposition GroupWorldwide2021</t>
  </si>
  <si>
    <t>Screen Semiconductor SolutionsOther Etch ToolsWorldwide2021</t>
  </si>
  <si>
    <t>Screen Semiconductor SolutionsPhotomask EtchWorldwide2021</t>
  </si>
  <si>
    <t>Screen Semiconductor SolutionsCompound Semiconductor EtchWorldwide2021</t>
  </si>
  <si>
    <t>Screen Semiconductor SolutionsWafer Management SystemsWorldwide2021</t>
  </si>
  <si>
    <t>Screen Semiconductor SolutionsReticle Management SystemsWorldwide2021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</si>
</sst>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0_);_(* \(#,##0.0\);_(* &quot;-&quot;??_);_(@_)"/>
    <numFmt numFmtId="165" formatCode="_(* #,##0_);_(* \(#,##0\);_(* &quot;-&quot;??_);_(@_)"/>
    <numFmt numFmtId="166" formatCode="#,##0.0"/>
    <numFmt numFmtId="167" formatCode="mmm\-yyyy"/>
    <numFmt numFmtId="168" formatCode="0.0%"/>
    <numFmt numFmtId="169" formatCode="0.000"/>
  </numFmts>
  <fonts count="47">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name val="Arial"/>
      <family val="2"/>
    </font>
    <font>
      <sz val="11"/>
      <color indexed="8"/>
      <name val="Calibri"/>
      <family val="2"/>
    </font>
    <font>
      <b/>
      <sz val="16"/>
      <color indexed="62"/>
      <name val="Arial"/>
      <family val="2"/>
    </font>
    <font>
      <u/>
      <sz val="10"/>
      <color indexed="12"/>
      <name val="Arial"/>
      <family val="2"/>
    </font>
    <font>
      <u/>
      <sz val="9"/>
      <color indexed="12"/>
      <name val="Arial"/>
      <family val="2"/>
    </font>
    <font>
      <b/>
      <sz val="9"/>
      <name val="Arial"/>
      <family val="2"/>
    </font>
    <font>
      <sz val="9"/>
      <name val="Arial"/>
      <family val="2"/>
    </font>
    <font>
      <b/>
      <sz val="14"/>
      <name val="Arial"/>
      <family val="2"/>
    </font>
    <font>
      <sz val="8"/>
      <name val="Arial"/>
      <family val="2"/>
    </font>
    <font>
      <b/>
      <sz val="10"/>
      <color indexed="9"/>
      <name val="Arial"/>
      <family val="2"/>
    </font>
    <font>
      <sz val="10"/>
      <name val="Arial"/>
      <family val="2"/>
    </font>
    <font>
      <sz val="10"/>
      <color indexed="10"/>
      <name val="Arial"/>
      <family val="2"/>
    </font>
    <font>
      <b/>
      <sz val="10"/>
      <color indexed="30"/>
      <name val="Arial"/>
      <family val="2"/>
    </font>
    <font>
      <b/>
      <i/>
      <sz val="10"/>
      <color indexed="10"/>
      <name val="Arial"/>
      <family val="2"/>
    </font>
    <font>
      <i/>
      <sz val="12"/>
      <color indexed="10"/>
      <name val="Times New Roman"/>
      <family val="1"/>
    </font>
    <font>
      <sz val="10"/>
      <name val="Arial"/>
      <family val="2"/>
    </font>
    <font>
      <sz val="12"/>
      <name val="Osaka"/>
      <family val="3"/>
      <charset val="128"/>
    </font>
    <font>
      <sz val="11"/>
      <name val="ＭＳ Ｐゴシック"/>
      <family val="3"/>
      <charset val="128"/>
    </font>
    <font>
      <sz val="9"/>
      <name val="Times New Roman"/>
      <family val="1"/>
    </font>
    <font>
      <b/>
      <sz val="12"/>
      <name val="Arial"/>
      <family val="2"/>
    </font>
    <font>
      <strike/>
      <sz val="10"/>
      <name val="Arial"/>
      <family val="2"/>
    </font>
    <font>
      <b/>
      <i/>
      <sz val="10"/>
      <name val="Arial"/>
      <family val="2"/>
    </font>
    <font>
      <sz val="14"/>
      <name val="Arial"/>
      <family val="2"/>
    </font>
    <font>
      <sz val="16"/>
      <name val="Arial"/>
      <family val="2"/>
    </font>
    <font>
      <sz val="12"/>
      <name val="Arial"/>
      <family val="2"/>
    </font>
    <font>
      <i/>
      <sz val="10"/>
      <name val="Arial"/>
      <family val="2"/>
    </font>
    <font>
      <b/>
      <sz val="16"/>
      <color rgb="FFFF0000"/>
      <name val="Arial"/>
      <family val="2"/>
    </font>
    <font>
      <sz val="10"/>
      <color rgb="FFFF0000"/>
      <name val="Arial"/>
      <family val="2"/>
    </font>
    <font>
      <b/>
      <sz val="10"/>
      <color rgb="FFFF0000"/>
      <name val="Arial"/>
      <family val="2"/>
    </font>
    <font>
      <sz val="10"/>
      <color theme="9" tint="0.39997558519241921"/>
      <name val="Arial"/>
      <family val="2"/>
    </font>
    <font>
      <sz val="8"/>
      <color rgb="FF000000"/>
      <name val="Tahoma"/>
      <family val="2"/>
    </font>
    <font>
      <sz val="10"/>
      <color rgb="FF000000"/>
      <name val="Arial"/>
      <family val="2"/>
    </font>
    <font>
      <sz val="12"/>
      <color theme="1"/>
      <name val="Arial"/>
      <family val="2"/>
    </font>
    <font>
      <b/>
      <sz val="9"/>
      <color indexed="62"/>
      <name val="Arial"/>
      <family val="2"/>
    </font>
    <font>
      <sz val="16"/>
      <color indexed="62"/>
      <name val="Arial"/>
      <family val="2"/>
    </font>
    <font>
      <sz val="9"/>
      <color indexed="62"/>
      <name val="Arial"/>
      <family val="2"/>
    </font>
    <font>
      <sz val="9"/>
      <color theme="1"/>
      <name val="Arial"/>
      <family val="2"/>
    </font>
    <font>
      <u/>
      <sz val="12"/>
      <color theme="10"/>
      <name val="Arial"/>
      <family val="2"/>
    </font>
    <font>
      <u/>
      <sz val="9"/>
      <color theme="10"/>
      <name val="Arial"/>
      <family val="2"/>
    </font>
    <font>
      <sz val="10"/>
      <color theme="1"/>
      <name val="Calibri"/>
      <family val="2"/>
      <scheme val="minor"/>
    </font>
    <font>
      <b/>
      <sz val="10"/>
      <color theme="1"/>
      <name val="Calibri"/>
      <family val="2"/>
      <scheme val="minor"/>
    </font>
  </fonts>
  <fills count="22">
    <fill>
      <patternFill patternType="none"/>
    </fill>
    <fill>
      <patternFill patternType="gray125"/>
    </fill>
    <fill>
      <patternFill patternType="solid">
        <fgColor indexed="51"/>
        <bgColor indexed="64"/>
      </patternFill>
    </fill>
    <fill>
      <patternFill patternType="solid">
        <fgColor indexed="13"/>
        <bgColor indexed="64"/>
      </patternFill>
    </fill>
    <fill>
      <patternFill patternType="solid">
        <fgColor indexed="10"/>
        <bgColor indexed="64"/>
      </patternFill>
    </fill>
    <fill>
      <patternFill patternType="solid">
        <fgColor indexed="50"/>
        <bgColor indexed="64"/>
      </patternFill>
    </fill>
    <fill>
      <patternFill patternType="solid">
        <fgColor indexed="40"/>
        <bgColor indexed="64"/>
      </patternFill>
    </fill>
    <fill>
      <patternFill patternType="solid">
        <fgColor indexed="52"/>
        <bgColor indexed="64"/>
      </patternFill>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7" tint="0.39997558519241921"/>
        <bgColor indexed="64"/>
      </patternFill>
    </fill>
    <fill>
      <patternFill patternType="solid">
        <fgColor rgb="FFFF0000"/>
        <bgColor indexed="64"/>
      </patternFill>
    </fill>
    <fill>
      <patternFill patternType="solid">
        <fgColor theme="4" tint="0.79998168889431442"/>
        <bgColor indexed="64"/>
      </patternFill>
    </fill>
    <fill>
      <patternFill patternType="solid">
        <fgColor theme="0" tint="-0.34998626667073579"/>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0"/>
        <bgColor indexed="64"/>
      </patternFill>
    </fill>
    <fill>
      <patternFill patternType="solid">
        <fgColor indexed="9"/>
        <bgColor indexed="64"/>
      </patternFill>
    </fill>
    <fill>
      <patternFill patternType="solid">
        <fgColor theme="4" tint="0.79998168889431442"/>
        <bgColor theme="4" tint="0.79998168889431442"/>
      </patternFill>
    </fill>
    <fill>
      <patternFill patternType="solid">
        <fgColor rgb="FFFFCC99"/>
        <bgColor indexed="64"/>
      </patternFill>
    </fill>
  </fills>
  <borders count="32">
    <border>
      <left/>
      <right/>
      <top/>
      <bottom/>
      <diagonal/>
    </border>
    <border>
      <left/>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theme="4" tint="0.3999755851924192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55">
    <xf numFmtId="0" fontId="0" fillId="0" borderId="0"/>
    <xf numFmtId="3" fontId="12" fillId="0" borderId="0"/>
    <xf numFmtId="0" fontId="6" fillId="0" borderId="0"/>
    <xf numFmtId="3" fontId="12" fillId="0" borderId="0"/>
    <xf numFmtId="0" fontId="6" fillId="0" borderId="0"/>
    <xf numFmtId="0" fontId="6" fillId="0" borderId="0"/>
    <xf numFmtId="0" fontId="6" fillId="0" borderId="0"/>
    <xf numFmtId="3" fontId="12" fillId="0" borderId="0"/>
    <xf numFmtId="3" fontId="12" fillId="0" borderId="0"/>
    <xf numFmtId="3" fontId="12" fillId="0" borderId="0"/>
    <xf numFmtId="3" fontId="12" fillId="0" borderId="0"/>
    <xf numFmtId="3" fontId="12" fillId="0" borderId="0"/>
    <xf numFmtId="0" fontId="6" fillId="0" borderId="0"/>
    <xf numFmtId="3" fontId="12" fillId="0" borderId="0"/>
    <xf numFmtId="0" fontId="6" fillId="0" borderId="0"/>
    <xf numFmtId="0" fontId="6" fillId="0" borderId="0"/>
    <xf numFmtId="3" fontId="12" fillId="0" borderId="0"/>
    <xf numFmtId="3" fontId="12" fillId="0" borderId="0"/>
    <xf numFmtId="0" fontId="6" fillId="0" borderId="0"/>
    <xf numFmtId="43" fontId="6" fillId="0" borderId="0" applyFont="0" applyFill="0" applyBorder="0" applyAlignment="0" applyProtection="0"/>
    <xf numFmtId="166" fontId="12" fillId="0" borderId="0"/>
    <xf numFmtId="43" fontId="6" fillId="0" borderId="0" applyFont="0" applyFill="0" applyBorder="0" applyAlignment="0" applyProtection="0"/>
    <xf numFmtId="167" fontId="6" fillId="0" borderId="0" applyFont="0" applyFill="0" applyBorder="0" applyAlignment="0" applyProtection="0"/>
    <xf numFmtId="0" fontId="9"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6" fillId="0" borderId="0"/>
    <xf numFmtId="0" fontId="6" fillId="0" borderId="0"/>
    <xf numFmtId="3" fontId="12" fillId="0" borderId="0"/>
    <xf numFmtId="0" fontId="6" fillId="0" borderId="0"/>
    <xf numFmtId="0" fontId="21" fillId="0" borderId="0"/>
    <xf numFmtId="3" fontId="12" fillId="0" borderId="0" applyBorder="0"/>
    <xf numFmtId="9" fontId="6" fillId="0" borderId="0" applyFont="0" applyFill="0" applyBorder="0" applyAlignment="0" applyProtection="0"/>
    <xf numFmtId="9" fontId="6" fillId="0" borderId="0" applyFont="0" applyFill="0" applyBorder="0" applyAlignment="0" applyProtection="0"/>
    <xf numFmtId="168" fontId="6" fillId="0" borderId="0" applyFont="0" applyFill="0" applyBorder="0" applyAlignment="0" applyProtection="0"/>
    <xf numFmtId="49" fontId="12" fillId="0" borderId="0">
      <alignment horizontal="right"/>
    </xf>
    <xf numFmtId="3" fontId="14" fillId="0" borderId="0"/>
    <xf numFmtId="3" fontId="12" fillId="0" borderId="0"/>
    <xf numFmtId="3" fontId="11" fillId="0" borderId="0" applyNumberFormat="0"/>
    <xf numFmtId="3" fontId="8" fillId="0" borderId="0"/>
    <xf numFmtId="0" fontId="11" fillId="0" borderId="1">
      <alignment horizontal="right" wrapText="1"/>
    </xf>
    <xf numFmtId="0" fontId="11" fillId="0" borderId="1">
      <alignment horizontal="right" wrapText="1"/>
    </xf>
    <xf numFmtId="3" fontId="11" fillId="0" borderId="2" applyNumberFormat="0"/>
    <xf numFmtId="168" fontId="22" fillId="0" borderId="0" applyFont="0" applyFill="0" applyBorder="0" applyAlignment="0" applyProtection="0"/>
    <xf numFmtId="41" fontId="6" fillId="0" borderId="0" applyFont="0" applyFill="0" applyBorder="0" applyAlignment="0" applyProtection="0"/>
    <xf numFmtId="43" fontId="6" fillId="0" borderId="0" applyFont="0" applyFill="0" applyBorder="0" applyAlignment="0" applyProtection="0"/>
    <xf numFmtId="42" fontId="6" fillId="0" borderId="0" applyFont="0" applyFill="0" applyBorder="0" applyAlignment="0" applyProtection="0"/>
    <xf numFmtId="44" fontId="6" fillId="0" borderId="0" applyFont="0" applyFill="0" applyBorder="0" applyAlignment="0" applyProtection="0"/>
    <xf numFmtId="0" fontId="6" fillId="0" borderId="0"/>
    <xf numFmtId="40" fontId="23" fillId="0" borderId="0" applyFont="0" applyFill="0" applyBorder="0" applyAlignment="0" applyProtection="0">
      <alignment vertical="center"/>
    </xf>
    <xf numFmtId="0" fontId="24" fillId="0" borderId="0"/>
    <xf numFmtId="0" fontId="3" fillId="0" borderId="0"/>
    <xf numFmtId="0" fontId="38" fillId="0" borderId="0"/>
    <xf numFmtId="0" fontId="43" fillId="0" borderId="0" applyNumberFormat="0" applyFill="0" applyBorder="0" applyAlignment="0" applyProtection="0"/>
    <xf numFmtId="0" fontId="11" fillId="0" borderId="1">
      <alignment horizontal="center" wrapText="1"/>
    </xf>
    <xf numFmtId="9" fontId="12" fillId="0" borderId="0" applyFont="0" applyFill="0" applyBorder="0" applyProtection="0">
      <alignment horizontal="right"/>
    </xf>
  </cellStyleXfs>
  <cellXfs count="292">
    <xf numFmtId="0" fontId="0" fillId="0" borderId="0" xfId="0"/>
    <xf numFmtId="0" fontId="5" fillId="0" borderId="0" xfId="0" applyFont="1"/>
    <xf numFmtId="0" fontId="0" fillId="0" borderId="0" xfId="0" applyNumberFormat="1" applyFill="1" applyBorder="1"/>
    <xf numFmtId="0" fontId="0" fillId="2" borderId="0" xfId="0" applyFill="1"/>
    <xf numFmtId="0" fontId="0" fillId="3" borderId="0" xfId="0" applyFill="1"/>
    <xf numFmtId="0" fontId="6" fillId="0" borderId="0" xfId="0" applyNumberFormat="1" applyFont="1" applyFill="1" applyBorder="1"/>
    <xf numFmtId="0" fontId="6" fillId="4" borderId="3" xfId="0" applyFont="1" applyFill="1" applyBorder="1" applyProtection="1">
      <protection locked="0"/>
    </xf>
    <xf numFmtId="0" fontId="6" fillId="4" borderId="4" xfId="0" applyFont="1" applyFill="1" applyBorder="1" applyProtection="1">
      <protection locked="0"/>
    </xf>
    <xf numFmtId="0" fontId="6" fillId="4" borderId="5" xfId="0" applyFont="1" applyFill="1" applyBorder="1" applyProtection="1">
      <protection locked="0"/>
    </xf>
    <xf numFmtId="0" fontId="6" fillId="4" borderId="6" xfId="0" applyFont="1" applyFill="1" applyBorder="1" applyProtection="1">
      <protection locked="0"/>
    </xf>
    <xf numFmtId="0" fontId="6" fillId="4" borderId="0" xfId="0" applyFont="1" applyFill="1" applyBorder="1" applyProtection="1">
      <protection locked="0"/>
    </xf>
    <xf numFmtId="0" fontId="6" fillId="4" borderId="7" xfId="0" applyFont="1" applyFill="1" applyBorder="1" applyProtection="1">
      <protection locked="0"/>
    </xf>
    <xf numFmtId="0" fontId="5" fillId="4" borderId="8" xfId="0" applyFont="1" applyFill="1" applyBorder="1" applyProtection="1">
      <protection locked="0"/>
    </xf>
    <xf numFmtId="0" fontId="5" fillId="4" borderId="9" xfId="0" applyFont="1" applyFill="1" applyBorder="1" applyProtection="1">
      <protection locked="0"/>
    </xf>
    <xf numFmtId="0" fontId="5" fillId="4" borderId="10" xfId="0" applyFont="1" applyFill="1" applyBorder="1" applyProtection="1">
      <protection locked="0"/>
    </xf>
    <xf numFmtId="0" fontId="0" fillId="0" borderId="0" xfId="0" applyFill="1"/>
    <xf numFmtId="0" fontId="0" fillId="2" borderId="0" xfId="0" quotePrefix="1" applyFill="1"/>
    <xf numFmtId="0" fontId="6" fillId="0" borderId="0" xfId="0" applyFont="1"/>
    <xf numFmtId="0" fontId="0" fillId="3" borderId="0" xfId="0" quotePrefix="1" applyFill="1"/>
    <xf numFmtId="0" fontId="0" fillId="0" borderId="0" xfId="0" applyBorder="1"/>
    <xf numFmtId="0" fontId="0" fillId="5" borderId="0" xfId="0" applyFill="1"/>
    <xf numFmtId="0" fontId="0" fillId="5" borderId="0" xfId="0" quotePrefix="1" applyFill="1"/>
    <xf numFmtId="0" fontId="0" fillId="6" borderId="0" xfId="0" applyFill="1"/>
    <xf numFmtId="0" fontId="6" fillId="0" borderId="0" xfId="28"/>
    <xf numFmtId="3" fontId="6" fillId="0" borderId="0" xfId="28" applyNumberFormat="1"/>
    <xf numFmtId="3" fontId="6" fillId="0" borderId="0" xfId="28" applyNumberFormat="1" applyFill="1"/>
    <xf numFmtId="3" fontId="10" fillId="0" borderId="0" xfId="23" applyNumberFormat="1" applyFont="1" applyAlignment="1" applyProtection="1"/>
    <xf numFmtId="3" fontId="11" fillId="0" borderId="0" xfId="37"/>
    <xf numFmtId="3" fontId="9" fillId="0" borderId="0" xfId="23" applyNumberFormat="1" applyAlignment="1" applyProtection="1"/>
    <xf numFmtId="49" fontId="12" fillId="0" borderId="0" xfId="34">
      <alignment horizontal="right"/>
    </xf>
    <xf numFmtId="3" fontId="11" fillId="0" borderId="0" xfId="28" applyNumberFormat="1" applyFont="1"/>
    <xf numFmtId="49" fontId="12" fillId="0" borderId="0" xfId="34" quotePrefix="1" applyNumberFormat="1" applyFont="1" applyAlignment="1">
      <alignment horizontal="right"/>
    </xf>
    <xf numFmtId="3" fontId="10" fillId="0" borderId="0" xfId="23" applyNumberFormat="1" applyFont="1" applyFill="1" applyAlignment="1" applyProtection="1"/>
    <xf numFmtId="49" fontId="12" fillId="0" borderId="0" xfId="34" applyNumberFormat="1" applyFont="1" applyAlignment="1">
      <alignment horizontal="right"/>
    </xf>
    <xf numFmtId="0" fontId="10" fillId="0" borderId="0" xfId="23" applyFont="1" applyAlignment="1" applyProtection="1">
      <alignment horizontal="left"/>
    </xf>
    <xf numFmtId="3" fontId="8" fillId="0" borderId="0" xfId="38"/>
    <xf numFmtId="3" fontId="12" fillId="0" borderId="0" xfId="36"/>
    <xf numFmtId="1" fontId="5" fillId="0" borderId="0" xfId="0" applyNumberFormat="1" applyFont="1" applyFill="1" applyAlignment="1">
      <alignment horizontal="right"/>
    </xf>
    <xf numFmtId="3" fontId="0" fillId="0" borderId="0" xfId="0" applyNumberFormat="1" applyAlignment="1">
      <alignment horizontal="right"/>
    </xf>
    <xf numFmtId="3" fontId="9" fillId="0" borderId="0" xfId="23" applyNumberFormat="1" applyAlignment="1" applyProtection="1">
      <alignment horizontal="right"/>
    </xf>
    <xf numFmtId="9" fontId="0" fillId="0" borderId="0" xfId="0" applyNumberFormat="1"/>
    <xf numFmtId="1" fontId="0" fillId="0" borderId="0" xfId="0" applyNumberFormat="1" applyAlignment="1">
      <alignment horizontal="right"/>
    </xf>
    <xf numFmtId="0" fontId="5" fillId="0" borderId="0" xfId="0" quotePrefix="1" applyFont="1" applyAlignment="1">
      <alignment horizontal="right"/>
    </xf>
    <xf numFmtId="0" fontId="5" fillId="0" borderId="0" xfId="0" quotePrefix="1" applyNumberFormat="1" applyFont="1" applyAlignment="1">
      <alignment horizontal="right"/>
    </xf>
    <xf numFmtId="3" fontId="5" fillId="0" borderId="0" xfId="0" quotePrefix="1" applyNumberFormat="1" applyFont="1" applyAlignment="1">
      <alignment horizontal="right"/>
    </xf>
    <xf numFmtId="0" fontId="5" fillId="0" borderId="0" xfId="0" applyFont="1" applyAlignment="1">
      <alignment horizontal="right"/>
    </xf>
    <xf numFmtId="0" fontId="5" fillId="0" borderId="0" xfId="0" applyFont="1" applyAlignment="1">
      <alignment horizontal="left"/>
    </xf>
    <xf numFmtId="3" fontId="5" fillId="0" borderId="0" xfId="0" applyNumberFormat="1" applyFont="1" applyAlignment="1">
      <alignment horizontal="right"/>
    </xf>
    <xf numFmtId="9" fontId="5" fillId="0" borderId="0" xfId="0" applyNumberFormat="1" applyFont="1" applyAlignment="1">
      <alignment horizontal="right"/>
    </xf>
    <xf numFmtId="3" fontId="0" fillId="0" borderId="0" xfId="0" applyNumberFormat="1"/>
    <xf numFmtId="9" fontId="0" fillId="0" borderId="0" xfId="0" applyNumberFormat="1" applyAlignment="1">
      <alignment horizontal="right"/>
    </xf>
    <xf numFmtId="3" fontId="0" fillId="0" borderId="0" xfId="31" applyNumberFormat="1" applyFont="1" applyAlignment="1">
      <alignment horizontal="right"/>
    </xf>
    <xf numFmtId="9" fontId="0" fillId="0" borderId="0" xfId="31" applyNumberFormat="1" applyFont="1"/>
    <xf numFmtId="0" fontId="5" fillId="0" borderId="0" xfId="0" applyFont="1" applyAlignment="1">
      <alignment wrapText="1"/>
    </xf>
    <xf numFmtId="9" fontId="5" fillId="0" borderId="0" xfId="0" applyNumberFormat="1" applyFont="1" applyAlignment="1">
      <alignment horizontal="center" wrapText="1"/>
    </xf>
    <xf numFmtId="9" fontId="0" fillId="0" borderId="0" xfId="31" applyNumberFormat="1" applyFont="1" applyAlignment="1">
      <alignment horizontal="right"/>
    </xf>
    <xf numFmtId="0" fontId="4" fillId="0" borderId="0" xfId="0" applyFont="1"/>
    <xf numFmtId="0" fontId="0" fillId="0" borderId="0" xfId="0" applyAlignment="1">
      <alignment horizontal="right"/>
    </xf>
    <xf numFmtId="3" fontId="4" fillId="0" borderId="0" xfId="0" applyNumberFormat="1" applyFont="1" applyAlignment="1">
      <alignment horizontal="left" wrapText="1"/>
    </xf>
    <xf numFmtId="0" fontId="5" fillId="0" borderId="11" xfId="0" applyFont="1" applyBorder="1"/>
    <xf numFmtId="0" fontId="0" fillId="0" borderId="12" xfId="0" applyBorder="1"/>
    <xf numFmtId="0" fontId="4" fillId="0" borderId="0" xfId="0" applyFont="1" applyFill="1"/>
    <xf numFmtId="1" fontId="18" fillId="0" borderId="12" xfId="0" applyNumberFormat="1" applyFont="1" applyBorder="1" applyAlignment="1">
      <alignment horizontal="left"/>
    </xf>
    <xf numFmtId="0" fontId="6" fillId="0" borderId="0" xfId="0" applyFont="1" applyFill="1"/>
    <xf numFmtId="0" fontId="19" fillId="0" borderId="0" xfId="0" applyFont="1" applyFill="1" applyBorder="1" applyProtection="1">
      <protection locked="0"/>
    </xf>
    <xf numFmtId="0" fontId="4" fillId="5" borderId="0" xfId="0" applyFont="1" applyFill="1"/>
    <xf numFmtId="0" fontId="4" fillId="2" borderId="0" xfId="0" quotePrefix="1" applyFont="1" applyFill="1"/>
    <xf numFmtId="0" fontId="6" fillId="5" borderId="0" xfId="0" quotePrefix="1" applyFont="1" applyFill="1"/>
    <xf numFmtId="0" fontId="4" fillId="5" borderId="0" xfId="0" quotePrefix="1" applyFont="1" applyFill="1"/>
    <xf numFmtId="9" fontId="0" fillId="0" borderId="0" xfId="31" quotePrefix="1" applyNumberFormat="1" applyFont="1"/>
    <xf numFmtId="0" fontId="0" fillId="0" borderId="0" xfId="0" quotePrefix="1" applyFill="1"/>
    <xf numFmtId="3" fontId="10" fillId="0" borderId="0" xfId="24" applyNumberFormat="1" applyFill="1" applyBorder="1" applyAlignment="1" applyProtection="1">
      <alignment horizontal="right"/>
    </xf>
    <xf numFmtId="165" fontId="14" fillId="0" borderId="0" xfId="21" applyNumberFormat="1" applyFont="1" applyFill="1"/>
    <xf numFmtId="0" fontId="0" fillId="0" borderId="0" xfId="0" quotePrefix="1"/>
    <xf numFmtId="0" fontId="21" fillId="0" borderId="0" xfId="29"/>
    <xf numFmtId="0" fontId="21" fillId="0" borderId="0" xfId="29" applyAlignment="1">
      <alignment horizontal="right"/>
    </xf>
    <xf numFmtId="0" fontId="0" fillId="6" borderId="0" xfId="0" quotePrefix="1" applyFill="1" applyBorder="1"/>
    <xf numFmtId="0" fontId="0" fillId="8" borderId="0" xfId="0" quotePrefix="1" applyFill="1"/>
    <xf numFmtId="0" fontId="4" fillId="0" borderId="0" xfId="0" quotePrefix="1" applyFont="1" applyFill="1"/>
    <xf numFmtId="0" fontId="0" fillId="9" borderId="0" xfId="0" applyFill="1"/>
    <xf numFmtId="0" fontId="0" fillId="9" borderId="0" xfId="0" applyNumberFormat="1" applyFill="1" applyBorder="1"/>
    <xf numFmtId="0" fontId="4" fillId="9" borderId="0" xfId="0" applyFont="1" applyFill="1"/>
    <xf numFmtId="0" fontId="0" fillId="0" borderId="0" xfId="0" applyNumberFormat="1" applyFont="1" applyFill="1" applyBorder="1"/>
    <xf numFmtId="0" fontId="0" fillId="10" borderId="0" xfId="0" quotePrefix="1" applyFill="1"/>
    <xf numFmtId="0" fontId="0" fillId="11" borderId="0" xfId="0" quotePrefix="1" applyFill="1"/>
    <xf numFmtId="0" fontId="0" fillId="0" borderId="0" xfId="0" quotePrefix="1" applyFont="1" applyFill="1"/>
    <xf numFmtId="0" fontId="0" fillId="11" borderId="0" xfId="0" applyFill="1" applyBorder="1"/>
    <xf numFmtId="164" fontId="0" fillId="0" borderId="0" xfId="19" applyNumberFormat="1" applyFont="1"/>
    <xf numFmtId="164" fontId="0" fillId="0" borderId="0" xfId="19" applyNumberFormat="1" applyFont="1" applyFill="1"/>
    <xf numFmtId="164" fontId="0" fillId="0" borderId="0" xfId="0" applyNumberFormat="1" applyAlignment="1">
      <alignment horizontal="right"/>
    </xf>
    <xf numFmtId="3" fontId="8" fillId="0" borderId="0" xfId="38" applyFont="1" applyFill="1" applyAlignment="1">
      <alignment horizontal="left"/>
    </xf>
    <xf numFmtId="0" fontId="25" fillId="0" borderId="0" xfId="29" applyFont="1"/>
    <xf numFmtId="0" fontId="12" fillId="0" borderId="0" xfId="29" applyFont="1" applyAlignment="1">
      <alignment horizontal="right"/>
    </xf>
    <xf numFmtId="0" fontId="12" fillId="0" borderId="0" xfId="29" applyFont="1"/>
    <xf numFmtId="0" fontId="12" fillId="0" borderId="0" xfId="0" applyFont="1"/>
    <xf numFmtId="0" fontId="12" fillId="0" borderId="0" xfId="29" applyFont="1" applyFill="1"/>
    <xf numFmtId="0" fontId="26" fillId="9" borderId="0" xfId="0" quotePrefix="1" applyFont="1" applyFill="1"/>
    <xf numFmtId="164" fontId="16" fillId="7" borderId="0" xfId="19" applyNumberFormat="1" applyFont="1" applyFill="1" applyAlignment="1">
      <alignment horizontal="right"/>
    </xf>
    <xf numFmtId="0" fontId="0" fillId="0" borderId="0" xfId="0" applyFont="1"/>
    <xf numFmtId="0" fontId="0" fillId="10" borderId="0" xfId="0" applyFill="1"/>
    <xf numFmtId="164" fontId="27" fillId="0" borderId="0" xfId="19" applyNumberFormat="1" applyFont="1"/>
    <xf numFmtId="9" fontId="27" fillId="0" borderId="0" xfId="0" applyNumberFormat="1" applyFont="1" applyAlignment="1">
      <alignment horizontal="right"/>
    </xf>
    <xf numFmtId="0" fontId="27" fillId="0" borderId="0" xfId="0" applyFont="1"/>
    <xf numFmtId="164" fontId="4" fillId="0" borderId="0" xfId="19" applyNumberFormat="1" applyFont="1" applyFill="1" applyAlignment="1">
      <alignment horizontal="right"/>
    </xf>
    <xf numFmtId="9" fontId="25" fillId="0" borderId="0" xfId="0" applyNumberFormat="1" applyFont="1" applyFill="1" applyAlignment="1">
      <alignment horizontal="center" wrapText="1"/>
    </xf>
    <xf numFmtId="3" fontId="25" fillId="0" borderId="0" xfId="0" quotePrefix="1" applyNumberFormat="1" applyFont="1" applyFill="1" applyAlignment="1">
      <alignment horizontal="right"/>
    </xf>
    <xf numFmtId="3" fontId="5" fillId="0" borderId="0" xfId="0" quotePrefix="1" applyNumberFormat="1" applyFont="1" applyFill="1" applyAlignment="1">
      <alignment horizontal="right"/>
    </xf>
    <xf numFmtId="3" fontId="25" fillId="0" borderId="0" xfId="0" applyNumberFormat="1" applyFont="1" applyFill="1" applyAlignment="1">
      <alignment horizontal="right" indent="1"/>
    </xf>
    <xf numFmtId="3" fontId="25" fillId="0" borderId="0" xfId="0" applyNumberFormat="1" applyFont="1" applyFill="1" applyAlignment="1">
      <alignment horizontal="right" indent="2"/>
    </xf>
    <xf numFmtId="9" fontId="25" fillId="0" borderId="0" xfId="0" applyNumberFormat="1" applyFont="1" applyFill="1" applyAlignment="1">
      <alignment horizontal="right" indent="4"/>
    </xf>
    <xf numFmtId="3" fontId="5" fillId="0" borderId="0" xfId="0" applyNumberFormat="1" applyFont="1" applyFill="1" applyAlignment="1">
      <alignment horizontal="right"/>
    </xf>
    <xf numFmtId="0" fontId="0" fillId="0" borderId="0" xfId="0" applyFont="1" applyFill="1"/>
    <xf numFmtId="0" fontId="17" fillId="10" borderId="0" xfId="0" applyFont="1" applyFill="1"/>
    <xf numFmtId="0" fontId="32" fillId="0" borderId="0" xfId="29" applyFont="1"/>
    <xf numFmtId="0" fontId="25" fillId="0" borderId="0" xfId="29" applyFont="1" applyFill="1"/>
    <xf numFmtId="0" fontId="21" fillId="0" borderId="0" xfId="29" applyFill="1"/>
    <xf numFmtId="165" fontId="0" fillId="0" borderId="0" xfId="19" applyNumberFormat="1" applyFont="1" applyAlignment="1">
      <alignment horizontal="right"/>
    </xf>
    <xf numFmtId="165" fontId="25" fillId="0" borderId="0" xfId="19" applyNumberFormat="1" applyFont="1" applyFill="1" applyAlignment="1">
      <alignment horizontal="center" wrapText="1"/>
    </xf>
    <xf numFmtId="165" fontId="25" fillId="0" borderId="0" xfId="19" applyNumberFormat="1" applyFont="1" applyFill="1" applyAlignment="1">
      <alignment horizontal="right"/>
    </xf>
    <xf numFmtId="165" fontId="0" fillId="0" borderId="0" xfId="19" applyNumberFormat="1" applyFont="1"/>
    <xf numFmtId="0" fontId="33" fillId="0" borderId="0" xfId="19" quotePrefix="1" applyNumberFormat="1" applyFont="1"/>
    <xf numFmtId="0" fontId="26" fillId="9" borderId="0" xfId="0" applyNumberFormat="1" applyFont="1" applyFill="1" applyBorder="1"/>
    <xf numFmtId="0" fontId="0" fillId="10" borderId="0" xfId="0" applyFill="1" applyBorder="1"/>
    <xf numFmtId="0" fontId="0" fillId="0" borderId="0" xfId="0" applyFill="1" applyBorder="1"/>
    <xf numFmtId="164" fontId="16" fillId="0" borderId="0" xfId="19" applyNumberFormat="1" applyFont="1" applyFill="1" applyAlignment="1">
      <alignment horizontal="right"/>
    </xf>
    <xf numFmtId="164" fontId="0" fillId="0" borderId="0" xfId="19" applyNumberFormat="1" applyFont="1" applyFill="1" applyAlignment="1">
      <alignment horizontal="right"/>
    </xf>
    <xf numFmtId="164" fontId="16" fillId="0" borderId="0" xfId="19" applyNumberFormat="1" applyFont="1" applyFill="1"/>
    <xf numFmtId="0" fontId="0" fillId="0" borderId="0" xfId="0" quotePrefix="1" applyNumberFormat="1" applyFill="1" applyBorder="1"/>
    <xf numFmtId="0" fontId="0" fillId="8" borderId="0" xfId="0" quotePrefix="1" applyFont="1" applyFill="1"/>
    <xf numFmtId="0" fontId="4" fillId="11" borderId="0" xfId="0" quotePrefix="1" applyFont="1" applyFill="1"/>
    <xf numFmtId="0" fontId="4" fillId="0" borderId="0" xfId="0" quotePrefix="1" applyFont="1"/>
    <xf numFmtId="164" fontId="4" fillId="0" borderId="0" xfId="19" applyNumberFormat="1" applyFont="1" applyFill="1"/>
    <xf numFmtId="0" fontId="5" fillId="0" borderId="0" xfId="0" applyNumberFormat="1" applyFont="1" applyFill="1" applyBorder="1"/>
    <xf numFmtId="0" fontId="0" fillId="0" borderId="3" xfId="0" applyBorder="1"/>
    <xf numFmtId="0" fontId="0" fillId="0" borderId="5" xfId="0" applyBorder="1"/>
    <xf numFmtId="0" fontId="0" fillId="0" borderId="8" xfId="0" applyBorder="1"/>
    <xf numFmtId="0" fontId="0" fillId="0" borderId="10" xfId="0" applyBorder="1"/>
    <xf numFmtId="168" fontId="0" fillId="0" borderId="0" xfId="0" applyNumberFormat="1" applyAlignment="1">
      <alignment horizontal="right"/>
    </xf>
    <xf numFmtId="166" fontId="18" fillId="0" borderId="12" xfId="0" applyNumberFormat="1" applyFont="1" applyBorder="1" applyAlignment="1">
      <alignment horizontal="right"/>
    </xf>
    <xf numFmtId="168" fontId="18" fillId="0" borderId="12" xfId="31" applyNumberFormat="1" applyFont="1" applyBorder="1"/>
    <xf numFmtId="0" fontId="34" fillId="0" borderId="0" xfId="0" applyFont="1"/>
    <xf numFmtId="0" fontId="5" fillId="0" borderId="0" xfId="0" applyFont="1" applyFill="1"/>
    <xf numFmtId="0" fontId="0" fillId="12" borderId="0" xfId="0" applyFill="1"/>
    <xf numFmtId="0" fontId="0" fillId="0" borderId="0" xfId="0" quotePrefix="1" applyNumberFormat="1" applyFont="1" applyFill="1" applyBorder="1"/>
    <xf numFmtId="0" fontId="5" fillId="10" borderId="0" xfId="0" applyFont="1" applyFill="1"/>
    <xf numFmtId="0" fontId="5" fillId="0" borderId="0" xfId="0" quotePrefix="1" applyFont="1"/>
    <xf numFmtId="0" fontId="0" fillId="12" borderId="0" xfId="0" quotePrefix="1" applyFill="1"/>
    <xf numFmtId="0" fontId="6" fillId="0" borderId="0" xfId="28" applyFill="1"/>
    <xf numFmtId="3" fontId="20" fillId="0" borderId="0" xfId="28" applyNumberFormat="1" applyFont="1" applyFill="1"/>
    <xf numFmtId="0" fontId="5" fillId="0" borderId="0" xfId="29" applyFont="1"/>
    <xf numFmtId="0" fontId="28" fillId="0" borderId="0" xfId="0" applyFont="1" applyAlignment="1"/>
    <xf numFmtId="0" fontId="28" fillId="0" borderId="0" xfId="28" applyFont="1" applyAlignment="1"/>
    <xf numFmtId="164" fontId="0" fillId="0" borderId="0" xfId="19" applyNumberFormat="1" applyFont="1" applyFill="1" applyBorder="1"/>
    <xf numFmtId="9" fontId="27" fillId="0" borderId="0" xfId="0" applyNumberFormat="1" applyFont="1" applyFill="1" applyBorder="1" applyAlignment="1">
      <alignment horizontal="right"/>
    </xf>
    <xf numFmtId="9" fontId="0" fillId="0" borderId="0" xfId="0" applyNumberFormat="1" applyFill="1" applyBorder="1" applyAlignment="1">
      <alignment horizontal="right"/>
    </xf>
    <xf numFmtId="0" fontId="6" fillId="13" borderId="4" xfId="0" applyFont="1" applyFill="1" applyBorder="1" applyProtection="1">
      <protection locked="0"/>
    </xf>
    <xf numFmtId="0" fontId="6" fillId="13" borderId="0" xfId="0" applyFont="1" applyFill="1" applyBorder="1" applyProtection="1">
      <protection locked="0"/>
    </xf>
    <xf numFmtId="0" fontId="5" fillId="13" borderId="9" xfId="0" applyFont="1" applyFill="1" applyBorder="1" applyProtection="1">
      <protection locked="0"/>
    </xf>
    <xf numFmtId="0" fontId="35" fillId="3" borderId="0" xfId="0" applyFont="1" applyFill="1"/>
    <xf numFmtId="0" fontId="35" fillId="0" borderId="0" xfId="0" applyFont="1" applyFill="1"/>
    <xf numFmtId="0" fontId="35" fillId="0" borderId="0" xfId="0" applyFont="1"/>
    <xf numFmtId="0" fontId="35" fillId="2" borderId="0" xfId="0" applyFont="1" applyFill="1"/>
    <xf numFmtId="0" fontId="35" fillId="9" borderId="0" xfId="0" quotePrefix="1" applyFont="1" applyFill="1" applyBorder="1"/>
    <xf numFmtId="0" fontId="35" fillId="9" borderId="0" xfId="0" quotePrefix="1" applyFont="1" applyFill="1"/>
    <xf numFmtId="0" fontId="35" fillId="9" borderId="0" xfId="0" applyFont="1" applyFill="1"/>
    <xf numFmtId="0" fontId="0" fillId="10" borderId="2" xfId="0" quotePrefix="1" applyFont="1" applyFill="1" applyBorder="1"/>
    <xf numFmtId="0" fontId="0" fillId="10" borderId="2" xfId="0" quotePrefix="1" applyFill="1" applyBorder="1"/>
    <xf numFmtId="0" fontId="0" fillId="10" borderId="0" xfId="0" quotePrefix="1" applyFill="1" applyBorder="1"/>
    <xf numFmtId="164" fontId="7" fillId="10" borderId="0" xfId="19" quotePrefix="1" applyNumberFormat="1" applyFont="1" applyFill="1" applyBorder="1"/>
    <xf numFmtId="0" fontId="0" fillId="11" borderId="2" xfId="0" quotePrefix="1" applyFill="1" applyBorder="1"/>
    <xf numFmtId="0" fontId="0" fillId="11" borderId="2" xfId="0" applyFill="1" applyBorder="1"/>
    <xf numFmtId="3" fontId="5" fillId="0" borderId="0" xfId="0" applyNumberFormat="1" applyFont="1" applyAlignment="1">
      <alignment horizontal="left"/>
    </xf>
    <xf numFmtId="0" fontId="25" fillId="0" borderId="0" xfId="0" applyFont="1"/>
    <xf numFmtId="0" fontId="30" fillId="0" borderId="0" xfId="0" applyFont="1" applyAlignment="1">
      <alignment horizontal="left" indent="4"/>
    </xf>
    <xf numFmtId="0" fontId="25" fillId="0" borderId="0" xfId="0" applyFont="1" applyAlignment="1">
      <alignment horizontal="left" indent="4"/>
    </xf>
    <xf numFmtId="0" fontId="25" fillId="0" borderId="0" xfId="0" applyFont="1" applyAlignment="1">
      <alignment horizontal="left" indent="6"/>
    </xf>
    <xf numFmtId="0" fontId="30" fillId="0" borderId="0" xfId="0" applyFont="1" applyAlignment="1">
      <alignment horizontal="left" indent="7"/>
    </xf>
    <xf numFmtId="0" fontId="30" fillId="0" borderId="0" xfId="0" applyFont="1" applyAlignment="1">
      <alignment horizontal="left" indent="6"/>
    </xf>
    <xf numFmtId="0" fontId="25" fillId="0" borderId="0" xfId="0" applyFont="1" applyFill="1" applyAlignment="1">
      <alignment horizontal="left" indent="4"/>
    </xf>
    <xf numFmtId="0" fontId="0" fillId="14" borderId="0" xfId="0" applyFill="1"/>
    <xf numFmtId="0" fontId="0" fillId="15" borderId="0" xfId="0" applyFill="1"/>
    <xf numFmtId="0" fontId="0" fillId="14" borderId="0" xfId="0" quotePrefix="1" applyFill="1"/>
    <xf numFmtId="165" fontId="4" fillId="14" borderId="0" xfId="19" applyNumberFormat="1" applyFont="1" applyFill="1"/>
    <xf numFmtId="0" fontId="0" fillId="16" borderId="0" xfId="0" applyFill="1"/>
    <xf numFmtId="0" fontId="0" fillId="16" borderId="0" xfId="0" quotePrefix="1" applyFill="1"/>
    <xf numFmtId="165" fontId="4" fillId="16" borderId="0" xfId="19" applyNumberFormat="1" applyFont="1" applyFill="1"/>
    <xf numFmtId="0" fontId="6" fillId="16" borderId="0" xfId="0" quotePrefix="1" applyFont="1" applyFill="1" applyBorder="1"/>
    <xf numFmtId="0" fontId="0" fillId="16" borderId="0" xfId="0" quotePrefix="1" applyFill="1" applyBorder="1"/>
    <xf numFmtId="0" fontId="0" fillId="0" borderId="0" xfId="19" applyNumberFormat="1" applyFont="1"/>
    <xf numFmtId="0" fontId="0" fillId="17" borderId="0" xfId="0" applyFill="1"/>
    <xf numFmtId="164" fontId="4" fillId="17" borderId="0" xfId="19" applyNumberFormat="1" applyFont="1" applyFill="1" applyAlignment="1">
      <alignment horizontal="right"/>
    </xf>
    <xf numFmtId="164" fontId="4" fillId="17" borderId="0" xfId="19" applyNumberFormat="1" applyFont="1" applyFill="1" applyAlignment="1">
      <alignment horizontal="right"/>
    </xf>
    <xf numFmtId="164" fontId="4" fillId="16" borderId="0" xfId="19" applyNumberFormat="1" applyFont="1" applyFill="1" applyAlignment="1">
      <alignment horizontal="right"/>
    </xf>
    <xf numFmtId="164" fontId="4" fillId="16" borderId="0" xfId="19" applyNumberFormat="1" applyFont="1" applyFill="1" applyAlignment="1">
      <alignment horizontal="right"/>
    </xf>
    <xf numFmtId="0" fontId="31" fillId="0" borderId="0" xfId="0" applyFont="1" applyBorder="1"/>
    <xf numFmtId="9" fontId="0" fillId="0" borderId="0" xfId="31" applyFont="1" applyBorder="1" applyAlignment="1">
      <alignment horizontal="right"/>
    </xf>
    <xf numFmtId="0" fontId="5" fillId="0" borderId="0" xfId="0" applyFont="1" applyBorder="1"/>
    <xf numFmtId="3" fontId="5" fillId="0" borderId="0" xfId="0" applyNumberFormat="1" applyFont="1" applyBorder="1" applyAlignment="1">
      <alignment horizontal="center"/>
    </xf>
    <xf numFmtId="0" fontId="5" fillId="0" borderId="0" xfId="0" applyFont="1" applyBorder="1" applyAlignment="1">
      <alignment horizontal="center"/>
    </xf>
    <xf numFmtId="0" fontId="5" fillId="0" borderId="0" xfId="0" quotePrefix="1" applyFont="1" applyBorder="1" applyAlignment="1">
      <alignment horizontal="center"/>
    </xf>
    <xf numFmtId="166" fontId="0" fillId="0" borderId="0" xfId="0" applyNumberFormat="1" applyBorder="1"/>
    <xf numFmtId="0" fontId="0" fillId="0" borderId="6" xfId="0" applyBorder="1"/>
    <xf numFmtId="3" fontId="10" fillId="0" borderId="0" xfId="24" quotePrefix="1" applyNumberFormat="1" applyAlignment="1" applyProtection="1">
      <alignment horizontal="right"/>
    </xf>
    <xf numFmtId="3" fontId="10" fillId="0" borderId="0" xfId="24" applyNumberFormat="1" applyAlignment="1" applyProtection="1">
      <alignment horizontal="right"/>
    </xf>
    <xf numFmtId="0" fontId="0" fillId="4" borderId="4" xfId="0" applyFont="1" applyFill="1" applyBorder="1" applyProtection="1">
      <protection locked="0"/>
    </xf>
    <xf numFmtId="0" fontId="0" fillId="4" borderId="0" xfId="0" applyFont="1" applyFill="1" applyBorder="1" applyProtection="1">
      <protection locked="0"/>
    </xf>
    <xf numFmtId="9" fontId="9" fillId="0" borderId="0" xfId="23" applyNumberFormat="1" applyAlignment="1" applyProtection="1"/>
    <xf numFmtId="0" fontId="3" fillId="0" borderId="0" xfId="50"/>
    <xf numFmtId="0" fontId="0" fillId="0" borderId="0" xfId="0" pivotButton="1"/>
    <xf numFmtId="0" fontId="4" fillId="0" borderId="0" xfId="0" applyFont="1" applyBorder="1" applyProtection="1">
      <protection locked="0"/>
    </xf>
    <xf numFmtId="0" fontId="30" fillId="0" borderId="0" xfId="0" applyFont="1" applyAlignment="1">
      <alignment horizontal="left"/>
    </xf>
    <xf numFmtId="0" fontId="25" fillId="0" borderId="0" xfId="0" applyFont="1" applyFill="1" applyAlignment="1">
      <alignment horizontal="left"/>
    </xf>
    <xf numFmtId="0" fontId="25" fillId="0" borderId="0" xfId="0" applyFont="1" applyAlignment="1">
      <alignment horizontal="left"/>
    </xf>
    <xf numFmtId="0" fontId="25" fillId="8" borderId="0" xfId="0" applyFont="1" applyFill="1" applyAlignment="1">
      <alignment horizontal="left"/>
    </xf>
    <xf numFmtId="168" fontId="0" fillId="0" borderId="13" xfId="31" applyNumberFormat="1" applyFont="1" applyBorder="1"/>
    <xf numFmtId="168" fontId="0" fillId="0" borderId="14" xfId="31" applyNumberFormat="1" applyFont="1" applyBorder="1"/>
    <xf numFmtId="0" fontId="13" fillId="0" borderId="11" xfId="0" applyFont="1" applyBorder="1"/>
    <xf numFmtId="0" fontId="5" fillId="0" borderId="12" xfId="0" quotePrefix="1" applyNumberFormat="1" applyFont="1" applyBorder="1" applyAlignment="1">
      <alignment horizontal="right"/>
    </xf>
    <xf numFmtId="9" fontId="5" fillId="0" borderId="12" xfId="0" applyNumberFormat="1" applyFont="1" applyBorder="1" applyAlignment="1">
      <alignment horizontal="center" wrapText="1"/>
    </xf>
    <xf numFmtId="9" fontId="5" fillId="0" borderId="15" xfId="0" applyNumberFormat="1" applyFont="1" applyBorder="1" applyAlignment="1">
      <alignment horizontal="center" wrapText="1"/>
    </xf>
    <xf numFmtId="0" fontId="5" fillId="0" borderId="16" xfId="0" applyFont="1" applyBorder="1" applyAlignment="1">
      <alignment horizontal="left"/>
    </xf>
    <xf numFmtId="1" fontId="5" fillId="0" borderId="17" xfId="0" quotePrefix="1" applyNumberFormat="1" applyFont="1" applyBorder="1" applyAlignment="1">
      <alignment horizontal="right"/>
    </xf>
    <xf numFmtId="0" fontId="0" fillId="0" borderId="6" xfId="0" quotePrefix="1" applyFont="1" applyFill="1" applyBorder="1"/>
    <xf numFmtId="168" fontId="0" fillId="0" borderId="18" xfId="31" applyNumberFormat="1" applyFont="1" applyBorder="1"/>
    <xf numFmtId="168" fontId="0" fillId="0" borderId="19" xfId="31" applyNumberFormat="1" applyFont="1" applyBorder="1"/>
    <xf numFmtId="0" fontId="0" fillId="0" borderId="8" xfId="0" quotePrefix="1" applyFont="1" applyFill="1" applyBorder="1"/>
    <xf numFmtId="168" fontId="0" fillId="0" borderId="20" xfId="31" applyNumberFormat="1" applyFont="1" applyBorder="1"/>
    <xf numFmtId="168" fontId="0" fillId="0" borderId="21" xfId="31" applyNumberFormat="1" applyFont="1" applyBorder="1"/>
    <xf numFmtId="9" fontId="5" fillId="0" borderId="22" xfId="0" applyNumberFormat="1" applyFont="1" applyBorder="1" applyAlignment="1">
      <alignment horizontal="right"/>
    </xf>
    <xf numFmtId="168" fontId="0" fillId="0" borderId="14" xfId="0" applyNumberFormat="1" applyBorder="1" applyAlignment="1">
      <alignment horizontal="right"/>
    </xf>
    <xf numFmtId="168" fontId="0" fillId="0" borderId="20" xfId="0" applyNumberFormat="1" applyBorder="1" applyAlignment="1">
      <alignment horizontal="right"/>
    </xf>
    <xf numFmtId="3" fontId="5" fillId="0" borderId="22" xfId="0" applyNumberFormat="1" applyFont="1" applyBorder="1" applyAlignment="1">
      <alignment horizontal="right"/>
    </xf>
    <xf numFmtId="164" fontId="0" fillId="0" borderId="14" xfId="19" applyNumberFormat="1" applyFont="1" applyBorder="1"/>
    <xf numFmtId="164" fontId="0" fillId="0" borderId="20" xfId="19" applyNumberFormat="1" applyFont="1" applyBorder="1"/>
    <xf numFmtId="1" fontId="5" fillId="0" borderId="22" xfId="0" quotePrefix="1" applyNumberFormat="1" applyFont="1" applyBorder="1" applyAlignment="1">
      <alignment horizontal="right"/>
    </xf>
    <xf numFmtId="166" fontId="0" fillId="0" borderId="0" xfId="0" applyNumberFormat="1"/>
    <xf numFmtId="0" fontId="3" fillId="0" borderId="0" xfId="50" applyFill="1" applyBorder="1"/>
    <xf numFmtId="0" fontId="0" fillId="0" borderId="0" xfId="0" applyFont="1" applyFill="1" applyBorder="1"/>
    <xf numFmtId="0" fontId="0" fillId="0" borderId="0" xfId="0" quotePrefix="1" applyFont="1" applyFill="1" applyBorder="1"/>
    <xf numFmtId="165" fontId="0" fillId="14" borderId="0" xfId="19" applyNumberFormat="1" applyFont="1" applyFill="1"/>
    <xf numFmtId="165" fontId="0" fillId="16" borderId="0" xfId="19" applyNumberFormat="1" applyFont="1" applyFill="1"/>
    <xf numFmtId="165" fontId="0" fillId="8" borderId="0" xfId="19" applyNumberFormat="1" applyFont="1" applyFill="1"/>
    <xf numFmtId="0" fontId="5" fillId="0" borderId="0" xfId="0" quotePrefix="1" applyNumberFormat="1" applyFont="1" applyFill="1" applyAlignment="1">
      <alignment horizontal="right"/>
    </xf>
    <xf numFmtId="3" fontId="8" fillId="18" borderId="0" xfId="38" applyFill="1"/>
    <xf numFmtId="0" fontId="12" fillId="18" borderId="0" xfId="51" applyFont="1" applyFill="1"/>
    <xf numFmtId="0" fontId="38" fillId="18" borderId="0" xfId="51" applyFill="1"/>
    <xf numFmtId="4" fontId="12" fillId="18" borderId="0" xfId="51" applyNumberFormat="1" applyFont="1" applyFill="1"/>
    <xf numFmtId="3" fontId="40" fillId="18" borderId="0" xfId="38" applyFont="1" applyFill="1"/>
    <xf numFmtId="4" fontId="40" fillId="18" borderId="0" xfId="38" applyNumberFormat="1" applyFont="1" applyFill="1"/>
    <xf numFmtId="3" fontId="39" fillId="18" borderId="0" xfId="38" applyFont="1" applyFill="1"/>
    <xf numFmtId="3" fontId="11" fillId="18" borderId="0" xfId="38" applyFont="1" applyFill="1"/>
    <xf numFmtId="3" fontId="41" fillId="18" borderId="0" xfId="38" applyFont="1" applyFill="1"/>
    <xf numFmtId="4" fontId="41" fillId="18" borderId="0" xfId="38" applyNumberFormat="1" applyFont="1" applyFill="1"/>
    <xf numFmtId="0" fontId="42" fillId="18" borderId="0" xfId="51" applyFont="1" applyFill="1"/>
    <xf numFmtId="3" fontId="12" fillId="18" borderId="0" xfId="38" quotePrefix="1" applyFont="1" applyFill="1" applyAlignment="1">
      <alignment horizontal="right"/>
    </xf>
    <xf numFmtId="3" fontId="44" fillId="18" borderId="0" xfId="52" applyNumberFormat="1" applyFont="1" applyFill="1" applyAlignment="1" applyProtection="1"/>
    <xf numFmtId="3" fontId="11" fillId="18" borderId="0" xfId="37" applyFill="1"/>
    <xf numFmtId="3" fontId="44" fillId="18" borderId="0" xfId="52" applyNumberFormat="1" applyFont="1" applyFill="1" applyBorder="1" applyAlignment="1" applyProtection="1">
      <alignment horizontal="left"/>
    </xf>
    <xf numFmtId="3" fontId="44" fillId="18" borderId="0" xfId="52" applyNumberFormat="1" applyFont="1" applyFill="1" applyBorder="1" applyAlignment="1" applyProtection="1"/>
    <xf numFmtId="0" fontId="2" fillId="0" borderId="0" xfId="50" applyFont="1"/>
    <xf numFmtId="3" fontId="5" fillId="0" borderId="0" xfId="37" applyFont="1"/>
    <xf numFmtId="3" fontId="4" fillId="0" borderId="0" xfId="27" applyFont="1"/>
    <xf numFmtId="9" fontId="45" fillId="0" borderId="0" xfId="54" applyFont="1">
      <alignment horizontal="right"/>
    </xf>
    <xf numFmtId="0" fontId="46" fillId="20" borderId="28" xfId="0" applyFont="1" applyFill="1" applyBorder="1"/>
    <xf numFmtId="0" fontId="46" fillId="20" borderId="1" xfId="0" applyFont="1" applyFill="1" applyBorder="1" applyAlignment="1">
      <alignment horizontal="right"/>
    </xf>
    <xf numFmtId="0" fontId="46" fillId="21" borderId="1" xfId="0" applyFont="1" applyFill="1" applyBorder="1" applyAlignment="1">
      <alignment horizontal="right"/>
    </xf>
    <xf numFmtId="0" fontId="46" fillId="20" borderId="1" xfId="0" applyFont="1" applyFill="1" applyBorder="1"/>
    <xf numFmtId="0" fontId="46" fillId="21" borderId="23" xfId="0" applyFont="1" applyFill="1" applyBorder="1" applyAlignment="1">
      <alignment horizontal="right"/>
    </xf>
    <xf numFmtId="0" fontId="45" fillId="0" borderId="29" xfId="0" applyFont="1" applyBorder="1" applyAlignment="1">
      <alignment horizontal="left"/>
    </xf>
    <xf numFmtId="169" fontId="45" fillId="0" borderId="30" xfId="0" applyNumberFormat="1" applyFont="1" applyBorder="1"/>
    <xf numFmtId="169" fontId="45" fillId="21" borderId="30" xfId="0" applyNumberFormat="1" applyFont="1" applyFill="1" applyBorder="1"/>
    <xf numFmtId="169" fontId="45" fillId="21" borderId="31" xfId="0" applyNumberFormat="1" applyFont="1" applyFill="1" applyBorder="1"/>
    <xf numFmtId="0" fontId="45" fillId="0" borderId="24" xfId="0" applyFont="1" applyBorder="1" applyAlignment="1">
      <alignment horizontal="left"/>
    </xf>
    <xf numFmtId="169" fontId="45" fillId="0" borderId="0" xfId="0" applyNumberFormat="1" applyFont="1"/>
    <xf numFmtId="169" fontId="45" fillId="21" borderId="0" xfId="0" applyNumberFormat="1" applyFont="1" applyFill="1"/>
    <xf numFmtId="169" fontId="45" fillId="21" borderId="25" xfId="0" applyNumberFormat="1" applyFont="1" applyFill="1" applyBorder="1"/>
    <xf numFmtId="0" fontId="45" fillId="0" borderId="26" xfId="0" applyFont="1" applyBorder="1" applyAlignment="1">
      <alignment horizontal="left"/>
    </xf>
    <xf numFmtId="169" fontId="45" fillId="0" borderId="2" xfId="0" applyNumberFormat="1" applyFont="1" applyBorder="1"/>
    <xf numFmtId="169" fontId="45" fillId="21" borderId="2" xfId="0" applyNumberFormat="1" applyFont="1" applyFill="1" applyBorder="1"/>
    <xf numFmtId="169" fontId="45" fillId="21" borderId="27" xfId="0" applyNumberFormat="1" applyFont="1" applyFill="1" applyBorder="1"/>
    <xf numFmtId="3" fontId="9" fillId="18" borderId="0" xfId="23" applyNumberFormat="1" applyFill="1" applyAlignment="1" applyProtection="1"/>
    <xf numFmtId="0" fontId="1" fillId="0" borderId="0" xfId="50" applyFont="1" applyFill="1" applyBorder="1"/>
    <xf numFmtId="3" fontId="8" fillId="0" borderId="0" xfId="38" applyFont="1" applyAlignment="1"/>
    <xf numFmtId="0" fontId="29" fillId="0" borderId="0" xfId="0" applyFont="1" applyAlignment="1"/>
    <xf numFmtId="3" fontId="9" fillId="0" borderId="0" xfId="23" applyNumberFormat="1" applyAlignment="1" applyProtection="1"/>
    <xf numFmtId="3" fontId="10" fillId="0" borderId="0" xfId="23" applyNumberFormat="1" applyFont="1" applyAlignment="1" applyProtection="1"/>
    <xf numFmtId="3" fontId="9" fillId="0" borderId="0" xfId="23" applyNumberFormat="1" applyAlignment="1" applyProtection="1">
      <alignment horizontal="left"/>
    </xf>
    <xf numFmtId="0" fontId="5" fillId="0" borderId="0" xfId="0" applyFont="1" applyAlignment="1">
      <alignment horizontal="center" wrapText="1"/>
    </xf>
    <xf numFmtId="0" fontId="34" fillId="0" borderId="0" xfId="0" applyFont="1" applyFill="1" applyAlignment="1">
      <alignment horizontal="center" wrapText="1"/>
    </xf>
    <xf numFmtId="3" fontId="34" fillId="0" borderId="0" xfId="0" applyNumberFormat="1" applyFont="1" applyFill="1" applyAlignment="1">
      <alignment horizontal="left"/>
    </xf>
    <xf numFmtId="3" fontId="42" fillId="19" borderId="0" xfId="35" applyFont="1" applyFill="1" applyAlignment="1">
      <alignment wrapText="1"/>
    </xf>
    <xf numFmtId="3" fontId="12" fillId="19" borderId="0" xfId="35" applyFont="1" applyFill="1" applyAlignment="1">
      <alignment wrapText="1"/>
    </xf>
  </cellXfs>
  <cellStyles count="55">
    <cellStyle name="_2003AIMInformation for Reports" xfId="1" xr:uid="{00000000-0005-0000-0000-000000000000}"/>
    <cellStyle name="_AIMP Europe Stats May 2004" xfId="2" xr:uid="{00000000-0005-0000-0000-000001000000}"/>
    <cellStyle name="_Book1" xfId="3" xr:uid="{00000000-0005-0000-0000-000002000000}"/>
    <cellStyle name="_exchange rates" xfId="4" xr:uid="{00000000-0005-0000-0000-000003000000}"/>
    <cellStyle name="_Fall 2002 IT Services Forecast Supplement" xfId="5" xr:uid="{00000000-0005-0000-0000-000004000000}"/>
    <cellStyle name="_Forecast Review -Fall 2002 IT Services Nov 13" xfId="6" xr:uid="{00000000-0005-0000-0000-000005000000}"/>
    <cellStyle name="_Info" xfId="7" xr:uid="{00000000-0005-0000-0000-000006000000}"/>
    <cellStyle name="_Internal--Forecast Accuracy" xfId="8" xr:uid="{00000000-0005-0000-0000-000007000000}"/>
    <cellStyle name="_Internal--Market Share and Service Line Forecast" xfId="9" xr:uid="{00000000-0005-0000-0000-000008000000}"/>
    <cellStyle name="_Internal--Market Share and Vertical Forecast" xfId="10" xr:uid="{00000000-0005-0000-0000-000009000000}"/>
    <cellStyle name="_Market sizing Generic" xfId="11" xr:uid="{00000000-0005-0000-0000-00000A000000}"/>
    <cellStyle name="_Pivot AIMP 2003 2 June 2004 for publication" xfId="12" xr:uid="{00000000-0005-0000-0000-00000B000000}"/>
    <cellStyle name="_prelim vs final" xfId="13" xr:uid="{00000000-0005-0000-0000-00000C000000}"/>
    <cellStyle name="_Print Generic Charts Library" xfId="14" xr:uid="{00000000-0005-0000-0000-00000D000000}"/>
    <cellStyle name="_Rama Other Companies" xfId="15" xr:uid="{00000000-0005-0000-0000-00000E000000}"/>
    <cellStyle name="_Template Stats" xfId="16" xr:uid="{00000000-0005-0000-0000-00000F000000}"/>
    <cellStyle name="_Zip Stats_2004" xfId="17" xr:uid="{00000000-0005-0000-0000-000010000000}"/>
    <cellStyle name="0,0_x000d__x000a_NA_x000d__x000a_" xfId="18" xr:uid="{00000000-0005-0000-0000-000011000000}"/>
    <cellStyle name="Comma" xfId="19" builtinId="3"/>
    <cellStyle name="Comma 2" xfId="20" xr:uid="{00000000-0005-0000-0000-000013000000}"/>
    <cellStyle name="Comma 2 2" xfId="21" xr:uid="{00000000-0005-0000-0000-000014000000}"/>
    <cellStyle name="Date m-yy" xfId="22" xr:uid="{00000000-0005-0000-0000-000015000000}"/>
    <cellStyle name="Hyperlink" xfId="23" builtinId="8"/>
    <cellStyle name="Hyperlink 2" xfId="24" xr:uid="{00000000-0005-0000-0000-000017000000}"/>
    <cellStyle name="Hyperlink 3" xfId="52" xr:uid="{00000000-0005-0000-0000-000018000000}"/>
    <cellStyle name="Normal" xfId="0" builtinId="0"/>
    <cellStyle name="Normal 2" xfId="25" xr:uid="{00000000-0005-0000-0000-00001A000000}"/>
    <cellStyle name="Normal 2 2" xfId="26" xr:uid="{00000000-0005-0000-0000-00001B000000}"/>
    <cellStyle name="Normal 2 3" xfId="27" xr:uid="{00000000-0005-0000-0000-00001C000000}"/>
    <cellStyle name="Normal 3" xfId="28" xr:uid="{00000000-0005-0000-0000-00001D000000}"/>
    <cellStyle name="Normal 4" xfId="29" xr:uid="{00000000-0005-0000-0000-00001E000000}"/>
    <cellStyle name="Normal 5" xfId="50" xr:uid="{00000000-0005-0000-0000-00001F000000}"/>
    <cellStyle name="Normal 6" xfId="51" xr:uid="{00000000-0005-0000-0000-000020000000}"/>
    <cellStyle name="Number" xfId="30" xr:uid="{00000000-0005-0000-0000-000021000000}"/>
    <cellStyle name="Percent" xfId="31" builtinId="5"/>
    <cellStyle name="Percent 2" xfId="32" xr:uid="{00000000-0005-0000-0000-000023000000}"/>
    <cellStyle name="Percent 3" xfId="54" xr:uid="{00000000-0005-0000-0000-000024000000}"/>
    <cellStyle name="Percent.0" xfId="33" xr:uid="{00000000-0005-0000-0000-000025000000}"/>
    <cellStyle name="Ref Numbers" xfId="34" xr:uid="{00000000-0005-0000-0000-000026000000}"/>
    <cellStyle name="Source Line" xfId="35" xr:uid="{00000000-0005-0000-0000-000027000000}"/>
    <cellStyle name="Style 1" xfId="36" xr:uid="{00000000-0005-0000-0000-000028000000}"/>
    <cellStyle name="Table Heading" xfId="37" xr:uid="{00000000-0005-0000-0000-000029000000}"/>
    <cellStyle name="Title Line" xfId="38" xr:uid="{00000000-0005-0000-0000-00002A000000}"/>
    <cellStyle name="Top Row" xfId="39" xr:uid="{00000000-0005-0000-0000-00002B000000}"/>
    <cellStyle name="Top Row 2" xfId="40" xr:uid="{00000000-0005-0000-0000-00002C000000}"/>
    <cellStyle name="Top Row 3" xfId="53" xr:uid="{00000000-0005-0000-0000-00002D000000}"/>
    <cellStyle name="Total Row" xfId="41" xr:uid="{00000000-0005-0000-0000-00002E000000}"/>
    <cellStyle name="パーセント_QTBLNEW" xfId="42" xr:uid="{00000000-0005-0000-0000-00002F000000}"/>
    <cellStyle name="콤마 [0]_AP02MSEst" xfId="43" xr:uid="{00000000-0005-0000-0000-000030000000}"/>
    <cellStyle name="콤마_AP02MSEst" xfId="44" xr:uid="{00000000-0005-0000-0000-000031000000}"/>
    <cellStyle name="통화 [0]_AP02MSEst" xfId="45" xr:uid="{00000000-0005-0000-0000-000032000000}"/>
    <cellStyle name="통화_AP02MSEst" xfId="46" xr:uid="{00000000-0005-0000-0000-000033000000}"/>
    <cellStyle name="표준_AP02MSEst" xfId="47" xr:uid="{00000000-0005-0000-0000-000034000000}"/>
    <cellStyle name="桁区切り [0.00]_new dif survey sheet" xfId="48" xr:uid="{00000000-0005-0000-0000-000035000000}"/>
    <cellStyle name="標準_Total (2)" xfId="49" xr:uid="{00000000-0005-0000-0000-000036000000}"/>
  </cellStyles>
  <dxfs count="2">
    <dxf>
      <fill>
        <patternFill>
          <bgColor theme="8" tint="-0.24994659260841701"/>
        </patternFill>
      </fill>
    </dxf>
    <dxf>
      <numFmt numFmtId="0" formatCode="General"/>
    </dxf>
  </dxfs>
  <tableStyles count="0" defaultTableStyle="TableStyleMedium9"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externalLink" Target="externalLinks/externalLink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alcChain" Target="calcChain.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Drop" dropLines="50" dropStyle="combo" dx="31" fmlaLink="INPUT!$M$1" fmlaRange="INPUT!$K$1:$K$120" sel="1" val="0"/>
</file>

<file path=xl/ctrlProps/ctrlProp3.xml><?xml version="1.0" encoding="utf-8"?>
<formControlPr xmlns="http://schemas.microsoft.com/office/spreadsheetml/2009/9/main" objectType="Drop" dropLines="11" dropStyle="combo" dx="31" fmlaLink="INPUT!$AS$1" fmlaRange="INPUT!$AR$1:$AR$11" sel="11" val="0"/>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50" dropStyle="combo" dx="31" fmlaLink="INPUT!$AB$1" fmlaRange="INPUT!$AA$2:$AA$91" sel="35" val="0"/>
</file>

<file path=xl/drawings/_rels/drawing1.xml.rels><?xml version="1.0" encoding="UTF-8" standalone="yes"?>
<Relationships xmlns="http://schemas.openxmlformats.org/package/2006/relationships"><Relationship Id="rId2" Type="http://schemas.openxmlformats.org/officeDocument/2006/relationships/hyperlink" Target="https://www.gartner.com/en/about/ombuds/ombuds-guide" TargetMode="External"/><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0</xdr:colOff>
      <xdr:row>23</xdr:row>
      <xdr:rowOff>101600</xdr:rowOff>
    </xdr:from>
    <xdr:to>
      <xdr:col>10</xdr:col>
      <xdr:colOff>298450</xdr:colOff>
      <xdr:row>23</xdr:row>
      <xdr:rowOff>101600</xdr:rowOff>
    </xdr:to>
    <xdr:sp macro="" textlink="">
      <xdr:nvSpPr>
        <xdr:cNvPr id="100589" name="Line 5">
          <a:extLst>
            <a:ext uri="{FF2B5EF4-FFF2-40B4-BE49-F238E27FC236}">
              <a16:creationId xmlns:a16="http://schemas.microsoft.com/office/drawing/2014/main" id="{00000000-0008-0000-0000-0000ED880100}"/>
            </a:ext>
          </a:extLst>
        </xdr:cNvPr>
        <xdr:cNvSpPr>
          <a:spLocks noChangeShapeType="1"/>
        </xdr:cNvSpPr>
      </xdr:nvSpPr>
      <xdr:spPr bwMode="auto">
        <a:xfrm flipV="1">
          <a:off x="1797050" y="3943350"/>
          <a:ext cx="5784850" cy="0"/>
        </a:xfrm>
        <a:prstGeom prst="line">
          <a:avLst/>
        </a:prstGeom>
        <a:noFill/>
        <a:ln w="19050">
          <a:solidFill>
            <a:srgbClr val="00008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51</xdr:row>
      <xdr:rowOff>95250</xdr:rowOff>
    </xdr:from>
    <xdr:to>
      <xdr:col>11</xdr:col>
      <xdr:colOff>0</xdr:colOff>
      <xdr:row>51</xdr:row>
      <xdr:rowOff>95250</xdr:rowOff>
    </xdr:to>
    <xdr:sp macro="" textlink="">
      <xdr:nvSpPr>
        <xdr:cNvPr id="100590" name="Line 6">
          <a:extLst>
            <a:ext uri="{FF2B5EF4-FFF2-40B4-BE49-F238E27FC236}">
              <a16:creationId xmlns:a16="http://schemas.microsoft.com/office/drawing/2014/main" id="{00000000-0008-0000-0000-0000EE880100}"/>
            </a:ext>
          </a:extLst>
        </xdr:cNvPr>
        <xdr:cNvSpPr>
          <a:spLocks noChangeShapeType="1"/>
        </xdr:cNvSpPr>
      </xdr:nvSpPr>
      <xdr:spPr bwMode="auto">
        <a:xfrm flipV="1">
          <a:off x="0" y="8477250"/>
          <a:ext cx="7931150" cy="0"/>
        </a:xfrm>
        <a:prstGeom prst="line">
          <a:avLst/>
        </a:prstGeom>
        <a:noFill/>
        <a:ln w="19050">
          <a:solidFill>
            <a:srgbClr val="000080"/>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0</xdr:col>
      <xdr:colOff>1666875</xdr:colOff>
      <xdr:row>18</xdr:row>
      <xdr:rowOff>1</xdr:rowOff>
    </xdr:from>
    <xdr:to>
      <xdr:col>10</xdr:col>
      <xdr:colOff>449845</xdr:colOff>
      <xdr:row>23</xdr:row>
      <xdr:rowOff>38100</xdr:rowOff>
    </xdr:to>
    <xdr:sp macro="" textlink="">
      <xdr:nvSpPr>
        <xdr:cNvPr id="5" name="Text Box 1">
          <a:extLst>
            <a:ext uri="{FF2B5EF4-FFF2-40B4-BE49-F238E27FC236}">
              <a16:creationId xmlns:a16="http://schemas.microsoft.com/office/drawing/2014/main" id="{00000000-0008-0000-0000-000005000000}"/>
            </a:ext>
          </a:extLst>
        </xdr:cNvPr>
        <xdr:cNvSpPr txBox="1">
          <a:spLocks noChangeArrowheads="1"/>
        </xdr:cNvSpPr>
      </xdr:nvSpPr>
      <xdr:spPr bwMode="auto">
        <a:xfrm>
          <a:off x="1628775" y="3162301"/>
          <a:ext cx="5930265" cy="906779"/>
        </a:xfrm>
        <a:prstGeom prst="rect">
          <a:avLst/>
        </a:prstGeom>
        <a:noFill/>
        <a:ln w="9525">
          <a:noFill/>
          <a:miter lim="800000"/>
          <a:headEnd/>
          <a:tailEnd/>
        </a:ln>
      </xdr:spPr>
      <xdr:txBody>
        <a:bodyPr vertOverflow="clip" wrap="square" lIns="27432" tIns="22860" rIns="0" bIns="0" anchor="t" upright="1"/>
        <a:lstStyle/>
        <a:p>
          <a:r>
            <a:rPr lang="en-US" sz="900" b="1" i="0" u="none" strike="noStrike" baseline="0">
              <a:solidFill>
                <a:srgbClr val="000000"/>
              </a:solidFill>
              <a:latin typeface="Arial"/>
              <a:cs typeface="Arial"/>
            </a:rPr>
            <a:t>Su</a:t>
          </a:r>
          <a:r>
            <a:rPr lang="en-US" sz="900" b="1" i="0" u="none" strike="noStrike" baseline="0">
              <a:solidFill>
                <a:srgbClr val="000000"/>
              </a:solidFill>
              <a:latin typeface="Arial" panose="020B0604020202020204" pitchFamily="34" charset="0"/>
              <a:cs typeface="Arial" panose="020B0604020202020204" pitchFamily="34" charset="0"/>
            </a:rPr>
            <a:t>mmary</a:t>
          </a:r>
          <a:r>
            <a:rPr lang="en-US" sz="900" b="1" i="1" u="none" strike="noStrike" baseline="0">
              <a:solidFill>
                <a:srgbClr val="000000"/>
              </a:solidFill>
              <a:latin typeface="Arial" panose="020B0604020202020204" pitchFamily="34" charset="0"/>
              <a:cs typeface="Arial" panose="020B0604020202020204" pitchFamily="34" charset="0"/>
            </a:rPr>
            <a:t>:</a:t>
          </a:r>
          <a:r>
            <a:rPr lang="en-US" sz="900" b="0" i="1" u="none" strike="noStrike" baseline="0">
              <a:solidFill>
                <a:srgbClr val="000000"/>
              </a:solidFill>
              <a:latin typeface="Arial" panose="020B0604020202020204" pitchFamily="34" charset="0"/>
              <a:cs typeface="Arial" panose="020B0604020202020204" pitchFamily="34" charset="0"/>
            </a:rPr>
            <a:t> </a:t>
          </a:r>
          <a:r>
            <a:rPr lang="en-US" sz="900">
              <a:effectLst/>
              <a:latin typeface="Arial" panose="020B0604020202020204" pitchFamily="34" charset="0"/>
              <a:ea typeface="+mn-ea"/>
              <a:cs typeface="Arial" panose="020B0604020202020204" pitchFamily="34" charset="0"/>
            </a:rPr>
            <a:t>Semiconductor wafer fab equipment (WFE) market grew by 42.2% to $92.3B in 2021 driven by continued strong investment in leading edge manufacturing capacity.</a:t>
          </a:r>
          <a:endParaRPr lang="en-US" sz="900" i="1">
            <a:latin typeface="Arial" pitchFamily="34" charset="0"/>
            <a:ea typeface="+mn-ea"/>
            <a:cs typeface="Arial" pitchFamily="34" charset="0"/>
          </a:endParaRPr>
        </a:p>
        <a:p>
          <a:pPr algn="l" rtl="0">
            <a:defRPr sz="1000"/>
          </a:pPr>
          <a:endParaRPr lang="en-US" sz="900" b="0" i="1" u="none" strike="noStrike" baseline="0">
            <a:solidFill>
              <a:srgbClr val="000000"/>
            </a:solidFill>
            <a:latin typeface="Arial" pitchFamily="34" charset="0"/>
            <a:cs typeface="Arial" pitchFamily="34" charset="0"/>
          </a:endParaRPr>
        </a:p>
        <a:p>
          <a:pPr algn="l" rtl="0">
            <a:defRPr sz="1000"/>
          </a:pPr>
          <a:r>
            <a:rPr lang="en-US" sz="900" b="0" i="1" u="none" strike="noStrike" baseline="0">
              <a:solidFill>
                <a:srgbClr val="000000"/>
              </a:solidFill>
              <a:latin typeface="Arial" pitchFamily="34" charset="0"/>
              <a:cs typeface="Arial" pitchFamily="34" charset="0"/>
            </a:rPr>
            <a:t>By Bob Johnson and Gaurav Gupta</a:t>
          </a:r>
        </a:p>
      </xdr:txBody>
    </xdr:sp>
    <xdr:clientData/>
  </xdr:twoCellAnchor>
  <xdr:twoCellAnchor editAs="oneCell">
    <xdr:from>
      <xdr:col>0</xdr:col>
      <xdr:colOff>0</xdr:colOff>
      <xdr:row>0</xdr:row>
      <xdr:rowOff>6350</xdr:rowOff>
    </xdr:from>
    <xdr:to>
      <xdr:col>11</xdr:col>
      <xdr:colOff>0</xdr:colOff>
      <xdr:row>15</xdr:row>
      <xdr:rowOff>122555</xdr:rowOff>
    </xdr:to>
    <xdr:pic>
      <xdr:nvPicPr>
        <xdr:cNvPr id="100593" name="Picture 10">
          <a:extLst>
            <a:ext uri="{FF2B5EF4-FFF2-40B4-BE49-F238E27FC236}">
              <a16:creationId xmlns:a16="http://schemas.microsoft.com/office/drawing/2014/main" id="{00000000-0008-0000-0000-0000F188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350"/>
          <a:ext cx="7931150" cy="2495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51</xdr:row>
      <xdr:rowOff>156634</xdr:rowOff>
    </xdr:from>
    <xdr:to>
      <xdr:col>9</xdr:col>
      <xdr:colOff>571728</xdr:colOff>
      <xdr:row>60</xdr:row>
      <xdr:rowOff>107072</xdr:rowOff>
    </xdr:to>
    <xdr:sp macro="" textlink="">
      <xdr:nvSpPr>
        <xdr:cNvPr id="7" name="Text Box 7">
          <a:hlinkClick xmlns:r="http://schemas.openxmlformats.org/officeDocument/2006/relationships" r:id="rId2"/>
          <a:extLst>
            <a:ext uri="{FF2B5EF4-FFF2-40B4-BE49-F238E27FC236}">
              <a16:creationId xmlns:a16="http://schemas.microsoft.com/office/drawing/2014/main" id="{00000000-0008-0000-0000-000007000000}"/>
            </a:ext>
          </a:extLst>
        </xdr:cNvPr>
        <xdr:cNvSpPr txBox="1">
          <a:spLocks noChangeArrowheads="1"/>
        </xdr:cNvSpPr>
      </xdr:nvSpPr>
      <xdr:spPr bwMode="auto">
        <a:xfrm>
          <a:off x="0" y="8640234"/>
          <a:ext cx="7548261" cy="1398238"/>
        </a:xfrm>
        <a:prstGeom prst="rect">
          <a:avLst/>
        </a:prstGeom>
        <a:solidFill>
          <a:srgbClr val="FFFFFF"/>
        </a:solidFill>
        <a:ln w="9525">
          <a:noFill/>
          <a:miter lim="800000"/>
          <a:headEnd/>
          <a:tailEnd/>
        </a:ln>
      </xdr:spPr>
      <xdr:txBody>
        <a:bodyPr vertOverflow="clip" wrap="square" lIns="27432" tIns="22860" rIns="0" bIns="0" anchor="t" upright="1"/>
        <a:lstStyle/>
        <a:p>
          <a:pPr rtl="0" eaLnBrk="1" fontAlgn="auto" latinLnBrk="0" hangingPunct="1"/>
          <a:r>
            <a:rPr lang="en-US" sz="800">
              <a:effectLst/>
              <a:latin typeface="Arial" panose="020B0604020202020204" pitchFamily="34" charset="0"/>
              <a:ea typeface="+mn-ea"/>
              <a:cs typeface="Arial" panose="020B0604020202020204" pitchFamily="34" charset="0"/>
            </a:rPr>
            <a:t>© 2022 Gartner, Inc. and/or its affiliates. All rights reserved. Gartner is a registered trademark of Gartner, Inc. or its affiliates. This publication may not be reproduced or distributed in any form without Gartner’s prior written permission. The information contained in this publication has been obtained from sources believed to be reliable. Gartner disclaims all warranties as to the accuracy, completeness or adequacy of such information and shall have no liability for errors, omissions or inadequacies in such information. This publication consists of the opinions of Gartner’s research organization and should not be construed as statements of fact. The opinions expressed herein are subject to change without notice. Although Gartner research may include a discussion of related legal issues, Gartner does not provide legal advice or services and its research should not be construed or used as such. Gartner is a public company, and its shareholders may include firms and funds that have financial interests in entities covered in Gartner research. Gartner’s Board of Directors may include senior managers of these firms or funds. Gartner research is produced independently by its research organization without input or influence from these firms, funds or their managers. For further information on the independence and integrity of Gartner research, see “Guiding Principles on Independence and Objectivity” on its website</a:t>
          </a:r>
          <a:r>
            <a:rPr lang="en-US" sz="800" b="0">
              <a:effectLst/>
              <a:latin typeface="Arial" panose="020B0604020202020204" pitchFamily="34" charset="0"/>
              <a:ea typeface="+mn-ea"/>
              <a:cs typeface="Arial" panose="020B0604020202020204" pitchFamily="34" charset="0"/>
            </a:rPr>
            <a:t>,</a:t>
          </a:r>
          <a:r>
            <a:rPr lang="en-US" sz="800" b="1">
              <a:effectLst/>
              <a:latin typeface="Arial" panose="020B0604020202020204" pitchFamily="34" charset="0"/>
              <a:ea typeface="+mn-ea"/>
              <a:cs typeface="Arial" panose="020B0604020202020204" pitchFamily="34" charset="0"/>
            </a:rPr>
            <a:t> </a:t>
          </a:r>
          <a:r>
            <a:rPr lang="en-US" sz="800" b="1" u="sng">
              <a:effectLst/>
              <a:latin typeface="Arial" panose="020B0604020202020204" pitchFamily="34" charset="0"/>
              <a:ea typeface="+mn-ea"/>
              <a:cs typeface="Arial" panose="020B0604020202020204" pitchFamily="34" charset="0"/>
            </a:rPr>
            <a:t>https://www.gartner.com/en/about/ombuds/ombuds-guide</a:t>
          </a:r>
          <a:endParaRPr lang="en-US" sz="800">
            <a:effectLst/>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577850</xdr:colOff>
      <xdr:row>0</xdr:row>
      <xdr:rowOff>1352550</xdr:rowOff>
    </xdr:from>
    <xdr:to>
      <xdr:col>4</xdr:col>
      <xdr:colOff>768350</xdr:colOff>
      <xdr:row>0</xdr:row>
      <xdr:rowOff>1619250</xdr:rowOff>
    </xdr:to>
    <xdr:grpSp>
      <xdr:nvGrpSpPr>
        <xdr:cNvPr id="99870" name="Group 7">
          <a:extLst>
            <a:ext uri="{FF2B5EF4-FFF2-40B4-BE49-F238E27FC236}">
              <a16:creationId xmlns:a16="http://schemas.microsoft.com/office/drawing/2014/main" id="{00000000-0008-0000-0100-00001E860100}"/>
            </a:ext>
          </a:extLst>
        </xdr:cNvPr>
        <xdr:cNvGrpSpPr>
          <a:grpSpLocks/>
        </xdr:cNvGrpSpPr>
      </xdr:nvGrpSpPr>
      <xdr:grpSpPr bwMode="auto">
        <a:xfrm>
          <a:off x="5403850" y="1352550"/>
          <a:ext cx="190500" cy="266700"/>
          <a:chOff x="5789152" y="1342854"/>
          <a:chExt cx="458670" cy="76662"/>
        </a:xfrm>
      </xdr:grpSpPr>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789152" y="1342854"/>
            <a:ext cx="458670" cy="76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grpSp>
    <xdr:clientData/>
  </xdr:twoCellAnchor>
  <mc:AlternateContent xmlns:mc="http://schemas.openxmlformats.org/markup-compatibility/2006">
    <mc:Choice xmlns:a14="http://schemas.microsoft.com/office/drawing/2010/main" Requires="a14">
      <xdr:twoCellAnchor editAs="oneCell">
        <xdr:from>
          <xdr:col>2</xdr:col>
          <xdr:colOff>0</xdr:colOff>
          <xdr:row>0</xdr:row>
          <xdr:rowOff>1035050</xdr:rowOff>
        </xdr:from>
        <xdr:to>
          <xdr:col>7</xdr:col>
          <xdr:colOff>31750</xdr:colOff>
          <xdr:row>0</xdr:row>
          <xdr:rowOff>1708150</xdr:rowOff>
        </xdr:to>
        <xdr:sp macro="" textlink="">
          <xdr:nvSpPr>
            <xdr:cNvPr id="1029" name="Group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000000"/>
                  </a:solidFill>
                  <a:latin typeface="Tahoma"/>
                  <a:ea typeface="Tahoma"/>
                  <a:cs typeface="Tahoma"/>
                </a:rPr>
                <a:t>Selection Menu</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387350</xdr:colOff>
          <xdr:row>0</xdr:row>
          <xdr:rowOff>1066800</xdr:rowOff>
        </xdr:from>
        <xdr:to>
          <xdr:col>6</xdr:col>
          <xdr:colOff>850900</xdr:colOff>
          <xdr:row>0</xdr:row>
          <xdr:rowOff>1676400</xdr:rowOff>
        </xdr:to>
        <xdr:grpSp>
          <xdr:nvGrpSpPr>
            <xdr:cNvPr id="99871" name="Group 1">
              <a:extLst>
                <a:ext uri="{FF2B5EF4-FFF2-40B4-BE49-F238E27FC236}">
                  <a16:creationId xmlns:a16="http://schemas.microsoft.com/office/drawing/2014/main" id="{00000000-0008-0000-0100-00001F860100}"/>
                </a:ext>
              </a:extLst>
            </xdr:cNvPr>
            <xdr:cNvGrpSpPr>
              <a:grpSpLocks/>
            </xdr:cNvGrpSpPr>
          </xdr:nvGrpSpPr>
          <xdr:grpSpPr bwMode="auto">
            <a:xfrm>
              <a:off x="6046788" y="1066800"/>
              <a:ext cx="1235075" cy="609600"/>
              <a:chOff x="5747836" y="1066800"/>
              <a:chExt cx="1185336" cy="605367"/>
            </a:xfrm>
          </xdr:grpSpPr>
          <xdr:sp macro="" textlink="">
            <xdr:nvSpPr>
              <xdr:cNvPr id="1135" name="Drop Down 111" hidden="1">
                <a:extLst>
                  <a:ext uri="{63B3BB69-23CF-44E3-9099-C40C66FF867C}">
                    <a14:compatExt spid="_x0000_s1135"/>
                  </a:ext>
                  <a:ext uri="{FF2B5EF4-FFF2-40B4-BE49-F238E27FC236}">
                    <a16:creationId xmlns:a16="http://schemas.microsoft.com/office/drawing/2014/main" id="{00000000-0008-0000-0100-00006F040000}"/>
                  </a:ext>
                </a:extLst>
              </xdr:cNvPr>
              <xdr:cNvSpPr/>
            </xdr:nvSpPr>
            <xdr:spPr bwMode="auto">
              <a:xfrm>
                <a:off x="5942859" y="1218565"/>
                <a:ext cx="735223" cy="167852"/>
              </a:xfrm>
              <a:prstGeom prst="rect">
                <a:avLst/>
              </a:prstGeom>
              <a:noFill/>
              <a:ln>
                <a:noFill/>
              </a:ln>
              <a:extLst>
                <a:ext uri="{91240B29-F687-4F45-9708-019B960494DF}">
                  <a14:hiddenLine w="9525">
                    <a:noFill/>
                    <a:miter lim="800000"/>
                    <a:headEnd/>
                    <a:tailEnd/>
                  </a14:hiddenLine>
                </a:ext>
              </a:extLst>
            </xdr:spPr>
          </xdr:sp>
          <xdr:sp macro="" textlink="">
            <xdr:nvSpPr>
              <xdr:cNvPr id="1136" name="Group Box 112" hidden="1">
                <a:extLst>
                  <a:ext uri="{63B3BB69-23CF-44E3-9099-C40C66FF867C}">
                    <a14:compatExt spid="_x0000_s1136"/>
                  </a:ext>
                  <a:ext uri="{FF2B5EF4-FFF2-40B4-BE49-F238E27FC236}">
                    <a16:creationId xmlns:a16="http://schemas.microsoft.com/office/drawing/2014/main" id="{00000000-0008-0000-0100-000070040000}"/>
                  </a:ext>
                </a:extLst>
              </xdr:cNvPr>
              <xdr:cNvSpPr/>
            </xdr:nvSpPr>
            <xdr:spPr bwMode="auto">
              <a:xfrm>
                <a:off x="5747836" y="1066800"/>
                <a:ext cx="1185336" cy="605367"/>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000000"/>
                    </a:solidFill>
                    <a:latin typeface="Tahoma"/>
                    <a:ea typeface="Tahoma"/>
                    <a:cs typeface="Tahoma"/>
                  </a:rPr>
                  <a:t>Rank Choices</a:t>
                </a:r>
              </a:p>
            </xdr:txBody>
          </xdr:sp>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100-00007B040000}"/>
                  </a:ext>
                </a:extLst>
              </xdr:cNvPr>
              <xdr:cNvSpPr/>
            </xdr:nvSpPr>
            <xdr:spPr bwMode="auto">
              <a:xfrm>
                <a:off x="5812445" y="1434845"/>
                <a:ext cx="983938" cy="184023"/>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Retrieve Data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1174750</xdr:rowOff>
        </xdr:from>
        <xdr:to>
          <xdr:col>4</xdr:col>
          <xdr:colOff>463550</xdr:colOff>
          <xdr:row>0</xdr:row>
          <xdr:rowOff>1631950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0</xdr:rowOff>
    </xdr:from>
    <xdr:to>
      <xdr:col>7</xdr:col>
      <xdr:colOff>107315</xdr:colOff>
      <xdr:row>0</xdr:row>
      <xdr:rowOff>1020445</xdr:rowOff>
    </xdr:to>
    <xdr:pic>
      <xdr:nvPicPr>
        <xdr:cNvPr id="99872" name="Picture 10">
          <a:extLst>
            <a:ext uri="{FF2B5EF4-FFF2-40B4-BE49-F238E27FC236}">
              <a16:creationId xmlns:a16="http://schemas.microsoft.com/office/drawing/2014/main" id="{00000000-0008-0000-0100-00002086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7353300" cy="1022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120650</xdr:colOff>
          <xdr:row>0</xdr:row>
          <xdr:rowOff>1479550</xdr:rowOff>
        </xdr:from>
        <xdr:to>
          <xdr:col>0</xdr:col>
          <xdr:colOff>2959100</xdr:colOff>
          <xdr:row>0</xdr:row>
          <xdr:rowOff>1758950</xdr:rowOff>
        </xdr:to>
        <xdr:sp macro="" textlink="">
          <xdr:nvSpPr>
            <xdr:cNvPr id="2055" name="Drop Dow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0</xdr:rowOff>
    </xdr:from>
    <xdr:to>
      <xdr:col>4</xdr:col>
      <xdr:colOff>599440</xdr:colOff>
      <xdr:row>0</xdr:row>
      <xdr:rowOff>1247140</xdr:rowOff>
    </xdr:to>
    <xdr:pic>
      <xdr:nvPicPr>
        <xdr:cNvPr id="18156" name="Picture 10">
          <a:extLst>
            <a:ext uri="{FF2B5EF4-FFF2-40B4-BE49-F238E27FC236}">
              <a16:creationId xmlns:a16="http://schemas.microsoft.com/office/drawing/2014/main" id="{00000000-0008-0000-0200-0000EC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7378700" cy="1250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0</xdr:col>
      <xdr:colOff>119063</xdr:colOff>
      <xdr:row>0</xdr:row>
      <xdr:rowOff>1214436</xdr:rowOff>
    </xdr:from>
    <xdr:ext cx="2845593" cy="311496"/>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9063" y="1214436"/>
          <a:ext cx="284559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a:t>Pick</a:t>
          </a:r>
          <a:r>
            <a:rPr lang="en-US" sz="1400" baseline="0"/>
            <a:t> A Company</a:t>
          </a:r>
          <a:endParaRPr lang="en-US" sz="1400"/>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9</xdr:col>
      <xdr:colOff>190476</xdr:colOff>
      <xdr:row>2</xdr:row>
      <xdr:rowOff>105837</xdr:rowOff>
    </xdr:from>
    <xdr:to>
      <xdr:col>9</xdr:col>
      <xdr:colOff>190476</xdr:colOff>
      <xdr:row>89</xdr:row>
      <xdr:rowOff>116421</xdr:rowOff>
    </xdr:to>
    <xdr:cxnSp macro="">
      <xdr:nvCxnSpPr>
        <xdr:cNvPr id="3" name="Straight Connector 2">
          <a:extLst>
            <a:ext uri="{FF2B5EF4-FFF2-40B4-BE49-F238E27FC236}">
              <a16:creationId xmlns:a16="http://schemas.microsoft.com/office/drawing/2014/main" id="{00000000-0008-0000-0600-000003000000}"/>
            </a:ext>
          </a:extLst>
        </xdr:cNvPr>
        <xdr:cNvCxnSpPr/>
      </xdr:nvCxnSpPr>
      <xdr:spPr>
        <a:xfrm>
          <a:off x="8678309" y="508004"/>
          <a:ext cx="0" cy="1668991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269462</xdr:colOff>
      <xdr:row>5</xdr:row>
      <xdr:rowOff>74545</xdr:rowOff>
    </xdr:from>
    <xdr:to>
      <xdr:col>11</xdr:col>
      <xdr:colOff>229976</xdr:colOff>
      <xdr:row>10</xdr:row>
      <xdr:rowOff>82827</xdr:rowOff>
    </xdr:to>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256762" y="985632"/>
          <a:ext cx="6162260" cy="886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900">
            <a:effectLst/>
            <a:latin typeface="Arial" panose="020B0604020202020204" pitchFamily="34" charset="0"/>
            <a:cs typeface="Arial" panose="020B0604020202020204" pitchFamily="34" charset="0"/>
          </a:endParaRPr>
        </a:p>
        <a:p>
          <a:r>
            <a:rPr lang="en-US" sz="900" b="0" i="0">
              <a:solidFill>
                <a:schemeClr val="dk1"/>
              </a:solidFill>
              <a:effectLst/>
              <a:latin typeface="Arial" panose="020B0604020202020204" pitchFamily="34" charset="0"/>
              <a:ea typeface="+mn-ea"/>
              <a:cs typeface="Arial" panose="020B0604020202020204" pitchFamily="34" charset="0"/>
            </a:rPr>
            <a:t>For definitions, methodologies, and understanding how M&amp;A is dealt with</a:t>
          </a:r>
          <a:r>
            <a:rPr lang="en-US" sz="900" b="0" i="0" baseline="0">
              <a:solidFill>
                <a:schemeClr val="dk1"/>
              </a:solidFill>
              <a:effectLst/>
              <a:latin typeface="Arial" panose="020B0604020202020204" pitchFamily="34" charset="0"/>
              <a:ea typeface="+mn-ea"/>
              <a:cs typeface="Arial" panose="020B0604020202020204" pitchFamily="34" charset="0"/>
            </a:rPr>
            <a:t> refer to "Market Definitions and Methodology: Semiconductor Wafer Fab Equipment". </a:t>
          </a:r>
        </a:p>
        <a:p>
          <a:r>
            <a:rPr lang="en-US" sz="900">
              <a:solidFill>
                <a:schemeClr val="dk1"/>
              </a:solidFill>
              <a:effectLst/>
              <a:latin typeface="Arial" panose="020B0604020202020204" pitchFamily="34" charset="0"/>
              <a:ea typeface="+mn-ea"/>
              <a:cs typeface="Arial" panose="020B0604020202020204" pitchFamily="34" charset="0"/>
            </a:rPr>
            <a:t>Beginning in 2022, The segment e-beam</a:t>
          </a:r>
          <a:r>
            <a:rPr lang="en-US" sz="900" baseline="0">
              <a:solidFill>
                <a:schemeClr val="dk1"/>
              </a:solidFill>
              <a:effectLst/>
              <a:latin typeface="Arial" panose="020B0604020202020204" pitchFamily="34" charset="0"/>
              <a:ea typeface="+mn-ea"/>
              <a:cs typeface="Arial" panose="020B0604020202020204" pitchFamily="34" charset="0"/>
            </a:rPr>
            <a:t> Patterned Wafer Inspection has been re-named e-beam Wafer Inspection/Metrology to reflect the additional metrology functionality of systems in this segment. </a:t>
          </a:r>
          <a:endParaRPr lang="en-US" sz="900">
            <a:effectLst/>
            <a:latin typeface="Arial" panose="020B0604020202020204" pitchFamily="34" charset="0"/>
            <a:cs typeface="Arial" panose="020B0604020202020204"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reilly/Desktop/SemiconductorAppTool.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reilly/Desktop/SemiconductorAppTool_F.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van/AppData/Local/Microsoft/Windows/Temporary%20Internet%20Files/Content.Outlook/GCWTK3U1/2012%20MS%20Tool_2013-0327r_bv.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bba\Users\Work\Market%20Stats\hwcp-la\10524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Jabba\Users\DOCUME~1\jallen\LOCALS~1\Temp\2Q02PCQSJAMS.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bba\Users\SemiManufGroup%20(SMG)\'01%20Market%20Share\Pub%20Systems\Table%20Generator_04010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ppFlatFile"/>
      <sheetName val="Contents"/>
      <sheetName val="Rank Report"/>
      <sheetName val="Company by App"/>
      <sheetName val="Exchange_Rates"/>
      <sheetName val="INPUT"/>
    </sheetNames>
    <sheetDataSet>
      <sheetData sheetId="0" refreshError="1"/>
      <sheetData sheetId="1" refreshError="1"/>
      <sheetData sheetId="2" refreshError="1"/>
      <sheetData sheetId="3" refreshError="1"/>
      <sheetData sheetId="4" refreshError="1"/>
      <sheetData sheetId="5" refreshError="1">
        <row r="5">
          <cell r="B5" t="str">
            <v>CY2011YR</v>
          </cell>
        </row>
        <row r="6">
          <cell r="B6" t="str">
            <v>CY2010YR</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AppFlatFile"/>
      <sheetName val="Contents"/>
      <sheetName val="Rank Report"/>
      <sheetName val="Company by App"/>
    </sheetNames>
    <sheetDataSet>
      <sheetData sheetId="0">
        <row r="1">
          <cell r="AB1" t="str">
            <v>All Applications</v>
          </cell>
        </row>
      </sheetData>
      <sheetData sheetId="1"/>
      <sheetData sheetId="2"/>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FlatFile"/>
      <sheetName val="Contents"/>
      <sheetName val="Rank Report"/>
      <sheetName val="Company Report"/>
      <sheetName val="Exchange_Rates"/>
      <sheetName val="FFCalcSheet"/>
      <sheetName val="Sheet1"/>
      <sheetName val="MODIFY"/>
    </sheetNames>
    <sheetDataSet>
      <sheetData sheetId="0">
        <row r="1">
          <cell r="AR1">
            <v>5</v>
          </cell>
        </row>
        <row r="2">
          <cell r="Q2" t="str">
            <v>Worldwide</v>
          </cell>
          <cell r="AA2" t="str">
            <v>Total Market</v>
          </cell>
          <cell r="AB2" t="str">
            <v>Total Market</v>
          </cell>
          <cell r="AR2">
            <v>10</v>
          </cell>
        </row>
        <row r="3">
          <cell r="AA3" t="str">
            <v>Advantest</v>
          </cell>
          <cell r="AR3">
            <v>15</v>
          </cell>
        </row>
        <row r="4">
          <cell r="AA4" t="str">
            <v>Aetrium</v>
          </cell>
          <cell r="AR4">
            <v>20</v>
          </cell>
        </row>
        <row r="5">
          <cell r="B5">
            <v>2012</v>
          </cell>
          <cell r="AA5" t="str">
            <v>Aixtron</v>
          </cell>
          <cell r="AR5">
            <v>25</v>
          </cell>
        </row>
        <row r="6">
          <cell r="B6">
            <v>2010</v>
          </cell>
          <cell r="AA6" t="str">
            <v>Apic Yamada</v>
          </cell>
          <cell r="AR6">
            <v>30</v>
          </cell>
        </row>
        <row r="7">
          <cell r="B7">
            <v>2011</v>
          </cell>
          <cell r="AA7" t="str">
            <v>Applied Materials</v>
          </cell>
          <cell r="AR7">
            <v>35</v>
          </cell>
        </row>
        <row r="8">
          <cell r="AA8" t="str">
            <v>ASM International N.V.</v>
          </cell>
          <cell r="AR8">
            <v>40</v>
          </cell>
        </row>
        <row r="9">
          <cell r="AA9" t="str">
            <v>ASML</v>
          </cell>
          <cell r="AR9">
            <v>45</v>
          </cell>
        </row>
        <row r="10">
          <cell r="AA10" t="str">
            <v>Athlete FA</v>
          </cell>
          <cell r="AR10">
            <v>50</v>
          </cell>
        </row>
        <row r="11">
          <cell r="AA11" t="str">
            <v>Axcelis Technologies</v>
          </cell>
          <cell r="AR11" t="str">
            <v>All</v>
          </cell>
        </row>
        <row r="12">
          <cell r="AA12" t="str">
            <v>Besi</v>
          </cell>
        </row>
        <row r="13">
          <cell r="AA13" t="str">
            <v>Brooks Automation</v>
          </cell>
        </row>
        <row r="14">
          <cell r="AA14" t="str">
            <v>Camtek</v>
          </cell>
        </row>
        <row r="15">
          <cell r="AA15" t="str">
            <v>Canon</v>
          </cell>
        </row>
        <row r="16">
          <cell r="AA16" t="str">
            <v>Canon Anelva</v>
          </cell>
        </row>
        <row r="17">
          <cell r="AA17" t="str">
            <v>Canon Machinery</v>
          </cell>
        </row>
        <row r="18">
          <cell r="A18">
            <v>2012</v>
          </cell>
          <cell r="AA18" t="str">
            <v>Carl Zeiss</v>
          </cell>
        </row>
        <row r="19">
          <cell r="AA19" t="str">
            <v>Charm Engineering</v>
          </cell>
        </row>
        <row r="20">
          <cell r="AA20" t="str">
            <v>Crossing Automation</v>
          </cell>
        </row>
        <row r="21">
          <cell r="AA21" t="str">
            <v>Daifuku</v>
          </cell>
        </row>
        <row r="22">
          <cell r="AA22" t="str">
            <v>Dai-Ichi Seiko</v>
          </cell>
        </row>
        <row r="23">
          <cell r="AA23" t="str">
            <v>Dainippon Screen Manufacturing</v>
          </cell>
        </row>
        <row r="24">
          <cell r="AA24" t="str">
            <v>Delta Design</v>
          </cell>
        </row>
        <row r="25">
          <cell r="AA25" t="str">
            <v>Disco</v>
          </cell>
        </row>
        <row r="26">
          <cell r="AA26" t="str">
            <v>E.T. System Engineering</v>
          </cell>
        </row>
        <row r="27">
          <cell r="AA27" t="str">
            <v>Ebara</v>
          </cell>
        </row>
        <row r="28">
          <cell r="AA28" t="str">
            <v>EV Group</v>
          </cell>
        </row>
        <row r="29">
          <cell r="AA29" t="str">
            <v>FEI</v>
          </cell>
        </row>
        <row r="30">
          <cell r="AA30" t="str">
            <v>FOI</v>
          </cell>
        </row>
        <row r="31">
          <cell r="AA31" t="str">
            <v>FSI International</v>
          </cell>
        </row>
        <row r="32">
          <cell r="AA32" t="str">
            <v>Genmark Automation</v>
          </cell>
        </row>
        <row r="33">
          <cell r="AA33" t="str">
            <v>Hanmi Semiconductor</v>
          </cell>
        </row>
        <row r="34">
          <cell r="AA34" t="str">
            <v>Hermes Microvision</v>
          </cell>
        </row>
        <row r="35">
          <cell r="AA35" t="str">
            <v>Hitachi High-Technologies</v>
          </cell>
        </row>
        <row r="36">
          <cell r="AA36" t="str">
            <v>Hitachi Kokusai Electric</v>
          </cell>
        </row>
        <row r="37">
          <cell r="AA37" t="str">
            <v>HP</v>
          </cell>
        </row>
        <row r="38">
          <cell r="AA38" t="str">
            <v>IBM</v>
          </cell>
        </row>
        <row r="39">
          <cell r="AA39" t="str">
            <v>inTest</v>
          </cell>
        </row>
        <row r="40">
          <cell r="AA40" t="str">
            <v>Ismeca Semiconductor</v>
          </cell>
        </row>
        <row r="41">
          <cell r="AA41" t="str">
            <v>JEL</v>
          </cell>
        </row>
        <row r="42">
          <cell r="AA42" t="str">
            <v>JEOL</v>
          </cell>
        </row>
        <row r="43">
          <cell r="AA43" t="str">
            <v>Jusung Engineering</v>
          </cell>
        </row>
        <row r="44">
          <cell r="AA44" t="str">
            <v>Kaijo</v>
          </cell>
        </row>
        <row r="45">
          <cell r="AA45" t="str">
            <v>KC Tech</v>
          </cell>
        </row>
        <row r="46">
          <cell r="AA46" t="str">
            <v>KLA-Tencor</v>
          </cell>
        </row>
        <row r="47">
          <cell r="AA47" t="str">
            <v>Koyo Thermo Systems</v>
          </cell>
        </row>
        <row r="48">
          <cell r="AA48" t="str">
            <v>Kulicke &amp; Soffa</v>
          </cell>
        </row>
        <row r="49">
          <cell r="AA49" t="str">
            <v>Lam Research</v>
          </cell>
        </row>
        <row r="50">
          <cell r="AA50" t="str">
            <v>Lasertec</v>
          </cell>
        </row>
        <row r="51">
          <cell r="AA51" t="str">
            <v>LPE</v>
          </cell>
        </row>
        <row r="52">
          <cell r="AA52" t="str">
            <v>LTX-Credence</v>
          </cell>
        </row>
        <row r="53">
          <cell r="AA53" t="str">
            <v>Mattson Technology</v>
          </cell>
        </row>
        <row r="54">
          <cell r="AA54" t="str">
            <v>MCT</v>
          </cell>
        </row>
        <row r="55">
          <cell r="AA55" t="str">
            <v>Micronic Mydata</v>
          </cell>
        </row>
        <row r="56">
          <cell r="AA56" t="str">
            <v>MKS Instruments</v>
          </cell>
        </row>
        <row r="57">
          <cell r="AA57" t="str">
            <v>Molecular Imprints</v>
          </cell>
        </row>
        <row r="58">
          <cell r="AA58" t="str">
            <v>Multitest</v>
          </cell>
        </row>
        <row r="59">
          <cell r="AA59" t="str">
            <v>Murata Machinery</v>
          </cell>
        </row>
        <row r="60">
          <cell r="AA60" t="str">
            <v>Nanometrics</v>
          </cell>
        </row>
        <row r="61">
          <cell r="AA61" t="str">
            <v>NEXX Systems</v>
          </cell>
        </row>
        <row r="62">
          <cell r="AA62" t="str">
            <v>Nikon</v>
          </cell>
        </row>
        <row r="63">
          <cell r="AA63" t="str">
            <v>Nippon Sanso</v>
          </cell>
        </row>
        <row r="64">
          <cell r="AA64" t="str">
            <v>Nissin Ion Equipment</v>
          </cell>
        </row>
        <row r="65">
          <cell r="AA65" t="str">
            <v>Nova Measuring Instruments</v>
          </cell>
        </row>
        <row r="66">
          <cell r="AA66" t="str">
            <v>Novellus Systems</v>
          </cell>
        </row>
        <row r="67">
          <cell r="AA67" t="str">
            <v>NuFlare Technology</v>
          </cell>
        </row>
        <row r="68">
          <cell r="AA68" t="str">
            <v>Oerlikon Group</v>
          </cell>
        </row>
        <row r="69">
          <cell r="AA69" t="str">
            <v>Olympus</v>
          </cell>
        </row>
        <row r="70">
          <cell r="AA70" t="str">
            <v>Omron Laserfront</v>
          </cell>
        </row>
        <row r="71">
          <cell r="AA71" t="str">
            <v>Other Companies</v>
          </cell>
        </row>
        <row r="72">
          <cell r="AA72" t="str">
            <v>Panasonic Factory Solutions</v>
          </cell>
        </row>
        <row r="73">
          <cell r="AA73" t="str">
            <v>PSK</v>
          </cell>
        </row>
        <row r="74">
          <cell r="AA74" t="str">
            <v>Rave</v>
          </cell>
        </row>
        <row r="75">
          <cell r="AA75" t="str">
            <v>Recif Technologies</v>
          </cell>
        </row>
        <row r="76">
          <cell r="AA76" t="str">
            <v>Renesas Eastern Japan Semiconductor</v>
          </cell>
        </row>
        <row r="77">
          <cell r="AA77" t="str">
            <v>Riber</v>
          </cell>
        </row>
        <row r="78">
          <cell r="AA78" t="str">
            <v>Rorze</v>
          </cell>
        </row>
        <row r="79">
          <cell r="AA79" t="str">
            <v>Rudolph Technologies</v>
          </cell>
        </row>
        <row r="80">
          <cell r="AA80" t="str">
            <v>Seiko Epson</v>
          </cell>
        </row>
        <row r="81">
          <cell r="AA81" t="str">
            <v>SEMES</v>
          </cell>
        </row>
        <row r="82">
          <cell r="AA82" t="str">
            <v>Semilab</v>
          </cell>
        </row>
        <row r="83">
          <cell r="AA83" t="str">
            <v>SEN</v>
          </cell>
        </row>
        <row r="84">
          <cell r="AA84" t="str">
            <v>Shibaura Mechatronics</v>
          </cell>
        </row>
        <row r="85">
          <cell r="AA85" t="str">
            <v>Shibuya Kogyo</v>
          </cell>
        </row>
        <row r="86">
          <cell r="AA86" t="str">
            <v>Shinkawa</v>
          </cell>
        </row>
        <row r="87">
          <cell r="AA87" t="str">
            <v>SII NanoTechnology</v>
          </cell>
        </row>
        <row r="88">
          <cell r="AA88" t="str">
            <v>Sokudo</v>
          </cell>
        </row>
        <row r="89">
          <cell r="AA89" t="str">
            <v>Suss MicroTec</v>
          </cell>
        </row>
        <row r="90">
          <cell r="AA90" t="str">
            <v>Synopsys</v>
          </cell>
        </row>
        <row r="91">
          <cell r="AA91" t="str">
            <v>Teradyne</v>
          </cell>
        </row>
        <row r="92">
          <cell r="AA92" t="str">
            <v>TES Co.</v>
          </cell>
        </row>
        <row r="93">
          <cell r="AA93" t="str">
            <v>Tesec</v>
          </cell>
        </row>
        <row r="94">
          <cell r="AA94" t="str">
            <v>Tokyo Electron</v>
          </cell>
        </row>
        <row r="95">
          <cell r="AA95" t="str">
            <v>Tokyo Seimitsu</v>
          </cell>
        </row>
        <row r="96">
          <cell r="AA96" t="str">
            <v>Tokyo Systems Laboratories</v>
          </cell>
        </row>
        <row r="97">
          <cell r="AA97" t="str">
            <v>Topcon Technohouse</v>
          </cell>
        </row>
        <row r="98">
          <cell r="AA98" t="str">
            <v>Toray Engineering</v>
          </cell>
        </row>
        <row r="99">
          <cell r="AA99" t="str">
            <v>Towa</v>
          </cell>
        </row>
        <row r="100">
          <cell r="AA100" t="str">
            <v>Ultrasonic Engineering</v>
          </cell>
        </row>
        <row r="101">
          <cell r="AA101" t="str">
            <v>Ultratech</v>
          </cell>
        </row>
        <row r="102">
          <cell r="AA102" t="str">
            <v>Ulvac</v>
          </cell>
        </row>
        <row r="103">
          <cell r="AA103" t="str">
            <v>Ushio</v>
          </cell>
        </row>
        <row r="104">
          <cell r="AA104" t="str">
            <v>Varian</v>
          </cell>
        </row>
        <row r="105">
          <cell r="AA105" t="str">
            <v>Veeco</v>
          </cell>
        </row>
        <row r="106">
          <cell r="AA106" t="str">
            <v>Verigy</v>
          </cell>
        </row>
        <row r="107">
          <cell r="AA107" t="str">
            <v>Vistec Electron Beam</v>
          </cell>
        </row>
        <row r="108">
          <cell r="AA108" t="str">
            <v>Yokogawa Electric</v>
          </cell>
        </row>
      </sheetData>
      <sheetData sheetId="1" refreshError="1"/>
      <sheetData sheetId="2" refreshError="1"/>
      <sheetData sheetId="3" refreshError="1"/>
      <sheetData sheetId="4">
        <row r="4">
          <cell r="A4" t="str">
            <v>Total Semiconductor Equipment</v>
          </cell>
        </row>
        <row r="5">
          <cell r="A5" t="str">
            <v xml:space="preserve">     Total Wafer-Level Manufacturing Equipment</v>
          </cell>
        </row>
        <row r="6">
          <cell r="A6" t="str">
            <v xml:space="preserve">          Total Wafer Fab Equipment</v>
          </cell>
        </row>
        <row r="7">
          <cell r="A7" t="str">
            <v xml:space="preserve">               Lithography</v>
          </cell>
        </row>
        <row r="8">
          <cell r="A8" t="str">
            <v xml:space="preserve">                         Contact/Proximity</v>
          </cell>
        </row>
        <row r="9">
          <cell r="A9" t="str">
            <v xml:space="preserve">                         Steppers (including EUV)</v>
          </cell>
        </row>
        <row r="10">
          <cell r="A10" t="str">
            <v xml:space="preserve">                         Direct-Write E-Beam Lithography</v>
          </cell>
        </row>
        <row r="11">
          <cell r="A11" t="str">
            <v xml:space="preserve">                         Maskmaking Lithography</v>
          </cell>
        </row>
        <row r="12">
          <cell r="A12" t="str">
            <v xml:space="preserve">                             E-Beam Mask-Making Lithography</v>
          </cell>
        </row>
        <row r="13">
          <cell r="A13" t="str">
            <v xml:space="preserve">                             Optical Mask-Making Lithography</v>
          </cell>
        </row>
        <row r="14">
          <cell r="A14" t="str">
            <v xml:space="preserve">               Photoresist Processing (Track)</v>
          </cell>
        </row>
        <row r="15">
          <cell r="A15" t="str">
            <v xml:space="preserve">               Deposition</v>
          </cell>
        </row>
        <row r="16">
          <cell r="A16" t="str">
            <v xml:space="preserve">                    Metalorganic CVD</v>
          </cell>
        </row>
        <row r="17">
          <cell r="A17" t="str">
            <v xml:space="preserve">                    Epitaxy</v>
          </cell>
        </row>
        <row r="18">
          <cell r="A18" t="str">
            <v xml:space="preserve">                         Silicon Epitaxy</v>
          </cell>
        </row>
        <row r="19">
          <cell r="A19" t="str">
            <v xml:space="preserve">                         Silicon Germanium Epi</v>
          </cell>
        </row>
        <row r="20">
          <cell r="A20" t="str">
            <v xml:space="preserve">                    SOD (including Bump)</v>
          </cell>
        </row>
        <row r="21">
          <cell r="A21" t="str">
            <v xml:space="preserve">                    CVD (including TSV)</v>
          </cell>
        </row>
        <row r="22">
          <cell r="A22" t="str">
            <v xml:space="preserve">                         Vertical Tube LPCVD</v>
          </cell>
        </row>
        <row r="23">
          <cell r="A23" t="str">
            <v xml:space="preserve">                         Nontube Reactor CVD (including TSV)</v>
          </cell>
        </row>
        <row r="24">
          <cell r="A24" t="str">
            <v xml:space="preserve">                              Atomic Layer Depositon Tools</v>
          </cell>
        </row>
        <row r="25">
          <cell r="A25" t="str">
            <v xml:space="preserve">                                   Atomic Layer Deposition Platforms</v>
          </cell>
        </row>
        <row r="26">
          <cell r="A26" t="str">
            <v xml:space="preserve">                                   Batch Atomic Layer Deposition</v>
          </cell>
        </row>
        <row r="27">
          <cell r="A27" t="str">
            <v xml:space="preserve">                              Nontube LPCVD</v>
          </cell>
        </row>
        <row r="28">
          <cell r="A28" t="str">
            <v xml:space="preserve">                              APCVD/SACVD</v>
          </cell>
        </row>
        <row r="29">
          <cell r="A29" t="str">
            <v xml:space="preserve">                              High-Density Plasma CVD</v>
          </cell>
        </row>
        <row r="30">
          <cell r="A30" t="str">
            <v xml:space="preserve">                              Low-Density Plasma CVD (including TSV)</v>
          </cell>
        </row>
        <row r="31">
          <cell r="A31" t="str">
            <v xml:space="preserve">                    Sputtering (including TSV)</v>
          </cell>
        </row>
        <row r="32">
          <cell r="A32" t="str">
            <v xml:space="preserve">                    ECD (including TSV)</v>
          </cell>
        </row>
        <row r="33">
          <cell r="A33" t="str">
            <v xml:space="preserve">                    Other Deposition</v>
          </cell>
        </row>
        <row r="34">
          <cell r="A34" t="str">
            <v xml:space="preserve">                         UV Cure Tools</v>
          </cell>
        </row>
        <row r="35">
          <cell r="A35" t="str">
            <v xml:space="preserve">                         Molecular Beam Epitaxy</v>
          </cell>
        </row>
        <row r="36">
          <cell r="A36" t="str">
            <v xml:space="preserve">                         Other Deposition Group</v>
          </cell>
        </row>
        <row r="37">
          <cell r="A37" t="str">
            <v xml:space="preserve">               Etch, Clean, and Planarization</v>
          </cell>
        </row>
        <row r="38">
          <cell r="A38" t="str">
            <v xml:space="preserve">                    Bevel Edge Removal (Dry)</v>
          </cell>
        </row>
        <row r="39">
          <cell r="A39" t="str">
            <v xml:space="preserve">                    Auto Wet Stations (including TSV and Bump)</v>
          </cell>
        </row>
        <row r="40">
          <cell r="A40" t="str">
            <v xml:space="preserve">                    Spray Processors</v>
          </cell>
        </row>
        <row r="41">
          <cell r="A41" t="str">
            <v xml:space="preserve">                         Single Wafer Processors</v>
          </cell>
        </row>
        <row r="42">
          <cell r="A42" t="str">
            <v xml:space="preserve">                         Batch Spray Processors</v>
          </cell>
        </row>
        <row r="43">
          <cell r="A43" t="str">
            <v xml:space="preserve">                    Other Clean Process</v>
          </cell>
        </row>
        <row r="44">
          <cell r="A44" t="str">
            <v xml:space="preserve">                         Scrubbers</v>
          </cell>
        </row>
        <row r="45">
          <cell r="A45" t="str">
            <v xml:space="preserve">                         Other Clean Equipment</v>
          </cell>
        </row>
        <row r="46">
          <cell r="A46" t="str">
            <v xml:space="preserve">                    Dry Strip (including TSV and Bump)</v>
          </cell>
        </row>
        <row r="47">
          <cell r="A47" t="str">
            <v xml:space="preserve">                    Dry Etch (including TSV and Bump)</v>
          </cell>
        </row>
        <row r="48">
          <cell r="A48" t="str">
            <v xml:space="preserve">                         Silicon Wafer Etch Tools (including TSV and Bump)</v>
          </cell>
        </row>
        <row r="49">
          <cell r="A49" t="str">
            <v xml:space="preserve">                              Silicon Etch (including TSV)</v>
          </cell>
        </row>
        <row r="50">
          <cell r="A50" t="str">
            <v xml:space="preserve">                              Dielectric Etch (including Bump)</v>
          </cell>
        </row>
        <row r="51">
          <cell r="A51" t="str">
            <v xml:space="preserve">                              Metal Etch for Wafer Fab</v>
          </cell>
        </row>
        <row r="52">
          <cell r="A52" t="str">
            <v xml:space="preserve">                         Other Etch Tools</v>
          </cell>
        </row>
        <row r="53">
          <cell r="A53" t="str">
            <v xml:space="preserve">                              Photomask Etch</v>
          </cell>
        </row>
        <row r="54">
          <cell r="A54" t="str">
            <v xml:space="preserve">                              Compound Semiconductor Etch</v>
          </cell>
        </row>
        <row r="55">
          <cell r="A55" t="str">
            <v xml:space="preserve">                    CMP and Post-CMP Clean (including TSV)</v>
          </cell>
        </row>
        <row r="56">
          <cell r="A56" t="str">
            <v xml:space="preserve">               RTP and Oxidation/Diffusion</v>
          </cell>
        </row>
        <row r="57">
          <cell r="A57" t="str">
            <v xml:space="preserve">                    Rapid Thermal Processing</v>
          </cell>
        </row>
        <row r="58">
          <cell r="A58" t="str">
            <v xml:space="preserve">                    Gate Stack Tools</v>
          </cell>
        </row>
        <row r="59">
          <cell r="A59" t="str">
            <v xml:space="preserve">                    Plasma Gate Modification Tools</v>
          </cell>
        </row>
        <row r="60">
          <cell r="A60" t="str">
            <v xml:space="preserve">                    Oxidation/Diffusion Furnaces</v>
          </cell>
        </row>
        <row r="61">
          <cell r="A61" t="str">
            <v xml:space="preserve">               Ion Implanter</v>
          </cell>
        </row>
        <row r="62">
          <cell r="A62" t="str">
            <v xml:space="preserve">                    Medium-Current Implanter</v>
          </cell>
        </row>
        <row r="63">
          <cell r="A63" t="str">
            <v xml:space="preserve">                    High-Current Implanter</v>
          </cell>
        </row>
        <row r="64">
          <cell r="A64" t="str">
            <v xml:space="preserve">                    High-Energy Implanter</v>
          </cell>
        </row>
        <row r="65">
          <cell r="A65" t="str">
            <v xml:space="preserve">                    Ultra High-Dose Doping Equipment</v>
          </cell>
        </row>
        <row r="66">
          <cell r="A66" t="str">
            <v xml:space="preserve">               Process Control</v>
          </cell>
        </row>
        <row r="67">
          <cell r="A67" t="str">
            <v xml:space="preserve">                    Lithography Metrology</v>
          </cell>
        </row>
        <row r="68">
          <cell r="A68" t="str">
            <v xml:space="preserve">                         CD SEM</v>
          </cell>
        </row>
        <row r="69">
          <cell r="A69" t="str">
            <v xml:space="preserve">                         Mask Inspection and Review</v>
          </cell>
        </row>
        <row r="70">
          <cell r="A70" t="str">
            <v xml:space="preserve">                         Mask Metrology</v>
          </cell>
        </row>
        <row r="71">
          <cell r="A71" t="str">
            <v xml:space="preserve">                         Overlay Metrology</v>
          </cell>
        </row>
        <row r="72">
          <cell r="A72" t="str">
            <v xml:space="preserve">                    Thin Film Metrology</v>
          </cell>
        </row>
        <row r="73">
          <cell r="A73" t="str">
            <v xml:space="preserve">                         Optical Metrology</v>
          </cell>
        </row>
        <row r="74">
          <cell r="A74" t="str">
            <v xml:space="preserve">                         Other Thin Film/Substrate Metrology</v>
          </cell>
        </row>
        <row r="75">
          <cell r="A75" t="str">
            <v xml:space="preserve">                    Wafer Inspection and Defect Review</v>
          </cell>
        </row>
        <row r="76">
          <cell r="A76" t="str">
            <v xml:space="preserve">                         Macro Defect Detection</v>
          </cell>
        </row>
        <row r="77">
          <cell r="A77" t="str">
            <v xml:space="preserve">                         Unpatterned Wafer Inspection</v>
          </cell>
        </row>
        <row r="78">
          <cell r="A78" t="str">
            <v xml:space="preserve">                         Patterned Wafer Inspection</v>
          </cell>
        </row>
        <row r="79">
          <cell r="A79" t="str">
            <v xml:space="preserve">                              Optical Patterned Wafer Inspection</v>
          </cell>
        </row>
        <row r="80">
          <cell r="A80" t="str">
            <v xml:space="preserve">                              E-Beam Patterned Wafer Inspection</v>
          </cell>
        </row>
        <row r="81">
          <cell r="A81" t="str">
            <v xml:space="preserve">                         Defect Review and Classification</v>
          </cell>
        </row>
        <row r="82">
          <cell r="A82" t="str">
            <v xml:space="preserve">                              SEM Defect Review and Classification</v>
          </cell>
        </row>
        <row r="83">
          <cell r="A83" t="str">
            <v xml:space="preserve">                              Optical Defect Review and Classification</v>
          </cell>
        </row>
        <row r="84">
          <cell r="A84" t="str">
            <v xml:space="preserve">                              Other Defect Review and Classification</v>
          </cell>
        </row>
        <row r="85">
          <cell r="A85" t="str">
            <v xml:space="preserve">                    Other Process Control Systems</v>
          </cell>
        </row>
        <row r="86">
          <cell r="A86" t="str">
            <v xml:space="preserve">                         Process Control Software</v>
          </cell>
        </row>
        <row r="87">
          <cell r="A87" t="str">
            <v xml:space="preserve">                         Other Process Control</v>
          </cell>
        </row>
        <row r="88">
          <cell r="A88" t="str">
            <v xml:space="preserve">               Manufacturing Automation and Control</v>
          </cell>
        </row>
        <row r="89">
          <cell r="A89" t="str">
            <v xml:space="preserve">                    Tool Automation Hardware</v>
          </cell>
        </row>
        <row r="90">
          <cell r="A90" t="str">
            <v xml:space="preserve">                         Atmospheric Tool Hardware</v>
          </cell>
        </row>
        <row r="91">
          <cell r="A91" t="str">
            <v xml:space="preserve">                         Vacuum Tool Hardware</v>
          </cell>
        </row>
        <row r="92">
          <cell r="A92" t="str">
            <v xml:space="preserve">                    Fab Automation Hardware</v>
          </cell>
        </row>
        <row r="93">
          <cell r="A93" t="str">
            <v xml:space="preserve">                         Wafer Management Systems</v>
          </cell>
        </row>
        <row r="94">
          <cell r="A94" t="str">
            <v xml:space="preserve">                         Reticle Management Systems</v>
          </cell>
        </row>
        <row r="95">
          <cell r="A95" t="str">
            <v xml:space="preserve">                         Automated Material Handling Systems</v>
          </cell>
        </row>
        <row r="96">
          <cell r="A96" t="str">
            <v xml:space="preserve">                    Fab Automation Software Systems</v>
          </cell>
        </row>
        <row r="97">
          <cell r="A97" t="str">
            <v xml:space="preserve">                         Tool Software</v>
          </cell>
        </row>
        <row r="98">
          <cell r="A98" t="str">
            <v xml:space="preserve">                         Fab Systems Integration</v>
          </cell>
        </row>
        <row r="99">
          <cell r="A99" t="str">
            <v xml:space="preserve">                         Fab Management Software</v>
          </cell>
        </row>
        <row r="100">
          <cell r="A100" t="str">
            <v xml:space="preserve">               Other Wafer Fab Equipment</v>
          </cell>
        </row>
        <row r="101">
          <cell r="A101" t="str">
            <v xml:space="preserve">          Wafer-Level Packaging Equipment</v>
          </cell>
        </row>
        <row r="102">
          <cell r="A102" t="str">
            <v xml:space="preserve">               Contact Probers</v>
          </cell>
        </row>
        <row r="103">
          <cell r="A103" t="str">
            <v xml:space="preserve">               Wafer-Level Packaging Process Tools</v>
          </cell>
        </row>
        <row r="104">
          <cell r="A104" t="str">
            <v xml:space="preserve">                    Advanced Packaging Lithography</v>
          </cell>
        </row>
        <row r="105">
          <cell r="A105" t="str">
            <v xml:space="preserve">                    Wafer Bonders for TSV</v>
          </cell>
        </row>
        <row r="106">
          <cell r="A106" t="str">
            <v xml:space="preserve">                    Wafer-Level Packaging Process Tools for Bump Processing</v>
          </cell>
        </row>
        <row r="107">
          <cell r="A107" t="str">
            <v xml:space="preserve">                         ECD for Bump Processing</v>
          </cell>
        </row>
        <row r="108">
          <cell r="A108" t="str">
            <v xml:space="preserve">                         Sputtering for Bump Processing</v>
          </cell>
        </row>
        <row r="109">
          <cell r="A109" t="str">
            <v xml:space="preserve">                     Wafer-Level Packaging Inspection</v>
          </cell>
        </row>
        <row r="110">
          <cell r="A110" t="str">
            <v xml:space="preserve">                     Other Wafer-Level Packaging Equipment</v>
          </cell>
        </row>
        <row r="111">
          <cell r="A111" t="str">
            <v xml:space="preserve">     Total Die-Level Manufacturing Equipment</v>
          </cell>
        </row>
        <row r="112">
          <cell r="A112" t="str">
            <v xml:space="preserve">          Die-Level Packaging Equipment</v>
          </cell>
        </row>
        <row r="113">
          <cell r="A113" t="str">
            <v xml:space="preserve">               Package-Level Vision Inspection</v>
          </cell>
        </row>
        <row r="114">
          <cell r="A114" t="str">
            <v xml:space="preserve">               Wafer Dicing Saws</v>
          </cell>
        </row>
        <row r="115">
          <cell r="A115" t="str">
            <v xml:space="preserve">               Test Handlers</v>
          </cell>
        </row>
        <row r="116">
          <cell r="A116" t="str">
            <v xml:space="preserve">               Bonding</v>
          </cell>
        </row>
        <row r="117">
          <cell r="A117" t="str">
            <v xml:space="preserve">                    Die Bonders</v>
          </cell>
        </row>
        <row r="118">
          <cell r="A118" t="str">
            <v xml:space="preserve">                    Interconnect Bonding</v>
          </cell>
        </row>
        <row r="119">
          <cell r="A119" t="str">
            <v xml:space="preserve">                         Flip-Chip Bonders</v>
          </cell>
        </row>
        <row r="120">
          <cell r="A120" t="str">
            <v xml:space="preserve">                         Stud Bump Bonders</v>
          </cell>
        </row>
        <row r="121">
          <cell r="A121" t="str">
            <v xml:space="preserve">                         Wire Bonders</v>
          </cell>
        </row>
        <row r="122">
          <cell r="A122" t="str">
            <v xml:space="preserve">                         TAB Bonders</v>
          </cell>
        </row>
        <row r="123">
          <cell r="A123" t="str">
            <v xml:space="preserve">               Molding/Encapsulation</v>
          </cell>
        </row>
        <row r="124">
          <cell r="A124" t="str">
            <v xml:space="preserve">               Package Singulation</v>
          </cell>
        </row>
        <row r="125">
          <cell r="A125" t="str">
            <v xml:space="preserve">               Solder Ball Attach</v>
          </cell>
        </row>
        <row r="126">
          <cell r="A126" t="str">
            <v xml:space="preserve">               Laser Markers</v>
          </cell>
        </row>
        <row r="127">
          <cell r="A127" t="str">
            <v xml:space="preserve">               Other Die-Level Packaging Equipment</v>
          </cell>
        </row>
        <row r="128">
          <cell r="A128" t="str">
            <v xml:space="preserve">     Total Test Equipment</v>
          </cell>
        </row>
        <row r="129">
          <cell r="A129" t="str">
            <v xml:space="preserve">               SOC Test Equipment</v>
          </cell>
        </row>
        <row r="130">
          <cell r="A130" t="str">
            <v xml:space="preserve">               Advanced RF Test Equipment</v>
          </cell>
        </row>
        <row r="131">
          <cell r="A131" t="str">
            <v xml:space="preserve">               Memory IC Test Equipment</v>
          </cell>
        </row>
        <row r="132">
          <cell r="A132" t="str">
            <v xml:space="preserve">               Analog/Linear IC Test Equipment</v>
          </cell>
        </row>
        <row r="133">
          <cell r="A133" t="str">
            <v xml:space="preserve">               Other IC Test Equipment</v>
          </cell>
        </row>
      </sheetData>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Market_Share"/>
      <sheetName val="Trends"/>
    </sheetNames>
    <sheetDataSet>
      <sheetData sheetId="0" refreshError="1"/>
      <sheetData sheetId="1" refreshError="1">
        <row r="12">
          <cell r="A12" t="str">
            <v>1-7</v>
          </cell>
        </row>
      </sheetData>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Summary"/>
      <sheetName val="MarketData"/>
      <sheetName val="Definitions"/>
    </sheetNames>
    <sheetDataSet>
      <sheetData sheetId="0" refreshError="1"/>
      <sheetData sheetId="1" refreshError="1"/>
      <sheetData sheetId="2" refreshError="1">
        <row r="14">
          <cell r="A14" t="str">
            <v>Table 1-1</v>
          </cell>
        </row>
        <row r="72">
          <cell r="A72" t="str">
            <v>Table 1-3</v>
          </cell>
          <cell r="B72" t="str">
            <v>(Top)</v>
          </cell>
          <cell r="C72" t="str">
            <v>(Front Page)</v>
          </cell>
        </row>
        <row r="73">
          <cell r="A73" t="str">
            <v>Total Market Shipments by Platform (Thousands of Units)</v>
          </cell>
        </row>
        <row r="74">
          <cell r="A74" t="str">
            <v>Product Type</v>
          </cell>
          <cell r="B74" t="str">
            <v>2Q01</v>
          </cell>
          <cell r="C74" t="str">
            <v>3Q01</v>
          </cell>
          <cell r="D74" t="str">
            <v>4Q01</v>
          </cell>
          <cell r="E74" t="str">
            <v>1Q02</v>
          </cell>
          <cell r="F74" t="str">
            <v>2Q02</v>
          </cell>
          <cell r="G74" t="str">
            <v>2Q02/2Q01</v>
          </cell>
        </row>
        <row r="75">
          <cell r="A75" t="str">
            <v>Small Form Factor No Slots</v>
          </cell>
          <cell r="B75">
            <v>27.9</v>
          </cell>
          <cell r="C75">
            <v>29.2</v>
          </cell>
          <cell r="D75">
            <v>24.5</v>
          </cell>
          <cell r="E75">
            <v>23.27</v>
          </cell>
          <cell r="F75">
            <v>22.59</v>
          </cell>
          <cell r="G75">
            <v>-0.19032258064516128</v>
          </cell>
        </row>
        <row r="76">
          <cell r="A76" t="str">
            <v>All-In-One</v>
          </cell>
          <cell r="B76">
            <v>97.47</v>
          </cell>
          <cell r="C76">
            <v>108.06</v>
          </cell>
          <cell r="D76">
            <v>87.25</v>
          </cell>
          <cell r="E76">
            <v>168.4</v>
          </cell>
          <cell r="F76">
            <v>119</v>
          </cell>
          <cell r="G76">
            <v>0.22088847850620708</v>
          </cell>
        </row>
        <row r="77">
          <cell r="A77" t="str">
            <v>Deskbound</v>
          </cell>
          <cell r="B77">
            <v>1428.35</v>
          </cell>
          <cell r="C77">
            <v>1198.28</v>
          </cell>
          <cell r="D77">
            <v>1265.1300000000001</v>
          </cell>
          <cell r="E77">
            <v>1505.17</v>
          </cell>
          <cell r="F77">
            <v>1141.79</v>
          </cell>
          <cell r="G77">
            <v>-0.20062309657996991</v>
          </cell>
        </row>
        <row r="78">
          <cell r="A78" t="str">
            <v>Notebook</v>
          </cell>
          <cell r="B78">
            <v>1365.2</v>
          </cell>
          <cell r="C78">
            <v>1018.62</v>
          </cell>
          <cell r="D78">
            <v>1200.45</v>
          </cell>
          <cell r="E78">
            <v>1492.61</v>
          </cell>
          <cell r="F78">
            <v>1243.4100000000001</v>
          </cell>
          <cell r="G78">
            <v>-8.9210372106651059E-2</v>
          </cell>
        </row>
        <row r="79">
          <cell r="A79" t="str">
            <v>Ultraportable</v>
          </cell>
          <cell r="B79">
            <v>333.77</v>
          </cell>
          <cell r="C79">
            <v>236.8</v>
          </cell>
          <cell r="D79">
            <v>267.08</v>
          </cell>
          <cell r="E79">
            <v>316.11</v>
          </cell>
          <cell r="F79">
            <v>296.04000000000002</v>
          </cell>
          <cell r="G79">
            <v>-0.1130419150912304</v>
          </cell>
        </row>
        <row r="80">
          <cell r="A80" t="str">
            <v>Total</v>
          </cell>
          <cell r="B80">
            <v>3252.69</v>
          </cell>
          <cell r="C80">
            <v>2590.96</v>
          </cell>
          <cell r="D80">
            <v>2844.41</v>
          </cell>
          <cell r="E80">
            <v>3505.56</v>
          </cell>
          <cell r="F80">
            <v>2822.83</v>
          </cell>
          <cell r="G80">
            <v>-0.13215523151606823</v>
          </cell>
        </row>
        <row r="81">
          <cell r="A81" t="str">
            <v>Market Share</v>
          </cell>
          <cell r="G81" t="str">
            <v/>
          </cell>
        </row>
        <row r="82">
          <cell r="A82" t="str">
            <v>Small Form Factor No Slots</v>
          </cell>
          <cell r="B82">
            <v>8.5775158407348992E-3</v>
          </cell>
          <cell r="C82">
            <v>1.1269953993886436E-2</v>
          </cell>
          <cell r="D82">
            <v>8.6133855527156782E-3</v>
          </cell>
          <cell r="E82">
            <v>6.6380264494117916E-3</v>
          </cell>
          <cell r="F82">
            <v>8.0026073125197064E-3</v>
          </cell>
        </row>
        <row r="83">
          <cell r="A83" t="str">
            <v>All-In-One</v>
          </cell>
          <cell r="B83">
            <v>2.996596663069644E-2</v>
          </cell>
          <cell r="C83">
            <v>4.1706548923950967E-2</v>
          </cell>
          <cell r="D83">
            <v>3.0674199570385426E-2</v>
          </cell>
          <cell r="E83">
            <v>4.8037973961364236E-2</v>
          </cell>
          <cell r="F83">
            <v>4.2156275794149843E-2</v>
          </cell>
        </row>
        <row r="84">
          <cell r="A84" t="str">
            <v>Deskbound</v>
          </cell>
          <cell r="B84">
            <v>0.43912884412593878</v>
          </cell>
          <cell r="C84">
            <v>0.46248494766418624</v>
          </cell>
          <cell r="D84">
            <v>0.44477765160437494</v>
          </cell>
          <cell r="E84">
            <v>0.42936649208685634</v>
          </cell>
          <cell r="F84">
            <v>0.40448415242859115</v>
          </cell>
        </row>
        <row r="85">
          <cell r="A85" t="str">
            <v>Notebook</v>
          </cell>
          <cell r="B85">
            <v>0.41971414429287757</v>
          </cell>
          <cell r="C85">
            <v>0.39314385401550006</v>
          </cell>
          <cell r="D85">
            <v>0.42203831374520556</v>
          </cell>
          <cell r="E85">
            <v>0.42578361231871653</v>
          </cell>
          <cell r="F85">
            <v>0.44048348643028457</v>
          </cell>
        </row>
        <row r="86">
          <cell r="A86" t="str">
            <v>Ultraportable</v>
          </cell>
          <cell r="B86">
            <v>0.10261352910975223</v>
          </cell>
          <cell r="C86">
            <v>9.13946954024763E-2</v>
          </cell>
          <cell r="D86">
            <v>9.3896449527318487E-2</v>
          </cell>
          <cell r="E86">
            <v>9.0173895183651126E-2</v>
          </cell>
          <cell r="F86">
            <v>0.10487347803445479</v>
          </cell>
        </row>
        <row r="87">
          <cell r="A87" t="str">
            <v>Source: Gartner Dataquest (August 2002)</v>
          </cell>
        </row>
        <row r="89">
          <cell r="A89" t="str">
            <v>Table 1-4</v>
          </cell>
          <cell r="B89" t="str">
            <v>(Top)</v>
          </cell>
          <cell r="C89" t="str">
            <v>(Front Page)</v>
          </cell>
        </row>
        <row r="90">
          <cell r="A90" t="str">
            <v>Total Market Shipments by CPU Type (Thousands of Units)</v>
          </cell>
        </row>
        <row r="91">
          <cell r="A91" t="str">
            <v>CPU Type</v>
          </cell>
          <cell r="B91" t="str">
            <v>2Q01</v>
          </cell>
          <cell r="C91" t="str">
            <v>3Q01</v>
          </cell>
          <cell r="D91" t="str">
            <v>4Q01</v>
          </cell>
          <cell r="E91" t="str">
            <v>1Q02</v>
          </cell>
          <cell r="F91" t="str">
            <v>2Q02</v>
          </cell>
          <cell r="G91" t="str">
            <v>2Q02/2Q01</v>
          </cell>
        </row>
        <row r="92">
          <cell r="A92" t="str">
            <v>486DX4/Pentium</v>
          </cell>
          <cell r="B92">
            <v>0.90000000286100001</v>
          </cell>
          <cell r="C92">
            <v>0.62999999809270002</v>
          </cell>
          <cell r="D92">
            <v>0.85000000953669996</v>
          </cell>
          <cell r="E92">
            <v>0.60000000190729996</v>
          </cell>
          <cell r="F92">
            <v>0.39999999237060002</v>
          </cell>
          <cell r="G92">
            <v>-0.55555556544550611</v>
          </cell>
        </row>
        <row r="93">
          <cell r="A93" t="str">
            <v>Pentium II</v>
          </cell>
          <cell r="B93">
            <v>1</v>
          </cell>
          <cell r="C93">
            <v>0.80000001525879993</v>
          </cell>
          <cell r="D93">
            <v>0.5</v>
          </cell>
          <cell r="E93">
            <v>0.2499999917969</v>
          </cell>
          <cell r="F93">
            <v>0.1000000019073</v>
          </cell>
          <cell r="G93">
            <v>-0.89999999809270004</v>
          </cell>
        </row>
        <row r="94">
          <cell r="A94" t="str">
            <v>Pentium III</v>
          </cell>
          <cell r="B94">
            <v>1409.90999975776</v>
          </cell>
          <cell r="C94">
            <v>1114.5199972227799</v>
          </cell>
          <cell r="D94">
            <v>990.60000156736305</v>
          </cell>
          <cell r="E94">
            <v>1165.5600023406098</v>
          </cell>
          <cell r="F94">
            <v>560.31000020647002</v>
          </cell>
          <cell r="G94">
            <v>-0.60259165457175401</v>
          </cell>
        </row>
        <row r="95">
          <cell r="A95" t="str">
            <v>Pentium 4</v>
          </cell>
          <cell r="B95">
            <v>42.330000367760704</v>
          </cell>
          <cell r="C95">
            <v>55.640000207424201</v>
          </cell>
          <cell r="D95">
            <v>421.87999431514697</v>
          </cell>
          <cell r="E95">
            <v>597.33000390195798</v>
          </cell>
          <cell r="F95">
            <v>655.55499784701999</v>
          </cell>
          <cell r="G95">
            <v>14.486770426449194</v>
          </cell>
        </row>
        <row r="96">
          <cell r="A96" t="str">
            <v>Celeron</v>
          </cell>
          <cell r="B96">
            <v>932.90000012421592</v>
          </cell>
          <cell r="C96">
            <v>738.86999765181497</v>
          </cell>
          <cell r="D96">
            <v>739.01999657559304</v>
          </cell>
          <cell r="E96">
            <v>887.76999581897201</v>
          </cell>
          <cell r="F96">
            <v>740.38500787186604</v>
          </cell>
          <cell r="G96">
            <v>-0.20636187397011085</v>
          </cell>
        </row>
        <row r="97">
          <cell r="A97" t="str">
            <v>K6/K6-2/K6-3</v>
          </cell>
          <cell r="B97">
            <v>63.709999766379603</v>
          </cell>
          <cell r="C97">
            <v>11.5</v>
          </cell>
          <cell r="D97">
            <v>6</v>
          </cell>
          <cell r="E97">
            <v>4.0000000610352</v>
          </cell>
          <cell r="F97">
            <v>0</v>
          </cell>
          <cell r="G97">
            <v>-1</v>
          </cell>
        </row>
        <row r="98">
          <cell r="A98" t="str">
            <v>Athlon</v>
          </cell>
          <cell r="B98">
            <v>133.11999983072198</v>
          </cell>
          <cell r="C98">
            <v>124.550000284791</v>
          </cell>
          <cell r="D98">
            <v>150.02000154042202</v>
          </cell>
          <cell r="E98">
            <v>152.89999972057299</v>
          </cell>
          <cell r="F98">
            <v>118.740000730514</v>
          </cell>
          <cell r="G98">
            <v>-0.10802282991657053</v>
          </cell>
        </row>
        <row r="99">
          <cell r="A99" t="str">
            <v>Duron</v>
          </cell>
          <cell r="B99">
            <v>466.44000264024697</v>
          </cell>
          <cell r="C99">
            <v>386.06999764478201</v>
          </cell>
          <cell r="D99">
            <v>379.24000043618599</v>
          </cell>
          <cell r="E99">
            <v>520.04999961233102</v>
          </cell>
          <cell r="F99">
            <v>576.58999519526901</v>
          </cell>
          <cell r="G99">
            <v>0.23615039861831466</v>
          </cell>
        </row>
        <row r="100">
          <cell r="A100" t="str">
            <v>Crusoe</v>
          </cell>
          <cell r="B100">
            <v>74.379998624801601</v>
          </cell>
          <cell r="C100">
            <v>60.480000042438498</v>
          </cell>
          <cell r="D100">
            <v>60.299999272525305</v>
          </cell>
          <cell r="E100">
            <v>46.099999758124405</v>
          </cell>
          <cell r="F100">
            <v>72.949999319374598</v>
          </cell>
          <cell r="G100">
            <v>-1.922558929639695E-2</v>
          </cell>
        </row>
        <row r="101">
          <cell r="A101" t="str">
            <v>PPC-G3/G4</v>
          </cell>
          <cell r="B101">
            <v>128.00000053405699</v>
          </cell>
          <cell r="C101">
            <v>97.900001281738298</v>
          </cell>
          <cell r="D101">
            <v>96.000001602172901</v>
          </cell>
          <cell r="E101">
            <v>130.99999942779499</v>
          </cell>
          <cell r="F101">
            <v>97.799999694824209</v>
          </cell>
          <cell r="G101">
            <v>-0.23593750557209925</v>
          </cell>
        </row>
        <row r="102">
          <cell r="A102" t="str">
            <v>Total</v>
          </cell>
          <cell r="B102">
            <v>3252.6900016488044</v>
          </cell>
          <cell r="C102">
            <v>2590.9599943491203</v>
          </cell>
          <cell r="D102">
            <v>2844.4099953189461</v>
          </cell>
          <cell r="E102">
            <v>3505.5600006351028</v>
          </cell>
          <cell r="F102">
            <v>2822.8300008596161</v>
          </cell>
          <cell r="G102">
            <v>-0.1321552316917044</v>
          </cell>
        </row>
        <row r="103">
          <cell r="A103" t="str">
            <v>Market Share</v>
          </cell>
        </row>
        <row r="104">
          <cell r="A104" t="str">
            <v>486DX4/Pentium</v>
          </cell>
          <cell r="B104">
            <v>2.7669406011786724E-4</v>
          </cell>
          <cell r="C104">
            <v>2.4315311678556559E-4</v>
          </cell>
          <cell r="D104">
            <v>2.9883174751022093E-4</v>
          </cell>
          <cell r="E104">
            <v>1.711566773350329E-4</v>
          </cell>
          <cell r="F104">
            <v>1.4170176462939351E-4</v>
          </cell>
        </row>
        <row r="105">
          <cell r="A105" t="str">
            <v>Pentium II</v>
          </cell>
          <cell r="B105">
            <v>3.0743784359809733E-4</v>
          </cell>
          <cell r="C105">
            <v>3.0876586940886729E-4</v>
          </cell>
          <cell r="D105">
            <v>1.7578337891613777E-4</v>
          </cell>
          <cell r="E105">
            <v>7.131527965620541E-5</v>
          </cell>
          <cell r="F105">
            <v>3.5425442508704992E-5</v>
          </cell>
        </row>
        <row r="106">
          <cell r="A106" t="str">
            <v>Pentium III</v>
          </cell>
          <cell r="B106">
            <v>0.43345968999291967</v>
          </cell>
          <cell r="C106">
            <v>0.43015716169047236</v>
          </cell>
          <cell r="D106">
            <v>0.34826203085968493</v>
          </cell>
          <cell r="E106">
            <v>0.33248896100179293</v>
          </cell>
          <cell r="F106">
            <v>0.19849229320782436</v>
          </cell>
        </row>
        <row r="107">
          <cell r="A107" t="str">
            <v>Pentium 4</v>
          </cell>
          <cell r="B107">
            <v>1.3013844032571017E-2</v>
          </cell>
          <cell r="C107">
            <v>2.1474665887846571E-2</v>
          </cell>
          <cell r="D107">
            <v>0.14831898179567507</v>
          </cell>
          <cell r="E107">
            <v>0.17039503069231154</v>
          </cell>
          <cell r="F107">
            <v>0.23223325444585347</v>
          </cell>
        </row>
        <row r="108">
          <cell r="A108" t="str">
            <v>Celeron</v>
          </cell>
          <cell r="B108">
            <v>0.28680876433085367</v>
          </cell>
          <cell r="C108">
            <v>0.28517229106712927</v>
          </cell>
          <cell r="D108">
            <v>0.25981486416930061</v>
          </cell>
          <cell r="E108">
            <v>0.25324627039849112</v>
          </cell>
          <cell r="F108">
            <v>0.26228466030416353</v>
          </cell>
        </row>
        <row r="109">
          <cell r="A109" t="str">
            <v>K6/K6-2/K6-3</v>
          </cell>
          <cell r="B109">
            <v>1.9586864943811028E-2</v>
          </cell>
          <cell r="C109">
            <v>4.4385092880945606E-3</v>
          </cell>
          <cell r="D109">
            <v>2.1094005469936535E-3</v>
          </cell>
          <cell r="E109">
            <v>1.1410445293506656E-3</v>
          </cell>
          <cell r="F109">
            <v>0</v>
          </cell>
        </row>
        <row r="110">
          <cell r="A110" t="str">
            <v>Athlon</v>
          </cell>
          <cell r="B110">
            <v>4.0926125687736244E-2</v>
          </cell>
          <cell r="C110">
            <v>4.8070985486628262E-2</v>
          </cell>
          <cell r="D110">
            <v>5.2742045551559154E-2</v>
          </cell>
          <cell r="E110">
            <v>4.3616426389185205E-2</v>
          </cell>
          <cell r="F110">
            <v>4.2064169891334213E-2</v>
          </cell>
        </row>
        <row r="111">
          <cell r="A111" t="str">
            <v>Duron</v>
          </cell>
          <cell r="B111">
            <v>0.14340130857960834</v>
          </cell>
          <cell r="C111">
            <v>0.14900654525226173</v>
          </cell>
          <cell r="D111">
            <v>0.13332817739366068</v>
          </cell>
          <cell r="E111">
            <v>0.14835004949797279</v>
          </cell>
          <cell r="F111">
            <v>0.20425955336300244</v>
          </cell>
        </row>
        <row r="112">
          <cell r="A112" t="str">
            <v>Crusoe</v>
          </cell>
          <cell r="B112">
            <v>2.2867226384038448E-2</v>
          </cell>
          <cell r="C112">
            <v>2.3342699298462843E-2</v>
          </cell>
          <cell r="D112">
            <v>2.1199475241530298E-2</v>
          </cell>
          <cell r="E112">
            <v>1.3150537931107287E-2</v>
          </cell>
          <cell r="F112">
            <v>2.5842859576084874E-2</v>
          </cell>
        </row>
        <row r="113">
          <cell r="A113" t="str">
            <v>PPC-G3/G4</v>
          </cell>
          <cell r="B113">
            <v>3.9352044144745787E-2</v>
          </cell>
          <cell r="C113">
            <v>3.7785223042909981E-2</v>
          </cell>
          <cell r="D113">
            <v>3.3750409315169184E-2</v>
          </cell>
          <cell r="E113">
            <v>3.7369207602797182E-2</v>
          </cell>
          <cell r="F113">
            <v>3.4646082004598885E-2</v>
          </cell>
        </row>
        <row r="114">
          <cell r="A114" t="str">
            <v>Source: Gartner Dataquest (August 2002)</v>
          </cell>
        </row>
        <row r="116">
          <cell r="A116" t="str">
            <v>Table 1-5</v>
          </cell>
          <cell r="B116" t="str">
            <v>(Top)</v>
          </cell>
          <cell r="C116" t="str">
            <v>(Front Page)</v>
          </cell>
        </row>
        <row r="117">
          <cell r="A117" t="str">
            <v>Total Market Shipments by Distribution Channels (Thousands of Units)</v>
          </cell>
        </row>
        <row r="118">
          <cell r="A118" t="str">
            <v>Distribution Channel</v>
          </cell>
          <cell r="B118" t="str">
            <v>2Q01</v>
          </cell>
          <cell r="C118" t="str">
            <v>3Q01</v>
          </cell>
          <cell r="D118" t="str">
            <v>4Q01</v>
          </cell>
          <cell r="E118" t="str">
            <v>1Q02</v>
          </cell>
          <cell r="F118" t="str">
            <v>2Q02</v>
          </cell>
          <cell r="G118" t="str">
            <v>2Q02/2Q01</v>
          </cell>
        </row>
        <row r="119">
          <cell r="A119" t="str">
            <v>Vendor Direct</v>
          </cell>
          <cell r="B119">
            <v>718.97655202865599</v>
          </cell>
          <cell r="C119">
            <v>682.59855062103202</v>
          </cell>
          <cell r="D119">
            <v>638.21884947967499</v>
          </cell>
          <cell r="E119">
            <v>746.30694962310702</v>
          </cell>
          <cell r="F119">
            <v>579.53454996490393</v>
          </cell>
          <cell r="G119">
            <v>-0.19394513168795857</v>
          </cell>
        </row>
        <row r="120">
          <cell r="A120" t="str">
            <v>VAR/Dealer</v>
          </cell>
          <cell r="B120">
            <v>982.21185375976506</v>
          </cell>
          <cell r="C120">
            <v>929.66355310058498</v>
          </cell>
          <cell r="D120">
            <v>830.67904928588803</v>
          </cell>
          <cell r="E120">
            <v>1122.7942996521001</v>
          </cell>
          <cell r="F120">
            <v>828.04225390625004</v>
          </cell>
          <cell r="G120">
            <v>-0.15696165675803653</v>
          </cell>
        </row>
        <row r="121">
          <cell r="A121" t="str">
            <v>Indirect Retail</v>
          </cell>
          <cell r="B121">
            <v>1551.50159901809</v>
          </cell>
          <cell r="C121">
            <v>978.6979001064301</v>
          </cell>
          <cell r="D121">
            <v>1375.5120995674101</v>
          </cell>
          <cell r="E121">
            <v>1636.4587499961799</v>
          </cell>
          <cell r="F121">
            <v>1415.2531999526</v>
          </cell>
          <cell r="G121">
            <v>-8.7817118043396536E-2</v>
          </cell>
        </row>
        <row r="122">
          <cell r="A122" t="str">
            <v>Total</v>
          </cell>
          <cell r="B122">
            <v>3252.6900048065108</v>
          </cell>
          <cell r="C122">
            <v>2590.9600038280469</v>
          </cell>
          <cell r="D122">
            <v>2844.4099983329734</v>
          </cell>
          <cell r="E122">
            <v>3505.5599992713869</v>
          </cell>
          <cell r="F122">
            <v>2822.8300038237539</v>
          </cell>
          <cell r="G122">
            <v>-0.13215523162291865</v>
          </cell>
        </row>
        <row r="123">
          <cell r="A123" t="str">
            <v>Market Share</v>
          </cell>
        </row>
        <row r="124">
          <cell r="A124" t="str">
            <v>Vendor Direct</v>
          </cell>
          <cell r="B124">
            <v>0.22104060053869934</v>
          </cell>
          <cell r="C124">
            <v>0.26345391268584545</v>
          </cell>
          <cell r="D124">
            <v>0.22437653146125791</v>
          </cell>
          <cell r="E124">
            <v>0.21289236235529363</v>
          </cell>
          <cell r="F124">
            <v>0.20530267468458144</v>
          </cell>
        </row>
        <row r="125">
          <cell r="A125" t="str">
            <v>VAR/Dealer</v>
          </cell>
          <cell r="B125">
            <v>0.30196909398324073</v>
          </cell>
          <cell r="C125">
            <v>0.35881046088208296</v>
          </cell>
          <cell r="D125">
            <v>0.29203913984718272</v>
          </cell>
          <cell r="E125">
            <v>0.32028956853839824</v>
          </cell>
          <cell r="F125">
            <v>0.2933376267024933</v>
          </cell>
        </row>
        <row r="126">
          <cell r="A126" t="str">
            <v>Indirect Retail</v>
          </cell>
          <cell r="B126">
            <v>0.47699030547805998</v>
          </cell>
          <cell r="C126">
            <v>0.37773562643207165</v>
          </cell>
          <cell r="D126">
            <v>0.48358432869155926</v>
          </cell>
          <cell r="E126">
            <v>0.46681806910630819</v>
          </cell>
          <cell r="F126">
            <v>0.50135969861292529</v>
          </cell>
        </row>
        <row r="127">
          <cell r="A127" t="str">
            <v>Source: Gartner Dataquest (August 2002)</v>
          </cell>
        </row>
        <row r="129">
          <cell r="A129" t="str">
            <v>Table 1-6</v>
          </cell>
          <cell r="B129" t="str">
            <v>(Top)</v>
          </cell>
          <cell r="C129" t="str">
            <v>(Front Page)</v>
          </cell>
        </row>
        <row r="130">
          <cell r="A130" t="str">
            <v>Total Market Shipments by Major Maket (Thousands of Units)</v>
          </cell>
        </row>
        <row r="131">
          <cell r="A131" t="str">
            <v>Major Market</v>
          </cell>
          <cell r="B131" t="str">
            <v>2Q01</v>
          </cell>
          <cell r="C131" t="str">
            <v>3Q01</v>
          </cell>
          <cell r="D131" t="str">
            <v>4Q01</v>
          </cell>
          <cell r="E131" t="str">
            <v>1Q02</v>
          </cell>
          <cell r="F131" t="str">
            <v>2Q02</v>
          </cell>
          <cell r="G131" t="str">
            <v>2Q02/2Q01</v>
          </cell>
        </row>
        <row r="132">
          <cell r="A132" t="str">
            <v>Business</v>
          </cell>
          <cell r="B132">
            <v>1417.0590590095499</v>
          </cell>
          <cell r="C132">
            <v>1313.4165573043799</v>
          </cell>
          <cell r="D132">
            <v>1144.1927861099198</v>
          </cell>
          <cell r="E132">
            <v>1530.0913090858398</v>
          </cell>
          <cell r="F132">
            <v>1165.2827426605199</v>
          </cell>
          <cell r="G132">
            <v>-0.17767524560691805</v>
          </cell>
        </row>
        <row r="133">
          <cell r="A133" t="str">
            <v>Government</v>
          </cell>
          <cell r="B133">
            <v>137.96702177751001</v>
          </cell>
          <cell r="C133">
            <v>146.892644441127</v>
          </cell>
          <cell r="D133">
            <v>120.930823853969</v>
          </cell>
          <cell r="E133">
            <v>181.270470690488</v>
          </cell>
          <cell r="F133">
            <v>130.856514735221</v>
          </cell>
          <cell r="G133">
            <v>-5.1537729456504811E-2</v>
          </cell>
        </row>
        <row r="134">
          <cell r="A134" t="str">
            <v>Education</v>
          </cell>
          <cell r="B134">
            <v>157.67240081182098</v>
          </cell>
          <cell r="C134">
            <v>155.45018000459601</v>
          </cell>
          <cell r="D134">
            <v>139.68956625437698</v>
          </cell>
          <cell r="E134">
            <v>184.41782306849902</v>
          </cell>
          <cell r="F134">
            <v>138.15270177412</v>
          </cell>
          <cell r="G134">
            <v>-0.12379908555459473</v>
          </cell>
        </row>
        <row r="135">
          <cell r="A135" t="str">
            <v>Home</v>
          </cell>
          <cell r="B135">
            <v>1539.99151829528</v>
          </cell>
          <cell r="C135">
            <v>975.20061679887704</v>
          </cell>
          <cell r="D135">
            <v>1439.5968374679001</v>
          </cell>
          <cell r="E135">
            <v>1609.7803957777001</v>
          </cell>
          <cell r="F135">
            <v>1388.5380231409001</v>
          </cell>
          <cell r="G135">
            <v>-9.8346967080723879E-2</v>
          </cell>
        </row>
        <row r="136">
          <cell r="A136" t="str">
            <v>Total</v>
          </cell>
          <cell r="B136">
            <v>3252.6899998941608</v>
          </cell>
          <cell r="C136">
            <v>2590.9599985489799</v>
          </cell>
          <cell r="D136">
            <v>2844.4100136861662</v>
          </cell>
          <cell r="E136">
            <v>3505.559998622527</v>
          </cell>
          <cell r="F136">
            <v>2822.8299823107609</v>
          </cell>
          <cell r="G136">
            <v>-0.13215523692617104</v>
          </cell>
        </row>
        <row r="137">
          <cell r="A137" t="str">
            <v>Market Share</v>
          </cell>
        </row>
        <row r="138">
          <cell r="A138" t="str">
            <v>Business</v>
          </cell>
          <cell r="B138">
            <v>0.43565758158805773</v>
          </cell>
          <cell r="C138">
            <v>0.5069227460246144</v>
          </cell>
          <cell r="D138">
            <v>0.40226014555022677</v>
          </cell>
          <cell r="E138">
            <v>0.43647557300034034</v>
          </cell>
          <cell r="F138">
            <v>0.4128065629041614</v>
          </cell>
        </row>
        <row r="139">
          <cell r="A139" t="str">
            <v>Government</v>
          </cell>
          <cell r="B139">
            <v>4.2416283685810609E-2</v>
          </cell>
          <cell r="C139">
            <v>5.6694292665032099E-2</v>
          </cell>
          <cell r="D139">
            <v>4.2515257389791949E-2</v>
          </cell>
          <cell r="E139">
            <v>5.1709418969213571E-2</v>
          </cell>
          <cell r="F139">
            <v>4.6356498816872496E-2</v>
          </cell>
        </row>
        <row r="140">
          <cell r="A140" t="str">
            <v>Education</v>
          </cell>
          <cell r="B140">
            <v>4.8474462926670382E-2</v>
          </cell>
          <cell r="C140">
            <v>5.9997136231996269E-2</v>
          </cell>
          <cell r="D140">
            <v>4.9110207593928625E-2</v>
          </cell>
          <cell r="E140">
            <v>5.2607236259246473E-2</v>
          </cell>
          <cell r="F140">
            <v>4.8941205329351284E-2</v>
          </cell>
        </row>
        <row r="141">
          <cell r="A141" t="str">
            <v>Home</v>
          </cell>
          <cell r="B141">
            <v>0.47345167179946129</v>
          </cell>
          <cell r="C141">
            <v>0.37638582507835722</v>
          </cell>
          <cell r="D141">
            <v>0.50611438946605247</v>
          </cell>
          <cell r="E141">
            <v>0.45920777177119959</v>
          </cell>
          <cell r="F141">
            <v>0.49189573294961486</v>
          </cell>
        </row>
        <row r="142">
          <cell r="A142" t="str">
            <v>Source: Gartner Dataquest (August 2002)</v>
          </cell>
        </row>
        <row r="144">
          <cell r="A144" t="str">
            <v>Table 1-7</v>
          </cell>
          <cell r="B144" t="str">
            <v>(Top)</v>
          </cell>
          <cell r="C144" t="str">
            <v>(Front Page)</v>
          </cell>
        </row>
        <row r="145">
          <cell r="A145" t="str">
            <v>Total Market Shipments by Price Range (Thousands of Units)</v>
          </cell>
        </row>
        <row r="146">
          <cell r="A146" t="str">
            <v>Price Range</v>
          </cell>
          <cell r="B146" t="str">
            <v>2Q01</v>
          </cell>
          <cell r="C146" t="str">
            <v>3Q01</v>
          </cell>
          <cell r="D146" t="str">
            <v>4Q01</v>
          </cell>
          <cell r="E146" t="str">
            <v>1Q02</v>
          </cell>
          <cell r="F146" t="str">
            <v>2Q02</v>
          </cell>
          <cell r="G146" t="str">
            <v>2Q02/2Q01</v>
          </cell>
        </row>
        <row r="147">
          <cell r="A147" t="str">
            <v>Less than 100,000 yens</v>
          </cell>
          <cell r="B147">
            <v>200.01000002288802</v>
          </cell>
          <cell r="C147">
            <v>116.219999909162</v>
          </cell>
          <cell r="D147">
            <v>130.6</v>
          </cell>
          <cell r="E147">
            <v>136.20000000023802</v>
          </cell>
          <cell r="F147">
            <v>78.409999992370601</v>
          </cell>
          <cell r="G147">
            <v>-0.60796960160293079</v>
          </cell>
        </row>
        <row r="148">
          <cell r="A148" t="str">
            <v>100,000-129,999 yens</v>
          </cell>
          <cell r="B148">
            <v>143.399999999806</v>
          </cell>
          <cell r="C148">
            <v>197.42000004959101</v>
          </cell>
          <cell r="D148">
            <v>135.34999999713901</v>
          </cell>
          <cell r="E148">
            <v>141.840000038385</v>
          </cell>
          <cell r="F148">
            <v>132.015000001907</v>
          </cell>
          <cell r="G148">
            <v>-7.939330542478662E-2</v>
          </cell>
        </row>
        <row r="149">
          <cell r="A149" t="str">
            <v>120,000-149,999 yens</v>
          </cell>
          <cell r="B149">
            <v>515.28000028103497</v>
          </cell>
          <cell r="C149">
            <v>559.96499983716001</v>
          </cell>
          <cell r="D149">
            <v>457.849999990463</v>
          </cell>
          <cell r="E149">
            <v>392.95799999642304</v>
          </cell>
          <cell r="F149">
            <v>328.94999990224795</v>
          </cell>
          <cell r="G149">
            <v>-0.36160922270835694</v>
          </cell>
        </row>
        <row r="150">
          <cell r="A150" t="str">
            <v>150,000-199,999 yens</v>
          </cell>
          <cell r="B150">
            <v>1263.06999986445</v>
          </cell>
          <cell r="C150">
            <v>832.08499980521196</v>
          </cell>
          <cell r="D150">
            <v>1179.01999989366</v>
          </cell>
          <cell r="E150">
            <v>1651.74200026893</v>
          </cell>
          <cell r="F150">
            <v>1296.8749996628701</v>
          </cell>
          <cell r="G150">
            <v>2.6764153848993333E-2</v>
          </cell>
        </row>
        <row r="151">
          <cell r="A151" t="str">
            <v>200,000-249,999 yens</v>
          </cell>
          <cell r="B151">
            <v>698.53999970614893</v>
          </cell>
          <cell r="C151">
            <v>600.96999906492204</v>
          </cell>
          <cell r="D151">
            <v>604.14999960702596</v>
          </cell>
          <cell r="E151">
            <v>704.89000094614903</v>
          </cell>
          <cell r="F151">
            <v>630.759999887302</v>
          </cell>
          <cell r="G151">
            <v>-9.7030950049187714E-2</v>
          </cell>
        </row>
        <row r="152">
          <cell r="A152" t="str">
            <v>250,000-299,999 yens</v>
          </cell>
          <cell r="B152">
            <v>326.63999998855496</v>
          </cell>
          <cell r="C152">
            <v>219.15000000572198</v>
          </cell>
          <cell r="D152">
            <v>212.119999914228</v>
          </cell>
          <cell r="E152">
            <v>348.58000031852697</v>
          </cell>
          <cell r="F152">
            <v>238.57999987164098</v>
          </cell>
          <cell r="G152">
            <v>-0.26959343656624879</v>
          </cell>
        </row>
        <row r="153">
          <cell r="A153" t="str">
            <v>300,000-349,999 yens</v>
          </cell>
          <cell r="B153">
            <v>55.1099999818802</v>
          </cell>
          <cell r="C153">
            <v>30.840000021457701</v>
          </cell>
          <cell r="D153">
            <v>91.239999998092699</v>
          </cell>
          <cell r="E153">
            <v>68.050000039517897</v>
          </cell>
          <cell r="F153">
            <v>69.049999953270003</v>
          </cell>
          <cell r="G153">
            <v>0.25294864772224979</v>
          </cell>
        </row>
        <row r="154">
          <cell r="A154" t="str">
            <v>350,000-399,999 yens</v>
          </cell>
          <cell r="B154">
            <v>38.760000009536697</v>
          </cell>
          <cell r="C154">
            <v>23.909999999523198</v>
          </cell>
          <cell r="D154">
            <v>21.9</v>
          </cell>
          <cell r="E154">
            <v>30.7</v>
          </cell>
          <cell r="F154">
            <v>32.020000099182099</v>
          </cell>
          <cell r="G154">
            <v>-0.17389060651951127</v>
          </cell>
        </row>
        <row r="155">
          <cell r="A155" t="str">
            <v>Over 400,000 yens</v>
          </cell>
          <cell r="B155">
            <v>11.879999980926499</v>
          </cell>
          <cell r="C155">
            <v>10.400000030517599</v>
          </cell>
          <cell r="D155">
            <v>12.180000000476801</v>
          </cell>
          <cell r="E155">
            <v>30.6</v>
          </cell>
          <cell r="F155">
            <v>16.170000085830701</v>
          </cell>
          <cell r="G155">
            <v>0.36111112052119987</v>
          </cell>
        </row>
        <row r="156">
          <cell r="A156" t="str">
            <v>Total</v>
          </cell>
          <cell r="B156">
            <v>3252.6899998352264</v>
          </cell>
          <cell r="C156">
            <v>2590.9599987232682</v>
          </cell>
          <cell r="D156">
            <v>2844.4099994010858</v>
          </cell>
          <cell r="E156">
            <v>3505.5600016081694</v>
          </cell>
          <cell r="F156">
            <v>2822.8299994566219</v>
          </cell>
          <cell r="G156">
            <v>-0.13215523163916032</v>
          </cell>
        </row>
        <row r="157">
          <cell r="A157" t="str">
            <v>Market Share</v>
          </cell>
        </row>
        <row r="158">
          <cell r="A158" t="str">
            <v>Less than 100,000 yens</v>
          </cell>
          <cell r="B158">
            <v>6.1490643139376966E-2</v>
          </cell>
          <cell r="C158">
            <v>4.4855960712026056E-2</v>
          </cell>
          <cell r="D158">
            <v>4.591461850700107E-2</v>
          </cell>
          <cell r="E158">
            <v>3.8852565620829914E-2</v>
          </cell>
          <cell r="F158">
            <v>2.7777088952386102E-2</v>
          </cell>
        </row>
        <row r="159">
          <cell r="A159" t="str">
            <v>100,000-129,999 yens</v>
          </cell>
          <cell r="B159">
            <v>4.4086586796488539E-2</v>
          </cell>
          <cell r="C159">
            <v>7.6195695860558438E-2</v>
          </cell>
          <cell r="D159">
            <v>4.7584560603301941E-2</v>
          </cell>
          <cell r="E159">
            <v>4.0461438393100145E-2</v>
          </cell>
          <cell r="F159">
            <v>4.6766897059801374E-2</v>
          </cell>
        </row>
        <row r="160">
          <cell r="A160" t="str">
            <v>120,000-149,999 yens</v>
          </cell>
          <cell r="B160">
            <v>0.1584165722239555</v>
          </cell>
          <cell r="C160">
            <v>0.21612259552949123</v>
          </cell>
          <cell r="D160">
            <v>0.16096483983914667</v>
          </cell>
          <cell r="E160">
            <v>0.11209564229856407</v>
          </cell>
          <cell r="F160">
            <v>0.11653199093305969</v>
          </cell>
        </row>
        <row r="161">
          <cell r="A161" t="str">
            <v>150,000-199,999 yens</v>
          </cell>
          <cell r="B161">
            <v>0.38831551728828573</v>
          </cell>
          <cell r="C161">
            <v>0.32114930381605022</v>
          </cell>
          <cell r="D161">
            <v>0.41450423818715043</v>
          </cell>
          <cell r="E161">
            <v>0.47117778600600085</v>
          </cell>
          <cell r="F161">
            <v>0.4594236988810913</v>
          </cell>
        </row>
        <row r="162">
          <cell r="A162" t="str">
            <v>200,000-249,999 yens</v>
          </cell>
          <cell r="B162">
            <v>0.21475763129641476</v>
          </cell>
          <cell r="C162">
            <v>0.23194877549674964</v>
          </cell>
          <cell r="D162">
            <v>0.21239905630138931</v>
          </cell>
          <cell r="E162">
            <v>0.2010777167193778</v>
          </cell>
          <cell r="F162">
            <v>0.2234495169771894</v>
          </cell>
        </row>
        <row r="163">
          <cell r="A163" t="str">
            <v>250,000-299,999 yens</v>
          </cell>
          <cell r="B163">
            <v>0.10042149728535513</v>
          </cell>
          <cell r="C163">
            <v>8.4582548597319604E-2</v>
          </cell>
          <cell r="D163">
            <v>7.4574340534202754E-2</v>
          </cell>
          <cell r="E163">
            <v>9.9436324056246791E-2</v>
          </cell>
          <cell r="F163">
            <v>8.4518019121791327E-2</v>
          </cell>
        </row>
        <row r="164">
          <cell r="A164" t="str">
            <v>300,000-349,999 yens</v>
          </cell>
          <cell r="B164">
            <v>1.6942899564567154E-2</v>
          </cell>
          <cell r="C164">
            <v>1.1902924026868242E-2</v>
          </cell>
          <cell r="D164">
            <v>3.2076950937911214E-2</v>
          </cell>
          <cell r="E164">
            <v>1.941201976525864E-2</v>
          </cell>
          <cell r="F164">
            <v>2.4461267581314398E-2</v>
          </cell>
        </row>
        <row r="165">
          <cell r="A165" t="str">
            <v>350,000-399,999 yens</v>
          </cell>
          <cell r="B165">
            <v>1.191629082743827E-2</v>
          </cell>
          <cell r="C165">
            <v>9.2282397301792322E-3</v>
          </cell>
          <cell r="D165">
            <v>7.699311985477208E-3</v>
          </cell>
          <cell r="E165">
            <v>8.7575166267062684E-3</v>
          </cell>
          <cell r="F165">
            <v>1.1343226515711452E-2</v>
          </cell>
        </row>
        <row r="166">
          <cell r="A166" t="str">
            <v>Over 400,000 yens</v>
          </cell>
          <cell r="B166">
            <v>3.6523615781178997E-3</v>
          </cell>
          <cell r="C166">
            <v>4.0139562307570723E-3</v>
          </cell>
          <cell r="D166">
            <v>4.2820831044193351E-3</v>
          </cell>
          <cell r="E166">
            <v>8.7289905139156954E-3</v>
          </cell>
          <cell r="F166">
            <v>5.728293977654811E-3</v>
          </cell>
        </row>
        <row r="167">
          <cell r="A167" t="str">
            <v>Note: Above data are based on street price.</v>
          </cell>
        </row>
        <row r="168">
          <cell r="A168" t="str">
            <v>Source: Gartner Dataquest (August 2002)</v>
          </cell>
        </row>
      </sheetData>
      <sheetData sheetId="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TPL"/>
      <sheetName val="Process List"/>
      <sheetName val="rptTypeI"/>
      <sheetName val="TPLTypeI"/>
      <sheetName val="rtvTypeI"/>
      <sheetName val="rptTypeII"/>
      <sheetName val="TPLTypeII"/>
      <sheetName val="rptTypeIII"/>
      <sheetName val="TPLTypeIII"/>
      <sheetName val="rptTypeIV"/>
      <sheetName val="TPLTypeIV"/>
      <sheetName val="rptTypeV"/>
      <sheetName val="TPLTypeV"/>
      <sheetName val="rptTypeVIRev"/>
      <sheetName val="TPLTypeVIRev"/>
      <sheetName val="rptTypeVIUnits"/>
      <sheetName val="TPLTypeVIUnits"/>
      <sheetName val="rptTypeA1"/>
      <sheetName val="TPLTypeA1"/>
      <sheetName val="rptTypeA2"/>
      <sheetName val="TPLTypeA2"/>
      <sheetName val="rptTypeA3"/>
      <sheetName val="TPLTypeA3"/>
      <sheetName val="rptTypeA4"/>
      <sheetName val="TPLTypeA4"/>
      <sheetName val="dynTypeII"/>
      <sheetName val="dynTypeIII"/>
      <sheetName val="dynTypeIV"/>
      <sheetName val="dynTypeV"/>
      <sheetName val="Retrieve_Sheet"/>
      <sheetName val="dynTypeVIRev"/>
      <sheetName val="dynTypeVIUnits"/>
      <sheetName val="dynTypeA1"/>
      <sheetName val="dynTypeA2"/>
      <sheetName val="dynTypeA3"/>
      <sheetName val="dynTypeA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287.457439699072" createdVersion="6" refreshedVersion="6" minRefreshableVersion="3" recordCount="877" xr:uid="{00000000-000A-0000-FFFF-FFFF00000000}">
  <cacheSource type="worksheet">
    <worksheetSource ref="A1:F878" sheet="SemiUMSApp_v3_2016_FullFinalPub"/>
  </cacheSource>
  <cacheFields count="6">
    <cacheField name="Period" numFmtId="0">
      <sharedItems count="2">
        <s v="CY2019YR"/>
        <s v="CY2020YR"/>
      </sharedItems>
    </cacheField>
    <cacheField name="CompanyName" numFmtId="0">
      <sharedItems count="46">
        <s v="ACM Research"/>
        <s v="Aixtron"/>
        <s v="AMEC"/>
        <s v="Applied Materials"/>
        <s v="ASM International"/>
        <s v="ASML"/>
        <s v="Axcelis Technologies"/>
        <s v="Camtek"/>
        <s v="Canon"/>
        <s v="Daifuku"/>
        <s v="Disco"/>
        <s v="Ebara"/>
        <s v="Eugene Technology"/>
        <s v="EV Group"/>
        <s v="Evatec"/>
        <s v="Hitachi High-Technologies"/>
        <s v="Jusung Engineering"/>
        <s v="KC Tech"/>
        <s v="KLA"/>
        <s v="Kokusai Electric"/>
        <s v="Lam Research"/>
        <s v="Lasertec"/>
        <s v="Mattson Technology"/>
        <s v="Murata Machinery"/>
        <s v="Nanometrics"/>
        <s v="NAURA"/>
        <s v="Nikon"/>
        <s v="Nissin Ion Equipment"/>
        <s v="Nova Instruments"/>
        <s v="NuFlare Technology"/>
        <s v="Onto Innovation"/>
        <s v="Other Companies"/>
        <s v="PSK"/>
        <s v="Rudolph Technologies"/>
        <s v="Screen Semiconductor Solutions"/>
        <s v="SEMES"/>
        <s v="Semilab"/>
        <s v="SMIT (formerly SEN)"/>
        <s v="Suss MicroTec"/>
        <s v="TES"/>
        <s v="Tokyo Electron"/>
        <s v="Tokyo Seimitsu"/>
        <s v="Ulvac"/>
        <s v="Veeco"/>
        <s v="Wonik IPS"/>
        <s v="Zeiss"/>
      </sharedItems>
    </cacheField>
    <cacheField name="Application" numFmtId="0">
      <sharedItems count="1">
        <s v="Revenue - WW ($M)"/>
      </sharedItems>
    </cacheField>
    <cacheField name="Device" numFmtId="0">
      <sharedItems count="80">
        <s v="Deposition"/>
        <s v="ECD"/>
        <s v="Material Removal and Cleaning"/>
        <s v="Other Wafer Fab and Wafer-Level Packaging Equipment"/>
        <s v="Other Wafer-Level Manufacturing Equipment"/>
        <s v="Single Wafer Processors"/>
        <s v="Spray Processors"/>
        <s v="Total Wafer Fab Equipment"/>
        <s v="Metalorganic CVD"/>
        <s v="Conductor Etch"/>
        <s v="Dielectric Etch"/>
        <s v="Dry Etch"/>
        <s v="Silicon Wafer Etch Tools"/>
        <s v="Atomic Layer Deposition Platforms"/>
        <s v="Atomic Layer Deposition Tools"/>
        <s v="CD SEM"/>
        <s v="CMP and Post-CMP Clean"/>
        <s v="CVD"/>
        <s v="Defect Review and Classification"/>
        <s v="Doping Equipment"/>
        <s v="E-Beam Patterned Wafer Inspection"/>
        <s v="Epitaxy"/>
        <s v="Gate Stack Tools"/>
        <s v="High-Current Implanter"/>
        <s v="Lithography"/>
        <s v="Lithography Metrology"/>
        <s v="Manufacturing Automation and Contol"/>
        <s v="Mask Inspection and Review"/>
        <s v="Mask-Making Lithography"/>
        <s v="Medium-Current Implanter"/>
        <s v="Nontube LPCVD"/>
        <s v="Nontube Reactor CVD"/>
        <s v="Optical Mask-Making Lithography"/>
        <s v="Optical Patterned Wafer Inspection"/>
        <s v="Other Fab Automation"/>
        <s v="Patterned Wafer Inspection"/>
        <s v="Plasma CVD"/>
        <s v="Process Control"/>
        <s v="Rapid Thermal Processing"/>
        <s v="RTP and Oxidation/Diffusion"/>
        <s v="SEM Defect Review and Classification"/>
        <s v="Silicon Epitaxy"/>
        <s v="Sputtering"/>
        <s v="Ultra-High-Dose Doping Equipment"/>
        <s v="Wafer Inspection and Defect Review"/>
        <s v="Oxidation/Diffusion Furnaces"/>
        <s v="Tube CVD"/>
        <s v="Overlay Metrology"/>
        <s v="Steppers (Including EUV)"/>
        <s v="High-Energy Implanter"/>
        <s v="Wafer Level Pkg Inspection"/>
        <s v="Advanced Packaging Lithography"/>
        <s v="Automated Material Handling Systems"/>
        <s v="Fab Automation Hardware"/>
        <s v="Plasma Gate Modification Tools"/>
        <s v="Wafer Bonders"/>
        <s v="Dry Strip"/>
        <s v="Unpatterned Wafer Inspection"/>
        <s v="Other Clean Equipment"/>
        <s v="Other Clean Process"/>
        <s v="Macro Defect Inspection (includes packaging)"/>
        <s v="Mask Metrology"/>
        <s v="Optical Metrology"/>
        <s v="Other Process Control"/>
        <s v="Other Process Control Systems"/>
        <s v="Other Thin Film/Substrate Metrology"/>
        <s v="Process Control Software"/>
        <s v="Thin-Film Metrology"/>
        <s v="Bevel Edge Removal (Dry)"/>
        <s v="Wet Stations"/>
        <s v="Optical Defect Review and Classification"/>
        <s v="E-Beam Mask-Making Lithography"/>
        <s v="Batch Spray Processors"/>
        <s v="Direct-Write E-Beam Lithography"/>
        <s v="Molecular Beam Epitaxy"/>
        <s v="Other Deposition"/>
        <s v="SOD"/>
        <s v="Photoresist Processing (Track)"/>
        <s v="Scrubbers"/>
        <s v="Batch Atomic Layer Deposition"/>
      </sharedItems>
    </cacheField>
    <cacheField name="Revenue" numFmtId="0">
      <sharedItems containsSemiMixedTypes="0" containsString="0" containsNumber="1" minValue="1.2685083150863647" maxValue="12078.900390625"/>
    </cacheField>
    <cacheField name="DataCo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77">
  <r>
    <x v="0"/>
    <x v="0"/>
    <x v="0"/>
    <x v="0"/>
    <n v="6.9000000953674316"/>
    <s v="ACM ResearchWorldwide2019Deposition"/>
  </r>
  <r>
    <x v="0"/>
    <x v="0"/>
    <x v="0"/>
    <x v="1"/>
    <n v="6.9000000953674316"/>
    <s v="ACM ResearchWorldwide2019ECD"/>
  </r>
  <r>
    <x v="0"/>
    <x v="0"/>
    <x v="0"/>
    <x v="2"/>
    <n v="90.5"/>
    <s v="ACM ResearchWorldwide2019Material Removal and Cleaning"/>
  </r>
  <r>
    <x v="0"/>
    <x v="0"/>
    <x v="0"/>
    <x v="3"/>
    <n v="8.1999998092651367"/>
    <s v="ACM ResearchWorldwide2019Other Wafer Fab and Wafer-Level Packaging Equipment"/>
  </r>
  <r>
    <x v="0"/>
    <x v="0"/>
    <x v="0"/>
    <x v="4"/>
    <n v="8.1999998092651367"/>
    <s v="ACM ResearchWorldwide2019Other Wafer-Level Manufacturing Equipment"/>
  </r>
  <r>
    <x v="0"/>
    <x v="0"/>
    <x v="0"/>
    <x v="5"/>
    <n v="90.5"/>
    <s v="ACM ResearchWorldwide2019Single Wafer Processors"/>
  </r>
  <r>
    <x v="0"/>
    <x v="0"/>
    <x v="0"/>
    <x v="6"/>
    <n v="90.5"/>
    <s v="ACM ResearchWorldwide2019Spray Processors"/>
  </r>
  <r>
    <x v="0"/>
    <x v="0"/>
    <x v="0"/>
    <x v="7"/>
    <n v="105.59999847412109"/>
    <s v="ACM ResearchWorldwide2019Total Wafer Fab Equipment"/>
  </r>
  <r>
    <x v="0"/>
    <x v="1"/>
    <x v="0"/>
    <x v="0"/>
    <n v="235.94636535644531"/>
    <s v="AixtronWorldwide2019Deposition"/>
  </r>
  <r>
    <x v="0"/>
    <x v="1"/>
    <x v="0"/>
    <x v="8"/>
    <n v="235.94636535644531"/>
    <s v="AixtronWorldwide2019Metalorganic CVD"/>
  </r>
  <r>
    <x v="0"/>
    <x v="1"/>
    <x v="0"/>
    <x v="7"/>
    <n v="235.94636535644531"/>
    <s v="AixtronWorldwide2019Total Wafer Fab Equipment"/>
  </r>
  <r>
    <x v="0"/>
    <x v="2"/>
    <x v="0"/>
    <x v="9"/>
    <n v="7.3499999046325684"/>
    <s v="AMECWorldwide2019Conductor Etch"/>
  </r>
  <r>
    <x v="0"/>
    <x v="2"/>
    <x v="0"/>
    <x v="0"/>
    <n v="135.16000366210937"/>
    <s v="AMECWorldwide2019Deposition"/>
  </r>
  <r>
    <x v="0"/>
    <x v="2"/>
    <x v="0"/>
    <x v="10"/>
    <n v="109.76999664306641"/>
    <s v="AMECWorldwide2019Dielectric Etch"/>
  </r>
  <r>
    <x v="0"/>
    <x v="2"/>
    <x v="0"/>
    <x v="11"/>
    <n v="117.1199951171875"/>
    <s v="AMECWorldwide2019Dry Etch"/>
  </r>
  <r>
    <x v="0"/>
    <x v="2"/>
    <x v="0"/>
    <x v="2"/>
    <n v="117.1199951171875"/>
    <s v="AMECWorldwide2019Material Removal and Cleaning"/>
  </r>
  <r>
    <x v="0"/>
    <x v="2"/>
    <x v="0"/>
    <x v="8"/>
    <n v="135.16000366210937"/>
    <s v="AMECWorldwide2019Metalorganic CVD"/>
  </r>
  <r>
    <x v="0"/>
    <x v="2"/>
    <x v="0"/>
    <x v="12"/>
    <n v="117.1199951171875"/>
    <s v="AMECWorldwide2019Silicon Wafer Etch Tools"/>
  </r>
  <r>
    <x v="0"/>
    <x v="2"/>
    <x v="0"/>
    <x v="7"/>
    <n v="252.27999877929688"/>
    <s v="AMECWorldwide2019Total Wafer Fab Equipment"/>
  </r>
  <r>
    <x v="0"/>
    <x v="3"/>
    <x v="0"/>
    <x v="13"/>
    <n v="42.099998474121094"/>
    <s v="Applied MaterialsWorldwide2019Atomic Layer Deposition Platforms"/>
  </r>
  <r>
    <x v="0"/>
    <x v="3"/>
    <x v="0"/>
    <x v="14"/>
    <n v="42.099998474121094"/>
    <s v="Applied MaterialsWorldwide2019Atomic Layer Deposition Tools"/>
  </r>
  <r>
    <x v="0"/>
    <x v="3"/>
    <x v="0"/>
    <x v="15"/>
    <n v="159.19999694824219"/>
    <s v="Applied MaterialsWorldwide2019CD SEM"/>
  </r>
  <r>
    <x v="0"/>
    <x v="3"/>
    <x v="0"/>
    <x v="16"/>
    <n v="956.9000244140625"/>
    <s v="Applied MaterialsWorldwide2019CMP and Post-CMP Clean"/>
  </r>
  <r>
    <x v="0"/>
    <x v="3"/>
    <x v="0"/>
    <x v="9"/>
    <n v="1916.0999755859375"/>
    <s v="Applied MaterialsWorldwide2019Conductor Etch"/>
  </r>
  <r>
    <x v="0"/>
    <x v="3"/>
    <x v="0"/>
    <x v="17"/>
    <n v="2179.60009765625"/>
    <s v="Applied MaterialsWorldwide2019CVD"/>
  </r>
  <r>
    <x v="0"/>
    <x v="3"/>
    <x v="0"/>
    <x v="18"/>
    <n v="211.19999694824219"/>
    <s v="Applied MaterialsWorldwide2019Defect Review and Classification"/>
  </r>
  <r>
    <x v="0"/>
    <x v="3"/>
    <x v="0"/>
    <x v="0"/>
    <n v="5250.39990234375"/>
    <s v="Applied MaterialsWorldwide2019Deposition"/>
  </r>
  <r>
    <x v="0"/>
    <x v="3"/>
    <x v="0"/>
    <x v="10"/>
    <n v="42.099998474121094"/>
    <s v="Applied MaterialsWorldwide2019Dielectric Etch"/>
  </r>
  <r>
    <x v="0"/>
    <x v="3"/>
    <x v="0"/>
    <x v="19"/>
    <n v="746.5999755859375"/>
    <s v="Applied MaterialsWorldwide2019Doping Equipment"/>
  </r>
  <r>
    <x v="0"/>
    <x v="3"/>
    <x v="0"/>
    <x v="11"/>
    <n v="1958.199951171875"/>
    <s v="Applied MaterialsWorldwide2019Dry Etch"/>
  </r>
  <r>
    <x v="0"/>
    <x v="3"/>
    <x v="0"/>
    <x v="20"/>
    <n v="93"/>
    <s v="Applied MaterialsWorldwide2019E-Beam Patterned Wafer Inspection"/>
  </r>
  <r>
    <x v="0"/>
    <x v="3"/>
    <x v="0"/>
    <x v="1"/>
    <n v="71.099998474121094"/>
    <s v="Applied MaterialsWorldwide2019ECD"/>
  </r>
  <r>
    <x v="0"/>
    <x v="3"/>
    <x v="0"/>
    <x v="21"/>
    <n v="729"/>
    <s v="Applied MaterialsWorldwide2019Epitaxy"/>
  </r>
  <r>
    <x v="0"/>
    <x v="3"/>
    <x v="0"/>
    <x v="22"/>
    <n v="121.09999847412109"/>
    <s v="Applied MaterialsWorldwide2019Gate Stack Tools"/>
  </r>
  <r>
    <x v="0"/>
    <x v="3"/>
    <x v="0"/>
    <x v="23"/>
    <n v="497.39999389648437"/>
    <s v="Applied MaterialsWorldwide2019High-Current Implanter"/>
  </r>
  <r>
    <x v="0"/>
    <x v="3"/>
    <x v="0"/>
    <x v="24"/>
    <n v="38.299999237060547"/>
    <s v="Applied MaterialsWorldwide2019Lithography"/>
  </r>
  <r>
    <x v="0"/>
    <x v="3"/>
    <x v="0"/>
    <x v="25"/>
    <n v="210.39999389648437"/>
    <s v="Applied MaterialsWorldwide2019Lithography Metrology"/>
  </r>
  <r>
    <x v="0"/>
    <x v="3"/>
    <x v="0"/>
    <x v="26"/>
    <n v="136"/>
    <s v="Applied MaterialsWorldwide2019Manufacturing Automation and Contol"/>
  </r>
  <r>
    <x v="0"/>
    <x v="3"/>
    <x v="0"/>
    <x v="27"/>
    <n v="51.200000762939453"/>
    <s v="Applied MaterialsWorldwide2019Mask Inspection and Review"/>
  </r>
  <r>
    <x v="0"/>
    <x v="3"/>
    <x v="0"/>
    <x v="28"/>
    <n v="38.299999237060547"/>
    <s v="Applied MaterialsWorldwide2019Mask-Making Lithography"/>
  </r>
  <r>
    <x v="0"/>
    <x v="3"/>
    <x v="0"/>
    <x v="2"/>
    <n v="2915.10009765625"/>
    <s v="Applied MaterialsWorldwide2019Material Removal and Cleaning"/>
  </r>
  <r>
    <x v="0"/>
    <x v="3"/>
    <x v="0"/>
    <x v="29"/>
    <n v="219.10000610351562"/>
    <s v="Applied MaterialsWorldwide2019Medium-Current Implanter"/>
  </r>
  <r>
    <x v="0"/>
    <x v="3"/>
    <x v="0"/>
    <x v="30"/>
    <n v="157.69999694824219"/>
    <s v="Applied MaterialsWorldwide2019Nontube LPCVD"/>
  </r>
  <r>
    <x v="0"/>
    <x v="3"/>
    <x v="0"/>
    <x v="31"/>
    <n v="2179.60009765625"/>
    <s v="Applied MaterialsWorldwide2019Nontube Reactor CVD"/>
  </r>
  <r>
    <x v="0"/>
    <x v="3"/>
    <x v="0"/>
    <x v="32"/>
    <n v="38.299999237060547"/>
    <s v="Applied MaterialsWorldwide2019Optical Mask-Making Lithography"/>
  </r>
  <r>
    <x v="0"/>
    <x v="3"/>
    <x v="0"/>
    <x v="33"/>
    <n v="192"/>
    <s v="Applied MaterialsWorldwide2019Optical Patterned Wafer Inspection"/>
  </r>
  <r>
    <x v="0"/>
    <x v="3"/>
    <x v="0"/>
    <x v="34"/>
    <n v="136"/>
    <s v="Applied MaterialsWorldwide2019Other Fab Automation"/>
  </r>
  <r>
    <x v="0"/>
    <x v="3"/>
    <x v="0"/>
    <x v="35"/>
    <n v="285"/>
    <s v="Applied MaterialsWorldwide2019Patterned Wafer Inspection"/>
  </r>
  <r>
    <x v="0"/>
    <x v="3"/>
    <x v="0"/>
    <x v="36"/>
    <n v="1979.800048828125"/>
    <s v="Applied MaterialsWorldwide2019Plasma CVD"/>
  </r>
  <r>
    <x v="0"/>
    <x v="3"/>
    <x v="0"/>
    <x v="37"/>
    <n v="706.5999755859375"/>
    <s v="Applied MaterialsWorldwide2019Process Control"/>
  </r>
  <r>
    <x v="0"/>
    <x v="3"/>
    <x v="0"/>
    <x v="38"/>
    <n v="446.10000610351562"/>
    <s v="Applied MaterialsWorldwide2019Rapid Thermal Processing"/>
  </r>
  <r>
    <x v="0"/>
    <x v="3"/>
    <x v="0"/>
    <x v="39"/>
    <n v="567.20001220703125"/>
    <s v="Applied MaterialsWorldwide2019RTP and Oxidation/Diffusion"/>
  </r>
  <r>
    <x v="0"/>
    <x v="3"/>
    <x v="0"/>
    <x v="40"/>
    <n v="211.19999694824219"/>
    <s v="Applied MaterialsWorldwide2019SEM Defect Review and Classification"/>
  </r>
  <r>
    <x v="0"/>
    <x v="3"/>
    <x v="0"/>
    <x v="41"/>
    <n v="729"/>
    <s v="Applied MaterialsWorldwide2019Silicon Epitaxy"/>
  </r>
  <r>
    <x v="0"/>
    <x v="3"/>
    <x v="0"/>
    <x v="12"/>
    <n v="1958.199951171875"/>
    <s v="Applied MaterialsWorldwide2019Silicon Wafer Etch Tools"/>
  </r>
  <r>
    <x v="0"/>
    <x v="3"/>
    <x v="0"/>
    <x v="42"/>
    <n v="2270.699951171875"/>
    <s v="Applied MaterialsWorldwide2019Sputtering"/>
  </r>
  <r>
    <x v="0"/>
    <x v="3"/>
    <x v="0"/>
    <x v="7"/>
    <n v="10360.2001953125"/>
    <s v="Applied MaterialsWorldwide2019Total Wafer Fab Equipment"/>
  </r>
  <r>
    <x v="0"/>
    <x v="3"/>
    <x v="0"/>
    <x v="43"/>
    <n v="30.100000381469727"/>
    <s v="Applied MaterialsWorldwide2019Ultra-High-Dose Doping Equipment"/>
  </r>
  <r>
    <x v="0"/>
    <x v="3"/>
    <x v="0"/>
    <x v="44"/>
    <n v="496.20001220703125"/>
    <s v="Applied MaterialsWorldwide2019Wafer Inspection and Defect Review"/>
  </r>
  <r>
    <x v="0"/>
    <x v="4"/>
    <x v="0"/>
    <x v="13"/>
    <n v="576.4000244140625"/>
    <s v="ASM InternationalWorldwide2019Atomic Layer Deposition Platforms"/>
  </r>
  <r>
    <x v="0"/>
    <x v="4"/>
    <x v="0"/>
    <x v="14"/>
    <n v="576.4000244140625"/>
    <s v="ASM InternationalWorldwide2019Atomic Layer Deposition Tools"/>
  </r>
  <r>
    <x v="0"/>
    <x v="4"/>
    <x v="0"/>
    <x v="17"/>
    <n v="752.0999755859375"/>
    <s v="ASM InternationalWorldwide2019CVD"/>
  </r>
  <r>
    <x v="0"/>
    <x v="4"/>
    <x v="0"/>
    <x v="0"/>
    <n v="946.79998779296875"/>
    <s v="ASM InternationalWorldwide2019Deposition"/>
  </r>
  <r>
    <x v="0"/>
    <x v="4"/>
    <x v="0"/>
    <x v="21"/>
    <n v="194.69999694824219"/>
    <s v="ASM InternationalWorldwide2019Epitaxy"/>
  </r>
  <r>
    <x v="0"/>
    <x v="4"/>
    <x v="0"/>
    <x v="31"/>
    <n v="705.0999755859375"/>
    <s v="ASM InternationalWorldwide2019Nontube Reactor CVD"/>
  </r>
  <r>
    <x v="0"/>
    <x v="4"/>
    <x v="0"/>
    <x v="45"/>
    <n v="69.400001525878906"/>
    <s v="ASM InternationalWorldwide2019Oxidation/Diffusion Furnaces"/>
  </r>
  <r>
    <x v="0"/>
    <x v="4"/>
    <x v="0"/>
    <x v="36"/>
    <n v="128.69999694824219"/>
    <s v="ASM InternationalWorldwide2019Plasma CVD"/>
  </r>
  <r>
    <x v="0"/>
    <x v="4"/>
    <x v="0"/>
    <x v="39"/>
    <n v="69.400001525878906"/>
    <s v="ASM InternationalWorldwide2019RTP and Oxidation/Diffusion"/>
  </r>
  <r>
    <x v="0"/>
    <x v="4"/>
    <x v="0"/>
    <x v="41"/>
    <n v="194.69999694824219"/>
    <s v="ASM InternationalWorldwide2019Silicon Epitaxy"/>
  </r>
  <r>
    <x v="0"/>
    <x v="4"/>
    <x v="0"/>
    <x v="7"/>
    <n v="1016.2000122070312"/>
    <s v="ASM InternationalWorldwide2019Total Wafer Fab Equipment"/>
  </r>
  <r>
    <x v="0"/>
    <x v="4"/>
    <x v="0"/>
    <x v="46"/>
    <n v="47"/>
    <s v="ASM InternationalWorldwide2019Tube CVD"/>
  </r>
  <r>
    <x v="0"/>
    <x v="5"/>
    <x v="0"/>
    <x v="20"/>
    <n v="144.04843139648437"/>
    <s v="ASMLWorldwide2019E-Beam Patterned Wafer Inspection"/>
  </r>
  <r>
    <x v="0"/>
    <x v="5"/>
    <x v="0"/>
    <x v="24"/>
    <n v="9744.91015625"/>
    <s v="ASMLWorldwide2019Lithography"/>
  </r>
  <r>
    <x v="0"/>
    <x v="5"/>
    <x v="0"/>
    <x v="25"/>
    <n v="162.43759155273437"/>
    <s v="ASMLWorldwide2019Lithography Metrology"/>
  </r>
  <r>
    <x v="0"/>
    <x v="5"/>
    <x v="0"/>
    <x v="47"/>
    <n v="162.43759155273437"/>
    <s v="ASMLWorldwide2019Overlay Metrology"/>
  </r>
  <r>
    <x v="0"/>
    <x v="5"/>
    <x v="0"/>
    <x v="35"/>
    <n v="144.04843139648437"/>
    <s v="ASMLWorldwide2019Patterned Wafer Inspection"/>
  </r>
  <r>
    <x v="0"/>
    <x v="5"/>
    <x v="0"/>
    <x v="37"/>
    <n v="306.48602294921875"/>
    <s v="ASMLWorldwide2019Process Control"/>
  </r>
  <r>
    <x v="0"/>
    <x v="5"/>
    <x v="0"/>
    <x v="48"/>
    <n v="9744.91015625"/>
    <s v="ASMLWorldwide2019Steppers (Including EUV)"/>
  </r>
  <r>
    <x v="0"/>
    <x v="5"/>
    <x v="0"/>
    <x v="7"/>
    <n v="10051.396484375"/>
    <s v="ASMLWorldwide2019Total Wafer Fab Equipment"/>
  </r>
  <r>
    <x v="0"/>
    <x v="5"/>
    <x v="0"/>
    <x v="44"/>
    <n v="144.04843139648437"/>
    <s v="ASMLWorldwide2019Wafer Inspection and Defect Review"/>
  </r>
  <r>
    <x v="0"/>
    <x v="6"/>
    <x v="0"/>
    <x v="19"/>
    <n v="221.60000610351562"/>
    <s v="Axcelis TechnologiesWorldwide2019Doping Equipment"/>
  </r>
  <r>
    <x v="0"/>
    <x v="6"/>
    <x v="0"/>
    <x v="23"/>
    <n v="61.5"/>
    <s v="Axcelis TechnologiesWorldwide2019High-Current Implanter"/>
  </r>
  <r>
    <x v="0"/>
    <x v="6"/>
    <x v="0"/>
    <x v="49"/>
    <n v="151"/>
    <s v="Axcelis TechnologiesWorldwide2019High-Energy Implanter"/>
  </r>
  <r>
    <x v="0"/>
    <x v="6"/>
    <x v="0"/>
    <x v="29"/>
    <n v="9.1000003814697266"/>
    <s v="Axcelis TechnologiesWorldwide2019Medium-Current Implanter"/>
  </r>
  <r>
    <x v="0"/>
    <x v="6"/>
    <x v="0"/>
    <x v="7"/>
    <n v="221.60000610351562"/>
    <s v="Axcelis TechnologiesWorldwide2019Total Wafer Fab Equipment"/>
  </r>
  <r>
    <x v="0"/>
    <x v="7"/>
    <x v="0"/>
    <x v="37"/>
    <n v="127.40000152587891"/>
    <s v="CamtekWorldwide2019Process Control"/>
  </r>
  <r>
    <x v="0"/>
    <x v="7"/>
    <x v="0"/>
    <x v="7"/>
    <n v="127.40000152587891"/>
    <s v="CamtekWorldwide2019Total Wafer Fab Equipment"/>
  </r>
  <r>
    <x v="0"/>
    <x v="7"/>
    <x v="0"/>
    <x v="44"/>
    <n v="127.40000152587891"/>
    <s v="CamtekWorldwide2019Wafer Inspection and Defect Review"/>
  </r>
  <r>
    <x v="0"/>
    <x v="7"/>
    <x v="0"/>
    <x v="50"/>
    <n v="127.40000152587891"/>
    <s v="CamtekWorldwide2019Wafer Level Pkg Inspection"/>
  </r>
  <r>
    <x v="0"/>
    <x v="8"/>
    <x v="0"/>
    <x v="51"/>
    <n v="69.360000610351563"/>
    <s v="CanonWorldwide2019Advanced Packaging Lithography"/>
  </r>
  <r>
    <x v="0"/>
    <x v="8"/>
    <x v="0"/>
    <x v="24"/>
    <n v="551.27325439453125"/>
    <s v="CanonWorldwide2019Lithography"/>
  </r>
  <r>
    <x v="0"/>
    <x v="8"/>
    <x v="0"/>
    <x v="48"/>
    <n v="481.91326904296875"/>
    <s v="CanonWorldwide2019Steppers (Including EUV)"/>
  </r>
  <r>
    <x v="0"/>
    <x v="8"/>
    <x v="0"/>
    <x v="7"/>
    <n v="551.27325439453125"/>
    <s v="CanonWorldwide2019Total Wafer Fab Equipment"/>
  </r>
  <r>
    <x v="0"/>
    <x v="9"/>
    <x v="0"/>
    <x v="52"/>
    <n v="1061.918212890625"/>
    <s v="DaifukuWorldwide2019Automated Material Handling Systems"/>
  </r>
  <r>
    <x v="0"/>
    <x v="9"/>
    <x v="0"/>
    <x v="53"/>
    <n v="1061.918212890625"/>
    <s v="DaifukuWorldwide2019Fab Automation Hardware"/>
  </r>
  <r>
    <x v="0"/>
    <x v="9"/>
    <x v="0"/>
    <x v="26"/>
    <n v="1061.918212890625"/>
    <s v="DaifukuWorldwide2019Manufacturing Automation and Contol"/>
  </r>
  <r>
    <x v="0"/>
    <x v="9"/>
    <x v="0"/>
    <x v="7"/>
    <n v="1061.918212890625"/>
    <s v="DaifukuWorldwide2019Total Wafer Fab Equipment"/>
  </r>
  <r>
    <x v="0"/>
    <x v="10"/>
    <x v="0"/>
    <x v="3"/>
    <n v="213.20643615722656"/>
    <s v="DiscoWorldwide2019Other Wafer Fab and Wafer-Level Packaging Equipment"/>
  </r>
  <r>
    <x v="0"/>
    <x v="10"/>
    <x v="0"/>
    <x v="4"/>
    <n v="213.20643615722656"/>
    <s v="DiscoWorldwide2019Other Wafer-Level Manufacturing Equipment"/>
  </r>
  <r>
    <x v="0"/>
    <x v="10"/>
    <x v="0"/>
    <x v="7"/>
    <n v="213.20643615722656"/>
    <s v="DiscoWorldwide2019Total Wafer Fab Equipment"/>
  </r>
  <r>
    <x v="0"/>
    <x v="11"/>
    <x v="0"/>
    <x v="16"/>
    <n v="408.89785766601562"/>
    <s v="EbaraWorldwide2019CMP and Post-CMP Clean"/>
  </r>
  <r>
    <x v="0"/>
    <x v="11"/>
    <x v="0"/>
    <x v="0"/>
    <n v="15.529973030090332"/>
    <s v="EbaraWorldwide2019Deposition"/>
  </r>
  <r>
    <x v="0"/>
    <x v="11"/>
    <x v="0"/>
    <x v="1"/>
    <n v="15.529973030090332"/>
    <s v="EbaraWorldwide2019ECD"/>
  </r>
  <r>
    <x v="0"/>
    <x v="11"/>
    <x v="0"/>
    <x v="2"/>
    <n v="408.89785766601562"/>
    <s v="EbaraWorldwide2019Material Removal and Cleaning"/>
  </r>
  <r>
    <x v="0"/>
    <x v="11"/>
    <x v="0"/>
    <x v="7"/>
    <n v="424.42782592773437"/>
    <s v="EbaraWorldwide2019Total Wafer Fab Equipment"/>
  </r>
  <r>
    <x v="0"/>
    <x v="12"/>
    <x v="0"/>
    <x v="13"/>
    <n v="12.800000190734863"/>
    <s v="Eugene TechnologyWorldwide2019Atomic Layer Deposition Platforms"/>
  </r>
  <r>
    <x v="0"/>
    <x v="12"/>
    <x v="0"/>
    <x v="14"/>
    <n v="12.800000190734863"/>
    <s v="Eugene TechnologyWorldwide2019Atomic Layer Deposition Tools"/>
  </r>
  <r>
    <x v="0"/>
    <x v="12"/>
    <x v="0"/>
    <x v="17"/>
    <n v="94.099998474121094"/>
    <s v="Eugene TechnologyWorldwide2019CVD"/>
  </r>
  <r>
    <x v="0"/>
    <x v="12"/>
    <x v="0"/>
    <x v="0"/>
    <n v="124.5"/>
    <s v="Eugene TechnologyWorldwide2019Deposition"/>
  </r>
  <r>
    <x v="0"/>
    <x v="12"/>
    <x v="0"/>
    <x v="21"/>
    <n v="30.399999618530273"/>
    <s v="Eugene TechnologyWorldwide2019Epitaxy"/>
  </r>
  <r>
    <x v="0"/>
    <x v="12"/>
    <x v="0"/>
    <x v="30"/>
    <n v="81.300003051757812"/>
    <s v="Eugene TechnologyWorldwide2019Nontube LPCVD"/>
  </r>
  <r>
    <x v="0"/>
    <x v="12"/>
    <x v="0"/>
    <x v="31"/>
    <n v="94.099998474121094"/>
    <s v="Eugene TechnologyWorldwide2019Nontube Reactor CVD"/>
  </r>
  <r>
    <x v="0"/>
    <x v="12"/>
    <x v="0"/>
    <x v="54"/>
    <n v="28"/>
    <s v="Eugene TechnologyWorldwide2019Plasma Gate Modification Tools"/>
  </r>
  <r>
    <x v="0"/>
    <x v="12"/>
    <x v="0"/>
    <x v="39"/>
    <n v="28"/>
    <s v="Eugene TechnologyWorldwide2019RTP and Oxidation/Diffusion"/>
  </r>
  <r>
    <x v="0"/>
    <x v="12"/>
    <x v="0"/>
    <x v="41"/>
    <n v="30.399999618530273"/>
    <s v="Eugene TechnologyWorldwide2019Silicon Epitaxy"/>
  </r>
  <r>
    <x v="0"/>
    <x v="12"/>
    <x v="0"/>
    <x v="7"/>
    <n v="152.5"/>
    <s v="Eugene TechnologyWorldwide2019Total Wafer Fab Equipment"/>
  </r>
  <r>
    <x v="0"/>
    <x v="13"/>
    <x v="0"/>
    <x v="51"/>
    <n v="37.090908050537109"/>
    <s v="EV GroupWorldwide2019Advanced Packaging Lithography"/>
  </r>
  <r>
    <x v="0"/>
    <x v="13"/>
    <x v="0"/>
    <x v="24"/>
    <n v="37.090908050537109"/>
    <s v="EV GroupWorldwide2019Lithography"/>
  </r>
  <r>
    <x v="0"/>
    <x v="13"/>
    <x v="0"/>
    <x v="4"/>
    <n v="126.10909271240234"/>
    <s v="EV GroupWorldwide2019Other Wafer-Level Manufacturing Equipment"/>
  </r>
  <r>
    <x v="0"/>
    <x v="13"/>
    <x v="0"/>
    <x v="7"/>
    <n v="163.19999694824219"/>
    <s v="EV GroupWorldwide2019Total Wafer Fab Equipment"/>
  </r>
  <r>
    <x v="0"/>
    <x v="13"/>
    <x v="0"/>
    <x v="55"/>
    <n v="126.10909271240234"/>
    <s v="EV GroupWorldwide2019Wafer Bonders"/>
  </r>
  <r>
    <x v="0"/>
    <x v="14"/>
    <x v="0"/>
    <x v="0"/>
    <n v="79.329612731933594"/>
    <s v="EvatecWorldwide2019Deposition"/>
  </r>
  <r>
    <x v="0"/>
    <x v="14"/>
    <x v="0"/>
    <x v="42"/>
    <n v="79.329612731933594"/>
    <s v="EvatecWorldwide2019Sputtering"/>
  </r>
  <r>
    <x v="0"/>
    <x v="14"/>
    <x v="0"/>
    <x v="7"/>
    <n v="79.329612731933594"/>
    <s v="EvatecWorldwide2019Total Wafer Fab Equipment"/>
  </r>
  <r>
    <x v="0"/>
    <x v="15"/>
    <x v="0"/>
    <x v="15"/>
    <n v="378.84695434570312"/>
    <s v="Hitachi High-TechnologiesWorldwide2019CD SEM"/>
  </r>
  <r>
    <x v="0"/>
    <x v="15"/>
    <x v="0"/>
    <x v="9"/>
    <n v="566.89447021484375"/>
    <s v="Hitachi High-TechnologiesWorldwide2019Conductor Etch"/>
  </r>
  <r>
    <x v="0"/>
    <x v="15"/>
    <x v="0"/>
    <x v="18"/>
    <n v="85.309364318847656"/>
    <s v="Hitachi High-TechnologiesWorldwide2019Defect Review and Classification"/>
  </r>
  <r>
    <x v="0"/>
    <x v="15"/>
    <x v="0"/>
    <x v="11"/>
    <n v="566.89447021484375"/>
    <s v="Hitachi High-TechnologiesWorldwide2019Dry Etch"/>
  </r>
  <r>
    <x v="0"/>
    <x v="15"/>
    <x v="0"/>
    <x v="56"/>
    <n v="72.467094421386719"/>
    <s v="Hitachi High-TechnologiesWorldwide2019Dry Strip"/>
  </r>
  <r>
    <x v="0"/>
    <x v="15"/>
    <x v="0"/>
    <x v="25"/>
    <n v="378.84695434570312"/>
    <s v="Hitachi High-TechnologiesWorldwide2019Lithography Metrology"/>
  </r>
  <r>
    <x v="0"/>
    <x v="15"/>
    <x v="0"/>
    <x v="2"/>
    <n v="639.361572265625"/>
    <s v="Hitachi High-TechnologiesWorldwide2019Material Removal and Cleaning"/>
  </r>
  <r>
    <x v="0"/>
    <x v="15"/>
    <x v="0"/>
    <x v="33"/>
    <n v="12.842268943786621"/>
    <s v="Hitachi High-TechnologiesWorldwide2019Optical Patterned Wafer Inspection"/>
  </r>
  <r>
    <x v="0"/>
    <x v="15"/>
    <x v="0"/>
    <x v="35"/>
    <n v="12.842268943786621"/>
    <s v="Hitachi High-TechnologiesWorldwide2019Patterned Wafer Inspection"/>
  </r>
  <r>
    <x v="0"/>
    <x v="15"/>
    <x v="0"/>
    <x v="37"/>
    <n v="522.86383056640625"/>
    <s v="Hitachi High-TechnologiesWorldwide2019Process Control"/>
  </r>
  <r>
    <x v="0"/>
    <x v="15"/>
    <x v="0"/>
    <x v="40"/>
    <n v="85.309364318847656"/>
    <s v="Hitachi High-TechnologiesWorldwide2019SEM Defect Review and Classification"/>
  </r>
  <r>
    <x v="0"/>
    <x v="15"/>
    <x v="0"/>
    <x v="12"/>
    <n v="566.89447021484375"/>
    <s v="Hitachi High-TechnologiesWorldwide2019Silicon Wafer Etch Tools"/>
  </r>
  <r>
    <x v="0"/>
    <x v="15"/>
    <x v="0"/>
    <x v="7"/>
    <n v="1162.225341796875"/>
    <s v="Hitachi High-TechnologiesWorldwide2019Total Wafer Fab Equipment"/>
  </r>
  <r>
    <x v="0"/>
    <x v="15"/>
    <x v="0"/>
    <x v="57"/>
    <n v="45.865249633789063"/>
    <s v="Hitachi High-TechnologiesWorldwide2019Unpatterned Wafer Inspection"/>
  </r>
  <r>
    <x v="0"/>
    <x v="15"/>
    <x v="0"/>
    <x v="44"/>
    <n v="144.01687622070312"/>
    <s v="Hitachi High-TechnologiesWorldwide2019Wafer Inspection and Defect Review"/>
  </r>
  <r>
    <x v="0"/>
    <x v="16"/>
    <x v="0"/>
    <x v="13"/>
    <n v="116"/>
    <s v="Jusung EngineeringWorldwide2019Atomic Layer Deposition Platforms"/>
  </r>
  <r>
    <x v="0"/>
    <x v="16"/>
    <x v="0"/>
    <x v="14"/>
    <n v="116"/>
    <s v="Jusung EngineeringWorldwide2019Atomic Layer Deposition Tools"/>
  </r>
  <r>
    <x v="0"/>
    <x v="16"/>
    <x v="0"/>
    <x v="17"/>
    <n v="116"/>
    <s v="Jusung EngineeringWorldwide2019CVD"/>
  </r>
  <r>
    <x v="0"/>
    <x v="16"/>
    <x v="0"/>
    <x v="0"/>
    <n v="116"/>
    <s v="Jusung EngineeringWorldwide2019Deposition"/>
  </r>
  <r>
    <x v="0"/>
    <x v="16"/>
    <x v="0"/>
    <x v="31"/>
    <n v="116"/>
    <s v="Jusung EngineeringWorldwide2019Nontube Reactor CVD"/>
  </r>
  <r>
    <x v="0"/>
    <x v="16"/>
    <x v="0"/>
    <x v="7"/>
    <n v="116"/>
    <s v="Jusung EngineeringWorldwide2019Total Wafer Fab Equipment"/>
  </r>
  <r>
    <x v="0"/>
    <x v="17"/>
    <x v="0"/>
    <x v="16"/>
    <n v="46.824825286865234"/>
    <s v="KC TechWorldwide2019CMP and Post-CMP Clean"/>
  </r>
  <r>
    <x v="0"/>
    <x v="17"/>
    <x v="0"/>
    <x v="2"/>
    <n v="62.461738586425781"/>
    <s v="KC TechWorldwide2019Material Removal and Cleaning"/>
  </r>
  <r>
    <x v="0"/>
    <x v="17"/>
    <x v="0"/>
    <x v="58"/>
    <n v="15.636914253234863"/>
    <s v="KC TechWorldwide2019Other Clean Equipment"/>
  </r>
  <r>
    <x v="0"/>
    <x v="17"/>
    <x v="0"/>
    <x v="59"/>
    <n v="15.636914253234863"/>
    <s v="KC TechWorldwide2019Other Clean Process"/>
  </r>
  <r>
    <x v="0"/>
    <x v="17"/>
    <x v="0"/>
    <x v="7"/>
    <n v="62.461738586425781"/>
    <s v="KC TechWorldwide2019Total Wafer Fab Equipment"/>
  </r>
  <r>
    <x v="0"/>
    <x v="18"/>
    <x v="0"/>
    <x v="9"/>
    <n v="153.80000305175781"/>
    <s v="KLAWorldwide2019Conductor Etch"/>
  </r>
  <r>
    <x v="0"/>
    <x v="18"/>
    <x v="0"/>
    <x v="17"/>
    <n v="26.799999237060547"/>
    <s v="KLAWorldwide2019CVD"/>
  </r>
  <r>
    <x v="0"/>
    <x v="18"/>
    <x v="0"/>
    <x v="18"/>
    <n v="55.5"/>
    <s v="KLAWorldwide2019Defect Review and Classification"/>
  </r>
  <r>
    <x v="0"/>
    <x v="18"/>
    <x v="0"/>
    <x v="0"/>
    <n v="111.90000152587891"/>
    <s v="KLAWorldwide2019Deposition"/>
  </r>
  <r>
    <x v="0"/>
    <x v="18"/>
    <x v="0"/>
    <x v="11"/>
    <n v="153.80000305175781"/>
    <s v="KLAWorldwide2019Dry Etch"/>
  </r>
  <r>
    <x v="0"/>
    <x v="18"/>
    <x v="0"/>
    <x v="20"/>
    <n v="13"/>
    <s v="KLAWorldwide2019E-Beam Patterned Wafer Inspection"/>
  </r>
  <r>
    <x v="0"/>
    <x v="18"/>
    <x v="0"/>
    <x v="25"/>
    <n v="807.29998779296875"/>
    <s v="KLAWorldwide2019Lithography Metrology"/>
  </r>
  <r>
    <x v="0"/>
    <x v="18"/>
    <x v="0"/>
    <x v="60"/>
    <n v="116.80000305175781"/>
    <s v="KLAWorldwide2019Macro Defect Inspection (includes packaging)"/>
  </r>
  <r>
    <x v="0"/>
    <x v="18"/>
    <x v="0"/>
    <x v="27"/>
    <n v="444.29998779296875"/>
    <s v="KLAWorldwide2019Mask Inspection and Review"/>
  </r>
  <r>
    <x v="0"/>
    <x v="18"/>
    <x v="0"/>
    <x v="61"/>
    <n v="16.899999618530273"/>
    <s v="KLAWorldwide2019Mask Metrology"/>
  </r>
  <r>
    <x v="0"/>
    <x v="18"/>
    <x v="0"/>
    <x v="2"/>
    <n v="153.80000305175781"/>
    <s v="KLAWorldwide2019Material Removal and Cleaning"/>
  </r>
  <r>
    <x v="0"/>
    <x v="18"/>
    <x v="0"/>
    <x v="31"/>
    <n v="26.799999237060547"/>
    <s v="KLAWorldwide2019Nontube Reactor CVD"/>
  </r>
  <r>
    <x v="0"/>
    <x v="18"/>
    <x v="0"/>
    <x v="62"/>
    <n v="386.60000610351562"/>
    <s v="KLAWorldwide2019Optical Metrology"/>
  </r>
  <r>
    <x v="0"/>
    <x v="18"/>
    <x v="0"/>
    <x v="33"/>
    <n v="1150.5"/>
    <s v="KLAWorldwide2019Optical Patterned Wafer Inspection"/>
  </r>
  <r>
    <x v="0"/>
    <x v="18"/>
    <x v="0"/>
    <x v="63"/>
    <n v="63.900001525878906"/>
    <s v="KLAWorldwide2019Other Process Control"/>
  </r>
  <r>
    <x v="0"/>
    <x v="18"/>
    <x v="0"/>
    <x v="64"/>
    <n v="135.30000305175781"/>
    <s v="KLAWorldwide2019Other Process Control Systems"/>
  </r>
  <r>
    <x v="0"/>
    <x v="18"/>
    <x v="0"/>
    <x v="65"/>
    <n v="17.5"/>
    <s v="KLAWorldwide2019Other Thin Film/Substrate Metrology"/>
  </r>
  <r>
    <x v="0"/>
    <x v="18"/>
    <x v="0"/>
    <x v="47"/>
    <n v="346.10000610351562"/>
    <s v="KLAWorldwide2019Overlay Metrology"/>
  </r>
  <r>
    <x v="0"/>
    <x v="18"/>
    <x v="0"/>
    <x v="35"/>
    <n v="1163.5"/>
    <s v="KLAWorldwide2019Patterned Wafer Inspection"/>
  </r>
  <r>
    <x v="0"/>
    <x v="18"/>
    <x v="0"/>
    <x v="36"/>
    <n v="26.799999237060547"/>
    <s v="KLAWorldwide2019Plasma CVD"/>
  </r>
  <r>
    <x v="0"/>
    <x v="18"/>
    <x v="0"/>
    <x v="37"/>
    <n v="3347.10009765625"/>
    <s v="KLAWorldwide2019Process Control"/>
  </r>
  <r>
    <x v="0"/>
    <x v="18"/>
    <x v="0"/>
    <x v="66"/>
    <n v="71.400001525878906"/>
    <s v="KLAWorldwide2019Process Control Software"/>
  </r>
  <r>
    <x v="0"/>
    <x v="18"/>
    <x v="0"/>
    <x v="40"/>
    <n v="55.5"/>
    <s v="KLAWorldwide2019SEM Defect Review and Classification"/>
  </r>
  <r>
    <x v="0"/>
    <x v="18"/>
    <x v="0"/>
    <x v="12"/>
    <n v="153.80000305175781"/>
    <s v="KLAWorldwide2019Silicon Wafer Etch Tools"/>
  </r>
  <r>
    <x v="0"/>
    <x v="18"/>
    <x v="0"/>
    <x v="42"/>
    <n v="85.099998474121094"/>
    <s v="KLAWorldwide2019Sputtering"/>
  </r>
  <r>
    <x v="0"/>
    <x v="18"/>
    <x v="0"/>
    <x v="67"/>
    <n v="404.10000610351562"/>
    <s v="KLAWorldwide2019Thin-Film Metrology"/>
  </r>
  <r>
    <x v="0"/>
    <x v="18"/>
    <x v="0"/>
    <x v="7"/>
    <n v="3612.800048828125"/>
    <s v="KLAWorldwide2019Total Wafer Fab Equipment"/>
  </r>
  <r>
    <x v="0"/>
    <x v="18"/>
    <x v="0"/>
    <x v="57"/>
    <n v="664.5999755859375"/>
    <s v="KLAWorldwide2019Unpatterned Wafer Inspection"/>
  </r>
  <r>
    <x v="0"/>
    <x v="18"/>
    <x v="0"/>
    <x v="44"/>
    <n v="2000.4000244140625"/>
    <s v="KLAWorldwide2019Wafer Inspection and Defect Review"/>
  </r>
  <r>
    <x v="0"/>
    <x v="19"/>
    <x v="0"/>
    <x v="17"/>
    <n v="564.142578125"/>
    <s v="Kokusai ElectricWorldwide2019CVD"/>
  </r>
  <r>
    <x v="0"/>
    <x v="19"/>
    <x v="0"/>
    <x v="0"/>
    <n v="564.142578125"/>
    <s v="Kokusai ElectricWorldwide2019Deposition"/>
  </r>
  <r>
    <x v="0"/>
    <x v="19"/>
    <x v="0"/>
    <x v="56"/>
    <n v="3.6692197322845459"/>
    <s v="Kokusai ElectricWorldwide2019Dry Strip"/>
  </r>
  <r>
    <x v="0"/>
    <x v="19"/>
    <x v="0"/>
    <x v="2"/>
    <n v="3.6692197322845459"/>
    <s v="Kokusai ElectricWorldwide2019Material Removal and Cleaning"/>
  </r>
  <r>
    <x v="0"/>
    <x v="19"/>
    <x v="0"/>
    <x v="45"/>
    <n v="148.60340881347656"/>
    <s v="Kokusai ElectricWorldwide2019Oxidation/Diffusion Furnaces"/>
  </r>
  <r>
    <x v="0"/>
    <x v="19"/>
    <x v="0"/>
    <x v="54"/>
    <n v="87.143974304199219"/>
    <s v="Kokusai ElectricWorldwide2019Plasma Gate Modification Tools"/>
  </r>
  <r>
    <x v="0"/>
    <x v="19"/>
    <x v="0"/>
    <x v="38"/>
    <n v="33.940284729003906"/>
    <s v="Kokusai ElectricWorldwide2019Rapid Thermal Processing"/>
  </r>
  <r>
    <x v="0"/>
    <x v="19"/>
    <x v="0"/>
    <x v="39"/>
    <n v="269.68765258789063"/>
    <s v="Kokusai ElectricWorldwide2019RTP and Oxidation/Diffusion"/>
  </r>
  <r>
    <x v="0"/>
    <x v="19"/>
    <x v="0"/>
    <x v="7"/>
    <n v="837.49945068359375"/>
    <s v="Kokusai ElectricWorldwide2019Total Wafer Fab Equipment"/>
  </r>
  <r>
    <x v="0"/>
    <x v="19"/>
    <x v="0"/>
    <x v="46"/>
    <n v="564.142578125"/>
    <s v="Kokusai ElectricWorldwide2019Tube CVD"/>
  </r>
  <r>
    <x v="0"/>
    <x v="20"/>
    <x v="0"/>
    <x v="13"/>
    <n v="166.30000305175781"/>
    <s v="Lam ResearchWorldwide2019Atomic Layer Deposition Platforms"/>
  </r>
  <r>
    <x v="0"/>
    <x v="20"/>
    <x v="0"/>
    <x v="14"/>
    <n v="166.30000305175781"/>
    <s v="Lam ResearchWorldwide2019Atomic Layer Deposition Tools"/>
  </r>
  <r>
    <x v="0"/>
    <x v="20"/>
    <x v="0"/>
    <x v="68"/>
    <n v="138.30000305175781"/>
    <s v="Lam ResearchWorldwide2019Bevel Edge Removal (Dry)"/>
  </r>
  <r>
    <x v="0"/>
    <x v="20"/>
    <x v="0"/>
    <x v="9"/>
    <n v="3329.89990234375"/>
    <s v="Lam ResearchWorldwide2019Conductor Etch"/>
  </r>
  <r>
    <x v="0"/>
    <x v="20"/>
    <x v="0"/>
    <x v="17"/>
    <n v="1884"/>
    <s v="Lam ResearchWorldwide2019CVD"/>
  </r>
  <r>
    <x v="0"/>
    <x v="20"/>
    <x v="0"/>
    <x v="0"/>
    <n v="2282.89990234375"/>
    <s v="Lam ResearchWorldwide2019Deposition"/>
  </r>
  <r>
    <x v="0"/>
    <x v="20"/>
    <x v="0"/>
    <x v="10"/>
    <n v="1502.800048828125"/>
    <s v="Lam ResearchWorldwide2019Dielectric Etch"/>
  </r>
  <r>
    <x v="0"/>
    <x v="20"/>
    <x v="0"/>
    <x v="11"/>
    <n v="4832.7001953125"/>
    <s v="Lam ResearchWorldwide2019Dry Etch"/>
  </r>
  <r>
    <x v="0"/>
    <x v="20"/>
    <x v="0"/>
    <x v="56"/>
    <n v="83.400001525878906"/>
    <s v="Lam ResearchWorldwide2019Dry Strip"/>
  </r>
  <r>
    <x v="0"/>
    <x v="20"/>
    <x v="0"/>
    <x v="1"/>
    <n v="398.89999389648438"/>
    <s v="Lam ResearchWorldwide2019ECD"/>
  </r>
  <r>
    <x v="0"/>
    <x v="20"/>
    <x v="0"/>
    <x v="2"/>
    <n v="5415.10009765625"/>
    <s v="Lam ResearchWorldwide2019Material Removal and Cleaning"/>
  </r>
  <r>
    <x v="0"/>
    <x v="20"/>
    <x v="0"/>
    <x v="30"/>
    <n v="444.70001220703125"/>
    <s v="Lam ResearchWorldwide2019Nontube LPCVD"/>
  </r>
  <r>
    <x v="0"/>
    <x v="20"/>
    <x v="0"/>
    <x v="31"/>
    <n v="1884"/>
    <s v="Lam ResearchWorldwide2019Nontube Reactor CVD"/>
  </r>
  <r>
    <x v="0"/>
    <x v="20"/>
    <x v="0"/>
    <x v="36"/>
    <n v="1273"/>
    <s v="Lam ResearchWorldwide2019Plasma CVD"/>
  </r>
  <r>
    <x v="0"/>
    <x v="20"/>
    <x v="0"/>
    <x v="12"/>
    <n v="4832.7001953125"/>
    <s v="Lam ResearchWorldwide2019Silicon Wafer Etch Tools"/>
  </r>
  <r>
    <x v="0"/>
    <x v="20"/>
    <x v="0"/>
    <x v="5"/>
    <n v="360.70001220703125"/>
    <s v="Lam ResearchWorldwide2019Single Wafer Processors"/>
  </r>
  <r>
    <x v="0"/>
    <x v="20"/>
    <x v="0"/>
    <x v="6"/>
    <n v="360.70001220703125"/>
    <s v="Lam ResearchWorldwide2019Spray Processors"/>
  </r>
  <r>
    <x v="0"/>
    <x v="20"/>
    <x v="0"/>
    <x v="7"/>
    <n v="7698"/>
    <s v="Lam ResearchWorldwide2019Total Wafer Fab Equipment"/>
  </r>
  <r>
    <x v="0"/>
    <x v="21"/>
    <x v="0"/>
    <x v="25"/>
    <n v="192.63404846191406"/>
    <s v="LasertecWorldwide2019Lithography Metrology"/>
  </r>
  <r>
    <x v="0"/>
    <x v="21"/>
    <x v="0"/>
    <x v="27"/>
    <n v="192.63404846191406"/>
    <s v="LasertecWorldwide2019Mask Inspection and Review"/>
  </r>
  <r>
    <x v="0"/>
    <x v="21"/>
    <x v="0"/>
    <x v="37"/>
    <n v="222.90510559082031"/>
    <s v="LasertecWorldwide2019Process Control"/>
  </r>
  <r>
    <x v="0"/>
    <x v="21"/>
    <x v="0"/>
    <x v="7"/>
    <n v="222.90510559082031"/>
    <s v="LasertecWorldwide2019Total Wafer Fab Equipment"/>
  </r>
  <r>
    <x v="0"/>
    <x v="21"/>
    <x v="0"/>
    <x v="57"/>
    <n v="30.271062850952148"/>
    <s v="LasertecWorldwide2019Unpatterned Wafer Inspection"/>
  </r>
  <r>
    <x v="0"/>
    <x v="21"/>
    <x v="0"/>
    <x v="44"/>
    <n v="30.271062850952148"/>
    <s v="LasertecWorldwide2019Wafer Inspection and Defect Review"/>
  </r>
  <r>
    <x v="0"/>
    <x v="22"/>
    <x v="0"/>
    <x v="10"/>
    <n v="16.299999237060547"/>
    <s v="Mattson TechnologyWorldwide2019Dielectric Etch"/>
  </r>
  <r>
    <x v="0"/>
    <x v="22"/>
    <x v="0"/>
    <x v="11"/>
    <n v="16.299999237060547"/>
    <s v="Mattson TechnologyWorldwide2019Dry Etch"/>
  </r>
  <r>
    <x v="0"/>
    <x v="22"/>
    <x v="0"/>
    <x v="56"/>
    <n v="106.5"/>
    <s v="Mattson TechnologyWorldwide2019Dry Strip"/>
  </r>
  <r>
    <x v="0"/>
    <x v="22"/>
    <x v="0"/>
    <x v="2"/>
    <n v="122.80000305175781"/>
    <s v="Mattson TechnologyWorldwide2019Material Removal and Cleaning"/>
  </r>
  <r>
    <x v="0"/>
    <x v="22"/>
    <x v="0"/>
    <x v="38"/>
    <n v="65.5"/>
    <s v="Mattson TechnologyWorldwide2019Rapid Thermal Processing"/>
  </r>
  <r>
    <x v="0"/>
    <x v="22"/>
    <x v="0"/>
    <x v="39"/>
    <n v="65.5"/>
    <s v="Mattson TechnologyWorldwide2019RTP and Oxidation/Diffusion"/>
  </r>
  <r>
    <x v="0"/>
    <x v="22"/>
    <x v="0"/>
    <x v="12"/>
    <n v="16.299999237060547"/>
    <s v="Mattson TechnologyWorldwide2019Silicon Wafer Etch Tools"/>
  </r>
  <r>
    <x v="0"/>
    <x v="22"/>
    <x v="0"/>
    <x v="7"/>
    <n v="188.30000305175781"/>
    <s v="Mattson TechnologyWorldwide2019Total Wafer Fab Equipment"/>
  </r>
  <r>
    <x v="0"/>
    <x v="23"/>
    <x v="0"/>
    <x v="52"/>
    <n v="918.167236328125"/>
    <s v="Murata MachineryWorldwide2019Automated Material Handling Systems"/>
  </r>
  <r>
    <x v="0"/>
    <x v="23"/>
    <x v="0"/>
    <x v="53"/>
    <n v="918.167236328125"/>
    <s v="Murata MachineryWorldwide2019Fab Automation Hardware"/>
  </r>
  <r>
    <x v="0"/>
    <x v="23"/>
    <x v="0"/>
    <x v="26"/>
    <n v="918.167236328125"/>
    <s v="Murata MachineryWorldwide2019Manufacturing Automation and Contol"/>
  </r>
  <r>
    <x v="0"/>
    <x v="23"/>
    <x v="0"/>
    <x v="7"/>
    <n v="918.167236328125"/>
    <s v="Murata MachineryWorldwide2019Total Wafer Fab Equipment"/>
  </r>
  <r>
    <x v="0"/>
    <x v="24"/>
    <x v="0"/>
    <x v="62"/>
    <n v="162.08018493652344"/>
    <s v="NanometricsWorldwide2019Optical Metrology"/>
  </r>
  <r>
    <x v="0"/>
    <x v="24"/>
    <x v="0"/>
    <x v="37"/>
    <n v="162.08018493652344"/>
    <s v="NanometricsWorldwide2019Process Control"/>
  </r>
  <r>
    <x v="0"/>
    <x v="24"/>
    <x v="0"/>
    <x v="67"/>
    <n v="162.08018493652344"/>
    <s v="NanometricsWorldwide2019Thin-Film Metrology"/>
  </r>
  <r>
    <x v="0"/>
    <x v="24"/>
    <x v="0"/>
    <x v="7"/>
    <n v="162.08018493652344"/>
    <s v="NanometricsWorldwide2019Total Wafer Fab Equipment"/>
  </r>
  <r>
    <x v="0"/>
    <x v="25"/>
    <x v="0"/>
    <x v="9"/>
    <n v="83.783615112304688"/>
    <s v="NAURAWorldwide2019Conductor Etch"/>
  </r>
  <r>
    <x v="0"/>
    <x v="25"/>
    <x v="0"/>
    <x v="17"/>
    <n v="12.873353004455566"/>
    <s v="NAURAWorldwide2019CVD"/>
  </r>
  <r>
    <x v="0"/>
    <x v="25"/>
    <x v="0"/>
    <x v="0"/>
    <n v="106.03919982910156"/>
    <s v="NAURAWorldwide2019Deposition"/>
  </r>
  <r>
    <x v="0"/>
    <x v="25"/>
    <x v="0"/>
    <x v="11"/>
    <n v="83.783615112304688"/>
    <s v="NAURAWorldwide2019Dry Etch"/>
  </r>
  <r>
    <x v="0"/>
    <x v="25"/>
    <x v="0"/>
    <x v="56"/>
    <n v="5.070000171661377"/>
    <s v="NAURAWorldwide2019Dry Strip"/>
  </r>
  <r>
    <x v="0"/>
    <x v="25"/>
    <x v="0"/>
    <x v="21"/>
    <n v="13.186647415161133"/>
    <s v="NAURAWorldwide2019Epitaxy"/>
  </r>
  <r>
    <x v="0"/>
    <x v="25"/>
    <x v="0"/>
    <x v="2"/>
    <n v="126.18024444580078"/>
    <s v="NAURAWorldwide2019Material Removal and Cleaning"/>
  </r>
  <r>
    <x v="0"/>
    <x v="25"/>
    <x v="0"/>
    <x v="31"/>
    <n v="12.873353004455566"/>
    <s v="NAURAWorldwide2019Nontube Reactor CVD"/>
  </r>
  <r>
    <x v="0"/>
    <x v="25"/>
    <x v="0"/>
    <x v="45"/>
    <n v="23.232219696044922"/>
    <s v="NAURAWorldwide2019Oxidation/Diffusion Furnaces"/>
  </r>
  <r>
    <x v="0"/>
    <x v="25"/>
    <x v="0"/>
    <x v="36"/>
    <n v="12.873353004455566"/>
    <s v="NAURAWorldwide2019Plasma CVD"/>
  </r>
  <r>
    <x v="0"/>
    <x v="25"/>
    <x v="0"/>
    <x v="39"/>
    <n v="23.232219696044922"/>
    <s v="NAURAWorldwide2019RTP and Oxidation/Diffusion"/>
  </r>
  <r>
    <x v="0"/>
    <x v="25"/>
    <x v="0"/>
    <x v="41"/>
    <n v="13.186647415161133"/>
    <s v="NAURAWorldwide2019Silicon Epitaxy"/>
  </r>
  <r>
    <x v="0"/>
    <x v="25"/>
    <x v="0"/>
    <x v="12"/>
    <n v="83.783615112304688"/>
    <s v="NAURAWorldwide2019Silicon Wafer Etch Tools"/>
  </r>
  <r>
    <x v="0"/>
    <x v="25"/>
    <x v="0"/>
    <x v="42"/>
    <n v="79.979202270507813"/>
    <s v="NAURAWorldwide2019Sputtering"/>
  </r>
  <r>
    <x v="0"/>
    <x v="25"/>
    <x v="0"/>
    <x v="7"/>
    <n v="255.45167541503906"/>
    <s v="NAURAWorldwide2019Total Wafer Fab Equipment"/>
  </r>
  <r>
    <x v="0"/>
    <x v="25"/>
    <x v="0"/>
    <x v="69"/>
    <n v="37.326633453369141"/>
    <s v="NAURAWorldwide2019Wet Stations"/>
  </r>
  <r>
    <x v="0"/>
    <x v="26"/>
    <x v="0"/>
    <x v="18"/>
    <n v="12.989038467407227"/>
    <s v="NikonWorldwide2019Defect Review and Classification"/>
  </r>
  <r>
    <x v="0"/>
    <x v="26"/>
    <x v="0"/>
    <x v="24"/>
    <n v="790.26922607421875"/>
    <s v="NikonWorldwide2019Lithography"/>
  </r>
  <r>
    <x v="0"/>
    <x v="26"/>
    <x v="0"/>
    <x v="60"/>
    <n v="24.519561767578125"/>
    <s v="NikonWorldwide2019Macro Defect Inspection (includes packaging)"/>
  </r>
  <r>
    <x v="0"/>
    <x v="26"/>
    <x v="0"/>
    <x v="70"/>
    <n v="12.989038467407227"/>
    <s v="NikonWorldwide2019Optical Defect Review and Classification"/>
  </r>
  <r>
    <x v="0"/>
    <x v="26"/>
    <x v="0"/>
    <x v="37"/>
    <n v="37.508598327636719"/>
    <s v="NikonWorldwide2019Process Control"/>
  </r>
  <r>
    <x v="0"/>
    <x v="26"/>
    <x v="0"/>
    <x v="48"/>
    <n v="790.26922607421875"/>
    <s v="NikonWorldwide2019Steppers (Including EUV)"/>
  </r>
  <r>
    <x v="0"/>
    <x v="26"/>
    <x v="0"/>
    <x v="7"/>
    <n v="827.77783203125"/>
    <s v="NikonWorldwide2019Total Wafer Fab Equipment"/>
  </r>
  <r>
    <x v="0"/>
    <x v="26"/>
    <x v="0"/>
    <x v="44"/>
    <n v="37.508598327636719"/>
    <s v="NikonWorldwide2019Wafer Inspection and Defect Review"/>
  </r>
  <r>
    <x v="0"/>
    <x v="27"/>
    <x v="0"/>
    <x v="19"/>
    <n v="47.700000762939453"/>
    <s v="Nissin Ion EquipmentWorldwide2019Doping Equipment"/>
  </r>
  <r>
    <x v="0"/>
    <x v="27"/>
    <x v="0"/>
    <x v="23"/>
    <n v="14.699999809265137"/>
    <s v="Nissin Ion EquipmentWorldwide2019High-Current Implanter"/>
  </r>
  <r>
    <x v="0"/>
    <x v="27"/>
    <x v="0"/>
    <x v="29"/>
    <n v="33"/>
    <s v="Nissin Ion EquipmentWorldwide2019Medium-Current Implanter"/>
  </r>
  <r>
    <x v="0"/>
    <x v="27"/>
    <x v="0"/>
    <x v="7"/>
    <n v="47.700000762939453"/>
    <s v="Nissin Ion EquipmentWorldwide2019Total Wafer Fab Equipment"/>
  </r>
  <r>
    <x v="0"/>
    <x v="28"/>
    <x v="0"/>
    <x v="62"/>
    <n v="167.19999694824219"/>
    <s v="Nova InstrumentsWorldwide2019Optical Metrology"/>
  </r>
  <r>
    <x v="0"/>
    <x v="28"/>
    <x v="0"/>
    <x v="37"/>
    <n v="167.19999694824219"/>
    <s v="Nova InstrumentsWorldwide2019Process Control"/>
  </r>
  <r>
    <x v="0"/>
    <x v="28"/>
    <x v="0"/>
    <x v="67"/>
    <n v="167.19999694824219"/>
    <s v="Nova InstrumentsWorldwide2019Thin-Film Metrology"/>
  </r>
  <r>
    <x v="0"/>
    <x v="28"/>
    <x v="0"/>
    <x v="7"/>
    <n v="167.19999694824219"/>
    <s v="Nova InstrumentsWorldwide2019Total Wafer Fab Equipment"/>
  </r>
  <r>
    <x v="0"/>
    <x v="29"/>
    <x v="0"/>
    <x v="0"/>
    <n v="21.171398162841797"/>
    <s v="NuFlare TechnologyWorldwide2019Deposition"/>
  </r>
  <r>
    <x v="0"/>
    <x v="29"/>
    <x v="0"/>
    <x v="71"/>
    <n v="349.95184326171875"/>
    <s v="NuFlare TechnologyWorldwide2019E-Beam Mask-Making Lithography"/>
  </r>
  <r>
    <x v="0"/>
    <x v="29"/>
    <x v="0"/>
    <x v="21"/>
    <n v="21.171398162841797"/>
    <s v="NuFlare TechnologyWorldwide2019Epitaxy"/>
  </r>
  <r>
    <x v="0"/>
    <x v="29"/>
    <x v="0"/>
    <x v="24"/>
    <n v="349.95184326171875"/>
    <s v="NuFlare TechnologyWorldwide2019Lithography"/>
  </r>
  <r>
    <x v="0"/>
    <x v="29"/>
    <x v="0"/>
    <x v="28"/>
    <n v="349.95184326171875"/>
    <s v="NuFlare TechnologyWorldwide2019Mask-Making Lithography"/>
  </r>
  <r>
    <x v="0"/>
    <x v="29"/>
    <x v="0"/>
    <x v="41"/>
    <n v="21.171398162841797"/>
    <s v="NuFlare TechnologyWorldwide2019Silicon Epitaxy"/>
  </r>
  <r>
    <x v="0"/>
    <x v="29"/>
    <x v="0"/>
    <x v="7"/>
    <n v="371.12322998046875"/>
    <s v="NuFlare TechnologyWorldwide2019Total Wafer Fab Equipment"/>
  </r>
  <r>
    <x v="0"/>
    <x v="30"/>
    <x v="0"/>
    <x v="51"/>
    <n v="2.197237491607666"/>
    <s v="Onto InnovationWorldwide2019Advanced Packaging Lithography"/>
  </r>
  <r>
    <x v="0"/>
    <x v="30"/>
    <x v="0"/>
    <x v="24"/>
    <n v="2.197237491607666"/>
    <s v="Onto InnovationWorldwide2019Lithography"/>
  </r>
  <r>
    <x v="0"/>
    <x v="30"/>
    <x v="0"/>
    <x v="60"/>
    <n v="4.6662983894348145"/>
    <s v="Onto InnovationWorldwide2019Macro Defect Inspection (includes packaging)"/>
  </r>
  <r>
    <x v="0"/>
    <x v="30"/>
    <x v="0"/>
    <x v="62"/>
    <n v="48.200000762939453"/>
    <s v="Onto InnovationWorldwide2019Optical Metrology"/>
  </r>
  <r>
    <x v="0"/>
    <x v="30"/>
    <x v="0"/>
    <x v="64"/>
    <n v="3.8734805583953857"/>
    <s v="Onto InnovationWorldwide2019Other Process Control Systems"/>
  </r>
  <r>
    <x v="0"/>
    <x v="30"/>
    <x v="0"/>
    <x v="65"/>
    <n v="8.1773481369018555"/>
    <s v="Onto InnovationWorldwide2019Other Thin Film/Substrate Metrology"/>
  </r>
  <r>
    <x v="0"/>
    <x v="30"/>
    <x v="0"/>
    <x v="3"/>
    <n v="1.2685083150863647"/>
    <s v="Onto InnovationWorldwide2019Other Wafer Fab and Wafer-Level Packaging Equipment"/>
  </r>
  <r>
    <x v="0"/>
    <x v="30"/>
    <x v="0"/>
    <x v="4"/>
    <n v="1.2685083150863647"/>
    <s v="Onto InnovationWorldwide2019Other Wafer-Level Manufacturing Equipment"/>
  </r>
  <r>
    <x v="0"/>
    <x v="30"/>
    <x v="0"/>
    <x v="37"/>
    <n v="85.145301818847656"/>
    <s v="Onto InnovationWorldwide2019Process Control"/>
  </r>
  <r>
    <x v="0"/>
    <x v="30"/>
    <x v="0"/>
    <x v="66"/>
    <n v="3.8734805583953857"/>
    <s v="Onto InnovationWorldwide2019Process Control Software"/>
  </r>
  <r>
    <x v="0"/>
    <x v="30"/>
    <x v="0"/>
    <x v="67"/>
    <n v="56.377349853515625"/>
    <s v="Onto InnovationWorldwide2019Thin-Film Metrology"/>
  </r>
  <r>
    <x v="0"/>
    <x v="30"/>
    <x v="0"/>
    <x v="7"/>
    <n v="88.611053466796875"/>
    <s v="Onto InnovationWorldwide2019Total Wafer Fab Equipment"/>
  </r>
  <r>
    <x v="0"/>
    <x v="30"/>
    <x v="0"/>
    <x v="57"/>
    <n v="3.0127072334289551"/>
    <s v="Onto InnovationWorldwide2019Unpatterned Wafer Inspection"/>
  </r>
  <r>
    <x v="0"/>
    <x v="30"/>
    <x v="0"/>
    <x v="44"/>
    <n v="24.894475936889648"/>
    <s v="Onto InnovationWorldwide2019Wafer Inspection and Defect Review"/>
  </r>
  <r>
    <x v="0"/>
    <x v="30"/>
    <x v="0"/>
    <x v="50"/>
    <n v="17.215469360351562"/>
    <s v="Onto InnovationWorldwide2019Wafer Level Pkg Inspection"/>
  </r>
  <r>
    <x v="0"/>
    <x v="31"/>
    <x v="0"/>
    <x v="51"/>
    <n v="15"/>
    <s v="Other CompaniesWorldwide2019Advanced Packaging Lithography"/>
  </r>
  <r>
    <x v="0"/>
    <x v="31"/>
    <x v="0"/>
    <x v="72"/>
    <n v="9"/>
    <s v="Other CompaniesWorldwide2019Batch Spray Processors"/>
  </r>
  <r>
    <x v="0"/>
    <x v="31"/>
    <x v="0"/>
    <x v="16"/>
    <n v="15"/>
    <s v="Other CompaniesWorldwide2019CMP and Post-CMP Clean"/>
  </r>
  <r>
    <x v="0"/>
    <x v="31"/>
    <x v="0"/>
    <x v="0"/>
    <n v="53"/>
    <s v="Other CompaniesWorldwide2019Deposition"/>
  </r>
  <r>
    <x v="0"/>
    <x v="31"/>
    <x v="0"/>
    <x v="73"/>
    <n v="15"/>
    <s v="Other CompaniesWorldwide2019Direct-Write E-Beam Lithography"/>
  </r>
  <r>
    <x v="0"/>
    <x v="31"/>
    <x v="0"/>
    <x v="56"/>
    <n v="8"/>
    <s v="Other CompaniesWorldwide2019Dry Strip"/>
  </r>
  <r>
    <x v="0"/>
    <x v="31"/>
    <x v="0"/>
    <x v="71"/>
    <n v="30"/>
    <s v="Other CompaniesWorldwide2019E-Beam Mask-Making Lithography"/>
  </r>
  <r>
    <x v="0"/>
    <x v="31"/>
    <x v="0"/>
    <x v="24"/>
    <n v="60"/>
    <s v="Other CompaniesWorldwide2019Lithography"/>
  </r>
  <r>
    <x v="0"/>
    <x v="31"/>
    <x v="0"/>
    <x v="25"/>
    <n v="10"/>
    <s v="Other CompaniesWorldwide2019Lithography Metrology"/>
  </r>
  <r>
    <x v="0"/>
    <x v="31"/>
    <x v="0"/>
    <x v="26"/>
    <n v="669"/>
    <s v="Other CompaniesWorldwide2019Manufacturing Automation and Contol"/>
  </r>
  <r>
    <x v="0"/>
    <x v="31"/>
    <x v="0"/>
    <x v="61"/>
    <n v="10"/>
    <s v="Other CompaniesWorldwide2019Mask Metrology"/>
  </r>
  <r>
    <x v="0"/>
    <x v="31"/>
    <x v="0"/>
    <x v="28"/>
    <n v="30"/>
    <s v="Other CompaniesWorldwide2019Mask-Making Lithography"/>
  </r>
  <r>
    <x v="0"/>
    <x v="31"/>
    <x v="0"/>
    <x v="2"/>
    <n v="71"/>
    <s v="Other CompaniesWorldwide2019Material Removal and Cleaning"/>
  </r>
  <r>
    <x v="0"/>
    <x v="31"/>
    <x v="0"/>
    <x v="8"/>
    <n v="15"/>
    <s v="Other CompaniesWorldwide2019Metalorganic CVD"/>
  </r>
  <r>
    <x v="0"/>
    <x v="31"/>
    <x v="0"/>
    <x v="74"/>
    <n v="8"/>
    <s v="Other CompaniesWorldwide2019Molecular Beam Epitaxy"/>
  </r>
  <r>
    <x v="0"/>
    <x v="31"/>
    <x v="0"/>
    <x v="58"/>
    <n v="16"/>
    <s v="Other CompaniesWorldwide2019Other Clean Equipment"/>
  </r>
  <r>
    <x v="0"/>
    <x v="31"/>
    <x v="0"/>
    <x v="59"/>
    <n v="16"/>
    <s v="Other CompaniesWorldwide2019Other Clean Process"/>
  </r>
  <r>
    <x v="0"/>
    <x v="31"/>
    <x v="0"/>
    <x v="75"/>
    <n v="8"/>
    <s v="Other CompaniesWorldwide2019Other Deposition"/>
  </r>
  <r>
    <x v="0"/>
    <x v="31"/>
    <x v="0"/>
    <x v="34"/>
    <n v="669"/>
    <s v="Other CompaniesWorldwide2019Other Fab Automation"/>
  </r>
  <r>
    <x v="0"/>
    <x v="31"/>
    <x v="0"/>
    <x v="63"/>
    <n v="20"/>
    <s v="Other CompaniesWorldwide2019Other Process Control"/>
  </r>
  <r>
    <x v="0"/>
    <x v="31"/>
    <x v="0"/>
    <x v="64"/>
    <n v="55"/>
    <s v="Other CompaniesWorldwide2019Other Process Control Systems"/>
  </r>
  <r>
    <x v="0"/>
    <x v="31"/>
    <x v="0"/>
    <x v="65"/>
    <n v="25"/>
    <s v="Other CompaniesWorldwide2019Other Thin Film/Substrate Metrology"/>
  </r>
  <r>
    <x v="0"/>
    <x v="31"/>
    <x v="0"/>
    <x v="3"/>
    <n v="948"/>
    <s v="Other CompaniesWorldwide2019Other Wafer Fab and Wafer-Level Packaging Equipment"/>
  </r>
  <r>
    <x v="0"/>
    <x v="31"/>
    <x v="0"/>
    <x v="4"/>
    <n v="948"/>
    <s v="Other CompaniesWorldwide2019Other Wafer-Level Manufacturing Equipment"/>
  </r>
  <r>
    <x v="0"/>
    <x v="31"/>
    <x v="0"/>
    <x v="37"/>
    <n v="90"/>
    <s v="Other CompaniesWorldwide2019Process Control"/>
  </r>
  <r>
    <x v="0"/>
    <x v="31"/>
    <x v="0"/>
    <x v="66"/>
    <n v="35"/>
    <s v="Other CompaniesWorldwide2019Process Control Software"/>
  </r>
  <r>
    <x v="0"/>
    <x v="31"/>
    <x v="0"/>
    <x v="76"/>
    <n v="30"/>
    <s v="Other CompaniesWorldwide2019SOD"/>
  </r>
  <r>
    <x v="0"/>
    <x v="31"/>
    <x v="0"/>
    <x v="6"/>
    <n v="9"/>
    <s v="Other CompaniesWorldwide2019Spray Processors"/>
  </r>
  <r>
    <x v="0"/>
    <x v="31"/>
    <x v="0"/>
    <x v="67"/>
    <n v="25"/>
    <s v="Other CompaniesWorldwide2019Thin-Film Metrology"/>
  </r>
  <r>
    <x v="0"/>
    <x v="31"/>
    <x v="0"/>
    <x v="7"/>
    <n v="1891"/>
    <s v="Other CompaniesWorldwide2019Total Wafer Fab Equipment"/>
  </r>
  <r>
    <x v="0"/>
    <x v="31"/>
    <x v="0"/>
    <x v="69"/>
    <n v="23"/>
    <s v="Other CompaniesWorldwide2019Wet Stations"/>
  </r>
  <r>
    <x v="0"/>
    <x v="32"/>
    <x v="0"/>
    <x v="56"/>
    <n v="117"/>
    <s v="PSKWorldwide2019Dry Strip"/>
  </r>
  <r>
    <x v="0"/>
    <x v="32"/>
    <x v="0"/>
    <x v="2"/>
    <n v="117"/>
    <s v="PSKWorldwide2019Material Removal and Cleaning"/>
  </r>
  <r>
    <x v="0"/>
    <x v="32"/>
    <x v="0"/>
    <x v="3"/>
    <n v="19.5"/>
    <s v="PSKWorldwide2019Other Wafer Fab and Wafer-Level Packaging Equipment"/>
  </r>
  <r>
    <x v="0"/>
    <x v="32"/>
    <x v="0"/>
    <x v="4"/>
    <n v="19.5"/>
    <s v="PSKWorldwide2019Other Wafer-Level Manufacturing Equipment"/>
  </r>
  <r>
    <x v="0"/>
    <x v="32"/>
    <x v="0"/>
    <x v="7"/>
    <n v="136.5"/>
    <s v="PSKWorldwide2019Total Wafer Fab Equipment"/>
  </r>
  <r>
    <x v="0"/>
    <x v="33"/>
    <x v="0"/>
    <x v="51"/>
    <n v="7.5027623176574707"/>
    <s v="Rudolph TechnologiesWorldwide2019Advanced Packaging Lithography"/>
  </r>
  <r>
    <x v="0"/>
    <x v="33"/>
    <x v="0"/>
    <x v="24"/>
    <n v="7.5027623176574707"/>
    <s v="Rudolph TechnologiesWorldwide2019Lithography"/>
  </r>
  <r>
    <x v="0"/>
    <x v="33"/>
    <x v="0"/>
    <x v="60"/>
    <n v="15.933701515197754"/>
    <s v="Rudolph TechnologiesWorldwide2019Macro Defect Inspection (includes packaging)"/>
  </r>
  <r>
    <x v="0"/>
    <x v="33"/>
    <x v="0"/>
    <x v="62"/>
    <n v="2.011049747467041"/>
    <s v="Rudolph TechnologiesWorldwide2019Optical Metrology"/>
  </r>
  <r>
    <x v="0"/>
    <x v="33"/>
    <x v="0"/>
    <x v="64"/>
    <n v="13.226519584655762"/>
    <s v="Rudolph TechnologiesWorldwide2019Other Process Control Systems"/>
  </r>
  <r>
    <x v="0"/>
    <x v="33"/>
    <x v="0"/>
    <x v="65"/>
    <n v="27.922651290893555"/>
    <s v="Rudolph TechnologiesWorldwide2019Other Thin Film/Substrate Metrology"/>
  </r>
  <r>
    <x v="0"/>
    <x v="33"/>
    <x v="0"/>
    <x v="3"/>
    <n v="4.3314919471740723"/>
    <s v="Rudolph TechnologiesWorldwide2019Other Wafer Fab and Wafer-Level Packaging Equipment"/>
  </r>
  <r>
    <x v="0"/>
    <x v="33"/>
    <x v="0"/>
    <x v="4"/>
    <n v="4.3314919471740723"/>
    <s v="Rudolph TechnologiesWorldwide2019Other Wafer-Level Manufacturing Equipment"/>
  </r>
  <r>
    <x v="0"/>
    <x v="33"/>
    <x v="0"/>
    <x v="37"/>
    <n v="128.16574096679687"/>
    <s v="Rudolph TechnologiesWorldwide2019Process Control"/>
  </r>
  <r>
    <x v="0"/>
    <x v="33"/>
    <x v="0"/>
    <x v="66"/>
    <n v="13.226519584655762"/>
    <s v="Rudolph TechnologiesWorldwide2019Process Control Software"/>
  </r>
  <r>
    <x v="0"/>
    <x v="33"/>
    <x v="0"/>
    <x v="67"/>
    <n v="29.93370246887207"/>
    <s v="Rudolph TechnologiesWorldwide2019Thin-Film Metrology"/>
  </r>
  <r>
    <x v="0"/>
    <x v="33"/>
    <x v="0"/>
    <x v="7"/>
    <n v="140"/>
    <s v="Rudolph TechnologiesWorldwide2019Total Wafer Fab Equipment"/>
  </r>
  <r>
    <x v="0"/>
    <x v="33"/>
    <x v="0"/>
    <x v="57"/>
    <n v="10.28729248046875"/>
    <s v="Rudolph TechnologiesWorldwide2019Unpatterned Wafer Inspection"/>
  </r>
  <r>
    <x v="0"/>
    <x v="33"/>
    <x v="0"/>
    <x v="44"/>
    <n v="85.005523681640625"/>
    <s v="Rudolph TechnologiesWorldwide2019Wafer Inspection and Defect Review"/>
  </r>
  <r>
    <x v="0"/>
    <x v="33"/>
    <x v="0"/>
    <x v="50"/>
    <n v="58.784530639648438"/>
    <s v="Rudolph TechnologiesWorldwide2019Wafer Level Pkg Inspection"/>
  </r>
  <r>
    <x v="0"/>
    <x v="34"/>
    <x v="0"/>
    <x v="2"/>
    <n v="1542.1226806640625"/>
    <s v="Screen Semiconductor SolutionsWorldwide2019Material Removal and Cleaning"/>
  </r>
  <r>
    <x v="0"/>
    <x v="34"/>
    <x v="0"/>
    <x v="62"/>
    <n v="12.922075271606445"/>
    <s v="Screen Semiconductor SolutionsWorldwide2019Optical Metrology"/>
  </r>
  <r>
    <x v="0"/>
    <x v="34"/>
    <x v="0"/>
    <x v="59"/>
    <n v="130.30224609375"/>
    <s v="Screen Semiconductor SolutionsWorldwide2019Other Clean Process"/>
  </r>
  <r>
    <x v="0"/>
    <x v="34"/>
    <x v="0"/>
    <x v="77"/>
    <n v="114.57230377197266"/>
    <s v="Screen Semiconductor SolutionsWorldwide2019Photoresist Processing (Track)"/>
  </r>
  <r>
    <x v="0"/>
    <x v="34"/>
    <x v="0"/>
    <x v="37"/>
    <n v="17.531532287597656"/>
    <s v="Screen Semiconductor SolutionsWorldwide2019Process Control"/>
  </r>
  <r>
    <x v="0"/>
    <x v="34"/>
    <x v="0"/>
    <x v="38"/>
    <n v="53.699031829833984"/>
    <s v="Screen Semiconductor SolutionsWorldwide2019Rapid Thermal Processing"/>
  </r>
  <r>
    <x v="0"/>
    <x v="34"/>
    <x v="0"/>
    <x v="39"/>
    <n v="53.699031829833984"/>
    <s v="Screen Semiconductor SolutionsWorldwide2019RTP and Oxidation/Diffusion"/>
  </r>
  <r>
    <x v="0"/>
    <x v="34"/>
    <x v="0"/>
    <x v="78"/>
    <n v="130.30224609375"/>
    <s v="Screen Semiconductor SolutionsWorldwide2019Scrubbers"/>
  </r>
  <r>
    <x v="0"/>
    <x v="34"/>
    <x v="0"/>
    <x v="5"/>
    <n v="1018.7551879882812"/>
    <s v="Screen Semiconductor SolutionsWorldwide2019Single Wafer Processors"/>
  </r>
  <r>
    <x v="0"/>
    <x v="34"/>
    <x v="0"/>
    <x v="6"/>
    <n v="1018.7551879882812"/>
    <s v="Screen Semiconductor SolutionsWorldwide2019Spray Processors"/>
  </r>
  <r>
    <x v="0"/>
    <x v="34"/>
    <x v="0"/>
    <x v="67"/>
    <n v="12.922075271606445"/>
    <s v="Screen Semiconductor SolutionsWorldwide2019Thin-Film Metrology"/>
  </r>
  <r>
    <x v="0"/>
    <x v="34"/>
    <x v="0"/>
    <x v="7"/>
    <n v="1727.925537109375"/>
    <s v="Screen Semiconductor SolutionsWorldwide2019Total Wafer Fab Equipment"/>
  </r>
  <r>
    <x v="0"/>
    <x v="34"/>
    <x v="0"/>
    <x v="44"/>
    <n v="4.6094574928283691"/>
    <s v="Screen Semiconductor SolutionsWorldwide2019Wafer Inspection and Defect Review"/>
  </r>
  <r>
    <x v="0"/>
    <x v="34"/>
    <x v="0"/>
    <x v="50"/>
    <n v="4.6094574928283691"/>
    <s v="Screen Semiconductor SolutionsWorldwide2019Wafer Level Pkg Inspection"/>
  </r>
  <r>
    <x v="0"/>
    <x v="34"/>
    <x v="0"/>
    <x v="69"/>
    <n v="393.065185546875"/>
    <s v="Screen Semiconductor SolutionsWorldwide2019Wet Stations"/>
  </r>
  <r>
    <x v="0"/>
    <x v="35"/>
    <x v="0"/>
    <x v="52"/>
    <n v="165.25605773925781"/>
    <s v="SEMESWorldwide2019Automated Material Handling Systems"/>
  </r>
  <r>
    <x v="0"/>
    <x v="35"/>
    <x v="0"/>
    <x v="9"/>
    <n v="41.400001525878906"/>
    <s v="SEMESWorldwide2019Conductor Etch"/>
  </r>
  <r>
    <x v="0"/>
    <x v="35"/>
    <x v="0"/>
    <x v="10"/>
    <n v="119.80000305175781"/>
    <s v="SEMESWorldwide2019Dielectric Etch"/>
  </r>
  <r>
    <x v="0"/>
    <x v="35"/>
    <x v="0"/>
    <x v="11"/>
    <n v="161.19999694824219"/>
    <s v="SEMESWorldwide2019Dry Etch"/>
  </r>
  <r>
    <x v="0"/>
    <x v="35"/>
    <x v="0"/>
    <x v="53"/>
    <n v="165.25605773925781"/>
    <s v="SEMESWorldwide2019Fab Automation Hardware"/>
  </r>
  <r>
    <x v="0"/>
    <x v="35"/>
    <x v="0"/>
    <x v="26"/>
    <n v="165.25605773925781"/>
    <s v="SEMESWorldwide2019Manufacturing Automation and Contol"/>
  </r>
  <r>
    <x v="0"/>
    <x v="35"/>
    <x v="0"/>
    <x v="2"/>
    <n v="426.5975341796875"/>
    <s v="SEMESWorldwide2019Material Removal and Cleaning"/>
  </r>
  <r>
    <x v="0"/>
    <x v="35"/>
    <x v="0"/>
    <x v="3"/>
    <n v="24.484676361083984"/>
    <s v="SEMESWorldwide2019Other Wafer Fab and Wafer-Level Packaging Equipment"/>
  </r>
  <r>
    <x v="0"/>
    <x v="35"/>
    <x v="0"/>
    <x v="4"/>
    <n v="24.484676361083984"/>
    <s v="SEMESWorldwide2019Other Wafer-Level Manufacturing Equipment"/>
  </r>
  <r>
    <x v="0"/>
    <x v="35"/>
    <x v="0"/>
    <x v="77"/>
    <n v="51.898517608642578"/>
    <s v="SEMESWorldwide2019Photoresist Processing (Track)"/>
  </r>
  <r>
    <x v="0"/>
    <x v="35"/>
    <x v="0"/>
    <x v="12"/>
    <n v="161.19999694824219"/>
    <s v="SEMESWorldwide2019Silicon Wafer Etch Tools"/>
  </r>
  <r>
    <x v="0"/>
    <x v="35"/>
    <x v="0"/>
    <x v="5"/>
    <n v="265.39755249023437"/>
    <s v="SEMESWorldwide2019Single Wafer Processors"/>
  </r>
  <r>
    <x v="0"/>
    <x v="35"/>
    <x v="0"/>
    <x v="6"/>
    <n v="265.39755249023437"/>
    <s v="SEMESWorldwide2019Spray Processors"/>
  </r>
  <r>
    <x v="0"/>
    <x v="35"/>
    <x v="0"/>
    <x v="7"/>
    <n v="668.23675537109375"/>
    <s v="SEMESWorldwide2019Total Wafer Fab Equipment"/>
  </r>
  <r>
    <x v="0"/>
    <x v="36"/>
    <x v="0"/>
    <x v="62"/>
    <n v="28.700000762939453"/>
    <s v="SemilabWorldwide2019Optical Metrology"/>
  </r>
  <r>
    <x v="0"/>
    <x v="36"/>
    <x v="0"/>
    <x v="65"/>
    <n v="51.700000762939453"/>
    <s v="SemilabWorldwide2019Other Thin Film/Substrate Metrology"/>
  </r>
  <r>
    <x v="0"/>
    <x v="36"/>
    <x v="0"/>
    <x v="37"/>
    <n v="80.400001525878906"/>
    <s v="SemilabWorldwide2019Process Control"/>
  </r>
  <r>
    <x v="0"/>
    <x v="36"/>
    <x v="0"/>
    <x v="67"/>
    <n v="80.400001525878906"/>
    <s v="SemilabWorldwide2019Thin-Film Metrology"/>
  </r>
  <r>
    <x v="0"/>
    <x v="36"/>
    <x v="0"/>
    <x v="7"/>
    <n v="80.400001525878906"/>
    <s v="SemilabWorldwide2019Total Wafer Fab Equipment"/>
  </r>
  <r>
    <x v="0"/>
    <x v="37"/>
    <x v="0"/>
    <x v="19"/>
    <n v="205.19984436035156"/>
    <s v="SMIT (formerly SEN)Worldwide2019Doping Equipment"/>
  </r>
  <r>
    <x v="0"/>
    <x v="37"/>
    <x v="0"/>
    <x v="23"/>
    <n v="24.52836799621582"/>
    <s v="SMIT (formerly SEN)Worldwide2019High-Current Implanter"/>
  </r>
  <r>
    <x v="0"/>
    <x v="37"/>
    <x v="0"/>
    <x v="49"/>
    <n v="90.2022705078125"/>
    <s v="SMIT (formerly SEN)Worldwide2019High-Energy Implanter"/>
  </r>
  <r>
    <x v="0"/>
    <x v="37"/>
    <x v="0"/>
    <x v="29"/>
    <n v="90.469200134277344"/>
    <s v="SMIT (formerly SEN)Worldwide2019Medium-Current Implanter"/>
  </r>
  <r>
    <x v="0"/>
    <x v="37"/>
    <x v="0"/>
    <x v="7"/>
    <n v="205.19984436035156"/>
    <s v="SMIT (formerly SEN)Worldwide2019Total Wafer Fab Equipment"/>
  </r>
  <r>
    <x v="0"/>
    <x v="38"/>
    <x v="0"/>
    <x v="51"/>
    <n v="63.240222930908203"/>
    <s v="Suss MicroTecWorldwide2019Advanced Packaging Lithography"/>
  </r>
  <r>
    <x v="0"/>
    <x v="38"/>
    <x v="0"/>
    <x v="24"/>
    <n v="63.240222930908203"/>
    <s v="Suss MicroTecWorldwide2019Lithography"/>
  </r>
  <r>
    <x v="0"/>
    <x v="38"/>
    <x v="0"/>
    <x v="3"/>
    <n v="23.910614013671875"/>
    <s v="Suss MicroTecWorldwide2019Other Wafer Fab and Wafer-Level Packaging Equipment"/>
  </r>
  <r>
    <x v="0"/>
    <x v="38"/>
    <x v="0"/>
    <x v="4"/>
    <n v="49.944133758544922"/>
    <s v="Suss MicroTecWorldwide2019Other Wafer-Level Manufacturing Equipment"/>
  </r>
  <r>
    <x v="0"/>
    <x v="38"/>
    <x v="0"/>
    <x v="77"/>
    <n v="21.229049682617188"/>
    <s v="Suss MicroTecWorldwide2019Photoresist Processing (Track)"/>
  </r>
  <r>
    <x v="0"/>
    <x v="38"/>
    <x v="0"/>
    <x v="7"/>
    <n v="134.41340637207031"/>
    <s v="Suss MicroTecWorldwide2019Total Wafer Fab Equipment"/>
  </r>
  <r>
    <x v="0"/>
    <x v="38"/>
    <x v="0"/>
    <x v="55"/>
    <n v="26.033519744873047"/>
    <s v="Suss MicroTecWorldwide2019Wafer Bonders"/>
  </r>
  <r>
    <x v="0"/>
    <x v="39"/>
    <x v="0"/>
    <x v="17"/>
    <n v="119.5"/>
    <s v="TESWorldwide2019CVD"/>
  </r>
  <r>
    <x v="0"/>
    <x v="39"/>
    <x v="0"/>
    <x v="0"/>
    <n v="119.5"/>
    <s v="TESWorldwide2019Deposition"/>
  </r>
  <r>
    <x v="0"/>
    <x v="39"/>
    <x v="0"/>
    <x v="56"/>
    <n v="20.399999618530273"/>
    <s v="TESWorldwide2019Dry Strip"/>
  </r>
  <r>
    <x v="0"/>
    <x v="39"/>
    <x v="0"/>
    <x v="2"/>
    <n v="20.399999618530273"/>
    <s v="TESWorldwide2019Material Removal and Cleaning"/>
  </r>
  <r>
    <x v="0"/>
    <x v="39"/>
    <x v="0"/>
    <x v="31"/>
    <n v="119.5"/>
    <s v="TESWorldwide2019Nontube Reactor CVD"/>
  </r>
  <r>
    <x v="0"/>
    <x v="39"/>
    <x v="0"/>
    <x v="36"/>
    <n v="119.5"/>
    <s v="TESWorldwide2019Plasma CVD"/>
  </r>
  <r>
    <x v="0"/>
    <x v="39"/>
    <x v="0"/>
    <x v="7"/>
    <n v="139.89999389648437"/>
    <s v="TESWorldwide2019Total Wafer Fab Equipment"/>
  </r>
  <r>
    <x v="0"/>
    <x v="40"/>
    <x v="0"/>
    <x v="14"/>
    <n v="396.72518920898437"/>
    <s v="Tokyo ElectronWorldwide2019Atomic Layer Deposition Tools"/>
  </r>
  <r>
    <x v="0"/>
    <x v="40"/>
    <x v="0"/>
    <x v="79"/>
    <n v="396.72518920898437"/>
    <s v="Tokyo ElectronWorldwide2019Batch Atomic Layer Deposition"/>
  </r>
  <r>
    <x v="0"/>
    <x v="40"/>
    <x v="0"/>
    <x v="72"/>
    <n v="4.4635734558105469"/>
    <s v="Tokyo ElectronWorldwide2019Batch Spray Processors"/>
  </r>
  <r>
    <x v="0"/>
    <x v="40"/>
    <x v="0"/>
    <x v="9"/>
    <n v="468.94674682617187"/>
    <s v="Tokyo ElectronWorldwide2019Conductor Etch"/>
  </r>
  <r>
    <x v="0"/>
    <x v="40"/>
    <x v="0"/>
    <x v="17"/>
    <n v="1246.64501953125"/>
    <s v="Tokyo ElectronWorldwide2019CVD"/>
  </r>
  <r>
    <x v="0"/>
    <x v="40"/>
    <x v="0"/>
    <x v="0"/>
    <n v="1246.64501953125"/>
    <s v="Tokyo ElectronWorldwide2019Deposition"/>
  </r>
  <r>
    <x v="0"/>
    <x v="40"/>
    <x v="0"/>
    <x v="10"/>
    <n v="2560.898193359375"/>
    <s v="Tokyo ElectronWorldwide2019Dielectric Etch"/>
  </r>
  <r>
    <x v="0"/>
    <x v="40"/>
    <x v="0"/>
    <x v="11"/>
    <n v="3029.844970703125"/>
    <s v="Tokyo ElectronWorldwide2019Dry Etch"/>
  </r>
  <r>
    <x v="0"/>
    <x v="40"/>
    <x v="0"/>
    <x v="2"/>
    <n v="3842.04443359375"/>
    <s v="Tokyo ElectronWorldwide2019Material Removal and Cleaning"/>
  </r>
  <r>
    <x v="0"/>
    <x v="40"/>
    <x v="0"/>
    <x v="30"/>
    <n v="337.87567138671875"/>
    <s v="Tokyo ElectronWorldwide2019Nontube LPCVD"/>
  </r>
  <r>
    <x v="0"/>
    <x v="40"/>
    <x v="0"/>
    <x v="31"/>
    <n v="734.60089111328125"/>
    <s v="Tokyo ElectronWorldwide2019Nontube Reactor CVD"/>
  </r>
  <r>
    <x v="0"/>
    <x v="40"/>
    <x v="0"/>
    <x v="58"/>
    <n v="6.0937018394470215"/>
    <s v="Tokyo ElectronWorldwide2019Other Clean Equipment"/>
  </r>
  <r>
    <x v="0"/>
    <x v="40"/>
    <x v="0"/>
    <x v="59"/>
    <n v="46.319633483886719"/>
    <s v="Tokyo ElectronWorldwide2019Other Clean Process"/>
  </r>
  <r>
    <x v="0"/>
    <x v="40"/>
    <x v="0"/>
    <x v="3"/>
    <n v="282.76055908203125"/>
    <s v="Tokyo ElectronWorldwide2019Other Wafer Fab and Wafer-Level Packaging Equipment"/>
  </r>
  <r>
    <x v="0"/>
    <x v="40"/>
    <x v="0"/>
    <x v="4"/>
    <n v="282.76055908203125"/>
    <s v="Tokyo ElectronWorldwide2019Other Wafer-Level Manufacturing Equipment"/>
  </r>
  <r>
    <x v="0"/>
    <x v="40"/>
    <x v="0"/>
    <x v="45"/>
    <n v="273.5064697265625"/>
    <s v="Tokyo ElectronWorldwide2019Oxidation/Diffusion Furnaces"/>
  </r>
  <r>
    <x v="0"/>
    <x v="40"/>
    <x v="0"/>
    <x v="77"/>
    <n v="1879.9246826171875"/>
    <s v="Tokyo ElectronWorldwide2019Photoresist Processing (Track)"/>
  </r>
  <r>
    <x v="0"/>
    <x v="40"/>
    <x v="0"/>
    <x v="54"/>
    <n v="10.826448440551758"/>
    <s v="Tokyo ElectronWorldwide2019Plasma Gate Modification Tools"/>
  </r>
  <r>
    <x v="0"/>
    <x v="40"/>
    <x v="0"/>
    <x v="39"/>
    <n v="284.33291625976562"/>
    <s v="Tokyo ElectronWorldwide2019RTP and Oxidation/Diffusion"/>
  </r>
  <r>
    <x v="0"/>
    <x v="40"/>
    <x v="0"/>
    <x v="78"/>
    <n v="40.225933074951172"/>
    <s v="Tokyo ElectronWorldwide2019Scrubbers"/>
  </r>
  <r>
    <x v="0"/>
    <x v="40"/>
    <x v="0"/>
    <x v="12"/>
    <n v="3029.844970703125"/>
    <s v="Tokyo ElectronWorldwide2019Silicon Wafer Etch Tools"/>
  </r>
  <r>
    <x v="0"/>
    <x v="40"/>
    <x v="0"/>
    <x v="5"/>
    <n v="662.96826171875"/>
    <s v="Tokyo ElectronWorldwide2019Single Wafer Processors"/>
  </r>
  <r>
    <x v="0"/>
    <x v="40"/>
    <x v="0"/>
    <x v="6"/>
    <n v="667.43182373046875"/>
    <s v="Tokyo ElectronWorldwide2019Spray Processors"/>
  </r>
  <r>
    <x v="0"/>
    <x v="40"/>
    <x v="0"/>
    <x v="7"/>
    <n v="7535.70751953125"/>
    <s v="Tokyo ElectronWorldwide2019Total Wafer Fab Equipment"/>
  </r>
  <r>
    <x v="0"/>
    <x v="40"/>
    <x v="0"/>
    <x v="46"/>
    <n v="512.0440673828125"/>
    <s v="Tokyo ElectronWorldwide2019Tube CVD"/>
  </r>
  <r>
    <x v="0"/>
    <x v="40"/>
    <x v="0"/>
    <x v="69"/>
    <n v="98.448066711425781"/>
    <s v="Tokyo ElectronWorldwide2019Wet Stations"/>
  </r>
  <r>
    <x v="0"/>
    <x v="41"/>
    <x v="0"/>
    <x v="16"/>
    <n v="19.175483703613281"/>
    <s v="Tokyo SeimitsuWorldwide2019CMP and Post-CMP Clean"/>
  </r>
  <r>
    <x v="0"/>
    <x v="41"/>
    <x v="0"/>
    <x v="2"/>
    <n v="19.175483703613281"/>
    <s v="Tokyo SeimitsuWorldwide2019Material Removal and Cleaning"/>
  </r>
  <r>
    <x v="0"/>
    <x v="41"/>
    <x v="0"/>
    <x v="3"/>
    <n v="388.29519653320312"/>
    <s v="Tokyo SeimitsuWorldwide2019Other Wafer Fab and Wafer-Level Packaging Equipment"/>
  </r>
  <r>
    <x v="0"/>
    <x v="41"/>
    <x v="0"/>
    <x v="4"/>
    <n v="388.29519653320312"/>
    <s v="Tokyo SeimitsuWorldwide2019Other Wafer-Level Manufacturing Equipment"/>
  </r>
  <r>
    <x v="0"/>
    <x v="41"/>
    <x v="0"/>
    <x v="7"/>
    <n v="407.47067260742187"/>
    <s v="Tokyo SeimitsuWorldwide2019Total Wafer Fab Equipment"/>
  </r>
  <r>
    <x v="0"/>
    <x v="42"/>
    <x v="0"/>
    <x v="0"/>
    <n v="161.80000305175781"/>
    <s v="UlvacWorldwide2019Deposition"/>
  </r>
  <r>
    <x v="0"/>
    <x v="42"/>
    <x v="0"/>
    <x v="19"/>
    <n v="23.100000381469727"/>
    <s v="UlvacWorldwide2019Doping Equipment"/>
  </r>
  <r>
    <x v="0"/>
    <x v="42"/>
    <x v="0"/>
    <x v="56"/>
    <n v="33.5"/>
    <s v="UlvacWorldwide2019Dry Strip"/>
  </r>
  <r>
    <x v="0"/>
    <x v="42"/>
    <x v="0"/>
    <x v="2"/>
    <n v="33.5"/>
    <s v="UlvacWorldwide2019Material Removal and Cleaning"/>
  </r>
  <r>
    <x v="0"/>
    <x v="42"/>
    <x v="0"/>
    <x v="29"/>
    <n v="23.100000381469727"/>
    <s v="UlvacWorldwide2019Medium-Current Implanter"/>
  </r>
  <r>
    <x v="0"/>
    <x v="42"/>
    <x v="0"/>
    <x v="42"/>
    <n v="161.80000305175781"/>
    <s v="UlvacWorldwide2019Sputtering"/>
  </r>
  <r>
    <x v="0"/>
    <x v="42"/>
    <x v="0"/>
    <x v="7"/>
    <n v="218.39999389648437"/>
    <s v="UlvacWorldwide2019Total Wafer Fab Equipment"/>
  </r>
  <r>
    <x v="0"/>
    <x v="43"/>
    <x v="0"/>
    <x v="51"/>
    <n v="60.400001525878906"/>
    <s v="VeecoWorldwide2019Advanced Packaging Lithography"/>
  </r>
  <r>
    <x v="0"/>
    <x v="43"/>
    <x v="0"/>
    <x v="13"/>
    <n v="10.100000381469727"/>
    <s v="VeecoWorldwide2019Atomic Layer Deposition Platforms"/>
  </r>
  <r>
    <x v="0"/>
    <x v="43"/>
    <x v="0"/>
    <x v="14"/>
    <n v="10.100000381469727"/>
    <s v="VeecoWorldwide2019Atomic Layer Deposition Tools"/>
  </r>
  <r>
    <x v="0"/>
    <x v="43"/>
    <x v="0"/>
    <x v="17"/>
    <n v="10.100000381469727"/>
    <s v="VeecoWorldwide2019CVD"/>
  </r>
  <r>
    <x v="0"/>
    <x v="43"/>
    <x v="0"/>
    <x v="0"/>
    <n v="129.10000610351562"/>
    <s v="VeecoWorldwide2019Deposition"/>
  </r>
  <r>
    <x v="0"/>
    <x v="43"/>
    <x v="0"/>
    <x v="24"/>
    <n v="60.400001525878906"/>
    <s v="VeecoWorldwide2019Lithography"/>
  </r>
  <r>
    <x v="0"/>
    <x v="43"/>
    <x v="0"/>
    <x v="8"/>
    <n v="101.59999847412109"/>
    <s v="VeecoWorldwide2019Metalorganic CVD"/>
  </r>
  <r>
    <x v="0"/>
    <x v="43"/>
    <x v="0"/>
    <x v="74"/>
    <n v="17.399999618530273"/>
    <s v="VeecoWorldwide2019Molecular Beam Epitaxy"/>
  </r>
  <r>
    <x v="0"/>
    <x v="43"/>
    <x v="0"/>
    <x v="31"/>
    <n v="10.100000381469727"/>
    <s v="VeecoWorldwide2019Nontube Reactor CVD"/>
  </r>
  <r>
    <x v="0"/>
    <x v="43"/>
    <x v="0"/>
    <x v="75"/>
    <n v="17.399999618530273"/>
    <s v="VeecoWorldwide2019Other Deposition"/>
  </r>
  <r>
    <x v="0"/>
    <x v="43"/>
    <x v="0"/>
    <x v="65"/>
    <n v="10.5"/>
    <s v="VeecoWorldwide2019Other Thin Film/Substrate Metrology"/>
  </r>
  <r>
    <x v="0"/>
    <x v="43"/>
    <x v="0"/>
    <x v="37"/>
    <n v="10.5"/>
    <s v="VeecoWorldwide2019Process Control"/>
  </r>
  <r>
    <x v="0"/>
    <x v="43"/>
    <x v="0"/>
    <x v="38"/>
    <n v="41.799999237060547"/>
    <s v="VeecoWorldwide2019Rapid Thermal Processing"/>
  </r>
  <r>
    <x v="0"/>
    <x v="43"/>
    <x v="0"/>
    <x v="39"/>
    <n v="41.799999237060547"/>
    <s v="VeecoWorldwide2019RTP and Oxidation/Diffusion"/>
  </r>
  <r>
    <x v="0"/>
    <x v="43"/>
    <x v="0"/>
    <x v="67"/>
    <n v="10.5"/>
    <s v="VeecoWorldwide2019Thin-Film Metrology"/>
  </r>
  <r>
    <x v="0"/>
    <x v="43"/>
    <x v="0"/>
    <x v="7"/>
    <n v="241.80000305175781"/>
    <s v="VeecoWorldwide2019Total Wafer Fab Equipment"/>
  </r>
  <r>
    <x v="0"/>
    <x v="44"/>
    <x v="0"/>
    <x v="13"/>
    <n v="91.21112060546875"/>
    <s v="Wonik IPSWorldwide2019Atomic Layer Deposition Platforms"/>
  </r>
  <r>
    <x v="0"/>
    <x v="44"/>
    <x v="0"/>
    <x v="14"/>
    <n v="91.21112060546875"/>
    <s v="Wonik IPSWorldwide2019Atomic Layer Deposition Tools"/>
  </r>
  <r>
    <x v="0"/>
    <x v="44"/>
    <x v="0"/>
    <x v="17"/>
    <n v="274.5189208984375"/>
    <s v="Wonik IPSWorldwide2019CVD"/>
  </r>
  <r>
    <x v="0"/>
    <x v="44"/>
    <x v="0"/>
    <x v="0"/>
    <n v="274.5189208984375"/>
    <s v="Wonik IPSWorldwide2019Deposition"/>
  </r>
  <r>
    <x v="0"/>
    <x v="44"/>
    <x v="0"/>
    <x v="31"/>
    <n v="274.5189208984375"/>
    <s v="Wonik IPSWorldwide2019Nontube Reactor CVD"/>
  </r>
  <r>
    <x v="0"/>
    <x v="44"/>
    <x v="0"/>
    <x v="36"/>
    <n v="183.30780029296875"/>
    <s v="Wonik IPSWorldwide2019Plasma CVD"/>
  </r>
  <r>
    <x v="0"/>
    <x v="44"/>
    <x v="0"/>
    <x v="7"/>
    <n v="274.5189208984375"/>
    <s v="Wonik IPSWorldwide2019Total Wafer Fab Equipment"/>
  </r>
  <r>
    <x v="0"/>
    <x v="45"/>
    <x v="0"/>
    <x v="25"/>
    <n v="78.212287902832031"/>
    <s v="ZeissWorldwide2019Lithography Metrology"/>
  </r>
  <r>
    <x v="0"/>
    <x v="45"/>
    <x v="0"/>
    <x v="27"/>
    <n v="61.4525146484375"/>
    <s v="ZeissWorldwide2019Mask Inspection and Review"/>
  </r>
  <r>
    <x v="0"/>
    <x v="45"/>
    <x v="0"/>
    <x v="61"/>
    <n v="16.759777069091797"/>
    <s v="ZeissWorldwide2019Mask Metrology"/>
  </r>
  <r>
    <x v="0"/>
    <x v="45"/>
    <x v="0"/>
    <x v="63"/>
    <n v="89.385475158691406"/>
    <s v="ZeissWorldwide2019Other Process Control"/>
  </r>
  <r>
    <x v="0"/>
    <x v="45"/>
    <x v="0"/>
    <x v="64"/>
    <n v="89.385475158691406"/>
    <s v="ZeissWorldwide2019Other Process Control Systems"/>
  </r>
  <r>
    <x v="0"/>
    <x v="45"/>
    <x v="0"/>
    <x v="37"/>
    <n v="167.59776306152344"/>
    <s v="ZeissWorldwide2019Process Control"/>
  </r>
  <r>
    <x v="0"/>
    <x v="45"/>
    <x v="0"/>
    <x v="7"/>
    <n v="167.59776306152344"/>
    <s v="ZeissWorldwide2019Total Wafer Fab Equipment"/>
  </r>
  <r>
    <x v="1"/>
    <x v="0"/>
    <x v="0"/>
    <x v="0"/>
    <n v="13.300000190734863"/>
    <s v="ACM ResearchWorldwideFALSEDeposition"/>
  </r>
  <r>
    <x v="1"/>
    <x v="0"/>
    <x v="0"/>
    <x v="1"/>
    <n v="13.300000190734863"/>
    <s v="ACM ResearchWorldwideFALSEECD"/>
  </r>
  <r>
    <x v="1"/>
    <x v="0"/>
    <x v="0"/>
    <x v="2"/>
    <n v="131.19999694824219"/>
    <s v="ACM ResearchWorldwideFALSEMaterial Removal and Cleaning"/>
  </r>
  <r>
    <x v="1"/>
    <x v="0"/>
    <x v="0"/>
    <x v="3"/>
    <n v="8.8000001907348633"/>
    <s v="ACM ResearchWorldwideFALSEOther Wafer Fab and Wafer-Level Packaging Equipment"/>
  </r>
  <r>
    <x v="1"/>
    <x v="0"/>
    <x v="0"/>
    <x v="4"/>
    <n v="8.8000001907348633"/>
    <s v="ACM ResearchWorldwideFALSEOther Wafer-Level Manufacturing Equipment"/>
  </r>
  <r>
    <x v="1"/>
    <x v="0"/>
    <x v="0"/>
    <x v="5"/>
    <n v="131.19999694824219"/>
    <s v="ACM ResearchWorldwideFALSESingle Wafer Processors"/>
  </r>
  <r>
    <x v="1"/>
    <x v="0"/>
    <x v="0"/>
    <x v="6"/>
    <n v="131.19999694824219"/>
    <s v="ACM ResearchWorldwideFALSESpray Processors"/>
  </r>
  <r>
    <x v="1"/>
    <x v="0"/>
    <x v="0"/>
    <x v="7"/>
    <n v="153.30000305175781"/>
    <s v="ACM ResearchWorldwideFALSETotal Wafer Fab Equipment"/>
  </r>
  <r>
    <x v="1"/>
    <x v="1"/>
    <x v="0"/>
    <x v="0"/>
    <n v="254.1798095703125"/>
    <s v="AixtronWorldwideFALSEDeposition"/>
  </r>
  <r>
    <x v="1"/>
    <x v="1"/>
    <x v="0"/>
    <x v="8"/>
    <n v="254.1798095703125"/>
    <s v="AixtronWorldwideFALSEMetalorganic CVD"/>
  </r>
  <r>
    <x v="1"/>
    <x v="1"/>
    <x v="0"/>
    <x v="7"/>
    <n v="254.1798095703125"/>
    <s v="AixtronWorldwideFALSETotal Wafer Fab Equipment"/>
  </r>
  <r>
    <x v="1"/>
    <x v="2"/>
    <x v="0"/>
    <x v="9"/>
    <n v="25"/>
    <s v="AMECWorldwideFALSEConductor Etch"/>
  </r>
  <r>
    <x v="1"/>
    <x v="2"/>
    <x v="0"/>
    <x v="0"/>
    <n v="72"/>
    <s v="AMECWorldwideFALSEDeposition"/>
  </r>
  <r>
    <x v="1"/>
    <x v="2"/>
    <x v="0"/>
    <x v="10"/>
    <n v="162"/>
    <s v="AMECWorldwideFALSEDielectric Etch"/>
  </r>
  <r>
    <x v="1"/>
    <x v="2"/>
    <x v="0"/>
    <x v="11"/>
    <n v="187"/>
    <s v="AMECWorldwideFALSEDry Etch"/>
  </r>
  <r>
    <x v="1"/>
    <x v="2"/>
    <x v="0"/>
    <x v="2"/>
    <n v="187"/>
    <s v="AMECWorldwideFALSEMaterial Removal and Cleaning"/>
  </r>
  <r>
    <x v="1"/>
    <x v="2"/>
    <x v="0"/>
    <x v="8"/>
    <n v="72"/>
    <s v="AMECWorldwideFALSEMetalorganic CVD"/>
  </r>
  <r>
    <x v="1"/>
    <x v="2"/>
    <x v="0"/>
    <x v="12"/>
    <n v="187"/>
    <s v="AMECWorldwideFALSESilicon Wafer Etch Tools"/>
  </r>
  <r>
    <x v="1"/>
    <x v="2"/>
    <x v="0"/>
    <x v="7"/>
    <n v="259"/>
    <s v="AMECWorldwideFALSETotal Wafer Fab Equipment"/>
  </r>
  <r>
    <x v="1"/>
    <x v="3"/>
    <x v="0"/>
    <x v="13"/>
    <n v="47.299999237060547"/>
    <s v="Applied MaterialsWorldwideFALSEAtomic Layer Deposition Platforms"/>
  </r>
  <r>
    <x v="1"/>
    <x v="3"/>
    <x v="0"/>
    <x v="14"/>
    <n v="47.299999237060547"/>
    <s v="Applied MaterialsWorldwideFALSEAtomic Layer Deposition Tools"/>
  </r>
  <r>
    <x v="1"/>
    <x v="3"/>
    <x v="0"/>
    <x v="15"/>
    <n v="126.19999694824219"/>
    <s v="Applied MaterialsWorldwideFALSECD SEM"/>
  </r>
  <r>
    <x v="1"/>
    <x v="3"/>
    <x v="0"/>
    <x v="16"/>
    <n v="1133.4000244140625"/>
    <s v="Applied MaterialsWorldwideFALSECMP and Post-CMP Clean"/>
  </r>
  <r>
    <x v="1"/>
    <x v="3"/>
    <x v="0"/>
    <x v="9"/>
    <n v="2273.5"/>
    <s v="Applied MaterialsWorldwideFALSEConductor Etch"/>
  </r>
  <r>
    <x v="1"/>
    <x v="3"/>
    <x v="0"/>
    <x v="17"/>
    <n v="2530.699951171875"/>
    <s v="Applied MaterialsWorldwideFALSECVD"/>
  </r>
  <r>
    <x v="1"/>
    <x v="3"/>
    <x v="0"/>
    <x v="18"/>
    <n v="293"/>
    <s v="Applied MaterialsWorldwideFALSEDefect Review and Classification"/>
  </r>
  <r>
    <x v="1"/>
    <x v="3"/>
    <x v="0"/>
    <x v="0"/>
    <n v="6048.10009765625"/>
    <s v="Applied MaterialsWorldwideFALSEDeposition"/>
  </r>
  <r>
    <x v="1"/>
    <x v="3"/>
    <x v="0"/>
    <x v="10"/>
    <n v="48.799999237060547"/>
    <s v="Applied MaterialsWorldwideFALSEDielectric Etch"/>
  </r>
  <r>
    <x v="1"/>
    <x v="3"/>
    <x v="0"/>
    <x v="19"/>
    <n v="907.9000244140625"/>
    <s v="Applied MaterialsWorldwideFALSEDoping Equipment"/>
  </r>
  <r>
    <x v="1"/>
    <x v="3"/>
    <x v="0"/>
    <x v="11"/>
    <n v="2322.300048828125"/>
    <s v="Applied MaterialsWorldwideFALSEDry Etch"/>
  </r>
  <r>
    <x v="1"/>
    <x v="3"/>
    <x v="0"/>
    <x v="20"/>
    <n v="133.19999694824219"/>
    <s v="Applied MaterialsWorldwideFALSEE-Beam Patterned Wafer Inspection"/>
  </r>
  <r>
    <x v="1"/>
    <x v="3"/>
    <x v="0"/>
    <x v="1"/>
    <n v="85.300003051757813"/>
    <s v="Applied MaterialsWorldwideFALSEECD"/>
  </r>
  <r>
    <x v="1"/>
    <x v="3"/>
    <x v="0"/>
    <x v="21"/>
    <n v="850.5999755859375"/>
    <s v="Applied MaterialsWorldwideFALSEEpitaxy"/>
  </r>
  <r>
    <x v="1"/>
    <x v="3"/>
    <x v="0"/>
    <x v="22"/>
    <n v="134.30000305175781"/>
    <s v="Applied MaterialsWorldwideFALSEGate Stack Tools"/>
  </r>
  <r>
    <x v="1"/>
    <x v="3"/>
    <x v="0"/>
    <x v="23"/>
    <n v="597.5999755859375"/>
    <s v="Applied MaterialsWorldwideFALSEHigh-Current Implanter"/>
  </r>
  <r>
    <x v="1"/>
    <x v="3"/>
    <x v="0"/>
    <x v="24"/>
    <n v="43.200000762939453"/>
    <s v="Applied MaterialsWorldwideFALSELithography"/>
  </r>
  <r>
    <x v="1"/>
    <x v="3"/>
    <x v="0"/>
    <x v="25"/>
    <n v="175.19999694824219"/>
    <s v="Applied MaterialsWorldwideFALSELithography Metrology"/>
  </r>
  <r>
    <x v="1"/>
    <x v="3"/>
    <x v="0"/>
    <x v="26"/>
    <n v="131.69999694824219"/>
    <s v="Applied MaterialsWorldwideFALSEManufacturing Automation and Contol"/>
  </r>
  <r>
    <x v="1"/>
    <x v="3"/>
    <x v="0"/>
    <x v="27"/>
    <n v="49"/>
    <s v="Applied MaterialsWorldwideFALSEMask Inspection and Review"/>
  </r>
  <r>
    <x v="1"/>
    <x v="3"/>
    <x v="0"/>
    <x v="28"/>
    <n v="43.200000762939453"/>
    <s v="Applied MaterialsWorldwideFALSEMask-Making Lithography"/>
  </r>
  <r>
    <x v="1"/>
    <x v="3"/>
    <x v="0"/>
    <x v="2"/>
    <n v="3455.699951171875"/>
    <s v="Applied MaterialsWorldwideFALSEMaterial Removal and Cleaning"/>
  </r>
  <r>
    <x v="1"/>
    <x v="3"/>
    <x v="0"/>
    <x v="29"/>
    <n v="276.20001220703125"/>
    <s v="Applied MaterialsWorldwideFALSEMedium-Current Implanter"/>
  </r>
  <r>
    <x v="1"/>
    <x v="3"/>
    <x v="0"/>
    <x v="30"/>
    <n v="190.60000610351562"/>
    <s v="Applied MaterialsWorldwideFALSENontube LPCVD"/>
  </r>
  <r>
    <x v="1"/>
    <x v="3"/>
    <x v="0"/>
    <x v="31"/>
    <n v="2530.699951171875"/>
    <s v="Applied MaterialsWorldwideFALSENontube Reactor CVD"/>
  </r>
  <r>
    <x v="1"/>
    <x v="3"/>
    <x v="0"/>
    <x v="32"/>
    <n v="43.200000762939453"/>
    <s v="Applied MaterialsWorldwideFALSEOptical Mask-Making Lithography"/>
  </r>
  <r>
    <x v="1"/>
    <x v="3"/>
    <x v="0"/>
    <x v="33"/>
    <n v="255.10000610351562"/>
    <s v="Applied MaterialsWorldwideFALSEOptical Patterned Wafer Inspection"/>
  </r>
  <r>
    <x v="1"/>
    <x v="3"/>
    <x v="0"/>
    <x v="34"/>
    <n v="131.69999694824219"/>
    <s v="Applied MaterialsWorldwideFALSEOther Fab Automation"/>
  </r>
  <r>
    <x v="1"/>
    <x v="3"/>
    <x v="0"/>
    <x v="35"/>
    <n v="388.29998779296875"/>
    <s v="Applied MaterialsWorldwideFALSEPatterned Wafer Inspection"/>
  </r>
  <r>
    <x v="1"/>
    <x v="3"/>
    <x v="0"/>
    <x v="36"/>
    <n v="2292.800048828125"/>
    <s v="Applied MaterialsWorldwideFALSEPlasma CVD"/>
  </r>
  <r>
    <x v="1"/>
    <x v="3"/>
    <x v="0"/>
    <x v="37"/>
    <n v="856.5"/>
    <s v="Applied MaterialsWorldwideFALSEProcess Control"/>
  </r>
  <r>
    <x v="1"/>
    <x v="3"/>
    <x v="0"/>
    <x v="38"/>
    <n v="501.5"/>
    <s v="Applied MaterialsWorldwideFALSERapid Thermal Processing"/>
  </r>
  <r>
    <x v="1"/>
    <x v="3"/>
    <x v="0"/>
    <x v="39"/>
    <n v="635.79998779296875"/>
    <s v="Applied MaterialsWorldwideFALSERTP and Oxidation/Diffusion"/>
  </r>
  <r>
    <x v="1"/>
    <x v="3"/>
    <x v="0"/>
    <x v="40"/>
    <n v="293"/>
    <s v="Applied MaterialsWorldwideFALSESEM Defect Review and Classification"/>
  </r>
  <r>
    <x v="1"/>
    <x v="3"/>
    <x v="0"/>
    <x v="41"/>
    <n v="850.5999755859375"/>
    <s v="Applied MaterialsWorldwideFALSESilicon Epitaxy"/>
  </r>
  <r>
    <x v="1"/>
    <x v="3"/>
    <x v="0"/>
    <x v="12"/>
    <n v="2322.300048828125"/>
    <s v="Applied MaterialsWorldwideFALSESilicon Wafer Etch Tools"/>
  </r>
  <r>
    <x v="1"/>
    <x v="3"/>
    <x v="0"/>
    <x v="42"/>
    <n v="2581.5"/>
    <s v="Applied MaterialsWorldwideFALSESputtering"/>
  </r>
  <r>
    <x v="1"/>
    <x v="3"/>
    <x v="0"/>
    <x v="7"/>
    <n v="12078.900390625"/>
    <s v="Applied MaterialsWorldwideFALSETotal Wafer Fab Equipment"/>
  </r>
  <r>
    <x v="1"/>
    <x v="3"/>
    <x v="0"/>
    <x v="43"/>
    <n v="34.099998474121094"/>
    <s v="Applied MaterialsWorldwideFALSEUltra-High-Dose Doping Equipment"/>
  </r>
  <r>
    <x v="1"/>
    <x v="3"/>
    <x v="0"/>
    <x v="44"/>
    <n v="681.29998779296875"/>
    <s v="Applied MaterialsWorldwideFALSEWafer Inspection and Defect Review"/>
  </r>
  <r>
    <x v="1"/>
    <x v="4"/>
    <x v="0"/>
    <x v="13"/>
    <n v="810.70001220703125"/>
    <s v="ASM InternationalWorldwideFALSEAtomic Layer Deposition Platforms"/>
  </r>
  <r>
    <x v="1"/>
    <x v="4"/>
    <x v="0"/>
    <x v="14"/>
    <n v="810.70001220703125"/>
    <s v="ASM InternationalWorldwideFALSEAtomic Layer Deposition Tools"/>
  </r>
  <r>
    <x v="1"/>
    <x v="4"/>
    <x v="0"/>
    <x v="17"/>
    <n v="1007.7999877929687"/>
    <s v="ASM InternationalWorldwideFALSECVD"/>
  </r>
  <r>
    <x v="1"/>
    <x v="4"/>
    <x v="0"/>
    <x v="0"/>
    <n v="1137.9000244140625"/>
    <s v="ASM InternationalWorldwideFALSEDeposition"/>
  </r>
  <r>
    <x v="1"/>
    <x v="4"/>
    <x v="0"/>
    <x v="21"/>
    <n v="130.10000610351562"/>
    <s v="ASM InternationalWorldwideFALSEEpitaxy"/>
  </r>
  <r>
    <x v="1"/>
    <x v="4"/>
    <x v="0"/>
    <x v="31"/>
    <n v="966"/>
    <s v="ASM InternationalWorldwideFALSENontube Reactor CVD"/>
  </r>
  <r>
    <x v="1"/>
    <x v="4"/>
    <x v="0"/>
    <x v="45"/>
    <n v="60.5"/>
    <s v="ASM InternationalWorldwideFALSEOxidation/Diffusion Furnaces"/>
  </r>
  <r>
    <x v="1"/>
    <x v="4"/>
    <x v="0"/>
    <x v="36"/>
    <n v="155.30000305175781"/>
    <s v="ASM InternationalWorldwideFALSEPlasma CVD"/>
  </r>
  <r>
    <x v="1"/>
    <x v="4"/>
    <x v="0"/>
    <x v="39"/>
    <n v="60.5"/>
    <s v="ASM InternationalWorldwideFALSERTP and Oxidation/Diffusion"/>
  </r>
  <r>
    <x v="1"/>
    <x v="4"/>
    <x v="0"/>
    <x v="41"/>
    <n v="130.10000610351562"/>
    <s v="ASM InternationalWorldwideFALSESilicon Epitaxy"/>
  </r>
  <r>
    <x v="1"/>
    <x v="4"/>
    <x v="0"/>
    <x v="7"/>
    <n v="1198.4000244140625"/>
    <s v="ASM InternationalWorldwideFALSETotal Wafer Fab Equipment"/>
  </r>
  <r>
    <x v="1"/>
    <x v="4"/>
    <x v="0"/>
    <x v="46"/>
    <n v="41.799999237060547"/>
    <s v="ASM InternationalWorldwideFALSETube CVD"/>
  </r>
  <r>
    <x v="1"/>
    <x v="5"/>
    <x v="0"/>
    <x v="20"/>
    <n v="233.75816345214844"/>
    <s v="ASMLWorldwideFALSEE-Beam Patterned Wafer Inspection"/>
  </r>
  <r>
    <x v="1"/>
    <x v="5"/>
    <x v="0"/>
    <x v="24"/>
    <n v="11359.0966796875"/>
    <s v="ASMLWorldwideFALSELithography"/>
  </r>
  <r>
    <x v="1"/>
    <x v="5"/>
    <x v="0"/>
    <x v="25"/>
    <n v="165.30000305175781"/>
    <s v="ASMLWorldwideFALSELithography Metrology"/>
  </r>
  <r>
    <x v="1"/>
    <x v="5"/>
    <x v="0"/>
    <x v="47"/>
    <n v="165.30000305175781"/>
    <s v="ASMLWorldwideFALSEOverlay Metrology"/>
  </r>
  <r>
    <x v="1"/>
    <x v="5"/>
    <x v="0"/>
    <x v="35"/>
    <n v="233.75816345214844"/>
    <s v="ASMLWorldwideFALSEPatterned Wafer Inspection"/>
  </r>
  <r>
    <x v="1"/>
    <x v="5"/>
    <x v="0"/>
    <x v="37"/>
    <n v="399.05816650390625"/>
    <s v="ASMLWorldwideFALSEProcess Control"/>
  </r>
  <r>
    <x v="1"/>
    <x v="5"/>
    <x v="0"/>
    <x v="48"/>
    <n v="11359.0966796875"/>
    <s v="ASMLWorldwideFALSESteppers (Including EUV)"/>
  </r>
  <r>
    <x v="1"/>
    <x v="5"/>
    <x v="0"/>
    <x v="7"/>
    <n v="11758.1552734375"/>
    <s v="ASMLWorldwideFALSETotal Wafer Fab Equipment"/>
  </r>
  <r>
    <x v="1"/>
    <x v="5"/>
    <x v="0"/>
    <x v="44"/>
    <n v="233.75816345214844"/>
    <s v="ASMLWorldwideFALSEWafer Inspection and Defect Review"/>
  </r>
  <r>
    <x v="1"/>
    <x v="6"/>
    <x v="0"/>
    <x v="19"/>
    <n v="293.60000610351562"/>
    <s v="Axcelis TechnologiesWorldwideFALSEDoping Equipment"/>
  </r>
  <r>
    <x v="1"/>
    <x v="6"/>
    <x v="0"/>
    <x v="23"/>
    <n v="92.400001525878906"/>
    <s v="Axcelis TechnologiesWorldwideFALSEHigh-Current Implanter"/>
  </r>
  <r>
    <x v="1"/>
    <x v="6"/>
    <x v="0"/>
    <x v="49"/>
    <n v="191.69999694824219"/>
    <s v="Axcelis TechnologiesWorldwideFALSEHigh-Energy Implanter"/>
  </r>
  <r>
    <x v="1"/>
    <x v="6"/>
    <x v="0"/>
    <x v="29"/>
    <n v="9.5"/>
    <s v="Axcelis TechnologiesWorldwideFALSEMedium-Current Implanter"/>
  </r>
  <r>
    <x v="1"/>
    <x v="6"/>
    <x v="0"/>
    <x v="7"/>
    <n v="293.60000610351562"/>
    <s v="Axcelis TechnologiesWorldwideFALSETotal Wafer Fab Equipment"/>
  </r>
  <r>
    <x v="1"/>
    <x v="7"/>
    <x v="0"/>
    <x v="37"/>
    <n v="148.30000305175781"/>
    <s v="CamtekWorldwideFALSEProcess Control"/>
  </r>
  <r>
    <x v="1"/>
    <x v="7"/>
    <x v="0"/>
    <x v="7"/>
    <n v="148.30000305175781"/>
    <s v="CamtekWorldwideFALSETotal Wafer Fab Equipment"/>
  </r>
  <r>
    <x v="1"/>
    <x v="7"/>
    <x v="0"/>
    <x v="44"/>
    <n v="148.30000305175781"/>
    <s v="CamtekWorldwideFALSEWafer Inspection and Defect Review"/>
  </r>
  <r>
    <x v="1"/>
    <x v="7"/>
    <x v="0"/>
    <x v="50"/>
    <n v="148.30000305175781"/>
    <s v="CamtekWorldwideFALSEWafer Level Pkg Inspection"/>
  </r>
  <r>
    <x v="1"/>
    <x v="8"/>
    <x v="0"/>
    <x v="51"/>
    <n v="142.80000305175781"/>
    <s v="CanonWorldwideFALSEAdvanced Packaging Lithography"/>
  </r>
  <r>
    <x v="1"/>
    <x v="8"/>
    <x v="0"/>
    <x v="24"/>
    <n v="672.68560791015625"/>
    <s v="CanonWorldwideFALSELithography"/>
  </r>
  <r>
    <x v="1"/>
    <x v="8"/>
    <x v="0"/>
    <x v="48"/>
    <n v="529.8856201171875"/>
    <s v="CanonWorldwideFALSESteppers (Including EUV)"/>
  </r>
  <r>
    <x v="1"/>
    <x v="8"/>
    <x v="0"/>
    <x v="7"/>
    <n v="672.68560791015625"/>
    <s v="CanonWorldwideFALSETotal Wafer Fab Equipment"/>
  </r>
  <r>
    <x v="1"/>
    <x v="9"/>
    <x v="0"/>
    <x v="52"/>
    <n v="924.24755859375"/>
    <s v="DaifukuWorldwideFALSEAutomated Material Handling Systems"/>
  </r>
  <r>
    <x v="1"/>
    <x v="9"/>
    <x v="0"/>
    <x v="53"/>
    <n v="924.24755859375"/>
    <s v="DaifukuWorldwideFALSEFab Automation Hardware"/>
  </r>
  <r>
    <x v="1"/>
    <x v="9"/>
    <x v="0"/>
    <x v="26"/>
    <n v="924.24755859375"/>
    <s v="DaifukuWorldwideFALSEManufacturing Automation and Contol"/>
  </r>
  <r>
    <x v="1"/>
    <x v="9"/>
    <x v="0"/>
    <x v="7"/>
    <n v="924.24755859375"/>
    <s v="DaifukuWorldwideFALSETotal Wafer Fab Equipment"/>
  </r>
  <r>
    <x v="1"/>
    <x v="10"/>
    <x v="0"/>
    <x v="3"/>
    <n v="244.43135070800781"/>
    <s v="DiscoWorldwideFALSEOther Wafer Fab and Wafer-Level Packaging Equipment"/>
  </r>
  <r>
    <x v="1"/>
    <x v="10"/>
    <x v="0"/>
    <x v="4"/>
    <n v="244.43135070800781"/>
    <s v="DiscoWorldwideFALSEOther Wafer-Level Manufacturing Equipment"/>
  </r>
  <r>
    <x v="1"/>
    <x v="10"/>
    <x v="0"/>
    <x v="7"/>
    <n v="244.43135070800781"/>
    <s v="DiscoWorldwideFALSETotal Wafer Fab Equipment"/>
  </r>
  <r>
    <x v="1"/>
    <x v="11"/>
    <x v="0"/>
    <x v="16"/>
    <n v="514.20001220703125"/>
    <s v="EbaraWorldwideFALSECMP and Post-CMP Clean"/>
  </r>
  <r>
    <x v="1"/>
    <x v="11"/>
    <x v="0"/>
    <x v="0"/>
    <n v="11"/>
    <s v="EbaraWorldwideFALSEDeposition"/>
  </r>
  <r>
    <x v="1"/>
    <x v="11"/>
    <x v="0"/>
    <x v="1"/>
    <n v="11"/>
    <s v="EbaraWorldwideFALSEECD"/>
  </r>
  <r>
    <x v="1"/>
    <x v="11"/>
    <x v="0"/>
    <x v="2"/>
    <n v="514.20001220703125"/>
    <s v="EbaraWorldwideFALSEMaterial Removal and Cleaning"/>
  </r>
  <r>
    <x v="1"/>
    <x v="11"/>
    <x v="0"/>
    <x v="7"/>
    <n v="525.20001220703125"/>
    <s v="EbaraWorldwideFALSETotal Wafer Fab Equipment"/>
  </r>
  <r>
    <x v="1"/>
    <x v="12"/>
    <x v="0"/>
    <x v="13"/>
    <n v="34"/>
    <s v="Eugene TechnologyWorldwideFALSEAtomic Layer Deposition Platforms"/>
  </r>
  <r>
    <x v="1"/>
    <x v="12"/>
    <x v="0"/>
    <x v="14"/>
    <n v="34"/>
    <s v="Eugene TechnologyWorldwideFALSEAtomic Layer Deposition Tools"/>
  </r>
  <r>
    <x v="1"/>
    <x v="12"/>
    <x v="0"/>
    <x v="17"/>
    <n v="85.900001525878906"/>
    <s v="Eugene TechnologyWorldwideFALSECVD"/>
  </r>
  <r>
    <x v="1"/>
    <x v="12"/>
    <x v="0"/>
    <x v="0"/>
    <n v="111.40000152587891"/>
    <s v="Eugene TechnologyWorldwideFALSEDeposition"/>
  </r>
  <r>
    <x v="1"/>
    <x v="12"/>
    <x v="0"/>
    <x v="21"/>
    <n v="25.5"/>
    <s v="Eugene TechnologyWorldwideFALSEEpitaxy"/>
  </r>
  <r>
    <x v="1"/>
    <x v="12"/>
    <x v="0"/>
    <x v="30"/>
    <n v="51.900001525878906"/>
    <s v="Eugene TechnologyWorldwideFALSENontube LPCVD"/>
  </r>
  <r>
    <x v="1"/>
    <x v="12"/>
    <x v="0"/>
    <x v="31"/>
    <n v="85.900001525878906"/>
    <s v="Eugene TechnologyWorldwideFALSENontube Reactor CVD"/>
  </r>
  <r>
    <x v="1"/>
    <x v="12"/>
    <x v="0"/>
    <x v="54"/>
    <n v="38.099998474121094"/>
    <s v="Eugene TechnologyWorldwideFALSEPlasma Gate Modification Tools"/>
  </r>
  <r>
    <x v="1"/>
    <x v="12"/>
    <x v="0"/>
    <x v="39"/>
    <n v="38.099998474121094"/>
    <s v="Eugene TechnologyWorldwideFALSERTP and Oxidation/Diffusion"/>
  </r>
  <r>
    <x v="1"/>
    <x v="12"/>
    <x v="0"/>
    <x v="41"/>
    <n v="25.5"/>
    <s v="Eugene TechnologyWorldwideFALSESilicon Epitaxy"/>
  </r>
  <r>
    <x v="1"/>
    <x v="12"/>
    <x v="0"/>
    <x v="7"/>
    <n v="149.5"/>
    <s v="Eugene TechnologyWorldwideFALSETotal Wafer Fab Equipment"/>
  </r>
  <r>
    <x v="1"/>
    <x v="13"/>
    <x v="0"/>
    <x v="51"/>
    <n v="38.200000762939453"/>
    <s v="EV GroupWorldwideFALSEAdvanced Packaging Lithography"/>
  </r>
  <r>
    <x v="1"/>
    <x v="13"/>
    <x v="0"/>
    <x v="24"/>
    <n v="38.200000762939453"/>
    <s v="EV GroupWorldwideFALSELithography"/>
  </r>
  <r>
    <x v="1"/>
    <x v="13"/>
    <x v="0"/>
    <x v="4"/>
    <n v="141.60000610351562"/>
    <s v="EV GroupWorldwideFALSEOther Wafer-Level Manufacturing Equipment"/>
  </r>
  <r>
    <x v="1"/>
    <x v="13"/>
    <x v="0"/>
    <x v="7"/>
    <n v="179.80000305175781"/>
    <s v="EV GroupWorldwideFALSETotal Wafer Fab Equipment"/>
  </r>
  <r>
    <x v="1"/>
    <x v="13"/>
    <x v="0"/>
    <x v="55"/>
    <n v="141.60000610351562"/>
    <s v="EV GroupWorldwideFALSEWafer Bonders"/>
  </r>
  <r>
    <x v="1"/>
    <x v="14"/>
    <x v="0"/>
    <x v="0"/>
    <n v="84.30999755859375"/>
    <s v="EvatecWorldwideFALSEDeposition"/>
  </r>
  <r>
    <x v="1"/>
    <x v="14"/>
    <x v="0"/>
    <x v="42"/>
    <n v="84.30999755859375"/>
    <s v="EvatecWorldwideFALSESputtering"/>
  </r>
  <r>
    <x v="1"/>
    <x v="14"/>
    <x v="0"/>
    <x v="7"/>
    <n v="84.30999755859375"/>
    <s v="EvatecWorldwideFALSETotal Wafer Fab Equipment"/>
  </r>
  <r>
    <x v="1"/>
    <x v="15"/>
    <x v="0"/>
    <x v="15"/>
    <n v="490.69815063476562"/>
    <s v="Hitachi High-TechnologiesWorldwideFALSECD SEM"/>
  </r>
  <r>
    <x v="1"/>
    <x v="15"/>
    <x v="0"/>
    <x v="9"/>
    <n v="472.90567016601562"/>
    <s v="Hitachi High-TechnologiesWorldwideFALSEConductor Etch"/>
  </r>
  <r>
    <x v="1"/>
    <x v="15"/>
    <x v="0"/>
    <x v="18"/>
    <n v="44.949447631835938"/>
    <s v="Hitachi High-TechnologiesWorldwideFALSEDefect Review and Classification"/>
  </r>
  <r>
    <x v="1"/>
    <x v="15"/>
    <x v="0"/>
    <x v="11"/>
    <n v="472.90567016601562"/>
    <s v="Hitachi High-TechnologiesWorldwideFALSEDry Etch"/>
  </r>
  <r>
    <x v="1"/>
    <x v="15"/>
    <x v="0"/>
    <x v="56"/>
    <n v="103.0091552734375"/>
    <s v="Hitachi High-TechnologiesWorldwideFALSEDry Strip"/>
  </r>
  <r>
    <x v="1"/>
    <x v="15"/>
    <x v="0"/>
    <x v="25"/>
    <n v="490.69815063476562"/>
    <s v="Hitachi High-TechnologiesWorldwideFALSELithography Metrology"/>
  </r>
  <r>
    <x v="1"/>
    <x v="15"/>
    <x v="0"/>
    <x v="2"/>
    <n v="575.914794921875"/>
    <s v="Hitachi High-TechnologiesWorldwideFALSEMaterial Removal and Cleaning"/>
  </r>
  <r>
    <x v="1"/>
    <x v="15"/>
    <x v="0"/>
    <x v="33"/>
    <n v="58.996150970458984"/>
    <s v="Hitachi High-TechnologiesWorldwideFALSEOptical Patterned Wafer Inspection"/>
  </r>
  <r>
    <x v="1"/>
    <x v="15"/>
    <x v="0"/>
    <x v="35"/>
    <n v="58.996150970458984"/>
    <s v="Hitachi High-TechnologiesWorldwideFALSEPatterned Wafer Inspection"/>
  </r>
  <r>
    <x v="1"/>
    <x v="15"/>
    <x v="0"/>
    <x v="37"/>
    <n v="636.78387451171875"/>
    <s v="Hitachi High-TechnologiesWorldwideFALSEProcess Control"/>
  </r>
  <r>
    <x v="1"/>
    <x v="15"/>
    <x v="0"/>
    <x v="40"/>
    <n v="44.949447631835938"/>
    <s v="Hitachi High-TechnologiesWorldwideFALSESEM Defect Review and Classification"/>
  </r>
  <r>
    <x v="1"/>
    <x v="15"/>
    <x v="0"/>
    <x v="12"/>
    <n v="472.90567016601562"/>
    <s v="Hitachi High-TechnologiesWorldwideFALSESilicon Wafer Etch Tools"/>
  </r>
  <r>
    <x v="1"/>
    <x v="15"/>
    <x v="0"/>
    <x v="7"/>
    <n v="1212.6986083984375"/>
    <s v="Hitachi High-TechnologiesWorldwideFALSETotal Wafer Fab Equipment"/>
  </r>
  <r>
    <x v="1"/>
    <x v="15"/>
    <x v="0"/>
    <x v="57"/>
    <n v="42.140106201171875"/>
    <s v="Hitachi High-TechnologiesWorldwideFALSEUnpatterned Wafer Inspection"/>
  </r>
  <r>
    <x v="1"/>
    <x v="15"/>
    <x v="0"/>
    <x v="44"/>
    <n v="146.08570861816406"/>
    <s v="Hitachi High-TechnologiesWorldwideFALSEWafer Inspection and Defect Review"/>
  </r>
  <r>
    <x v="1"/>
    <x v="16"/>
    <x v="0"/>
    <x v="13"/>
    <n v="61.400001525878906"/>
    <s v="Jusung EngineeringWorldwideFALSEAtomic Layer Deposition Platforms"/>
  </r>
  <r>
    <x v="1"/>
    <x v="16"/>
    <x v="0"/>
    <x v="14"/>
    <n v="61.400001525878906"/>
    <s v="Jusung EngineeringWorldwideFALSEAtomic Layer Deposition Tools"/>
  </r>
  <r>
    <x v="1"/>
    <x v="16"/>
    <x v="0"/>
    <x v="17"/>
    <n v="61.400001525878906"/>
    <s v="Jusung EngineeringWorldwideFALSECVD"/>
  </r>
  <r>
    <x v="1"/>
    <x v="16"/>
    <x v="0"/>
    <x v="0"/>
    <n v="61.400001525878906"/>
    <s v="Jusung EngineeringWorldwideFALSEDeposition"/>
  </r>
  <r>
    <x v="1"/>
    <x v="16"/>
    <x v="0"/>
    <x v="31"/>
    <n v="61.400001525878906"/>
    <s v="Jusung EngineeringWorldwideFALSENontube Reactor CVD"/>
  </r>
  <r>
    <x v="1"/>
    <x v="16"/>
    <x v="0"/>
    <x v="7"/>
    <n v="61.400001525878906"/>
    <s v="Jusung EngineeringWorldwideFALSETotal Wafer Fab Equipment"/>
  </r>
  <r>
    <x v="1"/>
    <x v="17"/>
    <x v="0"/>
    <x v="16"/>
    <n v="76.565422058105469"/>
    <s v="KC TechWorldwideFALSECMP and Post-CMP Clean"/>
  </r>
  <r>
    <x v="1"/>
    <x v="17"/>
    <x v="0"/>
    <x v="2"/>
    <n v="79.722221374511719"/>
    <s v="KC TechWorldwideFALSEMaterial Removal and Cleaning"/>
  </r>
  <r>
    <x v="1"/>
    <x v="17"/>
    <x v="0"/>
    <x v="58"/>
    <n v="3.1568019390106201"/>
    <s v="KC TechWorldwideFALSEOther Clean Equipment"/>
  </r>
  <r>
    <x v="1"/>
    <x v="17"/>
    <x v="0"/>
    <x v="59"/>
    <n v="3.1568019390106201"/>
    <s v="KC TechWorldwideFALSEOther Clean Process"/>
  </r>
  <r>
    <x v="1"/>
    <x v="17"/>
    <x v="0"/>
    <x v="7"/>
    <n v="79.722221374511719"/>
    <s v="KC TechWorldwideFALSETotal Wafer Fab Equipment"/>
  </r>
  <r>
    <x v="1"/>
    <x v="18"/>
    <x v="0"/>
    <x v="9"/>
    <n v="167.69999694824219"/>
    <s v="KLAWorldwideFALSEConductor Etch"/>
  </r>
  <r>
    <x v="1"/>
    <x v="18"/>
    <x v="0"/>
    <x v="17"/>
    <n v="52.200000762939453"/>
    <s v="KLAWorldwideFALSECVD"/>
  </r>
  <r>
    <x v="1"/>
    <x v="18"/>
    <x v="0"/>
    <x v="18"/>
    <n v="62.599998474121094"/>
    <s v="KLAWorldwideFALSEDefect Review and Classification"/>
  </r>
  <r>
    <x v="1"/>
    <x v="18"/>
    <x v="0"/>
    <x v="0"/>
    <n v="142.89999389648437"/>
    <s v="KLAWorldwideFALSEDeposition"/>
  </r>
  <r>
    <x v="1"/>
    <x v="18"/>
    <x v="0"/>
    <x v="11"/>
    <n v="167.69999694824219"/>
    <s v="KLAWorldwideFALSEDry Etch"/>
  </r>
  <r>
    <x v="1"/>
    <x v="18"/>
    <x v="0"/>
    <x v="20"/>
    <n v="39.599998474121094"/>
    <s v="KLAWorldwideFALSEE-Beam Patterned Wafer Inspection"/>
  </r>
  <r>
    <x v="1"/>
    <x v="18"/>
    <x v="0"/>
    <x v="25"/>
    <n v="741.20001220703125"/>
    <s v="KLAWorldwideFALSELithography Metrology"/>
  </r>
  <r>
    <x v="1"/>
    <x v="18"/>
    <x v="0"/>
    <x v="60"/>
    <n v="104.90000152587891"/>
    <s v="KLAWorldwideFALSEMacro Defect Inspection (includes packaging)"/>
  </r>
  <r>
    <x v="1"/>
    <x v="18"/>
    <x v="0"/>
    <x v="27"/>
    <n v="374.20001220703125"/>
    <s v="KLAWorldwideFALSEMask Inspection and Review"/>
  </r>
  <r>
    <x v="1"/>
    <x v="18"/>
    <x v="0"/>
    <x v="61"/>
    <n v="18.700000762939453"/>
    <s v="KLAWorldwideFALSEMask Metrology"/>
  </r>
  <r>
    <x v="1"/>
    <x v="18"/>
    <x v="0"/>
    <x v="2"/>
    <n v="167.69999694824219"/>
    <s v="KLAWorldwideFALSEMaterial Removal and Cleaning"/>
  </r>
  <r>
    <x v="1"/>
    <x v="18"/>
    <x v="0"/>
    <x v="31"/>
    <n v="52.200000762939453"/>
    <s v="KLAWorldwideFALSENontube Reactor CVD"/>
  </r>
  <r>
    <x v="1"/>
    <x v="18"/>
    <x v="0"/>
    <x v="62"/>
    <n v="515.5"/>
    <s v="KLAWorldwideFALSEOptical Metrology"/>
  </r>
  <r>
    <x v="1"/>
    <x v="18"/>
    <x v="0"/>
    <x v="33"/>
    <n v="1554.5"/>
    <s v="KLAWorldwideFALSEOptical Patterned Wafer Inspection"/>
  </r>
  <r>
    <x v="1"/>
    <x v="18"/>
    <x v="0"/>
    <x v="63"/>
    <n v="60"/>
    <s v="KLAWorldwideFALSEOther Process Control"/>
  </r>
  <r>
    <x v="1"/>
    <x v="18"/>
    <x v="0"/>
    <x v="64"/>
    <n v="150.39999389648437"/>
    <s v="KLAWorldwideFALSEOther Process Control Systems"/>
  </r>
  <r>
    <x v="1"/>
    <x v="18"/>
    <x v="0"/>
    <x v="65"/>
    <n v="11.800000190734863"/>
    <s v="KLAWorldwideFALSEOther Thin Film/Substrate Metrology"/>
  </r>
  <r>
    <x v="1"/>
    <x v="18"/>
    <x v="0"/>
    <x v="47"/>
    <n v="348.29998779296875"/>
    <s v="KLAWorldwideFALSEOverlay Metrology"/>
  </r>
  <r>
    <x v="1"/>
    <x v="18"/>
    <x v="0"/>
    <x v="35"/>
    <n v="1594.0999755859375"/>
    <s v="KLAWorldwideFALSEPatterned Wafer Inspection"/>
  </r>
  <r>
    <x v="1"/>
    <x v="18"/>
    <x v="0"/>
    <x v="36"/>
    <n v="52.200000762939453"/>
    <s v="KLAWorldwideFALSEPlasma CVD"/>
  </r>
  <r>
    <x v="1"/>
    <x v="18"/>
    <x v="0"/>
    <x v="37"/>
    <n v="3875.699951171875"/>
    <s v="KLAWorldwideFALSEProcess Control"/>
  </r>
  <r>
    <x v="1"/>
    <x v="18"/>
    <x v="0"/>
    <x v="66"/>
    <n v="90.400001525878906"/>
    <s v="KLAWorldwideFALSEProcess Control Software"/>
  </r>
  <r>
    <x v="1"/>
    <x v="18"/>
    <x v="0"/>
    <x v="40"/>
    <n v="62.599998474121094"/>
    <s v="KLAWorldwideFALSESEM Defect Review and Classification"/>
  </r>
  <r>
    <x v="1"/>
    <x v="18"/>
    <x v="0"/>
    <x v="12"/>
    <n v="167.69999694824219"/>
    <s v="KLAWorldwideFALSESilicon Wafer Etch Tools"/>
  </r>
  <r>
    <x v="1"/>
    <x v="18"/>
    <x v="0"/>
    <x v="42"/>
    <n v="90.699996948242188"/>
    <s v="KLAWorldwideFALSESputtering"/>
  </r>
  <r>
    <x v="1"/>
    <x v="18"/>
    <x v="0"/>
    <x v="67"/>
    <n v="527.29998779296875"/>
    <s v="KLAWorldwideFALSEThin-Film Metrology"/>
  </r>
  <r>
    <x v="1"/>
    <x v="18"/>
    <x v="0"/>
    <x v="7"/>
    <n v="4186.2998046875"/>
    <s v="KLAWorldwideFALSETotal Wafer Fab Equipment"/>
  </r>
  <r>
    <x v="1"/>
    <x v="18"/>
    <x v="0"/>
    <x v="57"/>
    <n v="695.20001220703125"/>
    <s v="KLAWorldwideFALSEUnpatterned Wafer Inspection"/>
  </r>
  <r>
    <x v="1"/>
    <x v="18"/>
    <x v="0"/>
    <x v="44"/>
    <n v="2456.800048828125"/>
    <s v="KLAWorldwideFALSEWafer Inspection and Defect Review"/>
  </r>
  <r>
    <x v="1"/>
    <x v="19"/>
    <x v="0"/>
    <x v="17"/>
    <n v="717.50555419921875"/>
    <s v="Kokusai ElectricWorldwideFALSECVD"/>
  </r>
  <r>
    <x v="1"/>
    <x v="19"/>
    <x v="0"/>
    <x v="0"/>
    <n v="717.50555419921875"/>
    <s v="Kokusai ElectricWorldwideFALSEDeposition"/>
  </r>
  <r>
    <x v="1"/>
    <x v="19"/>
    <x v="0"/>
    <x v="56"/>
    <n v="4.2140107154846191"/>
    <s v="Kokusai ElectricWorldwideFALSEDry Strip"/>
  </r>
  <r>
    <x v="1"/>
    <x v="19"/>
    <x v="0"/>
    <x v="2"/>
    <n v="4.2140107154846191"/>
    <s v="Kokusai ElectricWorldwideFALSEMaterial Removal and Cleaning"/>
  </r>
  <r>
    <x v="1"/>
    <x v="19"/>
    <x v="0"/>
    <x v="45"/>
    <n v="195.53010559082031"/>
    <s v="Kokusai ElectricWorldwideFALSEOxidation/Diffusion Furnaces"/>
  </r>
  <r>
    <x v="1"/>
    <x v="19"/>
    <x v="0"/>
    <x v="54"/>
    <n v="66.768661499023437"/>
    <s v="Kokusai ElectricWorldwideFALSEPlasma Gate Modification Tools"/>
  </r>
  <r>
    <x v="1"/>
    <x v="19"/>
    <x v="0"/>
    <x v="38"/>
    <n v="62.367359161376953"/>
    <s v="Kokusai ElectricWorldwideFALSERapid Thermal Processing"/>
  </r>
  <r>
    <x v="1"/>
    <x v="19"/>
    <x v="0"/>
    <x v="39"/>
    <n v="324.66610717773437"/>
    <s v="Kokusai ElectricWorldwideFALSERTP and Oxidation/Diffusion"/>
  </r>
  <r>
    <x v="1"/>
    <x v="19"/>
    <x v="0"/>
    <x v="7"/>
    <n v="1046.3857421875"/>
    <s v="Kokusai ElectricWorldwideFALSETotal Wafer Fab Equipment"/>
  </r>
  <r>
    <x v="1"/>
    <x v="19"/>
    <x v="0"/>
    <x v="46"/>
    <n v="717.50555419921875"/>
    <s v="Kokusai ElectricWorldwideFALSETube CVD"/>
  </r>
  <r>
    <x v="1"/>
    <x v="20"/>
    <x v="0"/>
    <x v="13"/>
    <n v="179.19999694824219"/>
    <s v="Lam ResearchWorldwideFALSEAtomic Layer Deposition Platforms"/>
  </r>
  <r>
    <x v="1"/>
    <x v="20"/>
    <x v="0"/>
    <x v="14"/>
    <n v="179.19999694824219"/>
    <s v="Lam ResearchWorldwideFALSEAtomic Layer Deposition Tools"/>
  </r>
  <r>
    <x v="1"/>
    <x v="20"/>
    <x v="0"/>
    <x v="68"/>
    <n v="179"/>
    <s v="Lam ResearchWorldwideFALSEBevel Edge Removal (Dry)"/>
  </r>
  <r>
    <x v="1"/>
    <x v="20"/>
    <x v="0"/>
    <x v="9"/>
    <n v="4108.7998046875"/>
    <s v="Lam ResearchWorldwideFALSEConductor Etch"/>
  </r>
  <r>
    <x v="1"/>
    <x v="20"/>
    <x v="0"/>
    <x v="17"/>
    <n v="2208.300048828125"/>
    <s v="Lam ResearchWorldwideFALSECVD"/>
  </r>
  <r>
    <x v="1"/>
    <x v="20"/>
    <x v="0"/>
    <x v="0"/>
    <n v="2639"/>
    <s v="Lam ResearchWorldwideFALSEDeposition"/>
  </r>
  <r>
    <x v="1"/>
    <x v="20"/>
    <x v="0"/>
    <x v="10"/>
    <n v="2285.188720703125"/>
    <s v="Lam ResearchWorldwideFALSEDielectric Etch"/>
  </r>
  <r>
    <x v="1"/>
    <x v="20"/>
    <x v="0"/>
    <x v="11"/>
    <n v="6393.98876953125"/>
    <s v="Lam ResearchWorldwideFALSEDry Etch"/>
  </r>
  <r>
    <x v="1"/>
    <x v="20"/>
    <x v="0"/>
    <x v="56"/>
    <n v="64.099998474121094"/>
    <s v="Lam ResearchWorldwideFALSEDry Strip"/>
  </r>
  <r>
    <x v="1"/>
    <x v="20"/>
    <x v="0"/>
    <x v="1"/>
    <n v="430.70001220703125"/>
    <s v="Lam ResearchWorldwideFALSEECD"/>
  </r>
  <r>
    <x v="1"/>
    <x v="20"/>
    <x v="0"/>
    <x v="2"/>
    <n v="7083.48876953125"/>
    <s v="Lam ResearchWorldwideFALSEMaterial Removal and Cleaning"/>
  </r>
  <r>
    <x v="1"/>
    <x v="20"/>
    <x v="0"/>
    <x v="30"/>
    <n v="408.79998779296875"/>
    <s v="Lam ResearchWorldwideFALSENontube LPCVD"/>
  </r>
  <r>
    <x v="1"/>
    <x v="20"/>
    <x v="0"/>
    <x v="31"/>
    <n v="2208.300048828125"/>
    <s v="Lam ResearchWorldwideFALSENontube Reactor CVD"/>
  </r>
  <r>
    <x v="1"/>
    <x v="20"/>
    <x v="0"/>
    <x v="36"/>
    <n v="1620.300048828125"/>
    <s v="Lam ResearchWorldwideFALSEPlasma CVD"/>
  </r>
  <r>
    <x v="1"/>
    <x v="20"/>
    <x v="0"/>
    <x v="12"/>
    <n v="6393.98876953125"/>
    <s v="Lam ResearchWorldwideFALSESilicon Wafer Etch Tools"/>
  </r>
  <r>
    <x v="1"/>
    <x v="20"/>
    <x v="0"/>
    <x v="5"/>
    <n v="446.39999389648437"/>
    <s v="Lam ResearchWorldwideFALSESingle Wafer Processors"/>
  </r>
  <r>
    <x v="1"/>
    <x v="20"/>
    <x v="0"/>
    <x v="6"/>
    <n v="446.39999389648437"/>
    <s v="Lam ResearchWorldwideFALSESpray Processors"/>
  </r>
  <r>
    <x v="1"/>
    <x v="20"/>
    <x v="0"/>
    <x v="7"/>
    <n v="9722.4892578125"/>
    <s v="Lam ResearchWorldwideFALSETotal Wafer Fab Equipment"/>
  </r>
  <r>
    <x v="1"/>
    <x v="21"/>
    <x v="0"/>
    <x v="25"/>
    <n v="374.5787353515625"/>
    <s v="LasertecWorldwideFALSELithography Metrology"/>
  </r>
  <r>
    <x v="1"/>
    <x v="21"/>
    <x v="0"/>
    <x v="27"/>
    <n v="374.5787353515625"/>
    <s v="LasertecWorldwideFALSEMask Inspection and Review"/>
  </r>
  <r>
    <x v="1"/>
    <x v="21"/>
    <x v="0"/>
    <x v="37"/>
    <n v="402.67214965820312"/>
    <s v="LasertecWorldwideFALSEProcess Control"/>
  </r>
  <r>
    <x v="1"/>
    <x v="21"/>
    <x v="0"/>
    <x v="7"/>
    <n v="402.67214965820312"/>
    <s v="LasertecWorldwideFALSETotal Wafer Fab Equipment"/>
  </r>
  <r>
    <x v="1"/>
    <x v="21"/>
    <x v="0"/>
    <x v="57"/>
    <n v="28.093404769897461"/>
    <s v="LasertecWorldwideFALSEUnpatterned Wafer Inspection"/>
  </r>
  <r>
    <x v="1"/>
    <x v="21"/>
    <x v="0"/>
    <x v="44"/>
    <n v="28.093404769897461"/>
    <s v="LasertecWorldwideFALSEWafer Inspection and Defect Review"/>
  </r>
  <r>
    <x v="1"/>
    <x v="22"/>
    <x v="0"/>
    <x v="10"/>
    <n v="13.399999618530273"/>
    <s v="Mattson TechnologyWorldwideFALSEDielectric Etch"/>
  </r>
  <r>
    <x v="1"/>
    <x v="22"/>
    <x v="0"/>
    <x v="11"/>
    <n v="13.399999618530273"/>
    <s v="Mattson TechnologyWorldwideFALSEDry Etch"/>
  </r>
  <r>
    <x v="1"/>
    <x v="22"/>
    <x v="0"/>
    <x v="56"/>
    <n v="168.19999694824219"/>
    <s v="Mattson TechnologyWorldwideFALSEDry Strip"/>
  </r>
  <r>
    <x v="1"/>
    <x v="22"/>
    <x v="0"/>
    <x v="2"/>
    <n v="181.60000610351562"/>
    <s v="Mattson TechnologyWorldwideFALSEMaterial Removal and Cleaning"/>
  </r>
  <r>
    <x v="1"/>
    <x v="22"/>
    <x v="0"/>
    <x v="38"/>
    <n v="82.69000244140625"/>
    <s v="Mattson TechnologyWorldwideFALSERapid Thermal Processing"/>
  </r>
  <r>
    <x v="1"/>
    <x v="22"/>
    <x v="0"/>
    <x v="39"/>
    <n v="82.69000244140625"/>
    <s v="Mattson TechnologyWorldwideFALSERTP and Oxidation/Diffusion"/>
  </r>
  <r>
    <x v="1"/>
    <x v="22"/>
    <x v="0"/>
    <x v="12"/>
    <n v="13.399999618530273"/>
    <s v="Mattson TechnologyWorldwideFALSESilicon Wafer Etch Tools"/>
  </r>
  <r>
    <x v="1"/>
    <x v="22"/>
    <x v="0"/>
    <x v="7"/>
    <n v="264.29000854492187"/>
    <s v="Mattson TechnologyWorldwideFALSETotal Wafer Fab Equipment"/>
  </r>
  <r>
    <x v="1"/>
    <x v="23"/>
    <x v="0"/>
    <x v="52"/>
    <n v="641.90325927734375"/>
    <s v="Murata MachineryWorldwideFALSEAutomated Material Handling Systems"/>
  </r>
  <r>
    <x v="1"/>
    <x v="23"/>
    <x v="0"/>
    <x v="53"/>
    <n v="641.90325927734375"/>
    <s v="Murata MachineryWorldwideFALSEFab Automation Hardware"/>
  </r>
  <r>
    <x v="1"/>
    <x v="23"/>
    <x v="0"/>
    <x v="26"/>
    <n v="641.90325927734375"/>
    <s v="Murata MachineryWorldwideFALSEManufacturing Automation and Contol"/>
  </r>
  <r>
    <x v="1"/>
    <x v="23"/>
    <x v="0"/>
    <x v="7"/>
    <n v="641.90325927734375"/>
    <s v="Murata MachineryWorldwideFALSETotal Wafer Fab Equipment"/>
  </r>
  <r>
    <x v="1"/>
    <x v="25"/>
    <x v="0"/>
    <x v="9"/>
    <n v="122.37834167480469"/>
    <s v="NAURAWorldwideFALSEConductor Etch"/>
  </r>
  <r>
    <x v="1"/>
    <x v="25"/>
    <x v="0"/>
    <x v="17"/>
    <n v="19.959102630615234"/>
    <s v="NAURAWorldwideFALSECVD"/>
  </r>
  <r>
    <x v="1"/>
    <x v="25"/>
    <x v="0"/>
    <x v="0"/>
    <n v="122.75315856933594"/>
    <s v="NAURAWorldwideFALSEDeposition"/>
  </r>
  <r>
    <x v="1"/>
    <x v="25"/>
    <x v="0"/>
    <x v="11"/>
    <n v="122.37834167480469"/>
    <s v="NAURAWorldwideFALSEDry Etch"/>
  </r>
  <r>
    <x v="1"/>
    <x v="25"/>
    <x v="0"/>
    <x v="56"/>
    <n v="8.901947021484375"/>
    <s v="NAURAWorldwideFALSEDry Strip"/>
  </r>
  <r>
    <x v="1"/>
    <x v="25"/>
    <x v="0"/>
    <x v="21"/>
    <n v="18.928350448608398"/>
    <s v="NAURAWorldwideFALSEEpitaxy"/>
  </r>
  <r>
    <x v="1"/>
    <x v="25"/>
    <x v="0"/>
    <x v="2"/>
    <n v="180.00672912597656"/>
    <s v="NAURAWorldwideFALSEMaterial Removal and Cleaning"/>
  </r>
  <r>
    <x v="1"/>
    <x v="25"/>
    <x v="0"/>
    <x v="31"/>
    <n v="19.959102630615234"/>
    <s v="NAURAWorldwideFALSENontube Reactor CVD"/>
  </r>
  <r>
    <x v="1"/>
    <x v="25"/>
    <x v="0"/>
    <x v="45"/>
    <n v="32.984054565429688"/>
    <s v="NAURAWorldwideFALSEOxidation/Diffusion Furnaces"/>
  </r>
  <r>
    <x v="1"/>
    <x v="25"/>
    <x v="0"/>
    <x v="36"/>
    <n v="19.959102630615234"/>
    <s v="NAURAWorldwideFALSEPlasma CVD"/>
  </r>
  <r>
    <x v="1"/>
    <x v="25"/>
    <x v="0"/>
    <x v="39"/>
    <n v="32.984054565429688"/>
    <s v="NAURAWorldwideFALSERTP and Oxidation/Diffusion"/>
  </r>
  <r>
    <x v="1"/>
    <x v="25"/>
    <x v="0"/>
    <x v="41"/>
    <n v="18.928350448608398"/>
    <s v="NAURAWorldwideFALSESilicon Epitaxy"/>
  </r>
  <r>
    <x v="1"/>
    <x v="25"/>
    <x v="0"/>
    <x v="12"/>
    <n v="122.37834167480469"/>
    <s v="NAURAWorldwideFALSESilicon Wafer Etch Tools"/>
  </r>
  <r>
    <x v="1"/>
    <x v="25"/>
    <x v="0"/>
    <x v="5"/>
    <n v="5.1537585258483887"/>
    <s v="NAURAWorldwideFALSESingle Wafer Processors"/>
  </r>
  <r>
    <x v="1"/>
    <x v="25"/>
    <x v="0"/>
    <x v="6"/>
    <n v="5.1537585258483887"/>
    <s v="NAURAWorldwideFALSESpray Processors"/>
  </r>
  <r>
    <x v="1"/>
    <x v="25"/>
    <x v="0"/>
    <x v="42"/>
    <n v="83.865707397460938"/>
    <s v="NAURAWorldwideFALSESputtering"/>
  </r>
  <r>
    <x v="1"/>
    <x v="25"/>
    <x v="0"/>
    <x v="7"/>
    <n v="335.74395751953125"/>
    <s v="NAURAWorldwideFALSETotal Wafer Fab Equipment"/>
  </r>
  <r>
    <x v="1"/>
    <x v="25"/>
    <x v="0"/>
    <x v="69"/>
    <n v="43.572685241699219"/>
    <s v="NAURAWorldwideFALSEWet Stations"/>
  </r>
  <r>
    <x v="1"/>
    <x v="26"/>
    <x v="0"/>
    <x v="18"/>
    <n v="11.399999618530273"/>
    <s v="NikonWorldwideFALSEDefect Review and Classification"/>
  </r>
  <r>
    <x v="1"/>
    <x v="26"/>
    <x v="0"/>
    <x v="24"/>
    <n v="909.25201416015625"/>
    <s v="NikonWorldwideFALSELithography"/>
  </r>
  <r>
    <x v="1"/>
    <x v="26"/>
    <x v="0"/>
    <x v="60"/>
    <n v="26.200000762939453"/>
    <s v="NikonWorldwideFALSEMacro Defect Inspection (includes packaging)"/>
  </r>
  <r>
    <x v="1"/>
    <x v="26"/>
    <x v="0"/>
    <x v="70"/>
    <n v="11.399999618530273"/>
    <s v="NikonWorldwideFALSEOptical Defect Review and Classification"/>
  </r>
  <r>
    <x v="1"/>
    <x v="26"/>
    <x v="0"/>
    <x v="37"/>
    <n v="37.599998474121094"/>
    <s v="NikonWorldwideFALSEProcess Control"/>
  </r>
  <r>
    <x v="1"/>
    <x v="26"/>
    <x v="0"/>
    <x v="48"/>
    <n v="909.25201416015625"/>
    <s v="NikonWorldwideFALSESteppers (Including EUV)"/>
  </r>
  <r>
    <x v="1"/>
    <x v="26"/>
    <x v="0"/>
    <x v="7"/>
    <n v="946.85198974609375"/>
    <s v="NikonWorldwideFALSETotal Wafer Fab Equipment"/>
  </r>
  <r>
    <x v="1"/>
    <x v="26"/>
    <x v="0"/>
    <x v="44"/>
    <n v="37.599998474121094"/>
    <s v="NikonWorldwideFALSEWafer Inspection and Defect Review"/>
  </r>
  <r>
    <x v="1"/>
    <x v="27"/>
    <x v="0"/>
    <x v="19"/>
    <n v="59.876411437988281"/>
    <s v="Nissin Ion EquipmentWorldwideFALSEDoping Equipment"/>
  </r>
  <r>
    <x v="1"/>
    <x v="27"/>
    <x v="0"/>
    <x v="23"/>
    <n v="9.8326921463012695"/>
    <s v="Nissin Ion EquipmentWorldwideFALSEHigh-Current Implanter"/>
  </r>
  <r>
    <x v="1"/>
    <x v="27"/>
    <x v="0"/>
    <x v="29"/>
    <n v="50.043720245361328"/>
    <s v="Nissin Ion EquipmentWorldwideFALSEMedium-Current Implanter"/>
  </r>
  <r>
    <x v="1"/>
    <x v="27"/>
    <x v="0"/>
    <x v="7"/>
    <n v="59.876411437988281"/>
    <s v="Nissin Ion EquipmentWorldwideFALSETotal Wafer Fab Equipment"/>
  </r>
  <r>
    <x v="1"/>
    <x v="28"/>
    <x v="0"/>
    <x v="62"/>
    <n v="209.30000305175781"/>
    <s v="Nova InstrumentsWorldwideFALSEOptical Metrology"/>
  </r>
  <r>
    <x v="1"/>
    <x v="28"/>
    <x v="0"/>
    <x v="37"/>
    <n v="209.30000305175781"/>
    <s v="Nova InstrumentsWorldwideFALSEProcess Control"/>
  </r>
  <r>
    <x v="1"/>
    <x v="28"/>
    <x v="0"/>
    <x v="67"/>
    <n v="209.30000305175781"/>
    <s v="Nova InstrumentsWorldwideFALSEThin-Film Metrology"/>
  </r>
  <r>
    <x v="1"/>
    <x v="28"/>
    <x v="0"/>
    <x v="7"/>
    <n v="209.30000305175781"/>
    <s v="Nova InstrumentsWorldwideFALSETotal Wafer Fab Equipment"/>
  </r>
  <r>
    <x v="1"/>
    <x v="29"/>
    <x v="0"/>
    <x v="0"/>
    <n v="18.728937149047852"/>
    <s v="NuFlare TechnologyWorldwideFALSEDeposition"/>
  </r>
  <r>
    <x v="1"/>
    <x v="29"/>
    <x v="0"/>
    <x v="71"/>
    <n v="365.21426391601562"/>
    <s v="NuFlare TechnologyWorldwideFALSEE-Beam Mask-Making Lithography"/>
  </r>
  <r>
    <x v="1"/>
    <x v="29"/>
    <x v="0"/>
    <x v="21"/>
    <n v="18.728937149047852"/>
    <s v="NuFlare TechnologyWorldwideFALSEEpitaxy"/>
  </r>
  <r>
    <x v="1"/>
    <x v="29"/>
    <x v="0"/>
    <x v="24"/>
    <n v="365.21426391601562"/>
    <s v="NuFlare TechnologyWorldwideFALSELithography"/>
  </r>
  <r>
    <x v="1"/>
    <x v="29"/>
    <x v="0"/>
    <x v="28"/>
    <n v="365.21426391601562"/>
    <s v="NuFlare TechnologyWorldwideFALSEMask-Making Lithography"/>
  </r>
  <r>
    <x v="1"/>
    <x v="29"/>
    <x v="0"/>
    <x v="41"/>
    <n v="18.728937149047852"/>
    <s v="NuFlare TechnologyWorldwideFALSESilicon Epitaxy"/>
  </r>
  <r>
    <x v="1"/>
    <x v="29"/>
    <x v="0"/>
    <x v="7"/>
    <n v="383.94320678710937"/>
    <s v="NuFlare TechnologyWorldwideFALSETotal Wafer Fab Equipment"/>
  </r>
  <r>
    <x v="1"/>
    <x v="30"/>
    <x v="0"/>
    <x v="51"/>
    <n v="3.7999999523162842"/>
    <s v="Onto InnovationWorldwideFALSEAdvanced Packaging Lithography"/>
  </r>
  <r>
    <x v="1"/>
    <x v="30"/>
    <x v="0"/>
    <x v="24"/>
    <n v="3.7999999523162842"/>
    <s v="Onto InnovationWorldwideFALSELithography"/>
  </r>
  <r>
    <x v="1"/>
    <x v="30"/>
    <x v="0"/>
    <x v="60"/>
    <n v="38.5"/>
    <s v="Onto InnovationWorldwideFALSEMacro Defect Inspection (includes packaging)"/>
  </r>
  <r>
    <x v="1"/>
    <x v="30"/>
    <x v="0"/>
    <x v="62"/>
    <n v="218.39999389648437"/>
    <s v="Onto InnovationWorldwideFALSEOptical Metrology"/>
  </r>
  <r>
    <x v="1"/>
    <x v="30"/>
    <x v="0"/>
    <x v="64"/>
    <n v="11.300000190734863"/>
    <s v="Onto InnovationWorldwideFALSEOther Process Control Systems"/>
  </r>
  <r>
    <x v="1"/>
    <x v="30"/>
    <x v="0"/>
    <x v="65"/>
    <n v="39"/>
    <s v="Onto InnovationWorldwideFALSEOther Thin Film/Substrate Metrology"/>
  </r>
  <r>
    <x v="1"/>
    <x v="30"/>
    <x v="0"/>
    <x v="3"/>
    <n v="12"/>
    <s v="Onto InnovationWorldwideFALSEOther Wafer Fab and Wafer-Level Packaging Equipment"/>
  </r>
  <r>
    <x v="1"/>
    <x v="30"/>
    <x v="0"/>
    <x v="4"/>
    <n v="12"/>
    <s v="Onto InnovationWorldwideFALSEOther Wafer-Level Manufacturing Equipment"/>
  </r>
  <r>
    <x v="1"/>
    <x v="30"/>
    <x v="0"/>
    <x v="37"/>
    <n v="429.39999389648437"/>
    <s v="Onto InnovationWorldwideFALSEProcess Control"/>
  </r>
  <r>
    <x v="1"/>
    <x v="30"/>
    <x v="0"/>
    <x v="66"/>
    <n v="11.300000190734863"/>
    <s v="Onto InnovationWorldwideFALSEProcess Control Software"/>
  </r>
  <r>
    <x v="1"/>
    <x v="30"/>
    <x v="0"/>
    <x v="67"/>
    <n v="257.39999389648437"/>
    <s v="Onto InnovationWorldwideFALSEThin-Film Metrology"/>
  </r>
  <r>
    <x v="1"/>
    <x v="30"/>
    <x v="0"/>
    <x v="7"/>
    <n v="445.20001220703125"/>
    <s v="Onto InnovationWorldwideFALSETotal Wafer Fab Equipment"/>
  </r>
  <r>
    <x v="1"/>
    <x v="30"/>
    <x v="0"/>
    <x v="44"/>
    <n v="160.69999694824219"/>
    <s v="Onto InnovationWorldwideFALSEWafer Inspection and Defect Review"/>
  </r>
  <r>
    <x v="1"/>
    <x v="30"/>
    <x v="0"/>
    <x v="50"/>
    <n v="122.19999694824219"/>
    <s v="Onto InnovationWorldwideFALSEWafer Level Pkg Inspection"/>
  </r>
  <r>
    <x v="1"/>
    <x v="31"/>
    <x v="0"/>
    <x v="73"/>
    <n v="20"/>
    <s v="Other CompaniesWorldwideFALSEDirect-Write E-Beam Lithography"/>
  </r>
  <r>
    <x v="1"/>
    <x v="31"/>
    <x v="0"/>
    <x v="24"/>
    <n v="20"/>
    <s v="Other CompaniesWorldwideFALSELithography"/>
  </r>
  <r>
    <x v="1"/>
    <x v="31"/>
    <x v="0"/>
    <x v="26"/>
    <n v="640"/>
    <s v="Other CompaniesWorldwideFALSEManufacturing Automation and Contol"/>
  </r>
  <r>
    <x v="1"/>
    <x v="31"/>
    <x v="0"/>
    <x v="2"/>
    <n v="25"/>
    <s v="Other CompaniesWorldwideFALSEMaterial Removal and Cleaning"/>
  </r>
  <r>
    <x v="1"/>
    <x v="31"/>
    <x v="0"/>
    <x v="34"/>
    <n v="640"/>
    <s v="Other CompaniesWorldwideFALSEOther Fab Automation"/>
  </r>
  <r>
    <x v="1"/>
    <x v="31"/>
    <x v="0"/>
    <x v="65"/>
    <n v="20"/>
    <s v="Other CompaniesWorldwideFALSEOther Thin Film/Substrate Metrology"/>
  </r>
  <r>
    <x v="1"/>
    <x v="31"/>
    <x v="0"/>
    <x v="3"/>
    <n v="947"/>
    <s v="Other CompaniesWorldwideFALSEOther Wafer Fab and Wafer-Level Packaging Equipment"/>
  </r>
  <r>
    <x v="1"/>
    <x v="31"/>
    <x v="0"/>
    <x v="4"/>
    <n v="947"/>
    <s v="Other CompaniesWorldwideFALSEOther Wafer-Level Manufacturing Equipment"/>
  </r>
  <r>
    <x v="1"/>
    <x v="31"/>
    <x v="0"/>
    <x v="37"/>
    <n v="20"/>
    <s v="Other CompaniesWorldwideFALSEProcess Control"/>
  </r>
  <r>
    <x v="1"/>
    <x v="31"/>
    <x v="0"/>
    <x v="67"/>
    <n v="20"/>
    <s v="Other CompaniesWorldwideFALSEThin-Film Metrology"/>
  </r>
  <r>
    <x v="1"/>
    <x v="31"/>
    <x v="0"/>
    <x v="7"/>
    <n v="1652"/>
    <s v="Other CompaniesWorldwideFALSETotal Wafer Fab Equipment"/>
  </r>
  <r>
    <x v="1"/>
    <x v="31"/>
    <x v="0"/>
    <x v="69"/>
    <n v="25"/>
    <s v="Other CompaniesWorldwideFALSEWet Stations"/>
  </r>
  <r>
    <x v="1"/>
    <x v="32"/>
    <x v="0"/>
    <x v="56"/>
    <n v="139.19999694824219"/>
    <s v="PSKWorldwideFALSEDry Strip"/>
  </r>
  <r>
    <x v="1"/>
    <x v="32"/>
    <x v="0"/>
    <x v="2"/>
    <n v="161.19999694824219"/>
    <s v="PSKWorldwideFALSEMaterial Removal and Cleaning"/>
  </r>
  <r>
    <x v="1"/>
    <x v="32"/>
    <x v="0"/>
    <x v="58"/>
    <n v="22"/>
    <s v="PSKWorldwideFALSEOther Clean Equipment"/>
  </r>
  <r>
    <x v="1"/>
    <x v="32"/>
    <x v="0"/>
    <x v="59"/>
    <n v="22"/>
    <s v="PSKWorldwideFALSEOther Clean Process"/>
  </r>
  <r>
    <x v="1"/>
    <x v="32"/>
    <x v="0"/>
    <x v="3"/>
    <n v="4.6999998092651367"/>
    <s v="PSKWorldwideFALSEOther Wafer Fab and Wafer-Level Packaging Equipment"/>
  </r>
  <r>
    <x v="1"/>
    <x v="32"/>
    <x v="0"/>
    <x v="4"/>
    <n v="4.6999998092651367"/>
    <s v="PSKWorldwideFALSEOther Wafer-Level Manufacturing Equipment"/>
  </r>
  <r>
    <x v="1"/>
    <x v="32"/>
    <x v="0"/>
    <x v="7"/>
    <n v="165.89999389648437"/>
    <s v="PSKWorldwideFALSETotal Wafer Fab Equipment"/>
  </r>
  <r>
    <x v="1"/>
    <x v="34"/>
    <x v="0"/>
    <x v="2"/>
    <n v="1512.704345703125"/>
    <s v="Screen Semiconductor SolutionsWorldwideFALSEMaterial Removal and Cleaning"/>
  </r>
  <r>
    <x v="1"/>
    <x v="34"/>
    <x v="0"/>
    <x v="62"/>
    <n v="15.34144115447998"/>
    <s v="Screen Semiconductor SolutionsWorldwideFALSEOptical Metrology"/>
  </r>
  <r>
    <x v="1"/>
    <x v="34"/>
    <x v="0"/>
    <x v="59"/>
    <n v="165.1929931640625"/>
    <s v="Screen Semiconductor SolutionsWorldwideFALSEOther Clean Process"/>
  </r>
  <r>
    <x v="1"/>
    <x v="34"/>
    <x v="0"/>
    <x v="77"/>
    <n v="118.53714752197266"/>
    <s v="Screen Semiconductor SolutionsWorldwideFALSEPhotoresist Processing (Track)"/>
  </r>
  <r>
    <x v="1"/>
    <x v="34"/>
    <x v="0"/>
    <x v="37"/>
    <n v="19.562650680541992"/>
    <s v="Screen Semiconductor SolutionsWorldwideFALSEProcess Control"/>
  </r>
  <r>
    <x v="1"/>
    <x v="34"/>
    <x v="0"/>
    <x v="38"/>
    <n v="26.40995979309082"/>
    <s v="Screen Semiconductor SolutionsWorldwideFALSERapid Thermal Processing"/>
  </r>
  <r>
    <x v="1"/>
    <x v="34"/>
    <x v="0"/>
    <x v="39"/>
    <n v="26.40995979309082"/>
    <s v="Screen Semiconductor SolutionsWorldwideFALSERTP and Oxidation/Diffusion"/>
  </r>
  <r>
    <x v="1"/>
    <x v="34"/>
    <x v="0"/>
    <x v="78"/>
    <n v="165.1929931640625"/>
    <s v="Screen Semiconductor SolutionsWorldwideFALSEScrubbers"/>
  </r>
  <r>
    <x v="1"/>
    <x v="34"/>
    <x v="0"/>
    <x v="5"/>
    <n v="966.01837158203125"/>
    <s v="Screen Semiconductor SolutionsWorldwideFALSESingle Wafer Processors"/>
  </r>
  <r>
    <x v="1"/>
    <x v="34"/>
    <x v="0"/>
    <x v="6"/>
    <n v="966.01837158203125"/>
    <s v="Screen Semiconductor SolutionsWorldwideFALSESpray Processors"/>
  </r>
  <r>
    <x v="1"/>
    <x v="34"/>
    <x v="0"/>
    <x v="67"/>
    <n v="15.34144115447998"/>
    <s v="Screen Semiconductor SolutionsWorldwideFALSEThin-Film Metrology"/>
  </r>
  <r>
    <x v="1"/>
    <x v="34"/>
    <x v="0"/>
    <x v="7"/>
    <n v="1677.214111328125"/>
    <s v="Screen Semiconductor SolutionsWorldwideFALSETotal Wafer Fab Equipment"/>
  </r>
  <r>
    <x v="1"/>
    <x v="34"/>
    <x v="0"/>
    <x v="44"/>
    <n v="4.2212095260620117"/>
    <s v="Screen Semiconductor SolutionsWorldwideFALSEWafer Inspection and Defect Review"/>
  </r>
  <r>
    <x v="1"/>
    <x v="34"/>
    <x v="0"/>
    <x v="50"/>
    <n v="4.2212095260620117"/>
    <s v="Screen Semiconductor SolutionsWorldwideFALSEWafer Level Pkg Inspection"/>
  </r>
  <r>
    <x v="1"/>
    <x v="34"/>
    <x v="0"/>
    <x v="69"/>
    <n v="381.49298095703125"/>
    <s v="Screen Semiconductor SolutionsWorldwideFALSEWet Stations"/>
  </r>
  <r>
    <x v="1"/>
    <x v="35"/>
    <x v="0"/>
    <x v="52"/>
    <n v="307.9324951171875"/>
    <s v="SEMESWorldwideFALSEAutomated Material Handling Systems"/>
  </r>
  <r>
    <x v="1"/>
    <x v="35"/>
    <x v="0"/>
    <x v="9"/>
    <n v="51.299999237060547"/>
    <s v="SEMESWorldwideFALSEConductor Etch"/>
  </r>
  <r>
    <x v="1"/>
    <x v="35"/>
    <x v="0"/>
    <x v="10"/>
    <n v="294.89999389648437"/>
    <s v="SEMESWorldwideFALSEDielectric Etch"/>
  </r>
  <r>
    <x v="1"/>
    <x v="35"/>
    <x v="0"/>
    <x v="11"/>
    <n v="346.20001220703125"/>
    <s v="SEMESWorldwideFALSEDry Etch"/>
  </r>
  <r>
    <x v="1"/>
    <x v="35"/>
    <x v="0"/>
    <x v="53"/>
    <n v="307.9324951171875"/>
    <s v="SEMESWorldwideFALSEFab Automation Hardware"/>
  </r>
  <r>
    <x v="1"/>
    <x v="35"/>
    <x v="0"/>
    <x v="26"/>
    <n v="307.9324951171875"/>
    <s v="SEMESWorldwideFALSEManufacturing Automation and Contol"/>
  </r>
  <r>
    <x v="1"/>
    <x v="35"/>
    <x v="0"/>
    <x v="2"/>
    <n v="831.223876953125"/>
    <s v="SEMESWorldwideFALSEMaterial Removal and Cleaning"/>
  </r>
  <r>
    <x v="1"/>
    <x v="35"/>
    <x v="0"/>
    <x v="3"/>
    <n v="79.542434692382813"/>
    <s v="SEMESWorldwideFALSEOther Wafer Fab and Wafer-Level Packaging Equipment"/>
  </r>
  <r>
    <x v="1"/>
    <x v="35"/>
    <x v="0"/>
    <x v="4"/>
    <n v="79.542434692382813"/>
    <s v="SEMESWorldwideFALSEOther Wafer-Level Manufacturing Equipment"/>
  </r>
  <r>
    <x v="1"/>
    <x v="35"/>
    <x v="0"/>
    <x v="77"/>
    <n v="176.72137451171875"/>
    <s v="SEMESWorldwideFALSEPhotoresist Processing (Track)"/>
  </r>
  <r>
    <x v="1"/>
    <x v="35"/>
    <x v="0"/>
    <x v="12"/>
    <n v="346.20001220703125"/>
    <s v="SEMESWorldwideFALSESilicon Wafer Etch Tools"/>
  </r>
  <r>
    <x v="1"/>
    <x v="35"/>
    <x v="0"/>
    <x v="5"/>
    <n v="485.02389526367187"/>
    <s v="SEMESWorldwideFALSESingle Wafer Processors"/>
  </r>
  <r>
    <x v="1"/>
    <x v="35"/>
    <x v="0"/>
    <x v="6"/>
    <n v="485.02389526367187"/>
    <s v="SEMESWorldwideFALSESpray Processors"/>
  </r>
  <r>
    <x v="1"/>
    <x v="35"/>
    <x v="0"/>
    <x v="7"/>
    <n v="1395.420166015625"/>
    <s v="SEMESWorldwideFALSETotal Wafer Fab Equipment"/>
  </r>
  <r>
    <x v="1"/>
    <x v="36"/>
    <x v="0"/>
    <x v="62"/>
    <n v="16.899999618530273"/>
    <s v="SemilabWorldwideFALSEOptical Metrology"/>
  </r>
  <r>
    <x v="1"/>
    <x v="36"/>
    <x v="0"/>
    <x v="65"/>
    <n v="59.799999237060547"/>
    <s v="SemilabWorldwideFALSEOther Thin Film/Substrate Metrology"/>
  </r>
  <r>
    <x v="1"/>
    <x v="36"/>
    <x v="0"/>
    <x v="37"/>
    <n v="76.699996948242188"/>
    <s v="SemilabWorldwideFALSEProcess Control"/>
  </r>
  <r>
    <x v="1"/>
    <x v="36"/>
    <x v="0"/>
    <x v="67"/>
    <n v="76.699996948242188"/>
    <s v="SemilabWorldwideFALSEThin-Film Metrology"/>
  </r>
  <r>
    <x v="1"/>
    <x v="36"/>
    <x v="0"/>
    <x v="7"/>
    <n v="76.699996948242188"/>
    <s v="SemilabWorldwideFALSETotal Wafer Fab Equipment"/>
  </r>
  <r>
    <x v="1"/>
    <x v="37"/>
    <x v="0"/>
    <x v="19"/>
    <n v="368.23385620117187"/>
    <s v="SMIT (formerly SEN)WorldwideFALSEDoping Equipment"/>
  </r>
  <r>
    <x v="1"/>
    <x v="37"/>
    <x v="0"/>
    <x v="23"/>
    <n v="17.160856246948242"/>
    <s v="SMIT (formerly SEN)WorldwideFALSEHigh-Current Implanter"/>
  </r>
  <r>
    <x v="1"/>
    <x v="37"/>
    <x v="0"/>
    <x v="49"/>
    <n v="252.17672729492188"/>
    <s v="SMIT (formerly SEN)WorldwideFALSEHigh-Energy Implanter"/>
  </r>
  <r>
    <x v="1"/>
    <x v="37"/>
    <x v="0"/>
    <x v="29"/>
    <n v="98.896278381347656"/>
    <s v="SMIT (formerly SEN)WorldwideFALSEMedium-Current Implanter"/>
  </r>
  <r>
    <x v="1"/>
    <x v="37"/>
    <x v="0"/>
    <x v="7"/>
    <n v="368.23385620117187"/>
    <s v="SMIT (formerly SEN)WorldwideFALSETotal Wafer Fab Equipment"/>
  </r>
  <r>
    <x v="1"/>
    <x v="38"/>
    <x v="0"/>
    <x v="51"/>
    <n v="71.199996948242187"/>
    <s v="Suss MicroTecWorldwideFALSEAdvanced Packaging Lithography"/>
  </r>
  <r>
    <x v="1"/>
    <x v="38"/>
    <x v="0"/>
    <x v="24"/>
    <n v="71.199996948242187"/>
    <s v="Suss MicroTecWorldwideFALSELithography"/>
  </r>
  <r>
    <x v="1"/>
    <x v="38"/>
    <x v="0"/>
    <x v="3"/>
    <n v="33.474861145019531"/>
    <s v="Suss MicroTecWorldwideFALSEOther Wafer Fab and Wafer-Level Packaging Equipment"/>
  </r>
  <r>
    <x v="1"/>
    <x v="38"/>
    <x v="0"/>
    <x v="4"/>
    <n v="60.974861145019531"/>
    <s v="Suss MicroTecWorldwideFALSEOther Wafer-Level Manufacturing Equipment"/>
  </r>
  <r>
    <x v="1"/>
    <x v="38"/>
    <x v="0"/>
    <x v="77"/>
    <n v="24.799999237060547"/>
    <s v="Suss MicroTecWorldwideFALSEPhotoresist Processing (Track)"/>
  </r>
  <r>
    <x v="1"/>
    <x v="38"/>
    <x v="0"/>
    <x v="7"/>
    <n v="156.974853515625"/>
    <s v="Suss MicroTecWorldwideFALSETotal Wafer Fab Equipment"/>
  </r>
  <r>
    <x v="1"/>
    <x v="38"/>
    <x v="0"/>
    <x v="55"/>
    <n v="27.5"/>
    <s v="Suss MicroTecWorldwideFALSEWafer Bonders"/>
  </r>
  <r>
    <x v="1"/>
    <x v="39"/>
    <x v="0"/>
    <x v="17"/>
    <n v="198.89999389648437"/>
    <s v="TESWorldwideFALSECVD"/>
  </r>
  <r>
    <x v="1"/>
    <x v="39"/>
    <x v="0"/>
    <x v="0"/>
    <n v="198.89999389648437"/>
    <s v="TESWorldwideFALSEDeposition"/>
  </r>
  <r>
    <x v="1"/>
    <x v="39"/>
    <x v="0"/>
    <x v="56"/>
    <n v="28.399999618530273"/>
    <s v="TESWorldwideFALSEDry Strip"/>
  </r>
  <r>
    <x v="1"/>
    <x v="39"/>
    <x v="0"/>
    <x v="2"/>
    <n v="28.399999618530273"/>
    <s v="TESWorldwideFALSEMaterial Removal and Cleaning"/>
  </r>
  <r>
    <x v="1"/>
    <x v="39"/>
    <x v="0"/>
    <x v="31"/>
    <n v="198.89999389648437"/>
    <s v="TESWorldwideFALSENontube Reactor CVD"/>
  </r>
  <r>
    <x v="1"/>
    <x v="39"/>
    <x v="0"/>
    <x v="36"/>
    <n v="198.89999389648437"/>
    <s v="TESWorldwideFALSEPlasma CVD"/>
  </r>
  <r>
    <x v="1"/>
    <x v="39"/>
    <x v="0"/>
    <x v="7"/>
    <n v="227.30000305175781"/>
    <s v="TESWorldwideFALSETotal Wafer Fab Equipment"/>
  </r>
  <r>
    <x v="1"/>
    <x v="40"/>
    <x v="0"/>
    <x v="14"/>
    <n v="505.15185546875"/>
    <s v="Tokyo ElectronWorldwideFALSEAtomic Layer Deposition Tools"/>
  </r>
  <r>
    <x v="1"/>
    <x v="40"/>
    <x v="0"/>
    <x v="79"/>
    <n v="505.15185546875"/>
    <s v="Tokyo ElectronWorldwideFALSEBatch Atomic Layer Deposition"/>
  </r>
  <r>
    <x v="1"/>
    <x v="40"/>
    <x v="0"/>
    <x v="72"/>
    <n v="6.9473857879638672"/>
    <s v="Tokyo ElectronWorldwideFALSEBatch Spray Processors"/>
  </r>
  <r>
    <x v="1"/>
    <x v="40"/>
    <x v="0"/>
    <x v="9"/>
    <n v="417.94076538085937"/>
    <s v="Tokyo ElectronWorldwideFALSEConductor Etch"/>
  </r>
  <r>
    <x v="1"/>
    <x v="40"/>
    <x v="0"/>
    <x v="17"/>
    <n v="1520.944091796875"/>
    <s v="Tokyo ElectronWorldwideFALSECVD"/>
  </r>
  <r>
    <x v="1"/>
    <x v="40"/>
    <x v="0"/>
    <x v="0"/>
    <n v="1520.944091796875"/>
    <s v="Tokyo ElectronWorldwideFALSEDeposition"/>
  </r>
  <r>
    <x v="1"/>
    <x v="40"/>
    <x v="0"/>
    <x v="10"/>
    <n v="3218.99267578125"/>
    <s v="Tokyo ElectronWorldwideFALSEDielectric Etch"/>
  </r>
  <r>
    <x v="1"/>
    <x v="40"/>
    <x v="0"/>
    <x v="11"/>
    <n v="3636.933349609375"/>
    <s v="Tokyo ElectronWorldwideFALSEDry Etch"/>
  </r>
  <r>
    <x v="1"/>
    <x v="40"/>
    <x v="0"/>
    <x v="2"/>
    <n v="4291.4375"/>
    <s v="Tokyo ElectronWorldwideFALSEMaterial Removal and Cleaning"/>
  </r>
  <r>
    <x v="1"/>
    <x v="40"/>
    <x v="0"/>
    <x v="30"/>
    <n v="363.90194702148437"/>
    <s v="Tokyo ElectronWorldwideFALSENontube LPCVD"/>
  </r>
  <r>
    <x v="1"/>
    <x v="40"/>
    <x v="0"/>
    <x v="31"/>
    <n v="869.0538330078125"/>
    <s v="Tokyo ElectronWorldwideFALSENontube Reactor CVD"/>
  </r>
  <r>
    <x v="1"/>
    <x v="40"/>
    <x v="0"/>
    <x v="58"/>
    <n v="8.2716531753540039"/>
    <s v="Tokyo ElectronWorldwideFALSEOther Clean Equipment"/>
  </r>
  <r>
    <x v="1"/>
    <x v="40"/>
    <x v="0"/>
    <x v="59"/>
    <n v="80.332992553710938"/>
    <s v="Tokyo ElectronWorldwideFALSEOther Clean Process"/>
  </r>
  <r>
    <x v="1"/>
    <x v="40"/>
    <x v="0"/>
    <x v="3"/>
    <n v="381.36911010742187"/>
    <s v="Tokyo ElectronWorldwideFALSEOther Wafer Fab and Wafer-Level Packaging Equipment"/>
  </r>
  <r>
    <x v="1"/>
    <x v="40"/>
    <x v="0"/>
    <x v="4"/>
    <n v="381.36911010742187"/>
    <s v="Tokyo ElectronWorldwideFALSEOther Wafer-Level Manufacturing Equipment"/>
  </r>
  <r>
    <x v="1"/>
    <x v="40"/>
    <x v="0"/>
    <x v="45"/>
    <n v="263.4169921875"/>
    <s v="Tokyo ElectronWorldwideFALSEOxidation/Diffusion Furnaces"/>
  </r>
  <r>
    <x v="1"/>
    <x v="40"/>
    <x v="0"/>
    <x v="77"/>
    <n v="2227.679931640625"/>
    <s v="Tokyo ElectronWorldwideFALSEPhotoresist Processing (Track)"/>
  </r>
  <r>
    <x v="1"/>
    <x v="40"/>
    <x v="0"/>
    <x v="54"/>
    <n v="26.378087997436523"/>
    <s v="Tokyo ElectronWorldwideFALSEPlasma Gate Modification Tools"/>
  </r>
  <r>
    <x v="1"/>
    <x v="40"/>
    <x v="0"/>
    <x v="39"/>
    <n v="289.79510498046875"/>
    <s v="Tokyo ElectronWorldwideFALSERTP and Oxidation/Diffusion"/>
  </r>
  <r>
    <x v="1"/>
    <x v="40"/>
    <x v="0"/>
    <x v="78"/>
    <n v="72.06134033203125"/>
    <s v="Tokyo ElectronWorldwideFALSEScrubbers"/>
  </r>
  <r>
    <x v="1"/>
    <x v="40"/>
    <x v="0"/>
    <x v="12"/>
    <n v="3636.933349609375"/>
    <s v="Tokyo ElectronWorldwideFALSESilicon Wafer Etch Tools"/>
  </r>
  <r>
    <x v="1"/>
    <x v="40"/>
    <x v="0"/>
    <x v="5"/>
    <n v="484.32919311523437"/>
    <s v="Tokyo ElectronWorldwideFALSESingle Wafer Processors"/>
  </r>
  <r>
    <x v="1"/>
    <x v="40"/>
    <x v="0"/>
    <x v="6"/>
    <n v="491.27658081054687"/>
    <s v="Tokyo ElectronWorldwideFALSESpray Processors"/>
  </r>
  <r>
    <x v="1"/>
    <x v="40"/>
    <x v="0"/>
    <x v="7"/>
    <n v="8711.2255859375"/>
    <s v="Tokyo ElectronWorldwideFALSETotal Wafer Fab Equipment"/>
  </r>
  <r>
    <x v="1"/>
    <x v="40"/>
    <x v="0"/>
    <x v="46"/>
    <n v="651.8902587890625"/>
    <s v="Tokyo ElectronWorldwideFALSETube CVD"/>
  </r>
  <r>
    <x v="1"/>
    <x v="40"/>
    <x v="0"/>
    <x v="69"/>
    <n v="82.894424438476562"/>
    <s v="Tokyo ElectronWorldwideFALSEWet Stations"/>
  </r>
  <r>
    <x v="1"/>
    <x v="41"/>
    <x v="0"/>
    <x v="16"/>
    <n v="42.879901885986328"/>
    <s v="Tokyo SeimitsuWorldwideFALSECMP and Post-CMP Clean"/>
  </r>
  <r>
    <x v="1"/>
    <x v="41"/>
    <x v="0"/>
    <x v="2"/>
    <n v="42.879901885986328"/>
    <s v="Tokyo SeimitsuWorldwideFALSEMaterial Removal and Cleaning"/>
  </r>
  <r>
    <x v="1"/>
    <x v="41"/>
    <x v="0"/>
    <x v="3"/>
    <n v="388.99066162109375"/>
    <s v="Tokyo SeimitsuWorldwideFALSEOther Wafer Fab and Wafer-Level Packaging Equipment"/>
  </r>
  <r>
    <x v="1"/>
    <x v="41"/>
    <x v="0"/>
    <x v="4"/>
    <n v="388.99066162109375"/>
    <s v="Tokyo SeimitsuWorldwideFALSEOther Wafer-Level Manufacturing Equipment"/>
  </r>
  <r>
    <x v="1"/>
    <x v="41"/>
    <x v="0"/>
    <x v="7"/>
    <n v="431.87054443359375"/>
    <s v="Tokyo SeimitsuWorldwideFALSETotal Wafer Fab Equipment"/>
  </r>
  <r>
    <x v="1"/>
    <x v="42"/>
    <x v="0"/>
    <x v="0"/>
    <n v="134.53932189941406"/>
    <s v="UlvacWorldwideFALSEDeposition"/>
  </r>
  <r>
    <x v="1"/>
    <x v="42"/>
    <x v="0"/>
    <x v="10"/>
    <n v="26.2017822265625"/>
    <s v="UlvacWorldwideFALSEDielectric Etch"/>
  </r>
  <r>
    <x v="1"/>
    <x v="42"/>
    <x v="0"/>
    <x v="19"/>
    <n v="21.369716644287109"/>
    <s v="UlvacWorldwideFALSEDoping Equipment"/>
  </r>
  <r>
    <x v="1"/>
    <x v="42"/>
    <x v="0"/>
    <x v="11"/>
    <n v="26.2017822265625"/>
    <s v="UlvacWorldwideFALSEDry Etch"/>
  </r>
  <r>
    <x v="1"/>
    <x v="42"/>
    <x v="0"/>
    <x v="56"/>
    <n v="21.463361740112305"/>
    <s v="UlvacWorldwideFALSEDry Strip"/>
  </r>
  <r>
    <x v="1"/>
    <x v="42"/>
    <x v="0"/>
    <x v="2"/>
    <n v="47.665145874023438"/>
    <s v="UlvacWorldwideFALSEMaterial Removal and Cleaning"/>
  </r>
  <r>
    <x v="1"/>
    <x v="42"/>
    <x v="0"/>
    <x v="29"/>
    <n v="21.369716644287109"/>
    <s v="UlvacWorldwideFALSEMedium-Current Implanter"/>
  </r>
  <r>
    <x v="1"/>
    <x v="42"/>
    <x v="0"/>
    <x v="12"/>
    <n v="26.2017822265625"/>
    <s v="UlvacWorldwideFALSESilicon Wafer Etch Tools"/>
  </r>
  <r>
    <x v="1"/>
    <x v="42"/>
    <x v="0"/>
    <x v="42"/>
    <n v="134.53932189941406"/>
    <s v="UlvacWorldwideFALSESputtering"/>
  </r>
  <r>
    <x v="1"/>
    <x v="42"/>
    <x v="0"/>
    <x v="7"/>
    <n v="203.57417297363281"/>
    <s v="UlvacWorldwideFALSETotal Wafer Fab Equipment"/>
  </r>
  <r>
    <x v="1"/>
    <x v="43"/>
    <x v="0"/>
    <x v="51"/>
    <n v="54.200000762939453"/>
    <s v="VeecoWorldwideFALSEAdvanced Packaging Lithography"/>
  </r>
  <r>
    <x v="1"/>
    <x v="43"/>
    <x v="0"/>
    <x v="13"/>
    <n v="9.3000001907348633"/>
    <s v="VeecoWorldwideFALSEAtomic Layer Deposition Platforms"/>
  </r>
  <r>
    <x v="1"/>
    <x v="43"/>
    <x v="0"/>
    <x v="14"/>
    <n v="9.3000001907348633"/>
    <s v="VeecoWorldwideFALSEAtomic Layer Deposition Tools"/>
  </r>
  <r>
    <x v="1"/>
    <x v="43"/>
    <x v="0"/>
    <x v="17"/>
    <n v="9.3000001907348633"/>
    <s v="VeecoWorldwideFALSECVD"/>
  </r>
  <r>
    <x v="1"/>
    <x v="43"/>
    <x v="0"/>
    <x v="0"/>
    <n v="140.39999389648437"/>
    <s v="VeecoWorldwideFALSEDeposition"/>
  </r>
  <r>
    <x v="1"/>
    <x v="43"/>
    <x v="0"/>
    <x v="24"/>
    <n v="54.200000762939453"/>
    <s v="VeecoWorldwideFALSELithography"/>
  </r>
  <r>
    <x v="1"/>
    <x v="43"/>
    <x v="0"/>
    <x v="2"/>
    <n v="12.5"/>
    <s v="VeecoWorldwideFALSEMaterial Removal and Cleaning"/>
  </r>
  <r>
    <x v="1"/>
    <x v="43"/>
    <x v="0"/>
    <x v="8"/>
    <n v="111.80000305175781"/>
    <s v="VeecoWorldwideFALSEMetalorganic CVD"/>
  </r>
  <r>
    <x v="1"/>
    <x v="43"/>
    <x v="0"/>
    <x v="74"/>
    <n v="19.299999237060547"/>
    <s v="VeecoWorldwideFALSEMolecular Beam Epitaxy"/>
  </r>
  <r>
    <x v="1"/>
    <x v="43"/>
    <x v="0"/>
    <x v="31"/>
    <n v="9.3000001907348633"/>
    <s v="VeecoWorldwideFALSENontube Reactor CVD"/>
  </r>
  <r>
    <x v="1"/>
    <x v="43"/>
    <x v="0"/>
    <x v="75"/>
    <n v="19.299999237060547"/>
    <s v="VeecoWorldwideFALSEOther Deposition"/>
  </r>
  <r>
    <x v="1"/>
    <x v="43"/>
    <x v="0"/>
    <x v="38"/>
    <n v="46.299999237060547"/>
    <s v="VeecoWorldwideFALSERapid Thermal Processing"/>
  </r>
  <r>
    <x v="1"/>
    <x v="43"/>
    <x v="0"/>
    <x v="39"/>
    <n v="46.299999237060547"/>
    <s v="VeecoWorldwideFALSERTP and Oxidation/Diffusion"/>
  </r>
  <r>
    <x v="1"/>
    <x v="43"/>
    <x v="0"/>
    <x v="7"/>
    <n v="253.39999389648437"/>
    <s v="VeecoWorldwideFALSETotal Wafer Fab Equipment"/>
  </r>
  <r>
    <x v="1"/>
    <x v="43"/>
    <x v="0"/>
    <x v="69"/>
    <n v="12.5"/>
    <s v="VeecoWorldwideFALSEWet Stations"/>
  </r>
  <r>
    <x v="1"/>
    <x v="44"/>
    <x v="0"/>
    <x v="13"/>
    <n v="123.40000152587891"/>
    <s v="Wonik IPSWorldwideFALSEAtomic Layer Deposition Platforms"/>
  </r>
  <r>
    <x v="1"/>
    <x v="44"/>
    <x v="0"/>
    <x v="14"/>
    <n v="123.40000152587891"/>
    <s v="Wonik IPSWorldwideFALSEAtomic Layer Deposition Tools"/>
  </r>
  <r>
    <x v="1"/>
    <x v="44"/>
    <x v="0"/>
    <x v="17"/>
    <n v="494.29998779296875"/>
    <s v="Wonik IPSWorldwideFALSECVD"/>
  </r>
  <r>
    <x v="1"/>
    <x v="44"/>
    <x v="0"/>
    <x v="0"/>
    <n v="494.29998779296875"/>
    <s v="Wonik IPSWorldwideFALSEDeposition"/>
  </r>
  <r>
    <x v="1"/>
    <x v="44"/>
    <x v="0"/>
    <x v="31"/>
    <n v="494.29998779296875"/>
    <s v="Wonik IPSWorldwideFALSENontube Reactor CVD"/>
  </r>
  <r>
    <x v="1"/>
    <x v="44"/>
    <x v="0"/>
    <x v="36"/>
    <n v="370.89999389648437"/>
    <s v="Wonik IPSWorldwideFALSEPlasma CVD"/>
  </r>
  <r>
    <x v="1"/>
    <x v="44"/>
    <x v="0"/>
    <x v="7"/>
    <n v="494.29998779296875"/>
    <s v="Wonik IPSWorldwideFALSETotal Wafer Fab Equipment"/>
  </r>
  <r>
    <x v="1"/>
    <x v="45"/>
    <x v="0"/>
    <x v="25"/>
    <n v="59.265846252441406"/>
    <s v="ZeissWorldwideFALSELithography Metrology"/>
  </r>
  <r>
    <x v="1"/>
    <x v="45"/>
    <x v="0"/>
    <x v="27"/>
    <n v="39.890472412109375"/>
    <s v="ZeissWorldwideFALSEMask Inspection and Review"/>
  </r>
  <r>
    <x v="1"/>
    <x v="45"/>
    <x v="0"/>
    <x v="61"/>
    <n v="19.375371932983398"/>
    <s v="ZeissWorldwideFALSEMask Metrology"/>
  </r>
  <r>
    <x v="1"/>
    <x v="45"/>
    <x v="0"/>
    <x v="63"/>
    <n v="92.317947387695313"/>
    <s v="ZeissWorldwideFALSEOther Process Control"/>
  </r>
  <r>
    <x v="1"/>
    <x v="45"/>
    <x v="0"/>
    <x v="64"/>
    <n v="92.317947387695313"/>
    <s v="ZeissWorldwideFALSEOther Process Control Systems"/>
  </r>
  <r>
    <x v="1"/>
    <x v="45"/>
    <x v="0"/>
    <x v="37"/>
    <n v="151.58380126953125"/>
    <s v="ZeissWorldwideFALSEProcess Control"/>
  </r>
  <r>
    <x v="1"/>
    <x v="45"/>
    <x v="0"/>
    <x v="7"/>
    <n v="151.58380126953125"/>
    <s v="ZeissWorldwideFALSETotal Wafer Fab Equipmen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0" applyNumberFormats="0" applyBorderFormats="0" applyFontFormats="0" applyPatternFormats="0" applyAlignmentFormats="0" applyWidthHeightFormats="1" dataCaption="Values" updatedVersion="6" minRefreshableVersion="3" showDataTips="0" useAutoFormatting="1" colGrandTotals="0" itemPrintTitles="1" createdVersion="6" indent="0" compact="0" compactData="0" gridDropZones="1" multipleFieldFilters="0">
  <location ref="M5:O7" firstHeaderRow="1" firstDataRow="2" firstDataCol="1" rowPageCount="3" colPageCount="1"/>
  <pivotFields count="6">
    <pivotField axis="axisCol" compact="0" outline="0" showAll="0">
      <items count="3">
        <item x="0"/>
        <item x="1"/>
        <item t="default"/>
      </items>
    </pivotField>
    <pivotField axis="axisPage" compact="0" outline="0" showAll="0">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t="default"/>
      </items>
    </pivotField>
    <pivotField axis="axisPage" compact="0" outline="0" showAll="0">
      <items count="2">
        <item x="0"/>
        <item t="default"/>
      </items>
    </pivotField>
    <pivotField axis="axisPage" compact="0" outline="0" showAll="0">
      <items count="81">
        <item x="51"/>
        <item x="13"/>
        <item x="14"/>
        <item x="52"/>
        <item x="79"/>
        <item x="72"/>
        <item x="68"/>
        <item x="15"/>
        <item x="16"/>
        <item x="9"/>
        <item x="17"/>
        <item x="18"/>
        <item x="0"/>
        <item x="10"/>
        <item x="73"/>
        <item x="19"/>
        <item x="11"/>
        <item x="56"/>
        <item x="71"/>
        <item x="20"/>
        <item x="1"/>
        <item x="21"/>
        <item x="53"/>
        <item x="22"/>
        <item x="23"/>
        <item x="49"/>
        <item x="24"/>
        <item x="25"/>
        <item x="60"/>
        <item x="26"/>
        <item x="27"/>
        <item x="61"/>
        <item x="28"/>
        <item x="2"/>
        <item x="29"/>
        <item x="8"/>
        <item x="74"/>
        <item x="30"/>
        <item x="31"/>
        <item x="70"/>
        <item x="32"/>
        <item x="62"/>
        <item x="33"/>
        <item x="58"/>
        <item x="59"/>
        <item x="75"/>
        <item x="34"/>
        <item x="63"/>
        <item x="64"/>
        <item x="65"/>
        <item x="3"/>
        <item x="4"/>
        <item x="47"/>
        <item x="45"/>
        <item x="35"/>
        <item x="77"/>
        <item x="36"/>
        <item x="54"/>
        <item x="37"/>
        <item x="66"/>
        <item x="38"/>
        <item x="39"/>
        <item x="78"/>
        <item x="40"/>
        <item x="41"/>
        <item x="12"/>
        <item x="5"/>
        <item x="76"/>
        <item x="6"/>
        <item x="42"/>
        <item x="48"/>
        <item x="67"/>
        <item x="7"/>
        <item x="46"/>
        <item x="43"/>
        <item x="57"/>
        <item x="55"/>
        <item x="44"/>
        <item x="50"/>
        <item x="69"/>
        <item t="default"/>
      </items>
    </pivotField>
    <pivotField dataField="1" compact="0" outline="0" showAll="0"/>
    <pivotField compact="0" outline="0" showAll="0"/>
  </pivotFields>
  <rowItems count="1">
    <i/>
  </rowItems>
  <colFields count="1">
    <field x="0"/>
  </colFields>
  <colItems count="2">
    <i>
      <x/>
    </i>
    <i>
      <x v="1"/>
    </i>
  </colItems>
  <pageFields count="3">
    <pageField fld="1" hier="-1"/>
    <pageField fld="2" hier="-1"/>
    <pageField fld="3" item="72" hier="-1"/>
  </pageFields>
  <dataFields count="1">
    <dataField name="Sum of Revenue" fld="4" baseField="0" baseItem="0"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SemiUMSApp_v3_2016_FullFinalPub" connectionId="1" xr16:uid="{00000000-0016-0000-0400-000000000000}" autoFormatId="16" applyNumberFormats="0" applyBorderFormats="0" applyFontFormats="0" applyPatternFormats="0" applyAlignmentFormats="0" applyWidthHeightFormats="0">
  <queryTableRefresh nextId="7" unboundColumnsRight="1">
    <queryTableFields count="6">
      <queryTableField id="1" name="Period" tableColumnId="1"/>
      <queryTableField id="2" name="CompanyName" tableColumnId="2"/>
      <queryTableField id="3" name="Application" tableColumnId="3"/>
      <queryTableField id="4" name="Device" tableColumnId="4"/>
      <queryTableField id="5" name="Revenue" tableColumnId="5"/>
      <queryTableField id="6" dataBound="0"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SemiUMSApp_v3_2016_FullFinalPub" displayName="Table_SemiUMSApp_v3_2016_FullFinalPub" ref="A1:F5000" tableType="queryTable" totalsRowShown="0">
  <autoFilter ref="A1:F5000" xr:uid="{00000000-0009-0000-0100-000001000000}"/>
  <tableColumns count="6">
    <tableColumn id="1" xr3:uid="{00000000-0010-0000-0000-000001000000}" uniqueName="1" name="Period" queryTableFieldId="1"/>
    <tableColumn id="2" xr3:uid="{00000000-0010-0000-0000-000002000000}" uniqueName="2" name="CompanyName" queryTableFieldId="2"/>
    <tableColumn id="3" xr3:uid="{00000000-0010-0000-0000-000003000000}" uniqueName="3" name="Application" queryTableFieldId="3"/>
    <tableColumn id="4" xr3:uid="{00000000-0010-0000-0000-000004000000}" uniqueName="4" name="Device" queryTableFieldId="4"/>
    <tableColumn id="5" xr3:uid="{00000000-0010-0000-0000-000005000000}" uniqueName="5" name="Revenue" queryTableFieldId="5"/>
    <tableColumn id="6" xr3:uid="{00000000-0010-0000-0000-000006000000}" uniqueName="6" name="DataCon" queryTableFieldId="6" dataDxfId="1" dataCellStyle="Normal 5">
      <calculatedColumnFormula>$B2&amp;"Worldwide"&amp;IF($A2="CY2020YR",2020,IF($A2="CY2021YR",2021))&amp;$D2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gartner.com/" TargetMode="External"/><Relationship Id="rId2" Type="http://schemas.openxmlformats.org/officeDocument/2006/relationships/hyperlink" Target="mailto:vendor.briefings@gartner.com" TargetMode="External"/><Relationship Id="rId1" Type="http://schemas.openxmlformats.org/officeDocument/2006/relationships/hyperlink" Target="mailto:inquiry@gartner.com"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5:AR61"/>
  <sheetViews>
    <sheetView showGridLines="0" tabSelected="1" zoomScaleNormal="100" zoomScaleSheetLayoutView="100" workbookViewId="0"/>
  </sheetViews>
  <sheetFormatPr defaultColWidth="9.08984375" defaultRowHeight="12.5"/>
  <cols>
    <col min="1" max="1" width="25.90625" style="23" customWidth="1"/>
    <col min="2" max="10" width="8.90625" style="23" customWidth="1"/>
    <col min="11" max="11" width="9.08984375" style="23" customWidth="1"/>
    <col min="12" max="12" width="8.90625" style="23" customWidth="1"/>
    <col min="13" max="16384" width="9.08984375" style="23"/>
  </cols>
  <sheetData>
    <row r="5" spans="44:44">
      <c r="AR5" s="21"/>
    </row>
    <row r="6" spans="44:44">
      <c r="AR6" s="21"/>
    </row>
    <row r="17" spans="1:13" s="151" customFormat="1" ht="24.75" customHeight="1">
      <c r="A17" s="282" t="s">
        <v>956</v>
      </c>
      <c r="B17" s="283"/>
      <c r="C17" s="283"/>
      <c r="D17" s="283"/>
      <c r="E17" s="283"/>
      <c r="F17" s="283"/>
      <c r="G17" s="283"/>
      <c r="H17" s="283"/>
      <c r="I17" s="283"/>
      <c r="J17" s="283"/>
      <c r="K17" s="283"/>
      <c r="L17" s="150"/>
      <c r="M17" s="150"/>
    </row>
    <row r="18" spans="1:13">
      <c r="A18" s="24"/>
      <c r="B18" s="24"/>
      <c r="C18" s="24"/>
      <c r="D18" s="24"/>
      <c r="E18" s="24"/>
      <c r="F18" s="24"/>
      <c r="G18" s="24"/>
      <c r="H18" s="24"/>
      <c r="I18" s="24"/>
      <c r="J18" s="24"/>
      <c r="K18" s="24"/>
      <c r="L18" s="24"/>
    </row>
    <row r="19" spans="1:13" s="147" customFormat="1">
      <c r="A19" s="25"/>
      <c r="B19" s="25"/>
      <c r="C19" s="25"/>
      <c r="D19" s="25"/>
      <c r="E19" s="25"/>
      <c r="F19" s="25"/>
      <c r="G19" s="25"/>
      <c r="H19" s="25"/>
      <c r="I19" s="25"/>
      <c r="J19" s="25"/>
      <c r="K19" s="25"/>
      <c r="L19" s="25"/>
    </row>
    <row r="20" spans="1:13" s="147" customFormat="1" ht="15.5">
      <c r="A20" s="148"/>
      <c r="B20" s="25"/>
      <c r="C20" s="25"/>
      <c r="D20" s="25"/>
      <c r="E20" s="25"/>
      <c r="F20" s="25"/>
      <c r="G20" s="25"/>
      <c r="H20" s="25"/>
      <c r="I20" s="25"/>
      <c r="J20" s="25"/>
      <c r="K20" s="25"/>
      <c r="L20" s="25"/>
    </row>
    <row r="21" spans="1:13">
      <c r="A21" s="24"/>
      <c r="B21" s="26"/>
      <c r="C21" s="24"/>
      <c r="D21" s="24"/>
      <c r="E21" s="24"/>
      <c r="F21" s="24"/>
      <c r="G21" s="24"/>
      <c r="H21" s="24"/>
      <c r="I21" s="24"/>
      <c r="J21" s="24"/>
      <c r="K21" s="24"/>
      <c r="L21" s="24"/>
    </row>
    <row r="22" spans="1:13">
      <c r="A22" s="24"/>
      <c r="B22" s="26"/>
      <c r="C22" s="24"/>
      <c r="D22" s="24"/>
      <c r="E22" s="24"/>
      <c r="F22" s="24"/>
      <c r="G22" s="24"/>
      <c r="H22" s="24"/>
      <c r="I22" s="24"/>
      <c r="J22" s="24"/>
      <c r="K22" s="24"/>
      <c r="L22" s="24"/>
    </row>
    <row r="23" spans="1:13">
      <c r="A23" s="24"/>
      <c r="B23" s="26"/>
      <c r="C23" s="24"/>
      <c r="D23" s="24"/>
      <c r="E23" s="24"/>
      <c r="F23" s="24"/>
      <c r="G23" s="24"/>
      <c r="H23" s="24"/>
      <c r="I23" s="24"/>
      <c r="J23" s="24"/>
      <c r="K23" s="24"/>
      <c r="L23" s="24"/>
    </row>
    <row r="24" spans="1:13">
      <c r="A24" s="24"/>
      <c r="B24" s="24"/>
      <c r="C24" s="24"/>
      <c r="D24" s="24"/>
      <c r="E24" s="24"/>
      <c r="F24" s="24"/>
      <c r="G24" s="24"/>
      <c r="H24" s="24"/>
      <c r="I24" s="24"/>
      <c r="J24" s="24"/>
      <c r="K24" s="24"/>
      <c r="L24" s="24"/>
    </row>
    <row r="25" spans="1:13">
      <c r="A25" s="24"/>
      <c r="B25" s="24"/>
      <c r="C25" s="24"/>
      <c r="D25" s="24"/>
      <c r="E25" s="24"/>
      <c r="F25" s="24"/>
      <c r="G25" s="24"/>
      <c r="H25" s="24"/>
      <c r="I25" s="24"/>
      <c r="J25" s="24"/>
      <c r="K25" s="24"/>
      <c r="L25" s="24"/>
    </row>
    <row r="26" spans="1:13">
      <c r="A26" s="24"/>
      <c r="B26" s="27" t="s">
        <v>372</v>
      </c>
      <c r="C26" s="24"/>
      <c r="D26" s="24"/>
      <c r="E26" s="24"/>
      <c r="F26" s="24"/>
      <c r="G26" s="24"/>
      <c r="H26" s="24"/>
      <c r="I26" s="24"/>
      <c r="J26" s="24"/>
      <c r="K26" s="24"/>
      <c r="L26" s="24"/>
    </row>
    <row r="27" spans="1:13">
      <c r="A27" s="24">
        <v>1</v>
      </c>
      <c r="B27" s="286" t="s">
        <v>373</v>
      </c>
      <c r="C27" s="286"/>
      <c r="D27" s="286"/>
      <c r="E27" s="286"/>
      <c r="F27" s="28"/>
      <c r="G27" s="28"/>
      <c r="H27" s="28"/>
      <c r="I27" s="28"/>
      <c r="J27" s="28"/>
      <c r="K27" s="28"/>
      <c r="L27" s="28"/>
    </row>
    <row r="28" spans="1:13">
      <c r="A28" s="24">
        <v>2</v>
      </c>
      <c r="B28" s="286" t="s">
        <v>484</v>
      </c>
      <c r="C28" s="286"/>
      <c r="D28" s="286"/>
      <c r="E28" s="286"/>
      <c r="F28" s="28"/>
      <c r="G28" s="28"/>
      <c r="H28" s="28"/>
      <c r="I28" s="28"/>
      <c r="J28" s="28"/>
      <c r="K28" s="28"/>
      <c r="L28" s="28"/>
    </row>
    <row r="29" spans="1:13">
      <c r="A29" s="24">
        <v>3</v>
      </c>
      <c r="B29" s="286" t="s">
        <v>422</v>
      </c>
      <c r="C29" s="286"/>
      <c r="D29" s="286"/>
      <c r="E29" s="286"/>
      <c r="F29" s="28"/>
      <c r="G29" s="28"/>
      <c r="H29" s="28"/>
      <c r="I29" s="28"/>
      <c r="J29" s="28"/>
      <c r="K29" s="28"/>
      <c r="L29" s="28"/>
    </row>
    <row r="30" spans="1:13">
      <c r="A30" s="24">
        <v>4</v>
      </c>
      <c r="B30" s="284" t="s">
        <v>961</v>
      </c>
      <c r="C30" s="284"/>
      <c r="D30" s="284"/>
      <c r="E30" s="284"/>
      <c r="F30" s="284"/>
      <c r="G30" s="284"/>
      <c r="H30" s="284"/>
      <c r="I30" s="284"/>
      <c r="J30" s="284"/>
      <c r="K30" s="284"/>
      <c r="L30" s="284"/>
    </row>
    <row r="31" spans="1:13">
      <c r="A31" s="29"/>
      <c r="B31" s="26"/>
      <c r="C31" s="26"/>
      <c r="D31" s="26"/>
      <c r="E31" s="26"/>
      <c r="F31" s="26"/>
      <c r="G31" s="26"/>
      <c r="H31" s="26"/>
      <c r="I31" s="26"/>
      <c r="J31" s="26"/>
      <c r="K31" s="26"/>
      <c r="L31" s="26"/>
    </row>
    <row r="32" spans="1:13">
      <c r="A32" s="29"/>
      <c r="B32" s="26"/>
      <c r="C32" s="26"/>
      <c r="D32" s="26"/>
      <c r="E32" s="26"/>
      <c r="F32" s="26"/>
      <c r="G32" s="26"/>
      <c r="H32" s="26"/>
      <c r="I32" s="26"/>
      <c r="J32" s="26"/>
      <c r="K32" s="26"/>
      <c r="L32" s="26"/>
    </row>
    <row r="33" spans="1:12">
      <c r="A33" s="24"/>
      <c r="B33" s="30" t="s">
        <v>374</v>
      </c>
      <c r="C33" s="24"/>
      <c r="D33" s="24"/>
      <c r="E33" s="24"/>
      <c r="F33" s="24"/>
      <c r="G33" s="24"/>
      <c r="H33" s="24"/>
      <c r="I33" s="24"/>
      <c r="J33" s="24"/>
      <c r="K33" s="24"/>
      <c r="L33" s="24"/>
    </row>
    <row r="34" spans="1:12">
      <c r="A34" s="31" t="s">
        <v>375</v>
      </c>
      <c r="B34" s="286" t="s">
        <v>894</v>
      </c>
      <c r="C34" s="286"/>
      <c r="D34" s="286"/>
      <c r="E34" s="286"/>
      <c r="F34" s="286"/>
      <c r="G34" s="286"/>
      <c r="H34" s="286"/>
      <c r="I34" s="286"/>
      <c r="J34" s="286"/>
      <c r="K34" s="28"/>
      <c r="L34" s="28"/>
    </row>
    <row r="35" spans="1:12">
      <c r="A35" s="31" t="s">
        <v>376</v>
      </c>
      <c r="B35" s="286" t="str">
        <f>"Semiconductor Equipment Market Share Company Sheet, " &amp; INPUT!B7 &amp; "-" &amp; INPUT!B5</f>
        <v>Semiconductor Equipment Market Share Company Sheet, 2020-2021</v>
      </c>
      <c r="C35" s="286"/>
      <c r="D35" s="286"/>
      <c r="E35" s="286"/>
      <c r="F35" s="286"/>
      <c r="G35" s="286"/>
      <c r="H35" s="286"/>
      <c r="I35" s="286"/>
      <c r="J35" s="286"/>
      <c r="K35" s="28"/>
      <c r="L35" s="28"/>
    </row>
    <row r="36" spans="1:12">
      <c r="A36" s="31" t="s">
        <v>966</v>
      </c>
      <c r="B36" s="284" t="s">
        <v>1011</v>
      </c>
      <c r="C36" s="284"/>
      <c r="D36" s="284"/>
      <c r="E36" s="284"/>
      <c r="F36" s="284"/>
      <c r="G36" s="284"/>
      <c r="H36" s="284"/>
      <c r="I36" s="284"/>
      <c r="J36" s="284"/>
      <c r="K36" s="284"/>
      <c r="L36" s="284"/>
    </row>
    <row r="37" spans="1:12">
      <c r="A37" s="31"/>
      <c r="B37" s="285"/>
      <c r="C37" s="285"/>
      <c r="D37" s="285"/>
      <c r="E37" s="285"/>
      <c r="F37" s="285"/>
      <c r="G37" s="285"/>
      <c r="H37" s="285"/>
      <c r="I37" s="285"/>
      <c r="J37" s="285"/>
      <c r="K37" s="285"/>
      <c r="L37" s="285"/>
    </row>
    <row r="38" spans="1:12">
      <c r="A38" s="31"/>
      <c r="B38" s="285"/>
      <c r="C38" s="285"/>
      <c r="D38" s="285"/>
      <c r="E38" s="285"/>
      <c r="F38" s="285"/>
      <c r="G38" s="285"/>
      <c r="H38" s="285"/>
      <c r="I38" s="285"/>
      <c r="J38" s="285"/>
      <c r="K38" s="285"/>
      <c r="L38" s="285"/>
    </row>
    <row r="39" spans="1:12">
      <c r="A39" s="31"/>
      <c r="B39" s="26"/>
      <c r="C39" s="26"/>
      <c r="D39" s="26"/>
      <c r="E39" s="26"/>
      <c r="F39" s="26"/>
      <c r="G39" s="26"/>
      <c r="H39" s="26"/>
      <c r="I39" s="26"/>
      <c r="J39" s="26"/>
      <c r="K39" s="26"/>
      <c r="L39" s="26"/>
    </row>
    <row r="40" spans="1:12">
      <c r="A40" s="24"/>
      <c r="B40" s="26"/>
      <c r="C40" s="26"/>
      <c r="D40" s="26"/>
      <c r="E40" s="26"/>
      <c r="F40" s="26"/>
      <c r="G40" s="26"/>
      <c r="H40" s="26"/>
      <c r="I40" s="26"/>
      <c r="J40" s="26"/>
      <c r="K40" s="26"/>
      <c r="L40" s="26"/>
    </row>
    <row r="41" spans="1:12">
      <c r="A41" s="24"/>
      <c r="B41" s="26"/>
      <c r="C41" s="26"/>
      <c r="D41" s="26"/>
      <c r="E41" s="26"/>
      <c r="F41" s="26"/>
      <c r="G41" s="26"/>
      <c r="H41" s="26"/>
      <c r="I41" s="26"/>
      <c r="J41" s="26"/>
      <c r="K41" s="26"/>
      <c r="L41" s="26"/>
    </row>
    <row r="42" spans="1:12">
      <c r="A42" s="24"/>
      <c r="B42" s="26"/>
      <c r="C42" s="26"/>
      <c r="D42" s="26"/>
      <c r="E42" s="26"/>
      <c r="F42" s="26"/>
      <c r="G42" s="26"/>
      <c r="H42" s="26"/>
      <c r="I42" s="26"/>
      <c r="J42" s="26"/>
      <c r="K42" s="26"/>
      <c r="L42" s="26"/>
    </row>
    <row r="43" spans="1:12">
      <c r="A43" s="25"/>
      <c r="B43" s="32"/>
      <c r="C43" s="32"/>
      <c r="D43" s="32"/>
      <c r="E43" s="32"/>
      <c r="F43" s="32"/>
      <c r="G43" s="26"/>
      <c r="H43" s="26"/>
      <c r="I43" s="26"/>
      <c r="J43" s="26"/>
      <c r="K43" s="26"/>
      <c r="L43" s="26"/>
    </row>
    <row r="44" spans="1:12">
      <c r="A44" s="24"/>
      <c r="B44" s="26"/>
      <c r="C44" s="26"/>
      <c r="D44" s="26"/>
      <c r="E44" s="26"/>
      <c r="F44" s="26"/>
      <c r="G44" s="26"/>
      <c r="H44" s="26"/>
      <c r="I44" s="26"/>
      <c r="J44" s="26"/>
      <c r="K44" s="26"/>
      <c r="L44" s="26"/>
    </row>
    <row r="45" spans="1:12">
      <c r="A45" s="24"/>
      <c r="B45" s="26"/>
      <c r="C45" s="26"/>
      <c r="D45" s="26"/>
      <c r="E45" s="26"/>
      <c r="F45" s="26"/>
      <c r="G45" s="26"/>
      <c r="H45" s="26"/>
      <c r="I45" s="26"/>
      <c r="J45" s="26"/>
      <c r="K45" s="26"/>
      <c r="L45" s="26"/>
    </row>
    <row r="46" spans="1:12">
      <c r="A46" s="33"/>
      <c r="B46" s="26"/>
      <c r="C46" s="24"/>
      <c r="D46" s="24"/>
      <c r="E46" s="24"/>
      <c r="F46" s="24"/>
      <c r="G46" s="24"/>
      <c r="H46" s="24"/>
      <c r="I46" s="24"/>
      <c r="J46" s="24"/>
      <c r="K46" s="24"/>
      <c r="L46" s="24"/>
    </row>
    <row r="47" spans="1:12">
      <c r="A47" s="24"/>
      <c r="B47" s="34"/>
      <c r="C47" s="24"/>
      <c r="D47" s="24"/>
      <c r="E47" s="24"/>
      <c r="F47" s="24"/>
      <c r="G47" s="24"/>
      <c r="H47" s="24"/>
      <c r="I47" s="24"/>
      <c r="J47" s="24"/>
      <c r="K47" s="24"/>
      <c r="L47" s="24"/>
    </row>
    <row r="48" spans="1:12" ht="20">
      <c r="A48" s="35" t="s">
        <v>377</v>
      </c>
      <c r="B48" s="24"/>
      <c r="C48" s="24"/>
      <c r="D48" s="24"/>
      <c r="E48" s="24"/>
      <c r="F48" s="24"/>
      <c r="G48" s="24"/>
      <c r="H48" s="24"/>
      <c r="I48" s="24"/>
      <c r="J48" s="24"/>
      <c r="K48" s="24"/>
      <c r="L48" s="24"/>
    </row>
    <row r="49" spans="1:12">
      <c r="A49" t="s">
        <v>882</v>
      </c>
      <c r="B49"/>
      <c r="C49"/>
      <c r="D49"/>
      <c r="E49"/>
      <c r="F49"/>
      <c r="G49"/>
      <c r="H49"/>
      <c r="I49"/>
      <c r="J49"/>
      <c r="K49" s="202" t="s">
        <v>883</v>
      </c>
    </row>
    <row r="50" spans="1:12">
      <c r="A50" t="s">
        <v>884</v>
      </c>
      <c r="B50"/>
      <c r="C50"/>
      <c r="D50"/>
      <c r="E50"/>
      <c r="F50"/>
      <c r="G50"/>
      <c r="H50"/>
      <c r="I50"/>
      <c r="J50"/>
      <c r="K50" s="203" t="s">
        <v>885</v>
      </c>
    </row>
    <row r="51" spans="1:12">
      <c r="A51" s="36" t="s">
        <v>378</v>
      </c>
      <c r="B51"/>
      <c r="C51"/>
      <c r="D51"/>
      <c r="E51"/>
      <c r="F51"/>
      <c r="G51"/>
      <c r="H51"/>
      <c r="I51"/>
      <c r="J51"/>
      <c r="K51" s="203" t="s">
        <v>379</v>
      </c>
    </row>
    <row r="52" spans="1:12">
      <c r="A52" s="24"/>
      <c r="B52" s="24"/>
      <c r="C52" s="24"/>
      <c r="D52" s="24"/>
      <c r="E52" s="24"/>
      <c r="F52" s="24"/>
      <c r="G52" s="24"/>
      <c r="H52" s="24"/>
      <c r="I52" s="24"/>
      <c r="J52" s="24"/>
      <c r="K52" s="24"/>
      <c r="L52" s="24"/>
    </row>
    <row r="53" spans="1:12">
      <c r="A53" s="24"/>
      <c r="B53" s="26"/>
      <c r="C53" s="24"/>
      <c r="D53" s="24"/>
      <c r="E53" s="24"/>
      <c r="F53" s="24"/>
      <c r="G53" s="24"/>
      <c r="H53" s="24"/>
      <c r="I53" s="24"/>
      <c r="J53" s="24"/>
      <c r="K53" s="24"/>
      <c r="L53" s="24"/>
    </row>
    <row r="54" spans="1:12">
      <c r="A54" s="24"/>
      <c r="B54" s="26"/>
      <c r="C54" s="24"/>
      <c r="D54" s="24"/>
      <c r="E54" s="24"/>
      <c r="F54" s="24"/>
      <c r="G54" s="24"/>
      <c r="H54" s="24"/>
      <c r="I54" s="24"/>
      <c r="J54" s="24"/>
      <c r="K54" s="24"/>
      <c r="L54" s="24"/>
    </row>
    <row r="55" spans="1:12">
      <c r="A55" s="24"/>
      <c r="B55" s="24"/>
      <c r="C55" s="24"/>
      <c r="D55" s="24"/>
      <c r="E55" s="24"/>
      <c r="F55" s="24"/>
      <c r="G55" s="24"/>
      <c r="H55" s="24"/>
      <c r="I55" s="24"/>
      <c r="J55" s="24"/>
      <c r="K55" s="24"/>
      <c r="L55" s="24"/>
    </row>
    <row r="56" spans="1:12">
      <c r="A56" s="24"/>
      <c r="B56" s="26"/>
      <c r="C56" s="24"/>
      <c r="D56" s="24"/>
      <c r="E56" s="24"/>
      <c r="F56" s="24"/>
      <c r="G56" s="24"/>
      <c r="H56" s="24"/>
      <c r="I56" s="24"/>
      <c r="J56" s="24"/>
      <c r="K56" s="24"/>
      <c r="L56" s="24"/>
    </row>
    <row r="57" spans="1:12">
      <c r="A57" s="24"/>
      <c r="B57" s="26"/>
      <c r="C57" s="24"/>
      <c r="D57" s="24"/>
      <c r="E57" s="24"/>
      <c r="F57" s="24"/>
      <c r="G57" s="24"/>
      <c r="H57" s="24"/>
      <c r="I57" s="24"/>
      <c r="J57" s="24"/>
      <c r="K57" s="24"/>
      <c r="L57" s="24"/>
    </row>
    <row r="58" spans="1:12">
      <c r="A58" s="24"/>
      <c r="B58" s="26"/>
      <c r="C58" s="24"/>
      <c r="D58" s="24"/>
      <c r="E58" s="24"/>
      <c r="F58" s="24"/>
      <c r="G58" s="24"/>
      <c r="H58" s="24"/>
      <c r="I58" s="24"/>
      <c r="J58" s="24"/>
      <c r="K58" s="24"/>
      <c r="L58" s="24"/>
    </row>
    <row r="59" spans="1:12">
      <c r="A59" s="24"/>
      <c r="B59" s="26"/>
      <c r="C59" s="24"/>
      <c r="D59" s="24"/>
      <c r="E59" s="24"/>
      <c r="F59" s="24"/>
      <c r="G59" s="24"/>
      <c r="H59" s="24"/>
      <c r="I59" s="24"/>
      <c r="J59" s="24"/>
      <c r="K59" s="24"/>
      <c r="L59" s="24"/>
    </row>
    <row r="60" spans="1:12">
      <c r="A60" s="24"/>
      <c r="B60" s="26"/>
      <c r="C60" s="24"/>
      <c r="D60" s="24"/>
      <c r="E60" s="24"/>
      <c r="F60" s="24"/>
      <c r="G60" s="24"/>
      <c r="H60" s="24"/>
      <c r="I60" s="24"/>
      <c r="J60" s="24"/>
      <c r="K60" s="24"/>
      <c r="L60" s="24"/>
    </row>
    <row r="61" spans="1:12">
      <c r="A61" s="24"/>
      <c r="B61" s="24"/>
      <c r="C61" s="24"/>
      <c r="D61" s="24"/>
      <c r="E61" s="24"/>
      <c r="F61" s="24"/>
      <c r="G61" s="24"/>
      <c r="H61" s="24"/>
      <c r="I61" s="24"/>
      <c r="J61" s="24"/>
      <c r="K61" s="24"/>
      <c r="L61" s="24"/>
    </row>
  </sheetData>
  <mergeCells count="10">
    <mergeCell ref="A17:K17"/>
    <mergeCell ref="B36:L36"/>
    <mergeCell ref="B37:L37"/>
    <mergeCell ref="B38:L38"/>
    <mergeCell ref="B30:L30"/>
    <mergeCell ref="B28:E28"/>
    <mergeCell ref="B27:E27"/>
    <mergeCell ref="B29:E29"/>
    <mergeCell ref="B34:J34"/>
    <mergeCell ref="B35:J35"/>
  </mergeCells>
  <phoneticPr fontId="0" type="noConversion"/>
  <hyperlinks>
    <hyperlink ref="B35" location="Pivot_Table!A9" display="Pivot_Table!A9" xr:uid="{00000000-0004-0000-0000-000000000000}"/>
    <hyperlink ref="B34" location="MarketData!$A$15:$G$43" display="MarketData!$A$15:$G$43" xr:uid="{00000000-0004-0000-0000-000001000000}"/>
    <hyperlink ref="B29" location="Notes!A1" display="Notes" xr:uid="{00000000-0004-0000-0000-000002000000}"/>
    <hyperlink ref="K49" r:id="rId1" xr:uid="{00000000-0004-0000-0000-000003000000}"/>
    <hyperlink ref="K50" r:id="rId2" display="mailto:vendor.briefings@gartner.com" xr:uid="{00000000-0004-0000-0000-000004000000}"/>
    <hyperlink ref="K51" r:id="rId3" xr:uid="{00000000-0004-0000-0000-000005000000}"/>
    <hyperlink ref="B27:E27" location="'Rank Report'!A1" display="Rank Report" xr:uid="{00000000-0004-0000-0000-000006000000}"/>
    <hyperlink ref="B28:E28" location="'Company Report'!A1" display="Company Sheet: Total Market" xr:uid="{00000000-0004-0000-0000-000007000000}"/>
    <hyperlink ref="B34:J34" location="'Rank Report'!A1" display="All Companies Revenue From Shipments of Total Wafer Fab Equipment — Worldwide" xr:uid="{00000000-0004-0000-0000-000008000000}"/>
    <hyperlink ref="B35:J35" location="'Company Report'!A1" display="'Company Report'!A1" xr:uid="{00000000-0004-0000-0000-000009000000}"/>
    <hyperlink ref="B29:E29" location="Notes!A1" display="Notes" xr:uid="{00000000-0004-0000-0000-00000A000000}"/>
    <hyperlink ref="B30:L30" location="'Exchange Rates'!A1" display="Exchange Rates" xr:uid="{00000000-0004-0000-0000-00000B000000}"/>
    <hyperlink ref="B36:L36" location="'Exchange Rates'!A8" display="Exchange Rates Used in This Report" xr:uid="{00000000-0004-0000-0000-00000C000000}"/>
  </hyperlinks>
  <pageMargins left="0.75" right="0.75" top="1.25" bottom="0.75" header="0.5" footer="0.5"/>
  <pageSetup scale="80" orientation="portrait" r:id="rId4"/>
  <headerFooter>
    <oddFooter>&amp;C© 2022 Gartner, Inc. and/or its Affiliates. All Rights Reserved.</oddFooter>
  </headerFooter>
  <drawing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IK43763"/>
  <sheetViews>
    <sheetView showGridLines="0" zoomScale="80" zoomScaleNormal="80" zoomScaleSheetLayoutView="100" workbookViewId="0">
      <pane ySplit="5" topLeftCell="A6" activePane="bottomLeft" state="frozen"/>
      <selection pane="bottomLeft" activeCell="A6" sqref="A6"/>
    </sheetView>
  </sheetViews>
  <sheetFormatPr defaultRowHeight="12.5"/>
  <cols>
    <col min="1" max="1" width="8.453125" customWidth="1"/>
    <col min="2" max="2" width="9.90625" bestFit="1" customWidth="1"/>
    <col min="3" max="3" width="33.90625" style="41" customWidth="1"/>
    <col min="4" max="4" width="16.90625" style="38" customWidth="1"/>
    <col min="5" max="5" width="11.90625" style="38" bestFit="1" customWidth="1"/>
    <col min="6" max="6" width="11.08984375" style="51" customWidth="1"/>
    <col min="7" max="7" width="12.08984375" style="52" customWidth="1"/>
    <col min="8" max="8" width="10.54296875" style="52" customWidth="1"/>
    <col min="9" max="9" width="10.08984375" style="52" customWidth="1"/>
    <col min="10" max="11" width="11" customWidth="1"/>
    <col min="13" max="13" width="24.90625" customWidth="1"/>
    <col min="14" max="15" width="11.08984375" bestFit="1" customWidth="1"/>
    <col min="243" max="243" width="69.36328125" customWidth="1"/>
    <col min="244" max="244" width="34.08984375" customWidth="1"/>
    <col min="246" max="248" width="39.08984375" customWidth="1"/>
  </cols>
  <sheetData>
    <row r="1" spans="1:245" ht="136.5" customHeight="1">
      <c r="A1" s="287" t="str">
        <f>Source</f>
        <v>Source: Gartner (April 2022)</v>
      </c>
      <c r="B1" s="287"/>
      <c r="C1" s="37"/>
      <c r="D1" s="58"/>
      <c r="E1" s="39"/>
      <c r="F1" s="39"/>
      <c r="G1" s="40"/>
      <c r="H1" s="69"/>
      <c r="I1" s="206"/>
      <c r="J1" s="288"/>
      <c r="K1" s="288"/>
    </row>
    <row r="2" spans="1:245" ht="12.75" customHeight="1" thickBot="1">
      <c r="A2" s="1" t="str">
        <f>IF(RankChoice="All",RankChoice &amp; " Companies Revenue From Shipments of " &amp; TRIM(Equip) &amp; " - " &amp; Reg &amp; " (Millions of $US)","Top " &amp; RankChoice &amp; " Companies Revenue From Shipments of " &amp; TRIM(Equip) &amp; " - " &amp; Reg &amp; " (Millions of $US)")</f>
        <v>All Companies Revenue From Shipments of Total Wafer Fab Equipment - Worldwide (Millions of $US)</v>
      </c>
      <c r="F2" s="38"/>
      <c r="G2" s="39" t="s">
        <v>893</v>
      </c>
      <c r="I2" s="87"/>
      <c r="J2" s="87"/>
      <c r="K2" s="15"/>
      <c r="L2" s="49"/>
    </row>
    <row r="3" spans="1:245" ht="19.5" customHeight="1" thickBot="1">
      <c r="A3" s="59"/>
      <c r="B3" s="60"/>
      <c r="C3" s="62" t="s">
        <v>411</v>
      </c>
      <c r="D3" s="138">
        <f>D50</f>
        <v>64904.732326507568</v>
      </c>
      <c r="E3" s="138">
        <f>E50</f>
        <v>92334.818229675293</v>
      </c>
      <c r="F3" s="139">
        <f>F50</f>
        <v>0.42262073842595727</v>
      </c>
      <c r="G3" s="139">
        <f>G50</f>
        <v>1</v>
      </c>
      <c r="H3" s="201"/>
      <c r="I3" s="200"/>
      <c r="J3" s="200"/>
      <c r="K3" s="200"/>
      <c r="M3" s="194"/>
      <c r="N3" s="195"/>
      <c r="O3" s="195"/>
      <c r="P3" s="19"/>
      <c r="Q3" s="19"/>
    </row>
    <row r="4" spans="1:245" s="1" customFormat="1" ht="13">
      <c r="A4" s="45" t="s">
        <v>380</v>
      </c>
      <c r="B4" s="45" t="s">
        <v>380</v>
      </c>
      <c r="C4" s="46"/>
      <c r="D4" s="47" t="s">
        <v>381</v>
      </c>
      <c r="E4" s="47" t="s">
        <v>381</v>
      </c>
      <c r="F4" s="48" t="s">
        <v>382</v>
      </c>
      <c r="G4" s="48" t="s">
        <v>383</v>
      </c>
      <c r="J4" s="141"/>
      <c r="K4" s="141"/>
      <c r="M4" s="196"/>
      <c r="N4" s="197"/>
      <c r="O4" s="197"/>
      <c r="P4" s="198"/>
      <c r="Q4" s="198"/>
    </row>
    <row r="5" spans="1:245" s="1" customFormat="1" ht="13">
      <c r="A5" s="42">
        <f>PriorYear</f>
        <v>2020</v>
      </c>
      <c r="B5" s="43">
        <f>CurrYear</f>
        <v>2021</v>
      </c>
      <c r="D5" s="42">
        <f>A5</f>
        <v>2020</v>
      </c>
      <c r="E5" s="42">
        <f>B5</f>
        <v>2021</v>
      </c>
      <c r="F5" s="242">
        <f>CurrYear</f>
        <v>2021</v>
      </c>
      <c r="G5" s="242">
        <f>CurrYear</f>
        <v>2021</v>
      </c>
      <c r="M5" s="196"/>
      <c r="N5" s="199"/>
      <c r="O5" s="199"/>
      <c r="P5" s="198"/>
      <c r="Q5" s="198"/>
      <c r="II5" s="1" t="e">
        <f>IF(#REF!=#REF!,"Y","N")</f>
        <v>#REF!</v>
      </c>
    </row>
    <row r="6" spans="1:245" ht="14.5">
      <c r="A6" s="57">
        <v>1</v>
      </c>
      <c r="B6" s="57">
        <v>1</v>
      </c>
      <c r="C6" s="236" t="s">
        <v>78</v>
      </c>
      <c r="D6" s="89">
        <v>12078.900390625</v>
      </c>
      <c r="E6" s="89">
        <v>17738.099609375</v>
      </c>
      <c r="F6" s="137">
        <f>IFERROR(IF(E6&gt;0,E6/D6-1,"NM"),"NM")</f>
        <v>0.46851940455957153</v>
      </c>
      <c r="G6" s="137">
        <f>IF(E6&gt;0,E6/E$50,"NM")</f>
        <v>0.1921062926149151</v>
      </c>
      <c r="H6"/>
      <c r="I6"/>
      <c r="IJ6" t="str">
        <f>$C6 &amp; "Worldwide" &amp; D$5</f>
        <v>Applied MaterialsWorldwide2020</v>
      </c>
      <c r="IK6" t="str">
        <f>$C6 &amp; "Worldwide" &amp; E$5</f>
        <v>Applied MaterialsWorldwide2021</v>
      </c>
    </row>
    <row r="7" spans="1:245" ht="14.5">
      <c r="A7" s="57">
        <v>2</v>
      </c>
      <c r="B7" s="57">
        <v>2</v>
      </c>
      <c r="C7" s="236" t="s">
        <v>81</v>
      </c>
      <c r="D7" s="89">
        <v>11758.1552734375</v>
      </c>
      <c r="E7" s="89">
        <v>16149.939453125</v>
      </c>
      <c r="F7" s="137">
        <f t="shared" ref="F7:F49" si="0">IFERROR(IF(E7&gt;0,E7/D7-1,"NM"),"NM")</f>
        <v>0.37350962608980409</v>
      </c>
      <c r="G7" s="137">
        <f t="shared" ref="G7:G50" si="1">IF(E7&gt;0,E7/E$50,"NM")</f>
        <v>0.17490627872308526</v>
      </c>
      <c r="H7"/>
      <c r="I7"/>
      <c r="IJ7" t="str">
        <f t="shared" ref="IJ7:IJ49" si="2">$C7 &amp; "Worldwide" &amp; D$5</f>
        <v>ASMLWorldwide2020</v>
      </c>
      <c r="IK7" t="str">
        <f t="shared" ref="IK7:IK49" si="3">$C7 &amp; "Worldwide" &amp; E$5</f>
        <v>ASMLWorldwide2021</v>
      </c>
    </row>
    <row r="8" spans="1:245" ht="14.5">
      <c r="A8" s="57">
        <v>4</v>
      </c>
      <c r="B8" s="57">
        <v>3</v>
      </c>
      <c r="C8" s="236" t="s">
        <v>116</v>
      </c>
      <c r="D8" s="89">
        <v>8711.2255859375</v>
      </c>
      <c r="E8" s="89">
        <v>14128.7744140625</v>
      </c>
      <c r="F8" s="137">
        <f t="shared" si="0"/>
        <v>0.62190432042886479</v>
      </c>
      <c r="G8" s="137">
        <f t="shared" si="1"/>
        <v>0.15301675667913628</v>
      </c>
      <c r="H8"/>
      <c r="I8"/>
      <c r="IJ8" t="str">
        <f t="shared" si="2"/>
        <v>Tokyo ElectronWorldwide2020</v>
      </c>
      <c r="IK8" t="str">
        <f t="shared" si="3"/>
        <v>Tokyo ElectronWorldwide2021</v>
      </c>
    </row>
    <row r="9" spans="1:245" ht="14.5">
      <c r="A9" s="57">
        <v>3</v>
      </c>
      <c r="B9" s="57">
        <v>4</v>
      </c>
      <c r="C9" s="236" t="s">
        <v>99</v>
      </c>
      <c r="D9" s="89">
        <v>9722.4892578125</v>
      </c>
      <c r="E9" s="89">
        <v>13746.3974609375</v>
      </c>
      <c r="F9" s="137">
        <f t="shared" si="0"/>
        <v>0.4138763331511619</v>
      </c>
      <c r="G9" s="137">
        <f t="shared" si="1"/>
        <v>0.14887555663719901</v>
      </c>
      <c r="H9"/>
      <c r="I9"/>
      <c r="IJ9" t="str">
        <f t="shared" si="2"/>
        <v>Lam ResearchWorldwide2020</v>
      </c>
      <c r="IK9" t="str">
        <f t="shared" si="3"/>
        <v>Lam ResearchWorldwide2021</v>
      </c>
    </row>
    <row r="10" spans="1:245" ht="14.5">
      <c r="A10" s="57">
        <v>5</v>
      </c>
      <c r="B10" s="57">
        <v>5</v>
      </c>
      <c r="C10" s="236" t="s">
        <v>891</v>
      </c>
      <c r="D10" s="89">
        <v>4186.2998046875</v>
      </c>
      <c r="E10" s="89">
        <v>6012.7998046875</v>
      </c>
      <c r="F10" s="137">
        <f t="shared" si="0"/>
        <v>0.43630415527211497</v>
      </c>
      <c r="G10" s="137">
        <f t="shared" si="1"/>
        <v>6.5119528255648415E-2</v>
      </c>
      <c r="H10"/>
      <c r="I10"/>
      <c r="IJ10" t="str">
        <f t="shared" si="2"/>
        <v>KLAWorldwide2020</v>
      </c>
      <c r="IK10" t="str">
        <f t="shared" si="3"/>
        <v>KLAWorldwide2021</v>
      </c>
    </row>
    <row r="11" spans="1:245" ht="14.5">
      <c r="A11" s="57">
        <v>7</v>
      </c>
      <c r="B11" s="57">
        <v>6</v>
      </c>
      <c r="C11" s="236" t="s">
        <v>113</v>
      </c>
      <c r="D11" s="89">
        <v>1392.27490234375</v>
      </c>
      <c r="E11" s="89">
        <v>2214.199951171875</v>
      </c>
      <c r="F11" s="137">
        <f t="shared" si="0"/>
        <v>0.59034681113945209</v>
      </c>
      <c r="G11" s="137">
        <f t="shared" si="1"/>
        <v>2.3980119240222406E-2</v>
      </c>
      <c r="H11"/>
      <c r="I11"/>
      <c r="IJ11" t="str">
        <f t="shared" si="2"/>
        <v>SEMESWorldwide2020</v>
      </c>
      <c r="IK11" t="str">
        <f t="shared" si="3"/>
        <v>SEMESWorldwide2021</v>
      </c>
    </row>
    <row r="12" spans="1:245" ht="14.5">
      <c r="A12" s="57">
        <v>6</v>
      </c>
      <c r="B12" s="57">
        <v>7</v>
      </c>
      <c r="C12" s="236" t="s">
        <v>445</v>
      </c>
      <c r="D12" s="89">
        <v>1677.214111328125</v>
      </c>
      <c r="E12" s="89">
        <v>2199.606689453125</v>
      </c>
      <c r="F12" s="137">
        <f t="shared" si="0"/>
        <v>0.31146445441681636</v>
      </c>
      <c r="G12" s="137">
        <f t="shared" si="1"/>
        <v>2.3822072016016577E-2</v>
      </c>
      <c r="H12"/>
      <c r="I12"/>
      <c r="IJ12" t="str">
        <f t="shared" si="2"/>
        <v>Screen Semiconductor SolutionsWorldwide2020</v>
      </c>
      <c r="IK12" t="str">
        <f t="shared" si="3"/>
        <v>Screen Semiconductor SolutionsWorldwide2021</v>
      </c>
    </row>
    <row r="13" spans="1:245" ht="14.5">
      <c r="A13" s="57">
        <v>10</v>
      </c>
      <c r="B13" s="57">
        <v>8</v>
      </c>
      <c r="C13" s="236" t="s">
        <v>892</v>
      </c>
      <c r="D13" s="89">
        <v>1046.3857421875</v>
      </c>
      <c r="E13" s="89">
        <v>1783.06640625</v>
      </c>
      <c r="F13" s="137">
        <f t="shared" si="0"/>
        <v>0.70402398882313477</v>
      </c>
      <c r="G13" s="137">
        <f t="shared" si="1"/>
        <v>1.931087795954467E-2</v>
      </c>
      <c r="H13"/>
      <c r="I13"/>
      <c r="IJ13" t="str">
        <f t="shared" si="2"/>
        <v>Kokusai ElectricWorldwide2020</v>
      </c>
      <c r="IK13" t="str">
        <f t="shared" si="3"/>
        <v>Kokusai ElectricWorldwide2021</v>
      </c>
    </row>
    <row r="14" spans="1:245" ht="14.5">
      <c r="A14" s="57">
        <v>9</v>
      </c>
      <c r="B14" s="57">
        <v>9</v>
      </c>
      <c r="C14" s="236" t="s">
        <v>447</v>
      </c>
      <c r="D14" s="89">
        <v>1198.4000244140625</v>
      </c>
      <c r="E14" s="89">
        <v>1665.604736328125</v>
      </c>
      <c r="F14" s="137">
        <f t="shared" si="0"/>
        <v>0.38985706141193921</v>
      </c>
      <c r="G14" s="137">
        <f t="shared" si="1"/>
        <v>1.8038750368090505E-2</v>
      </c>
      <c r="H14"/>
      <c r="I14"/>
      <c r="IJ14" t="str">
        <f t="shared" si="2"/>
        <v>ASM InternationalWorldwide2020</v>
      </c>
      <c r="IK14" t="str">
        <f t="shared" si="3"/>
        <v>ASM InternationalWorldwide2021</v>
      </c>
    </row>
    <row r="15" spans="1:245" ht="14.5">
      <c r="A15" s="57">
        <v>14</v>
      </c>
      <c r="B15" s="57">
        <v>10</v>
      </c>
      <c r="C15" s="236" t="s">
        <v>6</v>
      </c>
      <c r="D15" s="89">
        <v>641.90325927734375</v>
      </c>
      <c r="E15" s="89">
        <v>1218.7828369140625</v>
      </c>
      <c r="F15" s="137">
        <f t="shared" si="0"/>
        <v>0.89870174251205892</v>
      </c>
      <c r="G15" s="137">
        <f t="shared" si="1"/>
        <v>1.3199601843396065E-2</v>
      </c>
      <c r="H15"/>
      <c r="I15"/>
      <c r="IJ15" t="str">
        <f t="shared" si="2"/>
        <v>Murata MachineryWorldwide2020</v>
      </c>
      <c r="IK15" t="str">
        <f t="shared" si="3"/>
        <v>Murata MachineryWorldwide2021</v>
      </c>
    </row>
    <row r="16" spans="1:245" ht="14.5">
      <c r="A16" s="57">
        <v>8</v>
      </c>
      <c r="B16" s="57">
        <v>11</v>
      </c>
      <c r="C16" s="281" t="s">
        <v>1013</v>
      </c>
      <c r="D16" s="89">
        <v>1212.6986083984375</v>
      </c>
      <c r="E16" s="89">
        <v>1180.392333984375</v>
      </c>
      <c r="F16" s="137">
        <f t="shared" si="0"/>
        <v>-2.663998638270737E-2</v>
      </c>
      <c r="G16" s="137">
        <f t="shared" si="1"/>
        <v>1.2783826909673942E-2</v>
      </c>
      <c r="H16"/>
      <c r="I16"/>
      <c r="IJ16" t="str">
        <f t="shared" si="2"/>
        <v>Hitachi High-TechWorldwide2020</v>
      </c>
      <c r="IK16" t="str">
        <f t="shared" si="3"/>
        <v>Hitachi High-TechWorldwide2021</v>
      </c>
    </row>
    <row r="17" spans="1:245" ht="14.5">
      <c r="A17" s="57">
        <v>12</v>
      </c>
      <c r="B17" s="57">
        <v>12</v>
      </c>
      <c r="C17" s="236" t="s">
        <v>88</v>
      </c>
      <c r="D17" s="89">
        <v>924.24755859375</v>
      </c>
      <c r="E17" s="89">
        <v>1120.3616943359375</v>
      </c>
      <c r="F17" s="137">
        <f t="shared" si="0"/>
        <v>0.2121878861552815</v>
      </c>
      <c r="G17" s="137">
        <f t="shared" si="1"/>
        <v>1.2133686033248364E-2</v>
      </c>
      <c r="H17"/>
      <c r="I17"/>
      <c r="IJ17" t="str">
        <f t="shared" si="2"/>
        <v>DaifukuWorldwide2020</v>
      </c>
      <c r="IK17" t="str">
        <f t="shared" si="3"/>
        <v>DaifukuWorldwide2021</v>
      </c>
    </row>
    <row r="18" spans="1:245" ht="14.5">
      <c r="A18" s="57">
        <v>16</v>
      </c>
      <c r="B18" s="57">
        <v>13</v>
      </c>
      <c r="C18" s="236" t="s">
        <v>449</v>
      </c>
      <c r="D18" s="89">
        <v>494.29998779296875</v>
      </c>
      <c r="E18" s="89">
        <v>748.94268798828125</v>
      </c>
      <c r="F18" s="137">
        <f t="shared" si="0"/>
        <v>0.51515821663739625</v>
      </c>
      <c r="G18" s="137">
        <f t="shared" si="1"/>
        <v>8.1111622067132644E-3</v>
      </c>
      <c r="H18"/>
      <c r="I18"/>
      <c r="IJ18" t="str">
        <f t="shared" si="2"/>
        <v>Wonik IPSWorldwide2020</v>
      </c>
      <c r="IK18" t="str">
        <f t="shared" si="3"/>
        <v>Wonik IPSWorldwide2021</v>
      </c>
    </row>
    <row r="19" spans="1:245" ht="14.5">
      <c r="A19" s="57">
        <v>15</v>
      </c>
      <c r="B19" s="57">
        <v>14</v>
      </c>
      <c r="C19" s="236" t="s">
        <v>90</v>
      </c>
      <c r="D19" s="89">
        <v>525.20001220703125</v>
      </c>
      <c r="E19" s="89">
        <v>733.9000244140625</v>
      </c>
      <c r="F19" s="137">
        <f t="shared" si="0"/>
        <v>0.39737244355729895</v>
      </c>
      <c r="G19" s="137">
        <f t="shared" si="1"/>
        <v>7.9482478926697648E-3</v>
      </c>
      <c r="H19"/>
      <c r="I19"/>
      <c r="IJ19" t="str">
        <f t="shared" si="2"/>
        <v>EbaraWorldwide2020</v>
      </c>
      <c r="IK19" t="str">
        <f t="shared" si="3"/>
        <v>EbaraWorldwide2021</v>
      </c>
    </row>
    <row r="20" spans="1:245" ht="14.5">
      <c r="A20" s="57">
        <v>13</v>
      </c>
      <c r="B20" s="57">
        <v>15</v>
      </c>
      <c r="C20" s="236" t="s">
        <v>85</v>
      </c>
      <c r="D20" s="89">
        <v>672.68560791015625</v>
      </c>
      <c r="E20" s="89">
        <v>684.4014892578125</v>
      </c>
      <c r="F20" s="137">
        <f t="shared" si="0"/>
        <v>1.7416577982178216E-2</v>
      </c>
      <c r="G20" s="137">
        <f t="shared" si="1"/>
        <v>7.4121712955065328E-3</v>
      </c>
      <c r="H20"/>
      <c r="I20"/>
      <c r="IJ20" t="str">
        <f t="shared" si="2"/>
        <v>CanonWorldwide2020</v>
      </c>
      <c r="IK20" t="str">
        <f t="shared" si="3"/>
        <v>CanonWorldwide2021</v>
      </c>
    </row>
    <row r="21" spans="1:245" ht="14.5">
      <c r="A21" s="57">
        <v>17</v>
      </c>
      <c r="B21" s="57">
        <v>16</v>
      </c>
      <c r="C21" s="236" t="s">
        <v>898</v>
      </c>
      <c r="D21" s="89">
        <v>445.20001220703125</v>
      </c>
      <c r="E21" s="89">
        <v>652.79998779296875</v>
      </c>
      <c r="F21" s="137">
        <f t="shared" si="0"/>
        <v>0.46630721000384279</v>
      </c>
      <c r="G21" s="137">
        <f t="shared" si="1"/>
        <v>7.0699222710243741E-3</v>
      </c>
      <c r="H21"/>
      <c r="I21"/>
      <c r="IJ21" t="str">
        <f t="shared" si="2"/>
        <v>Onto InnovationWorldwide2020</v>
      </c>
      <c r="IK21" t="str">
        <f t="shared" si="3"/>
        <v>Onto InnovationWorldwide2021</v>
      </c>
    </row>
    <row r="22" spans="1:245" ht="14.5">
      <c r="A22" s="57">
        <v>18</v>
      </c>
      <c r="B22" s="57">
        <v>17</v>
      </c>
      <c r="C22" s="236" t="s">
        <v>117</v>
      </c>
      <c r="D22" s="89">
        <v>431.87054443359375</v>
      </c>
      <c r="E22" s="89">
        <v>614.01104736328125</v>
      </c>
      <c r="F22" s="137">
        <f t="shared" si="0"/>
        <v>0.42174791792889721</v>
      </c>
      <c r="G22" s="137">
        <f t="shared" si="1"/>
        <v>6.6498321991166872E-3</v>
      </c>
      <c r="H22"/>
      <c r="I22"/>
      <c r="IJ22" t="str">
        <f t="shared" si="2"/>
        <v>Tokyo SeimitsuWorldwide2020</v>
      </c>
      <c r="IK22" t="str">
        <f t="shared" si="3"/>
        <v>Tokyo SeimitsuWorldwide2021</v>
      </c>
    </row>
    <row r="23" spans="1:245" ht="14.5">
      <c r="A23" s="57">
        <v>22</v>
      </c>
      <c r="B23" s="57">
        <v>18</v>
      </c>
      <c r="C23" s="236" t="s">
        <v>895</v>
      </c>
      <c r="D23" s="89">
        <v>335.74395751953125</v>
      </c>
      <c r="E23" s="89">
        <v>567.260009765625</v>
      </c>
      <c r="F23" s="137">
        <f t="shared" si="0"/>
        <v>0.68956133702756439</v>
      </c>
      <c r="G23" s="137">
        <f t="shared" si="1"/>
        <v>6.1435114146714646E-3</v>
      </c>
      <c r="H23"/>
      <c r="I23"/>
      <c r="IJ23" t="str">
        <f t="shared" si="2"/>
        <v>NAURAWorldwide2020</v>
      </c>
      <c r="IK23" t="str">
        <f t="shared" si="3"/>
        <v>NAURAWorldwide2021</v>
      </c>
    </row>
    <row r="24" spans="1:245" ht="14.5">
      <c r="A24" s="57">
        <v>19</v>
      </c>
      <c r="B24" s="57">
        <v>19</v>
      </c>
      <c r="C24" s="236" t="s">
        <v>100</v>
      </c>
      <c r="D24" s="89">
        <v>402.67214965820313</v>
      </c>
      <c r="E24" s="89">
        <v>519.154052734375</v>
      </c>
      <c r="F24" s="137">
        <f t="shared" si="0"/>
        <v>0.28927231042684287</v>
      </c>
      <c r="G24" s="137">
        <f t="shared" si="1"/>
        <v>5.6225166485195412E-3</v>
      </c>
      <c r="H24"/>
      <c r="I24"/>
      <c r="IJ24" t="str">
        <f t="shared" si="2"/>
        <v>LasertecWorldwide2020</v>
      </c>
      <c r="IK24" t="str">
        <f t="shared" si="3"/>
        <v>LasertecWorldwide2021</v>
      </c>
    </row>
    <row r="25" spans="1:245" ht="14.5">
      <c r="A25" s="57">
        <v>23</v>
      </c>
      <c r="B25" s="57">
        <v>20</v>
      </c>
      <c r="C25" s="236" t="s">
        <v>82</v>
      </c>
      <c r="D25" s="89">
        <v>293.60000610351563</v>
      </c>
      <c r="E25" s="89">
        <v>467.10000610351563</v>
      </c>
      <c r="F25" s="137">
        <f t="shared" si="0"/>
        <v>0.5909400422111315</v>
      </c>
      <c r="G25" s="137">
        <f t="shared" si="1"/>
        <v>5.0587634768678768E-3</v>
      </c>
      <c r="H25"/>
      <c r="I25"/>
      <c r="IJ25" t="str">
        <f t="shared" si="2"/>
        <v>Axcelis TechnologiesWorldwide2020</v>
      </c>
      <c r="IK25" t="str">
        <f t="shared" si="3"/>
        <v>Axcelis TechnologiesWorldwide2021</v>
      </c>
    </row>
    <row r="26" spans="1:245" ht="14.5">
      <c r="A26" s="57">
        <v>26</v>
      </c>
      <c r="B26" s="57">
        <v>21</v>
      </c>
      <c r="C26" s="236" t="s">
        <v>74</v>
      </c>
      <c r="D26" s="89">
        <v>254.1798095703125</v>
      </c>
      <c r="E26" s="89">
        <v>420.15966796875</v>
      </c>
      <c r="F26" s="137">
        <f t="shared" si="0"/>
        <v>0.65300174187329896</v>
      </c>
      <c r="G26" s="137">
        <f t="shared" si="1"/>
        <v>4.5503925390705515E-3</v>
      </c>
      <c r="H26"/>
      <c r="I26"/>
      <c r="IJ26" t="str">
        <f t="shared" si="2"/>
        <v>AixtronWorldwide2020</v>
      </c>
      <c r="IK26" t="str">
        <f t="shared" si="3"/>
        <v>AixtronWorldwide2021</v>
      </c>
    </row>
    <row r="27" spans="1:245" ht="14.5">
      <c r="A27" s="57">
        <v>25</v>
      </c>
      <c r="B27" s="57">
        <v>22</v>
      </c>
      <c r="C27" s="236" t="s">
        <v>683</v>
      </c>
      <c r="D27" s="89">
        <v>259</v>
      </c>
      <c r="E27" s="89">
        <v>388.51724243164063</v>
      </c>
      <c r="F27" s="137">
        <f t="shared" si="0"/>
        <v>0.50006657309513747</v>
      </c>
      <c r="G27" s="137">
        <f t="shared" si="1"/>
        <v>4.2077003007168524E-3</v>
      </c>
      <c r="H27"/>
      <c r="I27"/>
      <c r="IJ27" t="str">
        <f t="shared" si="2"/>
        <v>AMECWorldwide2020</v>
      </c>
      <c r="IK27" t="str">
        <f t="shared" si="3"/>
        <v>AMECWorldwide2021</v>
      </c>
    </row>
    <row r="28" spans="1:245" ht="14.5">
      <c r="A28" s="57">
        <v>24</v>
      </c>
      <c r="B28" s="57">
        <v>23</v>
      </c>
      <c r="C28" s="236" t="s">
        <v>102</v>
      </c>
      <c r="D28" s="89">
        <v>264.29000854492188</v>
      </c>
      <c r="E28" s="89">
        <v>383.70001220703125</v>
      </c>
      <c r="F28" s="137">
        <f t="shared" si="0"/>
        <v>0.4518142941518466</v>
      </c>
      <c r="G28" s="137">
        <f t="shared" si="1"/>
        <v>4.1555289712338949E-3</v>
      </c>
      <c r="H28"/>
      <c r="I28"/>
      <c r="IJ28" t="str">
        <f t="shared" si="2"/>
        <v>Mattson TechnologyWorldwide2020</v>
      </c>
      <c r="IK28" t="str">
        <f t="shared" si="3"/>
        <v>Mattson TechnologyWorldwide2021</v>
      </c>
    </row>
    <row r="29" spans="1:245" ht="14.5">
      <c r="A29" s="57">
        <v>33</v>
      </c>
      <c r="B29" s="57">
        <v>24</v>
      </c>
      <c r="C29" s="236" t="s">
        <v>108</v>
      </c>
      <c r="D29" s="89">
        <v>165.89999389648438</v>
      </c>
      <c r="E29" s="89">
        <v>354.70001220703125</v>
      </c>
      <c r="F29" s="137">
        <f t="shared" si="0"/>
        <v>1.1380351130594453</v>
      </c>
      <c r="G29" s="137">
        <f t="shared" si="1"/>
        <v>3.8414545997669486E-3</v>
      </c>
      <c r="H29"/>
      <c r="I29"/>
      <c r="IJ29" t="str">
        <f t="shared" si="2"/>
        <v>PSKWorldwide2020</v>
      </c>
      <c r="IK29" t="str">
        <f t="shared" si="3"/>
        <v>PSKWorldwide2021</v>
      </c>
    </row>
    <row r="30" spans="1:245" ht="14.5">
      <c r="A30" s="57">
        <v>20</v>
      </c>
      <c r="B30" s="57">
        <v>25</v>
      </c>
      <c r="C30" s="236" t="s">
        <v>106</v>
      </c>
      <c r="D30" s="89">
        <v>383.94320678710938</v>
      </c>
      <c r="E30" s="89">
        <v>350.65667724609375</v>
      </c>
      <c r="F30" s="137">
        <f t="shared" si="0"/>
        <v>-8.6696493003644903E-2</v>
      </c>
      <c r="G30" s="137">
        <f t="shared" si="1"/>
        <v>3.7976646726467149E-3</v>
      </c>
      <c r="H30"/>
      <c r="I30"/>
      <c r="IJ30" t="str">
        <f t="shared" si="2"/>
        <v>NuFlare TechnologyWorldwide2020</v>
      </c>
      <c r="IK30" t="str">
        <f t="shared" si="3"/>
        <v>NuFlare TechnologyWorldwide2021</v>
      </c>
    </row>
    <row r="31" spans="1:245" ht="14.5">
      <c r="A31" s="57">
        <v>31</v>
      </c>
      <c r="B31" s="57">
        <v>26</v>
      </c>
      <c r="C31" s="236" t="s">
        <v>120</v>
      </c>
      <c r="D31" s="89">
        <v>203.57417297363281</v>
      </c>
      <c r="E31" s="89">
        <v>344.79776000976563</v>
      </c>
      <c r="F31" s="137">
        <f t="shared" si="0"/>
        <v>0.69372054899333557</v>
      </c>
      <c r="G31" s="137">
        <f t="shared" si="1"/>
        <v>3.7342117158026939E-3</v>
      </c>
      <c r="H31"/>
      <c r="I31"/>
      <c r="IJ31" t="str">
        <f t="shared" si="2"/>
        <v>UlvacWorldwide2020</v>
      </c>
      <c r="IK31" t="str">
        <f t="shared" si="3"/>
        <v>UlvacWorldwide2021</v>
      </c>
    </row>
    <row r="32" spans="1:245" ht="14.5">
      <c r="A32" s="57">
        <v>30</v>
      </c>
      <c r="B32" s="57">
        <v>27</v>
      </c>
      <c r="C32" s="281" t="s">
        <v>1012</v>
      </c>
      <c r="D32" s="89">
        <v>209.30000305175781</v>
      </c>
      <c r="E32" s="89">
        <v>337</v>
      </c>
      <c r="F32" s="137">
        <f t="shared" si="0"/>
        <v>0.61012897795640852</v>
      </c>
      <c r="G32" s="137">
        <f t="shared" si="1"/>
        <v>3.6497607994607204E-3</v>
      </c>
      <c r="H32"/>
      <c r="I32"/>
      <c r="IJ32" t="str">
        <f t="shared" si="2"/>
        <v>NovaWorldwide2020</v>
      </c>
      <c r="IK32" t="str">
        <f t="shared" si="3"/>
        <v>NovaWorldwide2021</v>
      </c>
    </row>
    <row r="33" spans="1:245" ht="14.5">
      <c r="A33" s="57">
        <v>28</v>
      </c>
      <c r="B33" s="57">
        <v>28</v>
      </c>
      <c r="C33" s="236" t="s">
        <v>89</v>
      </c>
      <c r="D33" s="89">
        <v>244.43135070800781</v>
      </c>
      <c r="E33" s="89">
        <v>332.968994140625</v>
      </c>
      <c r="F33" s="137">
        <f t="shared" si="0"/>
        <v>0.36221885276239485</v>
      </c>
      <c r="G33" s="137">
        <f t="shared" si="1"/>
        <v>3.6061043983689005E-3</v>
      </c>
      <c r="H33"/>
      <c r="I33"/>
      <c r="IJ33" t="str">
        <f t="shared" si="2"/>
        <v>DiscoWorldwide2020</v>
      </c>
      <c r="IK33" t="str">
        <f t="shared" si="3"/>
        <v>DiscoWorldwide2021</v>
      </c>
    </row>
    <row r="34" spans="1:245" ht="14.5">
      <c r="A34" s="57">
        <v>27</v>
      </c>
      <c r="B34" s="57">
        <v>29</v>
      </c>
      <c r="C34" s="236" t="s">
        <v>122</v>
      </c>
      <c r="D34" s="89">
        <v>253.39999389648438</v>
      </c>
      <c r="E34" s="89">
        <v>323.60000610351563</v>
      </c>
      <c r="F34" s="137">
        <f t="shared" si="0"/>
        <v>0.27703241475099816</v>
      </c>
      <c r="G34" s="137">
        <f t="shared" si="1"/>
        <v>3.5046368456435051E-3</v>
      </c>
      <c r="H34"/>
      <c r="I34"/>
      <c r="IJ34" t="str">
        <f t="shared" si="2"/>
        <v>VeecoWorldwide2020</v>
      </c>
      <c r="IK34" t="str">
        <f t="shared" si="3"/>
        <v>VeecoWorldwide2021</v>
      </c>
    </row>
    <row r="35" spans="1:245" ht="14.5">
      <c r="A35" s="57">
        <v>29</v>
      </c>
      <c r="B35" s="57">
        <v>30</v>
      </c>
      <c r="C35" s="236" t="s">
        <v>446</v>
      </c>
      <c r="D35" s="89">
        <v>227.30000305175781</v>
      </c>
      <c r="E35" s="89">
        <v>308.39999389648438</v>
      </c>
      <c r="F35" s="137">
        <f t="shared" si="0"/>
        <v>0.35679713926910739</v>
      </c>
      <c r="G35" s="137">
        <f t="shared" si="1"/>
        <v>3.3400184221878755E-3</v>
      </c>
      <c r="H35"/>
      <c r="I35"/>
      <c r="IJ35" t="str">
        <f t="shared" si="2"/>
        <v>TESWorldwide2020</v>
      </c>
      <c r="IK35" t="str">
        <f t="shared" si="3"/>
        <v>TESWorldwide2021</v>
      </c>
    </row>
    <row r="36" spans="1:245" ht="14.5">
      <c r="A36" s="57">
        <v>11</v>
      </c>
      <c r="B36" s="57">
        <v>31</v>
      </c>
      <c r="C36" s="236" t="s">
        <v>104</v>
      </c>
      <c r="D36" s="89">
        <v>946.85198974609375</v>
      </c>
      <c r="E36" s="89">
        <v>279.01388549804688</v>
      </c>
      <c r="F36" s="137">
        <f t="shared" si="0"/>
        <v>-0.70532470912072887</v>
      </c>
      <c r="G36" s="137">
        <f t="shared" si="1"/>
        <v>3.0217624385637789E-3</v>
      </c>
      <c r="H36"/>
      <c r="I36"/>
      <c r="IJ36" t="str">
        <f t="shared" si="2"/>
        <v>NikonWorldwide2020</v>
      </c>
      <c r="IK36" t="str">
        <f t="shared" si="3"/>
        <v>NikonWorldwide2021</v>
      </c>
    </row>
    <row r="37" spans="1:245" ht="14.5">
      <c r="A37" s="57">
        <v>37</v>
      </c>
      <c r="B37" s="57">
        <v>32</v>
      </c>
      <c r="C37" s="236" t="s">
        <v>448</v>
      </c>
      <c r="D37" s="89">
        <v>149.5</v>
      </c>
      <c r="E37" s="89">
        <v>268.70001220703125</v>
      </c>
      <c r="F37" s="137">
        <f t="shared" si="0"/>
        <v>0.7973244963681021</v>
      </c>
      <c r="G37" s="137">
        <f t="shared" si="1"/>
        <v>2.9100616361063493E-3</v>
      </c>
      <c r="H37"/>
      <c r="I37"/>
      <c r="IJ37" t="str">
        <f t="shared" si="2"/>
        <v>Eugene TechnologyWorldwide2020</v>
      </c>
      <c r="IK37" t="str">
        <f t="shared" si="3"/>
        <v>Eugene TechnologyWorldwide2021</v>
      </c>
    </row>
    <row r="38" spans="1:245" ht="14.5">
      <c r="A38" s="57">
        <v>38</v>
      </c>
      <c r="B38" s="57">
        <v>33</v>
      </c>
      <c r="C38" s="236" t="s">
        <v>84</v>
      </c>
      <c r="D38" s="89">
        <v>148.30000305175781</v>
      </c>
      <c r="E38" s="89">
        <v>259.29998779296875</v>
      </c>
      <c r="F38" s="137">
        <f t="shared" si="0"/>
        <v>0.74848268683090402</v>
      </c>
      <c r="G38" s="137">
        <f t="shared" si="1"/>
        <v>2.8082579547401205E-3</v>
      </c>
      <c r="H38"/>
      <c r="I38"/>
      <c r="IJ38" t="str">
        <f t="shared" si="2"/>
        <v>CamtekWorldwide2020</v>
      </c>
      <c r="IK38" t="str">
        <f t="shared" si="3"/>
        <v>CamtekWorldwide2021</v>
      </c>
    </row>
    <row r="39" spans="1:245" ht="14.5">
      <c r="A39" s="57">
        <v>35</v>
      </c>
      <c r="B39" s="57">
        <v>34</v>
      </c>
      <c r="C39" s="236" t="s">
        <v>454</v>
      </c>
      <c r="D39" s="89">
        <v>153.447998046875</v>
      </c>
      <c r="E39" s="89">
        <v>250.19999694824219</v>
      </c>
      <c r="F39" s="137">
        <f t="shared" si="0"/>
        <v>0.63051978606988124</v>
      </c>
      <c r="G39" s="137">
        <f t="shared" si="1"/>
        <v>2.7097036821569324E-3</v>
      </c>
      <c r="H39"/>
      <c r="I39"/>
      <c r="IJ39" t="str">
        <f t="shared" si="2"/>
        <v>ACM ResearchWorldwide2020</v>
      </c>
      <c r="IK39" t="str">
        <f t="shared" si="3"/>
        <v>ACM ResearchWorldwide2021</v>
      </c>
    </row>
    <row r="40" spans="1:245" ht="14.5">
      <c r="A40" s="57">
        <v>34</v>
      </c>
      <c r="B40" s="57">
        <v>35</v>
      </c>
      <c r="C40" s="236" t="s">
        <v>115</v>
      </c>
      <c r="D40" s="89">
        <v>157</v>
      </c>
      <c r="E40" s="89">
        <v>242.49513244628906</v>
      </c>
      <c r="F40" s="137">
        <f t="shared" si="0"/>
        <v>0.54455498373432532</v>
      </c>
      <c r="G40" s="137">
        <f t="shared" si="1"/>
        <v>2.6262588381676596E-3</v>
      </c>
      <c r="H40"/>
      <c r="I40"/>
      <c r="IJ40" t="str">
        <f t="shared" si="2"/>
        <v>Suss MicroTecWorldwide2020</v>
      </c>
      <c r="IK40" t="str">
        <f t="shared" si="3"/>
        <v>Suss MicroTecWorldwide2021</v>
      </c>
    </row>
    <row r="41" spans="1:245" ht="14.5">
      <c r="A41" s="57">
        <v>36</v>
      </c>
      <c r="B41" s="57">
        <v>36</v>
      </c>
      <c r="C41" s="236" t="s">
        <v>581</v>
      </c>
      <c r="D41" s="89">
        <v>151.58380126953125</v>
      </c>
      <c r="E41" s="89">
        <v>207.5882568359375</v>
      </c>
      <c r="F41" s="137">
        <f t="shared" si="0"/>
        <v>0.3694620077961015</v>
      </c>
      <c r="G41" s="137">
        <f t="shared" si="1"/>
        <v>2.2482121134367616E-3</v>
      </c>
      <c r="H41"/>
      <c r="I41"/>
      <c r="IJ41" t="str">
        <f t="shared" si="2"/>
        <v>ZeissWorldwide2020</v>
      </c>
      <c r="IK41" t="str">
        <f t="shared" si="3"/>
        <v>ZeissWorldwide2021</v>
      </c>
    </row>
    <row r="42" spans="1:245" ht="14.5">
      <c r="A42" s="57">
        <v>32</v>
      </c>
      <c r="B42" s="57">
        <v>37</v>
      </c>
      <c r="C42" s="236" t="s">
        <v>91</v>
      </c>
      <c r="D42" s="89">
        <v>179.80000305175781</v>
      </c>
      <c r="E42" s="89">
        <v>204.10000610351563</v>
      </c>
      <c r="F42" s="137">
        <f t="shared" si="0"/>
        <v>0.1351501815312135</v>
      </c>
      <c r="G42" s="137">
        <f t="shared" si="1"/>
        <v>2.2104338321848817E-3</v>
      </c>
      <c r="H42"/>
      <c r="I42"/>
      <c r="IJ42" t="str">
        <f t="shared" si="2"/>
        <v>EV GroupWorldwide2020</v>
      </c>
      <c r="IK42" t="str">
        <f t="shared" si="3"/>
        <v>EV GroupWorldwide2021</v>
      </c>
    </row>
    <row r="43" spans="1:245" ht="14.5">
      <c r="A43" s="57">
        <v>21</v>
      </c>
      <c r="B43" s="57">
        <v>38</v>
      </c>
      <c r="C43" s="236" t="s">
        <v>458</v>
      </c>
      <c r="D43" s="89">
        <v>368.23385620117188</v>
      </c>
      <c r="E43" s="89">
        <v>180.1114501953125</v>
      </c>
      <c r="F43" s="137">
        <f t="shared" si="0"/>
        <v>-0.51087753838442596</v>
      </c>
      <c r="G43" s="137">
        <f t="shared" si="1"/>
        <v>1.9506341556583782E-3</v>
      </c>
      <c r="H43"/>
      <c r="I43"/>
      <c r="IJ43" t="str">
        <f t="shared" si="2"/>
        <v>SMIT (formerly SEN)Worldwide2020</v>
      </c>
      <c r="IK43" t="str">
        <f t="shared" si="3"/>
        <v>SMIT (formerly SEN)Worldwide2021</v>
      </c>
    </row>
    <row r="44" spans="1:245" ht="14.5">
      <c r="A44" s="57">
        <v>43</v>
      </c>
      <c r="B44" s="57">
        <v>39</v>
      </c>
      <c r="C44" s="236" t="s">
        <v>96</v>
      </c>
      <c r="D44" s="89">
        <v>52.200000762939453</v>
      </c>
      <c r="E44" s="89">
        <v>176.39999389648438</v>
      </c>
      <c r="F44" s="137">
        <f t="shared" si="0"/>
        <v>2.3793101785110213</v>
      </c>
      <c r="G44" s="137">
        <f t="shared" si="1"/>
        <v>1.9104385244762582E-3</v>
      </c>
      <c r="H44"/>
      <c r="I44"/>
      <c r="IJ44" t="str">
        <f t="shared" si="2"/>
        <v>Jusung EngineeringWorldwide2020</v>
      </c>
      <c r="IK44" t="str">
        <f t="shared" si="3"/>
        <v>Jusung EngineeringWorldwide2021</v>
      </c>
    </row>
    <row r="45" spans="1:245" ht="14.5">
      <c r="A45" s="57">
        <v>39</v>
      </c>
      <c r="B45" s="57">
        <v>40</v>
      </c>
      <c r="C45" s="236" t="s">
        <v>97</v>
      </c>
      <c r="D45" s="89">
        <v>108.14292907714844</v>
      </c>
      <c r="E45" s="89">
        <v>129.10676574707031</v>
      </c>
      <c r="F45" s="137">
        <f t="shared" si="0"/>
        <v>0.19385305029944599</v>
      </c>
      <c r="G45" s="137">
        <f t="shared" si="1"/>
        <v>1.3982457346255646E-3</v>
      </c>
      <c r="H45"/>
      <c r="I45"/>
      <c r="IJ45" t="str">
        <f t="shared" si="2"/>
        <v>KC TechWorldwide2020</v>
      </c>
      <c r="IK45" t="str">
        <f t="shared" si="3"/>
        <v>KC TechWorldwide2021</v>
      </c>
    </row>
    <row r="46" spans="1:245" ht="14.5">
      <c r="A46" s="57">
        <v>40</v>
      </c>
      <c r="B46" s="57">
        <v>41</v>
      </c>
      <c r="C46" s="236" t="s">
        <v>459</v>
      </c>
      <c r="D46" s="89">
        <v>84.30999755859375</v>
      </c>
      <c r="E46" s="89">
        <v>115.92450714111328</v>
      </c>
      <c r="F46" s="137">
        <f t="shared" si="0"/>
        <v>0.37497936778551177</v>
      </c>
      <c r="G46" s="137">
        <f t="shared" si="1"/>
        <v>1.2554798868262302E-3</v>
      </c>
      <c r="H46"/>
      <c r="I46"/>
      <c r="IJ46" t="str">
        <f t="shared" si="2"/>
        <v>EvatecWorldwide2020</v>
      </c>
      <c r="IK46" t="str">
        <f t="shared" si="3"/>
        <v>EvatecWorldwide2021</v>
      </c>
    </row>
    <row r="47" spans="1:245" ht="14.5">
      <c r="A47" s="57">
        <v>41</v>
      </c>
      <c r="B47" s="57">
        <v>42</v>
      </c>
      <c r="C47" s="236" t="s">
        <v>114</v>
      </c>
      <c r="D47" s="89">
        <v>76.699996948242188</v>
      </c>
      <c r="E47" s="89">
        <v>86.599998474121094</v>
      </c>
      <c r="F47" s="137">
        <f t="shared" si="0"/>
        <v>0.12907434054475275</v>
      </c>
      <c r="G47" s="137">
        <f t="shared" si="1"/>
        <v>9.3789103757924445E-4</v>
      </c>
      <c r="H47"/>
      <c r="I47"/>
      <c r="IJ47" t="str">
        <f t="shared" si="2"/>
        <v>SemilabWorldwide2020</v>
      </c>
      <c r="IK47" t="str">
        <f t="shared" si="3"/>
        <v>SemilabWorldwide2021</v>
      </c>
    </row>
    <row r="48" spans="1:245" ht="14.5">
      <c r="A48" s="57">
        <v>42</v>
      </c>
      <c r="B48" s="57">
        <v>43</v>
      </c>
      <c r="C48" s="236" t="s">
        <v>105</v>
      </c>
      <c r="D48" s="89">
        <v>59.876411437988281</v>
      </c>
      <c r="E48" s="89">
        <v>60.183174133300781</v>
      </c>
      <c r="F48" s="137">
        <f t="shared" si="0"/>
        <v>5.1232645368235463E-3</v>
      </c>
      <c r="G48" s="137">
        <f t="shared" si="1"/>
        <v>6.5179284788973173E-4</v>
      </c>
      <c r="H48"/>
      <c r="I48"/>
      <c r="IJ48" t="str">
        <f t="shared" si="2"/>
        <v>Nissin Ion EquipmentWorldwide2020</v>
      </c>
      <c r="IK48" t="str">
        <f t="shared" si="3"/>
        <v>Nissin Ion EquipmentWorldwide2021</v>
      </c>
    </row>
    <row r="49" spans="1:245">
      <c r="A49" s="57"/>
      <c r="B49" s="57"/>
      <c r="C49" s="82" t="s">
        <v>968</v>
      </c>
      <c r="D49" s="89">
        <f>D50-SUM(D6:D48)</f>
        <v>1652</v>
      </c>
      <c r="E49" s="89">
        <f>E50-SUM(E6:E48)</f>
        <v>2185</v>
      </c>
      <c r="F49" s="137">
        <f t="shared" si="0"/>
        <v>0.32263922518159815</v>
      </c>
      <c r="G49" s="137">
        <f t="shared" si="1"/>
        <v>2.3663879367423365E-2</v>
      </c>
      <c r="H49"/>
      <c r="I49"/>
      <c r="IJ49" t="str">
        <f t="shared" si="2"/>
        <v>OthersWorldwide2020</v>
      </c>
      <c r="IK49" t="str">
        <f t="shared" si="3"/>
        <v>OthersWorldwide2021</v>
      </c>
    </row>
    <row r="50" spans="1:245">
      <c r="A50" s="57"/>
      <c r="B50" s="57"/>
      <c r="C50" s="123" t="s">
        <v>66</v>
      </c>
      <c r="D50" s="89">
        <v>64904.732326507568</v>
      </c>
      <c r="E50" s="89">
        <v>92334.818229675293</v>
      </c>
      <c r="F50" s="137">
        <v>0.42262073842595727</v>
      </c>
      <c r="G50" s="137">
        <f t="shared" si="1"/>
        <v>1</v>
      </c>
      <c r="H50"/>
      <c r="I50"/>
    </row>
    <row r="51" spans="1:245">
      <c r="A51" s="57"/>
      <c r="B51" s="57"/>
      <c r="C51" s="237"/>
      <c r="D51" s="89"/>
      <c r="E51" s="89"/>
      <c r="F51" s="52"/>
      <c r="H51"/>
      <c r="I51"/>
    </row>
    <row r="52" spans="1:245">
      <c r="A52" s="57"/>
      <c r="B52" s="57"/>
      <c r="C52" s="143"/>
      <c r="D52" s="89"/>
      <c r="E52" s="89"/>
      <c r="F52" s="52"/>
      <c r="H52"/>
      <c r="I52"/>
    </row>
    <row r="53" spans="1:245">
      <c r="A53" s="57"/>
      <c r="B53" s="57"/>
      <c r="C53" s="82"/>
      <c r="D53" s="89"/>
      <c r="E53" s="89"/>
      <c r="F53" s="52"/>
      <c r="H53"/>
      <c r="I53"/>
    </row>
    <row r="54" spans="1:245">
      <c r="A54" s="57"/>
      <c r="B54" s="57"/>
      <c r="C54" s="237"/>
      <c r="D54" s="89"/>
      <c r="E54" s="89"/>
      <c r="F54" s="52"/>
      <c r="H54"/>
      <c r="I54"/>
    </row>
    <row r="55" spans="1:245">
      <c r="A55" s="57"/>
      <c r="B55" s="57"/>
      <c r="C55" s="237"/>
      <c r="D55" s="89"/>
      <c r="E55" s="89"/>
      <c r="F55" s="52"/>
      <c r="H55"/>
      <c r="I55"/>
    </row>
    <row r="56" spans="1:245">
      <c r="A56" s="57"/>
      <c r="B56" s="57"/>
      <c r="C56" s="237"/>
      <c r="D56" s="89"/>
      <c r="E56" s="89"/>
      <c r="F56" s="52"/>
      <c r="H56"/>
      <c r="I56"/>
    </row>
    <row r="57" spans="1:245">
      <c r="A57" s="57"/>
      <c r="B57" s="57"/>
      <c r="C57" s="237"/>
      <c r="D57" s="89"/>
      <c r="E57" s="89"/>
      <c r="F57" s="52"/>
      <c r="H57"/>
      <c r="I57"/>
    </row>
    <row r="58" spans="1:245">
      <c r="A58" s="57"/>
      <c r="B58" s="57"/>
      <c r="C58" s="237"/>
      <c r="D58" s="89"/>
      <c r="E58" s="89"/>
      <c r="F58" s="52"/>
      <c r="H58"/>
      <c r="I58"/>
    </row>
    <row r="59" spans="1:245">
      <c r="A59" s="57"/>
      <c r="B59" s="57"/>
      <c r="C59" s="237"/>
      <c r="D59" s="89"/>
      <c r="E59" s="89"/>
      <c r="F59" s="52"/>
      <c r="H59"/>
      <c r="I59"/>
    </row>
    <row r="60" spans="1:245">
      <c r="A60" s="57"/>
      <c r="B60" s="57"/>
      <c r="C60" s="82"/>
      <c r="D60" s="89"/>
      <c r="E60" s="89"/>
      <c r="F60" s="52"/>
      <c r="H60"/>
      <c r="I60"/>
    </row>
    <row r="61" spans="1:245">
      <c r="A61" s="57"/>
      <c r="B61" s="57"/>
      <c r="C61" s="82"/>
      <c r="D61" s="89"/>
      <c r="E61" s="89"/>
      <c r="F61" s="52"/>
      <c r="H61"/>
      <c r="I61"/>
    </row>
    <row r="62" spans="1:245">
      <c r="A62" s="57"/>
      <c r="B62" s="57"/>
      <c r="C62" s="82"/>
      <c r="D62" s="89"/>
      <c r="E62" s="89"/>
      <c r="F62" s="52"/>
      <c r="H62"/>
      <c r="I62"/>
    </row>
    <row r="63" spans="1:245">
      <c r="A63" s="57"/>
      <c r="B63" s="57"/>
      <c r="C63" s="238"/>
      <c r="D63" s="89"/>
      <c r="E63" s="89"/>
      <c r="F63" s="52"/>
      <c r="H63"/>
      <c r="I63"/>
    </row>
    <row r="64" spans="1:245">
      <c r="A64" s="57"/>
      <c r="B64" s="57"/>
      <c r="C64" s="82"/>
      <c r="D64" s="89"/>
      <c r="E64" s="89"/>
      <c r="F64" s="52"/>
      <c r="H64"/>
      <c r="I64"/>
    </row>
    <row r="65" spans="1:9">
      <c r="A65" s="57"/>
      <c r="B65" s="57"/>
      <c r="C65" s="82"/>
      <c r="D65" s="89"/>
      <c r="E65" s="89"/>
      <c r="F65" s="52"/>
      <c r="H65"/>
      <c r="I65"/>
    </row>
    <row r="66" spans="1:9">
      <c r="A66" s="57"/>
      <c r="B66" s="57"/>
      <c r="C66" s="82"/>
      <c r="D66" s="89"/>
      <c r="E66" s="89"/>
      <c r="F66" s="52"/>
      <c r="H66"/>
      <c r="I66"/>
    </row>
    <row r="67" spans="1:9">
      <c r="A67" s="57"/>
      <c r="B67" s="57"/>
      <c r="C67" s="82"/>
      <c r="D67" s="89"/>
      <c r="E67" s="89"/>
      <c r="F67" s="52"/>
      <c r="H67"/>
      <c r="I67"/>
    </row>
    <row r="68" spans="1:9">
      <c r="A68" s="57"/>
      <c r="B68" s="57"/>
      <c r="C68" s="82"/>
      <c r="D68" s="89"/>
      <c r="E68" s="89"/>
      <c r="F68" s="52"/>
      <c r="H68"/>
      <c r="I68"/>
    </row>
    <row r="69" spans="1:9">
      <c r="A69" s="57"/>
      <c r="B69" s="57"/>
      <c r="C69" s="82"/>
      <c r="D69" s="89"/>
      <c r="E69" s="89"/>
      <c r="F69" s="52"/>
      <c r="H69"/>
      <c r="I69"/>
    </row>
    <row r="70" spans="1:9">
      <c r="A70" s="57"/>
      <c r="B70" s="57"/>
      <c r="C70" s="82"/>
      <c r="D70" s="89"/>
      <c r="E70" s="89"/>
      <c r="F70" s="52"/>
      <c r="H70"/>
      <c r="I70"/>
    </row>
    <row r="71" spans="1:9">
      <c r="A71" s="57"/>
      <c r="B71" s="57"/>
      <c r="C71" s="82"/>
      <c r="D71" s="89"/>
      <c r="E71" s="89"/>
      <c r="F71" s="52"/>
      <c r="H71"/>
      <c r="I71"/>
    </row>
    <row r="72" spans="1:9">
      <c r="A72" s="57"/>
      <c r="B72" s="57"/>
      <c r="C72" s="82"/>
      <c r="D72" s="89"/>
      <c r="E72" s="89"/>
      <c r="F72" s="52"/>
      <c r="H72"/>
      <c r="I72"/>
    </row>
    <row r="73" spans="1:9">
      <c r="A73" s="57"/>
      <c r="B73" s="57"/>
      <c r="C73" s="82"/>
      <c r="D73" s="89"/>
      <c r="E73" s="89"/>
      <c r="F73" s="52"/>
      <c r="H73"/>
      <c r="I73"/>
    </row>
    <row r="74" spans="1:9">
      <c r="A74" s="57"/>
      <c r="B74" s="57"/>
      <c r="C74" s="82"/>
      <c r="D74" s="89"/>
      <c r="E74" s="89"/>
      <c r="F74" s="52"/>
      <c r="H74"/>
      <c r="I74"/>
    </row>
    <row r="75" spans="1:9">
      <c r="A75" s="57"/>
      <c r="B75" s="57"/>
      <c r="C75" s="82"/>
      <c r="D75" s="89"/>
      <c r="E75" s="89"/>
      <c r="F75" s="52"/>
      <c r="H75"/>
      <c r="I75"/>
    </row>
    <row r="76" spans="1:9">
      <c r="A76" s="57"/>
      <c r="B76" s="57"/>
      <c r="C76" s="82"/>
      <c r="D76" s="89"/>
      <c r="E76" s="89"/>
      <c r="F76" s="52"/>
      <c r="H76"/>
      <c r="I76"/>
    </row>
    <row r="77" spans="1:9">
      <c r="A77" s="57"/>
      <c r="B77" s="57"/>
      <c r="C77" s="82"/>
      <c r="D77" s="89"/>
      <c r="E77" s="89"/>
      <c r="F77" s="52"/>
      <c r="H77"/>
      <c r="I77"/>
    </row>
    <row r="78" spans="1:9">
      <c r="A78" s="57"/>
      <c r="B78" s="57"/>
      <c r="C78" s="82"/>
      <c r="D78" s="89"/>
      <c r="E78" s="89"/>
      <c r="F78" s="52"/>
      <c r="H78"/>
      <c r="I78"/>
    </row>
    <row r="79" spans="1:9">
      <c r="A79" s="57"/>
      <c r="B79" s="57"/>
      <c r="C79" s="82"/>
      <c r="D79" s="89"/>
      <c r="E79" s="89"/>
      <c r="F79" s="52"/>
      <c r="H79"/>
      <c r="I79"/>
    </row>
    <row r="80" spans="1:9">
      <c r="A80" s="57"/>
      <c r="B80" s="57"/>
      <c r="C80" s="82"/>
      <c r="D80" s="89"/>
      <c r="E80" s="89"/>
      <c r="F80" s="52"/>
      <c r="H80"/>
      <c r="I80"/>
    </row>
    <row r="81" spans="1:9">
      <c r="A81" s="57"/>
      <c r="B81" s="57"/>
      <c r="C81" s="82"/>
      <c r="D81" s="89"/>
      <c r="E81" s="89"/>
      <c r="F81" s="52"/>
      <c r="H81"/>
      <c r="I81"/>
    </row>
    <row r="82" spans="1:9">
      <c r="A82" s="57"/>
      <c r="B82" s="57"/>
      <c r="C82" s="82"/>
      <c r="D82" s="89"/>
      <c r="E82" s="89"/>
      <c r="F82" s="52"/>
      <c r="H82"/>
      <c r="I82"/>
    </row>
    <row r="83" spans="1:9">
      <c r="A83" s="57"/>
      <c r="B83" s="57"/>
      <c r="C83" s="82"/>
      <c r="D83" s="89"/>
      <c r="E83" s="89"/>
      <c r="F83" s="52"/>
      <c r="H83"/>
      <c r="I83"/>
    </row>
    <row r="84" spans="1:9">
      <c r="A84" s="57"/>
      <c r="B84" s="57"/>
      <c r="C84" s="82"/>
      <c r="D84" s="89"/>
      <c r="E84" s="89"/>
      <c r="F84" s="52"/>
      <c r="H84"/>
      <c r="I84"/>
    </row>
    <row r="85" spans="1:9">
      <c r="A85" s="57"/>
      <c r="B85" s="57"/>
      <c r="C85" s="82"/>
      <c r="D85" s="89"/>
      <c r="E85" s="89"/>
      <c r="F85" s="52"/>
      <c r="H85"/>
      <c r="I85"/>
    </row>
    <row r="86" spans="1:9">
      <c r="A86" s="57"/>
      <c r="B86" s="57"/>
      <c r="C86" s="82"/>
      <c r="D86" s="89"/>
      <c r="E86" s="89"/>
      <c r="F86" s="52"/>
      <c r="H86"/>
      <c r="I86"/>
    </row>
    <row r="87" spans="1:9">
      <c r="A87" s="57"/>
      <c r="B87" s="57"/>
      <c r="C87" s="82"/>
      <c r="D87" s="89"/>
      <c r="E87" s="89"/>
      <c r="F87" s="52"/>
      <c r="H87"/>
      <c r="I87"/>
    </row>
    <row r="88" spans="1:9">
      <c r="A88" s="57"/>
      <c r="B88" s="57"/>
      <c r="C88" s="82"/>
      <c r="D88" s="89"/>
      <c r="E88" s="89"/>
      <c r="F88" s="52"/>
      <c r="H88"/>
      <c r="I88"/>
    </row>
    <row r="89" spans="1:9">
      <c r="A89" s="57"/>
      <c r="B89" s="57"/>
      <c r="D89" s="89"/>
      <c r="E89" s="89"/>
      <c r="F89" s="52"/>
      <c r="H89"/>
      <c r="I89"/>
    </row>
    <row r="90" spans="1:9">
      <c r="A90" s="57"/>
      <c r="B90" s="57"/>
      <c r="D90" s="89"/>
      <c r="E90" s="89"/>
      <c r="F90" s="52"/>
      <c r="H90"/>
      <c r="I90"/>
    </row>
    <row r="91" spans="1:9">
      <c r="A91" s="57"/>
      <c r="B91" s="57"/>
      <c r="D91" s="89"/>
      <c r="E91" s="89"/>
      <c r="F91" s="52"/>
      <c r="H91"/>
      <c r="I91"/>
    </row>
    <row r="92" spans="1:9">
      <c r="A92" s="57"/>
      <c r="B92" s="57"/>
      <c r="D92" s="89"/>
      <c r="E92" s="89"/>
      <c r="F92" s="52"/>
      <c r="H92"/>
      <c r="I92"/>
    </row>
    <row r="93" spans="1:9">
      <c r="A93" s="57"/>
      <c r="B93" s="57"/>
      <c r="D93" s="89"/>
      <c r="E93" s="89"/>
      <c r="F93" s="52"/>
      <c r="H93"/>
      <c r="I93"/>
    </row>
    <row r="94" spans="1:9">
      <c r="A94" s="57"/>
      <c r="B94" s="57"/>
      <c r="D94" s="89"/>
      <c r="E94" s="89"/>
      <c r="F94" s="52"/>
      <c r="H94"/>
      <c r="I94"/>
    </row>
    <row r="95" spans="1:9">
      <c r="A95" s="57"/>
      <c r="B95" s="57"/>
      <c r="D95" s="89"/>
      <c r="E95" s="89"/>
      <c r="F95" s="52"/>
      <c r="H95"/>
      <c r="I95"/>
    </row>
    <row r="96" spans="1:9">
      <c r="A96" s="57"/>
      <c r="B96" s="57"/>
      <c r="D96" s="89"/>
      <c r="E96" s="89"/>
      <c r="F96" s="52"/>
      <c r="H96"/>
      <c r="I96"/>
    </row>
    <row r="97" spans="1:9">
      <c r="A97" s="57"/>
      <c r="B97" s="57"/>
      <c r="D97" s="89"/>
      <c r="E97" s="89"/>
      <c r="F97" s="52"/>
      <c r="H97"/>
      <c r="I97"/>
    </row>
    <row r="98" spans="1:9">
      <c r="A98" s="57"/>
      <c r="B98" s="57"/>
      <c r="D98" s="89"/>
      <c r="E98" s="89"/>
      <c r="F98" s="52"/>
      <c r="H98"/>
      <c r="I98"/>
    </row>
    <row r="99" spans="1:9">
      <c r="A99" s="57"/>
      <c r="B99" s="57"/>
      <c r="D99" s="89"/>
      <c r="E99" s="89"/>
      <c r="F99" s="52"/>
      <c r="H99"/>
      <c r="I99"/>
    </row>
    <row r="100" spans="1:9">
      <c r="A100" s="57"/>
      <c r="B100" s="57"/>
      <c r="D100" s="89"/>
      <c r="E100" s="89"/>
      <c r="F100" s="52"/>
      <c r="H100"/>
      <c r="I100"/>
    </row>
    <row r="101" spans="1:9">
      <c r="A101" s="57"/>
      <c r="B101" s="57"/>
      <c r="D101" s="89"/>
      <c r="E101" s="89"/>
      <c r="F101" s="52"/>
      <c r="H101"/>
      <c r="I101"/>
    </row>
    <row r="102" spans="1:9">
      <c r="A102" s="57"/>
      <c r="B102" s="57"/>
      <c r="D102" s="89"/>
      <c r="E102" s="89"/>
      <c r="F102" s="52"/>
      <c r="H102"/>
      <c r="I102"/>
    </row>
    <row r="103" spans="1:9">
      <c r="A103" s="57"/>
      <c r="B103" s="57"/>
      <c r="D103" s="89"/>
      <c r="E103" s="89"/>
      <c r="F103" s="52"/>
      <c r="H103"/>
      <c r="I103"/>
    </row>
    <row r="104" spans="1:9">
      <c r="A104" s="57"/>
      <c r="B104" s="57"/>
      <c r="D104" s="89"/>
      <c r="E104" s="89"/>
      <c r="F104" s="52"/>
      <c r="H104"/>
      <c r="I104"/>
    </row>
    <row r="105" spans="1:9">
      <c r="A105" s="57"/>
      <c r="B105" s="57"/>
      <c r="D105" s="89"/>
      <c r="E105" s="89"/>
      <c r="F105" s="52"/>
      <c r="H105"/>
      <c r="I105"/>
    </row>
    <row r="106" spans="1:9">
      <c r="A106" s="57"/>
      <c r="B106" s="57"/>
      <c r="D106" s="89"/>
      <c r="E106" s="89"/>
      <c r="F106" s="52"/>
      <c r="H106"/>
      <c r="I106"/>
    </row>
    <row r="107" spans="1:9">
      <c r="A107" s="57"/>
      <c r="B107" s="57"/>
      <c r="D107" s="89"/>
      <c r="E107" s="89"/>
      <c r="F107" s="52"/>
      <c r="H107"/>
      <c r="I107"/>
    </row>
    <row r="108" spans="1:9">
      <c r="A108" s="57"/>
      <c r="B108" s="57"/>
      <c r="D108" s="89"/>
      <c r="E108" s="89"/>
      <c r="F108" s="52"/>
      <c r="H108"/>
      <c r="I108"/>
    </row>
    <row r="109" spans="1:9">
      <c r="A109" s="57"/>
      <c r="B109" s="57"/>
      <c r="D109" s="89"/>
      <c r="E109" s="89"/>
      <c r="F109" s="52"/>
      <c r="H109"/>
      <c r="I109"/>
    </row>
    <row r="110" spans="1:9">
      <c r="A110" s="57"/>
      <c r="B110" s="57"/>
      <c r="D110" s="89"/>
      <c r="E110" s="89"/>
      <c r="F110" s="52"/>
      <c r="H110"/>
      <c r="I110"/>
    </row>
    <row r="111" spans="1:9">
      <c r="A111" s="57"/>
      <c r="B111" s="57"/>
      <c r="D111" s="89"/>
      <c r="E111" s="89"/>
      <c r="F111" s="52"/>
      <c r="H111"/>
      <c r="I111"/>
    </row>
    <row r="112" spans="1:9">
      <c r="A112" s="57"/>
      <c r="B112" s="57"/>
      <c r="D112" s="89"/>
      <c r="E112" s="89"/>
      <c r="F112" s="52"/>
      <c r="H112"/>
      <c r="I112"/>
    </row>
    <row r="113" spans="1:9">
      <c r="A113" s="57"/>
      <c r="B113" s="57"/>
      <c r="D113" s="89"/>
      <c r="E113" s="89"/>
      <c r="F113" s="52"/>
      <c r="H113"/>
      <c r="I113"/>
    </row>
    <row r="114" spans="1:9">
      <c r="A114" s="57"/>
      <c r="B114" s="57"/>
      <c r="D114" s="89"/>
      <c r="E114" s="89"/>
      <c r="F114" s="52"/>
      <c r="H114"/>
      <c r="I114"/>
    </row>
    <row r="115" spans="1:9">
      <c r="A115" s="57"/>
      <c r="B115" s="57"/>
      <c r="D115" s="89"/>
      <c r="E115" s="89"/>
      <c r="F115" s="52"/>
      <c r="H115"/>
      <c r="I115"/>
    </row>
    <row r="116" spans="1:9">
      <c r="A116" s="57"/>
      <c r="B116" s="57"/>
      <c r="D116" s="89"/>
      <c r="E116" s="89"/>
      <c r="F116" s="52"/>
      <c r="H116"/>
      <c r="I116"/>
    </row>
    <row r="117" spans="1:9">
      <c r="A117" s="57"/>
      <c r="B117" s="57"/>
      <c r="D117" s="89"/>
      <c r="E117" s="89"/>
      <c r="F117" s="52"/>
      <c r="H117"/>
      <c r="I117"/>
    </row>
    <row r="118" spans="1:9">
      <c r="A118" s="57"/>
      <c r="B118" s="57"/>
      <c r="D118" s="89"/>
      <c r="E118" s="89"/>
      <c r="F118" s="52"/>
      <c r="H118"/>
      <c r="I118"/>
    </row>
    <row r="119" spans="1:9">
      <c r="A119" s="57"/>
      <c r="B119" s="57"/>
      <c r="D119" s="89"/>
      <c r="E119" s="89"/>
      <c r="F119" s="52"/>
      <c r="H119"/>
      <c r="I119"/>
    </row>
    <row r="120" spans="1:9">
      <c r="A120" s="57"/>
      <c r="B120" s="57"/>
      <c r="D120" s="89"/>
      <c r="E120" s="89"/>
      <c r="F120" s="52"/>
      <c r="H120"/>
      <c r="I120"/>
    </row>
    <row r="121" spans="1:9">
      <c r="A121" s="57"/>
      <c r="B121" s="57"/>
      <c r="D121" s="89"/>
      <c r="E121" s="89"/>
      <c r="F121" s="52"/>
      <c r="H121"/>
      <c r="I121"/>
    </row>
    <row r="122" spans="1:9">
      <c r="A122" s="57"/>
      <c r="B122" s="57"/>
      <c r="D122" s="89"/>
      <c r="E122" s="89"/>
      <c r="F122" s="52"/>
      <c r="H122"/>
      <c r="I122"/>
    </row>
    <row r="123" spans="1:9">
      <c r="A123" s="57"/>
      <c r="B123" s="57"/>
      <c r="D123" s="89"/>
      <c r="E123" s="89"/>
      <c r="F123" s="52"/>
      <c r="H123"/>
      <c r="I123"/>
    </row>
    <row r="124" spans="1:9">
      <c r="A124" s="57"/>
      <c r="B124" s="57"/>
      <c r="D124" s="89"/>
      <c r="E124" s="89"/>
      <c r="F124" s="52"/>
      <c r="H124"/>
      <c r="I124"/>
    </row>
    <row r="125" spans="1:9">
      <c r="A125" s="57"/>
      <c r="B125" s="57"/>
      <c r="D125" s="89"/>
      <c r="E125" s="89"/>
      <c r="F125" s="52"/>
      <c r="H125"/>
      <c r="I125"/>
    </row>
    <row r="126" spans="1:9">
      <c r="A126" s="57"/>
      <c r="B126" s="57"/>
      <c r="D126" s="89"/>
      <c r="E126" s="89"/>
      <c r="F126" s="52"/>
      <c r="H126"/>
      <c r="I126"/>
    </row>
    <row r="127" spans="1:9">
      <c r="A127" s="57"/>
      <c r="B127" s="57"/>
      <c r="D127" s="89"/>
      <c r="E127" s="89"/>
      <c r="F127" s="52"/>
      <c r="H127"/>
      <c r="I127"/>
    </row>
    <row r="128" spans="1:9">
      <c r="A128" s="57"/>
      <c r="B128" s="57"/>
      <c r="D128" s="89"/>
      <c r="E128" s="89"/>
      <c r="F128" s="52"/>
      <c r="H128"/>
      <c r="I128"/>
    </row>
    <row r="129" spans="1:9">
      <c r="A129" s="57"/>
      <c r="B129" s="57"/>
      <c r="D129" s="89"/>
      <c r="E129" s="89"/>
      <c r="F129" s="52"/>
      <c r="H129"/>
      <c r="I129"/>
    </row>
    <row r="130" spans="1:9">
      <c r="A130" s="57"/>
      <c r="B130" s="57"/>
      <c r="D130" s="89"/>
      <c r="E130" s="89"/>
      <c r="F130" s="52"/>
      <c r="H130"/>
      <c r="I130"/>
    </row>
    <row r="131" spans="1:9">
      <c r="A131" s="57"/>
      <c r="B131" s="57"/>
      <c r="D131" s="89"/>
      <c r="E131" s="89"/>
      <c r="F131" s="52"/>
      <c r="H131"/>
      <c r="I131"/>
    </row>
    <row r="132" spans="1:9">
      <c r="A132" s="57"/>
      <c r="B132" s="57"/>
      <c r="D132" s="89"/>
      <c r="E132" s="89"/>
      <c r="F132" s="52"/>
      <c r="H132"/>
      <c r="I132"/>
    </row>
    <row r="133" spans="1:9">
      <c r="A133" s="57"/>
      <c r="B133" s="57"/>
      <c r="D133" s="89"/>
      <c r="E133" s="89"/>
      <c r="F133" s="52"/>
      <c r="H133"/>
      <c r="I133"/>
    </row>
    <row r="134" spans="1:9">
      <c r="A134" s="57"/>
      <c r="B134" s="57"/>
      <c r="D134" s="89"/>
      <c r="E134" s="89"/>
      <c r="F134" s="52"/>
      <c r="H134"/>
      <c r="I134"/>
    </row>
    <row r="135" spans="1:9">
      <c r="A135" s="57"/>
      <c r="B135" s="57"/>
      <c r="D135" s="89"/>
      <c r="E135" s="89"/>
      <c r="F135" s="52"/>
      <c r="H135"/>
      <c r="I135"/>
    </row>
    <row r="136" spans="1:9">
      <c r="A136" s="57"/>
      <c r="B136" s="57"/>
      <c r="D136" s="89"/>
      <c r="E136" s="89"/>
      <c r="F136" s="52"/>
      <c r="H136"/>
      <c r="I136"/>
    </row>
    <row r="137" spans="1:9">
      <c r="A137" s="57"/>
      <c r="B137" s="57"/>
      <c r="D137" s="89"/>
      <c r="E137" s="89"/>
      <c r="F137" s="52"/>
      <c r="H137"/>
      <c r="I137"/>
    </row>
    <row r="138" spans="1:9">
      <c r="A138" s="57"/>
      <c r="B138" s="57"/>
      <c r="D138" s="89"/>
      <c r="E138" s="89"/>
      <c r="F138" s="52"/>
      <c r="H138"/>
      <c r="I138"/>
    </row>
    <row r="139" spans="1:9">
      <c r="A139" s="57"/>
      <c r="B139" s="57"/>
      <c r="D139" s="89"/>
      <c r="E139" s="89"/>
      <c r="F139" s="52"/>
      <c r="H139"/>
      <c r="I139"/>
    </row>
    <row r="140" spans="1:9">
      <c r="A140" s="57"/>
      <c r="B140" s="57"/>
      <c r="D140" s="89"/>
      <c r="E140" s="89"/>
      <c r="F140" s="52"/>
      <c r="H140"/>
      <c r="I140"/>
    </row>
    <row r="141" spans="1:9">
      <c r="A141" s="57"/>
      <c r="B141" s="57"/>
      <c r="D141" s="89"/>
      <c r="E141" s="89"/>
      <c r="F141" s="52"/>
      <c r="H141"/>
      <c r="I141"/>
    </row>
    <row r="142" spans="1:9">
      <c r="A142" s="57"/>
      <c r="B142" s="57"/>
      <c r="D142" s="89"/>
      <c r="E142" s="89"/>
      <c r="F142" s="52"/>
      <c r="H142"/>
      <c r="I142"/>
    </row>
    <row r="143" spans="1:9">
      <c r="A143" s="57"/>
      <c r="B143" s="57"/>
      <c r="D143" s="89"/>
      <c r="E143" s="89"/>
      <c r="F143" s="52"/>
      <c r="H143"/>
      <c r="I143"/>
    </row>
    <row r="144" spans="1:9">
      <c r="A144" s="57"/>
      <c r="B144" s="57"/>
      <c r="D144" s="89"/>
      <c r="E144" s="89"/>
      <c r="F144" s="52"/>
      <c r="H144"/>
      <c r="I144"/>
    </row>
    <row r="145" spans="1:9">
      <c r="A145" s="57"/>
      <c r="B145" s="57"/>
      <c r="D145" s="89"/>
      <c r="E145" s="89"/>
      <c r="F145" s="52"/>
      <c r="H145"/>
      <c r="I145"/>
    </row>
    <row r="146" spans="1:9">
      <c r="A146" s="57"/>
      <c r="B146" s="57"/>
      <c r="D146" s="89"/>
      <c r="E146" s="89"/>
      <c r="F146" s="52"/>
      <c r="H146"/>
      <c r="I146"/>
    </row>
    <row r="147" spans="1:9">
      <c r="A147" s="57"/>
      <c r="B147" s="57"/>
      <c r="D147" s="89"/>
      <c r="E147" s="89"/>
      <c r="F147" s="52"/>
      <c r="H147"/>
      <c r="I147"/>
    </row>
    <row r="148" spans="1:9">
      <c r="A148" s="57"/>
      <c r="B148" s="57"/>
      <c r="D148" s="89"/>
      <c r="E148" s="89"/>
      <c r="F148" s="52"/>
      <c r="H148"/>
      <c r="I148"/>
    </row>
    <row r="149" spans="1:9">
      <c r="A149" s="57"/>
      <c r="B149" s="57"/>
      <c r="D149" s="89"/>
      <c r="E149" s="89"/>
      <c r="F149" s="52"/>
      <c r="H149"/>
      <c r="I149"/>
    </row>
    <row r="150" spans="1:9">
      <c r="A150" s="57"/>
      <c r="B150" s="57"/>
      <c r="D150" s="89"/>
      <c r="E150" s="89"/>
      <c r="F150" s="52"/>
      <c r="H150"/>
      <c r="I150"/>
    </row>
    <row r="151" spans="1:9">
      <c r="A151" s="57"/>
      <c r="B151" s="57"/>
      <c r="D151" s="89"/>
      <c r="E151" s="89"/>
      <c r="F151" s="52"/>
      <c r="H151"/>
      <c r="I151"/>
    </row>
    <row r="152" spans="1:9">
      <c r="A152" s="57"/>
      <c r="B152" s="57"/>
      <c r="D152" s="89"/>
      <c r="E152" s="89"/>
      <c r="F152" s="52"/>
      <c r="H152"/>
      <c r="I152"/>
    </row>
    <row r="153" spans="1:9">
      <c r="A153" s="57"/>
      <c r="B153" s="57"/>
      <c r="D153" s="89"/>
      <c r="E153" s="89"/>
      <c r="F153" s="52"/>
      <c r="H153"/>
      <c r="I153"/>
    </row>
    <row r="154" spans="1:9">
      <c r="A154" s="57"/>
      <c r="B154" s="57"/>
      <c r="D154" s="89"/>
      <c r="E154" s="89"/>
      <c r="F154" s="52"/>
      <c r="H154"/>
      <c r="I154"/>
    </row>
    <row r="155" spans="1:9">
      <c r="A155" s="57"/>
      <c r="B155" s="57"/>
      <c r="D155" s="89"/>
      <c r="E155" s="89"/>
      <c r="F155" s="52"/>
      <c r="H155"/>
      <c r="I155"/>
    </row>
    <row r="156" spans="1:9">
      <c r="A156" s="57"/>
      <c r="B156" s="57"/>
      <c r="D156" s="89"/>
      <c r="E156" s="89"/>
      <c r="F156" s="52"/>
      <c r="H156"/>
      <c r="I156"/>
    </row>
    <row r="157" spans="1:9">
      <c r="A157" s="57"/>
      <c r="B157" s="57"/>
      <c r="D157" s="89"/>
      <c r="E157" s="89"/>
      <c r="F157" s="52"/>
      <c r="H157"/>
      <c r="I157"/>
    </row>
    <row r="158" spans="1:9">
      <c r="A158" s="57"/>
      <c r="B158" s="57"/>
      <c r="D158" s="89"/>
      <c r="E158" s="89"/>
      <c r="F158" s="52"/>
      <c r="H158"/>
      <c r="I158"/>
    </row>
    <row r="159" spans="1:9">
      <c r="A159" s="57"/>
      <c r="B159" s="57"/>
      <c r="D159" s="89"/>
      <c r="E159" s="89"/>
      <c r="F159" s="52"/>
      <c r="H159"/>
      <c r="I159"/>
    </row>
    <row r="160" spans="1:9">
      <c r="A160" s="57"/>
      <c r="B160" s="57"/>
      <c r="D160" s="89"/>
      <c r="E160" s="89"/>
      <c r="F160" s="52"/>
      <c r="H160"/>
      <c r="I160"/>
    </row>
    <row r="161" spans="1:9">
      <c r="A161" s="57"/>
      <c r="B161" s="57"/>
      <c r="D161" s="89"/>
      <c r="E161" s="89"/>
      <c r="F161" s="52"/>
      <c r="H161"/>
      <c r="I161"/>
    </row>
    <row r="162" spans="1:9">
      <c r="A162" s="57"/>
      <c r="B162" s="57"/>
      <c r="D162" s="89"/>
      <c r="E162" s="89"/>
      <c r="F162" s="52"/>
      <c r="H162"/>
      <c r="I162"/>
    </row>
    <row r="163" spans="1:9">
      <c r="A163" s="57"/>
      <c r="B163" s="57"/>
      <c r="D163" s="89"/>
      <c r="E163" s="89"/>
      <c r="F163" s="52"/>
      <c r="H163"/>
      <c r="I163"/>
    </row>
    <row r="164" spans="1:9">
      <c r="A164" s="57"/>
      <c r="B164" s="57"/>
      <c r="D164" s="89"/>
      <c r="E164" s="89"/>
      <c r="F164" s="52"/>
      <c r="H164"/>
      <c r="I164"/>
    </row>
    <row r="165" spans="1:9">
      <c r="A165" s="57"/>
      <c r="B165" s="57"/>
      <c r="D165" s="89"/>
      <c r="E165" s="89"/>
      <c r="F165" s="52"/>
      <c r="H165"/>
      <c r="I165"/>
    </row>
    <row r="166" spans="1:9">
      <c r="A166" s="57"/>
      <c r="B166" s="57"/>
      <c r="D166" s="89"/>
      <c r="E166" s="89"/>
      <c r="F166" s="52"/>
      <c r="H166"/>
      <c r="I166"/>
    </row>
    <row r="167" spans="1:9">
      <c r="A167" s="57"/>
      <c r="B167" s="57"/>
      <c r="D167" s="89"/>
      <c r="E167" s="89"/>
      <c r="F167" s="52"/>
      <c r="H167"/>
      <c r="I167"/>
    </row>
    <row r="168" spans="1:9">
      <c r="A168" s="57"/>
      <c r="B168" s="57"/>
      <c r="D168" s="89"/>
      <c r="E168" s="89"/>
      <c r="F168" s="52"/>
      <c r="H168"/>
      <c r="I168"/>
    </row>
    <row r="169" spans="1:9">
      <c r="A169" s="57"/>
      <c r="B169" s="57"/>
      <c r="D169" s="89"/>
      <c r="E169" s="89"/>
      <c r="F169" s="52"/>
      <c r="H169"/>
      <c r="I169"/>
    </row>
    <row r="170" spans="1:9">
      <c r="A170" s="57"/>
      <c r="B170" s="57"/>
      <c r="D170" s="89"/>
      <c r="E170" s="89"/>
      <c r="F170" s="52"/>
      <c r="H170"/>
      <c r="I170"/>
    </row>
    <row r="171" spans="1:9">
      <c r="A171" s="57"/>
      <c r="B171" s="57"/>
      <c r="D171" s="89"/>
      <c r="E171" s="89"/>
      <c r="F171" s="52"/>
      <c r="H171"/>
      <c r="I171"/>
    </row>
    <row r="172" spans="1:9">
      <c r="A172" s="57"/>
      <c r="B172" s="57"/>
      <c r="D172" s="89"/>
      <c r="E172" s="89"/>
      <c r="F172" s="52"/>
      <c r="H172"/>
      <c r="I172"/>
    </row>
    <row r="173" spans="1:9">
      <c r="A173" s="57"/>
      <c r="B173" s="57"/>
      <c r="D173" s="89"/>
      <c r="E173" s="89"/>
      <c r="F173" s="52"/>
      <c r="H173"/>
      <c r="I173"/>
    </row>
    <row r="174" spans="1:9">
      <c r="A174" s="57"/>
      <c r="B174" s="57"/>
      <c r="D174" s="89"/>
      <c r="E174" s="89"/>
      <c r="F174" s="52"/>
      <c r="H174"/>
      <c r="I174"/>
    </row>
    <row r="175" spans="1:9">
      <c r="A175" s="57"/>
      <c r="B175" s="57"/>
      <c r="D175" s="89"/>
      <c r="E175" s="89"/>
      <c r="F175" s="52"/>
      <c r="H175"/>
      <c r="I175"/>
    </row>
    <row r="176" spans="1:9">
      <c r="A176" s="57"/>
      <c r="B176" s="57"/>
      <c r="D176" s="89"/>
      <c r="E176" s="89"/>
      <c r="F176" s="52"/>
      <c r="H176"/>
      <c r="I176"/>
    </row>
    <row r="177" spans="1:9">
      <c r="A177" s="57"/>
      <c r="B177" s="57"/>
      <c r="D177" s="89"/>
      <c r="E177" s="89"/>
      <c r="F177" s="52"/>
      <c r="H177"/>
      <c r="I177"/>
    </row>
    <row r="178" spans="1:9">
      <c r="A178" s="57"/>
      <c r="B178" s="57"/>
      <c r="D178" s="89"/>
      <c r="E178" s="89"/>
      <c r="F178" s="52"/>
      <c r="H178"/>
      <c r="I178"/>
    </row>
    <row r="179" spans="1:9">
      <c r="A179" s="57"/>
      <c r="B179" s="57"/>
      <c r="D179" s="89"/>
      <c r="E179" s="89"/>
      <c r="F179" s="52"/>
      <c r="H179"/>
      <c r="I179"/>
    </row>
    <row r="180" spans="1:9">
      <c r="A180" s="57"/>
      <c r="B180" s="57"/>
      <c r="D180" s="89"/>
      <c r="E180" s="89"/>
      <c r="F180" s="52"/>
      <c r="H180"/>
      <c r="I180"/>
    </row>
    <row r="181" spans="1:9">
      <c r="A181" s="57"/>
      <c r="B181" s="57"/>
      <c r="D181" s="89"/>
      <c r="E181" s="89"/>
      <c r="F181" s="52"/>
      <c r="H181"/>
      <c r="I181"/>
    </row>
    <row r="182" spans="1:9">
      <c r="A182" s="57"/>
      <c r="B182" s="57"/>
      <c r="D182" s="89"/>
      <c r="E182" s="89"/>
      <c r="F182" s="52"/>
      <c r="H182"/>
      <c r="I182"/>
    </row>
    <row r="183" spans="1:9">
      <c r="A183" s="57"/>
      <c r="B183" s="57"/>
      <c r="D183" s="89"/>
      <c r="E183" s="89"/>
      <c r="F183" s="52"/>
      <c r="H183"/>
      <c r="I183"/>
    </row>
    <row r="184" spans="1:9">
      <c r="A184" s="57"/>
      <c r="B184" s="57"/>
      <c r="D184" s="89"/>
      <c r="E184" s="89"/>
      <c r="F184" s="52"/>
      <c r="H184"/>
      <c r="I184"/>
    </row>
    <row r="185" spans="1:9">
      <c r="A185" s="57"/>
      <c r="B185" s="57"/>
      <c r="D185" s="89"/>
      <c r="E185" s="89"/>
      <c r="F185" s="52"/>
      <c r="H185"/>
      <c r="I185"/>
    </row>
    <row r="186" spans="1:9">
      <c r="A186" s="57"/>
      <c r="B186" s="57"/>
      <c r="D186" s="89"/>
      <c r="E186" s="89"/>
      <c r="F186" s="52"/>
      <c r="H186"/>
      <c r="I186"/>
    </row>
    <row r="187" spans="1:9">
      <c r="A187" s="57"/>
      <c r="B187" s="57"/>
      <c r="D187" s="89"/>
      <c r="E187" s="89"/>
      <c r="F187" s="52"/>
      <c r="H187"/>
      <c r="I187"/>
    </row>
    <row r="188" spans="1:9">
      <c r="A188" s="57"/>
      <c r="B188" s="57"/>
      <c r="D188" s="89"/>
      <c r="E188" s="89"/>
      <c r="F188" s="52"/>
      <c r="H188"/>
      <c r="I188"/>
    </row>
    <row r="189" spans="1:9">
      <c r="A189" s="57"/>
      <c r="B189" s="57"/>
      <c r="D189" s="89"/>
      <c r="E189" s="89"/>
      <c r="F189" s="52"/>
      <c r="H189"/>
      <c r="I189"/>
    </row>
    <row r="190" spans="1:9">
      <c r="A190" s="57"/>
      <c r="B190" s="57"/>
      <c r="D190" s="89"/>
      <c r="E190" s="89"/>
      <c r="F190" s="52"/>
      <c r="H190"/>
      <c r="I190"/>
    </row>
    <row r="191" spans="1:9">
      <c r="A191" s="57"/>
      <c r="B191" s="57"/>
      <c r="D191" s="89"/>
      <c r="E191" s="89"/>
      <c r="F191" s="52"/>
      <c r="H191"/>
      <c r="I191"/>
    </row>
    <row r="192" spans="1:9">
      <c r="A192" s="57"/>
      <c r="B192" s="57"/>
      <c r="D192" s="89"/>
      <c r="E192" s="89"/>
      <c r="F192" s="52"/>
      <c r="H192"/>
      <c r="I192"/>
    </row>
    <row r="193" spans="1:9">
      <c r="A193" s="57"/>
      <c r="B193" s="57"/>
      <c r="D193" s="89"/>
      <c r="E193" s="89"/>
      <c r="F193" s="52"/>
      <c r="H193"/>
      <c r="I193"/>
    </row>
    <row r="194" spans="1:9">
      <c r="A194" s="57"/>
      <c r="B194" s="57"/>
      <c r="D194" s="89"/>
      <c r="E194" s="89"/>
      <c r="F194" s="52"/>
      <c r="H194"/>
      <c r="I194"/>
    </row>
    <row r="195" spans="1:9">
      <c r="A195" s="57"/>
      <c r="B195" s="57"/>
      <c r="D195" s="89"/>
      <c r="E195" s="89"/>
      <c r="F195" s="52"/>
      <c r="H195"/>
      <c r="I195"/>
    </row>
    <row r="196" spans="1:9">
      <c r="A196" s="57"/>
      <c r="B196" s="57"/>
      <c r="D196" s="89"/>
      <c r="E196" s="89"/>
      <c r="F196" s="52"/>
      <c r="H196"/>
      <c r="I196"/>
    </row>
    <row r="197" spans="1:9">
      <c r="A197" s="57"/>
      <c r="B197" s="57"/>
      <c r="D197" s="89"/>
      <c r="E197" s="89"/>
      <c r="F197" s="52"/>
      <c r="H197"/>
      <c r="I197"/>
    </row>
    <row r="198" spans="1:9">
      <c r="A198" s="57"/>
      <c r="B198" s="57"/>
      <c r="D198" s="89"/>
      <c r="E198" s="89"/>
      <c r="F198" s="52"/>
      <c r="H198"/>
      <c r="I198"/>
    </row>
    <row r="199" spans="1:9">
      <c r="A199" s="57"/>
      <c r="B199" s="57"/>
      <c r="D199" s="89"/>
      <c r="E199" s="89"/>
      <c r="F199" s="52"/>
      <c r="H199"/>
      <c r="I199"/>
    </row>
    <row r="200" spans="1:9">
      <c r="A200" s="57"/>
      <c r="B200" s="57"/>
      <c r="D200" s="89"/>
      <c r="E200" s="89"/>
      <c r="F200" s="52"/>
      <c r="H200"/>
      <c r="I200"/>
    </row>
    <row r="201" spans="1:9">
      <c r="F201" s="52"/>
      <c r="H201"/>
      <c r="I201"/>
    </row>
    <row r="202" spans="1:9">
      <c r="F202" s="52"/>
      <c r="H202"/>
      <c r="I202"/>
    </row>
    <row r="203" spans="1:9">
      <c r="F203" s="52"/>
      <c r="H203"/>
      <c r="I203"/>
    </row>
    <row r="204" spans="1:9">
      <c r="F204" s="52"/>
      <c r="H204"/>
      <c r="I204"/>
    </row>
    <row r="205" spans="1:9">
      <c r="F205" s="52"/>
      <c r="H205"/>
      <c r="I205"/>
    </row>
    <row r="206" spans="1:9">
      <c r="F206" s="52"/>
      <c r="H206"/>
      <c r="I206"/>
    </row>
    <row r="207" spans="1:9">
      <c r="F207" s="52"/>
      <c r="H207"/>
      <c r="I207"/>
    </row>
    <row r="208" spans="1:9">
      <c r="F208" s="52"/>
      <c r="H208"/>
      <c r="I208"/>
    </row>
    <row r="209" spans="6:9">
      <c r="F209" s="52"/>
      <c r="H209"/>
      <c r="I209"/>
    </row>
    <row r="210" spans="6:9">
      <c r="F210" s="52"/>
      <c r="H210"/>
      <c r="I210"/>
    </row>
    <row r="211" spans="6:9">
      <c r="F211" s="52"/>
      <c r="H211"/>
      <c r="I211"/>
    </row>
    <row r="212" spans="6:9">
      <c r="F212" s="52"/>
      <c r="H212"/>
      <c r="I212"/>
    </row>
    <row r="213" spans="6:9">
      <c r="F213" s="52"/>
      <c r="H213"/>
      <c r="I213"/>
    </row>
    <row r="214" spans="6:9">
      <c r="F214" s="52"/>
      <c r="H214"/>
      <c r="I214"/>
    </row>
    <row r="215" spans="6:9">
      <c r="F215" s="52"/>
      <c r="H215"/>
      <c r="I215"/>
    </row>
    <row r="216" spans="6:9">
      <c r="F216" s="52"/>
      <c r="H216"/>
      <c r="I216"/>
    </row>
    <row r="217" spans="6:9">
      <c r="F217" s="52"/>
      <c r="H217"/>
      <c r="I217"/>
    </row>
    <row r="218" spans="6:9">
      <c r="F218" s="52"/>
      <c r="H218"/>
      <c r="I218"/>
    </row>
    <row r="219" spans="6:9">
      <c r="F219" s="52"/>
      <c r="H219"/>
      <c r="I219"/>
    </row>
    <row r="220" spans="6:9">
      <c r="F220" s="52"/>
      <c r="H220"/>
      <c r="I220"/>
    </row>
    <row r="221" spans="6:9">
      <c r="F221" s="52"/>
      <c r="H221"/>
      <c r="I221"/>
    </row>
    <row r="222" spans="6:9">
      <c r="F222" s="52"/>
      <c r="H222"/>
      <c r="I222"/>
    </row>
    <row r="223" spans="6:9">
      <c r="F223" s="52"/>
      <c r="H223"/>
      <c r="I223"/>
    </row>
    <row r="224" spans="6:9">
      <c r="F224" s="52"/>
      <c r="H224"/>
      <c r="I224"/>
    </row>
    <row r="225" spans="6:9">
      <c r="F225" s="52"/>
      <c r="H225"/>
      <c r="I225"/>
    </row>
    <row r="226" spans="6:9">
      <c r="F226" s="52"/>
      <c r="H226"/>
      <c r="I226"/>
    </row>
    <row r="227" spans="6:9">
      <c r="F227" s="52"/>
      <c r="H227"/>
      <c r="I227"/>
    </row>
    <row r="228" spans="6:9">
      <c r="F228" s="52"/>
      <c r="H228"/>
      <c r="I228"/>
    </row>
    <row r="229" spans="6:9">
      <c r="F229" s="52"/>
      <c r="H229"/>
      <c r="I229"/>
    </row>
    <row r="230" spans="6:9">
      <c r="F230" s="52"/>
      <c r="H230"/>
      <c r="I230"/>
    </row>
    <row r="231" spans="6:9">
      <c r="F231" s="52"/>
      <c r="H231"/>
      <c r="I231"/>
    </row>
    <row r="232" spans="6:9">
      <c r="F232" s="52"/>
      <c r="H232"/>
      <c r="I232"/>
    </row>
    <row r="233" spans="6:9">
      <c r="F233" s="52"/>
      <c r="H233"/>
      <c r="I233"/>
    </row>
    <row r="234" spans="6:9">
      <c r="F234" s="52"/>
      <c r="H234"/>
      <c r="I234"/>
    </row>
    <row r="235" spans="6:9">
      <c r="F235" s="52"/>
      <c r="H235"/>
      <c r="I235"/>
    </row>
    <row r="236" spans="6:9">
      <c r="F236" s="52"/>
      <c r="H236"/>
      <c r="I236"/>
    </row>
    <row r="237" spans="6:9">
      <c r="F237" s="52"/>
      <c r="H237"/>
      <c r="I237"/>
    </row>
    <row r="238" spans="6:9">
      <c r="F238" s="52"/>
      <c r="H238"/>
      <c r="I238"/>
    </row>
    <row r="239" spans="6:9">
      <c r="F239" s="52"/>
      <c r="H239"/>
      <c r="I239"/>
    </row>
    <row r="240" spans="6:9">
      <c r="F240" s="52"/>
      <c r="H240"/>
      <c r="I240"/>
    </row>
    <row r="241" spans="6:9">
      <c r="F241" s="52"/>
      <c r="H241"/>
      <c r="I241"/>
    </row>
    <row r="242" spans="6:9">
      <c r="F242" s="52"/>
      <c r="H242"/>
      <c r="I242"/>
    </row>
    <row r="243" spans="6:9">
      <c r="F243" s="52"/>
      <c r="H243"/>
      <c r="I243"/>
    </row>
    <row r="244" spans="6:9">
      <c r="F244" s="52"/>
      <c r="H244"/>
      <c r="I244"/>
    </row>
    <row r="245" spans="6:9">
      <c r="F245" s="52"/>
      <c r="H245"/>
      <c r="I245"/>
    </row>
    <row r="246" spans="6:9">
      <c r="F246" s="52"/>
      <c r="H246"/>
      <c r="I246"/>
    </row>
    <row r="247" spans="6:9">
      <c r="F247" s="52"/>
      <c r="H247"/>
      <c r="I247"/>
    </row>
    <row r="248" spans="6:9">
      <c r="F248" s="52"/>
      <c r="H248"/>
      <c r="I248"/>
    </row>
    <row r="249" spans="6:9">
      <c r="F249" s="52"/>
      <c r="H249"/>
      <c r="I249"/>
    </row>
    <row r="250" spans="6:9">
      <c r="F250" s="52"/>
      <c r="H250"/>
      <c r="I250"/>
    </row>
    <row r="251" spans="6:9">
      <c r="F251" s="52"/>
      <c r="H251"/>
      <c r="I251"/>
    </row>
    <row r="252" spans="6:9">
      <c r="F252" s="52"/>
      <c r="H252"/>
      <c r="I252"/>
    </row>
    <row r="253" spans="6:9">
      <c r="F253" s="52"/>
      <c r="H253"/>
      <c r="I253"/>
    </row>
    <row r="254" spans="6:9">
      <c r="F254" s="52"/>
      <c r="H254"/>
      <c r="I254"/>
    </row>
    <row r="255" spans="6:9">
      <c r="F255" s="52"/>
      <c r="H255"/>
      <c r="I255"/>
    </row>
    <row r="256" spans="6:9">
      <c r="F256" s="52"/>
      <c r="H256"/>
      <c r="I256"/>
    </row>
    <row r="257" spans="6:9">
      <c r="F257" s="52"/>
      <c r="H257"/>
      <c r="I257"/>
    </row>
    <row r="258" spans="6:9">
      <c r="F258" s="52"/>
      <c r="H258"/>
      <c r="I258"/>
    </row>
    <row r="259" spans="6:9">
      <c r="F259" s="52"/>
      <c r="H259"/>
      <c r="I259"/>
    </row>
    <row r="260" spans="6:9">
      <c r="F260" s="52"/>
      <c r="H260"/>
      <c r="I260"/>
    </row>
    <row r="261" spans="6:9">
      <c r="F261" s="52"/>
      <c r="H261"/>
      <c r="I261"/>
    </row>
    <row r="262" spans="6:9">
      <c r="F262" s="52"/>
      <c r="H262"/>
      <c r="I262"/>
    </row>
    <row r="263" spans="6:9">
      <c r="F263" s="52"/>
      <c r="H263"/>
      <c r="I263"/>
    </row>
    <row r="264" spans="6:9">
      <c r="F264" s="52"/>
      <c r="H264"/>
      <c r="I264"/>
    </row>
    <row r="265" spans="6:9">
      <c r="F265" s="52"/>
      <c r="H265"/>
      <c r="I265"/>
    </row>
    <row r="266" spans="6:9">
      <c r="F266" s="52"/>
      <c r="H266"/>
      <c r="I266"/>
    </row>
    <row r="267" spans="6:9">
      <c r="F267" s="52"/>
      <c r="H267"/>
      <c r="I267"/>
    </row>
    <row r="268" spans="6:9">
      <c r="F268" s="52"/>
      <c r="H268"/>
      <c r="I268"/>
    </row>
    <row r="269" spans="6:9">
      <c r="F269" s="52"/>
      <c r="H269"/>
      <c r="I269"/>
    </row>
    <row r="270" spans="6:9">
      <c r="F270" s="52"/>
      <c r="H270"/>
      <c r="I270"/>
    </row>
    <row r="271" spans="6:9">
      <c r="F271" s="52"/>
      <c r="H271"/>
      <c r="I271"/>
    </row>
    <row r="272" spans="6:9">
      <c r="F272" s="52"/>
      <c r="H272"/>
      <c r="I272"/>
    </row>
    <row r="273" spans="6:9">
      <c r="F273" s="52"/>
      <c r="H273"/>
      <c r="I273"/>
    </row>
    <row r="274" spans="6:9">
      <c r="F274" s="52"/>
      <c r="H274"/>
      <c r="I274"/>
    </row>
    <row r="275" spans="6:9">
      <c r="F275" s="52"/>
      <c r="H275"/>
      <c r="I275"/>
    </row>
    <row r="276" spans="6:9">
      <c r="F276" s="52"/>
      <c r="H276"/>
      <c r="I276"/>
    </row>
    <row r="277" spans="6:9">
      <c r="F277" s="52"/>
      <c r="H277"/>
      <c r="I277"/>
    </row>
    <row r="278" spans="6:9">
      <c r="F278" s="52"/>
      <c r="H278"/>
      <c r="I278"/>
    </row>
    <row r="279" spans="6:9">
      <c r="F279" s="52"/>
      <c r="H279"/>
      <c r="I279"/>
    </row>
    <row r="280" spans="6:9">
      <c r="F280" s="52"/>
      <c r="H280"/>
      <c r="I280"/>
    </row>
    <row r="281" spans="6:9">
      <c r="F281" s="52"/>
      <c r="H281"/>
      <c r="I281"/>
    </row>
    <row r="282" spans="6:9">
      <c r="F282" s="52"/>
      <c r="H282"/>
      <c r="I282"/>
    </row>
    <row r="283" spans="6:9">
      <c r="F283" s="52"/>
      <c r="H283"/>
      <c r="I283"/>
    </row>
    <row r="284" spans="6:9">
      <c r="F284" s="52"/>
      <c r="H284"/>
      <c r="I284"/>
    </row>
    <row r="285" spans="6:9">
      <c r="F285" s="52"/>
      <c r="H285"/>
      <c r="I285"/>
    </row>
    <row r="286" spans="6:9">
      <c r="F286" s="52"/>
      <c r="H286"/>
      <c r="I286"/>
    </row>
    <row r="287" spans="6:9">
      <c r="F287" s="52"/>
      <c r="H287"/>
      <c r="I287"/>
    </row>
    <row r="288" spans="6:9">
      <c r="F288" s="52"/>
      <c r="H288"/>
      <c r="I288"/>
    </row>
    <row r="289" spans="6:9">
      <c r="F289" s="52"/>
      <c r="H289"/>
      <c r="I289"/>
    </row>
    <row r="290" spans="6:9">
      <c r="F290" s="52"/>
      <c r="H290"/>
      <c r="I290"/>
    </row>
    <row r="291" spans="6:9">
      <c r="F291" s="52"/>
      <c r="H291"/>
      <c r="I291"/>
    </row>
    <row r="292" spans="6:9">
      <c r="F292" s="52"/>
      <c r="H292"/>
      <c r="I292"/>
    </row>
    <row r="293" spans="6:9">
      <c r="F293" s="52"/>
      <c r="H293"/>
      <c r="I293"/>
    </row>
    <row r="294" spans="6:9">
      <c r="F294" s="52"/>
      <c r="H294"/>
      <c r="I294"/>
    </row>
    <row r="295" spans="6:9">
      <c r="F295" s="52"/>
      <c r="H295"/>
      <c r="I295"/>
    </row>
    <row r="296" spans="6:9">
      <c r="F296" s="52"/>
      <c r="H296"/>
      <c r="I296"/>
    </row>
    <row r="297" spans="6:9">
      <c r="F297" s="52"/>
      <c r="H297"/>
      <c r="I297"/>
    </row>
    <row r="298" spans="6:9">
      <c r="F298" s="52"/>
      <c r="H298"/>
      <c r="I298"/>
    </row>
    <row r="299" spans="6:9">
      <c r="F299" s="52"/>
      <c r="H299"/>
      <c r="I299"/>
    </row>
    <row r="300" spans="6:9">
      <c r="F300" s="52"/>
      <c r="H300"/>
      <c r="I300"/>
    </row>
    <row r="301" spans="6:9">
      <c r="F301" s="52"/>
      <c r="H301"/>
      <c r="I301"/>
    </row>
    <row r="302" spans="6:9">
      <c r="F302" s="52"/>
      <c r="H302"/>
      <c r="I302"/>
    </row>
    <row r="303" spans="6:9">
      <c r="F303" s="52"/>
      <c r="H303"/>
      <c r="I303"/>
    </row>
    <row r="304" spans="6:9">
      <c r="F304" s="52"/>
      <c r="H304"/>
      <c r="I304"/>
    </row>
    <row r="305" spans="6:9">
      <c r="F305" s="52"/>
      <c r="H305"/>
      <c r="I305"/>
    </row>
    <row r="306" spans="6:9">
      <c r="F306" s="52"/>
      <c r="H306"/>
      <c r="I306"/>
    </row>
    <row r="307" spans="6:9">
      <c r="F307" s="52"/>
      <c r="H307"/>
      <c r="I307"/>
    </row>
    <row r="308" spans="6:9">
      <c r="F308" s="52"/>
      <c r="H308"/>
      <c r="I308"/>
    </row>
    <row r="309" spans="6:9">
      <c r="F309" s="52"/>
      <c r="H309"/>
      <c r="I309"/>
    </row>
    <row r="310" spans="6:9">
      <c r="F310" s="52"/>
      <c r="H310"/>
      <c r="I310"/>
    </row>
    <row r="311" spans="6:9">
      <c r="F311" s="52"/>
      <c r="H311"/>
      <c r="I311"/>
    </row>
    <row r="312" spans="6:9">
      <c r="F312" s="52"/>
      <c r="H312"/>
      <c r="I312"/>
    </row>
    <row r="313" spans="6:9">
      <c r="F313" s="52"/>
      <c r="H313"/>
      <c r="I313"/>
    </row>
    <row r="314" spans="6:9">
      <c r="F314" s="52"/>
      <c r="H314"/>
      <c r="I314"/>
    </row>
    <row r="315" spans="6:9">
      <c r="F315" s="52"/>
      <c r="H315"/>
      <c r="I315"/>
    </row>
    <row r="316" spans="6:9">
      <c r="F316" s="52"/>
      <c r="H316"/>
      <c r="I316"/>
    </row>
    <row r="317" spans="6:9">
      <c r="F317" s="52"/>
      <c r="H317"/>
      <c r="I317"/>
    </row>
    <row r="318" spans="6:9">
      <c r="F318" s="52"/>
      <c r="H318"/>
      <c r="I318"/>
    </row>
    <row r="319" spans="6:9">
      <c r="F319" s="52"/>
      <c r="H319"/>
      <c r="I319"/>
    </row>
    <row r="320" spans="6:9">
      <c r="F320" s="52"/>
      <c r="H320"/>
      <c r="I320"/>
    </row>
    <row r="321" spans="6:9">
      <c r="F321" s="52"/>
      <c r="H321"/>
      <c r="I321"/>
    </row>
    <row r="322" spans="6:9">
      <c r="F322" s="52"/>
      <c r="H322"/>
      <c r="I322"/>
    </row>
    <row r="323" spans="6:9">
      <c r="F323" s="52"/>
      <c r="H323"/>
      <c r="I323"/>
    </row>
    <row r="324" spans="6:9">
      <c r="F324" s="52"/>
      <c r="H324"/>
      <c r="I324"/>
    </row>
    <row r="325" spans="6:9">
      <c r="F325" s="52"/>
      <c r="H325"/>
      <c r="I325"/>
    </row>
    <row r="326" spans="6:9">
      <c r="F326" s="52"/>
      <c r="H326"/>
      <c r="I326"/>
    </row>
    <row r="327" spans="6:9">
      <c r="F327" s="52"/>
      <c r="H327"/>
      <c r="I327"/>
    </row>
    <row r="328" spans="6:9">
      <c r="F328" s="52"/>
      <c r="H328"/>
      <c r="I328"/>
    </row>
    <row r="329" spans="6:9">
      <c r="F329" s="52"/>
      <c r="H329"/>
      <c r="I329"/>
    </row>
    <row r="330" spans="6:9">
      <c r="F330" s="52"/>
      <c r="H330"/>
      <c r="I330"/>
    </row>
    <row r="331" spans="6:9">
      <c r="F331" s="52"/>
      <c r="H331"/>
      <c r="I331"/>
    </row>
    <row r="332" spans="6:9">
      <c r="F332" s="52"/>
      <c r="H332"/>
      <c r="I332"/>
    </row>
    <row r="333" spans="6:9">
      <c r="F333" s="52"/>
      <c r="H333"/>
      <c r="I333"/>
    </row>
    <row r="334" spans="6:9">
      <c r="F334" s="52"/>
      <c r="H334"/>
      <c r="I334"/>
    </row>
    <row r="335" spans="6:9">
      <c r="F335" s="52"/>
      <c r="H335"/>
      <c r="I335"/>
    </row>
    <row r="336" spans="6:9">
      <c r="F336" s="52"/>
      <c r="H336"/>
      <c r="I336"/>
    </row>
    <row r="337" spans="6:9">
      <c r="F337" s="52"/>
      <c r="H337"/>
      <c r="I337"/>
    </row>
    <row r="338" spans="6:9">
      <c r="F338" s="52"/>
      <c r="H338"/>
      <c r="I338"/>
    </row>
    <row r="339" spans="6:9">
      <c r="F339" s="52"/>
      <c r="H339"/>
      <c r="I339"/>
    </row>
    <row r="340" spans="6:9">
      <c r="F340" s="52"/>
      <c r="H340"/>
      <c r="I340"/>
    </row>
    <row r="341" spans="6:9">
      <c r="F341" s="52"/>
      <c r="H341"/>
      <c r="I341"/>
    </row>
    <row r="342" spans="6:9">
      <c r="F342" s="52"/>
      <c r="H342"/>
      <c r="I342"/>
    </row>
    <row r="343" spans="6:9">
      <c r="F343" s="52"/>
      <c r="H343"/>
      <c r="I343"/>
    </row>
    <row r="344" spans="6:9">
      <c r="F344" s="52"/>
      <c r="H344"/>
      <c r="I344"/>
    </row>
    <row r="345" spans="6:9">
      <c r="F345" s="52"/>
      <c r="H345"/>
      <c r="I345"/>
    </row>
    <row r="346" spans="6:9">
      <c r="F346" s="52"/>
      <c r="H346"/>
      <c r="I346"/>
    </row>
    <row r="347" spans="6:9">
      <c r="F347" s="52"/>
      <c r="H347"/>
      <c r="I347"/>
    </row>
    <row r="348" spans="6:9">
      <c r="F348" s="52"/>
      <c r="H348"/>
      <c r="I348"/>
    </row>
    <row r="349" spans="6:9">
      <c r="F349" s="52"/>
      <c r="H349"/>
      <c r="I349"/>
    </row>
    <row r="350" spans="6:9">
      <c r="F350" s="52"/>
      <c r="H350"/>
      <c r="I350"/>
    </row>
    <row r="351" spans="6:9">
      <c r="F351" s="52"/>
      <c r="H351"/>
      <c r="I351"/>
    </row>
    <row r="352" spans="6:9">
      <c r="F352" s="52"/>
      <c r="H352"/>
      <c r="I352"/>
    </row>
    <row r="353" spans="6:9">
      <c r="F353" s="52"/>
      <c r="H353"/>
      <c r="I353"/>
    </row>
    <row r="354" spans="6:9">
      <c r="F354" s="52"/>
      <c r="H354"/>
      <c r="I354"/>
    </row>
    <row r="355" spans="6:9">
      <c r="F355" s="52"/>
      <c r="H355"/>
      <c r="I355"/>
    </row>
    <row r="356" spans="6:9">
      <c r="F356" s="52"/>
      <c r="H356"/>
      <c r="I356"/>
    </row>
    <row r="357" spans="6:9">
      <c r="F357" s="52"/>
      <c r="H357"/>
      <c r="I357"/>
    </row>
    <row r="358" spans="6:9">
      <c r="F358" s="52"/>
      <c r="H358"/>
      <c r="I358"/>
    </row>
    <row r="359" spans="6:9">
      <c r="F359" s="52"/>
      <c r="H359"/>
      <c r="I359"/>
    </row>
    <row r="360" spans="6:9">
      <c r="F360" s="52"/>
      <c r="H360"/>
      <c r="I360"/>
    </row>
    <row r="361" spans="6:9">
      <c r="F361" s="52"/>
      <c r="H361"/>
      <c r="I361"/>
    </row>
    <row r="362" spans="6:9">
      <c r="F362" s="52"/>
      <c r="H362"/>
      <c r="I362"/>
    </row>
    <row r="363" spans="6:9">
      <c r="F363" s="52"/>
      <c r="H363"/>
      <c r="I363"/>
    </row>
    <row r="364" spans="6:9">
      <c r="F364" s="52"/>
      <c r="H364"/>
      <c r="I364"/>
    </row>
    <row r="365" spans="6:9">
      <c r="F365" s="52"/>
      <c r="H365"/>
      <c r="I365"/>
    </row>
    <row r="366" spans="6:9">
      <c r="F366" s="52"/>
      <c r="H366"/>
      <c r="I366"/>
    </row>
    <row r="367" spans="6:9">
      <c r="F367" s="52"/>
      <c r="H367"/>
      <c r="I367"/>
    </row>
    <row r="368" spans="6:9">
      <c r="F368" s="52"/>
      <c r="H368"/>
      <c r="I368"/>
    </row>
    <row r="369" spans="6:9">
      <c r="F369" s="52"/>
      <c r="H369"/>
      <c r="I369"/>
    </row>
    <row r="370" spans="6:9">
      <c r="F370" s="52"/>
      <c r="H370"/>
      <c r="I370"/>
    </row>
    <row r="371" spans="6:9">
      <c r="F371" s="52"/>
      <c r="H371"/>
      <c r="I371"/>
    </row>
    <row r="372" spans="6:9">
      <c r="F372" s="52"/>
      <c r="H372"/>
      <c r="I372"/>
    </row>
    <row r="373" spans="6:9">
      <c r="F373" s="52"/>
      <c r="H373"/>
      <c r="I373"/>
    </row>
    <row r="374" spans="6:9">
      <c r="F374" s="52"/>
      <c r="H374"/>
      <c r="I374"/>
    </row>
    <row r="375" spans="6:9">
      <c r="F375" s="52"/>
      <c r="H375"/>
      <c r="I375"/>
    </row>
    <row r="376" spans="6:9">
      <c r="F376" s="52"/>
      <c r="H376"/>
      <c r="I376"/>
    </row>
    <row r="377" spans="6:9">
      <c r="F377" s="52"/>
      <c r="H377"/>
      <c r="I377"/>
    </row>
    <row r="378" spans="6:9">
      <c r="F378" s="52"/>
      <c r="H378"/>
      <c r="I378"/>
    </row>
    <row r="379" spans="6:9">
      <c r="F379" s="52"/>
      <c r="H379"/>
      <c r="I379"/>
    </row>
    <row r="380" spans="6:9">
      <c r="F380" s="52"/>
      <c r="H380"/>
      <c r="I380"/>
    </row>
    <row r="381" spans="6:9">
      <c r="F381" s="52"/>
      <c r="H381"/>
      <c r="I381"/>
    </row>
    <row r="382" spans="6:9">
      <c r="F382" s="52"/>
      <c r="H382"/>
      <c r="I382"/>
    </row>
    <row r="383" spans="6:9">
      <c r="F383" s="52"/>
      <c r="H383"/>
      <c r="I383"/>
    </row>
    <row r="384" spans="6:9">
      <c r="F384" s="52"/>
      <c r="H384"/>
      <c r="I384"/>
    </row>
    <row r="385" spans="6:9">
      <c r="F385" s="52"/>
      <c r="H385"/>
      <c r="I385"/>
    </row>
    <row r="386" spans="6:9">
      <c r="F386" s="52"/>
      <c r="H386"/>
      <c r="I386"/>
    </row>
    <row r="387" spans="6:9">
      <c r="F387" s="52"/>
      <c r="H387"/>
      <c r="I387"/>
    </row>
    <row r="388" spans="6:9">
      <c r="F388" s="52"/>
      <c r="H388"/>
      <c r="I388"/>
    </row>
    <row r="389" spans="6:9">
      <c r="F389" s="52"/>
      <c r="H389"/>
      <c r="I389"/>
    </row>
    <row r="390" spans="6:9">
      <c r="F390" s="52"/>
      <c r="H390"/>
      <c r="I390"/>
    </row>
    <row r="391" spans="6:9">
      <c r="F391" s="52"/>
      <c r="H391"/>
      <c r="I391"/>
    </row>
    <row r="392" spans="6:9">
      <c r="F392" s="52"/>
      <c r="H392"/>
      <c r="I392"/>
    </row>
    <row r="393" spans="6:9">
      <c r="F393" s="52"/>
      <c r="H393"/>
      <c r="I393"/>
    </row>
    <row r="394" spans="6:9">
      <c r="F394" s="52"/>
      <c r="H394"/>
      <c r="I394"/>
    </row>
    <row r="395" spans="6:9">
      <c r="F395" s="52"/>
      <c r="H395"/>
      <c r="I395"/>
    </row>
    <row r="396" spans="6:9">
      <c r="F396" s="52"/>
      <c r="H396"/>
      <c r="I396"/>
    </row>
    <row r="397" spans="6:9">
      <c r="F397" s="52"/>
      <c r="H397"/>
      <c r="I397"/>
    </row>
    <row r="398" spans="6:9">
      <c r="F398" s="52"/>
      <c r="H398"/>
      <c r="I398"/>
    </row>
    <row r="399" spans="6:9">
      <c r="F399" s="52"/>
      <c r="H399"/>
      <c r="I399"/>
    </row>
    <row r="400" spans="6:9">
      <c r="F400" s="52"/>
      <c r="H400"/>
      <c r="I400"/>
    </row>
    <row r="401" spans="6:9">
      <c r="F401" s="52"/>
      <c r="H401"/>
      <c r="I401"/>
    </row>
    <row r="402" spans="6:9">
      <c r="F402" s="52"/>
      <c r="H402"/>
      <c r="I402"/>
    </row>
    <row r="403" spans="6:9">
      <c r="F403" s="52"/>
      <c r="H403"/>
      <c r="I403"/>
    </row>
    <row r="404" spans="6:9">
      <c r="F404" s="52"/>
      <c r="H404"/>
      <c r="I404"/>
    </row>
    <row r="405" spans="6:9">
      <c r="F405" s="52"/>
      <c r="H405"/>
      <c r="I405"/>
    </row>
    <row r="406" spans="6:9">
      <c r="F406" s="52"/>
      <c r="H406"/>
      <c r="I406"/>
    </row>
    <row r="407" spans="6:9">
      <c r="F407" s="52"/>
      <c r="H407"/>
      <c r="I407"/>
    </row>
    <row r="408" spans="6:9">
      <c r="F408" s="52"/>
      <c r="H408"/>
      <c r="I408"/>
    </row>
    <row r="409" spans="6:9">
      <c r="F409" s="52"/>
      <c r="H409"/>
      <c r="I409"/>
    </row>
    <row r="410" spans="6:9">
      <c r="F410" s="52"/>
      <c r="H410"/>
      <c r="I410"/>
    </row>
    <row r="411" spans="6:9">
      <c r="F411" s="52"/>
      <c r="H411"/>
      <c r="I411"/>
    </row>
    <row r="412" spans="6:9">
      <c r="F412" s="52"/>
      <c r="H412"/>
      <c r="I412"/>
    </row>
    <row r="413" spans="6:9">
      <c r="F413" s="52"/>
      <c r="H413"/>
      <c r="I413"/>
    </row>
    <row r="414" spans="6:9">
      <c r="F414" s="52"/>
      <c r="H414"/>
      <c r="I414"/>
    </row>
    <row r="415" spans="6:9">
      <c r="F415" s="52"/>
      <c r="H415"/>
      <c r="I415"/>
    </row>
    <row r="416" spans="6:9">
      <c r="F416" s="52"/>
      <c r="H416"/>
      <c r="I416"/>
    </row>
    <row r="417" spans="6:9">
      <c r="F417" s="52"/>
      <c r="H417"/>
      <c r="I417"/>
    </row>
    <row r="418" spans="6:9">
      <c r="F418" s="52"/>
      <c r="H418"/>
      <c r="I418"/>
    </row>
    <row r="419" spans="6:9">
      <c r="F419" s="52"/>
      <c r="H419"/>
      <c r="I419"/>
    </row>
    <row r="420" spans="6:9">
      <c r="F420" s="52"/>
      <c r="H420"/>
      <c r="I420"/>
    </row>
    <row r="421" spans="6:9">
      <c r="F421" s="52"/>
      <c r="H421"/>
      <c r="I421"/>
    </row>
    <row r="422" spans="6:9">
      <c r="F422" s="52"/>
      <c r="H422"/>
      <c r="I422"/>
    </row>
    <row r="423" spans="6:9">
      <c r="F423" s="52"/>
      <c r="H423"/>
      <c r="I423"/>
    </row>
    <row r="424" spans="6:9">
      <c r="F424" s="52"/>
      <c r="H424"/>
      <c r="I424"/>
    </row>
    <row r="425" spans="6:9">
      <c r="F425" s="52"/>
      <c r="H425"/>
      <c r="I425"/>
    </row>
    <row r="426" spans="6:9">
      <c r="F426" s="52"/>
      <c r="H426"/>
      <c r="I426"/>
    </row>
    <row r="427" spans="6:9">
      <c r="F427" s="52"/>
      <c r="H427"/>
      <c r="I427"/>
    </row>
    <row r="428" spans="6:9">
      <c r="F428" s="52"/>
      <c r="H428"/>
      <c r="I428"/>
    </row>
    <row r="429" spans="6:9">
      <c r="F429" s="52"/>
      <c r="H429"/>
      <c r="I429"/>
    </row>
    <row r="430" spans="6:9">
      <c r="F430" s="52"/>
      <c r="H430"/>
      <c r="I430"/>
    </row>
    <row r="431" spans="6:9">
      <c r="F431" s="52"/>
      <c r="H431"/>
      <c r="I431"/>
    </row>
    <row r="432" spans="6:9">
      <c r="F432" s="52"/>
      <c r="H432"/>
      <c r="I432"/>
    </row>
    <row r="433" spans="6:9">
      <c r="F433" s="52"/>
      <c r="H433"/>
      <c r="I433"/>
    </row>
    <row r="434" spans="6:9">
      <c r="F434" s="52"/>
      <c r="H434"/>
      <c r="I434"/>
    </row>
    <row r="435" spans="6:9">
      <c r="F435" s="52"/>
      <c r="H435"/>
      <c r="I435"/>
    </row>
    <row r="436" spans="6:9">
      <c r="F436" s="52"/>
      <c r="H436"/>
      <c r="I436"/>
    </row>
    <row r="437" spans="6:9">
      <c r="F437" s="52"/>
      <c r="H437"/>
      <c r="I437"/>
    </row>
    <row r="438" spans="6:9">
      <c r="F438" s="52"/>
      <c r="H438"/>
      <c r="I438"/>
    </row>
    <row r="439" spans="6:9">
      <c r="F439" s="52"/>
      <c r="H439"/>
      <c r="I439"/>
    </row>
    <row r="440" spans="6:9">
      <c r="F440" s="52"/>
      <c r="H440"/>
      <c r="I440"/>
    </row>
    <row r="441" spans="6:9">
      <c r="F441" s="52"/>
      <c r="H441"/>
      <c r="I441"/>
    </row>
    <row r="442" spans="6:9">
      <c r="F442" s="52"/>
      <c r="H442"/>
      <c r="I442"/>
    </row>
    <row r="443" spans="6:9">
      <c r="F443" s="52"/>
      <c r="H443"/>
      <c r="I443"/>
    </row>
    <row r="444" spans="6:9">
      <c r="F444" s="52"/>
      <c r="H444"/>
      <c r="I444"/>
    </row>
    <row r="445" spans="6:9">
      <c r="F445" s="52"/>
      <c r="H445"/>
      <c r="I445"/>
    </row>
    <row r="446" spans="6:9">
      <c r="F446" s="52"/>
      <c r="H446"/>
      <c r="I446"/>
    </row>
    <row r="447" spans="6:9">
      <c r="F447" s="52"/>
      <c r="H447"/>
      <c r="I447"/>
    </row>
    <row r="448" spans="6:9">
      <c r="F448" s="52"/>
      <c r="H448"/>
      <c r="I448"/>
    </row>
    <row r="449" spans="6:9">
      <c r="F449" s="52"/>
      <c r="H449"/>
      <c r="I449"/>
    </row>
    <row r="450" spans="6:9">
      <c r="F450" s="52"/>
      <c r="H450"/>
      <c r="I450"/>
    </row>
    <row r="451" spans="6:9">
      <c r="F451" s="52"/>
      <c r="H451"/>
      <c r="I451"/>
    </row>
    <row r="452" spans="6:9">
      <c r="F452" s="52"/>
      <c r="H452"/>
      <c r="I452"/>
    </row>
    <row r="453" spans="6:9">
      <c r="F453" s="52"/>
      <c r="H453"/>
      <c r="I453"/>
    </row>
    <row r="454" spans="6:9">
      <c r="F454" s="52"/>
      <c r="H454"/>
      <c r="I454"/>
    </row>
    <row r="455" spans="6:9">
      <c r="F455" s="52"/>
      <c r="H455"/>
      <c r="I455"/>
    </row>
    <row r="456" spans="6:9">
      <c r="F456" s="52"/>
      <c r="H456"/>
      <c r="I456"/>
    </row>
    <row r="457" spans="6:9">
      <c r="F457" s="52"/>
      <c r="H457"/>
      <c r="I457"/>
    </row>
    <row r="458" spans="6:9">
      <c r="F458" s="52"/>
      <c r="H458"/>
      <c r="I458"/>
    </row>
    <row r="459" spans="6:9">
      <c r="F459" s="52"/>
      <c r="H459"/>
      <c r="I459"/>
    </row>
    <row r="460" spans="6:9">
      <c r="F460" s="52"/>
      <c r="H460"/>
      <c r="I460"/>
    </row>
    <row r="461" spans="6:9">
      <c r="F461" s="52"/>
      <c r="H461"/>
      <c r="I461"/>
    </row>
    <row r="462" spans="6:9">
      <c r="F462" s="52"/>
      <c r="H462"/>
      <c r="I462"/>
    </row>
    <row r="463" spans="6:9">
      <c r="F463" s="52"/>
      <c r="H463"/>
      <c r="I463"/>
    </row>
    <row r="464" spans="6:9">
      <c r="F464" s="52"/>
      <c r="H464"/>
      <c r="I464"/>
    </row>
    <row r="465" spans="6:9">
      <c r="F465" s="52"/>
      <c r="H465"/>
      <c r="I465"/>
    </row>
    <row r="466" spans="6:9">
      <c r="F466" s="52"/>
      <c r="H466"/>
      <c r="I466"/>
    </row>
    <row r="467" spans="6:9">
      <c r="F467" s="52"/>
      <c r="H467"/>
      <c r="I467"/>
    </row>
    <row r="468" spans="6:9">
      <c r="F468" s="52"/>
      <c r="H468"/>
      <c r="I468"/>
    </row>
    <row r="469" spans="6:9">
      <c r="F469" s="52"/>
      <c r="H469"/>
      <c r="I469"/>
    </row>
    <row r="470" spans="6:9">
      <c r="F470" s="52"/>
      <c r="H470"/>
      <c r="I470"/>
    </row>
    <row r="471" spans="6:9">
      <c r="F471" s="52"/>
      <c r="H471"/>
      <c r="I471"/>
    </row>
    <row r="472" spans="6:9">
      <c r="F472" s="52"/>
      <c r="H472"/>
      <c r="I472"/>
    </row>
    <row r="473" spans="6:9">
      <c r="F473" s="52"/>
      <c r="H473"/>
      <c r="I473"/>
    </row>
    <row r="474" spans="6:9">
      <c r="F474" s="52"/>
      <c r="H474"/>
      <c r="I474"/>
    </row>
    <row r="475" spans="6:9">
      <c r="F475" s="52"/>
      <c r="H475"/>
      <c r="I475"/>
    </row>
    <row r="476" spans="6:9">
      <c r="F476" s="52"/>
      <c r="H476"/>
      <c r="I476"/>
    </row>
    <row r="477" spans="6:9">
      <c r="F477" s="52"/>
      <c r="H477"/>
      <c r="I477"/>
    </row>
    <row r="478" spans="6:9">
      <c r="F478" s="52"/>
      <c r="H478"/>
      <c r="I478"/>
    </row>
    <row r="479" spans="6:9">
      <c r="F479" s="52"/>
      <c r="H479"/>
      <c r="I479"/>
    </row>
    <row r="480" spans="6:9">
      <c r="F480" s="52"/>
      <c r="H480"/>
      <c r="I480"/>
    </row>
    <row r="481" spans="6:9">
      <c r="F481" s="52"/>
      <c r="H481"/>
      <c r="I481"/>
    </row>
    <row r="482" spans="6:9">
      <c r="F482" s="52"/>
      <c r="H482"/>
      <c r="I482"/>
    </row>
    <row r="483" spans="6:9">
      <c r="F483" s="52"/>
      <c r="H483"/>
      <c r="I483"/>
    </row>
    <row r="484" spans="6:9">
      <c r="F484" s="52"/>
      <c r="H484"/>
      <c r="I484"/>
    </row>
    <row r="485" spans="6:9">
      <c r="F485" s="52"/>
      <c r="H485"/>
      <c r="I485"/>
    </row>
    <row r="486" spans="6:9">
      <c r="F486" s="52"/>
      <c r="H486"/>
      <c r="I486"/>
    </row>
    <row r="487" spans="6:9">
      <c r="F487" s="52"/>
      <c r="H487"/>
      <c r="I487"/>
    </row>
    <row r="488" spans="6:9">
      <c r="F488" s="52"/>
      <c r="H488"/>
      <c r="I488"/>
    </row>
    <row r="489" spans="6:9">
      <c r="F489" s="52"/>
      <c r="H489"/>
      <c r="I489"/>
    </row>
    <row r="490" spans="6:9">
      <c r="F490" s="52"/>
      <c r="H490"/>
      <c r="I490"/>
    </row>
    <row r="491" spans="6:9">
      <c r="F491" s="52"/>
      <c r="H491"/>
      <c r="I491"/>
    </row>
    <row r="492" spans="6:9">
      <c r="F492" s="52"/>
      <c r="H492"/>
      <c r="I492"/>
    </row>
    <row r="493" spans="6:9">
      <c r="F493" s="52"/>
      <c r="H493"/>
      <c r="I493"/>
    </row>
    <row r="494" spans="6:9">
      <c r="F494" s="52"/>
      <c r="H494"/>
      <c r="I494"/>
    </row>
    <row r="495" spans="6:9">
      <c r="F495" s="52"/>
      <c r="H495"/>
      <c r="I495"/>
    </row>
    <row r="496" spans="6:9">
      <c r="F496" s="52"/>
      <c r="H496"/>
      <c r="I496"/>
    </row>
    <row r="497" spans="6:9">
      <c r="F497" s="52"/>
      <c r="H497"/>
      <c r="I497"/>
    </row>
    <row r="498" spans="6:9">
      <c r="F498" s="52"/>
      <c r="H498"/>
      <c r="I498"/>
    </row>
    <row r="499" spans="6:9">
      <c r="F499" s="52"/>
      <c r="H499"/>
      <c r="I499"/>
    </row>
    <row r="500" spans="6:9">
      <c r="F500" s="52"/>
      <c r="H500"/>
      <c r="I500"/>
    </row>
    <row r="501" spans="6:9">
      <c r="F501" s="52"/>
      <c r="H501"/>
      <c r="I501"/>
    </row>
    <row r="502" spans="6:9">
      <c r="F502" s="52"/>
      <c r="H502"/>
      <c r="I502"/>
    </row>
    <row r="503" spans="6:9">
      <c r="F503" s="52"/>
      <c r="H503"/>
      <c r="I503"/>
    </row>
    <row r="504" spans="6:9">
      <c r="F504" s="52"/>
      <c r="H504"/>
      <c r="I504"/>
    </row>
    <row r="505" spans="6:9">
      <c r="F505" s="52"/>
      <c r="H505"/>
      <c r="I505"/>
    </row>
    <row r="506" spans="6:9">
      <c r="F506" s="52"/>
      <c r="H506"/>
      <c r="I506"/>
    </row>
    <row r="507" spans="6:9">
      <c r="F507" s="52"/>
      <c r="H507"/>
      <c r="I507"/>
    </row>
    <row r="508" spans="6:9">
      <c r="F508" s="52"/>
      <c r="H508"/>
      <c r="I508"/>
    </row>
    <row r="509" spans="6:9">
      <c r="F509" s="52"/>
      <c r="H509"/>
      <c r="I509"/>
    </row>
    <row r="510" spans="6:9">
      <c r="F510" s="52"/>
      <c r="H510"/>
      <c r="I510"/>
    </row>
    <row r="511" spans="6:9">
      <c r="F511" s="52"/>
      <c r="H511"/>
      <c r="I511"/>
    </row>
    <row r="512" spans="6:9">
      <c r="F512" s="52"/>
      <c r="H512"/>
      <c r="I512"/>
    </row>
    <row r="513" spans="6:9">
      <c r="F513" s="52"/>
      <c r="H513"/>
      <c r="I513"/>
    </row>
    <row r="514" spans="6:9">
      <c r="F514" s="52"/>
      <c r="H514"/>
      <c r="I514"/>
    </row>
    <row r="515" spans="6:9">
      <c r="F515" s="52"/>
      <c r="H515"/>
      <c r="I515"/>
    </row>
    <row r="516" spans="6:9">
      <c r="F516" s="52"/>
      <c r="H516"/>
      <c r="I516"/>
    </row>
    <row r="517" spans="6:9">
      <c r="F517" s="52"/>
      <c r="H517"/>
      <c r="I517"/>
    </row>
    <row r="518" spans="6:9">
      <c r="F518" s="52"/>
      <c r="H518"/>
      <c r="I518"/>
    </row>
    <row r="519" spans="6:9">
      <c r="F519" s="52"/>
      <c r="H519"/>
      <c r="I519"/>
    </row>
    <row r="520" spans="6:9">
      <c r="F520" s="52"/>
      <c r="H520"/>
      <c r="I520"/>
    </row>
    <row r="521" spans="6:9">
      <c r="F521" s="52"/>
      <c r="H521"/>
      <c r="I521"/>
    </row>
    <row r="522" spans="6:9">
      <c r="F522" s="52"/>
      <c r="H522"/>
      <c r="I522"/>
    </row>
    <row r="523" spans="6:9">
      <c r="F523" s="52"/>
      <c r="H523"/>
      <c r="I523"/>
    </row>
    <row r="524" spans="6:9">
      <c r="F524" s="52"/>
      <c r="H524"/>
      <c r="I524"/>
    </row>
    <row r="525" spans="6:9">
      <c r="F525" s="52"/>
      <c r="H525"/>
      <c r="I525"/>
    </row>
    <row r="526" spans="6:9">
      <c r="F526" s="52"/>
      <c r="H526"/>
      <c r="I526"/>
    </row>
    <row r="527" spans="6:9">
      <c r="F527" s="52"/>
      <c r="H527"/>
      <c r="I527"/>
    </row>
    <row r="528" spans="6:9">
      <c r="F528" s="52"/>
      <c r="H528"/>
      <c r="I528"/>
    </row>
    <row r="529" spans="6:9">
      <c r="F529" s="52"/>
      <c r="H529"/>
      <c r="I529"/>
    </row>
    <row r="530" spans="6:9">
      <c r="F530" s="52"/>
      <c r="H530"/>
      <c r="I530"/>
    </row>
    <row r="531" spans="6:9">
      <c r="F531" s="52"/>
      <c r="H531"/>
      <c r="I531"/>
    </row>
    <row r="532" spans="6:9">
      <c r="F532" s="52"/>
      <c r="H532"/>
      <c r="I532"/>
    </row>
    <row r="533" spans="6:9">
      <c r="F533" s="52"/>
      <c r="H533"/>
      <c r="I533"/>
    </row>
    <row r="534" spans="6:9">
      <c r="F534" s="52"/>
      <c r="H534"/>
      <c r="I534"/>
    </row>
    <row r="535" spans="6:9">
      <c r="F535" s="52"/>
      <c r="H535"/>
      <c r="I535"/>
    </row>
    <row r="536" spans="6:9">
      <c r="F536" s="52"/>
      <c r="H536"/>
      <c r="I536"/>
    </row>
    <row r="537" spans="6:9">
      <c r="F537" s="52"/>
      <c r="H537"/>
      <c r="I537"/>
    </row>
    <row r="538" spans="6:9">
      <c r="F538" s="52"/>
      <c r="H538"/>
      <c r="I538"/>
    </row>
    <row r="539" spans="6:9">
      <c r="F539" s="52"/>
      <c r="H539"/>
      <c r="I539"/>
    </row>
    <row r="540" spans="6:9">
      <c r="F540" s="52"/>
      <c r="H540"/>
      <c r="I540"/>
    </row>
    <row r="541" spans="6:9">
      <c r="F541" s="52"/>
      <c r="H541"/>
      <c r="I541"/>
    </row>
    <row r="542" spans="6:9">
      <c r="F542" s="52"/>
      <c r="H542"/>
      <c r="I542"/>
    </row>
    <row r="543" spans="6:9">
      <c r="F543" s="52"/>
      <c r="H543"/>
      <c r="I543"/>
    </row>
    <row r="544" spans="6:9">
      <c r="F544" s="52"/>
      <c r="H544"/>
      <c r="I544"/>
    </row>
    <row r="545" spans="6:9">
      <c r="F545" s="52"/>
      <c r="H545"/>
      <c r="I545"/>
    </row>
    <row r="546" spans="6:9">
      <c r="F546" s="52"/>
      <c r="H546"/>
      <c r="I546"/>
    </row>
    <row r="547" spans="6:9">
      <c r="F547" s="52"/>
      <c r="H547"/>
      <c r="I547"/>
    </row>
    <row r="548" spans="6:9">
      <c r="F548" s="52"/>
      <c r="H548"/>
      <c r="I548"/>
    </row>
    <row r="549" spans="6:9">
      <c r="F549" s="52"/>
      <c r="H549"/>
      <c r="I549"/>
    </row>
    <row r="550" spans="6:9">
      <c r="F550" s="52"/>
      <c r="H550"/>
      <c r="I550"/>
    </row>
    <row r="551" spans="6:9">
      <c r="F551" s="52"/>
      <c r="H551"/>
      <c r="I551"/>
    </row>
    <row r="552" spans="6:9">
      <c r="F552" s="52"/>
      <c r="H552"/>
      <c r="I552"/>
    </row>
    <row r="553" spans="6:9">
      <c r="F553" s="52"/>
      <c r="H553"/>
      <c r="I553"/>
    </row>
    <row r="554" spans="6:9">
      <c r="F554" s="52"/>
      <c r="H554"/>
      <c r="I554"/>
    </row>
    <row r="555" spans="6:9">
      <c r="F555" s="52"/>
      <c r="H555"/>
      <c r="I555"/>
    </row>
    <row r="556" spans="6:9">
      <c r="F556" s="52"/>
      <c r="H556"/>
      <c r="I556"/>
    </row>
    <row r="557" spans="6:9">
      <c r="F557" s="52"/>
      <c r="H557"/>
      <c r="I557"/>
    </row>
    <row r="558" spans="6:9">
      <c r="F558" s="52"/>
      <c r="H558"/>
      <c r="I558"/>
    </row>
    <row r="559" spans="6:9">
      <c r="F559" s="52"/>
      <c r="H559"/>
      <c r="I559"/>
    </row>
    <row r="560" spans="6:9">
      <c r="F560" s="52"/>
      <c r="H560"/>
      <c r="I560"/>
    </row>
    <row r="561" spans="6:9">
      <c r="F561" s="52"/>
      <c r="H561"/>
      <c r="I561"/>
    </row>
    <row r="562" spans="6:9">
      <c r="F562" s="52"/>
      <c r="H562"/>
      <c r="I562"/>
    </row>
    <row r="563" spans="6:9">
      <c r="F563" s="52"/>
      <c r="H563"/>
      <c r="I563"/>
    </row>
    <row r="564" spans="6:9">
      <c r="F564" s="52"/>
      <c r="H564"/>
      <c r="I564"/>
    </row>
    <row r="565" spans="6:9">
      <c r="F565" s="52"/>
      <c r="H565"/>
      <c r="I565"/>
    </row>
    <row r="566" spans="6:9">
      <c r="F566" s="52"/>
      <c r="H566"/>
      <c r="I566"/>
    </row>
    <row r="567" spans="6:9">
      <c r="F567" s="52"/>
      <c r="H567"/>
      <c r="I567"/>
    </row>
    <row r="568" spans="6:9">
      <c r="F568" s="52"/>
      <c r="H568"/>
      <c r="I568"/>
    </row>
    <row r="569" spans="6:9">
      <c r="F569" s="52"/>
      <c r="H569"/>
      <c r="I569"/>
    </row>
    <row r="570" spans="6:9">
      <c r="F570" s="52"/>
      <c r="H570"/>
      <c r="I570"/>
    </row>
    <row r="571" spans="6:9">
      <c r="F571" s="52"/>
      <c r="H571"/>
      <c r="I571"/>
    </row>
    <row r="572" spans="6:9">
      <c r="F572" s="52"/>
      <c r="H572"/>
      <c r="I572"/>
    </row>
    <row r="573" spans="6:9">
      <c r="F573" s="52"/>
      <c r="H573"/>
      <c r="I573"/>
    </row>
    <row r="574" spans="6:9">
      <c r="F574" s="52"/>
      <c r="H574"/>
      <c r="I574"/>
    </row>
    <row r="575" spans="6:9">
      <c r="F575" s="52"/>
      <c r="H575"/>
      <c r="I575"/>
    </row>
    <row r="576" spans="6:9">
      <c r="F576" s="52"/>
      <c r="H576"/>
      <c r="I576"/>
    </row>
    <row r="577" spans="6:9">
      <c r="F577" s="52"/>
      <c r="H577"/>
      <c r="I577"/>
    </row>
    <row r="578" spans="6:9">
      <c r="F578" s="52"/>
      <c r="H578"/>
      <c r="I578"/>
    </row>
    <row r="579" spans="6:9">
      <c r="F579" s="52"/>
      <c r="H579"/>
      <c r="I579"/>
    </row>
    <row r="580" spans="6:9">
      <c r="F580" s="52"/>
      <c r="H580"/>
      <c r="I580"/>
    </row>
    <row r="581" spans="6:9">
      <c r="F581" s="52"/>
      <c r="H581"/>
      <c r="I581"/>
    </row>
    <row r="582" spans="6:9">
      <c r="F582" s="52"/>
      <c r="H582"/>
      <c r="I582"/>
    </row>
    <row r="583" spans="6:9">
      <c r="F583" s="52"/>
      <c r="H583"/>
      <c r="I583"/>
    </row>
    <row r="584" spans="6:9">
      <c r="F584" s="52"/>
      <c r="H584"/>
      <c r="I584"/>
    </row>
    <row r="585" spans="6:9">
      <c r="F585" s="52"/>
      <c r="H585"/>
      <c r="I585"/>
    </row>
    <row r="586" spans="6:9">
      <c r="F586" s="52"/>
      <c r="H586"/>
      <c r="I586"/>
    </row>
    <row r="587" spans="6:9">
      <c r="F587" s="52"/>
      <c r="H587"/>
      <c r="I587"/>
    </row>
    <row r="588" spans="6:9">
      <c r="F588" s="52"/>
      <c r="H588"/>
      <c r="I588"/>
    </row>
    <row r="589" spans="6:9">
      <c r="F589" s="52"/>
      <c r="H589"/>
      <c r="I589"/>
    </row>
    <row r="590" spans="6:9">
      <c r="F590" s="52"/>
      <c r="H590"/>
      <c r="I590"/>
    </row>
    <row r="591" spans="6:9">
      <c r="F591" s="52"/>
      <c r="H591"/>
      <c r="I591"/>
    </row>
    <row r="592" spans="6:9">
      <c r="F592" s="52"/>
      <c r="H592"/>
      <c r="I592"/>
    </row>
    <row r="593" spans="6:9">
      <c r="F593" s="52"/>
      <c r="H593"/>
      <c r="I593"/>
    </row>
    <row r="594" spans="6:9">
      <c r="F594" s="52"/>
      <c r="H594"/>
      <c r="I594"/>
    </row>
    <row r="595" spans="6:9">
      <c r="F595" s="52"/>
      <c r="H595"/>
      <c r="I595"/>
    </row>
    <row r="596" spans="6:9">
      <c r="F596" s="52"/>
      <c r="H596"/>
      <c r="I596"/>
    </row>
    <row r="597" spans="6:9">
      <c r="F597" s="52"/>
      <c r="H597"/>
      <c r="I597"/>
    </row>
    <row r="598" spans="6:9">
      <c r="F598" s="52"/>
      <c r="H598"/>
      <c r="I598"/>
    </row>
    <row r="599" spans="6:9">
      <c r="F599" s="52"/>
      <c r="H599"/>
      <c r="I599"/>
    </row>
    <row r="600" spans="6:9">
      <c r="F600" s="52"/>
      <c r="H600"/>
      <c r="I600"/>
    </row>
    <row r="601" spans="6:9">
      <c r="F601" s="52"/>
      <c r="H601"/>
      <c r="I601"/>
    </row>
    <row r="602" spans="6:9">
      <c r="F602" s="52"/>
      <c r="H602"/>
      <c r="I602"/>
    </row>
    <row r="603" spans="6:9">
      <c r="F603" s="52"/>
      <c r="H603"/>
      <c r="I603"/>
    </row>
    <row r="604" spans="6:9">
      <c r="F604" s="52"/>
      <c r="H604"/>
      <c r="I604"/>
    </row>
    <row r="605" spans="6:9">
      <c r="F605" s="52"/>
      <c r="H605"/>
      <c r="I605"/>
    </row>
    <row r="606" spans="6:9">
      <c r="F606" s="52"/>
      <c r="H606"/>
      <c r="I606"/>
    </row>
    <row r="607" spans="6:9">
      <c r="F607" s="52"/>
      <c r="H607"/>
      <c r="I607"/>
    </row>
    <row r="608" spans="6:9">
      <c r="F608" s="52"/>
      <c r="H608"/>
      <c r="I608"/>
    </row>
    <row r="609" spans="6:9">
      <c r="F609" s="52"/>
      <c r="H609"/>
      <c r="I609"/>
    </row>
    <row r="610" spans="6:9">
      <c r="F610" s="52"/>
      <c r="H610"/>
      <c r="I610"/>
    </row>
    <row r="611" spans="6:9">
      <c r="F611" s="52"/>
      <c r="H611"/>
      <c r="I611"/>
    </row>
    <row r="612" spans="6:9">
      <c r="F612" s="52"/>
      <c r="H612"/>
      <c r="I612"/>
    </row>
    <row r="613" spans="6:9">
      <c r="F613" s="52"/>
      <c r="H613"/>
      <c r="I613"/>
    </row>
    <row r="614" spans="6:9">
      <c r="F614" s="52"/>
      <c r="H614"/>
      <c r="I614"/>
    </row>
    <row r="615" spans="6:9">
      <c r="F615" s="52"/>
      <c r="H615"/>
      <c r="I615"/>
    </row>
    <row r="616" spans="6:9">
      <c r="F616" s="52"/>
      <c r="H616"/>
      <c r="I616"/>
    </row>
    <row r="617" spans="6:9">
      <c r="F617" s="52"/>
      <c r="H617"/>
      <c r="I617"/>
    </row>
    <row r="618" spans="6:9">
      <c r="F618" s="52"/>
      <c r="H618"/>
      <c r="I618"/>
    </row>
    <row r="619" spans="6:9">
      <c r="F619" s="52"/>
      <c r="H619"/>
      <c r="I619"/>
    </row>
    <row r="620" spans="6:9">
      <c r="F620" s="52"/>
      <c r="H620"/>
      <c r="I620"/>
    </row>
    <row r="621" spans="6:9">
      <c r="F621" s="52"/>
      <c r="H621"/>
      <c r="I621"/>
    </row>
    <row r="622" spans="6:9">
      <c r="F622" s="52"/>
      <c r="H622"/>
      <c r="I622"/>
    </row>
    <row r="623" spans="6:9">
      <c r="F623" s="52"/>
      <c r="H623"/>
      <c r="I623"/>
    </row>
    <row r="624" spans="6:9">
      <c r="F624" s="52"/>
      <c r="H624"/>
      <c r="I624"/>
    </row>
    <row r="625" spans="6:9">
      <c r="F625" s="52"/>
      <c r="H625"/>
      <c r="I625"/>
    </row>
    <row r="626" spans="6:9">
      <c r="F626" s="52"/>
      <c r="H626"/>
      <c r="I626"/>
    </row>
    <row r="627" spans="6:9">
      <c r="F627" s="52"/>
      <c r="H627"/>
      <c r="I627"/>
    </row>
    <row r="628" spans="6:9">
      <c r="F628" s="52"/>
      <c r="H628"/>
      <c r="I628"/>
    </row>
    <row r="629" spans="6:9">
      <c r="F629" s="52"/>
      <c r="H629"/>
      <c r="I629"/>
    </row>
    <row r="630" spans="6:9">
      <c r="F630" s="52"/>
      <c r="H630"/>
      <c r="I630"/>
    </row>
    <row r="631" spans="6:9">
      <c r="F631" s="52"/>
      <c r="H631"/>
      <c r="I631"/>
    </row>
    <row r="632" spans="6:9">
      <c r="F632" s="52"/>
      <c r="H632"/>
      <c r="I632"/>
    </row>
    <row r="633" spans="6:9">
      <c r="F633" s="52"/>
      <c r="H633"/>
      <c r="I633"/>
    </row>
    <row r="634" spans="6:9">
      <c r="F634" s="52"/>
      <c r="H634"/>
      <c r="I634"/>
    </row>
    <row r="635" spans="6:9">
      <c r="F635" s="52"/>
      <c r="H635"/>
      <c r="I635"/>
    </row>
    <row r="636" spans="6:9">
      <c r="F636" s="52"/>
      <c r="H636"/>
      <c r="I636"/>
    </row>
    <row r="637" spans="6:9">
      <c r="F637" s="52"/>
      <c r="H637"/>
      <c r="I637"/>
    </row>
    <row r="638" spans="6:9">
      <c r="F638" s="52"/>
      <c r="H638"/>
      <c r="I638"/>
    </row>
    <row r="639" spans="6:9">
      <c r="F639" s="52"/>
      <c r="H639"/>
      <c r="I639"/>
    </row>
    <row r="640" spans="6:9">
      <c r="F640" s="52"/>
      <c r="H640"/>
      <c r="I640"/>
    </row>
    <row r="641" spans="6:9">
      <c r="F641" s="52"/>
      <c r="H641"/>
      <c r="I641"/>
    </row>
    <row r="642" spans="6:9">
      <c r="F642" s="52"/>
      <c r="H642"/>
      <c r="I642"/>
    </row>
    <row r="643" spans="6:9">
      <c r="F643" s="52"/>
      <c r="H643"/>
      <c r="I643"/>
    </row>
    <row r="644" spans="6:9">
      <c r="F644" s="52"/>
      <c r="H644"/>
      <c r="I644"/>
    </row>
    <row r="645" spans="6:9">
      <c r="F645" s="52"/>
      <c r="H645"/>
      <c r="I645"/>
    </row>
    <row r="646" spans="6:9">
      <c r="F646" s="52"/>
      <c r="H646"/>
      <c r="I646"/>
    </row>
    <row r="647" spans="6:9">
      <c r="F647" s="52"/>
      <c r="H647"/>
      <c r="I647"/>
    </row>
    <row r="648" spans="6:9">
      <c r="F648" s="52"/>
      <c r="H648"/>
      <c r="I648"/>
    </row>
    <row r="649" spans="6:9">
      <c r="F649" s="52"/>
      <c r="H649"/>
      <c r="I649"/>
    </row>
    <row r="650" spans="6:9">
      <c r="F650" s="52"/>
      <c r="H650"/>
      <c r="I650"/>
    </row>
    <row r="651" spans="6:9">
      <c r="F651" s="52"/>
      <c r="H651"/>
      <c r="I651"/>
    </row>
    <row r="652" spans="6:9">
      <c r="F652" s="52"/>
      <c r="H652"/>
      <c r="I652"/>
    </row>
    <row r="653" spans="6:9">
      <c r="F653" s="52"/>
      <c r="H653"/>
      <c r="I653"/>
    </row>
    <row r="654" spans="6:9">
      <c r="F654" s="52"/>
      <c r="H654"/>
      <c r="I654"/>
    </row>
    <row r="655" spans="6:9">
      <c r="F655" s="52"/>
      <c r="H655"/>
      <c r="I655"/>
    </row>
    <row r="656" spans="6:9">
      <c r="F656" s="52"/>
      <c r="H656"/>
      <c r="I656"/>
    </row>
    <row r="657" spans="6:9">
      <c r="F657" s="52"/>
      <c r="H657"/>
      <c r="I657"/>
    </row>
    <row r="658" spans="6:9">
      <c r="F658" s="52"/>
      <c r="H658"/>
      <c r="I658"/>
    </row>
    <row r="659" spans="6:9">
      <c r="F659" s="52"/>
      <c r="H659"/>
      <c r="I659"/>
    </row>
    <row r="660" spans="6:9">
      <c r="F660" s="52"/>
      <c r="H660"/>
      <c r="I660"/>
    </row>
    <row r="661" spans="6:9">
      <c r="F661" s="52"/>
      <c r="H661"/>
      <c r="I661"/>
    </row>
    <row r="662" spans="6:9">
      <c r="F662" s="52"/>
      <c r="H662"/>
      <c r="I662"/>
    </row>
    <row r="663" spans="6:9">
      <c r="F663" s="52"/>
      <c r="H663"/>
      <c r="I663"/>
    </row>
    <row r="664" spans="6:9">
      <c r="F664" s="52"/>
      <c r="H664"/>
      <c r="I664"/>
    </row>
    <row r="665" spans="6:9">
      <c r="F665" s="52"/>
      <c r="H665"/>
      <c r="I665"/>
    </row>
    <row r="666" spans="6:9">
      <c r="F666" s="52"/>
      <c r="H666"/>
      <c r="I666"/>
    </row>
    <row r="667" spans="6:9">
      <c r="F667" s="52"/>
      <c r="H667"/>
      <c r="I667"/>
    </row>
    <row r="668" spans="6:9">
      <c r="F668" s="52"/>
      <c r="H668"/>
      <c r="I668"/>
    </row>
    <row r="669" spans="6:9">
      <c r="F669" s="52"/>
      <c r="H669"/>
      <c r="I669"/>
    </row>
    <row r="670" spans="6:9">
      <c r="F670" s="52"/>
      <c r="H670"/>
      <c r="I670"/>
    </row>
    <row r="671" spans="6:9">
      <c r="F671" s="52"/>
      <c r="H671"/>
      <c r="I671"/>
    </row>
    <row r="672" spans="6:9">
      <c r="F672" s="52"/>
      <c r="H672"/>
      <c r="I672"/>
    </row>
    <row r="673" spans="6:9">
      <c r="F673" s="52"/>
      <c r="H673"/>
      <c r="I673"/>
    </row>
    <row r="674" spans="6:9">
      <c r="F674" s="52"/>
      <c r="H674"/>
      <c r="I674"/>
    </row>
    <row r="675" spans="6:9">
      <c r="F675" s="52"/>
      <c r="H675"/>
      <c r="I675"/>
    </row>
    <row r="676" spans="6:9">
      <c r="F676" s="52"/>
      <c r="H676"/>
      <c r="I676"/>
    </row>
    <row r="677" spans="6:9">
      <c r="F677" s="52"/>
      <c r="H677"/>
      <c r="I677"/>
    </row>
    <row r="678" spans="6:9">
      <c r="F678" s="52"/>
      <c r="H678"/>
      <c r="I678"/>
    </row>
    <row r="679" spans="6:9">
      <c r="F679" s="52"/>
      <c r="H679"/>
      <c r="I679"/>
    </row>
    <row r="680" spans="6:9">
      <c r="F680" s="52"/>
      <c r="H680"/>
      <c r="I680"/>
    </row>
    <row r="681" spans="6:9">
      <c r="F681" s="52"/>
      <c r="H681"/>
      <c r="I681"/>
    </row>
    <row r="682" spans="6:9">
      <c r="F682" s="52"/>
      <c r="H682"/>
      <c r="I682"/>
    </row>
    <row r="683" spans="6:9">
      <c r="F683" s="52"/>
      <c r="H683"/>
      <c r="I683"/>
    </row>
    <row r="684" spans="6:9">
      <c r="F684" s="52"/>
      <c r="H684"/>
      <c r="I684"/>
    </row>
    <row r="685" spans="6:9">
      <c r="F685" s="52"/>
      <c r="H685"/>
      <c r="I685"/>
    </row>
    <row r="686" spans="6:9">
      <c r="F686" s="52"/>
      <c r="H686"/>
      <c r="I686"/>
    </row>
    <row r="687" spans="6:9">
      <c r="F687" s="52"/>
      <c r="H687"/>
      <c r="I687"/>
    </row>
    <row r="688" spans="6:9">
      <c r="F688" s="52"/>
      <c r="H688"/>
      <c r="I688"/>
    </row>
    <row r="689" spans="6:9">
      <c r="F689" s="52"/>
      <c r="H689"/>
      <c r="I689"/>
    </row>
    <row r="690" spans="6:9">
      <c r="F690" s="52"/>
      <c r="H690"/>
      <c r="I690"/>
    </row>
    <row r="691" spans="6:9">
      <c r="F691" s="52"/>
      <c r="H691"/>
      <c r="I691"/>
    </row>
    <row r="692" spans="6:9">
      <c r="F692" s="52"/>
      <c r="H692"/>
      <c r="I692"/>
    </row>
    <row r="693" spans="6:9">
      <c r="F693" s="52"/>
      <c r="H693"/>
      <c r="I693"/>
    </row>
    <row r="694" spans="6:9">
      <c r="F694" s="52"/>
      <c r="H694"/>
      <c r="I694"/>
    </row>
    <row r="695" spans="6:9">
      <c r="F695" s="52"/>
      <c r="H695"/>
      <c r="I695"/>
    </row>
    <row r="696" spans="6:9">
      <c r="F696" s="52"/>
      <c r="H696"/>
      <c r="I696"/>
    </row>
    <row r="697" spans="6:9">
      <c r="F697" s="52"/>
      <c r="H697"/>
      <c r="I697"/>
    </row>
    <row r="698" spans="6:9">
      <c r="F698" s="52"/>
      <c r="H698"/>
      <c r="I698"/>
    </row>
    <row r="699" spans="6:9">
      <c r="F699" s="52"/>
      <c r="H699"/>
      <c r="I699"/>
    </row>
    <row r="700" spans="6:9">
      <c r="F700" s="52"/>
      <c r="H700"/>
      <c r="I700"/>
    </row>
    <row r="701" spans="6:9">
      <c r="F701" s="52"/>
      <c r="H701"/>
      <c r="I701"/>
    </row>
    <row r="702" spans="6:9">
      <c r="F702" s="52"/>
      <c r="H702"/>
      <c r="I702"/>
    </row>
    <row r="703" spans="6:9">
      <c r="F703" s="52"/>
      <c r="H703"/>
      <c r="I703"/>
    </row>
    <row r="704" spans="6:9">
      <c r="F704" s="52"/>
      <c r="H704"/>
      <c r="I704"/>
    </row>
    <row r="705" spans="6:9">
      <c r="F705" s="52"/>
      <c r="H705"/>
      <c r="I705"/>
    </row>
    <row r="706" spans="6:9">
      <c r="F706" s="52"/>
      <c r="H706"/>
      <c r="I706"/>
    </row>
    <row r="707" spans="6:9">
      <c r="F707" s="52"/>
      <c r="H707"/>
      <c r="I707"/>
    </row>
    <row r="708" spans="6:9">
      <c r="F708" s="52"/>
      <c r="H708"/>
      <c r="I708"/>
    </row>
    <row r="709" spans="6:9">
      <c r="F709" s="52"/>
      <c r="H709"/>
      <c r="I709"/>
    </row>
    <row r="710" spans="6:9">
      <c r="F710" s="52"/>
      <c r="H710"/>
      <c r="I710"/>
    </row>
    <row r="711" spans="6:9">
      <c r="F711" s="52"/>
      <c r="H711"/>
      <c r="I711"/>
    </row>
    <row r="712" spans="6:9">
      <c r="F712" s="52"/>
      <c r="H712"/>
      <c r="I712"/>
    </row>
    <row r="713" spans="6:9">
      <c r="F713" s="52"/>
      <c r="H713"/>
      <c r="I713"/>
    </row>
    <row r="714" spans="6:9">
      <c r="F714" s="52"/>
      <c r="H714"/>
      <c r="I714"/>
    </row>
    <row r="715" spans="6:9">
      <c r="F715" s="52"/>
      <c r="H715"/>
      <c r="I715"/>
    </row>
    <row r="716" spans="6:9">
      <c r="F716" s="52"/>
      <c r="H716"/>
      <c r="I716"/>
    </row>
    <row r="717" spans="6:9">
      <c r="F717" s="52"/>
      <c r="H717"/>
      <c r="I717"/>
    </row>
    <row r="718" spans="6:9">
      <c r="F718" s="52"/>
      <c r="H718"/>
      <c r="I718"/>
    </row>
    <row r="719" spans="6:9">
      <c r="F719" s="52"/>
      <c r="H719"/>
      <c r="I719"/>
    </row>
    <row r="720" spans="6:9">
      <c r="F720" s="52"/>
      <c r="H720"/>
      <c r="I720"/>
    </row>
    <row r="721" spans="6:9">
      <c r="F721" s="52"/>
      <c r="H721"/>
      <c r="I721"/>
    </row>
    <row r="722" spans="6:9">
      <c r="F722" s="52"/>
      <c r="H722"/>
      <c r="I722"/>
    </row>
    <row r="723" spans="6:9">
      <c r="F723" s="52"/>
      <c r="H723"/>
      <c r="I723"/>
    </row>
    <row r="724" spans="6:9">
      <c r="F724" s="52"/>
      <c r="H724"/>
      <c r="I724"/>
    </row>
    <row r="725" spans="6:9">
      <c r="F725" s="52"/>
      <c r="H725"/>
      <c r="I725"/>
    </row>
    <row r="726" spans="6:9">
      <c r="F726" s="52"/>
      <c r="H726"/>
      <c r="I726"/>
    </row>
    <row r="727" spans="6:9">
      <c r="F727" s="52"/>
      <c r="H727"/>
      <c r="I727"/>
    </row>
    <row r="728" spans="6:9">
      <c r="F728" s="52"/>
      <c r="H728"/>
      <c r="I728"/>
    </row>
    <row r="729" spans="6:9">
      <c r="F729" s="52"/>
      <c r="H729"/>
      <c r="I729"/>
    </row>
    <row r="730" spans="6:9">
      <c r="F730" s="52"/>
      <c r="H730"/>
      <c r="I730"/>
    </row>
    <row r="731" spans="6:9">
      <c r="F731" s="52"/>
      <c r="H731"/>
      <c r="I731"/>
    </row>
    <row r="732" spans="6:9">
      <c r="F732" s="52"/>
      <c r="H732"/>
      <c r="I732"/>
    </row>
    <row r="733" spans="6:9">
      <c r="F733" s="52"/>
      <c r="H733"/>
      <c r="I733"/>
    </row>
    <row r="734" spans="6:9">
      <c r="F734" s="52"/>
      <c r="H734"/>
      <c r="I734"/>
    </row>
    <row r="735" spans="6:9">
      <c r="F735" s="52"/>
      <c r="H735"/>
      <c r="I735"/>
    </row>
    <row r="736" spans="6:9">
      <c r="F736" s="52"/>
      <c r="H736"/>
      <c r="I736"/>
    </row>
    <row r="737" spans="6:9">
      <c r="F737" s="52"/>
      <c r="H737"/>
      <c r="I737"/>
    </row>
    <row r="738" spans="6:9">
      <c r="F738" s="52"/>
      <c r="H738"/>
      <c r="I738"/>
    </row>
    <row r="739" spans="6:9">
      <c r="F739" s="52"/>
      <c r="H739"/>
      <c r="I739"/>
    </row>
    <row r="740" spans="6:9">
      <c r="F740" s="52"/>
      <c r="H740"/>
      <c r="I740"/>
    </row>
    <row r="741" spans="6:9">
      <c r="F741" s="52"/>
      <c r="H741"/>
      <c r="I741"/>
    </row>
    <row r="742" spans="6:9">
      <c r="F742" s="52"/>
      <c r="H742"/>
      <c r="I742"/>
    </row>
    <row r="743" spans="6:9">
      <c r="F743" s="52"/>
      <c r="H743"/>
      <c r="I743"/>
    </row>
    <row r="744" spans="6:9">
      <c r="F744" s="52"/>
      <c r="H744"/>
      <c r="I744"/>
    </row>
    <row r="745" spans="6:9">
      <c r="F745" s="52"/>
      <c r="H745"/>
      <c r="I745"/>
    </row>
    <row r="746" spans="6:9">
      <c r="F746" s="52"/>
      <c r="H746"/>
      <c r="I746"/>
    </row>
    <row r="747" spans="6:9">
      <c r="F747" s="52"/>
      <c r="H747"/>
      <c r="I747"/>
    </row>
    <row r="748" spans="6:9">
      <c r="F748" s="52"/>
      <c r="H748"/>
      <c r="I748"/>
    </row>
    <row r="749" spans="6:9">
      <c r="F749" s="52"/>
      <c r="H749"/>
      <c r="I749"/>
    </row>
    <row r="750" spans="6:9">
      <c r="F750" s="52"/>
      <c r="H750"/>
      <c r="I750"/>
    </row>
    <row r="751" spans="6:9">
      <c r="F751" s="52"/>
      <c r="H751"/>
      <c r="I751"/>
    </row>
    <row r="752" spans="6:9">
      <c r="F752" s="52"/>
      <c r="H752"/>
      <c r="I752"/>
    </row>
    <row r="753" spans="6:9">
      <c r="F753" s="52"/>
      <c r="H753"/>
      <c r="I753"/>
    </row>
    <row r="754" spans="6:9">
      <c r="F754" s="52"/>
      <c r="H754"/>
      <c r="I754"/>
    </row>
    <row r="755" spans="6:9">
      <c r="F755" s="52"/>
      <c r="H755"/>
      <c r="I755"/>
    </row>
    <row r="756" spans="6:9">
      <c r="F756" s="52"/>
      <c r="H756"/>
      <c r="I756"/>
    </row>
    <row r="757" spans="6:9">
      <c r="F757" s="52"/>
      <c r="H757"/>
      <c r="I757"/>
    </row>
    <row r="758" spans="6:9">
      <c r="F758" s="52"/>
      <c r="H758"/>
      <c r="I758"/>
    </row>
    <row r="759" spans="6:9">
      <c r="F759" s="52"/>
      <c r="H759"/>
      <c r="I759"/>
    </row>
    <row r="760" spans="6:9">
      <c r="F760" s="52"/>
      <c r="H760"/>
      <c r="I760"/>
    </row>
    <row r="761" spans="6:9">
      <c r="F761" s="52"/>
      <c r="H761"/>
      <c r="I761"/>
    </row>
    <row r="762" spans="6:9">
      <c r="F762" s="52"/>
      <c r="H762"/>
      <c r="I762"/>
    </row>
    <row r="763" spans="6:9">
      <c r="F763" s="52"/>
      <c r="H763"/>
      <c r="I763"/>
    </row>
    <row r="764" spans="6:9">
      <c r="F764" s="52"/>
      <c r="H764"/>
      <c r="I764"/>
    </row>
    <row r="765" spans="6:9">
      <c r="F765" s="52"/>
      <c r="H765"/>
      <c r="I765"/>
    </row>
    <row r="766" spans="6:9">
      <c r="F766" s="52"/>
      <c r="H766"/>
      <c r="I766"/>
    </row>
    <row r="767" spans="6:9">
      <c r="F767" s="52"/>
      <c r="H767"/>
      <c r="I767"/>
    </row>
    <row r="768" spans="6:9">
      <c r="F768" s="52"/>
      <c r="H768"/>
      <c r="I768"/>
    </row>
    <row r="769" spans="6:9">
      <c r="F769" s="52"/>
      <c r="H769"/>
      <c r="I769"/>
    </row>
    <row r="770" spans="6:9">
      <c r="F770" s="52"/>
      <c r="H770"/>
      <c r="I770"/>
    </row>
    <row r="771" spans="6:9">
      <c r="F771" s="52"/>
      <c r="H771"/>
      <c r="I771"/>
    </row>
    <row r="772" spans="6:9">
      <c r="F772" s="52"/>
      <c r="H772"/>
      <c r="I772"/>
    </row>
    <row r="773" spans="6:9">
      <c r="F773" s="52"/>
      <c r="H773"/>
      <c r="I773"/>
    </row>
    <row r="774" spans="6:9">
      <c r="F774" s="52"/>
      <c r="H774"/>
      <c r="I774"/>
    </row>
    <row r="775" spans="6:9">
      <c r="F775" s="52"/>
      <c r="H775"/>
      <c r="I775"/>
    </row>
    <row r="776" spans="6:9">
      <c r="F776" s="52"/>
      <c r="H776"/>
      <c r="I776"/>
    </row>
    <row r="777" spans="6:9">
      <c r="F777" s="52"/>
      <c r="H777"/>
      <c r="I777"/>
    </row>
    <row r="778" spans="6:9">
      <c r="F778" s="52"/>
      <c r="H778"/>
      <c r="I778"/>
    </row>
    <row r="779" spans="6:9">
      <c r="F779" s="52"/>
      <c r="H779"/>
      <c r="I779"/>
    </row>
    <row r="780" spans="6:9">
      <c r="F780" s="52"/>
      <c r="H780"/>
      <c r="I780"/>
    </row>
    <row r="781" spans="6:9">
      <c r="F781" s="52"/>
      <c r="H781"/>
      <c r="I781"/>
    </row>
    <row r="782" spans="6:9">
      <c r="F782" s="52"/>
      <c r="H782"/>
      <c r="I782"/>
    </row>
    <row r="783" spans="6:9">
      <c r="F783" s="52"/>
      <c r="H783"/>
      <c r="I783"/>
    </row>
    <row r="784" spans="6:9">
      <c r="F784" s="52"/>
      <c r="H784"/>
      <c r="I784"/>
    </row>
    <row r="785" spans="6:9">
      <c r="F785" s="52"/>
      <c r="H785"/>
      <c r="I785"/>
    </row>
    <row r="786" spans="6:9">
      <c r="F786" s="52"/>
      <c r="H786"/>
      <c r="I786"/>
    </row>
    <row r="787" spans="6:9">
      <c r="F787" s="52"/>
      <c r="H787"/>
      <c r="I787"/>
    </row>
    <row r="788" spans="6:9">
      <c r="F788" s="52"/>
      <c r="H788"/>
      <c r="I788"/>
    </row>
    <row r="789" spans="6:9">
      <c r="F789" s="52"/>
      <c r="H789"/>
      <c r="I789"/>
    </row>
    <row r="790" spans="6:9">
      <c r="F790" s="52"/>
      <c r="H790"/>
      <c r="I790"/>
    </row>
    <row r="791" spans="6:9">
      <c r="F791" s="52"/>
      <c r="H791"/>
      <c r="I791"/>
    </row>
    <row r="792" spans="6:9">
      <c r="F792" s="52"/>
      <c r="H792"/>
      <c r="I792"/>
    </row>
    <row r="793" spans="6:9">
      <c r="F793" s="52"/>
      <c r="H793"/>
      <c r="I793"/>
    </row>
    <row r="794" spans="6:9">
      <c r="F794" s="52"/>
      <c r="H794"/>
      <c r="I794"/>
    </row>
    <row r="795" spans="6:9">
      <c r="F795" s="52"/>
      <c r="H795"/>
      <c r="I795"/>
    </row>
    <row r="796" spans="6:9">
      <c r="F796" s="52"/>
      <c r="H796"/>
      <c r="I796"/>
    </row>
    <row r="797" spans="6:9">
      <c r="F797" s="52"/>
      <c r="H797"/>
      <c r="I797"/>
    </row>
    <row r="798" spans="6:9">
      <c r="F798" s="52"/>
      <c r="H798"/>
      <c r="I798"/>
    </row>
    <row r="799" spans="6:9">
      <c r="F799" s="52"/>
      <c r="H799"/>
      <c r="I799"/>
    </row>
    <row r="800" spans="6:9">
      <c r="F800" s="52"/>
      <c r="H800"/>
      <c r="I800"/>
    </row>
    <row r="801" spans="6:9">
      <c r="F801" s="52"/>
      <c r="H801"/>
      <c r="I801"/>
    </row>
    <row r="802" spans="6:9">
      <c r="F802" s="52"/>
      <c r="H802"/>
      <c r="I802"/>
    </row>
    <row r="803" spans="6:9">
      <c r="F803" s="52"/>
      <c r="H803"/>
      <c r="I803"/>
    </row>
    <row r="804" spans="6:9">
      <c r="F804" s="52"/>
      <c r="H804"/>
      <c r="I804"/>
    </row>
    <row r="805" spans="6:9">
      <c r="F805" s="52"/>
      <c r="H805"/>
      <c r="I805"/>
    </row>
    <row r="806" spans="6:9">
      <c r="F806" s="52"/>
      <c r="H806"/>
      <c r="I806"/>
    </row>
    <row r="807" spans="6:9">
      <c r="F807" s="52"/>
      <c r="H807"/>
      <c r="I807"/>
    </row>
    <row r="808" spans="6:9">
      <c r="F808" s="52"/>
      <c r="H808"/>
      <c r="I808"/>
    </row>
    <row r="809" spans="6:9">
      <c r="F809" s="52"/>
      <c r="H809"/>
      <c r="I809"/>
    </row>
    <row r="810" spans="6:9">
      <c r="F810" s="52"/>
      <c r="H810"/>
      <c r="I810"/>
    </row>
    <row r="811" spans="6:9">
      <c r="F811" s="52"/>
      <c r="H811"/>
      <c r="I811"/>
    </row>
    <row r="812" spans="6:9">
      <c r="F812" s="52"/>
      <c r="H812"/>
      <c r="I812"/>
    </row>
    <row r="813" spans="6:9">
      <c r="F813" s="52"/>
      <c r="H813"/>
      <c r="I813"/>
    </row>
    <row r="814" spans="6:9">
      <c r="F814" s="52"/>
      <c r="H814"/>
      <c r="I814"/>
    </row>
    <row r="815" spans="6:9">
      <c r="F815" s="52"/>
      <c r="H815"/>
      <c r="I815"/>
    </row>
    <row r="816" spans="6:9">
      <c r="F816" s="52"/>
      <c r="H816"/>
      <c r="I816"/>
    </row>
    <row r="817" spans="6:9">
      <c r="F817" s="52"/>
      <c r="H817"/>
      <c r="I817"/>
    </row>
    <row r="818" spans="6:9">
      <c r="F818" s="52"/>
      <c r="H818"/>
      <c r="I818"/>
    </row>
    <row r="819" spans="6:9">
      <c r="F819" s="52"/>
      <c r="H819"/>
      <c r="I819"/>
    </row>
    <row r="820" spans="6:9">
      <c r="F820" s="52"/>
      <c r="H820"/>
      <c r="I820"/>
    </row>
    <row r="821" spans="6:9">
      <c r="F821" s="52"/>
      <c r="H821"/>
      <c r="I821"/>
    </row>
    <row r="822" spans="6:9">
      <c r="F822" s="52"/>
      <c r="H822"/>
      <c r="I822"/>
    </row>
    <row r="823" spans="6:9">
      <c r="F823" s="52"/>
      <c r="H823"/>
      <c r="I823"/>
    </row>
    <row r="824" spans="6:9">
      <c r="F824" s="52"/>
      <c r="H824"/>
      <c r="I824"/>
    </row>
    <row r="825" spans="6:9">
      <c r="F825" s="52"/>
      <c r="H825"/>
      <c r="I825"/>
    </row>
    <row r="826" spans="6:9">
      <c r="F826" s="52"/>
      <c r="H826"/>
      <c r="I826"/>
    </row>
    <row r="827" spans="6:9">
      <c r="F827" s="52"/>
      <c r="H827"/>
      <c r="I827"/>
    </row>
    <row r="828" spans="6:9">
      <c r="F828" s="52"/>
      <c r="H828"/>
      <c r="I828"/>
    </row>
    <row r="829" spans="6:9">
      <c r="F829" s="52"/>
      <c r="H829"/>
      <c r="I829"/>
    </row>
    <row r="830" spans="6:9">
      <c r="F830" s="52"/>
      <c r="H830"/>
      <c r="I830"/>
    </row>
    <row r="831" spans="6:9">
      <c r="F831" s="52"/>
      <c r="H831"/>
      <c r="I831"/>
    </row>
    <row r="832" spans="6:9">
      <c r="F832" s="52"/>
      <c r="H832"/>
      <c r="I832"/>
    </row>
    <row r="833" spans="6:9">
      <c r="F833" s="52"/>
      <c r="H833"/>
      <c r="I833"/>
    </row>
    <row r="834" spans="6:9">
      <c r="F834" s="52"/>
      <c r="H834"/>
      <c r="I834"/>
    </row>
    <row r="835" spans="6:9">
      <c r="F835" s="52"/>
      <c r="H835"/>
      <c r="I835"/>
    </row>
    <row r="836" spans="6:9">
      <c r="F836" s="52"/>
      <c r="H836"/>
      <c r="I836"/>
    </row>
    <row r="837" spans="6:9">
      <c r="F837" s="52"/>
      <c r="H837"/>
      <c r="I837"/>
    </row>
    <row r="838" spans="6:9">
      <c r="F838" s="52"/>
      <c r="H838"/>
      <c r="I838"/>
    </row>
    <row r="839" spans="6:9">
      <c r="F839" s="52"/>
      <c r="H839"/>
      <c r="I839"/>
    </row>
    <row r="840" spans="6:9">
      <c r="F840" s="52"/>
      <c r="H840"/>
      <c r="I840"/>
    </row>
    <row r="841" spans="6:9">
      <c r="F841" s="52"/>
      <c r="H841"/>
      <c r="I841"/>
    </row>
    <row r="842" spans="6:9">
      <c r="F842" s="52"/>
      <c r="H842"/>
      <c r="I842"/>
    </row>
    <row r="843" spans="6:9">
      <c r="F843" s="52"/>
      <c r="H843"/>
      <c r="I843"/>
    </row>
    <row r="844" spans="6:9">
      <c r="F844" s="52"/>
      <c r="H844"/>
      <c r="I844"/>
    </row>
    <row r="845" spans="6:9">
      <c r="F845" s="52"/>
      <c r="H845"/>
      <c r="I845"/>
    </row>
    <row r="846" spans="6:9">
      <c r="F846" s="52"/>
      <c r="H846"/>
      <c r="I846"/>
    </row>
    <row r="847" spans="6:9">
      <c r="F847" s="52"/>
      <c r="H847"/>
      <c r="I847"/>
    </row>
    <row r="848" spans="6:9">
      <c r="F848" s="52"/>
      <c r="H848"/>
      <c r="I848"/>
    </row>
    <row r="849" spans="6:9">
      <c r="F849" s="52"/>
      <c r="H849"/>
      <c r="I849"/>
    </row>
    <row r="850" spans="6:9">
      <c r="F850" s="52"/>
      <c r="H850"/>
      <c r="I850"/>
    </row>
    <row r="851" spans="6:9">
      <c r="F851" s="52"/>
      <c r="H851"/>
      <c r="I851"/>
    </row>
    <row r="852" spans="6:9">
      <c r="F852" s="52"/>
      <c r="H852"/>
      <c r="I852"/>
    </row>
    <row r="853" spans="6:9">
      <c r="F853" s="52"/>
      <c r="H853"/>
      <c r="I853"/>
    </row>
    <row r="854" spans="6:9">
      <c r="F854" s="52"/>
      <c r="H854"/>
      <c r="I854"/>
    </row>
    <row r="855" spans="6:9">
      <c r="F855" s="52"/>
      <c r="H855"/>
      <c r="I855"/>
    </row>
    <row r="856" spans="6:9">
      <c r="F856" s="52"/>
      <c r="H856"/>
      <c r="I856"/>
    </row>
    <row r="857" spans="6:9">
      <c r="F857" s="52"/>
      <c r="H857"/>
      <c r="I857"/>
    </row>
    <row r="858" spans="6:9">
      <c r="F858" s="52"/>
      <c r="H858"/>
      <c r="I858"/>
    </row>
    <row r="859" spans="6:9">
      <c r="F859" s="52"/>
      <c r="H859"/>
      <c r="I859"/>
    </row>
    <row r="860" spans="6:9">
      <c r="F860" s="52"/>
      <c r="H860"/>
      <c r="I860"/>
    </row>
    <row r="861" spans="6:9">
      <c r="F861" s="52"/>
      <c r="H861"/>
      <c r="I861"/>
    </row>
    <row r="862" spans="6:9">
      <c r="F862" s="52"/>
      <c r="H862"/>
      <c r="I862"/>
    </row>
    <row r="863" spans="6:9">
      <c r="F863" s="52"/>
      <c r="H863"/>
      <c r="I863"/>
    </row>
    <row r="864" spans="6:9">
      <c r="F864" s="52"/>
      <c r="H864"/>
      <c r="I864"/>
    </row>
    <row r="865" spans="6:9">
      <c r="F865" s="52"/>
      <c r="H865"/>
      <c r="I865"/>
    </row>
    <row r="866" spans="6:9">
      <c r="F866" s="52"/>
      <c r="H866"/>
      <c r="I866"/>
    </row>
    <row r="867" spans="6:9">
      <c r="F867" s="52"/>
      <c r="H867"/>
      <c r="I867"/>
    </row>
    <row r="868" spans="6:9">
      <c r="F868" s="52"/>
      <c r="H868"/>
      <c r="I868"/>
    </row>
    <row r="869" spans="6:9">
      <c r="F869" s="52"/>
      <c r="H869"/>
      <c r="I869"/>
    </row>
    <row r="870" spans="6:9">
      <c r="F870" s="52"/>
      <c r="H870"/>
      <c r="I870"/>
    </row>
    <row r="871" spans="6:9">
      <c r="F871" s="52"/>
      <c r="H871"/>
      <c r="I871"/>
    </row>
    <row r="872" spans="6:9">
      <c r="F872" s="52"/>
      <c r="H872"/>
      <c r="I872"/>
    </row>
    <row r="873" spans="6:9">
      <c r="F873" s="52"/>
      <c r="H873"/>
      <c r="I873"/>
    </row>
    <row r="874" spans="6:9">
      <c r="F874" s="52"/>
      <c r="H874"/>
      <c r="I874"/>
    </row>
    <row r="875" spans="6:9">
      <c r="F875" s="52"/>
      <c r="H875"/>
      <c r="I875"/>
    </row>
    <row r="876" spans="6:9">
      <c r="F876" s="52"/>
      <c r="H876"/>
      <c r="I876"/>
    </row>
    <row r="877" spans="6:9">
      <c r="F877" s="52"/>
      <c r="H877"/>
      <c r="I877"/>
    </row>
    <row r="878" spans="6:9">
      <c r="F878" s="52"/>
      <c r="H878"/>
      <c r="I878"/>
    </row>
    <row r="879" spans="6:9">
      <c r="F879" s="52"/>
      <c r="H879"/>
      <c r="I879"/>
    </row>
    <row r="880" spans="6:9">
      <c r="F880" s="52"/>
      <c r="H880"/>
      <c r="I880"/>
    </row>
    <row r="881" spans="6:9">
      <c r="F881" s="52"/>
      <c r="H881"/>
      <c r="I881"/>
    </row>
    <row r="882" spans="6:9">
      <c r="F882" s="52"/>
      <c r="H882"/>
      <c r="I882"/>
    </row>
    <row r="883" spans="6:9">
      <c r="F883" s="52"/>
      <c r="H883"/>
      <c r="I883"/>
    </row>
    <row r="884" spans="6:9">
      <c r="F884" s="52"/>
      <c r="H884"/>
      <c r="I884"/>
    </row>
    <row r="885" spans="6:9">
      <c r="F885" s="52"/>
      <c r="H885"/>
      <c r="I885"/>
    </row>
    <row r="886" spans="6:9">
      <c r="F886" s="52"/>
      <c r="H886"/>
      <c r="I886"/>
    </row>
    <row r="887" spans="6:9">
      <c r="F887" s="52"/>
      <c r="H887"/>
      <c r="I887"/>
    </row>
    <row r="888" spans="6:9">
      <c r="F888" s="52"/>
      <c r="H888"/>
      <c r="I888"/>
    </row>
    <row r="889" spans="6:9">
      <c r="F889" s="52"/>
      <c r="H889"/>
      <c r="I889"/>
    </row>
    <row r="890" spans="6:9">
      <c r="F890" s="52"/>
      <c r="H890"/>
      <c r="I890"/>
    </row>
    <row r="891" spans="6:9">
      <c r="F891" s="52"/>
      <c r="H891"/>
      <c r="I891"/>
    </row>
    <row r="892" spans="6:9">
      <c r="F892" s="52"/>
      <c r="H892"/>
      <c r="I892"/>
    </row>
    <row r="893" spans="6:9">
      <c r="F893" s="52"/>
      <c r="H893"/>
      <c r="I893"/>
    </row>
    <row r="894" spans="6:9">
      <c r="F894" s="52"/>
      <c r="H894"/>
      <c r="I894"/>
    </row>
    <row r="895" spans="6:9">
      <c r="F895" s="52"/>
      <c r="H895"/>
      <c r="I895"/>
    </row>
    <row r="896" spans="6:9">
      <c r="F896" s="52"/>
      <c r="H896"/>
      <c r="I896"/>
    </row>
    <row r="897" spans="6:9">
      <c r="F897" s="52"/>
      <c r="H897"/>
      <c r="I897"/>
    </row>
    <row r="898" spans="6:9">
      <c r="F898" s="52"/>
      <c r="H898"/>
      <c r="I898"/>
    </row>
    <row r="899" spans="6:9">
      <c r="F899" s="52"/>
      <c r="H899"/>
      <c r="I899"/>
    </row>
    <row r="900" spans="6:9">
      <c r="F900" s="52"/>
      <c r="H900"/>
      <c r="I900"/>
    </row>
    <row r="901" spans="6:9">
      <c r="F901" s="52"/>
      <c r="H901"/>
      <c r="I901"/>
    </row>
    <row r="902" spans="6:9">
      <c r="F902" s="52"/>
      <c r="H902"/>
      <c r="I902"/>
    </row>
    <row r="903" spans="6:9">
      <c r="F903" s="52"/>
      <c r="H903"/>
      <c r="I903"/>
    </row>
    <row r="904" spans="6:9">
      <c r="F904" s="52"/>
      <c r="H904"/>
      <c r="I904"/>
    </row>
    <row r="905" spans="6:9">
      <c r="F905" s="52"/>
      <c r="H905"/>
      <c r="I905"/>
    </row>
    <row r="906" spans="6:9">
      <c r="F906" s="52"/>
      <c r="H906"/>
      <c r="I906"/>
    </row>
    <row r="907" spans="6:9">
      <c r="F907" s="52"/>
      <c r="H907"/>
      <c r="I907"/>
    </row>
    <row r="908" spans="6:9">
      <c r="F908" s="52"/>
      <c r="H908"/>
      <c r="I908"/>
    </row>
    <row r="909" spans="6:9">
      <c r="F909" s="52"/>
      <c r="H909"/>
      <c r="I909"/>
    </row>
    <row r="910" spans="6:9">
      <c r="F910" s="52"/>
      <c r="H910"/>
      <c r="I910"/>
    </row>
    <row r="911" spans="6:9">
      <c r="F911" s="52"/>
      <c r="H911"/>
      <c r="I911"/>
    </row>
    <row r="912" spans="6:9">
      <c r="F912" s="52"/>
      <c r="H912"/>
      <c r="I912"/>
    </row>
    <row r="913" spans="6:9">
      <c r="F913" s="52"/>
      <c r="H913"/>
      <c r="I913"/>
    </row>
    <row r="914" spans="6:9">
      <c r="F914" s="52"/>
      <c r="H914"/>
      <c r="I914"/>
    </row>
    <row r="915" spans="6:9">
      <c r="F915" s="52"/>
      <c r="H915"/>
      <c r="I915"/>
    </row>
    <row r="916" spans="6:9">
      <c r="F916" s="52"/>
      <c r="H916"/>
      <c r="I916"/>
    </row>
    <row r="917" spans="6:9">
      <c r="F917" s="52"/>
      <c r="H917"/>
      <c r="I917"/>
    </row>
    <row r="918" spans="6:9">
      <c r="F918" s="52"/>
      <c r="H918"/>
      <c r="I918"/>
    </row>
    <row r="919" spans="6:9">
      <c r="F919" s="52"/>
      <c r="H919"/>
      <c r="I919"/>
    </row>
    <row r="920" spans="6:9">
      <c r="F920" s="52"/>
      <c r="H920"/>
      <c r="I920"/>
    </row>
    <row r="921" spans="6:9">
      <c r="F921" s="52"/>
      <c r="H921"/>
      <c r="I921"/>
    </row>
    <row r="922" spans="6:9">
      <c r="F922" s="52"/>
      <c r="H922"/>
      <c r="I922"/>
    </row>
    <row r="923" spans="6:9">
      <c r="F923" s="52"/>
      <c r="H923"/>
      <c r="I923"/>
    </row>
    <row r="924" spans="6:9">
      <c r="F924" s="52"/>
      <c r="H924"/>
      <c r="I924"/>
    </row>
    <row r="925" spans="6:9">
      <c r="F925" s="52"/>
      <c r="H925"/>
      <c r="I925"/>
    </row>
    <row r="926" spans="6:9">
      <c r="F926" s="52"/>
      <c r="H926"/>
      <c r="I926"/>
    </row>
    <row r="927" spans="6:9">
      <c r="F927" s="52"/>
      <c r="H927"/>
      <c r="I927"/>
    </row>
    <row r="928" spans="6:9">
      <c r="F928" s="52"/>
      <c r="H928"/>
      <c r="I928"/>
    </row>
    <row r="929" spans="6:9">
      <c r="F929" s="52"/>
      <c r="H929"/>
      <c r="I929"/>
    </row>
    <row r="930" spans="6:9">
      <c r="F930" s="52"/>
      <c r="H930"/>
      <c r="I930"/>
    </row>
    <row r="931" spans="6:9">
      <c r="F931" s="52"/>
      <c r="H931"/>
      <c r="I931"/>
    </row>
    <row r="932" spans="6:9">
      <c r="F932" s="52"/>
      <c r="H932"/>
      <c r="I932"/>
    </row>
    <row r="933" spans="6:9">
      <c r="F933" s="52"/>
      <c r="H933"/>
      <c r="I933"/>
    </row>
    <row r="934" spans="6:9">
      <c r="F934" s="52"/>
      <c r="H934"/>
      <c r="I934"/>
    </row>
    <row r="935" spans="6:9">
      <c r="F935" s="52"/>
      <c r="H935"/>
      <c r="I935"/>
    </row>
    <row r="936" spans="6:9">
      <c r="F936" s="52"/>
      <c r="H936"/>
      <c r="I936"/>
    </row>
    <row r="937" spans="6:9">
      <c r="F937" s="52"/>
      <c r="H937"/>
      <c r="I937"/>
    </row>
    <row r="938" spans="6:9">
      <c r="F938" s="52"/>
      <c r="H938"/>
      <c r="I938"/>
    </row>
    <row r="939" spans="6:9">
      <c r="F939" s="52"/>
      <c r="H939"/>
      <c r="I939"/>
    </row>
    <row r="940" spans="6:9">
      <c r="F940" s="52"/>
      <c r="H940"/>
      <c r="I940"/>
    </row>
    <row r="941" spans="6:9">
      <c r="F941" s="52"/>
      <c r="H941"/>
      <c r="I941"/>
    </row>
    <row r="942" spans="6:9">
      <c r="F942" s="52"/>
      <c r="H942"/>
      <c r="I942"/>
    </row>
    <row r="943" spans="6:9">
      <c r="F943" s="52"/>
      <c r="H943"/>
      <c r="I943"/>
    </row>
    <row r="944" spans="6:9">
      <c r="F944" s="52"/>
      <c r="H944"/>
      <c r="I944"/>
    </row>
    <row r="945" spans="6:9">
      <c r="F945" s="52"/>
      <c r="H945"/>
      <c r="I945"/>
    </row>
    <row r="946" spans="6:9">
      <c r="F946" s="52"/>
      <c r="H946"/>
      <c r="I946"/>
    </row>
    <row r="947" spans="6:9">
      <c r="F947" s="52"/>
      <c r="H947"/>
      <c r="I947"/>
    </row>
    <row r="948" spans="6:9">
      <c r="F948" s="52"/>
      <c r="H948"/>
      <c r="I948"/>
    </row>
    <row r="949" spans="6:9">
      <c r="F949" s="52"/>
      <c r="H949"/>
      <c r="I949"/>
    </row>
    <row r="950" spans="6:9">
      <c r="F950" s="52"/>
      <c r="H950"/>
      <c r="I950"/>
    </row>
    <row r="951" spans="6:9">
      <c r="F951" s="52"/>
      <c r="H951"/>
      <c r="I951"/>
    </row>
    <row r="952" spans="6:9">
      <c r="F952" s="52"/>
      <c r="H952"/>
      <c r="I952"/>
    </row>
    <row r="953" spans="6:9">
      <c r="F953" s="52"/>
      <c r="H953"/>
      <c r="I953"/>
    </row>
    <row r="954" spans="6:9">
      <c r="F954" s="52"/>
      <c r="H954"/>
      <c r="I954"/>
    </row>
    <row r="955" spans="6:9">
      <c r="F955" s="52"/>
      <c r="H955"/>
      <c r="I955"/>
    </row>
    <row r="956" spans="6:9">
      <c r="F956" s="52"/>
      <c r="H956"/>
      <c r="I956"/>
    </row>
    <row r="957" spans="6:9">
      <c r="F957" s="52"/>
      <c r="H957"/>
      <c r="I957"/>
    </row>
    <row r="958" spans="6:9">
      <c r="F958" s="52"/>
      <c r="H958"/>
      <c r="I958"/>
    </row>
    <row r="959" spans="6:9">
      <c r="F959" s="52"/>
      <c r="H959"/>
      <c r="I959"/>
    </row>
    <row r="960" spans="6:9">
      <c r="F960" s="52"/>
      <c r="H960"/>
      <c r="I960"/>
    </row>
    <row r="961" spans="6:9">
      <c r="F961" s="52"/>
      <c r="H961"/>
      <c r="I961"/>
    </row>
    <row r="962" spans="6:9">
      <c r="F962" s="52"/>
      <c r="H962"/>
      <c r="I962"/>
    </row>
    <row r="963" spans="6:9">
      <c r="F963" s="52"/>
      <c r="H963"/>
      <c r="I963"/>
    </row>
    <row r="964" spans="6:9">
      <c r="F964" s="52"/>
      <c r="H964"/>
      <c r="I964"/>
    </row>
    <row r="965" spans="6:9">
      <c r="F965" s="52"/>
      <c r="H965"/>
      <c r="I965"/>
    </row>
    <row r="966" spans="6:9">
      <c r="F966" s="52"/>
      <c r="H966"/>
      <c r="I966"/>
    </row>
    <row r="967" spans="6:9">
      <c r="F967" s="52"/>
      <c r="H967"/>
      <c r="I967"/>
    </row>
    <row r="968" spans="6:9">
      <c r="F968" s="52"/>
      <c r="H968"/>
      <c r="I968"/>
    </row>
    <row r="969" spans="6:9">
      <c r="F969" s="52"/>
      <c r="H969"/>
      <c r="I969"/>
    </row>
    <row r="970" spans="6:9">
      <c r="F970" s="52"/>
      <c r="H970"/>
      <c r="I970"/>
    </row>
    <row r="971" spans="6:9">
      <c r="F971" s="52"/>
      <c r="H971"/>
      <c r="I971"/>
    </row>
    <row r="972" spans="6:9">
      <c r="F972" s="52"/>
      <c r="H972"/>
      <c r="I972"/>
    </row>
    <row r="973" spans="6:9">
      <c r="F973" s="52"/>
      <c r="H973"/>
      <c r="I973"/>
    </row>
    <row r="974" spans="6:9">
      <c r="F974" s="52"/>
      <c r="H974"/>
      <c r="I974"/>
    </row>
    <row r="975" spans="6:9">
      <c r="F975" s="52"/>
      <c r="H975"/>
      <c r="I975"/>
    </row>
    <row r="976" spans="6:9">
      <c r="F976" s="52"/>
      <c r="H976"/>
      <c r="I976"/>
    </row>
    <row r="977" spans="6:9">
      <c r="F977" s="52"/>
      <c r="H977"/>
      <c r="I977"/>
    </row>
    <row r="978" spans="6:9">
      <c r="F978" s="52"/>
      <c r="H978"/>
      <c r="I978"/>
    </row>
    <row r="979" spans="6:9">
      <c r="F979" s="52"/>
      <c r="H979"/>
      <c r="I979"/>
    </row>
    <row r="980" spans="6:9">
      <c r="F980" s="52"/>
      <c r="H980"/>
      <c r="I980"/>
    </row>
    <row r="981" spans="6:9">
      <c r="F981" s="52"/>
      <c r="H981"/>
      <c r="I981"/>
    </row>
    <row r="982" spans="6:9">
      <c r="F982" s="52"/>
      <c r="H982"/>
      <c r="I982"/>
    </row>
    <row r="983" spans="6:9">
      <c r="F983" s="52"/>
      <c r="H983"/>
      <c r="I983"/>
    </row>
    <row r="984" spans="6:9">
      <c r="F984" s="52"/>
      <c r="H984"/>
      <c r="I984"/>
    </row>
    <row r="985" spans="6:9">
      <c r="F985" s="52"/>
      <c r="H985"/>
      <c r="I985"/>
    </row>
    <row r="986" spans="6:9">
      <c r="F986" s="52"/>
      <c r="H986"/>
      <c r="I986"/>
    </row>
    <row r="987" spans="6:9">
      <c r="F987" s="52"/>
      <c r="H987"/>
      <c r="I987"/>
    </row>
    <row r="988" spans="6:9">
      <c r="F988" s="52"/>
      <c r="H988"/>
      <c r="I988"/>
    </row>
    <row r="989" spans="6:9">
      <c r="F989" s="52"/>
      <c r="H989"/>
      <c r="I989"/>
    </row>
    <row r="990" spans="6:9">
      <c r="F990" s="52"/>
      <c r="H990"/>
      <c r="I990"/>
    </row>
    <row r="991" spans="6:9">
      <c r="F991" s="52"/>
      <c r="H991"/>
      <c r="I991"/>
    </row>
    <row r="992" spans="6:9">
      <c r="F992" s="52"/>
      <c r="H992"/>
      <c r="I992"/>
    </row>
    <row r="993" spans="6:9">
      <c r="F993" s="52"/>
      <c r="H993"/>
      <c r="I993"/>
    </row>
    <row r="994" spans="6:9">
      <c r="F994" s="52"/>
      <c r="H994"/>
      <c r="I994"/>
    </row>
    <row r="995" spans="6:9">
      <c r="F995" s="52"/>
      <c r="H995"/>
      <c r="I995"/>
    </row>
    <row r="996" spans="6:9">
      <c r="F996" s="52"/>
      <c r="H996"/>
      <c r="I996"/>
    </row>
    <row r="997" spans="6:9">
      <c r="F997" s="52"/>
      <c r="H997"/>
      <c r="I997"/>
    </row>
    <row r="998" spans="6:9">
      <c r="F998" s="52"/>
      <c r="H998"/>
      <c r="I998"/>
    </row>
    <row r="999" spans="6:9">
      <c r="F999" s="52"/>
      <c r="H999"/>
      <c r="I999"/>
    </row>
    <row r="1000" spans="6:9">
      <c r="F1000" s="52"/>
      <c r="H1000"/>
      <c r="I1000"/>
    </row>
    <row r="1001" spans="6:9">
      <c r="F1001" s="52"/>
      <c r="H1001"/>
      <c r="I1001"/>
    </row>
    <row r="1002" spans="6:9">
      <c r="F1002" s="52"/>
      <c r="H1002"/>
      <c r="I1002"/>
    </row>
    <row r="1003" spans="6:9">
      <c r="F1003" s="52"/>
      <c r="H1003"/>
      <c r="I1003"/>
    </row>
    <row r="1004" spans="6:9">
      <c r="F1004" s="52"/>
      <c r="H1004"/>
      <c r="I1004"/>
    </row>
    <row r="1005" spans="6:9">
      <c r="F1005" s="52"/>
      <c r="H1005"/>
      <c r="I1005"/>
    </row>
    <row r="1006" spans="6:9">
      <c r="F1006" s="52"/>
      <c r="H1006"/>
      <c r="I1006"/>
    </row>
    <row r="1007" spans="6:9">
      <c r="F1007" s="52"/>
      <c r="H1007"/>
      <c r="I1007"/>
    </row>
    <row r="1008" spans="6:9">
      <c r="F1008" s="52"/>
      <c r="H1008"/>
      <c r="I1008"/>
    </row>
    <row r="1009" spans="6:9">
      <c r="F1009" s="52"/>
      <c r="H1009"/>
      <c r="I1009"/>
    </row>
    <row r="1010" spans="6:9">
      <c r="F1010" s="52"/>
      <c r="H1010"/>
      <c r="I1010"/>
    </row>
    <row r="1011" spans="6:9">
      <c r="F1011" s="52"/>
      <c r="H1011"/>
      <c r="I1011"/>
    </row>
    <row r="1012" spans="6:9">
      <c r="F1012" s="52"/>
      <c r="H1012"/>
      <c r="I1012"/>
    </row>
    <row r="1013" spans="6:9">
      <c r="F1013" s="52"/>
      <c r="H1013"/>
      <c r="I1013"/>
    </row>
    <row r="1014" spans="6:9">
      <c r="F1014" s="52"/>
      <c r="H1014"/>
      <c r="I1014"/>
    </row>
    <row r="1015" spans="6:9">
      <c r="F1015" s="52"/>
      <c r="H1015"/>
      <c r="I1015"/>
    </row>
    <row r="1016" spans="6:9">
      <c r="F1016" s="52"/>
      <c r="H1016"/>
      <c r="I1016"/>
    </row>
    <row r="1017" spans="6:9">
      <c r="F1017" s="52"/>
      <c r="H1017"/>
      <c r="I1017"/>
    </row>
    <row r="1018" spans="6:9">
      <c r="F1018" s="52"/>
      <c r="H1018"/>
      <c r="I1018"/>
    </row>
    <row r="1019" spans="6:9">
      <c r="F1019" s="52"/>
      <c r="H1019"/>
      <c r="I1019"/>
    </row>
    <row r="1020" spans="6:9">
      <c r="F1020" s="52"/>
      <c r="H1020"/>
      <c r="I1020"/>
    </row>
    <row r="1021" spans="6:9">
      <c r="F1021" s="52"/>
      <c r="H1021"/>
      <c r="I1021"/>
    </row>
    <row r="1022" spans="6:9">
      <c r="F1022" s="52"/>
      <c r="H1022"/>
      <c r="I1022"/>
    </row>
    <row r="1023" spans="6:9">
      <c r="F1023" s="52"/>
      <c r="H1023"/>
      <c r="I1023"/>
    </row>
    <row r="1024" spans="6:9">
      <c r="F1024" s="52"/>
      <c r="H1024"/>
      <c r="I1024"/>
    </row>
    <row r="1025" spans="6:9">
      <c r="F1025" s="52"/>
      <c r="H1025"/>
      <c r="I1025"/>
    </row>
    <row r="1026" spans="6:9">
      <c r="F1026" s="52"/>
      <c r="H1026"/>
      <c r="I1026"/>
    </row>
    <row r="1027" spans="6:9">
      <c r="F1027" s="52"/>
      <c r="H1027"/>
      <c r="I1027"/>
    </row>
    <row r="1028" spans="6:9">
      <c r="F1028" s="52"/>
      <c r="H1028"/>
      <c r="I1028"/>
    </row>
    <row r="1029" spans="6:9">
      <c r="F1029" s="52"/>
      <c r="H1029"/>
      <c r="I1029"/>
    </row>
    <row r="1030" spans="6:9">
      <c r="F1030" s="52"/>
      <c r="H1030"/>
      <c r="I1030"/>
    </row>
    <row r="1031" spans="6:9">
      <c r="F1031" s="52"/>
      <c r="H1031"/>
      <c r="I1031"/>
    </row>
    <row r="1032" spans="6:9">
      <c r="F1032" s="52"/>
      <c r="H1032"/>
      <c r="I1032"/>
    </row>
    <row r="1033" spans="6:9">
      <c r="F1033" s="52"/>
      <c r="H1033"/>
      <c r="I1033"/>
    </row>
    <row r="1034" spans="6:9">
      <c r="F1034" s="52"/>
      <c r="H1034"/>
      <c r="I1034"/>
    </row>
    <row r="1035" spans="6:9">
      <c r="F1035" s="52"/>
      <c r="H1035"/>
      <c r="I1035"/>
    </row>
    <row r="1036" spans="6:9">
      <c r="F1036" s="52"/>
      <c r="H1036"/>
      <c r="I1036"/>
    </row>
    <row r="1037" spans="6:9">
      <c r="F1037" s="52"/>
      <c r="H1037"/>
      <c r="I1037"/>
    </row>
    <row r="1038" spans="6:9">
      <c r="F1038" s="52"/>
      <c r="H1038"/>
      <c r="I1038"/>
    </row>
    <row r="1039" spans="6:9">
      <c r="F1039" s="52"/>
      <c r="H1039"/>
      <c r="I1039"/>
    </row>
    <row r="1040" spans="6:9">
      <c r="F1040" s="52"/>
      <c r="H1040"/>
      <c r="I1040"/>
    </row>
    <row r="1041" spans="6:9">
      <c r="F1041" s="52"/>
      <c r="H1041"/>
      <c r="I1041"/>
    </row>
    <row r="1042" spans="6:9">
      <c r="F1042" s="52"/>
      <c r="H1042"/>
      <c r="I1042"/>
    </row>
    <row r="1043" spans="6:9">
      <c r="F1043" s="52"/>
      <c r="H1043"/>
      <c r="I1043"/>
    </row>
    <row r="1044" spans="6:9">
      <c r="F1044" s="52"/>
      <c r="H1044"/>
      <c r="I1044"/>
    </row>
    <row r="1045" spans="6:9">
      <c r="F1045" s="52"/>
      <c r="H1045"/>
      <c r="I1045"/>
    </row>
    <row r="1046" spans="6:9">
      <c r="F1046" s="52"/>
      <c r="H1046"/>
      <c r="I1046"/>
    </row>
    <row r="1047" spans="6:9">
      <c r="F1047" s="52"/>
      <c r="H1047"/>
      <c r="I1047"/>
    </row>
    <row r="1048" spans="6:9">
      <c r="F1048" s="52"/>
      <c r="H1048"/>
      <c r="I1048"/>
    </row>
    <row r="1049" spans="6:9">
      <c r="F1049" s="52"/>
      <c r="H1049"/>
      <c r="I1049"/>
    </row>
    <row r="1050" spans="6:9">
      <c r="F1050" s="52"/>
      <c r="H1050"/>
      <c r="I1050"/>
    </row>
    <row r="1051" spans="6:9">
      <c r="F1051" s="52"/>
      <c r="H1051"/>
      <c r="I1051"/>
    </row>
    <row r="1052" spans="6:9">
      <c r="F1052" s="52"/>
      <c r="H1052"/>
      <c r="I1052"/>
    </row>
    <row r="1053" spans="6:9">
      <c r="F1053" s="52"/>
      <c r="H1053"/>
      <c r="I1053"/>
    </row>
    <row r="1054" spans="6:9">
      <c r="F1054" s="52"/>
      <c r="H1054"/>
      <c r="I1054"/>
    </row>
    <row r="1055" spans="6:9">
      <c r="F1055" s="52"/>
      <c r="H1055"/>
      <c r="I1055"/>
    </row>
    <row r="1056" spans="6:9">
      <c r="F1056" s="52"/>
      <c r="H1056"/>
      <c r="I1056"/>
    </row>
    <row r="1057" spans="6:9">
      <c r="F1057" s="52"/>
      <c r="H1057"/>
      <c r="I1057"/>
    </row>
    <row r="1058" spans="6:9">
      <c r="F1058" s="52"/>
      <c r="H1058"/>
      <c r="I1058"/>
    </row>
    <row r="1059" spans="6:9">
      <c r="F1059" s="52"/>
      <c r="H1059"/>
      <c r="I1059"/>
    </row>
    <row r="1060" spans="6:9">
      <c r="F1060" s="52"/>
      <c r="H1060"/>
      <c r="I1060"/>
    </row>
    <row r="1061" spans="6:9">
      <c r="F1061" s="52"/>
      <c r="H1061"/>
      <c r="I1061"/>
    </row>
    <row r="1062" spans="6:9">
      <c r="F1062" s="52"/>
      <c r="H1062"/>
      <c r="I1062"/>
    </row>
    <row r="1063" spans="6:9">
      <c r="F1063" s="52"/>
      <c r="H1063"/>
      <c r="I1063"/>
    </row>
    <row r="1064" spans="6:9">
      <c r="F1064" s="52"/>
      <c r="H1064"/>
      <c r="I1064"/>
    </row>
    <row r="1065" spans="6:9">
      <c r="F1065" s="52"/>
      <c r="H1065"/>
      <c r="I1065"/>
    </row>
    <row r="1066" spans="6:9">
      <c r="F1066" s="52"/>
      <c r="H1066"/>
      <c r="I1066"/>
    </row>
    <row r="1067" spans="6:9">
      <c r="F1067" s="52"/>
      <c r="H1067"/>
      <c r="I1067"/>
    </row>
    <row r="1068" spans="6:9">
      <c r="F1068" s="52"/>
      <c r="H1068"/>
      <c r="I1068"/>
    </row>
    <row r="1069" spans="6:9">
      <c r="F1069" s="52"/>
      <c r="H1069"/>
      <c r="I1069"/>
    </row>
    <row r="1070" spans="6:9">
      <c r="F1070" s="52"/>
      <c r="H1070"/>
      <c r="I1070"/>
    </row>
    <row r="1071" spans="6:9">
      <c r="F1071" s="52"/>
      <c r="H1071"/>
      <c r="I1071"/>
    </row>
    <row r="1072" spans="6:9">
      <c r="F1072" s="52"/>
      <c r="H1072"/>
      <c r="I1072"/>
    </row>
    <row r="1073" spans="6:9">
      <c r="F1073" s="52"/>
      <c r="H1073"/>
      <c r="I1073"/>
    </row>
    <row r="1074" spans="6:9">
      <c r="F1074" s="52"/>
      <c r="H1074"/>
      <c r="I1074"/>
    </row>
    <row r="1075" spans="6:9">
      <c r="F1075" s="52"/>
      <c r="H1075"/>
      <c r="I1075"/>
    </row>
    <row r="1076" spans="6:9">
      <c r="F1076" s="52"/>
      <c r="H1076"/>
      <c r="I1076"/>
    </row>
    <row r="1077" spans="6:9">
      <c r="F1077" s="52"/>
      <c r="H1077"/>
      <c r="I1077"/>
    </row>
    <row r="1078" spans="6:9">
      <c r="F1078" s="52"/>
      <c r="H1078"/>
      <c r="I1078"/>
    </row>
    <row r="1079" spans="6:9">
      <c r="F1079" s="52"/>
      <c r="H1079"/>
      <c r="I1079"/>
    </row>
    <row r="1080" spans="6:9">
      <c r="F1080" s="52"/>
      <c r="H1080"/>
      <c r="I1080"/>
    </row>
    <row r="1081" spans="6:9">
      <c r="F1081" s="52"/>
      <c r="H1081"/>
      <c r="I1081"/>
    </row>
    <row r="1082" spans="6:9">
      <c r="F1082" s="52"/>
      <c r="H1082"/>
      <c r="I1082"/>
    </row>
    <row r="1083" spans="6:9">
      <c r="F1083" s="52"/>
      <c r="H1083"/>
      <c r="I1083"/>
    </row>
    <row r="1084" spans="6:9">
      <c r="F1084" s="52"/>
      <c r="H1084"/>
      <c r="I1084"/>
    </row>
    <row r="1085" spans="6:9">
      <c r="F1085" s="52"/>
      <c r="H1085"/>
      <c r="I1085"/>
    </row>
    <row r="1086" spans="6:9">
      <c r="F1086" s="52"/>
      <c r="H1086"/>
      <c r="I1086"/>
    </row>
    <row r="1087" spans="6:9">
      <c r="F1087" s="52"/>
      <c r="H1087"/>
      <c r="I1087"/>
    </row>
    <row r="1088" spans="6:9">
      <c r="F1088" s="52"/>
      <c r="H1088"/>
      <c r="I1088"/>
    </row>
    <row r="1089" spans="6:9">
      <c r="F1089" s="52"/>
      <c r="H1089"/>
      <c r="I1089"/>
    </row>
    <row r="1090" spans="6:9">
      <c r="F1090" s="52"/>
      <c r="H1090"/>
      <c r="I1090"/>
    </row>
    <row r="1091" spans="6:9">
      <c r="F1091" s="52"/>
      <c r="H1091"/>
      <c r="I1091"/>
    </row>
    <row r="1092" spans="6:9">
      <c r="F1092" s="52"/>
      <c r="H1092"/>
      <c r="I1092"/>
    </row>
    <row r="1093" spans="6:9">
      <c r="F1093" s="52"/>
      <c r="H1093"/>
      <c r="I1093"/>
    </row>
    <row r="1094" spans="6:9">
      <c r="F1094" s="52"/>
      <c r="H1094"/>
      <c r="I1094"/>
    </row>
    <row r="1095" spans="6:9">
      <c r="F1095" s="52"/>
      <c r="H1095"/>
      <c r="I1095"/>
    </row>
    <row r="1096" spans="6:9">
      <c r="F1096" s="52"/>
      <c r="H1096"/>
      <c r="I1096"/>
    </row>
    <row r="1097" spans="6:9">
      <c r="F1097" s="52"/>
      <c r="H1097"/>
      <c r="I1097"/>
    </row>
    <row r="1098" spans="6:9">
      <c r="F1098" s="52"/>
      <c r="H1098"/>
      <c r="I1098"/>
    </row>
    <row r="1099" spans="6:9">
      <c r="F1099" s="52"/>
      <c r="H1099"/>
      <c r="I1099"/>
    </row>
    <row r="1100" spans="6:9">
      <c r="F1100" s="52"/>
      <c r="H1100"/>
      <c r="I1100"/>
    </row>
    <row r="1101" spans="6:9">
      <c r="F1101" s="52"/>
      <c r="H1101"/>
      <c r="I1101"/>
    </row>
    <row r="1102" spans="6:9">
      <c r="F1102" s="52"/>
      <c r="H1102"/>
      <c r="I1102"/>
    </row>
    <row r="1103" spans="6:9">
      <c r="F1103" s="52"/>
      <c r="H1103"/>
      <c r="I1103"/>
    </row>
    <row r="1104" spans="6:9">
      <c r="F1104" s="52"/>
      <c r="H1104"/>
      <c r="I1104"/>
    </row>
    <row r="1105" spans="6:9">
      <c r="F1105" s="52"/>
      <c r="H1105"/>
      <c r="I1105"/>
    </row>
    <row r="1106" spans="6:9">
      <c r="F1106" s="52"/>
      <c r="H1106"/>
      <c r="I1106"/>
    </row>
    <row r="1107" spans="6:9">
      <c r="F1107" s="52"/>
      <c r="H1107"/>
      <c r="I1107"/>
    </row>
    <row r="1108" spans="6:9">
      <c r="F1108" s="52"/>
      <c r="H1108"/>
      <c r="I1108"/>
    </row>
    <row r="1109" spans="6:9">
      <c r="F1109" s="52"/>
      <c r="H1109"/>
      <c r="I1109"/>
    </row>
    <row r="1110" spans="6:9">
      <c r="F1110" s="52"/>
      <c r="H1110"/>
      <c r="I1110"/>
    </row>
    <row r="1111" spans="6:9">
      <c r="F1111" s="52"/>
      <c r="H1111"/>
      <c r="I1111"/>
    </row>
    <row r="1112" spans="6:9">
      <c r="F1112" s="52"/>
      <c r="H1112"/>
      <c r="I1112"/>
    </row>
    <row r="1113" spans="6:9">
      <c r="F1113" s="52"/>
      <c r="H1113"/>
      <c r="I1113"/>
    </row>
    <row r="1114" spans="6:9">
      <c r="F1114" s="52"/>
      <c r="H1114"/>
      <c r="I1114"/>
    </row>
    <row r="1115" spans="6:9">
      <c r="F1115" s="52"/>
      <c r="H1115"/>
      <c r="I1115"/>
    </row>
    <row r="1116" spans="6:9">
      <c r="F1116" s="52"/>
      <c r="H1116"/>
      <c r="I1116"/>
    </row>
    <row r="1117" spans="6:9">
      <c r="F1117" s="52"/>
      <c r="H1117"/>
      <c r="I1117"/>
    </row>
    <row r="1118" spans="6:9">
      <c r="F1118" s="52"/>
      <c r="H1118"/>
      <c r="I1118"/>
    </row>
    <row r="1119" spans="6:9">
      <c r="F1119" s="52"/>
      <c r="H1119"/>
      <c r="I1119"/>
    </row>
    <row r="1120" spans="6:9">
      <c r="F1120" s="52"/>
      <c r="H1120"/>
      <c r="I1120"/>
    </row>
    <row r="1121" spans="6:9">
      <c r="F1121" s="52"/>
      <c r="H1121"/>
      <c r="I1121"/>
    </row>
    <row r="1122" spans="6:9">
      <c r="F1122" s="52"/>
      <c r="H1122"/>
      <c r="I1122"/>
    </row>
    <row r="1123" spans="6:9">
      <c r="F1123" s="52"/>
      <c r="H1123"/>
      <c r="I1123"/>
    </row>
    <row r="1124" spans="6:9">
      <c r="F1124" s="52"/>
      <c r="H1124"/>
      <c r="I1124"/>
    </row>
    <row r="1125" spans="6:9">
      <c r="F1125" s="52"/>
      <c r="H1125"/>
      <c r="I1125"/>
    </row>
    <row r="1126" spans="6:9">
      <c r="F1126" s="52"/>
      <c r="H1126"/>
      <c r="I1126"/>
    </row>
    <row r="1127" spans="6:9">
      <c r="F1127" s="52"/>
      <c r="H1127"/>
      <c r="I1127"/>
    </row>
    <row r="1128" spans="6:9">
      <c r="F1128" s="52"/>
      <c r="H1128"/>
      <c r="I1128"/>
    </row>
    <row r="1129" spans="6:9">
      <c r="F1129" s="52"/>
      <c r="H1129"/>
      <c r="I1129"/>
    </row>
    <row r="1130" spans="6:9">
      <c r="F1130" s="52"/>
      <c r="H1130"/>
      <c r="I1130"/>
    </row>
    <row r="1131" spans="6:9">
      <c r="F1131" s="52"/>
      <c r="H1131"/>
      <c r="I1131"/>
    </row>
    <row r="1132" spans="6:9">
      <c r="F1132" s="52"/>
      <c r="H1132"/>
      <c r="I1132"/>
    </row>
    <row r="1133" spans="6:9">
      <c r="F1133" s="52"/>
      <c r="H1133"/>
      <c r="I1133"/>
    </row>
    <row r="1134" spans="6:9">
      <c r="F1134" s="52"/>
      <c r="H1134"/>
      <c r="I1134"/>
    </row>
    <row r="1135" spans="6:9">
      <c r="F1135" s="52"/>
      <c r="H1135"/>
      <c r="I1135"/>
    </row>
    <row r="1136" spans="6:9">
      <c r="F1136" s="52"/>
      <c r="H1136"/>
      <c r="I1136"/>
    </row>
    <row r="1137" spans="6:9">
      <c r="F1137" s="52"/>
      <c r="H1137"/>
      <c r="I1137"/>
    </row>
    <row r="1138" spans="6:9">
      <c r="F1138" s="52"/>
      <c r="H1138"/>
      <c r="I1138"/>
    </row>
    <row r="1139" spans="6:9">
      <c r="F1139" s="52"/>
      <c r="H1139"/>
      <c r="I1139"/>
    </row>
    <row r="1140" spans="6:9">
      <c r="F1140" s="52"/>
      <c r="H1140"/>
      <c r="I1140"/>
    </row>
    <row r="1141" spans="6:9">
      <c r="F1141" s="52"/>
      <c r="H1141"/>
      <c r="I1141"/>
    </row>
    <row r="1142" spans="6:9">
      <c r="F1142" s="52"/>
      <c r="H1142"/>
      <c r="I1142"/>
    </row>
    <row r="1143" spans="6:9">
      <c r="F1143" s="52"/>
      <c r="H1143"/>
      <c r="I1143"/>
    </row>
    <row r="1144" spans="6:9">
      <c r="F1144" s="52"/>
      <c r="H1144"/>
      <c r="I1144"/>
    </row>
    <row r="1145" spans="6:9">
      <c r="F1145" s="52"/>
      <c r="H1145"/>
      <c r="I1145"/>
    </row>
    <row r="1146" spans="6:9">
      <c r="F1146" s="52"/>
      <c r="H1146"/>
      <c r="I1146"/>
    </row>
    <row r="1147" spans="6:9">
      <c r="F1147" s="52"/>
      <c r="H1147"/>
      <c r="I1147"/>
    </row>
    <row r="1148" spans="6:9">
      <c r="F1148" s="52"/>
      <c r="H1148"/>
      <c r="I1148"/>
    </row>
    <row r="1149" spans="6:9">
      <c r="F1149" s="52"/>
      <c r="H1149"/>
      <c r="I1149"/>
    </row>
    <row r="1150" spans="6:9">
      <c r="F1150" s="52"/>
      <c r="H1150"/>
      <c r="I1150"/>
    </row>
    <row r="1151" spans="6:9">
      <c r="F1151" s="52"/>
      <c r="H1151"/>
      <c r="I1151"/>
    </row>
    <row r="1152" spans="6:9">
      <c r="F1152" s="52"/>
      <c r="H1152"/>
      <c r="I1152"/>
    </row>
    <row r="1153" spans="6:9">
      <c r="F1153" s="52"/>
      <c r="H1153"/>
      <c r="I1153"/>
    </row>
    <row r="1154" spans="6:9">
      <c r="F1154" s="52"/>
      <c r="H1154"/>
      <c r="I1154"/>
    </row>
    <row r="1155" spans="6:9">
      <c r="F1155" s="52"/>
      <c r="H1155"/>
      <c r="I1155"/>
    </row>
    <row r="1156" spans="6:9">
      <c r="F1156" s="52"/>
      <c r="H1156"/>
      <c r="I1156"/>
    </row>
    <row r="1157" spans="6:9">
      <c r="F1157" s="52"/>
      <c r="H1157"/>
      <c r="I1157"/>
    </row>
    <row r="1158" spans="6:9">
      <c r="F1158" s="52"/>
      <c r="H1158"/>
      <c r="I1158"/>
    </row>
    <row r="1159" spans="6:9">
      <c r="F1159" s="52"/>
      <c r="H1159"/>
      <c r="I1159"/>
    </row>
    <row r="1160" spans="6:9">
      <c r="F1160" s="52"/>
      <c r="H1160"/>
      <c r="I1160"/>
    </row>
    <row r="1161" spans="6:9">
      <c r="F1161" s="52"/>
      <c r="H1161"/>
      <c r="I1161"/>
    </row>
    <row r="1162" spans="6:9">
      <c r="F1162" s="52"/>
      <c r="H1162"/>
      <c r="I1162"/>
    </row>
    <row r="1163" spans="6:9">
      <c r="F1163" s="52"/>
      <c r="H1163"/>
      <c r="I1163"/>
    </row>
    <row r="1164" spans="6:9">
      <c r="F1164" s="52"/>
      <c r="H1164"/>
      <c r="I1164"/>
    </row>
    <row r="1165" spans="6:9">
      <c r="F1165" s="52"/>
      <c r="H1165"/>
      <c r="I1165"/>
    </row>
    <row r="1166" spans="6:9">
      <c r="F1166" s="52"/>
      <c r="H1166"/>
      <c r="I1166"/>
    </row>
    <row r="1167" spans="6:9">
      <c r="F1167" s="52"/>
      <c r="H1167"/>
      <c r="I1167"/>
    </row>
    <row r="1168" spans="6:9">
      <c r="F1168" s="52"/>
      <c r="H1168"/>
      <c r="I1168"/>
    </row>
    <row r="1169" spans="6:9">
      <c r="F1169" s="52"/>
      <c r="H1169"/>
      <c r="I1169"/>
    </row>
    <row r="1170" spans="6:9">
      <c r="F1170" s="52"/>
      <c r="H1170"/>
      <c r="I1170"/>
    </row>
    <row r="1171" spans="6:9">
      <c r="F1171" s="52"/>
      <c r="H1171"/>
      <c r="I1171"/>
    </row>
    <row r="1172" spans="6:9">
      <c r="F1172" s="52"/>
      <c r="H1172"/>
      <c r="I1172"/>
    </row>
    <row r="1173" spans="6:9">
      <c r="F1173" s="52"/>
      <c r="H1173"/>
      <c r="I1173"/>
    </row>
    <row r="1174" spans="6:9">
      <c r="F1174" s="52"/>
      <c r="H1174"/>
      <c r="I1174"/>
    </row>
    <row r="1175" spans="6:9">
      <c r="F1175" s="52"/>
      <c r="H1175"/>
      <c r="I1175"/>
    </row>
    <row r="1176" spans="6:9">
      <c r="F1176" s="52"/>
      <c r="H1176"/>
      <c r="I1176"/>
    </row>
    <row r="1177" spans="6:9">
      <c r="F1177" s="52"/>
      <c r="H1177"/>
      <c r="I1177"/>
    </row>
    <row r="1178" spans="6:9">
      <c r="F1178" s="52"/>
      <c r="H1178"/>
      <c r="I1178"/>
    </row>
    <row r="1179" spans="6:9">
      <c r="F1179" s="52"/>
      <c r="H1179"/>
      <c r="I1179"/>
    </row>
    <row r="1180" spans="6:9">
      <c r="F1180" s="52"/>
      <c r="H1180"/>
      <c r="I1180"/>
    </row>
    <row r="1181" spans="6:9">
      <c r="F1181" s="52"/>
      <c r="H1181"/>
      <c r="I1181"/>
    </row>
    <row r="1182" spans="6:9">
      <c r="F1182" s="52"/>
      <c r="H1182"/>
      <c r="I1182"/>
    </row>
    <row r="1183" spans="6:9">
      <c r="F1183" s="52"/>
      <c r="H1183"/>
      <c r="I1183"/>
    </row>
    <row r="1184" spans="6:9">
      <c r="F1184" s="52"/>
      <c r="H1184"/>
      <c r="I1184"/>
    </row>
    <row r="1185" spans="6:9">
      <c r="F1185" s="52"/>
      <c r="H1185"/>
      <c r="I1185"/>
    </row>
    <row r="1186" spans="6:9">
      <c r="F1186" s="52"/>
      <c r="H1186"/>
      <c r="I1186"/>
    </row>
    <row r="1187" spans="6:9">
      <c r="F1187" s="52"/>
      <c r="H1187"/>
      <c r="I1187"/>
    </row>
    <row r="1188" spans="6:9">
      <c r="F1188" s="52"/>
      <c r="H1188"/>
      <c r="I1188"/>
    </row>
    <row r="1189" spans="6:9">
      <c r="F1189" s="52"/>
      <c r="H1189"/>
      <c r="I1189"/>
    </row>
    <row r="1190" spans="6:9">
      <c r="F1190" s="52"/>
      <c r="H1190"/>
      <c r="I1190"/>
    </row>
    <row r="1191" spans="6:9">
      <c r="F1191" s="52"/>
      <c r="H1191"/>
      <c r="I1191"/>
    </row>
    <row r="1192" spans="6:9">
      <c r="F1192" s="52"/>
      <c r="H1192"/>
      <c r="I1192"/>
    </row>
    <row r="1193" spans="6:9">
      <c r="F1193" s="52"/>
      <c r="H1193"/>
      <c r="I1193"/>
    </row>
    <row r="1194" spans="6:9">
      <c r="F1194" s="52"/>
      <c r="H1194"/>
      <c r="I1194"/>
    </row>
    <row r="1195" spans="6:9">
      <c r="F1195" s="52"/>
      <c r="H1195"/>
      <c r="I1195"/>
    </row>
    <row r="1196" spans="6:9">
      <c r="F1196" s="52"/>
      <c r="H1196"/>
      <c r="I1196"/>
    </row>
    <row r="1197" spans="6:9">
      <c r="F1197" s="52"/>
      <c r="H1197"/>
      <c r="I1197"/>
    </row>
    <row r="1198" spans="6:9">
      <c r="F1198" s="52"/>
      <c r="H1198"/>
      <c r="I1198"/>
    </row>
    <row r="1199" spans="6:9">
      <c r="F1199" s="52"/>
      <c r="H1199"/>
      <c r="I1199"/>
    </row>
    <row r="1200" spans="6:9">
      <c r="F1200" s="52"/>
      <c r="H1200"/>
      <c r="I1200"/>
    </row>
    <row r="1201" spans="6:9">
      <c r="F1201" s="52"/>
      <c r="H1201"/>
      <c r="I1201"/>
    </row>
    <row r="1202" spans="6:9">
      <c r="F1202" s="52"/>
      <c r="H1202"/>
      <c r="I1202"/>
    </row>
    <row r="1203" spans="6:9">
      <c r="F1203" s="52"/>
      <c r="H1203"/>
      <c r="I1203"/>
    </row>
    <row r="1204" spans="6:9">
      <c r="F1204" s="52"/>
      <c r="H1204"/>
      <c r="I1204"/>
    </row>
    <row r="1205" spans="6:9">
      <c r="F1205" s="52"/>
      <c r="H1205"/>
      <c r="I1205"/>
    </row>
    <row r="1206" spans="6:9">
      <c r="F1206" s="52"/>
      <c r="H1206"/>
      <c r="I1206"/>
    </row>
    <row r="1207" spans="6:9">
      <c r="F1207" s="52"/>
      <c r="H1207"/>
      <c r="I1207"/>
    </row>
    <row r="1208" spans="6:9">
      <c r="F1208" s="52"/>
      <c r="H1208"/>
      <c r="I1208"/>
    </row>
    <row r="1209" spans="6:9">
      <c r="F1209" s="52"/>
      <c r="H1209"/>
      <c r="I1209"/>
    </row>
    <row r="1210" spans="6:9">
      <c r="F1210" s="52"/>
      <c r="H1210"/>
      <c r="I1210"/>
    </row>
    <row r="1211" spans="6:9">
      <c r="F1211" s="52"/>
      <c r="H1211"/>
      <c r="I1211"/>
    </row>
    <row r="1212" spans="6:9">
      <c r="F1212" s="52"/>
      <c r="H1212"/>
      <c r="I1212"/>
    </row>
    <row r="1213" spans="6:9">
      <c r="F1213" s="52"/>
      <c r="H1213"/>
      <c r="I1213"/>
    </row>
    <row r="1214" spans="6:9">
      <c r="F1214" s="52"/>
      <c r="H1214"/>
      <c r="I1214"/>
    </row>
    <row r="1215" spans="6:9">
      <c r="F1215" s="52"/>
      <c r="H1215"/>
      <c r="I1215"/>
    </row>
    <row r="1216" spans="6:9">
      <c r="F1216" s="52"/>
      <c r="H1216"/>
      <c r="I1216"/>
    </row>
    <row r="1217" spans="6:9">
      <c r="F1217" s="52"/>
      <c r="H1217"/>
      <c r="I1217"/>
    </row>
    <row r="1218" spans="6:9">
      <c r="F1218" s="52"/>
      <c r="H1218"/>
      <c r="I1218"/>
    </row>
    <row r="1219" spans="6:9">
      <c r="F1219" s="52"/>
      <c r="H1219"/>
      <c r="I1219"/>
    </row>
    <row r="1220" spans="6:9">
      <c r="F1220" s="52"/>
      <c r="H1220"/>
      <c r="I1220"/>
    </row>
    <row r="1221" spans="6:9">
      <c r="F1221" s="52"/>
      <c r="H1221"/>
      <c r="I1221"/>
    </row>
    <row r="1222" spans="6:9">
      <c r="F1222" s="52"/>
      <c r="H1222"/>
      <c r="I1222"/>
    </row>
    <row r="1223" spans="6:9">
      <c r="F1223" s="52"/>
      <c r="H1223"/>
      <c r="I1223"/>
    </row>
    <row r="1224" spans="6:9">
      <c r="F1224" s="52"/>
      <c r="H1224"/>
      <c r="I1224"/>
    </row>
    <row r="1225" spans="6:9">
      <c r="F1225" s="52"/>
      <c r="H1225"/>
      <c r="I1225"/>
    </row>
    <row r="1226" spans="6:9">
      <c r="F1226" s="52"/>
      <c r="H1226"/>
      <c r="I1226"/>
    </row>
    <row r="1227" spans="6:9">
      <c r="F1227" s="52"/>
      <c r="H1227"/>
      <c r="I1227"/>
    </row>
    <row r="1228" spans="6:9">
      <c r="F1228" s="52"/>
      <c r="H1228"/>
      <c r="I1228"/>
    </row>
    <row r="1229" spans="6:9">
      <c r="F1229" s="52"/>
      <c r="H1229"/>
      <c r="I1229"/>
    </row>
    <row r="1230" spans="6:9">
      <c r="F1230" s="52"/>
      <c r="H1230"/>
      <c r="I1230"/>
    </row>
    <row r="1231" spans="6:9">
      <c r="F1231" s="52"/>
      <c r="H1231"/>
      <c r="I1231"/>
    </row>
    <row r="1232" spans="6:9">
      <c r="F1232" s="52"/>
      <c r="H1232"/>
      <c r="I1232"/>
    </row>
    <row r="1233" spans="6:9">
      <c r="F1233" s="52"/>
      <c r="H1233"/>
      <c r="I1233"/>
    </row>
    <row r="1234" spans="6:9">
      <c r="F1234" s="52"/>
      <c r="H1234"/>
      <c r="I1234"/>
    </row>
    <row r="1235" spans="6:9">
      <c r="F1235" s="52"/>
      <c r="H1235"/>
      <c r="I1235"/>
    </row>
    <row r="1236" spans="6:9">
      <c r="F1236" s="52"/>
      <c r="H1236"/>
      <c r="I1236"/>
    </row>
    <row r="1237" spans="6:9">
      <c r="F1237" s="52"/>
      <c r="H1237"/>
      <c r="I1237"/>
    </row>
    <row r="1238" spans="6:9">
      <c r="F1238" s="52"/>
      <c r="H1238"/>
      <c r="I1238"/>
    </row>
    <row r="1239" spans="6:9">
      <c r="F1239" s="52"/>
      <c r="H1239"/>
      <c r="I1239"/>
    </row>
    <row r="1240" spans="6:9">
      <c r="F1240" s="52"/>
      <c r="H1240"/>
      <c r="I1240"/>
    </row>
    <row r="1241" spans="6:9">
      <c r="F1241" s="52"/>
      <c r="H1241"/>
      <c r="I1241"/>
    </row>
    <row r="1242" spans="6:9">
      <c r="F1242" s="52"/>
      <c r="H1242"/>
      <c r="I1242"/>
    </row>
    <row r="1243" spans="6:9">
      <c r="F1243" s="52"/>
      <c r="H1243"/>
      <c r="I1243"/>
    </row>
    <row r="1244" spans="6:9">
      <c r="F1244" s="52"/>
      <c r="H1244"/>
      <c r="I1244"/>
    </row>
    <row r="1245" spans="6:9">
      <c r="F1245" s="52"/>
      <c r="H1245"/>
      <c r="I1245"/>
    </row>
    <row r="1246" spans="6:9">
      <c r="F1246" s="52"/>
      <c r="H1246"/>
      <c r="I1246"/>
    </row>
    <row r="1247" spans="6:9">
      <c r="F1247" s="52"/>
      <c r="H1247"/>
      <c r="I1247"/>
    </row>
    <row r="1248" spans="6:9">
      <c r="F1248" s="52"/>
      <c r="H1248"/>
      <c r="I1248"/>
    </row>
    <row r="1249" spans="6:9">
      <c r="F1249" s="52"/>
      <c r="H1249"/>
      <c r="I1249"/>
    </row>
    <row r="1250" spans="6:9">
      <c r="F1250" s="52"/>
      <c r="H1250"/>
      <c r="I1250"/>
    </row>
    <row r="1251" spans="6:9">
      <c r="F1251" s="52"/>
      <c r="H1251"/>
      <c r="I1251"/>
    </row>
    <row r="1252" spans="6:9">
      <c r="F1252" s="52"/>
      <c r="H1252"/>
      <c r="I1252"/>
    </row>
    <row r="1253" spans="6:9">
      <c r="F1253" s="52"/>
      <c r="H1253"/>
      <c r="I1253"/>
    </row>
    <row r="1254" spans="6:9">
      <c r="F1254" s="52"/>
      <c r="H1254"/>
      <c r="I1254"/>
    </row>
    <row r="1255" spans="6:9">
      <c r="F1255" s="52"/>
      <c r="H1255"/>
      <c r="I1255"/>
    </row>
    <row r="1256" spans="6:9">
      <c r="F1256" s="52"/>
      <c r="H1256"/>
      <c r="I1256"/>
    </row>
    <row r="1257" spans="6:9">
      <c r="F1257" s="52"/>
      <c r="H1257"/>
      <c r="I1257"/>
    </row>
    <row r="1258" spans="6:9">
      <c r="F1258" s="52"/>
      <c r="H1258"/>
      <c r="I1258"/>
    </row>
    <row r="1259" spans="6:9">
      <c r="F1259" s="52"/>
      <c r="H1259"/>
      <c r="I1259"/>
    </row>
    <row r="1260" spans="6:9">
      <c r="F1260" s="52"/>
      <c r="H1260"/>
      <c r="I1260"/>
    </row>
    <row r="1261" spans="6:9">
      <c r="F1261" s="52"/>
      <c r="H1261"/>
      <c r="I1261"/>
    </row>
    <row r="1262" spans="6:9">
      <c r="F1262" s="52"/>
      <c r="H1262"/>
      <c r="I1262"/>
    </row>
    <row r="1263" spans="6:9">
      <c r="F1263" s="52"/>
      <c r="H1263"/>
      <c r="I1263"/>
    </row>
    <row r="1264" spans="6:9">
      <c r="F1264" s="52"/>
      <c r="H1264"/>
      <c r="I1264"/>
    </row>
    <row r="1265" spans="6:9">
      <c r="F1265" s="52"/>
      <c r="H1265"/>
      <c r="I1265"/>
    </row>
    <row r="1266" spans="6:9">
      <c r="F1266" s="52"/>
      <c r="H1266"/>
      <c r="I1266"/>
    </row>
    <row r="1267" spans="6:9">
      <c r="F1267" s="52"/>
      <c r="H1267"/>
      <c r="I1267"/>
    </row>
    <row r="1268" spans="6:9">
      <c r="F1268" s="52"/>
      <c r="H1268"/>
      <c r="I1268"/>
    </row>
    <row r="1269" spans="6:9">
      <c r="F1269" s="52"/>
      <c r="H1269"/>
      <c r="I1269"/>
    </row>
    <row r="1270" spans="6:9">
      <c r="F1270" s="52"/>
      <c r="H1270"/>
      <c r="I1270"/>
    </row>
    <row r="1271" spans="6:9">
      <c r="F1271" s="52"/>
      <c r="H1271"/>
      <c r="I1271"/>
    </row>
    <row r="1272" spans="6:9">
      <c r="F1272" s="52"/>
      <c r="H1272"/>
      <c r="I1272"/>
    </row>
    <row r="1273" spans="6:9">
      <c r="F1273" s="52"/>
      <c r="H1273"/>
      <c r="I1273"/>
    </row>
    <row r="1274" spans="6:9">
      <c r="F1274" s="52"/>
      <c r="H1274"/>
      <c r="I1274"/>
    </row>
    <row r="1275" spans="6:9">
      <c r="F1275" s="52"/>
      <c r="H1275"/>
      <c r="I1275"/>
    </row>
    <row r="1276" spans="6:9">
      <c r="F1276" s="52"/>
      <c r="H1276"/>
      <c r="I1276"/>
    </row>
    <row r="1277" spans="6:9">
      <c r="F1277" s="52"/>
      <c r="H1277"/>
      <c r="I1277"/>
    </row>
    <row r="1278" spans="6:9">
      <c r="F1278" s="52"/>
      <c r="H1278"/>
      <c r="I1278"/>
    </row>
    <row r="1279" spans="6:9">
      <c r="F1279" s="52"/>
      <c r="H1279"/>
      <c r="I1279"/>
    </row>
    <row r="1280" spans="6:9">
      <c r="F1280" s="52"/>
      <c r="H1280"/>
      <c r="I1280"/>
    </row>
    <row r="1281" spans="6:9">
      <c r="F1281" s="52"/>
      <c r="H1281"/>
      <c r="I1281"/>
    </row>
    <row r="1282" spans="6:9">
      <c r="F1282" s="52"/>
      <c r="H1282"/>
      <c r="I1282"/>
    </row>
    <row r="1283" spans="6:9">
      <c r="F1283" s="52"/>
      <c r="H1283"/>
      <c r="I1283"/>
    </row>
    <row r="1284" spans="6:9">
      <c r="F1284" s="52"/>
      <c r="H1284"/>
      <c r="I1284"/>
    </row>
    <row r="1285" spans="6:9">
      <c r="F1285" s="52"/>
      <c r="H1285"/>
      <c r="I1285"/>
    </row>
    <row r="1286" spans="6:9">
      <c r="F1286" s="52"/>
      <c r="H1286"/>
      <c r="I1286"/>
    </row>
    <row r="1287" spans="6:9">
      <c r="F1287" s="52"/>
      <c r="H1287"/>
      <c r="I1287"/>
    </row>
    <row r="1288" spans="6:9">
      <c r="F1288" s="52"/>
      <c r="H1288"/>
      <c r="I1288"/>
    </row>
    <row r="1289" spans="6:9">
      <c r="F1289" s="52"/>
      <c r="H1289"/>
      <c r="I1289"/>
    </row>
    <row r="1290" spans="6:9">
      <c r="F1290" s="52"/>
      <c r="H1290"/>
      <c r="I1290"/>
    </row>
    <row r="1291" spans="6:9">
      <c r="F1291" s="52"/>
      <c r="H1291"/>
      <c r="I1291"/>
    </row>
    <row r="1292" spans="6:9">
      <c r="F1292" s="52"/>
      <c r="H1292"/>
      <c r="I1292"/>
    </row>
    <row r="1293" spans="6:9">
      <c r="F1293" s="52"/>
      <c r="H1293"/>
      <c r="I1293"/>
    </row>
    <row r="1294" spans="6:9">
      <c r="F1294" s="52"/>
      <c r="H1294"/>
      <c r="I1294"/>
    </row>
    <row r="1295" spans="6:9">
      <c r="F1295" s="52"/>
      <c r="H1295"/>
      <c r="I1295"/>
    </row>
    <row r="1296" spans="6:9">
      <c r="F1296" s="52"/>
      <c r="H1296"/>
      <c r="I1296"/>
    </row>
    <row r="1297" spans="6:9">
      <c r="F1297" s="52"/>
      <c r="H1297"/>
      <c r="I1297"/>
    </row>
    <row r="1298" spans="6:9">
      <c r="F1298" s="52"/>
      <c r="H1298"/>
      <c r="I1298"/>
    </row>
    <row r="1299" spans="6:9">
      <c r="F1299" s="52"/>
      <c r="H1299"/>
      <c r="I1299"/>
    </row>
    <row r="1300" spans="6:9">
      <c r="F1300" s="52"/>
      <c r="H1300"/>
      <c r="I1300"/>
    </row>
    <row r="1301" spans="6:9">
      <c r="F1301" s="52"/>
      <c r="H1301"/>
      <c r="I1301"/>
    </row>
    <row r="1302" spans="6:9">
      <c r="F1302" s="52"/>
      <c r="H1302"/>
      <c r="I1302"/>
    </row>
    <row r="1303" spans="6:9">
      <c r="F1303" s="52"/>
      <c r="H1303"/>
      <c r="I1303"/>
    </row>
    <row r="1304" spans="6:9">
      <c r="F1304" s="52"/>
      <c r="H1304"/>
      <c r="I1304"/>
    </row>
    <row r="1305" spans="6:9">
      <c r="F1305" s="52"/>
      <c r="H1305"/>
      <c r="I1305"/>
    </row>
    <row r="1306" spans="6:9">
      <c r="F1306" s="52"/>
      <c r="H1306"/>
      <c r="I1306"/>
    </row>
    <row r="1307" spans="6:9">
      <c r="F1307" s="52"/>
      <c r="H1307"/>
      <c r="I1307"/>
    </row>
    <row r="1308" spans="6:9">
      <c r="F1308" s="52"/>
      <c r="H1308"/>
      <c r="I1308"/>
    </row>
    <row r="1309" spans="6:9">
      <c r="F1309" s="52"/>
      <c r="H1309"/>
      <c r="I1309"/>
    </row>
    <row r="1310" spans="6:9">
      <c r="F1310" s="52"/>
      <c r="H1310"/>
      <c r="I1310"/>
    </row>
    <row r="1311" spans="6:9">
      <c r="F1311" s="52"/>
      <c r="H1311"/>
      <c r="I1311"/>
    </row>
    <row r="1312" spans="6:9">
      <c r="F1312" s="52"/>
      <c r="H1312"/>
      <c r="I1312"/>
    </row>
    <row r="1313" spans="6:9">
      <c r="F1313" s="52"/>
      <c r="H1313"/>
      <c r="I1313"/>
    </row>
    <row r="1314" spans="6:9">
      <c r="F1314" s="52"/>
      <c r="H1314"/>
      <c r="I1314"/>
    </row>
    <row r="1315" spans="6:9">
      <c r="F1315" s="52"/>
      <c r="H1315"/>
      <c r="I1315"/>
    </row>
    <row r="1316" spans="6:9">
      <c r="F1316" s="52"/>
      <c r="H1316"/>
      <c r="I1316"/>
    </row>
    <row r="1317" spans="6:9">
      <c r="F1317" s="52"/>
      <c r="H1317"/>
      <c r="I1317"/>
    </row>
    <row r="1318" spans="6:9">
      <c r="F1318" s="52"/>
      <c r="H1318"/>
      <c r="I1318"/>
    </row>
    <row r="1319" spans="6:9">
      <c r="F1319" s="52"/>
      <c r="H1319"/>
      <c r="I1319"/>
    </row>
    <row r="1320" spans="6:9">
      <c r="F1320" s="52"/>
      <c r="H1320"/>
      <c r="I1320"/>
    </row>
    <row r="1321" spans="6:9">
      <c r="F1321" s="52"/>
      <c r="H1321"/>
      <c r="I1321"/>
    </row>
    <row r="1322" spans="6:9">
      <c r="F1322" s="52"/>
      <c r="H1322"/>
      <c r="I1322"/>
    </row>
    <row r="1323" spans="6:9">
      <c r="F1323" s="52"/>
      <c r="H1323"/>
      <c r="I1323"/>
    </row>
    <row r="1324" spans="6:9">
      <c r="F1324" s="52"/>
      <c r="H1324"/>
      <c r="I1324"/>
    </row>
    <row r="1325" spans="6:9">
      <c r="F1325" s="52"/>
      <c r="H1325"/>
      <c r="I1325"/>
    </row>
    <row r="1326" spans="6:9">
      <c r="F1326" s="52"/>
      <c r="H1326"/>
      <c r="I1326"/>
    </row>
    <row r="1327" spans="6:9">
      <c r="F1327" s="52"/>
      <c r="H1327"/>
      <c r="I1327"/>
    </row>
    <row r="1328" spans="6:9">
      <c r="F1328" s="52"/>
      <c r="H1328"/>
      <c r="I1328"/>
    </row>
    <row r="1329" spans="6:9">
      <c r="F1329" s="52"/>
      <c r="H1329"/>
      <c r="I1329"/>
    </row>
    <row r="1330" spans="6:9">
      <c r="F1330" s="52"/>
      <c r="H1330"/>
      <c r="I1330"/>
    </row>
    <row r="1331" spans="6:9">
      <c r="F1331" s="52"/>
      <c r="H1331"/>
      <c r="I1331"/>
    </row>
    <row r="1332" spans="6:9">
      <c r="F1332" s="52"/>
      <c r="H1332"/>
      <c r="I1332"/>
    </row>
    <row r="1333" spans="6:9">
      <c r="F1333" s="52"/>
      <c r="H1333"/>
      <c r="I1333"/>
    </row>
    <row r="1334" spans="6:9">
      <c r="F1334" s="52"/>
      <c r="H1334"/>
      <c r="I1334"/>
    </row>
    <row r="1335" spans="6:9">
      <c r="F1335" s="52"/>
      <c r="H1335"/>
      <c r="I1335"/>
    </row>
    <row r="1336" spans="6:9">
      <c r="F1336" s="52"/>
      <c r="H1336"/>
      <c r="I1336"/>
    </row>
    <row r="1337" spans="6:9">
      <c r="F1337" s="52"/>
      <c r="H1337"/>
      <c r="I1337"/>
    </row>
    <row r="1338" spans="6:9">
      <c r="F1338" s="52"/>
      <c r="H1338"/>
      <c r="I1338"/>
    </row>
    <row r="1339" spans="6:9">
      <c r="F1339" s="52"/>
      <c r="H1339"/>
      <c r="I1339"/>
    </row>
    <row r="1340" spans="6:9">
      <c r="F1340" s="52"/>
      <c r="H1340"/>
      <c r="I1340"/>
    </row>
    <row r="1341" spans="6:9">
      <c r="F1341" s="52"/>
      <c r="H1341"/>
      <c r="I1341"/>
    </row>
    <row r="1342" spans="6:9">
      <c r="F1342" s="52"/>
      <c r="H1342"/>
      <c r="I1342"/>
    </row>
    <row r="1343" spans="6:9">
      <c r="F1343" s="52"/>
      <c r="H1343"/>
      <c r="I1343"/>
    </row>
    <row r="1344" spans="6:9">
      <c r="F1344" s="52"/>
      <c r="H1344"/>
      <c r="I1344"/>
    </row>
    <row r="1345" spans="6:9">
      <c r="F1345" s="52"/>
      <c r="H1345"/>
      <c r="I1345"/>
    </row>
    <row r="1346" spans="6:9">
      <c r="F1346" s="52"/>
      <c r="H1346"/>
      <c r="I1346"/>
    </row>
    <row r="1347" spans="6:9">
      <c r="F1347" s="52"/>
      <c r="H1347"/>
      <c r="I1347"/>
    </row>
    <row r="1348" spans="6:9">
      <c r="F1348" s="52"/>
      <c r="H1348"/>
      <c r="I1348"/>
    </row>
    <row r="1349" spans="6:9">
      <c r="F1349" s="52"/>
      <c r="H1349"/>
      <c r="I1349"/>
    </row>
    <row r="1350" spans="6:9">
      <c r="F1350" s="52"/>
      <c r="H1350"/>
      <c r="I1350"/>
    </row>
    <row r="1351" spans="6:9">
      <c r="F1351" s="52"/>
      <c r="H1351"/>
      <c r="I1351"/>
    </row>
    <row r="1352" spans="6:9">
      <c r="F1352" s="52"/>
      <c r="H1352"/>
      <c r="I1352"/>
    </row>
    <row r="1353" spans="6:9">
      <c r="F1353" s="52"/>
      <c r="H1353"/>
      <c r="I1353"/>
    </row>
    <row r="1354" spans="6:9">
      <c r="F1354" s="52"/>
      <c r="H1354"/>
      <c r="I1354"/>
    </row>
    <row r="1355" spans="6:9">
      <c r="F1355" s="52"/>
      <c r="H1355"/>
      <c r="I1355"/>
    </row>
    <row r="1356" spans="6:9">
      <c r="F1356" s="52"/>
      <c r="H1356"/>
      <c r="I1356"/>
    </row>
    <row r="1357" spans="6:9">
      <c r="F1357" s="52"/>
      <c r="H1357"/>
      <c r="I1357"/>
    </row>
    <row r="1358" spans="6:9">
      <c r="F1358" s="52"/>
      <c r="H1358"/>
      <c r="I1358"/>
    </row>
    <row r="1359" spans="6:9">
      <c r="F1359" s="52"/>
      <c r="H1359"/>
      <c r="I1359"/>
    </row>
    <row r="1360" spans="6:9">
      <c r="F1360" s="52"/>
      <c r="H1360"/>
      <c r="I1360"/>
    </row>
    <row r="1361" spans="6:9">
      <c r="F1361" s="52"/>
      <c r="H1361"/>
      <c r="I1361"/>
    </row>
    <row r="1362" spans="6:9">
      <c r="F1362" s="52"/>
      <c r="H1362"/>
      <c r="I1362"/>
    </row>
    <row r="1363" spans="6:9">
      <c r="F1363" s="52"/>
      <c r="H1363"/>
      <c r="I1363"/>
    </row>
    <row r="1364" spans="6:9">
      <c r="F1364" s="52"/>
      <c r="H1364"/>
      <c r="I1364"/>
    </row>
    <row r="1365" spans="6:9">
      <c r="F1365" s="52"/>
      <c r="H1365"/>
      <c r="I1365"/>
    </row>
    <row r="1366" spans="6:9">
      <c r="F1366" s="52"/>
      <c r="H1366"/>
      <c r="I1366"/>
    </row>
    <row r="1367" spans="6:9">
      <c r="F1367" s="52"/>
      <c r="H1367"/>
      <c r="I1367"/>
    </row>
    <row r="1368" spans="6:9">
      <c r="F1368" s="52"/>
      <c r="H1368"/>
      <c r="I1368"/>
    </row>
    <row r="1369" spans="6:9">
      <c r="F1369" s="52"/>
      <c r="H1369"/>
      <c r="I1369"/>
    </row>
    <row r="1370" spans="6:9">
      <c r="F1370" s="52"/>
      <c r="H1370"/>
      <c r="I1370"/>
    </row>
    <row r="1371" spans="6:9">
      <c r="F1371" s="52"/>
      <c r="H1371"/>
      <c r="I1371"/>
    </row>
    <row r="1372" spans="6:9">
      <c r="F1372" s="52"/>
      <c r="H1372"/>
      <c r="I1372"/>
    </row>
    <row r="1373" spans="6:9">
      <c r="F1373" s="52"/>
      <c r="H1373"/>
      <c r="I1373"/>
    </row>
    <row r="1374" spans="6:9">
      <c r="F1374" s="52"/>
      <c r="H1374"/>
      <c r="I1374"/>
    </row>
    <row r="1375" spans="6:9">
      <c r="F1375" s="52"/>
      <c r="H1375"/>
      <c r="I1375"/>
    </row>
    <row r="1376" spans="6:9">
      <c r="F1376" s="52"/>
      <c r="H1376"/>
      <c r="I1376"/>
    </row>
    <row r="1377" spans="6:9">
      <c r="F1377" s="52"/>
      <c r="H1377"/>
      <c r="I1377"/>
    </row>
    <row r="1378" spans="6:9">
      <c r="F1378" s="52"/>
      <c r="H1378"/>
      <c r="I1378"/>
    </row>
    <row r="1379" spans="6:9">
      <c r="F1379" s="52"/>
      <c r="H1379"/>
      <c r="I1379"/>
    </row>
    <row r="1380" spans="6:9">
      <c r="F1380" s="52"/>
      <c r="H1380"/>
      <c r="I1380"/>
    </row>
    <row r="1381" spans="6:9">
      <c r="F1381" s="52"/>
      <c r="H1381"/>
      <c r="I1381"/>
    </row>
    <row r="1382" spans="6:9">
      <c r="F1382" s="52"/>
      <c r="H1382"/>
      <c r="I1382"/>
    </row>
    <row r="1383" spans="6:9">
      <c r="F1383" s="52"/>
      <c r="H1383"/>
      <c r="I1383"/>
    </row>
    <row r="1384" spans="6:9">
      <c r="F1384" s="52"/>
      <c r="H1384"/>
      <c r="I1384"/>
    </row>
    <row r="1385" spans="6:9">
      <c r="F1385" s="52"/>
      <c r="H1385"/>
      <c r="I1385"/>
    </row>
    <row r="1386" spans="6:9">
      <c r="F1386" s="52"/>
      <c r="H1386"/>
      <c r="I1386"/>
    </row>
    <row r="1387" spans="6:9">
      <c r="F1387" s="52"/>
      <c r="H1387"/>
      <c r="I1387"/>
    </row>
    <row r="1388" spans="6:9">
      <c r="F1388" s="52"/>
      <c r="H1388"/>
      <c r="I1388"/>
    </row>
    <row r="1389" spans="6:9">
      <c r="F1389" s="52"/>
      <c r="H1389"/>
      <c r="I1389"/>
    </row>
    <row r="1390" spans="6:9">
      <c r="F1390" s="52"/>
      <c r="H1390"/>
      <c r="I1390"/>
    </row>
    <row r="1391" spans="6:9">
      <c r="F1391" s="52"/>
      <c r="H1391"/>
      <c r="I1391"/>
    </row>
    <row r="1392" spans="6:9">
      <c r="F1392" s="52"/>
      <c r="H1392"/>
      <c r="I1392"/>
    </row>
    <row r="1393" spans="6:9">
      <c r="F1393" s="52"/>
      <c r="H1393"/>
      <c r="I1393"/>
    </row>
    <row r="1394" spans="6:9">
      <c r="F1394" s="52"/>
      <c r="H1394"/>
      <c r="I1394"/>
    </row>
    <row r="1395" spans="6:9">
      <c r="F1395" s="52"/>
      <c r="H1395"/>
      <c r="I1395"/>
    </row>
    <row r="1396" spans="6:9">
      <c r="F1396" s="52"/>
      <c r="H1396"/>
      <c r="I1396"/>
    </row>
    <row r="1397" spans="6:9">
      <c r="F1397" s="52"/>
      <c r="H1397"/>
      <c r="I1397"/>
    </row>
    <row r="1398" spans="6:9">
      <c r="F1398" s="52"/>
      <c r="H1398"/>
      <c r="I1398"/>
    </row>
    <row r="1399" spans="6:9">
      <c r="F1399" s="52"/>
      <c r="H1399"/>
      <c r="I1399"/>
    </row>
    <row r="1400" spans="6:9">
      <c r="F1400" s="52"/>
      <c r="H1400"/>
      <c r="I1400"/>
    </row>
    <row r="1401" spans="6:9">
      <c r="F1401" s="52"/>
      <c r="H1401"/>
      <c r="I1401"/>
    </row>
    <row r="1402" spans="6:9">
      <c r="F1402" s="52"/>
      <c r="H1402"/>
      <c r="I1402"/>
    </row>
    <row r="1403" spans="6:9">
      <c r="F1403" s="52"/>
      <c r="H1403"/>
      <c r="I1403"/>
    </row>
    <row r="1404" spans="6:9">
      <c r="F1404" s="52"/>
      <c r="H1404"/>
      <c r="I1404"/>
    </row>
    <row r="1405" spans="6:9">
      <c r="F1405" s="52"/>
      <c r="H1405"/>
      <c r="I1405"/>
    </row>
    <row r="1406" spans="6:9">
      <c r="F1406" s="52"/>
      <c r="H1406"/>
      <c r="I1406"/>
    </row>
    <row r="1407" spans="6:9">
      <c r="F1407" s="52"/>
      <c r="H1407"/>
      <c r="I1407"/>
    </row>
    <row r="1408" spans="6:9">
      <c r="F1408" s="52"/>
      <c r="H1408"/>
      <c r="I1408"/>
    </row>
    <row r="1409" spans="6:9">
      <c r="F1409" s="52"/>
      <c r="H1409"/>
      <c r="I1409"/>
    </row>
    <row r="1410" spans="6:9">
      <c r="F1410" s="52"/>
      <c r="H1410"/>
      <c r="I1410"/>
    </row>
    <row r="1411" spans="6:9">
      <c r="F1411" s="52"/>
      <c r="H1411"/>
      <c r="I1411"/>
    </row>
    <row r="1412" spans="6:9">
      <c r="F1412" s="52"/>
      <c r="H1412"/>
      <c r="I1412"/>
    </row>
    <row r="1413" spans="6:9">
      <c r="F1413" s="52"/>
      <c r="H1413"/>
      <c r="I1413"/>
    </row>
    <row r="1414" spans="6:9">
      <c r="F1414" s="52"/>
      <c r="H1414"/>
      <c r="I1414"/>
    </row>
    <row r="1415" spans="6:9">
      <c r="F1415" s="52"/>
      <c r="H1415"/>
      <c r="I1415"/>
    </row>
    <row r="1416" spans="6:9">
      <c r="F1416" s="52"/>
      <c r="H1416"/>
      <c r="I1416"/>
    </row>
    <row r="1417" spans="6:9">
      <c r="F1417" s="52"/>
      <c r="H1417"/>
      <c r="I1417"/>
    </row>
    <row r="1418" spans="6:9">
      <c r="F1418" s="52"/>
      <c r="H1418"/>
      <c r="I1418"/>
    </row>
    <row r="1419" spans="6:9">
      <c r="F1419" s="52"/>
      <c r="H1419"/>
      <c r="I1419"/>
    </row>
    <row r="1420" spans="6:9">
      <c r="F1420" s="52"/>
      <c r="H1420"/>
      <c r="I1420"/>
    </row>
    <row r="1421" spans="6:9">
      <c r="F1421" s="52"/>
      <c r="H1421"/>
      <c r="I1421"/>
    </row>
    <row r="1422" spans="6:9">
      <c r="F1422" s="52"/>
      <c r="H1422"/>
      <c r="I1422"/>
    </row>
    <row r="1423" spans="6:9">
      <c r="F1423" s="52"/>
      <c r="H1423"/>
      <c r="I1423"/>
    </row>
    <row r="1424" spans="6:9">
      <c r="F1424" s="52"/>
      <c r="H1424"/>
      <c r="I1424"/>
    </row>
    <row r="1425" spans="6:9">
      <c r="F1425" s="52"/>
      <c r="H1425"/>
      <c r="I1425"/>
    </row>
    <row r="1426" spans="6:9">
      <c r="F1426" s="52"/>
      <c r="H1426"/>
      <c r="I1426"/>
    </row>
    <row r="1427" spans="6:9">
      <c r="F1427" s="52"/>
      <c r="H1427"/>
      <c r="I1427"/>
    </row>
    <row r="1428" spans="6:9">
      <c r="F1428" s="52"/>
      <c r="H1428"/>
      <c r="I1428"/>
    </row>
    <row r="1429" spans="6:9">
      <c r="F1429" s="52"/>
      <c r="H1429"/>
      <c r="I1429"/>
    </row>
    <row r="1430" spans="6:9">
      <c r="F1430" s="52"/>
      <c r="H1430"/>
      <c r="I1430"/>
    </row>
    <row r="1431" spans="6:9">
      <c r="F1431" s="52"/>
      <c r="H1431"/>
      <c r="I1431"/>
    </row>
    <row r="1432" spans="6:9">
      <c r="F1432" s="52"/>
      <c r="H1432"/>
      <c r="I1432"/>
    </row>
    <row r="1433" spans="6:9">
      <c r="F1433" s="52"/>
      <c r="H1433"/>
      <c r="I1433"/>
    </row>
    <row r="1434" spans="6:9">
      <c r="F1434" s="52"/>
      <c r="H1434"/>
      <c r="I1434"/>
    </row>
    <row r="1435" spans="6:9">
      <c r="F1435" s="52"/>
      <c r="H1435"/>
      <c r="I1435"/>
    </row>
    <row r="1436" spans="6:9">
      <c r="F1436" s="52"/>
      <c r="H1436"/>
      <c r="I1436"/>
    </row>
    <row r="1437" spans="6:9">
      <c r="F1437" s="52"/>
      <c r="H1437"/>
      <c r="I1437"/>
    </row>
    <row r="1438" spans="6:9">
      <c r="F1438" s="52"/>
      <c r="H1438"/>
      <c r="I1438"/>
    </row>
    <row r="1439" spans="6:9">
      <c r="F1439" s="52"/>
      <c r="H1439"/>
      <c r="I1439"/>
    </row>
    <row r="1440" spans="6:9">
      <c r="F1440" s="52"/>
      <c r="H1440"/>
      <c r="I1440"/>
    </row>
    <row r="1441" spans="6:9">
      <c r="F1441" s="52"/>
      <c r="H1441"/>
      <c r="I1441"/>
    </row>
    <row r="1442" spans="6:9">
      <c r="F1442" s="52"/>
      <c r="H1442"/>
      <c r="I1442"/>
    </row>
    <row r="1443" spans="6:9">
      <c r="F1443" s="52"/>
      <c r="H1443"/>
      <c r="I1443"/>
    </row>
    <row r="1444" spans="6:9">
      <c r="F1444" s="52"/>
      <c r="H1444"/>
      <c r="I1444"/>
    </row>
    <row r="1445" spans="6:9">
      <c r="F1445" s="52"/>
      <c r="H1445"/>
      <c r="I1445"/>
    </row>
    <row r="1446" spans="6:9">
      <c r="F1446" s="52"/>
      <c r="H1446"/>
      <c r="I1446"/>
    </row>
    <row r="1447" spans="6:9">
      <c r="F1447" s="52"/>
      <c r="H1447"/>
      <c r="I1447"/>
    </row>
    <row r="1448" spans="6:9">
      <c r="F1448" s="52"/>
      <c r="H1448"/>
      <c r="I1448"/>
    </row>
    <row r="1449" spans="6:9">
      <c r="F1449" s="52"/>
      <c r="H1449"/>
      <c r="I1449"/>
    </row>
    <row r="1450" spans="6:9">
      <c r="F1450" s="52"/>
      <c r="H1450"/>
      <c r="I1450"/>
    </row>
    <row r="1451" spans="6:9">
      <c r="F1451" s="52"/>
      <c r="H1451"/>
      <c r="I1451"/>
    </row>
    <row r="1452" spans="6:9">
      <c r="F1452" s="52"/>
      <c r="H1452"/>
      <c r="I1452"/>
    </row>
    <row r="1453" spans="6:9">
      <c r="F1453" s="52"/>
      <c r="H1453"/>
      <c r="I1453"/>
    </row>
    <row r="1454" spans="6:9">
      <c r="F1454" s="52"/>
      <c r="H1454"/>
      <c r="I1454"/>
    </row>
    <row r="1455" spans="6:9">
      <c r="F1455" s="52"/>
      <c r="H1455"/>
      <c r="I1455"/>
    </row>
    <row r="1456" spans="6:9">
      <c r="F1456" s="52"/>
      <c r="H1456"/>
      <c r="I1456"/>
    </row>
    <row r="1457" spans="6:9">
      <c r="F1457" s="52"/>
      <c r="H1457"/>
      <c r="I1457"/>
    </row>
    <row r="1458" spans="6:9">
      <c r="F1458" s="52"/>
      <c r="H1458"/>
      <c r="I1458"/>
    </row>
    <row r="1459" spans="6:9">
      <c r="F1459" s="52"/>
      <c r="H1459"/>
      <c r="I1459"/>
    </row>
    <row r="1460" spans="6:9">
      <c r="F1460" s="52"/>
      <c r="H1460"/>
      <c r="I1460"/>
    </row>
    <row r="1461" spans="6:9">
      <c r="F1461" s="52"/>
      <c r="H1461"/>
      <c r="I1461"/>
    </row>
    <row r="1462" spans="6:9">
      <c r="F1462" s="52"/>
      <c r="H1462"/>
      <c r="I1462"/>
    </row>
    <row r="1463" spans="6:9">
      <c r="F1463" s="52"/>
      <c r="H1463"/>
      <c r="I1463"/>
    </row>
    <row r="1464" spans="6:9">
      <c r="F1464" s="52"/>
      <c r="H1464"/>
      <c r="I1464"/>
    </row>
    <row r="1465" spans="6:9">
      <c r="F1465" s="52"/>
      <c r="H1465"/>
      <c r="I1465"/>
    </row>
    <row r="1466" spans="6:9">
      <c r="F1466" s="52"/>
      <c r="H1466"/>
      <c r="I1466"/>
    </row>
    <row r="1467" spans="6:9">
      <c r="F1467" s="52"/>
      <c r="H1467"/>
      <c r="I1467"/>
    </row>
    <row r="1468" spans="6:9">
      <c r="F1468" s="52"/>
      <c r="H1468"/>
      <c r="I1468"/>
    </row>
    <row r="1469" spans="6:9">
      <c r="F1469" s="52"/>
      <c r="H1469"/>
      <c r="I1469"/>
    </row>
    <row r="1470" spans="6:9">
      <c r="F1470" s="52"/>
      <c r="H1470"/>
      <c r="I1470"/>
    </row>
    <row r="1471" spans="6:9">
      <c r="F1471" s="52"/>
      <c r="H1471"/>
      <c r="I1471"/>
    </row>
    <row r="1472" spans="6:9">
      <c r="F1472" s="52"/>
      <c r="H1472"/>
      <c r="I1472"/>
    </row>
    <row r="1473" spans="6:9">
      <c r="F1473" s="52"/>
      <c r="H1473"/>
      <c r="I1473"/>
    </row>
    <row r="1474" spans="6:9">
      <c r="F1474" s="52"/>
      <c r="H1474"/>
      <c r="I1474"/>
    </row>
    <row r="1475" spans="6:9">
      <c r="F1475" s="52"/>
      <c r="H1475"/>
      <c r="I1475"/>
    </row>
    <row r="1476" spans="6:9">
      <c r="F1476" s="52"/>
      <c r="H1476"/>
      <c r="I1476"/>
    </row>
    <row r="1477" spans="6:9">
      <c r="F1477" s="52"/>
      <c r="H1477"/>
      <c r="I1477"/>
    </row>
    <row r="1478" spans="6:9">
      <c r="F1478" s="52"/>
      <c r="H1478"/>
      <c r="I1478"/>
    </row>
    <row r="1479" spans="6:9">
      <c r="F1479" s="52"/>
      <c r="H1479"/>
      <c r="I1479"/>
    </row>
    <row r="1480" spans="6:9">
      <c r="F1480" s="52"/>
      <c r="H1480"/>
      <c r="I1480"/>
    </row>
    <row r="1481" spans="6:9">
      <c r="F1481" s="52"/>
      <c r="H1481"/>
      <c r="I1481"/>
    </row>
    <row r="1482" spans="6:9">
      <c r="F1482" s="52"/>
      <c r="H1482"/>
      <c r="I1482"/>
    </row>
    <row r="1483" spans="6:9">
      <c r="F1483" s="52"/>
      <c r="H1483"/>
      <c r="I1483"/>
    </row>
    <row r="1484" spans="6:9">
      <c r="F1484" s="52"/>
      <c r="H1484"/>
      <c r="I1484"/>
    </row>
    <row r="1485" spans="6:9">
      <c r="F1485" s="52"/>
      <c r="H1485"/>
      <c r="I1485"/>
    </row>
    <row r="1486" spans="6:9">
      <c r="F1486" s="52"/>
      <c r="H1486"/>
      <c r="I1486"/>
    </row>
    <row r="1487" spans="6:9">
      <c r="F1487" s="52"/>
      <c r="H1487"/>
      <c r="I1487"/>
    </row>
    <row r="1488" spans="6:9">
      <c r="F1488" s="52"/>
      <c r="H1488"/>
      <c r="I1488"/>
    </row>
    <row r="1489" spans="6:9">
      <c r="F1489" s="52"/>
      <c r="H1489"/>
      <c r="I1489"/>
    </row>
    <row r="1490" spans="6:9">
      <c r="F1490" s="52"/>
      <c r="H1490"/>
      <c r="I1490"/>
    </row>
    <row r="1491" spans="6:9">
      <c r="F1491" s="52"/>
      <c r="H1491"/>
      <c r="I1491"/>
    </row>
    <row r="1492" spans="6:9">
      <c r="F1492" s="52"/>
      <c r="H1492"/>
      <c r="I1492"/>
    </row>
    <row r="1493" spans="6:9">
      <c r="F1493" s="52"/>
      <c r="H1493"/>
      <c r="I1493"/>
    </row>
    <row r="1494" spans="6:9">
      <c r="F1494" s="52"/>
      <c r="H1494"/>
      <c r="I1494"/>
    </row>
    <row r="1495" spans="6:9">
      <c r="F1495" s="52"/>
      <c r="H1495"/>
      <c r="I1495"/>
    </row>
    <row r="1496" spans="6:9">
      <c r="F1496" s="52"/>
      <c r="H1496"/>
      <c r="I1496"/>
    </row>
    <row r="1497" spans="6:9">
      <c r="F1497" s="52"/>
      <c r="H1497"/>
      <c r="I1497"/>
    </row>
    <row r="1498" spans="6:9">
      <c r="F1498" s="52"/>
      <c r="H1498"/>
      <c r="I1498"/>
    </row>
    <row r="1499" spans="6:9">
      <c r="F1499" s="52"/>
      <c r="H1499"/>
      <c r="I1499"/>
    </row>
    <row r="1500" spans="6:9">
      <c r="F1500" s="52"/>
      <c r="H1500"/>
      <c r="I1500"/>
    </row>
    <row r="1501" spans="6:9">
      <c r="F1501" s="52"/>
      <c r="H1501"/>
      <c r="I1501"/>
    </row>
    <row r="1502" spans="6:9">
      <c r="F1502" s="52"/>
      <c r="H1502"/>
      <c r="I1502"/>
    </row>
    <row r="1503" spans="6:9">
      <c r="F1503" s="52"/>
      <c r="H1503"/>
      <c r="I1503"/>
    </row>
    <row r="1504" spans="6:9">
      <c r="F1504" s="52"/>
      <c r="H1504"/>
      <c r="I1504"/>
    </row>
    <row r="1505" spans="6:9">
      <c r="F1505" s="52"/>
      <c r="H1505"/>
      <c r="I1505"/>
    </row>
    <row r="1506" spans="6:9">
      <c r="F1506" s="52"/>
      <c r="H1506"/>
      <c r="I1506"/>
    </row>
    <row r="1507" spans="6:9">
      <c r="F1507" s="52"/>
      <c r="H1507"/>
      <c r="I1507"/>
    </row>
    <row r="1508" spans="6:9">
      <c r="F1508" s="52"/>
      <c r="H1508"/>
      <c r="I1508"/>
    </row>
    <row r="1509" spans="6:9">
      <c r="F1509" s="52"/>
      <c r="H1509"/>
      <c r="I1509"/>
    </row>
    <row r="1510" spans="6:9">
      <c r="F1510" s="52"/>
      <c r="H1510"/>
      <c r="I1510"/>
    </row>
    <row r="1511" spans="6:9">
      <c r="F1511" s="52"/>
      <c r="H1511"/>
      <c r="I1511"/>
    </row>
    <row r="1512" spans="6:9">
      <c r="F1512" s="52"/>
      <c r="H1512"/>
      <c r="I1512"/>
    </row>
    <row r="1513" spans="6:9">
      <c r="F1513" s="52"/>
      <c r="H1513"/>
      <c r="I1513"/>
    </row>
    <row r="1514" spans="6:9">
      <c r="F1514" s="52"/>
      <c r="H1514"/>
      <c r="I1514"/>
    </row>
    <row r="1515" spans="6:9">
      <c r="F1515" s="52"/>
      <c r="H1515"/>
      <c r="I1515"/>
    </row>
    <row r="1516" spans="6:9">
      <c r="F1516" s="52"/>
      <c r="H1516"/>
      <c r="I1516"/>
    </row>
    <row r="1517" spans="6:9">
      <c r="F1517" s="52"/>
      <c r="H1517"/>
      <c r="I1517"/>
    </row>
    <row r="1518" spans="6:9">
      <c r="F1518" s="52"/>
      <c r="H1518"/>
      <c r="I1518"/>
    </row>
    <row r="1519" spans="6:9">
      <c r="F1519" s="52"/>
      <c r="H1519"/>
      <c r="I1519"/>
    </row>
    <row r="1520" spans="6:9">
      <c r="F1520" s="52"/>
      <c r="H1520"/>
      <c r="I1520"/>
    </row>
    <row r="1521" spans="6:9">
      <c r="F1521" s="52"/>
      <c r="H1521"/>
      <c r="I1521"/>
    </row>
    <row r="1522" spans="6:9">
      <c r="F1522" s="52"/>
      <c r="H1522"/>
      <c r="I1522"/>
    </row>
    <row r="1523" spans="6:9">
      <c r="F1523" s="52"/>
      <c r="H1523"/>
      <c r="I1523"/>
    </row>
    <row r="1524" spans="6:9">
      <c r="F1524" s="52"/>
      <c r="H1524"/>
      <c r="I1524"/>
    </row>
    <row r="1525" spans="6:9">
      <c r="F1525" s="52"/>
      <c r="H1525"/>
      <c r="I1525"/>
    </row>
    <row r="1526" spans="6:9">
      <c r="F1526" s="52"/>
      <c r="H1526"/>
      <c r="I1526"/>
    </row>
    <row r="1527" spans="6:9">
      <c r="F1527" s="52"/>
      <c r="H1527"/>
      <c r="I1527"/>
    </row>
    <row r="1528" spans="6:9">
      <c r="F1528" s="52"/>
      <c r="H1528"/>
      <c r="I1528"/>
    </row>
    <row r="1529" spans="6:9">
      <c r="F1529" s="52"/>
      <c r="H1529"/>
      <c r="I1529"/>
    </row>
    <row r="1530" spans="6:9">
      <c r="F1530" s="52"/>
      <c r="H1530"/>
      <c r="I1530"/>
    </row>
    <row r="1531" spans="6:9">
      <c r="F1531" s="52"/>
      <c r="H1531"/>
      <c r="I1531"/>
    </row>
    <row r="1532" spans="6:9">
      <c r="F1532" s="52"/>
      <c r="H1532"/>
      <c r="I1532"/>
    </row>
    <row r="1533" spans="6:9">
      <c r="F1533" s="52"/>
      <c r="H1533"/>
      <c r="I1533"/>
    </row>
    <row r="1534" spans="6:9">
      <c r="F1534" s="52"/>
      <c r="H1534"/>
      <c r="I1534"/>
    </row>
    <row r="1535" spans="6:9">
      <c r="F1535" s="52"/>
      <c r="H1535"/>
      <c r="I1535"/>
    </row>
    <row r="1536" spans="6:9">
      <c r="F1536" s="52"/>
      <c r="H1536"/>
      <c r="I1536"/>
    </row>
    <row r="1537" spans="6:9">
      <c r="F1537" s="52"/>
      <c r="H1537"/>
      <c r="I1537"/>
    </row>
    <row r="1538" spans="6:9">
      <c r="F1538" s="52"/>
      <c r="H1538"/>
      <c r="I1538"/>
    </row>
    <row r="1539" spans="6:9">
      <c r="F1539" s="52"/>
      <c r="H1539"/>
      <c r="I1539"/>
    </row>
    <row r="1540" spans="6:9">
      <c r="F1540" s="52"/>
      <c r="H1540"/>
      <c r="I1540"/>
    </row>
    <row r="1541" spans="6:9">
      <c r="F1541" s="52"/>
      <c r="H1541"/>
      <c r="I1541"/>
    </row>
    <row r="1542" spans="6:9">
      <c r="F1542" s="52"/>
      <c r="H1542"/>
      <c r="I1542"/>
    </row>
    <row r="1543" spans="6:9">
      <c r="F1543" s="52"/>
      <c r="H1543"/>
      <c r="I1543"/>
    </row>
    <row r="1544" spans="6:9">
      <c r="F1544" s="52"/>
      <c r="H1544"/>
      <c r="I1544"/>
    </row>
    <row r="1545" spans="6:9">
      <c r="F1545" s="52"/>
      <c r="H1545"/>
      <c r="I1545"/>
    </row>
    <row r="1546" spans="6:9">
      <c r="F1546" s="52"/>
      <c r="H1546"/>
      <c r="I1546"/>
    </row>
    <row r="1547" spans="6:9">
      <c r="F1547" s="52"/>
      <c r="H1547"/>
      <c r="I1547"/>
    </row>
    <row r="1548" spans="6:9">
      <c r="F1548" s="52"/>
      <c r="H1548"/>
      <c r="I1548"/>
    </row>
    <row r="1549" spans="6:9">
      <c r="F1549" s="52"/>
      <c r="H1549"/>
      <c r="I1549"/>
    </row>
    <row r="1550" spans="6:9">
      <c r="F1550" s="52"/>
      <c r="H1550"/>
      <c r="I1550"/>
    </row>
    <row r="1551" spans="6:9">
      <c r="F1551" s="52"/>
      <c r="H1551"/>
      <c r="I1551"/>
    </row>
    <row r="1552" spans="6:9">
      <c r="F1552" s="52"/>
      <c r="H1552"/>
      <c r="I1552"/>
    </row>
    <row r="1553" spans="6:9">
      <c r="F1553" s="52"/>
      <c r="H1553"/>
      <c r="I1553"/>
    </row>
    <row r="1554" spans="6:9">
      <c r="F1554" s="52"/>
      <c r="H1554"/>
      <c r="I1554"/>
    </row>
    <row r="1555" spans="6:9">
      <c r="F1555" s="52"/>
      <c r="H1555"/>
      <c r="I1555"/>
    </row>
    <row r="1556" spans="6:9">
      <c r="F1556" s="52"/>
      <c r="H1556"/>
      <c r="I1556"/>
    </row>
    <row r="1557" spans="6:9">
      <c r="F1557" s="52"/>
      <c r="H1557"/>
      <c r="I1557"/>
    </row>
    <row r="1558" spans="6:9">
      <c r="F1558" s="52"/>
      <c r="H1558"/>
      <c r="I1558"/>
    </row>
    <row r="1559" spans="6:9">
      <c r="F1559" s="52"/>
      <c r="H1559"/>
      <c r="I1559"/>
    </row>
    <row r="1560" spans="6:9">
      <c r="F1560" s="52"/>
      <c r="H1560"/>
      <c r="I1560"/>
    </row>
    <row r="1561" spans="6:9">
      <c r="F1561" s="52"/>
      <c r="H1561"/>
      <c r="I1561"/>
    </row>
    <row r="1562" spans="6:9">
      <c r="F1562" s="52"/>
      <c r="H1562"/>
      <c r="I1562"/>
    </row>
    <row r="1563" spans="6:9">
      <c r="F1563" s="52"/>
      <c r="H1563"/>
      <c r="I1563"/>
    </row>
    <row r="1564" spans="6:9">
      <c r="F1564" s="52"/>
      <c r="H1564"/>
      <c r="I1564"/>
    </row>
    <row r="1565" spans="6:9">
      <c r="F1565" s="52"/>
      <c r="H1565"/>
      <c r="I1565"/>
    </row>
    <row r="1566" spans="6:9">
      <c r="F1566" s="52"/>
      <c r="H1566"/>
      <c r="I1566"/>
    </row>
    <row r="1567" spans="6:9">
      <c r="F1567" s="52"/>
      <c r="H1567"/>
      <c r="I1567"/>
    </row>
    <row r="1568" spans="6:9">
      <c r="F1568" s="52"/>
      <c r="H1568"/>
      <c r="I1568"/>
    </row>
    <row r="1569" spans="6:9">
      <c r="F1569" s="52"/>
      <c r="H1569"/>
      <c r="I1569"/>
    </row>
    <row r="1570" spans="6:9">
      <c r="F1570" s="52"/>
      <c r="H1570"/>
      <c r="I1570"/>
    </row>
    <row r="1571" spans="6:9">
      <c r="F1571" s="52"/>
      <c r="H1571"/>
      <c r="I1571"/>
    </row>
    <row r="1572" spans="6:9">
      <c r="F1572" s="52"/>
      <c r="H1572"/>
      <c r="I1572"/>
    </row>
    <row r="1573" spans="6:9">
      <c r="F1573" s="52"/>
      <c r="H1573"/>
      <c r="I1573"/>
    </row>
    <row r="1574" spans="6:9">
      <c r="F1574" s="52"/>
      <c r="H1574"/>
      <c r="I1574"/>
    </row>
    <row r="1575" spans="6:9">
      <c r="F1575" s="52"/>
      <c r="H1575"/>
      <c r="I1575"/>
    </row>
    <row r="1576" spans="6:9">
      <c r="F1576" s="52"/>
      <c r="H1576"/>
      <c r="I1576"/>
    </row>
    <row r="1577" spans="6:9">
      <c r="F1577" s="52"/>
      <c r="H1577"/>
      <c r="I1577"/>
    </row>
    <row r="1578" spans="6:9">
      <c r="F1578" s="52"/>
      <c r="H1578"/>
      <c r="I1578"/>
    </row>
    <row r="1579" spans="6:9">
      <c r="F1579" s="52"/>
      <c r="H1579"/>
      <c r="I1579"/>
    </row>
    <row r="1580" spans="6:9">
      <c r="F1580" s="52"/>
      <c r="H1580"/>
      <c r="I1580"/>
    </row>
    <row r="1581" spans="6:9">
      <c r="F1581" s="52"/>
      <c r="H1581"/>
      <c r="I1581"/>
    </row>
    <row r="1582" spans="6:9">
      <c r="F1582" s="52"/>
      <c r="H1582"/>
      <c r="I1582"/>
    </row>
    <row r="1583" spans="6:9">
      <c r="F1583" s="52"/>
      <c r="H1583"/>
      <c r="I1583"/>
    </row>
    <row r="1584" spans="6:9">
      <c r="F1584" s="52"/>
      <c r="H1584"/>
      <c r="I1584"/>
    </row>
    <row r="1585" spans="6:9">
      <c r="F1585" s="52"/>
      <c r="H1585"/>
      <c r="I1585"/>
    </row>
    <row r="1586" spans="6:9">
      <c r="F1586" s="52"/>
      <c r="H1586"/>
      <c r="I1586"/>
    </row>
    <row r="1587" spans="6:9">
      <c r="F1587" s="52"/>
      <c r="H1587"/>
      <c r="I1587"/>
    </row>
    <row r="1588" spans="6:9">
      <c r="F1588" s="52"/>
      <c r="H1588"/>
      <c r="I1588"/>
    </row>
    <row r="1589" spans="6:9">
      <c r="F1589" s="52"/>
      <c r="H1589"/>
      <c r="I1589"/>
    </row>
    <row r="1590" spans="6:9">
      <c r="F1590" s="52"/>
      <c r="H1590"/>
      <c r="I1590"/>
    </row>
    <row r="1591" spans="6:9">
      <c r="F1591" s="52"/>
      <c r="H1591"/>
      <c r="I1591"/>
    </row>
    <row r="1592" spans="6:9">
      <c r="F1592" s="52"/>
      <c r="H1592"/>
      <c r="I1592"/>
    </row>
    <row r="1593" spans="6:9">
      <c r="F1593" s="52"/>
      <c r="H1593"/>
      <c r="I1593"/>
    </row>
    <row r="1594" spans="6:9">
      <c r="F1594" s="52"/>
      <c r="H1594"/>
      <c r="I1594"/>
    </row>
    <row r="1595" spans="6:9">
      <c r="F1595" s="52"/>
      <c r="H1595"/>
      <c r="I1595"/>
    </row>
    <row r="1596" spans="6:9">
      <c r="F1596" s="52"/>
      <c r="H1596"/>
      <c r="I1596"/>
    </row>
    <row r="1597" spans="6:9">
      <c r="F1597" s="52"/>
      <c r="H1597"/>
      <c r="I1597"/>
    </row>
    <row r="1598" spans="6:9">
      <c r="F1598" s="52"/>
      <c r="H1598"/>
      <c r="I1598"/>
    </row>
    <row r="1599" spans="6:9">
      <c r="F1599" s="52"/>
      <c r="H1599"/>
      <c r="I1599"/>
    </row>
    <row r="1600" spans="6:9">
      <c r="F1600" s="52"/>
      <c r="H1600"/>
      <c r="I1600"/>
    </row>
    <row r="1601" spans="6:9">
      <c r="F1601" s="52"/>
      <c r="H1601"/>
      <c r="I1601"/>
    </row>
    <row r="1602" spans="6:9">
      <c r="F1602" s="52"/>
      <c r="H1602"/>
      <c r="I1602"/>
    </row>
    <row r="1603" spans="6:9">
      <c r="F1603" s="52"/>
      <c r="H1603"/>
      <c r="I1603"/>
    </row>
    <row r="1604" spans="6:9">
      <c r="F1604" s="52"/>
      <c r="H1604"/>
      <c r="I1604"/>
    </row>
    <row r="1605" spans="6:9">
      <c r="F1605" s="52"/>
      <c r="H1605"/>
      <c r="I1605"/>
    </row>
    <row r="1606" spans="6:9">
      <c r="F1606" s="52"/>
      <c r="H1606"/>
      <c r="I1606"/>
    </row>
    <row r="1607" spans="6:9">
      <c r="F1607" s="52"/>
      <c r="H1607"/>
      <c r="I1607"/>
    </row>
    <row r="1608" spans="6:9">
      <c r="F1608" s="52"/>
      <c r="H1608"/>
      <c r="I1608"/>
    </row>
    <row r="1609" spans="6:9">
      <c r="F1609" s="52"/>
      <c r="H1609"/>
      <c r="I1609"/>
    </row>
    <row r="1610" spans="6:9">
      <c r="F1610" s="52"/>
      <c r="H1610"/>
      <c r="I1610"/>
    </row>
    <row r="1611" spans="6:9">
      <c r="F1611" s="52"/>
      <c r="H1611"/>
      <c r="I1611"/>
    </row>
    <row r="1612" spans="6:9">
      <c r="F1612" s="52"/>
      <c r="H1612"/>
      <c r="I1612"/>
    </row>
    <row r="1613" spans="6:9">
      <c r="F1613" s="52"/>
      <c r="H1613"/>
      <c r="I1613"/>
    </row>
    <row r="1614" spans="6:9">
      <c r="F1614" s="52"/>
      <c r="H1614"/>
      <c r="I1614"/>
    </row>
    <row r="1615" spans="6:9">
      <c r="F1615" s="52"/>
      <c r="H1615"/>
      <c r="I1615"/>
    </row>
    <row r="1616" spans="6:9">
      <c r="F1616" s="52"/>
      <c r="H1616"/>
      <c r="I1616"/>
    </row>
    <row r="1617" spans="6:9">
      <c r="F1617" s="52"/>
      <c r="H1617"/>
      <c r="I1617"/>
    </row>
    <row r="1618" spans="6:9">
      <c r="F1618" s="52"/>
      <c r="H1618"/>
      <c r="I1618"/>
    </row>
    <row r="1619" spans="6:9">
      <c r="F1619" s="52"/>
      <c r="H1619"/>
      <c r="I1619"/>
    </row>
    <row r="1620" spans="6:9">
      <c r="F1620" s="52"/>
      <c r="H1620"/>
      <c r="I1620"/>
    </row>
    <row r="1621" spans="6:9">
      <c r="F1621" s="52"/>
      <c r="H1621"/>
      <c r="I1621"/>
    </row>
    <row r="1622" spans="6:9">
      <c r="F1622" s="52"/>
      <c r="H1622"/>
      <c r="I1622"/>
    </row>
    <row r="1623" spans="6:9">
      <c r="F1623" s="52"/>
      <c r="H1623"/>
      <c r="I1623"/>
    </row>
    <row r="1624" spans="6:9">
      <c r="F1624" s="52"/>
      <c r="H1624"/>
      <c r="I1624"/>
    </row>
    <row r="1625" spans="6:9">
      <c r="F1625" s="52"/>
      <c r="H1625"/>
      <c r="I1625"/>
    </row>
    <row r="1626" spans="6:9">
      <c r="F1626" s="52"/>
      <c r="H1626"/>
      <c r="I1626"/>
    </row>
    <row r="1627" spans="6:9">
      <c r="F1627" s="52"/>
      <c r="H1627"/>
      <c r="I1627"/>
    </row>
    <row r="1628" spans="6:9">
      <c r="F1628" s="52"/>
      <c r="H1628"/>
      <c r="I1628"/>
    </row>
    <row r="1629" spans="6:9">
      <c r="F1629" s="52"/>
      <c r="H1629"/>
      <c r="I1629"/>
    </row>
    <row r="1630" spans="6:9">
      <c r="F1630" s="52"/>
      <c r="H1630"/>
      <c r="I1630"/>
    </row>
    <row r="1631" spans="6:9">
      <c r="F1631" s="52"/>
      <c r="H1631"/>
      <c r="I1631"/>
    </row>
    <row r="1632" spans="6:9">
      <c r="F1632" s="52"/>
      <c r="H1632"/>
      <c r="I1632"/>
    </row>
    <row r="1633" spans="6:9">
      <c r="F1633" s="52"/>
      <c r="H1633"/>
      <c r="I1633"/>
    </row>
    <row r="1634" spans="6:9">
      <c r="F1634" s="52"/>
      <c r="H1634"/>
      <c r="I1634"/>
    </row>
    <row r="1635" spans="6:9">
      <c r="F1635" s="52"/>
      <c r="H1635"/>
      <c r="I1635"/>
    </row>
    <row r="1636" spans="6:9">
      <c r="F1636" s="52"/>
      <c r="H1636"/>
      <c r="I1636"/>
    </row>
    <row r="1637" spans="6:9">
      <c r="F1637" s="52"/>
      <c r="H1637"/>
      <c r="I1637"/>
    </row>
    <row r="1638" spans="6:9">
      <c r="F1638" s="52"/>
      <c r="H1638"/>
      <c r="I1638"/>
    </row>
    <row r="1639" spans="6:9">
      <c r="F1639" s="52"/>
      <c r="H1639"/>
      <c r="I1639"/>
    </row>
    <row r="1640" spans="6:9">
      <c r="F1640" s="52"/>
      <c r="H1640"/>
      <c r="I1640"/>
    </row>
    <row r="1641" spans="6:9">
      <c r="F1641" s="52"/>
      <c r="H1641"/>
      <c r="I1641"/>
    </row>
    <row r="1642" spans="6:9">
      <c r="F1642" s="52"/>
      <c r="H1642"/>
      <c r="I1642"/>
    </row>
    <row r="1643" spans="6:9">
      <c r="F1643" s="52"/>
      <c r="H1643"/>
      <c r="I1643"/>
    </row>
    <row r="1644" spans="6:9">
      <c r="F1644" s="52"/>
      <c r="H1644"/>
      <c r="I1644"/>
    </row>
    <row r="1645" spans="6:9">
      <c r="F1645" s="52"/>
      <c r="H1645"/>
      <c r="I1645"/>
    </row>
    <row r="1646" spans="6:9">
      <c r="F1646" s="52"/>
      <c r="H1646"/>
      <c r="I1646"/>
    </row>
    <row r="1647" spans="6:9">
      <c r="F1647" s="52"/>
      <c r="H1647"/>
      <c r="I1647"/>
    </row>
    <row r="1648" spans="6:9">
      <c r="F1648" s="52"/>
      <c r="H1648"/>
      <c r="I1648"/>
    </row>
    <row r="1649" spans="6:9">
      <c r="F1649" s="52"/>
      <c r="H1649"/>
      <c r="I1649"/>
    </row>
    <row r="1650" spans="6:9">
      <c r="F1650" s="52"/>
      <c r="H1650"/>
      <c r="I1650"/>
    </row>
    <row r="1651" spans="6:9">
      <c r="F1651" s="52"/>
      <c r="H1651"/>
      <c r="I1651"/>
    </row>
    <row r="1652" spans="6:9">
      <c r="F1652" s="52"/>
      <c r="H1652"/>
      <c r="I1652"/>
    </row>
    <row r="1653" spans="6:9">
      <c r="F1653" s="52"/>
      <c r="H1653"/>
      <c r="I1653"/>
    </row>
    <row r="1654" spans="6:9">
      <c r="F1654" s="52"/>
      <c r="H1654"/>
      <c r="I1654"/>
    </row>
    <row r="1655" spans="6:9">
      <c r="F1655" s="52"/>
      <c r="H1655"/>
      <c r="I1655"/>
    </row>
    <row r="1656" spans="6:9">
      <c r="F1656" s="52"/>
      <c r="H1656"/>
      <c r="I1656"/>
    </row>
    <row r="1657" spans="6:9">
      <c r="F1657" s="52"/>
      <c r="H1657"/>
      <c r="I1657"/>
    </row>
    <row r="1658" spans="6:9">
      <c r="F1658" s="52"/>
      <c r="H1658"/>
      <c r="I1658"/>
    </row>
    <row r="1659" spans="6:9">
      <c r="F1659" s="52"/>
      <c r="H1659"/>
      <c r="I1659"/>
    </row>
    <row r="1660" spans="6:9">
      <c r="F1660" s="52"/>
      <c r="H1660"/>
      <c r="I1660"/>
    </row>
    <row r="1661" spans="6:9">
      <c r="F1661" s="52"/>
      <c r="H1661"/>
      <c r="I1661"/>
    </row>
    <row r="1662" spans="6:9">
      <c r="F1662" s="52"/>
      <c r="H1662"/>
      <c r="I1662"/>
    </row>
    <row r="1663" spans="6:9">
      <c r="F1663" s="52"/>
      <c r="H1663"/>
      <c r="I1663"/>
    </row>
    <row r="1664" spans="6:9">
      <c r="F1664" s="52"/>
      <c r="H1664"/>
      <c r="I1664"/>
    </row>
    <row r="1665" spans="6:9">
      <c r="F1665" s="52"/>
      <c r="H1665"/>
      <c r="I1665"/>
    </row>
    <row r="1666" spans="6:9">
      <c r="F1666" s="52"/>
      <c r="H1666"/>
      <c r="I1666"/>
    </row>
    <row r="1667" spans="6:9">
      <c r="F1667" s="52"/>
      <c r="H1667"/>
      <c r="I1667"/>
    </row>
    <row r="1668" spans="6:9">
      <c r="F1668" s="52"/>
      <c r="H1668"/>
      <c r="I1668"/>
    </row>
    <row r="1669" spans="6:9">
      <c r="F1669" s="52"/>
      <c r="H1669"/>
      <c r="I1669"/>
    </row>
    <row r="1670" spans="6:9">
      <c r="F1670" s="52"/>
      <c r="H1670"/>
      <c r="I1670"/>
    </row>
    <row r="1671" spans="6:9">
      <c r="F1671" s="52"/>
      <c r="H1671"/>
      <c r="I1671"/>
    </row>
    <row r="1672" spans="6:9">
      <c r="F1672" s="52"/>
      <c r="H1672"/>
      <c r="I1672"/>
    </row>
    <row r="1673" spans="6:9">
      <c r="F1673" s="52"/>
      <c r="H1673"/>
      <c r="I1673"/>
    </row>
    <row r="1674" spans="6:9">
      <c r="F1674" s="52"/>
      <c r="H1674"/>
      <c r="I1674"/>
    </row>
    <row r="1675" spans="6:9">
      <c r="F1675" s="52"/>
      <c r="H1675"/>
      <c r="I1675"/>
    </row>
    <row r="1676" spans="6:9">
      <c r="F1676" s="52"/>
      <c r="H1676"/>
      <c r="I1676"/>
    </row>
    <row r="1677" spans="6:9">
      <c r="F1677" s="52"/>
      <c r="H1677"/>
      <c r="I1677"/>
    </row>
    <row r="1678" spans="6:9">
      <c r="F1678" s="52"/>
      <c r="H1678"/>
      <c r="I1678"/>
    </row>
    <row r="1679" spans="6:9">
      <c r="F1679" s="52"/>
      <c r="H1679"/>
      <c r="I1679"/>
    </row>
    <row r="1680" spans="6:9">
      <c r="F1680" s="52"/>
      <c r="H1680"/>
      <c r="I1680"/>
    </row>
    <row r="1681" spans="6:9">
      <c r="F1681" s="52"/>
      <c r="H1681"/>
      <c r="I1681"/>
    </row>
    <row r="1682" spans="6:9">
      <c r="F1682" s="52"/>
      <c r="H1682"/>
      <c r="I1682"/>
    </row>
    <row r="1683" spans="6:9">
      <c r="F1683" s="52"/>
      <c r="H1683"/>
      <c r="I1683"/>
    </row>
    <row r="1684" spans="6:9">
      <c r="F1684" s="52"/>
      <c r="H1684"/>
      <c r="I1684"/>
    </row>
    <row r="1685" spans="6:9">
      <c r="F1685" s="52"/>
      <c r="H1685"/>
      <c r="I1685"/>
    </row>
    <row r="1686" spans="6:9">
      <c r="F1686" s="52"/>
      <c r="H1686"/>
      <c r="I1686"/>
    </row>
    <row r="1687" spans="6:9">
      <c r="F1687" s="52"/>
      <c r="H1687"/>
      <c r="I1687"/>
    </row>
    <row r="1688" spans="6:9">
      <c r="F1688" s="52"/>
      <c r="H1688"/>
      <c r="I1688"/>
    </row>
    <row r="1689" spans="6:9">
      <c r="F1689" s="52"/>
      <c r="H1689"/>
      <c r="I1689"/>
    </row>
    <row r="1690" spans="6:9">
      <c r="F1690" s="52"/>
      <c r="H1690"/>
      <c r="I1690"/>
    </row>
    <row r="1691" spans="6:9">
      <c r="F1691" s="52"/>
      <c r="H1691"/>
      <c r="I1691"/>
    </row>
    <row r="1692" spans="6:9">
      <c r="F1692" s="52"/>
      <c r="H1692"/>
      <c r="I1692"/>
    </row>
    <row r="1693" spans="6:9">
      <c r="F1693" s="52"/>
      <c r="H1693"/>
      <c r="I1693"/>
    </row>
    <row r="1694" spans="6:9">
      <c r="F1694" s="52"/>
      <c r="H1694"/>
      <c r="I1694"/>
    </row>
    <row r="1695" spans="6:9">
      <c r="F1695" s="52"/>
      <c r="H1695"/>
      <c r="I1695"/>
    </row>
    <row r="1696" spans="6:9">
      <c r="F1696" s="52"/>
      <c r="H1696"/>
      <c r="I1696"/>
    </row>
    <row r="1697" spans="6:9">
      <c r="F1697" s="52"/>
      <c r="H1697"/>
      <c r="I1697"/>
    </row>
    <row r="1698" spans="6:9">
      <c r="F1698" s="52"/>
      <c r="H1698"/>
      <c r="I1698"/>
    </row>
    <row r="1699" spans="6:9">
      <c r="F1699" s="52"/>
      <c r="H1699"/>
      <c r="I1699"/>
    </row>
    <row r="1700" spans="6:9">
      <c r="F1700" s="52"/>
      <c r="H1700"/>
      <c r="I1700"/>
    </row>
    <row r="1701" spans="6:9">
      <c r="F1701" s="52"/>
      <c r="H1701"/>
      <c r="I1701"/>
    </row>
    <row r="1702" spans="6:9">
      <c r="F1702" s="52"/>
      <c r="H1702"/>
      <c r="I1702"/>
    </row>
    <row r="1703" spans="6:9">
      <c r="F1703" s="52"/>
      <c r="H1703"/>
      <c r="I1703"/>
    </row>
    <row r="1704" spans="6:9">
      <c r="F1704" s="52"/>
      <c r="H1704"/>
      <c r="I1704"/>
    </row>
    <row r="1705" spans="6:9">
      <c r="F1705" s="52"/>
      <c r="H1705"/>
      <c r="I1705"/>
    </row>
    <row r="1706" spans="6:9">
      <c r="F1706" s="52"/>
      <c r="H1706"/>
      <c r="I1706"/>
    </row>
    <row r="1707" spans="6:9">
      <c r="F1707" s="52"/>
      <c r="H1707"/>
      <c r="I1707"/>
    </row>
    <row r="1708" spans="6:9">
      <c r="F1708" s="52"/>
      <c r="H1708"/>
      <c r="I1708"/>
    </row>
    <row r="1709" spans="6:9">
      <c r="F1709" s="52"/>
      <c r="H1709"/>
      <c r="I1709"/>
    </row>
    <row r="1710" spans="6:9">
      <c r="F1710" s="52"/>
      <c r="H1710"/>
      <c r="I1710"/>
    </row>
    <row r="1711" spans="6:9">
      <c r="F1711" s="52"/>
      <c r="H1711"/>
      <c r="I1711"/>
    </row>
    <row r="1712" spans="6:9">
      <c r="F1712" s="52"/>
      <c r="H1712"/>
      <c r="I1712"/>
    </row>
    <row r="1713" spans="6:9">
      <c r="F1713" s="52"/>
      <c r="H1713"/>
      <c r="I1713"/>
    </row>
    <row r="1714" spans="6:9">
      <c r="F1714" s="52"/>
      <c r="H1714"/>
      <c r="I1714"/>
    </row>
    <row r="1715" spans="6:9">
      <c r="F1715" s="52"/>
      <c r="H1715"/>
      <c r="I1715"/>
    </row>
    <row r="1716" spans="6:9">
      <c r="F1716" s="52"/>
      <c r="H1716"/>
      <c r="I1716"/>
    </row>
    <row r="1717" spans="6:9">
      <c r="F1717" s="52"/>
      <c r="H1717"/>
      <c r="I1717"/>
    </row>
    <row r="1718" spans="6:9">
      <c r="F1718" s="52"/>
      <c r="H1718"/>
      <c r="I1718"/>
    </row>
    <row r="1719" spans="6:9">
      <c r="F1719" s="52"/>
      <c r="H1719"/>
      <c r="I1719"/>
    </row>
    <row r="1720" spans="6:9">
      <c r="F1720" s="52"/>
      <c r="H1720"/>
      <c r="I1720"/>
    </row>
    <row r="1721" spans="6:9">
      <c r="F1721" s="52"/>
      <c r="H1721"/>
      <c r="I1721"/>
    </row>
    <row r="1722" spans="6:9">
      <c r="F1722" s="52"/>
      <c r="H1722"/>
      <c r="I1722"/>
    </row>
    <row r="1723" spans="6:9">
      <c r="F1723" s="52"/>
      <c r="H1723"/>
      <c r="I1723"/>
    </row>
    <row r="1724" spans="6:9">
      <c r="F1724" s="52"/>
      <c r="H1724"/>
      <c r="I1724"/>
    </row>
    <row r="1725" spans="6:9">
      <c r="F1725" s="52"/>
      <c r="H1725"/>
      <c r="I1725"/>
    </row>
    <row r="1726" spans="6:9">
      <c r="F1726" s="52"/>
      <c r="H1726"/>
      <c r="I1726"/>
    </row>
    <row r="1727" spans="6:9">
      <c r="F1727" s="52"/>
      <c r="H1727"/>
      <c r="I1727"/>
    </row>
    <row r="1728" spans="6:9">
      <c r="F1728" s="52"/>
      <c r="H1728"/>
      <c r="I1728"/>
    </row>
    <row r="1729" spans="6:9">
      <c r="F1729" s="52"/>
      <c r="H1729"/>
      <c r="I1729"/>
    </row>
    <row r="1730" spans="6:9">
      <c r="F1730" s="52"/>
      <c r="H1730"/>
      <c r="I1730"/>
    </row>
    <row r="1731" spans="6:9">
      <c r="F1731" s="52"/>
      <c r="H1731"/>
      <c r="I1731"/>
    </row>
    <row r="1732" spans="6:9">
      <c r="F1732" s="52"/>
      <c r="H1732"/>
      <c r="I1732"/>
    </row>
    <row r="1733" spans="6:9">
      <c r="F1733" s="52"/>
      <c r="H1733"/>
      <c r="I1733"/>
    </row>
    <row r="1734" spans="6:9">
      <c r="F1734" s="52"/>
      <c r="H1734"/>
      <c r="I1734"/>
    </row>
    <row r="1735" spans="6:9">
      <c r="F1735" s="52"/>
      <c r="H1735"/>
      <c r="I1735"/>
    </row>
    <row r="1736" spans="6:9">
      <c r="F1736" s="52"/>
      <c r="H1736"/>
      <c r="I1736"/>
    </row>
    <row r="1737" spans="6:9">
      <c r="F1737" s="52"/>
      <c r="H1737"/>
      <c r="I1737"/>
    </row>
    <row r="1738" spans="6:9">
      <c r="F1738" s="52"/>
      <c r="H1738"/>
      <c r="I1738"/>
    </row>
    <row r="1739" spans="6:9">
      <c r="F1739" s="52"/>
      <c r="H1739"/>
      <c r="I1739"/>
    </row>
    <row r="1740" spans="6:9">
      <c r="F1740" s="52"/>
      <c r="H1740"/>
      <c r="I1740"/>
    </row>
    <row r="1741" spans="6:9">
      <c r="F1741" s="52"/>
      <c r="H1741"/>
      <c r="I1741"/>
    </row>
    <row r="1742" spans="6:9">
      <c r="F1742" s="52"/>
      <c r="H1742"/>
      <c r="I1742"/>
    </row>
    <row r="1743" spans="6:9">
      <c r="F1743" s="52"/>
      <c r="H1743"/>
      <c r="I1743"/>
    </row>
    <row r="1744" spans="6:9">
      <c r="F1744" s="52"/>
      <c r="H1744"/>
      <c r="I1744"/>
    </row>
    <row r="1745" spans="6:9">
      <c r="F1745" s="52"/>
      <c r="H1745"/>
      <c r="I1745"/>
    </row>
    <row r="1746" spans="6:9">
      <c r="F1746" s="52"/>
      <c r="H1746"/>
      <c r="I1746"/>
    </row>
    <row r="1747" spans="6:9">
      <c r="F1747" s="52"/>
      <c r="H1747"/>
      <c r="I1747"/>
    </row>
    <row r="1748" spans="6:9">
      <c r="F1748" s="52"/>
      <c r="H1748"/>
      <c r="I1748"/>
    </row>
    <row r="1749" spans="6:9">
      <c r="F1749" s="52"/>
      <c r="H1749"/>
      <c r="I1749"/>
    </row>
    <row r="1750" spans="6:9">
      <c r="F1750" s="52"/>
      <c r="H1750"/>
      <c r="I1750"/>
    </row>
    <row r="1751" spans="6:9">
      <c r="F1751" s="52"/>
      <c r="H1751"/>
      <c r="I1751"/>
    </row>
    <row r="1752" spans="6:9">
      <c r="F1752" s="52"/>
      <c r="H1752"/>
      <c r="I1752"/>
    </row>
    <row r="1753" spans="6:9">
      <c r="F1753" s="52"/>
      <c r="H1753"/>
      <c r="I1753"/>
    </row>
    <row r="1754" spans="6:9">
      <c r="F1754" s="52"/>
      <c r="H1754"/>
      <c r="I1754"/>
    </row>
    <row r="1755" spans="6:9">
      <c r="F1755" s="52"/>
      <c r="H1755"/>
      <c r="I1755"/>
    </row>
    <row r="1756" spans="6:9">
      <c r="F1756" s="52"/>
      <c r="H1756"/>
      <c r="I1756"/>
    </row>
    <row r="1757" spans="6:9">
      <c r="F1757" s="52"/>
      <c r="H1757"/>
      <c r="I1757"/>
    </row>
    <row r="1758" spans="6:9">
      <c r="F1758" s="52"/>
      <c r="H1758"/>
      <c r="I1758"/>
    </row>
    <row r="1759" spans="6:9">
      <c r="F1759" s="52"/>
      <c r="H1759"/>
      <c r="I1759"/>
    </row>
    <row r="1760" spans="6:9">
      <c r="F1760" s="52"/>
      <c r="H1760"/>
      <c r="I1760"/>
    </row>
    <row r="1761" spans="6:9">
      <c r="F1761" s="52"/>
      <c r="H1761"/>
      <c r="I1761"/>
    </row>
    <row r="1762" spans="6:9">
      <c r="F1762" s="52"/>
      <c r="H1762"/>
      <c r="I1762"/>
    </row>
    <row r="1763" spans="6:9">
      <c r="F1763" s="52"/>
      <c r="H1763"/>
      <c r="I1763"/>
    </row>
    <row r="1764" spans="6:9">
      <c r="F1764" s="52"/>
      <c r="H1764"/>
      <c r="I1764"/>
    </row>
    <row r="1765" spans="6:9">
      <c r="F1765" s="52"/>
      <c r="H1765"/>
      <c r="I1765"/>
    </row>
    <row r="1766" spans="6:9">
      <c r="F1766" s="52"/>
      <c r="H1766"/>
      <c r="I1766"/>
    </row>
    <row r="1767" spans="6:9">
      <c r="F1767" s="52"/>
      <c r="H1767"/>
      <c r="I1767"/>
    </row>
    <row r="1768" spans="6:9">
      <c r="F1768" s="52"/>
      <c r="H1768"/>
      <c r="I1768"/>
    </row>
    <row r="1769" spans="6:9">
      <c r="F1769" s="52"/>
      <c r="H1769"/>
      <c r="I1769"/>
    </row>
    <row r="1770" spans="6:9">
      <c r="F1770" s="52"/>
      <c r="H1770"/>
      <c r="I1770"/>
    </row>
    <row r="1771" spans="6:9">
      <c r="F1771" s="52"/>
      <c r="H1771"/>
      <c r="I1771"/>
    </row>
    <row r="1772" spans="6:9">
      <c r="F1772" s="52"/>
      <c r="H1772"/>
      <c r="I1772"/>
    </row>
    <row r="1773" spans="6:9">
      <c r="F1773" s="52"/>
      <c r="H1773"/>
      <c r="I1773"/>
    </row>
    <row r="1774" spans="6:9">
      <c r="F1774" s="52"/>
      <c r="H1774"/>
      <c r="I1774"/>
    </row>
    <row r="1775" spans="6:9">
      <c r="F1775" s="52"/>
      <c r="H1775"/>
      <c r="I1775"/>
    </row>
    <row r="1776" spans="6:9">
      <c r="F1776" s="52"/>
      <c r="H1776"/>
      <c r="I1776"/>
    </row>
    <row r="1777" spans="6:9">
      <c r="F1777" s="52"/>
      <c r="H1777"/>
      <c r="I1777"/>
    </row>
    <row r="1778" spans="6:9">
      <c r="F1778" s="52"/>
      <c r="H1778"/>
      <c r="I1778"/>
    </row>
    <row r="1779" spans="6:9">
      <c r="F1779" s="52"/>
      <c r="H1779"/>
      <c r="I1779"/>
    </row>
    <row r="1780" spans="6:9">
      <c r="F1780" s="52"/>
      <c r="H1780"/>
      <c r="I1780"/>
    </row>
    <row r="1781" spans="6:9">
      <c r="F1781" s="52"/>
      <c r="H1781"/>
      <c r="I1781"/>
    </row>
    <row r="1782" spans="6:9">
      <c r="F1782" s="52"/>
      <c r="H1782"/>
      <c r="I1782"/>
    </row>
    <row r="1783" spans="6:9">
      <c r="F1783" s="52"/>
      <c r="H1783"/>
      <c r="I1783"/>
    </row>
    <row r="1784" spans="6:9">
      <c r="F1784" s="52"/>
      <c r="H1784"/>
      <c r="I1784"/>
    </row>
    <row r="1785" spans="6:9">
      <c r="F1785" s="52"/>
      <c r="H1785"/>
      <c r="I1785"/>
    </row>
    <row r="1786" spans="6:9">
      <c r="F1786" s="52"/>
      <c r="H1786"/>
      <c r="I1786"/>
    </row>
    <row r="1787" spans="6:9">
      <c r="F1787" s="52"/>
      <c r="H1787"/>
      <c r="I1787"/>
    </row>
    <row r="1788" spans="6:9">
      <c r="F1788" s="52"/>
      <c r="H1788"/>
      <c r="I1788"/>
    </row>
    <row r="1789" spans="6:9">
      <c r="F1789" s="52"/>
      <c r="H1789"/>
      <c r="I1789"/>
    </row>
    <row r="1790" spans="6:9">
      <c r="F1790" s="52"/>
      <c r="H1790"/>
      <c r="I1790"/>
    </row>
    <row r="1791" spans="6:9">
      <c r="F1791" s="52"/>
      <c r="H1791"/>
      <c r="I1791"/>
    </row>
    <row r="1792" spans="6:9">
      <c r="F1792" s="52"/>
      <c r="H1792"/>
      <c r="I1792"/>
    </row>
    <row r="1793" spans="6:9">
      <c r="F1793" s="52"/>
      <c r="H1793"/>
      <c r="I1793"/>
    </row>
    <row r="1794" spans="6:9">
      <c r="F1794" s="52"/>
      <c r="H1794"/>
      <c r="I1794"/>
    </row>
    <row r="1795" spans="6:9">
      <c r="F1795" s="52"/>
      <c r="H1795"/>
      <c r="I1795"/>
    </row>
    <row r="1796" spans="6:9">
      <c r="F1796" s="52"/>
      <c r="H1796"/>
      <c r="I1796"/>
    </row>
    <row r="1797" spans="6:9">
      <c r="F1797" s="52"/>
      <c r="H1797"/>
      <c r="I1797"/>
    </row>
    <row r="1798" spans="6:9">
      <c r="F1798" s="52"/>
      <c r="H1798"/>
      <c r="I1798"/>
    </row>
    <row r="1799" spans="6:9">
      <c r="F1799" s="52"/>
      <c r="H1799"/>
      <c r="I1799"/>
    </row>
    <row r="1800" spans="6:9">
      <c r="F1800" s="52"/>
      <c r="H1800"/>
      <c r="I1800"/>
    </row>
    <row r="1801" spans="6:9">
      <c r="F1801" s="52"/>
      <c r="H1801"/>
      <c r="I1801"/>
    </row>
    <row r="1802" spans="6:9">
      <c r="F1802" s="52"/>
      <c r="H1802"/>
      <c r="I1802"/>
    </row>
    <row r="1803" spans="6:9">
      <c r="F1803" s="52"/>
      <c r="H1803"/>
      <c r="I1803"/>
    </row>
    <row r="1804" spans="6:9">
      <c r="F1804" s="52"/>
      <c r="H1804"/>
      <c r="I1804"/>
    </row>
    <row r="1805" spans="6:9">
      <c r="F1805" s="52"/>
      <c r="H1805"/>
      <c r="I1805"/>
    </row>
    <row r="1806" spans="6:9">
      <c r="F1806" s="52"/>
      <c r="H1806"/>
      <c r="I1806"/>
    </row>
    <row r="1807" spans="6:9">
      <c r="F1807" s="52"/>
      <c r="H1807"/>
      <c r="I1807"/>
    </row>
    <row r="1808" spans="6:9">
      <c r="F1808" s="52"/>
      <c r="H1808"/>
      <c r="I1808"/>
    </row>
    <row r="1809" spans="6:9">
      <c r="F1809" s="52"/>
      <c r="H1809"/>
      <c r="I1809"/>
    </row>
    <row r="1810" spans="6:9">
      <c r="F1810" s="52"/>
      <c r="H1810"/>
      <c r="I1810"/>
    </row>
    <row r="1811" spans="6:9">
      <c r="F1811" s="52"/>
      <c r="H1811"/>
      <c r="I1811"/>
    </row>
    <row r="1812" spans="6:9">
      <c r="F1812" s="52"/>
      <c r="H1812"/>
      <c r="I1812"/>
    </row>
    <row r="1813" spans="6:9">
      <c r="F1813" s="52"/>
      <c r="H1813"/>
      <c r="I1813"/>
    </row>
    <row r="1814" spans="6:9">
      <c r="F1814" s="52"/>
      <c r="H1814"/>
      <c r="I1814"/>
    </row>
    <row r="1815" spans="6:9">
      <c r="F1815" s="52"/>
      <c r="H1815"/>
      <c r="I1815"/>
    </row>
    <row r="1816" spans="6:9">
      <c r="F1816" s="52"/>
      <c r="H1816"/>
      <c r="I1816"/>
    </row>
    <row r="1817" spans="6:9">
      <c r="F1817" s="52"/>
      <c r="H1817"/>
      <c r="I1817"/>
    </row>
    <row r="1818" spans="6:9">
      <c r="F1818" s="52"/>
      <c r="H1818"/>
      <c r="I1818"/>
    </row>
    <row r="1819" spans="6:9">
      <c r="F1819" s="52"/>
      <c r="H1819"/>
      <c r="I1819"/>
    </row>
    <row r="1820" spans="6:9">
      <c r="F1820" s="52"/>
      <c r="H1820"/>
      <c r="I1820"/>
    </row>
    <row r="1821" spans="6:9">
      <c r="F1821" s="52"/>
      <c r="H1821"/>
      <c r="I1821"/>
    </row>
    <row r="1822" spans="6:9">
      <c r="F1822" s="52"/>
      <c r="H1822"/>
      <c r="I1822"/>
    </row>
    <row r="1823" spans="6:9">
      <c r="F1823" s="52"/>
      <c r="H1823"/>
      <c r="I1823"/>
    </row>
    <row r="1824" spans="6:9">
      <c r="F1824" s="52"/>
      <c r="H1824"/>
      <c r="I1824"/>
    </row>
    <row r="1825" spans="6:9">
      <c r="F1825" s="52"/>
      <c r="H1825"/>
      <c r="I1825"/>
    </row>
    <row r="1826" spans="6:9">
      <c r="F1826" s="52"/>
      <c r="H1826"/>
      <c r="I1826"/>
    </row>
    <row r="1827" spans="6:9">
      <c r="F1827" s="52"/>
      <c r="H1827"/>
      <c r="I1827"/>
    </row>
    <row r="1828" spans="6:9">
      <c r="F1828" s="52"/>
      <c r="H1828"/>
      <c r="I1828"/>
    </row>
    <row r="1829" spans="6:9">
      <c r="F1829" s="52"/>
      <c r="H1829"/>
      <c r="I1829"/>
    </row>
    <row r="1830" spans="6:9">
      <c r="F1830" s="52"/>
      <c r="H1830"/>
      <c r="I1830"/>
    </row>
    <row r="1831" spans="6:9">
      <c r="F1831" s="52"/>
      <c r="H1831"/>
      <c r="I1831"/>
    </row>
    <row r="1832" spans="6:9">
      <c r="F1832" s="52"/>
      <c r="H1832"/>
      <c r="I1832"/>
    </row>
    <row r="1833" spans="6:9">
      <c r="F1833" s="52"/>
      <c r="H1833"/>
      <c r="I1833"/>
    </row>
    <row r="1834" spans="6:9">
      <c r="F1834" s="52"/>
      <c r="H1834"/>
      <c r="I1834"/>
    </row>
    <row r="1835" spans="6:9">
      <c r="F1835" s="52"/>
      <c r="H1835"/>
      <c r="I1835"/>
    </row>
    <row r="1836" spans="6:9">
      <c r="F1836" s="52"/>
      <c r="H1836"/>
      <c r="I1836"/>
    </row>
    <row r="1837" spans="6:9">
      <c r="F1837" s="52"/>
      <c r="H1837"/>
      <c r="I1837"/>
    </row>
    <row r="1838" spans="6:9">
      <c r="F1838" s="52"/>
      <c r="H1838"/>
      <c r="I1838"/>
    </row>
    <row r="1839" spans="6:9">
      <c r="F1839" s="52"/>
      <c r="H1839"/>
      <c r="I1839"/>
    </row>
    <row r="1840" spans="6:9">
      <c r="F1840" s="52"/>
      <c r="H1840"/>
      <c r="I1840"/>
    </row>
    <row r="1841" spans="6:9">
      <c r="F1841" s="52"/>
      <c r="H1841"/>
      <c r="I1841"/>
    </row>
    <row r="1842" spans="6:9">
      <c r="F1842" s="52"/>
      <c r="H1842"/>
      <c r="I1842"/>
    </row>
    <row r="1843" spans="6:9">
      <c r="F1843" s="52"/>
      <c r="H1843"/>
      <c r="I1843"/>
    </row>
    <row r="1844" spans="6:9">
      <c r="F1844" s="52"/>
      <c r="H1844"/>
      <c r="I1844"/>
    </row>
    <row r="1845" spans="6:9">
      <c r="F1845" s="52"/>
      <c r="H1845"/>
      <c r="I1845"/>
    </row>
    <row r="1846" spans="6:9">
      <c r="F1846" s="52"/>
      <c r="H1846"/>
      <c r="I1846"/>
    </row>
    <row r="1847" spans="6:9">
      <c r="F1847" s="52"/>
      <c r="H1847"/>
      <c r="I1847"/>
    </row>
    <row r="1848" spans="6:9">
      <c r="F1848" s="52"/>
      <c r="H1848"/>
      <c r="I1848"/>
    </row>
    <row r="1849" spans="6:9">
      <c r="F1849" s="52"/>
      <c r="H1849"/>
      <c r="I1849"/>
    </row>
    <row r="1850" spans="6:9">
      <c r="F1850" s="52"/>
      <c r="H1850"/>
      <c r="I1850"/>
    </row>
    <row r="1851" spans="6:9">
      <c r="F1851" s="52"/>
      <c r="H1851"/>
      <c r="I1851"/>
    </row>
    <row r="1852" spans="6:9">
      <c r="F1852" s="52"/>
      <c r="H1852"/>
      <c r="I1852"/>
    </row>
    <row r="1853" spans="6:9">
      <c r="F1853" s="52"/>
      <c r="H1853"/>
      <c r="I1853"/>
    </row>
    <row r="1854" spans="6:9">
      <c r="F1854" s="52"/>
      <c r="H1854"/>
      <c r="I1854"/>
    </row>
    <row r="1855" spans="6:9">
      <c r="F1855" s="52"/>
      <c r="H1855"/>
      <c r="I1855"/>
    </row>
    <row r="1856" spans="6:9">
      <c r="F1856" s="52"/>
      <c r="H1856"/>
      <c r="I1856"/>
    </row>
    <row r="1857" spans="6:9">
      <c r="F1857" s="52"/>
      <c r="H1857"/>
      <c r="I1857"/>
    </row>
    <row r="1858" spans="6:9">
      <c r="F1858" s="52"/>
      <c r="H1858"/>
      <c r="I1858"/>
    </row>
    <row r="1859" spans="6:9">
      <c r="F1859" s="52"/>
      <c r="H1859"/>
      <c r="I1859"/>
    </row>
    <row r="1860" spans="6:9">
      <c r="F1860" s="52"/>
      <c r="H1860"/>
      <c r="I1860"/>
    </row>
    <row r="1861" spans="6:9">
      <c r="F1861" s="52"/>
      <c r="H1861"/>
      <c r="I1861"/>
    </row>
    <row r="1862" spans="6:9">
      <c r="F1862" s="52"/>
      <c r="H1862"/>
      <c r="I1862"/>
    </row>
    <row r="1863" spans="6:9">
      <c r="F1863" s="52"/>
      <c r="H1863"/>
      <c r="I1863"/>
    </row>
    <row r="1864" spans="6:9">
      <c r="F1864" s="52"/>
      <c r="H1864"/>
      <c r="I1864"/>
    </row>
    <row r="1865" spans="6:9">
      <c r="F1865" s="52"/>
      <c r="H1865"/>
      <c r="I1865"/>
    </row>
    <row r="1866" spans="6:9">
      <c r="F1866" s="52"/>
      <c r="H1866"/>
      <c r="I1866"/>
    </row>
    <row r="1867" spans="6:9">
      <c r="F1867" s="52"/>
      <c r="H1867"/>
      <c r="I1867"/>
    </row>
    <row r="1868" spans="6:9">
      <c r="F1868" s="52"/>
      <c r="H1868"/>
      <c r="I1868"/>
    </row>
    <row r="1869" spans="6:9">
      <c r="F1869" s="52"/>
      <c r="H1869"/>
      <c r="I1869"/>
    </row>
    <row r="1870" spans="6:9">
      <c r="F1870" s="52"/>
      <c r="H1870"/>
      <c r="I1870"/>
    </row>
    <row r="1871" spans="6:9">
      <c r="F1871" s="52"/>
      <c r="H1871"/>
      <c r="I1871"/>
    </row>
    <row r="1872" spans="6:9">
      <c r="F1872" s="52"/>
      <c r="H1872"/>
      <c r="I1872"/>
    </row>
    <row r="1873" spans="6:9">
      <c r="F1873" s="52"/>
      <c r="H1873"/>
      <c r="I1873"/>
    </row>
    <row r="1874" spans="6:9">
      <c r="F1874" s="52"/>
      <c r="H1874"/>
      <c r="I1874"/>
    </row>
    <row r="1875" spans="6:9">
      <c r="F1875" s="52"/>
      <c r="H1875"/>
      <c r="I1875"/>
    </row>
    <row r="1876" spans="6:9">
      <c r="F1876" s="52"/>
      <c r="H1876"/>
      <c r="I1876"/>
    </row>
    <row r="1877" spans="6:9">
      <c r="F1877" s="52"/>
      <c r="H1877"/>
      <c r="I1877"/>
    </row>
    <row r="1878" spans="6:9">
      <c r="F1878" s="52"/>
      <c r="H1878"/>
      <c r="I1878"/>
    </row>
    <row r="1879" spans="6:9">
      <c r="F1879" s="52"/>
      <c r="H1879"/>
      <c r="I1879"/>
    </row>
    <row r="1880" spans="6:9">
      <c r="F1880" s="52"/>
      <c r="H1880"/>
      <c r="I1880"/>
    </row>
    <row r="1881" spans="6:9">
      <c r="F1881" s="52"/>
      <c r="H1881"/>
      <c r="I1881"/>
    </row>
    <row r="1882" spans="6:9">
      <c r="F1882" s="52"/>
      <c r="H1882"/>
      <c r="I1882"/>
    </row>
    <row r="1883" spans="6:9">
      <c r="F1883" s="52"/>
      <c r="H1883"/>
      <c r="I1883"/>
    </row>
    <row r="1884" spans="6:9">
      <c r="F1884" s="52"/>
      <c r="H1884"/>
      <c r="I1884"/>
    </row>
    <row r="1885" spans="6:9">
      <c r="F1885" s="52"/>
      <c r="H1885"/>
      <c r="I1885"/>
    </row>
    <row r="1886" spans="6:9">
      <c r="F1886" s="52"/>
      <c r="H1886"/>
      <c r="I1886"/>
    </row>
    <row r="1887" spans="6:9">
      <c r="F1887" s="52"/>
      <c r="H1887"/>
      <c r="I1887"/>
    </row>
    <row r="1888" spans="6:9">
      <c r="F1888" s="52"/>
      <c r="H1888"/>
      <c r="I1888"/>
    </row>
    <row r="1889" spans="6:9">
      <c r="F1889" s="52"/>
      <c r="H1889"/>
      <c r="I1889"/>
    </row>
    <row r="1890" spans="6:9">
      <c r="F1890" s="52"/>
      <c r="H1890"/>
      <c r="I1890"/>
    </row>
    <row r="1891" spans="6:9">
      <c r="F1891" s="52"/>
      <c r="H1891"/>
      <c r="I1891"/>
    </row>
    <row r="1892" spans="6:9">
      <c r="F1892" s="52"/>
      <c r="H1892"/>
      <c r="I1892"/>
    </row>
    <row r="1893" spans="6:9">
      <c r="F1893" s="52"/>
      <c r="H1893"/>
      <c r="I1893"/>
    </row>
    <row r="1894" spans="6:9">
      <c r="F1894" s="52"/>
      <c r="H1894"/>
      <c r="I1894"/>
    </row>
    <row r="1895" spans="6:9">
      <c r="F1895" s="52"/>
      <c r="H1895"/>
      <c r="I1895"/>
    </row>
    <row r="1896" spans="6:9">
      <c r="F1896" s="52"/>
      <c r="H1896"/>
      <c r="I1896"/>
    </row>
    <row r="1897" spans="6:9">
      <c r="F1897" s="52"/>
      <c r="H1897"/>
      <c r="I1897"/>
    </row>
    <row r="1898" spans="6:9">
      <c r="F1898" s="52"/>
      <c r="H1898"/>
      <c r="I1898"/>
    </row>
    <row r="1899" spans="6:9">
      <c r="F1899" s="52"/>
      <c r="H1899"/>
      <c r="I1899"/>
    </row>
    <row r="1900" spans="6:9">
      <c r="F1900" s="52"/>
      <c r="H1900"/>
      <c r="I1900"/>
    </row>
    <row r="1901" spans="6:9">
      <c r="F1901" s="52"/>
      <c r="H1901"/>
      <c r="I1901"/>
    </row>
    <row r="1902" spans="6:9">
      <c r="F1902" s="52"/>
      <c r="H1902"/>
      <c r="I1902"/>
    </row>
    <row r="1903" spans="6:9">
      <c r="F1903" s="52"/>
      <c r="H1903"/>
      <c r="I1903"/>
    </row>
    <row r="1904" spans="6:9">
      <c r="F1904" s="52"/>
      <c r="H1904"/>
      <c r="I1904"/>
    </row>
    <row r="1905" spans="6:9">
      <c r="F1905" s="52"/>
      <c r="H1905"/>
      <c r="I1905"/>
    </row>
    <row r="1906" spans="6:9">
      <c r="F1906" s="52"/>
      <c r="H1906"/>
      <c r="I1906"/>
    </row>
    <row r="1907" spans="6:9">
      <c r="F1907" s="52"/>
      <c r="H1907"/>
      <c r="I1907"/>
    </row>
    <row r="1908" spans="6:9">
      <c r="F1908" s="52"/>
      <c r="H1908"/>
      <c r="I1908"/>
    </row>
    <row r="1909" spans="6:9">
      <c r="F1909" s="52"/>
      <c r="H1909"/>
      <c r="I1909"/>
    </row>
    <row r="1910" spans="6:9">
      <c r="F1910" s="52"/>
      <c r="H1910"/>
      <c r="I1910"/>
    </row>
    <row r="1911" spans="6:9">
      <c r="F1911" s="52"/>
      <c r="H1911"/>
      <c r="I1911"/>
    </row>
    <row r="1912" spans="6:9">
      <c r="F1912" s="52"/>
      <c r="H1912"/>
      <c r="I1912"/>
    </row>
    <row r="1913" spans="6:9">
      <c r="F1913" s="52"/>
      <c r="H1913"/>
      <c r="I1913"/>
    </row>
    <row r="1914" spans="6:9">
      <c r="F1914" s="52"/>
      <c r="H1914"/>
      <c r="I1914"/>
    </row>
    <row r="1915" spans="6:9">
      <c r="F1915" s="52"/>
      <c r="H1915"/>
      <c r="I1915"/>
    </row>
    <row r="1916" spans="6:9">
      <c r="F1916" s="52"/>
      <c r="H1916"/>
      <c r="I1916"/>
    </row>
    <row r="1917" spans="6:9">
      <c r="F1917" s="52"/>
      <c r="H1917"/>
      <c r="I1917"/>
    </row>
    <row r="1918" spans="6:9">
      <c r="F1918" s="52"/>
      <c r="H1918"/>
      <c r="I1918"/>
    </row>
    <row r="1919" spans="6:9">
      <c r="F1919" s="52"/>
      <c r="H1919"/>
      <c r="I1919"/>
    </row>
    <row r="1920" spans="6:9">
      <c r="F1920" s="52"/>
      <c r="H1920"/>
      <c r="I1920"/>
    </row>
    <row r="1921" spans="6:9">
      <c r="F1921" s="52"/>
      <c r="H1921"/>
      <c r="I1921"/>
    </row>
    <row r="1922" spans="6:9">
      <c r="F1922" s="52"/>
      <c r="H1922"/>
      <c r="I1922"/>
    </row>
    <row r="1923" spans="6:9">
      <c r="F1923" s="52"/>
      <c r="H1923"/>
      <c r="I1923"/>
    </row>
    <row r="1924" spans="6:9">
      <c r="F1924" s="52"/>
      <c r="H1924"/>
      <c r="I1924"/>
    </row>
    <row r="1925" spans="6:9">
      <c r="F1925" s="52"/>
      <c r="H1925"/>
      <c r="I1925"/>
    </row>
    <row r="1926" spans="6:9">
      <c r="F1926" s="52"/>
      <c r="H1926"/>
      <c r="I1926"/>
    </row>
    <row r="1927" spans="6:9">
      <c r="F1927" s="52"/>
      <c r="H1927"/>
      <c r="I1927"/>
    </row>
    <row r="1928" spans="6:9">
      <c r="F1928" s="52"/>
      <c r="H1928"/>
      <c r="I1928"/>
    </row>
    <row r="1929" spans="6:9">
      <c r="F1929" s="52"/>
      <c r="H1929"/>
      <c r="I1929"/>
    </row>
    <row r="1930" spans="6:9">
      <c r="F1930" s="52"/>
      <c r="H1930"/>
      <c r="I1930"/>
    </row>
    <row r="1931" spans="6:9">
      <c r="F1931" s="52"/>
      <c r="H1931"/>
      <c r="I1931"/>
    </row>
    <row r="1932" spans="6:9">
      <c r="F1932" s="52"/>
      <c r="H1932"/>
      <c r="I1932"/>
    </row>
    <row r="1933" spans="6:9">
      <c r="F1933" s="52"/>
      <c r="H1933"/>
      <c r="I1933"/>
    </row>
    <row r="1934" spans="6:9">
      <c r="F1934" s="52"/>
      <c r="H1934"/>
      <c r="I1934"/>
    </row>
    <row r="1935" spans="6:9">
      <c r="F1935" s="52"/>
      <c r="H1935"/>
      <c r="I1935"/>
    </row>
    <row r="1936" spans="6:9">
      <c r="F1936" s="52"/>
      <c r="H1936"/>
      <c r="I1936"/>
    </row>
    <row r="1937" spans="6:9">
      <c r="F1937" s="52"/>
      <c r="H1937"/>
      <c r="I1937"/>
    </row>
    <row r="1938" spans="6:9">
      <c r="F1938" s="52"/>
      <c r="H1938"/>
      <c r="I1938"/>
    </row>
    <row r="1939" spans="6:9">
      <c r="F1939" s="52"/>
      <c r="H1939"/>
      <c r="I1939"/>
    </row>
    <row r="1940" spans="6:9">
      <c r="F1940" s="52"/>
      <c r="H1940"/>
      <c r="I1940"/>
    </row>
    <row r="1941" spans="6:9">
      <c r="F1941" s="52"/>
      <c r="H1941"/>
      <c r="I1941"/>
    </row>
    <row r="1942" spans="6:9">
      <c r="F1942" s="52"/>
      <c r="H1942"/>
      <c r="I1942"/>
    </row>
    <row r="1943" spans="6:9">
      <c r="F1943" s="52"/>
      <c r="H1943"/>
      <c r="I1943"/>
    </row>
    <row r="1944" spans="6:9">
      <c r="F1944" s="52"/>
      <c r="H1944"/>
      <c r="I1944"/>
    </row>
    <row r="1945" spans="6:9">
      <c r="F1945" s="52"/>
      <c r="H1945"/>
      <c r="I1945"/>
    </row>
    <row r="1946" spans="6:9">
      <c r="F1946" s="52"/>
      <c r="H1946"/>
      <c r="I1946"/>
    </row>
    <row r="1947" spans="6:9">
      <c r="F1947" s="52"/>
      <c r="H1947"/>
      <c r="I1947"/>
    </row>
    <row r="1948" spans="6:9">
      <c r="F1948" s="52"/>
      <c r="H1948"/>
      <c r="I1948"/>
    </row>
    <row r="1949" spans="6:9">
      <c r="F1949" s="52"/>
      <c r="H1949"/>
      <c r="I1949"/>
    </row>
    <row r="1950" spans="6:9">
      <c r="F1950" s="52"/>
      <c r="H1950"/>
      <c r="I1950"/>
    </row>
    <row r="1951" spans="6:9">
      <c r="F1951" s="52"/>
      <c r="H1951"/>
      <c r="I1951"/>
    </row>
    <row r="1952" spans="6:9">
      <c r="F1952" s="52"/>
      <c r="H1952"/>
      <c r="I1952"/>
    </row>
    <row r="1953" spans="6:9">
      <c r="F1953" s="52"/>
      <c r="H1953"/>
      <c r="I1953"/>
    </row>
    <row r="1954" spans="6:9">
      <c r="F1954" s="52"/>
      <c r="H1954"/>
      <c r="I1954"/>
    </row>
    <row r="1955" spans="6:9">
      <c r="F1955" s="52"/>
      <c r="H1955"/>
      <c r="I1955"/>
    </row>
    <row r="1956" spans="6:9">
      <c r="F1956" s="52"/>
      <c r="H1956"/>
      <c r="I1956"/>
    </row>
    <row r="1957" spans="6:9">
      <c r="F1957" s="52"/>
      <c r="H1957"/>
      <c r="I1957"/>
    </row>
    <row r="1958" spans="6:9">
      <c r="F1958" s="52"/>
      <c r="H1958"/>
      <c r="I1958"/>
    </row>
    <row r="1959" spans="6:9">
      <c r="F1959" s="52"/>
      <c r="H1959"/>
      <c r="I1959"/>
    </row>
    <row r="1960" spans="6:9">
      <c r="F1960" s="52"/>
      <c r="H1960"/>
      <c r="I1960"/>
    </row>
    <row r="1961" spans="6:9">
      <c r="F1961" s="52"/>
      <c r="H1961"/>
      <c r="I1961"/>
    </row>
    <row r="1962" spans="6:9">
      <c r="F1962" s="52"/>
      <c r="H1962"/>
      <c r="I1962"/>
    </row>
    <row r="1963" spans="6:9">
      <c r="F1963" s="52"/>
      <c r="H1963"/>
      <c r="I1963"/>
    </row>
    <row r="1964" spans="6:9">
      <c r="F1964" s="52"/>
      <c r="H1964"/>
      <c r="I1964"/>
    </row>
    <row r="1965" spans="6:9">
      <c r="F1965" s="52"/>
      <c r="H1965"/>
      <c r="I1965"/>
    </row>
    <row r="1966" spans="6:9">
      <c r="F1966" s="52"/>
      <c r="H1966"/>
      <c r="I1966"/>
    </row>
    <row r="1967" spans="6:9">
      <c r="F1967" s="52"/>
      <c r="H1967"/>
      <c r="I1967"/>
    </row>
    <row r="1968" spans="6:9">
      <c r="F1968" s="52"/>
      <c r="H1968"/>
      <c r="I1968"/>
    </row>
    <row r="1969" spans="6:9">
      <c r="F1969" s="52"/>
      <c r="H1969"/>
      <c r="I1969"/>
    </row>
    <row r="1970" spans="6:9">
      <c r="F1970" s="52"/>
      <c r="H1970"/>
      <c r="I1970"/>
    </row>
    <row r="1971" spans="6:9">
      <c r="F1971" s="52"/>
      <c r="H1971"/>
      <c r="I1971"/>
    </row>
    <row r="1972" spans="6:9">
      <c r="F1972" s="52"/>
      <c r="H1972"/>
      <c r="I1972"/>
    </row>
    <row r="1973" spans="6:9">
      <c r="F1973" s="52"/>
      <c r="H1973"/>
      <c r="I1973"/>
    </row>
    <row r="1974" spans="6:9">
      <c r="F1974" s="52"/>
      <c r="H1974"/>
      <c r="I1974"/>
    </row>
    <row r="1975" spans="6:9">
      <c r="F1975" s="52"/>
      <c r="H1975"/>
      <c r="I1975"/>
    </row>
    <row r="1976" spans="6:9">
      <c r="F1976" s="52"/>
      <c r="H1976"/>
      <c r="I1976"/>
    </row>
    <row r="1977" spans="6:9">
      <c r="F1977" s="52"/>
      <c r="H1977"/>
      <c r="I1977"/>
    </row>
    <row r="1978" spans="6:9">
      <c r="F1978" s="52"/>
      <c r="H1978"/>
      <c r="I1978"/>
    </row>
    <row r="1979" spans="6:9">
      <c r="F1979" s="52"/>
      <c r="H1979"/>
      <c r="I1979"/>
    </row>
    <row r="1980" spans="6:9">
      <c r="F1980" s="52"/>
      <c r="H1980"/>
      <c r="I1980"/>
    </row>
    <row r="1981" spans="6:9">
      <c r="F1981" s="52"/>
      <c r="H1981"/>
      <c r="I1981"/>
    </row>
    <row r="1982" spans="6:9">
      <c r="F1982" s="52"/>
      <c r="H1982"/>
      <c r="I1982"/>
    </row>
    <row r="1983" spans="6:9">
      <c r="F1983" s="52"/>
      <c r="H1983"/>
      <c r="I1983"/>
    </row>
    <row r="1984" spans="6:9">
      <c r="F1984" s="52"/>
      <c r="H1984"/>
      <c r="I1984"/>
    </row>
    <row r="1985" spans="6:9">
      <c r="F1985" s="52"/>
      <c r="H1985"/>
      <c r="I1985"/>
    </row>
    <row r="1986" spans="6:9">
      <c r="F1986" s="52"/>
      <c r="H1986"/>
      <c r="I1986"/>
    </row>
    <row r="1987" spans="6:9">
      <c r="F1987" s="52"/>
      <c r="H1987"/>
      <c r="I1987"/>
    </row>
    <row r="1988" spans="6:9">
      <c r="F1988" s="52"/>
      <c r="H1988"/>
      <c r="I1988"/>
    </row>
    <row r="1989" spans="6:9">
      <c r="F1989" s="52"/>
      <c r="H1989"/>
      <c r="I1989"/>
    </row>
    <row r="1990" spans="6:9">
      <c r="F1990" s="52"/>
      <c r="H1990"/>
      <c r="I1990"/>
    </row>
    <row r="1991" spans="6:9">
      <c r="F1991" s="52"/>
      <c r="H1991"/>
      <c r="I1991"/>
    </row>
    <row r="1992" spans="6:9">
      <c r="F1992" s="52"/>
      <c r="H1992"/>
      <c r="I1992"/>
    </row>
    <row r="1993" spans="6:9">
      <c r="F1993" s="52"/>
      <c r="H1993"/>
      <c r="I1993"/>
    </row>
    <row r="1994" spans="6:9">
      <c r="F1994" s="52"/>
      <c r="H1994"/>
      <c r="I1994"/>
    </row>
    <row r="1995" spans="6:9">
      <c r="F1995" s="52"/>
      <c r="H1995"/>
      <c r="I1995"/>
    </row>
    <row r="1996" spans="6:9">
      <c r="F1996" s="52"/>
      <c r="H1996"/>
      <c r="I1996"/>
    </row>
    <row r="1997" spans="6:9">
      <c r="F1997" s="52"/>
      <c r="H1997"/>
      <c r="I1997"/>
    </row>
    <row r="1998" spans="6:9">
      <c r="F1998" s="52"/>
      <c r="H1998"/>
      <c r="I1998"/>
    </row>
    <row r="1999" spans="6:9">
      <c r="F1999" s="52"/>
      <c r="H1999"/>
      <c r="I1999"/>
    </row>
    <row r="2000" spans="6:9">
      <c r="F2000" s="52"/>
      <c r="H2000"/>
      <c r="I2000"/>
    </row>
    <row r="2001" spans="6:9">
      <c r="F2001" s="52"/>
      <c r="H2001"/>
      <c r="I2001"/>
    </row>
    <row r="2002" spans="6:9">
      <c r="F2002" s="52"/>
      <c r="H2002"/>
      <c r="I2002"/>
    </row>
    <row r="2003" spans="6:9">
      <c r="F2003" s="52"/>
      <c r="H2003"/>
      <c r="I2003"/>
    </row>
    <row r="2004" spans="6:9">
      <c r="F2004" s="52"/>
      <c r="H2004"/>
      <c r="I2004"/>
    </row>
    <row r="2005" spans="6:9">
      <c r="F2005" s="52"/>
      <c r="H2005"/>
      <c r="I2005"/>
    </row>
    <row r="2006" spans="6:9">
      <c r="F2006" s="52"/>
      <c r="H2006"/>
      <c r="I2006"/>
    </row>
    <row r="2007" spans="6:9">
      <c r="F2007" s="52"/>
      <c r="H2007"/>
      <c r="I2007"/>
    </row>
    <row r="2008" spans="6:9">
      <c r="F2008" s="52"/>
      <c r="H2008"/>
      <c r="I2008"/>
    </row>
    <row r="2009" spans="6:9">
      <c r="F2009" s="52"/>
      <c r="H2009"/>
      <c r="I2009"/>
    </row>
    <row r="2010" spans="6:9">
      <c r="F2010" s="52"/>
      <c r="H2010"/>
      <c r="I2010"/>
    </row>
    <row r="2011" spans="6:9">
      <c r="F2011" s="52"/>
      <c r="H2011"/>
      <c r="I2011"/>
    </row>
    <row r="2012" spans="6:9">
      <c r="F2012" s="52"/>
      <c r="H2012"/>
      <c r="I2012"/>
    </row>
    <row r="2013" spans="6:9">
      <c r="F2013" s="52"/>
      <c r="H2013"/>
      <c r="I2013"/>
    </row>
    <row r="2014" spans="6:9">
      <c r="F2014" s="52"/>
      <c r="H2014"/>
      <c r="I2014"/>
    </row>
    <row r="2015" spans="6:9">
      <c r="F2015" s="52"/>
      <c r="H2015"/>
      <c r="I2015"/>
    </row>
    <row r="2016" spans="6:9">
      <c r="F2016" s="52"/>
      <c r="H2016"/>
      <c r="I2016"/>
    </row>
    <row r="2017" spans="6:9">
      <c r="F2017" s="52"/>
      <c r="H2017"/>
      <c r="I2017"/>
    </row>
    <row r="2018" spans="6:9">
      <c r="F2018" s="52"/>
      <c r="H2018"/>
      <c r="I2018"/>
    </row>
    <row r="2019" spans="6:9">
      <c r="F2019" s="52"/>
      <c r="H2019"/>
      <c r="I2019"/>
    </row>
    <row r="2020" spans="6:9">
      <c r="F2020" s="52"/>
      <c r="H2020"/>
      <c r="I2020"/>
    </row>
    <row r="2021" spans="6:9">
      <c r="F2021" s="52"/>
      <c r="H2021"/>
      <c r="I2021"/>
    </row>
    <row r="2022" spans="6:9">
      <c r="F2022" s="52"/>
      <c r="H2022"/>
      <c r="I2022"/>
    </row>
    <row r="2023" spans="6:9">
      <c r="F2023" s="52"/>
      <c r="H2023"/>
      <c r="I2023"/>
    </row>
    <row r="2024" spans="6:9">
      <c r="F2024" s="52"/>
      <c r="H2024"/>
      <c r="I2024"/>
    </row>
    <row r="2025" spans="6:9">
      <c r="F2025" s="52"/>
      <c r="H2025"/>
      <c r="I2025"/>
    </row>
    <row r="2026" spans="6:9">
      <c r="F2026" s="52"/>
      <c r="H2026"/>
      <c r="I2026"/>
    </row>
    <row r="2027" spans="6:9">
      <c r="F2027" s="52"/>
      <c r="H2027"/>
      <c r="I2027"/>
    </row>
    <row r="2028" spans="6:9">
      <c r="F2028" s="52"/>
      <c r="H2028"/>
      <c r="I2028"/>
    </row>
    <row r="2029" spans="6:9">
      <c r="F2029" s="52"/>
      <c r="H2029"/>
      <c r="I2029"/>
    </row>
    <row r="2030" spans="6:9">
      <c r="F2030" s="52"/>
      <c r="H2030"/>
      <c r="I2030"/>
    </row>
    <row r="2031" spans="6:9">
      <c r="F2031" s="52"/>
      <c r="H2031"/>
      <c r="I2031"/>
    </row>
    <row r="2032" spans="6:9">
      <c r="F2032" s="52"/>
      <c r="H2032"/>
      <c r="I2032"/>
    </row>
    <row r="2033" spans="6:9">
      <c r="F2033" s="52"/>
      <c r="H2033"/>
      <c r="I2033"/>
    </row>
    <row r="2034" spans="6:9">
      <c r="F2034" s="52"/>
      <c r="H2034"/>
      <c r="I2034"/>
    </row>
    <row r="2035" spans="6:9">
      <c r="F2035" s="52"/>
      <c r="H2035"/>
      <c r="I2035"/>
    </row>
    <row r="2036" spans="6:9">
      <c r="F2036" s="52"/>
      <c r="H2036"/>
      <c r="I2036"/>
    </row>
    <row r="2037" spans="6:9">
      <c r="F2037" s="52"/>
      <c r="H2037"/>
      <c r="I2037"/>
    </row>
    <row r="2038" spans="6:9">
      <c r="F2038" s="52"/>
      <c r="H2038"/>
      <c r="I2038"/>
    </row>
    <row r="2039" spans="6:9">
      <c r="F2039" s="52"/>
      <c r="H2039"/>
      <c r="I2039"/>
    </row>
    <row r="2040" spans="6:9">
      <c r="F2040" s="52"/>
      <c r="H2040"/>
      <c r="I2040"/>
    </row>
    <row r="2041" spans="6:9">
      <c r="F2041" s="52"/>
      <c r="H2041"/>
      <c r="I2041"/>
    </row>
    <row r="2042" spans="6:9">
      <c r="F2042" s="52"/>
      <c r="H2042"/>
      <c r="I2042"/>
    </row>
    <row r="2043" spans="6:9">
      <c r="F2043" s="52"/>
      <c r="H2043"/>
      <c r="I2043"/>
    </row>
    <row r="2044" spans="6:9">
      <c r="F2044" s="52"/>
      <c r="H2044"/>
      <c r="I2044"/>
    </row>
    <row r="2045" spans="6:9">
      <c r="F2045" s="52"/>
      <c r="H2045"/>
      <c r="I2045"/>
    </row>
    <row r="2046" spans="6:9">
      <c r="F2046" s="52"/>
      <c r="H2046"/>
      <c r="I2046"/>
    </row>
    <row r="2047" spans="6:9">
      <c r="F2047" s="52"/>
      <c r="H2047"/>
      <c r="I2047"/>
    </row>
    <row r="2048" spans="6:9">
      <c r="F2048" s="52"/>
      <c r="H2048"/>
      <c r="I2048"/>
    </row>
    <row r="2049" spans="6:9">
      <c r="F2049" s="52"/>
      <c r="H2049"/>
      <c r="I2049"/>
    </row>
    <row r="2050" spans="6:9">
      <c r="F2050" s="52"/>
      <c r="H2050"/>
      <c r="I2050"/>
    </row>
    <row r="2051" spans="6:9">
      <c r="F2051" s="52"/>
      <c r="H2051"/>
      <c r="I2051"/>
    </row>
    <row r="2052" spans="6:9">
      <c r="F2052" s="52"/>
      <c r="H2052"/>
      <c r="I2052"/>
    </row>
    <row r="2053" spans="6:9">
      <c r="F2053" s="52"/>
      <c r="H2053"/>
      <c r="I2053"/>
    </row>
    <row r="2054" spans="6:9">
      <c r="F2054" s="52"/>
      <c r="H2054"/>
      <c r="I2054"/>
    </row>
    <row r="2055" spans="6:9">
      <c r="F2055" s="52"/>
      <c r="H2055"/>
      <c r="I2055"/>
    </row>
    <row r="2056" spans="6:9">
      <c r="F2056" s="52"/>
      <c r="H2056"/>
      <c r="I2056"/>
    </row>
    <row r="2057" spans="6:9">
      <c r="F2057" s="52"/>
      <c r="H2057"/>
      <c r="I2057"/>
    </row>
    <row r="2058" spans="6:9">
      <c r="F2058" s="52"/>
      <c r="H2058"/>
      <c r="I2058"/>
    </row>
    <row r="2059" spans="6:9">
      <c r="F2059" s="52"/>
      <c r="H2059"/>
      <c r="I2059"/>
    </row>
    <row r="2060" spans="6:9">
      <c r="F2060" s="52"/>
      <c r="H2060"/>
      <c r="I2060"/>
    </row>
    <row r="2061" spans="6:9">
      <c r="F2061" s="52"/>
      <c r="H2061"/>
      <c r="I2061"/>
    </row>
    <row r="2062" spans="6:9">
      <c r="F2062" s="52"/>
      <c r="H2062"/>
      <c r="I2062"/>
    </row>
    <row r="2063" spans="6:9">
      <c r="F2063" s="52"/>
      <c r="H2063"/>
      <c r="I2063"/>
    </row>
    <row r="2064" spans="6:9">
      <c r="F2064" s="52"/>
      <c r="H2064"/>
      <c r="I2064"/>
    </row>
    <row r="2065" spans="6:9">
      <c r="F2065" s="52"/>
      <c r="H2065"/>
      <c r="I2065"/>
    </row>
    <row r="2066" spans="6:9">
      <c r="F2066" s="52"/>
      <c r="H2066"/>
      <c r="I2066"/>
    </row>
    <row r="2067" spans="6:9">
      <c r="F2067" s="52"/>
      <c r="H2067"/>
      <c r="I2067"/>
    </row>
    <row r="2068" spans="6:9">
      <c r="F2068" s="52"/>
      <c r="H2068"/>
      <c r="I2068"/>
    </row>
    <row r="2069" spans="6:9">
      <c r="F2069" s="52"/>
      <c r="H2069"/>
      <c r="I2069"/>
    </row>
    <row r="2070" spans="6:9">
      <c r="F2070" s="52"/>
      <c r="H2070"/>
      <c r="I2070"/>
    </row>
    <row r="2071" spans="6:9">
      <c r="F2071" s="52"/>
      <c r="H2071"/>
      <c r="I2071"/>
    </row>
    <row r="2072" spans="6:9">
      <c r="F2072" s="52"/>
      <c r="H2072"/>
      <c r="I2072"/>
    </row>
    <row r="2073" spans="6:9">
      <c r="F2073" s="52"/>
      <c r="H2073"/>
      <c r="I2073"/>
    </row>
    <row r="2074" spans="6:9">
      <c r="F2074" s="52"/>
      <c r="H2074"/>
      <c r="I2074"/>
    </row>
    <row r="2075" spans="6:9">
      <c r="F2075" s="52"/>
      <c r="H2075"/>
      <c r="I2075"/>
    </row>
    <row r="2076" spans="6:9">
      <c r="F2076" s="52"/>
      <c r="H2076"/>
      <c r="I2076"/>
    </row>
    <row r="2077" spans="6:9">
      <c r="F2077" s="52"/>
      <c r="H2077"/>
      <c r="I2077"/>
    </row>
    <row r="2078" spans="6:9">
      <c r="F2078" s="52"/>
      <c r="H2078"/>
      <c r="I2078"/>
    </row>
    <row r="2079" spans="6:9">
      <c r="F2079" s="52"/>
      <c r="H2079"/>
      <c r="I2079"/>
    </row>
    <row r="2080" spans="6:9">
      <c r="F2080" s="52"/>
      <c r="H2080"/>
      <c r="I2080"/>
    </row>
    <row r="2081" spans="6:9">
      <c r="F2081" s="52"/>
      <c r="H2081"/>
      <c r="I2081"/>
    </row>
    <row r="2082" spans="6:9">
      <c r="F2082" s="52"/>
      <c r="H2082"/>
      <c r="I2082"/>
    </row>
    <row r="2083" spans="6:9">
      <c r="F2083" s="52"/>
      <c r="H2083"/>
      <c r="I2083"/>
    </row>
    <row r="2084" spans="6:9">
      <c r="F2084" s="52"/>
      <c r="H2084"/>
      <c r="I2084"/>
    </row>
    <row r="2085" spans="6:9">
      <c r="F2085" s="52"/>
      <c r="H2085"/>
      <c r="I2085"/>
    </row>
    <row r="2086" spans="6:9">
      <c r="F2086" s="52"/>
      <c r="H2086"/>
      <c r="I2086"/>
    </row>
    <row r="2087" spans="6:9">
      <c r="F2087" s="52"/>
      <c r="H2087"/>
      <c r="I2087"/>
    </row>
    <row r="2088" spans="6:9">
      <c r="F2088" s="52"/>
      <c r="H2088"/>
      <c r="I2088"/>
    </row>
    <row r="2089" spans="6:9">
      <c r="F2089" s="52"/>
      <c r="H2089"/>
      <c r="I2089"/>
    </row>
    <row r="2090" spans="6:9">
      <c r="F2090" s="52"/>
      <c r="H2090"/>
      <c r="I2090"/>
    </row>
    <row r="2091" spans="6:9">
      <c r="F2091" s="52"/>
      <c r="H2091"/>
      <c r="I2091"/>
    </row>
    <row r="2092" spans="6:9">
      <c r="F2092" s="52"/>
      <c r="H2092"/>
      <c r="I2092"/>
    </row>
    <row r="2093" spans="6:9">
      <c r="F2093" s="52"/>
      <c r="H2093"/>
      <c r="I2093"/>
    </row>
    <row r="2094" spans="6:9">
      <c r="F2094" s="52"/>
      <c r="H2094"/>
      <c r="I2094"/>
    </row>
    <row r="2095" spans="6:9">
      <c r="F2095" s="52"/>
      <c r="H2095"/>
      <c r="I2095"/>
    </row>
    <row r="2096" spans="6:9">
      <c r="F2096" s="52"/>
      <c r="H2096"/>
      <c r="I2096"/>
    </row>
    <row r="2097" spans="6:9">
      <c r="F2097" s="52"/>
      <c r="H2097"/>
      <c r="I2097"/>
    </row>
    <row r="2098" spans="6:9">
      <c r="F2098" s="52"/>
      <c r="H2098"/>
      <c r="I2098"/>
    </row>
    <row r="2099" spans="6:9">
      <c r="F2099" s="52"/>
      <c r="H2099"/>
      <c r="I2099"/>
    </row>
    <row r="2100" spans="6:9">
      <c r="F2100" s="52"/>
      <c r="H2100"/>
      <c r="I2100"/>
    </row>
    <row r="2101" spans="6:9">
      <c r="F2101" s="52"/>
      <c r="H2101"/>
      <c r="I2101"/>
    </row>
    <row r="2102" spans="6:9">
      <c r="F2102" s="52"/>
      <c r="H2102"/>
      <c r="I2102"/>
    </row>
    <row r="2103" spans="6:9">
      <c r="F2103" s="52"/>
      <c r="H2103"/>
      <c r="I2103"/>
    </row>
    <row r="2104" spans="6:9">
      <c r="F2104" s="52"/>
      <c r="H2104"/>
      <c r="I2104"/>
    </row>
    <row r="2105" spans="6:9">
      <c r="F2105" s="52"/>
      <c r="H2105"/>
      <c r="I2105"/>
    </row>
    <row r="2106" spans="6:9">
      <c r="F2106" s="52"/>
      <c r="H2106"/>
      <c r="I2106"/>
    </row>
    <row r="2107" spans="6:9">
      <c r="F2107" s="52"/>
      <c r="H2107"/>
      <c r="I2107"/>
    </row>
    <row r="2108" spans="6:9">
      <c r="F2108" s="52"/>
      <c r="H2108"/>
      <c r="I2108"/>
    </row>
    <row r="2109" spans="6:9">
      <c r="F2109" s="52"/>
      <c r="H2109"/>
      <c r="I2109"/>
    </row>
    <row r="2110" spans="6:9">
      <c r="F2110" s="52"/>
      <c r="H2110"/>
      <c r="I2110"/>
    </row>
    <row r="2111" spans="6:9">
      <c r="F2111" s="52"/>
      <c r="H2111"/>
      <c r="I2111"/>
    </row>
    <row r="2112" spans="6:9">
      <c r="F2112" s="52"/>
      <c r="H2112"/>
      <c r="I2112"/>
    </row>
    <row r="2113" spans="6:9">
      <c r="F2113" s="52"/>
      <c r="H2113"/>
      <c r="I2113"/>
    </row>
    <row r="2114" spans="6:9">
      <c r="F2114" s="52"/>
      <c r="H2114"/>
      <c r="I2114"/>
    </row>
    <row r="2115" spans="6:9">
      <c r="F2115" s="52"/>
      <c r="H2115"/>
      <c r="I2115"/>
    </row>
    <row r="2116" spans="6:9">
      <c r="F2116" s="52"/>
      <c r="H2116"/>
      <c r="I2116"/>
    </row>
    <row r="2117" spans="6:9">
      <c r="F2117" s="52"/>
      <c r="H2117"/>
      <c r="I2117"/>
    </row>
    <row r="2118" spans="6:9">
      <c r="F2118" s="52"/>
      <c r="H2118"/>
      <c r="I2118"/>
    </row>
    <row r="2119" spans="6:9">
      <c r="F2119" s="52"/>
      <c r="H2119"/>
      <c r="I2119"/>
    </row>
    <row r="2120" spans="6:9">
      <c r="F2120" s="52"/>
      <c r="H2120"/>
      <c r="I2120"/>
    </row>
    <row r="2121" spans="6:9">
      <c r="F2121" s="52"/>
      <c r="H2121"/>
      <c r="I2121"/>
    </row>
    <row r="2122" spans="6:9">
      <c r="F2122" s="52"/>
      <c r="H2122"/>
      <c r="I2122"/>
    </row>
    <row r="2123" spans="6:9">
      <c r="F2123" s="52"/>
      <c r="H2123"/>
      <c r="I2123"/>
    </row>
    <row r="2124" spans="6:9">
      <c r="F2124" s="52"/>
      <c r="H2124"/>
      <c r="I2124"/>
    </row>
    <row r="2125" spans="6:9">
      <c r="F2125" s="52"/>
      <c r="H2125"/>
      <c r="I2125"/>
    </row>
    <row r="2126" spans="6:9">
      <c r="F2126" s="52"/>
      <c r="H2126"/>
      <c r="I2126"/>
    </row>
    <row r="2127" spans="6:9">
      <c r="F2127" s="52"/>
      <c r="H2127"/>
      <c r="I2127"/>
    </row>
    <row r="2128" spans="6:9">
      <c r="F2128" s="52"/>
      <c r="H2128"/>
      <c r="I2128"/>
    </row>
    <row r="2129" spans="6:9">
      <c r="F2129" s="52"/>
      <c r="H2129"/>
      <c r="I2129"/>
    </row>
    <row r="2130" spans="6:9">
      <c r="F2130" s="52"/>
      <c r="H2130"/>
      <c r="I2130"/>
    </row>
    <row r="2131" spans="6:9">
      <c r="F2131" s="52"/>
      <c r="H2131"/>
      <c r="I2131"/>
    </row>
    <row r="2132" spans="6:9">
      <c r="F2132" s="52"/>
      <c r="H2132"/>
      <c r="I2132"/>
    </row>
    <row r="2133" spans="6:9">
      <c r="F2133" s="52"/>
      <c r="H2133"/>
      <c r="I2133"/>
    </row>
    <row r="2134" spans="6:9">
      <c r="F2134" s="52"/>
      <c r="H2134"/>
      <c r="I2134"/>
    </row>
    <row r="2135" spans="6:9">
      <c r="F2135" s="52"/>
      <c r="H2135"/>
      <c r="I2135"/>
    </row>
    <row r="2136" spans="6:9">
      <c r="F2136" s="52"/>
      <c r="H2136"/>
      <c r="I2136"/>
    </row>
    <row r="2137" spans="6:9">
      <c r="F2137" s="52"/>
      <c r="H2137"/>
      <c r="I2137"/>
    </row>
    <row r="2138" spans="6:9">
      <c r="F2138" s="52"/>
      <c r="H2138"/>
      <c r="I2138"/>
    </row>
    <row r="2139" spans="6:9">
      <c r="F2139" s="52"/>
      <c r="H2139"/>
      <c r="I2139"/>
    </row>
    <row r="2140" spans="6:9">
      <c r="F2140" s="52"/>
      <c r="H2140"/>
      <c r="I2140"/>
    </row>
    <row r="2141" spans="6:9">
      <c r="F2141" s="52"/>
      <c r="H2141"/>
      <c r="I2141"/>
    </row>
    <row r="2142" spans="6:9">
      <c r="F2142" s="52"/>
      <c r="H2142"/>
      <c r="I2142"/>
    </row>
    <row r="2143" spans="6:9">
      <c r="F2143" s="52"/>
      <c r="H2143"/>
      <c r="I2143"/>
    </row>
    <row r="2144" spans="6:9">
      <c r="F2144" s="52"/>
      <c r="H2144"/>
      <c r="I2144"/>
    </row>
    <row r="2145" spans="6:9">
      <c r="F2145" s="52"/>
      <c r="H2145"/>
      <c r="I2145"/>
    </row>
    <row r="2146" spans="6:9">
      <c r="F2146" s="52"/>
      <c r="H2146"/>
      <c r="I2146"/>
    </row>
    <row r="2147" spans="6:9">
      <c r="F2147" s="52"/>
      <c r="H2147"/>
      <c r="I2147"/>
    </row>
    <row r="2148" spans="6:9">
      <c r="F2148" s="52"/>
      <c r="H2148"/>
      <c r="I2148"/>
    </row>
    <row r="2149" spans="6:9">
      <c r="F2149" s="52"/>
      <c r="H2149"/>
      <c r="I2149"/>
    </row>
    <row r="2150" spans="6:9">
      <c r="F2150" s="52"/>
      <c r="H2150"/>
      <c r="I2150"/>
    </row>
    <row r="2151" spans="6:9">
      <c r="F2151" s="52"/>
      <c r="H2151"/>
      <c r="I2151"/>
    </row>
    <row r="2152" spans="6:9">
      <c r="F2152" s="52"/>
      <c r="H2152"/>
      <c r="I2152"/>
    </row>
    <row r="2153" spans="6:9">
      <c r="F2153" s="52"/>
      <c r="H2153"/>
      <c r="I2153"/>
    </row>
    <row r="2154" spans="6:9">
      <c r="F2154" s="52"/>
      <c r="H2154"/>
      <c r="I2154"/>
    </row>
    <row r="2155" spans="6:9">
      <c r="F2155" s="52"/>
      <c r="H2155"/>
      <c r="I2155"/>
    </row>
    <row r="2156" spans="6:9">
      <c r="F2156" s="52"/>
      <c r="H2156"/>
      <c r="I2156"/>
    </row>
    <row r="2157" spans="6:9">
      <c r="F2157" s="52"/>
      <c r="H2157"/>
      <c r="I2157"/>
    </row>
    <row r="2158" spans="6:9">
      <c r="F2158" s="52"/>
      <c r="H2158"/>
      <c r="I2158"/>
    </row>
    <row r="2159" spans="6:9">
      <c r="F2159" s="52"/>
      <c r="H2159"/>
      <c r="I2159"/>
    </row>
    <row r="2160" spans="6:9">
      <c r="F2160" s="52"/>
      <c r="H2160"/>
      <c r="I2160"/>
    </row>
    <row r="2161" spans="6:9">
      <c r="F2161" s="52"/>
      <c r="H2161"/>
      <c r="I2161"/>
    </row>
    <row r="2162" spans="6:9">
      <c r="F2162" s="52"/>
      <c r="H2162"/>
      <c r="I2162"/>
    </row>
    <row r="2163" spans="6:9">
      <c r="F2163" s="52"/>
      <c r="H2163"/>
      <c r="I2163"/>
    </row>
    <row r="2164" spans="6:9">
      <c r="F2164" s="52"/>
      <c r="H2164"/>
      <c r="I2164"/>
    </row>
    <row r="2165" spans="6:9">
      <c r="F2165" s="52"/>
      <c r="H2165"/>
      <c r="I2165"/>
    </row>
    <row r="2166" spans="6:9">
      <c r="F2166" s="52"/>
      <c r="H2166"/>
      <c r="I2166"/>
    </row>
    <row r="2167" spans="6:9">
      <c r="F2167" s="52"/>
      <c r="H2167"/>
      <c r="I2167"/>
    </row>
    <row r="2168" spans="6:9">
      <c r="F2168" s="52"/>
      <c r="H2168"/>
      <c r="I2168"/>
    </row>
    <row r="2169" spans="6:9">
      <c r="F2169" s="52"/>
      <c r="H2169"/>
      <c r="I2169"/>
    </row>
    <row r="2170" spans="6:9">
      <c r="F2170" s="52"/>
      <c r="H2170"/>
      <c r="I2170"/>
    </row>
    <row r="2171" spans="6:9">
      <c r="F2171" s="52"/>
      <c r="H2171"/>
      <c r="I2171"/>
    </row>
    <row r="2172" spans="6:9">
      <c r="F2172" s="52"/>
      <c r="H2172"/>
      <c r="I2172"/>
    </row>
    <row r="2173" spans="6:9">
      <c r="F2173" s="52"/>
      <c r="H2173"/>
      <c r="I2173"/>
    </row>
    <row r="2174" spans="6:9">
      <c r="F2174" s="52"/>
      <c r="H2174"/>
      <c r="I2174"/>
    </row>
    <row r="2175" spans="6:9">
      <c r="F2175" s="52"/>
      <c r="H2175"/>
      <c r="I2175"/>
    </row>
    <row r="2176" spans="6:9">
      <c r="F2176" s="52"/>
      <c r="H2176"/>
      <c r="I2176"/>
    </row>
    <row r="2177" spans="6:9">
      <c r="F2177" s="52"/>
      <c r="H2177"/>
      <c r="I2177"/>
    </row>
    <row r="2178" spans="6:9">
      <c r="F2178" s="52"/>
      <c r="H2178"/>
      <c r="I2178"/>
    </row>
    <row r="2179" spans="6:9">
      <c r="F2179" s="52"/>
      <c r="H2179"/>
      <c r="I2179"/>
    </row>
    <row r="2180" spans="6:9">
      <c r="F2180" s="52"/>
      <c r="H2180"/>
      <c r="I2180"/>
    </row>
    <row r="2181" spans="6:9">
      <c r="F2181" s="52"/>
      <c r="H2181"/>
      <c r="I2181"/>
    </row>
    <row r="2182" spans="6:9">
      <c r="F2182" s="52"/>
      <c r="H2182"/>
      <c r="I2182"/>
    </row>
    <row r="2183" spans="6:9">
      <c r="F2183" s="52"/>
      <c r="H2183"/>
      <c r="I2183"/>
    </row>
    <row r="2184" spans="6:9">
      <c r="F2184" s="52"/>
      <c r="H2184"/>
      <c r="I2184"/>
    </row>
    <row r="2185" spans="6:9">
      <c r="F2185" s="52"/>
      <c r="H2185"/>
      <c r="I2185"/>
    </row>
    <row r="2186" spans="6:9">
      <c r="F2186" s="52"/>
      <c r="H2186"/>
      <c r="I2186"/>
    </row>
    <row r="2187" spans="6:9">
      <c r="F2187" s="52"/>
      <c r="H2187"/>
      <c r="I2187"/>
    </row>
    <row r="2188" spans="6:9">
      <c r="F2188" s="52"/>
      <c r="H2188"/>
      <c r="I2188"/>
    </row>
    <row r="2189" spans="6:9">
      <c r="F2189" s="52"/>
      <c r="H2189"/>
      <c r="I2189"/>
    </row>
    <row r="2190" spans="6:9">
      <c r="F2190" s="52"/>
      <c r="H2190"/>
      <c r="I2190"/>
    </row>
    <row r="2191" spans="6:9">
      <c r="F2191" s="52"/>
      <c r="H2191"/>
      <c r="I2191"/>
    </row>
    <row r="2192" spans="6:9">
      <c r="F2192" s="52"/>
      <c r="H2192"/>
      <c r="I2192"/>
    </row>
    <row r="2193" spans="6:9">
      <c r="F2193" s="52"/>
      <c r="H2193"/>
      <c r="I2193"/>
    </row>
    <row r="2194" spans="6:9">
      <c r="F2194" s="52"/>
      <c r="H2194"/>
      <c r="I2194"/>
    </row>
    <row r="2195" spans="6:9">
      <c r="F2195" s="52"/>
      <c r="H2195"/>
      <c r="I2195"/>
    </row>
    <row r="2196" spans="6:9">
      <c r="F2196" s="52"/>
      <c r="H2196"/>
      <c r="I2196"/>
    </row>
    <row r="2197" spans="6:9">
      <c r="F2197" s="52"/>
      <c r="H2197"/>
      <c r="I2197"/>
    </row>
    <row r="2198" spans="6:9">
      <c r="F2198" s="52"/>
      <c r="H2198"/>
      <c r="I2198"/>
    </row>
    <row r="2199" spans="6:9">
      <c r="F2199" s="52"/>
      <c r="H2199"/>
      <c r="I2199"/>
    </row>
    <row r="2200" spans="6:9">
      <c r="F2200" s="52"/>
      <c r="H2200"/>
      <c r="I2200"/>
    </row>
    <row r="2201" spans="6:9">
      <c r="F2201" s="52"/>
      <c r="H2201"/>
      <c r="I2201"/>
    </row>
    <row r="2202" spans="6:9">
      <c r="F2202" s="52"/>
      <c r="H2202"/>
      <c r="I2202"/>
    </row>
    <row r="2203" spans="6:9">
      <c r="F2203" s="52"/>
      <c r="H2203"/>
      <c r="I2203"/>
    </row>
    <row r="2204" spans="6:9">
      <c r="F2204" s="52"/>
      <c r="H2204"/>
      <c r="I2204"/>
    </row>
    <row r="2205" spans="6:9">
      <c r="F2205" s="52"/>
      <c r="H2205"/>
      <c r="I2205"/>
    </row>
    <row r="2206" spans="6:9">
      <c r="F2206" s="52"/>
      <c r="H2206"/>
      <c r="I2206"/>
    </row>
    <row r="2207" spans="6:9">
      <c r="F2207" s="52"/>
      <c r="H2207"/>
      <c r="I2207"/>
    </row>
    <row r="2208" spans="6:9">
      <c r="F2208" s="52"/>
      <c r="H2208"/>
      <c r="I2208"/>
    </row>
    <row r="2209" spans="6:9">
      <c r="F2209" s="52"/>
      <c r="H2209"/>
      <c r="I2209"/>
    </row>
    <row r="2210" spans="6:9">
      <c r="F2210" s="52"/>
      <c r="H2210"/>
      <c r="I2210"/>
    </row>
    <row r="2211" spans="6:9">
      <c r="F2211" s="52"/>
      <c r="H2211"/>
      <c r="I2211"/>
    </row>
    <row r="2212" spans="6:9">
      <c r="F2212" s="52"/>
      <c r="H2212"/>
      <c r="I2212"/>
    </row>
    <row r="2213" spans="6:9">
      <c r="F2213" s="52"/>
      <c r="H2213"/>
      <c r="I2213"/>
    </row>
    <row r="2214" spans="6:9">
      <c r="F2214" s="52"/>
      <c r="H2214"/>
      <c r="I2214"/>
    </row>
    <row r="2215" spans="6:9">
      <c r="F2215" s="52"/>
      <c r="H2215"/>
      <c r="I2215"/>
    </row>
    <row r="2216" spans="6:9">
      <c r="F2216" s="52"/>
      <c r="H2216"/>
      <c r="I2216"/>
    </row>
    <row r="2217" spans="6:9">
      <c r="F2217" s="52"/>
      <c r="H2217"/>
      <c r="I2217"/>
    </row>
    <row r="2218" spans="6:9">
      <c r="F2218" s="52"/>
      <c r="H2218"/>
      <c r="I2218"/>
    </row>
    <row r="2219" spans="6:9">
      <c r="F2219" s="52"/>
      <c r="H2219"/>
      <c r="I2219"/>
    </row>
    <row r="2220" spans="6:9">
      <c r="F2220" s="52"/>
      <c r="H2220"/>
      <c r="I2220"/>
    </row>
    <row r="2221" spans="6:9">
      <c r="F2221" s="52"/>
      <c r="H2221"/>
      <c r="I2221"/>
    </row>
    <row r="2222" spans="6:9">
      <c r="F2222" s="52"/>
      <c r="H2222"/>
      <c r="I2222"/>
    </row>
    <row r="2223" spans="6:9">
      <c r="F2223" s="52"/>
      <c r="H2223"/>
      <c r="I2223"/>
    </row>
    <row r="2224" spans="6:9">
      <c r="F2224" s="52"/>
      <c r="H2224"/>
      <c r="I2224"/>
    </row>
    <row r="2225" spans="6:9">
      <c r="F2225" s="52"/>
      <c r="H2225"/>
      <c r="I2225"/>
    </row>
    <row r="2226" spans="6:9">
      <c r="F2226" s="52"/>
      <c r="H2226"/>
      <c r="I2226"/>
    </row>
    <row r="2227" spans="6:9">
      <c r="F2227" s="52"/>
      <c r="H2227"/>
      <c r="I2227"/>
    </row>
    <row r="2228" spans="6:9">
      <c r="F2228" s="52"/>
      <c r="H2228"/>
      <c r="I2228"/>
    </row>
    <row r="2229" spans="6:9">
      <c r="F2229" s="52"/>
      <c r="H2229"/>
      <c r="I2229"/>
    </row>
    <row r="2230" spans="6:9">
      <c r="F2230" s="52"/>
      <c r="H2230"/>
      <c r="I2230"/>
    </row>
    <row r="2231" spans="6:9">
      <c r="F2231" s="52"/>
      <c r="H2231"/>
      <c r="I2231"/>
    </row>
    <row r="2232" spans="6:9">
      <c r="F2232" s="52"/>
      <c r="H2232"/>
      <c r="I2232"/>
    </row>
    <row r="2233" spans="6:9">
      <c r="F2233" s="52"/>
      <c r="H2233"/>
      <c r="I2233"/>
    </row>
    <row r="2234" spans="6:9">
      <c r="F2234" s="52"/>
      <c r="H2234"/>
      <c r="I2234"/>
    </row>
    <row r="2235" spans="6:9">
      <c r="F2235" s="52"/>
      <c r="H2235"/>
      <c r="I2235"/>
    </row>
    <row r="2236" spans="6:9">
      <c r="F2236" s="52"/>
      <c r="H2236"/>
      <c r="I2236"/>
    </row>
    <row r="2237" spans="6:9">
      <c r="F2237" s="52"/>
      <c r="H2237"/>
      <c r="I2237"/>
    </row>
    <row r="2238" spans="6:9">
      <c r="F2238" s="52"/>
      <c r="H2238"/>
      <c r="I2238"/>
    </row>
    <row r="2239" spans="6:9">
      <c r="F2239" s="52"/>
      <c r="H2239"/>
      <c r="I2239"/>
    </row>
    <row r="2240" spans="6:9">
      <c r="F2240" s="52"/>
      <c r="H2240"/>
      <c r="I2240"/>
    </row>
    <row r="2241" spans="6:9">
      <c r="F2241" s="52"/>
      <c r="H2241"/>
      <c r="I2241"/>
    </row>
    <row r="2242" spans="6:9">
      <c r="F2242" s="52"/>
      <c r="H2242"/>
      <c r="I2242"/>
    </row>
    <row r="2243" spans="6:9">
      <c r="F2243" s="52"/>
      <c r="H2243"/>
      <c r="I2243"/>
    </row>
    <row r="2244" spans="6:9">
      <c r="F2244" s="52"/>
      <c r="H2244"/>
      <c r="I2244"/>
    </row>
    <row r="2245" spans="6:9">
      <c r="F2245" s="52"/>
      <c r="H2245"/>
      <c r="I2245"/>
    </row>
    <row r="2246" spans="6:9">
      <c r="F2246" s="52"/>
      <c r="H2246"/>
      <c r="I2246"/>
    </row>
    <row r="2247" spans="6:9">
      <c r="F2247" s="52"/>
      <c r="H2247"/>
      <c r="I2247"/>
    </row>
    <row r="2248" spans="6:9">
      <c r="F2248" s="52"/>
      <c r="H2248"/>
      <c r="I2248"/>
    </row>
    <row r="2249" spans="6:9">
      <c r="F2249" s="52"/>
      <c r="H2249"/>
      <c r="I2249"/>
    </row>
    <row r="2250" spans="6:9">
      <c r="F2250" s="52"/>
      <c r="H2250"/>
      <c r="I2250"/>
    </row>
    <row r="2251" spans="6:9">
      <c r="F2251" s="52"/>
      <c r="H2251"/>
      <c r="I2251"/>
    </row>
    <row r="2252" spans="6:9">
      <c r="F2252" s="52"/>
      <c r="H2252"/>
      <c r="I2252"/>
    </row>
    <row r="2253" spans="6:9">
      <c r="F2253" s="52"/>
      <c r="H2253"/>
      <c r="I2253"/>
    </row>
    <row r="2254" spans="6:9">
      <c r="F2254" s="52"/>
      <c r="H2254"/>
      <c r="I2254"/>
    </row>
    <row r="2255" spans="6:9">
      <c r="F2255" s="52"/>
      <c r="H2255"/>
      <c r="I2255"/>
    </row>
    <row r="2256" spans="6:9">
      <c r="F2256" s="52"/>
      <c r="H2256"/>
      <c r="I2256"/>
    </row>
    <row r="2257" spans="6:9">
      <c r="F2257" s="52"/>
      <c r="H2257"/>
      <c r="I2257"/>
    </row>
    <row r="2258" spans="6:9">
      <c r="F2258" s="52"/>
      <c r="H2258"/>
      <c r="I2258"/>
    </row>
    <row r="2259" spans="6:9">
      <c r="F2259" s="52"/>
      <c r="H2259"/>
      <c r="I2259"/>
    </row>
    <row r="2260" spans="6:9">
      <c r="F2260" s="52"/>
      <c r="H2260"/>
      <c r="I2260"/>
    </row>
    <row r="2261" spans="6:9">
      <c r="F2261" s="52"/>
      <c r="H2261"/>
      <c r="I2261"/>
    </row>
    <row r="2262" spans="6:9">
      <c r="F2262" s="52"/>
      <c r="H2262"/>
      <c r="I2262"/>
    </row>
    <row r="2263" spans="6:9">
      <c r="F2263" s="52"/>
      <c r="H2263"/>
      <c r="I2263"/>
    </row>
    <row r="2264" spans="6:9">
      <c r="F2264" s="52"/>
      <c r="H2264"/>
      <c r="I2264"/>
    </row>
    <row r="2265" spans="6:9">
      <c r="F2265" s="52"/>
      <c r="H2265"/>
      <c r="I2265"/>
    </row>
    <row r="2266" spans="6:9">
      <c r="F2266" s="52"/>
      <c r="H2266"/>
      <c r="I2266"/>
    </row>
    <row r="2267" spans="6:9">
      <c r="F2267" s="52"/>
      <c r="H2267"/>
      <c r="I2267"/>
    </row>
    <row r="2268" spans="6:9">
      <c r="F2268" s="52"/>
      <c r="H2268"/>
      <c r="I2268"/>
    </row>
    <row r="2269" spans="6:9">
      <c r="F2269" s="52"/>
      <c r="H2269"/>
      <c r="I2269"/>
    </row>
    <row r="2270" spans="6:9">
      <c r="F2270" s="52"/>
      <c r="H2270"/>
      <c r="I2270"/>
    </row>
    <row r="2271" spans="6:9">
      <c r="F2271" s="52"/>
      <c r="H2271"/>
      <c r="I2271"/>
    </row>
    <row r="2272" spans="6:9">
      <c r="F2272" s="52"/>
      <c r="H2272"/>
      <c r="I2272"/>
    </row>
    <row r="2273" spans="6:9">
      <c r="F2273" s="52"/>
      <c r="H2273"/>
      <c r="I2273"/>
    </row>
    <row r="2274" spans="6:9">
      <c r="F2274" s="52"/>
      <c r="H2274"/>
      <c r="I2274"/>
    </row>
    <row r="2275" spans="6:9">
      <c r="F2275" s="52"/>
      <c r="H2275"/>
      <c r="I2275"/>
    </row>
    <row r="2276" spans="6:9">
      <c r="F2276" s="52"/>
      <c r="H2276"/>
      <c r="I2276"/>
    </row>
    <row r="2277" spans="6:9">
      <c r="F2277" s="52"/>
      <c r="H2277"/>
      <c r="I2277"/>
    </row>
    <row r="2278" spans="6:9">
      <c r="F2278" s="52"/>
      <c r="H2278"/>
      <c r="I2278"/>
    </row>
    <row r="2279" spans="6:9">
      <c r="F2279" s="52"/>
      <c r="H2279"/>
      <c r="I2279"/>
    </row>
    <row r="2280" spans="6:9">
      <c r="F2280" s="52"/>
      <c r="H2280"/>
      <c r="I2280"/>
    </row>
    <row r="2281" spans="6:9">
      <c r="F2281" s="52"/>
      <c r="H2281"/>
      <c r="I2281"/>
    </row>
    <row r="2282" spans="6:9">
      <c r="F2282" s="52"/>
      <c r="H2282"/>
      <c r="I2282"/>
    </row>
    <row r="2283" spans="6:9">
      <c r="F2283" s="52"/>
      <c r="H2283"/>
      <c r="I2283"/>
    </row>
    <row r="2284" spans="6:9">
      <c r="F2284" s="52"/>
      <c r="H2284"/>
      <c r="I2284"/>
    </row>
    <row r="2285" spans="6:9">
      <c r="F2285" s="52"/>
      <c r="H2285"/>
      <c r="I2285"/>
    </row>
    <row r="2286" spans="6:9">
      <c r="F2286" s="52"/>
      <c r="H2286"/>
      <c r="I2286"/>
    </row>
    <row r="2287" spans="6:9">
      <c r="F2287" s="52"/>
      <c r="H2287"/>
      <c r="I2287"/>
    </row>
    <row r="2288" spans="6:9">
      <c r="F2288" s="52"/>
      <c r="H2288"/>
      <c r="I2288"/>
    </row>
    <row r="2289" spans="6:9">
      <c r="F2289" s="52"/>
      <c r="H2289"/>
      <c r="I2289"/>
    </row>
    <row r="2290" spans="6:9">
      <c r="F2290" s="52"/>
      <c r="H2290"/>
      <c r="I2290"/>
    </row>
    <row r="2291" spans="6:9">
      <c r="F2291" s="52"/>
      <c r="H2291"/>
      <c r="I2291"/>
    </row>
    <row r="2292" spans="6:9">
      <c r="F2292" s="52"/>
      <c r="H2292"/>
      <c r="I2292"/>
    </row>
    <row r="2293" spans="6:9">
      <c r="F2293" s="52"/>
      <c r="H2293"/>
      <c r="I2293"/>
    </row>
    <row r="2294" spans="6:9">
      <c r="F2294" s="52"/>
      <c r="H2294"/>
      <c r="I2294"/>
    </row>
    <row r="2295" spans="6:9">
      <c r="F2295" s="52"/>
      <c r="H2295"/>
      <c r="I2295"/>
    </row>
    <row r="2296" spans="6:9">
      <c r="F2296" s="52"/>
      <c r="H2296"/>
      <c r="I2296"/>
    </row>
    <row r="2297" spans="6:9">
      <c r="F2297" s="52"/>
      <c r="H2297"/>
      <c r="I2297"/>
    </row>
    <row r="2298" spans="6:9">
      <c r="F2298" s="52"/>
      <c r="H2298"/>
      <c r="I2298"/>
    </row>
    <row r="2299" spans="6:9">
      <c r="F2299" s="52"/>
      <c r="H2299"/>
      <c r="I2299"/>
    </row>
    <row r="2300" spans="6:9">
      <c r="F2300" s="52"/>
      <c r="H2300"/>
      <c r="I2300"/>
    </row>
    <row r="2301" spans="6:9">
      <c r="F2301" s="52"/>
      <c r="H2301"/>
      <c r="I2301"/>
    </row>
    <row r="2302" spans="6:9">
      <c r="F2302" s="52"/>
      <c r="H2302"/>
      <c r="I2302"/>
    </row>
    <row r="2303" spans="6:9">
      <c r="F2303" s="52"/>
      <c r="H2303"/>
      <c r="I2303"/>
    </row>
    <row r="2304" spans="6:9">
      <c r="F2304" s="52"/>
      <c r="H2304"/>
      <c r="I2304"/>
    </row>
    <row r="2305" spans="6:9">
      <c r="F2305" s="52"/>
      <c r="H2305"/>
      <c r="I2305"/>
    </row>
    <row r="2306" spans="6:9">
      <c r="F2306" s="52"/>
      <c r="H2306"/>
      <c r="I2306"/>
    </row>
    <row r="2307" spans="6:9">
      <c r="F2307" s="52"/>
      <c r="H2307"/>
      <c r="I2307"/>
    </row>
    <row r="2308" spans="6:9">
      <c r="F2308" s="52"/>
      <c r="H2308"/>
      <c r="I2308"/>
    </row>
    <row r="2309" spans="6:9">
      <c r="F2309" s="52"/>
      <c r="H2309"/>
      <c r="I2309"/>
    </row>
    <row r="2310" spans="6:9">
      <c r="F2310" s="52"/>
      <c r="H2310"/>
      <c r="I2310"/>
    </row>
    <row r="2311" spans="6:9">
      <c r="F2311" s="52"/>
      <c r="H2311"/>
      <c r="I2311"/>
    </row>
    <row r="2312" spans="6:9">
      <c r="F2312" s="52"/>
      <c r="H2312"/>
      <c r="I2312"/>
    </row>
    <row r="2313" spans="6:9">
      <c r="F2313" s="52"/>
      <c r="H2313"/>
      <c r="I2313"/>
    </row>
    <row r="2314" spans="6:9">
      <c r="F2314" s="52"/>
      <c r="H2314"/>
      <c r="I2314"/>
    </row>
    <row r="2315" spans="6:9">
      <c r="F2315" s="52"/>
      <c r="H2315"/>
      <c r="I2315"/>
    </row>
    <row r="2316" spans="6:9">
      <c r="F2316" s="52"/>
      <c r="H2316"/>
      <c r="I2316"/>
    </row>
    <row r="2317" spans="6:9">
      <c r="F2317" s="52"/>
      <c r="H2317"/>
      <c r="I2317"/>
    </row>
    <row r="2318" spans="6:9">
      <c r="F2318" s="52"/>
      <c r="H2318"/>
      <c r="I2318"/>
    </row>
    <row r="2319" spans="6:9">
      <c r="F2319" s="52"/>
      <c r="H2319"/>
      <c r="I2319"/>
    </row>
    <row r="2320" spans="6:9">
      <c r="F2320" s="52"/>
      <c r="H2320"/>
      <c r="I2320"/>
    </row>
    <row r="2321" spans="6:9">
      <c r="F2321" s="52"/>
      <c r="H2321"/>
      <c r="I2321"/>
    </row>
    <row r="2322" spans="6:9">
      <c r="F2322" s="52"/>
      <c r="H2322"/>
      <c r="I2322"/>
    </row>
    <row r="2323" spans="6:9">
      <c r="F2323" s="52"/>
      <c r="H2323"/>
      <c r="I2323"/>
    </row>
    <row r="2324" spans="6:9">
      <c r="F2324" s="52"/>
      <c r="H2324"/>
      <c r="I2324"/>
    </row>
    <row r="2325" spans="6:9">
      <c r="F2325" s="52"/>
      <c r="H2325"/>
      <c r="I2325"/>
    </row>
    <row r="2326" spans="6:9">
      <c r="F2326" s="52"/>
      <c r="H2326"/>
      <c r="I2326"/>
    </row>
    <row r="2327" spans="6:9">
      <c r="F2327" s="52"/>
      <c r="H2327"/>
      <c r="I2327"/>
    </row>
    <row r="2328" spans="6:9">
      <c r="F2328" s="52"/>
      <c r="H2328"/>
      <c r="I2328"/>
    </row>
    <row r="2329" spans="6:9">
      <c r="F2329" s="52"/>
      <c r="H2329"/>
      <c r="I2329"/>
    </row>
    <row r="2330" spans="6:9">
      <c r="F2330" s="52"/>
      <c r="H2330"/>
      <c r="I2330"/>
    </row>
    <row r="2331" spans="6:9">
      <c r="F2331" s="52"/>
      <c r="H2331"/>
      <c r="I2331"/>
    </row>
    <row r="2332" spans="6:9">
      <c r="F2332" s="52"/>
      <c r="H2332"/>
      <c r="I2332"/>
    </row>
    <row r="2333" spans="6:9">
      <c r="F2333" s="52"/>
      <c r="H2333"/>
      <c r="I2333"/>
    </row>
    <row r="2334" spans="6:9">
      <c r="F2334" s="52"/>
      <c r="H2334"/>
      <c r="I2334"/>
    </row>
    <row r="2335" spans="6:9">
      <c r="F2335" s="52"/>
      <c r="H2335"/>
      <c r="I2335"/>
    </row>
    <row r="2336" spans="6:9">
      <c r="F2336" s="52"/>
      <c r="H2336"/>
      <c r="I2336"/>
    </row>
    <row r="2337" spans="6:9">
      <c r="F2337" s="52"/>
      <c r="H2337"/>
      <c r="I2337"/>
    </row>
    <row r="2338" spans="6:9">
      <c r="F2338" s="52"/>
      <c r="H2338"/>
      <c r="I2338"/>
    </row>
    <row r="2339" spans="6:9">
      <c r="F2339" s="52"/>
      <c r="H2339"/>
      <c r="I2339"/>
    </row>
    <row r="2340" spans="6:9">
      <c r="F2340" s="52"/>
      <c r="H2340"/>
      <c r="I2340"/>
    </row>
    <row r="2341" spans="6:9">
      <c r="F2341" s="52"/>
      <c r="H2341"/>
      <c r="I2341"/>
    </row>
    <row r="2342" spans="6:9">
      <c r="F2342" s="52"/>
      <c r="H2342"/>
      <c r="I2342"/>
    </row>
    <row r="2343" spans="6:9">
      <c r="F2343" s="52"/>
      <c r="H2343"/>
      <c r="I2343"/>
    </row>
    <row r="2344" spans="6:9">
      <c r="F2344" s="52"/>
      <c r="H2344"/>
      <c r="I2344"/>
    </row>
    <row r="2345" spans="6:9">
      <c r="F2345" s="52"/>
      <c r="H2345"/>
      <c r="I2345"/>
    </row>
    <row r="2346" spans="6:9">
      <c r="F2346" s="52"/>
      <c r="H2346"/>
      <c r="I2346"/>
    </row>
    <row r="2347" spans="6:9">
      <c r="F2347" s="52"/>
      <c r="H2347"/>
      <c r="I2347"/>
    </row>
    <row r="2348" spans="6:9">
      <c r="F2348" s="52"/>
      <c r="H2348"/>
      <c r="I2348"/>
    </row>
    <row r="2349" spans="6:9">
      <c r="F2349" s="52"/>
      <c r="H2349"/>
      <c r="I2349"/>
    </row>
    <row r="2350" spans="6:9">
      <c r="F2350" s="52"/>
      <c r="H2350"/>
      <c r="I2350"/>
    </row>
    <row r="2351" spans="6:9">
      <c r="F2351" s="52"/>
      <c r="H2351"/>
      <c r="I2351"/>
    </row>
    <row r="2352" spans="6:9">
      <c r="F2352" s="52"/>
      <c r="H2352"/>
      <c r="I2352"/>
    </row>
    <row r="2353" spans="6:9">
      <c r="F2353" s="52"/>
      <c r="H2353"/>
      <c r="I2353"/>
    </row>
    <row r="2354" spans="6:9">
      <c r="F2354" s="52"/>
      <c r="H2354"/>
      <c r="I2354"/>
    </row>
    <row r="2355" spans="6:9">
      <c r="F2355" s="52"/>
      <c r="H2355"/>
      <c r="I2355"/>
    </row>
    <row r="2356" spans="6:9">
      <c r="F2356" s="52"/>
      <c r="H2356"/>
      <c r="I2356"/>
    </row>
    <row r="2357" spans="6:9">
      <c r="F2357" s="52"/>
      <c r="H2357"/>
      <c r="I2357"/>
    </row>
    <row r="2358" spans="6:9">
      <c r="F2358" s="52"/>
      <c r="H2358"/>
      <c r="I2358"/>
    </row>
    <row r="2359" spans="6:9">
      <c r="F2359" s="52"/>
      <c r="H2359"/>
      <c r="I2359"/>
    </row>
    <row r="2360" spans="6:9">
      <c r="F2360" s="52"/>
      <c r="H2360"/>
      <c r="I2360"/>
    </row>
    <row r="2361" spans="6:9">
      <c r="F2361" s="52"/>
      <c r="H2361"/>
      <c r="I2361"/>
    </row>
    <row r="2362" spans="6:9">
      <c r="F2362" s="52"/>
      <c r="H2362"/>
      <c r="I2362"/>
    </row>
    <row r="2363" spans="6:9">
      <c r="F2363" s="52"/>
      <c r="H2363"/>
      <c r="I2363"/>
    </row>
    <row r="2364" spans="6:9">
      <c r="F2364" s="52"/>
      <c r="H2364"/>
      <c r="I2364"/>
    </row>
    <row r="2365" spans="6:9">
      <c r="F2365" s="52"/>
      <c r="H2365"/>
      <c r="I2365"/>
    </row>
    <row r="2366" spans="6:9">
      <c r="F2366" s="52"/>
      <c r="H2366"/>
      <c r="I2366"/>
    </row>
    <row r="2367" spans="6:9">
      <c r="F2367" s="52"/>
      <c r="H2367"/>
      <c r="I2367"/>
    </row>
    <row r="2368" spans="6:9">
      <c r="F2368" s="52"/>
      <c r="H2368"/>
      <c r="I2368"/>
    </row>
    <row r="2369" spans="6:9">
      <c r="F2369" s="52"/>
      <c r="H2369"/>
      <c r="I2369"/>
    </row>
    <row r="2370" spans="6:9">
      <c r="F2370" s="52"/>
      <c r="H2370"/>
      <c r="I2370"/>
    </row>
    <row r="2371" spans="6:9">
      <c r="F2371" s="52"/>
      <c r="H2371"/>
      <c r="I2371"/>
    </row>
    <row r="2372" spans="6:9">
      <c r="F2372" s="52"/>
      <c r="H2372"/>
      <c r="I2372"/>
    </row>
    <row r="2373" spans="6:9">
      <c r="F2373" s="52"/>
      <c r="H2373"/>
      <c r="I2373"/>
    </row>
    <row r="2374" spans="6:9">
      <c r="F2374" s="52"/>
      <c r="H2374"/>
      <c r="I2374"/>
    </row>
    <row r="2375" spans="6:9">
      <c r="F2375" s="52"/>
      <c r="H2375"/>
      <c r="I2375"/>
    </row>
    <row r="2376" spans="6:9">
      <c r="F2376" s="52"/>
      <c r="H2376"/>
      <c r="I2376"/>
    </row>
    <row r="2377" spans="6:9">
      <c r="F2377" s="52"/>
      <c r="H2377"/>
      <c r="I2377"/>
    </row>
    <row r="2378" spans="6:9">
      <c r="F2378" s="52"/>
      <c r="H2378"/>
      <c r="I2378"/>
    </row>
    <row r="2379" spans="6:9">
      <c r="F2379" s="52"/>
      <c r="H2379"/>
      <c r="I2379"/>
    </row>
    <row r="2380" spans="6:9">
      <c r="F2380" s="52"/>
      <c r="H2380"/>
      <c r="I2380"/>
    </row>
    <row r="2381" spans="6:9">
      <c r="F2381" s="52"/>
      <c r="H2381"/>
      <c r="I2381"/>
    </row>
    <row r="2382" spans="6:9">
      <c r="F2382" s="52"/>
      <c r="H2382"/>
      <c r="I2382"/>
    </row>
    <row r="2383" spans="6:9">
      <c r="F2383" s="52"/>
      <c r="H2383"/>
      <c r="I2383"/>
    </row>
    <row r="2384" spans="6:9">
      <c r="F2384" s="52"/>
      <c r="H2384"/>
      <c r="I2384"/>
    </row>
    <row r="2385" spans="6:9">
      <c r="F2385" s="52"/>
      <c r="H2385"/>
      <c r="I2385"/>
    </row>
    <row r="2386" spans="6:9">
      <c r="F2386" s="52"/>
      <c r="H2386"/>
      <c r="I2386"/>
    </row>
    <row r="2387" spans="6:9">
      <c r="F2387" s="52"/>
      <c r="H2387"/>
      <c r="I2387"/>
    </row>
    <row r="2388" spans="6:9">
      <c r="F2388" s="52"/>
      <c r="H2388"/>
      <c r="I2388"/>
    </row>
    <row r="2389" spans="6:9">
      <c r="F2389" s="52"/>
      <c r="H2389"/>
      <c r="I2389"/>
    </row>
    <row r="2390" spans="6:9">
      <c r="F2390" s="52"/>
      <c r="H2390"/>
      <c r="I2390"/>
    </row>
    <row r="2391" spans="6:9">
      <c r="F2391" s="52"/>
      <c r="H2391"/>
      <c r="I2391"/>
    </row>
    <row r="2392" spans="6:9">
      <c r="F2392" s="52"/>
      <c r="H2392"/>
      <c r="I2392"/>
    </row>
    <row r="2393" spans="6:9">
      <c r="F2393" s="52"/>
      <c r="H2393"/>
      <c r="I2393"/>
    </row>
    <row r="2394" spans="6:9">
      <c r="F2394" s="52"/>
      <c r="H2394"/>
      <c r="I2394"/>
    </row>
    <row r="2395" spans="6:9">
      <c r="F2395" s="52"/>
      <c r="H2395"/>
      <c r="I2395"/>
    </row>
    <row r="2396" spans="6:9">
      <c r="F2396" s="52"/>
      <c r="H2396"/>
      <c r="I2396"/>
    </row>
    <row r="2397" spans="6:9">
      <c r="F2397" s="52"/>
      <c r="H2397"/>
      <c r="I2397"/>
    </row>
    <row r="2398" spans="6:9">
      <c r="F2398" s="52"/>
      <c r="H2398"/>
      <c r="I2398"/>
    </row>
    <row r="2399" spans="6:9">
      <c r="F2399" s="52"/>
      <c r="H2399"/>
      <c r="I2399"/>
    </row>
    <row r="2400" spans="6:9">
      <c r="F2400" s="52"/>
      <c r="H2400"/>
      <c r="I2400"/>
    </row>
    <row r="2401" spans="6:9">
      <c r="F2401" s="52"/>
      <c r="H2401"/>
      <c r="I2401"/>
    </row>
    <row r="2402" spans="6:9">
      <c r="F2402" s="52"/>
      <c r="H2402"/>
      <c r="I2402"/>
    </row>
    <row r="2403" spans="6:9">
      <c r="F2403" s="52"/>
      <c r="H2403"/>
      <c r="I2403"/>
    </row>
    <row r="2404" spans="6:9">
      <c r="F2404" s="52"/>
      <c r="H2404"/>
      <c r="I2404"/>
    </row>
    <row r="2405" spans="6:9">
      <c r="F2405" s="52"/>
      <c r="H2405"/>
      <c r="I2405"/>
    </row>
    <row r="2406" spans="6:9">
      <c r="F2406" s="52"/>
      <c r="H2406"/>
      <c r="I2406"/>
    </row>
    <row r="2407" spans="6:9">
      <c r="F2407" s="52"/>
      <c r="H2407"/>
      <c r="I2407"/>
    </row>
    <row r="2408" spans="6:9">
      <c r="F2408" s="52"/>
      <c r="H2408"/>
      <c r="I2408"/>
    </row>
    <row r="2409" spans="6:9">
      <c r="F2409" s="52"/>
      <c r="H2409"/>
      <c r="I2409"/>
    </row>
    <row r="2410" spans="6:9">
      <c r="F2410" s="52"/>
      <c r="H2410"/>
      <c r="I2410"/>
    </row>
    <row r="2411" spans="6:9">
      <c r="F2411" s="52"/>
      <c r="H2411"/>
      <c r="I2411"/>
    </row>
    <row r="2412" spans="6:9">
      <c r="F2412" s="52"/>
      <c r="H2412"/>
      <c r="I2412"/>
    </row>
    <row r="2413" spans="6:9">
      <c r="F2413" s="52"/>
      <c r="H2413"/>
      <c r="I2413"/>
    </row>
    <row r="2414" spans="6:9">
      <c r="F2414" s="52"/>
      <c r="H2414"/>
      <c r="I2414"/>
    </row>
    <row r="2415" spans="6:9">
      <c r="F2415" s="52"/>
      <c r="H2415"/>
      <c r="I2415"/>
    </row>
    <row r="2416" spans="6:9">
      <c r="F2416" s="52"/>
      <c r="H2416"/>
      <c r="I2416"/>
    </row>
    <row r="2417" spans="6:9">
      <c r="F2417" s="52"/>
      <c r="H2417"/>
      <c r="I2417"/>
    </row>
    <row r="2418" spans="6:9">
      <c r="F2418" s="52"/>
      <c r="H2418"/>
      <c r="I2418"/>
    </row>
    <row r="2419" spans="6:9">
      <c r="F2419" s="52"/>
      <c r="H2419"/>
      <c r="I2419"/>
    </row>
    <row r="2420" spans="6:9">
      <c r="F2420" s="52"/>
      <c r="H2420"/>
      <c r="I2420"/>
    </row>
    <row r="2421" spans="6:9">
      <c r="F2421" s="52"/>
      <c r="H2421"/>
      <c r="I2421"/>
    </row>
    <row r="2422" spans="6:9">
      <c r="F2422" s="52"/>
      <c r="H2422"/>
      <c r="I2422"/>
    </row>
    <row r="2423" spans="6:9">
      <c r="F2423" s="52"/>
      <c r="H2423"/>
      <c r="I2423"/>
    </row>
    <row r="2424" spans="6:9">
      <c r="F2424" s="52"/>
      <c r="H2424"/>
      <c r="I2424"/>
    </row>
    <row r="2425" spans="6:9">
      <c r="F2425" s="52"/>
      <c r="H2425"/>
      <c r="I2425"/>
    </row>
    <row r="2426" spans="6:9">
      <c r="F2426" s="52"/>
      <c r="H2426"/>
      <c r="I2426"/>
    </row>
    <row r="2427" spans="6:9">
      <c r="F2427" s="52"/>
      <c r="H2427"/>
      <c r="I2427"/>
    </row>
    <row r="2428" spans="6:9">
      <c r="F2428" s="52"/>
      <c r="H2428"/>
      <c r="I2428"/>
    </row>
    <row r="2429" spans="6:9">
      <c r="F2429" s="52"/>
      <c r="H2429"/>
      <c r="I2429"/>
    </row>
    <row r="2430" spans="6:9">
      <c r="F2430" s="52"/>
      <c r="H2430"/>
      <c r="I2430"/>
    </row>
    <row r="2431" spans="6:9">
      <c r="F2431" s="52"/>
      <c r="H2431"/>
      <c r="I2431"/>
    </row>
    <row r="2432" spans="6:9">
      <c r="F2432" s="52"/>
      <c r="H2432"/>
      <c r="I2432"/>
    </row>
    <row r="2433" spans="6:9">
      <c r="F2433" s="52"/>
      <c r="H2433"/>
      <c r="I2433"/>
    </row>
    <row r="2434" spans="6:9">
      <c r="F2434" s="52"/>
      <c r="H2434"/>
      <c r="I2434"/>
    </row>
    <row r="2435" spans="6:9">
      <c r="F2435" s="52"/>
      <c r="H2435"/>
      <c r="I2435"/>
    </row>
    <row r="2436" spans="6:9">
      <c r="F2436" s="52"/>
      <c r="H2436"/>
      <c r="I2436"/>
    </row>
    <row r="2437" spans="6:9">
      <c r="F2437" s="52"/>
      <c r="H2437"/>
      <c r="I2437"/>
    </row>
    <row r="2438" spans="6:9">
      <c r="F2438" s="52"/>
      <c r="H2438"/>
      <c r="I2438"/>
    </row>
    <row r="2439" spans="6:9">
      <c r="F2439" s="52"/>
      <c r="H2439"/>
      <c r="I2439"/>
    </row>
    <row r="2440" spans="6:9">
      <c r="F2440" s="52"/>
      <c r="H2440"/>
      <c r="I2440"/>
    </row>
    <row r="2441" spans="6:9">
      <c r="F2441" s="52"/>
      <c r="H2441"/>
      <c r="I2441"/>
    </row>
    <row r="2442" spans="6:9">
      <c r="F2442" s="52"/>
      <c r="H2442"/>
      <c r="I2442"/>
    </row>
    <row r="2443" spans="6:9">
      <c r="F2443" s="52"/>
      <c r="H2443"/>
      <c r="I2443"/>
    </row>
    <row r="2444" spans="6:9">
      <c r="F2444" s="52"/>
      <c r="H2444"/>
      <c r="I2444"/>
    </row>
    <row r="2445" spans="6:9">
      <c r="F2445" s="52"/>
      <c r="H2445"/>
      <c r="I2445"/>
    </row>
    <row r="2446" spans="6:9">
      <c r="F2446" s="52"/>
      <c r="H2446"/>
      <c r="I2446"/>
    </row>
    <row r="2447" spans="6:9">
      <c r="F2447" s="52"/>
      <c r="H2447"/>
      <c r="I2447"/>
    </row>
    <row r="2448" spans="6:9">
      <c r="F2448" s="52"/>
      <c r="H2448"/>
      <c r="I2448"/>
    </row>
    <row r="2449" spans="6:9">
      <c r="F2449" s="52"/>
      <c r="H2449"/>
      <c r="I2449"/>
    </row>
    <row r="2450" spans="6:9">
      <c r="F2450" s="52"/>
      <c r="H2450"/>
      <c r="I2450"/>
    </row>
    <row r="2451" spans="6:9">
      <c r="F2451" s="52"/>
      <c r="H2451"/>
      <c r="I2451"/>
    </row>
    <row r="2452" spans="6:9">
      <c r="F2452" s="52"/>
      <c r="H2452"/>
      <c r="I2452"/>
    </row>
    <row r="2453" spans="6:9">
      <c r="F2453" s="52"/>
      <c r="H2453"/>
      <c r="I2453"/>
    </row>
    <row r="2454" spans="6:9">
      <c r="F2454" s="52"/>
      <c r="H2454"/>
      <c r="I2454"/>
    </row>
    <row r="2455" spans="6:9">
      <c r="F2455" s="52"/>
      <c r="H2455"/>
      <c r="I2455"/>
    </row>
    <row r="2456" spans="6:9">
      <c r="F2456" s="52"/>
      <c r="H2456"/>
      <c r="I2456"/>
    </row>
    <row r="2457" spans="6:9">
      <c r="F2457" s="52"/>
      <c r="H2457"/>
      <c r="I2457"/>
    </row>
    <row r="2458" spans="6:9">
      <c r="F2458" s="52"/>
      <c r="H2458"/>
      <c r="I2458"/>
    </row>
    <row r="2459" spans="6:9">
      <c r="F2459" s="52"/>
      <c r="H2459"/>
      <c r="I2459"/>
    </row>
    <row r="2460" spans="6:9">
      <c r="F2460" s="52"/>
      <c r="H2460"/>
      <c r="I2460"/>
    </row>
    <row r="2461" spans="6:9">
      <c r="F2461" s="52"/>
      <c r="H2461"/>
      <c r="I2461"/>
    </row>
    <row r="2462" spans="6:9">
      <c r="F2462" s="52"/>
      <c r="H2462"/>
      <c r="I2462"/>
    </row>
    <row r="2463" spans="6:9">
      <c r="F2463" s="52"/>
      <c r="H2463"/>
      <c r="I2463"/>
    </row>
    <row r="2464" spans="6:9">
      <c r="F2464" s="52"/>
      <c r="H2464"/>
      <c r="I2464"/>
    </row>
    <row r="2465" spans="6:9">
      <c r="F2465" s="52"/>
      <c r="H2465"/>
      <c r="I2465"/>
    </row>
    <row r="2466" spans="6:9">
      <c r="F2466" s="52"/>
      <c r="H2466"/>
      <c r="I2466"/>
    </row>
    <row r="2467" spans="6:9">
      <c r="F2467" s="52"/>
      <c r="H2467"/>
      <c r="I2467"/>
    </row>
    <row r="2468" spans="6:9">
      <c r="F2468" s="52"/>
      <c r="H2468"/>
      <c r="I2468"/>
    </row>
    <row r="2469" spans="6:9">
      <c r="F2469" s="52"/>
      <c r="H2469"/>
      <c r="I2469"/>
    </row>
    <row r="2470" spans="6:9">
      <c r="F2470" s="52"/>
      <c r="H2470"/>
      <c r="I2470"/>
    </row>
    <row r="2471" spans="6:9">
      <c r="F2471" s="52"/>
      <c r="H2471"/>
      <c r="I2471"/>
    </row>
    <row r="2472" spans="6:9">
      <c r="F2472" s="52"/>
      <c r="H2472"/>
      <c r="I2472"/>
    </row>
    <row r="2473" spans="6:9">
      <c r="F2473" s="52"/>
      <c r="H2473"/>
      <c r="I2473"/>
    </row>
    <row r="2474" spans="6:9">
      <c r="F2474" s="52"/>
      <c r="H2474"/>
      <c r="I2474"/>
    </row>
    <row r="2475" spans="6:9">
      <c r="F2475" s="52"/>
      <c r="H2475"/>
      <c r="I2475"/>
    </row>
    <row r="2476" spans="6:9">
      <c r="F2476" s="52"/>
      <c r="H2476"/>
      <c r="I2476"/>
    </row>
    <row r="2477" spans="6:9">
      <c r="F2477" s="52"/>
      <c r="H2477"/>
      <c r="I2477"/>
    </row>
    <row r="2478" spans="6:9">
      <c r="F2478" s="52"/>
      <c r="H2478"/>
      <c r="I2478"/>
    </row>
    <row r="2479" spans="6:9">
      <c r="F2479" s="52"/>
      <c r="H2479"/>
      <c r="I2479"/>
    </row>
    <row r="2480" spans="6:9">
      <c r="F2480" s="52"/>
      <c r="H2480"/>
      <c r="I2480"/>
    </row>
    <row r="2481" spans="6:9">
      <c r="F2481" s="52"/>
      <c r="H2481"/>
      <c r="I2481"/>
    </row>
    <row r="2482" spans="6:9">
      <c r="F2482" s="52"/>
      <c r="H2482"/>
      <c r="I2482"/>
    </row>
    <row r="2483" spans="6:9">
      <c r="F2483" s="52"/>
      <c r="H2483"/>
      <c r="I2483"/>
    </row>
    <row r="2484" spans="6:9">
      <c r="F2484" s="52"/>
      <c r="H2484"/>
      <c r="I2484"/>
    </row>
    <row r="2485" spans="6:9">
      <c r="F2485" s="52"/>
      <c r="H2485"/>
      <c r="I2485"/>
    </row>
    <row r="2486" spans="6:9">
      <c r="F2486" s="52"/>
      <c r="H2486"/>
      <c r="I2486"/>
    </row>
    <row r="2487" spans="6:9">
      <c r="F2487" s="52"/>
      <c r="H2487"/>
      <c r="I2487"/>
    </row>
    <row r="2488" spans="6:9">
      <c r="F2488" s="52"/>
      <c r="H2488"/>
      <c r="I2488"/>
    </row>
    <row r="2489" spans="6:9">
      <c r="F2489" s="52"/>
      <c r="H2489"/>
      <c r="I2489"/>
    </row>
    <row r="2490" spans="6:9">
      <c r="F2490" s="52"/>
      <c r="H2490"/>
      <c r="I2490"/>
    </row>
    <row r="2491" spans="6:9">
      <c r="F2491" s="52"/>
      <c r="H2491"/>
      <c r="I2491"/>
    </row>
    <row r="2492" spans="6:9">
      <c r="F2492" s="52"/>
      <c r="H2492"/>
      <c r="I2492"/>
    </row>
    <row r="2493" spans="6:9">
      <c r="F2493" s="52"/>
      <c r="H2493"/>
      <c r="I2493"/>
    </row>
    <row r="2494" spans="6:9">
      <c r="F2494" s="52"/>
      <c r="H2494"/>
      <c r="I2494"/>
    </row>
    <row r="2495" spans="6:9">
      <c r="F2495" s="52"/>
      <c r="H2495"/>
      <c r="I2495"/>
    </row>
    <row r="2496" spans="6:9">
      <c r="F2496" s="52"/>
      <c r="H2496"/>
      <c r="I2496"/>
    </row>
    <row r="2497" spans="6:9">
      <c r="F2497" s="52"/>
      <c r="H2497"/>
      <c r="I2497"/>
    </row>
    <row r="2498" spans="6:9">
      <c r="F2498" s="52"/>
      <c r="H2498"/>
      <c r="I2498"/>
    </row>
    <row r="2499" spans="6:9">
      <c r="F2499" s="52"/>
      <c r="H2499"/>
      <c r="I2499"/>
    </row>
    <row r="2500" spans="6:9">
      <c r="F2500" s="52"/>
      <c r="H2500"/>
      <c r="I2500"/>
    </row>
    <row r="2501" spans="6:9">
      <c r="F2501" s="52"/>
      <c r="H2501"/>
      <c r="I2501"/>
    </row>
    <row r="2502" spans="6:9">
      <c r="F2502" s="52"/>
      <c r="H2502"/>
      <c r="I2502"/>
    </row>
    <row r="2503" spans="6:9">
      <c r="F2503" s="52"/>
      <c r="H2503"/>
      <c r="I2503"/>
    </row>
    <row r="2504" spans="6:9">
      <c r="F2504" s="52"/>
      <c r="H2504"/>
      <c r="I2504"/>
    </row>
    <row r="2505" spans="6:9">
      <c r="F2505" s="52"/>
      <c r="H2505"/>
      <c r="I2505"/>
    </row>
    <row r="2506" spans="6:9">
      <c r="F2506" s="52"/>
      <c r="H2506"/>
      <c r="I2506"/>
    </row>
    <row r="2507" spans="6:9">
      <c r="F2507" s="52"/>
      <c r="H2507"/>
      <c r="I2507"/>
    </row>
    <row r="2508" spans="6:9">
      <c r="F2508" s="52"/>
      <c r="H2508"/>
      <c r="I2508"/>
    </row>
    <row r="2509" spans="6:9">
      <c r="F2509" s="52"/>
      <c r="H2509"/>
      <c r="I2509"/>
    </row>
    <row r="2510" spans="6:9">
      <c r="F2510" s="52"/>
      <c r="H2510"/>
      <c r="I2510"/>
    </row>
    <row r="2511" spans="6:9">
      <c r="F2511" s="52"/>
      <c r="H2511"/>
      <c r="I2511"/>
    </row>
    <row r="2512" spans="6:9">
      <c r="F2512" s="52"/>
      <c r="H2512"/>
      <c r="I2512"/>
    </row>
    <row r="2513" spans="6:9">
      <c r="F2513" s="52"/>
      <c r="H2513"/>
      <c r="I2513"/>
    </row>
    <row r="2514" spans="6:9">
      <c r="F2514" s="52"/>
      <c r="H2514"/>
      <c r="I2514"/>
    </row>
    <row r="2515" spans="6:9">
      <c r="F2515" s="52"/>
      <c r="H2515"/>
      <c r="I2515"/>
    </row>
    <row r="2516" spans="6:9">
      <c r="F2516" s="52"/>
      <c r="H2516"/>
      <c r="I2516"/>
    </row>
    <row r="2517" spans="6:9">
      <c r="F2517" s="52"/>
      <c r="H2517"/>
      <c r="I2517"/>
    </row>
    <row r="2518" spans="6:9">
      <c r="F2518" s="52"/>
      <c r="H2518"/>
      <c r="I2518"/>
    </row>
    <row r="2519" spans="6:9">
      <c r="F2519" s="52"/>
      <c r="H2519"/>
      <c r="I2519"/>
    </row>
    <row r="2520" spans="6:9">
      <c r="F2520" s="52"/>
      <c r="H2520"/>
      <c r="I2520"/>
    </row>
    <row r="2521" spans="6:9">
      <c r="F2521" s="52"/>
      <c r="H2521"/>
      <c r="I2521"/>
    </row>
    <row r="2522" spans="6:9">
      <c r="F2522" s="52"/>
      <c r="H2522"/>
      <c r="I2522"/>
    </row>
    <row r="2523" spans="6:9">
      <c r="F2523" s="52"/>
      <c r="H2523"/>
      <c r="I2523"/>
    </row>
    <row r="2524" spans="6:9">
      <c r="F2524" s="52"/>
      <c r="H2524"/>
      <c r="I2524"/>
    </row>
    <row r="2525" spans="6:9">
      <c r="F2525" s="52"/>
      <c r="H2525"/>
      <c r="I2525"/>
    </row>
    <row r="2526" spans="6:9">
      <c r="F2526" s="52"/>
      <c r="H2526"/>
      <c r="I2526"/>
    </row>
    <row r="2527" spans="6:9">
      <c r="F2527" s="52"/>
      <c r="H2527"/>
      <c r="I2527"/>
    </row>
    <row r="2528" spans="6:9">
      <c r="F2528" s="52"/>
      <c r="H2528"/>
      <c r="I2528"/>
    </row>
    <row r="2529" spans="6:9">
      <c r="F2529" s="52"/>
      <c r="H2529"/>
      <c r="I2529"/>
    </row>
    <row r="2530" spans="6:9">
      <c r="F2530" s="52"/>
      <c r="H2530"/>
      <c r="I2530"/>
    </row>
    <row r="2531" spans="6:9">
      <c r="F2531" s="52"/>
      <c r="H2531"/>
      <c r="I2531"/>
    </row>
    <row r="2532" spans="6:9">
      <c r="F2532" s="52"/>
      <c r="H2532"/>
      <c r="I2532"/>
    </row>
    <row r="2533" spans="6:9">
      <c r="F2533" s="52"/>
      <c r="H2533"/>
      <c r="I2533"/>
    </row>
    <row r="2534" spans="6:9">
      <c r="F2534" s="52"/>
      <c r="H2534"/>
      <c r="I2534"/>
    </row>
    <row r="2535" spans="6:9">
      <c r="F2535" s="52"/>
      <c r="H2535"/>
      <c r="I2535"/>
    </row>
    <row r="2536" spans="6:9">
      <c r="F2536" s="52"/>
      <c r="H2536"/>
      <c r="I2536"/>
    </row>
    <row r="2537" spans="6:9">
      <c r="F2537" s="52"/>
      <c r="H2537"/>
      <c r="I2537"/>
    </row>
    <row r="2538" spans="6:9">
      <c r="F2538" s="52"/>
      <c r="H2538"/>
      <c r="I2538"/>
    </row>
    <row r="2539" spans="6:9">
      <c r="F2539" s="52"/>
      <c r="H2539"/>
      <c r="I2539"/>
    </row>
    <row r="2540" spans="6:9">
      <c r="F2540" s="52"/>
      <c r="H2540"/>
      <c r="I2540"/>
    </row>
    <row r="2541" spans="6:9">
      <c r="F2541" s="52"/>
      <c r="H2541"/>
      <c r="I2541"/>
    </row>
    <row r="2542" spans="6:9">
      <c r="F2542" s="52"/>
      <c r="H2542"/>
      <c r="I2542"/>
    </row>
    <row r="2543" spans="6:9">
      <c r="F2543" s="52"/>
      <c r="H2543"/>
      <c r="I2543"/>
    </row>
    <row r="2544" spans="6:9">
      <c r="F2544" s="52"/>
      <c r="H2544"/>
      <c r="I2544"/>
    </row>
    <row r="2545" spans="6:9">
      <c r="F2545" s="52"/>
      <c r="H2545"/>
      <c r="I2545"/>
    </row>
    <row r="2546" spans="6:9">
      <c r="F2546" s="52"/>
      <c r="H2546"/>
      <c r="I2546"/>
    </row>
    <row r="2547" spans="6:9">
      <c r="F2547" s="52"/>
      <c r="H2547"/>
      <c r="I2547"/>
    </row>
    <row r="2548" spans="6:9">
      <c r="F2548" s="52"/>
      <c r="H2548"/>
      <c r="I2548"/>
    </row>
    <row r="2549" spans="6:9">
      <c r="F2549" s="52"/>
      <c r="H2549"/>
      <c r="I2549"/>
    </row>
    <row r="2550" spans="6:9">
      <c r="F2550" s="52"/>
      <c r="H2550"/>
      <c r="I2550"/>
    </row>
    <row r="2551" spans="6:9">
      <c r="F2551" s="52"/>
      <c r="H2551"/>
      <c r="I2551"/>
    </row>
    <row r="2552" spans="6:9">
      <c r="F2552" s="52"/>
      <c r="H2552"/>
      <c r="I2552"/>
    </row>
    <row r="2553" spans="6:9">
      <c r="F2553" s="52"/>
      <c r="H2553"/>
      <c r="I2553"/>
    </row>
    <row r="2554" spans="6:9">
      <c r="F2554" s="52"/>
      <c r="H2554"/>
      <c r="I2554"/>
    </row>
    <row r="2555" spans="6:9">
      <c r="F2555" s="52"/>
      <c r="H2555"/>
      <c r="I2555"/>
    </row>
    <row r="2556" spans="6:9">
      <c r="F2556" s="52"/>
      <c r="H2556"/>
      <c r="I2556"/>
    </row>
    <row r="2557" spans="6:9">
      <c r="F2557" s="52"/>
      <c r="H2557"/>
      <c r="I2557"/>
    </row>
    <row r="2558" spans="6:9">
      <c r="F2558" s="52"/>
      <c r="H2558"/>
      <c r="I2558"/>
    </row>
    <row r="2559" spans="6:9">
      <c r="F2559" s="52"/>
      <c r="H2559"/>
      <c r="I2559"/>
    </row>
    <row r="2560" spans="6:9">
      <c r="F2560" s="52"/>
      <c r="H2560"/>
      <c r="I2560"/>
    </row>
    <row r="2561" spans="6:9">
      <c r="F2561" s="52"/>
      <c r="H2561"/>
      <c r="I2561"/>
    </row>
    <row r="2562" spans="6:9">
      <c r="F2562" s="52"/>
      <c r="H2562"/>
      <c r="I2562"/>
    </row>
    <row r="2563" spans="6:9">
      <c r="F2563" s="52"/>
      <c r="H2563"/>
      <c r="I2563"/>
    </row>
    <row r="2564" spans="6:9">
      <c r="F2564" s="52"/>
      <c r="H2564"/>
      <c r="I2564"/>
    </row>
    <row r="2565" spans="6:9">
      <c r="F2565" s="52"/>
      <c r="H2565"/>
      <c r="I2565"/>
    </row>
    <row r="2566" spans="6:9">
      <c r="F2566" s="52"/>
      <c r="H2566"/>
      <c r="I2566"/>
    </row>
    <row r="2567" spans="6:9">
      <c r="F2567" s="52"/>
      <c r="H2567"/>
      <c r="I2567"/>
    </row>
    <row r="2568" spans="6:9">
      <c r="F2568" s="52"/>
      <c r="H2568"/>
      <c r="I2568"/>
    </row>
    <row r="2569" spans="6:9">
      <c r="F2569" s="52"/>
      <c r="H2569"/>
      <c r="I2569"/>
    </row>
    <row r="2570" spans="6:9">
      <c r="F2570" s="52"/>
      <c r="H2570"/>
      <c r="I2570"/>
    </row>
    <row r="2571" spans="6:9">
      <c r="F2571" s="52"/>
      <c r="H2571"/>
      <c r="I2571"/>
    </row>
    <row r="2572" spans="6:9">
      <c r="F2572" s="52"/>
      <c r="H2572"/>
      <c r="I2572"/>
    </row>
    <row r="2573" spans="6:9">
      <c r="F2573" s="52"/>
      <c r="H2573"/>
      <c r="I2573"/>
    </row>
    <row r="2574" spans="6:9">
      <c r="F2574" s="52"/>
      <c r="H2574"/>
      <c r="I2574"/>
    </row>
    <row r="2575" spans="6:9">
      <c r="F2575" s="52"/>
      <c r="H2575"/>
      <c r="I2575"/>
    </row>
    <row r="2576" spans="6:9">
      <c r="F2576" s="52"/>
      <c r="H2576"/>
      <c r="I2576"/>
    </row>
    <row r="2577" spans="6:9">
      <c r="F2577" s="52"/>
      <c r="H2577"/>
      <c r="I2577"/>
    </row>
    <row r="2578" spans="6:9">
      <c r="F2578" s="52"/>
      <c r="H2578"/>
      <c r="I2578"/>
    </row>
    <row r="2579" spans="6:9">
      <c r="F2579" s="52"/>
      <c r="H2579"/>
      <c r="I2579"/>
    </row>
    <row r="2580" spans="6:9">
      <c r="F2580" s="52"/>
      <c r="H2580"/>
      <c r="I2580"/>
    </row>
    <row r="2581" spans="6:9">
      <c r="F2581" s="52"/>
      <c r="H2581"/>
      <c r="I2581"/>
    </row>
    <row r="2582" spans="6:9">
      <c r="F2582" s="52"/>
      <c r="H2582"/>
      <c r="I2582"/>
    </row>
    <row r="2583" spans="6:9">
      <c r="F2583" s="52"/>
      <c r="H2583"/>
      <c r="I2583"/>
    </row>
    <row r="2584" spans="6:9">
      <c r="F2584" s="52"/>
      <c r="H2584"/>
      <c r="I2584"/>
    </row>
    <row r="2585" spans="6:9">
      <c r="F2585" s="52"/>
      <c r="H2585"/>
      <c r="I2585"/>
    </row>
    <row r="2586" spans="6:9">
      <c r="F2586" s="52"/>
      <c r="H2586"/>
      <c r="I2586"/>
    </row>
    <row r="2587" spans="6:9">
      <c r="F2587" s="52"/>
      <c r="H2587"/>
      <c r="I2587"/>
    </row>
    <row r="2588" spans="6:9">
      <c r="F2588" s="52"/>
      <c r="H2588"/>
      <c r="I2588"/>
    </row>
    <row r="2589" spans="6:9">
      <c r="F2589" s="52"/>
      <c r="H2589"/>
      <c r="I2589"/>
    </row>
    <row r="2590" spans="6:9">
      <c r="F2590" s="52"/>
      <c r="H2590"/>
      <c r="I2590"/>
    </row>
    <row r="2591" spans="6:9">
      <c r="F2591" s="52"/>
      <c r="H2591"/>
      <c r="I2591"/>
    </row>
    <row r="2592" spans="6:9">
      <c r="F2592" s="52"/>
      <c r="H2592"/>
      <c r="I2592"/>
    </row>
    <row r="2593" spans="6:9">
      <c r="F2593" s="52"/>
      <c r="H2593"/>
      <c r="I2593"/>
    </row>
    <row r="2594" spans="6:9">
      <c r="F2594" s="52"/>
      <c r="H2594"/>
      <c r="I2594"/>
    </row>
    <row r="2595" spans="6:9">
      <c r="F2595" s="52"/>
      <c r="H2595"/>
      <c r="I2595"/>
    </row>
    <row r="2596" spans="6:9">
      <c r="F2596" s="52"/>
      <c r="H2596"/>
      <c r="I2596"/>
    </row>
    <row r="2597" spans="6:9">
      <c r="F2597" s="52"/>
      <c r="H2597"/>
      <c r="I2597"/>
    </row>
    <row r="2598" spans="6:9">
      <c r="F2598" s="52"/>
      <c r="H2598"/>
      <c r="I2598"/>
    </row>
    <row r="2599" spans="6:9">
      <c r="F2599" s="52"/>
      <c r="H2599"/>
      <c r="I2599"/>
    </row>
    <row r="2600" spans="6:9">
      <c r="F2600" s="52"/>
      <c r="H2600"/>
      <c r="I2600"/>
    </row>
    <row r="2601" spans="6:9">
      <c r="F2601" s="52"/>
      <c r="H2601"/>
      <c r="I2601"/>
    </row>
    <row r="2602" spans="6:9">
      <c r="F2602" s="52"/>
      <c r="H2602"/>
      <c r="I2602"/>
    </row>
    <row r="2603" spans="6:9">
      <c r="F2603" s="52"/>
      <c r="H2603"/>
      <c r="I2603"/>
    </row>
    <row r="2604" spans="6:9">
      <c r="F2604" s="52"/>
      <c r="H2604"/>
      <c r="I2604"/>
    </row>
    <row r="2605" spans="6:9">
      <c r="F2605" s="52"/>
      <c r="H2605"/>
      <c r="I2605"/>
    </row>
    <row r="2606" spans="6:9">
      <c r="F2606" s="52"/>
      <c r="H2606"/>
      <c r="I2606"/>
    </row>
    <row r="2607" spans="6:9">
      <c r="F2607" s="52"/>
      <c r="H2607"/>
      <c r="I2607"/>
    </row>
    <row r="2608" spans="6:9">
      <c r="F2608" s="52"/>
      <c r="H2608"/>
      <c r="I2608"/>
    </row>
    <row r="2609" spans="6:9">
      <c r="F2609" s="52"/>
      <c r="H2609"/>
      <c r="I2609"/>
    </row>
    <row r="2610" spans="6:9">
      <c r="F2610" s="52"/>
      <c r="H2610"/>
      <c r="I2610"/>
    </row>
    <row r="2611" spans="6:9">
      <c r="F2611" s="52"/>
      <c r="H2611"/>
      <c r="I2611"/>
    </row>
    <row r="2612" spans="6:9">
      <c r="F2612" s="52"/>
      <c r="H2612"/>
      <c r="I2612"/>
    </row>
    <row r="2613" spans="6:9">
      <c r="F2613" s="52"/>
      <c r="H2613"/>
      <c r="I2613"/>
    </row>
    <row r="2614" spans="6:9">
      <c r="F2614" s="52"/>
      <c r="H2614"/>
      <c r="I2614"/>
    </row>
    <row r="2615" spans="6:9">
      <c r="F2615" s="52"/>
      <c r="H2615"/>
      <c r="I2615"/>
    </row>
    <row r="2616" spans="6:9">
      <c r="F2616" s="52"/>
      <c r="H2616"/>
      <c r="I2616"/>
    </row>
    <row r="2617" spans="6:9">
      <c r="F2617" s="52"/>
      <c r="H2617"/>
      <c r="I2617"/>
    </row>
    <row r="2618" spans="6:9">
      <c r="F2618" s="52"/>
      <c r="H2618"/>
      <c r="I2618"/>
    </row>
    <row r="2619" spans="6:9">
      <c r="F2619" s="52"/>
      <c r="H2619"/>
      <c r="I2619"/>
    </row>
    <row r="2620" spans="6:9">
      <c r="F2620" s="52"/>
      <c r="H2620"/>
      <c r="I2620"/>
    </row>
    <row r="2621" spans="6:9">
      <c r="F2621" s="52"/>
      <c r="H2621"/>
      <c r="I2621"/>
    </row>
    <row r="2622" spans="6:9">
      <c r="F2622" s="52"/>
      <c r="H2622"/>
      <c r="I2622"/>
    </row>
    <row r="2623" spans="6:9">
      <c r="F2623" s="52"/>
      <c r="H2623"/>
      <c r="I2623"/>
    </row>
    <row r="2624" spans="6:9">
      <c r="F2624" s="52"/>
      <c r="H2624"/>
      <c r="I2624"/>
    </row>
    <row r="2625" spans="6:9">
      <c r="F2625" s="52"/>
      <c r="H2625"/>
      <c r="I2625"/>
    </row>
    <row r="2626" spans="6:9">
      <c r="F2626" s="52"/>
      <c r="H2626"/>
      <c r="I2626"/>
    </row>
    <row r="2627" spans="6:9">
      <c r="F2627" s="52"/>
      <c r="H2627"/>
      <c r="I2627"/>
    </row>
    <row r="2628" spans="6:9">
      <c r="F2628" s="52"/>
      <c r="H2628"/>
      <c r="I2628"/>
    </row>
    <row r="2629" spans="6:9">
      <c r="F2629" s="52"/>
      <c r="H2629"/>
      <c r="I2629"/>
    </row>
    <row r="2630" spans="6:9">
      <c r="F2630" s="52"/>
      <c r="H2630"/>
      <c r="I2630"/>
    </row>
    <row r="2631" spans="6:9">
      <c r="F2631" s="52"/>
      <c r="H2631"/>
      <c r="I2631"/>
    </row>
    <row r="2632" spans="6:9">
      <c r="F2632" s="52"/>
      <c r="H2632"/>
      <c r="I2632"/>
    </row>
    <row r="2633" spans="6:9">
      <c r="F2633" s="52"/>
      <c r="H2633"/>
      <c r="I2633"/>
    </row>
    <row r="2634" spans="6:9">
      <c r="F2634" s="52"/>
      <c r="H2634"/>
      <c r="I2634"/>
    </row>
    <row r="2635" spans="6:9">
      <c r="F2635" s="52"/>
      <c r="H2635"/>
      <c r="I2635"/>
    </row>
    <row r="2636" spans="6:9">
      <c r="F2636" s="52"/>
      <c r="H2636"/>
      <c r="I2636"/>
    </row>
    <row r="2637" spans="6:9">
      <c r="F2637" s="52"/>
      <c r="H2637"/>
      <c r="I2637"/>
    </row>
    <row r="2638" spans="6:9">
      <c r="F2638" s="52"/>
      <c r="H2638"/>
      <c r="I2638"/>
    </row>
    <row r="2639" spans="6:9">
      <c r="F2639" s="52"/>
      <c r="H2639"/>
      <c r="I2639"/>
    </row>
    <row r="2640" spans="6:9">
      <c r="F2640" s="52"/>
      <c r="H2640"/>
      <c r="I2640"/>
    </row>
    <row r="2641" spans="6:9">
      <c r="F2641" s="52"/>
      <c r="H2641"/>
      <c r="I2641"/>
    </row>
    <row r="2642" spans="6:9">
      <c r="F2642" s="52"/>
      <c r="H2642"/>
      <c r="I2642"/>
    </row>
    <row r="2643" spans="6:9">
      <c r="F2643" s="52"/>
      <c r="H2643"/>
      <c r="I2643"/>
    </row>
    <row r="2644" spans="6:9">
      <c r="F2644" s="52"/>
      <c r="H2644"/>
      <c r="I2644"/>
    </row>
    <row r="2645" spans="6:9">
      <c r="F2645" s="52"/>
      <c r="H2645"/>
      <c r="I2645"/>
    </row>
    <row r="2646" spans="6:9">
      <c r="F2646" s="52"/>
      <c r="H2646"/>
      <c r="I2646"/>
    </row>
    <row r="2647" spans="6:9">
      <c r="F2647" s="52"/>
      <c r="H2647"/>
      <c r="I2647"/>
    </row>
    <row r="2648" spans="6:9">
      <c r="F2648" s="52"/>
      <c r="H2648"/>
      <c r="I2648"/>
    </row>
    <row r="2649" spans="6:9">
      <c r="F2649" s="52"/>
      <c r="H2649"/>
      <c r="I2649"/>
    </row>
    <row r="2650" spans="6:9">
      <c r="F2650" s="52"/>
      <c r="H2650"/>
      <c r="I2650"/>
    </row>
    <row r="2651" spans="6:9">
      <c r="F2651" s="52"/>
      <c r="H2651"/>
      <c r="I2651"/>
    </row>
    <row r="2652" spans="6:9">
      <c r="F2652" s="52"/>
      <c r="H2652"/>
      <c r="I2652"/>
    </row>
    <row r="2653" spans="6:9">
      <c r="F2653" s="52"/>
      <c r="H2653"/>
      <c r="I2653"/>
    </row>
    <row r="2654" spans="6:9">
      <c r="F2654" s="52"/>
      <c r="H2654"/>
      <c r="I2654"/>
    </row>
    <row r="2655" spans="6:9">
      <c r="F2655" s="52"/>
      <c r="H2655"/>
      <c r="I2655"/>
    </row>
    <row r="2656" spans="6:9">
      <c r="F2656" s="52"/>
      <c r="H2656"/>
      <c r="I2656"/>
    </row>
    <row r="2657" spans="6:9">
      <c r="F2657" s="52"/>
      <c r="H2657"/>
      <c r="I2657"/>
    </row>
    <row r="2658" spans="6:9">
      <c r="F2658" s="52"/>
      <c r="H2658"/>
      <c r="I2658"/>
    </row>
    <row r="2659" spans="6:9">
      <c r="F2659" s="52"/>
      <c r="H2659"/>
      <c r="I2659"/>
    </row>
    <row r="2660" spans="6:9">
      <c r="F2660" s="52"/>
      <c r="H2660"/>
      <c r="I2660"/>
    </row>
    <row r="2661" spans="6:9">
      <c r="F2661" s="52"/>
      <c r="H2661"/>
      <c r="I2661"/>
    </row>
    <row r="2662" spans="6:9">
      <c r="F2662" s="52"/>
      <c r="H2662"/>
      <c r="I2662"/>
    </row>
    <row r="2663" spans="6:9">
      <c r="F2663" s="52"/>
      <c r="H2663"/>
      <c r="I2663"/>
    </row>
    <row r="2664" spans="6:9">
      <c r="F2664" s="52"/>
      <c r="H2664"/>
      <c r="I2664"/>
    </row>
    <row r="2665" spans="6:9">
      <c r="F2665" s="52"/>
      <c r="H2665"/>
      <c r="I2665"/>
    </row>
    <row r="2666" spans="6:9">
      <c r="F2666" s="52"/>
      <c r="H2666"/>
      <c r="I2666"/>
    </row>
    <row r="2667" spans="6:9">
      <c r="F2667" s="52"/>
      <c r="H2667"/>
      <c r="I2667"/>
    </row>
    <row r="2668" spans="6:9">
      <c r="F2668" s="52"/>
      <c r="H2668"/>
      <c r="I2668"/>
    </row>
    <row r="2669" spans="6:9">
      <c r="F2669" s="52"/>
      <c r="H2669"/>
      <c r="I2669"/>
    </row>
    <row r="2670" spans="6:9">
      <c r="F2670" s="52"/>
      <c r="H2670"/>
      <c r="I2670"/>
    </row>
    <row r="2671" spans="6:9">
      <c r="F2671" s="52"/>
      <c r="H2671"/>
      <c r="I2671"/>
    </row>
    <row r="2672" spans="6:9">
      <c r="F2672" s="52"/>
      <c r="H2672"/>
      <c r="I2672"/>
    </row>
    <row r="2673" spans="6:9">
      <c r="F2673" s="52"/>
      <c r="H2673"/>
      <c r="I2673"/>
    </row>
    <row r="2674" spans="6:9">
      <c r="F2674" s="52"/>
      <c r="H2674"/>
      <c r="I2674"/>
    </row>
    <row r="2675" spans="6:9">
      <c r="F2675" s="52"/>
      <c r="H2675"/>
      <c r="I2675"/>
    </row>
    <row r="2676" spans="6:9">
      <c r="F2676" s="52"/>
      <c r="H2676"/>
      <c r="I2676"/>
    </row>
    <row r="2677" spans="6:9">
      <c r="F2677" s="52"/>
      <c r="H2677"/>
      <c r="I2677"/>
    </row>
    <row r="2678" spans="6:9">
      <c r="F2678" s="52"/>
      <c r="H2678"/>
      <c r="I2678"/>
    </row>
    <row r="2679" spans="6:9">
      <c r="F2679" s="52"/>
      <c r="H2679"/>
      <c r="I2679"/>
    </row>
    <row r="2680" spans="6:9">
      <c r="F2680" s="52"/>
      <c r="H2680"/>
      <c r="I2680"/>
    </row>
    <row r="2681" spans="6:9">
      <c r="F2681" s="52"/>
      <c r="H2681"/>
      <c r="I2681"/>
    </row>
    <row r="2682" spans="6:9">
      <c r="F2682" s="52"/>
      <c r="H2682"/>
      <c r="I2682"/>
    </row>
    <row r="2683" spans="6:9">
      <c r="F2683" s="52"/>
      <c r="H2683"/>
      <c r="I2683"/>
    </row>
    <row r="2684" spans="6:9">
      <c r="F2684" s="52"/>
      <c r="H2684"/>
      <c r="I2684"/>
    </row>
    <row r="2685" spans="6:9">
      <c r="F2685" s="52"/>
      <c r="H2685"/>
      <c r="I2685"/>
    </row>
    <row r="2686" spans="6:9">
      <c r="F2686" s="52"/>
      <c r="H2686"/>
      <c r="I2686"/>
    </row>
    <row r="2687" spans="6:9">
      <c r="F2687" s="52"/>
      <c r="H2687"/>
      <c r="I2687"/>
    </row>
    <row r="2688" spans="6:9">
      <c r="F2688" s="52"/>
      <c r="H2688"/>
      <c r="I2688"/>
    </row>
    <row r="2689" spans="6:9">
      <c r="F2689" s="52"/>
      <c r="H2689"/>
      <c r="I2689"/>
    </row>
    <row r="2690" spans="6:9">
      <c r="F2690" s="52"/>
      <c r="H2690"/>
      <c r="I2690"/>
    </row>
    <row r="2691" spans="6:9">
      <c r="F2691" s="52"/>
      <c r="H2691"/>
      <c r="I2691"/>
    </row>
    <row r="2692" spans="6:9">
      <c r="F2692" s="52"/>
      <c r="H2692"/>
      <c r="I2692"/>
    </row>
    <row r="2693" spans="6:9">
      <c r="F2693" s="52"/>
      <c r="H2693"/>
      <c r="I2693"/>
    </row>
    <row r="2694" spans="6:9">
      <c r="F2694" s="52"/>
      <c r="H2694"/>
      <c r="I2694"/>
    </row>
    <row r="2695" spans="6:9">
      <c r="F2695" s="52"/>
      <c r="H2695"/>
      <c r="I2695"/>
    </row>
    <row r="2696" spans="6:9">
      <c r="F2696" s="52"/>
      <c r="H2696"/>
      <c r="I2696"/>
    </row>
    <row r="2697" spans="6:9">
      <c r="F2697" s="52"/>
      <c r="H2697"/>
      <c r="I2697"/>
    </row>
    <row r="2698" spans="6:9">
      <c r="F2698" s="52"/>
      <c r="H2698"/>
      <c r="I2698"/>
    </row>
    <row r="2699" spans="6:9">
      <c r="F2699" s="52"/>
      <c r="H2699"/>
      <c r="I2699"/>
    </row>
    <row r="2700" spans="6:9">
      <c r="F2700" s="52"/>
      <c r="H2700"/>
      <c r="I2700"/>
    </row>
    <row r="2701" spans="6:9">
      <c r="F2701" s="52"/>
      <c r="H2701"/>
      <c r="I2701"/>
    </row>
    <row r="2702" spans="6:9">
      <c r="F2702" s="52"/>
      <c r="H2702"/>
      <c r="I2702"/>
    </row>
    <row r="2703" spans="6:9">
      <c r="F2703" s="52"/>
      <c r="H2703"/>
      <c r="I2703"/>
    </row>
    <row r="2704" spans="6:9">
      <c r="F2704" s="52"/>
      <c r="H2704"/>
      <c r="I2704"/>
    </row>
    <row r="2705" spans="6:9">
      <c r="F2705" s="52"/>
      <c r="H2705"/>
      <c r="I2705"/>
    </row>
    <row r="2706" spans="6:9">
      <c r="F2706" s="52"/>
      <c r="H2706"/>
      <c r="I2706"/>
    </row>
    <row r="2707" spans="6:9">
      <c r="F2707" s="52"/>
      <c r="H2707"/>
      <c r="I2707"/>
    </row>
    <row r="2708" spans="6:9">
      <c r="F2708" s="52"/>
      <c r="H2708"/>
      <c r="I2708"/>
    </row>
    <row r="2709" spans="6:9">
      <c r="F2709" s="52"/>
      <c r="H2709"/>
      <c r="I2709"/>
    </row>
    <row r="2710" spans="6:9">
      <c r="F2710" s="52"/>
      <c r="H2710"/>
      <c r="I2710"/>
    </row>
    <row r="2711" spans="6:9">
      <c r="F2711" s="52"/>
      <c r="H2711"/>
      <c r="I2711"/>
    </row>
    <row r="2712" spans="6:9">
      <c r="F2712" s="52"/>
      <c r="H2712"/>
      <c r="I2712"/>
    </row>
    <row r="2713" spans="6:9">
      <c r="F2713" s="52"/>
      <c r="H2713"/>
      <c r="I2713"/>
    </row>
    <row r="2714" spans="6:9">
      <c r="F2714" s="52"/>
      <c r="H2714"/>
      <c r="I2714"/>
    </row>
    <row r="2715" spans="6:9">
      <c r="F2715" s="52"/>
      <c r="H2715"/>
      <c r="I2715"/>
    </row>
    <row r="2716" spans="6:9">
      <c r="F2716" s="52"/>
      <c r="H2716"/>
      <c r="I2716"/>
    </row>
    <row r="2717" spans="6:9">
      <c r="F2717" s="52"/>
      <c r="H2717"/>
      <c r="I2717"/>
    </row>
    <row r="2718" spans="6:9">
      <c r="F2718" s="52"/>
      <c r="H2718"/>
      <c r="I2718"/>
    </row>
    <row r="2719" spans="6:9">
      <c r="F2719" s="52"/>
      <c r="H2719"/>
      <c r="I2719"/>
    </row>
    <row r="2720" spans="6:9">
      <c r="F2720" s="52"/>
      <c r="H2720"/>
      <c r="I2720"/>
    </row>
    <row r="2721" spans="6:9">
      <c r="F2721" s="52"/>
      <c r="H2721"/>
      <c r="I2721"/>
    </row>
    <row r="2722" spans="6:9">
      <c r="F2722" s="52"/>
      <c r="H2722"/>
      <c r="I2722"/>
    </row>
    <row r="2723" spans="6:9">
      <c r="F2723" s="52"/>
      <c r="H2723"/>
      <c r="I2723"/>
    </row>
    <row r="2724" spans="6:9">
      <c r="F2724" s="52"/>
      <c r="H2724"/>
      <c r="I2724"/>
    </row>
    <row r="2725" spans="6:9">
      <c r="F2725" s="52"/>
      <c r="H2725"/>
      <c r="I2725"/>
    </row>
    <row r="2726" spans="6:9">
      <c r="F2726" s="52"/>
      <c r="H2726"/>
      <c r="I2726"/>
    </row>
    <row r="2727" spans="6:9">
      <c r="F2727" s="52"/>
      <c r="H2727"/>
      <c r="I2727"/>
    </row>
    <row r="2728" spans="6:9">
      <c r="F2728" s="52"/>
      <c r="H2728"/>
      <c r="I2728"/>
    </row>
    <row r="2729" spans="6:9">
      <c r="F2729" s="52"/>
      <c r="H2729"/>
      <c r="I2729"/>
    </row>
    <row r="2730" spans="6:9">
      <c r="F2730" s="52"/>
      <c r="H2730"/>
      <c r="I2730"/>
    </row>
    <row r="2731" spans="6:9">
      <c r="F2731" s="52"/>
      <c r="H2731"/>
      <c r="I2731"/>
    </row>
    <row r="2732" spans="6:9">
      <c r="F2732" s="52"/>
      <c r="H2732"/>
      <c r="I2732"/>
    </row>
    <row r="2733" spans="6:9">
      <c r="F2733" s="52"/>
      <c r="H2733"/>
      <c r="I2733"/>
    </row>
    <row r="2734" spans="6:9">
      <c r="F2734" s="52"/>
      <c r="H2734"/>
      <c r="I2734"/>
    </row>
    <row r="2735" spans="6:9">
      <c r="F2735" s="52"/>
      <c r="H2735"/>
      <c r="I2735"/>
    </row>
    <row r="2736" spans="6:9">
      <c r="F2736" s="52"/>
      <c r="H2736"/>
      <c r="I2736"/>
    </row>
    <row r="2737" spans="6:9">
      <c r="F2737" s="52"/>
      <c r="H2737"/>
      <c r="I2737"/>
    </row>
    <row r="2738" spans="6:9">
      <c r="F2738" s="52"/>
      <c r="H2738"/>
      <c r="I2738"/>
    </row>
    <row r="2739" spans="6:9">
      <c r="F2739" s="52"/>
      <c r="H2739"/>
      <c r="I2739"/>
    </row>
    <row r="2740" spans="6:9">
      <c r="F2740" s="52"/>
      <c r="H2740"/>
      <c r="I2740"/>
    </row>
    <row r="2741" spans="6:9">
      <c r="F2741" s="52"/>
      <c r="H2741"/>
      <c r="I2741"/>
    </row>
    <row r="2742" spans="6:9">
      <c r="F2742" s="52"/>
      <c r="H2742"/>
      <c r="I2742"/>
    </row>
    <row r="2743" spans="6:9">
      <c r="F2743" s="52"/>
      <c r="H2743"/>
      <c r="I2743"/>
    </row>
    <row r="2744" spans="6:9">
      <c r="F2744" s="52"/>
      <c r="H2744"/>
      <c r="I2744"/>
    </row>
    <row r="2745" spans="6:9">
      <c r="F2745" s="52"/>
      <c r="H2745"/>
      <c r="I2745"/>
    </row>
    <row r="2746" spans="6:9">
      <c r="F2746" s="52"/>
      <c r="H2746"/>
      <c r="I2746"/>
    </row>
    <row r="2747" spans="6:9">
      <c r="F2747" s="52"/>
      <c r="H2747"/>
      <c r="I2747"/>
    </row>
    <row r="2748" spans="6:9">
      <c r="F2748" s="52"/>
      <c r="H2748"/>
      <c r="I2748"/>
    </row>
    <row r="2749" spans="6:9">
      <c r="F2749" s="52"/>
      <c r="H2749"/>
      <c r="I2749"/>
    </row>
    <row r="2750" spans="6:9">
      <c r="F2750" s="52"/>
      <c r="H2750"/>
      <c r="I2750"/>
    </row>
    <row r="2751" spans="6:9">
      <c r="F2751" s="52"/>
      <c r="H2751"/>
      <c r="I2751"/>
    </row>
    <row r="2752" spans="6:9">
      <c r="F2752" s="52"/>
      <c r="H2752"/>
      <c r="I2752"/>
    </row>
    <row r="2753" spans="6:9">
      <c r="F2753" s="52"/>
      <c r="H2753"/>
      <c r="I2753"/>
    </row>
    <row r="2754" spans="6:9">
      <c r="F2754" s="52"/>
      <c r="H2754"/>
      <c r="I2754"/>
    </row>
    <row r="2755" spans="6:9">
      <c r="F2755" s="52"/>
      <c r="H2755"/>
      <c r="I2755"/>
    </row>
    <row r="2756" spans="6:9">
      <c r="F2756" s="52"/>
      <c r="H2756"/>
      <c r="I2756"/>
    </row>
    <row r="2757" spans="6:9">
      <c r="F2757" s="52"/>
      <c r="H2757"/>
      <c r="I2757"/>
    </row>
    <row r="2758" spans="6:9">
      <c r="F2758" s="52"/>
      <c r="H2758"/>
      <c r="I2758"/>
    </row>
    <row r="2759" spans="6:9">
      <c r="F2759" s="52"/>
      <c r="H2759"/>
      <c r="I2759"/>
    </row>
    <row r="2760" spans="6:9">
      <c r="F2760" s="52"/>
      <c r="H2760"/>
      <c r="I2760"/>
    </row>
    <row r="2761" spans="6:9">
      <c r="F2761" s="52"/>
      <c r="H2761"/>
      <c r="I2761"/>
    </row>
    <row r="2762" spans="6:9">
      <c r="F2762" s="52"/>
      <c r="H2762"/>
      <c r="I2762"/>
    </row>
    <row r="2763" spans="6:9">
      <c r="F2763" s="52"/>
      <c r="H2763"/>
      <c r="I2763"/>
    </row>
    <row r="2764" spans="6:9">
      <c r="F2764" s="52"/>
      <c r="H2764"/>
      <c r="I2764"/>
    </row>
    <row r="2765" spans="6:9">
      <c r="F2765" s="52"/>
      <c r="H2765"/>
      <c r="I2765"/>
    </row>
    <row r="2766" spans="6:9">
      <c r="F2766" s="52"/>
      <c r="H2766"/>
      <c r="I2766"/>
    </row>
    <row r="2767" spans="6:9">
      <c r="F2767" s="52"/>
      <c r="H2767"/>
      <c r="I2767"/>
    </row>
    <row r="2768" spans="6:9">
      <c r="F2768" s="52"/>
      <c r="H2768"/>
      <c r="I2768"/>
    </row>
    <row r="2769" spans="6:9">
      <c r="F2769" s="52"/>
      <c r="H2769"/>
      <c r="I2769"/>
    </row>
    <row r="2770" spans="6:9">
      <c r="F2770" s="52"/>
      <c r="H2770"/>
      <c r="I2770"/>
    </row>
    <row r="2771" spans="6:9">
      <c r="F2771" s="52"/>
      <c r="H2771"/>
      <c r="I2771"/>
    </row>
    <row r="2772" spans="6:9">
      <c r="F2772" s="52"/>
      <c r="H2772"/>
      <c r="I2772"/>
    </row>
    <row r="2773" spans="6:9">
      <c r="F2773" s="52"/>
      <c r="H2773"/>
      <c r="I2773"/>
    </row>
    <row r="2774" spans="6:9">
      <c r="F2774" s="52"/>
      <c r="H2774"/>
      <c r="I2774"/>
    </row>
    <row r="2775" spans="6:9">
      <c r="F2775" s="52"/>
      <c r="H2775"/>
      <c r="I2775"/>
    </row>
    <row r="2776" spans="6:9">
      <c r="F2776" s="52"/>
      <c r="H2776"/>
      <c r="I2776"/>
    </row>
    <row r="2777" spans="6:9">
      <c r="F2777" s="52"/>
      <c r="H2777"/>
      <c r="I2777"/>
    </row>
    <row r="2778" spans="6:9">
      <c r="F2778" s="52"/>
      <c r="H2778"/>
      <c r="I2778"/>
    </row>
    <row r="2779" spans="6:9">
      <c r="F2779" s="52"/>
      <c r="H2779"/>
      <c r="I2779"/>
    </row>
    <row r="2780" spans="6:9">
      <c r="F2780" s="52"/>
      <c r="H2780"/>
      <c r="I2780"/>
    </row>
    <row r="2781" spans="6:9">
      <c r="F2781" s="52"/>
      <c r="H2781"/>
      <c r="I2781"/>
    </row>
    <row r="2782" spans="6:9">
      <c r="F2782" s="52"/>
      <c r="H2782"/>
      <c r="I2782"/>
    </row>
    <row r="2783" spans="6:9">
      <c r="F2783" s="52"/>
      <c r="H2783"/>
      <c r="I2783"/>
    </row>
    <row r="2784" spans="6:9">
      <c r="F2784" s="52"/>
      <c r="H2784"/>
      <c r="I2784"/>
    </row>
    <row r="2785" spans="6:9">
      <c r="F2785" s="52"/>
      <c r="H2785"/>
      <c r="I2785"/>
    </row>
    <row r="2786" spans="6:9">
      <c r="F2786" s="52"/>
      <c r="H2786"/>
      <c r="I2786"/>
    </row>
    <row r="2787" spans="6:9">
      <c r="F2787" s="52"/>
      <c r="H2787"/>
      <c r="I2787"/>
    </row>
    <row r="2788" spans="6:9">
      <c r="F2788" s="52"/>
      <c r="H2788"/>
      <c r="I2788"/>
    </row>
    <row r="2789" spans="6:9">
      <c r="F2789" s="52"/>
      <c r="H2789"/>
      <c r="I2789"/>
    </row>
    <row r="2790" spans="6:9">
      <c r="F2790" s="52"/>
      <c r="H2790"/>
      <c r="I2790"/>
    </row>
    <row r="2791" spans="6:9">
      <c r="F2791" s="52"/>
      <c r="H2791"/>
      <c r="I2791"/>
    </row>
    <row r="2792" spans="6:9">
      <c r="F2792" s="52"/>
      <c r="H2792"/>
      <c r="I2792"/>
    </row>
    <row r="2793" spans="6:9">
      <c r="F2793" s="52"/>
      <c r="H2793"/>
      <c r="I2793"/>
    </row>
    <row r="2794" spans="6:9">
      <c r="F2794" s="52"/>
      <c r="H2794"/>
      <c r="I2794"/>
    </row>
    <row r="2795" spans="6:9">
      <c r="F2795" s="52"/>
      <c r="H2795"/>
      <c r="I2795"/>
    </row>
    <row r="2796" spans="6:9">
      <c r="F2796" s="52"/>
      <c r="H2796"/>
      <c r="I2796"/>
    </row>
    <row r="2797" spans="6:9">
      <c r="F2797" s="52"/>
      <c r="H2797"/>
      <c r="I2797"/>
    </row>
    <row r="2798" spans="6:9">
      <c r="F2798" s="52"/>
      <c r="H2798"/>
      <c r="I2798"/>
    </row>
    <row r="2799" spans="6:9">
      <c r="F2799" s="52"/>
      <c r="H2799"/>
      <c r="I2799"/>
    </row>
    <row r="2800" spans="6:9">
      <c r="F2800" s="52"/>
      <c r="H2800"/>
      <c r="I2800"/>
    </row>
    <row r="2801" spans="6:9">
      <c r="F2801" s="52"/>
      <c r="H2801"/>
      <c r="I2801"/>
    </row>
    <row r="2802" spans="6:9">
      <c r="F2802" s="52"/>
      <c r="H2802"/>
      <c r="I2802"/>
    </row>
    <row r="2803" spans="6:9">
      <c r="F2803" s="52"/>
      <c r="H2803"/>
      <c r="I2803"/>
    </row>
    <row r="2804" spans="6:9">
      <c r="F2804" s="52"/>
      <c r="H2804"/>
      <c r="I2804"/>
    </row>
    <row r="2805" spans="6:9">
      <c r="F2805" s="52"/>
      <c r="H2805"/>
      <c r="I2805"/>
    </row>
    <row r="2806" spans="6:9">
      <c r="F2806" s="52"/>
      <c r="H2806"/>
      <c r="I2806"/>
    </row>
    <row r="2807" spans="6:9">
      <c r="F2807" s="52"/>
      <c r="H2807"/>
      <c r="I2807"/>
    </row>
    <row r="2808" spans="6:9">
      <c r="F2808" s="52"/>
      <c r="H2808"/>
      <c r="I2808"/>
    </row>
    <row r="2809" spans="6:9">
      <c r="F2809" s="52"/>
      <c r="H2809"/>
      <c r="I2809"/>
    </row>
    <row r="2810" spans="6:9">
      <c r="F2810" s="52"/>
      <c r="H2810"/>
      <c r="I2810"/>
    </row>
    <row r="2811" spans="6:9">
      <c r="F2811" s="52"/>
      <c r="H2811"/>
      <c r="I2811"/>
    </row>
    <row r="2812" spans="6:9">
      <c r="F2812" s="52"/>
      <c r="H2812"/>
      <c r="I2812"/>
    </row>
    <row r="2813" spans="6:9">
      <c r="F2813" s="52"/>
      <c r="H2813"/>
      <c r="I2813"/>
    </row>
    <row r="2814" spans="6:9">
      <c r="F2814" s="52"/>
      <c r="H2814"/>
      <c r="I2814"/>
    </row>
    <row r="2815" spans="6:9">
      <c r="F2815" s="52"/>
      <c r="H2815"/>
      <c r="I2815"/>
    </row>
    <row r="2816" spans="6:9">
      <c r="F2816" s="52"/>
      <c r="H2816"/>
      <c r="I2816"/>
    </row>
    <row r="2817" spans="6:9">
      <c r="F2817" s="52"/>
      <c r="H2817"/>
      <c r="I2817"/>
    </row>
    <row r="2818" spans="6:9">
      <c r="F2818" s="52"/>
      <c r="H2818"/>
      <c r="I2818"/>
    </row>
    <row r="2819" spans="6:9">
      <c r="F2819" s="52"/>
      <c r="H2819"/>
      <c r="I2819"/>
    </row>
    <row r="2820" spans="6:9">
      <c r="F2820" s="52"/>
      <c r="H2820"/>
      <c r="I2820"/>
    </row>
    <row r="2821" spans="6:9">
      <c r="F2821" s="52"/>
      <c r="H2821"/>
      <c r="I2821"/>
    </row>
    <row r="2822" spans="6:9">
      <c r="F2822" s="52"/>
      <c r="H2822"/>
      <c r="I2822"/>
    </row>
    <row r="2823" spans="6:9">
      <c r="F2823" s="52"/>
      <c r="H2823"/>
      <c r="I2823"/>
    </row>
    <row r="2824" spans="6:9">
      <c r="F2824" s="52"/>
      <c r="H2824"/>
      <c r="I2824"/>
    </row>
    <row r="2825" spans="6:9">
      <c r="F2825" s="52"/>
      <c r="H2825"/>
      <c r="I2825"/>
    </row>
    <row r="2826" spans="6:9">
      <c r="F2826" s="52"/>
      <c r="H2826"/>
      <c r="I2826"/>
    </row>
    <row r="2827" spans="6:9">
      <c r="F2827" s="52"/>
      <c r="H2827"/>
      <c r="I2827"/>
    </row>
    <row r="2828" spans="6:9">
      <c r="F2828" s="52"/>
      <c r="H2828"/>
      <c r="I2828"/>
    </row>
    <row r="2829" spans="6:9">
      <c r="F2829" s="52"/>
      <c r="H2829"/>
      <c r="I2829"/>
    </row>
    <row r="2830" spans="6:9">
      <c r="F2830" s="52"/>
      <c r="H2830"/>
      <c r="I2830"/>
    </row>
    <row r="2831" spans="6:9">
      <c r="F2831" s="52"/>
      <c r="H2831"/>
      <c r="I2831"/>
    </row>
    <row r="2832" spans="6:9">
      <c r="F2832" s="52"/>
      <c r="H2832"/>
      <c r="I2832"/>
    </row>
    <row r="2833" spans="6:9">
      <c r="F2833" s="52"/>
      <c r="H2833"/>
      <c r="I2833"/>
    </row>
    <row r="2834" spans="6:9">
      <c r="F2834" s="52"/>
      <c r="H2834"/>
      <c r="I2834"/>
    </row>
    <row r="2835" spans="6:9">
      <c r="F2835" s="52"/>
      <c r="H2835"/>
      <c r="I2835"/>
    </row>
    <row r="2836" spans="6:9">
      <c r="F2836" s="52"/>
      <c r="H2836"/>
      <c r="I2836"/>
    </row>
    <row r="2837" spans="6:9">
      <c r="F2837" s="52"/>
      <c r="H2837"/>
      <c r="I2837"/>
    </row>
    <row r="2838" spans="6:9">
      <c r="F2838" s="52"/>
      <c r="H2838"/>
      <c r="I2838"/>
    </row>
    <row r="2839" spans="6:9">
      <c r="F2839" s="52"/>
      <c r="H2839"/>
      <c r="I2839"/>
    </row>
    <row r="2840" spans="6:9">
      <c r="F2840" s="52"/>
      <c r="H2840"/>
      <c r="I2840"/>
    </row>
    <row r="2841" spans="6:9">
      <c r="F2841" s="52"/>
      <c r="H2841"/>
      <c r="I2841"/>
    </row>
    <row r="2842" spans="6:9">
      <c r="F2842" s="52"/>
      <c r="H2842"/>
      <c r="I2842"/>
    </row>
    <row r="2843" spans="6:9">
      <c r="F2843" s="52"/>
      <c r="H2843"/>
      <c r="I2843"/>
    </row>
    <row r="2844" spans="6:9">
      <c r="F2844" s="52"/>
      <c r="H2844"/>
      <c r="I2844"/>
    </row>
    <row r="2845" spans="6:9">
      <c r="F2845" s="52"/>
      <c r="H2845"/>
      <c r="I2845"/>
    </row>
    <row r="2846" spans="6:9">
      <c r="F2846" s="52"/>
      <c r="H2846"/>
      <c r="I2846"/>
    </row>
    <row r="2847" spans="6:9">
      <c r="F2847" s="52"/>
      <c r="H2847"/>
      <c r="I2847"/>
    </row>
    <row r="2848" spans="6:9">
      <c r="F2848" s="52"/>
      <c r="H2848"/>
      <c r="I2848"/>
    </row>
    <row r="2849" spans="6:9">
      <c r="F2849" s="52"/>
      <c r="H2849"/>
      <c r="I2849"/>
    </row>
    <row r="2850" spans="6:9">
      <c r="F2850" s="52"/>
      <c r="H2850"/>
      <c r="I2850"/>
    </row>
    <row r="2851" spans="6:9">
      <c r="F2851" s="52"/>
      <c r="H2851"/>
      <c r="I2851"/>
    </row>
    <row r="2852" spans="6:9">
      <c r="F2852" s="52"/>
      <c r="H2852"/>
      <c r="I2852"/>
    </row>
    <row r="2853" spans="6:9">
      <c r="F2853" s="52"/>
      <c r="H2853"/>
      <c r="I2853"/>
    </row>
    <row r="2854" spans="6:9">
      <c r="F2854" s="52"/>
      <c r="H2854"/>
      <c r="I2854"/>
    </row>
    <row r="2855" spans="6:9">
      <c r="F2855" s="52"/>
      <c r="H2855"/>
      <c r="I2855"/>
    </row>
    <row r="2856" spans="6:9">
      <c r="F2856" s="52"/>
      <c r="H2856"/>
      <c r="I2856"/>
    </row>
    <row r="2857" spans="6:9">
      <c r="F2857" s="52"/>
      <c r="H2857"/>
      <c r="I2857"/>
    </row>
    <row r="2858" spans="6:9">
      <c r="F2858" s="52"/>
      <c r="H2858"/>
      <c r="I2858"/>
    </row>
    <row r="2859" spans="6:9">
      <c r="F2859" s="52"/>
      <c r="H2859"/>
      <c r="I2859"/>
    </row>
    <row r="2860" spans="6:9">
      <c r="F2860" s="52"/>
      <c r="H2860"/>
      <c r="I2860"/>
    </row>
    <row r="2861" spans="6:9">
      <c r="F2861" s="52"/>
      <c r="H2861"/>
      <c r="I2861"/>
    </row>
    <row r="2862" spans="6:9">
      <c r="F2862" s="52"/>
      <c r="H2862"/>
      <c r="I2862"/>
    </row>
    <row r="2863" spans="6:9">
      <c r="F2863" s="52"/>
      <c r="H2863"/>
      <c r="I2863"/>
    </row>
    <row r="2864" spans="6:9">
      <c r="F2864" s="52"/>
      <c r="H2864"/>
      <c r="I2864"/>
    </row>
    <row r="2865" spans="6:9">
      <c r="F2865" s="52"/>
      <c r="H2865"/>
      <c r="I2865"/>
    </row>
    <row r="2866" spans="6:9">
      <c r="F2866" s="52"/>
      <c r="H2866"/>
      <c r="I2866"/>
    </row>
    <row r="2867" spans="6:9">
      <c r="F2867" s="52"/>
      <c r="H2867"/>
      <c r="I2867"/>
    </row>
    <row r="2868" spans="6:9">
      <c r="F2868" s="52"/>
      <c r="H2868"/>
      <c r="I2868"/>
    </row>
    <row r="2869" spans="6:9">
      <c r="F2869" s="52"/>
      <c r="H2869"/>
      <c r="I2869"/>
    </row>
    <row r="2870" spans="6:9">
      <c r="F2870" s="52"/>
      <c r="H2870"/>
      <c r="I2870"/>
    </row>
    <row r="2871" spans="6:9">
      <c r="F2871" s="52"/>
      <c r="H2871"/>
      <c r="I2871"/>
    </row>
    <row r="2872" spans="6:9">
      <c r="F2872" s="52"/>
      <c r="H2872"/>
      <c r="I2872"/>
    </row>
    <row r="2873" spans="6:9">
      <c r="F2873" s="52"/>
      <c r="H2873"/>
      <c r="I2873"/>
    </row>
    <row r="2874" spans="6:9">
      <c r="F2874" s="52"/>
      <c r="H2874"/>
      <c r="I2874"/>
    </row>
    <row r="2875" spans="6:9">
      <c r="F2875" s="52"/>
      <c r="H2875"/>
      <c r="I2875"/>
    </row>
    <row r="2876" spans="6:9">
      <c r="F2876" s="52"/>
      <c r="H2876"/>
      <c r="I2876"/>
    </row>
    <row r="2877" spans="6:9">
      <c r="F2877" s="52"/>
      <c r="H2877"/>
      <c r="I2877"/>
    </row>
    <row r="2878" spans="6:9">
      <c r="F2878" s="52"/>
      <c r="H2878"/>
      <c r="I2878"/>
    </row>
    <row r="2879" spans="6:9">
      <c r="F2879" s="52"/>
      <c r="H2879"/>
      <c r="I2879"/>
    </row>
    <row r="2880" spans="6:9">
      <c r="F2880" s="52"/>
      <c r="H2880"/>
      <c r="I2880"/>
    </row>
    <row r="2881" spans="6:9">
      <c r="F2881" s="52"/>
      <c r="H2881"/>
      <c r="I2881"/>
    </row>
    <row r="2882" spans="6:9">
      <c r="F2882" s="52"/>
      <c r="H2882"/>
      <c r="I2882"/>
    </row>
    <row r="2883" spans="6:9">
      <c r="F2883" s="52"/>
      <c r="H2883"/>
      <c r="I2883"/>
    </row>
    <row r="2884" spans="6:9">
      <c r="F2884" s="52"/>
      <c r="H2884"/>
      <c r="I2884"/>
    </row>
    <row r="2885" spans="6:9">
      <c r="F2885" s="52"/>
      <c r="H2885"/>
      <c r="I2885"/>
    </row>
    <row r="2886" spans="6:9">
      <c r="F2886" s="52"/>
      <c r="H2886"/>
      <c r="I2886"/>
    </row>
    <row r="2887" spans="6:9">
      <c r="F2887" s="52"/>
      <c r="H2887"/>
      <c r="I2887"/>
    </row>
    <row r="2888" spans="6:9">
      <c r="F2888" s="52"/>
      <c r="H2888"/>
      <c r="I2888"/>
    </row>
    <row r="2889" spans="6:9">
      <c r="F2889" s="52"/>
      <c r="H2889"/>
      <c r="I2889"/>
    </row>
    <row r="2890" spans="6:9">
      <c r="F2890" s="52"/>
      <c r="H2890"/>
      <c r="I2890"/>
    </row>
    <row r="2891" spans="6:9">
      <c r="F2891" s="52"/>
      <c r="H2891"/>
      <c r="I2891"/>
    </row>
    <row r="2892" spans="6:9">
      <c r="F2892" s="52"/>
      <c r="H2892"/>
      <c r="I2892"/>
    </row>
    <row r="2893" spans="6:9">
      <c r="F2893" s="52"/>
      <c r="H2893"/>
      <c r="I2893"/>
    </row>
    <row r="2894" spans="6:9">
      <c r="F2894" s="52"/>
      <c r="H2894"/>
      <c r="I2894"/>
    </row>
    <row r="2895" spans="6:9">
      <c r="F2895" s="52"/>
      <c r="H2895"/>
      <c r="I2895"/>
    </row>
    <row r="2896" spans="6:9">
      <c r="F2896" s="52"/>
      <c r="H2896"/>
      <c r="I2896"/>
    </row>
    <row r="2897" spans="6:9">
      <c r="F2897" s="52"/>
      <c r="H2897"/>
      <c r="I2897"/>
    </row>
    <row r="2898" spans="6:9">
      <c r="F2898" s="52"/>
      <c r="H2898"/>
      <c r="I2898"/>
    </row>
    <row r="2899" spans="6:9">
      <c r="F2899" s="52"/>
      <c r="H2899"/>
      <c r="I2899"/>
    </row>
    <row r="2900" spans="6:9">
      <c r="F2900" s="52"/>
      <c r="H2900"/>
      <c r="I2900"/>
    </row>
    <row r="2901" spans="6:9">
      <c r="F2901" s="52"/>
      <c r="H2901"/>
      <c r="I2901"/>
    </row>
    <row r="2902" spans="6:9">
      <c r="F2902" s="52"/>
      <c r="H2902"/>
      <c r="I2902"/>
    </row>
    <row r="2903" spans="6:9">
      <c r="F2903" s="52"/>
      <c r="H2903"/>
      <c r="I2903"/>
    </row>
    <row r="2904" spans="6:9">
      <c r="F2904" s="52"/>
      <c r="H2904"/>
      <c r="I2904"/>
    </row>
    <row r="2905" spans="6:9">
      <c r="F2905" s="52"/>
      <c r="H2905"/>
      <c r="I2905"/>
    </row>
    <row r="2906" spans="6:9">
      <c r="F2906" s="52"/>
      <c r="H2906"/>
      <c r="I2906"/>
    </row>
    <row r="2907" spans="6:9">
      <c r="F2907" s="52"/>
      <c r="H2907"/>
      <c r="I2907"/>
    </row>
    <row r="2908" spans="6:9">
      <c r="F2908" s="52"/>
      <c r="H2908"/>
      <c r="I2908"/>
    </row>
    <row r="2909" spans="6:9">
      <c r="F2909" s="52"/>
      <c r="H2909"/>
      <c r="I2909"/>
    </row>
    <row r="2910" spans="6:9">
      <c r="F2910" s="52"/>
      <c r="H2910"/>
      <c r="I2910"/>
    </row>
    <row r="2911" spans="6:9">
      <c r="F2911" s="52"/>
      <c r="H2911"/>
      <c r="I2911"/>
    </row>
    <row r="2912" spans="6:9">
      <c r="F2912" s="52"/>
      <c r="H2912"/>
      <c r="I2912"/>
    </row>
    <row r="2913" spans="6:9">
      <c r="F2913" s="52"/>
      <c r="H2913"/>
      <c r="I2913"/>
    </row>
    <row r="2914" spans="6:9">
      <c r="F2914" s="52"/>
      <c r="H2914"/>
      <c r="I2914"/>
    </row>
    <row r="2915" spans="6:9">
      <c r="F2915" s="52"/>
      <c r="H2915"/>
      <c r="I2915"/>
    </row>
    <row r="2916" spans="6:9">
      <c r="F2916" s="52"/>
      <c r="H2916"/>
      <c r="I2916"/>
    </row>
    <row r="2917" spans="6:9">
      <c r="F2917" s="52"/>
      <c r="H2917"/>
      <c r="I2917"/>
    </row>
    <row r="2918" spans="6:9">
      <c r="F2918" s="52"/>
      <c r="H2918"/>
      <c r="I2918"/>
    </row>
    <row r="2919" spans="6:9">
      <c r="F2919" s="52"/>
      <c r="H2919"/>
      <c r="I2919"/>
    </row>
    <row r="2920" spans="6:9">
      <c r="F2920" s="52"/>
      <c r="H2920"/>
      <c r="I2920"/>
    </row>
    <row r="2921" spans="6:9">
      <c r="F2921" s="52"/>
      <c r="H2921"/>
      <c r="I2921"/>
    </row>
    <row r="2922" spans="6:9">
      <c r="F2922" s="52"/>
      <c r="H2922"/>
      <c r="I2922"/>
    </row>
    <row r="2923" spans="6:9">
      <c r="F2923" s="52"/>
      <c r="H2923"/>
      <c r="I2923"/>
    </row>
    <row r="2924" spans="6:9">
      <c r="F2924" s="52"/>
      <c r="H2924"/>
      <c r="I2924"/>
    </row>
    <row r="2925" spans="6:9">
      <c r="F2925" s="52"/>
      <c r="H2925"/>
      <c r="I2925"/>
    </row>
    <row r="2926" spans="6:9">
      <c r="F2926" s="52"/>
      <c r="H2926"/>
      <c r="I2926"/>
    </row>
    <row r="2927" spans="6:9">
      <c r="F2927" s="52"/>
      <c r="H2927"/>
      <c r="I2927"/>
    </row>
    <row r="2928" spans="6:9">
      <c r="F2928" s="52"/>
      <c r="H2928"/>
      <c r="I2928"/>
    </row>
    <row r="2929" spans="6:9">
      <c r="F2929" s="52"/>
      <c r="H2929"/>
      <c r="I2929"/>
    </row>
    <row r="2930" spans="6:9">
      <c r="F2930" s="52"/>
      <c r="H2930"/>
      <c r="I2930"/>
    </row>
    <row r="2931" spans="6:9">
      <c r="F2931" s="52"/>
      <c r="H2931"/>
      <c r="I2931"/>
    </row>
    <row r="2932" spans="6:9">
      <c r="F2932" s="52"/>
      <c r="H2932"/>
      <c r="I2932"/>
    </row>
    <row r="2933" spans="6:9">
      <c r="F2933" s="52"/>
      <c r="H2933"/>
      <c r="I2933"/>
    </row>
    <row r="2934" spans="6:9">
      <c r="F2934" s="52"/>
      <c r="H2934"/>
      <c r="I2934"/>
    </row>
    <row r="2935" spans="6:9">
      <c r="F2935" s="52"/>
      <c r="H2935"/>
      <c r="I2935"/>
    </row>
    <row r="2936" spans="6:9">
      <c r="F2936" s="52"/>
      <c r="H2936"/>
      <c r="I2936"/>
    </row>
    <row r="2937" spans="6:9">
      <c r="F2937" s="52"/>
      <c r="H2937"/>
      <c r="I2937"/>
    </row>
    <row r="2938" spans="6:9">
      <c r="F2938" s="52"/>
      <c r="H2938"/>
      <c r="I2938"/>
    </row>
    <row r="2939" spans="6:9">
      <c r="F2939" s="52"/>
      <c r="H2939"/>
      <c r="I2939"/>
    </row>
    <row r="2940" spans="6:9">
      <c r="F2940" s="52"/>
      <c r="H2940"/>
      <c r="I2940"/>
    </row>
    <row r="2941" spans="6:9">
      <c r="F2941" s="52"/>
      <c r="H2941"/>
      <c r="I2941"/>
    </row>
    <row r="2942" spans="6:9">
      <c r="F2942" s="52"/>
      <c r="H2942"/>
      <c r="I2942"/>
    </row>
    <row r="2943" spans="6:9">
      <c r="F2943" s="52"/>
      <c r="H2943"/>
      <c r="I2943"/>
    </row>
    <row r="2944" spans="6:9">
      <c r="F2944" s="52"/>
      <c r="H2944"/>
      <c r="I2944"/>
    </row>
    <row r="2945" spans="6:9">
      <c r="F2945" s="52"/>
      <c r="H2945"/>
      <c r="I2945"/>
    </row>
    <row r="2946" spans="6:9">
      <c r="F2946" s="52"/>
      <c r="H2946"/>
      <c r="I2946"/>
    </row>
    <row r="2947" spans="6:9">
      <c r="F2947" s="52"/>
      <c r="H2947"/>
      <c r="I2947"/>
    </row>
    <row r="2948" spans="6:9">
      <c r="F2948" s="52"/>
      <c r="H2948"/>
      <c r="I2948"/>
    </row>
    <row r="2949" spans="6:9">
      <c r="F2949" s="52"/>
      <c r="H2949"/>
      <c r="I2949"/>
    </row>
    <row r="2950" spans="6:9">
      <c r="F2950" s="52"/>
      <c r="H2950"/>
      <c r="I2950"/>
    </row>
    <row r="2951" spans="6:9">
      <c r="F2951" s="52"/>
      <c r="H2951"/>
      <c r="I2951"/>
    </row>
    <row r="2952" spans="6:9">
      <c r="F2952" s="52"/>
      <c r="H2952"/>
      <c r="I2952"/>
    </row>
    <row r="2953" spans="6:9">
      <c r="F2953" s="52"/>
      <c r="H2953"/>
      <c r="I2953"/>
    </row>
    <row r="2954" spans="6:9">
      <c r="F2954" s="52"/>
      <c r="H2954"/>
      <c r="I2954"/>
    </row>
    <row r="2955" spans="6:9">
      <c r="F2955" s="52"/>
      <c r="H2955"/>
      <c r="I2955"/>
    </row>
    <row r="2956" spans="6:9">
      <c r="F2956" s="52"/>
      <c r="H2956"/>
      <c r="I2956"/>
    </row>
    <row r="2957" spans="6:9">
      <c r="F2957" s="52"/>
      <c r="H2957"/>
      <c r="I2957"/>
    </row>
    <row r="2958" spans="6:9">
      <c r="F2958" s="52"/>
      <c r="H2958"/>
      <c r="I2958"/>
    </row>
    <row r="2959" spans="6:9">
      <c r="F2959" s="52"/>
      <c r="H2959"/>
      <c r="I2959"/>
    </row>
    <row r="2960" spans="6:9">
      <c r="F2960" s="52"/>
      <c r="H2960"/>
      <c r="I2960"/>
    </row>
    <row r="2961" spans="6:9">
      <c r="F2961" s="52"/>
      <c r="H2961"/>
      <c r="I2961"/>
    </row>
    <row r="2962" spans="6:9">
      <c r="F2962" s="52"/>
      <c r="H2962"/>
      <c r="I2962"/>
    </row>
    <row r="2963" spans="6:9">
      <c r="F2963" s="52"/>
      <c r="H2963"/>
      <c r="I2963"/>
    </row>
    <row r="2964" spans="6:9">
      <c r="F2964" s="52"/>
      <c r="H2964"/>
      <c r="I2964"/>
    </row>
    <row r="2965" spans="6:9">
      <c r="F2965" s="52"/>
      <c r="H2965"/>
      <c r="I2965"/>
    </row>
    <row r="2966" spans="6:9">
      <c r="F2966" s="52"/>
      <c r="H2966"/>
      <c r="I2966"/>
    </row>
    <row r="2967" spans="6:9">
      <c r="F2967" s="52"/>
      <c r="H2967"/>
      <c r="I2967"/>
    </row>
    <row r="2968" spans="6:9">
      <c r="F2968" s="52"/>
      <c r="H2968"/>
      <c r="I2968"/>
    </row>
    <row r="2969" spans="6:9">
      <c r="F2969" s="52"/>
      <c r="H2969"/>
      <c r="I2969"/>
    </row>
    <row r="2970" spans="6:9">
      <c r="F2970" s="52"/>
      <c r="H2970"/>
      <c r="I2970"/>
    </row>
    <row r="2971" spans="6:9">
      <c r="F2971" s="52"/>
      <c r="H2971"/>
      <c r="I2971"/>
    </row>
    <row r="2972" spans="6:9">
      <c r="F2972" s="52"/>
      <c r="H2972"/>
      <c r="I2972"/>
    </row>
    <row r="2973" spans="6:9">
      <c r="F2973" s="52"/>
      <c r="H2973"/>
      <c r="I2973"/>
    </row>
    <row r="2974" spans="6:9">
      <c r="F2974" s="52"/>
      <c r="H2974"/>
      <c r="I2974"/>
    </row>
    <row r="2975" spans="6:9">
      <c r="F2975" s="52"/>
      <c r="H2975"/>
      <c r="I2975"/>
    </row>
    <row r="2976" spans="6:9">
      <c r="F2976" s="52"/>
      <c r="H2976"/>
      <c r="I2976"/>
    </row>
    <row r="2977" spans="6:9">
      <c r="F2977" s="52"/>
      <c r="H2977"/>
      <c r="I2977"/>
    </row>
    <row r="2978" spans="6:9">
      <c r="F2978" s="52"/>
      <c r="H2978"/>
      <c r="I2978"/>
    </row>
    <row r="2979" spans="6:9">
      <c r="F2979" s="52"/>
      <c r="H2979"/>
      <c r="I2979"/>
    </row>
    <row r="2980" spans="6:9">
      <c r="F2980" s="52"/>
      <c r="H2980"/>
      <c r="I2980"/>
    </row>
    <row r="2981" spans="6:9">
      <c r="F2981" s="52"/>
      <c r="H2981"/>
      <c r="I2981"/>
    </row>
    <row r="2982" spans="6:9">
      <c r="F2982" s="52"/>
      <c r="H2982"/>
      <c r="I2982"/>
    </row>
    <row r="2983" spans="6:9">
      <c r="F2983" s="52"/>
      <c r="H2983"/>
      <c r="I2983"/>
    </row>
    <row r="2984" spans="6:9">
      <c r="F2984" s="52"/>
      <c r="H2984"/>
      <c r="I2984"/>
    </row>
    <row r="2985" spans="6:9">
      <c r="F2985" s="52"/>
      <c r="H2985"/>
      <c r="I2985"/>
    </row>
    <row r="2986" spans="6:9">
      <c r="F2986" s="52"/>
      <c r="H2986"/>
      <c r="I2986"/>
    </row>
    <row r="2987" spans="6:9">
      <c r="F2987" s="52"/>
      <c r="H2987"/>
      <c r="I2987"/>
    </row>
    <row r="2988" spans="6:9">
      <c r="F2988" s="52"/>
      <c r="H2988"/>
      <c r="I2988"/>
    </row>
    <row r="2989" spans="6:9">
      <c r="F2989" s="52"/>
      <c r="H2989"/>
      <c r="I2989"/>
    </row>
    <row r="2990" spans="6:9">
      <c r="F2990" s="52"/>
      <c r="H2990"/>
      <c r="I2990"/>
    </row>
    <row r="2991" spans="6:9">
      <c r="F2991" s="52"/>
      <c r="H2991"/>
      <c r="I2991"/>
    </row>
    <row r="2992" spans="6:9">
      <c r="F2992" s="52"/>
      <c r="H2992"/>
      <c r="I2992"/>
    </row>
    <row r="2993" spans="6:9">
      <c r="F2993" s="52"/>
      <c r="H2993"/>
      <c r="I2993"/>
    </row>
    <row r="2994" spans="6:9">
      <c r="F2994" s="52"/>
      <c r="H2994"/>
      <c r="I2994"/>
    </row>
    <row r="2995" spans="6:9">
      <c r="F2995" s="52"/>
      <c r="H2995"/>
      <c r="I2995"/>
    </row>
    <row r="2996" spans="6:9">
      <c r="F2996" s="52"/>
      <c r="H2996"/>
      <c r="I2996"/>
    </row>
    <row r="2997" spans="6:9">
      <c r="F2997" s="52"/>
      <c r="H2997"/>
      <c r="I2997"/>
    </row>
    <row r="2998" spans="6:9">
      <c r="F2998" s="52"/>
      <c r="H2998"/>
      <c r="I2998"/>
    </row>
    <row r="2999" spans="6:9">
      <c r="F2999" s="52"/>
      <c r="H2999"/>
      <c r="I2999"/>
    </row>
    <row r="3000" spans="6:9">
      <c r="F3000" s="52"/>
      <c r="H3000"/>
      <c r="I3000"/>
    </row>
    <row r="3001" spans="6:9">
      <c r="F3001" s="52"/>
      <c r="H3001"/>
      <c r="I3001"/>
    </row>
    <row r="3002" spans="6:9">
      <c r="F3002" s="52"/>
      <c r="H3002"/>
      <c r="I3002"/>
    </row>
    <row r="3003" spans="6:9">
      <c r="F3003" s="52"/>
      <c r="H3003"/>
      <c r="I3003"/>
    </row>
    <row r="3004" spans="6:9">
      <c r="F3004" s="52"/>
      <c r="H3004"/>
      <c r="I3004"/>
    </row>
    <row r="3005" spans="6:9">
      <c r="F3005" s="52"/>
      <c r="H3005"/>
      <c r="I3005"/>
    </row>
    <row r="3006" spans="6:9">
      <c r="F3006" s="52"/>
      <c r="H3006"/>
      <c r="I3006"/>
    </row>
    <row r="3007" spans="6:9">
      <c r="F3007" s="52"/>
      <c r="H3007"/>
      <c r="I3007"/>
    </row>
    <row r="3008" spans="6:9">
      <c r="F3008" s="52"/>
      <c r="H3008"/>
      <c r="I3008"/>
    </row>
    <row r="3009" spans="6:9">
      <c r="F3009" s="52"/>
      <c r="H3009"/>
      <c r="I3009"/>
    </row>
    <row r="3010" spans="6:9">
      <c r="F3010" s="52"/>
      <c r="H3010"/>
      <c r="I3010"/>
    </row>
    <row r="3011" spans="6:9">
      <c r="F3011" s="52"/>
      <c r="H3011"/>
      <c r="I3011"/>
    </row>
    <row r="3012" spans="6:9">
      <c r="F3012" s="52"/>
      <c r="H3012"/>
      <c r="I3012"/>
    </row>
    <row r="3013" spans="6:9">
      <c r="F3013" s="52"/>
      <c r="H3013"/>
      <c r="I3013"/>
    </row>
    <row r="3014" spans="6:9">
      <c r="F3014" s="52"/>
      <c r="H3014"/>
      <c r="I3014"/>
    </row>
    <row r="3015" spans="6:9">
      <c r="F3015" s="52"/>
      <c r="H3015"/>
      <c r="I3015"/>
    </row>
    <row r="3016" spans="6:9">
      <c r="F3016" s="52"/>
      <c r="H3016"/>
      <c r="I3016"/>
    </row>
    <row r="3017" spans="6:9">
      <c r="F3017" s="52"/>
      <c r="H3017"/>
      <c r="I3017"/>
    </row>
    <row r="3018" spans="6:9">
      <c r="F3018" s="52"/>
      <c r="H3018"/>
      <c r="I3018"/>
    </row>
    <row r="3019" spans="6:9">
      <c r="F3019" s="52"/>
      <c r="H3019"/>
      <c r="I3019"/>
    </row>
    <row r="3020" spans="6:9">
      <c r="F3020" s="52"/>
      <c r="H3020"/>
      <c r="I3020"/>
    </row>
    <row r="3021" spans="6:9">
      <c r="F3021" s="52"/>
      <c r="H3021"/>
      <c r="I3021"/>
    </row>
    <row r="3022" spans="6:9">
      <c r="F3022" s="52"/>
      <c r="H3022"/>
      <c r="I3022"/>
    </row>
    <row r="3023" spans="6:9">
      <c r="F3023" s="52"/>
      <c r="H3023"/>
      <c r="I3023"/>
    </row>
    <row r="3024" spans="6:9">
      <c r="F3024" s="52"/>
      <c r="H3024"/>
      <c r="I3024"/>
    </row>
    <row r="3025" spans="6:9">
      <c r="F3025" s="52"/>
      <c r="H3025"/>
      <c r="I3025"/>
    </row>
    <row r="3026" spans="6:9">
      <c r="F3026" s="52"/>
      <c r="H3026"/>
      <c r="I3026"/>
    </row>
    <row r="3027" spans="6:9">
      <c r="F3027" s="52"/>
      <c r="H3027"/>
      <c r="I3027"/>
    </row>
    <row r="3028" spans="6:9">
      <c r="F3028" s="52"/>
      <c r="H3028"/>
      <c r="I3028"/>
    </row>
    <row r="3029" spans="6:9">
      <c r="F3029" s="52"/>
      <c r="H3029"/>
      <c r="I3029"/>
    </row>
    <row r="3030" spans="6:9">
      <c r="F3030" s="52"/>
      <c r="H3030"/>
      <c r="I3030"/>
    </row>
    <row r="3031" spans="6:9">
      <c r="F3031" s="52"/>
      <c r="H3031"/>
      <c r="I3031"/>
    </row>
    <row r="3032" spans="6:9">
      <c r="F3032" s="52"/>
      <c r="H3032"/>
      <c r="I3032"/>
    </row>
    <row r="3033" spans="6:9">
      <c r="F3033" s="52"/>
      <c r="H3033"/>
      <c r="I3033"/>
    </row>
    <row r="3034" spans="6:9">
      <c r="F3034" s="52"/>
      <c r="H3034"/>
      <c r="I3034"/>
    </row>
    <row r="3035" spans="6:9">
      <c r="F3035" s="52"/>
      <c r="H3035"/>
      <c r="I3035"/>
    </row>
    <row r="3036" spans="6:9">
      <c r="F3036" s="52"/>
      <c r="H3036"/>
      <c r="I3036"/>
    </row>
    <row r="3037" spans="6:9">
      <c r="F3037" s="52"/>
      <c r="H3037"/>
      <c r="I3037"/>
    </row>
    <row r="3038" spans="6:9">
      <c r="F3038" s="52"/>
      <c r="H3038"/>
      <c r="I3038"/>
    </row>
    <row r="3039" spans="6:9">
      <c r="F3039" s="52"/>
      <c r="H3039"/>
      <c r="I3039"/>
    </row>
    <row r="3040" spans="6:9">
      <c r="F3040" s="52"/>
      <c r="H3040"/>
      <c r="I3040"/>
    </row>
    <row r="3041" spans="6:9">
      <c r="F3041" s="52"/>
      <c r="H3041"/>
      <c r="I3041"/>
    </row>
    <row r="3042" spans="6:9">
      <c r="F3042" s="52"/>
      <c r="H3042"/>
      <c r="I3042"/>
    </row>
    <row r="3043" spans="6:9">
      <c r="F3043" s="52"/>
      <c r="H3043"/>
      <c r="I3043"/>
    </row>
    <row r="3044" spans="6:9">
      <c r="F3044" s="52"/>
      <c r="H3044"/>
      <c r="I3044"/>
    </row>
    <row r="3045" spans="6:9">
      <c r="F3045" s="52"/>
      <c r="H3045"/>
      <c r="I3045"/>
    </row>
    <row r="3046" spans="6:9">
      <c r="F3046" s="52"/>
      <c r="H3046"/>
      <c r="I3046"/>
    </row>
    <row r="3047" spans="6:9">
      <c r="F3047" s="52"/>
      <c r="H3047"/>
      <c r="I3047"/>
    </row>
    <row r="3048" spans="6:9">
      <c r="F3048" s="52"/>
      <c r="H3048"/>
      <c r="I3048"/>
    </row>
    <row r="3049" spans="6:9">
      <c r="F3049" s="52"/>
      <c r="H3049"/>
      <c r="I3049"/>
    </row>
    <row r="3050" spans="6:9">
      <c r="F3050" s="52"/>
      <c r="H3050"/>
      <c r="I3050"/>
    </row>
    <row r="3051" spans="6:9">
      <c r="F3051" s="52"/>
      <c r="H3051"/>
      <c r="I3051"/>
    </row>
    <row r="3052" spans="6:9">
      <c r="F3052" s="52"/>
      <c r="H3052"/>
      <c r="I3052"/>
    </row>
    <row r="3053" spans="6:9">
      <c r="F3053" s="52"/>
      <c r="H3053"/>
      <c r="I3053"/>
    </row>
    <row r="3054" spans="6:9">
      <c r="F3054" s="52"/>
      <c r="H3054"/>
      <c r="I3054"/>
    </row>
    <row r="3055" spans="6:9">
      <c r="F3055" s="52"/>
      <c r="H3055"/>
      <c r="I3055"/>
    </row>
    <row r="3056" spans="6:9">
      <c r="F3056" s="52"/>
      <c r="H3056"/>
      <c r="I3056"/>
    </row>
    <row r="3057" spans="6:9">
      <c r="F3057" s="52"/>
      <c r="H3057"/>
      <c r="I3057"/>
    </row>
    <row r="3058" spans="6:9">
      <c r="F3058" s="52"/>
      <c r="H3058"/>
      <c r="I3058"/>
    </row>
    <row r="3059" spans="6:9">
      <c r="F3059" s="52"/>
      <c r="H3059"/>
      <c r="I3059"/>
    </row>
    <row r="3060" spans="6:9">
      <c r="F3060" s="52"/>
      <c r="H3060"/>
      <c r="I3060"/>
    </row>
    <row r="3061" spans="6:9">
      <c r="F3061" s="52"/>
      <c r="H3061"/>
      <c r="I3061"/>
    </row>
    <row r="3062" spans="6:9">
      <c r="F3062" s="52"/>
      <c r="H3062"/>
      <c r="I3062"/>
    </row>
    <row r="3063" spans="6:9">
      <c r="F3063" s="52"/>
      <c r="H3063"/>
      <c r="I3063"/>
    </row>
    <row r="3064" spans="6:9">
      <c r="F3064" s="52"/>
      <c r="H3064"/>
      <c r="I3064"/>
    </row>
    <row r="3065" spans="6:9">
      <c r="F3065" s="52"/>
      <c r="H3065"/>
      <c r="I3065"/>
    </row>
    <row r="3066" spans="6:9">
      <c r="F3066" s="52"/>
      <c r="H3066"/>
      <c r="I3066"/>
    </row>
    <row r="3067" spans="6:9">
      <c r="F3067" s="52"/>
      <c r="H3067"/>
      <c r="I3067"/>
    </row>
    <row r="3068" spans="6:9">
      <c r="F3068" s="52"/>
      <c r="H3068"/>
      <c r="I3068"/>
    </row>
    <row r="3069" spans="6:9">
      <c r="F3069" s="52"/>
      <c r="H3069"/>
      <c r="I3069"/>
    </row>
    <row r="3070" spans="6:9">
      <c r="F3070" s="52"/>
      <c r="H3070"/>
      <c r="I3070"/>
    </row>
    <row r="3071" spans="6:9">
      <c r="F3071" s="52"/>
      <c r="H3071"/>
      <c r="I3071"/>
    </row>
    <row r="3072" spans="6:9">
      <c r="F3072" s="52"/>
      <c r="H3072"/>
      <c r="I3072"/>
    </row>
    <row r="3073" spans="6:9">
      <c r="F3073" s="52"/>
      <c r="H3073"/>
      <c r="I3073"/>
    </row>
    <row r="3074" spans="6:9">
      <c r="F3074" s="52"/>
      <c r="H3074"/>
      <c r="I3074"/>
    </row>
    <row r="3075" spans="6:9">
      <c r="F3075" s="52"/>
      <c r="H3075"/>
      <c r="I3075"/>
    </row>
    <row r="3076" spans="6:9">
      <c r="F3076" s="52"/>
      <c r="H3076"/>
      <c r="I3076"/>
    </row>
    <row r="3077" spans="6:9">
      <c r="F3077" s="52"/>
      <c r="H3077"/>
      <c r="I3077"/>
    </row>
    <row r="3078" spans="6:9">
      <c r="F3078" s="52"/>
      <c r="H3078"/>
      <c r="I3078"/>
    </row>
    <row r="3079" spans="6:9">
      <c r="F3079" s="52"/>
      <c r="H3079"/>
      <c r="I3079"/>
    </row>
    <row r="3080" spans="6:9">
      <c r="F3080" s="52"/>
      <c r="H3080"/>
      <c r="I3080"/>
    </row>
    <row r="3081" spans="6:9">
      <c r="F3081" s="52"/>
      <c r="H3081"/>
      <c r="I3081"/>
    </row>
    <row r="3082" spans="6:9">
      <c r="F3082" s="52"/>
      <c r="H3082"/>
      <c r="I3082"/>
    </row>
    <row r="3083" spans="6:9">
      <c r="F3083" s="52"/>
      <c r="H3083"/>
      <c r="I3083"/>
    </row>
    <row r="3084" spans="6:9">
      <c r="F3084" s="52"/>
      <c r="H3084"/>
      <c r="I3084"/>
    </row>
    <row r="3085" spans="6:9">
      <c r="F3085" s="52"/>
      <c r="H3085"/>
      <c r="I3085"/>
    </row>
    <row r="3086" spans="6:9">
      <c r="F3086" s="52"/>
      <c r="H3086"/>
      <c r="I3086"/>
    </row>
    <row r="3087" spans="6:9">
      <c r="F3087" s="52"/>
      <c r="H3087"/>
      <c r="I3087"/>
    </row>
    <row r="3088" spans="6:9">
      <c r="F3088" s="52"/>
      <c r="H3088"/>
      <c r="I3088"/>
    </row>
    <row r="3089" spans="6:9">
      <c r="F3089" s="52"/>
      <c r="H3089"/>
      <c r="I3089"/>
    </row>
    <row r="3090" spans="6:9">
      <c r="F3090" s="52"/>
      <c r="H3090"/>
      <c r="I3090"/>
    </row>
    <row r="3091" spans="6:9">
      <c r="F3091" s="52"/>
      <c r="H3091"/>
      <c r="I3091"/>
    </row>
    <row r="3092" spans="6:9">
      <c r="F3092" s="52"/>
      <c r="H3092"/>
      <c r="I3092"/>
    </row>
    <row r="3093" spans="6:9">
      <c r="F3093" s="52"/>
      <c r="H3093"/>
      <c r="I3093"/>
    </row>
    <row r="3094" spans="6:9">
      <c r="F3094" s="52"/>
      <c r="H3094"/>
      <c r="I3094"/>
    </row>
    <row r="3095" spans="6:9">
      <c r="F3095" s="52"/>
      <c r="H3095"/>
      <c r="I3095"/>
    </row>
    <row r="3096" spans="6:9">
      <c r="F3096" s="52"/>
      <c r="H3096"/>
      <c r="I3096"/>
    </row>
    <row r="3097" spans="6:9">
      <c r="F3097" s="52"/>
      <c r="H3097"/>
      <c r="I3097"/>
    </row>
    <row r="3098" spans="6:9">
      <c r="F3098" s="52"/>
      <c r="H3098"/>
      <c r="I3098"/>
    </row>
    <row r="3099" spans="6:9">
      <c r="F3099" s="52"/>
      <c r="H3099"/>
      <c r="I3099"/>
    </row>
    <row r="3100" spans="6:9">
      <c r="F3100" s="52"/>
      <c r="H3100"/>
      <c r="I3100"/>
    </row>
    <row r="3101" spans="6:9">
      <c r="F3101" s="52"/>
      <c r="H3101"/>
      <c r="I3101"/>
    </row>
    <row r="3102" spans="6:9">
      <c r="F3102" s="52"/>
      <c r="H3102"/>
      <c r="I3102"/>
    </row>
    <row r="3103" spans="6:9">
      <c r="F3103" s="52"/>
      <c r="H3103"/>
      <c r="I3103"/>
    </row>
    <row r="3104" spans="6:9">
      <c r="F3104" s="52"/>
      <c r="H3104"/>
      <c r="I3104"/>
    </row>
    <row r="3105" spans="6:9">
      <c r="F3105" s="52"/>
      <c r="H3105"/>
      <c r="I3105"/>
    </row>
    <row r="3106" spans="6:9">
      <c r="F3106" s="52"/>
      <c r="H3106"/>
      <c r="I3106"/>
    </row>
    <row r="3107" spans="6:9">
      <c r="F3107" s="52"/>
      <c r="H3107"/>
      <c r="I3107"/>
    </row>
    <row r="3108" spans="6:9">
      <c r="F3108" s="52"/>
      <c r="H3108"/>
      <c r="I3108"/>
    </row>
    <row r="3109" spans="6:9">
      <c r="F3109" s="52"/>
      <c r="H3109"/>
      <c r="I3109"/>
    </row>
    <row r="3110" spans="6:9">
      <c r="F3110" s="52"/>
      <c r="H3110"/>
      <c r="I3110"/>
    </row>
    <row r="3111" spans="6:9">
      <c r="F3111" s="52"/>
      <c r="H3111"/>
      <c r="I3111"/>
    </row>
    <row r="3112" spans="6:9">
      <c r="F3112" s="52"/>
      <c r="H3112"/>
      <c r="I3112"/>
    </row>
    <row r="3113" spans="6:9">
      <c r="F3113" s="52"/>
      <c r="H3113"/>
      <c r="I3113"/>
    </row>
    <row r="3114" spans="6:9">
      <c r="F3114" s="52"/>
      <c r="H3114"/>
      <c r="I3114"/>
    </row>
    <row r="3115" spans="6:9">
      <c r="F3115" s="52"/>
      <c r="H3115"/>
      <c r="I3115"/>
    </row>
    <row r="3116" spans="6:9">
      <c r="F3116" s="52"/>
      <c r="H3116"/>
      <c r="I3116"/>
    </row>
    <row r="3117" spans="6:9">
      <c r="F3117" s="52"/>
      <c r="H3117"/>
      <c r="I3117"/>
    </row>
    <row r="3118" spans="6:9">
      <c r="F3118" s="52"/>
      <c r="H3118"/>
      <c r="I3118"/>
    </row>
    <row r="3119" spans="6:9">
      <c r="F3119" s="52"/>
      <c r="H3119"/>
      <c r="I3119"/>
    </row>
    <row r="3120" spans="6:9">
      <c r="F3120" s="52"/>
      <c r="H3120"/>
      <c r="I3120"/>
    </row>
    <row r="3121" spans="6:9">
      <c r="F3121" s="52"/>
      <c r="H3121"/>
      <c r="I3121"/>
    </row>
    <row r="3122" spans="6:9">
      <c r="F3122" s="52"/>
      <c r="H3122"/>
      <c r="I3122"/>
    </row>
    <row r="3123" spans="6:9">
      <c r="F3123" s="52"/>
      <c r="H3123"/>
      <c r="I3123"/>
    </row>
    <row r="3124" spans="6:9">
      <c r="F3124" s="52"/>
      <c r="H3124"/>
      <c r="I3124"/>
    </row>
    <row r="3125" spans="6:9">
      <c r="F3125" s="52"/>
      <c r="H3125"/>
      <c r="I3125"/>
    </row>
    <row r="3126" spans="6:9">
      <c r="F3126" s="52"/>
      <c r="H3126"/>
      <c r="I3126"/>
    </row>
    <row r="3127" spans="6:9">
      <c r="F3127" s="52"/>
      <c r="H3127"/>
      <c r="I3127"/>
    </row>
    <row r="3128" spans="6:9">
      <c r="F3128" s="52"/>
      <c r="H3128"/>
      <c r="I3128"/>
    </row>
    <row r="3129" spans="6:9">
      <c r="F3129" s="52"/>
      <c r="H3129"/>
      <c r="I3129"/>
    </row>
    <row r="3130" spans="6:9">
      <c r="F3130" s="52"/>
      <c r="H3130"/>
      <c r="I3130"/>
    </row>
    <row r="3131" spans="6:9">
      <c r="F3131" s="52"/>
      <c r="H3131"/>
      <c r="I3131"/>
    </row>
    <row r="3132" spans="6:9">
      <c r="F3132" s="52"/>
      <c r="H3132"/>
      <c r="I3132"/>
    </row>
    <row r="3133" spans="6:9">
      <c r="F3133" s="52"/>
      <c r="H3133"/>
      <c r="I3133"/>
    </row>
    <row r="3134" spans="6:9">
      <c r="F3134" s="52"/>
      <c r="H3134"/>
      <c r="I3134"/>
    </row>
    <row r="3135" spans="6:9">
      <c r="F3135" s="52"/>
      <c r="H3135"/>
      <c r="I3135"/>
    </row>
    <row r="3136" spans="6:9">
      <c r="F3136" s="52"/>
      <c r="H3136"/>
      <c r="I3136"/>
    </row>
    <row r="3137" spans="6:9">
      <c r="F3137" s="52"/>
      <c r="H3137"/>
      <c r="I3137"/>
    </row>
    <row r="3138" spans="6:9">
      <c r="F3138" s="52"/>
      <c r="H3138"/>
      <c r="I3138"/>
    </row>
    <row r="3139" spans="6:9">
      <c r="F3139" s="52"/>
      <c r="H3139"/>
      <c r="I3139"/>
    </row>
    <row r="3140" spans="6:9">
      <c r="F3140" s="52"/>
      <c r="H3140"/>
      <c r="I3140"/>
    </row>
    <row r="3141" spans="6:9">
      <c r="F3141" s="52"/>
      <c r="H3141"/>
      <c r="I3141"/>
    </row>
    <row r="3142" spans="6:9">
      <c r="F3142" s="52"/>
      <c r="H3142"/>
      <c r="I3142"/>
    </row>
    <row r="3143" spans="6:9">
      <c r="F3143" s="52"/>
      <c r="H3143"/>
      <c r="I3143"/>
    </row>
    <row r="3144" spans="6:9">
      <c r="F3144" s="52"/>
      <c r="H3144"/>
      <c r="I3144"/>
    </row>
    <row r="3145" spans="6:9">
      <c r="F3145" s="52"/>
      <c r="H3145"/>
      <c r="I3145"/>
    </row>
    <row r="3146" spans="6:9">
      <c r="F3146" s="52"/>
      <c r="H3146"/>
      <c r="I3146"/>
    </row>
    <row r="3147" spans="6:9">
      <c r="F3147" s="52"/>
      <c r="H3147"/>
      <c r="I3147"/>
    </row>
    <row r="3148" spans="6:9">
      <c r="F3148" s="52"/>
      <c r="H3148"/>
      <c r="I3148"/>
    </row>
    <row r="3149" spans="6:9">
      <c r="F3149" s="52"/>
      <c r="H3149"/>
      <c r="I3149"/>
    </row>
    <row r="3150" spans="6:9">
      <c r="F3150" s="52"/>
      <c r="H3150"/>
      <c r="I3150"/>
    </row>
    <row r="3151" spans="6:9">
      <c r="F3151" s="52"/>
      <c r="H3151"/>
      <c r="I3151"/>
    </row>
    <row r="3152" spans="6:9">
      <c r="F3152" s="52"/>
      <c r="H3152"/>
      <c r="I3152"/>
    </row>
    <row r="3153" spans="6:9">
      <c r="F3153" s="52"/>
      <c r="H3153"/>
      <c r="I3153"/>
    </row>
    <row r="3154" spans="6:9">
      <c r="F3154" s="52"/>
      <c r="H3154"/>
      <c r="I3154"/>
    </row>
    <row r="3155" spans="6:9">
      <c r="F3155" s="52"/>
      <c r="H3155"/>
      <c r="I3155"/>
    </row>
    <row r="3156" spans="6:9">
      <c r="F3156" s="52"/>
      <c r="H3156"/>
      <c r="I3156"/>
    </row>
    <row r="3157" spans="6:9">
      <c r="F3157" s="52"/>
      <c r="H3157"/>
      <c r="I3157"/>
    </row>
    <row r="3158" spans="6:9">
      <c r="F3158" s="52"/>
      <c r="H3158"/>
      <c r="I3158"/>
    </row>
    <row r="3159" spans="6:9">
      <c r="F3159" s="52"/>
      <c r="H3159"/>
      <c r="I3159"/>
    </row>
    <row r="3160" spans="6:9">
      <c r="F3160" s="52"/>
      <c r="H3160"/>
      <c r="I3160"/>
    </row>
    <row r="3161" spans="6:9">
      <c r="F3161" s="52"/>
      <c r="H3161"/>
      <c r="I3161"/>
    </row>
    <row r="3162" spans="6:9">
      <c r="F3162" s="52"/>
      <c r="H3162"/>
      <c r="I3162"/>
    </row>
    <row r="3163" spans="6:9">
      <c r="F3163" s="52"/>
      <c r="H3163"/>
      <c r="I3163"/>
    </row>
    <row r="3164" spans="6:9">
      <c r="F3164" s="52"/>
      <c r="H3164"/>
      <c r="I3164"/>
    </row>
    <row r="3165" spans="6:9">
      <c r="F3165" s="52"/>
      <c r="H3165"/>
      <c r="I3165"/>
    </row>
    <row r="3166" spans="6:9">
      <c r="F3166" s="52"/>
      <c r="H3166"/>
      <c r="I3166"/>
    </row>
    <row r="3167" spans="6:9">
      <c r="F3167" s="52"/>
      <c r="H3167"/>
      <c r="I3167"/>
    </row>
    <row r="3168" spans="6:9">
      <c r="F3168" s="52"/>
      <c r="H3168"/>
      <c r="I3168"/>
    </row>
    <row r="3169" spans="6:9">
      <c r="F3169" s="52"/>
      <c r="H3169"/>
      <c r="I3169"/>
    </row>
    <row r="3170" spans="6:9">
      <c r="F3170" s="52"/>
      <c r="H3170"/>
      <c r="I3170"/>
    </row>
    <row r="3171" spans="6:9">
      <c r="F3171" s="52"/>
      <c r="H3171"/>
      <c r="I3171"/>
    </row>
    <row r="3172" spans="6:9">
      <c r="F3172" s="52"/>
      <c r="H3172"/>
      <c r="I3172"/>
    </row>
    <row r="3173" spans="6:9">
      <c r="F3173" s="52"/>
      <c r="H3173"/>
      <c r="I3173"/>
    </row>
    <row r="3174" spans="6:9">
      <c r="F3174" s="52"/>
      <c r="H3174"/>
      <c r="I3174"/>
    </row>
    <row r="3175" spans="6:9">
      <c r="F3175" s="52"/>
      <c r="H3175"/>
      <c r="I3175"/>
    </row>
    <row r="3176" spans="6:9">
      <c r="F3176" s="52"/>
      <c r="H3176"/>
      <c r="I3176"/>
    </row>
    <row r="3177" spans="6:9">
      <c r="F3177" s="52"/>
      <c r="H3177"/>
      <c r="I3177"/>
    </row>
    <row r="3178" spans="6:9">
      <c r="F3178" s="52"/>
      <c r="H3178"/>
      <c r="I3178"/>
    </row>
    <row r="3179" spans="6:9">
      <c r="F3179" s="52"/>
      <c r="H3179"/>
      <c r="I3179"/>
    </row>
    <row r="3180" spans="6:9">
      <c r="F3180" s="52"/>
      <c r="H3180"/>
      <c r="I3180"/>
    </row>
    <row r="3181" spans="6:9">
      <c r="F3181" s="52"/>
      <c r="H3181"/>
      <c r="I3181"/>
    </row>
    <row r="3182" spans="6:9">
      <c r="F3182" s="52"/>
      <c r="H3182"/>
      <c r="I3182"/>
    </row>
    <row r="3183" spans="6:9">
      <c r="F3183" s="52"/>
      <c r="H3183"/>
      <c r="I3183"/>
    </row>
    <row r="3184" spans="6:9">
      <c r="F3184" s="52"/>
      <c r="H3184"/>
      <c r="I3184"/>
    </row>
    <row r="3185" spans="6:9">
      <c r="F3185" s="52"/>
      <c r="H3185"/>
      <c r="I3185"/>
    </row>
    <row r="3186" spans="6:9">
      <c r="F3186" s="52"/>
      <c r="H3186"/>
      <c r="I3186"/>
    </row>
    <row r="3187" spans="6:9">
      <c r="F3187" s="52"/>
      <c r="H3187"/>
      <c r="I3187"/>
    </row>
    <row r="3188" spans="6:9">
      <c r="F3188" s="52"/>
      <c r="H3188"/>
      <c r="I3188"/>
    </row>
    <row r="3189" spans="6:9">
      <c r="F3189" s="52"/>
      <c r="H3189"/>
      <c r="I3189"/>
    </row>
    <row r="3190" spans="6:9">
      <c r="F3190" s="52"/>
      <c r="H3190"/>
      <c r="I3190"/>
    </row>
    <row r="3191" spans="6:9">
      <c r="F3191" s="52"/>
      <c r="H3191"/>
      <c r="I3191"/>
    </row>
    <row r="3192" spans="6:9">
      <c r="F3192" s="52"/>
      <c r="H3192"/>
      <c r="I3192"/>
    </row>
    <row r="3193" spans="6:9">
      <c r="F3193" s="52"/>
      <c r="H3193"/>
      <c r="I3193"/>
    </row>
    <row r="3194" spans="6:9">
      <c r="F3194" s="52"/>
      <c r="H3194"/>
      <c r="I3194"/>
    </row>
    <row r="3195" spans="6:9">
      <c r="F3195" s="52"/>
      <c r="H3195"/>
      <c r="I3195"/>
    </row>
    <row r="3196" spans="6:9">
      <c r="F3196" s="52"/>
      <c r="H3196"/>
      <c r="I3196"/>
    </row>
    <row r="3197" spans="6:9">
      <c r="F3197" s="52"/>
      <c r="H3197"/>
      <c r="I3197"/>
    </row>
    <row r="3198" spans="6:9">
      <c r="F3198" s="52"/>
      <c r="H3198"/>
      <c r="I3198"/>
    </row>
    <row r="3199" spans="6:9">
      <c r="F3199" s="52"/>
      <c r="H3199"/>
      <c r="I3199"/>
    </row>
    <row r="3200" spans="6:9">
      <c r="F3200" s="52"/>
      <c r="H3200"/>
      <c r="I3200"/>
    </row>
    <row r="3201" spans="6:9">
      <c r="F3201" s="52"/>
      <c r="H3201"/>
      <c r="I3201"/>
    </row>
    <row r="3202" spans="6:9">
      <c r="F3202" s="52"/>
      <c r="H3202"/>
      <c r="I3202"/>
    </row>
    <row r="3203" spans="6:9">
      <c r="F3203" s="52"/>
      <c r="H3203"/>
      <c r="I3203"/>
    </row>
    <row r="3204" spans="6:9">
      <c r="F3204" s="52"/>
      <c r="H3204"/>
      <c r="I3204"/>
    </row>
    <row r="3205" spans="6:9">
      <c r="F3205" s="52"/>
      <c r="H3205"/>
      <c r="I3205"/>
    </row>
    <row r="3206" spans="6:9">
      <c r="F3206" s="52"/>
      <c r="H3206"/>
      <c r="I3206"/>
    </row>
    <row r="3207" spans="6:9">
      <c r="F3207" s="52"/>
      <c r="H3207"/>
      <c r="I3207"/>
    </row>
    <row r="3208" spans="6:9">
      <c r="F3208" s="52"/>
      <c r="H3208"/>
      <c r="I3208"/>
    </row>
    <row r="3209" spans="6:9">
      <c r="F3209" s="52"/>
      <c r="H3209"/>
      <c r="I3209"/>
    </row>
    <row r="3210" spans="6:9">
      <c r="F3210" s="52"/>
      <c r="H3210"/>
      <c r="I3210"/>
    </row>
    <row r="3211" spans="6:9">
      <c r="F3211" s="52"/>
      <c r="H3211"/>
      <c r="I3211"/>
    </row>
    <row r="3212" spans="6:9">
      <c r="F3212" s="52"/>
      <c r="H3212"/>
      <c r="I3212"/>
    </row>
    <row r="3213" spans="6:9">
      <c r="F3213" s="52"/>
      <c r="H3213"/>
      <c r="I3213"/>
    </row>
    <row r="3214" spans="6:9">
      <c r="F3214" s="52"/>
      <c r="H3214"/>
      <c r="I3214"/>
    </row>
    <row r="3215" spans="6:9">
      <c r="F3215" s="52"/>
      <c r="H3215"/>
      <c r="I3215"/>
    </row>
    <row r="3216" spans="6:9">
      <c r="F3216" s="52"/>
      <c r="H3216"/>
      <c r="I3216"/>
    </row>
    <row r="3217" spans="6:9">
      <c r="F3217" s="52"/>
      <c r="H3217"/>
      <c r="I3217"/>
    </row>
    <row r="3218" spans="6:9">
      <c r="F3218" s="52"/>
      <c r="H3218"/>
      <c r="I3218"/>
    </row>
    <row r="3219" spans="6:9">
      <c r="F3219" s="52"/>
      <c r="H3219"/>
      <c r="I3219"/>
    </row>
    <row r="3220" spans="6:9">
      <c r="F3220" s="52"/>
      <c r="H3220"/>
      <c r="I3220"/>
    </row>
    <row r="3221" spans="6:9">
      <c r="F3221" s="52"/>
      <c r="H3221"/>
      <c r="I3221"/>
    </row>
    <row r="3222" spans="6:9">
      <c r="F3222" s="52"/>
      <c r="H3222"/>
      <c r="I3222"/>
    </row>
    <row r="3223" spans="6:9">
      <c r="F3223" s="52"/>
      <c r="H3223"/>
      <c r="I3223"/>
    </row>
    <row r="3224" spans="6:9">
      <c r="F3224" s="52"/>
      <c r="H3224"/>
      <c r="I3224"/>
    </row>
    <row r="3225" spans="6:9">
      <c r="F3225" s="52"/>
      <c r="H3225"/>
      <c r="I3225"/>
    </row>
    <row r="3226" spans="6:9">
      <c r="F3226" s="52"/>
      <c r="H3226"/>
      <c r="I3226"/>
    </row>
    <row r="3227" spans="6:9">
      <c r="F3227" s="52"/>
      <c r="H3227"/>
      <c r="I3227"/>
    </row>
    <row r="3228" spans="6:9">
      <c r="F3228" s="52"/>
      <c r="H3228"/>
      <c r="I3228"/>
    </row>
    <row r="3229" spans="6:9">
      <c r="F3229" s="52"/>
      <c r="H3229"/>
      <c r="I3229"/>
    </row>
    <row r="3230" spans="6:9">
      <c r="F3230" s="52"/>
      <c r="H3230"/>
      <c r="I3230"/>
    </row>
    <row r="3231" spans="6:9">
      <c r="F3231" s="52"/>
      <c r="H3231"/>
      <c r="I3231"/>
    </row>
    <row r="3232" spans="6:9">
      <c r="F3232" s="52"/>
      <c r="H3232"/>
      <c r="I3232"/>
    </row>
    <row r="3233" spans="6:9">
      <c r="F3233" s="52"/>
      <c r="H3233"/>
      <c r="I3233"/>
    </row>
    <row r="3234" spans="6:9">
      <c r="F3234" s="52"/>
      <c r="H3234"/>
      <c r="I3234"/>
    </row>
    <row r="3235" spans="6:9">
      <c r="F3235" s="52"/>
      <c r="H3235"/>
      <c r="I3235"/>
    </row>
    <row r="3236" spans="6:9">
      <c r="F3236" s="52"/>
      <c r="H3236"/>
      <c r="I3236"/>
    </row>
    <row r="3237" spans="6:9">
      <c r="F3237" s="52"/>
      <c r="H3237"/>
      <c r="I3237"/>
    </row>
    <row r="3238" spans="6:9">
      <c r="F3238" s="52"/>
      <c r="H3238"/>
      <c r="I3238"/>
    </row>
    <row r="3239" spans="6:9">
      <c r="F3239" s="52"/>
      <c r="H3239"/>
      <c r="I3239"/>
    </row>
    <row r="3240" spans="6:9">
      <c r="F3240" s="52"/>
      <c r="H3240"/>
      <c r="I3240"/>
    </row>
    <row r="3241" spans="6:9">
      <c r="F3241" s="52"/>
      <c r="H3241"/>
      <c r="I3241"/>
    </row>
    <row r="3242" spans="6:9">
      <c r="F3242" s="52"/>
      <c r="H3242"/>
      <c r="I3242"/>
    </row>
    <row r="3243" spans="6:9">
      <c r="F3243" s="52"/>
      <c r="H3243"/>
      <c r="I3243"/>
    </row>
    <row r="3244" spans="6:9">
      <c r="F3244" s="52"/>
      <c r="H3244"/>
      <c r="I3244"/>
    </row>
    <row r="3245" spans="6:9">
      <c r="F3245" s="52"/>
      <c r="H3245"/>
      <c r="I3245"/>
    </row>
    <row r="3246" spans="6:9">
      <c r="F3246" s="52"/>
      <c r="H3246"/>
      <c r="I3246"/>
    </row>
    <row r="3247" spans="6:9">
      <c r="F3247" s="52"/>
      <c r="H3247"/>
      <c r="I3247"/>
    </row>
    <row r="3248" spans="6:9">
      <c r="F3248" s="52"/>
      <c r="H3248"/>
      <c r="I3248"/>
    </row>
    <row r="3249" spans="6:9">
      <c r="F3249" s="52"/>
      <c r="H3249"/>
      <c r="I3249"/>
    </row>
    <row r="3250" spans="6:9">
      <c r="F3250" s="52"/>
      <c r="H3250"/>
      <c r="I3250"/>
    </row>
    <row r="3251" spans="6:9">
      <c r="F3251" s="52"/>
      <c r="H3251"/>
      <c r="I3251"/>
    </row>
    <row r="3252" spans="6:9">
      <c r="F3252" s="52"/>
      <c r="H3252"/>
      <c r="I3252"/>
    </row>
    <row r="3253" spans="6:9">
      <c r="F3253" s="52"/>
      <c r="H3253"/>
      <c r="I3253"/>
    </row>
    <row r="3254" spans="6:9">
      <c r="F3254" s="52"/>
      <c r="H3254"/>
      <c r="I3254"/>
    </row>
    <row r="3255" spans="6:9">
      <c r="F3255" s="52"/>
      <c r="H3255"/>
      <c r="I3255"/>
    </row>
    <row r="3256" spans="6:9">
      <c r="F3256" s="52"/>
      <c r="H3256"/>
      <c r="I3256"/>
    </row>
    <row r="3257" spans="6:9">
      <c r="F3257" s="52"/>
      <c r="H3257"/>
      <c r="I3257"/>
    </row>
    <row r="3258" spans="6:9">
      <c r="F3258" s="52"/>
      <c r="H3258"/>
      <c r="I3258"/>
    </row>
    <row r="3259" spans="6:9">
      <c r="F3259" s="52"/>
      <c r="H3259"/>
      <c r="I3259"/>
    </row>
    <row r="3260" spans="6:9">
      <c r="F3260" s="52"/>
      <c r="H3260"/>
      <c r="I3260"/>
    </row>
    <row r="3261" spans="6:9">
      <c r="F3261" s="52"/>
      <c r="H3261"/>
      <c r="I3261"/>
    </row>
    <row r="3262" spans="6:9">
      <c r="F3262" s="52"/>
      <c r="H3262"/>
      <c r="I3262"/>
    </row>
    <row r="3263" spans="6:9">
      <c r="F3263" s="52"/>
      <c r="H3263"/>
      <c r="I3263"/>
    </row>
    <row r="3264" spans="6:9">
      <c r="F3264" s="52"/>
      <c r="H3264"/>
      <c r="I3264"/>
    </row>
    <row r="3265" spans="6:9">
      <c r="F3265" s="52"/>
      <c r="H3265"/>
      <c r="I3265"/>
    </row>
    <row r="3266" spans="6:9">
      <c r="F3266" s="52"/>
      <c r="H3266"/>
      <c r="I3266"/>
    </row>
    <row r="3267" spans="6:9">
      <c r="F3267" s="52"/>
      <c r="H3267"/>
      <c r="I3267"/>
    </row>
    <row r="3268" spans="6:9">
      <c r="F3268" s="52"/>
      <c r="H3268"/>
      <c r="I3268"/>
    </row>
    <row r="3269" spans="6:9">
      <c r="F3269" s="52"/>
      <c r="H3269"/>
      <c r="I3269"/>
    </row>
    <row r="3270" spans="6:9">
      <c r="F3270" s="52"/>
      <c r="H3270"/>
      <c r="I3270"/>
    </row>
    <row r="3271" spans="6:9">
      <c r="F3271" s="52"/>
      <c r="H3271"/>
      <c r="I3271"/>
    </row>
    <row r="3272" spans="6:9">
      <c r="F3272" s="52"/>
      <c r="H3272"/>
      <c r="I3272"/>
    </row>
    <row r="3273" spans="6:9">
      <c r="F3273" s="52"/>
      <c r="H3273"/>
      <c r="I3273"/>
    </row>
    <row r="3274" spans="6:9">
      <c r="F3274" s="52"/>
      <c r="H3274"/>
      <c r="I3274"/>
    </row>
    <row r="3275" spans="6:9">
      <c r="F3275" s="52"/>
      <c r="H3275"/>
      <c r="I3275"/>
    </row>
    <row r="3276" spans="6:9">
      <c r="F3276" s="52"/>
      <c r="H3276"/>
      <c r="I3276"/>
    </row>
    <row r="3277" spans="6:9">
      <c r="F3277" s="52"/>
      <c r="H3277"/>
      <c r="I3277"/>
    </row>
    <row r="3278" spans="6:9">
      <c r="F3278" s="52"/>
      <c r="H3278"/>
      <c r="I3278"/>
    </row>
    <row r="3279" spans="6:9">
      <c r="F3279" s="52"/>
      <c r="H3279"/>
      <c r="I3279"/>
    </row>
    <row r="3280" spans="6:9">
      <c r="F3280" s="52"/>
      <c r="H3280"/>
      <c r="I3280"/>
    </row>
    <row r="3281" spans="6:9">
      <c r="F3281" s="52"/>
      <c r="H3281"/>
      <c r="I3281"/>
    </row>
    <row r="3282" spans="6:9">
      <c r="F3282" s="52"/>
      <c r="H3282"/>
      <c r="I3282"/>
    </row>
    <row r="3283" spans="6:9">
      <c r="F3283" s="52"/>
      <c r="H3283"/>
      <c r="I3283"/>
    </row>
    <row r="3284" spans="6:9">
      <c r="F3284" s="52"/>
      <c r="H3284"/>
      <c r="I3284"/>
    </row>
    <row r="3285" spans="6:9">
      <c r="F3285" s="52"/>
      <c r="H3285"/>
      <c r="I3285"/>
    </row>
    <row r="3286" spans="6:9">
      <c r="F3286" s="52"/>
      <c r="H3286"/>
      <c r="I3286"/>
    </row>
    <row r="3287" spans="6:9">
      <c r="F3287" s="52"/>
      <c r="H3287"/>
      <c r="I3287"/>
    </row>
    <row r="3288" spans="6:9">
      <c r="F3288" s="52"/>
      <c r="H3288"/>
      <c r="I3288"/>
    </row>
    <row r="3289" spans="6:9">
      <c r="F3289" s="52"/>
      <c r="H3289"/>
      <c r="I3289"/>
    </row>
    <row r="3290" spans="6:9">
      <c r="F3290" s="52"/>
      <c r="H3290"/>
      <c r="I3290"/>
    </row>
    <row r="3291" spans="6:9">
      <c r="F3291" s="52"/>
      <c r="H3291"/>
      <c r="I3291"/>
    </row>
    <row r="3292" spans="6:9">
      <c r="F3292" s="52"/>
      <c r="H3292"/>
      <c r="I3292"/>
    </row>
    <row r="3293" spans="6:9">
      <c r="F3293" s="52"/>
      <c r="H3293"/>
      <c r="I3293"/>
    </row>
    <row r="3294" spans="6:9">
      <c r="F3294" s="52"/>
      <c r="H3294"/>
      <c r="I3294"/>
    </row>
    <row r="3295" spans="6:9">
      <c r="F3295" s="52"/>
      <c r="H3295"/>
      <c r="I3295"/>
    </row>
    <row r="3296" spans="6:9">
      <c r="F3296" s="52"/>
      <c r="H3296"/>
      <c r="I3296"/>
    </row>
    <row r="3297" spans="6:9">
      <c r="F3297" s="52"/>
      <c r="H3297"/>
      <c r="I3297"/>
    </row>
    <row r="3298" spans="6:9">
      <c r="F3298" s="52"/>
      <c r="H3298"/>
      <c r="I3298"/>
    </row>
    <row r="3299" spans="6:9">
      <c r="F3299" s="52"/>
      <c r="H3299"/>
      <c r="I3299"/>
    </row>
    <row r="3300" spans="6:9">
      <c r="F3300" s="52"/>
      <c r="H3300"/>
      <c r="I3300"/>
    </row>
    <row r="3301" spans="6:9">
      <c r="F3301" s="52"/>
      <c r="H3301"/>
      <c r="I3301"/>
    </row>
    <row r="3302" spans="6:9">
      <c r="F3302" s="52"/>
      <c r="H3302"/>
      <c r="I3302"/>
    </row>
    <row r="3303" spans="6:9">
      <c r="F3303" s="52"/>
      <c r="H3303"/>
      <c r="I3303"/>
    </row>
    <row r="3304" spans="6:9">
      <c r="F3304" s="52"/>
      <c r="H3304"/>
      <c r="I3304"/>
    </row>
    <row r="3305" spans="6:9">
      <c r="F3305" s="52"/>
      <c r="H3305"/>
      <c r="I3305"/>
    </row>
    <row r="3306" spans="6:9">
      <c r="F3306" s="52"/>
      <c r="H3306"/>
      <c r="I3306"/>
    </row>
    <row r="3307" spans="6:9">
      <c r="F3307" s="52"/>
      <c r="H3307"/>
      <c r="I3307"/>
    </row>
    <row r="3308" spans="6:9">
      <c r="F3308" s="52"/>
      <c r="H3308"/>
      <c r="I3308"/>
    </row>
    <row r="3309" spans="6:9">
      <c r="F3309" s="52"/>
      <c r="H3309"/>
      <c r="I3309"/>
    </row>
    <row r="3310" spans="6:9">
      <c r="F3310" s="52"/>
      <c r="H3310"/>
      <c r="I3310"/>
    </row>
    <row r="3311" spans="6:9">
      <c r="F3311" s="52"/>
      <c r="H3311"/>
      <c r="I3311"/>
    </row>
    <row r="3312" spans="6:9">
      <c r="F3312" s="52"/>
      <c r="H3312"/>
      <c r="I3312"/>
    </row>
    <row r="3313" spans="6:9">
      <c r="F3313" s="52"/>
      <c r="H3313"/>
      <c r="I3313"/>
    </row>
    <row r="3314" spans="6:9">
      <c r="F3314" s="52"/>
      <c r="H3314"/>
      <c r="I3314"/>
    </row>
    <row r="3315" spans="6:9">
      <c r="F3315" s="52"/>
      <c r="H3315"/>
      <c r="I3315"/>
    </row>
    <row r="3316" spans="6:9">
      <c r="F3316" s="52"/>
      <c r="H3316"/>
      <c r="I3316"/>
    </row>
    <row r="3317" spans="6:9">
      <c r="F3317" s="52"/>
      <c r="H3317"/>
      <c r="I3317"/>
    </row>
    <row r="3318" spans="6:9">
      <c r="F3318" s="52"/>
      <c r="H3318"/>
      <c r="I3318"/>
    </row>
    <row r="3319" spans="6:9">
      <c r="F3319" s="52"/>
      <c r="H3319"/>
      <c r="I3319"/>
    </row>
    <row r="3320" spans="6:9">
      <c r="F3320" s="52"/>
      <c r="H3320"/>
      <c r="I3320"/>
    </row>
    <row r="3321" spans="6:9">
      <c r="F3321" s="52"/>
      <c r="H3321"/>
      <c r="I3321"/>
    </row>
    <row r="3322" spans="6:9">
      <c r="F3322" s="52"/>
      <c r="H3322"/>
      <c r="I3322"/>
    </row>
    <row r="3323" spans="6:9">
      <c r="F3323" s="52"/>
      <c r="H3323"/>
      <c r="I3323"/>
    </row>
    <row r="3324" spans="6:9">
      <c r="F3324" s="52"/>
      <c r="H3324"/>
      <c r="I3324"/>
    </row>
    <row r="3325" spans="6:9">
      <c r="F3325" s="52"/>
      <c r="H3325"/>
      <c r="I3325"/>
    </row>
    <row r="3326" spans="6:9">
      <c r="F3326" s="52"/>
      <c r="H3326"/>
      <c r="I3326"/>
    </row>
    <row r="3327" spans="6:9">
      <c r="F3327" s="52"/>
      <c r="H3327"/>
      <c r="I3327"/>
    </row>
    <row r="3328" spans="6:9">
      <c r="F3328" s="52"/>
      <c r="H3328"/>
      <c r="I3328"/>
    </row>
    <row r="3329" spans="6:9">
      <c r="F3329" s="52"/>
      <c r="H3329"/>
      <c r="I3329"/>
    </row>
    <row r="3330" spans="6:9">
      <c r="F3330" s="52"/>
      <c r="H3330"/>
      <c r="I3330"/>
    </row>
    <row r="3331" spans="6:9">
      <c r="F3331" s="52"/>
      <c r="H3331"/>
      <c r="I3331"/>
    </row>
    <row r="3332" spans="6:9">
      <c r="F3332" s="52"/>
      <c r="H3332"/>
      <c r="I3332"/>
    </row>
    <row r="3333" spans="6:9">
      <c r="F3333" s="52"/>
      <c r="H3333"/>
      <c r="I3333"/>
    </row>
    <row r="3334" spans="6:9">
      <c r="F3334" s="52"/>
      <c r="H3334"/>
      <c r="I3334"/>
    </row>
    <row r="3335" spans="6:9">
      <c r="F3335" s="52"/>
      <c r="H3335"/>
      <c r="I3335"/>
    </row>
    <row r="3336" spans="6:9">
      <c r="F3336" s="52"/>
      <c r="H3336"/>
      <c r="I3336"/>
    </row>
    <row r="3337" spans="6:9">
      <c r="F3337" s="52"/>
      <c r="H3337"/>
      <c r="I3337"/>
    </row>
    <row r="3338" spans="6:9">
      <c r="F3338" s="52"/>
      <c r="H3338"/>
      <c r="I3338"/>
    </row>
    <row r="3339" spans="6:9">
      <c r="F3339" s="52"/>
      <c r="H3339"/>
      <c r="I3339"/>
    </row>
    <row r="3340" spans="6:9">
      <c r="F3340" s="52"/>
      <c r="H3340"/>
      <c r="I3340"/>
    </row>
    <row r="3341" spans="6:9">
      <c r="F3341" s="52"/>
      <c r="H3341"/>
      <c r="I3341"/>
    </row>
    <row r="3342" spans="6:9">
      <c r="F3342" s="52"/>
      <c r="H3342"/>
      <c r="I3342"/>
    </row>
    <row r="3343" spans="6:9">
      <c r="F3343" s="52"/>
      <c r="H3343"/>
      <c r="I3343"/>
    </row>
    <row r="3344" spans="6:9">
      <c r="F3344" s="52"/>
      <c r="H3344"/>
      <c r="I3344"/>
    </row>
    <row r="3345" spans="6:9">
      <c r="F3345" s="52"/>
      <c r="H3345"/>
      <c r="I3345"/>
    </row>
    <row r="3346" spans="6:9">
      <c r="F3346" s="52"/>
      <c r="H3346"/>
      <c r="I3346"/>
    </row>
    <row r="3347" spans="6:9">
      <c r="F3347" s="52"/>
      <c r="H3347"/>
      <c r="I3347"/>
    </row>
    <row r="3348" spans="6:9">
      <c r="F3348" s="52"/>
      <c r="H3348"/>
      <c r="I3348"/>
    </row>
    <row r="3349" spans="6:9">
      <c r="F3349" s="52"/>
      <c r="H3349"/>
      <c r="I3349"/>
    </row>
    <row r="3350" spans="6:9">
      <c r="F3350" s="52"/>
      <c r="H3350"/>
      <c r="I3350"/>
    </row>
    <row r="3351" spans="6:9">
      <c r="F3351" s="52"/>
      <c r="H3351"/>
      <c r="I3351"/>
    </row>
    <row r="3352" spans="6:9">
      <c r="F3352" s="52"/>
      <c r="H3352"/>
      <c r="I3352"/>
    </row>
    <row r="3353" spans="6:9">
      <c r="F3353" s="52"/>
      <c r="H3353"/>
      <c r="I3353"/>
    </row>
    <row r="3354" spans="6:9">
      <c r="F3354" s="52"/>
      <c r="H3354"/>
      <c r="I3354"/>
    </row>
    <row r="3355" spans="6:9">
      <c r="F3355" s="52"/>
      <c r="H3355"/>
      <c r="I3355"/>
    </row>
    <row r="3356" spans="6:9">
      <c r="F3356" s="52"/>
      <c r="H3356"/>
      <c r="I3356"/>
    </row>
    <row r="3357" spans="6:9">
      <c r="F3357" s="52"/>
      <c r="H3357"/>
      <c r="I3357"/>
    </row>
    <row r="3358" spans="6:9">
      <c r="F3358" s="52"/>
      <c r="H3358"/>
      <c r="I3358"/>
    </row>
    <row r="3359" spans="6:9">
      <c r="F3359" s="52"/>
      <c r="H3359"/>
      <c r="I3359"/>
    </row>
    <row r="3360" spans="6:9">
      <c r="F3360" s="52"/>
      <c r="H3360"/>
      <c r="I3360"/>
    </row>
    <row r="3361" spans="6:9">
      <c r="F3361" s="52"/>
      <c r="H3361"/>
      <c r="I3361"/>
    </row>
    <row r="3362" spans="6:9">
      <c r="F3362" s="52"/>
      <c r="H3362"/>
      <c r="I3362"/>
    </row>
    <row r="3363" spans="6:9">
      <c r="F3363" s="52"/>
      <c r="H3363"/>
      <c r="I3363"/>
    </row>
    <row r="3364" spans="6:9">
      <c r="F3364" s="52"/>
      <c r="H3364"/>
      <c r="I3364"/>
    </row>
    <row r="3365" spans="6:9">
      <c r="F3365" s="52"/>
      <c r="H3365"/>
      <c r="I3365"/>
    </row>
    <row r="3366" spans="6:9">
      <c r="F3366" s="52"/>
      <c r="H3366"/>
      <c r="I3366"/>
    </row>
    <row r="3367" spans="6:9">
      <c r="F3367" s="52"/>
      <c r="H3367"/>
      <c r="I3367"/>
    </row>
    <row r="3368" spans="6:9">
      <c r="F3368" s="52"/>
      <c r="H3368"/>
      <c r="I3368"/>
    </row>
    <row r="3369" spans="6:9">
      <c r="F3369" s="52"/>
      <c r="H3369"/>
      <c r="I3369"/>
    </row>
    <row r="3370" spans="6:9">
      <c r="F3370" s="52"/>
      <c r="H3370"/>
      <c r="I3370"/>
    </row>
    <row r="3371" spans="6:9">
      <c r="F3371" s="52"/>
      <c r="H3371"/>
      <c r="I3371"/>
    </row>
    <row r="3372" spans="6:9">
      <c r="F3372" s="52"/>
      <c r="H3372"/>
      <c r="I3372"/>
    </row>
    <row r="3373" spans="6:9">
      <c r="F3373" s="52"/>
      <c r="H3373"/>
      <c r="I3373"/>
    </row>
    <row r="3374" spans="6:9">
      <c r="F3374" s="52"/>
      <c r="H3374"/>
      <c r="I3374"/>
    </row>
    <row r="3375" spans="6:9">
      <c r="F3375" s="52"/>
      <c r="H3375"/>
      <c r="I3375"/>
    </row>
    <row r="3376" spans="6:9">
      <c r="F3376" s="52"/>
      <c r="H3376"/>
      <c r="I3376"/>
    </row>
    <row r="3377" spans="6:9">
      <c r="F3377" s="52"/>
      <c r="H3377"/>
      <c r="I3377"/>
    </row>
    <row r="3378" spans="6:9">
      <c r="F3378" s="52"/>
      <c r="H3378"/>
      <c r="I3378"/>
    </row>
    <row r="3379" spans="6:9">
      <c r="F3379" s="52"/>
      <c r="H3379"/>
      <c r="I3379"/>
    </row>
    <row r="3380" spans="6:9">
      <c r="F3380" s="52"/>
      <c r="H3380"/>
      <c r="I3380"/>
    </row>
    <row r="3381" spans="6:9">
      <c r="F3381" s="52"/>
      <c r="H3381"/>
      <c r="I3381"/>
    </row>
    <row r="3382" spans="6:9">
      <c r="F3382" s="52"/>
      <c r="H3382"/>
      <c r="I3382"/>
    </row>
    <row r="3383" spans="6:9">
      <c r="F3383" s="52"/>
      <c r="H3383"/>
      <c r="I3383"/>
    </row>
    <row r="3384" spans="6:9">
      <c r="F3384" s="52"/>
      <c r="H3384"/>
      <c r="I3384"/>
    </row>
    <row r="3385" spans="6:9">
      <c r="F3385" s="52"/>
      <c r="H3385"/>
      <c r="I3385"/>
    </row>
    <row r="3386" spans="6:9">
      <c r="F3386" s="52"/>
      <c r="H3386"/>
      <c r="I3386"/>
    </row>
    <row r="3387" spans="6:9">
      <c r="F3387" s="52"/>
      <c r="H3387"/>
      <c r="I3387"/>
    </row>
    <row r="3388" spans="6:9">
      <c r="F3388" s="52"/>
      <c r="H3388"/>
      <c r="I3388"/>
    </row>
    <row r="3389" spans="6:9">
      <c r="F3389" s="52"/>
      <c r="H3389"/>
      <c r="I3389"/>
    </row>
    <row r="3390" spans="6:9">
      <c r="F3390" s="52"/>
      <c r="H3390"/>
      <c r="I3390"/>
    </row>
    <row r="3391" spans="6:9">
      <c r="F3391" s="52"/>
      <c r="H3391"/>
      <c r="I3391"/>
    </row>
    <row r="3392" spans="6:9">
      <c r="F3392" s="52"/>
      <c r="H3392"/>
      <c r="I3392"/>
    </row>
    <row r="3393" spans="6:9">
      <c r="F3393" s="52"/>
      <c r="H3393"/>
      <c r="I3393"/>
    </row>
    <row r="3394" spans="6:9">
      <c r="F3394" s="52"/>
      <c r="H3394"/>
      <c r="I3394"/>
    </row>
    <row r="3395" spans="6:9">
      <c r="F3395" s="52"/>
      <c r="H3395"/>
      <c r="I3395"/>
    </row>
    <row r="3396" spans="6:9">
      <c r="F3396" s="52"/>
      <c r="H3396"/>
      <c r="I3396"/>
    </row>
    <row r="3397" spans="6:9">
      <c r="F3397" s="52"/>
      <c r="H3397"/>
      <c r="I3397"/>
    </row>
    <row r="3398" spans="6:9">
      <c r="F3398" s="52"/>
      <c r="H3398"/>
      <c r="I3398"/>
    </row>
    <row r="3399" spans="6:9">
      <c r="F3399" s="52"/>
      <c r="H3399"/>
      <c r="I3399"/>
    </row>
    <row r="3400" spans="6:9">
      <c r="F3400" s="52"/>
      <c r="H3400"/>
      <c r="I3400"/>
    </row>
    <row r="3401" spans="6:9">
      <c r="F3401" s="52"/>
      <c r="H3401"/>
      <c r="I3401"/>
    </row>
    <row r="3402" spans="6:9">
      <c r="F3402" s="52"/>
      <c r="H3402"/>
      <c r="I3402"/>
    </row>
    <row r="3403" spans="6:9">
      <c r="F3403" s="52"/>
      <c r="H3403"/>
      <c r="I3403"/>
    </row>
    <row r="3404" spans="6:9">
      <c r="F3404" s="52"/>
      <c r="H3404"/>
      <c r="I3404"/>
    </row>
    <row r="3405" spans="6:9">
      <c r="F3405" s="52"/>
      <c r="H3405"/>
      <c r="I3405"/>
    </row>
    <row r="3406" spans="6:9">
      <c r="F3406" s="52"/>
      <c r="H3406"/>
      <c r="I3406"/>
    </row>
    <row r="3407" spans="6:9">
      <c r="F3407" s="52"/>
      <c r="H3407"/>
      <c r="I3407"/>
    </row>
    <row r="3408" spans="6:9">
      <c r="F3408" s="52"/>
      <c r="H3408"/>
      <c r="I3408"/>
    </row>
    <row r="3409" spans="6:9">
      <c r="F3409" s="52"/>
      <c r="H3409"/>
      <c r="I3409"/>
    </row>
    <row r="3410" spans="6:9">
      <c r="F3410" s="52"/>
      <c r="H3410"/>
      <c r="I3410"/>
    </row>
    <row r="3411" spans="6:9">
      <c r="F3411" s="52"/>
      <c r="H3411"/>
      <c r="I3411"/>
    </row>
    <row r="3412" spans="6:9">
      <c r="F3412" s="52"/>
      <c r="H3412"/>
      <c r="I3412"/>
    </row>
    <row r="3413" spans="6:9">
      <c r="F3413" s="52"/>
      <c r="H3413"/>
      <c r="I3413"/>
    </row>
    <row r="3414" spans="6:9">
      <c r="F3414" s="52"/>
      <c r="H3414"/>
      <c r="I3414"/>
    </row>
    <row r="3415" spans="6:9">
      <c r="F3415" s="52"/>
      <c r="H3415"/>
      <c r="I3415"/>
    </row>
    <row r="3416" spans="6:9">
      <c r="F3416" s="52"/>
      <c r="H3416"/>
      <c r="I3416"/>
    </row>
    <row r="3417" spans="6:9">
      <c r="F3417" s="52"/>
      <c r="H3417"/>
      <c r="I3417"/>
    </row>
    <row r="3418" spans="6:9">
      <c r="F3418" s="52"/>
      <c r="H3418"/>
      <c r="I3418"/>
    </row>
    <row r="3419" spans="6:9">
      <c r="F3419" s="52"/>
      <c r="H3419"/>
      <c r="I3419"/>
    </row>
    <row r="3420" spans="6:9">
      <c r="F3420" s="52"/>
      <c r="H3420"/>
      <c r="I3420"/>
    </row>
    <row r="3421" spans="6:9">
      <c r="F3421" s="52"/>
      <c r="H3421"/>
      <c r="I3421"/>
    </row>
    <row r="3422" spans="6:9">
      <c r="F3422" s="52"/>
      <c r="H3422"/>
      <c r="I3422"/>
    </row>
    <row r="3423" spans="6:9">
      <c r="F3423" s="52"/>
      <c r="H3423"/>
      <c r="I3423"/>
    </row>
    <row r="3424" spans="6:9">
      <c r="F3424" s="52"/>
      <c r="H3424"/>
      <c r="I3424"/>
    </row>
    <row r="3425" spans="6:9">
      <c r="F3425" s="52"/>
      <c r="H3425"/>
      <c r="I3425"/>
    </row>
    <row r="3426" spans="6:9">
      <c r="F3426" s="52"/>
      <c r="H3426"/>
      <c r="I3426"/>
    </row>
    <row r="3427" spans="6:9">
      <c r="F3427" s="52"/>
      <c r="H3427"/>
      <c r="I3427"/>
    </row>
    <row r="3428" spans="6:9">
      <c r="F3428" s="52"/>
      <c r="H3428"/>
      <c r="I3428"/>
    </row>
    <row r="3429" spans="6:9">
      <c r="F3429" s="52"/>
      <c r="H3429"/>
      <c r="I3429"/>
    </row>
    <row r="3430" spans="6:9">
      <c r="F3430" s="52"/>
      <c r="H3430"/>
      <c r="I3430"/>
    </row>
    <row r="3431" spans="6:9">
      <c r="F3431" s="52"/>
      <c r="H3431"/>
      <c r="I3431"/>
    </row>
    <row r="3432" spans="6:9">
      <c r="F3432" s="52"/>
      <c r="H3432"/>
      <c r="I3432"/>
    </row>
    <row r="3433" spans="6:9">
      <c r="F3433" s="52"/>
      <c r="H3433"/>
      <c r="I3433"/>
    </row>
    <row r="3434" spans="6:9">
      <c r="F3434" s="52"/>
      <c r="H3434"/>
      <c r="I3434"/>
    </row>
    <row r="3435" spans="6:9">
      <c r="F3435" s="52"/>
      <c r="H3435"/>
      <c r="I3435"/>
    </row>
    <row r="3436" spans="6:9">
      <c r="F3436" s="52"/>
      <c r="H3436"/>
      <c r="I3436"/>
    </row>
    <row r="3437" spans="6:9">
      <c r="F3437" s="52"/>
      <c r="H3437"/>
      <c r="I3437"/>
    </row>
    <row r="3438" spans="6:9">
      <c r="F3438" s="52"/>
      <c r="H3438"/>
      <c r="I3438"/>
    </row>
    <row r="3439" spans="6:9">
      <c r="F3439" s="52"/>
      <c r="H3439"/>
      <c r="I3439"/>
    </row>
    <row r="3440" spans="6:9">
      <c r="F3440" s="52"/>
      <c r="H3440"/>
      <c r="I3440"/>
    </row>
    <row r="3441" spans="6:9">
      <c r="F3441" s="52"/>
      <c r="H3441"/>
      <c r="I3441"/>
    </row>
    <row r="3442" spans="6:9">
      <c r="F3442" s="52"/>
      <c r="H3442"/>
      <c r="I3442"/>
    </row>
    <row r="3443" spans="6:9">
      <c r="F3443" s="52"/>
      <c r="H3443"/>
      <c r="I3443"/>
    </row>
    <row r="3444" spans="6:9">
      <c r="F3444" s="52"/>
      <c r="H3444"/>
      <c r="I3444"/>
    </row>
    <row r="3445" spans="6:9">
      <c r="F3445" s="52"/>
      <c r="H3445"/>
      <c r="I3445"/>
    </row>
    <row r="3446" spans="6:9">
      <c r="F3446" s="52"/>
      <c r="H3446"/>
      <c r="I3446"/>
    </row>
    <row r="3447" spans="6:9">
      <c r="F3447" s="52"/>
      <c r="H3447"/>
      <c r="I3447"/>
    </row>
    <row r="3448" spans="6:9">
      <c r="F3448" s="52"/>
      <c r="H3448"/>
      <c r="I3448"/>
    </row>
    <row r="3449" spans="6:9">
      <c r="F3449" s="52"/>
      <c r="H3449"/>
      <c r="I3449"/>
    </row>
    <row r="3450" spans="6:9">
      <c r="F3450" s="52"/>
      <c r="H3450"/>
      <c r="I3450"/>
    </row>
    <row r="3451" spans="6:9">
      <c r="F3451" s="52"/>
      <c r="H3451"/>
      <c r="I3451"/>
    </row>
    <row r="3452" spans="6:9">
      <c r="F3452" s="52"/>
      <c r="H3452"/>
      <c r="I3452"/>
    </row>
    <row r="3453" spans="6:9">
      <c r="F3453" s="52"/>
      <c r="H3453"/>
      <c r="I3453"/>
    </row>
    <row r="3454" spans="6:9">
      <c r="F3454" s="52"/>
      <c r="H3454"/>
      <c r="I3454"/>
    </row>
    <row r="3455" spans="6:9">
      <c r="F3455" s="52"/>
      <c r="H3455"/>
      <c r="I3455"/>
    </row>
    <row r="3456" spans="6:9">
      <c r="F3456" s="52"/>
      <c r="H3456"/>
      <c r="I3456"/>
    </row>
    <row r="3457" spans="6:9">
      <c r="F3457" s="52"/>
      <c r="H3457"/>
      <c r="I3457"/>
    </row>
    <row r="3458" spans="6:9">
      <c r="F3458" s="52"/>
      <c r="H3458"/>
      <c r="I3458"/>
    </row>
    <row r="3459" spans="6:9">
      <c r="F3459" s="52"/>
      <c r="H3459"/>
      <c r="I3459"/>
    </row>
    <row r="3460" spans="6:9">
      <c r="F3460" s="52"/>
      <c r="H3460"/>
      <c r="I3460"/>
    </row>
    <row r="3461" spans="6:9">
      <c r="F3461" s="52"/>
      <c r="H3461"/>
      <c r="I3461"/>
    </row>
    <row r="3462" spans="6:9">
      <c r="F3462" s="52"/>
      <c r="H3462"/>
      <c r="I3462"/>
    </row>
    <row r="3463" spans="6:9">
      <c r="F3463" s="52"/>
      <c r="H3463"/>
      <c r="I3463"/>
    </row>
    <row r="3464" spans="6:9">
      <c r="F3464" s="52"/>
      <c r="H3464"/>
      <c r="I3464"/>
    </row>
    <row r="3465" spans="6:9">
      <c r="F3465" s="52"/>
      <c r="H3465"/>
      <c r="I3465"/>
    </row>
    <row r="3466" spans="6:9">
      <c r="F3466" s="52"/>
      <c r="H3466"/>
      <c r="I3466"/>
    </row>
    <row r="3467" spans="6:9">
      <c r="F3467" s="52"/>
      <c r="H3467"/>
      <c r="I3467"/>
    </row>
    <row r="3468" spans="6:9">
      <c r="F3468" s="52"/>
      <c r="H3468"/>
      <c r="I3468"/>
    </row>
    <row r="3469" spans="6:9">
      <c r="F3469" s="52"/>
      <c r="H3469"/>
      <c r="I3469"/>
    </row>
    <row r="3470" spans="6:9">
      <c r="F3470" s="52"/>
      <c r="H3470"/>
      <c r="I3470"/>
    </row>
    <row r="3471" spans="6:9">
      <c r="F3471" s="52"/>
      <c r="H3471"/>
      <c r="I3471"/>
    </row>
    <row r="3472" spans="6:9">
      <c r="F3472" s="52"/>
      <c r="H3472"/>
      <c r="I3472"/>
    </row>
    <row r="3473" spans="6:9">
      <c r="F3473" s="52"/>
      <c r="H3473"/>
      <c r="I3473"/>
    </row>
    <row r="3474" spans="6:9">
      <c r="F3474" s="52"/>
      <c r="H3474"/>
      <c r="I3474"/>
    </row>
    <row r="3475" spans="6:9">
      <c r="F3475" s="52"/>
      <c r="H3475"/>
      <c r="I3475"/>
    </row>
    <row r="3476" spans="6:9">
      <c r="F3476" s="52"/>
      <c r="H3476"/>
      <c r="I3476"/>
    </row>
    <row r="3477" spans="6:9">
      <c r="F3477" s="52"/>
      <c r="H3477"/>
      <c r="I3477"/>
    </row>
    <row r="3478" spans="6:9">
      <c r="F3478" s="52"/>
      <c r="H3478"/>
      <c r="I3478"/>
    </row>
    <row r="3479" spans="6:9">
      <c r="F3479" s="52"/>
      <c r="H3479"/>
      <c r="I3479"/>
    </row>
    <row r="3480" spans="6:9">
      <c r="F3480" s="52"/>
      <c r="H3480"/>
      <c r="I3480"/>
    </row>
    <row r="3481" spans="6:9">
      <c r="F3481" s="52"/>
      <c r="H3481"/>
      <c r="I3481"/>
    </row>
    <row r="3482" spans="6:9">
      <c r="F3482" s="52"/>
      <c r="H3482"/>
      <c r="I3482"/>
    </row>
    <row r="3483" spans="6:9">
      <c r="F3483" s="52"/>
      <c r="H3483"/>
      <c r="I3483"/>
    </row>
    <row r="3484" spans="6:9">
      <c r="F3484" s="52"/>
      <c r="H3484"/>
      <c r="I3484"/>
    </row>
    <row r="3485" spans="6:9">
      <c r="F3485" s="52"/>
      <c r="H3485"/>
      <c r="I3485"/>
    </row>
    <row r="3486" spans="6:9">
      <c r="F3486" s="52"/>
      <c r="H3486"/>
      <c r="I3486"/>
    </row>
    <row r="3487" spans="6:9">
      <c r="F3487" s="52"/>
      <c r="H3487"/>
      <c r="I3487"/>
    </row>
    <row r="3488" spans="6:9">
      <c r="F3488" s="52"/>
      <c r="H3488"/>
      <c r="I3488"/>
    </row>
    <row r="3489" spans="6:9">
      <c r="F3489" s="52"/>
      <c r="H3489"/>
      <c r="I3489"/>
    </row>
    <row r="3490" spans="6:9">
      <c r="F3490" s="52"/>
      <c r="H3490"/>
      <c r="I3490"/>
    </row>
    <row r="3491" spans="6:9">
      <c r="F3491" s="52"/>
      <c r="H3491"/>
      <c r="I3491"/>
    </row>
    <row r="3492" spans="6:9">
      <c r="F3492" s="52"/>
      <c r="H3492"/>
      <c r="I3492"/>
    </row>
    <row r="3493" spans="6:9">
      <c r="F3493" s="52"/>
      <c r="H3493"/>
      <c r="I3493"/>
    </row>
    <row r="3494" spans="6:9">
      <c r="F3494" s="52"/>
      <c r="H3494"/>
      <c r="I3494"/>
    </row>
    <row r="3495" spans="6:9">
      <c r="F3495" s="52"/>
      <c r="H3495"/>
      <c r="I3495"/>
    </row>
    <row r="3496" spans="6:9">
      <c r="F3496" s="52"/>
      <c r="H3496"/>
      <c r="I3496"/>
    </row>
    <row r="3497" spans="6:9">
      <c r="F3497" s="52"/>
      <c r="H3497"/>
      <c r="I3497"/>
    </row>
    <row r="3498" spans="6:9">
      <c r="F3498" s="52"/>
      <c r="H3498"/>
      <c r="I3498"/>
    </row>
    <row r="3499" spans="6:9">
      <c r="F3499" s="52"/>
      <c r="H3499"/>
      <c r="I3499"/>
    </row>
    <row r="3500" spans="6:9">
      <c r="F3500" s="52"/>
      <c r="H3500"/>
      <c r="I3500"/>
    </row>
    <row r="3501" spans="6:9">
      <c r="F3501" s="52"/>
      <c r="H3501"/>
      <c r="I3501"/>
    </row>
    <row r="3502" spans="6:9">
      <c r="F3502" s="52"/>
      <c r="H3502"/>
      <c r="I3502"/>
    </row>
    <row r="3503" spans="6:9">
      <c r="F3503" s="52"/>
      <c r="H3503"/>
      <c r="I3503"/>
    </row>
    <row r="3504" spans="6:9">
      <c r="F3504" s="52"/>
      <c r="H3504"/>
      <c r="I3504"/>
    </row>
    <row r="3505" spans="6:9">
      <c r="F3505" s="52"/>
      <c r="H3505"/>
      <c r="I3505"/>
    </row>
    <row r="3506" spans="6:9">
      <c r="F3506" s="52"/>
      <c r="H3506"/>
      <c r="I3506"/>
    </row>
    <row r="3507" spans="6:9">
      <c r="F3507" s="52"/>
      <c r="H3507"/>
      <c r="I3507"/>
    </row>
    <row r="3508" spans="6:9">
      <c r="F3508" s="52"/>
      <c r="H3508"/>
      <c r="I3508"/>
    </row>
    <row r="3509" spans="6:9">
      <c r="F3509" s="52"/>
      <c r="H3509"/>
      <c r="I3509"/>
    </row>
    <row r="3510" spans="6:9">
      <c r="F3510" s="52"/>
      <c r="H3510"/>
      <c r="I3510"/>
    </row>
    <row r="3511" spans="6:9">
      <c r="F3511" s="52"/>
      <c r="H3511"/>
      <c r="I3511"/>
    </row>
    <row r="3512" spans="6:9">
      <c r="F3512" s="52"/>
      <c r="H3512"/>
      <c r="I3512"/>
    </row>
    <row r="3513" spans="6:9">
      <c r="F3513" s="52"/>
      <c r="H3513"/>
      <c r="I3513"/>
    </row>
    <row r="3514" spans="6:9">
      <c r="F3514" s="52"/>
      <c r="H3514"/>
      <c r="I3514"/>
    </row>
    <row r="3515" spans="6:9">
      <c r="F3515" s="52"/>
      <c r="H3515"/>
      <c r="I3515"/>
    </row>
    <row r="3516" spans="6:9">
      <c r="F3516" s="52"/>
      <c r="H3516"/>
      <c r="I3516"/>
    </row>
    <row r="3517" spans="6:9">
      <c r="F3517" s="52"/>
      <c r="H3517"/>
      <c r="I3517"/>
    </row>
    <row r="3518" spans="6:9">
      <c r="F3518" s="52"/>
      <c r="H3518"/>
      <c r="I3518"/>
    </row>
    <row r="3519" spans="6:9">
      <c r="F3519" s="52"/>
      <c r="H3519"/>
      <c r="I3519"/>
    </row>
    <row r="3520" spans="6:9">
      <c r="F3520" s="52"/>
      <c r="H3520"/>
      <c r="I3520"/>
    </row>
    <row r="3521" spans="6:9">
      <c r="F3521" s="52"/>
      <c r="H3521"/>
      <c r="I3521"/>
    </row>
    <row r="3522" spans="6:9">
      <c r="F3522" s="52"/>
      <c r="H3522"/>
      <c r="I3522"/>
    </row>
    <row r="3523" spans="6:9">
      <c r="F3523" s="52"/>
      <c r="H3523"/>
      <c r="I3523"/>
    </row>
    <row r="3524" spans="6:9">
      <c r="F3524" s="52"/>
      <c r="H3524"/>
      <c r="I3524"/>
    </row>
    <row r="3525" spans="6:9">
      <c r="F3525" s="52"/>
      <c r="H3525"/>
      <c r="I3525"/>
    </row>
    <row r="3526" spans="6:9">
      <c r="F3526" s="52"/>
      <c r="H3526"/>
      <c r="I3526"/>
    </row>
    <row r="3527" spans="6:9">
      <c r="F3527" s="52"/>
      <c r="H3527"/>
      <c r="I3527"/>
    </row>
    <row r="3528" spans="6:9">
      <c r="F3528" s="52"/>
      <c r="H3528"/>
      <c r="I3528"/>
    </row>
    <row r="3529" spans="6:9">
      <c r="F3529" s="52"/>
      <c r="H3529"/>
      <c r="I3529"/>
    </row>
    <row r="3530" spans="6:9">
      <c r="F3530" s="52"/>
      <c r="H3530"/>
      <c r="I3530"/>
    </row>
    <row r="3531" spans="6:9">
      <c r="F3531" s="52"/>
      <c r="H3531"/>
      <c r="I3531"/>
    </row>
    <row r="3532" spans="6:9">
      <c r="F3532" s="52"/>
      <c r="H3532"/>
      <c r="I3532"/>
    </row>
    <row r="3533" spans="6:9">
      <c r="F3533" s="52"/>
      <c r="H3533"/>
      <c r="I3533"/>
    </row>
    <row r="3534" spans="6:9">
      <c r="F3534" s="52"/>
      <c r="H3534"/>
      <c r="I3534"/>
    </row>
    <row r="3535" spans="6:9">
      <c r="F3535" s="52"/>
      <c r="H3535"/>
      <c r="I3535"/>
    </row>
    <row r="3536" spans="6:9">
      <c r="F3536" s="52"/>
      <c r="H3536"/>
      <c r="I3536"/>
    </row>
    <row r="3537" spans="6:9">
      <c r="F3537" s="52"/>
      <c r="H3537"/>
      <c r="I3537"/>
    </row>
    <row r="3538" spans="6:9">
      <c r="F3538" s="52"/>
      <c r="H3538"/>
      <c r="I3538"/>
    </row>
    <row r="3539" spans="6:9">
      <c r="F3539" s="52"/>
      <c r="H3539"/>
      <c r="I3539"/>
    </row>
    <row r="3540" spans="6:9">
      <c r="F3540" s="52"/>
      <c r="H3540"/>
      <c r="I3540"/>
    </row>
    <row r="3541" spans="6:9">
      <c r="F3541" s="52"/>
      <c r="H3541"/>
      <c r="I3541"/>
    </row>
    <row r="3542" spans="6:9">
      <c r="F3542" s="52"/>
      <c r="H3542"/>
      <c r="I3542"/>
    </row>
    <row r="3543" spans="6:9">
      <c r="F3543" s="52"/>
      <c r="H3543"/>
      <c r="I3543"/>
    </row>
    <row r="3544" spans="6:9">
      <c r="F3544" s="52"/>
      <c r="H3544"/>
      <c r="I3544"/>
    </row>
    <row r="3545" spans="6:9">
      <c r="F3545" s="52"/>
      <c r="H3545"/>
      <c r="I3545"/>
    </row>
    <row r="3546" spans="6:9">
      <c r="F3546" s="52"/>
      <c r="H3546"/>
      <c r="I3546"/>
    </row>
    <row r="3547" spans="6:9">
      <c r="F3547" s="52"/>
      <c r="H3547"/>
      <c r="I3547"/>
    </row>
    <row r="3548" spans="6:9">
      <c r="F3548" s="52"/>
      <c r="H3548"/>
      <c r="I3548"/>
    </row>
    <row r="3549" spans="6:9">
      <c r="F3549" s="52"/>
      <c r="H3549"/>
      <c r="I3549"/>
    </row>
    <row r="3550" spans="6:9">
      <c r="F3550" s="52"/>
      <c r="H3550"/>
      <c r="I3550"/>
    </row>
    <row r="3551" spans="6:9">
      <c r="F3551" s="52"/>
      <c r="H3551"/>
      <c r="I3551"/>
    </row>
    <row r="3552" spans="6:9">
      <c r="F3552" s="52"/>
      <c r="H3552"/>
      <c r="I3552"/>
    </row>
    <row r="3553" spans="6:9">
      <c r="F3553" s="52"/>
      <c r="H3553"/>
      <c r="I3553"/>
    </row>
    <row r="3554" spans="6:9">
      <c r="F3554" s="52"/>
      <c r="H3554"/>
      <c r="I3554"/>
    </row>
    <row r="3555" spans="6:9">
      <c r="F3555" s="52"/>
      <c r="H3555"/>
      <c r="I3555"/>
    </row>
    <row r="3556" spans="6:9">
      <c r="F3556" s="52"/>
      <c r="H3556"/>
      <c r="I3556"/>
    </row>
    <row r="3557" spans="6:9">
      <c r="F3557" s="52"/>
      <c r="H3557"/>
      <c r="I3557"/>
    </row>
    <row r="3558" spans="6:9">
      <c r="F3558" s="52"/>
      <c r="H3558"/>
      <c r="I3558"/>
    </row>
    <row r="3559" spans="6:9">
      <c r="F3559" s="52"/>
      <c r="H3559"/>
      <c r="I3559"/>
    </row>
    <row r="3560" spans="6:9">
      <c r="F3560" s="52"/>
      <c r="H3560"/>
      <c r="I3560"/>
    </row>
    <row r="3561" spans="6:9">
      <c r="F3561" s="52"/>
      <c r="H3561"/>
      <c r="I3561"/>
    </row>
    <row r="3562" spans="6:9">
      <c r="F3562" s="52"/>
      <c r="H3562"/>
      <c r="I3562"/>
    </row>
    <row r="3563" spans="6:9">
      <c r="F3563" s="52"/>
      <c r="H3563"/>
      <c r="I3563"/>
    </row>
    <row r="3564" spans="6:9">
      <c r="F3564" s="52"/>
      <c r="H3564"/>
      <c r="I3564"/>
    </row>
    <row r="3565" spans="6:9">
      <c r="F3565" s="52"/>
      <c r="H3565"/>
      <c r="I3565"/>
    </row>
    <row r="3566" spans="6:9">
      <c r="F3566" s="52"/>
      <c r="H3566"/>
      <c r="I3566"/>
    </row>
    <row r="3567" spans="6:9">
      <c r="F3567" s="52"/>
      <c r="H3567"/>
      <c r="I3567"/>
    </row>
    <row r="3568" spans="6:9">
      <c r="F3568" s="52"/>
      <c r="H3568"/>
      <c r="I3568"/>
    </row>
    <row r="3569" spans="6:9">
      <c r="F3569" s="52"/>
      <c r="H3569"/>
      <c r="I3569"/>
    </row>
    <row r="3570" spans="6:9">
      <c r="F3570" s="52"/>
      <c r="H3570"/>
      <c r="I3570"/>
    </row>
    <row r="3571" spans="6:9">
      <c r="F3571" s="52"/>
      <c r="H3571"/>
      <c r="I3571"/>
    </row>
    <row r="3572" spans="6:9">
      <c r="F3572" s="52"/>
      <c r="H3572"/>
      <c r="I3572"/>
    </row>
    <row r="3573" spans="6:9">
      <c r="F3573" s="52"/>
      <c r="H3573"/>
      <c r="I3573"/>
    </row>
    <row r="3574" spans="6:9">
      <c r="F3574" s="52"/>
      <c r="H3574"/>
      <c r="I3574"/>
    </row>
    <row r="3575" spans="6:9">
      <c r="F3575" s="52"/>
      <c r="H3575"/>
      <c r="I3575"/>
    </row>
    <row r="3576" spans="6:9">
      <c r="F3576" s="52"/>
      <c r="H3576"/>
      <c r="I3576"/>
    </row>
    <row r="3577" spans="6:9">
      <c r="F3577" s="52"/>
      <c r="H3577"/>
      <c r="I3577"/>
    </row>
    <row r="3578" spans="6:9">
      <c r="F3578" s="52"/>
      <c r="H3578"/>
      <c r="I3578"/>
    </row>
    <row r="3579" spans="6:9">
      <c r="F3579" s="52"/>
      <c r="H3579"/>
      <c r="I3579"/>
    </row>
    <row r="3580" spans="6:9">
      <c r="F3580" s="52"/>
      <c r="H3580"/>
      <c r="I3580"/>
    </row>
    <row r="3581" spans="6:9">
      <c r="F3581" s="52"/>
      <c r="H3581"/>
      <c r="I3581"/>
    </row>
    <row r="3582" spans="6:9">
      <c r="F3582" s="52"/>
      <c r="H3582"/>
      <c r="I3582"/>
    </row>
    <row r="3583" spans="6:9">
      <c r="F3583" s="52"/>
      <c r="H3583"/>
      <c r="I3583"/>
    </row>
    <row r="3584" spans="6:9">
      <c r="F3584" s="52"/>
      <c r="H3584"/>
      <c r="I3584"/>
    </row>
    <row r="3585" spans="6:9">
      <c r="F3585" s="52"/>
      <c r="H3585"/>
      <c r="I3585"/>
    </row>
    <row r="3586" spans="6:9">
      <c r="F3586" s="52"/>
      <c r="H3586"/>
      <c r="I3586"/>
    </row>
    <row r="3587" spans="6:9">
      <c r="F3587" s="52"/>
      <c r="H3587"/>
      <c r="I3587"/>
    </row>
    <row r="3588" spans="6:9">
      <c r="F3588" s="52"/>
      <c r="H3588"/>
      <c r="I3588"/>
    </row>
    <row r="3589" spans="6:9">
      <c r="F3589" s="52"/>
      <c r="H3589"/>
      <c r="I3589"/>
    </row>
    <row r="3590" spans="6:9">
      <c r="F3590" s="52"/>
      <c r="H3590"/>
      <c r="I3590"/>
    </row>
    <row r="3591" spans="6:9">
      <c r="F3591" s="52"/>
      <c r="H3591"/>
      <c r="I3591"/>
    </row>
    <row r="3592" spans="6:9">
      <c r="F3592" s="52"/>
      <c r="H3592"/>
      <c r="I3592"/>
    </row>
    <row r="3593" spans="6:9">
      <c r="F3593" s="52"/>
      <c r="H3593"/>
      <c r="I3593"/>
    </row>
    <row r="3594" spans="6:9">
      <c r="F3594" s="52"/>
      <c r="H3594"/>
      <c r="I3594"/>
    </row>
    <row r="3595" spans="6:9">
      <c r="F3595" s="52"/>
      <c r="H3595"/>
      <c r="I3595"/>
    </row>
    <row r="3596" spans="6:9">
      <c r="F3596" s="52"/>
      <c r="H3596"/>
      <c r="I3596"/>
    </row>
    <row r="3597" spans="6:9">
      <c r="F3597" s="52"/>
      <c r="H3597"/>
      <c r="I3597"/>
    </row>
    <row r="3598" spans="6:9">
      <c r="F3598" s="52"/>
      <c r="H3598"/>
      <c r="I3598"/>
    </row>
    <row r="3599" spans="6:9">
      <c r="F3599" s="52"/>
      <c r="H3599"/>
      <c r="I3599"/>
    </row>
    <row r="3600" spans="6:9">
      <c r="F3600" s="52"/>
      <c r="H3600"/>
      <c r="I3600"/>
    </row>
    <row r="3601" spans="6:9">
      <c r="F3601" s="52"/>
      <c r="H3601"/>
      <c r="I3601"/>
    </row>
    <row r="3602" spans="6:9">
      <c r="F3602" s="52"/>
      <c r="H3602"/>
      <c r="I3602"/>
    </row>
    <row r="3603" spans="6:9">
      <c r="F3603" s="52"/>
      <c r="H3603"/>
      <c r="I3603"/>
    </row>
    <row r="3604" spans="6:9">
      <c r="F3604" s="52"/>
      <c r="H3604"/>
      <c r="I3604"/>
    </row>
    <row r="3605" spans="6:9">
      <c r="F3605" s="52"/>
      <c r="H3605"/>
      <c r="I3605"/>
    </row>
    <row r="3606" spans="6:9">
      <c r="F3606" s="52"/>
      <c r="H3606"/>
      <c r="I3606"/>
    </row>
    <row r="3607" spans="6:9">
      <c r="F3607" s="52"/>
      <c r="H3607"/>
      <c r="I3607"/>
    </row>
    <row r="3608" spans="6:9">
      <c r="F3608" s="52"/>
      <c r="H3608"/>
      <c r="I3608"/>
    </row>
    <row r="3609" spans="6:9">
      <c r="F3609" s="52"/>
      <c r="H3609"/>
      <c r="I3609"/>
    </row>
    <row r="3610" spans="6:9">
      <c r="F3610" s="52"/>
      <c r="H3610"/>
      <c r="I3610"/>
    </row>
    <row r="3611" spans="6:9">
      <c r="F3611" s="52"/>
      <c r="H3611"/>
      <c r="I3611"/>
    </row>
    <row r="3612" spans="6:9">
      <c r="F3612" s="52"/>
      <c r="H3612"/>
      <c r="I3612"/>
    </row>
    <row r="3613" spans="6:9">
      <c r="F3613" s="52"/>
      <c r="H3613"/>
      <c r="I3613"/>
    </row>
    <row r="3614" spans="6:9">
      <c r="F3614" s="52"/>
      <c r="H3614"/>
      <c r="I3614"/>
    </row>
    <row r="3615" spans="6:9">
      <c r="F3615" s="52"/>
      <c r="H3615"/>
      <c r="I3615"/>
    </row>
    <row r="3616" spans="6:9">
      <c r="F3616" s="52"/>
      <c r="H3616"/>
      <c r="I3616"/>
    </row>
    <row r="3617" spans="6:9">
      <c r="F3617" s="52"/>
      <c r="H3617"/>
      <c r="I3617"/>
    </row>
    <row r="3618" spans="6:9">
      <c r="F3618" s="52"/>
      <c r="H3618"/>
      <c r="I3618"/>
    </row>
    <row r="3619" spans="6:9">
      <c r="F3619" s="52"/>
      <c r="H3619"/>
      <c r="I3619"/>
    </row>
    <row r="3620" spans="6:9">
      <c r="F3620" s="52"/>
      <c r="H3620"/>
      <c r="I3620"/>
    </row>
    <row r="3621" spans="6:9">
      <c r="F3621" s="52"/>
      <c r="H3621"/>
      <c r="I3621"/>
    </row>
    <row r="3622" spans="6:9">
      <c r="F3622" s="52"/>
      <c r="H3622"/>
      <c r="I3622"/>
    </row>
    <row r="3623" spans="6:9">
      <c r="F3623" s="52"/>
      <c r="H3623"/>
      <c r="I3623"/>
    </row>
    <row r="3624" spans="6:9">
      <c r="F3624" s="52"/>
      <c r="H3624"/>
      <c r="I3624"/>
    </row>
    <row r="3625" spans="6:9">
      <c r="F3625" s="52"/>
      <c r="H3625"/>
      <c r="I3625"/>
    </row>
    <row r="3626" spans="6:9">
      <c r="F3626" s="52"/>
      <c r="H3626"/>
      <c r="I3626"/>
    </row>
    <row r="3627" spans="6:9">
      <c r="F3627" s="52"/>
      <c r="H3627"/>
      <c r="I3627"/>
    </row>
    <row r="3628" spans="6:9">
      <c r="F3628" s="52"/>
      <c r="H3628"/>
      <c r="I3628"/>
    </row>
    <row r="3629" spans="6:9">
      <c r="F3629" s="52"/>
      <c r="H3629"/>
      <c r="I3629"/>
    </row>
    <row r="3630" spans="6:9">
      <c r="F3630" s="52"/>
      <c r="H3630"/>
      <c r="I3630"/>
    </row>
    <row r="3631" spans="6:9">
      <c r="F3631" s="52"/>
      <c r="H3631"/>
      <c r="I3631"/>
    </row>
    <row r="3632" spans="6:9">
      <c r="F3632" s="52"/>
      <c r="H3632"/>
      <c r="I3632"/>
    </row>
    <row r="3633" spans="6:9">
      <c r="F3633" s="52"/>
      <c r="H3633"/>
      <c r="I3633"/>
    </row>
    <row r="3634" spans="6:9">
      <c r="F3634" s="52"/>
      <c r="H3634"/>
      <c r="I3634"/>
    </row>
    <row r="3635" spans="6:9">
      <c r="F3635" s="52"/>
      <c r="H3635"/>
      <c r="I3635"/>
    </row>
    <row r="3636" spans="6:9">
      <c r="F3636" s="52"/>
      <c r="H3636"/>
      <c r="I3636"/>
    </row>
    <row r="3637" spans="6:9">
      <c r="F3637" s="52"/>
      <c r="H3637"/>
      <c r="I3637"/>
    </row>
    <row r="3638" spans="6:9">
      <c r="F3638" s="52"/>
      <c r="H3638"/>
      <c r="I3638"/>
    </row>
    <row r="3639" spans="6:9">
      <c r="F3639" s="52"/>
      <c r="H3639"/>
      <c r="I3639"/>
    </row>
    <row r="3640" spans="6:9">
      <c r="F3640" s="52"/>
      <c r="H3640"/>
      <c r="I3640"/>
    </row>
    <row r="3641" spans="6:9">
      <c r="F3641" s="52"/>
      <c r="H3641"/>
      <c r="I3641"/>
    </row>
    <row r="3642" spans="6:9">
      <c r="F3642" s="52"/>
      <c r="H3642"/>
      <c r="I3642"/>
    </row>
    <row r="3643" spans="6:9">
      <c r="F3643" s="52"/>
      <c r="H3643"/>
      <c r="I3643"/>
    </row>
    <row r="3644" spans="6:9">
      <c r="F3644" s="52"/>
      <c r="H3644"/>
      <c r="I3644"/>
    </row>
    <row r="3645" spans="6:9">
      <c r="F3645" s="52"/>
      <c r="H3645"/>
      <c r="I3645"/>
    </row>
    <row r="3646" spans="6:9">
      <c r="F3646" s="52"/>
      <c r="H3646"/>
      <c r="I3646"/>
    </row>
    <row r="3647" spans="6:9">
      <c r="F3647" s="52"/>
      <c r="H3647"/>
      <c r="I3647"/>
    </row>
    <row r="3648" spans="6:9">
      <c r="F3648" s="52"/>
      <c r="H3648"/>
      <c r="I3648"/>
    </row>
    <row r="3649" spans="6:9">
      <c r="F3649" s="52"/>
      <c r="H3649"/>
      <c r="I3649"/>
    </row>
    <row r="3650" spans="6:9">
      <c r="F3650" s="52"/>
      <c r="H3650"/>
      <c r="I3650"/>
    </row>
    <row r="3651" spans="6:9">
      <c r="F3651" s="52"/>
      <c r="H3651"/>
      <c r="I3651"/>
    </row>
    <row r="3652" spans="6:9">
      <c r="F3652" s="52"/>
      <c r="H3652"/>
      <c r="I3652"/>
    </row>
    <row r="3653" spans="6:9">
      <c r="F3653" s="52"/>
      <c r="H3653"/>
      <c r="I3653"/>
    </row>
    <row r="3654" spans="6:9">
      <c r="F3654" s="52"/>
      <c r="H3654"/>
      <c r="I3654"/>
    </row>
    <row r="3655" spans="6:9">
      <c r="F3655" s="52"/>
      <c r="H3655"/>
      <c r="I3655"/>
    </row>
    <row r="3656" spans="6:9">
      <c r="F3656" s="52"/>
      <c r="H3656"/>
      <c r="I3656"/>
    </row>
    <row r="3657" spans="6:9">
      <c r="F3657" s="52"/>
      <c r="H3657"/>
      <c r="I3657"/>
    </row>
    <row r="3658" spans="6:9">
      <c r="F3658" s="52"/>
      <c r="H3658"/>
      <c r="I3658"/>
    </row>
    <row r="3659" spans="6:9">
      <c r="F3659" s="52"/>
      <c r="H3659"/>
      <c r="I3659"/>
    </row>
    <row r="3660" spans="6:9">
      <c r="F3660" s="52"/>
      <c r="H3660"/>
      <c r="I3660"/>
    </row>
    <row r="3661" spans="6:9">
      <c r="F3661" s="52"/>
      <c r="H3661"/>
      <c r="I3661"/>
    </row>
    <row r="3662" spans="6:9">
      <c r="F3662" s="52"/>
      <c r="H3662"/>
      <c r="I3662"/>
    </row>
    <row r="3663" spans="6:9">
      <c r="F3663" s="52"/>
      <c r="H3663"/>
      <c r="I3663"/>
    </row>
    <row r="3664" spans="6:9">
      <c r="F3664" s="52"/>
      <c r="H3664"/>
      <c r="I3664"/>
    </row>
    <row r="3665" spans="6:9">
      <c r="F3665" s="52"/>
      <c r="H3665"/>
      <c r="I3665"/>
    </row>
    <row r="3666" spans="6:9">
      <c r="F3666" s="52"/>
      <c r="H3666"/>
      <c r="I3666"/>
    </row>
    <row r="3667" spans="6:9">
      <c r="F3667" s="52"/>
      <c r="H3667"/>
      <c r="I3667"/>
    </row>
    <row r="3668" spans="6:9">
      <c r="F3668" s="52"/>
      <c r="H3668"/>
      <c r="I3668"/>
    </row>
    <row r="3669" spans="6:9">
      <c r="F3669" s="52"/>
      <c r="H3669"/>
      <c r="I3669"/>
    </row>
    <row r="3670" spans="6:9">
      <c r="F3670" s="52"/>
      <c r="H3670"/>
      <c r="I3670"/>
    </row>
    <row r="3671" spans="6:9">
      <c r="F3671" s="52"/>
      <c r="H3671"/>
      <c r="I3671"/>
    </row>
    <row r="3672" spans="6:9">
      <c r="F3672" s="52"/>
      <c r="H3672"/>
      <c r="I3672"/>
    </row>
    <row r="3673" spans="6:9">
      <c r="F3673" s="52"/>
      <c r="H3673"/>
      <c r="I3673"/>
    </row>
    <row r="3674" spans="6:9">
      <c r="F3674" s="52"/>
      <c r="H3674"/>
      <c r="I3674"/>
    </row>
    <row r="3675" spans="6:9">
      <c r="F3675" s="52"/>
      <c r="H3675"/>
      <c r="I3675"/>
    </row>
    <row r="3676" spans="6:9">
      <c r="F3676" s="52"/>
      <c r="H3676"/>
      <c r="I3676"/>
    </row>
    <row r="3677" spans="6:9">
      <c r="F3677" s="52"/>
      <c r="H3677"/>
      <c r="I3677"/>
    </row>
    <row r="3678" spans="6:9">
      <c r="F3678" s="52"/>
      <c r="H3678"/>
      <c r="I3678"/>
    </row>
    <row r="3679" spans="6:9">
      <c r="F3679" s="52"/>
      <c r="H3679"/>
      <c r="I3679"/>
    </row>
    <row r="3680" spans="6:9">
      <c r="F3680" s="52"/>
      <c r="H3680"/>
      <c r="I3680"/>
    </row>
    <row r="3681" spans="6:9">
      <c r="F3681" s="52"/>
      <c r="H3681"/>
      <c r="I3681"/>
    </row>
    <row r="3682" spans="6:9">
      <c r="F3682" s="52"/>
      <c r="H3682"/>
      <c r="I3682"/>
    </row>
    <row r="3683" spans="6:9">
      <c r="F3683" s="52"/>
      <c r="H3683"/>
      <c r="I3683"/>
    </row>
    <row r="3684" spans="6:9">
      <c r="F3684" s="52"/>
      <c r="H3684"/>
      <c r="I3684"/>
    </row>
    <row r="3685" spans="6:9">
      <c r="F3685" s="52"/>
      <c r="H3685"/>
      <c r="I3685"/>
    </row>
    <row r="3686" spans="6:9">
      <c r="F3686" s="52"/>
      <c r="H3686"/>
      <c r="I3686"/>
    </row>
    <row r="3687" spans="6:9">
      <c r="F3687" s="52"/>
      <c r="H3687"/>
      <c r="I3687"/>
    </row>
    <row r="3688" spans="6:9">
      <c r="F3688" s="52"/>
      <c r="H3688"/>
      <c r="I3688"/>
    </row>
    <row r="3689" spans="6:9">
      <c r="F3689" s="52"/>
      <c r="H3689"/>
      <c r="I3689"/>
    </row>
    <row r="3690" spans="6:9">
      <c r="F3690" s="52"/>
      <c r="H3690"/>
      <c r="I3690"/>
    </row>
    <row r="3691" spans="6:9">
      <c r="F3691" s="52"/>
      <c r="H3691"/>
      <c r="I3691"/>
    </row>
    <row r="3692" spans="6:9">
      <c r="F3692" s="52"/>
      <c r="H3692"/>
      <c r="I3692"/>
    </row>
    <row r="3693" spans="6:9">
      <c r="F3693" s="52"/>
      <c r="H3693"/>
      <c r="I3693"/>
    </row>
    <row r="3694" spans="6:9">
      <c r="F3694" s="52"/>
      <c r="H3694"/>
      <c r="I3694"/>
    </row>
    <row r="3695" spans="6:9">
      <c r="F3695" s="52"/>
      <c r="H3695"/>
      <c r="I3695"/>
    </row>
    <row r="3696" spans="6:9">
      <c r="F3696" s="52"/>
      <c r="H3696"/>
      <c r="I3696"/>
    </row>
    <row r="3697" spans="6:9">
      <c r="F3697" s="52"/>
      <c r="H3697"/>
      <c r="I3697"/>
    </row>
    <row r="3698" spans="6:9">
      <c r="F3698" s="52"/>
      <c r="H3698"/>
      <c r="I3698"/>
    </row>
    <row r="3699" spans="6:9">
      <c r="F3699" s="52"/>
      <c r="H3699"/>
      <c r="I3699"/>
    </row>
    <row r="3700" spans="6:9">
      <c r="F3700" s="52"/>
      <c r="H3700"/>
      <c r="I3700"/>
    </row>
    <row r="3701" spans="6:9">
      <c r="F3701" s="52"/>
      <c r="H3701"/>
      <c r="I3701"/>
    </row>
    <row r="3702" spans="6:9">
      <c r="F3702" s="52"/>
      <c r="H3702"/>
      <c r="I3702"/>
    </row>
    <row r="3703" spans="6:9">
      <c r="F3703" s="52"/>
      <c r="H3703"/>
      <c r="I3703"/>
    </row>
    <row r="3704" spans="6:9">
      <c r="F3704" s="52"/>
      <c r="H3704"/>
      <c r="I3704"/>
    </row>
    <row r="3705" spans="6:9">
      <c r="F3705" s="52"/>
      <c r="H3705"/>
      <c r="I3705"/>
    </row>
    <row r="3706" spans="6:9">
      <c r="F3706" s="52"/>
      <c r="H3706"/>
      <c r="I3706"/>
    </row>
    <row r="3707" spans="6:9">
      <c r="F3707" s="52"/>
      <c r="H3707"/>
      <c r="I3707"/>
    </row>
    <row r="3708" spans="6:9">
      <c r="F3708" s="52"/>
      <c r="H3708"/>
      <c r="I3708"/>
    </row>
    <row r="3709" spans="6:9">
      <c r="F3709" s="52"/>
      <c r="H3709"/>
      <c r="I3709"/>
    </row>
    <row r="3710" spans="6:9">
      <c r="F3710" s="52"/>
      <c r="H3710"/>
      <c r="I3710"/>
    </row>
    <row r="3711" spans="6:9">
      <c r="F3711" s="52"/>
      <c r="H3711"/>
      <c r="I3711"/>
    </row>
    <row r="3712" spans="6:9">
      <c r="F3712" s="52"/>
      <c r="H3712"/>
      <c r="I3712"/>
    </row>
    <row r="3713" spans="6:9">
      <c r="F3713" s="52"/>
      <c r="H3713"/>
      <c r="I3713"/>
    </row>
    <row r="3714" spans="6:9">
      <c r="F3714" s="52"/>
      <c r="H3714"/>
      <c r="I3714"/>
    </row>
    <row r="3715" spans="6:9">
      <c r="F3715" s="52"/>
      <c r="H3715"/>
      <c r="I3715"/>
    </row>
    <row r="3716" spans="6:9">
      <c r="F3716" s="52"/>
      <c r="H3716"/>
      <c r="I3716"/>
    </row>
    <row r="3717" spans="6:9">
      <c r="F3717" s="52"/>
      <c r="H3717"/>
      <c r="I3717"/>
    </row>
    <row r="3718" spans="6:9">
      <c r="F3718" s="52"/>
      <c r="H3718"/>
      <c r="I3718"/>
    </row>
    <row r="3719" spans="6:9">
      <c r="F3719" s="52"/>
      <c r="H3719"/>
      <c r="I3719"/>
    </row>
    <row r="3720" spans="6:9">
      <c r="F3720" s="52"/>
      <c r="H3720"/>
      <c r="I3720"/>
    </row>
    <row r="3721" spans="6:9">
      <c r="F3721" s="52"/>
      <c r="H3721"/>
      <c r="I3721"/>
    </row>
    <row r="3722" spans="6:9">
      <c r="F3722" s="52"/>
      <c r="H3722"/>
      <c r="I3722"/>
    </row>
    <row r="3723" spans="6:9">
      <c r="F3723" s="52"/>
      <c r="H3723"/>
      <c r="I3723"/>
    </row>
    <row r="3724" spans="6:9">
      <c r="F3724" s="52"/>
      <c r="H3724"/>
      <c r="I3724"/>
    </row>
    <row r="3725" spans="6:9">
      <c r="F3725" s="52"/>
      <c r="H3725"/>
      <c r="I3725"/>
    </row>
    <row r="3726" spans="6:9">
      <c r="F3726" s="52"/>
      <c r="H3726"/>
      <c r="I3726"/>
    </row>
    <row r="3727" spans="6:9">
      <c r="F3727" s="52"/>
      <c r="H3727"/>
      <c r="I3727"/>
    </row>
    <row r="3728" spans="6:9">
      <c r="F3728" s="52"/>
      <c r="H3728"/>
      <c r="I3728"/>
    </row>
    <row r="3729" spans="6:9">
      <c r="F3729" s="52"/>
      <c r="H3729"/>
      <c r="I3729"/>
    </row>
    <row r="3730" spans="6:9">
      <c r="F3730" s="52"/>
      <c r="H3730"/>
      <c r="I3730"/>
    </row>
    <row r="3731" spans="6:9">
      <c r="F3731" s="52"/>
      <c r="H3731"/>
      <c r="I3731"/>
    </row>
    <row r="3732" spans="6:9">
      <c r="F3732" s="52"/>
      <c r="H3732"/>
      <c r="I3732"/>
    </row>
    <row r="3733" spans="6:9">
      <c r="F3733" s="52"/>
      <c r="H3733"/>
      <c r="I3733"/>
    </row>
    <row r="3734" spans="6:9">
      <c r="F3734" s="52"/>
      <c r="H3734"/>
      <c r="I3734"/>
    </row>
    <row r="3735" spans="6:9">
      <c r="F3735" s="52"/>
      <c r="H3735"/>
      <c r="I3735"/>
    </row>
    <row r="3736" spans="6:9">
      <c r="F3736" s="52"/>
      <c r="H3736"/>
      <c r="I3736"/>
    </row>
    <row r="3737" spans="6:9">
      <c r="F3737" s="52"/>
      <c r="H3737"/>
      <c r="I3737"/>
    </row>
    <row r="3738" spans="6:9">
      <c r="F3738" s="52"/>
      <c r="H3738"/>
      <c r="I3738"/>
    </row>
    <row r="3739" spans="6:9">
      <c r="F3739" s="52"/>
      <c r="H3739"/>
      <c r="I3739"/>
    </row>
    <row r="3740" spans="6:9">
      <c r="F3740" s="52"/>
      <c r="H3740"/>
      <c r="I3740"/>
    </row>
    <row r="3741" spans="6:9">
      <c r="F3741" s="52"/>
      <c r="H3741"/>
      <c r="I3741"/>
    </row>
    <row r="3742" spans="6:9">
      <c r="F3742" s="52"/>
      <c r="H3742"/>
      <c r="I3742"/>
    </row>
    <row r="3743" spans="6:9">
      <c r="F3743" s="52"/>
      <c r="H3743"/>
      <c r="I3743"/>
    </row>
    <row r="3744" spans="6:9">
      <c r="F3744" s="52"/>
      <c r="H3744"/>
      <c r="I3744"/>
    </row>
    <row r="3745" spans="6:9">
      <c r="F3745" s="52"/>
      <c r="H3745"/>
      <c r="I3745"/>
    </row>
    <row r="3746" spans="6:9">
      <c r="F3746" s="52"/>
      <c r="H3746"/>
      <c r="I3746"/>
    </row>
    <row r="3747" spans="6:9">
      <c r="F3747" s="52"/>
      <c r="H3747"/>
      <c r="I3747"/>
    </row>
    <row r="3748" spans="6:9">
      <c r="F3748" s="52"/>
      <c r="H3748"/>
      <c r="I3748"/>
    </row>
    <row r="3749" spans="6:9">
      <c r="F3749" s="52"/>
      <c r="H3749"/>
      <c r="I3749"/>
    </row>
    <row r="3750" spans="6:9">
      <c r="F3750" s="52"/>
      <c r="H3750"/>
      <c r="I3750"/>
    </row>
    <row r="3751" spans="6:9">
      <c r="F3751" s="52"/>
      <c r="H3751"/>
      <c r="I3751"/>
    </row>
    <row r="3752" spans="6:9">
      <c r="F3752" s="52"/>
      <c r="H3752"/>
      <c r="I3752"/>
    </row>
    <row r="3753" spans="6:9">
      <c r="F3753" s="52"/>
      <c r="H3753"/>
      <c r="I3753"/>
    </row>
    <row r="3754" spans="6:9">
      <c r="F3754" s="52"/>
      <c r="H3754"/>
      <c r="I3754"/>
    </row>
    <row r="3755" spans="6:9">
      <c r="F3755" s="52"/>
      <c r="H3755"/>
      <c r="I3755"/>
    </row>
    <row r="3756" spans="6:9">
      <c r="F3756" s="52"/>
      <c r="H3756"/>
      <c r="I3756"/>
    </row>
    <row r="3757" spans="6:9">
      <c r="F3757" s="52"/>
      <c r="H3757"/>
      <c r="I3757"/>
    </row>
    <row r="3758" spans="6:9">
      <c r="F3758" s="52"/>
      <c r="H3758"/>
      <c r="I3758"/>
    </row>
    <row r="3759" spans="6:9">
      <c r="F3759" s="52"/>
      <c r="H3759"/>
      <c r="I3759"/>
    </row>
    <row r="3760" spans="6:9">
      <c r="F3760" s="52"/>
      <c r="H3760"/>
      <c r="I3760"/>
    </row>
    <row r="3761" spans="6:9">
      <c r="F3761" s="52"/>
      <c r="H3761"/>
      <c r="I3761"/>
    </row>
    <row r="3762" spans="6:9">
      <c r="F3762" s="52"/>
      <c r="H3762"/>
      <c r="I3762"/>
    </row>
    <row r="3763" spans="6:9">
      <c r="F3763" s="52"/>
      <c r="H3763"/>
      <c r="I3763"/>
    </row>
    <row r="3764" spans="6:9">
      <c r="F3764" s="52"/>
      <c r="H3764"/>
      <c r="I3764"/>
    </row>
    <row r="3765" spans="6:9">
      <c r="F3765" s="52"/>
      <c r="H3765"/>
      <c r="I3765"/>
    </row>
    <row r="3766" spans="6:9">
      <c r="F3766" s="52"/>
      <c r="H3766"/>
      <c r="I3766"/>
    </row>
    <row r="3767" spans="6:9">
      <c r="F3767" s="52"/>
      <c r="H3767"/>
      <c r="I3767"/>
    </row>
    <row r="3768" spans="6:9">
      <c r="F3768" s="52"/>
      <c r="H3768"/>
      <c r="I3768"/>
    </row>
    <row r="3769" spans="6:9">
      <c r="F3769" s="52"/>
      <c r="H3769"/>
      <c r="I3769"/>
    </row>
    <row r="3770" spans="6:9">
      <c r="F3770" s="52"/>
      <c r="H3770"/>
      <c r="I3770"/>
    </row>
    <row r="3771" spans="6:9">
      <c r="F3771" s="52"/>
      <c r="H3771"/>
      <c r="I3771"/>
    </row>
    <row r="3772" spans="6:9">
      <c r="F3772" s="52"/>
      <c r="H3772"/>
      <c r="I3772"/>
    </row>
    <row r="3773" spans="6:9">
      <c r="F3773" s="52"/>
      <c r="H3773"/>
      <c r="I3773"/>
    </row>
    <row r="3774" spans="6:9">
      <c r="F3774" s="52"/>
      <c r="H3774"/>
      <c r="I3774"/>
    </row>
    <row r="3775" spans="6:9">
      <c r="F3775" s="52"/>
      <c r="H3775"/>
      <c r="I3775"/>
    </row>
    <row r="3776" spans="6:9">
      <c r="F3776" s="52"/>
      <c r="H3776"/>
      <c r="I3776"/>
    </row>
    <row r="3777" spans="6:9">
      <c r="F3777" s="52"/>
      <c r="H3777"/>
      <c r="I3777"/>
    </row>
    <row r="3778" spans="6:9">
      <c r="F3778" s="52"/>
      <c r="H3778"/>
      <c r="I3778"/>
    </row>
    <row r="3779" spans="6:9">
      <c r="F3779" s="52"/>
      <c r="H3779"/>
      <c r="I3779"/>
    </row>
    <row r="3780" spans="6:9">
      <c r="F3780" s="52"/>
      <c r="H3780"/>
      <c r="I3780"/>
    </row>
    <row r="3781" spans="6:9">
      <c r="F3781" s="52"/>
      <c r="H3781"/>
      <c r="I3781"/>
    </row>
    <row r="3782" spans="6:9">
      <c r="F3782" s="52"/>
      <c r="H3782"/>
      <c r="I3782"/>
    </row>
    <row r="3783" spans="6:9">
      <c r="F3783" s="52"/>
      <c r="H3783"/>
      <c r="I3783"/>
    </row>
    <row r="3784" spans="6:9">
      <c r="F3784" s="52"/>
      <c r="H3784"/>
      <c r="I3784"/>
    </row>
    <row r="3785" spans="6:9">
      <c r="F3785" s="52"/>
      <c r="H3785"/>
      <c r="I3785"/>
    </row>
    <row r="3786" spans="6:9">
      <c r="F3786" s="52"/>
      <c r="H3786"/>
      <c r="I3786"/>
    </row>
    <row r="3787" spans="6:9">
      <c r="F3787" s="52"/>
      <c r="H3787"/>
      <c r="I3787"/>
    </row>
    <row r="3788" spans="6:9">
      <c r="F3788" s="52"/>
      <c r="H3788"/>
      <c r="I3788"/>
    </row>
    <row r="3789" spans="6:9">
      <c r="F3789" s="52"/>
      <c r="H3789"/>
      <c r="I3789"/>
    </row>
    <row r="3790" spans="6:9">
      <c r="F3790" s="52"/>
      <c r="H3790"/>
      <c r="I3790"/>
    </row>
    <row r="3791" spans="6:9">
      <c r="F3791" s="52"/>
      <c r="H3791"/>
      <c r="I3791"/>
    </row>
    <row r="3792" spans="6:9">
      <c r="F3792" s="52"/>
      <c r="H3792"/>
      <c r="I3792"/>
    </row>
    <row r="3793" spans="6:9">
      <c r="F3793" s="52"/>
      <c r="H3793"/>
      <c r="I3793"/>
    </row>
    <row r="3794" spans="6:9">
      <c r="F3794" s="52"/>
      <c r="H3794"/>
      <c r="I3794"/>
    </row>
    <row r="3795" spans="6:9">
      <c r="F3795" s="52"/>
      <c r="H3795"/>
      <c r="I3795"/>
    </row>
    <row r="3796" spans="6:9">
      <c r="F3796" s="52"/>
      <c r="H3796"/>
      <c r="I3796"/>
    </row>
    <row r="3797" spans="6:9">
      <c r="F3797" s="52"/>
      <c r="H3797"/>
      <c r="I3797"/>
    </row>
    <row r="3798" spans="6:9">
      <c r="F3798" s="52"/>
      <c r="H3798"/>
      <c r="I3798"/>
    </row>
    <row r="3799" spans="6:9">
      <c r="F3799" s="52"/>
      <c r="H3799"/>
      <c r="I3799"/>
    </row>
    <row r="3800" spans="6:9">
      <c r="F3800" s="52"/>
      <c r="H3800"/>
      <c r="I3800"/>
    </row>
    <row r="3801" spans="6:9">
      <c r="F3801" s="52"/>
      <c r="H3801"/>
      <c r="I3801"/>
    </row>
    <row r="3802" spans="6:9">
      <c r="F3802" s="52"/>
      <c r="H3802"/>
      <c r="I3802"/>
    </row>
    <row r="3803" spans="6:9">
      <c r="F3803" s="52"/>
      <c r="H3803"/>
      <c r="I3803"/>
    </row>
    <row r="3804" spans="6:9">
      <c r="F3804" s="52"/>
      <c r="H3804"/>
      <c r="I3804"/>
    </row>
    <row r="3805" spans="6:9">
      <c r="F3805" s="52"/>
      <c r="H3805"/>
      <c r="I3805"/>
    </row>
    <row r="3806" spans="6:9">
      <c r="F3806" s="52"/>
      <c r="H3806"/>
      <c r="I3806"/>
    </row>
    <row r="3807" spans="6:9">
      <c r="F3807" s="52"/>
      <c r="H3807"/>
      <c r="I3807"/>
    </row>
    <row r="3808" spans="6:9">
      <c r="F3808" s="52"/>
      <c r="H3808"/>
      <c r="I3808"/>
    </row>
    <row r="3809" spans="6:9">
      <c r="F3809" s="52"/>
      <c r="H3809"/>
      <c r="I3809"/>
    </row>
    <row r="3810" spans="6:9">
      <c r="F3810" s="52"/>
      <c r="H3810"/>
      <c r="I3810"/>
    </row>
    <row r="3811" spans="6:9">
      <c r="F3811" s="52"/>
      <c r="H3811"/>
      <c r="I3811"/>
    </row>
    <row r="3812" spans="6:9">
      <c r="F3812" s="52"/>
      <c r="H3812"/>
      <c r="I3812"/>
    </row>
    <row r="3813" spans="6:9">
      <c r="F3813" s="52"/>
      <c r="H3813"/>
      <c r="I3813"/>
    </row>
    <row r="3814" spans="6:9">
      <c r="F3814" s="52"/>
      <c r="H3814"/>
      <c r="I3814"/>
    </row>
    <row r="3815" spans="6:9">
      <c r="F3815" s="52"/>
      <c r="H3815"/>
      <c r="I3815"/>
    </row>
    <row r="3816" spans="6:9">
      <c r="F3816" s="52"/>
      <c r="H3816"/>
      <c r="I3816"/>
    </row>
    <row r="3817" spans="6:9">
      <c r="F3817" s="52"/>
      <c r="H3817"/>
      <c r="I3817"/>
    </row>
    <row r="3818" spans="6:9">
      <c r="F3818" s="52"/>
      <c r="H3818"/>
      <c r="I3818"/>
    </row>
    <row r="3819" spans="6:9">
      <c r="F3819" s="52"/>
      <c r="H3819"/>
      <c r="I3819"/>
    </row>
    <row r="3820" spans="6:9">
      <c r="F3820" s="52"/>
      <c r="H3820"/>
      <c r="I3820"/>
    </row>
    <row r="3821" spans="6:9">
      <c r="F3821" s="52"/>
      <c r="H3821"/>
      <c r="I3821"/>
    </row>
    <row r="3822" spans="6:9">
      <c r="F3822" s="52"/>
      <c r="H3822"/>
      <c r="I3822"/>
    </row>
    <row r="3823" spans="6:9">
      <c r="F3823" s="52"/>
      <c r="H3823"/>
      <c r="I3823"/>
    </row>
    <row r="3824" spans="6:9">
      <c r="F3824" s="52"/>
      <c r="H3824"/>
      <c r="I3824"/>
    </row>
    <row r="3825" spans="6:9">
      <c r="F3825" s="52"/>
      <c r="H3825"/>
      <c r="I3825"/>
    </row>
    <row r="3826" spans="6:9">
      <c r="F3826" s="52"/>
      <c r="H3826"/>
      <c r="I3826"/>
    </row>
    <row r="3827" spans="6:9">
      <c r="F3827" s="52"/>
      <c r="H3827"/>
      <c r="I3827"/>
    </row>
    <row r="3828" spans="6:9">
      <c r="F3828" s="52"/>
      <c r="H3828"/>
      <c r="I3828"/>
    </row>
    <row r="3829" spans="6:9">
      <c r="F3829" s="52"/>
      <c r="H3829"/>
      <c r="I3829"/>
    </row>
    <row r="3830" spans="6:9">
      <c r="F3830" s="52"/>
      <c r="H3830"/>
      <c r="I3830"/>
    </row>
    <row r="3831" spans="6:9">
      <c r="F3831" s="52"/>
      <c r="H3831"/>
      <c r="I3831"/>
    </row>
    <row r="3832" spans="6:9">
      <c r="F3832" s="52"/>
      <c r="H3832"/>
      <c r="I3832"/>
    </row>
    <row r="3833" spans="6:9">
      <c r="F3833" s="52"/>
      <c r="H3833"/>
      <c r="I3833"/>
    </row>
    <row r="3834" spans="6:9">
      <c r="F3834" s="52"/>
      <c r="H3834"/>
      <c r="I3834"/>
    </row>
    <row r="3835" spans="6:9">
      <c r="F3835" s="52"/>
      <c r="H3835"/>
      <c r="I3835"/>
    </row>
    <row r="3836" spans="6:9">
      <c r="F3836" s="52"/>
      <c r="H3836"/>
      <c r="I3836"/>
    </row>
    <row r="3837" spans="6:9">
      <c r="F3837" s="52"/>
      <c r="H3837"/>
      <c r="I3837"/>
    </row>
    <row r="3838" spans="6:9">
      <c r="F3838" s="52"/>
      <c r="H3838"/>
      <c r="I3838"/>
    </row>
    <row r="3839" spans="6:9">
      <c r="F3839" s="52"/>
      <c r="H3839"/>
      <c r="I3839"/>
    </row>
    <row r="3840" spans="6:9">
      <c r="F3840" s="52"/>
      <c r="H3840"/>
      <c r="I3840"/>
    </row>
    <row r="3841" spans="6:9">
      <c r="F3841" s="52"/>
      <c r="H3841"/>
      <c r="I3841"/>
    </row>
    <row r="3842" spans="6:9">
      <c r="F3842" s="52"/>
      <c r="H3842"/>
      <c r="I3842"/>
    </row>
    <row r="3843" spans="6:9">
      <c r="F3843" s="52"/>
      <c r="H3843"/>
      <c r="I3843"/>
    </row>
    <row r="3844" spans="6:9">
      <c r="F3844" s="52"/>
      <c r="H3844"/>
      <c r="I3844"/>
    </row>
    <row r="3845" spans="6:9">
      <c r="F3845" s="52"/>
      <c r="H3845"/>
      <c r="I3845"/>
    </row>
    <row r="3846" spans="6:9">
      <c r="F3846" s="52"/>
      <c r="H3846"/>
      <c r="I3846"/>
    </row>
    <row r="3847" spans="6:9">
      <c r="F3847" s="52"/>
      <c r="H3847"/>
      <c r="I3847"/>
    </row>
    <row r="3848" spans="6:9">
      <c r="F3848" s="52"/>
      <c r="H3848"/>
      <c r="I3848"/>
    </row>
    <row r="3849" spans="6:9">
      <c r="F3849" s="52"/>
      <c r="H3849"/>
      <c r="I3849"/>
    </row>
    <row r="3850" spans="6:9">
      <c r="F3850" s="52"/>
      <c r="H3850"/>
      <c r="I3850"/>
    </row>
    <row r="3851" spans="6:9">
      <c r="F3851" s="52"/>
      <c r="H3851"/>
      <c r="I3851"/>
    </row>
    <row r="3852" spans="6:9">
      <c r="F3852" s="52"/>
      <c r="H3852"/>
      <c r="I3852"/>
    </row>
    <row r="3853" spans="6:9">
      <c r="F3853" s="52"/>
      <c r="H3853"/>
      <c r="I3853"/>
    </row>
    <row r="3854" spans="6:9">
      <c r="F3854" s="52"/>
      <c r="H3854"/>
      <c r="I3854"/>
    </row>
    <row r="3855" spans="6:9">
      <c r="F3855" s="52"/>
      <c r="H3855"/>
      <c r="I3855"/>
    </row>
    <row r="3856" spans="6:9">
      <c r="F3856" s="52"/>
      <c r="H3856"/>
      <c r="I3856"/>
    </row>
    <row r="3857" spans="6:9">
      <c r="F3857" s="52"/>
      <c r="H3857"/>
      <c r="I3857"/>
    </row>
    <row r="3858" spans="6:9">
      <c r="F3858" s="52"/>
      <c r="H3858"/>
      <c r="I3858"/>
    </row>
    <row r="3859" spans="6:9">
      <c r="F3859" s="52"/>
      <c r="H3859"/>
      <c r="I3859"/>
    </row>
    <row r="3860" spans="6:9">
      <c r="F3860" s="52"/>
      <c r="H3860"/>
      <c r="I3860"/>
    </row>
    <row r="3861" spans="6:9">
      <c r="F3861" s="52"/>
      <c r="H3861"/>
      <c r="I3861"/>
    </row>
    <row r="3862" spans="6:9">
      <c r="F3862" s="52"/>
      <c r="H3862"/>
      <c r="I3862"/>
    </row>
    <row r="3863" spans="6:9">
      <c r="F3863" s="52"/>
      <c r="H3863"/>
      <c r="I3863"/>
    </row>
    <row r="3864" spans="6:9">
      <c r="F3864" s="52"/>
      <c r="H3864"/>
      <c r="I3864"/>
    </row>
    <row r="3865" spans="6:9">
      <c r="F3865" s="52"/>
      <c r="H3865"/>
      <c r="I3865"/>
    </row>
    <row r="3866" spans="6:9">
      <c r="F3866" s="52"/>
      <c r="H3866"/>
      <c r="I3866"/>
    </row>
    <row r="3867" spans="6:9">
      <c r="F3867" s="52"/>
      <c r="H3867"/>
      <c r="I3867"/>
    </row>
    <row r="3868" spans="6:9">
      <c r="F3868" s="52"/>
      <c r="H3868"/>
      <c r="I3868"/>
    </row>
    <row r="3869" spans="6:9">
      <c r="F3869" s="52"/>
      <c r="H3869"/>
      <c r="I3869"/>
    </row>
    <row r="3870" spans="6:9">
      <c r="F3870" s="52"/>
      <c r="H3870"/>
      <c r="I3870"/>
    </row>
    <row r="3871" spans="6:9">
      <c r="F3871" s="52"/>
      <c r="H3871"/>
      <c r="I3871"/>
    </row>
    <row r="3872" spans="6:9">
      <c r="F3872" s="52"/>
      <c r="H3872"/>
      <c r="I3872"/>
    </row>
    <row r="3873" spans="6:9">
      <c r="F3873" s="52"/>
      <c r="H3873"/>
      <c r="I3873"/>
    </row>
    <row r="3874" spans="6:9">
      <c r="F3874" s="52"/>
      <c r="H3874"/>
      <c r="I3874"/>
    </row>
    <row r="3875" spans="6:9">
      <c r="F3875" s="52"/>
      <c r="H3875"/>
      <c r="I3875"/>
    </row>
    <row r="3876" spans="6:9">
      <c r="F3876" s="52"/>
      <c r="H3876"/>
      <c r="I3876"/>
    </row>
    <row r="3877" spans="6:9">
      <c r="F3877" s="52"/>
      <c r="H3877"/>
      <c r="I3877"/>
    </row>
    <row r="3878" spans="6:9">
      <c r="F3878" s="52"/>
      <c r="H3878"/>
      <c r="I3878"/>
    </row>
    <row r="3879" spans="6:9">
      <c r="F3879" s="52"/>
      <c r="H3879"/>
      <c r="I3879"/>
    </row>
    <row r="3880" spans="6:9">
      <c r="F3880" s="52"/>
      <c r="H3880"/>
      <c r="I3880"/>
    </row>
    <row r="3881" spans="6:9">
      <c r="F3881" s="52"/>
      <c r="H3881"/>
      <c r="I3881"/>
    </row>
    <row r="3882" spans="6:9">
      <c r="F3882" s="52"/>
      <c r="H3882"/>
      <c r="I3882"/>
    </row>
    <row r="3883" spans="6:9">
      <c r="F3883" s="52"/>
      <c r="H3883"/>
      <c r="I3883"/>
    </row>
    <row r="3884" spans="6:9">
      <c r="F3884" s="52"/>
      <c r="H3884"/>
      <c r="I3884"/>
    </row>
    <row r="3885" spans="6:9">
      <c r="F3885" s="52"/>
      <c r="H3885"/>
      <c r="I3885"/>
    </row>
    <row r="3886" spans="6:9">
      <c r="F3886" s="52"/>
      <c r="H3886"/>
      <c r="I3886"/>
    </row>
    <row r="3887" spans="6:9">
      <c r="F3887" s="52"/>
      <c r="H3887"/>
      <c r="I3887"/>
    </row>
    <row r="3888" spans="6:9">
      <c r="F3888" s="52"/>
      <c r="H3888"/>
      <c r="I3888"/>
    </row>
    <row r="3889" spans="6:9">
      <c r="F3889" s="52"/>
      <c r="H3889"/>
      <c r="I3889"/>
    </row>
    <row r="3890" spans="6:9">
      <c r="F3890" s="52"/>
      <c r="H3890"/>
      <c r="I3890"/>
    </row>
    <row r="3891" spans="6:9">
      <c r="F3891" s="52"/>
      <c r="H3891"/>
      <c r="I3891"/>
    </row>
    <row r="3892" spans="6:9">
      <c r="F3892" s="52"/>
      <c r="H3892"/>
      <c r="I3892"/>
    </row>
    <row r="3893" spans="6:9">
      <c r="F3893" s="52"/>
      <c r="H3893"/>
      <c r="I3893"/>
    </row>
    <row r="3894" spans="6:9">
      <c r="F3894" s="52"/>
      <c r="H3894"/>
      <c r="I3894"/>
    </row>
    <row r="3895" spans="6:9">
      <c r="F3895" s="52"/>
      <c r="H3895"/>
      <c r="I3895"/>
    </row>
    <row r="3896" spans="6:9">
      <c r="F3896" s="52"/>
      <c r="H3896"/>
      <c r="I3896"/>
    </row>
    <row r="3897" spans="6:9">
      <c r="F3897" s="52"/>
      <c r="H3897"/>
      <c r="I3897"/>
    </row>
    <row r="3898" spans="6:9">
      <c r="F3898" s="52"/>
      <c r="H3898"/>
      <c r="I3898"/>
    </row>
    <row r="3899" spans="6:9">
      <c r="F3899" s="52"/>
      <c r="H3899"/>
      <c r="I3899"/>
    </row>
    <row r="3900" spans="6:9">
      <c r="F3900" s="52"/>
      <c r="H3900"/>
      <c r="I3900"/>
    </row>
    <row r="3901" spans="6:9">
      <c r="F3901" s="52"/>
      <c r="H3901"/>
      <c r="I3901"/>
    </row>
    <row r="3902" spans="6:9">
      <c r="F3902" s="52"/>
      <c r="H3902"/>
      <c r="I3902"/>
    </row>
    <row r="3903" spans="6:9">
      <c r="F3903" s="52"/>
      <c r="H3903"/>
      <c r="I3903"/>
    </row>
    <row r="3904" spans="6:9">
      <c r="F3904" s="52"/>
      <c r="H3904"/>
      <c r="I3904"/>
    </row>
    <row r="3905" spans="6:9">
      <c r="F3905" s="52"/>
      <c r="H3905"/>
      <c r="I3905"/>
    </row>
    <row r="3906" spans="6:9">
      <c r="F3906" s="52"/>
      <c r="H3906"/>
      <c r="I3906"/>
    </row>
    <row r="3907" spans="6:9">
      <c r="F3907" s="52"/>
      <c r="H3907"/>
      <c r="I3907"/>
    </row>
    <row r="3908" spans="6:9">
      <c r="F3908" s="52"/>
      <c r="H3908"/>
      <c r="I3908"/>
    </row>
    <row r="3909" spans="6:9">
      <c r="F3909" s="52"/>
      <c r="H3909"/>
      <c r="I3909"/>
    </row>
    <row r="3910" spans="6:9">
      <c r="F3910" s="52"/>
      <c r="H3910"/>
      <c r="I3910"/>
    </row>
    <row r="3911" spans="6:9">
      <c r="F3911" s="52"/>
      <c r="H3911"/>
      <c r="I3911"/>
    </row>
    <row r="3912" spans="6:9">
      <c r="F3912" s="52"/>
      <c r="H3912"/>
      <c r="I3912"/>
    </row>
    <row r="3913" spans="6:9">
      <c r="F3913" s="52"/>
      <c r="H3913"/>
      <c r="I3913"/>
    </row>
    <row r="3914" spans="6:9">
      <c r="F3914" s="52"/>
      <c r="H3914"/>
      <c r="I3914"/>
    </row>
    <row r="3915" spans="6:9">
      <c r="F3915" s="52"/>
      <c r="H3915"/>
      <c r="I3915"/>
    </row>
    <row r="3916" spans="6:9">
      <c r="F3916" s="52"/>
      <c r="H3916"/>
      <c r="I3916"/>
    </row>
    <row r="3917" spans="6:9">
      <c r="F3917" s="52"/>
      <c r="H3917"/>
      <c r="I3917"/>
    </row>
    <row r="3918" spans="6:9">
      <c r="F3918" s="52"/>
      <c r="H3918"/>
      <c r="I3918"/>
    </row>
    <row r="3919" spans="6:9">
      <c r="F3919" s="52"/>
      <c r="H3919"/>
      <c r="I3919"/>
    </row>
    <row r="3920" spans="6:9">
      <c r="F3920" s="52"/>
      <c r="H3920"/>
      <c r="I3920"/>
    </row>
    <row r="3921" spans="6:9">
      <c r="F3921" s="52"/>
      <c r="H3921"/>
      <c r="I3921"/>
    </row>
    <row r="3922" spans="6:9">
      <c r="F3922" s="52"/>
      <c r="H3922"/>
      <c r="I3922"/>
    </row>
    <row r="3923" spans="6:9">
      <c r="F3923" s="52"/>
      <c r="H3923"/>
      <c r="I3923"/>
    </row>
    <row r="3924" spans="6:9">
      <c r="F3924" s="52"/>
      <c r="H3924"/>
      <c r="I3924"/>
    </row>
    <row r="3925" spans="6:9">
      <c r="F3925" s="52"/>
      <c r="H3925"/>
      <c r="I3925"/>
    </row>
    <row r="3926" spans="6:9">
      <c r="F3926" s="52"/>
      <c r="H3926"/>
      <c r="I3926"/>
    </row>
    <row r="3927" spans="6:9">
      <c r="F3927" s="52"/>
      <c r="H3927"/>
      <c r="I3927"/>
    </row>
    <row r="3928" spans="6:9">
      <c r="F3928" s="52"/>
      <c r="H3928"/>
      <c r="I3928"/>
    </row>
    <row r="3929" spans="6:9">
      <c r="F3929" s="52"/>
      <c r="H3929"/>
      <c r="I3929"/>
    </row>
    <row r="3930" spans="6:9">
      <c r="F3930" s="52"/>
      <c r="H3930"/>
      <c r="I3930"/>
    </row>
    <row r="3931" spans="6:9">
      <c r="F3931" s="52"/>
      <c r="H3931"/>
      <c r="I3931"/>
    </row>
    <row r="3932" spans="6:9">
      <c r="F3932" s="52"/>
      <c r="H3932"/>
      <c r="I3932"/>
    </row>
    <row r="3933" spans="6:9">
      <c r="F3933" s="52"/>
      <c r="H3933"/>
      <c r="I3933"/>
    </row>
    <row r="3934" spans="6:9">
      <c r="F3934" s="52"/>
      <c r="H3934"/>
      <c r="I3934"/>
    </row>
    <row r="3935" spans="6:9">
      <c r="F3935" s="52"/>
      <c r="H3935"/>
      <c r="I3935"/>
    </row>
    <row r="3936" spans="6:9">
      <c r="F3936" s="52"/>
      <c r="H3936"/>
      <c r="I3936"/>
    </row>
    <row r="3937" spans="6:9">
      <c r="F3937" s="52"/>
      <c r="H3937"/>
      <c r="I3937"/>
    </row>
    <row r="3938" spans="6:9">
      <c r="F3938" s="52"/>
      <c r="H3938"/>
      <c r="I3938"/>
    </row>
    <row r="3939" spans="6:9">
      <c r="F3939" s="52"/>
      <c r="H3939"/>
      <c r="I3939"/>
    </row>
    <row r="3940" spans="6:9">
      <c r="F3940" s="52"/>
      <c r="H3940"/>
      <c r="I3940"/>
    </row>
    <row r="3941" spans="6:9">
      <c r="F3941" s="52"/>
      <c r="H3941"/>
      <c r="I3941"/>
    </row>
    <row r="3942" spans="6:9">
      <c r="F3942" s="52"/>
      <c r="H3942"/>
      <c r="I3942"/>
    </row>
    <row r="3943" spans="6:9">
      <c r="F3943" s="52"/>
      <c r="H3943"/>
      <c r="I3943"/>
    </row>
    <row r="3944" spans="6:9">
      <c r="F3944" s="52"/>
      <c r="H3944"/>
      <c r="I3944"/>
    </row>
    <row r="3945" spans="6:9">
      <c r="F3945" s="52"/>
      <c r="H3945"/>
      <c r="I3945"/>
    </row>
    <row r="3946" spans="6:9">
      <c r="F3946" s="52"/>
      <c r="H3946"/>
      <c r="I3946"/>
    </row>
    <row r="3947" spans="6:9">
      <c r="F3947" s="52"/>
      <c r="H3947"/>
      <c r="I3947"/>
    </row>
    <row r="3948" spans="6:9">
      <c r="F3948" s="52"/>
      <c r="H3948"/>
      <c r="I3948"/>
    </row>
    <row r="3949" spans="6:9">
      <c r="F3949" s="52"/>
      <c r="H3949"/>
      <c r="I3949"/>
    </row>
    <row r="3950" spans="6:9">
      <c r="F3950" s="52"/>
      <c r="H3950"/>
      <c r="I3950"/>
    </row>
    <row r="3951" spans="6:9">
      <c r="F3951" s="52"/>
      <c r="H3951"/>
      <c r="I3951"/>
    </row>
    <row r="3952" spans="6:9">
      <c r="F3952" s="52"/>
      <c r="H3952"/>
      <c r="I3952"/>
    </row>
    <row r="3953" spans="6:9">
      <c r="F3953" s="52"/>
      <c r="H3953"/>
      <c r="I3953"/>
    </row>
    <row r="3954" spans="6:9">
      <c r="F3954" s="52"/>
      <c r="H3954"/>
      <c r="I3954"/>
    </row>
    <row r="3955" spans="6:9">
      <c r="F3955" s="52"/>
      <c r="H3955"/>
      <c r="I3955"/>
    </row>
    <row r="3956" spans="6:9">
      <c r="F3956" s="52"/>
      <c r="H3956"/>
      <c r="I3956"/>
    </row>
    <row r="3957" spans="6:9">
      <c r="F3957" s="52"/>
      <c r="H3957"/>
      <c r="I3957"/>
    </row>
    <row r="3958" spans="6:9">
      <c r="F3958" s="52"/>
      <c r="H3958"/>
      <c r="I3958"/>
    </row>
    <row r="3959" spans="6:9">
      <c r="F3959" s="52"/>
      <c r="H3959"/>
      <c r="I3959"/>
    </row>
    <row r="3960" spans="6:9">
      <c r="F3960" s="52"/>
      <c r="H3960"/>
      <c r="I3960"/>
    </row>
    <row r="3961" spans="6:9">
      <c r="F3961" s="52"/>
      <c r="H3961"/>
      <c r="I3961"/>
    </row>
    <row r="3962" spans="6:9">
      <c r="F3962" s="52"/>
      <c r="H3962"/>
      <c r="I3962"/>
    </row>
    <row r="3963" spans="6:9">
      <c r="F3963" s="52"/>
      <c r="H3963"/>
      <c r="I3963"/>
    </row>
    <row r="3964" spans="6:9">
      <c r="F3964" s="52"/>
      <c r="H3964"/>
      <c r="I3964"/>
    </row>
    <row r="3965" spans="6:9">
      <c r="F3965" s="52"/>
      <c r="H3965"/>
      <c r="I3965"/>
    </row>
    <row r="3966" spans="6:9">
      <c r="F3966" s="52"/>
      <c r="H3966"/>
      <c r="I3966"/>
    </row>
    <row r="3967" spans="6:9">
      <c r="F3967" s="52"/>
      <c r="H3967"/>
      <c r="I3967"/>
    </row>
    <row r="3968" spans="6:9">
      <c r="F3968" s="52"/>
      <c r="H3968"/>
      <c r="I3968"/>
    </row>
    <row r="3969" spans="6:9">
      <c r="F3969" s="52"/>
      <c r="H3969"/>
      <c r="I3969"/>
    </row>
    <row r="3970" spans="6:9">
      <c r="F3970" s="52"/>
      <c r="H3970"/>
      <c r="I3970"/>
    </row>
    <row r="3971" spans="6:9">
      <c r="F3971" s="52"/>
      <c r="H3971"/>
      <c r="I3971"/>
    </row>
    <row r="3972" spans="6:9">
      <c r="F3972" s="52"/>
      <c r="H3972"/>
      <c r="I3972"/>
    </row>
    <row r="3973" spans="6:9">
      <c r="F3973" s="52"/>
      <c r="H3973"/>
      <c r="I3973"/>
    </row>
    <row r="3974" spans="6:9">
      <c r="F3974" s="52"/>
      <c r="H3974"/>
      <c r="I3974"/>
    </row>
    <row r="3975" spans="6:9">
      <c r="F3975" s="52"/>
      <c r="H3975"/>
      <c r="I3975"/>
    </row>
    <row r="3976" spans="6:9">
      <c r="F3976" s="52"/>
      <c r="H3976"/>
      <c r="I3976"/>
    </row>
    <row r="3977" spans="6:9">
      <c r="F3977" s="52"/>
      <c r="H3977"/>
      <c r="I3977"/>
    </row>
    <row r="3978" spans="6:9">
      <c r="F3978" s="52"/>
      <c r="H3978"/>
      <c r="I3978"/>
    </row>
    <row r="3979" spans="6:9">
      <c r="F3979" s="52"/>
      <c r="H3979"/>
      <c r="I3979"/>
    </row>
    <row r="3980" spans="6:9">
      <c r="F3980" s="52"/>
      <c r="H3980"/>
      <c r="I3980"/>
    </row>
    <row r="3981" spans="6:9">
      <c r="F3981" s="52"/>
      <c r="H3981"/>
      <c r="I3981"/>
    </row>
    <row r="3982" spans="6:9">
      <c r="F3982" s="52"/>
      <c r="H3982"/>
      <c r="I3982"/>
    </row>
    <row r="3983" spans="6:9">
      <c r="F3983" s="52"/>
      <c r="H3983"/>
      <c r="I3983"/>
    </row>
    <row r="3984" spans="6:9">
      <c r="F3984" s="52"/>
      <c r="H3984"/>
      <c r="I3984"/>
    </row>
    <row r="3985" spans="6:9">
      <c r="F3985" s="52"/>
      <c r="H3985"/>
      <c r="I3985"/>
    </row>
    <row r="3986" spans="6:9">
      <c r="F3986" s="52"/>
      <c r="H3986"/>
      <c r="I3986"/>
    </row>
    <row r="3987" spans="6:9">
      <c r="F3987" s="52"/>
      <c r="H3987"/>
      <c r="I3987"/>
    </row>
    <row r="3988" spans="6:9">
      <c r="F3988" s="52"/>
      <c r="H3988"/>
      <c r="I3988"/>
    </row>
    <row r="3989" spans="6:9">
      <c r="F3989" s="52"/>
      <c r="H3989"/>
      <c r="I3989"/>
    </row>
    <row r="3990" spans="6:9">
      <c r="F3990" s="52"/>
      <c r="H3990"/>
      <c r="I3990"/>
    </row>
    <row r="3991" spans="6:9">
      <c r="F3991" s="52"/>
      <c r="H3991"/>
      <c r="I3991"/>
    </row>
    <row r="3992" spans="6:9">
      <c r="F3992" s="52"/>
      <c r="H3992"/>
      <c r="I3992"/>
    </row>
    <row r="3993" spans="6:9">
      <c r="F3993" s="52"/>
      <c r="H3993"/>
      <c r="I3993"/>
    </row>
    <row r="3994" spans="6:9">
      <c r="F3994" s="52"/>
      <c r="H3994"/>
      <c r="I3994"/>
    </row>
    <row r="3995" spans="6:9">
      <c r="F3995" s="52"/>
      <c r="H3995"/>
      <c r="I3995"/>
    </row>
    <row r="3996" spans="6:9">
      <c r="F3996" s="52"/>
      <c r="H3996"/>
      <c r="I3996"/>
    </row>
    <row r="3997" spans="6:9">
      <c r="F3997" s="52"/>
      <c r="H3997"/>
      <c r="I3997"/>
    </row>
    <row r="3998" spans="6:9">
      <c r="F3998" s="52"/>
      <c r="H3998"/>
      <c r="I3998"/>
    </row>
    <row r="3999" spans="6:9">
      <c r="F3999" s="52"/>
      <c r="H3999"/>
      <c r="I3999"/>
    </row>
    <row r="4000" spans="6:9">
      <c r="F4000" s="52"/>
      <c r="H4000"/>
      <c r="I4000"/>
    </row>
    <row r="4001" spans="6:9">
      <c r="F4001" s="52"/>
      <c r="H4001"/>
      <c r="I4001"/>
    </row>
    <row r="4002" spans="6:9">
      <c r="F4002" s="52"/>
      <c r="H4002"/>
      <c r="I4002"/>
    </row>
    <row r="4003" spans="6:9">
      <c r="F4003" s="52"/>
      <c r="H4003"/>
      <c r="I4003"/>
    </row>
    <row r="4004" spans="6:9">
      <c r="F4004" s="52"/>
      <c r="H4004"/>
      <c r="I4004"/>
    </row>
    <row r="4005" spans="6:9">
      <c r="F4005" s="52"/>
      <c r="H4005"/>
      <c r="I4005"/>
    </row>
    <row r="4006" spans="6:9">
      <c r="F4006" s="52"/>
      <c r="H4006"/>
      <c r="I4006"/>
    </row>
    <row r="4007" spans="6:9">
      <c r="F4007" s="52"/>
      <c r="H4007"/>
      <c r="I4007"/>
    </row>
    <row r="4008" spans="6:9">
      <c r="F4008" s="52"/>
      <c r="H4008"/>
      <c r="I4008"/>
    </row>
    <row r="4009" spans="6:9">
      <c r="F4009" s="52"/>
      <c r="H4009"/>
      <c r="I4009"/>
    </row>
    <row r="4010" spans="6:9">
      <c r="F4010" s="52"/>
      <c r="H4010"/>
      <c r="I4010"/>
    </row>
    <row r="4011" spans="6:9">
      <c r="F4011" s="52"/>
      <c r="H4011"/>
      <c r="I4011"/>
    </row>
    <row r="4012" spans="6:9">
      <c r="F4012" s="52"/>
      <c r="H4012"/>
      <c r="I4012"/>
    </row>
    <row r="4013" spans="6:9">
      <c r="F4013" s="52"/>
      <c r="H4013"/>
      <c r="I4013"/>
    </row>
    <row r="4014" spans="6:9">
      <c r="F4014" s="52"/>
      <c r="H4014"/>
      <c r="I4014"/>
    </row>
    <row r="4015" spans="6:9">
      <c r="F4015" s="52"/>
      <c r="H4015"/>
      <c r="I4015"/>
    </row>
    <row r="4016" spans="6:9">
      <c r="F4016" s="52"/>
      <c r="H4016"/>
      <c r="I4016"/>
    </row>
    <row r="4017" spans="6:9">
      <c r="F4017" s="52"/>
      <c r="H4017"/>
      <c r="I4017"/>
    </row>
    <row r="4018" spans="6:9">
      <c r="F4018" s="52"/>
      <c r="H4018"/>
      <c r="I4018"/>
    </row>
    <row r="4019" spans="6:9">
      <c r="F4019" s="52"/>
      <c r="H4019"/>
      <c r="I4019"/>
    </row>
    <row r="4020" spans="6:9">
      <c r="F4020" s="52"/>
      <c r="H4020"/>
      <c r="I4020"/>
    </row>
    <row r="4021" spans="6:9">
      <c r="F4021" s="52"/>
      <c r="H4021"/>
      <c r="I4021"/>
    </row>
    <row r="4022" spans="6:9">
      <c r="F4022" s="52"/>
      <c r="H4022"/>
      <c r="I4022"/>
    </row>
    <row r="4023" spans="6:9">
      <c r="F4023" s="52"/>
      <c r="H4023"/>
      <c r="I4023"/>
    </row>
    <row r="4024" spans="6:9">
      <c r="F4024" s="52"/>
      <c r="H4024"/>
      <c r="I4024"/>
    </row>
    <row r="4025" spans="6:9">
      <c r="F4025" s="52"/>
      <c r="H4025"/>
      <c r="I4025"/>
    </row>
    <row r="4026" spans="6:9">
      <c r="F4026" s="52"/>
      <c r="H4026"/>
      <c r="I4026"/>
    </row>
    <row r="4027" spans="6:9">
      <c r="F4027" s="52"/>
      <c r="H4027"/>
      <c r="I4027"/>
    </row>
    <row r="4028" spans="6:9">
      <c r="F4028" s="52"/>
      <c r="H4028"/>
      <c r="I4028"/>
    </row>
    <row r="4029" spans="6:9">
      <c r="F4029" s="52"/>
      <c r="H4029"/>
      <c r="I4029"/>
    </row>
    <row r="4030" spans="6:9">
      <c r="F4030" s="52"/>
      <c r="H4030"/>
      <c r="I4030"/>
    </row>
    <row r="4031" spans="6:9">
      <c r="F4031" s="52"/>
      <c r="H4031"/>
      <c r="I4031"/>
    </row>
    <row r="4032" spans="6:9">
      <c r="F4032" s="52"/>
      <c r="H4032"/>
      <c r="I4032"/>
    </row>
    <row r="4033" spans="6:9">
      <c r="F4033" s="52"/>
      <c r="H4033"/>
      <c r="I4033"/>
    </row>
    <row r="4034" spans="6:9">
      <c r="F4034" s="52"/>
      <c r="H4034"/>
      <c r="I4034"/>
    </row>
    <row r="4035" spans="6:9">
      <c r="F4035" s="52"/>
      <c r="H4035"/>
      <c r="I4035"/>
    </row>
    <row r="4036" spans="6:9">
      <c r="F4036" s="52"/>
      <c r="H4036"/>
      <c r="I4036"/>
    </row>
    <row r="4037" spans="6:9">
      <c r="F4037" s="52"/>
      <c r="H4037"/>
      <c r="I4037"/>
    </row>
    <row r="4038" spans="6:9">
      <c r="F4038" s="52"/>
      <c r="H4038"/>
      <c r="I4038"/>
    </row>
    <row r="4039" spans="6:9">
      <c r="F4039" s="52"/>
      <c r="H4039"/>
      <c r="I4039"/>
    </row>
    <row r="4040" spans="6:9">
      <c r="F4040" s="52"/>
      <c r="H4040"/>
      <c r="I4040"/>
    </row>
    <row r="4041" spans="6:9">
      <c r="F4041" s="52"/>
      <c r="H4041"/>
      <c r="I4041"/>
    </row>
    <row r="4042" spans="6:9">
      <c r="F4042" s="52"/>
      <c r="H4042"/>
      <c r="I4042"/>
    </row>
    <row r="4043" spans="6:9">
      <c r="F4043" s="52"/>
      <c r="H4043"/>
      <c r="I4043"/>
    </row>
    <row r="4044" spans="6:9">
      <c r="F4044" s="52"/>
      <c r="H4044"/>
      <c r="I4044"/>
    </row>
    <row r="4045" spans="6:9">
      <c r="F4045" s="52"/>
      <c r="H4045"/>
      <c r="I4045"/>
    </row>
    <row r="4046" spans="6:9">
      <c r="F4046" s="52"/>
      <c r="H4046"/>
      <c r="I4046"/>
    </row>
    <row r="4047" spans="6:9">
      <c r="F4047" s="52"/>
      <c r="H4047"/>
      <c r="I4047"/>
    </row>
    <row r="4048" spans="6:9">
      <c r="F4048" s="52"/>
      <c r="H4048"/>
      <c r="I4048"/>
    </row>
    <row r="4049" spans="6:9">
      <c r="F4049" s="52"/>
      <c r="H4049"/>
      <c r="I4049"/>
    </row>
    <row r="4050" spans="6:9">
      <c r="F4050" s="52"/>
      <c r="H4050"/>
      <c r="I4050"/>
    </row>
    <row r="4051" spans="6:9">
      <c r="F4051" s="52"/>
      <c r="H4051"/>
      <c r="I4051"/>
    </row>
    <row r="4052" spans="6:9">
      <c r="F4052" s="52"/>
      <c r="H4052"/>
      <c r="I4052"/>
    </row>
    <row r="4053" spans="6:9">
      <c r="F4053" s="52"/>
      <c r="H4053"/>
      <c r="I4053"/>
    </row>
    <row r="4054" spans="6:9">
      <c r="F4054" s="52"/>
      <c r="H4054"/>
      <c r="I4054"/>
    </row>
    <row r="4055" spans="6:9">
      <c r="F4055" s="52"/>
      <c r="H4055"/>
      <c r="I4055"/>
    </row>
    <row r="4056" spans="6:9">
      <c r="F4056" s="52"/>
      <c r="H4056"/>
      <c r="I4056"/>
    </row>
    <row r="4057" spans="6:9">
      <c r="F4057" s="52"/>
      <c r="H4057"/>
      <c r="I4057"/>
    </row>
    <row r="4058" spans="6:9">
      <c r="F4058" s="52"/>
      <c r="H4058"/>
      <c r="I4058"/>
    </row>
    <row r="4059" spans="6:9">
      <c r="F4059" s="52"/>
      <c r="H4059"/>
      <c r="I4059"/>
    </row>
    <row r="4060" spans="6:9">
      <c r="F4060" s="52"/>
      <c r="H4060"/>
      <c r="I4060"/>
    </row>
    <row r="4061" spans="6:9">
      <c r="F4061" s="52"/>
      <c r="H4061"/>
      <c r="I4061"/>
    </row>
    <row r="4062" spans="6:9">
      <c r="F4062" s="52"/>
      <c r="H4062"/>
      <c r="I4062"/>
    </row>
    <row r="4063" spans="6:9">
      <c r="F4063" s="52"/>
      <c r="H4063"/>
      <c r="I4063"/>
    </row>
    <row r="4064" spans="6:9">
      <c r="F4064" s="52"/>
      <c r="H4064"/>
      <c r="I4064"/>
    </row>
    <row r="4065" spans="6:9">
      <c r="F4065" s="52"/>
      <c r="H4065"/>
      <c r="I4065"/>
    </row>
    <row r="4066" spans="6:9">
      <c r="F4066" s="52"/>
      <c r="H4066"/>
      <c r="I4066"/>
    </row>
    <row r="4067" spans="6:9">
      <c r="F4067" s="52"/>
      <c r="H4067"/>
      <c r="I4067"/>
    </row>
    <row r="4068" spans="6:9">
      <c r="F4068" s="52"/>
      <c r="H4068"/>
      <c r="I4068"/>
    </row>
    <row r="4069" spans="6:9">
      <c r="F4069" s="52"/>
      <c r="H4069"/>
      <c r="I4069"/>
    </row>
    <row r="4070" spans="6:9">
      <c r="F4070" s="52"/>
      <c r="H4070"/>
      <c r="I4070"/>
    </row>
    <row r="4071" spans="6:9">
      <c r="F4071" s="52"/>
      <c r="H4071"/>
      <c r="I4071"/>
    </row>
    <row r="4072" spans="6:9">
      <c r="F4072" s="52"/>
      <c r="H4072"/>
      <c r="I4072"/>
    </row>
    <row r="4073" spans="6:9">
      <c r="F4073" s="52"/>
      <c r="H4073"/>
      <c r="I4073"/>
    </row>
    <row r="4074" spans="6:9">
      <c r="F4074" s="52"/>
      <c r="H4074"/>
      <c r="I4074"/>
    </row>
    <row r="4075" spans="6:9">
      <c r="F4075" s="52"/>
      <c r="H4075"/>
      <c r="I4075"/>
    </row>
    <row r="4076" spans="6:9">
      <c r="F4076" s="52"/>
      <c r="H4076"/>
      <c r="I4076"/>
    </row>
    <row r="4077" spans="6:9">
      <c r="F4077" s="52"/>
      <c r="H4077"/>
      <c r="I4077"/>
    </row>
    <row r="4078" spans="6:9">
      <c r="F4078" s="52"/>
      <c r="H4078"/>
      <c r="I4078"/>
    </row>
    <row r="4079" spans="6:9">
      <c r="F4079" s="52"/>
      <c r="H4079"/>
      <c r="I4079"/>
    </row>
    <row r="4080" spans="6:9">
      <c r="F4080" s="52"/>
      <c r="H4080"/>
      <c r="I4080"/>
    </row>
    <row r="4081" spans="6:9">
      <c r="F4081" s="52"/>
      <c r="H4081"/>
      <c r="I4081"/>
    </row>
    <row r="4082" spans="6:9">
      <c r="F4082" s="52"/>
      <c r="H4082"/>
      <c r="I4082"/>
    </row>
    <row r="4083" spans="6:9">
      <c r="F4083" s="52"/>
      <c r="H4083"/>
      <c r="I4083"/>
    </row>
    <row r="4084" spans="6:9">
      <c r="F4084" s="52"/>
      <c r="H4084"/>
      <c r="I4084"/>
    </row>
    <row r="4085" spans="6:9">
      <c r="F4085" s="52"/>
      <c r="H4085"/>
      <c r="I4085"/>
    </row>
    <row r="4086" spans="6:9">
      <c r="F4086" s="52"/>
      <c r="H4086"/>
      <c r="I4086"/>
    </row>
    <row r="4087" spans="6:9">
      <c r="F4087" s="52"/>
      <c r="H4087"/>
      <c r="I4087"/>
    </row>
    <row r="4088" spans="6:9">
      <c r="F4088" s="52"/>
      <c r="H4088"/>
      <c r="I4088"/>
    </row>
    <row r="4089" spans="6:9">
      <c r="F4089" s="52"/>
      <c r="H4089"/>
      <c r="I4089"/>
    </row>
    <row r="4090" spans="6:9">
      <c r="F4090" s="52"/>
      <c r="H4090"/>
      <c r="I4090"/>
    </row>
    <row r="4091" spans="6:9">
      <c r="F4091" s="52"/>
      <c r="H4091"/>
      <c r="I4091"/>
    </row>
    <row r="4092" spans="6:9">
      <c r="F4092" s="52"/>
      <c r="H4092"/>
      <c r="I4092"/>
    </row>
    <row r="4093" spans="6:9">
      <c r="F4093" s="52"/>
      <c r="H4093"/>
      <c r="I4093"/>
    </row>
    <row r="4094" spans="6:9">
      <c r="F4094" s="52"/>
      <c r="H4094"/>
      <c r="I4094"/>
    </row>
    <row r="4095" spans="6:9">
      <c r="F4095" s="52"/>
      <c r="H4095"/>
      <c r="I4095"/>
    </row>
    <row r="4096" spans="6:9">
      <c r="F4096" s="52"/>
      <c r="H4096"/>
      <c r="I4096"/>
    </row>
    <row r="4097" spans="6:9">
      <c r="F4097" s="52"/>
      <c r="H4097"/>
      <c r="I4097"/>
    </row>
    <row r="4098" spans="6:9">
      <c r="F4098" s="52"/>
      <c r="H4098"/>
      <c r="I4098"/>
    </row>
    <row r="4099" spans="6:9">
      <c r="F4099" s="52"/>
      <c r="H4099"/>
      <c r="I4099"/>
    </row>
    <row r="4100" spans="6:9">
      <c r="F4100" s="52"/>
      <c r="H4100"/>
      <c r="I4100"/>
    </row>
    <row r="4101" spans="6:9">
      <c r="F4101" s="52"/>
      <c r="H4101"/>
      <c r="I4101"/>
    </row>
    <row r="4102" spans="6:9">
      <c r="F4102" s="52"/>
      <c r="H4102"/>
      <c r="I4102"/>
    </row>
    <row r="4103" spans="6:9">
      <c r="F4103" s="52"/>
      <c r="H4103"/>
      <c r="I4103"/>
    </row>
    <row r="4104" spans="6:9">
      <c r="F4104" s="52"/>
      <c r="H4104"/>
      <c r="I4104"/>
    </row>
    <row r="4105" spans="6:9">
      <c r="F4105" s="52"/>
      <c r="H4105"/>
      <c r="I4105"/>
    </row>
    <row r="4106" spans="6:9">
      <c r="F4106" s="52"/>
      <c r="H4106"/>
      <c r="I4106"/>
    </row>
    <row r="4107" spans="6:9">
      <c r="F4107" s="52"/>
      <c r="H4107"/>
      <c r="I4107"/>
    </row>
    <row r="4108" spans="6:9">
      <c r="F4108" s="52"/>
      <c r="H4108"/>
      <c r="I4108"/>
    </row>
    <row r="4109" spans="6:9">
      <c r="F4109" s="52"/>
      <c r="H4109"/>
      <c r="I4109"/>
    </row>
    <row r="4110" spans="6:9">
      <c r="F4110" s="52"/>
      <c r="H4110"/>
      <c r="I4110"/>
    </row>
    <row r="4111" spans="6:9">
      <c r="F4111" s="52"/>
      <c r="H4111"/>
      <c r="I4111"/>
    </row>
    <row r="4112" spans="6:9">
      <c r="F4112" s="52"/>
      <c r="H4112"/>
      <c r="I4112"/>
    </row>
    <row r="4113" spans="6:9">
      <c r="F4113" s="52"/>
      <c r="H4113"/>
      <c r="I4113"/>
    </row>
    <row r="4114" spans="6:9">
      <c r="F4114" s="52"/>
      <c r="H4114"/>
      <c r="I4114"/>
    </row>
    <row r="4115" spans="6:9">
      <c r="F4115" s="52"/>
      <c r="H4115"/>
      <c r="I4115"/>
    </row>
    <row r="4116" spans="6:9">
      <c r="F4116" s="52"/>
      <c r="H4116"/>
      <c r="I4116"/>
    </row>
    <row r="4117" spans="6:9">
      <c r="F4117" s="52"/>
      <c r="H4117"/>
      <c r="I4117"/>
    </row>
    <row r="4118" spans="6:9">
      <c r="F4118" s="52"/>
      <c r="H4118"/>
      <c r="I4118"/>
    </row>
    <row r="4119" spans="6:9">
      <c r="F4119" s="52"/>
      <c r="H4119"/>
      <c r="I4119"/>
    </row>
    <row r="4120" spans="6:9">
      <c r="F4120" s="52"/>
      <c r="H4120"/>
      <c r="I4120"/>
    </row>
    <row r="4121" spans="6:9">
      <c r="F4121" s="52"/>
      <c r="H4121"/>
      <c r="I4121"/>
    </row>
    <row r="4122" spans="6:9">
      <c r="F4122" s="52"/>
      <c r="H4122"/>
      <c r="I4122"/>
    </row>
    <row r="4123" spans="6:9">
      <c r="F4123" s="52"/>
      <c r="H4123"/>
      <c r="I4123"/>
    </row>
    <row r="4124" spans="6:9">
      <c r="F4124" s="52"/>
      <c r="H4124"/>
      <c r="I4124"/>
    </row>
    <row r="4125" spans="6:9">
      <c r="F4125" s="52"/>
      <c r="H4125"/>
      <c r="I4125"/>
    </row>
    <row r="4126" spans="6:9">
      <c r="F4126" s="52"/>
      <c r="H4126"/>
      <c r="I4126"/>
    </row>
    <row r="4127" spans="6:9">
      <c r="F4127" s="52"/>
      <c r="H4127"/>
      <c r="I4127"/>
    </row>
    <row r="4128" spans="6:9">
      <c r="F4128" s="52"/>
      <c r="H4128"/>
      <c r="I4128"/>
    </row>
    <row r="4129" spans="6:9">
      <c r="F4129" s="52"/>
      <c r="H4129"/>
      <c r="I4129"/>
    </row>
    <row r="4130" spans="6:9">
      <c r="F4130" s="52"/>
      <c r="H4130"/>
      <c r="I4130"/>
    </row>
    <row r="4131" spans="6:9">
      <c r="F4131" s="52"/>
      <c r="H4131"/>
      <c r="I4131"/>
    </row>
    <row r="4132" spans="6:9">
      <c r="F4132" s="52"/>
      <c r="H4132"/>
      <c r="I4132"/>
    </row>
    <row r="4133" spans="6:9">
      <c r="F4133" s="52"/>
      <c r="H4133"/>
      <c r="I4133"/>
    </row>
    <row r="4134" spans="6:9">
      <c r="F4134" s="52"/>
      <c r="H4134"/>
      <c r="I4134"/>
    </row>
    <row r="4135" spans="6:9">
      <c r="F4135" s="52"/>
      <c r="H4135"/>
      <c r="I4135"/>
    </row>
    <row r="4136" spans="6:9">
      <c r="F4136" s="52"/>
      <c r="H4136"/>
      <c r="I4136"/>
    </row>
    <row r="4137" spans="6:9">
      <c r="F4137" s="52"/>
      <c r="H4137"/>
      <c r="I4137"/>
    </row>
    <row r="4138" spans="6:9">
      <c r="F4138" s="52"/>
      <c r="H4138"/>
      <c r="I4138"/>
    </row>
    <row r="4139" spans="6:9">
      <c r="F4139" s="52"/>
      <c r="H4139"/>
      <c r="I4139"/>
    </row>
    <row r="4140" spans="6:9">
      <c r="F4140" s="52"/>
      <c r="H4140"/>
      <c r="I4140"/>
    </row>
    <row r="4141" spans="6:9">
      <c r="F4141" s="52"/>
      <c r="H4141"/>
      <c r="I4141"/>
    </row>
    <row r="4142" spans="6:9">
      <c r="F4142" s="52"/>
      <c r="H4142"/>
      <c r="I4142"/>
    </row>
    <row r="4143" spans="6:9">
      <c r="F4143" s="52"/>
      <c r="H4143"/>
      <c r="I4143"/>
    </row>
    <row r="4144" spans="6:9">
      <c r="F4144" s="52"/>
      <c r="H4144"/>
      <c r="I4144"/>
    </row>
    <row r="4145" spans="6:9">
      <c r="F4145" s="52"/>
      <c r="H4145"/>
      <c r="I4145"/>
    </row>
    <row r="4146" spans="6:9">
      <c r="F4146" s="52"/>
      <c r="H4146"/>
      <c r="I4146"/>
    </row>
    <row r="4147" spans="6:9">
      <c r="F4147" s="52"/>
      <c r="H4147"/>
      <c r="I4147"/>
    </row>
    <row r="4148" spans="6:9">
      <c r="F4148" s="52"/>
      <c r="H4148"/>
      <c r="I4148"/>
    </row>
    <row r="4149" spans="6:9">
      <c r="F4149" s="52"/>
      <c r="H4149"/>
      <c r="I4149"/>
    </row>
    <row r="4150" spans="6:9">
      <c r="F4150" s="52"/>
      <c r="H4150"/>
      <c r="I4150"/>
    </row>
    <row r="4151" spans="6:9">
      <c r="F4151" s="52"/>
      <c r="H4151"/>
      <c r="I4151"/>
    </row>
    <row r="4152" spans="6:9">
      <c r="F4152" s="52"/>
      <c r="H4152"/>
      <c r="I4152"/>
    </row>
    <row r="4153" spans="6:9">
      <c r="F4153" s="52"/>
      <c r="H4153"/>
      <c r="I4153"/>
    </row>
    <row r="4154" spans="6:9">
      <c r="F4154" s="52"/>
      <c r="H4154"/>
      <c r="I4154"/>
    </row>
    <row r="4155" spans="6:9">
      <c r="F4155" s="52"/>
      <c r="H4155"/>
      <c r="I4155"/>
    </row>
    <row r="4156" spans="6:9">
      <c r="F4156" s="52"/>
      <c r="H4156"/>
      <c r="I4156"/>
    </row>
    <row r="4157" spans="6:9">
      <c r="F4157" s="52"/>
      <c r="H4157"/>
      <c r="I4157"/>
    </row>
    <row r="4158" spans="6:9">
      <c r="F4158" s="52"/>
      <c r="H4158"/>
      <c r="I4158"/>
    </row>
    <row r="4159" spans="6:9">
      <c r="F4159" s="52"/>
      <c r="H4159"/>
      <c r="I4159"/>
    </row>
    <row r="4160" spans="6:9">
      <c r="F4160" s="52"/>
      <c r="H4160"/>
      <c r="I4160"/>
    </row>
    <row r="4161" spans="6:9">
      <c r="F4161" s="52"/>
      <c r="H4161"/>
      <c r="I4161"/>
    </row>
    <row r="4162" spans="6:9">
      <c r="F4162" s="52"/>
      <c r="H4162"/>
      <c r="I4162"/>
    </row>
    <row r="4163" spans="6:9">
      <c r="F4163" s="52"/>
      <c r="H4163"/>
      <c r="I4163"/>
    </row>
    <row r="4164" spans="6:9">
      <c r="F4164" s="52"/>
      <c r="H4164"/>
      <c r="I4164"/>
    </row>
    <row r="4165" spans="6:9">
      <c r="F4165" s="52"/>
      <c r="H4165"/>
      <c r="I4165"/>
    </row>
    <row r="4166" spans="6:9">
      <c r="F4166" s="52"/>
      <c r="H4166"/>
      <c r="I4166"/>
    </row>
    <row r="4167" spans="6:9">
      <c r="F4167" s="52"/>
      <c r="H4167"/>
      <c r="I4167"/>
    </row>
    <row r="4168" spans="6:9">
      <c r="F4168" s="52"/>
      <c r="H4168"/>
      <c r="I4168"/>
    </row>
    <row r="4169" spans="6:9">
      <c r="F4169" s="52"/>
      <c r="H4169"/>
      <c r="I4169"/>
    </row>
    <row r="4170" spans="6:9">
      <c r="F4170" s="52"/>
      <c r="H4170"/>
      <c r="I4170"/>
    </row>
    <row r="4171" spans="6:9">
      <c r="F4171" s="52"/>
      <c r="H4171"/>
      <c r="I4171"/>
    </row>
    <row r="4172" spans="6:9">
      <c r="F4172" s="52"/>
      <c r="H4172"/>
      <c r="I4172"/>
    </row>
    <row r="4173" spans="6:9">
      <c r="F4173" s="52"/>
      <c r="H4173"/>
      <c r="I4173"/>
    </row>
    <row r="4174" spans="6:9">
      <c r="F4174" s="52"/>
      <c r="H4174"/>
      <c r="I4174"/>
    </row>
    <row r="4175" spans="6:9">
      <c r="F4175" s="52"/>
      <c r="H4175"/>
      <c r="I4175"/>
    </row>
    <row r="4176" spans="6:9">
      <c r="F4176" s="52"/>
      <c r="H4176"/>
      <c r="I4176"/>
    </row>
    <row r="4177" spans="6:9">
      <c r="F4177" s="52"/>
      <c r="H4177"/>
      <c r="I4177"/>
    </row>
    <row r="4178" spans="6:9">
      <c r="F4178" s="52"/>
      <c r="H4178"/>
      <c r="I4178"/>
    </row>
    <row r="4179" spans="6:9">
      <c r="F4179" s="52"/>
      <c r="H4179"/>
      <c r="I4179"/>
    </row>
    <row r="4180" spans="6:9">
      <c r="F4180" s="52"/>
      <c r="H4180"/>
      <c r="I4180"/>
    </row>
    <row r="4181" spans="6:9">
      <c r="F4181" s="52"/>
      <c r="H4181"/>
      <c r="I4181"/>
    </row>
    <row r="4182" spans="6:9">
      <c r="F4182" s="52"/>
      <c r="H4182"/>
      <c r="I4182"/>
    </row>
    <row r="4183" spans="6:9">
      <c r="F4183" s="52"/>
      <c r="H4183"/>
      <c r="I4183"/>
    </row>
    <row r="4184" spans="6:9">
      <c r="F4184" s="52"/>
      <c r="H4184"/>
      <c r="I4184"/>
    </row>
    <row r="4185" spans="6:9">
      <c r="F4185" s="52"/>
      <c r="H4185"/>
      <c r="I4185"/>
    </row>
    <row r="4186" spans="6:9">
      <c r="F4186" s="52"/>
      <c r="H4186"/>
      <c r="I4186"/>
    </row>
    <row r="4187" spans="6:9">
      <c r="F4187" s="52"/>
      <c r="H4187"/>
      <c r="I4187"/>
    </row>
    <row r="4188" spans="6:9">
      <c r="F4188" s="52"/>
      <c r="H4188"/>
      <c r="I4188"/>
    </row>
    <row r="4189" spans="6:9">
      <c r="F4189" s="52"/>
      <c r="H4189"/>
      <c r="I4189"/>
    </row>
    <row r="4190" spans="6:9">
      <c r="F4190" s="52"/>
      <c r="H4190"/>
      <c r="I4190"/>
    </row>
    <row r="4191" spans="6:9">
      <c r="F4191" s="52"/>
      <c r="H4191"/>
      <c r="I4191"/>
    </row>
    <row r="4192" spans="6:9">
      <c r="F4192" s="52"/>
      <c r="H4192"/>
      <c r="I4192"/>
    </row>
    <row r="4193" spans="6:9">
      <c r="F4193" s="52"/>
      <c r="H4193"/>
      <c r="I4193"/>
    </row>
    <row r="4194" spans="6:9">
      <c r="F4194" s="52"/>
      <c r="H4194"/>
      <c r="I4194"/>
    </row>
    <row r="4195" spans="6:9">
      <c r="F4195" s="52"/>
      <c r="H4195"/>
      <c r="I4195"/>
    </row>
    <row r="4196" spans="6:9">
      <c r="F4196" s="52"/>
      <c r="H4196"/>
      <c r="I4196"/>
    </row>
    <row r="4197" spans="6:9">
      <c r="F4197" s="52"/>
      <c r="H4197"/>
      <c r="I4197"/>
    </row>
    <row r="4198" spans="6:9">
      <c r="F4198" s="52"/>
      <c r="H4198"/>
      <c r="I4198"/>
    </row>
    <row r="4199" spans="6:9">
      <c r="F4199" s="52"/>
      <c r="H4199"/>
      <c r="I4199"/>
    </row>
    <row r="4200" spans="6:9">
      <c r="F4200" s="52"/>
      <c r="H4200"/>
      <c r="I4200"/>
    </row>
    <row r="4201" spans="6:9">
      <c r="F4201" s="52"/>
      <c r="H4201"/>
      <c r="I4201"/>
    </row>
    <row r="4202" spans="6:9">
      <c r="F4202" s="52"/>
      <c r="H4202"/>
      <c r="I4202"/>
    </row>
    <row r="4203" spans="6:9">
      <c r="F4203" s="52"/>
      <c r="H4203"/>
      <c r="I4203"/>
    </row>
    <row r="4204" spans="6:9">
      <c r="F4204" s="52"/>
      <c r="H4204"/>
      <c r="I4204"/>
    </row>
    <row r="4205" spans="6:9">
      <c r="F4205" s="52"/>
      <c r="H4205"/>
      <c r="I4205"/>
    </row>
    <row r="4206" spans="6:9">
      <c r="F4206" s="52"/>
      <c r="H4206"/>
      <c r="I4206"/>
    </row>
    <row r="4207" spans="6:9">
      <c r="F4207" s="52"/>
      <c r="H4207"/>
      <c r="I4207"/>
    </row>
    <row r="4208" spans="6:9">
      <c r="F4208" s="52"/>
      <c r="H4208"/>
      <c r="I4208"/>
    </row>
    <row r="4209" spans="6:9">
      <c r="F4209" s="52"/>
      <c r="H4209"/>
      <c r="I4209"/>
    </row>
    <row r="4210" spans="6:9">
      <c r="F4210" s="52"/>
      <c r="H4210"/>
      <c r="I4210"/>
    </row>
    <row r="4211" spans="6:9">
      <c r="F4211" s="52"/>
      <c r="H4211"/>
      <c r="I4211"/>
    </row>
    <row r="4212" spans="6:9">
      <c r="F4212" s="52"/>
      <c r="H4212"/>
      <c r="I4212"/>
    </row>
    <row r="4213" spans="6:9">
      <c r="F4213" s="52"/>
      <c r="H4213"/>
      <c r="I4213"/>
    </row>
    <row r="4214" spans="6:9">
      <c r="F4214" s="52"/>
      <c r="H4214"/>
      <c r="I4214"/>
    </row>
    <row r="4215" spans="6:9">
      <c r="F4215" s="52"/>
      <c r="H4215"/>
      <c r="I4215"/>
    </row>
    <row r="4216" spans="6:9">
      <c r="F4216" s="52"/>
      <c r="H4216"/>
      <c r="I4216"/>
    </row>
    <row r="4217" spans="6:9">
      <c r="F4217" s="52"/>
      <c r="H4217"/>
      <c r="I4217"/>
    </row>
    <row r="4218" spans="6:9">
      <c r="F4218" s="52"/>
      <c r="H4218"/>
      <c r="I4218"/>
    </row>
    <row r="4219" spans="6:9">
      <c r="F4219" s="52"/>
      <c r="H4219"/>
      <c r="I4219"/>
    </row>
    <row r="4220" spans="6:9">
      <c r="F4220" s="52"/>
      <c r="H4220"/>
      <c r="I4220"/>
    </row>
    <row r="4221" spans="6:9">
      <c r="F4221" s="52"/>
      <c r="H4221"/>
      <c r="I4221"/>
    </row>
    <row r="4222" spans="6:9">
      <c r="F4222" s="52"/>
      <c r="H4222"/>
      <c r="I4222"/>
    </row>
    <row r="4223" spans="6:9">
      <c r="F4223" s="52"/>
      <c r="H4223"/>
      <c r="I4223"/>
    </row>
    <row r="4224" spans="6:9">
      <c r="F4224" s="52"/>
      <c r="H4224"/>
      <c r="I4224"/>
    </row>
    <row r="4225" spans="6:9">
      <c r="F4225" s="52"/>
      <c r="H4225"/>
      <c r="I4225"/>
    </row>
    <row r="4226" spans="6:9">
      <c r="F4226" s="52"/>
      <c r="H4226"/>
      <c r="I4226"/>
    </row>
    <row r="4227" spans="6:9">
      <c r="F4227" s="52"/>
      <c r="H4227"/>
      <c r="I4227"/>
    </row>
    <row r="4228" spans="6:9">
      <c r="F4228" s="52"/>
      <c r="H4228"/>
      <c r="I4228"/>
    </row>
    <row r="4229" spans="6:9">
      <c r="F4229" s="52"/>
      <c r="H4229"/>
      <c r="I4229"/>
    </row>
    <row r="4230" spans="6:9">
      <c r="F4230" s="52"/>
      <c r="H4230"/>
      <c r="I4230"/>
    </row>
    <row r="4231" spans="6:9">
      <c r="F4231" s="52"/>
      <c r="H4231"/>
      <c r="I4231"/>
    </row>
    <row r="4232" spans="6:9">
      <c r="F4232" s="52"/>
      <c r="H4232"/>
      <c r="I4232"/>
    </row>
    <row r="4233" spans="6:9">
      <c r="F4233" s="52"/>
      <c r="H4233"/>
      <c r="I4233"/>
    </row>
    <row r="4234" spans="6:9">
      <c r="F4234" s="52"/>
      <c r="H4234"/>
      <c r="I4234"/>
    </row>
    <row r="4235" spans="6:9">
      <c r="F4235" s="52"/>
      <c r="H4235"/>
      <c r="I4235"/>
    </row>
    <row r="4236" spans="6:9">
      <c r="F4236" s="52"/>
      <c r="H4236"/>
      <c r="I4236"/>
    </row>
    <row r="4237" spans="6:9">
      <c r="F4237" s="52"/>
      <c r="H4237"/>
      <c r="I4237"/>
    </row>
    <row r="4238" spans="6:9">
      <c r="F4238" s="52"/>
      <c r="H4238"/>
      <c r="I4238"/>
    </row>
    <row r="4239" spans="6:9">
      <c r="F4239" s="52"/>
      <c r="H4239"/>
      <c r="I4239"/>
    </row>
    <row r="4240" spans="6:9">
      <c r="F4240" s="52"/>
      <c r="H4240"/>
      <c r="I4240"/>
    </row>
    <row r="4241" spans="6:9">
      <c r="F4241" s="52"/>
      <c r="H4241"/>
      <c r="I4241"/>
    </row>
    <row r="4242" spans="6:9">
      <c r="F4242" s="52"/>
      <c r="H4242"/>
      <c r="I4242"/>
    </row>
    <row r="4243" spans="6:9">
      <c r="F4243" s="52"/>
      <c r="H4243"/>
      <c r="I4243"/>
    </row>
    <row r="4244" spans="6:9">
      <c r="F4244" s="52"/>
      <c r="H4244"/>
      <c r="I4244"/>
    </row>
    <row r="4245" spans="6:9">
      <c r="F4245" s="52"/>
      <c r="H4245"/>
      <c r="I4245"/>
    </row>
    <row r="4246" spans="6:9">
      <c r="F4246" s="52"/>
      <c r="H4246"/>
      <c r="I4246"/>
    </row>
    <row r="4247" spans="6:9">
      <c r="F4247" s="52"/>
      <c r="H4247"/>
      <c r="I4247"/>
    </row>
    <row r="4248" spans="6:9">
      <c r="F4248" s="52"/>
      <c r="H4248"/>
      <c r="I4248"/>
    </row>
    <row r="4249" spans="6:9">
      <c r="F4249" s="52"/>
      <c r="H4249"/>
      <c r="I4249"/>
    </row>
    <row r="4250" spans="6:9">
      <c r="F4250" s="52"/>
      <c r="H4250"/>
      <c r="I4250"/>
    </row>
    <row r="4251" spans="6:9">
      <c r="F4251" s="52"/>
      <c r="H4251"/>
      <c r="I4251"/>
    </row>
    <row r="4252" spans="6:9">
      <c r="F4252" s="52"/>
      <c r="H4252"/>
      <c r="I4252"/>
    </row>
    <row r="4253" spans="6:9">
      <c r="F4253" s="52"/>
      <c r="H4253"/>
      <c r="I4253"/>
    </row>
    <row r="4254" spans="6:9">
      <c r="F4254" s="52"/>
      <c r="H4254"/>
      <c r="I4254"/>
    </row>
    <row r="4255" spans="6:9">
      <c r="F4255" s="52"/>
      <c r="H4255"/>
      <c r="I4255"/>
    </row>
    <row r="4256" spans="6:9">
      <c r="F4256" s="52"/>
      <c r="H4256"/>
      <c r="I4256"/>
    </row>
    <row r="4257" spans="6:9">
      <c r="F4257" s="52"/>
      <c r="H4257"/>
      <c r="I4257"/>
    </row>
    <row r="4258" spans="6:9">
      <c r="F4258" s="52"/>
      <c r="H4258"/>
      <c r="I4258"/>
    </row>
    <row r="4259" spans="6:9">
      <c r="F4259" s="52"/>
      <c r="H4259"/>
      <c r="I4259"/>
    </row>
    <row r="4260" spans="6:9">
      <c r="F4260" s="52"/>
      <c r="H4260"/>
      <c r="I4260"/>
    </row>
    <row r="4261" spans="6:9">
      <c r="F4261" s="52"/>
      <c r="H4261"/>
      <c r="I4261"/>
    </row>
    <row r="4262" spans="6:9">
      <c r="F4262" s="52"/>
      <c r="H4262"/>
      <c r="I4262"/>
    </row>
    <row r="4263" spans="6:9">
      <c r="F4263" s="52"/>
      <c r="H4263"/>
      <c r="I4263"/>
    </row>
    <row r="4264" spans="6:9">
      <c r="F4264" s="52"/>
      <c r="H4264"/>
      <c r="I4264"/>
    </row>
    <row r="4265" spans="6:9">
      <c r="F4265" s="52"/>
      <c r="H4265"/>
      <c r="I4265"/>
    </row>
    <row r="4266" spans="6:9">
      <c r="F4266" s="52"/>
      <c r="H4266"/>
      <c r="I4266"/>
    </row>
    <row r="4267" spans="6:9">
      <c r="F4267" s="52"/>
      <c r="H4267"/>
      <c r="I4267"/>
    </row>
    <row r="4268" spans="6:9">
      <c r="F4268" s="52"/>
      <c r="H4268"/>
      <c r="I4268"/>
    </row>
    <row r="4269" spans="6:9">
      <c r="F4269" s="52"/>
      <c r="H4269"/>
      <c r="I4269"/>
    </row>
    <row r="4270" spans="6:9">
      <c r="F4270" s="52"/>
      <c r="H4270"/>
      <c r="I4270"/>
    </row>
    <row r="4271" spans="6:9">
      <c r="F4271" s="52"/>
      <c r="H4271"/>
      <c r="I4271"/>
    </row>
    <row r="4272" spans="6:9">
      <c r="F4272" s="52"/>
      <c r="H4272"/>
      <c r="I4272"/>
    </row>
    <row r="4273" spans="6:9">
      <c r="F4273" s="52"/>
      <c r="H4273"/>
      <c r="I4273"/>
    </row>
    <row r="4274" spans="6:9">
      <c r="F4274" s="52"/>
      <c r="H4274"/>
      <c r="I4274"/>
    </row>
    <row r="4275" spans="6:9">
      <c r="F4275" s="52"/>
      <c r="H4275"/>
      <c r="I4275"/>
    </row>
    <row r="4276" spans="6:9">
      <c r="F4276" s="52"/>
      <c r="H4276"/>
      <c r="I4276"/>
    </row>
    <row r="4277" spans="6:9">
      <c r="F4277" s="52"/>
      <c r="H4277"/>
      <c r="I4277"/>
    </row>
    <row r="4278" spans="6:9">
      <c r="F4278" s="52"/>
      <c r="H4278"/>
      <c r="I4278"/>
    </row>
    <row r="4279" spans="6:9">
      <c r="F4279" s="52"/>
      <c r="H4279"/>
      <c r="I4279"/>
    </row>
    <row r="4280" spans="6:9">
      <c r="F4280" s="52"/>
      <c r="H4280"/>
      <c r="I4280"/>
    </row>
    <row r="4281" spans="6:9">
      <c r="F4281" s="52"/>
      <c r="H4281"/>
      <c r="I4281"/>
    </row>
    <row r="4282" spans="6:9">
      <c r="F4282" s="52"/>
      <c r="H4282"/>
      <c r="I4282"/>
    </row>
    <row r="4283" spans="6:9">
      <c r="F4283" s="52"/>
      <c r="H4283"/>
      <c r="I4283"/>
    </row>
    <row r="4284" spans="6:9">
      <c r="F4284" s="52"/>
      <c r="H4284"/>
      <c r="I4284"/>
    </row>
    <row r="4285" spans="6:9">
      <c r="F4285" s="52"/>
      <c r="H4285"/>
      <c r="I4285"/>
    </row>
    <row r="4286" spans="6:9">
      <c r="F4286" s="52"/>
      <c r="H4286"/>
      <c r="I4286"/>
    </row>
    <row r="4287" spans="6:9">
      <c r="F4287" s="52"/>
      <c r="H4287"/>
      <c r="I4287"/>
    </row>
    <row r="4288" spans="6:9">
      <c r="F4288" s="52"/>
      <c r="H4288"/>
      <c r="I4288"/>
    </row>
    <row r="4289" spans="6:9">
      <c r="F4289" s="52"/>
      <c r="H4289"/>
      <c r="I4289"/>
    </row>
    <row r="4290" spans="6:9">
      <c r="F4290" s="52"/>
      <c r="H4290"/>
      <c r="I4290"/>
    </row>
    <row r="4291" spans="6:9">
      <c r="F4291" s="52"/>
      <c r="H4291"/>
      <c r="I4291"/>
    </row>
    <row r="4292" spans="6:9">
      <c r="F4292" s="52"/>
      <c r="H4292"/>
      <c r="I4292"/>
    </row>
    <row r="4293" spans="6:9">
      <c r="F4293" s="52"/>
      <c r="H4293"/>
      <c r="I4293"/>
    </row>
    <row r="4294" spans="6:9">
      <c r="F4294" s="52"/>
      <c r="H4294"/>
      <c r="I4294"/>
    </row>
    <row r="4295" spans="6:9">
      <c r="F4295" s="52"/>
      <c r="H4295"/>
      <c r="I4295"/>
    </row>
    <row r="4296" spans="6:9">
      <c r="F4296" s="52"/>
      <c r="H4296"/>
      <c r="I4296"/>
    </row>
    <row r="4297" spans="6:9">
      <c r="F4297" s="52"/>
      <c r="H4297"/>
      <c r="I4297"/>
    </row>
    <row r="4298" spans="6:9">
      <c r="F4298" s="52"/>
      <c r="H4298"/>
      <c r="I4298"/>
    </row>
    <row r="4299" spans="6:9">
      <c r="F4299" s="52"/>
      <c r="H4299"/>
      <c r="I4299"/>
    </row>
    <row r="4300" spans="6:9">
      <c r="F4300" s="52"/>
      <c r="H4300"/>
      <c r="I4300"/>
    </row>
    <row r="4301" spans="6:9">
      <c r="F4301" s="52"/>
      <c r="H4301"/>
      <c r="I4301"/>
    </row>
    <row r="4302" spans="6:9">
      <c r="F4302" s="52"/>
      <c r="H4302"/>
      <c r="I4302"/>
    </row>
    <row r="4303" spans="6:9">
      <c r="F4303" s="52"/>
      <c r="H4303"/>
      <c r="I4303"/>
    </row>
    <row r="4304" spans="6:9">
      <c r="F4304" s="52"/>
      <c r="H4304"/>
      <c r="I4304"/>
    </row>
    <row r="4305" spans="6:9">
      <c r="F4305" s="52"/>
      <c r="H4305"/>
      <c r="I4305"/>
    </row>
    <row r="4306" spans="6:9">
      <c r="F4306" s="52"/>
      <c r="H4306"/>
      <c r="I4306"/>
    </row>
    <row r="4307" spans="6:9">
      <c r="F4307" s="52"/>
      <c r="H4307"/>
      <c r="I4307"/>
    </row>
    <row r="4308" spans="6:9">
      <c r="F4308" s="52"/>
      <c r="H4308"/>
      <c r="I4308"/>
    </row>
    <row r="4309" spans="6:9">
      <c r="F4309" s="52"/>
      <c r="H4309"/>
      <c r="I4309"/>
    </row>
    <row r="4310" spans="6:9">
      <c r="F4310" s="52"/>
      <c r="H4310"/>
      <c r="I4310"/>
    </row>
    <row r="4311" spans="6:9">
      <c r="F4311" s="52"/>
      <c r="H4311"/>
      <c r="I4311"/>
    </row>
    <row r="4312" spans="6:9">
      <c r="F4312" s="52"/>
      <c r="H4312"/>
      <c r="I4312"/>
    </row>
    <row r="4313" spans="6:9">
      <c r="F4313" s="52"/>
      <c r="H4313"/>
      <c r="I4313"/>
    </row>
    <row r="4314" spans="6:9">
      <c r="F4314" s="52"/>
      <c r="H4314"/>
      <c r="I4314"/>
    </row>
    <row r="4315" spans="6:9">
      <c r="F4315" s="52"/>
      <c r="H4315"/>
      <c r="I4315"/>
    </row>
    <row r="4316" spans="6:9">
      <c r="F4316" s="52"/>
      <c r="H4316"/>
      <c r="I4316"/>
    </row>
    <row r="4317" spans="6:9">
      <c r="F4317" s="52"/>
      <c r="H4317"/>
      <c r="I4317"/>
    </row>
    <row r="4318" spans="6:9">
      <c r="F4318" s="52"/>
      <c r="H4318"/>
      <c r="I4318"/>
    </row>
    <row r="4319" spans="6:9">
      <c r="F4319" s="52"/>
      <c r="H4319"/>
      <c r="I4319"/>
    </row>
    <row r="4320" spans="6:9">
      <c r="F4320" s="52"/>
      <c r="H4320"/>
      <c r="I4320"/>
    </row>
    <row r="4321" spans="6:9">
      <c r="F4321" s="52"/>
      <c r="H4321"/>
      <c r="I4321"/>
    </row>
    <row r="4322" spans="6:9">
      <c r="F4322" s="52"/>
      <c r="H4322"/>
      <c r="I4322"/>
    </row>
    <row r="4323" spans="6:9">
      <c r="F4323" s="52"/>
      <c r="H4323"/>
      <c r="I4323"/>
    </row>
    <row r="4324" spans="6:9">
      <c r="F4324" s="52"/>
      <c r="H4324"/>
      <c r="I4324"/>
    </row>
    <row r="4325" spans="6:9">
      <c r="F4325" s="52"/>
      <c r="H4325"/>
      <c r="I4325"/>
    </row>
    <row r="4326" spans="6:9">
      <c r="F4326" s="52"/>
      <c r="H4326"/>
      <c r="I4326"/>
    </row>
    <row r="4327" spans="6:9">
      <c r="F4327" s="52"/>
      <c r="H4327"/>
      <c r="I4327"/>
    </row>
    <row r="4328" spans="6:9">
      <c r="F4328" s="52"/>
      <c r="H4328"/>
      <c r="I4328"/>
    </row>
    <row r="4329" spans="6:9">
      <c r="F4329" s="52"/>
      <c r="H4329"/>
      <c r="I4329"/>
    </row>
    <row r="4330" spans="6:9">
      <c r="F4330" s="52"/>
      <c r="H4330"/>
      <c r="I4330"/>
    </row>
    <row r="4331" spans="6:9">
      <c r="F4331" s="52"/>
      <c r="H4331"/>
      <c r="I4331"/>
    </row>
    <row r="4332" spans="6:9">
      <c r="F4332" s="52"/>
      <c r="H4332"/>
      <c r="I4332"/>
    </row>
    <row r="4333" spans="6:9">
      <c r="F4333" s="52"/>
      <c r="H4333"/>
      <c r="I4333"/>
    </row>
    <row r="4334" spans="6:9">
      <c r="F4334" s="52"/>
      <c r="H4334"/>
      <c r="I4334"/>
    </row>
    <row r="4335" spans="6:9">
      <c r="F4335" s="52"/>
      <c r="H4335"/>
      <c r="I4335"/>
    </row>
    <row r="4336" spans="6:9">
      <c r="F4336" s="52"/>
      <c r="H4336"/>
      <c r="I4336"/>
    </row>
    <row r="4337" spans="6:9">
      <c r="F4337" s="52"/>
      <c r="H4337"/>
      <c r="I4337"/>
    </row>
    <row r="4338" spans="6:9">
      <c r="F4338" s="52"/>
      <c r="H4338"/>
      <c r="I4338"/>
    </row>
    <row r="4339" spans="6:9">
      <c r="F4339" s="52"/>
      <c r="H4339"/>
      <c r="I4339"/>
    </row>
    <row r="4340" spans="6:9">
      <c r="F4340" s="52"/>
      <c r="H4340"/>
      <c r="I4340"/>
    </row>
    <row r="4341" spans="6:9">
      <c r="F4341" s="52"/>
      <c r="H4341"/>
      <c r="I4341"/>
    </row>
    <row r="4342" spans="6:9">
      <c r="F4342" s="52"/>
      <c r="H4342"/>
      <c r="I4342"/>
    </row>
    <row r="4343" spans="6:9">
      <c r="F4343" s="52"/>
      <c r="H4343"/>
      <c r="I4343"/>
    </row>
    <row r="4344" spans="6:9">
      <c r="F4344" s="52"/>
      <c r="H4344"/>
      <c r="I4344"/>
    </row>
    <row r="4345" spans="6:9">
      <c r="F4345" s="52"/>
      <c r="H4345"/>
      <c r="I4345"/>
    </row>
    <row r="4346" spans="6:9">
      <c r="F4346" s="52"/>
      <c r="H4346"/>
      <c r="I4346"/>
    </row>
    <row r="4347" spans="6:9">
      <c r="F4347" s="52"/>
      <c r="H4347"/>
      <c r="I4347"/>
    </row>
    <row r="4348" spans="6:9">
      <c r="F4348" s="52"/>
      <c r="H4348"/>
      <c r="I4348"/>
    </row>
    <row r="4349" spans="6:9">
      <c r="F4349" s="52"/>
      <c r="H4349"/>
      <c r="I4349"/>
    </row>
    <row r="4350" spans="6:9">
      <c r="F4350" s="52"/>
      <c r="H4350"/>
      <c r="I4350"/>
    </row>
    <row r="4351" spans="6:9">
      <c r="F4351" s="52"/>
      <c r="H4351"/>
      <c r="I4351"/>
    </row>
    <row r="4352" spans="6:9">
      <c r="F4352" s="52"/>
      <c r="H4352"/>
      <c r="I4352"/>
    </row>
    <row r="4353" spans="6:9">
      <c r="F4353" s="52"/>
      <c r="H4353"/>
      <c r="I4353"/>
    </row>
    <row r="4354" spans="6:9">
      <c r="F4354" s="52"/>
      <c r="H4354"/>
      <c r="I4354"/>
    </row>
    <row r="4355" spans="6:9">
      <c r="F4355" s="52"/>
      <c r="H4355"/>
      <c r="I4355"/>
    </row>
    <row r="4356" spans="6:9">
      <c r="F4356" s="52"/>
      <c r="H4356"/>
      <c r="I4356"/>
    </row>
    <row r="4357" spans="6:9">
      <c r="F4357" s="52"/>
      <c r="H4357"/>
      <c r="I4357"/>
    </row>
    <row r="4358" spans="6:9">
      <c r="F4358" s="52"/>
      <c r="H4358"/>
      <c r="I4358"/>
    </row>
    <row r="4359" spans="6:9">
      <c r="F4359" s="52"/>
      <c r="H4359"/>
      <c r="I4359"/>
    </row>
    <row r="4360" spans="6:9">
      <c r="F4360" s="52"/>
      <c r="H4360"/>
      <c r="I4360"/>
    </row>
    <row r="4361" spans="6:9">
      <c r="F4361" s="52"/>
      <c r="H4361"/>
      <c r="I4361"/>
    </row>
    <row r="4362" spans="6:9">
      <c r="F4362" s="52"/>
      <c r="H4362"/>
      <c r="I4362"/>
    </row>
    <row r="4363" spans="6:9">
      <c r="F4363" s="52"/>
      <c r="H4363"/>
      <c r="I4363"/>
    </row>
    <row r="4364" spans="6:9">
      <c r="F4364" s="52"/>
      <c r="H4364"/>
      <c r="I4364"/>
    </row>
    <row r="4365" spans="6:9">
      <c r="F4365" s="52"/>
      <c r="H4365"/>
      <c r="I4365"/>
    </row>
    <row r="4366" spans="6:9">
      <c r="F4366" s="52"/>
      <c r="H4366"/>
      <c r="I4366"/>
    </row>
    <row r="4367" spans="6:9">
      <c r="F4367" s="52"/>
      <c r="H4367"/>
      <c r="I4367"/>
    </row>
    <row r="4368" spans="6:9">
      <c r="F4368" s="52"/>
      <c r="H4368"/>
      <c r="I4368"/>
    </row>
    <row r="4369" spans="6:9">
      <c r="F4369" s="52"/>
      <c r="H4369"/>
      <c r="I4369"/>
    </row>
    <row r="4370" spans="6:9">
      <c r="F4370" s="52"/>
      <c r="H4370"/>
      <c r="I4370"/>
    </row>
    <row r="4371" spans="6:9">
      <c r="F4371" s="52"/>
      <c r="H4371"/>
      <c r="I4371"/>
    </row>
    <row r="4372" spans="6:9">
      <c r="F4372" s="52"/>
      <c r="H4372"/>
      <c r="I4372"/>
    </row>
    <row r="4373" spans="6:9">
      <c r="F4373" s="52"/>
      <c r="H4373"/>
      <c r="I4373"/>
    </row>
    <row r="4374" spans="6:9">
      <c r="F4374" s="52"/>
      <c r="H4374"/>
      <c r="I4374"/>
    </row>
    <row r="4375" spans="6:9">
      <c r="F4375" s="52"/>
      <c r="H4375"/>
      <c r="I4375"/>
    </row>
    <row r="4376" spans="6:9">
      <c r="F4376" s="52"/>
      <c r="H4376"/>
      <c r="I4376"/>
    </row>
    <row r="4377" spans="6:9">
      <c r="F4377" s="52"/>
      <c r="H4377"/>
      <c r="I4377"/>
    </row>
    <row r="4378" spans="6:9">
      <c r="F4378" s="52"/>
      <c r="H4378"/>
      <c r="I4378"/>
    </row>
    <row r="4379" spans="6:9">
      <c r="F4379" s="52"/>
      <c r="H4379"/>
      <c r="I4379"/>
    </row>
    <row r="4380" spans="6:9">
      <c r="F4380" s="52"/>
      <c r="H4380"/>
      <c r="I4380"/>
    </row>
    <row r="4381" spans="6:9">
      <c r="F4381" s="52"/>
      <c r="H4381"/>
      <c r="I4381"/>
    </row>
    <row r="4382" spans="6:9">
      <c r="F4382" s="52"/>
      <c r="H4382"/>
      <c r="I4382"/>
    </row>
    <row r="4383" spans="6:9">
      <c r="F4383" s="52"/>
      <c r="H4383"/>
      <c r="I4383"/>
    </row>
    <row r="4384" spans="6:9">
      <c r="F4384" s="52"/>
      <c r="H4384"/>
      <c r="I4384"/>
    </row>
    <row r="4385" spans="6:9">
      <c r="F4385" s="52"/>
      <c r="H4385"/>
      <c r="I4385"/>
    </row>
    <row r="4386" spans="6:9">
      <c r="F4386" s="52"/>
      <c r="H4386"/>
      <c r="I4386"/>
    </row>
    <row r="4387" spans="6:9">
      <c r="F4387" s="52"/>
      <c r="H4387"/>
      <c r="I4387"/>
    </row>
    <row r="4388" spans="6:9">
      <c r="F4388" s="52"/>
      <c r="H4388"/>
      <c r="I4388"/>
    </row>
    <row r="4389" spans="6:9">
      <c r="F4389" s="52"/>
      <c r="H4389"/>
      <c r="I4389"/>
    </row>
    <row r="4390" spans="6:9">
      <c r="F4390" s="52"/>
      <c r="H4390"/>
      <c r="I4390"/>
    </row>
    <row r="4391" spans="6:9">
      <c r="F4391" s="52"/>
      <c r="H4391"/>
      <c r="I4391"/>
    </row>
    <row r="4392" spans="6:9">
      <c r="F4392" s="52"/>
      <c r="H4392"/>
      <c r="I4392"/>
    </row>
    <row r="4393" spans="6:9">
      <c r="F4393" s="52"/>
      <c r="H4393"/>
      <c r="I4393"/>
    </row>
    <row r="4394" spans="6:9">
      <c r="F4394" s="52"/>
      <c r="H4394"/>
      <c r="I4394"/>
    </row>
    <row r="4395" spans="6:9">
      <c r="F4395" s="52"/>
      <c r="H4395"/>
      <c r="I4395"/>
    </row>
    <row r="4396" spans="6:9">
      <c r="F4396" s="52"/>
      <c r="H4396"/>
      <c r="I4396"/>
    </row>
    <row r="4397" spans="6:9">
      <c r="F4397" s="52"/>
      <c r="H4397"/>
      <c r="I4397"/>
    </row>
    <row r="4398" spans="6:9">
      <c r="F4398" s="52"/>
      <c r="H4398"/>
      <c r="I4398"/>
    </row>
    <row r="4399" spans="6:9">
      <c r="F4399" s="52"/>
      <c r="H4399"/>
      <c r="I4399"/>
    </row>
    <row r="4400" spans="6:9">
      <c r="F4400" s="52"/>
      <c r="H4400"/>
      <c r="I4400"/>
    </row>
    <row r="4401" spans="6:9">
      <c r="F4401" s="52"/>
      <c r="H4401"/>
      <c r="I4401"/>
    </row>
    <row r="4402" spans="6:9">
      <c r="F4402" s="52"/>
      <c r="H4402"/>
      <c r="I4402"/>
    </row>
    <row r="4403" spans="6:9">
      <c r="F4403" s="52"/>
      <c r="H4403"/>
      <c r="I4403"/>
    </row>
    <row r="4404" spans="6:9">
      <c r="F4404" s="52"/>
      <c r="H4404"/>
      <c r="I4404"/>
    </row>
    <row r="4405" spans="6:9">
      <c r="F4405" s="52"/>
      <c r="H4405"/>
      <c r="I4405"/>
    </row>
    <row r="4406" spans="6:9">
      <c r="F4406" s="52"/>
      <c r="H4406"/>
      <c r="I4406"/>
    </row>
    <row r="4407" spans="6:9">
      <c r="F4407" s="52"/>
      <c r="H4407"/>
      <c r="I4407"/>
    </row>
    <row r="4408" spans="6:9">
      <c r="F4408" s="52"/>
      <c r="H4408"/>
      <c r="I4408"/>
    </row>
    <row r="4409" spans="6:9">
      <c r="F4409" s="52"/>
      <c r="H4409"/>
      <c r="I4409"/>
    </row>
    <row r="4410" spans="6:9">
      <c r="F4410" s="52"/>
      <c r="H4410"/>
      <c r="I4410"/>
    </row>
    <row r="4411" spans="6:9">
      <c r="F4411" s="52"/>
      <c r="H4411"/>
      <c r="I4411"/>
    </row>
    <row r="4412" spans="6:9">
      <c r="F4412" s="52"/>
      <c r="H4412"/>
      <c r="I4412"/>
    </row>
    <row r="4413" spans="6:9">
      <c r="F4413" s="52"/>
      <c r="H4413"/>
      <c r="I4413"/>
    </row>
    <row r="4414" spans="6:9">
      <c r="F4414" s="52"/>
      <c r="H4414"/>
      <c r="I4414"/>
    </row>
    <row r="4415" spans="6:9">
      <c r="F4415" s="52"/>
      <c r="H4415"/>
      <c r="I4415"/>
    </row>
    <row r="4416" spans="6:9">
      <c r="F4416" s="52"/>
      <c r="H4416"/>
      <c r="I4416"/>
    </row>
    <row r="4417" spans="6:9">
      <c r="F4417" s="52"/>
      <c r="H4417"/>
      <c r="I4417"/>
    </row>
    <row r="4418" spans="6:9">
      <c r="F4418" s="52"/>
      <c r="H4418"/>
      <c r="I4418"/>
    </row>
    <row r="4419" spans="6:9">
      <c r="F4419" s="52"/>
      <c r="H4419"/>
      <c r="I4419"/>
    </row>
    <row r="4420" spans="6:9">
      <c r="F4420" s="52"/>
      <c r="H4420"/>
      <c r="I4420"/>
    </row>
    <row r="4421" spans="6:9">
      <c r="F4421" s="52"/>
      <c r="H4421"/>
      <c r="I4421"/>
    </row>
    <row r="4422" spans="6:9">
      <c r="F4422" s="52"/>
      <c r="H4422"/>
      <c r="I4422"/>
    </row>
    <row r="4423" spans="6:9">
      <c r="F4423" s="52"/>
      <c r="H4423"/>
      <c r="I4423"/>
    </row>
    <row r="4424" spans="6:9">
      <c r="F4424" s="52"/>
      <c r="H4424"/>
      <c r="I4424"/>
    </row>
    <row r="4425" spans="6:9">
      <c r="F4425" s="52"/>
      <c r="H4425"/>
      <c r="I4425"/>
    </row>
    <row r="4426" spans="6:9">
      <c r="F4426" s="52"/>
      <c r="H4426"/>
      <c r="I4426"/>
    </row>
    <row r="4427" spans="6:9">
      <c r="F4427" s="52"/>
      <c r="H4427"/>
      <c r="I4427"/>
    </row>
    <row r="4428" spans="6:9">
      <c r="F4428" s="52"/>
      <c r="H4428"/>
      <c r="I4428"/>
    </row>
    <row r="4429" spans="6:9">
      <c r="F4429" s="52"/>
      <c r="H4429"/>
      <c r="I4429"/>
    </row>
    <row r="4430" spans="6:9">
      <c r="F4430" s="52"/>
      <c r="H4430"/>
      <c r="I4430"/>
    </row>
    <row r="4431" spans="6:9">
      <c r="F4431" s="52"/>
      <c r="H4431"/>
      <c r="I4431"/>
    </row>
    <row r="4432" spans="6:9">
      <c r="F4432" s="52"/>
      <c r="H4432"/>
      <c r="I4432"/>
    </row>
    <row r="4433" spans="6:9">
      <c r="F4433" s="52"/>
      <c r="H4433"/>
      <c r="I4433"/>
    </row>
    <row r="4434" spans="6:9">
      <c r="F4434" s="52"/>
      <c r="H4434"/>
      <c r="I4434"/>
    </row>
    <row r="4435" spans="6:9">
      <c r="F4435" s="52"/>
      <c r="H4435"/>
      <c r="I4435"/>
    </row>
    <row r="4436" spans="6:9">
      <c r="F4436" s="52"/>
      <c r="H4436"/>
      <c r="I4436"/>
    </row>
    <row r="4437" spans="6:9">
      <c r="F4437" s="52"/>
      <c r="H4437"/>
      <c r="I4437"/>
    </row>
    <row r="4438" spans="6:9">
      <c r="F4438" s="52"/>
      <c r="H4438"/>
      <c r="I4438"/>
    </row>
    <row r="4439" spans="6:9">
      <c r="F4439" s="52"/>
      <c r="H4439"/>
      <c r="I4439"/>
    </row>
    <row r="4440" spans="6:9">
      <c r="F4440" s="52"/>
      <c r="H4440"/>
      <c r="I4440"/>
    </row>
    <row r="4441" spans="6:9">
      <c r="F4441" s="52"/>
      <c r="H4441"/>
      <c r="I4441"/>
    </row>
    <row r="4442" spans="6:9">
      <c r="F4442" s="52"/>
      <c r="H4442"/>
      <c r="I4442"/>
    </row>
    <row r="4443" spans="6:9">
      <c r="F4443" s="52"/>
      <c r="H4443"/>
      <c r="I4443"/>
    </row>
    <row r="4444" spans="6:9">
      <c r="F4444" s="52"/>
      <c r="H4444"/>
      <c r="I4444"/>
    </row>
    <row r="4445" spans="6:9">
      <c r="F4445" s="52"/>
      <c r="H4445"/>
      <c r="I4445"/>
    </row>
    <row r="4446" spans="6:9">
      <c r="F4446" s="52"/>
      <c r="H4446"/>
      <c r="I4446"/>
    </row>
    <row r="4447" spans="6:9">
      <c r="F4447" s="52"/>
      <c r="H4447"/>
      <c r="I4447"/>
    </row>
    <row r="4448" spans="6:9">
      <c r="F4448" s="52"/>
      <c r="H4448"/>
      <c r="I4448"/>
    </row>
    <row r="4449" spans="6:9">
      <c r="F4449" s="52"/>
      <c r="H4449"/>
      <c r="I4449"/>
    </row>
    <row r="4450" spans="6:9">
      <c r="F4450" s="52"/>
      <c r="H4450"/>
      <c r="I4450"/>
    </row>
    <row r="4451" spans="6:9">
      <c r="F4451" s="52"/>
      <c r="H4451"/>
      <c r="I4451"/>
    </row>
    <row r="4452" spans="6:9">
      <c r="F4452" s="52"/>
      <c r="H4452"/>
      <c r="I4452"/>
    </row>
    <row r="4453" spans="6:9">
      <c r="F4453" s="52"/>
      <c r="H4453"/>
      <c r="I4453"/>
    </row>
    <row r="4454" spans="6:9">
      <c r="F4454" s="52"/>
      <c r="H4454"/>
      <c r="I4454"/>
    </row>
    <row r="4455" spans="6:9">
      <c r="F4455" s="52"/>
      <c r="H4455"/>
      <c r="I4455"/>
    </row>
    <row r="4456" spans="6:9">
      <c r="F4456" s="52"/>
      <c r="H4456"/>
      <c r="I4456"/>
    </row>
    <row r="4457" spans="6:9">
      <c r="F4457" s="52"/>
      <c r="H4457"/>
      <c r="I4457"/>
    </row>
    <row r="4458" spans="6:9">
      <c r="F4458" s="52"/>
      <c r="H4458"/>
      <c r="I4458"/>
    </row>
    <row r="4459" spans="6:9">
      <c r="F4459" s="52"/>
      <c r="H4459"/>
      <c r="I4459"/>
    </row>
    <row r="4460" spans="6:9">
      <c r="F4460" s="52"/>
      <c r="H4460"/>
      <c r="I4460"/>
    </row>
    <row r="4461" spans="6:9">
      <c r="F4461" s="52"/>
      <c r="H4461"/>
      <c r="I4461"/>
    </row>
    <row r="4462" spans="6:9">
      <c r="F4462" s="52"/>
      <c r="H4462"/>
      <c r="I4462"/>
    </row>
    <row r="4463" spans="6:9">
      <c r="F4463" s="52"/>
      <c r="H4463"/>
      <c r="I4463"/>
    </row>
    <row r="4464" spans="6:9">
      <c r="F4464" s="52"/>
      <c r="H4464"/>
      <c r="I4464"/>
    </row>
    <row r="4465" spans="6:9">
      <c r="F4465" s="52"/>
      <c r="H4465"/>
      <c r="I4465"/>
    </row>
    <row r="4466" spans="6:9">
      <c r="F4466" s="52"/>
      <c r="H4466"/>
      <c r="I4466"/>
    </row>
    <row r="4467" spans="6:9">
      <c r="F4467" s="52"/>
      <c r="H4467"/>
      <c r="I4467"/>
    </row>
    <row r="4468" spans="6:9">
      <c r="F4468" s="52"/>
      <c r="H4468"/>
      <c r="I4468"/>
    </row>
    <row r="4469" spans="6:9">
      <c r="F4469" s="52"/>
      <c r="H4469"/>
      <c r="I4469"/>
    </row>
    <row r="4470" spans="6:9">
      <c r="F4470" s="52"/>
      <c r="H4470"/>
      <c r="I4470"/>
    </row>
    <row r="4471" spans="6:9">
      <c r="F4471" s="52"/>
      <c r="H4471"/>
      <c r="I4471"/>
    </row>
    <row r="4472" spans="6:9">
      <c r="F4472" s="52"/>
      <c r="H4472"/>
      <c r="I4472"/>
    </row>
    <row r="4473" spans="6:9">
      <c r="F4473" s="52"/>
      <c r="H4473"/>
      <c r="I4473"/>
    </row>
    <row r="4474" spans="6:9">
      <c r="F4474" s="52"/>
      <c r="H4474"/>
      <c r="I4474"/>
    </row>
    <row r="4475" spans="6:9">
      <c r="F4475" s="52"/>
      <c r="H4475"/>
      <c r="I4475"/>
    </row>
    <row r="4476" spans="6:9">
      <c r="F4476" s="52"/>
      <c r="H4476"/>
      <c r="I4476"/>
    </row>
    <row r="4477" spans="6:9">
      <c r="F4477" s="52"/>
      <c r="H4477"/>
      <c r="I4477"/>
    </row>
    <row r="4478" spans="6:9">
      <c r="F4478" s="52"/>
      <c r="H4478"/>
      <c r="I4478"/>
    </row>
    <row r="4479" spans="6:9">
      <c r="F4479" s="52"/>
      <c r="H4479"/>
      <c r="I4479"/>
    </row>
    <row r="4480" spans="6:9">
      <c r="F4480" s="52"/>
      <c r="H4480"/>
      <c r="I4480"/>
    </row>
    <row r="4481" spans="6:9">
      <c r="F4481" s="52"/>
      <c r="H4481"/>
      <c r="I4481"/>
    </row>
    <row r="4482" spans="6:9">
      <c r="F4482" s="52"/>
      <c r="H4482"/>
      <c r="I4482"/>
    </row>
    <row r="4483" spans="6:9">
      <c r="F4483" s="52"/>
      <c r="H4483"/>
      <c r="I4483"/>
    </row>
    <row r="4484" spans="6:9">
      <c r="F4484" s="52"/>
      <c r="H4484"/>
      <c r="I4484"/>
    </row>
    <row r="4485" spans="6:9">
      <c r="F4485" s="52"/>
      <c r="H4485"/>
      <c r="I4485"/>
    </row>
    <row r="4486" spans="6:9">
      <c r="F4486" s="52"/>
      <c r="H4486"/>
      <c r="I4486"/>
    </row>
    <row r="4487" spans="6:9">
      <c r="F4487" s="52"/>
      <c r="H4487"/>
      <c r="I4487"/>
    </row>
    <row r="4488" spans="6:9">
      <c r="F4488" s="52"/>
      <c r="H4488"/>
      <c r="I4488"/>
    </row>
    <row r="4489" spans="6:9">
      <c r="F4489" s="52"/>
      <c r="H4489"/>
      <c r="I4489"/>
    </row>
    <row r="4490" spans="6:9">
      <c r="F4490" s="52"/>
      <c r="H4490"/>
      <c r="I4490"/>
    </row>
    <row r="4491" spans="6:9">
      <c r="F4491" s="52"/>
      <c r="H4491"/>
      <c r="I4491"/>
    </row>
    <row r="4492" spans="6:9">
      <c r="F4492" s="52"/>
      <c r="H4492"/>
      <c r="I4492"/>
    </row>
    <row r="4493" spans="6:9">
      <c r="F4493" s="52"/>
      <c r="H4493"/>
      <c r="I4493"/>
    </row>
    <row r="4494" spans="6:9">
      <c r="F4494" s="52"/>
      <c r="H4494"/>
      <c r="I4494"/>
    </row>
    <row r="4495" spans="6:9">
      <c r="F4495" s="52"/>
      <c r="H4495"/>
      <c r="I4495"/>
    </row>
    <row r="4496" spans="6:9">
      <c r="F4496" s="52"/>
      <c r="H4496"/>
      <c r="I4496"/>
    </row>
    <row r="4497" spans="6:9">
      <c r="F4497" s="52"/>
      <c r="H4497"/>
      <c r="I4497"/>
    </row>
    <row r="4498" spans="6:9">
      <c r="F4498" s="52"/>
      <c r="H4498"/>
      <c r="I4498"/>
    </row>
    <row r="4499" spans="6:9">
      <c r="F4499" s="52"/>
      <c r="H4499"/>
      <c r="I4499"/>
    </row>
    <row r="4500" spans="6:9">
      <c r="F4500" s="52"/>
      <c r="H4500"/>
      <c r="I4500"/>
    </row>
    <row r="4501" spans="6:9">
      <c r="F4501" s="52"/>
      <c r="H4501"/>
      <c r="I4501"/>
    </row>
    <row r="4502" spans="6:9">
      <c r="F4502" s="52"/>
      <c r="H4502"/>
      <c r="I4502"/>
    </row>
    <row r="4503" spans="6:9">
      <c r="F4503" s="52"/>
      <c r="H4503"/>
      <c r="I4503"/>
    </row>
    <row r="4504" spans="6:9">
      <c r="F4504" s="52"/>
      <c r="H4504"/>
      <c r="I4504"/>
    </row>
    <row r="4505" spans="6:9">
      <c r="F4505" s="52"/>
      <c r="H4505"/>
      <c r="I4505"/>
    </row>
    <row r="4506" spans="6:9">
      <c r="F4506" s="52"/>
      <c r="H4506"/>
      <c r="I4506"/>
    </row>
    <row r="4507" spans="6:9">
      <c r="F4507" s="52"/>
      <c r="H4507"/>
      <c r="I4507"/>
    </row>
    <row r="4508" spans="6:9">
      <c r="F4508" s="52"/>
      <c r="H4508"/>
      <c r="I4508"/>
    </row>
    <row r="4509" spans="6:9">
      <c r="F4509" s="52"/>
      <c r="H4509"/>
      <c r="I4509"/>
    </row>
    <row r="4510" spans="6:9">
      <c r="F4510" s="52"/>
      <c r="H4510"/>
      <c r="I4510"/>
    </row>
    <row r="4511" spans="6:9">
      <c r="F4511" s="52"/>
      <c r="H4511"/>
      <c r="I4511"/>
    </row>
    <row r="4512" spans="6:9">
      <c r="F4512" s="52"/>
      <c r="H4512"/>
      <c r="I4512"/>
    </row>
    <row r="4513" spans="6:9">
      <c r="F4513" s="52"/>
      <c r="H4513"/>
      <c r="I4513"/>
    </row>
    <row r="4514" spans="6:9">
      <c r="F4514" s="52"/>
      <c r="H4514"/>
      <c r="I4514"/>
    </row>
    <row r="4515" spans="6:9">
      <c r="F4515" s="52"/>
      <c r="H4515"/>
      <c r="I4515"/>
    </row>
    <row r="4516" spans="6:9">
      <c r="F4516" s="52"/>
      <c r="H4516"/>
      <c r="I4516"/>
    </row>
    <row r="4517" spans="6:9">
      <c r="F4517" s="52"/>
      <c r="H4517"/>
      <c r="I4517"/>
    </row>
    <row r="4518" spans="6:9">
      <c r="F4518" s="52"/>
      <c r="H4518"/>
      <c r="I4518"/>
    </row>
    <row r="4519" spans="6:9">
      <c r="F4519" s="52"/>
      <c r="H4519"/>
      <c r="I4519"/>
    </row>
    <row r="4520" spans="6:9">
      <c r="F4520" s="52"/>
      <c r="H4520"/>
      <c r="I4520"/>
    </row>
    <row r="4521" spans="6:9">
      <c r="F4521" s="52"/>
      <c r="H4521"/>
      <c r="I4521"/>
    </row>
    <row r="4522" spans="6:9">
      <c r="F4522" s="52"/>
      <c r="H4522"/>
      <c r="I4522"/>
    </row>
    <row r="4523" spans="6:9">
      <c r="F4523" s="52"/>
      <c r="H4523"/>
      <c r="I4523"/>
    </row>
    <row r="4524" spans="6:9">
      <c r="F4524" s="52"/>
      <c r="H4524"/>
      <c r="I4524"/>
    </row>
    <row r="4525" spans="6:9">
      <c r="F4525" s="52"/>
      <c r="H4525"/>
      <c r="I4525"/>
    </row>
    <row r="4526" spans="6:9">
      <c r="F4526" s="52"/>
      <c r="H4526"/>
      <c r="I4526"/>
    </row>
    <row r="4527" spans="6:9">
      <c r="F4527" s="52"/>
      <c r="H4527"/>
      <c r="I4527"/>
    </row>
    <row r="4528" spans="6:9">
      <c r="F4528" s="52"/>
      <c r="H4528"/>
      <c r="I4528"/>
    </row>
    <row r="4529" spans="6:9">
      <c r="F4529" s="52"/>
      <c r="H4529"/>
      <c r="I4529"/>
    </row>
    <row r="4530" spans="6:9">
      <c r="F4530" s="52"/>
      <c r="H4530"/>
      <c r="I4530"/>
    </row>
    <row r="4531" spans="6:9">
      <c r="F4531" s="52"/>
      <c r="H4531"/>
      <c r="I4531"/>
    </row>
    <row r="4532" spans="6:9">
      <c r="F4532" s="52"/>
      <c r="H4532"/>
      <c r="I4532"/>
    </row>
    <row r="4533" spans="6:9">
      <c r="F4533" s="52"/>
      <c r="H4533"/>
      <c r="I4533"/>
    </row>
    <row r="4534" spans="6:9">
      <c r="F4534" s="52"/>
      <c r="H4534"/>
      <c r="I4534"/>
    </row>
    <row r="4535" spans="6:9">
      <c r="F4535" s="52"/>
      <c r="H4535"/>
      <c r="I4535"/>
    </row>
    <row r="4536" spans="6:9">
      <c r="F4536" s="52"/>
      <c r="H4536"/>
      <c r="I4536"/>
    </row>
    <row r="4537" spans="6:9">
      <c r="F4537" s="52"/>
      <c r="H4537"/>
      <c r="I4537"/>
    </row>
    <row r="4538" spans="6:9">
      <c r="F4538" s="52"/>
      <c r="H4538"/>
      <c r="I4538"/>
    </row>
    <row r="4539" spans="6:9">
      <c r="F4539" s="52"/>
      <c r="H4539"/>
      <c r="I4539"/>
    </row>
    <row r="4540" spans="6:9">
      <c r="F4540" s="52"/>
      <c r="H4540"/>
      <c r="I4540"/>
    </row>
    <row r="4541" spans="6:9">
      <c r="F4541" s="52"/>
      <c r="H4541"/>
      <c r="I4541"/>
    </row>
    <row r="4542" spans="6:9">
      <c r="F4542" s="52"/>
      <c r="H4542"/>
      <c r="I4542"/>
    </row>
    <row r="4543" spans="6:9">
      <c r="F4543" s="52"/>
      <c r="H4543"/>
      <c r="I4543"/>
    </row>
    <row r="4544" spans="6:9">
      <c r="F4544" s="52"/>
      <c r="H4544"/>
      <c r="I4544"/>
    </row>
    <row r="4545" spans="6:9">
      <c r="F4545" s="52"/>
      <c r="H4545"/>
      <c r="I4545"/>
    </row>
    <row r="4546" spans="6:9">
      <c r="F4546" s="52"/>
      <c r="H4546"/>
      <c r="I4546"/>
    </row>
    <row r="4547" spans="6:9">
      <c r="F4547" s="52"/>
      <c r="H4547"/>
      <c r="I4547"/>
    </row>
    <row r="4548" spans="6:9">
      <c r="F4548" s="52"/>
      <c r="H4548"/>
      <c r="I4548"/>
    </row>
    <row r="4549" spans="6:9">
      <c r="F4549" s="52"/>
      <c r="H4549"/>
      <c r="I4549"/>
    </row>
    <row r="4550" spans="6:9">
      <c r="F4550" s="52"/>
      <c r="H4550"/>
      <c r="I4550"/>
    </row>
    <row r="4551" spans="6:9">
      <c r="F4551" s="52"/>
      <c r="H4551"/>
      <c r="I4551"/>
    </row>
    <row r="4552" spans="6:9">
      <c r="F4552" s="52"/>
      <c r="H4552"/>
      <c r="I4552"/>
    </row>
    <row r="4553" spans="6:9">
      <c r="F4553" s="52"/>
      <c r="H4553"/>
      <c r="I4553"/>
    </row>
    <row r="4554" spans="6:9">
      <c r="F4554" s="52"/>
      <c r="H4554"/>
      <c r="I4554"/>
    </row>
    <row r="4555" spans="6:9">
      <c r="F4555" s="52"/>
      <c r="H4555"/>
      <c r="I4555"/>
    </row>
    <row r="4556" spans="6:9">
      <c r="F4556" s="52"/>
      <c r="H4556"/>
      <c r="I4556"/>
    </row>
    <row r="4557" spans="6:9">
      <c r="F4557" s="52"/>
      <c r="H4557"/>
      <c r="I4557"/>
    </row>
    <row r="4558" spans="6:9">
      <c r="F4558" s="52"/>
      <c r="H4558"/>
      <c r="I4558"/>
    </row>
    <row r="4559" spans="6:9">
      <c r="F4559" s="52"/>
      <c r="H4559"/>
      <c r="I4559"/>
    </row>
    <row r="4560" spans="6:9">
      <c r="F4560" s="52"/>
      <c r="H4560"/>
      <c r="I4560"/>
    </row>
    <row r="4561" spans="6:9">
      <c r="F4561" s="52"/>
      <c r="H4561"/>
      <c r="I4561"/>
    </row>
    <row r="4562" spans="6:9">
      <c r="F4562" s="52"/>
      <c r="H4562"/>
      <c r="I4562"/>
    </row>
    <row r="4563" spans="6:9">
      <c r="F4563" s="52"/>
      <c r="H4563"/>
      <c r="I4563"/>
    </row>
    <row r="4564" spans="6:9">
      <c r="F4564" s="52"/>
      <c r="H4564"/>
      <c r="I4564"/>
    </row>
    <row r="4565" spans="6:9">
      <c r="F4565" s="52"/>
      <c r="H4565"/>
      <c r="I4565"/>
    </row>
    <row r="4566" spans="6:9">
      <c r="F4566" s="52"/>
      <c r="H4566"/>
      <c r="I4566"/>
    </row>
    <row r="4567" spans="6:9">
      <c r="F4567" s="52"/>
      <c r="H4567"/>
      <c r="I4567"/>
    </row>
    <row r="4568" spans="6:9">
      <c r="F4568" s="52"/>
      <c r="H4568"/>
      <c r="I4568"/>
    </row>
    <row r="4569" spans="6:9">
      <c r="F4569" s="52"/>
      <c r="H4569"/>
      <c r="I4569"/>
    </row>
    <row r="4570" spans="6:9">
      <c r="F4570" s="52"/>
      <c r="H4570"/>
      <c r="I4570"/>
    </row>
    <row r="4571" spans="6:9">
      <c r="F4571" s="52"/>
      <c r="H4571"/>
      <c r="I4571"/>
    </row>
    <row r="4572" spans="6:9">
      <c r="F4572" s="52"/>
      <c r="H4572"/>
      <c r="I4572"/>
    </row>
    <row r="4573" spans="6:9">
      <c r="F4573" s="52"/>
      <c r="H4573"/>
      <c r="I4573"/>
    </row>
    <row r="4574" spans="6:9">
      <c r="F4574" s="52"/>
      <c r="H4574"/>
      <c r="I4574"/>
    </row>
    <row r="4575" spans="6:9">
      <c r="F4575" s="52"/>
      <c r="H4575"/>
      <c r="I4575"/>
    </row>
    <row r="4576" spans="6:9">
      <c r="F4576" s="52"/>
      <c r="H4576"/>
      <c r="I4576"/>
    </row>
    <row r="4577" spans="6:9">
      <c r="F4577" s="52"/>
      <c r="H4577"/>
      <c r="I4577"/>
    </row>
    <row r="4578" spans="6:9">
      <c r="F4578" s="52"/>
      <c r="H4578"/>
      <c r="I4578"/>
    </row>
    <row r="4579" spans="6:9">
      <c r="F4579" s="52"/>
      <c r="H4579"/>
      <c r="I4579"/>
    </row>
    <row r="4580" spans="6:9">
      <c r="F4580" s="52"/>
      <c r="H4580"/>
      <c r="I4580"/>
    </row>
    <row r="4581" spans="6:9">
      <c r="F4581" s="52"/>
      <c r="H4581"/>
      <c r="I4581"/>
    </row>
    <row r="4582" spans="6:9">
      <c r="F4582" s="52"/>
      <c r="H4582"/>
      <c r="I4582"/>
    </row>
    <row r="4583" spans="6:9">
      <c r="F4583" s="52"/>
      <c r="H4583"/>
      <c r="I4583"/>
    </row>
    <row r="4584" spans="6:9">
      <c r="F4584" s="52"/>
      <c r="H4584"/>
      <c r="I4584"/>
    </row>
    <row r="4585" spans="6:9">
      <c r="F4585" s="52"/>
      <c r="H4585"/>
      <c r="I4585"/>
    </row>
    <row r="4586" spans="6:9">
      <c r="F4586" s="52"/>
      <c r="H4586"/>
      <c r="I4586"/>
    </row>
    <row r="4587" spans="6:9">
      <c r="F4587" s="52"/>
      <c r="H4587"/>
      <c r="I4587"/>
    </row>
    <row r="4588" spans="6:9">
      <c r="F4588" s="52"/>
      <c r="H4588"/>
      <c r="I4588"/>
    </row>
    <row r="4589" spans="6:9">
      <c r="F4589" s="52"/>
      <c r="H4589"/>
      <c r="I4589"/>
    </row>
    <row r="4590" spans="6:9">
      <c r="F4590" s="52"/>
      <c r="H4590"/>
      <c r="I4590"/>
    </row>
    <row r="4591" spans="6:9">
      <c r="F4591" s="52"/>
      <c r="H4591"/>
      <c r="I4591"/>
    </row>
    <row r="4592" spans="6:9">
      <c r="F4592" s="52"/>
      <c r="H4592"/>
      <c r="I4592"/>
    </row>
    <row r="4593" spans="6:9">
      <c r="F4593" s="52"/>
      <c r="H4593"/>
      <c r="I4593"/>
    </row>
    <row r="4594" spans="6:9">
      <c r="F4594" s="52"/>
      <c r="H4594"/>
      <c r="I4594"/>
    </row>
    <row r="4595" spans="6:9">
      <c r="F4595" s="52"/>
      <c r="H4595"/>
      <c r="I4595"/>
    </row>
    <row r="4596" spans="6:9">
      <c r="F4596" s="52"/>
      <c r="H4596"/>
      <c r="I4596"/>
    </row>
    <row r="4597" spans="6:9">
      <c r="F4597" s="52"/>
      <c r="H4597"/>
      <c r="I4597"/>
    </row>
    <row r="4598" spans="6:9">
      <c r="F4598" s="52"/>
      <c r="H4598"/>
      <c r="I4598"/>
    </row>
    <row r="4599" spans="6:9">
      <c r="F4599" s="52"/>
      <c r="H4599"/>
      <c r="I4599"/>
    </row>
    <row r="4600" spans="6:9">
      <c r="F4600" s="52"/>
      <c r="H4600"/>
      <c r="I4600"/>
    </row>
    <row r="4601" spans="6:9">
      <c r="F4601" s="52"/>
      <c r="H4601"/>
      <c r="I4601"/>
    </row>
    <row r="4602" spans="6:9">
      <c r="F4602" s="52"/>
      <c r="H4602"/>
      <c r="I4602"/>
    </row>
    <row r="4603" spans="6:9">
      <c r="F4603" s="52"/>
      <c r="H4603"/>
      <c r="I4603"/>
    </row>
    <row r="4604" spans="6:9">
      <c r="F4604" s="52"/>
      <c r="H4604"/>
      <c r="I4604"/>
    </row>
    <row r="4605" spans="6:9">
      <c r="F4605" s="52"/>
      <c r="H4605"/>
      <c r="I4605"/>
    </row>
    <row r="4606" spans="6:9">
      <c r="F4606" s="52"/>
      <c r="H4606"/>
      <c r="I4606"/>
    </row>
    <row r="4607" spans="6:9">
      <c r="F4607" s="52"/>
      <c r="H4607"/>
      <c r="I4607"/>
    </row>
    <row r="4608" spans="6:9">
      <c r="F4608" s="52"/>
      <c r="H4608"/>
      <c r="I4608"/>
    </row>
    <row r="4609" spans="6:9">
      <c r="F4609" s="52"/>
      <c r="H4609"/>
      <c r="I4609"/>
    </row>
    <row r="4610" spans="6:9">
      <c r="F4610" s="52"/>
      <c r="H4610"/>
      <c r="I4610"/>
    </row>
    <row r="4611" spans="6:9">
      <c r="F4611" s="52"/>
      <c r="H4611"/>
      <c r="I4611"/>
    </row>
    <row r="4612" spans="6:9">
      <c r="F4612" s="52"/>
      <c r="H4612"/>
      <c r="I4612"/>
    </row>
    <row r="4613" spans="6:9">
      <c r="F4613" s="52"/>
      <c r="H4613"/>
      <c r="I4613"/>
    </row>
    <row r="4614" spans="6:9">
      <c r="F4614" s="52"/>
      <c r="H4614"/>
      <c r="I4614"/>
    </row>
    <row r="4615" spans="6:9">
      <c r="F4615" s="52"/>
      <c r="H4615"/>
      <c r="I4615"/>
    </row>
    <row r="4616" spans="6:9">
      <c r="F4616" s="52"/>
      <c r="H4616"/>
      <c r="I4616"/>
    </row>
    <row r="4617" spans="6:9">
      <c r="F4617" s="52"/>
      <c r="H4617"/>
      <c r="I4617"/>
    </row>
    <row r="4618" spans="6:9">
      <c r="F4618" s="52"/>
      <c r="H4618"/>
      <c r="I4618"/>
    </row>
    <row r="4619" spans="6:9">
      <c r="F4619" s="52"/>
      <c r="H4619"/>
      <c r="I4619"/>
    </row>
    <row r="4620" spans="6:9">
      <c r="F4620" s="52"/>
      <c r="H4620"/>
      <c r="I4620"/>
    </row>
    <row r="4621" spans="6:9">
      <c r="F4621" s="52"/>
      <c r="H4621"/>
      <c r="I4621"/>
    </row>
    <row r="4622" spans="6:9">
      <c r="F4622" s="52"/>
      <c r="H4622"/>
      <c r="I4622"/>
    </row>
    <row r="4623" spans="6:9">
      <c r="F4623" s="52"/>
      <c r="H4623"/>
      <c r="I4623"/>
    </row>
    <row r="4624" spans="6:9">
      <c r="F4624" s="52"/>
      <c r="H4624"/>
      <c r="I4624"/>
    </row>
    <row r="4625" spans="6:9">
      <c r="F4625" s="52"/>
      <c r="H4625"/>
      <c r="I4625"/>
    </row>
    <row r="4626" spans="6:9">
      <c r="F4626" s="52"/>
      <c r="H4626"/>
      <c r="I4626"/>
    </row>
    <row r="4627" spans="6:9">
      <c r="F4627" s="52"/>
      <c r="H4627"/>
      <c r="I4627"/>
    </row>
    <row r="4628" spans="6:9">
      <c r="F4628" s="52"/>
      <c r="H4628"/>
      <c r="I4628"/>
    </row>
    <row r="4629" spans="6:9">
      <c r="F4629" s="52"/>
      <c r="H4629"/>
      <c r="I4629"/>
    </row>
    <row r="4630" spans="6:9">
      <c r="F4630" s="52"/>
      <c r="H4630"/>
      <c r="I4630"/>
    </row>
    <row r="4631" spans="6:9">
      <c r="F4631" s="52"/>
      <c r="H4631"/>
      <c r="I4631"/>
    </row>
    <row r="4632" spans="6:9">
      <c r="F4632" s="52"/>
      <c r="H4632"/>
      <c r="I4632"/>
    </row>
    <row r="4633" spans="6:9">
      <c r="F4633" s="52"/>
      <c r="H4633"/>
      <c r="I4633"/>
    </row>
    <row r="4634" spans="6:9">
      <c r="F4634" s="52"/>
      <c r="H4634"/>
      <c r="I4634"/>
    </row>
    <row r="4635" spans="6:9">
      <c r="F4635" s="52"/>
      <c r="H4635"/>
      <c r="I4635"/>
    </row>
    <row r="4636" spans="6:9">
      <c r="F4636" s="52"/>
      <c r="H4636"/>
      <c r="I4636"/>
    </row>
    <row r="4637" spans="6:9">
      <c r="F4637" s="52"/>
      <c r="H4637"/>
      <c r="I4637"/>
    </row>
    <row r="4638" spans="6:9">
      <c r="F4638" s="52"/>
      <c r="H4638"/>
      <c r="I4638"/>
    </row>
    <row r="4639" spans="6:9">
      <c r="F4639" s="52"/>
      <c r="H4639"/>
      <c r="I4639"/>
    </row>
    <row r="4640" spans="6:9">
      <c r="F4640" s="52"/>
      <c r="H4640"/>
      <c r="I4640"/>
    </row>
    <row r="4641" spans="6:9">
      <c r="F4641" s="52"/>
      <c r="H4641"/>
      <c r="I4641"/>
    </row>
    <row r="4642" spans="6:9">
      <c r="F4642" s="52"/>
      <c r="H4642"/>
      <c r="I4642"/>
    </row>
    <row r="4643" spans="6:9">
      <c r="F4643" s="52"/>
      <c r="H4643"/>
      <c r="I4643"/>
    </row>
    <row r="4644" spans="6:9">
      <c r="F4644" s="52"/>
      <c r="H4644"/>
      <c r="I4644"/>
    </row>
    <row r="4645" spans="6:9">
      <c r="F4645" s="52"/>
      <c r="H4645"/>
      <c r="I4645"/>
    </row>
    <row r="4646" spans="6:9">
      <c r="F4646" s="52"/>
      <c r="H4646"/>
      <c r="I4646"/>
    </row>
    <row r="4647" spans="6:9">
      <c r="F4647" s="52"/>
      <c r="H4647"/>
      <c r="I4647"/>
    </row>
    <row r="4648" spans="6:9">
      <c r="F4648" s="52"/>
      <c r="H4648"/>
      <c r="I4648"/>
    </row>
    <row r="4649" spans="6:9">
      <c r="F4649" s="52"/>
      <c r="H4649"/>
      <c r="I4649"/>
    </row>
    <row r="4650" spans="6:9">
      <c r="F4650" s="52"/>
      <c r="H4650"/>
      <c r="I4650"/>
    </row>
    <row r="4651" spans="6:9">
      <c r="F4651" s="52"/>
      <c r="H4651"/>
      <c r="I4651"/>
    </row>
    <row r="4652" spans="6:9">
      <c r="F4652" s="52"/>
      <c r="H4652"/>
      <c r="I4652"/>
    </row>
    <row r="4653" spans="6:9">
      <c r="F4653" s="52"/>
      <c r="H4653"/>
      <c r="I4653"/>
    </row>
    <row r="4654" spans="6:9">
      <c r="F4654" s="52"/>
      <c r="H4654"/>
      <c r="I4654"/>
    </row>
    <row r="4655" spans="6:9">
      <c r="F4655" s="52"/>
      <c r="H4655"/>
      <c r="I4655"/>
    </row>
    <row r="4656" spans="6:9">
      <c r="F4656" s="52"/>
      <c r="H4656"/>
      <c r="I4656"/>
    </row>
    <row r="4657" spans="6:9">
      <c r="F4657" s="52"/>
      <c r="H4657"/>
      <c r="I4657"/>
    </row>
    <row r="4658" spans="6:9">
      <c r="F4658" s="52"/>
      <c r="H4658"/>
      <c r="I4658"/>
    </row>
    <row r="4659" spans="6:9">
      <c r="F4659" s="52"/>
      <c r="H4659"/>
      <c r="I4659"/>
    </row>
    <row r="4660" spans="6:9">
      <c r="F4660" s="52"/>
      <c r="H4660"/>
      <c r="I4660"/>
    </row>
    <row r="4661" spans="6:9">
      <c r="F4661" s="52"/>
      <c r="H4661"/>
      <c r="I4661"/>
    </row>
    <row r="4662" spans="6:9">
      <c r="F4662" s="52"/>
      <c r="H4662"/>
      <c r="I4662"/>
    </row>
    <row r="4663" spans="6:9">
      <c r="F4663" s="52"/>
      <c r="H4663"/>
      <c r="I4663"/>
    </row>
    <row r="4664" spans="6:9">
      <c r="F4664" s="52"/>
      <c r="H4664"/>
      <c r="I4664"/>
    </row>
    <row r="4665" spans="6:9">
      <c r="F4665" s="52"/>
      <c r="H4665"/>
      <c r="I4665"/>
    </row>
    <row r="4666" spans="6:9">
      <c r="F4666" s="52"/>
      <c r="H4666"/>
      <c r="I4666"/>
    </row>
    <row r="4667" spans="6:9">
      <c r="F4667" s="52"/>
      <c r="H4667"/>
      <c r="I4667"/>
    </row>
    <row r="4668" spans="6:9">
      <c r="F4668" s="52"/>
      <c r="H4668"/>
      <c r="I4668"/>
    </row>
    <row r="4669" spans="6:9">
      <c r="F4669" s="52"/>
      <c r="H4669"/>
      <c r="I4669"/>
    </row>
    <row r="4670" spans="6:9">
      <c r="F4670" s="52"/>
      <c r="H4670"/>
      <c r="I4670"/>
    </row>
    <row r="4671" spans="6:9">
      <c r="F4671" s="52"/>
      <c r="H4671"/>
      <c r="I4671"/>
    </row>
    <row r="4672" spans="6:9">
      <c r="F4672" s="52"/>
      <c r="H4672"/>
      <c r="I4672"/>
    </row>
    <row r="4673" spans="6:9">
      <c r="F4673" s="52"/>
      <c r="H4673"/>
      <c r="I4673"/>
    </row>
    <row r="4674" spans="6:9">
      <c r="F4674" s="52"/>
      <c r="H4674"/>
      <c r="I4674"/>
    </row>
    <row r="4675" spans="6:9">
      <c r="F4675" s="52"/>
      <c r="H4675"/>
      <c r="I4675"/>
    </row>
    <row r="4676" spans="6:9">
      <c r="F4676" s="52"/>
      <c r="H4676"/>
      <c r="I4676"/>
    </row>
    <row r="4677" spans="6:9">
      <c r="F4677" s="52"/>
      <c r="H4677"/>
      <c r="I4677"/>
    </row>
    <row r="4678" spans="6:9">
      <c r="F4678" s="52"/>
      <c r="H4678"/>
      <c r="I4678"/>
    </row>
    <row r="4679" spans="6:9">
      <c r="F4679" s="52"/>
      <c r="H4679"/>
      <c r="I4679"/>
    </row>
    <row r="4680" spans="6:9">
      <c r="F4680" s="52"/>
      <c r="H4680"/>
      <c r="I4680"/>
    </row>
    <row r="4681" spans="6:9">
      <c r="F4681" s="52"/>
      <c r="H4681"/>
      <c r="I4681"/>
    </row>
    <row r="4682" spans="6:9">
      <c r="F4682" s="52"/>
      <c r="H4682"/>
      <c r="I4682"/>
    </row>
    <row r="4683" spans="6:9">
      <c r="F4683" s="52"/>
      <c r="H4683"/>
      <c r="I4683"/>
    </row>
    <row r="4684" spans="6:9">
      <c r="F4684" s="52"/>
      <c r="H4684"/>
      <c r="I4684"/>
    </row>
    <row r="4685" spans="6:9">
      <c r="F4685" s="52"/>
      <c r="H4685"/>
      <c r="I4685"/>
    </row>
    <row r="4686" spans="6:9">
      <c r="F4686" s="52"/>
      <c r="H4686"/>
      <c r="I4686"/>
    </row>
    <row r="4687" spans="6:9">
      <c r="F4687" s="52"/>
      <c r="H4687"/>
      <c r="I4687"/>
    </row>
    <row r="4688" spans="6:9">
      <c r="F4688" s="52"/>
      <c r="H4688"/>
      <c r="I4688"/>
    </row>
    <row r="4689" spans="6:9">
      <c r="F4689" s="52"/>
      <c r="H4689"/>
      <c r="I4689"/>
    </row>
    <row r="4690" spans="6:9">
      <c r="F4690" s="52"/>
      <c r="H4690"/>
      <c r="I4690"/>
    </row>
    <row r="4691" spans="6:9">
      <c r="F4691" s="52"/>
      <c r="H4691"/>
      <c r="I4691"/>
    </row>
    <row r="4692" spans="6:9">
      <c r="F4692" s="52"/>
      <c r="H4692"/>
      <c r="I4692"/>
    </row>
    <row r="4693" spans="6:9">
      <c r="F4693" s="52"/>
      <c r="H4693"/>
      <c r="I4693"/>
    </row>
    <row r="4694" spans="6:9">
      <c r="F4694" s="52"/>
      <c r="H4694"/>
      <c r="I4694"/>
    </row>
    <row r="4695" spans="6:9">
      <c r="F4695" s="52"/>
      <c r="H4695"/>
      <c r="I4695"/>
    </row>
    <row r="4696" spans="6:9">
      <c r="F4696" s="52"/>
      <c r="H4696"/>
      <c r="I4696"/>
    </row>
    <row r="4697" spans="6:9">
      <c r="F4697" s="52"/>
      <c r="H4697"/>
      <c r="I4697"/>
    </row>
    <row r="4698" spans="6:9">
      <c r="F4698" s="52"/>
      <c r="H4698"/>
      <c r="I4698"/>
    </row>
    <row r="4699" spans="6:9">
      <c r="F4699" s="52"/>
      <c r="H4699"/>
      <c r="I4699"/>
    </row>
    <row r="4700" spans="6:9">
      <c r="F4700" s="52"/>
      <c r="H4700"/>
      <c r="I4700"/>
    </row>
    <row r="4701" spans="6:9">
      <c r="F4701" s="52"/>
      <c r="H4701"/>
      <c r="I4701"/>
    </row>
    <row r="4702" spans="6:9">
      <c r="F4702" s="52"/>
      <c r="H4702"/>
      <c r="I4702"/>
    </row>
    <row r="4703" spans="6:9">
      <c r="F4703" s="52"/>
      <c r="H4703"/>
      <c r="I4703"/>
    </row>
    <row r="4704" spans="6:9">
      <c r="F4704" s="52"/>
      <c r="H4704"/>
      <c r="I4704"/>
    </row>
    <row r="4705" spans="6:9">
      <c r="F4705" s="52"/>
      <c r="H4705"/>
      <c r="I4705"/>
    </row>
    <row r="4706" spans="6:9">
      <c r="F4706" s="52"/>
      <c r="H4706"/>
      <c r="I4706"/>
    </row>
    <row r="4707" spans="6:9">
      <c r="F4707" s="52"/>
      <c r="H4707"/>
      <c r="I4707"/>
    </row>
    <row r="4708" spans="6:9">
      <c r="F4708" s="52"/>
      <c r="H4708"/>
      <c r="I4708"/>
    </row>
    <row r="4709" spans="6:9">
      <c r="F4709" s="52"/>
      <c r="H4709"/>
      <c r="I4709"/>
    </row>
    <row r="4710" spans="6:9">
      <c r="F4710" s="52"/>
      <c r="H4710"/>
      <c r="I4710"/>
    </row>
    <row r="4711" spans="6:9">
      <c r="F4711" s="52"/>
      <c r="H4711"/>
      <c r="I4711"/>
    </row>
    <row r="4712" spans="6:9">
      <c r="F4712" s="52"/>
      <c r="H4712"/>
      <c r="I4712"/>
    </row>
    <row r="4713" spans="6:9">
      <c r="F4713" s="52"/>
      <c r="H4713"/>
      <c r="I4713"/>
    </row>
    <row r="4714" spans="6:9">
      <c r="F4714" s="52"/>
      <c r="H4714"/>
      <c r="I4714"/>
    </row>
    <row r="4715" spans="6:9">
      <c r="F4715" s="52"/>
      <c r="H4715"/>
      <c r="I4715"/>
    </row>
    <row r="4716" spans="6:9">
      <c r="F4716" s="52"/>
      <c r="H4716"/>
      <c r="I4716"/>
    </row>
    <row r="4717" spans="6:9">
      <c r="F4717" s="52"/>
      <c r="H4717"/>
      <c r="I4717"/>
    </row>
    <row r="4718" spans="6:9">
      <c r="F4718" s="52"/>
      <c r="H4718"/>
      <c r="I4718"/>
    </row>
    <row r="4719" spans="6:9">
      <c r="F4719" s="52"/>
      <c r="H4719"/>
      <c r="I4719"/>
    </row>
    <row r="4720" spans="6:9">
      <c r="F4720" s="52"/>
      <c r="H4720"/>
      <c r="I4720"/>
    </row>
    <row r="4721" spans="6:9">
      <c r="F4721" s="52"/>
      <c r="H4721"/>
      <c r="I4721"/>
    </row>
    <row r="4722" spans="6:9">
      <c r="F4722" s="52"/>
      <c r="H4722"/>
      <c r="I4722"/>
    </row>
    <row r="4723" spans="6:9">
      <c r="F4723" s="52"/>
      <c r="H4723"/>
      <c r="I4723"/>
    </row>
    <row r="4724" spans="6:9">
      <c r="F4724" s="52"/>
      <c r="H4724"/>
      <c r="I4724"/>
    </row>
    <row r="4725" spans="6:9">
      <c r="F4725" s="52"/>
      <c r="H4725"/>
      <c r="I4725"/>
    </row>
    <row r="4726" spans="6:9">
      <c r="F4726" s="52"/>
      <c r="H4726"/>
      <c r="I4726"/>
    </row>
    <row r="4727" spans="6:9">
      <c r="F4727" s="52"/>
      <c r="H4727"/>
      <c r="I4727"/>
    </row>
    <row r="4728" spans="6:9">
      <c r="F4728" s="52"/>
      <c r="H4728"/>
      <c r="I4728"/>
    </row>
    <row r="4729" spans="6:9">
      <c r="F4729" s="52"/>
      <c r="H4729"/>
      <c r="I4729"/>
    </row>
    <row r="4730" spans="6:9">
      <c r="F4730" s="52"/>
      <c r="H4730"/>
      <c r="I4730"/>
    </row>
    <row r="4731" spans="6:9">
      <c r="F4731" s="52"/>
      <c r="H4731"/>
      <c r="I4731"/>
    </row>
    <row r="4732" spans="6:9">
      <c r="F4732" s="52"/>
      <c r="H4732"/>
      <c r="I4732"/>
    </row>
    <row r="4733" spans="6:9">
      <c r="F4733" s="52"/>
      <c r="H4733"/>
      <c r="I4733"/>
    </row>
    <row r="4734" spans="6:9">
      <c r="F4734" s="52"/>
      <c r="H4734"/>
      <c r="I4734"/>
    </row>
    <row r="4735" spans="6:9">
      <c r="F4735" s="52"/>
      <c r="H4735"/>
      <c r="I4735"/>
    </row>
    <row r="4736" spans="6:9">
      <c r="F4736" s="52"/>
      <c r="H4736"/>
      <c r="I4736"/>
    </row>
    <row r="4737" spans="6:9">
      <c r="F4737" s="52"/>
      <c r="H4737"/>
      <c r="I4737"/>
    </row>
    <row r="4738" spans="6:9">
      <c r="F4738" s="52"/>
      <c r="H4738"/>
      <c r="I4738"/>
    </row>
    <row r="4739" spans="6:9">
      <c r="F4739" s="52"/>
      <c r="H4739"/>
      <c r="I4739"/>
    </row>
    <row r="4740" spans="6:9">
      <c r="F4740" s="52"/>
      <c r="H4740"/>
      <c r="I4740"/>
    </row>
    <row r="4741" spans="6:9">
      <c r="F4741" s="52"/>
      <c r="H4741"/>
      <c r="I4741"/>
    </row>
    <row r="4742" spans="6:9">
      <c r="F4742" s="52"/>
      <c r="H4742"/>
      <c r="I4742"/>
    </row>
    <row r="4743" spans="6:9">
      <c r="F4743" s="52"/>
      <c r="H4743"/>
      <c r="I4743"/>
    </row>
    <row r="4744" spans="6:9">
      <c r="F4744" s="52"/>
      <c r="H4744"/>
      <c r="I4744"/>
    </row>
    <row r="4745" spans="6:9">
      <c r="F4745" s="52"/>
      <c r="H4745"/>
      <c r="I4745"/>
    </row>
    <row r="4746" spans="6:9">
      <c r="F4746" s="52"/>
      <c r="H4746"/>
      <c r="I4746"/>
    </row>
    <row r="4747" spans="6:9">
      <c r="F4747" s="52"/>
      <c r="H4747"/>
      <c r="I4747"/>
    </row>
    <row r="4748" spans="6:9">
      <c r="F4748" s="52"/>
      <c r="H4748"/>
      <c r="I4748"/>
    </row>
    <row r="4749" spans="6:9">
      <c r="F4749" s="52"/>
      <c r="H4749"/>
      <c r="I4749"/>
    </row>
    <row r="4750" spans="6:9">
      <c r="F4750" s="52"/>
      <c r="H4750"/>
      <c r="I4750"/>
    </row>
    <row r="4751" spans="6:9">
      <c r="F4751" s="52"/>
      <c r="H4751"/>
      <c r="I4751"/>
    </row>
    <row r="4752" spans="6:9">
      <c r="F4752" s="52"/>
      <c r="H4752"/>
      <c r="I4752"/>
    </row>
    <row r="4753" spans="6:9">
      <c r="F4753" s="52"/>
      <c r="H4753"/>
      <c r="I4753"/>
    </row>
    <row r="4754" spans="6:9">
      <c r="F4754" s="52"/>
      <c r="H4754"/>
      <c r="I4754"/>
    </row>
    <row r="4755" spans="6:9">
      <c r="F4755" s="52"/>
      <c r="H4755"/>
      <c r="I4755"/>
    </row>
    <row r="4756" spans="6:9">
      <c r="F4756" s="52"/>
      <c r="H4756"/>
      <c r="I4756"/>
    </row>
    <row r="4757" spans="6:9">
      <c r="F4757" s="52"/>
      <c r="H4757"/>
      <c r="I4757"/>
    </row>
    <row r="4758" spans="6:9">
      <c r="F4758" s="52"/>
      <c r="H4758"/>
      <c r="I4758"/>
    </row>
    <row r="4759" spans="6:9">
      <c r="F4759" s="52"/>
      <c r="H4759"/>
      <c r="I4759"/>
    </row>
    <row r="4760" spans="6:9">
      <c r="F4760" s="52"/>
      <c r="H4760"/>
      <c r="I4760"/>
    </row>
    <row r="4761" spans="6:9">
      <c r="F4761" s="52"/>
      <c r="H4761"/>
      <c r="I4761"/>
    </row>
    <row r="4762" spans="6:9">
      <c r="F4762" s="52"/>
      <c r="H4762"/>
      <c r="I4762"/>
    </row>
    <row r="4763" spans="6:9">
      <c r="F4763" s="52"/>
      <c r="H4763"/>
      <c r="I4763"/>
    </row>
    <row r="4764" spans="6:9">
      <c r="F4764" s="52"/>
      <c r="H4764"/>
      <c r="I4764"/>
    </row>
    <row r="4765" spans="6:9">
      <c r="F4765" s="52"/>
      <c r="H4765"/>
      <c r="I4765"/>
    </row>
    <row r="4766" spans="6:9">
      <c r="F4766" s="52"/>
      <c r="H4766"/>
      <c r="I4766"/>
    </row>
    <row r="4767" spans="6:9">
      <c r="F4767" s="52"/>
      <c r="H4767"/>
      <c r="I4767"/>
    </row>
    <row r="4768" spans="6:9">
      <c r="F4768" s="52"/>
      <c r="H4768"/>
      <c r="I4768"/>
    </row>
    <row r="4769" spans="6:9">
      <c r="F4769" s="52"/>
      <c r="H4769"/>
      <c r="I4769"/>
    </row>
    <row r="4770" spans="6:9">
      <c r="F4770" s="52"/>
      <c r="H4770"/>
      <c r="I4770"/>
    </row>
    <row r="4771" spans="6:9">
      <c r="F4771" s="52"/>
      <c r="H4771"/>
      <c r="I4771"/>
    </row>
    <row r="4772" spans="6:9">
      <c r="F4772" s="52"/>
      <c r="H4772"/>
      <c r="I4772"/>
    </row>
    <row r="4773" spans="6:9">
      <c r="F4773" s="52"/>
      <c r="H4773"/>
      <c r="I4773"/>
    </row>
    <row r="4774" spans="6:9">
      <c r="F4774" s="52"/>
      <c r="H4774"/>
      <c r="I4774"/>
    </row>
    <row r="4775" spans="6:9">
      <c r="F4775" s="52"/>
      <c r="H4775"/>
      <c r="I4775"/>
    </row>
    <row r="4776" spans="6:9">
      <c r="F4776" s="52"/>
      <c r="H4776"/>
      <c r="I4776"/>
    </row>
    <row r="4777" spans="6:9">
      <c r="F4777" s="52"/>
      <c r="H4777"/>
      <c r="I4777"/>
    </row>
    <row r="4778" spans="6:9">
      <c r="F4778" s="52"/>
      <c r="H4778"/>
      <c r="I4778"/>
    </row>
    <row r="4779" spans="6:9">
      <c r="F4779" s="52"/>
      <c r="H4779"/>
      <c r="I4779"/>
    </row>
    <row r="4780" spans="6:9">
      <c r="F4780" s="52"/>
      <c r="H4780"/>
      <c r="I4780"/>
    </row>
    <row r="4781" spans="6:9">
      <c r="F4781" s="52"/>
      <c r="H4781"/>
      <c r="I4781"/>
    </row>
    <row r="4782" spans="6:9">
      <c r="F4782" s="52"/>
      <c r="H4782"/>
      <c r="I4782"/>
    </row>
    <row r="4783" spans="6:9">
      <c r="F4783" s="52"/>
      <c r="H4783"/>
      <c r="I4783"/>
    </row>
    <row r="4784" spans="6:9">
      <c r="F4784" s="52"/>
      <c r="H4784"/>
      <c r="I4784"/>
    </row>
    <row r="4785" spans="6:9">
      <c r="F4785" s="52"/>
      <c r="H4785"/>
      <c r="I4785"/>
    </row>
    <row r="4786" spans="6:9">
      <c r="F4786" s="52"/>
      <c r="H4786"/>
      <c r="I4786"/>
    </row>
    <row r="4787" spans="6:9">
      <c r="F4787" s="52"/>
      <c r="H4787"/>
      <c r="I4787"/>
    </row>
    <row r="4788" spans="6:9">
      <c r="F4788" s="52"/>
      <c r="H4788"/>
      <c r="I4788"/>
    </row>
    <row r="4789" spans="6:9">
      <c r="F4789" s="52"/>
      <c r="H4789"/>
      <c r="I4789"/>
    </row>
    <row r="4790" spans="6:9">
      <c r="F4790" s="52"/>
      <c r="H4790"/>
      <c r="I4790"/>
    </row>
    <row r="4791" spans="6:9">
      <c r="F4791" s="52"/>
      <c r="H4791"/>
      <c r="I4791"/>
    </row>
    <row r="4792" spans="6:9">
      <c r="F4792" s="52"/>
      <c r="H4792"/>
      <c r="I4792"/>
    </row>
    <row r="4793" spans="6:9">
      <c r="F4793" s="52"/>
      <c r="H4793"/>
      <c r="I4793"/>
    </row>
    <row r="4794" spans="6:9">
      <c r="F4794" s="52"/>
      <c r="H4794"/>
      <c r="I4794"/>
    </row>
    <row r="4795" spans="6:9">
      <c r="F4795" s="52"/>
      <c r="H4795"/>
      <c r="I4795"/>
    </row>
    <row r="4796" spans="6:9">
      <c r="F4796" s="52"/>
      <c r="H4796"/>
      <c r="I4796"/>
    </row>
    <row r="4797" spans="6:9">
      <c r="F4797" s="52"/>
      <c r="H4797"/>
      <c r="I4797"/>
    </row>
    <row r="4798" spans="6:9">
      <c r="F4798" s="52"/>
      <c r="H4798"/>
      <c r="I4798"/>
    </row>
    <row r="4799" spans="6:9">
      <c r="F4799" s="52"/>
      <c r="H4799"/>
      <c r="I4799"/>
    </row>
    <row r="4800" spans="6:9">
      <c r="F4800" s="52"/>
      <c r="H4800"/>
      <c r="I4800"/>
    </row>
    <row r="4801" spans="6:9">
      <c r="F4801" s="52"/>
      <c r="H4801"/>
      <c r="I4801"/>
    </row>
    <row r="4802" spans="6:9">
      <c r="F4802" s="52"/>
      <c r="H4802"/>
      <c r="I4802"/>
    </row>
    <row r="4803" spans="6:9">
      <c r="F4803" s="52"/>
      <c r="H4803"/>
      <c r="I4803"/>
    </row>
    <row r="4804" spans="6:9">
      <c r="F4804" s="52"/>
      <c r="H4804"/>
      <c r="I4804"/>
    </row>
    <row r="4805" spans="6:9">
      <c r="F4805" s="52"/>
      <c r="H4805"/>
      <c r="I4805"/>
    </row>
    <row r="4806" spans="6:9">
      <c r="F4806" s="52"/>
      <c r="H4806"/>
      <c r="I4806"/>
    </row>
    <row r="4807" spans="6:9">
      <c r="F4807" s="52"/>
      <c r="H4807"/>
      <c r="I4807"/>
    </row>
    <row r="4808" spans="6:9">
      <c r="F4808" s="52"/>
      <c r="H4808"/>
      <c r="I4808"/>
    </row>
    <row r="4809" spans="6:9">
      <c r="F4809" s="52"/>
      <c r="H4809"/>
      <c r="I4809"/>
    </row>
    <row r="4810" spans="6:9">
      <c r="F4810" s="52"/>
      <c r="H4810"/>
      <c r="I4810"/>
    </row>
    <row r="4811" spans="6:9">
      <c r="F4811" s="52"/>
      <c r="H4811"/>
      <c r="I4811"/>
    </row>
    <row r="4812" spans="6:9">
      <c r="F4812" s="52"/>
      <c r="H4812"/>
      <c r="I4812"/>
    </row>
    <row r="4813" spans="6:9">
      <c r="F4813" s="52"/>
      <c r="H4813"/>
      <c r="I4813"/>
    </row>
    <row r="4814" spans="6:9">
      <c r="F4814" s="52"/>
      <c r="H4814"/>
      <c r="I4814"/>
    </row>
    <row r="4815" spans="6:9">
      <c r="F4815" s="52"/>
      <c r="H4815"/>
      <c r="I4815"/>
    </row>
    <row r="4816" spans="6:9">
      <c r="F4816" s="52"/>
      <c r="H4816"/>
      <c r="I4816"/>
    </row>
    <row r="4817" spans="6:9">
      <c r="F4817" s="52"/>
      <c r="H4817"/>
      <c r="I4817"/>
    </row>
    <row r="4818" spans="6:9">
      <c r="F4818" s="52"/>
      <c r="H4818"/>
      <c r="I4818"/>
    </row>
    <row r="4819" spans="6:9">
      <c r="F4819" s="52"/>
      <c r="H4819"/>
      <c r="I4819"/>
    </row>
    <row r="4820" spans="6:9">
      <c r="F4820" s="52"/>
      <c r="H4820"/>
      <c r="I4820"/>
    </row>
    <row r="4821" spans="6:9">
      <c r="F4821" s="52"/>
      <c r="H4821"/>
      <c r="I4821"/>
    </row>
    <row r="4822" spans="6:9">
      <c r="F4822" s="52"/>
      <c r="H4822"/>
      <c r="I4822"/>
    </row>
    <row r="4823" spans="6:9">
      <c r="F4823" s="52"/>
      <c r="H4823"/>
      <c r="I4823"/>
    </row>
    <row r="4824" spans="6:9">
      <c r="F4824" s="52"/>
      <c r="H4824"/>
      <c r="I4824"/>
    </row>
    <row r="4825" spans="6:9">
      <c r="F4825" s="52"/>
      <c r="H4825"/>
      <c r="I4825"/>
    </row>
    <row r="4826" spans="6:9">
      <c r="F4826" s="52"/>
      <c r="H4826"/>
      <c r="I4826"/>
    </row>
    <row r="4827" spans="6:9">
      <c r="F4827" s="52"/>
      <c r="H4827"/>
      <c r="I4827"/>
    </row>
    <row r="4828" spans="6:9">
      <c r="F4828" s="52"/>
      <c r="H4828"/>
      <c r="I4828"/>
    </row>
    <row r="4829" spans="6:9">
      <c r="F4829" s="52"/>
      <c r="H4829"/>
      <c r="I4829"/>
    </row>
    <row r="4830" spans="6:9">
      <c r="F4830" s="52"/>
      <c r="H4830"/>
      <c r="I4830"/>
    </row>
    <row r="4831" spans="6:9">
      <c r="F4831" s="52"/>
      <c r="H4831"/>
      <c r="I4831"/>
    </row>
    <row r="4832" spans="6:9">
      <c r="F4832" s="52"/>
      <c r="H4832"/>
      <c r="I4832"/>
    </row>
    <row r="4833" spans="6:9">
      <c r="F4833" s="52"/>
      <c r="H4833"/>
      <c r="I4833"/>
    </row>
    <row r="4834" spans="6:9">
      <c r="F4834" s="52"/>
      <c r="H4834"/>
      <c r="I4834"/>
    </row>
    <row r="4835" spans="6:9">
      <c r="F4835" s="52"/>
      <c r="H4835"/>
      <c r="I4835"/>
    </row>
    <row r="4836" spans="6:9">
      <c r="F4836" s="52"/>
      <c r="H4836"/>
      <c r="I4836"/>
    </row>
    <row r="4837" spans="6:9">
      <c r="F4837" s="52"/>
      <c r="H4837"/>
      <c r="I4837"/>
    </row>
    <row r="4838" spans="6:9">
      <c r="F4838" s="52"/>
      <c r="H4838"/>
      <c r="I4838"/>
    </row>
    <row r="4839" spans="6:9">
      <c r="F4839" s="52"/>
      <c r="H4839"/>
      <c r="I4839"/>
    </row>
    <row r="4840" spans="6:9">
      <c r="F4840" s="52"/>
      <c r="H4840"/>
      <c r="I4840"/>
    </row>
    <row r="4841" spans="6:9">
      <c r="F4841" s="52"/>
      <c r="H4841"/>
      <c r="I4841"/>
    </row>
    <row r="4842" spans="6:9">
      <c r="F4842" s="52"/>
      <c r="H4842"/>
      <c r="I4842"/>
    </row>
    <row r="4843" spans="6:9">
      <c r="F4843" s="52"/>
      <c r="H4843"/>
      <c r="I4843"/>
    </row>
    <row r="4844" spans="6:9">
      <c r="F4844" s="52"/>
      <c r="H4844"/>
      <c r="I4844"/>
    </row>
    <row r="4845" spans="6:9">
      <c r="F4845" s="52"/>
      <c r="H4845"/>
      <c r="I4845"/>
    </row>
    <row r="4846" spans="6:9">
      <c r="F4846" s="52"/>
      <c r="H4846"/>
      <c r="I4846"/>
    </row>
    <row r="4847" spans="6:9">
      <c r="F4847" s="52"/>
      <c r="H4847"/>
      <c r="I4847"/>
    </row>
    <row r="4848" spans="6:9">
      <c r="F4848" s="52"/>
      <c r="H4848"/>
      <c r="I4848"/>
    </row>
    <row r="4849" spans="6:9">
      <c r="F4849" s="52"/>
      <c r="H4849"/>
      <c r="I4849"/>
    </row>
    <row r="4850" spans="6:9">
      <c r="F4850" s="52"/>
      <c r="H4850"/>
      <c r="I4850"/>
    </row>
    <row r="4851" spans="6:9">
      <c r="F4851" s="52"/>
      <c r="H4851"/>
      <c r="I4851"/>
    </row>
    <row r="4852" spans="6:9">
      <c r="F4852" s="52"/>
      <c r="H4852"/>
      <c r="I4852"/>
    </row>
    <row r="4853" spans="6:9">
      <c r="F4853" s="52"/>
      <c r="H4853"/>
      <c r="I4853"/>
    </row>
    <row r="4854" spans="6:9">
      <c r="F4854" s="52"/>
      <c r="H4854"/>
      <c r="I4854"/>
    </row>
    <row r="4855" spans="6:9">
      <c r="F4855" s="52"/>
      <c r="H4855"/>
      <c r="I4855"/>
    </row>
    <row r="4856" spans="6:9">
      <c r="F4856" s="52"/>
      <c r="H4856"/>
      <c r="I4856"/>
    </row>
    <row r="4857" spans="6:9">
      <c r="F4857" s="52"/>
      <c r="H4857"/>
      <c r="I4857"/>
    </row>
    <row r="4858" spans="6:9">
      <c r="F4858" s="52"/>
      <c r="H4858"/>
      <c r="I4858"/>
    </row>
    <row r="4859" spans="6:9">
      <c r="F4859" s="52"/>
      <c r="H4859"/>
      <c r="I4859"/>
    </row>
    <row r="4860" spans="6:9">
      <c r="F4860" s="52"/>
      <c r="H4860"/>
      <c r="I4860"/>
    </row>
    <row r="4861" spans="6:9">
      <c r="F4861" s="52"/>
      <c r="H4861"/>
      <c r="I4861"/>
    </row>
    <row r="4862" spans="6:9">
      <c r="F4862" s="52"/>
      <c r="H4862"/>
      <c r="I4862"/>
    </row>
    <row r="4863" spans="6:9">
      <c r="F4863" s="52"/>
      <c r="H4863"/>
      <c r="I4863"/>
    </row>
    <row r="4864" spans="6:9">
      <c r="F4864" s="52"/>
      <c r="H4864"/>
      <c r="I4864"/>
    </row>
    <row r="4865" spans="6:9">
      <c r="F4865" s="52"/>
      <c r="H4865"/>
      <c r="I4865"/>
    </row>
    <row r="4866" spans="6:9">
      <c r="F4866" s="52"/>
      <c r="H4866"/>
      <c r="I4866"/>
    </row>
    <row r="4867" spans="6:9">
      <c r="F4867" s="52"/>
      <c r="H4867"/>
      <c r="I4867"/>
    </row>
    <row r="4868" spans="6:9">
      <c r="F4868" s="52"/>
      <c r="H4868"/>
      <c r="I4868"/>
    </row>
    <row r="4869" spans="6:9">
      <c r="F4869" s="52"/>
      <c r="H4869"/>
      <c r="I4869"/>
    </row>
    <row r="4870" spans="6:9">
      <c r="F4870" s="52"/>
      <c r="H4870"/>
      <c r="I4870"/>
    </row>
    <row r="4871" spans="6:9">
      <c r="F4871" s="52"/>
      <c r="H4871"/>
      <c r="I4871"/>
    </row>
    <row r="4872" spans="6:9">
      <c r="F4872" s="52"/>
      <c r="H4872"/>
      <c r="I4872"/>
    </row>
    <row r="4873" spans="6:9">
      <c r="F4873" s="52"/>
      <c r="H4873"/>
      <c r="I4873"/>
    </row>
    <row r="4874" spans="6:9">
      <c r="F4874" s="52"/>
      <c r="H4874"/>
      <c r="I4874"/>
    </row>
    <row r="4875" spans="6:9">
      <c r="F4875" s="52"/>
      <c r="H4875"/>
      <c r="I4875"/>
    </row>
    <row r="4876" spans="6:9">
      <c r="F4876" s="52"/>
      <c r="H4876"/>
      <c r="I4876"/>
    </row>
    <row r="4877" spans="6:9">
      <c r="F4877" s="52"/>
      <c r="H4877"/>
      <c r="I4877"/>
    </row>
    <row r="4878" spans="6:9">
      <c r="F4878" s="52"/>
      <c r="H4878"/>
      <c r="I4878"/>
    </row>
    <row r="4879" spans="6:9">
      <c r="F4879" s="52"/>
      <c r="H4879"/>
      <c r="I4879"/>
    </row>
    <row r="4880" spans="6:9">
      <c r="F4880" s="52"/>
      <c r="H4880"/>
      <c r="I4880"/>
    </row>
    <row r="4881" spans="6:9">
      <c r="F4881" s="52"/>
      <c r="H4881"/>
      <c r="I4881"/>
    </row>
    <row r="4882" spans="6:9">
      <c r="F4882" s="52"/>
      <c r="H4882"/>
      <c r="I4882"/>
    </row>
    <row r="4883" spans="6:9">
      <c r="F4883" s="52"/>
      <c r="H4883"/>
      <c r="I4883"/>
    </row>
    <row r="4884" spans="6:9">
      <c r="F4884" s="52"/>
      <c r="H4884"/>
      <c r="I4884"/>
    </row>
    <row r="4885" spans="6:9">
      <c r="F4885" s="52"/>
      <c r="H4885"/>
      <c r="I4885"/>
    </row>
    <row r="4886" spans="6:9">
      <c r="F4886" s="52"/>
      <c r="H4886"/>
      <c r="I4886"/>
    </row>
    <row r="4887" spans="6:9">
      <c r="F4887" s="52"/>
      <c r="H4887"/>
      <c r="I4887"/>
    </row>
    <row r="4888" spans="6:9">
      <c r="F4888" s="52"/>
      <c r="H4888"/>
      <c r="I4888"/>
    </row>
    <row r="4889" spans="6:9">
      <c r="F4889" s="52"/>
      <c r="H4889"/>
      <c r="I4889"/>
    </row>
    <row r="4890" spans="6:9">
      <c r="F4890" s="52"/>
      <c r="H4890"/>
      <c r="I4890"/>
    </row>
    <row r="4891" spans="6:9">
      <c r="F4891" s="52"/>
      <c r="H4891"/>
      <c r="I4891"/>
    </row>
    <row r="4892" spans="6:9">
      <c r="F4892" s="52"/>
      <c r="H4892"/>
      <c r="I4892"/>
    </row>
    <row r="4893" spans="6:9">
      <c r="F4893" s="52"/>
      <c r="H4893"/>
      <c r="I4893"/>
    </row>
    <row r="4894" spans="6:9">
      <c r="F4894" s="52"/>
      <c r="H4894"/>
      <c r="I4894"/>
    </row>
    <row r="4895" spans="6:9">
      <c r="F4895" s="52"/>
      <c r="H4895"/>
      <c r="I4895"/>
    </row>
    <row r="4896" spans="6:9">
      <c r="F4896" s="52"/>
      <c r="H4896"/>
      <c r="I4896"/>
    </row>
    <row r="4897" spans="6:9">
      <c r="F4897" s="52"/>
      <c r="H4897"/>
      <c r="I4897"/>
    </row>
    <row r="4898" spans="6:9">
      <c r="F4898" s="52"/>
      <c r="H4898"/>
      <c r="I4898"/>
    </row>
    <row r="4899" spans="6:9">
      <c r="F4899" s="52"/>
      <c r="H4899"/>
      <c r="I4899"/>
    </row>
    <row r="4900" spans="6:9">
      <c r="F4900" s="52"/>
      <c r="H4900"/>
      <c r="I4900"/>
    </row>
    <row r="4901" spans="6:9">
      <c r="F4901" s="52"/>
      <c r="H4901"/>
      <c r="I4901"/>
    </row>
    <row r="4902" spans="6:9">
      <c r="F4902" s="52"/>
      <c r="H4902"/>
      <c r="I4902"/>
    </row>
    <row r="4903" spans="6:9">
      <c r="F4903" s="52"/>
      <c r="H4903"/>
      <c r="I4903"/>
    </row>
    <row r="4904" spans="6:9">
      <c r="F4904" s="52"/>
      <c r="H4904"/>
      <c r="I4904"/>
    </row>
    <row r="4905" spans="6:9">
      <c r="F4905" s="52"/>
      <c r="H4905"/>
      <c r="I4905"/>
    </row>
    <row r="4906" spans="6:9">
      <c r="F4906" s="52"/>
      <c r="H4906"/>
      <c r="I4906"/>
    </row>
    <row r="4907" spans="6:9">
      <c r="F4907" s="52"/>
      <c r="H4907"/>
      <c r="I4907"/>
    </row>
    <row r="4908" spans="6:9">
      <c r="F4908" s="52"/>
      <c r="H4908"/>
      <c r="I4908"/>
    </row>
    <row r="4909" spans="6:9">
      <c r="F4909" s="52"/>
      <c r="H4909"/>
      <c r="I4909"/>
    </row>
    <row r="4910" spans="6:9">
      <c r="F4910" s="52"/>
      <c r="H4910"/>
      <c r="I4910"/>
    </row>
    <row r="4911" spans="6:9">
      <c r="F4911" s="52"/>
      <c r="H4911"/>
      <c r="I4911"/>
    </row>
    <row r="4912" spans="6:9">
      <c r="F4912" s="52"/>
      <c r="H4912"/>
      <c r="I4912"/>
    </row>
    <row r="4913" spans="6:9">
      <c r="F4913" s="52"/>
      <c r="H4913"/>
      <c r="I4913"/>
    </row>
    <row r="4914" spans="6:9">
      <c r="F4914" s="52"/>
      <c r="H4914"/>
      <c r="I4914"/>
    </row>
    <row r="4915" spans="6:9">
      <c r="F4915" s="52"/>
      <c r="H4915"/>
      <c r="I4915"/>
    </row>
    <row r="4916" spans="6:9">
      <c r="F4916" s="52"/>
      <c r="H4916"/>
      <c r="I4916"/>
    </row>
    <row r="4917" spans="6:9">
      <c r="F4917" s="52"/>
      <c r="H4917"/>
      <c r="I4917"/>
    </row>
    <row r="4918" spans="6:9">
      <c r="F4918" s="52"/>
      <c r="H4918"/>
      <c r="I4918"/>
    </row>
    <row r="4919" spans="6:9">
      <c r="F4919" s="52"/>
      <c r="H4919"/>
      <c r="I4919"/>
    </row>
    <row r="4920" spans="6:9">
      <c r="F4920" s="52"/>
      <c r="H4920"/>
      <c r="I4920"/>
    </row>
    <row r="4921" spans="6:9">
      <c r="F4921" s="52"/>
      <c r="H4921"/>
      <c r="I4921"/>
    </row>
    <row r="4922" spans="6:9">
      <c r="F4922" s="52"/>
      <c r="H4922"/>
      <c r="I4922"/>
    </row>
    <row r="4923" spans="6:9">
      <c r="F4923" s="52"/>
      <c r="H4923"/>
      <c r="I4923"/>
    </row>
    <row r="4924" spans="6:9">
      <c r="F4924" s="52"/>
      <c r="H4924"/>
      <c r="I4924"/>
    </row>
    <row r="4925" spans="6:9">
      <c r="F4925" s="52"/>
      <c r="H4925"/>
      <c r="I4925"/>
    </row>
    <row r="4926" spans="6:9">
      <c r="F4926" s="52"/>
      <c r="H4926"/>
      <c r="I4926"/>
    </row>
    <row r="4927" spans="6:9">
      <c r="F4927" s="52"/>
      <c r="H4927"/>
      <c r="I4927"/>
    </row>
    <row r="4928" spans="6:9">
      <c r="F4928" s="52"/>
      <c r="H4928"/>
      <c r="I4928"/>
    </row>
    <row r="4929" spans="6:9">
      <c r="F4929" s="52"/>
      <c r="H4929"/>
      <c r="I4929"/>
    </row>
    <row r="4930" spans="6:9">
      <c r="F4930" s="52"/>
      <c r="H4930"/>
      <c r="I4930"/>
    </row>
    <row r="4931" spans="6:9">
      <c r="F4931" s="52"/>
      <c r="H4931"/>
      <c r="I4931"/>
    </row>
    <row r="4932" spans="6:9">
      <c r="F4932" s="52"/>
      <c r="H4932"/>
      <c r="I4932"/>
    </row>
    <row r="4933" spans="6:9">
      <c r="F4933" s="52"/>
      <c r="H4933"/>
      <c r="I4933"/>
    </row>
    <row r="4934" spans="6:9">
      <c r="F4934" s="52"/>
      <c r="H4934"/>
      <c r="I4934"/>
    </row>
    <row r="4935" spans="6:9">
      <c r="F4935" s="52"/>
      <c r="H4935"/>
      <c r="I4935"/>
    </row>
    <row r="4936" spans="6:9">
      <c r="F4936" s="52"/>
      <c r="H4936"/>
      <c r="I4936"/>
    </row>
    <row r="4937" spans="6:9">
      <c r="F4937" s="52"/>
      <c r="H4937"/>
      <c r="I4937"/>
    </row>
    <row r="4938" spans="6:9">
      <c r="F4938" s="52"/>
      <c r="H4938"/>
      <c r="I4938"/>
    </row>
    <row r="4939" spans="6:9">
      <c r="F4939" s="52"/>
      <c r="H4939"/>
      <c r="I4939"/>
    </row>
    <row r="4940" spans="6:9">
      <c r="F4940" s="52"/>
      <c r="H4940"/>
      <c r="I4940"/>
    </row>
    <row r="4941" spans="6:9">
      <c r="F4941" s="52"/>
      <c r="H4941"/>
      <c r="I4941"/>
    </row>
    <row r="4942" spans="6:9">
      <c r="F4942" s="52"/>
      <c r="H4942"/>
      <c r="I4942"/>
    </row>
    <row r="4943" spans="6:9">
      <c r="F4943" s="52"/>
      <c r="H4943"/>
      <c r="I4943"/>
    </row>
    <row r="4944" spans="6:9">
      <c r="F4944" s="52"/>
      <c r="H4944"/>
      <c r="I4944"/>
    </row>
    <row r="4945" spans="6:9">
      <c r="F4945" s="52"/>
      <c r="H4945"/>
      <c r="I4945"/>
    </row>
    <row r="4946" spans="6:9">
      <c r="F4946" s="52"/>
      <c r="H4946"/>
      <c r="I4946"/>
    </row>
    <row r="4947" spans="6:9">
      <c r="F4947" s="52"/>
      <c r="H4947"/>
      <c r="I4947"/>
    </row>
    <row r="4948" spans="6:9">
      <c r="F4948" s="52"/>
      <c r="H4948"/>
      <c r="I4948"/>
    </row>
    <row r="4949" spans="6:9">
      <c r="F4949" s="52"/>
      <c r="H4949"/>
      <c r="I4949"/>
    </row>
    <row r="4950" spans="6:9">
      <c r="F4950" s="52"/>
      <c r="H4950"/>
      <c r="I4950"/>
    </row>
    <row r="4951" spans="6:9">
      <c r="F4951" s="52"/>
      <c r="H4951"/>
      <c r="I4951"/>
    </row>
    <row r="4952" spans="6:9">
      <c r="F4952" s="52"/>
      <c r="H4952"/>
      <c r="I4952"/>
    </row>
    <row r="4953" spans="6:9">
      <c r="F4953" s="52"/>
      <c r="H4953"/>
      <c r="I4953"/>
    </row>
    <row r="4954" spans="6:9">
      <c r="F4954" s="52"/>
      <c r="H4954"/>
      <c r="I4954"/>
    </row>
    <row r="4955" spans="6:9">
      <c r="F4955" s="52"/>
      <c r="H4955"/>
      <c r="I4955"/>
    </row>
    <row r="4956" spans="6:9">
      <c r="F4956" s="52"/>
      <c r="H4956"/>
      <c r="I4956"/>
    </row>
    <row r="4957" spans="6:9">
      <c r="F4957" s="52"/>
      <c r="H4957"/>
      <c r="I4957"/>
    </row>
    <row r="4958" spans="6:9">
      <c r="F4958" s="52"/>
      <c r="H4958"/>
      <c r="I4958"/>
    </row>
    <row r="4959" spans="6:9">
      <c r="F4959" s="52"/>
      <c r="H4959"/>
      <c r="I4959"/>
    </row>
    <row r="4960" spans="6:9">
      <c r="F4960" s="52"/>
      <c r="H4960"/>
      <c r="I4960"/>
    </row>
    <row r="4961" spans="6:9">
      <c r="F4961" s="52"/>
      <c r="H4961"/>
      <c r="I4961"/>
    </row>
    <row r="4962" spans="6:9">
      <c r="F4962" s="52"/>
      <c r="H4962"/>
      <c r="I4962"/>
    </row>
    <row r="4963" spans="6:9">
      <c r="F4963" s="52"/>
      <c r="H4963"/>
      <c r="I4963"/>
    </row>
    <row r="4964" spans="6:9">
      <c r="F4964" s="52"/>
      <c r="H4964"/>
      <c r="I4964"/>
    </row>
    <row r="4965" spans="6:9">
      <c r="F4965" s="52"/>
      <c r="H4965"/>
      <c r="I4965"/>
    </row>
    <row r="4966" spans="6:9">
      <c r="F4966" s="52"/>
      <c r="H4966"/>
      <c r="I4966"/>
    </row>
    <row r="4967" spans="6:9">
      <c r="F4967" s="52"/>
      <c r="H4967"/>
      <c r="I4967"/>
    </row>
    <row r="4968" spans="6:9">
      <c r="F4968" s="52"/>
      <c r="H4968"/>
      <c r="I4968"/>
    </row>
    <row r="4969" spans="6:9">
      <c r="F4969" s="52"/>
      <c r="H4969"/>
      <c r="I4969"/>
    </row>
    <row r="4970" spans="6:9">
      <c r="F4970" s="52"/>
      <c r="H4970"/>
      <c r="I4970"/>
    </row>
    <row r="4971" spans="6:9">
      <c r="F4971" s="52"/>
      <c r="H4971"/>
      <c r="I4971"/>
    </row>
    <row r="4972" spans="6:9">
      <c r="F4972" s="52"/>
      <c r="H4972"/>
      <c r="I4972"/>
    </row>
    <row r="4973" spans="6:9">
      <c r="F4973" s="52"/>
      <c r="H4973"/>
      <c r="I4973"/>
    </row>
    <row r="4974" spans="6:9">
      <c r="F4974" s="52"/>
      <c r="H4974"/>
      <c r="I4974"/>
    </row>
    <row r="4975" spans="6:9">
      <c r="F4975" s="52"/>
      <c r="H4975"/>
      <c r="I4975"/>
    </row>
    <row r="4976" spans="6:9">
      <c r="F4976" s="52"/>
      <c r="H4976"/>
      <c r="I4976"/>
    </row>
    <row r="4977" spans="6:9">
      <c r="F4977" s="52"/>
      <c r="H4977"/>
      <c r="I4977"/>
    </row>
    <row r="4978" spans="6:9">
      <c r="F4978" s="52"/>
      <c r="H4978"/>
      <c r="I4978"/>
    </row>
    <row r="4979" spans="6:9">
      <c r="F4979" s="52"/>
      <c r="H4979"/>
      <c r="I4979"/>
    </row>
    <row r="4980" spans="6:9">
      <c r="F4980" s="52"/>
      <c r="H4980"/>
      <c r="I4980"/>
    </row>
    <row r="4981" spans="6:9">
      <c r="F4981" s="52"/>
      <c r="H4981"/>
      <c r="I4981"/>
    </row>
    <row r="4982" spans="6:9">
      <c r="F4982" s="52"/>
      <c r="H4982"/>
      <c r="I4982"/>
    </row>
    <row r="4983" spans="6:9">
      <c r="F4983" s="52"/>
      <c r="H4983"/>
      <c r="I4983"/>
    </row>
    <row r="4984" spans="6:9">
      <c r="F4984" s="52"/>
      <c r="H4984"/>
      <c r="I4984"/>
    </row>
    <row r="4985" spans="6:9">
      <c r="F4985" s="52"/>
      <c r="H4985"/>
      <c r="I4985"/>
    </row>
    <row r="4986" spans="6:9">
      <c r="F4986" s="52"/>
      <c r="H4986"/>
      <c r="I4986"/>
    </row>
    <row r="4987" spans="6:9">
      <c r="F4987" s="52"/>
      <c r="H4987"/>
      <c r="I4987"/>
    </row>
    <row r="4988" spans="6:9">
      <c r="F4988" s="52"/>
      <c r="H4988"/>
      <c r="I4988"/>
    </row>
    <row r="4989" spans="6:9">
      <c r="F4989" s="52"/>
      <c r="H4989"/>
      <c r="I4989"/>
    </row>
    <row r="4990" spans="6:9">
      <c r="F4990" s="52"/>
      <c r="H4990"/>
      <c r="I4990"/>
    </row>
    <row r="4991" spans="6:9">
      <c r="F4991" s="52"/>
      <c r="H4991"/>
      <c r="I4991"/>
    </row>
    <row r="4992" spans="6:9">
      <c r="F4992" s="52"/>
      <c r="H4992"/>
      <c r="I4992"/>
    </row>
    <row r="4993" spans="6:9">
      <c r="F4993" s="52"/>
      <c r="H4993"/>
      <c r="I4993"/>
    </row>
    <row r="4994" spans="6:9">
      <c r="F4994" s="52"/>
      <c r="H4994"/>
      <c r="I4994"/>
    </row>
    <row r="4995" spans="6:9">
      <c r="F4995" s="52"/>
      <c r="H4995"/>
      <c r="I4995"/>
    </row>
    <row r="4996" spans="6:9">
      <c r="F4996" s="52"/>
      <c r="H4996"/>
      <c r="I4996"/>
    </row>
    <row r="4997" spans="6:9">
      <c r="F4997" s="52"/>
      <c r="H4997"/>
      <c r="I4997"/>
    </row>
    <row r="4998" spans="6:9">
      <c r="F4998" s="52"/>
      <c r="H4998"/>
      <c r="I4998"/>
    </row>
    <row r="4999" spans="6:9">
      <c r="F4999" s="52"/>
      <c r="H4999"/>
      <c r="I4999"/>
    </row>
    <row r="5000" spans="6:9">
      <c r="F5000" s="52"/>
      <c r="H5000"/>
      <c r="I5000"/>
    </row>
    <row r="5001" spans="6:9">
      <c r="F5001" s="52"/>
      <c r="H5001"/>
      <c r="I5001"/>
    </row>
    <row r="5002" spans="6:9">
      <c r="F5002" s="52"/>
      <c r="H5002"/>
      <c r="I5002"/>
    </row>
    <row r="5003" spans="6:9">
      <c r="F5003" s="52"/>
      <c r="H5003"/>
      <c r="I5003"/>
    </row>
    <row r="5004" spans="6:9">
      <c r="F5004" s="52"/>
      <c r="H5004"/>
      <c r="I5004"/>
    </row>
    <row r="5005" spans="6:9">
      <c r="F5005" s="52"/>
      <c r="H5005"/>
      <c r="I5005"/>
    </row>
    <row r="5006" spans="6:9">
      <c r="F5006" s="52"/>
      <c r="H5006"/>
      <c r="I5006"/>
    </row>
    <row r="5007" spans="6:9">
      <c r="F5007" s="52"/>
      <c r="H5007"/>
      <c r="I5007"/>
    </row>
    <row r="5008" spans="6:9">
      <c r="F5008" s="52"/>
      <c r="H5008"/>
      <c r="I5008"/>
    </row>
    <row r="5009" spans="6:9">
      <c r="F5009" s="52"/>
      <c r="H5009"/>
      <c r="I5009"/>
    </row>
    <row r="5010" spans="6:9">
      <c r="F5010" s="52"/>
      <c r="H5010"/>
      <c r="I5010"/>
    </row>
    <row r="5011" spans="6:9">
      <c r="F5011" s="52"/>
      <c r="H5011"/>
      <c r="I5011"/>
    </row>
    <row r="5012" spans="6:9">
      <c r="F5012" s="52"/>
      <c r="H5012"/>
      <c r="I5012"/>
    </row>
    <row r="5013" spans="6:9">
      <c r="F5013" s="52"/>
      <c r="H5013"/>
      <c r="I5013"/>
    </row>
    <row r="5014" spans="6:9">
      <c r="F5014" s="52"/>
      <c r="H5014"/>
      <c r="I5014"/>
    </row>
    <row r="5015" spans="6:9">
      <c r="F5015" s="52"/>
      <c r="H5015"/>
      <c r="I5015"/>
    </row>
    <row r="5016" spans="6:9">
      <c r="F5016" s="52"/>
      <c r="H5016"/>
      <c r="I5016"/>
    </row>
    <row r="5017" spans="6:9">
      <c r="F5017" s="52"/>
      <c r="H5017"/>
      <c r="I5017"/>
    </row>
    <row r="5018" spans="6:9">
      <c r="F5018" s="52"/>
      <c r="H5018"/>
      <c r="I5018"/>
    </row>
    <row r="5019" spans="6:9">
      <c r="F5019" s="52"/>
      <c r="H5019"/>
      <c r="I5019"/>
    </row>
    <row r="5020" spans="6:9">
      <c r="F5020" s="52"/>
      <c r="H5020"/>
      <c r="I5020"/>
    </row>
    <row r="5021" spans="6:9">
      <c r="F5021" s="52"/>
      <c r="H5021"/>
      <c r="I5021"/>
    </row>
    <row r="5022" spans="6:9">
      <c r="F5022" s="52"/>
      <c r="H5022"/>
      <c r="I5022"/>
    </row>
    <row r="5023" spans="6:9">
      <c r="F5023" s="52"/>
      <c r="H5023"/>
      <c r="I5023"/>
    </row>
    <row r="5024" spans="6:9">
      <c r="F5024" s="52"/>
      <c r="H5024"/>
      <c r="I5024"/>
    </row>
    <row r="5025" spans="6:9">
      <c r="F5025" s="52"/>
      <c r="H5025"/>
      <c r="I5025"/>
    </row>
    <row r="5026" spans="6:9">
      <c r="F5026" s="52"/>
      <c r="H5026"/>
      <c r="I5026"/>
    </row>
    <row r="5027" spans="6:9">
      <c r="F5027" s="52"/>
      <c r="H5027"/>
      <c r="I5027"/>
    </row>
    <row r="5028" spans="6:9">
      <c r="F5028" s="52"/>
      <c r="H5028"/>
      <c r="I5028"/>
    </row>
    <row r="5029" spans="6:9">
      <c r="F5029" s="52"/>
      <c r="H5029"/>
      <c r="I5029"/>
    </row>
    <row r="5030" spans="6:9">
      <c r="F5030" s="52"/>
      <c r="H5030"/>
      <c r="I5030"/>
    </row>
    <row r="5031" spans="6:9">
      <c r="F5031" s="52"/>
      <c r="H5031"/>
      <c r="I5031"/>
    </row>
    <row r="5032" spans="6:9">
      <c r="F5032" s="52"/>
      <c r="H5032"/>
      <c r="I5032"/>
    </row>
    <row r="5033" spans="6:9">
      <c r="F5033" s="52"/>
      <c r="H5033"/>
      <c r="I5033"/>
    </row>
    <row r="5034" spans="6:9">
      <c r="F5034" s="52"/>
      <c r="H5034"/>
      <c r="I5034"/>
    </row>
    <row r="5035" spans="6:9">
      <c r="F5035" s="52"/>
      <c r="H5035"/>
      <c r="I5035"/>
    </row>
    <row r="5036" spans="6:9">
      <c r="F5036" s="52"/>
      <c r="H5036"/>
      <c r="I5036"/>
    </row>
    <row r="5037" spans="6:9">
      <c r="F5037" s="52"/>
      <c r="H5037"/>
      <c r="I5037"/>
    </row>
    <row r="5038" spans="6:9">
      <c r="F5038" s="52"/>
      <c r="H5038"/>
      <c r="I5038"/>
    </row>
    <row r="5039" spans="6:9">
      <c r="F5039" s="52"/>
      <c r="H5039"/>
      <c r="I5039"/>
    </row>
    <row r="5040" spans="6:9">
      <c r="F5040" s="52"/>
      <c r="H5040"/>
      <c r="I5040"/>
    </row>
    <row r="5041" spans="6:9">
      <c r="F5041" s="52"/>
      <c r="H5041"/>
      <c r="I5041"/>
    </row>
    <row r="5042" spans="6:9">
      <c r="F5042" s="52"/>
      <c r="H5042"/>
      <c r="I5042"/>
    </row>
    <row r="5043" spans="6:9">
      <c r="F5043" s="52"/>
      <c r="H5043"/>
      <c r="I5043"/>
    </row>
    <row r="5044" spans="6:9">
      <c r="F5044" s="52"/>
      <c r="H5044"/>
      <c r="I5044"/>
    </row>
    <row r="5045" spans="6:9">
      <c r="F5045" s="52"/>
      <c r="H5045"/>
      <c r="I5045"/>
    </row>
    <row r="5046" spans="6:9">
      <c r="F5046" s="52"/>
      <c r="H5046"/>
      <c r="I5046"/>
    </row>
    <row r="5047" spans="6:9">
      <c r="F5047" s="52"/>
      <c r="H5047"/>
      <c r="I5047"/>
    </row>
    <row r="5048" spans="6:9">
      <c r="F5048" s="52"/>
      <c r="H5048"/>
      <c r="I5048"/>
    </row>
    <row r="5049" spans="6:9">
      <c r="F5049" s="52"/>
      <c r="H5049"/>
      <c r="I5049"/>
    </row>
    <row r="5050" spans="6:9">
      <c r="F5050" s="52"/>
      <c r="H5050"/>
      <c r="I5050"/>
    </row>
    <row r="5051" spans="6:9">
      <c r="F5051" s="52"/>
      <c r="H5051"/>
      <c r="I5051"/>
    </row>
    <row r="5052" spans="6:9">
      <c r="F5052" s="52"/>
      <c r="H5052"/>
      <c r="I5052"/>
    </row>
    <row r="5053" spans="6:9">
      <c r="F5053" s="52"/>
      <c r="H5053"/>
      <c r="I5053"/>
    </row>
    <row r="5054" spans="6:9">
      <c r="F5054" s="52"/>
      <c r="H5054"/>
      <c r="I5054"/>
    </row>
    <row r="5055" spans="6:9">
      <c r="F5055" s="52"/>
      <c r="H5055"/>
      <c r="I5055"/>
    </row>
    <row r="5056" spans="6:9">
      <c r="F5056" s="52"/>
      <c r="H5056"/>
      <c r="I5056"/>
    </row>
    <row r="5057" spans="6:9">
      <c r="F5057" s="52"/>
      <c r="H5057"/>
      <c r="I5057"/>
    </row>
    <row r="5058" spans="6:9">
      <c r="F5058" s="52"/>
      <c r="H5058"/>
      <c r="I5058"/>
    </row>
    <row r="5059" spans="6:9">
      <c r="F5059" s="52"/>
      <c r="H5059"/>
      <c r="I5059"/>
    </row>
    <row r="5060" spans="6:9">
      <c r="F5060" s="52"/>
      <c r="H5060"/>
      <c r="I5060"/>
    </row>
    <row r="5061" spans="6:9">
      <c r="F5061" s="52"/>
      <c r="H5061"/>
      <c r="I5061"/>
    </row>
    <row r="5062" spans="6:9">
      <c r="F5062" s="52"/>
      <c r="H5062"/>
      <c r="I5062"/>
    </row>
    <row r="5063" spans="6:9">
      <c r="F5063" s="52"/>
      <c r="H5063"/>
      <c r="I5063"/>
    </row>
    <row r="5064" spans="6:9">
      <c r="F5064" s="52"/>
      <c r="H5064"/>
      <c r="I5064"/>
    </row>
    <row r="5065" spans="6:9">
      <c r="F5065" s="52"/>
      <c r="H5065"/>
      <c r="I5065"/>
    </row>
    <row r="5066" spans="6:9">
      <c r="F5066" s="52"/>
      <c r="H5066"/>
      <c r="I5066"/>
    </row>
    <row r="5067" spans="6:9">
      <c r="F5067" s="52"/>
      <c r="H5067"/>
      <c r="I5067"/>
    </row>
    <row r="5068" spans="6:9">
      <c r="F5068" s="52"/>
      <c r="H5068"/>
      <c r="I5068"/>
    </row>
    <row r="5069" spans="6:9">
      <c r="F5069" s="52"/>
      <c r="H5069"/>
      <c r="I5069"/>
    </row>
    <row r="5070" spans="6:9">
      <c r="F5070" s="52"/>
      <c r="H5070"/>
      <c r="I5070"/>
    </row>
    <row r="5071" spans="6:9">
      <c r="F5071" s="52"/>
      <c r="H5071"/>
      <c r="I5071"/>
    </row>
    <row r="5072" spans="6:9">
      <c r="F5072" s="52"/>
      <c r="H5072"/>
      <c r="I5072"/>
    </row>
    <row r="5073" spans="6:9">
      <c r="F5073" s="52"/>
      <c r="H5073"/>
      <c r="I5073"/>
    </row>
    <row r="5074" spans="6:9">
      <c r="F5074" s="52"/>
      <c r="H5074"/>
      <c r="I5074"/>
    </row>
    <row r="5075" spans="6:9">
      <c r="F5075" s="52"/>
      <c r="H5075"/>
      <c r="I5075"/>
    </row>
    <row r="5076" spans="6:9">
      <c r="F5076" s="52"/>
      <c r="H5076"/>
      <c r="I5076"/>
    </row>
    <row r="5077" spans="6:9">
      <c r="F5077" s="52"/>
      <c r="H5077"/>
      <c r="I5077"/>
    </row>
    <row r="5078" spans="6:9">
      <c r="F5078" s="52"/>
      <c r="H5078"/>
      <c r="I5078"/>
    </row>
    <row r="5079" spans="6:9">
      <c r="F5079" s="52"/>
      <c r="H5079"/>
      <c r="I5079"/>
    </row>
    <row r="5080" spans="6:9">
      <c r="F5080" s="52"/>
      <c r="H5080"/>
      <c r="I5080"/>
    </row>
    <row r="5081" spans="6:9">
      <c r="F5081" s="52"/>
      <c r="H5081"/>
      <c r="I5081"/>
    </row>
    <row r="5082" spans="6:9">
      <c r="F5082" s="52"/>
      <c r="H5082"/>
      <c r="I5082"/>
    </row>
    <row r="5083" spans="6:9">
      <c r="F5083" s="52"/>
      <c r="H5083"/>
      <c r="I5083"/>
    </row>
    <row r="5084" spans="6:9">
      <c r="F5084" s="52"/>
      <c r="H5084"/>
      <c r="I5084"/>
    </row>
    <row r="5085" spans="6:9">
      <c r="F5085" s="52"/>
      <c r="H5085"/>
      <c r="I5085"/>
    </row>
    <row r="5086" spans="6:9">
      <c r="F5086" s="52"/>
      <c r="H5086"/>
      <c r="I5086"/>
    </row>
    <row r="5087" spans="6:9">
      <c r="F5087" s="52"/>
      <c r="H5087"/>
      <c r="I5087"/>
    </row>
    <row r="5088" spans="6:9">
      <c r="F5088" s="52"/>
      <c r="H5088"/>
      <c r="I5088"/>
    </row>
    <row r="5089" spans="6:9">
      <c r="F5089" s="52"/>
      <c r="H5089"/>
      <c r="I5089"/>
    </row>
    <row r="5090" spans="6:9">
      <c r="F5090" s="52"/>
      <c r="H5090"/>
      <c r="I5090"/>
    </row>
    <row r="5091" spans="6:9">
      <c r="F5091" s="52"/>
      <c r="H5091"/>
      <c r="I5091"/>
    </row>
    <row r="5092" spans="6:9">
      <c r="F5092" s="52"/>
      <c r="H5092"/>
      <c r="I5092"/>
    </row>
    <row r="5093" spans="6:9">
      <c r="F5093" s="52"/>
      <c r="H5093"/>
      <c r="I5093"/>
    </row>
    <row r="5094" spans="6:9">
      <c r="F5094" s="52"/>
      <c r="H5094"/>
      <c r="I5094"/>
    </row>
    <row r="5095" spans="6:9">
      <c r="F5095" s="52"/>
      <c r="H5095"/>
      <c r="I5095"/>
    </row>
    <row r="5096" spans="6:9">
      <c r="F5096" s="52"/>
      <c r="H5096"/>
      <c r="I5096"/>
    </row>
    <row r="5097" spans="6:9">
      <c r="F5097" s="52"/>
      <c r="H5097"/>
      <c r="I5097"/>
    </row>
    <row r="5098" spans="6:9">
      <c r="F5098" s="52"/>
      <c r="H5098"/>
      <c r="I5098"/>
    </row>
    <row r="5099" spans="6:9">
      <c r="F5099" s="52"/>
      <c r="H5099"/>
      <c r="I5099"/>
    </row>
    <row r="5100" spans="6:9">
      <c r="F5100" s="52"/>
      <c r="H5100"/>
      <c r="I5100"/>
    </row>
    <row r="5101" spans="6:9">
      <c r="F5101" s="52"/>
      <c r="H5101"/>
      <c r="I5101"/>
    </row>
    <row r="5102" spans="6:9">
      <c r="F5102" s="52"/>
      <c r="H5102"/>
      <c r="I5102"/>
    </row>
    <row r="5103" spans="6:9">
      <c r="F5103" s="52"/>
      <c r="H5103"/>
      <c r="I5103"/>
    </row>
    <row r="5104" spans="6:9">
      <c r="F5104" s="52"/>
      <c r="H5104"/>
      <c r="I5104"/>
    </row>
    <row r="5105" spans="6:9">
      <c r="F5105" s="52"/>
      <c r="H5105"/>
      <c r="I5105"/>
    </row>
    <row r="5106" spans="6:9">
      <c r="F5106" s="52"/>
      <c r="H5106"/>
      <c r="I5106"/>
    </row>
    <row r="5107" spans="6:9">
      <c r="F5107" s="52"/>
      <c r="H5107"/>
      <c r="I5107"/>
    </row>
    <row r="5108" spans="6:9">
      <c r="F5108" s="52"/>
      <c r="H5108"/>
      <c r="I5108"/>
    </row>
    <row r="5109" spans="6:9">
      <c r="F5109" s="52"/>
      <c r="H5109"/>
      <c r="I5109"/>
    </row>
    <row r="5110" spans="6:9">
      <c r="F5110" s="52"/>
      <c r="H5110"/>
      <c r="I5110"/>
    </row>
    <row r="5111" spans="6:9">
      <c r="F5111" s="52"/>
      <c r="H5111"/>
      <c r="I5111"/>
    </row>
    <row r="5112" spans="6:9">
      <c r="F5112" s="52"/>
      <c r="H5112"/>
      <c r="I5112"/>
    </row>
    <row r="5113" spans="6:9">
      <c r="F5113" s="52"/>
      <c r="H5113"/>
      <c r="I5113"/>
    </row>
    <row r="5114" spans="6:9">
      <c r="F5114" s="52"/>
      <c r="H5114"/>
      <c r="I5114"/>
    </row>
    <row r="5115" spans="6:9">
      <c r="F5115" s="52"/>
      <c r="H5115"/>
      <c r="I5115"/>
    </row>
    <row r="5116" spans="6:9">
      <c r="F5116" s="52"/>
      <c r="H5116"/>
      <c r="I5116"/>
    </row>
    <row r="5117" spans="6:9">
      <c r="F5117" s="52"/>
      <c r="H5117"/>
      <c r="I5117"/>
    </row>
    <row r="5118" spans="6:9">
      <c r="F5118" s="52"/>
      <c r="H5118"/>
      <c r="I5118"/>
    </row>
    <row r="5119" spans="6:9">
      <c r="F5119" s="52"/>
      <c r="H5119"/>
      <c r="I5119"/>
    </row>
    <row r="5120" spans="6:9">
      <c r="F5120" s="52"/>
      <c r="H5120"/>
      <c r="I5120"/>
    </row>
    <row r="5121" spans="6:9">
      <c r="F5121" s="52"/>
      <c r="H5121"/>
      <c r="I5121"/>
    </row>
    <row r="5122" spans="6:9">
      <c r="F5122" s="52"/>
      <c r="H5122"/>
      <c r="I5122"/>
    </row>
    <row r="5123" spans="6:9">
      <c r="F5123" s="52"/>
      <c r="H5123"/>
      <c r="I5123"/>
    </row>
    <row r="5124" spans="6:9">
      <c r="F5124" s="52"/>
      <c r="H5124"/>
      <c r="I5124"/>
    </row>
    <row r="5125" spans="6:9">
      <c r="F5125" s="52"/>
      <c r="H5125"/>
      <c r="I5125"/>
    </row>
    <row r="5126" spans="6:9">
      <c r="F5126" s="52"/>
      <c r="H5126"/>
      <c r="I5126"/>
    </row>
    <row r="5127" spans="6:9">
      <c r="F5127" s="52"/>
      <c r="H5127"/>
      <c r="I5127"/>
    </row>
    <row r="5128" spans="6:9">
      <c r="F5128" s="52"/>
      <c r="H5128"/>
      <c r="I5128"/>
    </row>
    <row r="5129" spans="6:9">
      <c r="F5129" s="52"/>
      <c r="H5129"/>
      <c r="I5129"/>
    </row>
    <row r="5130" spans="6:9">
      <c r="F5130" s="52"/>
      <c r="H5130"/>
      <c r="I5130"/>
    </row>
    <row r="5131" spans="6:9">
      <c r="F5131" s="52"/>
      <c r="H5131"/>
      <c r="I5131"/>
    </row>
    <row r="5132" spans="6:9">
      <c r="F5132" s="52"/>
      <c r="H5132"/>
      <c r="I5132"/>
    </row>
    <row r="5133" spans="6:9">
      <c r="F5133" s="52"/>
      <c r="H5133"/>
      <c r="I5133"/>
    </row>
    <row r="5134" spans="6:9">
      <c r="F5134" s="52"/>
      <c r="H5134"/>
      <c r="I5134"/>
    </row>
    <row r="5135" spans="6:9">
      <c r="F5135" s="52"/>
      <c r="H5135"/>
      <c r="I5135"/>
    </row>
    <row r="5136" spans="6:9">
      <c r="F5136" s="52"/>
      <c r="H5136"/>
      <c r="I5136"/>
    </row>
    <row r="5137" spans="6:9">
      <c r="F5137" s="52"/>
      <c r="H5137"/>
      <c r="I5137"/>
    </row>
    <row r="5138" spans="6:9">
      <c r="F5138" s="52"/>
      <c r="H5138"/>
      <c r="I5138"/>
    </row>
    <row r="5139" spans="6:9">
      <c r="F5139" s="52"/>
      <c r="H5139"/>
      <c r="I5139"/>
    </row>
    <row r="5140" spans="6:9">
      <c r="F5140" s="52"/>
      <c r="H5140"/>
      <c r="I5140"/>
    </row>
    <row r="5141" spans="6:9">
      <c r="F5141" s="52"/>
      <c r="H5141"/>
      <c r="I5141"/>
    </row>
    <row r="5142" spans="6:9">
      <c r="F5142" s="52"/>
      <c r="H5142"/>
      <c r="I5142"/>
    </row>
    <row r="5143" spans="6:9">
      <c r="F5143" s="52"/>
      <c r="H5143"/>
      <c r="I5143"/>
    </row>
    <row r="5144" spans="6:9">
      <c r="F5144" s="52"/>
      <c r="H5144"/>
      <c r="I5144"/>
    </row>
    <row r="5145" spans="6:9">
      <c r="F5145" s="52"/>
      <c r="H5145"/>
      <c r="I5145"/>
    </row>
    <row r="5146" spans="6:9">
      <c r="F5146" s="52"/>
      <c r="H5146"/>
      <c r="I5146"/>
    </row>
    <row r="5147" spans="6:9">
      <c r="F5147" s="52"/>
      <c r="H5147"/>
      <c r="I5147"/>
    </row>
    <row r="5148" spans="6:9">
      <c r="F5148" s="52"/>
      <c r="H5148"/>
      <c r="I5148"/>
    </row>
    <row r="5149" spans="6:9">
      <c r="F5149" s="52"/>
      <c r="H5149"/>
      <c r="I5149"/>
    </row>
    <row r="5150" spans="6:9">
      <c r="F5150" s="52"/>
      <c r="H5150"/>
      <c r="I5150"/>
    </row>
    <row r="5151" spans="6:9">
      <c r="F5151" s="52"/>
      <c r="H5151"/>
      <c r="I5151"/>
    </row>
    <row r="5152" spans="6:9">
      <c r="F5152" s="52"/>
      <c r="H5152"/>
      <c r="I5152"/>
    </row>
    <row r="5153" spans="6:9">
      <c r="F5153" s="52"/>
      <c r="H5153"/>
      <c r="I5153"/>
    </row>
    <row r="5154" spans="6:9">
      <c r="F5154" s="52"/>
      <c r="H5154"/>
      <c r="I5154"/>
    </row>
    <row r="5155" spans="6:9">
      <c r="F5155" s="52"/>
      <c r="H5155"/>
      <c r="I5155"/>
    </row>
    <row r="5156" spans="6:9">
      <c r="F5156" s="52"/>
      <c r="H5156"/>
      <c r="I5156"/>
    </row>
    <row r="5157" spans="6:9">
      <c r="F5157" s="52"/>
      <c r="H5157"/>
      <c r="I5157"/>
    </row>
    <row r="5158" spans="6:9">
      <c r="F5158" s="52"/>
      <c r="H5158"/>
      <c r="I5158"/>
    </row>
    <row r="5159" spans="6:9">
      <c r="F5159" s="52"/>
      <c r="H5159"/>
      <c r="I5159"/>
    </row>
    <row r="5160" spans="6:9">
      <c r="F5160" s="52"/>
      <c r="H5160"/>
      <c r="I5160"/>
    </row>
    <row r="5161" spans="6:9">
      <c r="F5161" s="52"/>
      <c r="H5161"/>
      <c r="I5161"/>
    </row>
    <row r="5162" spans="6:9">
      <c r="F5162" s="52"/>
      <c r="H5162"/>
      <c r="I5162"/>
    </row>
    <row r="5163" spans="6:9">
      <c r="F5163" s="52"/>
      <c r="H5163"/>
      <c r="I5163"/>
    </row>
    <row r="5164" spans="6:9">
      <c r="F5164" s="52"/>
      <c r="H5164"/>
      <c r="I5164"/>
    </row>
    <row r="5165" spans="6:9">
      <c r="F5165" s="52"/>
      <c r="H5165"/>
      <c r="I5165"/>
    </row>
    <row r="5166" spans="6:9">
      <c r="F5166" s="52"/>
      <c r="H5166"/>
      <c r="I5166"/>
    </row>
    <row r="5167" spans="6:9">
      <c r="F5167" s="52"/>
      <c r="H5167"/>
      <c r="I5167"/>
    </row>
    <row r="5168" spans="6:9">
      <c r="F5168" s="52"/>
      <c r="H5168"/>
      <c r="I5168"/>
    </row>
    <row r="5169" spans="6:9">
      <c r="F5169" s="52"/>
      <c r="H5169"/>
      <c r="I5169"/>
    </row>
    <row r="5170" spans="6:9">
      <c r="F5170" s="52"/>
      <c r="H5170"/>
      <c r="I5170"/>
    </row>
    <row r="5171" spans="6:9">
      <c r="F5171" s="52"/>
      <c r="H5171"/>
      <c r="I5171"/>
    </row>
    <row r="5172" spans="6:9">
      <c r="F5172" s="52"/>
      <c r="H5172"/>
      <c r="I5172"/>
    </row>
    <row r="5173" spans="6:9">
      <c r="F5173" s="52"/>
      <c r="H5173"/>
      <c r="I5173"/>
    </row>
    <row r="5174" spans="6:9">
      <c r="F5174" s="52"/>
      <c r="H5174"/>
      <c r="I5174"/>
    </row>
    <row r="5175" spans="6:9">
      <c r="F5175" s="52"/>
      <c r="H5175"/>
      <c r="I5175"/>
    </row>
    <row r="5176" spans="6:9">
      <c r="F5176" s="52"/>
      <c r="H5176"/>
      <c r="I5176"/>
    </row>
    <row r="5177" spans="6:9">
      <c r="F5177" s="52"/>
      <c r="H5177"/>
      <c r="I5177"/>
    </row>
    <row r="5178" spans="6:9">
      <c r="F5178" s="52"/>
      <c r="H5178"/>
      <c r="I5178"/>
    </row>
    <row r="5179" spans="6:9">
      <c r="F5179" s="52"/>
      <c r="H5179"/>
      <c r="I5179"/>
    </row>
    <row r="5180" spans="6:9">
      <c r="F5180" s="52"/>
      <c r="H5180"/>
      <c r="I5180"/>
    </row>
    <row r="5181" spans="6:9">
      <c r="F5181" s="52"/>
      <c r="H5181"/>
      <c r="I5181"/>
    </row>
    <row r="5182" spans="6:9">
      <c r="F5182" s="52"/>
      <c r="H5182"/>
      <c r="I5182"/>
    </row>
    <row r="5183" spans="6:9">
      <c r="F5183" s="52"/>
      <c r="H5183"/>
      <c r="I5183"/>
    </row>
    <row r="5184" spans="6:9">
      <c r="F5184" s="52"/>
      <c r="H5184"/>
      <c r="I5184"/>
    </row>
    <row r="5185" spans="6:9">
      <c r="F5185" s="52"/>
      <c r="H5185"/>
      <c r="I5185"/>
    </row>
    <row r="5186" spans="6:9">
      <c r="F5186" s="52"/>
      <c r="H5186"/>
      <c r="I5186"/>
    </row>
    <row r="5187" spans="6:9">
      <c r="F5187" s="52"/>
      <c r="H5187"/>
      <c r="I5187"/>
    </row>
    <row r="5188" spans="6:9">
      <c r="F5188" s="52"/>
      <c r="H5188"/>
      <c r="I5188"/>
    </row>
    <row r="5189" spans="6:9">
      <c r="F5189" s="52"/>
      <c r="H5189"/>
      <c r="I5189"/>
    </row>
    <row r="5190" spans="6:9">
      <c r="F5190" s="52"/>
      <c r="H5190"/>
      <c r="I5190"/>
    </row>
    <row r="5191" spans="6:9">
      <c r="F5191" s="52"/>
      <c r="H5191"/>
      <c r="I5191"/>
    </row>
    <row r="5192" spans="6:9">
      <c r="F5192" s="52"/>
      <c r="H5192"/>
      <c r="I5192"/>
    </row>
    <row r="5193" spans="6:9">
      <c r="F5193" s="52"/>
      <c r="H5193"/>
      <c r="I5193"/>
    </row>
    <row r="5194" spans="6:9">
      <c r="F5194" s="52"/>
      <c r="H5194"/>
      <c r="I5194"/>
    </row>
    <row r="5195" spans="6:9">
      <c r="F5195" s="52"/>
      <c r="H5195"/>
      <c r="I5195"/>
    </row>
    <row r="5196" spans="6:9">
      <c r="F5196" s="52"/>
      <c r="H5196"/>
      <c r="I5196"/>
    </row>
    <row r="5197" spans="6:9">
      <c r="F5197" s="52"/>
      <c r="H5197"/>
      <c r="I5197"/>
    </row>
    <row r="5198" spans="6:9">
      <c r="F5198" s="52"/>
      <c r="H5198"/>
      <c r="I5198"/>
    </row>
    <row r="5199" spans="6:9">
      <c r="F5199" s="52"/>
      <c r="H5199"/>
      <c r="I5199"/>
    </row>
    <row r="5200" spans="6:9">
      <c r="F5200" s="52"/>
      <c r="H5200"/>
      <c r="I5200"/>
    </row>
    <row r="5201" spans="6:9">
      <c r="F5201" s="52"/>
      <c r="H5201"/>
      <c r="I5201"/>
    </row>
    <row r="5202" spans="6:9">
      <c r="F5202" s="52"/>
      <c r="H5202"/>
      <c r="I5202"/>
    </row>
    <row r="5203" spans="6:9">
      <c r="F5203" s="52"/>
      <c r="H5203"/>
      <c r="I5203"/>
    </row>
    <row r="5204" spans="6:9">
      <c r="F5204" s="52"/>
      <c r="H5204"/>
      <c r="I5204"/>
    </row>
    <row r="5205" spans="6:9">
      <c r="F5205" s="52"/>
      <c r="H5205"/>
      <c r="I5205"/>
    </row>
    <row r="5206" spans="6:9">
      <c r="F5206" s="52"/>
      <c r="H5206"/>
      <c r="I5206"/>
    </row>
    <row r="5207" spans="6:9">
      <c r="F5207" s="52"/>
      <c r="H5207"/>
      <c r="I5207"/>
    </row>
    <row r="5208" spans="6:9">
      <c r="F5208" s="52"/>
      <c r="H5208"/>
      <c r="I5208"/>
    </row>
    <row r="5209" spans="6:9">
      <c r="F5209" s="52"/>
      <c r="H5209"/>
      <c r="I5209"/>
    </row>
    <row r="5210" spans="6:9">
      <c r="F5210" s="52"/>
      <c r="H5210"/>
      <c r="I5210"/>
    </row>
    <row r="5211" spans="6:9">
      <c r="F5211" s="52"/>
      <c r="H5211"/>
      <c r="I5211"/>
    </row>
    <row r="5212" spans="6:9">
      <c r="F5212" s="52"/>
      <c r="H5212"/>
      <c r="I5212"/>
    </row>
    <row r="5213" spans="6:9">
      <c r="F5213" s="52"/>
      <c r="H5213"/>
      <c r="I5213"/>
    </row>
    <row r="5214" spans="6:9">
      <c r="F5214" s="52"/>
      <c r="H5214"/>
      <c r="I5214"/>
    </row>
    <row r="5215" spans="6:9">
      <c r="F5215" s="52"/>
      <c r="H5215"/>
      <c r="I5215"/>
    </row>
    <row r="5216" spans="6:9">
      <c r="F5216" s="52"/>
      <c r="H5216"/>
      <c r="I5216"/>
    </row>
    <row r="5217" spans="6:9">
      <c r="F5217" s="52"/>
      <c r="H5217"/>
      <c r="I5217"/>
    </row>
    <row r="5218" spans="6:9">
      <c r="F5218" s="52"/>
      <c r="H5218"/>
      <c r="I5218"/>
    </row>
    <row r="5219" spans="6:9">
      <c r="F5219" s="52"/>
      <c r="H5219"/>
      <c r="I5219"/>
    </row>
    <row r="5220" spans="6:9">
      <c r="F5220" s="52"/>
      <c r="H5220"/>
      <c r="I5220"/>
    </row>
    <row r="5221" spans="6:9">
      <c r="F5221" s="52"/>
      <c r="H5221"/>
      <c r="I5221"/>
    </row>
    <row r="5222" spans="6:9">
      <c r="F5222" s="52"/>
      <c r="H5222"/>
      <c r="I5222"/>
    </row>
    <row r="5223" spans="6:9">
      <c r="F5223" s="52"/>
      <c r="H5223"/>
      <c r="I5223"/>
    </row>
    <row r="5224" spans="6:9">
      <c r="F5224" s="52"/>
      <c r="H5224"/>
      <c r="I5224"/>
    </row>
    <row r="5225" spans="6:9">
      <c r="F5225" s="52"/>
      <c r="H5225"/>
      <c r="I5225"/>
    </row>
    <row r="5226" spans="6:9">
      <c r="F5226" s="52"/>
      <c r="H5226"/>
      <c r="I5226"/>
    </row>
    <row r="5227" spans="6:9">
      <c r="F5227" s="52"/>
      <c r="H5227"/>
      <c r="I5227"/>
    </row>
    <row r="5228" spans="6:9">
      <c r="F5228" s="52"/>
      <c r="H5228"/>
      <c r="I5228"/>
    </row>
    <row r="5229" spans="6:9">
      <c r="F5229" s="52"/>
      <c r="H5229"/>
      <c r="I5229"/>
    </row>
    <row r="5230" spans="6:9">
      <c r="F5230" s="52"/>
      <c r="H5230"/>
      <c r="I5230"/>
    </row>
    <row r="5231" spans="6:9">
      <c r="F5231" s="52"/>
      <c r="H5231"/>
      <c r="I5231"/>
    </row>
    <row r="5232" spans="6:9">
      <c r="F5232" s="52"/>
      <c r="H5232"/>
      <c r="I5232"/>
    </row>
    <row r="5233" spans="6:9">
      <c r="F5233" s="52"/>
      <c r="H5233"/>
      <c r="I5233"/>
    </row>
    <row r="5234" spans="6:9">
      <c r="F5234" s="52"/>
      <c r="H5234"/>
      <c r="I5234"/>
    </row>
    <row r="5235" spans="6:9">
      <c r="F5235" s="52"/>
      <c r="H5235"/>
      <c r="I5235"/>
    </row>
    <row r="5236" spans="6:9">
      <c r="F5236" s="52"/>
      <c r="H5236"/>
      <c r="I5236"/>
    </row>
    <row r="5237" spans="6:9">
      <c r="F5237" s="52"/>
      <c r="H5237"/>
      <c r="I5237"/>
    </row>
    <row r="5238" spans="6:9">
      <c r="F5238" s="52"/>
      <c r="H5238"/>
      <c r="I5238"/>
    </row>
    <row r="5239" spans="6:9">
      <c r="F5239" s="52"/>
      <c r="H5239"/>
      <c r="I5239"/>
    </row>
    <row r="5240" spans="6:9">
      <c r="F5240" s="52"/>
      <c r="H5240"/>
      <c r="I5240"/>
    </row>
    <row r="5241" spans="6:9">
      <c r="F5241" s="52"/>
      <c r="H5241"/>
      <c r="I5241"/>
    </row>
    <row r="5242" spans="6:9">
      <c r="F5242" s="52"/>
      <c r="H5242"/>
      <c r="I5242"/>
    </row>
    <row r="5243" spans="6:9">
      <c r="F5243" s="52"/>
      <c r="H5243"/>
      <c r="I5243"/>
    </row>
    <row r="5244" spans="6:9">
      <c r="F5244" s="52"/>
      <c r="H5244"/>
      <c r="I5244"/>
    </row>
    <row r="5245" spans="6:9">
      <c r="F5245" s="52"/>
      <c r="H5245"/>
      <c r="I5245"/>
    </row>
    <row r="5246" spans="6:9">
      <c r="F5246" s="52"/>
      <c r="H5246"/>
      <c r="I5246"/>
    </row>
    <row r="5247" spans="6:9">
      <c r="F5247" s="52"/>
      <c r="H5247"/>
      <c r="I5247"/>
    </row>
    <row r="5248" spans="6:9">
      <c r="F5248" s="52"/>
      <c r="H5248"/>
      <c r="I5248"/>
    </row>
    <row r="5249" spans="6:9">
      <c r="F5249" s="52"/>
      <c r="H5249"/>
      <c r="I5249"/>
    </row>
    <row r="5250" spans="6:9">
      <c r="F5250" s="52"/>
      <c r="H5250"/>
      <c r="I5250"/>
    </row>
    <row r="5251" spans="6:9">
      <c r="F5251" s="52"/>
      <c r="H5251"/>
      <c r="I5251"/>
    </row>
    <row r="5252" spans="6:9">
      <c r="F5252" s="52"/>
      <c r="H5252"/>
      <c r="I5252"/>
    </row>
    <row r="5253" spans="6:9">
      <c r="F5253" s="52"/>
      <c r="H5253"/>
      <c r="I5253"/>
    </row>
    <row r="5254" spans="6:9">
      <c r="F5254" s="52"/>
      <c r="H5254"/>
      <c r="I5254"/>
    </row>
    <row r="5255" spans="6:9">
      <c r="F5255" s="52"/>
      <c r="H5255"/>
      <c r="I5255"/>
    </row>
    <row r="5256" spans="6:9">
      <c r="F5256" s="52"/>
      <c r="H5256"/>
      <c r="I5256"/>
    </row>
    <row r="5257" spans="6:9">
      <c r="F5257" s="52"/>
      <c r="H5257"/>
      <c r="I5257"/>
    </row>
    <row r="5258" spans="6:9">
      <c r="F5258" s="52"/>
      <c r="H5258"/>
      <c r="I5258"/>
    </row>
    <row r="5259" spans="6:9">
      <c r="F5259" s="52"/>
      <c r="H5259"/>
      <c r="I5259"/>
    </row>
    <row r="5260" spans="6:9">
      <c r="F5260" s="52"/>
      <c r="H5260"/>
      <c r="I5260"/>
    </row>
    <row r="5261" spans="6:9">
      <c r="F5261" s="52"/>
      <c r="H5261"/>
      <c r="I5261"/>
    </row>
    <row r="5262" spans="6:9">
      <c r="F5262" s="52"/>
      <c r="H5262"/>
      <c r="I5262"/>
    </row>
    <row r="5263" spans="6:9">
      <c r="F5263" s="52"/>
      <c r="H5263"/>
      <c r="I5263"/>
    </row>
    <row r="5264" spans="6:9">
      <c r="F5264" s="52"/>
      <c r="H5264"/>
      <c r="I5264"/>
    </row>
    <row r="5265" spans="6:9">
      <c r="F5265" s="52"/>
      <c r="H5265"/>
      <c r="I5265"/>
    </row>
    <row r="5266" spans="6:9">
      <c r="F5266" s="52"/>
      <c r="H5266"/>
      <c r="I5266"/>
    </row>
    <row r="5267" spans="6:9">
      <c r="F5267" s="52"/>
      <c r="H5267"/>
      <c r="I5267"/>
    </row>
    <row r="5268" spans="6:9">
      <c r="F5268" s="52"/>
      <c r="H5268"/>
      <c r="I5268"/>
    </row>
    <row r="5269" spans="6:9">
      <c r="F5269" s="52"/>
      <c r="H5269"/>
      <c r="I5269"/>
    </row>
    <row r="5270" spans="6:9">
      <c r="F5270" s="52"/>
      <c r="H5270"/>
      <c r="I5270"/>
    </row>
    <row r="5271" spans="6:9">
      <c r="F5271" s="52"/>
      <c r="H5271"/>
      <c r="I5271"/>
    </row>
    <row r="5272" spans="6:9">
      <c r="F5272" s="52"/>
      <c r="H5272"/>
      <c r="I5272"/>
    </row>
    <row r="5273" spans="6:9">
      <c r="F5273" s="52"/>
      <c r="H5273"/>
      <c r="I5273"/>
    </row>
    <row r="5274" spans="6:9">
      <c r="F5274" s="52"/>
      <c r="H5274"/>
      <c r="I5274"/>
    </row>
    <row r="5275" spans="6:9">
      <c r="F5275" s="52"/>
      <c r="H5275"/>
      <c r="I5275"/>
    </row>
    <row r="5276" spans="6:9">
      <c r="F5276" s="52"/>
      <c r="H5276"/>
      <c r="I5276"/>
    </row>
    <row r="5277" spans="6:9">
      <c r="F5277" s="52"/>
      <c r="H5277"/>
      <c r="I5277"/>
    </row>
    <row r="5278" spans="6:9">
      <c r="F5278" s="52"/>
      <c r="H5278"/>
      <c r="I5278"/>
    </row>
    <row r="5279" spans="6:9">
      <c r="F5279" s="52"/>
      <c r="H5279"/>
      <c r="I5279"/>
    </row>
    <row r="5280" spans="6:9">
      <c r="F5280" s="52"/>
      <c r="H5280"/>
      <c r="I5280"/>
    </row>
    <row r="5281" spans="6:9">
      <c r="F5281" s="52"/>
      <c r="H5281"/>
      <c r="I5281"/>
    </row>
    <row r="5282" spans="6:9">
      <c r="F5282" s="52"/>
      <c r="H5282"/>
      <c r="I5282"/>
    </row>
    <row r="5283" spans="6:9">
      <c r="F5283" s="52"/>
      <c r="H5283"/>
      <c r="I5283"/>
    </row>
    <row r="5284" spans="6:9">
      <c r="F5284" s="52"/>
      <c r="H5284"/>
      <c r="I5284"/>
    </row>
    <row r="5285" spans="6:9">
      <c r="F5285" s="52"/>
      <c r="H5285"/>
      <c r="I5285"/>
    </row>
    <row r="5286" spans="6:9">
      <c r="F5286" s="52"/>
      <c r="H5286"/>
      <c r="I5286"/>
    </row>
    <row r="5287" spans="6:9">
      <c r="F5287" s="52"/>
      <c r="H5287"/>
      <c r="I5287"/>
    </row>
    <row r="5288" spans="6:9">
      <c r="F5288" s="52"/>
      <c r="H5288"/>
      <c r="I5288"/>
    </row>
    <row r="5289" spans="6:9">
      <c r="F5289" s="52"/>
      <c r="H5289"/>
      <c r="I5289"/>
    </row>
    <row r="5290" spans="6:9">
      <c r="F5290" s="52"/>
      <c r="H5290"/>
      <c r="I5290"/>
    </row>
    <row r="5291" spans="6:9">
      <c r="F5291" s="52"/>
      <c r="H5291"/>
      <c r="I5291"/>
    </row>
    <row r="5292" spans="6:9">
      <c r="F5292" s="52"/>
      <c r="H5292"/>
      <c r="I5292"/>
    </row>
    <row r="5293" spans="6:9">
      <c r="F5293" s="52"/>
      <c r="H5293"/>
      <c r="I5293"/>
    </row>
    <row r="5294" spans="6:9">
      <c r="F5294" s="52"/>
      <c r="H5294"/>
      <c r="I5294"/>
    </row>
    <row r="5295" spans="6:9">
      <c r="F5295" s="52"/>
      <c r="H5295"/>
      <c r="I5295"/>
    </row>
    <row r="5296" spans="6:9">
      <c r="F5296" s="52"/>
      <c r="H5296"/>
      <c r="I5296"/>
    </row>
    <row r="5297" spans="6:9">
      <c r="F5297" s="52"/>
      <c r="H5297"/>
      <c r="I5297"/>
    </row>
    <row r="5298" spans="6:9">
      <c r="F5298" s="52"/>
      <c r="H5298"/>
      <c r="I5298"/>
    </row>
    <row r="5299" spans="6:9">
      <c r="F5299" s="52"/>
      <c r="H5299"/>
      <c r="I5299"/>
    </row>
    <row r="5300" spans="6:9">
      <c r="F5300" s="52"/>
      <c r="H5300"/>
      <c r="I5300"/>
    </row>
    <row r="5301" spans="6:9">
      <c r="F5301" s="52"/>
      <c r="H5301"/>
      <c r="I5301"/>
    </row>
    <row r="5302" spans="6:9">
      <c r="F5302" s="52"/>
      <c r="H5302"/>
      <c r="I5302"/>
    </row>
    <row r="5303" spans="6:9">
      <c r="F5303" s="52"/>
      <c r="H5303"/>
      <c r="I5303"/>
    </row>
    <row r="5304" spans="6:9">
      <c r="F5304" s="52"/>
      <c r="H5304"/>
      <c r="I5304"/>
    </row>
    <row r="5305" spans="6:9">
      <c r="F5305" s="52"/>
      <c r="H5305"/>
      <c r="I5305"/>
    </row>
    <row r="5306" spans="6:9">
      <c r="F5306" s="52"/>
      <c r="H5306"/>
      <c r="I5306"/>
    </row>
    <row r="5307" spans="6:9">
      <c r="F5307" s="52"/>
      <c r="H5307"/>
      <c r="I5307"/>
    </row>
    <row r="5308" spans="6:9">
      <c r="F5308" s="52"/>
      <c r="H5308"/>
      <c r="I5308"/>
    </row>
    <row r="5309" spans="6:9">
      <c r="F5309" s="52"/>
      <c r="H5309"/>
      <c r="I5309"/>
    </row>
    <row r="5310" spans="6:9">
      <c r="F5310" s="52"/>
      <c r="H5310"/>
      <c r="I5310"/>
    </row>
    <row r="5311" spans="6:9">
      <c r="F5311" s="52"/>
      <c r="H5311"/>
      <c r="I5311"/>
    </row>
    <row r="5312" spans="6:9">
      <c r="F5312" s="52"/>
      <c r="H5312"/>
      <c r="I5312"/>
    </row>
    <row r="5313" spans="6:9">
      <c r="F5313" s="52"/>
      <c r="H5313"/>
      <c r="I5313"/>
    </row>
    <row r="5314" spans="6:9">
      <c r="F5314" s="52"/>
      <c r="H5314"/>
      <c r="I5314"/>
    </row>
    <row r="5315" spans="6:9">
      <c r="F5315" s="52"/>
      <c r="H5315"/>
      <c r="I5315"/>
    </row>
    <row r="5316" spans="6:9">
      <c r="F5316" s="52"/>
      <c r="H5316"/>
      <c r="I5316"/>
    </row>
    <row r="5317" spans="6:9">
      <c r="F5317" s="52"/>
      <c r="H5317"/>
      <c r="I5317"/>
    </row>
    <row r="5318" spans="6:9">
      <c r="F5318" s="52"/>
      <c r="H5318"/>
      <c r="I5318"/>
    </row>
    <row r="5319" spans="6:9">
      <c r="F5319" s="52"/>
      <c r="H5319"/>
      <c r="I5319"/>
    </row>
    <row r="5320" spans="6:9">
      <c r="F5320" s="52"/>
      <c r="H5320"/>
      <c r="I5320"/>
    </row>
    <row r="5321" spans="6:9">
      <c r="F5321" s="52"/>
      <c r="H5321"/>
      <c r="I5321"/>
    </row>
    <row r="5322" spans="6:9">
      <c r="F5322" s="52"/>
      <c r="H5322"/>
      <c r="I5322"/>
    </row>
    <row r="5323" spans="6:9">
      <c r="F5323" s="52"/>
      <c r="H5323"/>
      <c r="I5323"/>
    </row>
    <row r="5324" spans="6:9">
      <c r="F5324" s="52"/>
      <c r="H5324"/>
      <c r="I5324"/>
    </row>
    <row r="5325" spans="6:9">
      <c r="F5325" s="52"/>
      <c r="H5325"/>
      <c r="I5325"/>
    </row>
    <row r="5326" spans="6:9">
      <c r="F5326" s="52"/>
      <c r="H5326"/>
      <c r="I5326"/>
    </row>
    <row r="5327" spans="6:9">
      <c r="F5327" s="52"/>
      <c r="H5327"/>
      <c r="I5327"/>
    </row>
    <row r="5328" spans="6:9">
      <c r="F5328" s="52"/>
      <c r="H5328"/>
      <c r="I5328"/>
    </row>
    <row r="5329" spans="6:9">
      <c r="F5329" s="52"/>
      <c r="H5329"/>
      <c r="I5329"/>
    </row>
    <row r="5330" spans="6:9">
      <c r="F5330" s="52"/>
      <c r="H5330"/>
      <c r="I5330"/>
    </row>
    <row r="5331" spans="6:9">
      <c r="F5331" s="52"/>
      <c r="H5331"/>
      <c r="I5331"/>
    </row>
    <row r="5332" spans="6:9">
      <c r="F5332" s="52"/>
      <c r="H5332"/>
      <c r="I5332"/>
    </row>
    <row r="5333" spans="6:9">
      <c r="F5333" s="52"/>
      <c r="H5333"/>
      <c r="I5333"/>
    </row>
    <row r="5334" spans="6:9">
      <c r="F5334" s="52"/>
      <c r="H5334"/>
      <c r="I5334"/>
    </row>
    <row r="5335" spans="6:9">
      <c r="F5335" s="52"/>
      <c r="H5335"/>
      <c r="I5335"/>
    </row>
    <row r="5336" spans="6:9">
      <c r="F5336" s="52"/>
      <c r="H5336"/>
      <c r="I5336"/>
    </row>
    <row r="5337" spans="6:9">
      <c r="F5337" s="52"/>
      <c r="H5337"/>
      <c r="I5337"/>
    </row>
    <row r="5338" spans="6:9">
      <c r="F5338" s="52"/>
      <c r="H5338"/>
      <c r="I5338"/>
    </row>
    <row r="5339" spans="6:9">
      <c r="F5339" s="52"/>
      <c r="H5339"/>
      <c r="I5339"/>
    </row>
    <row r="5340" spans="6:9">
      <c r="F5340" s="52"/>
      <c r="H5340"/>
      <c r="I5340"/>
    </row>
    <row r="5341" spans="6:9">
      <c r="F5341" s="52"/>
      <c r="H5341"/>
      <c r="I5341"/>
    </row>
    <row r="5342" spans="6:9">
      <c r="F5342" s="52"/>
      <c r="H5342"/>
      <c r="I5342"/>
    </row>
    <row r="5343" spans="6:9">
      <c r="F5343" s="52"/>
      <c r="H5343"/>
      <c r="I5343"/>
    </row>
    <row r="5344" spans="6:9">
      <c r="F5344" s="52"/>
      <c r="H5344"/>
      <c r="I5344"/>
    </row>
    <row r="5345" spans="6:9">
      <c r="F5345" s="52"/>
      <c r="H5345"/>
      <c r="I5345"/>
    </row>
    <row r="5346" spans="6:9">
      <c r="F5346" s="52"/>
      <c r="H5346"/>
      <c r="I5346"/>
    </row>
    <row r="5347" spans="6:9">
      <c r="F5347" s="52"/>
      <c r="H5347"/>
      <c r="I5347"/>
    </row>
    <row r="5348" spans="6:9">
      <c r="F5348" s="52"/>
      <c r="H5348"/>
      <c r="I5348"/>
    </row>
    <row r="5349" spans="6:9">
      <c r="F5349" s="52"/>
      <c r="H5349"/>
      <c r="I5349"/>
    </row>
    <row r="5350" spans="6:9">
      <c r="F5350" s="52"/>
      <c r="H5350"/>
      <c r="I5350"/>
    </row>
    <row r="5351" spans="6:9">
      <c r="F5351" s="52"/>
      <c r="H5351"/>
      <c r="I5351"/>
    </row>
    <row r="5352" spans="6:9">
      <c r="F5352" s="52"/>
      <c r="H5352"/>
      <c r="I5352"/>
    </row>
    <row r="5353" spans="6:9">
      <c r="F5353" s="52"/>
      <c r="H5353"/>
      <c r="I5353"/>
    </row>
    <row r="5354" spans="6:9">
      <c r="F5354" s="52"/>
      <c r="H5354"/>
      <c r="I5354"/>
    </row>
    <row r="5355" spans="6:9">
      <c r="F5355" s="52"/>
      <c r="H5355"/>
      <c r="I5355"/>
    </row>
    <row r="5356" spans="6:9">
      <c r="F5356" s="52"/>
      <c r="H5356"/>
      <c r="I5356"/>
    </row>
    <row r="5357" spans="6:9">
      <c r="F5357" s="52"/>
      <c r="H5357"/>
      <c r="I5357"/>
    </row>
    <row r="5358" spans="6:9">
      <c r="F5358" s="52"/>
      <c r="H5358"/>
      <c r="I5358"/>
    </row>
    <row r="5359" spans="6:9">
      <c r="F5359" s="52"/>
      <c r="H5359"/>
      <c r="I5359"/>
    </row>
    <row r="5360" spans="6:9">
      <c r="F5360" s="52"/>
      <c r="H5360"/>
      <c r="I5360"/>
    </row>
    <row r="5361" spans="6:9">
      <c r="F5361" s="52"/>
      <c r="H5361"/>
      <c r="I5361"/>
    </row>
    <row r="5362" spans="6:9">
      <c r="F5362" s="52"/>
      <c r="H5362"/>
      <c r="I5362"/>
    </row>
    <row r="5363" spans="6:9">
      <c r="F5363" s="52"/>
      <c r="H5363"/>
      <c r="I5363"/>
    </row>
    <row r="5364" spans="6:9">
      <c r="F5364" s="52"/>
      <c r="H5364"/>
      <c r="I5364"/>
    </row>
    <row r="5365" spans="6:9">
      <c r="F5365" s="52"/>
      <c r="H5365"/>
      <c r="I5365"/>
    </row>
    <row r="5366" spans="6:9">
      <c r="F5366" s="52"/>
      <c r="H5366"/>
      <c r="I5366"/>
    </row>
    <row r="5367" spans="6:9">
      <c r="F5367" s="52"/>
      <c r="H5367"/>
      <c r="I5367"/>
    </row>
    <row r="5368" spans="6:9">
      <c r="F5368" s="52"/>
      <c r="H5368"/>
      <c r="I5368"/>
    </row>
    <row r="5369" spans="6:9">
      <c r="F5369" s="52"/>
      <c r="H5369"/>
      <c r="I5369"/>
    </row>
    <row r="5370" spans="6:9">
      <c r="F5370" s="52"/>
      <c r="H5370"/>
      <c r="I5370"/>
    </row>
    <row r="5371" spans="6:9">
      <c r="F5371" s="52"/>
      <c r="H5371"/>
      <c r="I5371"/>
    </row>
    <row r="5372" spans="6:9">
      <c r="F5372" s="52"/>
      <c r="H5372"/>
      <c r="I5372"/>
    </row>
    <row r="5373" spans="6:9">
      <c r="F5373" s="52"/>
      <c r="H5373"/>
      <c r="I5373"/>
    </row>
    <row r="5374" spans="6:9">
      <c r="F5374" s="52"/>
      <c r="H5374"/>
      <c r="I5374"/>
    </row>
    <row r="5375" spans="6:9">
      <c r="F5375" s="52"/>
      <c r="H5375"/>
      <c r="I5375"/>
    </row>
    <row r="5376" spans="6:9">
      <c r="F5376" s="52"/>
      <c r="H5376"/>
      <c r="I5376"/>
    </row>
    <row r="5377" spans="6:9">
      <c r="F5377" s="52"/>
      <c r="H5377"/>
      <c r="I5377"/>
    </row>
    <row r="5378" spans="6:9">
      <c r="F5378" s="52"/>
      <c r="H5378"/>
      <c r="I5378"/>
    </row>
    <row r="5379" spans="6:9">
      <c r="F5379" s="52"/>
      <c r="H5379"/>
      <c r="I5379"/>
    </row>
    <row r="5380" spans="6:9">
      <c r="F5380" s="52"/>
      <c r="H5380"/>
      <c r="I5380"/>
    </row>
    <row r="5381" spans="6:9">
      <c r="F5381" s="52"/>
      <c r="H5381"/>
      <c r="I5381"/>
    </row>
    <row r="5382" spans="6:9">
      <c r="F5382" s="52"/>
      <c r="H5382"/>
      <c r="I5382"/>
    </row>
    <row r="5383" spans="6:9">
      <c r="F5383" s="52"/>
      <c r="H5383"/>
      <c r="I5383"/>
    </row>
    <row r="5384" spans="6:9">
      <c r="F5384" s="52"/>
      <c r="H5384"/>
      <c r="I5384"/>
    </row>
    <row r="5385" spans="6:9">
      <c r="F5385" s="52"/>
      <c r="H5385"/>
      <c r="I5385"/>
    </row>
    <row r="5386" spans="6:9">
      <c r="F5386" s="52"/>
      <c r="H5386"/>
      <c r="I5386"/>
    </row>
    <row r="5387" spans="6:9">
      <c r="F5387" s="52"/>
      <c r="H5387"/>
      <c r="I5387"/>
    </row>
    <row r="5388" spans="6:9">
      <c r="F5388" s="52"/>
      <c r="H5388"/>
      <c r="I5388"/>
    </row>
    <row r="5389" spans="6:9">
      <c r="F5389" s="52"/>
      <c r="H5389"/>
      <c r="I5389"/>
    </row>
    <row r="5390" spans="6:9">
      <c r="F5390" s="52"/>
      <c r="H5390"/>
      <c r="I5390"/>
    </row>
    <row r="5391" spans="6:9">
      <c r="F5391" s="52"/>
      <c r="H5391"/>
      <c r="I5391"/>
    </row>
    <row r="5392" spans="6:9">
      <c r="F5392" s="52"/>
      <c r="H5392"/>
      <c r="I5392"/>
    </row>
    <row r="5393" spans="6:9">
      <c r="F5393" s="52"/>
      <c r="H5393"/>
      <c r="I5393"/>
    </row>
    <row r="5394" spans="6:9">
      <c r="F5394" s="52"/>
      <c r="H5394"/>
      <c r="I5394"/>
    </row>
    <row r="5395" spans="6:9">
      <c r="F5395" s="52"/>
      <c r="H5395"/>
      <c r="I5395"/>
    </row>
    <row r="5396" spans="6:9">
      <c r="F5396" s="52"/>
      <c r="H5396"/>
      <c r="I5396"/>
    </row>
    <row r="5397" spans="6:9">
      <c r="F5397" s="52"/>
      <c r="H5397"/>
      <c r="I5397"/>
    </row>
    <row r="5398" spans="6:9">
      <c r="F5398" s="52"/>
      <c r="H5398"/>
      <c r="I5398"/>
    </row>
    <row r="5399" spans="6:9">
      <c r="F5399" s="52"/>
      <c r="H5399"/>
      <c r="I5399"/>
    </row>
    <row r="5400" spans="6:9">
      <c r="F5400" s="52"/>
      <c r="H5400"/>
      <c r="I5400"/>
    </row>
    <row r="5401" spans="6:9">
      <c r="F5401" s="52"/>
      <c r="H5401"/>
      <c r="I5401"/>
    </row>
    <row r="5402" spans="6:9">
      <c r="F5402" s="52"/>
      <c r="H5402"/>
      <c r="I5402"/>
    </row>
    <row r="5403" spans="6:9">
      <c r="F5403" s="52"/>
      <c r="H5403"/>
      <c r="I5403"/>
    </row>
    <row r="5404" spans="6:9">
      <c r="F5404" s="52"/>
      <c r="H5404"/>
      <c r="I5404"/>
    </row>
    <row r="5405" spans="6:9">
      <c r="F5405" s="52"/>
      <c r="H5405"/>
      <c r="I5405"/>
    </row>
    <row r="5406" spans="6:9">
      <c r="F5406" s="52"/>
      <c r="H5406"/>
      <c r="I5406"/>
    </row>
    <row r="5407" spans="6:9">
      <c r="F5407" s="52"/>
      <c r="H5407"/>
      <c r="I5407"/>
    </row>
    <row r="5408" spans="6:9">
      <c r="F5408" s="52"/>
      <c r="H5408"/>
      <c r="I5408"/>
    </row>
    <row r="5409" spans="6:9">
      <c r="F5409" s="52"/>
      <c r="H5409"/>
      <c r="I5409"/>
    </row>
    <row r="5410" spans="6:9">
      <c r="F5410" s="52"/>
      <c r="H5410"/>
      <c r="I5410"/>
    </row>
    <row r="5411" spans="6:9">
      <c r="F5411" s="52"/>
      <c r="H5411"/>
      <c r="I5411"/>
    </row>
    <row r="5412" spans="6:9">
      <c r="F5412" s="52"/>
      <c r="H5412"/>
      <c r="I5412"/>
    </row>
    <row r="5413" spans="6:9">
      <c r="F5413" s="52"/>
      <c r="H5413"/>
      <c r="I5413"/>
    </row>
    <row r="5414" spans="6:9">
      <c r="F5414" s="52"/>
      <c r="H5414"/>
      <c r="I5414"/>
    </row>
    <row r="5415" spans="6:9">
      <c r="F5415" s="52"/>
      <c r="H5415"/>
      <c r="I5415"/>
    </row>
    <row r="5416" spans="6:9">
      <c r="F5416" s="52"/>
      <c r="H5416"/>
      <c r="I5416"/>
    </row>
    <row r="5417" spans="6:9">
      <c r="F5417" s="52"/>
      <c r="H5417"/>
      <c r="I5417"/>
    </row>
    <row r="5418" spans="6:9">
      <c r="F5418" s="52"/>
      <c r="H5418"/>
      <c r="I5418"/>
    </row>
    <row r="5419" spans="6:9">
      <c r="F5419" s="52"/>
      <c r="H5419"/>
      <c r="I5419"/>
    </row>
    <row r="5420" spans="6:9">
      <c r="F5420" s="52"/>
      <c r="H5420"/>
      <c r="I5420"/>
    </row>
    <row r="5421" spans="6:9">
      <c r="F5421" s="52"/>
      <c r="H5421"/>
      <c r="I5421"/>
    </row>
    <row r="5422" spans="6:9">
      <c r="F5422" s="52"/>
      <c r="H5422"/>
      <c r="I5422"/>
    </row>
    <row r="5423" spans="6:9">
      <c r="F5423" s="52"/>
      <c r="H5423"/>
      <c r="I5423"/>
    </row>
    <row r="5424" spans="6:9">
      <c r="F5424" s="52"/>
      <c r="H5424"/>
      <c r="I5424"/>
    </row>
    <row r="5425" spans="6:9">
      <c r="F5425" s="52"/>
      <c r="H5425"/>
      <c r="I5425"/>
    </row>
    <row r="5426" spans="6:9">
      <c r="F5426" s="52"/>
      <c r="H5426"/>
      <c r="I5426"/>
    </row>
    <row r="5427" spans="6:9">
      <c r="F5427" s="52"/>
      <c r="H5427"/>
      <c r="I5427"/>
    </row>
    <row r="5428" spans="6:9">
      <c r="F5428" s="52"/>
      <c r="H5428"/>
      <c r="I5428"/>
    </row>
    <row r="5429" spans="6:9">
      <c r="F5429" s="52"/>
      <c r="H5429"/>
      <c r="I5429"/>
    </row>
    <row r="5430" spans="6:9">
      <c r="F5430" s="52"/>
      <c r="H5430"/>
      <c r="I5430"/>
    </row>
    <row r="5431" spans="6:9">
      <c r="F5431" s="52"/>
      <c r="H5431"/>
      <c r="I5431"/>
    </row>
    <row r="5432" spans="6:9">
      <c r="F5432" s="52"/>
      <c r="H5432"/>
      <c r="I5432"/>
    </row>
    <row r="5433" spans="6:9">
      <c r="F5433" s="52"/>
      <c r="H5433"/>
      <c r="I5433"/>
    </row>
    <row r="5434" spans="6:9">
      <c r="F5434" s="52"/>
      <c r="H5434"/>
      <c r="I5434"/>
    </row>
    <row r="5435" spans="6:9">
      <c r="F5435" s="52"/>
      <c r="H5435"/>
      <c r="I5435"/>
    </row>
    <row r="5436" spans="6:9">
      <c r="F5436" s="52"/>
      <c r="H5436"/>
      <c r="I5436"/>
    </row>
    <row r="5437" spans="6:9">
      <c r="F5437" s="52"/>
      <c r="H5437"/>
      <c r="I5437"/>
    </row>
    <row r="5438" spans="6:9">
      <c r="F5438" s="52"/>
      <c r="H5438"/>
      <c r="I5438"/>
    </row>
    <row r="5439" spans="6:9">
      <c r="F5439" s="52"/>
      <c r="H5439"/>
      <c r="I5439"/>
    </row>
    <row r="5440" spans="6:9">
      <c r="F5440" s="52"/>
      <c r="H5440"/>
      <c r="I5440"/>
    </row>
    <row r="5441" spans="6:9">
      <c r="F5441" s="52"/>
      <c r="H5441"/>
      <c r="I5441"/>
    </row>
    <row r="5442" spans="6:9">
      <c r="F5442" s="52"/>
      <c r="H5442"/>
      <c r="I5442"/>
    </row>
    <row r="5443" spans="6:9">
      <c r="F5443" s="52"/>
      <c r="H5443"/>
      <c r="I5443"/>
    </row>
    <row r="5444" spans="6:9">
      <c r="F5444" s="52"/>
      <c r="H5444"/>
      <c r="I5444"/>
    </row>
    <row r="5445" spans="6:9">
      <c r="F5445" s="52"/>
      <c r="H5445"/>
      <c r="I5445"/>
    </row>
    <row r="5446" spans="6:9">
      <c r="F5446" s="52"/>
      <c r="H5446"/>
      <c r="I5446"/>
    </row>
    <row r="5447" spans="6:9">
      <c r="F5447" s="52"/>
      <c r="H5447"/>
      <c r="I5447"/>
    </row>
    <row r="5448" spans="6:9">
      <c r="F5448" s="52"/>
      <c r="H5448"/>
      <c r="I5448"/>
    </row>
    <row r="5449" spans="6:9">
      <c r="F5449" s="52"/>
      <c r="H5449"/>
      <c r="I5449"/>
    </row>
    <row r="5450" spans="6:9">
      <c r="F5450" s="52"/>
      <c r="H5450"/>
      <c r="I5450"/>
    </row>
    <row r="5451" spans="6:9">
      <c r="F5451" s="52"/>
      <c r="H5451"/>
      <c r="I5451"/>
    </row>
    <row r="5452" spans="6:9">
      <c r="F5452" s="52"/>
      <c r="H5452"/>
      <c r="I5452"/>
    </row>
    <row r="5453" spans="6:9">
      <c r="F5453" s="52"/>
      <c r="H5453"/>
      <c r="I5453"/>
    </row>
    <row r="5454" spans="6:9">
      <c r="F5454" s="52"/>
      <c r="H5454"/>
      <c r="I5454"/>
    </row>
    <row r="5455" spans="6:9">
      <c r="F5455" s="52"/>
      <c r="H5455"/>
      <c r="I5455"/>
    </row>
    <row r="5456" spans="6:9">
      <c r="F5456" s="52"/>
      <c r="H5456"/>
      <c r="I5456"/>
    </row>
    <row r="5457" spans="6:9">
      <c r="F5457" s="52"/>
      <c r="H5457"/>
      <c r="I5457"/>
    </row>
    <row r="5458" spans="6:9">
      <c r="F5458" s="52"/>
      <c r="H5458"/>
      <c r="I5458"/>
    </row>
    <row r="5459" spans="6:9">
      <c r="F5459" s="52"/>
      <c r="H5459"/>
      <c r="I5459"/>
    </row>
    <row r="5460" spans="6:9">
      <c r="F5460" s="52"/>
      <c r="H5460"/>
      <c r="I5460"/>
    </row>
    <row r="5461" spans="6:9">
      <c r="F5461" s="52"/>
      <c r="H5461"/>
      <c r="I5461"/>
    </row>
    <row r="5462" spans="6:9">
      <c r="F5462" s="52"/>
      <c r="H5462"/>
      <c r="I5462"/>
    </row>
    <row r="5463" spans="6:9">
      <c r="F5463" s="52"/>
      <c r="H5463"/>
      <c r="I5463"/>
    </row>
    <row r="5464" spans="6:9">
      <c r="F5464" s="52"/>
      <c r="H5464"/>
      <c r="I5464"/>
    </row>
    <row r="5465" spans="6:9">
      <c r="F5465" s="52"/>
      <c r="H5465"/>
      <c r="I5465"/>
    </row>
    <row r="5466" spans="6:9">
      <c r="F5466" s="52"/>
      <c r="H5466"/>
      <c r="I5466"/>
    </row>
    <row r="5467" spans="6:9">
      <c r="F5467" s="52"/>
      <c r="H5467"/>
      <c r="I5467"/>
    </row>
    <row r="5468" spans="6:9">
      <c r="F5468" s="52"/>
      <c r="H5468"/>
      <c r="I5468"/>
    </row>
    <row r="5469" spans="6:9">
      <c r="F5469" s="52"/>
      <c r="H5469"/>
      <c r="I5469"/>
    </row>
    <row r="5470" spans="6:9">
      <c r="F5470" s="52"/>
      <c r="H5470"/>
      <c r="I5470"/>
    </row>
    <row r="5471" spans="6:9">
      <c r="F5471" s="52"/>
      <c r="H5471"/>
      <c r="I5471"/>
    </row>
    <row r="5472" spans="6:9">
      <c r="F5472" s="52"/>
      <c r="H5472"/>
      <c r="I5472"/>
    </row>
    <row r="5473" spans="6:9">
      <c r="F5473" s="52"/>
      <c r="H5473"/>
      <c r="I5473"/>
    </row>
    <row r="5474" spans="6:9">
      <c r="F5474" s="52"/>
      <c r="H5474"/>
      <c r="I5474"/>
    </row>
    <row r="5475" spans="6:9">
      <c r="F5475" s="52"/>
      <c r="H5475"/>
      <c r="I5475"/>
    </row>
    <row r="5476" spans="6:9">
      <c r="F5476" s="52"/>
      <c r="H5476"/>
      <c r="I5476"/>
    </row>
    <row r="5477" spans="6:9">
      <c r="F5477" s="52"/>
      <c r="H5477"/>
      <c r="I5477"/>
    </row>
    <row r="5478" spans="6:9">
      <c r="F5478" s="52"/>
      <c r="H5478"/>
      <c r="I5478"/>
    </row>
    <row r="5479" spans="6:9">
      <c r="F5479" s="52"/>
      <c r="H5479"/>
      <c r="I5479"/>
    </row>
    <row r="5480" spans="6:9">
      <c r="F5480" s="52"/>
      <c r="H5480"/>
      <c r="I5480"/>
    </row>
    <row r="5481" spans="6:9">
      <c r="F5481" s="52"/>
      <c r="H5481"/>
      <c r="I5481"/>
    </row>
    <row r="5482" spans="6:9">
      <c r="F5482" s="52"/>
      <c r="H5482"/>
      <c r="I5482"/>
    </row>
    <row r="5483" spans="6:9">
      <c r="F5483" s="52"/>
      <c r="H5483"/>
      <c r="I5483"/>
    </row>
    <row r="5484" spans="6:9">
      <c r="F5484" s="52"/>
      <c r="H5484"/>
      <c r="I5484"/>
    </row>
    <row r="5485" spans="6:9">
      <c r="F5485" s="52"/>
      <c r="H5485"/>
      <c r="I5485"/>
    </row>
    <row r="5486" spans="6:9">
      <c r="F5486" s="52"/>
      <c r="H5486"/>
      <c r="I5486"/>
    </row>
    <row r="5487" spans="6:9">
      <c r="F5487" s="52"/>
      <c r="H5487"/>
      <c r="I5487"/>
    </row>
    <row r="5488" spans="6:9">
      <c r="F5488" s="52"/>
      <c r="H5488"/>
      <c r="I5488"/>
    </row>
    <row r="5489" spans="6:9">
      <c r="F5489" s="52"/>
      <c r="H5489"/>
      <c r="I5489"/>
    </row>
    <row r="5490" spans="6:9">
      <c r="F5490" s="52"/>
      <c r="H5490"/>
      <c r="I5490"/>
    </row>
    <row r="5491" spans="6:9">
      <c r="F5491" s="52"/>
      <c r="H5491"/>
      <c r="I5491"/>
    </row>
    <row r="5492" spans="6:9">
      <c r="F5492" s="52"/>
      <c r="H5492"/>
      <c r="I5492"/>
    </row>
    <row r="5493" spans="6:9">
      <c r="F5493" s="52"/>
      <c r="H5493"/>
      <c r="I5493"/>
    </row>
    <row r="5494" spans="6:9">
      <c r="F5494" s="52"/>
      <c r="H5494"/>
      <c r="I5494"/>
    </row>
    <row r="5495" spans="6:9">
      <c r="F5495" s="52"/>
      <c r="H5495"/>
      <c r="I5495"/>
    </row>
    <row r="5496" spans="6:9">
      <c r="F5496" s="52"/>
      <c r="H5496"/>
      <c r="I5496"/>
    </row>
    <row r="5497" spans="6:9">
      <c r="F5497" s="52"/>
      <c r="H5497"/>
      <c r="I5497"/>
    </row>
    <row r="5498" spans="6:9">
      <c r="F5498" s="52"/>
      <c r="H5498"/>
      <c r="I5498"/>
    </row>
    <row r="5499" spans="6:9">
      <c r="F5499" s="52"/>
      <c r="H5499"/>
      <c r="I5499"/>
    </row>
    <row r="5500" spans="6:9">
      <c r="F5500" s="52"/>
      <c r="H5500"/>
      <c r="I5500"/>
    </row>
    <row r="5501" spans="6:9">
      <c r="F5501" s="52"/>
      <c r="H5501"/>
      <c r="I5501"/>
    </row>
    <row r="5502" spans="6:9">
      <c r="F5502" s="52"/>
      <c r="H5502"/>
      <c r="I5502"/>
    </row>
    <row r="5503" spans="6:9">
      <c r="F5503" s="52"/>
      <c r="H5503"/>
      <c r="I5503"/>
    </row>
    <row r="5504" spans="6:9">
      <c r="F5504" s="52"/>
      <c r="H5504"/>
      <c r="I5504"/>
    </row>
    <row r="5505" spans="6:9">
      <c r="F5505" s="52"/>
      <c r="H5505"/>
      <c r="I5505"/>
    </row>
    <row r="5506" spans="6:9">
      <c r="F5506" s="52"/>
      <c r="H5506"/>
      <c r="I5506"/>
    </row>
    <row r="5507" spans="6:9">
      <c r="F5507" s="52"/>
      <c r="H5507"/>
      <c r="I5507"/>
    </row>
    <row r="5508" spans="6:9">
      <c r="F5508" s="52"/>
      <c r="H5508"/>
      <c r="I5508"/>
    </row>
    <row r="5509" spans="6:9">
      <c r="F5509" s="52"/>
      <c r="H5509"/>
      <c r="I5509"/>
    </row>
    <row r="5510" spans="6:9">
      <c r="F5510" s="52"/>
      <c r="H5510"/>
      <c r="I5510"/>
    </row>
    <row r="5511" spans="6:9">
      <c r="F5511" s="52"/>
      <c r="H5511"/>
      <c r="I5511"/>
    </row>
    <row r="5512" spans="6:9">
      <c r="F5512" s="52"/>
      <c r="H5512"/>
      <c r="I5512"/>
    </row>
    <row r="5513" spans="6:9">
      <c r="F5513" s="52"/>
      <c r="H5513"/>
      <c r="I5513"/>
    </row>
    <row r="5514" spans="6:9">
      <c r="F5514" s="52"/>
      <c r="H5514"/>
      <c r="I5514"/>
    </row>
    <row r="5515" spans="6:9">
      <c r="F5515" s="52"/>
      <c r="H5515"/>
      <c r="I5515"/>
    </row>
    <row r="5516" spans="6:9">
      <c r="F5516" s="52"/>
      <c r="H5516"/>
      <c r="I5516"/>
    </row>
    <row r="5517" spans="6:9">
      <c r="F5517" s="52"/>
      <c r="H5517"/>
      <c r="I5517"/>
    </row>
    <row r="5518" spans="6:9">
      <c r="F5518" s="52"/>
      <c r="H5518"/>
      <c r="I5518"/>
    </row>
    <row r="5519" spans="6:9">
      <c r="F5519" s="52"/>
      <c r="H5519"/>
      <c r="I5519"/>
    </row>
    <row r="5520" spans="6:9">
      <c r="F5520" s="52"/>
      <c r="H5520"/>
      <c r="I5520"/>
    </row>
    <row r="5521" spans="6:9">
      <c r="F5521" s="52"/>
      <c r="H5521"/>
      <c r="I5521"/>
    </row>
    <row r="5522" spans="6:9">
      <c r="F5522" s="52"/>
      <c r="H5522"/>
      <c r="I5522"/>
    </row>
    <row r="5523" spans="6:9">
      <c r="F5523" s="52"/>
      <c r="H5523"/>
      <c r="I5523"/>
    </row>
    <row r="5524" spans="6:9">
      <c r="F5524" s="52"/>
      <c r="H5524"/>
      <c r="I5524"/>
    </row>
    <row r="5525" spans="6:9">
      <c r="F5525" s="52"/>
      <c r="H5525"/>
      <c r="I5525"/>
    </row>
    <row r="5526" spans="6:9">
      <c r="F5526" s="52"/>
      <c r="H5526"/>
      <c r="I5526"/>
    </row>
    <row r="5527" spans="6:9">
      <c r="F5527" s="52"/>
      <c r="H5527"/>
      <c r="I5527"/>
    </row>
    <row r="5528" spans="6:9">
      <c r="F5528" s="52"/>
      <c r="H5528"/>
      <c r="I5528"/>
    </row>
    <row r="5529" spans="6:9">
      <c r="F5529" s="52"/>
      <c r="H5529"/>
      <c r="I5529"/>
    </row>
    <row r="5530" spans="6:9">
      <c r="F5530" s="52"/>
      <c r="H5530"/>
      <c r="I5530"/>
    </row>
    <row r="5531" spans="6:9">
      <c r="F5531" s="52"/>
      <c r="H5531"/>
      <c r="I5531"/>
    </row>
    <row r="5532" spans="6:9">
      <c r="F5532" s="52"/>
      <c r="H5532"/>
      <c r="I5532"/>
    </row>
    <row r="5533" spans="6:9">
      <c r="F5533" s="52"/>
      <c r="H5533"/>
      <c r="I5533"/>
    </row>
    <row r="5534" spans="6:9">
      <c r="F5534" s="52"/>
      <c r="H5534"/>
      <c r="I5534"/>
    </row>
    <row r="5535" spans="6:9">
      <c r="F5535" s="52"/>
      <c r="H5535"/>
      <c r="I5535"/>
    </row>
    <row r="5536" spans="6:9">
      <c r="F5536" s="52"/>
      <c r="H5536"/>
      <c r="I5536"/>
    </row>
    <row r="5537" spans="6:9">
      <c r="F5537" s="52"/>
      <c r="H5537"/>
      <c r="I5537"/>
    </row>
    <row r="5538" spans="6:9">
      <c r="F5538" s="52"/>
      <c r="H5538"/>
      <c r="I5538"/>
    </row>
    <row r="5539" spans="6:9">
      <c r="F5539" s="52"/>
      <c r="H5539"/>
      <c r="I5539"/>
    </row>
    <row r="5540" spans="6:9">
      <c r="F5540" s="52"/>
      <c r="H5540"/>
      <c r="I5540"/>
    </row>
    <row r="5541" spans="6:9">
      <c r="F5541" s="52"/>
      <c r="H5541"/>
      <c r="I5541"/>
    </row>
    <row r="5542" spans="6:9">
      <c r="F5542" s="52"/>
      <c r="H5542"/>
      <c r="I5542"/>
    </row>
    <row r="5543" spans="6:9">
      <c r="F5543" s="52"/>
      <c r="H5543"/>
      <c r="I5543"/>
    </row>
    <row r="5544" spans="6:9">
      <c r="F5544" s="52"/>
      <c r="H5544"/>
      <c r="I5544"/>
    </row>
    <row r="5545" spans="6:9">
      <c r="F5545" s="52"/>
      <c r="H5545"/>
      <c r="I5545"/>
    </row>
    <row r="5546" spans="6:9">
      <c r="F5546" s="52"/>
      <c r="H5546"/>
      <c r="I5546"/>
    </row>
    <row r="5547" spans="6:9">
      <c r="F5547" s="52"/>
      <c r="H5547"/>
      <c r="I5547"/>
    </row>
    <row r="5548" spans="6:9">
      <c r="F5548" s="52"/>
      <c r="H5548"/>
      <c r="I5548"/>
    </row>
    <row r="5549" spans="6:9">
      <c r="F5549" s="52"/>
      <c r="H5549"/>
      <c r="I5549"/>
    </row>
    <row r="5550" spans="6:9">
      <c r="F5550" s="52"/>
      <c r="H5550"/>
      <c r="I5550"/>
    </row>
    <row r="5551" spans="6:9">
      <c r="F5551" s="52"/>
      <c r="H5551"/>
      <c r="I5551"/>
    </row>
    <row r="5552" spans="6:9">
      <c r="F5552" s="52"/>
      <c r="H5552"/>
      <c r="I5552"/>
    </row>
    <row r="5553" spans="6:9">
      <c r="F5553" s="52"/>
      <c r="H5553"/>
      <c r="I5553"/>
    </row>
    <row r="5554" spans="6:9">
      <c r="F5554" s="52"/>
      <c r="H5554"/>
      <c r="I5554"/>
    </row>
    <row r="5555" spans="6:9">
      <c r="F5555" s="52"/>
      <c r="H5555"/>
      <c r="I5555"/>
    </row>
    <row r="5556" spans="6:9">
      <c r="F5556" s="52"/>
      <c r="H5556"/>
      <c r="I5556"/>
    </row>
    <row r="5557" spans="6:9">
      <c r="F5557" s="52"/>
      <c r="H5557"/>
      <c r="I5557"/>
    </row>
    <row r="5558" spans="6:9">
      <c r="F5558" s="52"/>
      <c r="H5558"/>
      <c r="I5558"/>
    </row>
    <row r="5559" spans="6:9">
      <c r="F5559" s="52"/>
      <c r="H5559"/>
      <c r="I5559"/>
    </row>
    <row r="5560" spans="6:9">
      <c r="F5560" s="52"/>
      <c r="H5560"/>
      <c r="I5560"/>
    </row>
    <row r="5561" spans="6:9">
      <c r="F5561" s="52"/>
      <c r="H5561"/>
      <c r="I5561"/>
    </row>
    <row r="5562" spans="6:9">
      <c r="F5562" s="52"/>
      <c r="H5562"/>
      <c r="I5562"/>
    </row>
    <row r="5563" spans="6:9">
      <c r="F5563" s="52"/>
      <c r="H5563"/>
      <c r="I5563"/>
    </row>
    <row r="5564" spans="6:9">
      <c r="F5564" s="52"/>
      <c r="H5564"/>
      <c r="I5564"/>
    </row>
    <row r="5565" spans="6:9">
      <c r="F5565" s="52"/>
      <c r="H5565"/>
      <c r="I5565"/>
    </row>
    <row r="5566" spans="6:9">
      <c r="F5566" s="52"/>
      <c r="H5566"/>
      <c r="I5566"/>
    </row>
    <row r="5567" spans="6:9">
      <c r="F5567" s="52"/>
      <c r="H5567"/>
      <c r="I5567"/>
    </row>
    <row r="5568" spans="6:9">
      <c r="F5568" s="52"/>
      <c r="H5568"/>
      <c r="I5568"/>
    </row>
    <row r="5569" spans="6:9">
      <c r="F5569" s="52"/>
      <c r="H5569"/>
      <c r="I5569"/>
    </row>
    <row r="5570" spans="6:9">
      <c r="F5570" s="52"/>
      <c r="H5570"/>
      <c r="I5570"/>
    </row>
    <row r="5571" spans="6:9">
      <c r="F5571" s="52"/>
      <c r="H5571"/>
      <c r="I5571"/>
    </row>
    <row r="5572" spans="6:9">
      <c r="F5572" s="52"/>
      <c r="H5572"/>
      <c r="I5572"/>
    </row>
    <row r="5573" spans="6:9">
      <c r="F5573" s="52"/>
      <c r="H5573"/>
      <c r="I5573"/>
    </row>
    <row r="5574" spans="6:9">
      <c r="F5574" s="52"/>
      <c r="H5574"/>
      <c r="I5574"/>
    </row>
    <row r="5575" spans="6:9">
      <c r="F5575" s="52"/>
      <c r="H5575"/>
      <c r="I5575"/>
    </row>
    <row r="5576" spans="6:9">
      <c r="F5576" s="52"/>
      <c r="H5576"/>
      <c r="I5576"/>
    </row>
    <row r="5577" spans="6:9">
      <c r="F5577" s="52"/>
      <c r="H5577"/>
      <c r="I5577"/>
    </row>
    <row r="5578" spans="6:9">
      <c r="F5578" s="52"/>
      <c r="H5578"/>
      <c r="I5578"/>
    </row>
    <row r="5579" spans="6:9">
      <c r="F5579" s="52"/>
      <c r="H5579"/>
      <c r="I5579"/>
    </row>
    <row r="5580" spans="6:9">
      <c r="F5580" s="52"/>
      <c r="H5580"/>
      <c r="I5580"/>
    </row>
    <row r="5581" spans="6:9">
      <c r="F5581" s="52"/>
      <c r="H5581"/>
      <c r="I5581"/>
    </row>
    <row r="5582" spans="6:9">
      <c r="F5582" s="52"/>
      <c r="H5582"/>
      <c r="I5582"/>
    </row>
    <row r="5583" spans="6:9">
      <c r="F5583" s="52"/>
      <c r="H5583"/>
      <c r="I5583"/>
    </row>
    <row r="5584" spans="6:9">
      <c r="F5584" s="52"/>
      <c r="H5584"/>
      <c r="I5584"/>
    </row>
    <row r="5585" spans="6:9">
      <c r="F5585" s="52"/>
      <c r="H5585"/>
      <c r="I5585"/>
    </row>
    <row r="5586" spans="6:9">
      <c r="F5586" s="52"/>
      <c r="H5586"/>
      <c r="I5586"/>
    </row>
    <row r="5587" spans="6:9">
      <c r="F5587" s="52"/>
      <c r="H5587"/>
      <c r="I5587"/>
    </row>
    <row r="5588" spans="6:9">
      <c r="F5588" s="52"/>
      <c r="H5588"/>
      <c r="I5588"/>
    </row>
    <row r="5589" spans="6:9">
      <c r="F5589" s="52"/>
      <c r="H5589"/>
      <c r="I5589"/>
    </row>
    <row r="5590" spans="6:9">
      <c r="F5590" s="52"/>
      <c r="H5590"/>
      <c r="I5590"/>
    </row>
    <row r="5591" spans="6:9">
      <c r="F5591" s="52"/>
      <c r="H5591"/>
      <c r="I5591"/>
    </row>
    <row r="5592" spans="6:9">
      <c r="F5592" s="52"/>
      <c r="H5592"/>
      <c r="I5592"/>
    </row>
    <row r="5593" spans="6:9">
      <c r="F5593" s="52"/>
      <c r="H5593"/>
      <c r="I5593"/>
    </row>
    <row r="5594" spans="6:9">
      <c r="F5594" s="52"/>
      <c r="H5594"/>
      <c r="I5594"/>
    </row>
    <row r="5595" spans="6:9">
      <c r="F5595" s="52"/>
      <c r="H5595"/>
      <c r="I5595"/>
    </row>
    <row r="5596" spans="6:9">
      <c r="F5596" s="52"/>
      <c r="H5596"/>
      <c r="I5596"/>
    </row>
    <row r="5597" spans="6:9">
      <c r="F5597" s="52"/>
      <c r="H5597"/>
      <c r="I5597"/>
    </row>
    <row r="5598" spans="6:9">
      <c r="F5598" s="52"/>
      <c r="H5598"/>
      <c r="I5598"/>
    </row>
    <row r="5599" spans="6:9">
      <c r="F5599" s="52"/>
      <c r="H5599"/>
      <c r="I5599"/>
    </row>
    <row r="5600" spans="6:9">
      <c r="F5600" s="52"/>
      <c r="H5600"/>
      <c r="I5600"/>
    </row>
    <row r="5601" spans="6:9">
      <c r="F5601" s="52"/>
      <c r="H5601"/>
      <c r="I5601"/>
    </row>
    <row r="5602" spans="6:9">
      <c r="F5602" s="52"/>
      <c r="H5602"/>
      <c r="I5602"/>
    </row>
    <row r="5603" spans="6:9">
      <c r="F5603" s="52"/>
      <c r="H5603"/>
      <c r="I5603"/>
    </row>
    <row r="5604" spans="6:9">
      <c r="F5604" s="52"/>
      <c r="H5604"/>
      <c r="I5604"/>
    </row>
    <row r="5605" spans="6:9">
      <c r="F5605" s="52"/>
      <c r="H5605"/>
      <c r="I5605"/>
    </row>
    <row r="5606" spans="6:9">
      <c r="F5606" s="52"/>
      <c r="H5606"/>
      <c r="I5606"/>
    </row>
    <row r="5607" spans="6:9">
      <c r="F5607" s="52"/>
      <c r="H5607"/>
      <c r="I5607"/>
    </row>
    <row r="5608" spans="6:9">
      <c r="F5608" s="52"/>
      <c r="H5608"/>
      <c r="I5608"/>
    </row>
    <row r="5609" spans="6:9">
      <c r="F5609" s="52"/>
      <c r="H5609"/>
      <c r="I5609"/>
    </row>
    <row r="5610" spans="6:9">
      <c r="F5610" s="52"/>
      <c r="H5610"/>
      <c r="I5610"/>
    </row>
    <row r="5611" spans="6:9">
      <c r="F5611" s="52"/>
      <c r="H5611"/>
      <c r="I5611"/>
    </row>
    <row r="5612" spans="6:9">
      <c r="F5612" s="52"/>
      <c r="H5612"/>
      <c r="I5612"/>
    </row>
    <row r="5613" spans="6:9">
      <c r="F5613" s="52"/>
      <c r="H5613"/>
      <c r="I5613"/>
    </row>
    <row r="5614" spans="6:9">
      <c r="F5614" s="52"/>
      <c r="H5614"/>
      <c r="I5614"/>
    </row>
    <row r="5615" spans="6:9">
      <c r="F5615" s="52"/>
      <c r="H5615"/>
      <c r="I5615"/>
    </row>
    <row r="5616" spans="6:9">
      <c r="F5616" s="52"/>
      <c r="H5616"/>
      <c r="I5616"/>
    </row>
    <row r="5617" spans="6:9">
      <c r="F5617" s="52"/>
      <c r="H5617"/>
      <c r="I5617"/>
    </row>
    <row r="5618" spans="6:9">
      <c r="F5618" s="52"/>
      <c r="H5618"/>
      <c r="I5618"/>
    </row>
    <row r="5619" spans="6:9">
      <c r="F5619" s="52"/>
      <c r="H5619"/>
      <c r="I5619"/>
    </row>
    <row r="5620" spans="6:9">
      <c r="F5620" s="52"/>
      <c r="H5620"/>
      <c r="I5620"/>
    </row>
    <row r="5621" spans="6:9">
      <c r="F5621" s="52"/>
      <c r="H5621"/>
      <c r="I5621"/>
    </row>
    <row r="5622" spans="6:9">
      <c r="F5622" s="52"/>
      <c r="H5622"/>
      <c r="I5622"/>
    </row>
    <row r="5623" spans="6:9">
      <c r="F5623" s="52"/>
      <c r="H5623"/>
      <c r="I5623"/>
    </row>
    <row r="5624" spans="6:9">
      <c r="F5624" s="52"/>
      <c r="H5624"/>
      <c r="I5624"/>
    </row>
    <row r="5625" spans="6:9">
      <c r="F5625" s="52"/>
      <c r="H5625"/>
      <c r="I5625"/>
    </row>
    <row r="5626" spans="6:9">
      <c r="F5626" s="52"/>
      <c r="H5626"/>
      <c r="I5626"/>
    </row>
    <row r="5627" spans="6:9">
      <c r="F5627" s="52"/>
      <c r="H5627"/>
      <c r="I5627"/>
    </row>
    <row r="5628" spans="6:9">
      <c r="F5628" s="52"/>
      <c r="H5628"/>
      <c r="I5628"/>
    </row>
    <row r="5629" spans="6:9">
      <c r="F5629" s="52"/>
      <c r="H5629"/>
      <c r="I5629"/>
    </row>
    <row r="5630" spans="6:9">
      <c r="F5630" s="52"/>
      <c r="H5630"/>
      <c r="I5630"/>
    </row>
    <row r="5631" spans="6:9">
      <c r="F5631" s="52"/>
      <c r="H5631"/>
      <c r="I5631"/>
    </row>
    <row r="5632" spans="6:9">
      <c r="F5632" s="52"/>
      <c r="H5632"/>
      <c r="I5632"/>
    </row>
    <row r="5633" spans="6:9">
      <c r="F5633" s="52"/>
      <c r="H5633"/>
      <c r="I5633"/>
    </row>
    <row r="5634" spans="6:9">
      <c r="F5634" s="52"/>
      <c r="H5634"/>
      <c r="I5634"/>
    </row>
    <row r="5635" spans="6:9">
      <c r="F5635" s="52"/>
      <c r="H5635"/>
      <c r="I5635"/>
    </row>
    <row r="5636" spans="6:9">
      <c r="F5636" s="52"/>
      <c r="H5636"/>
      <c r="I5636"/>
    </row>
    <row r="5637" spans="6:9">
      <c r="F5637" s="52"/>
      <c r="H5637"/>
      <c r="I5637"/>
    </row>
    <row r="5638" spans="6:9">
      <c r="F5638" s="52"/>
      <c r="H5638"/>
      <c r="I5638"/>
    </row>
    <row r="5639" spans="6:9">
      <c r="F5639" s="52"/>
      <c r="H5639"/>
      <c r="I5639"/>
    </row>
    <row r="5640" spans="6:9">
      <c r="F5640" s="52"/>
      <c r="H5640"/>
      <c r="I5640"/>
    </row>
    <row r="5641" spans="6:9">
      <c r="F5641" s="52"/>
      <c r="H5641"/>
      <c r="I5641"/>
    </row>
    <row r="5642" spans="6:9">
      <c r="F5642" s="52"/>
      <c r="H5642"/>
      <c r="I5642"/>
    </row>
    <row r="5643" spans="6:9">
      <c r="F5643" s="52"/>
      <c r="H5643"/>
      <c r="I5643"/>
    </row>
    <row r="5644" spans="6:9">
      <c r="F5644" s="52"/>
      <c r="H5644"/>
      <c r="I5644"/>
    </row>
    <row r="5645" spans="6:9">
      <c r="F5645" s="52"/>
      <c r="H5645"/>
      <c r="I5645"/>
    </row>
    <row r="5646" spans="6:9">
      <c r="F5646" s="52"/>
      <c r="H5646"/>
      <c r="I5646"/>
    </row>
    <row r="5647" spans="6:9">
      <c r="F5647" s="52"/>
      <c r="H5647"/>
      <c r="I5647"/>
    </row>
    <row r="5648" spans="6:9">
      <c r="F5648" s="52"/>
      <c r="H5648"/>
      <c r="I5648"/>
    </row>
    <row r="5649" spans="6:9">
      <c r="F5649" s="52"/>
      <c r="H5649"/>
      <c r="I5649"/>
    </row>
    <row r="5650" spans="6:9">
      <c r="F5650" s="52"/>
      <c r="H5650"/>
      <c r="I5650"/>
    </row>
    <row r="5651" spans="6:9">
      <c r="F5651" s="52"/>
      <c r="H5651"/>
      <c r="I5651"/>
    </row>
    <row r="5652" spans="6:9">
      <c r="F5652" s="52"/>
      <c r="H5652"/>
      <c r="I5652"/>
    </row>
    <row r="5653" spans="6:9">
      <c r="F5653" s="52"/>
      <c r="H5653"/>
      <c r="I5653"/>
    </row>
    <row r="5654" spans="6:9">
      <c r="F5654" s="52"/>
      <c r="H5654"/>
      <c r="I5654"/>
    </row>
    <row r="5655" spans="6:9">
      <c r="F5655" s="52"/>
      <c r="H5655"/>
      <c r="I5655"/>
    </row>
    <row r="5656" spans="6:9">
      <c r="F5656" s="52"/>
      <c r="H5656"/>
      <c r="I5656"/>
    </row>
    <row r="5657" spans="6:9">
      <c r="F5657" s="52"/>
      <c r="H5657"/>
      <c r="I5657"/>
    </row>
    <row r="5658" spans="6:9">
      <c r="F5658" s="52"/>
      <c r="H5658"/>
      <c r="I5658"/>
    </row>
    <row r="5659" spans="6:9">
      <c r="F5659" s="52"/>
      <c r="H5659"/>
      <c r="I5659"/>
    </row>
    <row r="5660" spans="6:9">
      <c r="F5660" s="52"/>
      <c r="H5660"/>
      <c r="I5660"/>
    </row>
    <row r="5661" spans="6:9">
      <c r="F5661" s="52"/>
      <c r="H5661"/>
      <c r="I5661"/>
    </row>
    <row r="5662" spans="6:9">
      <c r="F5662" s="52"/>
      <c r="H5662"/>
      <c r="I5662"/>
    </row>
    <row r="5663" spans="6:9">
      <c r="F5663" s="52"/>
      <c r="H5663"/>
      <c r="I5663"/>
    </row>
    <row r="5664" spans="6:9">
      <c r="F5664" s="52"/>
      <c r="H5664"/>
      <c r="I5664"/>
    </row>
    <row r="5665" spans="6:9">
      <c r="F5665" s="52"/>
      <c r="H5665"/>
      <c r="I5665"/>
    </row>
    <row r="5666" spans="6:9">
      <c r="F5666" s="52"/>
      <c r="H5666"/>
      <c r="I5666"/>
    </row>
    <row r="5667" spans="6:9">
      <c r="F5667" s="52"/>
      <c r="H5667"/>
      <c r="I5667"/>
    </row>
    <row r="5668" spans="6:9">
      <c r="F5668" s="52"/>
      <c r="H5668"/>
      <c r="I5668"/>
    </row>
    <row r="5669" spans="6:9">
      <c r="F5669" s="52"/>
      <c r="H5669"/>
      <c r="I5669"/>
    </row>
    <row r="5670" spans="6:9">
      <c r="F5670" s="52"/>
      <c r="H5670"/>
      <c r="I5670"/>
    </row>
    <row r="5671" spans="6:9">
      <c r="F5671" s="52"/>
      <c r="H5671"/>
      <c r="I5671"/>
    </row>
    <row r="5672" spans="6:9">
      <c r="F5672" s="52"/>
      <c r="H5672"/>
      <c r="I5672"/>
    </row>
    <row r="5673" spans="6:9">
      <c r="F5673" s="52"/>
      <c r="H5673"/>
      <c r="I5673"/>
    </row>
    <row r="5674" spans="6:9">
      <c r="F5674" s="52"/>
      <c r="H5674"/>
      <c r="I5674"/>
    </row>
    <row r="5675" spans="6:9">
      <c r="F5675" s="52"/>
      <c r="H5675"/>
      <c r="I5675"/>
    </row>
    <row r="5676" spans="6:9">
      <c r="F5676" s="52"/>
      <c r="H5676"/>
      <c r="I5676"/>
    </row>
    <row r="5677" spans="6:9">
      <c r="F5677" s="52"/>
      <c r="H5677"/>
      <c r="I5677"/>
    </row>
    <row r="5678" spans="6:9">
      <c r="F5678" s="52"/>
      <c r="H5678"/>
      <c r="I5678"/>
    </row>
    <row r="5679" spans="6:9">
      <c r="F5679" s="52"/>
      <c r="H5679"/>
      <c r="I5679"/>
    </row>
    <row r="5680" spans="6:9">
      <c r="F5680" s="52"/>
      <c r="H5680"/>
      <c r="I5680"/>
    </row>
    <row r="5681" spans="6:9">
      <c r="F5681" s="52"/>
      <c r="H5681"/>
      <c r="I5681"/>
    </row>
    <row r="5682" spans="6:9">
      <c r="F5682" s="52"/>
      <c r="H5682"/>
      <c r="I5682"/>
    </row>
    <row r="5683" spans="6:9">
      <c r="F5683" s="52"/>
      <c r="H5683"/>
      <c r="I5683"/>
    </row>
    <row r="5684" spans="6:9">
      <c r="F5684" s="52"/>
      <c r="H5684"/>
      <c r="I5684"/>
    </row>
    <row r="5685" spans="6:9">
      <c r="F5685" s="52"/>
      <c r="H5685"/>
      <c r="I5685"/>
    </row>
    <row r="5686" spans="6:9">
      <c r="F5686" s="52"/>
      <c r="H5686"/>
      <c r="I5686"/>
    </row>
    <row r="5687" spans="6:9">
      <c r="F5687" s="52"/>
      <c r="H5687"/>
      <c r="I5687"/>
    </row>
    <row r="5688" spans="6:9">
      <c r="F5688" s="52"/>
      <c r="H5688"/>
      <c r="I5688"/>
    </row>
    <row r="5689" spans="6:9">
      <c r="F5689" s="52"/>
      <c r="H5689"/>
      <c r="I5689"/>
    </row>
    <row r="5690" spans="6:9">
      <c r="F5690" s="52"/>
      <c r="H5690"/>
      <c r="I5690"/>
    </row>
    <row r="5691" spans="6:9">
      <c r="F5691" s="52"/>
      <c r="H5691"/>
      <c r="I5691"/>
    </row>
    <row r="5692" spans="6:9">
      <c r="F5692" s="52"/>
      <c r="H5692"/>
      <c r="I5692"/>
    </row>
    <row r="5693" spans="6:9">
      <c r="F5693" s="52"/>
      <c r="H5693"/>
      <c r="I5693"/>
    </row>
    <row r="5694" spans="6:9">
      <c r="F5694" s="52"/>
      <c r="H5694"/>
      <c r="I5694"/>
    </row>
    <row r="5695" spans="6:9">
      <c r="F5695" s="52"/>
      <c r="H5695"/>
      <c r="I5695"/>
    </row>
    <row r="5696" spans="6:9">
      <c r="F5696" s="52"/>
      <c r="H5696"/>
      <c r="I5696"/>
    </row>
    <row r="5697" spans="6:9">
      <c r="F5697" s="52"/>
      <c r="H5697"/>
      <c r="I5697"/>
    </row>
    <row r="5698" spans="6:9">
      <c r="F5698" s="52"/>
      <c r="H5698"/>
      <c r="I5698"/>
    </row>
    <row r="5699" spans="6:9">
      <c r="F5699" s="52"/>
      <c r="H5699"/>
      <c r="I5699"/>
    </row>
    <row r="5700" spans="6:9">
      <c r="F5700" s="52"/>
      <c r="H5700"/>
      <c r="I5700"/>
    </row>
    <row r="5701" spans="6:9">
      <c r="F5701" s="52"/>
      <c r="H5701"/>
      <c r="I5701"/>
    </row>
    <row r="5702" spans="6:9">
      <c r="F5702" s="52"/>
      <c r="H5702"/>
      <c r="I5702"/>
    </row>
    <row r="5703" spans="6:9">
      <c r="F5703" s="52"/>
      <c r="H5703"/>
      <c r="I5703"/>
    </row>
    <row r="5704" spans="6:9">
      <c r="F5704" s="52"/>
      <c r="H5704"/>
      <c r="I5704"/>
    </row>
    <row r="5705" spans="6:9">
      <c r="F5705" s="52"/>
      <c r="H5705"/>
      <c r="I5705"/>
    </row>
    <row r="5706" spans="6:9">
      <c r="F5706" s="52"/>
      <c r="H5706"/>
      <c r="I5706"/>
    </row>
    <row r="5707" spans="6:9">
      <c r="F5707" s="52"/>
      <c r="H5707"/>
      <c r="I5707"/>
    </row>
    <row r="5708" spans="6:9">
      <c r="F5708" s="52"/>
      <c r="H5708"/>
      <c r="I5708"/>
    </row>
    <row r="5709" spans="6:9">
      <c r="F5709" s="52"/>
      <c r="H5709"/>
      <c r="I5709"/>
    </row>
    <row r="5710" spans="6:9">
      <c r="F5710" s="52"/>
      <c r="H5710"/>
      <c r="I5710"/>
    </row>
    <row r="5711" spans="6:9">
      <c r="F5711" s="52"/>
      <c r="H5711"/>
      <c r="I5711"/>
    </row>
    <row r="5712" spans="6:9">
      <c r="F5712" s="52"/>
      <c r="H5712"/>
      <c r="I5712"/>
    </row>
    <row r="5713" spans="6:9">
      <c r="F5713" s="52"/>
      <c r="H5713"/>
      <c r="I5713"/>
    </row>
    <row r="5714" spans="6:9">
      <c r="F5714" s="52"/>
      <c r="H5714"/>
      <c r="I5714"/>
    </row>
    <row r="5715" spans="6:9">
      <c r="F5715" s="52"/>
      <c r="H5715"/>
      <c r="I5715"/>
    </row>
    <row r="5716" spans="6:9">
      <c r="F5716" s="52"/>
      <c r="H5716"/>
      <c r="I5716"/>
    </row>
    <row r="5717" spans="6:9">
      <c r="F5717" s="52"/>
      <c r="H5717"/>
      <c r="I5717"/>
    </row>
    <row r="5718" spans="6:9">
      <c r="F5718" s="52"/>
      <c r="H5718"/>
      <c r="I5718"/>
    </row>
    <row r="5719" spans="6:9">
      <c r="F5719" s="52"/>
      <c r="H5719"/>
      <c r="I5719"/>
    </row>
    <row r="5720" spans="6:9">
      <c r="F5720" s="52"/>
      <c r="H5720"/>
      <c r="I5720"/>
    </row>
    <row r="5721" spans="6:9">
      <c r="F5721" s="52"/>
      <c r="H5721"/>
      <c r="I5721"/>
    </row>
    <row r="5722" spans="6:9">
      <c r="F5722" s="52"/>
      <c r="H5722"/>
      <c r="I5722"/>
    </row>
    <row r="5723" spans="6:9">
      <c r="F5723" s="52"/>
      <c r="H5723"/>
      <c r="I5723"/>
    </row>
    <row r="5724" spans="6:9">
      <c r="F5724" s="52"/>
      <c r="H5724"/>
      <c r="I5724"/>
    </row>
    <row r="5725" spans="6:9">
      <c r="F5725" s="52"/>
      <c r="H5725"/>
      <c r="I5725"/>
    </row>
    <row r="5726" spans="6:9">
      <c r="F5726" s="52"/>
      <c r="H5726"/>
      <c r="I5726"/>
    </row>
    <row r="5727" spans="6:9">
      <c r="F5727" s="52"/>
      <c r="H5727"/>
      <c r="I5727"/>
    </row>
    <row r="5728" spans="6:9">
      <c r="F5728" s="52"/>
      <c r="H5728"/>
      <c r="I5728"/>
    </row>
    <row r="5729" spans="6:9">
      <c r="F5729" s="52"/>
      <c r="H5729"/>
      <c r="I5729"/>
    </row>
    <row r="5730" spans="6:9">
      <c r="F5730" s="52"/>
      <c r="H5730"/>
      <c r="I5730"/>
    </row>
    <row r="5731" spans="6:9">
      <c r="F5731" s="52"/>
      <c r="H5731"/>
      <c r="I5731"/>
    </row>
    <row r="5732" spans="6:9">
      <c r="F5732" s="52"/>
      <c r="H5732"/>
      <c r="I5732"/>
    </row>
    <row r="5733" spans="6:9">
      <c r="F5733" s="52"/>
      <c r="H5733"/>
      <c r="I5733"/>
    </row>
    <row r="5734" spans="6:9">
      <c r="F5734" s="52"/>
      <c r="H5734"/>
      <c r="I5734"/>
    </row>
    <row r="5735" spans="6:9">
      <c r="F5735" s="52"/>
      <c r="H5735"/>
      <c r="I5735"/>
    </row>
    <row r="5736" spans="6:9">
      <c r="F5736" s="52"/>
      <c r="H5736"/>
      <c r="I5736"/>
    </row>
    <row r="5737" spans="6:9">
      <c r="F5737" s="52"/>
      <c r="H5737"/>
      <c r="I5737"/>
    </row>
    <row r="5738" spans="6:9">
      <c r="F5738" s="52"/>
      <c r="H5738"/>
      <c r="I5738"/>
    </row>
    <row r="5739" spans="6:9">
      <c r="F5739" s="52"/>
      <c r="H5739"/>
      <c r="I5739"/>
    </row>
    <row r="5740" spans="6:9">
      <c r="F5740" s="52"/>
      <c r="H5740"/>
      <c r="I5740"/>
    </row>
    <row r="5741" spans="6:9">
      <c r="F5741" s="52"/>
      <c r="H5741"/>
      <c r="I5741"/>
    </row>
    <row r="5742" spans="6:9">
      <c r="F5742" s="52"/>
      <c r="H5742"/>
      <c r="I5742"/>
    </row>
    <row r="5743" spans="6:9">
      <c r="F5743" s="52"/>
      <c r="H5743"/>
      <c r="I5743"/>
    </row>
    <row r="5744" spans="6:9">
      <c r="F5744" s="52"/>
      <c r="H5744"/>
      <c r="I5744"/>
    </row>
    <row r="5745" spans="6:9">
      <c r="F5745" s="52"/>
      <c r="H5745"/>
      <c r="I5745"/>
    </row>
    <row r="5746" spans="6:9">
      <c r="F5746" s="52"/>
      <c r="H5746"/>
      <c r="I5746"/>
    </row>
    <row r="5747" spans="6:9">
      <c r="F5747" s="52"/>
      <c r="H5747"/>
      <c r="I5747"/>
    </row>
    <row r="5748" spans="6:9">
      <c r="F5748" s="52"/>
      <c r="H5748"/>
      <c r="I5748"/>
    </row>
    <row r="5749" spans="6:9">
      <c r="F5749" s="52"/>
      <c r="H5749"/>
      <c r="I5749"/>
    </row>
    <row r="5750" spans="6:9">
      <c r="F5750" s="52"/>
      <c r="H5750"/>
      <c r="I5750"/>
    </row>
    <row r="5751" spans="6:9">
      <c r="F5751" s="52"/>
      <c r="H5751"/>
      <c r="I5751"/>
    </row>
    <row r="5752" spans="6:9">
      <c r="F5752" s="52"/>
      <c r="H5752"/>
      <c r="I5752"/>
    </row>
    <row r="5753" spans="6:9">
      <c r="F5753" s="52"/>
      <c r="H5753"/>
      <c r="I5753"/>
    </row>
    <row r="5754" spans="6:9">
      <c r="F5754" s="52"/>
      <c r="H5754"/>
      <c r="I5754"/>
    </row>
    <row r="5755" spans="6:9">
      <c r="F5755" s="52"/>
      <c r="H5755"/>
      <c r="I5755"/>
    </row>
    <row r="5756" spans="6:9">
      <c r="F5756" s="52"/>
      <c r="H5756"/>
      <c r="I5756"/>
    </row>
    <row r="5757" spans="6:9">
      <c r="F5757" s="52"/>
      <c r="H5757"/>
      <c r="I5757"/>
    </row>
    <row r="5758" spans="6:9">
      <c r="F5758" s="52"/>
      <c r="H5758"/>
      <c r="I5758"/>
    </row>
    <row r="5759" spans="6:9">
      <c r="F5759" s="52"/>
      <c r="H5759"/>
      <c r="I5759"/>
    </row>
    <row r="5760" spans="6:9">
      <c r="F5760" s="52"/>
      <c r="H5760"/>
      <c r="I5760"/>
    </row>
    <row r="5761" spans="6:9">
      <c r="F5761" s="52"/>
      <c r="H5761"/>
      <c r="I5761"/>
    </row>
    <row r="5762" spans="6:9">
      <c r="F5762" s="52"/>
      <c r="H5762"/>
      <c r="I5762"/>
    </row>
    <row r="5763" spans="6:9">
      <c r="F5763" s="52"/>
      <c r="H5763"/>
      <c r="I5763"/>
    </row>
    <row r="5764" spans="6:9">
      <c r="F5764" s="52"/>
      <c r="H5764"/>
      <c r="I5764"/>
    </row>
    <row r="5765" spans="6:9">
      <c r="F5765" s="52"/>
      <c r="H5765"/>
      <c r="I5765"/>
    </row>
    <row r="5766" spans="6:9">
      <c r="F5766" s="52"/>
      <c r="H5766"/>
      <c r="I5766"/>
    </row>
    <row r="5767" spans="6:9">
      <c r="F5767" s="52"/>
      <c r="H5767"/>
      <c r="I5767"/>
    </row>
    <row r="5768" spans="6:9">
      <c r="F5768" s="52"/>
      <c r="H5768"/>
      <c r="I5768"/>
    </row>
    <row r="5769" spans="6:9">
      <c r="F5769" s="52"/>
      <c r="H5769"/>
      <c r="I5769"/>
    </row>
    <row r="5770" spans="6:9">
      <c r="F5770" s="52"/>
      <c r="H5770"/>
      <c r="I5770"/>
    </row>
    <row r="5771" spans="6:9">
      <c r="F5771" s="52"/>
      <c r="H5771"/>
      <c r="I5771"/>
    </row>
    <row r="5772" spans="6:9">
      <c r="F5772" s="52"/>
      <c r="H5772"/>
      <c r="I5772"/>
    </row>
    <row r="5773" spans="6:9">
      <c r="F5773" s="52"/>
      <c r="H5773"/>
      <c r="I5773"/>
    </row>
    <row r="5774" spans="6:9">
      <c r="F5774" s="52"/>
      <c r="H5774"/>
      <c r="I5774"/>
    </row>
    <row r="5775" spans="6:9">
      <c r="F5775" s="52"/>
      <c r="H5775"/>
      <c r="I5775"/>
    </row>
    <row r="5776" spans="6:9">
      <c r="F5776" s="52"/>
      <c r="H5776"/>
      <c r="I5776"/>
    </row>
    <row r="5777" spans="6:9">
      <c r="F5777" s="52"/>
      <c r="H5777"/>
      <c r="I5777"/>
    </row>
    <row r="5778" spans="6:9">
      <c r="F5778" s="52"/>
      <c r="H5778"/>
      <c r="I5778"/>
    </row>
    <row r="5779" spans="6:9">
      <c r="F5779" s="52"/>
      <c r="H5779"/>
      <c r="I5779"/>
    </row>
    <row r="5780" spans="6:9">
      <c r="F5780" s="52"/>
      <c r="H5780"/>
      <c r="I5780"/>
    </row>
    <row r="5781" spans="6:9">
      <c r="F5781" s="52"/>
      <c r="H5781"/>
      <c r="I5781"/>
    </row>
    <row r="5782" spans="6:9">
      <c r="F5782" s="52"/>
      <c r="H5782"/>
      <c r="I5782"/>
    </row>
    <row r="5783" spans="6:9">
      <c r="F5783" s="52"/>
      <c r="H5783"/>
      <c r="I5783"/>
    </row>
    <row r="5784" spans="6:9">
      <c r="F5784" s="52"/>
      <c r="H5784"/>
      <c r="I5784"/>
    </row>
    <row r="5785" spans="6:9">
      <c r="F5785" s="52"/>
      <c r="H5785"/>
      <c r="I5785"/>
    </row>
    <row r="5786" spans="6:9">
      <c r="F5786" s="52"/>
      <c r="H5786"/>
      <c r="I5786"/>
    </row>
    <row r="5787" spans="6:9">
      <c r="F5787" s="52"/>
      <c r="H5787"/>
      <c r="I5787"/>
    </row>
    <row r="5788" spans="6:9">
      <c r="F5788" s="52"/>
      <c r="H5788"/>
      <c r="I5788"/>
    </row>
    <row r="5789" spans="6:9">
      <c r="F5789" s="52"/>
      <c r="H5789"/>
      <c r="I5789"/>
    </row>
    <row r="5790" spans="6:9">
      <c r="F5790" s="52"/>
      <c r="H5790"/>
      <c r="I5790"/>
    </row>
    <row r="5791" spans="6:9">
      <c r="F5791" s="52"/>
      <c r="H5791"/>
      <c r="I5791"/>
    </row>
    <row r="5792" spans="6:9">
      <c r="F5792" s="52"/>
      <c r="H5792"/>
      <c r="I5792"/>
    </row>
    <row r="5793" spans="6:9">
      <c r="F5793" s="52"/>
      <c r="H5793"/>
      <c r="I5793"/>
    </row>
    <row r="5794" spans="6:9">
      <c r="F5794" s="52"/>
      <c r="H5794"/>
      <c r="I5794"/>
    </row>
    <row r="5795" spans="6:9">
      <c r="F5795" s="52"/>
      <c r="H5795"/>
      <c r="I5795"/>
    </row>
    <row r="5796" spans="6:9">
      <c r="F5796" s="52"/>
      <c r="H5796"/>
      <c r="I5796"/>
    </row>
    <row r="5797" spans="6:9">
      <c r="F5797" s="52"/>
      <c r="H5797"/>
      <c r="I5797"/>
    </row>
    <row r="5798" spans="6:9">
      <c r="F5798" s="52"/>
      <c r="H5798"/>
      <c r="I5798"/>
    </row>
    <row r="5799" spans="6:9">
      <c r="F5799" s="52"/>
      <c r="H5799"/>
      <c r="I5799"/>
    </row>
    <row r="5800" spans="6:9">
      <c r="F5800" s="52"/>
      <c r="H5800"/>
      <c r="I5800"/>
    </row>
    <row r="5801" spans="6:9">
      <c r="F5801" s="52"/>
      <c r="H5801"/>
      <c r="I5801"/>
    </row>
    <row r="5802" spans="6:9">
      <c r="F5802" s="52"/>
      <c r="H5802"/>
      <c r="I5802"/>
    </row>
    <row r="5803" spans="6:9">
      <c r="F5803" s="52"/>
      <c r="H5803"/>
      <c r="I5803"/>
    </row>
    <row r="5804" spans="6:9">
      <c r="F5804" s="52"/>
      <c r="H5804"/>
      <c r="I5804"/>
    </row>
    <row r="5805" spans="6:9">
      <c r="F5805" s="52"/>
      <c r="H5805"/>
      <c r="I5805"/>
    </row>
    <row r="5806" spans="6:9">
      <c r="F5806" s="52"/>
      <c r="H5806"/>
      <c r="I5806"/>
    </row>
    <row r="5807" spans="6:9">
      <c r="F5807" s="52"/>
      <c r="H5807"/>
      <c r="I5807"/>
    </row>
    <row r="5808" spans="6:9">
      <c r="F5808" s="52"/>
      <c r="H5808"/>
      <c r="I5808"/>
    </row>
    <row r="5809" spans="6:9">
      <c r="F5809" s="52"/>
      <c r="H5809"/>
      <c r="I5809"/>
    </row>
    <row r="5810" spans="6:9">
      <c r="F5810" s="52"/>
      <c r="H5810"/>
      <c r="I5810"/>
    </row>
    <row r="5811" spans="6:9">
      <c r="F5811" s="52"/>
      <c r="H5811"/>
      <c r="I5811"/>
    </row>
    <row r="5812" spans="6:9">
      <c r="F5812" s="52"/>
      <c r="H5812"/>
      <c r="I5812"/>
    </row>
    <row r="5813" spans="6:9">
      <c r="F5813" s="52"/>
      <c r="H5813"/>
      <c r="I5813"/>
    </row>
    <row r="5814" spans="6:9">
      <c r="F5814" s="52"/>
      <c r="H5814"/>
      <c r="I5814"/>
    </row>
    <row r="5815" spans="6:9">
      <c r="F5815" s="52"/>
      <c r="H5815"/>
      <c r="I5815"/>
    </row>
    <row r="5816" spans="6:9">
      <c r="F5816" s="52"/>
      <c r="H5816"/>
      <c r="I5816"/>
    </row>
    <row r="5817" spans="6:9">
      <c r="F5817" s="52"/>
      <c r="H5817"/>
      <c r="I5817"/>
    </row>
    <row r="5818" spans="6:9">
      <c r="F5818" s="52"/>
      <c r="H5818"/>
      <c r="I5818"/>
    </row>
    <row r="5819" spans="6:9">
      <c r="F5819" s="52"/>
      <c r="H5819"/>
      <c r="I5819"/>
    </row>
    <row r="5820" spans="6:9">
      <c r="F5820" s="52"/>
      <c r="H5820"/>
      <c r="I5820"/>
    </row>
    <row r="5821" spans="6:9">
      <c r="F5821" s="52"/>
      <c r="H5821"/>
      <c r="I5821"/>
    </row>
    <row r="5822" spans="6:9">
      <c r="F5822" s="52"/>
      <c r="H5822"/>
      <c r="I5822"/>
    </row>
    <row r="5823" spans="6:9">
      <c r="F5823" s="52"/>
      <c r="H5823"/>
      <c r="I5823"/>
    </row>
    <row r="5824" spans="6:9">
      <c r="F5824" s="52"/>
      <c r="H5824"/>
      <c r="I5824"/>
    </row>
    <row r="5825" spans="6:9">
      <c r="F5825" s="52"/>
      <c r="H5825"/>
      <c r="I5825"/>
    </row>
    <row r="5826" spans="6:9">
      <c r="F5826" s="52"/>
      <c r="H5826"/>
      <c r="I5826"/>
    </row>
    <row r="5827" spans="6:9">
      <c r="F5827" s="52"/>
      <c r="H5827"/>
      <c r="I5827"/>
    </row>
    <row r="5828" spans="6:9">
      <c r="F5828" s="52"/>
      <c r="H5828"/>
      <c r="I5828"/>
    </row>
    <row r="5829" spans="6:9">
      <c r="F5829" s="52"/>
      <c r="H5829"/>
      <c r="I5829"/>
    </row>
    <row r="5830" spans="6:9">
      <c r="F5830" s="52"/>
      <c r="H5830"/>
      <c r="I5830"/>
    </row>
    <row r="5831" spans="6:9">
      <c r="F5831" s="52"/>
      <c r="H5831"/>
      <c r="I5831"/>
    </row>
    <row r="5832" spans="6:9">
      <c r="F5832" s="52"/>
      <c r="H5832"/>
      <c r="I5832"/>
    </row>
    <row r="5833" spans="6:9">
      <c r="F5833" s="52"/>
      <c r="H5833"/>
      <c r="I5833"/>
    </row>
    <row r="5834" spans="6:9">
      <c r="F5834" s="52"/>
      <c r="H5834"/>
      <c r="I5834"/>
    </row>
    <row r="5835" spans="6:9">
      <c r="F5835" s="52"/>
      <c r="H5835"/>
      <c r="I5835"/>
    </row>
    <row r="5836" spans="6:9">
      <c r="F5836" s="52"/>
      <c r="H5836"/>
      <c r="I5836"/>
    </row>
    <row r="5837" spans="6:9">
      <c r="F5837" s="52"/>
      <c r="H5837"/>
      <c r="I5837"/>
    </row>
    <row r="5838" spans="6:9">
      <c r="F5838" s="52"/>
      <c r="H5838"/>
      <c r="I5838"/>
    </row>
    <row r="5839" spans="6:9">
      <c r="F5839" s="52"/>
      <c r="H5839"/>
      <c r="I5839"/>
    </row>
    <row r="5840" spans="6:9">
      <c r="F5840" s="52"/>
      <c r="H5840"/>
      <c r="I5840"/>
    </row>
    <row r="5841" spans="6:9">
      <c r="F5841" s="52"/>
      <c r="H5841"/>
      <c r="I5841"/>
    </row>
    <row r="5842" spans="6:9">
      <c r="F5842" s="52"/>
      <c r="H5842"/>
      <c r="I5842"/>
    </row>
    <row r="5843" spans="6:9">
      <c r="F5843" s="52"/>
      <c r="H5843"/>
      <c r="I5843"/>
    </row>
    <row r="5844" spans="6:9">
      <c r="F5844" s="52"/>
      <c r="H5844"/>
      <c r="I5844"/>
    </row>
    <row r="5845" spans="6:9">
      <c r="F5845" s="52"/>
      <c r="H5845"/>
      <c r="I5845"/>
    </row>
    <row r="5846" spans="6:9">
      <c r="F5846" s="52"/>
      <c r="H5846"/>
      <c r="I5846"/>
    </row>
    <row r="5847" spans="6:9">
      <c r="F5847" s="52"/>
      <c r="H5847"/>
      <c r="I5847"/>
    </row>
    <row r="5848" spans="6:9">
      <c r="F5848" s="52"/>
      <c r="H5848"/>
      <c r="I5848"/>
    </row>
    <row r="5849" spans="6:9">
      <c r="F5849" s="52"/>
      <c r="H5849"/>
      <c r="I5849"/>
    </row>
    <row r="5850" spans="6:9">
      <c r="F5850" s="52"/>
      <c r="H5850"/>
      <c r="I5850"/>
    </row>
    <row r="5851" spans="6:9">
      <c r="F5851" s="52"/>
      <c r="H5851"/>
      <c r="I5851"/>
    </row>
    <row r="5852" spans="6:9">
      <c r="F5852" s="52"/>
      <c r="H5852"/>
      <c r="I5852"/>
    </row>
    <row r="5853" spans="6:9">
      <c r="F5853" s="52"/>
      <c r="H5853"/>
      <c r="I5853"/>
    </row>
    <row r="5854" spans="6:9">
      <c r="F5854" s="52"/>
      <c r="H5854"/>
      <c r="I5854"/>
    </row>
    <row r="5855" spans="6:9">
      <c r="F5855" s="52"/>
      <c r="H5855"/>
      <c r="I5855"/>
    </row>
    <row r="5856" spans="6:9">
      <c r="F5856" s="52"/>
      <c r="H5856"/>
      <c r="I5856"/>
    </row>
    <row r="5857" spans="6:9">
      <c r="F5857" s="52"/>
      <c r="H5857"/>
      <c r="I5857"/>
    </row>
    <row r="5858" spans="6:9">
      <c r="F5858" s="52"/>
      <c r="H5858"/>
      <c r="I5858"/>
    </row>
    <row r="5859" spans="6:9">
      <c r="F5859" s="52"/>
      <c r="H5859"/>
      <c r="I5859"/>
    </row>
    <row r="5860" spans="6:9">
      <c r="F5860" s="52"/>
      <c r="H5860"/>
      <c r="I5860"/>
    </row>
    <row r="5861" spans="6:9">
      <c r="F5861" s="52"/>
      <c r="H5861"/>
      <c r="I5861"/>
    </row>
    <row r="5862" spans="6:9">
      <c r="F5862" s="52"/>
      <c r="H5862"/>
      <c r="I5862"/>
    </row>
    <row r="5863" spans="6:9">
      <c r="F5863" s="52"/>
      <c r="H5863"/>
      <c r="I5863"/>
    </row>
    <row r="5864" spans="6:9">
      <c r="F5864" s="52"/>
      <c r="H5864"/>
      <c r="I5864"/>
    </row>
    <row r="5865" spans="6:9">
      <c r="F5865" s="52"/>
      <c r="H5865"/>
      <c r="I5865"/>
    </row>
    <row r="5866" spans="6:9">
      <c r="F5866" s="52"/>
      <c r="H5866"/>
      <c r="I5866"/>
    </row>
    <row r="5867" spans="6:9">
      <c r="F5867" s="52"/>
      <c r="H5867"/>
      <c r="I5867"/>
    </row>
    <row r="5868" spans="6:9">
      <c r="F5868" s="52"/>
      <c r="H5868"/>
      <c r="I5868"/>
    </row>
    <row r="5869" spans="6:9">
      <c r="F5869" s="52"/>
      <c r="H5869"/>
      <c r="I5869"/>
    </row>
    <row r="5870" spans="6:9">
      <c r="F5870" s="52"/>
      <c r="H5870"/>
      <c r="I5870"/>
    </row>
    <row r="5871" spans="6:9">
      <c r="F5871" s="52"/>
      <c r="H5871"/>
      <c r="I5871"/>
    </row>
    <row r="5872" spans="6:9">
      <c r="F5872" s="52"/>
      <c r="H5872"/>
      <c r="I5872"/>
    </row>
    <row r="5873" spans="6:9">
      <c r="F5873" s="52"/>
      <c r="H5873"/>
      <c r="I5873"/>
    </row>
    <row r="5874" spans="6:9">
      <c r="F5874" s="52"/>
      <c r="H5874"/>
      <c r="I5874"/>
    </row>
    <row r="5875" spans="6:9">
      <c r="F5875" s="52"/>
      <c r="H5875"/>
      <c r="I5875"/>
    </row>
    <row r="5876" spans="6:9">
      <c r="F5876" s="52"/>
      <c r="H5876"/>
      <c r="I5876"/>
    </row>
    <row r="5877" spans="6:9">
      <c r="F5877" s="52"/>
      <c r="H5877"/>
      <c r="I5877"/>
    </row>
    <row r="5878" spans="6:9">
      <c r="F5878" s="52"/>
      <c r="H5878"/>
      <c r="I5878"/>
    </row>
    <row r="5879" spans="6:9">
      <c r="F5879" s="52"/>
      <c r="H5879"/>
      <c r="I5879"/>
    </row>
    <row r="5880" spans="6:9">
      <c r="F5880" s="52"/>
      <c r="H5880"/>
      <c r="I5880"/>
    </row>
    <row r="5881" spans="6:9">
      <c r="F5881" s="52"/>
      <c r="H5881"/>
      <c r="I5881"/>
    </row>
    <row r="5882" spans="6:9">
      <c r="F5882" s="52"/>
      <c r="H5882"/>
      <c r="I5882"/>
    </row>
    <row r="5883" spans="6:9">
      <c r="F5883" s="52"/>
      <c r="H5883"/>
      <c r="I5883"/>
    </row>
    <row r="5884" spans="6:9">
      <c r="F5884" s="52"/>
      <c r="H5884"/>
      <c r="I5884"/>
    </row>
    <row r="5885" spans="6:9">
      <c r="F5885" s="52"/>
      <c r="H5885"/>
      <c r="I5885"/>
    </row>
    <row r="5886" spans="6:9">
      <c r="F5886" s="52"/>
      <c r="H5886"/>
      <c r="I5886"/>
    </row>
    <row r="5887" spans="6:9">
      <c r="F5887" s="52"/>
      <c r="H5887"/>
      <c r="I5887"/>
    </row>
    <row r="5888" spans="6:9">
      <c r="F5888" s="52"/>
      <c r="H5888"/>
      <c r="I5888"/>
    </row>
    <row r="5889" spans="6:9">
      <c r="F5889" s="52"/>
      <c r="H5889"/>
      <c r="I5889"/>
    </row>
    <row r="5890" spans="6:9">
      <c r="F5890" s="52"/>
      <c r="H5890"/>
      <c r="I5890"/>
    </row>
    <row r="5891" spans="6:9">
      <c r="F5891" s="52"/>
      <c r="H5891"/>
      <c r="I5891"/>
    </row>
    <row r="5892" spans="6:9">
      <c r="F5892" s="52"/>
      <c r="H5892"/>
      <c r="I5892"/>
    </row>
    <row r="5893" spans="6:9">
      <c r="F5893" s="52"/>
      <c r="H5893"/>
      <c r="I5893"/>
    </row>
    <row r="5894" spans="6:9">
      <c r="F5894" s="52"/>
      <c r="H5894"/>
      <c r="I5894"/>
    </row>
    <row r="5895" spans="6:9">
      <c r="F5895" s="52"/>
      <c r="H5895"/>
      <c r="I5895"/>
    </row>
    <row r="5896" spans="6:9">
      <c r="F5896" s="52"/>
      <c r="H5896"/>
      <c r="I5896"/>
    </row>
    <row r="5897" spans="6:9">
      <c r="F5897" s="52"/>
      <c r="H5897"/>
      <c r="I5897"/>
    </row>
    <row r="5898" spans="6:9">
      <c r="F5898" s="52"/>
      <c r="H5898"/>
      <c r="I5898"/>
    </row>
    <row r="5899" spans="6:9">
      <c r="F5899" s="52"/>
      <c r="H5899"/>
      <c r="I5899"/>
    </row>
    <row r="5900" spans="6:9">
      <c r="F5900" s="52"/>
      <c r="H5900"/>
      <c r="I5900"/>
    </row>
    <row r="5901" spans="6:9">
      <c r="F5901" s="52"/>
      <c r="H5901"/>
      <c r="I5901"/>
    </row>
    <row r="5902" spans="6:9">
      <c r="F5902" s="52"/>
      <c r="H5902"/>
      <c r="I5902"/>
    </row>
    <row r="5903" spans="6:9">
      <c r="F5903" s="52"/>
      <c r="H5903"/>
      <c r="I5903"/>
    </row>
    <row r="5904" spans="6:9">
      <c r="F5904" s="52"/>
      <c r="H5904"/>
      <c r="I5904"/>
    </row>
    <row r="5905" spans="6:9">
      <c r="F5905" s="52"/>
      <c r="H5905"/>
      <c r="I5905"/>
    </row>
    <row r="5906" spans="6:9">
      <c r="F5906" s="52"/>
      <c r="H5906"/>
      <c r="I5906"/>
    </row>
    <row r="5907" spans="6:9">
      <c r="F5907" s="52"/>
      <c r="H5907"/>
      <c r="I5907"/>
    </row>
    <row r="5908" spans="6:9">
      <c r="F5908" s="52"/>
      <c r="H5908"/>
      <c r="I5908"/>
    </row>
    <row r="5909" spans="6:9">
      <c r="F5909" s="52"/>
      <c r="H5909"/>
      <c r="I5909"/>
    </row>
    <row r="5910" spans="6:9">
      <c r="F5910" s="52"/>
      <c r="H5910"/>
      <c r="I5910"/>
    </row>
    <row r="5911" spans="6:9">
      <c r="F5911" s="52"/>
      <c r="H5911"/>
      <c r="I5911"/>
    </row>
    <row r="5912" spans="6:9">
      <c r="F5912" s="52"/>
      <c r="H5912"/>
      <c r="I5912"/>
    </row>
    <row r="5913" spans="6:9">
      <c r="F5913" s="52"/>
      <c r="H5913"/>
      <c r="I5913"/>
    </row>
    <row r="5914" spans="6:9">
      <c r="F5914" s="52"/>
      <c r="H5914"/>
      <c r="I5914"/>
    </row>
    <row r="5915" spans="6:9">
      <c r="F5915" s="52"/>
      <c r="H5915"/>
      <c r="I5915"/>
    </row>
    <row r="5916" spans="6:9">
      <c r="F5916" s="52"/>
      <c r="H5916"/>
      <c r="I5916"/>
    </row>
    <row r="5917" spans="6:9">
      <c r="F5917" s="52"/>
      <c r="H5917"/>
      <c r="I5917"/>
    </row>
    <row r="5918" spans="6:9">
      <c r="F5918" s="52"/>
      <c r="H5918"/>
      <c r="I5918"/>
    </row>
    <row r="5919" spans="6:9">
      <c r="F5919" s="52"/>
      <c r="H5919"/>
      <c r="I5919"/>
    </row>
    <row r="5920" spans="6:9">
      <c r="F5920" s="52"/>
      <c r="H5920"/>
      <c r="I5920"/>
    </row>
    <row r="5921" spans="6:9">
      <c r="F5921" s="52"/>
      <c r="H5921"/>
      <c r="I5921"/>
    </row>
    <row r="5922" spans="6:9">
      <c r="F5922" s="52"/>
      <c r="H5922"/>
      <c r="I5922"/>
    </row>
    <row r="5923" spans="6:9">
      <c r="F5923" s="52"/>
      <c r="H5923"/>
      <c r="I5923"/>
    </row>
    <row r="5924" spans="6:9">
      <c r="F5924" s="52"/>
      <c r="H5924"/>
      <c r="I5924"/>
    </row>
    <row r="5925" spans="6:9">
      <c r="F5925" s="52"/>
      <c r="H5925"/>
      <c r="I5925"/>
    </row>
    <row r="5926" spans="6:9">
      <c r="F5926" s="52"/>
      <c r="H5926"/>
      <c r="I5926"/>
    </row>
    <row r="5927" spans="6:9">
      <c r="F5927" s="52"/>
      <c r="H5927"/>
      <c r="I5927"/>
    </row>
    <row r="5928" spans="6:9">
      <c r="F5928" s="52"/>
      <c r="H5928"/>
      <c r="I5928"/>
    </row>
    <row r="5929" spans="6:9">
      <c r="F5929" s="52"/>
      <c r="H5929"/>
      <c r="I5929"/>
    </row>
    <row r="5930" spans="6:9">
      <c r="F5930" s="52"/>
      <c r="H5930"/>
      <c r="I5930"/>
    </row>
    <row r="5931" spans="6:9">
      <c r="F5931" s="52"/>
      <c r="H5931"/>
      <c r="I5931"/>
    </row>
    <row r="5932" spans="6:9">
      <c r="F5932" s="52"/>
      <c r="H5932"/>
      <c r="I5932"/>
    </row>
    <row r="5933" spans="6:9">
      <c r="F5933" s="52"/>
      <c r="H5933"/>
      <c r="I5933"/>
    </row>
    <row r="5934" spans="6:9">
      <c r="F5934" s="52"/>
      <c r="H5934"/>
      <c r="I5934"/>
    </row>
    <row r="5935" spans="6:9">
      <c r="F5935" s="52"/>
      <c r="H5935"/>
      <c r="I5935"/>
    </row>
    <row r="5936" spans="6:9">
      <c r="F5936" s="52"/>
      <c r="H5936"/>
      <c r="I5936"/>
    </row>
    <row r="5937" spans="6:9">
      <c r="F5937" s="52"/>
      <c r="H5937"/>
      <c r="I5937"/>
    </row>
    <row r="5938" spans="6:9">
      <c r="F5938" s="52"/>
      <c r="H5938"/>
      <c r="I5938"/>
    </row>
    <row r="5939" spans="6:9">
      <c r="F5939" s="52"/>
      <c r="H5939"/>
      <c r="I5939"/>
    </row>
    <row r="5940" spans="6:9">
      <c r="F5940" s="52"/>
      <c r="H5940"/>
      <c r="I5940"/>
    </row>
    <row r="5941" spans="6:9">
      <c r="F5941" s="52"/>
      <c r="H5941"/>
      <c r="I5941"/>
    </row>
    <row r="5942" spans="6:9">
      <c r="F5942" s="52"/>
      <c r="H5942"/>
      <c r="I5942"/>
    </row>
    <row r="5943" spans="6:9">
      <c r="F5943" s="52"/>
      <c r="H5943"/>
      <c r="I5943"/>
    </row>
    <row r="5944" spans="6:9">
      <c r="F5944" s="52"/>
      <c r="H5944"/>
      <c r="I5944"/>
    </row>
    <row r="5945" spans="6:9">
      <c r="F5945" s="52"/>
      <c r="H5945"/>
      <c r="I5945"/>
    </row>
    <row r="5946" spans="6:9">
      <c r="F5946" s="52"/>
      <c r="H5946"/>
      <c r="I5946"/>
    </row>
    <row r="5947" spans="6:9">
      <c r="F5947" s="52"/>
      <c r="H5947"/>
      <c r="I5947"/>
    </row>
    <row r="5948" spans="6:9">
      <c r="F5948" s="52"/>
      <c r="H5948"/>
      <c r="I5948"/>
    </row>
    <row r="5949" spans="6:9">
      <c r="F5949" s="52"/>
      <c r="H5949"/>
      <c r="I5949"/>
    </row>
    <row r="5950" spans="6:9">
      <c r="F5950" s="52"/>
      <c r="H5950"/>
      <c r="I5950"/>
    </row>
    <row r="5951" spans="6:9">
      <c r="F5951" s="52"/>
      <c r="H5951"/>
      <c r="I5951"/>
    </row>
    <row r="5952" spans="6:9">
      <c r="F5952" s="52"/>
      <c r="H5952"/>
      <c r="I5952"/>
    </row>
    <row r="5953" spans="6:9">
      <c r="F5953" s="52"/>
      <c r="H5953"/>
      <c r="I5953"/>
    </row>
    <row r="5954" spans="6:9">
      <c r="F5954" s="52"/>
      <c r="H5954"/>
      <c r="I5954"/>
    </row>
    <row r="5955" spans="6:9">
      <c r="F5955" s="52"/>
      <c r="H5955"/>
      <c r="I5955"/>
    </row>
    <row r="5956" spans="6:9">
      <c r="F5956" s="52"/>
      <c r="H5956"/>
      <c r="I5956"/>
    </row>
    <row r="5957" spans="6:9">
      <c r="F5957" s="52"/>
      <c r="H5957"/>
      <c r="I5957"/>
    </row>
    <row r="5958" spans="6:9">
      <c r="F5958" s="52"/>
      <c r="H5958"/>
      <c r="I5958"/>
    </row>
    <row r="5959" spans="6:9">
      <c r="F5959" s="52"/>
      <c r="H5959"/>
      <c r="I5959"/>
    </row>
    <row r="5960" spans="6:9">
      <c r="F5960" s="52"/>
      <c r="H5960"/>
      <c r="I5960"/>
    </row>
    <row r="5961" spans="6:9">
      <c r="F5961" s="52"/>
      <c r="H5961"/>
      <c r="I5961"/>
    </row>
    <row r="5962" spans="6:9">
      <c r="F5962" s="52"/>
      <c r="H5962"/>
      <c r="I5962"/>
    </row>
    <row r="5963" spans="6:9">
      <c r="F5963" s="52"/>
      <c r="H5963"/>
      <c r="I5963"/>
    </row>
    <row r="5964" spans="6:9">
      <c r="F5964" s="52"/>
      <c r="H5964"/>
      <c r="I5964"/>
    </row>
    <row r="5965" spans="6:9">
      <c r="F5965" s="52"/>
      <c r="H5965"/>
      <c r="I5965"/>
    </row>
    <row r="5966" spans="6:9">
      <c r="F5966" s="52"/>
      <c r="H5966"/>
      <c r="I5966"/>
    </row>
    <row r="5967" spans="6:9">
      <c r="F5967" s="52"/>
      <c r="H5967"/>
      <c r="I5967"/>
    </row>
    <row r="5968" spans="6:9">
      <c r="F5968" s="52"/>
      <c r="H5968"/>
      <c r="I5968"/>
    </row>
    <row r="5969" spans="6:9">
      <c r="F5969" s="52"/>
      <c r="H5969"/>
      <c r="I5969"/>
    </row>
    <row r="5970" spans="6:9">
      <c r="F5970" s="52"/>
      <c r="H5970"/>
      <c r="I5970"/>
    </row>
    <row r="5971" spans="6:9">
      <c r="F5971" s="52"/>
      <c r="H5971"/>
      <c r="I5971"/>
    </row>
    <row r="5972" spans="6:9">
      <c r="F5972" s="52"/>
      <c r="H5972"/>
      <c r="I5972"/>
    </row>
    <row r="5973" spans="6:9">
      <c r="F5973" s="52"/>
      <c r="H5973"/>
      <c r="I5973"/>
    </row>
    <row r="5974" spans="6:9">
      <c r="F5974" s="52"/>
      <c r="H5974"/>
      <c r="I5974"/>
    </row>
    <row r="5975" spans="6:9">
      <c r="F5975" s="52"/>
      <c r="H5975"/>
      <c r="I5975"/>
    </row>
    <row r="5976" spans="6:9">
      <c r="F5976" s="52"/>
      <c r="H5976"/>
      <c r="I5976"/>
    </row>
    <row r="5977" spans="6:9">
      <c r="F5977" s="52"/>
      <c r="H5977"/>
      <c r="I5977"/>
    </row>
    <row r="5978" spans="6:9">
      <c r="F5978" s="52"/>
      <c r="H5978"/>
      <c r="I5978"/>
    </row>
    <row r="5979" spans="6:9">
      <c r="F5979" s="52"/>
      <c r="H5979"/>
      <c r="I5979"/>
    </row>
    <row r="5980" spans="6:9">
      <c r="F5980" s="52"/>
      <c r="H5980"/>
      <c r="I5980"/>
    </row>
    <row r="5981" spans="6:9">
      <c r="F5981" s="52"/>
      <c r="H5981"/>
      <c r="I5981"/>
    </row>
    <row r="5982" spans="6:9">
      <c r="F5982" s="52"/>
      <c r="H5982"/>
      <c r="I5982"/>
    </row>
    <row r="5983" spans="6:9">
      <c r="F5983" s="52"/>
      <c r="H5983"/>
      <c r="I5983"/>
    </row>
    <row r="5984" spans="6:9">
      <c r="F5984" s="52"/>
      <c r="H5984"/>
      <c r="I5984"/>
    </row>
    <row r="5985" spans="6:9">
      <c r="F5985" s="52"/>
      <c r="H5985"/>
      <c r="I5985"/>
    </row>
    <row r="5986" spans="6:9">
      <c r="F5986" s="52"/>
      <c r="H5986"/>
      <c r="I5986"/>
    </row>
    <row r="5987" spans="6:9">
      <c r="F5987" s="52"/>
      <c r="H5987"/>
      <c r="I5987"/>
    </row>
    <row r="5988" spans="6:9">
      <c r="F5988" s="52"/>
      <c r="H5988"/>
      <c r="I5988"/>
    </row>
    <row r="5989" spans="6:9">
      <c r="F5989" s="52"/>
      <c r="H5989"/>
      <c r="I5989"/>
    </row>
    <row r="5990" spans="6:9">
      <c r="F5990" s="52"/>
      <c r="H5990"/>
      <c r="I5990"/>
    </row>
    <row r="5991" spans="6:9">
      <c r="F5991" s="52"/>
      <c r="H5991"/>
      <c r="I5991"/>
    </row>
    <row r="5992" spans="6:9">
      <c r="F5992" s="52"/>
      <c r="H5992"/>
      <c r="I5992"/>
    </row>
    <row r="5993" spans="6:9">
      <c r="F5993" s="52"/>
      <c r="H5993"/>
      <c r="I5993"/>
    </row>
    <row r="5994" spans="6:9">
      <c r="F5994" s="52"/>
      <c r="H5994"/>
      <c r="I5994"/>
    </row>
    <row r="5995" spans="6:9">
      <c r="F5995" s="52"/>
      <c r="H5995"/>
      <c r="I5995"/>
    </row>
    <row r="5996" spans="6:9">
      <c r="F5996" s="52"/>
      <c r="H5996"/>
      <c r="I5996"/>
    </row>
    <row r="5997" spans="6:9">
      <c r="F5997" s="52"/>
      <c r="H5997"/>
      <c r="I5997"/>
    </row>
    <row r="5998" spans="6:9">
      <c r="F5998" s="52"/>
      <c r="H5998"/>
      <c r="I5998"/>
    </row>
    <row r="5999" spans="6:9">
      <c r="F5999" s="52"/>
      <c r="H5999"/>
      <c r="I5999"/>
    </row>
    <row r="6000" spans="6:9">
      <c r="F6000" s="52"/>
      <c r="H6000"/>
      <c r="I6000"/>
    </row>
    <row r="6001" spans="6:9">
      <c r="F6001" s="52"/>
      <c r="H6001"/>
      <c r="I6001"/>
    </row>
    <row r="6002" spans="6:9">
      <c r="F6002" s="52"/>
      <c r="H6002"/>
      <c r="I6002"/>
    </row>
    <row r="6003" spans="6:9">
      <c r="F6003" s="52"/>
      <c r="H6003"/>
      <c r="I6003"/>
    </row>
    <row r="6004" spans="6:9">
      <c r="F6004" s="52"/>
      <c r="H6004"/>
      <c r="I6004"/>
    </row>
    <row r="6005" spans="6:9">
      <c r="F6005" s="52"/>
      <c r="H6005"/>
      <c r="I6005"/>
    </row>
    <row r="6006" spans="6:9">
      <c r="F6006" s="52"/>
      <c r="H6006"/>
      <c r="I6006"/>
    </row>
    <row r="6007" spans="6:9">
      <c r="F6007" s="52"/>
      <c r="H6007"/>
      <c r="I6007"/>
    </row>
    <row r="6008" spans="6:9">
      <c r="F6008" s="52"/>
      <c r="H6008"/>
      <c r="I6008"/>
    </row>
    <row r="6009" spans="6:9">
      <c r="F6009" s="52"/>
      <c r="H6009"/>
      <c r="I6009"/>
    </row>
    <row r="6010" spans="6:9">
      <c r="F6010" s="52"/>
      <c r="H6010"/>
      <c r="I6010"/>
    </row>
    <row r="6011" spans="6:9">
      <c r="F6011" s="52"/>
      <c r="H6011"/>
      <c r="I6011"/>
    </row>
    <row r="6012" spans="6:9">
      <c r="F6012" s="52"/>
      <c r="H6012"/>
      <c r="I6012"/>
    </row>
    <row r="6013" spans="6:9">
      <c r="F6013" s="52"/>
      <c r="H6013"/>
      <c r="I6013"/>
    </row>
    <row r="6014" spans="6:9">
      <c r="F6014" s="52"/>
      <c r="H6014"/>
      <c r="I6014"/>
    </row>
    <row r="6015" spans="6:9">
      <c r="F6015" s="52"/>
      <c r="H6015"/>
      <c r="I6015"/>
    </row>
    <row r="6016" spans="6:9">
      <c r="F6016" s="52"/>
      <c r="H6016"/>
      <c r="I6016"/>
    </row>
    <row r="6017" spans="6:9">
      <c r="F6017" s="52"/>
      <c r="H6017"/>
      <c r="I6017"/>
    </row>
    <row r="6018" spans="6:9">
      <c r="F6018" s="52"/>
      <c r="H6018"/>
      <c r="I6018"/>
    </row>
    <row r="6019" spans="6:9">
      <c r="F6019" s="52"/>
      <c r="H6019"/>
      <c r="I6019"/>
    </row>
    <row r="6020" spans="6:9">
      <c r="F6020" s="52"/>
      <c r="H6020"/>
      <c r="I6020"/>
    </row>
    <row r="6021" spans="6:9">
      <c r="F6021" s="52"/>
      <c r="H6021"/>
      <c r="I6021"/>
    </row>
    <row r="6022" spans="6:9">
      <c r="F6022" s="52"/>
      <c r="H6022"/>
      <c r="I6022"/>
    </row>
    <row r="6023" spans="6:9">
      <c r="F6023" s="52"/>
      <c r="H6023"/>
      <c r="I6023"/>
    </row>
    <row r="6024" spans="6:9">
      <c r="F6024" s="52"/>
      <c r="H6024"/>
      <c r="I6024"/>
    </row>
    <row r="6025" spans="6:9">
      <c r="F6025" s="52"/>
      <c r="H6025"/>
      <c r="I6025"/>
    </row>
    <row r="6026" spans="6:9">
      <c r="F6026" s="52"/>
      <c r="H6026"/>
      <c r="I6026"/>
    </row>
    <row r="6027" spans="6:9">
      <c r="F6027" s="52"/>
      <c r="H6027"/>
      <c r="I6027"/>
    </row>
    <row r="6028" spans="6:9">
      <c r="F6028" s="52"/>
      <c r="H6028"/>
      <c r="I6028"/>
    </row>
    <row r="6029" spans="6:9">
      <c r="F6029" s="52"/>
      <c r="H6029"/>
      <c r="I6029"/>
    </row>
    <row r="6030" spans="6:9">
      <c r="F6030" s="52"/>
      <c r="H6030"/>
      <c r="I6030"/>
    </row>
    <row r="6031" spans="6:9">
      <c r="F6031" s="52"/>
      <c r="H6031"/>
      <c r="I6031"/>
    </row>
    <row r="6032" spans="6:9">
      <c r="F6032" s="52"/>
      <c r="H6032"/>
      <c r="I6032"/>
    </row>
    <row r="6033" spans="6:9">
      <c r="F6033" s="52"/>
      <c r="H6033"/>
      <c r="I6033"/>
    </row>
    <row r="6034" spans="6:9">
      <c r="F6034" s="52"/>
      <c r="H6034"/>
      <c r="I6034"/>
    </row>
    <row r="6035" spans="6:9">
      <c r="F6035" s="52"/>
      <c r="H6035"/>
      <c r="I6035"/>
    </row>
    <row r="6036" spans="6:9">
      <c r="F6036" s="52"/>
      <c r="H6036"/>
      <c r="I6036"/>
    </row>
    <row r="6037" spans="6:9">
      <c r="F6037" s="52"/>
      <c r="H6037"/>
      <c r="I6037"/>
    </row>
    <row r="6038" spans="6:9">
      <c r="F6038" s="52"/>
      <c r="H6038"/>
      <c r="I6038"/>
    </row>
    <row r="6039" spans="6:9">
      <c r="F6039" s="52"/>
      <c r="H6039"/>
      <c r="I6039"/>
    </row>
    <row r="6040" spans="6:9">
      <c r="F6040" s="52"/>
      <c r="H6040"/>
      <c r="I6040"/>
    </row>
    <row r="6041" spans="6:9">
      <c r="F6041" s="52"/>
      <c r="H6041"/>
      <c r="I6041"/>
    </row>
    <row r="6042" spans="6:9">
      <c r="F6042" s="52"/>
      <c r="H6042"/>
      <c r="I6042"/>
    </row>
    <row r="6043" spans="6:9">
      <c r="F6043" s="52"/>
      <c r="H6043"/>
      <c r="I6043"/>
    </row>
    <row r="6044" spans="6:9">
      <c r="F6044" s="52"/>
      <c r="H6044"/>
      <c r="I6044"/>
    </row>
    <row r="6045" spans="6:9">
      <c r="F6045" s="52"/>
      <c r="H6045"/>
      <c r="I6045"/>
    </row>
    <row r="6046" spans="6:9">
      <c r="F6046" s="52"/>
      <c r="H6046"/>
      <c r="I6046"/>
    </row>
    <row r="6047" spans="6:9">
      <c r="F6047" s="52"/>
      <c r="H6047"/>
      <c r="I6047"/>
    </row>
    <row r="6048" spans="6:9">
      <c r="F6048" s="52"/>
      <c r="H6048"/>
      <c r="I6048"/>
    </row>
    <row r="6049" spans="6:9">
      <c r="F6049" s="52"/>
      <c r="H6049"/>
      <c r="I6049"/>
    </row>
    <row r="6050" spans="6:9">
      <c r="F6050" s="52"/>
      <c r="H6050"/>
      <c r="I6050"/>
    </row>
    <row r="6051" spans="6:9">
      <c r="F6051" s="52"/>
      <c r="H6051"/>
      <c r="I6051"/>
    </row>
    <row r="6052" spans="6:9">
      <c r="F6052" s="52"/>
      <c r="H6052"/>
      <c r="I6052"/>
    </row>
    <row r="6053" spans="6:9">
      <c r="F6053" s="52"/>
      <c r="H6053"/>
      <c r="I6053"/>
    </row>
    <row r="6054" spans="6:9">
      <c r="F6054" s="52"/>
      <c r="H6054"/>
      <c r="I6054"/>
    </row>
    <row r="6055" spans="6:9">
      <c r="F6055" s="52"/>
      <c r="H6055"/>
      <c r="I6055"/>
    </row>
    <row r="6056" spans="6:9">
      <c r="F6056" s="52"/>
      <c r="H6056"/>
      <c r="I6056"/>
    </row>
    <row r="6057" spans="6:9">
      <c r="F6057" s="52"/>
      <c r="H6057"/>
      <c r="I6057"/>
    </row>
    <row r="6058" spans="6:9">
      <c r="F6058" s="52"/>
      <c r="H6058"/>
      <c r="I6058"/>
    </row>
    <row r="6059" spans="6:9">
      <c r="F6059" s="52"/>
      <c r="H6059"/>
      <c r="I6059"/>
    </row>
    <row r="6060" spans="6:9">
      <c r="F6060" s="52"/>
      <c r="H6060"/>
      <c r="I6060"/>
    </row>
    <row r="6061" spans="6:9">
      <c r="F6061" s="52"/>
      <c r="H6061"/>
      <c r="I6061"/>
    </row>
    <row r="6062" spans="6:9">
      <c r="F6062" s="52"/>
      <c r="H6062"/>
      <c r="I6062"/>
    </row>
    <row r="6063" spans="6:9">
      <c r="F6063" s="52"/>
      <c r="H6063"/>
      <c r="I6063"/>
    </row>
    <row r="6064" spans="6:9">
      <c r="F6064" s="52"/>
      <c r="H6064"/>
      <c r="I6064"/>
    </row>
    <row r="6065" spans="6:9">
      <c r="F6065" s="52"/>
      <c r="H6065"/>
      <c r="I6065"/>
    </row>
    <row r="6066" spans="6:9">
      <c r="F6066" s="52"/>
      <c r="H6066"/>
      <c r="I6066"/>
    </row>
    <row r="6067" spans="6:9">
      <c r="F6067" s="52"/>
      <c r="H6067"/>
      <c r="I6067"/>
    </row>
    <row r="6068" spans="6:9">
      <c r="F6068" s="52"/>
      <c r="H6068"/>
      <c r="I6068"/>
    </row>
    <row r="6069" spans="6:9">
      <c r="F6069" s="52"/>
      <c r="H6069"/>
      <c r="I6069"/>
    </row>
    <row r="6070" spans="6:9">
      <c r="F6070" s="52"/>
      <c r="H6070"/>
      <c r="I6070"/>
    </row>
    <row r="6071" spans="6:9">
      <c r="F6071" s="52"/>
      <c r="H6071"/>
      <c r="I6071"/>
    </row>
    <row r="6072" spans="6:9">
      <c r="F6072" s="52"/>
      <c r="H6072"/>
      <c r="I6072"/>
    </row>
    <row r="6073" spans="6:9">
      <c r="F6073" s="52"/>
      <c r="H6073"/>
      <c r="I6073"/>
    </row>
    <row r="6074" spans="6:9">
      <c r="F6074" s="52"/>
      <c r="H6074"/>
      <c r="I6074"/>
    </row>
    <row r="6075" spans="6:9">
      <c r="F6075" s="52"/>
      <c r="H6075"/>
      <c r="I6075"/>
    </row>
    <row r="6076" spans="6:9">
      <c r="F6076" s="52"/>
      <c r="H6076"/>
      <c r="I6076"/>
    </row>
    <row r="6077" spans="6:9">
      <c r="F6077" s="52"/>
      <c r="H6077"/>
      <c r="I6077"/>
    </row>
    <row r="6078" spans="6:9">
      <c r="F6078" s="52"/>
      <c r="H6078"/>
      <c r="I6078"/>
    </row>
    <row r="6079" spans="6:9">
      <c r="F6079" s="52"/>
      <c r="H6079"/>
      <c r="I6079"/>
    </row>
    <row r="6080" spans="6:9">
      <c r="F6080" s="52"/>
      <c r="H6080"/>
      <c r="I6080"/>
    </row>
    <row r="6081" spans="6:9">
      <c r="F6081" s="52"/>
      <c r="H6081"/>
      <c r="I6081"/>
    </row>
    <row r="6082" spans="6:9">
      <c r="F6082" s="52"/>
      <c r="H6082"/>
      <c r="I6082"/>
    </row>
    <row r="6083" spans="6:9">
      <c r="F6083" s="52"/>
      <c r="H6083"/>
      <c r="I6083"/>
    </row>
    <row r="6084" spans="6:9">
      <c r="F6084" s="52"/>
      <c r="H6084"/>
      <c r="I6084"/>
    </row>
    <row r="6085" spans="6:9">
      <c r="F6085" s="52"/>
      <c r="H6085"/>
      <c r="I6085"/>
    </row>
    <row r="6086" spans="6:9">
      <c r="F6086" s="52"/>
      <c r="H6086"/>
      <c r="I6086"/>
    </row>
    <row r="6087" spans="6:9">
      <c r="F6087" s="52"/>
      <c r="H6087"/>
      <c r="I6087"/>
    </row>
    <row r="6088" spans="6:9">
      <c r="F6088" s="52"/>
      <c r="H6088"/>
      <c r="I6088"/>
    </row>
    <row r="6089" spans="6:9">
      <c r="F6089" s="52"/>
      <c r="H6089"/>
      <c r="I6089"/>
    </row>
    <row r="6090" spans="6:9">
      <c r="F6090" s="52"/>
      <c r="H6090"/>
      <c r="I6090"/>
    </row>
    <row r="6091" spans="6:9">
      <c r="F6091" s="52"/>
      <c r="H6091"/>
      <c r="I6091"/>
    </row>
    <row r="6092" spans="6:9">
      <c r="F6092" s="52"/>
      <c r="H6092"/>
      <c r="I6092"/>
    </row>
    <row r="6093" spans="6:9">
      <c r="F6093" s="52"/>
      <c r="H6093"/>
      <c r="I6093"/>
    </row>
    <row r="6094" spans="6:9">
      <c r="F6094" s="52"/>
      <c r="H6094"/>
      <c r="I6094"/>
    </row>
    <row r="6095" spans="6:9">
      <c r="F6095" s="52"/>
      <c r="H6095"/>
      <c r="I6095"/>
    </row>
    <row r="6096" spans="6:9">
      <c r="F6096" s="52"/>
      <c r="H6096"/>
      <c r="I6096"/>
    </row>
    <row r="6097" spans="6:9">
      <c r="F6097" s="52"/>
      <c r="H6097"/>
      <c r="I6097"/>
    </row>
    <row r="6098" spans="6:9">
      <c r="F6098" s="52"/>
      <c r="H6098"/>
      <c r="I6098"/>
    </row>
    <row r="6099" spans="6:9">
      <c r="F6099" s="52"/>
      <c r="H6099"/>
      <c r="I6099"/>
    </row>
    <row r="6100" spans="6:9">
      <c r="F6100" s="52"/>
      <c r="H6100"/>
      <c r="I6100"/>
    </row>
    <row r="6101" spans="6:9">
      <c r="F6101" s="52"/>
      <c r="H6101"/>
      <c r="I6101"/>
    </row>
    <row r="6102" spans="6:9">
      <c r="F6102" s="52"/>
      <c r="H6102"/>
      <c r="I6102"/>
    </row>
    <row r="6103" spans="6:9">
      <c r="F6103" s="52"/>
      <c r="H6103"/>
      <c r="I6103"/>
    </row>
    <row r="6104" spans="6:9">
      <c r="F6104" s="52"/>
      <c r="H6104"/>
      <c r="I6104"/>
    </row>
    <row r="6105" spans="6:9">
      <c r="F6105" s="52"/>
      <c r="H6105"/>
      <c r="I6105"/>
    </row>
    <row r="6106" spans="6:9">
      <c r="F6106" s="52"/>
      <c r="H6106"/>
      <c r="I6106"/>
    </row>
    <row r="6107" spans="6:9">
      <c r="F6107" s="52"/>
      <c r="H6107"/>
      <c r="I6107"/>
    </row>
    <row r="6108" spans="6:9">
      <c r="F6108" s="52"/>
      <c r="H6108"/>
      <c r="I6108"/>
    </row>
    <row r="6109" spans="6:9">
      <c r="F6109" s="52"/>
      <c r="H6109"/>
      <c r="I6109"/>
    </row>
    <row r="6110" spans="6:9">
      <c r="F6110" s="52"/>
      <c r="H6110"/>
      <c r="I6110"/>
    </row>
    <row r="6111" spans="6:9">
      <c r="F6111" s="52"/>
      <c r="H6111"/>
      <c r="I6111"/>
    </row>
    <row r="6112" spans="6:9">
      <c r="F6112" s="52"/>
      <c r="H6112"/>
      <c r="I6112"/>
    </row>
    <row r="6113" spans="6:9">
      <c r="F6113" s="52"/>
      <c r="H6113"/>
      <c r="I6113"/>
    </row>
    <row r="6114" spans="6:9">
      <c r="F6114" s="52"/>
      <c r="H6114"/>
      <c r="I6114"/>
    </row>
    <row r="6115" spans="6:9">
      <c r="F6115" s="52"/>
      <c r="H6115"/>
      <c r="I6115"/>
    </row>
    <row r="6116" spans="6:9">
      <c r="F6116" s="52"/>
      <c r="H6116"/>
      <c r="I6116"/>
    </row>
    <row r="6117" spans="6:9">
      <c r="F6117" s="52"/>
      <c r="H6117"/>
      <c r="I6117"/>
    </row>
    <row r="6118" spans="6:9">
      <c r="F6118" s="52"/>
      <c r="H6118"/>
      <c r="I6118"/>
    </row>
    <row r="6119" spans="6:9">
      <c r="F6119" s="52"/>
      <c r="H6119"/>
      <c r="I6119"/>
    </row>
    <row r="6120" spans="6:9">
      <c r="F6120" s="52"/>
      <c r="H6120"/>
      <c r="I6120"/>
    </row>
    <row r="6121" spans="6:9">
      <c r="F6121" s="52"/>
      <c r="H6121"/>
      <c r="I6121"/>
    </row>
    <row r="6122" spans="6:9">
      <c r="F6122" s="52"/>
      <c r="H6122"/>
      <c r="I6122"/>
    </row>
    <row r="6123" spans="6:9">
      <c r="F6123" s="52"/>
      <c r="H6123"/>
      <c r="I6123"/>
    </row>
    <row r="6124" spans="6:9">
      <c r="F6124" s="52"/>
      <c r="H6124"/>
      <c r="I6124"/>
    </row>
    <row r="6125" spans="6:9">
      <c r="F6125" s="52"/>
      <c r="H6125"/>
      <c r="I6125"/>
    </row>
    <row r="6126" spans="6:9">
      <c r="F6126" s="52"/>
      <c r="H6126"/>
      <c r="I6126"/>
    </row>
    <row r="6127" spans="6:9">
      <c r="F6127" s="52"/>
      <c r="H6127"/>
      <c r="I6127"/>
    </row>
    <row r="6128" spans="6:9">
      <c r="F6128" s="52"/>
      <c r="H6128"/>
      <c r="I6128"/>
    </row>
    <row r="6129" spans="6:9">
      <c r="F6129" s="52"/>
      <c r="H6129"/>
      <c r="I6129"/>
    </row>
    <row r="6130" spans="6:9">
      <c r="F6130" s="52"/>
      <c r="H6130"/>
      <c r="I6130"/>
    </row>
    <row r="6131" spans="6:9">
      <c r="F6131" s="52"/>
      <c r="H6131"/>
      <c r="I6131"/>
    </row>
    <row r="6132" spans="6:9">
      <c r="F6132" s="52"/>
      <c r="H6132"/>
      <c r="I6132"/>
    </row>
    <row r="6133" spans="6:9">
      <c r="F6133" s="52"/>
      <c r="H6133"/>
      <c r="I6133"/>
    </row>
    <row r="6134" spans="6:9">
      <c r="F6134" s="52"/>
      <c r="H6134"/>
      <c r="I6134"/>
    </row>
    <row r="6135" spans="6:9">
      <c r="F6135" s="52"/>
      <c r="H6135"/>
      <c r="I6135"/>
    </row>
    <row r="6136" spans="6:9">
      <c r="F6136" s="52"/>
      <c r="H6136"/>
      <c r="I6136"/>
    </row>
    <row r="6137" spans="6:9">
      <c r="F6137" s="52"/>
      <c r="H6137"/>
      <c r="I6137"/>
    </row>
    <row r="6138" spans="6:9">
      <c r="F6138" s="52"/>
      <c r="H6138"/>
      <c r="I6138"/>
    </row>
    <row r="6139" spans="6:9">
      <c r="F6139" s="52"/>
      <c r="H6139"/>
      <c r="I6139"/>
    </row>
    <row r="6140" spans="6:9">
      <c r="F6140" s="52"/>
      <c r="H6140"/>
      <c r="I6140"/>
    </row>
    <row r="6141" spans="6:9">
      <c r="F6141" s="52"/>
      <c r="H6141"/>
      <c r="I6141"/>
    </row>
    <row r="6142" spans="6:9">
      <c r="F6142" s="52"/>
      <c r="H6142"/>
      <c r="I6142"/>
    </row>
    <row r="6143" spans="6:9">
      <c r="F6143" s="52"/>
      <c r="H6143"/>
      <c r="I6143"/>
    </row>
    <row r="6144" spans="6:9">
      <c r="F6144" s="52"/>
      <c r="H6144"/>
      <c r="I6144"/>
    </row>
    <row r="6145" spans="6:9">
      <c r="F6145" s="52"/>
      <c r="H6145"/>
      <c r="I6145"/>
    </row>
    <row r="6146" spans="6:9">
      <c r="F6146" s="52"/>
      <c r="H6146"/>
      <c r="I6146"/>
    </row>
    <row r="6147" spans="6:9">
      <c r="F6147" s="52"/>
      <c r="H6147"/>
      <c r="I6147"/>
    </row>
    <row r="6148" spans="6:9">
      <c r="F6148" s="52"/>
      <c r="H6148"/>
      <c r="I6148"/>
    </row>
    <row r="6149" spans="6:9">
      <c r="F6149" s="52"/>
      <c r="H6149"/>
      <c r="I6149"/>
    </row>
    <row r="6150" spans="6:9">
      <c r="F6150" s="52"/>
      <c r="H6150"/>
      <c r="I6150"/>
    </row>
    <row r="6151" spans="6:9">
      <c r="F6151" s="52"/>
      <c r="H6151"/>
      <c r="I6151"/>
    </row>
    <row r="6152" spans="6:9">
      <c r="F6152" s="52"/>
      <c r="H6152"/>
      <c r="I6152"/>
    </row>
    <row r="6153" spans="6:9">
      <c r="F6153" s="52"/>
      <c r="H6153"/>
      <c r="I6153"/>
    </row>
    <row r="6154" spans="6:9">
      <c r="F6154" s="52"/>
      <c r="H6154"/>
      <c r="I6154"/>
    </row>
    <row r="6155" spans="6:9">
      <c r="F6155" s="52"/>
      <c r="H6155"/>
      <c r="I6155"/>
    </row>
    <row r="6156" spans="6:9">
      <c r="F6156" s="52"/>
      <c r="H6156"/>
      <c r="I6156"/>
    </row>
    <row r="6157" spans="6:9">
      <c r="F6157" s="52"/>
      <c r="H6157"/>
      <c r="I6157"/>
    </row>
    <row r="6158" spans="6:9">
      <c r="F6158" s="52"/>
      <c r="H6158"/>
      <c r="I6158"/>
    </row>
    <row r="6159" spans="6:9">
      <c r="F6159" s="52"/>
      <c r="H6159"/>
      <c r="I6159"/>
    </row>
    <row r="6160" spans="6:9">
      <c r="F6160" s="52"/>
      <c r="H6160"/>
      <c r="I6160"/>
    </row>
    <row r="6161" spans="6:9">
      <c r="F6161" s="52"/>
      <c r="H6161"/>
      <c r="I6161"/>
    </row>
    <row r="6162" spans="6:9">
      <c r="F6162" s="52"/>
      <c r="H6162"/>
      <c r="I6162"/>
    </row>
    <row r="6163" spans="6:9">
      <c r="F6163" s="52"/>
      <c r="H6163"/>
      <c r="I6163"/>
    </row>
    <row r="6164" spans="6:9">
      <c r="F6164" s="52"/>
      <c r="H6164"/>
      <c r="I6164"/>
    </row>
    <row r="6165" spans="6:9">
      <c r="F6165" s="52"/>
      <c r="H6165"/>
      <c r="I6165"/>
    </row>
    <row r="6166" spans="6:9">
      <c r="F6166" s="52"/>
      <c r="H6166"/>
      <c r="I6166"/>
    </row>
    <row r="6167" spans="6:9">
      <c r="F6167" s="52"/>
      <c r="H6167"/>
      <c r="I6167"/>
    </row>
    <row r="6168" spans="6:9">
      <c r="F6168" s="52"/>
      <c r="H6168"/>
      <c r="I6168"/>
    </row>
    <row r="6169" spans="6:9">
      <c r="F6169" s="52"/>
      <c r="H6169"/>
      <c r="I6169"/>
    </row>
    <row r="6170" spans="6:9">
      <c r="F6170" s="52"/>
      <c r="H6170"/>
      <c r="I6170"/>
    </row>
    <row r="6171" spans="6:9">
      <c r="F6171" s="52"/>
      <c r="H6171"/>
      <c r="I6171"/>
    </row>
    <row r="6172" spans="6:9">
      <c r="F6172" s="52"/>
      <c r="H6172"/>
      <c r="I6172"/>
    </row>
    <row r="6173" spans="6:9">
      <c r="F6173" s="52"/>
      <c r="H6173"/>
      <c r="I6173"/>
    </row>
    <row r="6174" spans="6:9">
      <c r="F6174" s="52"/>
      <c r="H6174"/>
      <c r="I6174"/>
    </row>
    <row r="6175" spans="6:9">
      <c r="F6175" s="52"/>
      <c r="H6175"/>
      <c r="I6175"/>
    </row>
    <row r="6176" spans="6:9">
      <c r="F6176" s="52"/>
      <c r="H6176"/>
      <c r="I6176"/>
    </row>
    <row r="6177" spans="6:9">
      <c r="F6177" s="52"/>
      <c r="H6177"/>
      <c r="I6177"/>
    </row>
    <row r="6178" spans="6:9">
      <c r="F6178" s="52"/>
      <c r="H6178"/>
      <c r="I6178"/>
    </row>
    <row r="6179" spans="6:9">
      <c r="F6179" s="52"/>
      <c r="H6179"/>
      <c r="I6179"/>
    </row>
    <row r="6180" spans="6:9">
      <c r="F6180" s="52"/>
      <c r="H6180"/>
      <c r="I6180"/>
    </row>
    <row r="6181" spans="6:9">
      <c r="F6181" s="52"/>
      <c r="H6181"/>
      <c r="I6181"/>
    </row>
    <row r="6182" spans="6:9">
      <c r="F6182" s="52"/>
      <c r="H6182"/>
      <c r="I6182"/>
    </row>
    <row r="6183" spans="6:9">
      <c r="F6183" s="52"/>
      <c r="H6183"/>
      <c r="I6183"/>
    </row>
    <row r="6184" spans="6:9">
      <c r="F6184" s="52"/>
      <c r="H6184"/>
      <c r="I6184"/>
    </row>
    <row r="6185" spans="6:9">
      <c r="F6185" s="52"/>
      <c r="H6185"/>
      <c r="I6185"/>
    </row>
    <row r="6186" spans="6:9">
      <c r="F6186" s="52"/>
      <c r="H6186"/>
      <c r="I6186"/>
    </row>
    <row r="6187" spans="6:9">
      <c r="F6187" s="52"/>
      <c r="H6187"/>
      <c r="I6187"/>
    </row>
    <row r="6188" spans="6:9">
      <c r="F6188" s="52"/>
      <c r="H6188"/>
      <c r="I6188"/>
    </row>
    <row r="6189" spans="6:9">
      <c r="F6189" s="52"/>
      <c r="H6189"/>
      <c r="I6189"/>
    </row>
    <row r="6190" spans="6:9">
      <c r="F6190" s="52"/>
      <c r="H6190"/>
      <c r="I6190"/>
    </row>
    <row r="6191" spans="6:9">
      <c r="F6191" s="52"/>
      <c r="H6191"/>
      <c r="I6191"/>
    </row>
    <row r="6192" spans="6:9">
      <c r="F6192" s="52"/>
      <c r="H6192"/>
      <c r="I6192"/>
    </row>
    <row r="6193" spans="6:9">
      <c r="F6193" s="52"/>
      <c r="H6193"/>
      <c r="I6193"/>
    </row>
    <row r="6194" spans="6:9">
      <c r="F6194" s="52"/>
      <c r="H6194"/>
      <c r="I6194"/>
    </row>
    <row r="6195" spans="6:9">
      <c r="F6195" s="52"/>
      <c r="H6195"/>
      <c r="I6195"/>
    </row>
    <row r="6196" spans="6:9">
      <c r="F6196" s="52"/>
      <c r="H6196"/>
      <c r="I6196"/>
    </row>
    <row r="6197" spans="6:9">
      <c r="F6197" s="52"/>
      <c r="H6197"/>
      <c r="I6197"/>
    </row>
    <row r="6198" spans="6:9">
      <c r="F6198" s="52"/>
      <c r="H6198"/>
      <c r="I6198"/>
    </row>
    <row r="6199" spans="6:9">
      <c r="F6199" s="52"/>
      <c r="H6199"/>
      <c r="I6199"/>
    </row>
    <row r="6200" spans="6:9">
      <c r="F6200" s="52"/>
      <c r="H6200"/>
      <c r="I6200"/>
    </row>
    <row r="6201" spans="6:9">
      <c r="F6201" s="52"/>
      <c r="H6201"/>
      <c r="I6201"/>
    </row>
    <row r="6202" spans="6:9">
      <c r="F6202" s="52"/>
      <c r="H6202"/>
      <c r="I6202"/>
    </row>
    <row r="6203" spans="6:9">
      <c r="F6203" s="52"/>
      <c r="H6203"/>
      <c r="I6203"/>
    </row>
    <row r="6204" spans="6:9">
      <c r="F6204" s="52"/>
      <c r="H6204"/>
      <c r="I6204"/>
    </row>
    <row r="6205" spans="6:9">
      <c r="F6205" s="52"/>
      <c r="H6205"/>
      <c r="I6205"/>
    </row>
    <row r="6206" spans="6:9">
      <c r="F6206" s="52"/>
      <c r="H6206"/>
      <c r="I6206"/>
    </row>
    <row r="6207" spans="6:9">
      <c r="F6207" s="52"/>
      <c r="H6207"/>
      <c r="I6207"/>
    </row>
    <row r="6208" spans="6:9">
      <c r="F6208" s="52"/>
      <c r="H6208"/>
      <c r="I6208"/>
    </row>
    <row r="6209" spans="6:9">
      <c r="F6209" s="52"/>
      <c r="H6209"/>
      <c r="I6209"/>
    </row>
    <row r="6210" spans="6:9">
      <c r="F6210" s="52"/>
      <c r="H6210"/>
      <c r="I6210"/>
    </row>
    <row r="6211" spans="6:9">
      <c r="F6211" s="52"/>
      <c r="H6211"/>
      <c r="I6211"/>
    </row>
    <row r="6212" spans="6:9">
      <c r="F6212" s="52"/>
      <c r="H6212"/>
      <c r="I6212"/>
    </row>
    <row r="6213" spans="6:9">
      <c r="F6213" s="52"/>
      <c r="H6213"/>
      <c r="I6213"/>
    </row>
    <row r="6214" spans="6:9">
      <c r="F6214" s="52"/>
      <c r="H6214"/>
      <c r="I6214"/>
    </row>
    <row r="6215" spans="6:9">
      <c r="F6215" s="52"/>
      <c r="H6215"/>
      <c r="I6215"/>
    </row>
    <row r="6216" spans="6:9">
      <c r="F6216" s="52"/>
      <c r="H6216"/>
      <c r="I6216"/>
    </row>
    <row r="6217" spans="6:9">
      <c r="F6217" s="52"/>
      <c r="H6217"/>
      <c r="I6217"/>
    </row>
    <row r="6218" spans="6:9">
      <c r="F6218" s="52"/>
      <c r="H6218"/>
      <c r="I6218"/>
    </row>
    <row r="6219" spans="6:9">
      <c r="F6219" s="52"/>
      <c r="H6219"/>
      <c r="I6219"/>
    </row>
    <row r="6220" spans="6:9">
      <c r="F6220" s="52"/>
      <c r="H6220"/>
      <c r="I6220"/>
    </row>
    <row r="6221" spans="6:9">
      <c r="F6221" s="52"/>
      <c r="H6221"/>
      <c r="I6221"/>
    </row>
    <row r="6222" spans="6:9">
      <c r="F6222" s="52"/>
      <c r="H6222"/>
      <c r="I6222"/>
    </row>
    <row r="6223" spans="6:9">
      <c r="F6223" s="52"/>
      <c r="H6223"/>
      <c r="I6223"/>
    </row>
    <row r="6224" spans="6:9">
      <c r="F6224" s="52"/>
      <c r="H6224"/>
      <c r="I6224"/>
    </row>
    <row r="6225" spans="6:9">
      <c r="F6225" s="52"/>
      <c r="H6225"/>
      <c r="I6225"/>
    </row>
    <row r="6226" spans="6:9">
      <c r="F6226" s="52"/>
      <c r="H6226"/>
      <c r="I6226"/>
    </row>
    <row r="6227" spans="6:9">
      <c r="F6227" s="52"/>
      <c r="H6227"/>
      <c r="I6227"/>
    </row>
    <row r="6228" spans="6:9">
      <c r="F6228" s="52"/>
      <c r="H6228"/>
      <c r="I6228"/>
    </row>
    <row r="6229" spans="6:9">
      <c r="F6229" s="52"/>
      <c r="H6229"/>
      <c r="I6229"/>
    </row>
    <row r="6230" spans="6:9">
      <c r="F6230" s="52"/>
      <c r="H6230"/>
      <c r="I6230"/>
    </row>
    <row r="6231" spans="6:9">
      <c r="F6231" s="52"/>
      <c r="H6231"/>
      <c r="I6231"/>
    </row>
    <row r="6232" spans="6:9">
      <c r="F6232" s="52"/>
      <c r="H6232"/>
      <c r="I6232"/>
    </row>
    <row r="6233" spans="6:9">
      <c r="F6233" s="52"/>
      <c r="H6233"/>
      <c r="I6233"/>
    </row>
    <row r="6234" spans="6:9">
      <c r="F6234" s="52"/>
      <c r="H6234"/>
      <c r="I6234"/>
    </row>
    <row r="6235" spans="6:9">
      <c r="F6235" s="52"/>
      <c r="H6235"/>
      <c r="I6235"/>
    </row>
    <row r="6236" spans="6:9">
      <c r="F6236" s="52"/>
      <c r="H6236"/>
      <c r="I6236"/>
    </row>
    <row r="6237" spans="6:9">
      <c r="F6237" s="52"/>
      <c r="H6237"/>
      <c r="I6237"/>
    </row>
    <row r="6238" spans="6:9">
      <c r="F6238" s="52"/>
      <c r="H6238"/>
      <c r="I6238"/>
    </row>
    <row r="6239" spans="6:9">
      <c r="F6239" s="52"/>
      <c r="H6239"/>
      <c r="I6239"/>
    </row>
    <row r="6240" spans="6:9">
      <c r="F6240" s="52"/>
      <c r="H6240"/>
      <c r="I6240"/>
    </row>
    <row r="6241" spans="6:9">
      <c r="F6241" s="52"/>
      <c r="H6241"/>
      <c r="I6241"/>
    </row>
    <row r="6242" spans="6:9">
      <c r="F6242" s="52"/>
      <c r="H6242"/>
      <c r="I6242"/>
    </row>
    <row r="6243" spans="6:9">
      <c r="F6243" s="52"/>
      <c r="H6243"/>
      <c r="I6243"/>
    </row>
    <row r="6244" spans="6:9">
      <c r="F6244" s="52"/>
      <c r="H6244"/>
      <c r="I6244"/>
    </row>
    <row r="6245" spans="6:9">
      <c r="F6245" s="52"/>
      <c r="H6245"/>
      <c r="I6245"/>
    </row>
    <row r="6246" spans="6:9">
      <c r="F6246" s="52"/>
      <c r="H6246"/>
      <c r="I6246"/>
    </row>
    <row r="6247" spans="6:9">
      <c r="F6247" s="52"/>
      <c r="H6247"/>
      <c r="I6247"/>
    </row>
    <row r="6248" spans="6:9">
      <c r="F6248" s="52"/>
      <c r="H6248"/>
      <c r="I6248"/>
    </row>
    <row r="6249" spans="6:9">
      <c r="F6249" s="52"/>
      <c r="H6249"/>
      <c r="I6249"/>
    </row>
    <row r="6250" spans="6:9">
      <c r="F6250" s="52"/>
      <c r="H6250"/>
      <c r="I6250"/>
    </row>
    <row r="6251" spans="6:9">
      <c r="F6251" s="52"/>
      <c r="H6251"/>
      <c r="I6251"/>
    </row>
    <row r="6252" spans="6:9">
      <c r="F6252" s="52"/>
      <c r="H6252"/>
      <c r="I6252"/>
    </row>
    <row r="6253" spans="6:9">
      <c r="F6253" s="52"/>
      <c r="H6253"/>
      <c r="I6253"/>
    </row>
    <row r="6254" spans="6:9">
      <c r="F6254" s="52"/>
      <c r="H6254"/>
      <c r="I6254"/>
    </row>
    <row r="6255" spans="6:9">
      <c r="F6255" s="52"/>
      <c r="H6255"/>
      <c r="I6255"/>
    </row>
    <row r="6256" spans="6:9">
      <c r="F6256" s="52"/>
      <c r="H6256"/>
      <c r="I6256"/>
    </row>
    <row r="6257" spans="6:9">
      <c r="F6257" s="52"/>
      <c r="H6257"/>
      <c r="I6257"/>
    </row>
    <row r="6258" spans="6:9">
      <c r="F6258" s="52"/>
      <c r="H6258"/>
      <c r="I6258"/>
    </row>
    <row r="6259" spans="6:9">
      <c r="F6259" s="52"/>
      <c r="H6259"/>
      <c r="I6259"/>
    </row>
    <row r="6260" spans="6:9">
      <c r="F6260" s="52"/>
      <c r="H6260"/>
      <c r="I6260"/>
    </row>
    <row r="6261" spans="6:9">
      <c r="F6261" s="52"/>
      <c r="H6261"/>
      <c r="I6261"/>
    </row>
    <row r="6262" spans="6:9">
      <c r="F6262" s="52"/>
      <c r="H6262"/>
      <c r="I6262"/>
    </row>
    <row r="6263" spans="6:9">
      <c r="F6263" s="52"/>
      <c r="H6263"/>
      <c r="I6263"/>
    </row>
    <row r="6264" spans="6:9">
      <c r="F6264" s="52"/>
      <c r="H6264"/>
      <c r="I6264"/>
    </row>
    <row r="6265" spans="6:9">
      <c r="F6265" s="52"/>
      <c r="H6265"/>
      <c r="I6265"/>
    </row>
    <row r="6266" spans="6:9">
      <c r="F6266" s="52"/>
      <c r="H6266"/>
      <c r="I6266"/>
    </row>
    <row r="6267" spans="6:9">
      <c r="F6267" s="52"/>
      <c r="H6267"/>
      <c r="I6267"/>
    </row>
    <row r="6268" spans="6:9">
      <c r="F6268" s="52"/>
      <c r="H6268"/>
      <c r="I6268"/>
    </row>
    <row r="6269" spans="6:9">
      <c r="F6269" s="52"/>
      <c r="H6269"/>
      <c r="I6269"/>
    </row>
    <row r="6270" spans="6:9">
      <c r="F6270" s="52"/>
      <c r="H6270"/>
      <c r="I6270"/>
    </row>
    <row r="6271" spans="6:9">
      <c r="F6271" s="52"/>
      <c r="H6271"/>
      <c r="I6271"/>
    </row>
    <row r="6272" spans="6:9">
      <c r="F6272" s="52"/>
      <c r="H6272"/>
      <c r="I6272"/>
    </row>
    <row r="6273" spans="6:9">
      <c r="F6273" s="52"/>
      <c r="H6273"/>
      <c r="I6273"/>
    </row>
    <row r="6274" spans="6:9">
      <c r="F6274" s="52"/>
      <c r="H6274"/>
      <c r="I6274"/>
    </row>
    <row r="6275" spans="6:9">
      <c r="F6275" s="52"/>
      <c r="H6275"/>
      <c r="I6275"/>
    </row>
    <row r="6276" spans="6:9">
      <c r="F6276" s="52"/>
      <c r="H6276"/>
      <c r="I6276"/>
    </row>
    <row r="6277" spans="6:9">
      <c r="F6277" s="52"/>
      <c r="H6277"/>
      <c r="I6277"/>
    </row>
    <row r="6278" spans="6:9">
      <c r="F6278" s="52"/>
      <c r="H6278"/>
      <c r="I6278"/>
    </row>
    <row r="6279" spans="6:9">
      <c r="F6279" s="52"/>
      <c r="H6279"/>
      <c r="I6279"/>
    </row>
    <row r="6280" spans="6:9">
      <c r="F6280" s="52"/>
      <c r="H6280"/>
      <c r="I6280"/>
    </row>
    <row r="6281" spans="6:9">
      <c r="F6281" s="52"/>
      <c r="H6281"/>
      <c r="I6281"/>
    </row>
    <row r="6282" spans="6:9">
      <c r="F6282" s="52"/>
      <c r="H6282"/>
      <c r="I6282"/>
    </row>
    <row r="6283" spans="6:9">
      <c r="F6283" s="52"/>
      <c r="H6283"/>
      <c r="I6283"/>
    </row>
    <row r="6284" spans="6:9">
      <c r="F6284" s="52"/>
      <c r="H6284"/>
      <c r="I6284"/>
    </row>
    <row r="6285" spans="6:9">
      <c r="F6285" s="52"/>
      <c r="H6285"/>
      <c r="I6285"/>
    </row>
    <row r="6286" spans="6:9">
      <c r="F6286" s="52"/>
      <c r="H6286"/>
      <c r="I6286"/>
    </row>
    <row r="6287" spans="6:9">
      <c r="F6287" s="52"/>
      <c r="H6287"/>
      <c r="I6287"/>
    </row>
    <row r="6288" spans="6:9">
      <c r="F6288" s="52"/>
      <c r="H6288"/>
      <c r="I6288"/>
    </row>
    <row r="6289" spans="6:9">
      <c r="F6289" s="52"/>
      <c r="H6289"/>
      <c r="I6289"/>
    </row>
    <row r="6290" spans="6:9">
      <c r="F6290" s="52"/>
      <c r="H6290"/>
      <c r="I6290"/>
    </row>
    <row r="6291" spans="6:9">
      <c r="F6291" s="52"/>
      <c r="H6291"/>
      <c r="I6291"/>
    </row>
    <row r="6292" spans="6:9">
      <c r="F6292" s="52"/>
      <c r="H6292"/>
      <c r="I6292"/>
    </row>
    <row r="6293" spans="6:9">
      <c r="F6293" s="52"/>
      <c r="H6293"/>
      <c r="I6293"/>
    </row>
    <row r="6294" spans="6:9">
      <c r="F6294" s="52"/>
      <c r="H6294"/>
      <c r="I6294"/>
    </row>
    <row r="6295" spans="6:9">
      <c r="F6295" s="52"/>
      <c r="H6295"/>
      <c r="I6295"/>
    </row>
    <row r="6296" spans="6:9">
      <c r="F6296" s="52"/>
      <c r="H6296"/>
      <c r="I6296"/>
    </row>
    <row r="6297" spans="6:9">
      <c r="F6297" s="52"/>
      <c r="H6297"/>
      <c r="I6297"/>
    </row>
    <row r="6298" spans="6:9">
      <c r="F6298" s="52"/>
      <c r="H6298"/>
      <c r="I6298"/>
    </row>
    <row r="6299" spans="6:9">
      <c r="F6299" s="52"/>
      <c r="H6299"/>
      <c r="I6299"/>
    </row>
    <row r="6300" spans="6:9">
      <c r="F6300" s="52"/>
      <c r="H6300"/>
      <c r="I6300"/>
    </row>
    <row r="6301" spans="6:9">
      <c r="F6301" s="52"/>
      <c r="H6301"/>
      <c r="I6301"/>
    </row>
    <row r="6302" spans="6:9">
      <c r="F6302" s="52"/>
      <c r="H6302"/>
      <c r="I6302"/>
    </row>
    <row r="6303" spans="6:9">
      <c r="F6303" s="52"/>
      <c r="H6303"/>
      <c r="I6303"/>
    </row>
    <row r="6304" spans="6:9">
      <c r="F6304" s="52"/>
      <c r="H6304"/>
      <c r="I6304"/>
    </row>
    <row r="6305" spans="6:9">
      <c r="F6305" s="52"/>
      <c r="H6305"/>
      <c r="I6305"/>
    </row>
    <row r="6306" spans="6:9">
      <c r="F6306" s="52"/>
      <c r="H6306"/>
      <c r="I6306"/>
    </row>
    <row r="6307" spans="6:9">
      <c r="F6307" s="52"/>
      <c r="H6307"/>
      <c r="I6307"/>
    </row>
    <row r="6308" spans="6:9">
      <c r="F6308" s="52"/>
      <c r="H6308"/>
      <c r="I6308"/>
    </row>
    <row r="6309" spans="6:9">
      <c r="F6309" s="52"/>
      <c r="H6309"/>
      <c r="I6309"/>
    </row>
    <row r="6310" spans="6:9">
      <c r="F6310" s="52"/>
      <c r="H6310"/>
      <c r="I6310"/>
    </row>
    <row r="6311" spans="6:9">
      <c r="F6311" s="52"/>
      <c r="H6311"/>
      <c r="I6311"/>
    </row>
    <row r="6312" spans="6:9">
      <c r="F6312" s="52"/>
      <c r="H6312"/>
      <c r="I6312"/>
    </row>
    <row r="6313" spans="6:9">
      <c r="F6313" s="52"/>
      <c r="H6313"/>
      <c r="I6313"/>
    </row>
    <row r="6314" spans="6:9">
      <c r="F6314" s="52"/>
      <c r="H6314"/>
      <c r="I6314"/>
    </row>
    <row r="6315" spans="6:9">
      <c r="F6315" s="52"/>
      <c r="H6315"/>
      <c r="I6315"/>
    </row>
    <row r="6316" spans="6:9">
      <c r="F6316" s="52"/>
      <c r="H6316"/>
      <c r="I6316"/>
    </row>
    <row r="6317" spans="6:9">
      <c r="F6317" s="52"/>
      <c r="H6317"/>
      <c r="I6317"/>
    </row>
    <row r="6318" spans="6:9">
      <c r="F6318" s="52"/>
      <c r="H6318"/>
      <c r="I6318"/>
    </row>
    <row r="6319" spans="6:9">
      <c r="F6319" s="52"/>
      <c r="H6319"/>
      <c r="I6319"/>
    </row>
    <row r="6320" spans="6:9">
      <c r="F6320" s="52"/>
      <c r="H6320"/>
      <c r="I6320"/>
    </row>
    <row r="6321" spans="6:9">
      <c r="F6321" s="52"/>
      <c r="H6321"/>
      <c r="I6321"/>
    </row>
    <row r="6322" spans="6:9">
      <c r="F6322" s="52"/>
      <c r="H6322"/>
      <c r="I6322"/>
    </row>
    <row r="6323" spans="6:9">
      <c r="F6323" s="52"/>
      <c r="H6323"/>
      <c r="I6323"/>
    </row>
    <row r="6324" spans="6:9">
      <c r="F6324" s="52"/>
      <c r="H6324"/>
      <c r="I6324"/>
    </row>
    <row r="6325" spans="6:9">
      <c r="F6325" s="52"/>
      <c r="H6325"/>
      <c r="I6325"/>
    </row>
    <row r="6326" spans="6:9">
      <c r="F6326" s="52"/>
      <c r="H6326"/>
      <c r="I6326"/>
    </row>
    <row r="6327" spans="6:9">
      <c r="F6327" s="52"/>
      <c r="H6327"/>
      <c r="I6327"/>
    </row>
    <row r="6328" spans="6:9">
      <c r="F6328" s="52"/>
      <c r="H6328"/>
      <c r="I6328"/>
    </row>
    <row r="6329" spans="6:9">
      <c r="F6329" s="52"/>
      <c r="H6329"/>
      <c r="I6329"/>
    </row>
    <row r="6330" spans="6:9">
      <c r="F6330" s="52"/>
      <c r="H6330"/>
      <c r="I6330"/>
    </row>
    <row r="6331" spans="6:9">
      <c r="F6331" s="52"/>
      <c r="H6331"/>
      <c r="I6331"/>
    </row>
    <row r="6332" spans="6:9">
      <c r="F6332" s="52"/>
      <c r="H6332"/>
      <c r="I6332"/>
    </row>
    <row r="6333" spans="6:9">
      <c r="F6333" s="52"/>
      <c r="H6333"/>
      <c r="I6333"/>
    </row>
    <row r="6334" spans="6:9">
      <c r="F6334" s="52"/>
      <c r="H6334"/>
      <c r="I6334"/>
    </row>
    <row r="6335" spans="6:9">
      <c r="F6335" s="52"/>
      <c r="H6335"/>
      <c r="I6335"/>
    </row>
    <row r="6336" spans="6:9">
      <c r="F6336" s="52"/>
      <c r="H6336"/>
      <c r="I6336"/>
    </row>
    <row r="6337" spans="6:9">
      <c r="F6337" s="52"/>
      <c r="H6337"/>
      <c r="I6337"/>
    </row>
    <row r="6338" spans="6:9">
      <c r="F6338" s="52"/>
      <c r="H6338"/>
      <c r="I6338"/>
    </row>
    <row r="6339" spans="6:9">
      <c r="F6339" s="52"/>
      <c r="H6339"/>
      <c r="I6339"/>
    </row>
    <row r="6340" spans="6:9">
      <c r="F6340" s="52"/>
      <c r="H6340"/>
      <c r="I6340"/>
    </row>
    <row r="6341" spans="6:9">
      <c r="F6341" s="52"/>
      <c r="H6341"/>
      <c r="I6341"/>
    </row>
    <row r="6342" spans="6:9">
      <c r="F6342" s="52"/>
      <c r="H6342"/>
      <c r="I6342"/>
    </row>
    <row r="6343" spans="6:9">
      <c r="F6343" s="52"/>
      <c r="H6343"/>
      <c r="I6343"/>
    </row>
    <row r="6344" spans="6:9">
      <c r="F6344" s="52"/>
      <c r="H6344"/>
      <c r="I6344"/>
    </row>
    <row r="6345" spans="6:9">
      <c r="F6345" s="52"/>
      <c r="H6345"/>
      <c r="I6345"/>
    </row>
    <row r="6346" spans="6:9">
      <c r="F6346" s="52"/>
      <c r="H6346"/>
      <c r="I6346"/>
    </row>
    <row r="6347" spans="6:9">
      <c r="F6347" s="52"/>
      <c r="H6347"/>
      <c r="I6347"/>
    </row>
    <row r="6348" spans="6:9">
      <c r="F6348" s="52"/>
      <c r="H6348"/>
      <c r="I6348"/>
    </row>
    <row r="6349" spans="6:9">
      <c r="F6349" s="52"/>
      <c r="H6349"/>
      <c r="I6349"/>
    </row>
    <row r="6350" spans="6:9">
      <c r="F6350" s="52"/>
      <c r="H6350"/>
      <c r="I6350"/>
    </row>
    <row r="6351" spans="6:9">
      <c r="F6351" s="52"/>
      <c r="H6351"/>
      <c r="I6351"/>
    </row>
    <row r="6352" spans="6:9">
      <c r="F6352" s="52"/>
      <c r="H6352"/>
      <c r="I6352"/>
    </row>
    <row r="6353" spans="6:9">
      <c r="F6353" s="52"/>
      <c r="H6353"/>
      <c r="I6353"/>
    </row>
    <row r="6354" spans="6:9">
      <c r="F6354" s="52"/>
      <c r="H6354"/>
      <c r="I6354"/>
    </row>
    <row r="6355" spans="6:9">
      <c r="F6355" s="52"/>
      <c r="H6355"/>
      <c r="I6355"/>
    </row>
    <row r="6356" spans="6:9">
      <c r="F6356" s="52"/>
      <c r="H6356"/>
      <c r="I6356"/>
    </row>
    <row r="6357" spans="6:9">
      <c r="F6357" s="52"/>
      <c r="H6357"/>
      <c r="I6357"/>
    </row>
    <row r="6358" spans="6:9">
      <c r="F6358" s="52"/>
      <c r="H6358"/>
      <c r="I6358"/>
    </row>
    <row r="6359" spans="6:9">
      <c r="F6359" s="52"/>
      <c r="H6359"/>
      <c r="I6359"/>
    </row>
    <row r="6360" spans="6:9">
      <c r="F6360" s="52"/>
      <c r="H6360"/>
      <c r="I6360"/>
    </row>
    <row r="6361" spans="6:9">
      <c r="F6361" s="52"/>
      <c r="H6361"/>
      <c r="I6361"/>
    </row>
    <row r="6362" spans="6:9">
      <c r="F6362" s="52"/>
      <c r="H6362"/>
      <c r="I6362"/>
    </row>
    <row r="6363" spans="6:9">
      <c r="F6363" s="52"/>
      <c r="H6363"/>
      <c r="I6363"/>
    </row>
    <row r="6364" spans="6:9">
      <c r="F6364" s="52"/>
      <c r="H6364"/>
      <c r="I6364"/>
    </row>
    <row r="6365" spans="6:9">
      <c r="F6365" s="52"/>
      <c r="H6365"/>
      <c r="I6365"/>
    </row>
    <row r="6366" spans="6:9">
      <c r="F6366" s="52"/>
      <c r="H6366"/>
      <c r="I6366"/>
    </row>
    <row r="6367" spans="6:9">
      <c r="F6367" s="52"/>
      <c r="H6367"/>
      <c r="I6367"/>
    </row>
    <row r="6368" spans="6:9">
      <c r="F6368" s="52"/>
      <c r="H6368"/>
      <c r="I6368"/>
    </row>
    <row r="6369" spans="6:9">
      <c r="F6369" s="52"/>
      <c r="H6369"/>
      <c r="I6369"/>
    </row>
    <row r="6370" spans="6:9">
      <c r="F6370" s="52"/>
      <c r="H6370"/>
      <c r="I6370"/>
    </row>
    <row r="6371" spans="6:9">
      <c r="F6371" s="52"/>
      <c r="H6371"/>
      <c r="I6371"/>
    </row>
    <row r="6372" spans="6:9">
      <c r="F6372" s="52"/>
      <c r="H6372"/>
      <c r="I6372"/>
    </row>
    <row r="6373" spans="6:9">
      <c r="F6373" s="52"/>
      <c r="H6373"/>
      <c r="I6373"/>
    </row>
    <row r="6374" spans="6:9">
      <c r="F6374" s="52"/>
      <c r="H6374"/>
      <c r="I6374"/>
    </row>
    <row r="6375" spans="6:9">
      <c r="F6375" s="52"/>
      <c r="H6375"/>
      <c r="I6375"/>
    </row>
    <row r="6376" spans="6:9">
      <c r="F6376" s="52"/>
      <c r="H6376"/>
      <c r="I6376"/>
    </row>
    <row r="6377" spans="6:9">
      <c r="F6377" s="52"/>
      <c r="H6377"/>
      <c r="I6377"/>
    </row>
    <row r="6378" spans="6:9">
      <c r="F6378" s="52"/>
      <c r="H6378"/>
      <c r="I6378"/>
    </row>
    <row r="6379" spans="6:9">
      <c r="F6379" s="52"/>
      <c r="H6379"/>
      <c r="I6379"/>
    </row>
    <row r="6380" spans="6:9">
      <c r="F6380" s="52"/>
      <c r="H6380"/>
      <c r="I6380"/>
    </row>
    <row r="6381" spans="6:9">
      <c r="F6381" s="52"/>
      <c r="H6381"/>
      <c r="I6381"/>
    </row>
    <row r="6382" spans="6:9">
      <c r="F6382" s="52"/>
      <c r="H6382"/>
      <c r="I6382"/>
    </row>
    <row r="6383" spans="6:9">
      <c r="F6383" s="52"/>
      <c r="H6383"/>
      <c r="I6383"/>
    </row>
    <row r="6384" spans="6:9">
      <c r="F6384" s="52"/>
      <c r="H6384"/>
      <c r="I6384"/>
    </row>
    <row r="6385" spans="6:9">
      <c r="F6385" s="52"/>
      <c r="H6385"/>
      <c r="I6385"/>
    </row>
    <row r="6386" spans="6:9">
      <c r="F6386" s="52"/>
      <c r="H6386"/>
      <c r="I6386"/>
    </row>
    <row r="6387" spans="6:9">
      <c r="F6387" s="52"/>
      <c r="H6387"/>
      <c r="I6387"/>
    </row>
    <row r="6388" spans="6:9">
      <c r="F6388" s="52"/>
      <c r="H6388"/>
      <c r="I6388"/>
    </row>
    <row r="6389" spans="6:9">
      <c r="F6389" s="52"/>
      <c r="H6389"/>
      <c r="I6389"/>
    </row>
    <row r="6390" spans="6:9">
      <c r="F6390" s="52"/>
      <c r="H6390"/>
      <c r="I6390"/>
    </row>
    <row r="6391" spans="6:9">
      <c r="F6391" s="52"/>
      <c r="H6391"/>
      <c r="I6391"/>
    </row>
    <row r="6392" spans="6:9">
      <c r="F6392" s="52"/>
      <c r="H6392"/>
      <c r="I6392"/>
    </row>
    <row r="6393" spans="6:9">
      <c r="F6393" s="52"/>
      <c r="H6393"/>
      <c r="I6393"/>
    </row>
    <row r="6394" spans="6:9">
      <c r="F6394" s="52"/>
      <c r="H6394"/>
      <c r="I6394"/>
    </row>
    <row r="6395" spans="6:9">
      <c r="F6395" s="52"/>
      <c r="H6395"/>
      <c r="I6395"/>
    </row>
    <row r="6396" spans="6:9">
      <c r="F6396" s="52"/>
      <c r="H6396"/>
      <c r="I6396"/>
    </row>
    <row r="6397" spans="6:9">
      <c r="F6397" s="52"/>
      <c r="H6397"/>
      <c r="I6397"/>
    </row>
    <row r="6398" spans="6:9">
      <c r="F6398" s="52"/>
      <c r="H6398"/>
      <c r="I6398"/>
    </row>
    <row r="6399" spans="6:9">
      <c r="F6399" s="52"/>
      <c r="H6399"/>
      <c r="I6399"/>
    </row>
    <row r="6400" spans="6:9">
      <c r="F6400" s="52"/>
      <c r="H6400"/>
      <c r="I6400"/>
    </row>
    <row r="6401" spans="6:9">
      <c r="F6401" s="52"/>
      <c r="H6401"/>
      <c r="I6401"/>
    </row>
    <row r="6402" spans="6:9">
      <c r="F6402" s="52"/>
      <c r="H6402"/>
      <c r="I6402"/>
    </row>
    <row r="6403" spans="6:9">
      <c r="F6403" s="52"/>
      <c r="H6403"/>
      <c r="I6403"/>
    </row>
    <row r="6404" spans="6:9">
      <c r="F6404" s="52"/>
      <c r="H6404"/>
      <c r="I6404"/>
    </row>
    <row r="6405" spans="6:9">
      <c r="F6405" s="52"/>
      <c r="H6405"/>
      <c r="I6405"/>
    </row>
    <row r="6406" spans="6:9">
      <c r="F6406" s="52"/>
      <c r="H6406"/>
      <c r="I6406"/>
    </row>
    <row r="6407" spans="6:9">
      <c r="F6407" s="52"/>
      <c r="H6407"/>
      <c r="I6407"/>
    </row>
    <row r="6408" spans="6:9">
      <c r="F6408" s="52"/>
      <c r="H6408"/>
      <c r="I6408"/>
    </row>
    <row r="6409" spans="6:9">
      <c r="F6409" s="52"/>
      <c r="H6409"/>
      <c r="I6409"/>
    </row>
    <row r="6410" spans="6:9">
      <c r="F6410" s="52"/>
      <c r="H6410"/>
      <c r="I6410"/>
    </row>
    <row r="6411" spans="6:9">
      <c r="F6411" s="52"/>
      <c r="H6411"/>
      <c r="I6411"/>
    </row>
    <row r="6412" spans="6:9">
      <c r="F6412" s="52"/>
      <c r="H6412"/>
      <c r="I6412"/>
    </row>
    <row r="6413" spans="6:9">
      <c r="F6413" s="52"/>
      <c r="H6413"/>
      <c r="I6413"/>
    </row>
    <row r="6414" spans="6:9">
      <c r="F6414" s="52"/>
      <c r="H6414"/>
      <c r="I6414"/>
    </row>
    <row r="6415" spans="6:9">
      <c r="F6415" s="52"/>
      <c r="H6415"/>
      <c r="I6415"/>
    </row>
    <row r="6416" spans="6:9">
      <c r="F6416" s="52"/>
      <c r="H6416"/>
      <c r="I6416"/>
    </row>
    <row r="6417" spans="6:9">
      <c r="F6417" s="52"/>
      <c r="H6417"/>
      <c r="I6417"/>
    </row>
    <row r="6418" spans="6:9">
      <c r="F6418" s="52"/>
      <c r="H6418"/>
      <c r="I6418"/>
    </row>
    <row r="6419" spans="6:9">
      <c r="F6419" s="52"/>
      <c r="H6419"/>
      <c r="I6419"/>
    </row>
    <row r="6420" spans="6:9">
      <c r="F6420" s="52"/>
      <c r="H6420"/>
      <c r="I6420"/>
    </row>
    <row r="6421" spans="6:9">
      <c r="F6421" s="52"/>
      <c r="H6421"/>
      <c r="I6421"/>
    </row>
    <row r="6422" spans="6:9">
      <c r="F6422" s="52"/>
      <c r="H6422"/>
      <c r="I6422"/>
    </row>
    <row r="6423" spans="6:9">
      <c r="F6423" s="52"/>
      <c r="H6423"/>
      <c r="I6423"/>
    </row>
    <row r="6424" spans="6:9">
      <c r="F6424" s="52"/>
      <c r="H6424"/>
      <c r="I6424"/>
    </row>
    <row r="6425" spans="6:9">
      <c r="F6425" s="52"/>
      <c r="H6425"/>
      <c r="I6425"/>
    </row>
    <row r="6426" spans="6:9">
      <c r="F6426" s="52"/>
      <c r="H6426"/>
      <c r="I6426"/>
    </row>
    <row r="6427" spans="6:9">
      <c r="F6427" s="52"/>
      <c r="H6427"/>
      <c r="I6427"/>
    </row>
    <row r="6428" spans="6:9">
      <c r="F6428" s="52"/>
      <c r="H6428"/>
      <c r="I6428"/>
    </row>
    <row r="6429" spans="6:9">
      <c r="F6429" s="52"/>
      <c r="H6429"/>
      <c r="I6429"/>
    </row>
    <row r="6430" spans="6:9">
      <c r="F6430" s="52"/>
      <c r="H6430"/>
      <c r="I6430"/>
    </row>
    <row r="6431" spans="6:9">
      <c r="F6431" s="52"/>
      <c r="H6431"/>
      <c r="I6431"/>
    </row>
    <row r="6432" spans="6:9">
      <c r="F6432" s="52"/>
      <c r="H6432"/>
      <c r="I6432"/>
    </row>
    <row r="6433" spans="6:9">
      <c r="F6433" s="52"/>
      <c r="H6433"/>
      <c r="I6433"/>
    </row>
    <row r="6434" spans="6:9">
      <c r="F6434" s="52"/>
      <c r="H6434"/>
      <c r="I6434"/>
    </row>
    <row r="6435" spans="6:9">
      <c r="F6435" s="52"/>
      <c r="H6435"/>
      <c r="I6435"/>
    </row>
    <row r="6436" spans="6:9">
      <c r="F6436" s="52"/>
      <c r="H6436"/>
      <c r="I6436"/>
    </row>
    <row r="6437" spans="6:9">
      <c r="F6437" s="52"/>
      <c r="H6437"/>
      <c r="I6437"/>
    </row>
    <row r="6438" spans="6:9">
      <c r="F6438" s="52"/>
      <c r="H6438"/>
      <c r="I6438"/>
    </row>
    <row r="6439" spans="6:9">
      <c r="F6439" s="52"/>
      <c r="H6439"/>
      <c r="I6439"/>
    </row>
    <row r="6440" spans="6:9">
      <c r="F6440" s="52"/>
      <c r="H6440"/>
      <c r="I6440"/>
    </row>
    <row r="6441" spans="6:9">
      <c r="F6441" s="52"/>
      <c r="H6441"/>
      <c r="I6441"/>
    </row>
    <row r="6442" spans="6:9">
      <c r="F6442" s="52"/>
      <c r="H6442"/>
      <c r="I6442"/>
    </row>
    <row r="6443" spans="6:9">
      <c r="F6443" s="52"/>
      <c r="H6443"/>
      <c r="I6443"/>
    </row>
    <row r="6444" spans="6:9">
      <c r="F6444" s="52"/>
      <c r="H6444"/>
      <c r="I6444"/>
    </row>
    <row r="6445" spans="6:9">
      <c r="F6445" s="52"/>
      <c r="H6445"/>
      <c r="I6445"/>
    </row>
    <row r="6446" spans="6:9">
      <c r="F6446" s="52"/>
      <c r="H6446"/>
      <c r="I6446"/>
    </row>
    <row r="6447" spans="6:9">
      <c r="F6447" s="52"/>
      <c r="H6447"/>
      <c r="I6447"/>
    </row>
    <row r="6448" spans="6:9">
      <c r="F6448" s="52"/>
      <c r="H6448"/>
      <c r="I6448"/>
    </row>
    <row r="6449" spans="6:9">
      <c r="F6449" s="52"/>
      <c r="H6449"/>
      <c r="I6449"/>
    </row>
    <row r="6450" spans="6:9">
      <c r="F6450" s="52"/>
      <c r="H6450"/>
      <c r="I6450"/>
    </row>
    <row r="6451" spans="6:9">
      <c r="F6451" s="52"/>
      <c r="H6451"/>
      <c r="I6451"/>
    </row>
    <row r="6452" spans="6:9">
      <c r="F6452" s="52"/>
      <c r="H6452"/>
      <c r="I6452"/>
    </row>
    <row r="6453" spans="6:9">
      <c r="F6453" s="52"/>
      <c r="H6453"/>
      <c r="I6453"/>
    </row>
    <row r="6454" spans="6:9">
      <c r="F6454" s="52"/>
      <c r="H6454"/>
      <c r="I6454"/>
    </row>
    <row r="6455" spans="6:9">
      <c r="F6455" s="52"/>
      <c r="H6455"/>
      <c r="I6455"/>
    </row>
    <row r="6456" spans="6:9">
      <c r="F6456" s="52"/>
      <c r="H6456"/>
      <c r="I6456"/>
    </row>
    <row r="6457" spans="6:9">
      <c r="F6457" s="52"/>
      <c r="H6457"/>
      <c r="I6457"/>
    </row>
    <row r="6458" spans="6:9">
      <c r="F6458" s="52"/>
      <c r="H6458"/>
      <c r="I6458"/>
    </row>
    <row r="6459" spans="6:9">
      <c r="F6459" s="52"/>
      <c r="H6459"/>
      <c r="I6459"/>
    </row>
    <row r="6460" spans="6:9">
      <c r="F6460" s="52"/>
      <c r="H6460"/>
      <c r="I6460"/>
    </row>
    <row r="6461" spans="6:9">
      <c r="F6461" s="52"/>
      <c r="H6461"/>
      <c r="I6461"/>
    </row>
    <row r="6462" spans="6:9">
      <c r="F6462" s="52"/>
      <c r="H6462"/>
      <c r="I6462"/>
    </row>
    <row r="6463" spans="6:9">
      <c r="F6463" s="52"/>
      <c r="H6463"/>
      <c r="I6463"/>
    </row>
    <row r="6464" spans="6:9">
      <c r="F6464" s="52"/>
      <c r="H6464"/>
      <c r="I6464"/>
    </row>
    <row r="6465" spans="6:9">
      <c r="F6465" s="52"/>
      <c r="H6465"/>
      <c r="I6465"/>
    </row>
    <row r="6466" spans="6:9">
      <c r="F6466" s="52"/>
      <c r="H6466"/>
      <c r="I6466"/>
    </row>
    <row r="6467" spans="6:9">
      <c r="F6467" s="52"/>
      <c r="H6467"/>
      <c r="I6467"/>
    </row>
    <row r="6468" spans="6:9">
      <c r="F6468" s="52"/>
      <c r="H6468"/>
      <c r="I6468"/>
    </row>
    <row r="6469" spans="6:9">
      <c r="F6469" s="52"/>
      <c r="H6469"/>
      <c r="I6469"/>
    </row>
    <row r="6470" spans="6:9">
      <c r="F6470" s="52"/>
      <c r="H6470"/>
      <c r="I6470"/>
    </row>
    <row r="6471" spans="6:9">
      <c r="F6471" s="52"/>
      <c r="H6471"/>
      <c r="I6471"/>
    </row>
    <row r="6472" spans="6:9">
      <c r="F6472" s="52"/>
      <c r="H6472"/>
      <c r="I6472"/>
    </row>
    <row r="6473" spans="6:9">
      <c r="F6473" s="52"/>
      <c r="H6473"/>
      <c r="I6473"/>
    </row>
    <row r="6474" spans="6:9">
      <c r="F6474" s="52"/>
      <c r="H6474"/>
      <c r="I6474"/>
    </row>
    <row r="6475" spans="6:9">
      <c r="F6475" s="52"/>
      <c r="H6475"/>
      <c r="I6475"/>
    </row>
    <row r="6476" spans="6:9">
      <c r="F6476" s="52"/>
      <c r="H6476"/>
      <c r="I6476"/>
    </row>
    <row r="6477" spans="6:9">
      <c r="F6477" s="52"/>
      <c r="H6477"/>
      <c r="I6477"/>
    </row>
    <row r="6478" spans="6:9">
      <c r="F6478" s="52"/>
      <c r="H6478"/>
      <c r="I6478"/>
    </row>
    <row r="6479" spans="6:9">
      <c r="F6479" s="52"/>
      <c r="H6479"/>
      <c r="I6479"/>
    </row>
    <row r="6480" spans="6:9">
      <c r="F6480" s="52"/>
      <c r="H6480"/>
      <c r="I6480"/>
    </row>
    <row r="6481" spans="6:9">
      <c r="F6481" s="52"/>
      <c r="H6481"/>
      <c r="I6481"/>
    </row>
    <row r="6482" spans="6:9">
      <c r="F6482" s="52"/>
      <c r="H6482"/>
      <c r="I6482"/>
    </row>
    <row r="6483" spans="6:9">
      <c r="F6483" s="52"/>
      <c r="H6483"/>
      <c r="I6483"/>
    </row>
    <row r="6484" spans="6:9">
      <c r="F6484" s="52"/>
      <c r="H6484"/>
      <c r="I6484"/>
    </row>
    <row r="6485" spans="6:9">
      <c r="F6485" s="52"/>
      <c r="H6485"/>
      <c r="I6485"/>
    </row>
    <row r="6486" spans="6:9">
      <c r="F6486" s="52"/>
      <c r="H6486"/>
      <c r="I6486"/>
    </row>
    <row r="6487" spans="6:9">
      <c r="F6487" s="52"/>
      <c r="H6487"/>
      <c r="I6487"/>
    </row>
    <row r="6488" spans="6:9">
      <c r="F6488" s="52"/>
      <c r="H6488"/>
      <c r="I6488"/>
    </row>
    <row r="6489" spans="6:9">
      <c r="F6489" s="52"/>
      <c r="H6489"/>
      <c r="I6489"/>
    </row>
    <row r="6490" spans="6:9">
      <c r="F6490" s="52"/>
      <c r="H6490"/>
      <c r="I6490"/>
    </row>
    <row r="6491" spans="6:9">
      <c r="F6491" s="52"/>
      <c r="H6491"/>
      <c r="I6491"/>
    </row>
    <row r="6492" spans="6:9">
      <c r="F6492" s="52"/>
      <c r="H6492"/>
      <c r="I6492"/>
    </row>
    <row r="6493" spans="6:9">
      <c r="F6493" s="52"/>
      <c r="H6493"/>
      <c r="I6493"/>
    </row>
    <row r="6494" spans="6:9">
      <c r="F6494" s="52"/>
      <c r="H6494"/>
      <c r="I6494"/>
    </row>
    <row r="6495" spans="6:9">
      <c r="F6495" s="52"/>
      <c r="H6495"/>
      <c r="I6495"/>
    </row>
    <row r="6496" spans="6:9">
      <c r="F6496" s="52"/>
      <c r="H6496"/>
      <c r="I6496"/>
    </row>
    <row r="6497" spans="6:9">
      <c r="F6497" s="52"/>
      <c r="H6497"/>
      <c r="I6497"/>
    </row>
    <row r="6498" spans="6:9">
      <c r="F6498" s="52"/>
      <c r="H6498"/>
      <c r="I6498"/>
    </row>
    <row r="6499" spans="6:9">
      <c r="F6499" s="52"/>
      <c r="H6499"/>
      <c r="I6499"/>
    </row>
    <row r="6500" spans="6:9">
      <c r="F6500" s="52"/>
      <c r="H6500"/>
      <c r="I6500"/>
    </row>
    <row r="6501" spans="6:9">
      <c r="F6501" s="52"/>
      <c r="H6501"/>
      <c r="I6501"/>
    </row>
    <row r="6502" spans="6:9">
      <c r="F6502" s="52"/>
      <c r="H6502"/>
      <c r="I6502"/>
    </row>
    <row r="6503" spans="6:9">
      <c r="F6503" s="52"/>
      <c r="H6503"/>
      <c r="I6503"/>
    </row>
    <row r="6504" spans="6:9">
      <c r="F6504" s="52"/>
      <c r="H6504"/>
      <c r="I6504"/>
    </row>
    <row r="6505" spans="6:9">
      <c r="F6505" s="52"/>
      <c r="H6505"/>
      <c r="I6505"/>
    </row>
    <row r="6506" spans="6:9">
      <c r="F6506" s="52"/>
      <c r="H6506"/>
      <c r="I6506"/>
    </row>
    <row r="6507" spans="6:9">
      <c r="F6507" s="52"/>
      <c r="H6507"/>
      <c r="I6507"/>
    </row>
    <row r="6508" spans="6:9">
      <c r="F6508" s="52"/>
      <c r="H6508"/>
      <c r="I6508"/>
    </row>
    <row r="6509" spans="6:9">
      <c r="F6509" s="52"/>
      <c r="H6509"/>
      <c r="I6509"/>
    </row>
    <row r="6510" spans="6:9">
      <c r="F6510" s="52"/>
      <c r="H6510"/>
      <c r="I6510"/>
    </row>
    <row r="6511" spans="6:9">
      <c r="F6511" s="52"/>
      <c r="H6511"/>
      <c r="I6511"/>
    </row>
    <row r="6512" spans="6:9">
      <c r="F6512" s="52"/>
      <c r="H6512"/>
      <c r="I6512"/>
    </row>
    <row r="6513" spans="6:9">
      <c r="F6513" s="52"/>
      <c r="H6513"/>
      <c r="I6513"/>
    </row>
    <row r="6514" spans="6:9">
      <c r="F6514" s="52"/>
      <c r="H6514"/>
      <c r="I6514"/>
    </row>
    <row r="6515" spans="6:9">
      <c r="F6515" s="52"/>
      <c r="H6515"/>
      <c r="I6515"/>
    </row>
    <row r="6516" spans="6:9">
      <c r="F6516" s="52"/>
      <c r="H6516"/>
      <c r="I6516"/>
    </row>
    <row r="6517" spans="6:9">
      <c r="F6517" s="52"/>
      <c r="H6517"/>
      <c r="I6517"/>
    </row>
    <row r="6518" spans="6:9">
      <c r="F6518" s="52"/>
      <c r="H6518"/>
      <c r="I6518"/>
    </row>
    <row r="6519" spans="6:9">
      <c r="F6519" s="52"/>
      <c r="H6519"/>
      <c r="I6519"/>
    </row>
    <row r="6520" spans="6:9">
      <c r="F6520" s="52"/>
      <c r="H6520"/>
      <c r="I6520"/>
    </row>
    <row r="6521" spans="6:9">
      <c r="F6521" s="52"/>
      <c r="H6521"/>
      <c r="I6521"/>
    </row>
    <row r="6522" spans="6:9">
      <c r="F6522" s="52"/>
      <c r="H6522"/>
      <c r="I6522"/>
    </row>
    <row r="6523" spans="6:9">
      <c r="F6523" s="52"/>
      <c r="H6523"/>
      <c r="I6523"/>
    </row>
    <row r="6524" spans="6:9">
      <c r="F6524" s="52"/>
      <c r="H6524"/>
      <c r="I6524"/>
    </row>
    <row r="6525" spans="6:9">
      <c r="F6525" s="52"/>
      <c r="H6525"/>
      <c r="I6525"/>
    </row>
    <row r="6526" spans="6:9">
      <c r="F6526" s="52"/>
      <c r="H6526"/>
      <c r="I6526"/>
    </row>
    <row r="6527" spans="6:9">
      <c r="F6527" s="52"/>
      <c r="H6527"/>
      <c r="I6527"/>
    </row>
    <row r="6528" spans="6:9">
      <c r="F6528" s="52"/>
      <c r="H6528"/>
      <c r="I6528"/>
    </row>
    <row r="6529" spans="6:9">
      <c r="F6529" s="52"/>
      <c r="H6529"/>
      <c r="I6529"/>
    </row>
    <row r="6530" spans="6:9">
      <c r="F6530" s="52"/>
      <c r="H6530"/>
      <c r="I6530"/>
    </row>
    <row r="6531" spans="6:9">
      <c r="F6531" s="52"/>
      <c r="H6531"/>
      <c r="I6531"/>
    </row>
    <row r="6532" spans="6:9">
      <c r="F6532" s="52"/>
      <c r="H6532"/>
      <c r="I6532"/>
    </row>
    <row r="6533" spans="6:9">
      <c r="F6533" s="52"/>
      <c r="H6533"/>
      <c r="I6533"/>
    </row>
    <row r="6534" spans="6:9">
      <c r="F6534" s="52"/>
      <c r="H6534"/>
      <c r="I6534"/>
    </row>
    <row r="6535" spans="6:9">
      <c r="F6535" s="52"/>
      <c r="H6535"/>
      <c r="I6535"/>
    </row>
    <row r="6536" spans="6:9">
      <c r="F6536" s="52"/>
      <c r="H6536"/>
      <c r="I6536"/>
    </row>
    <row r="6537" spans="6:9">
      <c r="F6537" s="52"/>
      <c r="H6537"/>
      <c r="I6537"/>
    </row>
    <row r="6538" spans="6:9">
      <c r="F6538" s="52"/>
      <c r="H6538"/>
      <c r="I6538"/>
    </row>
    <row r="6539" spans="6:9">
      <c r="F6539" s="52"/>
      <c r="H6539"/>
      <c r="I6539"/>
    </row>
    <row r="6540" spans="6:9">
      <c r="F6540" s="52"/>
      <c r="H6540"/>
      <c r="I6540"/>
    </row>
    <row r="6541" spans="6:9">
      <c r="F6541" s="52"/>
      <c r="H6541"/>
      <c r="I6541"/>
    </row>
    <row r="6542" spans="6:9">
      <c r="F6542" s="52"/>
      <c r="H6542"/>
      <c r="I6542"/>
    </row>
    <row r="6543" spans="6:9">
      <c r="F6543" s="52"/>
      <c r="H6543"/>
      <c r="I6543"/>
    </row>
    <row r="6544" spans="6:9">
      <c r="F6544" s="52"/>
      <c r="H6544"/>
      <c r="I6544"/>
    </row>
    <row r="6545" spans="6:9">
      <c r="F6545" s="52"/>
      <c r="H6545"/>
      <c r="I6545"/>
    </row>
    <row r="6546" spans="6:9">
      <c r="F6546" s="52"/>
      <c r="H6546"/>
      <c r="I6546"/>
    </row>
    <row r="6547" spans="6:9">
      <c r="F6547" s="52"/>
      <c r="H6547"/>
      <c r="I6547"/>
    </row>
    <row r="6548" spans="6:9">
      <c r="F6548" s="52"/>
      <c r="H6548"/>
      <c r="I6548"/>
    </row>
    <row r="6549" spans="6:9">
      <c r="F6549" s="52"/>
      <c r="H6549"/>
      <c r="I6549"/>
    </row>
    <row r="6550" spans="6:9">
      <c r="F6550" s="52"/>
      <c r="H6550"/>
      <c r="I6550"/>
    </row>
    <row r="6551" spans="6:9">
      <c r="F6551" s="52"/>
      <c r="H6551"/>
      <c r="I6551"/>
    </row>
    <row r="6552" spans="6:9">
      <c r="F6552" s="52"/>
      <c r="H6552"/>
      <c r="I6552"/>
    </row>
    <row r="6553" spans="6:9">
      <c r="F6553" s="52"/>
      <c r="H6553"/>
      <c r="I6553"/>
    </row>
    <row r="6554" spans="6:9">
      <c r="F6554" s="52"/>
      <c r="H6554"/>
      <c r="I6554"/>
    </row>
    <row r="6555" spans="6:9">
      <c r="F6555" s="52"/>
      <c r="H6555"/>
      <c r="I6555"/>
    </row>
    <row r="6556" spans="6:9">
      <c r="F6556" s="52"/>
      <c r="H6556"/>
      <c r="I6556"/>
    </row>
    <row r="6557" spans="6:9">
      <c r="F6557" s="52"/>
      <c r="H6557"/>
      <c r="I6557"/>
    </row>
    <row r="6558" spans="6:9">
      <c r="F6558" s="52"/>
      <c r="H6558"/>
      <c r="I6558"/>
    </row>
    <row r="6559" spans="6:9">
      <c r="F6559" s="52"/>
      <c r="H6559"/>
      <c r="I6559"/>
    </row>
    <row r="6560" spans="6:9">
      <c r="F6560" s="52"/>
      <c r="H6560"/>
      <c r="I6560"/>
    </row>
    <row r="6561" spans="6:9">
      <c r="F6561" s="52"/>
      <c r="H6561"/>
      <c r="I6561"/>
    </row>
    <row r="6562" spans="6:9">
      <c r="F6562" s="52"/>
      <c r="H6562"/>
      <c r="I6562"/>
    </row>
    <row r="6563" spans="6:9">
      <c r="F6563" s="52"/>
      <c r="H6563"/>
      <c r="I6563"/>
    </row>
    <row r="6564" spans="6:9">
      <c r="F6564" s="52"/>
      <c r="H6564"/>
      <c r="I6564"/>
    </row>
    <row r="6565" spans="6:9">
      <c r="F6565" s="52"/>
      <c r="H6565"/>
      <c r="I6565"/>
    </row>
    <row r="6566" spans="6:9">
      <c r="F6566" s="52"/>
      <c r="H6566"/>
      <c r="I6566"/>
    </row>
    <row r="6567" spans="6:9">
      <c r="F6567" s="52"/>
      <c r="H6567"/>
      <c r="I6567"/>
    </row>
    <row r="6568" spans="6:9">
      <c r="F6568" s="52"/>
      <c r="H6568"/>
      <c r="I6568"/>
    </row>
    <row r="6569" spans="6:9">
      <c r="F6569" s="52"/>
      <c r="H6569"/>
      <c r="I6569"/>
    </row>
    <row r="6570" spans="6:9">
      <c r="F6570" s="52"/>
      <c r="H6570"/>
      <c r="I6570"/>
    </row>
    <row r="6571" spans="6:9">
      <c r="F6571" s="52"/>
      <c r="H6571"/>
      <c r="I6571"/>
    </row>
    <row r="6572" spans="6:9">
      <c r="F6572" s="52"/>
      <c r="H6572"/>
      <c r="I6572"/>
    </row>
    <row r="6573" spans="6:9">
      <c r="F6573" s="52"/>
      <c r="H6573"/>
      <c r="I6573"/>
    </row>
    <row r="6574" spans="6:9">
      <c r="F6574" s="52"/>
      <c r="H6574"/>
      <c r="I6574"/>
    </row>
    <row r="6575" spans="6:9">
      <c r="F6575" s="52"/>
      <c r="H6575"/>
      <c r="I6575"/>
    </row>
    <row r="6576" spans="6:9">
      <c r="F6576" s="52"/>
      <c r="H6576"/>
      <c r="I6576"/>
    </row>
    <row r="6577" spans="6:9">
      <c r="F6577" s="52"/>
      <c r="H6577"/>
      <c r="I6577"/>
    </row>
    <row r="6578" spans="6:9">
      <c r="F6578" s="52"/>
      <c r="H6578"/>
      <c r="I6578"/>
    </row>
    <row r="6579" spans="6:9">
      <c r="F6579" s="52"/>
      <c r="H6579"/>
      <c r="I6579"/>
    </row>
    <row r="6580" spans="6:9">
      <c r="F6580" s="52"/>
      <c r="H6580"/>
      <c r="I6580"/>
    </row>
    <row r="6581" spans="6:9">
      <c r="F6581" s="52"/>
      <c r="H6581"/>
      <c r="I6581"/>
    </row>
    <row r="6582" spans="6:9">
      <c r="F6582" s="52"/>
      <c r="H6582"/>
      <c r="I6582"/>
    </row>
    <row r="6583" spans="6:9">
      <c r="F6583" s="52"/>
      <c r="H6583"/>
      <c r="I6583"/>
    </row>
    <row r="6584" spans="6:9">
      <c r="F6584" s="52"/>
      <c r="H6584"/>
      <c r="I6584"/>
    </row>
    <row r="6585" spans="6:9">
      <c r="F6585" s="52"/>
      <c r="H6585"/>
      <c r="I6585"/>
    </row>
    <row r="6586" spans="6:9">
      <c r="F6586" s="52"/>
      <c r="H6586"/>
      <c r="I6586"/>
    </row>
    <row r="6587" spans="6:9">
      <c r="F6587" s="52"/>
      <c r="H6587"/>
      <c r="I6587"/>
    </row>
    <row r="6588" spans="6:9">
      <c r="F6588" s="52"/>
      <c r="H6588"/>
      <c r="I6588"/>
    </row>
    <row r="6589" spans="6:9">
      <c r="F6589" s="52"/>
      <c r="H6589"/>
      <c r="I6589"/>
    </row>
    <row r="6590" spans="6:9">
      <c r="F6590" s="52"/>
      <c r="H6590"/>
      <c r="I6590"/>
    </row>
    <row r="6591" spans="6:9">
      <c r="F6591" s="52"/>
      <c r="H6591"/>
      <c r="I6591"/>
    </row>
    <row r="6592" spans="6:9">
      <c r="F6592" s="52"/>
      <c r="H6592"/>
      <c r="I6592"/>
    </row>
    <row r="6593" spans="6:9">
      <c r="F6593" s="52"/>
      <c r="H6593"/>
      <c r="I6593"/>
    </row>
    <row r="6594" spans="6:9">
      <c r="F6594" s="52"/>
      <c r="H6594"/>
      <c r="I6594"/>
    </row>
    <row r="6595" spans="6:9">
      <c r="F6595" s="52"/>
      <c r="H6595"/>
      <c r="I6595"/>
    </row>
    <row r="6596" spans="6:9">
      <c r="F6596" s="52"/>
      <c r="H6596"/>
      <c r="I6596"/>
    </row>
    <row r="6597" spans="6:9">
      <c r="F6597" s="52"/>
      <c r="H6597"/>
      <c r="I6597"/>
    </row>
    <row r="6598" spans="6:9">
      <c r="F6598" s="52"/>
      <c r="H6598"/>
      <c r="I6598"/>
    </row>
    <row r="6599" spans="6:9">
      <c r="F6599" s="52"/>
      <c r="H6599"/>
      <c r="I6599"/>
    </row>
    <row r="6600" spans="6:9">
      <c r="F6600" s="52"/>
      <c r="H6600"/>
      <c r="I6600"/>
    </row>
    <row r="6601" spans="6:9">
      <c r="F6601" s="52"/>
      <c r="H6601"/>
      <c r="I6601"/>
    </row>
    <row r="6602" spans="6:9">
      <c r="F6602" s="52"/>
      <c r="H6602"/>
      <c r="I6602"/>
    </row>
    <row r="6603" spans="6:9">
      <c r="F6603" s="52"/>
      <c r="H6603"/>
      <c r="I6603"/>
    </row>
    <row r="6604" spans="6:9">
      <c r="F6604" s="52"/>
      <c r="H6604"/>
      <c r="I6604"/>
    </row>
    <row r="6605" spans="6:9">
      <c r="F6605" s="52"/>
      <c r="H6605"/>
      <c r="I6605"/>
    </row>
    <row r="6606" spans="6:9">
      <c r="F6606" s="52"/>
      <c r="H6606"/>
      <c r="I6606"/>
    </row>
    <row r="6607" spans="6:9">
      <c r="F6607" s="52"/>
      <c r="H6607"/>
      <c r="I6607"/>
    </row>
    <row r="6608" spans="6:9">
      <c r="F6608" s="52"/>
      <c r="H6608"/>
      <c r="I6608"/>
    </row>
    <row r="6609" spans="6:9">
      <c r="F6609" s="52"/>
      <c r="H6609"/>
      <c r="I6609"/>
    </row>
    <row r="6610" spans="6:9">
      <c r="F6610" s="52"/>
      <c r="H6610"/>
      <c r="I6610"/>
    </row>
    <row r="6611" spans="6:9">
      <c r="F6611" s="52"/>
      <c r="H6611"/>
      <c r="I6611"/>
    </row>
    <row r="6612" spans="6:9">
      <c r="F6612" s="52"/>
      <c r="H6612"/>
      <c r="I6612"/>
    </row>
    <row r="6613" spans="6:9">
      <c r="F6613" s="52"/>
      <c r="H6613"/>
      <c r="I6613"/>
    </row>
    <row r="6614" spans="6:9">
      <c r="F6614" s="52"/>
      <c r="H6614"/>
      <c r="I6614"/>
    </row>
    <row r="6615" spans="6:9">
      <c r="F6615" s="52"/>
      <c r="H6615"/>
      <c r="I6615"/>
    </row>
    <row r="6616" spans="6:9">
      <c r="F6616" s="52"/>
      <c r="H6616"/>
      <c r="I6616"/>
    </row>
    <row r="6617" spans="6:9">
      <c r="F6617" s="52"/>
      <c r="H6617"/>
      <c r="I6617"/>
    </row>
    <row r="6618" spans="6:9">
      <c r="F6618" s="52"/>
      <c r="H6618"/>
      <c r="I6618"/>
    </row>
    <row r="6619" spans="6:9">
      <c r="F6619" s="52"/>
      <c r="H6619"/>
      <c r="I6619"/>
    </row>
    <row r="6620" spans="6:9">
      <c r="F6620" s="52"/>
      <c r="H6620"/>
      <c r="I6620"/>
    </row>
    <row r="6621" spans="6:9">
      <c r="F6621" s="52"/>
      <c r="H6621"/>
      <c r="I6621"/>
    </row>
    <row r="6622" spans="6:9">
      <c r="F6622" s="52"/>
      <c r="H6622"/>
      <c r="I6622"/>
    </row>
    <row r="6623" spans="6:9">
      <c r="F6623" s="52"/>
      <c r="H6623"/>
      <c r="I6623"/>
    </row>
    <row r="6624" spans="6:9">
      <c r="F6624" s="52"/>
      <c r="H6624"/>
      <c r="I6624"/>
    </row>
    <row r="6625" spans="6:9">
      <c r="F6625" s="52"/>
      <c r="H6625"/>
      <c r="I6625"/>
    </row>
    <row r="6626" spans="6:9">
      <c r="F6626" s="52"/>
      <c r="H6626"/>
      <c r="I6626"/>
    </row>
    <row r="6627" spans="6:9">
      <c r="F6627" s="52"/>
      <c r="H6627"/>
      <c r="I6627"/>
    </row>
    <row r="6628" spans="6:9">
      <c r="F6628" s="52"/>
      <c r="H6628"/>
      <c r="I6628"/>
    </row>
    <row r="6629" spans="6:9">
      <c r="F6629" s="52"/>
      <c r="H6629"/>
      <c r="I6629"/>
    </row>
    <row r="6630" spans="6:9">
      <c r="F6630" s="52"/>
      <c r="H6630"/>
      <c r="I6630"/>
    </row>
    <row r="6631" spans="6:9">
      <c r="F6631" s="52"/>
      <c r="H6631"/>
      <c r="I6631"/>
    </row>
    <row r="6632" spans="6:9">
      <c r="F6632" s="52"/>
      <c r="H6632"/>
      <c r="I6632"/>
    </row>
    <row r="6633" spans="6:9">
      <c r="F6633" s="52"/>
      <c r="H6633"/>
      <c r="I6633"/>
    </row>
    <row r="6634" spans="6:9">
      <c r="F6634" s="52"/>
      <c r="H6634"/>
      <c r="I6634"/>
    </row>
    <row r="6635" spans="6:9">
      <c r="F6635" s="52"/>
      <c r="H6635"/>
      <c r="I6635"/>
    </row>
    <row r="6636" spans="6:9">
      <c r="F6636" s="52"/>
      <c r="H6636"/>
      <c r="I6636"/>
    </row>
    <row r="6637" spans="6:9">
      <c r="F6637" s="52"/>
      <c r="H6637"/>
      <c r="I6637"/>
    </row>
    <row r="6638" spans="6:9">
      <c r="F6638" s="52"/>
      <c r="H6638"/>
      <c r="I6638"/>
    </row>
    <row r="6639" spans="6:9">
      <c r="F6639" s="52"/>
      <c r="H6639"/>
      <c r="I6639"/>
    </row>
    <row r="6640" spans="6:9">
      <c r="F6640" s="52"/>
      <c r="H6640"/>
      <c r="I6640"/>
    </row>
    <row r="6641" spans="6:9">
      <c r="F6641" s="52"/>
      <c r="H6641"/>
      <c r="I6641"/>
    </row>
    <row r="6642" spans="6:9">
      <c r="F6642" s="52"/>
      <c r="H6642"/>
      <c r="I6642"/>
    </row>
    <row r="6643" spans="6:9">
      <c r="F6643" s="52"/>
      <c r="H6643"/>
      <c r="I6643"/>
    </row>
    <row r="6644" spans="6:9">
      <c r="F6644" s="52"/>
      <c r="H6644"/>
      <c r="I6644"/>
    </row>
    <row r="6645" spans="6:9">
      <c r="F6645" s="52"/>
      <c r="H6645"/>
      <c r="I6645"/>
    </row>
    <row r="6646" spans="6:9">
      <c r="F6646" s="52"/>
      <c r="H6646"/>
      <c r="I6646"/>
    </row>
    <row r="6647" spans="6:9">
      <c r="F6647" s="52"/>
      <c r="H6647"/>
      <c r="I6647"/>
    </row>
    <row r="6648" spans="6:9">
      <c r="F6648" s="52"/>
      <c r="H6648"/>
      <c r="I6648"/>
    </row>
    <row r="6649" spans="6:9">
      <c r="F6649" s="52"/>
      <c r="H6649"/>
      <c r="I6649"/>
    </row>
    <row r="6650" spans="6:9">
      <c r="F6650" s="52"/>
      <c r="H6650"/>
      <c r="I6650"/>
    </row>
    <row r="6651" spans="6:9">
      <c r="F6651" s="52"/>
      <c r="H6651"/>
      <c r="I6651"/>
    </row>
    <row r="6652" spans="6:9">
      <c r="F6652" s="52"/>
      <c r="H6652"/>
      <c r="I6652"/>
    </row>
    <row r="6653" spans="6:9">
      <c r="F6653" s="52"/>
      <c r="H6653"/>
      <c r="I6653"/>
    </row>
    <row r="6654" spans="6:9">
      <c r="F6654" s="52"/>
      <c r="H6654"/>
      <c r="I6654"/>
    </row>
    <row r="6655" spans="6:9">
      <c r="F6655" s="52"/>
      <c r="H6655"/>
      <c r="I6655"/>
    </row>
    <row r="6656" spans="6:9">
      <c r="F6656" s="52"/>
      <c r="H6656"/>
      <c r="I6656"/>
    </row>
    <row r="6657" spans="6:9">
      <c r="F6657" s="52"/>
      <c r="H6657"/>
      <c r="I6657"/>
    </row>
    <row r="6658" spans="6:9">
      <c r="F6658" s="52"/>
      <c r="H6658"/>
      <c r="I6658"/>
    </row>
    <row r="6659" spans="6:9">
      <c r="F6659" s="52"/>
      <c r="H6659"/>
      <c r="I6659"/>
    </row>
    <row r="6660" spans="6:9">
      <c r="F6660" s="52"/>
      <c r="H6660"/>
      <c r="I6660"/>
    </row>
    <row r="6661" spans="6:9">
      <c r="F6661" s="52"/>
      <c r="H6661"/>
      <c r="I6661"/>
    </row>
    <row r="6662" spans="6:9">
      <c r="F6662" s="52"/>
      <c r="H6662"/>
      <c r="I6662"/>
    </row>
    <row r="6663" spans="6:9">
      <c r="F6663" s="52"/>
      <c r="H6663"/>
      <c r="I6663"/>
    </row>
    <row r="6664" spans="6:9">
      <c r="F6664" s="52"/>
      <c r="H6664"/>
      <c r="I6664"/>
    </row>
    <row r="6665" spans="6:9">
      <c r="F6665" s="52"/>
      <c r="H6665"/>
      <c r="I6665"/>
    </row>
    <row r="6666" spans="6:9">
      <c r="F6666" s="52"/>
      <c r="H6666"/>
      <c r="I6666"/>
    </row>
    <row r="6667" spans="6:9">
      <c r="F6667" s="52"/>
      <c r="H6667"/>
      <c r="I6667"/>
    </row>
    <row r="6668" spans="6:9">
      <c r="F6668" s="52"/>
      <c r="H6668"/>
      <c r="I6668"/>
    </row>
    <row r="6669" spans="6:9">
      <c r="F6669" s="52"/>
      <c r="H6669"/>
      <c r="I6669"/>
    </row>
    <row r="6670" spans="6:9">
      <c r="F6670" s="52"/>
      <c r="H6670"/>
      <c r="I6670"/>
    </row>
    <row r="6671" spans="6:9">
      <c r="F6671" s="52"/>
      <c r="H6671"/>
      <c r="I6671"/>
    </row>
    <row r="6672" spans="6:9">
      <c r="F6672" s="52"/>
      <c r="H6672"/>
      <c r="I6672"/>
    </row>
    <row r="6673" spans="6:9">
      <c r="F6673" s="52"/>
      <c r="H6673"/>
      <c r="I6673"/>
    </row>
    <row r="6674" spans="6:9">
      <c r="F6674" s="52"/>
      <c r="H6674"/>
      <c r="I6674"/>
    </row>
    <row r="6675" spans="6:9">
      <c r="F6675" s="52"/>
      <c r="H6675"/>
      <c r="I6675"/>
    </row>
    <row r="6676" spans="6:9">
      <c r="F6676" s="52"/>
      <c r="H6676"/>
      <c r="I6676"/>
    </row>
    <row r="6677" spans="6:9">
      <c r="F6677" s="52"/>
      <c r="H6677"/>
      <c r="I6677"/>
    </row>
    <row r="6678" spans="6:9">
      <c r="F6678" s="52"/>
      <c r="H6678"/>
      <c r="I6678"/>
    </row>
    <row r="6679" spans="6:9">
      <c r="F6679" s="52"/>
      <c r="H6679"/>
      <c r="I6679"/>
    </row>
    <row r="6680" spans="6:9">
      <c r="F6680" s="52"/>
      <c r="H6680"/>
      <c r="I6680"/>
    </row>
    <row r="6681" spans="6:9">
      <c r="F6681" s="52"/>
      <c r="H6681"/>
      <c r="I6681"/>
    </row>
    <row r="6682" spans="6:9">
      <c r="F6682" s="52"/>
      <c r="H6682"/>
      <c r="I6682"/>
    </row>
    <row r="6683" spans="6:9">
      <c r="F6683" s="52"/>
      <c r="H6683"/>
      <c r="I6683"/>
    </row>
    <row r="6684" spans="6:9">
      <c r="F6684" s="52"/>
      <c r="H6684"/>
      <c r="I6684"/>
    </row>
    <row r="6685" spans="6:9">
      <c r="F6685" s="52"/>
      <c r="H6685"/>
      <c r="I6685"/>
    </row>
    <row r="6686" spans="6:9">
      <c r="F6686" s="52"/>
      <c r="H6686"/>
      <c r="I6686"/>
    </row>
    <row r="6687" spans="6:9">
      <c r="F6687" s="52"/>
      <c r="H6687"/>
      <c r="I6687"/>
    </row>
    <row r="6688" spans="6:9">
      <c r="F6688" s="52"/>
      <c r="H6688"/>
      <c r="I6688"/>
    </row>
    <row r="6689" spans="6:9">
      <c r="F6689" s="52"/>
      <c r="H6689"/>
      <c r="I6689"/>
    </row>
    <row r="6690" spans="6:9">
      <c r="F6690" s="52"/>
      <c r="H6690"/>
      <c r="I6690"/>
    </row>
    <row r="6691" spans="6:9">
      <c r="F6691" s="52"/>
      <c r="H6691"/>
      <c r="I6691"/>
    </row>
    <row r="6692" spans="6:9">
      <c r="F6692" s="52"/>
      <c r="H6692"/>
      <c r="I6692"/>
    </row>
    <row r="6693" spans="6:9">
      <c r="F6693" s="52"/>
      <c r="H6693"/>
      <c r="I6693"/>
    </row>
    <row r="6694" spans="6:9">
      <c r="F6694" s="52"/>
      <c r="H6694"/>
      <c r="I6694"/>
    </row>
    <row r="6695" spans="6:9">
      <c r="F6695" s="52"/>
      <c r="H6695"/>
      <c r="I6695"/>
    </row>
    <row r="6696" spans="6:9">
      <c r="F6696" s="52"/>
      <c r="H6696"/>
      <c r="I6696"/>
    </row>
    <row r="6697" spans="6:9">
      <c r="F6697" s="52"/>
      <c r="H6697"/>
      <c r="I6697"/>
    </row>
    <row r="6698" spans="6:9">
      <c r="F6698" s="52"/>
      <c r="H6698"/>
      <c r="I6698"/>
    </row>
    <row r="6699" spans="6:9">
      <c r="F6699" s="52"/>
      <c r="H6699"/>
      <c r="I6699"/>
    </row>
    <row r="6700" spans="6:9">
      <c r="F6700" s="52"/>
      <c r="H6700"/>
      <c r="I6700"/>
    </row>
    <row r="6701" spans="6:9">
      <c r="F6701" s="52"/>
      <c r="H6701"/>
      <c r="I6701"/>
    </row>
    <row r="6702" spans="6:9">
      <c r="F6702" s="52"/>
      <c r="H6702"/>
      <c r="I6702"/>
    </row>
    <row r="6703" spans="6:9">
      <c r="F6703" s="52"/>
      <c r="H6703"/>
      <c r="I6703"/>
    </row>
    <row r="6704" spans="6:9">
      <c r="F6704" s="52"/>
      <c r="H6704"/>
      <c r="I6704"/>
    </row>
    <row r="6705" spans="6:9">
      <c r="F6705" s="52"/>
      <c r="H6705"/>
      <c r="I6705"/>
    </row>
    <row r="6706" spans="6:9">
      <c r="F6706" s="52"/>
      <c r="H6706"/>
      <c r="I6706"/>
    </row>
    <row r="6707" spans="6:9">
      <c r="F6707" s="52"/>
      <c r="H6707"/>
      <c r="I6707"/>
    </row>
    <row r="6708" spans="6:9">
      <c r="F6708" s="52"/>
      <c r="H6708"/>
      <c r="I6708"/>
    </row>
    <row r="6709" spans="6:9">
      <c r="F6709" s="52"/>
      <c r="H6709"/>
      <c r="I6709"/>
    </row>
    <row r="6710" spans="6:9">
      <c r="F6710" s="52"/>
      <c r="H6710"/>
      <c r="I6710"/>
    </row>
    <row r="6711" spans="6:9">
      <c r="F6711" s="52"/>
      <c r="H6711"/>
      <c r="I6711"/>
    </row>
    <row r="6712" spans="6:9">
      <c r="F6712" s="52"/>
      <c r="H6712"/>
      <c r="I6712"/>
    </row>
    <row r="6713" spans="6:9">
      <c r="F6713" s="52"/>
      <c r="H6713"/>
      <c r="I6713"/>
    </row>
    <row r="6714" spans="6:9">
      <c r="F6714" s="52"/>
      <c r="H6714"/>
      <c r="I6714"/>
    </row>
    <row r="6715" spans="6:9">
      <c r="F6715" s="52"/>
      <c r="H6715"/>
      <c r="I6715"/>
    </row>
    <row r="6716" spans="6:9">
      <c r="F6716" s="52"/>
      <c r="H6716"/>
      <c r="I6716"/>
    </row>
    <row r="6717" spans="6:9">
      <c r="F6717" s="52"/>
      <c r="H6717"/>
      <c r="I6717"/>
    </row>
    <row r="6718" spans="6:9">
      <c r="F6718" s="52"/>
      <c r="H6718"/>
      <c r="I6718"/>
    </row>
    <row r="6719" spans="6:9">
      <c r="F6719" s="52"/>
      <c r="H6719"/>
      <c r="I6719"/>
    </row>
    <row r="6720" spans="6:9">
      <c r="F6720" s="52"/>
      <c r="H6720"/>
      <c r="I6720"/>
    </row>
    <row r="6721" spans="6:9">
      <c r="F6721" s="52"/>
      <c r="H6721"/>
      <c r="I6721"/>
    </row>
    <row r="6722" spans="6:9">
      <c r="F6722" s="52"/>
      <c r="H6722"/>
      <c r="I6722"/>
    </row>
    <row r="6723" spans="6:9">
      <c r="F6723" s="52"/>
      <c r="H6723"/>
      <c r="I6723"/>
    </row>
    <row r="6724" spans="6:9">
      <c r="F6724" s="52"/>
      <c r="H6724"/>
      <c r="I6724"/>
    </row>
    <row r="6725" spans="6:9">
      <c r="F6725" s="52"/>
      <c r="H6725"/>
      <c r="I6725"/>
    </row>
    <row r="6726" spans="6:9">
      <c r="F6726" s="52"/>
      <c r="H6726"/>
      <c r="I6726"/>
    </row>
    <row r="6727" spans="6:9">
      <c r="F6727" s="52"/>
      <c r="H6727"/>
      <c r="I6727"/>
    </row>
    <row r="6728" spans="6:9">
      <c r="F6728" s="52"/>
      <c r="H6728"/>
      <c r="I6728"/>
    </row>
    <row r="6729" spans="6:9">
      <c r="F6729" s="52"/>
      <c r="H6729"/>
      <c r="I6729"/>
    </row>
    <row r="6730" spans="6:9">
      <c r="F6730" s="52"/>
      <c r="H6730"/>
      <c r="I6730"/>
    </row>
    <row r="6731" spans="6:9">
      <c r="F6731" s="52"/>
      <c r="H6731"/>
      <c r="I6731"/>
    </row>
    <row r="6732" spans="6:9">
      <c r="F6732" s="52"/>
      <c r="H6732"/>
      <c r="I6732"/>
    </row>
    <row r="6733" spans="6:9">
      <c r="F6733" s="52"/>
      <c r="H6733"/>
      <c r="I6733"/>
    </row>
    <row r="6734" spans="6:9">
      <c r="F6734" s="52"/>
      <c r="H6734"/>
      <c r="I6734"/>
    </row>
    <row r="6735" spans="6:9">
      <c r="F6735" s="52"/>
      <c r="H6735"/>
      <c r="I6735"/>
    </row>
    <row r="6736" spans="6:9">
      <c r="F6736" s="52"/>
      <c r="H6736"/>
      <c r="I6736"/>
    </row>
    <row r="6737" spans="6:9">
      <c r="F6737" s="52"/>
      <c r="H6737"/>
      <c r="I6737"/>
    </row>
    <row r="6738" spans="6:9">
      <c r="F6738" s="52"/>
      <c r="H6738"/>
      <c r="I6738"/>
    </row>
    <row r="6739" spans="6:9">
      <c r="F6739" s="52"/>
      <c r="H6739"/>
      <c r="I6739"/>
    </row>
    <row r="6740" spans="6:9">
      <c r="F6740" s="52"/>
      <c r="H6740"/>
      <c r="I6740"/>
    </row>
    <row r="6741" spans="6:9">
      <c r="F6741" s="52"/>
      <c r="H6741"/>
      <c r="I6741"/>
    </row>
    <row r="6742" spans="6:9">
      <c r="F6742" s="52"/>
      <c r="H6742"/>
      <c r="I6742"/>
    </row>
    <row r="6743" spans="6:9">
      <c r="F6743" s="52"/>
      <c r="H6743"/>
      <c r="I6743"/>
    </row>
    <row r="6744" spans="6:9">
      <c r="F6744" s="52"/>
      <c r="H6744"/>
      <c r="I6744"/>
    </row>
    <row r="6745" spans="6:9">
      <c r="F6745" s="52"/>
      <c r="H6745"/>
      <c r="I6745"/>
    </row>
    <row r="6746" spans="6:9">
      <c r="F6746" s="52"/>
      <c r="H6746"/>
      <c r="I6746"/>
    </row>
    <row r="6747" spans="6:9">
      <c r="F6747" s="52"/>
      <c r="H6747"/>
      <c r="I6747"/>
    </row>
    <row r="6748" spans="6:9">
      <c r="F6748" s="52"/>
      <c r="H6748"/>
      <c r="I6748"/>
    </row>
    <row r="6749" spans="6:9">
      <c r="F6749" s="52"/>
      <c r="H6749"/>
      <c r="I6749"/>
    </row>
    <row r="6750" spans="6:9">
      <c r="F6750" s="52"/>
      <c r="H6750"/>
      <c r="I6750"/>
    </row>
    <row r="6751" spans="6:9">
      <c r="F6751" s="52"/>
      <c r="H6751"/>
      <c r="I6751"/>
    </row>
    <row r="6752" spans="6:9">
      <c r="F6752" s="52"/>
      <c r="H6752"/>
      <c r="I6752"/>
    </row>
    <row r="6753" spans="6:9">
      <c r="F6753" s="52"/>
      <c r="H6753"/>
      <c r="I6753"/>
    </row>
    <row r="6754" spans="6:9">
      <c r="F6754" s="52"/>
      <c r="H6754"/>
      <c r="I6754"/>
    </row>
    <row r="6755" spans="6:9">
      <c r="F6755" s="52"/>
      <c r="H6755"/>
      <c r="I6755"/>
    </row>
    <row r="6756" spans="6:9">
      <c r="F6756" s="52"/>
      <c r="H6756"/>
      <c r="I6756"/>
    </row>
    <row r="6757" spans="6:9">
      <c r="F6757" s="52"/>
      <c r="H6757"/>
      <c r="I6757"/>
    </row>
    <row r="6758" spans="6:9">
      <c r="F6758" s="52"/>
      <c r="H6758"/>
      <c r="I6758"/>
    </row>
    <row r="6759" spans="6:9">
      <c r="F6759" s="52"/>
      <c r="H6759"/>
      <c r="I6759"/>
    </row>
    <row r="6760" spans="6:9">
      <c r="F6760" s="52"/>
      <c r="H6760"/>
      <c r="I6760"/>
    </row>
    <row r="6761" spans="6:9">
      <c r="F6761" s="52"/>
      <c r="H6761"/>
      <c r="I6761"/>
    </row>
    <row r="6762" spans="6:9">
      <c r="F6762" s="52"/>
      <c r="H6762"/>
      <c r="I6762"/>
    </row>
    <row r="6763" spans="6:9">
      <c r="F6763" s="52"/>
      <c r="H6763"/>
      <c r="I6763"/>
    </row>
    <row r="6764" spans="6:9">
      <c r="F6764" s="52"/>
      <c r="H6764"/>
      <c r="I6764"/>
    </row>
    <row r="6765" spans="6:9">
      <c r="F6765" s="52"/>
      <c r="H6765"/>
      <c r="I6765"/>
    </row>
    <row r="6766" spans="6:9">
      <c r="F6766" s="52"/>
      <c r="H6766"/>
      <c r="I6766"/>
    </row>
    <row r="6767" spans="6:9">
      <c r="F6767" s="52"/>
      <c r="H6767"/>
      <c r="I6767"/>
    </row>
    <row r="6768" spans="6:9">
      <c r="F6768" s="52"/>
      <c r="H6768"/>
      <c r="I6768"/>
    </row>
    <row r="6769" spans="6:9">
      <c r="F6769" s="52"/>
      <c r="H6769"/>
      <c r="I6769"/>
    </row>
    <row r="6770" spans="6:9">
      <c r="F6770" s="52"/>
      <c r="H6770"/>
      <c r="I6770"/>
    </row>
    <row r="6771" spans="6:9">
      <c r="F6771" s="52"/>
      <c r="H6771"/>
      <c r="I6771"/>
    </row>
    <row r="6772" spans="6:9">
      <c r="F6772" s="52"/>
      <c r="H6772"/>
      <c r="I6772"/>
    </row>
    <row r="6773" spans="6:9">
      <c r="F6773" s="52"/>
      <c r="H6773"/>
      <c r="I6773"/>
    </row>
    <row r="6774" spans="6:9">
      <c r="F6774" s="52"/>
      <c r="H6774"/>
      <c r="I6774"/>
    </row>
    <row r="6775" spans="6:9">
      <c r="F6775" s="52"/>
      <c r="H6775"/>
      <c r="I6775"/>
    </row>
    <row r="6776" spans="6:9">
      <c r="F6776" s="52"/>
      <c r="H6776"/>
      <c r="I6776"/>
    </row>
    <row r="6777" spans="6:9">
      <c r="F6777" s="52"/>
      <c r="H6777"/>
      <c r="I6777"/>
    </row>
    <row r="6778" spans="6:9">
      <c r="F6778" s="52"/>
      <c r="H6778"/>
      <c r="I6778"/>
    </row>
    <row r="6779" spans="6:9">
      <c r="F6779" s="52"/>
      <c r="H6779"/>
      <c r="I6779"/>
    </row>
    <row r="6780" spans="6:9">
      <c r="F6780" s="52"/>
      <c r="H6780"/>
      <c r="I6780"/>
    </row>
    <row r="6781" spans="6:9">
      <c r="F6781" s="52"/>
      <c r="H6781"/>
      <c r="I6781"/>
    </row>
    <row r="6782" spans="6:9">
      <c r="F6782" s="52"/>
      <c r="H6782"/>
      <c r="I6782"/>
    </row>
    <row r="6783" spans="6:9">
      <c r="F6783" s="52"/>
      <c r="H6783"/>
      <c r="I6783"/>
    </row>
    <row r="6784" spans="6:9">
      <c r="F6784" s="52"/>
      <c r="H6784"/>
      <c r="I6784"/>
    </row>
    <row r="6785" spans="6:9">
      <c r="F6785" s="52"/>
      <c r="H6785"/>
      <c r="I6785"/>
    </row>
    <row r="6786" spans="6:9">
      <c r="F6786" s="52"/>
      <c r="H6786"/>
      <c r="I6786"/>
    </row>
    <row r="6787" spans="6:9">
      <c r="F6787" s="52"/>
      <c r="H6787"/>
      <c r="I6787"/>
    </row>
    <row r="6788" spans="6:9">
      <c r="F6788" s="52"/>
      <c r="H6788"/>
      <c r="I6788"/>
    </row>
    <row r="6789" spans="6:9">
      <c r="F6789" s="52"/>
      <c r="H6789"/>
      <c r="I6789"/>
    </row>
    <row r="6790" spans="6:9">
      <c r="F6790" s="52"/>
      <c r="H6790"/>
      <c r="I6790"/>
    </row>
    <row r="6791" spans="6:9">
      <c r="F6791" s="52"/>
      <c r="H6791"/>
      <c r="I6791"/>
    </row>
    <row r="6792" spans="6:9">
      <c r="F6792" s="52"/>
      <c r="H6792"/>
      <c r="I6792"/>
    </row>
    <row r="6793" spans="6:9">
      <c r="F6793" s="52"/>
      <c r="H6793"/>
      <c r="I6793"/>
    </row>
    <row r="6794" spans="6:9">
      <c r="F6794" s="52"/>
      <c r="H6794"/>
      <c r="I6794"/>
    </row>
    <row r="6795" spans="6:9">
      <c r="F6795" s="52"/>
      <c r="H6795"/>
      <c r="I6795"/>
    </row>
    <row r="6796" spans="6:9">
      <c r="F6796" s="52"/>
      <c r="H6796"/>
      <c r="I6796"/>
    </row>
    <row r="6797" spans="6:9">
      <c r="F6797" s="52"/>
      <c r="H6797"/>
      <c r="I6797"/>
    </row>
    <row r="6798" spans="6:9">
      <c r="F6798" s="52"/>
      <c r="H6798"/>
      <c r="I6798"/>
    </row>
    <row r="6799" spans="6:9">
      <c r="F6799" s="52"/>
      <c r="H6799"/>
      <c r="I6799"/>
    </row>
    <row r="6800" spans="6:9">
      <c r="F6800" s="52"/>
      <c r="H6800"/>
      <c r="I6800"/>
    </row>
    <row r="6801" spans="6:9">
      <c r="F6801" s="52"/>
      <c r="H6801"/>
      <c r="I6801"/>
    </row>
    <row r="6802" spans="6:9">
      <c r="F6802" s="52"/>
      <c r="H6802"/>
      <c r="I6802"/>
    </row>
    <row r="6803" spans="6:9">
      <c r="F6803" s="52"/>
      <c r="H6803"/>
      <c r="I6803"/>
    </row>
    <row r="6804" spans="6:9">
      <c r="F6804" s="52"/>
      <c r="H6804"/>
      <c r="I6804"/>
    </row>
    <row r="6805" spans="6:9">
      <c r="F6805" s="52"/>
      <c r="H6805"/>
      <c r="I6805"/>
    </row>
    <row r="6806" spans="6:9">
      <c r="F6806" s="52"/>
      <c r="H6806"/>
      <c r="I6806"/>
    </row>
    <row r="6807" spans="6:9">
      <c r="F6807" s="52"/>
      <c r="H6807"/>
      <c r="I6807"/>
    </row>
    <row r="6808" spans="6:9">
      <c r="F6808" s="52"/>
      <c r="H6808"/>
      <c r="I6808"/>
    </row>
    <row r="6809" spans="6:9">
      <c r="F6809" s="52"/>
      <c r="H6809"/>
      <c r="I6809"/>
    </row>
    <row r="6810" spans="6:9">
      <c r="F6810" s="52"/>
      <c r="H6810"/>
      <c r="I6810"/>
    </row>
    <row r="6811" spans="6:9">
      <c r="F6811" s="52"/>
      <c r="H6811"/>
      <c r="I6811"/>
    </row>
    <row r="6812" spans="6:9">
      <c r="F6812" s="52"/>
      <c r="H6812"/>
      <c r="I6812"/>
    </row>
    <row r="6813" spans="6:9">
      <c r="F6813" s="52"/>
      <c r="H6813"/>
      <c r="I6813"/>
    </row>
    <row r="6814" spans="6:9">
      <c r="F6814" s="52"/>
      <c r="H6814"/>
      <c r="I6814"/>
    </row>
    <row r="6815" spans="6:9">
      <c r="F6815" s="52"/>
      <c r="H6815"/>
      <c r="I6815"/>
    </row>
    <row r="6816" spans="6:9">
      <c r="F6816" s="52"/>
      <c r="H6816"/>
      <c r="I6816"/>
    </row>
    <row r="6817" spans="6:9">
      <c r="F6817" s="52"/>
      <c r="H6817"/>
      <c r="I6817"/>
    </row>
    <row r="6818" spans="6:9">
      <c r="F6818" s="52"/>
      <c r="H6818"/>
      <c r="I6818"/>
    </row>
    <row r="6819" spans="6:9">
      <c r="F6819" s="52"/>
      <c r="H6819"/>
      <c r="I6819"/>
    </row>
    <row r="6820" spans="6:9">
      <c r="F6820" s="52"/>
      <c r="H6820"/>
      <c r="I6820"/>
    </row>
    <row r="6821" spans="6:9">
      <c r="F6821" s="52"/>
      <c r="H6821"/>
      <c r="I6821"/>
    </row>
    <row r="6822" spans="6:9">
      <c r="F6822" s="52"/>
      <c r="H6822"/>
      <c r="I6822"/>
    </row>
    <row r="6823" spans="6:9">
      <c r="F6823" s="52"/>
      <c r="H6823"/>
      <c r="I6823"/>
    </row>
    <row r="6824" spans="6:9">
      <c r="F6824" s="52"/>
      <c r="H6824"/>
      <c r="I6824"/>
    </row>
    <row r="6825" spans="6:9">
      <c r="F6825" s="52"/>
      <c r="H6825"/>
      <c r="I6825"/>
    </row>
    <row r="6826" spans="6:9">
      <c r="F6826" s="52"/>
      <c r="H6826"/>
      <c r="I6826"/>
    </row>
    <row r="6827" spans="6:9">
      <c r="F6827" s="52"/>
      <c r="H6827"/>
      <c r="I6827"/>
    </row>
    <row r="6828" spans="6:9">
      <c r="F6828" s="52"/>
      <c r="H6828"/>
      <c r="I6828"/>
    </row>
    <row r="6829" spans="6:9">
      <c r="F6829" s="52"/>
      <c r="H6829"/>
      <c r="I6829"/>
    </row>
    <row r="6830" spans="6:9">
      <c r="F6830" s="52"/>
      <c r="H6830"/>
      <c r="I6830"/>
    </row>
    <row r="6831" spans="6:9">
      <c r="F6831" s="52"/>
      <c r="H6831"/>
      <c r="I6831"/>
    </row>
    <row r="6832" spans="6:9">
      <c r="F6832" s="52"/>
      <c r="H6832"/>
      <c r="I6832"/>
    </row>
    <row r="6833" spans="6:9">
      <c r="F6833" s="52"/>
      <c r="H6833"/>
      <c r="I6833"/>
    </row>
    <row r="6834" spans="6:9">
      <c r="F6834" s="52"/>
      <c r="H6834"/>
      <c r="I6834"/>
    </row>
    <row r="6835" spans="6:9">
      <c r="F6835" s="52"/>
      <c r="H6835"/>
      <c r="I6835"/>
    </row>
    <row r="6836" spans="6:9">
      <c r="F6836" s="52"/>
      <c r="H6836"/>
      <c r="I6836"/>
    </row>
    <row r="6837" spans="6:9">
      <c r="F6837" s="52"/>
      <c r="H6837"/>
      <c r="I6837"/>
    </row>
    <row r="6838" spans="6:9">
      <c r="F6838" s="52"/>
      <c r="H6838"/>
      <c r="I6838"/>
    </row>
    <row r="6839" spans="6:9">
      <c r="F6839" s="52"/>
      <c r="H6839"/>
      <c r="I6839"/>
    </row>
    <row r="6840" spans="6:9">
      <c r="F6840" s="52"/>
      <c r="H6840"/>
      <c r="I6840"/>
    </row>
    <row r="6841" spans="6:9">
      <c r="F6841" s="52"/>
      <c r="H6841"/>
      <c r="I6841"/>
    </row>
    <row r="6842" spans="6:9">
      <c r="F6842" s="52"/>
      <c r="H6842"/>
      <c r="I6842"/>
    </row>
    <row r="6843" spans="6:9">
      <c r="F6843" s="52"/>
      <c r="H6843"/>
      <c r="I6843"/>
    </row>
    <row r="6844" spans="6:9">
      <c r="F6844" s="52"/>
      <c r="H6844"/>
      <c r="I6844"/>
    </row>
    <row r="6845" spans="6:9">
      <c r="F6845" s="52"/>
      <c r="H6845"/>
      <c r="I6845"/>
    </row>
    <row r="6846" spans="6:9">
      <c r="F6846" s="52"/>
      <c r="H6846"/>
      <c r="I6846"/>
    </row>
    <row r="6847" spans="6:9">
      <c r="F6847" s="52"/>
      <c r="H6847"/>
      <c r="I6847"/>
    </row>
    <row r="6848" spans="6:9">
      <c r="F6848" s="52"/>
      <c r="H6848"/>
      <c r="I6848"/>
    </row>
    <row r="6849" spans="6:9">
      <c r="F6849" s="52"/>
      <c r="H6849"/>
      <c r="I6849"/>
    </row>
    <row r="6850" spans="6:9">
      <c r="F6850" s="52"/>
      <c r="H6850"/>
      <c r="I6850"/>
    </row>
    <row r="6851" spans="6:9">
      <c r="F6851" s="52"/>
      <c r="H6851"/>
      <c r="I6851"/>
    </row>
    <row r="6852" spans="6:9">
      <c r="F6852" s="52"/>
      <c r="H6852"/>
      <c r="I6852"/>
    </row>
    <row r="6853" spans="6:9">
      <c r="F6853" s="52"/>
      <c r="H6853"/>
      <c r="I6853"/>
    </row>
    <row r="6854" spans="6:9">
      <c r="F6854" s="52"/>
      <c r="H6854"/>
      <c r="I6854"/>
    </row>
    <row r="6855" spans="6:9">
      <c r="F6855" s="52"/>
      <c r="H6855"/>
      <c r="I6855"/>
    </row>
    <row r="6856" spans="6:9">
      <c r="F6856" s="52"/>
      <c r="H6856"/>
      <c r="I6856"/>
    </row>
    <row r="6857" spans="6:9">
      <c r="F6857" s="52"/>
      <c r="H6857"/>
      <c r="I6857"/>
    </row>
    <row r="6858" spans="6:9">
      <c r="F6858" s="52"/>
      <c r="H6858"/>
      <c r="I6858"/>
    </row>
    <row r="6859" spans="6:9">
      <c r="F6859" s="52"/>
      <c r="H6859"/>
      <c r="I6859"/>
    </row>
    <row r="6860" spans="6:9">
      <c r="F6860" s="52"/>
      <c r="H6860"/>
      <c r="I6860"/>
    </row>
    <row r="6861" spans="6:9">
      <c r="F6861" s="52"/>
      <c r="H6861"/>
      <c r="I6861"/>
    </row>
    <row r="6862" spans="6:9">
      <c r="F6862" s="52"/>
      <c r="H6862"/>
      <c r="I6862"/>
    </row>
    <row r="6863" spans="6:9">
      <c r="F6863" s="52"/>
      <c r="H6863"/>
      <c r="I6863"/>
    </row>
    <row r="6864" spans="6:9">
      <c r="F6864" s="52"/>
      <c r="H6864"/>
      <c r="I6864"/>
    </row>
    <row r="6865" spans="6:9">
      <c r="F6865" s="52"/>
      <c r="H6865"/>
      <c r="I6865"/>
    </row>
    <row r="6866" spans="6:9">
      <c r="F6866" s="52"/>
      <c r="H6866"/>
      <c r="I6866"/>
    </row>
    <row r="6867" spans="6:9">
      <c r="F6867" s="52"/>
      <c r="H6867"/>
      <c r="I6867"/>
    </row>
    <row r="6868" spans="6:9">
      <c r="F6868" s="52"/>
      <c r="H6868"/>
      <c r="I6868"/>
    </row>
    <row r="6869" spans="6:9">
      <c r="F6869" s="52"/>
      <c r="H6869"/>
      <c r="I6869"/>
    </row>
    <row r="6870" spans="6:9">
      <c r="F6870" s="52"/>
      <c r="H6870"/>
      <c r="I6870"/>
    </row>
    <row r="6871" spans="6:9">
      <c r="F6871" s="52"/>
      <c r="H6871"/>
      <c r="I6871"/>
    </row>
    <row r="6872" spans="6:9">
      <c r="F6872" s="52"/>
      <c r="H6872"/>
      <c r="I6872"/>
    </row>
    <row r="6873" spans="6:9">
      <c r="F6873" s="52"/>
      <c r="H6873"/>
      <c r="I6873"/>
    </row>
    <row r="6874" spans="6:9">
      <c r="F6874" s="52"/>
      <c r="H6874"/>
      <c r="I6874"/>
    </row>
    <row r="6875" spans="6:9">
      <c r="F6875" s="52"/>
      <c r="H6875"/>
      <c r="I6875"/>
    </row>
    <row r="6876" spans="6:9">
      <c r="F6876" s="52"/>
      <c r="H6876"/>
      <c r="I6876"/>
    </row>
    <row r="6877" spans="6:9">
      <c r="F6877" s="52"/>
      <c r="H6877"/>
      <c r="I6877"/>
    </row>
    <row r="6878" spans="6:9">
      <c r="F6878" s="52"/>
      <c r="H6878"/>
      <c r="I6878"/>
    </row>
    <row r="6879" spans="6:9">
      <c r="F6879" s="52"/>
      <c r="H6879"/>
      <c r="I6879"/>
    </row>
    <row r="6880" spans="6:9">
      <c r="F6880" s="52"/>
      <c r="H6880"/>
      <c r="I6880"/>
    </row>
    <row r="6881" spans="6:9">
      <c r="F6881" s="52"/>
      <c r="H6881"/>
      <c r="I6881"/>
    </row>
    <row r="6882" spans="6:9">
      <c r="F6882" s="52"/>
      <c r="H6882"/>
      <c r="I6882"/>
    </row>
    <row r="6883" spans="6:9">
      <c r="F6883" s="52"/>
      <c r="H6883"/>
      <c r="I6883"/>
    </row>
    <row r="6884" spans="6:9">
      <c r="F6884" s="52"/>
      <c r="H6884"/>
      <c r="I6884"/>
    </row>
    <row r="6885" spans="6:9">
      <c r="F6885" s="52"/>
      <c r="H6885"/>
      <c r="I6885"/>
    </row>
    <row r="6886" spans="6:9">
      <c r="F6886" s="52"/>
      <c r="H6886"/>
      <c r="I6886"/>
    </row>
    <row r="6887" spans="6:9">
      <c r="F6887" s="52"/>
      <c r="H6887"/>
      <c r="I6887"/>
    </row>
    <row r="6888" spans="6:9">
      <c r="F6888" s="52"/>
      <c r="H6888"/>
      <c r="I6888"/>
    </row>
    <row r="6889" spans="6:9">
      <c r="F6889" s="52"/>
      <c r="H6889"/>
      <c r="I6889"/>
    </row>
    <row r="6890" spans="6:9">
      <c r="F6890" s="52"/>
      <c r="H6890"/>
      <c r="I6890"/>
    </row>
    <row r="6891" spans="6:9">
      <c r="F6891" s="52"/>
      <c r="H6891"/>
      <c r="I6891"/>
    </row>
    <row r="6892" spans="6:9">
      <c r="F6892" s="52"/>
      <c r="H6892"/>
      <c r="I6892"/>
    </row>
    <row r="6893" spans="6:9">
      <c r="F6893" s="52"/>
      <c r="H6893"/>
      <c r="I6893"/>
    </row>
    <row r="6894" spans="6:9">
      <c r="F6894" s="52"/>
      <c r="H6894"/>
      <c r="I6894"/>
    </row>
    <row r="6895" spans="6:9">
      <c r="F6895" s="52"/>
      <c r="H6895"/>
      <c r="I6895"/>
    </row>
    <row r="6896" spans="6:9">
      <c r="F6896" s="52"/>
      <c r="H6896"/>
      <c r="I6896"/>
    </row>
    <row r="6897" spans="6:9">
      <c r="F6897" s="52"/>
      <c r="H6897"/>
      <c r="I6897"/>
    </row>
    <row r="6898" spans="6:9">
      <c r="F6898" s="52"/>
      <c r="H6898"/>
      <c r="I6898"/>
    </row>
    <row r="6899" spans="6:9">
      <c r="F6899" s="52"/>
      <c r="H6899"/>
      <c r="I6899"/>
    </row>
    <row r="6900" spans="6:9">
      <c r="F6900" s="52"/>
      <c r="H6900"/>
      <c r="I6900"/>
    </row>
    <row r="6901" spans="6:9">
      <c r="F6901" s="52"/>
      <c r="H6901"/>
      <c r="I6901"/>
    </row>
    <row r="6902" spans="6:9">
      <c r="F6902" s="52"/>
      <c r="H6902"/>
      <c r="I6902"/>
    </row>
    <row r="6903" spans="6:9">
      <c r="F6903" s="52"/>
      <c r="H6903"/>
      <c r="I6903"/>
    </row>
    <row r="6904" spans="6:9">
      <c r="F6904" s="52"/>
      <c r="H6904"/>
      <c r="I6904"/>
    </row>
    <row r="6905" spans="6:9">
      <c r="F6905" s="52"/>
      <c r="H6905"/>
      <c r="I6905"/>
    </row>
    <row r="6906" spans="6:9">
      <c r="F6906" s="52"/>
      <c r="H6906"/>
      <c r="I6906"/>
    </row>
    <row r="6907" spans="6:9">
      <c r="F6907" s="52"/>
      <c r="H6907"/>
      <c r="I6907"/>
    </row>
    <row r="6908" spans="6:9">
      <c r="F6908" s="52"/>
      <c r="H6908"/>
      <c r="I6908"/>
    </row>
    <row r="6909" spans="6:9">
      <c r="F6909" s="52"/>
      <c r="H6909"/>
      <c r="I6909"/>
    </row>
    <row r="6910" spans="6:9">
      <c r="F6910" s="52"/>
      <c r="H6910"/>
      <c r="I6910"/>
    </row>
    <row r="6911" spans="6:9">
      <c r="F6911" s="52"/>
      <c r="H6911"/>
      <c r="I6911"/>
    </row>
    <row r="6912" spans="6:9">
      <c r="F6912" s="52"/>
      <c r="H6912"/>
      <c r="I6912"/>
    </row>
    <row r="6913" spans="6:9">
      <c r="F6913" s="52"/>
      <c r="H6913"/>
      <c r="I6913"/>
    </row>
    <row r="6914" spans="6:9">
      <c r="F6914" s="52"/>
      <c r="H6914"/>
      <c r="I6914"/>
    </row>
    <row r="6915" spans="6:9">
      <c r="F6915" s="52"/>
      <c r="H6915"/>
      <c r="I6915"/>
    </row>
    <row r="6916" spans="6:9">
      <c r="F6916" s="52"/>
      <c r="H6916"/>
      <c r="I6916"/>
    </row>
    <row r="6917" spans="6:9">
      <c r="F6917" s="52"/>
      <c r="H6917"/>
      <c r="I6917"/>
    </row>
    <row r="6918" spans="6:9">
      <c r="F6918" s="52"/>
      <c r="H6918"/>
      <c r="I6918"/>
    </row>
    <row r="6919" spans="6:9">
      <c r="F6919" s="52"/>
      <c r="H6919"/>
      <c r="I6919"/>
    </row>
    <row r="6920" spans="6:9">
      <c r="F6920" s="52"/>
      <c r="H6920"/>
      <c r="I6920"/>
    </row>
    <row r="6921" spans="6:9">
      <c r="F6921" s="52"/>
      <c r="H6921"/>
      <c r="I6921"/>
    </row>
    <row r="6922" spans="6:9">
      <c r="F6922" s="52"/>
      <c r="H6922"/>
      <c r="I6922"/>
    </row>
    <row r="6923" spans="6:9">
      <c r="F6923" s="52"/>
      <c r="H6923"/>
      <c r="I6923"/>
    </row>
    <row r="6924" spans="6:9">
      <c r="F6924" s="52"/>
      <c r="H6924"/>
      <c r="I6924"/>
    </row>
    <row r="6925" spans="6:9">
      <c r="F6925" s="52"/>
      <c r="H6925"/>
      <c r="I6925"/>
    </row>
    <row r="6926" spans="6:9">
      <c r="F6926" s="52"/>
      <c r="H6926"/>
      <c r="I6926"/>
    </row>
    <row r="6927" spans="6:9">
      <c r="F6927" s="52"/>
      <c r="H6927"/>
      <c r="I6927"/>
    </row>
    <row r="6928" spans="6:9">
      <c r="F6928" s="52"/>
      <c r="H6928"/>
      <c r="I6928"/>
    </row>
    <row r="6929" spans="6:9">
      <c r="F6929" s="52"/>
      <c r="H6929"/>
      <c r="I6929"/>
    </row>
    <row r="6930" spans="6:9">
      <c r="F6930" s="52"/>
      <c r="H6930"/>
      <c r="I6930"/>
    </row>
    <row r="6931" spans="6:9">
      <c r="F6931" s="52"/>
      <c r="H6931"/>
      <c r="I6931"/>
    </row>
    <row r="6932" spans="6:9">
      <c r="F6932" s="52"/>
      <c r="H6932"/>
      <c r="I6932"/>
    </row>
    <row r="6933" spans="6:9">
      <c r="F6933" s="52"/>
      <c r="H6933"/>
      <c r="I6933"/>
    </row>
    <row r="6934" spans="6:9">
      <c r="F6934" s="52"/>
      <c r="H6934"/>
      <c r="I6934"/>
    </row>
    <row r="6935" spans="6:9">
      <c r="F6935" s="52"/>
      <c r="H6935"/>
      <c r="I6935"/>
    </row>
    <row r="6936" spans="6:9">
      <c r="F6936" s="52"/>
      <c r="H6936"/>
      <c r="I6936"/>
    </row>
    <row r="6937" spans="6:9">
      <c r="F6937" s="52"/>
      <c r="H6937"/>
      <c r="I6937"/>
    </row>
    <row r="6938" spans="6:9">
      <c r="F6938" s="52"/>
      <c r="H6938"/>
      <c r="I6938"/>
    </row>
    <row r="6939" spans="6:9">
      <c r="F6939" s="52"/>
      <c r="H6939"/>
      <c r="I6939"/>
    </row>
    <row r="6940" spans="6:9">
      <c r="F6940" s="52"/>
      <c r="H6940"/>
      <c r="I6940"/>
    </row>
    <row r="6941" spans="6:9">
      <c r="F6941" s="52"/>
      <c r="H6941"/>
      <c r="I6941"/>
    </row>
    <row r="6942" spans="6:9">
      <c r="F6942" s="52"/>
      <c r="H6942"/>
      <c r="I6942"/>
    </row>
    <row r="6943" spans="6:9">
      <c r="F6943" s="52"/>
      <c r="H6943"/>
      <c r="I6943"/>
    </row>
    <row r="6944" spans="6:9">
      <c r="F6944" s="52"/>
      <c r="H6944"/>
      <c r="I6944"/>
    </row>
    <row r="6945" spans="6:9">
      <c r="F6945" s="52"/>
      <c r="H6945"/>
      <c r="I6945"/>
    </row>
    <row r="6946" spans="6:9">
      <c r="F6946" s="52"/>
      <c r="H6946"/>
      <c r="I6946"/>
    </row>
    <row r="6947" spans="6:9">
      <c r="F6947" s="52"/>
      <c r="H6947"/>
      <c r="I6947"/>
    </row>
    <row r="6948" spans="6:9">
      <c r="F6948" s="52"/>
      <c r="H6948"/>
      <c r="I6948"/>
    </row>
    <row r="6949" spans="6:9">
      <c r="F6949" s="52"/>
      <c r="H6949"/>
      <c r="I6949"/>
    </row>
    <row r="6950" spans="6:9">
      <c r="F6950" s="52"/>
      <c r="H6950"/>
      <c r="I6950"/>
    </row>
    <row r="6951" spans="6:9">
      <c r="F6951" s="52"/>
      <c r="H6951"/>
      <c r="I6951"/>
    </row>
    <row r="6952" spans="6:9">
      <c r="F6952" s="52"/>
      <c r="H6952"/>
      <c r="I6952"/>
    </row>
    <row r="6953" spans="6:9">
      <c r="F6953" s="52"/>
      <c r="H6953"/>
      <c r="I6953"/>
    </row>
    <row r="6954" spans="6:9">
      <c r="F6954" s="52"/>
      <c r="H6954"/>
      <c r="I6954"/>
    </row>
    <row r="6955" spans="6:9">
      <c r="F6955" s="52"/>
      <c r="H6955"/>
      <c r="I6955"/>
    </row>
    <row r="6956" spans="6:9">
      <c r="F6956" s="52"/>
      <c r="H6956"/>
      <c r="I6956"/>
    </row>
    <row r="6957" spans="6:9">
      <c r="F6957" s="52"/>
      <c r="H6957"/>
      <c r="I6957"/>
    </row>
    <row r="6958" spans="6:9">
      <c r="F6958" s="52"/>
      <c r="H6958"/>
      <c r="I6958"/>
    </row>
    <row r="6959" spans="6:9">
      <c r="F6959" s="52"/>
      <c r="H6959"/>
      <c r="I6959"/>
    </row>
    <row r="6960" spans="6:9">
      <c r="F6960" s="52"/>
      <c r="H6960"/>
      <c r="I6960"/>
    </row>
    <row r="6961" spans="6:9">
      <c r="F6961" s="52"/>
      <c r="H6961"/>
      <c r="I6961"/>
    </row>
    <row r="6962" spans="6:9">
      <c r="F6962" s="52"/>
      <c r="H6962"/>
      <c r="I6962"/>
    </row>
    <row r="6963" spans="6:9">
      <c r="F6963" s="52"/>
      <c r="H6963"/>
      <c r="I6963"/>
    </row>
    <row r="6964" spans="6:9">
      <c r="F6964" s="52"/>
      <c r="H6964"/>
      <c r="I6964"/>
    </row>
    <row r="6965" spans="6:9">
      <c r="F6965" s="52"/>
      <c r="H6965"/>
      <c r="I6965"/>
    </row>
    <row r="6966" spans="6:9">
      <c r="F6966" s="52"/>
      <c r="H6966"/>
      <c r="I6966"/>
    </row>
    <row r="6967" spans="6:9">
      <c r="F6967" s="52"/>
      <c r="H6967"/>
      <c r="I6967"/>
    </row>
    <row r="6968" spans="6:9">
      <c r="F6968" s="52"/>
      <c r="H6968"/>
      <c r="I6968"/>
    </row>
    <row r="6969" spans="6:9">
      <c r="F6969" s="52"/>
      <c r="H6969"/>
      <c r="I6969"/>
    </row>
    <row r="6970" spans="6:9">
      <c r="F6970" s="52"/>
      <c r="H6970"/>
      <c r="I6970"/>
    </row>
    <row r="6971" spans="6:9">
      <c r="F6971" s="52"/>
      <c r="H6971"/>
      <c r="I6971"/>
    </row>
    <row r="6972" spans="6:9">
      <c r="F6972" s="52"/>
      <c r="H6972"/>
      <c r="I6972"/>
    </row>
    <row r="6973" spans="6:9">
      <c r="F6973" s="52"/>
      <c r="H6973"/>
      <c r="I6973"/>
    </row>
    <row r="6974" spans="6:9">
      <c r="F6974" s="52"/>
      <c r="H6974"/>
      <c r="I6974"/>
    </row>
    <row r="6975" spans="6:9">
      <c r="F6975" s="52"/>
      <c r="H6975"/>
      <c r="I6975"/>
    </row>
    <row r="6976" spans="6:9">
      <c r="F6976" s="52"/>
      <c r="H6976"/>
      <c r="I6976"/>
    </row>
    <row r="6977" spans="6:9">
      <c r="F6977" s="52"/>
      <c r="H6977"/>
      <c r="I6977"/>
    </row>
    <row r="6978" spans="6:9">
      <c r="F6978" s="52"/>
      <c r="H6978"/>
      <c r="I6978"/>
    </row>
    <row r="6979" spans="6:9">
      <c r="F6979" s="52"/>
      <c r="H6979"/>
      <c r="I6979"/>
    </row>
    <row r="6980" spans="6:9">
      <c r="F6980" s="52"/>
      <c r="H6980"/>
      <c r="I6980"/>
    </row>
    <row r="6981" spans="6:9">
      <c r="F6981" s="52"/>
      <c r="H6981"/>
      <c r="I6981"/>
    </row>
    <row r="6982" spans="6:9">
      <c r="F6982" s="52"/>
      <c r="H6982"/>
      <c r="I6982"/>
    </row>
    <row r="6983" spans="6:9">
      <c r="F6983" s="52"/>
      <c r="H6983"/>
      <c r="I6983"/>
    </row>
    <row r="6984" spans="6:9">
      <c r="F6984" s="52"/>
      <c r="H6984"/>
      <c r="I6984"/>
    </row>
    <row r="6985" spans="6:9">
      <c r="F6985" s="52"/>
      <c r="H6985"/>
      <c r="I6985"/>
    </row>
    <row r="6986" spans="6:9">
      <c r="F6986" s="52"/>
      <c r="H6986"/>
      <c r="I6986"/>
    </row>
    <row r="6987" spans="6:9">
      <c r="F6987" s="52"/>
      <c r="H6987"/>
      <c r="I6987"/>
    </row>
    <row r="6988" spans="6:9">
      <c r="F6988" s="52"/>
      <c r="H6988"/>
      <c r="I6988"/>
    </row>
    <row r="6989" spans="6:9">
      <c r="F6989" s="52"/>
      <c r="H6989"/>
      <c r="I6989"/>
    </row>
    <row r="6990" spans="6:9">
      <c r="F6990" s="52"/>
      <c r="H6990"/>
      <c r="I6990"/>
    </row>
    <row r="6991" spans="6:9">
      <c r="F6991" s="52"/>
      <c r="H6991"/>
      <c r="I6991"/>
    </row>
    <row r="6992" spans="6:9">
      <c r="F6992" s="52"/>
      <c r="H6992"/>
      <c r="I6992"/>
    </row>
    <row r="6993" spans="6:9">
      <c r="F6993" s="52"/>
      <c r="H6993"/>
      <c r="I6993"/>
    </row>
    <row r="6994" spans="6:9">
      <c r="F6994" s="52"/>
      <c r="H6994"/>
      <c r="I6994"/>
    </row>
    <row r="6995" spans="6:9">
      <c r="F6995" s="52"/>
      <c r="H6995"/>
      <c r="I6995"/>
    </row>
    <row r="6996" spans="6:9">
      <c r="F6996" s="52"/>
      <c r="H6996"/>
      <c r="I6996"/>
    </row>
    <row r="6997" spans="6:9">
      <c r="F6997" s="52"/>
      <c r="H6997"/>
      <c r="I6997"/>
    </row>
    <row r="6998" spans="6:9">
      <c r="F6998" s="52"/>
      <c r="H6998"/>
      <c r="I6998"/>
    </row>
    <row r="6999" spans="6:9">
      <c r="F6999" s="52"/>
      <c r="H6999"/>
      <c r="I6999"/>
    </row>
    <row r="7000" spans="6:9">
      <c r="F7000" s="52"/>
      <c r="H7000"/>
      <c r="I7000"/>
    </row>
    <row r="7001" spans="6:9">
      <c r="F7001" s="52"/>
      <c r="H7001"/>
      <c r="I7001"/>
    </row>
    <row r="7002" spans="6:9">
      <c r="F7002" s="52"/>
      <c r="H7002"/>
      <c r="I7002"/>
    </row>
    <row r="7003" spans="6:9">
      <c r="F7003" s="52"/>
      <c r="H7003"/>
      <c r="I7003"/>
    </row>
    <row r="7004" spans="6:9">
      <c r="F7004" s="52"/>
      <c r="H7004"/>
      <c r="I7004"/>
    </row>
    <row r="7005" spans="6:9">
      <c r="F7005" s="52"/>
      <c r="H7005"/>
      <c r="I7005"/>
    </row>
    <row r="7006" spans="6:9">
      <c r="F7006" s="52"/>
      <c r="H7006"/>
      <c r="I7006"/>
    </row>
    <row r="7007" spans="6:9">
      <c r="F7007" s="52"/>
      <c r="H7007"/>
      <c r="I7007"/>
    </row>
    <row r="7008" spans="6:9">
      <c r="F7008" s="52"/>
      <c r="H7008"/>
      <c r="I7008"/>
    </row>
    <row r="7009" spans="6:9">
      <c r="F7009" s="52"/>
      <c r="H7009"/>
      <c r="I7009"/>
    </row>
    <row r="7010" spans="6:9">
      <c r="F7010" s="52"/>
      <c r="H7010"/>
      <c r="I7010"/>
    </row>
    <row r="7011" spans="6:9">
      <c r="F7011" s="52"/>
      <c r="H7011"/>
      <c r="I7011"/>
    </row>
    <row r="7012" spans="6:9">
      <c r="F7012" s="52"/>
      <c r="H7012"/>
      <c r="I7012"/>
    </row>
    <row r="7013" spans="6:9">
      <c r="F7013" s="52"/>
      <c r="H7013"/>
      <c r="I7013"/>
    </row>
    <row r="7014" spans="6:9">
      <c r="F7014" s="52"/>
      <c r="H7014"/>
      <c r="I7014"/>
    </row>
    <row r="7015" spans="6:9">
      <c r="F7015" s="52"/>
      <c r="H7015"/>
      <c r="I7015"/>
    </row>
    <row r="7016" spans="6:9">
      <c r="F7016" s="52"/>
      <c r="H7016"/>
      <c r="I7016"/>
    </row>
    <row r="7017" spans="6:9">
      <c r="F7017" s="52"/>
      <c r="H7017"/>
      <c r="I7017"/>
    </row>
    <row r="7018" spans="6:9">
      <c r="F7018" s="52"/>
      <c r="H7018"/>
      <c r="I7018"/>
    </row>
    <row r="7019" spans="6:9">
      <c r="F7019" s="52"/>
      <c r="H7019"/>
      <c r="I7019"/>
    </row>
    <row r="7020" spans="6:9">
      <c r="F7020" s="52"/>
      <c r="H7020"/>
      <c r="I7020"/>
    </row>
    <row r="7021" spans="6:9">
      <c r="F7021" s="52"/>
      <c r="H7021"/>
      <c r="I7021"/>
    </row>
    <row r="7022" spans="6:9">
      <c r="F7022" s="52"/>
      <c r="H7022"/>
      <c r="I7022"/>
    </row>
    <row r="7023" spans="6:9">
      <c r="F7023" s="52"/>
      <c r="H7023"/>
      <c r="I7023"/>
    </row>
    <row r="7024" spans="6:9">
      <c r="F7024" s="52"/>
      <c r="H7024"/>
      <c r="I7024"/>
    </row>
    <row r="7025" spans="6:9">
      <c r="F7025" s="52"/>
      <c r="H7025"/>
      <c r="I7025"/>
    </row>
    <row r="7026" spans="6:9">
      <c r="F7026" s="52"/>
      <c r="H7026"/>
      <c r="I7026"/>
    </row>
    <row r="7027" spans="6:9">
      <c r="F7027" s="52"/>
      <c r="H7027"/>
      <c r="I7027"/>
    </row>
    <row r="7028" spans="6:9">
      <c r="F7028" s="52"/>
      <c r="H7028"/>
      <c r="I7028"/>
    </row>
    <row r="7029" spans="6:9">
      <c r="F7029" s="52"/>
      <c r="H7029"/>
      <c r="I7029"/>
    </row>
    <row r="7030" spans="6:9">
      <c r="F7030" s="52"/>
      <c r="H7030"/>
      <c r="I7030"/>
    </row>
    <row r="7031" spans="6:9">
      <c r="F7031" s="52"/>
      <c r="H7031"/>
      <c r="I7031"/>
    </row>
    <row r="7032" spans="6:9">
      <c r="F7032" s="52"/>
      <c r="H7032"/>
      <c r="I7032"/>
    </row>
    <row r="7033" spans="6:9">
      <c r="F7033" s="52"/>
      <c r="H7033"/>
      <c r="I7033"/>
    </row>
    <row r="7034" spans="6:9">
      <c r="F7034" s="52"/>
      <c r="H7034"/>
      <c r="I7034"/>
    </row>
    <row r="7035" spans="6:9">
      <c r="F7035" s="52"/>
      <c r="H7035"/>
      <c r="I7035"/>
    </row>
    <row r="7036" spans="6:9">
      <c r="F7036" s="52"/>
      <c r="H7036"/>
      <c r="I7036"/>
    </row>
    <row r="7037" spans="6:9">
      <c r="F7037" s="52"/>
      <c r="H7037"/>
      <c r="I7037"/>
    </row>
    <row r="7038" spans="6:9">
      <c r="F7038" s="52"/>
      <c r="H7038"/>
      <c r="I7038"/>
    </row>
    <row r="7039" spans="6:9">
      <c r="F7039" s="52"/>
      <c r="H7039"/>
      <c r="I7039"/>
    </row>
    <row r="7040" spans="6:9">
      <c r="F7040" s="52"/>
      <c r="H7040"/>
      <c r="I7040"/>
    </row>
    <row r="7041" spans="6:9">
      <c r="F7041" s="52"/>
      <c r="H7041"/>
      <c r="I7041"/>
    </row>
    <row r="7042" spans="6:9">
      <c r="F7042" s="52"/>
      <c r="H7042"/>
      <c r="I7042"/>
    </row>
    <row r="7043" spans="6:9">
      <c r="F7043" s="52"/>
      <c r="H7043"/>
      <c r="I7043"/>
    </row>
    <row r="7044" spans="6:9">
      <c r="F7044" s="52"/>
      <c r="H7044"/>
      <c r="I7044"/>
    </row>
    <row r="7045" spans="6:9">
      <c r="F7045" s="52"/>
      <c r="H7045"/>
      <c r="I7045"/>
    </row>
    <row r="7046" spans="6:9">
      <c r="F7046" s="52"/>
      <c r="H7046"/>
      <c r="I7046"/>
    </row>
    <row r="7047" spans="6:9">
      <c r="F7047" s="52"/>
      <c r="H7047"/>
      <c r="I7047"/>
    </row>
    <row r="7048" spans="6:9">
      <c r="F7048" s="52"/>
      <c r="H7048"/>
      <c r="I7048"/>
    </row>
    <row r="7049" spans="6:9">
      <c r="F7049" s="52"/>
      <c r="H7049"/>
      <c r="I7049"/>
    </row>
    <row r="7050" spans="6:9">
      <c r="F7050" s="52"/>
      <c r="H7050"/>
      <c r="I7050"/>
    </row>
    <row r="7051" spans="6:9">
      <c r="F7051" s="52"/>
      <c r="H7051"/>
      <c r="I7051"/>
    </row>
    <row r="7052" spans="6:9">
      <c r="F7052" s="52"/>
      <c r="H7052"/>
      <c r="I7052"/>
    </row>
    <row r="7053" spans="6:9">
      <c r="F7053" s="52"/>
      <c r="H7053"/>
      <c r="I7053"/>
    </row>
    <row r="7054" spans="6:9">
      <c r="F7054" s="52"/>
      <c r="H7054"/>
      <c r="I7054"/>
    </row>
    <row r="7055" spans="6:9">
      <c r="F7055" s="52"/>
      <c r="H7055"/>
      <c r="I7055"/>
    </row>
    <row r="7056" spans="6:9">
      <c r="F7056" s="52"/>
      <c r="H7056"/>
      <c r="I7056"/>
    </row>
    <row r="7057" spans="6:9">
      <c r="F7057" s="52"/>
      <c r="H7057"/>
      <c r="I7057"/>
    </row>
    <row r="7058" spans="6:9">
      <c r="F7058" s="52"/>
      <c r="H7058"/>
      <c r="I7058"/>
    </row>
    <row r="7059" spans="6:9">
      <c r="F7059" s="52"/>
      <c r="H7059"/>
      <c r="I7059"/>
    </row>
    <row r="7060" spans="6:9">
      <c r="F7060" s="52"/>
      <c r="H7060"/>
      <c r="I7060"/>
    </row>
    <row r="7061" spans="6:9">
      <c r="F7061" s="52"/>
      <c r="H7061"/>
      <c r="I7061"/>
    </row>
    <row r="7062" spans="6:9">
      <c r="F7062" s="52"/>
      <c r="H7062"/>
      <c r="I7062"/>
    </row>
    <row r="7063" spans="6:9">
      <c r="F7063" s="52"/>
      <c r="H7063"/>
      <c r="I7063"/>
    </row>
    <row r="7064" spans="6:9">
      <c r="F7064" s="52"/>
      <c r="H7064"/>
      <c r="I7064"/>
    </row>
    <row r="7065" spans="6:9">
      <c r="F7065" s="52"/>
      <c r="H7065"/>
      <c r="I7065"/>
    </row>
    <row r="7066" spans="6:9">
      <c r="F7066" s="52"/>
      <c r="H7066"/>
      <c r="I7066"/>
    </row>
    <row r="7067" spans="6:9">
      <c r="F7067" s="52"/>
      <c r="H7067"/>
      <c r="I7067"/>
    </row>
    <row r="7068" spans="6:9">
      <c r="F7068" s="52"/>
      <c r="H7068"/>
      <c r="I7068"/>
    </row>
    <row r="7069" spans="6:9">
      <c r="F7069" s="52"/>
      <c r="H7069"/>
      <c r="I7069"/>
    </row>
    <row r="7070" spans="6:9">
      <c r="F7070" s="52"/>
      <c r="H7070"/>
      <c r="I7070"/>
    </row>
    <row r="7071" spans="6:9">
      <c r="F7071" s="52"/>
      <c r="H7071"/>
      <c r="I7071"/>
    </row>
    <row r="7072" spans="6:9">
      <c r="F7072" s="52"/>
      <c r="H7072"/>
      <c r="I7072"/>
    </row>
    <row r="7073" spans="6:9">
      <c r="F7073" s="52"/>
      <c r="H7073"/>
      <c r="I7073"/>
    </row>
    <row r="7074" spans="6:9">
      <c r="F7074" s="52"/>
      <c r="H7074"/>
      <c r="I7074"/>
    </row>
    <row r="7075" spans="6:9">
      <c r="F7075" s="52"/>
      <c r="H7075"/>
      <c r="I7075"/>
    </row>
    <row r="7076" spans="6:9">
      <c r="F7076" s="52"/>
      <c r="H7076"/>
      <c r="I7076"/>
    </row>
    <row r="7077" spans="6:9">
      <c r="F7077" s="52"/>
      <c r="H7077"/>
      <c r="I7077"/>
    </row>
    <row r="7078" spans="6:9">
      <c r="F7078" s="52"/>
      <c r="H7078"/>
      <c r="I7078"/>
    </row>
    <row r="7079" spans="6:9">
      <c r="F7079" s="52"/>
      <c r="H7079"/>
      <c r="I7079"/>
    </row>
    <row r="7080" spans="6:9">
      <c r="F7080" s="52"/>
      <c r="H7080"/>
      <c r="I7080"/>
    </row>
    <row r="7081" spans="6:9">
      <c r="F7081" s="52"/>
      <c r="H7081"/>
      <c r="I7081"/>
    </row>
    <row r="7082" spans="6:9">
      <c r="F7082" s="52"/>
      <c r="H7082"/>
      <c r="I7082"/>
    </row>
    <row r="7083" spans="6:9">
      <c r="F7083" s="52"/>
      <c r="H7083"/>
      <c r="I7083"/>
    </row>
    <row r="7084" spans="6:9">
      <c r="F7084" s="52"/>
      <c r="H7084"/>
      <c r="I7084"/>
    </row>
    <row r="7085" spans="6:9">
      <c r="F7085" s="52"/>
      <c r="H7085"/>
      <c r="I7085"/>
    </row>
    <row r="7086" spans="6:9">
      <c r="F7086" s="52"/>
      <c r="H7086"/>
      <c r="I7086"/>
    </row>
    <row r="7087" spans="6:9">
      <c r="F7087" s="52"/>
      <c r="H7087"/>
      <c r="I7087"/>
    </row>
    <row r="7088" spans="6:9">
      <c r="F7088" s="52"/>
      <c r="H7088"/>
      <c r="I7088"/>
    </row>
    <row r="7089" spans="6:9">
      <c r="F7089" s="52"/>
      <c r="H7089"/>
      <c r="I7089"/>
    </row>
    <row r="7090" spans="6:9">
      <c r="F7090" s="52"/>
      <c r="H7090"/>
      <c r="I7090"/>
    </row>
    <row r="7091" spans="6:9">
      <c r="F7091" s="52"/>
      <c r="H7091"/>
      <c r="I7091"/>
    </row>
    <row r="7092" spans="6:9">
      <c r="F7092" s="52"/>
      <c r="H7092"/>
      <c r="I7092"/>
    </row>
    <row r="7093" spans="6:9">
      <c r="F7093" s="52"/>
      <c r="H7093"/>
      <c r="I7093"/>
    </row>
    <row r="7094" spans="6:9">
      <c r="F7094" s="52"/>
      <c r="H7094"/>
      <c r="I7094"/>
    </row>
    <row r="7095" spans="6:9">
      <c r="F7095" s="52"/>
      <c r="H7095"/>
      <c r="I7095"/>
    </row>
    <row r="7096" spans="6:9">
      <c r="F7096" s="52"/>
      <c r="H7096"/>
      <c r="I7096"/>
    </row>
    <row r="7097" spans="6:9">
      <c r="F7097" s="52"/>
      <c r="H7097"/>
      <c r="I7097"/>
    </row>
    <row r="7098" spans="6:9">
      <c r="F7098" s="52"/>
      <c r="H7098"/>
      <c r="I7098"/>
    </row>
    <row r="7099" spans="6:9">
      <c r="F7099" s="52"/>
      <c r="H7099"/>
      <c r="I7099"/>
    </row>
    <row r="7100" spans="6:9">
      <c r="F7100" s="52"/>
      <c r="H7100"/>
      <c r="I7100"/>
    </row>
    <row r="7101" spans="6:9">
      <c r="F7101" s="52"/>
      <c r="H7101"/>
      <c r="I7101"/>
    </row>
    <row r="7102" spans="6:9">
      <c r="F7102" s="52"/>
      <c r="H7102"/>
      <c r="I7102"/>
    </row>
    <row r="7103" spans="6:9">
      <c r="F7103" s="52"/>
      <c r="H7103"/>
      <c r="I7103"/>
    </row>
    <row r="7104" spans="6:9">
      <c r="F7104" s="52"/>
      <c r="H7104"/>
      <c r="I7104"/>
    </row>
    <row r="7105" spans="6:9">
      <c r="F7105" s="52"/>
      <c r="H7105"/>
      <c r="I7105"/>
    </row>
    <row r="7106" spans="6:9">
      <c r="F7106" s="52"/>
      <c r="H7106"/>
      <c r="I7106"/>
    </row>
    <row r="7107" spans="6:9">
      <c r="F7107" s="52"/>
      <c r="H7107"/>
      <c r="I7107"/>
    </row>
    <row r="7108" spans="6:9">
      <c r="F7108" s="52"/>
      <c r="H7108"/>
      <c r="I7108"/>
    </row>
    <row r="7109" spans="6:9">
      <c r="F7109" s="52"/>
      <c r="H7109"/>
      <c r="I7109"/>
    </row>
    <row r="7110" spans="6:9">
      <c r="F7110" s="52"/>
      <c r="H7110"/>
      <c r="I7110"/>
    </row>
    <row r="7111" spans="6:9">
      <c r="F7111" s="52"/>
      <c r="H7111"/>
      <c r="I7111"/>
    </row>
    <row r="7112" spans="6:9">
      <c r="F7112" s="52"/>
      <c r="H7112"/>
      <c r="I7112"/>
    </row>
    <row r="7113" spans="6:9">
      <c r="F7113" s="52"/>
      <c r="H7113"/>
      <c r="I7113"/>
    </row>
    <row r="7114" spans="6:9">
      <c r="F7114" s="52"/>
      <c r="H7114"/>
      <c r="I7114"/>
    </row>
    <row r="7115" spans="6:9">
      <c r="F7115" s="52"/>
      <c r="H7115"/>
      <c r="I7115"/>
    </row>
    <row r="7116" spans="6:9">
      <c r="F7116" s="52"/>
      <c r="H7116"/>
      <c r="I7116"/>
    </row>
    <row r="7117" spans="6:9">
      <c r="F7117" s="52"/>
      <c r="H7117"/>
      <c r="I7117"/>
    </row>
    <row r="7118" spans="6:9">
      <c r="F7118" s="52"/>
      <c r="H7118"/>
      <c r="I7118"/>
    </row>
    <row r="7119" spans="6:9">
      <c r="F7119" s="52"/>
      <c r="H7119"/>
      <c r="I7119"/>
    </row>
    <row r="7120" spans="6:9">
      <c r="F7120" s="52"/>
      <c r="H7120"/>
      <c r="I7120"/>
    </row>
    <row r="7121" spans="6:9">
      <c r="F7121" s="52"/>
      <c r="H7121"/>
      <c r="I7121"/>
    </row>
    <row r="7122" spans="6:9">
      <c r="F7122" s="52"/>
      <c r="H7122"/>
      <c r="I7122"/>
    </row>
    <row r="7123" spans="6:9">
      <c r="F7123" s="52"/>
      <c r="H7123"/>
      <c r="I7123"/>
    </row>
    <row r="7124" spans="6:9">
      <c r="F7124" s="52"/>
      <c r="H7124"/>
      <c r="I7124"/>
    </row>
    <row r="7125" spans="6:9">
      <c r="F7125" s="52"/>
      <c r="H7125"/>
      <c r="I7125"/>
    </row>
    <row r="7126" spans="6:9">
      <c r="F7126" s="52"/>
      <c r="H7126"/>
      <c r="I7126"/>
    </row>
    <row r="7127" spans="6:9">
      <c r="F7127" s="52"/>
      <c r="H7127"/>
      <c r="I7127"/>
    </row>
    <row r="7128" spans="6:9">
      <c r="F7128" s="52"/>
      <c r="H7128"/>
      <c r="I7128"/>
    </row>
    <row r="7129" spans="6:9">
      <c r="F7129" s="52"/>
      <c r="H7129"/>
      <c r="I7129"/>
    </row>
    <row r="7130" spans="6:9">
      <c r="F7130" s="52"/>
      <c r="H7130"/>
      <c r="I7130"/>
    </row>
    <row r="7131" spans="6:9">
      <c r="F7131" s="52"/>
      <c r="H7131"/>
      <c r="I7131"/>
    </row>
    <row r="7132" spans="6:9">
      <c r="F7132" s="52"/>
      <c r="H7132"/>
      <c r="I7132"/>
    </row>
    <row r="7133" spans="6:9">
      <c r="F7133" s="52"/>
      <c r="H7133"/>
      <c r="I7133"/>
    </row>
    <row r="7134" spans="6:9">
      <c r="F7134" s="52"/>
      <c r="H7134"/>
      <c r="I7134"/>
    </row>
    <row r="7135" spans="6:9">
      <c r="F7135" s="52"/>
      <c r="H7135"/>
      <c r="I7135"/>
    </row>
    <row r="7136" spans="6:9">
      <c r="F7136" s="52"/>
      <c r="H7136"/>
      <c r="I7136"/>
    </row>
    <row r="7137" spans="6:9">
      <c r="F7137" s="52"/>
      <c r="H7137"/>
      <c r="I7137"/>
    </row>
    <row r="7138" spans="6:9">
      <c r="F7138" s="52"/>
      <c r="H7138"/>
      <c r="I7138"/>
    </row>
    <row r="7139" spans="6:9">
      <c r="F7139" s="52"/>
      <c r="H7139"/>
      <c r="I7139"/>
    </row>
    <row r="7140" spans="6:9">
      <c r="F7140" s="52"/>
      <c r="H7140"/>
      <c r="I7140"/>
    </row>
    <row r="7141" spans="6:9">
      <c r="F7141" s="52"/>
      <c r="H7141"/>
      <c r="I7141"/>
    </row>
    <row r="7142" spans="6:9">
      <c r="F7142" s="52"/>
      <c r="H7142"/>
      <c r="I7142"/>
    </row>
    <row r="7143" spans="6:9">
      <c r="F7143" s="52"/>
      <c r="H7143"/>
      <c r="I7143"/>
    </row>
    <row r="7144" spans="6:9">
      <c r="F7144" s="52"/>
      <c r="H7144"/>
      <c r="I7144"/>
    </row>
    <row r="7145" spans="6:9">
      <c r="F7145" s="52"/>
      <c r="H7145"/>
      <c r="I7145"/>
    </row>
    <row r="7146" spans="6:9">
      <c r="F7146" s="52"/>
      <c r="H7146"/>
      <c r="I7146"/>
    </row>
    <row r="7147" spans="6:9">
      <c r="F7147" s="52"/>
      <c r="H7147"/>
      <c r="I7147"/>
    </row>
    <row r="7148" spans="6:9">
      <c r="F7148" s="52"/>
      <c r="H7148"/>
      <c r="I7148"/>
    </row>
    <row r="7149" spans="6:9">
      <c r="F7149" s="52"/>
      <c r="H7149"/>
      <c r="I7149"/>
    </row>
    <row r="7150" spans="6:9">
      <c r="F7150" s="52"/>
      <c r="H7150"/>
      <c r="I7150"/>
    </row>
    <row r="7151" spans="6:9">
      <c r="F7151" s="52"/>
      <c r="H7151"/>
      <c r="I7151"/>
    </row>
    <row r="7152" spans="6:9">
      <c r="F7152" s="52"/>
      <c r="H7152"/>
      <c r="I7152"/>
    </row>
    <row r="7153" spans="6:9">
      <c r="F7153" s="52"/>
      <c r="H7153"/>
      <c r="I7153"/>
    </row>
    <row r="7154" spans="6:9">
      <c r="F7154" s="52"/>
      <c r="H7154"/>
      <c r="I7154"/>
    </row>
    <row r="7155" spans="6:9">
      <c r="F7155" s="52"/>
      <c r="H7155"/>
      <c r="I7155"/>
    </row>
    <row r="7156" spans="6:9">
      <c r="F7156" s="52"/>
      <c r="H7156"/>
      <c r="I7156"/>
    </row>
    <row r="7157" spans="6:9">
      <c r="F7157" s="52"/>
      <c r="H7157"/>
      <c r="I7157"/>
    </row>
    <row r="7158" spans="6:9">
      <c r="F7158" s="52"/>
      <c r="H7158"/>
      <c r="I7158"/>
    </row>
    <row r="7159" spans="6:9">
      <c r="F7159" s="52"/>
      <c r="H7159"/>
      <c r="I7159"/>
    </row>
    <row r="7160" spans="6:9">
      <c r="F7160" s="52"/>
      <c r="H7160"/>
      <c r="I7160"/>
    </row>
    <row r="7161" spans="6:9">
      <c r="F7161" s="52"/>
      <c r="H7161"/>
      <c r="I7161"/>
    </row>
    <row r="7162" spans="6:9">
      <c r="F7162" s="52"/>
      <c r="H7162"/>
      <c r="I7162"/>
    </row>
    <row r="7163" spans="6:9">
      <c r="F7163" s="52"/>
      <c r="H7163"/>
      <c r="I7163"/>
    </row>
    <row r="7164" spans="6:9">
      <c r="F7164" s="52"/>
      <c r="H7164"/>
      <c r="I7164"/>
    </row>
    <row r="7165" spans="6:9">
      <c r="F7165" s="52"/>
      <c r="H7165"/>
      <c r="I7165"/>
    </row>
    <row r="7166" spans="6:9">
      <c r="F7166" s="52"/>
      <c r="H7166"/>
      <c r="I7166"/>
    </row>
    <row r="7167" spans="6:9">
      <c r="F7167" s="52"/>
      <c r="H7167"/>
      <c r="I7167"/>
    </row>
    <row r="7168" spans="6:9">
      <c r="F7168" s="52"/>
      <c r="H7168"/>
      <c r="I7168"/>
    </row>
    <row r="7169" spans="6:9">
      <c r="F7169" s="52"/>
      <c r="H7169"/>
      <c r="I7169"/>
    </row>
    <row r="7170" spans="6:9">
      <c r="F7170" s="52"/>
      <c r="H7170"/>
      <c r="I7170"/>
    </row>
    <row r="7171" spans="6:9">
      <c r="F7171" s="52"/>
      <c r="H7171"/>
      <c r="I7171"/>
    </row>
    <row r="7172" spans="6:9">
      <c r="F7172" s="52"/>
      <c r="H7172"/>
      <c r="I7172"/>
    </row>
    <row r="7173" spans="6:9">
      <c r="F7173" s="52"/>
      <c r="H7173"/>
      <c r="I7173"/>
    </row>
    <row r="7174" spans="6:9">
      <c r="F7174" s="52"/>
      <c r="H7174"/>
      <c r="I7174"/>
    </row>
    <row r="7175" spans="6:9">
      <c r="F7175" s="52"/>
      <c r="H7175"/>
      <c r="I7175"/>
    </row>
    <row r="7176" spans="6:9">
      <c r="F7176" s="52"/>
      <c r="H7176"/>
      <c r="I7176"/>
    </row>
    <row r="7177" spans="6:9">
      <c r="F7177" s="52"/>
      <c r="H7177"/>
      <c r="I7177"/>
    </row>
    <row r="7178" spans="6:9">
      <c r="F7178" s="52"/>
      <c r="H7178"/>
      <c r="I7178"/>
    </row>
    <row r="7179" spans="6:9">
      <c r="F7179" s="52"/>
      <c r="H7179"/>
      <c r="I7179"/>
    </row>
    <row r="7180" spans="6:9">
      <c r="F7180" s="52"/>
      <c r="H7180"/>
      <c r="I7180"/>
    </row>
    <row r="7181" spans="6:9">
      <c r="F7181" s="52"/>
      <c r="H7181"/>
      <c r="I7181"/>
    </row>
    <row r="7182" spans="6:9">
      <c r="F7182" s="52"/>
      <c r="H7182"/>
      <c r="I7182"/>
    </row>
    <row r="7183" spans="6:9">
      <c r="F7183" s="52"/>
      <c r="H7183"/>
      <c r="I7183"/>
    </row>
    <row r="7184" spans="6:9">
      <c r="F7184" s="52"/>
      <c r="H7184"/>
      <c r="I7184"/>
    </row>
    <row r="7185" spans="6:9">
      <c r="F7185" s="52"/>
      <c r="H7185"/>
      <c r="I7185"/>
    </row>
    <row r="7186" spans="6:9">
      <c r="F7186" s="52"/>
      <c r="H7186"/>
      <c r="I7186"/>
    </row>
    <row r="7187" spans="6:9">
      <c r="F7187" s="52"/>
      <c r="H7187"/>
      <c r="I7187"/>
    </row>
    <row r="7188" spans="6:9">
      <c r="F7188" s="52"/>
      <c r="H7188"/>
      <c r="I7188"/>
    </row>
    <row r="7189" spans="6:9">
      <c r="F7189" s="52"/>
      <c r="H7189"/>
      <c r="I7189"/>
    </row>
    <row r="7190" spans="6:9">
      <c r="F7190" s="52"/>
      <c r="H7190"/>
      <c r="I7190"/>
    </row>
    <row r="7191" spans="6:9">
      <c r="F7191" s="52"/>
      <c r="H7191"/>
      <c r="I7191"/>
    </row>
    <row r="7192" spans="6:9">
      <c r="F7192" s="52"/>
      <c r="H7192"/>
      <c r="I7192"/>
    </row>
    <row r="7193" spans="6:9">
      <c r="F7193" s="52"/>
      <c r="H7193"/>
      <c r="I7193"/>
    </row>
    <row r="7194" spans="6:9">
      <c r="F7194" s="52"/>
      <c r="H7194"/>
      <c r="I7194"/>
    </row>
    <row r="7195" spans="6:9">
      <c r="F7195" s="52"/>
      <c r="H7195"/>
      <c r="I7195"/>
    </row>
    <row r="7196" spans="6:9">
      <c r="F7196" s="52"/>
      <c r="H7196"/>
      <c r="I7196"/>
    </row>
    <row r="7197" spans="6:9">
      <c r="F7197" s="52"/>
      <c r="H7197"/>
      <c r="I7197"/>
    </row>
    <row r="7198" spans="6:9">
      <c r="F7198" s="52"/>
      <c r="H7198"/>
      <c r="I7198"/>
    </row>
    <row r="7199" spans="6:9">
      <c r="F7199" s="52"/>
      <c r="H7199"/>
      <c r="I7199"/>
    </row>
    <row r="7200" spans="6:9">
      <c r="F7200" s="52"/>
      <c r="H7200"/>
      <c r="I7200"/>
    </row>
    <row r="7201" spans="6:9">
      <c r="F7201" s="52"/>
      <c r="H7201"/>
      <c r="I7201"/>
    </row>
    <row r="7202" spans="6:9">
      <c r="F7202" s="52"/>
      <c r="H7202"/>
      <c r="I7202"/>
    </row>
    <row r="7203" spans="6:9">
      <c r="F7203" s="52"/>
      <c r="H7203"/>
      <c r="I7203"/>
    </row>
    <row r="7204" spans="6:9">
      <c r="F7204" s="52"/>
      <c r="H7204"/>
      <c r="I7204"/>
    </row>
    <row r="7205" spans="6:9">
      <c r="F7205" s="52"/>
      <c r="H7205"/>
      <c r="I7205"/>
    </row>
    <row r="7206" spans="6:9">
      <c r="F7206" s="52"/>
      <c r="H7206"/>
      <c r="I7206"/>
    </row>
    <row r="7207" spans="6:9">
      <c r="F7207" s="52"/>
      <c r="H7207"/>
      <c r="I7207"/>
    </row>
    <row r="7208" spans="6:9">
      <c r="F7208" s="52"/>
      <c r="H7208"/>
      <c r="I7208"/>
    </row>
    <row r="7209" spans="6:9">
      <c r="F7209" s="52"/>
      <c r="H7209"/>
      <c r="I7209"/>
    </row>
    <row r="7210" spans="6:9">
      <c r="F7210" s="52"/>
      <c r="H7210"/>
      <c r="I7210"/>
    </row>
    <row r="7211" spans="6:9">
      <c r="F7211" s="52"/>
      <c r="H7211"/>
      <c r="I7211"/>
    </row>
    <row r="7212" spans="6:9">
      <c r="F7212" s="52"/>
      <c r="H7212"/>
      <c r="I7212"/>
    </row>
    <row r="7213" spans="6:9">
      <c r="F7213" s="52"/>
      <c r="H7213"/>
      <c r="I7213"/>
    </row>
    <row r="7214" spans="6:9">
      <c r="F7214" s="52"/>
      <c r="H7214"/>
      <c r="I7214"/>
    </row>
    <row r="7215" spans="6:9">
      <c r="F7215" s="52"/>
      <c r="H7215"/>
      <c r="I7215"/>
    </row>
    <row r="7216" spans="6:9">
      <c r="F7216" s="52"/>
      <c r="H7216"/>
      <c r="I7216"/>
    </row>
    <row r="7217" spans="6:9">
      <c r="F7217" s="52"/>
      <c r="H7217"/>
      <c r="I7217"/>
    </row>
    <row r="7218" spans="6:9">
      <c r="F7218" s="52"/>
      <c r="H7218"/>
      <c r="I7218"/>
    </row>
    <row r="7219" spans="6:9">
      <c r="F7219" s="52"/>
      <c r="H7219"/>
      <c r="I7219"/>
    </row>
    <row r="7220" spans="6:9">
      <c r="F7220" s="52"/>
      <c r="H7220"/>
      <c r="I7220"/>
    </row>
    <row r="7221" spans="6:9">
      <c r="F7221" s="52"/>
      <c r="H7221"/>
      <c r="I7221"/>
    </row>
    <row r="7222" spans="6:9">
      <c r="F7222" s="52"/>
      <c r="H7222"/>
      <c r="I7222"/>
    </row>
    <row r="7223" spans="6:9">
      <c r="F7223" s="52"/>
      <c r="H7223"/>
      <c r="I7223"/>
    </row>
    <row r="7224" spans="6:9">
      <c r="F7224" s="52"/>
      <c r="H7224"/>
      <c r="I7224"/>
    </row>
    <row r="7225" spans="6:9">
      <c r="F7225" s="52"/>
      <c r="H7225"/>
      <c r="I7225"/>
    </row>
    <row r="7226" spans="6:9">
      <c r="F7226" s="52"/>
      <c r="H7226"/>
      <c r="I7226"/>
    </row>
    <row r="7227" spans="6:9">
      <c r="F7227" s="52"/>
      <c r="H7227"/>
      <c r="I7227"/>
    </row>
    <row r="7228" spans="6:9">
      <c r="F7228" s="52"/>
      <c r="H7228"/>
      <c r="I7228"/>
    </row>
    <row r="7229" spans="6:9">
      <c r="F7229" s="52"/>
      <c r="H7229"/>
      <c r="I7229"/>
    </row>
    <row r="7230" spans="6:9">
      <c r="F7230" s="52"/>
      <c r="H7230"/>
      <c r="I7230"/>
    </row>
    <row r="7231" spans="6:9">
      <c r="F7231" s="52"/>
      <c r="H7231"/>
      <c r="I7231"/>
    </row>
    <row r="7232" spans="6:9">
      <c r="F7232" s="52"/>
      <c r="H7232"/>
      <c r="I7232"/>
    </row>
    <row r="7233" spans="6:9">
      <c r="F7233" s="52"/>
      <c r="H7233"/>
      <c r="I7233"/>
    </row>
    <row r="7234" spans="6:9">
      <c r="F7234" s="52"/>
      <c r="H7234"/>
      <c r="I7234"/>
    </row>
    <row r="7235" spans="6:9">
      <c r="F7235" s="52"/>
      <c r="H7235"/>
      <c r="I7235"/>
    </row>
    <row r="7236" spans="6:9">
      <c r="F7236" s="52"/>
      <c r="H7236"/>
      <c r="I7236"/>
    </row>
    <row r="7237" spans="6:9">
      <c r="F7237" s="52"/>
      <c r="H7237"/>
      <c r="I7237"/>
    </row>
    <row r="7238" spans="6:9">
      <c r="F7238" s="52"/>
      <c r="H7238"/>
      <c r="I7238"/>
    </row>
    <row r="7239" spans="6:9">
      <c r="F7239" s="52"/>
      <c r="H7239"/>
      <c r="I7239"/>
    </row>
    <row r="7240" spans="6:9">
      <c r="F7240" s="52"/>
      <c r="H7240"/>
      <c r="I7240"/>
    </row>
    <row r="7241" spans="6:9">
      <c r="F7241" s="52"/>
      <c r="H7241"/>
      <c r="I7241"/>
    </row>
    <row r="7242" spans="6:9">
      <c r="F7242" s="52"/>
      <c r="H7242"/>
      <c r="I7242"/>
    </row>
    <row r="7243" spans="6:9">
      <c r="F7243" s="52"/>
      <c r="H7243"/>
      <c r="I7243"/>
    </row>
    <row r="7244" spans="6:9">
      <c r="F7244" s="52"/>
      <c r="H7244"/>
      <c r="I7244"/>
    </row>
    <row r="7245" spans="6:9">
      <c r="F7245" s="52"/>
      <c r="H7245"/>
      <c r="I7245"/>
    </row>
    <row r="7246" spans="6:9">
      <c r="F7246" s="52"/>
      <c r="H7246"/>
      <c r="I7246"/>
    </row>
    <row r="7247" spans="6:9">
      <c r="F7247" s="52"/>
      <c r="H7247"/>
      <c r="I7247"/>
    </row>
    <row r="7248" spans="6:9">
      <c r="F7248" s="52"/>
      <c r="H7248"/>
      <c r="I7248"/>
    </row>
    <row r="7249" spans="6:9">
      <c r="F7249" s="52"/>
      <c r="H7249"/>
      <c r="I7249"/>
    </row>
    <row r="7250" spans="6:9">
      <c r="F7250" s="52"/>
      <c r="H7250"/>
      <c r="I7250"/>
    </row>
    <row r="7251" spans="6:9">
      <c r="F7251" s="52"/>
      <c r="H7251"/>
      <c r="I7251"/>
    </row>
    <row r="7252" spans="6:9">
      <c r="F7252" s="52"/>
      <c r="H7252"/>
      <c r="I7252"/>
    </row>
    <row r="7253" spans="6:9">
      <c r="F7253" s="52"/>
      <c r="H7253"/>
      <c r="I7253"/>
    </row>
    <row r="7254" spans="6:9">
      <c r="F7254" s="52"/>
      <c r="H7254"/>
      <c r="I7254"/>
    </row>
    <row r="7255" spans="6:9">
      <c r="F7255" s="52"/>
      <c r="H7255"/>
      <c r="I7255"/>
    </row>
    <row r="7256" spans="6:9">
      <c r="F7256" s="52"/>
      <c r="H7256"/>
      <c r="I7256"/>
    </row>
    <row r="7257" spans="6:9">
      <c r="F7257" s="52"/>
      <c r="H7257"/>
      <c r="I7257"/>
    </row>
    <row r="7258" spans="6:9">
      <c r="F7258" s="52"/>
      <c r="H7258"/>
      <c r="I7258"/>
    </row>
    <row r="7259" spans="6:9">
      <c r="F7259" s="52"/>
      <c r="H7259"/>
      <c r="I7259"/>
    </row>
    <row r="7260" spans="6:9">
      <c r="F7260" s="52"/>
      <c r="H7260"/>
      <c r="I7260"/>
    </row>
    <row r="7261" spans="6:9">
      <c r="F7261" s="52"/>
      <c r="H7261"/>
      <c r="I7261"/>
    </row>
    <row r="7262" spans="6:9">
      <c r="F7262" s="52"/>
      <c r="H7262"/>
      <c r="I7262"/>
    </row>
    <row r="7263" spans="6:9">
      <c r="F7263" s="52"/>
      <c r="H7263"/>
      <c r="I7263"/>
    </row>
    <row r="7264" spans="6:9">
      <c r="F7264" s="52"/>
      <c r="H7264"/>
      <c r="I7264"/>
    </row>
    <row r="7265" spans="6:9">
      <c r="F7265" s="52"/>
      <c r="H7265"/>
      <c r="I7265"/>
    </row>
    <row r="7266" spans="6:9">
      <c r="F7266" s="52"/>
      <c r="H7266"/>
      <c r="I7266"/>
    </row>
    <row r="7267" spans="6:9">
      <c r="F7267" s="52"/>
      <c r="H7267"/>
      <c r="I7267"/>
    </row>
    <row r="7268" spans="6:9">
      <c r="F7268" s="52"/>
      <c r="H7268"/>
      <c r="I7268"/>
    </row>
    <row r="7269" spans="6:9">
      <c r="F7269" s="52"/>
      <c r="H7269"/>
      <c r="I7269"/>
    </row>
    <row r="7270" spans="6:9">
      <c r="F7270" s="52"/>
      <c r="H7270"/>
      <c r="I7270"/>
    </row>
    <row r="7271" spans="6:9">
      <c r="F7271" s="52"/>
      <c r="H7271"/>
      <c r="I7271"/>
    </row>
    <row r="7272" spans="6:9">
      <c r="F7272" s="52"/>
      <c r="H7272"/>
      <c r="I7272"/>
    </row>
    <row r="7273" spans="6:9">
      <c r="F7273" s="52"/>
      <c r="H7273"/>
      <c r="I7273"/>
    </row>
    <row r="7274" spans="6:9">
      <c r="F7274" s="52"/>
      <c r="H7274"/>
      <c r="I7274"/>
    </row>
    <row r="7275" spans="6:9">
      <c r="F7275" s="52"/>
      <c r="H7275"/>
      <c r="I7275"/>
    </row>
    <row r="7276" spans="6:9">
      <c r="F7276" s="52"/>
      <c r="H7276"/>
      <c r="I7276"/>
    </row>
    <row r="7277" spans="6:9">
      <c r="F7277" s="52"/>
      <c r="H7277"/>
      <c r="I7277"/>
    </row>
    <row r="7278" spans="6:9">
      <c r="F7278" s="52"/>
      <c r="H7278"/>
      <c r="I7278"/>
    </row>
    <row r="7279" spans="6:9">
      <c r="F7279" s="52"/>
      <c r="H7279"/>
      <c r="I7279"/>
    </row>
    <row r="7280" spans="6:9">
      <c r="F7280" s="52"/>
      <c r="H7280"/>
      <c r="I7280"/>
    </row>
    <row r="7281" spans="6:9">
      <c r="F7281" s="52"/>
      <c r="H7281"/>
      <c r="I7281"/>
    </row>
    <row r="7282" spans="6:9">
      <c r="F7282" s="52"/>
      <c r="H7282"/>
      <c r="I7282"/>
    </row>
    <row r="7283" spans="6:9">
      <c r="F7283" s="52"/>
      <c r="H7283"/>
      <c r="I7283"/>
    </row>
    <row r="7284" spans="6:9">
      <c r="F7284" s="52"/>
      <c r="H7284"/>
      <c r="I7284"/>
    </row>
    <row r="7285" spans="6:9">
      <c r="F7285" s="52"/>
      <c r="H7285"/>
      <c r="I7285"/>
    </row>
    <row r="7286" spans="6:9">
      <c r="F7286" s="52"/>
      <c r="H7286"/>
      <c r="I7286"/>
    </row>
    <row r="7287" spans="6:9">
      <c r="F7287" s="52"/>
      <c r="H7287"/>
      <c r="I7287"/>
    </row>
    <row r="7288" spans="6:9">
      <c r="F7288" s="52"/>
      <c r="H7288"/>
      <c r="I7288"/>
    </row>
    <row r="7289" spans="6:9">
      <c r="F7289" s="52"/>
      <c r="H7289"/>
      <c r="I7289"/>
    </row>
    <row r="7290" spans="6:9">
      <c r="F7290" s="52"/>
      <c r="H7290"/>
      <c r="I7290"/>
    </row>
    <row r="7291" spans="6:9">
      <c r="F7291" s="52"/>
      <c r="H7291"/>
      <c r="I7291"/>
    </row>
    <row r="7292" spans="6:9">
      <c r="F7292" s="52"/>
      <c r="H7292"/>
      <c r="I7292"/>
    </row>
    <row r="7293" spans="6:9">
      <c r="F7293" s="52"/>
      <c r="H7293"/>
      <c r="I7293"/>
    </row>
    <row r="7294" spans="6:9">
      <c r="F7294" s="52"/>
      <c r="H7294"/>
      <c r="I7294"/>
    </row>
    <row r="7295" spans="6:9">
      <c r="F7295" s="52"/>
      <c r="H7295"/>
      <c r="I7295"/>
    </row>
    <row r="7296" spans="6:9">
      <c r="F7296" s="52"/>
      <c r="H7296"/>
      <c r="I7296"/>
    </row>
    <row r="7297" spans="6:9">
      <c r="F7297" s="52"/>
      <c r="H7297"/>
      <c r="I7297"/>
    </row>
    <row r="7298" spans="6:9">
      <c r="F7298" s="52"/>
      <c r="H7298"/>
      <c r="I7298"/>
    </row>
    <row r="7299" spans="6:9">
      <c r="F7299" s="52"/>
      <c r="H7299"/>
      <c r="I7299"/>
    </row>
    <row r="7300" spans="6:9">
      <c r="F7300" s="52"/>
      <c r="H7300"/>
      <c r="I7300"/>
    </row>
    <row r="7301" spans="6:9">
      <c r="F7301" s="52"/>
      <c r="H7301"/>
      <c r="I7301"/>
    </row>
    <row r="7302" spans="6:9">
      <c r="F7302" s="52"/>
      <c r="H7302"/>
      <c r="I7302"/>
    </row>
    <row r="7303" spans="6:9">
      <c r="F7303" s="52"/>
      <c r="H7303"/>
      <c r="I7303"/>
    </row>
    <row r="7304" spans="6:9">
      <c r="F7304" s="52"/>
      <c r="H7304"/>
      <c r="I7304"/>
    </row>
    <row r="7305" spans="6:9">
      <c r="F7305" s="52"/>
      <c r="H7305"/>
      <c r="I7305"/>
    </row>
    <row r="7306" spans="6:9">
      <c r="F7306" s="52"/>
      <c r="H7306"/>
      <c r="I7306"/>
    </row>
    <row r="7307" spans="6:9">
      <c r="F7307" s="52"/>
      <c r="H7307"/>
      <c r="I7307"/>
    </row>
    <row r="7308" spans="6:9">
      <c r="F7308" s="52"/>
      <c r="H7308"/>
      <c r="I7308"/>
    </row>
    <row r="7309" spans="6:9">
      <c r="F7309" s="52"/>
      <c r="H7309"/>
      <c r="I7309"/>
    </row>
    <row r="7310" spans="6:9">
      <c r="F7310" s="52"/>
      <c r="H7310"/>
      <c r="I7310"/>
    </row>
    <row r="7311" spans="6:9">
      <c r="F7311" s="52"/>
      <c r="H7311"/>
      <c r="I7311"/>
    </row>
    <row r="7312" spans="6:9">
      <c r="F7312" s="52"/>
      <c r="H7312"/>
      <c r="I7312"/>
    </row>
    <row r="7313" spans="6:9">
      <c r="F7313" s="52"/>
      <c r="H7313"/>
      <c r="I7313"/>
    </row>
    <row r="7314" spans="6:9">
      <c r="F7314" s="52"/>
      <c r="H7314"/>
      <c r="I7314"/>
    </row>
    <row r="7315" spans="6:9">
      <c r="F7315" s="52"/>
      <c r="H7315"/>
      <c r="I7315"/>
    </row>
    <row r="7316" spans="6:9">
      <c r="F7316" s="52"/>
      <c r="H7316"/>
      <c r="I7316"/>
    </row>
    <row r="7317" spans="6:9">
      <c r="F7317" s="52"/>
      <c r="H7317"/>
      <c r="I7317"/>
    </row>
    <row r="7318" spans="6:9">
      <c r="F7318" s="52"/>
      <c r="H7318"/>
      <c r="I7318"/>
    </row>
    <row r="7319" spans="6:9">
      <c r="F7319" s="52"/>
      <c r="H7319"/>
      <c r="I7319"/>
    </row>
    <row r="7320" spans="6:9">
      <c r="F7320" s="52"/>
      <c r="H7320"/>
      <c r="I7320"/>
    </row>
    <row r="7321" spans="6:9">
      <c r="F7321" s="52"/>
      <c r="H7321"/>
      <c r="I7321"/>
    </row>
    <row r="7322" spans="6:9">
      <c r="F7322" s="52"/>
      <c r="H7322"/>
      <c r="I7322"/>
    </row>
    <row r="7323" spans="6:9">
      <c r="F7323" s="52"/>
      <c r="H7323"/>
      <c r="I7323"/>
    </row>
    <row r="7324" spans="6:9">
      <c r="F7324" s="52"/>
      <c r="H7324"/>
      <c r="I7324"/>
    </row>
    <row r="7325" spans="6:9">
      <c r="F7325" s="52"/>
      <c r="H7325"/>
      <c r="I7325"/>
    </row>
    <row r="7326" spans="6:9">
      <c r="F7326" s="52"/>
      <c r="H7326"/>
      <c r="I7326"/>
    </row>
    <row r="7327" spans="6:9">
      <c r="F7327" s="52"/>
      <c r="H7327"/>
      <c r="I7327"/>
    </row>
    <row r="7328" spans="6:9">
      <c r="F7328" s="52"/>
      <c r="H7328"/>
      <c r="I7328"/>
    </row>
    <row r="7329" spans="6:9">
      <c r="F7329" s="52"/>
      <c r="H7329"/>
      <c r="I7329"/>
    </row>
    <row r="7330" spans="6:9">
      <c r="F7330" s="52"/>
      <c r="H7330"/>
      <c r="I7330"/>
    </row>
    <row r="7331" spans="6:9">
      <c r="F7331" s="52"/>
      <c r="H7331"/>
      <c r="I7331"/>
    </row>
    <row r="7332" spans="6:9">
      <c r="F7332" s="52"/>
      <c r="H7332"/>
      <c r="I7332"/>
    </row>
    <row r="7333" spans="6:9">
      <c r="F7333" s="52"/>
      <c r="H7333"/>
      <c r="I7333"/>
    </row>
    <row r="7334" spans="6:9">
      <c r="F7334" s="52"/>
      <c r="H7334"/>
      <c r="I7334"/>
    </row>
    <row r="7335" spans="6:9">
      <c r="F7335" s="52"/>
      <c r="H7335"/>
      <c r="I7335"/>
    </row>
    <row r="7336" spans="6:9">
      <c r="F7336" s="52"/>
      <c r="H7336"/>
      <c r="I7336"/>
    </row>
    <row r="7337" spans="6:9">
      <c r="F7337" s="52"/>
      <c r="H7337"/>
      <c r="I7337"/>
    </row>
    <row r="7338" spans="6:9">
      <c r="F7338" s="52"/>
      <c r="H7338"/>
      <c r="I7338"/>
    </row>
    <row r="7339" spans="6:9">
      <c r="F7339" s="52"/>
      <c r="H7339"/>
      <c r="I7339"/>
    </row>
    <row r="7340" spans="6:9">
      <c r="F7340" s="52"/>
      <c r="H7340"/>
      <c r="I7340"/>
    </row>
    <row r="7341" spans="6:9">
      <c r="F7341" s="52"/>
      <c r="H7341"/>
      <c r="I7341"/>
    </row>
    <row r="7342" spans="6:9">
      <c r="F7342" s="52"/>
      <c r="H7342"/>
      <c r="I7342"/>
    </row>
    <row r="7343" spans="6:9">
      <c r="F7343" s="52"/>
      <c r="H7343"/>
      <c r="I7343"/>
    </row>
    <row r="7344" spans="6:9">
      <c r="F7344" s="52"/>
      <c r="H7344"/>
      <c r="I7344"/>
    </row>
    <row r="7345" spans="6:9">
      <c r="F7345" s="52"/>
      <c r="H7345"/>
      <c r="I7345"/>
    </row>
    <row r="7346" spans="6:9">
      <c r="F7346" s="52"/>
      <c r="H7346"/>
      <c r="I7346"/>
    </row>
    <row r="7347" spans="6:9">
      <c r="F7347" s="52"/>
      <c r="H7347"/>
      <c r="I7347"/>
    </row>
    <row r="7348" spans="6:9">
      <c r="F7348" s="52"/>
      <c r="H7348"/>
      <c r="I7348"/>
    </row>
    <row r="7349" spans="6:9">
      <c r="F7349" s="52"/>
      <c r="H7349"/>
      <c r="I7349"/>
    </row>
    <row r="7350" spans="6:9">
      <c r="F7350" s="52"/>
      <c r="H7350"/>
      <c r="I7350"/>
    </row>
    <row r="7351" spans="6:9">
      <c r="F7351" s="52"/>
      <c r="H7351"/>
      <c r="I7351"/>
    </row>
    <row r="7352" spans="6:9">
      <c r="F7352" s="52"/>
      <c r="H7352"/>
      <c r="I7352"/>
    </row>
    <row r="7353" spans="6:9">
      <c r="F7353" s="52"/>
      <c r="H7353"/>
      <c r="I7353"/>
    </row>
    <row r="7354" spans="6:9">
      <c r="F7354" s="52"/>
      <c r="H7354"/>
      <c r="I7354"/>
    </row>
    <row r="7355" spans="6:9">
      <c r="F7355" s="52"/>
      <c r="H7355"/>
      <c r="I7355"/>
    </row>
    <row r="7356" spans="6:9">
      <c r="F7356" s="52"/>
      <c r="H7356"/>
      <c r="I7356"/>
    </row>
    <row r="7357" spans="6:9">
      <c r="F7357" s="52"/>
      <c r="H7357"/>
      <c r="I7357"/>
    </row>
    <row r="7358" spans="6:9">
      <c r="F7358" s="52"/>
      <c r="H7358"/>
      <c r="I7358"/>
    </row>
    <row r="7359" spans="6:9">
      <c r="F7359" s="52"/>
      <c r="H7359"/>
      <c r="I7359"/>
    </row>
    <row r="7360" spans="6:9">
      <c r="F7360" s="52"/>
      <c r="H7360"/>
      <c r="I7360"/>
    </row>
    <row r="7361" spans="6:9">
      <c r="F7361" s="52"/>
      <c r="H7361"/>
      <c r="I7361"/>
    </row>
    <row r="7362" spans="6:9">
      <c r="F7362" s="52"/>
      <c r="H7362"/>
      <c r="I7362"/>
    </row>
    <row r="7363" spans="6:9">
      <c r="F7363" s="52"/>
      <c r="H7363"/>
      <c r="I7363"/>
    </row>
    <row r="7364" spans="6:9">
      <c r="F7364" s="52"/>
      <c r="H7364"/>
      <c r="I7364"/>
    </row>
    <row r="7365" spans="6:9">
      <c r="F7365" s="52"/>
      <c r="H7365"/>
      <c r="I7365"/>
    </row>
    <row r="7366" spans="6:9">
      <c r="F7366" s="52"/>
      <c r="H7366"/>
      <c r="I7366"/>
    </row>
    <row r="7367" spans="6:9">
      <c r="F7367" s="52"/>
      <c r="H7367"/>
      <c r="I7367"/>
    </row>
    <row r="7368" spans="6:9">
      <c r="F7368" s="52"/>
      <c r="H7368"/>
      <c r="I7368"/>
    </row>
    <row r="7369" spans="6:9">
      <c r="F7369" s="52"/>
      <c r="H7369"/>
      <c r="I7369"/>
    </row>
    <row r="7370" spans="6:9">
      <c r="F7370" s="52"/>
      <c r="H7370"/>
      <c r="I7370"/>
    </row>
    <row r="7371" spans="6:9">
      <c r="F7371" s="52"/>
      <c r="H7371"/>
      <c r="I7371"/>
    </row>
    <row r="7372" spans="6:9">
      <c r="F7372" s="52"/>
      <c r="H7372"/>
      <c r="I7372"/>
    </row>
    <row r="7373" spans="6:9">
      <c r="F7373" s="52"/>
      <c r="H7373"/>
      <c r="I7373"/>
    </row>
    <row r="7374" spans="6:9">
      <c r="F7374" s="52"/>
      <c r="H7374"/>
      <c r="I7374"/>
    </row>
    <row r="7375" spans="6:9">
      <c r="F7375" s="52"/>
      <c r="H7375"/>
      <c r="I7375"/>
    </row>
    <row r="7376" spans="6:9">
      <c r="F7376" s="52"/>
      <c r="H7376"/>
      <c r="I7376"/>
    </row>
    <row r="7377" spans="6:9">
      <c r="F7377" s="52"/>
      <c r="H7377"/>
      <c r="I7377"/>
    </row>
    <row r="7378" spans="6:9">
      <c r="F7378" s="52"/>
      <c r="H7378"/>
      <c r="I7378"/>
    </row>
    <row r="7379" spans="6:9">
      <c r="F7379" s="52"/>
      <c r="H7379"/>
      <c r="I7379"/>
    </row>
    <row r="7380" spans="6:9">
      <c r="F7380" s="52"/>
      <c r="H7380"/>
      <c r="I7380"/>
    </row>
    <row r="7381" spans="6:9">
      <c r="F7381" s="52"/>
      <c r="H7381"/>
      <c r="I7381"/>
    </row>
    <row r="7382" spans="6:9">
      <c r="F7382" s="52"/>
      <c r="H7382"/>
      <c r="I7382"/>
    </row>
    <row r="7383" spans="6:9">
      <c r="F7383" s="52"/>
      <c r="H7383"/>
      <c r="I7383"/>
    </row>
    <row r="7384" spans="6:9">
      <c r="F7384" s="52"/>
      <c r="H7384"/>
      <c r="I7384"/>
    </row>
    <row r="7385" spans="6:9">
      <c r="F7385" s="52"/>
      <c r="H7385"/>
      <c r="I7385"/>
    </row>
    <row r="7386" spans="6:9">
      <c r="F7386" s="52"/>
      <c r="H7386"/>
      <c r="I7386"/>
    </row>
    <row r="7387" spans="6:9">
      <c r="F7387" s="52"/>
      <c r="H7387"/>
      <c r="I7387"/>
    </row>
    <row r="7388" spans="6:9">
      <c r="F7388" s="52"/>
      <c r="H7388"/>
      <c r="I7388"/>
    </row>
    <row r="7389" spans="6:9">
      <c r="F7389" s="52"/>
      <c r="H7389"/>
      <c r="I7389"/>
    </row>
    <row r="7390" spans="6:9">
      <c r="F7390" s="52"/>
      <c r="H7390"/>
      <c r="I7390"/>
    </row>
    <row r="7391" spans="6:9">
      <c r="F7391" s="52"/>
      <c r="H7391"/>
      <c r="I7391"/>
    </row>
    <row r="7392" spans="6:9">
      <c r="F7392" s="52"/>
      <c r="H7392"/>
      <c r="I7392"/>
    </row>
    <row r="7393" spans="6:9">
      <c r="F7393" s="52"/>
      <c r="H7393"/>
      <c r="I7393"/>
    </row>
    <row r="7394" spans="6:9">
      <c r="F7394" s="52"/>
      <c r="H7394"/>
      <c r="I7394"/>
    </row>
    <row r="7395" spans="6:9">
      <c r="F7395" s="52"/>
      <c r="H7395"/>
      <c r="I7395"/>
    </row>
    <row r="7396" spans="6:9">
      <c r="F7396" s="52"/>
      <c r="H7396"/>
      <c r="I7396"/>
    </row>
    <row r="7397" spans="6:9">
      <c r="F7397" s="52"/>
      <c r="H7397"/>
      <c r="I7397"/>
    </row>
    <row r="7398" spans="6:9">
      <c r="F7398" s="52"/>
      <c r="H7398"/>
      <c r="I7398"/>
    </row>
    <row r="7399" spans="6:9">
      <c r="F7399" s="52"/>
      <c r="H7399"/>
      <c r="I7399"/>
    </row>
    <row r="7400" spans="6:9">
      <c r="F7400" s="52"/>
      <c r="H7400"/>
      <c r="I7400"/>
    </row>
    <row r="7401" spans="6:9">
      <c r="F7401" s="52"/>
      <c r="H7401"/>
      <c r="I7401"/>
    </row>
    <row r="7402" spans="6:9">
      <c r="F7402" s="52"/>
      <c r="H7402"/>
      <c r="I7402"/>
    </row>
    <row r="7403" spans="6:9">
      <c r="F7403" s="52"/>
      <c r="H7403"/>
      <c r="I7403"/>
    </row>
    <row r="7404" spans="6:9">
      <c r="F7404" s="52"/>
      <c r="H7404"/>
      <c r="I7404"/>
    </row>
    <row r="7405" spans="6:9">
      <c r="F7405" s="52"/>
      <c r="H7405"/>
      <c r="I7405"/>
    </row>
    <row r="7406" spans="6:9">
      <c r="F7406" s="52"/>
      <c r="H7406"/>
      <c r="I7406"/>
    </row>
    <row r="7407" spans="6:9">
      <c r="F7407" s="52"/>
      <c r="H7407"/>
      <c r="I7407"/>
    </row>
    <row r="7408" spans="6:9">
      <c r="F7408" s="52"/>
      <c r="H7408"/>
      <c r="I7408"/>
    </row>
    <row r="7409" spans="6:9">
      <c r="F7409" s="52"/>
      <c r="H7409"/>
      <c r="I7409"/>
    </row>
    <row r="7410" spans="6:9">
      <c r="F7410" s="52"/>
      <c r="H7410"/>
      <c r="I7410"/>
    </row>
    <row r="7411" spans="6:9">
      <c r="F7411" s="52"/>
      <c r="H7411"/>
      <c r="I7411"/>
    </row>
    <row r="7412" spans="6:9">
      <c r="F7412" s="52"/>
      <c r="H7412"/>
      <c r="I7412"/>
    </row>
    <row r="7413" spans="6:9">
      <c r="F7413" s="52"/>
      <c r="H7413"/>
      <c r="I7413"/>
    </row>
    <row r="7414" spans="6:9">
      <c r="F7414" s="52"/>
      <c r="H7414"/>
      <c r="I7414"/>
    </row>
    <row r="7415" spans="6:9">
      <c r="F7415" s="52"/>
      <c r="H7415"/>
      <c r="I7415"/>
    </row>
    <row r="7416" spans="6:9">
      <c r="F7416" s="52"/>
      <c r="H7416"/>
      <c r="I7416"/>
    </row>
    <row r="7417" spans="6:9">
      <c r="F7417" s="52"/>
      <c r="H7417"/>
      <c r="I7417"/>
    </row>
    <row r="7418" spans="6:9">
      <c r="F7418" s="52"/>
      <c r="H7418"/>
      <c r="I7418"/>
    </row>
    <row r="7419" spans="6:9">
      <c r="F7419" s="52"/>
      <c r="H7419"/>
      <c r="I7419"/>
    </row>
    <row r="7420" spans="6:9">
      <c r="F7420" s="52"/>
      <c r="H7420"/>
      <c r="I7420"/>
    </row>
    <row r="7421" spans="6:9">
      <c r="F7421" s="52"/>
      <c r="H7421"/>
      <c r="I7421"/>
    </row>
    <row r="7422" spans="6:9">
      <c r="F7422" s="52"/>
      <c r="H7422"/>
      <c r="I7422"/>
    </row>
    <row r="7423" spans="6:9">
      <c r="F7423" s="52"/>
      <c r="H7423"/>
      <c r="I7423"/>
    </row>
    <row r="7424" spans="6:9">
      <c r="F7424" s="52"/>
      <c r="H7424"/>
      <c r="I7424"/>
    </row>
    <row r="7425" spans="6:9">
      <c r="F7425" s="52"/>
      <c r="H7425"/>
      <c r="I7425"/>
    </row>
    <row r="7426" spans="6:9">
      <c r="F7426" s="52"/>
      <c r="H7426"/>
      <c r="I7426"/>
    </row>
    <row r="7427" spans="6:9">
      <c r="F7427" s="52"/>
      <c r="H7427"/>
      <c r="I7427"/>
    </row>
    <row r="7428" spans="6:9">
      <c r="F7428" s="52"/>
      <c r="H7428"/>
      <c r="I7428"/>
    </row>
    <row r="7429" spans="6:9">
      <c r="F7429" s="52"/>
      <c r="H7429"/>
      <c r="I7429"/>
    </row>
    <row r="7430" spans="6:9">
      <c r="F7430" s="52"/>
      <c r="H7430"/>
      <c r="I7430"/>
    </row>
    <row r="7431" spans="6:9">
      <c r="F7431" s="52"/>
      <c r="H7431"/>
      <c r="I7431"/>
    </row>
    <row r="7432" spans="6:9">
      <c r="F7432" s="52"/>
      <c r="H7432"/>
      <c r="I7432"/>
    </row>
    <row r="7433" spans="6:9">
      <c r="F7433" s="52"/>
      <c r="H7433"/>
      <c r="I7433"/>
    </row>
    <row r="7434" spans="6:9">
      <c r="F7434" s="52"/>
      <c r="H7434"/>
      <c r="I7434"/>
    </row>
    <row r="7435" spans="6:9">
      <c r="F7435" s="52"/>
      <c r="H7435"/>
      <c r="I7435"/>
    </row>
    <row r="7436" spans="6:9">
      <c r="F7436" s="52"/>
      <c r="H7436"/>
      <c r="I7436"/>
    </row>
    <row r="7437" spans="6:9">
      <c r="F7437" s="52"/>
      <c r="H7437"/>
      <c r="I7437"/>
    </row>
    <row r="7438" spans="6:9">
      <c r="F7438" s="52"/>
      <c r="H7438"/>
      <c r="I7438"/>
    </row>
    <row r="7439" spans="6:9">
      <c r="F7439" s="52"/>
      <c r="H7439"/>
      <c r="I7439"/>
    </row>
    <row r="7440" spans="6:9">
      <c r="F7440" s="52"/>
      <c r="H7440"/>
      <c r="I7440"/>
    </row>
    <row r="7441" spans="6:9">
      <c r="F7441" s="52"/>
      <c r="H7441"/>
      <c r="I7441"/>
    </row>
    <row r="7442" spans="6:9">
      <c r="F7442" s="52"/>
      <c r="H7442"/>
      <c r="I7442"/>
    </row>
    <row r="7443" spans="6:9">
      <c r="F7443" s="52"/>
      <c r="H7443"/>
      <c r="I7443"/>
    </row>
    <row r="7444" spans="6:9">
      <c r="F7444" s="52"/>
      <c r="H7444"/>
      <c r="I7444"/>
    </row>
    <row r="7445" spans="6:9">
      <c r="F7445" s="52"/>
      <c r="H7445"/>
      <c r="I7445"/>
    </row>
    <row r="7446" spans="6:9">
      <c r="F7446" s="52"/>
      <c r="H7446"/>
      <c r="I7446"/>
    </row>
    <row r="7447" spans="6:9">
      <c r="F7447" s="52"/>
      <c r="H7447"/>
      <c r="I7447"/>
    </row>
    <row r="7448" spans="6:9">
      <c r="F7448" s="52"/>
      <c r="H7448"/>
      <c r="I7448"/>
    </row>
    <row r="7449" spans="6:9">
      <c r="F7449" s="52"/>
      <c r="H7449"/>
      <c r="I7449"/>
    </row>
    <row r="7450" spans="6:9">
      <c r="F7450" s="52"/>
      <c r="H7450"/>
      <c r="I7450"/>
    </row>
    <row r="7451" spans="6:9">
      <c r="F7451" s="52"/>
      <c r="H7451"/>
      <c r="I7451"/>
    </row>
    <row r="7452" spans="6:9">
      <c r="F7452" s="52"/>
      <c r="H7452"/>
      <c r="I7452"/>
    </row>
    <row r="7453" spans="6:9">
      <c r="F7453" s="52"/>
      <c r="H7453"/>
      <c r="I7453"/>
    </row>
    <row r="7454" spans="6:9">
      <c r="F7454" s="52"/>
      <c r="H7454"/>
      <c r="I7454"/>
    </row>
    <row r="7455" spans="6:9">
      <c r="F7455" s="52"/>
      <c r="H7455"/>
      <c r="I7455"/>
    </row>
    <row r="7456" spans="6:9">
      <c r="F7456" s="52"/>
      <c r="H7456"/>
      <c r="I7456"/>
    </row>
    <row r="7457" spans="6:9">
      <c r="F7457" s="52"/>
      <c r="H7457"/>
      <c r="I7457"/>
    </row>
    <row r="7458" spans="6:9">
      <c r="F7458" s="52"/>
      <c r="H7458"/>
      <c r="I7458"/>
    </row>
    <row r="7459" spans="6:9">
      <c r="F7459" s="52"/>
      <c r="H7459"/>
      <c r="I7459"/>
    </row>
    <row r="7460" spans="6:9">
      <c r="F7460" s="52"/>
      <c r="H7460"/>
      <c r="I7460"/>
    </row>
    <row r="7461" spans="6:9">
      <c r="F7461" s="52"/>
      <c r="H7461"/>
      <c r="I7461"/>
    </row>
    <row r="7462" spans="6:9">
      <c r="F7462" s="52"/>
      <c r="H7462"/>
      <c r="I7462"/>
    </row>
    <row r="7463" spans="6:9">
      <c r="F7463" s="52"/>
      <c r="H7463"/>
      <c r="I7463"/>
    </row>
    <row r="7464" spans="6:9">
      <c r="F7464" s="52"/>
      <c r="H7464"/>
      <c r="I7464"/>
    </row>
    <row r="7465" spans="6:9">
      <c r="F7465" s="52"/>
      <c r="H7465"/>
      <c r="I7465"/>
    </row>
    <row r="7466" spans="6:9">
      <c r="F7466" s="52"/>
      <c r="H7466"/>
      <c r="I7466"/>
    </row>
    <row r="7467" spans="6:9">
      <c r="F7467" s="52"/>
      <c r="H7467"/>
      <c r="I7467"/>
    </row>
    <row r="7468" spans="6:9">
      <c r="F7468" s="52"/>
      <c r="H7468"/>
      <c r="I7468"/>
    </row>
    <row r="7469" spans="6:9">
      <c r="F7469" s="52"/>
      <c r="H7469"/>
      <c r="I7469"/>
    </row>
    <row r="7470" spans="6:9">
      <c r="F7470" s="52"/>
      <c r="H7470"/>
      <c r="I7470"/>
    </row>
    <row r="7471" spans="6:9">
      <c r="F7471" s="52"/>
      <c r="H7471"/>
      <c r="I7471"/>
    </row>
    <row r="7472" spans="6:9">
      <c r="F7472" s="52"/>
      <c r="H7472"/>
      <c r="I7472"/>
    </row>
    <row r="7473" spans="6:9">
      <c r="F7473" s="52"/>
      <c r="H7473"/>
      <c r="I7473"/>
    </row>
    <row r="7474" spans="6:9">
      <c r="F7474" s="52"/>
      <c r="H7474"/>
      <c r="I7474"/>
    </row>
    <row r="7475" spans="6:9">
      <c r="F7475" s="52"/>
      <c r="H7475"/>
      <c r="I7475"/>
    </row>
    <row r="7476" spans="6:9">
      <c r="F7476" s="52"/>
      <c r="H7476"/>
      <c r="I7476"/>
    </row>
    <row r="7477" spans="6:9">
      <c r="F7477" s="52"/>
      <c r="H7477"/>
      <c r="I7477"/>
    </row>
    <row r="7478" spans="6:9">
      <c r="F7478" s="52"/>
      <c r="H7478"/>
      <c r="I7478"/>
    </row>
    <row r="7479" spans="6:9">
      <c r="F7479" s="52"/>
      <c r="H7479"/>
      <c r="I7479"/>
    </row>
    <row r="7480" spans="6:9">
      <c r="F7480" s="52"/>
      <c r="H7480"/>
      <c r="I7480"/>
    </row>
    <row r="7481" spans="6:9">
      <c r="F7481" s="52"/>
      <c r="H7481"/>
      <c r="I7481"/>
    </row>
    <row r="7482" spans="6:9">
      <c r="F7482" s="52"/>
      <c r="H7482"/>
      <c r="I7482"/>
    </row>
    <row r="7483" spans="6:9">
      <c r="F7483" s="52"/>
      <c r="H7483"/>
      <c r="I7483"/>
    </row>
    <row r="7484" spans="6:9">
      <c r="F7484" s="52"/>
      <c r="H7484"/>
      <c r="I7484"/>
    </row>
    <row r="7485" spans="6:9">
      <c r="F7485" s="52"/>
      <c r="H7485"/>
      <c r="I7485"/>
    </row>
    <row r="7486" spans="6:9">
      <c r="F7486" s="52"/>
      <c r="H7486"/>
      <c r="I7486"/>
    </row>
    <row r="7487" spans="6:9">
      <c r="F7487" s="52"/>
      <c r="H7487"/>
      <c r="I7487"/>
    </row>
    <row r="7488" spans="6:9">
      <c r="F7488" s="52"/>
      <c r="H7488"/>
      <c r="I7488"/>
    </row>
    <row r="7489" spans="6:9">
      <c r="F7489" s="52"/>
      <c r="H7489"/>
      <c r="I7489"/>
    </row>
    <row r="7490" spans="6:9">
      <c r="F7490" s="52"/>
      <c r="H7490"/>
      <c r="I7490"/>
    </row>
    <row r="7491" spans="6:9">
      <c r="F7491" s="52"/>
      <c r="H7491"/>
      <c r="I7491"/>
    </row>
    <row r="7492" spans="6:9">
      <c r="F7492" s="52"/>
      <c r="H7492"/>
      <c r="I7492"/>
    </row>
    <row r="7493" spans="6:9">
      <c r="F7493" s="52"/>
      <c r="H7493"/>
      <c r="I7493"/>
    </row>
    <row r="7494" spans="6:9">
      <c r="F7494" s="52"/>
      <c r="H7494"/>
      <c r="I7494"/>
    </row>
    <row r="7495" spans="6:9">
      <c r="F7495" s="52"/>
      <c r="H7495"/>
      <c r="I7495"/>
    </row>
    <row r="7496" spans="6:9">
      <c r="F7496" s="52"/>
      <c r="H7496"/>
      <c r="I7496"/>
    </row>
    <row r="7497" spans="6:9">
      <c r="F7497" s="52"/>
      <c r="H7497"/>
      <c r="I7497"/>
    </row>
    <row r="7498" spans="6:9">
      <c r="F7498" s="52"/>
      <c r="H7498"/>
      <c r="I7498"/>
    </row>
    <row r="7499" spans="6:9">
      <c r="F7499" s="52"/>
      <c r="H7499"/>
      <c r="I7499"/>
    </row>
    <row r="7500" spans="6:9">
      <c r="F7500" s="52"/>
      <c r="H7500"/>
      <c r="I7500"/>
    </row>
    <row r="7501" spans="6:9">
      <c r="F7501" s="52"/>
      <c r="H7501"/>
      <c r="I7501"/>
    </row>
    <row r="7502" spans="6:9">
      <c r="F7502" s="52"/>
      <c r="H7502"/>
      <c r="I7502"/>
    </row>
    <row r="7503" spans="6:9">
      <c r="F7503" s="52"/>
      <c r="H7503"/>
      <c r="I7503"/>
    </row>
    <row r="7504" spans="6:9">
      <c r="F7504" s="52"/>
      <c r="H7504"/>
      <c r="I7504"/>
    </row>
    <row r="7505" spans="6:9">
      <c r="F7505" s="52"/>
      <c r="H7505"/>
      <c r="I7505"/>
    </row>
    <row r="7506" spans="6:9">
      <c r="F7506" s="52"/>
      <c r="H7506"/>
      <c r="I7506"/>
    </row>
    <row r="7507" spans="6:9">
      <c r="F7507" s="52"/>
      <c r="H7507"/>
      <c r="I7507"/>
    </row>
    <row r="7508" spans="6:9">
      <c r="F7508" s="52"/>
      <c r="H7508"/>
      <c r="I7508"/>
    </row>
    <row r="7509" spans="6:9">
      <c r="F7509" s="52"/>
      <c r="H7509"/>
      <c r="I7509"/>
    </row>
    <row r="7510" spans="6:9">
      <c r="F7510" s="52"/>
      <c r="H7510"/>
      <c r="I7510"/>
    </row>
    <row r="7511" spans="6:9">
      <c r="F7511" s="52"/>
      <c r="H7511"/>
      <c r="I7511"/>
    </row>
    <row r="7512" spans="6:9">
      <c r="F7512" s="52"/>
      <c r="H7512"/>
      <c r="I7512"/>
    </row>
    <row r="7513" spans="6:9">
      <c r="F7513" s="52"/>
      <c r="H7513"/>
      <c r="I7513"/>
    </row>
    <row r="7514" spans="6:9">
      <c r="F7514" s="52"/>
      <c r="H7514"/>
      <c r="I7514"/>
    </row>
    <row r="7515" spans="6:9">
      <c r="F7515" s="52"/>
      <c r="H7515"/>
      <c r="I7515"/>
    </row>
    <row r="7516" spans="6:9">
      <c r="F7516" s="52"/>
      <c r="H7516"/>
      <c r="I7516"/>
    </row>
    <row r="7517" spans="6:9">
      <c r="F7517" s="52"/>
      <c r="H7517"/>
      <c r="I7517"/>
    </row>
    <row r="7518" spans="6:9">
      <c r="F7518" s="52"/>
      <c r="H7518"/>
      <c r="I7518"/>
    </row>
    <row r="7519" spans="6:9">
      <c r="F7519" s="52"/>
      <c r="H7519"/>
      <c r="I7519"/>
    </row>
    <row r="7520" spans="6:9">
      <c r="F7520" s="52"/>
      <c r="H7520"/>
      <c r="I7520"/>
    </row>
    <row r="7521" spans="6:9">
      <c r="F7521" s="52"/>
      <c r="H7521"/>
      <c r="I7521"/>
    </row>
    <row r="7522" spans="6:9">
      <c r="F7522" s="52"/>
      <c r="H7522"/>
      <c r="I7522"/>
    </row>
    <row r="7523" spans="6:9">
      <c r="F7523" s="52"/>
      <c r="H7523"/>
      <c r="I7523"/>
    </row>
    <row r="7524" spans="6:9">
      <c r="F7524" s="52"/>
      <c r="H7524"/>
      <c r="I7524"/>
    </row>
    <row r="7525" spans="6:9">
      <c r="F7525" s="52"/>
      <c r="H7525"/>
      <c r="I7525"/>
    </row>
    <row r="7526" spans="6:9">
      <c r="F7526" s="52"/>
      <c r="H7526"/>
      <c r="I7526"/>
    </row>
    <row r="7527" spans="6:9">
      <c r="F7527" s="52"/>
      <c r="H7527"/>
      <c r="I7527"/>
    </row>
    <row r="7528" spans="6:9">
      <c r="F7528" s="52"/>
      <c r="H7528"/>
      <c r="I7528"/>
    </row>
    <row r="7529" spans="6:9">
      <c r="F7529" s="52"/>
      <c r="H7529"/>
      <c r="I7529"/>
    </row>
    <row r="7530" spans="6:9">
      <c r="F7530" s="52"/>
      <c r="H7530"/>
      <c r="I7530"/>
    </row>
    <row r="7531" spans="6:9">
      <c r="F7531" s="52"/>
      <c r="H7531"/>
      <c r="I7531"/>
    </row>
    <row r="7532" spans="6:9">
      <c r="F7532" s="52"/>
      <c r="H7532"/>
      <c r="I7532"/>
    </row>
    <row r="7533" spans="6:9">
      <c r="F7533" s="52"/>
      <c r="H7533"/>
      <c r="I7533"/>
    </row>
    <row r="7534" spans="6:9">
      <c r="F7534" s="52"/>
      <c r="H7534"/>
      <c r="I7534"/>
    </row>
    <row r="7535" spans="6:9">
      <c r="F7535" s="52"/>
      <c r="H7535"/>
      <c r="I7535"/>
    </row>
    <row r="7536" spans="6:9">
      <c r="F7536" s="52"/>
      <c r="H7536"/>
      <c r="I7536"/>
    </row>
    <row r="7537" spans="6:9">
      <c r="F7537" s="52"/>
      <c r="H7537"/>
      <c r="I7537"/>
    </row>
    <row r="7538" spans="6:9">
      <c r="F7538" s="52"/>
      <c r="H7538"/>
      <c r="I7538"/>
    </row>
    <row r="7539" spans="6:9">
      <c r="F7539" s="52"/>
      <c r="H7539"/>
      <c r="I7539"/>
    </row>
    <row r="7540" spans="6:9">
      <c r="F7540" s="52"/>
      <c r="H7540"/>
      <c r="I7540"/>
    </row>
    <row r="7541" spans="6:9">
      <c r="F7541" s="52"/>
      <c r="H7541"/>
      <c r="I7541"/>
    </row>
    <row r="7542" spans="6:9">
      <c r="F7542" s="52"/>
      <c r="H7542"/>
      <c r="I7542"/>
    </row>
    <row r="7543" spans="6:9">
      <c r="F7543" s="52"/>
      <c r="H7543"/>
      <c r="I7543"/>
    </row>
    <row r="7544" spans="6:9">
      <c r="F7544" s="52"/>
      <c r="H7544"/>
      <c r="I7544"/>
    </row>
    <row r="7545" spans="6:9">
      <c r="F7545" s="52"/>
      <c r="H7545"/>
      <c r="I7545"/>
    </row>
    <row r="7546" spans="6:9">
      <c r="F7546" s="52"/>
      <c r="H7546"/>
      <c r="I7546"/>
    </row>
    <row r="7547" spans="6:9">
      <c r="F7547" s="52"/>
      <c r="H7547"/>
      <c r="I7547"/>
    </row>
    <row r="7548" spans="6:9">
      <c r="F7548" s="52"/>
      <c r="H7548"/>
      <c r="I7548"/>
    </row>
    <row r="7549" spans="6:9">
      <c r="F7549" s="52"/>
      <c r="H7549"/>
      <c r="I7549"/>
    </row>
    <row r="7550" spans="6:9">
      <c r="F7550" s="52"/>
      <c r="H7550"/>
      <c r="I7550"/>
    </row>
    <row r="7551" spans="6:9">
      <c r="F7551" s="52"/>
      <c r="H7551"/>
      <c r="I7551"/>
    </row>
    <row r="7552" spans="6:9">
      <c r="F7552" s="52"/>
      <c r="H7552"/>
      <c r="I7552"/>
    </row>
    <row r="7553" spans="6:9">
      <c r="F7553" s="52"/>
      <c r="H7553"/>
      <c r="I7553"/>
    </row>
    <row r="7554" spans="6:9">
      <c r="F7554" s="52"/>
      <c r="H7554"/>
      <c r="I7554"/>
    </row>
    <row r="7555" spans="6:9">
      <c r="F7555" s="52"/>
      <c r="H7555"/>
      <c r="I7555"/>
    </row>
    <row r="7556" spans="6:9">
      <c r="F7556" s="52"/>
      <c r="H7556"/>
      <c r="I7556"/>
    </row>
    <row r="7557" spans="6:9">
      <c r="F7557" s="52"/>
      <c r="H7557"/>
      <c r="I7557"/>
    </row>
    <row r="7558" spans="6:9">
      <c r="F7558" s="52"/>
      <c r="H7558"/>
      <c r="I7558"/>
    </row>
    <row r="7559" spans="6:9">
      <c r="F7559" s="52"/>
      <c r="H7559"/>
      <c r="I7559"/>
    </row>
    <row r="7560" spans="6:9">
      <c r="F7560" s="52"/>
      <c r="H7560"/>
      <c r="I7560"/>
    </row>
    <row r="7561" spans="6:9">
      <c r="F7561" s="52"/>
      <c r="H7561"/>
      <c r="I7561"/>
    </row>
    <row r="7562" spans="6:9">
      <c r="F7562" s="52"/>
      <c r="H7562"/>
      <c r="I7562"/>
    </row>
    <row r="7563" spans="6:9">
      <c r="F7563" s="52"/>
      <c r="H7563"/>
      <c r="I7563"/>
    </row>
    <row r="7564" spans="6:9">
      <c r="F7564" s="52"/>
      <c r="H7564"/>
      <c r="I7564"/>
    </row>
    <row r="7565" spans="6:9">
      <c r="F7565" s="52"/>
      <c r="H7565"/>
      <c r="I7565"/>
    </row>
    <row r="7566" spans="6:9">
      <c r="F7566" s="52"/>
      <c r="H7566"/>
      <c r="I7566"/>
    </row>
    <row r="7567" spans="6:9">
      <c r="F7567" s="52"/>
      <c r="H7567"/>
      <c r="I7567"/>
    </row>
    <row r="7568" spans="6:9">
      <c r="F7568" s="52"/>
      <c r="H7568"/>
      <c r="I7568"/>
    </row>
    <row r="7569" spans="6:9">
      <c r="F7569" s="52"/>
      <c r="H7569"/>
      <c r="I7569"/>
    </row>
    <row r="7570" spans="6:9">
      <c r="F7570" s="52"/>
      <c r="H7570"/>
      <c r="I7570"/>
    </row>
    <row r="7571" spans="6:9">
      <c r="F7571" s="52"/>
      <c r="H7571"/>
      <c r="I7571"/>
    </row>
    <row r="7572" spans="6:9">
      <c r="F7572" s="52"/>
      <c r="H7572"/>
      <c r="I7572"/>
    </row>
    <row r="7573" spans="6:9">
      <c r="F7573" s="52"/>
      <c r="H7573"/>
      <c r="I7573"/>
    </row>
    <row r="7574" spans="6:9">
      <c r="F7574" s="52"/>
      <c r="H7574"/>
      <c r="I7574"/>
    </row>
    <row r="7575" spans="6:9">
      <c r="F7575" s="52"/>
      <c r="H7575"/>
      <c r="I7575"/>
    </row>
    <row r="7576" spans="6:9">
      <c r="F7576" s="52"/>
      <c r="H7576"/>
      <c r="I7576"/>
    </row>
    <row r="7577" spans="6:9">
      <c r="F7577" s="52"/>
      <c r="H7577"/>
      <c r="I7577"/>
    </row>
    <row r="7578" spans="6:9">
      <c r="F7578" s="52"/>
      <c r="H7578"/>
      <c r="I7578"/>
    </row>
    <row r="7579" spans="6:9">
      <c r="F7579" s="52"/>
      <c r="H7579"/>
      <c r="I7579"/>
    </row>
    <row r="7580" spans="6:9">
      <c r="F7580" s="52"/>
      <c r="H7580"/>
      <c r="I7580"/>
    </row>
    <row r="7581" spans="6:9">
      <c r="F7581" s="52"/>
      <c r="H7581"/>
      <c r="I7581"/>
    </row>
    <row r="7582" spans="6:9">
      <c r="F7582" s="52"/>
      <c r="H7582"/>
      <c r="I7582"/>
    </row>
    <row r="7583" spans="6:9">
      <c r="F7583" s="52"/>
      <c r="H7583"/>
      <c r="I7583"/>
    </row>
    <row r="7584" spans="6:9">
      <c r="F7584" s="52"/>
      <c r="H7584"/>
      <c r="I7584"/>
    </row>
    <row r="7585" spans="6:9">
      <c r="F7585" s="52"/>
      <c r="H7585"/>
      <c r="I7585"/>
    </row>
    <row r="7586" spans="6:9">
      <c r="F7586" s="52"/>
      <c r="H7586"/>
      <c r="I7586"/>
    </row>
    <row r="7587" spans="6:9">
      <c r="F7587" s="52"/>
      <c r="H7587"/>
      <c r="I7587"/>
    </row>
    <row r="7588" spans="6:9">
      <c r="F7588" s="52"/>
      <c r="H7588"/>
      <c r="I7588"/>
    </row>
    <row r="7589" spans="6:9">
      <c r="F7589" s="52"/>
      <c r="H7589"/>
      <c r="I7589"/>
    </row>
    <row r="7590" spans="6:9">
      <c r="F7590" s="52"/>
      <c r="H7590"/>
      <c r="I7590"/>
    </row>
    <row r="7591" spans="6:9">
      <c r="F7591" s="52"/>
      <c r="H7591"/>
      <c r="I7591"/>
    </row>
    <row r="7592" spans="6:9">
      <c r="F7592" s="52"/>
      <c r="H7592"/>
      <c r="I7592"/>
    </row>
    <row r="7593" spans="6:9">
      <c r="F7593" s="52"/>
      <c r="H7593"/>
      <c r="I7593"/>
    </row>
    <row r="7594" spans="6:9">
      <c r="F7594" s="52"/>
      <c r="H7594"/>
      <c r="I7594"/>
    </row>
    <row r="7595" spans="6:9">
      <c r="F7595" s="52"/>
      <c r="H7595"/>
      <c r="I7595"/>
    </row>
    <row r="7596" spans="6:9">
      <c r="F7596" s="52"/>
      <c r="H7596"/>
      <c r="I7596"/>
    </row>
    <row r="7597" spans="6:9">
      <c r="F7597" s="52"/>
      <c r="H7597"/>
      <c r="I7597"/>
    </row>
    <row r="7598" spans="6:9">
      <c r="F7598" s="52"/>
      <c r="H7598"/>
      <c r="I7598"/>
    </row>
    <row r="7599" spans="6:9">
      <c r="F7599" s="52"/>
      <c r="H7599"/>
      <c r="I7599"/>
    </row>
    <row r="7600" spans="6:9">
      <c r="F7600" s="52"/>
      <c r="H7600"/>
      <c r="I7600"/>
    </row>
    <row r="7601" spans="6:9">
      <c r="F7601" s="52"/>
      <c r="H7601"/>
      <c r="I7601"/>
    </row>
    <row r="7602" spans="6:9">
      <c r="F7602" s="52"/>
      <c r="H7602"/>
      <c r="I7602"/>
    </row>
    <row r="7603" spans="6:9">
      <c r="F7603" s="52"/>
      <c r="H7603"/>
      <c r="I7603"/>
    </row>
    <row r="7604" spans="6:9">
      <c r="F7604" s="52"/>
      <c r="H7604"/>
      <c r="I7604"/>
    </row>
    <row r="7605" spans="6:9">
      <c r="F7605" s="52"/>
      <c r="H7605"/>
      <c r="I7605"/>
    </row>
    <row r="7606" spans="6:9">
      <c r="F7606" s="52"/>
      <c r="H7606"/>
      <c r="I7606"/>
    </row>
    <row r="7607" spans="6:9">
      <c r="F7607" s="52"/>
      <c r="H7607"/>
      <c r="I7607"/>
    </row>
    <row r="7608" spans="6:9">
      <c r="F7608" s="52"/>
      <c r="H7608"/>
      <c r="I7608"/>
    </row>
    <row r="7609" spans="6:9">
      <c r="F7609" s="52"/>
      <c r="H7609"/>
      <c r="I7609"/>
    </row>
    <row r="7610" spans="6:9">
      <c r="F7610" s="52"/>
      <c r="H7610"/>
      <c r="I7610"/>
    </row>
    <row r="7611" spans="6:9">
      <c r="F7611" s="52"/>
      <c r="H7611"/>
      <c r="I7611"/>
    </row>
    <row r="7612" spans="6:9">
      <c r="F7612" s="52"/>
      <c r="H7612"/>
      <c r="I7612"/>
    </row>
    <row r="7613" spans="6:9">
      <c r="F7613" s="52"/>
      <c r="H7613"/>
      <c r="I7613"/>
    </row>
    <row r="7614" spans="6:9">
      <c r="F7614" s="52"/>
      <c r="H7614"/>
      <c r="I7614"/>
    </row>
    <row r="7615" spans="6:9">
      <c r="F7615" s="52"/>
      <c r="H7615"/>
      <c r="I7615"/>
    </row>
    <row r="7616" spans="6:9">
      <c r="F7616" s="52"/>
      <c r="H7616"/>
      <c r="I7616"/>
    </row>
    <row r="7617" spans="6:9">
      <c r="F7617" s="52"/>
      <c r="H7617"/>
      <c r="I7617"/>
    </row>
    <row r="7618" spans="6:9">
      <c r="F7618" s="52"/>
      <c r="H7618"/>
      <c r="I7618"/>
    </row>
    <row r="7619" spans="6:9">
      <c r="F7619" s="52"/>
      <c r="H7619"/>
      <c r="I7619"/>
    </row>
    <row r="7620" spans="6:9">
      <c r="F7620" s="52"/>
      <c r="H7620"/>
      <c r="I7620"/>
    </row>
    <row r="7621" spans="6:9">
      <c r="F7621" s="52"/>
      <c r="H7621"/>
      <c r="I7621"/>
    </row>
    <row r="7622" spans="6:9">
      <c r="F7622" s="52"/>
      <c r="H7622"/>
      <c r="I7622"/>
    </row>
    <row r="7623" spans="6:9">
      <c r="F7623" s="52"/>
      <c r="H7623"/>
      <c r="I7623"/>
    </row>
    <row r="7624" spans="6:9">
      <c r="F7624" s="52"/>
      <c r="H7624"/>
      <c r="I7624"/>
    </row>
    <row r="7625" spans="6:9">
      <c r="F7625" s="52"/>
      <c r="H7625"/>
      <c r="I7625"/>
    </row>
    <row r="7626" spans="6:9">
      <c r="F7626" s="52"/>
      <c r="H7626"/>
      <c r="I7626"/>
    </row>
    <row r="7627" spans="6:9">
      <c r="F7627" s="52"/>
      <c r="H7627"/>
      <c r="I7627"/>
    </row>
    <row r="7628" spans="6:9">
      <c r="F7628" s="52"/>
      <c r="H7628"/>
      <c r="I7628"/>
    </row>
    <row r="7629" spans="6:9">
      <c r="F7629" s="52"/>
      <c r="H7629"/>
      <c r="I7629"/>
    </row>
    <row r="7630" spans="6:9">
      <c r="F7630" s="52"/>
      <c r="H7630"/>
      <c r="I7630"/>
    </row>
    <row r="7631" spans="6:9">
      <c r="F7631" s="52"/>
      <c r="H7631"/>
      <c r="I7631"/>
    </row>
    <row r="7632" spans="6:9">
      <c r="F7632" s="52"/>
      <c r="H7632"/>
      <c r="I7632"/>
    </row>
    <row r="7633" spans="6:9">
      <c r="F7633" s="52"/>
      <c r="H7633"/>
      <c r="I7633"/>
    </row>
    <row r="7634" spans="6:9">
      <c r="F7634" s="52"/>
      <c r="H7634"/>
      <c r="I7634"/>
    </row>
    <row r="7635" spans="6:9">
      <c r="F7635" s="52"/>
      <c r="H7635"/>
      <c r="I7635"/>
    </row>
    <row r="7636" spans="6:9">
      <c r="F7636" s="52"/>
      <c r="H7636"/>
      <c r="I7636"/>
    </row>
    <row r="7637" spans="6:9">
      <c r="F7637" s="52"/>
      <c r="H7637"/>
      <c r="I7637"/>
    </row>
    <row r="7638" spans="6:9">
      <c r="F7638" s="52"/>
      <c r="H7638"/>
      <c r="I7638"/>
    </row>
    <row r="7639" spans="6:9">
      <c r="F7639" s="52"/>
      <c r="H7639"/>
      <c r="I7639"/>
    </row>
    <row r="7640" spans="6:9">
      <c r="F7640" s="52"/>
      <c r="H7640"/>
      <c r="I7640"/>
    </row>
    <row r="7641" spans="6:9">
      <c r="F7641" s="52"/>
      <c r="H7641"/>
      <c r="I7641"/>
    </row>
    <row r="7642" spans="6:9">
      <c r="F7642" s="52"/>
      <c r="H7642"/>
      <c r="I7642"/>
    </row>
    <row r="7643" spans="6:9">
      <c r="F7643" s="52"/>
      <c r="H7643"/>
      <c r="I7643"/>
    </row>
    <row r="7644" spans="6:9">
      <c r="F7644" s="52"/>
      <c r="H7644"/>
      <c r="I7644"/>
    </row>
    <row r="7645" spans="6:9">
      <c r="F7645" s="52"/>
      <c r="H7645"/>
      <c r="I7645"/>
    </row>
    <row r="7646" spans="6:9">
      <c r="F7646" s="52"/>
      <c r="H7646"/>
      <c r="I7646"/>
    </row>
    <row r="7647" spans="6:9">
      <c r="F7647" s="52"/>
      <c r="H7647"/>
      <c r="I7647"/>
    </row>
    <row r="7648" spans="6:9">
      <c r="F7648" s="52"/>
      <c r="H7648"/>
      <c r="I7648"/>
    </row>
    <row r="7649" spans="6:9">
      <c r="F7649" s="52"/>
      <c r="H7649"/>
      <c r="I7649"/>
    </row>
    <row r="7650" spans="6:9">
      <c r="F7650" s="52"/>
      <c r="H7650"/>
      <c r="I7650"/>
    </row>
    <row r="7651" spans="6:9">
      <c r="F7651" s="52"/>
      <c r="H7651"/>
      <c r="I7651"/>
    </row>
    <row r="7652" spans="6:9">
      <c r="F7652" s="52"/>
      <c r="H7652"/>
      <c r="I7652"/>
    </row>
    <row r="7653" spans="6:9">
      <c r="F7653" s="52"/>
      <c r="H7653"/>
      <c r="I7653"/>
    </row>
    <row r="7654" spans="6:9">
      <c r="F7654" s="52"/>
      <c r="H7654"/>
      <c r="I7654"/>
    </row>
    <row r="7655" spans="6:9">
      <c r="F7655" s="52"/>
      <c r="H7655"/>
      <c r="I7655"/>
    </row>
    <row r="7656" spans="6:9">
      <c r="F7656" s="52"/>
      <c r="H7656"/>
      <c r="I7656"/>
    </row>
    <row r="7657" spans="6:9">
      <c r="F7657" s="52"/>
      <c r="H7657"/>
      <c r="I7657"/>
    </row>
    <row r="7658" spans="6:9">
      <c r="F7658" s="52"/>
      <c r="H7658"/>
      <c r="I7658"/>
    </row>
    <row r="7659" spans="6:9">
      <c r="F7659" s="52"/>
      <c r="H7659"/>
      <c r="I7659"/>
    </row>
    <row r="7660" spans="6:9">
      <c r="F7660" s="52"/>
      <c r="H7660"/>
      <c r="I7660"/>
    </row>
    <row r="7661" spans="6:9">
      <c r="F7661" s="52"/>
      <c r="H7661"/>
      <c r="I7661"/>
    </row>
    <row r="7662" spans="6:9">
      <c r="F7662" s="52"/>
      <c r="H7662"/>
      <c r="I7662"/>
    </row>
    <row r="7663" spans="6:9">
      <c r="F7663" s="52"/>
      <c r="H7663"/>
      <c r="I7663"/>
    </row>
    <row r="7664" spans="6:9">
      <c r="F7664" s="52"/>
      <c r="H7664"/>
      <c r="I7664"/>
    </row>
    <row r="7665" spans="6:9">
      <c r="F7665" s="52"/>
      <c r="H7665"/>
      <c r="I7665"/>
    </row>
    <row r="7666" spans="6:9">
      <c r="F7666" s="52"/>
      <c r="H7666"/>
      <c r="I7666"/>
    </row>
    <row r="7667" spans="6:9">
      <c r="F7667" s="52"/>
      <c r="H7667"/>
      <c r="I7667"/>
    </row>
    <row r="7668" spans="6:9">
      <c r="F7668" s="52"/>
      <c r="H7668"/>
      <c r="I7668"/>
    </row>
    <row r="7669" spans="6:9">
      <c r="F7669" s="52"/>
      <c r="H7669"/>
      <c r="I7669"/>
    </row>
    <row r="7670" spans="6:9">
      <c r="F7670" s="52"/>
      <c r="H7670"/>
      <c r="I7670"/>
    </row>
    <row r="7671" spans="6:9">
      <c r="F7671" s="52"/>
      <c r="H7671"/>
      <c r="I7671"/>
    </row>
    <row r="7672" spans="6:9">
      <c r="F7672" s="52"/>
      <c r="H7672"/>
      <c r="I7672"/>
    </row>
    <row r="7673" spans="6:9">
      <c r="F7673" s="52"/>
      <c r="H7673"/>
      <c r="I7673"/>
    </row>
    <row r="7674" spans="6:9">
      <c r="F7674" s="52"/>
      <c r="H7674"/>
      <c r="I7674"/>
    </row>
    <row r="7675" spans="6:9">
      <c r="F7675" s="52"/>
      <c r="H7675"/>
      <c r="I7675"/>
    </row>
    <row r="7676" spans="6:9">
      <c r="F7676" s="52"/>
      <c r="H7676"/>
      <c r="I7676"/>
    </row>
    <row r="7677" spans="6:9">
      <c r="F7677" s="52"/>
      <c r="H7677"/>
      <c r="I7677"/>
    </row>
    <row r="7678" spans="6:9">
      <c r="F7678" s="52"/>
      <c r="H7678"/>
      <c r="I7678"/>
    </row>
    <row r="7679" spans="6:9">
      <c r="F7679" s="52"/>
      <c r="H7679"/>
      <c r="I7679"/>
    </row>
    <row r="7680" spans="6:9">
      <c r="F7680" s="52"/>
      <c r="H7680"/>
      <c r="I7680"/>
    </row>
    <row r="7681" spans="6:9">
      <c r="F7681" s="52"/>
      <c r="H7681"/>
      <c r="I7681"/>
    </row>
    <row r="7682" spans="6:9">
      <c r="F7682" s="52"/>
      <c r="H7682"/>
      <c r="I7682"/>
    </row>
    <row r="7683" spans="6:9">
      <c r="F7683" s="52"/>
      <c r="H7683"/>
      <c r="I7683"/>
    </row>
    <row r="7684" spans="6:9">
      <c r="F7684" s="52"/>
      <c r="H7684"/>
      <c r="I7684"/>
    </row>
    <row r="7685" spans="6:9">
      <c r="F7685" s="52"/>
      <c r="H7685"/>
      <c r="I7685"/>
    </row>
    <row r="7686" spans="6:9">
      <c r="F7686" s="52"/>
      <c r="H7686"/>
      <c r="I7686"/>
    </row>
    <row r="7687" spans="6:9">
      <c r="F7687" s="52"/>
      <c r="H7687"/>
      <c r="I7687"/>
    </row>
    <row r="7688" spans="6:9">
      <c r="F7688" s="52"/>
      <c r="H7688"/>
      <c r="I7688"/>
    </row>
    <row r="7689" spans="6:9">
      <c r="F7689" s="52"/>
      <c r="H7689"/>
      <c r="I7689"/>
    </row>
    <row r="7690" spans="6:9">
      <c r="F7690" s="52"/>
      <c r="H7690"/>
      <c r="I7690"/>
    </row>
    <row r="7691" spans="6:9">
      <c r="F7691" s="52"/>
      <c r="H7691"/>
      <c r="I7691"/>
    </row>
    <row r="7692" spans="6:9">
      <c r="F7692" s="52"/>
      <c r="H7692"/>
      <c r="I7692"/>
    </row>
    <row r="7693" spans="6:9">
      <c r="F7693" s="52"/>
      <c r="H7693"/>
      <c r="I7693"/>
    </row>
    <row r="7694" spans="6:9">
      <c r="F7694" s="52"/>
      <c r="H7694"/>
      <c r="I7694"/>
    </row>
    <row r="7695" spans="6:9">
      <c r="F7695" s="52"/>
      <c r="H7695"/>
      <c r="I7695"/>
    </row>
    <row r="7696" spans="6:9">
      <c r="F7696" s="52"/>
      <c r="H7696"/>
      <c r="I7696"/>
    </row>
    <row r="7697" spans="6:9">
      <c r="F7697" s="52"/>
      <c r="H7697"/>
      <c r="I7697"/>
    </row>
    <row r="7698" spans="6:9">
      <c r="F7698" s="52"/>
      <c r="H7698"/>
      <c r="I7698"/>
    </row>
    <row r="7699" spans="6:9">
      <c r="F7699" s="52"/>
      <c r="H7699"/>
      <c r="I7699"/>
    </row>
    <row r="7700" spans="6:9">
      <c r="F7700" s="52"/>
      <c r="H7700"/>
      <c r="I7700"/>
    </row>
    <row r="7701" spans="6:9">
      <c r="F7701" s="52"/>
      <c r="H7701"/>
      <c r="I7701"/>
    </row>
    <row r="7702" spans="6:9">
      <c r="F7702" s="52"/>
      <c r="H7702"/>
      <c r="I7702"/>
    </row>
    <row r="7703" spans="6:9">
      <c r="F7703" s="52"/>
      <c r="H7703"/>
      <c r="I7703"/>
    </row>
    <row r="7704" spans="6:9">
      <c r="F7704" s="52"/>
      <c r="H7704"/>
      <c r="I7704"/>
    </row>
    <row r="7705" spans="6:9">
      <c r="F7705" s="52"/>
      <c r="H7705"/>
      <c r="I7705"/>
    </row>
    <row r="7706" spans="6:9">
      <c r="F7706" s="52"/>
      <c r="H7706"/>
      <c r="I7706"/>
    </row>
    <row r="7707" spans="6:9">
      <c r="F7707" s="52"/>
      <c r="H7707"/>
      <c r="I7707"/>
    </row>
    <row r="7708" spans="6:9">
      <c r="F7708" s="52"/>
      <c r="H7708"/>
      <c r="I7708"/>
    </row>
    <row r="7709" spans="6:9">
      <c r="F7709" s="52"/>
      <c r="H7709"/>
      <c r="I7709"/>
    </row>
    <row r="7710" spans="6:9">
      <c r="F7710" s="52"/>
      <c r="H7710"/>
      <c r="I7710"/>
    </row>
    <row r="7711" spans="6:9">
      <c r="F7711" s="52"/>
      <c r="H7711"/>
      <c r="I7711"/>
    </row>
    <row r="7712" spans="6:9">
      <c r="F7712" s="52"/>
      <c r="H7712"/>
      <c r="I7712"/>
    </row>
    <row r="7713" spans="6:9">
      <c r="F7713" s="52"/>
      <c r="H7713"/>
      <c r="I7713"/>
    </row>
    <row r="7714" spans="6:9">
      <c r="F7714" s="52"/>
      <c r="H7714"/>
      <c r="I7714"/>
    </row>
    <row r="7715" spans="6:9">
      <c r="F7715" s="52"/>
      <c r="H7715"/>
      <c r="I7715"/>
    </row>
    <row r="7716" spans="6:9">
      <c r="F7716" s="52"/>
      <c r="H7716"/>
      <c r="I7716"/>
    </row>
    <row r="7717" spans="6:9">
      <c r="F7717" s="52"/>
      <c r="H7717"/>
      <c r="I7717"/>
    </row>
    <row r="7718" spans="6:9">
      <c r="F7718" s="52"/>
      <c r="H7718"/>
      <c r="I7718"/>
    </row>
    <row r="7719" spans="6:9">
      <c r="F7719" s="52"/>
      <c r="H7719"/>
      <c r="I7719"/>
    </row>
    <row r="7720" spans="6:9">
      <c r="F7720" s="52"/>
      <c r="H7720"/>
      <c r="I7720"/>
    </row>
    <row r="7721" spans="6:9">
      <c r="F7721" s="52"/>
      <c r="H7721"/>
      <c r="I7721"/>
    </row>
    <row r="7722" spans="6:9">
      <c r="F7722" s="52"/>
      <c r="H7722"/>
      <c r="I7722"/>
    </row>
    <row r="7723" spans="6:9">
      <c r="F7723" s="52"/>
      <c r="H7723"/>
      <c r="I7723"/>
    </row>
    <row r="7724" spans="6:9">
      <c r="F7724" s="52"/>
      <c r="H7724"/>
      <c r="I7724"/>
    </row>
    <row r="7725" spans="6:9">
      <c r="F7725" s="52"/>
      <c r="H7725"/>
      <c r="I7725"/>
    </row>
    <row r="7726" spans="6:9">
      <c r="F7726" s="52"/>
      <c r="H7726"/>
      <c r="I7726"/>
    </row>
    <row r="7727" spans="6:9">
      <c r="F7727" s="52"/>
      <c r="H7727"/>
      <c r="I7727"/>
    </row>
    <row r="7728" spans="6:9">
      <c r="F7728" s="52"/>
      <c r="H7728"/>
      <c r="I7728"/>
    </row>
    <row r="7729" spans="6:9">
      <c r="F7729" s="52"/>
      <c r="H7729"/>
      <c r="I7729"/>
    </row>
    <row r="7730" spans="6:9">
      <c r="F7730" s="52"/>
      <c r="H7730"/>
      <c r="I7730"/>
    </row>
    <row r="7731" spans="6:9">
      <c r="F7731" s="52"/>
      <c r="H7731"/>
      <c r="I7731"/>
    </row>
    <row r="7732" spans="6:9">
      <c r="F7732" s="52"/>
      <c r="H7732"/>
      <c r="I7732"/>
    </row>
    <row r="7733" spans="6:9">
      <c r="F7733" s="52"/>
      <c r="H7733"/>
      <c r="I7733"/>
    </row>
    <row r="7734" spans="6:9">
      <c r="F7734" s="52"/>
      <c r="H7734"/>
      <c r="I7734"/>
    </row>
    <row r="7735" spans="6:9">
      <c r="F7735" s="52"/>
      <c r="H7735"/>
      <c r="I7735"/>
    </row>
    <row r="7736" spans="6:9">
      <c r="F7736" s="52"/>
      <c r="H7736"/>
      <c r="I7736"/>
    </row>
    <row r="7737" spans="6:9">
      <c r="F7737" s="52"/>
      <c r="H7737"/>
      <c r="I7737"/>
    </row>
    <row r="7738" spans="6:9">
      <c r="F7738" s="52"/>
      <c r="H7738"/>
      <c r="I7738"/>
    </row>
    <row r="7739" spans="6:9">
      <c r="F7739" s="52"/>
      <c r="H7739"/>
      <c r="I7739"/>
    </row>
    <row r="7740" spans="6:9">
      <c r="F7740" s="52"/>
      <c r="H7740"/>
      <c r="I7740"/>
    </row>
    <row r="7741" spans="6:9">
      <c r="F7741" s="52"/>
      <c r="H7741"/>
      <c r="I7741"/>
    </row>
    <row r="7742" spans="6:9">
      <c r="F7742" s="52"/>
      <c r="H7742"/>
      <c r="I7742"/>
    </row>
    <row r="7743" spans="6:9">
      <c r="F7743" s="52"/>
      <c r="H7743"/>
      <c r="I7743"/>
    </row>
    <row r="7744" spans="6:9">
      <c r="F7744" s="52"/>
      <c r="H7744"/>
      <c r="I7744"/>
    </row>
    <row r="7745" spans="6:9">
      <c r="F7745" s="52"/>
      <c r="H7745"/>
      <c r="I7745"/>
    </row>
    <row r="7746" spans="6:9">
      <c r="F7746" s="52"/>
      <c r="H7746"/>
      <c r="I7746"/>
    </row>
    <row r="7747" spans="6:9">
      <c r="F7747" s="52"/>
      <c r="H7747"/>
      <c r="I7747"/>
    </row>
    <row r="7748" spans="6:9">
      <c r="F7748" s="52"/>
      <c r="H7748"/>
      <c r="I7748"/>
    </row>
    <row r="7749" spans="6:9">
      <c r="F7749" s="52"/>
      <c r="H7749"/>
      <c r="I7749"/>
    </row>
    <row r="7750" spans="6:9">
      <c r="F7750" s="52"/>
      <c r="H7750"/>
      <c r="I7750"/>
    </row>
    <row r="7751" spans="6:9">
      <c r="F7751" s="52"/>
      <c r="H7751"/>
      <c r="I7751"/>
    </row>
    <row r="7752" spans="6:9">
      <c r="F7752" s="52"/>
      <c r="H7752"/>
      <c r="I7752"/>
    </row>
    <row r="7753" spans="6:9">
      <c r="F7753" s="52"/>
      <c r="H7753"/>
      <c r="I7753"/>
    </row>
    <row r="7754" spans="6:9">
      <c r="F7754" s="52"/>
      <c r="H7754"/>
      <c r="I7754"/>
    </row>
    <row r="7755" spans="6:9">
      <c r="F7755" s="52"/>
      <c r="H7755"/>
      <c r="I7755"/>
    </row>
    <row r="7756" spans="6:9">
      <c r="F7756" s="52"/>
      <c r="H7756"/>
      <c r="I7756"/>
    </row>
    <row r="7757" spans="6:9">
      <c r="F7757" s="52"/>
      <c r="H7757"/>
      <c r="I7757"/>
    </row>
    <row r="7758" spans="6:9">
      <c r="F7758" s="52"/>
      <c r="H7758"/>
      <c r="I7758"/>
    </row>
    <row r="7759" spans="6:9">
      <c r="F7759" s="52"/>
      <c r="H7759"/>
      <c r="I7759"/>
    </row>
    <row r="7760" spans="6:9">
      <c r="F7760" s="52"/>
      <c r="H7760"/>
      <c r="I7760"/>
    </row>
    <row r="7761" spans="6:9">
      <c r="F7761" s="52"/>
      <c r="H7761"/>
      <c r="I7761"/>
    </row>
    <row r="7762" spans="6:9">
      <c r="F7762" s="52"/>
      <c r="H7762"/>
      <c r="I7762"/>
    </row>
    <row r="7763" spans="6:9">
      <c r="F7763" s="52"/>
      <c r="H7763"/>
      <c r="I7763"/>
    </row>
    <row r="7764" spans="6:9">
      <c r="F7764" s="52"/>
      <c r="H7764"/>
      <c r="I7764"/>
    </row>
    <row r="7765" spans="6:9">
      <c r="F7765" s="52"/>
      <c r="H7765"/>
      <c r="I7765"/>
    </row>
    <row r="7766" spans="6:9">
      <c r="F7766" s="52"/>
      <c r="H7766"/>
      <c r="I7766"/>
    </row>
    <row r="7767" spans="6:9">
      <c r="F7767" s="52"/>
      <c r="H7767"/>
      <c r="I7767"/>
    </row>
    <row r="7768" spans="6:9">
      <c r="F7768" s="52"/>
      <c r="H7768"/>
      <c r="I7768"/>
    </row>
    <row r="7769" spans="6:9">
      <c r="F7769" s="52"/>
      <c r="H7769"/>
      <c r="I7769"/>
    </row>
    <row r="7770" spans="6:9">
      <c r="F7770" s="52"/>
      <c r="H7770"/>
      <c r="I7770"/>
    </row>
    <row r="7771" spans="6:9">
      <c r="F7771" s="52"/>
      <c r="H7771"/>
      <c r="I7771"/>
    </row>
    <row r="7772" spans="6:9">
      <c r="F7772" s="52"/>
      <c r="H7772"/>
      <c r="I7772"/>
    </row>
    <row r="7773" spans="6:9">
      <c r="F7773" s="52"/>
      <c r="H7773"/>
      <c r="I7773"/>
    </row>
    <row r="7774" spans="6:9">
      <c r="F7774" s="52"/>
      <c r="H7774"/>
      <c r="I7774"/>
    </row>
    <row r="7775" spans="6:9">
      <c r="F7775" s="52"/>
      <c r="H7775"/>
      <c r="I7775"/>
    </row>
    <row r="7776" spans="6:9">
      <c r="F7776" s="52"/>
      <c r="H7776"/>
      <c r="I7776"/>
    </row>
    <row r="7777" spans="6:9">
      <c r="F7777" s="52"/>
      <c r="H7777"/>
      <c r="I7777"/>
    </row>
    <row r="7778" spans="6:9">
      <c r="F7778" s="52"/>
      <c r="H7778"/>
      <c r="I7778"/>
    </row>
    <row r="7779" spans="6:9">
      <c r="F7779" s="52"/>
      <c r="H7779"/>
      <c r="I7779"/>
    </row>
    <row r="7780" spans="6:9">
      <c r="F7780" s="52"/>
      <c r="H7780"/>
      <c r="I7780"/>
    </row>
    <row r="7781" spans="6:9">
      <c r="F7781" s="52"/>
      <c r="H7781"/>
      <c r="I7781"/>
    </row>
    <row r="7782" spans="6:9">
      <c r="F7782" s="52"/>
      <c r="H7782"/>
      <c r="I7782"/>
    </row>
    <row r="7783" spans="6:9">
      <c r="F7783" s="52"/>
      <c r="H7783"/>
      <c r="I7783"/>
    </row>
    <row r="7784" spans="6:9">
      <c r="F7784" s="52"/>
      <c r="H7784"/>
      <c r="I7784"/>
    </row>
    <row r="7785" spans="6:9">
      <c r="F7785" s="52"/>
      <c r="H7785"/>
      <c r="I7785"/>
    </row>
    <row r="7786" spans="6:9">
      <c r="F7786" s="52"/>
      <c r="H7786"/>
      <c r="I7786"/>
    </row>
    <row r="7787" spans="6:9">
      <c r="F7787" s="52"/>
      <c r="H7787"/>
      <c r="I7787"/>
    </row>
    <row r="7788" spans="6:9">
      <c r="F7788" s="52"/>
      <c r="H7788"/>
      <c r="I7788"/>
    </row>
    <row r="7789" spans="6:9">
      <c r="F7789" s="52"/>
      <c r="H7789"/>
      <c r="I7789"/>
    </row>
    <row r="7790" spans="6:9">
      <c r="F7790" s="52"/>
      <c r="H7790"/>
      <c r="I7790"/>
    </row>
    <row r="7791" spans="6:9">
      <c r="F7791" s="52"/>
      <c r="H7791"/>
      <c r="I7791"/>
    </row>
    <row r="7792" spans="6:9">
      <c r="F7792" s="52"/>
      <c r="H7792"/>
      <c r="I7792"/>
    </row>
    <row r="7793" spans="6:9">
      <c r="F7793" s="52"/>
      <c r="H7793"/>
      <c r="I7793"/>
    </row>
    <row r="7794" spans="6:9">
      <c r="F7794" s="52"/>
      <c r="H7794"/>
      <c r="I7794"/>
    </row>
    <row r="7795" spans="6:9">
      <c r="F7795" s="52"/>
      <c r="H7795"/>
      <c r="I7795"/>
    </row>
    <row r="7796" spans="6:9">
      <c r="F7796" s="52"/>
      <c r="H7796"/>
      <c r="I7796"/>
    </row>
    <row r="7797" spans="6:9">
      <c r="F7797" s="52"/>
      <c r="H7797"/>
      <c r="I7797"/>
    </row>
    <row r="7798" spans="6:9">
      <c r="F7798" s="52"/>
      <c r="H7798"/>
      <c r="I7798"/>
    </row>
    <row r="7799" spans="6:9">
      <c r="F7799" s="52"/>
      <c r="H7799"/>
      <c r="I7799"/>
    </row>
    <row r="7800" spans="6:9">
      <c r="F7800" s="52"/>
      <c r="H7800"/>
      <c r="I7800"/>
    </row>
    <row r="7801" spans="6:9">
      <c r="F7801" s="52"/>
      <c r="H7801"/>
      <c r="I7801"/>
    </row>
    <row r="7802" spans="6:9">
      <c r="F7802" s="52"/>
      <c r="H7802"/>
      <c r="I7802"/>
    </row>
    <row r="7803" spans="6:9">
      <c r="F7803" s="52"/>
      <c r="H7803"/>
      <c r="I7803"/>
    </row>
    <row r="7804" spans="6:9">
      <c r="F7804" s="52"/>
      <c r="H7804"/>
      <c r="I7804"/>
    </row>
    <row r="7805" spans="6:9">
      <c r="F7805" s="52"/>
      <c r="H7805"/>
      <c r="I7805"/>
    </row>
    <row r="7806" spans="6:9">
      <c r="F7806" s="52"/>
      <c r="H7806"/>
      <c r="I7806"/>
    </row>
    <row r="7807" spans="6:9">
      <c r="F7807" s="52"/>
      <c r="H7807"/>
      <c r="I7807"/>
    </row>
    <row r="7808" spans="6:9">
      <c r="F7808" s="52"/>
      <c r="H7808"/>
      <c r="I7808"/>
    </row>
    <row r="7809" spans="6:9">
      <c r="F7809" s="52"/>
      <c r="H7809"/>
      <c r="I7809"/>
    </row>
    <row r="7810" spans="6:9">
      <c r="F7810" s="52"/>
      <c r="H7810"/>
      <c r="I7810"/>
    </row>
    <row r="7811" spans="6:9">
      <c r="F7811" s="52"/>
      <c r="H7811"/>
      <c r="I7811"/>
    </row>
    <row r="7812" spans="6:9">
      <c r="F7812" s="52"/>
      <c r="H7812"/>
      <c r="I7812"/>
    </row>
    <row r="7813" spans="6:9">
      <c r="F7813" s="52"/>
      <c r="H7813"/>
      <c r="I7813"/>
    </row>
    <row r="7814" spans="6:9">
      <c r="F7814" s="52"/>
      <c r="H7814"/>
      <c r="I7814"/>
    </row>
    <row r="7815" spans="6:9">
      <c r="F7815" s="52"/>
      <c r="H7815"/>
      <c r="I7815"/>
    </row>
    <row r="7816" spans="6:9">
      <c r="F7816" s="52"/>
      <c r="H7816"/>
      <c r="I7816"/>
    </row>
    <row r="7817" spans="6:9">
      <c r="F7817" s="52"/>
      <c r="H7817"/>
      <c r="I7817"/>
    </row>
    <row r="7818" spans="6:9">
      <c r="F7818" s="52"/>
      <c r="H7818"/>
      <c r="I7818"/>
    </row>
    <row r="7819" spans="6:9">
      <c r="F7819" s="52"/>
      <c r="H7819"/>
      <c r="I7819"/>
    </row>
    <row r="7820" spans="6:9">
      <c r="F7820" s="52"/>
      <c r="H7820"/>
      <c r="I7820"/>
    </row>
    <row r="7821" spans="6:9">
      <c r="F7821" s="52"/>
      <c r="H7821"/>
      <c r="I7821"/>
    </row>
    <row r="7822" spans="6:9">
      <c r="F7822" s="52"/>
      <c r="H7822"/>
      <c r="I7822"/>
    </row>
    <row r="7823" spans="6:9">
      <c r="F7823" s="52"/>
      <c r="H7823"/>
      <c r="I7823"/>
    </row>
    <row r="7824" spans="6:9">
      <c r="F7824" s="52"/>
      <c r="H7824"/>
      <c r="I7824"/>
    </row>
    <row r="7825" spans="6:9">
      <c r="F7825" s="52"/>
      <c r="H7825"/>
      <c r="I7825"/>
    </row>
    <row r="7826" spans="6:9">
      <c r="F7826" s="52"/>
      <c r="H7826"/>
      <c r="I7826"/>
    </row>
    <row r="7827" spans="6:9">
      <c r="F7827" s="52"/>
      <c r="H7827"/>
      <c r="I7827"/>
    </row>
    <row r="7828" spans="6:9">
      <c r="F7828" s="52"/>
      <c r="H7828"/>
      <c r="I7828"/>
    </row>
    <row r="7829" spans="6:9">
      <c r="F7829" s="52"/>
      <c r="H7829"/>
      <c r="I7829"/>
    </row>
    <row r="7830" spans="6:9">
      <c r="F7830" s="52"/>
      <c r="H7830"/>
      <c r="I7830"/>
    </row>
    <row r="7831" spans="6:9">
      <c r="F7831" s="52"/>
      <c r="H7831"/>
      <c r="I7831"/>
    </row>
    <row r="7832" spans="6:9">
      <c r="F7832" s="52"/>
      <c r="H7832"/>
      <c r="I7832"/>
    </row>
    <row r="7833" spans="6:9">
      <c r="F7833" s="52"/>
      <c r="H7833"/>
      <c r="I7833"/>
    </row>
    <row r="7834" spans="6:9">
      <c r="F7834" s="52"/>
      <c r="H7834"/>
      <c r="I7834"/>
    </row>
    <row r="7835" spans="6:9">
      <c r="F7835" s="52"/>
      <c r="H7835"/>
      <c r="I7835"/>
    </row>
    <row r="7836" spans="6:9">
      <c r="F7836" s="52"/>
      <c r="H7836"/>
      <c r="I7836"/>
    </row>
    <row r="7837" spans="6:9">
      <c r="F7837" s="52"/>
      <c r="H7837"/>
      <c r="I7837"/>
    </row>
    <row r="7838" spans="6:9">
      <c r="F7838" s="52"/>
      <c r="H7838"/>
      <c r="I7838"/>
    </row>
    <row r="7839" spans="6:9">
      <c r="F7839" s="52"/>
      <c r="H7839"/>
      <c r="I7839"/>
    </row>
    <row r="7840" spans="6:9">
      <c r="F7840" s="52"/>
      <c r="H7840"/>
      <c r="I7840"/>
    </row>
    <row r="7841" spans="6:9">
      <c r="F7841" s="52"/>
      <c r="H7841"/>
      <c r="I7841"/>
    </row>
    <row r="7842" spans="6:9">
      <c r="F7842" s="52"/>
      <c r="H7842"/>
      <c r="I7842"/>
    </row>
    <row r="7843" spans="6:9">
      <c r="F7843" s="52"/>
      <c r="H7843"/>
      <c r="I7843"/>
    </row>
    <row r="7844" spans="6:9">
      <c r="F7844" s="52"/>
      <c r="H7844"/>
      <c r="I7844"/>
    </row>
    <row r="7845" spans="6:9">
      <c r="F7845" s="52"/>
      <c r="H7845"/>
      <c r="I7845"/>
    </row>
    <row r="7846" spans="6:9">
      <c r="F7846" s="52"/>
      <c r="H7846"/>
      <c r="I7846"/>
    </row>
    <row r="7847" spans="6:9">
      <c r="F7847" s="52"/>
      <c r="H7847"/>
      <c r="I7847"/>
    </row>
    <row r="7848" spans="6:9">
      <c r="F7848" s="52"/>
      <c r="H7848"/>
      <c r="I7848"/>
    </row>
    <row r="7849" spans="6:9">
      <c r="F7849" s="52"/>
      <c r="H7849"/>
      <c r="I7849"/>
    </row>
    <row r="7850" spans="6:9">
      <c r="F7850" s="52"/>
      <c r="H7850"/>
      <c r="I7850"/>
    </row>
    <row r="7851" spans="6:9">
      <c r="F7851" s="52"/>
      <c r="H7851"/>
      <c r="I7851"/>
    </row>
    <row r="7852" spans="6:9">
      <c r="F7852" s="52"/>
      <c r="H7852"/>
      <c r="I7852"/>
    </row>
    <row r="7853" spans="6:9">
      <c r="F7853" s="52"/>
      <c r="H7853"/>
      <c r="I7853"/>
    </row>
    <row r="7854" spans="6:9">
      <c r="F7854" s="52"/>
      <c r="H7854"/>
      <c r="I7854"/>
    </row>
    <row r="7855" spans="6:9">
      <c r="F7855" s="52"/>
      <c r="H7855"/>
      <c r="I7855"/>
    </row>
    <row r="7856" spans="6:9">
      <c r="F7856" s="52"/>
      <c r="H7856"/>
      <c r="I7856"/>
    </row>
    <row r="7857" spans="6:9">
      <c r="F7857" s="52"/>
      <c r="H7857"/>
      <c r="I7857"/>
    </row>
    <row r="7858" spans="6:9">
      <c r="F7858" s="52"/>
      <c r="H7858"/>
      <c r="I7858"/>
    </row>
    <row r="7859" spans="6:9">
      <c r="F7859" s="52"/>
      <c r="H7859"/>
      <c r="I7859"/>
    </row>
    <row r="7860" spans="6:9">
      <c r="F7860" s="52"/>
      <c r="H7860"/>
      <c r="I7860"/>
    </row>
    <row r="7861" spans="6:9">
      <c r="F7861" s="52"/>
      <c r="H7861"/>
      <c r="I7861"/>
    </row>
    <row r="7862" spans="6:9">
      <c r="F7862" s="52"/>
      <c r="H7862"/>
      <c r="I7862"/>
    </row>
    <row r="7863" spans="6:9">
      <c r="F7863" s="52"/>
      <c r="H7863"/>
      <c r="I7863"/>
    </row>
    <row r="7864" spans="6:9">
      <c r="F7864" s="52"/>
      <c r="H7864"/>
      <c r="I7864"/>
    </row>
    <row r="7865" spans="6:9">
      <c r="F7865" s="52"/>
      <c r="H7865"/>
      <c r="I7865"/>
    </row>
    <row r="7866" spans="6:9">
      <c r="F7866" s="52"/>
      <c r="H7866"/>
      <c r="I7866"/>
    </row>
    <row r="7867" spans="6:9">
      <c r="F7867" s="52"/>
      <c r="H7867"/>
      <c r="I7867"/>
    </row>
    <row r="7868" spans="6:9">
      <c r="F7868" s="52"/>
      <c r="H7868"/>
      <c r="I7868"/>
    </row>
    <row r="7869" spans="6:9">
      <c r="F7869" s="52"/>
      <c r="H7869"/>
      <c r="I7869"/>
    </row>
    <row r="7870" spans="6:9">
      <c r="F7870" s="52"/>
      <c r="H7870"/>
      <c r="I7870"/>
    </row>
    <row r="7871" spans="6:9">
      <c r="F7871" s="52"/>
      <c r="H7871"/>
      <c r="I7871"/>
    </row>
    <row r="7872" spans="6:9">
      <c r="F7872" s="52"/>
      <c r="H7872"/>
      <c r="I7872"/>
    </row>
    <row r="7873" spans="6:9">
      <c r="F7873" s="52"/>
      <c r="H7873"/>
      <c r="I7873"/>
    </row>
    <row r="7874" spans="6:9">
      <c r="F7874" s="52"/>
      <c r="H7874"/>
      <c r="I7874"/>
    </row>
    <row r="7875" spans="6:9">
      <c r="F7875" s="52"/>
      <c r="H7875"/>
      <c r="I7875"/>
    </row>
    <row r="7876" spans="6:9">
      <c r="F7876" s="52"/>
      <c r="H7876"/>
      <c r="I7876"/>
    </row>
    <row r="7877" spans="6:9">
      <c r="F7877" s="52"/>
      <c r="H7877"/>
      <c r="I7877"/>
    </row>
    <row r="7878" spans="6:9">
      <c r="F7878" s="52"/>
      <c r="H7878"/>
      <c r="I7878"/>
    </row>
    <row r="7879" spans="6:9">
      <c r="F7879" s="52"/>
      <c r="H7879"/>
      <c r="I7879"/>
    </row>
    <row r="7880" spans="6:9">
      <c r="F7880" s="52"/>
      <c r="H7880"/>
      <c r="I7880"/>
    </row>
    <row r="7881" spans="6:9">
      <c r="F7881" s="52"/>
      <c r="H7881"/>
      <c r="I7881"/>
    </row>
    <row r="7882" spans="6:9">
      <c r="F7882" s="52"/>
      <c r="H7882"/>
      <c r="I7882"/>
    </row>
    <row r="7883" spans="6:9">
      <c r="F7883" s="52"/>
      <c r="H7883"/>
      <c r="I7883"/>
    </row>
    <row r="7884" spans="6:9">
      <c r="F7884" s="52"/>
      <c r="H7884"/>
      <c r="I7884"/>
    </row>
    <row r="7885" spans="6:9">
      <c r="F7885" s="52"/>
      <c r="H7885"/>
      <c r="I7885"/>
    </row>
    <row r="7886" spans="6:9">
      <c r="F7886" s="52"/>
      <c r="H7886"/>
      <c r="I7886"/>
    </row>
    <row r="7887" spans="6:9">
      <c r="F7887" s="52"/>
      <c r="H7887"/>
      <c r="I7887"/>
    </row>
    <row r="7888" spans="6:9">
      <c r="F7888" s="52"/>
      <c r="H7888"/>
      <c r="I7888"/>
    </row>
    <row r="7889" spans="6:9">
      <c r="F7889" s="52"/>
      <c r="H7889"/>
      <c r="I7889"/>
    </row>
    <row r="7890" spans="6:9">
      <c r="F7890" s="52"/>
      <c r="H7890"/>
      <c r="I7890"/>
    </row>
    <row r="7891" spans="6:9">
      <c r="F7891" s="52"/>
      <c r="H7891"/>
      <c r="I7891"/>
    </row>
    <row r="7892" spans="6:9">
      <c r="F7892" s="52"/>
      <c r="H7892"/>
      <c r="I7892"/>
    </row>
    <row r="7893" spans="6:9">
      <c r="F7893" s="52"/>
      <c r="H7893"/>
      <c r="I7893"/>
    </row>
    <row r="7894" spans="6:9">
      <c r="F7894" s="52"/>
      <c r="H7894"/>
      <c r="I7894"/>
    </row>
    <row r="7895" spans="6:9">
      <c r="F7895" s="52"/>
      <c r="H7895"/>
      <c r="I7895"/>
    </row>
    <row r="7896" spans="6:9">
      <c r="F7896" s="52"/>
      <c r="H7896"/>
      <c r="I7896"/>
    </row>
    <row r="7897" spans="6:9">
      <c r="F7897" s="52"/>
      <c r="H7897"/>
      <c r="I7897"/>
    </row>
    <row r="7898" spans="6:9">
      <c r="F7898" s="52"/>
      <c r="H7898"/>
      <c r="I7898"/>
    </row>
    <row r="7899" spans="6:9">
      <c r="F7899" s="52"/>
      <c r="H7899"/>
      <c r="I7899"/>
    </row>
    <row r="7900" spans="6:9">
      <c r="F7900" s="52"/>
      <c r="H7900"/>
      <c r="I7900"/>
    </row>
    <row r="7901" spans="6:9">
      <c r="F7901" s="52"/>
      <c r="H7901"/>
      <c r="I7901"/>
    </row>
    <row r="7902" spans="6:9">
      <c r="F7902" s="52"/>
      <c r="H7902"/>
      <c r="I7902"/>
    </row>
    <row r="7903" spans="6:9">
      <c r="F7903" s="52"/>
      <c r="H7903"/>
      <c r="I7903"/>
    </row>
    <row r="7904" spans="6:9">
      <c r="F7904" s="52"/>
      <c r="H7904"/>
      <c r="I7904"/>
    </row>
    <row r="7905" spans="6:9">
      <c r="F7905" s="52"/>
      <c r="H7905"/>
      <c r="I7905"/>
    </row>
    <row r="7906" spans="6:9">
      <c r="F7906" s="52"/>
      <c r="H7906"/>
      <c r="I7906"/>
    </row>
    <row r="7907" spans="6:9">
      <c r="F7907" s="52"/>
      <c r="H7907"/>
      <c r="I7907"/>
    </row>
    <row r="7908" spans="6:9">
      <c r="F7908" s="52"/>
      <c r="H7908"/>
      <c r="I7908"/>
    </row>
    <row r="7909" spans="6:9">
      <c r="F7909" s="52"/>
      <c r="H7909"/>
      <c r="I7909"/>
    </row>
    <row r="7910" spans="6:9">
      <c r="F7910" s="52"/>
      <c r="H7910"/>
      <c r="I7910"/>
    </row>
    <row r="7911" spans="6:9">
      <c r="F7911" s="52"/>
      <c r="H7911"/>
      <c r="I7911"/>
    </row>
    <row r="7912" spans="6:9">
      <c r="F7912" s="52"/>
      <c r="H7912"/>
      <c r="I7912"/>
    </row>
    <row r="7913" spans="6:9">
      <c r="F7913" s="52"/>
      <c r="H7913"/>
      <c r="I7913"/>
    </row>
    <row r="7914" spans="6:9">
      <c r="F7914" s="52"/>
      <c r="H7914"/>
      <c r="I7914"/>
    </row>
    <row r="7915" spans="6:9">
      <c r="F7915" s="52"/>
      <c r="H7915"/>
      <c r="I7915"/>
    </row>
    <row r="7916" spans="6:9">
      <c r="F7916" s="52"/>
      <c r="H7916"/>
      <c r="I7916"/>
    </row>
    <row r="7917" spans="6:9">
      <c r="F7917" s="52"/>
      <c r="H7917"/>
      <c r="I7917"/>
    </row>
    <row r="7918" spans="6:9">
      <c r="F7918" s="52"/>
      <c r="H7918"/>
      <c r="I7918"/>
    </row>
    <row r="7919" spans="6:9">
      <c r="F7919" s="52"/>
      <c r="H7919"/>
      <c r="I7919"/>
    </row>
    <row r="7920" spans="6:9">
      <c r="F7920" s="52"/>
      <c r="H7920"/>
      <c r="I7920"/>
    </row>
    <row r="7921" spans="6:9">
      <c r="F7921" s="52"/>
      <c r="H7921"/>
      <c r="I7921"/>
    </row>
    <row r="7922" spans="6:9">
      <c r="F7922" s="52"/>
      <c r="H7922"/>
      <c r="I7922"/>
    </row>
    <row r="7923" spans="6:9">
      <c r="F7923" s="52"/>
      <c r="H7923"/>
      <c r="I7923"/>
    </row>
    <row r="7924" spans="6:9">
      <c r="F7924" s="52"/>
      <c r="H7924"/>
      <c r="I7924"/>
    </row>
    <row r="7925" spans="6:9">
      <c r="F7925" s="52"/>
      <c r="H7925"/>
      <c r="I7925"/>
    </row>
    <row r="7926" spans="6:9">
      <c r="F7926" s="52"/>
      <c r="H7926"/>
      <c r="I7926"/>
    </row>
    <row r="7927" spans="6:9">
      <c r="F7927" s="52"/>
      <c r="H7927"/>
      <c r="I7927"/>
    </row>
    <row r="7928" spans="6:9">
      <c r="F7928" s="52"/>
      <c r="H7928"/>
      <c r="I7928"/>
    </row>
    <row r="7929" spans="6:9">
      <c r="F7929" s="52"/>
      <c r="H7929"/>
      <c r="I7929"/>
    </row>
    <row r="7930" spans="6:9">
      <c r="F7930" s="52"/>
      <c r="H7930"/>
      <c r="I7930"/>
    </row>
    <row r="7931" spans="6:9">
      <c r="F7931" s="52"/>
      <c r="H7931"/>
      <c r="I7931"/>
    </row>
    <row r="7932" spans="6:9">
      <c r="F7932" s="52"/>
      <c r="H7932"/>
      <c r="I7932"/>
    </row>
    <row r="7933" spans="6:9">
      <c r="F7933" s="52"/>
      <c r="H7933"/>
      <c r="I7933"/>
    </row>
    <row r="7934" spans="6:9">
      <c r="F7934" s="52"/>
      <c r="H7934"/>
      <c r="I7934"/>
    </row>
    <row r="7935" spans="6:9">
      <c r="F7935" s="52"/>
      <c r="H7935"/>
      <c r="I7935"/>
    </row>
    <row r="7936" spans="6:9">
      <c r="F7936" s="52"/>
      <c r="H7936"/>
      <c r="I7936"/>
    </row>
    <row r="7937" spans="6:9">
      <c r="F7937" s="52"/>
      <c r="H7937"/>
      <c r="I7937"/>
    </row>
    <row r="7938" spans="6:9">
      <c r="F7938" s="52"/>
      <c r="H7938"/>
      <c r="I7938"/>
    </row>
    <row r="7939" spans="6:9">
      <c r="F7939" s="52"/>
      <c r="H7939"/>
      <c r="I7939"/>
    </row>
    <row r="7940" spans="6:9">
      <c r="F7940" s="52"/>
      <c r="H7940"/>
      <c r="I7940"/>
    </row>
    <row r="7941" spans="6:9">
      <c r="F7941" s="52"/>
      <c r="H7941"/>
      <c r="I7941"/>
    </row>
    <row r="7942" spans="6:9">
      <c r="F7942" s="52"/>
      <c r="H7942"/>
      <c r="I7942"/>
    </row>
    <row r="7943" spans="6:9">
      <c r="F7943" s="52"/>
      <c r="H7943"/>
      <c r="I7943"/>
    </row>
    <row r="7944" spans="6:9">
      <c r="F7944" s="52"/>
      <c r="H7944"/>
      <c r="I7944"/>
    </row>
    <row r="7945" spans="6:9">
      <c r="F7945" s="52"/>
      <c r="H7945"/>
      <c r="I7945"/>
    </row>
    <row r="7946" spans="6:9">
      <c r="F7946" s="52"/>
      <c r="H7946"/>
      <c r="I7946"/>
    </row>
    <row r="7947" spans="6:9">
      <c r="F7947" s="52"/>
      <c r="H7947"/>
      <c r="I7947"/>
    </row>
    <row r="7948" spans="6:9">
      <c r="F7948" s="52"/>
      <c r="H7948"/>
      <c r="I7948"/>
    </row>
    <row r="7949" spans="6:9">
      <c r="F7949" s="52"/>
      <c r="H7949"/>
      <c r="I7949"/>
    </row>
    <row r="7950" spans="6:9">
      <c r="F7950" s="52"/>
      <c r="H7950"/>
      <c r="I7950"/>
    </row>
    <row r="7951" spans="6:9">
      <c r="F7951" s="52"/>
      <c r="H7951"/>
      <c r="I7951"/>
    </row>
    <row r="7952" spans="6:9">
      <c r="F7952" s="52"/>
      <c r="H7952"/>
      <c r="I7952"/>
    </row>
    <row r="7953" spans="6:9">
      <c r="F7953" s="52"/>
      <c r="H7953"/>
      <c r="I7953"/>
    </row>
    <row r="7954" spans="6:9">
      <c r="F7954" s="52"/>
      <c r="H7954"/>
      <c r="I7954"/>
    </row>
    <row r="7955" spans="6:9">
      <c r="F7955" s="52"/>
      <c r="H7955"/>
      <c r="I7955"/>
    </row>
    <row r="7956" spans="6:9">
      <c r="F7956" s="52"/>
      <c r="H7956"/>
      <c r="I7956"/>
    </row>
    <row r="7957" spans="6:9">
      <c r="F7957" s="52"/>
      <c r="H7957"/>
      <c r="I7957"/>
    </row>
    <row r="7958" spans="6:9">
      <c r="F7958" s="52"/>
      <c r="H7958"/>
      <c r="I7958"/>
    </row>
    <row r="7959" spans="6:9">
      <c r="F7959" s="52"/>
      <c r="H7959"/>
      <c r="I7959"/>
    </row>
    <row r="7960" spans="6:9">
      <c r="F7960" s="52"/>
      <c r="H7960"/>
      <c r="I7960"/>
    </row>
    <row r="7961" spans="6:9">
      <c r="F7961" s="52"/>
      <c r="H7961"/>
      <c r="I7961"/>
    </row>
    <row r="7962" spans="6:9">
      <c r="F7962" s="52"/>
      <c r="H7962"/>
      <c r="I7962"/>
    </row>
    <row r="7963" spans="6:9">
      <c r="F7963" s="52"/>
      <c r="H7963"/>
      <c r="I7963"/>
    </row>
    <row r="7964" spans="6:9">
      <c r="F7964" s="52"/>
      <c r="H7964"/>
      <c r="I7964"/>
    </row>
    <row r="7965" spans="6:9">
      <c r="F7965" s="52"/>
      <c r="H7965"/>
      <c r="I7965"/>
    </row>
    <row r="7966" spans="6:9">
      <c r="F7966" s="52"/>
      <c r="H7966"/>
      <c r="I7966"/>
    </row>
    <row r="7967" spans="6:9">
      <c r="F7967" s="52"/>
      <c r="H7967"/>
      <c r="I7967"/>
    </row>
    <row r="7968" spans="6:9">
      <c r="F7968" s="52"/>
      <c r="H7968"/>
      <c r="I7968"/>
    </row>
    <row r="7969" spans="6:9">
      <c r="F7969" s="52"/>
      <c r="H7969"/>
      <c r="I7969"/>
    </row>
    <row r="7970" spans="6:9">
      <c r="F7970" s="52"/>
      <c r="H7970"/>
      <c r="I7970"/>
    </row>
    <row r="7971" spans="6:9">
      <c r="F7971" s="52"/>
      <c r="H7971"/>
      <c r="I7971"/>
    </row>
    <row r="7972" spans="6:9">
      <c r="F7972" s="52"/>
      <c r="H7972"/>
      <c r="I7972"/>
    </row>
    <row r="7973" spans="6:9">
      <c r="F7973" s="52"/>
      <c r="H7973"/>
      <c r="I7973"/>
    </row>
    <row r="7974" spans="6:9">
      <c r="F7974" s="52"/>
      <c r="H7974"/>
      <c r="I7974"/>
    </row>
    <row r="7975" spans="6:9">
      <c r="F7975" s="52"/>
      <c r="H7975"/>
      <c r="I7975"/>
    </row>
    <row r="7976" spans="6:9">
      <c r="F7976" s="52"/>
      <c r="H7976"/>
      <c r="I7976"/>
    </row>
    <row r="7977" spans="6:9">
      <c r="F7977" s="52"/>
      <c r="H7977"/>
      <c r="I7977"/>
    </row>
    <row r="7978" spans="6:9">
      <c r="F7978" s="52"/>
      <c r="H7978"/>
      <c r="I7978"/>
    </row>
    <row r="7979" spans="6:9">
      <c r="F7979" s="52"/>
      <c r="H7979"/>
      <c r="I7979"/>
    </row>
    <row r="7980" spans="6:9">
      <c r="F7980" s="52"/>
      <c r="H7980"/>
      <c r="I7980"/>
    </row>
    <row r="7981" spans="6:9">
      <c r="F7981" s="52"/>
      <c r="H7981"/>
      <c r="I7981"/>
    </row>
    <row r="7982" spans="6:9">
      <c r="F7982" s="52"/>
      <c r="H7982"/>
      <c r="I7982"/>
    </row>
    <row r="7983" spans="6:9">
      <c r="F7983" s="52"/>
      <c r="H7983"/>
      <c r="I7983"/>
    </row>
    <row r="7984" spans="6:9">
      <c r="F7984" s="52"/>
      <c r="H7984"/>
      <c r="I7984"/>
    </row>
    <row r="7985" spans="6:9">
      <c r="F7985" s="52"/>
      <c r="H7985"/>
      <c r="I7985"/>
    </row>
    <row r="7986" spans="6:9">
      <c r="F7986" s="52"/>
      <c r="H7986"/>
      <c r="I7986"/>
    </row>
    <row r="7987" spans="6:9">
      <c r="F7987" s="52"/>
      <c r="H7987"/>
      <c r="I7987"/>
    </row>
    <row r="7988" spans="6:9">
      <c r="F7988" s="52"/>
      <c r="H7988"/>
      <c r="I7988"/>
    </row>
    <row r="7989" spans="6:9">
      <c r="F7989" s="52"/>
      <c r="H7989"/>
      <c r="I7989"/>
    </row>
    <row r="7990" spans="6:9">
      <c r="F7990" s="52"/>
      <c r="H7990"/>
      <c r="I7990"/>
    </row>
    <row r="7991" spans="6:9">
      <c r="F7991" s="52"/>
      <c r="H7991"/>
      <c r="I7991"/>
    </row>
    <row r="7992" spans="6:9">
      <c r="F7992" s="52"/>
      <c r="H7992"/>
      <c r="I7992"/>
    </row>
    <row r="7993" spans="6:9">
      <c r="F7993" s="52"/>
      <c r="H7993"/>
      <c r="I7993"/>
    </row>
    <row r="7994" spans="6:9">
      <c r="F7994" s="52"/>
      <c r="H7994"/>
      <c r="I7994"/>
    </row>
    <row r="7995" spans="6:9">
      <c r="F7995" s="52"/>
      <c r="H7995"/>
      <c r="I7995"/>
    </row>
    <row r="7996" spans="6:9">
      <c r="F7996" s="52"/>
      <c r="H7996"/>
      <c r="I7996"/>
    </row>
    <row r="7997" spans="6:9">
      <c r="F7997" s="52"/>
      <c r="H7997"/>
      <c r="I7997"/>
    </row>
    <row r="7998" spans="6:9">
      <c r="F7998" s="52"/>
      <c r="H7998"/>
      <c r="I7998"/>
    </row>
    <row r="7999" spans="6:9">
      <c r="F7999" s="52"/>
      <c r="H7999"/>
      <c r="I7999"/>
    </row>
    <row r="8000" spans="6:9">
      <c r="F8000" s="52"/>
      <c r="H8000"/>
      <c r="I8000"/>
    </row>
    <row r="8001" spans="6:9">
      <c r="F8001" s="52"/>
      <c r="H8001"/>
      <c r="I8001"/>
    </row>
    <row r="8002" spans="6:9">
      <c r="F8002" s="52"/>
      <c r="H8002"/>
      <c r="I8002"/>
    </row>
    <row r="8003" spans="6:9">
      <c r="F8003" s="52"/>
      <c r="H8003"/>
      <c r="I8003"/>
    </row>
    <row r="8004" spans="6:9">
      <c r="F8004" s="52"/>
      <c r="H8004"/>
      <c r="I8004"/>
    </row>
    <row r="8005" spans="6:9">
      <c r="F8005" s="52"/>
      <c r="H8005"/>
      <c r="I8005"/>
    </row>
    <row r="8006" spans="6:9">
      <c r="F8006" s="52"/>
      <c r="H8006"/>
      <c r="I8006"/>
    </row>
    <row r="8007" spans="6:9">
      <c r="F8007" s="52"/>
      <c r="H8007"/>
      <c r="I8007"/>
    </row>
    <row r="8008" spans="6:9">
      <c r="F8008" s="52"/>
      <c r="H8008"/>
      <c r="I8008"/>
    </row>
    <row r="8009" spans="6:9">
      <c r="F8009" s="52"/>
      <c r="H8009"/>
      <c r="I8009"/>
    </row>
    <row r="8010" spans="6:9">
      <c r="F8010" s="52"/>
      <c r="H8010"/>
      <c r="I8010"/>
    </row>
    <row r="8011" spans="6:9">
      <c r="F8011" s="52"/>
      <c r="H8011"/>
      <c r="I8011"/>
    </row>
    <row r="8012" spans="6:9">
      <c r="F8012" s="52"/>
      <c r="H8012"/>
      <c r="I8012"/>
    </row>
    <row r="8013" spans="6:9">
      <c r="F8013" s="52"/>
      <c r="H8013"/>
      <c r="I8013"/>
    </row>
    <row r="8014" spans="6:9">
      <c r="F8014" s="52"/>
      <c r="H8014"/>
      <c r="I8014"/>
    </row>
    <row r="8015" spans="6:9">
      <c r="F8015" s="52"/>
      <c r="H8015"/>
      <c r="I8015"/>
    </row>
    <row r="8016" spans="6:9">
      <c r="F8016" s="52"/>
      <c r="H8016"/>
      <c r="I8016"/>
    </row>
    <row r="8017" spans="6:9">
      <c r="F8017" s="52"/>
      <c r="H8017"/>
      <c r="I8017"/>
    </row>
    <row r="8018" spans="6:9">
      <c r="F8018" s="52"/>
      <c r="H8018"/>
      <c r="I8018"/>
    </row>
    <row r="8019" spans="6:9">
      <c r="F8019" s="52"/>
      <c r="H8019"/>
      <c r="I8019"/>
    </row>
    <row r="8020" spans="6:9">
      <c r="F8020" s="52"/>
      <c r="H8020"/>
      <c r="I8020"/>
    </row>
    <row r="8021" spans="6:9">
      <c r="F8021" s="52"/>
      <c r="H8021"/>
      <c r="I8021"/>
    </row>
    <row r="8022" spans="6:9">
      <c r="F8022" s="52"/>
      <c r="H8022"/>
      <c r="I8022"/>
    </row>
    <row r="8023" spans="6:9">
      <c r="F8023" s="52"/>
      <c r="H8023"/>
      <c r="I8023"/>
    </row>
    <row r="8024" spans="6:9">
      <c r="F8024" s="52"/>
      <c r="H8024"/>
      <c r="I8024"/>
    </row>
    <row r="8025" spans="6:9">
      <c r="F8025" s="52"/>
      <c r="H8025"/>
      <c r="I8025"/>
    </row>
    <row r="8026" spans="6:9">
      <c r="F8026" s="52"/>
      <c r="H8026"/>
      <c r="I8026"/>
    </row>
    <row r="8027" spans="6:9">
      <c r="F8027" s="52"/>
      <c r="H8027"/>
      <c r="I8027"/>
    </row>
    <row r="8028" spans="6:9">
      <c r="F8028" s="52"/>
      <c r="H8028"/>
      <c r="I8028"/>
    </row>
    <row r="8029" spans="6:9">
      <c r="F8029" s="52"/>
      <c r="H8029"/>
      <c r="I8029"/>
    </row>
    <row r="8030" spans="6:9">
      <c r="F8030" s="52"/>
      <c r="H8030"/>
      <c r="I8030"/>
    </row>
    <row r="8031" spans="6:9">
      <c r="F8031" s="52"/>
      <c r="H8031"/>
      <c r="I8031"/>
    </row>
    <row r="8032" spans="6:9">
      <c r="F8032" s="52"/>
      <c r="H8032"/>
      <c r="I8032"/>
    </row>
    <row r="8033" spans="6:9">
      <c r="F8033" s="52"/>
      <c r="H8033"/>
      <c r="I8033"/>
    </row>
    <row r="8034" spans="6:9">
      <c r="F8034" s="52"/>
      <c r="H8034"/>
      <c r="I8034"/>
    </row>
    <row r="8035" spans="6:9">
      <c r="F8035" s="52"/>
      <c r="H8035"/>
      <c r="I8035"/>
    </row>
    <row r="8036" spans="6:9">
      <c r="F8036" s="52"/>
      <c r="H8036"/>
      <c r="I8036"/>
    </row>
    <row r="8037" spans="6:9">
      <c r="F8037" s="52"/>
      <c r="H8037"/>
      <c r="I8037"/>
    </row>
    <row r="8038" spans="6:9">
      <c r="F8038" s="52"/>
      <c r="H8038"/>
      <c r="I8038"/>
    </row>
    <row r="8039" spans="6:9">
      <c r="F8039" s="52"/>
      <c r="H8039"/>
      <c r="I8039"/>
    </row>
    <row r="8040" spans="6:9">
      <c r="F8040" s="52"/>
      <c r="H8040"/>
      <c r="I8040"/>
    </row>
    <row r="8041" spans="6:9">
      <c r="F8041" s="52"/>
      <c r="H8041"/>
      <c r="I8041"/>
    </row>
    <row r="8042" spans="6:9">
      <c r="F8042" s="52"/>
      <c r="H8042"/>
      <c r="I8042"/>
    </row>
    <row r="8043" spans="6:9">
      <c r="F8043" s="52"/>
      <c r="H8043"/>
      <c r="I8043"/>
    </row>
    <row r="8044" spans="6:9">
      <c r="F8044" s="52"/>
      <c r="H8044"/>
      <c r="I8044"/>
    </row>
    <row r="8045" spans="6:9">
      <c r="F8045" s="52"/>
      <c r="H8045"/>
      <c r="I8045"/>
    </row>
    <row r="8046" spans="6:9">
      <c r="F8046" s="52"/>
      <c r="H8046"/>
      <c r="I8046"/>
    </row>
    <row r="8047" spans="6:9">
      <c r="F8047" s="52"/>
      <c r="H8047"/>
      <c r="I8047"/>
    </row>
    <row r="8048" spans="6:9">
      <c r="F8048" s="52"/>
      <c r="H8048"/>
      <c r="I8048"/>
    </row>
    <row r="8049" spans="6:9">
      <c r="F8049" s="52"/>
      <c r="H8049"/>
      <c r="I8049"/>
    </row>
    <row r="8050" spans="6:9">
      <c r="F8050" s="52"/>
      <c r="H8050"/>
      <c r="I8050"/>
    </row>
    <row r="8051" spans="6:9">
      <c r="F8051" s="52"/>
      <c r="H8051"/>
      <c r="I8051"/>
    </row>
    <row r="8052" spans="6:9">
      <c r="F8052" s="52"/>
      <c r="H8052"/>
      <c r="I8052"/>
    </row>
    <row r="8053" spans="6:9">
      <c r="F8053" s="52"/>
      <c r="H8053"/>
      <c r="I8053"/>
    </row>
    <row r="8054" spans="6:9">
      <c r="F8054" s="52"/>
      <c r="H8054"/>
      <c r="I8054"/>
    </row>
    <row r="8055" spans="6:9">
      <c r="F8055" s="52"/>
      <c r="H8055"/>
      <c r="I8055"/>
    </row>
    <row r="8056" spans="6:9">
      <c r="F8056" s="52"/>
      <c r="H8056"/>
      <c r="I8056"/>
    </row>
    <row r="8057" spans="6:9">
      <c r="F8057" s="52"/>
      <c r="H8057"/>
      <c r="I8057"/>
    </row>
    <row r="8058" spans="6:9">
      <c r="F8058" s="52"/>
      <c r="H8058"/>
      <c r="I8058"/>
    </row>
    <row r="8059" spans="6:9">
      <c r="F8059" s="52"/>
      <c r="H8059"/>
      <c r="I8059"/>
    </row>
    <row r="8060" spans="6:9">
      <c r="F8060" s="52"/>
      <c r="H8060"/>
      <c r="I8060"/>
    </row>
    <row r="8061" spans="6:9">
      <c r="F8061" s="52"/>
      <c r="H8061"/>
      <c r="I8061"/>
    </row>
    <row r="8062" spans="6:9">
      <c r="F8062" s="52"/>
      <c r="H8062"/>
      <c r="I8062"/>
    </row>
    <row r="8063" spans="6:9">
      <c r="F8063" s="52"/>
      <c r="H8063"/>
      <c r="I8063"/>
    </row>
    <row r="8064" spans="6:9">
      <c r="F8064" s="52"/>
      <c r="H8064"/>
      <c r="I8064"/>
    </row>
    <row r="8065" spans="6:9">
      <c r="F8065" s="52"/>
      <c r="H8065"/>
      <c r="I8065"/>
    </row>
    <row r="8066" spans="6:9">
      <c r="F8066" s="52"/>
      <c r="H8066"/>
      <c r="I8066"/>
    </row>
    <row r="8067" spans="6:9">
      <c r="F8067" s="52"/>
      <c r="H8067"/>
      <c r="I8067"/>
    </row>
    <row r="8068" spans="6:9">
      <c r="F8068" s="52"/>
      <c r="H8068"/>
      <c r="I8068"/>
    </row>
    <row r="8069" spans="6:9">
      <c r="F8069" s="52"/>
      <c r="H8069"/>
      <c r="I8069"/>
    </row>
    <row r="8070" spans="6:9">
      <c r="F8070" s="52"/>
      <c r="H8070"/>
      <c r="I8070"/>
    </row>
    <row r="8071" spans="6:9">
      <c r="F8071" s="52"/>
      <c r="H8071"/>
      <c r="I8071"/>
    </row>
    <row r="8072" spans="6:9">
      <c r="F8072" s="52"/>
      <c r="H8072"/>
      <c r="I8072"/>
    </row>
    <row r="8073" spans="6:9">
      <c r="F8073" s="52"/>
      <c r="H8073"/>
      <c r="I8073"/>
    </row>
    <row r="8074" spans="6:9">
      <c r="F8074" s="52"/>
      <c r="H8074"/>
      <c r="I8074"/>
    </row>
    <row r="8075" spans="6:9">
      <c r="F8075" s="52"/>
      <c r="H8075"/>
      <c r="I8075"/>
    </row>
    <row r="8076" spans="6:9">
      <c r="F8076" s="52"/>
      <c r="H8076"/>
      <c r="I8076"/>
    </row>
    <row r="8077" spans="6:9">
      <c r="F8077" s="52"/>
      <c r="H8077"/>
      <c r="I8077"/>
    </row>
    <row r="8078" spans="6:9">
      <c r="F8078" s="52"/>
      <c r="H8078"/>
      <c r="I8078"/>
    </row>
    <row r="8079" spans="6:9">
      <c r="F8079" s="52"/>
      <c r="H8079"/>
      <c r="I8079"/>
    </row>
    <row r="8080" spans="6:9">
      <c r="F8080" s="52"/>
      <c r="H8080"/>
      <c r="I8080"/>
    </row>
    <row r="8081" spans="6:9">
      <c r="F8081" s="52"/>
      <c r="H8081"/>
      <c r="I8081"/>
    </row>
    <row r="8082" spans="6:9">
      <c r="F8082" s="52"/>
      <c r="H8082"/>
      <c r="I8082"/>
    </row>
    <row r="8083" spans="6:9">
      <c r="F8083" s="52"/>
      <c r="H8083"/>
      <c r="I8083"/>
    </row>
    <row r="8084" spans="6:9">
      <c r="F8084" s="52"/>
      <c r="H8084"/>
      <c r="I8084"/>
    </row>
    <row r="8085" spans="6:9">
      <c r="F8085" s="52"/>
      <c r="H8085"/>
      <c r="I8085"/>
    </row>
    <row r="8086" spans="6:9">
      <c r="F8086" s="52"/>
      <c r="H8086"/>
      <c r="I8086"/>
    </row>
    <row r="8087" spans="6:9">
      <c r="F8087" s="52"/>
      <c r="H8087"/>
      <c r="I8087"/>
    </row>
    <row r="8088" spans="6:9">
      <c r="F8088" s="52"/>
      <c r="H8088"/>
      <c r="I8088"/>
    </row>
    <row r="8089" spans="6:9">
      <c r="F8089" s="52"/>
      <c r="H8089"/>
      <c r="I8089"/>
    </row>
    <row r="8090" spans="6:9">
      <c r="F8090" s="52"/>
      <c r="H8090"/>
      <c r="I8090"/>
    </row>
    <row r="8091" spans="6:9">
      <c r="F8091" s="52"/>
      <c r="H8091"/>
      <c r="I8091"/>
    </row>
    <row r="8092" spans="6:9">
      <c r="F8092" s="52"/>
      <c r="H8092"/>
      <c r="I8092"/>
    </row>
    <row r="8093" spans="6:9">
      <c r="F8093" s="52"/>
      <c r="H8093"/>
      <c r="I8093"/>
    </row>
    <row r="8094" spans="6:9">
      <c r="F8094" s="52"/>
      <c r="H8094"/>
      <c r="I8094"/>
    </row>
    <row r="8095" spans="6:9">
      <c r="F8095" s="52"/>
      <c r="H8095"/>
      <c r="I8095"/>
    </row>
    <row r="8096" spans="6:9">
      <c r="F8096" s="52"/>
      <c r="H8096"/>
      <c r="I8096"/>
    </row>
    <row r="8097" spans="6:9">
      <c r="F8097" s="52"/>
      <c r="H8097"/>
      <c r="I8097"/>
    </row>
    <row r="8098" spans="6:9">
      <c r="F8098" s="52"/>
      <c r="H8098"/>
      <c r="I8098"/>
    </row>
    <row r="8099" spans="6:9">
      <c r="F8099" s="52"/>
      <c r="H8099"/>
      <c r="I8099"/>
    </row>
    <row r="8100" spans="6:9">
      <c r="F8100" s="52"/>
      <c r="H8100"/>
      <c r="I8100"/>
    </row>
    <row r="8101" spans="6:9">
      <c r="F8101" s="52"/>
      <c r="H8101"/>
      <c r="I8101"/>
    </row>
    <row r="8102" spans="6:9">
      <c r="F8102" s="52"/>
      <c r="H8102"/>
      <c r="I8102"/>
    </row>
    <row r="8103" spans="6:9">
      <c r="F8103" s="52"/>
      <c r="H8103"/>
      <c r="I8103"/>
    </row>
    <row r="8104" spans="6:9">
      <c r="F8104" s="52"/>
      <c r="H8104"/>
      <c r="I8104"/>
    </row>
    <row r="8105" spans="6:9">
      <c r="F8105" s="52"/>
      <c r="H8105"/>
      <c r="I8105"/>
    </row>
    <row r="8106" spans="6:9">
      <c r="F8106" s="52"/>
      <c r="H8106"/>
      <c r="I8106"/>
    </row>
    <row r="8107" spans="6:9">
      <c r="F8107" s="52"/>
      <c r="H8107"/>
      <c r="I8107"/>
    </row>
    <row r="8108" spans="6:9">
      <c r="F8108" s="52"/>
      <c r="H8108"/>
      <c r="I8108"/>
    </row>
    <row r="8109" spans="6:9">
      <c r="F8109" s="52"/>
      <c r="H8109"/>
      <c r="I8109"/>
    </row>
    <row r="8110" spans="6:9">
      <c r="F8110" s="52"/>
      <c r="H8110"/>
      <c r="I8110"/>
    </row>
    <row r="8111" spans="6:9">
      <c r="F8111" s="52"/>
      <c r="H8111"/>
      <c r="I8111"/>
    </row>
    <row r="8112" spans="6:9">
      <c r="F8112" s="52"/>
      <c r="H8112"/>
      <c r="I8112"/>
    </row>
    <row r="8113" spans="6:9">
      <c r="F8113" s="52"/>
      <c r="H8113"/>
      <c r="I8113"/>
    </row>
    <row r="8114" spans="6:9">
      <c r="F8114" s="52"/>
      <c r="H8114"/>
      <c r="I8114"/>
    </row>
    <row r="8115" spans="6:9">
      <c r="F8115" s="52"/>
      <c r="H8115"/>
      <c r="I8115"/>
    </row>
    <row r="8116" spans="6:9">
      <c r="F8116" s="52"/>
      <c r="H8116"/>
      <c r="I8116"/>
    </row>
    <row r="8117" spans="6:9">
      <c r="F8117" s="52"/>
      <c r="H8117"/>
      <c r="I8117"/>
    </row>
    <row r="8118" spans="6:9">
      <c r="F8118" s="52"/>
      <c r="H8118"/>
      <c r="I8118"/>
    </row>
    <row r="8119" spans="6:9">
      <c r="F8119" s="52"/>
      <c r="H8119"/>
      <c r="I8119"/>
    </row>
    <row r="8120" spans="6:9">
      <c r="F8120" s="52"/>
      <c r="H8120"/>
      <c r="I8120"/>
    </row>
    <row r="8121" spans="6:9">
      <c r="F8121" s="52"/>
      <c r="H8121"/>
      <c r="I8121"/>
    </row>
    <row r="8122" spans="6:9">
      <c r="F8122" s="52"/>
      <c r="H8122"/>
      <c r="I8122"/>
    </row>
    <row r="8123" spans="6:9">
      <c r="F8123" s="52"/>
      <c r="H8123"/>
      <c r="I8123"/>
    </row>
    <row r="8124" spans="6:9">
      <c r="F8124" s="52"/>
      <c r="H8124"/>
      <c r="I8124"/>
    </row>
    <row r="8125" spans="6:9">
      <c r="F8125" s="52"/>
      <c r="H8125"/>
      <c r="I8125"/>
    </row>
    <row r="8126" spans="6:9">
      <c r="F8126" s="52"/>
      <c r="H8126"/>
      <c r="I8126"/>
    </row>
    <row r="8127" spans="6:9">
      <c r="F8127" s="52"/>
      <c r="H8127"/>
      <c r="I8127"/>
    </row>
    <row r="8128" spans="6:9">
      <c r="F8128" s="52"/>
      <c r="H8128"/>
      <c r="I8128"/>
    </row>
    <row r="8129" spans="6:9">
      <c r="F8129" s="52"/>
      <c r="H8129"/>
      <c r="I8129"/>
    </row>
    <row r="8130" spans="6:9">
      <c r="F8130" s="52"/>
      <c r="H8130"/>
      <c r="I8130"/>
    </row>
    <row r="8131" spans="6:9">
      <c r="F8131" s="52"/>
      <c r="H8131"/>
      <c r="I8131"/>
    </row>
    <row r="8132" spans="6:9">
      <c r="F8132" s="52"/>
      <c r="H8132"/>
      <c r="I8132"/>
    </row>
    <row r="8133" spans="6:9">
      <c r="F8133" s="52"/>
      <c r="H8133"/>
      <c r="I8133"/>
    </row>
    <row r="8134" spans="6:9">
      <c r="F8134" s="52"/>
      <c r="H8134"/>
      <c r="I8134"/>
    </row>
    <row r="8135" spans="6:9">
      <c r="F8135" s="52"/>
      <c r="H8135"/>
      <c r="I8135"/>
    </row>
    <row r="8136" spans="6:9">
      <c r="F8136" s="52"/>
      <c r="H8136"/>
      <c r="I8136"/>
    </row>
    <row r="8137" spans="6:9">
      <c r="F8137" s="52"/>
      <c r="H8137"/>
      <c r="I8137"/>
    </row>
    <row r="8138" spans="6:9">
      <c r="F8138" s="52"/>
      <c r="H8138"/>
      <c r="I8138"/>
    </row>
    <row r="8139" spans="6:9">
      <c r="F8139" s="52"/>
      <c r="H8139"/>
      <c r="I8139"/>
    </row>
    <row r="8140" spans="6:9">
      <c r="F8140" s="52"/>
      <c r="H8140"/>
      <c r="I8140"/>
    </row>
    <row r="8141" spans="6:9">
      <c r="F8141" s="52"/>
      <c r="H8141"/>
      <c r="I8141"/>
    </row>
    <row r="8142" spans="6:9">
      <c r="F8142" s="52"/>
      <c r="H8142"/>
      <c r="I8142"/>
    </row>
    <row r="8143" spans="6:9">
      <c r="F8143" s="52"/>
      <c r="H8143"/>
      <c r="I8143"/>
    </row>
    <row r="8144" spans="6:9">
      <c r="F8144" s="52"/>
      <c r="H8144"/>
      <c r="I8144"/>
    </row>
    <row r="8145" spans="6:9">
      <c r="F8145" s="52"/>
      <c r="H8145"/>
      <c r="I8145"/>
    </row>
    <row r="8146" spans="6:9">
      <c r="F8146" s="52"/>
      <c r="H8146"/>
      <c r="I8146"/>
    </row>
    <row r="8147" spans="6:9">
      <c r="F8147" s="52"/>
      <c r="H8147"/>
      <c r="I8147"/>
    </row>
    <row r="8148" spans="6:9">
      <c r="F8148" s="52"/>
      <c r="H8148"/>
      <c r="I8148"/>
    </row>
    <row r="8149" spans="6:9">
      <c r="F8149" s="52"/>
      <c r="H8149"/>
      <c r="I8149"/>
    </row>
    <row r="8150" spans="6:9">
      <c r="F8150" s="52"/>
      <c r="H8150"/>
      <c r="I8150"/>
    </row>
    <row r="8151" spans="6:9">
      <c r="F8151" s="52"/>
      <c r="H8151"/>
      <c r="I8151"/>
    </row>
    <row r="8152" spans="6:9">
      <c r="F8152" s="52"/>
      <c r="H8152"/>
      <c r="I8152"/>
    </row>
    <row r="8153" spans="6:9">
      <c r="F8153" s="52"/>
      <c r="H8153"/>
      <c r="I8153"/>
    </row>
    <row r="8154" spans="6:9">
      <c r="F8154" s="52"/>
      <c r="H8154"/>
      <c r="I8154"/>
    </row>
    <row r="8155" spans="6:9">
      <c r="F8155" s="52"/>
      <c r="H8155"/>
      <c r="I8155"/>
    </row>
    <row r="8156" spans="6:9">
      <c r="F8156" s="52"/>
      <c r="H8156"/>
      <c r="I8156"/>
    </row>
    <row r="8157" spans="6:9">
      <c r="F8157" s="52"/>
      <c r="H8157"/>
      <c r="I8157"/>
    </row>
    <row r="8158" spans="6:9">
      <c r="F8158" s="52"/>
      <c r="H8158"/>
      <c r="I8158"/>
    </row>
    <row r="8159" spans="6:9">
      <c r="F8159" s="52"/>
      <c r="H8159"/>
      <c r="I8159"/>
    </row>
    <row r="8160" spans="6:9">
      <c r="F8160" s="52"/>
      <c r="H8160"/>
      <c r="I8160"/>
    </row>
    <row r="8161" spans="6:9">
      <c r="F8161" s="52"/>
      <c r="H8161"/>
      <c r="I8161"/>
    </row>
    <row r="8162" spans="6:9">
      <c r="F8162" s="52"/>
      <c r="H8162"/>
      <c r="I8162"/>
    </row>
    <row r="8163" spans="6:9">
      <c r="F8163" s="52"/>
      <c r="H8163"/>
      <c r="I8163"/>
    </row>
    <row r="8164" spans="6:9">
      <c r="F8164" s="52"/>
      <c r="H8164"/>
      <c r="I8164"/>
    </row>
    <row r="8165" spans="6:9">
      <c r="F8165" s="52"/>
      <c r="H8165"/>
      <c r="I8165"/>
    </row>
    <row r="8166" spans="6:9">
      <c r="F8166" s="52"/>
      <c r="H8166"/>
      <c r="I8166"/>
    </row>
    <row r="8167" spans="6:9">
      <c r="F8167" s="52"/>
      <c r="H8167"/>
      <c r="I8167"/>
    </row>
    <row r="8168" spans="6:9">
      <c r="F8168" s="52"/>
      <c r="H8168"/>
      <c r="I8168"/>
    </row>
    <row r="8169" spans="6:9">
      <c r="F8169" s="52"/>
      <c r="H8169"/>
      <c r="I8169"/>
    </row>
    <row r="8170" spans="6:9">
      <c r="F8170" s="52"/>
      <c r="H8170"/>
      <c r="I8170"/>
    </row>
    <row r="8171" spans="6:9">
      <c r="F8171" s="52"/>
      <c r="H8171"/>
      <c r="I8171"/>
    </row>
    <row r="8172" spans="6:9">
      <c r="F8172" s="52"/>
      <c r="H8172"/>
      <c r="I8172"/>
    </row>
    <row r="8173" spans="6:9">
      <c r="F8173" s="52"/>
      <c r="H8173"/>
      <c r="I8173"/>
    </row>
    <row r="8174" spans="6:9">
      <c r="F8174" s="52"/>
      <c r="H8174"/>
      <c r="I8174"/>
    </row>
    <row r="8175" spans="6:9">
      <c r="F8175" s="52"/>
      <c r="H8175"/>
      <c r="I8175"/>
    </row>
    <row r="8176" spans="6:9">
      <c r="F8176" s="52"/>
      <c r="H8176"/>
      <c r="I8176"/>
    </row>
    <row r="8177" spans="6:9">
      <c r="F8177" s="52"/>
      <c r="H8177"/>
      <c r="I8177"/>
    </row>
    <row r="8178" spans="6:9">
      <c r="F8178" s="52"/>
      <c r="H8178"/>
      <c r="I8178"/>
    </row>
    <row r="8179" spans="6:9">
      <c r="F8179" s="52"/>
      <c r="H8179"/>
      <c r="I8179"/>
    </row>
    <row r="8180" spans="6:9">
      <c r="F8180" s="52"/>
      <c r="H8180"/>
      <c r="I8180"/>
    </row>
    <row r="8181" spans="6:9">
      <c r="F8181" s="52"/>
      <c r="H8181"/>
      <c r="I8181"/>
    </row>
    <row r="8182" spans="6:9">
      <c r="F8182" s="52"/>
      <c r="H8182"/>
      <c r="I8182"/>
    </row>
    <row r="8183" spans="6:9">
      <c r="F8183" s="52"/>
      <c r="H8183"/>
      <c r="I8183"/>
    </row>
    <row r="8184" spans="6:9">
      <c r="F8184" s="52"/>
      <c r="H8184"/>
      <c r="I8184"/>
    </row>
    <row r="8185" spans="6:9">
      <c r="F8185" s="52"/>
      <c r="H8185"/>
      <c r="I8185"/>
    </row>
    <row r="8186" spans="6:9">
      <c r="F8186" s="52"/>
      <c r="H8186"/>
      <c r="I8186"/>
    </row>
    <row r="8187" spans="6:9">
      <c r="F8187" s="52"/>
      <c r="H8187"/>
      <c r="I8187"/>
    </row>
    <row r="8188" spans="6:9">
      <c r="F8188" s="52"/>
      <c r="H8188"/>
      <c r="I8188"/>
    </row>
    <row r="8189" spans="6:9">
      <c r="F8189" s="52"/>
      <c r="H8189"/>
      <c r="I8189"/>
    </row>
    <row r="8190" spans="6:9">
      <c r="F8190" s="52"/>
      <c r="H8190"/>
      <c r="I8190"/>
    </row>
    <row r="8191" spans="6:9">
      <c r="F8191" s="52"/>
      <c r="H8191"/>
      <c r="I8191"/>
    </row>
    <row r="8192" spans="6:9">
      <c r="F8192" s="52"/>
      <c r="H8192"/>
      <c r="I8192"/>
    </row>
    <row r="8193" spans="6:9">
      <c r="F8193" s="52"/>
      <c r="H8193"/>
      <c r="I8193"/>
    </row>
    <row r="8194" spans="6:9">
      <c r="F8194" s="52"/>
      <c r="H8194"/>
      <c r="I8194"/>
    </row>
    <row r="8195" spans="6:9">
      <c r="F8195" s="52"/>
      <c r="H8195"/>
      <c r="I8195"/>
    </row>
    <row r="8196" spans="6:9">
      <c r="F8196" s="52"/>
      <c r="H8196"/>
      <c r="I8196"/>
    </row>
    <row r="8197" spans="6:9">
      <c r="F8197" s="52"/>
      <c r="H8197"/>
      <c r="I8197"/>
    </row>
    <row r="8198" spans="6:9">
      <c r="F8198" s="52"/>
      <c r="H8198"/>
      <c r="I8198"/>
    </row>
    <row r="8199" spans="6:9">
      <c r="F8199" s="52"/>
      <c r="H8199"/>
      <c r="I8199"/>
    </row>
    <row r="8200" spans="6:9">
      <c r="F8200" s="52"/>
      <c r="H8200"/>
      <c r="I8200"/>
    </row>
    <row r="8201" spans="6:9">
      <c r="F8201" s="52"/>
      <c r="H8201"/>
      <c r="I8201"/>
    </row>
    <row r="8202" spans="6:9">
      <c r="F8202" s="52"/>
      <c r="H8202"/>
      <c r="I8202"/>
    </row>
    <row r="8203" spans="6:9">
      <c r="F8203" s="52"/>
      <c r="H8203"/>
      <c r="I8203"/>
    </row>
    <row r="8204" spans="6:9">
      <c r="F8204" s="52"/>
      <c r="H8204"/>
      <c r="I8204"/>
    </row>
    <row r="8205" spans="6:9">
      <c r="F8205" s="52"/>
      <c r="H8205"/>
      <c r="I8205"/>
    </row>
    <row r="8206" spans="6:9">
      <c r="F8206" s="52"/>
      <c r="H8206"/>
      <c r="I8206"/>
    </row>
    <row r="8207" spans="6:9">
      <c r="F8207" s="52"/>
      <c r="H8207"/>
      <c r="I8207"/>
    </row>
    <row r="8208" spans="6:9">
      <c r="F8208" s="52"/>
      <c r="H8208"/>
      <c r="I8208"/>
    </row>
    <row r="8209" spans="6:9">
      <c r="F8209" s="52"/>
      <c r="H8209"/>
      <c r="I8209"/>
    </row>
    <row r="8210" spans="6:9">
      <c r="F8210" s="52"/>
      <c r="H8210"/>
      <c r="I8210"/>
    </row>
    <row r="8211" spans="6:9">
      <c r="F8211" s="52"/>
      <c r="H8211"/>
      <c r="I8211"/>
    </row>
    <row r="8212" spans="6:9">
      <c r="F8212" s="52"/>
      <c r="H8212"/>
      <c r="I8212"/>
    </row>
    <row r="8213" spans="6:9">
      <c r="F8213" s="52"/>
      <c r="H8213"/>
      <c r="I8213"/>
    </row>
    <row r="8214" spans="6:9">
      <c r="F8214" s="52"/>
      <c r="H8214"/>
      <c r="I8214"/>
    </row>
    <row r="8215" spans="6:9">
      <c r="F8215" s="52"/>
      <c r="H8215"/>
      <c r="I8215"/>
    </row>
    <row r="8216" spans="6:9">
      <c r="F8216" s="52"/>
      <c r="H8216"/>
      <c r="I8216"/>
    </row>
    <row r="8217" spans="6:9">
      <c r="F8217" s="52"/>
      <c r="H8217"/>
      <c r="I8217"/>
    </row>
    <row r="8218" spans="6:9">
      <c r="F8218" s="52"/>
      <c r="H8218"/>
      <c r="I8218"/>
    </row>
    <row r="8219" spans="6:9">
      <c r="F8219" s="52"/>
      <c r="H8219"/>
      <c r="I8219"/>
    </row>
    <row r="8220" spans="6:9">
      <c r="F8220" s="52"/>
      <c r="H8220"/>
      <c r="I8220"/>
    </row>
    <row r="8221" spans="6:9">
      <c r="F8221" s="52"/>
      <c r="H8221"/>
      <c r="I8221"/>
    </row>
    <row r="8222" spans="6:9">
      <c r="F8222" s="52"/>
      <c r="H8222"/>
      <c r="I8222"/>
    </row>
    <row r="8223" spans="6:9">
      <c r="F8223" s="52"/>
      <c r="H8223"/>
      <c r="I8223"/>
    </row>
    <row r="8224" spans="6:9">
      <c r="F8224" s="52"/>
      <c r="H8224"/>
      <c r="I8224"/>
    </row>
    <row r="8225" spans="6:9">
      <c r="F8225" s="52"/>
      <c r="H8225"/>
      <c r="I8225"/>
    </row>
    <row r="8226" spans="6:9">
      <c r="F8226" s="52"/>
      <c r="H8226"/>
      <c r="I8226"/>
    </row>
    <row r="8227" spans="6:9">
      <c r="F8227" s="52"/>
      <c r="H8227"/>
      <c r="I8227"/>
    </row>
    <row r="8228" spans="6:9">
      <c r="F8228" s="52"/>
      <c r="H8228"/>
      <c r="I8228"/>
    </row>
    <row r="8229" spans="6:9">
      <c r="F8229" s="52"/>
      <c r="H8229"/>
      <c r="I8229"/>
    </row>
    <row r="8230" spans="6:9">
      <c r="F8230" s="52"/>
      <c r="H8230"/>
      <c r="I8230"/>
    </row>
    <row r="8231" spans="6:9">
      <c r="F8231" s="52"/>
      <c r="H8231"/>
      <c r="I8231"/>
    </row>
    <row r="8232" spans="6:9">
      <c r="F8232" s="52"/>
      <c r="H8232"/>
      <c r="I8232"/>
    </row>
    <row r="8233" spans="6:9">
      <c r="F8233" s="52"/>
      <c r="H8233"/>
      <c r="I8233"/>
    </row>
    <row r="8234" spans="6:9">
      <c r="F8234" s="52"/>
      <c r="H8234"/>
      <c r="I8234"/>
    </row>
    <row r="8235" spans="6:9">
      <c r="F8235" s="52"/>
      <c r="H8235"/>
      <c r="I8235"/>
    </row>
    <row r="8236" spans="6:9">
      <c r="F8236" s="52"/>
      <c r="H8236"/>
      <c r="I8236"/>
    </row>
    <row r="8237" spans="6:9">
      <c r="F8237" s="52"/>
      <c r="H8237"/>
      <c r="I8237"/>
    </row>
    <row r="8238" spans="6:9">
      <c r="F8238" s="52"/>
      <c r="H8238"/>
      <c r="I8238"/>
    </row>
    <row r="8239" spans="6:9">
      <c r="F8239" s="52"/>
      <c r="H8239"/>
      <c r="I8239"/>
    </row>
    <row r="8240" spans="6:9">
      <c r="F8240" s="52"/>
      <c r="H8240"/>
      <c r="I8240"/>
    </row>
    <row r="8241" spans="6:9">
      <c r="F8241" s="52"/>
      <c r="H8241"/>
      <c r="I8241"/>
    </row>
    <row r="8242" spans="6:9">
      <c r="F8242" s="52"/>
      <c r="H8242"/>
      <c r="I8242"/>
    </row>
    <row r="8243" spans="6:9">
      <c r="F8243" s="52"/>
      <c r="H8243"/>
      <c r="I8243"/>
    </row>
    <row r="8244" spans="6:9">
      <c r="F8244" s="52"/>
      <c r="H8244"/>
      <c r="I8244"/>
    </row>
    <row r="8245" spans="6:9">
      <c r="F8245" s="52"/>
      <c r="H8245"/>
      <c r="I8245"/>
    </row>
    <row r="8246" spans="6:9">
      <c r="F8246" s="52"/>
      <c r="H8246"/>
      <c r="I8246"/>
    </row>
    <row r="8247" spans="6:9">
      <c r="F8247" s="52"/>
      <c r="H8247"/>
      <c r="I8247"/>
    </row>
    <row r="8248" spans="6:9">
      <c r="F8248" s="52"/>
      <c r="H8248"/>
      <c r="I8248"/>
    </row>
    <row r="8249" spans="6:9">
      <c r="F8249" s="52"/>
      <c r="H8249"/>
      <c r="I8249"/>
    </row>
    <row r="8250" spans="6:9">
      <c r="F8250" s="52"/>
      <c r="H8250"/>
      <c r="I8250"/>
    </row>
    <row r="8251" spans="6:9">
      <c r="F8251" s="52"/>
      <c r="H8251"/>
      <c r="I8251"/>
    </row>
    <row r="8252" spans="6:9">
      <c r="F8252" s="52"/>
      <c r="H8252"/>
      <c r="I8252"/>
    </row>
    <row r="8253" spans="6:9">
      <c r="F8253" s="52"/>
      <c r="H8253"/>
      <c r="I8253"/>
    </row>
    <row r="8254" spans="6:9">
      <c r="F8254" s="52"/>
      <c r="H8254"/>
      <c r="I8254"/>
    </row>
    <row r="8255" spans="6:9">
      <c r="F8255" s="52"/>
      <c r="H8255"/>
      <c r="I8255"/>
    </row>
    <row r="8256" spans="6:9">
      <c r="F8256" s="52"/>
      <c r="H8256"/>
      <c r="I8256"/>
    </row>
    <row r="8257" spans="6:9">
      <c r="F8257" s="52"/>
      <c r="H8257"/>
      <c r="I8257"/>
    </row>
    <row r="8258" spans="6:9">
      <c r="F8258" s="52"/>
      <c r="H8258"/>
      <c r="I8258"/>
    </row>
    <row r="8259" spans="6:9">
      <c r="F8259" s="52"/>
      <c r="H8259"/>
      <c r="I8259"/>
    </row>
    <row r="8260" spans="6:9">
      <c r="F8260" s="52"/>
      <c r="H8260"/>
      <c r="I8260"/>
    </row>
    <row r="8261" spans="6:9">
      <c r="F8261" s="52"/>
      <c r="H8261"/>
      <c r="I8261"/>
    </row>
    <row r="8262" spans="6:9">
      <c r="F8262" s="52"/>
      <c r="H8262"/>
      <c r="I8262"/>
    </row>
    <row r="8263" spans="6:9">
      <c r="F8263" s="52"/>
      <c r="H8263"/>
      <c r="I8263"/>
    </row>
    <row r="8264" spans="6:9">
      <c r="F8264" s="52"/>
      <c r="H8264"/>
      <c r="I8264"/>
    </row>
    <row r="8265" spans="6:9">
      <c r="F8265" s="52"/>
      <c r="H8265"/>
      <c r="I8265"/>
    </row>
    <row r="8266" spans="6:9">
      <c r="F8266" s="52"/>
      <c r="H8266"/>
      <c r="I8266"/>
    </row>
    <row r="8267" spans="6:9">
      <c r="F8267" s="52"/>
      <c r="H8267"/>
      <c r="I8267"/>
    </row>
    <row r="8268" spans="6:9">
      <c r="F8268" s="52"/>
      <c r="H8268"/>
      <c r="I8268"/>
    </row>
    <row r="8269" spans="6:9">
      <c r="F8269" s="52"/>
      <c r="H8269"/>
      <c r="I8269"/>
    </row>
    <row r="8270" spans="6:9">
      <c r="F8270" s="52"/>
      <c r="H8270"/>
      <c r="I8270"/>
    </row>
    <row r="8271" spans="6:9">
      <c r="F8271" s="52"/>
      <c r="H8271"/>
      <c r="I8271"/>
    </row>
    <row r="8272" spans="6:9">
      <c r="F8272" s="52"/>
      <c r="H8272"/>
      <c r="I8272"/>
    </row>
    <row r="8273" spans="6:9">
      <c r="F8273" s="52"/>
      <c r="H8273"/>
      <c r="I8273"/>
    </row>
    <row r="8274" spans="6:9">
      <c r="F8274" s="52"/>
      <c r="H8274"/>
      <c r="I8274"/>
    </row>
    <row r="8275" spans="6:9">
      <c r="F8275" s="52"/>
      <c r="H8275"/>
      <c r="I8275"/>
    </row>
    <row r="8276" spans="6:9">
      <c r="F8276" s="52"/>
      <c r="H8276"/>
      <c r="I8276"/>
    </row>
    <row r="8277" spans="6:9">
      <c r="F8277" s="52"/>
      <c r="H8277"/>
      <c r="I8277"/>
    </row>
    <row r="8278" spans="6:9">
      <c r="F8278" s="52"/>
      <c r="H8278"/>
      <c r="I8278"/>
    </row>
    <row r="8279" spans="6:9">
      <c r="F8279" s="52"/>
      <c r="H8279"/>
      <c r="I8279"/>
    </row>
    <row r="8280" spans="6:9">
      <c r="F8280" s="52"/>
      <c r="H8280"/>
      <c r="I8280"/>
    </row>
    <row r="8281" spans="6:9">
      <c r="F8281" s="52"/>
      <c r="H8281"/>
      <c r="I8281"/>
    </row>
    <row r="8282" spans="6:9">
      <c r="F8282" s="52"/>
      <c r="H8282"/>
      <c r="I8282"/>
    </row>
    <row r="8283" spans="6:9">
      <c r="F8283" s="52"/>
      <c r="H8283"/>
      <c r="I8283"/>
    </row>
    <row r="8284" spans="6:9">
      <c r="F8284" s="52"/>
      <c r="H8284"/>
      <c r="I8284"/>
    </row>
    <row r="8285" spans="6:9">
      <c r="F8285" s="52"/>
      <c r="H8285"/>
      <c r="I8285"/>
    </row>
    <row r="8286" spans="6:9">
      <c r="F8286" s="52"/>
      <c r="H8286"/>
      <c r="I8286"/>
    </row>
    <row r="8287" spans="6:9">
      <c r="F8287" s="52"/>
      <c r="H8287"/>
      <c r="I8287"/>
    </row>
    <row r="8288" spans="6:9">
      <c r="F8288" s="52"/>
      <c r="H8288"/>
      <c r="I8288"/>
    </row>
    <row r="8289" spans="6:9">
      <c r="F8289" s="52"/>
      <c r="H8289"/>
      <c r="I8289"/>
    </row>
    <row r="8290" spans="6:9">
      <c r="F8290" s="52"/>
      <c r="H8290"/>
      <c r="I8290"/>
    </row>
    <row r="8291" spans="6:9">
      <c r="F8291" s="52"/>
      <c r="H8291"/>
      <c r="I8291"/>
    </row>
    <row r="8292" spans="6:9">
      <c r="F8292" s="52"/>
      <c r="H8292"/>
      <c r="I8292"/>
    </row>
    <row r="8293" spans="6:9">
      <c r="F8293" s="52"/>
      <c r="H8293"/>
      <c r="I8293"/>
    </row>
    <row r="8294" spans="6:9">
      <c r="F8294" s="52"/>
      <c r="H8294"/>
      <c r="I8294"/>
    </row>
    <row r="8295" spans="6:9">
      <c r="F8295" s="52"/>
      <c r="H8295"/>
      <c r="I8295"/>
    </row>
    <row r="8296" spans="6:9">
      <c r="F8296" s="52"/>
      <c r="H8296"/>
      <c r="I8296"/>
    </row>
    <row r="8297" spans="6:9">
      <c r="F8297" s="52"/>
      <c r="H8297"/>
      <c r="I8297"/>
    </row>
    <row r="8298" spans="6:9">
      <c r="F8298" s="52"/>
      <c r="H8298"/>
      <c r="I8298"/>
    </row>
    <row r="8299" spans="6:9">
      <c r="F8299" s="52"/>
      <c r="H8299"/>
      <c r="I8299"/>
    </row>
    <row r="8300" spans="6:9">
      <c r="F8300" s="52"/>
      <c r="H8300"/>
      <c r="I8300"/>
    </row>
    <row r="8301" spans="6:9">
      <c r="F8301" s="52"/>
      <c r="H8301"/>
      <c r="I8301"/>
    </row>
    <row r="8302" spans="6:9">
      <c r="F8302" s="52"/>
      <c r="H8302"/>
      <c r="I8302"/>
    </row>
    <row r="8303" spans="6:9">
      <c r="F8303" s="52"/>
      <c r="H8303"/>
      <c r="I8303"/>
    </row>
    <row r="8304" spans="6:9">
      <c r="F8304" s="52"/>
      <c r="H8304"/>
      <c r="I8304"/>
    </row>
    <row r="8305" spans="6:9">
      <c r="F8305" s="52"/>
      <c r="H8305"/>
      <c r="I8305"/>
    </row>
    <row r="8306" spans="6:9">
      <c r="F8306" s="52"/>
      <c r="H8306"/>
      <c r="I8306"/>
    </row>
    <row r="8307" spans="6:9">
      <c r="F8307" s="52"/>
      <c r="H8307"/>
      <c r="I8307"/>
    </row>
    <row r="8308" spans="6:9">
      <c r="F8308" s="52"/>
      <c r="H8308"/>
      <c r="I8308"/>
    </row>
    <row r="8309" spans="6:9">
      <c r="F8309" s="52"/>
      <c r="H8309"/>
      <c r="I8309"/>
    </row>
    <row r="8310" spans="6:9">
      <c r="F8310" s="52"/>
      <c r="H8310"/>
      <c r="I8310"/>
    </row>
    <row r="8311" spans="6:9">
      <c r="F8311" s="52"/>
      <c r="H8311"/>
      <c r="I8311"/>
    </row>
    <row r="8312" spans="6:9">
      <c r="F8312" s="52"/>
      <c r="H8312"/>
      <c r="I8312"/>
    </row>
    <row r="8313" spans="6:9">
      <c r="F8313" s="52"/>
      <c r="H8313"/>
      <c r="I8313"/>
    </row>
    <row r="8314" spans="6:9">
      <c r="F8314" s="52"/>
      <c r="H8314"/>
      <c r="I8314"/>
    </row>
    <row r="8315" spans="6:9">
      <c r="F8315" s="52"/>
      <c r="H8315"/>
      <c r="I8315"/>
    </row>
    <row r="8316" spans="6:9">
      <c r="F8316" s="52"/>
      <c r="H8316"/>
      <c r="I8316"/>
    </row>
    <row r="8317" spans="6:9">
      <c r="F8317" s="52"/>
      <c r="H8317"/>
      <c r="I8317"/>
    </row>
    <row r="8318" spans="6:9">
      <c r="F8318" s="52"/>
      <c r="H8318"/>
      <c r="I8318"/>
    </row>
    <row r="8319" spans="6:9">
      <c r="F8319" s="52"/>
      <c r="H8319"/>
      <c r="I8319"/>
    </row>
    <row r="8320" spans="6:9">
      <c r="F8320" s="52"/>
      <c r="H8320"/>
      <c r="I8320"/>
    </row>
    <row r="8321" spans="6:9">
      <c r="F8321" s="52"/>
      <c r="H8321"/>
      <c r="I8321"/>
    </row>
    <row r="8322" spans="6:9">
      <c r="F8322" s="52"/>
      <c r="H8322"/>
      <c r="I8322"/>
    </row>
    <row r="8323" spans="6:9">
      <c r="F8323" s="52"/>
      <c r="H8323"/>
      <c r="I8323"/>
    </row>
    <row r="8324" spans="6:9">
      <c r="F8324" s="52"/>
      <c r="H8324"/>
      <c r="I8324"/>
    </row>
    <row r="8325" spans="6:9">
      <c r="F8325" s="52"/>
      <c r="H8325"/>
      <c r="I8325"/>
    </row>
    <row r="8326" spans="6:9">
      <c r="F8326" s="52"/>
      <c r="H8326"/>
      <c r="I8326"/>
    </row>
    <row r="8327" spans="6:9">
      <c r="F8327" s="52"/>
      <c r="H8327"/>
      <c r="I8327"/>
    </row>
    <row r="8328" spans="6:9">
      <c r="F8328" s="52"/>
      <c r="H8328"/>
      <c r="I8328"/>
    </row>
    <row r="8329" spans="6:9">
      <c r="F8329" s="52"/>
      <c r="H8329"/>
      <c r="I8329"/>
    </row>
    <row r="8330" spans="6:9">
      <c r="F8330" s="52"/>
      <c r="H8330"/>
      <c r="I8330"/>
    </row>
    <row r="8331" spans="6:9">
      <c r="F8331" s="52"/>
      <c r="H8331"/>
      <c r="I8331"/>
    </row>
    <row r="8332" spans="6:9">
      <c r="F8332" s="52"/>
      <c r="H8332"/>
      <c r="I8332"/>
    </row>
    <row r="8333" spans="6:9">
      <c r="F8333" s="52"/>
      <c r="H8333"/>
      <c r="I8333"/>
    </row>
    <row r="8334" spans="6:9">
      <c r="F8334" s="52"/>
      <c r="H8334"/>
      <c r="I8334"/>
    </row>
    <row r="8335" spans="6:9">
      <c r="F8335" s="52"/>
      <c r="H8335"/>
      <c r="I8335"/>
    </row>
    <row r="8336" spans="6:9">
      <c r="F8336" s="52"/>
      <c r="H8336"/>
      <c r="I8336"/>
    </row>
    <row r="8337" spans="6:9">
      <c r="F8337" s="52"/>
      <c r="H8337"/>
      <c r="I8337"/>
    </row>
    <row r="8338" spans="6:9">
      <c r="F8338" s="52"/>
      <c r="H8338"/>
      <c r="I8338"/>
    </row>
    <row r="8339" spans="6:9">
      <c r="F8339" s="52"/>
      <c r="H8339"/>
      <c r="I8339"/>
    </row>
    <row r="8340" spans="6:9">
      <c r="F8340" s="52"/>
      <c r="H8340"/>
      <c r="I8340"/>
    </row>
    <row r="8341" spans="6:9">
      <c r="F8341" s="52"/>
      <c r="H8341"/>
      <c r="I8341"/>
    </row>
    <row r="8342" spans="6:9">
      <c r="F8342" s="52"/>
      <c r="H8342"/>
      <c r="I8342"/>
    </row>
    <row r="8343" spans="6:9">
      <c r="F8343" s="52"/>
      <c r="H8343"/>
      <c r="I8343"/>
    </row>
    <row r="8344" spans="6:9">
      <c r="F8344" s="52"/>
      <c r="H8344"/>
      <c r="I8344"/>
    </row>
    <row r="8345" spans="6:9">
      <c r="F8345" s="52"/>
      <c r="H8345"/>
      <c r="I8345"/>
    </row>
    <row r="8346" spans="6:9">
      <c r="F8346" s="52"/>
      <c r="H8346"/>
      <c r="I8346"/>
    </row>
    <row r="8347" spans="6:9">
      <c r="F8347" s="52"/>
      <c r="H8347"/>
      <c r="I8347"/>
    </row>
    <row r="8348" spans="6:9">
      <c r="F8348" s="52"/>
      <c r="H8348"/>
      <c r="I8348"/>
    </row>
    <row r="8349" spans="6:9">
      <c r="F8349" s="52"/>
      <c r="H8349"/>
      <c r="I8349"/>
    </row>
    <row r="8350" spans="6:9">
      <c r="F8350" s="52"/>
      <c r="H8350"/>
      <c r="I8350"/>
    </row>
    <row r="8351" spans="6:9">
      <c r="F8351" s="52"/>
      <c r="H8351"/>
      <c r="I8351"/>
    </row>
    <row r="8352" spans="6:9">
      <c r="F8352" s="52"/>
      <c r="H8352"/>
      <c r="I8352"/>
    </row>
    <row r="8353" spans="6:9">
      <c r="F8353" s="52"/>
      <c r="H8353"/>
      <c r="I8353"/>
    </row>
    <row r="8354" spans="6:9">
      <c r="F8354" s="52"/>
      <c r="H8354"/>
      <c r="I8354"/>
    </row>
    <row r="8355" spans="6:9">
      <c r="F8355" s="52"/>
      <c r="H8355"/>
      <c r="I8355"/>
    </row>
    <row r="8356" spans="6:9">
      <c r="F8356" s="52"/>
      <c r="H8356"/>
      <c r="I8356"/>
    </row>
    <row r="8357" spans="6:9">
      <c r="F8357" s="52"/>
      <c r="H8357"/>
      <c r="I8357"/>
    </row>
    <row r="8358" spans="6:9">
      <c r="F8358" s="52"/>
      <c r="H8358"/>
      <c r="I8358"/>
    </row>
    <row r="8359" spans="6:9">
      <c r="F8359" s="52"/>
      <c r="H8359"/>
      <c r="I8359"/>
    </row>
    <row r="8360" spans="6:9">
      <c r="F8360" s="52"/>
      <c r="H8360"/>
      <c r="I8360"/>
    </row>
    <row r="8361" spans="6:9">
      <c r="F8361" s="52"/>
      <c r="H8361"/>
      <c r="I8361"/>
    </row>
    <row r="8362" spans="6:9">
      <c r="F8362" s="52"/>
      <c r="H8362"/>
      <c r="I8362"/>
    </row>
    <row r="8363" spans="6:9">
      <c r="F8363" s="52"/>
      <c r="H8363"/>
      <c r="I8363"/>
    </row>
    <row r="8364" spans="6:9">
      <c r="F8364" s="52"/>
      <c r="H8364"/>
      <c r="I8364"/>
    </row>
    <row r="8365" spans="6:9">
      <c r="F8365" s="52"/>
      <c r="H8365"/>
      <c r="I8365"/>
    </row>
    <row r="8366" spans="6:9">
      <c r="F8366" s="52"/>
      <c r="H8366"/>
      <c r="I8366"/>
    </row>
    <row r="8367" spans="6:9">
      <c r="F8367" s="52"/>
      <c r="H8367"/>
      <c r="I8367"/>
    </row>
    <row r="8368" spans="6:9">
      <c r="F8368" s="52"/>
      <c r="H8368"/>
      <c r="I8368"/>
    </row>
    <row r="8369" spans="6:9">
      <c r="F8369" s="52"/>
      <c r="H8369"/>
      <c r="I8369"/>
    </row>
    <row r="8370" spans="6:9">
      <c r="F8370" s="52"/>
      <c r="H8370"/>
      <c r="I8370"/>
    </row>
    <row r="8371" spans="6:9">
      <c r="F8371" s="52"/>
      <c r="H8371"/>
      <c r="I8371"/>
    </row>
    <row r="8372" spans="6:9">
      <c r="F8372" s="52"/>
      <c r="H8372"/>
      <c r="I8372"/>
    </row>
    <row r="8373" spans="6:9">
      <c r="F8373" s="52"/>
      <c r="H8373"/>
      <c r="I8373"/>
    </row>
    <row r="8374" spans="6:9">
      <c r="F8374" s="52"/>
      <c r="H8374"/>
      <c r="I8374"/>
    </row>
    <row r="8375" spans="6:9">
      <c r="F8375" s="52"/>
      <c r="H8375"/>
      <c r="I8375"/>
    </row>
    <row r="8376" spans="6:9">
      <c r="F8376" s="52"/>
      <c r="H8376"/>
      <c r="I8376"/>
    </row>
    <row r="8377" spans="6:9">
      <c r="F8377" s="52"/>
      <c r="H8377"/>
      <c r="I8377"/>
    </row>
    <row r="8378" spans="6:9">
      <c r="F8378" s="52"/>
      <c r="H8378"/>
      <c r="I8378"/>
    </row>
    <row r="8379" spans="6:9">
      <c r="F8379" s="52"/>
      <c r="H8379"/>
      <c r="I8379"/>
    </row>
    <row r="8380" spans="6:9">
      <c r="F8380" s="52"/>
      <c r="H8380"/>
      <c r="I8380"/>
    </row>
    <row r="8381" spans="6:9">
      <c r="F8381" s="52"/>
      <c r="H8381"/>
      <c r="I8381"/>
    </row>
    <row r="8382" spans="6:9">
      <c r="F8382" s="52"/>
      <c r="H8382"/>
      <c r="I8382"/>
    </row>
    <row r="8383" spans="6:9">
      <c r="F8383" s="52"/>
      <c r="H8383"/>
      <c r="I8383"/>
    </row>
    <row r="8384" spans="6:9">
      <c r="F8384" s="52"/>
      <c r="H8384"/>
      <c r="I8384"/>
    </row>
    <row r="8385" spans="6:9">
      <c r="F8385" s="52"/>
      <c r="H8385"/>
      <c r="I8385"/>
    </row>
    <row r="8386" spans="6:9">
      <c r="F8386" s="52"/>
      <c r="H8386"/>
      <c r="I8386"/>
    </row>
    <row r="8387" spans="6:9">
      <c r="F8387" s="52"/>
      <c r="H8387"/>
      <c r="I8387"/>
    </row>
    <row r="8388" spans="6:9">
      <c r="F8388" s="52"/>
      <c r="H8388"/>
      <c r="I8388"/>
    </row>
    <row r="8389" spans="6:9">
      <c r="F8389" s="52"/>
      <c r="H8389"/>
      <c r="I8389"/>
    </row>
    <row r="8390" spans="6:9">
      <c r="F8390" s="52"/>
      <c r="H8390"/>
      <c r="I8390"/>
    </row>
    <row r="8391" spans="6:9">
      <c r="F8391" s="52"/>
      <c r="H8391"/>
      <c r="I8391"/>
    </row>
    <row r="8392" spans="6:9">
      <c r="F8392" s="52"/>
      <c r="H8392"/>
      <c r="I8392"/>
    </row>
    <row r="8393" spans="6:9">
      <c r="F8393" s="52"/>
      <c r="H8393"/>
      <c r="I8393"/>
    </row>
    <row r="8394" spans="6:9">
      <c r="F8394" s="52"/>
      <c r="H8394"/>
      <c r="I8394"/>
    </row>
    <row r="8395" spans="6:9">
      <c r="F8395" s="52"/>
      <c r="H8395"/>
      <c r="I8395"/>
    </row>
    <row r="8396" spans="6:9">
      <c r="F8396" s="52"/>
      <c r="H8396"/>
      <c r="I8396"/>
    </row>
    <row r="8397" spans="6:9">
      <c r="F8397" s="52"/>
      <c r="H8397"/>
      <c r="I8397"/>
    </row>
    <row r="8398" spans="6:9">
      <c r="F8398" s="52"/>
      <c r="H8398"/>
      <c r="I8398"/>
    </row>
    <row r="8399" spans="6:9">
      <c r="F8399" s="52"/>
      <c r="H8399"/>
      <c r="I8399"/>
    </row>
    <row r="8400" spans="6:9">
      <c r="F8400" s="52"/>
      <c r="H8400"/>
      <c r="I8400"/>
    </row>
    <row r="8401" spans="6:9">
      <c r="F8401" s="52"/>
      <c r="H8401"/>
      <c r="I8401"/>
    </row>
    <row r="8402" spans="6:9">
      <c r="F8402" s="52"/>
      <c r="H8402"/>
      <c r="I8402"/>
    </row>
    <row r="8403" spans="6:9">
      <c r="F8403" s="52"/>
      <c r="H8403"/>
      <c r="I8403"/>
    </row>
    <row r="8404" spans="6:9">
      <c r="F8404" s="52"/>
      <c r="H8404"/>
      <c r="I8404"/>
    </row>
    <row r="8405" spans="6:9">
      <c r="F8405" s="52"/>
      <c r="H8405"/>
      <c r="I8405"/>
    </row>
    <row r="8406" spans="6:9">
      <c r="F8406" s="52"/>
      <c r="H8406"/>
      <c r="I8406"/>
    </row>
    <row r="8407" spans="6:9">
      <c r="F8407" s="52"/>
      <c r="H8407"/>
      <c r="I8407"/>
    </row>
    <row r="8408" spans="6:9">
      <c r="F8408" s="52"/>
      <c r="H8408"/>
      <c r="I8408"/>
    </row>
    <row r="8409" spans="6:9">
      <c r="F8409" s="52"/>
      <c r="H8409"/>
      <c r="I8409"/>
    </row>
    <row r="8410" spans="6:9">
      <c r="F8410" s="52"/>
      <c r="H8410"/>
      <c r="I8410"/>
    </row>
    <row r="8411" spans="6:9">
      <c r="F8411" s="52"/>
      <c r="H8411"/>
      <c r="I8411"/>
    </row>
    <row r="8412" spans="6:9">
      <c r="F8412" s="52"/>
      <c r="H8412"/>
      <c r="I8412"/>
    </row>
    <row r="8413" spans="6:9">
      <c r="F8413" s="52"/>
      <c r="H8413"/>
      <c r="I8413"/>
    </row>
    <row r="8414" spans="6:9">
      <c r="F8414" s="52"/>
      <c r="H8414"/>
      <c r="I8414"/>
    </row>
    <row r="8415" spans="6:9">
      <c r="F8415" s="52"/>
      <c r="H8415"/>
      <c r="I8415"/>
    </row>
    <row r="8416" spans="6:9">
      <c r="F8416" s="52"/>
      <c r="H8416"/>
      <c r="I8416"/>
    </row>
    <row r="8417" spans="6:9">
      <c r="F8417" s="52"/>
      <c r="H8417"/>
      <c r="I8417"/>
    </row>
    <row r="8418" spans="6:9">
      <c r="F8418" s="52"/>
      <c r="H8418"/>
      <c r="I8418"/>
    </row>
    <row r="8419" spans="6:9">
      <c r="F8419" s="52"/>
      <c r="H8419"/>
      <c r="I8419"/>
    </row>
    <row r="8420" spans="6:9">
      <c r="F8420" s="52"/>
      <c r="H8420"/>
      <c r="I8420"/>
    </row>
    <row r="8421" spans="6:9">
      <c r="F8421" s="52"/>
      <c r="H8421"/>
      <c r="I8421"/>
    </row>
    <row r="8422" spans="6:9">
      <c r="F8422" s="52"/>
      <c r="H8422"/>
      <c r="I8422"/>
    </row>
    <row r="8423" spans="6:9">
      <c r="F8423" s="52"/>
      <c r="H8423"/>
      <c r="I8423"/>
    </row>
    <row r="8424" spans="6:9">
      <c r="F8424" s="52"/>
      <c r="H8424"/>
      <c r="I8424"/>
    </row>
    <row r="8425" spans="6:9">
      <c r="F8425" s="52"/>
      <c r="H8425"/>
      <c r="I8425"/>
    </row>
    <row r="8426" spans="6:9">
      <c r="F8426" s="52"/>
      <c r="H8426"/>
      <c r="I8426"/>
    </row>
    <row r="8427" spans="6:9">
      <c r="F8427" s="52"/>
      <c r="H8427"/>
      <c r="I8427"/>
    </row>
    <row r="8428" spans="6:9">
      <c r="F8428" s="52"/>
      <c r="H8428"/>
      <c r="I8428"/>
    </row>
    <row r="8429" spans="6:9">
      <c r="F8429" s="52"/>
      <c r="H8429"/>
      <c r="I8429"/>
    </row>
    <row r="8430" spans="6:9">
      <c r="F8430" s="52"/>
      <c r="H8430"/>
      <c r="I8430"/>
    </row>
    <row r="8431" spans="6:9">
      <c r="F8431" s="52"/>
      <c r="H8431"/>
      <c r="I8431"/>
    </row>
    <row r="8432" spans="6:9">
      <c r="F8432" s="52"/>
      <c r="H8432"/>
      <c r="I8432"/>
    </row>
    <row r="8433" spans="6:9">
      <c r="F8433" s="52"/>
      <c r="H8433"/>
      <c r="I8433"/>
    </row>
    <row r="8434" spans="6:9">
      <c r="F8434" s="52"/>
      <c r="H8434"/>
      <c r="I8434"/>
    </row>
    <row r="8435" spans="6:9">
      <c r="F8435" s="52"/>
      <c r="H8435"/>
      <c r="I8435"/>
    </row>
    <row r="8436" spans="6:9">
      <c r="F8436" s="52"/>
      <c r="H8436"/>
      <c r="I8436"/>
    </row>
    <row r="8437" spans="6:9">
      <c r="F8437" s="52"/>
      <c r="H8437"/>
      <c r="I8437"/>
    </row>
    <row r="8438" spans="6:9">
      <c r="F8438" s="52"/>
      <c r="H8438"/>
      <c r="I8438"/>
    </row>
    <row r="8439" spans="6:9">
      <c r="F8439" s="52"/>
      <c r="H8439"/>
      <c r="I8439"/>
    </row>
    <row r="8440" spans="6:9">
      <c r="F8440" s="52"/>
      <c r="H8440"/>
      <c r="I8440"/>
    </row>
    <row r="8441" spans="6:9">
      <c r="F8441" s="52"/>
      <c r="H8441"/>
      <c r="I8441"/>
    </row>
    <row r="8442" spans="6:9">
      <c r="F8442" s="52"/>
      <c r="H8442"/>
      <c r="I8442"/>
    </row>
    <row r="8443" spans="6:9">
      <c r="F8443" s="52"/>
      <c r="H8443"/>
      <c r="I8443"/>
    </row>
    <row r="8444" spans="6:9">
      <c r="F8444" s="52"/>
      <c r="H8444"/>
      <c r="I8444"/>
    </row>
    <row r="8445" spans="6:9">
      <c r="F8445" s="52"/>
      <c r="H8445"/>
      <c r="I8445"/>
    </row>
    <row r="8446" spans="6:9">
      <c r="F8446" s="52"/>
      <c r="H8446"/>
      <c r="I8446"/>
    </row>
    <row r="8447" spans="6:9">
      <c r="F8447" s="52"/>
      <c r="H8447"/>
      <c r="I8447"/>
    </row>
    <row r="8448" spans="6:9">
      <c r="F8448" s="52"/>
      <c r="H8448"/>
      <c r="I8448"/>
    </row>
    <row r="8449" spans="6:9">
      <c r="F8449" s="52"/>
      <c r="H8449"/>
      <c r="I8449"/>
    </row>
    <row r="8450" spans="6:9">
      <c r="F8450" s="52"/>
      <c r="H8450"/>
      <c r="I8450"/>
    </row>
    <row r="8451" spans="6:9">
      <c r="F8451" s="52"/>
      <c r="H8451"/>
      <c r="I8451"/>
    </row>
    <row r="8452" spans="6:9">
      <c r="F8452" s="52"/>
      <c r="H8452"/>
      <c r="I8452"/>
    </row>
    <row r="8453" spans="6:9">
      <c r="F8453" s="52"/>
      <c r="H8453"/>
      <c r="I8453"/>
    </row>
    <row r="8454" spans="6:9">
      <c r="F8454" s="52"/>
      <c r="H8454"/>
      <c r="I8454"/>
    </row>
    <row r="8455" spans="6:9">
      <c r="F8455" s="52"/>
      <c r="H8455"/>
      <c r="I8455"/>
    </row>
    <row r="8456" spans="6:9">
      <c r="F8456" s="52"/>
      <c r="H8456"/>
      <c r="I8456"/>
    </row>
    <row r="8457" spans="6:9">
      <c r="F8457" s="52"/>
      <c r="H8457"/>
      <c r="I8457"/>
    </row>
    <row r="8458" spans="6:9">
      <c r="F8458" s="52"/>
      <c r="H8458"/>
      <c r="I8458"/>
    </row>
    <row r="8459" spans="6:9">
      <c r="F8459" s="52"/>
      <c r="H8459"/>
      <c r="I8459"/>
    </row>
    <row r="8460" spans="6:9">
      <c r="F8460" s="52"/>
      <c r="H8460"/>
      <c r="I8460"/>
    </row>
    <row r="8461" spans="6:9">
      <c r="F8461" s="52"/>
      <c r="H8461"/>
      <c r="I8461"/>
    </row>
    <row r="8462" spans="6:9">
      <c r="F8462" s="52"/>
      <c r="H8462"/>
      <c r="I8462"/>
    </row>
    <row r="8463" spans="6:9">
      <c r="F8463" s="52"/>
      <c r="H8463"/>
      <c r="I8463"/>
    </row>
    <row r="8464" spans="6:9">
      <c r="F8464" s="52"/>
      <c r="H8464"/>
      <c r="I8464"/>
    </row>
    <row r="8465" spans="6:9">
      <c r="F8465" s="52"/>
      <c r="H8465"/>
      <c r="I8465"/>
    </row>
    <row r="8466" spans="6:9">
      <c r="F8466" s="52"/>
      <c r="H8466"/>
      <c r="I8466"/>
    </row>
    <row r="8467" spans="6:9">
      <c r="F8467" s="52"/>
      <c r="H8467"/>
      <c r="I8467"/>
    </row>
    <row r="8468" spans="6:9">
      <c r="F8468" s="52"/>
      <c r="H8468"/>
      <c r="I8468"/>
    </row>
    <row r="8469" spans="6:9">
      <c r="F8469" s="52"/>
      <c r="H8469"/>
      <c r="I8469"/>
    </row>
    <row r="8470" spans="6:9">
      <c r="F8470" s="52"/>
      <c r="H8470"/>
      <c r="I8470"/>
    </row>
    <row r="8471" spans="6:9">
      <c r="F8471" s="52"/>
      <c r="H8471"/>
      <c r="I8471"/>
    </row>
    <row r="8472" spans="6:9">
      <c r="F8472" s="52"/>
      <c r="H8472"/>
      <c r="I8472"/>
    </row>
    <row r="8473" spans="6:9">
      <c r="F8473" s="52"/>
      <c r="H8473"/>
      <c r="I8473"/>
    </row>
    <row r="8474" spans="6:9">
      <c r="F8474" s="52"/>
      <c r="H8474"/>
      <c r="I8474"/>
    </row>
    <row r="8475" spans="6:9">
      <c r="F8475" s="52"/>
      <c r="H8475"/>
      <c r="I8475"/>
    </row>
    <row r="8476" spans="6:9">
      <c r="F8476" s="52"/>
      <c r="H8476"/>
      <c r="I8476"/>
    </row>
    <row r="8477" spans="6:9">
      <c r="F8477" s="52"/>
      <c r="H8477"/>
      <c r="I8477"/>
    </row>
    <row r="8478" spans="6:9">
      <c r="F8478" s="52"/>
      <c r="H8478"/>
      <c r="I8478"/>
    </row>
    <row r="8479" spans="6:9">
      <c r="F8479" s="52"/>
      <c r="H8479"/>
      <c r="I8479"/>
    </row>
    <row r="8480" spans="6:9">
      <c r="F8480" s="52"/>
      <c r="H8480"/>
      <c r="I8480"/>
    </row>
    <row r="8481" spans="6:9">
      <c r="F8481" s="52"/>
      <c r="H8481"/>
      <c r="I8481"/>
    </row>
    <row r="8482" spans="6:9">
      <c r="F8482" s="52"/>
      <c r="H8482"/>
      <c r="I8482"/>
    </row>
    <row r="8483" spans="6:9">
      <c r="F8483" s="52"/>
      <c r="H8483"/>
      <c r="I8483"/>
    </row>
    <row r="8484" spans="6:9">
      <c r="F8484" s="52"/>
      <c r="H8484"/>
      <c r="I8484"/>
    </row>
    <row r="8485" spans="6:9">
      <c r="F8485" s="52"/>
      <c r="H8485"/>
      <c r="I8485"/>
    </row>
    <row r="8486" spans="6:9">
      <c r="F8486" s="52"/>
      <c r="H8486"/>
      <c r="I8486"/>
    </row>
    <row r="8487" spans="6:9">
      <c r="F8487" s="52"/>
      <c r="H8487"/>
      <c r="I8487"/>
    </row>
    <row r="8488" spans="6:9">
      <c r="F8488" s="52"/>
      <c r="H8488"/>
      <c r="I8488"/>
    </row>
    <row r="8489" spans="6:9">
      <c r="F8489" s="52"/>
      <c r="H8489"/>
      <c r="I8489"/>
    </row>
    <row r="8490" spans="6:9">
      <c r="F8490" s="52"/>
      <c r="H8490"/>
      <c r="I8490"/>
    </row>
    <row r="8491" spans="6:9">
      <c r="F8491" s="52"/>
      <c r="H8491"/>
      <c r="I8491"/>
    </row>
    <row r="8492" spans="6:9">
      <c r="F8492" s="52"/>
      <c r="H8492"/>
      <c r="I8492"/>
    </row>
    <row r="8493" spans="6:9">
      <c r="F8493" s="52"/>
      <c r="H8493"/>
      <c r="I8493"/>
    </row>
    <row r="8494" spans="6:9">
      <c r="F8494" s="52"/>
      <c r="H8494"/>
      <c r="I8494"/>
    </row>
    <row r="8495" spans="6:9">
      <c r="F8495" s="52"/>
      <c r="H8495"/>
      <c r="I8495"/>
    </row>
    <row r="8496" spans="6:9">
      <c r="F8496" s="52"/>
      <c r="H8496"/>
      <c r="I8496"/>
    </row>
    <row r="8497" spans="6:9">
      <c r="F8497" s="52"/>
      <c r="H8497"/>
      <c r="I8497"/>
    </row>
    <row r="8498" spans="6:9">
      <c r="F8498" s="52"/>
      <c r="H8498"/>
      <c r="I8498"/>
    </row>
    <row r="8499" spans="6:9">
      <c r="F8499" s="52"/>
      <c r="H8499"/>
      <c r="I8499"/>
    </row>
    <row r="8500" spans="6:9">
      <c r="F8500" s="52"/>
      <c r="H8500"/>
      <c r="I8500"/>
    </row>
    <row r="8501" spans="6:9">
      <c r="F8501" s="52"/>
      <c r="H8501"/>
      <c r="I8501"/>
    </row>
    <row r="8502" spans="6:9">
      <c r="F8502" s="52"/>
      <c r="H8502"/>
      <c r="I8502"/>
    </row>
    <row r="8503" spans="6:9">
      <c r="F8503" s="52"/>
      <c r="H8503"/>
      <c r="I8503"/>
    </row>
    <row r="8504" spans="6:9">
      <c r="F8504" s="52"/>
      <c r="H8504"/>
      <c r="I8504"/>
    </row>
    <row r="8505" spans="6:9">
      <c r="F8505" s="52"/>
      <c r="H8505"/>
      <c r="I8505"/>
    </row>
    <row r="8506" spans="6:9">
      <c r="F8506" s="52"/>
      <c r="H8506"/>
      <c r="I8506"/>
    </row>
    <row r="8507" spans="6:9">
      <c r="F8507" s="52"/>
      <c r="H8507"/>
      <c r="I8507"/>
    </row>
    <row r="8508" spans="6:9">
      <c r="F8508" s="52"/>
      <c r="H8508"/>
      <c r="I8508"/>
    </row>
    <row r="8509" spans="6:9">
      <c r="F8509" s="52"/>
      <c r="H8509"/>
      <c r="I8509"/>
    </row>
    <row r="8510" spans="6:9">
      <c r="F8510" s="52"/>
      <c r="H8510"/>
      <c r="I8510"/>
    </row>
    <row r="8511" spans="6:9">
      <c r="F8511" s="52"/>
      <c r="H8511"/>
      <c r="I8511"/>
    </row>
    <row r="8512" spans="6:9">
      <c r="F8512" s="52"/>
      <c r="H8512"/>
      <c r="I8512"/>
    </row>
    <row r="8513" spans="6:9">
      <c r="F8513" s="52"/>
      <c r="H8513"/>
      <c r="I8513"/>
    </row>
    <row r="8514" spans="6:9">
      <c r="F8514" s="52"/>
      <c r="H8514"/>
      <c r="I8514"/>
    </row>
    <row r="8515" spans="6:9">
      <c r="F8515" s="52"/>
      <c r="H8515"/>
      <c r="I8515"/>
    </row>
    <row r="8516" spans="6:9">
      <c r="F8516" s="52"/>
      <c r="H8516"/>
      <c r="I8516"/>
    </row>
    <row r="8517" spans="6:9">
      <c r="F8517" s="52"/>
      <c r="H8517"/>
      <c r="I8517"/>
    </row>
    <row r="8518" spans="6:9">
      <c r="F8518" s="52"/>
      <c r="H8518"/>
      <c r="I8518"/>
    </row>
    <row r="8519" spans="6:9">
      <c r="F8519" s="52"/>
      <c r="H8519"/>
      <c r="I8519"/>
    </row>
    <row r="8520" spans="6:9">
      <c r="F8520" s="52"/>
      <c r="H8520"/>
      <c r="I8520"/>
    </row>
    <row r="8521" spans="6:9">
      <c r="F8521" s="52"/>
      <c r="H8521"/>
      <c r="I8521"/>
    </row>
    <row r="8522" spans="6:9">
      <c r="F8522" s="52"/>
      <c r="H8522"/>
      <c r="I8522"/>
    </row>
    <row r="8523" spans="6:9">
      <c r="F8523" s="52"/>
      <c r="H8523"/>
      <c r="I8523"/>
    </row>
    <row r="8524" spans="6:9">
      <c r="F8524" s="52"/>
      <c r="H8524"/>
      <c r="I8524"/>
    </row>
    <row r="8525" spans="6:9">
      <c r="F8525" s="52"/>
      <c r="H8525"/>
      <c r="I8525"/>
    </row>
    <row r="8526" spans="6:9">
      <c r="F8526" s="52"/>
      <c r="H8526"/>
      <c r="I8526"/>
    </row>
    <row r="8527" spans="6:9">
      <c r="F8527" s="52"/>
      <c r="H8527"/>
      <c r="I8527"/>
    </row>
    <row r="8528" spans="6:9">
      <c r="F8528" s="52"/>
      <c r="H8528"/>
      <c r="I8528"/>
    </row>
    <row r="8529" spans="6:9">
      <c r="F8529" s="52"/>
      <c r="H8529"/>
      <c r="I8529"/>
    </row>
    <row r="8530" spans="6:9">
      <c r="F8530" s="52"/>
      <c r="H8530"/>
      <c r="I8530"/>
    </row>
    <row r="8531" spans="6:9">
      <c r="F8531" s="52"/>
      <c r="H8531"/>
      <c r="I8531"/>
    </row>
    <row r="8532" spans="6:9">
      <c r="F8532" s="52"/>
      <c r="H8532"/>
      <c r="I8532"/>
    </row>
    <row r="8533" spans="6:9">
      <c r="F8533" s="52"/>
      <c r="H8533"/>
      <c r="I8533"/>
    </row>
    <row r="8534" spans="6:9">
      <c r="F8534" s="52"/>
      <c r="H8534"/>
      <c r="I8534"/>
    </row>
    <row r="8535" spans="6:9">
      <c r="F8535" s="52"/>
      <c r="H8535"/>
      <c r="I8535"/>
    </row>
    <row r="8536" spans="6:9">
      <c r="F8536" s="52"/>
      <c r="H8536"/>
      <c r="I8536"/>
    </row>
    <row r="8537" spans="6:9">
      <c r="F8537" s="52"/>
      <c r="H8537"/>
      <c r="I8537"/>
    </row>
    <row r="8538" spans="6:9">
      <c r="F8538" s="52"/>
      <c r="H8538"/>
      <c r="I8538"/>
    </row>
    <row r="8539" spans="6:9">
      <c r="F8539" s="52"/>
      <c r="H8539"/>
      <c r="I8539"/>
    </row>
    <row r="8540" spans="6:9">
      <c r="F8540" s="52"/>
      <c r="H8540"/>
      <c r="I8540"/>
    </row>
    <row r="8541" spans="6:9">
      <c r="F8541" s="52"/>
      <c r="H8541"/>
      <c r="I8541"/>
    </row>
    <row r="8542" spans="6:9">
      <c r="F8542" s="52"/>
      <c r="H8542"/>
      <c r="I8542"/>
    </row>
    <row r="8543" spans="6:9">
      <c r="F8543" s="52"/>
      <c r="H8543"/>
      <c r="I8543"/>
    </row>
    <row r="8544" spans="6:9">
      <c r="F8544" s="52"/>
      <c r="H8544"/>
      <c r="I8544"/>
    </row>
    <row r="8545" spans="6:9">
      <c r="F8545" s="52"/>
      <c r="H8545"/>
      <c r="I8545"/>
    </row>
    <row r="8546" spans="6:9">
      <c r="F8546" s="52"/>
      <c r="H8546"/>
      <c r="I8546"/>
    </row>
    <row r="8547" spans="6:9">
      <c r="F8547" s="52"/>
      <c r="H8547"/>
      <c r="I8547"/>
    </row>
    <row r="8548" spans="6:9">
      <c r="F8548" s="52"/>
      <c r="H8548"/>
      <c r="I8548"/>
    </row>
    <row r="8549" spans="6:9">
      <c r="F8549" s="52"/>
      <c r="H8549"/>
      <c r="I8549"/>
    </row>
    <row r="8550" spans="6:9">
      <c r="F8550" s="52"/>
      <c r="H8550"/>
      <c r="I8550"/>
    </row>
    <row r="8551" spans="6:9">
      <c r="F8551" s="52"/>
      <c r="H8551"/>
      <c r="I8551"/>
    </row>
    <row r="8552" spans="6:9">
      <c r="F8552" s="52"/>
      <c r="H8552"/>
      <c r="I8552"/>
    </row>
    <row r="8553" spans="6:9">
      <c r="F8553" s="52"/>
      <c r="H8553"/>
      <c r="I8553"/>
    </row>
    <row r="8554" spans="6:9">
      <c r="F8554" s="52"/>
      <c r="H8554"/>
      <c r="I8554"/>
    </row>
    <row r="8555" spans="6:9">
      <c r="F8555" s="52"/>
      <c r="H8555"/>
      <c r="I8555"/>
    </row>
    <row r="8556" spans="6:9">
      <c r="F8556" s="52"/>
      <c r="H8556"/>
      <c r="I8556"/>
    </row>
    <row r="8557" spans="6:9">
      <c r="F8557" s="52"/>
      <c r="H8557"/>
      <c r="I8557"/>
    </row>
    <row r="8558" spans="6:9">
      <c r="F8558" s="52"/>
      <c r="H8558"/>
      <c r="I8558"/>
    </row>
    <row r="8559" spans="6:9">
      <c r="F8559" s="52"/>
      <c r="H8559"/>
      <c r="I8559"/>
    </row>
    <row r="8560" spans="6:9">
      <c r="F8560" s="52"/>
      <c r="H8560"/>
      <c r="I8560"/>
    </row>
    <row r="8561" spans="6:9">
      <c r="F8561" s="52"/>
      <c r="H8561"/>
      <c r="I8561"/>
    </row>
    <row r="8562" spans="6:9">
      <c r="F8562" s="52"/>
      <c r="H8562"/>
      <c r="I8562"/>
    </row>
    <row r="8563" spans="6:9">
      <c r="F8563" s="52"/>
      <c r="H8563"/>
      <c r="I8563"/>
    </row>
    <row r="8564" spans="6:9">
      <c r="F8564" s="52"/>
      <c r="H8564"/>
      <c r="I8564"/>
    </row>
    <row r="8565" spans="6:9">
      <c r="F8565" s="52"/>
      <c r="H8565"/>
      <c r="I8565"/>
    </row>
    <row r="8566" spans="6:9">
      <c r="F8566" s="52"/>
      <c r="H8566"/>
      <c r="I8566"/>
    </row>
    <row r="8567" spans="6:9">
      <c r="F8567" s="52"/>
      <c r="H8567"/>
      <c r="I8567"/>
    </row>
    <row r="8568" spans="6:9">
      <c r="F8568" s="52"/>
      <c r="H8568"/>
      <c r="I8568"/>
    </row>
    <row r="8569" spans="6:9">
      <c r="F8569" s="52"/>
      <c r="H8569"/>
      <c r="I8569"/>
    </row>
    <row r="8570" spans="6:9">
      <c r="F8570" s="52"/>
      <c r="H8570"/>
      <c r="I8570"/>
    </row>
    <row r="8571" spans="6:9">
      <c r="F8571" s="52"/>
      <c r="H8571"/>
      <c r="I8571"/>
    </row>
    <row r="8572" spans="6:9">
      <c r="F8572" s="52"/>
      <c r="H8572"/>
      <c r="I8572"/>
    </row>
    <row r="8573" spans="6:9">
      <c r="F8573" s="52"/>
      <c r="H8573"/>
      <c r="I8573"/>
    </row>
    <row r="8574" spans="6:9">
      <c r="F8574" s="52"/>
      <c r="H8574"/>
      <c r="I8574"/>
    </row>
    <row r="8575" spans="6:9">
      <c r="F8575" s="52"/>
      <c r="H8575"/>
      <c r="I8575"/>
    </row>
    <row r="8576" spans="6:9">
      <c r="F8576" s="52"/>
      <c r="H8576"/>
      <c r="I8576"/>
    </row>
    <row r="8577" spans="6:9">
      <c r="F8577" s="52"/>
      <c r="H8577"/>
      <c r="I8577"/>
    </row>
    <row r="8578" spans="6:9">
      <c r="F8578" s="52"/>
      <c r="H8578"/>
      <c r="I8578"/>
    </row>
    <row r="8579" spans="6:9">
      <c r="F8579" s="52"/>
      <c r="H8579"/>
      <c r="I8579"/>
    </row>
    <row r="8580" spans="6:9">
      <c r="F8580" s="52"/>
      <c r="H8580"/>
      <c r="I8580"/>
    </row>
    <row r="8581" spans="6:9">
      <c r="F8581" s="52"/>
      <c r="H8581"/>
      <c r="I8581"/>
    </row>
    <row r="8582" spans="6:9">
      <c r="F8582" s="52"/>
      <c r="H8582"/>
      <c r="I8582"/>
    </row>
    <row r="8583" spans="6:9">
      <c r="F8583" s="52"/>
      <c r="H8583"/>
      <c r="I8583"/>
    </row>
    <row r="8584" spans="6:9">
      <c r="F8584" s="52"/>
      <c r="H8584"/>
      <c r="I8584"/>
    </row>
    <row r="8585" spans="6:9">
      <c r="F8585" s="52"/>
      <c r="H8585"/>
      <c r="I8585"/>
    </row>
    <row r="8586" spans="6:9">
      <c r="F8586" s="52"/>
      <c r="H8586"/>
      <c r="I8586"/>
    </row>
    <row r="8587" spans="6:9">
      <c r="F8587" s="52"/>
      <c r="H8587"/>
      <c r="I8587"/>
    </row>
    <row r="8588" spans="6:9">
      <c r="F8588" s="52"/>
      <c r="H8588"/>
      <c r="I8588"/>
    </row>
    <row r="8589" spans="6:9">
      <c r="F8589" s="52"/>
      <c r="H8589"/>
      <c r="I8589"/>
    </row>
    <row r="8590" spans="6:9">
      <c r="F8590" s="52"/>
      <c r="H8590"/>
      <c r="I8590"/>
    </row>
    <row r="8591" spans="6:9">
      <c r="F8591" s="52"/>
      <c r="H8591"/>
      <c r="I8591"/>
    </row>
    <row r="8592" spans="6:9">
      <c r="F8592" s="52"/>
      <c r="H8592"/>
      <c r="I8592"/>
    </row>
    <row r="8593" spans="6:9">
      <c r="F8593" s="52"/>
      <c r="H8593"/>
      <c r="I8593"/>
    </row>
    <row r="8594" spans="6:9">
      <c r="F8594" s="52"/>
      <c r="H8594"/>
      <c r="I8594"/>
    </row>
    <row r="8595" spans="6:9">
      <c r="F8595" s="52"/>
      <c r="H8595"/>
      <c r="I8595"/>
    </row>
    <row r="8596" spans="6:9">
      <c r="F8596" s="52"/>
      <c r="H8596"/>
      <c r="I8596"/>
    </row>
    <row r="8597" spans="6:9">
      <c r="F8597" s="52"/>
      <c r="H8597"/>
      <c r="I8597"/>
    </row>
    <row r="8598" spans="6:9">
      <c r="F8598" s="52"/>
      <c r="H8598"/>
      <c r="I8598"/>
    </row>
    <row r="8599" spans="6:9">
      <c r="F8599" s="52"/>
      <c r="H8599"/>
      <c r="I8599"/>
    </row>
    <row r="8600" spans="6:9">
      <c r="F8600" s="52"/>
      <c r="H8600"/>
      <c r="I8600"/>
    </row>
    <row r="8601" spans="6:9">
      <c r="F8601" s="52"/>
      <c r="H8601"/>
      <c r="I8601"/>
    </row>
    <row r="8602" spans="6:9">
      <c r="F8602" s="52"/>
      <c r="H8602"/>
      <c r="I8602"/>
    </row>
    <row r="8603" spans="6:9">
      <c r="F8603" s="52"/>
      <c r="H8603"/>
      <c r="I8603"/>
    </row>
    <row r="8604" spans="6:9">
      <c r="F8604" s="52"/>
      <c r="H8604"/>
      <c r="I8604"/>
    </row>
    <row r="8605" spans="6:9">
      <c r="F8605" s="52"/>
      <c r="H8605"/>
      <c r="I8605"/>
    </row>
    <row r="8606" spans="6:9">
      <c r="F8606" s="52"/>
      <c r="H8606"/>
      <c r="I8606"/>
    </row>
    <row r="8607" spans="6:9">
      <c r="F8607" s="52"/>
      <c r="H8607"/>
      <c r="I8607"/>
    </row>
    <row r="8608" spans="6:9">
      <c r="F8608" s="52"/>
      <c r="H8608"/>
      <c r="I8608"/>
    </row>
    <row r="8609" spans="6:9">
      <c r="F8609" s="52"/>
      <c r="H8609"/>
      <c r="I8609"/>
    </row>
    <row r="8610" spans="6:9">
      <c r="F8610" s="52"/>
      <c r="H8610"/>
      <c r="I8610"/>
    </row>
    <row r="8611" spans="6:9">
      <c r="F8611" s="52"/>
      <c r="H8611"/>
      <c r="I8611"/>
    </row>
    <row r="8612" spans="6:9">
      <c r="F8612" s="52"/>
      <c r="H8612"/>
      <c r="I8612"/>
    </row>
    <row r="8613" spans="6:9">
      <c r="F8613" s="52"/>
      <c r="H8613"/>
      <c r="I8613"/>
    </row>
    <row r="8614" spans="6:9">
      <c r="F8614" s="52"/>
      <c r="H8614"/>
      <c r="I8614"/>
    </row>
    <row r="8615" spans="6:9">
      <c r="F8615" s="52"/>
      <c r="H8615"/>
      <c r="I8615"/>
    </row>
    <row r="8616" spans="6:9">
      <c r="F8616" s="52"/>
      <c r="H8616"/>
      <c r="I8616"/>
    </row>
    <row r="8617" spans="6:9">
      <c r="F8617" s="52"/>
      <c r="H8617"/>
      <c r="I8617"/>
    </row>
    <row r="8618" spans="6:9">
      <c r="F8618" s="52"/>
      <c r="H8618"/>
      <c r="I8618"/>
    </row>
    <row r="8619" spans="6:9">
      <c r="F8619" s="52"/>
      <c r="H8619"/>
      <c r="I8619"/>
    </row>
    <row r="8620" spans="6:9">
      <c r="F8620" s="52"/>
      <c r="H8620"/>
      <c r="I8620"/>
    </row>
    <row r="8621" spans="6:9">
      <c r="F8621" s="52"/>
      <c r="H8621"/>
      <c r="I8621"/>
    </row>
    <row r="8622" spans="6:9">
      <c r="F8622" s="52"/>
      <c r="H8622"/>
      <c r="I8622"/>
    </row>
    <row r="8623" spans="6:9">
      <c r="F8623" s="52"/>
      <c r="H8623"/>
      <c r="I8623"/>
    </row>
    <row r="8624" spans="6:9">
      <c r="F8624" s="52"/>
      <c r="H8624"/>
      <c r="I8624"/>
    </row>
    <row r="8625" spans="6:9">
      <c r="F8625" s="52"/>
      <c r="H8625"/>
      <c r="I8625"/>
    </row>
    <row r="8626" spans="6:9">
      <c r="F8626" s="52"/>
      <c r="H8626"/>
      <c r="I8626"/>
    </row>
    <row r="8627" spans="6:9">
      <c r="F8627" s="52"/>
      <c r="H8627"/>
      <c r="I8627"/>
    </row>
    <row r="8628" spans="6:9">
      <c r="F8628" s="52"/>
      <c r="H8628"/>
      <c r="I8628"/>
    </row>
    <row r="8629" spans="6:9">
      <c r="F8629" s="52"/>
      <c r="H8629"/>
      <c r="I8629"/>
    </row>
    <row r="8630" spans="6:9">
      <c r="F8630" s="52"/>
      <c r="H8630"/>
      <c r="I8630"/>
    </row>
    <row r="8631" spans="6:9">
      <c r="F8631" s="52"/>
      <c r="H8631"/>
      <c r="I8631"/>
    </row>
    <row r="8632" spans="6:9">
      <c r="F8632" s="52"/>
      <c r="H8632"/>
      <c r="I8632"/>
    </row>
    <row r="8633" spans="6:9">
      <c r="F8633" s="52"/>
      <c r="H8633"/>
      <c r="I8633"/>
    </row>
    <row r="8634" spans="6:9">
      <c r="F8634" s="52"/>
      <c r="H8634"/>
      <c r="I8634"/>
    </row>
    <row r="8635" spans="6:9">
      <c r="F8635" s="52"/>
      <c r="H8635"/>
      <c r="I8635"/>
    </row>
    <row r="8636" spans="6:9">
      <c r="F8636" s="52"/>
      <c r="H8636"/>
      <c r="I8636"/>
    </row>
    <row r="8637" spans="6:9">
      <c r="F8637" s="52"/>
      <c r="H8637"/>
      <c r="I8637"/>
    </row>
    <row r="8638" spans="6:9">
      <c r="F8638" s="52"/>
      <c r="H8638"/>
      <c r="I8638"/>
    </row>
    <row r="8639" spans="6:9">
      <c r="F8639" s="52"/>
      <c r="H8639"/>
      <c r="I8639"/>
    </row>
    <row r="8640" spans="6:9">
      <c r="F8640" s="52"/>
      <c r="H8640"/>
      <c r="I8640"/>
    </row>
    <row r="8641" spans="6:9">
      <c r="F8641" s="52"/>
      <c r="H8641"/>
      <c r="I8641"/>
    </row>
    <row r="8642" spans="6:9">
      <c r="F8642" s="52"/>
      <c r="H8642"/>
      <c r="I8642"/>
    </row>
    <row r="8643" spans="6:9">
      <c r="F8643" s="52"/>
      <c r="H8643"/>
      <c r="I8643"/>
    </row>
    <row r="8644" spans="6:9">
      <c r="F8644" s="52"/>
      <c r="H8644"/>
      <c r="I8644"/>
    </row>
    <row r="8645" spans="6:9">
      <c r="F8645" s="52"/>
      <c r="H8645"/>
      <c r="I8645"/>
    </row>
    <row r="8646" spans="6:9">
      <c r="F8646" s="52"/>
      <c r="H8646"/>
      <c r="I8646"/>
    </row>
    <row r="8647" spans="6:9">
      <c r="F8647" s="52"/>
      <c r="H8647"/>
      <c r="I8647"/>
    </row>
    <row r="8648" spans="6:9">
      <c r="F8648" s="52"/>
      <c r="H8648"/>
      <c r="I8648"/>
    </row>
    <row r="8649" spans="6:9">
      <c r="F8649" s="52"/>
      <c r="H8649"/>
      <c r="I8649"/>
    </row>
    <row r="8650" spans="6:9">
      <c r="F8650" s="52"/>
      <c r="H8650"/>
      <c r="I8650"/>
    </row>
    <row r="8651" spans="6:9">
      <c r="F8651" s="52"/>
      <c r="H8651"/>
      <c r="I8651"/>
    </row>
    <row r="8652" spans="6:9">
      <c r="F8652" s="52"/>
      <c r="H8652"/>
      <c r="I8652"/>
    </row>
    <row r="8653" spans="6:9">
      <c r="F8653" s="52"/>
      <c r="H8653"/>
      <c r="I8653"/>
    </row>
    <row r="8654" spans="6:9">
      <c r="F8654" s="52"/>
      <c r="H8654"/>
      <c r="I8654"/>
    </row>
    <row r="8655" spans="6:9">
      <c r="F8655" s="52"/>
      <c r="H8655"/>
      <c r="I8655"/>
    </row>
    <row r="8656" spans="6:9">
      <c r="F8656" s="52"/>
      <c r="H8656"/>
      <c r="I8656"/>
    </row>
    <row r="8657" spans="6:9">
      <c r="F8657" s="52"/>
      <c r="H8657"/>
      <c r="I8657"/>
    </row>
    <row r="8658" spans="6:9">
      <c r="F8658" s="52"/>
      <c r="H8658"/>
      <c r="I8658"/>
    </row>
    <row r="8659" spans="6:9">
      <c r="F8659" s="52"/>
      <c r="H8659"/>
      <c r="I8659"/>
    </row>
    <row r="8660" spans="6:9">
      <c r="F8660" s="52"/>
      <c r="H8660"/>
      <c r="I8660"/>
    </row>
    <row r="8661" spans="6:9">
      <c r="F8661" s="52"/>
      <c r="H8661"/>
      <c r="I8661"/>
    </row>
    <row r="8662" spans="6:9">
      <c r="F8662" s="52"/>
      <c r="H8662"/>
      <c r="I8662"/>
    </row>
    <row r="8663" spans="6:9">
      <c r="F8663" s="52"/>
      <c r="H8663"/>
      <c r="I8663"/>
    </row>
    <row r="8664" spans="6:9">
      <c r="F8664" s="52"/>
      <c r="H8664"/>
      <c r="I8664"/>
    </row>
    <row r="8665" spans="6:9">
      <c r="F8665" s="52"/>
      <c r="H8665"/>
      <c r="I8665"/>
    </row>
    <row r="8666" spans="6:9">
      <c r="F8666" s="52"/>
      <c r="H8666"/>
      <c r="I8666"/>
    </row>
    <row r="8667" spans="6:9">
      <c r="F8667" s="52"/>
      <c r="H8667"/>
      <c r="I8667"/>
    </row>
    <row r="8668" spans="6:9">
      <c r="F8668" s="52"/>
      <c r="H8668"/>
      <c r="I8668"/>
    </row>
    <row r="8669" spans="6:9">
      <c r="F8669" s="52"/>
      <c r="H8669"/>
      <c r="I8669"/>
    </row>
    <row r="8670" spans="6:9">
      <c r="F8670" s="52"/>
      <c r="H8670"/>
      <c r="I8670"/>
    </row>
    <row r="8671" spans="6:9">
      <c r="F8671" s="52"/>
      <c r="H8671"/>
      <c r="I8671"/>
    </row>
    <row r="8672" spans="6:9">
      <c r="F8672" s="52"/>
      <c r="H8672"/>
      <c r="I8672"/>
    </row>
    <row r="8673" spans="6:9">
      <c r="F8673" s="52"/>
      <c r="H8673"/>
      <c r="I8673"/>
    </row>
    <row r="8674" spans="6:9">
      <c r="F8674" s="52"/>
      <c r="H8674"/>
      <c r="I8674"/>
    </row>
    <row r="8675" spans="6:9">
      <c r="F8675" s="52"/>
      <c r="H8675"/>
      <c r="I8675"/>
    </row>
    <row r="8676" spans="6:9">
      <c r="F8676" s="52"/>
      <c r="H8676"/>
      <c r="I8676"/>
    </row>
    <row r="8677" spans="6:9">
      <c r="F8677" s="52"/>
      <c r="H8677"/>
      <c r="I8677"/>
    </row>
    <row r="8678" spans="6:9">
      <c r="F8678" s="52"/>
      <c r="H8678"/>
      <c r="I8678"/>
    </row>
    <row r="8679" spans="6:9">
      <c r="F8679" s="52"/>
      <c r="H8679"/>
      <c r="I8679"/>
    </row>
    <row r="8680" spans="6:9">
      <c r="F8680" s="52"/>
      <c r="H8680"/>
      <c r="I8680"/>
    </row>
    <row r="8681" spans="6:9">
      <c r="F8681" s="52"/>
      <c r="H8681"/>
      <c r="I8681"/>
    </row>
    <row r="8682" spans="6:9">
      <c r="F8682" s="52"/>
      <c r="H8682"/>
      <c r="I8682"/>
    </row>
    <row r="8683" spans="6:9">
      <c r="F8683" s="52"/>
      <c r="H8683"/>
      <c r="I8683"/>
    </row>
    <row r="8684" spans="6:9">
      <c r="F8684" s="52"/>
      <c r="H8684"/>
      <c r="I8684"/>
    </row>
    <row r="8685" spans="6:9">
      <c r="F8685" s="52"/>
      <c r="H8685"/>
      <c r="I8685"/>
    </row>
    <row r="8686" spans="6:9">
      <c r="F8686" s="52"/>
      <c r="H8686"/>
      <c r="I8686"/>
    </row>
    <row r="8687" spans="6:9">
      <c r="F8687" s="52"/>
      <c r="H8687"/>
      <c r="I8687"/>
    </row>
    <row r="8688" spans="6:9">
      <c r="F8688" s="52"/>
      <c r="H8688"/>
      <c r="I8688"/>
    </row>
    <row r="8689" spans="6:9">
      <c r="F8689" s="52"/>
      <c r="H8689"/>
      <c r="I8689"/>
    </row>
    <row r="8690" spans="6:9">
      <c r="F8690" s="52"/>
      <c r="H8690"/>
      <c r="I8690"/>
    </row>
    <row r="8691" spans="6:9">
      <c r="F8691" s="52"/>
      <c r="H8691"/>
      <c r="I8691"/>
    </row>
    <row r="8692" spans="6:9">
      <c r="F8692" s="52"/>
      <c r="H8692"/>
      <c r="I8692"/>
    </row>
    <row r="8693" spans="6:9">
      <c r="F8693" s="52"/>
      <c r="H8693"/>
      <c r="I8693"/>
    </row>
    <row r="8694" spans="6:9">
      <c r="F8694" s="52"/>
      <c r="H8694"/>
      <c r="I8694"/>
    </row>
    <row r="8695" spans="6:9">
      <c r="F8695" s="52"/>
      <c r="H8695"/>
      <c r="I8695"/>
    </row>
    <row r="8696" spans="6:9">
      <c r="F8696" s="52"/>
      <c r="H8696"/>
      <c r="I8696"/>
    </row>
    <row r="8697" spans="6:9">
      <c r="F8697" s="52"/>
      <c r="H8697"/>
      <c r="I8697"/>
    </row>
    <row r="8698" spans="6:9">
      <c r="F8698" s="52"/>
      <c r="H8698"/>
      <c r="I8698"/>
    </row>
    <row r="8699" spans="6:9">
      <c r="F8699" s="52"/>
      <c r="H8699"/>
      <c r="I8699"/>
    </row>
    <row r="8700" spans="6:9">
      <c r="F8700" s="52"/>
      <c r="H8700"/>
      <c r="I8700"/>
    </row>
    <row r="8701" spans="6:9">
      <c r="F8701" s="52"/>
      <c r="H8701"/>
      <c r="I8701"/>
    </row>
    <row r="8702" spans="6:9">
      <c r="F8702" s="52"/>
      <c r="H8702"/>
      <c r="I8702"/>
    </row>
    <row r="8703" spans="6:9">
      <c r="F8703" s="52"/>
      <c r="H8703"/>
      <c r="I8703"/>
    </row>
    <row r="8704" spans="6:9">
      <c r="F8704" s="52"/>
      <c r="H8704"/>
      <c r="I8704"/>
    </row>
    <row r="8705" spans="6:9">
      <c r="F8705" s="52"/>
      <c r="H8705"/>
      <c r="I8705"/>
    </row>
    <row r="8706" spans="6:9">
      <c r="F8706" s="52"/>
      <c r="H8706"/>
      <c r="I8706"/>
    </row>
    <row r="8707" spans="6:9">
      <c r="F8707" s="52"/>
      <c r="H8707"/>
      <c r="I8707"/>
    </row>
    <row r="8708" spans="6:9">
      <c r="F8708" s="52"/>
      <c r="H8708"/>
      <c r="I8708"/>
    </row>
    <row r="8709" spans="6:9">
      <c r="F8709" s="52"/>
      <c r="H8709"/>
      <c r="I8709"/>
    </row>
    <row r="8710" spans="6:9">
      <c r="F8710" s="52"/>
      <c r="H8710"/>
      <c r="I8710"/>
    </row>
    <row r="8711" spans="6:9">
      <c r="F8711" s="52"/>
      <c r="H8711"/>
      <c r="I8711"/>
    </row>
    <row r="8712" spans="6:9">
      <c r="F8712" s="52"/>
      <c r="H8712"/>
      <c r="I8712"/>
    </row>
    <row r="8713" spans="6:9">
      <c r="F8713" s="52"/>
      <c r="H8713"/>
      <c r="I8713"/>
    </row>
    <row r="8714" spans="6:9">
      <c r="F8714" s="52"/>
      <c r="H8714"/>
      <c r="I8714"/>
    </row>
    <row r="8715" spans="6:9">
      <c r="F8715" s="52"/>
      <c r="H8715"/>
      <c r="I8715"/>
    </row>
    <row r="8716" spans="6:9">
      <c r="F8716" s="52"/>
      <c r="H8716"/>
      <c r="I8716"/>
    </row>
    <row r="8717" spans="6:9">
      <c r="F8717" s="52"/>
      <c r="H8717"/>
      <c r="I8717"/>
    </row>
    <row r="8718" spans="6:9">
      <c r="F8718" s="52"/>
      <c r="H8718"/>
      <c r="I8718"/>
    </row>
    <row r="8719" spans="6:9">
      <c r="F8719" s="52"/>
      <c r="H8719"/>
      <c r="I8719"/>
    </row>
    <row r="8720" spans="6:9">
      <c r="F8720" s="52"/>
      <c r="H8720"/>
      <c r="I8720"/>
    </row>
    <row r="8721" spans="6:9">
      <c r="F8721" s="52"/>
      <c r="H8721"/>
      <c r="I8721"/>
    </row>
    <row r="8722" spans="6:9">
      <c r="F8722" s="52"/>
      <c r="H8722"/>
      <c r="I8722"/>
    </row>
    <row r="8723" spans="6:9">
      <c r="F8723" s="52"/>
      <c r="H8723"/>
      <c r="I8723"/>
    </row>
    <row r="8724" spans="6:9">
      <c r="F8724" s="52"/>
      <c r="H8724"/>
      <c r="I8724"/>
    </row>
    <row r="8725" spans="6:9">
      <c r="F8725" s="52"/>
      <c r="H8725"/>
      <c r="I8725"/>
    </row>
    <row r="8726" spans="6:9">
      <c r="F8726" s="52"/>
      <c r="H8726"/>
      <c r="I8726"/>
    </row>
    <row r="8727" spans="6:9">
      <c r="F8727" s="52"/>
      <c r="H8727"/>
      <c r="I8727"/>
    </row>
    <row r="8728" spans="6:9">
      <c r="F8728" s="52"/>
      <c r="H8728"/>
      <c r="I8728"/>
    </row>
    <row r="8729" spans="6:9">
      <c r="F8729" s="52"/>
      <c r="H8729"/>
      <c r="I8729"/>
    </row>
    <row r="8730" spans="6:9">
      <c r="F8730" s="52"/>
      <c r="H8730"/>
      <c r="I8730"/>
    </row>
    <row r="8731" spans="6:9">
      <c r="F8731" s="52"/>
      <c r="H8731"/>
      <c r="I8731"/>
    </row>
    <row r="8732" spans="6:9">
      <c r="F8732" s="52"/>
      <c r="H8732"/>
      <c r="I8732"/>
    </row>
    <row r="8733" spans="6:9">
      <c r="F8733" s="52"/>
      <c r="H8733"/>
      <c r="I8733"/>
    </row>
    <row r="8734" spans="6:9">
      <c r="F8734" s="52"/>
      <c r="H8734"/>
      <c r="I8734"/>
    </row>
    <row r="8735" spans="6:9">
      <c r="F8735" s="52"/>
      <c r="H8735"/>
      <c r="I8735"/>
    </row>
    <row r="8736" spans="6:9">
      <c r="F8736" s="52"/>
      <c r="H8736"/>
      <c r="I8736"/>
    </row>
    <row r="8737" spans="6:9">
      <c r="F8737" s="52"/>
      <c r="H8737"/>
      <c r="I8737"/>
    </row>
    <row r="8738" spans="6:9">
      <c r="F8738" s="52"/>
      <c r="H8738"/>
      <c r="I8738"/>
    </row>
    <row r="8739" spans="6:9">
      <c r="F8739" s="52"/>
      <c r="H8739"/>
      <c r="I8739"/>
    </row>
    <row r="8740" spans="6:9">
      <c r="F8740" s="52"/>
      <c r="H8740"/>
      <c r="I8740"/>
    </row>
    <row r="8741" spans="6:9">
      <c r="F8741" s="52"/>
      <c r="H8741"/>
      <c r="I8741"/>
    </row>
    <row r="8742" spans="6:9">
      <c r="F8742" s="52"/>
      <c r="H8742"/>
      <c r="I8742"/>
    </row>
    <row r="8743" spans="6:9">
      <c r="F8743" s="52"/>
      <c r="H8743"/>
      <c r="I8743"/>
    </row>
    <row r="8744" spans="6:9">
      <c r="F8744" s="52"/>
      <c r="H8744"/>
      <c r="I8744"/>
    </row>
    <row r="8745" spans="6:9">
      <c r="F8745" s="52"/>
      <c r="H8745"/>
      <c r="I8745"/>
    </row>
    <row r="8746" spans="6:9">
      <c r="F8746" s="52"/>
      <c r="H8746"/>
      <c r="I8746"/>
    </row>
    <row r="8747" spans="6:9">
      <c r="F8747" s="52"/>
      <c r="H8747"/>
      <c r="I8747"/>
    </row>
    <row r="8748" spans="6:9">
      <c r="F8748" s="52"/>
      <c r="H8748"/>
      <c r="I8748"/>
    </row>
    <row r="8749" spans="6:9">
      <c r="F8749" s="52"/>
      <c r="H8749"/>
      <c r="I8749"/>
    </row>
    <row r="8750" spans="6:9">
      <c r="F8750" s="52"/>
      <c r="H8750"/>
      <c r="I8750"/>
    </row>
    <row r="8751" spans="6:9">
      <c r="F8751" s="52"/>
      <c r="H8751"/>
      <c r="I8751"/>
    </row>
    <row r="8752" spans="6:9">
      <c r="F8752" s="52"/>
      <c r="H8752"/>
      <c r="I8752"/>
    </row>
    <row r="8753" spans="6:9">
      <c r="F8753" s="52"/>
      <c r="H8753"/>
      <c r="I8753"/>
    </row>
    <row r="8754" spans="6:9">
      <c r="F8754" s="52"/>
      <c r="H8754"/>
      <c r="I8754"/>
    </row>
    <row r="8755" spans="6:9">
      <c r="F8755" s="52"/>
      <c r="H8755"/>
      <c r="I8755"/>
    </row>
    <row r="8756" spans="6:9">
      <c r="F8756" s="52"/>
      <c r="H8756"/>
      <c r="I8756"/>
    </row>
    <row r="8757" spans="6:9">
      <c r="F8757" s="52"/>
      <c r="H8757"/>
      <c r="I8757"/>
    </row>
    <row r="8758" spans="6:9">
      <c r="F8758" s="52"/>
      <c r="H8758"/>
      <c r="I8758"/>
    </row>
    <row r="8759" spans="6:9">
      <c r="F8759" s="52"/>
      <c r="H8759"/>
      <c r="I8759"/>
    </row>
    <row r="8760" spans="6:9">
      <c r="F8760" s="52"/>
      <c r="H8760"/>
      <c r="I8760"/>
    </row>
    <row r="8761" spans="6:9">
      <c r="F8761" s="52"/>
      <c r="H8761"/>
      <c r="I8761"/>
    </row>
    <row r="8762" spans="6:9">
      <c r="F8762" s="52"/>
      <c r="H8762"/>
      <c r="I8762"/>
    </row>
    <row r="8763" spans="6:9">
      <c r="F8763" s="52"/>
      <c r="H8763"/>
      <c r="I8763"/>
    </row>
    <row r="8764" spans="6:9">
      <c r="F8764" s="52"/>
      <c r="H8764"/>
      <c r="I8764"/>
    </row>
    <row r="8765" spans="6:9">
      <c r="F8765" s="52"/>
      <c r="H8765"/>
      <c r="I8765"/>
    </row>
    <row r="8766" spans="6:9">
      <c r="F8766" s="52"/>
      <c r="H8766"/>
      <c r="I8766"/>
    </row>
    <row r="8767" spans="6:9">
      <c r="F8767" s="52"/>
      <c r="H8767"/>
      <c r="I8767"/>
    </row>
    <row r="8768" spans="6:9">
      <c r="F8768" s="52"/>
      <c r="H8768"/>
      <c r="I8768"/>
    </row>
    <row r="8769" spans="6:9">
      <c r="F8769" s="52"/>
      <c r="H8769"/>
      <c r="I8769"/>
    </row>
    <row r="8770" spans="6:9">
      <c r="F8770" s="52"/>
      <c r="H8770"/>
      <c r="I8770"/>
    </row>
    <row r="8771" spans="6:9">
      <c r="F8771" s="52"/>
      <c r="H8771"/>
      <c r="I8771"/>
    </row>
    <row r="8772" spans="6:9">
      <c r="F8772" s="52"/>
      <c r="H8772"/>
      <c r="I8772"/>
    </row>
    <row r="8773" spans="6:9">
      <c r="F8773" s="52"/>
      <c r="H8773"/>
      <c r="I8773"/>
    </row>
    <row r="8774" spans="6:9">
      <c r="F8774" s="52"/>
      <c r="H8774"/>
      <c r="I8774"/>
    </row>
    <row r="8775" spans="6:9">
      <c r="F8775" s="52"/>
      <c r="H8775"/>
      <c r="I8775"/>
    </row>
    <row r="8776" spans="6:9">
      <c r="F8776" s="52"/>
      <c r="H8776"/>
      <c r="I8776"/>
    </row>
    <row r="8777" spans="6:9">
      <c r="F8777" s="52"/>
      <c r="H8777"/>
      <c r="I8777"/>
    </row>
    <row r="8778" spans="6:9">
      <c r="F8778" s="52"/>
      <c r="H8778"/>
      <c r="I8778"/>
    </row>
    <row r="8779" spans="6:9">
      <c r="F8779" s="52"/>
      <c r="H8779"/>
      <c r="I8779"/>
    </row>
    <row r="8780" spans="6:9">
      <c r="F8780" s="52"/>
      <c r="H8780"/>
      <c r="I8780"/>
    </row>
    <row r="8781" spans="6:9">
      <c r="F8781" s="52"/>
      <c r="H8781"/>
      <c r="I8781"/>
    </row>
    <row r="8782" spans="6:9">
      <c r="F8782" s="52"/>
      <c r="H8782"/>
      <c r="I8782"/>
    </row>
    <row r="8783" spans="6:9">
      <c r="F8783" s="52"/>
      <c r="H8783"/>
      <c r="I8783"/>
    </row>
    <row r="8784" spans="6:9">
      <c r="F8784" s="52"/>
      <c r="H8784"/>
      <c r="I8784"/>
    </row>
    <row r="8785" spans="6:9">
      <c r="F8785" s="52"/>
      <c r="H8785"/>
      <c r="I8785"/>
    </row>
    <row r="8786" spans="6:9">
      <c r="F8786" s="52"/>
      <c r="H8786"/>
      <c r="I8786"/>
    </row>
    <row r="8787" spans="6:9">
      <c r="F8787" s="52"/>
      <c r="H8787"/>
      <c r="I8787"/>
    </row>
    <row r="8788" spans="6:9">
      <c r="F8788" s="52"/>
      <c r="H8788"/>
      <c r="I8788"/>
    </row>
    <row r="8789" spans="6:9">
      <c r="F8789" s="52"/>
      <c r="H8789"/>
      <c r="I8789"/>
    </row>
    <row r="8790" spans="6:9">
      <c r="F8790" s="52"/>
      <c r="H8790"/>
      <c r="I8790"/>
    </row>
    <row r="8791" spans="6:9">
      <c r="F8791" s="52"/>
      <c r="H8791"/>
      <c r="I8791"/>
    </row>
    <row r="8792" spans="6:9">
      <c r="F8792" s="52"/>
      <c r="H8792"/>
      <c r="I8792"/>
    </row>
    <row r="8793" spans="6:9">
      <c r="F8793" s="52"/>
      <c r="H8793"/>
      <c r="I8793"/>
    </row>
    <row r="8794" spans="6:9">
      <c r="F8794" s="52"/>
      <c r="H8794"/>
      <c r="I8794"/>
    </row>
    <row r="8795" spans="6:9">
      <c r="F8795" s="52"/>
      <c r="H8795"/>
      <c r="I8795"/>
    </row>
    <row r="8796" spans="6:9">
      <c r="F8796" s="52"/>
      <c r="H8796"/>
      <c r="I8796"/>
    </row>
    <row r="8797" spans="6:9">
      <c r="F8797" s="52"/>
      <c r="H8797"/>
      <c r="I8797"/>
    </row>
    <row r="8798" spans="6:9">
      <c r="F8798" s="52"/>
      <c r="H8798"/>
      <c r="I8798"/>
    </row>
    <row r="8799" spans="6:9">
      <c r="F8799" s="52"/>
      <c r="H8799"/>
      <c r="I8799"/>
    </row>
    <row r="8800" spans="6:9">
      <c r="F8800" s="52"/>
      <c r="H8800"/>
      <c r="I8800"/>
    </row>
    <row r="8801" spans="6:9">
      <c r="F8801" s="52"/>
      <c r="H8801"/>
      <c r="I8801"/>
    </row>
    <row r="8802" spans="6:9">
      <c r="F8802" s="52"/>
      <c r="H8802"/>
      <c r="I8802"/>
    </row>
    <row r="8803" spans="6:9">
      <c r="F8803" s="52"/>
      <c r="H8803"/>
      <c r="I8803"/>
    </row>
    <row r="8804" spans="6:9">
      <c r="F8804" s="52"/>
      <c r="H8804"/>
      <c r="I8804"/>
    </row>
    <row r="8805" spans="6:9">
      <c r="F8805" s="52"/>
      <c r="H8805"/>
      <c r="I8805"/>
    </row>
    <row r="8806" spans="6:9">
      <c r="F8806" s="52"/>
      <c r="H8806"/>
      <c r="I8806"/>
    </row>
    <row r="8807" spans="6:9">
      <c r="F8807" s="52"/>
      <c r="H8807"/>
      <c r="I8807"/>
    </row>
    <row r="8808" spans="6:9">
      <c r="F8808" s="52"/>
      <c r="H8808"/>
      <c r="I8808"/>
    </row>
    <row r="8809" spans="6:9">
      <c r="F8809" s="52"/>
      <c r="H8809"/>
      <c r="I8809"/>
    </row>
    <row r="8810" spans="6:9">
      <c r="F8810" s="52"/>
      <c r="H8810"/>
      <c r="I8810"/>
    </row>
    <row r="8811" spans="6:9">
      <c r="F8811" s="52"/>
      <c r="H8811"/>
      <c r="I8811"/>
    </row>
    <row r="8812" spans="6:9">
      <c r="F8812" s="52"/>
      <c r="H8812"/>
      <c r="I8812"/>
    </row>
    <row r="8813" spans="6:9">
      <c r="F8813" s="52"/>
      <c r="H8813"/>
      <c r="I8813"/>
    </row>
    <row r="8814" spans="6:9">
      <c r="F8814" s="52"/>
      <c r="H8814"/>
      <c r="I8814"/>
    </row>
    <row r="8815" spans="6:9">
      <c r="F8815" s="52"/>
      <c r="H8815"/>
      <c r="I8815"/>
    </row>
    <row r="8816" spans="6:9">
      <c r="F8816" s="52"/>
      <c r="H8816"/>
      <c r="I8816"/>
    </row>
    <row r="8817" spans="6:9">
      <c r="F8817" s="52"/>
      <c r="H8817"/>
      <c r="I8817"/>
    </row>
    <row r="8818" spans="6:9">
      <c r="F8818" s="52"/>
      <c r="H8818"/>
      <c r="I8818"/>
    </row>
    <row r="8819" spans="6:9">
      <c r="F8819" s="52"/>
      <c r="H8819"/>
      <c r="I8819"/>
    </row>
    <row r="8820" spans="6:9">
      <c r="F8820" s="52"/>
      <c r="H8820"/>
      <c r="I8820"/>
    </row>
    <row r="8821" spans="6:9">
      <c r="F8821" s="52"/>
      <c r="H8821"/>
      <c r="I8821"/>
    </row>
    <row r="8822" spans="6:9">
      <c r="F8822" s="52"/>
      <c r="H8822"/>
      <c r="I8822"/>
    </row>
    <row r="8823" spans="6:9">
      <c r="F8823" s="52"/>
      <c r="H8823"/>
      <c r="I8823"/>
    </row>
    <row r="8824" spans="6:9">
      <c r="F8824" s="52"/>
      <c r="H8824"/>
      <c r="I8824"/>
    </row>
    <row r="8825" spans="6:9">
      <c r="F8825" s="52"/>
      <c r="H8825"/>
      <c r="I8825"/>
    </row>
    <row r="8826" spans="6:9">
      <c r="F8826" s="52"/>
      <c r="H8826"/>
      <c r="I8826"/>
    </row>
    <row r="8827" spans="6:9">
      <c r="F8827" s="52"/>
      <c r="H8827"/>
      <c r="I8827"/>
    </row>
    <row r="8828" spans="6:9">
      <c r="F8828" s="52"/>
      <c r="H8828"/>
      <c r="I8828"/>
    </row>
    <row r="8829" spans="6:9">
      <c r="F8829" s="52"/>
      <c r="H8829"/>
      <c r="I8829"/>
    </row>
    <row r="8830" spans="6:9">
      <c r="F8830" s="52"/>
      <c r="H8830"/>
      <c r="I8830"/>
    </row>
    <row r="8831" spans="6:9">
      <c r="F8831" s="52"/>
      <c r="H8831"/>
      <c r="I8831"/>
    </row>
    <row r="8832" spans="6:9">
      <c r="F8832" s="52"/>
      <c r="H8832"/>
      <c r="I8832"/>
    </row>
    <row r="8833" spans="6:9">
      <c r="F8833" s="52"/>
      <c r="H8833"/>
      <c r="I8833"/>
    </row>
    <row r="8834" spans="6:9">
      <c r="F8834" s="52"/>
      <c r="H8834"/>
      <c r="I8834"/>
    </row>
    <row r="8835" spans="6:9">
      <c r="F8835" s="52"/>
      <c r="H8835"/>
      <c r="I8835"/>
    </row>
    <row r="8836" spans="6:9">
      <c r="F8836" s="52"/>
      <c r="H8836"/>
      <c r="I8836"/>
    </row>
    <row r="8837" spans="6:9">
      <c r="F8837" s="52"/>
      <c r="H8837"/>
      <c r="I8837"/>
    </row>
    <row r="8838" spans="6:9">
      <c r="F8838" s="52"/>
      <c r="H8838"/>
      <c r="I8838"/>
    </row>
    <row r="8839" spans="6:9">
      <c r="F8839" s="52"/>
      <c r="H8839"/>
      <c r="I8839"/>
    </row>
    <row r="8840" spans="6:9">
      <c r="F8840" s="52"/>
      <c r="H8840"/>
      <c r="I8840"/>
    </row>
    <row r="8841" spans="6:9">
      <c r="F8841" s="52"/>
      <c r="H8841"/>
      <c r="I8841"/>
    </row>
    <row r="8842" spans="6:9">
      <c r="F8842" s="52"/>
      <c r="H8842"/>
      <c r="I8842"/>
    </row>
    <row r="8843" spans="6:9">
      <c r="F8843" s="52"/>
      <c r="H8843"/>
      <c r="I8843"/>
    </row>
    <row r="8844" spans="6:9">
      <c r="F8844" s="52"/>
      <c r="H8844"/>
      <c r="I8844"/>
    </row>
    <row r="8845" spans="6:9">
      <c r="F8845" s="52"/>
      <c r="H8845"/>
      <c r="I8845"/>
    </row>
    <row r="8846" spans="6:9">
      <c r="F8846" s="52"/>
      <c r="H8846"/>
      <c r="I8846"/>
    </row>
    <row r="8847" spans="6:9">
      <c r="F8847" s="52"/>
      <c r="H8847"/>
      <c r="I8847"/>
    </row>
    <row r="8848" spans="6:9">
      <c r="F8848" s="52"/>
      <c r="H8848"/>
      <c r="I8848"/>
    </row>
    <row r="8849" spans="6:9">
      <c r="F8849" s="52"/>
      <c r="H8849"/>
      <c r="I8849"/>
    </row>
    <row r="8850" spans="6:9">
      <c r="F8850" s="52"/>
      <c r="H8850"/>
      <c r="I8850"/>
    </row>
    <row r="8851" spans="6:9">
      <c r="F8851" s="52"/>
      <c r="H8851"/>
      <c r="I8851"/>
    </row>
    <row r="8852" spans="6:9">
      <c r="F8852" s="52"/>
      <c r="H8852"/>
      <c r="I8852"/>
    </row>
    <row r="8853" spans="6:9">
      <c r="F8853" s="52"/>
      <c r="H8853"/>
      <c r="I8853"/>
    </row>
    <row r="8854" spans="6:9">
      <c r="F8854" s="52"/>
      <c r="H8854"/>
      <c r="I8854"/>
    </row>
    <row r="8855" spans="6:9">
      <c r="F8855" s="52"/>
      <c r="H8855"/>
      <c r="I8855"/>
    </row>
    <row r="8856" spans="6:9">
      <c r="F8856" s="52"/>
      <c r="H8856"/>
      <c r="I8856"/>
    </row>
    <row r="8857" spans="6:9">
      <c r="F8857" s="52"/>
      <c r="H8857"/>
      <c r="I8857"/>
    </row>
    <row r="8858" spans="6:9">
      <c r="F8858" s="52"/>
      <c r="H8858"/>
      <c r="I8858"/>
    </row>
    <row r="8859" spans="6:9">
      <c r="F8859" s="52"/>
      <c r="H8859"/>
      <c r="I8859"/>
    </row>
    <row r="8860" spans="6:9">
      <c r="F8860" s="52"/>
      <c r="H8860"/>
      <c r="I8860"/>
    </row>
    <row r="8861" spans="6:9">
      <c r="F8861" s="52"/>
      <c r="H8861"/>
      <c r="I8861"/>
    </row>
    <row r="8862" spans="6:9">
      <c r="F8862" s="52"/>
      <c r="H8862"/>
      <c r="I8862"/>
    </row>
    <row r="8863" spans="6:9">
      <c r="F8863" s="52"/>
      <c r="H8863"/>
      <c r="I8863"/>
    </row>
    <row r="8864" spans="6:9">
      <c r="F8864" s="52"/>
      <c r="H8864"/>
      <c r="I8864"/>
    </row>
    <row r="8865" spans="6:9">
      <c r="F8865" s="52"/>
      <c r="H8865"/>
      <c r="I8865"/>
    </row>
    <row r="8866" spans="6:9">
      <c r="F8866" s="52"/>
      <c r="H8866"/>
      <c r="I8866"/>
    </row>
    <row r="8867" spans="6:9">
      <c r="F8867" s="52"/>
      <c r="H8867"/>
      <c r="I8867"/>
    </row>
    <row r="8868" spans="6:9">
      <c r="F8868" s="52"/>
      <c r="H8868"/>
      <c r="I8868"/>
    </row>
    <row r="8869" spans="6:9">
      <c r="F8869" s="52"/>
      <c r="H8869"/>
      <c r="I8869"/>
    </row>
    <row r="8870" spans="6:9">
      <c r="F8870" s="52"/>
      <c r="H8870"/>
      <c r="I8870"/>
    </row>
    <row r="8871" spans="6:9">
      <c r="F8871" s="52"/>
      <c r="H8871"/>
      <c r="I8871"/>
    </row>
    <row r="8872" spans="6:9">
      <c r="F8872" s="52"/>
      <c r="H8872"/>
      <c r="I8872"/>
    </row>
    <row r="8873" spans="6:9">
      <c r="F8873" s="52"/>
      <c r="H8873"/>
      <c r="I8873"/>
    </row>
    <row r="8874" spans="6:9">
      <c r="F8874" s="52"/>
      <c r="H8874"/>
      <c r="I8874"/>
    </row>
    <row r="8875" spans="6:9">
      <c r="F8875" s="52"/>
      <c r="H8875"/>
      <c r="I8875"/>
    </row>
    <row r="8876" spans="6:9">
      <c r="F8876" s="52"/>
      <c r="H8876"/>
      <c r="I8876"/>
    </row>
    <row r="8877" spans="6:9">
      <c r="F8877" s="52"/>
      <c r="H8877"/>
      <c r="I8877"/>
    </row>
    <row r="8878" spans="6:9">
      <c r="F8878" s="52"/>
      <c r="H8878"/>
      <c r="I8878"/>
    </row>
    <row r="8879" spans="6:9">
      <c r="F8879" s="52"/>
      <c r="H8879"/>
      <c r="I8879"/>
    </row>
    <row r="8880" spans="6:9">
      <c r="F8880" s="52"/>
      <c r="H8880"/>
      <c r="I8880"/>
    </row>
    <row r="8881" spans="6:9">
      <c r="F8881" s="52"/>
      <c r="H8881"/>
      <c r="I8881"/>
    </row>
    <row r="8882" spans="6:9">
      <c r="F8882" s="52"/>
      <c r="H8882"/>
      <c r="I8882"/>
    </row>
    <row r="8883" spans="6:9">
      <c r="F8883" s="52"/>
      <c r="H8883"/>
      <c r="I8883"/>
    </row>
    <row r="8884" spans="6:9">
      <c r="F8884" s="52"/>
      <c r="H8884"/>
      <c r="I8884"/>
    </row>
    <row r="8885" spans="6:9">
      <c r="F8885" s="52"/>
      <c r="H8885"/>
      <c r="I8885"/>
    </row>
    <row r="8886" spans="6:9">
      <c r="F8886" s="52"/>
      <c r="H8886"/>
      <c r="I8886"/>
    </row>
    <row r="8887" spans="6:9">
      <c r="F8887" s="52"/>
      <c r="H8887"/>
      <c r="I8887"/>
    </row>
    <row r="8888" spans="6:9">
      <c r="F8888" s="52"/>
      <c r="H8888"/>
      <c r="I8888"/>
    </row>
    <row r="8889" spans="6:9">
      <c r="F8889" s="52"/>
      <c r="H8889"/>
      <c r="I8889"/>
    </row>
    <row r="8890" spans="6:9">
      <c r="F8890" s="52"/>
      <c r="H8890"/>
      <c r="I8890"/>
    </row>
    <row r="8891" spans="6:9">
      <c r="F8891" s="52"/>
      <c r="H8891"/>
      <c r="I8891"/>
    </row>
    <row r="8892" spans="6:9">
      <c r="F8892" s="52"/>
      <c r="H8892"/>
      <c r="I8892"/>
    </row>
    <row r="8893" spans="6:9">
      <c r="F8893" s="52"/>
      <c r="H8893"/>
      <c r="I8893"/>
    </row>
    <row r="8894" spans="6:9">
      <c r="F8894" s="52"/>
      <c r="H8894"/>
      <c r="I8894"/>
    </row>
    <row r="8895" spans="6:9">
      <c r="F8895" s="52"/>
      <c r="H8895"/>
      <c r="I8895"/>
    </row>
    <row r="8896" spans="6:9">
      <c r="F8896" s="52"/>
      <c r="H8896"/>
      <c r="I8896"/>
    </row>
    <row r="8897" spans="6:9">
      <c r="F8897" s="52"/>
      <c r="H8897"/>
      <c r="I8897"/>
    </row>
    <row r="8898" spans="6:9">
      <c r="F8898" s="52"/>
      <c r="H8898"/>
      <c r="I8898"/>
    </row>
    <row r="8899" spans="6:9">
      <c r="F8899" s="52"/>
      <c r="H8899"/>
      <c r="I8899"/>
    </row>
    <row r="8900" spans="6:9">
      <c r="F8900" s="52"/>
      <c r="H8900"/>
      <c r="I8900"/>
    </row>
    <row r="8901" spans="6:9">
      <c r="F8901" s="52"/>
      <c r="H8901"/>
      <c r="I8901"/>
    </row>
    <row r="8902" spans="6:9">
      <c r="F8902" s="52"/>
      <c r="H8902"/>
      <c r="I8902"/>
    </row>
    <row r="8903" spans="6:9">
      <c r="F8903" s="52"/>
      <c r="H8903"/>
      <c r="I8903"/>
    </row>
    <row r="8904" spans="6:9">
      <c r="F8904" s="52"/>
      <c r="H8904"/>
      <c r="I8904"/>
    </row>
    <row r="8905" spans="6:9">
      <c r="F8905" s="52"/>
      <c r="H8905"/>
      <c r="I8905"/>
    </row>
    <row r="8906" spans="6:9">
      <c r="F8906" s="52"/>
      <c r="H8906"/>
      <c r="I8906"/>
    </row>
    <row r="8907" spans="6:9">
      <c r="F8907" s="52"/>
      <c r="H8907"/>
      <c r="I8907"/>
    </row>
    <row r="8908" spans="6:9">
      <c r="F8908" s="52"/>
      <c r="H8908"/>
      <c r="I8908"/>
    </row>
    <row r="8909" spans="6:9">
      <c r="F8909" s="52"/>
      <c r="H8909"/>
      <c r="I8909"/>
    </row>
    <row r="8910" spans="6:9">
      <c r="F8910" s="52"/>
      <c r="H8910"/>
      <c r="I8910"/>
    </row>
    <row r="8911" spans="6:9">
      <c r="F8911" s="52"/>
      <c r="H8911"/>
      <c r="I8911"/>
    </row>
    <row r="8912" spans="6:9">
      <c r="F8912" s="52"/>
      <c r="H8912"/>
      <c r="I8912"/>
    </row>
    <row r="8913" spans="6:9">
      <c r="F8913" s="52"/>
      <c r="H8913"/>
      <c r="I8913"/>
    </row>
    <row r="8914" spans="6:9">
      <c r="F8914" s="52"/>
      <c r="H8914"/>
      <c r="I8914"/>
    </row>
    <row r="8915" spans="6:9">
      <c r="F8915" s="52"/>
      <c r="H8915"/>
      <c r="I8915"/>
    </row>
    <row r="8916" spans="6:9">
      <c r="F8916" s="52"/>
      <c r="H8916"/>
      <c r="I8916"/>
    </row>
    <row r="8917" spans="6:9">
      <c r="F8917" s="52"/>
      <c r="H8917"/>
      <c r="I8917"/>
    </row>
    <row r="8918" spans="6:9">
      <c r="F8918" s="52"/>
      <c r="H8918"/>
      <c r="I8918"/>
    </row>
    <row r="8919" spans="6:9">
      <c r="F8919" s="52"/>
      <c r="H8919"/>
      <c r="I8919"/>
    </row>
    <row r="8920" spans="6:9">
      <c r="F8920" s="52"/>
      <c r="H8920"/>
      <c r="I8920"/>
    </row>
    <row r="8921" spans="6:9">
      <c r="F8921" s="52"/>
      <c r="H8921"/>
      <c r="I8921"/>
    </row>
    <row r="8922" spans="6:9">
      <c r="F8922" s="52"/>
      <c r="H8922"/>
      <c r="I8922"/>
    </row>
    <row r="8923" spans="6:9">
      <c r="F8923" s="52"/>
      <c r="H8923"/>
      <c r="I8923"/>
    </row>
    <row r="8924" spans="6:9">
      <c r="F8924" s="52"/>
      <c r="H8924"/>
      <c r="I8924"/>
    </row>
    <row r="8925" spans="6:9">
      <c r="F8925" s="52"/>
      <c r="H8925"/>
      <c r="I8925"/>
    </row>
    <row r="8926" spans="6:9">
      <c r="F8926" s="52"/>
      <c r="H8926"/>
      <c r="I8926"/>
    </row>
    <row r="8927" spans="6:9">
      <c r="F8927" s="52"/>
      <c r="H8927"/>
      <c r="I8927"/>
    </row>
    <row r="8928" spans="6:9">
      <c r="F8928" s="52"/>
      <c r="H8928"/>
      <c r="I8928"/>
    </row>
    <row r="8929" spans="6:9">
      <c r="F8929" s="52"/>
      <c r="H8929"/>
      <c r="I8929"/>
    </row>
    <row r="8930" spans="6:9">
      <c r="F8930" s="52"/>
      <c r="H8930"/>
      <c r="I8930"/>
    </row>
    <row r="8931" spans="6:9">
      <c r="F8931" s="52"/>
      <c r="H8931"/>
      <c r="I8931"/>
    </row>
    <row r="8932" spans="6:9">
      <c r="F8932" s="52"/>
      <c r="H8932"/>
      <c r="I8932"/>
    </row>
    <row r="8933" spans="6:9">
      <c r="F8933" s="52"/>
      <c r="H8933"/>
      <c r="I8933"/>
    </row>
    <row r="8934" spans="6:9">
      <c r="F8934" s="52"/>
      <c r="H8934"/>
      <c r="I8934"/>
    </row>
    <row r="8935" spans="6:9">
      <c r="F8935" s="52"/>
      <c r="H8935"/>
      <c r="I8935"/>
    </row>
    <row r="8936" spans="6:9">
      <c r="F8936" s="52"/>
      <c r="H8936"/>
      <c r="I8936"/>
    </row>
    <row r="8937" spans="6:9">
      <c r="F8937" s="52"/>
      <c r="H8937"/>
      <c r="I8937"/>
    </row>
    <row r="8938" spans="6:9">
      <c r="F8938" s="52"/>
      <c r="H8938"/>
      <c r="I8938"/>
    </row>
    <row r="8939" spans="6:9">
      <c r="F8939" s="52"/>
      <c r="H8939"/>
      <c r="I8939"/>
    </row>
    <row r="8940" spans="6:9">
      <c r="F8940" s="52"/>
      <c r="H8940"/>
      <c r="I8940"/>
    </row>
    <row r="8941" spans="6:9">
      <c r="F8941" s="52"/>
      <c r="H8941"/>
      <c r="I8941"/>
    </row>
    <row r="8942" spans="6:9">
      <c r="F8942" s="52"/>
      <c r="H8942"/>
      <c r="I8942"/>
    </row>
    <row r="8943" spans="6:9">
      <c r="F8943" s="52"/>
      <c r="H8943"/>
      <c r="I8943"/>
    </row>
    <row r="8944" spans="6:9">
      <c r="F8944" s="52"/>
      <c r="H8944"/>
      <c r="I8944"/>
    </row>
    <row r="8945" spans="6:9">
      <c r="F8945" s="52"/>
      <c r="H8945"/>
      <c r="I8945"/>
    </row>
    <row r="8946" spans="6:9">
      <c r="F8946" s="52"/>
      <c r="H8946"/>
      <c r="I8946"/>
    </row>
    <row r="8947" spans="6:9">
      <c r="F8947" s="52"/>
      <c r="H8947"/>
      <c r="I8947"/>
    </row>
    <row r="8948" spans="6:9">
      <c r="F8948" s="52"/>
      <c r="H8948"/>
      <c r="I8948"/>
    </row>
    <row r="8949" spans="6:9">
      <c r="F8949" s="52"/>
      <c r="H8949"/>
      <c r="I8949"/>
    </row>
    <row r="8950" spans="6:9">
      <c r="F8950" s="52"/>
      <c r="H8950"/>
      <c r="I8950"/>
    </row>
    <row r="8951" spans="6:9">
      <c r="F8951" s="52"/>
      <c r="H8951"/>
      <c r="I8951"/>
    </row>
    <row r="8952" spans="6:9">
      <c r="F8952" s="52"/>
      <c r="H8952"/>
      <c r="I8952"/>
    </row>
    <row r="8953" spans="6:9">
      <c r="F8953" s="52"/>
      <c r="H8953"/>
      <c r="I8953"/>
    </row>
    <row r="8954" spans="6:9">
      <c r="F8954" s="52"/>
      <c r="H8954"/>
      <c r="I8954"/>
    </row>
    <row r="8955" spans="6:9">
      <c r="F8955" s="52"/>
      <c r="H8955"/>
      <c r="I8955"/>
    </row>
    <row r="8956" spans="6:9">
      <c r="F8956" s="52"/>
      <c r="H8956"/>
      <c r="I8956"/>
    </row>
    <row r="8957" spans="6:9">
      <c r="F8957" s="52"/>
      <c r="H8957"/>
      <c r="I8957"/>
    </row>
    <row r="8958" spans="6:9">
      <c r="F8958" s="52"/>
      <c r="H8958"/>
      <c r="I8958"/>
    </row>
    <row r="8959" spans="6:9">
      <c r="F8959" s="52"/>
      <c r="H8959"/>
      <c r="I8959"/>
    </row>
    <row r="8960" spans="6:9">
      <c r="F8960" s="52"/>
      <c r="H8960"/>
      <c r="I8960"/>
    </row>
    <row r="8961" spans="6:9">
      <c r="F8961" s="52"/>
      <c r="H8961"/>
      <c r="I8961"/>
    </row>
    <row r="8962" spans="6:9">
      <c r="F8962" s="52"/>
      <c r="H8962"/>
      <c r="I8962"/>
    </row>
    <row r="8963" spans="6:9">
      <c r="F8963" s="52"/>
      <c r="H8963"/>
      <c r="I8963"/>
    </row>
    <row r="8964" spans="6:9">
      <c r="F8964" s="52"/>
      <c r="H8964"/>
      <c r="I8964"/>
    </row>
    <row r="8965" spans="6:9">
      <c r="F8965" s="52"/>
      <c r="H8965"/>
      <c r="I8965"/>
    </row>
    <row r="8966" spans="6:9">
      <c r="F8966" s="52"/>
      <c r="H8966"/>
      <c r="I8966"/>
    </row>
    <row r="8967" spans="6:9">
      <c r="F8967" s="52"/>
      <c r="H8967"/>
      <c r="I8967"/>
    </row>
    <row r="8968" spans="6:9">
      <c r="F8968" s="52"/>
      <c r="H8968"/>
      <c r="I8968"/>
    </row>
    <row r="8969" spans="6:9">
      <c r="F8969" s="52"/>
      <c r="H8969"/>
      <c r="I8969"/>
    </row>
    <row r="8970" spans="6:9">
      <c r="F8970" s="52"/>
      <c r="H8970"/>
      <c r="I8970"/>
    </row>
    <row r="8971" spans="6:9">
      <c r="F8971" s="52"/>
      <c r="H8971"/>
      <c r="I8971"/>
    </row>
    <row r="8972" spans="6:9">
      <c r="F8972" s="52"/>
      <c r="H8972"/>
      <c r="I8972"/>
    </row>
    <row r="8973" spans="6:9">
      <c r="F8973" s="52"/>
      <c r="H8973"/>
      <c r="I8973"/>
    </row>
    <row r="8974" spans="6:9">
      <c r="F8974" s="52"/>
      <c r="H8974"/>
      <c r="I8974"/>
    </row>
    <row r="8975" spans="6:9">
      <c r="F8975" s="52"/>
      <c r="H8975"/>
      <c r="I8975"/>
    </row>
    <row r="8976" spans="6:9">
      <c r="F8976" s="52"/>
      <c r="H8976"/>
      <c r="I8976"/>
    </row>
    <row r="8977" spans="6:9">
      <c r="F8977" s="52"/>
      <c r="H8977"/>
      <c r="I8977"/>
    </row>
    <row r="8978" spans="6:9">
      <c r="F8978" s="52"/>
      <c r="H8978"/>
      <c r="I8978"/>
    </row>
    <row r="8979" spans="6:9">
      <c r="F8979" s="52"/>
      <c r="H8979"/>
      <c r="I8979"/>
    </row>
    <row r="8980" spans="6:9">
      <c r="F8980" s="52"/>
      <c r="H8980"/>
      <c r="I8980"/>
    </row>
    <row r="8981" spans="6:9">
      <c r="F8981" s="52"/>
      <c r="H8981"/>
      <c r="I8981"/>
    </row>
    <row r="8982" spans="6:9">
      <c r="F8982" s="52"/>
      <c r="H8982"/>
      <c r="I8982"/>
    </row>
    <row r="8983" spans="6:9">
      <c r="F8983" s="52"/>
      <c r="H8983"/>
      <c r="I8983"/>
    </row>
    <row r="8984" spans="6:9">
      <c r="F8984" s="52"/>
      <c r="H8984"/>
      <c r="I8984"/>
    </row>
    <row r="8985" spans="6:9">
      <c r="F8985" s="52"/>
      <c r="H8985"/>
      <c r="I8985"/>
    </row>
    <row r="8986" spans="6:9">
      <c r="F8986" s="52"/>
      <c r="H8986"/>
      <c r="I8986"/>
    </row>
    <row r="8987" spans="6:9">
      <c r="F8987" s="52"/>
      <c r="H8987"/>
      <c r="I8987"/>
    </row>
    <row r="8988" spans="6:9">
      <c r="F8988" s="52"/>
      <c r="H8988"/>
      <c r="I8988"/>
    </row>
    <row r="8989" spans="6:9">
      <c r="F8989" s="52"/>
      <c r="H8989"/>
      <c r="I8989"/>
    </row>
    <row r="8990" spans="6:9">
      <c r="F8990" s="52"/>
      <c r="H8990"/>
      <c r="I8990"/>
    </row>
    <row r="8991" spans="6:9">
      <c r="F8991" s="52"/>
      <c r="H8991"/>
      <c r="I8991"/>
    </row>
    <row r="8992" spans="6:9">
      <c r="F8992" s="52"/>
      <c r="H8992"/>
      <c r="I8992"/>
    </row>
    <row r="8993" spans="6:9">
      <c r="F8993" s="52"/>
      <c r="H8993"/>
      <c r="I8993"/>
    </row>
    <row r="8994" spans="6:9">
      <c r="F8994" s="52"/>
      <c r="H8994"/>
      <c r="I8994"/>
    </row>
    <row r="8995" spans="6:9">
      <c r="F8995" s="52"/>
      <c r="H8995"/>
      <c r="I8995"/>
    </row>
    <row r="8996" spans="6:9">
      <c r="F8996" s="52"/>
      <c r="H8996"/>
      <c r="I8996"/>
    </row>
    <row r="8997" spans="6:9">
      <c r="F8997" s="52"/>
      <c r="H8997"/>
      <c r="I8997"/>
    </row>
    <row r="8998" spans="6:9">
      <c r="F8998" s="52"/>
      <c r="H8998"/>
      <c r="I8998"/>
    </row>
    <row r="8999" spans="6:9">
      <c r="F8999" s="52"/>
      <c r="H8999"/>
      <c r="I8999"/>
    </row>
    <row r="9000" spans="6:9">
      <c r="F9000" s="52"/>
      <c r="H9000"/>
      <c r="I9000"/>
    </row>
    <row r="9001" spans="6:9">
      <c r="F9001" s="52"/>
      <c r="H9001"/>
      <c r="I9001"/>
    </row>
    <row r="9002" spans="6:9">
      <c r="F9002" s="52"/>
      <c r="H9002"/>
      <c r="I9002"/>
    </row>
    <row r="9003" spans="6:9">
      <c r="F9003" s="52"/>
      <c r="H9003"/>
      <c r="I9003"/>
    </row>
    <row r="9004" spans="6:9">
      <c r="F9004" s="52"/>
      <c r="H9004"/>
      <c r="I9004"/>
    </row>
    <row r="9005" spans="6:9">
      <c r="F9005" s="52"/>
      <c r="H9005"/>
      <c r="I9005"/>
    </row>
    <row r="9006" spans="6:9">
      <c r="F9006" s="52"/>
      <c r="H9006"/>
      <c r="I9006"/>
    </row>
    <row r="9007" spans="6:9">
      <c r="F9007" s="52"/>
      <c r="H9007"/>
      <c r="I9007"/>
    </row>
    <row r="9008" spans="6:9">
      <c r="F9008" s="52"/>
      <c r="H9008"/>
      <c r="I9008"/>
    </row>
    <row r="9009" spans="6:9">
      <c r="F9009" s="52"/>
      <c r="H9009"/>
      <c r="I9009"/>
    </row>
    <row r="9010" spans="6:9">
      <c r="F9010" s="52"/>
      <c r="H9010"/>
      <c r="I9010"/>
    </row>
    <row r="9011" spans="6:9">
      <c r="F9011" s="52"/>
      <c r="H9011"/>
      <c r="I9011"/>
    </row>
    <row r="9012" spans="6:9">
      <c r="F9012" s="52"/>
      <c r="H9012"/>
      <c r="I9012"/>
    </row>
    <row r="9013" spans="6:9">
      <c r="F9013" s="52"/>
      <c r="H9013"/>
      <c r="I9013"/>
    </row>
    <row r="9014" spans="6:9">
      <c r="F9014" s="52"/>
      <c r="H9014"/>
      <c r="I9014"/>
    </row>
    <row r="9015" spans="6:9">
      <c r="F9015" s="52"/>
      <c r="H9015"/>
      <c r="I9015"/>
    </row>
    <row r="9016" spans="6:9">
      <c r="F9016" s="52"/>
      <c r="H9016"/>
      <c r="I9016"/>
    </row>
    <row r="9017" spans="6:9">
      <c r="F9017" s="52"/>
      <c r="H9017"/>
      <c r="I9017"/>
    </row>
    <row r="9018" spans="6:9">
      <c r="F9018" s="52"/>
      <c r="H9018"/>
      <c r="I9018"/>
    </row>
    <row r="9019" spans="6:9">
      <c r="F9019" s="52"/>
      <c r="H9019"/>
      <c r="I9019"/>
    </row>
    <row r="9020" spans="6:9">
      <c r="F9020" s="52"/>
      <c r="H9020"/>
      <c r="I9020"/>
    </row>
    <row r="9021" spans="6:9">
      <c r="F9021" s="52"/>
      <c r="H9021"/>
      <c r="I9021"/>
    </row>
    <row r="9022" spans="6:9">
      <c r="F9022" s="52"/>
      <c r="H9022"/>
      <c r="I9022"/>
    </row>
    <row r="9023" spans="6:9">
      <c r="F9023" s="52"/>
      <c r="H9023"/>
      <c r="I9023"/>
    </row>
    <row r="9024" spans="6:9">
      <c r="F9024" s="52"/>
      <c r="H9024"/>
      <c r="I9024"/>
    </row>
    <row r="9025" spans="6:9">
      <c r="F9025" s="52"/>
      <c r="H9025"/>
      <c r="I9025"/>
    </row>
    <row r="9026" spans="6:9">
      <c r="F9026" s="52"/>
      <c r="H9026"/>
      <c r="I9026"/>
    </row>
    <row r="9027" spans="6:9">
      <c r="F9027" s="52"/>
      <c r="H9027"/>
      <c r="I9027"/>
    </row>
    <row r="9028" spans="6:9">
      <c r="F9028" s="52"/>
      <c r="H9028"/>
      <c r="I9028"/>
    </row>
    <row r="9029" spans="6:9">
      <c r="F9029" s="52"/>
      <c r="H9029"/>
      <c r="I9029"/>
    </row>
    <row r="9030" spans="6:9">
      <c r="F9030" s="52"/>
      <c r="H9030"/>
      <c r="I9030"/>
    </row>
    <row r="9031" spans="6:9">
      <c r="F9031" s="52"/>
      <c r="H9031"/>
      <c r="I9031"/>
    </row>
    <row r="9032" spans="6:9">
      <c r="F9032" s="52"/>
      <c r="H9032"/>
      <c r="I9032"/>
    </row>
    <row r="9033" spans="6:9">
      <c r="F9033" s="52"/>
      <c r="H9033"/>
      <c r="I9033"/>
    </row>
    <row r="9034" spans="6:9">
      <c r="F9034" s="52"/>
      <c r="H9034"/>
      <c r="I9034"/>
    </row>
    <row r="9035" spans="6:9">
      <c r="F9035" s="52"/>
      <c r="H9035"/>
      <c r="I9035"/>
    </row>
    <row r="9036" spans="6:9">
      <c r="F9036" s="52"/>
      <c r="H9036"/>
      <c r="I9036"/>
    </row>
    <row r="9037" spans="6:9">
      <c r="F9037" s="52"/>
      <c r="H9037"/>
      <c r="I9037"/>
    </row>
    <row r="9038" spans="6:9">
      <c r="F9038" s="52"/>
      <c r="H9038"/>
      <c r="I9038"/>
    </row>
    <row r="9039" spans="6:9">
      <c r="F9039" s="52"/>
      <c r="H9039"/>
      <c r="I9039"/>
    </row>
    <row r="9040" spans="6:9">
      <c r="F9040" s="52"/>
      <c r="H9040"/>
      <c r="I9040"/>
    </row>
    <row r="9041" spans="6:9">
      <c r="F9041" s="52"/>
      <c r="H9041"/>
      <c r="I9041"/>
    </row>
    <row r="9042" spans="6:9">
      <c r="F9042" s="52"/>
      <c r="H9042"/>
      <c r="I9042"/>
    </row>
    <row r="9043" spans="6:9">
      <c r="F9043" s="52"/>
      <c r="H9043"/>
      <c r="I9043"/>
    </row>
    <row r="9044" spans="6:9">
      <c r="F9044" s="52"/>
      <c r="H9044"/>
      <c r="I9044"/>
    </row>
    <row r="9045" spans="6:9">
      <c r="F9045" s="52"/>
      <c r="H9045"/>
      <c r="I9045"/>
    </row>
    <row r="9046" spans="6:9">
      <c r="F9046" s="52"/>
      <c r="H9046"/>
      <c r="I9046"/>
    </row>
    <row r="9047" spans="6:9">
      <c r="F9047" s="52"/>
      <c r="H9047"/>
      <c r="I9047"/>
    </row>
    <row r="9048" spans="6:9">
      <c r="F9048" s="52"/>
      <c r="H9048"/>
      <c r="I9048"/>
    </row>
    <row r="9049" spans="6:9">
      <c r="F9049" s="52"/>
      <c r="H9049"/>
      <c r="I9049"/>
    </row>
    <row r="9050" spans="6:9">
      <c r="F9050" s="52"/>
      <c r="H9050"/>
      <c r="I9050"/>
    </row>
    <row r="9051" spans="6:9">
      <c r="F9051" s="52"/>
      <c r="H9051"/>
      <c r="I9051"/>
    </row>
    <row r="9052" spans="6:9">
      <c r="F9052" s="52"/>
      <c r="H9052"/>
      <c r="I9052"/>
    </row>
    <row r="9053" spans="6:9">
      <c r="F9053" s="52"/>
      <c r="H9053"/>
      <c r="I9053"/>
    </row>
    <row r="9054" spans="6:9">
      <c r="F9054" s="52"/>
      <c r="H9054"/>
      <c r="I9054"/>
    </row>
    <row r="9055" spans="6:9">
      <c r="F9055" s="52"/>
      <c r="H9055"/>
      <c r="I9055"/>
    </row>
    <row r="9056" spans="6:9">
      <c r="F9056" s="52"/>
      <c r="H9056"/>
      <c r="I9056"/>
    </row>
    <row r="9057" spans="6:9">
      <c r="F9057" s="52"/>
      <c r="H9057"/>
      <c r="I9057"/>
    </row>
    <row r="9058" spans="6:9">
      <c r="F9058" s="52"/>
      <c r="H9058"/>
      <c r="I9058"/>
    </row>
    <row r="9059" spans="6:9">
      <c r="F9059" s="52"/>
      <c r="H9059"/>
      <c r="I9059"/>
    </row>
    <row r="9060" spans="6:9">
      <c r="F9060" s="52"/>
      <c r="H9060"/>
      <c r="I9060"/>
    </row>
    <row r="9061" spans="6:9">
      <c r="F9061" s="52"/>
      <c r="H9061"/>
      <c r="I9061"/>
    </row>
    <row r="9062" spans="6:9">
      <c r="F9062" s="52"/>
      <c r="H9062"/>
      <c r="I9062"/>
    </row>
    <row r="9063" spans="6:9">
      <c r="F9063" s="52"/>
      <c r="H9063"/>
      <c r="I9063"/>
    </row>
    <row r="9064" spans="6:9">
      <c r="F9064" s="52"/>
      <c r="H9064"/>
      <c r="I9064"/>
    </row>
    <row r="9065" spans="6:9">
      <c r="F9065" s="52"/>
      <c r="H9065"/>
      <c r="I9065"/>
    </row>
    <row r="9066" spans="6:9">
      <c r="F9066" s="52"/>
      <c r="H9066"/>
      <c r="I9066"/>
    </row>
    <row r="9067" spans="6:9">
      <c r="F9067" s="52"/>
      <c r="H9067"/>
      <c r="I9067"/>
    </row>
    <row r="9068" spans="6:9">
      <c r="F9068" s="52"/>
      <c r="H9068"/>
      <c r="I9068"/>
    </row>
    <row r="9069" spans="6:9">
      <c r="F9069" s="52"/>
      <c r="H9069"/>
      <c r="I9069"/>
    </row>
    <row r="9070" spans="6:9">
      <c r="F9070" s="52"/>
      <c r="H9070"/>
      <c r="I9070"/>
    </row>
    <row r="9071" spans="6:9">
      <c r="F9071" s="52"/>
      <c r="H9071"/>
      <c r="I9071"/>
    </row>
    <row r="9072" spans="6:9">
      <c r="F9072" s="52"/>
      <c r="H9072"/>
      <c r="I9072"/>
    </row>
    <row r="9073" spans="6:9">
      <c r="F9073" s="52"/>
      <c r="H9073"/>
      <c r="I9073"/>
    </row>
    <row r="9074" spans="6:9">
      <c r="F9074" s="52"/>
      <c r="H9074"/>
      <c r="I9074"/>
    </row>
    <row r="9075" spans="6:9">
      <c r="F9075" s="52"/>
      <c r="H9075"/>
      <c r="I9075"/>
    </row>
    <row r="9076" spans="6:9">
      <c r="F9076" s="52"/>
      <c r="H9076"/>
      <c r="I9076"/>
    </row>
    <row r="9077" spans="6:9">
      <c r="F9077" s="52"/>
      <c r="H9077"/>
      <c r="I9077"/>
    </row>
    <row r="9078" spans="6:9">
      <c r="F9078" s="52"/>
      <c r="H9078"/>
      <c r="I9078"/>
    </row>
    <row r="9079" spans="6:9">
      <c r="F9079" s="52"/>
      <c r="H9079"/>
      <c r="I9079"/>
    </row>
    <row r="9080" spans="6:9">
      <c r="F9080" s="52"/>
      <c r="H9080"/>
      <c r="I9080"/>
    </row>
    <row r="9081" spans="6:9">
      <c r="F9081" s="52"/>
      <c r="H9081"/>
      <c r="I9081"/>
    </row>
    <row r="9082" spans="6:9">
      <c r="F9082" s="52"/>
      <c r="H9082"/>
      <c r="I9082"/>
    </row>
    <row r="9083" spans="6:9">
      <c r="F9083" s="52"/>
      <c r="H9083"/>
      <c r="I9083"/>
    </row>
    <row r="9084" spans="6:9">
      <c r="F9084" s="52"/>
      <c r="H9084"/>
      <c r="I9084"/>
    </row>
    <row r="9085" spans="6:9">
      <c r="F9085" s="52"/>
      <c r="H9085"/>
      <c r="I9085"/>
    </row>
    <row r="9086" spans="6:9">
      <c r="F9086" s="52"/>
      <c r="H9086"/>
      <c r="I9086"/>
    </row>
    <row r="9087" spans="6:9">
      <c r="F9087" s="52"/>
      <c r="H9087"/>
      <c r="I9087"/>
    </row>
    <row r="9088" spans="6:9">
      <c r="F9088" s="52"/>
      <c r="H9088"/>
      <c r="I9088"/>
    </row>
    <row r="9089" spans="6:9">
      <c r="F9089" s="52"/>
      <c r="H9089"/>
      <c r="I9089"/>
    </row>
    <row r="9090" spans="6:9">
      <c r="F9090" s="52"/>
      <c r="H9090"/>
      <c r="I9090"/>
    </row>
    <row r="9091" spans="6:9">
      <c r="F9091" s="52"/>
      <c r="H9091"/>
      <c r="I9091"/>
    </row>
    <row r="9092" spans="6:9">
      <c r="F9092" s="52"/>
      <c r="H9092"/>
      <c r="I9092"/>
    </row>
    <row r="9093" spans="6:9">
      <c r="F9093" s="52"/>
      <c r="H9093"/>
      <c r="I9093"/>
    </row>
    <row r="9094" spans="6:9">
      <c r="F9094" s="52"/>
      <c r="H9094"/>
      <c r="I9094"/>
    </row>
    <row r="9095" spans="6:9">
      <c r="F9095" s="52"/>
      <c r="H9095"/>
      <c r="I9095"/>
    </row>
    <row r="9096" spans="6:9">
      <c r="F9096" s="52"/>
      <c r="H9096"/>
      <c r="I9096"/>
    </row>
    <row r="9097" spans="6:9">
      <c r="F9097" s="52"/>
      <c r="H9097"/>
      <c r="I9097"/>
    </row>
    <row r="9098" spans="6:9">
      <c r="F9098" s="52"/>
      <c r="H9098"/>
      <c r="I9098"/>
    </row>
    <row r="9099" spans="6:9">
      <c r="F9099" s="52"/>
      <c r="H9099"/>
      <c r="I9099"/>
    </row>
    <row r="9100" spans="6:9">
      <c r="F9100" s="52"/>
      <c r="H9100"/>
      <c r="I9100"/>
    </row>
    <row r="9101" spans="6:9">
      <c r="F9101" s="52"/>
      <c r="H9101"/>
      <c r="I9101"/>
    </row>
    <row r="9102" spans="6:9">
      <c r="F9102" s="52"/>
      <c r="H9102"/>
      <c r="I9102"/>
    </row>
    <row r="9103" spans="6:9">
      <c r="F9103" s="52"/>
      <c r="H9103"/>
      <c r="I9103"/>
    </row>
    <row r="9104" spans="6:9">
      <c r="F9104" s="52"/>
      <c r="H9104"/>
      <c r="I9104"/>
    </row>
    <row r="9105" spans="6:9">
      <c r="F9105" s="52"/>
      <c r="H9105"/>
      <c r="I9105"/>
    </row>
    <row r="9106" spans="6:9">
      <c r="F9106" s="52"/>
      <c r="H9106"/>
      <c r="I9106"/>
    </row>
    <row r="9107" spans="6:9">
      <c r="F9107" s="52"/>
      <c r="H9107"/>
      <c r="I9107"/>
    </row>
    <row r="9108" spans="6:9">
      <c r="F9108" s="52"/>
      <c r="H9108"/>
      <c r="I9108"/>
    </row>
    <row r="9109" spans="6:9">
      <c r="F9109" s="52"/>
      <c r="H9109"/>
      <c r="I9109"/>
    </row>
    <row r="9110" spans="6:9">
      <c r="F9110" s="52"/>
      <c r="H9110"/>
      <c r="I9110"/>
    </row>
    <row r="9111" spans="6:9">
      <c r="F9111" s="52"/>
      <c r="H9111"/>
      <c r="I9111"/>
    </row>
    <row r="9112" spans="6:9">
      <c r="F9112" s="52"/>
      <c r="H9112"/>
      <c r="I9112"/>
    </row>
    <row r="9113" spans="6:9">
      <c r="F9113" s="52"/>
      <c r="H9113"/>
      <c r="I9113"/>
    </row>
    <row r="9114" spans="6:9">
      <c r="F9114" s="52"/>
      <c r="H9114"/>
      <c r="I9114"/>
    </row>
    <row r="9115" spans="6:9">
      <c r="F9115" s="52"/>
      <c r="H9115"/>
      <c r="I9115"/>
    </row>
    <row r="9116" spans="6:9">
      <c r="F9116" s="52"/>
      <c r="H9116"/>
      <c r="I9116"/>
    </row>
    <row r="9117" spans="6:9">
      <c r="F9117" s="52"/>
      <c r="H9117"/>
      <c r="I9117"/>
    </row>
    <row r="9118" spans="6:9">
      <c r="F9118" s="52"/>
      <c r="H9118"/>
      <c r="I9118"/>
    </row>
    <row r="9119" spans="6:9">
      <c r="F9119" s="52"/>
      <c r="H9119"/>
      <c r="I9119"/>
    </row>
    <row r="9120" spans="6:9">
      <c r="F9120" s="52"/>
      <c r="H9120"/>
      <c r="I9120"/>
    </row>
    <row r="9121" spans="6:9">
      <c r="F9121" s="52"/>
      <c r="H9121"/>
      <c r="I9121"/>
    </row>
    <row r="9122" spans="6:9">
      <c r="F9122" s="52"/>
      <c r="H9122"/>
      <c r="I9122"/>
    </row>
    <row r="9123" spans="6:9">
      <c r="F9123" s="52"/>
      <c r="H9123"/>
      <c r="I9123"/>
    </row>
    <row r="9124" spans="6:9">
      <c r="F9124" s="52"/>
      <c r="H9124"/>
      <c r="I9124"/>
    </row>
    <row r="9125" spans="6:9">
      <c r="F9125" s="52"/>
      <c r="H9125"/>
      <c r="I9125"/>
    </row>
    <row r="9126" spans="6:9">
      <c r="F9126" s="52"/>
      <c r="H9126"/>
      <c r="I9126"/>
    </row>
    <row r="9127" spans="6:9">
      <c r="F9127" s="52"/>
      <c r="H9127"/>
      <c r="I9127"/>
    </row>
    <row r="9128" spans="6:9">
      <c r="F9128" s="52"/>
      <c r="H9128"/>
      <c r="I9128"/>
    </row>
    <row r="9129" spans="6:9">
      <c r="F9129" s="52"/>
      <c r="H9129"/>
      <c r="I9129"/>
    </row>
    <row r="9130" spans="6:9">
      <c r="F9130" s="52"/>
      <c r="H9130"/>
      <c r="I9130"/>
    </row>
    <row r="9131" spans="6:9">
      <c r="F9131" s="52"/>
      <c r="H9131"/>
      <c r="I9131"/>
    </row>
    <row r="9132" spans="6:9">
      <c r="F9132" s="52"/>
      <c r="H9132"/>
      <c r="I9132"/>
    </row>
    <row r="9133" spans="6:9">
      <c r="F9133" s="52"/>
      <c r="H9133"/>
      <c r="I9133"/>
    </row>
    <row r="9134" spans="6:9">
      <c r="F9134" s="52"/>
      <c r="H9134"/>
      <c r="I9134"/>
    </row>
    <row r="9135" spans="6:9">
      <c r="F9135" s="52"/>
      <c r="H9135"/>
      <c r="I9135"/>
    </row>
    <row r="9136" spans="6:9">
      <c r="F9136" s="52"/>
      <c r="H9136"/>
      <c r="I9136"/>
    </row>
    <row r="9137" spans="6:9">
      <c r="F9137" s="52"/>
      <c r="H9137"/>
      <c r="I9137"/>
    </row>
    <row r="9138" spans="6:9">
      <c r="F9138" s="52"/>
      <c r="H9138"/>
      <c r="I9138"/>
    </row>
    <row r="9139" spans="6:9">
      <c r="F9139" s="52"/>
      <c r="H9139"/>
      <c r="I9139"/>
    </row>
    <row r="9140" spans="6:9">
      <c r="F9140" s="52"/>
      <c r="H9140"/>
      <c r="I9140"/>
    </row>
    <row r="9141" spans="6:9">
      <c r="F9141" s="52"/>
      <c r="H9141"/>
      <c r="I9141"/>
    </row>
    <row r="9142" spans="6:9">
      <c r="F9142" s="52"/>
      <c r="H9142"/>
      <c r="I9142"/>
    </row>
    <row r="9143" spans="6:9">
      <c r="F9143" s="52"/>
      <c r="H9143"/>
      <c r="I9143"/>
    </row>
    <row r="9144" spans="6:9">
      <c r="F9144" s="52"/>
      <c r="H9144"/>
      <c r="I9144"/>
    </row>
    <row r="9145" spans="6:9">
      <c r="F9145" s="52"/>
      <c r="H9145"/>
      <c r="I9145"/>
    </row>
    <row r="9146" spans="6:9">
      <c r="F9146" s="52"/>
      <c r="H9146"/>
      <c r="I9146"/>
    </row>
    <row r="9147" spans="6:9">
      <c r="F9147" s="52"/>
      <c r="H9147"/>
      <c r="I9147"/>
    </row>
    <row r="9148" spans="6:9">
      <c r="F9148" s="52"/>
      <c r="H9148"/>
      <c r="I9148"/>
    </row>
    <row r="9149" spans="6:9">
      <c r="F9149" s="52"/>
      <c r="H9149"/>
      <c r="I9149"/>
    </row>
    <row r="9150" spans="6:9">
      <c r="F9150" s="52"/>
      <c r="H9150"/>
      <c r="I9150"/>
    </row>
    <row r="9151" spans="6:9">
      <c r="F9151" s="52"/>
      <c r="H9151"/>
      <c r="I9151"/>
    </row>
    <row r="9152" spans="6:9">
      <c r="F9152" s="52"/>
      <c r="H9152"/>
      <c r="I9152"/>
    </row>
    <row r="9153" spans="6:9">
      <c r="F9153" s="52"/>
      <c r="H9153"/>
      <c r="I9153"/>
    </row>
    <row r="9154" spans="6:9">
      <c r="F9154" s="52"/>
      <c r="H9154"/>
      <c r="I9154"/>
    </row>
    <row r="9155" spans="6:9">
      <c r="F9155" s="52"/>
      <c r="H9155"/>
      <c r="I9155"/>
    </row>
    <row r="9156" spans="6:9">
      <c r="F9156" s="52"/>
      <c r="H9156"/>
      <c r="I9156"/>
    </row>
    <row r="9157" spans="6:9">
      <c r="F9157" s="52"/>
      <c r="H9157"/>
      <c r="I9157"/>
    </row>
    <row r="9158" spans="6:9">
      <c r="F9158" s="52"/>
      <c r="H9158"/>
      <c r="I9158"/>
    </row>
    <row r="9159" spans="6:9">
      <c r="F9159" s="52"/>
      <c r="H9159"/>
      <c r="I9159"/>
    </row>
    <row r="9160" spans="6:9">
      <c r="F9160" s="52"/>
      <c r="H9160"/>
      <c r="I9160"/>
    </row>
    <row r="9161" spans="6:9">
      <c r="F9161" s="52"/>
      <c r="H9161"/>
      <c r="I9161"/>
    </row>
    <row r="9162" spans="6:9">
      <c r="F9162" s="52"/>
      <c r="H9162"/>
      <c r="I9162"/>
    </row>
    <row r="9163" spans="6:9">
      <c r="F9163" s="52"/>
      <c r="H9163"/>
      <c r="I9163"/>
    </row>
    <row r="9164" spans="6:9">
      <c r="F9164" s="52"/>
      <c r="H9164"/>
      <c r="I9164"/>
    </row>
    <row r="9165" spans="6:9">
      <c r="F9165" s="52"/>
      <c r="H9165"/>
      <c r="I9165"/>
    </row>
    <row r="9166" spans="6:9">
      <c r="F9166" s="52"/>
      <c r="H9166"/>
      <c r="I9166"/>
    </row>
    <row r="9167" spans="6:9">
      <c r="F9167" s="52"/>
      <c r="H9167"/>
      <c r="I9167"/>
    </row>
    <row r="9168" spans="6:9">
      <c r="F9168" s="52"/>
      <c r="H9168"/>
      <c r="I9168"/>
    </row>
    <row r="9169" spans="6:9">
      <c r="F9169" s="52"/>
      <c r="H9169"/>
      <c r="I9169"/>
    </row>
    <row r="9170" spans="6:9">
      <c r="F9170" s="52"/>
      <c r="H9170"/>
      <c r="I9170"/>
    </row>
    <row r="9171" spans="6:9">
      <c r="F9171" s="52"/>
      <c r="H9171"/>
      <c r="I9171"/>
    </row>
    <row r="9172" spans="6:9">
      <c r="F9172" s="52"/>
      <c r="H9172"/>
      <c r="I9172"/>
    </row>
    <row r="9173" spans="6:9">
      <c r="F9173" s="52"/>
      <c r="H9173"/>
      <c r="I9173"/>
    </row>
    <row r="9174" spans="6:9">
      <c r="F9174" s="52"/>
      <c r="H9174"/>
      <c r="I9174"/>
    </row>
    <row r="9175" spans="6:9">
      <c r="F9175" s="52"/>
      <c r="H9175"/>
      <c r="I9175"/>
    </row>
    <row r="9176" spans="6:9">
      <c r="F9176" s="52"/>
      <c r="H9176"/>
      <c r="I9176"/>
    </row>
    <row r="9177" spans="6:9">
      <c r="F9177" s="52"/>
      <c r="H9177"/>
      <c r="I9177"/>
    </row>
    <row r="9178" spans="6:9">
      <c r="F9178" s="52"/>
      <c r="H9178"/>
      <c r="I9178"/>
    </row>
    <row r="9179" spans="6:9">
      <c r="F9179" s="52"/>
      <c r="H9179"/>
      <c r="I9179"/>
    </row>
    <row r="9180" spans="6:9">
      <c r="F9180" s="52"/>
      <c r="H9180"/>
      <c r="I9180"/>
    </row>
    <row r="9181" spans="6:9">
      <c r="F9181" s="52"/>
      <c r="H9181"/>
      <c r="I9181"/>
    </row>
    <row r="9182" spans="6:9">
      <c r="F9182" s="52"/>
      <c r="H9182"/>
      <c r="I9182"/>
    </row>
    <row r="9183" spans="6:9">
      <c r="F9183" s="52"/>
      <c r="H9183"/>
      <c r="I9183"/>
    </row>
    <row r="9184" spans="6:9">
      <c r="F9184" s="52"/>
      <c r="H9184"/>
      <c r="I9184"/>
    </row>
    <row r="9185" spans="6:9">
      <c r="F9185" s="52"/>
      <c r="H9185"/>
      <c r="I9185"/>
    </row>
    <row r="9186" spans="6:9">
      <c r="F9186" s="52"/>
      <c r="H9186"/>
      <c r="I9186"/>
    </row>
    <row r="9187" spans="6:9">
      <c r="F9187" s="52"/>
      <c r="H9187"/>
      <c r="I9187"/>
    </row>
    <row r="9188" spans="6:9">
      <c r="F9188" s="52"/>
      <c r="H9188"/>
      <c r="I9188"/>
    </row>
    <row r="9189" spans="6:9">
      <c r="F9189" s="52"/>
      <c r="H9189"/>
      <c r="I9189"/>
    </row>
    <row r="9190" spans="6:9">
      <c r="F9190" s="52"/>
      <c r="H9190"/>
      <c r="I9190"/>
    </row>
    <row r="9191" spans="6:9">
      <c r="F9191" s="52"/>
      <c r="H9191"/>
      <c r="I9191"/>
    </row>
    <row r="9192" spans="6:9">
      <c r="F9192" s="52"/>
      <c r="H9192"/>
      <c r="I9192"/>
    </row>
    <row r="9193" spans="6:9">
      <c r="F9193" s="52"/>
      <c r="H9193"/>
      <c r="I9193"/>
    </row>
    <row r="9194" spans="6:9">
      <c r="F9194" s="52"/>
      <c r="H9194"/>
      <c r="I9194"/>
    </row>
    <row r="9195" spans="6:9">
      <c r="F9195" s="52"/>
      <c r="H9195"/>
      <c r="I9195"/>
    </row>
    <row r="9196" spans="6:9">
      <c r="F9196" s="52"/>
      <c r="H9196"/>
      <c r="I9196"/>
    </row>
    <row r="9197" spans="6:9">
      <c r="F9197" s="52"/>
      <c r="H9197"/>
      <c r="I9197"/>
    </row>
    <row r="9198" spans="6:9">
      <c r="F9198" s="52"/>
      <c r="H9198"/>
      <c r="I9198"/>
    </row>
    <row r="9199" spans="6:9">
      <c r="F9199" s="52"/>
      <c r="H9199"/>
      <c r="I9199"/>
    </row>
    <row r="9200" spans="6:9">
      <c r="F9200" s="52"/>
      <c r="H9200"/>
      <c r="I9200"/>
    </row>
    <row r="9201" spans="6:9">
      <c r="F9201" s="52"/>
      <c r="H9201"/>
      <c r="I9201"/>
    </row>
    <row r="9202" spans="6:9">
      <c r="F9202" s="52"/>
      <c r="H9202"/>
      <c r="I9202"/>
    </row>
    <row r="9203" spans="6:9">
      <c r="F9203" s="52"/>
      <c r="H9203"/>
      <c r="I9203"/>
    </row>
    <row r="9204" spans="6:9">
      <c r="F9204" s="52"/>
      <c r="H9204"/>
      <c r="I9204"/>
    </row>
    <row r="9205" spans="6:9">
      <c r="F9205" s="52"/>
      <c r="H9205"/>
      <c r="I9205"/>
    </row>
    <row r="9206" spans="6:9">
      <c r="F9206" s="52"/>
      <c r="H9206"/>
      <c r="I9206"/>
    </row>
    <row r="9207" spans="6:9">
      <c r="F9207" s="52"/>
      <c r="H9207"/>
      <c r="I9207"/>
    </row>
    <row r="9208" spans="6:9">
      <c r="F9208" s="52"/>
      <c r="H9208"/>
      <c r="I9208"/>
    </row>
    <row r="9209" spans="6:9">
      <c r="F9209" s="52"/>
      <c r="H9209"/>
      <c r="I9209"/>
    </row>
    <row r="9210" spans="6:9">
      <c r="F9210" s="52"/>
      <c r="H9210"/>
      <c r="I9210"/>
    </row>
    <row r="9211" spans="6:9">
      <c r="F9211" s="52"/>
      <c r="H9211"/>
      <c r="I9211"/>
    </row>
    <row r="9212" spans="6:9">
      <c r="F9212" s="52"/>
      <c r="H9212"/>
      <c r="I9212"/>
    </row>
    <row r="9213" spans="6:9">
      <c r="F9213" s="52"/>
      <c r="H9213"/>
      <c r="I9213"/>
    </row>
    <row r="9214" spans="6:9">
      <c r="F9214" s="52"/>
      <c r="H9214"/>
      <c r="I9214"/>
    </row>
    <row r="9215" spans="6:9">
      <c r="F9215" s="52"/>
      <c r="H9215"/>
      <c r="I9215"/>
    </row>
    <row r="9216" spans="6:9">
      <c r="F9216" s="52"/>
      <c r="H9216"/>
      <c r="I9216"/>
    </row>
    <row r="9217" spans="6:9">
      <c r="F9217" s="52"/>
      <c r="H9217"/>
      <c r="I9217"/>
    </row>
    <row r="9218" spans="6:9">
      <c r="F9218" s="52"/>
      <c r="H9218"/>
      <c r="I9218"/>
    </row>
    <row r="9219" spans="6:9">
      <c r="F9219" s="52"/>
      <c r="H9219"/>
      <c r="I9219"/>
    </row>
    <row r="9220" spans="6:9">
      <c r="F9220" s="52"/>
      <c r="H9220"/>
      <c r="I9220"/>
    </row>
    <row r="9221" spans="6:9">
      <c r="F9221" s="52"/>
      <c r="H9221"/>
      <c r="I9221"/>
    </row>
    <row r="9222" spans="6:9">
      <c r="F9222" s="52"/>
      <c r="H9222"/>
      <c r="I9222"/>
    </row>
    <row r="9223" spans="6:9">
      <c r="F9223" s="52"/>
      <c r="H9223"/>
      <c r="I9223"/>
    </row>
    <row r="9224" spans="6:9">
      <c r="F9224" s="52"/>
      <c r="H9224"/>
      <c r="I9224"/>
    </row>
    <row r="9225" spans="6:9">
      <c r="F9225" s="52"/>
      <c r="H9225"/>
      <c r="I9225"/>
    </row>
    <row r="9226" spans="6:9">
      <c r="F9226" s="52"/>
      <c r="H9226"/>
      <c r="I9226"/>
    </row>
    <row r="9227" spans="6:9">
      <c r="F9227" s="52"/>
      <c r="H9227"/>
      <c r="I9227"/>
    </row>
    <row r="9228" spans="6:9">
      <c r="F9228" s="52"/>
      <c r="H9228"/>
      <c r="I9228"/>
    </row>
    <row r="9229" spans="6:9">
      <c r="F9229" s="52"/>
      <c r="H9229"/>
      <c r="I9229"/>
    </row>
    <row r="9230" spans="6:9">
      <c r="F9230" s="52"/>
      <c r="H9230"/>
      <c r="I9230"/>
    </row>
    <row r="9231" spans="6:9">
      <c r="F9231" s="52"/>
      <c r="H9231"/>
      <c r="I9231"/>
    </row>
    <row r="9232" spans="6:9">
      <c r="F9232" s="52"/>
      <c r="H9232"/>
      <c r="I9232"/>
    </row>
    <row r="9233" spans="6:9">
      <c r="F9233" s="52"/>
      <c r="H9233"/>
      <c r="I9233"/>
    </row>
    <row r="9234" spans="6:9">
      <c r="F9234" s="52"/>
      <c r="H9234"/>
      <c r="I9234"/>
    </row>
    <row r="9235" spans="6:9">
      <c r="F9235" s="52"/>
      <c r="H9235"/>
      <c r="I9235"/>
    </row>
    <row r="9236" spans="6:9">
      <c r="F9236" s="52"/>
      <c r="H9236"/>
      <c r="I9236"/>
    </row>
    <row r="9237" spans="6:9">
      <c r="F9237" s="52"/>
      <c r="H9237"/>
      <c r="I9237"/>
    </row>
    <row r="9238" spans="6:9">
      <c r="F9238" s="52"/>
      <c r="H9238"/>
      <c r="I9238"/>
    </row>
    <row r="9239" spans="6:9">
      <c r="F9239" s="52"/>
      <c r="H9239"/>
      <c r="I9239"/>
    </row>
    <row r="9240" spans="6:9">
      <c r="F9240" s="52"/>
      <c r="H9240"/>
      <c r="I9240"/>
    </row>
    <row r="9241" spans="6:9">
      <c r="F9241" s="52"/>
      <c r="H9241"/>
      <c r="I9241"/>
    </row>
    <row r="9242" spans="6:9">
      <c r="F9242" s="52"/>
      <c r="H9242"/>
      <c r="I9242"/>
    </row>
    <row r="9243" spans="6:9">
      <c r="F9243" s="52"/>
      <c r="H9243"/>
      <c r="I9243"/>
    </row>
    <row r="9244" spans="6:9">
      <c r="F9244" s="52"/>
      <c r="H9244"/>
      <c r="I9244"/>
    </row>
    <row r="9245" spans="6:9">
      <c r="F9245" s="52"/>
      <c r="H9245"/>
      <c r="I9245"/>
    </row>
    <row r="9246" spans="6:9">
      <c r="F9246" s="52"/>
      <c r="H9246"/>
      <c r="I9246"/>
    </row>
    <row r="9247" spans="6:9">
      <c r="F9247" s="52"/>
      <c r="H9247"/>
      <c r="I9247"/>
    </row>
    <row r="9248" spans="6:9">
      <c r="F9248" s="52"/>
      <c r="H9248"/>
      <c r="I9248"/>
    </row>
    <row r="9249" spans="6:9">
      <c r="F9249" s="52"/>
      <c r="H9249"/>
      <c r="I9249"/>
    </row>
    <row r="9250" spans="6:9">
      <c r="F9250" s="52"/>
      <c r="H9250"/>
      <c r="I9250"/>
    </row>
    <row r="9251" spans="6:9">
      <c r="F9251" s="52"/>
      <c r="H9251"/>
      <c r="I9251"/>
    </row>
    <row r="9252" spans="6:9">
      <c r="F9252" s="52"/>
      <c r="H9252"/>
      <c r="I9252"/>
    </row>
    <row r="9253" spans="6:9">
      <c r="F9253" s="52"/>
      <c r="H9253"/>
      <c r="I9253"/>
    </row>
    <row r="9254" spans="6:9">
      <c r="F9254" s="52"/>
      <c r="H9254"/>
      <c r="I9254"/>
    </row>
    <row r="9255" spans="6:9">
      <c r="F9255" s="52"/>
      <c r="H9255"/>
      <c r="I9255"/>
    </row>
    <row r="9256" spans="6:9">
      <c r="F9256" s="52"/>
      <c r="H9256"/>
      <c r="I9256"/>
    </row>
    <row r="9257" spans="6:9">
      <c r="F9257" s="52"/>
      <c r="H9257"/>
      <c r="I9257"/>
    </row>
    <row r="9258" spans="6:9">
      <c r="F9258" s="52"/>
      <c r="H9258"/>
      <c r="I9258"/>
    </row>
    <row r="9259" spans="6:9">
      <c r="F9259" s="52"/>
      <c r="H9259"/>
      <c r="I9259"/>
    </row>
    <row r="9260" spans="6:9">
      <c r="F9260" s="52"/>
      <c r="H9260"/>
      <c r="I9260"/>
    </row>
    <row r="9261" spans="6:9">
      <c r="F9261" s="52"/>
      <c r="H9261"/>
      <c r="I9261"/>
    </row>
    <row r="9262" spans="6:9">
      <c r="F9262" s="52"/>
      <c r="H9262"/>
      <c r="I9262"/>
    </row>
    <row r="9263" spans="6:9">
      <c r="F9263" s="52"/>
      <c r="H9263"/>
      <c r="I9263"/>
    </row>
    <row r="9264" spans="6:9">
      <c r="F9264" s="52"/>
      <c r="H9264"/>
      <c r="I9264"/>
    </row>
    <row r="9265" spans="6:9">
      <c r="F9265" s="52"/>
      <c r="H9265"/>
      <c r="I9265"/>
    </row>
    <row r="9266" spans="6:9">
      <c r="F9266" s="52"/>
      <c r="H9266"/>
      <c r="I9266"/>
    </row>
    <row r="9267" spans="6:9">
      <c r="F9267" s="52"/>
      <c r="H9267"/>
      <c r="I9267"/>
    </row>
    <row r="9268" spans="6:9">
      <c r="F9268" s="52"/>
      <c r="H9268"/>
      <c r="I9268"/>
    </row>
    <row r="9269" spans="6:9">
      <c r="F9269" s="52"/>
      <c r="H9269"/>
      <c r="I9269"/>
    </row>
    <row r="9270" spans="6:9">
      <c r="F9270" s="52"/>
      <c r="H9270"/>
      <c r="I9270"/>
    </row>
    <row r="9271" spans="6:9">
      <c r="F9271" s="52"/>
      <c r="H9271"/>
      <c r="I9271"/>
    </row>
    <row r="9272" spans="6:9">
      <c r="F9272" s="52"/>
      <c r="H9272"/>
      <c r="I9272"/>
    </row>
    <row r="9273" spans="6:9">
      <c r="F9273" s="52"/>
      <c r="H9273"/>
      <c r="I9273"/>
    </row>
    <row r="9274" spans="6:9">
      <c r="F9274" s="52"/>
      <c r="H9274"/>
      <c r="I9274"/>
    </row>
    <row r="9275" spans="6:9">
      <c r="F9275" s="52"/>
      <c r="H9275"/>
      <c r="I9275"/>
    </row>
    <row r="9276" spans="6:9">
      <c r="F9276" s="52"/>
      <c r="H9276"/>
      <c r="I9276"/>
    </row>
    <row r="9277" spans="6:9">
      <c r="F9277" s="52"/>
      <c r="H9277"/>
      <c r="I9277"/>
    </row>
    <row r="9278" spans="6:9">
      <c r="F9278" s="52"/>
      <c r="H9278"/>
      <c r="I9278"/>
    </row>
    <row r="9279" spans="6:9">
      <c r="F9279" s="52"/>
      <c r="H9279"/>
      <c r="I9279"/>
    </row>
    <row r="9280" spans="6:9">
      <c r="F9280" s="52"/>
      <c r="H9280"/>
      <c r="I9280"/>
    </row>
    <row r="9281" spans="6:9">
      <c r="F9281" s="52"/>
      <c r="H9281"/>
      <c r="I9281"/>
    </row>
    <row r="9282" spans="6:9">
      <c r="F9282" s="52"/>
      <c r="H9282"/>
      <c r="I9282"/>
    </row>
    <row r="9283" spans="6:9">
      <c r="F9283" s="52"/>
      <c r="H9283"/>
      <c r="I9283"/>
    </row>
    <row r="9284" spans="6:9">
      <c r="F9284" s="52"/>
      <c r="H9284"/>
      <c r="I9284"/>
    </row>
    <row r="9285" spans="6:9">
      <c r="F9285" s="52"/>
      <c r="H9285"/>
      <c r="I9285"/>
    </row>
    <row r="9286" spans="6:9">
      <c r="F9286" s="52"/>
      <c r="H9286"/>
      <c r="I9286"/>
    </row>
    <row r="9287" spans="6:9">
      <c r="F9287" s="52"/>
      <c r="H9287"/>
      <c r="I9287"/>
    </row>
    <row r="9288" spans="6:9">
      <c r="F9288" s="52"/>
      <c r="H9288"/>
      <c r="I9288"/>
    </row>
    <row r="9289" spans="6:9">
      <c r="F9289" s="52"/>
      <c r="H9289"/>
      <c r="I9289"/>
    </row>
    <row r="9290" spans="6:9">
      <c r="F9290" s="52"/>
      <c r="H9290"/>
      <c r="I9290"/>
    </row>
    <row r="9291" spans="6:9">
      <c r="F9291" s="52"/>
      <c r="H9291"/>
      <c r="I9291"/>
    </row>
    <row r="9292" spans="6:9">
      <c r="F9292" s="52"/>
      <c r="H9292"/>
      <c r="I9292"/>
    </row>
    <row r="9293" spans="6:9">
      <c r="F9293" s="52"/>
      <c r="H9293"/>
      <c r="I9293"/>
    </row>
    <row r="9294" spans="6:9">
      <c r="F9294" s="52"/>
      <c r="H9294"/>
      <c r="I9294"/>
    </row>
    <row r="9295" spans="6:9">
      <c r="F9295" s="52"/>
      <c r="H9295"/>
      <c r="I9295"/>
    </row>
    <row r="9296" spans="6:9">
      <c r="F9296" s="52"/>
      <c r="H9296"/>
      <c r="I9296"/>
    </row>
    <row r="9297" spans="6:9">
      <c r="F9297" s="52"/>
      <c r="H9297"/>
      <c r="I9297"/>
    </row>
    <row r="9298" spans="6:9">
      <c r="F9298" s="52"/>
      <c r="H9298"/>
      <c r="I9298"/>
    </row>
    <row r="9299" spans="6:9">
      <c r="F9299" s="52"/>
      <c r="H9299"/>
      <c r="I9299"/>
    </row>
    <row r="9300" spans="6:9">
      <c r="F9300" s="52"/>
      <c r="H9300"/>
      <c r="I9300"/>
    </row>
    <row r="9301" spans="6:9">
      <c r="F9301" s="52"/>
      <c r="H9301"/>
      <c r="I9301"/>
    </row>
    <row r="9302" spans="6:9">
      <c r="F9302" s="52"/>
      <c r="H9302"/>
      <c r="I9302"/>
    </row>
    <row r="9303" spans="6:9">
      <c r="F9303" s="52"/>
      <c r="H9303"/>
      <c r="I9303"/>
    </row>
    <row r="9304" spans="6:9">
      <c r="F9304" s="52"/>
      <c r="H9304"/>
      <c r="I9304"/>
    </row>
    <row r="9305" spans="6:9">
      <c r="F9305" s="52"/>
      <c r="H9305"/>
      <c r="I9305"/>
    </row>
    <row r="9306" spans="6:9">
      <c r="F9306" s="52"/>
      <c r="H9306"/>
      <c r="I9306"/>
    </row>
    <row r="9307" spans="6:9">
      <c r="F9307" s="52"/>
      <c r="H9307"/>
      <c r="I9307"/>
    </row>
    <row r="9308" spans="6:9">
      <c r="F9308" s="52"/>
      <c r="H9308"/>
      <c r="I9308"/>
    </row>
    <row r="9309" spans="6:9">
      <c r="F9309" s="52"/>
      <c r="H9309"/>
      <c r="I9309"/>
    </row>
    <row r="9310" spans="6:9">
      <c r="F9310" s="52"/>
      <c r="H9310"/>
      <c r="I9310"/>
    </row>
    <row r="9311" spans="6:9">
      <c r="F9311" s="52"/>
      <c r="H9311"/>
      <c r="I9311"/>
    </row>
    <row r="9312" spans="6:9">
      <c r="F9312" s="52"/>
      <c r="H9312"/>
      <c r="I9312"/>
    </row>
    <row r="9313" spans="6:9">
      <c r="F9313" s="52"/>
      <c r="H9313"/>
      <c r="I9313"/>
    </row>
    <row r="9314" spans="6:9">
      <c r="F9314" s="52"/>
      <c r="H9314"/>
      <c r="I9314"/>
    </row>
    <row r="9315" spans="6:9">
      <c r="F9315" s="52"/>
      <c r="H9315"/>
      <c r="I9315"/>
    </row>
    <row r="9316" spans="6:9">
      <c r="F9316" s="52"/>
      <c r="H9316"/>
      <c r="I9316"/>
    </row>
    <row r="9317" spans="6:9">
      <c r="F9317" s="52"/>
      <c r="H9317"/>
      <c r="I9317"/>
    </row>
    <row r="9318" spans="6:9">
      <c r="F9318" s="52"/>
      <c r="H9318"/>
      <c r="I9318"/>
    </row>
    <row r="9319" spans="6:9">
      <c r="F9319" s="52"/>
      <c r="H9319"/>
      <c r="I9319"/>
    </row>
    <row r="9320" spans="6:9">
      <c r="F9320" s="52"/>
      <c r="H9320"/>
      <c r="I9320"/>
    </row>
    <row r="9321" spans="6:9">
      <c r="F9321" s="52"/>
      <c r="H9321"/>
      <c r="I9321"/>
    </row>
    <row r="9322" spans="6:9">
      <c r="F9322" s="52"/>
      <c r="H9322"/>
      <c r="I9322"/>
    </row>
    <row r="9323" spans="6:9">
      <c r="F9323" s="52"/>
      <c r="H9323"/>
      <c r="I9323"/>
    </row>
    <row r="9324" spans="6:9">
      <c r="F9324" s="52"/>
      <c r="H9324"/>
      <c r="I9324"/>
    </row>
    <row r="9325" spans="6:9">
      <c r="F9325" s="52"/>
      <c r="H9325"/>
      <c r="I9325"/>
    </row>
    <row r="9326" spans="6:9">
      <c r="F9326" s="52"/>
      <c r="H9326"/>
      <c r="I9326"/>
    </row>
    <row r="9327" spans="6:9">
      <c r="F9327" s="52"/>
      <c r="H9327"/>
      <c r="I9327"/>
    </row>
    <row r="9328" spans="6:9">
      <c r="F9328" s="52"/>
      <c r="H9328"/>
      <c r="I9328"/>
    </row>
    <row r="9329" spans="6:9">
      <c r="F9329" s="52"/>
      <c r="H9329"/>
      <c r="I9329"/>
    </row>
    <row r="9330" spans="6:9">
      <c r="F9330" s="52"/>
      <c r="H9330"/>
      <c r="I9330"/>
    </row>
    <row r="9331" spans="6:9">
      <c r="F9331" s="52"/>
      <c r="H9331"/>
      <c r="I9331"/>
    </row>
    <row r="9332" spans="6:9">
      <c r="F9332" s="52"/>
      <c r="H9332"/>
      <c r="I9332"/>
    </row>
    <row r="9333" spans="6:9">
      <c r="F9333" s="52"/>
      <c r="H9333"/>
      <c r="I9333"/>
    </row>
    <row r="9334" spans="6:9">
      <c r="F9334" s="52"/>
      <c r="H9334"/>
      <c r="I9334"/>
    </row>
    <row r="9335" spans="6:9">
      <c r="F9335" s="52"/>
      <c r="H9335"/>
      <c r="I9335"/>
    </row>
    <row r="9336" spans="6:9">
      <c r="F9336" s="52"/>
      <c r="H9336"/>
      <c r="I9336"/>
    </row>
    <row r="9337" spans="6:9">
      <c r="F9337" s="52"/>
      <c r="H9337"/>
      <c r="I9337"/>
    </row>
    <row r="9338" spans="6:9">
      <c r="F9338" s="52"/>
      <c r="H9338"/>
      <c r="I9338"/>
    </row>
    <row r="9339" spans="6:9">
      <c r="F9339" s="52"/>
      <c r="H9339"/>
      <c r="I9339"/>
    </row>
    <row r="9340" spans="6:9">
      <c r="F9340" s="52"/>
      <c r="H9340"/>
      <c r="I9340"/>
    </row>
    <row r="9341" spans="6:9">
      <c r="F9341" s="52"/>
      <c r="H9341"/>
      <c r="I9341"/>
    </row>
    <row r="9342" spans="6:9">
      <c r="F9342" s="52"/>
      <c r="H9342"/>
      <c r="I9342"/>
    </row>
    <row r="9343" spans="6:9">
      <c r="F9343" s="52"/>
      <c r="H9343"/>
      <c r="I9343"/>
    </row>
    <row r="9344" spans="6:9">
      <c r="F9344" s="52"/>
      <c r="H9344"/>
      <c r="I9344"/>
    </row>
    <row r="9345" spans="6:9">
      <c r="F9345" s="52"/>
      <c r="H9345"/>
      <c r="I9345"/>
    </row>
    <row r="9346" spans="6:9">
      <c r="F9346" s="52"/>
      <c r="H9346"/>
      <c r="I9346"/>
    </row>
    <row r="9347" spans="6:9">
      <c r="F9347" s="52"/>
      <c r="H9347"/>
      <c r="I9347"/>
    </row>
    <row r="9348" spans="6:9">
      <c r="F9348" s="52"/>
      <c r="H9348"/>
      <c r="I9348"/>
    </row>
    <row r="9349" spans="6:9">
      <c r="F9349" s="52"/>
      <c r="H9349"/>
      <c r="I9349"/>
    </row>
    <row r="9350" spans="6:9">
      <c r="F9350" s="52"/>
      <c r="H9350"/>
      <c r="I9350"/>
    </row>
    <row r="9351" spans="6:9">
      <c r="F9351" s="52"/>
      <c r="H9351"/>
      <c r="I9351"/>
    </row>
    <row r="9352" spans="6:9">
      <c r="F9352" s="52"/>
      <c r="H9352"/>
      <c r="I9352"/>
    </row>
    <row r="9353" spans="6:9">
      <c r="F9353" s="52"/>
      <c r="H9353"/>
      <c r="I9353"/>
    </row>
    <row r="9354" spans="6:9">
      <c r="F9354" s="52"/>
      <c r="H9354"/>
      <c r="I9354"/>
    </row>
    <row r="9355" spans="6:9">
      <c r="F9355" s="52"/>
      <c r="H9355"/>
      <c r="I9355"/>
    </row>
    <row r="9356" spans="6:9">
      <c r="F9356" s="52"/>
      <c r="H9356"/>
      <c r="I9356"/>
    </row>
    <row r="9357" spans="6:9">
      <c r="F9357" s="52"/>
      <c r="H9357"/>
      <c r="I9357"/>
    </row>
    <row r="9358" spans="6:9">
      <c r="F9358" s="52"/>
      <c r="H9358"/>
      <c r="I9358"/>
    </row>
    <row r="9359" spans="6:9">
      <c r="F9359" s="52"/>
      <c r="H9359"/>
      <c r="I9359"/>
    </row>
    <row r="9360" spans="6:9">
      <c r="F9360" s="52"/>
      <c r="H9360"/>
      <c r="I9360"/>
    </row>
    <row r="9361" spans="6:9">
      <c r="F9361" s="52"/>
      <c r="H9361"/>
      <c r="I9361"/>
    </row>
    <row r="9362" spans="6:9">
      <c r="F9362" s="52"/>
      <c r="H9362"/>
      <c r="I9362"/>
    </row>
    <row r="9363" spans="6:9">
      <c r="F9363" s="52"/>
      <c r="H9363"/>
      <c r="I9363"/>
    </row>
    <row r="9364" spans="6:9">
      <c r="F9364" s="52"/>
      <c r="H9364"/>
      <c r="I9364"/>
    </row>
    <row r="9365" spans="6:9">
      <c r="F9365" s="52"/>
      <c r="H9365"/>
      <c r="I9365"/>
    </row>
    <row r="9366" spans="6:9">
      <c r="F9366" s="52"/>
      <c r="H9366"/>
      <c r="I9366"/>
    </row>
    <row r="9367" spans="6:9">
      <c r="F9367" s="52"/>
      <c r="H9367"/>
      <c r="I9367"/>
    </row>
    <row r="9368" spans="6:9">
      <c r="F9368" s="52"/>
      <c r="H9368"/>
      <c r="I9368"/>
    </row>
    <row r="9369" spans="6:9">
      <c r="F9369" s="52"/>
      <c r="H9369"/>
      <c r="I9369"/>
    </row>
    <row r="9370" spans="6:9">
      <c r="F9370" s="52"/>
      <c r="H9370"/>
      <c r="I9370"/>
    </row>
    <row r="9371" spans="6:9">
      <c r="F9371" s="52"/>
      <c r="H9371"/>
      <c r="I9371"/>
    </row>
    <row r="9372" spans="6:9">
      <c r="F9372" s="52"/>
      <c r="H9372"/>
      <c r="I9372"/>
    </row>
    <row r="9373" spans="6:9">
      <c r="F9373" s="52"/>
      <c r="H9373"/>
      <c r="I9373"/>
    </row>
    <row r="9374" spans="6:9">
      <c r="F9374" s="52"/>
      <c r="H9374"/>
      <c r="I9374"/>
    </row>
    <row r="9375" spans="6:9">
      <c r="F9375" s="52"/>
      <c r="H9375"/>
      <c r="I9375"/>
    </row>
    <row r="9376" spans="6:9">
      <c r="F9376" s="52"/>
      <c r="H9376"/>
      <c r="I9376"/>
    </row>
    <row r="9377" spans="6:9">
      <c r="F9377" s="52"/>
      <c r="H9377"/>
      <c r="I9377"/>
    </row>
    <row r="9378" spans="6:9">
      <c r="F9378" s="52"/>
      <c r="H9378"/>
      <c r="I9378"/>
    </row>
    <row r="9379" spans="6:9">
      <c r="F9379" s="52"/>
      <c r="H9379"/>
      <c r="I9379"/>
    </row>
    <row r="9380" spans="6:9">
      <c r="F9380" s="52"/>
      <c r="H9380"/>
      <c r="I9380"/>
    </row>
    <row r="9381" spans="6:9">
      <c r="F9381" s="52"/>
      <c r="H9381"/>
      <c r="I9381"/>
    </row>
    <row r="9382" spans="6:9">
      <c r="F9382" s="52"/>
      <c r="H9382"/>
      <c r="I9382"/>
    </row>
    <row r="9383" spans="6:9">
      <c r="F9383" s="52"/>
      <c r="H9383"/>
      <c r="I9383"/>
    </row>
    <row r="9384" spans="6:9">
      <c r="F9384" s="52"/>
      <c r="H9384"/>
      <c r="I9384"/>
    </row>
    <row r="9385" spans="6:9">
      <c r="F9385" s="52"/>
      <c r="H9385"/>
      <c r="I9385"/>
    </row>
    <row r="9386" spans="6:9">
      <c r="F9386" s="52"/>
      <c r="H9386"/>
      <c r="I9386"/>
    </row>
    <row r="9387" spans="6:9">
      <c r="F9387" s="52"/>
      <c r="H9387"/>
      <c r="I9387"/>
    </row>
    <row r="9388" spans="6:9">
      <c r="F9388" s="52"/>
      <c r="H9388"/>
      <c r="I9388"/>
    </row>
    <row r="9389" spans="6:9">
      <c r="F9389" s="52"/>
      <c r="H9389"/>
      <c r="I9389"/>
    </row>
    <row r="9390" spans="6:9">
      <c r="F9390" s="52"/>
      <c r="H9390"/>
      <c r="I9390"/>
    </row>
    <row r="9391" spans="6:9">
      <c r="F9391" s="52"/>
      <c r="H9391"/>
      <c r="I9391"/>
    </row>
    <row r="9392" spans="6:9">
      <c r="F9392" s="52"/>
      <c r="H9392"/>
      <c r="I9392"/>
    </row>
    <row r="9393" spans="6:9">
      <c r="F9393" s="52"/>
      <c r="H9393"/>
      <c r="I9393"/>
    </row>
    <row r="9394" spans="6:9">
      <c r="F9394" s="52"/>
      <c r="H9394"/>
      <c r="I9394"/>
    </row>
    <row r="9395" spans="6:9">
      <c r="F9395" s="52"/>
      <c r="H9395"/>
      <c r="I9395"/>
    </row>
    <row r="9396" spans="6:9">
      <c r="F9396" s="52"/>
      <c r="H9396"/>
      <c r="I9396"/>
    </row>
    <row r="9397" spans="6:9">
      <c r="F9397" s="52"/>
      <c r="H9397"/>
      <c r="I9397"/>
    </row>
    <row r="9398" spans="6:9">
      <c r="F9398" s="52"/>
      <c r="H9398"/>
      <c r="I9398"/>
    </row>
    <row r="9399" spans="6:9">
      <c r="F9399" s="52"/>
      <c r="H9399"/>
      <c r="I9399"/>
    </row>
    <row r="9400" spans="6:9">
      <c r="F9400" s="52"/>
      <c r="H9400"/>
      <c r="I9400"/>
    </row>
    <row r="9401" spans="6:9">
      <c r="F9401" s="52"/>
      <c r="H9401"/>
      <c r="I9401"/>
    </row>
    <row r="9402" spans="6:9">
      <c r="F9402" s="52"/>
      <c r="H9402"/>
      <c r="I9402"/>
    </row>
    <row r="9403" spans="6:9">
      <c r="F9403" s="52"/>
      <c r="H9403"/>
      <c r="I9403"/>
    </row>
    <row r="9404" spans="6:9">
      <c r="F9404" s="52"/>
      <c r="H9404"/>
      <c r="I9404"/>
    </row>
    <row r="9405" spans="6:9">
      <c r="F9405" s="52"/>
      <c r="H9405"/>
      <c r="I9405"/>
    </row>
    <row r="9406" spans="6:9">
      <c r="F9406" s="52"/>
      <c r="H9406"/>
      <c r="I9406"/>
    </row>
    <row r="9407" spans="6:9">
      <c r="F9407" s="52"/>
      <c r="H9407"/>
      <c r="I9407"/>
    </row>
    <row r="9408" spans="6:9">
      <c r="F9408" s="52"/>
      <c r="H9408"/>
      <c r="I9408"/>
    </row>
    <row r="9409" spans="6:9">
      <c r="F9409" s="52"/>
      <c r="H9409"/>
      <c r="I9409"/>
    </row>
    <row r="9410" spans="6:9">
      <c r="F9410" s="52"/>
      <c r="H9410"/>
      <c r="I9410"/>
    </row>
    <row r="9411" spans="6:9">
      <c r="F9411" s="52"/>
      <c r="H9411"/>
      <c r="I9411"/>
    </row>
    <row r="9412" spans="6:9">
      <c r="F9412" s="52"/>
      <c r="H9412"/>
      <c r="I9412"/>
    </row>
    <row r="9413" spans="6:9">
      <c r="F9413" s="52"/>
      <c r="H9413"/>
      <c r="I9413"/>
    </row>
    <row r="9414" spans="6:9">
      <c r="F9414" s="52"/>
      <c r="H9414"/>
      <c r="I9414"/>
    </row>
    <row r="9415" spans="6:9">
      <c r="F9415" s="52"/>
      <c r="H9415"/>
      <c r="I9415"/>
    </row>
    <row r="9416" spans="6:9">
      <c r="F9416" s="52"/>
      <c r="H9416"/>
      <c r="I9416"/>
    </row>
    <row r="9417" spans="6:9">
      <c r="F9417" s="52"/>
      <c r="H9417"/>
      <c r="I9417"/>
    </row>
    <row r="9418" spans="6:9">
      <c r="F9418" s="52"/>
      <c r="H9418"/>
      <c r="I9418"/>
    </row>
    <row r="9419" spans="6:9">
      <c r="F9419" s="52"/>
      <c r="H9419"/>
      <c r="I9419"/>
    </row>
    <row r="9420" spans="6:9">
      <c r="F9420" s="52"/>
      <c r="H9420"/>
      <c r="I9420"/>
    </row>
    <row r="9421" spans="6:9">
      <c r="F9421" s="52"/>
      <c r="H9421"/>
      <c r="I9421"/>
    </row>
    <row r="9422" spans="6:9">
      <c r="F9422" s="52"/>
      <c r="H9422"/>
      <c r="I9422"/>
    </row>
    <row r="9423" spans="6:9">
      <c r="F9423" s="52"/>
      <c r="H9423"/>
      <c r="I9423"/>
    </row>
    <row r="9424" spans="6:9">
      <c r="F9424" s="52"/>
      <c r="H9424"/>
      <c r="I9424"/>
    </row>
    <row r="9425" spans="6:9">
      <c r="F9425" s="52"/>
      <c r="H9425"/>
      <c r="I9425"/>
    </row>
    <row r="9426" spans="6:9">
      <c r="F9426" s="52"/>
      <c r="H9426"/>
      <c r="I9426"/>
    </row>
    <row r="9427" spans="6:9">
      <c r="F9427" s="52"/>
      <c r="H9427"/>
      <c r="I9427"/>
    </row>
    <row r="9428" spans="6:9">
      <c r="F9428" s="52"/>
      <c r="H9428"/>
      <c r="I9428"/>
    </row>
    <row r="9429" spans="6:9">
      <c r="F9429" s="52"/>
      <c r="H9429"/>
      <c r="I9429"/>
    </row>
    <row r="9430" spans="6:9">
      <c r="F9430" s="52"/>
      <c r="H9430"/>
      <c r="I9430"/>
    </row>
    <row r="9431" spans="6:9">
      <c r="F9431" s="52"/>
      <c r="H9431"/>
      <c r="I9431"/>
    </row>
    <row r="9432" spans="6:9">
      <c r="F9432" s="52"/>
      <c r="H9432"/>
      <c r="I9432"/>
    </row>
    <row r="9433" spans="6:9">
      <c r="F9433" s="52"/>
      <c r="H9433"/>
      <c r="I9433"/>
    </row>
    <row r="9434" spans="6:9">
      <c r="F9434" s="52"/>
      <c r="H9434"/>
      <c r="I9434"/>
    </row>
    <row r="9435" spans="6:9">
      <c r="F9435" s="52"/>
      <c r="H9435"/>
      <c r="I9435"/>
    </row>
    <row r="9436" spans="6:9">
      <c r="F9436" s="52"/>
      <c r="H9436"/>
      <c r="I9436"/>
    </row>
    <row r="9437" spans="6:9">
      <c r="F9437" s="52"/>
      <c r="H9437"/>
      <c r="I9437"/>
    </row>
    <row r="9438" spans="6:9">
      <c r="F9438" s="52"/>
      <c r="H9438"/>
      <c r="I9438"/>
    </row>
    <row r="9439" spans="6:9">
      <c r="F9439" s="52"/>
      <c r="H9439"/>
      <c r="I9439"/>
    </row>
    <row r="9440" spans="6:9">
      <c r="F9440" s="52"/>
      <c r="H9440"/>
      <c r="I9440"/>
    </row>
    <row r="9441" spans="6:9">
      <c r="F9441" s="52"/>
      <c r="H9441"/>
      <c r="I9441"/>
    </row>
    <row r="9442" spans="6:9">
      <c r="F9442" s="52"/>
      <c r="H9442"/>
      <c r="I9442"/>
    </row>
    <row r="9443" spans="6:9">
      <c r="F9443" s="52"/>
      <c r="H9443"/>
      <c r="I9443"/>
    </row>
    <row r="9444" spans="6:9">
      <c r="F9444" s="52"/>
      <c r="H9444"/>
      <c r="I9444"/>
    </row>
    <row r="9445" spans="6:9">
      <c r="F9445" s="52"/>
      <c r="H9445"/>
      <c r="I9445"/>
    </row>
    <row r="9446" spans="6:9">
      <c r="F9446" s="52"/>
      <c r="H9446"/>
      <c r="I9446"/>
    </row>
    <row r="9447" spans="6:9">
      <c r="F9447" s="52"/>
      <c r="H9447"/>
      <c r="I9447"/>
    </row>
    <row r="9448" spans="6:9">
      <c r="F9448" s="52"/>
      <c r="H9448"/>
      <c r="I9448"/>
    </row>
    <row r="9449" spans="6:9">
      <c r="F9449" s="52"/>
      <c r="H9449"/>
      <c r="I9449"/>
    </row>
    <row r="9450" spans="6:9">
      <c r="F9450" s="52"/>
      <c r="H9450"/>
      <c r="I9450"/>
    </row>
    <row r="9451" spans="6:9">
      <c r="F9451" s="52"/>
      <c r="H9451"/>
      <c r="I9451"/>
    </row>
    <row r="9452" spans="6:9">
      <c r="F9452" s="52"/>
      <c r="H9452"/>
      <c r="I9452"/>
    </row>
    <row r="9453" spans="6:9">
      <c r="F9453" s="52"/>
      <c r="H9453"/>
      <c r="I9453"/>
    </row>
    <row r="9454" spans="6:9">
      <c r="F9454" s="52"/>
      <c r="H9454"/>
      <c r="I9454"/>
    </row>
    <row r="9455" spans="6:9">
      <c r="F9455" s="52"/>
      <c r="H9455"/>
      <c r="I9455"/>
    </row>
    <row r="9456" spans="6:9">
      <c r="F9456" s="52"/>
      <c r="H9456"/>
      <c r="I9456"/>
    </row>
    <row r="9457" spans="6:9">
      <c r="F9457" s="52"/>
      <c r="H9457"/>
      <c r="I9457"/>
    </row>
    <row r="9458" spans="6:9">
      <c r="F9458" s="52"/>
      <c r="H9458"/>
      <c r="I9458"/>
    </row>
    <row r="9459" spans="6:9">
      <c r="F9459" s="52"/>
      <c r="H9459"/>
      <c r="I9459"/>
    </row>
    <row r="9460" spans="6:9">
      <c r="F9460" s="52"/>
      <c r="H9460"/>
      <c r="I9460"/>
    </row>
    <row r="9461" spans="6:9">
      <c r="F9461" s="52"/>
      <c r="H9461"/>
      <c r="I9461"/>
    </row>
    <row r="9462" spans="6:9">
      <c r="F9462" s="52"/>
      <c r="H9462"/>
      <c r="I9462"/>
    </row>
    <row r="9463" spans="6:9">
      <c r="F9463" s="52"/>
      <c r="H9463"/>
      <c r="I9463"/>
    </row>
    <row r="9464" spans="6:9">
      <c r="F9464" s="52"/>
      <c r="H9464"/>
      <c r="I9464"/>
    </row>
    <row r="9465" spans="6:9">
      <c r="F9465" s="52"/>
      <c r="H9465"/>
      <c r="I9465"/>
    </row>
    <row r="9466" spans="6:9">
      <c r="F9466" s="52"/>
      <c r="H9466"/>
      <c r="I9466"/>
    </row>
    <row r="9467" spans="6:9">
      <c r="F9467" s="52"/>
      <c r="H9467"/>
      <c r="I9467"/>
    </row>
    <row r="9468" spans="6:9">
      <c r="F9468" s="52"/>
      <c r="H9468"/>
      <c r="I9468"/>
    </row>
    <row r="9469" spans="6:9">
      <c r="F9469" s="52"/>
      <c r="H9469"/>
      <c r="I9469"/>
    </row>
    <row r="9470" spans="6:9">
      <c r="F9470" s="52"/>
      <c r="H9470"/>
      <c r="I9470"/>
    </row>
    <row r="9471" spans="6:9">
      <c r="F9471" s="52"/>
      <c r="H9471"/>
      <c r="I9471"/>
    </row>
    <row r="9472" spans="6:9">
      <c r="F9472" s="52"/>
      <c r="H9472"/>
      <c r="I9472"/>
    </row>
    <row r="9473" spans="6:9">
      <c r="F9473" s="52"/>
      <c r="H9473"/>
      <c r="I9473"/>
    </row>
    <row r="9474" spans="6:9">
      <c r="F9474" s="52"/>
      <c r="H9474"/>
      <c r="I9474"/>
    </row>
    <row r="9475" spans="6:9">
      <c r="F9475" s="52"/>
      <c r="H9475"/>
      <c r="I9475"/>
    </row>
    <row r="9476" spans="6:9">
      <c r="F9476" s="52"/>
      <c r="H9476"/>
      <c r="I9476"/>
    </row>
    <row r="9477" spans="6:9">
      <c r="F9477" s="52"/>
      <c r="H9477"/>
      <c r="I9477"/>
    </row>
    <row r="9478" spans="6:9">
      <c r="F9478" s="52"/>
      <c r="H9478"/>
      <c r="I9478"/>
    </row>
    <row r="9479" spans="6:9">
      <c r="F9479" s="52"/>
      <c r="H9479"/>
      <c r="I9479"/>
    </row>
    <row r="9480" spans="6:9">
      <c r="F9480" s="52"/>
      <c r="H9480"/>
      <c r="I9480"/>
    </row>
    <row r="9481" spans="6:9">
      <c r="F9481" s="52"/>
      <c r="H9481"/>
      <c r="I9481"/>
    </row>
    <row r="9482" spans="6:9">
      <c r="F9482" s="52"/>
      <c r="H9482"/>
      <c r="I9482"/>
    </row>
    <row r="9483" spans="6:9">
      <c r="F9483" s="52"/>
      <c r="H9483"/>
      <c r="I9483"/>
    </row>
    <row r="9484" spans="6:9">
      <c r="F9484" s="52"/>
      <c r="H9484"/>
      <c r="I9484"/>
    </row>
    <row r="9485" spans="6:9">
      <c r="F9485" s="52"/>
      <c r="H9485"/>
      <c r="I9485"/>
    </row>
    <row r="9486" spans="6:9">
      <c r="F9486" s="52"/>
      <c r="H9486"/>
      <c r="I9486"/>
    </row>
    <row r="9487" spans="6:9">
      <c r="F9487" s="52"/>
      <c r="H9487"/>
      <c r="I9487"/>
    </row>
    <row r="9488" spans="6:9">
      <c r="F9488" s="52"/>
      <c r="H9488"/>
      <c r="I9488"/>
    </row>
    <row r="9489" spans="6:9">
      <c r="F9489" s="52"/>
      <c r="H9489"/>
      <c r="I9489"/>
    </row>
    <row r="9490" spans="6:9">
      <c r="F9490" s="52"/>
      <c r="H9490"/>
      <c r="I9490"/>
    </row>
    <row r="9491" spans="6:9">
      <c r="F9491" s="52"/>
      <c r="H9491"/>
      <c r="I9491"/>
    </row>
    <row r="9492" spans="6:9">
      <c r="F9492" s="52"/>
      <c r="H9492"/>
      <c r="I9492"/>
    </row>
    <row r="9493" spans="6:9">
      <c r="F9493" s="52"/>
      <c r="H9493"/>
      <c r="I9493"/>
    </row>
    <row r="9494" spans="6:9">
      <c r="F9494" s="52"/>
      <c r="H9494"/>
      <c r="I9494"/>
    </row>
    <row r="9495" spans="6:9">
      <c r="F9495" s="52"/>
      <c r="H9495"/>
      <c r="I9495"/>
    </row>
    <row r="9496" spans="6:9">
      <c r="F9496" s="52"/>
      <c r="H9496"/>
      <c r="I9496"/>
    </row>
    <row r="9497" spans="6:9">
      <c r="F9497" s="52"/>
      <c r="H9497"/>
      <c r="I9497"/>
    </row>
    <row r="9498" spans="6:9">
      <c r="F9498" s="52"/>
      <c r="H9498"/>
      <c r="I9498"/>
    </row>
    <row r="9499" spans="6:9">
      <c r="F9499" s="52"/>
      <c r="H9499"/>
      <c r="I9499"/>
    </row>
    <row r="9500" spans="6:9">
      <c r="F9500" s="52"/>
      <c r="H9500"/>
      <c r="I9500"/>
    </row>
    <row r="9501" spans="6:9">
      <c r="F9501" s="52"/>
      <c r="H9501"/>
      <c r="I9501"/>
    </row>
    <row r="9502" spans="6:9">
      <c r="F9502" s="52"/>
      <c r="H9502"/>
      <c r="I9502"/>
    </row>
    <row r="9503" spans="6:9">
      <c r="F9503" s="52"/>
      <c r="H9503"/>
      <c r="I9503"/>
    </row>
    <row r="9504" spans="6:9">
      <c r="F9504" s="52"/>
      <c r="H9504"/>
      <c r="I9504"/>
    </row>
    <row r="9505" spans="6:9">
      <c r="F9505" s="52"/>
      <c r="H9505"/>
      <c r="I9505"/>
    </row>
    <row r="9506" spans="6:9">
      <c r="F9506" s="52"/>
      <c r="H9506"/>
      <c r="I9506"/>
    </row>
    <row r="9507" spans="6:9">
      <c r="F9507" s="52"/>
      <c r="H9507"/>
      <c r="I9507"/>
    </row>
    <row r="9508" spans="6:9">
      <c r="F9508" s="52"/>
      <c r="H9508"/>
      <c r="I9508"/>
    </row>
    <row r="9509" spans="6:9">
      <c r="F9509" s="52"/>
      <c r="H9509"/>
      <c r="I9509"/>
    </row>
    <row r="9510" spans="6:9">
      <c r="F9510" s="52"/>
      <c r="H9510"/>
      <c r="I9510"/>
    </row>
    <row r="9511" spans="6:9">
      <c r="F9511" s="52"/>
      <c r="H9511"/>
      <c r="I9511"/>
    </row>
    <row r="9512" spans="6:9">
      <c r="F9512" s="52"/>
      <c r="H9512"/>
      <c r="I9512"/>
    </row>
    <row r="9513" spans="6:9">
      <c r="F9513" s="52"/>
      <c r="H9513"/>
      <c r="I9513"/>
    </row>
    <row r="9514" spans="6:9">
      <c r="F9514" s="52"/>
      <c r="H9514"/>
      <c r="I9514"/>
    </row>
    <row r="9515" spans="6:9">
      <c r="F9515" s="52"/>
      <c r="H9515"/>
      <c r="I9515"/>
    </row>
    <row r="9516" spans="6:9">
      <c r="F9516" s="52"/>
      <c r="H9516"/>
      <c r="I9516"/>
    </row>
    <row r="9517" spans="6:9">
      <c r="F9517" s="52"/>
      <c r="H9517"/>
      <c r="I9517"/>
    </row>
    <row r="9518" spans="6:9">
      <c r="F9518" s="52"/>
      <c r="H9518"/>
      <c r="I9518"/>
    </row>
    <row r="9519" spans="6:9">
      <c r="F9519" s="52"/>
      <c r="H9519"/>
      <c r="I9519"/>
    </row>
    <row r="9520" spans="6:9">
      <c r="F9520" s="52"/>
      <c r="H9520"/>
      <c r="I9520"/>
    </row>
    <row r="9521" spans="6:9">
      <c r="F9521" s="52"/>
      <c r="H9521"/>
      <c r="I9521"/>
    </row>
    <row r="9522" spans="6:9">
      <c r="F9522" s="52"/>
      <c r="H9522"/>
      <c r="I9522"/>
    </row>
    <row r="9523" spans="6:9">
      <c r="F9523" s="52"/>
      <c r="H9523"/>
      <c r="I9523"/>
    </row>
    <row r="9524" spans="6:9">
      <c r="F9524" s="52"/>
      <c r="H9524"/>
      <c r="I9524"/>
    </row>
    <row r="9525" spans="6:9">
      <c r="F9525" s="52"/>
      <c r="H9525"/>
      <c r="I9525"/>
    </row>
    <row r="9526" spans="6:9">
      <c r="F9526" s="52"/>
      <c r="H9526"/>
      <c r="I9526"/>
    </row>
    <row r="9527" spans="6:9">
      <c r="F9527" s="52"/>
      <c r="H9527"/>
      <c r="I9527"/>
    </row>
    <row r="9528" spans="6:9">
      <c r="F9528" s="52"/>
      <c r="H9528"/>
      <c r="I9528"/>
    </row>
    <row r="9529" spans="6:9">
      <c r="F9529" s="52"/>
      <c r="H9529"/>
      <c r="I9529"/>
    </row>
    <row r="9530" spans="6:9">
      <c r="F9530" s="52"/>
      <c r="H9530"/>
      <c r="I9530"/>
    </row>
    <row r="9531" spans="6:9">
      <c r="F9531" s="52"/>
      <c r="H9531"/>
      <c r="I9531"/>
    </row>
    <row r="9532" spans="6:9">
      <c r="F9532" s="52"/>
      <c r="H9532"/>
      <c r="I9532"/>
    </row>
    <row r="9533" spans="6:9">
      <c r="F9533" s="52"/>
      <c r="H9533"/>
      <c r="I9533"/>
    </row>
    <row r="9534" spans="6:9">
      <c r="F9534" s="52"/>
      <c r="H9534"/>
      <c r="I9534"/>
    </row>
    <row r="9535" spans="6:9">
      <c r="F9535" s="52"/>
      <c r="H9535"/>
      <c r="I9535"/>
    </row>
    <row r="9536" spans="6:9">
      <c r="F9536" s="52"/>
      <c r="H9536"/>
      <c r="I9536"/>
    </row>
    <row r="9537" spans="6:9">
      <c r="F9537" s="52"/>
      <c r="H9537"/>
      <c r="I9537"/>
    </row>
    <row r="9538" spans="6:9">
      <c r="F9538" s="52"/>
      <c r="H9538"/>
      <c r="I9538"/>
    </row>
    <row r="9539" spans="6:9">
      <c r="F9539" s="52"/>
      <c r="H9539"/>
      <c r="I9539"/>
    </row>
    <row r="9540" spans="6:9">
      <c r="F9540" s="52"/>
      <c r="H9540"/>
      <c r="I9540"/>
    </row>
    <row r="9541" spans="6:9">
      <c r="F9541" s="52"/>
      <c r="H9541"/>
      <c r="I9541"/>
    </row>
    <row r="9542" spans="6:9">
      <c r="F9542" s="52"/>
      <c r="H9542"/>
      <c r="I9542"/>
    </row>
    <row r="9543" spans="6:9">
      <c r="F9543" s="52"/>
      <c r="H9543"/>
      <c r="I9543"/>
    </row>
    <row r="9544" spans="6:9">
      <c r="F9544" s="52"/>
      <c r="H9544"/>
      <c r="I9544"/>
    </row>
    <row r="9545" spans="6:9">
      <c r="F9545" s="52"/>
      <c r="H9545"/>
      <c r="I9545"/>
    </row>
    <row r="9546" spans="6:9">
      <c r="F9546" s="52"/>
      <c r="H9546"/>
      <c r="I9546"/>
    </row>
    <row r="9547" spans="6:9">
      <c r="F9547" s="52"/>
      <c r="H9547"/>
      <c r="I9547"/>
    </row>
    <row r="9548" spans="6:9">
      <c r="F9548" s="52"/>
      <c r="H9548"/>
      <c r="I9548"/>
    </row>
    <row r="9549" spans="6:9">
      <c r="F9549" s="52"/>
      <c r="H9549"/>
      <c r="I9549"/>
    </row>
    <row r="9550" spans="6:9">
      <c r="F9550" s="52"/>
      <c r="H9550"/>
      <c r="I9550"/>
    </row>
    <row r="9551" spans="6:9">
      <c r="F9551" s="52"/>
      <c r="H9551"/>
      <c r="I9551"/>
    </row>
    <row r="9552" spans="6:9">
      <c r="F9552" s="52"/>
      <c r="H9552"/>
      <c r="I9552"/>
    </row>
    <row r="9553" spans="6:9">
      <c r="F9553" s="52"/>
      <c r="H9553"/>
      <c r="I9553"/>
    </row>
    <row r="9554" spans="6:9">
      <c r="F9554" s="52"/>
      <c r="H9554"/>
      <c r="I9554"/>
    </row>
    <row r="9555" spans="6:9">
      <c r="F9555" s="52"/>
      <c r="H9555"/>
      <c r="I9555"/>
    </row>
    <row r="9556" spans="6:9">
      <c r="F9556" s="52"/>
      <c r="H9556"/>
      <c r="I9556"/>
    </row>
    <row r="9557" spans="6:9">
      <c r="F9557" s="52"/>
      <c r="H9557"/>
      <c r="I9557"/>
    </row>
    <row r="9558" spans="6:9">
      <c r="F9558" s="52"/>
      <c r="H9558"/>
      <c r="I9558"/>
    </row>
    <row r="9559" spans="6:9">
      <c r="F9559" s="52"/>
      <c r="H9559"/>
      <c r="I9559"/>
    </row>
    <row r="9560" spans="6:9">
      <c r="F9560" s="52"/>
      <c r="H9560"/>
      <c r="I9560"/>
    </row>
    <row r="9561" spans="6:9">
      <c r="F9561" s="52"/>
      <c r="H9561"/>
      <c r="I9561"/>
    </row>
    <row r="9562" spans="6:9">
      <c r="F9562" s="52"/>
      <c r="H9562"/>
      <c r="I9562"/>
    </row>
    <row r="9563" spans="6:9">
      <c r="F9563" s="52"/>
      <c r="H9563"/>
      <c r="I9563"/>
    </row>
    <row r="9564" spans="6:9">
      <c r="F9564" s="52"/>
      <c r="H9564"/>
      <c r="I9564"/>
    </row>
    <row r="9565" spans="6:9">
      <c r="F9565" s="52"/>
      <c r="H9565"/>
      <c r="I9565"/>
    </row>
    <row r="9566" spans="6:9">
      <c r="F9566" s="52"/>
      <c r="H9566"/>
      <c r="I9566"/>
    </row>
    <row r="9567" spans="6:9">
      <c r="F9567" s="52"/>
      <c r="H9567"/>
      <c r="I9567"/>
    </row>
    <row r="9568" spans="6:9">
      <c r="F9568" s="52"/>
      <c r="H9568"/>
      <c r="I9568"/>
    </row>
    <row r="9569" spans="6:9">
      <c r="F9569" s="52"/>
      <c r="H9569"/>
      <c r="I9569"/>
    </row>
    <row r="9570" spans="6:9">
      <c r="F9570" s="52"/>
      <c r="H9570"/>
      <c r="I9570"/>
    </row>
    <row r="9571" spans="6:9">
      <c r="F9571" s="52"/>
      <c r="H9571"/>
      <c r="I9571"/>
    </row>
    <row r="9572" spans="6:9">
      <c r="F9572" s="52"/>
      <c r="H9572"/>
      <c r="I9572"/>
    </row>
    <row r="9573" spans="6:9">
      <c r="F9573" s="52"/>
      <c r="H9573"/>
      <c r="I9573"/>
    </row>
    <row r="9574" spans="6:9">
      <c r="F9574" s="52"/>
      <c r="H9574"/>
      <c r="I9574"/>
    </row>
    <row r="9575" spans="6:9">
      <c r="F9575" s="52"/>
      <c r="H9575"/>
      <c r="I9575"/>
    </row>
    <row r="9576" spans="6:9">
      <c r="F9576" s="52"/>
      <c r="H9576"/>
      <c r="I9576"/>
    </row>
    <row r="9577" spans="6:9">
      <c r="F9577" s="52"/>
      <c r="H9577"/>
      <c r="I9577"/>
    </row>
    <row r="9578" spans="6:9">
      <c r="F9578" s="52"/>
      <c r="H9578"/>
      <c r="I9578"/>
    </row>
    <row r="9579" spans="6:9">
      <c r="F9579" s="52"/>
      <c r="H9579"/>
      <c r="I9579"/>
    </row>
    <row r="9580" spans="6:9">
      <c r="F9580" s="52"/>
      <c r="H9580"/>
      <c r="I9580"/>
    </row>
    <row r="9581" spans="6:9">
      <c r="F9581" s="52"/>
      <c r="H9581"/>
      <c r="I9581"/>
    </row>
    <row r="9582" spans="6:9">
      <c r="F9582" s="52"/>
      <c r="H9582"/>
      <c r="I9582"/>
    </row>
    <row r="9583" spans="6:9">
      <c r="F9583" s="52"/>
      <c r="H9583"/>
      <c r="I9583"/>
    </row>
    <row r="9584" spans="6:9">
      <c r="F9584" s="52"/>
      <c r="H9584"/>
      <c r="I9584"/>
    </row>
    <row r="9585" spans="6:9">
      <c r="F9585" s="52"/>
      <c r="H9585"/>
      <c r="I9585"/>
    </row>
    <row r="9586" spans="6:9">
      <c r="F9586" s="52"/>
      <c r="H9586"/>
      <c r="I9586"/>
    </row>
    <row r="9587" spans="6:9">
      <c r="F9587" s="52"/>
      <c r="H9587"/>
      <c r="I9587"/>
    </row>
    <row r="9588" spans="6:9">
      <c r="F9588" s="52"/>
      <c r="H9588"/>
      <c r="I9588"/>
    </row>
    <row r="9589" spans="6:9">
      <c r="F9589" s="52"/>
      <c r="H9589"/>
      <c r="I9589"/>
    </row>
    <row r="9590" spans="6:9">
      <c r="F9590" s="52"/>
      <c r="H9590"/>
      <c r="I9590"/>
    </row>
    <row r="9591" spans="6:9">
      <c r="F9591" s="52"/>
      <c r="H9591"/>
      <c r="I9591"/>
    </row>
    <row r="9592" spans="6:9">
      <c r="F9592" s="52"/>
      <c r="H9592"/>
      <c r="I9592"/>
    </row>
    <row r="9593" spans="6:9">
      <c r="F9593" s="52"/>
      <c r="H9593"/>
      <c r="I9593"/>
    </row>
    <row r="9594" spans="6:9">
      <c r="F9594" s="52"/>
      <c r="H9594"/>
      <c r="I9594"/>
    </row>
    <row r="9595" spans="6:9">
      <c r="F9595" s="52"/>
      <c r="H9595"/>
      <c r="I9595"/>
    </row>
    <row r="9596" spans="6:9">
      <c r="F9596" s="52"/>
      <c r="H9596"/>
      <c r="I9596"/>
    </row>
    <row r="9597" spans="6:9">
      <c r="F9597" s="52"/>
      <c r="H9597"/>
      <c r="I9597"/>
    </row>
    <row r="9598" spans="6:9">
      <c r="F9598" s="52"/>
      <c r="H9598"/>
      <c r="I9598"/>
    </row>
    <row r="9599" spans="6:9">
      <c r="F9599" s="52"/>
      <c r="H9599"/>
      <c r="I9599"/>
    </row>
    <row r="9600" spans="6:9">
      <c r="F9600" s="52"/>
      <c r="H9600"/>
      <c r="I9600"/>
    </row>
    <row r="9601" spans="6:9">
      <c r="F9601" s="52"/>
      <c r="H9601"/>
      <c r="I9601"/>
    </row>
    <row r="9602" spans="6:9">
      <c r="F9602" s="52"/>
      <c r="H9602"/>
      <c r="I9602"/>
    </row>
    <row r="9603" spans="6:9">
      <c r="F9603" s="52"/>
      <c r="H9603"/>
      <c r="I9603"/>
    </row>
    <row r="9604" spans="6:9">
      <c r="F9604" s="52"/>
      <c r="H9604"/>
      <c r="I9604"/>
    </row>
    <row r="9605" spans="6:9">
      <c r="F9605" s="52"/>
      <c r="H9605"/>
      <c r="I9605"/>
    </row>
    <row r="9606" spans="6:9">
      <c r="F9606" s="52"/>
      <c r="H9606"/>
      <c r="I9606"/>
    </row>
    <row r="9607" spans="6:9">
      <c r="F9607" s="52"/>
      <c r="H9607"/>
      <c r="I9607"/>
    </row>
    <row r="9608" spans="6:9">
      <c r="F9608" s="52"/>
      <c r="H9608"/>
      <c r="I9608"/>
    </row>
    <row r="9609" spans="6:9">
      <c r="F9609" s="52"/>
      <c r="H9609"/>
      <c r="I9609"/>
    </row>
    <row r="9610" spans="6:9">
      <c r="F9610" s="52"/>
      <c r="H9610"/>
      <c r="I9610"/>
    </row>
    <row r="9611" spans="6:9">
      <c r="F9611" s="52"/>
      <c r="H9611"/>
      <c r="I9611"/>
    </row>
    <row r="9612" spans="6:9">
      <c r="F9612" s="52"/>
      <c r="H9612"/>
      <c r="I9612"/>
    </row>
    <row r="9613" spans="6:9">
      <c r="F9613" s="52"/>
      <c r="H9613"/>
      <c r="I9613"/>
    </row>
    <row r="9614" spans="6:9">
      <c r="F9614" s="52"/>
      <c r="H9614"/>
      <c r="I9614"/>
    </row>
    <row r="9615" spans="6:9">
      <c r="F9615" s="52"/>
      <c r="H9615"/>
      <c r="I9615"/>
    </row>
    <row r="9616" spans="6:9">
      <c r="F9616" s="52"/>
      <c r="H9616"/>
      <c r="I9616"/>
    </row>
    <row r="9617" spans="6:9">
      <c r="F9617" s="52"/>
      <c r="H9617"/>
      <c r="I9617"/>
    </row>
    <row r="9618" spans="6:9">
      <c r="F9618" s="52"/>
      <c r="H9618"/>
      <c r="I9618"/>
    </row>
    <row r="9619" spans="6:9">
      <c r="F9619" s="52"/>
      <c r="H9619"/>
      <c r="I9619"/>
    </row>
    <row r="9620" spans="6:9">
      <c r="F9620" s="52"/>
      <c r="H9620"/>
      <c r="I9620"/>
    </row>
    <row r="9621" spans="6:9">
      <c r="F9621" s="52"/>
      <c r="H9621"/>
      <c r="I9621"/>
    </row>
    <row r="9622" spans="6:9">
      <c r="F9622" s="52"/>
      <c r="H9622"/>
      <c r="I9622"/>
    </row>
    <row r="9623" spans="6:9">
      <c r="F9623" s="52"/>
      <c r="H9623"/>
      <c r="I9623"/>
    </row>
    <row r="9624" spans="6:9">
      <c r="F9624" s="52"/>
      <c r="H9624"/>
      <c r="I9624"/>
    </row>
    <row r="9625" spans="6:9">
      <c r="F9625" s="52"/>
      <c r="H9625"/>
      <c r="I9625"/>
    </row>
    <row r="9626" spans="6:9">
      <c r="F9626" s="52"/>
      <c r="H9626"/>
      <c r="I9626"/>
    </row>
    <row r="9627" spans="6:9">
      <c r="F9627" s="52"/>
      <c r="H9627"/>
      <c r="I9627"/>
    </row>
    <row r="9628" spans="6:9">
      <c r="F9628" s="52"/>
      <c r="H9628"/>
      <c r="I9628"/>
    </row>
    <row r="9629" spans="6:9">
      <c r="F9629" s="52"/>
      <c r="H9629"/>
      <c r="I9629"/>
    </row>
    <row r="9630" spans="6:9">
      <c r="F9630" s="52"/>
      <c r="H9630"/>
      <c r="I9630"/>
    </row>
    <row r="9631" spans="6:9">
      <c r="F9631" s="52"/>
      <c r="H9631"/>
      <c r="I9631"/>
    </row>
    <row r="9632" spans="6:9">
      <c r="F9632" s="52"/>
      <c r="H9632"/>
      <c r="I9632"/>
    </row>
    <row r="9633" spans="6:9">
      <c r="F9633" s="52"/>
      <c r="H9633"/>
      <c r="I9633"/>
    </row>
    <row r="9634" spans="6:9">
      <c r="F9634" s="52"/>
      <c r="H9634"/>
      <c r="I9634"/>
    </row>
    <row r="9635" spans="6:9">
      <c r="F9635" s="52"/>
      <c r="H9635"/>
      <c r="I9635"/>
    </row>
    <row r="9636" spans="6:9">
      <c r="F9636" s="52"/>
      <c r="H9636"/>
      <c r="I9636"/>
    </row>
    <row r="9637" spans="6:9">
      <c r="F9637" s="52"/>
      <c r="H9637"/>
      <c r="I9637"/>
    </row>
    <row r="9638" spans="6:9">
      <c r="F9638" s="52"/>
      <c r="H9638"/>
      <c r="I9638"/>
    </row>
    <row r="9639" spans="6:9">
      <c r="F9639" s="52"/>
      <c r="H9639"/>
      <c r="I9639"/>
    </row>
    <row r="9640" spans="6:9">
      <c r="F9640" s="52"/>
      <c r="H9640"/>
      <c r="I9640"/>
    </row>
    <row r="9641" spans="6:9">
      <c r="F9641" s="52"/>
      <c r="H9641"/>
      <c r="I9641"/>
    </row>
    <row r="9642" spans="6:9">
      <c r="F9642" s="52"/>
      <c r="H9642"/>
      <c r="I9642"/>
    </row>
    <row r="9643" spans="6:9">
      <c r="F9643" s="52"/>
      <c r="H9643"/>
      <c r="I9643"/>
    </row>
    <row r="9644" spans="6:9">
      <c r="F9644" s="52"/>
      <c r="H9644"/>
      <c r="I9644"/>
    </row>
    <row r="9645" spans="6:9">
      <c r="F9645" s="52"/>
      <c r="H9645"/>
      <c r="I9645"/>
    </row>
    <row r="9646" spans="6:9">
      <c r="F9646" s="52"/>
      <c r="H9646"/>
      <c r="I9646"/>
    </row>
    <row r="9647" spans="6:9">
      <c r="F9647" s="52"/>
      <c r="H9647"/>
      <c r="I9647"/>
    </row>
    <row r="9648" spans="6:9">
      <c r="F9648" s="52"/>
      <c r="H9648"/>
      <c r="I9648"/>
    </row>
    <row r="9649" spans="6:9">
      <c r="F9649" s="52"/>
      <c r="H9649"/>
      <c r="I9649"/>
    </row>
    <row r="9650" spans="6:9">
      <c r="F9650" s="52"/>
      <c r="H9650"/>
      <c r="I9650"/>
    </row>
    <row r="9651" spans="6:9">
      <c r="F9651" s="52"/>
      <c r="H9651"/>
      <c r="I9651"/>
    </row>
    <row r="9652" spans="6:9">
      <c r="F9652" s="52"/>
      <c r="H9652"/>
      <c r="I9652"/>
    </row>
    <row r="9653" spans="6:9">
      <c r="F9653" s="52"/>
      <c r="H9653"/>
      <c r="I9653"/>
    </row>
    <row r="9654" spans="6:9">
      <c r="F9654" s="52"/>
      <c r="H9654"/>
      <c r="I9654"/>
    </row>
    <row r="9655" spans="6:9">
      <c r="F9655" s="52"/>
      <c r="H9655"/>
      <c r="I9655"/>
    </row>
    <row r="9656" spans="6:9">
      <c r="F9656" s="52"/>
      <c r="H9656"/>
      <c r="I9656"/>
    </row>
    <row r="9657" spans="6:9">
      <c r="F9657" s="52"/>
      <c r="H9657"/>
      <c r="I9657"/>
    </row>
    <row r="9658" spans="6:9">
      <c r="F9658" s="52"/>
      <c r="H9658"/>
      <c r="I9658"/>
    </row>
    <row r="9659" spans="6:9">
      <c r="F9659" s="52"/>
      <c r="H9659"/>
      <c r="I9659"/>
    </row>
    <row r="9660" spans="6:9">
      <c r="F9660" s="52"/>
      <c r="H9660"/>
      <c r="I9660"/>
    </row>
    <row r="9661" spans="6:9">
      <c r="F9661" s="52"/>
      <c r="H9661"/>
      <c r="I9661"/>
    </row>
    <row r="9662" spans="6:9">
      <c r="F9662" s="52"/>
      <c r="H9662"/>
      <c r="I9662"/>
    </row>
    <row r="9663" spans="6:9">
      <c r="F9663" s="52"/>
      <c r="H9663"/>
      <c r="I9663"/>
    </row>
    <row r="9664" spans="6:9">
      <c r="F9664" s="52"/>
      <c r="H9664"/>
      <c r="I9664"/>
    </row>
    <row r="9665" spans="6:9">
      <c r="F9665" s="52"/>
      <c r="H9665"/>
      <c r="I9665"/>
    </row>
    <row r="9666" spans="6:9">
      <c r="F9666" s="52"/>
      <c r="H9666"/>
      <c r="I9666"/>
    </row>
    <row r="9667" spans="6:9">
      <c r="F9667" s="52"/>
      <c r="H9667"/>
      <c r="I9667"/>
    </row>
    <row r="9668" spans="6:9">
      <c r="F9668" s="52"/>
      <c r="H9668"/>
      <c r="I9668"/>
    </row>
    <row r="9669" spans="6:9">
      <c r="F9669" s="52"/>
      <c r="H9669"/>
      <c r="I9669"/>
    </row>
    <row r="9670" spans="6:9">
      <c r="F9670" s="52"/>
      <c r="H9670"/>
      <c r="I9670"/>
    </row>
    <row r="9671" spans="6:9">
      <c r="F9671" s="52"/>
      <c r="H9671"/>
      <c r="I9671"/>
    </row>
    <row r="9672" spans="6:9">
      <c r="F9672" s="52"/>
      <c r="H9672"/>
      <c r="I9672"/>
    </row>
    <row r="9673" spans="6:9">
      <c r="F9673" s="52"/>
      <c r="H9673"/>
      <c r="I9673"/>
    </row>
    <row r="9674" spans="6:9">
      <c r="F9674" s="52"/>
      <c r="H9674"/>
      <c r="I9674"/>
    </row>
    <row r="9675" spans="6:9">
      <c r="F9675" s="52"/>
      <c r="H9675"/>
      <c r="I9675"/>
    </row>
    <row r="9676" spans="6:9">
      <c r="F9676" s="52"/>
      <c r="H9676"/>
      <c r="I9676"/>
    </row>
    <row r="9677" spans="6:9">
      <c r="F9677" s="52"/>
      <c r="H9677"/>
      <c r="I9677"/>
    </row>
    <row r="9678" spans="6:9">
      <c r="F9678" s="52"/>
      <c r="H9678"/>
      <c r="I9678"/>
    </row>
    <row r="9679" spans="6:9">
      <c r="F9679" s="52"/>
      <c r="H9679"/>
      <c r="I9679"/>
    </row>
    <row r="9680" spans="6:9">
      <c r="F9680" s="52"/>
      <c r="H9680"/>
      <c r="I9680"/>
    </row>
    <row r="9681" spans="6:9">
      <c r="F9681" s="52"/>
      <c r="H9681"/>
      <c r="I9681"/>
    </row>
    <row r="9682" spans="6:9">
      <c r="F9682" s="52"/>
      <c r="H9682"/>
      <c r="I9682"/>
    </row>
    <row r="9683" spans="6:9">
      <c r="F9683" s="52"/>
      <c r="H9683"/>
      <c r="I9683"/>
    </row>
    <row r="9684" spans="6:9">
      <c r="F9684" s="52"/>
      <c r="H9684"/>
      <c r="I9684"/>
    </row>
    <row r="9685" spans="6:9">
      <c r="F9685" s="52"/>
      <c r="H9685"/>
      <c r="I9685"/>
    </row>
    <row r="9686" spans="6:9">
      <c r="F9686" s="52"/>
      <c r="H9686"/>
      <c r="I9686"/>
    </row>
    <row r="9687" spans="6:9">
      <c r="F9687" s="52"/>
      <c r="H9687"/>
      <c r="I9687"/>
    </row>
    <row r="9688" spans="6:9">
      <c r="F9688" s="52"/>
      <c r="H9688"/>
      <c r="I9688"/>
    </row>
    <row r="9689" spans="6:9">
      <c r="F9689" s="52"/>
      <c r="H9689"/>
      <c r="I9689"/>
    </row>
    <row r="9690" spans="6:9">
      <c r="F9690" s="52"/>
      <c r="H9690"/>
      <c r="I9690"/>
    </row>
    <row r="9691" spans="6:9">
      <c r="F9691" s="52"/>
      <c r="H9691"/>
      <c r="I9691"/>
    </row>
    <row r="9692" spans="6:9">
      <c r="F9692" s="52"/>
      <c r="H9692"/>
      <c r="I9692"/>
    </row>
    <row r="9693" spans="6:9">
      <c r="F9693" s="52"/>
      <c r="H9693"/>
      <c r="I9693"/>
    </row>
    <row r="9694" spans="6:9">
      <c r="F9694" s="52"/>
      <c r="H9694"/>
      <c r="I9694"/>
    </row>
    <row r="9695" spans="6:9">
      <c r="F9695" s="52"/>
      <c r="H9695"/>
      <c r="I9695"/>
    </row>
    <row r="9696" spans="6:9">
      <c r="F9696" s="52"/>
      <c r="H9696"/>
      <c r="I9696"/>
    </row>
    <row r="9697" spans="6:9">
      <c r="F9697" s="52"/>
      <c r="H9697"/>
      <c r="I9697"/>
    </row>
    <row r="9698" spans="6:9">
      <c r="F9698" s="52"/>
      <c r="H9698"/>
      <c r="I9698"/>
    </row>
    <row r="9699" spans="6:9">
      <c r="F9699" s="52"/>
      <c r="H9699"/>
      <c r="I9699"/>
    </row>
    <row r="9700" spans="6:9">
      <c r="F9700" s="52"/>
      <c r="H9700"/>
      <c r="I9700"/>
    </row>
    <row r="9701" spans="6:9">
      <c r="F9701" s="52"/>
      <c r="H9701"/>
      <c r="I9701"/>
    </row>
    <row r="9702" spans="6:9">
      <c r="F9702" s="52"/>
      <c r="H9702"/>
      <c r="I9702"/>
    </row>
    <row r="9703" spans="6:9">
      <c r="F9703" s="52"/>
      <c r="H9703"/>
      <c r="I9703"/>
    </row>
    <row r="9704" spans="6:9">
      <c r="F9704" s="52"/>
      <c r="H9704"/>
      <c r="I9704"/>
    </row>
    <row r="9705" spans="6:9">
      <c r="F9705" s="52"/>
      <c r="H9705"/>
      <c r="I9705"/>
    </row>
    <row r="9706" spans="6:9">
      <c r="F9706" s="52"/>
      <c r="H9706"/>
      <c r="I9706"/>
    </row>
    <row r="9707" spans="6:9">
      <c r="F9707" s="52"/>
      <c r="H9707"/>
      <c r="I9707"/>
    </row>
    <row r="9708" spans="6:9">
      <c r="F9708" s="52"/>
      <c r="H9708"/>
      <c r="I9708"/>
    </row>
    <row r="9709" spans="6:9">
      <c r="F9709" s="52"/>
      <c r="H9709"/>
      <c r="I9709"/>
    </row>
    <row r="9710" spans="6:9">
      <c r="F9710" s="52"/>
      <c r="H9710"/>
      <c r="I9710"/>
    </row>
    <row r="9711" spans="6:9">
      <c r="F9711" s="52"/>
      <c r="H9711"/>
      <c r="I9711"/>
    </row>
    <row r="9712" spans="6:9">
      <c r="F9712" s="52"/>
      <c r="H9712"/>
      <c r="I9712"/>
    </row>
    <row r="9713" spans="6:9">
      <c r="F9713" s="52"/>
      <c r="H9713"/>
      <c r="I9713"/>
    </row>
    <row r="9714" spans="6:9">
      <c r="F9714" s="52"/>
      <c r="H9714"/>
      <c r="I9714"/>
    </row>
    <row r="9715" spans="6:9">
      <c r="F9715" s="52"/>
      <c r="H9715"/>
      <c r="I9715"/>
    </row>
    <row r="9716" spans="6:9">
      <c r="F9716" s="52"/>
      <c r="H9716"/>
      <c r="I9716"/>
    </row>
    <row r="9717" spans="6:9">
      <c r="F9717" s="52"/>
      <c r="H9717"/>
      <c r="I9717"/>
    </row>
    <row r="9718" spans="6:9">
      <c r="F9718" s="52"/>
      <c r="H9718"/>
      <c r="I9718"/>
    </row>
    <row r="9719" spans="6:9">
      <c r="F9719" s="52"/>
      <c r="H9719"/>
      <c r="I9719"/>
    </row>
    <row r="9720" spans="6:9">
      <c r="F9720" s="52"/>
      <c r="H9720"/>
      <c r="I9720"/>
    </row>
    <row r="9721" spans="6:9">
      <c r="F9721" s="52"/>
      <c r="H9721"/>
      <c r="I9721"/>
    </row>
    <row r="9722" spans="6:9">
      <c r="F9722" s="52"/>
      <c r="H9722"/>
      <c r="I9722"/>
    </row>
    <row r="9723" spans="6:9">
      <c r="F9723" s="52"/>
      <c r="H9723"/>
      <c r="I9723"/>
    </row>
    <row r="9724" spans="6:9">
      <c r="F9724" s="52"/>
      <c r="H9724"/>
      <c r="I9724"/>
    </row>
    <row r="9725" spans="6:9">
      <c r="F9725" s="52"/>
      <c r="H9725"/>
      <c r="I9725"/>
    </row>
    <row r="9726" spans="6:9">
      <c r="F9726" s="52"/>
      <c r="H9726"/>
      <c r="I9726"/>
    </row>
    <row r="9727" spans="6:9">
      <c r="F9727" s="52"/>
      <c r="H9727"/>
      <c r="I9727"/>
    </row>
    <row r="9728" spans="6:9">
      <c r="F9728" s="52"/>
      <c r="H9728"/>
      <c r="I9728"/>
    </row>
    <row r="9729" spans="6:9">
      <c r="F9729" s="52"/>
      <c r="H9729"/>
      <c r="I9729"/>
    </row>
    <row r="9730" spans="6:9">
      <c r="F9730" s="52"/>
      <c r="H9730"/>
      <c r="I9730"/>
    </row>
    <row r="9731" spans="6:9">
      <c r="F9731" s="52"/>
      <c r="H9731"/>
      <c r="I9731"/>
    </row>
    <row r="9732" spans="6:9">
      <c r="F9732" s="52"/>
      <c r="H9732"/>
      <c r="I9732"/>
    </row>
    <row r="9733" spans="6:9">
      <c r="F9733" s="52"/>
      <c r="H9733"/>
      <c r="I9733"/>
    </row>
    <row r="9734" spans="6:9">
      <c r="F9734" s="52"/>
      <c r="H9734"/>
      <c r="I9734"/>
    </row>
    <row r="9735" spans="6:9">
      <c r="F9735" s="52"/>
      <c r="H9735"/>
      <c r="I9735"/>
    </row>
    <row r="9736" spans="6:9">
      <c r="F9736" s="52"/>
      <c r="H9736"/>
      <c r="I9736"/>
    </row>
    <row r="9737" spans="6:9">
      <c r="F9737" s="52"/>
      <c r="H9737"/>
      <c r="I9737"/>
    </row>
    <row r="9738" spans="6:9">
      <c r="F9738" s="52"/>
      <c r="H9738"/>
      <c r="I9738"/>
    </row>
    <row r="9739" spans="6:9">
      <c r="F9739" s="52"/>
      <c r="H9739"/>
      <c r="I9739"/>
    </row>
    <row r="9740" spans="6:9">
      <c r="F9740" s="52"/>
      <c r="H9740"/>
      <c r="I9740"/>
    </row>
    <row r="9741" spans="6:9">
      <c r="F9741" s="52"/>
      <c r="H9741"/>
      <c r="I9741"/>
    </row>
    <row r="9742" spans="6:9">
      <c r="F9742" s="52"/>
      <c r="H9742"/>
      <c r="I9742"/>
    </row>
    <row r="9743" spans="6:9">
      <c r="F9743" s="52"/>
      <c r="H9743"/>
      <c r="I9743"/>
    </row>
    <row r="9744" spans="6:9">
      <c r="F9744" s="52"/>
      <c r="H9744"/>
      <c r="I9744"/>
    </row>
    <row r="9745" spans="6:9">
      <c r="F9745" s="52"/>
      <c r="H9745"/>
      <c r="I9745"/>
    </row>
    <row r="9746" spans="6:9">
      <c r="F9746" s="52"/>
      <c r="H9746"/>
      <c r="I9746"/>
    </row>
    <row r="9747" spans="6:9">
      <c r="F9747" s="52"/>
      <c r="H9747"/>
      <c r="I9747"/>
    </row>
    <row r="9748" spans="6:9">
      <c r="F9748" s="52"/>
      <c r="H9748"/>
      <c r="I9748"/>
    </row>
    <row r="9749" spans="6:9">
      <c r="F9749" s="52"/>
      <c r="H9749"/>
      <c r="I9749"/>
    </row>
    <row r="9750" spans="6:9">
      <c r="F9750" s="52"/>
      <c r="H9750"/>
      <c r="I9750"/>
    </row>
    <row r="9751" spans="6:9">
      <c r="F9751" s="52"/>
      <c r="H9751"/>
      <c r="I9751"/>
    </row>
    <row r="9752" spans="6:9">
      <c r="F9752" s="52"/>
      <c r="H9752"/>
      <c r="I9752"/>
    </row>
    <row r="9753" spans="6:9">
      <c r="F9753" s="52"/>
      <c r="H9753"/>
      <c r="I9753"/>
    </row>
    <row r="9754" spans="6:9">
      <c r="F9754" s="52"/>
      <c r="H9754"/>
      <c r="I9754"/>
    </row>
    <row r="9755" spans="6:9">
      <c r="F9755" s="52"/>
      <c r="H9755"/>
      <c r="I9755"/>
    </row>
    <row r="9756" spans="6:9">
      <c r="F9756" s="52"/>
      <c r="H9756"/>
      <c r="I9756"/>
    </row>
    <row r="9757" spans="6:9">
      <c r="F9757" s="52"/>
      <c r="H9757"/>
      <c r="I9757"/>
    </row>
    <row r="9758" spans="6:9">
      <c r="F9758" s="52"/>
      <c r="H9758"/>
      <c r="I9758"/>
    </row>
    <row r="9759" spans="6:9">
      <c r="F9759" s="52"/>
      <c r="H9759"/>
      <c r="I9759"/>
    </row>
    <row r="9760" spans="6:9">
      <c r="F9760" s="52"/>
      <c r="H9760"/>
      <c r="I9760"/>
    </row>
    <row r="9761" spans="6:9">
      <c r="F9761" s="52"/>
      <c r="H9761"/>
      <c r="I9761"/>
    </row>
    <row r="9762" spans="6:9">
      <c r="F9762" s="52"/>
      <c r="H9762"/>
      <c r="I9762"/>
    </row>
    <row r="9763" spans="6:9">
      <c r="F9763" s="52"/>
      <c r="H9763"/>
      <c r="I9763"/>
    </row>
    <row r="9764" spans="6:9">
      <c r="F9764" s="52"/>
      <c r="H9764"/>
      <c r="I9764"/>
    </row>
    <row r="9765" spans="6:9">
      <c r="F9765" s="52"/>
      <c r="H9765"/>
      <c r="I9765"/>
    </row>
    <row r="9766" spans="6:9">
      <c r="F9766" s="52"/>
      <c r="H9766"/>
      <c r="I9766"/>
    </row>
    <row r="9767" spans="6:9">
      <c r="F9767" s="52"/>
      <c r="H9767"/>
      <c r="I9767"/>
    </row>
    <row r="9768" spans="6:9">
      <c r="F9768" s="52"/>
      <c r="H9768"/>
      <c r="I9768"/>
    </row>
    <row r="9769" spans="6:9">
      <c r="F9769" s="52"/>
      <c r="H9769"/>
      <c r="I9769"/>
    </row>
    <row r="9770" spans="6:9">
      <c r="F9770" s="52"/>
      <c r="H9770"/>
      <c r="I9770"/>
    </row>
    <row r="9771" spans="6:9">
      <c r="F9771" s="52"/>
      <c r="H9771"/>
      <c r="I9771"/>
    </row>
    <row r="9772" spans="6:9">
      <c r="F9772" s="52"/>
      <c r="H9772"/>
      <c r="I9772"/>
    </row>
    <row r="9773" spans="6:9">
      <c r="F9773" s="52"/>
      <c r="H9773"/>
      <c r="I9773"/>
    </row>
    <row r="9774" spans="6:9">
      <c r="F9774" s="52"/>
      <c r="H9774"/>
      <c r="I9774"/>
    </row>
    <row r="9775" spans="6:9">
      <c r="F9775" s="52"/>
      <c r="H9775"/>
      <c r="I9775"/>
    </row>
    <row r="9776" spans="6:9">
      <c r="F9776" s="52"/>
      <c r="H9776"/>
      <c r="I9776"/>
    </row>
    <row r="9777" spans="6:9">
      <c r="F9777" s="52"/>
      <c r="H9777"/>
      <c r="I9777"/>
    </row>
    <row r="9778" spans="6:9">
      <c r="F9778" s="52"/>
      <c r="H9778"/>
      <c r="I9778"/>
    </row>
    <row r="9779" spans="6:9">
      <c r="F9779" s="52"/>
      <c r="H9779"/>
      <c r="I9779"/>
    </row>
    <row r="9780" spans="6:9">
      <c r="F9780" s="52"/>
      <c r="H9780"/>
      <c r="I9780"/>
    </row>
    <row r="9781" spans="6:9">
      <c r="F9781" s="52"/>
      <c r="H9781"/>
      <c r="I9781"/>
    </row>
    <row r="9782" spans="6:9">
      <c r="F9782" s="52"/>
      <c r="H9782"/>
      <c r="I9782"/>
    </row>
    <row r="9783" spans="6:9">
      <c r="F9783" s="52"/>
      <c r="H9783"/>
      <c r="I9783"/>
    </row>
    <row r="9784" spans="6:9">
      <c r="F9784" s="52"/>
      <c r="H9784"/>
      <c r="I9784"/>
    </row>
    <row r="9785" spans="6:9">
      <c r="F9785" s="52"/>
      <c r="H9785"/>
      <c r="I9785"/>
    </row>
    <row r="9786" spans="6:9">
      <c r="F9786" s="52"/>
      <c r="H9786"/>
      <c r="I9786"/>
    </row>
    <row r="9787" spans="6:9">
      <c r="F9787" s="52"/>
      <c r="H9787"/>
      <c r="I9787"/>
    </row>
    <row r="9788" spans="6:9">
      <c r="F9788" s="52"/>
      <c r="H9788"/>
      <c r="I9788"/>
    </row>
    <row r="9789" spans="6:9">
      <c r="F9789" s="52"/>
      <c r="H9789"/>
      <c r="I9789"/>
    </row>
    <row r="9790" spans="6:9">
      <c r="F9790" s="52"/>
      <c r="H9790"/>
      <c r="I9790"/>
    </row>
    <row r="9791" spans="6:9">
      <c r="F9791" s="52"/>
      <c r="H9791"/>
      <c r="I9791"/>
    </row>
    <row r="9792" spans="6:9">
      <c r="F9792" s="52"/>
      <c r="H9792"/>
      <c r="I9792"/>
    </row>
    <row r="9793" spans="6:9">
      <c r="F9793" s="52"/>
      <c r="H9793"/>
      <c r="I9793"/>
    </row>
    <row r="9794" spans="6:9">
      <c r="F9794" s="52"/>
      <c r="H9794"/>
      <c r="I9794"/>
    </row>
    <row r="9795" spans="6:9">
      <c r="F9795" s="52"/>
      <c r="H9795"/>
      <c r="I9795"/>
    </row>
    <row r="9796" spans="6:9">
      <c r="F9796" s="52"/>
      <c r="H9796"/>
      <c r="I9796"/>
    </row>
    <row r="9797" spans="6:9">
      <c r="F9797" s="52"/>
      <c r="H9797"/>
      <c r="I9797"/>
    </row>
    <row r="9798" spans="6:9">
      <c r="F9798" s="52"/>
      <c r="H9798"/>
      <c r="I9798"/>
    </row>
    <row r="9799" spans="6:9">
      <c r="F9799" s="52"/>
      <c r="H9799"/>
      <c r="I9799"/>
    </row>
    <row r="9800" spans="6:9">
      <c r="F9800" s="52"/>
      <c r="H9800"/>
      <c r="I9800"/>
    </row>
    <row r="9801" spans="6:9">
      <c r="F9801" s="52"/>
      <c r="H9801"/>
      <c r="I9801"/>
    </row>
    <row r="9802" spans="6:9">
      <c r="F9802" s="52"/>
      <c r="H9802"/>
      <c r="I9802"/>
    </row>
    <row r="9803" spans="6:9">
      <c r="F9803" s="52"/>
      <c r="H9803"/>
      <c r="I9803"/>
    </row>
    <row r="9804" spans="6:9">
      <c r="F9804" s="52"/>
      <c r="H9804"/>
      <c r="I9804"/>
    </row>
    <row r="9805" spans="6:9">
      <c r="F9805" s="52"/>
      <c r="H9805"/>
      <c r="I9805"/>
    </row>
    <row r="9806" spans="6:9">
      <c r="F9806" s="52"/>
      <c r="H9806"/>
      <c r="I9806"/>
    </row>
    <row r="9807" spans="6:9">
      <c r="F9807" s="52"/>
      <c r="H9807"/>
      <c r="I9807"/>
    </row>
    <row r="9808" spans="6:9">
      <c r="F9808" s="52"/>
      <c r="H9808"/>
      <c r="I9808"/>
    </row>
    <row r="9809" spans="6:9">
      <c r="F9809" s="52"/>
      <c r="H9809"/>
      <c r="I9809"/>
    </row>
    <row r="9810" spans="6:9">
      <c r="F9810" s="52"/>
      <c r="H9810"/>
      <c r="I9810"/>
    </row>
    <row r="9811" spans="6:9">
      <c r="F9811" s="52"/>
      <c r="H9811"/>
      <c r="I9811"/>
    </row>
    <row r="9812" spans="6:9">
      <c r="F9812" s="52"/>
      <c r="H9812"/>
      <c r="I9812"/>
    </row>
    <row r="9813" spans="6:9">
      <c r="F9813" s="52"/>
      <c r="H9813"/>
      <c r="I9813"/>
    </row>
    <row r="9814" spans="6:9">
      <c r="F9814" s="52"/>
      <c r="H9814"/>
      <c r="I9814"/>
    </row>
    <row r="9815" spans="6:9">
      <c r="F9815" s="52"/>
      <c r="H9815"/>
      <c r="I9815"/>
    </row>
    <row r="9816" spans="6:9">
      <c r="F9816" s="52"/>
      <c r="H9816"/>
      <c r="I9816"/>
    </row>
    <row r="9817" spans="6:9">
      <c r="F9817" s="52"/>
      <c r="H9817"/>
      <c r="I9817"/>
    </row>
    <row r="9818" spans="6:9">
      <c r="F9818" s="52"/>
      <c r="H9818"/>
      <c r="I9818"/>
    </row>
    <row r="9819" spans="6:9">
      <c r="F9819" s="52"/>
      <c r="H9819"/>
      <c r="I9819"/>
    </row>
    <row r="9820" spans="6:9">
      <c r="F9820" s="52"/>
      <c r="H9820"/>
      <c r="I9820"/>
    </row>
    <row r="9821" spans="6:9">
      <c r="F9821" s="52"/>
      <c r="H9821"/>
      <c r="I9821"/>
    </row>
    <row r="9822" spans="6:9">
      <c r="F9822" s="52"/>
      <c r="H9822"/>
      <c r="I9822"/>
    </row>
    <row r="9823" spans="6:9">
      <c r="F9823" s="52"/>
      <c r="H9823"/>
      <c r="I9823"/>
    </row>
    <row r="9824" spans="6:9">
      <c r="F9824" s="52"/>
      <c r="H9824"/>
      <c r="I9824"/>
    </row>
    <row r="9825" spans="6:9">
      <c r="F9825" s="52"/>
      <c r="H9825"/>
      <c r="I9825"/>
    </row>
    <row r="9826" spans="6:9">
      <c r="F9826" s="52"/>
      <c r="H9826"/>
      <c r="I9826"/>
    </row>
    <row r="9827" spans="6:9">
      <c r="F9827" s="52"/>
      <c r="H9827"/>
      <c r="I9827"/>
    </row>
    <row r="9828" spans="6:9">
      <c r="F9828" s="52"/>
      <c r="H9828"/>
      <c r="I9828"/>
    </row>
    <row r="9829" spans="6:9">
      <c r="F9829" s="52"/>
      <c r="H9829"/>
      <c r="I9829"/>
    </row>
    <row r="9830" spans="6:9">
      <c r="F9830" s="52"/>
      <c r="H9830"/>
      <c r="I9830"/>
    </row>
    <row r="9831" spans="6:9">
      <c r="F9831" s="52"/>
      <c r="H9831"/>
      <c r="I9831"/>
    </row>
    <row r="9832" spans="6:9">
      <c r="F9832" s="52"/>
      <c r="H9832"/>
      <c r="I9832"/>
    </row>
    <row r="9833" spans="6:9">
      <c r="F9833" s="52"/>
      <c r="H9833"/>
      <c r="I9833"/>
    </row>
    <row r="9834" spans="6:9">
      <c r="F9834" s="52"/>
      <c r="H9834"/>
      <c r="I9834"/>
    </row>
    <row r="9835" spans="6:9">
      <c r="F9835" s="52"/>
      <c r="H9835"/>
      <c r="I9835"/>
    </row>
    <row r="9836" spans="6:9">
      <c r="F9836" s="52"/>
      <c r="H9836"/>
      <c r="I9836"/>
    </row>
    <row r="9837" spans="6:9">
      <c r="F9837" s="52"/>
      <c r="H9837"/>
      <c r="I9837"/>
    </row>
    <row r="9838" spans="6:9">
      <c r="F9838" s="52"/>
      <c r="H9838"/>
      <c r="I9838"/>
    </row>
    <row r="9839" spans="6:9">
      <c r="F9839" s="52"/>
      <c r="H9839"/>
      <c r="I9839"/>
    </row>
    <row r="9840" spans="6:9">
      <c r="F9840" s="52"/>
      <c r="H9840"/>
      <c r="I9840"/>
    </row>
    <row r="9841" spans="6:9">
      <c r="F9841" s="52"/>
      <c r="H9841"/>
      <c r="I9841"/>
    </row>
    <row r="9842" spans="6:9">
      <c r="F9842" s="52"/>
      <c r="H9842"/>
      <c r="I9842"/>
    </row>
    <row r="9843" spans="6:9">
      <c r="F9843" s="52"/>
      <c r="H9843"/>
      <c r="I9843"/>
    </row>
    <row r="9844" spans="6:9">
      <c r="F9844" s="52"/>
      <c r="H9844"/>
      <c r="I9844"/>
    </row>
    <row r="9845" spans="6:9">
      <c r="F9845" s="52"/>
      <c r="H9845"/>
      <c r="I9845"/>
    </row>
    <row r="9846" spans="6:9">
      <c r="F9846" s="52"/>
      <c r="H9846"/>
      <c r="I9846"/>
    </row>
    <row r="9847" spans="6:9">
      <c r="F9847" s="52"/>
      <c r="H9847"/>
      <c r="I9847"/>
    </row>
    <row r="9848" spans="6:9">
      <c r="F9848" s="52"/>
      <c r="H9848"/>
      <c r="I9848"/>
    </row>
    <row r="9849" spans="6:9">
      <c r="F9849" s="52"/>
      <c r="H9849"/>
      <c r="I9849"/>
    </row>
    <row r="9850" spans="6:9">
      <c r="F9850" s="52"/>
      <c r="H9850"/>
      <c r="I9850"/>
    </row>
    <row r="9851" spans="6:9">
      <c r="F9851" s="52"/>
      <c r="H9851"/>
      <c r="I9851"/>
    </row>
    <row r="9852" spans="6:9">
      <c r="F9852" s="52"/>
      <c r="H9852"/>
      <c r="I9852"/>
    </row>
    <row r="9853" spans="6:9">
      <c r="F9853" s="52"/>
      <c r="H9853"/>
      <c r="I9853"/>
    </row>
    <row r="9854" spans="6:9">
      <c r="F9854" s="52"/>
      <c r="H9854"/>
      <c r="I9854"/>
    </row>
    <row r="9855" spans="6:9">
      <c r="F9855" s="52"/>
      <c r="H9855"/>
      <c r="I9855"/>
    </row>
    <row r="9856" spans="6:9">
      <c r="F9856" s="52"/>
      <c r="H9856"/>
      <c r="I9856"/>
    </row>
    <row r="9857" spans="6:9">
      <c r="F9857" s="52"/>
      <c r="H9857"/>
      <c r="I9857"/>
    </row>
    <row r="9858" spans="6:9">
      <c r="F9858" s="52"/>
      <c r="H9858"/>
      <c r="I9858"/>
    </row>
    <row r="9859" spans="6:9">
      <c r="F9859" s="52"/>
      <c r="H9859"/>
      <c r="I9859"/>
    </row>
    <row r="9860" spans="6:9">
      <c r="F9860" s="52"/>
      <c r="H9860"/>
      <c r="I9860"/>
    </row>
    <row r="9861" spans="6:9">
      <c r="F9861" s="52"/>
      <c r="H9861"/>
      <c r="I9861"/>
    </row>
    <row r="9862" spans="6:9">
      <c r="F9862" s="52"/>
      <c r="H9862"/>
      <c r="I9862"/>
    </row>
    <row r="9863" spans="6:9">
      <c r="F9863" s="52"/>
      <c r="H9863"/>
      <c r="I9863"/>
    </row>
    <row r="9864" spans="6:9">
      <c r="F9864" s="52"/>
      <c r="H9864"/>
      <c r="I9864"/>
    </row>
    <row r="9865" spans="6:9">
      <c r="F9865" s="52"/>
      <c r="H9865"/>
      <c r="I9865"/>
    </row>
    <row r="9866" spans="6:9">
      <c r="F9866" s="52"/>
      <c r="H9866"/>
      <c r="I9866"/>
    </row>
    <row r="9867" spans="6:9">
      <c r="F9867" s="52"/>
      <c r="H9867"/>
      <c r="I9867"/>
    </row>
    <row r="9868" spans="6:9">
      <c r="F9868" s="52"/>
      <c r="H9868"/>
      <c r="I9868"/>
    </row>
    <row r="9869" spans="6:9">
      <c r="F9869" s="52"/>
      <c r="H9869"/>
      <c r="I9869"/>
    </row>
    <row r="9870" spans="6:9">
      <c r="F9870" s="52"/>
      <c r="H9870"/>
      <c r="I9870"/>
    </row>
    <row r="9871" spans="6:9">
      <c r="F9871" s="52"/>
      <c r="H9871"/>
      <c r="I9871"/>
    </row>
    <row r="9872" spans="6:9">
      <c r="F9872" s="52"/>
      <c r="H9872"/>
      <c r="I9872"/>
    </row>
    <row r="9873" spans="6:9">
      <c r="F9873" s="52"/>
      <c r="H9873"/>
      <c r="I9873"/>
    </row>
    <row r="9874" spans="6:9">
      <c r="F9874" s="52"/>
      <c r="H9874"/>
      <c r="I9874"/>
    </row>
    <row r="9875" spans="6:9">
      <c r="F9875" s="52"/>
      <c r="H9875"/>
      <c r="I9875"/>
    </row>
    <row r="9876" spans="6:9">
      <c r="F9876" s="52"/>
      <c r="H9876"/>
      <c r="I9876"/>
    </row>
    <row r="9877" spans="6:9">
      <c r="F9877" s="52"/>
      <c r="H9877"/>
      <c r="I9877"/>
    </row>
    <row r="9878" spans="6:9">
      <c r="F9878" s="52"/>
      <c r="H9878"/>
      <c r="I9878"/>
    </row>
    <row r="9879" spans="6:9">
      <c r="F9879" s="52"/>
      <c r="H9879"/>
      <c r="I9879"/>
    </row>
    <row r="9880" spans="6:9">
      <c r="F9880" s="52"/>
      <c r="H9880"/>
      <c r="I9880"/>
    </row>
    <row r="9881" spans="6:9">
      <c r="F9881" s="52"/>
      <c r="H9881"/>
      <c r="I9881"/>
    </row>
    <row r="9882" spans="6:9">
      <c r="F9882" s="52"/>
      <c r="H9882"/>
      <c r="I9882"/>
    </row>
    <row r="9883" spans="6:9">
      <c r="F9883" s="52"/>
      <c r="H9883"/>
      <c r="I9883"/>
    </row>
    <row r="9884" spans="6:9">
      <c r="F9884" s="52"/>
      <c r="H9884"/>
      <c r="I9884"/>
    </row>
    <row r="9885" spans="6:9">
      <c r="F9885" s="52"/>
      <c r="H9885"/>
      <c r="I9885"/>
    </row>
    <row r="9886" spans="6:9">
      <c r="F9886" s="52"/>
      <c r="H9886"/>
      <c r="I9886"/>
    </row>
    <row r="9887" spans="6:9">
      <c r="F9887" s="52"/>
      <c r="H9887"/>
      <c r="I9887"/>
    </row>
    <row r="9888" spans="6:9">
      <c r="F9888" s="52"/>
      <c r="H9888"/>
      <c r="I9888"/>
    </row>
    <row r="9889" spans="6:9">
      <c r="F9889" s="52"/>
      <c r="H9889"/>
      <c r="I9889"/>
    </row>
    <row r="9890" spans="6:9">
      <c r="F9890" s="52"/>
      <c r="H9890"/>
      <c r="I9890"/>
    </row>
    <row r="9891" spans="6:9">
      <c r="F9891" s="52"/>
      <c r="H9891"/>
      <c r="I9891"/>
    </row>
    <row r="9892" spans="6:9">
      <c r="F9892" s="52"/>
      <c r="H9892"/>
      <c r="I9892"/>
    </row>
    <row r="9893" spans="6:9">
      <c r="F9893" s="52"/>
      <c r="H9893"/>
      <c r="I9893"/>
    </row>
    <row r="9894" spans="6:9">
      <c r="F9894" s="52"/>
      <c r="H9894"/>
      <c r="I9894"/>
    </row>
    <row r="9895" spans="6:9">
      <c r="F9895" s="52"/>
      <c r="H9895"/>
      <c r="I9895"/>
    </row>
    <row r="9896" spans="6:9">
      <c r="F9896" s="52"/>
      <c r="H9896"/>
      <c r="I9896"/>
    </row>
    <row r="9897" spans="6:9">
      <c r="F9897" s="52"/>
      <c r="H9897"/>
      <c r="I9897"/>
    </row>
    <row r="9898" spans="6:9">
      <c r="F9898" s="52"/>
      <c r="H9898"/>
      <c r="I9898"/>
    </row>
    <row r="9899" spans="6:9">
      <c r="F9899" s="52"/>
      <c r="H9899"/>
      <c r="I9899"/>
    </row>
    <row r="9900" spans="6:9">
      <c r="F9900" s="52"/>
      <c r="H9900"/>
      <c r="I9900"/>
    </row>
    <row r="9901" spans="6:9">
      <c r="F9901" s="52"/>
      <c r="H9901"/>
      <c r="I9901"/>
    </row>
    <row r="9902" spans="6:9">
      <c r="F9902" s="52"/>
      <c r="H9902"/>
      <c r="I9902"/>
    </row>
    <row r="9903" spans="6:9">
      <c r="F9903" s="52"/>
      <c r="H9903"/>
      <c r="I9903"/>
    </row>
    <row r="9904" spans="6:9">
      <c r="F9904" s="52"/>
      <c r="H9904"/>
      <c r="I9904"/>
    </row>
    <row r="9905" spans="6:9">
      <c r="F9905" s="52"/>
      <c r="H9905"/>
      <c r="I9905"/>
    </row>
    <row r="9906" spans="6:9">
      <c r="F9906" s="52"/>
      <c r="H9906"/>
      <c r="I9906"/>
    </row>
    <row r="9907" spans="6:9">
      <c r="F9907" s="52"/>
      <c r="H9907"/>
      <c r="I9907"/>
    </row>
    <row r="9908" spans="6:9">
      <c r="F9908" s="52"/>
      <c r="H9908"/>
      <c r="I9908"/>
    </row>
    <row r="9909" spans="6:9">
      <c r="F9909" s="52"/>
      <c r="H9909"/>
      <c r="I9909"/>
    </row>
    <row r="9910" spans="6:9">
      <c r="F9910" s="52"/>
      <c r="H9910"/>
      <c r="I9910"/>
    </row>
    <row r="9911" spans="6:9">
      <c r="F9911" s="52"/>
      <c r="H9911"/>
      <c r="I9911"/>
    </row>
    <row r="9912" spans="6:9">
      <c r="F9912" s="52"/>
      <c r="H9912"/>
      <c r="I9912"/>
    </row>
    <row r="9913" spans="6:9">
      <c r="F9913" s="52"/>
      <c r="H9913"/>
      <c r="I9913"/>
    </row>
    <row r="9914" spans="6:9">
      <c r="F9914" s="52"/>
      <c r="H9914"/>
      <c r="I9914"/>
    </row>
    <row r="9915" spans="6:9">
      <c r="F9915" s="52"/>
      <c r="H9915"/>
      <c r="I9915"/>
    </row>
    <row r="9916" spans="6:9">
      <c r="F9916" s="52"/>
      <c r="H9916"/>
      <c r="I9916"/>
    </row>
    <row r="9917" spans="6:9">
      <c r="F9917" s="52"/>
      <c r="H9917"/>
      <c r="I9917"/>
    </row>
    <row r="9918" spans="6:9">
      <c r="F9918" s="52"/>
      <c r="H9918"/>
      <c r="I9918"/>
    </row>
    <row r="9919" spans="6:9">
      <c r="F9919" s="52"/>
      <c r="H9919"/>
      <c r="I9919"/>
    </row>
    <row r="9920" spans="6:9">
      <c r="F9920" s="52"/>
      <c r="H9920"/>
      <c r="I9920"/>
    </row>
    <row r="9921" spans="6:9">
      <c r="F9921" s="52"/>
      <c r="H9921"/>
      <c r="I9921"/>
    </row>
    <row r="9922" spans="6:9">
      <c r="F9922" s="52"/>
      <c r="H9922"/>
      <c r="I9922"/>
    </row>
    <row r="9923" spans="6:9">
      <c r="F9923" s="52"/>
      <c r="H9923"/>
      <c r="I9923"/>
    </row>
    <row r="9924" spans="6:9">
      <c r="F9924" s="52"/>
      <c r="H9924"/>
      <c r="I9924"/>
    </row>
    <row r="9925" spans="6:9">
      <c r="F9925" s="52"/>
      <c r="H9925"/>
      <c r="I9925"/>
    </row>
    <row r="9926" spans="6:9">
      <c r="F9926" s="52"/>
      <c r="H9926"/>
      <c r="I9926"/>
    </row>
    <row r="9927" spans="6:9">
      <c r="F9927" s="52"/>
      <c r="H9927"/>
      <c r="I9927"/>
    </row>
    <row r="9928" spans="6:9">
      <c r="F9928" s="52"/>
      <c r="H9928"/>
      <c r="I9928"/>
    </row>
    <row r="9929" spans="6:9">
      <c r="F9929" s="52"/>
      <c r="H9929"/>
      <c r="I9929"/>
    </row>
    <row r="9930" spans="6:9">
      <c r="F9930" s="52"/>
      <c r="H9930"/>
      <c r="I9930"/>
    </row>
    <row r="9931" spans="6:9">
      <c r="F9931" s="52"/>
      <c r="H9931"/>
      <c r="I9931"/>
    </row>
    <row r="9932" spans="6:9">
      <c r="F9932" s="52"/>
      <c r="H9932"/>
      <c r="I9932"/>
    </row>
    <row r="9933" spans="6:9">
      <c r="F9933" s="52"/>
      <c r="H9933"/>
      <c r="I9933"/>
    </row>
    <row r="9934" spans="6:9">
      <c r="F9934" s="52"/>
      <c r="H9934"/>
      <c r="I9934"/>
    </row>
    <row r="9935" spans="6:9">
      <c r="F9935" s="52"/>
      <c r="H9935"/>
      <c r="I9935"/>
    </row>
    <row r="9936" spans="6:9">
      <c r="F9936" s="52"/>
      <c r="H9936"/>
      <c r="I9936"/>
    </row>
    <row r="9937" spans="6:9">
      <c r="F9937" s="52"/>
      <c r="H9937"/>
      <c r="I9937"/>
    </row>
    <row r="9938" spans="6:9">
      <c r="F9938" s="52"/>
      <c r="H9938"/>
      <c r="I9938"/>
    </row>
    <row r="9939" spans="6:9">
      <c r="F9939" s="52"/>
      <c r="H9939"/>
      <c r="I9939"/>
    </row>
    <row r="9940" spans="6:9">
      <c r="F9940" s="52"/>
      <c r="H9940"/>
      <c r="I9940"/>
    </row>
    <row r="9941" spans="6:9">
      <c r="F9941" s="52"/>
      <c r="H9941"/>
      <c r="I9941"/>
    </row>
    <row r="9942" spans="6:9">
      <c r="F9942" s="52"/>
      <c r="H9942"/>
      <c r="I9942"/>
    </row>
    <row r="9943" spans="6:9">
      <c r="F9943" s="52"/>
      <c r="H9943"/>
      <c r="I9943"/>
    </row>
    <row r="9944" spans="6:9">
      <c r="F9944" s="52"/>
      <c r="H9944"/>
      <c r="I9944"/>
    </row>
    <row r="9945" spans="6:9">
      <c r="F9945" s="52"/>
      <c r="H9945"/>
      <c r="I9945"/>
    </row>
    <row r="9946" spans="6:9">
      <c r="F9946" s="52"/>
      <c r="H9946"/>
      <c r="I9946"/>
    </row>
    <row r="9947" spans="6:9">
      <c r="F9947" s="52"/>
      <c r="H9947"/>
      <c r="I9947"/>
    </row>
    <row r="9948" spans="6:9">
      <c r="F9948" s="52"/>
      <c r="H9948"/>
      <c r="I9948"/>
    </row>
    <row r="9949" spans="6:9">
      <c r="F9949" s="52"/>
      <c r="H9949"/>
      <c r="I9949"/>
    </row>
    <row r="9950" spans="6:9">
      <c r="F9950" s="52"/>
      <c r="H9950"/>
      <c r="I9950"/>
    </row>
    <row r="9951" spans="6:9">
      <c r="F9951" s="52"/>
      <c r="H9951"/>
      <c r="I9951"/>
    </row>
    <row r="9952" spans="6:9">
      <c r="F9952" s="52"/>
      <c r="H9952"/>
      <c r="I9952"/>
    </row>
    <row r="9953" spans="6:9">
      <c r="F9953" s="52"/>
      <c r="H9953"/>
      <c r="I9953"/>
    </row>
    <row r="9954" spans="6:9">
      <c r="F9954" s="52"/>
      <c r="H9954"/>
      <c r="I9954"/>
    </row>
    <row r="9955" spans="6:9">
      <c r="F9955" s="52"/>
      <c r="H9955"/>
      <c r="I9955"/>
    </row>
    <row r="9956" spans="6:9">
      <c r="F9956" s="52"/>
      <c r="H9956"/>
      <c r="I9956"/>
    </row>
    <row r="9957" spans="6:9">
      <c r="F9957" s="52"/>
      <c r="H9957"/>
      <c r="I9957"/>
    </row>
    <row r="9958" spans="6:9">
      <c r="F9958" s="52"/>
      <c r="H9958"/>
      <c r="I9958"/>
    </row>
    <row r="9959" spans="6:9">
      <c r="F9959" s="52"/>
      <c r="H9959"/>
      <c r="I9959"/>
    </row>
    <row r="9960" spans="6:9">
      <c r="F9960" s="52"/>
      <c r="H9960"/>
      <c r="I9960"/>
    </row>
    <row r="9961" spans="6:9">
      <c r="F9961" s="52"/>
      <c r="H9961"/>
      <c r="I9961"/>
    </row>
    <row r="9962" spans="6:9">
      <c r="F9962" s="52"/>
      <c r="H9962"/>
      <c r="I9962"/>
    </row>
    <row r="9963" spans="6:9">
      <c r="F9963" s="52"/>
      <c r="H9963"/>
      <c r="I9963"/>
    </row>
    <row r="9964" spans="6:9">
      <c r="F9964" s="52"/>
      <c r="H9964"/>
      <c r="I9964"/>
    </row>
    <row r="9965" spans="6:9">
      <c r="F9965" s="52"/>
      <c r="H9965"/>
      <c r="I9965"/>
    </row>
    <row r="9966" spans="6:9">
      <c r="F9966" s="52"/>
      <c r="H9966"/>
      <c r="I9966"/>
    </row>
    <row r="9967" spans="6:9">
      <c r="F9967" s="52"/>
      <c r="H9967"/>
      <c r="I9967"/>
    </row>
    <row r="9968" spans="6:9">
      <c r="F9968" s="52"/>
      <c r="H9968"/>
      <c r="I9968"/>
    </row>
    <row r="9969" spans="6:9">
      <c r="F9969" s="52"/>
      <c r="H9969"/>
      <c r="I9969"/>
    </row>
    <row r="9970" spans="6:9">
      <c r="F9970" s="52"/>
      <c r="H9970"/>
      <c r="I9970"/>
    </row>
    <row r="9971" spans="6:9">
      <c r="F9971" s="52"/>
      <c r="H9971"/>
      <c r="I9971"/>
    </row>
    <row r="9972" spans="6:9">
      <c r="F9972" s="52"/>
      <c r="H9972"/>
      <c r="I9972"/>
    </row>
    <row r="9973" spans="6:9">
      <c r="F9973" s="52"/>
      <c r="H9973"/>
      <c r="I9973"/>
    </row>
    <row r="9974" spans="6:9">
      <c r="F9974" s="52"/>
      <c r="H9974"/>
      <c r="I9974"/>
    </row>
    <row r="9975" spans="6:9">
      <c r="F9975" s="52"/>
      <c r="H9975"/>
      <c r="I9975"/>
    </row>
    <row r="9976" spans="6:9">
      <c r="F9976" s="52"/>
      <c r="H9976"/>
      <c r="I9976"/>
    </row>
    <row r="9977" spans="6:9">
      <c r="F9977" s="52"/>
      <c r="H9977"/>
      <c r="I9977"/>
    </row>
    <row r="9978" spans="6:9">
      <c r="F9978" s="52"/>
      <c r="H9978"/>
      <c r="I9978"/>
    </row>
    <row r="9979" spans="6:9">
      <c r="F9979" s="52"/>
      <c r="H9979"/>
      <c r="I9979"/>
    </row>
    <row r="9980" spans="6:9">
      <c r="F9980" s="52"/>
      <c r="H9980"/>
      <c r="I9980"/>
    </row>
    <row r="9981" spans="6:9">
      <c r="F9981" s="52"/>
      <c r="H9981"/>
      <c r="I9981"/>
    </row>
    <row r="9982" spans="6:9">
      <c r="F9982" s="52"/>
      <c r="H9982"/>
      <c r="I9982"/>
    </row>
    <row r="9983" spans="6:9">
      <c r="F9983" s="52"/>
      <c r="H9983"/>
      <c r="I9983"/>
    </row>
    <row r="9984" spans="6:9">
      <c r="F9984" s="52"/>
      <c r="H9984"/>
      <c r="I9984"/>
    </row>
    <row r="9985" spans="6:9">
      <c r="F9985" s="52"/>
      <c r="H9985"/>
      <c r="I9985"/>
    </row>
    <row r="9986" spans="6:9">
      <c r="F9986" s="52"/>
      <c r="H9986"/>
      <c r="I9986"/>
    </row>
    <row r="9987" spans="6:9">
      <c r="F9987" s="52"/>
      <c r="H9987"/>
      <c r="I9987"/>
    </row>
    <row r="9988" spans="6:9">
      <c r="F9988" s="52"/>
      <c r="H9988"/>
      <c r="I9988"/>
    </row>
    <row r="9989" spans="6:9">
      <c r="F9989" s="52"/>
      <c r="H9989"/>
      <c r="I9989"/>
    </row>
    <row r="9990" spans="6:9">
      <c r="F9990" s="52"/>
      <c r="H9990"/>
      <c r="I9990"/>
    </row>
    <row r="9991" spans="6:9">
      <c r="F9991" s="52"/>
      <c r="H9991"/>
      <c r="I9991"/>
    </row>
    <row r="9992" spans="6:9">
      <c r="F9992" s="52"/>
      <c r="H9992"/>
      <c r="I9992"/>
    </row>
    <row r="9993" spans="6:9">
      <c r="F9993" s="52"/>
      <c r="H9993"/>
      <c r="I9993"/>
    </row>
    <row r="9994" spans="6:9">
      <c r="F9994" s="52"/>
      <c r="H9994"/>
      <c r="I9994"/>
    </row>
    <row r="9995" spans="6:9">
      <c r="F9995" s="52"/>
      <c r="H9995"/>
      <c r="I9995"/>
    </row>
    <row r="9996" spans="6:9">
      <c r="F9996" s="52"/>
      <c r="H9996"/>
      <c r="I9996"/>
    </row>
    <row r="9997" spans="6:9">
      <c r="F9997" s="52"/>
      <c r="H9997"/>
      <c r="I9997"/>
    </row>
    <row r="9998" spans="6:9">
      <c r="F9998" s="52"/>
      <c r="H9998"/>
      <c r="I9998"/>
    </row>
    <row r="9999" spans="6:9">
      <c r="F9999" s="52"/>
      <c r="H9999"/>
      <c r="I9999"/>
    </row>
    <row r="10000" spans="6:9">
      <c r="F10000" s="52"/>
      <c r="H10000"/>
      <c r="I10000"/>
    </row>
    <row r="10001" spans="6:9">
      <c r="F10001" s="52"/>
      <c r="H10001"/>
      <c r="I10001"/>
    </row>
    <row r="10002" spans="6:9">
      <c r="F10002" s="52"/>
      <c r="H10002"/>
      <c r="I10002"/>
    </row>
    <row r="10003" spans="6:9">
      <c r="F10003" s="52"/>
      <c r="H10003"/>
      <c r="I10003"/>
    </row>
    <row r="10004" spans="6:9">
      <c r="F10004" s="52"/>
      <c r="H10004"/>
      <c r="I10004"/>
    </row>
    <row r="10005" spans="6:9">
      <c r="F10005" s="52"/>
      <c r="H10005"/>
      <c r="I10005"/>
    </row>
    <row r="10006" spans="6:9">
      <c r="F10006" s="52"/>
      <c r="H10006"/>
      <c r="I10006"/>
    </row>
    <row r="10007" spans="6:9">
      <c r="F10007" s="52"/>
      <c r="H10007"/>
      <c r="I10007"/>
    </row>
    <row r="10008" spans="6:9">
      <c r="F10008" s="52"/>
      <c r="H10008"/>
      <c r="I10008"/>
    </row>
    <row r="10009" spans="6:9">
      <c r="F10009" s="52"/>
      <c r="H10009"/>
      <c r="I10009"/>
    </row>
    <row r="10010" spans="6:9">
      <c r="F10010" s="52"/>
      <c r="H10010"/>
      <c r="I10010"/>
    </row>
    <row r="10011" spans="6:9">
      <c r="F10011" s="52"/>
      <c r="H10011"/>
      <c r="I10011"/>
    </row>
    <row r="10012" spans="6:9">
      <c r="F10012" s="52"/>
      <c r="H10012"/>
      <c r="I10012"/>
    </row>
    <row r="10013" spans="6:9">
      <c r="F10013" s="52"/>
      <c r="H10013"/>
      <c r="I10013"/>
    </row>
    <row r="10014" spans="6:9">
      <c r="F10014" s="52"/>
      <c r="H10014"/>
      <c r="I10014"/>
    </row>
    <row r="10015" spans="6:9">
      <c r="F10015" s="52"/>
      <c r="H10015"/>
      <c r="I10015"/>
    </row>
    <row r="10016" spans="6:9">
      <c r="F10016" s="52"/>
      <c r="H10016"/>
      <c r="I10016"/>
    </row>
    <row r="10017" spans="6:9">
      <c r="F10017" s="52"/>
      <c r="H10017"/>
      <c r="I10017"/>
    </row>
    <row r="10018" spans="6:9">
      <c r="F10018" s="52"/>
      <c r="H10018"/>
      <c r="I10018"/>
    </row>
    <row r="10019" spans="6:9">
      <c r="F10019" s="52"/>
      <c r="H10019"/>
      <c r="I10019"/>
    </row>
    <row r="10020" spans="6:9">
      <c r="F10020" s="52"/>
      <c r="H10020"/>
      <c r="I10020"/>
    </row>
    <row r="10021" spans="6:9">
      <c r="F10021" s="52"/>
      <c r="H10021"/>
      <c r="I10021"/>
    </row>
    <row r="10022" spans="6:9">
      <c r="F10022" s="52"/>
      <c r="H10022"/>
      <c r="I10022"/>
    </row>
    <row r="10023" spans="6:9">
      <c r="F10023" s="52"/>
      <c r="H10023"/>
      <c r="I10023"/>
    </row>
    <row r="10024" spans="6:9">
      <c r="F10024" s="52"/>
      <c r="H10024"/>
      <c r="I10024"/>
    </row>
    <row r="10025" spans="6:9">
      <c r="F10025" s="52"/>
      <c r="H10025"/>
      <c r="I10025"/>
    </row>
    <row r="10026" spans="6:9">
      <c r="F10026" s="52"/>
      <c r="H10026"/>
      <c r="I10026"/>
    </row>
    <row r="10027" spans="6:9">
      <c r="F10027" s="52"/>
      <c r="H10027"/>
      <c r="I10027"/>
    </row>
    <row r="10028" spans="6:9">
      <c r="F10028" s="52"/>
      <c r="H10028"/>
      <c r="I10028"/>
    </row>
    <row r="10029" spans="6:9">
      <c r="F10029" s="52"/>
      <c r="H10029"/>
      <c r="I10029"/>
    </row>
    <row r="10030" spans="6:9">
      <c r="F10030" s="52"/>
      <c r="H10030"/>
      <c r="I10030"/>
    </row>
    <row r="10031" spans="6:9">
      <c r="F10031" s="52"/>
      <c r="H10031"/>
      <c r="I10031"/>
    </row>
    <row r="10032" spans="6:9">
      <c r="F10032" s="52"/>
      <c r="H10032"/>
      <c r="I10032"/>
    </row>
    <row r="10033" spans="6:9">
      <c r="F10033" s="52"/>
      <c r="H10033"/>
      <c r="I10033"/>
    </row>
    <row r="10034" spans="6:9">
      <c r="F10034" s="52"/>
      <c r="H10034"/>
      <c r="I10034"/>
    </row>
    <row r="10035" spans="6:9">
      <c r="F10035" s="52"/>
      <c r="H10035"/>
      <c r="I10035"/>
    </row>
    <row r="10036" spans="6:9">
      <c r="F10036" s="52"/>
      <c r="H10036"/>
      <c r="I10036"/>
    </row>
    <row r="10037" spans="6:9">
      <c r="F10037" s="52"/>
      <c r="H10037"/>
      <c r="I10037"/>
    </row>
    <row r="10038" spans="6:9">
      <c r="F10038" s="52"/>
      <c r="H10038"/>
      <c r="I10038"/>
    </row>
    <row r="10039" spans="6:9">
      <c r="F10039" s="52"/>
      <c r="H10039"/>
      <c r="I10039"/>
    </row>
    <row r="10040" spans="6:9">
      <c r="F10040" s="52"/>
      <c r="H10040"/>
      <c r="I10040"/>
    </row>
    <row r="10041" spans="6:9">
      <c r="F10041" s="52"/>
      <c r="H10041"/>
      <c r="I10041"/>
    </row>
    <row r="10042" spans="6:9">
      <c r="F10042" s="52"/>
      <c r="H10042"/>
      <c r="I10042"/>
    </row>
    <row r="10043" spans="6:9">
      <c r="F10043" s="52"/>
      <c r="H10043"/>
      <c r="I10043"/>
    </row>
    <row r="10044" spans="6:9">
      <c r="F10044" s="52"/>
      <c r="H10044"/>
      <c r="I10044"/>
    </row>
    <row r="10045" spans="6:9">
      <c r="F10045" s="52"/>
      <c r="H10045"/>
      <c r="I10045"/>
    </row>
    <row r="10046" spans="6:9">
      <c r="F10046" s="52"/>
      <c r="H10046"/>
      <c r="I10046"/>
    </row>
    <row r="10047" spans="6:9">
      <c r="F10047" s="52"/>
      <c r="H10047"/>
      <c r="I10047"/>
    </row>
    <row r="10048" spans="6:9">
      <c r="F10048" s="52"/>
      <c r="H10048"/>
      <c r="I10048"/>
    </row>
    <row r="10049" spans="6:9">
      <c r="F10049" s="52"/>
      <c r="H10049"/>
      <c r="I10049"/>
    </row>
    <row r="10050" spans="6:9">
      <c r="F10050" s="52"/>
      <c r="H10050"/>
      <c r="I10050"/>
    </row>
    <row r="10051" spans="6:9">
      <c r="F10051" s="52"/>
      <c r="H10051"/>
      <c r="I10051"/>
    </row>
    <row r="10052" spans="6:9">
      <c r="F10052" s="52"/>
      <c r="H10052"/>
      <c r="I10052"/>
    </row>
    <row r="10053" spans="6:9">
      <c r="F10053" s="52"/>
      <c r="H10053"/>
      <c r="I10053"/>
    </row>
    <row r="10054" spans="6:9">
      <c r="F10054" s="52"/>
      <c r="H10054"/>
      <c r="I10054"/>
    </row>
    <row r="10055" spans="6:9">
      <c r="F10055" s="52"/>
      <c r="H10055"/>
      <c r="I10055"/>
    </row>
    <row r="10056" spans="6:9">
      <c r="F10056" s="52"/>
      <c r="H10056"/>
      <c r="I10056"/>
    </row>
    <row r="10057" spans="6:9">
      <c r="F10057" s="52"/>
      <c r="H10057"/>
      <c r="I10057"/>
    </row>
    <row r="10058" spans="6:9">
      <c r="F10058" s="52"/>
      <c r="H10058"/>
      <c r="I10058"/>
    </row>
    <row r="10059" spans="6:9">
      <c r="F10059" s="52"/>
      <c r="H10059"/>
      <c r="I10059"/>
    </row>
    <row r="10060" spans="6:9">
      <c r="F10060" s="52"/>
      <c r="H10060"/>
      <c r="I10060"/>
    </row>
    <row r="10061" spans="6:9">
      <c r="F10061" s="52"/>
      <c r="H10061"/>
      <c r="I10061"/>
    </row>
    <row r="10062" spans="6:9">
      <c r="F10062" s="52"/>
      <c r="H10062"/>
      <c r="I10062"/>
    </row>
    <row r="10063" spans="6:9">
      <c r="F10063" s="52"/>
      <c r="H10063"/>
      <c r="I10063"/>
    </row>
    <row r="10064" spans="6:9">
      <c r="F10064" s="52"/>
      <c r="H10064"/>
      <c r="I10064"/>
    </row>
    <row r="10065" spans="6:9">
      <c r="F10065" s="52"/>
      <c r="H10065"/>
      <c r="I10065"/>
    </row>
    <row r="10066" spans="6:9">
      <c r="F10066" s="52"/>
      <c r="H10066"/>
      <c r="I10066"/>
    </row>
    <row r="10067" spans="6:9">
      <c r="F10067" s="52"/>
      <c r="H10067"/>
      <c r="I10067"/>
    </row>
    <row r="10068" spans="6:9">
      <c r="F10068" s="52"/>
      <c r="H10068"/>
      <c r="I10068"/>
    </row>
    <row r="10069" spans="6:9">
      <c r="F10069" s="52"/>
      <c r="H10069"/>
      <c r="I10069"/>
    </row>
    <row r="10070" spans="6:9">
      <c r="F10070" s="52"/>
      <c r="H10070"/>
      <c r="I10070"/>
    </row>
    <row r="10071" spans="6:9">
      <c r="F10071" s="52"/>
      <c r="H10071"/>
      <c r="I10071"/>
    </row>
    <row r="10072" spans="6:9">
      <c r="F10072" s="52"/>
      <c r="H10072"/>
      <c r="I10072"/>
    </row>
    <row r="10073" spans="6:9">
      <c r="F10073" s="52"/>
      <c r="H10073"/>
      <c r="I10073"/>
    </row>
    <row r="10074" spans="6:9">
      <c r="F10074" s="52"/>
      <c r="H10074"/>
      <c r="I10074"/>
    </row>
    <row r="10075" spans="6:9">
      <c r="F10075" s="52"/>
      <c r="H10075"/>
      <c r="I10075"/>
    </row>
    <row r="10076" spans="6:9">
      <c r="F10076" s="52"/>
      <c r="H10076"/>
      <c r="I10076"/>
    </row>
    <row r="10077" spans="6:9">
      <c r="F10077" s="52"/>
      <c r="H10077"/>
      <c r="I10077"/>
    </row>
    <row r="10078" spans="6:9">
      <c r="F10078" s="52"/>
      <c r="H10078"/>
      <c r="I10078"/>
    </row>
    <row r="10079" spans="6:9">
      <c r="F10079" s="52"/>
      <c r="H10079"/>
      <c r="I10079"/>
    </row>
    <row r="10080" spans="6:9">
      <c r="F10080" s="52"/>
      <c r="H10080"/>
      <c r="I10080"/>
    </row>
    <row r="10081" spans="6:9">
      <c r="F10081" s="52"/>
      <c r="H10081"/>
      <c r="I10081"/>
    </row>
    <row r="10082" spans="6:9">
      <c r="F10082" s="52"/>
      <c r="H10082"/>
      <c r="I10082"/>
    </row>
    <row r="10083" spans="6:9">
      <c r="F10083" s="52"/>
      <c r="H10083"/>
      <c r="I10083"/>
    </row>
    <row r="10084" spans="6:9">
      <c r="F10084" s="52"/>
      <c r="H10084"/>
      <c r="I10084"/>
    </row>
    <row r="10085" spans="6:9">
      <c r="F10085" s="52"/>
      <c r="H10085"/>
      <c r="I10085"/>
    </row>
    <row r="10086" spans="6:9">
      <c r="F10086" s="52"/>
      <c r="H10086"/>
      <c r="I10086"/>
    </row>
    <row r="10087" spans="6:9">
      <c r="F10087" s="52"/>
      <c r="H10087"/>
      <c r="I10087"/>
    </row>
    <row r="10088" spans="6:9">
      <c r="F10088" s="52"/>
      <c r="H10088"/>
      <c r="I10088"/>
    </row>
    <row r="10089" spans="6:9">
      <c r="F10089" s="52"/>
      <c r="H10089"/>
      <c r="I10089"/>
    </row>
    <row r="10090" spans="6:9">
      <c r="F10090" s="52"/>
      <c r="H10090"/>
      <c r="I10090"/>
    </row>
    <row r="10091" spans="6:9">
      <c r="F10091" s="52"/>
      <c r="H10091"/>
      <c r="I10091"/>
    </row>
    <row r="10092" spans="6:9">
      <c r="F10092" s="52"/>
      <c r="H10092"/>
      <c r="I10092"/>
    </row>
    <row r="10093" spans="6:9">
      <c r="F10093" s="52"/>
      <c r="H10093"/>
      <c r="I10093"/>
    </row>
    <row r="10094" spans="6:9">
      <c r="F10094" s="52"/>
      <c r="H10094"/>
      <c r="I10094"/>
    </row>
    <row r="10095" spans="6:9">
      <c r="F10095" s="52"/>
      <c r="H10095"/>
      <c r="I10095"/>
    </row>
    <row r="10096" spans="6:9">
      <c r="F10096" s="52"/>
      <c r="H10096"/>
      <c r="I10096"/>
    </row>
    <row r="10097" spans="6:9">
      <c r="F10097" s="52"/>
      <c r="H10097"/>
      <c r="I10097"/>
    </row>
    <row r="10098" spans="6:9">
      <c r="F10098" s="52"/>
      <c r="H10098"/>
      <c r="I10098"/>
    </row>
    <row r="10099" spans="6:9">
      <c r="F10099" s="52"/>
      <c r="H10099"/>
      <c r="I10099"/>
    </row>
    <row r="10100" spans="6:9">
      <c r="F10100" s="52"/>
      <c r="H10100"/>
      <c r="I10100"/>
    </row>
    <row r="10101" spans="6:9">
      <c r="F10101" s="52"/>
      <c r="H10101"/>
      <c r="I10101"/>
    </row>
    <row r="10102" spans="6:9">
      <c r="F10102" s="52"/>
      <c r="H10102"/>
      <c r="I10102"/>
    </row>
    <row r="10103" spans="6:9">
      <c r="F10103" s="52"/>
      <c r="H10103"/>
      <c r="I10103"/>
    </row>
    <row r="10104" spans="6:9">
      <c r="F10104" s="52"/>
      <c r="H10104"/>
      <c r="I10104"/>
    </row>
    <row r="10105" spans="6:9">
      <c r="F10105" s="52"/>
      <c r="H10105"/>
      <c r="I10105"/>
    </row>
    <row r="10106" spans="6:9">
      <c r="F10106" s="52"/>
      <c r="H10106"/>
      <c r="I10106"/>
    </row>
    <row r="10107" spans="6:9">
      <c r="F10107" s="52"/>
      <c r="H10107"/>
      <c r="I10107"/>
    </row>
    <row r="10108" spans="6:9">
      <c r="F10108" s="52"/>
      <c r="H10108"/>
      <c r="I10108"/>
    </row>
    <row r="10109" spans="6:9">
      <c r="F10109" s="52"/>
      <c r="H10109"/>
      <c r="I10109"/>
    </row>
    <row r="10110" spans="6:9">
      <c r="F10110" s="52"/>
      <c r="H10110"/>
      <c r="I10110"/>
    </row>
    <row r="10111" spans="6:9">
      <c r="F10111" s="52"/>
      <c r="H10111"/>
      <c r="I10111"/>
    </row>
    <row r="10112" spans="6:9">
      <c r="F10112" s="52"/>
      <c r="H10112"/>
      <c r="I10112"/>
    </row>
    <row r="10113" spans="6:9">
      <c r="F10113" s="52"/>
      <c r="H10113"/>
      <c r="I10113"/>
    </row>
    <row r="10114" spans="6:9">
      <c r="F10114" s="52"/>
      <c r="H10114"/>
      <c r="I10114"/>
    </row>
    <row r="10115" spans="6:9">
      <c r="F10115" s="52"/>
      <c r="H10115"/>
      <c r="I10115"/>
    </row>
    <row r="10116" spans="6:9">
      <c r="F10116" s="52"/>
      <c r="H10116"/>
      <c r="I10116"/>
    </row>
    <row r="10117" spans="6:9">
      <c r="F10117" s="52"/>
      <c r="H10117"/>
      <c r="I10117"/>
    </row>
    <row r="10118" spans="6:9">
      <c r="F10118" s="52"/>
      <c r="H10118"/>
      <c r="I10118"/>
    </row>
    <row r="10119" spans="6:9">
      <c r="F10119" s="52"/>
      <c r="H10119"/>
      <c r="I10119"/>
    </row>
    <row r="10120" spans="6:9">
      <c r="F10120" s="52"/>
      <c r="H10120"/>
      <c r="I10120"/>
    </row>
    <row r="10121" spans="6:9">
      <c r="F10121" s="52"/>
      <c r="H10121"/>
      <c r="I10121"/>
    </row>
    <row r="10122" spans="6:9">
      <c r="F10122" s="52"/>
      <c r="H10122"/>
      <c r="I10122"/>
    </row>
    <row r="10123" spans="6:9">
      <c r="F10123" s="52"/>
      <c r="H10123"/>
      <c r="I10123"/>
    </row>
    <row r="10124" spans="6:9">
      <c r="F10124" s="52"/>
      <c r="H10124"/>
      <c r="I10124"/>
    </row>
    <row r="10125" spans="6:9">
      <c r="F10125" s="52"/>
      <c r="H10125"/>
      <c r="I10125"/>
    </row>
    <row r="10126" spans="6:9">
      <c r="F10126" s="52"/>
      <c r="H10126"/>
      <c r="I10126"/>
    </row>
    <row r="10127" spans="6:9">
      <c r="F10127" s="52"/>
      <c r="H10127"/>
      <c r="I10127"/>
    </row>
    <row r="10128" spans="6:9">
      <c r="F10128" s="52"/>
      <c r="H10128"/>
      <c r="I10128"/>
    </row>
    <row r="10129" spans="6:9">
      <c r="F10129" s="52"/>
      <c r="H10129"/>
      <c r="I10129"/>
    </row>
    <row r="10130" spans="6:9">
      <c r="F10130" s="52"/>
      <c r="H10130"/>
      <c r="I10130"/>
    </row>
    <row r="10131" spans="6:9">
      <c r="F10131" s="52"/>
      <c r="H10131"/>
      <c r="I10131"/>
    </row>
    <row r="10132" spans="6:9">
      <c r="F10132" s="52"/>
      <c r="H10132"/>
      <c r="I10132"/>
    </row>
    <row r="10133" spans="6:9">
      <c r="F10133" s="52"/>
      <c r="H10133"/>
      <c r="I10133"/>
    </row>
    <row r="10134" spans="6:9">
      <c r="F10134" s="52"/>
      <c r="H10134"/>
      <c r="I10134"/>
    </row>
    <row r="10135" spans="6:9">
      <c r="F10135" s="52"/>
      <c r="H10135"/>
      <c r="I10135"/>
    </row>
    <row r="10136" spans="6:9">
      <c r="F10136" s="52"/>
      <c r="H10136"/>
      <c r="I10136"/>
    </row>
    <row r="10137" spans="6:9">
      <c r="F10137" s="52"/>
      <c r="H10137"/>
      <c r="I10137"/>
    </row>
    <row r="10138" spans="6:9">
      <c r="F10138" s="52"/>
      <c r="H10138"/>
      <c r="I10138"/>
    </row>
    <row r="10139" spans="6:9">
      <c r="F10139" s="52"/>
      <c r="H10139"/>
      <c r="I10139"/>
    </row>
    <row r="10140" spans="6:9">
      <c r="F10140" s="52"/>
      <c r="H10140"/>
      <c r="I10140"/>
    </row>
    <row r="10141" spans="6:9">
      <c r="F10141" s="52"/>
      <c r="H10141"/>
      <c r="I10141"/>
    </row>
    <row r="10142" spans="6:9">
      <c r="F10142" s="52"/>
      <c r="H10142"/>
      <c r="I10142"/>
    </row>
    <row r="10143" spans="6:9">
      <c r="F10143" s="52"/>
      <c r="H10143"/>
      <c r="I10143"/>
    </row>
    <row r="10144" spans="6:9">
      <c r="F10144" s="52"/>
      <c r="H10144"/>
      <c r="I10144"/>
    </row>
    <row r="10145" spans="6:9">
      <c r="F10145" s="52"/>
      <c r="H10145"/>
      <c r="I10145"/>
    </row>
    <row r="10146" spans="6:9">
      <c r="F10146" s="52"/>
      <c r="H10146"/>
      <c r="I10146"/>
    </row>
    <row r="10147" spans="6:9">
      <c r="F10147" s="52"/>
      <c r="H10147"/>
      <c r="I10147"/>
    </row>
    <row r="10148" spans="6:9">
      <c r="F10148" s="52"/>
      <c r="H10148"/>
      <c r="I10148"/>
    </row>
    <row r="10149" spans="6:9">
      <c r="F10149" s="52"/>
      <c r="H10149"/>
      <c r="I10149"/>
    </row>
    <row r="10150" spans="6:9">
      <c r="F10150" s="52"/>
      <c r="H10150"/>
      <c r="I10150"/>
    </row>
    <row r="10151" spans="6:9">
      <c r="F10151" s="52"/>
      <c r="H10151"/>
      <c r="I10151"/>
    </row>
    <row r="10152" spans="6:9">
      <c r="F10152" s="52"/>
      <c r="H10152"/>
      <c r="I10152"/>
    </row>
    <row r="10153" spans="6:9">
      <c r="F10153" s="52"/>
      <c r="H10153"/>
      <c r="I10153"/>
    </row>
    <row r="10154" spans="6:9">
      <c r="F10154" s="52"/>
      <c r="H10154"/>
      <c r="I10154"/>
    </row>
    <row r="10155" spans="6:9">
      <c r="F10155" s="52"/>
      <c r="H10155"/>
      <c r="I10155"/>
    </row>
    <row r="10156" spans="6:9">
      <c r="F10156" s="52"/>
      <c r="H10156"/>
      <c r="I10156"/>
    </row>
    <row r="10157" spans="6:9">
      <c r="F10157" s="52"/>
      <c r="H10157"/>
      <c r="I10157"/>
    </row>
    <row r="10158" spans="6:9">
      <c r="F10158" s="52"/>
      <c r="H10158"/>
      <c r="I10158"/>
    </row>
    <row r="10159" spans="6:9">
      <c r="F10159" s="52"/>
      <c r="H10159"/>
      <c r="I10159"/>
    </row>
    <row r="10160" spans="6:9">
      <c r="F10160" s="52"/>
      <c r="H10160"/>
      <c r="I10160"/>
    </row>
    <row r="10161" spans="6:9">
      <c r="F10161" s="52"/>
      <c r="H10161"/>
      <c r="I10161"/>
    </row>
    <row r="10162" spans="6:9">
      <c r="F10162" s="52"/>
      <c r="H10162"/>
      <c r="I10162"/>
    </row>
    <row r="10163" spans="6:9">
      <c r="F10163" s="52"/>
      <c r="H10163"/>
      <c r="I10163"/>
    </row>
    <row r="10164" spans="6:9">
      <c r="F10164" s="52"/>
      <c r="H10164"/>
      <c r="I10164"/>
    </row>
    <row r="10165" spans="6:9">
      <c r="F10165" s="52"/>
      <c r="H10165"/>
      <c r="I10165"/>
    </row>
    <row r="10166" spans="6:9">
      <c r="F10166" s="52"/>
      <c r="H10166"/>
      <c r="I10166"/>
    </row>
    <row r="10167" spans="6:9">
      <c r="F10167" s="52"/>
      <c r="H10167"/>
      <c r="I10167"/>
    </row>
    <row r="10168" spans="6:9">
      <c r="F10168" s="52"/>
      <c r="H10168"/>
      <c r="I10168"/>
    </row>
    <row r="10169" spans="6:9">
      <c r="F10169" s="52"/>
      <c r="H10169"/>
      <c r="I10169"/>
    </row>
    <row r="10170" spans="6:9">
      <c r="F10170" s="52"/>
      <c r="H10170"/>
      <c r="I10170"/>
    </row>
    <row r="10171" spans="6:9">
      <c r="F10171" s="52"/>
      <c r="H10171"/>
      <c r="I10171"/>
    </row>
    <row r="10172" spans="6:9">
      <c r="F10172" s="52"/>
      <c r="H10172"/>
      <c r="I10172"/>
    </row>
    <row r="10173" spans="6:9">
      <c r="F10173" s="52"/>
      <c r="H10173"/>
      <c r="I10173"/>
    </row>
    <row r="10174" spans="6:9">
      <c r="F10174" s="52"/>
      <c r="H10174"/>
      <c r="I10174"/>
    </row>
    <row r="10175" spans="6:9">
      <c r="F10175" s="52"/>
      <c r="H10175"/>
      <c r="I10175"/>
    </row>
    <row r="10176" spans="6:9">
      <c r="F10176" s="52"/>
      <c r="H10176"/>
      <c r="I10176"/>
    </row>
    <row r="10177" spans="6:9">
      <c r="F10177" s="52"/>
      <c r="H10177"/>
      <c r="I10177"/>
    </row>
    <row r="10178" spans="6:9">
      <c r="F10178" s="52"/>
      <c r="H10178"/>
      <c r="I10178"/>
    </row>
    <row r="10179" spans="6:9">
      <c r="F10179" s="52"/>
      <c r="H10179"/>
      <c r="I10179"/>
    </row>
    <row r="10180" spans="6:9">
      <c r="F10180" s="52"/>
      <c r="H10180"/>
      <c r="I10180"/>
    </row>
    <row r="10181" spans="6:9">
      <c r="F10181" s="52"/>
      <c r="H10181"/>
      <c r="I10181"/>
    </row>
    <row r="10182" spans="6:9">
      <c r="F10182" s="52"/>
      <c r="H10182"/>
      <c r="I10182"/>
    </row>
    <row r="10183" spans="6:9">
      <c r="F10183" s="52"/>
      <c r="H10183"/>
      <c r="I10183"/>
    </row>
    <row r="10184" spans="6:9">
      <c r="F10184" s="52"/>
      <c r="H10184"/>
      <c r="I10184"/>
    </row>
    <row r="10185" spans="6:9">
      <c r="F10185" s="52"/>
      <c r="H10185"/>
      <c r="I10185"/>
    </row>
    <row r="10186" spans="6:9">
      <c r="F10186" s="52"/>
      <c r="H10186"/>
      <c r="I10186"/>
    </row>
    <row r="10187" spans="6:9">
      <c r="F10187" s="52"/>
      <c r="H10187"/>
      <c r="I10187"/>
    </row>
    <row r="10188" spans="6:9">
      <c r="F10188" s="52"/>
      <c r="H10188"/>
      <c r="I10188"/>
    </row>
    <row r="10189" spans="6:9">
      <c r="F10189" s="52"/>
      <c r="H10189"/>
      <c r="I10189"/>
    </row>
    <row r="10190" spans="6:9">
      <c r="F10190" s="52"/>
      <c r="H10190"/>
      <c r="I10190"/>
    </row>
    <row r="10191" spans="6:9">
      <c r="F10191" s="52"/>
      <c r="H10191"/>
      <c r="I10191"/>
    </row>
    <row r="10192" spans="6:9">
      <c r="F10192" s="52"/>
      <c r="H10192"/>
      <c r="I10192"/>
    </row>
    <row r="10193" spans="6:9">
      <c r="F10193" s="52"/>
      <c r="H10193"/>
      <c r="I10193"/>
    </row>
    <row r="10194" spans="6:9">
      <c r="F10194" s="52"/>
      <c r="H10194"/>
      <c r="I10194"/>
    </row>
    <row r="10195" spans="6:9">
      <c r="F10195" s="52"/>
      <c r="H10195"/>
      <c r="I10195"/>
    </row>
    <row r="10196" spans="6:9">
      <c r="F10196" s="52"/>
      <c r="H10196"/>
      <c r="I10196"/>
    </row>
    <row r="10197" spans="6:9">
      <c r="F10197" s="52"/>
      <c r="H10197"/>
      <c r="I10197"/>
    </row>
    <row r="10198" spans="6:9">
      <c r="F10198" s="52"/>
      <c r="H10198"/>
      <c r="I10198"/>
    </row>
    <row r="10199" spans="6:9">
      <c r="F10199" s="52"/>
      <c r="H10199"/>
      <c r="I10199"/>
    </row>
    <row r="10200" spans="6:9">
      <c r="F10200" s="52"/>
      <c r="H10200"/>
      <c r="I10200"/>
    </row>
    <row r="10201" spans="6:9">
      <c r="F10201" s="52"/>
      <c r="H10201"/>
      <c r="I10201"/>
    </row>
    <row r="10202" spans="6:9">
      <c r="F10202" s="52"/>
      <c r="H10202"/>
      <c r="I10202"/>
    </row>
    <row r="10203" spans="6:9">
      <c r="F10203" s="52"/>
      <c r="H10203"/>
      <c r="I10203"/>
    </row>
    <row r="10204" spans="6:9">
      <c r="F10204" s="52"/>
      <c r="H10204"/>
      <c r="I10204"/>
    </row>
    <row r="10205" spans="6:9">
      <c r="F10205" s="52"/>
      <c r="H10205"/>
      <c r="I10205"/>
    </row>
    <row r="10206" spans="6:9">
      <c r="F10206" s="52"/>
      <c r="H10206"/>
      <c r="I10206"/>
    </row>
    <row r="10207" spans="6:9">
      <c r="F10207" s="52"/>
      <c r="H10207"/>
      <c r="I10207"/>
    </row>
    <row r="10208" spans="6:9">
      <c r="F10208" s="52"/>
      <c r="H10208"/>
      <c r="I10208"/>
    </row>
    <row r="10209" spans="6:9">
      <c r="F10209" s="52"/>
      <c r="H10209"/>
      <c r="I10209"/>
    </row>
    <row r="10210" spans="6:9">
      <c r="F10210" s="52"/>
      <c r="H10210"/>
      <c r="I10210"/>
    </row>
    <row r="10211" spans="6:9">
      <c r="F10211" s="52"/>
      <c r="H10211"/>
      <c r="I10211"/>
    </row>
    <row r="10212" spans="6:9">
      <c r="F10212" s="52"/>
      <c r="H10212"/>
      <c r="I10212"/>
    </row>
    <row r="10213" spans="6:9">
      <c r="F10213" s="52"/>
      <c r="H10213"/>
      <c r="I10213"/>
    </row>
    <row r="10214" spans="6:9">
      <c r="F10214" s="52"/>
      <c r="H10214"/>
      <c r="I10214"/>
    </row>
    <row r="10215" spans="6:9">
      <c r="F10215" s="52"/>
      <c r="H10215"/>
      <c r="I10215"/>
    </row>
    <row r="10216" spans="6:9">
      <c r="F10216" s="52"/>
      <c r="H10216"/>
      <c r="I10216"/>
    </row>
    <row r="10217" spans="6:9">
      <c r="F10217" s="52"/>
      <c r="H10217"/>
      <c r="I10217"/>
    </row>
    <row r="10218" spans="6:9">
      <c r="F10218" s="52"/>
      <c r="H10218"/>
      <c r="I10218"/>
    </row>
    <row r="10219" spans="6:9">
      <c r="F10219" s="52"/>
      <c r="H10219"/>
      <c r="I10219"/>
    </row>
    <row r="10220" spans="6:9">
      <c r="F10220" s="52"/>
      <c r="H10220"/>
      <c r="I10220"/>
    </row>
    <row r="10221" spans="6:9">
      <c r="F10221" s="52"/>
      <c r="H10221"/>
      <c r="I10221"/>
    </row>
    <row r="10222" spans="6:9">
      <c r="F10222" s="52"/>
      <c r="H10222"/>
      <c r="I10222"/>
    </row>
    <row r="10223" spans="6:9">
      <c r="F10223" s="52"/>
      <c r="H10223"/>
      <c r="I10223"/>
    </row>
    <row r="10224" spans="6:9">
      <c r="F10224" s="52"/>
      <c r="H10224"/>
      <c r="I10224"/>
    </row>
    <row r="10225" spans="6:9">
      <c r="F10225" s="52"/>
      <c r="H10225"/>
      <c r="I10225"/>
    </row>
    <row r="10226" spans="6:9">
      <c r="F10226" s="52"/>
      <c r="H10226"/>
      <c r="I10226"/>
    </row>
    <row r="10227" spans="6:9">
      <c r="F10227" s="52"/>
      <c r="H10227"/>
      <c r="I10227"/>
    </row>
    <row r="10228" spans="6:9">
      <c r="F10228" s="52"/>
      <c r="H10228"/>
      <c r="I10228"/>
    </row>
    <row r="10229" spans="6:9">
      <c r="F10229" s="52"/>
      <c r="H10229"/>
      <c r="I10229"/>
    </row>
    <row r="10230" spans="6:9">
      <c r="F10230" s="52"/>
      <c r="H10230"/>
      <c r="I10230"/>
    </row>
    <row r="10231" spans="6:9">
      <c r="F10231" s="52"/>
      <c r="H10231"/>
      <c r="I10231"/>
    </row>
    <row r="10232" spans="6:9">
      <c r="F10232" s="52"/>
      <c r="H10232"/>
      <c r="I10232"/>
    </row>
    <row r="10233" spans="6:9">
      <c r="F10233" s="52"/>
      <c r="H10233"/>
      <c r="I10233"/>
    </row>
    <row r="10234" spans="6:9">
      <c r="F10234" s="52"/>
      <c r="H10234"/>
      <c r="I10234"/>
    </row>
    <row r="10235" spans="6:9">
      <c r="F10235" s="52"/>
      <c r="H10235"/>
      <c r="I10235"/>
    </row>
    <row r="10236" spans="6:9">
      <c r="F10236" s="52"/>
      <c r="H10236"/>
      <c r="I10236"/>
    </row>
    <row r="10237" spans="6:9">
      <c r="F10237" s="52"/>
      <c r="H10237"/>
      <c r="I10237"/>
    </row>
    <row r="10238" spans="6:9">
      <c r="F10238" s="52"/>
      <c r="H10238"/>
      <c r="I10238"/>
    </row>
    <row r="10239" spans="6:9">
      <c r="F10239" s="52"/>
      <c r="H10239"/>
      <c r="I10239"/>
    </row>
    <row r="10240" spans="6:9">
      <c r="F10240" s="52"/>
      <c r="H10240"/>
      <c r="I10240"/>
    </row>
    <row r="10241" spans="6:9">
      <c r="F10241" s="52"/>
      <c r="H10241"/>
      <c r="I10241"/>
    </row>
    <row r="10242" spans="6:9">
      <c r="F10242" s="52"/>
      <c r="H10242"/>
      <c r="I10242"/>
    </row>
    <row r="10243" spans="6:9">
      <c r="F10243" s="52"/>
      <c r="H10243"/>
      <c r="I10243"/>
    </row>
    <row r="10244" spans="6:9">
      <c r="F10244" s="52"/>
      <c r="H10244"/>
      <c r="I10244"/>
    </row>
    <row r="10245" spans="6:9">
      <c r="F10245" s="52"/>
      <c r="H10245"/>
      <c r="I10245"/>
    </row>
    <row r="10246" spans="6:9">
      <c r="F10246" s="52"/>
      <c r="H10246"/>
      <c r="I10246"/>
    </row>
    <row r="10247" spans="6:9">
      <c r="F10247" s="52"/>
      <c r="H10247"/>
      <c r="I10247"/>
    </row>
    <row r="10248" spans="6:9">
      <c r="F10248" s="52"/>
      <c r="H10248"/>
      <c r="I10248"/>
    </row>
    <row r="10249" spans="6:9">
      <c r="F10249" s="52"/>
      <c r="H10249"/>
      <c r="I10249"/>
    </row>
    <row r="10250" spans="6:9">
      <c r="F10250" s="52"/>
      <c r="H10250"/>
      <c r="I10250"/>
    </row>
    <row r="10251" spans="6:9">
      <c r="F10251" s="52"/>
      <c r="H10251"/>
      <c r="I10251"/>
    </row>
    <row r="10252" spans="6:9">
      <c r="F10252" s="52"/>
      <c r="H10252"/>
      <c r="I10252"/>
    </row>
    <row r="10253" spans="6:9">
      <c r="F10253" s="52"/>
      <c r="H10253"/>
      <c r="I10253"/>
    </row>
    <row r="10254" spans="6:9">
      <c r="F10254" s="52"/>
      <c r="H10254"/>
      <c r="I10254"/>
    </row>
    <row r="10255" spans="6:9">
      <c r="F10255" s="52"/>
      <c r="H10255"/>
      <c r="I10255"/>
    </row>
    <row r="10256" spans="6:9">
      <c r="F10256" s="52"/>
      <c r="H10256"/>
      <c r="I10256"/>
    </row>
    <row r="10257" spans="6:9">
      <c r="F10257" s="52"/>
      <c r="H10257"/>
      <c r="I10257"/>
    </row>
    <row r="10258" spans="6:9">
      <c r="F10258" s="52"/>
      <c r="H10258"/>
      <c r="I10258"/>
    </row>
    <row r="10259" spans="6:9">
      <c r="F10259" s="52"/>
      <c r="H10259"/>
      <c r="I10259"/>
    </row>
    <row r="10260" spans="6:9">
      <c r="F10260" s="52"/>
      <c r="H10260"/>
      <c r="I10260"/>
    </row>
    <row r="10261" spans="6:9">
      <c r="F10261" s="52"/>
      <c r="H10261"/>
      <c r="I10261"/>
    </row>
    <row r="10262" spans="6:9">
      <c r="F10262" s="52"/>
      <c r="H10262"/>
      <c r="I10262"/>
    </row>
    <row r="10263" spans="6:9">
      <c r="F10263" s="52"/>
      <c r="H10263"/>
      <c r="I10263"/>
    </row>
    <row r="10264" spans="6:9">
      <c r="F10264" s="52"/>
      <c r="H10264"/>
      <c r="I10264"/>
    </row>
    <row r="10265" spans="6:9">
      <c r="F10265" s="52"/>
      <c r="H10265"/>
      <c r="I10265"/>
    </row>
    <row r="10266" spans="6:9">
      <c r="F10266" s="52"/>
      <c r="H10266"/>
      <c r="I10266"/>
    </row>
    <row r="10267" spans="6:9">
      <c r="F10267" s="52"/>
      <c r="H10267"/>
      <c r="I10267"/>
    </row>
    <row r="10268" spans="6:9">
      <c r="F10268" s="52"/>
      <c r="H10268"/>
      <c r="I10268"/>
    </row>
    <row r="10269" spans="6:9">
      <c r="F10269" s="52"/>
      <c r="H10269"/>
      <c r="I10269"/>
    </row>
    <row r="10270" spans="6:9">
      <c r="F10270" s="52"/>
      <c r="H10270"/>
      <c r="I10270"/>
    </row>
    <row r="10271" spans="6:9">
      <c r="F10271" s="52"/>
      <c r="H10271"/>
      <c r="I10271"/>
    </row>
    <row r="10272" spans="6:9">
      <c r="F10272" s="52"/>
      <c r="H10272"/>
      <c r="I10272"/>
    </row>
    <row r="10273" spans="6:9">
      <c r="F10273" s="52"/>
      <c r="H10273"/>
      <c r="I10273"/>
    </row>
    <row r="10274" spans="6:9">
      <c r="F10274" s="52"/>
      <c r="H10274"/>
      <c r="I10274"/>
    </row>
    <row r="10275" spans="6:9">
      <c r="F10275" s="52"/>
      <c r="H10275"/>
      <c r="I10275"/>
    </row>
    <row r="10276" spans="6:9">
      <c r="F10276" s="52"/>
      <c r="H10276"/>
      <c r="I10276"/>
    </row>
    <row r="10277" spans="6:9">
      <c r="F10277" s="52"/>
      <c r="H10277"/>
      <c r="I10277"/>
    </row>
    <row r="10278" spans="6:9">
      <c r="F10278" s="52"/>
      <c r="H10278"/>
      <c r="I10278"/>
    </row>
    <row r="10279" spans="6:9">
      <c r="F10279" s="52"/>
      <c r="H10279"/>
      <c r="I10279"/>
    </row>
    <row r="10280" spans="6:9">
      <c r="F10280" s="52"/>
      <c r="H10280"/>
      <c r="I10280"/>
    </row>
    <row r="10281" spans="6:9">
      <c r="F10281" s="52"/>
      <c r="H10281"/>
      <c r="I10281"/>
    </row>
    <row r="10282" spans="6:9">
      <c r="F10282" s="52"/>
      <c r="H10282"/>
      <c r="I10282"/>
    </row>
    <row r="10283" spans="6:9">
      <c r="F10283" s="52"/>
      <c r="H10283"/>
      <c r="I10283"/>
    </row>
    <row r="10284" spans="6:9">
      <c r="F10284" s="52"/>
      <c r="H10284"/>
      <c r="I10284"/>
    </row>
    <row r="10285" spans="6:9">
      <c r="F10285" s="52"/>
      <c r="H10285"/>
      <c r="I10285"/>
    </row>
    <row r="10286" spans="6:9">
      <c r="F10286" s="52"/>
      <c r="H10286"/>
      <c r="I10286"/>
    </row>
    <row r="10287" spans="6:9">
      <c r="F10287" s="52"/>
      <c r="H10287"/>
      <c r="I10287"/>
    </row>
    <row r="10288" spans="6:9">
      <c r="F10288" s="52"/>
      <c r="H10288"/>
      <c r="I10288"/>
    </row>
    <row r="10289" spans="6:9">
      <c r="F10289" s="52"/>
      <c r="H10289"/>
      <c r="I10289"/>
    </row>
    <row r="10290" spans="6:9">
      <c r="F10290" s="52"/>
      <c r="H10290"/>
      <c r="I10290"/>
    </row>
    <row r="10291" spans="6:9">
      <c r="F10291" s="52"/>
      <c r="H10291"/>
      <c r="I10291"/>
    </row>
    <row r="10292" spans="6:9">
      <c r="F10292" s="52"/>
      <c r="H10292"/>
      <c r="I10292"/>
    </row>
    <row r="10293" spans="6:9">
      <c r="F10293" s="52"/>
      <c r="H10293"/>
      <c r="I10293"/>
    </row>
    <row r="10294" spans="6:9">
      <c r="F10294" s="52"/>
      <c r="H10294"/>
      <c r="I10294"/>
    </row>
    <row r="10295" spans="6:9">
      <c r="F10295" s="52"/>
      <c r="H10295"/>
      <c r="I10295"/>
    </row>
    <row r="10296" spans="6:9">
      <c r="F10296" s="52"/>
      <c r="H10296"/>
      <c r="I10296"/>
    </row>
    <row r="10297" spans="6:9">
      <c r="F10297" s="52"/>
      <c r="H10297"/>
      <c r="I10297"/>
    </row>
    <row r="10298" spans="6:9">
      <c r="F10298" s="52"/>
      <c r="H10298"/>
      <c r="I10298"/>
    </row>
    <row r="10299" spans="6:9">
      <c r="F10299" s="52"/>
      <c r="H10299"/>
      <c r="I10299"/>
    </row>
    <row r="10300" spans="6:9">
      <c r="F10300" s="52"/>
      <c r="H10300"/>
      <c r="I10300"/>
    </row>
    <row r="10301" spans="6:9">
      <c r="F10301" s="52"/>
      <c r="H10301"/>
      <c r="I10301"/>
    </row>
    <row r="10302" spans="6:9">
      <c r="F10302" s="52"/>
      <c r="H10302"/>
      <c r="I10302"/>
    </row>
    <row r="10303" spans="6:9">
      <c r="F10303" s="52"/>
      <c r="H10303"/>
      <c r="I10303"/>
    </row>
    <row r="10304" spans="6:9">
      <c r="F10304" s="52"/>
      <c r="H10304"/>
      <c r="I10304"/>
    </row>
    <row r="10305" spans="6:9">
      <c r="F10305" s="52"/>
      <c r="H10305"/>
      <c r="I10305"/>
    </row>
    <row r="10306" spans="6:9">
      <c r="F10306" s="52"/>
      <c r="H10306"/>
      <c r="I10306"/>
    </row>
    <row r="10307" spans="6:9">
      <c r="F10307" s="52"/>
      <c r="H10307"/>
      <c r="I10307"/>
    </row>
    <row r="10308" spans="6:9">
      <c r="F10308" s="52"/>
      <c r="H10308"/>
      <c r="I10308"/>
    </row>
    <row r="10309" spans="6:9">
      <c r="F10309" s="52"/>
      <c r="H10309"/>
      <c r="I10309"/>
    </row>
    <row r="10310" spans="6:9">
      <c r="F10310" s="52"/>
      <c r="H10310"/>
      <c r="I10310"/>
    </row>
    <row r="10311" spans="6:9">
      <c r="F10311" s="52"/>
      <c r="H10311"/>
      <c r="I10311"/>
    </row>
    <row r="10312" spans="6:9">
      <c r="F10312" s="52"/>
      <c r="H10312"/>
      <c r="I10312"/>
    </row>
    <row r="10313" spans="6:9">
      <c r="F10313" s="52"/>
      <c r="H10313"/>
      <c r="I10313"/>
    </row>
    <row r="10314" spans="6:9">
      <c r="F10314" s="52"/>
      <c r="H10314"/>
      <c r="I10314"/>
    </row>
    <row r="10315" spans="6:9">
      <c r="F10315" s="52"/>
      <c r="H10315"/>
      <c r="I10315"/>
    </row>
    <row r="10316" spans="6:9">
      <c r="F10316" s="52"/>
      <c r="H10316"/>
      <c r="I10316"/>
    </row>
    <row r="10317" spans="6:9">
      <c r="F10317" s="52"/>
      <c r="H10317"/>
      <c r="I10317"/>
    </row>
    <row r="10318" spans="6:9">
      <c r="F10318" s="52"/>
      <c r="H10318"/>
      <c r="I10318"/>
    </row>
    <row r="10319" spans="6:9">
      <c r="F10319" s="52"/>
      <c r="H10319"/>
      <c r="I10319"/>
    </row>
    <row r="10320" spans="6:9">
      <c r="F10320" s="52"/>
      <c r="H10320"/>
      <c r="I10320"/>
    </row>
    <row r="10321" spans="6:9">
      <c r="F10321" s="52"/>
      <c r="H10321"/>
      <c r="I10321"/>
    </row>
    <row r="10322" spans="6:9">
      <c r="F10322" s="52"/>
      <c r="H10322"/>
      <c r="I10322"/>
    </row>
    <row r="10323" spans="6:9">
      <c r="F10323" s="52"/>
      <c r="H10323"/>
      <c r="I10323"/>
    </row>
    <row r="10324" spans="6:9">
      <c r="F10324" s="52"/>
      <c r="H10324"/>
      <c r="I10324"/>
    </row>
    <row r="10325" spans="6:9">
      <c r="F10325" s="52"/>
      <c r="H10325"/>
      <c r="I10325"/>
    </row>
    <row r="10326" spans="6:9">
      <c r="F10326" s="52"/>
      <c r="H10326"/>
      <c r="I10326"/>
    </row>
    <row r="10327" spans="6:9">
      <c r="F10327" s="52"/>
      <c r="H10327"/>
      <c r="I10327"/>
    </row>
    <row r="10328" spans="6:9">
      <c r="F10328" s="52"/>
      <c r="H10328"/>
      <c r="I10328"/>
    </row>
    <row r="10329" spans="6:9">
      <c r="F10329" s="52"/>
      <c r="H10329"/>
      <c r="I10329"/>
    </row>
    <row r="10330" spans="6:9">
      <c r="F10330" s="52"/>
      <c r="H10330"/>
      <c r="I10330"/>
    </row>
    <row r="10331" spans="6:9">
      <c r="F10331" s="52"/>
      <c r="H10331"/>
      <c r="I10331"/>
    </row>
    <row r="10332" spans="6:9">
      <c r="F10332" s="52"/>
      <c r="H10332"/>
      <c r="I10332"/>
    </row>
    <row r="10333" spans="6:9">
      <c r="F10333" s="52"/>
      <c r="H10333"/>
      <c r="I10333"/>
    </row>
    <row r="10334" spans="6:9">
      <c r="F10334" s="52"/>
      <c r="H10334"/>
      <c r="I10334"/>
    </row>
    <row r="10335" spans="6:9">
      <c r="F10335" s="52"/>
      <c r="H10335"/>
      <c r="I10335"/>
    </row>
    <row r="10336" spans="6:9">
      <c r="F10336" s="52"/>
      <c r="H10336"/>
      <c r="I10336"/>
    </row>
    <row r="10337" spans="6:9">
      <c r="F10337" s="52"/>
      <c r="H10337"/>
      <c r="I10337"/>
    </row>
    <row r="10338" spans="6:9">
      <c r="F10338" s="52"/>
      <c r="H10338"/>
      <c r="I10338"/>
    </row>
    <row r="10339" spans="6:9">
      <c r="F10339" s="52"/>
      <c r="H10339"/>
      <c r="I10339"/>
    </row>
    <row r="10340" spans="6:9">
      <c r="F10340" s="52"/>
      <c r="H10340"/>
      <c r="I10340"/>
    </row>
    <row r="10341" spans="6:9">
      <c r="F10341" s="52"/>
      <c r="H10341"/>
      <c r="I10341"/>
    </row>
    <row r="10342" spans="6:9">
      <c r="F10342" s="52"/>
      <c r="H10342"/>
      <c r="I10342"/>
    </row>
    <row r="10343" spans="6:9">
      <c r="F10343" s="52"/>
      <c r="H10343"/>
      <c r="I10343"/>
    </row>
    <row r="10344" spans="6:9">
      <c r="F10344" s="52"/>
      <c r="H10344"/>
      <c r="I10344"/>
    </row>
    <row r="10345" spans="6:9">
      <c r="F10345" s="52"/>
      <c r="H10345"/>
      <c r="I10345"/>
    </row>
    <row r="10346" spans="6:9">
      <c r="F10346" s="52"/>
      <c r="H10346"/>
      <c r="I10346"/>
    </row>
    <row r="10347" spans="6:9">
      <c r="F10347" s="52"/>
      <c r="H10347"/>
      <c r="I10347"/>
    </row>
    <row r="10348" spans="6:9">
      <c r="F10348" s="52"/>
      <c r="H10348"/>
      <c r="I10348"/>
    </row>
    <row r="10349" spans="6:9">
      <c r="F10349" s="52"/>
      <c r="H10349"/>
      <c r="I10349"/>
    </row>
    <row r="10350" spans="6:9">
      <c r="F10350" s="52"/>
      <c r="H10350"/>
      <c r="I10350"/>
    </row>
    <row r="10351" spans="6:9">
      <c r="F10351" s="52"/>
      <c r="H10351"/>
      <c r="I10351"/>
    </row>
    <row r="10352" spans="6:9">
      <c r="F10352" s="52"/>
      <c r="H10352"/>
      <c r="I10352"/>
    </row>
    <row r="10353" spans="6:9">
      <c r="F10353" s="52"/>
      <c r="H10353"/>
      <c r="I10353"/>
    </row>
    <row r="10354" spans="6:9">
      <c r="F10354" s="52"/>
      <c r="H10354"/>
      <c r="I10354"/>
    </row>
    <row r="10355" spans="6:9">
      <c r="F10355" s="52"/>
      <c r="H10355"/>
      <c r="I10355"/>
    </row>
    <row r="10356" spans="6:9">
      <c r="F10356" s="52"/>
      <c r="H10356"/>
      <c r="I10356"/>
    </row>
    <row r="10357" spans="6:9">
      <c r="F10357" s="52"/>
      <c r="H10357"/>
      <c r="I10357"/>
    </row>
    <row r="10358" spans="6:9">
      <c r="F10358" s="52"/>
      <c r="H10358"/>
      <c r="I10358"/>
    </row>
    <row r="10359" spans="6:9">
      <c r="F10359" s="52"/>
      <c r="H10359"/>
      <c r="I10359"/>
    </row>
    <row r="10360" spans="6:9">
      <c r="F10360" s="52"/>
      <c r="H10360"/>
      <c r="I10360"/>
    </row>
    <row r="10361" spans="6:9">
      <c r="F10361" s="52"/>
      <c r="H10361"/>
      <c r="I10361"/>
    </row>
    <row r="10362" spans="6:9">
      <c r="F10362" s="52"/>
      <c r="H10362"/>
      <c r="I10362"/>
    </row>
    <row r="10363" spans="6:9">
      <c r="F10363" s="52"/>
      <c r="H10363"/>
      <c r="I10363"/>
    </row>
    <row r="10364" spans="6:9">
      <c r="F10364" s="52"/>
      <c r="H10364"/>
      <c r="I10364"/>
    </row>
    <row r="10365" spans="6:9">
      <c r="F10365" s="52"/>
      <c r="H10365"/>
      <c r="I10365"/>
    </row>
    <row r="10366" spans="6:9">
      <c r="F10366" s="52"/>
      <c r="H10366"/>
      <c r="I10366"/>
    </row>
    <row r="10367" spans="6:9">
      <c r="F10367" s="52"/>
      <c r="H10367"/>
      <c r="I10367"/>
    </row>
    <row r="10368" spans="6:9">
      <c r="F10368" s="52"/>
      <c r="H10368"/>
      <c r="I10368"/>
    </row>
    <row r="10369" spans="6:9">
      <c r="F10369" s="52"/>
      <c r="H10369"/>
      <c r="I10369"/>
    </row>
    <row r="10370" spans="6:9">
      <c r="F10370" s="52"/>
      <c r="H10370"/>
      <c r="I10370"/>
    </row>
    <row r="10371" spans="6:9">
      <c r="F10371" s="52"/>
      <c r="H10371"/>
      <c r="I10371"/>
    </row>
    <row r="10372" spans="6:9">
      <c r="F10372" s="52"/>
      <c r="H10372"/>
      <c r="I10372"/>
    </row>
    <row r="10373" spans="6:9">
      <c r="F10373" s="52"/>
      <c r="H10373"/>
      <c r="I10373"/>
    </row>
    <row r="10374" spans="6:9">
      <c r="F10374" s="52"/>
      <c r="H10374"/>
      <c r="I10374"/>
    </row>
    <row r="10375" spans="6:9">
      <c r="F10375" s="52"/>
      <c r="H10375"/>
      <c r="I10375"/>
    </row>
    <row r="10376" spans="6:9">
      <c r="F10376" s="52"/>
      <c r="H10376"/>
      <c r="I10376"/>
    </row>
    <row r="10377" spans="6:9">
      <c r="F10377" s="52"/>
      <c r="H10377"/>
      <c r="I10377"/>
    </row>
    <row r="10378" spans="6:9">
      <c r="F10378" s="52"/>
      <c r="H10378"/>
      <c r="I10378"/>
    </row>
    <row r="10379" spans="6:9">
      <c r="F10379" s="52"/>
      <c r="H10379"/>
      <c r="I10379"/>
    </row>
    <row r="10380" spans="6:9">
      <c r="F10380" s="52"/>
      <c r="H10380"/>
      <c r="I10380"/>
    </row>
    <row r="10381" spans="6:9">
      <c r="F10381" s="52"/>
      <c r="H10381"/>
      <c r="I10381"/>
    </row>
    <row r="10382" spans="6:9">
      <c r="F10382" s="52"/>
      <c r="H10382"/>
      <c r="I10382"/>
    </row>
    <row r="10383" spans="6:9">
      <c r="F10383" s="52"/>
      <c r="H10383"/>
      <c r="I10383"/>
    </row>
    <row r="10384" spans="6:9">
      <c r="F10384" s="52"/>
      <c r="H10384"/>
      <c r="I10384"/>
    </row>
    <row r="10385" spans="6:9">
      <c r="F10385" s="52"/>
      <c r="H10385"/>
      <c r="I10385"/>
    </row>
    <row r="10386" spans="6:9">
      <c r="F10386" s="52"/>
      <c r="H10386"/>
      <c r="I10386"/>
    </row>
    <row r="10387" spans="6:9">
      <c r="F10387" s="52"/>
      <c r="H10387"/>
      <c r="I10387"/>
    </row>
    <row r="10388" spans="6:9">
      <c r="F10388" s="52"/>
      <c r="H10388"/>
      <c r="I10388"/>
    </row>
    <row r="10389" spans="6:9">
      <c r="F10389" s="52"/>
      <c r="H10389"/>
      <c r="I10389"/>
    </row>
    <row r="10390" spans="6:9">
      <c r="F10390" s="52"/>
      <c r="H10390"/>
      <c r="I10390"/>
    </row>
    <row r="10391" spans="6:9">
      <c r="F10391" s="52"/>
      <c r="H10391"/>
      <c r="I10391"/>
    </row>
    <row r="10392" spans="6:9">
      <c r="F10392" s="52"/>
      <c r="H10392"/>
      <c r="I10392"/>
    </row>
    <row r="10393" spans="6:9">
      <c r="F10393" s="52"/>
      <c r="H10393"/>
      <c r="I10393"/>
    </row>
    <row r="10394" spans="6:9">
      <c r="F10394" s="52"/>
      <c r="H10394"/>
      <c r="I10394"/>
    </row>
    <row r="10395" spans="6:9">
      <c r="F10395" s="52"/>
      <c r="H10395"/>
      <c r="I10395"/>
    </row>
    <row r="10396" spans="6:9">
      <c r="F10396" s="52"/>
      <c r="H10396"/>
      <c r="I10396"/>
    </row>
    <row r="10397" spans="6:9">
      <c r="F10397" s="52"/>
      <c r="H10397"/>
      <c r="I10397"/>
    </row>
    <row r="10398" spans="6:9">
      <c r="F10398" s="52"/>
      <c r="H10398"/>
      <c r="I10398"/>
    </row>
    <row r="10399" spans="6:9">
      <c r="F10399" s="52"/>
      <c r="H10399"/>
      <c r="I10399"/>
    </row>
    <row r="10400" spans="6:9">
      <c r="F10400" s="52"/>
      <c r="H10400"/>
      <c r="I10400"/>
    </row>
    <row r="10401" spans="6:9">
      <c r="F10401" s="52"/>
      <c r="H10401"/>
      <c r="I10401"/>
    </row>
    <row r="10402" spans="6:9">
      <c r="F10402" s="52"/>
      <c r="H10402"/>
      <c r="I10402"/>
    </row>
    <row r="10403" spans="6:9">
      <c r="F10403" s="52"/>
      <c r="H10403"/>
      <c r="I10403"/>
    </row>
    <row r="10404" spans="6:9">
      <c r="F10404" s="52"/>
      <c r="H10404"/>
      <c r="I10404"/>
    </row>
    <row r="10405" spans="6:9">
      <c r="F10405" s="52"/>
      <c r="H10405"/>
      <c r="I10405"/>
    </row>
    <row r="10406" spans="6:9">
      <c r="F10406" s="52"/>
      <c r="H10406"/>
      <c r="I10406"/>
    </row>
    <row r="10407" spans="6:9">
      <c r="F10407" s="52"/>
      <c r="H10407"/>
      <c r="I10407"/>
    </row>
    <row r="10408" spans="6:9">
      <c r="F10408" s="52"/>
      <c r="H10408"/>
      <c r="I10408"/>
    </row>
    <row r="10409" spans="6:9">
      <c r="F10409" s="52"/>
      <c r="H10409"/>
      <c r="I10409"/>
    </row>
    <row r="10410" spans="6:9">
      <c r="F10410" s="52"/>
      <c r="H10410"/>
      <c r="I10410"/>
    </row>
    <row r="10411" spans="6:9">
      <c r="F10411" s="52"/>
      <c r="H10411"/>
      <c r="I10411"/>
    </row>
    <row r="10412" spans="6:9">
      <c r="F10412" s="52"/>
      <c r="H10412"/>
      <c r="I10412"/>
    </row>
    <row r="10413" spans="6:9">
      <c r="F10413" s="52"/>
      <c r="H10413"/>
      <c r="I10413"/>
    </row>
    <row r="10414" spans="6:9">
      <c r="F10414" s="52"/>
      <c r="H10414"/>
      <c r="I10414"/>
    </row>
    <row r="10415" spans="6:9">
      <c r="F10415" s="52"/>
      <c r="H10415"/>
      <c r="I10415"/>
    </row>
    <row r="10416" spans="6:9">
      <c r="F10416" s="52"/>
      <c r="H10416"/>
      <c r="I10416"/>
    </row>
    <row r="10417" spans="6:9">
      <c r="F10417" s="52"/>
      <c r="H10417"/>
      <c r="I10417"/>
    </row>
    <row r="10418" spans="6:9">
      <c r="F10418" s="52"/>
      <c r="H10418"/>
      <c r="I10418"/>
    </row>
    <row r="10419" spans="6:9">
      <c r="F10419" s="52"/>
      <c r="H10419"/>
      <c r="I10419"/>
    </row>
    <row r="10420" spans="6:9">
      <c r="F10420" s="52"/>
      <c r="H10420"/>
      <c r="I10420"/>
    </row>
    <row r="10421" spans="6:9">
      <c r="F10421" s="52"/>
      <c r="H10421"/>
      <c r="I10421"/>
    </row>
    <row r="10422" spans="6:9">
      <c r="F10422" s="52"/>
      <c r="H10422"/>
      <c r="I10422"/>
    </row>
    <row r="10423" spans="6:9">
      <c r="F10423" s="52"/>
      <c r="H10423"/>
      <c r="I10423"/>
    </row>
    <row r="10424" spans="6:9">
      <c r="F10424" s="52"/>
      <c r="H10424"/>
      <c r="I10424"/>
    </row>
    <row r="10425" spans="6:9">
      <c r="F10425" s="52"/>
      <c r="H10425"/>
      <c r="I10425"/>
    </row>
    <row r="10426" spans="6:9">
      <c r="F10426" s="52"/>
      <c r="H10426"/>
      <c r="I10426"/>
    </row>
    <row r="10427" spans="6:9">
      <c r="F10427" s="52"/>
      <c r="H10427"/>
      <c r="I10427"/>
    </row>
    <row r="10428" spans="6:9">
      <c r="F10428" s="52"/>
      <c r="H10428"/>
      <c r="I10428"/>
    </row>
    <row r="10429" spans="6:9">
      <c r="F10429" s="52"/>
      <c r="H10429"/>
      <c r="I10429"/>
    </row>
    <row r="10430" spans="6:9">
      <c r="F10430" s="52"/>
      <c r="H10430"/>
      <c r="I10430"/>
    </row>
    <row r="10431" spans="6:9">
      <c r="F10431" s="52"/>
      <c r="H10431"/>
      <c r="I10431"/>
    </row>
    <row r="10432" spans="6:9">
      <c r="F10432" s="52"/>
      <c r="H10432"/>
      <c r="I10432"/>
    </row>
    <row r="10433" spans="6:9">
      <c r="F10433" s="52"/>
      <c r="H10433"/>
      <c r="I10433"/>
    </row>
    <row r="10434" spans="6:9">
      <c r="F10434" s="52"/>
      <c r="H10434"/>
      <c r="I10434"/>
    </row>
    <row r="10435" spans="6:9">
      <c r="F10435" s="52"/>
      <c r="H10435"/>
      <c r="I10435"/>
    </row>
    <row r="10436" spans="6:9">
      <c r="F10436" s="52"/>
      <c r="H10436"/>
      <c r="I10436"/>
    </row>
    <row r="10437" spans="6:9">
      <c r="F10437" s="52"/>
      <c r="H10437"/>
      <c r="I10437"/>
    </row>
    <row r="10438" spans="6:9">
      <c r="F10438" s="52"/>
      <c r="H10438"/>
      <c r="I10438"/>
    </row>
    <row r="10439" spans="6:9">
      <c r="F10439" s="52"/>
      <c r="H10439"/>
      <c r="I10439"/>
    </row>
    <row r="10440" spans="6:9">
      <c r="F10440" s="52"/>
      <c r="H10440"/>
      <c r="I10440"/>
    </row>
    <row r="10441" spans="6:9">
      <c r="F10441" s="52"/>
      <c r="H10441"/>
      <c r="I10441"/>
    </row>
    <row r="10442" spans="6:9">
      <c r="F10442" s="52"/>
      <c r="H10442"/>
      <c r="I10442"/>
    </row>
    <row r="10443" spans="6:9">
      <c r="F10443" s="52"/>
      <c r="H10443"/>
      <c r="I10443"/>
    </row>
    <row r="10444" spans="6:9">
      <c r="F10444" s="52"/>
      <c r="H10444"/>
      <c r="I10444"/>
    </row>
    <row r="10445" spans="6:9">
      <c r="F10445" s="52"/>
      <c r="H10445"/>
      <c r="I10445"/>
    </row>
    <row r="10446" spans="6:9">
      <c r="F10446" s="52"/>
      <c r="H10446"/>
      <c r="I10446"/>
    </row>
    <row r="10447" spans="6:9">
      <c r="F10447" s="52"/>
      <c r="H10447"/>
      <c r="I10447"/>
    </row>
    <row r="10448" spans="6:9">
      <c r="F10448" s="52"/>
      <c r="H10448"/>
      <c r="I10448"/>
    </row>
    <row r="10449" spans="6:9">
      <c r="F10449" s="52"/>
      <c r="H10449"/>
      <c r="I10449"/>
    </row>
    <row r="10450" spans="6:9">
      <c r="F10450" s="52"/>
      <c r="H10450"/>
      <c r="I10450"/>
    </row>
    <row r="10451" spans="6:9">
      <c r="F10451" s="52"/>
      <c r="H10451"/>
      <c r="I10451"/>
    </row>
    <row r="10452" spans="6:9">
      <c r="F10452" s="52"/>
      <c r="H10452"/>
      <c r="I10452"/>
    </row>
    <row r="10453" spans="6:9">
      <c r="F10453" s="52"/>
      <c r="H10453"/>
      <c r="I10453"/>
    </row>
    <row r="10454" spans="6:9">
      <c r="F10454" s="52"/>
      <c r="H10454"/>
      <c r="I10454"/>
    </row>
    <row r="10455" spans="6:9">
      <c r="F10455" s="52"/>
      <c r="H10455"/>
      <c r="I10455"/>
    </row>
    <row r="10456" spans="6:9">
      <c r="F10456" s="52"/>
      <c r="H10456"/>
      <c r="I10456"/>
    </row>
    <row r="10457" spans="6:9">
      <c r="F10457" s="52"/>
      <c r="H10457"/>
      <c r="I10457"/>
    </row>
    <row r="10458" spans="6:9">
      <c r="F10458" s="52"/>
      <c r="H10458"/>
      <c r="I10458"/>
    </row>
    <row r="10459" spans="6:9">
      <c r="F10459" s="52"/>
      <c r="H10459"/>
      <c r="I10459"/>
    </row>
    <row r="10460" spans="6:9">
      <c r="F10460" s="52"/>
      <c r="H10460"/>
      <c r="I10460"/>
    </row>
    <row r="10461" spans="6:9">
      <c r="F10461" s="52"/>
      <c r="H10461"/>
      <c r="I10461"/>
    </row>
    <row r="10462" spans="6:9">
      <c r="F10462" s="52"/>
      <c r="H10462"/>
      <c r="I10462"/>
    </row>
    <row r="10463" spans="6:9">
      <c r="F10463" s="52"/>
      <c r="H10463"/>
      <c r="I10463"/>
    </row>
    <row r="10464" spans="6:9">
      <c r="F10464" s="52"/>
      <c r="H10464"/>
      <c r="I10464"/>
    </row>
    <row r="10465" spans="6:9">
      <c r="F10465" s="52"/>
      <c r="H10465"/>
      <c r="I10465"/>
    </row>
    <row r="10466" spans="6:9">
      <c r="F10466" s="52"/>
      <c r="H10466"/>
      <c r="I10466"/>
    </row>
    <row r="10467" spans="6:9">
      <c r="F10467" s="52"/>
      <c r="H10467"/>
      <c r="I10467"/>
    </row>
    <row r="10468" spans="6:9">
      <c r="F10468" s="52"/>
      <c r="H10468"/>
      <c r="I10468"/>
    </row>
    <row r="10469" spans="6:9">
      <c r="F10469" s="52"/>
      <c r="H10469"/>
      <c r="I10469"/>
    </row>
    <row r="10470" spans="6:9">
      <c r="F10470" s="52"/>
      <c r="H10470"/>
      <c r="I10470"/>
    </row>
    <row r="10471" spans="6:9">
      <c r="F10471" s="52"/>
      <c r="H10471"/>
      <c r="I10471"/>
    </row>
    <row r="10472" spans="6:9">
      <c r="F10472" s="52"/>
      <c r="H10472"/>
      <c r="I10472"/>
    </row>
    <row r="10473" spans="6:9">
      <c r="F10473" s="52"/>
      <c r="H10473"/>
      <c r="I10473"/>
    </row>
    <row r="10474" spans="6:9">
      <c r="F10474" s="52"/>
      <c r="H10474"/>
      <c r="I10474"/>
    </row>
    <row r="10475" spans="6:9">
      <c r="F10475" s="52"/>
      <c r="H10475"/>
      <c r="I10475"/>
    </row>
    <row r="10476" spans="6:9">
      <c r="F10476" s="52"/>
      <c r="H10476"/>
      <c r="I10476"/>
    </row>
    <row r="10477" spans="6:9">
      <c r="F10477" s="52"/>
      <c r="H10477"/>
      <c r="I10477"/>
    </row>
    <row r="10478" spans="6:9">
      <c r="F10478" s="52"/>
      <c r="H10478"/>
      <c r="I10478"/>
    </row>
    <row r="10479" spans="6:9">
      <c r="F10479" s="52"/>
      <c r="H10479"/>
      <c r="I10479"/>
    </row>
    <row r="10480" spans="6:9">
      <c r="F10480" s="52"/>
      <c r="H10480"/>
      <c r="I10480"/>
    </row>
    <row r="10481" spans="6:9">
      <c r="F10481" s="52"/>
      <c r="H10481"/>
      <c r="I10481"/>
    </row>
    <row r="10482" spans="6:9">
      <c r="F10482" s="52"/>
      <c r="H10482"/>
      <c r="I10482"/>
    </row>
    <row r="10483" spans="6:9">
      <c r="F10483" s="52"/>
      <c r="H10483"/>
      <c r="I10483"/>
    </row>
    <row r="10484" spans="6:9">
      <c r="F10484" s="52"/>
      <c r="H10484"/>
      <c r="I10484"/>
    </row>
    <row r="10485" spans="6:9">
      <c r="F10485" s="52"/>
      <c r="H10485"/>
      <c r="I10485"/>
    </row>
    <row r="10486" spans="6:9">
      <c r="F10486" s="52"/>
      <c r="H10486"/>
      <c r="I10486"/>
    </row>
    <row r="10487" spans="6:9">
      <c r="F10487" s="52"/>
      <c r="H10487"/>
      <c r="I10487"/>
    </row>
    <row r="10488" spans="6:9">
      <c r="F10488" s="52"/>
      <c r="H10488"/>
      <c r="I10488"/>
    </row>
    <row r="10489" spans="6:9">
      <c r="F10489" s="52"/>
      <c r="H10489"/>
      <c r="I10489"/>
    </row>
    <row r="10490" spans="6:9">
      <c r="F10490" s="52"/>
      <c r="H10490"/>
      <c r="I10490"/>
    </row>
    <row r="10491" spans="6:9">
      <c r="F10491" s="52"/>
      <c r="H10491"/>
      <c r="I10491"/>
    </row>
    <row r="10492" spans="6:9">
      <c r="F10492" s="52"/>
      <c r="H10492"/>
      <c r="I10492"/>
    </row>
    <row r="10493" spans="6:9">
      <c r="F10493" s="52"/>
      <c r="H10493"/>
      <c r="I10493"/>
    </row>
    <row r="10494" spans="6:9">
      <c r="F10494" s="52"/>
      <c r="H10494"/>
      <c r="I10494"/>
    </row>
    <row r="10495" spans="6:9">
      <c r="F10495" s="52"/>
      <c r="H10495"/>
      <c r="I10495"/>
    </row>
    <row r="10496" spans="6:9">
      <c r="F10496" s="52"/>
      <c r="H10496"/>
      <c r="I10496"/>
    </row>
    <row r="10497" spans="6:9">
      <c r="F10497" s="52"/>
      <c r="H10497"/>
      <c r="I10497"/>
    </row>
    <row r="10498" spans="6:9">
      <c r="F10498" s="52"/>
      <c r="H10498"/>
      <c r="I10498"/>
    </row>
    <row r="10499" spans="6:9">
      <c r="F10499" s="52"/>
      <c r="H10499"/>
      <c r="I10499"/>
    </row>
    <row r="10500" spans="6:9">
      <c r="F10500" s="52"/>
      <c r="H10500"/>
      <c r="I10500"/>
    </row>
    <row r="10501" spans="6:9">
      <c r="F10501" s="52"/>
      <c r="H10501"/>
      <c r="I10501"/>
    </row>
    <row r="10502" spans="6:9">
      <c r="F10502" s="52"/>
      <c r="H10502"/>
      <c r="I10502"/>
    </row>
    <row r="10503" spans="6:9">
      <c r="F10503" s="52"/>
      <c r="H10503"/>
      <c r="I10503"/>
    </row>
    <row r="10504" spans="6:9">
      <c r="F10504" s="52"/>
      <c r="H10504"/>
      <c r="I10504"/>
    </row>
    <row r="10505" spans="6:9">
      <c r="F10505" s="52"/>
      <c r="H10505"/>
      <c r="I10505"/>
    </row>
    <row r="10506" spans="6:9">
      <c r="F10506" s="52"/>
      <c r="H10506"/>
      <c r="I10506"/>
    </row>
    <row r="10507" spans="6:9">
      <c r="F10507" s="52"/>
      <c r="H10507"/>
      <c r="I10507"/>
    </row>
    <row r="10508" spans="6:9">
      <c r="F10508" s="52"/>
      <c r="H10508"/>
      <c r="I10508"/>
    </row>
    <row r="10509" spans="6:9">
      <c r="F10509" s="52"/>
      <c r="H10509"/>
      <c r="I10509"/>
    </row>
    <row r="10510" spans="6:9">
      <c r="F10510" s="52"/>
      <c r="H10510"/>
      <c r="I10510"/>
    </row>
    <row r="10511" spans="6:9">
      <c r="F10511" s="52"/>
      <c r="H10511"/>
      <c r="I10511"/>
    </row>
    <row r="10512" spans="6:9">
      <c r="F10512" s="52"/>
      <c r="H10512"/>
      <c r="I10512"/>
    </row>
    <row r="10513" spans="6:9">
      <c r="F10513" s="52"/>
      <c r="H10513"/>
      <c r="I10513"/>
    </row>
    <row r="10514" spans="6:9">
      <c r="F10514" s="52"/>
      <c r="H10514"/>
      <c r="I10514"/>
    </row>
    <row r="10515" spans="6:9">
      <c r="F10515" s="52"/>
      <c r="H10515"/>
      <c r="I10515"/>
    </row>
    <row r="10516" spans="6:9">
      <c r="F10516" s="52"/>
      <c r="H10516"/>
      <c r="I10516"/>
    </row>
    <row r="10517" spans="6:9">
      <c r="F10517" s="52"/>
      <c r="H10517"/>
      <c r="I10517"/>
    </row>
    <row r="10518" spans="6:9">
      <c r="F10518" s="52"/>
      <c r="H10518"/>
      <c r="I10518"/>
    </row>
    <row r="10519" spans="6:9">
      <c r="F10519" s="52"/>
      <c r="H10519"/>
      <c r="I10519"/>
    </row>
    <row r="10520" spans="6:9">
      <c r="F10520" s="52"/>
      <c r="H10520"/>
      <c r="I10520"/>
    </row>
    <row r="10521" spans="6:9">
      <c r="F10521" s="52"/>
      <c r="H10521"/>
      <c r="I10521"/>
    </row>
    <row r="10522" spans="6:9">
      <c r="F10522" s="52"/>
      <c r="H10522"/>
      <c r="I10522"/>
    </row>
    <row r="10523" spans="6:9">
      <c r="F10523" s="52"/>
      <c r="H10523"/>
      <c r="I10523"/>
    </row>
    <row r="10524" spans="6:9">
      <c r="F10524" s="52"/>
      <c r="H10524"/>
      <c r="I10524"/>
    </row>
    <row r="10525" spans="6:9">
      <c r="F10525" s="52"/>
      <c r="H10525"/>
      <c r="I10525"/>
    </row>
    <row r="10526" spans="6:9">
      <c r="F10526" s="52"/>
      <c r="H10526"/>
      <c r="I10526"/>
    </row>
    <row r="10527" spans="6:9">
      <c r="F10527" s="52"/>
      <c r="H10527"/>
      <c r="I10527"/>
    </row>
    <row r="10528" spans="6:9">
      <c r="F10528" s="52"/>
      <c r="H10528"/>
      <c r="I10528"/>
    </row>
    <row r="10529" spans="6:9">
      <c r="F10529" s="52"/>
      <c r="H10529"/>
      <c r="I10529"/>
    </row>
    <row r="10530" spans="6:9">
      <c r="F10530" s="52"/>
      <c r="H10530"/>
      <c r="I10530"/>
    </row>
    <row r="10531" spans="6:9">
      <c r="F10531" s="52"/>
      <c r="H10531"/>
      <c r="I10531"/>
    </row>
    <row r="10532" spans="6:9">
      <c r="F10532" s="52"/>
      <c r="H10532"/>
      <c r="I10532"/>
    </row>
    <row r="10533" spans="6:9">
      <c r="F10533" s="52"/>
      <c r="H10533"/>
      <c r="I10533"/>
    </row>
    <row r="10534" spans="6:9">
      <c r="F10534" s="52"/>
      <c r="H10534"/>
      <c r="I10534"/>
    </row>
    <row r="10535" spans="6:9">
      <c r="F10535" s="52"/>
      <c r="H10535"/>
      <c r="I10535"/>
    </row>
    <row r="10536" spans="6:9">
      <c r="F10536" s="52"/>
      <c r="H10536"/>
      <c r="I10536"/>
    </row>
    <row r="10537" spans="6:9">
      <c r="F10537" s="52"/>
      <c r="H10537"/>
      <c r="I10537"/>
    </row>
    <row r="10538" spans="6:9">
      <c r="F10538" s="52"/>
      <c r="H10538"/>
      <c r="I10538"/>
    </row>
    <row r="10539" spans="6:9">
      <c r="F10539" s="52"/>
      <c r="H10539"/>
      <c r="I10539"/>
    </row>
    <row r="10540" spans="6:9">
      <c r="F10540" s="52"/>
      <c r="H10540"/>
      <c r="I10540"/>
    </row>
    <row r="10541" spans="6:9">
      <c r="F10541" s="52"/>
      <c r="H10541"/>
      <c r="I10541"/>
    </row>
    <row r="10542" spans="6:9">
      <c r="F10542" s="52"/>
      <c r="H10542"/>
      <c r="I10542"/>
    </row>
    <row r="10543" spans="6:9">
      <c r="F10543" s="52"/>
      <c r="H10543"/>
      <c r="I10543"/>
    </row>
    <row r="10544" spans="6:9">
      <c r="F10544" s="52"/>
      <c r="H10544"/>
      <c r="I10544"/>
    </row>
    <row r="10545" spans="6:9">
      <c r="F10545" s="52"/>
      <c r="H10545"/>
      <c r="I10545"/>
    </row>
    <row r="10546" spans="6:9">
      <c r="F10546" s="52"/>
      <c r="H10546"/>
      <c r="I10546"/>
    </row>
    <row r="10547" spans="6:9">
      <c r="F10547" s="52"/>
      <c r="H10547"/>
      <c r="I10547"/>
    </row>
    <row r="10548" spans="6:9">
      <c r="F10548" s="52"/>
      <c r="H10548"/>
      <c r="I10548"/>
    </row>
    <row r="10549" spans="6:9">
      <c r="F10549" s="52"/>
      <c r="H10549"/>
      <c r="I10549"/>
    </row>
    <row r="10550" spans="6:9">
      <c r="F10550" s="52"/>
      <c r="H10550"/>
      <c r="I10550"/>
    </row>
    <row r="10551" spans="6:9">
      <c r="F10551" s="52"/>
      <c r="H10551"/>
      <c r="I10551"/>
    </row>
    <row r="10552" spans="6:9">
      <c r="F10552" s="52"/>
      <c r="H10552"/>
      <c r="I10552"/>
    </row>
    <row r="10553" spans="6:9">
      <c r="F10553" s="52"/>
      <c r="H10553"/>
      <c r="I10553"/>
    </row>
    <row r="10554" spans="6:9">
      <c r="F10554" s="52"/>
      <c r="H10554"/>
      <c r="I10554"/>
    </row>
    <row r="10555" spans="6:9">
      <c r="F10555" s="52"/>
      <c r="H10555"/>
      <c r="I10555"/>
    </row>
    <row r="10556" spans="6:9">
      <c r="F10556" s="52"/>
      <c r="H10556"/>
      <c r="I10556"/>
    </row>
    <row r="10557" spans="6:9">
      <c r="F10557" s="52"/>
      <c r="H10557"/>
      <c r="I10557"/>
    </row>
    <row r="10558" spans="6:9">
      <c r="F10558" s="52"/>
      <c r="H10558"/>
      <c r="I10558"/>
    </row>
    <row r="10559" spans="6:9">
      <c r="F10559" s="52"/>
      <c r="H10559"/>
      <c r="I10559"/>
    </row>
    <row r="10560" spans="6:9">
      <c r="F10560" s="52"/>
      <c r="H10560"/>
      <c r="I10560"/>
    </row>
    <row r="10561" spans="6:9">
      <c r="F10561" s="52"/>
      <c r="H10561"/>
      <c r="I10561"/>
    </row>
    <row r="10562" spans="6:9">
      <c r="F10562" s="52"/>
      <c r="H10562"/>
      <c r="I10562"/>
    </row>
    <row r="10563" spans="6:9">
      <c r="F10563" s="52"/>
      <c r="H10563"/>
      <c r="I10563"/>
    </row>
    <row r="10564" spans="6:9">
      <c r="F10564" s="52"/>
      <c r="H10564"/>
      <c r="I10564"/>
    </row>
    <row r="10565" spans="6:9">
      <c r="F10565" s="52"/>
      <c r="H10565"/>
      <c r="I10565"/>
    </row>
    <row r="10566" spans="6:9">
      <c r="F10566" s="52"/>
      <c r="H10566"/>
      <c r="I10566"/>
    </row>
    <row r="10567" spans="6:9">
      <c r="F10567" s="52"/>
      <c r="H10567"/>
      <c r="I10567"/>
    </row>
    <row r="10568" spans="6:9">
      <c r="F10568" s="52"/>
      <c r="H10568"/>
      <c r="I10568"/>
    </row>
    <row r="10569" spans="6:9">
      <c r="F10569" s="52"/>
      <c r="H10569"/>
      <c r="I10569"/>
    </row>
    <row r="10570" spans="6:9">
      <c r="F10570" s="52"/>
      <c r="H10570"/>
      <c r="I10570"/>
    </row>
    <row r="10571" spans="6:9">
      <c r="F10571" s="52"/>
      <c r="H10571"/>
      <c r="I10571"/>
    </row>
    <row r="10572" spans="6:9">
      <c r="F10572" s="52"/>
      <c r="H10572"/>
      <c r="I10572"/>
    </row>
    <row r="10573" spans="6:9">
      <c r="F10573" s="52"/>
      <c r="H10573"/>
      <c r="I10573"/>
    </row>
    <row r="10574" spans="6:9">
      <c r="F10574" s="52"/>
      <c r="H10574"/>
      <c r="I10574"/>
    </row>
    <row r="10575" spans="6:9">
      <c r="F10575" s="52"/>
      <c r="H10575"/>
      <c r="I10575"/>
    </row>
    <row r="10576" spans="6:9">
      <c r="F10576" s="52"/>
      <c r="H10576"/>
      <c r="I10576"/>
    </row>
    <row r="10577" spans="6:9">
      <c r="F10577" s="52"/>
      <c r="H10577"/>
      <c r="I10577"/>
    </row>
    <row r="10578" spans="6:9">
      <c r="F10578" s="52"/>
      <c r="H10578"/>
      <c r="I10578"/>
    </row>
    <row r="10579" spans="6:9">
      <c r="F10579" s="52"/>
      <c r="H10579"/>
      <c r="I10579"/>
    </row>
    <row r="10580" spans="6:9">
      <c r="F10580" s="52"/>
      <c r="H10580"/>
      <c r="I10580"/>
    </row>
    <row r="10581" spans="6:9">
      <c r="F10581" s="52"/>
      <c r="H10581"/>
      <c r="I10581"/>
    </row>
    <row r="10582" spans="6:9">
      <c r="F10582" s="52"/>
      <c r="H10582"/>
      <c r="I10582"/>
    </row>
    <row r="10583" spans="6:9">
      <c r="F10583" s="52"/>
      <c r="H10583"/>
      <c r="I10583"/>
    </row>
    <row r="10584" spans="6:9">
      <c r="F10584" s="52"/>
      <c r="H10584"/>
      <c r="I10584"/>
    </row>
    <row r="10585" spans="6:9">
      <c r="F10585" s="52"/>
      <c r="H10585"/>
      <c r="I10585"/>
    </row>
    <row r="10586" spans="6:9">
      <c r="F10586" s="52"/>
      <c r="H10586"/>
      <c r="I10586"/>
    </row>
    <row r="10587" spans="6:9">
      <c r="F10587" s="52"/>
      <c r="H10587"/>
      <c r="I10587"/>
    </row>
    <row r="10588" spans="6:9">
      <c r="F10588" s="52"/>
      <c r="H10588"/>
      <c r="I10588"/>
    </row>
    <row r="10589" spans="6:9">
      <c r="F10589" s="52"/>
      <c r="H10589"/>
      <c r="I10589"/>
    </row>
    <row r="10590" spans="6:9">
      <c r="F10590" s="52"/>
      <c r="H10590"/>
      <c r="I10590"/>
    </row>
    <row r="10591" spans="6:9">
      <c r="F10591" s="52"/>
      <c r="H10591"/>
      <c r="I10591"/>
    </row>
    <row r="10592" spans="6:9">
      <c r="F10592" s="52"/>
      <c r="H10592"/>
      <c r="I10592"/>
    </row>
    <row r="10593" spans="6:9">
      <c r="F10593" s="52"/>
      <c r="H10593"/>
      <c r="I10593"/>
    </row>
    <row r="10594" spans="6:9">
      <c r="F10594" s="52"/>
      <c r="H10594"/>
      <c r="I10594"/>
    </row>
    <row r="10595" spans="6:9">
      <c r="F10595" s="52"/>
      <c r="H10595"/>
      <c r="I10595"/>
    </row>
    <row r="10596" spans="6:9">
      <c r="F10596" s="52"/>
      <c r="H10596"/>
      <c r="I10596"/>
    </row>
    <row r="10597" spans="6:9">
      <c r="F10597" s="52"/>
      <c r="H10597"/>
      <c r="I10597"/>
    </row>
    <row r="10598" spans="6:9">
      <c r="F10598" s="52"/>
      <c r="H10598"/>
      <c r="I10598"/>
    </row>
    <row r="10599" spans="6:9">
      <c r="F10599" s="52"/>
      <c r="H10599"/>
      <c r="I10599"/>
    </row>
    <row r="10600" spans="6:9">
      <c r="F10600" s="52"/>
      <c r="H10600"/>
      <c r="I10600"/>
    </row>
    <row r="10601" spans="6:9">
      <c r="F10601" s="52"/>
      <c r="H10601"/>
      <c r="I10601"/>
    </row>
    <row r="10602" spans="6:9">
      <c r="F10602" s="52"/>
      <c r="H10602"/>
      <c r="I10602"/>
    </row>
    <row r="10603" spans="6:9">
      <c r="F10603" s="52"/>
      <c r="H10603"/>
      <c r="I10603"/>
    </row>
    <row r="10604" spans="6:9">
      <c r="F10604" s="52"/>
      <c r="H10604"/>
      <c r="I10604"/>
    </row>
    <row r="10605" spans="6:9">
      <c r="F10605" s="52"/>
      <c r="H10605"/>
      <c r="I10605"/>
    </row>
    <row r="10606" spans="6:9">
      <c r="F10606" s="52"/>
      <c r="H10606"/>
      <c r="I10606"/>
    </row>
    <row r="10607" spans="6:9">
      <c r="F10607" s="52"/>
      <c r="H10607"/>
      <c r="I10607"/>
    </row>
    <row r="10608" spans="6:9">
      <c r="F10608" s="52"/>
      <c r="H10608"/>
      <c r="I10608"/>
    </row>
    <row r="10609" spans="6:9">
      <c r="F10609" s="52"/>
      <c r="H10609"/>
      <c r="I10609"/>
    </row>
    <row r="10610" spans="6:9">
      <c r="F10610" s="52"/>
      <c r="H10610"/>
      <c r="I10610"/>
    </row>
    <row r="10611" spans="6:9">
      <c r="F10611" s="52"/>
      <c r="H10611"/>
      <c r="I10611"/>
    </row>
    <row r="10612" spans="6:9">
      <c r="F10612" s="52"/>
      <c r="H10612"/>
      <c r="I10612"/>
    </row>
    <row r="10613" spans="6:9">
      <c r="F10613" s="52"/>
      <c r="H10613"/>
      <c r="I10613"/>
    </row>
    <row r="10614" spans="6:9">
      <c r="F10614" s="52"/>
      <c r="H10614"/>
      <c r="I10614"/>
    </row>
    <row r="10615" spans="6:9">
      <c r="F10615" s="52"/>
      <c r="H10615"/>
      <c r="I10615"/>
    </row>
    <row r="10616" spans="6:9">
      <c r="F10616" s="52"/>
      <c r="H10616"/>
      <c r="I10616"/>
    </row>
    <row r="10617" spans="6:9">
      <c r="F10617" s="52"/>
      <c r="H10617"/>
      <c r="I10617"/>
    </row>
    <row r="10618" spans="6:9">
      <c r="F10618" s="52"/>
      <c r="H10618"/>
      <c r="I10618"/>
    </row>
    <row r="10619" spans="6:9">
      <c r="F10619" s="52"/>
      <c r="H10619"/>
      <c r="I10619"/>
    </row>
    <row r="10620" spans="6:9">
      <c r="F10620" s="52"/>
      <c r="H10620"/>
      <c r="I10620"/>
    </row>
    <row r="10621" spans="6:9">
      <c r="F10621" s="52"/>
      <c r="H10621"/>
      <c r="I10621"/>
    </row>
    <row r="10622" spans="6:9">
      <c r="F10622" s="52"/>
      <c r="H10622"/>
      <c r="I10622"/>
    </row>
    <row r="10623" spans="6:9">
      <c r="F10623" s="52"/>
      <c r="H10623"/>
      <c r="I10623"/>
    </row>
    <row r="10624" spans="6:9">
      <c r="F10624" s="52"/>
      <c r="H10624"/>
      <c r="I10624"/>
    </row>
    <row r="10625" spans="6:9">
      <c r="F10625" s="52"/>
      <c r="H10625"/>
      <c r="I10625"/>
    </row>
    <row r="10626" spans="6:9">
      <c r="F10626" s="52"/>
      <c r="H10626"/>
      <c r="I10626"/>
    </row>
    <row r="10627" spans="6:9">
      <c r="F10627" s="52"/>
      <c r="H10627"/>
      <c r="I10627"/>
    </row>
    <row r="10628" spans="6:9">
      <c r="F10628" s="52"/>
      <c r="H10628"/>
      <c r="I10628"/>
    </row>
    <row r="10629" spans="6:9">
      <c r="F10629" s="52"/>
      <c r="H10629"/>
      <c r="I10629"/>
    </row>
    <row r="10630" spans="6:9">
      <c r="F10630" s="52"/>
      <c r="H10630"/>
      <c r="I10630"/>
    </row>
    <row r="10631" spans="6:9">
      <c r="F10631" s="52"/>
      <c r="H10631"/>
      <c r="I10631"/>
    </row>
    <row r="10632" spans="6:9">
      <c r="F10632" s="52"/>
      <c r="H10632"/>
      <c r="I10632"/>
    </row>
    <row r="10633" spans="6:9">
      <c r="F10633" s="52"/>
      <c r="H10633"/>
      <c r="I10633"/>
    </row>
    <row r="10634" spans="6:9">
      <c r="F10634" s="52"/>
      <c r="H10634"/>
      <c r="I10634"/>
    </row>
    <row r="10635" spans="6:9">
      <c r="F10635" s="52"/>
      <c r="H10635"/>
      <c r="I10635"/>
    </row>
    <row r="10636" spans="6:9">
      <c r="F10636" s="52"/>
      <c r="H10636"/>
      <c r="I10636"/>
    </row>
    <row r="10637" spans="6:9">
      <c r="F10637" s="52"/>
      <c r="H10637"/>
      <c r="I10637"/>
    </row>
    <row r="10638" spans="6:9">
      <c r="F10638" s="52"/>
      <c r="H10638"/>
      <c r="I10638"/>
    </row>
    <row r="10639" spans="6:9">
      <c r="F10639" s="52"/>
      <c r="H10639"/>
      <c r="I10639"/>
    </row>
    <row r="10640" spans="6:9">
      <c r="F10640" s="52"/>
      <c r="H10640"/>
      <c r="I10640"/>
    </row>
    <row r="10641" spans="6:9">
      <c r="F10641" s="52"/>
      <c r="H10641"/>
      <c r="I10641"/>
    </row>
    <row r="10642" spans="6:9">
      <c r="F10642" s="52"/>
      <c r="H10642"/>
      <c r="I10642"/>
    </row>
    <row r="10643" spans="6:9">
      <c r="F10643" s="52"/>
      <c r="H10643"/>
      <c r="I10643"/>
    </row>
    <row r="10644" spans="6:9">
      <c r="F10644" s="52"/>
      <c r="H10644"/>
      <c r="I10644"/>
    </row>
    <row r="10645" spans="6:9">
      <c r="F10645" s="52"/>
      <c r="H10645"/>
      <c r="I10645"/>
    </row>
    <row r="10646" spans="6:9">
      <c r="F10646" s="52"/>
      <c r="H10646"/>
      <c r="I10646"/>
    </row>
    <row r="10647" spans="6:9">
      <c r="F10647" s="52"/>
      <c r="H10647"/>
      <c r="I10647"/>
    </row>
    <row r="10648" spans="6:9">
      <c r="F10648" s="52"/>
      <c r="H10648"/>
      <c r="I10648"/>
    </row>
    <row r="10649" spans="6:9">
      <c r="F10649" s="52"/>
      <c r="H10649"/>
      <c r="I10649"/>
    </row>
    <row r="10650" spans="6:9">
      <c r="F10650" s="52"/>
      <c r="H10650"/>
      <c r="I10650"/>
    </row>
    <row r="10651" spans="6:9">
      <c r="F10651" s="52"/>
      <c r="H10651"/>
      <c r="I10651"/>
    </row>
    <row r="10652" spans="6:9">
      <c r="F10652" s="52"/>
      <c r="H10652"/>
      <c r="I10652"/>
    </row>
    <row r="10653" spans="6:9">
      <c r="F10653" s="52"/>
      <c r="H10653"/>
      <c r="I10653"/>
    </row>
    <row r="10654" spans="6:9">
      <c r="F10654" s="52"/>
      <c r="H10654"/>
      <c r="I10654"/>
    </row>
    <row r="10655" spans="6:9">
      <c r="F10655" s="52"/>
      <c r="H10655"/>
      <c r="I10655"/>
    </row>
    <row r="10656" spans="6:9">
      <c r="F10656" s="52"/>
      <c r="H10656"/>
      <c r="I10656"/>
    </row>
    <row r="10657" spans="6:9">
      <c r="F10657" s="52"/>
      <c r="H10657"/>
      <c r="I10657"/>
    </row>
    <row r="10658" spans="6:9">
      <c r="F10658" s="52"/>
      <c r="H10658"/>
      <c r="I10658"/>
    </row>
    <row r="10659" spans="6:9">
      <c r="F10659" s="52"/>
      <c r="H10659"/>
      <c r="I10659"/>
    </row>
    <row r="10660" spans="6:9">
      <c r="F10660" s="52"/>
      <c r="H10660"/>
      <c r="I10660"/>
    </row>
    <row r="10661" spans="6:9">
      <c r="F10661" s="52"/>
      <c r="H10661"/>
      <c r="I10661"/>
    </row>
    <row r="10662" spans="6:9">
      <c r="F10662" s="52"/>
      <c r="H10662"/>
      <c r="I10662"/>
    </row>
    <row r="10663" spans="6:9">
      <c r="F10663" s="52"/>
      <c r="H10663"/>
      <c r="I10663"/>
    </row>
    <row r="10664" spans="6:9">
      <c r="F10664" s="52"/>
      <c r="H10664"/>
      <c r="I10664"/>
    </row>
    <row r="10665" spans="6:9">
      <c r="F10665" s="52"/>
      <c r="H10665"/>
      <c r="I10665"/>
    </row>
    <row r="10666" spans="6:9">
      <c r="F10666" s="52"/>
      <c r="H10666"/>
      <c r="I10666"/>
    </row>
    <row r="10667" spans="6:9">
      <c r="F10667" s="52"/>
      <c r="H10667"/>
      <c r="I10667"/>
    </row>
    <row r="10668" spans="6:9">
      <c r="F10668" s="52"/>
      <c r="H10668"/>
      <c r="I10668"/>
    </row>
    <row r="10669" spans="6:9">
      <c r="F10669" s="52"/>
      <c r="H10669"/>
      <c r="I10669"/>
    </row>
    <row r="10670" spans="6:9">
      <c r="F10670" s="52"/>
      <c r="H10670"/>
      <c r="I10670"/>
    </row>
    <row r="10671" spans="6:9">
      <c r="F10671" s="52"/>
      <c r="H10671"/>
      <c r="I10671"/>
    </row>
    <row r="10672" spans="6:9">
      <c r="F10672" s="52"/>
      <c r="H10672"/>
      <c r="I10672"/>
    </row>
    <row r="10673" spans="6:9">
      <c r="F10673" s="52"/>
      <c r="H10673"/>
      <c r="I10673"/>
    </row>
    <row r="10674" spans="6:9">
      <c r="F10674" s="52"/>
      <c r="H10674"/>
      <c r="I10674"/>
    </row>
    <row r="10675" spans="6:9">
      <c r="F10675" s="52"/>
      <c r="H10675"/>
      <c r="I10675"/>
    </row>
    <row r="10676" spans="6:9">
      <c r="F10676" s="52"/>
      <c r="H10676"/>
      <c r="I10676"/>
    </row>
    <row r="10677" spans="6:9">
      <c r="F10677" s="52"/>
      <c r="H10677"/>
      <c r="I10677"/>
    </row>
    <row r="10678" spans="6:9">
      <c r="F10678" s="52"/>
      <c r="H10678"/>
      <c r="I10678"/>
    </row>
    <row r="10679" spans="6:9">
      <c r="F10679" s="52"/>
      <c r="H10679"/>
      <c r="I10679"/>
    </row>
    <row r="10680" spans="6:9">
      <c r="F10680" s="52"/>
      <c r="H10680"/>
      <c r="I10680"/>
    </row>
    <row r="10681" spans="6:9">
      <c r="F10681" s="52"/>
      <c r="H10681"/>
      <c r="I10681"/>
    </row>
    <row r="10682" spans="6:9">
      <c r="F10682" s="52"/>
      <c r="H10682"/>
      <c r="I10682"/>
    </row>
    <row r="10683" spans="6:9">
      <c r="F10683" s="52"/>
      <c r="H10683"/>
      <c r="I10683"/>
    </row>
    <row r="10684" spans="6:9">
      <c r="F10684" s="52"/>
      <c r="H10684"/>
      <c r="I10684"/>
    </row>
    <row r="10685" spans="6:9">
      <c r="F10685" s="52"/>
      <c r="H10685"/>
      <c r="I10685"/>
    </row>
    <row r="10686" spans="6:9">
      <c r="F10686" s="52"/>
      <c r="H10686"/>
      <c r="I10686"/>
    </row>
    <row r="10687" spans="6:9">
      <c r="F10687" s="52"/>
      <c r="H10687"/>
      <c r="I10687"/>
    </row>
    <row r="10688" spans="6:9">
      <c r="F10688" s="52"/>
      <c r="H10688"/>
      <c r="I10688"/>
    </row>
    <row r="10689" spans="6:9">
      <c r="F10689" s="52"/>
      <c r="H10689"/>
      <c r="I10689"/>
    </row>
    <row r="10690" spans="6:9">
      <c r="F10690" s="52"/>
      <c r="H10690"/>
      <c r="I10690"/>
    </row>
    <row r="10691" spans="6:9">
      <c r="F10691" s="52"/>
      <c r="H10691"/>
      <c r="I10691"/>
    </row>
    <row r="10692" spans="6:9">
      <c r="F10692" s="52"/>
      <c r="H10692"/>
      <c r="I10692"/>
    </row>
    <row r="10693" spans="6:9">
      <c r="F10693" s="52"/>
      <c r="H10693"/>
      <c r="I10693"/>
    </row>
    <row r="10694" spans="6:9">
      <c r="F10694" s="52"/>
      <c r="H10694"/>
      <c r="I10694"/>
    </row>
    <row r="10695" spans="6:9">
      <c r="F10695" s="52"/>
      <c r="H10695"/>
      <c r="I10695"/>
    </row>
    <row r="10696" spans="6:9">
      <c r="F10696" s="52"/>
      <c r="H10696"/>
      <c r="I10696"/>
    </row>
    <row r="10697" spans="6:9">
      <c r="F10697" s="52"/>
      <c r="H10697"/>
      <c r="I10697"/>
    </row>
    <row r="10698" spans="6:9">
      <c r="F10698" s="52"/>
      <c r="H10698"/>
      <c r="I10698"/>
    </row>
    <row r="10699" spans="6:9">
      <c r="F10699" s="52"/>
      <c r="H10699"/>
      <c r="I10699"/>
    </row>
    <row r="10700" spans="6:9">
      <c r="F10700" s="52"/>
      <c r="H10700"/>
      <c r="I10700"/>
    </row>
    <row r="10701" spans="6:9">
      <c r="F10701" s="52"/>
      <c r="H10701"/>
      <c r="I10701"/>
    </row>
    <row r="10702" spans="6:9">
      <c r="F10702" s="52"/>
      <c r="H10702"/>
      <c r="I10702"/>
    </row>
    <row r="10703" spans="6:9">
      <c r="F10703" s="52"/>
      <c r="H10703"/>
      <c r="I10703"/>
    </row>
    <row r="10704" spans="6:9">
      <c r="F10704" s="52"/>
      <c r="H10704"/>
      <c r="I10704"/>
    </row>
    <row r="10705" spans="6:9">
      <c r="F10705" s="52"/>
      <c r="H10705"/>
      <c r="I10705"/>
    </row>
    <row r="10706" spans="6:9">
      <c r="F10706" s="52"/>
      <c r="H10706"/>
      <c r="I10706"/>
    </row>
    <row r="10707" spans="6:9">
      <c r="F10707" s="52"/>
      <c r="H10707"/>
      <c r="I10707"/>
    </row>
    <row r="10708" spans="6:9">
      <c r="F10708" s="52"/>
      <c r="H10708"/>
      <c r="I10708"/>
    </row>
    <row r="10709" spans="6:9">
      <c r="F10709" s="52"/>
      <c r="H10709"/>
      <c r="I10709"/>
    </row>
    <row r="10710" spans="6:9">
      <c r="F10710" s="52"/>
      <c r="H10710"/>
      <c r="I10710"/>
    </row>
    <row r="10711" spans="6:9">
      <c r="F10711" s="52"/>
      <c r="H10711"/>
      <c r="I10711"/>
    </row>
    <row r="10712" spans="6:9">
      <c r="F10712" s="52"/>
      <c r="H10712"/>
      <c r="I10712"/>
    </row>
    <row r="10713" spans="6:9">
      <c r="F10713" s="52"/>
      <c r="H10713"/>
      <c r="I10713"/>
    </row>
    <row r="10714" spans="6:9">
      <c r="F10714" s="52"/>
      <c r="H10714"/>
      <c r="I10714"/>
    </row>
    <row r="10715" spans="6:9">
      <c r="F10715" s="52"/>
      <c r="H10715"/>
      <c r="I10715"/>
    </row>
    <row r="10716" spans="6:9">
      <c r="F10716" s="52"/>
      <c r="H10716"/>
      <c r="I10716"/>
    </row>
    <row r="10717" spans="6:9">
      <c r="F10717" s="52"/>
      <c r="H10717"/>
      <c r="I10717"/>
    </row>
    <row r="10718" spans="6:9">
      <c r="F10718" s="52"/>
      <c r="H10718"/>
      <c r="I10718"/>
    </row>
    <row r="10719" spans="6:9">
      <c r="F10719" s="52"/>
      <c r="H10719"/>
      <c r="I10719"/>
    </row>
    <row r="10720" spans="6:9">
      <c r="F10720" s="52"/>
      <c r="H10720"/>
      <c r="I10720"/>
    </row>
    <row r="10721" spans="6:9">
      <c r="F10721" s="52"/>
      <c r="H10721"/>
      <c r="I10721"/>
    </row>
    <row r="10722" spans="6:9">
      <c r="F10722" s="52"/>
      <c r="H10722"/>
      <c r="I10722"/>
    </row>
    <row r="10723" spans="6:9">
      <c r="F10723" s="52"/>
      <c r="H10723"/>
      <c r="I10723"/>
    </row>
    <row r="10724" spans="6:9">
      <c r="F10724" s="52"/>
      <c r="H10724"/>
      <c r="I10724"/>
    </row>
    <row r="10725" spans="6:9">
      <c r="F10725" s="52"/>
      <c r="H10725"/>
      <c r="I10725"/>
    </row>
    <row r="10726" spans="6:9">
      <c r="F10726" s="52"/>
      <c r="H10726"/>
      <c r="I10726"/>
    </row>
    <row r="10727" spans="6:9">
      <c r="F10727" s="52"/>
      <c r="H10727"/>
      <c r="I10727"/>
    </row>
    <row r="10728" spans="6:9">
      <c r="F10728" s="52"/>
      <c r="H10728"/>
      <c r="I10728"/>
    </row>
    <row r="10729" spans="6:9">
      <c r="F10729" s="52"/>
      <c r="H10729"/>
      <c r="I10729"/>
    </row>
    <row r="10730" spans="6:9">
      <c r="F10730" s="52"/>
      <c r="H10730"/>
      <c r="I10730"/>
    </row>
    <row r="10731" spans="6:9">
      <c r="F10731" s="52"/>
      <c r="H10731"/>
      <c r="I10731"/>
    </row>
    <row r="10732" spans="6:9">
      <c r="F10732" s="52"/>
      <c r="H10732"/>
      <c r="I10732"/>
    </row>
    <row r="10733" spans="6:9">
      <c r="F10733" s="52"/>
      <c r="H10733"/>
      <c r="I10733"/>
    </row>
    <row r="10734" spans="6:9">
      <c r="F10734" s="52"/>
      <c r="H10734"/>
      <c r="I10734"/>
    </row>
    <row r="10735" spans="6:9">
      <c r="F10735" s="52"/>
      <c r="H10735"/>
      <c r="I10735"/>
    </row>
    <row r="10736" spans="6:9">
      <c r="F10736" s="52"/>
      <c r="H10736"/>
      <c r="I10736"/>
    </row>
    <row r="10737" spans="6:9">
      <c r="F10737" s="52"/>
      <c r="H10737"/>
      <c r="I10737"/>
    </row>
    <row r="10738" spans="6:9">
      <c r="F10738" s="52"/>
      <c r="H10738"/>
      <c r="I10738"/>
    </row>
    <row r="10739" spans="6:9">
      <c r="F10739" s="52"/>
      <c r="H10739"/>
      <c r="I10739"/>
    </row>
    <row r="10740" spans="6:9">
      <c r="F10740" s="52"/>
      <c r="H10740"/>
      <c r="I10740"/>
    </row>
    <row r="10741" spans="6:9">
      <c r="F10741" s="52"/>
      <c r="H10741"/>
      <c r="I10741"/>
    </row>
    <row r="10742" spans="6:9">
      <c r="F10742" s="52"/>
      <c r="H10742"/>
      <c r="I10742"/>
    </row>
    <row r="10743" spans="6:9">
      <c r="F10743" s="52"/>
      <c r="H10743"/>
      <c r="I10743"/>
    </row>
    <row r="10744" spans="6:9">
      <c r="F10744" s="52"/>
      <c r="H10744"/>
      <c r="I10744"/>
    </row>
    <row r="10745" spans="6:9">
      <c r="F10745" s="52"/>
      <c r="H10745"/>
      <c r="I10745"/>
    </row>
    <row r="10746" spans="6:9">
      <c r="F10746" s="52"/>
      <c r="H10746"/>
      <c r="I10746"/>
    </row>
    <row r="10747" spans="6:9">
      <c r="F10747" s="52"/>
      <c r="H10747"/>
      <c r="I10747"/>
    </row>
    <row r="10748" spans="6:9">
      <c r="F10748" s="52"/>
      <c r="H10748"/>
      <c r="I10748"/>
    </row>
    <row r="10749" spans="6:9">
      <c r="F10749" s="52"/>
      <c r="H10749"/>
      <c r="I10749"/>
    </row>
    <row r="10750" spans="6:9">
      <c r="F10750" s="52"/>
      <c r="H10750"/>
      <c r="I10750"/>
    </row>
    <row r="10751" spans="6:9">
      <c r="F10751" s="52"/>
      <c r="H10751"/>
      <c r="I10751"/>
    </row>
    <row r="10752" spans="6:9">
      <c r="F10752" s="52"/>
      <c r="H10752"/>
      <c r="I10752"/>
    </row>
    <row r="10753" spans="6:9">
      <c r="F10753" s="52"/>
      <c r="H10753"/>
      <c r="I10753"/>
    </row>
    <row r="10754" spans="6:9">
      <c r="F10754" s="52"/>
      <c r="H10754"/>
      <c r="I10754"/>
    </row>
    <row r="10755" spans="6:9">
      <c r="F10755" s="52"/>
      <c r="H10755"/>
      <c r="I10755"/>
    </row>
    <row r="10756" spans="6:9">
      <c r="F10756" s="52"/>
      <c r="H10756"/>
      <c r="I10756"/>
    </row>
    <row r="10757" spans="6:9">
      <c r="F10757" s="52"/>
      <c r="H10757"/>
      <c r="I10757"/>
    </row>
    <row r="10758" spans="6:9">
      <c r="F10758" s="52"/>
      <c r="H10758"/>
      <c r="I10758"/>
    </row>
    <row r="10759" spans="6:9">
      <c r="F10759" s="52"/>
      <c r="H10759"/>
      <c r="I10759"/>
    </row>
    <row r="10760" spans="6:9">
      <c r="F10760" s="52"/>
      <c r="H10760"/>
      <c r="I10760"/>
    </row>
    <row r="10761" spans="6:9">
      <c r="F10761" s="52"/>
      <c r="H10761"/>
      <c r="I10761"/>
    </row>
    <row r="10762" spans="6:9">
      <c r="F10762" s="52"/>
      <c r="H10762"/>
      <c r="I10762"/>
    </row>
    <row r="10763" spans="6:9">
      <c r="F10763" s="52"/>
      <c r="H10763"/>
      <c r="I10763"/>
    </row>
    <row r="10764" spans="6:9">
      <c r="F10764" s="52"/>
      <c r="H10764"/>
      <c r="I10764"/>
    </row>
    <row r="10765" spans="6:9">
      <c r="F10765" s="52"/>
      <c r="H10765"/>
      <c r="I10765"/>
    </row>
    <row r="10766" spans="6:9">
      <c r="F10766" s="52"/>
      <c r="H10766"/>
      <c r="I10766"/>
    </row>
    <row r="10767" spans="6:9">
      <c r="F10767" s="52"/>
      <c r="H10767"/>
      <c r="I10767"/>
    </row>
    <row r="10768" spans="6:9">
      <c r="F10768" s="52"/>
      <c r="H10768"/>
      <c r="I10768"/>
    </row>
    <row r="10769" spans="6:9">
      <c r="F10769" s="52"/>
      <c r="H10769"/>
      <c r="I10769"/>
    </row>
    <row r="10770" spans="6:9">
      <c r="F10770" s="52"/>
      <c r="H10770"/>
      <c r="I10770"/>
    </row>
    <row r="10771" spans="6:9">
      <c r="F10771" s="52"/>
      <c r="H10771"/>
      <c r="I10771"/>
    </row>
    <row r="10772" spans="6:9">
      <c r="F10772" s="52"/>
      <c r="H10772"/>
      <c r="I10772"/>
    </row>
    <row r="10773" spans="6:9">
      <c r="F10773" s="52"/>
      <c r="H10773"/>
      <c r="I10773"/>
    </row>
    <row r="10774" spans="6:9">
      <c r="F10774" s="52"/>
      <c r="H10774"/>
      <c r="I10774"/>
    </row>
    <row r="10775" spans="6:9">
      <c r="F10775" s="52"/>
      <c r="H10775"/>
      <c r="I10775"/>
    </row>
    <row r="10776" spans="6:9">
      <c r="F10776" s="52"/>
      <c r="H10776"/>
      <c r="I10776"/>
    </row>
    <row r="10777" spans="6:9">
      <c r="F10777" s="52"/>
      <c r="H10777"/>
      <c r="I10777"/>
    </row>
    <row r="10778" spans="6:9">
      <c r="F10778" s="52"/>
      <c r="H10778"/>
      <c r="I10778"/>
    </row>
    <row r="10779" spans="6:9">
      <c r="F10779" s="52"/>
      <c r="H10779"/>
      <c r="I10779"/>
    </row>
    <row r="10780" spans="6:9">
      <c r="F10780" s="52"/>
      <c r="H10780"/>
      <c r="I10780"/>
    </row>
    <row r="10781" spans="6:9">
      <c r="F10781" s="52"/>
      <c r="H10781"/>
      <c r="I10781"/>
    </row>
    <row r="10782" spans="6:9">
      <c r="F10782" s="52"/>
      <c r="H10782"/>
      <c r="I10782"/>
    </row>
    <row r="10783" spans="6:9">
      <c r="F10783" s="52"/>
      <c r="H10783"/>
      <c r="I10783"/>
    </row>
    <row r="10784" spans="6:9">
      <c r="F10784" s="52"/>
      <c r="H10784"/>
      <c r="I10784"/>
    </row>
    <row r="10785" spans="6:9">
      <c r="F10785" s="52"/>
      <c r="H10785"/>
      <c r="I10785"/>
    </row>
    <row r="10786" spans="6:9">
      <c r="F10786" s="52"/>
      <c r="H10786"/>
      <c r="I10786"/>
    </row>
    <row r="10787" spans="6:9">
      <c r="F10787" s="52"/>
      <c r="H10787"/>
      <c r="I10787"/>
    </row>
    <row r="10788" spans="6:9">
      <c r="F10788" s="52"/>
      <c r="H10788"/>
      <c r="I10788"/>
    </row>
    <row r="10789" spans="6:9">
      <c r="F10789" s="52"/>
      <c r="H10789"/>
      <c r="I10789"/>
    </row>
    <row r="10790" spans="6:9">
      <c r="F10790" s="52"/>
      <c r="H10790"/>
      <c r="I10790"/>
    </row>
    <row r="10791" spans="6:9">
      <c r="F10791" s="52"/>
      <c r="H10791"/>
      <c r="I10791"/>
    </row>
    <row r="10792" spans="6:9">
      <c r="F10792" s="52"/>
      <c r="H10792"/>
      <c r="I10792"/>
    </row>
    <row r="10793" spans="6:9">
      <c r="F10793" s="52"/>
      <c r="H10793"/>
      <c r="I10793"/>
    </row>
    <row r="10794" spans="6:9">
      <c r="F10794" s="52"/>
      <c r="H10794"/>
      <c r="I10794"/>
    </row>
    <row r="10795" spans="6:9">
      <c r="F10795" s="52"/>
      <c r="H10795"/>
      <c r="I10795"/>
    </row>
    <row r="10796" spans="6:9">
      <c r="F10796" s="52"/>
      <c r="H10796"/>
      <c r="I10796"/>
    </row>
    <row r="10797" spans="6:9">
      <c r="F10797" s="52"/>
      <c r="H10797"/>
      <c r="I10797"/>
    </row>
    <row r="10798" spans="6:9">
      <c r="F10798" s="52"/>
      <c r="H10798"/>
      <c r="I10798"/>
    </row>
    <row r="10799" spans="6:9">
      <c r="F10799" s="52"/>
      <c r="H10799"/>
      <c r="I10799"/>
    </row>
    <row r="10800" spans="6:9">
      <c r="F10800" s="52"/>
      <c r="H10800"/>
      <c r="I10800"/>
    </row>
    <row r="10801" spans="6:9">
      <c r="F10801" s="52"/>
      <c r="H10801"/>
      <c r="I10801"/>
    </row>
    <row r="10802" spans="6:9">
      <c r="F10802" s="52"/>
      <c r="H10802"/>
      <c r="I10802"/>
    </row>
    <row r="10803" spans="6:9">
      <c r="F10803" s="52"/>
      <c r="H10803"/>
      <c r="I10803"/>
    </row>
    <row r="10804" spans="6:9">
      <c r="F10804" s="52"/>
      <c r="H10804"/>
      <c r="I10804"/>
    </row>
    <row r="10805" spans="6:9">
      <c r="F10805" s="52"/>
      <c r="H10805"/>
      <c r="I10805"/>
    </row>
    <row r="10806" spans="6:9">
      <c r="F10806" s="52"/>
      <c r="H10806"/>
      <c r="I10806"/>
    </row>
    <row r="10807" spans="6:9">
      <c r="F10807" s="52"/>
      <c r="H10807"/>
      <c r="I10807"/>
    </row>
    <row r="10808" spans="6:9">
      <c r="F10808" s="52"/>
      <c r="H10808"/>
      <c r="I10808"/>
    </row>
    <row r="10809" spans="6:9">
      <c r="F10809" s="52"/>
      <c r="H10809"/>
      <c r="I10809"/>
    </row>
    <row r="10810" spans="6:9">
      <c r="F10810" s="52"/>
      <c r="H10810"/>
      <c r="I10810"/>
    </row>
    <row r="10811" spans="6:9">
      <c r="F10811" s="52"/>
      <c r="H10811"/>
      <c r="I10811"/>
    </row>
    <row r="10812" spans="6:9">
      <c r="F10812" s="52"/>
      <c r="H10812"/>
      <c r="I10812"/>
    </row>
    <row r="10813" spans="6:9">
      <c r="F10813" s="52"/>
      <c r="H10813"/>
      <c r="I10813"/>
    </row>
    <row r="10814" spans="6:9">
      <c r="F10814" s="52"/>
      <c r="H10814"/>
      <c r="I10814"/>
    </row>
    <row r="10815" spans="6:9">
      <c r="F10815" s="52"/>
      <c r="H10815"/>
      <c r="I10815"/>
    </row>
    <row r="10816" spans="6:9">
      <c r="F10816" s="52"/>
      <c r="H10816"/>
      <c r="I10816"/>
    </row>
    <row r="10817" spans="6:9">
      <c r="F10817" s="52"/>
      <c r="H10817"/>
      <c r="I10817"/>
    </row>
    <row r="10818" spans="6:9">
      <c r="F10818" s="52"/>
      <c r="H10818"/>
      <c r="I10818"/>
    </row>
    <row r="10819" spans="6:9">
      <c r="F10819" s="52"/>
      <c r="H10819"/>
      <c r="I10819"/>
    </row>
    <row r="10820" spans="6:9">
      <c r="F10820" s="52"/>
      <c r="H10820"/>
      <c r="I10820"/>
    </row>
    <row r="10821" spans="6:9">
      <c r="F10821" s="52"/>
      <c r="H10821"/>
      <c r="I10821"/>
    </row>
    <row r="10822" spans="6:9">
      <c r="F10822" s="52"/>
      <c r="H10822"/>
      <c r="I10822"/>
    </row>
    <row r="10823" spans="6:9">
      <c r="F10823" s="52"/>
      <c r="H10823"/>
      <c r="I10823"/>
    </row>
    <row r="10824" spans="6:9">
      <c r="F10824" s="52"/>
      <c r="H10824"/>
      <c r="I10824"/>
    </row>
    <row r="10825" spans="6:9">
      <c r="F10825" s="52"/>
      <c r="H10825"/>
      <c r="I10825"/>
    </row>
    <row r="10826" spans="6:9">
      <c r="F10826" s="52"/>
      <c r="H10826"/>
      <c r="I10826"/>
    </row>
    <row r="10827" spans="6:9">
      <c r="F10827" s="52"/>
      <c r="H10827"/>
      <c r="I10827"/>
    </row>
    <row r="10828" spans="6:9">
      <c r="F10828" s="52"/>
      <c r="H10828"/>
      <c r="I10828"/>
    </row>
    <row r="10829" spans="6:9">
      <c r="F10829" s="52"/>
      <c r="H10829"/>
      <c r="I10829"/>
    </row>
    <row r="10830" spans="6:9">
      <c r="F10830" s="52"/>
      <c r="H10830"/>
      <c r="I10830"/>
    </row>
    <row r="10831" spans="6:9">
      <c r="F10831" s="52"/>
      <c r="H10831"/>
      <c r="I10831"/>
    </row>
    <row r="10832" spans="6:9">
      <c r="F10832" s="52"/>
      <c r="H10832"/>
      <c r="I10832"/>
    </row>
    <row r="10833" spans="6:9">
      <c r="F10833" s="52"/>
      <c r="H10833"/>
      <c r="I10833"/>
    </row>
    <row r="10834" spans="6:9">
      <c r="F10834" s="52"/>
      <c r="H10834"/>
      <c r="I10834"/>
    </row>
    <row r="10835" spans="6:9">
      <c r="F10835" s="52"/>
      <c r="H10835"/>
      <c r="I10835"/>
    </row>
    <row r="10836" spans="6:9">
      <c r="F10836" s="52"/>
      <c r="H10836"/>
      <c r="I10836"/>
    </row>
    <row r="10837" spans="6:9">
      <c r="F10837" s="52"/>
      <c r="H10837"/>
      <c r="I10837"/>
    </row>
    <row r="10838" spans="6:9">
      <c r="F10838" s="52"/>
      <c r="H10838"/>
      <c r="I10838"/>
    </row>
    <row r="10839" spans="6:9">
      <c r="F10839" s="52"/>
      <c r="H10839"/>
      <c r="I10839"/>
    </row>
    <row r="10840" spans="6:9">
      <c r="F10840" s="52"/>
      <c r="H10840"/>
      <c r="I10840"/>
    </row>
    <row r="10841" spans="6:9">
      <c r="F10841" s="52"/>
      <c r="H10841"/>
      <c r="I10841"/>
    </row>
    <row r="10842" spans="6:9">
      <c r="F10842" s="52"/>
      <c r="H10842"/>
      <c r="I10842"/>
    </row>
    <row r="10843" spans="6:9">
      <c r="F10843" s="52"/>
      <c r="H10843"/>
      <c r="I10843"/>
    </row>
    <row r="10844" spans="6:9">
      <c r="F10844" s="52"/>
      <c r="H10844"/>
      <c r="I10844"/>
    </row>
    <row r="10845" spans="6:9">
      <c r="F10845" s="52"/>
      <c r="H10845"/>
      <c r="I10845"/>
    </row>
    <row r="10846" spans="6:9">
      <c r="F10846" s="52"/>
      <c r="H10846"/>
      <c r="I10846"/>
    </row>
    <row r="10847" spans="6:9">
      <c r="F10847" s="52"/>
      <c r="H10847"/>
      <c r="I10847"/>
    </row>
    <row r="10848" spans="6:9">
      <c r="F10848" s="52"/>
      <c r="H10848"/>
      <c r="I10848"/>
    </row>
    <row r="10849" spans="6:9">
      <c r="F10849" s="52"/>
      <c r="H10849"/>
      <c r="I10849"/>
    </row>
    <row r="10850" spans="6:9">
      <c r="F10850" s="52"/>
      <c r="H10850"/>
      <c r="I10850"/>
    </row>
    <row r="10851" spans="6:9">
      <c r="F10851" s="52"/>
      <c r="H10851"/>
      <c r="I10851"/>
    </row>
    <row r="10852" spans="6:9">
      <c r="F10852" s="52"/>
      <c r="H10852"/>
      <c r="I10852"/>
    </row>
    <row r="10853" spans="6:9">
      <c r="F10853" s="52"/>
      <c r="H10853"/>
      <c r="I10853"/>
    </row>
    <row r="10854" spans="6:9">
      <c r="F10854" s="52"/>
      <c r="H10854"/>
      <c r="I10854"/>
    </row>
    <row r="10855" spans="6:9">
      <c r="F10855" s="52"/>
      <c r="H10855"/>
      <c r="I10855"/>
    </row>
    <row r="10856" spans="6:9">
      <c r="F10856" s="52"/>
      <c r="H10856"/>
      <c r="I10856"/>
    </row>
    <row r="10857" spans="6:9">
      <c r="F10857" s="52"/>
      <c r="H10857"/>
      <c r="I10857"/>
    </row>
    <row r="10858" spans="6:9">
      <c r="F10858" s="52"/>
      <c r="H10858"/>
      <c r="I10858"/>
    </row>
    <row r="10859" spans="6:9">
      <c r="F10859" s="52"/>
      <c r="H10859"/>
      <c r="I10859"/>
    </row>
    <row r="10860" spans="6:9">
      <c r="F10860" s="52"/>
      <c r="H10860"/>
      <c r="I10860"/>
    </row>
    <row r="10861" spans="6:9">
      <c r="F10861" s="52"/>
      <c r="H10861"/>
      <c r="I10861"/>
    </row>
    <row r="10862" spans="6:9">
      <c r="F10862" s="52"/>
      <c r="H10862"/>
      <c r="I10862"/>
    </row>
    <row r="10863" spans="6:9">
      <c r="F10863" s="52"/>
      <c r="H10863"/>
      <c r="I10863"/>
    </row>
    <row r="10864" spans="6:9">
      <c r="F10864" s="52"/>
      <c r="H10864"/>
      <c r="I10864"/>
    </row>
    <row r="10865" spans="6:9">
      <c r="F10865" s="52"/>
      <c r="H10865"/>
      <c r="I10865"/>
    </row>
    <row r="10866" spans="6:9">
      <c r="F10866" s="52"/>
      <c r="H10866"/>
      <c r="I10866"/>
    </row>
    <row r="10867" spans="6:9">
      <c r="F10867" s="52"/>
      <c r="H10867"/>
      <c r="I10867"/>
    </row>
    <row r="10868" spans="6:9">
      <c r="F10868" s="52"/>
      <c r="H10868"/>
      <c r="I10868"/>
    </row>
    <row r="10869" spans="6:9">
      <c r="F10869" s="52"/>
      <c r="H10869"/>
      <c r="I10869"/>
    </row>
    <row r="10870" spans="6:9">
      <c r="F10870" s="52"/>
      <c r="H10870"/>
      <c r="I10870"/>
    </row>
    <row r="10871" spans="6:9">
      <c r="F10871" s="52"/>
      <c r="H10871"/>
      <c r="I10871"/>
    </row>
    <row r="10872" spans="6:9">
      <c r="F10872" s="52"/>
      <c r="H10872"/>
      <c r="I10872"/>
    </row>
    <row r="10873" spans="6:9">
      <c r="F10873" s="52"/>
      <c r="H10873"/>
      <c r="I10873"/>
    </row>
    <row r="10874" spans="6:9">
      <c r="F10874" s="52"/>
      <c r="H10874"/>
      <c r="I10874"/>
    </row>
    <row r="10875" spans="6:9">
      <c r="F10875" s="52"/>
      <c r="H10875"/>
      <c r="I10875"/>
    </row>
    <row r="10876" spans="6:9">
      <c r="F10876" s="52"/>
      <c r="H10876"/>
      <c r="I10876"/>
    </row>
    <row r="10877" spans="6:9">
      <c r="F10877" s="52"/>
      <c r="H10877"/>
      <c r="I10877"/>
    </row>
    <row r="10878" spans="6:9">
      <c r="F10878" s="52"/>
      <c r="H10878"/>
      <c r="I10878"/>
    </row>
    <row r="10879" spans="6:9">
      <c r="F10879" s="52"/>
      <c r="H10879"/>
      <c r="I10879"/>
    </row>
    <row r="10880" spans="6:9">
      <c r="F10880" s="52"/>
      <c r="H10880"/>
      <c r="I10880"/>
    </row>
    <row r="10881" spans="6:9">
      <c r="F10881" s="52"/>
      <c r="H10881"/>
      <c r="I10881"/>
    </row>
    <row r="10882" spans="6:9">
      <c r="F10882" s="52"/>
      <c r="H10882"/>
      <c r="I10882"/>
    </row>
    <row r="10883" spans="6:9">
      <c r="F10883" s="52"/>
      <c r="H10883"/>
      <c r="I10883"/>
    </row>
    <row r="10884" spans="6:9">
      <c r="F10884" s="52"/>
      <c r="H10884"/>
      <c r="I10884"/>
    </row>
    <row r="10885" spans="6:9">
      <c r="F10885" s="52"/>
      <c r="H10885"/>
      <c r="I10885"/>
    </row>
    <row r="10886" spans="6:9">
      <c r="F10886" s="52"/>
      <c r="H10886"/>
      <c r="I10886"/>
    </row>
    <row r="10887" spans="6:9">
      <c r="F10887" s="52"/>
      <c r="H10887"/>
      <c r="I10887"/>
    </row>
    <row r="10888" spans="6:9">
      <c r="F10888" s="52"/>
      <c r="H10888"/>
      <c r="I10888"/>
    </row>
    <row r="10889" spans="6:9">
      <c r="F10889" s="52"/>
      <c r="H10889"/>
      <c r="I10889"/>
    </row>
    <row r="10890" spans="6:9">
      <c r="F10890" s="52"/>
      <c r="H10890"/>
      <c r="I10890"/>
    </row>
    <row r="10891" spans="6:9">
      <c r="F10891" s="52"/>
      <c r="H10891"/>
      <c r="I10891"/>
    </row>
    <row r="10892" spans="6:9">
      <c r="F10892" s="52"/>
      <c r="H10892"/>
      <c r="I10892"/>
    </row>
    <row r="10893" spans="6:9">
      <c r="F10893" s="52"/>
      <c r="H10893"/>
      <c r="I10893"/>
    </row>
    <row r="10894" spans="6:9">
      <c r="F10894" s="52"/>
      <c r="H10894"/>
      <c r="I10894"/>
    </row>
    <row r="10895" spans="6:9">
      <c r="F10895" s="52"/>
      <c r="H10895"/>
      <c r="I10895"/>
    </row>
    <row r="10896" spans="6:9">
      <c r="F10896" s="52"/>
      <c r="H10896"/>
      <c r="I10896"/>
    </row>
    <row r="10897" spans="6:9">
      <c r="F10897" s="52"/>
      <c r="H10897"/>
      <c r="I10897"/>
    </row>
    <row r="10898" spans="6:9">
      <c r="F10898" s="52"/>
      <c r="H10898"/>
      <c r="I10898"/>
    </row>
    <row r="10899" spans="6:9">
      <c r="F10899" s="52"/>
      <c r="H10899"/>
      <c r="I10899"/>
    </row>
    <row r="10900" spans="6:9">
      <c r="F10900" s="52"/>
      <c r="H10900"/>
      <c r="I10900"/>
    </row>
    <row r="10901" spans="6:9">
      <c r="F10901" s="52"/>
      <c r="H10901"/>
      <c r="I10901"/>
    </row>
    <row r="10902" spans="6:9">
      <c r="F10902" s="52"/>
      <c r="H10902"/>
      <c r="I10902"/>
    </row>
    <row r="10903" spans="6:9">
      <c r="F10903" s="52"/>
      <c r="H10903"/>
      <c r="I10903"/>
    </row>
    <row r="10904" spans="6:9">
      <c r="F10904" s="52"/>
      <c r="H10904"/>
      <c r="I10904"/>
    </row>
    <row r="10905" spans="6:9">
      <c r="F10905" s="52"/>
      <c r="H10905"/>
      <c r="I10905"/>
    </row>
    <row r="10906" spans="6:9">
      <c r="F10906" s="52"/>
      <c r="H10906"/>
      <c r="I10906"/>
    </row>
    <row r="10907" spans="6:9">
      <c r="F10907" s="52"/>
      <c r="H10907"/>
      <c r="I10907"/>
    </row>
    <row r="10908" spans="6:9">
      <c r="F10908" s="52"/>
      <c r="H10908"/>
      <c r="I10908"/>
    </row>
    <row r="10909" spans="6:9">
      <c r="F10909" s="52"/>
      <c r="H10909"/>
      <c r="I10909"/>
    </row>
    <row r="10910" spans="6:9">
      <c r="F10910" s="52"/>
      <c r="H10910"/>
      <c r="I10910"/>
    </row>
    <row r="10911" spans="6:9">
      <c r="F10911" s="52"/>
      <c r="H10911"/>
      <c r="I10911"/>
    </row>
    <row r="10912" spans="6:9">
      <c r="F10912" s="52"/>
      <c r="H10912"/>
      <c r="I10912"/>
    </row>
    <row r="10913" spans="6:9">
      <c r="F10913" s="52"/>
      <c r="H10913"/>
      <c r="I10913"/>
    </row>
    <row r="10914" spans="6:9">
      <c r="F10914" s="52"/>
      <c r="H10914"/>
      <c r="I10914"/>
    </row>
    <row r="10915" spans="6:9">
      <c r="F10915" s="52"/>
      <c r="H10915"/>
      <c r="I10915"/>
    </row>
    <row r="10916" spans="6:9">
      <c r="F10916" s="52"/>
      <c r="H10916"/>
      <c r="I10916"/>
    </row>
    <row r="10917" spans="6:9">
      <c r="F10917" s="52"/>
      <c r="H10917"/>
      <c r="I10917"/>
    </row>
    <row r="10918" spans="6:9">
      <c r="F10918" s="52"/>
      <c r="H10918"/>
      <c r="I10918"/>
    </row>
    <row r="10919" spans="6:9">
      <c r="F10919" s="52"/>
      <c r="H10919"/>
      <c r="I10919"/>
    </row>
    <row r="10920" spans="6:9">
      <c r="F10920" s="52"/>
      <c r="H10920"/>
      <c r="I10920"/>
    </row>
    <row r="10921" spans="6:9">
      <c r="F10921" s="52"/>
      <c r="H10921"/>
      <c r="I10921"/>
    </row>
    <row r="10922" spans="6:9">
      <c r="F10922" s="52"/>
      <c r="H10922"/>
      <c r="I10922"/>
    </row>
    <row r="10923" spans="6:9">
      <c r="F10923" s="52"/>
      <c r="H10923"/>
      <c r="I10923"/>
    </row>
    <row r="10924" spans="6:9">
      <c r="F10924" s="52"/>
      <c r="H10924"/>
      <c r="I10924"/>
    </row>
    <row r="10925" spans="6:9">
      <c r="F10925" s="52"/>
      <c r="H10925"/>
      <c r="I10925"/>
    </row>
    <row r="10926" spans="6:9">
      <c r="F10926" s="52"/>
      <c r="H10926"/>
      <c r="I10926"/>
    </row>
    <row r="10927" spans="6:9">
      <c r="F10927" s="52"/>
      <c r="H10927"/>
      <c r="I10927"/>
    </row>
    <row r="10928" spans="6:9">
      <c r="F10928" s="52"/>
      <c r="H10928"/>
      <c r="I10928"/>
    </row>
    <row r="10929" spans="6:9">
      <c r="F10929" s="52"/>
      <c r="H10929"/>
      <c r="I10929"/>
    </row>
    <row r="10930" spans="6:9">
      <c r="F10930" s="52"/>
      <c r="H10930"/>
      <c r="I10930"/>
    </row>
    <row r="10931" spans="6:9">
      <c r="F10931" s="52"/>
      <c r="H10931"/>
      <c r="I10931"/>
    </row>
    <row r="10932" spans="6:9">
      <c r="F10932" s="52"/>
      <c r="H10932"/>
      <c r="I10932"/>
    </row>
    <row r="10933" spans="6:9">
      <c r="F10933" s="52"/>
      <c r="H10933"/>
      <c r="I10933"/>
    </row>
    <row r="10934" spans="6:9">
      <c r="F10934" s="52"/>
      <c r="H10934"/>
      <c r="I10934"/>
    </row>
    <row r="10935" spans="6:9">
      <c r="F10935" s="52"/>
      <c r="H10935"/>
      <c r="I10935"/>
    </row>
    <row r="10936" spans="6:9">
      <c r="F10936" s="52"/>
      <c r="H10936"/>
      <c r="I10936"/>
    </row>
    <row r="10937" spans="6:9">
      <c r="F10937" s="52"/>
      <c r="H10937"/>
      <c r="I10937"/>
    </row>
    <row r="10938" spans="6:9">
      <c r="F10938" s="52"/>
      <c r="H10938"/>
      <c r="I10938"/>
    </row>
    <row r="10939" spans="6:9">
      <c r="F10939" s="52"/>
      <c r="H10939"/>
      <c r="I10939"/>
    </row>
    <row r="10940" spans="6:9">
      <c r="F10940" s="52"/>
      <c r="H10940"/>
      <c r="I10940"/>
    </row>
    <row r="10941" spans="6:9">
      <c r="F10941" s="52"/>
      <c r="H10941"/>
      <c r="I10941"/>
    </row>
    <row r="10942" spans="6:9">
      <c r="F10942" s="52"/>
      <c r="H10942"/>
      <c r="I10942"/>
    </row>
    <row r="10943" spans="6:9">
      <c r="F10943" s="52"/>
      <c r="H10943"/>
      <c r="I10943"/>
    </row>
    <row r="10944" spans="6:9">
      <c r="F10944" s="52"/>
      <c r="H10944"/>
      <c r="I10944"/>
    </row>
    <row r="10945" spans="6:9">
      <c r="F10945" s="52"/>
      <c r="H10945"/>
      <c r="I10945"/>
    </row>
    <row r="10946" spans="6:9">
      <c r="F10946" s="52"/>
      <c r="H10946"/>
      <c r="I10946"/>
    </row>
    <row r="10947" spans="6:9">
      <c r="F10947" s="52"/>
      <c r="H10947"/>
      <c r="I10947"/>
    </row>
    <row r="10948" spans="6:9">
      <c r="F10948" s="52"/>
      <c r="H10948"/>
      <c r="I10948"/>
    </row>
    <row r="10949" spans="6:9">
      <c r="F10949" s="52"/>
      <c r="H10949"/>
      <c r="I10949"/>
    </row>
    <row r="10950" spans="6:9">
      <c r="F10950" s="52"/>
      <c r="H10950"/>
      <c r="I10950"/>
    </row>
    <row r="10951" spans="6:9">
      <c r="F10951" s="52"/>
      <c r="H10951"/>
      <c r="I10951"/>
    </row>
    <row r="10952" spans="6:9">
      <c r="F10952" s="52"/>
      <c r="H10952"/>
      <c r="I10952"/>
    </row>
    <row r="10953" spans="6:9">
      <c r="F10953" s="52"/>
      <c r="H10953"/>
      <c r="I10953"/>
    </row>
    <row r="10954" spans="6:9">
      <c r="F10954" s="52"/>
      <c r="H10954"/>
      <c r="I10954"/>
    </row>
    <row r="10955" spans="6:9">
      <c r="F10955" s="52"/>
      <c r="H10955"/>
      <c r="I10955"/>
    </row>
    <row r="10956" spans="6:9">
      <c r="F10956" s="52"/>
      <c r="H10956"/>
      <c r="I10956"/>
    </row>
    <row r="10957" spans="6:9">
      <c r="F10957" s="52"/>
      <c r="H10957"/>
      <c r="I10957"/>
    </row>
    <row r="10958" spans="6:9">
      <c r="F10958" s="52"/>
      <c r="H10958"/>
      <c r="I10958"/>
    </row>
    <row r="10959" spans="6:9">
      <c r="F10959" s="52"/>
      <c r="H10959"/>
      <c r="I10959"/>
    </row>
    <row r="10960" spans="6:9">
      <c r="F10960" s="52"/>
      <c r="H10960"/>
      <c r="I10960"/>
    </row>
    <row r="10961" spans="6:9">
      <c r="F10961" s="52"/>
      <c r="H10961"/>
      <c r="I10961"/>
    </row>
    <row r="10962" spans="6:9">
      <c r="F10962" s="52"/>
      <c r="H10962"/>
      <c r="I10962"/>
    </row>
    <row r="10963" spans="6:9">
      <c r="F10963" s="52"/>
      <c r="H10963"/>
      <c r="I10963"/>
    </row>
    <row r="10964" spans="6:9">
      <c r="F10964" s="52"/>
      <c r="H10964"/>
      <c r="I10964"/>
    </row>
    <row r="10965" spans="6:9">
      <c r="F10965" s="52"/>
      <c r="H10965"/>
      <c r="I10965"/>
    </row>
    <row r="10966" spans="6:9">
      <c r="F10966" s="52"/>
      <c r="H10966"/>
      <c r="I10966"/>
    </row>
    <row r="10967" spans="6:9">
      <c r="F10967" s="52"/>
      <c r="H10967"/>
      <c r="I10967"/>
    </row>
    <row r="10968" spans="6:9">
      <c r="F10968" s="52"/>
      <c r="H10968"/>
      <c r="I10968"/>
    </row>
    <row r="10969" spans="6:9">
      <c r="F10969" s="52"/>
      <c r="H10969"/>
      <c r="I10969"/>
    </row>
    <row r="10970" spans="6:9">
      <c r="F10970" s="52"/>
      <c r="H10970"/>
      <c r="I10970"/>
    </row>
    <row r="10971" spans="6:9">
      <c r="F10971" s="52"/>
      <c r="H10971"/>
      <c r="I10971"/>
    </row>
    <row r="10972" spans="6:9">
      <c r="F10972" s="52"/>
      <c r="H10972"/>
      <c r="I10972"/>
    </row>
    <row r="10973" spans="6:9">
      <c r="F10973" s="52"/>
      <c r="H10973"/>
      <c r="I10973"/>
    </row>
    <row r="10974" spans="6:9">
      <c r="F10974" s="52"/>
      <c r="H10974"/>
      <c r="I10974"/>
    </row>
    <row r="10975" spans="6:9">
      <c r="F10975" s="52"/>
      <c r="H10975"/>
      <c r="I10975"/>
    </row>
    <row r="10976" spans="6:9">
      <c r="F10976" s="52"/>
      <c r="H10976"/>
      <c r="I10976"/>
    </row>
    <row r="10977" spans="6:9">
      <c r="F10977" s="52"/>
      <c r="H10977"/>
      <c r="I10977"/>
    </row>
    <row r="10978" spans="6:9">
      <c r="F10978" s="52"/>
      <c r="H10978"/>
      <c r="I10978"/>
    </row>
    <row r="10979" spans="6:9">
      <c r="F10979" s="52"/>
      <c r="H10979"/>
      <c r="I10979"/>
    </row>
    <row r="10980" spans="6:9">
      <c r="F10980" s="52"/>
      <c r="H10980"/>
      <c r="I10980"/>
    </row>
    <row r="10981" spans="6:9">
      <c r="F10981" s="52"/>
      <c r="H10981"/>
      <c r="I10981"/>
    </row>
    <row r="10982" spans="6:9">
      <c r="F10982" s="52"/>
      <c r="H10982"/>
      <c r="I10982"/>
    </row>
    <row r="10983" spans="6:9">
      <c r="F10983" s="52"/>
      <c r="H10983"/>
      <c r="I10983"/>
    </row>
    <row r="10984" spans="6:9">
      <c r="F10984" s="52"/>
      <c r="H10984"/>
      <c r="I10984"/>
    </row>
    <row r="10985" spans="6:9">
      <c r="F10985" s="52"/>
      <c r="H10985"/>
      <c r="I10985"/>
    </row>
    <row r="10986" spans="6:9">
      <c r="F10986" s="52"/>
      <c r="H10986"/>
      <c r="I10986"/>
    </row>
    <row r="10987" spans="6:9">
      <c r="F10987" s="52"/>
      <c r="H10987"/>
      <c r="I10987"/>
    </row>
    <row r="10988" spans="6:9">
      <c r="F10988" s="52"/>
      <c r="H10988"/>
      <c r="I10988"/>
    </row>
    <row r="10989" spans="6:9">
      <c r="F10989" s="52"/>
      <c r="H10989"/>
      <c r="I10989"/>
    </row>
    <row r="10990" spans="6:9">
      <c r="F10990" s="52"/>
      <c r="H10990"/>
      <c r="I10990"/>
    </row>
    <row r="10991" spans="6:9">
      <c r="F10991" s="52"/>
      <c r="H10991"/>
      <c r="I10991"/>
    </row>
    <row r="10992" spans="6:9">
      <c r="F10992" s="52"/>
      <c r="H10992"/>
      <c r="I10992"/>
    </row>
    <row r="10993" spans="6:9">
      <c r="F10993" s="52"/>
      <c r="H10993"/>
      <c r="I10993"/>
    </row>
    <row r="10994" spans="6:9">
      <c r="F10994" s="52"/>
      <c r="H10994"/>
      <c r="I10994"/>
    </row>
    <row r="10995" spans="6:9">
      <c r="F10995" s="52"/>
      <c r="H10995"/>
      <c r="I10995"/>
    </row>
    <row r="10996" spans="6:9">
      <c r="F10996" s="52"/>
      <c r="H10996"/>
      <c r="I10996"/>
    </row>
    <row r="10997" spans="6:9">
      <c r="F10997" s="52"/>
      <c r="H10997"/>
      <c r="I10997"/>
    </row>
    <row r="10998" spans="6:9">
      <c r="F10998" s="52"/>
      <c r="H10998"/>
      <c r="I10998"/>
    </row>
    <row r="10999" spans="6:9">
      <c r="F10999" s="52"/>
      <c r="H10999"/>
      <c r="I10999"/>
    </row>
    <row r="11000" spans="6:9">
      <c r="F11000" s="52"/>
      <c r="H11000"/>
      <c r="I11000"/>
    </row>
    <row r="11001" spans="6:9">
      <c r="F11001" s="52"/>
      <c r="H11001"/>
      <c r="I11001"/>
    </row>
    <row r="11002" spans="6:9">
      <c r="F11002" s="52"/>
      <c r="H11002"/>
      <c r="I11002"/>
    </row>
    <row r="11003" spans="6:9">
      <c r="F11003" s="52"/>
      <c r="H11003"/>
      <c r="I11003"/>
    </row>
    <row r="11004" spans="6:9">
      <c r="F11004" s="52"/>
      <c r="H11004"/>
      <c r="I11004"/>
    </row>
    <row r="11005" spans="6:9">
      <c r="F11005" s="52"/>
      <c r="H11005"/>
      <c r="I11005"/>
    </row>
    <row r="11006" spans="6:9">
      <c r="F11006" s="52"/>
      <c r="H11006"/>
      <c r="I11006"/>
    </row>
    <row r="11007" spans="6:9">
      <c r="F11007" s="52"/>
      <c r="H11007"/>
      <c r="I11007"/>
    </row>
    <row r="11008" spans="6:9">
      <c r="F11008" s="52"/>
      <c r="H11008"/>
      <c r="I11008"/>
    </row>
    <row r="11009" spans="6:9">
      <c r="F11009" s="52"/>
      <c r="H11009"/>
      <c r="I11009"/>
    </row>
    <row r="11010" spans="6:9">
      <c r="F11010" s="52"/>
      <c r="H11010"/>
      <c r="I11010"/>
    </row>
    <row r="11011" spans="6:9">
      <c r="F11011" s="52"/>
      <c r="H11011"/>
      <c r="I11011"/>
    </row>
    <row r="11012" spans="6:9">
      <c r="F11012" s="52"/>
      <c r="H11012"/>
      <c r="I11012"/>
    </row>
    <row r="11013" spans="6:9">
      <c r="F11013" s="52"/>
      <c r="H11013"/>
      <c r="I11013"/>
    </row>
    <row r="11014" spans="6:9">
      <c r="F11014" s="52"/>
      <c r="H11014"/>
      <c r="I11014"/>
    </row>
    <row r="11015" spans="6:9">
      <c r="F11015" s="52"/>
      <c r="H11015"/>
      <c r="I11015"/>
    </row>
    <row r="11016" spans="6:9">
      <c r="F11016" s="52"/>
      <c r="H11016"/>
      <c r="I11016"/>
    </row>
    <row r="11017" spans="6:9">
      <c r="F11017" s="52"/>
      <c r="H11017"/>
      <c r="I11017"/>
    </row>
    <row r="11018" spans="6:9">
      <c r="F11018" s="52"/>
      <c r="H11018"/>
      <c r="I11018"/>
    </row>
    <row r="11019" spans="6:9">
      <c r="F11019" s="52"/>
      <c r="H11019"/>
      <c r="I11019"/>
    </row>
    <row r="11020" spans="6:9">
      <c r="F11020" s="52"/>
      <c r="H11020"/>
      <c r="I11020"/>
    </row>
    <row r="11021" spans="6:9">
      <c r="F11021" s="52"/>
      <c r="H11021"/>
      <c r="I11021"/>
    </row>
    <row r="11022" spans="6:9">
      <c r="F11022" s="52"/>
      <c r="H11022"/>
      <c r="I11022"/>
    </row>
    <row r="11023" spans="6:9">
      <c r="F11023" s="52"/>
      <c r="H11023"/>
      <c r="I11023"/>
    </row>
    <row r="11024" spans="6:9">
      <c r="F11024" s="52"/>
      <c r="H11024"/>
      <c r="I11024"/>
    </row>
    <row r="11025" spans="6:9">
      <c r="F11025" s="52"/>
      <c r="H11025"/>
      <c r="I11025"/>
    </row>
    <row r="11026" spans="6:9">
      <c r="F11026" s="52"/>
      <c r="H11026"/>
      <c r="I11026"/>
    </row>
    <row r="11027" spans="6:9">
      <c r="F11027" s="52"/>
      <c r="H11027"/>
      <c r="I11027"/>
    </row>
    <row r="11028" spans="6:9">
      <c r="F11028" s="52"/>
      <c r="H11028"/>
      <c r="I11028"/>
    </row>
    <row r="11029" spans="6:9">
      <c r="F11029" s="52"/>
      <c r="H11029"/>
      <c r="I11029"/>
    </row>
    <row r="11030" spans="6:9">
      <c r="F11030" s="52"/>
      <c r="H11030"/>
      <c r="I11030"/>
    </row>
    <row r="11031" spans="6:9">
      <c r="F11031" s="52"/>
      <c r="H11031"/>
      <c r="I11031"/>
    </row>
    <row r="11032" spans="6:9">
      <c r="F11032" s="52"/>
      <c r="H11032"/>
      <c r="I11032"/>
    </row>
    <row r="11033" spans="6:9">
      <c r="F11033" s="52"/>
      <c r="H11033"/>
      <c r="I11033"/>
    </row>
    <row r="11034" spans="6:9">
      <c r="F11034" s="52"/>
      <c r="H11034"/>
      <c r="I11034"/>
    </row>
    <row r="11035" spans="6:9">
      <c r="F11035" s="52"/>
      <c r="H11035"/>
      <c r="I11035"/>
    </row>
    <row r="11036" spans="6:9">
      <c r="F11036" s="52"/>
      <c r="H11036"/>
      <c r="I11036"/>
    </row>
    <row r="11037" spans="6:9">
      <c r="F11037" s="52"/>
      <c r="H11037"/>
      <c r="I11037"/>
    </row>
    <row r="11038" spans="6:9">
      <c r="F11038" s="52"/>
      <c r="H11038"/>
      <c r="I11038"/>
    </row>
    <row r="11039" spans="6:9">
      <c r="F11039" s="52"/>
      <c r="H11039"/>
      <c r="I11039"/>
    </row>
    <row r="11040" spans="6:9">
      <c r="F11040" s="52"/>
      <c r="H11040"/>
      <c r="I11040"/>
    </row>
    <row r="11041" spans="6:9">
      <c r="F11041" s="52"/>
      <c r="H11041"/>
      <c r="I11041"/>
    </row>
    <row r="11042" spans="6:9">
      <c r="F11042" s="52"/>
      <c r="H11042"/>
      <c r="I11042"/>
    </row>
    <row r="11043" spans="6:9">
      <c r="F11043" s="52"/>
      <c r="H11043"/>
      <c r="I11043"/>
    </row>
    <row r="11044" spans="6:9">
      <c r="F11044" s="52"/>
      <c r="H11044"/>
      <c r="I11044"/>
    </row>
    <row r="11045" spans="6:9">
      <c r="F11045" s="52"/>
      <c r="H11045"/>
      <c r="I11045"/>
    </row>
    <row r="11046" spans="6:9">
      <c r="F11046" s="52"/>
      <c r="H11046"/>
      <c r="I11046"/>
    </row>
    <row r="11047" spans="6:9">
      <c r="F11047" s="52"/>
      <c r="H11047"/>
      <c r="I11047"/>
    </row>
    <row r="11048" spans="6:9">
      <c r="F11048" s="52"/>
      <c r="H11048"/>
      <c r="I11048"/>
    </row>
    <row r="11049" spans="6:9">
      <c r="F11049" s="52"/>
      <c r="H11049"/>
      <c r="I11049"/>
    </row>
    <row r="11050" spans="6:9">
      <c r="F11050" s="52"/>
      <c r="H11050"/>
      <c r="I11050"/>
    </row>
    <row r="11051" spans="6:9">
      <c r="F11051" s="52"/>
      <c r="H11051"/>
      <c r="I11051"/>
    </row>
    <row r="11052" spans="6:9">
      <c r="F11052" s="52"/>
      <c r="H11052"/>
      <c r="I11052"/>
    </row>
    <row r="11053" spans="6:9">
      <c r="F11053" s="52"/>
      <c r="H11053"/>
      <c r="I11053"/>
    </row>
    <row r="11054" spans="6:9">
      <c r="F11054" s="52"/>
      <c r="H11054"/>
      <c r="I11054"/>
    </row>
    <row r="11055" spans="6:9">
      <c r="F11055" s="52"/>
      <c r="H11055"/>
      <c r="I11055"/>
    </row>
    <row r="11056" spans="6:9">
      <c r="F11056" s="52"/>
      <c r="H11056"/>
      <c r="I11056"/>
    </row>
    <row r="11057" spans="6:9">
      <c r="F11057" s="52"/>
      <c r="H11057"/>
      <c r="I11057"/>
    </row>
    <row r="11058" spans="6:9">
      <c r="F11058" s="52"/>
      <c r="H11058"/>
      <c r="I11058"/>
    </row>
    <row r="11059" spans="6:9">
      <c r="F11059" s="52"/>
      <c r="H11059"/>
      <c r="I11059"/>
    </row>
    <row r="11060" spans="6:9">
      <c r="F11060" s="52"/>
      <c r="H11060"/>
      <c r="I11060"/>
    </row>
    <row r="11061" spans="6:9">
      <c r="F11061" s="52"/>
      <c r="H11061"/>
      <c r="I11061"/>
    </row>
    <row r="11062" spans="6:9">
      <c r="F11062" s="52"/>
      <c r="H11062"/>
      <c r="I11062"/>
    </row>
    <row r="11063" spans="6:9">
      <c r="F11063" s="52"/>
      <c r="H11063"/>
      <c r="I11063"/>
    </row>
    <row r="11064" spans="6:9">
      <c r="F11064" s="52"/>
      <c r="H11064"/>
      <c r="I11064"/>
    </row>
    <row r="11065" spans="6:9">
      <c r="F11065" s="52"/>
      <c r="H11065"/>
      <c r="I11065"/>
    </row>
    <row r="11066" spans="6:9">
      <c r="F11066" s="52"/>
      <c r="H11066"/>
      <c r="I11066"/>
    </row>
    <row r="11067" spans="6:9">
      <c r="F11067" s="52"/>
      <c r="H11067"/>
      <c r="I11067"/>
    </row>
    <row r="11068" spans="6:9">
      <c r="F11068" s="52"/>
      <c r="H11068"/>
      <c r="I11068"/>
    </row>
    <row r="11069" spans="6:9">
      <c r="F11069" s="52"/>
      <c r="H11069"/>
      <c r="I11069"/>
    </row>
    <row r="11070" spans="6:9">
      <c r="F11070" s="52"/>
      <c r="H11070"/>
      <c r="I11070"/>
    </row>
    <row r="11071" spans="6:9">
      <c r="F11071" s="52"/>
      <c r="H11071"/>
      <c r="I11071"/>
    </row>
    <row r="11072" spans="6:9">
      <c r="F11072" s="52"/>
      <c r="H11072"/>
      <c r="I11072"/>
    </row>
    <row r="11073" spans="6:9">
      <c r="F11073" s="52"/>
      <c r="H11073"/>
      <c r="I11073"/>
    </row>
    <row r="11074" spans="6:9">
      <c r="F11074" s="52"/>
      <c r="H11074"/>
      <c r="I11074"/>
    </row>
    <row r="11075" spans="6:9">
      <c r="F11075" s="52"/>
      <c r="H11075"/>
      <c r="I11075"/>
    </row>
    <row r="11076" spans="6:9">
      <c r="F11076" s="52"/>
      <c r="H11076"/>
      <c r="I11076"/>
    </row>
    <row r="11077" spans="6:9">
      <c r="F11077" s="52"/>
      <c r="H11077"/>
      <c r="I11077"/>
    </row>
    <row r="11078" spans="6:9">
      <c r="F11078" s="52"/>
      <c r="H11078"/>
      <c r="I11078"/>
    </row>
    <row r="11079" spans="6:9">
      <c r="F11079" s="52"/>
      <c r="H11079"/>
      <c r="I11079"/>
    </row>
    <row r="11080" spans="6:9">
      <c r="F11080" s="52"/>
      <c r="H11080"/>
      <c r="I11080"/>
    </row>
    <row r="11081" spans="6:9">
      <c r="F11081" s="52"/>
      <c r="H11081"/>
      <c r="I11081"/>
    </row>
    <row r="11082" spans="6:9">
      <c r="F11082" s="52"/>
      <c r="H11082"/>
      <c r="I11082"/>
    </row>
    <row r="11083" spans="6:9">
      <c r="F11083" s="52"/>
      <c r="H11083"/>
      <c r="I11083"/>
    </row>
    <row r="11084" spans="6:9">
      <c r="F11084" s="52"/>
      <c r="H11084"/>
      <c r="I11084"/>
    </row>
    <row r="11085" spans="6:9">
      <c r="F11085" s="52"/>
      <c r="H11085"/>
      <c r="I11085"/>
    </row>
    <row r="11086" spans="6:9">
      <c r="F11086" s="52"/>
      <c r="H11086"/>
      <c r="I11086"/>
    </row>
    <row r="11087" spans="6:9">
      <c r="F11087" s="52"/>
      <c r="H11087"/>
      <c r="I11087"/>
    </row>
    <row r="11088" spans="6:9">
      <c r="F11088" s="52"/>
      <c r="H11088"/>
      <c r="I11088"/>
    </row>
    <row r="11089" spans="6:9">
      <c r="F11089" s="52"/>
      <c r="H11089"/>
      <c r="I11089"/>
    </row>
    <row r="11090" spans="6:9">
      <c r="F11090" s="52"/>
      <c r="H11090"/>
      <c r="I11090"/>
    </row>
    <row r="11091" spans="6:9">
      <c r="F11091" s="52"/>
      <c r="H11091"/>
      <c r="I11091"/>
    </row>
    <row r="11092" spans="6:9">
      <c r="F11092" s="52"/>
      <c r="H11092"/>
      <c r="I11092"/>
    </row>
    <row r="11093" spans="6:9">
      <c r="F11093" s="52"/>
      <c r="H11093"/>
      <c r="I11093"/>
    </row>
    <row r="11094" spans="6:9">
      <c r="F11094" s="52"/>
      <c r="H11094"/>
      <c r="I11094"/>
    </row>
    <row r="11095" spans="6:9">
      <c r="F11095" s="52"/>
      <c r="H11095"/>
      <c r="I11095"/>
    </row>
    <row r="11096" spans="6:9">
      <c r="F11096" s="52"/>
      <c r="H11096"/>
      <c r="I11096"/>
    </row>
    <row r="11097" spans="6:9">
      <c r="F11097" s="52"/>
      <c r="H11097"/>
      <c r="I11097"/>
    </row>
    <row r="11098" spans="6:9">
      <c r="F11098" s="52"/>
      <c r="H11098"/>
      <c r="I11098"/>
    </row>
    <row r="11099" spans="6:9">
      <c r="F11099" s="52"/>
      <c r="H11099"/>
      <c r="I11099"/>
    </row>
    <row r="11100" spans="6:9">
      <c r="F11100" s="52"/>
      <c r="H11100"/>
      <c r="I11100"/>
    </row>
    <row r="11101" spans="6:9">
      <c r="F11101" s="52"/>
      <c r="H11101"/>
      <c r="I11101"/>
    </row>
    <row r="11102" spans="6:9">
      <c r="F11102" s="52"/>
      <c r="H11102"/>
      <c r="I11102"/>
    </row>
    <row r="11103" spans="6:9">
      <c r="F11103" s="52"/>
      <c r="H11103"/>
      <c r="I11103"/>
    </row>
    <row r="11104" spans="6:9">
      <c r="F11104" s="52"/>
      <c r="H11104"/>
      <c r="I11104"/>
    </row>
    <row r="11105" spans="6:9">
      <c r="F11105" s="52"/>
      <c r="H11105"/>
      <c r="I11105"/>
    </row>
    <row r="11106" spans="6:9">
      <c r="F11106" s="52"/>
      <c r="H11106"/>
      <c r="I11106"/>
    </row>
    <row r="11107" spans="6:9">
      <c r="F11107" s="52"/>
      <c r="H11107"/>
      <c r="I11107"/>
    </row>
    <row r="11108" spans="6:9">
      <c r="F11108" s="52"/>
      <c r="H11108"/>
      <c r="I11108"/>
    </row>
    <row r="11109" spans="6:9">
      <c r="F11109" s="52"/>
      <c r="H11109"/>
      <c r="I11109"/>
    </row>
    <row r="11110" spans="6:9">
      <c r="F11110" s="52"/>
      <c r="H11110"/>
      <c r="I11110"/>
    </row>
    <row r="11111" spans="6:9">
      <c r="F11111" s="52"/>
      <c r="H11111"/>
      <c r="I11111"/>
    </row>
    <row r="11112" spans="6:9">
      <c r="F11112" s="52"/>
      <c r="H11112"/>
      <c r="I11112"/>
    </row>
    <row r="11113" spans="6:9">
      <c r="F11113" s="52"/>
      <c r="H11113"/>
      <c r="I11113"/>
    </row>
    <row r="11114" spans="6:9">
      <c r="F11114" s="52"/>
      <c r="H11114"/>
      <c r="I11114"/>
    </row>
    <row r="11115" spans="6:9">
      <c r="F11115" s="52"/>
      <c r="H11115"/>
      <c r="I11115"/>
    </row>
    <row r="11116" spans="6:9">
      <c r="F11116" s="52"/>
      <c r="H11116"/>
      <c r="I11116"/>
    </row>
    <row r="11117" spans="6:9">
      <c r="F11117" s="52"/>
      <c r="H11117"/>
      <c r="I11117"/>
    </row>
    <row r="11118" spans="6:9">
      <c r="F11118" s="52"/>
      <c r="H11118"/>
      <c r="I11118"/>
    </row>
    <row r="11119" spans="6:9">
      <c r="F11119" s="52"/>
      <c r="H11119"/>
      <c r="I11119"/>
    </row>
    <row r="11120" spans="6:9">
      <c r="F11120" s="52"/>
      <c r="H11120"/>
      <c r="I11120"/>
    </row>
    <row r="11121" spans="6:9">
      <c r="F11121" s="52"/>
      <c r="H11121"/>
      <c r="I11121"/>
    </row>
    <row r="11122" spans="6:9">
      <c r="F11122" s="52"/>
      <c r="H11122"/>
      <c r="I11122"/>
    </row>
    <row r="11123" spans="6:9">
      <c r="F11123" s="52"/>
      <c r="H11123"/>
      <c r="I11123"/>
    </row>
    <row r="11124" spans="6:9">
      <c r="F11124" s="52"/>
      <c r="H11124"/>
      <c r="I11124"/>
    </row>
    <row r="11125" spans="6:9">
      <c r="F11125" s="52"/>
      <c r="H11125"/>
      <c r="I11125"/>
    </row>
    <row r="11126" spans="6:9">
      <c r="F11126" s="52"/>
      <c r="H11126"/>
      <c r="I11126"/>
    </row>
    <row r="11127" spans="6:9">
      <c r="F11127" s="52"/>
      <c r="H11127"/>
      <c r="I11127"/>
    </row>
    <row r="11128" spans="6:9">
      <c r="F11128" s="52"/>
      <c r="H11128"/>
      <c r="I11128"/>
    </row>
    <row r="11129" spans="6:9">
      <c r="F11129" s="52"/>
      <c r="H11129"/>
      <c r="I11129"/>
    </row>
    <row r="11130" spans="6:9">
      <c r="F11130" s="52"/>
      <c r="H11130"/>
      <c r="I11130"/>
    </row>
    <row r="11131" spans="6:9">
      <c r="F11131" s="52"/>
      <c r="H11131"/>
      <c r="I11131"/>
    </row>
    <row r="11132" spans="6:9">
      <c r="F11132" s="52"/>
      <c r="H11132"/>
      <c r="I11132"/>
    </row>
    <row r="11133" spans="6:9">
      <c r="F11133" s="52"/>
      <c r="H11133"/>
      <c r="I11133"/>
    </row>
    <row r="11134" spans="6:9">
      <c r="F11134" s="52"/>
      <c r="H11134"/>
      <c r="I11134"/>
    </row>
    <row r="11135" spans="6:9">
      <c r="F11135" s="52"/>
      <c r="H11135"/>
      <c r="I11135"/>
    </row>
    <row r="11136" spans="6:9">
      <c r="F11136" s="52"/>
      <c r="H11136"/>
      <c r="I11136"/>
    </row>
    <row r="11137" spans="6:9">
      <c r="F11137" s="52"/>
      <c r="H11137"/>
      <c r="I11137"/>
    </row>
    <row r="11138" spans="6:9">
      <c r="F11138" s="52"/>
      <c r="H11138"/>
      <c r="I11138"/>
    </row>
    <row r="11139" spans="6:9">
      <c r="F11139" s="52"/>
      <c r="H11139"/>
      <c r="I11139"/>
    </row>
    <row r="11140" spans="6:9">
      <c r="F11140" s="52"/>
      <c r="H11140"/>
      <c r="I11140"/>
    </row>
    <row r="11141" spans="6:9">
      <c r="F11141" s="52"/>
      <c r="H11141"/>
      <c r="I11141"/>
    </row>
    <row r="11142" spans="6:9">
      <c r="F11142" s="52"/>
      <c r="H11142"/>
      <c r="I11142"/>
    </row>
    <row r="11143" spans="6:9">
      <c r="F11143" s="52"/>
      <c r="H11143"/>
      <c r="I11143"/>
    </row>
    <row r="11144" spans="6:9">
      <c r="F11144" s="52"/>
      <c r="H11144"/>
      <c r="I11144"/>
    </row>
    <row r="11145" spans="6:9">
      <c r="F11145" s="52"/>
      <c r="H11145"/>
      <c r="I11145"/>
    </row>
    <row r="11146" spans="6:9">
      <c r="F11146" s="52"/>
      <c r="H11146"/>
      <c r="I11146"/>
    </row>
    <row r="11147" spans="6:9">
      <c r="F11147" s="52"/>
      <c r="H11147"/>
      <c r="I11147"/>
    </row>
    <row r="11148" spans="6:9">
      <c r="F11148" s="52"/>
      <c r="H11148"/>
      <c r="I11148"/>
    </row>
    <row r="11149" spans="6:9">
      <c r="F11149" s="52"/>
      <c r="H11149"/>
      <c r="I11149"/>
    </row>
    <row r="11150" spans="6:9">
      <c r="F11150" s="52"/>
      <c r="H11150"/>
      <c r="I11150"/>
    </row>
    <row r="11151" spans="6:9">
      <c r="F11151" s="52"/>
      <c r="H11151"/>
      <c r="I11151"/>
    </row>
    <row r="11152" spans="6:9">
      <c r="F11152" s="52"/>
      <c r="H11152"/>
      <c r="I11152"/>
    </row>
    <row r="11153" spans="6:9">
      <c r="F11153" s="52"/>
      <c r="H11153"/>
      <c r="I11153"/>
    </row>
    <row r="11154" spans="6:9">
      <c r="F11154" s="52"/>
      <c r="H11154"/>
      <c r="I11154"/>
    </row>
    <row r="11155" spans="6:9">
      <c r="F11155" s="52"/>
      <c r="H11155"/>
      <c r="I11155"/>
    </row>
    <row r="11156" spans="6:9">
      <c r="F11156" s="52"/>
      <c r="H11156"/>
      <c r="I11156"/>
    </row>
    <row r="11157" spans="6:9">
      <c r="F11157" s="52"/>
      <c r="H11157"/>
      <c r="I11157"/>
    </row>
    <row r="11158" spans="6:9">
      <c r="F11158" s="52"/>
      <c r="H11158"/>
      <c r="I11158"/>
    </row>
    <row r="11159" spans="6:9">
      <c r="F11159" s="52"/>
      <c r="H11159"/>
      <c r="I11159"/>
    </row>
    <row r="11160" spans="6:9">
      <c r="F11160" s="52"/>
      <c r="H11160"/>
      <c r="I11160"/>
    </row>
    <row r="11161" spans="6:9">
      <c r="F11161" s="52"/>
      <c r="H11161"/>
      <c r="I11161"/>
    </row>
    <row r="11162" spans="6:9">
      <c r="F11162" s="52"/>
      <c r="H11162"/>
      <c r="I11162"/>
    </row>
    <row r="11163" spans="6:9">
      <c r="F11163" s="52"/>
      <c r="H11163"/>
      <c r="I11163"/>
    </row>
    <row r="11164" spans="6:9">
      <c r="F11164" s="52"/>
      <c r="H11164"/>
      <c r="I11164"/>
    </row>
    <row r="11165" spans="6:9">
      <c r="F11165" s="52"/>
      <c r="H11165"/>
      <c r="I11165"/>
    </row>
    <row r="11166" spans="6:9">
      <c r="F11166" s="52"/>
      <c r="H11166"/>
      <c r="I11166"/>
    </row>
    <row r="11167" spans="6:9">
      <c r="F11167" s="52"/>
      <c r="H11167"/>
      <c r="I11167"/>
    </row>
    <row r="11168" spans="6:9">
      <c r="F11168" s="52"/>
      <c r="H11168"/>
      <c r="I11168"/>
    </row>
    <row r="11169" spans="6:9">
      <c r="F11169" s="52"/>
      <c r="H11169"/>
      <c r="I11169"/>
    </row>
    <row r="11170" spans="6:9">
      <c r="F11170" s="52"/>
      <c r="H11170"/>
      <c r="I11170"/>
    </row>
    <row r="11171" spans="6:9">
      <c r="F11171" s="52"/>
      <c r="H11171"/>
      <c r="I11171"/>
    </row>
    <row r="11172" spans="6:9">
      <c r="F11172" s="52"/>
      <c r="H11172"/>
      <c r="I11172"/>
    </row>
    <row r="11173" spans="6:9">
      <c r="F11173" s="52"/>
      <c r="H11173"/>
      <c r="I11173"/>
    </row>
    <row r="11174" spans="6:9">
      <c r="F11174" s="52"/>
      <c r="H11174"/>
      <c r="I11174"/>
    </row>
    <row r="11175" spans="6:9">
      <c r="F11175" s="52"/>
      <c r="H11175"/>
      <c r="I11175"/>
    </row>
    <row r="11176" spans="6:9">
      <c r="F11176" s="52"/>
      <c r="H11176"/>
      <c r="I11176"/>
    </row>
    <row r="11177" spans="6:9">
      <c r="F11177" s="52"/>
      <c r="H11177"/>
      <c r="I11177"/>
    </row>
    <row r="11178" spans="6:9">
      <c r="F11178" s="52"/>
      <c r="H11178"/>
      <c r="I11178"/>
    </row>
    <row r="11179" spans="6:9">
      <c r="F11179" s="52"/>
      <c r="H11179"/>
      <c r="I11179"/>
    </row>
    <row r="11180" spans="6:9">
      <c r="F11180" s="52"/>
      <c r="H11180"/>
      <c r="I11180"/>
    </row>
    <row r="11181" spans="6:9">
      <c r="F11181" s="52"/>
      <c r="H11181"/>
      <c r="I11181"/>
    </row>
    <row r="11182" spans="6:9">
      <c r="F11182" s="52"/>
      <c r="H11182"/>
      <c r="I11182"/>
    </row>
    <row r="11183" spans="6:9">
      <c r="F11183" s="52"/>
      <c r="H11183"/>
      <c r="I11183"/>
    </row>
    <row r="11184" spans="6:9">
      <c r="F11184" s="52"/>
      <c r="H11184"/>
      <c r="I11184"/>
    </row>
    <row r="11185" spans="6:9">
      <c r="F11185" s="52"/>
      <c r="H11185"/>
      <c r="I11185"/>
    </row>
    <row r="11186" spans="6:9">
      <c r="F11186" s="52"/>
      <c r="H11186"/>
      <c r="I11186"/>
    </row>
    <row r="11187" spans="6:9">
      <c r="F11187" s="52"/>
      <c r="H11187"/>
      <c r="I11187"/>
    </row>
    <row r="11188" spans="6:9">
      <c r="F11188" s="52"/>
      <c r="H11188"/>
      <c r="I11188"/>
    </row>
    <row r="11189" spans="6:9">
      <c r="F11189" s="52"/>
      <c r="H11189"/>
      <c r="I11189"/>
    </row>
    <row r="11190" spans="6:9">
      <c r="F11190" s="52"/>
      <c r="H11190"/>
      <c r="I11190"/>
    </row>
    <row r="11191" spans="6:9">
      <c r="F11191" s="52"/>
      <c r="H11191"/>
      <c r="I11191"/>
    </row>
    <row r="11192" spans="6:9">
      <c r="F11192" s="52"/>
      <c r="H11192"/>
      <c r="I11192"/>
    </row>
    <row r="11193" spans="6:9">
      <c r="F11193" s="52"/>
      <c r="H11193"/>
      <c r="I11193"/>
    </row>
    <row r="11194" spans="6:9">
      <c r="F11194" s="52"/>
      <c r="H11194"/>
      <c r="I11194"/>
    </row>
    <row r="11195" spans="6:9">
      <c r="F11195" s="52"/>
      <c r="H11195"/>
      <c r="I11195"/>
    </row>
    <row r="11196" spans="6:9">
      <c r="F11196" s="52"/>
      <c r="H11196"/>
      <c r="I11196"/>
    </row>
    <row r="11197" spans="6:9">
      <c r="F11197" s="52"/>
      <c r="H11197"/>
      <c r="I11197"/>
    </row>
    <row r="11198" spans="6:9">
      <c r="F11198" s="52"/>
      <c r="H11198"/>
      <c r="I11198"/>
    </row>
    <row r="11199" spans="6:9">
      <c r="F11199" s="52"/>
      <c r="H11199"/>
      <c r="I11199"/>
    </row>
    <row r="11200" spans="6:9">
      <c r="F11200" s="52"/>
      <c r="H11200"/>
      <c r="I11200"/>
    </row>
    <row r="11201" spans="6:9">
      <c r="F11201" s="52"/>
      <c r="H11201"/>
      <c r="I11201"/>
    </row>
    <row r="11202" spans="6:9">
      <c r="F11202" s="52"/>
      <c r="H11202"/>
      <c r="I11202"/>
    </row>
    <row r="11203" spans="6:9">
      <c r="F11203" s="52"/>
      <c r="H11203"/>
      <c r="I11203"/>
    </row>
    <row r="11204" spans="6:9">
      <c r="F11204" s="52"/>
      <c r="H11204"/>
      <c r="I11204"/>
    </row>
    <row r="11205" spans="6:9">
      <c r="F11205" s="52"/>
      <c r="H11205"/>
      <c r="I11205"/>
    </row>
    <row r="11206" spans="6:9">
      <c r="F11206" s="52"/>
      <c r="H11206"/>
      <c r="I11206"/>
    </row>
    <row r="11207" spans="6:9">
      <c r="F11207" s="52"/>
      <c r="H11207"/>
      <c r="I11207"/>
    </row>
    <row r="11208" spans="6:9">
      <c r="F11208" s="52"/>
      <c r="H11208"/>
      <c r="I11208"/>
    </row>
    <row r="11209" spans="6:9">
      <c r="F11209" s="52"/>
      <c r="H11209"/>
      <c r="I11209"/>
    </row>
    <row r="11210" spans="6:9">
      <c r="F11210" s="52"/>
      <c r="H11210"/>
      <c r="I11210"/>
    </row>
    <row r="11211" spans="6:9">
      <c r="F11211" s="52"/>
      <c r="H11211"/>
      <c r="I11211"/>
    </row>
    <row r="11212" spans="6:9">
      <c r="F11212" s="52"/>
      <c r="H11212"/>
      <c r="I11212"/>
    </row>
    <row r="11213" spans="6:9">
      <c r="F11213" s="52"/>
      <c r="H11213"/>
      <c r="I11213"/>
    </row>
    <row r="11214" spans="6:9">
      <c r="F11214" s="52"/>
      <c r="H11214"/>
      <c r="I11214"/>
    </row>
    <row r="11215" spans="6:9">
      <c r="F11215" s="52"/>
      <c r="H11215"/>
      <c r="I11215"/>
    </row>
    <row r="11216" spans="6:9">
      <c r="F11216" s="52"/>
      <c r="H11216"/>
      <c r="I11216"/>
    </row>
    <row r="11217" spans="6:9">
      <c r="F11217" s="52"/>
      <c r="H11217"/>
      <c r="I11217"/>
    </row>
    <row r="11218" spans="6:9">
      <c r="F11218" s="52"/>
      <c r="H11218"/>
      <c r="I11218"/>
    </row>
    <row r="11219" spans="6:9">
      <c r="F11219" s="52"/>
      <c r="H11219"/>
      <c r="I11219"/>
    </row>
    <row r="11220" spans="6:9">
      <c r="F11220" s="52"/>
      <c r="H11220"/>
      <c r="I11220"/>
    </row>
    <row r="11221" spans="6:9">
      <c r="F11221" s="52"/>
      <c r="H11221"/>
      <c r="I11221"/>
    </row>
    <row r="11222" spans="6:9">
      <c r="F11222" s="52"/>
      <c r="H11222"/>
      <c r="I11222"/>
    </row>
    <row r="11223" spans="6:9">
      <c r="F11223" s="52"/>
      <c r="H11223"/>
      <c r="I11223"/>
    </row>
    <row r="11224" spans="6:9">
      <c r="F11224" s="52"/>
      <c r="H11224"/>
      <c r="I11224"/>
    </row>
    <row r="11225" spans="6:9">
      <c r="F11225" s="52"/>
      <c r="H11225"/>
      <c r="I11225"/>
    </row>
    <row r="11226" spans="6:9">
      <c r="F11226" s="52"/>
      <c r="H11226"/>
      <c r="I11226"/>
    </row>
    <row r="11227" spans="6:9">
      <c r="F11227" s="52"/>
      <c r="H11227"/>
      <c r="I11227"/>
    </row>
    <row r="11228" spans="6:9">
      <c r="F11228" s="52"/>
      <c r="H11228"/>
      <c r="I11228"/>
    </row>
    <row r="11229" spans="6:9">
      <c r="F11229" s="52"/>
      <c r="H11229"/>
      <c r="I11229"/>
    </row>
    <row r="11230" spans="6:9">
      <c r="F11230" s="52"/>
      <c r="H11230"/>
      <c r="I11230"/>
    </row>
    <row r="11231" spans="6:9">
      <c r="F11231" s="52"/>
      <c r="H11231"/>
      <c r="I11231"/>
    </row>
    <row r="11232" spans="6:9">
      <c r="F11232" s="52"/>
      <c r="H11232"/>
      <c r="I11232"/>
    </row>
    <row r="11233" spans="6:9">
      <c r="F11233" s="52"/>
      <c r="H11233"/>
      <c r="I11233"/>
    </row>
    <row r="11234" spans="6:9">
      <c r="F11234" s="52"/>
      <c r="H11234"/>
      <c r="I11234"/>
    </row>
    <row r="11235" spans="6:9">
      <c r="F11235" s="52"/>
      <c r="H11235"/>
      <c r="I11235"/>
    </row>
    <row r="11236" spans="6:9">
      <c r="F11236" s="52"/>
      <c r="H11236"/>
      <c r="I11236"/>
    </row>
    <row r="11237" spans="6:9">
      <c r="F11237" s="52"/>
      <c r="H11237"/>
      <c r="I11237"/>
    </row>
    <row r="11238" spans="6:9">
      <c r="F11238" s="52"/>
      <c r="H11238"/>
      <c r="I11238"/>
    </row>
    <row r="11239" spans="6:9">
      <c r="F11239" s="52"/>
      <c r="H11239"/>
      <c r="I11239"/>
    </row>
    <row r="11240" spans="6:9">
      <c r="F11240" s="52"/>
      <c r="H11240"/>
      <c r="I11240"/>
    </row>
    <row r="11241" spans="6:9">
      <c r="F11241" s="52"/>
      <c r="H11241"/>
      <c r="I11241"/>
    </row>
    <row r="11242" spans="6:9">
      <c r="F11242" s="52"/>
      <c r="H11242"/>
      <c r="I11242"/>
    </row>
    <row r="11243" spans="6:9">
      <c r="F11243" s="52"/>
      <c r="H11243"/>
      <c r="I11243"/>
    </row>
    <row r="11244" spans="6:9">
      <c r="F11244" s="52"/>
      <c r="H11244"/>
      <c r="I11244"/>
    </row>
    <row r="11245" spans="6:9">
      <c r="F11245" s="52"/>
      <c r="H11245"/>
      <c r="I11245"/>
    </row>
    <row r="11246" spans="6:9">
      <c r="F11246" s="52"/>
      <c r="H11246"/>
      <c r="I11246"/>
    </row>
    <row r="11247" spans="6:9">
      <c r="F11247" s="52"/>
      <c r="H11247"/>
      <c r="I11247"/>
    </row>
    <row r="11248" spans="6:9">
      <c r="F11248" s="52"/>
      <c r="H11248"/>
      <c r="I11248"/>
    </row>
    <row r="11249" spans="6:9">
      <c r="F11249" s="52"/>
      <c r="H11249"/>
      <c r="I11249"/>
    </row>
    <row r="11250" spans="6:9">
      <c r="F11250" s="52"/>
      <c r="H11250"/>
      <c r="I11250"/>
    </row>
    <row r="11251" spans="6:9">
      <c r="F11251" s="52"/>
      <c r="H11251"/>
      <c r="I11251"/>
    </row>
    <row r="11252" spans="6:9">
      <c r="F11252" s="52"/>
      <c r="H11252"/>
      <c r="I11252"/>
    </row>
    <row r="11253" spans="6:9">
      <c r="F11253" s="52"/>
      <c r="H11253"/>
      <c r="I11253"/>
    </row>
    <row r="11254" spans="6:9">
      <c r="F11254" s="52"/>
      <c r="H11254"/>
      <c r="I11254"/>
    </row>
    <row r="11255" spans="6:9">
      <c r="F11255" s="52"/>
      <c r="H11255"/>
      <c r="I11255"/>
    </row>
    <row r="11256" spans="6:9">
      <c r="F11256" s="52"/>
      <c r="H11256"/>
      <c r="I11256"/>
    </row>
    <row r="11257" spans="6:9">
      <c r="F11257" s="52"/>
      <c r="H11257"/>
      <c r="I11257"/>
    </row>
    <row r="11258" spans="6:9">
      <c r="F11258" s="52"/>
      <c r="H11258"/>
      <c r="I11258"/>
    </row>
    <row r="11259" spans="6:9">
      <c r="F11259" s="52"/>
      <c r="H11259"/>
      <c r="I11259"/>
    </row>
    <row r="11260" spans="6:9">
      <c r="F11260" s="52"/>
      <c r="H11260"/>
      <c r="I11260"/>
    </row>
    <row r="11261" spans="6:9">
      <c r="F11261" s="52"/>
      <c r="H11261"/>
      <c r="I11261"/>
    </row>
    <row r="11262" spans="6:9">
      <c r="F11262" s="52"/>
      <c r="H11262"/>
      <c r="I11262"/>
    </row>
    <row r="11263" spans="6:9">
      <c r="F11263" s="52"/>
      <c r="H11263"/>
      <c r="I11263"/>
    </row>
    <row r="11264" spans="6:9">
      <c r="F11264" s="52"/>
      <c r="H11264"/>
      <c r="I11264"/>
    </row>
    <row r="11265" spans="6:9">
      <c r="F11265" s="52"/>
      <c r="H11265"/>
      <c r="I11265"/>
    </row>
    <row r="11266" spans="6:9">
      <c r="F11266" s="52"/>
      <c r="H11266"/>
      <c r="I11266"/>
    </row>
    <row r="11267" spans="6:9">
      <c r="F11267" s="52"/>
      <c r="H11267"/>
      <c r="I11267"/>
    </row>
    <row r="11268" spans="6:9">
      <c r="F11268" s="52"/>
      <c r="H11268"/>
      <c r="I11268"/>
    </row>
    <row r="11269" spans="6:9">
      <c r="F11269" s="52"/>
      <c r="H11269"/>
      <c r="I11269"/>
    </row>
    <row r="11270" spans="6:9">
      <c r="F11270" s="52"/>
      <c r="H11270"/>
      <c r="I11270"/>
    </row>
    <row r="11271" spans="6:9">
      <c r="F11271" s="52"/>
      <c r="H11271"/>
      <c r="I11271"/>
    </row>
    <row r="11272" spans="6:9">
      <c r="F11272" s="52"/>
      <c r="H11272"/>
      <c r="I11272"/>
    </row>
    <row r="11273" spans="6:9">
      <c r="F11273" s="52"/>
      <c r="H11273"/>
      <c r="I11273"/>
    </row>
    <row r="11274" spans="6:9">
      <c r="F11274" s="52"/>
      <c r="H11274"/>
      <c r="I11274"/>
    </row>
    <row r="11275" spans="6:9">
      <c r="F11275" s="52"/>
      <c r="H11275"/>
      <c r="I11275"/>
    </row>
    <row r="11276" spans="6:9">
      <c r="F11276" s="52"/>
      <c r="H11276"/>
      <c r="I11276"/>
    </row>
    <row r="11277" spans="6:9">
      <c r="F11277" s="52"/>
      <c r="H11277"/>
      <c r="I11277"/>
    </row>
    <row r="11278" spans="6:9">
      <c r="F11278" s="52"/>
      <c r="H11278"/>
      <c r="I11278"/>
    </row>
    <row r="11279" spans="6:9">
      <c r="F11279" s="52"/>
      <c r="H11279"/>
      <c r="I11279"/>
    </row>
    <row r="11280" spans="6:9">
      <c r="F11280" s="52"/>
      <c r="H11280"/>
      <c r="I11280"/>
    </row>
    <row r="11281" spans="6:9">
      <c r="F11281" s="52"/>
      <c r="H11281"/>
      <c r="I11281"/>
    </row>
    <row r="11282" spans="6:9">
      <c r="F11282" s="52"/>
      <c r="H11282"/>
      <c r="I11282"/>
    </row>
    <row r="11283" spans="6:9">
      <c r="F11283" s="52"/>
      <c r="H11283"/>
      <c r="I11283"/>
    </row>
    <row r="11284" spans="6:9">
      <c r="F11284" s="52"/>
      <c r="H11284"/>
      <c r="I11284"/>
    </row>
    <row r="11285" spans="6:9">
      <c r="F11285" s="52"/>
      <c r="H11285"/>
      <c r="I11285"/>
    </row>
    <row r="11286" spans="6:9">
      <c r="F11286" s="52"/>
      <c r="H11286"/>
      <c r="I11286"/>
    </row>
    <row r="11287" spans="6:9">
      <c r="F11287" s="52"/>
      <c r="H11287"/>
      <c r="I11287"/>
    </row>
    <row r="11288" spans="6:9">
      <c r="F11288" s="52"/>
      <c r="H11288"/>
      <c r="I11288"/>
    </row>
    <row r="11289" spans="6:9">
      <c r="F11289" s="52"/>
      <c r="H11289"/>
      <c r="I11289"/>
    </row>
    <row r="11290" spans="6:9">
      <c r="F11290" s="52"/>
      <c r="H11290"/>
      <c r="I11290"/>
    </row>
    <row r="11291" spans="6:9">
      <c r="F11291" s="52"/>
      <c r="H11291"/>
      <c r="I11291"/>
    </row>
    <row r="11292" spans="6:9">
      <c r="F11292" s="52"/>
      <c r="H11292"/>
      <c r="I11292"/>
    </row>
    <row r="11293" spans="6:9">
      <c r="F11293" s="52"/>
      <c r="H11293"/>
      <c r="I11293"/>
    </row>
    <row r="11294" spans="6:9">
      <c r="F11294" s="52"/>
      <c r="H11294"/>
      <c r="I11294"/>
    </row>
    <row r="11295" spans="6:9">
      <c r="F11295" s="52"/>
      <c r="H11295"/>
      <c r="I11295"/>
    </row>
    <row r="11296" spans="6:9">
      <c r="F11296" s="52"/>
      <c r="H11296"/>
      <c r="I11296"/>
    </row>
    <row r="11297" spans="6:9">
      <c r="F11297" s="52"/>
      <c r="H11297"/>
      <c r="I11297"/>
    </row>
    <row r="11298" spans="6:9">
      <c r="F11298" s="52"/>
      <c r="H11298"/>
      <c r="I11298"/>
    </row>
    <row r="11299" spans="6:9">
      <c r="F11299" s="52"/>
      <c r="H11299"/>
      <c r="I11299"/>
    </row>
    <row r="11300" spans="6:9">
      <c r="F11300" s="52"/>
      <c r="H11300"/>
      <c r="I11300"/>
    </row>
    <row r="11301" spans="6:9">
      <c r="F11301" s="52"/>
      <c r="H11301"/>
      <c r="I11301"/>
    </row>
    <row r="11302" spans="6:9">
      <c r="F11302" s="52"/>
      <c r="H11302"/>
      <c r="I11302"/>
    </row>
    <row r="11303" spans="6:9">
      <c r="F11303" s="52"/>
      <c r="H11303"/>
      <c r="I11303"/>
    </row>
    <row r="11304" spans="6:9">
      <c r="F11304" s="52"/>
      <c r="H11304"/>
      <c r="I11304"/>
    </row>
    <row r="11305" spans="6:9">
      <c r="F11305" s="52"/>
      <c r="H11305"/>
      <c r="I11305"/>
    </row>
    <row r="11306" spans="6:9">
      <c r="F11306" s="52"/>
      <c r="H11306"/>
      <c r="I11306"/>
    </row>
    <row r="11307" spans="6:9">
      <c r="F11307" s="52"/>
      <c r="H11307"/>
      <c r="I11307"/>
    </row>
    <row r="11308" spans="6:9">
      <c r="F11308" s="52"/>
      <c r="H11308"/>
      <c r="I11308"/>
    </row>
    <row r="11309" spans="6:9">
      <c r="F11309" s="52"/>
      <c r="H11309"/>
      <c r="I11309"/>
    </row>
    <row r="11310" spans="6:9">
      <c r="F11310" s="52"/>
      <c r="H11310"/>
      <c r="I11310"/>
    </row>
    <row r="11311" spans="6:9">
      <c r="F11311" s="52"/>
      <c r="H11311"/>
      <c r="I11311"/>
    </row>
    <row r="11312" spans="6:9">
      <c r="F11312" s="52"/>
      <c r="H11312"/>
      <c r="I11312"/>
    </row>
    <row r="11313" spans="6:9">
      <c r="F11313" s="52"/>
      <c r="H11313"/>
      <c r="I11313"/>
    </row>
    <row r="11314" spans="6:9">
      <c r="F11314" s="52"/>
      <c r="H11314"/>
      <c r="I11314"/>
    </row>
    <row r="11315" spans="6:9">
      <c r="F11315" s="52"/>
      <c r="H11315"/>
      <c r="I11315"/>
    </row>
    <row r="11316" spans="6:9">
      <c r="F11316" s="52"/>
      <c r="H11316"/>
      <c r="I11316"/>
    </row>
    <row r="11317" spans="6:9">
      <c r="F11317" s="52"/>
      <c r="H11317"/>
      <c r="I11317"/>
    </row>
    <row r="11318" spans="6:9">
      <c r="F11318" s="52"/>
      <c r="H11318"/>
      <c r="I11318"/>
    </row>
    <row r="11319" spans="6:9">
      <c r="F11319" s="52"/>
      <c r="H11319"/>
      <c r="I11319"/>
    </row>
    <row r="11320" spans="6:9">
      <c r="F11320" s="52"/>
      <c r="H11320"/>
      <c r="I11320"/>
    </row>
    <row r="11321" spans="6:9">
      <c r="F11321" s="52"/>
      <c r="H11321"/>
      <c r="I11321"/>
    </row>
    <row r="11322" spans="6:9">
      <c r="F11322" s="52"/>
      <c r="H11322"/>
      <c r="I11322"/>
    </row>
    <row r="11323" spans="6:9">
      <c r="F11323" s="52"/>
      <c r="H11323"/>
      <c r="I11323"/>
    </row>
    <row r="11324" spans="6:9">
      <c r="F11324" s="52"/>
      <c r="H11324"/>
      <c r="I11324"/>
    </row>
    <row r="11325" spans="6:9">
      <c r="F11325" s="52"/>
      <c r="H11325"/>
      <c r="I11325"/>
    </row>
    <row r="11326" spans="6:9">
      <c r="F11326" s="52"/>
      <c r="H11326"/>
      <c r="I11326"/>
    </row>
    <row r="11327" spans="6:9">
      <c r="F11327" s="52"/>
      <c r="H11327"/>
      <c r="I11327"/>
    </row>
    <row r="11328" spans="6:9">
      <c r="F11328" s="52"/>
      <c r="H11328"/>
      <c r="I11328"/>
    </row>
    <row r="11329" spans="6:9">
      <c r="F11329" s="52"/>
      <c r="H11329"/>
      <c r="I11329"/>
    </row>
    <row r="11330" spans="6:9">
      <c r="F11330" s="52"/>
      <c r="H11330"/>
      <c r="I11330"/>
    </row>
    <row r="11331" spans="6:9">
      <c r="F11331" s="52"/>
      <c r="H11331"/>
      <c r="I11331"/>
    </row>
    <row r="11332" spans="6:9">
      <c r="F11332" s="52"/>
      <c r="H11332"/>
      <c r="I11332"/>
    </row>
    <row r="11333" spans="6:9">
      <c r="F11333" s="52"/>
      <c r="H11333"/>
      <c r="I11333"/>
    </row>
    <row r="11334" spans="6:9">
      <c r="F11334" s="52"/>
      <c r="H11334"/>
      <c r="I11334"/>
    </row>
    <row r="11335" spans="6:9">
      <c r="F11335" s="52"/>
      <c r="H11335"/>
      <c r="I11335"/>
    </row>
    <row r="11336" spans="6:9">
      <c r="F11336" s="52"/>
      <c r="H11336"/>
      <c r="I11336"/>
    </row>
    <row r="11337" spans="6:9">
      <c r="F11337" s="52"/>
      <c r="H11337"/>
      <c r="I11337"/>
    </row>
    <row r="11338" spans="6:9">
      <c r="F11338" s="52"/>
      <c r="H11338"/>
      <c r="I11338"/>
    </row>
    <row r="11339" spans="6:9">
      <c r="F11339" s="52"/>
      <c r="H11339"/>
      <c r="I11339"/>
    </row>
    <row r="11340" spans="6:9">
      <c r="F11340" s="52"/>
      <c r="H11340"/>
      <c r="I11340"/>
    </row>
    <row r="11341" spans="6:9">
      <c r="F11341" s="52"/>
      <c r="H11341"/>
      <c r="I11341"/>
    </row>
    <row r="11342" spans="6:9">
      <c r="F11342" s="52"/>
      <c r="H11342"/>
      <c r="I11342"/>
    </row>
    <row r="11343" spans="6:9">
      <c r="F11343" s="52"/>
      <c r="H11343"/>
      <c r="I11343"/>
    </row>
    <row r="11344" spans="6:9">
      <c r="F11344" s="52"/>
      <c r="H11344"/>
      <c r="I11344"/>
    </row>
    <row r="11345" spans="6:9">
      <c r="F11345" s="52"/>
      <c r="H11345"/>
      <c r="I11345"/>
    </row>
    <row r="11346" spans="6:9">
      <c r="F11346" s="52"/>
      <c r="H11346"/>
      <c r="I11346"/>
    </row>
    <row r="11347" spans="6:9">
      <c r="F11347" s="52"/>
      <c r="H11347"/>
      <c r="I11347"/>
    </row>
    <row r="11348" spans="6:9">
      <c r="F11348" s="52"/>
      <c r="H11348"/>
      <c r="I11348"/>
    </row>
    <row r="11349" spans="6:9">
      <c r="F11349" s="52"/>
      <c r="H11349"/>
      <c r="I11349"/>
    </row>
    <row r="11350" spans="6:9">
      <c r="F11350" s="52"/>
      <c r="H11350"/>
      <c r="I11350"/>
    </row>
    <row r="11351" spans="6:9">
      <c r="F11351" s="52"/>
      <c r="H11351"/>
      <c r="I11351"/>
    </row>
    <row r="11352" spans="6:9">
      <c r="F11352" s="52"/>
      <c r="H11352"/>
      <c r="I11352"/>
    </row>
    <row r="11353" spans="6:9">
      <c r="F11353" s="52"/>
      <c r="H11353"/>
      <c r="I11353"/>
    </row>
    <row r="11354" spans="6:9">
      <c r="F11354" s="52"/>
      <c r="H11354"/>
      <c r="I11354"/>
    </row>
    <row r="11355" spans="6:9">
      <c r="F11355" s="52"/>
      <c r="H11355"/>
      <c r="I11355"/>
    </row>
    <row r="11356" spans="6:9">
      <c r="F11356" s="52"/>
      <c r="H11356"/>
      <c r="I11356"/>
    </row>
    <row r="11357" spans="6:9">
      <c r="F11357" s="52"/>
      <c r="H11357"/>
      <c r="I11357"/>
    </row>
    <row r="11358" spans="6:9">
      <c r="F11358" s="52"/>
      <c r="H11358"/>
      <c r="I11358"/>
    </row>
    <row r="11359" spans="6:9">
      <c r="F11359" s="52"/>
      <c r="H11359"/>
      <c r="I11359"/>
    </row>
    <row r="11360" spans="6:9">
      <c r="F11360" s="52"/>
      <c r="H11360"/>
      <c r="I11360"/>
    </row>
    <row r="11361" spans="6:9">
      <c r="F11361" s="52"/>
      <c r="H11361"/>
      <c r="I11361"/>
    </row>
    <row r="11362" spans="6:9">
      <c r="F11362" s="52"/>
      <c r="H11362"/>
      <c r="I11362"/>
    </row>
    <row r="11363" spans="6:9">
      <c r="F11363" s="52"/>
      <c r="H11363"/>
      <c r="I11363"/>
    </row>
    <row r="11364" spans="6:9">
      <c r="F11364" s="52"/>
      <c r="H11364"/>
      <c r="I11364"/>
    </row>
    <row r="11365" spans="6:9">
      <c r="F11365" s="52"/>
      <c r="H11365"/>
      <c r="I11365"/>
    </row>
    <row r="11366" spans="6:9">
      <c r="F11366" s="52"/>
      <c r="H11366"/>
      <c r="I11366"/>
    </row>
    <row r="11367" spans="6:9">
      <c r="F11367" s="52"/>
      <c r="H11367"/>
      <c r="I11367"/>
    </row>
    <row r="11368" spans="6:9">
      <c r="F11368" s="52"/>
      <c r="H11368"/>
      <c r="I11368"/>
    </row>
    <row r="11369" spans="6:9">
      <c r="F11369" s="52"/>
      <c r="H11369"/>
      <c r="I11369"/>
    </row>
    <row r="11370" spans="6:9">
      <c r="F11370" s="52"/>
      <c r="H11370"/>
      <c r="I11370"/>
    </row>
    <row r="11371" spans="6:9">
      <c r="F11371" s="52"/>
      <c r="H11371"/>
      <c r="I11371"/>
    </row>
    <row r="11372" spans="6:9">
      <c r="F11372" s="52"/>
      <c r="H11372"/>
      <c r="I11372"/>
    </row>
    <row r="11373" spans="6:9">
      <c r="F11373" s="52"/>
      <c r="H11373"/>
      <c r="I11373"/>
    </row>
    <row r="11374" spans="6:9">
      <c r="F11374" s="52"/>
      <c r="H11374"/>
      <c r="I11374"/>
    </row>
    <row r="11375" spans="6:9">
      <c r="F11375" s="52"/>
      <c r="H11375"/>
      <c r="I11375"/>
    </row>
    <row r="11376" spans="6:9">
      <c r="F11376" s="52"/>
      <c r="H11376"/>
      <c r="I11376"/>
    </row>
    <row r="11377" spans="6:9">
      <c r="F11377" s="52"/>
      <c r="H11377"/>
      <c r="I11377"/>
    </row>
    <row r="11378" spans="6:9">
      <c r="F11378" s="52"/>
      <c r="H11378"/>
      <c r="I11378"/>
    </row>
    <row r="11379" spans="6:9">
      <c r="F11379" s="52"/>
      <c r="H11379"/>
      <c r="I11379"/>
    </row>
    <row r="11380" spans="6:9">
      <c r="F11380" s="52"/>
      <c r="H11380"/>
      <c r="I11380"/>
    </row>
    <row r="11381" spans="6:9">
      <c r="F11381" s="52"/>
      <c r="H11381"/>
      <c r="I11381"/>
    </row>
    <row r="11382" spans="6:9">
      <c r="F11382" s="52"/>
      <c r="H11382"/>
      <c r="I11382"/>
    </row>
    <row r="11383" spans="6:9">
      <c r="F11383" s="52"/>
      <c r="H11383"/>
      <c r="I11383"/>
    </row>
    <row r="11384" spans="6:9">
      <c r="F11384" s="52"/>
      <c r="H11384"/>
      <c r="I11384"/>
    </row>
    <row r="11385" spans="6:9">
      <c r="F11385" s="52"/>
      <c r="H11385"/>
      <c r="I11385"/>
    </row>
    <row r="11386" spans="6:9">
      <c r="F11386" s="52"/>
      <c r="H11386"/>
      <c r="I11386"/>
    </row>
    <row r="11387" spans="6:9">
      <c r="F11387" s="52"/>
      <c r="H11387"/>
      <c r="I11387"/>
    </row>
    <row r="11388" spans="6:9">
      <c r="F11388" s="52"/>
      <c r="H11388"/>
      <c r="I11388"/>
    </row>
    <row r="11389" spans="6:9">
      <c r="F11389" s="52"/>
      <c r="H11389"/>
      <c r="I11389"/>
    </row>
    <row r="11390" spans="6:9">
      <c r="F11390" s="52"/>
      <c r="H11390"/>
      <c r="I11390"/>
    </row>
    <row r="11391" spans="6:9">
      <c r="F11391" s="52"/>
      <c r="H11391"/>
      <c r="I11391"/>
    </row>
    <row r="11392" spans="6:9">
      <c r="F11392" s="52"/>
      <c r="H11392"/>
      <c r="I11392"/>
    </row>
    <row r="11393" spans="6:9">
      <c r="F11393" s="52"/>
      <c r="H11393"/>
      <c r="I11393"/>
    </row>
    <row r="11394" spans="6:9">
      <c r="F11394" s="52"/>
      <c r="H11394"/>
      <c r="I11394"/>
    </row>
    <row r="11395" spans="6:9">
      <c r="F11395" s="52"/>
      <c r="H11395"/>
      <c r="I11395"/>
    </row>
    <row r="11396" spans="6:9">
      <c r="F11396" s="52"/>
      <c r="H11396"/>
      <c r="I11396"/>
    </row>
    <row r="11397" spans="6:9">
      <c r="F11397" s="52"/>
      <c r="H11397"/>
      <c r="I11397"/>
    </row>
    <row r="11398" spans="6:9">
      <c r="F11398" s="52"/>
      <c r="H11398"/>
      <c r="I11398"/>
    </row>
    <row r="11399" spans="6:9">
      <c r="F11399" s="52"/>
      <c r="H11399"/>
      <c r="I11399"/>
    </row>
    <row r="11400" spans="6:9">
      <c r="F11400" s="52"/>
      <c r="H11400"/>
      <c r="I11400"/>
    </row>
    <row r="11401" spans="6:9">
      <c r="F11401" s="52"/>
      <c r="H11401"/>
      <c r="I11401"/>
    </row>
    <row r="11402" spans="6:9">
      <c r="F11402" s="52"/>
      <c r="H11402"/>
      <c r="I11402"/>
    </row>
    <row r="11403" spans="6:9">
      <c r="F11403" s="52"/>
      <c r="H11403"/>
      <c r="I11403"/>
    </row>
    <row r="11404" spans="6:9">
      <c r="F11404" s="52"/>
      <c r="H11404"/>
      <c r="I11404"/>
    </row>
    <row r="11405" spans="6:9">
      <c r="F11405" s="52"/>
      <c r="H11405"/>
      <c r="I11405"/>
    </row>
    <row r="11406" spans="6:9">
      <c r="F11406" s="52"/>
      <c r="H11406"/>
      <c r="I11406"/>
    </row>
    <row r="11407" spans="6:9">
      <c r="F11407" s="52"/>
      <c r="H11407"/>
      <c r="I11407"/>
    </row>
    <row r="11408" spans="6:9">
      <c r="F11408" s="52"/>
      <c r="H11408"/>
      <c r="I11408"/>
    </row>
    <row r="11409" spans="6:9">
      <c r="F11409" s="52"/>
      <c r="H11409"/>
      <c r="I11409"/>
    </row>
    <row r="11410" spans="6:9">
      <c r="F11410" s="52"/>
      <c r="H11410"/>
      <c r="I11410"/>
    </row>
    <row r="11411" spans="6:9">
      <c r="F11411" s="52"/>
      <c r="H11411"/>
      <c r="I11411"/>
    </row>
    <row r="11412" spans="6:9">
      <c r="F11412" s="52"/>
      <c r="H11412"/>
      <c r="I11412"/>
    </row>
    <row r="11413" spans="6:9">
      <c r="F11413" s="52"/>
      <c r="H11413"/>
      <c r="I11413"/>
    </row>
    <row r="11414" spans="6:9">
      <c r="F11414" s="52"/>
      <c r="H11414"/>
      <c r="I11414"/>
    </row>
    <row r="11415" spans="6:9">
      <c r="F11415" s="52"/>
      <c r="H11415"/>
      <c r="I11415"/>
    </row>
    <row r="11416" spans="6:9">
      <c r="F11416" s="52"/>
      <c r="H11416"/>
      <c r="I11416"/>
    </row>
    <row r="11417" spans="6:9">
      <c r="F11417" s="52"/>
      <c r="H11417"/>
      <c r="I11417"/>
    </row>
    <row r="11418" spans="6:9">
      <c r="F11418" s="52"/>
      <c r="H11418"/>
      <c r="I11418"/>
    </row>
    <row r="11419" spans="6:9">
      <c r="F11419" s="52"/>
      <c r="H11419"/>
      <c r="I11419"/>
    </row>
    <row r="11420" spans="6:9">
      <c r="F11420" s="52"/>
      <c r="H11420"/>
      <c r="I11420"/>
    </row>
    <row r="11421" spans="6:9">
      <c r="F11421" s="52"/>
      <c r="H11421"/>
      <c r="I11421"/>
    </row>
    <row r="11422" spans="6:9">
      <c r="F11422" s="52"/>
      <c r="H11422"/>
      <c r="I11422"/>
    </row>
    <row r="11423" spans="6:9">
      <c r="F11423" s="52"/>
      <c r="H11423"/>
      <c r="I11423"/>
    </row>
    <row r="11424" spans="6:9">
      <c r="F11424" s="52"/>
      <c r="H11424"/>
      <c r="I11424"/>
    </row>
    <row r="11425" spans="6:9">
      <c r="F11425" s="52"/>
      <c r="H11425"/>
      <c r="I11425"/>
    </row>
    <row r="11426" spans="6:9">
      <c r="F11426" s="52"/>
      <c r="H11426"/>
      <c r="I11426"/>
    </row>
    <row r="11427" spans="6:9">
      <c r="F11427" s="52"/>
      <c r="H11427"/>
      <c r="I11427"/>
    </row>
    <row r="11428" spans="6:9">
      <c r="F11428" s="52"/>
      <c r="H11428"/>
      <c r="I11428"/>
    </row>
    <row r="11429" spans="6:9">
      <c r="F11429" s="52"/>
      <c r="H11429"/>
      <c r="I11429"/>
    </row>
    <row r="11430" spans="6:9">
      <c r="F11430" s="52"/>
      <c r="H11430"/>
      <c r="I11430"/>
    </row>
    <row r="11431" spans="6:9">
      <c r="F11431" s="52"/>
      <c r="H11431"/>
      <c r="I11431"/>
    </row>
    <row r="11432" spans="6:9">
      <c r="F11432" s="52"/>
      <c r="H11432"/>
      <c r="I11432"/>
    </row>
    <row r="11433" spans="6:9">
      <c r="F11433" s="52"/>
      <c r="H11433"/>
      <c r="I11433"/>
    </row>
    <row r="11434" spans="6:9">
      <c r="F11434" s="52"/>
      <c r="H11434"/>
      <c r="I11434"/>
    </row>
    <row r="11435" spans="6:9">
      <c r="F11435" s="52"/>
      <c r="H11435"/>
      <c r="I11435"/>
    </row>
    <row r="11436" spans="6:9">
      <c r="F11436" s="52"/>
      <c r="H11436"/>
      <c r="I11436"/>
    </row>
    <row r="11437" spans="6:9">
      <c r="F11437" s="52"/>
      <c r="H11437"/>
      <c r="I11437"/>
    </row>
    <row r="11438" spans="6:9">
      <c r="F11438" s="52"/>
      <c r="H11438"/>
      <c r="I11438"/>
    </row>
    <row r="11439" spans="6:9">
      <c r="F11439" s="52"/>
      <c r="H11439"/>
      <c r="I11439"/>
    </row>
    <row r="11440" spans="6:9">
      <c r="F11440" s="52"/>
      <c r="H11440"/>
      <c r="I11440"/>
    </row>
    <row r="11441" spans="6:9">
      <c r="F11441" s="52"/>
      <c r="H11441"/>
      <c r="I11441"/>
    </row>
    <row r="11442" spans="6:9">
      <c r="F11442" s="52"/>
      <c r="H11442"/>
      <c r="I11442"/>
    </row>
    <row r="11443" spans="6:9">
      <c r="F11443" s="52"/>
      <c r="H11443"/>
      <c r="I11443"/>
    </row>
    <row r="11444" spans="6:9">
      <c r="F11444" s="52"/>
      <c r="H11444"/>
      <c r="I11444"/>
    </row>
    <row r="11445" spans="6:9">
      <c r="F11445" s="52"/>
      <c r="H11445"/>
      <c r="I11445"/>
    </row>
    <row r="11446" spans="6:9">
      <c r="F11446" s="52"/>
      <c r="H11446"/>
      <c r="I11446"/>
    </row>
    <row r="11447" spans="6:9">
      <c r="F11447" s="52"/>
      <c r="H11447"/>
      <c r="I11447"/>
    </row>
    <row r="11448" spans="6:9">
      <c r="F11448" s="52"/>
      <c r="H11448"/>
      <c r="I11448"/>
    </row>
    <row r="11449" spans="6:9">
      <c r="F11449" s="52"/>
      <c r="H11449"/>
      <c r="I11449"/>
    </row>
    <row r="11450" spans="6:9">
      <c r="F11450" s="52"/>
      <c r="H11450"/>
      <c r="I11450"/>
    </row>
    <row r="11451" spans="6:9">
      <c r="F11451" s="52"/>
      <c r="H11451"/>
      <c r="I11451"/>
    </row>
    <row r="11452" spans="6:9">
      <c r="F11452" s="52"/>
      <c r="H11452"/>
      <c r="I11452"/>
    </row>
    <row r="11453" spans="6:9">
      <c r="F11453" s="52"/>
      <c r="H11453"/>
      <c r="I11453"/>
    </row>
    <row r="11454" spans="6:9">
      <c r="F11454" s="52"/>
      <c r="H11454"/>
      <c r="I11454"/>
    </row>
    <row r="11455" spans="6:9">
      <c r="F11455" s="52"/>
      <c r="H11455"/>
      <c r="I11455"/>
    </row>
    <row r="11456" spans="6:9">
      <c r="F11456" s="52"/>
      <c r="H11456"/>
      <c r="I11456"/>
    </row>
    <row r="11457" spans="6:9">
      <c r="F11457" s="52"/>
      <c r="H11457"/>
      <c r="I11457"/>
    </row>
    <row r="11458" spans="6:9">
      <c r="F11458" s="52"/>
      <c r="H11458"/>
      <c r="I11458"/>
    </row>
    <row r="11459" spans="6:9">
      <c r="F11459" s="52"/>
      <c r="H11459"/>
      <c r="I11459"/>
    </row>
    <row r="11460" spans="6:9">
      <c r="F11460" s="52"/>
      <c r="H11460"/>
      <c r="I11460"/>
    </row>
    <row r="11461" spans="6:9">
      <c r="F11461" s="52"/>
      <c r="H11461"/>
      <c r="I11461"/>
    </row>
    <row r="11462" spans="6:9">
      <c r="F11462" s="52"/>
      <c r="H11462"/>
      <c r="I11462"/>
    </row>
    <row r="11463" spans="6:9">
      <c r="F11463" s="52"/>
      <c r="H11463"/>
      <c r="I11463"/>
    </row>
    <row r="11464" spans="6:9">
      <c r="F11464" s="52"/>
      <c r="H11464"/>
      <c r="I11464"/>
    </row>
    <row r="11465" spans="6:9">
      <c r="F11465" s="52"/>
      <c r="H11465"/>
      <c r="I11465"/>
    </row>
    <row r="11466" spans="6:9">
      <c r="F11466" s="52"/>
      <c r="H11466"/>
      <c r="I11466"/>
    </row>
    <row r="11467" spans="6:9">
      <c r="F11467" s="52"/>
      <c r="H11467"/>
      <c r="I11467"/>
    </row>
    <row r="11468" spans="6:9">
      <c r="F11468" s="52"/>
      <c r="H11468"/>
      <c r="I11468"/>
    </row>
    <row r="11469" spans="6:9">
      <c r="F11469" s="52"/>
      <c r="H11469"/>
      <c r="I11469"/>
    </row>
    <row r="11470" spans="6:9">
      <c r="F11470" s="52"/>
      <c r="H11470"/>
      <c r="I11470"/>
    </row>
    <row r="11471" spans="6:9">
      <c r="F11471" s="52"/>
      <c r="H11471"/>
      <c r="I11471"/>
    </row>
    <row r="11472" spans="6:9">
      <c r="F11472" s="52"/>
      <c r="H11472"/>
      <c r="I11472"/>
    </row>
    <row r="11473" spans="6:9">
      <c r="F11473" s="52"/>
      <c r="H11473"/>
      <c r="I11473"/>
    </row>
    <row r="11474" spans="6:9">
      <c r="F11474" s="52"/>
      <c r="H11474"/>
      <c r="I11474"/>
    </row>
    <row r="11475" spans="6:9">
      <c r="F11475" s="52"/>
      <c r="H11475"/>
      <c r="I11475"/>
    </row>
    <row r="11476" spans="6:9">
      <c r="F11476" s="52"/>
      <c r="H11476"/>
      <c r="I11476"/>
    </row>
    <row r="11477" spans="6:9">
      <c r="F11477" s="52"/>
      <c r="H11477"/>
      <c r="I11477"/>
    </row>
    <row r="11478" spans="6:9">
      <c r="F11478" s="52"/>
      <c r="H11478"/>
      <c r="I11478"/>
    </row>
    <row r="11479" spans="6:9">
      <c r="F11479" s="52"/>
      <c r="H11479"/>
      <c r="I11479"/>
    </row>
    <row r="11480" spans="6:9">
      <c r="F11480" s="52"/>
      <c r="H11480"/>
      <c r="I11480"/>
    </row>
    <row r="11481" spans="6:9">
      <c r="F11481" s="52"/>
      <c r="H11481"/>
      <c r="I11481"/>
    </row>
    <row r="11482" spans="6:9">
      <c r="F11482" s="52"/>
      <c r="H11482"/>
      <c r="I11482"/>
    </row>
    <row r="11483" spans="6:9">
      <c r="F11483" s="52"/>
      <c r="H11483"/>
      <c r="I11483"/>
    </row>
    <row r="11484" spans="6:9">
      <c r="F11484" s="52"/>
      <c r="H11484"/>
      <c r="I11484"/>
    </row>
    <row r="11485" spans="6:9">
      <c r="F11485" s="52"/>
      <c r="H11485"/>
      <c r="I11485"/>
    </row>
    <row r="11486" spans="6:9">
      <c r="F11486" s="52"/>
      <c r="H11486"/>
      <c r="I11486"/>
    </row>
    <row r="11487" spans="6:9">
      <c r="F11487" s="52"/>
      <c r="H11487"/>
      <c r="I11487"/>
    </row>
    <row r="11488" spans="6:9">
      <c r="F11488" s="52"/>
      <c r="H11488"/>
      <c r="I11488"/>
    </row>
    <row r="11489" spans="6:9">
      <c r="F11489" s="52"/>
      <c r="H11489"/>
      <c r="I11489"/>
    </row>
    <row r="11490" spans="6:9">
      <c r="F11490" s="52"/>
      <c r="H11490"/>
      <c r="I11490"/>
    </row>
    <row r="11491" spans="6:9">
      <c r="F11491" s="52"/>
      <c r="H11491"/>
      <c r="I11491"/>
    </row>
    <row r="11492" spans="6:9">
      <c r="F11492" s="52"/>
      <c r="H11492"/>
      <c r="I11492"/>
    </row>
    <row r="11493" spans="6:9">
      <c r="F11493" s="52"/>
      <c r="H11493"/>
      <c r="I11493"/>
    </row>
    <row r="11494" spans="6:9">
      <c r="F11494" s="52"/>
      <c r="H11494"/>
      <c r="I11494"/>
    </row>
    <row r="11495" spans="6:9">
      <c r="F11495" s="52"/>
      <c r="H11495"/>
      <c r="I11495"/>
    </row>
    <row r="11496" spans="6:9">
      <c r="F11496" s="52"/>
      <c r="H11496"/>
      <c r="I11496"/>
    </row>
    <row r="11497" spans="6:9">
      <c r="F11497" s="52"/>
      <c r="H11497"/>
      <c r="I11497"/>
    </row>
    <row r="11498" spans="6:9">
      <c r="F11498" s="52"/>
      <c r="H11498"/>
      <c r="I11498"/>
    </row>
    <row r="11499" spans="6:9">
      <c r="F11499" s="52"/>
      <c r="H11499"/>
      <c r="I11499"/>
    </row>
    <row r="11500" spans="6:9">
      <c r="F11500" s="52"/>
      <c r="H11500"/>
      <c r="I11500"/>
    </row>
    <row r="11501" spans="6:9">
      <c r="F11501" s="52"/>
      <c r="H11501"/>
      <c r="I11501"/>
    </row>
    <row r="11502" spans="6:9">
      <c r="F11502" s="52"/>
      <c r="H11502"/>
      <c r="I11502"/>
    </row>
    <row r="11503" spans="6:9">
      <c r="F11503" s="52"/>
      <c r="H11503"/>
      <c r="I11503"/>
    </row>
    <row r="11504" spans="6:9">
      <c r="F11504" s="52"/>
      <c r="H11504"/>
      <c r="I11504"/>
    </row>
    <row r="11505" spans="6:9">
      <c r="F11505" s="52"/>
      <c r="H11505"/>
      <c r="I11505"/>
    </row>
    <row r="11506" spans="6:9">
      <c r="F11506" s="52"/>
      <c r="H11506"/>
      <c r="I11506"/>
    </row>
    <row r="11507" spans="6:9">
      <c r="F11507" s="52"/>
      <c r="H11507"/>
      <c r="I11507"/>
    </row>
    <row r="11508" spans="6:9">
      <c r="F11508" s="52"/>
      <c r="H11508"/>
      <c r="I11508"/>
    </row>
    <row r="11509" spans="6:9">
      <c r="F11509" s="52"/>
      <c r="H11509"/>
      <c r="I11509"/>
    </row>
    <row r="11510" spans="6:9">
      <c r="F11510" s="52"/>
      <c r="H11510"/>
      <c r="I11510"/>
    </row>
    <row r="11511" spans="6:9">
      <c r="F11511" s="52"/>
      <c r="H11511"/>
      <c r="I11511"/>
    </row>
    <row r="11512" spans="6:9">
      <c r="F11512" s="52"/>
      <c r="H11512"/>
      <c r="I11512"/>
    </row>
    <row r="11513" spans="6:9">
      <c r="F11513" s="52"/>
      <c r="H11513"/>
      <c r="I11513"/>
    </row>
    <row r="11514" spans="6:9">
      <c r="F11514" s="52"/>
      <c r="H11514"/>
      <c r="I11514"/>
    </row>
    <row r="11515" spans="6:9">
      <c r="F11515" s="52"/>
      <c r="H11515"/>
      <c r="I11515"/>
    </row>
    <row r="11516" spans="6:9">
      <c r="F11516" s="52"/>
      <c r="H11516"/>
      <c r="I11516"/>
    </row>
    <row r="11517" spans="6:9">
      <c r="F11517" s="52"/>
      <c r="H11517"/>
      <c r="I11517"/>
    </row>
    <row r="11518" spans="6:9">
      <c r="F11518" s="52"/>
      <c r="H11518"/>
      <c r="I11518"/>
    </row>
    <row r="11519" spans="6:9">
      <c r="F11519" s="52"/>
      <c r="H11519"/>
      <c r="I11519"/>
    </row>
    <row r="11520" spans="6:9">
      <c r="F11520" s="52"/>
      <c r="H11520"/>
      <c r="I11520"/>
    </row>
    <row r="11521" spans="6:9">
      <c r="F11521" s="52"/>
      <c r="H11521"/>
      <c r="I11521"/>
    </row>
    <row r="11522" spans="6:9">
      <c r="F11522" s="52"/>
      <c r="H11522"/>
      <c r="I11522"/>
    </row>
    <row r="11523" spans="6:9">
      <c r="F11523" s="52"/>
      <c r="H11523"/>
      <c r="I11523"/>
    </row>
    <row r="11524" spans="6:9">
      <c r="F11524" s="52"/>
      <c r="H11524"/>
      <c r="I11524"/>
    </row>
    <row r="11525" spans="6:9">
      <c r="F11525" s="52"/>
      <c r="H11525"/>
      <c r="I11525"/>
    </row>
    <row r="11526" spans="6:9">
      <c r="F11526" s="52"/>
      <c r="H11526"/>
      <c r="I11526"/>
    </row>
    <row r="11527" spans="6:9">
      <c r="F11527" s="52"/>
      <c r="H11527"/>
      <c r="I11527"/>
    </row>
    <row r="11528" spans="6:9">
      <c r="F11528" s="52"/>
      <c r="H11528"/>
      <c r="I11528"/>
    </row>
    <row r="11529" spans="6:9">
      <c r="F11529" s="52"/>
      <c r="H11529"/>
      <c r="I11529"/>
    </row>
    <row r="11530" spans="6:9">
      <c r="F11530" s="52"/>
      <c r="H11530"/>
      <c r="I11530"/>
    </row>
    <row r="11531" spans="6:9">
      <c r="F11531" s="52"/>
      <c r="H11531"/>
      <c r="I11531"/>
    </row>
    <row r="11532" spans="6:9">
      <c r="F11532" s="52"/>
      <c r="H11532"/>
      <c r="I11532"/>
    </row>
    <row r="11533" spans="6:9">
      <c r="F11533" s="52"/>
      <c r="H11533"/>
      <c r="I11533"/>
    </row>
    <row r="11534" spans="6:9">
      <c r="F11534" s="52"/>
      <c r="H11534"/>
      <c r="I11534"/>
    </row>
    <row r="11535" spans="6:9">
      <c r="F11535" s="52"/>
      <c r="H11535"/>
      <c r="I11535"/>
    </row>
    <row r="11536" spans="6:9">
      <c r="F11536" s="52"/>
      <c r="H11536"/>
      <c r="I11536"/>
    </row>
    <row r="11537" spans="6:9">
      <c r="F11537" s="52"/>
      <c r="H11537"/>
      <c r="I11537"/>
    </row>
    <row r="11538" spans="6:9">
      <c r="F11538" s="52"/>
      <c r="H11538"/>
      <c r="I11538"/>
    </row>
    <row r="11539" spans="6:9">
      <c r="F11539" s="52"/>
      <c r="H11539"/>
      <c r="I11539"/>
    </row>
    <row r="11540" spans="6:9">
      <c r="F11540" s="52"/>
      <c r="H11540"/>
      <c r="I11540"/>
    </row>
    <row r="11541" spans="6:9">
      <c r="F11541" s="52"/>
      <c r="H11541"/>
      <c r="I11541"/>
    </row>
    <row r="11542" spans="6:9">
      <c r="F11542" s="52"/>
      <c r="H11542"/>
      <c r="I11542"/>
    </row>
    <row r="11543" spans="6:9">
      <c r="F11543" s="52"/>
      <c r="H11543"/>
      <c r="I11543"/>
    </row>
    <row r="11544" spans="6:9">
      <c r="F11544" s="52"/>
      <c r="H11544"/>
      <c r="I11544"/>
    </row>
    <row r="11545" spans="6:9">
      <c r="F11545" s="52"/>
      <c r="H11545"/>
      <c r="I11545"/>
    </row>
    <row r="11546" spans="6:9">
      <c r="F11546" s="52"/>
      <c r="H11546"/>
      <c r="I11546"/>
    </row>
    <row r="11547" spans="6:9">
      <c r="F11547" s="52"/>
      <c r="H11547"/>
      <c r="I11547"/>
    </row>
    <row r="11548" spans="6:9">
      <c r="F11548" s="52"/>
      <c r="H11548"/>
      <c r="I11548"/>
    </row>
    <row r="11549" spans="6:9">
      <c r="F11549" s="52"/>
      <c r="H11549"/>
      <c r="I11549"/>
    </row>
    <row r="11550" spans="6:9">
      <c r="F11550" s="52"/>
      <c r="H11550"/>
      <c r="I11550"/>
    </row>
    <row r="11551" spans="6:9">
      <c r="F11551" s="52"/>
      <c r="H11551"/>
      <c r="I11551"/>
    </row>
    <row r="11552" spans="6:9">
      <c r="F11552" s="52"/>
      <c r="H11552"/>
      <c r="I11552"/>
    </row>
    <row r="11553" spans="6:9">
      <c r="F11553" s="52"/>
      <c r="H11553"/>
      <c r="I11553"/>
    </row>
    <row r="11554" spans="6:9">
      <c r="F11554" s="52"/>
      <c r="H11554"/>
      <c r="I11554"/>
    </row>
    <row r="11555" spans="6:9">
      <c r="F11555" s="52"/>
      <c r="H11555"/>
      <c r="I11555"/>
    </row>
    <row r="11556" spans="6:9">
      <c r="F11556" s="52"/>
      <c r="H11556"/>
      <c r="I11556"/>
    </row>
    <row r="11557" spans="6:9">
      <c r="F11557" s="52"/>
      <c r="H11557"/>
      <c r="I11557"/>
    </row>
    <row r="11558" spans="6:9">
      <c r="F11558" s="52"/>
      <c r="H11558"/>
      <c r="I11558"/>
    </row>
    <row r="11559" spans="6:9">
      <c r="F11559" s="52"/>
      <c r="H11559"/>
      <c r="I11559"/>
    </row>
    <row r="11560" spans="6:9">
      <c r="F11560" s="52"/>
      <c r="H11560"/>
      <c r="I11560"/>
    </row>
    <row r="11561" spans="6:9">
      <c r="F11561" s="52"/>
      <c r="H11561"/>
      <c r="I11561"/>
    </row>
    <row r="11562" spans="6:9">
      <c r="F11562" s="52"/>
      <c r="H11562"/>
      <c r="I11562"/>
    </row>
    <row r="11563" spans="6:9">
      <c r="F11563" s="52"/>
      <c r="H11563"/>
      <c r="I11563"/>
    </row>
    <row r="11564" spans="6:9">
      <c r="F11564" s="52"/>
      <c r="H11564"/>
      <c r="I11564"/>
    </row>
    <row r="11565" spans="6:9">
      <c r="F11565" s="52"/>
      <c r="H11565"/>
      <c r="I11565"/>
    </row>
    <row r="11566" spans="6:9">
      <c r="F11566" s="52"/>
      <c r="H11566"/>
      <c r="I11566"/>
    </row>
    <row r="11567" spans="6:9">
      <c r="F11567" s="52"/>
      <c r="H11567"/>
      <c r="I11567"/>
    </row>
    <row r="11568" spans="6:9">
      <c r="F11568" s="52"/>
      <c r="H11568"/>
      <c r="I11568"/>
    </row>
    <row r="11569" spans="6:9">
      <c r="F11569" s="52"/>
      <c r="H11569"/>
      <c r="I11569"/>
    </row>
    <row r="11570" spans="6:9">
      <c r="F11570" s="52"/>
      <c r="H11570"/>
      <c r="I11570"/>
    </row>
    <row r="11571" spans="6:9">
      <c r="F11571" s="52"/>
      <c r="H11571"/>
      <c r="I11571"/>
    </row>
    <row r="11572" spans="6:9">
      <c r="F11572" s="52"/>
      <c r="H11572"/>
      <c r="I11572"/>
    </row>
    <row r="11573" spans="6:9">
      <c r="F11573" s="52"/>
      <c r="H11573"/>
      <c r="I11573"/>
    </row>
    <row r="11574" spans="6:9">
      <c r="F11574" s="52"/>
      <c r="H11574"/>
      <c r="I11574"/>
    </row>
    <row r="11575" spans="6:9">
      <c r="F11575" s="52"/>
      <c r="H11575"/>
      <c r="I11575"/>
    </row>
    <row r="11576" spans="6:9">
      <c r="F11576" s="52"/>
      <c r="H11576"/>
      <c r="I11576"/>
    </row>
    <row r="11577" spans="6:9">
      <c r="F11577" s="52"/>
      <c r="H11577"/>
      <c r="I11577"/>
    </row>
    <row r="11578" spans="6:9">
      <c r="F11578" s="52"/>
      <c r="H11578"/>
      <c r="I11578"/>
    </row>
    <row r="11579" spans="6:9">
      <c r="F11579" s="52"/>
      <c r="H11579"/>
      <c r="I11579"/>
    </row>
    <row r="11580" spans="6:9">
      <c r="F11580" s="52"/>
      <c r="H11580"/>
      <c r="I11580"/>
    </row>
    <row r="11581" spans="6:9">
      <c r="F11581" s="52"/>
      <c r="H11581"/>
      <c r="I11581"/>
    </row>
    <row r="11582" spans="6:9">
      <c r="F11582" s="52"/>
      <c r="H11582"/>
      <c r="I11582"/>
    </row>
    <row r="11583" spans="6:9">
      <c r="F11583" s="52"/>
      <c r="H11583"/>
      <c r="I11583"/>
    </row>
    <row r="11584" spans="6:9">
      <c r="F11584" s="52"/>
      <c r="H11584"/>
      <c r="I11584"/>
    </row>
    <row r="11585" spans="6:9">
      <c r="F11585" s="52"/>
      <c r="H11585"/>
      <c r="I11585"/>
    </row>
    <row r="11586" spans="6:9">
      <c r="F11586" s="52"/>
      <c r="H11586"/>
      <c r="I11586"/>
    </row>
    <row r="11587" spans="6:9">
      <c r="F11587" s="52"/>
      <c r="H11587"/>
      <c r="I11587"/>
    </row>
    <row r="11588" spans="6:9">
      <c r="F11588" s="52"/>
      <c r="H11588"/>
      <c r="I11588"/>
    </row>
    <row r="11589" spans="6:9">
      <c r="F11589" s="52"/>
      <c r="H11589"/>
      <c r="I11589"/>
    </row>
    <row r="11590" spans="6:9">
      <c r="F11590" s="52"/>
      <c r="H11590"/>
      <c r="I11590"/>
    </row>
    <row r="11591" spans="6:9">
      <c r="F11591" s="52"/>
      <c r="H11591"/>
      <c r="I11591"/>
    </row>
    <row r="11592" spans="6:9">
      <c r="F11592" s="52"/>
      <c r="H11592"/>
      <c r="I11592"/>
    </row>
    <row r="11593" spans="6:9">
      <c r="F11593" s="52"/>
      <c r="H11593"/>
      <c r="I11593"/>
    </row>
    <row r="11594" spans="6:9">
      <c r="F11594" s="52"/>
      <c r="H11594"/>
      <c r="I11594"/>
    </row>
    <row r="11595" spans="6:9">
      <c r="F11595" s="52"/>
      <c r="H11595"/>
      <c r="I11595"/>
    </row>
    <row r="11596" spans="6:9">
      <c r="F11596" s="52"/>
      <c r="H11596"/>
      <c r="I11596"/>
    </row>
    <row r="11597" spans="6:9">
      <c r="F11597" s="52"/>
      <c r="H11597"/>
      <c r="I11597"/>
    </row>
    <row r="11598" spans="6:9">
      <c r="F11598" s="52"/>
      <c r="H11598"/>
      <c r="I11598"/>
    </row>
    <row r="11599" spans="6:9">
      <c r="F11599" s="52"/>
      <c r="H11599"/>
      <c r="I11599"/>
    </row>
    <row r="11600" spans="6:9">
      <c r="F11600" s="52"/>
      <c r="H11600"/>
      <c r="I11600"/>
    </row>
    <row r="11601" spans="6:9">
      <c r="F11601" s="52"/>
      <c r="H11601"/>
      <c r="I11601"/>
    </row>
    <row r="11602" spans="6:9">
      <c r="F11602" s="52"/>
      <c r="H11602"/>
      <c r="I11602"/>
    </row>
    <row r="11603" spans="6:9">
      <c r="F11603" s="52"/>
      <c r="H11603"/>
      <c r="I11603"/>
    </row>
    <row r="11604" spans="6:9">
      <c r="F11604" s="52"/>
      <c r="H11604"/>
      <c r="I11604"/>
    </row>
    <row r="11605" spans="6:9">
      <c r="F11605" s="52"/>
      <c r="H11605"/>
      <c r="I11605"/>
    </row>
    <row r="11606" spans="6:9">
      <c r="F11606" s="52"/>
      <c r="H11606"/>
      <c r="I11606"/>
    </row>
    <row r="11607" spans="6:9">
      <c r="F11607" s="52"/>
      <c r="H11607"/>
      <c r="I11607"/>
    </row>
    <row r="11608" spans="6:9">
      <c r="F11608" s="52"/>
      <c r="H11608"/>
      <c r="I11608"/>
    </row>
    <row r="11609" spans="6:9">
      <c r="F11609" s="52"/>
      <c r="H11609"/>
      <c r="I11609"/>
    </row>
    <row r="11610" spans="6:9">
      <c r="F11610" s="52"/>
      <c r="H11610"/>
      <c r="I11610"/>
    </row>
    <row r="11611" spans="6:9">
      <c r="F11611" s="52"/>
      <c r="H11611"/>
      <c r="I11611"/>
    </row>
    <row r="11612" spans="6:9">
      <c r="F11612" s="52"/>
      <c r="H11612"/>
      <c r="I11612"/>
    </row>
    <row r="11613" spans="6:9">
      <c r="F11613" s="52"/>
      <c r="H11613"/>
      <c r="I11613"/>
    </row>
    <row r="11614" spans="6:9">
      <c r="F11614" s="52"/>
      <c r="H11614"/>
      <c r="I11614"/>
    </row>
    <row r="11615" spans="6:9">
      <c r="F11615" s="52"/>
      <c r="H11615"/>
      <c r="I11615"/>
    </row>
    <row r="11616" spans="6:9">
      <c r="F11616" s="52"/>
      <c r="H11616"/>
      <c r="I11616"/>
    </row>
    <row r="11617" spans="6:9">
      <c r="F11617" s="52"/>
      <c r="H11617"/>
      <c r="I11617"/>
    </row>
    <row r="11618" spans="6:9">
      <c r="F11618" s="52"/>
      <c r="H11618"/>
      <c r="I11618"/>
    </row>
    <row r="11619" spans="6:9">
      <c r="F11619" s="52"/>
      <c r="H11619"/>
      <c r="I11619"/>
    </row>
    <row r="11620" spans="6:9">
      <c r="F11620" s="52"/>
      <c r="H11620"/>
      <c r="I11620"/>
    </row>
    <row r="11621" spans="6:9">
      <c r="F11621" s="52"/>
      <c r="H11621"/>
      <c r="I11621"/>
    </row>
    <row r="11622" spans="6:9">
      <c r="F11622" s="52"/>
      <c r="H11622"/>
      <c r="I11622"/>
    </row>
    <row r="11623" spans="6:9">
      <c r="F11623" s="52"/>
      <c r="H11623"/>
      <c r="I11623"/>
    </row>
    <row r="11624" spans="6:9">
      <c r="F11624" s="52"/>
      <c r="H11624"/>
      <c r="I11624"/>
    </row>
    <row r="11625" spans="6:9">
      <c r="F11625" s="52"/>
      <c r="H11625"/>
      <c r="I11625"/>
    </row>
    <row r="11626" spans="6:9">
      <c r="F11626" s="52"/>
      <c r="H11626"/>
      <c r="I11626"/>
    </row>
    <row r="11627" spans="6:9">
      <c r="F11627" s="52"/>
      <c r="H11627"/>
      <c r="I11627"/>
    </row>
    <row r="11628" spans="6:9">
      <c r="F11628" s="52"/>
      <c r="H11628"/>
      <c r="I11628"/>
    </row>
    <row r="11629" spans="6:9">
      <c r="F11629" s="52"/>
      <c r="H11629"/>
      <c r="I11629"/>
    </row>
    <row r="11630" spans="6:9">
      <c r="F11630" s="52"/>
      <c r="H11630"/>
      <c r="I11630"/>
    </row>
    <row r="11631" spans="6:9">
      <c r="F11631" s="52"/>
      <c r="H11631"/>
      <c r="I11631"/>
    </row>
    <row r="11632" spans="6:9">
      <c r="F11632" s="52"/>
      <c r="H11632"/>
      <c r="I11632"/>
    </row>
    <row r="11633" spans="6:9">
      <c r="F11633" s="52"/>
      <c r="H11633"/>
      <c r="I11633"/>
    </row>
    <row r="11634" spans="6:9">
      <c r="F11634" s="52"/>
      <c r="H11634"/>
      <c r="I11634"/>
    </row>
    <row r="11635" spans="6:9">
      <c r="F11635" s="52"/>
      <c r="H11635"/>
      <c r="I11635"/>
    </row>
    <row r="11636" spans="6:9">
      <c r="F11636" s="52"/>
      <c r="H11636"/>
      <c r="I11636"/>
    </row>
    <row r="11637" spans="6:9">
      <c r="F11637" s="52"/>
      <c r="H11637"/>
      <c r="I11637"/>
    </row>
    <row r="11638" spans="6:9">
      <c r="F11638" s="52"/>
      <c r="H11638"/>
      <c r="I11638"/>
    </row>
    <row r="11639" spans="6:9">
      <c r="F11639" s="52"/>
      <c r="H11639"/>
      <c r="I11639"/>
    </row>
    <row r="11640" spans="6:9">
      <c r="F11640" s="52"/>
      <c r="H11640"/>
      <c r="I11640"/>
    </row>
    <row r="11641" spans="6:9">
      <c r="F11641" s="52"/>
      <c r="H11641"/>
      <c r="I11641"/>
    </row>
    <row r="11642" spans="6:9">
      <c r="F11642" s="52"/>
      <c r="H11642"/>
      <c r="I11642"/>
    </row>
    <row r="11643" spans="6:9">
      <c r="F11643" s="52"/>
      <c r="H11643"/>
      <c r="I11643"/>
    </row>
    <row r="11644" spans="6:9">
      <c r="F11644" s="52"/>
      <c r="H11644"/>
      <c r="I11644"/>
    </row>
    <row r="11645" spans="6:9">
      <c r="F11645" s="52"/>
      <c r="H11645"/>
      <c r="I11645"/>
    </row>
    <row r="11646" spans="6:9">
      <c r="F11646" s="52"/>
      <c r="H11646"/>
      <c r="I11646"/>
    </row>
    <row r="11647" spans="6:9">
      <c r="F11647" s="52"/>
      <c r="H11647"/>
      <c r="I11647"/>
    </row>
    <row r="11648" spans="6:9">
      <c r="F11648" s="52"/>
      <c r="H11648"/>
      <c r="I11648"/>
    </row>
    <row r="11649" spans="6:9">
      <c r="F11649" s="52"/>
      <c r="H11649"/>
      <c r="I11649"/>
    </row>
    <row r="11650" spans="6:9">
      <c r="F11650" s="52"/>
      <c r="H11650"/>
      <c r="I11650"/>
    </row>
    <row r="11651" spans="6:9">
      <c r="F11651" s="52"/>
      <c r="H11651"/>
      <c r="I11651"/>
    </row>
    <row r="11652" spans="6:9">
      <c r="F11652" s="52"/>
      <c r="H11652"/>
      <c r="I11652"/>
    </row>
    <row r="11653" spans="6:9">
      <c r="F11653" s="52"/>
      <c r="H11653"/>
      <c r="I11653"/>
    </row>
    <row r="11654" spans="6:9">
      <c r="F11654" s="52"/>
      <c r="H11654"/>
      <c r="I11654"/>
    </row>
    <row r="11655" spans="6:9">
      <c r="F11655" s="52"/>
      <c r="H11655"/>
      <c r="I11655"/>
    </row>
    <row r="11656" spans="6:9">
      <c r="F11656" s="52"/>
      <c r="H11656"/>
      <c r="I11656"/>
    </row>
    <row r="11657" spans="6:9">
      <c r="F11657" s="52"/>
      <c r="H11657"/>
      <c r="I11657"/>
    </row>
    <row r="11658" spans="6:9">
      <c r="F11658" s="52"/>
      <c r="H11658"/>
      <c r="I11658"/>
    </row>
    <row r="11659" spans="6:9">
      <c r="F11659" s="52"/>
      <c r="H11659"/>
      <c r="I11659"/>
    </row>
    <row r="11660" spans="6:9">
      <c r="F11660" s="52"/>
      <c r="H11660"/>
      <c r="I11660"/>
    </row>
    <row r="11661" spans="6:9">
      <c r="F11661" s="52"/>
      <c r="H11661"/>
      <c r="I11661"/>
    </row>
    <row r="11662" spans="6:9">
      <c r="F11662" s="52"/>
      <c r="H11662"/>
      <c r="I11662"/>
    </row>
    <row r="11663" spans="6:9">
      <c r="F11663" s="52"/>
      <c r="H11663"/>
      <c r="I11663"/>
    </row>
    <row r="11664" spans="6:9">
      <c r="F11664" s="52"/>
      <c r="H11664"/>
      <c r="I11664"/>
    </row>
    <row r="11665" spans="6:9">
      <c r="F11665" s="52"/>
      <c r="H11665"/>
      <c r="I11665"/>
    </row>
    <row r="11666" spans="6:9">
      <c r="F11666" s="52"/>
      <c r="H11666"/>
      <c r="I11666"/>
    </row>
    <row r="11667" spans="6:9">
      <c r="F11667" s="52"/>
      <c r="H11667"/>
      <c r="I11667"/>
    </row>
    <row r="11668" spans="6:9">
      <c r="F11668" s="52"/>
      <c r="H11668"/>
      <c r="I11668"/>
    </row>
    <row r="11669" spans="6:9">
      <c r="F11669" s="52"/>
      <c r="H11669"/>
      <c r="I11669"/>
    </row>
    <row r="11670" spans="6:9">
      <c r="F11670" s="52"/>
      <c r="H11670"/>
      <c r="I11670"/>
    </row>
    <row r="11671" spans="6:9">
      <c r="F11671" s="52"/>
      <c r="H11671"/>
      <c r="I11671"/>
    </row>
    <row r="11672" spans="6:9">
      <c r="F11672" s="52"/>
      <c r="H11672"/>
      <c r="I11672"/>
    </row>
    <row r="11673" spans="6:9">
      <c r="F11673" s="52"/>
      <c r="H11673"/>
      <c r="I11673"/>
    </row>
    <row r="11674" spans="6:9">
      <c r="F11674" s="52"/>
      <c r="H11674"/>
      <c r="I11674"/>
    </row>
    <row r="11675" spans="6:9">
      <c r="F11675" s="52"/>
      <c r="H11675"/>
      <c r="I11675"/>
    </row>
    <row r="11676" spans="6:9">
      <c r="F11676" s="52"/>
      <c r="H11676"/>
      <c r="I11676"/>
    </row>
    <row r="11677" spans="6:9">
      <c r="F11677" s="52"/>
      <c r="H11677"/>
      <c r="I11677"/>
    </row>
    <row r="11678" spans="6:9">
      <c r="F11678" s="52"/>
      <c r="H11678"/>
      <c r="I11678"/>
    </row>
    <row r="11679" spans="6:9">
      <c r="F11679" s="52"/>
      <c r="H11679"/>
      <c r="I11679"/>
    </row>
    <row r="11680" spans="6:9">
      <c r="F11680" s="52"/>
      <c r="H11680"/>
      <c r="I11680"/>
    </row>
    <row r="11681" spans="6:9">
      <c r="F11681" s="52"/>
      <c r="H11681"/>
      <c r="I11681"/>
    </row>
    <row r="11682" spans="6:9">
      <c r="F11682" s="52"/>
      <c r="H11682"/>
      <c r="I11682"/>
    </row>
    <row r="11683" spans="6:9">
      <c r="F11683" s="52"/>
      <c r="H11683"/>
      <c r="I11683"/>
    </row>
    <row r="11684" spans="6:9">
      <c r="F11684" s="52"/>
      <c r="H11684"/>
      <c r="I11684"/>
    </row>
    <row r="11685" spans="6:9">
      <c r="F11685" s="52"/>
      <c r="H11685"/>
      <c r="I11685"/>
    </row>
    <row r="11686" spans="6:9">
      <c r="F11686" s="52"/>
      <c r="H11686"/>
      <c r="I11686"/>
    </row>
    <row r="11687" spans="6:9">
      <c r="F11687" s="52"/>
      <c r="H11687"/>
      <c r="I11687"/>
    </row>
    <row r="11688" spans="6:9">
      <c r="F11688" s="52"/>
      <c r="H11688"/>
      <c r="I11688"/>
    </row>
    <row r="11689" spans="6:9">
      <c r="F11689" s="52"/>
      <c r="H11689"/>
      <c r="I11689"/>
    </row>
    <row r="11690" spans="6:9">
      <c r="F11690" s="52"/>
      <c r="H11690"/>
      <c r="I11690"/>
    </row>
    <row r="11691" spans="6:9">
      <c r="F11691" s="52"/>
      <c r="H11691"/>
      <c r="I11691"/>
    </row>
    <row r="11692" spans="6:9">
      <c r="F11692" s="52"/>
      <c r="H11692"/>
      <c r="I11692"/>
    </row>
    <row r="11693" spans="6:9">
      <c r="F11693" s="52"/>
      <c r="H11693"/>
      <c r="I11693"/>
    </row>
    <row r="11694" spans="6:9">
      <c r="F11694" s="52"/>
      <c r="H11694"/>
      <c r="I11694"/>
    </row>
    <row r="11695" spans="6:9">
      <c r="F11695" s="52"/>
      <c r="H11695"/>
      <c r="I11695"/>
    </row>
    <row r="11696" spans="6:9">
      <c r="F11696" s="52"/>
      <c r="H11696"/>
      <c r="I11696"/>
    </row>
    <row r="11697" spans="6:9">
      <c r="F11697" s="52"/>
      <c r="H11697"/>
      <c r="I11697"/>
    </row>
    <row r="11698" spans="6:9">
      <c r="F11698" s="52"/>
      <c r="H11698"/>
      <c r="I11698"/>
    </row>
    <row r="11699" spans="6:9">
      <c r="F11699" s="52"/>
      <c r="H11699"/>
      <c r="I11699"/>
    </row>
    <row r="11700" spans="6:9">
      <c r="F11700" s="52"/>
      <c r="H11700"/>
      <c r="I11700"/>
    </row>
    <row r="11701" spans="6:9">
      <c r="F11701" s="52"/>
      <c r="H11701"/>
      <c r="I11701"/>
    </row>
    <row r="11702" spans="6:9">
      <c r="F11702" s="52"/>
      <c r="H11702"/>
      <c r="I11702"/>
    </row>
    <row r="11703" spans="6:9">
      <c r="F11703" s="52"/>
      <c r="H11703"/>
      <c r="I11703"/>
    </row>
    <row r="11704" spans="6:9">
      <c r="F11704" s="52"/>
      <c r="H11704"/>
      <c r="I11704"/>
    </row>
    <row r="11705" spans="6:9">
      <c r="F11705" s="52"/>
      <c r="H11705"/>
      <c r="I11705"/>
    </row>
    <row r="11706" spans="6:9">
      <c r="F11706" s="52"/>
      <c r="H11706"/>
      <c r="I11706"/>
    </row>
    <row r="11707" spans="6:9">
      <c r="F11707" s="52"/>
      <c r="H11707"/>
      <c r="I11707"/>
    </row>
    <row r="11708" spans="6:9">
      <c r="F11708" s="52"/>
      <c r="H11708"/>
      <c r="I11708"/>
    </row>
    <row r="11709" spans="6:9">
      <c r="F11709" s="52"/>
      <c r="H11709"/>
      <c r="I11709"/>
    </row>
    <row r="11710" spans="6:9">
      <c r="F11710" s="52"/>
      <c r="H11710"/>
      <c r="I11710"/>
    </row>
    <row r="11711" spans="6:9">
      <c r="F11711" s="52"/>
      <c r="H11711"/>
      <c r="I11711"/>
    </row>
    <row r="11712" spans="6:9">
      <c r="F11712" s="52"/>
      <c r="H11712"/>
      <c r="I11712"/>
    </row>
    <row r="11713" spans="6:9">
      <c r="F11713" s="52"/>
      <c r="H11713"/>
      <c r="I11713"/>
    </row>
    <row r="11714" spans="6:9">
      <c r="F11714" s="52"/>
      <c r="H11714"/>
      <c r="I11714"/>
    </row>
    <row r="11715" spans="6:9">
      <c r="F11715" s="52"/>
      <c r="H11715"/>
      <c r="I11715"/>
    </row>
    <row r="11716" spans="6:9">
      <c r="F11716" s="52"/>
      <c r="H11716"/>
      <c r="I11716"/>
    </row>
    <row r="11717" spans="6:9">
      <c r="F11717" s="52"/>
      <c r="H11717"/>
      <c r="I11717"/>
    </row>
    <row r="11718" spans="6:9">
      <c r="F11718" s="52"/>
      <c r="H11718"/>
      <c r="I11718"/>
    </row>
    <row r="11719" spans="6:9">
      <c r="F11719" s="52"/>
      <c r="H11719"/>
      <c r="I11719"/>
    </row>
    <row r="11720" spans="6:9">
      <c r="F11720" s="52"/>
      <c r="H11720"/>
      <c r="I11720"/>
    </row>
    <row r="11721" spans="6:9">
      <c r="F11721" s="52"/>
      <c r="H11721"/>
      <c r="I11721"/>
    </row>
    <row r="11722" spans="6:9">
      <c r="F11722" s="52"/>
      <c r="H11722"/>
      <c r="I11722"/>
    </row>
    <row r="11723" spans="6:9">
      <c r="F11723" s="52"/>
      <c r="H11723"/>
      <c r="I11723"/>
    </row>
    <row r="11724" spans="6:9">
      <c r="F11724" s="52"/>
      <c r="H11724"/>
      <c r="I11724"/>
    </row>
    <row r="11725" spans="6:9">
      <c r="F11725" s="52"/>
      <c r="H11725"/>
      <c r="I11725"/>
    </row>
    <row r="11726" spans="6:9">
      <c r="F11726" s="52"/>
      <c r="H11726"/>
      <c r="I11726"/>
    </row>
    <row r="11727" spans="6:9">
      <c r="F11727" s="52"/>
      <c r="H11727"/>
      <c r="I11727"/>
    </row>
    <row r="11728" spans="6:9">
      <c r="F11728" s="52"/>
      <c r="H11728"/>
      <c r="I11728"/>
    </row>
    <row r="11729" spans="6:9">
      <c r="F11729" s="52"/>
      <c r="H11729"/>
      <c r="I11729"/>
    </row>
    <row r="11730" spans="6:9">
      <c r="F11730" s="52"/>
      <c r="H11730"/>
      <c r="I11730"/>
    </row>
    <row r="11731" spans="6:9">
      <c r="F11731" s="52"/>
      <c r="H11731"/>
      <c r="I11731"/>
    </row>
    <row r="11732" spans="6:9">
      <c r="F11732" s="52"/>
      <c r="H11732"/>
      <c r="I11732"/>
    </row>
    <row r="11733" spans="6:9">
      <c r="F11733" s="52"/>
      <c r="H11733"/>
      <c r="I11733"/>
    </row>
    <row r="11734" spans="6:9">
      <c r="F11734" s="52"/>
      <c r="H11734"/>
      <c r="I11734"/>
    </row>
    <row r="11735" spans="6:9">
      <c r="F11735" s="52"/>
      <c r="H11735"/>
      <c r="I11735"/>
    </row>
    <row r="11736" spans="6:9">
      <c r="F11736" s="52"/>
      <c r="H11736"/>
      <c r="I11736"/>
    </row>
    <row r="11737" spans="6:9">
      <c r="F11737" s="52"/>
      <c r="H11737"/>
      <c r="I11737"/>
    </row>
    <row r="11738" spans="6:9">
      <c r="F11738" s="52"/>
      <c r="H11738"/>
      <c r="I11738"/>
    </row>
    <row r="11739" spans="6:9">
      <c r="F11739" s="52"/>
      <c r="H11739"/>
      <c r="I11739"/>
    </row>
    <row r="11740" spans="6:9">
      <c r="F11740" s="52"/>
      <c r="H11740"/>
      <c r="I11740"/>
    </row>
    <row r="11741" spans="6:9">
      <c r="F11741" s="52"/>
      <c r="H11741"/>
      <c r="I11741"/>
    </row>
    <row r="11742" spans="6:9">
      <c r="F11742" s="52"/>
      <c r="H11742"/>
      <c r="I11742"/>
    </row>
    <row r="11743" spans="6:9">
      <c r="F11743" s="52"/>
      <c r="H11743"/>
      <c r="I11743"/>
    </row>
    <row r="11744" spans="6:9">
      <c r="F11744" s="52"/>
      <c r="H11744"/>
      <c r="I11744"/>
    </row>
    <row r="11745" spans="6:9">
      <c r="F11745" s="52"/>
      <c r="H11745"/>
      <c r="I11745"/>
    </row>
    <row r="11746" spans="6:9">
      <c r="F11746" s="52"/>
      <c r="H11746"/>
      <c r="I11746"/>
    </row>
    <row r="11747" spans="6:9">
      <c r="F11747" s="52"/>
      <c r="H11747"/>
      <c r="I11747"/>
    </row>
    <row r="11748" spans="6:9">
      <c r="F11748" s="52"/>
      <c r="H11748"/>
      <c r="I11748"/>
    </row>
    <row r="11749" spans="6:9">
      <c r="F11749" s="52"/>
      <c r="H11749"/>
      <c r="I11749"/>
    </row>
    <row r="11750" spans="6:9">
      <c r="F11750" s="52"/>
      <c r="H11750"/>
      <c r="I11750"/>
    </row>
    <row r="11751" spans="6:9">
      <c r="F11751" s="52"/>
      <c r="H11751"/>
      <c r="I11751"/>
    </row>
    <row r="11752" spans="6:9">
      <c r="F11752" s="52"/>
      <c r="H11752"/>
      <c r="I11752"/>
    </row>
    <row r="11753" spans="6:9">
      <c r="F11753" s="52"/>
      <c r="H11753"/>
      <c r="I11753"/>
    </row>
    <row r="11754" spans="6:9">
      <c r="F11754" s="52"/>
      <c r="H11754"/>
      <c r="I11754"/>
    </row>
    <row r="11755" spans="6:9">
      <c r="F11755" s="52"/>
      <c r="H11755"/>
      <c r="I11755"/>
    </row>
    <row r="11756" spans="6:9">
      <c r="F11756" s="52"/>
      <c r="H11756"/>
      <c r="I11756"/>
    </row>
    <row r="11757" spans="6:9">
      <c r="F11757" s="52"/>
      <c r="H11757"/>
      <c r="I11757"/>
    </row>
    <row r="11758" spans="6:9">
      <c r="F11758" s="52"/>
      <c r="H11758"/>
      <c r="I11758"/>
    </row>
    <row r="11759" spans="6:9">
      <c r="F11759" s="52"/>
      <c r="H11759"/>
      <c r="I11759"/>
    </row>
    <row r="11760" spans="6:9">
      <c r="F11760" s="52"/>
      <c r="H11760"/>
      <c r="I11760"/>
    </row>
    <row r="11761" spans="6:9">
      <c r="F11761" s="52"/>
      <c r="H11761"/>
      <c r="I11761"/>
    </row>
    <row r="11762" spans="6:9">
      <c r="F11762" s="52"/>
      <c r="H11762"/>
      <c r="I11762"/>
    </row>
    <row r="11763" spans="6:9">
      <c r="F11763" s="52"/>
      <c r="H11763"/>
      <c r="I11763"/>
    </row>
    <row r="11764" spans="6:9">
      <c r="F11764" s="52"/>
      <c r="H11764"/>
      <c r="I11764"/>
    </row>
    <row r="11765" spans="6:9">
      <c r="F11765" s="52"/>
      <c r="H11765"/>
      <c r="I11765"/>
    </row>
    <row r="11766" spans="6:9">
      <c r="F11766" s="52"/>
      <c r="H11766"/>
      <c r="I11766"/>
    </row>
    <row r="11767" spans="6:9">
      <c r="F11767" s="52"/>
      <c r="H11767"/>
      <c r="I11767"/>
    </row>
    <row r="11768" spans="6:9">
      <c r="F11768" s="52"/>
      <c r="H11768"/>
      <c r="I11768"/>
    </row>
    <row r="11769" spans="6:9">
      <c r="F11769" s="52"/>
      <c r="H11769"/>
      <c r="I11769"/>
    </row>
    <row r="11770" spans="6:9">
      <c r="F11770" s="52"/>
      <c r="H11770"/>
      <c r="I11770"/>
    </row>
    <row r="11771" spans="6:9">
      <c r="F11771" s="52"/>
      <c r="H11771"/>
      <c r="I11771"/>
    </row>
    <row r="11772" spans="6:9">
      <c r="F11772" s="52"/>
      <c r="H11772"/>
      <c r="I11772"/>
    </row>
    <row r="11773" spans="6:9">
      <c r="F11773" s="52"/>
      <c r="H11773"/>
      <c r="I11773"/>
    </row>
    <row r="11774" spans="6:9">
      <c r="F11774" s="52"/>
      <c r="H11774"/>
      <c r="I11774"/>
    </row>
    <row r="11775" spans="6:9">
      <c r="F11775" s="52"/>
      <c r="H11775"/>
      <c r="I11775"/>
    </row>
    <row r="11776" spans="6:9">
      <c r="F11776" s="52"/>
      <c r="H11776"/>
      <c r="I11776"/>
    </row>
    <row r="11777" spans="6:9">
      <c r="F11777" s="52"/>
      <c r="H11777"/>
      <c r="I11777"/>
    </row>
    <row r="11778" spans="6:9">
      <c r="F11778" s="52"/>
      <c r="H11778"/>
      <c r="I11778"/>
    </row>
    <row r="11779" spans="6:9">
      <c r="F11779" s="52"/>
      <c r="H11779"/>
      <c r="I11779"/>
    </row>
    <row r="11780" spans="6:9">
      <c r="F11780" s="52"/>
      <c r="H11780"/>
      <c r="I11780"/>
    </row>
    <row r="11781" spans="6:9">
      <c r="F11781" s="52"/>
      <c r="H11781"/>
      <c r="I11781"/>
    </row>
    <row r="11782" spans="6:9">
      <c r="F11782" s="52"/>
      <c r="H11782"/>
      <c r="I11782"/>
    </row>
    <row r="11783" spans="6:9">
      <c r="F11783" s="52"/>
      <c r="H11783"/>
      <c r="I11783"/>
    </row>
    <row r="11784" spans="6:9">
      <c r="F11784" s="52"/>
      <c r="H11784"/>
      <c r="I11784"/>
    </row>
    <row r="11785" spans="6:9">
      <c r="F11785" s="52"/>
      <c r="H11785"/>
      <c r="I11785"/>
    </row>
    <row r="11786" spans="6:9">
      <c r="F11786" s="52"/>
      <c r="H11786"/>
      <c r="I11786"/>
    </row>
    <row r="11787" spans="6:9">
      <c r="F11787" s="52"/>
      <c r="H11787"/>
      <c r="I11787"/>
    </row>
    <row r="11788" spans="6:9">
      <c r="F11788" s="52"/>
      <c r="H11788"/>
      <c r="I11788"/>
    </row>
    <row r="11789" spans="6:9">
      <c r="F11789" s="52"/>
      <c r="H11789"/>
      <c r="I11789"/>
    </row>
    <row r="11790" spans="6:9">
      <c r="F11790" s="52"/>
      <c r="H11790"/>
      <c r="I11790"/>
    </row>
    <row r="11791" spans="6:9">
      <c r="F11791" s="52"/>
      <c r="H11791"/>
      <c r="I11791"/>
    </row>
    <row r="11792" spans="6:9">
      <c r="F11792" s="52"/>
      <c r="H11792"/>
      <c r="I11792"/>
    </row>
    <row r="11793" spans="6:9">
      <c r="F11793" s="52"/>
      <c r="H11793"/>
      <c r="I11793"/>
    </row>
    <row r="11794" spans="6:9">
      <c r="F11794" s="52"/>
      <c r="H11794"/>
      <c r="I11794"/>
    </row>
    <row r="11795" spans="6:9">
      <c r="F11795" s="52"/>
      <c r="H11795"/>
      <c r="I11795"/>
    </row>
    <row r="11796" spans="6:9">
      <c r="F11796" s="52"/>
      <c r="H11796"/>
      <c r="I11796"/>
    </row>
    <row r="11797" spans="6:9">
      <c r="F11797" s="52"/>
      <c r="H11797"/>
      <c r="I11797"/>
    </row>
    <row r="11798" spans="6:9">
      <c r="F11798" s="52"/>
      <c r="H11798"/>
      <c r="I11798"/>
    </row>
    <row r="11799" spans="6:9">
      <c r="F11799" s="52"/>
      <c r="H11799"/>
      <c r="I11799"/>
    </row>
    <row r="11800" spans="6:9">
      <c r="F11800" s="52"/>
      <c r="H11800"/>
      <c r="I11800"/>
    </row>
    <row r="11801" spans="6:9">
      <c r="F11801" s="52"/>
      <c r="H11801"/>
      <c r="I11801"/>
    </row>
    <row r="11802" spans="6:9">
      <c r="F11802" s="52"/>
      <c r="H11802"/>
      <c r="I11802"/>
    </row>
    <row r="11803" spans="6:9">
      <c r="F11803" s="52"/>
      <c r="H11803"/>
      <c r="I11803"/>
    </row>
    <row r="11804" spans="6:9">
      <c r="F11804" s="52"/>
      <c r="H11804"/>
      <c r="I11804"/>
    </row>
    <row r="11805" spans="6:9">
      <c r="F11805" s="52"/>
      <c r="H11805"/>
      <c r="I11805"/>
    </row>
    <row r="11806" spans="6:9">
      <c r="F11806" s="52"/>
      <c r="H11806"/>
      <c r="I11806"/>
    </row>
    <row r="11807" spans="6:9">
      <c r="F11807" s="52"/>
      <c r="H11807"/>
      <c r="I11807"/>
    </row>
    <row r="11808" spans="6:9">
      <c r="F11808" s="52"/>
      <c r="H11808"/>
      <c r="I11808"/>
    </row>
    <row r="11809" spans="6:9">
      <c r="F11809" s="52"/>
      <c r="H11809"/>
      <c r="I11809"/>
    </row>
    <row r="11810" spans="6:9">
      <c r="F11810" s="52"/>
      <c r="H11810"/>
      <c r="I11810"/>
    </row>
    <row r="11811" spans="6:9">
      <c r="F11811" s="52"/>
      <c r="H11811"/>
      <c r="I11811"/>
    </row>
    <row r="11812" spans="6:9">
      <c r="F11812" s="52"/>
      <c r="H11812"/>
      <c r="I11812"/>
    </row>
    <row r="11813" spans="6:9">
      <c r="F11813" s="52"/>
      <c r="H11813"/>
      <c r="I11813"/>
    </row>
    <row r="11814" spans="6:9">
      <c r="F11814" s="52"/>
      <c r="H11814"/>
      <c r="I11814"/>
    </row>
    <row r="11815" spans="6:9">
      <c r="F11815" s="52"/>
      <c r="H11815"/>
      <c r="I11815"/>
    </row>
    <row r="11816" spans="6:9">
      <c r="F11816" s="52"/>
      <c r="H11816"/>
      <c r="I11816"/>
    </row>
    <row r="11817" spans="6:9">
      <c r="F11817" s="52"/>
      <c r="H11817"/>
      <c r="I11817"/>
    </row>
    <row r="11818" spans="6:9">
      <c r="F11818" s="52"/>
      <c r="H11818"/>
      <c r="I11818"/>
    </row>
    <row r="11819" spans="6:9">
      <c r="F11819" s="52"/>
      <c r="H11819"/>
      <c r="I11819"/>
    </row>
    <row r="11820" spans="6:9">
      <c r="F11820" s="52"/>
      <c r="H11820"/>
      <c r="I11820"/>
    </row>
    <row r="11821" spans="6:9">
      <c r="F11821" s="52"/>
      <c r="H11821"/>
      <c r="I11821"/>
    </row>
    <row r="11822" spans="6:9">
      <c r="F11822" s="52"/>
      <c r="H11822"/>
      <c r="I11822"/>
    </row>
    <row r="11823" spans="6:9">
      <c r="F11823" s="52"/>
      <c r="H11823"/>
      <c r="I11823"/>
    </row>
    <row r="11824" spans="6:9">
      <c r="F11824" s="52"/>
      <c r="H11824"/>
      <c r="I11824"/>
    </row>
    <row r="11825" spans="6:9">
      <c r="F11825" s="52"/>
      <c r="H11825"/>
      <c r="I11825"/>
    </row>
    <row r="11826" spans="6:9">
      <c r="F11826" s="52"/>
      <c r="H11826"/>
      <c r="I11826"/>
    </row>
    <row r="11827" spans="6:9">
      <c r="F11827" s="52"/>
      <c r="H11827"/>
      <c r="I11827"/>
    </row>
    <row r="11828" spans="6:9">
      <c r="F11828" s="52"/>
      <c r="H11828"/>
      <c r="I11828"/>
    </row>
    <row r="11829" spans="6:9">
      <c r="F11829" s="52"/>
      <c r="H11829"/>
      <c r="I11829"/>
    </row>
    <row r="11830" spans="6:9">
      <c r="F11830" s="52"/>
      <c r="H11830"/>
      <c r="I11830"/>
    </row>
    <row r="11831" spans="6:9">
      <c r="F11831" s="52"/>
      <c r="H11831"/>
      <c r="I11831"/>
    </row>
    <row r="11832" spans="6:9">
      <c r="F11832" s="52"/>
      <c r="H11832"/>
      <c r="I11832"/>
    </row>
    <row r="11833" spans="6:9">
      <c r="F11833" s="52"/>
      <c r="H11833"/>
      <c r="I11833"/>
    </row>
    <row r="11834" spans="6:9">
      <c r="F11834" s="52"/>
      <c r="H11834"/>
      <c r="I11834"/>
    </row>
    <row r="11835" spans="6:9">
      <c r="F11835" s="52"/>
      <c r="H11835"/>
      <c r="I11835"/>
    </row>
    <row r="11836" spans="6:9">
      <c r="F11836" s="52"/>
      <c r="H11836"/>
      <c r="I11836"/>
    </row>
    <row r="11837" spans="6:9">
      <c r="F11837" s="52"/>
      <c r="H11837"/>
      <c r="I11837"/>
    </row>
    <row r="11838" spans="6:9">
      <c r="F11838" s="52"/>
      <c r="H11838"/>
      <c r="I11838"/>
    </row>
    <row r="11839" spans="6:9">
      <c r="F11839" s="52"/>
      <c r="H11839"/>
      <c r="I11839"/>
    </row>
    <row r="11840" spans="6:9">
      <c r="F11840" s="52"/>
      <c r="H11840"/>
      <c r="I11840"/>
    </row>
    <row r="11841" spans="6:9">
      <c r="F11841" s="52"/>
      <c r="H11841"/>
      <c r="I11841"/>
    </row>
    <row r="11842" spans="6:9">
      <c r="F11842" s="52"/>
      <c r="H11842"/>
      <c r="I11842"/>
    </row>
    <row r="11843" spans="6:9">
      <c r="F11843" s="52"/>
      <c r="H11843"/>
      <c r="I11843"/>
    </row>
    <row r="11844" spans="6:9">
      <c r="F11844" s="52"/>
      <c r="H11844"/>
      <c r="I11844"/>
    </row>
    <row r="11845" spans="6:9">
      <c r="F11845" s="52"/>
      <c r="H11845"/>
      <c r="I11845"/>
    </row>
    <row r="11846" spans="6:9">
      <c r="F11846" s="52"/>
      <c r="H11846"/>
      <c r="I11846"/>
    </row>
    <row r="11847" spans="6:9">
      <c r="F11847" s="52"/>
      <c r="H11847"/>
      <c r="I11847"/>
    </row>
    <row r="11848" spans="6:9">
      <c r="F11848" s="52"/>
      <c r="H11848"/>
      <c r="I11848"/>
    </row>
    <row r="11849" spans="6:9">
      <c r="F11849" s="52"/>
      <c r="H11849"/>
      <c r="I11849"/>
    </row>
    <row r="11850" spans="6:9">
      <c r="F11850" s="52"/>
      <c r="H11850"/>
      <c r="I11850"/>
    </row>
    <row r="11851" spans="6:9">
      <c r="F11851" s="52"/>
      <c r="H11851"/>
      <c r="I11851"/>
    </row>
    <row r="11852" spans="6:9">
      <c r="F11852" s="52"/>
      <c r="H11852"/>
      <c r="I11852"/>
    </row>
    <row r="11853" spans="6:9">
      <c r="F11853" s="52"/>
      <c r="H11853"/>
      <c r="I11853"/>
    </row>
    <row r="11854" spans="6:9">
      <c r="F11854" s="52"/>
      <c r="H11854"/>
      <c r="I11854"/>
    </row>
    <row r="11855" spans="6:9">
      <c r="F11855" s="52"/>
      <c r="H11855"/>
      <c r="I11855"/>
    </row>
    <row r="11856" spans="6:9">
      <c r="F11856" s="52"/>
      <c r="H11856"/>
      <c r="I11856"/>
    </row>
    <row r="11857" spans="6:9">
      <c r="F11857" s="52"/>
      <c r="H11857"/>
      <c r="I11857"/>
    </row>
    <row r="11858" spans="6:9">
      <c r="F11858" s="52"/>
      <c r="H11858"/>
      <c r="I11858"/>
    </row>
    <row r="11859" spans="6:9">
      <c r="F11859" s="52"/>
      <c r="H11859"/>
      <c r="I11859"/>
    </row>
    <row r="11860" spans="6:9">
      <c r="F11860" s="52"/>
      <c r="H11860"/>
      <c r="I11860"/>
    </row>
    <row r="11861" spans="6:9">
      <c r="F11861" s="52"/>
      <c r="H11861"/>
      <c r="I11861"/>
    </row>
    <row r="11862" spans="6:9">
      <c r="F11862" s="52"/>
      <c r="H11862"/>
      <c r="I11862"/>
    </row>
    <row r="11863" spans="6:9">
      <c r="F11863" s="52"/>
      <c r="H11863"/>
      <c r="I11863"/>
    </row>
    <row r="11864" spans="6:9">
      <c r="F11864" s="52"/>
      <c r="H11864"/>
      <c r="I11864"/>
    </row>
    <row r="11865" spans="6:9">
      <c r="F11865" s="52"/>
      <c r="H11865"/>
      <c r="I11865"/>
    </row>
    <row r="11866" spans="6:9">
      <c r="F11866" s="52"/>
      <c r="H11866"/>
      <c r="I11866"/>
    </row>
    <row r="11867" spans="6:9">
      <c r="F11867" s="52"/>
      <c r="H11867"/>
      <c r="I11867"/>
    </row>
    <row r="11868" spans="6:9">
      <c r="F11868" s="52"/>
      <c r="H11868"/>
      <c r="I11868"/>
    </row>
    <row r="11869" spans="6:9">
      <c r="F11869" s="52"/>
      <c r="H11869"/>
      <c r="I11869"/>
    </row>
    <row r="11870" spans="6:9">
      <c r="F11870" s="52"/>
      <c r="H11870"/>
      <c r="I11870"/>
    </row>
    <row r="11871" spans="6:9">
      <c r="F11871" s="52"/>
      <c r="H11871"/>
      <c r="I11871"/>
    </row>
    <row r="11872" spans="6:9">
      <c r="F11872" s="52"/>
      <c r="H11872"/>
      <c r="I11872"/>
    </row>
    <row r="11873" spans="6:9">
      <c r="F11873" s="52"/>
      <c r="H11873"/>
      <c r="I11873"/>
    </row>
    <row r="11874" spans="6:9">
      <c r="F11874" s="52"/>
      <c r="H11874"/>
      <c r="I11874"/>
    </row>
    <row r="11875" spans="6:9">
      <c r="F11875" s="52"/>
      <c r="H11875"/>
      <c r="I11875"/>
    </row>
    <row r="11876" spans="6:9">
      <c r="F11876" s="52"/>
      <c r="H11876"/>
      <c r="I11876"/>
    </row>
    <row r="11877" spans="6:9">
      <c r="F11877" s="52"/>
      <c r="H11877"/>
      <c r="I11877"/>
    </row>
    <row r="11878" spans="6:9">
      <c r="F11878" s="52"/>
      <c r="H11878"/>
      <c r="I11878"/>
    </row>
    <row r="11879" spans="6:9">
      <c r="F11879" s="52"/>
      <c r="H11879"/>
      <c r="I11879"/>
    </row>
    <row r="11880" spans="6:9">
      <c r="F11880" s="52"/>
      <c r="H11880"/>
      <c r="I11880"/>
    </row>
    <row r="11881" spans="6:9">
      <c r="F11881" s="52"/>
      <c r="H11881"/>
      <c r="I11881"/>
    </row>
    <row r="11882" spans="6:9">
      <c r="F11882" s="52"/>
      <c r="H11882"/>
      <c r="I11882"/>
    </row>
    <row r="11883" spans="6:9">
      <c r="F11883" s="52"/>
      <c r="H11883"/>
      <c r="I11883"/>
    </row>
    <row r="11884" spans="6:9">
      <c r="F11884" s="52"/>
      <c r="H11884"/>
      <c r="I11884"/>
    </row>
    <row r="11885" spans="6:9">
      <c r="F11885" s="52"/>
      <c r="H11885"/>
      <c r="I11885"/>
    </row>
    <row r="11886" spans="6:9">
      <c r="F11886" s="52"/>
      <c r="H11886"/>
      <c r="I11886"/>
    </row>
    <row r="11887" spans="6:9">
      <c r="F11887" s="52"/>
      <c r="H11887"/>
      <c r="I11887"/>
    </row>
    <row r="11888" spans="6:9">
      <c r="F11888" s="52"/>
      <c r="H11888"/>
      <c r="I11888"/>
    </row>
    <row r="11889" spans="6:9">
      <c r="F11889" s="52"/>
      <c r="H11889"/>
      <c r="I11889"/>
    </row>
    <row r="11890" spans="6:9">
      <c r="F11890" s="52"/>
      <c r="H11890"/>
      <c r="I11890"/>
    </row>
    <row r="11891" spans="6:9">
      <c r="F11891" s="52"/>
      <c r="H11891"/>
      <c r="I11891"/>
    </row>
    <row r="11892" spans="6:9">
      <c r="F11892" s="52"/>
      <c r="H11892"/>
      <c r="I11892"/>
    </row>
    <row r="11893" spans="6:9">
      <c r="F11893" s="52"/>
      <c r="H11893"/>
      <c r="I11893"/>
    </row>
    <row r="11894" spans="6:9">
      <c r="F11894" s="52"/>
      <c r="H11894"/>
      <c r="I11894"/>
    </row>
    <row r="11895" spans="6:9">
      <c r="F11895" s="52"/>
      <c r="H11895"/>
      <c r="I11895"/>
    </row>
    <row r="11896" spans="6:9">
      <c r="F11896" s="52"/>
      <c r="H11896"/>
      <c r="I11896"/>
    </row>
    <row r="11897" spans="6:9">
      <c r="F11897" s="52"/>
      <c r="H11897"/>
      <c r="I11897"/>
    </row>
    <row r="11898" spans="6:9">
      <c r="F11898" s="52"/>
      <c r="H11898"/>
      <c r="I11898"/>
    </row>
    <row r="11899" spans="6:9">
      <c r="F11899" s="52"/>
      <c r="H11899"/>
      <c r="I11899"/>
    </row>
    <row r="11900" spans="6:9">
      <c r="F11900" s="52"/>
      <c r="H11900"/>
      <c r="I11900"/>
    </row>
    <row r="11901" spans="6:9">
      <c r="F11901" s="52"/>
      <c r="H11901"/>
      <c r="I11901"/>
    </row>
    <row r="11902" spans="6:9">
      <c r="F11902" s="52"/>
      <c r="H11902"/>
      <c r="I11902"/>
    </row>
    <row r="11903" spans="6:9">
      <c r="F11903" s="52"/>
      <c r="H11903"/>
      <c r="I11903"/>
    </row>
    <row r="11904" spans="6:9">
      <c r="F11904" s="52"/>
      <c r="H11904"/>
      <c r="I11904"/>
    </row>
    <row r="11905" spans="6:9">
      <c r="F11905" s="52"/>
      <c r="H11905"/>
      <c r="I11905"/>
    </row>
    <row r="11906" spans="6:9">
      <c r="F11906" s="52"/>
      <c r="H11906"/>
      <c r="I11906"/>
    </row>
    <row r="11907" spans="6:9">
      <c r="F11907" s="52"/>
      <c r="H11907"/>
      <c r="I11907"/>
    </row>
    <row r="11908" spans="6:9">
      <c r="F11908" s="52"/>
      <c r="H11908"/>
      <c r="I11908"/>
    </row>
    <row r="11909" spans="6:9">
      <c r="F11909" s="52"/>
      <c r="H11909"/>
      <c r="I11909"/>
    </row>
    <row r="11910" spans="6:9">
      <c r="F11910" s="52"/>
      <c r="H11910"/>
      <c r="I11910"/>
    </row>
    <row r="11911" spans="6:9">
      <c r="F11911" s="52"/>
      <c r="H11911"/>
      <c r="I11911"/>
    </row>
    <row r="11912" spans="6:9">
      <c r="F11912" s="52"/>
      <c r="H11912"/>
      <c r="I11912"/>
    </row>
    <row r="11913" spans="6:9">
      <c r="F11913" s="52"/>
      <c r="H11913"/>
      <c r="I11913"/>
    </row>
    <row r="11914" spans="6:9">
      <c r="F11914" s="52"/>
      <c r="H11914"/>
      <c r="I11914"/>
    </row>
    <row r="11915" spans="6:9">
      <c r="F11915" s="52"/>
      <c r="H11915"/>
      <c r="I11915"/>
    </row>
    <row r="11916" spans="6:9">
      <c r="F11916" s="52"/>
      <c r="H11916"/>
      <c r="I11916"/>
    </row>
    <row r="11917" spans="6:9">
      <c r="F11917" s="52"/>
      <c r="H11917"/>
      <c r="I11917"/>
    </row>
    <row r="11918" spans="6:9">
      <c r="F11918" s="52"/>
      <c r="H11918"/>
      <c r="I11918"/>
    </row>
    <row r="11919" spans="6:9">
      <c r="F11919" s="52"/>
      <c r="H11919"/>
      <c r="I11919"/>
    </row>
    <row r="11920" spans="6:9">
      <c r="F11920" s="52"/>
      <c r="H11920"/>
      <c r="I11920"/>
    </row>
    <row r="11921" spans="6:9">
      <c r="F11921" s="52"/>
      <c r="H11921"/>
      <c r="I11921"/>
    </row>
    <row r="11922" spans="6:9">
      <c r="F11922" s="52"/>
      <c r="H11922"/>
      <c r="I11922"/>
    </row>
    <row r="11923" spans="6:9">
      <c r="F11923" s="52"/>
      <c r="H11923"/>
      <c r="I11923"/>
    </row>
    <row r="11924" spans="6:9">
      <c r="F11924" s="52"/>
      <c r="H11924"/>
      <c r="I11924"/>
    </row>
    <row r="11925" spans="6:9">
      <c r="F11925" s="52"/>
      <c r="H11925"/>
      <c r="I11925"/>
    </row>
    <row r="11926" spans="6:9">
      <c r="F11926" s="52"/>
      <c r="H11926"/>
      <c r="I11926"/>
    </row>
    <row r="11927" spans="6:9">
      <c r="F11927" s="52"/>
      <c r="H11927"/>
      <c r="I11927"/>
    </row>
    <row r="11928" spans="6:9">
      <c r="F11928" s="52"/>
      <c r="H11928"/>
      <c r="I11928"/>
    </row>
    <row r="11929" spans="6:9">
      <c r="F11929" s="52"/>
      <c r="H11929"/>
      <c r="I11929"/>
    </row>
    <row r="11930" spans="6:9">
      <c r="F11930" s="52"/>
      <c r="H11930"/>
      <c r="I11930"/>
    </row>
    <row r="11931" spans="6:9">
      <c r="F11931" s="52"/>
      <c r="H11931"/>
      <c r="I11931"/>
    </row>
    <row r="11932" spans="6:9">
      <c r="F11932" s="52"/>
      <c r="H11932"/>
      <c r="I11932"/>
    </row>
    <row r="11933" spans="6:9">
      <c r="F11933" s="52"/>
      <c r="H11933"/>
      <c r="I11933"/>
    </row>
    <row r="11934" spans="6:9">
      <c r="F11934" s="52"/>
      <c r="H11934"/>
      <c r="I11934"/>
    </row>
    <row r="11935" spans="6:9">
      <c r="F11935" s="52"/>
      <c r="H11935"/>
      <c r="I11935"/>
    </row>
    <row r="11936" spans="6:9">
      <c r="F11936" s="52"/>
      <c r="H11936"/>
      <c r="I11936"/>
    </row>
    <row r="11937" spans="6:9">
      <c r="F11937" s="52"/>
      <c r="H11937"/>
      <c r="I11937"/>
    </row>
    <row r="11938" spans="6:9">
      <c r="F11938" s="52"/>
      <c r="H11938"/>
      <c r="I11938"/>
    </row>
    <row r="11939" spans="6:9">
      <c r="F11939" s="52"/>
      <c r="H11939"/>
      <c r="I11939"/>
    </row>
    <row r="11940" spans="6:9">
      <c r="F11940" s="52"/>
      <c r="H11940"/>
      <c r="I11940"/>
    </row>
    <row r="11941" spans="6:9">
      <c r="F11941" s="52"/>
      <c r="H11941"/>
      <c r="I11941"/>
    </row>
    <row r="11942" spans="6:9">
      <c r="F11942" s="52"/>
      <c r="H11942"/>
      <c r="I11942"/>
    </row>
    <row r="11943" spans="6:9">
      <c r="F11943" s="52"/>
      <c r="H11943"/>
      <c r="I11943"/>
    </row>
    <row r="11944" spans="6:9">
      <c r="F11944" s="52"/>
      <c r="H11944"/>
      <c r="I11944"/>
    </row>
    <row r="11945" spans="6:9">
      <c r="F11945" s="52"/>
      <c r="H11945"/>
      <c r="I11945"/>
    </row>
    <row r="11946" spans="6:9">
      <c r="F11946" s="52"/>
      <c r="H11946"/>
      <c r="I11946"/>
    </row>
    <row r="11947" spans="6:9">
      <c r="F11947" s="52"/>
      <c r="H11947"/>
      <c r="I11947"/>
    </row>
    <row r="11948" spans="6:9">
      <c r="F11948" s="52"/>
      <c r="H11948"/>
      <c r="I11948"/>
    </row>
    <row r="11949" spans="6:9">
      <c r="F11949" s="52"/>
      <c r="H11949"/>
      <c r="I11949"/>
    </row>
    <row r="11950" spans="6:9">
      <c r="F11950" s="52"/>
      <c r="H11950"/>
      <c r="I11950"/>
    </row>
    <row r="11951" spans="6:9">
      <c r="F11951" s="52"/>
      <c r="H11951"/>
      <c r="I11951"/>
    </row>
    <row r="11952" spans="6:9">
      <c r="F11952" s="52"/>
      <c r="H11952"/>
      <c r="I11952"/>
    </row>
    <row r="11953" spans="6:9">
      <c r="F11953" s="52"/>
      <c r="H11953"/>
      <c r="I11953"/>
    </row>
    <row r="11954" spans="6:9">
      <c r="F11954" s="52"/>
      <c r="H11954"/>
      <c r="I11954"/>
    </row>
    <row r="11955" spans="6:9">
      <c r="F11955" s="52"/>
      <c r="H11955"/>
      <c r="I11955"/>
    </row>
    <row r="11956" spans="6:9">
      <c r="F11956" s="52"/>
      <c r="H11956"/>
      <c r="I11956"/>
    </row>
    <row r="11957" spans="6:9">
      <c r="F11957" s="52"/>
      <c r="H11957"/>
      <c r="I11957"/>
    </row>
    <row r="11958" spans="6:9">
      <c r="F11958" s="52"/>
      <c r="H11958"/>
      <c r="I11958"/>
    </row>
    <row r="11959" spans="6:9">
      <c r="F11959" s="52"/>
      <c r="H11959"/>
      <c r="I11959"/>
    </row>
    <row r="11960" spans="6:9">
      <c r="F11960" s="52"/>
      <c r="H11960"/>
      <c r="I11960"/>
    </row>
    <row r="11961" spans="6:9">
      <c r="F11961" s="52"/>
      <c r="H11961"/>
      <c r="I11961"/>
    </row>
    <row r="11962" spans="6:9">
      <c r="F11962" s="52"/>
      <c r="H11962"/>
      <c r="I11962"/>
    </row>
    <row r="11963" spans="6:9">
      <c r="F11963" s="52"/>
      <c r="H11963"/>
      <c r="I11963"/>
    </row>
    <row r="11964" spans="6:9">
      <c r="F11964" s="52"/>
      <c r="H11964"/>
      <c r="I11964"/>
    </row>
    <row r="11965" spans="6:9">
      <c r="F11965" s="52"/>
      <c r="H11965"/>
      <c r="I11965"/>
    </row>
    <row r="11966" spans="6:9">
      <c r="F11966" s="52"/>
      <c r="H11966"/>
      <c r="I11966"/>
    </row>
    <row r="11967" spans="6:9">
      <c r="F11967" s="52"/>
      <c r="H11967"/>
      <c r="I11967"/>
    </row>
    <row r="11968" spans="6:9">
      <c r="F11968" s="52"/>
      <c r="H11968"/>
      <c r="I11968"/>
    </row>
    <row r="11969" spans="6:9">
      <c r="F11969" s="52"/>
      <c r="H11969"/>
      <c r="I11969"/>
    </row>
    <row r="11970" spans="6:9">
      <c r="F11970" s="52"/>
      <c r="H11970"/>
      <c r="I11970"/>
    </row>
    <row r="11971" spans="6:9">
      <c r="F11971" s="52"/>
      <c r="H11971"/>
      <c r="I11971"/>
    </row>
    <row r="11972" spans="6:9">
      <c r="F11972" s="52"/>
      <c r="H11972"/>
      <c r="I11972"/>
    </row>
    <row r="11973" spans="6:9">
      <c r="F11973" s="52"/>
      <c r="H11973"/>
      <c r="I11973"/>
    </row>
    <row r="11974" spans="6:9">
      <c r="F11974" s="52"/>
      <c r="H11974"/>
      <c r="I11974"/>
    </row>
    <row r="11975" spans="6:9">
      <c r="F11975" s="52"/>
      <c r="H11975"/>
      <c r="I11975"/>
    </row>
    <row r="11976" spans="6:9">
      <c r="F11976" s="52"/>
      <c r="H11976"/>
      <c r="I11976"/>
    </row>
    <row r="11977" spans="6:9">
      <c r="F11977" s="52"/>
      <c r="H11977"/>
      <c r="I11977"/>
    </row>
    <row r="11978" spans="6:9">
      <c r="F11978" s="52"/>
      <c r="H11978"/>
      <c r="I11978"/>
    </row>
    <row r="11979" spans="6:9">
      <c r="F11979" s="52"/>
      <c r="H11979"/>
      <c r="I11979"/>
    </row>
    <row r="11980" spans="6:9">
      <c r="F11980" s="52"/>
      <c r="H11980"/>
      <c r="I11980"/>
    </row>
    <row r="11981" spans="6:9">
      <c r="F11981" s="52"/>
      <c r="H11981"/>
      <c r="I11981"/>
    </row>
    <row r="11982" spans="6:9">
      <c r="F11982" s="52"/>
      <c r="H11982"/>
      <c r="I11982"/>
    </row>
    <row r="11983" spans="6:9">
      <c r="F11983" s="52"/>
      <c r="H11983"/>
      <c r="I11983"/>
    </row>
    <row r="11984" spans="6:9">
      <c r="F11984" s="52"/>
      <c r="H11984"/>
      <c r="I11984"/>
    </row>
    <row r="11985" spans="6:9">
      <c r="F11985" s="52"/>
      <c r="H11985"/>
      <c r="I11985"/>
    </row>
    <row r="11986" spans="6:9">
      <c r="F11986" s="52"/>
      <c r="H11986"/>
      <c r="I11986"/>
    </row>
    <row r="11987" spans="6:9">
      <c r="F11987" s="52"/>
      <c r="H11987"/>
      <c r="I11987"/>
    </row>
    <row r="11988" spans="6:9">
      <c r="F11988" s="52"/>
      <c r="H11988"/>
      <c r="I11988"/>
    </row>
    <row r="11989" spans="6:9">
      <c r="F11989" s="52"/>
      <c r="H11989"/>
      <c r="I11989"/>
    </row>
    <row r="11990" spans="6:9">
      <c r="F11990" s="52"/>
      <c r="H11990"/>
      <c r="I11990"/>
    </row>
    <row r="11991" spans="6:9">
      <c r="F11991" s="52"/>
      <c r="H11991"/>
      <c r="I11991"/>
    </row>
    <row r="11992" spans="6:9">
      <c r="F11992" s="52"/>
      <c r="H11992"/>
      <c r="I11992"/>
    </row>
    <row r="11993" spans="6:9">
      <c r="F11993" s="52"/>
      <c r="H11993"/>
      <c r="I11993"/>
    </row>
    <row r="11994" spans="6:9">
      <c r="F11994" s="52"/>
      <c r="H11994"/>
      <c r="I11994"/>
    </row>
    <row r="11995" spans="6:9">
      <c r="F11995" s="52"/>
      <c r="H11995"/>
      <c r="I11995"/>
    </row>
    <row r="11996" spans="6:9">
      <c r="F11996" s="52"/>
      <c r="H11996"/>
      <c r="I11996"/>
    </row>
    <row r="11997" spans="6:9">
      <c r="F11997" s="52"/>
      <c r="H11997"/>
      <c r="I11997"/>
    </row>
    <row r="11998" spans="6:9">
      <c r="F11998" s="52"/>
      <c r="H11998"/>
      <c r="I11998"/>
    </row>
    <row r="11999" spans="6:9">
      <c r="F11999" s="52"/>
      <c r="H11999"/>
      <c r="I11999"/>
    </row>
    <row r="12000" spans="6:9">
      <c r="F12000" s="52"/>
      <c r="H12000"/>
      <c r="I12000"/>
    </row>
    <row r="12001" spans="6:9">
      <c r="F12001" s="52"/>
      <c r="H12001"/>
      <c r="I12001"/>
    </row>
    <row r="12002" spans="6:9">
      <c r="F12002" s="52"/>
      <c r="H12002"/>
      <c r="I12002"/>
    </row>
    <row r="12003" spans="6:9">
      <c r="F12003" s="52"/>
      <c r="H12003"/>
      <c r="I12003"/>
    </row>
    <row r="12004" spans="6:9">
      <c r="F12004" s="52"/>
      <c r="H12004"/>
      <c r="I12004"/>
    </row>
    <row r="12005" spans="6:9">
      <c r="F12005" s="52"/>
      <c r="H12005"/>
      <c r="I12005"/>
    </row>
    <row r="12006" spans="6:9">
      <c r="F12006" s="52"/>
      <c r="H12006"/>
      <c r="I12006"/>
    </row>
    <row r="12007" spans="6:9">
      <c r="F12007" s="52"/>
      <c r="H12007"/>
      <c r="I12007"/>
    </row>
    <row r="12008" spans="6:9">
      <c r="F12008" s="52"/>
      <c r="H12008"/>
      <c r="I12008"/>
    </row>
    <row r="12009" spans="6:9">
      <c r="F12009" s="52"/>
      <c r="H12009"/>
      <c r="I12009"/>
    </row>
    <row r="12010" spans="6:9">
      <c r="F12010" s="52"/>
      <c r="H12010"/>
      <c r="I12010"/>
    </row>
    <row r="12011" spans="6:9">
      <c r="F12011" s="52"/>
      <c r="H12011"/>
      <c r="I12011"/>
    </row>
    <row r="12012" spans="6:9">
      <c r="F12012" s="52"/>
      <c r="H12012"/>
      <c r="I12012"/>
    </row>
    <row r="12013" spans="6:9">
      <c r="F12013" s="52"/>
      <c r="H12013"/>
      <c r="I12013"/>
    </row>
    <row r="12014" spans="6:9">
      <c r="F12014" s="52"/>
      <c r="H12014"/>
      <c r="I12014"/>
    </row>
    <row r="12015" spans="6:9">
      <c r="F12015" s="52"/>
      <c r="H12015"/>
      <c r="I12015"/>
    </row>
    <row r="12016" spans="6:9">
      <c r="F12016" s="52"/>
      <c r="H12016"/>
      <c r="I12016"/>
    </row>
    <row r="12017" spans="6:9">
      <c r="F12017" s="52"/>
      <c r="H12017"/>
      <c r="I12017"/>
    </row>
    <row r="12018" spans="6:9">
      <c r="F12018" s="52"/>
      <c r="H12018"/>
      <c r="I12018"/>
    </row>
    <row r="12019" spans="6:9">
      <c r="F12019" s="52"/>
      <c r="H12019"/>
      <c r="I12019"/>
    </row>
    <row r="12020" spans="6:9">
      <c r="F12020" s="52"/>
      <c r="H12020"/>
      <c r="I12020"/>
    </row>
    <row r="12021" spans="6:9">
      <c r="F12021" s="52"/>
      <c r="H12021"/>
      <c r="I12021"/>
    </row>
    <row r="12022" spans="6:9">
      <c r="F12022" s="52"/>
      <c r="H12022"/>
      <c r="I12022"/>
    </row>
    <row r="12023" spans="6:9">
      <c r="F12023" s="52"/>
      <c r="H12023"/>
      <c r="I12023"/>
    </row>
    <row r="12024" spans="6:9">
      <c r="F12024" s="52"/>
      <c r="H12024"/>
      <c r="I12024"/>
    </row>
    <row r="12025" spans="6:9">
      <c r="F12025" s="52"/>
      <c r="H12025"/>
      <c r="I12025"/>
    </row>
    <row r="12026" spans="6:9">
      <c r="F12026" s="52"/>
      <c r="H12026"/>
      <c r="I12026"/>
    </row>
    <row r="12027" spans="6:9">
      <c r="F12027" s="52"/>
      <c r="H12027"/>
      <c r="I12027"/>
    </row>
    <row r="12028" spans="6:9">
      <c r="F12028" s="52"/>
      <c r="H12028"/>
      <c r="I12028"/>
    </row>
    <row r="12029" spans="6:9">
      <c r="F12029" s="52"/>
      <c r="H12029"/>
      <c r="I12029"/>
    </row>
    <row r="12030" spans="6:9">
      <c r="F12030" s="52"/>
      <c r="H12030"/>
      <c r="I12030"/>
    </row>
    <row r="12031" spans="6:9">
      <c r="F12031" s="52"/>
      <c r="H12031"/>
      <c r="I12031"/>
    </row>
    <row r="12032" spans="6:9">
      <c r="F12032" s="52"/>
      <c r="H12032"/>
      <c r="I12032"/>
    </row>
    <row r="12033" spans="6:9">
      <c r="F12033" s="52"/>
      <c r="H12033"/>
      <c r="I12033"/>
    </row>
    <row r="12034" spans="6:9">
      <c r="F12034" s="52"/>
      <c r="H12034"/>
      <c r="I12034"/>
    </row>
    <row r="12035" spans="6:9">
      <c r="F12035" s="52"/>
      <c r="H12035"/>
      <c r="I12035"/>
    </row>
    <row r="12036" spans="6:9">
      <c r="F12036" s="52"/>
      <c r="H12036"/>
      <c r="I12036"/>
    </row>
    <row r="12037" spans="6:9">
      <c r="F12037" s="52"/>
      <c r="H12037"/>
      <c r="I12037"/>
    </row>
    <row r="12038" spans="6:9">
      <c r="F12038" s="52"/>
      <c r="H12038"/>
      <c r="I12038"/>
    </row>
    <row r="12039" spans="6:9">
      <c r="F12039" s="52"/>
      <c r="H12039"/>
      <c r="I12039"/>
    </row>
    <row r="12040" spans="6:9">
      <c r="F12040" s="52"/>
      <c r="H12040"/>
      <c r="I12040"/>
    </row>
    <row r="12041" spans="6:9">
      <c r="F12041" s="52"/>
      <c r="H12041"/>
      <c r="I12041"/>
    </row>
    <row r="12042" spans="6:9">
      <c r="F12042" s="52"/>
      <c r="H12042"/>
      <c r="I12042"/>
    </row>
    <row r="12043" spans="6:9">
      <c r="F12043" s="52"/>
      <c r="H12043"/>
      <c r="I12043"/>
    </row>
    <row r="12044" spans="6:9">
      <c r="F12044" s="52"/>
      <c r="H12044"/>
      <c r="I12044"/>
    </row>
    <row r="12045" spans="6:9">
      <c r="F12045" s="52"/>
      <c r="H12045"/>
      <c r="I12045"/>
    </row>
    <row r="12046" spans="6:9">
      <c r="F12046" s="52"/>
      <c r="H12046"/>
      <c r="I12046"/>
    </row>
    <row r="12047" spans="6:9">
      <c r="F12047" s="52"/>
      <c r="H12047"/>
      <c r="I12047"/>
    </row>
    <row r="12048" spans="6:9">
      <c r="F12048" s="52"/>
      <c r="H12048"/>
      <c r="I12048"/>
    </row>
    <row r="12049" spans="6:9">
      <c r="F12049" s="52"/>
      <c r="H12049"/>
      <c r="I12049"/>
    </row>
    <row r="12050" spans="6:9">
      <c r="F12050" s="52"/>
      <c r="H12050"/>
      <c r="I12050"/>
    </row>
    <row r="12051" spans="6:9">
      <c r="F12051" s="52"/>
      <c r="H12051"/>
      <c r="I12051"/>
    </row>
    <row r="12052" spans="6:9">
      <c r="F12052" s="52"/>
      <c r="H12052"/>
      <c r="I12052"/>
    </row>
    <row r="12053" spans="6:9">
      <c r="F12053" s="52"/>
      <c r="H12053"/>
      <c r="I12053"/>
    </row>
    <row r="12054" spans="6:9">
      <c r="F12054" s="52"/>
      <c r="H12054"/>
      <c r="I12054"/>
    </row>
    <row r="12055" spans="6:9">
      <c r="F12055" s="52"/>
      <c r="H12055"/>
      <c r="I12055"/>
    </row>
    <row r="12056" spans="6:9">
      <c r="F12056" s="52"/>
      <c r="H12056"/>
      <c r="I12056"/>
    </row>
    <row r="12057" spans="6:9">
      <c r="F12057" s="52"/>
      <c r="H12057"/>
      <c r="I12057"/>
    </row>
    <row r="12058" spans="6:9">
      <c r="F12058" s="52"/>
      <c r="H12058"/>
      <c r="I12058"/>
    </row>
    <row r="12059" spans="6:9">
      <c r="F12059" s="52"/>
      <c r="H12059"/>
      <c r="I12059"/>
    </row>
    <row r="12060" spans="6:9">
      <c r="F12060" s="52"/>
      <c r="H12060"/>
      <c r="I12060"/>
    </row>
    <row r="12061" spans="6:9">
      <c r="F12061" s="52"/>
      <c r="H12061"/>
      <c r="I12061"/>
    </row>
    <row r="12062" spans="6:9">
      <c r="F12062" s="52"/>
      <c r="H12062"/>
      <c r="I12062"/>
    </row>
    <row r="12063" spans="6:9">
      <c r="F12063" s="52"/>
      <c r="H12063"/>
      <c r="I12063"/>
    </row>
    <row r="12064" spans="6:9">
      <c r="F12064" s="52"/>
      <c r="H12064"/>
      <c r="I12064"/>
    </row>
    <row r="12065" spans="6:9">
      <c r="F12065" s="52"/>
      <c r="H12065"/>
      <c r="I12065"/>
    </row>
    <row r="12066" spans="6:9">
      <c r="F12066" s="52"/>
      <c r="H12066"/>
      <c r="I12066"/>
    </row>
    <row r="12067" spans="6:9">
      <c r="F12067" s="52"/>
      <c r="H12067"/>
      <c r="I12067"/>
    </row>
    <row r="12068" spans="6:9">
      <c r="F12068" s="52"/>
      <c r="H12068"/>
      <c r="I12068"/>
    </row>
    <row r="12069" spans="6:9">
      <c r="F12069" s="52"/>
      <c r="H12069"/>
      <c r="I12069"/>
    </row>
    <row r="12070" spans="6:9">
      <c r="F12070" s="52"/>
      <c r="H12070"/>
      <c r="I12070"/>
    </row>
    <row r="12071" spans="6:9">
      <c r="F12071" s="52"/>
      <c r="H12071"/>
      <c r="I12071"/>
    </row>
    <row r="12072" spans="6:9">
      <c r="F12072" s="52"/>
      <c r="H12072"/>
      <c r="I12072"/>
    </row>
    <row r="12073" spans="6:9">
      <c r="F12073" s="52"/>
      <c r="H12073"/>
      <c r="I12073"/>
    </row>
    <row r="12074" spans="6:9">
      <c r="F12074" s="52"/>
      <c r="H12074"/>
      <c r="I12074"/>
    </row>
    <row r="12075" spans="6:9">
      <c r="F12075" s="52"/>
      <c r="H12075"/>
      <c r="I12075"/>
    </row>
    <row r="12076" spans="6:9">
      <c r="F12076" s="52"/>
      <c r="H12076"/>
      <c r="I12076"/>
    </row>
    <row r="12077" spans="6:9">
      <c r="F12077" s="52"/>
      <c r="H12077"/>
      <c r="I12077"/>
    </row>
    <row r="12078" spans="6:9">
      <c r="F12078" s="52"/>
      <c r="H12078"/>
      <c r="I12078"/>
    </row>
    <row r="12079" spans="6:9">
      <c r="F12079" s="52"/>
      <c r="H12079"/>
      <c r="I12079"/>
    </row>
    <row r="12080" spans="6:9">
      <c r="F12080" s="52"/>
      <c r="H12080"/>
      <c r="I12080"/>
    </row>
    <row r="12081" spans="6:9">
      <c r="F12081" s="52"/>
      <c r="H12081"/>
      <c r="I12081"/>
    </row>
    <row r="12082" spans="6:9">
      <c r="F12082" s="52"/>
      <c r="H12082"/>
      <c r="I12082"/>
    </row>
    <row r="12083" spans="6:9">
      <c r="F12083" s="52"/>
      <c r="H12083"/>
      <c r="I12083"/>
    </row>
    <row r="12084" spans="6:9">
      <c r="F12084" s="52"/>
      <c r="H12084"/>
      <c r="I12084"/>
    </row>
    <row r="12085" spans="6:9">
      <c r="F12085" s="52"/>
      <c r="H12085"/>
      <c r="I12085"/>
    </row>
    <row r="12086" spans="6:9">
      <c r="F12086" s="52"/>
      <c r="H12086"/>
      <c r="I12086"/>
    </row>
    <row r="12087" spans="6:9">
      <c r="F12087" s="52"/>
      <c r="H12087"/>
      <c r="I12087"/>
    </row>
    <row r="12088" spans="6:9">
      <c r="F12088" s="52"/>
      <c r="H12088"/>
      <c r="I12088"/>
    </row>
    <row r="12089" spans="6:9">
      <c r="F12089" s="52"/>
      <c r="H12089"/>
      <c r="I12089"/>
    </row>
    <row r="12090" spans="6:9">
      <c r="F12090" s="52"/>
      <c r="H12090"/>
      <c r="I12090"/>
    </row>
    <row r="12091" spans="6:9">
      <c r="F12091" s="52"/>
      <c r="H12091"/>
      <c r="I12091"/>
    </row>
    <row r="12092" spans="6:9">
      <c r="F12092" s="52"/>
      <c r="H12092"/>
      <c r="I12092"/>
    </row>
    <row r="12093" spans="6:9">
      <c r="F12093" s="52"/>
      <c r="H12093"/>
      <c r="I12093"/>
    </row>
    <row r="12094" spans="6:9">
      <c r="F12094" s="52"/>
      <c r="H12094"/>
      <c r="I12094"/>
    </row>
    <row r="12095" spans="6:9">
      <c r="F12095" s="52"/>
      <c r="H12095"/>
      <c r="I12095"/>
    </row>
    <row r="12096" spans="6:9">
      <c r="F12096" s="52"/>
      <c r="H12096"/>
      <c r="I12096"/>
    </row>
    <row r="12097" spans="6:9">
      <c r="F12097" s="52"/>
      <c r="H12097"/>
      <c r="I12097"/>
    </row>
    <row r="12098" spans="6:9">
      <c r="F12098" s="52"/>
      <c r="H12098"/>
      <c r="I12098"/>
    </row>
    <row r="12099" spans="6:9">
      <c r="F12099" s="52"/>
      <c r="H12099"/>
      <c r="I12099"/>
    </row>
    <row r="12100" spans="6:9">
      <c r="F12100" s="52"/>
      <c r="H12100"/>
      <c r="I12100"/>
    </row>
    <row r="12101" spans="6:9">
      <c r="F12101" s="52"/>
      <c r="H12101"/>
      <c r="I12101"/>
    </row>
    <row r="12102" spans="6:9">
      <c r="F12102" s="52"/>
      <c r="H12102"/>
      <c r="I12102"/>
    </row>
    <row r="12103" spans="6:9">
      <c r="F12103" s="52"/>
      <c r="H12103"/>
      <c r="I12103"/>
    </row>
    <row r="12104" spans="6:9">
      <c r="F12104" s="52"/>
      <c r="H12104"/>
      <c r="I12104"/>
    </row>
    <row r="12105" spans="6:9">
      <c r="F12105" s="52"/>
      <c r="H12105"/>
      <c r="I12105"/>
    </row>
    <row r="12106" spans="6:9">
      <c r="F12106" s="52"/>
      <c r="H12106"/>
      <c r="I12106"/>
    </row>
    <row r="12107" spans="6:9">
      <c r="F12107" s="52"/>
      <c r="H12107"/>
      <c r="I12107"/>
    </row>
    <row r="12108" spans="6:9">
      <c r="F12108" s="52"/>
      <c r="H12108"/>
      <c r="I12108"/>
    </row>
    <row r="12109" spans="6:9">
      <c r="F12109" s="52"/>
      <c r="H12109"/>
      <c r="I12109"/>
    </row>
    <row r="12110" spans="6:9">
      <c r="F12110" s="52"/>
      <c r="H12110"/>
      <c r="I12110"/>
    </row>
    <row r="12111" spans="6:9">
      <c r="F12111" s="52"/>
      <c r="H12111"/>
      <c r="I12111"/>
    </row>
    <row r="12112" spans="6:9">
      <c r="F12112" s="52"/>
      <c r="H12112"/>
      <c r="I12112"/>
    </row>
    <row r="12113" spans="6:9">
      <c r="F12113" s="52"/>
      <c r="H12113"/>
      <c r="I12113"/>
    </row>
    <row r="12114" spans="6:9">
      <c r="F12114" s="52"/>
      <c r="H12114"/>
      <c r="I12114"/>
    </row>
    <row r="12115" spans="6:9">
      <c r="F12115" s="52"/>
      <c r="H12115"/>
      <c r="I12115"/>
    </row>
    <row r="12116" spans="6:9">
      <c r="F12116" s="52"/>
      <c r="H12116"/>
      <c r="I12116"/>
    </row>
    <row r="12117" spans="6:9">
      <c r="F12117" s="52"/>
      <c r="H12117"/>
      <c r="I12117"/>
    </row>
    <row r="12118" spans="6:9">
      <c r="F12118" s="52"/>
      <c r="H12118"/>
      <c r="I12118"/>
    </row>
    <row r="12119" spans="6:9">
      <c r="F12119" s="52"/>
      <c r="H12119"/>
      <c r="I12119"/>
    </row>
    <row r="12120" spans="6:9">
      <c r="F12120" s="52"/>
      <c r="H12120"/>
      <c r="I12120"/>
    </row>
    <row r="12121" spans="6:9">
      <c r="F12121" s="52"/>
      <c r="H12121"/>
      <c r="I12121"/>
    </row>
    <row r="12122" spans="6:9">
      <c r="F12122" s="52"/>
      <c r="H12122"/>
      <c r="I12122"/>
    </row>
    <row r="12123" spans="6:9">
      <c r="F12123" s="52"/>
      <c r="H12123"/>
      <c r="I12123"/>
    </row>
    <row r="12124" spans="6:9">
      <c r="F12124" s="52"/>
      <c r="H12124"/>
      <c r="I12124"/>
    </row>
    <row r="12125" spans="6:9">
      <c r="F12125" s="52"/>
      <c r="H12125"/>
      <c r="I12125"/>
    </row>
    <row r="12126" spans="6:9">
      <c r="F12126" s="52"/>
      <c r="H12126"/>
      <c r="I12126"/>
    </row>
    <row r="12127" spans="6:9">
      <c r="F12127" s="52"/>
      <c r="H12127"/>
      <c r="I12127"/>
    </row>
    <row r="12128" spans="6:9">
      <c r="F12128" s="52"/>
      <c r="H12128"/>
      <c r="I12128"/>
    </row>
    <row r="12129" spans="6:9">
      <c r="F12129" s="52"/>
      <c r="H12129"/>
      <c r="I12129"/>
    </row>
    <row r="12130" spans="6:9">
      <c r="F12130" s="52"/>
      <c r="H12130"/>
      <c r="I12130"/>
    </row>
    <row r="12131" spans="6:9">
      <c r="F12131" s="52"/>
      <c r="H12131"/>
      <c r="I12131"/>
    </row>
    <row r="12132" spans="6:9">
      <c r="F12132" s="52"/>
      <c r="H12132"/>
      <c r="I12132"/>
    </row>
    <row r="12133" spans="6:9">
      <c r="F12133" s="52"/>
      <c r="H12133"/>
      <c r="I12133"/>
    </row>
    <row r="12134" spans="6:9">
      <c r="F12134" s="52"/>
      <c r="H12134"/>
      <c r="I12134"/>
    </row>
    <row r="12135" spans="6:9">
      <c r="F12135" s="52"/>
      <c r="H12135"/>
      <c r="I12135"/>
    </row>
    <row r="12136" spans="6:9">
      <c r="F12136" s="52"/>
      <c r="H12136"/>
      <c r="I12136"/>
    </row>
    <row r="12137" spans="6:9">
      <c r="F12137" s="52"/>
      <c r="H12137"/>
      <c r="I12137"/>
    </row>
    <row r="12138" spans="6:9">
      <c r="F12138" s="52"/>
      <c r="H12138"/>
      <c r="I12138"/>
    </row>
    <row r="12139" spans="6:9">
      <c r="F12139" s="52"/>
      <c r="H12139"/>
      <c r="I12139"/>
    </row>
    <row r="12140" spans="6:9">
      <c r="F12140" s="52"/>
      <c r="H12140"/>
      <c r="I12140"/>
    </row>
    <row r="12141" spans="6:9">
      <c r="F12141" s="52"/>
      <c r="H12141"/>
      <c r="I12141"/>
    </row>
    <row r="12142" spans="6:9">
      <c r="F12142" s="52"/>
      <c r="H12142"/>
      <c r="I12142"/>
    </row>
    <row r="12143" spans="6:9">
      <c r="F12143" s="52"/>
      <c r="H12143"/>
      <c r="I12143"/>
    </row>
    <row r="12144" spans="6:9">
      <c r="F12144" s="52"/>
      <c r="H12144"/>
      <c r="I12144"/>
    </row>
    <row r="12145" spans="6:9">
      <c r="F12145" s="52"/>
      <c r="H12145"/>
      <c r="I12145"/>
    </row>
    <row r="12146" spans="6:9">
      <c r="F12146" s="52"/>
      <c r="H12146"/>
      <c r="I12146"/>
    </row>
    <row r="12147" spans="6:9">
      <c r="F12147" s="52"/>
      <c r="H12147"/>
      <c r="I12147"/>
    </row>
    <row r="12148" spans="6:9">
      <c r="F12148" s="52"/>
      <c r="H12148"/>
      <c r="I12148"/>
    </row>
    <row r="12149" spans="6:9">
      <c r="F12149" s="52"/>
      <c r="H12149"/>
      <c r="I12149"/>
    </row>
    <row r="12150" spans="6:9">
      <c r="F12150" s="52"/>
      <c r="H12150"/>
      <c r="I12150"/>
    </row>
    <row r="12151" spans="6:9">
      <c r="F12151" s="52"/>
      <c r="H12151"/>
      <c r="I12151"/>
    </row>
    <row r="12152" spans="6:9">
      <c r="F12152" s="52"/>
      <c r="H12152"/>
      <c r="I12152"/>
    </row>
    <row r="12153" spans="6:9">
      <c r="F12153" s="52"/>
      <c r="H12153"/>
      <c r="I12153"/>
    </row>
    <row r="12154" spans="6:9">
      <c r="F12154" s="52"/>
      <c r="H12154"/>
      <c r="I12154"/>
    </row>
    <row r="12155" spans="6:9">
      <c r="F12155" s="52"/>
      <c r="H12155"/>
      <c r="I12155"/>
    </row>
    <row r="12156" spans="6:9">
      <c r="F12156" s="52"/>
      <c r="H12156"/>
      <c r="I12156"/>
    </row>
    <row r="12157" spans="6:9">
      <c r="F12157" s="52"/>
      <c r="H12157"/>
      <c r="I12157"/>
    </row>
    <row r="12158" spans="6:9">
      <c r="F12158" s="52"/>
      <c r="H12158"/>
      <c r="I12158"/>
    </row>
    <row r="12159" spans="6:9">
      <c r="F12159" s="52"/>
      <c r="H12159"/>
      <c r="I12159"/>
    </row>
    <row r="12160" spans="6:9">
      <c r="F12160" s="52"/>
      <c r="H12160"/>
      <c r="I12160"/>
    </row>
    <row r="12161" spans="6:9">
      <c r="F12161" s="52"/>
      <c r="H12161"/>
      <c r="I12161"/>
    </row>
    <row r="12162" spans="6:9">
      <c r="F12162" s="52"/>
      <c r="H12162"/>
      <c r="I12162"/>
    </row>
    <row r="12163" spans="6:9">
      <c r="F12163" s="52"/>
      <c r="H12163"/>
      <c r="I12163"/>
    </row>
    <row r="12164" spans="6:9">
      <c r="F12164" s="52"/>
      <c r="H12164"/>
      <c r="I12164"/>
    </row>
    <row r="12165" spans="6:9">
      <c r="F12165" s="52"/>
      <c r="H12165"/>
      <c r="I12165"/>
    </row>
    <row r="12166" spans="6:9">
      <c r="F12166" s="52"/>
      <c r="H12166"/>
      <c r="I12166"/>
    </row>
    <row r="12167" spans="6:9">
      <c r="F12167" s="52"/>
      <c r="H12167"/>
      <c r="I12167"/>
    </row>
    <row r="12168" spans="6:9">
      <c r="F12168" s="52"/>
      <c r="H12168"/>
      <c r="I12168"/>
    </row>
    <row r="12169" spans="6:9">
      <c r="F12169" s="52"/>
      <c r="H12169"/>
      <c r="I12169"/>
    </row>
    <row r="12170" spans="6:9">
      <c r="F12170" s="52"/>
      <c r="H12170"/>
      <c r="I12170"/>
    </row>
    <row r="12171" spans="6:9">
      <c r="F12171" s="52"/>
      <c r="H12171"/>
      <c r="I12171"/>
    </row>
    <row r="12172" spans="6:9">
      <c r="F12172" s="52"/>
      <c r="H12172"/>
      <c r="I12172"/>
    </row>
    <row r="12173" spans="6:9">
      <c r="F12173" s="52"/>
      <c r="H12173"/>
      <c r="I12173"/>
    </row>
    <row r="12174" spans="6:9">
      <c r="F12174" s="52"/>
      <c r="H12174"/>
      <c r="I12174"/>
    </row>
    <row r="12175" spans="6:9">
      <c r="F12175" s="52"/>
      <c r="H12175"/>
      <c r="I12175"/>
    </row>
    <row r="12176" spans="6:9">
      <c r="F12176" s="52"/>
      <c r="H12176"/>
      <c r="I12176"/>
    </row>
    <row r="12177" spans="6:9">
      <c r="F12177" s="52"/>
      <c r="H12177"/>
      <c r="I12177"/>
    </row>
    <row r="12178" spans="6:9">
      <c r="F12178" s="52"/>
      <c r="H12178"/>
      <c r="I12178"/>
    </row>
    <row r="12179" spans="6:9">
      <c r="F12179" s="52"/>
      <c r="H12179"/>
      <c r="I12179"/>
    </row>
    <row r="12180" spans="6:9">
      <c r="F12180" s="52"/>
      <c r="H12180"/>
      <c r="I12180"/>
    </row>
    <row r="12181" spans="6:9">
      <c r="F12181" s="52"/>
      <c r="H12181"/>
      <c r="I12181"/>
    </row>
    <row r="12182" spans="6:9">
      <c r="F12182" s="52"/>
      <c r="H12182"/>
      <c r="I12182"/>
    </row>
    <row r="12183" spans="6:9">
      <c r="F12183" s="52"/>
      <c r="H12183"/>
      <c r="I12183"/>
    </row>
    <row r="12184" spans="6:9">
      <c r="F12184" s="52"/>
      <c r="H12184"/>
      <c r="I12184"/>
    </row>
    <row r="12185" spans="6:9">
      <c r="F12185" s="52"/>
      <c r="H12185"/>
      <c r="I12185"/>
    </row>
    <row r="12186" spans="6:9">
      <c r="F12186" s="52"/>
      <c r="H12186"/>
      <c r="I12186"/>
    </row>
    <row r="12187" spans="6:9">
      <c r="F12187" s="52"/>
      <c r="H12187"/>
      <c r="I12187"/>
    </row>
    <row r="12188" spans="6:9">
      <c r="F12188" s="52"/>
      <c r="H12188"/>
      <c r="I12188"/>
    </row>
    <row r="12189" spans="6:9">
      <c r="F12189" s="52"/>
      <c r="H12189"/>
      <c r="I12189"/>
    </row>
    <row r="12190" spans="6:9">
      <c r="F12190" s="52"/>
      <c r="H12190"/>
      <c r="I12190"/>
    </row>
    <row r="12191" spans="6:9">
      <c r="F12191" s="52"/>
      <c r="H12191"/>
      <c r="I12191"/>
    </row>
    <row r="12192" spans="6:9">
      <c r="F12192" s="52"/>
      <c r="H12192"/>
      <c r="I12192"/>
    </row>
    <row r="12193" spans="6:9">
      <c r="F12193" s="52"/>
      <c r="H12193"/>
      <c r="I12193"/>
    </row>
    <row r="12194" spans="6:9">
      <c r="F12194" s="52"/>
      <c r="H12194"/>
      <c r="I12194"/>
    </row>
    <row r="12195" spans="6:9">
      <c r="F12195" s="52"/>
      <c r="H12195"/>
      <c r="I12195"/>
    </row>
    <row r="12196" spans="6:9">
      <c r="F12196" s="52"/>
      <c r="H12196"/>
      <c r="I12196"/>
    </row>
    <row r="12197" spans="6:9">
      <c r="F12197" s="52"/>
      <c r="H12197"/>
      <c r="I12197"/>
    </row>
    <row r="12198" spans="6:9">
      <c r="F12198" s="52"/>
      <c r="H12198"/>
      <c r="I12198"/>
    </row>
    <row r="12199" spans="6:9">
      <c r="F12199" s="52"/>
      <c r="H12199"/>
      <c r="I12199"/>
    </row>
    <row r="12200" spans="6:9">
      <c r="F12200" s="52"/>
      <c r="H12200"/>
      <c r="I12200"/>
    </row>
    <row r="12201" spans="6:9">
      <c r="F12201" s="52"/>
      <c r="H12201"/>
      <c r="I12201"/>
    </row>
    <row r="12202" spans="6:9">
      <c r="F12202" s="52"/>
      <c r="H12202"/>
      <c r="I12202"/>
    </row>
    <row r="12203" spans="6:9">
      <c r="F12203" s="52"/>
      <c r="H12203"/>
      <c r="I12203"/>
    </row>
    <row r="12204" spans="6:9">
      <c r="F12204" s="52"/>
      <c r="H12204"/>
      <c r="I12204"/>
    </row>
    <row r="12205" spans="6:9">
      <c r="F12205" s="52"/>
      <c r="H12205"/>
      <c r="I12205"/>
    </row>
    <row r="12206" spans="6:9">
      <c r="F12206" s="52"/>
      <c r="H12206"/>
      <c r="I12206"/>
    </row>
    <row r="12207" spans="6:9">
      <c r="F12207" s="52"/>
      <c r="H12207"/>
      <c r="I12207"/>
    </row>
    <row r="12208" spans="6:9">
      <c r="F12208" s="52"/>
      <c r="H12208"/>
      <c r="I12208"/>
    </row>
    <row r="12209" spans="6:9">
      <c r="F12209" s="52"/>
      <c r="H12209"/>
      <c r="I12209"/>
    </row>
    <row r="12210" spans="6:9">
      <c r="F12210" s="52"/>
      <c r="H12210"/>
      <c r="I12210"/>
    </row>
    <row r="12211" spans="6:9">
      <c r="F12211" s="52"/>
      <c r="H12211"/>
      <c r="I12211"/>
    </row>
    <row r="12212" spans="6:9">
      <c r="F12212" s="52"/>
      <c r="H12212"/>
      <c r="I12212"/>
    </row>
    <row r="12213" spans="6:9">
      <c r="F12213" s="52"/>
      <c r="H12213"/>
      <c r="I12213"/>
    </row>
    <row r="12214" spans="6:9">
      <c r="F12214" s="52"/>
      <c r="H12214"/>
      <c r="I12214"/>
    </row>
    <row r="12215" spans="6:9">
      <c r="F12215" s="52"/>
      <c r="H12215"/>
      <c r="I12215"/>
    </row>
    <row r="12216" spans="6:9">
      <c r="F12216" s="52"/>
      <c r="H12216"/>
      <c r="I12216"/>
    </row>
    <row r="12217" spans="6:9">
      <c r="F12217" s="52"/>
      <c r="H12217"/>
      <c r="I12217"/>
    </row>
    <row r="12218" spans="6:9">
      <c r="F12218" s="52"/>
      <c r="H12218"/>
      <c r="I12218"/>
    </row>
    <row r="12219" spans="6:9">
      <c r="F12219" s="52"/>
      <c r="H12219"/>
      <c r="I12219"/>
    </row>
    <row r="12220" spans="6:9">
      <c r="F12220" s="52"/>
      <c r="H12220"/>
      <c r="I12220"/>
    </row>
    <row r="12221" spans="6:9">
      <c r="F12221" s="52"/>
      <c r="H12221"/>
      <c r="I12221"/>
    </row>
    <row r="12222" spans="6:9">
      <c r="F12222" s="52"/>
      <c r="H12222"/>
      <c r="I12222"/>
    </row>
    <row r="12223" spans="6:9">
      <c r="F12223" s="52"/>
      <c r="H12223"/>
      <c r="I12223"/>
    </row>
    <row r="12224" spans="6:9">
      <c r="F12224" s="52"/>
      <c r="H12224"/>
      <c r="I12224"/>
    </row>
    <row r="12225" spans="6:9">
      <c r="F12225" s="52"/>
      <c r="H12225"/>
      <c r="I12225"/>
    </row>
    <row r="12226" spans="6:9">
      <c r="F12226" s="52"/>
      <c r="H12226"/>
      <c r="I12226"/>
    </row>
    <row r="12227" spans="6:9">
      <c r="F12227" s="52"/>
      <c r="H12227"/>
      <c r="I12227"/>
    </row>
    <row r="12228" spans="6:9">
      <c r="F12228" s="52"/>
      <c r="H12228"/>
      <c r="I12228"/>
    </row>
    <row r="12229" spans="6:9">
      <c r="F12229" s="52"/>
      <c r="H12229"/>
      <c r="I12229"/>
    </row>
    <row r="12230" spans="6:9">
      <c r="F12230" s="52"/>
      <c r="H12230"/>
      <c r="I12230"/>
    </row>
    <row r="12231" spans="6:9">
      <c r="F12231" s="52"/>
      <c r="H12231"/>
      <c r="I12231"/>
    </row>
    <row r="12232" spans="6:9">
      <c r="F12232" s="52"/>
      <c r="H12232"/>
      <c r="I12232"/>
    </row>
    <row r="12233" spans="6:9">
      <c r="F12233" s="52"/>
      <c r="H12233"/>
      <c r="I12233"/>
    </row>
    <row r="12234" spans="6:9">
      <c r="F12234" s="52"/>
      <c r="H12234"/>
      <c r="I12234"/>
    </row>
    <row r="12235" spans="6:9">
      <c r="F12235" s="52"/>
      <c r="H12235"/>
      <c r="I12235"/>
    </row>
    <row r="12236" spans="6:9">
      <c r="F12236" s="52"/>
      <c r="H12236"/>
      <c r="I12236"/>
    </row>
    <row r="12237" spans="6:9">
      <c r="F12237" s="52"/>
      <c r="H12237"/>
      <c r="I12237"/>
    </row>
    <row r="12238" spans="6:9">
      <c r="F12238" s="52"/>
      <c r="H12238"/>
      <c r="I12238"/>
    </row>
    <row r="12239" spans="6:9">
      <c r="F12239" s="52"/>
      <c r="H12239"/>
      <c r="I12239"/>
    </row>
    <row r="12240" spans="6:9">
      <c r="F12240" s="52"/>
      <c r="H12240"/>
      <c r="I12240"/>
    </row>
    <row r="12241" spans="6:9">
      <c r="F12241" s="52"/>
      <c r="H12241"/>
      <c r="I12241"/>
    </row>
    <row r="12242" spans="6:9">
      <c r="F12242" s="52"/>
      <c r="H12242"/>
      <c r="I12242"/>
    </row>
    <row r="12243" spans="6:9">
      <c r="F12243" s="52"/>
      <c r="H12243"/>
      <c r="I12243"/>
    </row>
    <row r="12244" spans="6:9">
      <c r="F12244" s="52"/>
      <c r="H12244"/>
      <c r="I12244"/>
    </row>
    <row r="12245" spans="6:9">
      <c r="F12245" s="52"/>
      <c r="H12245"/>
      <c r="I12245"/>
    </row>
    <row r="12246" spans="6:9">
      <c r="F12246" s="52"/>
      <c r="H12246"/>
      <c r="I12246"/>
    </row>
    <row r="12247" spans="6:9">
      <c r="F12247" s="52"/>
      <c r="H12247"/>
      <c r="I12247"/>
    </row>
    <row r="12248" spans="6:9">
      <c r="F12248" s="52"/>
      <c r="H12248"/>
      <c r="I12248"/>
    </row>
    <row r="12249" spans="6:9">
      <c r="F12249" s="52"/>
      <c r="H12249"/>
      <c r="I12249"/>
    </row>
    <row r="12250" spans="6:9">
      <c r="F12250" s="52"/>
      <c r="H12250"/>
      <c r="I12250"/>
    </row>
    <row r="12251" spans="6:9">
      <c r="F12251" s="52"/>
      <c r="H12251"/>
      <c r="I12251"/>
    </row>
    <row r="12252" spans="6:9">
      <c r="F12252" s="52"/>
      <c r="H12252"/>
      <c r="I12252"/>
    </row>
    <row r="12253" spans="6:9">
      <c r="F12253" s="52"/>
      <c r="H12253"/>
      <c r="I12253"/>
    </row>
    <row r="12254" spans="6:9">
      <c r="F12254" s="52"/>
      <c r="H12254"/>
      <c r="I12254"/>
    </row>
    <row r="12255" spans="6:9">
      <c r="F12255" s="52"/>
      <c r="H12255"/>
      <c r="I12255"/>
    </row>
    <row r="12256" spans="6:9">
      <c r="F12256" s="52"/>
      <c r="H12256"/>
      <c r="I12256"/>
    </row>
    <row r="12257" spans="6:9">
      <c r="F12257" s="52"/>
      <c r="H12257"/>
      <c r="I12257"/>
    </row>
    <row r="12258" spans="6:9">
      <c r="F12258" s="52"/>
      <c r="H12258"/>
      <c r="I12258"/>
    </row>
    <row r="12259" spans="6:9">
      <c r="F12259" s="52"/>
      <c r="H12259"/>
      <c r="I12259"/>
    </row>
    <row r="12260" spans="6:9">
      <c r="F12260" s="52"/>
      <c r="H12260"/>
      <c r="I12260"/>
    </row>
    <row r="12261" spans="6:9">
      <c r="F12261" s="52"/>
      <c r="H12261"/>
      <c r="I12261"/>
    </row>
    <row r="12262" spans="6:9">
      <c r="F12262" s="52"/>
      <c r="H12262"/>
      <c r="I12262"/>
    </row>
    <row r="12263" spans="6:9">
      <c r="F12263" s="52"/>
      <c r="H12263"/>
      <c r="I12263"/>
    </row>
    <row r="12264" spans="6:9">
      <c r="F12264" s="52"/>
      <c r="H12264"/>
      <c r="I12264"/>
    </row>
    <row r="12265" spans="6:9">
      <c r="F12265" s="52"/>
      <c r="H12265"/>
      <c r="I12265"/>
    </row>
    <row r="12266" spans="6:9">
      <c r="F12266" s="52"/>
      <c r="H12266"/>
      <c r="I12266"/>
    </row>
    <row r="12267" spans="6:9">
      <c r="F12267" s="52"/>
      <c r="H12267"/>
      <c r="I12267"/>
    </row>
    <row r="12268" spans="6:9">
      <c r="F12268" s="52"/>
      <c r="H12268"/>
      <c r="I12268"/>
    </row>
    <row r="12269" spans="6:9">
      <c r="F12269" s="52"/>
      <c r="H12269"/>
      <c r="I12269"/>
    </row>
    <row r="12270" spans="6:9">
      <c r="F12270" s="52"/>
      <c r="H12270"/>
      <c r="I12270"/>
    </row>
    <row r="12271" spans="6:9">
      <c r="F12271" s="52"/>
      <c r="H12271"/>
      <c r="I12271"/>
    </row>
    <row r="12272" spans="6:9">
      <c r="F12272" s="52"/>
      <c r="H12272"/>
      <c r="I12272"/>
    </row>
    <row r="12273" spans="6:9">
      <c r="F12273" s="52"/>
      <c r="H12273"/>
      <c r="I12273"/>
    </row>
    <row r="12274" spans="6:9">
      <c r="F12274" s="52"/>
      <c r="H12274"/>
      <c r="I12274"/>
    </row>
    <row r="12275" spans="6:9">
      <c r="F12275" s="52"/>
      <c r="H12275"/>
      <c r="I12275"/>
    </row>
    <row r="12276" spans="6:9">
      <c r="F12276" s="52"/>
      <c r="H12276"/>
      <c r="I12276"/>
    </row>
    <row r="12277" spans="6:9">
      <c r="F12277" s="52"/>
      <c r="H12277"/>
      <c r="I12277"/>
    </row>
    <row r="12278" spans="6:9">
      <c r="F12278" s="52"/>
      <c r="H12278"/>
      <c r="I12278"/>
    </row>
    <row r="12279" spans="6:9">
      <c r="F12279" s="52"/>
      <c r="H12279"/>
      <c r="I12279"/>
    </row>
    <row r="12280" spans="6:9">
      <c r="F12280" s="52"/>
      <c r="H12280"/>
      <c r="I12280"/>
    </row>
    <row r="12281" spans="6:9">
      <c r="F12281" s="52"/>
      <c r="H12281"/>
      <c r="I12281"/>
    </row>
    <row r="12282" spans="6:9">
      <c r="F12282" s="52"/>
      <c r="H12282"/>
      <c r="I12282"/>
    </row>
    <row r="12283" spans="6:9">
      <c r="F12283" s="52"/>
      <c r="H12283"/>
      <c r="I12283"/>
    </row>
    <row r="12284" spans="6:9">
      <c r="F12284" s="52"/>
      <c r="H12284"/>
      <c r="I12284"/>
    </row>
    <row r="12285" spans="6:9">
      <c r="F12285" s="52"/>
      <c r="H12285"/>
      <c r="I12285"/>
    </row>
    <row r="12286" spans="6:9">
      <c r="F12286" s="52"/>
      <c r="H12286"/>
      <c r="I12286"/>
    </row>
    <row r="12287" spans="6:9">
      <c r="F12287" s="52"/>
      <c r="H12287"/>
      <c r="I12287"/>
    </row>
    <row r="12288" spans="6:9">
      <c r="F12288" s="52"/>
      <c r="H12288"/>
      <c r="I12288"/>
    </row>
    <row r="12289" spans="6:9">
      <c r="F12289" s="52"/>
      <c r="H12289"/>
      <c r="I12289"/>
    </row>
    <row r="12290" spans="6:9">
      <c r="F12290" s="52"/>
      <c r="H12290"/>
      <c r="I12290"/>
    </row>
    <row r="12291" spans="6:9">
      <c r="F12291" s="52"/>
      <c r="H12291"/>
      <c r="I12291"/>
    </row>
    <row r="12292" spans="6:9">
      <c r="F12292" s="52"/>
      <c r="H12292"/>
      <c r="I12292"/>
    </row>
    <row r="12293" spans="6:9">
      <c r="F12293" s="52"/>
      <c r="H12293"/>
      <c r="I12293"/>
    </row>
    <row r="12294" spans="6:9">
      <c r="F12294" s="52"/>
      <c r="H12294"/>
      <c r="I12294"/>
    </row>
    <row r="12295" spans="6:9">
      <c r="F12295" s="52"/>
      <c r="H12295"/>
      <c r="I12295"/>
    </row>
    <row r="12296" spans="6:9">
      <c r="F12296" s="52"/>
      <c r="H12296"/>
      <c r="I12296"/>
    </row>
    <row r="12297" spans="6:9">
      <c r="F12297" s="52"/>
      <c r="H12297"/>
      <c r="I12297"/>
    </row>
    <row r="12298" spans="6:9">
      <c r="F12298" s="52"/>
      <c r="H12298"/>
      <c r="I12298"/>
    </row>
    <row r="12299" spans="6:9">
      <c r="F12299" s="52"/>
      <c r="H12299"/>
      <c r="I12299"/>
    </row>
    <row r="12300" spans="6:9">
      <c r="F12300" s="52"/>
      <c r="H12300"/>
      <c r="I12300"/>
    </row>
    <row r="12301" spans="6:9">
      <c r="F12301" s="52"/>
      <c r="H12301"/>
      <c r="I12301"/>
    </row>
    <row r="12302" spans="6:9">
      <c r="F12302" s="52"/>
      <c r="H12302"/>
      <c r="I12302"/>
    </row>
    <row r="12303" spans="6:9">
      <c r="F12303" s="52"/>
      <c r="H12303"/>
      <c r="I12303"/>
    </row>
    <row r="12304" spans="6:9">
      <c r="F12304" s="52"/>
      <c r="H12304"/>
      <c r="I12304"/>
    </row>
    <row r="12305" spans="6:9">
      <c r="F12305" s="52"/>
      <c r="H12305"/>
      <c r="I12305"/>
    </row>
    <row r="12306" spans="6:9">
      <c r="F12306" s="52"/>
      <c r="H12306"/>
      <c r="I12306"/>
    </row>
    <row r="12307" spans="6:9">
      <c r="F12307" s="52"/>
      <c r="H12307"/>
      <c r="I12307"/>
    </row>
    <row r="12308" spans="6:9">
      <c r="F12308" s="52"/>
      <c r="H12308"/>
      <c r="I12308"/>
    </row>
    <row r="12309" spans="6:9">
      <c r="F12309" s="52"/>
      <c r="H12309"/>
      <c r="I12309"/>
    </row>
    <row r="12310" spans="6:9">
      <c r="F12310" s="52"/>
      <c r="H12310"/>
      <c r="I12310"/>
    </row>
    <row r="12311" spans="6:9">
      <c r="F12311" s="52"/>
      <c r="H12311"/>
      <c r="I12311"/>
    </row>
    <row r="12312" spans="6:9">
      <c r="F12312" s="52"/>
      <c r="H12312"/>
      <c r="I12312"/>
    </row>
    <row r="12313" spans="6:9">
      <c r="F12313" s="52"/>
      <c r="H12313"/>
      <c r="I12313"/>
    </row>
    <row r="12314" spans="6:9">
      <c r="F12314" s="52"/>
      <c r="H12314"/>
      <c r="I12314"/>
    </row>
    <row r="12315" spans="6:9">
      <c r="F12315" s="52"/>
      <c r="H12315"/>
      <c r="I12315"/>
    </row>
    <row r="12316" spans="6:9">
      <c r="F12316" s="52"/>
      <c r="H12316"/>
      <c r="I12316"/>
    </row>
    <row r="12317" spans="6:9">
      <c r="F12317" s="52"/>
      <c r="H12317"/>
      <c r="I12317"/>
    </row>
    <row r="12318" spans="6:9">
      <c r="F12318" s="52"/>
      <c r="H12318"/>
      <c r="I12318"/>
    </row>
    <row r="12319" spans="6:9">
      <c r="F12319" s="52"/>
      <c r="H12319"/>
      <c r="I12319"/>
    </row>
    <row r="12320" spans="6:9">
      <c r="F12320" s="52"/>
      <c r="H12320"/>
      <c r="I12320"/>
    </row>
    <row r="12321" spans="6:9">
      <c r="F12321" s="52"/>
      <c r="H12321"/>
      <c r="I12321"/>
    </row>
    <row r="12322" spans="6:9">
      <c r="F12322" s="52"/>
      <c r="H12322"/>
      <c r="I12322"/>
    </row>
    <row r="12323" spans="6:9">
      <c r="F12323" s="52"/>
      <c r="H12323"/>
      <c r="I12323"/>
    </row>
    <row r="12324" spans="6:9">
      <c r="F12324" s="52"/>
      <c r="H12324"/>
      <c r="I12324"/>
    </row>
    <row r="12325" spans="6:9">
      <c r="F12325" s="52"/>
      <c r="H12325"/>
      <c r="I12325"/>
    </row>
    <row r="12326" spans="6:9">
      <c r="F12326" s="52"/>
      <c r="H12326"/>
      <c r="I12326"/>
    </row>
    <row r="12327" spans="6:9">
      <c r="F12327" s="52"/>
      <c r="H12327"/>
      <c r="I12327"/>
    </row>
    <row r="12328" spans="6:9">
      <c r="F12328" s="52"/>
      <c r="H12328"/>
      <c r="I12328"/>
    </row>
    <row r="12329" spans="6:9">
      <c r="F12329" s="52"/>
      <c r="H12329"/>
      <c r="I12329"/>
    </row>
    <row r="12330" spans="6:9">
      <c r="F12330" s="52"/>
      <c r="H12330"/>
      <c r="I12330"/>
    </row>
    <row r="12331" spans="6:9">
      <c r="F12331" s="52"/>
      <c r="H12331"/>
      <c r="I12331"/>
    </row>
    <row r="12332" spans="6:9">
      <c r="F12332" s="52"/>
      <c r="H12332"/>
      <c r="I12332"/>
    </row>
    <row r="12333" spans="6:9">
      <c r="F12333" s="52"/>
      <c r="H12333"/>
      <c r="I12333"/>
    </row>
    <row r="12334" spans="6:9">
      <c r="F12334" s="52"/>
      <c r="H12334"/>
      <c r="I12334"/>
    </row>
    <row r="12335" spans="6:9">
      <c r="F12335" s="52"/>
      <c r="H12335"/>
      <c r="I12335"/>
    </row>
    <row r="12336" spans="6:9">
      <c r="F12336" s="52"/>
      <c r="H12336"/>
      <c r="I12336"/>
    </row>
    <row r="12337" spans="6:9">
      <c r="F12337" s="52"/>
      <c r="H12337"/>
      <c r="I12337"/>
    </row>
    <row r="12338" spans="6:9">
      <c r="F12338" s="52"/>
      <c r="H12338"/>
      <c r="I12338"/>
    </row>
    <row r="12339" spans="6:9">
      <c r="F12339" s="52"/>
      <c r="H12339"/>
      <c r="I12339"/>
    </row>
    <row r="12340" spans="6:9">
      <c r="F12340" s="52"/>
      <c r="H12340"/>
      <c r="I12340"/>
    </row>
    <row r="12341" spans="6:9">
      <c r="F12341" s="52"/>
      <c r="H12341"/>
      <c r="I12341"/>
    </row>
    <row r="12342" spans="6:9">
      <c r="F12342" s="52"/>
      <c r="H12342"/>
      <c r="I12342"/>
    </row>
    <row r="12343" spans="6:9">
      <c r="F12343" s="52"/>
      <c r="H12343"/>
      <c r="I12343"/>
    </row>
    <row r="12344" spans="6:9">
      <c r="F12344" s="52"/>
      <c r="H12344"/>
      <c r="I12344"/>
    </row>
    <row r="12345" spans="6:9">
      <c r="F12345" s="52"/>
      <c r="H12345"/>
      <c r="I12345"/>
    </row>
    <row r="12346" spans="6:9">
      <c r="F12346" s="52"/>
      <c r="H12346"/>
      <c r="I12346"/>
    </row>
    <row r="12347" spans="6:9">
      <c r="F12347" s="52"/>
      <c r="H12347"/>
      <c r="I12347"/>
    </row>
    <row r="12348" spans="6:9">
      <c r="F12348" s="52"/>
      <c r="H12348"/>
      <c r="I12348"/>
    </row>
    <row r="12349" spans="6:9">
      <c r="F12349" s="52"/>
      <c r="H12349"/>
      <c r="I12349"/>
    </row>
    <row r="12350" spans="6:9">
      <c r="F12350" s="52"/>
      <c r="H12350"/>
      <c r="I12350"/>
    </row>
    <row r="12351" spans="6:9">
      <c r="F12351" s="52"/>
      <c r="H12351"/>
      <c r="I12351"/>
    </row>
    <row r="12352" spans="6:9">
      <c r="F12352" s="52"/>
      <c r="H12352"/>
      <c r="I12352"/>
    </row>
    <row r="12353" spans="6:9">
      <c r="F12353" s="52"/>
      <c r="H12353"/>
      <c r="I12353"/>
    </row>
    <row r="12354" spans="6:9">
      <c r="F12354" s="52"/>
      <c r="H12354"/>
      <c r="I12354"/>
    </row>
    <row r="12355" spans="6:9">
      <c r="F12355" s="52"/>
      <c r="H12355"/>
      <c r="I12355"/>
    </row>
    <row r="12356" spans="6:9">
      <c r="F12356" s="52"/>
      <c r="H12356"/>
      <c r="I12356"/>
    </row>
    <row r="12357" spans="6:9">
      <c r="F12357" s="52"/>
      <c r="H12357"/>
      <c r="I12357"/>
    </row>
    <row r="12358" spans="6:9">
      <c r="F12358" s="52"/>
      <c r="H12358"/>
      <c r="I12358"/>
    </row>
    <row r="12359" spans="6:9">
      <c r="F12359" s="52"/>
      <c r="H12359"/>
      <c r="I12359"/>
    </row>
    <row r="12360" spans="6:9">
      <c r="F12360" s="52"/>
      <c r="H12360"/>
      <c r="I12360"/>
    </row>
    <row r="12361" spans="6:9">
      <c r="F12361" s="52"/>
      <c r="H12361"/>
      <c r="I12361"/>
    </row>
    <row r="12362" spans="6:9">
      <c r="F12362" s="52"/>
      <c r="H12362"/>
      <c r="I12362"/>
    </row>
    <row r="12363" spans="6:9">
      <c r="F12363" s="52"/>
      <c r="H12363"/>
      <c r="I12363"/>
    </row>
    <row r="12364" spans="6:9">
      <c r="F12364" s="52"/>
      <c r="H12364"/>
      <c r="I12364"/>
    </row>
    <row r="12365" spans="6:9">
      <c r="F12365" s="52"/>
      <c r="H12365"/>
      <c r="I12365"/>
    </row>
    <row r="12366" spans="6:9">
      <c r="F12366" s="52"/>
      <c r="H12366"/>
      <c r="I12366"/>
    </row>
    <row r="12367" spans="6:9">
      <c r="F12367" s="52"/>
      <c r="H12367"/>
      <c r="I12367"/>
    </row>
    <row r="12368" spans="6:9">
      <c r="F12368" s="52"/>
      <c r="H12368"/>
      <c r="I12368"/>
    </row>
    <row r="12369" spans="6:9">
      <c r="F12369" s="52"/>
      <c r="H12369"/>
      <c r="I12369"/>
    </row>
    <row r="12370" spans="6:9">
      <c r="F12370" s="52"/>
      <c r="H12370"/>
      <c r="I12370"/>
    </row>
    <row r="12371" spans="6:9">
      <c r="F12371" s="52"/>
      <c r="H12371"/>
      <c r="I12371"/>
    </row>
    <row r="12372" spans="6:9">
      <c r="F12372" s="52"/>
      <c r="H12372"/>
      <c r="I12372"/>
    </row>
    <row r="12373" spans="6:9">
      <c r="F12373" s="52"/>
      <c r="H12373"/>
      <c r="I12373"/>
    </row>
    <row r="12374" spans="6:9">
      <c r="F12374" s="52"/>
      <c r="H12374"/>
      <c r="I12374"/>
    </row>
    <row r="12375" spans="6:9">
      <c r="F12375" s="52"/>
      <c r="H12375"/>
      <c r="I12375"/>
    </row>
    <row r="12376" spans="6:9">
      <c r="F12376" s="52"/>
      <c r="H12376"/>
      <c r="I12376"/>
    </row>
    <row r="12377" spans="6:9">
      <c r="F12377" s="52"/>
      <c r="H12377"/>
      <c r="I12377"/>
    </row>
    <row r="12378" spans="6:9">
      <c r="F12378" s="52"/>
      <c r="H12378"/>
      <c r="I12378"/>
    </row>
    <row r="12379" spans="6:9">
      <c r="F12379" s="52"/>
      <c r="H12379"/>
      <c r="I12379"/>
    </row>
    <row r="12380" spans="6:9">
      <c r="F12380" s="52"/>
      <c r="H12380"/>
      <c r="I12380"/>
    </row>
    <row r="12381" spans="6:9">
      <c r="F12381" s="52"/>
      <c r="H12381"/>
      <c r="I12381"/>
    </row>
    <row r="12382" spans="6:9">
      <c r="F12382" s="52"/>
      <c r="H12382"/>
      <c r="I12382"/>
    </row>
    <row r="12383" spans="6:9">
      <c r="F12383" s="52"/>
      <c r="H12383"/>
      <c r="I12383"/>
    </row>
    <row r="12384" spans="6:9">
      <c r="F12384" s="52"/>
      <c r="H12384"/>
      <c r="I12384"/>
    </row>
    <row r="12385" spans="6:9">
      <c r="F12385" s="52"/>
      <c r="H12385"/>
      <c r="I12385"/>
    </row>
    <row r="12386" spans="6:9">
      <c r="F12386" s="52"/>
      <c r="H12386"/>
      <c r="I12386"/>
    </row>
    <row r="12387" spans="6:9">
      <c r="F12387" s="52"/>
      <c r="H12387"/>
      <c r="I12387"/>
    </row>
    <row r="12388" spans="6:9">
      <c r="F12388" s="52"/>
      <c r="H12388"/>
      <c r="I12388"/>
    </row>
    <row r="12389" spans="6:9">
      <c r="F12389" s="52"/>
      <c r="H12389"/>
      <c r="I12389"/>
    </row>
    <row r="12390" spans="6:9">
      <c r="F12390" s="52"/>
      <c r="H12390"/>
      <c r="I12390"/>
    </row>
    <row r="12391" spans="6:9">
      <c r="F12391" s="52"/>
      <c r="H12391"/>
      <c r="I12391"/>
    </row>
    <row r="12392" spans="6:9">
      <c r="F12392" s="52"/>
      <c r="H12392"/>
      <c r="I12392"/>
    </row>
    <row r="12393" spans="6:9">
      <c r="F12393" s="52"/>
      <c r="H12393"/>
      <c r="I12393"/>
    </row>
    <row r="12394" spans="6:9">
      <c r="F12394" s="52"/>
      <c r="H12394"/>
      <c r="I12394"/>
    </row>
    <row r="12395" spans="6:9">
      <c r="F12395" s="52"/>
      <c r="H12395"/>
      <c r="I12395"/>
    </row>
    <row r="12396" spans="6:9">
      <c r="F12396" s="52"/>
      <c r="H12396"/>
      <c r="I12396"/>
    </row>
    <row r="12397" spans="6:9">
      <c r="F12397" s="52"/>
      <c r="H12397"/>
      <c r="I12397"/>
    </row>
    <row r="12398" spans="6:9">
      <c r="F12398" s="52"/>
      <c r="H12398"/>
      <c r="I12398"/>
    </row>
    <row r="12399" spans="6:9">
      <c r="F12399" s="52"/>
      <c r="H12399"/>
      <c r="I12399"/>
    </row>
    <row r="12400" spans="6:9">
      <c r="F12400" s="52"/>
      <c r="H12400"/>
      <c r="I12400"/>
    </row>
    <row r="12401" spans="6:9">
      <c r="F12401" s="52"/>
      <c r="H12401"/>
      <c r="I12401"/>
    </row>
    <row r="12402" spans="6:9">
      <c r="F12402" s="52"/>
      <c r="H12402"/>
      <c r="I12402"/>
    </row>
    <row r="12403" spans="6:9">
      <c r="F12403" s="52"/>
      <c r="H12403"/>
      <c r="I12403"/>
    </row>
    <row r="12404" spans="6:9">
      <c r="F12404" s="52"/>
      <c r="H12404"/>
      <c r="I12404"/>
    </row>
    <row r="12405" spans="6:9">
      <c r="F12405" s="52"/>
      <c r="H12405"/>
      <c r="I12405"/>
    </row>
    <row r="12406" spans="6:9">
      <c r="F12406" s="52"/>
      <c r="H12406"/>
      <c r="I12406"/>
    </row>
    <row r="12407" spans="6:9">
      <c r="F12407" s="52"/>
      <c r="H12407"/>
      <c r="I12407"/>
    </row>
    <row r="12408" spans="6:9">
      <c r="F12408" s="52"/>
      <c r="H12408"/>
      <c r="I12408"/>
    </row>
    <row r="12409" spans="6:9">
      <c r="F12409" s="52"/>
      <c r="H12409"/>
      <c r="I12409"/>
    </row>
    <row r="12410" spans="6:9">
      <c r="F12410" s="52"/>
      <c r="H12410"/>
      <c r="I12410"/>
    </row>
    <row r="12411" spans="6:9">
      <c r="F12411" s="52"/>
      <c r="H12411"/>
      <c r="I12411"/>
    </row>
    <row r="12412" spans="6:9">
      <c r="F12412" s="52"/>
      <c r="H12412"/>
      <c r="I12412"/>
    </row>
    <row r="12413" spans="6:9">
      <c r="F12413" s="52"/>
      <c r="H12413"/>
      <c r="I12413"/>
    </row>
    <row r="12414" spans="6:9">
      <c r="F12414" s="52"/>
      <c r="H12414"/>
      <c r="I12414"/>
    </row>
    <row r="12415" spans="6:9">
      <c r="F12415" s="52"/>
      <c r="H12415"/>
      <c r="I12415"/>
    </row>
    <row r="12416" spans="6:9">
      <c r="F12416" s="52"/>
      <c r="H12416"/>
      <c r="I12416"/>
    </row>
    <row r="12417" spans="6:9">
      <c r="F12417" s="52"/>
      <c r="H12417"/>
      <c r="I12417"/>
    </row>
    <row r="12418" spans="6:9">
      <c r="F12418" s="52"/>
      <c r="H12418"/>
      <c r="I12418"/>
    </row>
    <row r="12419" spans="6:9">
      <c r="F12419" s="52"/>
      <c r="H12419"/>
      <c r="I12419"/>
    </row>
    <row r="12420" spans="6:9">
      <c r="F12420" s="52"/>
      <c r="H12420"/>
      <c r="I12420"/>
    </row>
    <row r="12421" spans="6:9">
      <c r="F12421" s="52"/>
      <c r="H12421"/>
      <c r="I12421"/>
    </row>
    <row r="12422" spans="6:9">
      <c r="F12422" s="52"/>
      <c r="H12422"/>
      <c r="I12422"/>
    </row>
    <row r="12423" spans="6:9">
      <c r="F12423" s="52"/>
      <c r="H12423"/>
      <c r="I12423"/>
    </row>
    <row r="12424" spans="6:9">
      <c r="F12424" s="52"/>
      <c r="H12424"/>
      <c r="I12424"/>
    </row>
    <row r="12425" spans="6:9">
      <c r="F12425" s="52"/>
      <c r="H12425"/>
      <c r="I12425"/>
    </row>
    <row r="12426" spans="6:9">
      <c r="F12426" s="52"/>
      <c r="H12426"/>
      <c r="I12426"/>
    </row>
    <row r="12427" spans="6:9">
      <c r="F12427" s="52"/>
      <c r="H12427"/>
      <c r="I12427"/>
    </row>
    <row r="12428" spans="6:9">
      <c r="F12428" s="52"/>
      <c r="H12428"/>
      <c r="I12428"/>
    </row>
    <row r="12429" spans="6:9">
      <c r="F12429" s="52"/>
      <c r="H12429"/>
      <c r="I12429"/>
    </row>
    <row r="12430" spans="6:9">
      <c r="F12430" s="52"/>
      <c r="H12430"/>
      <c r="I12430"/>
    </row>
    <row r="12431" spans="6:9">
      <c r="F12431" s="52"/>
      <c r="H12431"/>
      <c r="I12431"/>
    </row>
    <row r="12432" spans="6:9">
      <c r="F12432" s="52"/>
      <c r="H12432"/>
      <c r="I12432"/>
    </row>
    <row r="12433" spans="6:9">
      <c r="F12433" s="52"/>
      <c r="H12433"/>
      <c r="I12433"/>
    </row>
    <row r="12434" spans="6:9">
      <c r="F12434" s="52"/>
      <c r="H12434"/>
      <c r="I12434"/>
    </row>
    <row r="12435" spans="6:9">
      <c r="F12435" s="52"/>
      <c r="H12435"/>
      <c r="I12435"/>
    </row>
    <row r="12436" spans="6:9">
      <c r="F12436" s="52"/>
      <c r="H12436"/>
      <c r="I12436"/>
    </row>
    <row r="12437" spans="6:9">
      <c r="F12437" s="52"/>
      <c r="H12437"/>
      <c r="I12437"/>
    </row>
    <row r="12438" spans="6:9">
      <c r="F12438" s="52"/>
      <c r="H12438"/>
      <c r="I12438"/>
    </row>
    <row r="12439" spans="6:9">
      <c r="F12439" s="52"/>
      <c r="H12439"/>
      <c r="I12439"/>
    </row>
    <row r="12440" spans="6:9">
      <c r="F12440" s="52"/>
      <c r="H12440"/>
      <c r="I12440"/>
    </row>
    <row r="12441" spans="6:9">
      <c r="F12441" s="52"/>
      <c r="H12441"/>
      <c r="I12441"/>
    </row>
    <row r="12442" spans="6:9">
      <c r="F12442" s="52"/>
      <c r="H12442"/>
      <c r="I12442"/>
    </row>
    <row r="12443" spans="6:9">
      <c r="F12443" s="52"/>
      <c r="H12443"/>
      <c r="I12443"/>
    </row>
    <row r="12444" spans="6:9">
      <c r="F12444" s="52"/>
      <c r="H12444"/>
      <c r="I12444"/>
    </row>
    <row r="12445" spans="6:9">
      <c r="F12445" s="52"/>
      <c r="H12445"/>
      <c r="I12445"/>
    </row>
    <row r="12446" spans="6:9">
      <c r="F12446" s="52"/>
      <c r="H12446"/>
      <c r="I12446"/>
    </row>
    <row r="12447" spans="6:9">
      <c r="F12447" s="52"/>
      <c r="H12447"/>
      <c r="I12447"/>
    </row>
    <row r="12448" spans="6:9">
      <c r="F12448" s="52"/>
      <c r="H12448"/>
      <c r="I12448"/>
    </row>
    <row r="12449" spans="6:9">
      <c r="F12449" s="52"/>
      <c r="H12449"/>
      <c r="I12449"/>
    </row>
    <row r="12450" spans="6:9">
      <c r="F12450" s="52"/>
      <c r="H12450"/>
      <c r="I12450"/>
    </row>
    <row r="12451" spans="6:9">
      <c r="F12451" s="52"/>
      <c r="H12451"/>
      <c r="I12451"/>
    </row>
    <row r="12452" spans="6:9">
      <c r="F12452" s="52"/>
      <c r="H12452"/>
      <c r="I12452"/>
    </row>
    <row r="12453" spans="6:9">
      <c r="F12453" s="52"/>
      <c r="H12453"/>
      <c r="I12453"/>
    </row>
    <row r="12454" spans="6:9">
      <c r="F12454" s="52"/>
      <c r="H12454"/>
      <c r="I12454"/>
    </row>
    <row r="12455" spans="6:9">
      <c r="F12455" s="52"/>
      <c r="H12455"/>
      <c r="I12455"/>
    </row>
    <row r="12456" spans="6:9">
      <c r="F12456" s="52"/>
      <c r="H12456"/>
      <c r="I12456"/>
    </row>
    <row r="12457" spans="6:9">
      <c r="F12457" s="52"/>
      <c r="H12457"/>
      <c r="I12457"/>
    </row>
    <row r="12458" spans="6:9">
      <c r="F12458" s="52"/>
      <c r="H12458"/>
      <c r="I12458"/>
    </row>
    <row r="12459" spans="6:9">
      <c r="F12459" s="52"/>
      <c r="H12459"/>
      <c r="I12459"/>
    </row>
    <row r="12460" spans="6:9">
      <c r="F12460" s="52"/>
      <c r="H12460"/>
      <c r="I12460"/>
    </row>
    <row r="12461" spans="6:9">
      <c r="F12461" s="52"/>
      <c r="H12461"/>
      <c r="I12461"/>
    </row>
    <row r="12462" spans="6:9">
      <c r="F12462" s="52"/>
      <c r="H12462"/>
      <c r="I12462"/>
    </row>
    <row r="12463" spans="6:9">
      <c r="F12463" s="52"/>
      <c r="H12463"/>
      <c r="I12463"/>
    </row>
    <row r="12464" spans="6:9">
      <c r="F12464" s="52"/>
      <c r="H12464"/>
      <c r="I12464"/>
    </row>
    <row r="12465" spans="6:9">
      <c r="F12465" s="52"/>
      <c r="H12465"/>
      <c r="I12465"/>
    </row>
    <row r="12466" spans="6:9">
      <c r="F12466" s="52"/>
      <c r="H12466"/>
      <c r="I12466"/>
    </row>
    <row r="12467" spans="6:9">
      <c r="F12467" s="52"/>
      <c r="H12467"/>
      <c r="I12467"/>
    </row>
    <row r="12468" spans="6:9">
      <c r="F12468" s="52"/>
      <c r="H12468"/>
      <c r="I12468"/>
    </row>
    <row r="12469" spans="6:9">
      <c r="F12469" s="52"/>
      <c r="H12469"/>
      <c r="I12469"/>
    </row>
    <row r="12470" spans="6:9">
      <c r="F12470" s="52"/>
      <c r="H12470"/>
      <c r="I12470"/>
    </row>
    <row r="12471" spans="6:9">
      <c r="F12471" s="52"/>
      <c r="H12471"/>
      <c r="I12471"/>
    </row>
    <row r="12472" spans="6:9">
      <c r="F12472" s="52"/>
      <c r="H12472"/>
      <c r="I12472"/>
    </row>
    <row r="12473" spans="6:9">
      <c r="F12473" s="52"/>
      <c r="H12473"/>
      <c r="I12473"/>
    </row>
    <row r="12474" spans="6:9">
      <c r="F12474" s="52"/>
      <c r="H12474"/>
      <c r="I12474"/>
    </row>
    <row r="12475" spans="6:9">
      <c r="F12475" s="52"/>
      <c r="H12475"/>
      <c r="I12475"/>
    </row>
    <row r="12476" spans="6:9">
      <c r="F12476" s="52"/>
      <c r="H12476"/>
      <c r="I12476"/>
    </row>
    <row r="12477" spans="6:9">
      <c r="F12477" s="52"/>
      <c r="H12477"/>
      <c r="I12477"/>
    </row>
    <row r="12478" spans="6:9">
      <c r="F12478" s="52"/>
      <c r="H12478"/>
      <c r="I12478"/>
    </row>
    <row r="12479" spans="6:9">
      <c r="F12479" s="52"/>
      <c r="H12479"/>
      <c r="I12479"/>
    </row>
    <row r="12480" spans="6:9">
      <c r="F12480" s="52"/>
      <c r="H12480"/>
      <c r="I12480"/>
    </row>
    <row r="12481" spans="6:9">
      <c r="F12481" s="52"/>
      <c r="H12481"/>
      <c r="I12481"/>
    </row>
    <row r="12482" spans="6:9">
      <c r="F12482" s="52"/>
      <c r="H12482"/>
      <c r="I12482"/>
    </row>
    <row r="12483" spans="6:9">
      <c r="F12483" s="52"/>
      <c r="H12483"/>
      <c r="I12483"/>
    </row>
    <row r="12484" spans="6:9">
      <c r="F12484" s="52"/>
      <c r="H12484"/>
      <c r="I12484"/>
    </row>
    <row r="12485" spans="6:9">
      <c r="F12485" s="52"/>
      <c r="H12485"/>
      <c r="I12485"/>
    </row>
    <row r="12486" spans="6:9">
      <c r="F12486" s="52"/>
      <c r="H12486"/>
      <c r="I12486"/>
    </row>
    <row r="12487" spans="6:9">
      <c r="F12487" s="52"/>
      <c r="H12487"/>
      <c r="I12487"/>
    </row>
    <row r="12488" spans="6:9">
      <c r="F12488" s="52"/>
      <c r="H12488"/>
      <c r="I12488"/>
    </row>
    <row r="12489" spans="6:9">
      <c r="F12489" s="52"/>
      <c r="H12489"/>
      <c r="I12489"/>
    </row>
    <row r="12490" spans="6:9">
      <c r="F12490" s="52"/>
      <c r="H12490"/>
      <c r="I12490"/>
    </row>
    <row r="12491" spans="6:9">
      <c r="F12491" s="52"/>
      <c r="H12491"/>
      <c r="I12491"/>
    </row>
    <row r="12492" spans="6:9">
      <c r="F12492" s="52"/>
      <c r="H12492"/>
      <c r="I12492"/>
    </row>
    <row r="12493" spans="6:9">
      <c r="F12493" s="52"/>
      <c r="H12493"/>
      <c r="I12493"/>
    </row>
    <row r="12494" spans="6:9">
      <c r="F12494" s="52"/>
      <c r="H12494"/>
      <c r="I12494"/>
    </row>
    <row r="12495" spans="6:9">
      <c r="F12495" s="52"/>
      <c r="H12495"/>
      <c r="I12495"/>
    </row>
    <row r="12496" spans="6:9">
      <c r="F12496" s="52"/>
      <c r="H12496"/>
      <c r="I12496"/>
    </row>
    <row r="12497" spans="6:9">
      <c r="F12497" s="52"/>
      <c r="H12497"/>
      <c r="I12497"/>
    </row>
    <row r="12498" spans="6:9">
      <c r="F12498" s="52"/>
      <c r="H12498"/>
      <c r="I12498"/>
    </row>
    <row r="12499" spans="6:9">
      <c r="F12499" s="52"/>
      <c r="H12499"/>
      <c r="I12499"/>
    </row>
    <row r="12500" spans="6:9">
      <c r="F12500" s="52"/>
      <c r="H12500"/>
      <c r="I12500"/>
    </row>
    <row r="12501" spans="6:9">
      <c r="F12501" s="52"/>
      <c r="H12501"/>
      <c r="I12501"/>
    </row>
    <row r="12502" spans="6:9">
      <c r="F12502" s="52"/>
      <c r="H12502"/>
      <c r="I12502"/>
    </row>
    <row r="12503" spans="6:9">
      <c r="F12503" s="52"/>
      <c r="H12503"/>
      <c r="I12503"/>
    </row>
    <row r="12504" spans="6:9">
      <c r="F12504" s="52"/>
      <c r="H12504"/>
      <c r="I12504"/>
    </row>
    <row r="12505" spans="6:9">
      <c r="F12505" s="52"/>
      <c r="H12505"/>
      <c r="I12505"/>
    </row>
    <row r="12506" spans="6:9">
      <c r="F12506" s="52"/>
      <c r="H12506"/>
      <c r="I12506"/>
    </row>
    <row r="12507" spans="6:9">
      <c r="F12507" s="52"/>
      <c r="H12507"/>
      <c r="I12507"/>
    </row>
    <row r="12508" spans="6:9">
      <c r="F12508" s="52"/>
      <c r="H12508"/>
      <c r="I12508"/>
    </row>
    <row r="12509" spans="6:9">
      <c r="F12509" s="52"/>
      <c r="H12509"/>
      <c r="I12509"/>
    </row>
    <row r="12510" spans="6:9">
      <c r="F12510" s="52"/>
      <c r="H12510"/>
      <c r="I12510"/>
    </row>
    <row r="12511" spans="6:9">
      <c r="F12511" s="52"/>
      <c r="H12511"/>
      <c r="I12511"/>
    </row>
    <row r="12512" spans="6:9">
      <c r="F12512" s="52"/>
      <c r="H12512"/>
      <c r="I12512"/>
    </row>
    <row r="12513" spans="6:9">
      <c r="F12513" s="52"/>
      <c r="H12513"/>
      <c r="I12513"/>
    </row>
    <row r="12514" spans="6:9">
      <c r="F12514" s="52"/>
      <c r="H12514"/>
      <c r="I12514"/>
    </row>
    <row r="12515" spans="6:9">
      <c r="F12515" s="52"/>
      <c r="H12515"/>
      <c r="I12515"/>
    </row>
    <row r="12516" spans="6:9">
      <c r="F12516" s="52"/>
      <c r="H12516"/>
      <c r="I12516"/>
    </row>
    <row r="12517" spans="6:9">
      <c r="F12517" s="52"/>
      <c r="H12517"/>
      <c r="I12517"/>
    </row>
    <row r="12518" spans="6:9">
      <c r="F12518" s="52"/>
      <c r="H12518"/>
      <c r="I12518"/>
    </row>
    <row r="12519" spans="6:9">
      <c r="F12519" s="52"/>
      <c r="H12519"/>
      <c r="I12519"/>
    </row>
    <row r="12520" spans="6:9">
      <c r="F12520" s="52"/>
      <c r="H12520"/>
      <c r="I12520"/>
    </row>
    <row r="12521" spans="6:9">
      <c r="F12521" s="52"/>
      <c r="H12521"/>
      <c r="I12521"/>
    </row>
    <row r="12522" spans="6:9">
      <c r="F12522" s="52"/>
      <c r="H12522"/>
      <c r="I12522"/>
    </row>
    <row r="12523" spans="6:9">
      <c r="F12523" s="52"/>
      <c r="H12523"/>
      <c r="I12523"/>
    </row>
    <row r="12524" spans="6:9">
      <c r="F12524" s="52"/>
      <c r="H12524"/>
      <c r="I12524"/>
    </row>
    <row r="12525" spans="6:9">
      <c r="F12525" s="52"/>
      <c r="H12525"/>
      <c r="I12525"/>
    </row>
    <row r="12526" spans="6:9">
      <c r="F12526" s="52"/>
      <c r="H12526"/>
      <c r="I12526"/>
    </row>
    <row r="12527" spans="6:9">
      <c r="F12527" s="52"/>
      <c r="H12527"/>
      <c r="I12527"/>
    </row>
    <row r="12528" spans="6:9">
      <c r="F12528" s="52"/>
      <c r="H12528"/>
      <c r="I12528"/>
    </row>
    <row r="12529" spans="6:9">
      <c r="F12529" s="52"/>
      <c r="H12529"/>
      <c r="I12529"/>
    </row>
    <row r="12530" spans="6:9">
      <c r="F12530" s="52"/>
      <c r="H12530"/>
      <c r="I12530"/>
    </row>
    <row r="12531" spans="6:9">
      <c r="F12531" s="52"/>
      <c r="H12531"/>
      <c r="I12531"/>
    </row>
    <row r="12532" spans="6:9">
      <c r="F12532" s="52"/>
      <c r="H12532"/>
      <c r="I12532"/>
    </row>
    <row r="12533" spans="6:9">
      <c r="F12533" s="52"/>
      <c r="H12533"/>
      <c r="I12533"/>
    </row>
    <row r="12534" spans="6:9">
      <c r="F12534" s="52"/>
      <c r="H12534"/>
      <c r="I12534"/>
    </row>
    <row r="12535" spans="6:9">
      <c r="F12535" s="52"/>
      <c r="H12535"/>
      <c r="I12535"/>
    </row>
    <row r="12536" spans="6:9">
      <c r="F12536" s="52"/>
      <c r="H12536"/>
      <c r="I12536"/>
    </row>
    <row r="12537" spans="6:9">
      <c r="F12537" s="52"/>
      <c r="H12537"/>
      <c r="I12537"/>
    </row>
    <row r="12538" spans="6:9">
      <c r="F12538" s="52"/>
      <c r="H12538"/>
      <c r="I12538"/>
    </row>
    <row r="12539" spans="6:9">
      <c r="F12539" s="52"/>
      <c r="H12539"/>
      <c r="I12539"/>
    </row>
    <row r="12540" spans="6:9">
      <c r="F12540" s="52"/>
      <c r="H12540"/>
      <c r="I12540"/>
    </row>
    <row r="12541" spans="6:9">
      <c r="F12541" s="52"/>
      <c r="H12541"/>
      <c r="I12541"/>
    </row>
    <row r="12542" spans="6:9">
      <c r="F12542" s="52"/>
      <c r="H12542"/>
      <c r="I12542"/>
    </row>
    <row r="12543" spans="6:9">
      <c r="F12543" s="52"/>
      <c r="H12543"/>
      <c r="I12543"/>
    </row>
    <row r="12544" spans="6:9">
      <c r="F12544" s="52"/>
      <c r="H12544"/>
      <c r="I12544"/>
    </row>
    <row r="12545" spans="6:9">
      <c r="F12545" s="52"/>
      <c r="H12545"/>
      <c r="I12545"/>
    </row>
    <row r="12546" spans="6:9">
      <c r="F12546" s="52"/>
      <c r="H12546"/>
      <c r="I12546"/>
    </row>
    <row r="12547" spans="6:9">
      <c r="F12547" s="52"/>
      <c r="H12547"/>
      <c r="I12547"/>
    </row>
    <row r="12548" spans="6:9">
      <c r="F12548" s="52"/>
      <c r="H12548"/>
      <c r="I12548"/>
    </row>
    <row r="12549" spans="6:9">
      <c r="F12549" s="52"/>
      <c r="H12549"/>
      <c r="I12549"/>
    </row>
    <row r="12550" spans="6:9">
      <c r="F12550" s="52"/>
      <c r="H12550"/>
      <c r="I12550"/>
    </row>
    <row r="12551" spans="6:9">
      <c r="F12551" s="52"/>
      <c r="H12551"/>
      <c r="I12551"/>
    </row>
    <row r="12552" spans="6:9">
      <c r="F12552" s="52"/>
      <c r="H12552"/>
      <c r="I12552"/>
    </row>
    <row r="12553" spans="6:9">
      <c r="F12553" s="52"/>
      <c r="H12553"/>
      <c r="I12553"/>
    </row>
    <row r="12554" spans="6:9">
      <c r="F12554" s="52"/>
      <c r="H12554"/>
      <c r="I12554"/>
    </row>
    <row r="12555" spans="6:9">
      <c r="F12555" s="52"/>
      <c r="H12555"/>
      <c r="I12555"/>
    </row>
    <row r="12556" spans="6:9">
      <c r="F12556" s="52"/>
      <c r="H12556"/>
      <c r="I12556"/>
    </row>
    <row r="12557" spans="6:9">
      <c r="F12557" s="52"/>
      <c r="H12557"/>
      <c r="I12557"/>
    </row>
    <row r="12558" spans="6:9">
      <c r="F12558" s="52"/>
      <c r="H12558"/>
      <c r="I12558"/>
    </row>
    <row r="12559" spans="6:9">
      <c r="F12559" s="52"/>
      <c r="H12559"/>
      <c r="I12559"/>
    </row>
    <row r="12560" spans="6:9">
      <c r="F12560" s="52"/>
      <c r="H12560"/>
      <c r="I12560"/>
    </row>
    <row r="12561" spans="6:9">
      <c r="F12561" s="52"/>
      <c r="H12561"/>
      <c r="I12561"/>
    </row>
    <row r="12562" spans="6:9">
      <c r="F12562" s="52"/>
      <c r="H12562"/>
      <c r="I12562"/>
    </row>
    <row r="12563" spans="6:9">
      <c r="F12563" s="52"/>
      <c r="H12563"/>
      <c r="I12563"/>
    </row>
    <row r="12564" spans="6:9">
      <c r="F12564" s="52"/>
      <c r="H12564"/>
      <c r="I12564"/>
    </row>
    <row r="12565" spans="6:9">
      <c r="F12565" s="52"/>
      <c r="H12565"/>
      <c r="I12565"/>
    </row>
    <row r="12566" spans="6:9">
      <c r="F12566" s="52"/>
      <c r="H12566"/>
      <c r="I12566"/>
    </row>
    <row r="12567" spans="6:9">
      <c r="F12567" s="52"/>
      <c r="H12567"/>
      <c r="I12567"/>
    </row>
    <row r="12568" spans="6:9">
      <c r="F12568" s="52"/>
      <c r="H12568"/>
      <c r="I12568"/>
    </row>
    <row r="12569" spans="6:9">
      <c r="F12569" s="52"/>
      <c r="H12569"/>
      <c r="I12569"/>
    </row>
    <row r="12570" spans="6:9">
      <c r="F12570" s="52"/>
      <c r="H12570"/>
      <c r="I12570"/>
    </row>
    <row r="12571" spans="6:9">
      <c r="F12571" s="52"/>
      <c r="H12571"/>
      <c r="I12571"/>
    </row>
    <row r="12572" spans="6:9">
      <c r="F12572" s="52"/>
      <c r="H12572"/>
      <c r="I12572"/>
    </row>
    <row r="12573" spans="6:9">
      <c r="F12573" s="52"/>
      <c r="H12573"/>
      <c r="I12573"/>
    </row>
    <row r="12574" spans="6:9">
      <c r="F12574" s="52"/>
      <c r="H12574"/>
      <c r="I12574"/>
    </row>
    <row r="12575" spans="6:9">
      <c r="F12575" s="52"/>
      <c r="H12575"/>
      <c r="I12575"/>
    </row>
    <row r="12576" spans="6:9">
      <c r="F12576" s="52"/>
      <c r="H12576"/>
      <c r="I12576"/>
    </row>
    <row r="12577" spans="6:9">
      <c r="F12577" s="52"/>
      <c r="H12577"/>
      <c r="I12577"/>
    </row>
    <row r="12578" spans="6:9">
      <c r="F12578" s="52"/>
      <c r="H12578"/>
      <c r="I12578"/>
    </row>
    <row r="12579" spans="6:9">
      <c r="F12579" s="52"/>
      <c r="H12579"/>
      <c r="I12579"/>
    </row>
    <row r="12580" spans="6:9">
      <c r="F12580" s="52"/>
      <c r="H12580"/>
      <c r="I12580"/>
    </row>
    <row r="12581" spans="6:9">
      <c r="F12581" s="52"/>
      <c r="H12581"/>
      <c r="I12581"/>
    </row>
    <row r="12582" spans="6:9">
      <c r="F12582" s="52"/>
      <c r="H12582"/>
      <c r="I12582"/>
    </row>
    <row r="12583" spans="6:9">
      <c r="F12583" s="52"/>
      <c r="H12583"/>
      <c r="I12583"/>
    </row>
    <row r="12584" spans="6:9">
      <c r="F12584" s="52"/>
      <c r="H12584"/>
      <c r="I12584"/>
    </row>
    <row r="12585" spans="6:9">
      <c r="F12585" s="52"/>
      <c r="H12585"/>
      <c r="I12585"/>
    </row>
    <row r="12586" spans="6:9">
      <c r="F12586" s="52"/>
      <c r="H12586"/>
      <c r="I12586"/>
    </row>
    <row r="12587" spans="6:9">
      <c r="F12587" s="52"/>
      <c r="H12587"/>
      <c r="I12587"/>
    </row>
    <row r="12588" spans="6:9">
      <c r="F12588" s="52"/>
      <c r="H12588"/>
      <c r="I12588"/>
    </row>
    <row r="12589" spans="6:9">
      <c r="F12589" s="52"/>
      <c r="H12589"/>
      <c r="I12589"/>
    </row>
    <row r="12590" spans="6:9">
      <c r="F12590" s="52"/>
      <c r="H12590"/>
      <c r="I12590"/>
    </row>
    <row r="12591" spans="6:9">
      <c r="F12591" s="52"/>
      <c r="H12591"/>
      <c r="I12591"/>
    </row>
    <row r="12592" spans="6:9">
      <c r="F12592" s="52"/>
      <c r="H12592"/>
      <c r="I12592"/>
    </row>
    <row r="12593" spans="6:9">
      <c r="F12593" s="52"/>
      <c r="H12593"/>
      <c r="I12593"/>
    </row>
    <row r="12594" spans="6:9">
      <c r="F12594" s="52"/>
      <c r="H12594"/>
      <c r="I12594"/>
    </row>
    <row r="12595" spans="6:9">
      <c r="F12595" s="52"/>
      <c r="H12595"/>
      <c r="I12595"/>
    </row>
    <row r="12596" spans="6:9">
      <c r="F12596" s="52"/>
      <c r="H12596"/>
      <c r="I12596"/>
    </row>
    <row r="12597" spans="6:9">
      <c r="F12597" s="52"/>
      <c r="H12597"/>
      <c r="I12597"/>
    </row>
    <row r="12598" spans="6:9">
      <c r="F12598" s="52"/>
      <c r="H12598"/>
      <c r="I12598"/>
    </row>
    <row r="12599" spans="6:9">
      <c r="F12599" s="52"/>
      <c r="H12599"/>
      <c r="I12599"/>
    </row>
    <row r="12600" spans="6:9">
      <c r="F12600" s="52"/>
      <c r="H12600"/>
      <c r="I12600"/>
    </row>
    <row r="12601" spans="6:9">
      <c r="F12601" s="52"/>
      <c r="H12601"/>
      <c r="I12601"/>
    </row>
    <row r="12602" spans="6:9">
      <c r="F12602" s="52"/>
      <c r="H12602"/>
      <c r="I12602"/>
    </row>
    <row r="12603" spans="6:9">
      <c r="F12603" s="52"/>
      <c r="H12603"/>
      <c r="I12603"/>
    </row>
    <row r="12604" spans="6:9">
      <c r="F12604" s="52"/>
      <c r="H12604"/>
      <c r="I12604"/>
    </row>
    <row r="12605" spans="6:9">
      <c r="F12605" s="52"/>
      <c r="H12605"/>
      <c r="I12605"/>
    </row>
    <row r="12606" spans="6:9">
      <c r="F12606" s="52"/>
      <c r="H12606"/>
      <c r="I12606"/>
    </row>
    <row r="12607" spans="6:9">
      <c r="F12607" s="52"/>
      <c r="H12607"/>
      <c r="I12607"/>
    </row>
    <row r="12608" spans="6:9">
      <c r="F12608" s="52"/>
      <c r="H12608"/>
      <c r="I12608"/>
    </row>
    <row r="12609" spans="6:9">
      <c r="F12609" s="52"/>
      <c r="H12609"/>
      <c r="I12609"/>
    </row>
    <row r="12610" spans="6:9">
      <c r="F12610" s="52"/>
      <c r="H12610"/>
      <c r="I12610"/>
    </row>
    <row r="12611" spans="6:9">
      <c r="F12611" s="52"/>
      <c r="H12611"/>
      <c r="I12611"/>
    </row>
    <row r="12612" spans="6:9">
      <c r="F12612" s="52"/>
      <c r="H12612"/>
      <c r="I12612"/>
    </row>
    <row r="12613" spans="6:9">
      <c r="F12613" s="52"/>
      <c r="H12613"/>
      <c r="I12613"/>
    </row>
    <row r="12614" spans="6:9">
      <c r="F12614" s="52"/>
      <c r="H12614"/>
      <c r="I12614"/>
    </row>
    <row r="12615" spans="6:9">
      <c r="F12615" s="52"/>
      <c r="H12615"/>
      <c r="I12615"/>
    </row>
    <row r="12616" spans="6:9">
      <c r="F12616" s="52"/>
      <c r="H12616"/>
      <c r="I12616"/>
    </row>
    <row r="12617" spans="6:9">
      <c r="F12617" s="52"/>
      <c r="H12617"/>
      <c r="I12617"/>
    </row>
    <row r="12618" spans="6:9">
      <c r="F12618" s="52"/>
      <c r="H12618"/>
      <c r="I12618"/>
    </row>
    <row r="12619" spans="6:9">
      <c r="F12619" s="52"/>
      <c r="H12619"/>
      <c r="I12619"/>
    </row>
    <row r="12620" spans="6:9">
      <c r="F12620" s="52"/>
      <c r="H12620"/>
      <c r="I12620"/>
    </row>
    <row r="12621" spans="6:9">
      <c r="F12621" s="52"/>
      <c r="H12621"/>
      <c r="I12621"/>
    </row>
    <row r="12622" spans="6:9">
      <c r="F12622" s="52"/>
      <c r="H12622"/>
      <c r="I12622"/>
    </row>
    <row r="12623" spans="6:9">
      <c r="F12623" s="52"/>
      <c r="H12623"/>
      <c r="I12623"/>
    </row>
    <row r="12624" spans="6:9">
      <c r="F12624" s="52"/>
      <c r="H12624"/>
      <c r="I12624"/>
    </row>
    <row r="12625" spans="6:9">
      <c r="F12625" s="52"/>
      <c r="H12625"/>
      <c r="I12625"/>
    </row>
    <row r="12626" spans="6:9">
      <c r="F12626" s="52"/>
      <c r="H12626"/>
      <c r="I12626"/>
    </row>
    <row r="12627" spans="6:9">
      <c r="F12627" s="52"/>
      <c r="H12627"/>
      <c r="I12627"/>
    </row>
    <row r="12628" spans="6:9">
      <c r="F12628" s="52"/>
      <c r="H12628"/>
      <c r="I12628"/>
    </row>
    <row r="12629" spans="6:9">
      <c r="F12629" s="52"/>
      <c r="H12629"/>
      <c r="I12629"/>
    </row>
    <row r="12630" spans="6:9">
      <c r="F12630" s="52"/>
      <c r="H12630"/>
      <c r="I12630"/>
    </row>
    <row r="12631" spans="6:9">
      <c r="F12631" s="52"/>
      <c r="H12631"/>
      <c r="I12631"/>
    </row>
    <row r="12632" spans="6:9">
      <c r="F12632" s="52"/>
      <c r="H12632"/>
      <c r="I12632"/>
    </row>
    <row r="12633" spans="6:9">
      <c r="F12633" s="52"/>
      <c r="H12633"/>
      <c r="I12633"/>
    </row>
    <row r="12634" spans="6:9">
      <c r="F12634" s="52"/>
      <c r="H12634"/>
      <c r="I12634"/>
    </row>
    <row r="12635" spans="6:9">
      <c r="F12635" s="52"/>
      <c r="H12635"/>
      <c r="I12635"/>
    </row>
    <row r="12636" spans="6:9">
      <c r="F12636" s="52"/>
      <c r="H12636"/>
      <c r="I12636"/>
    </row>
    <row r="12637" spans="6:9">
      <c r="F12637" s="52"/>
      <c r="H12637"/>
      <c r="I12637"/>
    </row>
    <row r="12638" spans="6:9">
      <c r="F12638" s="52"/>
      <c r="H12638"/>
      <c r="I12638"/>
    </row>
    <row r="12639" spans="6:9">
      <c r="F12639" s="52"/>
      <c r="H12639"/>
      <c r="I12639"/>
    </row>
    <row r="12640" spans="6:9">
      <c r="F12640" s="52"/>
      <c r="H12640"/>
      <c r="I12640"/>
    </row>
    <row r="12641" spans="6:9">
      <c r="F12641" s="52"/>
      <c r="H12641"/>
      <c r="I12641"/>
    </row>
    <row r="12642" spans="6:9">
      <c r="F12642" s="52"/>
      <c r="H12642"/>
      <c r="I12642"/>
    </row>
    <row r="12643" spans="6:9">
      <c r="F12643" s="52"/>
      <c r="H12643"/>
      <c r="I12643"/>
    </row>
    <row r="12644" spans="6:9">
      <c r="F12644" s="52"/>
      <c r="H12644"/>
      <c r="I12644"/>
    </row>
    <row r="12645" spans="6:9">
      <c r="F12645" s="52"/>
      <c r="H12645"/>
      <c r="I12645"/>
    </row>
    <row r="12646" spans="6:9">
      <c r="F12646" s="52"/>
      <c r="H12646"/>
      <c r="I12646"/>
    </row>
    <row r="12647" spans="6:9">
      <c r="F12647" s="52"/>
      <c r="H12647"/>
      <c r="I12647"/>
    </row>
    <row r="12648" spans="6:9">
      <c r="F12648" s="52"/>
      <c r="H12648"/>
      <c r="I12648"/>
    </row>
    <row r="12649" spans="6:9">
      <c r="F12649" s="52"/>
      <c r="H12649"/>
      <c r="I12649"/>
    </row>
    <row r="12650" spans="6:9">
      <c r="F12650" s="52"/>
      <c r="H12650"/>
      <c r="I12650"/>
    </row>
    <row r="12651" spans="6:9">
      <c r="F12651" s="52"/>
      <c r="H12651"/>
      <c r="I12651"/>
    </row>
    <row r="12652" spans="6:9">
      <c r="F12652" s="52"/>
      <c r="H12652"/>
      <c r="I12652"/>
    </row>
    <row r="12653" spans="6:9">
      <c r="F12653" s="52"/>
      <c r="H12653"/>
      <c r="I12653"/>
    </row>
    <row r="12654" spans="6:9">
      <c r="F12654" s="52"/>
      <c r="H12654"/>
      <c r="I12654"/>
    </row>
    <row r="12655" spans="6:9">
      <c r="F12655" s="52"/>
      <c r="H12655"/>
      <c r="I12655"/>
    </row>
    <row r="12656" spans="6:9">
      <c r="F12656" s="52"/>
      <c r="H12656"/>
      <c r="I12656"/>
    </row>
    <row r="12657" spans="6:9">
      <c r="F12657" s="52"/>
      <c r="H12657"/>
      <c r="I12657"/>
    </row>
    <row r="12658" spans="6:9">
      <c r="F12658" s="52"/>
      <c r="H12658"/>
      <c r="I12658"/>
    </row>
    <row r="12659" spans="6:9">
      <c r="F12659" s="52"/>
      <c r="H12659"/>
      <c r="I12659"/>
    </row>
    <row r="12660" spans="6:9">
      <c r="F12660" s="52"/>
      <c r="H12660"/>
      <c r="I12660"/>
    </row>
    <row r="12661" spans="6:9">
      <c r="F12661" s="52"/>
      <c r="H12661"/>
      <c r="I12661"/>
    </row>
    <row r="12662" spans="6:9">
      <c r="F12662" s="52"/>
      <c r="H12662"/>
      <c r="I12662"/>
    </row>
    <row r="12663" spans="6:9">
      <c r="F12663" s="52"/>
      <c r="H12663"/>
      <c r="I12663"/>
    </row>
    <row r="12664" spans="6:9">
      <c r="F12664" s="52"/>
      <c r="H12664"/>
      <c r="I12664"/>
    </row>
    <row r="12665" spans="6:9">
      <c r="F12665" s="52"/>
      <c r="H12665"/>
      <c r="I12665"/>
    </row>
    <row r="12666" spans="6:9">
      <c r="F12666" s="52"/>
      <c r="H12666"/>
      <c r="I12666"/>
    </row>
    <row r="12667" spans="6:9">
      <c r="F12667" s="52"/>
      <c r="H12667"/>
      <c r="I12667"/>
    </row>
    <row r="12668" spans="6:9">
      <c r="F12668" s="52"/>
      <c r="H12668"/>
      <c r="I12668"/>
    </row>
    <row r="12669" spans="6:9">
      <c r="F12669" s="52"/>
      <c r="H12669"/>
      <c r="I12669"/>
    </row>
    <row r="12670" spans="6:9">
      <c r="F12670" s="52"/>
      <c r="H12670"/>
      <c r="I12670"/>
    </row>
    <row r="12671" spans="6:9">
      <c r="F12671" s="52"/>
      <c r="H12671"/>
      <c r="I12671"/>
    </row>
    <row r="12672" spans="6:9">
      <c r="F12672" s="52"/>
      <c r="H12672"/>
      <c r="I12672"/>
    </row>
    <row r="12673" spans="6:9">
      <c r="F12673" s="52"/>
      <c r="H12673"/>
      <c r="I12673"/>
    </row>
    <row r="12674" spans="6:9">
      <c r="F12674" s="52"/>
      <c r="H12674"/>
      <c r="I12674"/>
    </row>
    <row r="12675" spans="6:9">
      <c r="F12675" s="52"/>
      <c r="H12675"/>
      <c r="I12675"/>
    </row>
    <row r="12676" spans="6:9">
      <c r="F12676" s="52"/>
      <c r="H12676"/>
      <c r="I12676"/>
    </row>
    <row r="12677" spans="6:9">
      <c r="F12677" s="52"/>
      <c r="H12677"/>
      <c r="I12677"/>
    </row>
    <row r="12678" spans="6:9">
      <c r="F12678" s="52"/>
      <c r="H12678"/>
      <c r="I12678"/>
    </row>
    <row r="12679" spans="6:9">
      <c r="F12679" s="52"/>
      <c r="H12679"/>
      <c r="I12679"/>
    </row>
    <row r="12680" spans="6:9">
      <c r="F12680" s="52"/>
      <c r="H12680"/>
      <c r="I12680"/>
    </row>
    <row r="12681" spans="6:9">
      <c r="F12681" s="52"/>
      <c r="H12681"/>
      <c r="I12681"/>
    </row>
    <row r="12682" spans="6:9">
      <c r="F12682" s="52"/>
      <c r="H12682"/>
      <c r="I12682"/>
    </row>
    <row r="12683" spans="6:9">
      <c r="F12683" s="52"/>
      <c r="H12683"/>
      <c r="I12683"/>
    </row>
    <row r="12684" spans="6:9">
      <c r="F12684" s="52"/>
      <c r="H12684"/>
      <c r="I12684"/>
    </row>
    <row r="12685" spans="6:9">
      <c r="F12685" s="52"/>
      <c r="H12685"/>
      <c r="I12685"/>
    </row>
    <row r="12686" spans="6:9">
      <c r="F12686" s="52"/>
      <c r="H12686"/>
      <c r="I12686"/>
    </row>
    <row r="12687" spans="6:9">
      <c r="F12687" s="52"/>
      <c r="H12687"/>
      <c r="I12687"/>
    </row>
    <row r="12688" spans="6:9">
      <c r="F12688" s="52"/>
      <c r="H12688"/>
      <c r="I12688"/>
    </row>
    <row r="12689" spans="6:9">
      <c r="F12689" s="52"/>
      <c r="H12689"/>
      <c r="I12689"/>
    </row>
    <row r="12690" spans="6:9">
      <c r="F12690" s="52"/>
      <c r="H12690"/>
      <c r="I12690"/>
    </row>
    <row r="12691" spans="6:9">
      <c r="F12691" s="52"/>
      <c r="H12691"/>
      <c r="I12691"/>
    </row>
    <row r="12692" spans="6:9">
      <c r="F12692" s="52"/>
      <c r="H12692"/>
      <c r="I12692"/>
    </row>
    <row r="12693" spans="6:9">
      <c r="F12693" s="52"/>
      <c r="H12693"/>
      <c r="I12693"/>
    </row>
    <row r="12694" spans="6:9">
      <c r="F12694" s="52"/>
      <c r="H12694"/>
      <c r="I12694"/>
    </row>
    <row r="12695" spans="6:9">
      <c r="F12695" s="52"/>
      <c r="H12695"/>
      <c r="I12695"/>
    </row>
    <row r="12696" spans="6:9">
      <c r="F12696" s="52"/>
      <c r="H12696"/>
      <c r="I12696"/>
    </row>
    <row r="12697" spans="6:9">
      <c r="F12697" s="52"/>
      <c r="H12697"/>
      <c r="I12697"/>
    </row>
    <row r="12698" spans="6:9">
      <c r="F12698" s="52"/>
      <c r="H12698"/>
      <c r="I12698"/>
    </row>
    <row r="12699" spans="6:9">
      <c r="F12699" s="52"/>
      <c r="H12699"/>
      <c r="I12699"/>
    </row>
    <row r="12700" spans="6:9">
      <c r="F12700" s="52"/>
      <c r="H12700"/>
      <c r="I12700"/>
    </row>
    <row r="12701" spans="6:9">
      <c r="F12701" s="52"/>
      <c r="H12701"/>
      <c r="I12701"/>
    </row>
    <row r="12702" spans="6:9">
      <c r="F12702" s="52"/>
      <c r="H12702"/>
      <c r="I12702"/>
    </row>
    <row r="12703" spans="6:9">
      <c r="F12703" s="52"/>
      <c r="H12703"/>
      <c r="I12703"/>
    </row>
    <row r="12704" spans="6:9">
      <c r="F12704" s="52"/>
      <c r="H12704"/>
      <c r="I12704"/>
    </row>
    <row r="12705" spans="6:9">
      <c r="F12705" s="52"/>
      <c r="H12705"/>
      <c r="I12705"/>
    </row>
    <row r="12706" spans="6:9">
      <c r="F12706" s="52"/>
      <c r="H12706"/>
      <c r="I12706"/>
    </row>
    <row r="12707" spans="6:9">
      <c r="F12707" s="52"/>
      <c r="H12707"/>
      <c r="I12707"/>
    </row>
    <row r="12708" spans="6:9">
      <c r="F12708" s="52"/>
      <c r="H12708"/>
      <c r="I12708"/>
    </row>
    <row r="12709" spans="6:9">
      <c r="F12709" s="52"/>
      <c r="H12709"/>
      <c r="I12709"/>
    </row>
    <row r="12710" spans="6:9">
      <c r="F12710" s="52"/>
      <c r="H12710"/>
      <c r="I12710"/>
    </row>
    <row r="12711" spans="6:9">
      <c r="F12711" s="52"/>
      <c r="H12711"/>
      <c r="I12711"/>
    </row>
    <row r="12712" spans="6:9">
      <c r="F12712" s="52"/>
      <c r="H12712"/>
      <c r="I12712"/>
    </row>
    <row r="12713" spans="6:9">
      <c r="F12713" s="52"/>
      <c r="H12713"/>
      <c r="I12713"/>
    </row>
    <row r="12714" spans="6:9">
      <c r="F12714" s="52"/>
      <c r="H12714"/>
      <c r="I12714"/>
    </row>
    <row r="12715" spans="6:9">
      <c r="F12715" s="52"/>
      <c r="H12715"/>
      <c r="I12715"/>
    </row>
    <row r="12716" spans="6:9">
      <c r="F12716" s="52"/>
      <c r="H12716"/>
      <c r="I12716"/>
    </row>
    <row r="12717" spans="6:9">
      <c r="F12717" s="52"/>
      <c r="H12717"/>
      <c r="I12717"/>
    </row>
    <row r="12718" spans="6:9">
      <c r="F12718" s="52"/>
      <c r="H12718"/>
      <c r="I12718"/>
    </row>
    <row r="12719" spans="6:9">
      <c r="F12719" s="52"/>
      <c r="H12719"/>
      <c r="I12719"/>
    </row>
    <row r="12720" spans="6:9">
      <c r="F12720" s="52"/>
      <c r="H12720"/>
      <c r="I12720"/>
    </row>
    <row r="12721" spans="6:9">
      <c r="F12721" s="52"/>
      <c r="H12721"/>
      <c r="I12721"/>
    </row>
    <row r="12722" spans="6:9">
      <c r="F12722" s="52"/>
      <c r="H12722"/>
      <c r="I12722"/>
    </row>
    <row r="12723" spans="6:9">
      <c r="F12723" s="52"/>
      <c r="H12723"/>
      <c r="I12723"/>
    </row>
    <row r="12724" spans="6:9">
      <c r="F12724" s="52"/>
      <c r="H12724"/>
      <c r="I12724"/>
    </row>
    <row r="12725" spans="6:9">
      <c r="F12725" s="52"/>
      <c r="H12725"/>
      <c r="I12725"/>
    </row>
    <row r="12726" spans="6:9">
      <c r="F12726" s="52"/>
      <c r="H12726"/>
      <c r="I12726"/>
    </row>
    <row r="12727" spans="6:9">
      <c r="F12727" s="52"/>
      <c r="H12727"/>
      <c r="I12727"/>
    </row>
    <row r="12728" spans="6:9">
      <c r="F12728" s="52"/>
      <c r="H12728"/>
      <c r="I12728"/>
    </row>
    <row r="12729" spans="6:9">
      <c r="F12729" s="52"/>
      <c r="H12729"/>
      <c r="I12729"/>
    </row>
    <row r="12730" spans="6:9">
      <c r="F12730" s="52"/>
      <c r="H12730"/>
      <c r="I12730"/>
    </row>
    <row r="12731" spans="6:9">
      <c r="F12731" s="52"/>
      <c r="H12731"/>
      <c r="I12731"/>
    </row>
    <row r="12732" spans="6:9">
      <c r="F12732" s="52"/>
      <c r="H12732"/>
      <c r="I12732"/>
    </row>
    <row r="12733" spans="6:9">
      <c r="F12733" s="52"/>
      <c r="H12733"/>
      <c r="I12733"/>
    </row>
    <row r="12734" spans="6:9">
      <c r="F12734" s="52"/>
      <c r="H12734"/>
      <c r="I12734"/>
    </row>
    <row r="12735" spans="6:9">
      <c r="F12735" s="52"/>
      <c r="H12735"/>
      <c r="I12735"/>
    </row>
    <row r="12736" spans="6:9">
      <c r="F12736" s="52"/>
      <c r="H12736"/>
      <c r="I12736"/>
    </row>
    <row r="12737" spans="6:9">
      <c r="F12737" s="52"/>
      <c r="H12737"/>
      <c r="I12737"/>
    </row>
    <row r="12738" spans="6:9">
      <c r="F12738" s="52"/>
      <c r="H12738"/>
      <c r="I12738"/>
    </row>
    <row r="12739" spans="6:9">
      <c r="F12739" s="52"/>
      <c r="H12739"/>
      <c r="I12739"/>
    </row>
    <row r="12740" spans="6:9">
      <c r="F12740" s="52"/>
      <c r="H12740"/>
      <c r="I12740"/>
    </row>
    <row r="12741" spans="6:9">
      <c r="F12741" s="52"/>
      <c r="H12741"/>
      <c r="I12741"/>
    </row>
    <row r="12742" spans="6:9">
      <c r="F12742" s="52"/>
      <c r="H12742"/>
      <c r="I12742"/>
    </row>
    <row r="12743" spans="6:9">
      <c r="F12743" s="52"/>
      <c r="H12743"/>
      <c r="I12743"/>
    </row>
    <row r="12744" spans="6:9">
      <c r="F12744" s="52"/>
      <c r="H12744"/>
      <c r="I12744"/>
    </row>
    <row r="12745" spans="6:9">
      <c r="F12745" s="52"/>
      <c r="H12745"/>
      <c r="I12745"/>
    </row>
    <row r="12746" spans="6:9">
      <c r="F12746" s="52"/>
      <c r="H12746"/>
      <c r="I12746"/>
    </row>
    <row r="12747" spans="6:9">
      <c r="F12747" s="52"/>
      <c r="H12747"/>
      <c r="I12747"/>
    </row>
    <row r="12748" spans="6:9">
      <c r="F12748" s="52"/>
      <c r="H12748"/>
      <c r="I12748"/>
    </row>
    <row r="12749" spans="6:9">
      <c r="F12749" s="52"/>
      <c r="H12749"/>
      <c r="I12749"/>
    </row>
    <row r="12750" spans="6:9">
      <c r="F12750" s="52"/>
      <c r="H12750"/>
      <c r="I12750"/>
    </row>
    <row r="12751" spans="6:9">
      <c r="F12751" s="52"/>
      <c r="H12751"/>
      <c r="I12751"/>
    </row>
    <row r="12752" spans="6:9">
      <c r="F12752" s="52"/>
      <c r="H12752"/>
      <c r="I12752"/>
    </row>
    <row r="12753" spans="6:9">
      <c r="F12753" s="52"/>
      <c r="H12753"/>
      <c r="I12753"/>
    </row>
    <row r="12754" spans="6:9">
      <c r="F12754" s="52"/>
      <c r="H12754"/>
      <c r="I12754"/>
    </row>
    <row r="12755" spans="6:9">
      <c r="F12755" s="52"/>
      <c r="H12755"/>
      <c r="I12755"/>
    </row>
    <row r="12756" spans="6:9">
      <c r="F12756" s="52"/>
      <c r="H12756"/>
      <c r="I12756"/>
    </row>
    <row r="12757" spans="6:9">
      <c r="F12757" s="52"/>
      <c r="H12757"/>
      <c r="I12757"/>
    </row>
    <row r="12758" spans="6:9">
      <c r="F12758" s="52"/>
      <c r="H12758"/>
      <c r="I12758"/>
    </row>
    <row r="12759" spans="6:9">
      <c r="F12759" s="52"/>
      <c r="H12759"/>
      <c r="I12759"/>
    </row>
    <row r="12760" spans="6:9">
      <c r="F12760" s="52"/>
      <c r="H12760"/>
      <c r="I12760"/>
    </row>
    <row r="12761" spans="6:9">
      <c r="F12761" s="52"/>
      <c r="H12761"/>
      <c r="I12761"/>
    </row>
    <row r="12762" spans="6:9">
      <c r="F12762" s="52"/>
      <c r="H12762"/>
      <c r="I12762"/>
    </row>
    <row r="12763" spans="6:9">
      <c r="F12763" s="52"/>
      <c r="H12763"/>
      <c r="I12763"/>
    </row>
    <row r="12764" spans="6:9">
      <c r="F12764" s="52"/>
      <c r="H12764"/>
      <c r="I12764"/>
    </row>
    <row r="12765" spans="6:9">
      <c r="F12765" s="52"/>
      <c r="H12765"/>
      <c r="I12765"/>
    </row>
    <row r="12766" spans="6:9">
      <c r="F12766" s="52"/>
      <c r="H12766"/>
      <c r="I12766"/>
    </row>
    <row r="12767" spans="6:9">
      <c r="F12767" s="52"/>
      <c r="H12767"/>
      <c r="I12767"/>
    </row>
    <row r="12768" spans="6:9">
      <c r="F12768" s="52"/>
      <c r="H12768"/>
      <c r="I12768"/>
    </row>
    <row r="12769" spans="6:9">
      <c r="F12769" s="52"/>
      <c r="H12769"/>
      <c r="I12769"/>
    </row>
    <row r="12770" spans="6:9">
      <c r="F12770" s="52"/>
      <c r="H12770"/>
      <c r="I12770"/>
    </row>
    <row r="12771" spans="6:9">
      <c r="F12771" s="52"/>
      <c r="H12771"/>
      <c r="I12771"/>
    </row>
    <row r="12772" spans="6:9">
      <c r="F12772" s="52"/>
      <c r="H12772"/>
      <c r="I12772"/>
    </row>
    <row r="12773" spans="6:9">
      <c r="F12773" s="52"/>
      <c r="H12773"/>
      <c r="I12773"/>
    </row>
    <row r="12774" spans="6:9">
      <c r="F12774" s="52"/>
      <c r="H12774"/>
      <c r="I12774"/>
    </row>
    <row r="12775" spans="6:9">
      <c r="F12775" s="52"/>
      <c r="H12775"/>
      <c r="I12775"/>
    </row>
    <row r="12776" spans="6:9">
      <c r="F12776" s="52"/>
      <c r="H12776"/>
      <c r="I12776"/>
    </row>
    <row r="12777" spans="6:9">
      <c r="F12777" s="52"/>
      <c r="H12777"/>
      <c r="I12777"/>
    </row>
    <row r="12778" spans="6:9">
      <c r="F12778" s="52"/>
      <c r="H12778"/>
      <c r="I12778"/>
    </row>
    <row r="12779" spans="6:9">
      <c r="F12779" s="52"/>
      <c r="H12779"/>
      <c r="I12779"/>
    </row>
    <row r="12780" spans="6:9">
      <c r="F12780" s="52"/>
      <c r="H12780"/>
      <c r="I12780"/>
    </row>
    <row r="12781" spans="6:9">
      <c r="F12781" s="52"/>
      <c r="H12781"/>
      <c r="I12781"/>
    </row>
    <row r="12782" spans="6:9">
      <c r="F12782" s="52"/>
      <c r="H12782"/>
      <c r="I12782"/>
    </row>
    <row r="12783" spans="6:9">
      <c r="F12783" s="52"/>
      <c r="H12783"/>
      <c r="I12783"/>
    </row>
    <row r="12784" spans="6:9">
      <c r="F12784" s="52"/>
      <c r="H12784"/>
      <c r="I12784"/>
    </row>
    <row r="12785" spans="6:9">
      <c r="F12785" s="52"/>
      <c r="H12785"/>
      <c r="I12785"/>
    </row>
    <row r="12786" spans="6:9">
      <c r="F12786" s="52"/>
      <c r="H12786"/>
      <c r="I12786"/>
    </row>
    <row r="12787" spans="6:9">
      <c r="F12787" s="52"/>
      <c r="H12787"/>
      <c r="I12787"/>
    </row>
    <row r="12788" spans="6:9">
      <c r="F12788" s="52"/>
      <c r="H12788"/>
      <c r="I12788"/>
    </row>
    <row r="12789" spans="6:9">
      <c r="F12789" s="52"/>
      <c r="H12789"/>
      <c r="I12789"/>
    </row>
    <row r="12790" spans="6:9">
      <c r="F12790" s="52"/>
      <c r="H12790"/>
      <c r="I12790"/>
    </row>
    <row r="12791" spans="6:9">
      <c r="F12791" s="52"/>
      <c r="H12791"/>
      <c r="I12791"/>
    </row>
    <row r="12792" spans="6:9">
      <c r="F12792" s="52"/>
      <c r="H12792"/>
      <c r="I12792"/>
    </row>
    <row r="12793" spans="6:9">
      <c r="F12793" s="52"/>
      <c r="H12793"/>
      <c r="I12793"/>
    </row>
    <row r="12794" spans="6:9">
      <c r="F12794" s="52"/>
      <c r="H12794"/>
      <c r="I12794"/>
    </row>
    <row r="12795" spans="6:9">
      <c r="F12795" s="52"/>
      <c r="H12795"/>
      <c r="I12795"/>
    </row>
    <row r="12796" spans="6:9">
      <c r="F12796" s="52"/>
      <c r="H12796"/>
      <c r="I12796"/>
    </row>
    <row r="12797" spans="6:9">
      <c r="F12797" s="52"/>
      <c r="H12797"/>
      <c r="I12797"/>
    </row>
    <row r="12798" spans="6:9">
      <c r="F12798" s="52"/>
      <c r="H12798"/>
      <c r="I12798"/>
    </row>
    <row r="12799" spans="6:9">
      <c r="F12799" s="52"/>
      <c r="H12799"/>
      <c r="I12799"/>
    </row>
    <row r="12800" spans="6:9">
      <c r="F12800" s="52"/>
      <c r="H12800"/>
      <c r="I12800"/>
    </row>
    <row r="12801" spans="6:9">
      <c r="F12801" s="52"/>
      <c r="H12801"/>
      <c r="I12801"/>
    </row>
    <row r="12802" spans="6:9">
      <c r="F12802" s="52"/>
      <c r="H12802"/>
      <c r="I12802"/>
    </row>
    <row r="12803" spans="6:9">
      <c r="F12803" s="52"/>
      <c r="H12803"/>
      <c r="I12803"/>
    </row>
    <row r="12804" spans="6:9">
      <c r="F12804" s="52"/>
      <c r="H12804"/>
      <c r="I12804"/>
    </row>
    <row r="12805" spans="6:9">
      <c r="F12805" s="52"/>
      <c r="H12805"/>
      <c r="I12805"/>
    </row>
    <row r="12806" spans="6:9">
      <c r="F12806" s="52"/>
      <c r="H12806"/>
      <c r="I12806"/>
    </row>
    <row r="12807" spans="6:9">
      <c r="F12807" s="52"/>
      <c r="H12807"/>
      <c r="I12807"/>
    </row>
    <row r="12808" spans="6:9">
      <c r="F12808" s="52"/>
      <c r="H12808"/>
      <c r="I12808"/>
    </row>
    <row r="12809" spans="6:9">
      <c r="F12809" s="52"/>
      <c r="H12809"/>
      <c r="I12809"/>
    </row>
    <row r="12810" spans="6:9">
      <c r="F12810" s="52"/>
      <c r="H12810"/>
      <c r="I12810"/>
    </row>
    <row r="12811" spans="6:9">
      <c r="F12811" s="52"/>
      <c r="H12811"/>
      <c r="I12811"/>
    </row>
    <row r="12812" spans="6:9">
      <c r="F12812" s="52"/>
      <c r="H12812"/>
      <c r="I12812"/>
    </row>
    <row r="12813" spans="6:9">
      <c r="F12813" s="52"/>
      <c r="H12813"/>
      <c r="I12813"/>
    </row>
    <row r="12814" spans="6:9">
      <c r="F12814" s="52"/>
      <c r="H12814"/>
      <c r="I12814"/>
    </row>
    <row r="12815" spans="6:9">
      <c r="F12815" s="52"/>
      <c r="H12815"/>
      <c r="I12815"/>
    </row>
    <row r="12816" spans="6:9">
      <c r="F12816" s="52"/>
      <c r="H12816"/>
      <c r="I12816"/>
    </row>
    <row r="12817" spans="6:9">
      <c r="F12817" s="52"/>
      <c r="H12817"/>
      <c r="I12817"/>
    </row>
    <row r="12818" spans="6:9">
      <c r="F12818" s="52"/>
      <c r="H12818"/>
      <c r="I12818"/>
    </row>
    <row r="12819" spans="6:9">
      <c r="F12819" s="52"/>
      <c r="H12819"/>
      <c r="I12819"/>
    </row>
    <row r="12820" spans="6:9">
      <c r="F12820" s="52"/>
      <c r="H12820"/>
      <c r="I12820"/>
    </row>
    <row r="12821" spans="6:9">
      <c r="F12821" s="52"/>
      <c r="H12821"/>
      <c r="I12821"/>
    </row>
    <row r="12822" spans="6:9">
      <c r="F12822" s="52"/>
      <c r="H12822"/>
      <c r="I12822"/>
    </row>
    <row r="12823" spans="6:9">
      <c r="F12823" s="52"/>
      <c r="H12823"/>
      <c r="I12823"/>
    </row>
    <row r="12824" spans="6:9">
      <c r="F12824" s="52"/>
      <c r="H12824"/>
      <c r="I12824"/>
    </row>
    <row r="12825" spans="6:9">
      <c r="F12825" s="52"/>
      <c r="H12825"/>
      <c r="I12825"/>
    </row>
    <row r="12826" spans="6:9">
      <c r="F12826" s="52"/>
      <c r="H12826"/>
      <c r="I12826"/>
    </row>
    <row r="12827" spans="6:9">
      <c r="F12827" s="52"/>
      <c r="H12827"/>
      <c r="I12827"/>
    </row>
    <row r="12828" spans="6:9">
      <c r="F12828" s="52"/>
      <c r="H12828"/>
      <c r="I12828"/>
    </row>
    <row r="12829" spans="6:9">
      <c r="F12829" s="52"/>
      <c r="H12829"/>
      <c r="I12829"/>
    </row>
    <row r="12830" spans="6:9">
      <c r="F12830" s="52"/>
      <c r="H12830"/>
      <c r="I12830"/>
    </row>
    <row r="12831" spans="6:9">
      <c r="F12831" s="52"/>
      <c r="H12831"/>
      <c r="I12831"/>
    </row>
    <row r="12832" spans="6:9">
      <c r="F12832" s="52"/>
      <c r="H12832"/>
      <c r="I12832"/>
    </row>
    <row r="12833" spans="6:9">
      <c r="F12833" s="52"/>
      <c r="H12833"/>
      <c r="I12833"/>
    </row>
    <row r="12834" spans="6:9">
      <c r="F12834" s="52"/>
      <c r="H12834"/>
      <c r="I12834"/>
    </row>
    <row r="12835" spans="6:9">
      <c r="F12835" s="52"/>
      <c r="H12835"/>
      <c r="I12835"/>
    </row>
    <row r="12836" spans="6:9">
      <c r="F12836" s="52"/>
      <c r="H12836"/>
      <c r="I12836"/>
    </row>
    <row r="12837" spans="6:9">
      <c r="F12837" s="52"/>
      <c r="H12837"/>
      <c r="I12837"/>
    </row>
    <row r="12838" spans="6:9">
      <c r="F12838" s="52"/>
      <c r="H12838"/>
      <c r="I12838"/>
    </row>
    <row r="12839" spans="6:9">
      <c r="F12839" s="52"/>
      <c r="H12839"/>
      <c r="I12839"/>
    </row>
    <row r="12840" spans="6:9">
      <c r="F12840" s="52"/>
      <c r="H12840"/>
      <c r="I12840"/>
    </row>
    <row r="12841" spans="6:9">
      <c r="F12841" s="52"/>
      <c r="H12841"/>
      <c r="I12841"/>
    </row>
    <row r="12842" spans="6:9">
      <c r="F12842" s="52"/>
      <c r="H12842"/>
      <c r="I12842"/>
    </row>
    <row r="12843" spans="6:9">
      <c r="F12843" s="52"/>
      <c r="H12843"/>
      <c r="I12843"/>
    </row>
    <row r="12844" spans="6:9">
      <c r="F12844" s="52"/>
      <c r="H12844"/>
      <c r="I12844"/>
    </row>
    <row r="12845" spans="6:9">
      <c r="F12845" s="52"/>
      <c r="H12845"/>
      <c r="I12845"/>
    </row>
    <row r="12846" spans="6:9">
      <c r="F12846" s="52"/>
      <c r="H12846"/>
      <c r="I12846"/>
    </row>
    <row r="12847" spans="6:9">
      <c r="F12847" s="52"/>
      <c r="H12847"/>
      <c r="I12847"/>
    </row>
    <row r="12848" spans="6:9">
      <c r="F12848" s="52"/>
      <c r="H12848"/>
      <c r="I12848"/>
    </row>
    <row r="12849" spans="6:9">
      <c r="F12849" s="52"/>
      <c r="H12849"/>
      <c r="I12849"/>
    </row>
    <row r="12850" spans="6:9">
      <c r="F12850" s="52"/>
      <c r="H12850"/>
      <c r="I12850"/>
    </row>
    <row r="12851" spans="6:9">
      <c r="F12851" s="52"/>
      <c r="H12851"/>
      <c r="I12851"/>
    </row>
    <row r="12852" spans="6:9">
      <c r="F12852" s="52"/>
      <c r="H12852"/>
      <c r="I12852"/>
    </row>
    <row r="12853" spans="6:9">
      <c r="F12853" s="52"/>
      <c r="H12853"/>
      <c r="I12853"/>
    </row>
    <row r="12854" spans="6:9">
      <c r="F12854" s="52"/>
      <c r="H12854"/>
      <c r="I12854"/>
    </row>
    <row r="12855" spans="6:9">
      <c r="F12855" s="52"/>
      <c r="H12855"/>
      <c r="I12855"/>
    </row>
    <row r="12856" spans="6:9">
      <c r="F12856" s="52"/>
      <c r="H12856"/>
      <c r="I12856"/>
    </row>
    <row r="12857" spans="6:9">
      <c r="F12857" s="52"/>
      <c r="H12857"/>
      <c r="I12857"/>
    </row>
    <row r="12858" spans="6:9">
      <c r="F12858" s="52"/>
      <c r="H12858"/>
      <c r="I12858"/>
    </row>
    <row r="12859" spans="6:9">
      <c r="F12859" s="52"/>
      <c r="H12859"/>
      <c r="I12859"/>
    </row>
    <row r="12860" spans="6:9">
      <c r="F12860" s="52"/>
      <c r="H12860"/>
      <c r="I12860"/>
    </row>
    <row r="12861" spans="6:9">
      <c r="F12861" s="52"/>
      <c r="H12861"/>
      <c r="I12861"/>
    </row>
    <row r="12862" spans="6:9">
      <c r="F12862" s="52"/>
      <c r="H12862"/>
      <c r="I12862"/>
    </row>
    <row r="12863" spans="6:9">
      <c r="F12863" s="52"/>
      <c r="H12863"/>
      <c r="I12863"/>
    </row>
    <row r="12864" spans="6:9">
      <c r="F12864" s="52"/>
      <c r="H12864"/>
      <c r="I12864"/>
    </row>
    <row r="12865" spans="6:9">
      <c r="F12865" s="52"/>
      <c r="H12865"/>
      <c r="I12865"/>
    </row>
    <row r="12866" spans="6:9">
      <c r="F12866" s="52"/>
      <c r="H12866"/>
      <c r="I12866"/>
    </row>
    <row r="12867" spans="6:9">
      <c r="F12867" s="52"/>
      <c r="H12867"/>
      <c r="I12867"/>
    </row>
    <row r="12868" spans="6:9">
      <c r="F12868" s="52"/>
      <c r="H12868"/>
      <c r="I12868"/>
    </row>
    <row r="12869" spans="6:9">
      <c r="F12869" s="52"/>
      <c r="H12869"/>
      <c r="I12869"/>
    </row>
    <row r="12870" spans="6:9">
      <c r="F12870" s="52"/>
      <c r="H12870"/>
      <c r="I12870"/>
    </row>
    <row r="12871" spans="6:9">
      <c r="F12871" s="52"/>
      <c r="H12871"/>
      <c r="I12871"/>
    </row>
    <row r="12872" spans="6:9">
      <c r="F12872" s="52"/>
      <c r="H12872"/>
      <c r="I12872"/>
    </row>
    <row r="12873" spans="6:9">
      <c r="F12873" s="52"/>
      <c r="H12873"/>
      <c r="I12873"/>
    </row>
    <row r="12874" spans="6:9">
      <c r="F12874" s="52"/>
      <c r="H12874"/>
      <c r="I12874"/>
    </row>
    <row r="12875" spans="6:9">
      <c r="F12875" s="52"/>
      <c r="H12875"/>
      <c r="I12875"/>
    </row>
    <row r="12876" spans="6:9">
      <c r="F12876" s="52"/>
      <c r="H12876"/>
      <c r="I12876"/>
    </row>
    <row r="12877" spans="6:9">
      <c r="F12877" s="52"/>
      <c r="H12877"/>
      <c r="I12877"/>
    </row>
    <row r="12878" spans="6:9">
      <c r="F12878" s="52"/>
      <c r="H12878"/>
      <c r="I12878"/>
    </row>
    <row r="12879" spans="6:9">
      <c r="F12879" s="52"/>
      <c r="H12879"/>
      <c r="I12879"/>
    </row>
    <row r="12880" spans="6:9">
      <c r="F12880" s="52"/>
      <c r="H12880"/>
      <c r="I12880"/>
    </row>
    <row r="12881" spans="6:9">
      <c r="F12881" s="52"/>
      <c r="H12881"/>
      <c r="I12881"/>
    </row>
    <row r="12882" spans="6:9">
      <c r="F12882" s="52"/>
      <c r="H12882"/>
      <c r="I12882"/>
    </row>
    <row r="12883" spans="6:9">
      <c r="F12883" s="52"/>
      <c r="H12883"/>
      <c r="I12883"/>
    </row>
    <row r="12884" spans="6:9">
      <c r="F12884" s="52"/>
      <c r="H12884"/>
      <c r="I12884"/>
    </row>
    <row r="12885" spans="6:9">
      <c r="F12885" s="52"/>
      <c r="H12885"/>
      <c r="I12885"/>
    </row>
    <row r="12886" spans="6:9">
      <c r="F12886" s="52"/>
      <c r="H12886"/>
      <c r="I12886"/>
    </row>
    <row r="12887" spans="6:9">
      <c r="F12887" s="52"/>
      <c r="H12887"/>
      <c r="I12887"/>
    </row>
    <row r="12888" spans="6:9">
      <c r="F12888" s="52"/>
      <c r="H12888"/>
      <c r="I12888"/>
    </row>
    <row r="12889" spans="6:9">
      <c r="F12889" s="52"/>
      <c r="H12889"/>
      <c r="I12889"/>
    </row>
    <row r="12890" spans="6:9">
      <c r="F12890" s="52"/>
      <c r="H12890"/>
      <c r="I12890"/>
    </row>
    <row r="12891" spans="6:9">
      <c r="F12891" s="52"/>
      <c r="H12891"/>
      <c r="I12891"/>
    </row>
    <row r="12892" spans="6:9">
      <c r="F12892" s="52"/>
      <c r="H12892"/>
      <c r="I12892"/>
    </row>
    <row r="12893" spans="6:9">
      <c r="F12893" s="52"/>
      <c r="H12893"/>
      <c r="I12893"/>
    </row>
    <row r="12894" spans="6:9">
      <c r="F12894" s="52"/>
      <c r="H12894"/>
      <c r="I12894"/>
    </row>
    <row r="12895" spans="6:9">
      <c r="F12895" s="52"/>
      <c r="H12895"/>
      <c r="I12895"/>
    </row>
    <row r="12896" spans="6:9">
      <c r="F12896" s="52"/>
      <c r="H12896"/>
      <c r="I12896"/>
    </row>
    <row r="12897" spans="6:9">
      <c r="F12897" s="52"/>
      <c r="H12897"/>
      <c r="I12897"/>
    </row>
    <row r="12898" spans="6:9">
      <c r="F12898" s="52"/>
      <c r="H12898"/>
      <c r="I12898"/>
    </row>
    <row r="12899" spans="6:9">
      <c r="F12899" s="52"/>
      <c r="H12899"/>
      <c r="I12899"/>
    </row>
    <row r="12900" spans="6:9">
      <c r="F12900" s="52"/>
      <c r="H12900"/>
      <c r="I12900"/>
    </row>
    <row r="12901" spans="6:9">
      <c r="F12901" s="52"/>
      <c r="H12901"/>
      <c r="I12901"/>
    </row>
    <row r="12902" spans="6:9">
      <c r="F12902" s="52"/>
      <c r="H12902"/>
      <c r="I12902"/>
    </row>
    <row r="12903" spans="6:9">
      <c r="F12903" s="52"/>
      <c r="H12903"/>
      <c r="I12903"/>
    </row>
    <row r="12904" spans="6:9">
      <c r="F12904" s="52"/>
      <c r="H12904"/>
      <c r="I12904"/>
    </row>
    <row r="12905" spans="6:9">
      <c r="F12905" s="52"/>
      <c r="H12905"/>
      <c r="I12905"/>
    </row>
    <row r="12906" spans="6:9">
      <c r="F12906" s="52"/>
      <c r="H12906"/>
      <c r="I12906"/>
    </row>
    <row r="12907" spans="6:9">
      <c r="F12907" s="52"/>
      <c r="H12907"/>
      <c r="I12907"/>
    </row>
    <row r="12908" spans="6:9">
      <c r="F12908" s="52"/>
      <c r="H12908"/>
      <c r="I12908"/>
    </row>
    <row r="12909" spans="6:9">
      <c r="F12909" s="52"/>
      <c r="H12909"/>
      <c r="I12909"/>
    </row>
    <row r="12910" spans="6:9">
      <c r="F12910" s="52"/>
      <c r="H12910"/>
      <c r="I12910"/>
    </row>
    <row r="12911" spans="6:9">
      <c r="F12911" s="52"/>
      <c r="H12911"/>
      <c r="I12911"/>
    </row>
    <row r="12912" spans="6:9">
      <c r="F12912" s="52"/>
      <c r="H12912"/>
      <c r="I12912"/>
    </row>
    <row r="12913" spans="6:9">
      <c r="F12913" s="52"/>
      <c r="H12913"/>
      <c r="I12913"/>
    </row>
    <row r="12914" spans="6:9">
      <c r="F12914" s="52"/>
      <c r="H12914"/>
      <c r="I12914"/>
    </row>
    <row r="12915" spans="6:9">
      <c r="F12915" s="52"/>
      <c r="H12915"/>
      <c r="I12915"/>
    </row>
    <row r="12916" spans="6:9">
      <c r="F12916" s="52"/>
      <c r="H12916"/>
      <c r="I12916"/>
    </row>
    <row r="12917" spans="6:9">
      <c r="F12917" s="52"/>
      <c r="H12917"/>
      <c r="I12917"/>
    </row>
    <row r="12918" spans="6:9">
      <c r="F12918" s="52"/>
      <c r="H12918"/>
      <c r="I12918"/>
    </row>
    <row r="12919" spans="6:9">
      <c r="F12919" s="52"/>
      <c r="H12919"/>
      <c r="I12919"/>
    </row>
    <row r="12920" spans="6:9">
      <c r="F12920" s="52"/>
      <c r="H12920"/>
      <c r="I12920"/>
    </row>
    <row r="12921" spans="6:9">
      <c r="F12921" s="52"/>
      <c r="H12921"/>
      <c r="I12921"/>
    </row>
    <row r="12922" spans="6:9">
      <c r="F12922" s="52"/>
      <c r="H12922"/>
      <c r="I12922"/>
    </row>
    <row r="12923" spans="6:9">
      <c r="F12923" s="52"/>
      <c r="H12923"/>
      <c r="I12923"/>
    </row>
    <row r="12924" spans="6:9">
      <c r="F12924" s="52"/>
      <c r="H12924"/>
      <c r="I12924"/>
    </row>
    <row r="12925" spans="6:9">
      <c r="F12925" s="52"/>
      <c r="H12925"/>
      <c r="I12925"/>
    </row>
    <row r="12926" spans="6:9">
      <c r="F12926" s="52"/>
      <c r="H12926"/>
      <c r="I12926"/>
    </row>
    <row r="12927" spans="6:9">
      <c r="F12927" s="52"/>
      <c r="H12927"/>
      <c r="I12927"/>
    </row>
    <row r="12928" spans="6:9">
      <c r="F12928" s="52"/>
      <c r="H12928"/>
      <c r="I12928"/>
    </row>
    <row r="12929" spans="6:9">
      <c r="F12929" s="52"/>
      <c r="H12929"/>
      <c r="I12929"/>
    </row>
    <row r="12930" spans="6:9">
      <c r="F12930" s="52"/>
      <c r="H12930"/>
      <c r="I12930"/>
    </row>
    <row r="12931" spans="6:9">
      <c r="F12931" s="52"/>
      <c r="H12931"/>
      <c r="I12931"/>
    </row>
    <row r="12932" spans="6:9">
      <c r="F12932" s="52"/>
      <c r="H12932"/>
      <c r="I12932"/>
    </row>
    <row r="12933" spans="6:9">
      <c r="F12933" s="52"/>
      <c r="H12933"/>
      <c r="I12933"/>
    </row>
    <row r="12934" spans="6:9">
      <c r="F12934" s="52"/>
      <c r="H12934"/>
      <c r="I12934"/>
    </row>
    <row r="12935" spans="6:9">
      <c r="F12935" s="52"/>
      <c r="H12935"/>
      <c r="I12935"/>
    </row>
    <row r="12936" spans="6:9">
      <c r="F12936" s="52"/>
      <c r="H12936"/>
      <c r="I12936"/>
    </row>
    <row r="12937" spans="6:9">
      <c r="F12937" s="52"/>
      <c r="H12937"/>
      <c r="I12937"/>
    </row>
    <row r="12938" spans="6:9">
      <c r="F12938" s="52"/>
      <c r="H12938"/>
      <c r="I12938"/>
    </row>
    <row r="12939" spans="6:9">
      <c r="F12939" s="52"/>
      <c r="H12939"/>
      <c r="I12939"/>
    </row>
    <row r="12940" spans="6:9">
      <c r="F12940" s="52"/>
      <c r="H12940"/>
      <c r="I12940"/>
    </row>
    <row r="12941" spans="6:9">
      <c r="F12941" s="52"/>
      <c r="H12941"/>
      <c r="I12941"/>
    </row>
    <row r="12942" spans="6:9">
      <c r="F12942" s="52"/>
      <c r="H12942"/>
      <c r="I12942"/>
    </row>
    <row r="12943" spans="6:9">
      <c r="F12943" s="52"/>
      <c r="H12943"/>
      <c r="I12943"/>
    </row>
    <row r="12944" spans="6:9">
      <c r="F12944" s="52"/>
      <c r="H12944"/>
      <c r="I12944"/>
    </row>
    <row r="12945" spans="6:9">
      <c r="F12945" s="52"/>
      <c r="H12945"/>
      <c r="I12945"/>
    </row>
    <row r="12946" spans="6:9">
      <c r="F12946" s="52"/>
      <c r="H12946"/>
      <c r="I12946"/>
    </row>
    <row r="12947" spans="6:9">
      <c r="F12947" s="52"/>
      <c r="H12947"/>
      <c r="I12947"/>
    </row>
    <row r="12948" spans="6:9">
      <c r="F12948" s="52"/>
      <c r="H12948"/>
      <c r="I12948"/>
    </row>
    <row r="12949" spans="6:9">
      <c r="F12949" s="52"/>
      <c r="H12949"/>
      <c r="I12949"/>
    </row>
    <row r="12950" spans="6:9">
      <c r="F12950" s="52"/>
      <c r="H12950"/>
      <c r="I12950"/>
    </row>
    <row r="12951" spans="6:9">
      <c r="F12951" s="52"/>
      <c r="H12951"/>
      <c r="I12951"/>
    </row>
    <row r="12952" spans="6:9">
      <c r="F12952" s="52"/>
      <c r="H12952"/>
      <c r="I12952"/>
    </row>
    <row r="12953" spans="6:9">
      <c r="F12953" s="52"/>
      <c r="H12953"/>
      <c r="I12953"/>
    </row>
    <row r="12954" spans="6:9">
      <c r="F12954" s="52"/>
      <c r="H12954"/>
      <c r="I12954"/>
    </row>
    <row r="12955" spans="6:9">
      <c r="F12955" s="52"/>
      <c r="H12955"/>
      <c r="I12955"/>
    </row>
    <row r="12956" spans="6:9">
      <c r="F12956" s="52"/>
      <c r="H12956"/>
      <c r="I12956"/>
    </row>
    <row r="12957" spans="6:9">
      <c r="F12957" s="52"/>
      <c r="H12957"/>
      <c r="I12957"/>
    </row>
    <row r="12958" spans="6:9">
      <c r="F12958" s="52"/>
      <c r="H12958"/>
      <c r="I12958"/>
    </row>
    <row r="12959" spans="6:9">
      <c r="F12959" s="52"/>
      <c r="H12959"/>
      <c r="I12959"/>
    </row>
    <row r="12960" spans="6:9">
      <c r="F12960" s="52"/>
      <c r="H12960"/>
      <c r="I12960"/>
    </row>
    <row r="12961" spans="6:9">
      <c r="F12961" s="52"/>
      <c r="H12961"/>
      <c r="I12961"/>
    </row>
    <row r="12962" spans="6:9">
      <c r="F12962" s="52"/>
      <c r="H12962"/>
      <c r="I12962"/>
    </row>
    <row r="12963" spans="6:9">
      <c r="F12963" s="52"/>
      <c r="H12963"/>
      <c r="I12963"/>
    </row>
    <row r="12964" spans="6:9">
      <c r="F12964" s="52"/>
      <c r="H12964"/>
      <c r="I12964"/>
    </row>
    <row r="12965" spans="6:9">
      <c r="F12965" s="52"/>
      <c r="H12965"/>
      <c r="I12965"/>
    </row>
    <row r="12966" spans="6:9">
      <c r="F12966" s="52"/>
      <c r="H12966"/>
      <c r="I12966"/>
    </row>
    <row r="12967" spans="6:9">
      <c r="F12967" s="52"/>
      <c r="H12967"/>
      <c r="I12967"/>
    </row>
    <row r="12968" spans="6:9">
      <c r="F12968" s="52"/>
      <c r="H12968"/>
      <c r="I12968"/>
    </row>
    <row r="12969" spans="6:9">
      <c r="F12969" s="52"/>
      <c r="H12969"/>
      <c r="I12969"/>
    </row>
    <row r="12970" spans="6:9">
      <c r="F12970" s="52"/>
      <c r="H12970"/>
      <c r="I12970"/>
    </row>
    <row r="12971" spans="6:9">
      <c r="F12971" s="52"/>
      <c r="H12971"/>
      <c r="I12971"/>
    </row>
    <row r="12972" spans="6:9">
      <c r="F12972" s="52"/>
      <c r="H12972"/>
      <c r="I12972"/>
    </row>
    <row r="12973" spans="6:9">
      <c r="F12973" s="52"/>
      <c r="H12973"/>
      <c r="I12973"/>
    </row>
    <row r="12974" spans="6:9">
      <c r="F12974" s="52"/>
      <c r="H12974"/>
      <c r="I12974"/>
    </row>
    <row r="12975" spans="6:9">
      <c r="F12975" s="52"/>
      <c r="H12975"/>
      <c r="I12975"/>
    </row>
    <row r="12976" spans="6:9">
      <c r="F12976" s="52"/>
      <c r="H12976"/>
      <c r="I12976"/>
    </row>
    <row r="12977" spans="6:9">
      <c r="F12977" s="52"/>
      <c r="H12977"/>
      <c r="I12977"/>
    </row>
    <row r="12978" spans="6:9">
      <c r="F12978" s="52"/>
      <c r="H12978"/>
      <c r="I12978"/>
    </row>
    <row r="12979" spans="6:9">
      <c r="F12979" s="52"/>
      <c r="H12979"/>
      <c r="I12979"/>
    </row>
    <row r="12980" spans="6:9">
      <c r="F12980" s="52"/>
      <c r="H12980"/>
      <c r="I12980"/>
    </row>
    <row r="12981" spans="6:9">
      <c r="F12981" s="52"/>
      <c r="H12981"/>
      <c r="I12981"/>
    </row>
    <row r="12982" spans="6:9">
      <c r="F12982" s="52"/>
      <c r="H12982"/>
      <c r="I12982"/>
    </row>
    <row r="12983" spans="6:9">
      <c r="F12983" s="52"/>
      <c r="H12983"/>
      <c r="I12983"/>
    </row>
    <row r="12984" spans="6:9">
      <c r="F12984" s="52"/>
      <c r="H12984"/>
      <c r="I12984"/>
    </row>
    <row r="12985" spans="6:9">
      <c r="F12985" s="52"/>
      <c r="H12985"/>
      <c r="I12985"/>
    </row>
    <row r="12986" spans="6:9">
      <c r="F12986" s="52"/>
      <c r="H12986"/>
      <c r="I12986"/>
    </row>
    <row r="12987" spans="6:9">
      <c r="F12987" s="52"/>
      <c r="H12987"/>
      <c r="I12987"/>
    </row>
    <row r="12988" spans="6:9">
      <c r="F12988" s="52"/>
      <c r="H12988"/>
      <c r="I12988"/>
    </row>
    <row r="12989" spans="6:9">
      <c r="F12989" s="52"/>
      <c r="H12989"/>
      <c r="I12989"/>
    </row>
    <row r="12990" spans="6:9">
      <c r="F12990" s="52"/>
      <c r="H12990"/>
      <c r="I12990"/>
    </row>
    <row r="12991" spans="6:9">
      <c r="F12991" s="52"/>
      <c r="H12991"/>
      <c r="I12991"/>
    </row>
    <row r="12992" spans="6:9">
      <c r="F12992" s="52"/>
      <c r="H12992"/>
      <c r="I12992"/>
    </row>
    <row r="12993" spans="6:9">
      <c r="F12993" s="52"/>
      <c r="H12993"/>
      <c r="I12993"/>
    </row>
    <row r="12994" spans="6:9">
      <c r="F12994" s="52"/>
      <c r="H12994"/>
      <c r="I12994"/>
    </row>
    <row r="12995" spans="6:9">
      <c r="F12995" s="52"/>
      <c r="H12995"/>
      <c r="I12995"/>
    </row>
    <row r="12996" spans="6:9">
      <c r="F12996" s="52"/>
      <c r="H12996"/>
      <c r="I12996"/>
    </row>
    <row r="12997" spans="6:9">
      <c r="F12997" s="52"/>
      <c r="H12997"/>
      <c r="I12997"/>
    </row>
    <row r="12998" spans="6:9">
      <c r="F12998" s="52"/>
      <c r="H12998"/>
      <c r="I12998"/>
    </row>
    <row r="12999" spans="6:9">
      <c r="F12999" s="52"/>
      <c r="H12999"/>
      <c r="I12999"/>
    </row>
    <row r="13000" spans="6:9">
      <c r="F13000" s="52"/>
      <c r="H13000"/>
      <c r="I13000"/>
    </row>
    <row r="13001" spans="6:9">
      <c r="F13001" s="52"/>
      <c r="H13001"/>
      <c r="I13001"/>
    </row>
    <row r="13002" spans="6:9">
      <c r="F13002" s="52"/>
      <c r="H13002"/>
      <c r="I13002"/>
    </row>
    <row r="13003" spans="6:9">
      <c r="F13003" s="52"/>
      <c r="H13003"/>
      <c r="I13003"/>
    </row>
    <row r="13004" spans="6:9">
      <c r="F13004" s="52"/>
      <c r="H13004"/>
      <c r="I13004"/>
    </row>
    <row r="13005" spans="6:9">
      <c r="F13005" s="52"/>
      <c r="H13005"/>
      <c r="I13005"/>
    </row>
    <row r="13006" spans="6:9">
      <c r="F13006" s="52"/>
      <c r="H13006"/>
      <c r="I13006"/>
    </row>
    <row r="13007" spans="6:9">
      <c r="F13007" s="52"/>
      <c r="H13007"/>
      <c r="I13007"/>
    </row>
    <row r="13008" spans="6:9">
      <c r="F13008" s="52"/>
      <c r="H13008"/>
      <c r="I13008"/>
    </row>
    <row r="13009" spans="6:9">
      <c r="F13009" s="52"/>
      <c r="H13009"/>
      <c r="I13009"/>
    </row>
    <row r="13010" spans="6:9">
      <c r="F13010" s="52"/>
      <c r="H13010"/>
      <c r="I13010"/>
    </row>
    <row r="13011" spans="6:9">
      <c r="F13011" s="52"/>
      <c r="H13011"/>
      <c r="I13011"/>
    </row>
    <row r="13012" spans="6:9">
      <c r="F13012" s="52"/>
      <c r="H13012"/>
      <c r="I13012"/>
    </row>
    <row r="13013" spans="6:9">
      <c r="F13013" s="52"/>
      <c r="H13013"/>
      <c r="I13013"/>
    </row>
    <row r="13014" spans="6:9">
      <c r="F13014" s="52"/>
      <c r="H13014"/>
      <c r="I13014"/>
    </row>
    <row r="13015" spans="6:9">
      <c r="F13015" s="52"/>
      <c r="H13015"/>
      <c r="I13015"/>
    </row>
    <row r="13016" spans="6:9">
      <c r="F13016" s="52"/>
      <c r="H13016"/>
      <c r="I13016"/>
    </row>
    <row r="13017" spans="6:9">
      <c r="F13017" s="52"/>
      <c r="H13017"/>
      <c r="I13017"/>
    </row>
    <row r="13018" spans="6:9">
      <c r="F13018" s="52"/>
      <c r="H13018"/>
      <c r="I13018"/>
    </row>
    <row r="13019" spans="6:9">
      <c r="F13019" s="52"/>
      <c r="H13019"/>
      <c r="I13019"/>
    </row>
    <row r="13020" spans="6:9">
      <c r="F13020" s="52"/>
      <c r="H13020"/>
      <c r="I13020"/>
    </row>
    <row r="13021" spans="6:9">
      <c r="F13021" s="52"/>
      <c r="H13021"/>
      <c r="I13021"/>
    </row>
    <row r="13022" spans="6:9">
      <c r="F13022" s="52"/>
      <c r="H13022"/>
      <c r="I13022"/>
    </row>
    <row r="13023" spans="6:9">
      <c r="F13023" s="52"/>
      <c r="H13023"/>
      <c r="I13023"/>
    </row>
    <row r="13024" spans="6:9">
      <c r="F13024" s="52"/>
      <c r="H13024"/>
      <c r="I13024"/>
    </row>
    <row r="13025" spans="6:9">
      <c r="F13025" s="52"/>
      <c r="H13025"/>
      <c r="I13025"/>
    </row>
    <row r="13026" spans="6:9">
      <c r="F13026" s="52"/>
      <c r="H13026"/>
      <c r="I13026"/>
    </row>
    <row r="13027" spans="6:9">
      <c r="F13027" s="52"/>
      <c r="H13027"/>
      <c r="I13027"/>
    </row>
    <row r="13028" spans="6:9">
      <c r="F13028" s="52"/>
      <c r="H13028"/>
      <c r="I13028"/>
    </row>
    <row r="13029" spans="6:9">
      <c r="F13029" s="52"/>
      <c r="H13029"/>
      <c r="I13029"/>
    </row>
    <row r="13030" spans="6:9">
      <c r="F13030" s="52"/>
      <c r="H13030"/>
      <c r="I13030"/>
    </row>
    <row r="13031" spans="6:9">
      <c r="F13031" s="52"/>
      <c r="H13031"/>
      <c r="I13031"/>
    </row>
    <row r="13032" spans="6:9">
      <c r="F13032" s="52"/>
      <c r="H13032"/>
      <c r="I13032"/>
    </row>
    <row r="13033" spans="6:9">
      <c r="F13033" s="52"/>
      <c r="H13033"/>
      <c r="I13033"/>
    </row>
    <row r="13034" spans="6:9">
      <c r="F13034" s="52"/>
      <c r="H13034"/>
      <c r="I13034"/>
    </row>
    <row r="13035" spans="6:9">
      <c r="F13035" s="52"/>
      <c r="H13035"/>
      <c r="I13035"/>
    </row>
    <row r="13036" spans="6:9">
      <c r="F13036" s="52"/>
      <c r="H13036"/>
      <c r="I13036"/>
    </row>
    <row r="13037" spans="6:9">
      <c r="F13037" s="52"/>
      <c r="H13037"/>
      <c r="I13037"/>
    </row>
    <row r="13038" spans="6:9">
      <c r="F13038" s="52"/>
      <c r="H13038"/>
      <c r="I13038"/>
    </row>
    <row r="13039" spans="6:9">
      <c r="F13039" s="52"/>
      <c r="H13039"/>
      <c r="I13039"/>
    </row>
    <row r="13040" spans="6:9">
      <c r="F13040" s="52"/>
      <c r="H13040"/>
      <c r="I13040"/>
    </row>
    <row r="13041" spans="6:9">
      <c r="F13041" s="52"/>
      <c r="H13041"/>
      <c r="I13041"/>
    </row>
    <row r="13042" spans="6:9">
      <c r="F13042" s="52"/>
      <c r="H13042"/>
      <c r="I13042"/>
    </row>
    <row r="13043" spans="6:9">
      <c r="F13043" s="52"/>
      <c r="H13043"/>
      <c r="I13043"/>
    </row>
    <row r="13044" spans="6:9">
      <c r="F13044" s="52"/>
      <c r="H13044"/>
      <c r="I13044"/>
    </row>
    <row r="13045" spans="6:9">
      <c r="F13045" s="52"/>
      <c r="H13045"/>
      <c r="I13045"/>
    </row>
    <row r="13046" spans="6:9">
      <c r="F13046" s="52"/>
      <c r="H13046"/>
      <c r="I13046"/>
    </row>
    <row r="13047" spans="6:9">
      <c r="F13047" s="52"/>
      <c r="H13047"/>
      <c r="I13047"/>
    </row>
    <row r="13048" spans="6:9">
      <c r="F13048" s="52"/>
      <c r="H13048"/>
      <c r="I13048"/>
    </row>
    <row r="13049" spans="6:9">
      <c r="F13049" s="52"/>
      <c r="H13049"/>
      <c r="I13049"/>
    </row>
    <row r="13050" spans="6:9">
      <c r="F13050" s="52"/>
      <c r="H13050"/>
      <c r="I13050"/>
    </row>
    <row r="13051" spans="6:9">
      <c r="F13051" s="52"/>
      <c r="H13051"/>
      <c r="I13051"/>
    </row>
    <row r="13052" spans="6:9">
      <c r="F13052" s="52"/>
      <c r="H13052"/>
      <c r="I13052"/>
    </row>
    <row r="13053" spans="6:9">
      <c r="F13053" s="52"/>
      <c r="H13053"/>
      <c r="I13053"/>
    </row>
    <row r="13054" spans="6:9">
      <c r="F13054" s="52"/>
      <c r="H13054"/>
      <c r="I13054"/>
    </row>
    <row r="13055" spans="6:9">
      <c r="F13055" s="52"/>
      <c r="H13055"/>
      <c r="I13055"/>
    </row>
    <row r="13056" spans="6:9">
      <c r="F13056" s="52"/>
      <c r="H13056"/>
      <c r="I13056"/>
    </row>
    <row r="13057" spans="6:9">
      <c r="F13057" s="52"/>
      <c r="H13057"/>
      <c r="I13057"/>
    </row>
    <row r="13058" spans="6:9">
      <c r="F13058" s="52"/>
      <c r="H13058"/>
      <c r="I13058"/>
    </row>
    <row r="13059" spans="6:9">
      <c r="F13059" s="52"/>
      <c r="H13059"/>
      <c r="I13059"/>
    </row>
    <row r="13060" spans="6:9">
      <c r="F13060" s="52"/>
      <c r="H13060"/>
      <c r="I13060"/>
    </row>
    <row r="13061" spans="6:9">
      <c r="F13061" s="52"/>
      <c r="H13061"/>
      <c r="I13061"/>
    </row>
    <row r="13062" spans="6:9">
      <c r="F13062" s="52"/>
      <c r="H13062"/>
      <c r="I13062"/>
    </row>
    <row r="13063" spans="6:9">
      <c r="F13063" s="52"/>
      <c r="H13063"/>
      <c r="I13063"/>
    </row>
    <row r="13064" spans="6:9">
      <c r="F13064" s="52"/>
      <c r="H13064"/>
      <c r="I13064"/>
    </row>
    <row r="13065" spans="6:9">
      <c r="F13065" s="52"/>
      <c r="H13065"/>
      <c r="I13065"/>
    </row>
    <row r="13066" spans="6:9">
      <c r="F13066" s="52"/>
      <c r="H13066"/>
      <c r="I13066"/>
    </row>
    <row r="13067" spans="6:9">
      <c r="F13067" s="52"/>
      <c r="H13067"/>
      <c r="I13067"/>
    </row>
    <row r="13068" spans="6:9">
      <c r="F13068" s="52"/>
      <c r="H13068"/>
      <c r="I13068"/>
    </row>
    <row r="13069" spans="6:9">
      <c r="F13069" s="52"/>
      <c r="H13069"/>
      <c r="I13069"/>
    </row>
    <row r="13070" spans="6:9">
      <c r="F13070" s="52"/>
      <c r="H13070"/>
      <c r="I13070"/>
    </row>
    <row r="13071" spans="6:9">
      <c r="F13071" s="52"/>
      <c r="H13071"/>
      <c r="I13071"/>
    </row>
    <row r="13072" spans="6:9">
      <c r="F13072" s="52"/>
      <c r="H13072"/>
      <c r="I13072"/>
    </row>
    <row r="13073" spans="6:9">
      <c r="F13073" s="52"/>
      <c r="H13073"/>
      <c r="I13073"/>
    </row>
    <row r="13074" spans="6:9">
      <c r="F13074" s="52"/>
      <c r="H13074"/>
      <c r="I13074"/>
    </row>
    <row r="13075" spans="6:9">
      <c r="F13075" s="52"/>
      <c r="H13075"/>
      <c r="I13075"/>
    </row>
    <row r="13076" spans="6:9">
      <c r="F13076" s="52"/>
      <c r="H13076"/>
      <c r="I13076"/>
    </row>
    <row r="13077" spans="6:9">
      <c r="F13077" s="52"/>
      <c r="H13077"/>
      <c r="I13077"/>
    </row>
    <row r="13078" spans="6:9">
      <c r="F13078" s="52"/>
      <c r="H13078"/>
      <c r="I13078"/>
    </row>
    <row r="13079" spans="6:9">
      <c r="F13079" s="52"/>
      <c r="H13079"/>
      <c r="I13079"/>
    </row>
    <row r="13080" spans="6:9">
      <c r="F13080" s="52"/>
      <c r="H13080"/>
      <c r="I13080"/>
    </row>
    <row r="13081" spans="6:9">
      <c r="F13081" s="52"/>
      <c r="H13081"/>
      <c r="I13081"/>
    </row>
    <row r="13082" spans="6:9">
      <c r="F13082" s="52"/>
      <c r="H13082"/>
      <c r="I13082"/>
    </row>
    <row r="13083" spans="6:9">
      <c r="F13083" s="52"/>
      <c r="H13083"/>
      <c r="I13083"/>
    </row>
    <row r="13084" spans="6:9">
      <c r="F13084" s="52"/>
      <c r="H13084"/>
      <c r="I13084"/>
    </row>
    <row r="13085" spans="6:9">
      <c r="F13085" s="52"/>
      <c r="H13085"/>
      <c r="I13085"/>
    </row>
    <row r="13086" spans="6:9">
      <c r="F13086" s="52"/>
      <c r="H13086"/>
      <c r="I13086"/>
    </row>
    <row r="13087" spans="6:9">
      <c r="F13087" s="52"/>
      <c r="H13087"/>
      <c r="I13087"/>
    </row>
    <row r="13088" spans="6:9">
      <c r="F13088" s="52"/>
      <c r="H13088"/>
      <c r="I13088"/>
    </row>
    <row r="13089" spans="6:9">
      <c r="F13089" s="52"/>
      <c r="H13089"/>
      <c r="I13089"/>
    </row>
    <row r="13090" spans="6:9">
      <c r="F13090" s="52"/>
      <c r="H13090"/>
      <c r="I13090"/>
    </row>
    <row r="13091" spans="6:9">
      <c r="F13091" s="52"/>
      <c r="H13091"/>
      <c r="I13091"/>
    </row>
    <row r="13092" spans="6:9">
      <c r="F13092" s="52"/>
      <c r="H13092"/>
      <c r="I13092"/>
    </row>
    <row r="13093" spans="6:9">
      <c r="F13093" s="52"/>
      <c r="H13093"/>
      <c r="I13093"/>
    </row>
    <row r="13094" spans="6:9">
      <c r="F13094" s="52"/>
      <c r="H13094"/>
      <c r="I13094"/>
    </row>
    <row r="13095" spans="6:9">
      <c r="F13095" s="52"/>
      <c r="H13095"/>
      <c r="I13095"/>
    </row>
    <row r="13096" spans="6:9">
      <c r="F13096" s="52"/>
      <c r="H13096"/>
      <c r="I13096"/>
    </row>
    <row r="13097" spans="6:9">
      <c r="F13097" s="52"/>
      <c r="H13097"/>
      <c r="I13097"/>
    </row>
    <row r="13098" spans="6:9">
      <c r="F13098" s="52"/>
      <c r="H13098"/>
      <c r="I13098"/>
    </row>
    <row r="13099" spans="6:9">
      <c r="F13099" s="52"/>
      <c r="H13099"/>
      <c r="I13099"/>
    </row>
    <row r="13100" spans="6:9">
      <c r="F13100" s="52"/>
      <c r="H13100"/>
      <c r="I13100"/>
    </row>
    <row r="13101" spans="6:9">
      <c r="F13101" s="52"/>
      <c r="H13101"/>
      <c r="I13101"/>
    </row>
    <row r="13102" spans="6:9">
      <c r="F13102" s="52"/>
      <c r="H13102"/>
      <c r="I13102"/>
    </row>
    <row r="13103" spans="6:9">
      <c r="F13103" s="52"/>
      <c r="H13103"/>
      <c r="I13103"/>
    </row>
    <row r="13104" spans="6:9">
      <c r="F13104" s="52"/>
      <c r="H13104"/>
      <c r="I13104"/>
    </row>
    <row r="13105" spans="6:9">
      <c r="F13105" s="52"/>
      <c r="H13105"/>
      <c r="I13105"/>
    </row>
    <row r="13106" spans="6:9">
      <c r="F13106" s="52"/>
      <c r="H13106"/>
      <c r="I13106"/>
    </row>
    <row r="13107" spans="6:9">
      <c r="F13107" s="52"/>
      <c r="H13107"/>
      <c r="I13107"/>
    </row>
    <row r="13108" spans="6:9">
      <c r="F13108" s="52"/>
      <c r="H13108"/>
      <c r="I13108"/>
    </row>
    <row r="13109" spans="6:9">
      <c r="F13109" s="52"/>
      <c r="H13109"/>
      <c r="I13109"/>
    </row>
    <row r="13110" spans="6:9">
      <c r="F13110" s="52"/>
      <c r="H13110"/>
      <c r="I13110"/>
    </row>
    <row r="13111" spans="6:9">
      <c r="F13111" s="52"/>
      <c r="H13111"/>
      <c r="I13111"/>
    </row>
    <row r="13112" spans="6:9">
      <c r="F13112" s="52"/>
      <c r="H13112"/>
      <c r="I13112"/>
    </row>
    <row r="13113" spans="6:9">
      <c r="F13113" s="52"/>
      <c r="H13113"/>
      <c r="I13113"/>
    </row>
    <row r="13114" spans="6:9">
      <c r="F13114" s="52"/>
      <c r="H13114"/>
      <c r="I13114"/>
    </row>
    <row r="13115" spans="6:9">
      <c r="F13115" s="52"/>
      <c r="H13115"/>
      <c r="I13115"/>
    </row>
    <row r="13116" spans="6:9">
      <c r="F13116" s="52"/>
      <c r="H13116"/>
      <c r="I13116"/>
    </row>
    <row r="13117" spans="6:9">
      <c r="F13117" s="52"/>
      <c r="H13117"/>
      <c r="I13117"/>
    </row>
    <row r="13118" spans="6:9">
      <c r="F13118" s="52"/>
      <c r="H13118"/>
      <c r="I13118"/>
    </row>
    <row r="13119" spans="6:9">
      <c r="F13119" s="52"/>
      <c r="H13119"/>
      <c r="I13119"/>
    </row>
    <row r="13120" spans="6:9">
      <c r="F13120" s="52"/>
      <c r="H13120"/>
      <c r="I13120"/>
    </row>
    <row r="13121" spans="6:9">
      <c r="F13121" s="52"/>
      <c r="H13121"/>
      <c r="I13121"/>
    </row>
    <row r="13122" spans="6:9">
      <c r="F13122" s="52"/>
      <c r="H13122"/>
      <c r="I13122"/>
    </row>
    <row r="13123" spans="6:9">
      <c r="F13123" s="52"/>
      <c r="H13123"/>
      <c r="I13123"/>
    </row>
    <row r="13124" spans="6:9">
      <c r="F13124" s="52"/>
      <c r="H13124"/>
      <c r="I13124"/>
    </row>
    <row r="13125" spans="6:9">
      <c r="F13125" s="52"/>
      <c r="H13125"/>
      <c r="I13125"/>
    </row>
    <row r="13126" spans="6:9">
      <c r="F13126" s="52"/>
      <c r="H13126"/>
      <c r="I13126"/>
    </row>
    <row r="13127" spans="6:9">
      <c r="F13127" s="52"/>
      <c r="H13127"/>
      <c r="I13127"/>
    </row>
    <row r="13128" spans="6:9">
      <c r="F13128" s="52"/>
      <c r="H13128"/>
      <c r="I13128"/>
    </row>
    <row r="13129" spans="6:9">
      <c r="F13129" s="52"/>
      <c r="H13129"/>
      <c r="I13129"/>
    </row>
    <row r="13130" spans="6:9">
      <c r="F13130" s="52"/>
      <c r="H13130"/>
      <c r="I13130"/>
    </row>
    <row r="13131" spans="6:9">
      <c r="F13131" s="52"/>
      <c r="H13131"/>
      <c r="I13131"/>
    </row>
    <row r="13132" spans="6:9">
      <c r="F13132" s="52"/>
      <c r="H13132"/>
      <c r="I13132"/>
    </row>
    <row r="13133" spans="6:9">
      <c r="F13133" s="52"/>
      <c r="H13133"/>
      <c r="I13133"/>
    </row>
    <row r="13134" spans="6:9">
      <c r="F13134" s="52"/>
      <c r="H13134"/>
      <c r="I13134"/>
    </row>
    <row r="13135" spans="6:9">
      <c r="F13135" s="52"/>
      <c r="H13135"/>
      <c r="I13135"/>
    </row>
    <row r="13136" spans="6:9">
      <c r="F13136" s="52"/>
      <c r="H13136"/>
      <c r="I13136"/>
    </row>
    <row r="13137" spans="6:9">
      <c r="F13137" s="52"/>
      <c r="H13137"/>
      <c r="I13137"/>
    </row>
    <row r="13138" spans="6:9">
      <c r="F13138" s="52"/>
      <c r="H13138"/>
      <c r="I13138"/>
    </row>
    <row r="13139" spans="6:9">
      <c r="F13139" s="52"/>
      <c r="H13139"/>
      <c r="I13139"/>
    </row>
    <row r="13140" spans="6:9">
      <c r="F13140" s="52"/>
      <c r="H13140"/>
      <c r="I13140"/>
    </row>
    <row r="13141" spans="6:9">
      <c r="F13141" s="52"/>
      <c r="H13141"/>
      <c r="I13141"/>
    </row>
    <row r="13142" spans="6:9">
      <c r="F13142" s="52"/>
      <c r="H13142"/>
      <c r="I13142"/>
    </row>
    <row r="13143" spans="6:9">
      <c r="F13143" s="52"/>
      <c r="H13143"/>
      <c r="I13143"/>
    </row>
    <row r="13144" spans="6:9">
      <c r="F13144" s="52"/>
      <c r="H13144"/>
      <c r="I13144"/>
    </row>
    <row r="13145" spans="6:9">
      <c r="F13145" s="52"/>
      <c r="H13145"/>
      <c r="I13145"/>
    </row>
    <row r="13146" spans="6:9">
      <c r="F13146" s="52"/>
      <c r="H13146"/>
      <c r="I13146"/>
    </row>
    <row r="13147" spans="6:9">
      <c r="F13147" s="52"/>
      <c r="H13147"/>
      <c r="I13147"/>
    </row>
    <row r="13148" spans="6:9">
      <c r="F13148" s="52"/>
      <c r="H13148"/>
      <c r="I13148"/>
    </row>
    <row r="13149" spans="6:9">
      <c r="F13149" s="52"/>
      <c r="H13149"/>
      <c r="I13149"/>
    </row>
    <row r="13150" spans="6:9">
      <c r="F13150" s="52"/>
      <c r="H13150"/>
      <c r="I13150"/>
    </row>
    <row r="13151" spans="6:9">
      <c r="F13151" s="52"/>
      <c r="H13151"/>
      <c r="I13151"/>
    </row>
    <row r="13152" spans="6:9">
      <c r="F13152" s="52"/>
      <c r="H13152"/>
      <c r="I13152"/>
    </row>
    <row r="13153" spans="6:9">
      <c r="F13153" s="52"/>
      <c r="H13153"/>
      <c r="I13153"/>
    </row>
    <row r="13154" spans="6:9">
      <c r="F13154" s="52"/>
      <c r="H13154"/>
      <c r="I13154"/>
    </row>
    <row r="13155" spans="6:9">
      <c r="F13155" s="52"/>
      <c r="H13155"/>
      <c r="I13155"/>
    </row>
    <row r="13156" spans="6:9">
      <c r="F13156" s="52"/>
      <c r="H13156"/>
      <c r="I13156"/>
    </row>
    <row r="13157" spans="6:9">
      <c r="F13157" s="52"/>
      <c r="H13157"/>
      <c r="I13157"/>
    </row>
    <row r="13158" spans="6:9">
      <c r="F13158" s="52"/>
      <c r="H13158"/>
      <c r="I13158"/>
    </row>
    <row r="13159" spans="6:9">
      <c r="F13159" s="52"/>
      <c r="H13159"/>
      <c r="I13159"/>
    </row>
    <row r="13160" spans="6:9">
      <c r="F13160" s="52"/>
      <c r="H13160"/>
      <c r="I13160"/>
    </row>
    <row r="13161" spans="6:9">
      <c r="F13161" s="52"/>
      <c r="H13161"/>
      <c r="I13161"/>
    </row>
    <row r="13162" spans="6:9">
      <c r="F13162" s="52"/>
      <c r="H13162"/>
      <c r="I13162"/>
    </row>
    <row r="13163" spans="6:9">
      <c r="F13163" s="52"/>
      <c r="H13163"/>
      <c r="I13163"/>
    </row>
    <row r="13164" spans="6:9">
      <c r="F13164" s="52"/>
      <c r="H13164"/>
      <c r="I13164"/>
    </row>
    <row r="13165" spans="6:9">
      <c r="F13165" s="52"/>
      <c r="H13165"/>
      <c r="I13165"/>
    </row>
    <row r="13166" spans="6:9">
      <c r="F13166" s="52"/>
      <c r="H13166"/>
      <c r="I13166"/>
    </row>
    <row r="13167" spans="6:9">
      <c r="F13167" s="52"/>
      <c r="H13167"/>
      <c r="I13167"/>
    </row>
    <row r="13168" spans="6:9">
      <c r="F13168" s="52"/>
      <c r="H13168"/>
      <c r="I13168"/>
    </row>
    <row r="13169" spans="6:9">
      <c r="F13169" s="52"/>
      <c r="H13169"/>
      <c r="I13169"/>
    </row>
    <row r="13170" spans="6:9">
      <c r="F13170" s="52"/>
      <c r="H13170"/>
      <c r="I13170"/>
    </row>
    <row r="13171" spans="6:9">
      <c r="F13171" s="52"/>
      <c r="H13171"/>
      <c r="I13171"/>
    </row>
    <row r="13172" spans="6:9">
      <c r="F13172" s="52"/>
      <c r="H13172"/>
      <c r="I13172"/>
    </row>
    <row r="13173" spans="6:9">
      <c r="F13173" s="52"/>
      <c r="H13173"/>
      <c r="I13173"/>
    </row>
    <row r="13174" spans="6:9">
      <c r="F13174" s="52"/>
      <c r="H13174"/>
      <c r="I13174"/>
    </row>
    <row r="13175" spans="6:9">
      <c r="F13175" s="52"/>
      <c r="H13175"/>
      <c r="I13175"/>
    </row>
    <row r="13176" spans="6:9">
      <c r="F13176" s="52"/>
      <c r="H13176"/>
      <c r="I13176"/>
    </row>
    <row r="13177" spans="6:9">
      <c r="F13177" s="52"/>
      <c r="H13177"/>
      <c r="I13177"/>
    </row>
    <row r="13178" spans="6:9">
      <c r="F13178" s="52"/>
      <c r="H13178"/>
      <c r="I13178"/>
    </row>
    <row r="13179" spans="6:9">
      <c r="F13179" s="52"/>
      <c r="H13179"/>
      <c r="I13179"/>
    </row>
    <row r="13180" spans="6:9">
      <c r="F13180" s="52"/>
      <c r="H13180"/>
      <c r="I13180"/>
    </row>
    <row r="13181" spans="6:9">
      <c r="F13181" s="52"/>
      <c r="H13181"/>
      <c r="I13181"/>
    </row>
    <row r="13182" spans="6:9">
      <c r="F13182" s="52"/>
      <c r="H13182"/>
      <c r="I13182"/>
    </row>
    <row r="13183" spans="6:9">
      <c r="F13183" s="52"/>
      <c r="H13183"/>
      <c r="I13183"/>
    </row>
    <row r="13184" spans="6:9">
      <c r="F13184" s="52"/>
      <c r="H13184"/>
      <c r="I13184"/>
    </row>
    <row r="13185" spans="6:9">
      <c r="F13185" s="52"/>
      <c r="H13185"/>
      <c r="I13185"/>
    </row>
    <row r="13186" spans="6:9">
      <c r="F13186" s="52"/>
      <c r="H13186"/>
      <c r="I13186"/>
    </row>
    <row r="13187" spans="6:9">
      <c r="F13187" s="52"/>
      <c r="H13187"/>
      <c r="I13187"/>
    </row>
    <row r="13188" spans="6:9">
      <c r="F13188" s="52"/>
      <c r="H13188"/>
      <c r="I13188"/>
    </row>
    <row r="13189" spans="6:9">
      <c r="F13189" s="52"/>
      <c r="H13189"/>
      <c r="I13189"/>
    </row>
    <row r="13190" spans="6:9">
      <c r="F13190" s="52"/>
      <c r="H13190"/>
      <c r="I13190"/>
    </row>
    <row r="13191" spans="6:9">
      <c r="F13191" s="52"/>
      <c r="H13191"/>
      <c r="I13191"/>
    </row>
    <row r="13192" spans="6:9">
      <c r="F13192" s="52"/>
      <c r="H13192"/>
      <c r="I13192"/>
    </row>
    <row r="13193" spans="6:9">
      <c r="F13193" s="52"/>
      <c r="H13193"/>
      <c r="I13193"/>
    </row>
    <row r="13194" spans="6:9">
      <c r="F13194" s="52"/>
      <c r="H13194"/>
      <c r="I13194"/>
    </row>
    <row r="13195" spans="6:9">
      <c r="F13195" s="52"/>
      <c r="H13195"/>
      <c r="I13195"/>
    </row>
    <row r="13196" spans="6:9">
      <c r="F13196" s="52"/>
      <c r="H13196"/>
      <c r="I13196"/>
    </row>
    <row r="13197" spans="6:9">
      <c r="F13197" s="52"/>
      <c r="H13197"/>
      <c r="I13197"/>
    </row>
    <row r="13198" spans="6:9">
      <c r="F13198" s="52"/>
      <c r="H13198"/>
      <c r="I13198"/>
    </row>
    <row r="13199" spans="6:9">
      <c r="F13199" s="52"/>
      <c r="H13199"/>
      <c r="I13199"/>
    </row>
    <row r="13200" spans="6:9">
      <c r="F13200" s="52"/>
      <c r="H13200"/>
      <c r="I13200"/>
    </row>
    <row r="13201" spans="6:9">
      <c r="F13201" s="52"/>
      <c r="H13201"/>
      <c r="I13201"/>
    </row>
    <row r="13202" spans="6:9">
      <c r="F13202" s="52"/>
      <c r="H13202"/>
      <c r="I13202"/>
    </row>
    <row r="13203" spans="6:9">
      <c r="F13203" s="52"/>
      <c r="H13203"/>
      <c r="I13203"/>
    </row>
    <row r="13204" spans="6:9">
      <c r="F13204" s="52"/>
      <c r="H13204"/>
      <c r="I13204"/>
    </row>
    <row r="13205" spans="6:9">
      <c r="F13205" s="52"/>
      <c r="H13205"/>
      <c r="I13205"/>
    </row>
    <row r="13206" spans="6:9">
      <c r="F13206" s="52"/>
      <c r="H13206"/>
      <c r="I13206"/>
    </row>
    <row r="13207" spans="6:9">
      <c r="F13207" s="52"/>
      <c r="H13207"/>
      <c r="I13207"/>
    </row>
    <row r="13208" spans="6:9">
      <c r="F13208" s="52"/>
      <c r="H13208"/>
      <c r="I13208"/>
    </row>
    <row r="13209" spans="6:9">
      <c r="F13209" s="52"/>
      <c r="H13209"/>
      <c r="I13209"/>
    </row>
    <row r="13210" spans="6:9">
      <c r="F13210" s="52"/>
      <c r="H13210"/>
      <c r="I13210"/>
    </row>
    <row r="13211" spans="6:9">
      <c r="F13211" s="52"/>
      <c r="H13211"/>
      <c r="I13211"/>
    </row>
    <row r="13212" spans="6:9">
      <c r="F13212" s="52"/>
      <c r="H13212"/>
      <c r="I13212"/>
    </row>
    <row r="13213" spans="6:9">
      <c r="F13213" s="52"/>
      <c r="H13213"/>
      <c r="I13213"/>
    </row>
    <row r="13214" spans="6:9">
      <c r="F13214" s="52"/>
      <c r="H13214"/>
      <c r="I13214"/>
    </row>
    <row r="13215" spans="6:9">
      <c r="F13215" s="52"/>
      <c r="H13215"/>
      <c r="I13215"/>
    </row>
    <row r="13216" spans="6:9">
      <c r="F13216" s="52"/>
      <c r="H13216"/>
      <c r="I13216"/>
    </row>
    <row r="13217" spans="6:9">
      <c r="F13217" s="52"/>
      <c r="H13217"/>
      <c r="I13217"/>
    </row>
    <row r="13218" spans="6:9">
      <c r="F13218" s="52"/>
      <c r="H13218"/>
      <c r="I13218"/>
    </row>
    <row r="13219" spans="6:9">
      <c r="F13219" s="52"/>
      <c r="H13219"/>
      <c r="I13219"/>
    </row>
    <row r="13220" spans="6:9">
      <c r="F13220" s="52"/>
      <c r="H13220"/>
      <c r="I13220"/>
    </row>
    <row r="13221" spans="6:9">
      <c r="F13221" s="52"/>
      <c r="H13221"/>
      <c r="I13221"/>
    </row>
    <row r="13222" spans="6:9">
      <c r="F13222" s="52"/>
      <c r="H13222"/>
      <c r="I13222"/>
    </row>
    <row r="13223" spans="6:9">
      <c r="F13223" s="52"/>
      <c r="H13223"/>
      <c r="I13223"/>
    </row>
    <row r="13224" spans="6:9">
      <c r="F13224" s="52"/>
      <c r="H13224"/>
      <c r="I13224"/>
    </row>
    <row r="13225" spans="6:9">
      <c r="F13225" s="52"/>
      <c r="H13225"/>
      <c r="I13225"/>
    </row>
    <row r="13226" spans="6:9">
      <c r="F13226" s="52"/>
      <c r="H13226"/>
      <c r="I13226"/>
    </row>
    <row r="13227" spans="6:9">
      <c r="F13227" s="52"/>
      <c r="H13227"/>
      <c r="I13227"/>
    </row>
    <row r="13228" spans="6:9">
      <c r="F13228" s="52"/>
      <c r="H13228"/>
      <c r="I13228"/>
    </row>
    <row r="13229" spans="6:9">
      <c r="F13229" s="52"/>
      <c r="H13229"/>
      <c r="I13229"/>
    </row>
    <row r="13230" spans="6:9">
      <c r="F13230" s="52"/>
      <c r="H13230"/>
      <c r="I13230"/>
    </row>
    <row r="13231" spans="6:9">
      <c r="F13231" s="52"/>
      <c r="H13231"/>
      <c r="I13231"/>
    </row>
    <row r="13232" spans="6:9">
      <c r="F13232" s="52"/>
      <c r="H13232"/>
      <c r="I13232"/>
    </row>
    <row r="13233" spans="6:9">
      <c r="F13233" s="52"/>
      <c r="H13233"/>
      <c r="I13233"/>
    </row>
    <row r="13234" spans="6:9">
      <c r="F13234" s="52"/>
      <c r="H13234"/>
      <c r="I13234"/>
    </row>
    <row r="13235" spans="6:9">
      <c r="F13235" s="52"/>
      <c r="H13235"/>
      <c r="I13235"/>
    </row>
    <row r="13236" spans="6:9">
      <c r="F13236" s="52"/>
      <c r="H13236"/>
      <c r="I13236"/>
    </row>
    <row r="13237" spans="6:9">
      <c r="F13237" s="52"/>
      <c r="H13237"/>
      <c r="I13237"/>
    </row>
    <row r="13238" spans="6:9">
      <c r="F13238" s="52"/>
      <c r="H13238"/>
      <c r="I13238"/>
    </row>
    <row r="13239" spans="6:9">
      <c r="F13239" s="52"/>
      <c r="H13239"/>
      <c r="I13239"/>
    </row>
    <row r="13240" spans="6:9">
      <c r="F13240" s="52"/>
      <c r="H13240"/>
      <c r="I13240"/>
    </row>
    <row r="13241" spans="6:9">
      <c r="F13241" s="52"/>
      <c r="H13241"/>
      <c r="I13241"/>
    </row>
    <row r="13242" spans="6:9">
      <c r="F13242" s="52"/>
      <c r="H13242"/>
      <c r="I13242"/>
    </row>
    <row r="13243" spans="6:9">
      <c r="F13243" s="52"/>
      <c r="H13243"/>
      <c r="I13243"/>
    </row>
    <row r="13244" spans="6:9">
      <c r="F13244" s="52"/>
      <c r="H13244"/>
      <c r="I13244"/>
    </row>
    <row r="13245" spans="6:9">
      <c r="F13245" s="52"/>
      <c r="H13245"/>
      <c r="I13245"/>
    </row>
    <row r="13246" spans="6:9">
      <c r="F13246" s="52"/>
      <c r="H13246"/>
      <c r="I13246"/>
    </row>
    <row r="13247" spans="6:9">
      <c r="F13247" s="52"/>
      <c r="H13247"/>
      <c r="I13247"/>
    </row>
    <row r="13248" spans="6:9">
      <c r="F13248" s="52"/>
      <c r="H13248"/>
      <c r="I13248"/>
    </row>
    <row r="13249" spans="6:9">
      <c r="F13249" s="52"/>
      <c r="H13249"/>
      <c r="I13249"/>
    </row>
    <row r="13250" spans="6:9">
      <c r="F13250" s="52"/>
      <c r="H13250"/>
      <c r="I13250"/>
    </row>
    <row r="13251" spans="6:9">
      <c r="F13251" s="52"/>
      <c r="H13251"/>
      <c r="I13251"/>
    </row>
    <row r="13252" spans="6:9">
      <c r="F13252" s="52"/>
      <c r="H13252"/>
      <c r="I13252"/>
    </row>
    <row r="13253" spans="6:9">
      <c r="F13253" s="52"/>
      <c r="H13253"/>
      <c r="I13253"/>
    </row>
    <row r="13254" spans="6:9">
      <c r="F13254" s="52"/>
      <c r="H13254"/>
      <c r="I13254"/>
    </row>
    <row r="13255" spans="6:9">
      <c r="F13255" s="52"/>
      <c r="H13255"/>
      <c r="I13255"/>
    </row>
    <row r="13256" spans="6:9">
      <c r="F13256" s="52"/>
      <c r="H13256"/>
      <c r="I13256"/>
    </row>
    <row r="13257" spans="6:9">
      <c r="F13257" s="52"/>
      <c r="H13257"/>
      <c r="I13257"/>
    </row>
    <row r="13258" spans="6:9">
      <c r="F13258" s="52"/>
      <c r="H13258"/>
      <c r="I13258"/>
    </row>
    <row r="13259" spans="6:9">
      <c r="F13259" s="52"/>
      <c r="H13259"/>
      <c r="I13259"/>
    </row>
    <row r="13260" spans="6:9">
      <c r="F13260" s="52"/>
      <c r="H13260"/>
      <c r="I13260"/>
    </row>
    <row r="13261" spans="6:9">
      <c r="F13261" s="52"/>
      <c r="H13261"/>
      <c r="I13261"/>
    </row>
    <row r="13262" spans="6:9">
      <c r="F13262" s="52"/>
      <c r="H13262"/>
      <c r="I13262"/>
    </row>
    <row r="13263" spans="6:9">
      <c r="F13263" s="52"/>
      <c r="H13263"/>
      <c r="I13263"/>
    </row>
    <row r="13264" spans="6:9">
      <c r="F13264" s="52"/>
      <c r="H13264"/>
      <c r="I13264"/>
    </row>
    <row r="13265" spans="6:9">
      <c r="F13265" s="52"/>
      <c r="H13265"/>
      <c r="I13265"/>
    </row>
    <row r="13266" spans="6:9">
      <c r="F13266" s="52"/>
      <c r="H13266"/>
      <c r="I13266"/>
    </row>
    <row r="13267" spans="6:9">
      <c r="F13267" s="52"/>
      <c r="H13267"/>
      <c r="I13267"/>
    </row>
    <row r="13268" spans="6:9">
      <c r="F13268" s="52"/>
      <c r="H13268"/>
      <c r="I13268"/>
    </row>
    <row r="13269" spans="6:9">
      <c r="F13269" s="52"/>
      <c r="H13269"/>
      <c r="I13269"/>
    </row>
    <row r="13270" spans="6:9">
      <c r="F13270" s="52"/>
      <c r="H13270"/>
      <c r="I13270"/>
    </row>
    <row r="13271" spans="6:9">
      <c r="F13271" s="52"/>
      <c r="H13271"/>
      <c r="I13271"/>
    </row>
    <row r="13272" spans="6:9">
      <c r="F13272" s="52"/>
      <c r="H13272"/>
      <c r="I13272"/>
    </row>
    <row r="13273" spans="6:9">
      <c r="F13273" s="52"/>
      <c r="H13273"/>
      <c r="I13273"/>
    </row>
    <row r="13274" spans="6:9">
      <c r="F13274" s="52"/>
      <c r="H13274"/>
      <c r="I13274"/>
    </row>
    <row r="13275" spans="6:9">
      <c r="F13275" s="52"/>
      <c r="H13275"/>
      <c r="I13275"/>
    </row>
    <row r="13276" spans="6:9">
      <c r="F13276" s="52"/>
      <c r="H13276"/>
      <c r="I13276"/>
    </row>
    <row r="13277" spans="6:9">
      <c r="F13277" s="52"/>
      <c r="H13277"/>
      <c r="I13277"/>
    </row>
    <row r="13278" spans="6:9">
      <c r="F13278" s="52"/>
      <c r="H13278"/>
      <c r="I13278"/>
    </row>
    <row r="13279" spans="6:9">
      <c r="F13279" s="52"/>
      <c r="H13279"/>
      <c r="I13279"/>
    </row>
    <row r="13280" spans="6:9">
      <c r="F13280" s="52"/>
      <c r="H13280"/>
      <c r="I13280"/>
    </row>
    <row r="13281" spans="6:9">
      <c r="F13281" s="52"/>
      <c r="H13281"/>
      <c r="I13281"/>
    </row>
    <row r="13282" spans="6:9">
      <c r="F13282" s="52"/>
      <c r="H13282"/>
      <c r="I13282"/>
    </row>
    <row r="13283" spans="6:9">
      <c r="F13283" s="52"/>
      <c r="H13283"/>
      <c r="I13283"/>
    </row>
    <row r="13284" spans="6:9">
      <c r="F13284" s="52"/>
      <c r="H13284"/>
      <c r="I13284"/>
    </row>
    <row r="13285" spans="6:9">
      <c r="F13285" s="52"/>
      <c r="H13285"/>
      <c r="I13285"/>
    </row>
    <row r="13286" spans="6:9">
      <c r="F13286" s="52"/>
      <c r="H13286"/>
      <c r="I13286"/>
    </row>
    <row r="13287" spans="6:9">
      <c r="F13287" s="52"/>
      <c r="H13287"/>
      <c r="I13287"/>
    </row>
    <row r="13288" spans="6:9">
      <c r="F13288" s="52"/>
      <c r="H13288"/>
      <c r="I13288"/>
    </row>
    <row r="13289" spans="6:9">
      <c r="F13289" s="52"/>
      <c r="H13289"/>
      <c r="I13289"/>
    </row>
    <row r="13290" spans="6:9">
      <c r="F13290" s="52"/>
      <c r="H13290"/>
      <c r="I13290"/>
    </row>
    <row r="13291" spans="6:9">
      <c r="F13291" s="52"/>
      <c r="H13291"/>
      <c r="I13291"/>
    </row>
    <row r="13292" spans="6:9">
      <c r="F13292" s="52"/>
      <c r="H13292"/>
      <c r="I13292"/>
    </row>
    <row r="13293" spans="6:9">
      <c r="F13293" s="52"/>
      <c r="H13293"/>
      <c r="I13293"/>
    </row>
    <row r="13294" spans="6:9">
      <c r="F13294" s="52"/>
      <c r="H13294"/>
      <c r="I13294"/>
    </row>
    <row r="13295" spans="6:9">
      <c r="F13295" s="52"/>
      <c r="H13295"/>
      <c r="I13295"/>
    </row>
    <row r="13296" spans="6:9">
      <c r="F13296" s="52"/>
      <c r="H13296"/>
      <c r="I13296"/>
    </row>
    <row r="13297" spans="6:9">
      <c r="F13297" s="52"/>
      <c r="H13297"/>
      <c r="I13297"/>
    </row>
    <row r="13298" spans="6:9">
      <c r="F13298" s="52"/>
      <c r="H13298"/>
      <c r="I13298"/>
    </row>
    <row r="13299" spans="6:9">
      <c r="F13299" s="52"/>
      <c r="H13299"/>
      <c r="I13299"/>
    </row>
    <row r="13300" spans="6:9">
      <c r="F13300" s="52"/>
      <c r="H13300"/>
      <c r="I13300"/>
    </row>
    <row r="13301" spans="6:9">
      <c r="F13301" s="52"/>
      <c r="H13301"/>
      <c r="I13301"/>
    </row>
    <row r="13302" spans="6:9">
      <c r="F13302" s="52"/>
      <c r="H13302"/>
      <c r="I13302"/>
    </row>
    <row r="13303" spans="6:9">
      <c r="F13303" s="52"/>
      <c r="H13303"/>
      <c r="I13303"/>
    </row>
    <row r="13304" spans="6:9">
      <c r="F13304" s="52"/>
      <c r="H13304"/>
      <c r="I13304"/>
    </row>
    <row r="13305" spans="6:9">
      <c r="F13305" s="52"/>
      <c r="H13305"/>
      <c r="I13305"/>
    </row>
    <row r="13306" spans="6:9">
      <c r="F13306" s="52"/>
      <c r="H13306"/>
      <c r="I13306"/>
    </row>
    <row r="13307" spans="6:9">
      <c r="F13307" s="52"/>
      <c r="H13307"/>
      <c r="I13307"/>
    </row>
    <row r="13308" spans="6:9">
      <c r="F13308" s="52"/>
      <c r="H13308"/>
      <c r="I13308"/>
    </row>
    <row r="13309" spans="6:9">
      <c r="F13309" s="52"/>
      <c r="H13309"/>
      <c r="I13309"/>
    </row>
    <row r="13310" spans="6:9">
      <c r="F13310" s="52"/>
      <c r="H13310"/>
      <c r="I13310"/>
    </row>
    <row r="13311" spans="6:9">
      <c r="F13311" s="52"/>
      <c r="H13311"/>
      <c r="I13311"/>
    </row>
    <row r="13312" spans="6:9">
      <c r="F13312" s="52"/>
      <c r="H13312"/>
      <c r="I13312"/>
    </row>
    <row r="13313" spans="6:9">
      <c r="F13313" s="52"/>
      <c r="H13313"/>
      <c r="I13313"/>
    </row>
    <row r="13314" spans="6:9">
      <c r="F13314" s="52"/>
      <c r="H13314"/>
      <c r="I13314"/>
    </row>
    <row r="13315" spans="6:9">
      <c r="F13315" s="52"/>
      <c r="H13315"/>
      <c r="I13315"/>
    </row>
    <row r="13316" spans="6:9">
      <c r="F13316" s="52"/>
      <c r="H13316"/>
      <c r="I13316"/>
    </row>
    <row r="13317" spans="6:9">
      <c r="F13317" s="52"/>
      <c r="H13317"/>
      <c r="I13317"/>
    </row>
    <row r="13318" spans="6:9">
      <c r="F13318" s="52"/>
      <c r="H13318"/>
      <c r="I13318"/>
    </row>
    <row r="13319" spans="6:9">
      <c r="F13319" s="52"/>
      <c r="H13319"/>
      <c r="I13319"/>
    </row>
    <row r="13320" spans="6:9">
      <c r="F13320" s="52"/>
      <c r="H13320"/>
      <c r="I13320"/>
    </row>
    <row r="13321" spans="6:9">
      <c r="F13321" s="52"/>
      <c r="H13321"/>
      <c r="I13321"/>
    </row>
    <row r="13322" spans="6:9">
      <c r="F13322" s="52"/>
      <c r="H13322"/>
      <c r="I13322"/>
    </row>
    <row r="13323" spans="6:9">
      <c r="F13323" s="52"/>
      <c r="H13323"/>
      <c r="I13323"/>
    </row>
    <row r="13324" spans="6:9">
      <c r="F13324" s="52"/>
      <c r="H13324"/>
      <c r="I13324"/>
    </row>
    <row r="13325" spans="6:9">
      <c r="F13325" s="52"/>
      <c r="H13325"/>
      <c r="I13325"/>
    </row>
    <row r="13326" spans="6:9">
      <c r="F13326" s="52"/>
      <c r="H13326"/>
      <c r="I13326"/>
    </row>
    <row r="13327" spans="6:9">
      <c r="F13327" s="52"/>
      <c r="H13327"/>
      <c r="I13327"/>
    </row>
    <row r="13328" spans="6:9">
      <c r="F13328" s="52"/>
      <c r="H13328"/>
      <c r="I13328"/>
    </row>
    <row r="13329" spans="6:9">
      <c r="F13329" s="52"/>
      <c r="H13329"/>
      <c r="I13329"/>
    </row>
    <row r="13330" spans="6:9">
      <c r="F13330" s="52"/>
      <c r="H13330"/>
      <c r="I13330"/>
    </row>
    <row r="13331" spans="6:9">
      <c r="F13331" s="52"/>
      <c r="H13331"/>
      <c r="I13331"/>
    </row>
    <row r="13332" spans="6:9">
      <c r="F13332" s="52"/>
      <c r="H13332"/>
      <c r="I13332"/>
    </row>
    <row r="13333" spans="6:9">
      <c r="F13333" s="52"/>
      <c r="H13333"/>
      <c r="I13333"/>
    </row>
    <row r="13334" spans="6:9">
      <c r="F13334" s="52"/>
      <c r="H13334"/>
      <c r="I13334"/>
    </row>
    <row r="13335" spans="6:9">
      <c r="F13335" s="52"/>
      <c r="H13335"/>
      <c r="I13335"/>
    </row>
    <row r="13336" spans="6:9">
      <c r="F13336" s="52"/>
      <c r="H13336"/>
      <c r="I13336"/>
    </row>
    <row r="13337" spans="6:9">
      <c r="F13337" s="52"/>
      <c r="H13337"/>
      <c r="I13337"/>
    </row>
    <row r="13338" spans="6:9">
      <c r="F13338" s="52"/>
      <c r="H13338"/>
      <c r="I13338"/>
    </row>
    <row r="13339" spans="6:9">
      <c r="F13339" s="52"/>
      <c r="H13339"/>
      <c r="I13339"/>
    </row>
    <row r="13340" spans="6:9">
      <c r="F13340" s="52"/>
      <c r="H13340"/>
      <c r="I13340"/>
    </row>
    <row r="13341" spans="6:9">
      <c r="F13341" s="52"/>
      <c r="H13341"/>
      <c r="I13341"/>
    </row>
    <row r="13342" spans="6:9">
      <c r="F13342" s="52"/>
      <c r="H13342"/>
      <c r="I13342"/>
    </row>
    <row r="13343" spans="6:9">
      <c r="F13343" s="52"/>
      <c r="H13343"/>
      <c r="I13343"/>
    </row>
    <row r="13344" spans="6:9">
      <c r="F13344" s="52"/>
      <c r="H13344"/>
      <c r="I13344"/>
    </row>
    <row r="13345" spans="6:9">
      <c r="F13345" s="52"/>
      <c r="H13345"/>
      <c r="I13345"/>
    </row>
    <row r="13346" spans="6:9">
      <c r="F13346" s="52"/>
      <c r="H13346"/>
      <c r="I13346"/>
    </row>
    <row r="13347" spans="6:9">
      <c r="F13347" s="52"/>
      <c r="H13347"/>
      <c r="I13347"/>
    </row>
    <row r="13348" spans="6:9">
      <c r="F13348" s="52"/>
      <c r="H13348"/>
      <c r="I13348"/>
    </row>
    <row r="13349" spans="6:9">
      <c r="F13349" s="52"/>
      <c r="H13349"/>
      <c r="I13349"/>
    </row>
    <row r="13350" spans="6:9">
      <c r="F13350" s="52"/>
      <c r="H13350"/>
      <c r="I13350"/>
    </row>
    <row r="13351" spans="6:9">
      <c r="F13351" s="52"/>
      <c r="H13351"/>
      <c r="I13351"/>
    </row>
    <row r="13352" spans="6:9">
      <c r="F13352" s="52"/>
      <c r="H13352"/>
      <c r="I13352"/>
    </row>
    <row r="13353" spans="6:9">
      <c r="F13353" s="52"/>
      <c r="H13353"/>
      <c r="I13353"/>
    </row>
    <row r="13354" spans="6:9">
      <c r="F13354" s="52"/>
      <c r="H13354"/>
      <c r="I13354"/>
    </row>
    <row r="13355" spans="6:9">
      <c r="F13355" s="52"/>
      <c r="H13355"/>
      <c r="I13355"/>
    </row>
    <row r="13356" spans="6:9">
      <c r="F13356" s="52"/>
      <c r="H13356"/>
      <c r="I13356"/>
    </row>
    <row r="13357" spans="6:9">
      <c r="F13357" s="52"/>
      <c r="H13357"/>
      <c r="I13357"/>
    </row>
    <row r="13358" spans="6:9">
      <c r="F13358" s="52"/>
      <c r="H13358"/>
      <c r="I13358"/>
    </row>
    <row r="13359" spans="6:9">
      <c r="F13359" s="52"/>
      <c r="H13359"/>
      <c r="I13359"/>
    </row>
    <row r="13360" spans="6:9">
      <c r="F13360" s="52"/>
      <c r="H13360"/>
      <c r="I13360"/>
    </row>
    <row r="13361" spans="6:9">
      <c r="F13361" s="52"/>
      <c r="H13361"/>
      <c r="I13361"/>
    </row>
    <row r="13362" spans="6:9">
      <c r="F13362" s="52"/>
      <c r="H13362"/>
      <c r="I13362"/>
    </row>
    <row r="13363" spans="6:9">
      <c r="F13363" s="52"/>
      <c r="H13363"/>
      <c r="I13363"/>
    </row>
    <row r="13364" spans="6:9">
      <c r="F13364" s="52"/>
      <c r="H13364"/>
      <c r="I13364"/>
    </row>
    <row r="13365" spans="6:9">
      <c r="F13365" s="52"/>
      <c r="H13365"/>
      <c r="I13365"/>
    </row>
    <row r="13366" spans="6:9">
      <c r="F13366" s="52"/>
      <c r="H13366"/>
      <c r="I13366"/>
    </row>
    <row r="13367" spans="6:9">
      <c r="F13367" s="52"/>
      <c r="H13367"/>
      <c r="I13367"/>
    </row>
    <row r="13368" spans="6:9">
      <c r="F13368" s="52"/>
      <c r="H13368"/>
      <c r="I13368"/>
    </row>
    <row r="13369" spans="6:9">
      <c r="F13369" s="52"/>
      <c r="H13369"/>
      <c r="I13369"/>
    </row>
    <row r="13370" spans="6:9">
      <c r="F13370" s="52"/>
      <c r="H13370"/>
      <c r="I13370"/>
    </row>
    <row r="13371" spans="6:9">
      <c r="F13371" s="52"/>
      <c r="H13371"/>
      <c r="I13371"/>
    </row>
    <row r="13372" spans="6:9">
      <c r="F13372" s="52"/>
      <c r="H13372"/>
      <c r="I13372"/>
    </row>
    <row r="13373" spans="6:9">
      <c r="F13373" s="52"/>
      <c r="H13373"/>
      <c r="I13373"/>
    </row>
    <row r="13374" spans="6:9">
      <c r="F13374" s="52"/>
      <c r="H13374"/>
      <c r="I13374"/>
    </row>
    <row r="13375" spans="6:9">
      <c r="F13375" s="52"/>
      <c r="H13375"/>
      <c r="I13375"/>
    </row>
    <row r="13376" spans="6:9">
      <c r="F13376" s="52"/>
      <c r="H13376"/>
      <c r="I13376"/>
    </row>
    <row r="13377" spans="6:9">
      <c r="F13377" s="52"/>
      <c r="H13377"/>
      <c r="I13377"/>
    </row>
    <row r="13378" spans="6:9">
      <c r="F13378" s="52"/>
      <c r="H13378"/>
      <c r="I13378"/>
    </row>
    <row r="13379" spans="6:9">
      <c r="F13379" s="52"/>
      <c r="H13379"/>
      <c r="I13379"/>
    </row>
    <row r="13380" spans="6:9">
      <c r="F13380" s="52"/>
      <c r="H13380"/>
      <c r="I13380"/>
    </row>
    <row r="13381" spans="6:9">
      <c r="F13381" s="52"/>
      <c r="H13381"/>
      <c r="I13381"/>
    </row>
    <row r="13382" spans="6:9">
      <c r="F13382" s="52"/>
      <c r="H13382"/>
      <c r="I13382"/>
    </row>
    <row r="13383" spans="6:9">
      <c r="F13383" s="52"/>
      <c r="H13383"/>
      <c r="I13383"/>
    </row>
    <row r="13384" spans="6:9">
      <c r="F13384" s="52"/>
      <c r="H13384"/>
      <c r="I13384"/>
    </row>
    <row r="13385" spans="6:9">
      <c r="F13385" s="52"/>
      <c r="H13385"/>
      <c r="I13385"/>
    </row>
    <row r="13386" spans="6:9">
      <c r="F13386" s="52"/>
      <c r="H13386"/>
      <c r="I13386"/>
    </row>
    <row r="13387" spans="6:9">
      <c r="F13387" s="52"/>
      <c r="H13387"/>
      <c r="I13387"/>
    </row>
    <row r="13388" spans="6:9">
      <c r="F13388" s="52"/>
      <c r="H13388"/>
      <c r="I13388"/>
    </row>
    <row r="13389" spans="6:9">
      <c r="F13389" s="52"/>
      <c r="H13389"/>
      <c r="I13389"/>
    </row>
    <row r="13390" spans="6:9">
      <c r="F13390" s="52"/>
      <c r="H13390"/>
      <c r="I13390"/>
    </row>
    <row r="13391" spans="6:9">
      <c r="F13391" s="52"/>
      <c r="H13391"/>
      <c r="I13391"/>
    </row>
    <row r="13392" spans="6:9">
      <c r="F13392" s="52"/>
      <c r="H13392"/>
      <c r="I13392"/>
    </row>
    <row r="13393" spans="6:9">
      <c r="F13393" s="52"/>
      <c r="H13393"/>
      <c r="I13393"/>
    </row>
    <row r="13394" spans="6:9">
      <c r="F13394" s="52"/>
      <c r="H13394"/>
      <c r="I13394"/>
    </row>
    <row r="13395" spans="6:9">
      <c r="F13395" s="52"/>
      <c r="H13395"/>
      <c r="I13395"/>
    </row>
    <row r="13396" spans="6:9">
      <c r="F13396" s="52"/>
      <c r="H13396"/>
      <c r="I13396"/>
    </row>
    <row r="13397" spans="6:9">
      <c r="F13397" s="52"/>
      <c r="H13397"/>
      <c r="I13397"/>
    </row>
    <row r="13398" spans="6:9">
      <c r="F13398" s="52"/>
      <c r="H13398"/>
      <c r="I13398"/>
    </row>
    <row r="13399" spans="6:9">
      <c r="F13399" s="52"/>
      <c r="H13399"/>
      <c r="I13399"/>
    </row>
    <row r="13400" spans="6:9">
      <c r="F13400" s="52"/>
      <c r="H13400"/>
      <c r="I13400"/>
    </row>
    <row r="13401" spans="6:9">
      <c r="F13401" s="52"/>
      <c r="H13401"/>
      <c r="I13401"/>
    </row>
    <row r="13402" spans="6:9">
      <c r="F13402" s="52"/>
      <c r="H13402"/>
      <c r="I13402"/>
    </row>
    <row r="13403" spans="6:9">
      <c r="F13403" s="52"/>
      <c r="H13403"/>
      <c r="I13403"/>
    </row>
    <row r="13404" spans="6:9">
      <c r="F13404" s="52"/>
      <c r="H13404"/>
      <c r="I13404"/>
    </row>
    <row r="13405" spans="6:9">
      <c r="F13405" s="52"/>
      <c r="H13405"/>
      <c r="I13405"/>
    </row>
    <row r="13406" spans="6:9">
      <c r="F13406" s="52"/>
      <c r="H13406"/>
      <c r="I13406"/>
    </row>
    <row r="13407" spans="6:9">
      <c r="F13407" s="52"/>
      <c r="H13407"/>
      <c r="I13407"/>
    </row>
    <row r="13408" spans="6:9">
      <c r="F13408" s="52"/>
      <c r="H13408"/>
      <c r="I13408"/>
    </row>
    <row r="13409" spans="6:9">
      <c r="F13409" s="52"/>
      <c r="H13409"/>
      <c r="I13409"/>
    </row>
    <row r="13410" spans="6:9">
      <c r="F13410" s="52"/>
      <c r="H13410"/>
      <c r="I13410"/>
    </row>
    <row r="13411" spans="6:9">
      <c r="F13411" s="52"/>
      <c r="H13411"/>
      <c r="I13411"/>
    </row>
    <row r="13412" spans="6:9">
      <c r="F13412" s="52"/>
      <c r="H13412"/>
      <c r="I13412"/>
    </row>
    <row r="13413" spans="6:9">
      <c r="F13413" s="52"/>
      <c r="H13413"/>
      <c r="I13413"/>
    </row>
    <row r="13414" spans="6:9">
      <c r="F13414" s="52"/>
      <c r="H13414"/>
      <c r="I13414"/>
    </row>
    <row r="13415" spans="6:9">
      <c r="F13415" s="52"/>
      <c r="H13415"/>
      <c r="I13415"/>
    </row>
    <row r="13416" spans="6:9">
      <c r="F13416" s="52"/>
      <c r="H13416"/>
      <c r="I13416"/>
    </row>
    <row r="13417" spans="6:9">
      <c r="F13417" s="52"/>
      <c r="H13417"/>
      <c r="I13417"/>
    </row>
    <row r="13418" spans="6:9">
      <c r="F13418" s="52"/>
      <c r="H13418"/>
      <c r="I13418"/>
    </row>
    <row r="13419" spans="6:9">
      <c r="F13419" s="52"/>
      <c r="H13419"/>
      <c r="I13419"/>
    </row>
    <row r="13420" spans="6:9">
      <c r="F13420" s="52"/>
      <c r="H13420"/>
      <c r="I13420"/>
    </row>
    <row r="13421" spans="6:9">
      <c r="F13421" s="52"/>
      <c r="H13421"/>
      <c r="I13421"/>
    </row>
    <row r="13422" spans="6:9">
      <c r="F13422" s="52"/>
      <c r="H13422"/>
      <c r="I13422"/>
    </row>
    <row r="13423" spans="6:9">
      <c r="F13423" s="52"/>
      <c r="H13423"/>
      <c r="I13423"/>
    </row>
    <row r="13424" spans="6:9">
      <c r="F13424" s="52"/>
      <c r="H13424"/>
      <c r="I13424"/>
    </row>
    <row r="13425" spans="6:9">
      <c r="F13425" s="52"/>
      <c r="H13425"/>
      <c r="I13425"/>
    </row>
    <row r="13426" spans="6:9">
      <c r="F13426" s="52"/>
      <c r="H13426"/>
      <c r="I13426"/>
    </row>
    <row r="13427" spans="6:9">
      <c r="F13427" s="52"/>
      <c r="H13427"/>
      <c r="I13427"/>
    </row>
    <row r="13428" spans="6:9">
      <c r="F13428" s="52"/>
      <c r="H13428"/>
      <c r="I13428"/>
    </row>
    <row r="13429" spans="6:9">
      <c r="F13429" s="52"/>
      <c r="H13429"/>
      <c r="I13429"/>
    </row>
    <row r="13430" spans="6:9">
      <c r="F13430" s="52"/>
      <c r="H13430"/>
      <c r="I13430"/>
    </row>
    <row r="13431" spans="6:9">
      <c r="F13431" s="52"/>
      <c r="H13431"/>
      <c r="I13431"/>
    </row>
    <row r="13432" spans="6:9">
      <c r="F13432" s="52"/>
      <c r="H13432"/>
      <c r="I13432"/>
    </row>
    <row r="13433" spans="6:9">
      <c r="F13433" s="52"/>
      <c r="H13433"/>
      <c r="I13433"/>
    </row>
    <row r="13434" spans="6:9">
      <c r="F13434" s="52"/>
      <c r="H13434"/>
      <c r="I13434"/>
    </row>
    <row r="13435" spans="6:9">
      <c r="F13435" s="52"/>
      <c r="H13435"/>
      <c r="I13435"/>
    </row>
    <row r="13436" spans="6:9">
      <c r="F13436" s="52"/>
      <c r="H13436"/>
      <c r="I13436"/>
    </row>
    <row r="13437" spans="6:9">
      <c r="F13437" s="52"/>
      <c r="H13437"/>
      <c r="I13437"/>
    </row>
    <row r="13438" spans="6:9">
      <c r="F13438" s="52"/>
      <c r="H13438"/>
      <c r="I13438"/>
    </row>
    <row r="13439" spans="6:9">
      <c r="F13439" s="52"/>
      <c r="H13439"/>
      <c r="I13439"/>
    </row>
    <row r="13440" spans="6:9">
      <c r="F13440" s="52"/>
      <c r="H13440"/>
      <c r="I13440"/>
    </row>
    <row r="13441" spans="6:9">
      <c r="F13441" s="52"/>
      <c r="H13441"/>
      <c r="I13441"/>
    </row>
    <row r="13442" spans="6:9">
      <c r="F13442" s="52"/>
      <c r="H13442"/>
      <c r="I13442"/>
    </row>
    <row r="13443" spans="6:9">
      <c r="F13443" s="52"/>
      <c r="H13443"/>
      <c r="I13443"/>
    </row>
    <row r="13444" spans="6:9">
      <c r="F13444" s="52"/>
      <c r="H13444"/>
      <c r="I13444"/>
    </row>
    <row r="13445" spans="6:9">
      <c r="F13445" s="52"/>
      <c r="H13445"/>
      <c r="I13445"/>
    </row>
    <row r="13446" spans="6:9">
      <c r="F13446" s="52"/>
      <c r="H13446"/>
      <c r="I13446"/>
    </row>
    <row r="13447" spans="6:9">
      <c r="F13447" s="52"/>
      <c r="H13447"/>
      <c r="I13447"/>
    </row>
    <row r="13448" spans="6:9">
      <c r="F13448" s="52"/>
      <c r="H13448"/>
      <c r="I13448"/>
    </row>
    <row r="13449" spans="6:9">
      <c r="F13449" s="52"/>
      <c r="H13449"/>
      <c r="I13449"/>
    </row>
    <row r="13450" spans="6:9">
      <c r="F13450" s="52"/>
      <c r="H13450"/>
      <c r="I13450"/>
    </row>
    <row r="13451" spans="6:9">
      <c r="F13451" s="52"/>
      <c r="H13451"/>
      <c r="I13451"/>
    </row>
    <row r="13452" spans="6:9">
      <c r="F13452" s="52"/>
      <c r="H13452"/>
      <c r="I13452"/>
    </row>
    <row r="13453" spans="6:9">
      <c r="F13453" s="52"/>
      <c r="H13453"/>
      <c r="I13453"/>
    </row>
    <row r="13454" spans="6:9">
      <c r="F13454" s="52"/>
      <c r="H13454"/>
      <c r="I13454"/>
    </row>
    <row r="13455" spans="6:9">
      <c r="F13455" s="52"/>
      <c r="H13455"/>
      <c r="I13455"/>
    </row>
    <row r="13456" spans="6:9">
      <c r="F13456" s="52"/>
      <c r="H13456"/>
      <c r="I13456"/>
    </row>
    <row r="13457" spans="6:9">
      <c r="F13457" s="52"/>
      <c r="H13457"/>
      <c r="I13457"/>
    </row>
    <row r="13458" spans="6:9">
      <c r="F13458" s="52"/>
      <c r="H13458"/>
      <c r="I13458"/>
    </row>
    <row r="13459" spans="6:9">
      <c r="F13459" s="52"/>
      <c r="H13459"/>
      <c r="I13459"/>
    </row>
    <row r="13460" spans="6:9">
      <c r="F13460" s="52"/>
      <c r="H13460"/>
      <c r="I13460"/>
    </row>
    <row r="13461" spans="6:9">
      <c r="F13461" s="52"/>
      <c r="H13461"/>
      <c r="I13461"/>
    </row>
    <row r="13462" spans="6:9">
      <c r="F13462" s="52"/>
      <c r="H13462"/>
      <c r="I13462"/>
    </row>
    <row r="13463" spans="6:9">
      <c r="F13463" s="52"/>
      <c r="H13463"/>
      <c r="I13463"/>
    </row>
    <row r="13464" spans="6:9">
      <c r="F13464" s="52"/>
      <c r="H13464"/>
      <c r="I13464"/>
    </row>
    <row r="13465" spans="6:9">
      <c r="F13465" s="52"/>
      <c r="H13465"/>
      <c r="I13465"/>
    </row>
    <row r="13466" spans="6:9">
      <c r="F13466" s="52"/>
      <c r="H13466"/>
      <c r="I13466"/>
    </row>
    <row r="13467" spans="6:9">
      <c r="F13467" s="52"/>
      <c r="H13467"/>
      <c r="I13467"/>
    </row>
    <row r="13468" spans="6:9">
      <c r="F13468" s="52"/>
      <c r="H13468"/>
      <c r="I13468"/>
    </row>
    <row r="13469" spans="6:9">
      <c r="F13469" s="52"/>
      <c r="H13469"/>
      <c r="I13469"/>
    </row>
    <row r="13470" spans="6:9">
      <c r="F13470" s="52"/>
      <c r="H13470"/>
      <c r="I13470"/>
    </row>
    <row r="13471" spans="6:9">
      <c r="F13471" s="52"/>
      <c r="H13471"/>
      <c r="I13471"/>
    </row>
    <row r="13472" spans="6:9">
      <c r="F13472" s="52"/>
      <c r="H13472"/>
      <c r="I13472"/>
    </row>
    <row r="13473" spans="6:9">
      <c r="F13473" s="52"/>
      <c r="H13473"/>
      <c r="I13473"/>
    </row>
    <row r="13474" spans="6:9">
      <c r="F13474" s="52"/>
      <c r="H13474"/>
      <c r="I13474"/>
    </row>
    <row r="13475" spans="6:9">
      <c r="F13475" s="52"/>
      <c r="H13475"/>
      <c r="I13475"/>
    </row>
    <row r="13476" spans="6:9">
      <c r="F13476" s="52"/>
      <c r="H13476"/>
      <c r="I13476"/>
    </row>
    <row r="13477" spans="6:9">
      <c r="F13477" s="52"/>
      <c r="H13477"/>
      <c r="I13477"/>
    </row>
    <row r="13478" spans="6:9">
      <c r="F13478" s="52"/>
      <c r="H13478"/>
      <c r="I13478"/>
    </row>
    <row r="13479" spans="6:9">
      <c r="F13479" s="52"/>
      <c r="H13479"/>
      <c r="I13479"/>
    </row>
    <row r="13480" spans="6:9">
      <c r="F13480" s="52"/>
      <c r="H13480"/>
      <c r="I13480"/>
    </row>
    <row r="13481" spans="6:9">
      <c r="F13481" s="52"/>
      <c r="H13481"/>
      <c r="I13481"/>
    </row>
    <row r="13482" spans="6:9">
      <c r="F13482" s="52"/>
      <c r="H13482"/>
      <c r="I13482"/>
    </row>
    <row r="13483" spans="6:9">
      <c r="F13483" s="52"/>
      <c r="H13483"/>
      <c r="I13483"/>
    </row>
    <row r="13484" spans="6:9">
      <c r="F13484" s="52"/>
      <c r="H13484"/>
      <c r="I13484"/>
    </row>
    <row r="13485" spans="6:9">
      <c r="F13485" s="52"/>
      <c r="H13485"/>
      <c r="I13485"/>
    </row>
    <row r="13486" spans="6:9">
      <c r="F13486" s="52"/>
      <c r="H13486"/>
      <c r="I13486"/>
    </row>
    <row r="13487" spans="6:9">
      <c r="F13487" s="52"/>
      <c r="H13487"/>
      <c r="I13487"/>
    </row>
    <row r="13488" spans="6:9">
      <c r="F13488" s="52"/>
      <c r="H13488"/>
      <c r="I13488"/>
    </row>
    <row r="13489" spans="6:9">
      <c r="F13489" s="52"/>
      <c r="H13489"/>
      <c r="I13489"/>
    </row>
    <row r="13490" spans="6:9">
      <c r="F13490" s="52"/>
      <c r="H13490"/>
      <c r="I13490"/>
    </row>
    <row r="13491" spans="6:9">
      <c r="F13491" s="52"/>
      <c r="H13491"/>
      <c r="I13491"/>
    </row>
    <row r="13492" spans="6:9">
      <c r="F13492" s="52"/>
      <c r="H13492"/>
      <c r="I13492"/>
    </row>
    <row r="13493" spans="6:9">
      <c r="F13493" s="52"/>
      <c r="H13493"/>
      <c r="I13493"/>
    </row>
    <row r="13494" spans="6:9">
      <c r="F13494" s="52"/>
      <c r="H13494"/>
      <c r="I13494"/>
    </row>
    <row r="13495" spans="6:9">
      <c r="F13495" s="52"/>
      <c r="H13495"/>
      <c r="I13495"/>
    </row>
    <row r="13496" spans="6:9">
      <c r="F13496" s="52"/>
      <c r="H13496"/>
      <c r="I13496"/>
    </row>
    <row r="13497" spans="6:9">
      <c r="F13497" s="52"/>
      <c r="H13497"/>
      <c r="I13497"/>
    </row>
    <row r="13498" spans="6:9">
      <c r="F13498" s="52"/>
      <c r="H13498"/>
      <c r="I13498"/>
    </row>
    <row r="13499" spans="6:9">
      <c r="F13499" s="52"/>
      <c r="H13499"/>
      <c r="I13499"/>
    </row>
    <row r="13500" spans="6:9">
      <c r="F13500" s="52"/>
      <c r="H13500"/>
      <c r="I13500"/>
    </row>
    <row r="13501" spans="6:9">
      <c r="F13501" s="52"/>
      <c r="H13501"/>
      <c r="I13501"/>
    </row>
    <row r="13502" spans="6:9">
      <c r="F13502" s="52"/>
      <c r="H13502"/>
      <c r="I13502"/>
    </row>
    <row r="13503" spans="6:9">
      <c r="F13503" s="52"/>
      <c r="H13503"/>
      <c r="I13503"/>
    </row>
    <row r="13504" spans="6:9">
      <c r="F13504" s="52"/>
      <c r="H13504"/>
      <c r="I13504"/>
    </row>
    <row r="13505" spans="6:9">
      <c r="F13505" s="52"/>
      <c r="H13505"/>
      <c r="I13505"/>
    </row>
    <row r="13506" spans="6:9">
      <c r="F13506" s="52"/>
      <c r="H13506"/>
      <c r="I13506"/>
    </row>
    <row r="13507" spans="6:9">
      <c r="F13507" s="52"/>
      <c r="H13507"/>
      <c r="I13507"/>
    </row>
    <row r="13508" spans="6:9">
      <c r="F13508" s="52"/>
      <c r="H13508"/>
      <c r="I13508"/>
    </row>
    <row r="13509" spans="6:9">
      <c r="F13509" s="52"/>
      <c r="H13509"/>
      <c r="I13509"/>
    </row>
    <row r="13510" spans="6:9">
      <c r="F13510" s="52"/>
      <c r="H13510"/>
      <c r="I13510"/>
    </row>
    <row r="13511" spans="6:9">
      <c r="F13511" s="52"/>
      <c r="H13511"/>
      <c r="I13511"/>
    </row>
    <row r="13512" spans="6:9">
      <c r="F13512" s="52"/>
      <c r="H13512"/>
      <c r="I13512"/>
    </row>
    <row r="13513" spans="6:9">
      <c r="F13513" s="52"/>
      <c r="H13513"/>
      <c r="I13513"/>
    </row>
    <row r="13514" spans="6:9">
      <c r="F13514" s="52"/>
      <c r="H13514"/>
      <c r="I13514"/>
    </row>
    <row r="13515" spans="6:9">
      <c r="F13515" s="52"/>
      <c r="H13515"/>
      <c r="I13515"/>
    </row>
    <row r="13516" spans="6:9">
      <c r="F13516" s="52"/>
      <c r="H13516"/>
      <c r="I13516"/>
    </row>
    <row r="13517" spans="6:9">
      <c r="F13517" s="52"/>
      <c r="H13517"/>
      <c r="I13517"/>
    </row>
    <row r="13518" spans="6:9">
      <c r="F13518" s="52"/>
      <c r="H13518"/>
      <c r="I13518"/>
    </row>
    <row r="13519" spans="6:9">
      <c r="F13519" s="52"/>
      <c r="H13519"/>
      <c r="I13519"/>
    </row>
    <row r="13520" spans="6:9">
      <c r="F13520" s="52"/>
      <c r="H13520"/>
      <c r="I13520"/>
    </row>
    <row r="13521" spans="6:9">
      <c r="F13521" s="52"/>
      <c r="H13521"/>
      <c r="I13521"/>
    </row>
    <row r="13522" spans="6:9">
      <c r="F13522" s="52"/>
      <c r="H13522"/>
      <c r="I13522"/>
    </row>
    <row r="13523" spans="6:9">
      <c r="F13523" s="52"/>
      <c r="H13523"/>
      <c r="I13523"/>
    </row>
    <row r="13524" spans="6:9">
      <c r="F13524" s="52"/>
      <c r="H13524"/>
      <c r="I13524"/>
    </row>
    <row r="13525" spans="6:9">
      <c r="F13525" s="52"/>
      <c r="H13525"/>
      <c r="I13525"/>
    </row>
    <row r="13526" spans="6:9">
      <c r="F13526" s="52"/>
      <c r="H13526"/>
      <c r="I13526"/>
    </row>
    <row r="13527" spans="6:9">
      <c r="F13527" s="52"/>
      <c r="H13527"/>
      <c r="I13527"/>
    </row>
    <row r="13528" spans="6:9">
      <c r="F13528" s="52"/>
      <c r="H13528"/>
      <c r="I13528"/>
    </row>
    <row r="13529" spans="6:9">
      <c r="F13529" s="52"/>
      <c r="H13529"/>
      <c r="I13529"/>
    </row>
    <row r="13530" spans="6:9">
      <c r="F13530" s="52"/>
      <c r="H13530"/>
      <c r="I13530"/>
    </row>
    <row r="13531" spans="6:9">
      <c r="F13531" s="52"/>
      <c r="H13531"/>
      <c r="I13531"/>
    </row>
    <row r="13532" spans="6:9">
      <c r="F13532" s="52"/>
      <c r="H13532"/>
      <c r="I13532"/>
    </row>
    <row r="13533" spans="6:9">
      <c r="F13533" s="52"/>
      <c r="H13533"/>
      <c r="I13533"/>
    </row>
    <row r="13534" spans="6:9">
      <c r="F13534" s="52"/>
      <c r="H13534"/>
      <c r="I13534"/>
    </row>
    <row r="13535" spans="6:9">
      <c r="F13535" s="52"/>
      <c r="H13535"/>
      <c r="I13535"/>
    </row>
    <row r="13536" spans="6:9">
      <c r="F13536" s="52"/>
      <c r="H13536"/>
      <c r="I13536"/>
    </row>
    <row r="13537" spans="6:9">
      <c r="F13537" s="52"/>
      <c r="H13537"/>
      <c r="I13537"/>
    </row>
    <row r="13538" spans="6:9">
      <c r="F13538" s="52"/>
      <c r="H13538"/>
      <c r="I13538"/>
    </row>
    <row r="13539" spans="6:9">
      <c r="F13539" s="52"/>
      <c r="H13539"/>
      <c r="I13539"/>
    </row>
    <row r="13540" spans="6:9">
      <c r="F13540" s="52"/>
      <c r="H13540"/>
      <c r="I13540"/>
    </row>
    <row r="13541" spans="6:9">
      <c r="F13541" s="52"/>
      <c r="H13541"/>
      <c r="I13541"/>
    </row>
    <row r="13542" spans="6:9">
      <c r="F13542" s="52"/>
      <c r="H13542"/>
      <c r="I13542"/>
    </row>
    <row r="13543" spans="6:9">
      <c r="F13543" s="52"/>
      <c r="H13543"/>
      <c r="I13543"/>
    </row>
    <row r="13544" spans="6:9">
      <c r="F13544" s="52"/>
      <c r="H13544"/>
      <c r="I13544"/>
    </row>
    <row r="13545" spans="6:9">
      <c r="F13545" s="52"/>
      <c r="H13545"/>
      <c r="I13545"/>
    </row>
    <row r="13546" spans="6:9">
      <c r="F13546" s="52"/>
      <c r="H13546"/>
      <c r="I13546"/>
    </row>
    <row r="13547" spans="6:9">
      <c r="F13547" s="52"/>
      <c r="H13547"/>
      <c r="I13547"/>
    </row>
    <row r="13548" spans="6:9">
      <c r="F13548" s="52"/>
      <c r="H13548"/>
      <c r="I13548"/>
    </row>
    <row r="13549" spans="6:9">
      <c r="F13549" s="52"/>
      <c r="H13549"/>
      <c r="I13549"/>
    </row>
    <row r="13550" spans="6:9">
      <c r="F13550" s="52"/>
      <c r="H13550"/>
      <c r="I13550"/>
    </row>
    <row r="13551" spans="6:9">
      <c r="F13551" s="52"/>
      <c r="H13551"/>
      <c r="I13551"/>
    </row>
    <row r="13552" spans="6:9">
      <c r="F13552" s="52"/>
      <c r="H13552"/>
      <c r="I13552"/>
    </row>
    <row r="13553" spans="6:9">
      <c r="F13553" s="52"/>
      <c r="H13553"/>
      <c r="I13553"/>
    </row>
    <row r="13554" spans="6:9">
      <c r="F13554" s="52"/>
      <c r="H13554"/>
      <c r="I13554"/>
    </row>
    <row r="13555" spans="6:9">
      <c r="F13555" s="52"/>
      <c r="H13555"/>
      <c r="I13555"/>
    </row>
    <row r="13556" spans="6:9">
      <c r="F13556" s="52"/>
      <c r="H13556"/>
      <c r="I13556"/>
    </row>
    <row r="13557" spans="6:9">
      <c r="F13557" s="52"/>
      <c r="H13557"/>
      <c r="I13557"/>
    </row>
    <row r="13558" spans="6:9">
      <c r="F13558" s="52"/>
      <c r="H13558"/>
      <c r="I13558"/>
    </row>
    <row r="13559" spans="6:9">
      <c r="F13559" s="52"/>
      <c r="H13559"/>
      <c r="I13559"/>
    </row>
    <row r="13560" spans="6:9">
      <c r="F13560" s="52"/>
      <c r="H13560"/>
      <c r="I13560"/>
    </row>
    <row r="13561" spans="6:9">
      <c r="F13561" s="52"/>
      <c r="H13561"/>
      <c r="I13561"/>
    </row>
    <row r="13562" spans="6:9">
      <c r="F13562" s="52"/>
      <c r="H13562"/>
      <c r="I13562"/>
    </row>
    <row r="13563" spans="6:9">
      <c r="F13563" s="52"/>
      <c r="H13563"/>
      <c r="I13563"/>
    </row>
    <row r="13564" spans="6:9">
      <c r="F13564" s="52"/>
      <c r="H13564"/>
      <c r="I13564"/>
    </row>
    <row r="13565" spans="6:9">
      <c r="F13565" s="52"/>
      <c r="H13565"/>
      <c r="I13565"/>
    </row>
    <row r="13566" spans="6:9">
      <c r="F13566" s="52"/>
      <c r="H13566"/>
      <c r="I13566"/>
    </row>
    <row r="13567" spans="6:9">
      <c r="F13567" s="52"/>
      <c r="H13567"/>
      <c r="I13567"/>
    </row>
    <row r="13568" spans="6:9">
      <c r="F13568" s="52"/>
      <c r="H13568"/>
      <c r="I13568"/>
    </row>
    <row r="13569" spans="6:9">
      <c r="F13569" s="52"/>
      <c r="H13569"/>
      <c r="I13569"/>
    </row>
    <row r="13570" spans="6:9">
      <c r="F13570" s="52"/>
      <c r="H13570"/>
      <c r="I13570"/>
    </row>
    <row r="13571" spans="6:9">
      <c r="F13571" s="52"/>
      <c r="H13571"/>
      <c r="I13571"/>
    </row>
    <row r="13572" spans="6:9">
      <c r="F13572" s="52"/>
      <c r="H13572"/>
      <c r="I13572"/>
    </row>
    <row r="13573" spans="6:9">
      <c r="F13573" s="52"/>
      <c r="H13573"/>
      <c r="I13573"/>
    </row>
    <row r="13574" spans="6:9">
      <c r="F13574" s="52"/>
      <c r="H13574"/>
      <c r="I13574"/>
    </row>
    <row r="13575" spans="6:9">
      <c r="F13575" s="52"/>
      <c r="H13575"/>
      <c r="I13575"/>
    </row>
    <row r="13576" spans="6:9">
      <c r="F13576" s="52"/>
      <c r="H13576"/>
      <c r="I13576"/>
    </row>
    <row r="13577" spans="6:9">
      <c r="F13577" s="52"/>
      <c r="H13577"/>
      <c r="I13577"/>
    </row>
    <row r="13578" spans="6:9">
      <c r="F13578" s="52"/>
      <c r="H13578"/>
      <c r="I13578"/>
    </row>
    <row r="13579" spans="6:9">
      <c r="F13579" s="52"/>
      <c r="H13579"/>
      <c r="I13579"/>
    </row>
    <row r="13580" spans="6:9">
      <c r="F13580" s="52"/>
      <c r="H13580"/>
      <c r="I13580"/>
    </row>
    <row r="13581" spans="6:9">
      <c r="F13581" s="52"/>
      <c r="H13581"/>
      <c r="I13581"/>
    </row>
    <row r="13582" spans="6:9">
      <c r="F13582" s="52"/>
      <c r="H13582"/>
      <c r="I13582"/>
    </row>
    <row r="13583" spans="6:9">
      <c r="F13583" s="52"/>
      <c r="H13583"/>
      <c r="I13583"/>
    </row>
    <row r="13584" spans="6:9">
      <c r="F13584" s="52"/>
      <c r="H13584"/>
      <c r="I13584"/>
    </row>
    <row r="13585" spans="6:9">
      <c r="F13585" s="52"/>
      <c r="H13585"/>
      <c r="I13585"/>
    </row>
    <row r="13586" spans="6:9">
      <c r="F13586" s="52"/>
      <c r="H13586"/>
      <c r="I13586"/>
    </row>
    <row r="13587" spans="6:9">
      <c r="F13587" s="52"/>
      <c r="H13587"/>
      <c r="I13587"/>
    </row>
    <row r="13588" spans="6:9">
      <c r="F13588" s="52"/>
      <c r="H13588"/>
      <c r="I13588"/>
    </row>
    <row r="13589" spans="6:9">
      <c r="F13589" s="52"/>
      <c r="H13589"/>
      <c r="I13589"/>
    </row>
    <row r="13590" spans="6:9">
      <c r="F13590" s="52"/>
      <c r="H13590"/>
      <c r="I13590"/>
    </row>
    <row r="13591" spans="6:9">
      <c r="F13591" s="52"/>
      <c r="H13591"/>
      <c r="I13591"/>
    </row>
    <row r="13592" spans="6:9">
      <c r="F13592" s="52"/>
      <c r="H13592"/>
      <c r="I13592"/>
    </row>
    <row r="13593" spans="6:9">
      <c r="F13593" s="52"/>
      <c r="H13593"/>
      <c r="I13593"/>
    </row>
    <row r="13594" spans="6:9">
      <c r="F13594" s="52"/>
      <c r="H13594"/>
      <c r="I13594"/>
    </row>
    <row r="13595" spans="6:9">
      <c r="F13595" s="52"/>
      <c r="H13595"/>
      <c r="I13595"/>
    </row>
    <row r="13596" spans="6:9">
      <c r="F13596" s="52"/>
      <c r="H13596"/>
      <c r="I13596"/>
    </row>
    <row r="13597" spans="6:9">
      <c r="F13597" s="52"/>
      <c r="H13597"/>
      <c r="I13597"/>
    </row>
    <row r="13598" spans="6:9">
      <c r="F13598" s="52"/>
      <c r="H13598"/>
      <c r="I13598"/>
    </row>
    <row r="13599" spans="6:9">
      <c r="F13599" s="52"/>
      <c r="H13599"/>
      <c r="I13599"/>
    </row>
    <row r="13600" spans="6:9">
      <c r="F13600" s="52"/>
      <c r="H13600"/>
      <c r="I13600"/>
    </row>
    <row r="13601" spans="6:9">
      <c r="F13601" s="52"/>
      <c r="H13601"/>
      <c r="I13601"/>
    </row>
    <row r="13602" spans="6:9">
      <c r="F13602" s="52"/>
      <c r="H13602"/>
      <c r="I13602"/>
    </row>
    <row r="13603" spans="6:9">
      <c r="F13603" s="52"/>
      <c r="H13603"/>
      <c r="I13603"/>
    </row>
    <row r="13604" spans="6:9">
      <c r="F13604" s="52"/>
      <c r="H13604"/>
      <c r="I13604"/>
    </row>
    <row r="13605" spans="6:9">
      <c r="F13605" s="52"/>
      <c r="H13605"/>
      <c r="I13605"/>
    </row>
    <row r="13606" spans="6:9">
      <c r="F13606" s="52"/>
      <c r="H13606"/>
      <c r="I13606"/>
    </row>
    <row r="13607" spans="6:9">
      <c r="F13607" s="52"/>
      <c r="H13607"/>
      <c r="I13607"/>
    </row>
    <row r="13608" spans="6:9">
      <c r="F13608" s="52"/>
      <c r="H13608"/>
      <c r="I13608"/>
    </row>
    <row r="13609" spans="6:9">
      <c r="F13609" s="52"/>
      <c r="H13609"/>
      <c r="I13609"/>
    </row>
    <row r="13610" spans="6:9">
      <c r="F13610" s="52"/>
      <c r="H13610"/>
      <c r="I13610"/>
    </row>
    <row r="13611" spans="6:9">
      <c r="F13611" s="52"/>
      <c r="H13611"/>
      <c r="I13611"/>
    </row>
    <row r="13612" spans="6:9">
      <c r="F13612" s="52"/>
      <c r="H13612"/>
      <c r="I13612"/>
    </row>
    <row r="13613" spans="6:9">
      <c r="F13613" s="52"/>
      <c r="H13613"/>
      <c r="I13613"/>
    </row>
    <row r="13614" spans="6:9">
      <c r="F13614" s="52"/>
      <c r="H13614"/>
      <c r="I13614"/>
    </row>
    <row r="13615" spans="6:9">
      <c r="F13615" s="52"/>
      <c r="H13615"/>
      <c r="I13615"/>
    </row>
    <row r="13616" spans="6:9">
      <c r="F13616" s="52"/>
      <c r="H13616"/>
      <c r="I13616"/>
    </row>
    <row r="13617" spans="6:9">
      <c r="F13617" s="52"/>
      <c r="H13617"/>
      <c r="I13617"/>
    </row>
    <row r="13618" spans="6:9">
      <c r="F13618" s="52"/>
      <c r="H13618"/>
      <c r="I13618"/>
    </row>
    <row r="13619" spans="6:9">
      <c r="F13619" s="52"/>
      <c r="H13619"/>
      <c r="I13619"/>
    </row>
    <row r="13620" spans="6:9">
      <c r="F13620" s="52"/>
      <c r="H13620"/>
      <c r="I13620"/>
    </row>
    <row r="13621" spans="6:9">
      <c r="F13621" s="52"/>
      <c r="H13621"/>
      <c r="I13621"/>
    </row>
    <row r="13622" spans="6:9">
      <c r="F13622" s="52"/>
      <c r="H13622"/>
      <c r="I13622"/>
    </row>
    <row r="13623" spans="6:9">
      <c r="F13623" s="52"/>
      <c r="H13623"/>
      <c r="I13623"/>
    </row>
    <row r="13624" spans="6:9">
      <c r="F13624" s="52"/>
      <c r="H13624"/>
      <c r="I13624"/>
    </row>
    <row r="13625" spans="6:9">
      <c r="F13625" s="52"/>
      <c r="H13625"/>
      <c r="I13625"/>
    </row>
    <row r="13626" spans="6:9">
      <c r="F13626" s="52"/>
      <c r="H13626"/>
      <c r="I13626"/>
    </row>
    <row r="13627" spans="6:9">
      <c r="F13627" s="52"/>
      <c r="H13627"/>
      <c r="I13627"/>
    </row>
    <row r="13628" spans="6:9">
      <c r="F13628" s="52"/>
      <c r="H13628"/>
      <c r="I13628"/>
    </row>
    <row r="13629" spans="6:9">
      <c r="F13629" s="52"/>
      <c r="H13629"/>
      <c r="I13629"/>
    </row>
    <row r="13630" spans="6:9">
      <c r="F13630" s="52"/>
      <c r="H13630"/>
      <c r="I13630"/>
    </row>
    <row r="13631" spans="6:9">
      <c r="F13631" s="52"/>
      <c r="H13631"/>
      <c r="I13631"/>
    </row>
    <row r="13632" spans="6:9">
      <c r="F13632" s="52"/>
      <c r="H13632"/>
      <c r="I13632"/>
    </row>
    <row r="13633" spans="6:9">
      <c r="F13633" s="52"/>
      <c r="H13633"/>
      <c r="I13633"/>
    </row>
    <row r="13634" spans="6:9">
      <c r="F13634" s="52"/>
      <c r="H13634"/>
      <c r="I13634"/>
    </row>
    <row r="13635" spans="6:9">
      <c r="F13635" s="52"/>
      <c r="H13635"/>
      <c r="I13635"/>
    </row>
    <row r="13636" spans="6:9">
      <c r="F13636" s="52"/>
      <c r="H13636"/>
      <c r="I13636"/>
    </row>
    <row r="13637" spans="6:9">
      <c r="F13637" s="52"/>
      <c r="H13637"/>
      <c r="I13637"/>
    </row>
    <row r="13638" spans="6:9">
      <c r="F13638" s="52"/>
      <c r="H13638"/>
      <c r="I13638"/>
    </row>
    <row r="13639" spans="6:9">
      <c r="F13639" s="52"/>
      <c r="H13639"/>
      <c r="I13639"/>
    </row>
    <row r="13640" spans="6:9">
      <c r="F13640" s="52"/>
      <c r="H13640"/>
      <c r="I13640"/>
    </row>
    <row r="13641" spans="6:9">
      <c r="F13641" s="52"/>
      <c r="H13641"/>
      <c r="I13641"/>
    </row>
    <row r="13642" spans="6:9">
      <c r="F13642" s="52"/>
      <c r="H13642"/>
      <c r="I13642"/>
    </row>
    <row r="13643" spans="6:9">
      <c r="F13643" s="52"/>
      <c r="H13643"/>
      <c r="I13643"/>
    </row>
    <row r="13644" spans="6:9">
      <c r="F13644" s="52"/>
      <c r="H13644"/>
      <c r="I13644"/>
    </row>
    <row r="13645" spans="6:9">
      <c r="F13645" s="52"/>
      <c r="H13645"/>
      <c r="I13645"/>
    </row>
    <row r="13646" spans="6:9">
      <c r="F13646" s="52"/>
      <c r="H13646"/>
      <c r="I13646"/>
    </row>
    <row r="13647" spans="6:9">
      <c r="F13647" s="52"/>
      <c r="H13647"/>
      <c r="I13647"/>
    </row>
    <row r="13648" spans="6:9">
      <c r="F13648" s="52"/>
      <c r="H13648"/>
      <c r="I13648"/>
    </row>
    <row r="13649" spans="6:9">
      <c r="F13649" s="52"/>
      <c r="H13649"/>
      <c r="I13649"/>
    </row>
    <row r="13650" spans="6:9">
      <c r="F13650" s="52"/>
      <c r="H13650"/>
      <c r="I13650"/>
    </row>
    <row r="13651" spans="6:9">
      <c r="F13651" s="52"/>
      <c r="H13651"/>
      <c r="I13651"/>
    </row>
    <row r="13652" spans="6:9">
      <c r="F13652" s="52"/>
      <c r="H13652"/>
      <c r="I13652"/>
    </row>
    <row r="13653" spans="6:9">
      <c r="F13653" s="52"/>
      <c r="H13653"/>
      <c r="I13653"/>
    </row>
    <row r="13654" spans="6:9">
      <c r="F13654" s="52"/>
      <c r="H13654"/>
      <c r="I13654"/>
    </row>
    <row r="13655" spans="6:9">
      <c r="F13655" s="52"/>
      <c r="H13655"/>
      <c r="I13655"/>
    </row>
    <row r="13656" spans="6:9">
      <c r="F13656" s="52"/>
      <c r="H13656"/>
      <c r="I13656"/>
    </row>
    <row r="13657" spans="6:9">
      <c r="F13657" s="52"/>
      <c r="H13657"/>
      <c r="I13657"/>
    </row>
    <row r="13658" spans="6:9">
      <c r="F13658" s="52"/>
      <c r="H13658"/>
      <c r="I13658"/>
    </row>
    <row r="13659" spans="6:9">
      <c r="F13659" s="52"/>
      <c r="H13659"/>
      <c r="I13659"/>
    </row>
    <row r="13660" spans="6:9">
      <c r="F13660" s="52"/>
      <c r="H13660"/>
      <c r="I13660"/>
    </row>
    <row r="13661" spans="6:9">
      <c r="F13661" s="52"/>
      <c r="H13661"/>
      <c r="I13661"/>
    </row>
    <row r="13662" spans="6:9">
      <c r="F13662" s="52"/>
      <c r="H13662"/>
      <c r="I13662"/>
    </row>
    <row r="13663" spans="6:9">
      <c r="F13663" s="52"/>
      <c r="H13663"/>
      <c r="I13663"/>
    </row>
    <row r="13664" spans="6:9">
      <c r="F13664" s="52"/>
      <c r="H13664"/>
      <c r="I13664"/>
    </row>
    <row r="13665" spans="6:9">
      <c r="F13665" s="52"/>
      <c r="H13665"/>
      <c r="I13665"/>
    </row>
    <row r="13666" spans="6:9">
      <c r="F13666" s="52"/>
      <c r="H13666"/>
      <c r="I13666"/>
    </row>
    <row r="13667" spans="6:9">
      <c r="F13667" s="52"/>
      <c r="H13667"/>
      <c r="I13667"/>
    </row>
    <row r="13668" spans="6:9">
      <c r="F13668" s="52"/>
      <c r="H13668"/>
      <c r="I13668"/>
    </row>
    <row r="13669" spans="6:9">
      <c r="F13669" s="52"/>
      <c r="H13669"/>
      <c r="I13669"/>
    </row>
    <row r="13670" spans="6:9">
      <c r="F13670" s="52"/>
      <c r="H13670"/>
      <c r="I13670"/>
    </row>
    <row r="13671" spans="6:9">
      <c r="F13671" s="52"/>
      <c r="H13671"/>
      <c r="I13671"/>
    </row>
    <row r="13672" spans="6:9">
      <c r="F13672" s="52"/>
      <c r="H13672"/>
      <c r="I13672"/>
    </row>
    <row r="13673" spans="6:9">
      <c r="F13673" s="52"/>
      <c r="H13673"/>
      <c r="I13673"/>
    </row>
    <row r="13674" spans="6:9">
      <c r="F13674" s="52"/>
      <c r="H13674"/>
      <c r="I13674"/>
    </row>
    <row r="13675" spans="6:9">
      <c r="F13675" s="52"/>
      <c r="H13675"/>
      <c r="I13675"/>
    </row>
    <row r="13676" spans="6:9">
      <c r="F13676" s="52"/>
      <c r="H13676"/>
      <c r="I13676"/>
    </row>
    <row r="13677" spans="6:9">
      <c r="F13677" s="52"/>
      <c r="H13677"/>
      <c r="I13677"/>
    </row>
    <row r="13678" spans="6:9">
      <c r="F13678" s="52"/>
      <c r="H13678"/>
      <c r="I13678"/>
    </row>
    <row r="13679" spans="6:9">
      <c r="F13679" s="52"/>
      <c r="H13679"/>
      <c r="I13679"/>
    </row>
    <row r="13680" spans="6:9">
      <c r="F13680" s="52"/>
      <c r="H13680"/>
      <c r="I13680"/>
    </row>
    <row r="13681" spans="6:9">
      <c r="F13681" s="52"/>
      <c r="H13681"/>
      <c r="I13681"/>
    </row>
    <row r="13682" spans="6:9">
      <c r="F13682" s="52"/>
      <c r="H13682"/>
      <c r="I13682"/>
    </row>
    <row r="13683" spans="6:9">
      <c r="F13683" s="52"/>
      <c r="H13683"/>
      <c r="I13683"/>
    </row>
    <row r="13684" spans="6:9">
      <c r="F13684" s="52"/>
      <c r="H13684"/>
      <c r="I13684"/>
    </row>
    <row r="13685" spans="6:9">
      <c r="F13685" s="52"/>
      <c r="H13685"/>
      <c r="I13685"/>
    </row>
    <row r="13686" spans="6:9">
      <c r="F13686" s="52"/>
      <c r="H13686"/>
      <c r="I13686"/>
    </row>
    <row r="13687" spans="6:9">
      <c r="F13687" s="52"/>
      <c r="H13687"/>
      <c r="I13687"/>
    </row>
    <row r="13688" spans="6:9">
      <c r="F13688" s="52"/>
      <c r="H13688"/>
      <c r="I13688"/>
    </row>
    <row r="13689" spans="6:9">
      <c r="F13689" s="52"/>
      <c r="H13689"/>
      <c r="I13689"/>
    </row>
    <row r="13690" spans="6:9">
      <c r="F13690" s="52"/>
      <c r="H13690"/>
      <c r="I13690"/>
    </row>
    <row r="13691" spans="6:9">
      <c r="F13691" s="52"/>
      <c r="H13691"/>
      <c r="I13691"/>
    </row>
    <row r="13692" spans="6:9">
      <c r="F13692" s="52"/>
      <c r="H13692"/>
      <c r="I13692"/>
    </row>
    <row r="13693" spans="6:9">
      <c r="F13693" s="52"/>
      <c r="H13693"/>
      <c r="I13693"/>
    </row>
    <row r="13694" spans="6:9">
      <c r="F13694" s="52"/>
      <c r="H13694"/>
      <c r="I13694"/>
    </row>
    <row r="13695" spans="6:9">
      <c r="F13695" s="52"/>
      <c r="H13695"/>
      <c r="I13695"/>
    </row>
    <row r="13696" spans="6:9">
      <c r="F13696" s="52"/>
      <c r="H13696"/>
      <c r="I13696"/>
    </row>
    <row r="13697" spans="6:9">
      <c r="F13697" s="52"/>
      <c r="H13697"/>
      <c r="I13697"/>
    </row>
    <row r="13698" spans="6:9">
      <c r="F13698" s="52"/>
      <c r="H13698"/>
      <c r="I13698"/>
    </row>
    <row r="13699" spans="6:9">
      <c r="F13699" s="52"/>
      <c r="H13699"/>
      <c r="I13699"/>
    </row>
    <row r="13700" spans="6:9">
      <c r="F13700" s="52"/>
      <c r="H13700"/>
      <c r="I13700"/>
    </row>
    <row r="13701" spans="6:9">
      <c r="F13701" s="52"/>
      <c r="H13701"/>
      <c r="I13701"/>
    </row>
    <row r="13702" spans="6:9">
      <c r="F13702" s="52"/>
      <c r="H13702"/>
      <c r="I13702"/>
    </row>
    <row r="13703" spans="6:9">
      <c r="F13703" s="52"/>
      <c r="H13703"/>
      <c r="I13703"/>
    </row>
    <row r="13704" spans="6:9">
      <c r="F13704" s="52"/>
      <c r="H13704"/>
      <c r="I13704"/>
    </row>
    <row r="13705" spans="6:9">
      <c r="F13705" s="52"/>
      <c r="H13705"/>
      <c r="I13705"/>
    </row>
    <row r="13706" spans="6:9">
      <c r="F13706" s="52"/>
      <c r="H13706"/>
      <c r="I13706"/>
    </row>
    <row r="13707" spans="6:9">
      <c r="F13707" s="52"/>
      <c r="H13707"/>
      <c r="I13707"/>
    </row>
    <row r="13708" spans="6:9">
      <c r="F13708" s="52"/>
      <c r="H13708"/>
      <c r="I13708"/>
    </row>
    <row r="13709" spans="6:9">
      <c r="F13709" s="52"/>
      <c r="H13709"/>
      <c r="I13709"/>
    </row>
    <row r="13710" spans="6:9">
      <c r="F13710" s="52"/>
      <c r="H13710"/>
      <c r="I13710"/>
    </row>
    <row r="13711" spans="6:9">
      <c r="F13711" s="52"/>
      <c r="H13711"/>
      <c r="I13711"/>
    </row>
    <row r="13712" spans="6:9">
      <c r="F13712" s="52"/>
      <c r="H13712"/>
      <c r="I13712"/>
    </row>
    <row r="13713" spans="6:9">
      <c r="F13713" s="52"/>
      <c r="H13713"/>
      <c r="I13713"/>
    </row>
    <row r="13714" spans="6:9">
      <c r="F13714" s="52"/>
      <c r="H13714"/>
      <c r="I13714"/>
    </row>
    <row r="13715" spans="6:9">
      <c r="F13715" s="52"/>
      <c r="H13715"/>
      <c r="I13715"/>
    </row>
    <row r="13716" spans="6:9">
      <c r="F13716" s="52"/>
      <c r="H13716"/>
      <c r="I13716"/>
    </row>
    <row r="13717" spans="6:9">
      <c r="F13717" s="52"/>
      <c r="H13717"/>
      <c r="I13717"/>
    </row>
    <row r="13718" spans="6:9">
      <c r="F13718" s="52"/>
      <c r="H13718"/>
      <c r="I13718"/>
    </row>
    <row r="13719" spans="6:9">
      <c r="F13719" s="52"/>
      <c r="H13719"/>
      <c r="I13719"/>
    </row>
    <row r="13720" spans="6:9">
      <c r="F13720" s="52"/>
      <c r="H13720"/>
      <c r="I13720"/>
    </row>
    <row r="13721" spans="6:9">
      <c r="F13721" s="52"/>
      <c r="H13721"/>
      <c r="I13721"/>
    </row>
    <row r="13722" spans="6:9">
      <c r="F13722" s="52"/>
      <c r="H13722"/>
      <c r="I13722"/>
    </row>
    <row r="13723" spans="6:9">
      <c r="F13723" s="52"/>
      <c r="H13723"/>
      <c r="I13723"/>
    </row>
    <row r="13724" spans="6:9">
      <c r="F13724" s="52"/>
      <c r="H13724"/>
      <c r="I13724"/>
    </row>
    <row r="13725" spans="6:9">
      <c r="F13725" s="52"/>
      <c r="H13725"/>
      <c r="I13725"/>
    </row>
    <row r="13726" spans="6:9">
      <c r="F13726" s="52"/>
      <c r="H13726"/>
      <c r="I13726"/>
    </row>
    <row r="13727" spans="6:9">
      <c r="F13727" s="52"/>
      <c r="H13727"/>
      <c r="I13727"/>
    </row>
    <row r="13728" spans="6:9">
      <c r="F13728" s="52"/>
      <c r="H13728"/>
      <c r="I13728"/>
    </row>
    <row r="13729" spans="6:9">
      <c r="F13729" s="52"/>
      <c r="H13729"/>
      <c r="I13729"/>
    </row>
    <row r="13730" spans="6:9">
      <c r="F13730" s="52"/>
      <c r="H13730"/>
      <c r="I13730"/>
    </row>
    <row r="13731" spans="6:9">
      <c r="F13731" s="52"/>
      <c r="H13731"/>
      <c r="I13731"/>
    </row>
    <row r="13732" spans="6:9">
      <c r="F13732" s="52"/>
      <c r="H13732"/>
      <c r="I13732"/>
    </row>
    <row r="13733" spans="6:9">
      <c r="F13733" s="52"/>
      <c r="H13733"/>
      <c r="I13733"/>
    </row>
    <row r="13734" spans="6:9">
      <c r="F13734" s="52"/>
      <c r="H13734"/>
      <c r="I13734"/>
    </row>
    <row r="13735" spans="6:9">
      <c r="F13735" s="52"/>
      <c r="H13735"/>
      <c r="I13735"/>
    </row>
    <row r="13736" spans="6:9">
      <c r="F13736" s="52"/>
      <c r="H13736"/>
      <c r="I13736"/>
    </row>
    <row r="13737" spans="6:9">
      <c r="F13737" s="52"/>
      <c r="H13737"/>
      <c r="I13737"/>
    </row>
    <row r="13738" spans="6:9">
      <c r="F13738" s="52"/>
      <c r="H13738"/>
      <c r="I13738"/>
    </row>
    <row r="13739" spans="6:9">
      <c r="F13739" s="52"/>
      <c r="H13739"/>
      <c r="I13739"/>
    </row>
    <row r="13740" spans="6:9">
      <c r="F13740" s="52"/>
      <c r="H13740"/>
      <c r="I13740"/>
    </row>
    <row r="13741" spans="6:9">
      <c r="F13741" s="52"/>
      <c r="H13741"/>
      <c r="I13741"/>
    </row>
    <row r="13742" spans="6:9">
      <c r="F13742" s="52"/>
      <c r="H13742"/>
      <c r="I13742"/>
    </row>
    <row r="13743" spans="6:9">
      <c r="F13743" s="52"/>
      <c r="H13743"/>
      <c r="I13743"/>
    </row>
    <row r="13744" spans="6:9">
      <c r="F13744" s="52"/>
      <c r="H13744"/>
      <c r="I13744"/>
    </row>
    <row r="13745" spans="6:9">
      <c r="F13745" s="52"/>
      <c r="H13745"/>
      <c r="I13745"/>
    </row>
    <row r="13746" spans="6:9">
      <c r="F13746" s="52"/>
      <c r="H13746"/>
      <c r="I13746"/>
    </row>
    <row r="13747" spans="6:9">
      <c r="F13747" s="52"/>
      <c r="H13747"/>
      <c r="I13747"/>
    </row>
    <row r="13748" spans="6:9">
      <c r="F13748" s="52"/>
      <c r="H13748"/>
      <c r="I13748"/>
    </row>
    <row r="13749" spans="6:9">
      <c r="F13749" s="52"/>
      <c r="H13749"/>
      <c r="I13749"/>
    </row>
    <row r="13750" spans="6:9">
      <c r="F13750" s="52"/>
      <c r="H13750"/>
      <c r="I13750"/>
    </row>
    <row r="13751" spans="6:9">
      <c r="F13751" s="52"/>
      <c r="H13751"/>
      <c r="I13751"/>
    </row>
    <row r="13752" spans="6:9">
      <c r="F13752" s="52"/>
      <c r="H13752"/>
      <c r="I13752"/>
    </row>
    <row r="13753" spans="6:9">
      <c r="F13753" s="52"/>
      <c r="H13753"/>
      <c r="I13753"/>
    </row>
    <row r="13754" spans="6:9">
      <c r="F13754" s="52"/>
      <c r="H13754"/>
      <c r="I13754"/>
    </row>
    <row r="13755" spans="6:9">
      <c r="F13755" s="52"/>
      <c r="H13755"/>
      <c r="I13755"/>
    </row>
    <row r="13756" spans="6:9">
      <c r="F13756" s="52"/>
      <c r="H13756"/>
      <c r="I13756"/>
    </row>
    <row r="13757" spans="6:9">
      <c r="F13757" s="52"/>
      <c r="H13757"/>
      <c r="I13757"/>
    </row>
    <row r="13758" spans="6:9">
      <c r="F13758" s="52"/>
      <c r="H13758"/>
      <c r="I13758"/>
    </row>
    <row r="13759" spans="6:9">
      <c r="F13759" s="52"/>
      <c r="H13759"/>
      <c r="I13759"/>
    </row>
    <row r="13760" spans="6:9">
      <c r="F13760" s="52"/>
      <c r="H13760"/>
      <c r="I13760"/>
    </row>
    <row r="13761" spans="6:9">
      <c r="F13761" s="52"/>
      <c r="H13761"/>
      <c r="I13761"/>
    </row>
    <row r="13762" spans="6:9">
      <c r="F13762" s="52"/>
      <c r="H13762"/>
      <c r="I13762"/>
    </row>
    <row r="13763" spans="6:9">
      <c r="F13763" s="52"/>
      <c r="H13763"/>
      <c r="I13763"/>
    </row>
    <row r="13764" spans="6:9">
      <c r="F13764" s="52"/>
      <c r="H13764"/>
      <c r="I13764"/>
    </row>
    <row r="13765" spans="6:9">
      <c r="F13765" s="52"/>
      <c r="H13765"/>
      <c r="I13765"/>
    </row>
    <row r="13766" spans="6:9">
      <c r="F13766" s="52"/>
      <c r="H13766"/>
      <c r="I13766"/>
    </row>
    <row r="13767" spans="6:9">
      <c r="F13767" s="52"/>
      <c r="H13767"/>
      <c r="I13767"/>
    </row>
    <row r="13768" spans="6:9">
      <c r="F13768" s="52"/>
      <c r="H13768"/>
      <c r="I13768"/>
    </row>
    <row r="13769" spans="6:9">
      <c r="F13769" s="52"/>
      <c r="H13769"/>
      <c r="I13769"/>
    </row>
    <row r="13770" spans="6:9">
      <c r="F13770" s="52"/>
      <c r="H13770"/>
      <c r="I13770"/>
    </row>
    <row r="13771" spans="6:9">
      <c r="F13771" s="52"/>
      <c r="H13771"/>
      <c r="I13771"/>
    </row>
    <row r="13772" spans="6:9">
      <c r="F13772" s="52"/>
      <c r="H13772"/>
      <c r="I13772"/>
    </row>
    <row r="13773" spans="6:9">
      <c r="F13773" s="52"/>
      <c r="H13773"/>
      <c r="I13773"/>
    </row>
    <row r="13774" spans="6:9">
      <c r="F13774" s="52"/>
      <c r="H13774"/>
      <c r="I13774"/>
    </row>
    <row r="13775" spans="6:9">
      <c r="F13775" s="52"/>
      <c r="H13775"/>
      <c r="I13775"/>
    </row>
    <row r="13776" spans="6:9">
      <c r="F13776" s="52"/>
      <c r="H13776"/>
      <c r="I13776"/>
    </row>
    <row r="13777" spans="6:9">
      <c r="F13777" s="52"/>
      <c r="H13777"/>
      <c r="I13777"/>
    </row>
    <row r="13778" spans="6:9">
      <c r="F13778" s="52"/>
      <c r="H13778"/>
      <c r="I13778"/>
    </row>
    <row r="13779" spans="6:9">
      <c r="F13779" s="52"/>
      <c r="H13779"/>
      <c r="I13779"/>
    </row>
    <row r="13780" spans="6:9">
      <c r="F13780" s="52"/>
      <c r="H13780"/>
      <c r="I13780"/>
    </row>
    <row r="13781" spans="6:9">
      <c r="F13781" s="52"/>
      <c r="H13781"/>
      <c r="I13781"/>
    </row>
    <row r="13782" spans="6:9">
      <c r="F13782" s="52"/>
      <c r="H13782"/>
      <c r="I13782"/>
    </row>
    <row r="13783" spans="6:9">
      <c r="F13783" s="52"/>
      <c r="H13783"/>
      <c r="I13783"/>
    </row>
    <row r="13784" spans="6:9">
      <c r="F13784" s="52"/>
      <c r="H13784"/>
      <c r="I13784"/>
    </row>
    <row r="13785" spans="6:9">
      <c r="F13785" s="52"/>
      <c r="H13785"/>
      <c r="I13785"/>
    </row>
    <row r="13786" spans="6:9">
      <c r="F13786" s="52"/>
      <c r="H13786"/>
      <c r="I13786"/>
    </row>
    <row r="13787" spans="6:9">
      <c r="F13787" s="52"/>
      <c r="H13787"/>
      <c r="I13787"/>
    </row>
    <row r="13788" spans="6:9">
      <c r="F13788" s="52"/>
      <c r="H13788"/>
      <c r="I13788"/>
    </row>
    <row r="13789" spans="6:9">
      <c r="F13789" s="52"/>
      <c r="H13789"/>
      <c r="I13789"/>
    </row>
    <row r="13790" spans="6:9">
      <c r="F13790" s="52"/>
      <c r="H13790"/>
      <c r="I13790"/>
    </row>
    <row r="13791" spans="6:9">
      <c r="F13791" s="52"/>
      <c r="H13791"/>
      <c r="I13791"/>
    </row>
    <row r="13792" spans="6:9">
      <c r="F13792" s="52"/>
      <c r="H13792"/>
      <c r="I13792"/>
    </row>
    <row r="13793" spans="6:9">
      <c r="F13793" s="52"/>
      <c r="H13793"/>
      <c r="I13793"/>
    </row>
    <row r="13794" spans="6:9">
      <c r="F13794" s="52"/>
      <c r="H13794"/>
      <c r="I13794"/>
    </row>
    <row r="13795" spans="6:9">
      <c r="F13795" s="52"/>
      <c r="H13795"/>
      <c r="I13795"/>
    </row>
    <row r="13796" spans="6:9">
      <c r="F13796" s="52"/>
      <c r="H13796"/>
      <c r="I13796"/>
    </row>
    <row r="13797" spans="6:9">
      <c r="F13797" s="52"/>
      <c r="H13797"/>
      <c r="I13797"/>
    </row>
    <row r="13798" spans="6:9">
      <c r="F13798" s="52"/>
      <c r="H13798"/>
      <c r="I13798"/>
    </row>
    <row r="13799" spans="6:9">
      <c r="F13799" s="52"/>
      <c r="H13799"/>
      <c r="I13799"/>
    </row>
    <row r="13800" spans="6:9">
      <c r="F13800" s="52"/>
      <c r="H13800"/>
      <c r="I13800"/>
    </row>
    <row r="13801" spans="6:9">
      <c r="F13801" s="52"/>
      <c r="H13801"/>
      <c r="I13801"/>
    </row>
    <row r="13802" spans="6:9">
      <c r="F13802" s="52"/>
      <c r="H13802"/>
      <c r="I13802"/>
    </row>
    <row r="13803" spans="6:9">
      <c r="F13803" s="52"/>
      <c r="H13803"/>
      <c r="I13803"/>
    </row>
    <row r="13804" spans="6:9">
      <c r="F13804" s="52"/>
      <c r="H13804"/>
      <c r="I13804"/>
    </row>
    <row r="13805" spans="6:9">
      <c r="F13805" s="52"/>
      <c r="H13805"/>
      <c r="I13805"/>
    </row>
    <row r="13806" spans="6:9">
      <c r="F13806" s="52"/>
      <c r="H13806"/>
      <c r="I13806"/>
    </row>
    <row r="13807" spans="6:9">
      <c r="F13807" s="52"/>
      <c r="H13807"/>
      <c r="I13807"/>
    </row>
    <row r="13808" spans="6:9">
      <c r="F13808" s="52"/>
      <c r="H13808"/>
      <c r="I13808"/>
    </row>
    <row r="13809" spans="6:9">
      <c r="F13809" s="52"/>
      <c r="H13809"/>
      <c r="I13809"/>
    </row>
    <row r="13810" spans="6:9">
      <c r="F13810" s="52"/>
      <c r="H13810"/>
      <c r="I13810"/>
    </row>
    <row r="13811" spans="6:9">
      <c r="F13811" s="52"/>
      <c r="H13811"/>
      <c r="I13811"/>
    </row>
    <row r="13812" spans="6:9">
      <c r="F13812" s="52"/>
      <c r="H13812"/>
      <c r="I13812"/>
    </row>
    <row r="13813" spans="6:9">
      <c r="F13813" s="52"/>
      <c r="H13813"/>
      <c r="I13813"/>
    </row>
    <row r="13814" spans="6:9">
      <c r="F13814" s="52"/>
      <c r="H13814"/>
      <c r="I13814"/>
    </row>
    <row r="13815" spans="6:9">
      <c r="F13815" s="52"/>
      <c r="H13815"/>
      <c r="I13815"/>
    </row>
    <row r="13816" spans="6:9">
      <c r="F13816" s="52"/>
      <c r="H13816"/>
      <c r="I13816"/>
    </row>
    <row r="13817" spans="6:9">
      <c r="F13817" s="52"/>
      <c r="H13817"/>
      <c r="I13817"/>
    </row>
    <row r="13818" spans="6:9">
      <c r="F13818" s="52"/>
      <c r="H13818"/>
      <c r="I13818"/>
    </row>
    <row r="13819" spans="6:9">
      <c r="F13819" s="52"/>
      <c r="H13819"/>
      <c r="I13819"/>
    </row>
    <row r="13820" spans="6:9">
      <c r="F13820" s="52"/>
      <c r="H13820"/>
      <c r="I13820"/>
    </row>
    <row r="13821" spans="6:9">
      <c r="F13821" s="52"/>
      <c r="H13821"/>
      <c r="I13821"/>
    </row>
    <row r="13822" spans="6:9">
      <c r="F13822" s="52"/>
      <c r="H13822"/>
      <c r="I13822"/>
    </row>
    <row r="13823" spans="6:9">
      <c r="F13823" s="52"/>
      <c r="H13823"/>
      <c r="I13823"/>
    </row>
    <row r="13824" spans="6:9">
      <c r="F13824" s="52"/>
      <c r="H13824"/>
      <c r="I13824"/>
    </row>
    <row r="13825" spans="6:9">
      <c r="F13825" s="52"/>
      <c r="H13825"/>
      <c r="I13825"/>
    </row>
    <row r="13826" spans="6:9">
      <c r="F13826" s="52"/>
      <c r="H13826"/>
      <c r="I13826"/>
    </row>
    <row r="13827" spans="6:9">
      <c r="F13827" s="52"/>
      <c r="H13827"/>
      <c r="I13827"/>
    </row>
    <row r="13828" spans="6:9">
      <c r="F13828" s="52"/>
      <c r="H13828"/>
      <c r="I13828"/>
    </row>
    <row r="13829" spans="6:9">
      <c r="F13829" s="52"/>
      <c r="H13829"/>
      <c r="I13829"/>
    </row>
    <row r="13830" spans="6:9">
      <c r="F13830" s="52"/>
      <c r="H13830"/>
      <c r="I13830"/>
    </row>
    <row r="13831" spans="6:9">
      <c r="F13831" s="52"/>
      <c r="H13831"/>
      <c r="I13831"/>
    </row>
    <row r="13832" spans="6:9">
      <c r="F13832" s="52"/>
      <c r="H13832"/>
      <c r="I13832"/>
    </row>
    <row r="13833" spans="6:9">
      <c r="F13833" s="52"/>
      <c r="H13833"/>
      <c r="I13833"/>
    </row>
    <row r="13834" spans="6:9">
      <c r="F13834" s="52"/>
      <c r="H13834"/>
      <c r="I13834"/>
    </row>
    <row r="13835" spans="6:9">
      <c r="F13835" s="52"/>
      <c r="H13835"/>
      <c r="I13835"/>
    </row>
    <row r="13836" spans="6:9">
      <c r="F13836" s="52"/>
      <c r="H13836"/>
      <c r="I13836"/>
    </row>
    <row r="13837" spans="6:9">
      <c r="F13837" s="52"/>
      <c r="H13837"/>
      <c r="I13837"/>
    </row>
    <row r="13838" spans="6:9">
      <c r="F13838" s="52"/>
      <c r="H13838"/>
      <c r="I13838"/>
    </row>
    <row r="13839" spans="6:9">
      <c r="F13839" s="52"/>
      <c r="H13839"/>
      <c r="I13839"/>
    </row>
    <row r="13840" spans="6:9">
      <c r="F13840" s="52"/>
      <c r="H13840"/>
      <c r="I13840"/>
    </row>
    <row r="13841" spans="6:9">
      <c r="F13841" s="52"/>
      <c r="H13841"/>
      <c r="I13841"/>
    </row>
    <row r="13842" spans="6:9">
      <c r="F13842" s="52"/>
      <c r="H13842"/>
      <c r="I13842"/>
    </row>
    <row r="13843" spans="6:9">
      <c r="F13843" s="52"/>
      <c r="H13843"/>
      <c r="I13843"/>
    </row>
    <row r="13844" spans="6:9">
      <c r="F13844" s="52"/>
      <c r="H13844"/>
      <c r="I13844"/>
    </row>
    <row r="13845" spans="6:9">
      <c r="F13845" s="52"/>
      <c r="H13845"/>
      <c r="I13845"/>
    </row>
    <row r="13846" spans="6:9">
      <c r="F13846" s="52"/>
      <c r="H13846"/>
      <c r="I13846"/>
    </row>
    <row r="13847" spans="6:9">
      <c r="F13847" s="52"/>
      <c r="H13847"/>
      <c r="I13847"/>
    </row>
    <row r="13848" spans="6:9">
      <c r="F13848" s="52"/>
      <c r="H13848"/>
      <c r="I13848"/>
    </row>
    <row r="13849" spans="6:9">
      <c r="F13849" s="52"/>
      <c r="H13849"/>
      <c r="I13849"/>
    </row>
    <row r="13850" spans="6:9">
      <c r="F13850" s="52"/>
      <c r="H13850"/>
      <c r="I13850"/>
    </row>
    <row r="13851" spans="6:9">
      <c r="F13851" s="52"/>
      <c r="H13851"/>
      <c r="I13851"/>
    </row>
    <row r="13852" spans="6:9">
      <c r="F13852" s="52"/>
      <c r="H13852"/>
      <c r="I13852"/>
    </row>
    <row r="13853" spans="6:9">
      <c r="F13853" s="52"/>
      <c r="H13853"/>
      <c r="I13853"/>
    </row>
    <row r="13854" spans="6:9">
      <c r="F13854" s="52"/>
      <c r="H13854"/>
      <c r="I13854"/>
    </row>
    <row r="13855" spans="6:9">
      <c r="F13855" s="52"/>
      <c r="H13855"/>
      <c r="I13855"/>
    </row>
    <row r="13856" spans="6:9">
      <c r="F13856" s="52"/>
      <c r="H13856"/>
      <c r="I13856"/>
    </row>
    <row r="13857" spans="6:9">
      <c r="F13857" s="52"/>
      <c r="H13857"/>
      <c r="I13857"/>
    </row>
    <row r="13858" spans="6:9">
      <c r="F13858" s="52"/>
      <c r="H13858"/>
      <c r="I13858"/>
    </row>
    <row r="13859" spans="6:9">
      <c r="F13859" s="52"/>
      <c r="H13859"/>
      <c r="I13859"/>
    </row>
    <row r="13860" spans="6:9">
      <c r="F13860" s="52"/>
      <c r="H13860"/>
      <c r="I13860"/>
    </row>
    <row r="13861" spans="6:9">
      <c r="F13861" s="52"/>
      <c r="H13861"/>
      <c r="I13861"/>
    </row>
    <row r="13862" spans="6:9">
      <c r="F13862" s="52"/>
      <c r="H13862"/>
      <c r="I13862"/>
    </row>
    <row r="13863" spans="6:9">
      <c r="F13863" s="52"/>
      <c r="H13863"/>
      <c r="I13863"/>
    </row>
    <row r="13864" spans="6:9">
      <c r="F13864" s="52"/>
      <c r="H13864"/>
      <c r="I13864"/>
    </row>
    <row r="13865" spans="6:9">
      <c r="F13865" s="52"/>
      <c r="H13865"/>
      <c r="I13865"/>
    </row>
    <row r="13866" spans="6:9">
      <c r="F13866" s="52"/>
      <c r="H13866"/>
      <c r="I13866"/>
    </row>
    <row r="13867" spans="6:9">
      <c r="F13867" s="52"/>
      <c r="H13867"/>
      <c r="I13867"/>
    </row>
    <row r="13868" spans="6:9">
      <c r="F13868" s="52"/>
      <c r="H13868"/>
      <c r="I13868"/>
    </row>
    <row r="13869" spans="6:9">
      <c r="F13869" s="52"/>
      <c r="H13869"/>
      <c r="I13869"/>
    </row>
    <row r="13870" spans="6:9">
      <c r="F13870" s="52"/>
      <c r="H13870"/>
      <c r="I13870"/>
    </row>
    <row r="13871" spans="6:9">
      <c r="F13871" s="52"/>
      <c r="H13871"/>
      <c r="I13871"/>
    </row>
    <row r="13872" spans="6:9">
      <c r="F13872" s="52"/>
      <c r="H13872"/>
      <c r="I13872"/>
    </row>
    <row r="13873" spans="6:9">
      <c r="F13873" s="52"/>
      <c r="H13873"/>
      <c r="I13873"/>
    </row>
    <row r="13874" spans="6:9">
      <c r="F13874" s="52"/>
      <c r="H13874"/>
      <c r="I13874"/>
    </row>
    <row r="13875" spans="6:9">
      <c r="F13875" s="52"/>
      <c r="H13875"/>
      <c r="I13875"/>
    </row>
    <row r="13876" spans="6:9">
      <c r="F13876" s="52"/>
      <c r="H13876"/>
      <c r="I13876"/>
    </row>
    <row r="13877" spans="6:9">
      <c r="F13877" s="52"/>
      <c r="H13877"/>
      <c r="I13877"/>
    </row>
    <row r="13878" spans="6:9">
      <c r="F13878" s="52"/>
      <c r="H13878"/>
      <c r="I13878"/>
    </row>
    <row r="13879" spans="6:9">
      <c r="F13879" s="52"/>
      <c r="H13879"/>
      <c r="I13879"/>
    </row>
    <row r="13880" spans="6:9">
      <c r="F13880" s="52"/>
      <c r="H13880"/>
      <c r="I13880"/>
    </row>
    <row r="13881" spans="6:9">
      <c r="F13881" s="52"/>
      <c r="H13881"/>
      <c r="I13881"/>
    </row>
    <row r="13882" spans="6:9">
      <c r="F13882" s="52"/>
      <c r="H13882"/>
      <c r="I13882"/>
    </row>
    <row r="13883" spans="6:9">
      <c r="F13883" s="52"/>
      <c r="H13883"/>
      <c r="I13883"/>
    </row>
    <row r="13884" spans="6:9">
      <c r="F13884" s="52"/>
      <c r="H13884"/>
      <c r="I13884"/>
    </row>
    <row r="13885" spans="6:9">
      <c r="F13885" s="52"/>
      <c r="H13885"/>
      <c r="I13885"/>
    </row>
    <row r="13886" spans="6:9">
      <c r="F13886" s="52"/>
      <c r="H13886"/>
      <c r="I13886"/>
    </row>
    <row r="13887" spans="6:9">
      <c r="F13887" s="52"/>
      <c r="H13887"/>
      <c r="I13887"/>
    </row>
    <row r="13888" spans="6:9">
      <c r="F13888" s="52"/>
      <c r="H13888"/>
      <c r="I13888"/>
    </row>
    <row r="13889" spans="6:9">
      <c r="F13889" s="52"/>
      <c r="H13889"/>
      <c r="I13889"/>
    </row>
    <row r="13890" spans="6:9">
      <c r="F13890" s="52"/>
      <c r="H13890"/>
      <c r="I13890"/>
    </row>
    <row r="13891" spans="6:9">
      <c r="F13891" s="52"/>
      <c r="H13891"/>
      <c r="I13891"/>
    </row>
    <row r="13892" spans="6:9">
      <c r="F13892" s="52"/>
      <c r="H13892"/>
      <c r="I13892"/>
    </row>
    <row r="13893" spans="6:9">
      <c r="F13893" s="52"/>
      <c r="H13893"/>
      <c r="I13893"/>
    </row>
    <row r="13894" spans="6:9">
      <c r="F13894" s="52"/>
      <c r="H13894"/>
      <c r="I13894"/>
    </row>
    <row r="13895" spans="6:9">
      <c r="F13895" s="52"/>
      <c r="H13895"/>
      <c r="I13895"/>
    </row>
    <row r="13896" spans="6:9">
      <c r="F13896" s="52"/>
      <c r="H13896"/>
      <c r="I13896"/>
    </row>
    <row r="13897" spans="6:9">
      <c r="F13897" s="52"/>
      <c r="H13897"/>
      <c r="I13897"/>
    </row>
    <row r="13898" spans="6:9">
      <c r="F13898" s="52"/>
      <c r="H13898"/>
      <c r="I13898"/>
    </row>
    <row r="13899" spans="6:9">
      <c r="F13899" s="52"/>
      <c r="H13899"/>
      <c r="I13899"/>
    </row>
    <row r="13900" spans="6:9">
      <c r="F13900" s="52"/>
      <c r="H13900"/>
      <c r="I13900"/>
    </row>
    <row r="13901" spans="6:9">
      <c r="F13901" s="52"/>
      <c r="H13901"/>
      <c r="I13901"/>
    </row>
    <row r="13902" spans="6:9">
      <c r="F13902" s="52"/>
      <c r="H13902"/>
      <c r="I13902"/>
    </row>
    <row r="13903" spans="6:9">
      <c r="F13903" s="52"/>
      <c r="H13903"/>
      <c r="I13903"/>
    </row>
    <row r="13904" spans="6:9">
      <c r="F13904" s="52"/>
      <c r="H13904"/>
      <c r="I13904"/>
    </row>
    <row r="13905" spans="6:9">
      <c r="F13905" s="52"/>
      <c r="H13905"/>
      <c r="I13905"/>
    </row>
    <row r="13906" spans="6:9">
      <c r="F13906" s="52"/>
      <c r="H13906"/>
      <c r="I13906"/>
    </row>
    <row r="13907" spans="6:9">
      <c r="F13907" s="52"/>
      <c r="H13907"/>
      <c r="I13907"/>
    </row>
    <row r="13908" spans="6:9">
      <c r="F13908" s="52"/>
      <c r="H13908"/>
      <c r="I13908"/>
    </row>
    <row r="13909" spans="6:9">
      <c r="F13909" s="52"/>
      <c r="H13909"/>
      <c r="I13909"/>
    </row>
    <row r="13910" spans="6:9">
      <c r="F13910" s="52"/>
      <c r="H13910"/>
      <c r="I13910"/>
    </row>
    <row r="13911" spans="6:9">
      <c r="F13911" s="52"/>
      <c r="H13911"/>
      <c r="I13911"/>
    </row>
    <row r="13912" spans="6:9">
      <c r="F13912" s="52"/>
      <c r="H13912"/>
      <c r="I13912"/>
    </row>
    <row r="13913" spans="6:9">
      <c r="F13913" s="52"/>
      <c r="H13913"/>
      <c r="I13913"/>
    </row>
    <row r="13914" spans="6:9">
      <c r="F13914" s="52"/>
      <c r="H13914"/>
      <c r="I13914"/>
    </row>
    <row r="13915" spans="6:9">
      <c r="F13915" s="52"/>
      <c r="H13915"/>
      <c r="I13915"/>
    </row>
    <row r="13916" spans="6:9">
      <c r="F13916" s="52"/>
      <c r="H13916"/>
      <c r="I13916"/>
    </row>
    <row r="13917" spans="6:9">
      <c r="F13917" s="52"/>
      <c r="H13917"/>
      <c r="I13917"/>
    </row>
    <row r="13918" spans="6:9">
      <c r="F13918" s="52"/>
      <c r="H13918"/>
      <c r="I13918"/>
    </row>
    <row r="13919" spans="6:9">
      <c r="F13919" s="52"/>
      <c r="H13919"/>
      <c r="I13919"/>
    </row>
    <row r="13920" spans="6:9">
      <c r="F13920" s="52"/>
      <c r="H13920"/>
      <c r="I13920"/>
    </row>
    <row r="13921" spans="6:9">
      <c r="F13921" s="52"/>
      <c r="H13921"/>
      <c r="I13921"/>
    </row>
    <row r="13922" spans="6:9">
      <c r="F13922" s="52"/>
      <c r="H13922"/>
      <c r="I13922"/>
    </row>
    <row r="13923" spans="6:9">
      <c r="F13923" s="52"/>
      <c r="H13923"/>
      <c r="I13923"/>
    </row>
    <row r="13924" spans="6:9">
      <c r="F13924" s="52"/>
      <c r="H13924"/>
      <c r="I13924"/>
    </row>
    <row r="13925" spans="6:9">
      <c r="F13925" s="52"/>
      <c r="H13925"/>
      <c r="I13925"/>
    </row>
    <row r="13926" spans="6:9">
      <c r="F13926" s="52"/>
      <c r="H13926"/>
      <c r="I13926"/>
    </row>
    <row r="13927" spans="6:9">
      <c r="F13927" s="52"/>
      <c r="H13927"/>
      <c r="I13927"/>
    </row>
    <row r="13928" spans="6:9">
      <c r="F13928" s="52"/>
      <c r="H13928"/>
      <c r="I13928"/>
    </row>
    <row r="13929" spans="6:9">
      <c r="F13929" s="52"/>
      <c r="H13929"/>
      <c r="I13929"/>
    </row>
    <row r="13930" spans="6:9">
      <c r="F13930" s="52"/>
      <c r="H13930"/>
      <c r="I13930"/>
    </row>
    <row r="13931" spans="6:9">
      <c r="F13931" s="52"/>
      <c r="H13931"/>
      <c r="I13931"/>
    </row>
    <row r="13932" spans="6:9">
      <c r="F13932" s="52"/>
      <c r="H13932"/>
      <c r="I13932"/>
    </row>
    <row r="13933" spans="6:9">
      <c r="F13933" s="52"/>
      <c r="H13933"/>
      <c r="I13933"/>
    </row>
    <row r="13934" spans="6:9">
      <c r="F13934" s="52"/>
      <c r="H13934"/>
      <c r="I13934"/>
    </row>
    <row r="13935" spans="6:9">
      <c r="F13935" s="52"/>
      <c r="H13935"/>
      <c r="I13935"/>
    </row>
    <row r="13936" spans="6:9">
      <c r="F13936" s="52"/>
      <c r="H13936"/>
      <c r="I13936"/>
    </row>
    <row r="13937" spans="6:9">
      <c r="F13937" s="52"/>
      <c r="H13937"/>
      <c r="I13937"/>
    </row>
    <row r="13938" spans="6:9">
      <c r="F13938" s="52"/>
      <c r="H13938"/>
      <c r="I13938"/>
    </row>
    <row r="13939" spans="6:9">
      <c r="F13939" s="52"/>
      <c r="H13939"/>
      <c r="I13939"/>
    </row>
    <row r="13940" spans="6:9">
      <c r="F13940" s="52"/>
      <c r="H13940"/>
      <c r="I13940"/>
    </row>
    <row r="13941" spans="6:9">
      <c r="F13941" s="52"/>
      <c r="H13941"/>
      <c r="I13941"/>
    </row>
    <row r="13942" spans="6:9">
      <c r="F13942" s="52"/>
      <c r="H13942"/>
      <c r="I13942"/>
    </row>
    <row r="13943" spans="6:9">
      <c r="F13943" s="52"/>
      <c r="H13943"/>
      <c r="I13943"/>
    </row>
    <row r="13944" spans="6:9">
      <c r="F13944" s="52"/>
      <c r="H13944"/>
      <c r="I13944"/>
    </row>
    <row r="13945" spans="6:9">
      <c r="F13945" s="52"/>
      <c r="H13945"/>
      <c r="I13945"/>
    </row>
    <row r="13946" spans="6:9">
      <c r="F13946" s="52"/>
      <c r="H13946"/>
      <c r="I13946"/>
    </row>
    <row r="13947" spans="6:9">
      <c r="F13947" s="52"/>
      <c r="H13947"/>
      <c r="I13947"/>
    </row>
    <row r="13948" spans="6:9">
      <c r="F13948" s="52"/>
      <c r="H13948"/>
      <c r="I13948"/>
    </row>
    <row r="13949" spans="6:9">
      <c r="F13949" s="52"/>
      <c r="H13949"/>
      <c r="I13949"/>
    </row>
    <row r="13950" spans="6:9">
      <c r="F13950" s="52"/>
      <c r="H13950"/>
      <c r="I13950"/>
    </row>
    <row r="13951" spans="6:9">
      <c r="F13951" s="52"/>
      <c r="H13951"/>
      <c r="I13951"/>
    </row>
    <row r="13952" spans="6:9">
      <c r="F13952" s="52"/>
      <c r="H13952"/>
      <c r="I13952"/>
    </row>
    <row r="13953" spans="6:9">
      <c r="F13953" s="52"/>
      <c r="H13953"/>
      <c r="I13953"/>
    </row>
    <row r="13954" spans="6:9">
      <c r="F13954" s="52"/>
      <c r="H13954"/>
      <c r="I13954"/>
    </row>
    <row r="13955" spans="6:9">
      <c r="F13955" s="52"/>
      <c r="H13955"/>
      <c r="I13955"/>
    </row>
    <row r="13956" spans="6:9">
      <c r="F13956" s="52"/>
      <c r="H13956"/>
      <c r="I13956"/>
    </row>
    <row r="13957" spans="6:9">
      <c r="F13957" s="52"/>
      <c r="H13957"/>
      <c r="I13957"/>
    </row>
    <row r="13958" spans="6:9">
      <c r="F13958" s="52"/>
      <c r="H13958"/>
      <c r="I13958"/>
    </row>
    <row r="13959" spans="6:9">
      <c r="F13959" s="52"/>
      <c r="H13959"/>
      <c r="I13959"/>
    </row>
    <row r="13960" spans="6:9">
      <c r="F13960" s="52"/>
      <c r="H13960"/>
      <c r="I13960"/>
    </row>
    <row r="13961" spans="6:9">
      <c r="F13961" s="52"/>
      <c r="H13961"/>
      <c r="I13961"/>
    </row>
    <row r="13962" spans="6:9">
      <c r="F13962" s="52"/>
      <c r="H13962"/>
      <c r="I13962"/>
    </row>
    <row r="13963" spans="6:9">
      <c r="F13963" s="52"/>
      <c r="H13963"/>
      <c r="I13963"/>
    </row>
    <row r="13964" spans="6:9">
      <c r="F13964" s="52"/>
      <c r="H13964"/>
      <c r="I13964"/>
    </row>
    <row r="13965" spans="6:9">
      <c r="F13965" s="52"/>
      <c r="H13965"/>
      <c r="I13965"/>
    </row>
    <row r="13966" spans="6:9">
      <c r="F13966" s="52"/>
      <c r="H13966"/>
      <c r="I13966"/>
    </row>
    <row r="13967" spans="6:9">
      <c r="F13967" s="52"/>
      <c r="H13967"/>
      <c r="I13967"/>
    </row>
    <row r="13968" spans="6:9">
      <c r="F13968" s="52"/>
      <c r="H13968"/>
      <c r="I13968"/>
    </row>
    <row r="13969" spans="6:9">
      <c r="F13969" s="52"/>
      <c r="H13969"/>
      <c r="I13969"/>
    </row>
    <row r="13970" spans="6:9">
      <c r="F13970" s="52"/>
      <c r="H13970"/>
      <c r="I13970"/>
    </row>
    <row r="13971" spans="6:9">
      <c r="F13971" s="52"/>
      <c r="H13971"/>
      <c r="I13971"/>
    </row>
    <row r="13972" spans="6:9">
      <c r="F13972" s="52"/>
      <c r="H13972"/>
      <c r="I13972"/>
    </row>
    <row r="13973" spans="6:9">
      <c r="F13973" s="52"/>
      <c r="H13973"/>
      <c r="I13973"/>
    </row>
    <row r="13974" spans="6:9">
      <c r="F13974" s="52"/>
      <c r="H13974"/>
      <c r="I13974"/>
    </row>
    <row r="13975" spans="6:9">
      <c r="F13975" s="52"/>
      <c r="H13975"/>
      <c r="I13975"/>
    </row>
    <row r="13976" spans="6:9">
      <c r="F13976" s="52"/>
      <c r="H13976"/>
      <c r="I13976"/>
    </row>
    <row r="13977" spans="6:9">
      <c r="F13977" s="52"/>
      <c r="H13977"/>
      <c r="I13977"/>
    </row>
    <row r="13978" spans="6:9">
      <c r="F13978" s="52"/>
      <c r="H13978"/>
      <c r="I13978"/>
    </row>
    <row r="13979" spans="6:9">
      <c r="F13979" s="52"/>
      <c r="H13979"/>
      <c r="I13979"/>
    </row>
    <row r="13980" spans="6:9">
      <c r="F13980" s="52"/>
      <c r="H13980"/>
      <c r="I13980"/>
    </row>
    <row r="13981" spans="6:9">
      <c r="F13981" s="52"/>
      <c r="H13981"/>
      <c r="I13981"/>
    </row>
    <row r="13982" spans="6:9">
      <c r="F13982" s="52"/>
      <c r="H13982"/>
      <c r="I13982"/>
    </row>
    <row r="13983" spans="6:9">
      <c r="F13983" s="52"/>
      <c r="H13983"/>
      <c r="I13983"/>
    </row>
    <row r="13984" spans="6:9">
      <c r="F13984" s="52"/>
      <c r="H13984"/>
      <c r="I13984"/>
    </row>
    <row r="13985" spans="6:9">
      <c r="F13985" s="52"/>
      <c r="H13985"/>
      <c r="I13985"/>
    </row>
    <row r="13986" spans="6:9">
      <c r="F13986" s="52"/>
      <c r="H13986"/>
      <c r="I13986"/>
    </row>
    <row r="13987" spans="6:9">
      <c r="F13987" s="52"/>
      <c r="H13987"/>
      <c r="I13987"/>
    </row>
    <row r="13988" spans="6:9">
      <c r="F13988" s="52"/>
      <c r="H13988"/>
      <c r="I13988"/>
    </row>
    <row r="13989" spans="6:9">
      <c r="F13989" s="52"/>
      <c r="H13989"/>
      <c r="I13989"/>
    </row>
    <row r="13990" spans="6:9">
      <c r="F13990" s="52"/>
      <c r="H13990"/>
      <c r="I13990"/>
    </row>
    <row r="13991" spans="6:9">
      <c r="F13991" s="52"/>
      <c r="H13991"/>
      <c r="I13991"/>
    </row>
    <row r="13992" spans="6:9">
      <c r="F13992" s="52"/>
      <c r="H13992"/>
      <c r="I13992"/>
    </row>
    <row r="13993" spans="6:9">
      <c r="F13993" s="52"/>
      <c r="H13993"/>
      <c r="I13993"/>
    </row>
    <row r="13994" spans="6:9">
      <c r="F13994" s="52"/>
      <c r="H13994"/>
      <c r="I13994"/>
    </row>
    <row r="13995" spans="6:9">
      <c r="F13995" s="52"/>
      <c r="H13995"/>
      <c r="I13995"/>
    </row>
    <row r="13996" spans="6:9">
      <c r="F13996" s="52"/>
      <c r="H13996"/>
      <c r="I13996"/>
    </row>
    <row r="13997" spans="6:9">
      <c r="F13997" s="52"/>
      <c r="H13997"/>
      <c r="I13997"/>
    </row>
    <row r="13998" spans="6:9">
      <c r="F13998" s="52"/>
      <c r="H13998"/>
      <c r="I13998"/>
    </row>
    <row r="13999" spans="6:9">
      <c r="F13999" s="52"/>
      <c r="H13999"/>
      <c r="I13999"/>
    </row>
    <row r="14000" spans="6:9">
      <c r="F14000" s="52"/>
      <c r="H14000"/>
      <c r="I14000"/>
    </row>
    <row r="14001" spans="6:9">
      <c r="F14001" s="52"/>
      <c r="H14001"/>
      <c r="I14001"/>
    </row>
    <row r="14002" spans="6:9">
      <c r="F14002" s="52"/>
      <c r="H14002"/>
      <c r="I14002"/>
    </row>
    <row r="14003" spans="6:9">
      <c r="F14003" s="52"/>
      <c r="H14003"/>
      <c r="I14003"/>
    </row>
    <row r="14004" spans="6:9">
      <c r="F14004" s="52"/>
      <c r="H14004"/>
      <c r="I14004"/>
    </row>
    <row r="14005" spans="6:9">
      <c r="F14005" s="52"/>
      <c r="H14005"/>
      <c r="I14005"/>
    </row>
    <row r="14006" spans="6:9">
      <c r="F14006" s="52"/>
      <c r="H14006"/>
      <c r="I14006"/>
    </row>
    <row r="14007" spans="6:9">
      <c r="F14007" s="52"/>
      <c r="H14007"/>
      <c r="I14007"/>
    </row>
    <row r="14008" spans="6:9">
      <c r="F14008" s="52"/>
      <c r="H14008"/>
      <c r="I14008"/>
    </row>
    <row r="14009" spans="6:9">
      <c r="F14009" s="52"/>
      <c r="H14009"/>
      <c r="I14009"/>
    </row>
    <row r="14010" spans="6:9">
      <c r="F14010" s="52"/>
      <c r="H14010"/>
      <c r="I14010"/>
    </row>
    <row r="14011" spans="6:9">
      <c r="F14011" s="52"/>
      <c r="H14011"/>
      <c r="I14011"/>
    </row>
    <row r="14012" spans="6:9">
      <c r="F14012" s="52"/>
      <c r="H14012"/>
      <c r="I14012"/>
    </row>
    <row r="14013" spans="6:9">
      <c r="F14013" s="52"/>
      <c r="H14013"/>
      <c r="I14013"/>
    </row>
    <row r="14014" spans="6:9">
      <c r="F14014" s="52"/>
      <c r="H14014"/>
      <c r="I14014"/>
    </row>
    <row r="14015" spans="6:9">
      <c r="F14015" s="52"/>
      <c r="H14015"/>
      <c r="I14015"/>
    </row>
    <row r="14016" spans="6:9">
      <c r="F14016" s="52"/>
      <c r="H14016"/>
      <c r="I14016"/>
    </row>
    <row r="14017" spans="6:9">
      <c r="F14017" s="52"/>
      <c r="H14017"/>
      <c r="I14017"/>
    </row>
    <row r="14018" spans="6:9">
      <c r="F14018" s="52"/>
      <c r="H14018"/>
      <c r="I14018"/>
    </row>
    <row r="14019" spans="6:9">
      <c r="F14019" s="52"/>
      <c r="H14019"/>
      <c r="I14019"/>
    </row>
    <row r="14020" spans="6:9">
      <c r="F14020" s="52"/>
      <c r="H14020"/>
      <c r="I14020"/>
    </row>
    <row r="14021" spans="6:9">
      <c r="F14021" s="52"/>
      <c r="H14021"/>
      <c r="I14021"/>
    </row>
    <row r="14022" spans="6:9">
      <c r="F14022" s="52"/>
      <c r="H14022"/>
      <c r="I14022"/>
    </row>
    <row r="14023" spans="6:9">
      <c r="F14023" s="52"/>
      <c r="H14023"/>
      <c r="I14023"/>
    </row>
    <row r="14024" spans="6:9">
      <c r="F14024" s="52"/>
      <c r="H14024"/>
      <c r="I14024"/>
    </row>
    <row r="14025" spans="6:9">
      <c r="F14025" s="52"/>
      <c r="H14025"/>
      <c r="I14025"/>
    </row>
    <row r="14026" spans="6:9">
      <c r="F14026" s="52"/>
      <c r="H14026"/>
      <c r="I14026"/>
    </row>
    <row r="14027" spans="6:9">
      <c r="F14027" s="52"/>
      <c r="H14027"/>
      <c r="I14027"/>
    </row>
    <row r="14028" spans="6:9">
      <c r="F14028" s="52"/>
      <c r="H14028"/>
      <c r="I14028"/>
    </row>
    <row r="14029" spans="6:9">
      <c r="F14029" s="52"/>
      <c r="H14029"/>
      <c r="I14029"/>
    </row>
    <row r="14030" spans="6:9">
      <c r="F14030" s="52"/>
      <c r="H14030"/>
      <c r="I14030"/>
    </row>
    <row r="14031" spans="6:9">
      <c r="F14031" s="52"/>
      <c r="H14031"/>
      <c r="I14031"/>
    </row>
    <row r="14032" spans="6:9">
      <c r="F14032" s="52"/>
      <c r="H14032"/>
      <c r="I14032"/>
    </row>
    <row r="14033" spans="6:9">
      <c r="F14033" s="52"/>
      <c r="H14033"/>
      <c r="I14033"/>
    </row>
    <row r="14034" spans="6:9">
      <c r="F14034" s="52"/>
      <c r="H14034"/>
      <c r="I14034"/>
    </row>
    <row r="14035" spans="6:9">
      <c r="F14035" s="52"/>
      <c r="H14035"/>
      <c r="I14035"/>
    </row>
    <row r="14036" spans="6:9">
      <c r="F14036" s="52"/>
      <c r="H14036"/>
      <c r="I14036"/>
    </row>
    <row r="14037" spans="6:9">
      <c r="F14037" s="52"/>
      <c r="H14037"/>
      <c r="I14037"/>
    </row>
    <row r="14038" spans="6:9">
      <c r="F14038" s="52"/>
      <c r="H14038"/>
      <c r="I14038"/>
    </row>
    <row r="14039" spans="6:9">
      <c r="F14039" s="52"/>
      <c r="H14039"/>
      <c r="I14039"/>
    </row>
    <row r="14040" spans="6:9">
      <c r="F14040" s="52"/>
      <c r="H14040"/>
      <c r="I14040"/>
    </row>
    <row r="14041" spans="6:9">
      <c r="F14041" s="52"/>
      <c r="H14041"/>
      <c r="I14041"/>
    </row>
    <row r="14042" spans="6:9">
      <c r="F14042" s="52"/>
      <c r="H14042"/>
      <c r="I14042"/>
    </row>
    <row r="14043" spans="6:9">
      <c r="F14043" s="52"/>
      <c r="H14043"/>
      <c r="I14043"/>
    </row>
    <row r="14044" spans="6:9">
      <c r="F14044" s="52"/>
      <c r="H14044"/>
      <c r="I14044"/>
    </row>
    <row r="14045" spans="6:9">
      <c r="F14045" s="52"/>
      <c r="H14045"/>
      <c r="I14045"/>
    </row>
    <row r="14046" spans="6:9">
      <c r="F14046" s="52"/>
      <c r="H14046"/>
      <c r="I14046"/>
    </row>
    <row r="14047" spans="6:9">
      <c r="F14047" s="52"/>
      <c r="H14047"/>
      <c r="I14047"/>
    </row>
    <row r="14048" spans="6:9">
      <c r="F14048" s="52"/>
      <c r="H14048"/>
      <c r="I14048"/>
    </row>
    <row r="14049" spans="6:9">
      <c r="F14049" s="52"/>
      <c r="H14049"/>
      <c r="I14049"/>
    </row>
    <row r="14050" spans="6:9">
      <c r="F14050" s="52"/>
      <c r="H14050"/>
      <c r="I14050"/>
    </row>
    <row r="14051" spans="6:9">
      <c r="F14051" s="52"/>
      <c r="H14051"/>
      <c r="I14051"/>
    </row>
    <row r="14052" spans="6:9">
      <c r="F14052" s="52"/>
      <c r="H14052"/>
      <c r="I14052"/>
    </row>
    <row r="14053" spans="6:9">
      <c r="F14053" s="52"/>
      <c r="H14053"/>
      <c r="I14053"/>
    </row>
    <row r="14054" spans="6:9">
      <c r="F14054" s="52"/>
      <c r="H14054"/>
      <c r="I14054"/>
    </row>
    <row r="14055" spans="6:9">
      <c r="F14055" s="52"/>
      <c r="H14055"/>
      <c r="I14055"/>
    </row>
    <row r="14056" spans="6:9">
      <c r="F14056" s="52"/>
      <c r="H14056"/>
      <c r="I14056"/>
    </row>
    <row r="14057" spans="6:9">
      <c r="F14057" s="52"/>
      <c r="H14057"/>
      <c r="I14057"/>
    </row>
    <row r="14058" spans="6:9">
      <c r="F14058" s="52"/>
      <c r="H14058"/>
      <c r="I14058"/>
    </row>
    <row r="14059" spans="6:9">
      <c r="F14059" s="52"/>
      <c r="H14059"/>
      <c r="I14059"/>
    </row>
    <row r="14060" spans="6:9">
      <c r="F14060" s="52"/>
      <c r="H14060"/>
      <c r="I14060"/>
    </row>
    <row r="14061" spans="6:9">
      <c r="F14061" s="52"/>
      <c r="H14061"/>
      <c r="I14061"/>
    </row>
    <row r="14062" spans="6:9">
      <c r="F14062" s="52"/>
      <c r="H14062"/>
      <c r="I14062"/>
    </row>
    <row r="14063" spans="6:9">
      <c r="F14063" s="52"/>
      <c r="H14063"/>
      <c r="I14063"/>
    </row>
    <row r="14064" spans="6:9">
      <c r="F14064" s="52"/>
      <c r="H14064"/>
      <c r="I14064"/>
    </row>
    <row r="14065" spans="6:9">
      <c r="F14065" s="52"/>
      <c r="H14065"/>
      <c r="I14065"/>
    </row>
    <row r="14066" spans="6:9">
      <c r="F14066" s="52"/>
      <c r="H14066"/>
      <c r="I14066"/>
    </row>
    <row r="14067" spans="6:9">
      <c r="F14067" s="52"/>
      <c r="H14067"/>
      <c r="I14067"/>
    </row>
    <row r="14068" spans="6:9">
      <c r="F14068" s="52"/>
      <c r="H14068"/>
      <c r="I14068"/>
    </row>
    <row r="14069" spans="6:9">
      <c r="F14069" s="52"/>
      <c r="H14069"/>
      <c r="I14069"/>
    </row>
    <row r="14070" spans="6:9">
      <c r="F14070" s="52"/>
      <c r="H14070"/>
      <c r="I14070"/>
    </row>
    <row r="14071" spans="6:9">
      <c r="F14071" s="52"/>
      <c r="H14071"/>
      <c r="I14071"/>
    </row>
    <row r="14072" spans="6:9">
      <c r="F14072" s="52"/>
      <c r="H14072"/>
      <c r="I14072"/>
    </row>
    <row r="14073" spans="6:9">
      <c r="F14073" s="52"/>
      <c r="H14073"/>
      <c r="I14073"/>
    </row>
    <row r="14074" spans="6:9">
      <c r="F14074" s="52"/>
      <c r="H14074"/>
      <c r="I14074"/>
    </row>
    <row r="14075" spans="6:9">
      <c r="F14075" s="52"/>
      <c r="H14075"/>
      <c r="I14075"/>
    </row>
    <row r="14076" spans="6:9">
      <c r="F14076" s="52"/>
      <c r="H14076"/>
      <c r="I14076"/>
    </row>
    <row r="14077" spans="6:9">
      <c r="F14077" s="52"/>
      <c r="H14077"/>
      <c r="I14077"/>
    </row>
    <row r="14078" spans="6:9">
      <c r="F14078" s="52"/>
      <c r="H14078"/>
      <c r="I14078"/>
    </row>
    <row r="14079" spans="6:9">
      <c r="F14079" s="52"/>
      <c r="H14079"/>
      <c r="I14079"/>
    </row>
    <row r="14080" spans="6:9">
      <c r="F14080" s="52"/>
      <c r="H14080"/>
      <c r="I14080"/>
    </row>
    <row r="14081" spans="6:9">
      <c r="F14081" s="52"/>
      <c r="H14081"/>
      <c r="I14081"/>
    </row>
    <row r="14082" spans="6:9">
      <c r="F14082" s="52"/>
      <c r="H14082"/>
      <c r="I14082"/>
    </row>
    <row r="14083" spans="6:9">
      <c r="F14083" s="52"/>
      <c r="H14083"/>
      <c r="I14083"/>
    </row>
    <row r="14084" spans="6:9">
      <c r="F14084" s="52"/>
      <c r="H14084"/>
      <c r="I14084"/>
    </row>
    <row r="14085" spans="6:9">
      <c r="F14085" s="52"/>
      <c r="H14085"/>
      <c r="I14085"/>
    </row>
    <row r="14086" spans="6:9">
      <c r="F14086" s="52"/>
      <c r="H14086"/>
      <c r="I14086"/>
    </row>
    <row r="14087" spans="6:9">
      <c r="F14087" s="52"/>
      <c r="H14087"/>
      <c r="I14087"/>
    </row>
    <row r="14088" spans="6:9">
      <c r="F14088" s="52"/>
      <c r="H14088"/>
      <c r="I14088"/>
    </row>
    <row r="14089" spans="6:9">
      <c r="F14089" s="52"/>
      <c r="H14089"/>
      <c r="I14089"/>
    </row>
    <row r="14090" spans="6:9">
      <c r="F14090" s="52"/>
      <c r="H14090"/>
      <c r="I14090"/>
    </row>
    <row r="14091" spans="6:9">
      <c r="F14091" s="52"/>
      <c r="H14091"/>
      <c r="I14091"/>
    </row>
    <row r="14092" spans="6:9">
      <c r="F14092" s="52"/>
      <c r="H14092"/>
      <c r="I14092"/>
    </row>
    <row r="14093" spans="6:9">
      <c r="F14093" s="52"/>
      <c r="H14093"/>
      <c r="I14093"/>
    </row>
    <row r="14094" spans="6:9">
      <c r="F14094" s="52"/>
      <c r="H14094"/>
      <c r="I14094"/>
    </row>
    <row r="14095" spans="6:9">
      <c r="F14095" s="52"/>
      <c r="H14095"/>
      <c r="I14095"/>
    </row>
    <row r="14096" spans="6:9">
      <c r="F14096" s="52"/>
      <c r="H14096"/>
      <c r="I14096"/>
    </row>
    <row r="14097" spans="6:9">
      <c r="F14097" s="52"/>
      <c r="H14097"/>
      <c r="I14097"/>
    </row>
    <row r="14098" spans="6:9">
      <c r="F14098" s="52"/>
      <c r="H14098"/>
      <c r="I14098"/>
    </row>
    <row r="14099" spans="6:9">
      <c r="F14099" s="52"/>
      <c r="H14099"/>
      <c r="I14099"/>
    </row>
    <row r="14100" spans="6:9">
      <c r="F14100" s="52"/>
      <c r="H14100"/>
      <c r="I14100"/>
    </row>
    <row r="14101" spans="6:9">
      <c r="F14101" s="52"/>
      <c r="H14101"/>
      <c r="I14101"/>
    </row>
    <row r="14102" spans="6:9">
      <c r="F14102" s="52"/>
      <c r="H14102"/>
      <c r="I14102"/>
    </row>
    <row r="14103" spans="6:9">
      <c r="F14103" s="52"/>
      <c r="H14103"/>
      <c r="I14103"/>
    </row>
    <row r="14104" spans="6:9">
      <c r="F14104" s="52"/>
      <c r="H14104"/>
      <c r="I14104"/>
    </row>
    <row r="14105" spans="6:9">
      <c r="F14105" s="52"/>
      <c r="H14105"/>
      <c r="I14105"/>
    </row>
    <row r="14106" spans="6:9">
      <c r="F14106" s="52"/>
      <c r="H14106"/>
      <c r="I14106"/>
    </row>
    <row r="14107" spans="6:9">
      <c r="F14107" s="52"/>
      <c r="H14107"/>
      <c r="I14107"/>
    </row>
    <row r="14108" spans="6:9">
      <c r="F14108" s="52"/>
      <c r="H14108"/>
      <c r="I14108"/>
    </row>
    <row r="14109" spans="6:9">
      <c r="F14109" s="52"/>
      <c r="H14109"/>
      <c r="I14109"/>
    </row>
    <row r="14110" spans="6:9">
      <c r="F14110" s="52"/>
      <c r="H14110"/>
      <c r="I14110"/>
    </row>
    <row r="14111" spans="6:9">
      <c r="F14111" s="52"/>
      <c r="H14111"/>
      <c r="I14111"/>
    </row>
    <row r="14112" spans="6:9">
      <c r="F14112" s="52"/>
      <c r="H14112"/>
      <c r="I14112"/>
    </row>
    <row r="14113" spans="6:9">
      <c r="F14113" s="52"/>
      <c r="H14113"/>
      <c r="I14113"/>
    </row>
    <row r="14114" spans="6:9">
      <c r="F14114" s="52"/>
      <c r="H14114"/>
      <c r="I14114"/>
    </row>
    <row r="14115" spans="6:9">
      <c r="F14115" s="52"/>
      <c r="H14115"/>
      <c r="I14115"/>
    </row>
    <row r="14116" spans="6:9">
      <c r="F14116" s="52"/>
      <c r="H14116"/>
      <c r="I14116"/>
    </row>
    <row r="14117" spans="6:9">
      <c r="F14117" s="52"/>
      <c r="H14117"/>
      <c r="I14117"/>
    </row>
    <row r="14118" spans="6:9">
      <c r="F14118" s="52"/>
      <c r="H14118"/>
      <c r="I14118"/>
    </row>
    <row r="14119" spans="6:9">
      <c r="F14119" s="52"/>
      <c r="H14119"/>
      <c r="I14119"/>
    </row>
    <row r="14120" spans="6:9">
      <c r="F14120" s="52"/>
      <c r="H14120"/>
      <c r="I14120"/>
    </row>
    <row r="14121" spans="6:9">
      <c r="F14121" s="52"/>
      <c r="H14121"/>
      <c r="I14121"/>
    </row>
    <row r="14122" spans="6:9">
      <c r="F14122" s="52"/>
      <c r="H14122"/>
      <c r="I14122"/>
    </row>
    <row r="14123" spans="6:9">
      <c r="F14123" s="52"/>
      <c r="H14123"/>
      <c r="I14123"/>
    </row>
    <row r="14124" spans="6:9">
      <c r="F14124" s="52"/>
      <c r="H14124"/>
      <c r="I14124"/>
    </row>
    <row r="14125" spans="6:9">
      <c r="F14125" s="52"/>
      <c r="H14125"/>
      <c r="I14125"/>
    </row>
    <row r="14126" spans="6:9">
      <c r="F14126" s="52"/>
      <c r="H14126"/>
      <c r="I14126"/>
    </row>
    <row r="14127" spans="6:9">
      <c r="F14127" s="52"/>
      <c r="H14127"/>
      <c r="I14127"/>
    </row>
    <row r="14128" spans="6:9">
      <c r="F14128" s="52"/>
      <c r="H14128"/>
      <c r="I14128"/>
    </row>
    <row r="14129" spans="6:9">
      <c r="F14129" s="52"/>
      <c r="H14129"/>
      <c r="I14129"/>
    </row>
    <row r="14130" spans="6:9">
      <c r="F14130" s="52"/>
      <c r="H14130"/>
      <c r="I14130"/>
    </row>
    <row r="14131" spans="6:9">
      <c r="F14131" s="52"/>
      <c r="H14131"/>
      <c r="I14131"/>
    </row>
    <row r="14132" spans="6:9">
      <c r="F14132" s="52"/>
      <c r="H14132"/>
      <c r="I14132"/>
    </row>
    <row r="14133" spans="6:9">
      <c r="F14133" s="52"/>
      <c r="H14133"/>
      <c r="I14133"/>
    </row>
    <row r="14134" spans="6:9">
      <c r="F14134" s="52"/>
      <c r="H14134"/>
      <c r="I14134"/>
    </row>
    <row r="14135" spans="6:9">
      <c r="F14135" s="52"/>
      <c r="H14135"/>
      <c r="I14135"/>
    </row>
    <row r="14136" spans="6:9">
      <c r="F14136" s="52"/>
      <c r="H14136"/>
      <c r="I14136"/>
    </row>
    <row r="14137" spans="6:9">
      <c r="F14137" s="52"/>
      <c r="H14137"/>
      <c r="I14137"/>
    </row>
    <row r="14138" spans="6:9">
      <c r="F14138" s="52"/>
      <c r="H14138"/>
      <c r="I14138"/>
    </row>
    <row r="14139" spans="6:9">
      <c r="F14139" s="52"/>
      <c r="H14139"/>
      <c r="I14139"/>
    </row>
    <row r="14140" spans="6:9">
      <c r="F14140" s="52"/>
      <c r="H14140"/>
      <c r="I14140"/>
    </row>
    <row r="14141" spans="6:9">
      <c r="F14141" s="52"/>
      <c r="H14141"/>
      <c r="I14141"/>
    </row>
    <row r="14142" spans="6:9">
      <c r="F14142" s="52"/>
      <c r="H14142"/>
      <c r="I14142"/>
    </row>
    <row r="14143" spans="6:9">
      <c r="F14143" s="52"/>
      <c r="H14143"/>
      <c r="I14143"/>
    </row>
    <row r="14144" spans="6:9">
      <c r="F14144" s="52"/>
      <c r="H14144"/>
      <c r="I14144"/>
    </row>
    <row r="14145" spans="6:9">
      <c r="F14145" s="52"/>
      <c r="H14145"/>
      <c r="I14145"/>
    </row>
    <row r="14146" spans="6:9">
      <c r="F14146" s="52"/>
      <c r="H14146"/>
      <c r="I14146"/>
    </row>
    <row r="14147" spans="6:9">
      <c r="F14147" s="52"/>
      <c r="H14147"/>
      <c r="I14147"/>
    </row>
    <row r="14148" spans="6:9">
      <c r="F14148" s="52"/>
      <c r="H14148"/>
      <c r="I14148"/>
    </row>
    <row r="14149" spans="6:9">
      <c r="F14149" s="52"/>
      <c r="H14149"/>
      <c r="I14149"/>
    </row>
    <row r="14150" spans="6:9">
      <c r="F14150" s="52"/>
      <c r="H14150"/>
      <c r="I14150"/>
    </row>
    <row r="14151" spans="6:9">
      <c r="F14151" s="52"/>
      <c r="H14151"/>
      <c r="I14151"/>
    </row>
    <row r="14152" spans="6:9">
      <c r="F14152" s="52"/>
      <c r="H14152"/>
      <c r="I14152"/>
    </row>
    <row r="14153" spans="6:9">
      <c r="F14153" s="52"/>
      <c r="H14153"/>
      <c r="I14153"/>
    </row>
    <row r="14154" spans="6:9">
      <c r="F14154" s="52"/>
      <c r="H14154"/>
      <c r="I14154"/>
    </row>
    <row r="14155" spans="6:9">
      <c r="F14155" s="52"/>
      <c r="H14155"/>
      <c r="I14155"/>
    </row>
    <row r="14156" spans="6:9">
      <c r="F14156" s="52"/>
      <c r="H14156"/>
      <c r="I14156"/>
    </row>
    <row r="14157" spans="6:9">
      <c r="F14157" s="52"/>
      <c r="H14157"/>
      <c r="I14157"/>
    </row>
    <row r="14158" spans="6:9">
      <c r="F14158" s="52"/>
      <c r="H14158"/>
      <c r="I14158"/>
    </row>
    <row r="14159" spans="6:9">
      <c r="F14159" s="52"/>
      <c r="H14159"/>
      <c r="I14159"/>
    </row>
    <row r="14160" spans="6:9">
      <c r="F14160" s="52"/>
      <c r="H14160"/>
      <c r="I14160"/>
    </row>
    <row r="14161" spans="6:9">
      <c r="F14161" s="52"/>
      <c r="H14161"/>
      <c r="I14161"/>
    </row>
    <row r="14162" spans="6:9">
      <c r="F14162" s="52"/>
      <c r="H14162"/>
      <c r="I14162"/>
    </row>
    <row r="14163" spans="6:9">
      <c r="F14163" s="52"/>
      <c r="H14163"/>
      <c r="I14163"/>
    </row>
    <row r="14164" spans="6:9">
      <c r="F14164" s="52"/>
      <c r="H14164"/>
      <c r="I14164"/>
    </row>
    <row r="14165" spans="6:9">
      <c r="F14165" s="52"/>
      <c r="H14165"/>
      <c r="I14165"/>
    </row>
    <row r="14166" spans="6:9">
      <c r="F14166" s="52"/>
      <c r="H14166"/>
      <c r="I14166"/>
    </row>
    <row r="14167" spans="6:9">
      <c r="F14167" s="52"/>
      <c r="H14167"/>
      <c r="I14167"/>
    </row>
    <row r="14168" spans="6:9">
      <c r="F14168" s="52"/>
      <c r="H14168"/>
      <c r="I14168"/>
    </row>
    <row r="14169" spans="6:9">
      <c r="F14169" s="52"/>
      <c r="H14169"/>
      <c r="I14169"/>
    </row>
    <row r="14170" spans="6:9">
      <c r="F14170" s="52"/>
      <c r="H14170"/>
      <c r="I14170"/>
    </row>
    <row r="14171" spans="6:9">
      <c r="F14171" s="52"/>
      <c r="H14171"/>
      <c r="I14171"/>
    </row>
    <row r="14172" spans="6:9">
      <c r="F14172" s="52"/>
      <c r="H14172"/>
      <c r="I14172"/>
    </row>
    <row r="14173" spans="6:9">
      <c r="F14173" s="52"/>
      <c r="H14173"/>
      <c r="I14173"/>
    </row>
    <row r="14174" spans="6:9">
      <c r="F14174" s="52"/>
      <c r="H14174"/>
      <c r="I14174"/>
    </row>
    <row r="14175" spans="6:9">
      <c r="F14175" s="52"/>
      <c r="H14175"/>
      <c r="I14175"/>
    </row>
    <row r="14176" spans="6:9">
      <c r="F14176" s="52"/>
      <c r="H14176"/>
      <c r="I14176"/>
    </row>
    <row r="14177" spans="6:9">
      <c r="F14177" s="52"/>
      <c r="H14177"/>
      <c r="I14177"/>
    </row>
    <row r="14178" spans="6:9">
      <c r="F14178" s="52"/>
      <c r="H14178"/>
      <c r="I14178"/>
    </row>
    <row r="14179" spans="6:9">
      <c r="F14179" s="52"/>
      <c r="H14179"/>
      <c r="I14179"/>
    </row>
    <row r="14180" spans="6:9">
      <c r="F14180" s="52"/>
      <c r="H14180"/>
      <c r="I14180"/>
    </row>
    <row r="14181" spans="6:9">
      <c r="F14181" s="52"/>
      <c r="H14181"/>
      <c r="I14181"/>
    </row>
    <row r="14182" spans="6:9">
      <c r="F14182" s="52"/>
      <c r="H14182"/>
      <c r="I14182"/>
    </row>
    <row r="14183" spans="6:9">
      <c r="F14183" s="52"/>
      <c r="H14183"/>
      <c r="I14183"/>
    </row>
    <row r="14184" spans="6:9">
      <c r="F14184" s="52"/>
      <c r="H14184"/>
      <c r="I14184"/>
    </row>
    <row r="14185" spans="6:9">
      <c r="F14185" s="52"/>
      <c r="H14185"/>
      <c r="I14185"/>
    </row>
    <row r="14186" spans="6:9">
      <c r="F14186" s="52"/>
      <c r="H14186"/>
      <c r="I14186"/>
    </row>
    <row r="14187" spans="6:9">
      <c r="F14187" s="52"/>
      <c r="H14187"/>
      <c r="I14187"/>
    </row>
    <row r="14188" spans="6:9">
      <c r="F14188" s="52"/>
      <c r="H14188"/>
      <c r="I14188"/>
    </row>
    <row r="14189" spans="6:9">
      <c r="F14189" s="52"/>
      <c r="H14189"/>
      <c r="I14189"/>
    </row>
    <row r="14190" spans="6:9">
      <c r="F14190" s="52"/>
      <c r="H14190"/>
      <c r="I14190"/>
    </row>
    <row r="14191" spans="6:9">
      <c r="F14191" s="52"/>
      <c r="H14191"/>
      <c r="I14191"/>
    </row>
    <row r="14192" spans="6:9">
      <c r="F14192" s="52"/>
      <c r="H14192"/>
      <c r="I14192"/>
    </row>
    <row r="14193" spans="6:9">
      <c r="F14193" s="52"/>
      <c r="H14193"/>
      <c r="I14193"/>
    </row>
    <row r="14194" spans="6:9">
      <c r="F14194" s="52"/>
      <c r="H14194"/>
      <c r="I14194"/>
    </row>
    <row r="14195" spans="6:9">
      <c r="F14195" s="52"/>
      <c r="H14195"/>
      <c r="I14195"/>
    </row>
    <row r="14196" spans="6:9">
      <c r="F14196" s="52"/>
      <c r="H14196"/>
      <c r="I14196"/>
    </row>
    <row r="14197" spans="6:9">
      <c r="F14197" s="52"/>
      <c r="H14197"/>
      <c r="I14197"/>
    </row>
    <row r="14198" spans="6:9">
      <c r="F14198" s="52"/>
      <c r="H14198"/>
      <c r="I14198"/>
    </row>
    <row r="14199" spans="6:9">
      <c r="F14199" s="52"/>
      <c r="H14199"/>
      <c r="I14199"/>
    </row>
    <row r="14200" spans="6:9">
      <c r="F14200" s="52"/>
      <c r="H14200"/>
      <c r="I14200"/>
    </row>
    <row r="14201" spans="6:9">
      <c r="F14201" s="52"/>
      <c r="H14201"/>
      <c r="I14201"/>
    </row>
    <row r="14202" spans="6:9">
      <c r="F14202" s="52"/>
      <c r="H14202"/>
      <c r="I14202"/>
    </row>
    <row r="14203" spans="6:9">
      <c r="F14203" s="52"/>
      <c r="H14203"/>
      <c r="I14203"/>
    </row>
    <row r="14204" spans="6:9">
      <c r="F14204" s="52"/>
      <c r="H14204"/>
      <c r="I14204"/>
    </row>
    <row r="14205" spans="6:9">
      <c r="F14205" s="52"/>
      <c r="H14205"/>
      <c r="I14205"/>
    </row>
    <row r="14206" spans="6:9">
      <c r="F14206" s="52"/>
      <c r="H14206"/>
      <c r="I14206"/>
    </row>
    <row r="14207" spans="6:9">
      <c r="F14207" s="52"/>
      <c r="H14207"/>
      <c r="I14207"/>
    </row>
    <row r="14208" spans="6:9">
      <c r="F14208" s="52"/>
      <c r="H14208"/>
      <c r="I14208"/>
    </row>
    <row r="14209" spans="6:9">
      <c r="F14209" s="52"/>
      <c r="H14209"/>
      <c r="I14209"/>
    </row>
    <row r="14210" spans="6:9">
      <c r="F14210" s="52"/>
      <c r="H14210"/>
      <c r="I14210"/>
    </row>
    <row r="14211" spans="6:9">
      <c r="F14211" s="52"/>
      <c r="H14211"/>
      <c r="I14211"/>
    </row>
    <row r="14212" spans="6:9">
      <c r="F14212" s="52"/>
      <c r="H14212"/>
      <c r="I14212"/>
    </row>
    <row r="14213" spans="6:9">
      <c r="F14213" s="52"/>
      <c r="H14213"/>
      <c r="I14213"/>
    </row>
    <row r="14214" spans="6:9">
      <c r="F14214" s="52"/>
      <c r="H14214"/>
      <c r="I14214"/>
    </row>
    <row r="14215" spans="6:9">
      <c r="F14215" s="52"/>
      <c r="H14215"/>
      <c r="I14215"/>
    </row>
    <row r="14216" spans="6:9">
      <c r="F14216" s="52"/>
      <c r="H14216"/>
      <c r="I14216"/>
    </row>
    <row r="14217" spans="6:9">
      <c r="F14217" s="52"/>
      <c r="H14217"/>
      <c r="I14217"/>
    </row>
    <row r="14218" spans="6:9">
      <c r="F14218" s="52"/>
      <c r="H14218"/>
      <c r="I14218"/>
    </row>
    <row r="14219" spans="6:9">
      <c r="F14219" s="52"/>
      <c r="H14219"/>
      <c r="I14219"/>
    </row>
    <row r="14220" spans="6:9">
      <c r="F14220" s="52"/>
      <c r="H14220"/>
      <c r="I14220"/>
    </row>
    <row r="14221" spans="6:9">
      <c r="F14221" s="52"/>
      <c r="H14221"/>
      <c r="I14221"/>
    </row>
    <row r="14222" spans="6:9">
      <c r="F14222" s="52"/>
      <c r="H14222"/>
      <c r="I14222"/>
    </row>
    <row r="14223" spans="6:9">
      <c r="F14223" s="52"/>
      <c r="H14223"/>
      <c r="I14223"/>
    </row>
    <row r="14224" spans="6:9">
      <c r="F14224" s="52"/>
      <c r="H14224"/>
      <c r="I14224"/>
    </row>
    <row r="14225" spans="6:9">
      <c r="F14225" s="52"/>
      <c r="H14225"/>
      <c r="I14225"/>
    </row>
    <row r="14226" spans="6:9">
      <c r="F14226" s="52"/>
      <c r="H14226"/>
      <c r="I14226"/>
    </row>
    <row r="14227" spans="6:9">
      <c r="F14227" s="52"/>
      <c r="H14227"/>
      <c r="I14227"/>
    </row>
    <row r="14228" spans="6:9">
      <c r="F14228" s="52"/>
      <c r="H14228"/>
      <c r="I14228"/>
    </row>
    <row r="14229" spans="6:9">
      <c r="F14229" s="52"/>
      <c r="H14229"/>
      <c r="I14229"/>
    </row>
    <row r="14230" spans="6:9">
      <c r="F14230" s="52"/>
      <c r="H14230"/>
      <c r="I14230"/>
    </row>
    <row r="14231" spans="6:9">
      <c r="F14231" s="52"/>
      <c r="H14231"/>
      <c r="I14231"/>
    </row>
    <row r="14232" spans="6:9">
      <c r="F14232" s="52"/>
      <c r="H14232"/>
      <c r="I14232"/>
    </row>
    <row r="14233" spans="6:9">
      <c r="F14233" s="52"/>
      <c r="H14233"/>
      <c r="I14233"/>
    </row>
    <row r="14234" spans="6:9">
      <c r="F14234" s="52"/>
      <c r="H14234"/>
      <c r="I14234"/>
    </row>
    <row r="14235" spans="6:9">
      <c r="F14235" s="52"/>
      <c r="H14235"/>
      <c r="I14235"/>
    </row>
    <row r="14236" spans="6:9">
      <c r="F14236" s="52"/>
      <c r="H14236"/>
      <c r="I14236"/>
    </row>
    <row r="14237" spans="6:9">
      <c r="F14237" s="52"/>
      <c r="H14237"/>
      <c r="I14237"/>
    </row>
    <row r="14238" spans="6:9">
      <c r="F14238" s="52"/>
      <c r="H14238"/>
      <c r="I14238"/>
    </row>
    <row r="14239" spans="6:9">
      <c r="F14239" s="52"/>
      <c r="H14239"/>
      <c r="I14239"/>
    </row>
    <row r="14240" spans="6:9">
      <c r="F14240" s="52"/>
      <c r="H14240"/>
      <c r="I14240"/>
    </row>
    <row r="14241" spans="6:9">
      <c r="F14241" s="52"/>
      <c r="H14241"/>
      <c r="I14241"/>
    </row>
    <row r="14242" spans="6:9">
      <c r="F14242" s="52"/>
      <c r="H14242"/>
      <c r="I14242"/>
    </row>
    <row r="14243" spans="6:9">
      <c r="F14243" s="52"/>
      <c r="H14243"/>
      <c r="I14243"/>
    </row>
    <row r="14244" spans="6:9">
      <c r="F14244" s="52"/>
      <c r="H14244"/>
      <c r="I14244"/>
    </row>
    <row r="14245" spans="6:9">
      <c r="F14245" s="52"/>
      <c r="H14245"/>
      <c r="I14245"/>
    </row>
    <row r="14246" spans="6:9">
      <c r="F14246" s="52"/>
      <c r="H14246"/>
      <c r="I14246"/>
    </row>
    <row r="14247" spans="6:9">
      <c r="F14247" s="52"/>
      <c r="H14247"/>
      <c r="I14247"/>
    </row>
    <row r="14248" spans="6:9">
      <c r="F14248" s="52"/>
      <c r="H14248"/>
      <c r="I14248"/>
    </row>
    <row r="14249" spans="6:9">
      <c r="F14249" s="52"/>
      <c r="H14249"/>
      <c r="I14249"/>
    </row>
    <row r="14250" spans="6:9">
      <c r="F14250" s="52"/>
      <c r="H14250"/>
      <c r="I14250"/>
    </row>
    <row r="14251" spans="6:9">
      <c r="F14251" s="52"/>
      <c r="H14251"/>
      <c r="I14251"/>
    </row>
    <row r="14252" spans="6:9">
      <c r="F14252" s="52"/>
      <c r="H14252"/>
      <c r="I14252"/>
    </row>
    <row r="14253" spans="6:9">
      <c r="F14253" s="52"/>
      <c r="H14253"/>
      <c r="I14253"/>
    </row>
    <row r="14254" spans="6:9">
      <c r="F14254" s="52"/>
      <c r="H14254"/>
      <c r="I14254"/>
    </row>
    <row r="14255" spans="6:9">
      <c r="F14255" s="52"/>
      <c r="H14255"/>
      <c r="I14255"/>
    </row>
    <row r="14256" spans="6:9">
      <c r="F14256" s="52"/>
      <c r="H14256"/>
      <c r="I14256"/>
    </row>
    <row r="14257" spans="6:9">
      <c r="F14257" s="52"/>
      <c r="H14257"/>
      <c r="I14257"/>
    </row>
    <row r="14258" spans="6:9">
      <c r="F14258" s="52"/>
      <c r="H14258"/>
      <c r="I14258"/>
    </row>
    <row r="14259" spans="6:9">
      <c r="F14259" s="52"/>
      <c r="H14259"/>
      <c r="I14259"/>
    </row>
    <row r="14260" spans="6:9">
      <c r="F14260" s="52"/>
      <c r="H14260"/>
      <c r="I14260"/>
    </row>
    <row r="14261" spans="6:9">
      <c r="F14261" s="52"/>
      <c r="H14261"/>
      <c r="I14261"/>
    </row>
    <row r="14262" spans="6:9">
      <c r="F14262" s="52"/>
      <c r="H14262"/>
      <c r="I14262"/>
    </row>
    <row r="14263" spans="6:9">
      <c r="F14263" s="52"/>
      <c r="H14263"/>
      <c r="I14263"/>
    </row>
    <row r="14264" spans="6:9">
      <c r="F14264" s="52"/>
      <c r="H14264"/>
      <c r="I14264"/>
    </row>
    <row r="14265" spans="6:9">
      <c r="F14265" s="52"/>
      <c r="H14265"/>
      <c r="I14265"/>
    </row>
    <row r="14266" spans="6:9">
      <c r="F14266" s="52"/>
      <c r="H14266"/>
      <c r="I14266"/>
    </row>
    <row r="14267" spans="6:9">
      <c r="F14267" s="52"/>
      <c r="H14267"/>
      <c r="I14267"/>
    </row>
    <row r="14268" spans="6:9">
      <c r="F14268" s="52"/>
      <c r="H14268"/>
      <c r="I14268"/>
    </row>
    <row r="14269" spans="6:9">
      <c r="F14269" s="52"/>
      <c r="H14269"/>
      <c r="I14269"/>
    </row>
    <row r="14270" spans="6:9">
      <c r="F14270" s="52"/>
      <c r="H14270"/>
      <c r="I14270"/>
    </row>
    <row r="14271" spans="6:9">
      <c r="F14271" s="52"/>
      <c r="H14271"/>
      <c r="I14271"/>
    </row>
    <row r="14272" spans="6:9">
      <c r="F14272" s="52"/>
      <c r="H14272"/>
      <c r="I14272"/>
    </row>
    <row r="14273" spans="6:9">
      <c r="F14273" s="52"/>
      <c r="H14273"/>
      <c r="I14273"/>
    </row>
    <row r="14274" spans="6:9">
      <c r="F14274" s="52"/>
      <c r="H14274"/>
      <c r="I14274"/>
    </row>
    <row r="14275" spans="6:9">
      <c r="F14275" s="52"/>
      <c r="H14275"/>
      <c r="I14275"/>
    </row>
    <row r="14276" spans="6:9">
      <c r="F14276" s="52"/>
      <c r="H14276"/>
      <c r="I14276"/>
    </row>
    <row r="14277" spans="6:9">
      <c r="F14277" s="52"/>
      <c r="H14277"/>
      <c r="I14277"/>
    </row>
    <row r="14278" spans="6:9">
      <c r="F14278" s="52"/>
      <c r="H14278"/>
      <c r="I14278"/>
    </row>
    <row r="14279" spans="6:9">
      <c r="F14279" s="52"/>
      <c r="H14279"/>
      <c r="I14279"/>
    </row>
    <row r="14280" spans="6:9">
      <c r="F14280" s="52"/>
      <c r="H14280"/>
      <c r="I14280"/>
    </row>
    <row r="14281" spans="6:9">
      <c r="F14281" s="52"/>
      <c r="H14281"/>
      <c r="I14281"/>
    </row>
    <row r="14282" spans="6:9">
      <c r="F14282" s="52"/>
      <c r="H14282"/>
      <c r="I14282"/>
    </row>
    <row r="14283" spans="6:9">
      <c r="F14283" s="52"/>
      <c r="H14283"/>
      <c r="I14283"/>
    </row>
    <row r="14284" spans="6:9">
      <c r="F14284" s="52"/>
      <c r="H14284"/>
      <c r="I14284"/>
    </row>
    <row r="14285" spans="6:9">
      <c r="F14285" s="52"/>
      <c r="H14285"/>
      <c r="I14285"/>
    </row>
    <row r="14286" spans="6:9">
      <c r="F14286" s="52"/>
      <c r="H14286"/>
      <c r="I14286"/>
    </row>
    <row r="14287" spans="6:9">
      <c r="F14287" s="52"/>
      <c r="H14287"/>
      <c r="I14287"/>
    </row>
    <row r="14288" spans="6:9">
      <c r="F14288" s="52"/>
      <c r="H14288"/>
      <c r="I14288"/>
    </row>
    <row r="14289" spans="6:9">
      <c r="F14289" s="52"/>
      <c r="H14289"/>
      <c r="I14289"/>
    </row>
    <row r="14290" spans="6:9">
      <c r="F14290" s="52"/>
      <c r="H14290"/>
      <c r="I14290"/>
    </row>
    <row r="14291" spans="6:9">
      <c r="F14291" s="52"/>
      <c r="H14291"/>
      <c r="I14291"/>
    </row>
    <row r="14292" spans="6:9">
      <c r="F14292" s="52"/>
      <c r="H14292"/>
      <c r="I14292"/>
    </row>
    <row r="14293" spans="6:9">
      <c r="F14293" s="52"/>
      <c r="H14293"/>
      <c r="I14293"/>
    </row>
    <row r="14294" spans="6:9">
      <c r="F14294" s="52"/>
      <c r="H14294"/>
      <c r="I14294"/>
    </row>
    <row r="14295" spans="6:9">
      <c r="F14295" s="52"/>
      <c r="H14295"/>
      <c r="I14295"/>
    </row>
    <row r="14296" spans="6:9">
      <c r="F14296" s="52"/>
      <c r="H14296"/>
      <c r="I14296"/>
    </row>
    <row r="14297" spans="6:9">
      <c r="F14297" s="52"/>
      <c r="H14297"/>
      <c r="I14297"/>
    </row>
    <row r="14298" spans="6:9">
      <c r="F14298" s="52"/>
      <c r="H14298"/>
      <c r="I14298"/>
    </row>
    <row r="14299" spans="6:9">
      <c r="F14299" s="52"/>
      <c r="H14299"/>
      <c r="I14299"/>
    </row>
    <row r="14300" spans="6:9">
      <c r="F14300" s="52"/>
      <c r="H14300"/>
      <c r="I14300"/>
    </row>
    <row r="14301" spans="6:9">
      <c r="F14301" s="52"/>
      <c r="H14301"/>
      <c r="I14301"/>
    </row>
    <row r="14302" spans="6:9">
      <c r="F14302" s="52"/>
      <c r="H14302"/>
      <c r="I14302"/>
    </row>
    <row r="14303" spans="6:9">
      <c r="F14303" s="52"/>
      <c r="H14303"/>
      <c r="I14303"/>
    </row>
    <row r="14304" spans="6:9">
      <c r="F14304" s="52"/>
      <c r="H14304"/>
      <c r="I14304"/>
    </row>
    <row r="14305" spans="6:9">
      <c r="F14305" s="52"/>
      <c r="H14305"/>
      <c r="I14305"/>
    </row>
    <row r="14306" spans="6:9">
      <c r="F14306" s="52"/>
      <c r="H14306"/>
      <c r="I14306"/>
    </row>
    <row r="14307" spans="6:9">
      <c r="F14307" s="52"/>
      <c r="H14307"/>
      <c r="I14307"/>
    </row>
    <row r="14308" spans="6:9">
      <c r="F14308" s="52"/>
      <c r="H14308"/>
      <c r="I14308"/>
    </row>
    <row r="14309" spans="6:9">
      <c r="F14309" s="52"/>
      <c r="H14309"/>
      <c r="I14309"/>
    </row>
    <row r="14310" spans="6:9">
      <c r="F14310" s="52"/>
      <c r="H14310"/>
      <c r="I14310"/>
    </row>
    <row r="14311" spans="6:9">
      <c r="F14311" s="52"/>
      <c r="H14311"/>
      <c r="I14311"/>
    </row>
    <row r="14312" spans="6:9">
      <c r="F14312" s="52"/>
      <c r="H14312"/>
      <c r="I14312"/>
    </row>
    <row r="14313" spans="6:9">
      <c r="F14313" s="52"/>
      <c r="H14313"/>
      <c r="I14313"/>
    </row>
    <row r="14314" spans="6:9">
      <c r="F14314" s="52"/>
      <c r="H14314"/>
      <c r="I14314"/>
    </row>
    <row r="14315" spans="6:9">
      <c r="F14315" s="52"/>
      <c r="H14315"/>
      <c r="I14315"/>
    </row>
    <row r="14316" spans="6:9">
      <c r="F14316" s="52"/>
      <c r="H14316"/>
      <c r="I14316"/>
    </row>
    <row r="14317" spans="6:9">
      <c r="F14317" s="52"/>
      <c r="H14317"/>
      <c r="I14317"/>
    </row>
    <row r="14318" spans="6:9">
      <c r="F14318" s="52"/>
      <c r="H14318"/>
      <c r="I14318"/>
    </row>
    <row r="14319" spans="6:9">
      <c r="F14319" s="52"/>
      <c r="H14319"/>
      <c r="I14319"/>
    </row>
    <row r="14320" spans="6:9">
      <c r="F14320" s="52"/>
      <c r="H14320"/>
      <c r="I14320"/>
    </row>
    <row r="14321" spans="6:9">
      <c r="F14321" s="52"/>
      <c r="H14321"/>
      <c r="I14321"/>
    </row>
    <row r="14322" spans="6:9">
      <c r="F14322" s="52"/>
      <c r="H14322"/>
      <c r="I14322"/>
    </row>
    <row r="14323" spans="6:9">
      <c r="F14323" s="52"/>
      <c r="H14323"/>
      <c r="I14323"/>
    </row>
    <row r="14324" spans="6:9">
      <c r="F14324" s="52"/>
      <c r="H14324"/>
      <c r="I14324"/>
    </row>
    <row r="14325" spans="6:9">
      <c r="F14325" s="52"/>
      <c r="H14325"/>
      <c r="I14325"/>
    </row>
    <row r="14326" spans="6:9">
      <c r="F14326" s="52"/>
      <c r="H14326"/>
      <c r="I14326"/>
    </row>
    <row r="14327" spans="6:9">
      <c r="F14327" s="52"/>
      <c r="H14327"/>
      <c r="I14327"/>
    </row>
    <row r="14328" spans="6:9">
      <c r="F14328" s="52"/>
      <c r="H14328"/>
      <c r="I14328"/>
    </row>
    <row r="14329" spans="6:9">
      <c r="F14329" s="52"/>
      <c r="H14329"/>
      <c r="I14329"/>
    </row>
    <row r="14330" spans="6:9">
      <c r="F14330" s="52"/>
      <c r="H14330"/>
      <c r="I14330"/>
    </row>
    <row r="14331" spans="6:9">
      <c r="F14331" s="52"/>
      <c r="H14331"/>
      <c r="I14331"/>
    </row>
    <row r="14332" spans="6:9">
      <c r="F14332" s="52"/>
      <c r="H14332"/>
      <c r="I14332"/>
    </row>
    <row r="14333" spans="6:9">
      <c r="F14333" s="52"/>
      <c r="H14333"/>
      <c r="I14333"/>
    </row>
    <row r="14334" spans="6:9">
      <c r="F14334" s="52"/>
      <c r="H14334"/>
      <c r="I14334"/>
    </row>
    <row r="14335" spans="6:9">
      <c r="F14335" s="52"/>
      <c r="H14335"/>
      <c r="I14335"/>
    </row>
    <row r="14336" spans="6:9">
      <c r="F14336" s="52"/>
      <c r="H14336"/>
      <c r="I14336"/>
    </row>
    <row r="14337" spans="6:9">
      <c r="F14337" s="52"/>
      <c r="H14337"/>
      <c r="I14337"/>
    </row>
    <row r="14338" spans="6:9">
      <c r="F14338" s="52"/>
      <c r="H14338"/>
      <c r="I14338"/>
    </row>
    <row r="14339" spans="6:9">
      <c r="F14339" s="52"/>
      <c r="H14339"/>
      <c r="I14339"/>
    </row>
    <row r="14340" spans="6:9">
      <c r="F14340" s="52"/>
      <c r="H14340"/>
      <c r="I14340"/>
    </row>
    <row r="14341" spans="6:9">
      <c r="F14341" s="52"/>
      <c r="H14341"/>
      <c r="I14341"/>
    </row>
    <row r="14342" spans="6:9">
      <c r="F14342" s="52"/>
      <c r="H14342"/>
      <c r="I14342"/>
    </row>
    <row r="14343" spans="6:9">
      <c r="F14343" s="52"/>
      <c r="H14343"/>
      <c r="I14343"/>
    </row>
    <row r="14344" spans="6:9">
      <c r="F14344" s="52"/>
      <c r="H14344"/>
      <c r="I14344"/>
    </row>
    <row r="14345" spans="6:9">
      <c r="F14345" s="52"/>
      <c r="H14345"/>
      <c r="I14345"/>
    </row>
    <row r="14346" spans="6:9">
      <c r="F14346" s="52"/>
      <c r="H14346"/>
      <c r="I14346"/>
    </row>
    <row r="14347" spans="6:9">
      <c r="F14347" s="52"/>
      <c r="H14347"/>
      <c r="I14347"/>
    </row>
    <row r="14348" spans="6:9">
      <c r="F14348" s="52"/>
      <c r="H14348"/>
      <c r="I14348"/>
    </row>
    <row r="14349" spans="6:9">
      <c r="F14349" s="52"/>
      <c r="H14349"/>
      <c r="I14349"/>
    </row>
    <row r="14350" spans="6:9">
      <c r="F14350" s="52"/>
      <c r="H14350"/>
      <c r="I14350"/>
    </row>
    <row r="14351" spans="6:9">
      <c r="F14351" s="52"/>
      <c r="H14351"/>
      <c r="I14351"/>
    </row>
    <row r="14352" spans="6:9">
      <c r="F14352" s="52"/>
      <c r="H14352"/>
      <c r="I14352"/>
    </row>
    <row r="14353" spans="6:9">
      <c r="F14353" s="52"/>
      <c r="H14353"/>
      <c r="I14353"/>
    </row>
    <row r="14354" spans="6:9">
      <c r="F14354" s="52"/>
      <c r="H14354"/>
      <c r="I14354"/>
    </row>
    <row r="14355" spans="6:9">
      <c r="F14355" s="52"/>
      <c r="H14355"/>
      <c r="I14355"/>
    </row>
    <row r="14356" spans="6:9">
      <c r="F14356" s="52"/>
      <c r="H14356"/>
      <c r="I14356"/>
    </row>
    <row r="14357" spans="6:9">
      <c r="F14357" s="52"/>
      <c r="H14357"/>
      <c r="I14357"/>
    </row>
    <row r="14358" spans="6:9">
      <c r="F14358" s="52"/>
      <c r="H14358"/>
      <c r="I14358"/>
    </row>
    <row r="14359" spans="6:9">
      <c r="F14359" s="52"/>
      <c r="H14359"/>
      <c r="I14359"/>
    </row>
    <row r="14360" spans="6:9">
      <c r="F14360" s="52"/>
      <c r="H14360"/>
      <c r="I14360"/>
    </row>
    <row r="14361" spans="6:9">
      <c r="F14361" s="52"/>
      <c r="H14361"/>
      <c r="I14361"/>
    </row>
    <row r="14362" spans="6:9">
      <c r="F14362" s="52"/>
      <c r="H14362"/>
      <c r="I14362"/>
    </row>
    <row r="14363" spans="6:9">
      <c r="F14363" s="52"/>
      <c r="H14363"/>
      <c r="I14363"/>
    </row>
    <row r="14364" spans="6:9">
      <c r="F14364" s="52"/>
      <c r="H14364"/>
      <c r="I14364"/>
    </row>
    <row r="14365" spans="6:9">
      <c r="F14365" s="52"/>
      <c r="H14365"/>
      <c r="I14365"/>
    </row>
    <row r="14366" spans="6:9">
      <c r="F14366" s="52"/>
      <c r="H14366"/>
      <c r="I14366"/>
    </row>
    <row r="14367" spans="6:9">
      <c r="F14367" s="52"/>
      <c r="H14367"/>
      <c r="I14367"/>
    </row>
    <row r="14368" spans="6:9">
      <c r="F14368" s="52"/>
      <c r="H14368"/>
      <c r="I14368"/>
    </row>
    <row r="14369" spans="6:9">
      <c r="F14369" s="52"/>
      <c r="H14369"/>
      <c r="I14369"/>
    </row>
    <row r="14370" spans="6:9">
      <c r="F14370" s="52"/>
      <c r="H14370"/>
      <c r="I14370"/>
    </row>
    <row r="14371" spans="6:9">
      <c r="F14371" s="52"/>
      <c r="H14371"/>
      <c r="I14371"/>
    </row>
    <row r="14372" spans="6:9">
      <c r="F14372" s="52"/>
      <c r="H14372"/>
      <c r="I14372"/>
    </row>
    <row r="14373" spans="6:9">
      <c r="F14373" s="52"/>
      <c r="H14373"/>
      <c r="I14373"/>
    </row>
    <row r="14374" spans="6:9">
      <c r="F14374" s="52"/>
      <c r="H14374"/>
      <c r="I14374"/>
    </row>
    <row r="14375" spans="6:9">
      <c r="F14375" s="52"/>
      <c r="H14375"/>
      <c r="I14375"/>
    </row>
    <row r="14376" spans="6:9">
      <c r="F14376" s="52"/>
      <c r="H14376"/>
      <c r="I14376"/>
    </row>
    <row r="14377" spans="6:9">
      <c r="F14377" s="52"/>
      <c r="H14377"/>
      <c r="I14377"/>
    </row>
    <row r="14378" spans="6:9">
      <c r="F14378" s="52"/>
      <c r="H14378"/>
      <c r="I14378"/>
    </row>
    <row r="14379" spans="6:9">
      <c r="F14379" s="52"/>
      <c r="H14379"/>
      <c r="I14379"/>
    </row>
    <row r="14380" spans="6:9">
      <c r="F14380" s="52"/>
      <c r="H14380"/>
      <c r="I14380"/>
    </row>
    <row r="14381" spans="6:9">
      <c r="F14381" s="52"/>
      <c r="H14381"/>
      <c r="I14381"/>
    </row>
    <row r="14382" spans="6:9">
      <c r="F14382" s="52"/>
      <c r="H14382"/>
      <c r="I14382"/>
    </row>
    <row r="14383" spans="6:9">
      <c r="F14383" s="52"/>
      <c r="H14383"/>
      <c r="I14383"/>
    </row>
    <row r="14384" spans="6:9">
      <c r="F14384" s="52"/>
      <c r="H14384"/>
      <c r="I14384"/>
    </row>
    <row r="14385" spans="6:9">
      <c r="F14385" s="52"/>
      <c r="H14385"/>
      <c r="I14385"/>
    </row>
    <row r="14386" spans="6:9">
      <c r="F14386" s="52"/>
      <c r="H14386"/>
      <c r="I14386"/>
    </row>
    <row r="14387" spans="6:9">
      <c r="F14387" s="52"/>
      <c r="H14387"/>
      <c r="I14387"/>
    </row>
    <row r="14388" spans="6:9">
      <c r="F14388" s="52"/>
      <c r="H14388"/>
      <c r="I14388"/>
    </row>
    <row r="14389" spans="6:9">
      <c r="F14389" s="52"/>
      <c r="H14389"/>
      <c r="I14389"/>
    </row>
    <row r="14390" spans="6:9">
      <c r="F14390" s="52"/>
      <c r="H14390"/>
      <c r="I14390"/>
    </row>
    <row r="14391" spans="6:9">
      <c r="F14391" s="52"/>
      <c r="H14391"/>
      <c r="I14391"/>
    </row>
    <row r="14392" spans="6:9">
      <c r="F14392" s="52"/>
      <c r="H14392"/>
      <c r="I14392"/>
    </row>
    <row r="14393" spans="6:9">
      <c r="F14393" s="52"/>
      <c r="H14393"/>
      <c r="I14393"/>
    </row>
    <row r="14394" spans="6:9">
      <c r="F14394" s="52"/>
      <c r="H14394"/>
      <c r="I14394"/>
    </row>
    <row r="14395" spans="6:9">
      <c r="F14395" s="52"/>
      <c r="H14395"/>
      <c r="I14395"/>
    </row>
    <row r="14396" spans="6:9">
      <c r="F14396" s="52"/>
      <c r="H14396"/>
      <c r="I14396"/>
    </row>
    <row r="14397" spans="6:9">
      <c r="F14397" s="52"/>
      <c r="H14397"/>
      <c r="I14397"/>
    </row>
    <row r="14398" spans="6:9">
      <c r="F14398" s="52"/>
      <c r="H14398"/>
      <c r="I14398"/>
    </row>
    <row r="14399" spans="6:9">
      <c r="F14399" s="52"/>
      <c r="H14399"/>
      <c r="I14399"/>
    </row>
    <row r="14400" spans="6:9">
      <c r="F14400" s="52"/>
      <c r="H14400"/>
      <c r="I14400"/>
    </row>
    <row r="14401" spans="6:9">
      <c r="F14401" s="52"/>
      <c r="H14401"/>
      <c r="I14401"/>
    </row>
    <row r="14402" spans="6:9">
      <c r="F14402" s="52"/>
      <c r="H14402"/>
      <c r="I14402"/>
    </row>
    <row r="14403" spans="6:9">
      <c r="F14403" s="52"/>
      <c r="H14403"/>
      <c r="I14403"/>
    </row>
    <row r="14404" spans="6:9">
      <c r="F14404" s="52"/>
      <c r="H14404"/>
      <c r="I14404"/>
    </row>
    <row r="14405" spans="6:9">
      <c r="F14405" s="52"/>
      <c r="H14405"/>
      <c r="I14405"/>
    </row>
    <row r="14406" spans="6:9">
      <c r="F14406" s="52"/>
      <c r="H14406"/>
      <c r="I14406"/>
    </row>
    <row r="14407" spans="6:9">
      <c r="F14407" s="52"/>
      <c r="H14407"/>
      <c r="I14407"/>
    </row>
    <row r="14408" spans="6:9">
      <c r="F14408" s="52"/>
      <c r="H14408"/>
      <c r="I14408"/>
    </row>
    <row r="14409" spans="6:9">
      <c r="F14409" s="52"/>
      <c r="H14409"/>
      <c r="I14409"/>
    </row>
    <row r="14410" spans="6:9">
      <c r="F14410" s="52"/>
      <c r="H14410"/>
      <c r="I14410"/>
    </row>
    <row r="14411" spans="6:9">
      <c r="F14411" s="52"/>
      <c r="H14411"/>
      <c r="I14411"/>
    </row>
    <row r="14412" spans="6:9">
      <c r="F14412" s="52"/>
      <c r="H14412"/>
      <c r="I14412"/>
    </row>
    <row r="14413" spans="6:9">
      <c r="F14413" s="52"/>
      <c r="H14413"/>
      <c r="I14413"/>
    </row>
    <row r="14414" spans="6:9">
      <c r="F14414" s="52"/>
      <c r="H14414"/>
      <c r="I14414"/>
    </row>
    <row r="14415" spans="6:9">
      <c r="F14415" s="52"/>
      <c r="H14415"/>
      <c r="I14415"/>
    </row>
    <row r="14416" spans="6:9">
      <c r="F14416" s="52"/>
      <c r="H14416"/>
      <c r="I14416"/>
    </row>
    <row r="14417" spans="6:9">
      <c r="F14417" s="52"/>
      <c r="H14417"/>
      <c r="I14417"/>
    </row>
    <row r="14418" spans="6:9">
      <c r="F14418" s="52"/>
      <c r="H14418"/>
      <c r="I14418"/>
    </row>
    <row r="14419" spans="6:9">
      <c r="F14419" s="52"/>
      <c r="H14419"/>
      <c r="I14419"/>
    </row>
    <row r="14420" spans="6:9">
      <c r="F14420" s="52"/>
      <c r="H14420"/>
      <c r="I14420"/>
    </row>
    <row r="14421" spans="6:9">
      <c r="F14421" s="52"/>
      <c r="H14421"/>
      <c r="I14421"/>
    </row>
    <row r="14422" spans="6:9">
      <c r="F14422" s="52"/>
      <c r="H14422"/>
      <c r="I14422"/>
    </row>
    <row r="14423" spans="6:9">
      <c r="F14423" s="52"/>
      <c r="H14423"/>
      <c r="I14423"/>
    </row>
    <row r="14424" spans="6:9">
      <c r="F14424" s="52"/>
      <c r="H14424"/>
      <c r="I14424"/>
    </row>
    <row r="14425" spans="6:9">
      <c r="F14425" s="52"/>
      <c r="H14425"/>
      <c r="I14425"/>
    </row>
    <row r="14426" spans="6:9">
      <c r="F14426" s="52"/>
      <c r="H14426"/>
      <c r="I14426"/>
    </row>
    <row r="14427" spans="6:9">
      <c r="F14427" s="52"/>
      <c r="H14427"/>
      <c r="I14427"/>
    </row>
    <row r="14428" spans="6:9">
      <c r="F14428" s="52"/>
      <c r="H14428"/>
      <c r="I14428"/>
    </row>
    <row r="14429" spans="6:9">
      <c r="F14429" s="52"/>
      <c r="H14429"/>
      <c r="I14429"/>
    </row>
    <row r="14430" spans="6:9">
      <c r="F14430" s="52"/>
      <c r="H14430"/>
      <c r="I14430"/>
    </row>
    <row r="14431" spans="6:9">
      <c r="F14431" s="52"/>
      <c r="H14431"/>
      <c r="I14431"/>
    </row>
    <row r="14432" spans="6:9">
      <c r="F14432" s="52"/>
      <c r="H14432"/>
      <c r="I14432"/>
    </row>
    <row r="14433" spans="6:9">
      <c r="F14433" s="52"/>
      <c r="H14433"/>
      <c r="I14433"/>
    </row>
    <row r="14434" spans="6:9">
      <c r="F14434" s="52"/>
      <c r="H14434"/>
      <c r="I14434"/>
    </row>
    <row r="14435" spans="6:9">
      <c r="F14435" s="52"/>
      <c r="H14435"/>
      <c r="I14435"/>
    </row>
    <row r="14436" spans="6:9">
      <c r="F14436" s="52"/>
      <c r="H14436"/>
      <c r="I14436"/>
    </row>
    <row r="14437" spans="6:9">
      <c r="F14437" s="52"/>
      <c r="H14437"/>
      <c r="I14437"/>
    </row>
    <row r="14438" spans="6:9">
      <c r="F14438" s="52"/>
      <c r="H14438"/>
      <c r="I14438"/>
    </row>
    <row r="14439" spans="6:9">
      <c r="F14439" s="52"/>
      <c r="H14439"/>
      <c r="I14439"/>
    </row>
    <row r="14440" spans="6:9">
      <c r="F14440" s="52"/>
      <c r="H14440"/>
      <c r="I14440"/>
    </row>
    <row r="14441" spans="6:9">
      <c r="F14441" s="52"/>
      <c r="H14441"/>
      <c r="I14441"/>
    </row>
    <row r="14442" spans="6:9">
      <c r="F14442" s="52"/>
      <c r="H14442"/>
      <c r="I14442"/>
    </row>
    <row r="14443" spans="6:9">
      <c r="F14443" s="52"/>
      <c r="H14443"/>
      <c r="I14443"/>
    </row>
    <row r="14444" spans="6:9">
      <c r="F14444" s="52"/>
      <c r="H14444"/>
      <c r="I14444"/>
    </row>
    <row r="14445" spans="6:9">
      <c r="F14445" s="52"/>
      <c r="H14445"/>
      <c r="I14445"/>
    </row>
    <row r="14446" spans="6:9">
      <c r="F14446" s="52"/>
      <c r="H14446"/>
      <c r="I14446"/>
    </row>
    <row r="14447" spans="6:9">
      <c r="F14447" s="52"/>
      <c r="H14447"/>
      <c r="I14447"/>
    </row>
    <row r="14448" spans="6:9">
      <c r="F14448" s="52"/>
      <c r="H14448"/>
      <c r="I14448"/>
    </row>
    <row r="14449" spans="6:9">
      <c r="F14449" s="52"/>
      <c r="H14449"/>
      <c r="I14449"/>
    </row>
    <row r="14450" spans="6:9">
      <c r="F14450" s="52"/>
      <c r="H14450"/>
      <c r="I14450"/>
    </row>
    <row r="14451" spans="6:9">
      <c r="F14451" s="52"/>
      <c r="H14451"/>
      <c r="I14451"/>
    </row>
    <row r="14452" spans="6:9">
      <c r="F14452" s="52"/>
      <c r="H14452"/>
      <c r="I14452"/>
    </row>
    <row r="14453" spans="6:9">
      <c r="F14453" s="52"/>
      <c r="H14453"/>
      <c r="I14453"/>
    </row>
    <row r="14454" spans="6:9">
      <c r="F14454" s="52"/>
      <c r="H14454"/>
      <c r="I14454"/>
    </row>
    <row r="14455" spans="6:9">
      <c r="F14455" s="52"/>
      <c r="H14455"/>
      <c r="I14455"/>
    </row>
    <row r="14456" spans="6:9">
      <c r="F14456" s="52"/>
      <c r="H14456"/>
      <c r="I14456"/>
    </row>
    <row r="14457" spans="6:9">
      <c r="F14457" s="52"/>
      <c r="H14457"/>
      <c r="I14457"/>
    </row>
    <row r="14458" spans="6:9">
      <c r="F14458" s="52"/>
      <c r="H14458"/>
      <c r="I14458"/>
    </row>
    <row r="14459" spans="6:9">
      <c r="F14459" s="52"/>
      <c r="H14459"/>
      <c r="I14459"/>
    </row>
    <row r="14460" spans="6:9">
      <c r="F14460" s="52"/>
      <c r="H14460"/>
      <c r="I14460"/>
    </row>
    <row r="14461" spans="6:9">
      <c r="F14461" s="52"/>
      <c r="H14461"/>
      <c r="I14461"/>
    </row>
    <row r="14462" spans="6:9">
      <c r="F14462" s="52"/>
      <c r="H14462"/>
      <c r="I14462"/>
    </row>
    <row r="14463" spans="6:9">
      <c r="F14463" s="52"/>
      <c r="H14463"/>
      <c r="I14463"/>
    </row>
    <row r="14464" spans="6:9">
      <c r="F14464" s="52"/>
      <c r="H14464"/>
      <c r="I14464"/>
    </row>
    <row r="14465" spans="6:9">
      <c r="F14465" s="52"/>
      <c r="H14465"/>
      <c r="I14465"/>
    </row>
    <row r="14466" spans="6:9">
      <c r="F14466" s="52"/>
      <c r="H14466"/>
      <c r="I14466"/>
    </row>
    <row r="14467" spans="6:9">
      <c r="F14467" s="52"/>
      <c r="H14467"/>
      <c r="I14467"/>
    </row>
    <row r="14468" spans="6:9">
      <c r="F14468" s="52"/>
      <c r="H14468"/>
      <c r="I14468"/>
    </row>
    <row r="14469" spans="6:9">
      <c r="F14469" s="52"/>
      <c r="H14469"/>
      <c r="I14469"/>
    </row>
    <row r="14470" spans="6:9">
      <c r="F14470" s="52"/>
      <c r="H14470"/>
      <c r="I14470"/>
    </row>
    <row r="14471" spans="6:9">
      <c r="F14471" s="52"/>
      <c r="H14471"/>
      <c r="I14471"/>
    </row>
    <row r="14472" spans="6:9">
      <c r="F14472" s="52"/>
      <c r="H14472"/>
      <c r="I14472"/>
    </row>
    <row r="14473" spans="6:9">
      <c r="F14473" s="52"/>
      <c r="H14473"/>
      <c r="I14473"/>
    </row>
    <row r="14474" spans="6:9">
      <c r="F14474" s="52"/>
      <c r="H14474"/>
      <c r="I14474"/>
    </row>
    <row r="14475" spans="6:9">
      <c r="F14475" s="52"/>
      <c r="H14475"/>
      <c r="I14475"/>
    </row>
    <row r="14476" spans="6:9">
      <c r="F14476" s="52"/>
      <c r="H14476"/>
      <c r="I14476"/>
    </row>
    <row r="14477" spans="6:9">
      <c r="F14477" s="52"/>
      <c r="H14477"/>
      <c r="I14477"/>
    </row>
    <row r="14478" spans="6:9">
      <c r="F14478" s="52"/>
      <c r="H14478"/>
      <c r="I14478"/>
    </row>
    <row r="14479" spans="6:9">
      <c r="F14479" s="52"/>
      <c r="H14479"/>
      <c r="I14479"/>
    </row>
    <row r="14480" spans="6:9">
      <c r="F14480" s="52"/>
      <c r="H14480"/>
      <c r="I14480"/>
    </row>
    <row r="14481" spans="6:9">
      <c r="F14481" s="52"/>
      <c r="H14481"/>
      <c r="I14481"/>
    </row>
    <row r="14482" spans="6:9">
      <c r="F14482" s="52"/>
      <c r="H14482"/>
      <c r="I14482"/>
    </row>
    <row r="14483" spans="6:9">
      <c r="F14483" s="52"/>
      <c r="H14483"/>
      <c r="I14483"/>
    </row>
    <row r="14484" spans="6:9">
      <c r="F14484" s="52"/>
      <c r="H14484"/>
      <c r="I14484"/>
    </row>
    <row r="14485" spans="6:9">
      <c r="F14485" s="52"/>
      <c r="H14485"/>
      <c r="I14485"/>
    </row>
    <row r="14486" spans="6:9">
      <c r="F14486" s="52"/>
      <c r="H14486"/>
      <c r="I14486"/>
    </row>
    <row r="14487" spans="6:9">
      <c r="F14487" s="52"/>
      <c r="H14487"/>
      <c r="I14487"/>
    </row>
    <row r="14488" spans="6:9">
      <c r="F14488" s="52"/>
      <c r="H14488"/>
      <c r="I14488"/>
    </row>
    <row r="14489" spans="6:9">
      <c r="F14489" s="52"/>
      <c r="H14489"/>
      <c r="I14489"/>
    </row>
    <row r="14490" spans="6:9">
      <c r="F14490" s="52"/>
      <c r="H14490"/>
      <c r="I14490"/>
    </row>
    <row r="14491" spans="6:9">
      <c r="F14491" s="52"/>
      <c r="H14491"/>
      <c r="I14491"/>
    </row>
    <row r="14492" spans="6:9">
      <c r="F14492" s="52"/>
      <c r="H14492"/>
      <c r="I14492"/>
    </row>
    <row r="14493" spans="6:9">
      <c r="F14493" s="52"/>
      <c r="H14493"/>
      <c r="I14493"/>
    </row>
    <row r="14494" spans="6:9">
      <c r="F14494" s="52"/>
      <c r="H14494"/>
      <c r="I14494"/>
    </row>
    <row r="14495" spans="6:9">
      <c r="F14495" s="52"/>
      <c r="H14495"/>
      <c r="I14495"/>
    </row>
    <row r="14496" spans="6:9">
      <c r="F14496" s="52"/>
      <c r="H14496"/>
      <c r="I14496"/>
    </row>
    <row r="14497" spans="6:9">
      <c r="F14497" s="52"/>
      <c r="H14497"/>
      <c r="I14497"/>
    </row>
    <row r="14498" spans="6:9">
      <c r="F14498" s="52"/>
      <c r="H14498"/>
      <c r="I14498"/>
    </row>
    <row r="14499" spans="6:9">
      <c r="F14499" s="52"/>
      <c r="H14499"/>
      <c r="I14499"/>
    </row>
    <row r="14500" spans="6:9">
      <c r="F14500" s="52"/>
      <c r="H14500"/>
      <c r="I14500"/>
    </row>
    <row r="14501" spans="6:9">
      <c r="F14501" s="52"/>
      <c r="H14501"/>
      <c r="I14501"/>
    </row>
    <row r="14502" spans="6:9">
      <c r="F14502" s="52"/>
      <c r="H14502"/>
      <c r="I14502"/>
    </row>
    <row r="14503" spans="6:9">
      <c r="F14503" s="52"/>
      <c r="H14503"/>
      <c r="I14503"/>
    </row>
    <row r="14504" spans="6:9">
      <c r="F14504" s="52"/>
      <c r="H14504"/>
      <c r="I14504"/>
    </row>
    <row r="14505" spans="6:9">
      <c r="F14505" s="52"/>
      <c r="H14505"/>
      <c r="I14505"/>
    </row>
    <row r="14506" spans="6:9">
      <c r="F14506" s="52"/>
      <c r="H14506"/>
      <c r="I14506"/>
    </row>
    <row r="14507" spans="6:9">
      <c r="F14507" s="52"/>
      <c r="H14507"/>
      <c r="I14507"/>
    </row>
    <row r="14508" spans="6:9">
      <c r="F14508" s="52"/>
      <c r="H14508"/>
      <c r="I14508"/>
    </row>
    <row r="14509" spans="6:9">
      <c r="F14509" s="52"/>
      <c r="H14509"/>
      <c r="I14509"/>
    </row>
    <row r="14510" spans="6:9">
      <c r="F14510" s="52"/>
      <c r="H14510"/>
      <c r="I14510"/>
    </row>
    <row r="14511" spans="6:9">
      <c r="F14511" s="52"/>
      <c r="H14511"/>
      <c r="I14511"/>
    </row>
    <row r="14512" spans="6:9">
      <c r="F14512" s="52"/>
      <c r="H14512"/>
      <c r="I14512"/>
    </row>
    <row r="14513" spans="6:9">
      <c r="F14513" s="52"/>
      <c r="H14513"/>
      <c r="I14513"/>
    </row>
    <row r="14514" spans="6:9">
      <c r="F14514" s="52"/>
      <c r="H14514"/>
      <c r="I14514"/>
    </row>
    <row r="14515" spans="6:9">
      <c r="F14515" s="52"/>
      <c r="H14515"/>
      <c r="I14515"/>
    </row>
    <row r="14516" spans="6:9">
      <c r="F14516" s="52"/>
      <c r="H14516"/>
      <c r="I14516"/>
    </row>
    <row r="14517" spans="6:9">
      <c r="F14517" s="52"/>
      <c r="H14517"/>
      <c r="I14517"/>
    </row>
    <row r="14518" spans="6:9">
      <c r="F14518" s="52"/>
      <c r="H14518"/>
      <c r="I14518"/>
    </row>
    <row r="14519" spans="6:9">
      <c r="F14519" s="52"/>
      <c r="H14519"/>
      <c r="I14519"/>
    </row>
    <row r="14520" spans="6:9">
      <c r="F14520" s="52"/>
      <c r="H14520"/>
      <c r="I14520"/>
    </row>
    <row r="14521" spans="6:9">
      <c r="F14521" s="52"/>
      <c r="H14521"/>
      <c r="I14521"/>
    </row>
    <row r="14522" spans="6:9">
      <c r="F14522" s="52"/>
      <c r="H14522"/>
      <c r="I14522"/>
    </row>
    <row r="14523" spans="6:9">
      <c r="F14523" s="52"/>
      <c r="H14523"/>
      <c r="I14523"/>
    </row>
    <row r="14524" spans="6:9">
      <c r="F14524" s="52"/>
      <c r="H14524"/>
      <c r="I14524"/>
    </row>
    <row r="14525" spans="6:9">
      <c r="F14525" s="52"/>
      <c r="H14525"/>
      <c r="I14525"/>
    </row>
    <row r="14526" spans="6:9">
      <c r="F14526" s="52"/>
      <c r="H14526"/>
      <c r="I14526"/>
    </row>
    <row r="14527" spans="6:9">
      <c r="F14527" s="52"/>
      <c r="H14527"/>
      <c r="I14527"/>
    </row>
    <row r="14528" spans="6:9">
      <c r="F14528" s="52"/>
      <c r="H14528"/>
      <c r="I14528"/>
    </row>
    <row r="14529" spans="6:9">
      <c r="F14529" s="52"/>
      <c r="H14529"/>
      <c r="I14529"/>
    </row>
    <row r="14530" spans="6:9">
      <c r="F14530" s="52"/>
      <c r="H14530"/>
      <c r="I14530"/>
    </row>
    <row r="14531" spans="6:9">
      <c r="F14531" s="52"/>
      <c r="H14531"/>
      <c r="I14531"/>
    </row>
    <row r="14532" spans="6:9">
      <c r="F14532" s="52"/>
      <c r="H14532"/>
      <c r="I14532"/>
    </row>
    <row r="14533" spans="6:9">
      <c r="F14533" s="52"/>
      <c r="H14533"/>
      <c r="I14533"/>
    </row>
    <row r="14534" spans="6:9">
      <c r="F14534" s="52"/>
      <c r="H14534"/>
      <c r="I14534"/>
    </row>
    <row r="14535" spans="6:9">
      <c r="F14535" s="52"/>
      <c r="H14535"/>
      <c r="I14535"/>
    </row>
    <row r="14536" spans="6:9">
      <c r="F14536" s="52"/>
      <c r="H14536"/>
      <c r="I14536"/>
    </row>
    <row r="14537" spans="6:9">
      <c r="F14537" s="52"/>
      <c r="H14537"/>
      <c r="I14537"/>
    </row>
    <row r="14538" spans="6:9">
      <c r="F14538" s="52"/>
      <c r="H14538"/>
      <c r="I14538"/>
    </row>
    <row r="14539" spans="6:9">
      <c r="F14539" s="52"/>
      <c r="H14539"/>
      <c r="I14539"/>
    </row>
    <row r="14540" spans="6:9">
      <c r="F14540" s="52"/>
      <c r="H14540"/>
      <c r="I14540"/>
    </row>
    <row r="14541" spans="6:9">
      <c r="F14541" s="52"/>
      <c r="H14541"/>
      <c r="I14541"/>
    </row>
    <row r="14542" spans="6:9">
      <c r="F14542" s="52"/>
      <c r="H14542"/>
      <c r="I14542"/>
    </row>
    <row r="14543" spans="6:9">
      <c r="F14543" s="52"/>
      <c r="H14543"/>
      <c r="I14543"/>
    </row>
    <row r="14544" spans="6:9">
      <c r="F14544" s="52"/>
      <c r="H14544"/>
      <c r="I14544"/>
    </row>
    <row r="14545" spans="6:9">
      <c r="F14545" s="52"/>
      <c r="H14545"/>
      <c r="I14545"/>
    </row>
    <row r="14546" spans="6:9">
      <c r="F14546" s="52"/>
      <c r="H14546"/>
      <c r="I14546"/>
    </row>
    <row r="14547" spans="6:9">
      <c r="F14547" s="52"/>
      <c r="H14547"/>
      <c r="I14547"/>
    </row>
    <row r="14548" spans="6:9">
      <c r="F14548" s="52"/>
      <c r="H14548"/>
      <c r="I14548"/>
    </row>
    <row r="14549" spans="6:9">
      <c r="F14549" s="52"/>
      <c r="H14549"/>
      <c r="I14549"/>
    </row>
    <row r="14550" spans="6:9">
      <c r="F14550" s="52"/>
      <c r="H14550"/>
      <c r="I14550"/>
    </row>
    <row r="14551" spans="6:9">
      <c r="F14551" s="52"/>
      <c r="H14551"/>
      <c r="I14551"/>
    </row>
    <row r="14552" spans="6:9">
      <c r="F14552" s="52"/>
      <c r="H14552"/>
      <c r="I14552"/>
    </row>
    <row r="14553" spans="6:9">
      <c r="F14553" s="52"/>
      <c r="H14553"/>
      <c r="I14553"/>
    </row>
    <row r="14554" spans="6:9">
      <c r="F14554" s="52"/>
      <c r="H14554"/>
      <c r="I14554"/>
    </row>
    <row r="14555" spans="6:9">
      <c r="F14555" s="52"/>
      <c r="H14555"/>
      <c r="I14555"/>
    </row>
    <row r="14556" spans="6:9">
      <c r="F14556" s="52"/>
      <c r="H14556"/>
      <c r="I14556"/>
    </row>
    <row r="14557" spans="6:9">
      <c r="F14557" s="52"/>
      <c r="H14557"/>
      <c r="I14557"/>
    </row>
    <row r="14558" spans="6:9">
      <c r="F14558" s="52"/>
      <c r="H14558"/>
      <c r="I14558"/>
    </row>
    <row r="14559" spans="6:9">
      <c r="F14559" s="52"/>
      <c r="H14559"/>
      <c r="I14559"/>
    </row>
    <row r="14560" spans="6:9">
      <c r="F14560" s="52"/>
      <c r="H14560"/>
      <c r="I14560"/>
    </row>
    <row r="14561" spans="6:9">
      <c r="F14561" s="52"/>
      <c r="H14561"/>
      <c r="I14561"/>
    </row>
    <row r="14562" spans="6:9">
      <c r="F14562" s="52"/>
      <c r="H14562"/>
      <c r="I14562"/>
    </row>
    <row r="14563" spans="6:9">
      <c r="F14563" s="52"/>
      <c r="H14563"/>
      <c r="I14563"/>
    </row>
    <row r="14564" spans="6:9">
      <c r="F14564" s="52"/>
      <c r="H14564"/>
      <c r="I14564"/>
    </row>
    <row r="14565" spans="6:9">
      <c r="F14565" s="52"/>
      <c r="H14565"/>
      <c r="I14565"/>
    </row>
    <row r="14566" spans="6:9">
      <c r="F14566" s="52"/>
      <c r="H14566"/>
      <c r="I14566"/>
    </row>
    <row r="14567" spans="6:9">
      <c r="F14567" s="52"/>
      <c r="H14567"/>
      <c r="I14567"/>
    </row>
    <row r="14568" spans="6:9">
      <c r="F14568" s="52"/>
      <c r="H14568"/>
      <c r="I14568"/>
    </row>
    <row r="14569" spans="6:9">
      <c r="F14569" s="52"/>
      <c r="H14569"/>
      <c r="I14569"/>
    </row>
    <row r="14570" spans="6:9">
      <c r="F14570" s="52"/>
      <c r="H14570"/>
      <c r="I14570"/>
    </row>
    <row r="14571" spans="6:9">
      <c r="F14571" s="52"/>
      <c r="H14571"/>
      <c r="I14571"/>
    </row>
    <row r="14572" spans="6:9">
      <c r="F14572" s="52"/>
      <c r="H14572"/>
      <c r="I14572"/>
    </row>
    <row r="14573" spans="6:9">
      <c r="F14573" s="52"/>
      <c r="H14573"/>
      <c r="I14573"/>
    </row>
    <row r="14574" spans="6:9">
      <c r="F14574" s="52"/>
      <c r="H14574"/>
      <c r="I14574"/>
    </row>
    <row r="14575" spans="6:9">
      <c r="F14575" s="52"/>
      <c r="H14575"/>
      <c r="I14575"/>
    </row>
    <row r="14576" spans="6:9">
      <c r="F14576" s="52"/>
      <c r="H14576"/>
      <c r="I14576"/>
    </row>
    <row r="14577" spans="6:9">
      <c r="F14577" s="52"/>
      <c r="H14577"/>
      <c r="I14577"/>
    </row>
    <row r="14578" spans="6:9">
      <c r="F14578" s="52"/>
      <c r="H14578"/>
      <c r="I14578"/>
    </row>
    <row r="14579" spans="6:9">
      <c r="F14579" s="52"/>
      <c r="H14579"/>
      <c r="I14579"/>
    </row>
    <row r="14580" spans="6:9">
      <c r="F14580" s="52"/>
      <c r="H14580"/>
      <c r="I14580"/>
    </row>
    <row r="14581" spans="6:9">
      <c r="F14581" s="52"/>
      <c r="H14581"/>
      <c r="I14581"/>
    </row>
    <row r="14582" spans="6:9">
      <c r="F14582" s="52"/>
      <c r="H14582"/>
      <c r="I14582"/>
    </row>
    <row r="14583" spans="6:9">
      <c r="F14583" s="52"/>
      <c r="H14583"/>
      <c r="I14583"/>
    </row>
    <row r="14584" spans="6:9">
      <c r="F14584" s="52"/>
      <c r="H14584"/>
      <c r="I14584"/>
    </row>
    <row r="14585" spans="6:9">
      <c r="F14585" s="52"/>
      <c r="H14585"/>
      <c r="I14585"/>
    </row>
    <row r="14586" spans="6:9">
      <c r="F14586" s="52"/>
      <c r="H14586"/>
      <c r="I14586"/>
    </row>
    <row r="14587" spans="6:9">
      <c r="F14587" s="52"/>
      <c r="H14587"/>
      <c r="I14587"/>
    </row>
    <row r="14588" spans="6:9">
      <c r="F14588" s="52"/>
      <c r="H14588"/>
      <c r="I14588"/>
    </row>
    <row r="14589" spans="6:9">
      <c r="F14589" s="52"/>
      <c r="H14589"/>
      <c r="I14589"/>
    </row>
    <row r="14590" spans="6:9">
      <c r="F14590" s="52"/>
      <c r="H14590"/>
      <c r="I14590"/>
    </row>
    <row r="14591" spans="6:9">
      <c r="F14591" s="52"/>
      <c r="H14591"/>
      <c r="I14591"/>
    </row>
    <row r="14592" spans="6:9">
      <c r="F14592" s="52"/>
      <c r="H14592"/>
      <c r="I14592"/>
    </row>
    <row r="14593" spans="6:9">
      <c r="F14593" s="52"/>
      <c r="H14593"/>
      <c r="I14593"/>
    </row>
    <row r="14594" spans="6:9">
      <c r="F14594" s="52"/>
      <c r="H14594"/>
      <c r="I14594"/>
    </row>
    <row r="14595" spans="6:9">
      <c r="F14595" s="52"/>
      <c r="H14595"/>
      <c r="I14595"/>
    </row>
    <row r="14596" spans="6:9">
      <c r="F14596" s="52"/>
      <c r="H14596"/>
      <c r="I14596"/>
    </row>
    <row r="14597" spans="6:9">
      <c r="F14597" s="52"/>
      <c r="H14597"/>
      <c r="I14597"/>
    </row>
    <row r="14598" spans="6:9">
      <c r="F14598" s="52"/>
      <c r="H14598"/>
      <c r="I14598"/>
    </row>
    <row r="14599" spans="6:9">
      <c r="F14599" s="52"/>
      <c r="H14599"/>
      <c r="I14599"/>
    </row>
    <row r="14600" spans="6:9">
      <c r="F14600" s="52"/>
      <c r="H14600"/>
      <c r="I14600"/>
    </row>
    <row r="14601" spans="6:9">
      <c r="F14601" s="52"/>
      <c r="H14601"/>
      <c r="I14601"/>
    </row>
    <row r="14602" spans="6:9">
      <c r="F14602" s="52"/>
      <c r="H14602"/>
      <c r="I14602"/>
    </row>
    <row r="14603" spans="6:9">
      <c r="F14603" s="52"/>
      <c r="H14603"/>
      <c r="I14603"/>
    </row>
    <row r="14604" spans="6:9">
      <c r="F14604" s="52"/>
      <c r="H14604"/>
      <c r="I14604"/>
    </row>
    <row r="14605" spans="6:9">
      <c r="F14605" s="52"/>
      <c r="H14605"/>
      <c r="I14605"/>
    </row>
    <row r="14606" spans="6:9">
      <c r="F14606" s="52"/>
      <c r="H14606"/>
      <c r="I14606"/>
    </row>
    <row r="14607" spans="6:9">
      <c r="F14607" s="52"/>
      <c r="H14607"/>
      <c r="I14607"/>
    </row>
    <row r="14608" spans="6:9">
      <c r="F14608" s="52"/>
      <c r="H14608"/>
      <c r="I14608"/>
    </row>
    <row r="14609" spans="6:9">
      <c r="F14609" s="52"/>
      <c r="H14609"/>
      <c r="I14609"/>
    </row>
    <row r="14610" spans="6:9">
      <c r="F14610" s="52"/>
      <c r="H14610"/>
      <c r="I14610"/>
    </row>
    <row r="14611" spans="6:9">
      <c r="F14611" s="52"/>
      <c r="H14611"/>
      <c r="I14611"/>
    </row>
    <row r="14612" spans="6:9">
      <c r="F14612" s="52"/>
      <c r="H14612"/>
      <c r="I14612"/>
    </row>
    <row r="14613" spans="6:9">
      <c r="F14613" s="52"/>
      <c r="H14613"/>
      <c r="I14613"/>
    </row>
    <row r="14614" spans="6:9">
      <c r="F14614" s="52"/>
      <c r="H14614"/>
      <c r="I14614"/>
    </row>
    <row r="14615" spans="6:9">
      <c r="F14615" s="52"/>
      <c r="H14615"/>
      <c r="I14615"/>
    </row>
    <row r="14616" spans="6:9">
      <c r="F14616" s="52"/>
      <c r="H14616"/>
      <c r="I14616"/>
    </row>
    <row r="14617" spans="6:9">
      <c r="F14617" s="52"/>
      <c r="H14617"/>
      <c r="I14617"/>
    </row>
    <row r="14618" spans="6:9">
      <c r="F14618" s="52"/>
      <c r="H14618"/>
      <c r="I14618"/>
    </row>
    <row r="14619" spans="6:9">
      <c r="F14619" s="52"/>
      <c r="H14619"/>
      <c r="I14619"/>
    </row>
    <row r="14620" spans="6:9">
      <c r="F14620" s="52"/>
      <c r="H14620"/>
      <c r="I14620"/>
    </row>
    <row r="14621" spans="6:9">
      <c r="F14621" s="52"/>
      <c r="H14621"/>
      <c r="I14621"/>
    </row>
    <row r="14622" spans="6:9">
      <c r="F14622" s="52"/>
      <c r="H14622"/>
      <c r="I14622"/>
    </row>
    <row r="14623" spans="6:9">
      <c r="F14623" s="52"/>
      <c r="H14623"/>
      <c r="I14623"/>
    </row>
    <row r="14624" spans="6:9">
      <c r="F14624" s="52"/>
      <c r="H14624"/>
      <c r="I14624"/>
    </row>
    <row r="14625" spans="6:9">
      <c r="F14625" s="52"/>
      <c r="H14625"/>
      <c r="I14625"/>
    </row>
    <row r="14626" spans="6:9">
      <c r="F14626" s="52"/>
      <c r="H14626"/>
      <c r="I14626"/>
    </row>
    <row r="14627" spans="6:9">
      <c r="F14627" s="52"/>
      <c r="H14627"/>
      <c r="I14627"/>
    </row>
    <row r="14628" spans="6:9">
      <c r="F14628" s="52"/>
      <c r="H14628"/>
      <c r="I14628"/>
    </row>
    <row r="14629" spans="6:9">
      <c r="F14629" s="52"/>
      <c r="H14629"/>
      <c r="I14629"/>
    </row>
    <row r="14630" spans="6:9">
      <c r="F14630" s="52"/>
      <c r="H14630"/>
      <c r="I14630"/>
    </row>
    <row r="14631" spans="6:9">
      <c r="F14631" s="52"/>
      <c r="H14631"/>
      <c r="I14631"/>
    </row>
    <row r="14632" spans="6:9">
      <c r="F14632" s="52"/>
      <c r="H14632"/>
      <c r="I14632"/>
    </row>
    <row r="14633" spans="6:9">
      <c r="F14633" s="52"/>
      <c r="H14633"/>
      <c r="I14633"/>
    </row>
    <row r="14634" spans="6:9">
      <c r="F14634" s="52"/>
      <c r="H14634"/>
      <c r="I14634"/>
    </row>
    <row r="14635" spans="6:9">
      <c r="F14635" s="52"/>
      <c r="H14635"/>
      <c r="I14635"/>
    </row>
    <row r="14636" spans="6:9">
      <c r="F14636" s="52"/>
      <c r="H14636"/>
      <c r="I14636"/>
    </row>
    <row r="14637" spans="6:9">
      <c r="F14637" s="52"/>
      <c r="H14637"/>
      <c r="I14637"/>
    </row>
    <row r="14638" spans="6:9">
      <c r="F14638" s="52"/>
      <c r="H14638"/>
      <c r="I14638"/>
    </row>
    <row r="14639" spans="6:9">
      <c r="F14639" s="52"/>
      <c r="H14639"/>
      <c r="I14639"/>
    </row>
    <row r="14640" spans="6:9">
      <c r="F14640" s="52"/>
      <c r="H14640"/>
      <c r="I14640"/>
    </row>
    <row r="14641" spans="6:9">
      <c r="F14641" s="52"/>
      <c r="H14641"/>
      <c r="I14641"/>
    </row>
    <row r="14642" spans="6:9">
      <c r="F14642" s="52"/>
      <c r="H14642"/>
      <c r="I14642"/>
    </row>
    <row r="14643" spans="6:9">
      <c r="F14643" s="52"/>
      <c r="H14643"/>
      <c r="I14643"/>
    </row>
    <row r="14644" spans="6:9">
      <c r="F14644" s="52"/>
      <c r="H14644"/>
      <c r="I14644"/>
    </row>
    <row r="14645" spans="6:9">
      <c r="F14645" s="52"/>
      <c r="H14645"/>
      <c r="I14645"/>
    </row>
    <row r="14646" spans="6:9">
      <c r="F14646" s="52"/>
      <c r="H14646"/>
      <c r="I14646"/>
    </row>
    <row r="14647" spans="6:9">
      <c r="F14647" s="52"/>
      <c r="H14647"/>
      <c r="I14647"/>
    </row>
    <row r="14648" spans="6:9">
      <c r="F14648" s="52"/>
      <c r="H14648"/>
      <c r="I14648"/>
    </row>
    <row r="14649" spans="6:9">
      <c r="F14649" s="52"/>
      <c r="H14649"/>
      <c r="I14649"/>
    </row>
    <row r="14650" spans="6:9">
      <c r="F14650" s="52"/>
      <c r="H14650"/>
      <c r="I14650"/>
    </row>
    <row r="14651" spans="6:9">
      <c r="F14651" s="52"/>
      <c r="H14651"/>
      <c r="I14651"/>
    </row>
    <row r="14652" spans="6:9">
      <c r="F14652" s="52"/>
      <c r="H14652"/>
      <c r="I14652"/>
    </row>
    <row r="14653" spans="6:9">
      <c r="F14653" s="52"/>
      <c r="H14653"/>
      <c r="I14653"/>
    </row>
    <row r="14654" spans="6:9">
      <c r="F14654" s="52"/>
      <c r="H14654"/>
      <c r="I14654"/>
    </row>
    <row r="14655" spans="6:9">
      <c r="F14655" s="52"/>
      <c r="H14655"/>
      <c r="I14655"/>
    </row>
    <row r="14656" spans="6:9">
      <c r="F14656" s="52"/>
      <c r="H14656"/>
      <c r="I14656"/>
    </row>
    <row r="14657" spans="6:9">
      <c r="F14657" s="52"/>
      <c r="H14657"/>
      <c r="I14657"/>
    </row>
    <row r="14658" spans="6:9">
      <c r="F14658" s="52"/>
      <c r="H14658"/>
      <c r="I14658"/>
    </row>
    <row r="14659" spans="6:9">
      <c r="F14659" s="52"/>
      <c r="H14659"/>
      <c r="I14659"/>
    </row>
    <row r="14660" spans="6:9">
      <c r="F14660" s="52"/>
      <c r="H14660"/>
      <c r="I14660"/>
    </row>
    <row r="14661" spans="6:9">
      <c r="F14661" s="52"/>
      <c r="H14661"/>
      <c r="I14661"/>
    </row>
    <row r="14662" spans="6:9">
      <c r="F14662" s="52"/>
      <c r="H14662"/>
      <c r="I14662"/>
    </row>
    <row r="14663" spans="6:9">
      <c r="F14663" s="52"/>
      <c r="H14663"/>
      <c r="I14663"/>
    </row>
    <row r="14664" spans="6:9">
      <c r="F14664" s="52"/>
      <c r="H14664"/>
      <c r="I14664"/>
    </row>
    <row r="14665" spans="6:9">
      <c r="F14665" s="52"/>
      <c r="H14665"/>
      <c r="I14665"/>
    </row>
    <row r="14666" spans="6:9">
      <c r="F14666" s="52"/>
      <c r="H14666"/>
      <c r="I14666"/>
    </row>
    <row r="14667" spans="6:9">
      <c r="F14667" s="52"/>
      <c r="H14667"/>
      <c r="I14667"/>
    </row>
    <row r="14668" spans="6:9">
      <c r="F14668" s="52"/>
      <c r="H14668"/>
      <c r="I14668"/>
    </row>
    <row r="14669" spans="6:9">
      <c r="F14669" s="52"/>
      <c r="H14669"/>
      <c r="I14669"/>
    </row>
    <row r="14670" spans="6:9">
      <c r="F14670" s="52"/>
      <c r="H14670"/>
      <c r="I14670"/>
    </row>
    <row r="14671" spans="6:9">
      <c r="F14671" s="52"/>
      <c r="H14671"/>
      <c r="I14671"/>
    </row>
    <row r="14672" spans="6:9">
      <c r="F14672" s="52"/>
      <c r="H14672"/>
      <c r="I14672"/>
    </row>
    <row r="14673" spans="6:9">
      <c r="F14673" s="52"/>
      <c r="H14673"/>
      <c r="I14673"/>
    </row>
    <row r="14674" spans="6:9">
      <c r="F14674" s="52"/>
      <c r="H14674"/>
      <c r="I14674"/>
    </row>
    <row r="14675" spans="6:9">
      <c r="F14675" s="52"/>
      <c r="H14675"/>
      <c r="I14675"/>
    </row>
    <row r="14676" spans="6:9">
      <c r="F14676" s="52"/>
      <c r="H14676"/>
      <c r="I14676"/>
    </row>
    <row r="14677" spans="6:9">
      <c r="F14677" s="52"/>
      <c r="H14677"/>
      <c r="I14677"/>
    </row>
    <row r="14678" spans="6:9">
      <c r="F14678" s="52"/>
      <c r="H14678"/>
      <c r="I14678"/>
    </row>
    <row r="14679" spans="6:9">
      <c r="F14679" s="52"/>
      <c r="H14679"/>
      <c r="I14679"/>
    </row>
    <row r="14680" spans="6:9">
      <c r="F14680" s="52"/>
      <c r="H14680"/>
      <c r="I14680"/>
    </row>
    <row r="14681" spans="6:9">
      <c r="F14681" s="52"/>
      <c r="H14681"/>
      <c r="I14681"/>
    </row>
    <row r="14682" spans="6:9">
      <c r="F14682" s="52"/>
      <c r="H14682"/>
      <c r="I14682"/>
    </row>
    <row r="14683" spans="6:9">
      <c r="F14683" s="52"/>
      <c r="H14683"/>
      <c r="I14683"/>
    </row>
    <row r="14684" spans="6:9">
      <c r="F14684" s="52"/>
      <c r="H14684"/>
      <c r="I14684"/>
    </row>
    <row r="14685" spans="6:9">
      <c r="F14685" s="52"/>
      <c r="H14685"/>
      <c r="I14685"/>
    </row>
    <row r="14686" spans="6:9">
      <c r="F14686" s="52"/>
      <c r="H14686"/>
      <c r="I14686"/>
    </row>
    <row r="14687" spans="6:9">
      <c r="F14687" s="52"/>
      <c r="H14687"/>
      <c r="I14687"/>
    </row>
    <row r="14688" spans="6:9">
      <c r="F14688" s="52"/>
      <c r="H14688"/>
      <c r="I14688"/>
    </row>
    <row r="14689" spans="6:9">
      <c r="F14689" s="52"/>
      <c r="H14689"/>
      <c r="I14689"/>
    </row>
    <row r="14690" spans="6:9">
      <c r="F14690" s="52"/>
      <c r="H14690"/>
      <c r="I14690"/>
    </row>
    <row r="14691" spans="6:9">
      <c r="F14691" s="52"/>
      <c r="H14691"/>
      <c r="I14691"/>
    </row>
    <row r="14692" spans="6:9">
      <c r="F14692" s="52"/>
      <c r="H14692"/>
      <c r="I14692"/>
    </row>
    <row r="14693" spans="6:9">
      <c r="F14693" s="52"/>
      <c r="H14693"/>
      <c r="I14693"/>
    </row>
    <row r="14694" spans="6:9">
      <c r="F14694" s="52"/>
      <c r="H14694"/>
      <c r="I14694"/>
    </row>
    <row r="14695" spans="6:9">
      <c r="F14695" s="52"/>
      <c r="H14695"/>
      <c r="I14695"/>
    </row>
    <row r="14696" spans="6:9">
      <c r="F14696" s="52"/>
      <c r="H14696"/>
      <c r="I14696"/>
    </row>
    <row r="14697" spans="6:9">
      <c r="F14697" s="52"/>
      <c r="H14697"/>
      <c r="I14697"/>
    </row>
    <row r="14698" spans="6:9">
      <c r="F14698" s="52"/>
      <c r="H14698"/>
      <c r="I14698"/>
    </row>
    <row r="14699" spans="6:9">
      <c r="F14699" s="52"/>
      <c r="H14699"/>
      <c r="I14699"/>
    </row>
    <row r="14700" spans="6:9">
      <c r="F14700" s="52"/>
      <c r="H14700"/>
      <c r="I14700"/>
    </row>
    <row r="14701" spans="6:9">
      <c r="F14701" s="52"/>
      <c r="H14701"/>
      <c r="I14701"/>
    </row>
    <row r="14702" spans="6:9">
      <c r="F14702" s="52"/>
      <c r="H14702"/>
      <c r="I14702"/>
    </row>
    <row r="14703" spans="6:9">
      <c r="F14703" s="52"/>
      <c r="H14703"/>
      <c r="I14703"/>
    </row>
    <row r="14704" spans="6:9">
      <c r="F14704" s="52"/>
      <c r="H14704"/>
      <c r="I14704"/>
    </row>
    <row r="14705" spans="6:9">
      <c r="F14705" s="52"/>
      <c r="H14705"/>
      <c r="I14705"/>
    </row>
    <row r="14706" spans="6:9">
      <c r="F14706" s="52"/>
      <c r="H14706"/>
      <c r="I14706"/>
    </row>
    <row r="14707" spans="6:9">
      <c r="F14707" s="52"/>
      <c r="H14707"/>
      <c r="I14707"/>
    </row>
    <row r="14708" spans="6:9">
      <c r="F14708" s="52"/>
      <c r="H14708"/>
      <c r="I14708"/>
    </row>
    <row r="14709" spans="6:9">
      <c r="F14709" s="52"/>
      <c r="H14709"/>
      <c r="I14709"/>
    </row>
    <row r="14710" spans="6:9">
      <c r="F14710" s="52"/>
      <c r="H14710"/>
      <c r="I14710"/>
    </row>
    <row r="14711" spans="6:9">
      <c r="F14711" s="52"/>
      <c r="H14711"/>
      <c r="I14711"/>
    </row>
    <row r="14712" spans="6:9">
      <c r="F14712" s="52"/>
      <c r="H14712"/>
      <c r="I14712"/>
    </row>
    <row r="14713" spans="6:9">
      <c r="F14713" s="52"/>
      <c r="H14713"/>
      <c r="I14713"/>
    </row>
    <row r="14714" spans="6:9">
      <c r="F14714" s="52"/>
      <c r="H14714"/>
      <c r="I14714"/>
    </row>
    <row r="14715" spans="6:9">
      <c r="F14715" s="52"/>
      <c r="H14715"/>
      <c r="I14715"/>
    </row>
    <row r="14716" spans="6:9">
      <c r="F14716" s="52"/>
      <c r="H14716"/>
      <c r="I14716"/>
    </row>
    <row r="14717" spans="6:9">
      <c r="F14717" s="52"/>
      <c r="H14717"/>
      <c r="I14717"/>
    </row>
    <row r="14718" spans="6:9">
      <c r="F14718" s="52"/>
      <c r="H14718"/>
      <c r="I14718"/>
    </row>
    <row r="14719" spans="6:9">
      <c r="F14719" s="52"/>
      <c r="H14719"/>
      <c r="I14719"/>
    </row>
    <row r="14720" spans="6:9">
      <c r="F14720" s="52"/>
      <c r="H14720"/>
      <c r="I14720"/>
    </row>
    <row r="14721" spans="6:9">
      <c r="F14721" s="52"/>
      <c r="H14721"/>
      <c r="I14721"/>
    </row>
    <row r="14722" spans="6:9">
      <c r="F14722" s="52"/>
      <c r="H14722"/>
      <c r="I14722"/>
    </row>
    <row r="14723" spans="6:9">
      <c r="F14723" s="52"/>
      <c r="H14723"/>
      <c r="I14723"/>
    </row>
    <row r="14724" spans="6:9">
      <c r="F14724" s="52"/>
      <c r="H14724"/>
      <c r="I14724"/>
    </row>
    <row r="14725" spans="6:9">
      <c r="F14725" s="52"/>
      <c r="H14725"/>
      <c r="I14725"/>
    </row>
    <row r="14726" spans="6:9">
      <c r="F14726" s="52"/>
      <c r="H14726"/>
      <c r="I14726"/>
    </row>
    <row r="14727" spans="6:9">
      <c r="F14727" s="52"/>
      <c r="H14727"/>
      <c r="I14727"/>
    </row>
    <row r="14728" spans="6:9">
      <c r="F14728" s="52"/>
      <c r="H14728"/>
      <c r="I14728"/>
    </row>
    <row r="14729" spans="6:9">
      <c r="F14729" s="52"/>
      <c r="H14729"/>
      <c r="I14729"/>
    </row>
    <row r="14730" spans="6:9">
      <c r="F14730" s="52"/>
      <c r="H14730"/>
      <c r="I14730"/>
    </row>
    <row r="14731" spans="6:9">
      <c r="F14731" s="52"/>
      <c r="H14731"/>
      <c r="I14731"/>
    </row>
    <row r="14732" spans="6:9">
      <c r="F14732" s="52"/>
      <c r="H14732"/>
      <c r="I14732"/>
    </row>
    <row r="14733" spans="6:9">
      <c r="F14733" s="52"/>
      <c r="H14733"/>
      <c r="I14733"/>
    </row>
    <row r="14734" spans="6:9">
      <c r="F14734" s="52"/>
      <c r="H14734"/>
      <c r="I14734"/>
    </row>
    <row r="14735" spans="6:9">
      <c r="F14735" s="52"/>
      <c r="H14735"/>
      <c r="I14735"/>
    </row>
    <row r="14736" spans="6:9">
      <c r="F14736" s="52"/>
      <c r="H14736"/>
      <c r="I14736"/>
    </row>
    <row r="14737" spans="6:9">
      <c r="F14737" s="52"/>
      <c r="H14737"/>
      <c r="I14737"/>
    </row>
    <row r="14738" spans="6:9">
      <c r="F14738" s="52"/>
      <c r="H14738"/>
      <c r="I14738"/>
    </row>
    <row r="14739" spans="6:9">
      <c r="F14739" s="52"/>
      <c r="H14739"/>
      <c r="I14739"/>
    </row>
    <row r="14740" spans="6:9">
      <c r="F14740" s="52"/>
      <c r="H14740"/>
      <c r="I14740"/>
    </row>
    <row r="14741" spans="6:9">
      <c r="F14741" s="52"/>
      <c r="H14741"/>
      <c r="I14741"/>
    </row>
    <row r="14742" spans="6:9">
      <c r="F14742" s="52"/>
      <c r="H14742"/>
      <c r="I14742"/>
    </row>
    <row r="14743" spans="6:9">
      <c r="F14743" s="52"/>
      <c r="H14743"/>
      <c r="I14743"/>
    </row>
    <row r="14744" spans="6:9">
      <c r="F14744" s="52"/>
      <c r="H14744"/>
      <c r="I14744"/>
    </row>
    <row r="14745" spans="6:9">
      <c r="F14745" s="52"/>
      <c r="H14745"/>
      <c r="I14745"/>
    </row>
    <row r="14746" spans="6:9">
      <c r="F14746" s="52"/>
      <c r="H14746"/>
      <c r="I14746"/>
    </row>
    <row r="14747" spans="6:9">
      <c r="F14747" s="52"/>
      <c r="H14747"/>
      <c r="I14747"/>
    </row>
    <row r="14748" spans="6:9">
      <c r="F14748" s="52"/>
      <c r="H14748"/>
      <c r="I14748"/>
    </row>
    <row r="14749" spans="6:9">
      <c r="F14749" s="52"/>
      <c r="H14749"/>
      <c r="I14749"/>
    </row>
    <row r="14750" spans="6:9">
      <c r="F14750" s="52"/>
      <c r="H14750"/>
      <c r="I14750"/>
    </row>
    <row r="14751" spans="6:9">
      <c r="F14751" s="52"/>
      <c r="H14751"/>
      <c r="I14751"/>
    </row>
    <row r="14752" spans="6:9">
      <c r="F14752" s="52"/>
      <c r="H14752"/>
      <c r="I14752"/>
    </row>
    <row r="14753" spans="6:9">
      <c r="F14753" s="52"/>
      <c r="H14753"/>
      <c r="I14753"/>
    </row>
    <row r="14754" spans="6:9">
      <c r="F14754" s="52"/>
      <c r="H14754"/>
      <c r="I14754"/>
    </row>
    <row r="14755" spans="6:9">
      <c r="F14755" s="52"/>
      <c r="H14755"/>
      <c r="I14755"/>
    </row>
    <row r="14756" spans="6:9">
      <c r="F14756" s="52"/>
      <c r="H14756"/>
      <c r="I14756"/>
    </row>
    <row r="14757" spans="6:9">
      <c r="F14757" s="52"/>
      <c r="H14757"/>
      <c r="I14757"/>
    </row>
    <row r="14758" spans="6:9">
      <c r="F14758" s="52"/>
      <c r="H14758"/>
      <c r="I14758"/>
    </row>
    <row r="14759" spans="6:9">
      <c r="F14759" s="52"/>
      <c r="H14759"/>
      <c r="I14759"/>
    </row>
    <row r="14760" spans="6:9">
      <c r="F14760" s="52"/>
      <c r="H14760"/>
      <c r="I14760"/>
    </row>
    <row r="14761" spans="6:9">
      <c r="F14761" s="52"/>
      <c r="H14761"/>
      <c r="I14761"/>
    </row>
    <row r="14762" spans="6:9">
      <c r="F14762" s="52"/>
      <c r="H14762"/>
      <c r="I14762"/>
    </row>
    <row r="14763" spans="6:9">
      <c r="F14763" s="52"/>
      <c r="H14763"/>
      <c r="I14763"/>
    </row>
    <row r="14764" spans="6:9">
      <c r="F14764" s="52"/>
      <c r="H14764"/>
      <c r="I14764"/>
    </row>
    <row r="14765" spans="6:9">
      <c r="F14765" s="52"/>
      <c r="H14765"/>
      <c r="I14765"/>
    </row>
    <row r="14766" spans="6:9">
      <c r="F14766" s="52"/>
      <c r="H14766"/>
      <c r="I14766"/>
    </row>
    <row r="14767" spans="6:9">
      <c r="F14767" s="52"/>
      <c r="H14767"/>
      <c r="I14767"/>
    </row>
    <row r="14768" spans="6:9">
      <c r="F14768" s="52"/>
      <c r="H14768"/>
      <c r="I14768"/>
    </row>
    <row r="14769" spans="6:9">
      <c r="F14769" s="52"/>
      <c r="H14769"/>
      <c r="I14769"/>
    </row>
    <row r="14770" spans="6:9">
      <c r="F14770" s="52"/>
      <c r="H14770"/>
      <c r="I14770"/>
    </row>
    <row r="14771" spans="6:9">
      <c r="F14771" s="52"/>
      <c r="H14771"/>
      <c r="I14771"/>
    </row>
    <row r="14772" spans="6:9">
      <c r="F14772" s="52"/>
      <c r="H14772"/>
      <c r="I14772"/>
    </row>
    <row r="14773" spans="6:9">
      <c r="F14773" s="52"/>
      <c r="H14773"/>
      <c r="I14773"/>
    </row>
    <row r="14774" spans="6:9">
      <c r="F14774" s="52"/>
      <c r="H14774"/>
      <c r="I14774"/>
    </row>
    <row r="14775" spans="6:9">
      <c r="F14775" s="52"/>
      <c r="H14775"/>
      <c r="I14775"/>
    </row>
    <row r="14776" spans="6:9">
      <c r="F14776" s="52"/>
      <c r="H14776"/>
      <c r="I14776"/>
    </row>
    <row r="14777" spans="6:9">
      <c r="F14777" s="52"/>
      <c r="H14777"/>
      <c r="I14777"/>
    </row>
    <row r="14778" spans="6:9">
      <c r="F14778" s="52"/>
      <c r="H14778"/>
      <c r="I14778"/>
    </row>
    <row r="14779" spans="6:9">
      <c r="F14779" s="52"/>
      <c r="H14779"/>
      <c r="I14779"/>
    </row>
    <row r="14780" spans="6:9">
      <c r="F14780" s="52"/>
      <c r="H14780"/>
      <c r="I14780"/>
    </row>
    <row r="14781" spans="6:9">
      <c r="F14781" s="52"/>
      <c r="H14781"/>
      <c r="I14781"/>
    </row>
    <row r="14782" spans="6:9">
      <c r="F14782" s="52"/>
      <c r="H14782"/>
      <c r="I14782"/>
    </row>
    <row r="14783" spans="6:9">
      <c r="F14783" s="52"/>
      <c r="H14783"/>
      <c r="I14783"/>
    </row>
    <row r="14784" spans="6:9">
      <c r="F14784" s="52"/>
      <c r="H14784"/>
      <c r="I14784"/>
    </row>
    <row r="14785" spans="6:9">
      <c r="F14785" s="52"/>
      <c r="H14785"/>
      <c r="I14785"/>
    </row>
    <row r="14786" spans="6:9">
      <c r="F14786" s="52"/>
      <c r="H14786"/>
      <c r="I14786"/>
    </row>
    <row r="14787" spans="6:9">
      <c r="F14787" s="52"/>
      <c r="H14787"/>
      <c r="I14787"/>
    </row>
    <row r="14788" spans="6:9">
      <c r="F14788" s="52"/>
      <c r="H14788"/>
      <c r="I14788"/>
    </row>
    <row r="14789" spans="6:9">
      <c r="F14789" s="52"/>
      <c r="H14789"/>
      <c r="I14789"/>
    </row>
    <row r="14790" spans="6:9">
      <c r="F14790" s="52"/>
      <c r="H14790"/>
      <c r="I14790"/>
    </row>
    <row r="14791" spans="6:9">
      <c r="F14791" s="52"/>
      <c r="H14791"/>
      <c r="I14791"/>
    </row>
    <row r="14792" spans="6:9">
      <c r="F14792" s="52"/>
      <c r="H14792"/>
      <c r="I14792"/>
    </row>
    <row r="14793" spans="6:9">
      <c r="F14793" s="52"/>
      <c r="H14793"/>
      <c r="I14793"/>
    </row>
    <row r="14794" spans="6:9">
      <c r="F14794" s="52"/>
      <c r="H14794"/>
      <c r="I14794"/>
    </row>
    <row r="14795" spans="6:9">
      <c r="F14795" s="52"/>
      <c r="H14795"/>
      <c r="I14795"/>
    </row>
    <row r="14796" spans="6:9">
      <c r="F14796" s="52"/>
      <c r="H14796"/>
      <c r="I14796"/>
    </row>
    <row r="14797" spans="6:9">
      <c r="F14797" s="52"/>
      <c r="H14797"/>
      <c r="I14797"/>
    </row>
    <row r="14798" spans="6:9">
      <c r="F14798" s="52"/>
      <c r="H14798"/>
      <c r="I14798"/>
    </row>
    <row r="14799" spans="6:9">
      <c r="F14799" s="52"/>
      <c r="H14799"/>
      <c r="I14799"/>
    </row>
    <row r="14800" spans="6:9">
      <c r="F14800" s="52"/>
      <c r="H14800"/>
      <c r="I14800"/>
    </row>
    <row r="14801" spans="6:9">
      <c r="F14801" s="52"/>
      <c r="H14801"/>
      <c r="I14801"/>
    </row>
    <row r="14802" spans="6:9">
      <c r="F14802" s="52"/>
      <c r="H14802"/>
      <c r="I14802"/>
    </row>
    <row r="14803" spans="6:9">
      <c r="F14803" s="52"/>
      <c r="H14803"/>
      <c r="I14803"/>
    </row>
    <row r="14804" spans="6:9">
      <c r="F14804" s="52"/>
      <c r="H14804"/>
      <c r="I14804"/>
    </row>
    <row r="14805" spans="6:9">
      <c r="F14805" s="52"/>
      <c r="H14805"/>
      <c r="I14805"/>
    </row>
    <row r="14806" spans="6:9">
      <c r="F14806" s="52"/>
      <c r="H14806"/>
      <c r="I14806"/>
    </row>
    <row r="14807" spans="6:9">
      <c r="F14807" s="52"/>
      <c r="H14807"/>
      <c r="I14807"/>
    </row>
    <row r="14808" spans="6:9">
      <c r="F14808" s="52"/>
      <c r="H14808"/>
      <c r="I14808"/>
    </row>
    <row r="14809" spans="6:9">
      <c r="F14809" s="52"/>
      <c r="H14809"/>
      <c r="I14809"/>
    </row>
    <row r="14810" spans="6:9">
      <c r="F14810" s="52"/>
      <c r="H14810"/>
      <c r="I14810"/>
    </row>
    <row r="14811" spans="6:9">
      <c r="F14811" s="52"/>
      <c r="H14811"/>
      <c r="I14811"/>
    </row>
    <row r="14812" spans="6:9">
      <c r="F14812" s="52"/>
      <c r="H14812"/>
      <c r="I14812"/>
    </row>
    <row r="14813" spans="6:9">
      <c r="F14813" s="52"/>
      <c r="H14813"/>
      <c r="I14813"/>
    </row>
    <row r="14814" spans="6:9">
      <c r="F14814" s="52"/>
      <c r="H14814"/>
      <c r="I14814"/>
    </row>
    <row r="14815" spans="6:9">
      <c r="F14815" s="52"/>
      <c r="H14815"/>
      <c r="I14815"/>
    </row>
    <row r="14816" spans="6:9">
      <c r="F14816" s="52"/>
      <c r="H14816"/>
      <c r="I14816"/>
    </row>
    <row r="14817" spans="6:9">
      <c r="F14817" s="52"/>
      <c r="H14817"/>
      <c r="I14817"/>
    </row>
    <row r="14818" spans="6:9">
      <c r="F14818" s="52"/>
      <c r="H14818"/>
      <c r="I14818"/>
    </row>
    <row r="14819" spans="6:9">
      <c r="F14819" s="52"/>
      <c r="H14819"/>
      <c r="I14819"/>
    </row>
    <row r="14820" spans="6:9">
      <c r="F14820" s="52"/>
      <c r="H14820"/>
      <c r="I14820"/>
    </row>
    <row r="14821" spans="6:9">
      <c r="F14821" s="52"/>
      <c r="H14821"/>
      <c r="I14821"/>
    </row>
    <row r="14822" spans="6:9">
      <c r="F14822" s="52"/>
      <c r="H14822"/>
      <c r="I14822"/>
    </row>
    <row r="14823" spans="6:9">
      <c r="F14823" s="52"/>
      <c r="H14823"/>
      <c r="I14823"/>
    </row>
    <row r="14824" spans="6:9">
      <c r="F14824" s="52"/>
      <c r="H14824"/>
      <c r="I14824"/>
    </row>
    <row r="14825" spans="6:9">
      <c r="F14825" s="52"/>
      <c r="H14825"/>
      <c r="I14825"/>
    </row>
    <row r="14826" spans="6:9">
      <c r="F14826" s="52"/>
      <c r="H14826"/>
      <c r="I14826"/>
    </row>
    <row r="14827" spans="6:9">
      <c r="F14827" s="52"/>
      <c r="H14827"/>
      <c r="I14827"/>
    </row>
    <row r="14828" spans="6:9">
      <c r="F14828" s="52"/>
      <c r="H14828"/>
      <c r="I14828"/>
    </row>
    <row r="14829" spans="6:9">
      <c r="F14829" s="52"/>
      <c r="H14829"/>
      <c r="I14829"/>
    </row>
    <row r="14830" spans="6:9">
      <c r="F14830" s="52"/>
      <c r="H14830"/>
      <c r="I14830"/>
    </row>
    <row r="14831" spans="6:9">
      <c r="F14831" s="52"/>
      <c r="H14831"/>
      <c r="I14831"/>
    </row>
    <row r="14832" spans="6:9">
      <c r="F14832" s="52"/>
      <c r="H14832"/>
      <c r="I14832"/>
    </row>
    <row r="14833" spans="6:9">
      <c r="F14833" s="52"/>
      <c r="H14833"/>
      <c r="I14833"/>
    </row>
    <row r="14834" spans="6:9">
      <c r="F14834" s="52"/>
      <c r="H14834"/>
      <c r="I14834"/>
    </row>
    <row r="14835" spans="6:9">
      <c r="F14835" s="52"/>
      <c r="H14835"/>
      <c r="I14835"/>
    </row>
    <row r="14836" spans="6:9">
      <c r="F14836" s="52"/>
      <c r="H14836"/>
      <c r="I14836"/>
    </row>
    <row r="14837" spans="6:9">
      <c r="F14837" s="52"/>
      <c r="H14837"/>
      <c r="I14837"/>
    </row>
    <row r="14838" spans="6:9">
      <c r="F14838" s="52"/>
      <c r="H14838"/>
      <c r="I14838"/>
    </row>
    <row r="14839" spans="6:9">
      <c r="F14839" s="52"/>
      <c r="H14839"/>
      <c r="I14839"/>
    </row>
    <row r="14840" spans="6:9">
      <c r="F14840" s="52"/>
      <c r="H14840"/>
      <c r="I14840"/>
    </row>
    <row r="14841" spans="6:9">
      <c r="F14841" s="52"/>
      <c r="H14841"/>
      <c r="I14841"/>
    </row>
    <row r="14842" spans="6:9">
      <c r="F14842" s="52"/>
      <c r="H14842"/>
      <c r="I14842"/>
    </row>
    <row r="14843" spans="6:9">
      <c r="F14843" s="52"/>
      <c r="H14843"/>
      <c r="I14843"/>
    </row>
    <row r="14844" spans="6:9">
      <c r="F14844" s="52"/>
      <c r="H14844"/>
      <c r="I14844"/>
    </row>
    <row r="14845" spans="6:9">
      <c r="F14845" s="52"/>
      <c r="H14845"/>
      <c r="I14845"/>
    </row>
    <row r="14846" spans="6:9">
      <c r="F14846" s="52"/>
      <c r="H14846"/>
      <c r="I14846"/>
    </row>
    <row r="14847" spans="6:9">
      <c r="F14847" s="52"/>
      <c r="H14847"/>
      <c r="I14847"/>
    </row>
    <row r="14848" spans="6:9">
      <c r="F14848" s="52"/>
      <c r="H14848"/>
      <c r="I14848"/>
    </row>
    <row r="14849" spans="6:9">
      <c r="F14849" s="52"/>
      <c r="H14849"/>
      <c r="I14849"/>
    </row>
    <row r="14850" spans="6:9">
      <c r="F14850" s="52"/>
      <c r="H14850"/>
      <c r="I14850"/>
    </row>
    <row r="14851" spans="6:9">
      <c r="F14851" s="52"/>
      <c r="H14851"/>
      <c r="I14851"/>
    </row>
    <row r="14852" spans="6:9">
      <c r="F14852" s="52"/>
      <c r="H14852"/>
      <c r="I14852"/>
    </row>
    <row r="14853" spans="6:9">
      <c r="F14853" s="52"/>
      <c r="H14853"/>
      <c r="I14853"/>
    </row>
    <row r="14854" spans="6:9">
      <c r="F14854" s="52"/>
      <c r="H14854"/>
      <c r="I14854"/>
    </row>
    <row r="14855" spans="6:9">
      <c r="F14855" s="52"/>
      <c r="H14855"/>
      <c r="I14855"/>
    </row>
    <row r="14856" spans="6:9">
      <c r="F14856" s="52"/>
      <c r="H14856"/>
      <c r="I14856"/>
    </row>
    <row r="14857" spans="6:9">
      <c r="F14857" s="52"/>
      <c r="H14857"/>
      <c r="I14857"/>
    </row>
    <row r="14858" spans="6:9">
      <c r="F14858" s="52"/>
      <c r="H14858"/>
      <c r="I14858"/>
    </row>
    <row r="14859" spans="6:9">
      <c r="F14859" s="52"/>
      <c r="H14859"/>
      <c r="I14859"/>
    </row>
    <row r="14860" spans="6:9">
      <c r="F14860" s="52"/>
      <c r="H14860"/>
      <c r="I14860"/>
    </row>
    <row r="14861" spans="6:9">
      <c r="F14861" s="52"/>
      <c r="H14861"/>
      <c r="I14861"/>
    </row>
    <row r="14862" spans="6:9">
      <c r="F14862" s="52"/>
      <c r="H14862"/>
      <c r="I14862"/>
    </row>
    <row r="14863" spans="6:9">
      <c r="F14863" s="52"/>
      <c r="H14863"/>
      <c r="I14863"/>
    </row>
    <row r="14864" spans="6:9">
      <c r="F14864" s="52"/>
      <c r="H14864"/>
      <c r="I14864"/>
    </row>
    <row r="14865" spans="6:9">
      <c r="F14865" s="52"/>
      <c r="H14865"/>
      <c r="I14865"/>
    </row>
    <row r="14866" spans="6:9">
      <c r="F14866" s="52"/>
      <c r="H14866"/>
      <c r="I14866"/>
    </row>
    <row r="14867" spans="6:9">
      <c r="F14867" s="52"/>
      <c r="H14867"/>
      <c r="I14867"/>
    </row>
    <row r="14868" spans="6:9">
      <c r="F14868" s="52"/>
      <c r="H14868"/>
      <c r="I14868"/>
    </row>
    <row r="14869" spans="6:9">
      <c r="F14869" s="52"/>
      <c r="H14869"/>
      <c r="I14869"/>
    </row>
    <row r="14870" spans="6:9">
      <c r="F14870" s="52"/>
      <c r="H14870"/>
      <c r="I14870"/>
    </row>
    <row r="14871" spans="6:9">
      <c r="F14871" s="52"/>
      <c r="H14871"/>
      <c r="I14871"/>
    </row>
    <row r="14872" spans="6:9">
      <c r="F14872" s="52"/>
      <c r="H14872"/>
      <c r="I14872"/>
    </row>
    <row r="14873" spans="6:9">
      <c r="F14873" s="52"/>
      <c r="H14873"/>
      <c r="I14873"/>
    </row>
    <row r="14874" spans="6:9">
      <c r="F14874" s="52"/>
      <c r="H14874"/>
      <c r="I14874"/>
    </row>
    <row r="14875" spans="6:9">
      <c r="F14875" s="52"/>
      <c r="H14875"/>
      <c r="I14875"/>
    </row>
    <row r="14876" spans="6:9">
      <c r="F14876" s="52"/>
      <c r="H14876"/>
      <c r="I14876"/>
    </row>
    <row r="14877" spans="6:9">
      <c r="F14877" s="52"/>
      <c r="H14877"/>
      <c r="I14877"/>
    </row>
    <row r="14878" spans="6:9">
      <c r="F14878" s="52"/>
      <c r="H14878"/>
      <c r="I14878"/>
    </row>
    <row r="14879" spans="6:9">
      <c r="F14879" s="52"/>
      <c r="H14879"/>
      <c r="I14879"/>
    </row>
    <row r="14880" spans="6:9">
      <c r="F14880" s="52"/>
      <c r="H14880"/>
      <c r="I14880"/>
    </row>
    <row r="14881" spans="6:9">
      <c r="F14881" s="52"/>
      <c r="H14881"/>
      <c r="I14881"/>
    </row>
    <row r="14882" spans="6:9">
      <c r="F14882" s="52"/>
      <c r="H14882"/>
      <c r="I14882"/>
    </row>
    <row r="14883" spans="6:9">
      <c r="F14883" s="52"/>
      <c r="H14883"/>
      <c r="I14883"/>
    </row>
    <row r="14884" spans="6:9">
      <c r="F14884" s="52"/>
      <c r="H14884"/>
      <c r="I14884"/>
    </row>
    <row r="14885" spans="6:9">
      <c r="F14885" s="52"/>
      <c r="H14885"/>
      <c r="I14885"/>
    </row>
    <row r="14886" spans="6:9">
      <c r="F14886" s="52"/>
      <c r="H14886"/>
      <c r="I14886"/>
    </row>
    <row r="14887" spans="6:9">
      <c r="F14887" s="52"/>
      <c r="H14887"/>
      <c r="I14887"/>
    </row>
    <row r="14888" spans="6:9">
      <c r="F14888" s="52"/>
      <c r="H14888"/>
      <c r="I14888"/>
    </row>
    <row r="14889" spans="6:9">
      <c r="F14889" s="52"/>
      <c r="H14889"/>
      <c r="I14889"/>
    </row>
    <row r="14890" spans="6:9">
      <c r="F14890" s="52"/>
      <c r="H14890"/>
      <c r="I14890"/>
    </row>
    <row r="14891" spans="6:9">
      <c r="F14891" s="52"/>
      <c r="H14891"/>
      <c r="I14891"/>
    </row>
    <row r="14892" spans="6:9">
      <c r="F14892" s="52"/>
      <c r="H14892"/>
      <c r="I14892"/>
    </row>
    <row r="14893" spans="6:9">
      <c r="F14893" s="52"/>
      <c r="H14893"/>
      <c r="I14893"/>
    </row>
    <row r="14894" spans="6:9">
      <c r="F14894" s="52"/>
      <c r="H14894"/>
      <c r="I14894"/>
    </row>
    <row r="14895" spans="6:9">
      <c r="F14895" s="52"/>
      <c r="H14895"/>
      <c r="I14895"/>
    </row>
    <row r="14896" spans="6:9">
      <c r="F14896" s="52"/>
      <c r="H14896"/>
      <c r="I14896"/>
    </row>
    <row r="14897" spans="6:9">
      <c r="F14897" s="52"/>
      <c r="H14897"/>
      <c r="I14897"/>
    </row>
    <row r="14898" spans="6:9">
      <c r="F14898" s="52"/>
      <c r="H14898"/>
      <c r="I14898"/>
    </row>
    <row r="14899" spans="6:9">
      <c r="F14899" s="52"/>
      <c r="H14899"/>
      <c r="I14899"/>
    </row>
    <row r="14900" spans="6:9">
      <c r="F14900" s="52"/>
      <c r="H14900"/>
      <c r="I14900"/>
    </row>
    <row r="14901" spans="6:9">
      <c r="F14901" s="52"/>
      <c r="H14901"/>
      <c r="I14901"/>
    </row>
    <row r="14902" spans="6:9">
      <c r="F14902" s="52"/>
      <c r="H14902"/>
      <c r="I14902"/>
    </row>
    <row r="14903" spans="6:9">
      <c r="F14903" s="52"/>
      <c r="H14903"/>
      <c r="I14903"/>
    </row>
    <row r="14904" spans="6:9">
      <c r="F14904" s="52"/>
      <c r="H14904"/>
      <c r="I14904"/>
    </row>
    <row r="14905" spans="6:9">
      <c r="F14905" s="52"/>
      <c r="H14905"/>
      <c r="I14905"/>
    </row>
    <row r="14906" spans="6:9">
      <c r="F14906" s="52"/>
      <c r="H14906"/>
      <c r="I14906"/>
    </row>
    <row r="14907" spans="6:9">
      <c r="F14907" s="52"/>
      <c r="H14907"/>
      <c r="I14907"/>
    </row>
    <row r="14908" spans="6:9">
      <c r="F14908" s="52"/>
      <c r="H14908"/>
      <c r="I14908"/>
    </row>
    <row r="14909" spans="6:9">
      <c r="F14909" s="52"/>
      <c r="H14909"/>
      <c r="I14909"/>
    </row>
    <row r="14910" spans="6:9">
      <c r="F14910" s="52"/>
      <c r="H14910"/>
      <c r="I14910"/>
    </row>
    <row r="14911" spans="6:9">
      <c r="F14911" s="52"/>
      <c r="H14911"/>
      <c r="I14911"/>
    </row>
    <row r="14912" spans="6:9">
      <c r="F14912" s="52"/>
      <c r="H14912"/>
      <c r="I14912"/>
    </row>
    <row r="14913" spans="6:9">
      <c r="F14913" s="52"/>
      <c r="H14913"/>
      <c r="I14913"/>
    </row>
    <row r="14914" spans="6:9">
      <c r="F14914" s="52"/>
      <c r="H14914"/>
      <c r="I14914"/>
    </row>
    <row r="14915" spans="6:9">
      <c r="F14915" s="52"/>
      <c r="H14915"/>
      <c r="I14915"/>
    </row>
    <row r="14916" spans="6:9">
      <c r="F14916" s="52"/>
      <c r="H14916"/>
      <c r="I14916"/>
    </row>
    <row r="14917" spans="6:9">
      <c r="F14917" s="52"/>
      <c r="H14917"/>
      <c r="I14917"/>
    </row>
    <row r="14918" spans="6:9">
      <c r="F14918" s="52"/>
      <c r="H14918"/>
      <c r="I14918"/>
    </row>
    <row r="14919" spans="6:9">
      <c r="F14919" s="52"/>
      <c r="H14919"/>
      <c r="I14919"/>
    </row>
    <row r="14920" spans="6:9">
      <c r="F14920" s="52"/>
      <c r="H14920"/>
      <c r="I14920"/>
    </row>
    <row r="14921" spans="6:9">
      <c r="F14921" s="52"/>
      <c r="H14921"/>
      <c r="I14921"/>
    </row>
    <row r="14922" spans="6:9">
      <c r="F14922" s="52"/>
      <c r="H14922"/>
      <c r="I14922"/>
    </row>
    <row r="14923" spans="6:9">
      <c r="F14923" s="52"/>
      <c r="H14923"/>
      <c r="I14923"/>
    </row>
    <row r="14924" spans="6:9">
      <c r="F14924" s="52"/>
      <c r="H14924"/>
      <c r="I14924"/>
    </row>
    <row r="14925" spans="6:9">
      <c r="F14925" s="52"/>
      <c r="H14925"/>
      <c r="I14925"/>
    </row>
    <row r="14926" spans="6:9">
      <c r="F14926" s="52"/>
      <c r="H14926"/>
      <c r="I14926"/>
    </row>
    <row r="14927" spans="6:9">
      <c r="F14927" s="52"/>
      <c r="H14927"/>
      <c r="I14927"/>
    </row>
    <row r="14928" spans="6:9">
      <c r="F14928" s="52"/>
      <c r="H14928"/>
      <c r="I14928"/>
    </row>
    <row r="14929" spans="6:9">
      <c r="F14929" s="52"/>
      <c r="H14929"/>
      <c r="I14929"/>
    </row>
    <row r="14930" spans="6:9">
      <c r="F14930" s="52"/>
      <c r="H14930"/>
      <c r="I14930"/>
    </row>
    <row r="14931" spans="6:9">
      <c r="F14931" s="52"/>
      <c r="H14931"/>
      <c r="I14931"/>
    </row>
    <row r="14932" spans="6:9">
      <c r="F14932" s="52"/>
      <c r="H14932"/>
      <c r="I14932"/>
    </row>
    <row r="14933" spans="6:9">
      <c r="F14933" s="52"/>
      <c r="H14933"/>
      <c r="I14933"/>
    </row>
    <row r="14934" spans="6:9">
      <c r="F14934" s="52"/>
      <c r="H14934"/>
      <c r="I14934"/>
    </row>
    <row r="14935" spans="6:9">
      <c r="F14935" s="52"/>
      <c r="H14935"/>
      <c r="I14935"/>
    </row>
    <row r="14936" spans="6:9">
      <c r="F14936" s="52"/>
      <c r="H14936"/>
      <c r="I14936"/>
    </row>
    <row r="14937" spans="6:9">
      <c r="F14937" s="52"/>
      <c r="H14937"/>
      <c r="I14937"/>
    </row>
    <row r="14938" spans="6:9">
      <c r="F14938" s="52"/>
      <c r="H14938"/>
      <c r="I14938"/>
    </row>
    <row r="14939" spans="6:9">
      <c r="F14939" s="52"/>
      <c r="H14939"/>
      <c r="I14939"/>
    </row>
    <row r="14940" spans="6:9">
      <c r="F14940" s="52"/>
      <c r="H14940"/>
      <c r="I14940"/>
    </row>
    <row r="14941" spans="6:9">
      <c r="F14941" s="52"/>
      <c r="H14941"/>
      <c r="I14941"/>
    </row>
    <row r="14942" spans="6:9">
      <c r="F14942" s="52"/>
      <c r="H14942"/>
      <c r="I14942"/>
    </row>
    <row r="14943" spans="6:9">
      <c r="F14943" s="52"/>
      <c r="H14943"/>
      <c r="I14943"/>
    </row>
    <row r="14944" spans="6:9">
      <c r="F14944" s="52"/>
      <c r="H14944"/>
      <c r="I14944"/>
    </row>
    <row r="14945" spans="6:9">
      <c r="F14945" s="52"/>
      <c r="H14945"/>
      <c r="I14945"/>
    </row>
    <row r="14946" spans="6:9">
      <c r="F14946" s="52"/>
      <c r="H14946"/>
      <c r="I14946"/>
    </row>
    <row r="14947" spans="6:9">
      <c r="F14947" s="52"/>
      <c r="H14947"/>
      <c r="I14947"/>
    </row>
    <row r="14948" spans="6:9">
      <c r="F14948" s="52"/>
      <c r="H14948"/>
      <c r="I14948"/>
    </row>
    <row r="14949" spans="6:9">
      <c r="F14949" s="52"/>
      <c r="H14949"/>
      <c r="I14949"/>
    </row>
    <row r="14950" spans="6:9">
      <c r="F14950" s="52"/>
      <c r="H14950"/>
      <c r="I14950"/>
    </row>
    <row r="14951" spans="6:9">
      <c r="F14951" s="52"/>
      <c r="H14951"/>
      <c r="I14951"/>
    </row>
    <row r="14952" spans="6:9">
      <c r="F14952" s="52"/>
      <c r="H14952"/>
      <c r="I14952"/>
    </row>
    <row r="14953" spans="6:9">
      <c r="F14953" s="52"/>
      <c r="H14953"/>
      <c r="I14953"/>
    </row>
    <row r="14954" spans="6:9">
      <c r="F14954" s="52"/>
      <c r="H14954"/>
      <c r="I14954"/>
    </row>
    <row r="14955" spans="6:9">
      <c r="F14955" s="52"/>
      <c r="H14955"/>
      <c r="I14955"/>
    </row>
    <row r="14956" spans="6:9">
      <c r="F14956" s="52"/>
      <c r="H14956"/>
      <c r="I14956"/>
    </row>
    <row r="14957" spans="6:9">
      <c r="F14957" s="52"/>
      <c r="H14957"/>
      <c r="I14957"/>
    </row>
    <row r="14958" spans="6:9">
      <c r="F14958" s="52"/>
      <c r="H14958"/>
      <c r="I14958"/>
    </row>
    <row r="14959" spans="6:9">
      <c r="F14959" s="52"/>
      <c r="H14959"/>
      <c r="I14959"/>
    </row>
    <row r="14960" spans="6:9">
      <c r="F14960" s="52"/>
      <c r="H14960"/>
      <c r="I14960"/>
    </row>
    <row r="14961" spans="6:9">
      <c r="F14961" s="52"/>
      <c r="H14961"/>
      <c r="I14961"/>
    </row>
    <row r="14962" spans="6:9">
      <c r="F14962" s="52"/>
      <c r="H14962"/>
      <c r="I14962"/>
    </row>
    <row r="14963" spans="6:9">
      <c r="F14963" s="52"/>
      <c r="H14963"/>
      <c r="I14963"/>
    </row>
    <row r="14964" spans="6:9">
      <c r="F14964" s="52"/>
      <c r="H14964"/>
      <c r="I14964"/>
    </row>
    <row r="14965" spans="6:9">
      <c r="F14965" s="52"/>
      <c r="H14965"/>
      <c r="I14965"/>
    </row>
    <row r="14966" spans="6:9">
      <c r="F14966" s="52"/>
      <c r="H14966"/>
      <c r="I14966"/>
    </row>
    <row r="14967" spans="6:9">
      <c r="F14967" s="52"/>
      <c r="H14967"/>
      <c r="I14967"/>
    </row>
    <row r="14968" spans="6:9">
      <c r="F14968" s="52"/>
      <c r="H14968"/>
      <c r="I14968"/>
    </row>
    <row r="14969" spans="6:9">
      <c r="F14969" s="52"/>
      <c r="H14969"/>
      <c r="I14969"/>
    </row>
    <row r="14970" spans="6:9">
      <c r="F14970" s="52"/>
      <c r="H14970"/>
      <c r="I14970"/>
    </row>
    <row r="14971" spans="6:9">
      <c r="F14971" s="52"/>
      <c r="H14971"/>
      <c r="I14971"/>
    </row>
    <row r="14972" spans="6:9">
      <c r="F14972" s="52"/>
      <c r="H14972"/>
      <c r="I14972"/>
    </row>
    <row r="14973" spans="6:9">
      <c r="F14973" s="52"/>
      <c r="H14973"/>
      <c r="I14973"/>
    </row>
    <row r="14974" spans="6:9">
      <c r="F14974" s="52"/>
      <c r="H14974"/>
      <c r="I14974"/>
    </row>
    <row r="14975" spans="6:9">
      <c r="F14975" s="52"/>
      <c r="H14975"/>
      <c r="I14975"/>
    </row>
    <row r="14976" spans="6:9">
      <c r="F14976" s="52"/>
      <c r="H14976"/>
      <c r="I14976"/>
    </row>
    <row r="14977" spans="6:9">
      <c r="F14977" s="52"/>
      <c r="H14977"/>
      <c r="I14977"/>
    </row>
    <row r="14978" spans="6:9">
      <c r="F14978" s="52"/>
      <c r="H14978"/>
      <c r="I14978"/>
    </row>
    <row r="14979" spans="6:9">
      <c r="F14979" s="52"/>
      <c r="H14979"/>
      <c r="I14979"/>
    </row>
    <row r="14980" spans="6:9">
      <c r="F14980" s="52"/>
      <c r="H14980"/>
      <c r="I14980"/>
    </row>
    <row r="14981" spans="6:9">
      <c r="F14981" s="52"/>
      <c r="H14981"/>
      <c r="I14981"/>
    </row>
    <row r="14982" spans="6:9">
      <c r="F14982" s="52"/>
      <c r="H14982"/>
      <c r="I14982"/>
    </row>
    <row r="14983" spans="6:9">
      <c r="F14983" s="52"/>
      <c r="H14983"/>
      <c r="I14983"/>
    </row>
    <row r="14984" spans="6:9">
      <c r="F14984" s="52"/>
      <c r="H14984"/>
      <c r="I14984"/>
    </row>
    <row r="14985" spans="6:9">
      <c r="F14985" s="52"/>
      <c r="H14985"/>
      <c r="I14985"/>
    </row>
    <row r="14986" spans="6:9">
      <c r="F14986" s="52"/>
      <c r="H14986"/>
      <c r="I14986"/>
    </row>
    <row r="14987" spans="6:9">
      <c r="F14987" s="52"/>
      <c r="H14987"/>
      <c r="I14987"/>
    </row>
    <row r="14988" spans="6:9">
      <c r="F14988" s="52"/>
      <c r="H14988"/>
      <c r="I14988"/>
    </row>
    <row r="14989" spans="6:9">
      <c r="F14989" s="52"/>
      <c r="H14989"/>
      <c r="I14989"/>
    </row>
    <row r="14990" spans="6:9">
      <c r="F14990" s="52"/>
      <c r="H14990"/>
      <c r="I14990"/>
    </row>
    <row r="14991" spans="6:9">
      <c r="F14991" s="52"/>
      <c r="H14991"/>
      <c r="I14991"/>
    </row>
    <row r="14992" spans="6:9">
      <c r="F14992" s="52"/>
      <c r="H14992"/>
      <c r="I14992"/>
    </row>
    <row r="14993" spans="6:9">
      <c r="F14993" s="52"/>
      <c r="H14993"/>
      <c r="I14993"/>
    </row>
    <row r="14994" spans="6:9">
      <c r="F14994" s="52"/>
      <c r="H14994"/>
      <c r="I14994"/>
    </row>
    <row r="14995" spans="6:9">
      <c r="F14995" s="52"/>
      <c r="H14995"/>
      <c r="I14995"/>
    </row>
    <row r="14996" spans="6:9">
      <c r="F14996" s="52"/>
      <c r="H14996"/>
      <c r="I14996"/>
    </row>
    <row r="14997" spans="6:9">
      <c r="F14997" s="52"/>
      <c r="H14997"/>
      <c r="I14997"/>
    </row>
    <row r="14998" spans="6:9">
      <c r="F14998" s="52"/>
      <c r="H14998"/>
      <c r="I14998"/>
    </row>
    <row r="14999" spans="6:9">
      <c r="F14999" s="52"/>
      <c r="H14999"/>
      <c r="I14999"/>
    </row>
    <row r="15000" spans="6:9">
      <c r="F15000" s="52"/>
      <c r="H15000"/>
      <c r="I15000"/>
    </row>
    <row r="15001" spans="6:9">
      <c r="F15001" s="52"/>
      <c r="H15001"/>
      <c r="I15001"/>
    </row>
    <row r="15002" spans="6:9">
      <c r="F15002" s="52"/>
      <c r="H15002"/>
      <c r="I15002"/>
    </row>
    <row r="15003" spans="6:9">
      <c r="F15003" s="52"/>
      <c r="H15003"/>
      <c r="I15003"/>
    </row>
    <row r="15004" spans="6:9">
      <c r="F15004" s="52"/>
      <c r="H15004"/>
      <c r="I15004"/>
    </row>
    <row r="15005" spans="6:9">
      <c r="F15005" s="52"/>
      <c r="H15005"/>
      <c r="I15005"/>
    </row>
    <row r="15006" spans="6:9">
      <c r="F15006" s="52"/>
      <c r="H15006"/>
      <c r="I15006"/>
    </row>
    <row r="15007" spans="6:9">
      <c r="F15007" s="52"/>
      <c r="H15007"/>
      <c r="I15007"/>
    </row>
    <row r="15008" spans="6:9">
      <c r="F15008" s="52"/>
      <c r="H15008"/>
      <c r="I15008"/>
    </row>
    <row r="15009" spans="6:9">
      <c r="F15009" s="52"/>
      <c r="H15009"/>
      <c r="I15009"/>
    </row>
    <row r="15010" spans="6:9">
      <c r="F15010" s="52"/>
      <c r="H15010"/>
      <c r="I15010"/>
    </row>
    <row r="15011" spans="6:9">
      <c r="F15011" s="52"/>
      <c r="H15011"/>
      <c r="I15011"/>
    </row>
    <row r="15012" spans="6:9">
      <c r="F15012" s="52"/>
      <c r="H15012"/>
      <c r="I15012"/>
    </row>
    <row r="15013" spans="6:9">
      <c r="F15013" s="52"/>
      <c r="H15013"/>
      <c r="I15013"/>
    </row>
    <row r="15014" spans="6:9">
      <c r="F15014" s="52"/>
      <c r="H15014"/>
      <c r="I15014"/>
    </row>
    <row r="15015" spans="6:9">
      <c r="F15015" s="52"/>
      <c r="H15015"/>
      <c r="I15015"/>
    </row>
    <row r="15016" spans="6:9">
      <c r="F15016" s="52"/>
      <c r="H15016"/>
      <c r="I15016"/>
    </row>
    <row r="15017" spans="6:9">
      <c r="F15017" s="52"/>
      <c r="H15017"/>
      <c r="I15017"/>
    </row>
    <row r="15018" spans="6:9">
      <c r="F15018" s="52"/>
      <c r="H15018"/>
      <c r="I15018"/>
    </row>
    <row r="15019" spans="6:9">
      <c r="F15019" s="52"/>
      <c r="H15019"/>
      <c r="I15019"/>
    </row>
    <row r="15020" spans="6:9">
      <c r="F15020" s="52"/>
      <c r="H15020"/>
      <c r="I15020"/>
    </row>
    <row r="15021" spans="6:9">
      <c r="F15021" s="52"/>
      <c r="H15021"/>
      <c r="I15021"/>
    </row>
    <row r="15022" spans="6:9">
      <c r="F15022" s="52"/>
      <c r="H15022"/>
      <c r="I15022"/>
    </row>
    <row r="15023" spans="6:9">
      <c r="F15023" s="52"/>
      <c r="H15023"/>
      <c r="I15023"/>
    </row>
    <row r="15024" spans="6:9">
      <c r="F15024" s="52"/>
      <c r="H15024"/>
      <c r="I15024"/>
    </row>
    <row r="15025" spans="6:9">
      <c r="F15025" s="52"/>
      <c r="H15025"/>
      <c r="I15025"/>
    </row>
    <row r="15026" spans="6:9">
      <c r="F15026" s="52"/>
      <c r="H15026"/>
      <c r="I15026"/>
    </row>
    <row r="15027" spans="6:9">
      <c r="F15027" s="52"/>
      <c r="H15027"/>
      <c r="I15027"/>
    </row>
    <row r="15028" spans="6:9">
      <c r="F15028" s="52"/>
      <c r="H15028"/>
      <c r="I15028"/>
    </row>
    <row r="15029" spans="6:9">
      <c r="F15029" s="52"/>
      <c r="H15029"/>
      <c r="I15029"/>
    </row>
    <row r="15030" spans="6:9">
      <c r="F15030" s="52"/>
      <c r="H15030"/>
      <c r="I15030"/>
    </row>
    <row r="15031" spans="6:9">
      <c r="F15031" s="52"/>
      <c r="H15031"/>
      <c r="I15031"/>
    </row>
    <row r="15032" spans="6:9">
      <c r="F15032" s="52"/>
      <c r="H15032"/>
      <c r="I15032"/>
    </row>
    <row r="15033" spans="6:9">
      <c r="F15033" s="52"/>
      <c r="H15033"/>
      <c r="I15033"/>
    </row>
    <row r="15034" spans="6:9">
      <c r="F15034" s="52"/>
      <c r="H15034"/>
      <c r="I15034"/>
    </row>
    <row r="15035" spans="6:9">
      <c r="F15035" s="52"/>
      <c r="H15035"/>
      <c r="I15035"/>
    </row>
    <row r="15036" spans="6:9">
      <c r="F15036" s="52"/>
      <c r="H15036"/>
      <c r="I15036"/>
    </row>
    <row r="15037" spans="6:9">
      <c r="F15037" s="52"/>
      <c r="H15037"/>
      <c r="I15037"/>
    </row>
    <row r="15038" spans="6:9">
      <c r="F15038" s="52"/>
      <c r="H15038"/>
      <c r="I15038"/>
    </row>
    <row r="15039" spans="6:9">
      <c r="F15039" s="52"/>
      <c r="H15039"/>
      <c r="I15039"/>
    </row>
    <row r="15040" spans="6:9">
      <c r="F15040" s="52"/>
      <c r="H15040"/>
      <c r="I15040"/>
    </row>
    <row r="15041" spans="6:9">
      <c r="F15041" s="52"/>
      <c r="H15041"/>
      <c r="I15041"/>
    </row>
    <row r="15042" spans="6:9">
      <c r="F15042" s="52"/>
      <c r="H15042"/>
      <c r="I15042"/>
    </row>
    <row r="15043" spans="6:9">
      <c r="F15043" s="52"/>
      <c r="H15043"/>
      <c r="I15043"/>
    </row>
    <row r="15044" spans="6:9">
      <c r="F15044" s="52"/>
      <c r="H15044"/>
      <c r="I15044"/>
    </row>
    <row r="15045" spans="6:9">
      <c r="F15045" s="52"/>
      <c r="H15045"/>
      <c r="I15045"/>
    </row>
    <row r="15046" spans="6:9">
      <c r="F15046" s="52"/>
      <c r="H15046"/>
      <c r="I15046"/>
    </row>
    <row r="15047" spans="6:9">
      <c r="F15047" s="52"/>
      <c r="H15047"/>
      <c r="I15047"/>
    </row>
    <row r="15048" spans="6:9">
      <c r="F15048" s="52"/>
      <c r="H15048"/>
      <c r="I15048"/>
    </row>
    <row r="15049" spans="6:9">
      <c r="F15049" s="52"/>
      <c r="H15049"/>
      <c r="I15049"/>
    </row>
    <row r="15050" spans="6:9">
      <c r="F15050" s="52"/>
      <c r="H15050"/>
      <c r="I15050"/>
    </row>
    <row r="15051" spans="6:9">
      <c r="F15051" s="52"/>
      <c r="H15051"/>
      <c r="I15051"/>
    </row>
    <row r="15052" spans="6:9">
      <c r="F15052" s="52"/>
      <c r="H15052"/>
      <c r="I15052"/>
    </row>
    <row r="15053" spans="6:9">
      <c r="F15053" s="52"/>
      <c r="H15053"/>
      <c r="I15053"/>
    </row>
    <row r="15054" spans="6:9">
      <c r="F15054" s="52"/>
      <c r="H15054"/>
      <c r="I15054"/>
    </row>
    <row r="15055" spans="6:9">
      <c r="F15055" s="52"/>
      <c r="H15055"/>
      <c r="I15055"/>
    </row>
    <row r="15056" spans="6:9">
      <c r="F15056" s="52"/>
      <c r="H15056"/>
      <c r="I15056"/>
    </row>
    <row r="15057" spans="6:9">
      <c r="F15057" s="52"/>
      <c r="H15057"/>
      <c r="I15057"/>
    </row>
    <row r="15058" spans="6:9">
      <c r="F15058" s="52"/>
      <c r="H15058"/>
      <c r="I15058"/>
    </row>
    <row r="15059" spans="6:9">
      <c r="F15059" s="52"/>
      <c r="H15059"/>
      <c r="I15059"/>
    </row>
    <row r="15060" spans="6:9">
      <c r="F15060" s="52"/>
      <c r="H15060"/>
      <c r="I15060"/>
    </row>
    <row r="15061" spans="6:9">
      <c r="F15061" s="52"/>
      <c r="H15061"/>
      <c r="I15061"/>
    </row>
    <row r="15062" spans="6:9">
      <c r="F15062" s="52"/>
      <c r="H15062"/>
      <c r="I15062"/>
    </row>
    <row r="15063" spans="6:9">
      <c r="F15063" s="52"/>
      <c r="H15063"/>
      <c r="I15063"/>
    </row>
    <row r="15064" spans="6:9">
      <c r="F15064" s="52"/>
      <c r="H15064"/>
      <c r="I15064"/>
    </row>
    <row r="15065" spans="6:9">
      <c r="F15065" s="52"/>
      <c r="H15065"/>
      <c r="I15065"/>
    </row>
    <row r="15066" spans="6:9">
      <c r="F15066" s="52"/>
      <c r="H15066"/>
      <c r="I15066"/>
    </row>
    <row r="15067" spans="6:9">
      <c r="F15067" s="52"/>
      <c r="H15067"/>
      <c r="I15067"/>
    </row>
    <row r="15068" spans="6:9">
      <c r="F15068" s="52"/>
      <c r="H15068"/>
      <c r="I15068"/>
    </row>
    <row r="15069" spans="6:9">
      <c r="F15069" s="52"/>
      <c r="H15069"/>
      <c r="I15069"/>
    </row>
    <row r="15070" spans="6:9">
      <c r="F15070" s="52"/>
      <c r="H15070"/>
      <c r="I15070"/>
    </row>
    <row r="15071" spans="6:9">
      <c r="F15071" s="52"/>
      <c r="H15071"/>
      <c r="I15071"/>
    </row>
    <row r="15072" spans="6:9">
      <c r="F15072" s="52"/>
      <c r="H15072"/>
      <c r="I15072"/>
    </row>
    <row r="15073" spans="6:9">
      <c r="F15073" s="52"/>
      <c r="H15073"/>
      <c r="I15073"/>
    </row>
    <row r="15074" spans="6:9">
      <c r="F15074" s="52"/>
      <c r="H15074"/>
      <c r="I15074"/>
    </row>
    <row r="15075" spans="6:9">
      <c r="F15075" s="52"/>
      <c r="H15075"/>
      <c r="I15075"/>
    </row>
    <row r="15076" spans="6:9">
      <c r="F15076" s="52"/>
      <c r="H15076"/>
      <c r="I15076"/>
    </row>
    <row r="15077" spans="6:9">
      <c r="F15077" s="52"/>
      <c r="H15077"/>
      <c r="I15077"/>
    </row>
    <row r="15078" spans="6:9">
      <c r="F15078" s="52"/>
      <c r="H15078"/>
      <c r="I15078"/>
    </row>
    <row r="15079" spans="6:9">
      <c r="F15079" s="52"/>
      <c r="H15079"/>
      <c r="I15079"/>
    </row>
    <row r="15080" spans="6:9">
      <c r="F15080" s="52"/>
      <c r="H15080"/>
      <c r="I15080"/>
    </row>
    <row r="15081" spans="6:9">
      <c r="F15081" s="52"/>
      <c r="H15081"/>
      <c r="I15081"/>
    </row>
    <row r="15082" spans="6:9">
      <c r="F15082" s="52"/>
      <c r="H15082"/>
      <c r="I15082"/>
    </row>
    <row r="15083" spans="6:9">
      <c r="F15083" s="52"/>
      <c r="H15083"/>
      <c r="I15083"/>
    </row>
    <row r="15084" spans="6:9">
      <c r="F15084" s="52"/>
      <c r="H15084"/>
      <c r="I15084"/>
    </row>
    <row r="15085" spans="6:9">
      <c r="F15085" s="52"/>
      <c r="H15085"/>
      <c r="I15085"/>
    </row>
    <row r="15086" spans="6:9">
      <c r="F15086" s="52"/>
      <c r="H15086"/>
      <c r="I15086"/>
    </row>
    <row r="15087" spans="6:9">
      <c r="F15087" s="52"/>
      <c r="H15087"/>
      <c r="I15087"/>
    </row>
    <row r="15088" spans="6:9">
      <c r="F15088" s="52"/>
      <c r="H15088"/>
      <c r="I15088"/>
    </row>
    <row r="15089" spans="6:9">
      <c r="F15089" s="52"/>
      <c r="H15089"/>
      <c r="I15089"/>
    </row>
    <row r="15090" spans="6:9">
      <c r="F15090" s="52"/>
      <c r="H15090"/>
      <c r="I15090"/>
    </row>
    <row r="15091" spans="6:9">
      <c r="F15091" s="52"/>
      <c r="H15091"/>
      <c r="I15091"/>
    </row>
    <row r="15092" spans="6:9">
      <c r="F15092" s="52"/>
      <c r="H15092"/>
      <c r="I15092"/>
    </row>
    <row r="15093" spans="6:9">
      <c r="F15093" s="52"/>
      <c r="H15093"/>
      <c r="I15093"/>
    </row>
    <row r="15094" spans="6:9">
      <c r="F15094" s="52"/>
      <c r="H15094"/>
      <c r="I15094"/>
    </row>
    <row r="15095" spans="6:9">
      <c r="F15095" s="52"/>
      <c r="H15095"/>
      <c r="I15095"/>
    </row>
    <row r="15096" spans="6:9">
      <c r="F15096" s="52"/>
      <c r="H15096"/>
      <c r="I15096"/>
    </row>
    <row r="15097" spans="6:9">
      <c r="F15097" s="52"/>
      <c r="H15097"/>
      <c r="I15097"/>
    </row>
    <row r="15098" spans="6:9">
      <c r="F15098" s="52"/>
      <c r="H15098"/>
      <c r="I15098"/>
    </row>
    <row r="15099" spans="6:9">
      <c r="F15099" s="52"/>
      <c r="H15099"/>
      <c r="I15099"/>
    </row>
    <row r="15100" spans="6:9">
      <c r="F15100" s="52"/>
      <c r="H15100"/>
      <c r="I15100"/>
    </row>
    <row r="15101" spans="6:9">
      <c r="F15101" s="52"/>
      <c r="H15101"/>
      <c r="I15101"/>
    </row>
    <row r="15102" spans="6:9">
      <c r="F15102" s="52"/>
      <c r="H15102"/>
      <c r="I15102"/>
    </row>
    <row r="15103" spans="6:9">
      <c r="F15103" s="52"/>
      <c r="H15103"/>
      <c r="I15103"/>
    </row>
    <row r="15104" spans="6:9">
      <c r="F15104" s="52"/>
      <c r="H15104"/>
      <c r="I15104"/>
    </row>
    <row r="15105" spans="6:9">
      <c r="F15105" s="52"/>
      <c r="H15105"/>
      <c r="I15105"/>
    </row>
    <row r="15106" spans="6:9">
      <c r="F15106" s="52"/>
      <c r="H15106"/>
      <c r="I15106"/>
    </row>
    <row r="15107" spans="6:9">
      <c r="F15107" s="52"/>
      <c r="H15107"/>
      <c r="I15107"/>
    </row>
    <row r="15108" spans="6:9">
      <c r="F15108" s="52"/>
      <c r="H15108"/>
      <c r="I15108"/>
    </row>
    <row r="15109" spans="6:9">
      <c r="F15109" s="52"/>
      <c r="H15109"/>
      <c r="I15109"/>
    </row>
    <row r="15110" spans="6:9">
      <c r="F15110" s="52"/>
      <c r="H15110"/>
      <c r="I15110"/>
    </row>
    <row r="15111" spans="6:9">
      <c r="F15111" s="52"/>
      <c r="H15111"/>
      <c r="I15111"/>
    </row>
    <row r="15112" spans="6:9">
      <c r="F15112" s="52"/>
      <c r="H15112"/>
      <c r="I15112"/>
    </row>
    <row r="15113" spans="6:9">
      <c r="F15113" s="52"/>
      <c r="H15113"/>
      <c r="I15113"/>
    </row>
    <row r="15114" spans="6:9">
      <c r="F15114" s="52"/>
      <c r="H15114"/>
      <c r="I15114"/>
    </row>
    <row r="15115" spans="6:9">
      <c r="F15115" s="52"/>
      <c r="H15115"/>
      <c r="I15115"/>
    </row>
    <row r="15116" spans="6:9">
      <c r="F15116" s="52"/>
      <c r="H15116"/>
      <c r="I15116"/>
    </row>
    <row r="15117" spans="6:9">
      <c r="F15117" s="52"/>
      <c r="H15117"/>
      <c r="I15117"/>
    </row>
    <row r="15118" spans="6:9">
      <c r="F15118" s="52"/>
      <c r="H15118"/>
      <c r="I15118"/>
    </row>
    <row r="15119" spans="6:9">
      <c r="F15119" s="52"/>
      <c r="H15119"/>
      <c r="I15119"/>
    </row>
    <row r="15120" spans="6:9">
      <c r="F15120" s="52"/>
      <c r="H15120"/>
      <c r="I15120"/>
    </row>
    <row r="15121" spans="6:9">
      <c r="F15121" s="52"/>
      <c r="H15121"/>
      <c r="I15121"/>
    </row>
    <row r="15122" spans="6:9">
      <c r="F15122" s="52"/>
      <c r="H15122"/>
      <c r="I15122"/>
    </row>
    <row r="15123" spans="6:9">
      <c r="F15123" s="52"/>
      <c r="H15123"/>
      <c r="I15123"/>
    </row>
    <row r="15124" spans="6:9">
      <c r="F15124" s="52"/>
      <c r="H15124"/>
      <c r="I15124"/>
    </row>
    <row r="15125" spans="6:9">
      <c r="F15125" s="52"/>
      <c r="H15125"/>
      <c r="I15125"/>
    </row>
    <row r="15126" spans="6:9">
      <c r="F15126" s="52"/>
      <c r="H15126"/>
      <c r="I15126"/>
    </row>
    <row r="15127" spans="6:9">
      <c r="F15127" s="52"/>
      <c r="H15127"/>
      <c r="I15127"/>
    </row>
    <row r="15128" spans="6:9">
      <c r="F15128" s="52"/>
      <c r="H15128"/>
      <c r="I15128"/>
    </row>
    <row r="15129" spans="6:9">
      <c r="F15129" s="52"/>
      <c r="H15129"/>
      <c r="I15129"/>
    </row>
    <row r="15130" spans="6:9">
      <c r="F15130" s="52"/>
      <c r="H15130"/>
      <c r="I15130"/>
    </row>
    <row r="15131" spans="6:9">
      <c r="F15131" s="52"/>
      <c r="H15131"/>
      <c r="I15131"/>
    </row>
    <row r="15132" spans="6:9">
      <c r="F15132" s="52"/>
      <c r="H15132"/>
      <c r="I15132"/>
    </row>
    <row r="15133" spans="6:9">
      <c r="F15133" s="52"/>
      <c r="H15133"/>
      <c r="I15133"/>
    </row>
    <row r="15134" spans="6:9">
      <c r="F15134" s="52"/>
      <c r="H15134"/>
      <c r="I15134"/>
    </row>
    <row r="15135" spans="6:9">
      <c r="F15135" s="52"/>
      <c r="H15135"/>
      <c r="I15135"/>
    </row>
    <row r="15136" spans="6:9">
      <c r="F15136" s="52"/>
      <c r="H15136"/>
      <c r="I15136"/>
    </row>
    <row r="15137" spans="6:9">
      <c r="F15137" s="52"/>
      <c r="H15137"/>
      <c r="I15137"/>
    </row>
    <row r="15138" spans="6:9">
      <c r="F15138" s="52"/>
      <c r="H15138"/>
      <c r="I15138"/>
    </row>
    <row r="15139" spans="6:9">
      <c r="F15139" s="52"/>
      <c r="H15139"/>
      <c r="I15139"/>
    </row>
    <row r="15140" spans="6:9">
      <c r="F15140" s="52"/>
      <c r="H15140"/>
      <c r="I15140"/>
    </row>
    <row r="15141" spans="6:9">
      <c r="F15141" s="52"/>
      <c r="H15141"/>
      <c r="I15141"/>
    </row>
    <row r="15142" spans="6:9">
      <c r="F15142" s="52"/>
      <c r="H15142"/>
      <c r="I15142"/>
    </row>
    <row r="15143" spans="6:9">
      <c r="F15143" s="52"/>
      <c r="H15143"/>
      <c r="I15143"/>
    </row>
    <row r="15144" spans="6:9">
      <c r="F15144" s="52"/>
      <c r="H15144"/>
      <c r="I15144"/>
    </row>
    <row r="15145" spans="6:9">
      <c r="F15145" s="52"/>
      <c r="H15145"/>
      <c r="I15145"/>
    </row>
    <row r="15146" spans="6:9">
      <c r="F15146" s="52"/>
      <c r="H15146"/>
      <c r="I15146"/>
    </row>
    <row r="15147" spans="6:9">
      <c r="F15147" s="52"/>
      <c r="H15147"/>
      <c r="I15147"/>
    </row>
    <row r="15148" spans="6:9">
      <c r="F15148" s="52"/>
      <c r="H15148"/>
      <c r="I15148"/>
    </row>
    <row r="15149" spans="6:9">
      <c r="F15149" s="52"/>
      <c r="H15149"/>
      <c r="I15149"/>
    </row>
    <row r="15150" spans="6:9">
      <c r="F15150" s="52"/>
      <c r="H15150"/>
      <c r="I15150"/>
    </row>
    <row r="15151" spans="6:9">
      <c r="F15151" s="52"/>
      <c r="H15151"/>
      <c r="I15151"/>
    </row>
    <row r="15152" spans="6:9">
      <c r="F15152" s="52"/>
      <c r="H15152"/>
      <c r="I15152"/>
    </row>
    <row r="15153" spans="6:9">
      <c r="F15153" s="52"/>
      <c r="H15153"/>
      <c r="I15153"/>
    </row>
    <row r="15154" spans="6:9">
      <c r="F15154" s="52"/>
      <c r="H15154"/>
      <c r="I15154"/>
    </row>
    <row r="15155" spans="6:9">
      <c r="F15155" s="52"/>
      <c r="H15155"/>
      <c r="I15155"/>
    </row>
    <row r="15156" spans="6:9">
      <c r="F15156" s="52"/>
      <c r="H15156"/>
      <c r="I15156"/>
    </row>
    <row r="15157" spans="6:9">
      <c r="F15157" s="52"/>
      <c r="H15157"/>
      <c r="I15157"/>
    </row>
    <row r="15158" spans="6:9">
      <c r="F15158" s="52"/>
      <c r="H15158"/>
      <c r="I15158"/>
    </row>
    <row r="15159" spans="6:9">
      <c r="F15159" s="52"/>
      <c r="H15159"/>
      <c r="I15159"/>
    </row>
    <row r="15160" spans="6:9">
      <c r="F15160" s="52"/>
      <c r="H15160"/>
      <c r="I15160"/>
    </row>
    <row r="15161" spans="6:9">
      <c r="F15161" s="52"/>
      <c r="H15161"/>
      <c r="I15161"/>
    </row>
    <row r="15162" spans="6:9">
      <c r="F15162" s="52"/>
      <c r="H15162"/>
      <c r="I15162"/>
    </row>
    <row r="15163" spans="6:9">
      <c r="F15163" s="52"/>
      <c r="H15163"/>
      <c r="I15163"/>
    </row>
    <row r="15164" spans="6:9">
      <c r="F15164" s="52"/>
      <c r="H15164"/>
      <c r="I15164"/>
    </row>
    <row r="15165" spans="6:9">
      <c r="F15165" s="52"/>
      <c r="H15165"/>
      <c r="I15165"/>
    </row>
    <row r="15166" spans="6:9">
      <c r="F15166" s="52"/>
      <c r="H15166"/>
      <c r="I15166"/>
    </row>
    <row r="15167" spans="6:9">
      <c r="F15167" s="52"/>
      <c r="H15167"/>
      <c r="I15167"/>
    </row>
    <row r="15168" spans="6:9">
      <c r="F15168" s="52"/>
      <c r="H15168"/>
      <c r="I15168"/>
    </row>
    <row r="15169" spans="6:9">
      <c r="F15169" s="52"/>
      <c r="H15169"/>
      <c r="I15169"/>
    </row>
    <row r="15170" spans="6:9">
      <c r="F15170" s="52"/>
      <c r="H15170"/>
      <c r="I15170"/>
    </row>
    <row r="15171" spans="6:9">
      <c r="F15171" s="52"/>
      <c r="H15171"/>
      <c r="I15171"/>
    </row>
    <row r="15172" spans="6:9">
      <c r="F15172" s="52"/>
      <c r="H15172"/>
      <c r="I15172"/>
    </row>
    <row r="15173" spans="6:9">
      <c r="F15173" s="52"/>
      <c r="H15173"/>
      <c r="I15173"/>
    </row>
    <row r="15174" spans="6:9">
      <c r="F15174" s="52"/>
      <c r="H15174"/>
      <c r="I15174"/>
    </row>
    <row r="15175" spans="6:9">
      <c r="F15175" s="52"/>
      <c r="H15175"/>
      <c r="I15175"/>
    </row>
    <row r="15176" spans="6:9">
      <c r="F15176" s="52"/>
      <c r="H15176"/>
      <c r="I15176"/>
    </row>
    <row r="15177" spans="6:9">
      <c r="F15177" s="52"/>
      <c r="H15177"/>
      <c r="I15177"/>
    </row>
    <row r="15178" spans="6:9">
      <c r="F15178" s="52"/>
      <c r="H15178"/>
      <c r="I15178"/>
    </row>
    <row r="15179" spans="6:9">
      <c r="F15179" s="52"/>
      <c r="H15179"/>
      <c r="I15179"/>
    </row>
    <row r="15180" spans="6:9">
      <c r="F15180" s="52"/>
      <c r="H15180"/>
      <c r="I15180"/>
    </row>
    <row r="15181" spans="6:9">
      <c r="F15181" s="52"/>
      <c r="H15181"/>
      <c r="I15181"/>
    </row>
    <row r="15182" spans="6:9">
      <c r="F15182" s="52"/>
      <c r="H15182"/>
      <c r="I15182"/>
    </row>
    <row r="15183" spans="6:9">
      <c r="F15183" s="52"/>
      <c r="H15183"/>
      <c r="I15183"/>
    </row>
    <row r="15184" spans="6:9">
      <c r="F15184" s="52"/>
      <c r="H15184"/>
      <c r="I15184"/>
    </row>
    <row r="15185" spans="6:9">
      <c r="F15185" s="52"/>
      <c r="H15185"/>
      <c r="I15185"/>
    </row>
    <row r="15186" spans="6:9">
      <c r="F15186" s="52"/>
      <c r="H15186"/>
      <c r="I15186"/>
    </row>
    <row r="15187" spans="6:9">
      <c r="F15187" s="52"/>
      <c r="H15187"/>
      <c r="I15187"/>
    </row>
    <row r="15188" spans="6:9">
      <c r="F15188" s="52"/>
      <c r="H15188"/>
      <c r="I15188"/>
    </row>
    <row r="15189" spans="6:9">
      <c r="F15189" s="52"/>
      <c r="H15189"/>
      <c r="I15189"/>
    </row>
    <row r="15190" spans="6:9">
      <c r="F15190" s="52"/>
      <c r="H15190"/>
      <c r="I15190"/>
    </row>
    <row r="15191" spans="6:9">
      <c r="F15191" s="52"/>
      <c r="H15191"/>
      <c r="I15191"/>
    </row>
    <row r="15192" spans="6:9">
      <c r="F15192" s="52"/>
      <c r="H15192"/>
      <c r="I15192"/>
    </row>
    <row r="15193" spans="6:9">
      <c r="F15193" s="52"/>
      <c r="H15193"/>
      <c r="I15193"/>
    </row>
    <row r="15194" spans="6:9">
      <c r="F15194" s="52"/>
      <c r="H15194"/>
      <c r="I15194"/>
    </row>
    <row r="15195" spans="6:9">
      <c r="F15195" s="52"/>
      <c r="H15195"/>
      <c r="I15195"/>
    </row>
    <row r="15196" spans="6:9">
      <c r="F15196" s="52"/>
      <c r="H15196"/>
      <c r="I15196"/>
    </row>
    <row r="15197" spans="6:9">
      <c r="F15197" s="52"/>
      <c r="H15197"/>
      <c r="I15197"/>
    </row>
    <row r="15198" spans="6:9">
      <c r="F15198" s="52"/>
      <c r="H15198"/>
      <c r="I15198"/>
    </row>
    <row r="15199" spans="6:9">
      <c r="F15199" s="52"/>
      <c r="H15199"/>
      <c r="I15199"/>
    </row>
    <row r="15200" spans="6:9">
      <c r="F15200" s="52"/>
      <c r="H15200"/>
      <c r="I15200"/>
    </row>
    <row r="15201" spans="6:9">
      <c r="F15201" s="52"/>
      <c r="H15201"/>
      <c r="I15201"/>
    </row>
    <row r="15202" spans="6:9">
      <c r="F15202" s="52"/>
      <c r="H15202"/>
      <c r="I15202"/>
    </row>
    <row r="15203" spans="6:9">
      <c r="F15203" s="52"/>
      <c r="H15203"/>
      <c r="I15203"/>
    </row>
    <row r="15204" spans="6:9">
      <c r="F15204" s="52"/>
      <c r="H15204"/>
      <c r="I15204"/>
    </row>
    <row r="15205" spans="6:9">
      <c r="F15205" s="52"/>
      <c r="H15205"/>
      <c r="I15205"/>
    </row>
    <row r="15206" spans="6:9">
      <c r="F15206" s="52"/>
      <c r="H15206"/>
      <c r="I15206"/>
    </row>
    <row r="15207" spans="6:9">
      <c r="F15207" s="52"/>
      <c r="H15207"/>
      <c r="I15207"/>
    </row>
    <row r="15208" spans="6:9">
      <c r="F15208" s="52"/>
      <c r="H15208"/>
      <c r="I15208"/>
    </row>
    <row r="15209" spans="6:9">
      <c r="F15209" s="52"/>
      <c r="H15209"/>
      <c r="I15209"/>
    </row>
    <row r="15210" spans="6:9">
      <c r="F15210" s="52"/>
      <c r="H15210"/>
      <c r="I15210"/>
    </row>
    <row r="15211" spans="6:9">
      <c r="F15211" s="52"/>
      <c r="H15211"/>
      <c r="I15211"/>
    </row>
    <row r="15212" spans="6:9">
      <c r="F15212" s="52"/>
      <c r="H15212"/>
      <c r="I15212"/>
    </row>
    <row r="15213" spans="6:9">
      <c r="F15213" s="52"/>
      <c r="H15213"/>
      <c r="I15213"/>
    </row>
    <row r="15214" spans="6:9">
      <c r="F15214" s="52"/>
      <c r="H15214"/>
      <c r="I15214"/>
    </row>
    <row r="15215" spans="6:9">
      <c r="F15215" s="52"/>
      <c r="H15215"/>
      <c r="I15215"/>
    </row>
    <row r="15216" spans="6:9">
      <c r="F15216" s="52"/>
      <c r="H15216"/>
      <c r="I15216"/>
    </row>
    <row r="15217" spans="6:9">
      <c r="F15217" s="52"/>
      <c r="H15217"/>
      <c r="I15217"/>
    </row>
    <row r="15218" spans="6:9">
      <c r="F15218" s="52"/>
      <c r="H15218"/>
      <c r="I15218"/>
    </row>
    <row r="15219" spans="6:9">
      <c r="F15219" s="52"/>
      <c r="H15219"/>
      <c r="I15219"/>
    </row>
    <row r="15220" spans="6:9">
      <c r="F15220" s="52"/>
      <c r="H15220"/>
      <c r="I15220"/>
    </row>
    <row r="15221" spans="6:9">
      <c r="F15221" s="52"/>
      <c r="H15221"/>
      <c r="I15221"/>
    </row>
    <row r="15222" spans="6:9">
      <c r="F15222" s="52"/>
      <c r="H15222"/>
      <c r="I15222"/>
    </row>
    <row r="15223" spans="6:9">
      <c r="F15223" s="52"/>
      <c r="H15223"/>
      <c r="I15223"/>
    </row>
    <row r="15224" spans="6:9">
      <c r="F15224" s="52"/>
      <c r="H15224"/>
      <c r="I15224"/>
    </row>
    <row r="15225" spans="6:9">
      <c r="F15225" s="52"/>
      <c r="H15225"/>
      <c r="I15225"/>
    </row>
    <row r="15226" spans="6:9">
      <c r="F15226" s="52"/>
      <c r="H15226"/>
      <c r="I15226"/>
    </row>
    <row r="15227" spans="6:9">
      <c r="F15227" s="52"/>
      <c r="H15227"/>
      <c r="I15227"/>
    </row>
    <row r="15228" spans="6:9">
      <c r="F15228" s="52"/>
      <c r="H15228"/>
      <c r="I15228"/>
    </row>
    <row r="15229" spans="6:9">
      <c r="F15229" s="52"/>
      <c r="H15229"/>
      <c r="I15229"/>
    </row>
    <row r="15230" spans="6:9">
      <c r="F15230" s="52"/>
      <c r="H15230"/>
      <c r="I15230"/>
    </row>
    <row r="15231" spans="6:9">
      <c r="F15231" s="52"/>
      <c r="H15231"/>
      <c r="I15231"/>
    </row>
    <row r="15232" spans="6:9">
      <c r="F15232" s="52"/>
      <c r="H15232"/>
      <c r="I15232"/>
    </row>
    <row r="15233" spans="6:9">
      <c r="F15233" s="52"/>
      <c r="H15233"/>
      <c r="I15233"/>
    </row>
    <row r="15234" spans="6:9">
      <c r="F15234" s="52"/>
      <c r="H15234"/>
      <c r="I15234"/>
    </row>
    <row r="15235" spans="6:9">
      <c r="F15235" s="52"/>
      <c r="H15235"/>
      <c r="I15235"/>
    </row>
    <row r="15236" spans="6:9">
      <c r="F15236" s="52"/>
      <c r="H15236"/>
      <c r="I15236"/>
    </row>
    <row r="15237" spans="6:9">
      <c r="F15237" s="52"/>
      <c r="H15237"/>
      <c r="I15237"/>
    </row>
    <row r="15238" spans="6:9">
      <c r="F15238" s="52"/>
      <c r="H15238"/>
      <c r="I15238"/>
    </row>
    <row r="15239" spans="6:9">
      <c r="F15239" s="52"/>
      <c r="H15239"/>
      <c r="I15239"/>
    </row>
    <row r="15240" spans="6:9">
      <c r="F15240" s="52"/>
      <c r="H15240"/>
      <c r="I15240"/>
    </row>
    <row r="15241" spans="6:9">
      <c r="F15241" s="52"/>
      <c r="H15241"/>
      <c r="I15241"/>
    </row>
    <row r="15242" spans="6:9">
      <c r="F15242" s="52"/>
      <c r="H15242"/>
      <c r="I15242"/>
    </row>
    <row r="15243" spans="6:9">
      <c r="F15243" s="52"/>
      <c r="H15243"/>
      <c r="I15243"/>
    </row>
    <row r="15244" spans="6:9">
      <c r="F15244" s="52"/>
      <c r="H15244"/>
      <c r="I15244"/>
    </row>
    <row r="15245" spans="6:9">
      <c r="F15245" s="52"/>
      <c r="H15245"/>
      <c r="I15245"/>
    </row>
    <row r="15246" spans="6:9">
      <c r="F15246" s="52"/>
      <c r="H15246"/>
      <c r="I15246"/>
    </row>
    <row r="15247" spans="6:9">
      <c r="F15247" s="52"/>
      <c r="H15247"/>
      <c r="I15247"/>
    </row>
    <row r="15248" spans="6:9">
      <c r="F15248" s="52"/>
      <c r="H15248"/>
      <c r="I15248"/>
    </row>
    <row r="15249" spans="6:9">
      <c r="F15249" s="52"/>
      <c r="H15249"/>
      <c r="I15249"/>
    </row>
    <row r="15250" spans="6:9">
      <c r="F15250" s="52"/>
      <c r="H15250"/>
      <c r="I15250"/>
    </row>
    <row r="15251" spans="6:9">
      <c r="F15251" s="52"/>
      <c r="H15251"/>
      <c r="I15251"/>
    </row>
    <row r="15252" spans="6:9">
      <c r="F15252" s="52"/>
      <c r="H15252"/>
      <c r="I15252"/>
    </row>
    <row r="15253" spans="6:9">
      <c r="F15253" s="52"/>
      <c r="H15253"/>
      <c r="I15253"/>
    </row>
    <row r="15254" spans="6:9">
      <c r="F15254" s="52"/>
      <c r="H15254"/>
      <c r="I15254"/>
    </row>
    <row r="15255" spans="6:9">
      <c r="F15255" s="52"/>
      <c r="H15255"/>
      <c r="I15255"/>
    </row>
    <row r="15256" spans="6:9">
      <c r="F15256" s="52"/>
      <c r="H15256"/>
      <c r="I15256"/>
    </row>
    <row r="15257" spans="6:9">
      <c r="F15257" s="52"/>
      <c r="H15257"/>
      <c r="I15257"/>
    </row>
    <row r="15258" spans="6:9">
      <c r="F15258" s="52"/>
      <c r="H15258"/>
      <c r="I15258"/>
    </row>
    <row r="15259" spans="6:9">
      <c r="F15259" s="52"/>
      <c r="H15259"/>
      <c r="I15259"/>
    </row>
    <row r="15260" spans="6:9">
      <c r="F15260" s="52"/>
      <c r="H15260"/>
      <c r="I15260"/>
    </row>
    <row r="15261" spans="6:9">
      <c r="F15261" s="52"/>
      <c r="H15261"/>
      <c r="I15261"/>
    </row>
    <row r="15262" spans="6:9">
      <c r="F15262" s="52"/>
      <c r="H15262"/>
      <c r="I15262"/>
    </row>
    <row r="15263" spans="6:9">
      <c r="F15263" s="52"/>
      <c r="H15263"/>
      <c r="I15263"/>
    </row>
    <row r="15264" spans="6:9">
      <c r="F15264" s="52"/>
      <c r="H15264"/>
      <c r="I15264"/>
    </row>
    <row r="15265" spans="6:9">
      <c r="F15265" s="52"/>
      <c r="H15265"/>
      <c r="I15265"/>
    </row>
    <row r="15266" spans="6:9">
      <c r="F15266" s="52"/>
      <c r="H15266"/>
      <c r="I15266"/>
    </row>
    <row r="15267" spans="6:9">
      <c r="F15267" s="52"/>
      <c r="H15267"/>
      <c r="I15267"/>
    </row>
    <row r="15268" spans="6:9">
      <c r="F15268" s="52"/>
      <c r="H15268"/>
      <c r="I15268"/>
    </row>
    <row r="15269" spans="6:9">
      <c r="F15269" s="52"/>
      <c r="H15269"/>
      <c r="I15269"/>
    </row>
    <row r="15270" spans="6:9">
      <c r="F15270" s="52"/>
      <c r="H15270"/>
      <c r="I15270"/>
    </row>
    <row r="15271" spans="6:9">
      <c r="F15271" s="52"/>
      <c r="H15271"/>
      <c r="I15271"/>
    </row>
    <row r="15272" spans="6:9">
      <c r="F15272" s="52"/>
      <c r="H15272"/>
      <c r="I15272"/>
    </row>
    <row r="15273" spans="6:9">
      <c r="F15273" s="52"/>
      <c r="H15273"/>
      <c r="I15273"/>
    </row>
    <row r="15274" spans="6:9">
      <c r="F15274" s="52"/>
      <c r="H15274"/>
      <c r="I15274"/>
    </row>
    <row r="15275" spans="6:9">
      <c r="F15275" s="52"/>
      <c r="H15275"/>
      <c r="I15275"/>
    </row>
    <row r="15276" spans="6:9">
      <c r="F15276" s="52"/>
      <c r="H15276"/>
      <c r="I15276"/>
    </row>
    <row r="15277" spans="6:9">
      <c r="F15277" s="52"/>
      <c r="H15277"/>
      <c r="I15277"/>
    </row>
    <row r="15278" spans="6:9">
      <c r="F15278" s="52"/>
      <c r="H15278"/>
      <c r="I15278"/>
    </row>
    <row r="15279" spans="6:9">
      <c r="F15279" s="52"/>
      <c r="H15279"/>
      <c r="I15279"/>
    </row>
    <row r="15280" spans="6:9">
      <c r="F15280" s="52"/>
      <c r="H15280"/>
      <c r="I15280"/>
    </row>
    <row r="15281" spans="6:9">
      <c r="F15281" s="52"/>
      <c r="H15281"/>
      <c r="I15281"/>
    </row>
    <row r="15282" spans="6:9">
      <c r="F15282" s="52"/>
      <c r="H15282"/>
      <c r="I15282"/>
    </row>
    <row r="15283" spans="6:9">
      <c r="F15283" s="52"/>
      <c r="H15283"/>
      <c r="I15283"/>
    </row>
    <row r="15284" spans="6:9">
      <c r="F15284" s="52"/>
      <c r="H15284"/>
      <c r="I15284"/>
    </row>
    <row r="15285" spans="6:9">
      <c r="F15285" s="52"/>
      <c r="H15285"/>
      <c r="I15285"/>
    </row>
    <row r="15286" spans="6:9">
      <c r="F15286" s="52"/>
      <c r="H15286"/>
      <c r="I15286"/>
    </row>
    <row r="15287" spans="6:9">
      <c r="F15287" s="52"/>
      <c r="H15287"/>
      <c r="I15287"/>
    </row>
    <row r="15288" spans="6:9">
      <c r="F15288" s="52"/>
      <c r="H15288"/>
      <c r="I15288"/>
    </row>
    <row r="15289" spans="6:9">
      <c r="F15289" s="52"/>
      <c r="H15289"/>
      <c r="I15289"/>
    </row>
    <row r="15290" spans="6:9">
      <c r="F15290" s="52"/>
      <c r="H15290"/>
      <c r="I15290"/>
    </row>
    <row r="15291" spans="6:9">
      <c r="F15291" s="52"/>
      <c r="H15291"/>
      <c r="I15291"/>
    </row>
    <row r="15292" spans="6:9">
      <c r="F15292" s="52"/>
      <c r="H15292"/>
      <c r="I15292"/>
    </row>
    <row r="15293" spans="6:9">
      <c r="F15293" s="52"/>
      <c r="H15293"/>
      <c r="I15293"/>
    </row>
    <row r="15294" spans="6:9">
      <c r="F15294" s="52"/>
      <c r="H15294"/>
      <c r="I15294"/>
    </row>
    <row r="15295" spans="6:9">
      <c r="F15295" s="52"/>
      <c r="H15295"/>
      <c r="I15295"/>
    </row>
    <row r="15296" spans="6:9">
      <c r="F15296" s="52"/>
      <c r="H15296"/>
      <c r="I15296"/>
    </row>
    <row r="15297" spans="6:9">
      <c r="F15297" s="52"/>
      <c r="H15297"/>
      <c r="I15297"/>
    </row>
    <row r="15298" spans="6:9">
      <c r="F15298" s="52"/>
      <c r="H15298"/>
      <c r="I15298"/>
    </row>
    <row r="15299" spans="6:9">
      <c r="F15299" s="52"/>
      <c r="H15299"/>
      <c r="I15299"/>
    </row>
    <row r="15300" spans="6:9">
      <c r="F15300" s="52"/>
      <c r="H15300"/>
      <c r="I15300"/>
    </row>
    <row r="15301" spans="6:9">
      <c r="F15301" s="52"/>
      <c r="H15301"/>
      <c r="I15301"/>
    </row>
    <row r="15302" spans="6:9">
      <c r="F15302" s="52"/>
      <c r="H15302"/>
      <c r="I15302"/>
    </row>
    <row r="15303" spans="6:9">
      <c r="F15303" s="52"/>
      <c r="H15303"/>
      <c r="I15303"/>
    </row>
    <row r="15304" spans="6:9">
      <c r="F15304" s="52"/>
      <c r="H15304"/>
      <c r="I15304"/>
    </row>
    <row r="15305" spans="6:9">
      <c r="F15305" s="52"/>
      <c r="H15305"/>
      <c r="I15305"/>
    </row>
    <row r="15306" spans="6:9">
      <c r="F15306" s="52"/>
      <c r="H15306"/>
      <c r="I15306"/>
    </row>
    <row r="15307" spans="6:9">
      <c r="F15307" s="52"/>
      <c r="H15307"/>
      <c r="I15307"/>
    </row>
    <row r="15308" spans="6:9">
      <c r="F15308" s="52"/>
      <c r="H15308"/>
      <c r="I15308"/>
    </row>
    <row r="15309" spans="6:9">
      <c r="F15309" s="52"/>
      <c r="H15309"/>
      <c r="I15309"/>
    </row>
    <row r="15310" spans="6:9">
      <c r="F15310" s="52"/>
      <c r="H15310"/>
      <c r="I15310"/>
    </row>
    <row r="15311" spans="6:9">
      <c r="F15311" s="52"/>
      <c r="H15311"/>
      <c r="I15311"/>
    </row>
    <row r="15312" spans="6:9">
      <c r="F15312" s="52"/>
      <c r="H15312"/>
      <c r="I15312"/>
    </row>
    <row r="15313" spans="6:9">
      <c r="F15313" s="52"/>
      <c r="H15313"/>
      <c r="I15313"/>
    </row>
    <row r="15314" spans="6:9">
      <c r="F15314" s="52"/>
      <c r="H15314"/>
      <c r="I15314"/>
    </row>
    <row r="15315" spans="6:9">
      <c r="F15315" s="52"/>
      <c r="H15315"/>
      <c r="I15315"/>
    </row>
    <row r="15316" spans="6:9">
      <c r="F15316" s="52"/>
      <c r="H15316"/>
      <c r="I15316"/>
    </row>
    <row r="15317" spans="6:9">
      <c r="F15317" s="52"/>
      <c r="H15317"/>
      <c r="I15317"/>
    </row>
    <row r="15318" spans="6:9">
      <c r="F15318" s="52"/>
      <c r="H15318"/>
      <c r="I15318"/>
    </row>
    <row r="15319" spans="6:9">
      <c r="F15319" s="52"/>
      <c r="H15319"/>
      <c r="I15319"/>
    </row>
    <row r="15320" spans="6:9">
      <c r="F15320" s="52"/>
      <c r="H15320"/>
      <c r="I15320"/>
    </row>
    <row r="15321" spans="6:9">
      <c r="F15321" s="52"/>
      <c r="H15321"/>
      <c r="I15321"/>
    </row>
    <row r="15322" spans="6:9">
      <c r="F15322" s="52"/>
      <c r="H15322"/>
      <c r="I15322"/>
    </row>
    <row r="15323" spans="6:9">
      <c r="F15323" s="52"/>
      <c r="H15323"/>
      <c r="I15323"/>
    </row>
    <row r="15324" spans="6:9">
      <c r="F15324" s="52"/>
      <c r="H15324"/>
      <c r="I15324"/>
    </row>
    <row r="15325" spans="6:9">
      <c r="F15325" s="52"/>
      <c r="H15325"/>
      <c r="I15325"/>
    </row>
    <row r="15326" spans="6:9">
      <c r="F15326" s="52"/>
      <c r="H15326"/>
      <c r="I15326"/>
    </row>
    <row r="15327" spans="6:9">
      <c r="F15327" s="52"/>
      <c r="H15327"/>
      <c r="I15327"/>
    </row>
    <row r="15328" spans="6:9">
      <c r="F15328" s="52"/>
      <c r="H15328"/>
      <c r="I15328"/>
    </row>
    <row r="15329" spans="6:9">
      <c r="F15329" s="52"/>
      <c r="H15329"/>
      <c r="I15329"/>
    </row>
    <row r="15330" spans="6:9">
      <c r="F15330" s="52"/>
      <c r="H15330"/>
      <c r="I15330"/>
    </row>
    <row r="15331" spans="6:9">
      <c r="F15331" s="52"/>
      <c r="H15331"/>
      <c r="I15331"/>
    </row>
    <row r="15332" spans="6:9">
      <c r="F15332" s="52"/>
      <c r="H15332"/>
      <c r="I15332"/>
    </row>
    <row r="15333" spans="6:9">
      <c r="F15333" s="52"/>
      <c r="H15333"/>
      <c r="I15333"/>
    </row>
    <row r="15334" spans="6:9">
      <c r="F15334" s="52"/>
      <c r="H15334"/>
      <c r="I15334"/>
    </row>
    <row r="15335" spans="6:9">
      <c r="F15335" s="52"/>
      <c r="H15335"/>
      <c r="I15335"/>
    </row>
    <row r="15336" spans="6:9">
      <c r="F15336" s="52"/>
      <c r="H15336"/>
      <c r="I15336"/>
    </row>
    <row r="15337" spans="6:9">
      <c r="F15337" s="52"/>
      <c r="H15337"/>
      <c r="I15337"/>
    </row>
    <row r="15338" spans="6:9">
      <c r="F15338" s="52"/>
      <c r="H15338"/>
      <c r="I15338"/>
    </row>
    <row r="15339" spans="6:9">
      <c r="F15339" s="52"/>
      <c r="H15339"/>
      <c r="I15339"/>
    </row>
    <row r="15340" spans="6:9">
      <c r="F15340" s="52"/>
      <c r="H15340"/>
      <c r="I15340"/>
    </row>
    <row r="15341" spans="6:9">
      <c r="F15341" s="52"/>
      <c r="H15341"/>
      <c r="I15341"/>
    </row>
    <row r="15342" spans="6:9">
      <c r="F15342" s="52"/>
      <c r="H15342"/>
      <c r="I15342"/>
    </row>
    <row r="15343" spans="6:9">
      <c r="F15343" s="52"/>
      <c r="H15343"/>
      <c r="I15343"/>
    </row>
    <row r="15344" spans="6:9">
      <c r="F15344" s="52"/>
      <c r="H15344"/>
      <c r="I15344"/>
    </row>
    <row r="15345" spans="6:9">
      <c r="F15345" s="52"/>
      <c r="H15345"/>
      <c r="I15345"/>
    </row>
    <row r="15346" spans="6:9">
      <c r="F15346" s="52"/>
      <c r="H15346"/>
      <c r="I15346"/>
    </row>
    <row r="15347" spans="6:9">
      <c r="F15347" s="52"/>
      <c r="H15347"/>
      <c r="I15347"/>
    </row>
    <row r="15348" spans="6:9">
      <c r="F15348" s="52"/>
      <c r="H15348"/>
      <c r="I15348"/>
    </row>
    <row r="15349" spans="6:9">
      <c r="F15349" s="52"/>
      <c r="H15349"/>
      <c r="I15349"/>
    </row>
    <row r="15350" spans="6:9">
      <c r="F15350" s="52"/>
      <c r="H15350"/>
      <c r="I15350"/>
    </row>
    <row r="15351" spans="6:9">
      <c r="F15351" s="52"/>
      <c r="H15351"/>
      <c r="I15351"/>
    </row>
    <row r="15352" spans="6:9">
      <c r="F15352" s="52"/>
      <c r="H15352"/>
      <c r="I15352"/>
    </row>
    <row r="15353" spans="6:9">
      <c r="F15353" s="52"/>
      <c r="H15353"/>
      <c r="I15353"/>
    </row>
    <row r="15354" spans="6:9">
      <c r="F15354" s="52"/>
      <c r="H15354"/>
      <c r="I15354"/>
    </row>
    <row r="15355" spans="6:9">
      <c r="F15355" s="52"/>
      <c r="H15355"/>
      <c r="I15355"/>
    </row>
    <row r="15356" spans="6:9">
      <c r="F15356" s="52"/>
      <c r="H15356"/>
      <c r="I15356"/>
    </row>
    <row r="15357" spans="6:9">
      <c r="F15357" s="52"/>
      <c r="H15357"/>
      <c r="I15357"/>
    </row>
    <row r="15358" spans="6:9">
      <c r="F15358" s="52"/>
      <c r="H15358"/>
      <c r="I15358"/>
    </row>
    <row r="15359" spans="6:9">
      <c r="F15359" s="52"/>
      <c r="H15359"/>
      <c r="I15359"/>
    </row>
    <row r="15360" spans="6:9">
      <c r="F15360" s="52"/>
      <c r="H15360"/>
      <c r="I15360"/>
    </row>
    <row r="15361" spans="6:9">
      <c r="F15361" s="52"/>
      <c r="H15361"/>
      <c r="I15361"/>
    </row>
    <row r="15362" spans="6:9">
      <c r="F15362" s="52"/>
      <c r="H15362"/>
      <c r="I15362"/>
    </row>
    <row r="15363" spans="6:9">
      <c r="F15363" s="52"/>
      <c r="H15363"/>
      <c r="I15363"/>
    </row>
    <row r="15364" spans="6:9">
      <c r="F15364" s="52"/>
      <c r="H15364"/>
      <c r="I15364"/>
    </row>
    <row r="15365" spans="6:9">
      <c r="F15365" s="52"/>
      <c r="H15365"/>
      <c r="I15365"/>
    </row>
    <row r="15366" spans="6:9">
      <c r="F15366" s="52"/>
      <c r="H15366"/>
      <c r="I15366"/>
    </row>
    <row r="15367" spans="6:9">
      <c r="F15367" s="52"/>
      <c r="H15367"/>
      <c r="I15367"/>
    </row>
    <row r="15368" spans="6:9">
      <c r="F15368" s="52"/>
      <c r="H15368"/>
      <c r="I15368"/>
    </row>
    <row r="15369" spans="6:9">
      <c r="F15369" s="52"/>
      <c r="H15369"/>
      <c r="I15369"/>
    </row>
    <row r="15370" spans="6:9">
      <c r="F15370" s="52"/>
      <c r="H15370"/>
      <c r="I15370"/>
    </row>
    <row r="15371" spans="6:9">
      <c r="F15371" s="52"/>
      <c r="H15371"/>
      <c r="I15371"/>
    </row>
    <row r="15372" spans="6:9">
      <c r="F15372" s="52"/>
      <c r="H15372"/>
      <c r="I15372"/>
    </row>
    <row r="15373" spans="6:9">
      <c r="F15373" s="52"/>
      <c r="H15373"/>
      <c r="I15373"/>
    </row>
    <row r="15374" spans="6:9">
      <c r="F15374" s="52"/>
      <c r="H15374"/>
      <c r="I15374"/>
    </row>
    <row r="15375" spans="6:9">
      <c r="F15375" s="52"/>
      <c r="H15375"/>
      <c r="I15375"/>
    </row>
    <row r="15376" spans="6:9">
      <c r="F15376" s="52"/>
      <c r="H15376"/>
      <c r="I15376"/>
    </row>
    <row r="15377" spans="6:9">
      <c r="F15377" s="52"/>
      <c r="H15377"/>
      <c r="I15377"/>
    </row>
    <row r="15378" spans="6:9">
      <c r="F15378" s="52"/>
      <c r="H15378"/>
      <c r="I15378"/>
    </row>
    <row r="15379" spans="6:9">
      <c r="F15379" s="52"/>
      <c r="H15379"/>
      <c r="I15379"/>
    </row>
    <row r="15380" spans="6:9">
      <c r="F15380" s="52"/>
      <c r="H15380"/>
      <c r="I15380"/>
    </row>
    <row r="15381" spans="6:9">
      <c r="F15381" s="52"/>
      <c r="H15381"/>
      <c r="I15381"/>
    </row>
    <row r="15382" spans="6:9">
      <c r="F15382" s="52"/>
      <c r="H15382"/>
      <c r="I15382"/>
    </row>
    <row r="15383" spans="6:9">
      <c r="F15383" s="52"/>
      <c r="H15383"/>
      <c r="I15383"/>
    </row>
    <row r="15384" spans="6:9">
      <c r="F15384" s="52"/>
      <c r="H15384"/>
      <c r="I15384"/>
    </row>
    <row r="15385" spans="6:9">
      <c r="F15385" s="52"/>
      <c r="H15385"/>
      <c r="I15385"/>
    </row>
    <row r="15386" spans="6:9">
      <c r="F15386" s="52"/>
      <c r="H15386"/>
      <c r="I15386"/>
    </row>
    <row r="15387" spans="6:9">
      <c r="F15387" s="52"/>
      <c r="H15387"/>
      <c r="I15387"/>
    </row>
    <row r="15388" spans="6:9">
      <c r="F15388" s="52"/>
      <c r="H15388"/>
      <c r="I15388"/>
    </row>
    <row r="15389" spans="6:9">
      <c r="F15389" s="52"/>
      <c r="H15389"/>
      <c r="I15389"/>
    </row>
    <row r="15390" spans="6:9">
      <c r="F15390" s="52"/>
      <c r="H15390"/>
      <c r="I15390"/>
    </row>
    <row r="15391" spans="6:9">
      <c r="F15391" s="52"/>
      <c r="H15391"/>
      <c r="I15391"/>
    </row>
    <row r="15392" spans="6:9">
      <c r="F15392" s="52"/>
      <c r="H15392"/>
      <c r="I15392"/>
    </row>
    <row r="15393" spans="6:9">
      <c r="F15393" s="52"/>
      <c r="H15393"/>
      <c r="I15393"/>
    </row>
    <row r="15394" spans="6:9">
      <c r="F15394" s="52"/>
      <c r="H15394"/>
      <c r="I15394"/>
    </row>
    <row r="15395" spans="6:9">
      <c r="F15395" s="52"/>
      <c r="H15395"/>
      <c r="I15395"/>
    </row>
    <row r="15396" spans="6:9">
      <c r="F15396" s="52"/>
      <c r="H15396"/>
      <c r="I15396"/>
    </row>
    <row r="15397" spans="6:9">
      <c r="F15397" s="52"/>
      <c r="H15397"/>
      <c r="I15397"/>
    </row>
    <row r="15398" spans="6:9">
      <c r="F15398" s="52"/>
      <c r="H15398"/>
      <c r="I15398"/>
    </row>
    <row r="15399" spans="6:9">
      <c r="F15399" s="52"/>
      <c r="H15399"/>
      <c r="I15399"/>
    </row>
    <row r="15400" spans="6:9">
      <c r="F15400" s="52"/>
      <c r="H15400"/>
      <c r="I15400"/>
    </row>
    <row r="15401" spans="6:9">
      <c r="F15401" s="52"/>
      <c r="H15401"/>
      <c r="I15401"/>
    </row>
    <row r="15402" spans="6:9">
      <c r="F15402" s="52"/>
      <c r="H15402"/>
      <c r="I15402"/>
    </row>
    <row r="15403" spans="6:9">
      <c r="F15403" s="52"/>
      <c r="H15403"/>
      <c r="I15403"/>
    </row>
    <row r="15404" spans="6:9">
      <c r="F15404" s="52"/>
      <c r="H15404"/>
      <c r="I15404"/>
    </row>
    <row r="15405" spans="6:9">
      <c r="F15405" s="52"/>
      <c r="H15405"/>
      <c r="I15405"/>
    </row>
    <row r="15406" spans="6:9">
      <c r="F15406" s="52"/>
      <c r="H15406"/>
      <c r="I15406"/>
    </row>
    <row r="15407" spans="6:9">
      <c r="F15407" s="52"/>
      <c r="H15407"/>
      <c r="I15407"/>
    </row>
    <row r="15408" spans="6:9">
      <c r="F15408" s="52"/>
      <c r="H15408"/>
      <c r="I15408"/>
    </row>
    <row r="15409" spans="6:9">
      <c r="F15409" s="52"/>
      <c r="H15409"/>
      <c r="I15409"/>
    </row>
    <row r="15410" spans="6:9">
      <c r="F15410" s="52"/>
      <c r="H15410"/>
      <c r="I15410"/>
    </row>
    <row r="15411" spans="6:9">
      <c r="F15411" s="52"/>
      <c r="H15411"/>
      <c r="I15411"/>
    </row>
    <row r="15412" spans="6:9">
      <c r="F15412" s="52"/>
      <c r="H15412"/>
      <c r="I15412"/>
    </row>
    <row r="15413" spans="6:9">
      <c r="F15413" s="52"/>
      <c r="H15413"/>
      <c r="I15413"/>
    </row>
    <row r="15414" spans="6:9">
      <c r="F15414" s="52"/>
      <c r="H15414"/>
      <c r="I15414"/>
    </row>
    <row r="15415" spans="6:9">
      <c r="F15415" s="52"/>
      <c r="H15415"/>
      <c r="I15415"/>
    </row>
    <row r="15416" spans="6:9">
      <c r="F15416" s="52"/>
      <c r="H15416"/>
      <c r="I15416"/>
    </row>
    <row r="15417" spans="6:9">
      <c r="F15417" s="52"/>
      <c r="H15417"/>
      <c r="I15417"/>
    </row>
    <row r="15418" spans="6:9">
      <c r="F15418" s="52"/>
      <c r="H15418"/>
      <c r="I15418"/>
    </row>
    <row r="15419" spans="6:9">
      <c r="F15419" s="52"/>
      <c r="H15419"/>
      <c r="I15419"/>
    </row>
    <row r="15420" spans="6:9">
      <c r="F15420" s="52"/>
      <c r="H15420"/>
      <c r="I15420"/>
    </row>
    <row r="15421" spans="6:9">
      <c r="F15421" s="52"/>
      <c r="H15421"/>
      <c r="I15421"/>
    </row>
    <row r="15422" spans="6:9">
      <c r="F15422" s="52"/>
      <c r="H15422"/>
      <c r="I15422"/>
    </row>
    <row r="15423" spans="6:9">
      <c r="F15423" s="52"/>
      <c r="H15423"/>
      <c r="I15423"/>
    </row>
    <row r="15424" spans="6:9">
      <c r="F15424" s="52"/>
      <c r="H15424"/>
      <c r="I15424"/>
    </row>
    <row r="15425" spans="6:9">
      <c r="F15425" s="52"/>
      <c r="H15425"/>
      <c r="I15425"/>
    </row>
    <row r="15426" spans="6:9">
      <c r="F15426" s="52"/>
      <c r="H15426"/>
      <c r="I15426"/>
    </row>
    <row r="15427" spans="6:9">
      <c r="F15427" s="52"/>
      <c r="H15427"/>
      <c r="I15427"/>
    </row>
    <row r="15428" spans="6:9">
      <c r="F15428" s="52"/>
      <c r="H15428"/>
      <c r="I15428"/>
    </row>
    <row r="15429" spans="6:9">
      <c r="F15429" s="52"/>
      <c r="H15429"/>
      <c r="I15429"/>
    </row>
    <row r="15430" spans="6:9">
      <c r="F15430" s="52"/>
      <c r="H15430"/>
      <c r="I15430"/>
    </row>
    <row r="15431" spans="6:9">
      <c r="F15431" s="52"/>
      <c r="H15431"/>
      <c r="I15431"/>
    </row>
    <row r="15432" spans="6:9">
      <c r="F15432" s="52"/>
      <c r="H15432"/>
      <c r="I15432"/>
    </row>
    <row r="15433" spans="6:9">
      <c r="F15433" s="52"/>
      <c r="H15433"/>
      <c r="I15433"/>
    </row>
    <row r="15434" spans="6:9">
      <c r="F15434" s="52"/>
      <c r="H15434"/>
      <c r="I15434"/>
    </row>
    <row r="15435" spans="6:9">
      <c r="F15435" s="52"/>
      <c r="H15435"/>
      <c r="I15435"/>
    </row>
    <row r="15436" spans="6:9">
      <c r="F15436" s="52"/>
      <c r="H15436"/>
      <c r="I15436"/>
    </row>
    <row r="15437" spans="6:9">
      <c r="F15437" s="52"/>
      <c r="H15437"/>
      <c r="I15437"/>
    </row>
    <row r="15438" spans="6:9">
      <c r="F15438" s="52"/>
      <c r="H15438"/>
      <c r="I15438"/>
    </row>
    <row r="15439" spans="6:9">
      <c r="F15439" s="52"/>
      <c r="H15439"/>
      <c r="I15439"/>
    </row>
    <row r="15440" spans="6:9">
      <c r="F15440" s="52"/>
      <c r="H15440"/>
      <c r="I15440"/>
    </row>
    <row r="15441" spans="6:9">
      <c r="F15441" s="52"/>
      <c r="H15441"/>
      <c r="I15441"/>
    </row>
    <row r="15442" spans="6:9">
      <c r="F15442" s="52"/>
      <c r="H15442"/>
      <c r="I15442"/>
    </row>
    <row r="15443" spans="6:9">
      <c r="F15443" s="52"/>
      <c r="H15443"/>
      <c r="I15443"/>
    </row>
    <row r="15444" spans="6:9">
      <c r="F15444" s="52"/>
      <c r="H15444"/>
      <c r="I15444"/>
    </row>
    <row r="15445" spans="6:9">
      <c r="F15445" s="52"/>
      <c r="H15445"/>
      <c r="I15445"/>
    </row>
    <row r="15446" spans="6:9">
      <c r="F15446" s="52"/>
      <c r="H15446"/>
      <c r="I15446"/>
    </row>
    <row r="15447" spans="6:9">
      <c r="F15447" s="52"/>
      <c r="H15447"/>
      <c r="I15447"/>
    </row>
    <row r="15448" spans="6:9">
      <c r="F15448" s="52"/>
      <c r="H15448"/>
      <c r="I15448"/>
    </row>
    <row r="15449" spans="6:9">
      <c r="F15449" s="52"/>
      <c r="H15449"/>
      <c r="I15449"/>
    </row>
    <row r="15450" spans="6:9">
      <c r="F15450" s="52"/>
      <c r="H15450"/>
      <c r="I15450"/>
    </row>
    <row r="15451" spans="6:9">
      <c r="F15451" s="52"/>
      <c r="H15451"/>
      <c r="I15451"/>
    </row>
    <row r="15452" spans="6:9">
      <c r="F15452" s="52"/>
      <c r="H15452"/>
      <c r="I15452"/>
    </row>
    <row r="15453" spans="6:9">
      <c r="F15453" s="52"/>
      <c r="H15453"/>
      <c r="I15453"/>
    </row>
    <row r="15454" spans="6:9">
      <c r="F15454" s="52"/>
      <c r="H15454"/>
      <c r="I15454"/>
    </row>
    <row r="15455" spans="6:9">
      <c r="F15455" s="52"/>
      <c r="H15455"/>
      <c r="I15455"/>
    </row>
    <row r="15456" spans="6:9">
      <c r="F15456" s="52"/>
      <c r="H15456"/>
      <c r="I15456"/>
    </row>
    <row r="15457" spans="6:9">
      <c r="F15457" s="52"/>
      <c r="H15457"/>
      <c r="I15457"/>
    </row>
    <row r="15458" spans="6:9">
      <c r="F15458" s="52"/>
      <c r="H15458"/>
      <c r="I15458"/>
    </row>
    <row r="15459" spans="6:9">
      <c r="F15459" s="52"/>
      <c r="H15459"/>
      <c r="I15459"/>
    </row>
    <row r="15460" spans="6:9">
      <c r="F15460" s="52"/>
      <c r="H15460"/>
      <c r="I15460"/>
    </row>
    <row r="15461" spans="6:9">
      <c r="F15461" s="52"/>
      <c r="H15461"/>
      <c r="I15461"/>
    </row>
    <row r="15462" spans="6:9">
      <c r="F15462" s="52"/>
      <c r="H15462"/>
      <c r="I15462"/>
    </row>
    <row r="15463" spans="6:9">
      <c r="F15463" s="52"/>
      <c r="H15463"/>
      <c r="I15463"/>
    </row>
    <row r="15464" spans="6:9">
      <c r="F15464" s="52"/>
      <c r="H15464"/>
      <c r="I15464"/>
    </row>
    <row r="15465" spans="6:9">
      <c r="F15465" s="52"/>
      <c r="H15465"/>
      <c r="I15465"/>
    </row>
    <row r="15466" spans="6:9">
      <c r="F15466" s="52"/>
      <c r="H15466"/>
      <c r="I15466"/>
    </row>
    <row r="15467" spans="6:9">
      <c r="F15467" s="52"/>
      <c r="H15467"/>
      <c r="I15467"/>
    </row>
    <row r="15468" spans="6:9">
      <c r="F15468" s="52"/>
      <c r="H15468"/>
      <c r="I15468"/>
    </row>
    <row r="15469" spans="6:9">
      <c r="F15469" s="52"/>
      <c r="H15469"/>
      <c r="I15469"/>
    </row>
    <row r="15470" spans="6:9">
      <c r="F15470" s="52"/>
      <c r="H15470"/>
      <c r="I15470"/>
    </row>
    <row r="15471" spans="6:9">
      <c r="F15471" s="52"/>
      <c r="H15471"/>
      <c r="I15471"/>
    </row>
    <row r="15472" spans="6:9">
      <c r="F15472" s="52"/>
      <c r="H15472"/>
      <c r="I15472"/>
    </row>
    <row r="15473" spans="6:9">
      <c r="F15473" s="52"/>
      <c r="H15473"/>
      <c r="I15473"/>
    </row>
    <row r="15474" spans="6:9">
      <c r="F15474" s="52"/>
      <c r="H15474"/>
      <c r="I15474"/>
    </row>
    <row r="15475" spans="6:9">
      <c r="F15475" s="52"/>
      <c r="H15475"/>
      <c r="I15475"/>
    </row>
    <row r="15476" spans="6:9">
      <c r="F15476" s="52"/>
      <c r="H15476"/>
      <c r="I15476"/>
    </row>
    <row r="15477" spans="6:9">
      <c r="F15477" s="52"/>
      <c r="H15477"/>
      <c r="I15477"/>
    </row>
    <row r="15478" spans="6:9">
      <c r="F15478" s="52"/>
      <c r="H15478"/>
      <c r="I15478"/>
    </row>
    <row r="15479" spans="6:9">
      <c r="F15479" s="52"/>
      <c r="H15479"/>
      <c r="I15479"/>
    </row>
    <row r="15480" spans="6:9">
      <c r="F15480" s="52"/>
      <c r="H15480"/>
      <c r="I15480"/>
    </row>
    <row r="15481" spans="6:9">
      <c r="F15481" s="52"/>
      <c r="H15481"/>
      <c r="I15481"/>
    </row>
    <row r="15482" spans="6:9">
      <c r="F15482" s="52"/>
      <c r="H15482"/>
      <c r="I15482"/>
    </row>
    <row r="15483" spans="6:9">
      <c r="F15483" s="52"/>
      <c r="H15483"/>
      <c r="I15483"/>
    </row>
    <row r="15484" spans="6:9">
      <c r="F15484" s="52"/>
      <c r="H15484"/>
      <c r="I15484"/>
    </row>
    <row r="15485" spans="6:9">
      <c r="F15485" s="52"/>
      <c r="H15485"/>
      <c r="I15485"/>
    </row>
    <row r="15486" spans="6:9">
      <c r="F15486" s="52"/>
      <c r="H15486"/>
      <c r="I15486"/>
    </row>
    <row r="15487" spans="6:9">
      <c r="F15487" s="52"/>
      <c r="H15487"/>
      <c r="I15487"/>
    </row>
    <row r="15488" spans="6:9">
      <c r="F15488" s="52"/>
      <c r="H15488"/>
      <c r="I15488"/>
    </row>
    <row r="15489" spans="6:9">
      <c r="F15489" s="52"/>
      <c r="H15489"/>
      <c r="I15489"/>
    </row>
    <row r="15490" spans="6:9">
      <c r="F15490" s="52"/>
      <c r="H15490"/>
      <c r="I15490"/>
    </row>
    <row r="15491" spans="6:9">
      <c r="F15491" s="52"/>
      <c r="H15491"/>
      <c r="I15491"/>
    </row>
    <row r="15492" spans="6:9">
      <c r="F15492" s="52"/>
      <c r="H15492"/>
      <c r="I15492"/>
    </row>
    <row r="15493" spans="6:9">
      <c r="F15493" s="52"/>
      <c r="H15493"/>
      <c r="I15493"/>
    </row>
    <row r="15494" spans="6:9">
      <c r="F15494" s="52"/>
      <c r="H15494"/>
      <c r="I15494"/>
    </row>
    <row r="15495" spans="6:9">
      <c r="F15495" s="52"/>
      <c r="H15495"/>
      <c r="I15495"/>
    </row>
    <row r="15496" spans="6:9">
      <c r="F15496" s="52"/>
      <c r="H15496"/>
      <c r="I15496"/>
    </row>
    <row r="15497" spans="6:9">
      <c r="F15497" s="52"/>
      <c r="H15497"/>
      <c r="I15497"/>
    </row>
    <row r="15498" spans="6:9">
      <c r="F15498" s="52"/>
      <c r="H15498"/>
      <c r="I15498"/>
    </row>
    <row r="15499" spans="6:9">
      <c r="F15499" s="52"/>
      <c r="H15499"/>
      <c r="I15499"/>
    </row>
    <row r="15500" spans="6:9">
      <c r="F15500" s="52"/>
      <c r="H15500"/>
      <c r="I15500"/>
    </row>
    <row r="15501" spans="6:9">
      <c r="F15501" s="52"/>
      <c r="H15501"/>
      <c r="I15501"/>
    </row>
    <row r="15502" spans="6:9">
      <c r="F15502" s="52"/>
      <c r="H15502"/>
      <c r="I15502"/>
    </row>
    <row r="15503" spans="6:9">
      <c r="F15503" s="52"/>
      <c r="H15503"/>
      <c r="I15503"/>
    </row>
    <row r="15504" spans="6:9">
      <c r="F15504" s="52"/>
      <c r="H15504"/>
      <c r="I15504"/>
    </row>
    <row r="15505" spans="6:9">
      <c r="F15505" s="52"/>
      <c r="H15505"/>
      <c r="I15505"/>
    </row>
    <row r="15506" spans="6:9">
      <c r="F15506" s="52"/>
      <c r="H15506"/>
      <c r="I15506"/>
    </row>
    <row r="15507" spans="6:9">
      <c r="F15507" s="52"/>
      <c r="H15507"/>
      <c r="I15507"/>
    </row>
    <row r="15508" spans="6:9">
      <c r="F15508" s="52"/>
      <c r="H15508"/>
      <c r="I15508"/>
    </row>
    <row r="15509" spans="6:9">
      <c r="F15509" s="52"/>
      <c r="H15509"/>
      <c r="I15509"/>
    </row>
    <row r="15510" spans="6:9">
      <c r="F15510" s="52"/>
      <c r="H15510"/>
      <c r="I15510"/>
    </row>
    <row r="15511" spans="6:9">
      <c r="F15511" s="52"/>
      <c r="H15511"/>
      <c r="I15511"/>
    </row>
    <row r="15512" spans="6:9">
      <c r="F15512" s="52"/>
      <c r="H15512"/>
      <c r="I15512"/>
    </row>
    <row r="15513" spans="6:9">
      <c r="F15513" s="52"/>
      <c r="H15513"/>
      <c r="I15513"/>
    </row>
    <row r="15514" spans="6:9">
      <c r="F15514" s="52"/>
      <c r="H15514"/>
      <c r="I15514"/>
    </row>
    <row r="15515" spans="6:9">
      <c r="F15515" s="52"/>
      <c r="H15515"/>
      <c r="I15515"/>
    </row>
    <row r="15516" spans="6:9">
      <c r="F15516" s="52"/>
      <c r="H15516"/>
      <c r="I15516"/>
    </row>
    <row r="15517" spans="6:9">
      <c r="F15517" s="52"/>
      <c r="H15517"/>
      <c r="I15517"/>
    </row>
    <row r="15518" spans="6:9">
      <c r="F15518" s="52"/>
      <c r="H15518"/>
      <c r="I15518"/>
    </row>
    <row r="15519" spans="6:9">
      <c r="F15519" s="52"/>
      <c r="H15519"/>
      <c r="I15519"/>
    </row>
    <row r="15520" spans="6:9">
      <c r="F15520" s="52"/>
      <c r="H15520"/>
      <c r="I15520"/>
    </row>
    <row r="15521" spans="6:9">
      <c r="F15521" s="52"/>
      <c r="H15521"/>
      <c r="I15521"/>
    </row>
    <row r="15522" spans="6:9">
      <c r="F15522" s="52"/>
      <c r="H15522"/>
      <c r="I15522"/>
    </row>
    <row r="15523" spans="6:9">
      <c r="F15523" s="52"/>
      <c r="H15523"/>
      <c r="I15523"/>
    </row>
    <row r="15524" spans="6:9">
      <c r="F15524" s="52"/>
      <c r="H15524"/>
      <c r="I15524"/>
    </row>
    <row r="15525" spans="6:9">
      <c r="F15525" s="52"/>
      <c r="H15525"/>
      <c r="I15525"/>
    </row>
    <row r="15526" spans="6:9">
      <c r="F15526" s="52"/>
      <c r="H15526"/>
      <c r="I15526"/>
    </row>
    <row r="15527" spans="6:9">
      <c r="F15527" s="52"/>
      <c r="H15527"/>
      <c r="I15527"/>
    </row>
    <row r="15528" spans="6:9">
      <c r="F15528" s="52"/>
      <c r="H15528"/>
      <c r="I15528"/>
    </row>
    <row r="15529" spans="6:9">
      <c r="F15529" s="52"/>
      <c r="H15529"/>
      <c r="I15529"/>
    </row>
    <row r="15530" spans="6:9">
      <c r="F15530" s="52"/>
      <c r="H15530"/>
      <c r="I15530"/>
    </row>
    <row r="15531" spans="6:9">
      <c r="F15531" s="52"/>
      <c r="H15531"/>
      <c r="I15531"/>
    </row>
    <row r="15532" spans="6:9">
      <c r="F15532" s="52"/>
      <c r="H15532"/>
      <c r="I15532"/>
    </row>
    <row r="15533" spans="6:9">
      <c r="F15533" s="52"/>
      <c r="H15533"/>
      <c r="I15533"/>
    </row>
    <row r="15534" spans="6:9">
      <c r="F15534" s="52"/>
      <c r="H15534"/>
      <c r="I15534"/>
    </row>
    <row r="15535" spans="6:9">
      <c r="F15535" s="52"/>
      <c r="H15535"/>
      <c r="I15535"/>
    </row>
    <row r="15536" spans="6:9">
      <c r="F15536" s="52"/>
      <c r="H15536"/>
      <c r="I15536"/>
    </row>
    <row r="15537" spans="6:9">
      <c r="F15537" s="52"/>
      <c r="H15537"/>
      <c r="I15537"/>
    </row>
    <row r="15538" spans="6:9">
      <c r="F15538" s="52"/>
      <c r="H15538"/>
      <c r="I15538"/>
    </row>
    <row r="15539" spans="6:9">
      <c r="F15539" s="52"/>
      <c r="H15539"/>
      <c r="I15539"/>
    </row>
    <row r="15540" spans="6:9">
      <c r="F15540" s="52"/>
      <c r="H15540"/>
      <c r="I15540"/>
    </row>
    <row r="15541" spans="6:9">
      <c r="F15541" s="52"/>
      <c r="H15541"/>
      <c r="I15541"/>
    </row>
    <row r="15542" spans="6:9">
      <c r="F15542" s="52"/>
      <c r="H15542"/>
      <c r="I15542"/>
    </row>
    <row r="15543" spans="6:9">
      <c r="F15543" s="52"/>
      <c r="H15543"/>
      <c r="I15543"/>
    </row>
    <row r="15544" spans="6:9">
      <c r="F15544" s="52"/>
      <c r="H15544"/>
      <c r="I15544"/>
    </row>
    <row r="15545" spans="6:9">
      <c r="F15545" s="52"/>
      <c r="H15545"/>
      <c r="I15545"/>
    </row>
    <row r="15546" spans="6:9">
      <c r="F15546" s="52"/>
      <c r="H15546"/>
      <c r="I15546"/>
    </row>
    <row r="15547" spans="6:9">
      <c r="F15547" s="52"/>
      <c r="H15547"/>
      <c r="I15547"/>
    </row>
    <row r="15548" spans="6:9">
      <c r="F15548" s="52"/>
      <c r="H15548"/>
      <c r="I15548"/>
    </row>
    <row r="15549" spans="6:9">
      <c r="F15549" s="52"/>
      <c r="H15549"/>
      <c r="I15549"/>
    </row>
    <row r="15550" spans="6:9">
      <c r="F15550" s="52"/>
      <c r="H15550"/>
      <c r="I15550"/>
    </row>
    <row r="15551" spans="6:9">
      <c r="F15551" s="52"/>
      <c r="H15551"/>
      <c r="I15551"/>
    </row>
    <row r="15552" spans="6:9">
      <c r="F15552" s="52"/>
      <c r="H15552"/>
      <c r="I15552"/>
    </row>
    <row r="15553" spans="6:9">
      <c r="F15553" s="52"/>
      <c r="H15553"/>
      <c r="I15553"/>
    </row>
    <row r="15554" spans="6:9">
      <c r="F15554" s="52"/>
      <c r="H15554"/>
      <c r="I15554"/>
    </row>
    <row r="15555" spans="6:9">
      <c r="F15555" s="52"/>
      <c r="H15555"/>
      <c r="I15555"/>
    </row>
    <row r="15556" spans="6:9">
      <c r="F15556" s="52"/>
      <c r="H15556"/>
      <c r="I15556"/>
    </row>
    <row r="15557" spans="6:9">
      <c r="F15557" s="52"/>
      <c r="H15557"/>
      <c r="I15557"/>
    </row>
    <row r="15558" spans="6:9">
      <c r="F15558" s="52"/>
      <c r="H15558"/>
      <c r="I15558"/>
    </row>
    <row r="15559" spans="6:9">
      <c r="F15559" s="52"/>
      <c r="H15559"/>
      <c r="I15559"/>
    </row>
    <row r="15560" spans="6:9">
      <c r="F15560" s="52"/>
      <c r="H15560"/>
      <c r="I15560"/>
    </row>
    <row r="15561" spans="6:9">
      <c r="F15561" s="52"/>
      <c r="H15561"/>
      <c r="I15561"/>
    </row>
    <row r="15562" spans="6:9">
      <c r="F15562" s="52"/>
      <c r="H15562"/>
      <c r="I15562"/>
    </row>
    <row r="15563" spans="6:9">
      <c r="F15563" s="52"/>
      <c r="H15563"/>
      <c r="I15563"/>
    </row>
    <row r="15564" spans="6:9">
      <c r="F15564" s="52"/>
      <c r="H15564"/>
      <c r="I15564"/>
    </row>
    <row r="15565" spans="6:9">
      <c r="F15565" s="52"/>
      <c r="H15565"/>
      <c r="I15565"/>
    </row>
    <row r="15566" spans="6:9">
      <c r="F15566" s="52"/>
      <c r="H15566"/>
      <c r="I15566"/>
    </row>
    <row r="15567" spans="6:9">
      <c r="F15567" s="52"/>
      <c r="H15567"/>
      <c r="I15567"/>
    </row>
    <row r="15568" spans="6:9">
      <c r="F15568" s="52"/>
      <c r="H15568"/>
      <c r="I15568"/>
    </row>
    <row r="15569" spans="6:9">
      <c r="F15569" s="52"/>
      <c r="H15569"/>
      <c r="I15569"/>
    </row>
    <row r="15570" spans="6:9">
      <c r="F15570" s="52"/>
      <c r="H15570"/>
      <c r="I15570"/>
    </row>
    <row r="15571" spans="6:9">
      <c r="F15571" s="52"/>
      <c r="H15571"/>
      <c r="I15571"/>
    </row>
    <row r="15572" spans="6:9">
      <c r="F15572" s="52"/>
      <c r="H15572"/>
      <c r="I15572"/>
    </row>
    <row r="15573" spans="6:9">
      <c r="F15573" s="52"/>
      <c r="H15573"/>
      <c r="I15573"/>
    </row>
    <row r="15574" spans="6:9">
      <c r="F15574" s="52"/>
      <c r="H15574"/>
      <c r="I15574"/>
    </row>
    <row r="15575" spans="6:9">
      <c r="F15575" s="52"/>
      <c r="H15575"/>
      <c r="I15575"/>
    </row>
    <row r="15576" spans="6:9">
      <c r="F15576" s="52"/>
      <c r="H15576"/>
      <c r="I15576"/>
    </row>
    <row r="15577" spans="6:9">
      <c r="F15577" s="52"/>
      <c r="H15577"/>
      <c r="I15577"/>
    </row>
    <row r="15578" spans="6:9">
      <c r="F15578" s="52"/>
      <c r="H15578"/>
      <c r="I15578"/>
    </row>
    <row r="15579" spans="6:9">
      <c r="F15579" s="52"/>
      <c r="H15579"/>
      <c r="I15579"/>
    </row>
    <row r="15580" spans="6:9">
      <c r="F15580" s="52"/>
      <c r="H15580"/>
      <c r="I15580"/>
    </row>
    <row r="15581" spans="6:9">
      <c r="F15581" s="52"/>
      <c r="H15581"/>
      <c r="I15581"/>
    </row>
    <row r="15582" spans="6:9">
      <c r="F15582" s="52"/>
      <c r="H15582"/>
      <c r="I15582"/>
    </row>
    <row r="15583" spans="6:9">
      <c r="F15583" s="52"/>
      <c r="H15583"/>
      <c r="I15583"/>
    </row>
    <row r="15584" spans="6:9">
      <c r="F15584" s="52"/>
      <c r="H15584"/>
      <c r="I15584"/>
    </row>
    <row r="15585" spans="6:9">
      <c r="F15585" s="52"/>
      <c r="H15585"/>
      <c r="I15585"/>
    </row>
    <row r="15586" spans="6:9">
      <c r="F15586" s="52"/>
      <c r="H15586"/>
      <c r="I15586"/>
    </row>
    <row r="15587" spans="6:9">
      <c r="F15587" s="52"/>
      <c r="H15587"/>
      <c r="I15587"/>
    </row>
    <row r="15588" spans="6:9">
      <c r="F15588" s="52"/>
      <c r="H15588"/>
      <c r="I15588"/>
    </row>
    <row r="15589" spans="6:9">
      <c r="F15589" s="52"/>
      <c r="H15589"/>
      <c r="I15589"/>
    </row>
    <row r="15590" spans="6:9">
      <c r="F15590" s="52"/>
      <c r="H15590"/>
      <c r="I15590"/>
    </row>
    <row r="15591" spans="6:9">
      <c r="F15591" s="52"/>
      <c r="H15591"/>
      <c r="I15591"/>
    </row>
    <row r="15592" spans="6:9">
      <c r="F15592" s="52"/>
      <c r="H15592"/>
      <c r="I15592"/>
    </row>
    <row r="15593" spans="6:9">
      <c r="F15593" s="52"/>
      <c r="H15593"/>
      <c r="I15593"/>
    </row>
    <row r="15594" spans="6:9">
      <c r="F15594" s="52"/>
      <c r="H15594"/>
      <c r="I15594"/>
    </row>
    <row r="15595" spans="6:9">
      <c r="F15595" s="52"/>
      <c r="H15595"/>
      <c r="I15595"/>
    </row>
    <row r="15596" spans="6:9">
      <c r="F15596" s="52"/>
      <c r="H15596"/>
      <c r="I15596"/>
    </row>
    <row r="15597" spans="6:9">
      <c r="F15597" s="52"/>
      <c r="H15597"/>
      <c r="I15597"/>
    </row>
    <row r="15598" spans="6:9">
      <c r="F15598" s="52"/>
      <c r="H15598"/>
      <c r="I15598"/>
    </row>
    <row r="15599" spans="6:9">
      <c r="F15599" s="52"/>
      <c r="H15599"/>
      <c r="I15599"/>
    </row>
    <row r="15600" spans="6:9">
      <c r="F15600" s="52"/>
      <c r="H15600"/>
      <c r="I15600"/>
    </row>
    <row r="15601" spans="6:9">
      <c r="F15601" s="52"/>
      <c r="H15601"/>
      <c r="I15601"/>
    </row>
    <row r="15602" spans="6:9">
      <c r="F15602" s="52"/>
      <c r="H15602"/>
      <c r="I15602"/>
    </row>
    <row r="15603" spans="6:9">
      <c r="F15603" s="52"/>
      <c r="H15603"/>
      <c r="I15603"/>
    </row>
    <row r="15604" spans="6:9">
      <c r="F15604" s="52"/>
      <c r="H15604"/>
      <c r="I15604"/>
    </row>
    <row r="15605" spans="6:9">
      <c r="F15605" s="52"/>
      <c r="H15605"/>
      <c r="I15605"/>
    </row>
    <row r="15606" spans="6:9">
      <c r="F15606" s="52"/>
      <c r="H15606"/>
      <c r="I15606"/>
    </row>
    <row r="15607" spans="6:9">
      <c r="F15607" s="52"/>
      <c r="H15607"/>
      <c r="I15607"/>
    </row>
    <row r="15608" spans="6:9">
      <c r="F15608" s="52"/>
      <c r="H15608"/>
      <c r="I15608"/>
    </row>
    <row r="15609" spans="6:9">
      <c r="F15609" s="52"/>
      <c r="H15609"/>
      <c r="I15609"/>
    </row>
    <row r="15610" spans="6:9">
      <c r="F15610" s="52"/>
      <c r="H15610"/>
      <c r="I15610"/>
    </row>
    <row r="15611" spans="6:9">
      <c r="F15611" s="52"/>
      <c r="H15611"/>
      <c r="I15611"/>
    </row>
    <row r="15612" spans="6:9">
      <c r="F15612" s="52"/>
      <c r="H15612"/>
      <c r="I15612"/>
    </row>
    <row r="15613" spans="6:9">
      <c r="F15613" s="52"/>
      <c r="H15613"/>
      <c r="I15613"/>
    </row>
    <row r="15614" spans="6:9">
      <c r="F15614" s="52"/>
      <c r="H15614"/>
      <c r="I15614"/>
    </row>
    <row r="15615" spans="6:9">
      <c r="F15615" s="52"/>
      <c r="H15615"/>
      <c r="I15615"/>
    </row>
    <row r="15616" spans="6:9">
      <c r="F15616" s="52"/>
      <c r="H15616"/>
      <c r="I15616"/>
    </row>
    <row r="15617" spans="6:9">
      <c r="F15617" s="52"/>
      <c r="H15617"/>
      <c r="I15617"/>
    </row>
    <row r="15618" spans="6:9">
      <c r="F15618" s="52"/>
      <c r="H15618"/>
      <c r="I15618"/>
    </row>
    <row r="15619" spans="6:9">
      <c r="F15619" s="52"/>
      <c r="H15619"/>
      <c r="I15619"/>
    </row>
    <row r="15620" spans="6:9">
      <c r="F15620" s="52"/>
      <c r="H15620"/>
      <c r="I15620"/>
    </row>
    <row r="15621" spans="6:9">
      <c r="F15621" s="52"/>
      <c r="H15621"/>
      <c r="I15621"/>
    </row>
    <row r="15622" spans="6:9">
      <c r="F15622" s="52"/>
      <c r="H15622"/>
      <c r="I15622"/>
    </row>
    <row r="15623" spans="6:9">
      <c r="F15623" s="52"/>
      <c r="H15623"/>
      <c r="I15623"/>
    </row>
    <row r="15624" spans="6:9">
      <c r="F15624" s="52"/>
      <c r="H15624"/>
      <c r="I15624"/>
    </row>
    <row r="15625" spans="6:9">
      <c r="F15625" s="52"/>
      <c r="H15625"/>
      <c r="I15625"/>
    </row>
    <row r="15626" spans="6:9">
      <c r="F15626" s="52"/>
      <c r="H15626"/>
      <c r="I15626"/>
    </row>
    <row r="15627" spans="6:9">
      <c r="F15627" s="52"/>
      <c r="H15627"/>
      <c r="I15627"/>
    </row>
    <row r="15628" spans="6:9">
      <c r="F15628" s="52"/>
      <c r="H15628"/>
      <c r="I15628"/>
    </row>
    <row r="15629" spans="6:9">
      <c r="F15629" s="52"/>
      <c r="H15629"/>
      <c r="I15629"/>
    </row>
    <row r="15630" spans="6:9">
      <c r="F15630" s="52"/>
      <c r="H15630"/>
      <c r="I15630"/>
    </row>
    <row r="15631" spans="6:9">
      <c r="F15631" s="52"/>
      <c r="H15631"/>
      <c r="I15631"/>
    </row>
    <row r="15632" spans="6:9">
      <c r="F15632" s="52"/>
      <c r="H15632"/>
      <c r="I15632"/>
    </row>
    <row r="15633" spans="6:9">
      <c r="F15633" s="52"/>
      <c r="H15633"/>
      <c r="I15633"/>
    </row>
    <row r="15634" spans="6:9">
      <c r="F15634" s="52"/>
      <c r="H15634"/>
      <c r="I15634"/>
    </row>
    <row r="15635" spans="6:9">
      <c r="F15635" s="52"/>
      <c r="H15635"/>
      <c r="I15635"/>
    </row>
    <row r="15636" spans="6:9">
      <c r="F15636" s="52"/>
      <c r="H15636"/>
      <c r="I15636"/>
    </row>
    <row r="15637" spans="6:9">
      <c r="F15637" s="52"/>
      <c r="H15637"/>
      <c r="I15637"/>
    </row>
    <row r="15638" spans="6:9">
      <c r="F15638" s="52"/>
      <c r="H15638"/>
      <c r="I15638"/>
    </row>
    <row r="15639" spans="6:9">
      <c r="F15639" s="52"/>
      <c r="H15639"/>
      <c r="I15639"/>
    </row>
    <row r="15640" spans="6:9">
      <c r="F15640" s="52"/>
      <c r="H15640"/>
      <c r="I15640"/>
    </row>
    <row r="15641" spans="6:9">
      <c r="F15641" s="52"/>
      <c r="H15641"/>
      <c r="I15641"/>
    </row>
    <row r="15642" spans="6:9">
      <c r="F15642" s="52"/>
      <c r="H15642"/>
      <c r="I15642"/>
    </row>
    <row r="15643" spans="6:9">
      <c r="F15643" s="52"/>
      <c r="H15643"/>
      <c r="I15643"/>
    </row>
    <row r="15644" spans="6:9">
      <c r="F15644" s="52"/>
      <c r="H15644"/>
      <c r="I15644"/>
    </row>
    <row r="15645" spans="6:9">
      <c r="F15645" s="52"/>
      <c r="H15645"/>
      <c r="I15645"/>
    </row>
    <row r="15646" spans="6:9">
      <c r="F15646" s="52"/>
      <c r="H15646"/>
      <c r="I15646"/>
    </row>
    <row r="15647" spans="6:9">
      <c r="F15647" s="52"/>
      <c r="H15647"/>
      <c r="I15647"/>
    </row>
    <row r="15648" spans="6:9">
      <c r="F15648" s="52"/>
      <c r="H15648"/>
      <c r="I15648"/>
    </row>
    <row r="15649" spans="6:9">
      <c r="F15649" s="52"/>
      <c r="H15649"/>
      <c r="I15649"/>
    </row>
    <row r="15650" spans="6:9">
      <c r="F15650" s="52"/>
      <c r="H15650"/>
      <c r="I15650"/>
    </row>
    <row r="15651" spans="6:9">
      <c r="F15651" s="52"/>
      <c r="H15651"/>
      <c r="I15651"/>
    </row>
    <row r="15652" spans="6:9">
      <c r="F15652" s="52"/>
      <c r="H15652"/>
      <c r="I15652"/>
    </row>
    <row r="15653" spans="6:9">
      <c r="F15653" s="52"/>
      <c r="H15653"/>
      <c r="I15653"/>
    </row>
    <row r="15654" spans="6:9">
      <c r="F15654" s="52"/>
      <c r="H15654"/>
      <c r="I15654"/>
    </row>
    <row r="15655" spans="6:9">
      <c r="F15655" s="52"/>
      <c r="H15655"/>
      <c r="I15655"/>
    </row>
    <row r="15656" spans="6:9">
      <c r="F15656" s="52"/>
      <c r="H15656"/>
      <c r="I15656"/>
    </row>
    <row r="15657" spans="6:9">
      <c r="F15657" s="52"/>
      <c r="H15657"/>
      <c r="I15657"/>
    </row>
    <row r="15658" spans="6:9">
      <c r="F15658" s="52"/>
      <c r="H15658"/>
      <c r="I15658"/>
    </row>
    <row r="15659" spans="6:9">
      <c r="F15659" s="52"/>
      <c r="H15659"/>
      <c r="I15659"/>
    </row>
    <row r="15660" spans="6:9">
      <c r="F15660" s="52"/>
      <c r="H15660"/>
      <c r="I15660"/>
    </row>
    <row r="15661" spans="6:9">
      <c r="F15661" s="52"/>
      <c r="H15661"/>
      <c r="I15661"/>
    </row>
    <row r="15662" spans="6:9">
      <c r="F15662" s="52"/>
      <c r="H15662"/>
      <c r="I15662"/>
    </row>
    <row r="15663" spans="6:9">
      <c r="F15663" s="52"/>
      <c r="H15663"/>
      <c r="I15663"/>
    </row>
    <row r="15664" spans="6:9">
      <c r="F15664" s="52"/>
      <c r="H15664"/>
      <c r="I15664"/>
    </row>
    <row r="15665" spans="6:9">
      <c r="F15665" s="52"/>
      <c r="H15665"/>
      <c r="I15665"/>
    </row>
    <row r="15666" spans="6:9">
      <c r="F15666" s="52"/>
      <c r="H15666"/>
      <c r="I15666"/>
    </row>
    <row r="15667" spans="6:9">
      <c r="F15667" s="52"/>
      <c r="H15667"/>
      <c r="I15667"/>
    </row>
    <row r="15668" spans="6:9">
      <c r="F15668" s="52"/>
      <c r="H15668"/>
      <c r="I15668"/>
    </row>
    <row r="15669" spans="6:9">
      <c r="F15669" s="52"/>
      <c r="H15669"/>
      <c r="I15669"/>
    </row>
    <row r="15670" spans="6:9">
      <c r="F15670" s="52"/>
      <c r="H15670"/>
      <c r="I15670"/>
    </row>
    <row r="15671" spans="6:9">
      <c r="F15671" s="52"/>
      <c r="H15671"/>
      <c r="I15671"/>
    </row>
    <row r="15672" spans="6:9">
      <c r="F15672" s="52"/>
      <c r="H15672"/>
      <c r="I15672"/>
    </row>
    <row r="15673" spans="6:9">
      <c r="F15673" s="52"/>
      <c r="H15673"/>
      <c r="I15673"/>
    </row>
    <row r="15674" spans="6:9">
      <c r="F15674" s="52"/>
      <c r="H15674"/>
      <c r="I15674"/>
    </row>
    <row r="15675" spans="6:9">
      <c r="F15675" s="52"/>
      <c r="H15675"/>
      <c r="I15675"/>
    </row>
    <row r="15676" spans="6:9">
      <c r="F15676" s="52"/>
      <c r="H15676"/>
      <c r="I15676"/>
    </row>
    <row r="15677" spans="6:9">
      <c r="F15677" s="52"/>
      <c r="H15677"/>
      <c r="I15677"/>
    </row>
    <row r="15678" spans="6:9">
      <c r="F15678" s="52"/>
      <c r="H15678"/>
      <c r="I15678"/>
    </row>
    <row r="15679" spans="6:9">
      <c r="F15679" s="52"/>
      <c r="H15679"/>
      <c r="I15679"/>
    </row>
    <row r="15680" spans="6:9">
      <c r="F15680" s="52"/>
      <c r="H15680"/>
      <c r="I15680"/>
    </row>
    <row r="15681" spans="6:9">
      <c r="F15681" s="52"/>
      <c r="H15681"/>
      <c r="I15681"/>
    </row>
    <row r="15682" spans="6:9">
      <c r="F15682" s="52"/>
      <c r="H15682"/>
      <c r="I15682"/>
    </row>
    <row r="15683" spans="6:9">
      <c r="F15683" s="52"/>
      <c r="H15683"/>
      <c r="I15683"/>
    </row>
    <row r="15684" spans="6:9">
      <c r="F15684" s="52"/>
      <c r="H15684"/>
      <c r="I15684"/>
    </row>
    <row r="15685" spans="6:9">
      <c r="F15685" s="52"/>
      <c r="H15685"/>
      <c r="I15685"/>
    </row>
    <row r="15686" spans="6:9">
      <c r="F15686" s="52"/>
      <c r="H15686"/>
      <c r="I15686"/>
    </row>
    <row r="15687" spans="6:9">
      <c r="F15687" s="52"/>
      <c r="H15687"/>
      <c r="I15687"/>
    </row>
    <row r="15688" spans="6:9">
      <c r="F15688" s="52"/>
      <c r="H15688"/>
      <c r="I15688"/>
    </row>
    <row r="15689" spans="6:9">
      <c r="F15689" s="52"/>
      <c r="H15689"/>
      <c r="I15689"/>
    </row>
    <row r="15690" spans="6:9">
      <c r="F15690" s="52"/>
      <c r="H15690"/>
      <c r="I15690"/>
    </row>
    <row r="15691" spans="6:9">
      <c r="F15691" s="52"/>
      <c r="H15691"/>
      <c r="I15691"/>
    </row>
    <row r="15692" spans="6:9">
      <c r="F15692" s="52"/>
      <c r="H15692"/>
      <c r="I15692"/>
    </row>
    <row r="15693" spans="6:9">
      <c r="F15693" s="52"/>
      <c r="H15693"/>
      <c r="I15693"/>
    </row>
    <row r="15694" spans="6:9">
      <c r="F15694" s="52"/>
      <c r="H15694"/>
      <c r="I15694"/>
    </row>
    <row r="15695" spans="6:9">
      <c r="F15695" s="52"/>
      <c r="H15695"/>
      <c r="I15695"/>
    </row>
    <row r="15696" spans="6:9">
      <c r="F15696" s="52"/>
      <c r="H15696"/>
      <c r="I15696"/>
    </row>
    <row r="15697" spans="6:9">
      <c r="F15697" s="52"/>
      <c r="H15697"/>
      <c r="I15697"/>
    </row>
    <row r="15698" spans="6:9">
      <c r="F15698" s="52"/>
      <c r="H15698"/>
      <c r="I15698"/>
    </row>
    <row r="15699" spans="6:9">
      <c r="F15699" s="52"/>
      <c r="H15699"/>
      <c r="I15699"/>
    </row>
    <row r="15700" spans="6:9">
      <c r="F15700" s="52"/>
      <c r="H15700"/>
      <c r="I15700"/>
    </row>
    <row r="15701" spans="6:9">
      <c r="F15701" s="52"/>
      <c r="H15701"/>
      <c r="I15701"/>
    </row>
    <row r="15702" spans="6:9">
      <c r="F15702" s="52"/>
      <c r="H15702"/>
      <c r="I15702"/>
    </row>
    <row r="15703" spans="6:9">
      <c r="F15703" s="52"/>
      <c r="H15703"/>
      <c r="I15703"/>
    </row>
    <row r="15704" spans="6:9">
      <c r="F15704" s="52"/>
      <c r="H15704"/>
      <c r="I15704"/>
    </row>
    <row r="15705" spans="6:9">
      <c r="F15705" s="52"/>
      <c r="H15705"/>
      <c r="I15705"/>
    </row>
    <row r="15706" spans="6:9">
      <c r="F15706" s="52"/>
      <c r="H15706"/>
      <c r="I15706"/>
    </row>
    <row r="15707" spans="6:9">
      <c r="F15707" s="52"/>
      <c r="H15707"/>
      <c r="I15707"/>
    </row>
    <row r="15708" spans="6:9">
      <c r="F15708" s="52"/>
      <c r="H15708"/>
      <c r="I15708"/>
    </row>
    <row r="15709" spans="6:9">
      <c r="F15709" s="52"/>
      <c r="H15709"/>
      <c r="I15709"/>
    </row>
    <row r="15710" spans="6:9">
      <c r="F15710" s="52"/>
      <c r="H15710"/>
      <c r="I15710"/>
    </row>
    <row r="15711" spans="6:9">
      <c r="F15711" s="52"/>
      <c r="H15711"/>
      <c r="I15711"/>
    </row>
    <row r="15712" spans="6:9">
      <c r="F15712" s="52"/>
      <c r="H15712"/>
      <c r="I15712"/>
    </row>
    <row r="15713" spans="6:9">
      <c r="F15713" s="52"/>
      <c r="H15713"/>
      <c r="I15713"/>
    </row>
    <row r="15714" spans="6:9">
      <c r="F15714" s="52"/>
      <c r="H15714"/>
      <c r="I15714"/>
    </row>
    <row r="15715" spans="6:9">
      <c r="F15715" s="52"/>
      <c r="H15715"/>
      <c r="I15715"/>
    </row>
    <row r="15716" spans="6:9">
      <c r="F15716" s="52"/>
      <c r="H15716"/>
      <c r="I15716"/>
    </row>
    <row r="15717" spans="6:9">
      <c r="F15717" s="52"/>
      <c r="H15717"/>
      <c r="I15717"/>
    </row>
    <row r="15718" spans="6:9">
      <c r="F15718" s="52"/>
      <c r="H15718"/>
      <c r="I15718"/>
    </row>
    <row r="15719" spans="6:9">
      <c r="F15719" s="52"/>
      <c r="H15719"/>
      <c r="I15719"/>
    </row>
    <row r="15720" spans="6:9">
      <c r="F15720" s="52"/>
      <c r="H15720"/>
      <c r="I15720"/>
    </row>
    <row r="15721" spans="6:9">
      <c r="F15721" s="52"/>
      <c r="H15721"/>
      <c r="I15721"/>
    </row>
    <row r="15722" spans="6:9">
      <c r="F15722" s="52"/>
      <c r="H15722"/>
      <c r="I15722"/>
    </row>
    <row r="15723" spans="6:9">
      <c r="F15723" s="52"/>
      <c r="H15723"/>
      <c r="I15723"/>
    </row>
    <row r="15724" spans="6:9">
      <c r="F15724" s="52"/>
      <c r="H15724"/>
      <c r="I15724"/>
    </row>
    <row r="15725" spans="6:9">
      <c r="F15725" s="52"/>
      <c r="H15725"/>
      <c r="I15725"/>
    </row>
    <row r="15726" spans="6:9">
      <c r="F15726" s="52"/>
      <c r="H15726"/>
      <c r="I15726"/>
    </row>
    <row r="15727" spans="6:9">
      <c r="F15727" s="52"/>
      <c r="H15727"/>
      <c r="I15727"/>
    </row>
    <row r="15728" spans="6:9">
      <c r="F15728" s="52"/>
      <c r="H15728"/>
      <c r="I15728"/>
    </row>
    <row r="15729" spans="6:9">
      <c r="F15729" s="52"/>
      <c r="H15729"/>
      <c r="I15729"/>
    </row>
    <row r="15730" spans="6:9">
      <c r="F15730" s="52"/>
      <c r="H15730"/>
      <c r="I15730"/>
    </row>
    <row r="15731" spans="6:9">
      <c r="F15731" s="52"/>
      <c r="H15731"/>
      <c r="I15731"/>
    </row>
    <row r="15732" spans="6:9">
      <c r="F15732" s="52"/>
      <c r="H15732"/>
      <c r="I15732"/>
    </row>
    <row r="15733" spans="6:9">
      <c r="F15733" s="52"/>
      <c r="H15733"/>
      <c r="I15733"/>
    </row>
    <row r="15734" spans="6:9">
      <c r="F15734" s="52"/>
      <c r="H15734"/>
      <c r="I15734"/>
    </row>
    <row r="15735" spans="6:9">
      <c r="F15735" s="52"/>
      <c r="H15735"/>
      <c r="I15735"/>
    </row>
    <row r="15736" spans="6:9">
      <c r="F15736" s="52"/>
      <c r="H15736"/>
      <c r="I15736"/>
    </row>
    <row r="15737" spans="6:9">
      <c r="F15737" s="52"/>
      <c r="H15737"/>
      <c r="I15737"/>
    </row>
    <row r="15738" spans="6:9">
      <c r="F15738" s="52"/>
      <c r="H15738"/>
      <c r="I15738"/>
    </row>
    <row r="15739" spans="6:9">
      <c r="F15739" s="52"/>
      <c r="H15739"/>
      <c r="I15739"/>
    </row>
    <row r="15740" spans="6:9">
      <c r="F15740" s="52"/>
      <c r="H15740"/>
      <c r="I15740"/>
    </row>
    <row r="15741" spans="6:9">
      <c r="F15741" s="52"/>
      <c r="H15741"/>
      <c r="I15741"/>
    </row>
    <row r="15742" spans="6:9">
      <c r="F15742" s="52"/>
      <c r="H15742"/>
      <c r="I15742"/>
    </row>
    <row r="15743" spans="6:9">
      <c r="F15743" s="52"/>
      <c r="H15743"/>
      <c r="I15743"/>
    </row>
    <row r="15744" spans="6:9">
      <c r="F15744" s="52"/>
      <c r="H15744"/>
      <c r="I15744"/>
    </row>
    <row r="15745" spans="6:9">
      <c r="F15745" s="52"/>
      <c r="H15745"/>
      <c r="I15745"/>
    </row>
    <row r="15746" spans="6:9">
      <c r="F15746" s="52"/>
      <c r="H15746"/>
      <c r="I15746"/>
    </row>
    <row r="15747" spans="6:9">
      <c r="F15747" s="52"/>
      <c r="H15747"/>
      <c r="I15747"/>
    </row>
    <row r="15748" spans="6:9">
      <c r="F15748" s="52"/>
      <c r="H15748"/>
      <c r="I15748"/>
    </row>
    <row r="15749" spans="6:9">
      <c r="F15749" s="52"/>
      <c r="H15749"/>
      <c r="I15749"/>
    </row>
    <row r="15750" spans="6:9">
      <c r="F15750" s="52"/>
      <c r="H15750"/>
      <c r="I15750"/>
    </row>
    <row r="15751" spans="6:9">
      <c r="F15751" s="52"/>
      <c r="H15751"/>
      <c r="I15751"/>
    </row>
    <row r="15752" spans="6:9">
      <c r="F15752" s="52"/>
      <c r="H15752"/>
      <c r="I15752"/>
    </row>
    <row r="15753" spans="6:9">
      <c r="F15753" s="52"/>
      <c r="H15753"/>
      <c r="I15753"/>
    </row>
    <row r="15754" spans="6:9">
      <c r="F15754" s="52"/>
      <c r="H15754"/>
      <c r="I15754"/>
    </row>
    <row r="15755" spans="6:9">
      <c r="F15755" s="52"/>
      <c r="H15755"/>
      <c r="I15755"/>
    </row>
    <row r="15756" spans="6:9">
      <c r="F15756" s="52"/>
      <c r="H15756"/>
      <c r="I15756"/>
    </row>
    <row r="15757" spans="6:9">
      <c r="F15757" s="52"/>
      <c r="H15757"/>
      <c r="I15757"/>
    </row>
    <row r="15758" spans="6:9">
      <c r="F15758" s="52"/>
      <c r="H15758"/>
      <c r="I15758"/>
    </row>
    <row r="15759" spans="6:9">
      <c r="F15759" s="52"/>
      <c r="H15759"/>
      <c r="I15759"/>
    </row>
    <row r="15760" spans="6:9">
      <c r="F15760" s="52"/>
      <c r="H15760"/>
      <c r="I15760"/>
    </row>
    <row r="15761" spans="6:9">
      <c r="F15761" s="52"/>
      <c r="H15761"/>
      <c r="I15761"/>
    </row>
    <row r="15762" spans="6:9">
      <c r="F15762" s="52"/>
      <c r="H15762"/>
      <c r="I15762"/>
    </row>
    <row r="15763" spans="6:9">
      <c r="F15763" s="52"/>
      <c r="H15763"/>
      <c r="I15763"/>
    </row>
    <row r="15764" spans="6:9">
      <c r="F15764" s="52"/>
      <c r="H15764"/>
      <c r="I15764"/>
    </row>
    <row r="15765" spans="6:9">
      <c r="F15765" s="52"/>
      <c r="H15765"/>
      <c r="I15765"/>
    </row>
    <row r="15766" spans="6:9">
      <c r="F15766" s="52"/>
      <c r="H15766"/>
      <c r="I15766"/>
    </row>
    <row r="15767" spans="6:9">
      <c r="F15767" s="52"/>
      <c r="H15767"/>
      <c r="I15767"/>
    </row>
    <row r="15768" spans="6:9">
      <c r="F15768" s="52"/>
      <c r="H15768"/>
      <c r="I15768"/>
    </row>
    <row r="15769" spans="6:9">
      <c r="F15769" s="52"/>
      <c r="H15769"/>
      <c r="I15769"/>
    </row>
    <row r="15770" spans="6:9">
      <c r="F15770" s="52"/>
      <c r="H15770"/>
      <c r="I15770"/>
    </row>
    <row r="15771" spans="6:9">
      <c r="F15771" s="52"/>
      <c r="H15771"/>
      <c r="I15771"/>
    </row>
    <row r="15772" spans="6:9">
      <c r="F15772" s="52"/>
      <c r="H15772"/>
      <c r="I15772"/>
    </row>
    <row r="15773" spans="6:9">
      <c r="F15773" s="52"/>
      <c r="H15773"/>
      <c r="I15773"/>
    </row>
    <row r="15774" spans="6:9">
      <c r="F15774" s="52"/>
      <c r="H15774"/>
      <c r="I15774"/>
    </row>
    <row r="15775" spans="6:9">
      <c r="F15775" s="52"/>
      <c r="H15775"/>
      <c r="I15775"/>
    </row>
    <row r="15776" spans="6:9">
      <c r="F15776" s="52"/>
      <c r="H15776"/>
      <c r="I15776"/>
    </row>
    <row r="15777" spans="6:9">
      <c r="F15777" s="52"/>
      <c r="H15777"/>
      <c r="I15777"/>
    </row>
    <row r="15778" spans="6:9">
      <c r="F15778" s="52"/>
      <c r="H15778"/>
      <c r="I15778"/>
    </row>
    <row r="15779" spans="6:9">
      <c r="F15779" s="52"/>
      <c r="H15779"/>
      <c r="I15779"/>
    </row>
    <row r="15780" spans="6:9">
      <c r="F15780" s="52"/>
      <c r="H15780"/>
      <c r="I15780"/>
    </row>
    <row r="15781" spans="6:9">
      <c r="F15781" s="52"/>
      <c r="H15781"/>
      <c r="I15781"/>
    </row>
    <row r="15782" spans="6:9">
      <c r="F15782" s="52"/>
      <c r="H15782"/>
      <c r="I15782"/>
    </row>
    <row r="15783" spans="6:9">
      <c r="F15783" s="52"/>
      <c r="H15783"/>
      <c r="I15783"/>
    </row>
    <row r="15784" spans="6:9">
      <c r="F15784" s="52"/>
      <c r="H15784"/>
      <c r="I15784"/>
    </row>
    <row r="15785" spans="6:9">
      <c r="F15785" s="52"/>
      <c r="H15785"/>
      <c r="I15785"/>
    </row>
    <row r="15786" spans="6:9">
      <c r="F15786" s="52"/>
      <c r="H15786"/>
      <c r="I15786"/>
    </row>
    <row r="15787" spans="6:9">
      <c r="F15787" s="52"/>
      <c r="H15787"/>
      <c r="I15787"/>
    </row>
    <row r="15788" spans="6:9">
      <c r="F15788" s="52"/>
      <c r="H15788"/>
      <c r="I15788"/>
    </row>
    <row r="15789" spans="6:9">
      <c r="F15789" s="52"/>
      <c r="H15789"/>
      <c r="I15789"/>
    </row>
    <row r="15790" spans="6:9">
      <c r="F15790" s="52"/>
      <c r="H15790"/>
      <c r="I15790"/>
    </row>
    <row r="15791" spans="6:9">
      <c r="F15791" s="52"/>
      <c r="H15791"/>
      <c r="I15791"/>
    </row>
    <row r="15792" spans="6:9">
      <c r="F15792" s="52"/>
      <c r="H15792"/>
      <c r="I15792"/>
    </row>
    <row r="15793" spans="6:9">
      <c r="F15793" s="52"/>
      <c r="H15793"/>
      <c r="I15793"/>
    </row>
    <row r="15794" spans="6:9">
      <c r="F15794" s="52"/>
      <c r="H15794"/>
      <c r="I15794"/>
    </row>
    <row r="15795" spans="6:9">
      <c r="F15795" s="52"/>
      <c r="H15795"/>
      <c r="I15795"/>
    </row>
    <row r="15796" spans="6:9">
      <c r="F15796" s="52"/>
      <c r="H15796"/>
      <c r="I15796"/>
    </row>
    <row r="15797" spans="6:9">
      <c r="F15797" s="52"/>
      <c r="H15797"/>
      <c r="I15797"/>
    </row>
    <row r="15798" spans="6:9">
      <c r="F15798" s="52"/>
      <c r="H15798"/>
      <c r="I15798"/>
    </row>
    <row r="15799" spans="6:9">
      <c r="F15799" s="52"/>
      <c r="H15799"/>
      <c r="I15799"/>
    </row>
    <row r="15800" spans="6:9">
      <c r="F15800" s="52"/>
      <c r="H15800"/>
      <c r="I15800"/>
    </row>
    <row r="15801" spans="6:9">
      <c r="F15801" s="52"/>
      <c r="H15801"/>
      <c r="I15801"/>
    </row>
    <row r="15802" spans="6:9">
      <c r="F15802" s="52"/>
      <c r="H15802"/>
      <c r="I15802"/>
    </row>
    <row r="15803" spans="6:9">
      <c r="F15803" s="52"/>
      <c r="H15803"/>
      <c r="I15803"/>
    </row>
    <row r="15804" spans="6:9">
      <c r="F15804" s="52"/>
      <c r="H15804"/>
      <c r="I15804"/>
    </row>
    <row r="15805" spans="6:9">
      <c r="F15805" s="52"/>
      <c r="H15805"/>
      <c r="I15805"/>
    </row>
    <row r="15806" spans="6:9">
      <c r="F15806" s="52"/>
      <c r="H15806"/>
      <c r="I15806"/>
    </row>
    <row r="15807" spans="6:9">
      <c r="F15807" s="52"/>
      <c r="H15807"/>
      <c r="I15807"/>
    </row>
    <row r="15808" spans="6:9">
      <c r="F15808" s="52"/>
      <c r="H15808"/>
      <c r="I15808"/>
    </row>
    <row r="15809" spans="6:9">
      <c r="F15809" s="52"/>
      <c r="H15809"/>
      <c r="I15809"/>
    </row>
    <row r="15810" spans="6:9">
      <c r="F15810" s="52"/>
      <c r="H15810"/>
      <c r="I15810"/>
    </row>
    <row r="15811" spans="6:9">
      <c r="F15811" s="52"/>
      <c r="H15811"/>
      <c r="I15811"/>
    </row>
    <row r="15812" spans="6:9">
      <c r="F15812" s="52"/>
      <c r="H15812"/>
      <c r="I15812"/>
    </row>
    <row r="15813" spans="6:9">
      <c r="F15813" s="52"/>
      <c r="H15813"/>
      <c r="I15813"/>
    </row>
    <row r="15814" spans="6:9">
      <c r="F15814" s="52"/>
      <c r="H15814"/>
      <c r="I15814"/>
    </row>
    <row r="15815" spans="6:9">
      <c r="F15815" s="52"/>
      <c r="H15815"/>
      <c r="I15815"/>
    </row>
    <row r="15816" spans="6:9">
      <c r="F15816" s="52"/>
      <c r="H15816"/>
      <c r="I15816"/>
    </row>
    <row r="15817" spans="6:9">
      <c r="F15817" s="52"/>
      <c r="H15817"/>
      <c r="I15817"/>
    </row>
    <row r="15818" spans="6:9">
      <c r="F15818" s="52"/>
      <c r="H15818"/>
      <c r="I15818"/>
    </row>
    <row r="15819" spans="6:9">
      <c r="F15819" s="52"/>
      <c r="H15819"/>
      <c r="I15819"/>
    </row>
    <row r="15820" spans="6:9">
      <c r="F15820" s="52"/>
      <c r="H15820"/>
      <c r="I15820"/>
    </row>
    <row r="15821" spans="6:9">
      <c r="F15821" s="52"/>
      <c r="H15821"/>
      <c r="I15821"/>
    </row>
    <row r="15822" spans="6:9">
      <c r="F15822" s="52"/>
      <c r="H15822"/>
      <c r="I15822"/>
    </row>
    <row r="15823" spans="6:9">
      <c r="F15823" s="52"/>
      <c r="H15823"/>
      <c r="I15823"/>
    </row>
    <row r="15824" spans="6:9">
      <c r="F15824" s="52"/>
      <c r="H15824"/>
      <c r="I15824"/>
    </row>
    <row r="15825" spans="6:9">
      <c r="F15825" s="52"/>
      <c r="H15825"/>
      <c r="I15825"/>
    </row>
    <row r="15826" spans="6:9">
      <c r="F15826" s="52"/>
      <c r="H15826"/>
      <c r="I15826"/>
    </row>
    <row r="15827" spans="6:9">
      <c r="F15827" s="52"/>
      <c r="H15827"/>
      <c r="I15827"/>
    </row>
    <row r="15828" spans="6:9">
      <c r="F15828" s="52"/>
      <c r="H15828"/>
      <c r="I15828"/>
    </row>
    <row r="15829" spans="6:9">
      <c r="F15829" s="52"/>
      <c r="H15829"/>
      <c r="I15829"/>
    </row>
    <row r="15830" spans="6:9">
      <c r="F15830" s="52"/>
      <c r="H15830"/>
      <c r="I15830"/>
    </row>
    <row r="15831" spans="6:9">
      <c r="F15831" s="52"/>
      <c r="H15831"/>
      <c r="I15831"/>
    </row>
    <row r="15832" spans="6:9">
      <c r="F15832" s="52"/>
      <c r="H15832"/>
      <c r="I15832"/>
    </row>
    <row r="15833" spans="6:9">
      <c r="F15833" s="52"/>
      <c r="H15833"/>
      <c r="I15833"/>
    </row>
    <row r="15834" spans="6:9">
      <c r="F15834" s="52"/>
      <c r="H15834"/>
      <c r="I15834"/>
    </row>
    <row r="15835" spans="6:9">
      <c r="F15835" s="52"/>
      <c r="H15835"/>
      <c r="I15835"/>
    </row>
    <row r="15836" spans="6:9">
      <c r="F15836" s="52"/>
      <c r="H15836"/>
      <c r="I15836"/>
    </row>
    <row r="15837" spans="6:9">
      <c r="F15837" s="52"/>
      <c r="H15837"/>
      <c r="I15837"/>
    </row>
    <row r="15838" spans="6:9">
      <c r="F15838" s="52"/>
      <c r="H15838"/>
      <c r="I15838"/>
    </row>
    <row r="15839" spans="6:9">
      <c r="F15839" s="52"/>
      <c r="H15839"/>
      <c r="I15839"/>
    </row>
    <row r="15840" spans="6:9">
      <c r="F15840" s="52"/>
      <c r="H15840"/>
      <c r="I15840"/>
    </row>
    <row r="15841" spans="6:9">
      <c r="F15841" s="52"/>
      <c r="H15841"/>
      <c r="I15841"/>
    </row>
    <row r="15842" spans="6:9">
      <c r="F15842" s="52"/>
      <c r="H15842"/>
      <c r="I15842"/>
    </row>
    <row r="15843" spans="6:9">
      <c r="F15843" s="52"/>
      <c r="H15843"/>
      <c r="I15843"/>
    </row>
    <row r="15844" spans="6:9">
      <c r="F15844" s="52"/>
      <c r="H15844"/>
      <c r="I15844"/>
    </row>
    <row r="15845" spans="6:9">
      <c r="F15845" s="52"/>
      <c r="H15845"/>
      <c r="I15845"/>
    </row>
    <row r="15846" spans="6:9">
      <c r="F15846" s="52"/>
      <c r="H15846"/>
      <c r="I15846"/>
    </row>
    <row r="15847" spans="6:9">
      <c r="F15847" s="52"/>
      <c r="H15847"/>
      <c r="I15847"/>
    </row>
    <row r="15848" spans="6:9">
      <c r="F15848" s="52"/>
      <c r="H15848"/>
      <c r="I15848"/>
    </row>
    <row r="15849" spans="6:9">
      <c r="F15849" s="52"/>
      <c r="H15849"/>
      <c r="I15849"/>
    </row>
    <row r="15850" spans="6:9">
      <c r="F15850" s="52"/>
      <c r="H15850"/>
      <c r="I15850"/>
    </row>
    <row r="15851" spans="6:9">
      <c r="F15851" s="52"/>
      <c r="H15851"/>
      <c r="I15851"/>
    </row>
    <row r="15852" spans="6:9">
      <c r="F15852" s="52"/>
      <c r="H15852"/>
      <c r="I15852"/>
    </row>
    <row r="15853" spans="6:9">
      <c r="F15853" s="52"/>
      <c r="H15853"/>
      <c r="I15853"/>
    </row>
    <row r="15854" spans="6:9">
      <c r="F15854" s="52"/>
      <c r="H15854"/>
      <c r="I15854"/>
    </row>
    <row r="15855" spans="6:9">
      <c r="F15855" s="52"/>
      <c r="H15855"/>
      <c r="I15855"/>
    </row>
    <row r="15856" spans="6:9">
      <c r="F15856" s="52"/>
      <c r="H15856"/>
      <c r="I15856"/>
    </row>
    <row r="15857" spans="6:9">
      <c r="F15857" s="52"/>
      <c r="H15857"/>
      <c r="I15857"/>
    </row>
    <row r="15858" spans="6:9">
      <c r="F15858" s="52"/>
      <c r="H15858"/>
      <c r="I15858"/>
    </row>
    <row r="15859" spans="6:9">
      <c r="F15859" s="52"/>
      <c r="H15859"/>
      <c r="I15859"/>
    </row>
    <row r="15860" spans="6:9">
      <c r="F15860" s="52"/>
      <c r="H15860"/>
      <c r="I15860"/>
    </row>
    <row r="15861" spans="6:9">
      <c r="F15861" s="52"/>
      <c r="H15861"/>
      <c r="I15861"/>
    </row>
    <row r="15862" spans="6:9">
      <c r="F15862" s="52"/>
      <c r="H15862"/>
      <c r="I15862"/>
    </row>
    <row r="15863" spans="6:9">
      <c r="F15863" s="52"/>
      <c r="H15863"/>
      <c r="I15863"/>
    </row>
    <row r="15864" spans="6:9">
      <c r="F15864" s="52"/>
      <c r="H15864"/>
      <c r="I15864"/>
    </row>
    <row r="15865" spans="6:9">
      <c r="F15865" s="52"/>
      <c r="H15865"/>
      <c r="I15865"/>
    </row>
    <row r="15866" spans="6:9">
      <c r="F15866" s="52"/>
      <c r="H15866"/>
      <c r="I15866"/>
    </row>
    <row r="15867" spans="6:9">
      <c r="F15867" s="52"/>
      <c r="H15867"/>
      <c r="I15867"/>
    </row>
    <row r="15868" spans="6:9">
      <c r="F15868" s="52"/>
      <c r="H15868"/>
      <c r="I15868"/>
    </row>
    <row r="15869" spans="6:9">
      <c r="F15869" s="52"/>
      <c r="H15869"/>
      <c r="I15869"/>
    </row>
    <row r="15870" spans="6:9">
      <c r="F15870" s="52"/>
      <c r="H15870"/>
      <c r="I15870"/>
    </row>
    <row r="15871" spans="6:9">
      <c r="F15871" s="52"/>
      <c r="H15871"/>
      <c r="I15871"/>
    </row>
    <row r="15872" spans="6:9">
      <c r="F15872" s="52"/>
      <c r="H15872"/>
      <c r="I15872"/>
    </row>
    <row r="15873" spans="6:9">
      <c r="F15873" s="52"/>
      <c r="H15873"/>
      <c r="I15873"/>
    </row>
    <row r="15874" spans="6:9">
      <c r="F15874" s="52"/>
      <c r="H15874"/>
      <c r="I15874"/>
    </row>
    <row r="15875" spans="6:9">
      <c r="F15875" s="52"/>
      <c r="H15875"/>
      <c r="I15875"/>
    </row>
    <row r="15876" spans="6:9">
      <c r="F15876" s="52"/>
      <c r="H15876"/>
      <c r="I15876"/>
    </row>
    <row r="15877" spans="6:9">
      <c r="F15877" s="52"/>
      <c r="H15877"/>
      <c r="I15877"/>
    </row>
    <row r="15878" spans="6:9">
      <c r="F15878" s="52"/>
      <c r="H15878"/>
      <c r="I15878"/>
    </row>
    <row r="15879" spans="6:9">
      <c r="F15879" s="52"/>
      <c r="H15879"/>
      <c r="I15879"/>
    </row>
    <row r="15880" spans="6:9">
      <c r="F15880" s="52"/>
      <c r="H15880"/>
      <c r="I15880"/>
    </row>
    <row r="15881" spans="6:9">
      <c r="F15881" s="52"/>
      <c r="H15881"/>
      <c r="I15881"/>
    </row>
    <row r="15882" spans="6:9">
      <c r="F15882" s="52"/>
      <c r="H15882"/>
      <c r="I15882"/>
    </row>
    <row r="15883" spans="6:9">
      <c r="F15883" s="52"/>
      <c r="H15883"/>
      <c r="I15883"/>
    </row>
    <row r="15884" spans="6:9">
      <c r="F15884" s="52"/>
      <c r="H15884"/>
      <c r="I15884"/>
    </row>
    <row r="15885" spans="6:9">
      <c r="F15885" s="52"/>
      <c r="H15885"/>
      <c r="I15885"/>
    </row>
    <row r="15886" spans="6:9">
      <c r="F15886" s="52"/>
      <c r="H15886"/>
      <c r="I15886"/>
    </row>
    <row r="15887" spans="6:9">
      <c r="F15887" s="52"/>
      <c r="H15887"/>
      <c r="I15887"/>
    </row>
    <row r="15888" spans="6:9">
      <c r="F15888" s="52"/>
      <c r="H15888"/>
      <c r="I15888"/>
    </row>
    <row r="15889" spans="6:9">
      <c r="F15889" s="52"/>
      <c r="H15889"/>
      <c r="I15889"/>
    </row>
    <row r="15890" spans="6:9">
      <c r="F15890" s="52"/>
      <c r="H15890"/>
      <c r="I15890"/>
    </row>
    <row r="15891" spans="6:9">
      <c r="F15891" s="52"/>
      <c r="H15891"/>
      <c r="I15891"/>
    </row>
    <row r="15892" spans="6:9">
      <c r="F15892" s="52"/>
      <c r="H15892"/>
      <c r="I15892"/>
    </row>
    <row r="15893" spans="6:9">
      <c r="F15893" s="52"/>
      <c r="H15893"/>
      <c r="I15893"/>
    </row>
    <row r="15894" spans="6:9">
      <c r="F15894" s="52"/>
      <c r="H15894"/>
      <c r="I15894"/>
    </row>
    <row r="15895" spans="6:9">
      <c r="F15895" s="52"/>
      <c r="H15895"/>
      <c r="I15895"/>
    </row>
    <row r="15896" spans="6:9">
      <c r="F15896" s="52"/>
      <c r="H15896"/>
      <c r="I15896"/>
    </row>
    <row r="15897" spans="6:9">
      <c r="F15897" s="52"/>
      <c r="H15897"/>
      <c r="I15897"/>
    </row>
    <row r="15898" spans="6:9">
      <c r="F15898" s="52"/>
      <c r="H15898"/>
      <c r="I15898"/>
    </row>
    <row r="15899" spans="6:9">
      <c r="F15899" s="52"/>
      <c r="H15899"/>
      <c r="I15899"/>
    </row>
    <row r="15900" spans="6:9">
      <c r="F15900" s="52"/>
      <c r="H15900"/>
      <c r="I15900"/>
    </row>
    <row r="15901" spans="6:9">
      <c r="F15901" s="52"/>
      <c r="H15901"/>
      <c r="I15901"/>
    </row>
    <row r="15902" spans="6:9">
      <c r="F15902" s="52"/>
      <c r="H15902"/>
      <c r="I15902"/>
    </row>
    <row r="15903" spans="6:9">
      <c r="F15903" s="52"/>
      <c r="H15903"/>
      <c r="I15903"/>
    </row>
    <row r="15904" spans="6:9">
      <c r="F15904" s="52"/>
      <c r="H15904"/>
      <c r="I15904"/>
    </row>
    <row r="15905" spans="6:9">
      <c r="F15905" s="52"/>
      <c r="H15905"/>
      <c r="I15905"/>
    </row>
    <row r="15906" spans="6:9">
      <c r="F15906" s="52"/>
      <c r="H15906"/>
      <c r="I15906"/>
    </row>
    <row r="15907" spans="6:9">
      <c r="F15907" s="52"/>
      <c r="H15907"/>
      <c r="I15907"/>
    </row>
    <row r="15908" spans="6:9">
      <c r="F15908" s="52"/>
      <c r="H15908"/>
      <c r="I15908"/>
    </row>
    <row r="15909" spans="6:9">
      <c r="F15909" s="52"/>
      <c r="H15909"/>
      <c r="I15909"/>
    </row>
    <row r="15910" spans="6:9">
      <c r="F15910" s="52"/>
      <c r="H15910"/>
      <c r="I15910"/>
    </row>
    <row r="15911" spans="6:9">
      <c r="F15911" s="52"/>
      <c r="H15911"/>
      <c r="I15911"/>
    </row>
    <row r="15912" spans="6:9">
      <c r="F15912" s="52"/>
      <c r="H15912"/>
      <c r="I15912"/>
    </row>
    <row r="15913" spans="6:9">
      <c r="F15913" s="52"/>
      <c r="H15913"/>
      <c r="I15913"/>
    </row>
    <row r="15914" spans="6:9">
      <c r="F15914" s="52"/>
      <c r="H15914"/>
      <c r="I15914"/>
    </row>
    <row r="15915" spans="6:9">
      <c r="F15915" s="52"/>
      <c r="H15915"/>
      <c r="I15915"/>
    </row>
    <row r="15916" spans="6:9">
      <c r="F15916" s="52"/>
      <c r="H15916"/>
      <c r="I15916"/>
    </row>
    <row r="15917" spans="6:9">
      <c r="F15917" s="52"/>
      <c r="H15917"/>
      <c r="I15917"/>
    </row>
    <row r="15918" spans="6:9">
      <c r="F15918" s="52"/>
      <c r="H15918"/>
      <c r="I15918"/>
    </row>
    <row r="15919" spans="6:9">
      <c r="F15919" s="52"/>
      <c r="H15919"/>
      <c r="I15919"/>
    </row>
    <row r="15920" spans="6:9">
      <c r="F15920" s="52"/>
      <c r="H15920"/>
      <c r="I15920"/>
    </row>
    <row r="15921" spans="6:9">
      <c r="F15921" s="52"/>
      <c r="H15921"/>
      <c r="I15921"/>
    </row>
    <row r="15922" spans="6:9">
      <c r="F15922" s="52"/>
      <c r="H15922"/>
      <c r="I15922"/>
    </row>
    <row r="15923" spans="6:9">
      <c r="F15923" s="52"/>
      <c r="H15923"/>
      <c r="I15923"/>
    </row>
    <row r="15924" spans="6:9">
      <c r="F15924" s="52"/>
      <c r="H15924"/>
      <c r="I15924"/>
    </row>
    <row r="15925" spans="6:9">
      <c r="F15925" s="52"/>
      <c r="H15925"/>
      <c r="I15925"/>
    </row>
    <row r="15926" spans="6:9">
      <c r="F15926" s="52"/>
      <c r="H15926"/>
      <c r="I15926"/>
    </row>
    <row r="15927" spans="6:9">
      <c r="F15927" s="52"/>
      <c r="H15927"/>
      <c r="I15927"/>
    </row>
    <row r="15928" spans="6:9">
      <c r="F15928" s="52"/>
      <c r="H15928"/>
      <c r="I15928"/>
    </row>
    <row r="15929" spans="6:9">
      <c r="F15929" s="52"/>
      <c r="H15929"/>
      <c r="I15929"/>
    </row>
    <row r="15930" spans="6:9">
      <c r="F15930" s="52"/>
      <c r="H15930"/>
      <c r="I15930"/>
    </row>
    <row r="15931" spans="6:9">
      <c r="F15931" s="52"/>
      <c r="H15931"/>
      <c r="I15931"/>
    </row>
    <row r="15932" spans="6:9">
      <c r="F15932" s="52"/>
      <c r="H15932"/>
      <c r="I15932"/>
    </row>
    <row r="15933" spans="6:9">
      <c r="F15933" s="52"/>
      <c r="H15933"/>
      <c r="I15933"/>
    </row>
    <row r="15934" spans="6:9">
      <c r="F15934" s="52"/>
      <c r="H15934"/>
      <c r="I15934"/>
    </row>
    <row r="15935" spans="6:9">
      <c r="F15935" s="52"/>
      <c r="H15935"/>
      <c r="I15935"/>
    </row>
    <row r="15936" spans="6:9">
      <c r="F15936" s="52"/>
      <c r="H15936"/>
      <c r="I15936"/>
    </row>
    <row r="15937" spans="6:9">
      <c r="F15937" s="52"/>
      <c r="H15937"/>
      <c r="I15937"/>
    </row>
    <row r="15938" spans="6:9">
      <c r="F15938" s="52"/>
      <c r="H15938"/>
      <c r="I15938"/>
    </row>
    <row r="15939" spans="6:9">
      <c r="F15939" s="52"/>
      <c r="H15939"/>
      <c r="I15939"/>
    </row>
    <row r="15940" spans="6:9">
      <c r="F15940" s="52"/>
      <c r="H15940"/>
      <c r="I15940"/>
    </row>
    <row r="15941" spans="6:9">
      <c r="F15941" s="52"/>
      <c r="H15941"/>
      <c r="I15941"/>
    </row>
    <row r="15942" spans="6:9">
      <c r="F15942" s="52"/>
      <c r="H15942"/>
      <c r="I15942"/>
    </row>
    <row r="15943" spans="6:9">
      <c r="F15943" s="52"/>
      <c r="H15943"/>
      <c r="I15943"/>
    </row>
    <row r="15944" spans="6:9">
      <c r="F15944" s="52"/>
      <c r="H15944"/>
      <c r="I15944"/>
    </row>
    <row r="15945" spans="6:9">
      <c r="F15945" s="52"/>
      <c r="H15945"/>
      <c r="I15945"/>
    </row>
    <row r="15946" spans="6:9">
      <c r="F15946" s="52"/>
      <c r="H15946"/>
      <c r="I15946"/>
    </row>
    <row r="15947" spans="6:9">
      <c r="F15947" s="52"/>
      <c r="H15947"/>
      <c r="I15947"/>
    </row>
    <row r="15948" spans="6:9">
      <c r="F15948" s="52"/>
      <c r="H15948"/>
      <c r="I15948"/>
    </row>
    <row r="15949" spans="6:9">
      <c r="F15949" s="52"/>
      <c r="H15949"/>
      <c r="I15949"/>
    </row>
    <row r="15950" spans="6:9">
      <c r="F15950" s="52"/>
      <c r="H15950"/>
      <c r="I15950"/>
    </row>
    <row r="15951" spans="6:9">
      <c r="F15951" s="52"/>
      <c r="H15951"/>
      <c r="I15951"/>
    </row>
    <row r="15952" spans="6:9">
      <c r="F15952" s="52"/>
      <c r="H15952"/>
      <c r="I15952"/>
    </row>
    <row r="15953" spans="6:9">
      <c r="F15953" s="52"/>
      <c r="H15953"/>
      <c r="I15953"/>
    </row>
    <row r="15954" spans="6:9">
      <c r="F15954" s="52"/>
      <c r="H15954"/>
      <c r="I15954"/>
    </row>
    <row r="15955" spans="6:9">
      <c r="F15955" s="52"/>
      <c r="H15955"/>
      <c r="I15955"/>
    </row>
    <row r="15956" spans="6:9">
      <c r="F15956" s="52"/>
      <c r="H15956"/>
      <c r="I15956"/>
    </row>
    <row r="15957" spans="6:9">
      <c r="F15957" s="52"/>
      <c r="H15957"/>
      <c r="I15957"/>
    </row>
    <row r="15958" spans="6:9">
      <c r="F15958" s="52"/>
      <c r="H15958"/>
      <c r="I15958"/>
    </row>
    <row r="15959" spans="6:9">
      <c r="F15959" s="52"/>
      <c r="H15959"/>
      <c r="I15959"/>
    </row>
    <row r="15960" spans="6:9">
      <c r="F15960" s="52"/>
      <c r="H15960"/>
      <c r="I15960"/>
    </row>
    <row r="15961" spans="6:9">
      <c r="F15961" s="52"/>
      <c r="H15961"/>
      <c r="I15961"/>
    </row>
    <row r="15962" spans="6:9">
      <c r="F15962" s="52"/>
      <c r="H15962"/>
      <c r="I15962"/>
    </row>
    <row r="15963" spans="6:9">
      <c r="F15963" s="52"/>
      <c r="H15963"/>
      <c r="I15963"/>
    </row>
    <row r="15964" spans="6:9">
      <c r="F15964" s="52"/>
      <c r="H15964"/>
      <c r="I15964"/>
    </row>
    <row r="15965" spans="6:9">
      <c r="F15965" s="52"/>
      <c r="H15965"/>
      <c r="I15965"/>
    </row>
    <row r="15966" spans="6:9">
      <c r="F15966" s="52"/>
      <c r="H15966"/>
      <c r="I15966"/>
    </row>
    <row r="15967" spans="6:9">
      <c r="F15967" s="52"/>
      <c r="H15967"/>
      <c r="I15967"/>
    </row>
    <row r="15968" spans="6:9">
      <c r="F15968" s="52"/>
      <c r="H15968"/>
      <c r="I15968"/>
    </row>
    <row r="15969" spans="6:9">
      <c r="F15969" s="52"/>
      <c r="H15969"/>
      <c r="I15969"/>
    </row>
    <row r="15970" spans="6:9">
      <c r="F15970" s="52"/>
      <c r="H15970"/>
      <c r="I15970"/>
    </row>
    <row r="15971" spans="6:9">
      <c r="F15971" s="52"/>
      <c r="H15971"/>
      <c r="I15971"/>
    </row>
    <row r="15972" spans="6:9">
      <c r="F15972" s="52"/>
      <c r="H15972"/>
      <c r="I15972"/>
    </row>
    <row r="15973" spans="6:9">
      <c r="F15973" s="52"/>
      <c r="H15973"/>
      <c r="I15973"/>
    </row>
    <row r="15974" spans="6:9">
      <c r="F15974" s="52"/>
      <c r="H15974"/>
      <c r="I15974"/>
    </row>
    <row r="15975" spans="6:9">
      <c r="F15975" s="52"/>
      <c r="H15975"/>
      <c r="I15975"/>
    </row>
    <row r="15976" spans="6:9">
      <c r="F15976" s="52"/>
      <c r="H15976"/>
      <c r="I15976"/>
    </row>
    <row r="15977" spans="6:9">
      <c r="F15977" s="52"/>
      <c r="H15977"/>
      <c r="I15977"/>
    </row>
    <row r="15978" spans="6:9">
      <c r="F15978" s="52"/>
      <c r="H15978"/>
      <c r="I15978"/>
    </row>
    <row r="15979" spans="6:9">
      <c r="F15979" s="52"/>
      <c r="H15979"/>
      <c r="I15979"/>
    </row>
    <row r="15980" spans="6:9">
      <c r="F15980" s="52"/>
      <c r="H15980"/>
      <c r="I15980"/>
    </row>
    <row r="15981" spans="6:9">
      <c r="F15981" s="52"/>
      <c r="H15981"/>
      <c r="I15981"/>
    </row>
    <row r="15982" spans="6:9">
      <c r="F15982" s="52"/>
      <c r="H15982"/>
      <c r="I15982"/>
    </row>
    <row r="15983" spans="6:9">
      <c r="F15983" s="52"/>
      <c r="H15983"/>
      <c r="I15983"/>
    </row>
    <row r="15984" spans="6:9">
      <c r="F15984" s="52"/>
      <c r="H15984"/>
      <c r="I15984"/>
    </row>
    <row r="15985" spans="6:9">
      <c r="F15985" s="52"/>
      <c r="H15985"/>
      <c r="I15985"/>
    </row>
    <row r="15986" spans="6:9">
      <c r="F15986" s="52"/>
      <c r="H15986"/>
      <c r="I15986"/>
    </row>
    <row r="15987" spans="6:9">
      <c r="F15987" s="52"/>
      <c r="H15987"/>
      <c r="I15987"/>
    </row>
    <row r="15988" spans="6:9">
      <c r="F15988" s="52"/>
      <c r="H15988"/>
      <c r="I15988"/>
    </row>
    <row r="15989" spans="6:9">
      <c r="F15989" s="52"/>
      <c r="H15989"/>
      <c r="I15989"/>
    </row>
    <row r="15990" spans="6:9">
      <c r="F15990" s="52"/>
      <c r="H15990"/>
      <c r="I15990"/>
    </row>
    <row r="15991" spans="6:9">
      <c r="F15991" s="52"/>
      <c r="H15991"/>
      <c r="I15991"/>
    </row>
    <row r="15992" spans="6:9">
      <c r="F15992" s="52"/>
      <c r="H15992"/>
      <c r="I15992"/>
    </row>
    <row r="15993" spans="6:9">
      <c r="F15993" s="52"/>
      <c r="H15993"/>
      <c r="I15993"/>
    </row>
    <row r="15994" spans="6:9">
      <c r="F15994" s="52"/>
      <c r="H15994"/>
      <c r="I15994"/>
    </row>
    <row r="15995" spans="6:9">
      <c r="F15995" s="52"/>
      <c r="H15995"/>
      <c r="I15995"/>
    </row>
    <row r="15996" spans="6:9">
      <c r="F15996" s="52"/>
      <c r="H15996"/>
      <c r="I15996"/>
    </row>
    <row r="15997" spans="6:9">
      <c r="F15997" s="52"/>
      <c r="H15997"/>
      <c r="I15997"/>
    </row>
    <row r="15998" spans="6:9">
      <c r="F15998" s="52"/>
      <c r="H15998"/>
      <c r="I15998"/>
    </row>
    <row r="15999" spans="6:9">
      <c r="F15999" s="52"/>
      <c r="H15999"/>
      <c r="I15999"/>
    </row>
    <row r="16000" spans="6:9">
      <c r="F16000" s="52"/>
      <c r="H16000"/>
      <c r="I16000"/>
    </row>
    <row r="16001" spans="6:9">
      <c r="F16001" s="52"/>
      <c r="H16001"/>
      <c r="I16001"/>
    </row>
    <row r="16002" spans="6:9">
      <c r="F16002" s="52"/>
      <c r="H16002"/>
      <c r="I16002"/>
    </row>
    <row r="16003" spans="6:9">
      <c r="F16003" s="52"/>
      <c r="H16003"/>
      <c r="I16003"/>
    </row>
    <row r="16004" spans="6:9">
      <c r="F16004" s="52"/>
      <c r="H16004"/>
      <c r="I16004"/>
    </row>
    <row r="16005" spans="6:9">
      <c r="F16005" s="52"/>
      <c r="H16005"/>
      <c r="I16005"/>
    </row>
    <row r="16006" spans="6:9">
      <c r="F16006" s="52"/>
      <c r="H16006"/>
      <c r="I16006"/>
    </row>
    <row r="16007" spans="6:9">
      <c r="F16007" s="52"/>
      <c r="H16007"/>
      <c r="I16007"/>
    </row>
    <row r="16008" spans="6:9">
      <c r="F16008" s="52"/>
      <c r="H16008"/>
      <c r="I16008"/>
    </row>
    <row r="16009" spans="6:9">
      <c r="F16009" s="52"/>
      <c r="H16009"/>
      <c r="I16009"/>
    </row>
    <row r="16010" spans="6:9">
      <c r="F16010" s="52"/>
      <c r="H16010"/>
      <c r="I16010"/>
    </row>
    <row r="16011" spans="6:9">
      <c r="F16011" s="52"/>
      <c r="H16011"/>
      <c r="I16011"/>
    </row>
    <row r="16012" spans="6:9">
      <c r="F16012" s="52"/>
      <c r="H16012"/>
      <c r="I16012"/>
    </row>
    <row r="16013" spans="6:9">
      <c r="F16013" s="52"/>
      <c r="H16013"/>
      <c r="I16013"/>
    </row>
    <row r="16014" spans="6:9">
      <c r="F16014" s="52"/>
      <c r="H16014"/>
      <c r="I16014"/>
    </row>
    <row r="16015" spans="6:9">
      <c r="F16015" s="52"/>
      <c r="H16015"/>
      <c r="I16015"/>
    </row>
    <row r="16016" spans="6:9">
      <c r="F16016" s="52"/>
      <c r="H16016"/>
      <c r="I16016"/>
    </row>
    <row r="16017" spans="6:9">
      <c r="F16017" s="52"/>
      <c r="H16017"/>
      <c r="I16017"/>
    </row>
    <row r="16018" spans="6:9">
      <c r="F16018" s="52"/>
      <c r="H16018"/>
      <c r="I16018"/>
    </row>
    <row r="16019" spans="6:9">
      <c r="F16019" s="52"/>
      <c r="H16019"/>
      <c r="I16019"/>
    </row>
    <row r="16020" spans="6:9">
      <c r="F16020" s="52"/>
      <c r="H16020"/>
      <c r="I16020"/>
    </row>
    <row r="16021" spans="6:9">
      <c r="F16021" s="52"/>
      <c r="H16021"/>
      <c r="I16021"/>
    </row>
    <row r="16022" spans="6:9">
      <c r="F16022" s="52"/>
      <c r="H16022"/>
      <c r="I16022"/>
    </row>
    <row r="16023" spans="6:9">
      <c r="F16023" s="52"/>
      <c r="H16023"/>
      <c r="I16023"/>
    </row>
    <row r="16024" spans="6:9">
      <c r="F16024" s="52"/>
      <c r="H16024"/>
      <c r="I16024"/>
    </row>
    <row r="16025" spans="6:9">
      <c r="F16025" s="52"/>
      <c r="H16025"/>
      <c r="I16025"/>
    </row>
    <row r="16026" spans="6:9">
      <c r="F16026" s="52"/>
      <c r="H16026"/>
      <c r="I16026"/>
    </row>
    <row r="16027" spans="6:9">
      <c r="F16027" s="52"/>
      <c r="H16027"/>
      <c r="I16027"/>
    </row>
    <row r="16028" spans="6:9">
      <c r="F16028" s="52"/>
      <c r="H16028"/>
      <c r="I16028"/>
    </row>
    <row r="16029" spans="6:9">
      <c r="F16029" s="52"/>
      <c r="H16029"/>
      <c r="I16029"/>
    </row>
    <row r="16030" spans="6:9">
      <c r="F16030" s="52"/>
      <c r="H16030"/>
      <c r="I16030"/>
    </row>
    <row r="16031" spans="6:9">
      <c r="F16031" s="52"/>
      <c r="H16031"/>
      <c r="I16031"/>
    </row>
    <row r="16032" spans="6:9">
      <c r="F16032" s="52"/>
      <c r="H16032"/>
      <c r="I16032"/>
    </row>
    <row r="16033" spans="6:9">
      <c r="F16033" s="52"/>
      <c r="H16033"/>
      <c r="I16033"/>
    </row>
    <row r="16034" spans="6:9">
      <c r="F16034" s="52"/>
      <c r="H16034"/>
      <c r="I16034"/>
    </row>
    <row r="16035" spans="6:9">
      <c r="F16035" s="52"/>
      <c r="H16035"/>
      <c r="I16035"/>
    </row>
    <row r="16036" spans="6:9">
      <c r="F16036" s="52"/>
      <c r="H16036"/>
      <c r="I16036"/>
    </row>
    <row r="16037" spans="6:9">
      <c r="F16037" s="52"/>
      <c r="H16037"/>
      <c r="I16037"/>
    </row>
    <row r="16038" spans="6:9">
      <c r="F16038" s="52"/>
      <c r="H16038"/>
      <c r="I16038"/>
    </row>
    <row r="16039" spans="6:9">
      <c r="F16039" s="52"/>
      <c r="H16039"/>
      <c r="I16039"/>
    </row>
    <row r="16040" spans="6:9">
      <c r="F16040" s="52"/>
      <c r="H16040"/>
      <c r="I16040"/>
    </row>
    <row r="16041" spans="6:9">
      <c r="F16041" s="52"/>
      <c r="H16041"/>
      <c r="I16041"/>
    </row>
    <row r="16042" spans="6:9">
      <c r="F16042" s="52"/>
      <c r="H16042"/>
      <c r="I16042"/>
    </row>
    <row r="16043" spans="6:9">
      <c r="F16043" s="52"/>
      <c r="H16043"/>
      <c r="I16043"/>
    </row>
    <row r="16044" spans="6:9">
      <c r="F16044" s="52"/>
      <c r="H16044"/>
      <c r="I16044"/>
    </row>
    <row r="16045" spans="6:9">
      <c r="F16045" s="52"/>
      <c r="H16045"/>
      <c r="I16045"/>
    </row>
    <row r="16046" spans="6:9">
      <c r="F16046" s="52"/>
      <c r="H16046"/>
      <c r="I16046"/>
    </row>
    <row r="16047" spans="6:9">
      <c r="F16047" s="52"/>
      <c r="H16047"/>
      <c r="I16047"/>
    </row>
    <row r="16048" spans="6:9">
      <c r="F16048" s="52"/>
      <c r="H16048"/>
      <c r="I16048"/>
    </row>
    <row r="16049" spans="6:9">
      <c r="F16049" s="52"/>
      <c r="H16049"/>
      <c r="I16049"/>
    </row>
    <row r="16050" spans="6:9">
      <c r="F16050" s="52"/>
      <c r="H16050"/>
      <c r="I16050"/>
    </row>
    <row r="16051" spans="6:9">
      <c r="F16051" s="52"/>
      <c r="H16051"/>
      <c r="I16051"/>
    </row>
    <row r="16052" spans="6:9">
      <c r="F16052" s="52"/>
      <c r="H16052"/>
      <c r="I16052"/>
    </row>
    <row r="16053" spans="6:9">
      <c r="F16053" s="52"/>
      <c r="H16053"/>
      <c r="I16053"/>
    </row>
    <row r="16054" spans="6:9">
      <c r="F16054" s="52"/>
      <c r="H16054"/>
      <c r="I16054"/>
    </row>
    <row r="16055" spans="6:9">
      <c r="F16055" s="52"/>
      <c r="H16055"/>
      <c r="I16055"/>
    </row>
    <row r="16056" spans="6:9">
      <c r="F16056" s="52"/>
      <c r="H16056"/>
      <c r="I16056"/>
    </row>
    <row r="16057" spans="6:9">
      <c r="F16057" s="52"/>
      <c r="H16057"/>
      <c r="I16057"/>
    </row>
    <row r="16058" spans="6:9">
      <c r="F16058" s="52"/>
      <c r="H16058"/>
      <c r="I16058"/>
    </row>
    <row r="16059" spans="6:9">
      <c r="F16059" s="52"/>
      <c r="H16059"/>
      <c r="I16059"/>
    </row>
    <row r="16060" spans="6:9">
      <c r="F16060" s="52"/>
      <c r="H16060"/>
      <c r="I16060"/>
    </row>
    <row r="16061" spans="6:9">
      <c r="F16061" s="52"/>
      <c r="H16061"/>
      <c r="I16061"/>
    </row>
    <row r="16062" spans="6:9">
      <c r="F16062" s="52"/>
      <c r="H16062"/>
      <c r="I16062"/>
    </row>
    <row r="16063" spans="6:9">
      <c r="F16063" s="52"/>
      <c r="H16063"/>
      <c r="I16063"/>
    </row>
    <row r="16064" spans="6:9">
      <c r="F16064" s="52"/>
      <c r="H16064"/>
      <c r="I16064"/>
    </row>
    <row r="16065" spans="6:9">
      <c r="F16065" s="52"/>
      <c r="H16065"/>
      <c r="I16065"/>
    </row>
    <row r="16066" spans="6:9">
      <c r="F16066" s="52"/>
      <c r="H16066"/>
      <c r="I16066"/>
    </row>
    <row r="16067" spans="6:9">
      <c r="F16067" s="52"/>
      <c r="H16067"/>
      <c r="I16067"/>
    </row>
    <row r="16068" spans="6:9">
      <c r="F16068" s="52"/>
      <c r="H16068"/>
      <c r="I16068"/>
    </row>
    <row r="16069" spans="6:9">
      <c r="F16069" s="52"/>
      <c r="H16069"/>
      <c r="I16069"/>
    </row>
    <row r="16070" spans="6:9">
      <c r="F16070" s="52"/>
      <c r="H16070"/>
      <c r="I16070"/>
    </row>
    <row r="16071" spans="6:9">
      <c r="F16071" s="52"/>
      <c r="H16071"/>
      <c r="I16071"/>
    </row>
    <row r="16072" spans="6:9">
      <c r="F16072" s="52"/>
      <c r="H16072"/>
      <c r="I16072"/>
    </row>
    <row r="16073" spans="6:9">
      <c r="F16073" s="52"/>
      <c r="H16073"/>
      <c r="I16073"/>
    </row>
    <row r="16074" spans="6:9">
      <c r="F16074" s="52"/>
      <c r="H16074"/>
      <c r="I16074"/>
    </row>
    <row r="16075" spans="6:9">
      <c r="F16075" s="52"/>
      <c r="H16075"/>
      <c r="I16075"/>
    </row>
    <row r="16076" spans="6:9">
      <c r="F16076" s="52"/>
      <c r="H16076"/>
      <c r="I16076"/>
    </row>
    <row r="16077" spans="6:9">
      <c r="F16077" s="52"/>
      <c r="H16077"/>
      <c r="I16077"/>
    </row>
    <row r="16078" spans="6:9">
      <c r="F16078" s="52"/>
      <c r="H16078"/>
      <c r="I16078"/>
    </row>
    <row r="16079" spans="6:9">
      <c r="F16079" s="52"/>
      <c r="H16079"/>
      <c r="I16079"/>
    </row>
    <row r="16080" spans="6:9">
      <c r="F16080" s="52"/>
      <c r="H16080"/>
      <c r="I16080"/>
    </row>
    <row r="16081" spans="6:9">
      <c r="F16081" s="52"/>
      <c r="H16081"/>
      <c r="I16081"/>
    </row>
    <row r="16082" spans="6:9">
      <c r="F16082" s="52"/>
      <c r="H16082"/>
      <c r="I16082"/>
    </row>
    <row r="16083" spans="6:9">
      <c r="F16083" s="52"/>
      <c r="H16083"/>
      <c r="I16083"/>
    </row>
    <row r="16084" spans="6:9">
      <c r="F16084" s="52"/>
      <c r="H16084"/>
      <c r="I16084"/>
    </row>
    <row r="16085" spans="6:9">
      <c r="F16085" s="52"/>
      <c r="H16085"/>
      <c r="I16085"/>
    </row>
    <row r="16086" spans="6:9">
      <c r="F16086" s="52"/>
      <c r="H16086"/>
      <c r="I16086"/>
    </row>
    <row r="16087" spans="6:9">
      <c r="F16087" s="52"/>
      <c r="H16087"/>
      <c r="I16087"/>
    </row>
    <row r="16088" spans="6:9">
      <c r="F16088" s="52"/>
      <c r="H16088"/>
      <c r="I16088"/>
    </row>
    <row r="16089" spans="6:9">
      <c r="F16089" s="52"/>
      <c r="H16089"/>
      <c r="I16089"/>
    </row>
    <row r="16090" spans="6:9">
      <c r="F16090" s="52"/>
      <c r="H16090"/>
      <c r="I16090"/>
    </row>
    <row r="16091" spans="6:9">
      <c r="F16091" s="52"/>
      <c r="H16091"/>
      <c r="I16091"/>
    </row>
    <row r="16092" spans="6:9">
      <c r="F16092" s="52"/>
      <c r="H16092"/>
      <c r="I16092"/>
    </row>
    <row r="16093" spans="6:9">
      <c r="F16093" s="52"/>
      <c r="H16093"/>
      <c r="I16093"/>
    </row>
    <row r="16094" spans="6:9">
      <c r="F16094" s="52"/>
      <c r="H16094"/>
      <c r="I16094"/>
    </row>
    <row r="16095" spans="6:9">
      <c r="F16095" s="52"/>
      <c r="H16095"/>
      <c r="I16095"/>
    </row>
    <row r="16096" spans="6:9">
      <c r="F16096" s="52"/>
      <c r="H16096"/>
      <c r="I16096"/>
    </row>
    <row r="16097" spans="6:9">
      <c r="F16097" s="52"/>
      <c r="H16097"/>
      <c r="I16097"/>
    </row>
    <row r="16098" spans="6:9">
      <c r="F16098" s="52"/>
      <c r="H16098"/>
      <c r="I16098"/>
    </row>
    <row r="16099" spans="6:9">
      <c r="F16099" s="52"/>
      <c r="H16099"/>
      <c r="I16099"/>
    </row>
    <row r="16100" spans="6:9">
      <c r="F16100" s="52"/>
      <c r="H16100"/>
      <c r="I16100"/>
    </row>
    <row r="16101" spans="6:9">
      <c r="F16101" s="52"/>
      <c r="H16101"/>
      <c r="I16101"/>
    </row>
    <row r="16102" spans="6:9">
      <c r="F16102" s="52"/>
      <c r="H16102"/>
      <c r="I16102"/>
    </row>
    <row r="16103" spans="6:9">
      <c r="F16103" s="52"/>
      <c r="H16103"/>
      <c r="I16103"/>
    </row>
    <row r="16104" spans="6:9">
      <c r="F16104" s="52"/>
      <c r="H16104"/>
      <c r="I16104"/>
    </row>
    <row r="16105" spans="6:9">
      <c r="F16105" s="52"/>
      <c r="H16105"/>
      <c r="I16105"/>
    </row>
    <row r="16106" spans="6:9">
      <c r="F16106" s="52"/>
      <c r="H16106"/>
      <c r="I16106"/>
    </row>
    <row r="16107" spans="6:9">
      <c r="F16107" s="52"/>
      <c r="H16107"/>
      <c r="I16107"/>
    </row>
    <row r="16108" spans="6:9">
      <c r="F16108" s="52"/>
      <c r="H16108"/>
      <c r="I16108"/>
    </row>
    <row r="16109" spans="6:9">
      <c r="F16109" s="52"/>
      <c r="H16109"/>
      <c r="I16109"/>
    </row>
    <row r="16110" spans="6:9">
      <c r="F16110" s="52"/>
      <c r="H16110"/>
      <c r="I16110"/>
    </row>
    <row r="16111" spans="6:9">
      <c r="F16111" s="52"/>
      <c r="H16111"/>
      <c r="I16111"/>
    </row>
    <row r="16112" spans="6:9">
      <c r="F16112" s="52"/>
      <c r="H16112"/>
      <c r="I16112"/>
    </row>
    <row r="16113" spans="6:9">
      <c r="F16113" s="52"/>
      <c r="H16113"/>
      <c r="I16113"/>
    </row>
    <row r="16114" spans="6:9">
      <c r="F16114" s="52"/>
      <c r="H16114"/>
      <c r="I16114"/>
    </row>
    <row r="16115" spans="6:9">
      <c r="F16115" s="52"/>
      <c r="H16115"/>
      <c r="I16115"/>
    </row>
    <row r="16116" spans="6:9">
      <c r="F16116" s="52"/>
      <c r="H16116"/>
      <c r="I16116"/>
    </row>
    <row r="16117" spans="6:9">
      <c r="F16117" s="52"/>
      <c r="H16117"/>
      <c r="I16117"/>
    </row>
    <row r="16118" spans="6:9">
      <c r="F16118" s="52"/>
      <c r="H16118"/>
      <c r="I16118"/>
    </row>
    <row r="16119" spans="6:9">
      <c r="F16119" s="52"/>
      <c r="H16119"/>
      <c r="I16119"/>
    </row>
    <row r="16120" spans="6:9">
      <c r="F16120" s="52"/>
      <c r="H16120"/>
      <c r="I16120"/>
    </row>
    <row r="16121" spans="6:9">
      <c r="F16121" s="52"/>
      <c r="H16121"/>
      <c r="I16121"/>
    </row>
    <row r="16122" spans="6:9">
      <c r="F16122" s="52"/>
      <c r="H16122"/>
      <c r="I16122"/>
    </row>
    <row r="16123" spans="6:9">
      <c r="F16123" s="52"/>
      <c r="H16123"/>
      <c r="I16123"/>
    </row>
    <row r="16124" spans="6:9">
      <c r="F16124" s="52"/>
      <c r="H16124"/>
      <c r="I16124"/>
    </row>
    <row r="16125" spans="6:9">
      <c r="F16125" s="52"/>
      <c r="H16125"/>
      <c r="I16125"/>
    </row>
    <row r="16126" spans="6:9">
      <c r="F16126" s="52"/>
      <c r="H16126"/>
      <c r="I16126"/>
    </row>
    <row r="16127" spans="6:9">
      <c r="F16127" s="52"/>
      <c r="H16127"/>
      <c r="I16127"/>
    </row>
    <row r="16128" spans="6:9">
      <c r="F16128" s="52"/>
      <c r="H16128"/>
      <c r="I16128"/>
    </row>
    <row r="16129" spans="6:9">
      <c r="F16129" s="52"/>
      <c r="H16129"/>
      <c r="I16129"/>
    </row>
    <row r="16130" spans="6:9">
      <c r="F16130" s="52"/>
      <c r="H16130"/>
      <c r="I16130"/>
    </row>
    <row r="16131" spans="6:9">
      <c r="F16131" s="52"/>
      <c r="H16131"/>
      <c r="I16131"/>
    </row>
    <row r="16132" spans="6:9">
      <c r="F16132" s="52"/>
      <c r="H16132"/>
      <c r="I16132"/>
    </row>
    <row r="16133" spans="6:9">
      <c r="F16133" s="52"/>
      <c r="H16133"/>
      <c r="I16133"/>
    </row>
    <row r="16134" spans="6:9">
      <c r="F16134" s="52"/>
      <c r="H16134"/>
      <c r="I16134"/>
    </row>
    <row r="16135" spans="6:9">
      <c r="F16135" s="52"/>
      <c r="H16135"/>
      <c r="I16135"/>
    </row>
    <row r="16136" spans="6:9">
      <c r="F16136" s="52"/>
      <c r="H16136"/>
      <c r="I16136"/>
    </row>
    <row r="16137" spans="6:9">
      <c r="F16137" s="52"/>
      <c r="H16137"/>
      <c r="I16137"/>
    </row>
    <row r="16138" spans="6:9">
      <c r="F16138" s="52"/>
      <c r="H16138"/>
      <c r="I16138"/>
    </row>
    <row r="16139" spans="6:9">
      <c r="F16139" s="52"/>
      <c r="H16139"/>
      <c r="I16139"/>
    </row>
    <row r="16140" spans="6:9">
      <c r="F16140" s="52"/>
      <c r="H16140"/>
      <c r="I16140"/>
    </row>
    <row r="16141" spans="6:9">
      <c r="F16141" s="52"/>
      <c r="H16141"/>
      <c r="I16141"/>
    </row>
    <row r="16142" spans="6:9">
      <c r="F16142" s="52"/>
      <c r="H16142"/>
      <c r="I16142"/>
    </row>
    <row r="16143" spans="6:9">
      <c r="F16143" s="52"/>
      <c r="H16143"/>
      <c r="I16143"/>
    </row>
    <row r="16144" spans="6:9">
      <c r="F16144" s="52"/>
      <c r="H16144"/>
      <c r="I16144"/>
    </row>
    <row r="16145" spans="6:9">
      <c r="F16145" s="52"/>
      <c r="H16145"/>
      <c r="I16145"/>
    </row>
    <row r="16146" spans="6:9">
      <c r="F16146" s="52"/>
      <c r="H16146"/>
      <c r="I16146"/>
    </row>
    <row r="16147" spans="6:9">
      <c r="F16147" s="52"/>
      <c r="H16147"/>
      <c r="I16147"/>
    </row>
    <row r="16148" spans="6:9">
      <c r="F16148" s="52"/>
      <c r="H16148"/>
      <c r="I16148"/>
    </row>
    <row r="16149" spans="6:9">
      <c r="F16149" s="52"/>
      <c r="H16149"/>
      <c r="I16149"/>
    </row>
    <row r="16150" spans="6:9">
      <c r="F16150" s="52"/>
      <c r="H16150"/>
      <c r="I16150"/>
    </row>
    <row r="16151" spans="6:9">
      <c r="F16151" s="52"/>
      <c r="H16151"/>
      <c r="I16151"/>
    </row>
    <row r="16152" spans="6:9">
      <c r="F16152" s="52"/>
      <c r="H16152"/>
      <c r="I16152"/>
    </row>
    <row r="16153" spans="6:9">
      <c r="F16153" s="52"/>
      <c r="H16153"/>
      <c r="I16153"/>
    </row>
    <row r="16154" spans="6:9">
      <c r="F16154" s="52"/>
      <c r="H16154"/>
      <c r="I16154"/>
    </row>
    <row r="16155" spans="6:9">
      <c r="F16155" s="52"/>
      <c r="H16155"/>
      <c r="I16155"/>
    </row>
    <row r="16156" spans="6:9">
      <c r="F16156" s="52"/>
      <c r="H16156"/>
      <c r="I16156"/>
    </row>
    <row r="16157" spans="6:9">
      <c r="F16157" s="52"/>
      <c r="H16157"/>
      <c r="I16157"/>
    </row>
    <row r="16158" spans="6:9">
      <c r="F16158" s="52"/>
      <c r="H16158"/>
      <c r="I16158"/>
    </row>
    <row r="16159" spans="6:9">
      <c r="F16159" s="52"/>
      <c r="H16159"/>
      <c r="I16159"/>
    </row>
    <row r="16160" spans="6:9">
      <c r="F16160" s="52"/>
      <c r="H16160"/>
      <c r="I16160"/>
    </row>
    <row r="16161" spans="6:9">
      <c r="F16161" s="52"/>
      <c r="H16161"/>
      <c r="I16161"/>
    </row>
    <row r="16162" spans="6:9">
      <c r="F16162" s="52"/>
      <c r="H16162"/>
      <c r="I16162"/>
    </row>
    <row r="16163" spans="6:9">
      <c r="F16163" s="52"/>
      <c r="H16163"/>
      <c r="I16163"/>
    </row>
    <row r="16164" spans="6:9">
      <c r="F16164" s="52"/>
      <c r="H16164"/>
      <c r="I16164"/>
    </row>
    <row r="16165" spans="6:9">
      <c r="F16165" s="52"/>
      <c r="H16165"/>
      <c r="I16165"/>
    </row>
    <row r="16166" spans="6:9">
      <c r="F16166" s="52"/>
      <c r="H16166"/>
      <c r="I16166"/>
    </row>
    <row r="16167" spans="6:9">
      <c r="F16167" s="52"/>
      <c r="H16167"/>
      <c r="I16167"/>
    </row>
    <row r="16168" spans="6:9">
      <c r="F16168" s="52"/>
      <c r="H16168"/>
      <c r="I16168"/>
    </row>
    <row r="16169" spans="6:9">
      <c r="F16169" s="52"/>
      <c r="H16169"/>
      <c r="I16169"/>
    </row>
    <row r="16170" spans="6:9">
      <c r="F16170" s="52"/>
      <c r="H16170"/>
      <c r="I16170"/>
    </row>
    <row r="16171" spans="6:9">
      <c r="F16171" s="52"/>
      <c r="H16171"/>
      <c r="I16171"/>
    </row>
    <row r="16172" spans="6:9">
      <c r="F16172" s="52"/>
      <c r="H16172"/>
      <c r="I16172"/>
    </row>
    <row r="16173" spans="6:9">
      <c r="F16173" s="52"/>
      <c r="H16173"/>
      <c r="I16173"/>
    </row>
    <row r="16174" spans="6:9">
      <c r="F16174" s="52"/>
      <c r="H16174"/>
      <c r="I16174"/>
    </row>
    <row r="16175" spans="6:9">
      <c r="F16175" s="52"/>
      <c r="H16175"/>
      <c r="I16175"/>
    </row>
    <row r="16176" spans="6:9">
      <c r="F16176" s="52"/>
      <c r="H16176"/>
      <c r="I16176"/>
    </row>
    <row r="16177" spans="6:9">
      <c r="F16177" s="52"/>
      <c r="H16177"/>
      <c r="I16177"/>
    </row>
    <row r="16178" spans="6:9">
      <c r="F16178" s="52"/>
      <c r="H16178"/>
      <c r="I16178"/>
    </row>
    <row r="16179" spans="6:9">
      <c r="F16179" s="52"/>
      <c r="H16179"/>
      <c r="I16179"/>
    </row>
    <row r="16180" spans="6:9">
      <c r="F16180" s="52"/>
      <c r="H16180"/>
      <c r="I16180"/>
    </row>
    <row r="16181" spans="6:9">
      <c r="F16181" s="52"/>
      <c r="H16181"/>
      <c r="I16181"/>
    </row>
    <row r="16182" spans="6:9">
      <c r="F16182" s="52"/>
      <c r="H16182"/>
      <c r="I16182"/>
    </row>
    <row r="16183" spans="6:9">
      <c r="F16183" s="52"/>
      <c r="H16183"/>
      <c r="I16183"/>
    </row>
    <row r="16184" spans="6:9">
      <c r="F16184" s="52"/>
      <c r="H16184"/>
      <c r="I16184"/>
    </row>
    <row r="16185" spans="6:9">
      <c r="F16185" s="52"/>
      <c r="H16185"/>
      <c r="I16185"/>
    </row>
    <row r="16186" spans="6:9">
      <c r="F16186" s="52"/>
      <c r="H16186"/>
      <c r="I16186"/>
    </row>
    <row r="16187" spans="6:9">
      <c r="F16187" s="52"/>
      <c r="H16187"/>
      <c r="I16187"/>
    </row>
    <row r="16188" spans="6:9">
      <c r="F16188" s="52"/>
      <c r="H16188"/>
      <c r="I16188"/>
    </row>
    <row r="16189" spans="6:9">
      <c r="F16189" s="52"/>
      <c r="H16189"/>
      <c r="I16189"/>
    </row>
    <row r="16190" spans="6:9">
      <c r="F16190" s="52"/>
      <c r="H16190"/>
      <c r="I16190"/>
    </row>
    <row r="16191" spans="6:9">
      <c r="F16191" s="52"/>
      <c r="H16191"/>
      <c r="I16191"/>
    </row>
    <row r="16192" spans="6:9">
      <c r="F16192" s="52"/>
      <c r="H16192"/>
      <c r="I16192"/>
    </row>
    <row r="16193" spans="6:9">
      <c r="F16193" s="52"/>
      <c r="H16193"/>
      <c r="I16193"/>
    </row>
    <row r="16194" spans="6:9">
      <c r="F16194" s="52"/>
      <c r="H16194"/>
      <c r="I16194"/>
    </row>
    <row r="16195" spans="6:9">
      <c r="F16195" s="52"/>
      <c r="H16195"/>
      <c r="I16195"/>
    </row>
    <row r="16196" spans="6:9">
      <c r="F16196" s="52"/>
      <c r="H16196"/>
      <c r="I16196"/>
    </row>
    <row r="16197" spans="6:9">
      <c r="F16197" s="52"/>
      <c r="H16197"/>
      <c r="I16197"/>
    </row>
    <row r="16198" spans="6:9">
      <c r="F16198" s="52"/>
      <c r="H16198"/>
      <c r="I16198"/>
    </row>
    <row r="16199" spans="6:9">
      <c r="F16199" s="52"/>
      <c r="H16199"/>
      <c r="I16199"/>
    </row>
    <row r="16200" spans="6:9">
      <c r="F16200" s="52"/>
      <c r="H16200"/>
      <c r="I16200"/>
    </row>
    <row r="16201" spans="6:9">
      <c r="F16201" s="52"/>
      <c r="H16201"/>
      <c r="I16201"/>
    </row>
    <row r="16202" spans="6:9">
      <c r="F16202" s="52"/>
      <c r="H16202"/>
      <c r="I16202"/>
    </row>
    <row r="16203" spans="6:9">
      <c r="F16203" s="52"/>
      <c r="H16203"/>
      <c r="I16203"/>
    </row>
    <row r="16204" spans="6:9">
      <c r="F16204" s="52"/>
      <c r="H16204"/>
      <c r="I16204"/>
    </row>
    <row r="16205" spans="6:9">
      <c r="F16205" s="52"/>
      <c r="H16205"/>
      <c r="I16205"/>
    </row>
    <row r="16206" spans="6:9">
      <c r="F16206" s="52"/>
      <c r="H16206"/>
      <c r="I16206"/>
    </row>
    <row r="16207" spans="6:9">
      <c r="F16207" s="52"/>
      <c r="H16207"/>
      <c r="I16207"/>
    </row>
    <row r="16208" spans="6:9">
      <c r="F16208" s="52"/>
      <c r="H16208"/>
      <c r="I16208"/>
    </row>
    <row r="16209" spans="6:9">
      <c r="F16209" s="52"/>
      <c r="H16209"/>
      <c r="I16209"/>
    </row>
    <row r="16210" spans="6:9">
      <c r="F16210" s="52"/>
      <c r="H16210"/>
      <c r="I16210"/>
    </row>
    <row r="16211" spans="6:9">
      <c r="F16211" s="52"/>
      <c r="H16211"/>
      <c r="I16211"/>
    </row>
    <row r="16212" spans="6:9">
      <c r="F16212" s="52"/>
      <c r="H16212"/>
      <c r="I16212"/>
    </row>
    <row r="16213" spans="6:9">
      <c r="F16213" s="52"/>
      <c r="H16213"/>
      <c r="I16213"/>
    </row>
    <row r="16214" spans="6:9">
      <c r="F16214" s="52"/>
      <c r="H16214"/>
      <c r="I16214"/>
    </row>
    <row r="16215" spans="6:9">
      <c r="F16215" s="52"/>
      <c r="H16215"/>
      <c r="I16215"/>
    </row>
    <row r="16216" spans="6:9">
      <c r="F16216" s="52"/>
      <c r="H16216"/>
      <c r="I16216"/>
    </row>
    <row r="16217" spans="6:9">
      <c r="F16217" s="52"/>
      <c r="H16217"/>
      <c r="I16217"/>
    </row>
    <row r="16218" spans="6:9">
      <c r="F16218" s="52"/>
      <c r="H16218"/>
      <c r="I16218"/>
    </row>
    <row r="16219" spans="6:9">
      <c r="F16219" s="52"/>
      <c r="H16219"/>
      <c r="I16219"/>
    </row>
    <row r="16220" spans="6:9">
      <c r="F16220" s="52"/>
      <c r="H16220"/>
      <c r="I16220"/>
    </row>
    <row r="16221" spans="6:9">
      <c r="F16221" s="52"/>
      <c r="H16221"/>
      <c r="I16221"/>
    </row>
    <row r="16222" spans="6:9">
      <c r="F16222" s="52"/>
      <c r="H16222"/>
      <c r="I16222"/>
    </row>
    <row r="16223" spans="6:9">
      <c r="F16223" s="52"/>
      <c r="H16223"/>
      <c r="I16223"/>
    </row>
    <row r="16224" spans="6:9">
      <c r="F16224" s="52"/>
      <c r="H16224"/>
      <c r="I16224"/>
    </row>
    <row r="16225" spans="6:9">
      <c r="F16225" s="52"/>
      <c r="H16225"/>
      <c r="I16225"/>
    </row>
    <row r="16226" spans="6:9">
      <c r="F16226" s="52"/>
      <c r="H16226"/>
      <c r="I16226"/>
    </row>
    <row r="16227" spans="6:9">
      <c r="F16227" s="52"/>
      <c r="H16227"/>
      <c r="I16227"/>
    </row>
    <row r="16228" spans="6:9">
      <c r="F16228" s="52"/>
      <c r="H16228"/>
      <c r="I16228"/>
    </row>
    <row r="16229" spans="6:9">
      <c r="F16229" s="52"/>
      <c r="H16229"/>
      <c r="I16229"/>
    </row>
    <row r="16230" spans="6:9">
      <c r="F16230" s="52"/>
      <c r="H16230"/>
      <c r="I16230"/>
    </row>
    <row r="16231" spans="6:9">
      <c r="F16231" s="52"/>
      <c r="H16231"/>
      <c r="I16231"/>
    </row>
    <row r="16232" spans="6:9">
      <c r="F16232" s="52"/>
      <c r="H16232"/>
      <c r="I16232"/>
    </row>
    <row r="16233" spans="6:9">
      <c r="F16233" s="52"/>
      <c r="H16233"/>
      <c r="I16233"/>
    </row>
    <row r="16234" spans="6:9">
      <c r="F16234" s="52"/>
      <c r="H16234"/>
      <c r="I16234"/>
    </row>
    <row r="16235" spans="6:9">
      <c r="F16235" s="52"/>
      <c r="H16235"/>
      <c r="I16235"/>
    </row>
    <row r="16236" spans="6:9">
      <c r="F16236" s="52"/>
      <c r="H16236"/>
      <c r="I16236"/>
    </row>
    <row r="16237" spans="6:9">
      <c r="F16237" s="52"/>
      <c r="H16237"/>
      <c r="I16237"/>
    </row>
    <row r="16238" spans="6:9">
      <c r="F16238" s="52"/>
      <c r="H16238"/>
      <c r="I16238"/>
    </row>
    <row r="16239" spans="6:9">
      <c r="F16239" s="52"/>
      <c r="H16239"/>
      <c r="I16239"/>
    </row>
    <row r="16240" spans="6:9">
      <c r="F16240" s="52"/>
      <c r="H16240"/>
      <c r="I16240"/>
    </row>
    <row r="16241" spans="6:9">
      <c r="F16241" s="52"/>
      <c r="H16241"/>
      <c r="I16241"/>
    </row>
    <row r="16242" spans="6:9">
      <c r="F16242" s="52"/>
      <c r="H16242"/>
      <c r="I16242"/>
    </row>
    <row r="16243" spans="6:9">
      <c r="F16243" s="52"/>
      <c r="H16243"/>
      <c r="I16243"/>
    </row>
    <row r="16244" spans="6:9">
      <c r="F16244" s="52"/>
      <c r="H16244"/>
      <c r="I16244"/>
    </row>
    <row r="16245" spans="6:9">
      <c r="F16245" s="52"/>
      <c r="H16245"/>
      <c r="I16245"/>
    </row>
    <row r="16246" spans="6:9">
      <c r="F16246" s="52"/>
      <c r="H16246"/>
      <c r="I16246"/>
    </row>
    <row r="16247" spans="6:9">
      <c r="F16247" s="52"/>
      <c r="H16247"/>
      <c r="I16247"/>
    </row>
    <row r="16248" spans="6:9">
      <c r="F16248" s="52"/>
      <c r="H16248"/>
      <c r="I16248"/>
    </row>
    <row r="16249" spans="6:9">
      <c r="F16249" s="52"/>
      <c r="H16249"/>
      <c r="I16249"/>
    </row>
    <row r="16250" spans="6:9">
      <c r="F16250" s="52"/>
      <c r="H16250"/>
      <c r="I16250"/>
    </row>
    <row r="16251" spans="6:9">
      <c r="F16251" s="52"/>
      <c r="H16251"/>
      <c r="I16251"/>
    </row>
    <row r="16252" spans="6:9">
      <c r="F16252" s="52"/>
      <c r="H16252"/>
      <c r="I16252"/>
    </row>
    <row r="16253" spans="6:9">
      <c r="F16253" s="52"/>
      <c r="H16253"/>
      <c r="I16253"/>
    </row>
    <row r="16254" spans="6:9">
      <c r="F16254" s="52"/>
      <c r="H16254"/>
      <c r="I16254"/>
    </row>
    <row r="16255" spans="6:9">
      <c r="F16255" s="52"/>
      <c r="H16255"/>
      <c r="I16255"/>
    </row>
    <row r="16256" spans="6:9">
      <c r="F16256" s="52"/>
      <c r="H16256"/>
      <c r="I16256"/>
    </row>
    <row r="16257" spans="6:9">
      <c r="F16257" s="52"/>
      <c r="H16257"/>
      <c r="I16257"/>
    </row>
    <row r="16258" spans="6:9">
      <c r="F16258" s="52"/>
      <c r="H16258"/>
      <c r="I16258"/>
    </row>
    <row r="16259" spans="6:9">
      <c r="F16259" s="52"/>
      <c r="H16259"/>
      <c r="I16259"/>
    </row>
    <row r="16260" spans="6:9">
      <c r="F16260" s="52"/>
      <c r="H16260"/>
      <c r="I16260"/>
    </row>
    <row r="16261" spans="6:9">
      <c r="F16261" s="52"/>
      <c r="H16261"/>
      <c r="I16261"/>
    </row>
    <row r="16262" spans="6:9">
      <c r="F16262" s="52"/>
      <c r="H16262"/>
      <c r="I16262"/>
    </row>
    <row r="16263" spans="6:9">
      <c r="F16263" s="52"/>
      <c r="H16263"/>
      <c r="I16263"/>
    </row>
    <row r="16264" spans="6:9">
      <c r="F16264" s="52"/>
      <c r="H16264"/>
      <c r="I16264"/>
    </row>
    <row r="16265" spans="6:9">
      <c r="F16265" s="52"/>
      <c r="H16265"/>
      <c r="I16265"/>
    </row>
    <row r="16266" spans="6:9">
      <c r="F16266" s="52"/>
      <c r="H16266"/>
      <c r="I16266"/>
    </row>
    <row r="16267" spans="6:9">
      <c r="F16267" s="52"/>
      <c r="H16267"/>
      <c r="I16267"/>
    </row>
    <row r="16268" spans="6:9">
      <c r="F16268" s="52"/>
      <c r="H16268"/>
      <c r="I16268"/>
    </row>
    <row r="16269" spans="6:9">
      <c r="F16269" s="52"/>
      <c r="H16269"/>
      <c r="I16269"/>
    </row>
    <row r="16270" spans="6:9">
      <c r="F16270" s="52"/>
      <c r="H16270"/>
      <c r="I16270"/>
    </row>
    <row r="16271" spans="6:9">
      <c r="F16271" s="52"/>
      <c r="H16271"/>
      <c r="I16271"/>
    </row>
    <row r="16272" spans="6:9">
      <c r="F16272" s="52"/>
      <c r="H16272"/>
      <c r="I16272"/>
    </row>
    <row r="16273" spans="6:9">
      <c r="F16273" s="52"/>
      <c r="H16273"/>
      <c r="I16273"/>
    </row>
    <row r="16274" spans="6:9">
      <c r="F16274" s="52"/>
      <c r="H16274"/>
      <c r="I16274"/>
    </row>
    <row r="16275" spans="6:9">
      <c r="F16275" s="52"/>
      <c r="H16275"/>
      <c r="I16275"/>
    </row>
    <row r="16276" spans="6:9">
      <c r="F16276" s="52"/>
      <c r="H16276"/>
      <c r="I16276"/>
    </row>
    <row r="16277" spans="6:9">
      <c r="F16277" s="52"/>
      <c r="H16277"/>
      <c r="I16277"/>
    </row>
    <row r="16278" spans="6:9">
      <c r="F16278" s="52"/>
      <c r="H16278"/>
      <c r="I16278"/>
    </row>
    <row r="16279" spans="6:9">
      <c r="F16279" s="52"/>
      <c r="H16279"/>
      <c r="I16279"/>
    </row>
    <row r="16280" spans="6:9">
      <c r="F16280" s="52"/>
      <c r="H16280"/>
      <c r="I16280"/>
    </row>
    <row r="16281" spans="6:9">
      <c r="F16281" s="52"/>
      <c r="H16281"/>
      <c r="I16281"/>
    </row>
    <row r="16282" spans="6:9">
      <c r="F16282" s="52"/>
      <c r="H16282"/>
      <c r="I16282"/>
    </row>
    <row r="16283" spans="6:9">
      <c r="F16283" s="52"/>
      <c r="H16283"/>
      <c r="I16283"/>
    </row>
    <row r="16284" spans="6:9">
      <c r="F16284" s="52"/>
      <c r="H16284"/>
      <c r="I16284"/>
    </row>
    <row r="16285" spans="6:9">
      <c r="F16285" s="52"/>
      <c r="H16285"/>
      <c r="I16285"/>
    </row>
    <row r="16286" spans="6:9">
      <c r="F16286" s="52"/>
      <c r="H16286"/>
      <c r="I16286"/>
    </row>
    <row r="16287" spans="6:9">
      <c r="F16287" s="52"/>
      <c r="H16287"/>
      <c r="I16287"/>
    </row>
    <row r="16288" spans="6:9">
      <c r="F16288" s="52"/>
      <c r="H16288"/>
      <c r="I16288"/>
    </row>
    <row r="16289" spans="6:9">
      <c r="F16289" s="52"/>
      <c r="H16289"/>
      <c r="I16289"/>
    </row>
    <row r="16290" spans="6:9">
      <c r="F16290" s="52"/>
      <c r="H16290"/>
      <c r="I16290"/>
    </row>
    <row r="16291" spans="6:9">
      <c r="F16291" s="52"/>
      <c r="H16291"/>
      <c r="I16291"/>
    </row>
    <row r="16292" spans="6:9">
      <c r="F16292" s="52"/>
      <c r="H16292"/>
      <c r="I16292"/>
    </row>
    <row r="16293" spans="6:9">
      <c r="F16293" s="52"/>
      <c r="H16293"/>
      <c r="I16293"/>
    </row>
    <row r="16294" spans="6:9">
      <c r="F16294" s="52"/>
      <c r="H16294"/>
      <c r="I16294"/>
    </row>
    <row r="16295" spans="6:9">
      <c r="F16295" s="52"/>
      <c r="H16295"/>
      <c r="I16295"/>
    </row>
    <row r="16296" spans="6:9">
      <c r="F16296" s="52"/>
      <c r="H16296"/>
      <c r="I16296"/>
    </row>
    <row r="16297" spans="6:9">
      <c r="F16297" s="52"/>
      <c r="H16297"/>
      <c r="I16297"/>
    </row>
    <row r="16298" spans="6:9">
      <c r="F16298" s="52"/>
      <c r="H16298"/>
      <c r="I16298"/>
    </row>
    <row r="16299" spans="6:9">
      <c r="F16299" s="52"/>
      <c r="H16299"/>
      <c r="I16299"/>
    </row>
    <row r="16300" spans="6:9">
      <c r="F16300" s="52"/>
      <c r="H16300"/>
      <c r="I16300"/>
    </row>
    <row r="16301" spans="6:9">
      <c r="F16301" s="52"/>
      <c r="H16301"/>
      <c r="I16301"/>
    </row>
    <row r="16302" spans="6:9">
      <c r="F16302" s="52"/>
      <c r="H16302"/>
      <c r="I16302"/>
    </row>
    <row r="16303" spans="6:9">
      <c r="F16303" s="52"/>
      <c r="H16303"/>
      <c r="I16303"/>
    </row>
    <row r="16304" spans="6:9">
      <c r="F16304" s="52"/>
      <c r="H16304"/>
      <c r="I16304"/>
    </row>
    <row r="16305" spans="6:9">
      <c r="F16305" s="52"/>
      <c r="H16305"/>
      <c r="I16305"/>
    </row>
    <row r="16306" spans="6:9">
      <c r="F16306" s="52"/>
      <c r="H16306"/>
      <c r="I16306"/>
    </row>
    <row r="16307" spans="6:9">
      <c r="F16307" s="52"/>
      <c r="H16307"/>
      <c r="I16307"/>
    </row>
    <row r="16308" spans="6:9">
      <c r="F16308" s="52"/>
      <c r="H16308"/>
      <c r="I16308"/>
    </row>
    <row r="16309" spans="6:9">
      <c r="F16309" s="52"/>
      <c r="H16309"/>
      <c r="I16309"/>
    </row>
    <row r="16310" spans="6:9">
      <c r="F16310" s="52"/>
      <c r="H16310"/>
      <c r="I16310"/>
    </row>
    <row r="16311" spans="6:9">
      <c r="F16311" s="52"/>
      <c r="H16311"/>
      <c r="I16311"/>
    </row>
    <row r="16312" spans="6:9">
      <c r="F16312" s="52"/>
      <c r="H16312"/>
      <c r="I16312"/>
    </row>
    <row r="16313" spans="6:9">
      <c r="F16313" s="52"/>
      <c r="H16313"/>
      <c r="I16313"/>
    </row>
    <row r="16314" spans="6:9">
      <c r="F16314" s="52"/>
      <c r="H16314"/>
      <c r="I16314"/>
    </row>
    <row r="16315" spans="6:9">
      <c r="F16315" s="52"/>
      <c r="H16315"/>
      <c r="I16315"/>
    </row>
    <row r="16316" spans="6:9">
      <c r="F16316" s="52"/>
      <c r="H16316"/>
      <c r="I16316"/>
    </row>
    <row r="16317" spans="6:9">
      <c r="F16317" s="52"/>
      <c r="H16317"/>
      <c r="I16317"/>
    </row>
    <row r="16318" spans="6:9">
      <c r="F16318" s="52"/>
      <c r="H16318"/>
      <c r="I16318"/>
    </row>
    <row r="16319" spans="6:9">
      <c r="F16319" s="52"/>
      <c r="H16319"/>
      <c r="I16319"/>
    </row>
    <row r="16320" spans="6:9">
      <c r="F16320" s="52"/>
      <c r="H16320"/>
      <c r="I16320"/>
    </row>
    <row r="16321" spans="6:9">
      <c r="F16321" s="52"/>
      <c r="H16321"/>
      <c r="I16321"/>
    </row>
    <row r="16322" spans="6:9">
      <c r="F16322" s="52"/>
      <c r="H16322"/>
      <c r="I16322"/>
    </row>
    <row r="16323" spans="6:9">
      <c r="F16323" s="52"/>
      <c r="H16323"/>
      <c r="I16323"/>
    </row>
    <row r="16324" spans="6:9">
      <c r="F16324" s="52"/>
      <c r="H16324"/>
      <c r="I16324"/>
    </row>
    <row r="16325" spans="6:9">
      <c r="F16325" s="52"/>
      <c r="H16325"/>
      <c r="I16325"/>
    </row>
    <row r="16326" spans="6:9">
      <c r="F16326" s="52"/>
      <c r="H16326"/>
      <c r="I16326"/>
    </row>
    <row r="16327" spans="6:9">
      <c r="F16327" s="52"/>
      <c r="H16327"/>
      <c r="I16327"/>
    </row>
    <row r="16328" spans="6:9">
      <c r="F16328" s="52"/>
      <c r="H16328"/>
      <c r="I16328"/>
    </row>
    <row r="16329" spans="6:9">
      <c r="F16329" s="52"/>
      <c r="H16329"/>
      <c r="I16329"/>
    </row>
    <row r="16330" spans="6:9">
      <c r="F16330" s="52"/>
      <c r="H16330"/>
      <c r="I16330"/>
    </row>
    <row r="16331" spans="6:9">
      <c r="F16331" s="52"/>
      <c r="H16331"/>
      <c r="I16331"/>
    </row>
    <row r="16332" spans="6:9">
      <c r="F16332" s="52"/>
      <c r="H16332"/>
      <c r="I16332"/>
    </row>
    <row r="16333" spans="6:9">
      <c r="F16333" s="52"/>
      <c r="H16333"/>
      <c r="I16333"/>
    </row>
    <row r="16334" spans="6:9">
      <c r="F16334" s="52"/>
      <c r="H16334"/>
      <c r="I16334"/>
    </row>
    <row r="16335" spans="6:9">
      <c r="F16335" s="52"/>
      <c r="H16335"/>
      <c r="I16335"/>
    </row>
    <row r="16336" spans="6:9">
      <c r="F16336" s="52"/>
      <c r="H16336"/>
      <c r="I16336"/>
    </row>
    <row r="16337" spans="6:9">
      <c r="F16337" s="52"/>
      <c r="H16337"/>
      <c r="I16337"/>
    </row>
    <row r="16338" spans="6:9">
      <c r="F16338" s="52"/>
      <c r="H16338"/>
      <c r="I16338"/>
    </row>
    <row r="16339" spans="6:9">
      <c r="F16339" s="52"/>
      <c r="H16339"/>
      <c r="I16339"/>
    </row>
    <row r="16340" spans="6:9">
      <c r="F16340" s="52"/>
      <c r="H16340"/>
      <c r="I16340"/>
    </row>
    <row r="16341" spans="6:9">
      <c r="F16341" s="52"/>
      <c r="H16341"/>
      <c r="I16341"/>
    </row>
    <row r="16342" spans="6:9">
      <c r="F16342" s="52"/>
      <c r="H16342"/>
      <c r="I16342"/>
    </row>
    <row r="16343" spans="6:9">
      <c r="F16343" s="52"/>
      <c r="H16343"/>
      <c r="I16343"/>
    </row>
    <row r="16344" spans="6:9">
      <c r="F16344" s="52"/>
      <c r="H16344"/>
      <c r="I16344"/>
    </row>
    <row r="16345" spans="6:9">
      <c r="F16345" s="52"/>
      <c r="H16345"/>
      <c r="I16345"/>
    </row>
    <row r="16346" spans="6:9">
      <c r="F16346" s="52"/>
      <c r="H16346"/>
      <c r="I16346"/>
    </row>
    <row r="16347" spans="6:9">
      <c r="F16347" s="52"/>
      <c r="H16347"/>
      <c r="I16347"/>
    </row>
    <row r="16348" spans="6:9">
      <c r="F16348" s="52"/>
      <c r="H16348"/>
      <c r="I16348"/>
    </row>
    <row r="16349" spans="6:9">
      <c r="F16349" s="52"/>
      <c r="H16349"/>
      <c r="I16349"/>
    </row>
    <row r="16350" spans="6:9">
      <c r="F16350" s="52"/>
      <c r="H16350"/>
      <c r="I16350"/>
    </row>
    <row r="16351" spans="6:9">
      <c r="F16351" s="52"/>
      <c r="H16351"/>
      <c r="I16351"/>
    </row>
    <row r="16352" spans="6:9">
      <c r="F16352" s="52"/>
      <c r="H16352"/>
      <c r="I16352"/>
    </row>
    <row r="16353" spans="6:9">
      <c r="F16353" s="52"/>
      <c r="H16353"/>
      <c r="I16353"/>
    </row>
    <row r="16354" spans="6:9">
      <c r="F16354" s="52"/>
      <c r="H16354"/>
      <c r="I16354"/>
    </row>
    <row r="16355" spans="6:9">
      <c r="F16355" s="52"/>
      <c r="H16355"/>
      <c r="I16355"/>
    </row>
    <row r="16356" spans="6:9">
      <c r="F16356" s="52"/>
      <c r="H16356"/>
      <c r="I16356"/>
    </row>
    <row r="16357" spans="6:9">
      <c r="F16357" s="52"/>
      <c r="H16357"/>
      <c r="I16357"/>
    </row>
    <row r="16358" spans="6:9">
      <c r="F16358" s="52"/>
      <c r="H16358"/>
      <c r="I16358"/>
    </row>
    <row r="16359" spans="6:9">
      <c r="F16359" s="52"/>
      <c r="H16359"/>
      <c r="I16359"/>
    </row>
    <row r="16360" spans="6:9">
      <c r="F16360" s="52"/>
      <c r="H16360"/>
      <c r="I16360"/>
    </row>
    <row r="16361" spans="6:9">
      <c r="F16361" s="52"/>
      <c r="H16361"/>
      <c r="I16361"/>
    </row>
    <row r="16362" spans="6:9">
      <c r="F16362" s="52"/>
      <c r="H16362"/>
      <c r="I16362"/>
    </row>
    <row r="16363" spans="6:9">
      <c r="F16363" s="52"/>
      <c r="H16363"/>
      <c r="I16363"/>
    </row>
    <row r="16364" spans="6:9">
      <c r="F16364" s="52"/>
      <c r="H16364"/>
      <c r="I16364"/>
    </row>
    <row r="16365" spans="6:9">
      <c r="F16365" s="52"/>
      <c r="H16365"/>
      <c r="I16365"/>
    </row>
    <row r="16366" spans="6:9">
      <c r="F16366" s="52"/>
      <c r="H16366"/>
      <c r="I16366"/>
    </row>
    <row r="16367" spans="6:9">
      <c r="F16367" s="52"/>
      <c r="H16367"/>
      <c r="I16367"/>
    </row>
    <row r="16368" spans="6:9">
      <c r="F16368" s="52"/>
      <c r="H16368"/>
      <c r="I16368"/>
    </row>
    <row r="16369" spans="6:9">
      <c r="F16369" s="52"/>
      <c r="H16369"/>
      <c r="I16369"/>
    </row>
    <row r="16370" spans="6:9">
      <c r="F16370" s="52"/>
      <c r="H16370"/>
      <c r="I16370"/>
    </row>
    <row r="16371" spans="6:9">
      <c r="F16371" s="52"/>
      <c r="H16371"/>
      <c r="I16371"/>
    </row>
    <row r="16372" spans="6:9">
      <c r="F16372" s="52"/>
      <c r="H16372"/>
      <c r="I16372"/>
    </row>
    <row r="16373" spans="6:9">
      <c r="F16373" s="52"/>
      <c r="H16373"/>
      <c r="I16373"/>
    </row>
    <row r="16374" spans="6:9">
      <c r="F16374" s="52"/>
      <c r="H16374"/>
      <c r="I16374"/>
    </row>
    <row r="16375" spans="6:9">
      <c r="F16375" s="52"/>
      <c r="H16375"/>
      <c r="I16375"/>
    </row>
    <row r="16376" spans="6:9">
      <c r="F16376" s="52"/>
      <c r="H16376"/>
      <c r="I16376"/>
    </row>
    <row r="16377" spans="6:9">
      <c r="F16377" s="52"/>
      <c r="H16377"/>
      <c r="I16377"/>
    </row>
    <row r="16378" spans="6:9">
      <c r="F16378" s="52"/>
      <c r="H16378"/>
      <c r="I16378"/>
    </row>
    <row r="16379" spans="6:9">
      <c r="F16379" s="52"/>
      <c r="H16379"/>
      <c r="I16379"/>
    </row>
    <row r="16380" spans="6:9">
      <c r="F16380" s="52"/>
      <c r="H16380"/>
      <c r="I16380"/>
    </row>
    <row r="16381" spans="6:9">
      <c r="F16381" s="52"/>
      <c r="H16381"/>
      <c r="I16381"/>
    </row>
    <row r="16382" spans="6:9">
      <c r="F16382" s="52"/>
      <c r="H16382"/>
      <c r="I16382"/>
    </row>
    <row r="16383" spans="6:9">
      <c r="F16383" s="52"/>
      <c r="H16383"/>
      <c r="I16383"/>
    </row>
    <row r="16384" spans="6:9">
      <c r="F16384" s="52"/>
      <c r="H16384"/>
      <c r="I16384"/>
    </row>
    <row r="16385" spans="6:9">
      <c r="F16385" s="52"/>
      <c r="H16385"/>
      <c r="I16385"/>
    </row>
    <row r="16386" spans="6:9">
      <c r="F16386" s="52"/>
      <c r="H16386"/>
      <c r="I16386"/>
    </row>
    <row r="16387" spans="6:9">
      <c r="F16387" s="52"/>
      <c r="H16387"/>
      <c r="I16387"/>
    </row>
    <row r="16388" spans="6:9">
      <c r="F16388" s="52"/>
      <c r="H16388"/>
      <c r="I16388"/>
    </row>
    <row r="16389" spans="6:9">
      <c r="F16389" s="52"/>
      <c r="H16389"/>
      <c r="I16389"/>
    </row>
    <row r="16390" spans="6:9">
      <c r="F16390" s="52"/>
      <c r="H16390"/>
      <c r="I16390"/>
    </row>
    <row r="16391" spans="6:9">
      <c r="F16391" s="52"/>
      <c r="H16391"/>
      <c r="I16391"/>
    </row>
    <row r="16392" spans="6:9">
      <c r="F16392" s="52"/>
      <c r="H16392"/>
      <c r="I16392"/>
    </row>
    <row r="16393" spans="6:9">
      <c r="F16393" s="52"/>
      <c r="H16393"/>
      <c r="I16393"/>
    </row>
    <row r="16394" spans="6:9">
      <c r="F16394" s="52"/>
      <c r="H16394"/>
      <c r="I16394"/>
    </row>
    <row r="16395" spans="6:9">
      <c r="F16395" s="52"/>
      <c r="H16395"/>
      <c r="I16395"/>
    </row>
    <row r="16396" spans="6:9">
      <c r="F16396" s="52"/>
      <c r="H16396"/>
      <c r="I16396"/>
    </row>
    <row r="16397" spans="6:9">
      <c r="F16397" s="52"/>
      <c r="H16397"/>
      <c r="I16397"/>
    </row>
    <row r="16398" spans="6:9">
      <c r="F16398" s="52"/>
      <c r="H16398"/>
      <c r="I16398"/>
    </row>
    <row r="16399" spans="6:9">
      <c r="F16399" s="52"/>
      <c r="H16399"/>
      <c r="I16399"/>
    </row>
    <row r="16400" spans="6:9">
      <c r="F16400" s="52"/>
      <c r="H16400"/>
      <c r="I16400"/>
    </row>
    <row r="16401" spans="6:9">
      <c r="F16401" s="52"/>
      <c r="H16401"/>
      <c r="I16401"/>
    </row>
    <row r="16402" spans="6:9">
      <c r="F16402" s="52"/>
      <c r="H16402"/>
      <c r="I16402"/>
    </row>
    <row r="16403" spans="6:9">
      <c r="F16403" s="52"/>
      <c r="H16403"/>
      <c r="I16403"/>
    </row>
    <row r="16404" spans="6:9">
      <c r="F16404" s="52"/>
      <c r="H16404"/>
      <c r="I16404"/>
    </row>
    <row r="16405" spans="6:9">
      <c r="F16405" s="52"/>
      <c r="H16405"/>
      <c r="I16405"/>
    </row>
    <row r="16406" spans="6:9">
      <c r="F16406" s="52"/>
      <c r="H16406"/>
      <c r="I16406"/>
    </row>
    <row r="16407" spans="6:9">
      <c r="F16407" s="52"/>
      <c r="H16407"/>
      <c r="I16407"/>
    </row>
    <row r="16408" spans="6:9">
      <c r="F16408" s="52"/>
      <c r="H16408"/>
      <c r="I16408"/>
    </row>
    <row r="16409" spans="6:9">
      <c r="F16409" s="52"/>
      <c r="H16409"/>
      <c r="I16409"/>
    </row>
    <row r="16410" spans="6:9">
      <c r="F16410" s="52"/>
      <c r="H16410"/>
      <c r="I16410"/>
    </row>
    <row r="16411" spans="6:9">
      <c r="F16411" s="52"/>
      <c r="H16411"/>
      <c r="I16411"/>
    </row>
    <row r="16412" spans="6:9">
      <c r="F16412" s="52"/>
      <c r="H16412"/>
      <c r="I16412"/>
    </row>
    <row r="16413" spans="6:9">
      <c r="F16413" s="52"/>
      <c r="H16413"/>
      <c r="I16413"/>
    </row>
    <row r="16414" spans="6:9">
      <c r="F16414" s="52"/>
      <c r="H16414"/>
      <c r="I16414"/>
    </row>
    <row r="16415" spans="6:9">
      <c r="F16415" s="52"/>
      <c r="H16415"/>
      <c r="I16415"/>
    </row>
    <row r="16416" spans="6:9">
      <c r="F16416" s="52"/>
      <c r="H16416"/>
      <c r="I16416"/>
    </row>
    <row r="16417" spans="6:9">
      <c r="F16417" s="52"/>
      <c r="H16417"/>
      <c r="I16417"/>
    </row>
    <row r="16418" spans="6:9">
      <c r="F16418" s="52"/>
      <c r="H16418"/>
      <c r="I16418"/>
    </row>
    <row r="16419" spans="6:9">
      <c r="F16419" s="52"/>
      <c r="H16419"/>
      <c r="I16419"/>
    </row>
    <row r="16420" spans="6:9">
      <c r="F16420" s="52"/>
      <c r="H16420"/>
      <c r="I16420"/>
    </row>
    <row r="16421" spans="6:9">
      <c r="F16421" s="52"/>
      <c r="H16421"/>
      <c r="I16421"/>
    </row>
    <row r="16422" spans="6:9">
      <c r="F16422" s="52"/>
      <c r="H16422"/>
      <c r="I16422"/>
    </row>
    <row r="16423" spans="6:9">
      <c r="F16423" s="52"/>
      <c r="H16423"/>
      <c r="I16423"/>
    </row>
    <row r="16424" spans="6:9">
      <c r="F16424" s="52"/>
      <c r="H16424"/>
      <c r="I16424"/>
    </row>
    <row r="16425" spans="6:9">
      <c r="F16425" s="52"/>
      <c r="H16425"/>
      <c r="I16425"/>
    </row>
    <row r="16426" spans="6:9">
      <c r="F16426" s="52"/>
      <c r="H16426"/>
      <c r="I16426"/>
    </row>
    <row r="16427" spans="6:9">
      <c r="F16427" s="52"/>
      <c r="H16427"/>
      <c r="I16427"/>
    </row>
    <row r="16428" spans="6:9">
      <c r="F16428" s="52"/>
      <c r="H16428"/>
      <c r="I16428"/>
    </row>
    <row r="16429" spans="6:9">
      <c r="F16429" s="52"/>
      <c r="H16429"/>
      <c r="I16429"/>
    </row>
    <row r="16430" spans="6:9">
      <c r="F16430" s="52"/>
      <c r="H16430"/>
      <c r="I16430"/>
    </row>
    <row r="16431" spans="6:9">
      <c r="F16431" s="52"/>
      <c r="H16431"/>
      <c r="I16431"/>
    </row>
    <row r="16432" spans="6:9">
      <c r="F16432" s="52"/>
      <c r="H16432"/>
      <c r="I16432"/>
    </row>
    <row r="16433" spans="6:9">
      <c r="F16433" s="52"/>
      <c r="H16433"/>
      <c r="I16433"/>
    </row>
    <row r="16434" spans="6:9">
      <c r="F16434" s="52"/>
      <c r="H16434"/>
      <c r="I16434"/>
    </row>
    <row r="16435" spans="6:9">
      <c r="F16435" s="52"/>
      <c r="H16435"/>
      <c r="I16435"/>
    </row>
    <row r="16436" spans="6:9">
      <c r="F16436" s="52"/>
      <c r="H16436"/>
      <c r="I16436"/>
    </row>
    <row r="16437" spans="6:9">
      <c r="F16437" s="52"/>
      <c r="H16437"/>
      <c r="I16437"/>
    </row>
    <row r="16438" spans="6:9">
      <c r="F16438" s="52"/>
      <c r="H16438"/>
      <c r="I16438"/>
    </row>
    <row r="16439" spans="6:9">
      <c r="F16439" s="52"/>
      <c r="H16439"/>
      <c r="I16439"/>
    </row>
    <row r="16440" spans="6:9">
      <c r="F16440" s="52"/>
      <c r="H16440"/>
      <c r="I16440"/>
    </row>
    <row r="16441" spans="6:9">
      <c r="F16441" s="52"/>
      <c r="H16441"/>
      <c r="I16441"/>
    </row>
    <row r="16442" spans="6:9">
      <c r="F16442" s="52"/>
      <c r="H16442"/>
      <c r="I16442"/>
    </row>
    <row r="16443" spans="6:9">
      <c r="F16443" s="52"/>
      <c r="H16443"/>
      <c r="I16443"/>
    </row>
    <row r="16444" spans="6:9">
      <c r="F16444" s="52"/>
      <c r="H16444"/>
      <c r="I16444"/>
    </row>
    <row r="16445" spans="6:9">
      <c r="F16445" s="52"/>
      <c r="H16445"/>
      <c r="I16445"/>
    </row>
    <row r="16446" spans="6:9">
      <c r="F16446" s="52"/>
      <c r="H16446"/>
      <c r="I16446"/>
    </row>
    <row r="16447" spans="6:9">
      <c r="F16447" s="52"/>
      <c r="H16447"/>
      <c r="I16447"/>
    </row>
    <row r="16448" spans="6:9">
      <c r="F16448" s="52"/>
      <c r="H16448"/>
      <c r="I16448"/>
    </row>
    <row r="16449" spans="6:9">
      <c r="F16449" s="52"/>
      <c r="H16449"/>
      <c r="I16449"/>
    </row>
    <row r="16450" spans="6:9">
      <c r="F16450" s="52"/>
      <c r="H16450"/>
      <c r="I16450"/>
    </row>
    <row r="16451" spans="6:9">
      <c r="F16451" s="52"/>
      <c r="H16451"/>
      <c r="I16451"/>
    </row>
    <row r="16452" spans="6:9">
      <c r="F16452" s="52"/>
      <c r="H16452"/>
      <c r="I16452"/>
    </row>
    <row r="16453" spans="6:9">
      <c r="F16453" s="52"/>
      <c r="H16453"/>
      <c r="I16453"/>
    </row>
    <row r="16454" spans="6:9">
      <c r="F16454" s="52"/>
      <c r="H16454"/>
      <c r="I16454"/>
    </row>
    <row r="16455" spans="6:9">
      <c r="F16455" s="52"/>
      <c r="H16455"/>
      <c r="I16455"/>
    </row>
    <row r="16456" spans="6:9">
      <c r="F16456" s="52"/>
      <c r="H16456"/>
      <c r="I16456"/>
    </row>
    <row r="16457" spans="6:9">
      <c r="F16457" s="52"/>
      <c r="H16457"/>
      <c r="I16457"/>
    </row>
    <row r="16458" spans="6:9">
      <c r="F16458" s="52"/>
      <c r="H16458"/>
      <c r="I16458"/>
    </row>
    <row r="16459" spans="6:9">
      <c r="F16459" s="52"/>
      <c r="H16459"/>
      <c r="I16459"/>
    </row>
    <row r="16460" spans="6:9">
      <c r="F16460" s="52"/>
      <c r="H16460"/>
      <c r="I16460"/>
    </row>
    <row r="16461" spans="6:9">
      <c r="F16461" s="52"/>
      <c r="H16461"/>
      <c r="I16461"/>
    </row>
    <row r="16462" spans="6:9">
      <c r="F16462" s="52"/>
      <c r="H16462"/>
      <c r="I16462"/>
    </row>
    <row r="16463" spans="6:9">
      <c r="F16463" s="52"/>
      <c r="H16463"/>
      <c r="I16463"/>
    </row>
    <row r="16464" spans="6:9">
      <c r="F16464" s="52"/>
      <c r="H16464"/>
      <c r="I16464"/>
    </row>
    <row r="16465" spans="6:9">
      <c r="F16465" s="52"/>
      <c r="H16465"/>
      <c r="I16465"/>
    </row>
    <row r="16466" spans="6:9">
      <c r="F16466" s="52"/>
      <c r="H16466"/>
      <c r="I16466"/>
    </row>
    <row r="16467" spans="6:9">
      <c r="F16467" s="52"/>
      <c r="H16467"/>
      <c r="I16467"/>
    </row>
    <row r="16468" spans="6:9">
      <c r="F16468" s="52"/>
      <c r="H16468"/>
      <c r="I16468"/>
    </row>
    <row r="16469" spans="6:9">
      <c r="F16469" s="52"/>
      <c r="H16469"/>
      <c r="I16469"/>
    </row>
    <row r="16470" spans="6:9">
      <c r="F16470" s="52"/>
      <c r="H16470"/>
      <c r="I16470"/>
    </row>
    <row r="16471" spans="6:9">
      <c r="F16471" s="52"/>
      <c r="H16471"/>
      <c r="I16471"/>
    </row>
    <row r="16472" spans="6:9">
      <c r="F16472" s="52"/>
      <c r="H16472"/>
      <c r="I16472"/>
    </row>
    <row r="16473" spans="6:9">
      <c r="F16473" s="52"/>
      <c r="H16473"/>
      <c r="I16473"/>
    </row>
    <row r="16474" spans="6:9">
      <c r="F16474" s="52"/>
      <c r="H16474"/>
      <c r="I16474"/>
    </row>
    <row r="16475" spans="6:9">
      <c r="F16475" s="52"/>
      <c r="H16475"/>
      <c r="I16475"/>
    </row>
    <row r="16476" spans="6:9">
      <c r="F16476" s="52"/>
      <c r="H16476"/>
      <c r="I16476"/>
    </row>
    <row r="16477" spans="6:9">
      <c r="F16477" s="52"/>
      <c r="H16477"/>
      <c r="I16477"/>
    </row>
    <row r="16478" spans="6:9">
      <c r="F16478" s="52"/>
      <c r="H16478"/>
      <c r="I16478"/>
    </row>
    <row r="16479" spans="6:9">
      <c r="F16479" s="52"/>
      <c r="H16479"/>
      <c r="I16479"/>
    </row>
    <row r="16480" spans="6:9">
      <c r="F16480" s="52"/>
      <c r="H16480"/>
      <c r="I16480"/>
    </row>
    <row r="16481" spans="6:9">
      <c r="F16481" s="52"/>
      <c r="H16481"/>
      <c r="I16481"/>
    </row>
    <row r="16482" spans="6:9">
      <c r="F16482" s="52"/>
      <c r="H16482"/>
      <c r="I16482"/>
    </row>
    <row r="16483" spans="6:9">
      <c r="F16483" s="52"/>
      <c r="H16483"/>
      <c r="I16483"/>
    </row>
    <row r="16484" spans="6:9">
      <c r="F16484" s="52"/>
      <c r="H16484"/>
      <c r="I16484"/>
    </row>
    <row r="16485" spans="6:9">
      <c r="F16485" s="52"/>
      <c r="H16485"/>
      <c r="I16485"/>
    </row>
    <row r="16486" spans="6:9">
      <c r="F16486" s="52"/>
      <c r="H16486"/>
      <c r="I16486"/>
    </row>
    <row r="16487" spans="6:9">
      <c r="F16487" s="52"/>
      <c r="H16487"/>
      <c r="I16487"/>
    </row>
    <row r="16488" spans="6:9">
      <c r="F16488" s="52"/>
      <c r="H16488"/>
      <c r="I16488"/>
    </row>
    <row r="16489" spans="6:9">
      <c r="F16489" s="52"/>
      <c r="H16489"/>
      <c r="I16489"/>
    </row>
    <row r="16490" spans="6:9">
      <c r="F16490" s="52"/>
      <c r="H16490"/>
      <c r="I16490"/>
    </row>
    <row r="16491" spans="6:9">
      <c r="F16491" s="52"/>
      <c r="H16491"/>
      <c r="I16491"/>
    </row>
    <row r="16492" spans="6:9">
      <c r="F16492" s="52"/>
      <c r="H16492"/>
      <c r="I16492"/>
    </row>
    <row r="16493" spans="6:9">
      <c r="F16493" s="52"/>
      <c r="H16493"/>
      <c r="I16493"/>
    </row>
    <row r="16494" spans="6:9">
      <c r="F16494" s="52"/>
      <c r="H16494"/>
      <c r="I16494"/>
    </row>
    <row r="16495" spans="6:9">
      <c r="F16495" s="52"/>
      <c r="H16495"/>
      <c r="I16495"/>
    </row>
    <row r="16496" spans="6:9">
      <c r="F16496" s="52"/>
      <c r="H16496"/>
      <c r="I16496"/>
    </row>
    <row r="16497" spans="6:9">
      <c r="F16497" s="52"/>
      <c r="H16497"/>
      <c r="I16497"/>
    </row>
    <row r="16498" spans="6:9">
      <c r="F16498" s="52"/>
      <c r="H16498"/>
      <c r="I16498"/>
    </row>
    <row r="16499" spans="6:9">
      <c r="F16499" s="52"/>
      <c r="H16499"/>
      <c r="I16499"/>
    </row>
    <row r="16500" spans="6:9">
      <c r="F16500" s="52"/>
      <c r="H16500"/>
      <c r="I16500"/>
    </row>
    <row r="16501" spans="6:9">
      <c r="F16501" s="52"/>
      <c r="H16501"/>
      <c r="I16501"/>
    </row>
    <row r="16502" spans="6:9">
      <c r="F16502" s="52"/>
      <c r="H16502"/>
      <c r="I16502"/>
    </row>
    <row r="16503" spans="6:9">
      <c r="F16503" s="52"/>
      <c r="H16503"/>
      <c r="I16503"/>
    </row>
    <row r="16504" spans="6:9">
      <c r="F16504" s="52"/>
      <c r="H16504"/>
      <c r="I16504"/>
    </row>
    <row r="16505" spans="6:9">
      <c r="F16505" s="52"/>
      <c r="H16505"/>
      <c r="I16505"/>
    </row>
    <row r="16506" spans="6:9">
      <c r="F16506" s="52"/>
      <c r="H16506"/>
      <c r="I16506"/>
    </row>
    <row r="16507" spans="6:9">
      <c r="F16507" s="52"/>
      <c r="H16507"/>
      <c r="I16507"/>
    </row>
    <row r="16508" spans="6:9">
      <c r="F16508" s="52"/>
      <c r="H16508"/>
      <c r="I16508"/>
    </row>
    <row r="16509" spans="6:9">
      <c r="F16509" s="52"/>
      <c r="H16509"/>
      <c r="I16509"/>
    </row>
    <row r="16510" spans="6:9">
      <c r="F16510" s="52"/>
      <c r="H16510"/>
      <c r="I16510"/>
    </row>
    <row r="16511" spans="6:9">
      <c r="F16511" s="52"/>
      <c r="H16511"/>
      <c r="I16511"/>
    </row>
    <row r="16512" spans="6:9">
      <c r="F16512" s="52"/>
      <c r="H16512"/>
      <c r="I16512"/>
    </row>
    <row r="16513" spans="6:9">
      <c r="F16513" s="52"/>
      <c r="H16513"/>
      <c r="I16513"/>
    </row>
    <row r="16514" spans="6:9">
      <c r="F16514" s="52"/>
      <c r="H16514"/>
      <c r="I16514"/>
    </row>
    <row r="16515" spans="6:9">
      <c r="F16515" s="52"/>
      <c r="H16515"/>
      <c r="I16515"/>
    </row>
    <row r="16516" spans="6:9">
      <c r="F16516" s="52"/>
      <c r="H16516"/>
      <c r="I16516"/>
    </row>
    <row r="16517" spans="6:9">
      <c r="F16517" s="52"/>
      <c r="H16517"/>
      <c r="I16517"/>
    </row>
    <row r="16518" spans="6:9">
      <c r="F16518" s="52"/>
      <c r="H16518"/>
      <c r="I16518"/>
    </row>
    <row r="16519" spans="6:9">
      <c r="F16519" s="52"/>
      <c r="H16519"/>
      <c r="I16519"/>
    </row>
    <row r="16520" spans="6:9">
      <c r="F16520" s="52"/>
      <c r="H16520"/>
      <c r="I16520"/>
    </row>
    <row r="16521" spans="6:9">
      <c r="F16521" s="52"/>
      <c r="H16521"/>
      <c r="I16521"/>
    </row>
    <row r="16522" spans="6:9">
      <c r="F16522" s="52"/>
      <c r="H16522"/>
      <c r="I16522"/>
    </row>
    <row r="16523" spans="6:9">
      <c r="F16523" s="52"/>
      <c r="H16523"/>
      <c r="I16523"/>
    </row>
    <row r="16524" spans="6:9">
      <c r="F16524" s="52"/>
      <c r="H16524"/>
      <c r="I16524"/>
    </row>
    <row r="16525" spans="6:9">
      <c r="F16525" s="52"/>
      <c r="H16525"/>
      <c r="I16525"/>
    </row>
    <row r="16526" spans="6:9">
      <c r="F16526" s="52"/>
      <c r="H16526"/>
      <c r="I16526"/>
    </row>
    <row r="16527" spans="6:9">
      <c r="F16527" s="52"/>
      <c r="H16527"/>
      <c r="I16527"/>
    </row>
    <row r="16528" spans="6:9">
      <c r="F16528" s="52"/>
      <c r="H16528"/>
      <c r="I16528"/>
    </row>
    <row r="16529" spans="6:9">
      <c r="F16529" s="52"/>
      <c r="H16529"/>
      <c r="I16529"/>
    </row>
    <row r="16530" spans="6:9">
      <c r="F16530" s="52"/>
      <c r="H16530"/>
      <c r="I16530"/>
    </row>
    <row r="16531" spans="6:9">
      <c r="F16531" s="52"/>
      <c r="H16531"/>
      <c r="I16531"/>
    </row>
    <row r="16532" spans="6:9">
      <c r="F16532" s="52"/>
      <c r="H16532"/>
      <c r="I16532"/>
    </row>
    <row r="16533" spans="6:9">
      <c r="F16533" s="52"/>
      <c r="H16533"/>
      <c r="I16533"/>
    </row>
    <row r="16534" spans="6:9">
      <c r="F16534" s="52"/>
      <c r="H16534"/>
      <c r="I16534"/>
    </row>
    <row r="16535" spans="6:9">
      <c r="F16535" s="52"/>
      <c r="H16535"/>
      <c r="I16535"/>
    </row>
    <row r="16536" spans="6:9">
      <c r="F16536" s="52"/>
      <c r="H16536"/>
      <c r="I16536"/>
    </row>
    <row r="16537" spans="6:9">
      <c r="F16537" s="52"/>
      <c r="H16537"/>
      <c r="I16537"/>
    </row>
    <row r="16538" spans="6:9">
      <c r="F16538" s="52"/>
      <c r="H16538"/>
      <c r="I16538"/>
    </row>
    <row r="16539" spans="6:9">
      <c r="F16539" s="52"/>
      <c r="H16539"/>
      <c r="I16539"/>
    </row>
    <row r="16540" spans="6:9">
      <c r="F16540" s="52"/>
      <c r="H16540"/>
      <c r="I16540"/>
    </row>
    <row r="16541" spans="6:9">
      <c r="F16541" s="52"/>
      <c r="H16541"/>
      <c r="I16541"/>
    </row>
    <row r="16542" spans="6:9">
      <c r="F16542" s="52"/>
      <c r="H16542"/>
      <c r="I16542"/>
    </row>
    <row r="16543" spans="6:9">
      <c r="F16543" s="52"/>
      <c r="H16543"/>
      <c r="I16543"/>
    </row>
    <row r="16544" spans="6:9">
      <c r="F16544" s="52"/>
      <c r="H16544"/>
      <c r="I16544"/>
    </row>
    <row r="16545" spans="6:9">
      <c r="F16545" s="52"/>
      <c r="H16545"/>
      <c r="I16545"/>
    </row>
    <row r="16546" spans="6:9">
      <c r="F16546" s="52"/>
      <c r="H16546"/>
      <c r="I16546"/>
    </row>
    <row r="16547" spans="6:9">
      <c r="F16547" s="52"/>
      <c r="H16547"/>
      <c r="I16547"/>
    </row>
    <row r="16548" spans="6:9">
      <c r="F16548" s="52"/>
      <c r="H16548"/>
      <c r="I16548"/>
    </row>
    <row r="16549" spans="6:9">
      <c r="F16549" s="52"/>
      <c r="H16549"/>
      <c r="I16549"/>
    </row>
    <row r="16550" spans="6:9">
      <c r="F16550" s="52"/>
      <c r="H16550"/>
      <c r="I16550"/>
    </row>
    <row r="16551" spans="6:9">
      <c r="F16551" s="52"/>
      <c r="H16551"/>
      <c r="I16551"/>
    </row>
    <row r="16552" spans="6:9">
      <c r="F16552" s="52"/>
      <c r="H16552"/>
      <c r="I16552"/>
    </row>
    <row r="16553" spans="6:9">
      <c r="F16553" s="52"/>
      <c r="H16553"/>
      <c r="I16553"/>
    </row>
    <row r="16554" spans="6:9">
      <c r="F16554" s="52"/>
      <c r="H16554"/>
      <c r="I16554"/>
    </row>
    <row r="16555" spans="6:9">
      <c r="F16555" s="52"/>
      <c r="H16555"/>
      <c r="I16555"/>
    </row>
    <row r="16556" spans="6:9">
      <c r="F16556" s="52"/>
      <c r="H16556"/>
      <c r="I16556"/>
    </row>
    <row r="16557" spans="6:9">
      <c r="F16557" s="52"/>
      <c r="H16557"/>
      <c r="I16557"/>
    </row>
    <row r="16558" spans="6:9">
      <c r="F16558" s="52"/>
      <c r="H16558"/>
      <c r="I16558"/>
    </row>
    <row r="16559" spans="6:9">
      <c r="F16559" s="52"/>
      <c r="H16559"/>
      <c r="I16559"/>
    </row>
    <row r="16560" spans="6:9">
      <c r="F16560" s="52"/>
      <c r="H16560"/>
      <c r="I16560"/>
    </row>
    <row r="16561" spans="6:9">
      <c r="F16561" s="52"/>
      <c r="H16561"/>
      <c r="I16561"/>
    </row>
    <row r="16562" spans="6:9">
      <c r="F16562" s="52"/>
      <c r="H16562"/>
      <c r="I16562"/>
    </row>
    <row r="16563" spans="6:9">
      <c r="F16563" s="52"/>
      <c r="H16563"/>
      <c r="I16563"/>
    </row>
    <row r="16564" spans="6:9">
      <c r="F16564" s="52"/>
      <c r="H16564"/>
      <c r="I16564"/>
    </row>
    <row r="16565" spans="6:9">
      <c r="F16565" s="52"/>
      <c r="H16565"/>
      <c r="I16565"/>
    </row>
    <row r="16566" spans="6:9">
      <c r="F16566" s="52"/>
      <c r="H16566"/>
      <c r="I16566"/>
    </row>
    <row r="16567" spans="6:9">
      <c r="F16567" s="52"/>
      <c r="H16567"/>
      <c r="I16567"/>
    </row>
    <row r="16568" spans="6:9">
      <c r="F16568" s="52"/>
      <c r="H16568"/>
      <c r="I16568"/>
    </row>
    <row r="16569" spans="6:9">
      <c r="F16569" s="52"/>
      <c r="H16569"/>
      <c r="I16569"/>
    </row>
    <row r="16570" spans="6:9">
      <c r="F16570" s="52"/>
      <c r="H16570"/>
      <c r="I16570"/>
    </row>
    <row r="16571" spans="6:9">
      <c r="F16571" s="52"/>
      <c r="H16571"/>
      <c r="I16571"/>
    </row>
    <row r="16572" spans="6:9">
      <c r="F16572" s="52"/>
      <c r="H16572"/>
      <c r="I16572"/>
    </row>
    <row r="16573" spans="6:9">
      <c r="F16573" s="52"/>
      <c r="H16573"/>
      <c r="I16573"/>
    </row>
    <row r="16574" spans="6:9">
      <c r="F16574" s="52"/>
      <c r="H16574"/>
      <c r="I16574"/>
    </row>
    <row r="16575" spans="6:9">
      <c r="F16575" s="52"/>
      <c r="H16575"/>
      <c r="I16575"/>
    </row>
    <row r="16576" spans="6:9">
      <c r="F16576" s="52"/>
      <c r="H16576"/>
      <c r="I16576"/>
    </row>
    <row r="16577" spans="6:9">
      <c r="F16577" s="52"/>
      <c r="H16577"/>
      <c r="I16577"/>
    </row>
    <row r="16578" spans="6:9">
      <c r="F16578" s="52"/>
      <c r="H16578"/>
      <c r="I16578"/>
    </row>
    <row r="16579" spans="6:9">
      <c r="F16579" s="52"/>
      <c r="H16579"/>
      <c r="I16579"/>
    </row>
    <row r="16580" spans="6:9">
      <c r="F16580" s="52"/>
      <c r="H16580"/>
      <c r="I16580"/>
    </row>
    <row r="16581" spans="6:9">
      <c r="F16581" s="52"/>
      <c r="H16581"/>
      <c r="I16581"/>
    </row>
    <row r="16582" spans="6:9">
      <c r="F16582" s="52"/>
      <c r="H16582"/>
      <c r="I16582"/>
    </row>
    <row r="16583" spans="6:9">
      <c r="F16583" s="52"/>
      <c r="H16583"/>
      <c r="I16583"/>
    </row>
    <row r="16584" spans="6:9">
      <c r="F16584" s="52"/>
      <c r="H16584"/>
      <c r="I16584"/>
    </row>
    <row r="16585" spans="6:9">
      <c r="F16585" s="52"/>
      <c r="H16585"/>
      <c r="I16585"/>
    </row>
    <row r="16586" spans="6:9">
      <c r="F16586" s="52"/>
      <c r="H16586"/>
      <c r="I16586"/>
    </row>
    <row r="16587" spans="6:9">
      <c r="F16587" s="52"/>
      <c r="H16587"/>
      <c r="I16587"/>
    </row>
    <row r="16588" spans="6:9">
      <c r="F16588" s="52"/>
      <c r="H16588"/>
      <c r="I16588"/>
    </row>
    <row r="16589" spans="6:9">
      <c r="F16589" s="52"/>
      <c r="H16589"/>
      <c r="I16589"/>
    </row>
    <row r="16590" spans="6:9">
      <c r="F16590" s="52"/>
      <c r="H16590"/>
      <c r="I16590"/>
    </row>
    <row r="16591" spans="6:9">
      <c r="F16591" s="52"/>
      <c r="H16591"/>
      <c r="I16591"/>
    </row>
    <row r="16592" spans="6:9">
      <c r="F16592" s="52"/>
      <c r="H16592"/>
      <c r="I16592"/>
    </row>
    <row r="16593" spans="6:9">
      <c r="F16593" s="52"/>
      <c r="H16593"/>
      <c r="I16593"/>
    </row>
    <row r="16594" spans="6:9">
      <c r="F16594" s="52"/>
      <c r="H16594"/>
      <c r="I16594"/>
    </row>
    <row r="16595" spans="6:9">
      <c r="F16595" s="52"/>
      <c r="H16595"/>
      <c r="I16595"/>
    </row>
    <row r="16596" spans="6:9">
      <c r="F16596" s="52"/>
      <c r="H16596"/>
      <c r="I16596"/>
    </row>
    <row r="16597" spans="6:9">
      <c r="F16597" s="52"/>
      <c r="H16597"/>
      <c r="I16597"/>
    </row>
    <row r="16598" spans="6:9">
      <c r="F16598" s="52"/>
      <c r="H16598"/>
      <c r="I16598"/>
    </row>
    <row r="16599" spans="6:9">
      <c r="F16599" s="52"/>
      <c r="H16599"/>
      <c r="I16599"/>
    </row>
    <row r="16600" spans="6:9">
      <c r="F16600" s="52"/>
      <c r="H16600"/>
      <c r="I16600"/>
    </row>
    <row r="16601" spans="6:9">
      <c r="F16601" s="52"/>
      <c r="H16601"/>
      <c r="I16601"/>
    </row>
    <row r="16602" spans="6:9">
      <c r="F16602" s="52"/>
      <c r="H16602"/>
      <c r="I16602"/>
    </row>
    <row r="16603" spans="6:9">
      <c r="F16603" s="52"/>
      <c r="H16603"/>
      <c r="I16603"/>
    </row>
    <row r="16604" spans="6:9">
      <c r="F16604" s="52"/>
      <c r="H16604"/>
      <c r="I16604"/>
    </row>
    <row r="16605" spans="6:9">
      <c r="F16605" s="52"/>
      <c r="H16605"/>
      <c r="I16605"/>
    </row>
    <row r="16606" spans="6:9">
      <c r="F16606" s="52"/>
      <c r="H16606"/>
      <c r="I16606"/>
    </row>
    <row r="16607" spans="6:9">
      <c r="F16607" s="52"/>
      <c r="H16607"/>
      <c r="I16607"/>
    </row>
    <row r="16608" spans="6:9">
      <c r="F16608" s="52"/>
      <c r="H16608"/>
      <c r="I16608"/>
    </row>
    <row r="16609" spans="6:9">
      <c r="F16609" s="52"/>
      <c r="H16609"/>
      <c r="I16609"/>
    </row>
    <row r="16610" spans="6:9">
      <c r="F16610" s="52"/>
      <c r="H16610"/>
      <c r="I16610"/>
    </row>
    <row r="16611" spans="6:9">
      <c r="F16611" s="52"/>
      <c r="H16611"/>
      <c r="I16611"/>
    </row>
    <row r="16612" spans="6:9">
      <c r="F16612" s="52"/>
      <c r="H16612"/>
      <c r="I16612"/>
    </row>
    <row r="16613" spans="6:9">
      <c r="F16613" s="52"/>
      <c r="H16613"/>
      <c r="I16613"/>
    </row>
    <row r="16614" spans="6:9">
      <c r="F16614" s="52"/>
      <c r="H16614"/>
      <c r="I16614"/>
    </row>
    <row r="16615" spans="6:9">
      <c r="F16615" s="52"/>
      <c r="H16615"/>
      <c r="I16615"/>
    </row>
    <row r="16616" spans="6:9">
      <c r="F16616" s="52"/>
      <c r="H16616"/>
      <c r="I16616"/>
    </row>
    <row r="16617" spans="6:9">
      <c r="F16617" s="52"/>
      <c r="H16617"/>
      <c r="I16617"/>
    </row>
    <row r="16618" spans="6:9">
      <c r="F16618" s="52"/>
      <c r="H16618"/>
      <c r="I16618"/>
    </row>
    <row r="16619" spans="6:9">
      <c r="F16619" s="52"/>
      <c r="H16619"/>
      <c r="I16619"/>
    </row>
    <row r="16620" spans="6:9">
      <c r="F16620" s="52"/>
      <c r="H16620"/>
      <c r="I16620"/>
    </row>
    <row r="16621" spans="6:9">
      <c r="F16621" s="52"/>
      <c r="H16621"/>
      <c r="I16621"/>
    </row>
    <row r="16622" spans="6:9">
      <c r="F16622" s="52"/>
      <c r="H16622"/>
      <c r="I16622"/>
    </row>
    <row r="16623" spans="6:9">
      <c r="F16623" s="52"/>
      <c r="H16623"/>
      <c r="I16623"/>
    </row>
    <row r="16624" spans="6:9">
      <c r="F16624" s="52"/>
      <c r="H16624"/>
      <c r="I16624"/>
    </row>
    <row r="16625" spans="6:9">
      <c r="F16625" s="52"/>
      <c r="H16625"/>
      <c r="I16625"/>
    </row>
    <row r="16626" spans="6:9">
      <c r="F16626" s="52"/>
      <c r="H16626"/>
      <c r="I16626"/>
    </row>
    <row r="16627" spans="6:9">
      <c r="F16627" s="52"/>
      <c r="H16627"/>
      <c r="I16627"/>
    </row>
    <row r="16628" spans="6:9">
      <c r="F16628" s="52"/>
      <c r="H16628"/>
      <c r="I16628"/>
    </row>
    <row r="16629" spans="6:9">
      <c r="F16629" s="52"/>
      <c r="H16629"/>
      <c r="I16629"/>
    </row>
    <row r="16630" spans="6:9">
      <c r="F16630" s="52"/>
      <c r="H16630"/>
      <c r="I16630"/>
    </row>
    <row r="16631" spans="6:9">
      <c r="F16631" s="52"/>
      <c r="H16631"/>
      <c r="I16631"/>
    </row>
    <row r="16632" spans="6:9">
      <c r="F16632" s="52"/>
      <c r="H16632"/>
      <c r="I16632"/>
    </row>
    <row r="16633" spans="6:9">
      <c r="F16633" s="52"/>
      <c r="H16633"/>
      <c r="I16633"/>
    </row>
    <row r="16634" spans="6:9">
      <c r="F16634" s="52"/>
      <c r="H16634"/>
      <c r="I16634"/>
    </row>
    <row r="16635" spans="6:9">
      <c r="F16635" s="52"/>
      <c r="H16635"/>
      <c r="I16635"/>
    </row>
    <row r="16636" spans="6:9">
      <c r="F16636" s="52"/>
      <c r="H16636"/>
      <c r="I16636"/>
    </row>
    <row r="16637" spans="6:9">
      <c r="F16637" s="52"/>
      <c r="H16637"/>
      <c r="I16637"/>
    </row>
    <row r="16638" spans="6:9">
      <c r="F16638" s="52"/>
      <c r="H16638"/>
      <c r="I16638"/>
    </row>
    <row r="16639" spans="6:9">
      <c r="F16639" s="52"/>
      <c r="H16639"/>
      <c r="I16639"/>
    </row>
    <row r="16640" spans="6:9">
      <c r="F16640" s="52"/>
      <c r="H16640"/>
      <c r="I16640"/>
    </row>
    <row r="16641" spans="6:9">
      <c r="F16641" s="52"/>
      <c r="H16641"/>
      <c r="I16641"/>
    </row>
    <row r="16642" spans="6:9">
      <c r="F16642" s="52"/>
      <c r="H16642"/>
      <c r="I16642"/>
    </row>
    <row r="16643" spans="6:9">
      <c r="F16643" s="52"/>
      <c r="H16643"/>
      <c r="I16643"/>
    </row>
    <row r="16644" spans="6:9">
      <c r="F16644" s="52"/>
      <c r="H16644"/>
      <c r="I16644"/>
    </row>
    <row r="16645" spans="6:9">
      <c r="F16645" s="52"/>
      <c r="H16645"/>
      <c r="I16645"/>
    </row>
    <row r="16646" spans="6:9">
      <c r="F16646" s="52"/>
      <c r="H16646"/>
      <c r="I16646"/>
    </row>
    <row r="16647" spans="6:9">
      <c r="F16647" s="52"/>
      <c r="H16647"/>
      <c r="I16647"/>
    </row>
    <row r="16648" spans="6:9">
      <c r="F16648" s="52"/>
      <c r="H16648"/>
      <c r="I16648"/>
    </row>
    <row r="16649" spans="6:9">
      <c r="F16649" s="52"/>
      <c r="H16649"/>
      <c r="I16649"/>
    </row>
    <row r="16650" spans="6:9">
      <c r="F16650" s="52"/>
      <c r="H16650"/>
      <c r="I16650"/>
    </row>
    <row r="16651" spans="6:9">
      <c r="F16651" s="52"/>
      <c r="H16651"/>
      <c r="I16651"/>
    </row>
    <row r="16652" spans="6:9">
      <c r="F16652" s="52"/>
      <c r="H16652"/>
      <c r="I16652"/>
    </row>
    <row r="16653" spans="6:9">
      <c r="F16653" s="52"/>
      <c r="H16653"/>
      <c r="I16653"/>
    </row>
    <row r="16654" spans="6:9">
      <c r="F16654" s="52"/>
      <c r="H16654"/>
      <c r="I16654"/>
    </row>
    <row r="16655" spans="6:9">
      <c r="F16655" s="52"/>
      <c r="H16655"/>
      <c r="I16655"/>
    </row>
    <row r="16656" spans="6:9">
      <c r="F16656" s="52"/>
      <c r="H16656"/>
      <c r="I16656"/>
    </row>
    <row r="16657" spans="6:9">
      <c r="F16657" s="52"/>
      <c r="H16657"/>
      <c r="I16657"/>
    </row>
    <row r="16658" spans="6:9">
      <c r="F16658" s="52"/>
      <c r="H16658"/>
      <c r="I16658"/>
    </row>
    <row r="16659" spans="6:9">
      <c r="F16659" s="52"/>
      <c r="H16659"/>
      <c r="I16659"/>
    </row>
    <row r="16660" spans="6:9">
      <c r="F16660" s="52"/>
      <c r="H16660"/>
      <c r="I16660"/>
    </row>
    <row r="16661" spans="6:9">
      <c r="F16661" s="52"/>
      <c r="H16661"/>
      <c r="I16661"/>
    </row>
    <row r="16662" spans="6:9">
      <c r="F16662" s="52"/>
      <c r="H16662"/>
      <c r="I16662"/>
    </row>
    <row r="16663" spans="6:9">
      <c r="F16663" s="52"/>
      <c r="H16663"/>
      <c r="I16663"/>
    </row>
    <row r="16664" spans="6:9">
      <c r="F16664" s="52"/>
      <c r="H16664"/>
      <c r="I16664"/>
    </row>
    <row r="16665" spans="6:9">
      <c r="F16665" s="52"/>
      <c r="H16665"/>
      <c r="I16665"/>
    </row>
    <row r="16666" spans="6:9">
      <c r="F16666" s="52"/>
      <c r="H16666"/>
      <c r="I16666"/>
    </row>
    <row r="16667" spans="6:9">
      <c r="F16667" s="52"/>
      <c r="H16667"/>
      <c r="I16667"/>
    </row>
    <row r="16668" spans="6:9">
      <c r="F16668" s="52"/>
      <c r="H16668"/>
      <c r="I16668"/>
    </row>
    <row r="16669" spans="6:9">
      <c r="F16669" s="52"/>
      <c r="H16669"/>
      <c r="I16669"/>
    </row>
    <row r="16670" spans="6:9">
      <c r="F16670" s="52"/>
      <c r="H16670"/>
      <c r="I16670"/>
    </row>
    <row r="16671" spans="6:9">
      <c r="F16671" s="52"/>
      <c r="H16671"/>
      <c r="I16671"/>
    </row>
    <row r="16672" spans="6:9">
      <c r="F16672" s="52"/>
      <c r="H16672"/>
      <c r="I16672"/>
    </row>
    <row r="16673" spans="6:9">
      <c r="F16673" s="52"/>
      <c r="H16673"/>
      <c r="I16673"/>
    </row>
    <row r="16674" spans="6:9">
      <c r="F16674" s="52"/>
      <c r="H16674"/>
      <c r="I16674"/>
    </row>
    <row r="16675" spans="6:9">
      <c r="F16675" s="52"/>
      <c r="H16675"/>
      <c r="I16675"/>
    </row>
    <row r="16676" spans="6:9">
      <c r="F16676" s="52"/>
      <c r="H16676"/>
      <c r="I16676"/>
    </row>
    <row r="16677" spans="6:9">
      <c r="F16677" s="52"/>
      <c r="H16677"/>
      <c r="I16677"/>
    </row>
    <row r="16678" spans="6:9">
      <c r="F16678" s="52"/>
      <c r="H16678"/>
      <c r="I16678"/>
    </row>
    <row r="16679" spans="6:9">
      <c r="F16679" s="52"/>
      <c r="H16679"/>
      <c r="I16679"/>
    </row>
    <row r="16680" spans="6:9">
      <c r="F16680" s="52"/>
      <c r="H16680"/>
      <c r="I16680"/>
    </row>
    <row r="16681" spans="6:9">
      <c r="F16681" s="52"/>
      <c r="H16681"/>
      <c r="I16681"/>
    </row>
    <row r="16682" spans="6:9">
      <c r="F16682" s="52"/>
      <c r="H16682"/>
      <c r="I16682"/>
    </row>
    <row r="16683" spans="6:9">
      <c r="F16683" s="52"/>
      <c r="H16683"/>
      <c r="I16683"/>
    </row>
    <row r="16684" spans="6:9">
      <c r="F16684" s="52"/>
      <c r="H16684"/>
      <c r="I16684"/>
    </row>
    <row r="16685" spans="6:9">
      <c r="F16685" s="52"/>
      <c r="H16685"/>
      <c r="I16685"/>
    </row>
    <row r="16686" spans="6:9">
      <c r="F16686" s="52"/>
      <c r="H16686"/>
      <c r="I16686"/>
    </row>
    <row r="16687" spans="6:9">
      <c r="F16687" s="52"/>
      <c r="H16687"/>
      <c r="I16687"/>
    </row>
    <row r="16688" spans="6:9">
      <c r="F16688" s="52"/>
      <c r="H16688"/>
      <c r="I16688"/>
    </row>
    <row r="16689" spans="6:9">
      <c r="F16689" s="52"/>
      <c r="H16689"/>
      <c r="I16689"/>
    </row>
    <row r="16690" spans="6:9">
      <c r="F16690" s="52"/>
      <c r="H16690"/>
      <c r="I16690"/>
    </row>
    <row r="16691" spans="6:9">
      <c r="F16691" s="52"/>
      <c r="H16691"/>
      <c r="I16691"/>
    </row>
    <row r="16692" spans="6:9">
      <c r="F16692" s="52"/>
      <c r="H16692"/>
      <c r="I16692"/>
    </row>
    <row r="16693" spans="6:9">
      <c r="F16693" s="52"/>
      <c r="H16693"/>
      <c r="I16693"/>
    </row>
    <row r="16694" spans="6:9">
      <c r="F16694" s="52"/>
      <c r="H16694"/>
      <c r="I16694"/>
    </row>
    <row r="16695" spans="6:9">
      <c r="F16695" s="52"/>
      <c r="H16695"/>
      <c r="I16695"/>
    </row>
    <row r="16696" spans="6:9">
      <c r="F16696" s="52"/>
      <c r="H16696"/>
      <c r="I16696"/>
    </row>
    <row r="16697" spans="6:9">
      <c r="F16697" s="52"/>
      <c r="H16697"/>
      <c r="I16697"/>
    </row>
    <row r="16698" spans="6:9">
      <c r="F16698" s="52"/>
      <c r="H16698"/>
      <c r="I16698"/>
    </row>
    <row r="16699" spans="6:9">
      <c r="F16699" s="52"/>
      <c r="H16699"/>
      <c r="I16699"/>
    </row>
    <row r="16700" spans="6:9">
      <c r="F16700" s="52"/>
      <c r="H16700"/>
      <c r="I16700"/>
    </row>
    <row r="16701" spans="6:9">
      <c r="F16701" s="52"/>
      <c r="H16701"/>
      <c r="I16701"/>
    </row>
    <row r="16702" spans="6:9">
      <c r="F16702" s="52"/>
      <c r="H16702"/>
      <c r="I16702"/>
    </row>
    <row r="16703" spans="6:9">
      <c r="F16703" s="52"/>
      <c r="H16703"/>
      <c r="I16703"/>
    </row>
    <row r="16704" spans="6:9">
      <c r="F16704" s="52"/>
      <c r="H16704"/>
      <c r="I16704"/>
    </row>
    <row r="16705" spans="6:9">
      <c r="F16705" s="52"/>
      <c r="H16705"/>
      <c r="I16705"/>
    </row>
    <row r="16706" spans="6:9">
      <c r="F16706" s="52"/>
      <c r="H16706"/>
      <c r="I16706"/>
    </row>
    <row r="16707" spans="6:9">
      <c r="F16707" s="52"/>
      <c r="H16707"/>
      <c r="I16707"/>
    </row>
    <row r="16708" spans="6:9">
      <c r="F16708" s="52"/>
      <c r="H16708"/>
      <c r="I16708"/>
    </row>
    <row r="16709" spans="6:9">
      <c r="F16709" s="52"/>
      <c r="H16709"/>
      <c r="I16709"/>
    </row>
    <row r="16710" spans="6:9">
      <c r="F16710" s="52"/>
      <c r="H16710"/>
      <c r="I16710"/>
    </row>
    <row r="16711" spans="6:9">
      <c r="F16711" s="52"/>
      <c r="H16711"/>
      <c r="I16711"/>
    </row>
    <row r="16712" spans="6:9">
      <c r="F16712" s="52"/>
      <c r="H16712"/>
      <c r="I16712"/>
    </row>
    <row r="16713" spans="6:9">
      <c r="F16713" s="52"/>
      <c r="H16713"/>
      <c r="I16713"/>
    </row>
    <row r="16714" spans="6:9">
      <c r="F16714" s="52"/>
      <c r="H16714"/>
      <c r="I16714"/>
    </row>
    <row r="16715" spans="6:9">
      <c r="F16715" s="52"/>
      <c r="H16715"/>
      <c r="I16715"/>
    </row>
    <row r="16716" spans="6:9">
      <c r="F16716" s="52"/>
      <c r="H16716"/>
      <c r="I16716"/>
    </row>
    <row r="16717" spans="6:9">
      <c r="F16717" s="52"/>
      <c r="H16717"/>
      <c r="I16717"/>
    </row>
    <row r="16718" spans="6:9">
      <c r="F16718" s="52"/>
      <c r="H16718"/>
      <c r="I16718"/>
    </row>
    <row r="16719" spans="6:9">
      <c r="F16719" s="52"/>
      <c r="H16719"/>
      <c r="I16719"/>
    </row>
    <row r="16720" spans="6:9">
      <c r="F16720" s="52"/>
      <c r="H16720"/>
      <c r="I16720"/>
    </row>
    <row r="16721" spans="6:9">
      <c r="F16721" s="52"/>
      <c r="H16721"/>
      <c r="I16721"/>
    </row>
    <row r="16722" spans="6:9">
      <c r="F16722" s="52"/>
      <c r="H16722"/>
      <c r="I16722"/>
    </row>
    <row r="16723" spans="6:9">
      <c r="F16723" s="52"/>
      <c r="H16723"/>
      <c r="I16723"/>
    </row>
    <row r="16724" spans="6:9">
      <c r="F16724" s="52"/>
      <c r="H16724"/>
      <c r="I16724"/>
    </row>
    <row r="16725" spans="6:9">
      <c r="F16725" s="52"/>
      <c r="H16725"/>
      <c r="I16725"/>
    </row>
    <row r="16726" spans="6:9">
      <c r="F16726" s="52"/>
      <c r="H16726"/>
      <c r="I16726"/>
    </row>
    <row r="16727" spans="6:9">
      <c r="F16727" s="52"/>
      <c r="H16727"/>
      <c r="I16727"/>
    </row>
    <row r="16728" spans="6:9">
      <c r="F16728" s="52"/>
      <c r="H16728"/>
      <c r="I16728"/>
    </row>
    <row r="16729" spans="6:9">
      <c r="F16729" s="52"/>
      <c r="H16729"/>
      <c r="I16729"/>
    </row>
    <row r="16730" spans="6:9">
      <c r="F16730" s="52"/>
      <c r="H16730"/>
      <c r="I16730"/>
    </row>
    <row r="16731" spans="6:9">
      <c r="F16731" s="52"/>
      <c r="H16731"/>
      <c r="I16731"/>
    </row>
    <row r="16732" spans="6:9">
      <c r="F16732" s="52"/>
      <c r="H16732"/>
      <c r="I16732"/>
    </row>
    <row r="16733" spans="6:9">
      <c r="F16733" s="52"/>
      <c r="H16733"/>
      <c r="I16733"/>
    </row>
    <row r="16734" spans="6:9">
      <c r="F16734" s="52"/>
      <c r="H16734"/>
      <c r="I16734"/>
    </row>
    <row r="16735" spans="6:9">
      <c r="F16735" s="52"/>
      <c r="H16735"/>
      <c r="I16735"/>
    </row>
    <row r="16736" spans="6:9">
      <c r="F16736" s="52"/>
      <c r="H16736"/>
      <c r="I16736"/>
    </row>
    <row r="16737" spans="6:9">
      <c r="F16737" s="52"/>
      <c r="H16737"/>
      <c r="I16737"/>
    </row>
    <row r="16738" spans="6:9">
      <c r="F16738" s="52"/>
      <c r="H16738"/>
      <c r="I16738"/>
    </row>
    <row r="16739" spans="6:9">
      <c r="F16739" s="52"/>
      <c r="H16739"/>
      <c r="I16739"/>
    </row>
    <row r="16740" spans="6:9">
      <c r="F16740" s="52"/>
      <c r="H16740"/>
      <c r="I16740"/>
    </row>
    <row r="16741" spans="6:9">
      <c r="F16741" s="52"/>
      <c r="H16741"/>
      <c r="I16741"/>
    </row>
    <row r="16742" spans="6:9">
      <c r="F16742" s="52"/>
      <c r="H16742"/>
      <c r="I16742"/>
    </row>
    <row r="16743" spans="6:9">
      <c r="F16743" s="52"/>
      <c r="H16743"/>
      <c r="I16743"/>
    </row>
    <row r="16744" spans="6:9">
      <c r="F16744" s="52"/>
      <c r="H16744"/>
      <c r="I16744"/>
    </row>
    <row r="16745" spans="6:9">
      <c r="F16745" s="52"/>
      <c r="H16745"/>
      <c r="I16745"/>
    </row>
    <row r="16746" spans="6:9">
      <c r="F16746" s="52"/>
      <c r="H16746"/>
      <c r="I16746"/>
    </row>
    <row r="16747" spans="6:9">
      <c r="F16747" s="52"/>
      <c r="H16747"/>
      <c r="I16747"/>
    </row>
    <row r="16748" spans="6:9">
      <c r="F16748" s="52"/>
      <c r="H16748"/>
      <c r="I16748"/>
    </row>
    <row r="16749" spans="6:9">
      <c r="F16749" s="52"/>
      <c r="H16749"/>
      <c r="I16749"/>
    </row>
    <row r="16750" spans="6:9">
      <c r="F16750" s="52"/>
      <c r="H16750"/>
      <c r="I16750"/>
    </row>
    <row r="16751" spans="6:9">
      <c r="F16751" s="52"/>
      <c r="H16751"/>
      <c r="I16751"/>
    </row>
    <row r="16752" spans="6:9">
      <c r="F16752" s="52"/>
      <c r="H16752"/>
      <c r="I16752"/>
    </row>
    <row r="16753" spans="6:9">
      <c r="F16753" s="52"/>
      <c r="H16753"/>
      <c r="I16753"/>
    </row>
    <row r="16754" spans="6:9">
      <c r="F16754" s="52"/>
      <c r="H16754"/>
      <c r="I16754"/>
    </row>
    <row r="16755" spans="6:9">
      <c r="F16755" s="52"/>
      <c r="H16755"/>
      <c r="I16755"/>
    </row>
    <row r="16756" spans="6:9">
      <c r="F16756" s="52"/>
      <c r="H16756"/>
      <c r="I16756"/>
    </row>
    <row r="16757" spans="6:9">
      <c r="F16757" s="52"/>
      <c r="H16757"/>
      <c r="I16757"/>
    </row>
    <row r="16758" spans="6:9">
      <c r="F16758" s="52"/>
      <c r="H16758"/>
      <c r="I16758"/>
    </row>
    <row r="16759" spans="6:9">
      <c r="F16759" s="52"/>
      <c r="H16759"/>
      <c r="I16759"/>
    </row>
    <row r="16760" spans="6:9">
      <c r="F16760" s="52"/>
      <c r="H16760"/>
      <c r="I16760"/>
    </row>
    <row r="16761" spans="6:9">
      <c r="F16761" s="52"/>
      <c r="H16761"/>
      <c r="I16761"/>
    </row>
    <row r="16762" spans="6:9">
      <c r="F16762" s="52"/>
      <c r="H16762"/>
      <c r="I16762"/>
    </row>
    <row r="16763" spans="6:9">
      <c r="F16763" s="52"/>
      <c r="H16763"/>
      <c r="I16763"/>
    </row>
    <row r="16764" spans="6:9">
      <c r="F16764" s="52"/>
      <c r="H16764"/>
      <c r="I16764"/>
    </row>
    <row r="16765" spans="6:9">
      <c r="F16765" s="52"/>
      <c r="H16765"/>
      <c r="I16765"/>
    </row>
    <row r="16766" spans="6:9">
      <c r="F16766" s="52"/>
      <c r="H16766"/>
      <c r="I16766"/>
    </row>
    <row r="16767" spans="6:9">
      <c r="F16767" s="52"/>
      <c r="H16767"/>
      <c r="I16767"/>
    </row>
    <row r="16768" spans="6:9">
      <c r="F16768" s="52"/>
      <c r="H16768"/>
      <c r="I16768"/>
    </row>
    <row r="16769" spans="6:9">
      <c r="F16769" s="52"/>
      <c r="H16769"/>
      <c r="I16769"/>
    </row>
    <row r="16770" spans="6:9">
      <c r="F16770" s="52"/>
      <c r="H16770"/>
      <c r="I16770"/>
    </row>
    <row r="16771" spans="6:9">
      <c r="F16771" s="52"/>
      <c r="H16771"/>
      <c r="I16771"/>
    </row>
    <row r="16772" spans="6:9">
      <c r="F16772" s="52"/>
      <c r="H16772"/>
      <c r="I16772"/>
    </row>
    <row r="16773" spans="6:9">
      <c r="F16773" s="52"/>
      <c r="H16773"/>
      <c r="I16773"/>
    </row>
    <row r="16774" spans="6:9">
      <c r="F16774" s="52"/>
      <c r="H16774"/>
      <c r="I16774"/>
    </row>
    <row r="16775" spans="6:9">
      <c r="F16775" s="52"/>
      <c r="H16775"/>
      <c r="I16775"/>
    </row>
    <row r="16776" spans="6:9">
      <c r="F16776" s="52"/>
      <c r="H16776"/>
      <c r="I16776"/>
    </row>
    <row r="16777" spans="6:9">
      <c r="F16777" s="52"/>
      <c r="H16777"/>
      <c r="I16777"/>
    </row>
    <row r="16778" spans="6:9">
      <c r="F16778" s="52"/>
      <c r="H16778"/>
      <c r="I16778"/>
    </row>
    <row r="16779" spans="6:9">
      <c r="F16779" s="52"/>
      <c r="H16779"/>
      <c r="I16779"/>
    </row>
    <row r="16780" spans="6:9">
      <c r="F16780" s="52"/>
      <c r="H16780"/>
      <c r="I16780"/>
    </row>
    <row r="16781" spans="6:9">
      <c r="F16781" s="52"/>
      <c r="H16781"/>
      <c r="I16781"/>
    </row>
    <row r="16782" spans="6:9">
      <c r="F16782" s="52"/>
      <c r="H16782"/>
      <c r="I16782"/>
    </row>
    <row r="16783" spans="6:9">
      <c r="F16783" s="52"/>
      <c r="H16783"/>
      <c r="I16783"/>
    </row>
    <row r="16784" spans="6:9">
      <c r="F16784" s="52"/>
      <c r="H16784"/>
      <c r="I16784"/>
    </row>
    <row r="16785" spans="6:9">
      <c r="F16785" s="52"/>
      <c r="H16785"/>
      <c r="I16785"/>
    </row>
    <row r="16786" spans="6:9">
      <c r="F16786" s="52"/>
      <c r="H16786"/>
      <c r="I16786"/>
    </row>
    <row r="16787" spans="6:9">
      <c r="F16787" s="52"/>
      <c r="H16787"/>
      <c r="I16787"/>
    </row>
    <row r="16788" spans="6:9">
      <c r="F16788" s="52"/>
      <c r="H16788"/>
      <c r="I16788"/>
    </row>
    <row r="16789" spans="6:9">
      <c r="F16789" s="52"/>
      <c r="H16789"/>
      <c r="I16789"/>
    </row>
    <row r="16790" spans="6:9">
      <c r="F16790" s="52"/>
      <c r="H16790"/>
      <c r="I16790"/>
    </row>
    <row r="16791" spans="6:9">
      <c r="F16791" s="52"/>
      <c r="H16791"/>
      <c r="I16791"/>
    </row>
    <row r="16792" spans="6:9">
      <c r="F16792" s="52"/>
      <c r="H16792"/>
      <c r="I16792"/>
    </row>
    <row r="16793" spans="6:9">
      <c r="F16793" s="52"/>
      <c r="H16793"/>
      <c r="I16793"/>
    </row>
    <row r="16794" spans="6:9">
      <c r="F16794" s="52"/>
      <c r="H16794"/>
      <c r="I16794"/>
    </row>
    <row r="16795" spans="6:9">
      <c r="F16795" s="52"/>
      <c r="H16795"/>
      <c r="I16795"/>
    </row>
    <row r="16796" spans="6:9">
      <c r="F16796" s="52"/>
      <c r="H16796"/>
      <c r="I16796"/>
    </row>
    <row r="16797" spans="6:9">
      <c r="F16797" s="52"/>
      <c r="H16797"/>
      <c r="I16797"/>
    </row>
    <row r="16798" spans="6:9">
      <c r="F16798" s="52"/>
      <c r="H16798"/>
      <c r="I16798"/>
    </row>
    <row r="16799" spans="6:9">
      <c r="F16799" s="52"/>
      <c r="H16799"/>
      <c r="I16799"/>
    </row>
    <row r="16800" spans="6:9">
      <c r="F16800" s="52"/>
      <c r="H16800"/>
      <c r="I16800"/>
    </row>
    <row r="16801" spans="6:9">
      <c r="F16801" s="52"/>
      <c r="H16801"/>
      <c r="I16801"/>
    </row>
    <row r="16802" spans="6:9">
      <c r="F16802" s="52"/>
      <c r="H16802"/>
      <c r="I16802"/>
    </row>
    <row r="16803" spans="6:9">
      <c r="F16803" s="52"/>
      <c r="H16803"/>
      <c r="I16803"/>
    </row>
    <row r="16804" spans="6:9">
      <c r="F16804" s="52"/>
      <c r="H16804"/>
      <c r="I16804"/>
    </row>
    <row r="16805" spans="6:9">
      <c r="F16805" s="52"/>
      <c r="H16805"/>
      <c r="I16805"/>
    </row>
    <row r="16806" spans="6:9">
      <c r="F16806" s="52"/>
      <c r="H16806"/>
      <c r="I16806"/>
    </row>
    <row r="16807" spans="6:9">
      <c r="F16807" s="52"/>
      <c r="H16807"/>
      <c r="I16807"/>
    </row>
    <row r="16808" spans="6:9">
      <c r="F16808" s="52"/>
      <c r="H16808"/>
      <c r="I16808"/>
    </row>
    <row r="16809" spans="6:9">
      <c r="F16809" s="52"/>
      <c r="H16809"/>
      <c r="I16809"/>
    </row>
    <row r="16810" spans="6:9">
      <c r="F16810" s="52"/>
      <c r="H16810"/>
      <c r="I16810"/>
    </row>
    <row r="16811" spans="6:9">
      <c r="F16811" s="52"/>
      <c r="H16811"/>
      <c r="I16811"/>
    </row>
    <row r="16812" spans="6:9">
      <c r="F16812" s="52"/>
      <c r="H16812"/>
      <c r="I16812"/>
    </row>
    <row r="16813" spans="6:9">
      <c r="F16813" s="52"/>
      <c r="H16813"/>
      <c r="I16813"/>
    </row>
    <row r="16814" spans="6:9">
      <c r="F16814" s="52"/>
      <c r="H16814"/>
      <c r="I16814"/>
    </row>
    <row r="16815" spans="6:9">
      <c r="F16815" s="52"/>
      <c r="H16815"/>
      <c r="I16815"/>
    </row>
    <row r="16816" spans="6:9">
      <c r="F16816" s="52"/>
      <c r="H16816"/>
      <c r="I16816"/>
    </row>
    <row r="16817" spans="6:9">
      <c r="F16817" s="52"/>
      <c r="H16817"/>
      <c r="I16817"/>
    </row>
    <row r="16818" spans="6:9">
      <c r="F16818" s="52"/>
      <c r="H16818"/>
      <c r="I16818"/>
    </row>
    <row r="16819" spans="6:9">
      <c r="F16819" s="52"/>
      <c r="H16819"/>
      <c r="I16819"/>
    </row>
    <row r="16820" spans="6:9">
      <c r="F16820" s="52"/>
      <c r="H16820"/>
      <c r="I16820"/>
    </row>
    <row r="16821" spans="6:9">
      <c r="F16821" s="52"/>
      <c r="H16821"/>
      <c r="I16821"/>
    </row>
    <row r="16822" spans="6:9">
      <c r="F16822" s="52"/>
      <c r="H16822"/>
      <c r="I16822"/>
    </row>
    <row r="16823" spans="6:9">
      <c r="F16823" s="52"/>
      <c r="H16823"/>
      <c r="I16823"/>
    </row>
    <row r="16824" spans="6:9">
      <c r="F16824" s="52"/>
      <c r="H16824"/>
      <c r="I16824"/>
    </row>
    <row r="16825" spans="6:9">
      <c r="F16825" s="52"/>
      <c r="H16825"/>
      <c r="I16825"/>
    </row>
    <row r="16826" spans="6:9">
      <c r="F16826" s="52"/>
      <c r="H16826"/>
      <c r="I16826"/>
    </row>
    <row r="16827" spans="6:9">
      <c r="F16827" s="52"/>
      <c r="H16827"/>
      <c r="I16827"/>
    </row>
    <row r="16828" spans="6:9">
      <c r="F16828" s="52"/>
      <c r="H16828"/>
      <c r="I16828"/>
    </row>
    <row r="16829" spans="6:9">
      <c r="F16829" s="52"/>
      <c r="H16829"/>
      <c r="I16829"/>
    </row>
    <row r="16830" spans="6:9">
      <c r="F16830" s="52"/>
      <c r="H16830"/>
      <c r="I16830"/>
    </row>
    <row r="16831" spans="6:9">
      <c r="F16831" s="52"/>
      <c r="H16831"/>
      <c r="I16831"/>
    </row>
    <row r="16832" spans="6:9">
      <c r="F16832" s="52"/>
      <c r="H16832"/>
      <c r="I16832"/>
    </row>
    <row r="16833" spans="6:9">
      <c r="F16833" s="52"/>
      <c r="H16833"/>
      <c r="I16833"/>
    </row>
    <row r="16834" spans="6:9">
      <c r="F16834" s="52"/>
      <c r="H16834"/>
      <c r="I16834"/>
    </row>
    <row r="16835" spans="6:9">
      <c r="F16835" s="52"/>
      <c r="H16835"/>
      <c r="I16835"/>
    </row>
    <row r="16836" spans="6:9">
      <c r="F16836" s="52"/>
      <c r="H16836"/>
      <c r="I16836"/>
    </row>
    <row r="16837" spans="6:9">
      <c r="F16837" s="52"/>
      <c r="H16837"/>
      <c r="I16837"/>
    </row>
    <row r="16838" spans="6:9">
      <c r="F16838" s="52"/>
      <c r="H16838"/>
      <c r="I16838"/>
    </row>
    <row r="16839" spans="6:9">
      <c r="F16839" s="52"/>
      <c r="H16839"/>
      <c r="I16839"/>
    </row>
    <row r="16840" spans="6:9">
      <c r="F16840" s="52"/>
      <c r="H16840"/>
      <c r="I16840"/>
    </row>
    <row r="16841" spans="6:9">
      <c r="F16841" s="52"/>
      <c r="H16841"/>
      <c r="I16841"/>
    </row>
    <row r="16842" spans="6:9">
      <c r="F16842" s="52"/>
      <c r="H16842"/>
      <c r="I16842"/>
    </row>
    <row r="16843" spans="6:9">
      <c r="F16843" s="52"/>
      <c r="H16843"/>
      <c r="I16843"/>
    </row>
    <row r="16844" spans="6:9">
      <c r="F16844" s="52"/>
      <c r="H16844"/>
      <c r="I16844"/>
    </row>
    <row r="16845" spans="6:9">
      <c r="F16845" s="52"/>
      <c r="H16845"/>
      <c r="I16845"/>
    </row>
    <row r="16846" spans="6:9">
      <c r="F16846" s="52"/>
      <c r="H16846"/>
      <c r="I16846"/>
    </row>
    <row r="16847" spans="6:9">
      <c r="F16847" s="52"/>
      <c r="H16847"/>
      <c r="I16847"/>
    </row>
    <row r="16848" spans="6:9">
      <c r="F16848" s="52"/>
      <c r="H16848"/>
      <c r="I16848"/>
    </row>
    <row r="16849" spans="6:9">
      <c r="F16849" s="52"/>
      <c r="H16849"/>
      <c r="I16849"/>
    </row>
    <row r="16850" spans="6:9">
      <c r="F16850" s="52"/>
      <c r="H16850"/>
      <c r="I16850"/>
    </row>
    <row r="16851" spans="6:9">
      <c r="F16851" s="52"/>
      <c r="H16851"/>
      <c r="I16851"/>
    </row>
    <row r="16852" spans="6:9">
      <c r="F16852" s="52"/>
      <c r="H16852"/>
      <c r="I16852"/>
    </row>
    <row r="16853" spans="6:9">
      <c r="F16853" s="52"/>
      <c r="H16853"/>
      <c r="I16853"/>
    </row>
    <row r="16854" spans="6:9">
      <c r="F16854" s="52"/>
      <c r="H16854"/>
      <c r="I16854"/>
    </row>
    <row r="16855" spans="6:9">
      <c r="F16855" s="52"/>
      <c r="H16855"/>
      <c r="I16855"/>
    </row>
    <row r="16856" spans="6:9">
      <c r="F16856" s="52"/>
      <c r="H16856"/>
      <c r="I16856"/>
    </row>
    <row r="16857" spans="6:9">
      <c r="F16857" s="52"/>
      <c r="H16857"/>
      <c r="I16857"/>
    </row>
    <row r="16858" spans="6:9">
      <c r="F16858" s="52"/>
      <c r="H16858"/>
      <c r="I16858"/>
    </row>
    <row r="16859" spans="6:9">
      <c r="F16859" s="52"/>
      <c r="H16859"/>
      <c r="I16859"/>
    </row>
    <row r="16860" spans="6:9">
      <c r="F16860" s="52"/>
      <c r="H16860"/>
      <c r="I16860"/>
    </row>
    <row r="16861" spans="6:9">
      <c r="F16861" s="52"/>
      <c r="H16861"/>
      <c r="I16861"/>
    </row>
    <row r="16862" spans="6:9">
      <c r="F16862" s="52"/>
      <c r="H16862"/>
      <c r="I16862"/>
    </row>
    <row r="16863" spans="6:9">
      <c r="F16863" s="52"/>
      <c r="H16863"/>
      <c r="I16863"/>
    </row>
    <row r="16864" spans="6:9">
      <c r="F16864" s="52"/>
      <c r="H16864"/>
      <c r="I16864"/>
    </row>
    <row r="16865" spans="6:9">
      <c r="F16865" s="52"/>
      <c r="H16865"/>
      <c r="I16865"/>
    </row>
    <row r="16866" spans="6:9">
      <c r="F16866" s="52"/>
      <c r="H16866"/>
      <c r="I16866"/>
    </row>
    <row r="16867" spans="6:9">
      <c r="F16867" s="52"/>
      <c r="H16867"/>
      <c r="I16867"/>
    </row>
    <row r="16868" spans="6:9">
      <c r="F16868" s="52"/>
      <c r="H16868"/>
      <c r="I16868"/>
    </row>
    <row r="16869" spans="6:9">
      <c r="F16869" s="52"/>
      <c r="H16869"/>
      <c r="I16869"/>
    </row>
    <row r="16870" spans="6:9">
      <c r="F16870" s="52"/>
      <c r="H16870"/>
      <c r="I16870"/>
    </row>
    <row r="16871" spans="6:9">
      <c r="F16871" s="52"/>
      <c r="H16871"/>
      <c r="I16871"/>
    </row>
    <row r="16872" spans="6:9">
      <c r="F16872" s="52"/>
      <c r="H16872"/>
      <c r="I16872"/>
    </row>
    <row r="16873" spans="6:9">
      <c r="F16873" s="52"/>
      <c r="H16873"/>
      <c r="I16873"/>
    </row>
    <row r="16874" spans="6:9">
      <c r="F16874" s="52"/>
      <c r="H16874"/>
      <c r="I16874"/>
    </row>
    <row r="16875" spans="6:9">
      <c r="F16875" s="52"/>
      <c r="H16875"/>
      <c r="I16875"/>
    </row>
    <row r="16876" spans="6:9">
      <c r="F16876" s="52"/>
      <c r="H16876"/>
      <c r="I16876"/>
    </row>
    <row r="16877" spans="6:9">
      <c r="F16877" s="52"/>
      <c r="H16877"/>
      <c r="I16877"/>
    </row>
    <row r="16878" spans="6:9">
      <c r="F16878" s="52"/>
      <c r="H16878"/>
      <c r="I16878"/>
    </row>
    <row r="16879" spans="6:9">
      <c r="F16879" s="52"/>
      <c r="H16879"/>
      <c r="I16879"/>
    </row>
    <row r="16880" spans="6:9">
      <c r="F16880" s="52"/>
      <c r="H16880"/>
      <c r="I16880"/>
    </row>
    <row r="16881" spans="6:9">
      <c r="F16881" s="52"/>
      <c r="H16881"/>
      <c r="I16881"/>
    </row>
    <row r="16882" spans="6:9">
      <c r="F16882" s="52"/>
      <c r="H16882"/>
      <c r="I16882"/>
    </row>
    <row r="16883" spans="6:9">
      <c r="F16883" s="52"/>
      <c r="H16883"/>
      <c r="I16883"/>
    </row>
    <row r="16884" spans="6:9">
      <c r="F16884" s="52"/>
      <c r="H16884"/>
      <c r="I16884"/>
    </row>
    <row r="16885" spans="6:9">
      <c r="F16885" s="52"/>
      <c r="H16885"/>
      <c r="I16885"/>
    </row>
    <row r="16886" spans="6:9">
      <c r="F16886" s="52"/>
      <c r="H16886"/>
      <c r="I16886"/>
    </row>
    <row r="16887" spans="6:9">
      <c r="F16887" s="52"/>
      <c r="H16887"/>
      <c r="I16887"/>
    </row>
    <row r="16888" spans="6:9">
      <c r="F16888" s="52"/>
      <c r="H16888"/>
      <c r="I16888"/>
    </row>
    <row r="16889" spans="6:9">
      <c r="F16889" s="52"/>
      <c r="H16889"/>
      <c r="I16889"/>
    </row>
    <row r="16890" spans="6:9">
      <c r="F16890" s="52"/>
      <c r="H16890"/>
      <c r="I16890"/>
    </row>
    <row r="16891" spans="6:9">
      <c r="F16891" s="52"/>
      <c r="H16891"/>
      <c r="I16891"/>
    </row>
    <row r="16892" spans="6:9">
      <c r="F16892" s="52"/>
      <c r="H16892"/>
      <c r="I16892"/>
    </row>
    <row r="16893" spans="6:9">
      <c r="F16893" s="52"/>
      <c r="H16893"/>
      <c r="I16893"/>
    </row>
    <row r="16894" spans="6:9">
      <c r="F16894" s="52"/>
      <c r="H16894"/>
      <c r="I16894"/>
    </row>
    <row r="16895" spans="6:9">
      <c r="F16895" s="52"/>
      <c r="H16895"/>
      <c r="I16895"/>
    </row>
    <row r="16896" spans="6:9">
      <c r="F16896" s="52"/>
      <c r="H16896"/>
      <c r="I16896"/>
    </row>
    <row r="16897" spans="6:9">
      <c r="F16897" s="52"/>
      <c r="H16897"/>
      <c r="I16897"/>
    </row>
    <row r="16898" spans="6:9">
      <c r="F16898" s="52"/>
      <c r="H16898"/>
      <c r="I16898"/>
    </row>
    <row r="16899" spans="6:9">
      <c r="F16899" s="52"/>
      <c r="H16899"/>
      <c r="I16899"/>
    </row>
    <row r="16900" spans="6:9">
      <c r="F16900" s="52"/>
      <c r="H16900"/>
      <c r="I16900"/>
    </row>
    <row r="16901" spans="6:9">
      <c r="F16901" s="52"/>
      <c r="H16901"/>
      <c r="I16901"/>
    </row>
    <row r="16902" spans="6:9">
      <c r="F16902" s="52"/>
      <c r="H16902"/>
      <c r="I16902"/>
    </row>
    <row r="16903" spans="6:9">
      <c r="F16903" s="52"/>
      <c r="H16903"/>
      <c r="I16903"/>
    </row>
    <row r="16904" spans="6:9">
      <c r="F16904" s="52"/>
      <c r="H16904"/>
      <c r="I16904"/>
    </row>
    <row r="16905" spans="6:9">
      <c r="F16905" s="52"/>
      <c r="H16905"/>
      <c r="I16905"/>
    </row>
    <row r="16906" spans="6:9">
      <c r="F16906" s="52"/>
      <c r="H16906"/>
      <c r="I16906"/>
    </row>
    <row r="16907" spans="6:9">
      <c r="F16907" s="52"/>
      <c r="H16907"/>
      <c r="I16907"/>
    </row>
    <row r="16908" spans="6:9">
      <c r="F16908" s="52"/>
      <c r="H16908"/>
      <c r="I16908"/>
    </row>
    <row r="16909" spans="6:9">
      <c r="F16909" s="52"/>
      <c r="H16909"/>
      <c r="I16909"/>
    </row>
    <row r="16910" spans="6:9">
      <c r="F16910" s="52"/>
      <c r="H16910"/>
      <c r="I16910"/>
    </row>
    <row r="16911" spans="6:9">
      <c r="F16911" s="52"/>
      <c r="H16911"/>
      <c r="I16911"/>
    </row>
    <row r="16912" spans="6:9">
      <c r="F16912" s="52"/>
      <c r="H16912"/>
      <c r="I16912"/>
    </row>
    <row r="16913" spans="6:9">
      <c r="F16913" s="52"/>
      <c r="H16913"/>
      <c r="I16913"/>
    </row>
    <row r="16914" spans="6:9">
      <c r="F16914" s="52"/>
      <c r="H16914"/>
      <c r="I16914"/>
    </row>
    <row r="16915" spans="6:9">
      <c r="F16915" s="52"/>
      <c r="H16915"/>
      <c r="I16915"/>
    </row>
    <row r="16916" spans="6:9">
      <c r="F16916" s="52"/>
      <c r="H16916"/>
      <c r="I16916"/>
    </row>
    <row r="16917" spans="6:9">
      <c r="F16917" s="52"/>
      <c r="H16917"/>
      <c r="I16917"/>
    </row>
    <row r="16918" spans="6:9">
      <c r="F16918" s="52"/>
      <c r="H16918"/>
      <c r="I16918"/>
    </row>
    <row r="16919" spans="6:9">
      <c r="F16919" s="52"/>
      <c r="H16919"/>
      <c r="I16919"/>
    </row>
    <row r="16920" spans="6:9">
      <c r="F16920" s="52"/>
      <c r="H16920"/>
      <c r="I16920"/>
    </row>
    <row r="16921" spans="6:9">
      <c r="F16921" s="52"/>
      <c r="H16921"/>
      <c r="I16921"/>
    </row>
    <row r="16922" spans="6:9">
      <c r="F16922" s="52"/>
      <c r="H16922"/>
      <c r="I16922"/>
    </row>
    <row r="16923" spans="6:9">
      <c r="F16923" s="52"/>
      <c r="H16923"/>
      <c r="I16923"/>
    </row>
    <row r="16924" spans="6:9">
      <c r="F16924" s="52"/>
      <c r="H16924"/>
      <c r="I16924"/>
    </row>
    <row r="16925" spans="6:9">
      <c r="F16925" s="52"/>
      <c r="H16925"/>
      <c r="I16925"/>
    </row>
    <row r="16926" spans="6:9">
      <c r="F16926" s="52"/>
      <c r="H16926"/>
      <c r="I16926"/>
    </row>
    <row r="16927" spans="6:9">
      <c r="F16927" s="52"/>
      <c r="H16927"/>
      <c r="I16927"/>
    </row>
    <row r="16928" spans="6:9">
      <c r="F16928" s="52"/>
      <c r="H16928"/>
      <c r="I16928"/>
    </row>
    <row r="16929" spans="6:9">
      <c r="F16929" s="52"/>
      <c r="H16929"/>
      <c r="I16929"/>
    </row>
    <row r="16930" spans="6:9">
      <c r="F16930" s="52"/>
      <c r="H16930"/>
      <c r="I16930"/>
    </row>
    <row r="16931" spans="6:9">
      <c r="F16931" s="52"/>
      <c r="H16931"/>
      <c r="I16931"/>
    </row>
    <row r="16932" spans="6:9">
      <c r="F16932" s="52"/>
      <c r="H16932"/>
      <c r="I16932"/>
    </row>
    <row r="16933" spans="6:9">
      <c r="F16933" s="52"/>
      <c r="H16933"/>
      <c r="I16933"/>
    </row>
    <row r="16934" spans="6:9">
      <c r="F16934" s="52"/>
      <c r="H16934"/>
      <c r="I16934"/>
    </row>
    <row r="16935" spans="6:9">
      <c r="F16935" s="52"/>
      <c r="H16935"/>
      <c r="I16935"/>
    </row>
    <row r="16936" spans="6:9">
      <c r="F16936" s="52"/>
      <c r="H16936"/>
      <c r="I16936"/>
    </row>
    <row r="16937" spans="6:9">
      <c r="F16937" s="52"/>
      <c r="H16937"/>
      <c r="I16937"/>
    </row>
    <row r="16938" spans="6:9">
      <c r="F16938" s="52"/>
      <c r="H16938"/>
      <c r="I16938"/>
    </row>
    <row r="16939" spans="6:9">
      <c r="F16939" s="52"/>
      <c r="H16939"/>
      <c r="I16939"/>
    </row>
    <row r="16940" spans="6:9">
      <c r="F16940" s="52"/>
      <c r="H16940"/>
      <c r="I16940"/>
    </row>
    <row r="16941" spans="6:9">
      <c r="F16941" s="52"/>
      <c r="H16941"/>
      <c r="I16941"/>
    </row>
    <row r="16942" spans="6:9">
      <c r="F16942" s="52"/>
      <c r="H16942"/>
      <c r="I16942"/>
    </row>
    <row r="16943" spans="6:9">
      <c r="F16943" s="52"/>
      <c r="H16943"/>
      <c r="I16943"/>
    </row>
    <row r="16944" spans="6:9">
      <c r="F16944" s="52"/>
      <c r="H16944"/>
      <c r="I16944"/>
    </row>
    <row r="16945" spans="6:9">
      <c r="F16945" s="52"/>
      <c r="H16945"/>
      <c r="I16945"/>
    </row>
    <row r="16946" spans="6:9">
      <c r="F16946" s="52"/>
      <c r="H16946"/>
      <c r="I16946"/>
    </row>
    <row r="16947" spans="6:9">
      <c r="F16947" s="52"/>
      <c r="H16947"/>
      <c r="I16947"/>
    </row>
    <row r="16948" spans="6:9">
      <c r="F16948" s="52"/>
      <c r="H16948"/>
      <c r="I16948"/>
    </row>
    <row r="16949" spans="6:9">
      <c r="F16949" s="52"/>
      <c r="H16949"/>
      <c r="I16949"/>
    </row>
    <row r="16950" spans="6:9">
      <c r="F16950" s="52"/>
      <c r="H16950"/>
      <c r="I16950"/>
    </row>
    <row r="16951" spans="6:9">
      <c r="F16951" s="52"/>
      <c r="H16951"/>
      <c r="I16951"/>
    </row>
    <row r="16952" spans="6:9">
      <c r="F16952" s="52"/>
      <c r="H16952"/>
      <c r="I16952"/>
    </row>
    <row r="16953" spans="6:9">
      <c r="F16953" s="52"/>
      <c r="H16953"/>
      <c r="I16953"/>
    </row>
    <row r="16954" spans="6:9">
      <c r="F16954" s="52"/>
      <c r="H16954"/>
      <c r="I16954"/>
    </row>
    <row r="16955" spans="6:9">
      <c r="F16955" s="52"/>
      <c r="H16955"/>
      <c r="I16955"/>
    </row>
    <row r="16956" spans="6:9">
      <c r="F16956" s="52"/>
      <c r="H16956"/>
      <c r="I16956"/>
    </row>
    <row r="16957" spans="6:9">
      <c r="F16957" s="52"/>
      <c r="H16957"/>
      <c r="I16957"/>
    </row>
    <row r="16958" spans="6:9">
      <c r="F16958" s="52"/>
      <c r="H16958"/>
      <c r="I16958"/>
    </row>
    <row r="16959" spans="6:9">
      <c r="F16959" s="52"/>
      <c r="H16959"/>
      <c r="I16959"/>
    </row>
    <row r="16960" spans="6:9">
      <c r="F16960" s="52"/>
      <c r="H16960"/>
      <c r="I16960"/>
    </row>
    <row r="16961" spans="6:9">
      <c r="F16961" s="52"/>
      <c r="H16961"/>
      <c r="I16961"/>
    </row>
    <row r="16962" spans="6:9">
      <c r="F16962" s="52"/>
      <c r="H16962"/>
      <c r="I16962"/>
    </row>
    <row r="16963" spans="6:9">
      <c r="F16963" s="52"/>
      <c r="H16963"/>
      <c r="I16963"/>
    </row>
    <row r="16964" spans="6:9">
      <c r="F16964" s="52"/>
      <c r="H16964"/>
      <c r="I16964"/>
    </row>
    <row r="16965" spans="6:9">
      <c r="F16965" s="52"/>
      <c r="H16965"/>
      <c r="I16965"/>
    </row>
    <row r="16966" spans="6:9">
      <c r="F16966" s="52"/>
      <c r="H16966"/>
      <c r="I16966"/>
    </row>
    <row r="16967" spans="6:9">
      <c r="F16967" s="52"/>
      <c r="H16967"/>
      <c r="I16967"/>
    </row>
    <row r="16968" spans="6:9">
      <c r="F16968" s="52"/>
      <c r="H16968"/>
      <c r="I16968"/>
    </row>
    <row r="16969" spans="6:9">
      <c r="F16969" s="52"/>
      <c r="H16969"/>
      <c r="I16969"/>
    </row>
    <row r="16970" spans="6:9">
      <c r="F16970" s="52"/>
      <c r="H16970"/>
      <c r="I16970"/>
    </row>
    <row r="16971" spans="6:9">
      <c r="F16971" s="52"/>
      <c r="H16971"/>
      <c r="I16971"/>
    </row>
    <row r="16972" spans="6:9">
      <c r="F16972" s="52"/>
      <c r="H16972"/>
      <c r="I16972"/>
    </row>
    <row r="16973" spans="6:9">
      <c r="F16973" s="52"/>
      <c r="H16973"/>
      <c r="I16973"/>
    </row>
    <row r="16974" spans="6:9">
      <c r="F16974" s="52"/>
      <c r="H16974"/>
      <c r="I16974"/>
    </row>
    <row r="16975" spans="6:9">
      <c r="F16975" s="52"/>
      <c r="H16975"/>
      <c r="I16975"/>
    </row>
    <row r="16976" spans="6:9">
      <c r="F16976" s="52"/>
      <c r="H16976"/>
      <c r="I16976"/>
    </row>
    <row r="16977" spans="6:9">
      <c r="F16977" s="52"/>
      <c r="H16977"/>
      <c r="I16977"/>
    </row>
    <row r="16978" spans="6:9">
      <c r="F16978" s="52"/>
      <c r="H16978"/>
      <c r="I16978"/>
    </row>
    <row r="16979" spans="6:9">
      <c r="F16979" s="52"/>
      <c r="H16979"/>
      <c r="I16979"/>
    </row>
    <row r="16980" spans="6:9">
      <c r="F16980" s="52"/>
      <c r="H16980"/>
      <c r="I16980"/>
    </row>
    <row r="16981" spans="6:9">
      <c r="F16981" s="52"/>
      <c r="H16981"/>
      <c r="I16981"/>
    </row>
    <row r="16982" spans="6:9">
      <c r="F16982" s="52"/>
      <c r="H16982"/>
      <c r="I16982"/>
    </row>
    <row r="16983" spans="6:9">
      <c r="F16983" s="52"/>
      <c r="H16983"/>
      <c r="I16983"/>
    </row>
    <row r="16984" spans="6:9">
      <c r="F16984" s="52"/>
      <c r="H16984"/>
      <c r="I16984"/>
    </row>
    <row r="16985" spans="6:9">
      <c r="F16985" s="52"/>
      <c r="H16985"/>
      <c r="I16985"/>
    </row>
    <row r="16986" spans="6:9">
      <c r="F16986" s="52"/>
      <c r="H16986"/>
      <c r="I16986"/>
    </row>
    <row r="16987" spans="6:9">
      <c r="F16987" s="52"/>
      <c r="H16987"/>
      <c r="I16987"/>
    </row>
    <row r="16988" spans="6:9">
      <c r="F16988" s="52"/>
      <c r="H16988"/>
      <c r="I16988"/>
    </row>
    <row r="16989" spans="6:9">
      <c r="F16989" s="52"/>
      <c r="H16989"/>
      <c r="I16989"/>
    </row>
    <row r="16990" spans="6:9">
      <c r="F16990" s="52"/>
      <c r="H16990"/>
      <c r="I16990"/>
    </row>
    <row r="16991" spans="6:9">
      <c r="F16991" s="52"/>
      <c r="H16991"/>
      <c r="I16991"/>
    </row>
    <row r="16992" spans="6:9">
      <c r="F16992" s="52"/>
      <c r="H16992"/>
      <c r="I16992"/>
    </row>
    <row r="16993" spans="6:9">
      <c r="F16993" s="52"/>
      <c r="H16993"/>
      <c r="I16993"/>
    </row>
    <row r="16994" spans="6:9">
      <c r="F16994" s="52"/>
      <c r="H16994"/>
      <c r="I16994"/>
    </row>
    <row r="16995" spans="6:9">
      <c r="F16995" s="52"/>
      <c r="H16995"/>
      <c r="I16995"/>
    </row>
    <row r="16996" spans="6:9">
      <c r="F16996" s="52"/>
      <c r="H16996"/>
      <c r="I16996"/>
    </row>
    <row r="16997" spans="6:9">
      <c r="F16997" s="52"/>
      <c r="H16997"/>
      <c r="I16997"/>
    </row>
    <row r="16998" spans="6:9">
      <c r="F16998" s="52"/>
      <c r="H16998"/>
      <c r="I16998"/>
    </row>
    <row r="16999" spans="6:9">
      <c r="F16999" s="52"/>
      <c r="H16999"/>
      <c r="I16999"/>
    </row>
    <row r="17000" spans="6:9">
      <c r="F17000" s="52"/>
      <c r="H17000"/>
      <c r="I17000"/>
    </row>
    <row r="17001" spans="6:9">
      <c r="F17001" s="52"/>
      <c r="H17001"/>
      <c r="I17001"/>
    </row>
    <row r="17002" spans="6:9">
      <c r="F17002" s="52"/>
      <c r="H17002"/>
      <c r="I17002"/>
    </row>
    <row r="17003" spans="6:9">
      <c r="F17003" s="52"/>
      <c r="H17003"/>
      <c r="I17003"/>
    </row>
    <row r="17004" spans="6:9">
      <c r="F17004" s="52"/>
      <c r="H17004"/>
      <c r="I17004"/>
    </row>
    <row r="17005" spans="6:9">
      <c r="F17005" s="52"/>
      <c r="H17005"/>
      <c r="I17005"/>
    </row>
    <row r="17006" spans="6:9">
      <c r="F17006" s="52"/>
      <c r="H17006"/>
      <c r="I17006"/>
    </row>
    <row r="17007" spans="6:9">
      <c r="F17007" s="52"/>
      <c r="H17007"/>
      <c r="I17007"/>
    </row>
    <row r="17008" spans="6:9">
      <c r="F17008" s="52"/>
      <c r="H17008"/>
      <c r="I17008"/>
    </row>
    <row r="17009" spans="6:9">
      <c r="F17009" s="52"/>
      <c r="H17009"/>
      <c r="I17009"/>
    </row>
    <row r="17010" spans="6:9">
      <c r="F17010" s="52"/>
      <c r="H17010"/>
      <c r="I17010"/>
    </row>
    <row r="17011" spans="6:9">
      <c r="F17011" s="52"/>
      <c r="H17011"/>
      <c r="I17011"/>
    </row>
    <row r="17012" spans="6:9">
      <c r="F17012" s="52"/>
      <c r="H17012"/>
      <c r="I17012"/>
    </row>
    <row r="17013" spans="6:9">
      <c r="F17013" s="52"/>
      <c r="H17013"/>
      <c r="I17013"/>
    </row>
    <row r="17014" spans="6:9">
      <c r="F17014" s="52"/>
      <c r="H17014"/>
      <c r="I17014"/>
    </row>
    <row r="17015" spans="6:9">
      <c r="F17015" s="52"/>
      <c r="H17015"/>
      <c r="I17015"/>
    </row>
    <row r="17016" spans="6:9">
      <c r="F17016" s="52"/>
      <c r="H17016"/>
      <c r="I17016"/>
    </row>
    <row r="17017" spans="6:9">
      <c r="F17017" s="52"/>
      <c r="H17017"/>
      <c r="I17017"/>
    </row>
    <row r="17018" spans="6:9">
      <c r="F17018" s="52"/>
      <c r="H17018"/>
      <c r="I17018"/>
    </row>
    <row r="17019" spans="6:9">
      <c r="F17019" s="52"/>
      <c r="H17019"/>
      <c r="I17019"/>
    </row>
    <row r="17020" spans="6:9">
      <c r="F17020" s="52"/>
      <c r="H17020"/>
      <c r="I17020"/>
    </row>
    <row r="17021" spans="6:9">
      <c r="F17021" s="52"/>
      <c r="H17021"/>
      <c r="I17021"/>
    </row>
    <row r="17022" spans="6:9">
      <c r="F17022" s="52"/>
      <c r="H17022"/>
      <c r="I17022"/>
    </row>
    <row r="17023" spans="6:9">
      <c r="F17023" s="52"/>
      <c r="H17023"/>
      <c r="I17023"/>
    </row>
    <row r="17024" spans="6:9">
      <c r="F17024" s="52"/>
      <c r="H17024"/>
      <c r="I17024"/>
    </row>
    <row r="17025" spans="6:9">
      <c r="F17025" s="52"/>
      <c r="H17025"/>
      <c r="I17025"/>
    </row>
    <row r="17026" spans="6:9">
      <c r="F17026" s="52"/>
      <c r="H17026"/>
      <c r="I17026"/>
    </row>
    <row r="17027" spans="6:9">
      <c r="F17027" s="52"/>
      <c r="H17027"/>
      <c r="I17027"/>
    </row>
    <row r="17028" spans="6:9">
      <c r="F17028" s="52"/>
      <c r="H17028"/>
      <c r="I17028"/>
    </row>
    <row r="17029" spans="6:9">
      <c r="F17029" s="52"/>
      <c r="H17029"/>
      <c r="I17029"/>
    </row>
    <row r="17030" spans="6:9">
      <c r="F17030" s="52"/>
      <c r="H17030"/>
      <c r="I17030"/>
    </row>
    <row r="17031" spans="6:9">
      <c r="F17031" s="52"/>
      <c r="H17031"/>
      <c r="I17031"/>
    </row>
    <row r="17032" spans="6:9">
      <c r="F17032" s="52"/>
      <c r="H17032"/>
      <c r="I17032"/>
    </row>
    <row r="17033" spans="6:9">
      <c r="F17033" s="52"/>
      <c r="H17033"/>
      <c r="I17033"/>
    </row>
    <row r="17034" spans="6:9">
      <c r="F17034" s="52"/>
      <c r="H17034"/>
      <c r="I17034"/>
    </row>
    <row r="17035" spans="6:9">
      <c r="F17035" s="52"/>
      <c r="H17035"/>
      <c r="I17035"/>
    </row>
    <row r="17036" spans="6:9">
      <c r="F17036" s="52"/>
      <c r="H17036"/>
      <c r="I17036"/>
    </row>
    <row r="17037" spans="6:9">
      <c r="F17037" s="52"/>
      <c r="H17037"/>
      <c r="I17037"/>
    </row>
    <row r="17038" spans="6:9">
      <c r="F17038" s="52"/>
      <c r="H17038"/>
      <c r="I17038"/>
    </row>
    <row r="17039" spans="6:9">
      <c r="F17039" s="52"/>
      <c r="H17039"/>
      <c r="I17039"/>
    </row>
    <row r="17040" spans="6:9">
      <c r="F17040" s="52"/>
      <c r="H17040"/>
      <c r="I17040"/>
    </row>
    <row r="17041" spans="6:9">
      <c r="F17041" s="52"/>
      <c r="H17041"/>
      <c r="I17041"/>
    </row>
    <row r="17042" spans="6:9">
      <c r="F17042" s="52"/>
      <c r="H17042"/>
      <c r="I17042"/>
    </row>
    <row r="17043" spans="6:9">
      <c r="F17043" s="52"/>
      <c r="H17043"/>
      <c r="I17043"/>
    </row>
    <row r="17044" spans="6:9">
      <c r="F17044" s="52"/>
      <c r="H17044"/>
      <c r="I17044"/>
    </row>
    <row r="17045" spans="6:9">
      <c r="F17045" s="52"/>
      <c r="H17045"/>
      <c r="I17045"/>
    </row>
    <row r="17046" spans="6:9">
      <c r="F17046" s="52"/>
      <c r="H17046"/>
      <c r="I17046"/>
    </row>
    <row r="17047" spans="6:9">
      <c r="F17047" s="52"/>
      <c r="H17047"/>
      <c r="I17047"/>
    </row>
    <row r="17048" spans="6:9">
      <c r="F17048" s="52"/>
      <c r="H17048"/>
      <c r="I17048"/>
    </row>
    <row r="17049" spans="6:9">
      <c r="F17049" s="52"/>
      <c r="H17049"/>
      <c r="I17049"/>
    </row>
    <row r="17050" spans="6:9">
      <c r="F17050" s="52"/>
      <c r="H17050"/>
      <c r="I17050"/>
    </row>
    <row r="17051" spans="6:9">
      <c r="F17051" s="52"/>
      <c r="H17051"/>
      <c r="I17051"/>
    </row>
    <row r="17052" spans="6:9">
      <c r="F17052" s="52"/>
      <c r="H17052"/>
      <c r="I17052"/>
    </row>
    <row r="17053" spans="6:9">
      <c r="F17053" s="52"/>
      <c r="H17053"/>
      <c r="I17053"/>
    </row>
    <row r="17054" spans="6:9">
      <c r="F17054" s="52"/>
      <c r="H17054"/>
      <c r="I17054"/>
    </row>
    <row r="17055" spans="6:9">
      <c r="F17055" s="52"/>
      <c r="H17055"/>
      <c r="I17055"/>
    </row>
    <row r="17056" spans="6:9">
      <c r="F17056" s="52"/>
      <c r="H17056"/>
      <c r="I17056"/>
    </row>
    <row r="17057" spans="6:9">
      <c r="F17057" s="52"/>
      <c r="H17057"/>
      <c r="I17057"/>
    </row>
    <row r="17058" spans="6:9">
      <c r="F17058" s="52"/>
      <c r="H17058"/>
      <c r="I17058"/>
    </row>
    <row r="17059" spans="6:9">
      <c r="F17059" s="52"/>
      <c r="H17059"/>
      <c r="I17059"/>
    </row>
    <row r="17060" spans="6:9">
      <c r="F17060" s="52"/>
      <c r="H17060"/>
      <c r="I17060"/>
    </row>
    <row r="17061" spans="6:9">
      <c r="F17061" s="52"/>
      <c r="H17061"/>
      <c r="I17061"/>
    </row>
    <row r="17062" spans="6:9">
      <c r="F17062" s="52"/>
      <c r="H17062"/>
      <c r="I17062"/>
    </row>
    <row r="17063" spans="6:9">
      <c r="F17063" s="52"/>
      <c r="H17063"/>
      <c r="I17063"/>
    </row>
    <row r="17064" spans="6:9">
      <c r="F17064" s="52"/>
      <c r="H17064"/>
      <c r="I17064"/>
    </row>
    <row r="17065" spans="6:9">
      <c r="F17065" s="52"/>
      <c r="H17065"/>
      <c r="I17065"/>
    </row>
    <row r="17066" spans="6:9">
      <c r="F17066" s="52"/>
      <c r="H17066"/>
      <c r="I17066"/>
    </row>
    <row r="17067" spans="6:9">
      <c r="F17067" s="52"/>
      <c r="H17067"/>
      <c r="I17067"/>
    </row>
    <row r="17068" spans="6:9">
      <c r="F17068" s="52"/>
      <c r="H17068"/>
      <c r="I17068"/>
    </row>
    <row r="17069" spans="6:9">
      <c r="F17069" s="52"/>
      <c r="H17069"/>
      <c r="I17069"/>
    </row>
    <row r="17070" spans="6:9">
      <c r="F17070" s="52"/>
      <c r="H17070"/>
      <c r="I17070"/>
    </row>
    <row r="17071" spans="6:9">
      <c r="F17071" s="52"/>
      <c r="H17071"/>
      <c r="I17071"/>
    </row>
    <row r="17072" spans="6:9">
      <c r="F17072" s="52"/>
      <c r="H17072"/>
      <c r="I17072"/>
    </row>
    <row r="17073" spans="6:9">
      <c r="F17073" s="52"/>
      <c r="H17073"/>
      <c r="I17073"/>
    </row>
    <row r="17074" spans="6:9">
      <c r="F17074" s="52"/>
      <c r="H17074"/>
      <c r="I17074"/>
    </row>
    <row r="17075" spans="6:9">
      <c r="F17075" s="52"/>
      <c r="H17075"/>
      <c r="I17075"/>
    </row>
    <row r="17076" spans="6:9">
      <c r="F17076" s="52"/>
      <c r="H17076"/>
      <c r="I17076"/>
    </row>
    <row r="17077" spans="6:9">
      <c r="F17077" s="52"/>
      <c r="H17077"/>
      <c r="I17077"/>
    </row>
    <row r="17078" spans="6:9">
      <c r="F17078" s="52"/>
      <c r="H17078"/>
      <c r="I17078"/>
    </row>
    <row r="17079" spans="6:9">
      <c r="F17079" s="52"/>
      <c r="H17079"/>
      <c r="I17079"/>
    </row>
    <row r="17080" spans="6:9">
      <c r="F17080" s="52"/>
      <c r="H17080"/>
      <c r="I17080"/>
    </row>
    <row r="17081" spans="6:9">
      <c r="F17081" s="52"/>
      <c r="H17081"/>
      <c r="I17081"/>
    </row>
    <row r="17082" spans="6:9">
      <c r="F17082" s="52"/>
      <c r="H17082"/>
      <c r="I17082"/>
    </row>
    <row r="17083" spans="6:9">
      <c r="F17083" s="52"/>
      <c r="H17083"/>
      <c r="I17083"/>
    </row>
    <row r="17084" spans="6:9">
      <c r="F17084" s="52"/>
      <c r="H17084"/>
      <c r="I17084"/>
    </row>
    <row r="17085" spans="6:9">
      <c r="F17085" s="52"/>
      <c r="H17085"/>
      <c r="I17085"/>
    </row>
    <row r="17086" spans="6:9">
      <c r="F17086" s="52"/>
      <c r="H17086"/>
      <c r="I17086"/>
    </row>
    <row r="17087" spans="6:9">
      <c r="F17087" s="52"/>
      <c r="H17087"/>
      <c r="I17087"/>
    </row>
    <row r="17088" spans="6:9">
      <c r="F17088" s="52"/>
      <c r="H17088"/>
      <c r="I17088"/>
    </row>
    <row r="17089" spans="6:9">
      <c r="F17089" s="52"/>
      <c r="H17089"/>
      <c r="I17089"/>
    </row>
    <row r="17090" spans="6:9">
      <c r="F17090" s="52"/>
      <c r="H17090"/>
      <c r="I17090"/>
    </row>
    <row r="17091" spans="6:9">
      <c r="F17091" s="52"/>
      <c r="H17091"/>
      <c r="I17091"/>
    </row>
    <row r="17092" spans="6:9">
      <c r="F17092" s="52"/>
      <c r="H17092"/>
      <c r="I17092"/>
    </row>
    <row r="17093" spans="6:9">
      <c r="F17093" s="52"/>
      <c r="H17093"/>
      <c r="I17093"/>
    </row>
    <row r="17094" spans="6:9">
      <c r="F17094" s="52"/>
      <c r="H17094"/>
      <c r="I17094"/>
    </row>
    <row r="17095" spans="6:9">
      <c r="F17095" s="52"/>
      <c r="H17095"/>
      <c r="I17095"/>
    </row>
    <row r="17096" spans="6:9">
      <c r="F17096" s="52"/>
      <c r="H17096"/>
      <c r="I17096"/>
    </row>
    <row r="17097" spans="6:9">
      <c r="F17097" s="52"/>
      <c r="H17097"/>
      <c r="I17097"/>
    </row>
    <row r="17098" spans="6:9">
      <c r="F17098" s="52"/>
      <c r="H17098"/>
      <c r="I17098"/>
    </row>
    <row r="17099" spans="6:9">
      <c r="F17099" s="52"/>
      <c r="H17099"/>
      <c r="I17099"/>
    </row>
    <row r="17100" spans="6:9">
      <c r="F17100" s="52"/>
      <c r="H17100"/>
      <c r="I17100"/>
    </row>
    <row r="17101" spans="6:9">
      <c r="F17101" s="52"/>
      <c r="H17101"/>
      <c r="I17101"/>
    </row>
    <row r="17102" spans="6:9">
      <c r="F17102" s="52"/>
      <c r="H17102"/>
      <c r="I17102"/>
    </row>
    <row r="17103" spans="6:9">
      <c r="F17103" s="52"/>
      <c r="H17103"/>
      <c r="I17103"/>
    </row>
    <row r="17104" spans="6:9">
      <c r="F17104" s="52"/>
      <c r="H17104"/>
      <c r="I17104"/>
    </row>
    <row r="17105" spans="6:9">
      <c r="F17105" s="52"/>
      <c r="H17105"/>
      <c r="I17105"/>
    </row>
    <row r="17106" spans="6:9">
      <c r="F17106" s="52"/>
      <c r="H17106"/>
      <c r="I17106"/>
    </row>
    <row r="17107" spans="6:9">
      <c r="F17107" s="52"/>
      <c r="H17107"/>
      <c r="I17107"/>
    </row>
    <row r="17108" spans="6:9">
      <c r="F17108" s="52"/>
      <c r="H17108"/>
      <c r="I17108"/>
    </row>
    <row r="17109" spans="6:9">
      <c r="F17109" s="52"/>
      <c r="H17109"/>
      <c r="I17109"/>
    </row>
    <row r="17110" spans="6:9">
      <c r="F17110" s="52"/>
      <c r="H17110"/>
      <c r="I17110"/>
    </row>
    <row r="17111" spans="6:9">
      <c r="F17111" s="52"/>
      <c r="H17111"/>
      <c r="I17111"/>
    </row>
    <row r="17112" spans="6:9">
      <c r="F17112" s="52"/>
      <c r="H17112"/>
      <c r="I17112"/>
    </row>
    <row r="17113" spans="6:9">
      <c r="F17113" s="52"/>
      <c r="H17113"/>
      <c r="I17113"/>
    </row>
    <row r="17114" spans="6:9">
      <c r="F17114" s="52"/>
      <c r="H17114"/>
      <c r="I17114"/>
    </row>
    <row r="17115" spans="6:9">
      <c r="F17115" s="52"/>
      <c r="H17115"/>
      <c r="I17115"/>
    </row>
    <row r="17116" spans="6:9">
      <c r="F17116" s="52"/>
      <c r="H17116"/>
      <c r="I17116"/>
    </row>
    <row r="17117" spans="6:9">
      <c r="F17117" s="52"/>
      <c r="H17117"/>
      <c r="I17117"/>
    </row>
    <row r="17118" spans="6:9">
      <c r="F17118" s="52"/>
      <c r="H17118"/>
      <c r="I17118"/>
    </row>
    <row r="17119" spans="6:9">
      <c r="F17119" s="52"/>
      <c r="H17119"/>
      <c r="I17119"/>
    </row>
    <row r="17120" spans="6:9">
      <c r="F17120" s="52"/>
      <c r="H17120"/>
      <c r="I17120"/>
    </row>
    <row r="17121" spans="6:9">
      <c r="F17121" s="52"/>
      <c r="H17121"/>
      <c r="I17121"/>
    </row>
    <row r="17122" spans="6:9">
      <c r="F17122" s="52"/>
      <c r="H17122"/>
      <c r="I17122"/>
    </row>
    <row r="17123" spans="6:9">
      <c r="F17123" s="52"/>
      <c r="H17123"/>
      <c r="I17123"/>
    </row>
    <row r="17124" spans="6:9">
      <c r="F17124" s="52"/>
      <c r="H17124"/>
      <c r="I17124"/>
    </row>
    <row r="17125" spans="6:9">
      <c r="F17125" s="52"/>
      <c r="H17125"/>
      <c r="I17125"/>
    </row>
    <row r="17126" spans="6:9">
      <c r="F17126" s="52"/>
      <c r="H17126"/>
      <c r="I17126"/>
    </row>
    <row r="17127" spans="6:9">
      <c r="F17127" s="52"/>
      <c r="H17127"/>
      <c r="I17127"/>
    </row>
    <row r="17128" spans="6:9">
      <c r="F17128" s="52"/>
      <c r="H17128"/>
      <c r="I17128"/>
    </row>
    <row r="17129" spans="6:9">
      <c r="F17129" s="52"/>
      <c r="H17129"/>
      <c r="I17129"/>
    </row>
    <row r="17130" spans="6:9">
      <c r="F17130" s="52"/>
      <c r="H17130"/>
      <c r="I17130"/>
    </row>
    <row r="17131" spans="6:9">
      <c r="F17131" s="52"/>
      <c r="H17131"/>
      <c r="I17131"/>
    </row>
    <row r="17132" spans="6:9">
      <c r="F17132" s="52"/>
      <c r="H17132"/>
      <c r="I17132"/>
    </row>
    <row r="17133" spans="6:9">
      <c r="F17133" s="52"/>
      <c r="H17133"/>
      <c r="I17133"/>
    </row>
    <row r="17134" spans="6:9">
      <c r="F17134" s="52"/>
      <c r="H17134"/>
      <c r="I17134"/>
    </row>
    <row r="17135" spans="6:9">
      <c r="F17135" s="52"/>
      <c r="H17135"/>
      <c r="I17135"/>
    </row>
    <row r="17136" spans="6:9">
      <c r="F17136" s="52"/>
      <c r="H17136"/>
      <c r="I17136"/>
    </row>
    <row r="17137" spans="6:9">
      <c r="F17137" s="52"/>
      <c r="H17137"/>
      <c r="I17137"/>
    </row>
    <row r="17138" spans="6:9">
      <c r="F17138" s="52"/>
      <c r="H17138"/>
      <c r="I17138"/>
    </row>
    <row r="17139" spans="6:9">
      <c r="F17139" s="52"/>
      <c r="H17139"/>
      <c r="I17139"/>
    </row>
    <row r="17140" spans="6:9">
      <c r="F17140" s="52"/>
      <c r="H17140"/>
      <c r="I17140"/>
    </row>
    <row r="17141" spans="6:9">
      <c r="F17141" s="52"/>
      <c r="H17141"/>
      <c r="I17141"/>
    </row>
    <row r="17142" spans="6:9">
      <c r="F17142" s="52"/>
      <c r="H17142"/>
      <c r="I17142"/>
    </row>
    <row r="17143" spans="6:9">
      <c r="F17143" s="52"/>
      <c r="H17143"/>
      <c r="I17143"/>
    </row>
    <row r="17144" spans="6:9">
      <c r="F17144" s="52"/>
      <c r="H17144"/>
      <c r="I17144"/>
    </row>
    <row r="17145" spans="6:9">
      <c r="F17145" s="52"/>
      <c r="H17145"/>
      <c r="I17145"/>
    </row>
    <row r="17146" spans="6:9">
      <c r="F17146" s="52"/>
      <c r="H17146"/>
      <c r="I17146"/>
    </row>
    <row r="17147" spans="6:9">
      <c r="F17147" s="52"/>
      <c r="H17147"/>
      <c r="I17147"/>
    </row>
    <row r="17148" spans="6:9">
      <c r="F17148" s="52"/>
      <c r="H17148"/>
      <c r="I17148"/>
    </row>
    <row r="17149" spans="6:9">
      <c r="F17149" s="52"/>
      <c r="H17149"/>
      <c r="I17149"/>
    </row>
    <row r="17150" spans="6:9">
      <c r="F17150" s="52"/>
      <c r="H17150"/>
      <c r="I17150"/>
    </row>
    <row r="17151" spans="6:9">
      <c r="F17151" s="52"/>
      <c r="H17151"/>
      <c r="I17151"/>
    </row>
    <row r="17152" spans="6:9">
      <c r="F17152" s="52"/>
      <c r="H17152"/>
      <c r="I17152"/>
    </row>
    <row r="17153" spans="6:9">
      <c r="F17153" s="52"/>
      <c r="H17153"/>
      <c r="I17153"/>
    </row>
    <row r="17154" spans="6:9">
      <c r="F17154" s="52"/>
      <c r="H17154"/>
      <c r="I17154"/>
    </row>
    <row r="17155" spans="6:9">
      <c r="F17155" s="52"/>
      <c r="H17155"/>
      <c r="I17155"/>
    </row>
    <row r="17156" spans="6:9">
      <c r="F17156" s="52"/>
      <c r="H17156"/>
      <c r="I17156"/>
    </row>
    <row r="17157" spans="6:9">
      <c r="F17157" s="52"/>
      <c r="H17157"/>
      <c r="I17157"/>
    </row>
    <row r="17158" spans="6:9">
      <c r="F17158" s="52"/>
      <c r="H17158"/>
      <c r="I17158"/>
    </row>
    <row r="17159" spans="6:9">
      <c r="F17159" s="52"/>
      <c r="H17159"/>
      <c r="I17159"/>
    </row>
    <row r="17160" spans="6:9">
      <c r="F17160" s="52"/>
      <c r="H17160"/>
      <c r="I17160"/>
    </row>
    <row r="17161" spans="6:9">
      <c r="F17161" s="52"/>
      <c r="H17161"/>
      <c r="I17161"/>
    </row>
    <row r="17162" spans="6:9">
      <c r="F17162" s="52"/>
      <c r="H17162"/>
      <c r="I17162"/>
    </row>
    <row r="17163" spans="6:9">
      <c r="F17163" s="52"/>
      <c r="H17163"/>
      <c r="I17163"/>
    </row>
    <row r="17164" spans="6:9">
      <c r="F17164" s="52"/>
      <c r="H17164"/>
      <c r="I17164"/>
    </row>
    <row r="17165" spans="6:9">
      <c r="F17165" s="52"/>
      <c r="H17165"/>
      <c r="I17165"/>
    </row>
    <row r="17166" spans="6:9">
      <c r="F17166" s="52"/>
      <c r="H17166"/>
      <c r="I17166"/>
    </row>
    <row r="17167" spans="6:9">
      <c r="F17167" s="52"/>
      <c r="H17167"/>
      <c r="I17167"/>
    </row>
    <row r="17168" spans="6:9">
      <c r="F17168" s="52"/>
      <c r="H17168"/>
      <c r="I17168"/>
    </row>
    <row r="17169" spans="6:9">
      <c r="F17169" s="52"/>
      <c r="H17169"/>
      <c r="I17169"/>
    </row>
    <row r="17170" spans="6:9">
      <c r="F17170" s="52"/>
      <c r="H17170"/>
      <c r="I17170"/>
    </row>
    <row r="17171" spans="6:9">
      <c r="F17171" s="52"/>
      <c r="H17171"/>
      <c r="I17171"/>
    </row>
    <row r="17172" spans="6:9">
      <c r="F17172" s="52"/>
      <c r="H17172"/>
      <c r="I17172"/>
    </row>
    <row r="17173" spans="6:9">
      <c r="F17173" s="52"/>
      <c r="H17173"/>
      <c r="I17173"/>
    </row>
    <row r="17174" spans="6:9">
      <c r="F17174" s="52"/>
      <c r="H17174"/>
      <c r="I17174"/>
    </row>
    <row r="17175" spans="6:9">
      <c r="F17175" s="52"/>
      <c r="H17175"/>
      <c r="I17175"/>
    </row>
    <row r="17176" spans="6:9">
      <c r="F17176" s="52"/>
      <c r="H17176"/>
      <c r="I17176"/>
    </row>
    <row r="17177" spans="6:9">
      <c r="F17177" s="52"/>
      <c r="H17177"/>
      <c r="I17177"/>
    </row>
    <row r="17178" spans="6:9">
      <c r="F17178" s="52"/>
      <c r="H17178"/>
      <c r="I17178"/>
    </row>
    <row r="17179" spans="6:9">
      <c r="F17179" s="52"/>
      <c r="H17179"/>
      <c r="I17179"/>
    </row>
    <row r="17180" spans="6:9">
      <c r="F17180" s="52"/>
      <c r="H17180"/>
      <c r="I17180"/>
    </row>
    <row r="17181" spans="6:9">
      <c r="F17181" s="52"/>
      <c r="H17181"/>
      <c r="I17181"/>
    </row>
    <row r="17182" spans="6:9">
      <c r="F17182" s="52"/>
      <c r="H17182"/>
      <c r="I17182"/>
    </row>
    <row r="17183" spans="6:9">
      <c r="F17183" s="52"/>
      <c r="H17183"/>
      <c r="I17183"/>
    </row>
    <row r="17184" spans="6:9">
      <c r="F17184" s="52"/>
      <c r="H17184"/>
      <c r="I17184"/>
    </row>
    <row r="17185" spans="6:9">
      <c r="F17185" s="52"/>
      <c r="H17185"/>
      <c r="I17185"/>
    </row>
    <row r="17186" spans="6:9">
      <c r="F17186" s="52"/>
      <c r="H17186"/>
      <c r="I17186"/>
    </row>
    <row r="17187" spans="6:9">
      <c r="F17187" s="52"/>
      <c r="H17187"/>
      <c r="I17187"/>
    </row>
    <row r="17188" spans="6:9">
      <c r="F17188" s="52"/>
      <c r="H17188"/>
      <c r="I17188"/>
    </row>
    <row r="17189" spans="6:9">
      <c r="F17189" s="52"/>
      <c r="H17189"/>
      <c r="I17189"/>
    </row>
    <row r="17190" spans="6:9">
      <c r="F17190" s="52"/>
      <c r="H17190"/>
      <c r="I17190"/>
    </row>
    <row r="17191" spans="6:9">
      <c r="F17191" s="52"/>
      <c r="H17191"/>
      <c r="I17191"/>
    </row>
    <row r="17192" spans="6:9">
      <c r="F17192" s="52"/>
      <c r="H17192"/>
      <c r="I17192"/>
    </row>
    <row r="17193" spans="6:9">
      <c r="F17193" s="52"/>
      <c r="H17193"/>
      <c r="I17193"/>
    </row>
    <row r="17194" spans="6:9">
      <c r="F17194" s="52"/>
      <c r="H17194"/>
      <c r="I17194"/>
    </row>
    <row r="17195" spans="6:9">
      <c r="F17195" s="52"/>
      <c r="H17195"/>
      <c r="I17195"/>
    </row>
    <row r="17196" spans="6:9">
      <c r="F17196" s="52"/>
      <c r="H17196"/>
      <c r="I17196"/>
    </row>
    <row r="17197" spans="6:9">
      <c r="F17197" s="52"/>
      <c r="H17197"/>
      <c r="I17197"/>
    </row>
    <row r="17198" spans="6:9">
      <c r="F17198" s="52"/>
      <c r="H17198"/>
      <c r="I17198"/>
    </row>
    <row r="17199" spans="6:9">
      <c r="F17199" s="52"/>
      <c r="H17199"/>
      <c r="I17199"/>
    </row>
    <row r="17200" spans="6:9">
      <c r="F17200" s="52"/>
      <c r="H17200"/>
      <c r="I17200"/>
    </row>
    <row r="17201" spans="6:9">
      <c r="F17201" s="52"/>
      <c r="H17201"/>
      <c r="I17201"/>
    </row>
    <row r="17202" spans="6:9">
      <c r="F17202" s="52"/>
      <c r="H17202"/>
      <c r="I17202"/>
    </row>
    <row r="17203" spans="6:9">
      <c r="F17203" s="52"/>
      <c r="H17203"/>
      <c r="I17203"/>
    </row>
    <row r="17204" spans="6:9">
      <c r="F17204" s="52"/>
      <c r="H17204"/>
      <c r="I17204"/>
    </row>
    <row r="17205" spans="6:9">
      <c r="F17205" s="52"/>
      <c r="H17205"/>
      <c r="I17205"/>
    </row>
    <row r="17206" spans="6:9">
      <c r="F17206" s="52"/>
      <c r="H17206"/>
      <c r="I17206"/>
    </row>
    <row r="17207" spans="6:9">
      <c r="F17207" s="52"/>
      <c r="H17207"/>
      <c r="I17207"/>
    </row>
    <row r="17208" spans="6:9">
      <c r="F17208" s="52"/>
      <c r="H17208"/>
      <c r="I17208"/>
    </row>
    <row r="17209" spans="6:9">
      <c r="F17209" s="52"/>
      <c r="H17209"/>
      <c r="I17209"/>
    </row>
    <row r="17210" spans="6:9">
      <c r="F17210" s="52"/>
      <c r="H17210"/>
      <c r="I17210"/>
    </row>
    <row r="17211" spans="6:9">
      <c r="F17211" s="52"/>
      <c r="H17211"/>
      <c r="I17211"/>
    </row>
    <row r="17212" spans="6:9">
      <c r="F17212" s="52"/>
      <c r="H17212"/>
      <c r="I17212"/>
    </row>
    <row r="17213" spans="6:9">
      <c r="F17213" s="52"/>
      <c r="H17213"/>
      <c r="I17213"/>
    </row>
    <row r="17214" spans="6:9">
      <c r="F17214" s="52"/>
      <c r="H17214"/>
      <c r="I17214"/>
    </row>
    <row r="17215" spans="6:9">
      <c r="F17215" s="52"/>
      <c r="H17215"/>
      <c r="I17215"/>
    </row>
    <row r="17216" spans="6:9">
      <c r="F17216" s="52"/>
      <c r="H17216"/>
      <c r="I17216"/>
    </row>
    <row r="17217" spans="6:9">
      <c r="F17217" s="52"/>
      <c r="H17217"/>
      <c r="I17217"/>
    </row>
    <row r="17218" spans="6:9">
      <c r="F17218" s="52"/>
      <c r="H17218"/>
      <c r="I17218"/>
    </row>
    <row r="17219" spans="6:9">
      <c r="F17219" s="52"/>
      <c r="H17219"/>
      <c r="I17219"/>
    </row>
    <row r="17220" spans="6:9">
      <c r="F17220" s="52"/>
      <c r="H17220"/>
      <c r="I17220"/>
    </row>
    <row r="17221" spans="6:9">
      <c r="F17221" s="52"/>
      <c r="H17221"/>
      <c r="I17221"/>
    </row>
    <row r="17222" spans="6:9">
      <c r="F17222" s="52"/>
      <c r="H17222"/>
      <c r="I17222"/>
    </row>
    <row r="17223" spans="6:9">
      <c r="F17223" s="52"/>
      <c r="H17223"/>
      <c r="I17223"/>
    </row>
    <row r="17224" spans="6:9">
      <c r="F17224" s="52"/>
      <c r="H17224"/>
      <c r="I17224"/>
    </row>
    <row r="17225" spans="6:9">
      <c r="F17225" s="52"/>
      <c r="H17225"/>
      <c r="I17225"/>
    </row>
    <row r="17226" spans="6:9">
      <c r="F17226" s="52"/>
      <c r="H17226"/>
      <c r="I17226"/>
    </row>
    <row r="17227" spans="6:9">
      <c r="F17227" s="52"/>
      <c r="H17227"/>
      <c r="I17227"/>
    </row>
    <row r="17228" spans="6:9">
      <c r="F17228" s="52"/>
      <c r="H17228"/>
      <c r="I17228"/>
    </row>
    <row r="17229" spans="6:9">
      <c r="F17229" s="52"/>
      <c r="H17229"/>
      <c r="I17229"/>
    </row>
    <row r="17230" spans="6:9">
      <c r="F17230" s="52"/>
      <c r="H17230"/>
      <c r="I17230"/>
    </row>
    <row r="17231" spans="6:9">
      <c r="F17231" s="52"/>
      <c r="H17231"/>
      <c r="I17231"/>
    </row>
    <row r="17232" spans="6:9">
      <c r="F17232" s="52"/>
      <c r="H17232"/>
      <c r="I17232"/>
    </row>
    <row r="17233" spans="6:9">
      <c r="F17233" s="52"/>
      <c r="H17233"/>
      <c r="I17233"/>
    </row>
    <row r="17234" spans="6:9">
      <c r="F17234" s="52"/>
      <c r="H17234"/>
      <c r="I17234"/>
    </row>
    <row r="17235" spans="6:9">
      <c r="F17235" s="52"/>
      <c r="H17235"/>
      <c r="I17235"/>
    </row>
    <row r="17236" spans="6:9">
      <c r="F17236" s="52"/>
      <c r="H17236"/>
      <c r="I17236"/>
    </row>
    <row r="17237" spans="6:9">
      <c r="F17237" s="52"/>
      <c r="H17237"/>
      <c r="I17237"/>
    </row>
    <row r="17238" spans="6:9">
      <c r="F17238" s="52"/>
      <c r="H17238"/>
      <c r="I17238"/>
    </row>
    <row r="17239" spans="6:9">
      <c r="F17239" s="52"/>
      <c r="H17239"/>
      <c r="I17239"/>
    </row>
    <row r="17240" spans="6:9">
      <c r="F17240" s="52"/>
      <c r="H17240"/>
      <c r="I17240"/>
    </row>
    <row r="17241" spans="6:9">
      <c r="F17241" s="52"/>
      <c r="H17241"/>
      <c r="I17241"/>
    </row>
    <row r="17242" spans="6:9">
      <c r="F17242" s="52"/>
      <c r="H17242"/>
      <c r="I17242"/>
    </row>
    <row r="17243" spans="6:9">
      <c r="F17243" s="52"/>
      <c r="H17243"/>
      <c r="I17243"/>
    </row>
    <row r="17244" spans="6:9">
      <c r="F17244" s="52"/>
      <c r="H17244"/>
      <c r="I17244"/>
    </row>
    <row r="17245" spans="6:9">
      <c r="F17245" s="52"/>
      <c r="H17245"/>
      <c r="I17245"/>
    </row>
    <row r="17246" spans="6:9">
      <c r="F17246" s="52"/>
      <c r="H17246"/>
      <c r="I17246"/>
    </row>
    <row r="17247" spans="6:9">
      <c r="F17247" s="52"/>
      <c r="H17247"/>
      <c r="I17247"/>
    </row>
    <row r="17248" spans="6:9">
      <c r="F17248" s="52"/>
      <c r="H17248"/>
      <c r="I17248"/>
    </row>
    <row r="17249" spans="6:9">
      <c r="F17249" s="52"/>
      <c r="H17249"/>
      <c r="I17249"/>
    </row>
    <row r="17250" spans="6:9">
      <c r="F17250" s="52"/>
      <c r="H17250"/>
      <c r="I17250"/>
    </row>
    <row r="17251" spans="6:9">
      <c r="F17251" s="52"/>
      <c r="H17251"/>
      <c r="I17251"/>
    </row>
    <row r="17252" spans="6:9">
      <c r="F17252" s="52"/>
      <c r="H17252"/>
      <c r="I17252"/>
    </row>
    <row r="17253" spans="6:9">
      <c r="F17253" s="52"/>
      <c r="H17253"/>
      <c r="I17253"/>
    </row>
    <row r="17254" spans="6:9">
      <c r="F17254" s="52"/>
      <c r="H17254"/>
      <c r="I17254"/>
    </row>
    <row r="17255" spans="6:9">
      <c r="F17255" s="52"/>
      <c r="H17255"/>
      <c r="I17255"/>
    </row>
    <row r="17256" spans="6:9">
      <c r="F17256" s="52"/>
      <c r="H17256"/>
      <c r="I17256"/>
    </row>
    <row r="17257" spans="6:9">
      <c r="F17257" s="52"/>
      <c r="H17257"/>
      <c r="I17257"/>
    </row>
    <row r="17258" spans="6:9">
      <c r="F17258" s="52"/>
      <c r="H17258"/>
      <c r="I17258"/>
    </row>
    <row r="17259" spans="6:9">
      <c r="F17259" s="52"/>
      <c r="H17259"/>
      <c r="I17259"/>
    </row>
    <row r="17260" spans="6:9">
      <c r="F17260" s="52"/>
      <c r="H17260"/>
      <c r="I17260"/>
    </row>
    <row r="17261" spans="6:9">
      <c r="F17261" s="52"/>
      <c r="H17261"/>
      <c r="I17261"/>
    </row>
    <row r="17262" spans="6:9">
      <c r="F17262" s="52"/>
      <c r="H17262"/>
      <c r="I17262"/>
    </row>
    <row r="17263" spans="6:9">
      <c r="F17263" s="52"/>
      <c r="H17263"/>
      <c r="I17263"/>
    </row>
    <row r="17264" spans="6:9">
      <c r="F17264" s="52"/>
      <c r="H17264"/>
      <c r="I17264"/>
    </row>
    <row r="17265" spans="6:9">
      <c r="F17265" s="52"/>
      <c r="H17265"/>
      <c r="I17265"/>
    </row>
    <row r="17266" spans="6:9">
      <c r="F17266" s="52"/>
      <c r="H17266"/>
      <c r="I17266"/>
    </row>
    <row r="17267" spans="6:9">
      <c r="F17267" s="52"/>
      <c r="H17267"/>
      <c r="I17267"/>
    </row>
    <row r="17268" spans="6:9">
      <c r="F17268" s="52"/>
      <c r="H17268"/>
      <c r="I17268"/>
    </row>
    <row r="17269" spans="6:9">
      <c r="F17269" s="52"/>
      <c r="H17269"/>
      <c r="I17269"/>
    </row>
    <row r="17270" spans="6:9">
      <c r="F17270" s="52"/>
      <c r="H17270"/>
      <c r="I17270"/>
    </row>
    <row r="17271" spans="6:9">
      <c r="F17271" s="52"/>
      <c r="H17271"/>
      <c r="I17271"/>
    </row>
    <row r="17272" spans="6:9">
      <c r="F17272" s="52"/>
      <c r="H17272"/>
      <c r="I17272"/>
    </row>
    <row r="17273" spans="6:9">
      <c r="F17273" s="52"/>
      <c r="H17273"/>
      <c r="I17273"/>
    </row>
    <row r="17274" spans="6:9">
      <c r="F17274" s="52"/>
      <c r="H17274"/>
      <c r="I17274"/>
    </row>
    <row r="17275" spans="6:9">
      <c r="F17275" s="52"/>
      <c r="H17275"/>
      <c r="I17275"/>
    </row>
    <row r="17276" spans="6:9">
      <c r="F17276" s="52"/>
      <c r="H17276"/>
      <c r="I17276"/>
    </row>
    <row r="17277" spans="6:9">
      <c r="F17277" s="52"/>
      <c r="H17277"/>
      <c r="I17277"/>
    </row>
    <row r="17278" spans="6:9">
      <c r="F17278" s="52"/>
      <c r="H17278"/>
      <c r="I17278"/>
    </row>
    <row r="17279" spans="6:9">
      <c r="F17279" s="52"/>
      <c r="H17279"/>
      <c r="I17279"/>
    </row>
    <row r="17280" spans="6:9">
      <c r="F17280" s="52"/>
      <c r="H17280"/>
      <c r="I17280"/>
    </row>
    <row r="17281" spans="6:9">
      <c r="F17281" s="52"/>
      <c r="H17281"/>
      <c r="I17281"/>
    </row>
    <row r="17282" spans="6:9">
      <c r="F17282" s="52"/>
      <c r="H17282"/>
      <c r="I17282"/>
    </row>
    <row r="17283" spans="6:9">
      <c r="F17283" s="52"/>
      <c r="H17283"/>
      <c r="I17283"/>
    </row>
    <row r="17284" spans="6:9">
      <c r="F17284" s="52"/>
      <c r="H17284"/>
      <c r="I17284"/>
    </row>
    <row r="17285" spans="6:9">
      <c r="F17285" s="52"/>
      <c r="H17285"/>
      <c r="I17285"/>
    </row>
    <row r="17286" spans="6:9">
      <c r="F17286" s="52"/>
      <c r="H17286"/>
      <c r="I17286"/>
    </row>
    <row r="17287" spans="6:9">
      <c r="F17287" s="52"/>
      <c r="H17287"/>
      <c r="I17287"/>
    </row>
    <row r="17288" spans="6:9">
      <c r="F17288" s="52"/>
      <c r="H17288"/>
      <c r="I17288"/>
    </row>
    <row r="17289" spans="6:9">
      <c r="F17289" s="52"/>
      <c r="H17289"/>
      <c r="I17289"/>
    </row>
    <row r="17290" spans="6:9">
      <c r="F17290" s="52"/>
      <c r="H17290"/>
      <c r="I17290"/>
    </row>
    <row r="17291" spans="6:9">
      <c r="F17291" s="52"/>
      <c r="H17291"/>
      <c r="I17291"/>
    </row>
    <row r="17292" spans="6:9">
      <c r="F17292" s="52"/>
      <c r="H17292"/>
      <c r="I17292"/>
    </row>
    <row r="17293" spans="6:9">
      <c r="F17293" s="52"/>
      <c r="H17293"/>
      <c r="I17293"/>
    </row>
    <row r="17294" spans="6:9">
      <c r="F17294" s="52"/>
      <c r="H17294"/>
      <c r="I17294"/>
    </row>
    <row r="17295" spans="6:9">
      <c r="F17295" s="52"/>
      <c r="H17295"/>
      <c r="I17295"/>
    </row>
    <row r="17296" spans="6:9">
      <c r="F17296" s="52"/>
      <c r="H17296"/>
      <c r="I17296"/>
    </row>
    <row r="17297" spans="6:9">
      <c r="F17297" s="52"/>
      <c r="H17297"/>
      <c r="I17297"/>
    </row>
    <row r="17298" spans="6:9">
      <c r="F17298" s="52"/>
      <c r="H17298"/>
      <c r="I17298"/>
    </row>
    <row r="17299" spans="6:9">
      <c r="F17299" s="52"/>
      <c r="H17299"/>
      <c r="I17299"/>
    </row>
    <row r="17300" spans="6:9">
      <c r="F17300" s="52"/>
      <c r="H17300"/>
      <c r="I17300"/>
    </row>
    <row r="17301" spans="6:9">
      <c r="F17301" s="52"/>
      <c r="H17301"/>
      <c r="I17301"/>
    </row>
    <row r="17302" spans="6:9">
      <c r="F17302" s="52"/>
      <c r="H17302"/>
      <c r="I17302"/>
    </row>
    <row r="17303" spans="6:9">
      <c r="F17303" s="52"/>
      <c r="H17303"/>
      <c r="I17303"/>
    </row>
    <row r="17304" spans="6:9">
      <c r="F17304" s="52"/>
      <c r="H17304"/>
      <c r="I17304"/>
    </row>
    <row r="17305" spans="6:9">
      <c r="F17305" s="52"/>
      <c r="H17305"/>
      <c r="I17305"/>
    </row>
    <row r="17306" spans="6:9">
      <c r="F17306" s="52"/>
      <c r="H17306"/>
      <c r="I17306"/>
    </row>
    <row r="17307" spans="6:9">
      <c r="F17307" s="52"/>
      <c r="H17307"/>
      <c r="I17307"/>
    </row>
    <row r="17308" spans="6:9">
      <c r="F17308" s="52"/>
      <c r="H17308"/>
      <c r="I17308"/>
    </row>
    <row r="17309" spans="6:9">
      <c r="F17309" s="52"/>
      <c r="H17309"/>
      <c r="I17309"/>
    </row>
    <row r="17310" spans="6:9">
      <c r="F17310" s="52"/>
      <c r="H17310"/>
      <c r="I17310"/>
    </row>
    <row r="17311" spans="6:9">
      <c r="F17311" s="52"/>
      <c r="H17311"/>
      <c r="I17311"/>
    </row>
    <row r="17312" spans="6:9">
      <c r="F17312" s="52"/>
      <c r="H17312"/>
      <c r="I17312"/>
    </row>
    <row r="17313" spans="6:9">
      <c r="F17313" s="52"/>
      <c r="H17313"/>
      <c r="I17313"/>
    </row>
    <row r="17314" spans="6:9">
      <c r="F17314" s="52"/>
      <c r="H17314"/>
      <c r="I17314"/>
    </row>
    <row r="17315" spans="6:9">
      <c r="F17315" s="52"/>
      <c r="H17315"/>
      <c r="I17315"/>
    </row>
    <row r="17316" spans="6:9">
      <c r="F17316" s="52"/>
      <c r="H17316"/>
      <c r="I17316"/>
    </row>
    <row r="17317" spans="6:9">
      <c r="F17317" s="52"/>
      <c r="H17317"/>
      <c r="I17317"/>
    </row>
    <row r="17318" spans="6:9">
      <c r="F17318" s="52"/>
      <c r="H17318"/>
      <c r="I17318"/>
    </row>
    <row r="17319" spans="6:9">
      <c r="F17319" s="52"/>
      <c r="H17319"/>
      <c r="I17319"/>
    </row>
    <row r="17320" spans="6:9">
      <c r="F17320" s="52"/>
      <c r="H17320"/>
      <c r="I17320"/>
    </row>
    <row r="17321" spans="6:9">
      <c r="F17321" s="52"/>
      <c r="H17321"/>
      <c r="I17321"/>
    </row>
    <row r="17322" spans="6:9">
      <c r="F17322" s="52"/>
      <c r="H17322"/>
      <c r="I17322"/>
    </row>
    <row r="17323" spans="6:9">
      <c r="F17323" s="52"/>
      <c r="H17323"/>
      <c r="I17323"/>
    </row>
    <row r="17324" spans="6:9">
      <c r="F17324" s="52"/>
      <c r="H17324"/>
      <c r="I17324"/>
    </row>
    <row r="17325" spans="6:9">
      <c r="F17325" s="52"/>
      <c r="H17325"/>
      <c r="I17325"/>
    </row>
    <row r="17326" spans="6:9">
      <c r="F17326" s="52"/>
      <c r="H17326"/>
      <c r="I17326"/>
    </row>
    <row r="17327" spans="6:9">
      <c r="F17327" s="52"/>
      <c r="H17327"/>
      <c r="I17327"/>
    </row>
    <row r="17328" spans="6:9">
      <c r="F17328" s="52"/>
      <c r="H17328"/>
      <c r="I17328"/>
    </row>
    <row r="17329" spans="6:9">
      <c r="F17329" s="52"/>
      <c r="H17329"/>
      <c r="I17329"/>
    </row>
    <row r="17330" spans="6:9">
      <c r="F17330" s="52"/>
      <c r="H17330"/>
      <c r="I17330"/>
    </row>
    <row r="17331" spans="6:9">
      <c r="F17331" s="52"/>
      <c r="H17331"/>
      <c r="I17331"/>
    </row>
    <row r="17332" spans="6:9">
      <c r="F17332" s="52"/>
      <c r="H17332"/>
      <c r="I17332"/>
    </row>
    <row r="17333" spans="6:9">
      <c r="F17333" s="52"/>
      <c r="H17333"/>
      <c r="I17333"/>
    </row>
    <row r="17334" spans="6:9">
      <c r="F17334" s="52"/>
      <c r="H17334"/>
      <c r="I17334"/>
    </row>
    <row r="17335" spans="6:9">
      <c r="F17335" s="52"/>
      <c r="H17335"/>
      <c r="I17335"/>
    </row>
    <row r="17336" spans="6:9">
      <c r="F17336" s="52"/>
      <c r="H17336"/>
      <c r="I17336"/>
    </row>
    <row r="17337" spans="6:9">
      <c r="F17337" s="52"/>
      <c r="H17337"/>
      <c r="I17337"/>
    </row>
    <row r="17338" spans="6:9">
      <c r="F17338" s="52"/>
      <c r="H17338"/>
      <c r="I17338"/>
    </row>
    <row r="17339" spans="6:9">
      <c r="F17339" s="52"/>
      <c r="H17339"/>
      <c r="I17339"/>
    </row>
    <row r="17340" spans="6:9">
      <c r="F17340" s="52"/>
      <c r="H17340"/>
      <c r="I17340"/>
    </row>
    <row r="17341" spans="6:9">
      <c r="F17341" s="52"/>
      <c r="H17341"/>
      <c r="I17341"/>
    </row>
    <row r="17342" spans="6:9">
      <c r="F17342" s="52"/>
      <c r="H17342"/>
      <c r="I17342"/>
    </row>
    <row r="17343" spans="6:9">
      <c r="F17343" s="52"/>
      <c r="H17343"/>
      <c r="I17343"/>
    </row>
    <row r="17344" spans="6:9">
      <c r="F17344" s="52"/>
      <c r="H17344"/>
      <c r="I17344"/>
    </row>
    <row r="17345" spans="6:9">
      <c r="F17345" s="52"/>
      <c r="H17345"/>
      <c r="I17345"/>
    </row>
    <row r="17346" spans="6:9">
      <c r="F17346" s="52"/>
      <c r="H17346"/>
      <c r="I17346"/>
    </row>
    <row r="17347" spans="6:9">
      <c r="F17347" s="52"/>
      <c r="H17347"/>
      <c r="I17347"/>
    </row>
    <row r="17348" spans="6:9">
      <c r="F17348" s="52"/>
      <c r="H17348"/>
      <c r="I17348"/>
    </row>
    <row r="17349" spans="6:9">
      <c r="F17349" s="52"/>
      <c r="H17349"/>
      <c r="I17349"/>
    </row>
    <row r="17350" spans="6:9">
      <c r="F17350" s="52"/>
      <c r="H17350"/>
      <c r="I17350"/>
    </row>
    <row r="17351" spans="6:9">
      <c r="F17351" s="52"/>
      <c r="H17351"/>
      <c r="I17351"/>
    </row>
    <row r="17352" spans="6:9">
      <c r="F17352" s="52"/>
      <c r="H17352"/>
      <c r="I17352"/>
    </row>
    <row r="17353" spans="6:9">
      <c r="F17353" s="52"/>
      <c r="H17353"/>
      <c r="I17353"/>
    </row>
    <row r="17354" spans="6:9">
      <c r="F17354" s="52"/>
      <c r="H17354"/>
      <c r="I17354"/>
    </row>
    <row r="17355" spans="6:9">
      <c r="F17355" s="52"/>
      <c r="H17355"/>
      <c r="I17355"/>
    </row>
    <row r="17356" spans="6:9">
      <c r="F17356" s="52"/>
      <c r="H17356"/>
      <c r="I17356"/>
    </row>
    <row r="17357" spans="6:9">
      <c r="F17357" s="52"/>
      <c r="H17357"/>
      <c r="I17357"/>
    </row>
    <row r="17358" spans="6:9">
      <c r="F17358" s="52"/>
      <c r="H17358"/>
      <c r="I17358"/>
    </row>
    <row r="17359" spans="6:9">
      <c r="F17359" s="52"/>
      <c r="H17359"/>
      <c r="I17359"/>
    </row>
    <row r="17360" spans="6:9">
      <c r="F17360" s="52"/>
      <c r="H17360"/>
      <c r="I17360"/>
    </row>
    <row r="17361" spans="6:9">
      <c r="F17361" s="52"/>
      <c r="H17361"/>
      <c r="I17361"/>
    </row>
    <row r="17362" spans="6:9">
      <c r="F17362" s="52"/>
      <c r="H17362"/>
      <c r="I17362"/>
    </row>
    <row r="17363" spans="6:9">
      <c r="F17363" s="52"/>
      <c r="H17363"/>
      <c r="I17363"/>
    </row>
    <row r="17364" spans="6:9">
      <c r="F17364" s="52"/>
      <c r="H17364"/>
      <c r="I17364"/>
    </row>
    <row r="17365" spans="6:9">
      <c r="F17365" s="52"/>
      <c r="H17365"/>
      <c r="I17365"/>
    </row>
    <row r="17366" spans="6:9">
      <c r="F17366" s="52"/>
      <c r="H17366"/>
      <c r="I17366"/>
    </row>
    <row r="17367" spans="6:9">
      <c r="F17367" s="52"/>
      <c r="H17367"/>
      <c r="I17367"/>
    </row>
    <row r="17368" spans="6:9">
      <c r="F17368" s="52"/>
      <c r="H17368"/>
      <c r="I17368"/>
    </row>
    <row r="17369" spans="6:9">
      <c r="F17369" s="52"/>
      <c r="H17369"/>
      <c r="I17369"/>
    </row>
    <row r="17370" spans="6:9">
      <c r="F17370" s="52"/>
      <c r="H17370"/>
      <c r="I17370"/>
    </row>
    <row r="17371" spans="6:9">
      <c r="F17371" s="52"/>
      <c r="H17371"/>
      <c r="I17371"/>
    </row>
    <row r="17372" spans="6:9">
      <c r="F17372" s="52"/>
      <c r="H17372"/>
      <c r="I17372"/>
    </row>
    <row r="17373" spans="6:9">
      <c r="F17373" s="52"/>
      <c r="H17373"/>
      <c r="I17373"/>
    </row>
    <row r="17374" spans="6:9">
      <c r="F17374" s="52"/>
      <c r="H17374"/>
      <c r="I17374"/>
    </row>
    <row r="17375" spans="6:9">
      <c r="F17375" s="52"/>
      <c r="H17375"/>
      <c r="I17375"/>
    </row>
    <row r="17376" spans="6:9">
      <c r="F17376" s="52"/>
      <c r="H17376"/>
      <c r="I17376"/>
    </row>
    <row r="17377" spans="6:9">
      <c r="F17377" s="52"/>
      <c r="H17377"/>
      <c r="I17377"/>
    </row>
    <row r="17378" spans="6:9">
      <c r="F17378" s="52"/>
      <c r="H17378"/>
      <c r="I17378"/>
    </row>
    <row r="17379" spans="6:9">
      <c r="F17379" s="52"/>
      <c r="H17379"/>
      <c r="I17379"/>
    </row>
    <row r="17380" spans="6:9">
      <c r="F17380" s="52"/>
      <c r="H17380"/>
      <c r="I17380"/>
    </row>
    <row r="17381" spans="6:9">
      <c r="F17381" s="52"/>
      <c r="H17381"/>
      <c r="I17381"/>
    </row>
    <row r="17382" spans="6:9">
      <c r="F17382" s="52"/>
      <c r="H17382"/>
      <c r="I17382"/>
    </row>
    <row r="17383" spans="6:9">
      <c r="F17383" s="52"/>
      <c r="H17383"/>
      <c r="I17383"/>
    </row>
    <row r="17384" spans="6:9">
      <c r="F17384" s="52"/>
      <c r="H17384"/>
      <c r="I17384"/>
    </row>
    <row r="17385" spans="6:9">
      <c r="F17385" s="52"/>
      <c r="H17385"/>
      <c r="I17385"/>
    </row>
    <row r="17386" spans="6:9">
      <c r="F17386" s="52"/>
      <c r="H17386"/>
      <c r="I17386"/>
    </row>
    <row r="17387" spans="6:9">
      <c r="F17387" s="52"/>
      <c r="H17387"/>
      <c r="I17387"/>
    </row>
    <row r="17388" spans="6:9">
      <c r="F17388" s="52"/>
      <c r="H17388"/>
      <c r="I17388"/>
    </row>
    <row r="17389" spans="6:9">
      <c r="F17389" s="52"/>
      <c r="H17389"/>
      <c r="I17389"/>
    </row>
    <row r="17390" spans="6:9">
      <c r="F17390" s="52"/>
      <c r="H17390"/>
      <c r="I17390"/>
    </row>
    <row r="17391" spans="6:9">
      <c r="F17391" s="52"/>
      <c r="H17391"/>
      <c r="I17391"/>
    </row>
    <row r="17392" spans="6:9">
      <c r="F17392" s="52"/>
      <c r="H17392"/>
      <c r="I17392"/>
    </row>
    <row r="17393" spans="6:9">
      <c r="F17393" s="52"/>
      <c r="H17393"/>
      <c r="I17393"/>
    </row>
    <row r="17394" spans="6:9">
      <c r="F17394" s="52"/>
      <c r="H17394"/>
      <c r="I17394"/>
    </row>
    <row r="17395" spans="6:9">
      <c r="F17395" s="52"/>
      <c r="H17395"/>
      <c r="I17395"/>
    </row>
    <row r="17396" spans="6:9">
      <c r="F17396" s="52"/>
      <c r="H17396"/>
      <c r="I17396"/>
    </row>
    <row r="17397" spans="6:9">
      <c r="F17397" s="52"/>
      <c r="H17397"/>
      <c r="I17397"/>
    </row>
    <row r="17398" spans="6:9">
      <c r="F17398" s="52"/>
      <c r="H17398"/>
      <c r="I17398"/>
    </row>
    <row r="17399" spans="6:9">
      <c r="F17399" s="52"/>
      <c r="H17399"/>
      <c r="I17399"/>
    </row>
    <row r="17400" spans="6:9">
      <c r="F17400" s="52"/>
      <c r="H17400"/>
      <c r="I17400"/>
    </row>
    <row r="17401" spans="6:9">
      <c r="F17401" s="52"/>
      <c r="H17401"/>
      <c r="I17401"/>
    </row>
    <row r="17402" spans="6:9">
      <c r="F17402" s="52"/>
      <c r="H17402"/>
      <c r="I17402"/>
    </row>
    <row r="17403" spans="6:9">
      <c r="F17403" s="52"/>
      <c r="H17403"/>
      <c r="I17403"/>
    </row>
    <row r="17404" spans="6:9">
      <c r="F17404" s="52"/>
      <c r="H17404"/>
      <c r="I17404"/>
    </row>
    <row r="17405" spans="6:9">
      <c r="F17405" s="52"/>
      <c r="H17405"/>
      <c r="I17405"/>
    </row>
    <row r="17406" spans="6:9">
      <c r="F17406" s="52"/>
      <c r="H17406"/>
      <c r="I17406"/>
    </row>
    <row r="17407" spans="6:9">
      <c r="F17407" s="52"/>
      <c r="H17407"/>
      <c r="I17407"/>
    </row>
    <row r="17408" spans="6:9">
      <c r="F17408" s="52"/>
      <c r="H17408"/>
      <c r="I17408"/>
    </row>
    <row r="17409" spans="6:9">
      <c r="F17409" s="52"/>
      <c r="H17409"/>
      <c r="I17409"/>
    </row>
    <row r="17410" spans="6:9">
      <c r="F17410" s="52"/>
      <c r="H17410"/>
      <c r="I17410"/>
    </row>
    <row r="17411" spans="6:9">
      <c r="F17411" s="52"/>
      <c r="H17411"/>
      <c r="I17411"/>
    </row>
    <row r="17412" spans="6:9">
      <c r="F17412" s="52"/>
      <c r="H17412"/>
      <c r="I17412"/>
    </row>
    <row r="17413" spans="6:9">
      <c r="F17413" s="52"/>
      <c r="H17413"/>
      <c r="I17413"/>
    </row>
    <row r="17414" spans="6:9">
      <c r="F17414" s="52"/>
      <c r="H17414"/>
      <c r="I17414"/>
    </row>
    <row r="17415" spans="6:9">
      <c r="F17415" s="52"/>
      <c r="H17415"/>
      <c r="I17415"/>
    </row>
    <row r="17416" spans="6:9">
      <c r="F17416" s="52"/>
      <c r="H17416"/>
      <c r="I17416"/>
    </row>
    <row r="17417" spans="6:9">
      <c r="F17417" s="52"/>
      <c r="H17417"/>
      <c r="I17417"/>
    </row>
    <row r="17418" spans="6:9">
      <c r="F17418" s="52"/>
      <c r="H17418"/>
      <c r="I17418"/>
    </row>
    <row r="17419" spans="6:9">
      <c r="F17419" s="52"/>
      <c r="H17419"/>
      <c r="I17419"/>
    </row>
    <row r="17420" spans="6:9">
      <c r="F17420" s="52"/>
      <c r="H17420"/>
      <c r="I17420"/>
    </row>
    <row r="17421" spans="6:9">
      <c r="F17421" s="52"/>
      <c r="H17421"/>
      <c r="I17421"/>
    </row>
    <row r="17422" spans="6:9">
      <c r="F17422" s="52"/>
      <c r="H17422"/>
      <c r="I17422"/>
    </row>
    <row r="17423" spans="6:9">
      <c r="F17423" s="52"/>
      <c r="H17423"/>
      <c r="I17423"/>
    </row>
    <row r="17424" spans="6:9">
      <c r="F17424" s="52"/>
      <c r="H17424"/>
      <c r="I17424"/>
    </row>
    <row r="17425" spans="6:9">
      <c r="F17425" s="52"/>
      <c r="H17425"/>
      <c r="I17425"/>
    </row>
    <row r="17426" spans="6:9">
      <c r="F17426" s="52"/>
      <c r="H17426"/>
      <c r="I17426"/>
    </row>
    <row r="17427" spans="6:9">
      <c r="F17427" s="52"/>
      <c r="H17427"/>
      <c r="I17427"/>
    </row>
    <row r="17428" spans="6:9">
      <c r="F17428" s="52"/>
      <c r="H17428"/>
      <c r="I17428"/>
    </row>
    <row r="17429" spans="6:9">
      <c r="F17429" s="52"/>
      <c r="H17429"/>
      <c r="I17429"/>
    </row>
    <row r="17430" spans="6:9">
      <c r="F17430" s="52"/>
      <c r="H17430"/>
      <c r="I17430"/>
    </row>
    <row r="17431" spans="6:9">
      <c r="F17431" s="52"/>
      <c r="H17431"/>
      <c r="I17431"/>
    </row>
    <row r="17432" spans="6:9">
      <c r="F17432" s="52"/>
      <c r="H17432"/>
      <c r="I17432"/>
    </row>
    <row r="17433" spans="6:9">
      <c r="F17433" s="52"/>
      <c r="H17433"/>
      <c r="I17433"/>
    </row>
    <row r="17434" spans="6:9">
      <c r="F17434" s="52"/>
      <c r="H17434"/>
      <c r="I17434"/>
    </row>
    <row r="17435" spans="6:9">
      <c r="F17435" s="52"/>
      <c r="H17435"/>
      <c r="I17435"/>
    </row>
    <row r="17436" spans="6:9">
      <c r="F17436" s="52"/>
      <c r="H17436"/>
      <c r="I17436"/>
    </row>
    <row r="17437" spans="6:9">
      <c r="F17437" s="52"/>
      <c r="H17437"/>
      <c r="I17437"/>
    </row>
    <row r="17438" spans="6:9">
      <c r="F17438" s="52"/>
      <c r="H17438"/>
      <c r="I17438"/>
    </row>
    <row r="17439" spans="6:9">
      <c r="F17439" s="52"/>
      <c r="H17439"/>
      <c r="I17439"/>
    </row>
    <row r="17440" spans="6:9">
      <c r="F17440" s="52"/>
      <c r="H17440"/>
      <c r="I17440"/>
    </row>
    <row r="17441" spans="6:9">
      <c r="F17441" s="52"/>
      <c r="H17441"/>
      <c r="I17441"/>
    </row>
    <row r="17442" spans="6:9">
      <c r="F17442" s="52"/>
      <c r="H17442"/>
      <c r="I17442"/>
    </row>
    <row r="17443" spans="6:9">
      <c r="F17443" s="52"/>
      <c r="H17443"/>
      <c r="I17443"/>
    </row>
    <row r="17444" spans="6:9">
      <c r="F17444" s="52"/>
      <c r="H17444"/>
      <c r="I17444"/>
    </row>
    <row r="17445" spans="6:9">
      <c r="F17445" s="52"/>
      <c r="H17445"/>
      <c r="I17445"/>
    </row>
    <row r="17446" spans="6:9">
      <c r="F17446" s="52"/>
      <c r="H17446"/>
      <c r="I17446"/>
    </row>
    <row r="17447" spans="6:9">
      <c r="F17447" s="52"/>
      <c r="H17447"/>
      <c r="I17447"/>
    </row>
    <row r="17448" spans="6:9">
      <c r="F17448" s="52"/>
      <c r="H17448"/>
      <c r="I17448"/>
    </row>
    <row r="17449" spans="6:9">
      <c r="F17449" s="52"/>
      <c r="H17449"/>
      <c r="I17449"/>
    </row>
    <row r="17450" spans="6:9">
      <c r="F17450" s="52"/>
      <c r="H17450"/>
      <c r="I17450"/>
    </row>
    <row r="17451" spans="6:9">
      <c r="F17451" s="52"/>
      <c r="H17451"/>
      <c r="I17451"/>
    </row>
    <row r="17452" spans="6:9">
      <c r="F17452" s="52"/>
      <c r="H17452"/>
      <c r="I17452"/>
    </row>
    <row r="17453" spans="6:9">
      <c r="F17453" s="52"/>
      <c r="H17453"/>
      <c r="I17453"/>
    </row>
    <row r="17454" spans="6:9">
      <c r="F17454" s="52"/>
      <c r="H17454"/>
      <c r="I17454"/>
    </row>
    <row r="17455" spans="6:9">
      <c r="F17455" s="52"/>
      <c r="H17455"/>
      <c r="I17455"/>
    </row>
    <row r="17456" spans="6:9">
      <c r="F17456" s="52"/>
      <c r="H17456"/>
      <c r="I17456"/>
    </row>
    <row r="17457" spans="6:9">
      <c r="F17457" s="52"/>
      <c r="H17457"/>
      <c r="I17457"/>
    </row>
    <row r="17458" spans="6:9">
      <c r="F17458" s="52"/>
      <c r="H17458"/>
      <c r="I17458"/>
    </row>
    <row r="17459" spans="6:9">
      <c r="F17459" s="52"/>
      <c r="H17459"/>
      <c r="I17459"/>
    </row>
    <row r="17460" spans="6:9">
      <c r="F17460" s="52"/>
      <c r="H17460"/>
      <c r="I17460"/>
    </row>
    <row r="17461" spans="6:9">
      <c r="F17461" s="52"/>
      <c r="H17461"/>
      <c r="I17461"/>
    </row>
    <row r="17462" spans="6:9">
      <c r="F17462" s="52"/>
      <c r="H17462"/>
      <c r="I17462"/>
    </row>
    <row r="17463" spans="6:9">
      <c r="F17463" s="52"/>
      <c r="H17463"/>
      <c r="I17463"/>
    </row>
    <row r="17464" spans="6:9">
      <c r="F17464" s="52"/>
      <c r="H17464"/>
      <c r="I17464"/>
    </row>
    <row r="17465" spans="6:9">
      <c r="F17465" s="52"/>
      <c r="H17465"/>
      <c r="I17465"/>
    </row>
    <row r="17466" spans="6:9">
      <c r="F17466" s="52"/>
      <c r="H17466"/>
      <c r="I17466"/>
    </row>
    <row r="17467" spans="6:9">
      <c r="F17467" s="52"/>
      <c r="H17467"/>
      <c r="I17467"/>
    </row>
    <row r="17468" spans="6:9">
      <c r="F17468" s="52"/>
      <c r="H17468"/>
      <c r="I17468"/>
    </row>
    <row r="17469" spans="6:9">
      <c r="F17469" s="52"/>
      <c r="H17469"/>
      <c r="I17469"/>
    </row>
    <row r="17470" spans="6:9">
      <c r="F17470" s="52"/>
      <c r="H17470"/>
      <c r="I17470"/>
    </row>
    <row r="17471" spans="6:9">
      <c r="F17471" s="52"/>
      <c r="H17471"/>
      <c r="I17471"/>
    </row>
    <row r="17472" spans="6:9">
      <c r="F17472" s="52"/>
      <c r="H17472"/>
      <c r="I17472"/>
    </row>
    <row r="17473" spans="6:9">
      <c r="F17473" s="52"/>
      <c r="H17473"/>
      <c r="I17473"/>
    </row>
    <row r="17474" spans="6:9">
      <c r="F17474" s="52"/>
      <c r="H17474"/>
      <c r="I17474"/>
    </row>
    <row r="17475" spans="6:9">
      <c r="F17475" s="52"/>
      <c r="H17475"/>
      <c r="I17475"/>
    </row>
    <row r="17476" spans="6:9">
      <c r="F17476" s="52"/>
      <c r="H17476"/>
      <c r="I17476"/>
    </row>
    <row r="17477" spans="6:9">
      <c r="F17477" s="52"/>
      <c r="H17477"/>
      <c r="I17477"/>
    </row>
    <row r="17478" spans="6:9">
      <c r="F17478" s="52"/>
      <c r="H17478"/>
      <c r="I17478"/>
    </row>
    <row r="17479" spans="6:9">
      <c r="F17479" s="52"/>
      <c r="H17479"/>
      <c r="I17479"/>
    </row>
    <row r="17480" spans="6:9">
      <c r="F17480" s="52"/>
      <c r="H17480"/>
      <c r="I17480"/>
    </row>
    <row r="17481" spans="6:9">
      <c r="F17481" s="52"/>
      <c r="H17481"/>
      <c r="I17481"/>
    </row>
    <row r="17482" spans="6:9">
      <c r="F17482" s="52"/>
      <c r="H17482"/>
      <c r="I17482"/>
    </row>
    <row r="17483" spans="6:9">
      <c r="F17483" s="52"/>
      <c r="H17483"/>
      <c r="I17483"/>
    </row>
    <row r="17484" spans="6:9">
      <c r="F17484" s="52"/>
      <c r="H17484"/>
      <c r="I17484"/>
    </row>
    <row r="17485" spans="6:9">
      <c r="F17485" s="52"/>
      <c r="H17485"/>
      <c r="I17485"/>
    </row>
    <row r="17486" spans="6:9">
      <c r="F17486" s="52"/>
      <c r="H17486"/>
      <c r="I17486"/>
    </row>
    <row r="17487" spans="6:9">
      <c r="F17487" s="52"/>
      <c r="H17487"/>
      <c r="I17487"/>
    </row>
    <row r="17488" spans="6:9">
      <c r="F17488" s="52"/>
      <c r="H17488"/>
      <c r="I17488"/>
    </row>
    <row r="17489" spans="6:9">
      <c r="F17489" s="52"/>
      <c r="H17489"/>
      <c r="I17489"/>
    </row>
    <row r="17490" spans="6:9">
      <c r="F17490" s="52"/>
      <c r="H17490"/>
      <c r="I17490"/>
    </row>
    <row r="17491" spans="6:9">
      <c r="F17491" s="52"/>
      <c r="H17491"/>
      <c r="I17491"/>
    </row>
    <row r="17492" spans="6:9">
      <c r="F17492" s="52"/>
      <c r="H17492"/>
      <c r="I17492"/>
    </row>
    <row r="17493" spans="6:9">
      <c r="F17493" s="52"/>
      <c r="H17493"/>
      <c r="I17493"/>
    </row>
    <row r="17494" spans="6:9">
      <c r="F17494" s="52"/>
      <c r="H17494"/>
      <c r="I17494"/>
    </row>
    <row r="17495" spans="6:9">
      <c r="F17495" s="52"/>
      <c r="H17495"/>
      <c r="I17495"/>
    </row>
    <row r="17496" spans="6:9">
      <c r="F17496" s="52"/>
      <c r="H17496"/>
      <c r="I17496"/>
    </row>
    <row r="17497" spans="6:9">
      <c r="F17497" s="52"/>
      <c r="H17497"/>
      <c r="I17497"/>
    </row>
    <row r="17498" spans="6:9">
      <c r="F17498" s="52"/>
      <c r="H17498"/>
      <c r="I17498"/>
    </row>
    <row r="17499" spans="6:9">
      <c r="F17499" s="52"/>
      <c r="H17499"/>
      <c r="I17499"/>
    </row>
    <row r="17500" spans="6:9">
      <c r="F17500" s="52"/>
      <c r="H17500"/>
      <c r="I17500"/>
    </row>
    <row r="17501" spans="6:9">
      <c r="F17501" s="52"/>
      <c r="H17501"/>
      <c r="I17501"/>
    </row>
    <row r="17502" spans="6:9">
      <c r="F17502" s="52"/>
      <c r="H17502"/>
      <c r="I17502"/>
    </row>
    <row r="17503" spans="6:9">
      <c r="F17503" s="52"/>
      <c r="H17503"/>
      <c r="I17503"/>
    </row>
    <row r="17504" spans="6:9">
      <c r="F17504" s="52"/>
      <c r="H17504"/>
      <c r="I17504"/>
    </row>
    <row r="17505" spans="6:9">
      <c r="F17505" s="52"/>
      <c r="H17505"/>
      <c r="I17505"/>
    </row>
    <row r="17506" spans="6:9">
      <c r="F17506" s="52"/>
      <c r="H17506"/>
      <c r="I17506"/>
    </row>
    <row r="17507" spans="6:9">
      <c r="F17507" s="52"/>
      <c r="H17507"/>
      <c r="I17507"/>
    </row>
    <row r="17508" spans="6:9">
      <c r="F17508" s="52"/>
      <c r="H17508"/>
      <c r="I17508"/>
    </row>
    <row r="17509" spans="6:9">
      <c r="F17509" s="52"/>
      <c r="H17509"/>
      <c r="I17509"/>
    </row>
    <row r="17510" spans="6:9">
      <c r="F17510" s="52"/>
      <c r="H17510"/>
      <c r="I17510"/>
    </row>
    <row r="17511" spans="6:9">
      <c r="F17511" s="52"/>
      <c r="H17511"/>
      <c r="I17511"/>
    </row>
    <row r="17512" spans="6:9">
      <c r="F17512" s="52"/>
      <c r="H17512"/>
      <c r="I17512"/>
    </row>
    <row r="17513" spans="6:9">
      <c r="F17513" s="52"/>
      <c r="H17513"/>
      <c r="I17513"/>
    </row>
    <row r="17514" spans="6:9">
      <c r="F17514" s="52"/>
      <c r="H17514"/>
      <c r="I17514"/>
    </row>
    <row r="17515" spans="6:9">
      <c r="F17515" s="52"/>
      <c r="H17515"/>
      <c r="I17515"/>
    </row>
    <row r="17516" spans="6:9">
      <c r="F17516" s="52"/>
      <c r="H17516"/>
      <c r="I17516"/>
    </row>
    <row r="17517" spans="6:9">
      <c r="F17517" s="52"/>
      <c r="H17517"/>
      <c r="I17517"/>
    </row>
    <row r="17518" spans="6:9">
      <c r="F17518" s="52"/>
      <c r="H17518"/>
      <c r="I17518"/>
    </row>
    <row r="17519" spans="6:9">
      <c r="F17519" s="52"/>
      <c r="H17519"/>
      <c r="I17519"/>
    </row>
    <row r="17520" spans="6:9">
      <c r="F17520" s="52"/>
      <c r="H17520"/>
      <c r="I17520"/>
    </row>
    <row r="17521" spans="6:9">
      <c r="F17521" s="52"/>
      <c r="H17521"/>
      <c r="I17521"/>
    </row>
    <row r="17522" spans="6:9">
      <c r="F17522" s="52"/>
      <c r="H17522"/>
      <c r="I17522"/>
    </row>
    <row r="17523" spans="6:9">
      <c r="F17523" s="52"/>
      <c r="H17523"/>
      <c r="I17523"/>
    </row>
    <row r="17524" spans="6:9">
      <c r="F17524" s="52"/>
      <c r="H17524"/>
      <c r="I17524"/>
    </row>
    <row r="17525" spans="6:9">
      <c r="F17525" s="52"/>
      <c r="H17525"/>
      <c r="I17525"/>
    </row>
    <row r="17526" spans="6:9">
      <c r="F17526" s="52"/>
      <c r="H17526"/>
      <c r="I17526"/>
    </row>
    <row r="17527" spans="6:9">
      <c r="F17527" s="52"/>
      <c r="H17527"/>
      <c r="I17527"/>
    </row>
    <row r="17528" spans="6:9">
      <c r="F17528" s="52"/>
      <c r="H17528"/>
      <c r="I17528"/>
    </row>
    <row r="17529" spans="6:9">
      <c r="F17529" s="52"/>
      <c r="H17529"/>
      <c r="I17529"/>
    </row>
    <row r="17530" spans="6:9">
      <c r="F17530" s="52"/>
      <c r="H17530"/>
      <c r="I17530"/>
    </row>
    <row r="17531" spans="6:9">
      <c r="F17531" s="52"/>
      <c r="H17531"/>
      <c r="I17531"/>
    </row>
    <row r="17532" spans="6:9">
      <c r="F17532" s="52"/>
      <c r="H17532"/>
      <c r="I17532"/>
    </row>
    <row r="17533" spans="6:9">
      <c r="F17533" s="52"/>
      <c r="H17533"/>
      <c r="I17533"/>
    </row>
    <row r="17534" spans="6:9">
      <c r="F17534" s="52"/>
      <c r="H17534"/>
      <c r="I17534"/>
    </row>
    <row r="17535" spans="6:9">
      <c r="F17535" s="52"/>
      <c r="H17535"/>
      <c r="I17535"/>
    </row>
    <row r="17536" spans="6:9">
      <c r="F17536" s="52"/>
      <c r="H17536"/>
      <c r="I17536"/>
    </row>
    <row r="17537" spans="6:9">
      <c r="F17537" s="52"/>
      <c r="H17537"/>
      <c r="I17537"/>
    </row>
    <row r="17538" spans="6:9">
      <c r="F17538" s="52"/>
      <c r="H17538"/>
      <c r="I17538"/>
    </row>
    <row r="17539" spans="6:9">
      <c r="F17539" s="52"/>
      <c r="H17539"/>
      <c r="I17539"/>
    </row>
    <row r="17540" spans="6:9">
      <c r="F17540" s="52"/>
      <c r="H17540"/>
      <c r="I17540"/>
    </row>
    <row r="17541" spans="6:9">
      <c r="F17541" s="52"/>
      <c r="H17541"/>
      <c r="I17541"/>
    </row>
    <row r="17542" spans="6:9">
      <c r="F17542" s="52"/>
      <c r="H17542"/>
      <c r="I17542"/>
    </row>
    <row r="17543" spans="6:9">
      <c r="F17543" s="52"/>
      <c r="H17543"/>
      <c r="I17543"/>
    </row>
    <row r="17544" spans="6:9">
      <c r="F17544" s="52"/>
      <c r="H17544"/>
      <c r="I17544"/>
    </row>
    <row r="17545" spans="6:9">
      <c r="F17545" s="52"/>
      <c r="H17545"/>
      <c r="I17545"/>
    </row>
    <row r="17546" spans="6:9">
      <c r="F17546" s="52"/>
      <c r="H17546"/>
      <c r="I17546"/>
    </row>
    <row r="17547" spans="6:9">
      <c r="F17547" s="52"/>
      <c r="H17547"/>
      <c r="I17547"/>
    </row>
    <row r="17548" spans="6:9">
      <c r="F17548" s="52"/>
      <c r="H17548"/>
      <c r="I17548"/>
    </row>
    <row r="17549" spans="6:9">
      <c r="F17549" s="52"/>
      <c r="H17549"/>
      <c r="I17549"/>
    </row>
    <row r="17550" spans="6:9">
      <c r="F17550" s="52"/>
      <c r="H17550"/>
      <c r="I17550"/>
    </row>
    <row r="17551" spans="6:9">
      <c r="F17551" s="52"/>
      <c r="H17551"/>
      <c r="I17551"/>
    </row>
    <row r="17552" spans="6:9">
      <c r="F17552" s="52"/>
      <c r="H17552"/>
      <c r="I17552"/>
    </row>
    <row r="17553" spans="6:9">
      <c r="F17553" s="52"/>
      <c r="H17553"/>
      <c r="I17553"/>
    </row>
    <row r="17554" spans="6:9">
      <c r="F17554" s="52"/>
      <c r="H17554"/>
      <c r="I17554"/>
    </row>
    <row r="17555" spans="6:9">
      <c r="F17555" s="52"/>
      <c r="H17555"/>
      <c r="I17555"/>
    </row>
    <row r="17556" spans="6:9">
      <c r="F17556" s="52"/>
      <c r="H17556"/>
      <c r="I17556"/>
    </row>
    <row r="17557" spans="6:9">
      <c r="F17557" s="52"/>
      <c r="H17557"/>
      <c r="I17557"/>
    </row>
    <row r="17558" spans="6:9">
      <c r="F17558" s="52"/>
      <c r="H17558"/>
      <c r="I17558"/>
    </row>
    <row r="17559" spans="6:9">
      <c r="F17559" s="52"/>
      <c r="H17559"/>
      <c r="I17559"/>
    </row>
    <row r="17560" spans="6:9">
      <c r="F17560" s="52"/>
      <c r="H17560"/>
      <c r="I17560"/>
    </row>
    <row r="17561" spans="6:9">
      <c r="F17561" s="52"/>
      <c r="H17561"/>
      <c r="I17561"/>
    </row>
    <row r="17562" spans="6:9">
      <c r="F17562" s="52"/>
      <c r="H17562"/>
      <c r="I17562"/>
    </row>
    <row r="17563" spans="6:9">
      <c r="F17563" s="52"/>
      <c r="H17563"/>
      <c r="I17563"/>
    </row>
    <row r="17564" spans="6:9">
      <c r="F17564" s="52"/>
      <c r="H17564"/>
      <c r="I17564"/>
    </row>
    <row r="17565" spans="6:9">
      <c r="F17565" s="52"/>
      <c r="H17565"/>
      <c r="I17565"/>
    </row>
    <row r="17566" spans="6:9">
      <c r="F17566" s="52"/>
      <c r="H17566"/>
      <c r="I17566"/>
    </row>
    <row r="17567" spans="6:9">
      <c r="F17567" s="52"/>
      <c r="H17567"/>
      <c r="I17567"/>
    </row>
    <row r="17568" spans="6:9">
      <c r="F17568" s="52"/>
      <c r="H17568"/>
      <c r="I17568"/>
    </row>
    <row r="17569" spans="6:9">
      <c r="F17569" s="52"/>
      <c r="H17569"/>
      <c r="I17569"/>
    </row>
    <row r="17570" spans="6:9">
      <c r="F17570" s="52"/>
      <c r="H17570"/>
      <c r="I17570"/>
    </row>
    <row r="17571" spans="6:9">
      <c r="F17571" s="52"/>
      <c r="H17571"/>
      <c r="I17571"/>
    </row>
    <row r="17572" spans="6:9">
      <c r="F17572" s="52"/>
      <c r="H17572"/>
      <c r="I17572"/>
    </row>
    <row r="17573" spans="6:9">
      <c r="F17573" s="52"/>
      <c r="H17573"/>
      <c r="I17573"/>
    </row>
    <row r="17574" spans="6:9">
      <c r="F17574" s="52"/>
      <c r="H17574"/>
      <c r="I17574"/>
    </row>
    <row r="17575" spans="6:9">
      <c r="F17575" s="52"/>
      <c r="H17575"/>
      <c r="I17575"/>
    </row>
    <row r="17576" spans="6:9">
      <c r="F17576" s="52"/>
      <c r="H17576"/>
      <c r="I17576"/>
    </row>
    <row r="17577" spans="6:9">
      <c r="F17577" s="52"/>
      <c r="H17577"/>
      <c r="I17577"/>
    </row>
    <row r="17578" spans="6:9">
      <c r="F17578" s="52"/>
      <c r="H17578"/>
      <c r="I17578"/>
    </row>
    <row r="17579" spans="6:9">
      <c r="F17579" s="52"/>
      <c r="H17579"/>
      <c r="I17579"/>
    </row>
    <row r="17580" spans="6:9">
      <c r="F17580" s="52"/>
      <c r="H17580"/>
      <c r="I17580"/>
    </row>
    <row r="17581" spans="6:9">
      <c r="F17581" s="52"/>
      <c r="H17581"/>
      <c r="I17581"/>
    </row>
    <row r="17582" spans="6:9">
      <c r="F17582" s="52"/>
      <c r="H17582"/>
      <c r="I17582"/>
    </row>
    <row r="17583" spans="6:9">
      <c r="F17583" s="52"/>
      <c r="H17583"/>
      <c r="I17583"/>
    </row>
    <row r="17584" spans="6:9">
      <c r="F17584" s="52"/>
      <c r="H17584"/>
      <c r="I17584"/>
    </row>
    <row r="17585" spans="6:9">
      <c r="F17585" s="52"/>
      <c r="H17585"/>
      <c r="I17585"/>
    </row>
    <row r="17586" spans="6:9">
      <c r="F17586" s="52"/>
      <c r="H17586"/>
      <c r="I17586"/>
    </row>
    <row r="17587" spans="6:9">
      <c r="F17587" s="52"/>
      <c r="H17587"/>
      <c r="I17587"/>
    </row>
    <row r="17588" spans="6:9">
      <c r="F17588" s="52"/>
      <c r="H17588"/>
      <c r="I17588"/>
    </row>
    <row r="17589" spans="6:9">
      <c r="F17589" s="52"/>
      <c r="H17589"/>
      <c r="I17589"/>
    </row>
    <row r="17590" spans="6:9">
      <c r="F17590" s="52"/>
      <c r="H17590"/>
      <c r="I17590"/>
    </row>
    <row r="17591" spans="6:9">
      <c r="F17591" s="52"/>
      <c r="H17591"/>
      <c r="I17591"/>
    </row>
    <row r="17592" spans="6:9">
      <c r="F17592" s="52"/>
      <c r="H17592"/>
      <c r="I17592"/>
    </row>
    <row r="17593" spans="6:9">
      <c r="F17593" s="52"/>
      <c r="H17593"/>
      <c r="I17593"/>
    </row>
    <row r="17594" spans="6:9">
      <c r="F17594" s="52"/>
      <c r="H17594"/>
      <c r="I17594"/>
    </row>
    <row r="17595" spans="6:9">
      <c r="F17595" s="52"/>
      <c r="H17595"/>
      <c r="I17595"/>
    </row>
    <row r="17596" spans="6:9">
      <c r="F17596" s="52"/>
      <c r="H17596"/>
      <c r="I17596"/>
    </row>
    <row r="17597" spans="6:9">
      <c r="F17597" s="52"/>
      <c r="H17597"/>
      <c r="I17597"/>
    </row>
    <row r="17598" spans="6:9">
      <c r="F17598" s="52"/>
      <c r="H17598"/>
      <c r="I17598"/>
    </row>
    <row r="17599" spans="6:9">
      <c r="F17599" s="52"/>
      <c r="H17599"/>
      <c r="I17599"/>
    </row>
    <row r="17600" spans="6:9">
      <c r="F17600" s="52"/>
      <c r="H17600"/>
      <c r="I17600"/>
    </row>
    <row r="17601" spans="6:9">
      <c r="F17601" s="52"/>
      <c r="H17601"/>
      <c r="I17601"/>
    </row>
    <row r="17602" spans="6:9">
      <c r="F17602" s="52"/>
      <c r="H17602"/>
      <c r="I17602"/>
    </row>
    <row r="17603" spans="6:9">
      <c r="F17603" s="52"/>
      <c r="H17603"/>
      <c r="I17603"/>
    </row>
    <row r="17604" spans="6:9">
      <c r="F17604" s="52"/>
      <c r="H17604"/>
      <c r="I17604"/>
    </row>
    <row r="17605" spans="6:9">
      <c r="F17605" s="52"/>
      <c r="H17605"/>
      <c r="I17605"/>
    </row>
    <row r="17606" spans="6:9">
      <c r="F17606" s="52"/>
      <c r="H17606"/>
      <c r="I17606"/>
    </row>
    <row r="17607" spans="6:9">
      <c r="F17607" s="52"/>
      <c r="H17607"/>
      <c r="I17607"/>
    </row>
    <row r="17608" spans="6:9">
      <c r="F17608" s="52"/>
      <c r="H17608"/>
      <c r="I17608"/>
    </row>
    <row r="17609" spans="6:9">
      <c r="F17609" s="52"/>
      <c r="H17609"/>
      <c r="I17609"/>
    </row>
    <row r="17610" spans="6:9">
      <c r="F17610" s="52"/>
      <c r="H17610"/>
      <c r="I17610"/>
    </row>
    <row r="17611" spans="6:9">
      <c r="F17611" s="52"/>
      <c r="H17611"/>
      <c r="I17611"/>
    </row>
    <row r="17612" spans="6:9">
      <c r="F17612" s="52"/>
      <c r="H17612"/>
      <c r="I17612"/>
    </row>
    <row r="17613" spans="6:9">
      <c r="F17613" s="52"/>
      <c r="H17613"/>
      <c r="I17613"/>
    </row>
    <row r="17614" spans="6:9">
      <c r="F17614" s="52"/>
      <c r="H17614"/>
      <c r="I17614"/>
    </row>
    <row r="17615" spans="6:9">
      <c r="F17615" s="52"/>
      <c r="H17615"/>
      <c r="I17615"/>
    </row>
    <row r="17616" spans="6:9">
      <c r="F17616" s="52"/>
      <c r="H17616"/>
      <c r="I17616"/>
    </row>
    <row r="17617" spans="6:9">
      <c r="F17617" s="52"/>
      <c r="H17617"/>
      <c r="I17617"/>
    </row>
    <row r="17618" spans="6:9">
      <c r="F17618" s="52"/>
      <c r="H17618"/>
      <c r="I17618"/>
    </row>
    <row r="17619" spans="6:9">
      <c r="F17619" s="52"/>
      <c r="H17619"/>
      <c r="I17619"/>
    </row>
    <row r="17620" spans="6:9">
      <c r="F17620" s="52"/>
      <c r="H17620"/>
      <c r="I17620"/>
    </row>
    <row r="17621" spans="6:9">
      <c r="F17621" s="52"/>
      <c r="H17621"/>
      <c r="I17621"/>
    </row>
    <row r="17622" spans="6:9">
      <c r="F17622" s="52"/>
      <c r="H17622"/>
      <c r="I17622"/>
    </row>
    <row r="17623" spans="6:9">
      <c r="F17623" s="52"/>
      <c r="H17623"/>
      <c r="I17623"/>
    </row>
    <row r="17624" spans="6:9">
      <c r="F17624" s="52"/>
      <c r="H17624"/>
      <c r="I17624"/>
    </row>
    <row r="17625" spans="6:9">
      <c r="F17625" s="52"/>
      <c r="H17625"/>
      <c r="I17625"/>
    </row>
    <row r="17626" spans="6:9">
      <c r="F17626" s="52"/>
      <c r="H17626"/>
      <c r="I17626"/>
    </row>
    <row r="17627" spans="6:9">
      <c r="F17627" s="52"/>
      <c r="H17627"/>
      <c r="I17627"/>
    </row>
    <row r="17628" spans="6:9">
      <c r="F17628" s="52"/>
      <c r="H17628"/>
      <c r="I17628"/>
    </row>
    <row r="17629" spans="6:9">
      <c r="F17629" s="52"/>
      <c r="H17629"/>
      <c r="I17629"/>
    </row>
    <row r="17630" spans="6:9">
      <c r="F17630" s="52"/>
      <c r="H17630"/>
      <c r="I17630"/>
    </row>
    <row r="17631" spans="6:9">
      <c r="F17631" s="52"/>
      <c r="H17631"/>
      <c r="I17631"/>
    </row>
    <row r="17632" spans="6:9">
      <c r="F17632" s="52"/>
      <c r="H17632"/>
      <c r="I17632"/>
    </row>
    <row r="17633" spans="6:9">
      <c r="F17633" s="52"/>
      <c r="H17633"/>
      <c r="I17633"/>
    </row>
    <row r="17634" spans="6:9">
      <c r="F17634" s="52"/>
      <c r="H17634"/>
      <c r="I17634"/>
    </row>
    <row r="17635" spans="6:9">
      <c r="F17635" s="52"/>
      <c r="H17635"/>
      <c r="I17635"/>
    </row>
    <row r="17636" spans="6:9">
      <c r="F17636" s="52"/>
      <c r="H17636"/>
      <c r="I17636"/>
    </row>
    <row r="17637" spans="6:9">
      <c r="F17637" s="52"/>
      <c r="H17637"/>
      <c r="I17637"/>
    </row>
    <row r="17638" spans="6:9">
      <c r="F17638" s="52"/>
      <c r="H17638"/>
      <c r="I17638"/>
    </row>
    <row r="17639" spans="6:9">
      <c r="F17639" s="52"/>
      <c r="H17639"/>
      <c r="I17639"/>
    </row>
    <row r="17640" spans="6:9">
      <c r="F17640" s="52"/>
      <c r="H17640"/>
      <c r="I17640"/>
    </row>
    <row r="17641" spans="6:9">
      <c r="F17641" s="52"/>
      <c r="H17641"/>
      <c r="I17641"/>
    </row>
    <row r="17642" spans="6:9">
      <c r="F17642" s="52"/>
      <c r="H17642"/>
      <c r="I17642"/>
    </row>
    <row r="17643" spans="6:9">
      <c r="F17643" s="52"/>
      <c r="H17643"/>
      <c r="I17643"/>
    </row>
    <row r="17644" spans="6:9">
      <c r="F17644" s="52"/>
      <c r="H17644"/>
      <c r="I17644"/>
    </row>
    <row r="17645" spans="6:9">
      <c r="F17645" s="52"/>
      <c r="H17645"/>
      <c r="I17645"/>
    </row>
    <row r="17646" spans="6:9">
      <c r="F17646" s="52"/>
      <c r="H17646"/>
      <c r="I17646"/>
    </row>
    <row r="17647" spans="6:9">
      <c r="F17647" s="52"/>
      <c r="H17647"/>
      <c r="I17647"/>
    </row>
    <row r="17648" spans="6:9">
      <c r="F17648" s="52"/>
      <c r="H17648"/>
      <c r="I17648"/>
    </row>
    <row r="17649" spans="6:9">
      <c r="F17649" s="52"/>
      <c r="H17649"/>
      <c r="I17649"/>
    </row>
    <row r="17650" spans="6:9">
      <c r="F17650" s="52"/>
      <c r="H17650"/>
      <c r="I17650"/>
    </row>
    <row r="17651" spans="6:9">
      <c r="F17651" s="52"/>
      <c r="H17651"/>
      <c r="I17651"/>
    </row>
    <row r="17652" spans="6:9">
      <c r="F17652" s="52"/>
      <c r="H17652"/>
      <c r="I17652"/>
    </row>
    <row r="17653" spans="6:9">
      <c r="F17653" s="52"/>
      <c r="H17653"/>
      <c r="I17653"/>
    </row>
    <row r="17654" spans="6:9">
      <c r="F17654" s="52"/>
      <c r="H17654"/>
      <c r="I17654"/>
    </row>
    <row r="17655" spans="6:9">
      <c r="F17655" s="52"/>
      <c r="H17655"/>
      <c r="I17655"/>
    </row>
    <row r="17656" spans="6:9">
      <c r="F17656" s="52"/>
      <c r="H17656"/>
      <c r="I17656"/>
    </row>
    <row r="17657" spans="6:9">
      <c r="F17657" s="52"/>
      <c r="H17657"/>
      <c r="I17657"/>
    </row>
    <row r="17658" spans="6:9">
      <c r="F17658" s="52"/>
      <c r="H17658"/>
      <c r="I17658"/>
    </row>
    <row r="17659" spans="6:9">
      <c r="F17659" s="52"/>
      <c r="H17659"/>
      <c r="I17659"/>
    </row>
    <row r="17660" spans="6:9">
      <c r="F17660" s="52"/>
      <c r="H17660"/>
      <c r="I17660"/>
    </row>
    <row r="17661" spans="6:9">
      <c r="F17661" s="52"/>
      <c r="H17661"/>
      <c r="I17661"/>
    </row>
    <row r="17662" spans="6:9">
      <c r="F17662" s="52"/>
      <c r="H17662"/>
      <c r="I17662"/>
    </row>
    <row r="17663" spans="6:9">
      <c r="F17663" s="52"/>
      <c r="H17663"/>
      <c r="I17663"/>
    </row>
    <row r="17664" spans="6:9">
      <c r="F17664" s="52"/>
      <c r="H17664"/>
      <c r="I17664"/>
    </row>
    <row r="17665" spans="6:9">
      <c r="F17665" s="52"/>
      <c r="H17665"/>
      <c r="I17665"/>
    </row>
    <row r="17666" spans="6:9">
      <c r="F17666" s="52"/>
      <c r="H17666"/>
      <c r="I17666"/>
    </row>
    <row r="17667" spans="6:9">
      <c r="F17667" s="52"/>
      <c r="H17667"/>
      <c r="I17667"/>
    </row>
    <row r="17668" spans="6:9">
      <c r="F17668" s="52"/>
      <c r="H17668"/>
      <c r="I17668"/>
    </row>
    <row r="17669" spans="6:9">
      <c r="F17669" s="52"/>
      <c r="H17669"/>
      <c r="I17669"/>
    </row>
    <row r="17670" spans="6:9">
      <c r="F17670" s="52"/>
      <c r="H17670"/>
      <c r="I17670"/>
    </row>
    <row r="17671" spans="6:9">
      <c r="F17671" s="52"/>
      <c r="H17671"/>
      <c r="I17671"/>
    </row>
    <row r="17672" spans="6:9">
      <c r="F17672" s="52"/>
      <c r="H17672"/>
      <c r="I17672"/>
    </row>
    <row r="17673" spans="6:9">
      <c r="F17673" s="52"/>
      <c r="H17673"/>
      <c r="I17673"/>
    </row>
    <row r="17674" spans="6:9">
      <c r="F17674" s="52"/>
      <c r="H17674"/>
      <c r="I17674"/>
    </row>
    <row r="17675" spans="6:9">
      <c r="F17675" s="52"/>
      <c r="H17675"/>
      <c r="I17675"/>
    </row>
    <row r="17676" spans="6:9">
      <c r="F17676" s="52"/>
      <c r="H17676"/>
      <c r="I17676"/>
    </row>
    <row r="17677" spans="6:9">
      <c r="F17677" s="52"/>
      <c r="H17677"/>
      <c r="I17677"/>
    </row>
    <row r="17678" spans="6:9">
      <c r="F17678" s="52"/>
      <c r="H17678"/>
      <c r="I17678"/>
    </row>
    <row r="17679" spans="6:9">
      <c r="F17679" s="52"/>
      <c r="H17679"/>
      <c r="I17679"/>
    </row>
    <row r="17680" spans="6:9">
      <c r="F17680" s="52"/>
      <c r="H17680"/>
      <c r="I17680"/>
    </row>
    <row r="17681" spans="6:9">
      <c r="F17681" s="52"/>
      <c r="H17681"/>
      <c r="I17681"/>
    </row>
    <row r="17682" spans="6:9">
      <c r="F17682" s="52"/>
      <c r="H17682"/>
      <c r="I17682"/>
    </row>
    <row r="17683" spans="6:9">
      <c r="F17683" s="52"/>
      <c r="H17683"/>
      <c r="I17683"/>
    </row>
    <row r="17684" spans="6:9">
      <c r="F17684" s="52"/>
      <c r="H17684"/>
      <c r="I17684"/>
    </row>
    <row r="17685" spans="6:9">
      <c r="F17685" s="52"/>
      <c r="H17685"/>
      <c r="I17685"/>
    </row>
    <row r="17686" spans="6:9">
      <c r="F17686" s="52"/>
      <c r="H17686"/>
      <c r="I17686"/>
    </row>
    <row r="17687" spans="6:9">
      <c r="F17687" s="52"/>
      <c r="H17687"/>
      <c r="I17687"/>
    </row>
    <row r="17688" spans="6:9">
      <c r="F17688" s="52"/>
      <c r="H17688"/>
      <c r="I17688"/>
    </row>
    <row r="17689" spans="6:9">
      <c r="F17689" s="52"/>
      <c r="H17689"/>
      <c r="I17689"/>
    </row>
    <row r="17690" spans="6:9">
      <c r="F17690" s="52"/>
      <c r="H17690"/>
      <c r="I17690"/>
    </row>
    <row r="17691" spans="6:9">
      <c r="F17691" s="52"/>
      <c r="H17691"/>
      <c r="I17691"/>
    </row>
    <row r="17692" spans="6:9">
      <c r="F17692" s="52"/>
      <c r="H17692"/>
      <c r="I17692"/>
    </row>
    <row r="17693" spans="6:9">
      <c r="F17693" s="52"/>
      <c r="H17693"/>
      <c r="I17693"/>
    </row>
    <row r="17694" spans="6:9">
      <c r="F17694" s="52"/>
      <c r="H17694"/>
      <c r="I17694"/>
    </row>
    <row r="17695" spans="6:9">
      <c r="F17695" s="52"/>
      <c r="H17695"/>
      <c r="I17695"/>
    </row>
    <row r="17696" spans="6:9">
      <c r="F17696" s="52"/>
      <c r="H17696"/>
      <c r="I17696"/>
    </row>
    <row r="17697" spans="6:9">
      <c r="F17697" s="52"/>
      <c r="H17697"/>
      <c r="I17697"/>
    </row>
    <row r="17698" spans="6:9">
      <c r="F17698" s="52"/>
      <c r="H17698"/>
      <c r="I17698"/>
    </row>
    <row r="17699" spans="6:9">
      <c r="F17699" s="52"/>
      <c r="H17699"/>
      <c r="I17699"/>
    </row>
    <row r="17700" spans="6:9">
      <c r="F17700" s="52"/>
      <c r="H17700"/>
      <c r="I17700"/>
    </row>
    <row r="17701" spans="6:9">
      <c r="F17701" s="52"/>
      <c r="H17701"/>
      <c r="I17701"/>
    </row>
    <row r="17702" spans="6:9">
      <c r="F17702" s="52"/>
      <c r="H17702"/>
      <c r="I17702"/>
    </row>
    <row r="17703" spans="6:9">
      <c r="F17703" s="52"/>
      <c r="H17703"/>
      <c r="I17703"/>
    </row>
    <row r="17704" spans="6:9">
      <c r="F17704" s="52"/>
      <c r="H17704"/>
      <c r="I17704"/>
    </row>
    <row r="17705" spans="6:9">
      <c r="F17705" s="52"/>
      <c r="H17705"/>
      <c r="I17705"/>
    </row>
    <row r="17706" spans="6:9">
      <c r="F17706" s="52"/>
      <c r="H17706"/>
      <c r="I17706"/>
    </row>
    <row r="17707" spans="6:9">
      <c r="F17707" s="52"/>
      <c r="H17707"/>
      <c r="I17707"/>
    </row>
    <row r="17708" spans="6:9">
      <c r="F17708" s="52"/>
      <c r="H17708"/>
      <c r="I17708"/>
    </row>
    <row r="17709" spans="6:9">
      <c r="F17709" s="52"/>
      <c r="H17709"/>
      <c r="I17709"/>
    </row>
    <row r="17710" spans="6:9">
      <c r="F17710" s="52"/>
      <c r="H17710"/>
      <c r="I17710"/>
    </row>
    <row r="17711" spans="6:9">
      <c r="F17711" s="52"/>
      <c r="H17711"/>
      <c r="I17711"/>
    </row>
    <row r="17712" spans="6:9">
      <c r="F17712" s="52"/>
      <c r="H17712"/>
      <c r="I17712"/>
    </row>
    <row r="17713" spans="6:9">
      <c r="F17713" s="52"/>
      <c r="H17713"/>
      <c r="I17713"/>
    </row>
    <row r="17714" spans="6:9">
      <c r="F17714" s="52"/>
      <c r="H17714"/>
      <c r="I17714"/>
    </row>
    <row r="17715" spans="6:9">
      <c r="F17715" s="52"/>
      <c r="H17715"/>
      <c r="I17715"/>
    </row>
    <row r="17716" spans="6:9">
      <c r="F17716" s="52"/>
      <c r="H17716"/>
      <c r="I17716"/>
    </row>
    <row r="17717" spans="6:9">
      <c r="F17717" s="52"/>
      <c r="H17717"/>
      <c r="I17717"/>
    </row>
    <row r="17718" spans="6:9">
      <c r="F17718" s="52"/>
      <c r="H17718"/>
      <c r="I17718"/>
    </row>
    <row r="17719" spans="6:9">
      <c r="F17719" s="52"/>
      <c r="H17719"/>
      <c r="I17719"/>
    </row>
    <row r="17720" spans="6:9">
      <c r="F17720" s="52"/>
      <c r="H17720"/>
      <c r="I17720"/>
    </row>
    <row r="17721" spans="6:9">
      <c r="F17721" s="52"/>
      <c r="H17721"/>
      <c r="I17721"/>
    </row>
    <row r="17722" spans="6:9">
      <c r="F17722" s="52"/>
      <c r="H17722"/>
      <c r="I17722"/>
    </row>
    <row r="17723" spans="6:9">
      <c r="F17723" s="52"/>
      <c r="H17723"/>
      <c r="I17723"/>
    </row>
    <row r="17724" spans="6:9">
      <c r="F17724" s="52"/>
      <c r="H17724"/>
      <c r="I17724"/>
    </row>
    <row r="17725" spans="6:9">
      <c r="F17725" s="52"/>
      <c r="H17725"/>
      <c r="I17725"/>
    </row>
    <row r="17726" spans="6:9">
      <c r="F17726" s="52"/>
      <c r="H17726"/>
      <c r="I17726"/>
    </row>
    <row r="17727" spans="6:9">
      <c r="F17727" s="52"/>
      <c r="H17727"/>
      <c r="I17727"/>
    </row>
    <row r="17728" spans="6:9">
      <c r="F17728" s="52"/>
      <c r="H17728"/>
      <c r="I17728"/>
    </row>
    <row r="17729" spans="6:9">
      <c r="F17729" s="52"/>
      <c r="H17729"/>
      <c r="I17729"/>
    </row>
    <row r="17730" spans="6:9">
      <c r="F17730" s="52"/>
      <c r="H17730"/>
      <c r="I17730"/>
    </row>
    <row r="17731" spans="6:9">
      <c r="F17731" s="52"/>
      <c r="H17731"/>
      <c r="I17731"/>
    </row>
    <row r="17732" spans="6:9">
      <c r="F17732" s="52"/>
      <c r="H17732"/>
      <c r="I17732"/>
    </row>
    <row r="17733" spans="6:9">
      <c r="F17733" s="52"/>
      <c r="H17733"/>
      <c r="I17733"/>
    </row>
    <row r="17734" spans="6:9">
      <c r="F17734" s="52"/>
      <c r="H17734"/>
      <c r="I17734"/>
    </row>
    <row r="17735" spans="6:9">
      <c r="F17735" s="52"/>
      <c r="H17735"/>
      <c r="I17735"/>
    </row>
    <row r="17736" spans="6:9">
      <c r="F17736" s="52"/>
      <c r="H17736"/>
      <c r="I17736"/>
    </row>
    <row r="17737" spans="6:9">
      <c r="F17737" s="52"/>
      <c r="H17737"/>
      <c r="I17737"/>
    </row>
    <row r="17738" spans="6:9">
      <c r="F17738" s="52"/>
      <c r="H17738"/>
      <c r="I17738"/>
    </row>
    <row r="17739" spans="6:9">
      <c r="F17739" s="52"/>
      <c r="H17739"/>
      <c r="I17739"/>
    </row>
    <row r="17740" spans="6:9">
      <c r="F17740" s="52"/>
      <c r="H17740"/>
      <c r="I17740"/>
    </row>
    <row r="17741" spans="6:9">
      <c r="F17741" s="52"/>
      <c r="H17741"/>
      <c r="I17741"/>
    </row>
    <row r="17742" spans="6:9">
      <c r="F17742" s="52"/>
      <c r="H17742"/>
      <c r="I17742"/>
    </row>
    <row r="17743" spans="6:9">
      <c r="F17743" s="52"/>
      <c r="H17743"/>
      <c r="I17743"/>
    </row>
    <row r="17744" spans="6:9">
      <c r="F17744" s="52"/>
      <c r="H17744"/>
      <c r="I17744"/>
    </row>
    <row r="17745" spans="6:9">
      <c r="F17745" s="52"/>
      <c r="H17745"/>
      <c r="I17745"/>
    </row>
    <row r="17746" spans="6:9">
      <c r="F17746" s="52"/>
      <c r="H17746"/>
      <c r="I17746"/>
    </row>
    <row r="17747" spans="6:9">
      <c r="F17747" s="52"/>
      <c r="H17747"/>
      <c r="I17747"/>
    </row>
    <row r="17748" spans="6:9">
      <c r="F17748" s="52"/>
      <c r="H17748"/>
      <c r="I17748"/>
    </row>
    <row r="17749" spans="6:9">
      <c r="F17749" s="52"/>
      <c r="H17749"/>
      <c r="I17749"/>
    </row>
    <row r="17750" spans="6:9">
      <c r="F17750" s="52"/>
      <c r="H17750"/>
      <c r="I17750"/>
    </row>
    <row r="17751" spans="6:9">
      <c r="F17751" s="52"/>
      <c r="H17751"/>
      <c r="I17751"/>
    </row>
    <row r="17752" spans="6:9">
      <c r="F17752" s="52"/>
      <c r="H17752"/>
      <c r="I17752"/>
    </row>
    <row r="17753" spans="6:9">
      <c r="F17753" s="52"/>
      <c r="H17753"/>
      <c r="I17753"/>
    </row>
    <row r="17754" spans="6:9">
      <c r="F17754" s="52"/>
      <c r="H17754"/>
      <c r="I17754"/>
    </row>
    <row r="17755" spans="6:9">
      <c r="F17755" s="52"/>
      <c r="H17755"/>
      <c r="I17755"/>
    </row>
    <row r="17756" spans="6:9">
      <c r="F17756" s="52"/>
      <c r="H17756"/>
      <c r="I17756"/>
    </row>
    <row r="17757" spans="6:9">
      <c r="F17757" s="52"/>
      <c r="H17757"/>
      <c r="I17757"/>
    </row>
    <row r="17758" spans="6:9">
      <c r="F17758" s="52"/>
      <c r="H17758"/>
      <c r="I17758"/>
    </row>
    <row r="17759" spans="6:9">
      <c r="F17759" s="52"/>
      <c r="H17759"/>
      <c r="I17759"/>
    </row>
    <row r="17760" spans="6:9">
      <c r="F17760" s="52"/>
      <c r="H17760"/>
      <c r="I17760"/>
    </row>
    <row r="17761" spans="6:9">
      <c r="F17761" s="52"/>
      <c r="H17761"/>
      <c r="I17761"/>
    </row>
    <row r="17762" spans="6:9">
      <c r="F17762" s="52"/>
      <c r="H17762"/>
      <c r="I17762"/>
    </row>
    <row r="17763" spans="6:9">
      <c r="F17763" s="52"/>
      <c r="H17763"/>
      <c r="I17763"/>
    </row>
    <row r="17764" spans="6:9">
      <c r="F17764" s="52"/>
      <c r="H17764"/>
      <c r="I17764"/>
    </row>
    <row r="17765" spans="6:9">
      <c r="F17765" s="52"/>
      <c r="H17765"/>
      <c r="I17765"/>
    </row>
    <row r="17766" spans="6:9">
      <c r="F17766" s="52"/>
      <c r="H17766"/>
      <c r="I17766"/>
    </row>
    <row r="17767" spans="6:9">
      <c r="F17767" s="52"/>
      <c r="H17767"/>
      <c r="I17767"/>
    </row>
    <row r="17768" spans="6:9">
      <c r="F17768" s="52"/>
      <c r="H17768"/>
      <c r="I17768"/>
    </row>
    <row r="17769" spans="6:9">
      <c r="F17769" s="52"/>
      <c r="H17769"/>
      <c r="I17769"/>
    </row>
    <row r="17770" spans="6:9">
      <c r="F17770" s="52"/>
      <c r="H17770"/>
      <c r="I17770"/>
    </row>
    <row r="17771" spans="6:9">
      <c r="F17771" s="52"/>
      <c r="H17771"/>
      <c r="I17771"/>
    </row>
    <row r="17772" spans="6:9">
      <c r="F17772" s="52"/>
      <c r="H17772"/>
      <c r="I17772"/>
    </row>
    <row r="17773" spans="6:9">
      <c r="F17773" s="52"/>
      <c r="H17773"/>
      <c r="I17773"/>
    </row>
    <row r="17774" spans="6:9">
      <c r="F17774" s="52"/>
      <c r="H17774"/>
      <c r="I17774"/>
    </row>
    <row r="17775" spans="6:9">
      <c r="F17775" s="52"/>
      <c r="H17775"/>
      <c r="I17775"/>
    </row>
    <row r="17776" spans="6:9">
      <c r="F17776" s="52"/>
      <c r="H17776"/>
      <c r="I17776"/>
    </row>
    <row r="17777" spans="6:9">
      <c r="F17777" s="52"/>
      <c r="H17777"/>
      <c r="I17777"/>
    </row>
    <row r="17778" spans="6:9">
      <c r="F17778" s="52"/>
      <c r="H17778"/>
      <c r="I17778"/>
    </row>
    <row r="17779" spans="6:9">
      <c r="F17779" s="52"/>
      <c r="H17779"/>
      <c r="I17779"/>
    </row>
    <row r="17780" spans="6:9">
      <c r="F17780" s="52"/>
      <c r="H17780"/>
      <c r="I17780"/>
    </row>
    <row r="17781" spans="6:9">
      <c r="F17781" s="52"/>
      <c r="H17781"/>
      <c r="I17781"/>
    </row>
    <row r="17782" spans="6:9">
      <c r="F17782" s="52"/>
      <c r="H17782"/>
      <c r="I17782"/>
    </row>
    <row r="17783" spans="6:9">
      <c r="F17783" s="52"/>
      <c r="H17783"/>
      <c r="I17783"/>
    </row>
    <row r="17784" spans="6:9">
      <c r="F17784" s="52"/>
      <c r="H17784"/>
      <c r="I17784"/>
    </row>
    <row r="17785" spans="6:9">
      <c r="F17785" s="52"/>
      <c r="H17785"/>
      <c r="I17785"/>
    </row>
    <row r="17786" spans="6:9">
      <c r="F17786" s="52"/>
      <c r="H17786"/>
      <c r="I17786"/>
    </row>
    <row r="17787" spans="6:9">
      <c r="F17787" s="52"/>
      <c r="H17787"/>
      <c r="I17787"/>
    </row>
    <row r="17788" spans="6:9">
      <c r="F17788" s="52"/>
      <c r="H17788"/>
      <c r="I17788"/>
    </row>
    <row r="17789" spans="6:9">
      <c r="F17789" s="52"/>
      <c r="H17789"/>
      <c r="I17789"/>
    </row>
    <row r="17790" spans="6:9">
      <c r="F17790" s="52"/>
      <c r="H17790"/>
      <c r="I17790"/>
    </row>
    <row r="17791" spans="6:9">
      <c r="F17791" s="52"/>
      <c r="H17791"/>
      <c r="I17791"/>
    </row>
    <row r="17792" spans="6:9">
      <c r="F17792" s="52"/>
      <c r="H17792"/>
      <c r="I17792"/>
    </row>
    <row r="17793" spans="6:9">
      <c r="F17793" s="52"/>
      <c r="H17793"/>
      <c r="I17793"/>
    </row>
    <row r="17794" spans="6:9">
      <c r="F17794" s="52"/>
      <c r="H17794"/>
      <c r="I17794"/>
    </row>
    <row r="17795" spans="6:9">
      <c r="F17795" s="52"/>
      <c r="H17795"/>
      <c r="I17795"/>
    </row>
    <row r="17796" spans="6:9">
      <c r="F17796" s="52"/>
      <c r="H17796"/>
      <c r="I17796"/>
    </row>
    <row r="17797" spans="6:9">
      <c r="F17797" s="52"/>
      <c r="H17797"/>
      <c r="I17797"/>
    </row>
    <row r="17798" spans="6:9">
      <c r="F17798" s="52"/>
      <c r="H17798"/>
      <c r="I17798"/>
    </row>
    <row r="17799" spans="6:9">
      <c r="F17799" s="52"/>
      <c r="H17799"/>
      <c r="I17799"/>
    </row>
    <row r="17800" spans="6:9">
      <c r="F17800" s="52"/>
      <c r="H17800"/>
      <c r="I17800"/>
    </row>
    <row r="17801" spans="6:9">
      <c r="F17801" s="52"/>
      <c r="H17801"/>
      <c r="I17801"/>
    </row>
    <row r="17802" spans="6:9">
      <c r="F17802" s="52"/>
      <c r="H17802"/>
      <c r="I17802"/>
    </row>
    <row r="17803" spans="6:9">
      <c r="F17803" s="52"/>
      <c r="H17803"/>
      <c r="I17803"/>
    </row>
    <row r="17804" spans="6:9">
      <c r="F17804" s="52"/>
      <c r="H17804"/>
      <c r="I17804"/>
    </row>
    <row r="17805" spans="6:9">
      <c r="F17805" s="52"/>
      <c r="H17805"/>
      <c r="I17805"/>
    </row>
    <row r="17806" spans="6:9">
      <c r="F17806" s="52"/>
      <c r="H17806"/>
      <c r="I17806"/>
    </row>
    <row r="17807" spans="6:9">
      <c r="F17807" s="52"/>
      <c r="H17807"/>
      <c r="I17807"/>
    </row>
    <row r="17808" spans="6:9">
      <c r="F17808" s="52"/>
      <c r="H17808"/>
      <c r="I17808"/>
    </row>
    <row r="17809" spans="6:9">
      <c r="F17809" s="52"/>
      <c r="H17809"/>
      <c r="I17809"/>
    </row>
    <row r="17810" spans="6:9">
      <c r="F17810" s="52"/>
      <c r="H17810"/>
      <c r="I17810"/>
    </row>
    <row r="17811" spans="6:9">
      <c r="F17811" s="52"/>
      <c r="H17811"/>
      <c r="I17811"/>
    </row>
    <row r="17812" spans="6:9">
      <c r="F17812" s="52"/>
      <c r="H17812"/>
      <c r="I17812"/>
    </row>
    <row r="17813" spans="6:9">
      <c r="F17813" s="52"/>
      <c r="H17813"/>
      <c r="I17813"/>
    </row>
    <row r="17814" spans="6:9">
      <c r="F17814" s="52"/>
      <c r="H17814"/>
      <c r="I17814"/>
    </row>
    <row r="17815" spans="6:9">
      <c r="F17815" s="52"/>
      <c r="H17815"/>
      <c r="I17815"/>
    </row>
    <row r="17816" spans="6:9">
      <c r="F17816" s="52"/>
      <c r="H17816"/>
      <c r="I17816"/>
    </row>
    <row r="17817" spans="6:9">
      <c r="F17817" s="52"/>
      <c r="H17817"/>
      <c r="I17817"/>
    </row>
    <row r="17818" spans="6:9">
      <c r="F17818" s="52"/>
      <c r="H17818"/>
      <c r="I17818"/>
    </row>
    <row r="17819" spans="6:9">
      <c r="F17819" s="52"/>
      <c r="H17819"/>
      <c r="I17819"/>
    </row>
    <row r="17820" spans="6:9">
      <c r="F17820" s="52"/>
      <c r="H17820"/>
      <c r="I17820"/>
    </row>
    <row r="17821" spans="6:9">
      <c r="F17821" s="52"/>
      <c r="H17821"/>
      <c r="I17821"/>
    </row>
    <row r="17822" spans="6:9">
      <c r="F17822" s="52"/>
      <c r="H17822"/>
      <c r="I17822"/>
    </row>
    <row r="17823" spans="6:9">
      <c r="F17823" s="52"/>
      <c r="H17823"/>
      <c r="I17823"/>
    </row>
    <row r="17824" spans="6:9">
      <c r="F17824" s="52"/>
      <c r="H17824"/>
      <c r="I17824"/>
    </row>
    <row r="17825" spans="6:9">
      <c r="F17825" s="52"/>
      <c r="H17825"/>
      <c r="I17825"/>
    </row>
    <row r="17826" spans="6:9">
      <c r="F17826" s="52"/>
      <c r="H17826"/>
      <c r="I17826"/>
    </row>
    <row r="17827" spans="6:9">
      <c r="F17827" s="52"/>
      <c r="H17827"/>
      <c r="I17827"/>
    </row>
    <row r="17828" spans="6:9">
      <c r="F17828" s="52"/>
      <c r="H17828"/>
      <c r="I17828"/>
    </row>
    <row r="17829" spans="6:9">
      <c r="F17829" s="52"/>
      <c r="H17829"/>
      <c r="I17829"/>
    </row>
    <row r="17830" spans="6:9">
      <c r="F17830" s="52"/>
      <c r="H17830"/>
      <c r="I17830"/>
    </row>
    <row r="17831" spans="6:9">
      <c r="F17831" s="52"/>
      <c r="H17831"/>
      <c r="I17831"/>
    </row>
    <row r="17832" spans="6:9">
      <c r="F17832" s="52"/>
      <c r="H17832"/>
      <c r="I17832"/>
    </row>
    <row r="17833" spans="6:9">
      <c r="F17833" s="52"/>
      <c r="H17833"/>
      <c r="I17833"/>
    </row>
    <row r="17834" spans="6:9">
      <c r="F17834" s="52"/>
      <c r="H17834"/>
      <c r="I17834"/>
    </row>
    <row r="17835" spans="6:9">
      <c r="F17835" s="52"/>
      <c r="H17835"/>
      <c r="I17835"/>
    </row>
    <row r="17836" spans="6:9">
      <c r="F17836" s="52"/>
      <c r="H17836"/>
      <c r="I17836"/>
    </row>
    <row r="17837" spans="6:9">
      <c r="F17837" s="52"/>
      <c r="H17837"/>
      <c r="I17837"/>
    </row>
    <row r="17838" spans="6:9">
      <c r="F17838" s="52"/>
      <c r="H17838"/>
      <c r="I17838"/>
    </row>
    <row r="17839" spans="6:9">
      <c r="F17839" s="52"/>
      <c r="H17839"/>
      <c r="I17839"/>
    </row>
    <row r="17840" spans="6:9">
      <c r="F17840" s="52"/>
      <c r="H17840"/>
      <c r="I17840"/>
    </row>
    <row r="17841" spans="6:9">
      <c r="F17841" s="52"/>
      <c r="H17841"/>
      <c r="I17841"/>
    </row>
    <row r="17842" spans="6:9">
      <c r="F17842" s="52"/>
      <c r="H17842"/>
      <c r="I17842"/>
    </row>
    <row r="17843" spans="6:9">
      <c r="F17843" s="52"/>
      <c r="H17843"/>
      <c r="I17843"/>
    </row>
    <row r="17844" spans="6:9">
      <c r="F17844" s="52"/>
      <c r="H17844"/>
      <c r="I17844"/>
    </row>
    <row r="17845" spans="6:9">
      <c r="F17845" s="52"/>
      <c r="H17845"/>
      <c r="I17845"/>
    </row>
    <row r="17846" spans="6:9">
      <c r="F17846" s="52"/>
      <c r="H17846"/>
      <c r="I17846"/>
    </row>
    <row r="17847" spans="6:9">
      <c r="F17847" s="52"/>
      <c r="H17847"/>
      <c r="I17847"/>
    </row>
    <row r="17848" spans="6:9">
      <c r="F17848" s="52"/>
      <c r="H17848"/>
      <c r="I17848"/>
    </row>
    <row r="17849" spans="6:9">
      <c r="F17849" s="52"/>
      <c r="H17849"/>
      <c r="I17849"/>
    </row>
    <row r="17850" spans="6:9">
      <c r="F17850" s="52"/>
      <c r="H17850"/>
      <c r="I17850"/>
    </row>
    <row r="17851" spans="6:9">
      <c r="F17851" s="52"/>
      <c r="H17851"/>
      <c r="I17851"/>
    </row>
    <row r="17852" spans="6:9">
      <c r="F17852" s="52"/>
      <c r="H17852"/>
      <c r="I17852"/>
    </row>
    <row r="17853" spans="6:9">
      <c r="F17853" s="52"/>
      <c r="H17853"/>
      <c r="I17853"/>
    </row>
    <row r="17854" spans="6:9">
      <c r="F17854" s="52"/>
      <c r="H17854"/>
      <c r="I17854"/>
    </row>
    <row r="17855" spans="6:9">
      <c r="F17855" s="52"/>
      <c r="H17855"/>
      <c r="I17855"/>
    </row>
    <row r="17856" spans="6:9">
      <c r="F17856" s="52"/>
      <c r="H17856"/>
      <c r="I17856"/>
    </row>
    <row r="17857" spans="6:9">
      <c r="F17857" s="52"/>
      <c r="H17857"/>
      <c r="I17857"/>
    </row>
    <row r="17858" spans="6:9">
      <c r="F17858" s="52"/>
      <c r="H17858"/>
      <c r="I17858"/>
    </row>
    <row r="17859" spans="6:9">
      <c r="F17859" s="52"/>
      <c r="H17859"/>
      <c r="I17859"/>
    </row>
    <row r="17860" spans="6:9">
      <c r="F17860" s="52"/>
      <c r="H17860"/>
      <c r="I17860"/>
    </row>
    <row r="17861" spans="6:9">
      <c r="F17861" s="52"/>
      <c r="H17861"/>
      <c r="I17861"/>
    </row>
    <row r="17862" spans="6:9">
      <c r="F17862" s="52"/>
      <c r="H17862"/>
      <c r="I17862"/>
    </row>
    <row r="17863" spans="6:9">
      <c r="F17863" s="52"/>
      <c r="H17863"/>
      <c r="I17863"/>
    </row>
    <row r="17864" spans="6:9">
      <c r="F17864" s="52"/>
      <c r="H17864"/>
      <c r="I17864"/>
    </row>
    <row r="17865" spans="6:9">
      <c r="F17865" s="52"/>
      <c r="H17865"/>
      <c r="I17865"/>
    </row>
    <row r="17866" spans="6:9">
      <c r="F17866" s="52"/>
      <c r="H17866"/>
      <c r="I17866"/>
    </row>
    <row r="17867" spans="6:9">
      <c r="F17867" s="52"/>
      <c r="H17867"/>
      <c r="I17867"/>
    </row>
    <row r="17868" spans="6:9">
      <c r="F17868" s="52"/>
      <c r="H17868"/>
      <c r="I17868"/>
    </row>
    <row r="17869" spans="6:9">
      <c r="F17869" s="52"/>
      <c r="H17869"/>
      <c r="I17869"/>
    </row>
    <row r="17870" spans="6:9">
      <c r="F17870" s="52"/>
      <c r="H17870"/>
      <c r="I17870"/>
    </row>
    <row r="17871" spans="6:9">
      <c r="F17871" s="52"/>
      <c r="H17871"/>
      <c r="I17871"/>
    </row>
    <row r="17872" spans="6:9">
      <c r="F17872" s="52"/>
      <c r="H17872"/>
      <c r="I17872"/>
    </row>
    <row r="17873" spans="6:9">
      <c r="F17873" s="52"/>
      <c r="H17873"/>
      <c r="I17873"/>
    </row>
    <row r="17874" spans="6:9">
      <c r="F17874" s="52"/>
      <c r="H17874"/>
      <c r="I17874"/>
    </row>
    <row r="17875" spans="6:9">
      <c r="F17875" s="52"/>
      <c r="H17875"/>
      <c r="I17875"/>
    </row>
    <row r="17876" spans="6:9">
      <c r="F17876" s="52"/>
      <c r="H17876"/>
      <c r="I17876"/>
    </row>
    <row r="17877" spans="6:9">
      <c r="F17877" s="52"/>
      <c r="H17877"/>
      <c r="I17877"/>
    </row>
    <row r="17878" spans="6:9">
      <c r="F17878" s="52"/>
      <c r="H17878"/>
      <c r="I17878"/>
    </row>
    <row r="17879" spans="6:9">
      <c r="F17879" s="52"/>
      <c r="H17879"/>
      <c r="I17879"/>
    </row>
    <row r="17880" spans="6:9">
      <c r="F17880" s="52"/>
      <c r="H17880"/>
      <c r="I17880"/>
    </row>
    <row r="17881" spans="6:9">
      <c r="F17881" s="52"/>
      <c r="H17881"/>
      <c r="I17881"/>
    </row>
    <row r="17882" spans="6:9">
      <c r="F17882" s="52"/>
      <c r="H17882"/>
      <c r="I17882"/>
    </row>
    <row r="17883" spans="6:9">
      <c r="F17883" s="52"/>
      <c r="H17883"/>
      <c r="I17883"/>
    </row>
    <row r="17884" spans="6:9">
      <c r="F17884" s="52"/>
      <c r="H17884"/>
      <c r="I17884"/>
    </row>
    <row r="17885" spans="6:9">
      <c r="F17885" s="52"/>
      <c r="H17885"/>
      <c r="I17885"/>
    </row>
    <row r="17886" spans="6:9">
      <c r="F17886" s="52"/>
      <c r="H17886"/>
      <c r="I17886"/>
    </row>
    <row r="17887" spans="6:9">
      <c r="F17887" s="52"/>
      <c r="H17887"/>
      <c r="I17887"/>
    </row>
    <row r="17888" spans="6:9">
      <c r="F17888" s="52"/>
      <c r="H17888"/>
      <c r="I17888"/>
    </row>
    <row r="17889" spans="6:9">
      <c r="F17889" s="52"/>
      <c r="H17889"/>
      <c r="I17889"/>
    </row>
    <row r="17890" spans="6:9">
      <c r="F17890" s="52"/>
      <c r="H17890"/>
      <c r="I17890"/>
    </row>
    <row r="17891" spans="6:9">
      <c r="F17891" s="52"/>
      <c r="H17891"/>
      <c r="I17891"/>
    </row>
    <row r="17892" spans="6:9">
      <c r="F17892" s="52"/>
      <c r="H17892"/>
      <c r="I17892"/>
    </row>
    <row r="17893" spans="6:9">
      <c r="F17893" s="52"/>
      <c r="H17893"/>
      <c r="I17893"/>
    </row>
    <row r="17894" spans="6:9">
      <c r="F17894" s="52"/>
      <c r="H17894"/>
      <c r="I17894"/>
    </row>
    <row r="17895" spans="6:9">
      <c r="F17895" s="52"/>
      <c r="H17895"/>
      <c r="I17895"/>
    </row>
    <row r="17896" spans="6:9">
      <c r="F17896" s="52"/>
      <c r="H17896"/>
      <c r="I17896"/>
    </row>
    <row r="17897" spans="6:9">
      <c r="F17897" s="52"/>
      <c r="H17897"/>
      <c r="I17897"/>
    </row>
    <row r="17898" spans="6:9">
      <c r="F17898" s="52"/>
      <c r="H17898"/>
      <c r="I17898"/>
    </row>
    <row r="17899" spans="6:9">
      <c r="F17899" s="52"/>
      <c r="H17899"/>
      <c r="I17899"/>
    </row>
    <row r="17900" spans="6:9">
      <c r="F17900" s="52"/>
      <c r="H17900"/>
      <c r="I17900"/>
    </row>
    <row r="17901" spans="6:9">
      <c r="F17901" s="52"/>
      <c r="H17901"/>
      <c r="I17901"/>
    </row>
    <row r="17902" spans="6:9">
      <c r="F17902" s="52"/>
      <c r="H17902"/>
      <c r="I17902"/>
    </row>
    <row r="17903" spans="6:9">
      <c r="F17903" s="52"/>
      <c r="H17903"/>
      <c r="I17903"/>
    </row>
    <row r="17904" spans="6:9">
      <c r="F17904" s="52"/>
      <c r="H17904"/>
      <c r="I17904"/>
    </row>
    <row r="17905" spans="6:9">
      <c r="F17905" s="52"/>
      <c r="H17905"/>
      <c r="I17905"/>
    </row>
    <row r="17906" spans="6:9">
      <c r="F17906" s="52"/>
      <c r="H17906"/>
      <c r="I17906"/>
    </row>
    <row r="17907" spans="6:9">
      <c r="F17907" s="52"/>
      <c r="H17907"/>
      <c r="I17907"/>
    </row>
    <row r="17908" spans="6:9">
      <c r="F17908" s="52"/>
      <c r="H17908"/>
      <c r="I17908"/>
    </row>
    <row r="17909" spans="6:9">
      <c r="F17909" s="52"/>
      <c r="H17909"/>
      <c r="I17909"/>
    </row>
    <row r="17910" spans="6:9">
      <c r="F17910" s="52"/>
      <c r="H17910"/>
      <c r="I17910"/>
    </row>
    <row r="17911" spans="6:9">
      <c r="F17911" s="52"/>
      <c r="H17911"/>
      <c r="I17911"/>
    </row>
    <row r="17912" spans="6:9">
      <c r="F17912" s="52"/>
      <c r="H17912"/>
      <c r="I17912"/>
    </row>
    <row r="17913" spans="6:9">
      <c r="F17913" s="52"/>
      <c r="H17913"/>
      <c r="I17913"/>
    </row>
    <row r="17914" spans="6:9">
      <c r="F17914" s="52"/>
      <c r="H17914"/>
      <c r="I17914"/>
    </row>
    <row r="17915" spans="6:9">
      <c r="F17915" s="52"/>
      <c r="H17915"/>
      <c r="I17915"/>
    </row>
    <row r="17916" spans="6:9">
      <c r="F17916" s="52"/>
      <c r="H17916"/>
      <c r="I17916"/>
    </row>
    <row r="17917" spans="6:9">
      <c r="F17917" s="52"/>
      <c r="H17917"/>
      <c r="I17917"/>
    </row>
    <row r="17918" spans="6:9">
      <c r="F17918" s="52"/>
      <c r="H17918"/>
      <c r="I17918"/>
    </row>
    <row r="17919" spans="6:9">
      <c r="F17919" s="52"/>
      <c r="H17919"/>
      <c r="I17919"/>
    </row>
    <row r="17920" spans="6:9">
      <c r="F17920" s="52"/>
      <c r="H17920"/>
      <c r="I17920"/>
    </row>
    <row r="17921" spans="6:9">
      <c r="F17921" s="52"/>
      <c r="H17921"/>
      <c r="I17921"/>
    </row>
    <row r="17922" spans="6:9">
      <c r="F17922" s="52"/>
      <c r="H17922"/>
      <c r="I17922"/>
    </row>
    <row r="17923" spans="6:9">
      <c r="F17923" s="52"/>
      <c r="H17923"/>
      <c r="I17923"/>
    </row>
    <row r="17924" spans="6:9">
      <c r="F17924" s="52"/>
      <c r="H17924"/>
      <c r="I17924"/>
    </row>
    <row r="17925" spans="6:9">
      <c r="F17925" s="52"/>
      <c r="H17925"/>
      <c r="I17925"/>
    </row>
    <row r="17926" spans="6:9">
      <c r="F17926" s="52"/>
      <c r="H17926"/>
      <c r="I17926"/>
    </row>
    <row r="17927" spans="6:9">
      <c r="F17927" s="52"/>
      <c r="H17927"/>
      <c r="I17927"/>
    </row>
    <row r="17928" spans="6:9">
      <c r="F17928" s="52"/>
      <c r="H17928"/>
      <c r="I17928"/>
    </row>
    <row r="17929" spans="6:9">
      <c r="F17929" s="52"/>
      <c r="H17929"/>
      <c r="I17929"/>
    </row>
    <row r="17930" spans="6:9">
      <c r="F17930" s="52"/>
      <c r="H17930"/>
      <c r="I17930"/>
    </row>
    <row r="17931" spans="6:9">
      <c r="F17931" s="52"/>
      <c r="H17931"/>
      <c r="I17931"/>
    </row>
    <row r="17932" spans="6:9">
      <c r="F17932" s="52"/>
      <c r="H17932"/>
      <c r="I17932"/>
    </row>
    <row r="17933" spans="6:9">
      <c r="F17933" s="52"/>
      <c r="H17933"/>
      <c r="I17933"/>
    </row>
    <row r="17934" spans="6:9">
      <c r="F17934" s="52"/>
      <c r="H17934"/>
      <c r="I17934"/>
    </row>
    <row r="17935" spans="6:9">
      <c r="F17935" s="52"/>
      <c r="H17935"/>
      <c r="I17935"/>
    </row>
    <row r="17936" spans="6:9">
      <c r="F17936" s="52"/>
      <c r="H17936"/>
      <c r="I17936"/>
    </row>
    <row r="17937" spans="6:9">
      <c r="F17937" s="52"/>
      <c r="H17937"/>
      <c r="I17937"/>
    </row>
    <row r="17938" spans="6:9">
      <c r="F17938" s="52"/>
      <c r="H17938"/>
      <c r="I17938"/>
    </row>
    <row r="17939" spans="6:9">
      <c r="F17939" s="52"/>
      <c r="H17939"/>
      <c r="I17939"/>
    </row>
    <row r="17940" spans="6:9">
      <c r="F17940" s="52"/>
      <c r="H17940"/>
      <c r="I17940"/>
    </row>
    <row r="17941" spans="6:9">
      <c r="F17941" s="52"/>
      <c r="H17941"/>
      <c r="I17941"/>
    </row>
    <row r="17942" spans="6:9">
      <c r="F17942" s="52"/>
      <c r="H17942"/>
      <c r="I17942"/>
    </row>
    <row r="17943" spans="6:9">
      <c r="F17943" s="52"/>
      <c r="H17943"/>
      <c r="I17943"/>
    </row>
    <row r="17944" spans="6:9">
      <c r="F17944" s="52"/>
      <c r="H17944"/>
      <c r="I17944"/>
    </row>
    <row r="17945" spans="6:9">
      <c r="F17945" s="52"/>
      <c r="H17945"/>
      <c r="I17945"/>
    </row>
    <row r="17946" spans="6:9">
      <c r="F17946" s="52"/>
      <c r="H17946"/>
      <c r="I17946"/>
    </row>
    <row r="17947" spans="6:9">
      <c r="F17947" s="52"/>
      <c r="H17947"/>
      <c r="I17947"/>
    </row>
    <row r="17948" spans="6:9">
      <c r="F17948" s="52"/>
      <c r="H17948"/>
      <c r="I17948"/>
    </row>
    <row r="17949" spans="6:9">
      <c r="F17949" s="52"/>
      <c r="H17949"/>
      <c r="I17949"/>
    </row>
    <row r="17950" spans="6:9">
      <c r="F17950" s="52"/>
      <c r="H17950"/>
      <c r="I17950"/>
    </row>
    <row r="17951" spans="6:9">
      <c r="F17951" s="52"/>
      <c r="H17951"/>
      <c r="I17951"/>
    </row>
    <row r="17952" spans="6:9">
      <c r="F17952" s="52"/>
      <c r="H17952"/>
      <c r="I17952"/>
    </row>
    <row r="17953" spans="6:9">
      <c r="F17953" s="52"/>
      <c r="H17953"/>
      <c r="I17953"/>
    </row>
    <row r="17954" spans="6:9">
      <c r="F17954" s="52"/>
      <c r="H17954"/>
      <c r="I17954"/>
    </row>
    <row r="17955" spans="6:9">
      <c r="F17955" s="52"/>
      <c r="H17955"/>
      <c r="I17955"/>
    </row>
    <row r="17956" spans="6:9">
      <c r="F17956" s="52"/>
      <c r="H17956"/>
      <c r="I17956"/>
    </row>
    <row r="17957" spans="6:9">
      <c r="F17957" s="52"/>
      <c r="H17957"/>
      <c r="I17957"/>
    </row>
    <row r="17958" spans="6:9">
      <c r="F17958" s="52"/>
      <c r="H17958"/>
      <c r="I17958"/>
    </row>
    <row r="17959" spans="6:9">
      <c r="F17959" s="52"/>
      <c r="H17959"/>
      <c r="I17959"/>
    </row>
    <row r="17960" spans="6:9">
      <c r="F17960" s="52"/>
      <c r="H17960"/>
      <c r="I17960"/>
    </row>
    <row r="17961" spans="6:9">
      <c r="F17961" s="52"/>
      <c r="H17961"/>
      <c r="I17961"/>
    </row>
    <row r="17962" spans="6:9">
      <c r="F17962" s="52"/>
      <c r="H17962"/>
      <c r="I17962"/>
    </row>
    <row r="17963" spans="6:9">
      <c r="F17963" s="52"/>
      <c r="H17963"/>
      <c r="I17963"/>
    </row>
    <row r="17964" spans="6:9">
      <c r="F17964" s="52"/>
      <c r="H17964"/>
      <c r="I17964"/>
    </row>
    <row r="17965" spans="6:9">
      <c r="F17965" s="52"/>
      <c r="H17965"/>
      <c r="I17965"/>
    </row>
    <row r="17966" spans="6:9">
      <c r="F17966" s="52"/>
      <c r="H17966"/>
      <c r="I17966"/>
    </row>
    <row r="17967" spans="6:9">
      <c r="F17967" s="52"/>
      <c r="H17967"/>
      <c r="I17967"/>
    </row>
    <row r="17968" spans="6:9">
      <c r="F17968" s="52"/>
      <c r="H17968"/>
      <c r="I17968"/>
    </row>
    <row r="17969" spans="6:9">
      <c r="F17969" s="52"/>
      <c r="H17969"/>
      <c r="I17969"/>
    </row>
    <row r="17970" spans="6:9">
      <c r="F17970" s="52"/>
      <c r="H17970"/>
      <c r="I17970"/>
    </row>
    <row r="17971" spans="6:9">
      <c r="F17971" s="52"/>
      <c r="H17971"/>
      <c r="I17971"/>
    </row>
    <row r="17972" spans="6:9">
      <c r="F17972" s="52"/>
      <c r="H17972"/>
      <c r="I17972"/>
    </row>
    <row r="17973" spans="6:9">
      <c r="F17973" s="52"/>
      <c r="H17973"/>
      <c r="I17973"/>
    </row>
    <row r="17974" spans="6:9">
      <c r="F17974" s="52"/>
      <c r="H17974"/>
      <c r="I17974"/>
    </row>
    <row r="17975" spans="6:9">
      <c r="F17975" s="52"/>
      <c r="H17975"/>
      <c r="I17975"/>
    </row>
    <row r="17976" spans="6:9">
      <c r="F17976" s="52"/>
      <c r="H17976"/>
      <c r="I17976"/>
    </row>
    <row r="17977" spans="6:9">
      <c r="F17977" s="52"/>
      <c r="H17977"/>
      <c r="I17977"/>
    </row>
    <row r="17978" spans="6:9">
      <c r="F17978" s="52"/>
      <c r="H17978"/>
      <c r="I17978"/>
    </row>
    <row r="17979" spans="6:9">
      <c r="F17979" s="52"/>
      <c r="H17979"/>
      <c r="I17979"/>
    </row>
    <row r="17980" spans="6:9">
      <c r="F17980" s="52"/>
      <c r="H17980"/>
      <c r="I17980"/>
    </row>
    <row r="17981" spans="6:9">
      <c r="F17981" s="52"/>
      <c r="H17981"/>
      <c r="I17981"/>
    </row>
    <row r="17982" spans="6:9">
      <c r="F17982" s="52"/>
      <c r="H17982"/>
      <c r="I17982"/>
    </row>
    <row r="17983" spans="6:9">
      <c r="F17983" s="52"/>
      <c r="H17983"/>
      <c r="I17983"/>
    </row>
    <row r="17984" spans="6:9">
      <c r="F17984" s="52"/>
      <c r="H17984"/>
      <c r="I17984"/>
    </row>
    <row r="17985" spans="6:9">
      <c r="F17985" s="52"/>
      <c r="H17985"/>
      <c r="I17985"/>
    </row>
    <row r="17986" spans="6:9">
      <c r="F17986" s="52"/>
      <c r="H17986"/>
      <c r="I17986"/>
    </row>
    <row r="17987" spans="6:9">
      <c r="F17987" s="52"/>
      <c r="H17987"/>
      <c r="I17987"/>
    </row>
    <row r="17988" spans="6:9">
      <c r="F17988" s="52"/>
      <c r="H17988"/>
      <c r="I17988"/>
    </row>
    <row r="17989" spans="6:9">
      <c r="F17989" s="52"/>
      <c r="H17989"/>
      <c r="I17989"/>
    </row>
    <row r="17990" spans="6:9">
      <c r="F17990" s="52"/>
      <c r="H17990"/>
      <c r="I17990"/>
    </row>
    <row r="17991" spans="6:9">
      <c r="F17991" s="52"/>
      <c r="H17991"/>
      <c r="I17991"/>
    </row>
    <row r="17992" spans="6:9">
      <c r="F17992" s="52"/>
      <c r="H17992"/>
      <c r="I17992"/>
    </row>
    <row r="17993" spans="6:9">
      <c r="F17993" s="52"/>
      <c r="H17993"/>
      <c r="I17993"/>
    </row>
    <row r="17994" spans="6:9">
      <c r="F17994" s="52"/>
      <c r="H17994"/>
      <c r="I17994"/>
    </row>
    <row r="17995" spans="6:9">
      <c r="F17995" s="52"/>
      <c r="H17995"/>
      <c r="I17995"/>
    </row>
    <row r="17996" spans="6:9">
      <c r="F17996" s="52"/>
      <c r="H17996"/>
      <c r="I17996"/>
    </row>
    <row r="17997" spans="6:9">
      <c r="F17997" s="52"/>
      <c r="H17997"/>
      <c r="I17997"/>
    </row>
    <row r="17998" spans="6:9">
      <c r="F17998" s="52"/>
      <c r="H17998"/>
      <c r="I17998"/>
    </row>
    <row r="17999" spans="6:9">
      <c r="F17999" s="52"/>
      <c r="H17999"/>
      <c r="I17999"/>
    </row>
    <row r="18000" spans="6:9">
      <c r="F18000" s="52"/>
      <c r="H18000"/>
      <c r="I18000"/>
    </row>
    <row r="18001" spans="6:9">
      <c r="F18001" s="52"/>
      <c r="H18001"/>
      <c r="I18001"/>
    </row>
    <row r="18002" spans="6:9">
      <c r="F18002" s="52"/>
      <c r="H18002"/>
      <c r="I18002"/>
    </row>
    <row r="18003" spans="6:9">
      <c r="F18003" s="52"/>
      <c r="H18003"/>
      <c r="I18003"/>
    </row>
    <row r="18004" spans="6:9">
      <c r="F18004" s="52"/>
      <c r="H18004"/>
      <c r="I18004"/>
    </row>
    <row r="18005" spans="6:9">
      <c r="F18005" s="52"/>
      <c r="H18005"/>
      <c r="I18005"/>
    </row>
    <row r="18006" spans="6:9">
      <c r="F18006" s="52"/>
      <c r="H18006"/>
      <c r="I18006"/>
    </row>
    <row r="18007" spans="6:9">
      <c r="F18007" s="52"/>
      <c r="H18007"/>
      <c r="I18007"/>
    </row>
    <row r="18008" spans="6:9">
      <c r="F18008" s="52"/>
      <c r="H18008"/>
      <c r="I18008"/>
    </row>
    <row r="18009" spans="6:9">
      <c r="F18009" s="52"/>
      <c r="H18009"/>
      <c r="I18009"/>
    </row>
    <row r="18010" spans="6:9">
      <c r="F18010" s="52"/>
      <c r="H18010"/>
      <c r="I18010"/>
    </row>
    <row r="18011" spans="6:9">
      <c r="F18011" s="52"/>
      <c r="H18011"/>
      <c r="I18011"/>
    </row>
    <row r="18012" spans="6:9">
      <c r="F18012" s="52"/>
      <c r="H18012"/>
      <c r="I18012"/>
    </row>
    <row r="18013" spans="6:9">
      <c r="F18013" s="52"/>
      <c r="H18013"/>
      <c r="I18013"/>
    </row>
    <row r="18014" spans="6:9">
      <c r="F18014" s="52"/>
      <c r="H18014"/>
      <c r="I18014"/>
    </row>
    <row r="18015" spans="6:9">
      <c r="F18015" s="52"/>
      <c r="H18015"/>
      <c r="I18015"/>
    </row>
    <row r="18016" spans="6:9">
      <c r="F18016" s="52"/>
      <c r="H18016"/>
      <c r="I18016"/>
    </row>
    <row r="18017" spans="6:9">
      <c r="F18017" s="52"/>
      <c r="H18017"/>
      <c r="I18017"/>
    </row>
    <row r="18018" spans="6:9">
      <c r="F18018" s="52"/>
      <c r="H18018"/>
      <c r="I18018"/>
    </row>
    <row r="18019" spans="6:9">
      <c r="F18019" s="52"/>
      <c r="H18019"/>
      <c r="I18019"/>
    </row>
    <row r="18020" spans="6:9">
      <c r="F18020" s="52"/>
      <c r="H18020"/>
      <c r="I18020"/>
    </row>
    <row r="18021" spans="6:9">
      <c r="F18021" s="52"/>
      <c r="H18021"/>
      <c r="I18021"/>
    </row>
    <row r="18022" spans="6:9">
      <c r="F18022" s="52"/>
      <c r="H18022"/>
      <c r="I18022"/>
    </row>
    <row r="18023" spans="6:9">
      <c r="F18023" s="52"/>
      <c r="H18023"/>
      <c r="I18023"/>
    </row>
    <row r="18024" spans="6:9">
      <c r="F18024" s="52"/>
      <c r="H18024"/>
      <c r="I18024"/>
    </row>
    <row r="18025" spans="6:9">
      <c r="F18025" s="52"/>
      <c r="H18025"/>
      <c r="I18025"/>
    </row>
    <row r="18026" spans="6:9">
      <c r="F18026" s="52"/>
      <c r="H18026"/>
      <c r="I18026"/>
    </row>
    <row r="18027" spans="6:9">
      <c r="F18027" s="52"/>
      <c r="H18027"/>
      <c r="I18027"/>
    </row>
    <row r="18028" spans="6:9">
      <c r="F18028" s="52"/>
      <c r="H18028"/>
      <c r="I18028"/>
    </row>
    <row r="18029" spans="6:9">
      <c r="F18029" s="52"/>
      <c r="H18029"/>
      <c r="I18029"/>
    </row>
    <row r="18030" spans="6:9">
      <c r="F18030" s="52"/>
      <c r="H18030"/>
      <c r="I18030"/>
    </row>
    <row r="18031" spans="6:9">
      <c r="F18031" s="52"/>
      <c r="H18031"/>
      <c r="I18031"/>
    </row>
    <row r="18032" spans="6:9">
      <c r="F18032" s="52"/>
      <c r="H18032"/>
      <c r="I18032"/>
    </row>
    <row r="18033" spans="6:9">
      <c r="F18033" s="52"/>
      <c r="H18033"/>
      <c r="I18033"/>
    </row>
    <row r="18034" spans="6:9">
      <c r="F18034" s="52"/>
      <c r="H18034"/>
      <c r="I18034"/>
    </row>
    <row r="18035" spans="6:9">
      <c r="F18035" s="52"/>
      <c r="H18035"/>
      <c r="I18035"/>
    </row>
    <row r="18036" spans="6:9">
      <c r="F18036" s="52"/>
      <c r="H18036"/>
      <c r="I18036"/>
    </row>
    <row r="18037" spans="6:9">
      <c r="F18037" s="52"/>
      <c r="H18037"/>
      <c r="I18037"/>
    </row>
    <row r="18038" spans="6:9">
      <c r="F18038" s="52"/>
      <c r="H18038"/>
      <c r="I18038"/>
    </row>
    <row r="18039" spans="6:9">
      <c r="F18039" s="52"/>
      <c r="H18039"/>
      <c r="I18039"/>
    </row>
    <row r="18040" spans="6:9">
      <c r="F18040" s="52"/>
      <c r="H18040"/>
      <c r="I18040"/>
    </row>
    <row r="18041" spans="6:9">
      <c r="F18041" s="52"/>
      <c r="H18041"/>
      <c r="I18041"/>
    </row>
    <row r="18042" spans="6:9">
      <c r="F18042" s="52"/>
      <c r="H18042"/>
      <c r="I18042"/>
    </row>
    <row r="18043" spans="6:9">
      <c r="F18043" s="52"/>
      <c r="H18043"/>
      <c r="I18043"/>
    </row>
    <row r="18044" spans="6:9">
      <c r="F18044" s="52"/>
      <c r="H18044"/>
      <c r="I18044"/>
    </row>
    <row r="18045" spans="6:9">
      <c r="F18045" s="52"/>
      <c r="H18045"/>
      <c r="I18045"/>
    </row>
    <row r="18046" spans="6:9">
      <c r="F18046" s="52"/>
      <c r="H18046"/>
      <c r="I18046"/>
    </row>
    <row r="18047" spans="6:9">
      <c r="F18047" s="52"/>
      <c r="H18047"/>
      <c r="I18047"/>
    </row>
    <row r="18048" spans="6:9">
      <c r="F18048" s="52"/>
      <c r="H18048"/>
      <c r="I18048"/>
    </row>
    <row r="18049" spans="6:9">
      <c r="F18049" s="52"/>
      <c r="H18049"/>
      <c r="I18049"/>
    </row>
    <row r="18050" spans="6:9">
      <c r="F18050" s="52"/>
      <c r="H18050"/>
      <c r="I18050"/>
    </row>
    <row r="18051" spans="6:9">
      <c r="F18051" s="52"/>
      <c r="H18051"/>
      <c r="I18051"/>
    </row>
    <row r="18052" spans="6:9">
      <c r="F18052" s="52"/>
      <c r="H18052"/>
      <c r="I18052"/>
    </row>
    <row r="18053" spans="6:9">
      <c r="F18053" s="52"/>
      <c r="H18053"/>
      <c r="I18053"/>
    </row>
    <row r="18054" spans="6:9">
      <c r="F18054" s="52"/>
      <c r="H18054"/>
      <c r="I18054"/>
    </row>
    <row r="18055" spans="6:9">
      <c r="F18055" s="52"/>
      <c r="H18055"/>
      <c r="I18055"/>
    </row>
    <row r="18056" spans="6:9">
      <c r="F18056" s="52"/>
      <c r="H18056"/>
      <c r="I18056"/>
    </row>
    <row r="18057" spans="6:9">
      <c r="F18057" s="52"/>
      <c r="H18057"/>
      <c r="I18057"/>
    </row>
    <row r="18058" spans="6:9">
      <c r="F18058" s="52"/>
      <c r="H18058"/>
      <c r="I18058"/>
    </row>
    <row r="18059" spans="6:9">
      <c r="F18059" s="52"/>
      <c r="H18059"/>
      <c r="I18059"/>
    </row>
    <row r="18060" spans="6:9">
      <c r="F18060" s="52"/>
      <c r="H18060"/>
      <c r="I18060"/>
    </row>
    <row r="18061" spans="6:9">
      <c r="F18061" s="52"/>
      <c r="H18061"/>
      <c r="I18061"/>
    </row>
    <row r="18062" spans="6:9">
      <c r="F18062" s="52"/>
      <c r="H18062"/>
      <c r="I18062"/>
    </row>
    <row r="18063" spans="6:9">
      <c r="F18063" s="52"/>
      <c r="H18063"/>
      <c r="I18063"/>
    </row>
    <row r="18064" spans="6:9">
      <c r="F18064" s="52"/>
      <c r="H18064"/>
      <c r="I18064"/>
    </row>
    <row r="18065" spans="6:9">
      <c r="F18065" s="52"/>
      <c r="H18065"/>
      <c r="I18065"/>
    </row>
    <row r="18066" spans="6:9">
      <c r="F18066" s="52"/>
      <c r="H18066"/>
      <c r="I18066"/>
    </row>
    <row r="18067" spans="6:9">
      <c r="F18067" s="52"/>
      <c r="H18067"/>
      <c r="I18067"/>
    </row>
    <row r="18068" spans="6:9">
      <c r="F18068" s="52"/>
      <c r="H18068"/>
      <c r="I18068"/>
    </row>
    <row r="18069" spans="6:9">
      <c r="F18069" s="52"/>
      <c r="H18069"/>
      <c r="I18069"/>
    </row>
    <row r="18070" spans="6:9">
      <c r="F18070" s="52"/>
      <c r="H18070"/>
      <c r="I18070"/>
    </row>
    <row r="18071" spans="6:9">
      <c r="F18071" s="52"/>
      <c r="H18071"/>
      <c r="I18071"/>
    </row>
    <row r="18072" spans="6:9">
      <c r="F18072" s="52"/>
      <c r="H18072"/>
      <c r="I18072"/>
    </row>
    <row r="18073" spans="6:9">
      <c r="F18073" s="52"/>
      <c r="H18073"/>
      <c r="I18073"/>
    </row>
    <row r="18074" spans="6:9">
      <c r="F18074" s="52"/>
      <c r="H18074"/>
      <c r="I18074"/>
    </row>
    <row r="18075" spans="6:9">
      <c r="F18075" s="52"/>
      <c r="H18075"/>
      <c r="I18075"/>
    </row>
    <row r="18076" spans="6:9">
      <c r="F18076" s="52"/>
      <c r="H18076"/>
      <c r="I18076"/>
    </row>
    <row r="18077" spans="6:9">
      <c r="F18077" s="52"/>
      <c r="H18077"/>
      <c r="I18077"/>
    </row>
    <row r="18078" spans="6:9">
      <c r="F18078" s="52"/>
      <c r="H18078"/>
      <c r="I18078"/>
    </row>
    <row r="18079" spans="6:9">
      <c r="F18079" s="52"/>
      <c r="H18079"/>
      <c r="I18079"/>
    </row>
    <row r="18080" spans="6:9">
      <c r="F18080" s="52"/>
      <c r="H18080"/>
      <c r="I18080"/>
    </row>
    <row r="18081" spans="6:9">
      <c r="F18081" s="52"/>
      <c r="H18081"/>
      <c r="I18081"/>
    </row>
    <row r="18082" spans="6:9">
      <c r="F18082" s="52"/>
      <c r="H18082"/>
      <c r="I18082"/>
    </row>
    <row r="18083" spans="6:9">
      <c r="F18083" s="52"/>
      <c r="H18083"/>
      <c r="I18083"/>
    </row>
    <row r="18084" spans="6:9">
      <c r="F18084" s="52"/>
      <c r="H18084"/>
      <c r="I18084"/>
    </row>
    <row r="18085" spans="6:9">
      <c r="F18085" s="52"/>
      <c r="H18085"/>
      <c r="I18085"/>
    </row>
    <row r="18086" spans="6:9">
      <c r="F18086" s="52"/>
      <c r="H18086"/>
      <c r="I18086"/>
    </row>
    <row r="18087" spans="6:9">
      <c r="F18087" s="52"/>
      <c r="H18087"/>
      <c r="I18087"/>
    </row>
    <row r="18088" spans="6:9">
      <c r="F18088" s="52"/>
      <c r="H18088"/>
      <c r="I18088"/>
    </row>
    <row r="18089" spans="6:9">
      <c r="F18089" s="52"/>
      <c r="H18089"/>
      <c r="I18089"/>
    </row>
    <row r="18090" spans="6:9">
      <c r="F18090" s="52"/>
      <c r="H18090"/>
      <c r="I18090"/>
    </row>
    <row r="18091" spans="6:9">
      <c r="F18091" s="52"/>
      <c r="H18091"/>
      <c r="I18091"/>
    </row>
    <row r="18092" spans="6:9">
      <c r="F18092" s="52"/>
      <c r="H18092"/>
      <c r="I18092"/>
    </row>
    <row r="18093" spans="6:9">
      <c r="F18093" s="52"/>
      <c r="H18093"/>
      <c r="I18093"/>
    </row>
    <row r="18094" spans="6:9">
      <c r="F18094" s="52"/>
      <c r="H18094"/>
      <c r="I18094"/>
    </row>
    <row r="18095" spans="6:9">
      <c r="F18095" s="52"/>
      <c r="H18095"/>
      <c r="I18095"/>
    </row>
    <row r="18096" spans="6:9">
      <c r="F18096" s="52"/>
      <c r="H18096"/>
      <c r="I18096"/>
    </row>
    <row r="18097" spans="6:9">
      <c r="F18097" s="52"/>
      <c r="H18097"/>
      <c r="I18097"/>
    </row>
    <row r="18098" spans="6:9">
      <c r="F18098" s="52"/>
      <c r="H18098"/>
      <c r="I18098"/>
    </row>
    <row r="18099" spans="6:9">
      <c r="F18099" s="52"/>
      <c r="H18099"/>
      <c r="I18099"/>
    </row>
    <row r="18100" spans="6:9">
      <c r="F18100" s="52"/>
      <c r="H18100"/>
      <c r="I18100"/>
    </row>
    <row r="18101" spans="6:9">
      <c r="F18101" s="52"/>
      <c r="H18101"/>
      <c r="I18101"/>
    </row>
    <row r="18102" spans="6:9">
      <c r="F18102" s="52"/>
      <c r="H18102"/>
      <c r="I18102"/>
    </row>
    <row r="18103" spans="6:9">
      <c r="F18103" s="52"/>
      <c r="H18103"/>
      <c r="I18103"/>
    </row>
    <row r="18104" spans="6:9">
      <c r="F18104" s="52"/>
      <c r="H18104"/>
      <c r="I18104"/>
    </row>
    <row r="18105" spans="6:9">
      <c r="F18105" s="52"/>
      <c r="H18105"/>
      <c r="I18105"/>
    </row>
    <row r="18106" spans="6:9">
      <c r="F18106" s="52"/>
      <c r="H18106"/>
      <c r="I18106"/>
    </row>
    <row r="18107" spans="6:9">
      <c r="F18107" s="52"/>
      <c r="H18107"/>
      <c r="I18107"/>
    </row>
    <row r="18108" spans="6:9">
      <c r="F18108" s="52"/>
      <c r="H18108"/>
      <c r="I18108"/>
    </row>
    <row r="18109" spans="6:9">
      <c r="F18109" s="52"/>
      <c r="H18109"/>
      <c r="I18109"/>
    </row>
    <row r="18110" spans="6:9">
      <c r="F18110" s="52"/>
      <c r="H18110"/>
      <c r="I18110"/>
    </row>
    <row r="18111" spans="6:9">
      <c r="F18111" s="52"/>
      <c r="H18111"/>
      <c r="I18111"/>
    </row>
    <row r="18112" spans="6:9">
      <c r="F18112" s="52"/>
      <c r="H18112"/>
      <c r="I18112"/>
    </row>
    <row r="18113" spans="6:9">
      <c r="F18113" s="52"/>
      <c r="H18113"/>
      <c r="I18113"/>
    </row>
    <row r="18114" spans="6:9">
      <c r="F18114" s="52"/>
      <c r="H18114"/>
      <c r="I18114"/>
    </row>
    <row r="18115" spans="6:9">
      <c r="F18115" s="52"/>
      <c r="H18115"/>
      <c r="I18115"/>
    </row>
    <row r="18116" spans="6:9">
      <c r="F18116" s="52"/>
      <c r="H18116"/>
      <c r="I18116"/>
    </row>
    <row r="18117" spans="6:9">
      <c r="F18117" s="52"/>
      <c r="H18117"/>
      <c r="I18117"/>
    </row>
    <row r="18118" spans="6:9">
      <c r="F18118" s="52"/>
      <c r="H18118"/>
      <c r="I18118"/>
    </row>
    <row r="18119" spans="6:9">
      <c r="F18119" s="52"/>
      <c r="H18119"/>
      <c r="I18119"/>
    </row>
    <row r="18120" spans="6:9">
      <c r="F18120" s="52"/>
      <c r="H18120"/>
      <c r="I18120"/>
    </row>
    <row r="18121" spans="6:9">
      <c r="F18121" s="52"/>
      <c r="H18121"/>
      <c r="I18121"/>
    </row>
    <row r="18122" spans="6:9">
      <c r="F18122" s="52"/>
      <c r="H18122"/>
      <c r="I18122"/>
    </row>
    <row r="18123" spans="6:9">
      <c r="F18123" s="52"/>
      <c r="H18123"/>
      <c r="I18123"/>
    </row>
    <row r="18124" spans="6:9">
      <c r="F18124" s="52"/>
      <c r="H18124"/>
      <c r="I18124"/>
    </row>
    <row r="18125" spans="6:9">
      <c r="F18125" s="52"/>
      <c r="H18125"/>
      <c r="I18125"/>
    </row>
    <row r="18126" spans="6:9">
      <c r="F18126" s="52"/>
      <c r="H18126"/>
      <c r="I18126"/>
    </row>
    <row r="18127" spans="6:9">
      <c r="F18127" s="52"/>
      <c r="H18127"/>
      <c r="I18127"/>
    </row>
    <row r="18128" spans="6:9">
      <c r="F18128" s="52"/>
      <c r="H18128"/>
      <c r="I18128"/>
    </row>
    <row r="18129" spans="6:9">
      <c r="F18129" s="52"/>
      <c r="H18129"/>
      <c r="I18129"/>
    </row>
    <row r="18130" spans="6:9">
      <c r="F18130" s="52"/>
      <c r="H18130"/>
      <c r="I18130"/>
    </row>
    <row r="18131" spans="6:9">
      <c r="F18131" s="52"/>
      <c r="H18131"/>
      <c r="I18131"/>
    </row>
    <row r="18132" spans="6:9">
      <c r="F18132" s="52"/>
      <c r="H18132"/>
      <c r="I18132"/>
    </row>
    <row r="18133" spans="6:9">
      <c r="F18133" s="52"/>
      <c r="H18133"/>
      <c r="I18133"/>
    </row>
    <row r="18134" spans="6:9">
      <c r="F18134" s="52"/>
      <c r="H18134"/>
      <c r="I18134"/>
    </row>
    <row r="18135" spans="6:9">
      <c r="F18135" s="52"/>
      <c r="H18135"/>
      <c r="I18135"/>
    </row>
    <row r="18136" spans="6:9">
      <c r="F18136" s="52"/>
      <c r="H18136"/>
      <c r="I18136"/>
    </row>
    <row r="18137" spans="6:9">
      <c r="F18137" s="52"/>
      <c r="H18137"/>
      <c r="I18137"/>
    </row>
    <row r="18138" spans="6:9">
      <c r="F18138" s="52"/>
      <c r="H18138"/>
      <c r="I18138"/>
    </row>
    <row r="18139" spans="6:9">
      <c r="F18139" s="52"/>
      <c r="H18139"/>
      <c r="I18139"/>
    </row>
    <row r="18140" spans="6:9">
      <c r="F18140" s="52"/>
      <c r="H18140"/>
      <c r="I18140"/>
    </row>
    <row r="18141" spans="6:9">
      <c r="F18141" s="52"/>
      <c r="H18141"/>
      <c r="I18141"/>
    </row>
    <row r="18142" spans="6:9">
      <c r="F18142" s="52"/>
      <c r="H18142"/>
      <c r="I18142"/>
    </row>
    <row r="18143" spans="6:9">
      <c r="F18143" s="52"/>
      <c r="H18143"/>
      <c r="I18143"/>
    </row>
    <row r="18144" spans="6:9">
      <c r="F18144" s="52"/>
      <c r="H18144"/>
      <c r="I18144"/>
    </row>
    <row r="18145" spans="6:9">
      <c r="F18145" s="52"/>
      <c r="H18145"/>
      <c r="I18145"/>
    </row>
    <row r="18146" spans="6:9">
      <c r="F18146" s="52"/>
      <c r="H18146"/>
      <c r="I18146"/>
    </row>
    <row r="18147" spans="6:9">
      <c r="F18147" s="52"/>
      <c r="H18147"/>
      <c r="I18147"/>
    </row>
    <row r="18148" spans="6:9">
      <c r="F18148" s="52"/>
      <c r="H18148"/>
      <c r="I18148"/>
    </row>
    <row r="18149" spans="6:9">
      <c r="F18149" s="52"/>
      <c r="H18149"/>
      <c r="I18149"/>
    </row>
    <row r="18150" spans="6:9">
      <c r="F18150" s="52"/>
      <c r="H18150"/>
      <c r="I18150"/>
    </row>
    <row r="18151" spans="6:9">
      <c r="F18151" s="52"/>
      <c r="H18151"/>
      <c r="I18151"/>
    </row>
    <row r="18152" spans="6:9">
      <c r="F18152" s="52"/>
      <c r="H18152"/>
      <c r="I18152"/>
    </row>
    <row r="18153" spans="6:9">
      <c r="F18153" s="52"/>
      <c r="H18153"/>
      <c r="I18153"/>
    </row>
    <row r="18154" spans="6:9">
      <c r="F18154" s="52"/>
      <c r="H18154"/>
      <c r="I18154"/>
    </row>
    <row r="18155" spans="6:9">
      <c r="F18155" s="52"/>
      <c r="H18155"/>
      <c r="I18155"/>
    </row>
    <row r="18156" spans="6:9">
      <c r="F18156" s="52"/>
      <c r="H18156"/>
      <c r="I18156"/>
    </row>
    <row r="18157" spans="6:9">
      <c r="F18157" s="52"/>
      <c r="H18157"/>
      <c r="I18157"/>
    </row>
    <row r="18158" spans="6:9">
      <c r="F18158" s="52"/>
      <c r="H18158"/>
      <c r="I18158"/>
    </row>
    <row r="18159" spans="6:9">
      <c r="F18159" s="52"/>
      <c r="H18159"/>
      <c r="I18159"/>
    </row>
    <row r="18160" spans="6:9">
      <c r="F18160" s="52"/>
      <c r="H18160"/>
      <c r="I18160"/>
    </row>
    <row r="18161" spans="6:9">
      <c r="F18161" s="52"/>
      <c r="H18161"/>
      <c r="I18161"/>
    </row>
    <row r="18162" spans="6:9">
      <c r="F18162" s="52"/>
      <c r="H18162"/>
      <c r="I18162"/>
    </row>
    <row r="18163" spans="6:9">
      <c r="F18163" s="52"/>
      <c r="H18163"/>
      <c r="I18163"/>
    </row>
    <row r="18164" spans="6:9">
      <c r="F18164" s="52"/>
      <c r="H18164"/>
      <c r="I18164"/>
    </row>
    <row r="18165" spans="6:9">
      <c r="F18165" s="52"/>
      <c r="H18165"/>
      <c r="I18165"/>
    </row>
    <row r="18166" spans="6:9">
      <c r="F18166" s="52"/>
      <c r="H18166"/>
      <c r="I18166"/>
    </row>
    <row r="18167" spans="6:9">
      <c r="F18167" s="52"/>
      <c r="H18167"/>
      <c r="I18167"/>
    </row>
    <row r="18168" spans="6:9">
      <c r="F18168" s="52"/>
      <c r="H18168"/>
      <c r="I18168"/>
    </row>
    <row r="18169" spans="6:9">
      <c r="F18169" s="52"/>
      <c r="H18169"/>
      <c r="I18169"/>
    </row>
    <row r="18170" spans="6:9">
      <c r="F18170" s="52"/>
      <c r="H18170"/>
      <c r="I18170"/>
    </row>
    <row r="18171" spans="6:9">
      <c r="F18171" s="52"/>
      <c r="H18171"/>
      <c r="I18171"/>
    </row>
    <row r="18172" spans="6:9">
      <c r="F18172" s="52"/>
      <c r="H18172"/>
      <c r="I18172"/>
    </row>
    <row r="18173" spans="6:9">
      <c r="F18173" s="52"/>
      <c r="H18173"/>
      <c r="I18173"/>
    </row>
    <row r="18174" spans="6:9">
      <c r="F18174" s="52"/>
      <c r="H18174"/>
      <c r="I18174"/>
    </row>
    <row r="18175" spans="6:9">
      <c r="F18175" s="52"/>
      <c r="H18175"/>
      <c r="I18175"/>
    </row>
    <row r="18176" spans="6:9">
      <c r="F18176" s="52"/>
      <c r="H18176"/>
      <c r="I18176"/>
    </row>
    <row r="18177" spans="6:9">
      <c r="F18177" s="52"/>
      <c r="H18177"/>
      <c r="I18177"/>
    </row>
    <row r="18178" spans="6:9">
      <c r="F18178" s="52"/>
      <c r="H18178"/>
      <c r="I18178"/>
    </row>
    <row r="18179" spans="6:9">
      <c r="F18179" s="52"/>
      <c r="H18179"/>
      <c r="I18179"/>
    </row>
    <row r="18180" spans="6:9">
      <c r="F18180" s="52"/>
      <c r="H18180"/>
      <c r="I18180"/>
    </row>
    <row r="18181" spans="6:9">
      <c r="F18181" s="52"/>
      <c r="H18181"/>
      <c r="I18181"/>
    </row>
    <row r="18182" spans="6:9">
      <c r="F18182" s="52"/>
      <c r="H18182"/>
      <c r="I18182"/>
    </row>
    <row r="18183" spans="6:9">
      <c r="F18183" s="52"/>
      <c r="H18183"/>
      <c r="I18183"/>
    </row>
    <row r="18184" spans="6:9">
      <c r="F18184" s="52"/>
      <c r="H18184"/>
      <c r="I18184"/>
    </row>
    <row r="18185" spans="6:9">
      <c r="F18185" s="52"/>
      <c r="H18185"/>
      <c r="I18185"/>
    </row>
    <row r="18186" spans="6:9">
      <c r="F18186" s="52"/>
      <c r="H18186"/>
      <c r="I18186"/>
    </row>
    <row r="18187" spans="6:9">
      <c r="F18187" s="52"/>
      <c r="H18187"/>
      <c r="I18187"/>
    </row>
    <row r="18188" spans="6:9">
      <c r="F18188" s="52"/>
      <c r="H18188"/>
      <c r="I18188"/>
    </row>
    <row r="18189" spans="6:9">
      <c r="F18189" s="52"/>
      <c r="H18189"/>
      <c r="I18189"/>
    </row>
    <row r="18190" spans="6:9">
      <c r="F18190" s="52"/>
      <c r="H18190"/>
      <c r="I18190"/>
    </row>
    <row r="18191" spans="6:9">
      <c r="F18191" s="52"/>
      <c r="H18191"/>
      <c r="I18191"/>
    </row>
    <row r="18192" spans="6:9">
      <c r="F18192" s="52"/>
      <c r="H18192"/>
      <c r="I18192"/>
    </row>
    <row r="18193" spans="6:9">
      <c r="F18193" s="52"/>
      <c r="H18193"/>
      <c r="I18193"/>
    </row>
    <row r="18194" spans="6:9">
      <c r="F18194" s="52"/>
      <c r="H18194"/>
      <c r="I18194"/>
    </row>
    <row r="18195" spans="6:9">
      <c r="F18195" s="52"/>
      <c r="H18195"/>
      <c r="I18195"/>
    </row>
    <row r="18196" spans="6:9">
      <c r="F18196" s="52"/>
      <c r="H18196"/>
      <c r="I18196"/>
    </row>
    <row r="18197" spans="6:9">
      <c r="F18197" s="52"/>
      <c r="H18197"/>
      <c r="I18197"/>
    </row>
    <row r="18198" spans="6:9">
      <c r="F18198" s="52"/>
      <c r="H18198"/>
      <c r="I18198"/>
    </row>
    <row r="18199" spans="6:9">
      <c r="F18199" s="52"/>
      <c r="H18199"/>
      <c r="I18199"/>
    </row>
    <row r="18200" spans="6:9">
      <c r="F18200" s="52"/>
      <c r="H18200"/>
      <c r="I18200"/>
    </row>
    <row r="18201" spans="6:9">
      <c r="F18201" s="52"/>
      <c r="H18201"/>
      <c r="I18201"/>
    </row>
    <row r="18202" spans="6:9">
      <c r="F18202" s="52"/>
      <c r="H18202"/>
      <c r="I18202"/>
    </row>
    <row r="18203" spans="6:9">
      <c r="F18203" s="52"/>
      <c r="H18203"/>
      <c r="I18203"/>
    </row>
    <row r="18204" spans="6:9">
      <c r="F18204" s="52"/>
      <c r="H18204"/>
      <c r="I18204"/>
    </row>
    <row r="18205" spans="6:9">
      <c r="F18205" s="52"/>
      <c r="H18205"/>
      <c r="I18205"/>
    </row>
    <row r="18206" spans="6:9">
      <c r="F18206" s="52"/>
      <c r="H18206"/>
      <c r="I18206"/>
    </row>
    <row r="18207" spans="6:9">
      <c r="F18207" s="52"/>
      <c r="H18207"/>
      <c r="I18207"/>
    </row>
    <row r="18208" spans="6:9">
      <c r="F18208" s="52"/>
      <c r="H18208"/>
      <c r="I18208"/>
    </row>
    <row r="18209" spans="6:9">
      <c r="F18209" s="52"/>
      <c r="H18209"/>
      <c r="I18209"/>
    </row>
    <row r="18210" spans="6:9">
      <c r="F18210" s="52"/>
      <c r="H18210"/>
      <c r="I18210"/>
    </row>
    <row r="18211" spans="6:9">
      <c r="F18211" s="52"/>
      <c r="H18211"/>
      <c r="I18211"/>
    </row>
    <row r="18212" spans="6:9">
      <c r="F18212" s="52"/>
      <c r="H18212"/>
      <c r="I18212"/>
    </row>
    <row r="18213" spans="6:9">
      <c r="F18213" s="52"/>
      <c r="H18213"/>
      <c r="I18213"/>
    </row>
    <row r="18214" spans="6:9">
      <c r="F18214" s="52"/>
      <c r="H18214"/>
      <c r="I18214"/>
    </row>
    <row r="18215" spans="6:9">
      <c r="F18215" s="52"/>
      <c r="H18215"/>
      <c r="I18215"/>
    </row>
    <row r="18216" spans="6:9">
      <c r="F18216" s="52"/>
      <c r="H18216"/>
      <c r="I18216"/>
    </row>
    <row r="18217" spans="6:9">
      <c r="F18217" s="52"/>
      <c r="H18217"/>
      <c r="I18217"/>
    </row>
    <row r="18218" spans="6:9">
      <c r="F18218" s="52"/>
      <c r="H18218"/>
      <c r="I18218"/>
    </row>
    <row r="18219" spans="6:9">
      <c r="F18219" s="52"/>
      <c r="H18219"/>
      <c r="I18219"/>
    </row>
    <row r="18220" spans="6:9">
      <c r="F18220" s="52"/>
      <c r="H18220"/>
      <c r="I18220"/>
    </row>
    <row r="18221" spans="6:9">
      <c r="F18221" s="52"/>
      <c r="H18221"/>
      <c r="I18221"/>
    </row>
    <row r="18222" spans="6:9">
      <c r="F18222" s="52"/>
      <c r="H18222"/>
      <c r="I18222"/>
    </row>
    <row r="18223" spans="6:9">
      <c r="F18223" s="52"/>
      <c r="H18223"/>
      <c r="I18223"/>
    </row>
    <row r="18224" spans="6:9">
      <c r="F18224" s="52"/>
      <c r="H18224"/>
      <c r="I18224"/>
    </row>
    <row r="18225" spans="6:9">
      <c r="F18225" s="52"/>
      <c r="H18225"/>
      <c r="I18225"/>
    </row>
    <row r="18226" spans="6:9">
      <c r="F18226" s="52"/>
      <c r="H18226"/>
      <c r="I18226"/>
    </row>
    <row r="18227" spans="6:9">
      <c r="F18227" s="52"/>
      <c r="H18227"/>
      <c r="I18227"/>
    </row>
    <row r="18228" spans="6:9">
      <c r="F18228" s="52"/>
      <c r="H18228"/>
      <c r="I18228"/>
    </row>
    <row r="18229" spans="6:9">
      <c r="F18229" s="52"/>
      <c r="H18229"/>
      <c r="I18229"/>
    </row>
    <row r="18230" spans="6:9">
      <c r="F18230" s="52"/>
      <c r="H18230"/>
      <c r="I18230"/>
    </row>
    <row r="18231" spans="6:9">
      <c r="F18231" s="52"/>
      <c r="H18231"/>
      <c r="I18231"/>
    </row>
    <row r="18232" spans="6:9">
      <c r="F18232" s="52"/>
      <c r="H18232"/>
      <c r="I18232"/>
    </row>
    <row r="18233" spans="6:9">
      <c r="F18233" s="52"/>
      <c r="H18233"/>
      <c r="I18233"/>
    </row>
    <row r="18234" spans="6:9">
      <c r="F18234" s="52"/>
      <c r="H18234"/>
      <c r="I18234"/>
    </row>
    <row r="18235" spans="6:9">
      <c r="F18235" s="52"/>
      <c r="H18235"/>
      <c r="I18235"/>
    </row>
    <row r="18236" spans="6:9">
      <c r="F18236" s="52"/>
      <c r="H18236"/>
      <c r="I18236"/>
    </row>
    <row r="18237" spans="6:9">
      <c r="F18237" s="52"/>
      <c r="H18237"/>
      <c r="I18237"/>
    </row>
    <row r="18238" spans="6:9">
      <c r="F18238" s="52"/>
      <c r="H18238"/>
      <c r="I18238"/>
    </row>
    <row r="18239" spans="6:9">
      <c r="F18239" s="52"/>
      <c r="H18239"/>
      <c r="I18239"/>
    </row>
    <row r="18240" spans="6:9">
      <c r="F18240" s="52"/>
      <c r="H18240"/>
      <c r="I18240"/>
    </row>
    <row r="18241" spans="6:9">
      <c r="F18241" s="52"/>
      <c r="H18241"/>
      <c r="I18241"/>
    </row>
    <row r="18242" spans="6:9">
      <c r="F18242" s="52"/>
      <c r="H18242"/>
      <c r="I18242"/>
    </row>
    <row r="18243" spans="6:9">
      <c r="F18243" s="52"/>
      <c r="H18243"/>
      <c r="I18243"/>
    </row>
    <row r="18244" spans="6:9">
      <c r="F18244" s="52"/>
      <c r="H18244"/>
      <c r="I18244"/>
    </row>
    <row r="18245" spans="6:9">
      <c r="F18245" s="52"/>
      <c r="H18245"/>
      <c r="I18245"/>
    </row>
    <row r="18246" spans="6:9">
      <c r="F18246" s="52"/>
      <c r="H18246"/>
      <c r="I18246"/>
    </row>
    <row r="18247" spans="6:9">
      <c r="F18247" s="52"/>
      <c r="H18247"/>
      <c r="I18247"/>
    </row>
    <row r="18248" spans="6:9">
      <c r="F18248" s="52"/>
      <c r="H18248"/>
      <c r="I18248"/>
    </row>
    <row r="18249" spans="6:9">
      <c r="F18249" s="52"/>
      <c r="H18249"/>
      <c r="I18249"/>
    </row>
    <row r="18250" spans="6:9">
      <c r="F18250" s="52"/>
      <c r="H18250"/>
      <c r="I18250"/>
    </row>
    <row r="18251" spans="6:9">
      <c r="F18251" s="52"/>
      <c r="H18251"/>
      <c r="I18251"/>
    </row>
    <row r="18252" spans="6:9">
      <c r="F18252" s="52"/>
      <c r="H18252"/>
      <c r="I18252"/>
    </row>
    <row r="18253" spans="6:9">
      <c r="F18253" s="52"/>
      <c r="H18253"/>
      <c r="I18253"/>
    </row>
    <row r="18254" spans="6:9">
      <c r="F18254" s="52"/>
      <c r="H18254"/>
      <c r="I18254"/>
    </row>
    <row r="18255" spans="6:9">
      <c r="F18255" s="52"/>
      <c r="H18255"/>
      <c r="I18255"/>
    </row>
    <row r="18256" spans="6:9">
      <c r="F18256" s="52"/>
      <c r="H18256"/>
      <c r="I18256"/>
    </row>
    <row r="18257" spans="6:9">
      <c r="F18257" s="52"/>
      <c r="H18257"/>
      <c r="I18257"/>
    </row>
    <row r="18258" spans="6:9">
      <c r="F18258" s="52"/>
      <c r="H18258"/>
      <c r="I18258"/>
    </row>
    <row r="18259" spans="6:9">
      <c r="F18259" s="52"/>
      <c r="H18259"/>
      <c r="I18259"/>
    </row>
    <row r="18260" spans="6:9">
      <c r="F18260" s="52"/>
      <c r="H18260"/>
      <c r="I18260"/>
    </row>
    <row r="18261" spans="6:9">
      <c r="F18261" s="52"/>
      <c r="H18261"/>
      <c r="I18261"/>
    </row>
    <row r="18262" spans="6:9">
      <c r="F18262" s="52"/>
      <c r="H18262"/>
      <c r="I18262"/>
    </row>
    <row r="18263" spans="6:9">
      <c r="F18263" s="52"/>
      <c r="H18263"/>
      <c r="I18263"/>
    </row>
    <row r="18264" spans="6:9">
      <c r="F18264" s="52"/>
      <c r="H18264"/>
      <c r="I18264"/>
    </row>
    <row r="18265" spans="6:9">
      <c r="F18265" s="52"/>
      <c r="H18265"/>
      <c r="I18265"/>
    </row>
    <row r="18266" spans="6:9">
      <c r="F18266" s="52"/>
      <c r="H18266"/>
      <c r="I18266"/>
    </row>
    <row r="18267" spans="6:9">
      <c r="F18267" s="52"/>
      <c r="H18267"/>
      <c r="I18267"/>
    </row>
    <row r="18268" spans="6:9">
      <c r="F18268" s="52"/>
      <c r="H18268"/>
      <c r="I18268"/>
    </row>
    <row r="18269" spans="6:9">
      <c r="F18269" s="52"/>
      <c r="H18269"/>
      <c r="I18269"/>
    </row>
    <row r="18270" spans="6:9">
      <c r="F18270" s="52"/>
      <c r="H18270"/>
      <c r="I18270"/>
    </row>
    <row r="18271" spans="6:9">
      <c r="F18271" s="52"/>
      <c r="H18271"/>
      <c r="I18271"/>
    </row>
    <row r="18272" spans="6:9">
      <c r="F18272" s="52"/>
      <c r="H18272"/>
      <c r="I18272"/>
    </row>
    <row r="18273" spans="6:9">
      <c r="F18273" s="52"/>
      <c r="H18273"/>
      <c r="I18273"/>
    </row>
    <row r="18274" spans="6:9">
      <c r="F18274" s="52"/>
      <c r="H18274"/>
      <c r="I18274"/>
    </row>
    <row r="18275" spans="6:9">
      <c r="F18275" s="52"/>
      <c r="H18275"/>
      <c r="I18275"/>
    </row>
    <row r="18276" spans="6:9">
      <c r="F18276" s="52"/>
      <c r="H18276"/>
      <c r="I18276"/>
    </row>
    <row r="18277" spans="6:9">
      <c r="F18277" s="52"/>
      <c r="H18277"/>
      <c r="I18277"/>
    </row>
    <row r="18278" spans="6:9">
      <c r="F18278" s="52"/>
      <c r="H18278"/>
      <c r="I18278"/>
    </row>
    <row r="18279" spans="6:9">
      <c r="F18279" s="52"/>
      <c r="H18279"/>
      <c r="I18279"/>
    </row>
    <row r="18280" spans="6:9">
      <c r="F18280" s="52"/>
      <c r="H18280"/>
      <c r="I18280"/>
    </row>
    <row r="18281" spans="6:9">
      <c r="F18281" s="52"/>
      <c r="H18281"/>
      <c r="I18281"/>
    </row>
    <row r="18282" spans="6:9">
      <c r="F18282" s="52"/>
      <c r="H18282"/>
      <c r="I18282"/>
    </row>
    <row r="18283" spans="6:9">
      <c r="F18283" s="52"/>
      <c r="H18283"/>
      <c r="I18283"/>
    </row>
    <row r="18284" spans="6:9">
      <c r="F18284" s="52"/>
      <c r="H18284"/>
      <c r="I18284"/>
    </row>
    <row r="18285" spans="6:9">
      <c r="F18285" s="52"/>
      <c r="H18285"/>
      <c r="I18285"/>
    </row>
    <row r="18286" spans="6:9">
      <c r="F18286" s="52"/>
      <c r="H18286"/>
      <c r="I18286"/>
    </row>
    <row r="18287" spans="6:9">
      <c r="F18287" s="52"/>
      <c r="H18287"/>
      <c r="I18287"/>
    </row>
    <row r="18288" spans="6:9">
      <c r="F18288" s="52"/>
      <c r="H18288"/>
      <c r="I18288"/>
    </row>
    <row r="18289" spans="6:9">
      <c r="F18289" s="52"/>
      <c r="H18289"/>
      <c r="I18289"/>
    </row>
    <row r="18290" spans="6:9">
      <c r="F18290" s="52"/>
      <c r="H18290"/>
      <c r="I18290"/>
    </row>
    <row r="18291" spans="6:9">
      <c r="F18291" s="52"/>
      <c r="H18291"/>
      <c r="I18291"/>
    </row>
    <row r="18292" spans="6:9">
      <c r="F18292" s="52"/>
      <c r="H18292"/>
      <c r="I18292"/>
    </row>
    <row r="18293" spans="6:9">
      <c r="F18293" s="52"/>
      <c r="H18293"/>
      <c r="I18293"/>
    </row>
    <row r="18294" spans="6:9">
      <c r="F18294" s="52"/>
      <c r="H18294"/>
      <c r="I18294"/>
    </row>
    <row r="18295" spans="6:9">
      <c r="F18295" s="52"/>
      <c r="H18295"/>
      <c r="I18295"/>
    </row>
    <row r="18296" spans="6:9">
      <c r="F18296" s="52"/>
      <c r="H18296"/>
      <c r="I18296"/>
    </row>
    <row r="18297" spans="6:9">
      <c r="F18297" s="52"/>
      <c r="H18297"/>
      <c r="I18297"/>
    </row>
    <row r="18298" spans="6:9">
      <c r="F18298" s="52"/>
      <c r="H18298"/>
      <c r="I18298"/>
    </row>
    <row r="18299" spans="6:9">
      <c r="F18299" s="52"/>
      <c r="H18299"/>
      <c r="I18299"/>
    </row>
    <row r="18300" spans="6:9">
      <c r="F18300" s="52"/>
      <c r="H18300"/>
      <c r="I18300"/>
    </row>
    <row r="18301" spans="6:9">
      <c r="F18301" s="52"/>
      <c r="H18301"/>
      <c r="I18301"/>
    </row>
    <row r="18302" spans="6:9">
      <c r="F18302" s="52"/>
      <c r="H18302"/>
      <c r="I18302"/>
    </row>
    <row r="18303" spans="6:9">
      <c r="F18303" s="52"/>
      <c r="H18303"/>
      <c r="I18303"/>
    </row>
    <row r="18304" spans="6:9">
      <c r="F18304" s="52"/>
      <c r="H18304"/>
      <c r="I18304"/>
    </row>
    <row r="18305" spans="6:9">
      <c r="F18305" s="52"/>
      <c r="H18305"/>
      <c r="I18305"/>
    </row>
    <row r="18306" spans="6:9">
      <c r="F18306" s="52"/>
      <c r="H18306"/>
      <c r="I18306"/>
    </row>
    <row r="18307" spans="6:9">
      <c r="F18307" s="52"/>
      <c r="H18307"/>
      <c r="I18307"/>
    </row>
    <row r="18308" spans="6:9">
      <c r="F18308" s="52"/>
      <c r="H18308"/>
      <c r="I18308"/>
    </row>
    <row r="18309" spans="6:9">
      <c r="F18309" s="52"/>
      <c r="H18309"/>
      <c r="I18309"/>
    </row>
    <row r="18310" spans="6:9">
      <c r="F18310" s="52"/>
      <c r="H18310"/>
      <c r="I18310"/>
    </row>
    <row r="18311" spans="6:9">
      <c r="F18311" s="52"/>
      <c r="H18311"/>
      <c r="I18311"/>
    </row>
    <row r="18312" spans="6:9">
      <c r="F18312" s="52"/>
      <c r="H18312"/>
      <c r="I18312"/>
    </row>
    <row r="18313" spans="6:9">
      <c r="F18313" s="52"/>
      <c r="H18313"/>
      <c r="I18313"/>
    </row>
    <row r="18314" spans="6:9">
      <c r="F18314" s="52"/>
      <c r="H18314"/>
      <c r="I18314"/>
    </row>
    <row r="18315" spans="6:9">
      <c r="F18315" s="52"/>
      <c r="H18315"/>
      <c r="I18315"/>
    </row>
    <row r="18316" spans="6:9">
      <c r="F18316" s="52"/>
      <c r="H18316"/>
      <c r="I18316"/>
    </row>
    <row r="18317" spans="6:9">
      <c r="F18317" s="52"/>
      <c r="H18317"/>
      <c r="I18317"/>
    </row>
    <row r="18318" spans="6:9">
      <c r="F18318" s="52"/>
      <c r="H18318"/>
      <c r="I18318"/>
    </row>
    <row r="18319" spans="6:9">
      <c r="F18319" s="52"/>
      <c r="H18319"/>
      <c r="I18319"/>
    </row>
    <row r="18320" spans="6:9">
      <c r="F18320" s="52"/>
      <c r="H18320"/>
      <c r="I18320"/>
    </row>
    <row r="18321" spans="6:9">
      <c r="F18321" s="52"/>
      <c r="H18321"/>
      <c r="I18321"/>
    </row>
    <row r="18322" spans="6:9">
      <c r="F18322" s="52"/>
      <c r="H18322"/>
      <c r="I18322"/>
    </row>
    <row r="18323" spans="6:9">
      <c r="F18323" s="52"/>
      <c r="H18323"/>
      <c r="I18323"/>
    </row>
    <row r="18324" spans="6:9">
      <c r="F18324" s="52"/>
      <c r="H18324"/>
      <c r="I18324"/>
    </row>
    <row r="18325" spans="6:9">
      <c r="F18325" s="52"/>
      <c r="H18325"/>
      <c r="I18325"/>
    </row>
    <row r="18326" spans="6:9">
      <c r="F18326" s="52"/>
      <c r="H18326"/>
      <c r="I18326"/>
    </row>
    <row r="18327" spans="6:9">
      <c r="F18327" s="52"/>
      <c r="H18327"/>
      <c r="I18327"/>
    </row>
    <row r="18328" spans="6:9">
      <c r="F18328" s="52"/>
      <c r="H18328"/>
      <c r="I18328"/>
    </row>
    <row r="18329" spans="6:9">
      <c r="F18329" s="52"/>
      <c r="H18329"/>
      <c r="I18329"/>
    </row>
    <row r="18330" spans="6:9">
      <c r="F18330" s="52"/>
      <c r="H18330"/>
      <c r="I18330"/>
    </row>
    <row r="18331" spans="6:9">
      <c r="F18331" s="52"/>
      <c r="H18331"/>
      <c r="I18331"/>
    </row>
    <row r="18332" spans="6:9">
      <c r="F18332" s="52"/>
      <c r="H18332"/>
      <c r="I18332"/>
    </row>
    <row r="18333" spans="6:9">
      <c r="F18333" s="52"/>
      <c r="H18333"/>
      <c r="I18333"/>
    </row>
    <row r="18334" spans="6:9">
      <c r="F18334" s="52"/>
      <c r="H18334"/>
      <c r="I18334"/>
    </row>
    <row r="18335" spans="6:9">
      <c r="F18335" s="52"/>
      <c r="H18335"/>
      <c r="I18335"/>
    </row>
    <row r="18336" spans="6:9">
      <c r="F18336" s="52"/>
      <c r="H18336"/>
      <c r="I18336"/>
    </row>
    <row r="18337" spans="6:9">
      <c r="F18337" s="52"/>
      <c r="H18337"/>
      <c r="I18337"/>
    </row>
    <row r="18338" spans="6:9">
      <c r="F18338" s="52"/>
      <c r="H18338"/>
      <c r="I18338"/>
    </row>
    <row r="18339" spans="6:9">
      <c r="F18339" s="52"/>
      <c r="H18339"/>
      <c r="I18339"/>
    </row>
    <row r="18340" spans="6:9">
      <c r="F18340" s="52"/>
      <c r="H18340"/>
      <c r="I18340"/>
    </row>
    <row r="18341" spans="6:9">
      <c r="F18341" s="52"/>
      <c r="H18341"/>
      <c r="I18341"/>
    </row>
    <row r="18342" spans="6:9">
      <c r="F18342" s="52"/>
      <c r="H18342"/>
      <c r="I18342"/>
    </row>
    <row r="18343" spans="6:9">
      <c r="F18343" s="52"/>
      <c r="H18343"/>
      <c r="I18343"/>
    </row>
    <row r="18344" spans="6:9">
      <c r="F18344" s="52"/>
      <c r="H18344"/>
      <c r="I18344"/>
    </row>
    <row r="18345" spans="6:9">
      <c r="F18345" s="52"/>
      <c r="H18345"/>
      <c r="I18345"/>
    </row>
    <row r="18346" spans="6:9">
      <c r="F18346" s="52"/>
      <c r="H18346"/>
      <c r="I18346"/>
    </row>
    <row r="18347" spans="6:9">
      <c r="F18347" s="52"/>
      <c r="H18347"/>
      <c r="I18347"/>
    </row>
    <row r="18348" spans="6:9">
      <c r="F18348" s="52"/>
      <c r="H18348"/>
      <c r="I18348"/>
    </row>
    <row r="18349" spans="6:9">
      <c r="F18349" s="52"/>
      <c r="H18349"/>
      <c r="I18349"/>
    </row>
    <row r="18350" spans="6:9">
      <c r="F18350" s="52"/>
      <c r="H18350"/>
      <c r="I18350"/>
    </row>
    <row r="18351" spans="6:9">
      <c r="F18351" s="52"/>
      <c r="H18351"/>
      <c r="I18351"/>
    </row>
    <row r="18352" spans="6:9">
      <c r="F18352" s="52"/>
      <c r="H18352"/>
      <c r="I18352"/>
    </row>
    <row r="18353" spans="6:9">
      <c r="F18353" s="52"/>
      <c r="H18353"/>
      <c r="I18353"/>
    </row>
    <row r="18354" spans="6:9">
      <c r="F18354" s="52"/>
      <c r="H18354"/>
      <c r="I18354"/>
    </row>
    <row r="18355" spans="6:9">
      <c r="F18355" s="52"/>
      <c r="H18355"/>
      <c r="I18355"/>
    </row>
    <row r="18356" spans="6:9">
      <c r="F18356" s="52"/>
      <c r="H18356"/>
      <c r="I18356"/>
    </row>
    <row r="18357" spans="6:9">
      <c r="F18357" s="52"/>
      <c r="H18357"/>
      <c r="I18357"/>
    </row>
    <row r="18358" spans="6:9">
      <c r="F18358" s="52"/>
      <c r="H18358"/>
      <c r="I18358"/>
    </row>
    <row r="18359" spans="6:9">
      <c r="F18359" s="52"/>
      <c r="H18359"/>
      <c r="I18359"/>
    </row>
    <row r="18360" spans="6:9">
      <c r="F18360" s="52"/>
      <c r="H18360"/>
      <c r="I18360"/>
    </row>
    <row r="18361" spans="6:9">
      <c r="F18361" s="52"/>
      <c r="H18361"/>
      <c r="I18361"/>
    </row>
    <row r="18362" spans="6:9">
      <c r="F18362" s="52"/>
      <c r="H18362"/>
      <c r="I18362"/>
    </row>
    <row r="18363" spans="6:9">
      <c r="F18363" s="52"/>
      <c r="H18363"/>
      <c r="I18363"/>
    </row>
    <row r="18364" spans="6:9">
      <c r="F18364" s="52"/>
      <c r="H18364"/>
      <c r="I18364"/>
    </row>
    <row r="18365" spans="6:9">
      <c r="F18365" s="52"/>
      <c r="H18365"/>
      <c r="I18365"/>
    </row>
    <row r="18366" spans="6:9">
      <c r="F18366" s="52"/>
      <c r="H18366"/>
      <c r="I18366"/>
    </row>
    <row r="18367" spans="6:9">
      <c r="F18367" s="52"/>
      <c r="H18367"/>
      <c r="I18367"/>
    </row>
    <row r="18368" spans="6:9">
      <c r="F18368" s="52"/>
      <c r="H18368"/>
      <c r="I18368"/>
    </row>
    <row r="18369" spans="6:9">
      <c r="F18369" s="52"/>
      <c r="H18369"/>
      <c r="I18369"/>
    </row>
    <row r="18370" spans="6:9">
      <c r="F18370" s="52"/>
      <c r="H18370"/>
      <c r="I18370"/>
    </row>
    <row r="18371" spans="6:9">
      <c r="F18371" s="52"/>
      <c r="H18371"/>
      <c r="I18371"/>
    </row>
    <row r="18372" spans="6:9">
      <c r="F18372" s="52"/>
      <c r="H18372"/>
      <c r="I18372"/>
    </row>
    <row r="18373" spans="6:9">
      <c r="F18373" s="52"/>
      <c r="H18373"/>
      <c r="I18373"/>
    </row>
    <row r="18374" spans="6:9">
      <c r="F18374" s="52"/>
      <c r="H18374"/>
      <c r="I18374"/>
    </row>
    <row r="18375" spans="6:9">
      <c r="F18375" s="52"/>
      <c r="H18375"/>
      <c r="I18375"/>
    </row>
    <row r="18376" spans="6:9">
      <c r="F18376" s="52"/>
      <c r="H18376"/>
      <c r="I18376"/>
    </row>
    <row r="18377" spans="6:9">
      <c r="F18377" s="52"/>
      <c r="H18377"/>
      <c r="I18377"/>
    </row>
    <row r="18378" spans="6:9">
      <c r="F18378" s="52"/>
      <c r="H18378"/>
      <c r="I18378"/>
    </row>
    <row r="18379" spans="6:9">
      <c r="F18379" s="52"/>
      <c r="H18379"/>
      <c r="I18379"/>
    </row>
    <row r="18380" spans="6:9">
      <c r="F18380" s="52"/>
      <c r="H18380"/>
      <c r="I18380"/>
    </row>
    <row r="18381" spans="6:9">
      <c r="F18381" s="52"/>
      <c r="H18381"/>
      <c r="I18381"/>
    </row>
    <row r="18382" spans="6:9">
      <c r="F18382" s="52"/>
      <c r="H18382"/>
      <c r="I18382"/>
    </row>
    <row r="18383" spans="6:9">
      <c r="F18383" s="52"/>
      <c r="H18383"/>
      <c r="I18383"/>
    </row>
    <row r="18384" spans="6:9">
      <c r="F18384" s="52"/>
      <c r="H18384"/>
      <c r="I18384"/>
    </row>
    <row r="18385" spans="6:9">
      <c r="F18385" s="52"/>
      <c r="H18385"/>
      <c r="I18385"/>
    </row>
    <row r="18386" spans="6:9">
      <c r="F18386" s="52"/>
      <c r="H18386"/>
      <c r="I18386"/>
    </row>
    <row r="18387" spans="6:9">
      <c r="F18387" s="52"/>
      <c r="H18387"/>
      <c r="I18387"/>
    </row>
    <row r="18388" spans="6:9">
      <c r="F18388" s="52"/>
      <c r="H18388"/>
      <c r="I18388"/>
    </row>
    <row r="18389" spans="6:9">
      <c r="F18389" s="52"/>
      <c r="H18389"/>
      <c r="I18389"/>
    </row>
    <row r="18390" spans="6:9">
      <c r="F18390" s="52"/>
      <c r="H18390"/>
      <c r="I18390"/>
    </row>
    <row r="18391" spans="6:9">
      <c r="F18391" s="52"/>
      <c r="H18391"/>
      <c r="I18391"/>
    </row>
    <row r="18392" spans="6:9">
      <c r="F18392" s="52"/>
      <c r="H18392"/>
      <c r="I18392"/>
    </row>
    <row r="18393" spans="6:9">
      <c r="F18393" s="52"/>
      <c r="H18393"/>
      <c r="I18393"/>
    </row>
    <row r="18394" spans="6:9">
      <c r="F18394" s="52"/>
      <c r="H18394"/>
      <c r="I18394"/>
    </row>
    <row r="18395" spans="6:9">
      <c r="F18395" s="52"/>
      <c r="H18395"/>
      <c r="I18395"/>
    </row>
    <row r="18396" spans="6:9">
      <c r="F18396" s="52"/>
      <c r="H18396"/>
      <c r="I18396"/>
    </row>
    <row r="18397" spans="6:9">
      <c r="F18397" s="52"/>
      <c r="H18397"/>
      <c r="I18397"/>
    </row>
    <row r="18398" spans="6:9">
      <c r="F18398" s="52"/>
      <c r="H18398"/>
      <c r="I18398"/>
    </row>
    <row r="18399" spans="6:9">
      <c r="F18399" s="52"/>
      <c r="H18399"/>
      <c r="I18399"/>
    </row>
    <row r="18400" spans="6:9">
      <c r="F18400" s="52"/>
      <c r="H18400"/>
      <c r="I18400"/>
    </row>
    <row r="18401" spans="6:9">
      <c r="F18401" s="52"/>
      <c r="H18401"/>
      <c r="I18401"/>
    </row>
    <row r="18402" spans="6:9">
      <c r="F18402" s="52"/>
      <c r="H18402"/>
      <c r="I18402"/>
    </row>
    <row r="18403" spans="6:9">
      <c r="F18403" s="52"/>
      <c r="H18403"/>
      <c r="I18403"/>
    </row>
    <row r="18404" spans="6:9">
      <c r="F18404" s="52"/>
      <c r="H18404"/>
      <c r="I18404"/>
    </row>
    <row r="18405" spans="6:9">
      <c r="F18405" s="52"/>
      <c r="H18405"/>
      <c r="I18405"/>
    </row>
    <row r="18406" spans="6:9">
      <c r="F18406" s="52"/>
      <c r="H18406"/>
      <c r="I18406"/>
    </row>
    <row r="18407" spans="6:9">
      <c r="F18407" s="52"/>
      <c r="H18407"/>
      <c r="I18407"/>
    </row>
    <row r="18408" spans="6:9">
      <c r="F18408" s="52"/>
      <c r="H18408"/>
      <c r="I18408"/>
    </row>
    <row r="18409" spans="6:9">
      <c r="F18409" s="52"/>
      <c r="H18409"/>
      <c r="I18409"/>
    </row>
    <row r="18410" spans="6:9">
      <c r="F18410" s="52"/>
      <c r="H18410"/>
      <c r="I18410"/>
    </row>
    <row r="18411" spans="6:9">
      <c r="F18411" s="52"/>
      <c r="H18411"/>
      <c r="I18411"/>
    </row>
    <row r="18412" spans="6:9">
      <c r="F18412" s="52"/>
      <c r="H18412"/>
      <c r="I18412"/>
    </row>
    <row r="18413" spans="6:9">
      <c r="F18413" s="52"/>
      <c r="H18413"/>
      <c r="I18413"/>
    </row>
    <row r="18414" spans="6:9">
      <c r="F18414" s="52"/>
      <c r="H18414"/>
      <c r="I18414"/>
    </row>
    <row r="18415" spans="6:9">
      <c r="F18415" s="52"/>
      <c r="H18415"/>
      <c r="I18415"/>
    </row>
    <row r="18416" spans="6:9">
      <c r="F18416" s="52"/>
      <c r="H18416"/>
      <c r="I18416"/>
    </row>
    <row r="18417" spans="6:9">
      <c r="F18417" s="52"/>
      <c r="H18417"/>
      <c r="I18417"/>
    </row>
    <row r="18418" spans="6:9">
      <c r="F18418" s="52"/>
      <c r="H18418"/>
      <c r="I18418"/>
    </row>
    <row r="18419" spans="6:9">
      <c r="F18419" s="52"/>
      <c r="H18419"/>
      <c r="I18419"/>
    </row>
    <row r="18420" spans="6:9">
      <c r="F18420" s="52"/>
      <c r="H18420"/>
      <c r="I18420"/>
    </row>
    <row r="18421" spans="6:9">
      <c r="F18421" s="52"/>
      <c r="H18421"/>
      <c r="I18421"/>
    </row>
    <row r="18422" spans="6:9">
      <c r="F18422" s="52"/>
      <c r="H18422"/>
      <c r="I18422"/>
    </row>
    <row r="18423" spans="6:9">
      <c r="F18423" s="52"/>
      <c r="H18423"/>
      <c r="I18423"/>
    </row>
    <row r="18424" spans="6:9">
      <c r="F18424" s="52"/>
      <c r="H18424"/>
      <c r="I18424"/>
    </row>
    <row r="18425" spans="6:9">
      <c r="F18425" s="52"/>
      <c r="H18425"/>
      <c r="I18425"/>
    </row>
    <row r="18426" spans="6:9">
      <c r="F18426" s="52"/>
      <c r="H18426"/>
      <c r="I18426"/>
    </row>
    <row r="18427" spans="6:9">
      <c r="F18427" s="52"/>
      <c r="H18427"/>
      <c r="I18427"/>
    </row>
    <row r="18428" spans="6:9">
      <c r="F18428" s="52"/>
      <c r="H18428"/>
      <c r="I18428"/>
    </row>
    <row r="18429" spans="6:9">
      <c r="F18429" s="52"/>
      <c r="H18429"/>
      <c r="I18429"/>
    </row>
    <row r="18430" spans="6:9">
      <c r="F18430" s="52"/>
      <c r="H18430"/>
      <c r="I18430"/>
    </row>
    <row r="18431" spans="6:9">
      <c r="F18431" s="52"/>
      <c r="H18431"/>
      <c r="I18431"/>
    </row>
    <row r="18432" spans="6:9">
      <c r="F18432" s="52"/>
      <c r="H18432"/>
      <c r="I18432"/>
    </row>
    <row r="18433" spans="6:9">
      <c r="F18433" s="52"/>
      <c r="H18433"/>
      <c r="I18433"/>
    </row>
    <row r="18434" spans="6:9">
      <c r="F18434" s="52"/>
      <c r="H18434"/>
      <c r="I18434"/>
    </row>
    <row r="18435" spans="6:9">
      <c r="F18435" s="52"/>
      <c r="H18435"/>
      <c r="I18435"/>
    </row>
    <row r="18436" spans="6:9">
      <c r="F18436" s="52"/>
      <c r="H18436"/>
      <c r="I18436"/>
    </row>
    <row r="18437" spans="6:9">
      <c r="F18437" s="52"/>
      <c r="H18437"/>
      <c r="I18437"/>
    </row>
    <row r="18438" spans="6:9">
      <c r="F18438" s="52"/>
      <c r="H18438"/>
      <c r="I18438"/>
    </row>
    <row r="18439" spans="6:9">
      <c r="F18439" s="52"/>
      <c r="H18439"/>
      <c r="I18439"/>
    </row>
    <row r="18440" spans="6:9">
      <c r="F18440" s="52"/>
      <c r="H18440"/>
      <c r="I18440"/>
    </row>
    <row r="18441" spans="6:9">
      <c r="F18441" s="52"/>
      <c r="H18441"/>
      <c r="I18441"/>
    </row>
    <row r="18442" spans="6:9">
      <c r="F18442" s="52"/>
      <c r="H18442"/>
      <c r="I18442"/>
    </row>
    <row r="18443" spans="6:9">
      <c r="F18443" s="52"/>
      <c r="H18443"/>
      <c r="I18443"/>
    </row>
    <row r="18444" spans="6:9">
      <c r="F18444" s="52"/>
      <c r="H18444"/>
      <c r="I18444"/>
    </row>
    <row r="18445" spans="6:9">
      <c r="F18445" s="52"/>
      <c r="H18445"/>
      <c r="I18445"/>
    </row>
    <row r="18446" spans="6:9">
      <c r="F18446" s="52"/>
      <c r="H18446"/>
      <c r="I18446"/>
    </row>
    <row r="18447" spans="6:9">
      <c r="F18447" s="52"/>
      <c r="H18447"/>
      <c r="I18447"/>
    </row>
    <row r="18448" spans="6:9">
      <c r="F18448" s="52"/>
      <c r="H18448"/>
      <c r="I18448"/>
    </row>
    <row r="18449" spans="6:9">
      <c r="F18449" s="52"/>
      <c r="H18449"/>
      <c r="I18449"/>
    </row>
    <row r="18450" spans="6:9">
      <c r="F18450" s="52"/>
      <c r="H18450"/>
      <c r="I18450"/>
    </row>
    <row r="18451" spans="6:9">
      <c r="F18451" s="52"/>
      <c r="H18451"/>
      <c r="I18451"/>
    </row>
    <row r="18452" spans="6:9">
      <c r="F18452" s="52"/>
      <c r="H18452"/>
      <c r="I18452"/>
    </row>
    <row r="18453" spans="6:9">
      <c r="F18453" s="52"/>
      <c r="H18453"/>
      <c r="I18453"/>
    </row>
    <row r="18454" spans="6:9">
      <c r="F18454" s="52"/>
      <c r="H18454"/>
      <c r="I18454"/>
    </row>
    <row r="18455" spans="6:9">
      <c r="F18455" s="52"/>
      <c r="H18455"/>
      <c r="I18455"/>
    </row>
    <row r="18456" spans="6:9">
      <c r="F18456" s="52"/>
      <c r="H18456"/>
      <c r="I18456"/>
    </row>
    <row r="18457" spans="6:9">
      <c r="F18457" s="52"/>
      <c r="H18457"/>
      <c r="I18457"/>
    </row>
    <row r="18458" spans="6:9">
      <c r="F18458" s="52"/>
      <c r="H18458"/>
      <c r="I18458"/>
    </row>
    <row r="18459" spans="6:9">
      <c r="F18459" s="52"/>
      <c r="H18459"/>
      <c r="I18459"/>
    </row>
    <row r="18460" spans="6:9">
      <c r="F18460" s="52"/>
      <c r="H18460"/>
      <c r="I18460"/>
    </row>
    <row r="18461" spans="6:9">
      <c r="F18461" s="52"/>
      <c r="H18461"/>
      <c r="I18461"/>
    </row>
    <row r="18462" spans="6:9">
      <c r="F18462" s="52"/>
      <c r="H18462"/>
      <c r="I18462"/>
    </row>
    <row r="18463" spans="6:9">
      <c r="F18463" s="52"/>
      <c r="H18463"/>
      <c r="I18463"/>
    </row>
    <row r="18464" spans="6:9">
      <c r="F18464" s="52"/>
      <c r="H18464"/>
      <c r="I18464"/>
    </row>
    <row r="18465" spans="6:9">
      <c r="F18465" s="52"/>
      <c r="H18465"/>
      <c r="I18465"/>
    </row>
    <row r="18466" spans="6:9">
      <c r="F18466" s="52"/>
      <c r="H18466"/>
      <c r="I18466"/>
    </row>
    <row r="18467" spans="6:9">
      <c r="F18467" s="52"/>
      <c r="H18467"/>
      <c r="I18467"/>
    </row>
    <row r="18468" spans="6:9">
      <c r="F18468" s="52"/>
      <c r="H18468"/>
      <c r="I18468"/>
    </row>
    <row r="18469" spans="6:9">
      <c r="F18469" s="52"/>
      <c r="H18469"/>
      <c r="I18469"/>
    </row>
    <row r="18470" spans="6:9">
      <c r="F18470" s="52"/>
      <c r="H18470"/>
      <c r="I18470"/>
    </row>
    <row r="18471" spans="6:9">
      <c r="F18471" s="52"/>
      <c r="H18471"/>
      <c r="I18471"/>
    </row>
    <row r="18472" spans="6:9">
      <c r="F18472" s="52"/>
      <c r="H18472"/>
      <c r="I18472"/>
    </row>
    <row r="18473" spans="6:9">
      <c r="F18473" s="52"/>
      <c r="H18473"/>
      <c r="I18473"/>
    </row>
    <row r="18474" spans="6:9">
      <c r="F18474" s="52"/>
      <c r="H18474"/>
      <c r="I18474"/>
    </row>
    <row r="18475" spans="6:9">
      <c r="F18475" s="52"/>
      <c r="H18475"/>
      <c r="I18475"/>
    </row>
    <row r="18476" spans="6:9">
      <c r="F18476" s="52"/>
      <c r="H18476"/>
      <c r="I18476"/>
    </row>
    <row r="18477" spans="6:9">
      <c r="F18477" s="52"/>
      <c r="H18477"/>
      <c r="I18477"/>
    </row>
    <row r="18478" spans="6:9">
      <c r="F18478" s="52"/>
      <c r="H18478"/>
      <c r="I18478"/>
    </row>
    <row r="18479" spans="6:9">
      <c r="F18479" s="52"/>
      <c r="H18479"/>
      <c r="I18479"/>
    </row>
    <row r="18480" spans="6:9">
      <c r="F18480" s="52"/>
      <c r="H18480"/>
      <c r="I18480"/>
    </row>
    <row r="18481" spans="6:9">
      <c r="F18481" s="52"/>
      <c r="H18481"/>
      <c r="I18481"/>
    </row>
    <row r="18482" spans="6:9">
      <c r="F18482" s="52"/>
      <c r="H18482"/>
      <c r="I18482"/>
    </row>
    <row r="18483" spans="6:9">
      <c r="F18483" s="52"/>
      <c r="H18483"/>
      <c r="I18483"/>
    </row>
    <row r="18484" spans="6:9">
      <c r="F18484" s="52"/>
      <c r="H18484"/>
      <c r="I18484"/>
    </row>
    <row r="18485" spans="6:9">
      <c r="F18485" s="52"/>
      <c r="H18485"/>
      <c r="I18485"/>
    </row>
    <row r="18486" spans="6:9">
      <c r="F18486" s="52"/>
      <c r="H18486"/>
      <c r="I18486"/>
    </row>
    <row r="18487" spans="6:9">
      <c r="F18487" s="52"/>
      <c r="H18487"/>
      <c r="I18487"/>
    </row>
    <row r="18488" spans="6:9">
      <c r="F18488" s="52"/>
      <c r="H18488"/>
      <c r="I18488"/>
    </row>
    <row r="18489" spans="6:9">
      <c r="F18489" s="52"/>
      <c r="H18489"/>
      <c r="I18489"/>
    </row>
    <row r="18490" spans="6:9">
      <c r="F18490" s="52"/>
      <c r="H18490"/>
      <c r="I18490"/>
    </row>
    <row r="18491" spans="6:9">
      <c r="F18491" s="52"/>
      <c r="H18491"/>
      <c r="I18491"/>
    </row>
    <row r="18492" spans="6:9">
      <c r="F18492" s="52"/>
      <c r="H18492"/>
      <c r="I18492"/>
    </row>
    <row r="18493" spans="6:9">
      <c r="F18493" s="52"/>
      <c r="H18493"/>
      <c r="I18493"/>
    </row>
    <row r="18494" spans="6:9">
      <c r="F18494" s="52"/>
      <c r="H18494"/>
      <c r="I18494"/>
    </row>
    <row r="18495" spans="6:9">
      <c r="F18495" s="52"/>
      <c r="H18495"/>
      <c r="I18495"/>
    </row>
    <row r="18496" spans="6:9">
      <c r="F18496" s="52"/>
      <c r="H18496"/>
      <c r="I18496"/>
    </row>
    <row r="18497" spans="6:9">
      <c r="F18497" s="52"/>
      <c r="H18497"/>
      <c r="I18497"/>
    </row>
    <row r="18498" spans="6:9">
      <c r="F18498" s="52"/>
      <c r="H18498"/>
      <c r="I18498"/>
    </row>
    <row r="18499" spans="6:9">
      <c r="F18499" s="52"/>
      <c r="H18499"/>
      <c r="I18499"/>
    </row>
    <row r="18500" spans="6:9">
      <c r="F18500" s="52"/>
      <c r="H18500"/>
      <c r="I18500"/>
    </row>
    <row r="18501" spans="6:9">
      <c r="F18501" s="52"/>
      <c r="H18501"/>
      <c r="I18501"/>
    </row>
    <row r="18502" spans="6:9">
      <c r="F18502" s="52"/>
      <c r="H18502"/>
      <c r="I18502"/>
    </row>
    <row r="18503" spans="6:9">
      <c r="F18503" s="52"/>
      <c r="H18503"/>
      <c r="I18503"/>
    </row>
    <row r="18504" spans="6:9">
      <c r="F18504" s="52"/>
      <c r="H18504"/>
      <c r="I18504"/>
    </row>
    <row r="18505" spans="6:9">
      <c r="F18505" s="52"/>
      <c r="H18505"/>
      <c r="I18505"/>
    </row>
    <row r="18506" spans="6:9">
      <c r="F18506" s="52"/>
      <c r="H18506"/>
      <c r="I18506"/>
    </row>
    <row r="18507" spans="6:9">
      <c r="F18507" s="52"/>
      <c r="H18507"/>
      <c r="I18507"/>
    </row>
    <row r="18508" spans="6:9">
      <c r="F18508" s="52"/>
      <c r="H18508"/>
      <c r="I18508"/>
    </row>
    <row r="18509" spans="6:9">
      <c r="F18509" s="52"/>
      <c r="H18509"/>
      <c r="I18509"/>
    </row>
    <row r="18510" spans="6:9">
      <c r="F18510" s="52"/>
      <c r="H18510"/>
      <c r="I18510"/>
    </row>
    <row r="18511" spans="6:9">
      <c r="F18511" s="52"/>
      <c r="H18511"/>
      <c r="I18511"/>
    </row>
    <row r="18512" spans="6:9">
      <c r="F18512" s="52"/>
      <c r="H18512"/>
      <c r="I18512"/>
    </row>
    <row r="18513" spans="6:9">
      <c r="F18513" s="52"/>
      <c r="H18513"/>
      <c r="I18513"/>
    </row>
    <row r="18514" spans="6:9">
      <c r="F18514" s="52"/>
      <c r="H18514"/>
      <c r="I18514"/>
    </row>
    <row r="18515" spans="6:9">
      <c r="F18515" s="52"/>
      <c r="H18515"/>
      <c r="I18515"/>
    </row>
    <row r="18516" spans="6:9">
      <c r="F18516" s="52"/>
      <c r="H18516"/>
      <c r="I18516"/>
    </row>
    <row r="18517" spans="6:9">
      <c r="F18517" s="52"/>
      <c r="H18517"/>
      <c r="I18517"/>
    </row>
    <row r="18518" spans="6:9">
      <c r="F18518" s="52"/>
      <c r="H18518"/>
      <c r="I18518"/>
    </row>
    <row r="18519" spans="6:9">
      <c r="F18519" s="52"/>
      <c r="H18519"/>
      <c r="I18519"/>
    </row>
    <row r="18520" spans="6:9">
      <c r="F18520" s="52"/>
      <c r="H18520"/>
      <c r="I18520"/>
    </row>
    <row r="18521" spans="6:9">
      <c r="F18521" s="52"/>
      <c r="H18521"/>
      <c r="I18521"/>
    </row>
    <row r="18522" spans="6:9">
      <c r="F18522" s="52"/>
      <c r="H18522"/>
      <c r="I18522"/>
    </row>
    <row r="18523" spans="6:9">
      <c r="F18523" s="52"/>
      <c r="H18523"/>
      <c r="I18523"/>
    </row>
    <row r="18524" spans="6:9">
      <c r="F18524" s="52"/>
      <c r="H18524"/>
      <c r="I18524"/>
    </row>
    <row r="18525" spans="6:9">
      <c r="F18525" s="52"/>
      <c r="H18525"/>
      <c r="I18525"/>
    </row>
    <row r="18526" spans="6:9">
      <c r="F18526" s="52"/>
      <c r="H18526"/>
      <c r="I18526"/>
    </row>
    <row r="18527" spans="6:9">
      <c r="F18527" s="52"/>
      <c r="H18527"/>
      <c r="I18527"/>
    </row>
    <row r="18528" spans="6:9">
      <c r="F18528" s="52"/>
      <c r="H18528"/>
      <c r="I18528"/>
    </row>
    <row r="18529" spans="6:9">
      <c r="F18529" s="52"/>
      <c r="H18529"/>
      <c r="I18529"/>
    </row>
    <row r="18530" spans="6:9">
      <c r="F18530" s="52"/>
      <c r="H18530"/>
      <c r="I18530"/>
    </row>
    <row r="18531" spans="6:9">
      <c r="F18531" s="52"/>
      <c r="H18531"/>
      <c r="I18531"/>
    </row>
    <row r="18532" spans="6:9">
      <c r="F18532" s="52"/>
      <c r="H18532"/>
      <c r="I18532"/>
    </row>
    <row r="18533" spans="6:9">
      <c r="F18533" s="52"/>
      <c r="H18533"/>
      <c r="I18533"/>
    </row>
    <row r="18534" spans="6:9">
      <c r="F18534" s="52"/>
      <c r="H18534"/>
      <c r="I18534"/>
    </row>
    <row r="18535" spans="6:9">
      <c r="F18535" s="52"/>
      <c r="H18535"/>
      <c r="I18535"/>
    </row>
    <row r="18536" spans="6:9">
      <c r="F18536" s="52"/>
      <c r="H18536"/>
      <c r="I18536"/>
    </row>
    <row r="18537" spans="6:9">
      <c r="F18537" s="52"/>
      <c r="H18537"/>
      <c r="I18537"/>
    </row>
    <row r="18538" spans="6:9">
      <c r="F18538" s="52"/>
      <c r="H18538"/>
      <c r="I18538"/>
    </row>
    <row r="18539" spans="6:9">
      <c r="F18539" s="52"/>
      <c r="H18539"/>
      <c r="I18539"/>
    </row>
    <row r="18540" spans="6:9">
      <c r="F18540" s="52"/>
      <c r="H18540"/>
      <c r="I18540"/>
    </row>
    <row r="18541" spans="6:9">
      <c r="F18541" s="52"/>
      <c r="H18541"/>
      <c r="I18541"/>
    </row>
    <row r="18542" spans="6:9">
      <c r="F18542" s="52"/>
      <c r="H18542"/>
      <c r="I18542"/>
    </row>
    <row r="18543" spans="6:9">
      <c r="F18543" s="52"/>
      <c r="H18543"/>
      <c r="I18543"/>
    </row>
    <row r="18544" spans="6:9">
      <c r="F18544" s="52"/>
      <c r="H18544"/>
      <c r="I18544"/>
    </row>
    <row r="18545" spans="6:9">
      <c r="F18545" s="52"/>
      <c r="H18545"/>
      <c r="I18545"/>
    </row>
    <row r="18546" spans="6:9">
      <c r="F18546" s="52"/>
      <c r="H18546"/>
      <c r="I18546"/>
    </row>
    <row r="18547" spans="6:9">
      <c r="F18547" s="52"/>
      <c r="H18547"/>
      <c r="I18547"/>
    </row>
    <row r="18548" spans="6:9">
      <c r="F18548" s="52"/>
      <c r="H18548"/>
      <c r="I18548"/>
    </row>
    <row r="18549" spans="6:9">
      <c r="F18549" s="52"/>
      <c r="H18549"/>
      <c r="I18549"/>
    </row>
    <row r="18550" spans="6:9">
      <c r="F18550" s="52"/>
      <c r="H18550"/>
      <c r="I18550"/>
    </row>
    <row r="18551" spans="6:9">
      <c r="F18551" s="52"/>
      <c r="H18551"/>
      <c r="I18551"/>
    </row>
    <row r="18552" spans="6:9">
      <c r="F18552" s="52"/>
      <c r="H18552"/>
      <c r="I18552"/>
    </row>
    <row r="18553" spans="6:9">
      <c r="F18553" s="52"/>
      <c r="H18553"/>
      <c r="I18553"/>
    </row>
    <row r="18554" spans="6:9">
      <c r="F18554" s="52"/>
      <c r="H18554"/>
      <c r="I18554"/>
    </row>
    <row r="18555" spans="6:9">
      <c r="F18555" s="52"/>
      <c r="H18555"/>
      <c r="I18555"/>
    </row>
    <row r="18556" spans="6:9">
      <c r="F18556" s="52"/>
      <c r="H18556"/>
      <c r="I18556"/>
    </row>
    <row r="18557" spans="6:9">
      <c r="F18557" s="52"/>
      <c r="H18557"/>
      <c r="I18557"/>
    </row>
    <row r="18558" spans="6:9">
      <c r="F18558" s="52"/>
      <c r="H18558"/>
      <c r="I18558"/>
    </row>
    <row r="18559" spans="6:9">
      <c r="F18559" s="52"/>
      <c r="H18559"/>
      <c r="I18559"/>
    </row>
    <row r="18560" spans="6:9">
      <c r="F18560" s="52"/>
      <c r="H18560"/>
      <c r="I18560"/>
    </row>
    <row r="18561" spans="6:9">
      <c r="F18561" s="52"/>
      <c r="H18561"/>
      <c r="I18561"/>
    </row>
    <row r="18562" spans="6:9">
      <c r="F18562" s="52"/>
      <c r="H18562"/>
      <c r="I18562"/>
    </row>
    <row r="18563" spans="6:9">
      <c r="F18563" s="52"/>
      <c r="H18563"/>
      <c r="I18563"/>
    </row>
    <row r="18564" spans="6:9">
      <c r="F18564" s="52"/>
      <c r="H18564"/>
      <c r="I18564"/>
    </row>
    <row r="18565" spans="6:9">
      <c r="F18565" s="52"/>
      <c r="H18565"/>
      <c r="I18565"/>
    </row>
    <row r="18566" spans="6:9">
      <c r="F18566" s="52"/>
      <c r="H18566"/>
      <c r="I18566"/>
    </row>
    <row r="18567" spans="6:9">
      <c r="F18567" s="52"/>
      <c r="H18567"/>
      <c r="I18567"/>
    </row>
    <row r="18568" spans="6:9">
      <c r="F18568" s="52"/>
      <c r="H18568"/>
      <c r="I18568"/>
    </row>
    <row r="18569" spans="6:9">
      <c r="F18569" s="52"/>
      <c r="H18569"/>
      <c r="I18569"/>
    </row>
    <row r="18570" spans="6:9">
      <c r="F18570" s="52"/>
      <c r="H18570"/>
      <c r="I18570"/>
    </row>
    <row r="18571" spans="6:9">
      <c r="F18571" s="52"/>
      <c r="H18571"/>
      <c r="I18571"/>
    </row>
    <row r="18572" spans="6:9">
      <c r="F18572" s="52"/>
      <c r="H18572"/>
      <c r="I18572"/>
    </row>
    <row r="18573" spans="6:9">
      <c r="F18573" s="52"/>
      <c r="H18573"/>
      <c r="I18573"/>
    </row>
    <row r="18574" spans="6:9">
      <c r="F18574" s="52"/>
      <c r="H18574"/>
      <c r="I18574"/>
    </row>
    <row r="18575" spans="6:9">
      <c r="F18575" s="52"/>
      <c r="H18575"/>
      <c r="I18575"/>
    </row>
    <row r="18576" spans="6:9">
      <c r="F18576" s="52"/>
      <c r="H18576"/>
      <c r="I18576"/>
    </row>
    <row r="18577" spans="6:9">
      <c r="F18577" s="52"/>
      <c r="H18577"/>
      <c r="I18577"/>
    </row>
    <row r="18578" spans="6:9">
      <c r="F18578" s="52"/>
      <c r="H18578"/>
      <c r="I18578"/>
    </row>
    <row r="18579" spans="6:9">
      <c r="F18579" s="52"/>
      <c r="H18579"/>
      <c r="I18579"/>
    </row>
    <row r="18580" spans="6:9">
      <c r="F18580" s="52"/>
      <c r="H18580"/>
      <c r="I18580"/>
    </row>
    <row r="18581" spans="6:9">
      <c r="F18581" s="52"/>
      <c r="H18581"/>
      <c r="I18581"/>
    </row>
    <row r="18582" spans="6:9">
      <c r="F18582" s="52"/>
      <c r="H18582"/>
      <c r="I18582"/>
    </row>
    <row r="18583" spans="6:9">
      <c r="F18583" s="52"/>
      <c r="H18583"/>
      <c r="I18583"/>
    </row>
    <row r="18584" spans="6:9">
      <c r="F18584" s="52"/>
      <c r="H18584"/>
      <c r="I18584"/>
    </row>
    <row r="18585" spans="6:9">
      <c r="F18585" s="52"/>
      <c r="H18585"/>
      <c r="I18585"/>
    </row>
    <row r="18586" spans="6:9">
      <c r="F18586" s="52"/>
      <c r="H18586"/>
      <c r="I18586"/>
    </row>
    <row r="18587" spans="6:9">
      <c r="F18587" s="52"/>
      <c r="H18587"/>
      <c r="I18587"/>
    </row>
    <row r="18588" spans="6:9">
      <c r="F18588" s="52"/>
      <c r="H18588"/>
      <c r="I18588"/>
    </row>
    <row r="18589" spans="6:9">
      <c r="F18589" s="52"/>
      <c r="H18589"/>
      <c r="I18589"/>
    </row>
    <row r="18590" spans="6:9">
      <c r="F18590" s="52"/>
      <c r="H18590"/>
      <c r="I18590"/>
    </row>
    <row r="18591" spans="6:9">
      <c r="F18591" s="52"/>
      <c r="H18591"/>
      <c r="I18591"/>
    </row>
    <row r="18592" spans="6:9">
      <c r="F18592" s="52"/>
      <c r="H18592"/>
      <c r="I18592"/>
    </row>
    <row r="18593" spans="6:9">
      <c r="F18593" s="52"/>
      <c r="H18593"/>
      <c r="I18593"/>
    </row>
    <row r="18594" spans="6:9">
      <c r="F18594" s="52"/>
      <c r="H18594"/>
      <c r="I18594"/>
    </row>
    <row r="18595" spans="6:9">
      <c r="F18595" s="52"/>
      <c r="H18595"/>
      <c r="I18595"/>
    </row>
    <row r="18596" spans="6:9">
      <c r="F18596" s="52"/>
      <c r="H18596"/>
      <c r="I18596"/>
    </row>
    <row r="18597" spans="6:9">
      <c r="F18597" s="52"/>
      <c r="H18597"/>
      <c r="I18597"/>
    </row>
    <row r="18598" spans="6:9">
      <c r="F18598" s="52"/>
      <c r="H18598"/>
      <c r="I18598"/>
    </row>
    <row r="18599" spans="6:9">
      <c r="F18599" s="52"/>
      <c r="H18599"/>
      <c r="I18599"/>
    </row>
    <row r="18600" spans="6:9">
      <c r="F18600" s="52"/>
      <c r="H18600"/>
      <c r="I18600"/>
    </row>
    <row r="18601" spans="6:9">
      <c r="F18601" s="52"/>
      <c r="H18601"/>
      <c r="I18601"/>
    </row>
    <row r="18602" spans="6:9">
      <c r="F18602" s="52"/>
      <c r="H18602"/>
      <c r="I18602"/>
    </row>
    <row r="18603" spans="6:9">
      <c r="F18603" s="52"/>
      <c r="H18603"/>
      <c r="I18603"/>
    </row>
    <row r="18604" spans="6:9">
      <c r="F18604" s="52"/>
      <c r="H18604"/>
      <c r="I18604"/>
    </row>
    <row r="18605" spans="6:9">
      <c r="F18605" s="52"/>
      <c r="H18605"/>
      <c r="I18605"/>
    </row>
    <row r="18606" spans="6:9">
      <c r="F18606" s="52"/>
      <c r="H18606"/>
      <c r="I18606"/>
    </row>
    <row r="18607" spans="6:9">
      <c r="F18607" s="52"/>
      <c r="H18607"/>
      <c r="I18607"/>
    </row>
    <row r="18608" spans="6:9">
      <c r="F18608" s="52"/>
      <c r="H18608"/>
      <c r="I18608"/>
    </row>
    <row r="18609" spans="6:9">
      <c r="F18609" s="52"/>
      <c r="H18609"/>
      <c r="I18609"/>
    </row>
    <row r="18610" spans="6:9">
      <c r="F18610" s="52"/>
      <c r="H18610"/>
      <c r="I18610"/>
    </row>
    <row r="18611" spans="6:9">
      <c r="F18611" s="52"/>
      <c r="H18611"/>
      <c r="I18611"/>
    </row>
    <row r="18612" spans="6:9">
      <c r="F18612" s="52"/>
      <c r="H18612"/>
      <c r="I18612"/>
    </row>
    <row r="18613" spans="6:9">
      <c r="F18613" s="52"/>
      <c r="H18613"/>
      <c r="I18613"/>
    </row>
    <row r="18614" spans="6:9">
      <c r="F18614" s="52"/>
      <c r="H18614"/>
      <c r="I18614"/>
    </row>
    <row r="18615" spans="6:9">
      <c r="F18615" s="52"/>
      <c r="H18615"/>
      <c r="I18615"/>
    </row>
    <row r="18616" spans="6:9">
      <c r="F18616" s="52"/>
      <c r="H18616"/>
      <c r="I18616"/>
    </row>
    <row r="18617" spans="6:9">
      <c r="F18617" s="52"/>
      <c r="H18617"/>
      <c r="I18617"/>
    </row>
    <row r="18618" spans="6:9">
      <c r="F18618" s="52"/>
      <c r="H18618"/>
      <c r="I18618"/>
    </row>
    <row r="18619" spans="6:9">
      <c r="F18619" s="52"/>
      <c r="H18619"/>
      <c r="I18619"/>
    </row>
    <row r="18620" spans="6:9">
      <c r="F18620" s="52"/>
      <c r="H18620"/>
      <c r="I18620"/>
    </row>
    <row r="18621" spans="6:9">
      <c r="F18621" s="52"/>
      <c r="H18621"/>
      <c r="I18621"/>
    </row>
    <row r="18622" spans="6:9">
      <c r="F18622" s="52"/>
      <c r="H18622"/>
      <c r="I18622"/>
    </row>
    <row r="18623" spans="6:9">
      <c r="F18623" s="52"/>
      <c r="H18623"/>
      <c r="I18623"/>
    </row>
    <row r="18624" spans="6:9">
      <c r="F18624" s="52"/>
      <c r="H18624"/>
      <c r="I18624"/>
    </row>
    <row r="18625" spans="6:9">
      <c r="F18625" s="52"/>
      <c r="H18625"/>
      <c r="I18625"/>
    </row>
    <row r="18626" spans="6:9">
      <c r="F18626" s="52"/>
      <c r="H18626"/>
      <c r="I18626"/>
    </row>
    <row r="18627" spans="6:9">
      <c r="F18627" s="52"/>
      <c r="H18627"/>
      <c r="I18627"/>
    </row>
    <row r="18628" spans="6:9">
      <c r="F18628" s="52"/>
      <c r="H18628"/>
      <c r="I18628"/>
    </row>
    <row r="18629" spans="6:9">
      <c r="F18629" s="52"/>
      <c r="H18629"/>
      <c r="I18629"/>
    </row>
    <row r="18630" spans="6:9">
      <c r="F18630" s="52"/>
      <c r="H18630"/>
      <c r="I18630"/>
    </row>
    <row r="18631" spans="6:9">
      <c r="F18631" s="52"/>
      <c r="H18631"/>
      <c r="I18631"/>
    </row>
    <row r="18632" spans="6:9">
      <c r="F18632" s="52"/>
      <c r="H18632"/>
      <c r="I18632"/>
    </row>
    <row r="18633" spans="6:9">
      <c r="F18633" s="52"/>
      <c r="H18633"/>
      <c r="I18633"/>
    </row>
    <row r="18634" spans="6:9">
      <c r="F18634" s="52"/>
      <c r="H18634"/>
      <c r="I18634"/>
    </row>
    <row r="18635" spans="6:9">
      <c r="F18635" s="52"/>
      <c r="H18635"/>
      <c r="I18635"/>
    </row>
    <row r="18636" spans="6:9">
      <c r="F18636" s="52"/>
      <c r="H18636"/>
      <c r="I18636"/>
    </row>
    <row r="18637" spans="6:9">
      <c r="F18637" s="52"/>
      <c r="H18637"/>
      <c r="I18637"/>
    </row>
    <row r="18638" spans="6:9">
      <c r="F18638" s="52"/>
      <c r="H18638"/>
      <c r="I18638"/>
    </row>
    <row r="18639" spans="6:9">
      <c r="F18639" s="52"/>
      <c r="H18639"/>
      <c r="I18639"/>
    </row>
    <row r="18640" spans="6:9">
      <c r="F18640" s="52"/>
      <c r="H18640"/>
      <c r="I18640"/>
    </row>
    <row r="18641" spans="6:9">
      <c r="F18641" s="52"/>
      <c r="H18641"/>
      <c r="I18641"/>
    </row>
    <row r="18642" spans="6:9">
      <c r="F18642" s="52"/>
      <c r="H18642"/>
      <c r="I18642"/>
    </row>
    <row r="18643" spans="6:9">
      <c r="F18643" s="52"/>
      <c r="H18643"/>
      <c r="I18643"/>
    </row>
    <row r="18644" spans="6:9">
      <c r="F18644" s="52"/>
      <c r="H18644"/>
      <c r="I18644"/>
    </row>
    <row r="18645" spans="6:9">
      <c r="F18645" s="52"/>
      <c r="H18645"/>
      <c r="I18645"/>
    </row>
    <row r="18646" spans="6:9">
      <c r="F18646" s="52"/>
      <c r="H18646"/>
      <c r="I18646"/>
    </row>
    <row r="18647" spans="6:9">
      <c r="F18647" s="52"/>
      <c r="H18647"/>
      <c r="I18647"/>
    </row>
    <row r="18648" spans="6:9">
      <c r="F18648" s="52"/>
      <c r="H18648"/>
      <c r="I18648"/>
    </row>
    <row r="18649" spans="6:9">
      <c r="F18649" s="52"/>
      <c r="H18649"/>
      <c r="I18649"/>
    </row>
    <row r="18650" spans="6:9">
      <c r="F18650" s="52"/>
      <c r="H18650"/>
      <c r="I18650"/>
    </row>
    <row r="18651" spans="6:9">
      <c r="F18651" s="52"/>
      <c r="H18651"/>
      <c r="I18651"/>
    </row>
    <row r="18652" spans="6:9">
      <c r="F18652" s="52"/>
      <c r="H18652"/>
      <c r="I18652"/>
    </row>
    <row r="18653" spans="6:9">
      <c r="F18653" s="52"/>
      <c r="H18653"/>
      <c r="I18653"/>
    </row>
    <row r="18654" spans="6:9">
      <c r="F18654" s="52"/>
      <c r="H18654"/>
      <c r="I18654"/>
    </row>
    <row r="18655" spans="6:9">
      <c r="F18655" s="52"/>
      <c r="H18655"/>
      <c r="I18655"/>
    </row>
    <row r="18656" spans="6:9">
      <c r="F18656" s="52"/>
      <c r="H18656"/>
      <c r="I18656"/>
    </row>
    <row r="18657" spans="6:9">
      <c r="F18657" s="52"/>
      <c r="H18657"/>
      <c r="I18657"/>
    </row>
    <row r="18658" spans="6:9">
      <c r="F18658" s="52"/>
      <c r="H18658"/>
      <c r="I18658"/>
    </row>
    <row r="18659" spans="6:9">
      <c r="F18659" s="52"/>
      <c r="H18659"/>
      <c r="I18659"/>
    </row>
    <row r="18660" spans="6:9">
      <c r="F18660" s="52"/>
      <c r="H18660"/>
      <c r="I18660"/>
    </row>
    <row r="18661" spans="6:9">
      <c r="F18661" s="52"/>
      <c r="H18661"/>
      <c r="I18661"/>
    </row>
    <row r="18662" spans="6:9">
      <c r="F18662" s="52"/>
      <c r="H18662"/>
      <c r="I18662"/>
    </row>
    <row r="18663" spans="6:9">
      <c r="F18663" s="52"/>
      <c r="H18663"/>
      <c r="I18663"/>
    </row>
    <row r="18664" spans="6:9">
      <c r="F18664" s="52"/>
      <c r="H18664"/>
      <c r="I18664"/>
    </row>
    <row r="18665" spans="6:9">
      <c r="F18665" s="52"/>
      <c r="H18665"/>
      <c r="I18665"/>
    </row>
    <row r="18666" spans="6:9">
      <c r="F18666" s="52"/>
      <c r="H18666"/>
      <c r="I18666"/>
    </row>
    <row r="18667" spans="6:9">
      <c r="F18667" s="52"/>
      <c r="H18667"/>
      <c r="I18667"/>
    </row>
    <row r="18668" spans="6:9">
      <c r="F18668" s="52"/>
      <c r="H18668"/>
      <c r="I18668"/>
    </row>
    <row r="18669" spans="6:9">
      <c r="F18669" s="52"/>
      <c r="H18669"/>
      <c r="I18669"/>
    </row>
    <row r="18670" spans="6:9">
      <c r="F18670" s="52"/>
      <c r="H18670"/>
      <c r="I18670"/>
    </row>
    <row r="18671" spans="6:9">
      <c r="F18671" s="52"/>
      <c r="H18671"/>
      <c r="I18671"/>
    </row>
    <row r="18672" spans="6:9">
      <c r="F18672" s="52"/>
      <c r="H18672"/>
      <c r="I18672"/>
    </row>
    <row r="18673" spans="6:9">
      <c r="F18673" s="52"/>
      <c r="H18673"/>
      <c r="I18673"/>
    </row>
    <row r="18674" spans="6:9">
      <c r="F18674" s="52"/>
      <c r="H18674"/>
      <c r="I18674"/>
    </row>
    <row r="18675" spans="6:9">
      <c r="F18675" s="52"/>
      <c r="H18675"/>
      <c r="I18675"/>
    </row>
    <row r="18676" spans="6:9">
      <c r="F18676" s="52"/>
      <c r="H18676"/>
      <c r="I18676"/>
    </row>
    <row r="18677" spans="6:9">
      <c r="F18677" s="52"/>
      <c r="H18677"/>
      <c r="I18677"/>
    </row>
    <row r="18678" spans="6:9">
      <c r="F18678" s="52"/>
      <c r="H18678"/>
      <c r="I18678"/>
    </row>
    <row r="18679" spans="6:9">
      <c r="F18679" s="52"/>
      <c r="H18679"/>
      <c r="I18679"/>
    </row>
    <row r="18680" spans="6:9">
      <c r="F18680" s="52"/>
      <c r="H18680"/>
      <c r="I18680"/>
    </row>
    <row r="18681" spans="6:9">
      <c r="F18681" s="52"/>
      <c r="H18681"/>
      <c r="I18681"/>
    </row>
    <row r="18682" spans="6:9">
      <c r="F18682" s="52"/>
      <c r="H18682"/>
      <c r="I18682"/>
    </row>
    <row r="18683" spans="6:9">
      <c r="F18683" s="52"/>
      <c r="H18683"/>
      <c r="I18683"/>
    </row>
    <row r="18684" spans="6:9">
      <c r="F18684" s="52"/>
      <c r="H18684"/>
      <c r="I18684"/>
    </row>
    <row r="18685" spans="6:9">
      <c r="F18685" s="52"/>
      <c r="H18685"/>
      <c r="I18685"/>
    </row>
    <row r="18686" spans="6:9">
      <c r="F18686" s="52"/>
      <c r="H18686"/>
      <c r="I18686"/>
    </row>
    <row r="18687" spans="6:9">
      <c r="F18687" s="52"/>
      <c r="H18687"/>
      <c r="I18687"/>
    </row>
    <row r="18688" spans="6:9">
      <c r="F18688" s="52"/>
      <c r="H18688"/>
      <c r="I18688"/>
    </row>
    <row r="18689" spans="6:9">
      <c r="F18689" s="52"/>
      <c r="H18689"/>
      <c r="I18689"/>
    </row>
    <row r="18690" spans="6:9">
      <c r="F18690" s="52"/>
      <c r="H18690"/>
      <c r="I18690"/>
    </row>
    <row r="18691" spans="6:9">
      <c r="F18691" s="52"/>
      <c r="H18691"/>
      <c r="I18691"/>
    </row>
    <row r="18692" spans="6:9">
      <c r="F18692" s="52"/>
      <c r="H18692"/>
      <c r="I18692"/>
    </row>
    <row r="18693" spans="6:9">
      <c r="F18693" s="52"/>
      <c r="H18693"/>
      <c r="I18693"/>
    </row>
    <row r="18694" spans="6:9">
      <c r="F18694" s="52"/>
      <c r="H18694"/>
      <c r="I18694"/>
    </row>
    <row r="18695" spans="6:9">
      <c r="F18695" s="52"/>
      <c r="H18695"/>
      <c r="I18695"/>
    </row>
    <row r="18696" spans="6:9">
      <c r="F18696" s="52"/>
      <c r="H18696"/>
      <c r="I18696"/>
    </row>
    <row r="18697" spans="6:9">
      <c r="F18697" s="52"/>
      <c r="H18697"/>
      <c r="I18697"/>
    </row>
    <row r="18698" spans="6:9">
      <c r="F18698" s="52"/>
      <c r="H18698"/>
      <c r="I18698"/>
    </row>
    <row r="18699" spans="6:9">
      <c r="F18699" s="52"/>
      <c r="H18699"/>
      <c r="I18699"/>
    </row>
    <row r="18700" spans="6:9">
      <c r="F18700" s="52"/>
      <c r="H18700"/>
      <c r="I18700"/>
    </row>
    <row r="18701" spans="6:9">
      <c r="F18701" s="52"/>
      <c r="H18701"/>
      <c r="I18701"/>
    </row>
    <row r="18702" spans="6:9">
      <c r="F18702" s="52"/>
      <c r="H18702"/>
      <c r="I18702"/>
    </row>
    <row r="18703" spans="6:9">
      <c r="F18703" s="52"/>
      <c r="H18703"/>
      <c r="I18703"/>
    </row>
    <row r="18704" spans="6:9">
      <c r="F18704" s="52"/>
      <c r="H18704"/>
      <c r="I18704"/>
    </row>
    <row r="18705" spans="6:9">
      <c r="F18705" s="52"/>
      <c r="H18705"/>
      <c r="I18705"/>
    </row>
    <row r="18706" spans="6:9">
      <c r="F18706" s="52"/>
      <c r="H18706"/>
      <c r="I18706"/>
    </row>
    <row r="18707" spans="6:9">
      <c r="F18707" s="52"/>
      <c r="H18707"/>
      <c r="I18707"/>
    </row>
    <row r="18708" spans="6:9">
      <c r="F18708" s="52"/>
      <c r="H18708"/>
      <c r="I18708"/>
    </row>
    <row r="18709" spans="6:9">
      <c r="F18709" s="52"/>
      <c r="H18709"/>
      <c r="I18709"/>
    </row>
    <row r="18710" spans="6:9">
      <c r="F18710" s="52"/>
      <c r="H18710"/>
      <c r="I18710"/>
    </row>
    <row r="18711" spans="6:9">
      <c r="F18711" s="52"/>
      <c r="H18711"/>
      <c r="I18711"/>
    </row>
    <row r="18712" spans="6:9">
      <c r="F18712" s="52"/>
      <c r="H18712"/>
      <c r="I18712"/>
    </row>
    <row r="18713" spans="6:9">
      <c r="F18713" s="52"/>
      <c r="H18713"/>
      <c r="I18713"/>
    </row>
    <row r="18714" spans="6:9">
      <c r="F18714" s="52"/>
      <c r="H18714"/>
      <c r="I18714"/>
    </row>
    <row r="18715" spans="6:9">
      <c r="F18715" s="52"/>
      <c r="H18715"/>
      <c r="I18715"/>
    </row>
    <row r="18716" spans="6:9">
      <c r="F18716" s="52"/>
      <c r="H18716"/>
      <c r="I18716"/>
    </row>
    <row r="18717" spans="6:9">
      <c r="F18717" s="52"/>
      <c r="H18717"/>
      <c r="I18717"/>
    </row>
    <row r="18718" spans="6:9">
      <c r="F18718" s="52"/>
      <c r="H18718"/>
      <c r="I18718"/>
    </row>
    <row r="18719" spans="6:9">
      <c r="F18719" s="52"/>
      <c r="H18719"/>
      <c r="I18719"/>
    </row>
    <row r="18720" spans="6:9">
      <c r="F18720" s="52"/>
      <c r="H18720"/>
      <c r="I18720"/>
    </row>
    <row r="18721" spans="6:9">
      <c r="F18721" s="52"/>
      <c r="H18721"/>
      <c r="I18721"/>
    </row>
    <row r="18722" spans="6:9">
      <c r="F18722" s="52"/>
      <c r="H18722"/>
      <c r="I18722"/>
    </row>
    <row r="18723" spans="6:9">
      <c r="F18723" s="52"/>
      <c r="H18723"/>
      <c r="I18723"/>
    </row>
    <row r="18724" spans="6:9">
      <c r="F18724" s="52"/>
      <c r="H18724"/>
      <c r="I18724"/>
    </row>
    <row r="18725" spans="6:9">
      <c r="F18725" s="52"/>
      <c r="H18725"/>
      <c r="I18725"/>
    </row>
    <row r="18726" spans="6:9">
      <c r="F18726" s="52"/>
      <c r="H18726"/>
      <c r="I18726"/>
    </row>
    <row r="18727" spans="6:9">
      <c r="F18727" s="52"/>
      <c r="H18727"/>
      <c r="I18727"/>
    </row>
    <row r="18728" spans="6:9">
      <c r="F18728" s="52"/>
      <c r="H18728"/>
      <c r="I18728"/>
    </row>
    <row r="18729" spans="6:9">
      <c r="F18729" s="52"/>
      <c r="H18729"/>
      <c r="I18729"/>
    </row>
    <row r="18730" spans="6:9">
      <c r="F18730" s="52"/>
      <c r="H18730"/>
      <c r="I18730"/>
    </row>
    <row r="18731" spans="6:9">
      <c r="F18731" s="52"/>
      <c r="H18731"/>
      <c r="I18731"/>
    </row>
    <row r="18732" spans="6:9">
      <c r="F18732" s="52"/>
      <c r="H18732"/>
      <c r="I18732"/>
    </row>
    <row r="18733" spans="6:9">
      <c r="F18733" s="52"/>
      <c r="H18733"/>
      <c r="I18733"/>
    </row>
    <row r="18734" spans="6:9">
      <c r="F18734" s="52"/>
      <c r="H18734"/>
      <c r="I18734"/>
    </row>
    <row r="18735" spans="6:9">
      <c r="F18735" s="52"/>
      <c r="H18735"/>
      <c r="I18735"/>
    </row>
    <row r="18736" spans="6:9">
      <c r="F18736" s="52"/>
      <c r="H18736"/>
      <c r="I18736"/>
    </row>
    <row r="18737" spans="6:9">
      <c r="F18737" s="52"/>
      <c r="H18737"/>
      <c r="I18737"/>
    </row>
    <row r="18738" spans="6:9">
      <c r="F18738" s="52"/>
      <c r="H18738"/>
      <c r="I18738"/>
    </row>
    <row r="18739" spans="6:9">
      <c r="F18739" s="52"/>
      <c r="H18739"/>
      <c r="I18739"/>
    </row>
    <row r="18740" spans="6:9">
      <c r="F18740" s="52"/>
      <c r="H18740"/>
      <c r="I18740"/>
    </row>
    <row r="18741" spans="6:9">
      <c r="F18741" s="52"/>
      <c r="H18741"/>
      <c r="I18741"/>
    </row>
    <row r="18742" spans="6:9">
      <c r="F18742" s="52"/>
      <c r="H18742"/>
      <c r="I18742"/>
    </row>
    <row r="18743" spans="6:9">
      <c r="F18743" s="52"/>
      <c r="H18743"/>
      <c r="I18743"/>
    </row>
    <row r="18744" spans="6:9">
      <c r="F18744" s="52"/>
      <c r="H18744"/>
      <c r="I18744"/>
    </row>
    <row r="18745" spans="6:9">
      <c r="F18745" s="52"/>
      <c r="H18745"/>
      <c r="I18745"/>
    </row>
    <row r="18746" spans="6:9">
      <c r="F18746" s="52"/>
      <c r="H18746"/>
      <c r="I18746"/>
    </row>
    <row r="18747" spans="6:9">
      <c r="F18747" s="52"/>
      <c r="H18747"/>
      <c r="I18747"/>
    </row>
    <row r="18748" spans="6:9">
      <c r="F18748" s="52"/>
      <c r="H18748"/>
      <c r="I18748"/>
    </row>
    <row r="18749" spans="6:9">
      <c r="F18749" s="52"/>
      <c r="H18749"/>
      <c r="I18749"/>
    </row>
    <row r="18750" spans="6:9">
      <c r="F18750" s="52"/>
      <c r="H18750"/>
      <c r="I18750"/>
    </row>
    <row r="18751" spans="6:9">
      <c r="F18751" s="52"/>
      <c r="H18751"/>
      <c r="I18751"/>
    </row>
    <row r="18752" spans="6:9">
      <c r="F18752" s="52"/>
      <c r="H18752"/>
      <c r="I18752"/>
    </row>
    <row r="18753" spans="6:9">
      <c r="F18753" s="52"/>
      <c r="H18753"/>
      <c r="I18753"/>
    </row>
    <row r="18754" spans="6:9">
      <c r="F18754" s="52"/>
      <c r="H18754"/>
      <c r="I18754"/>
    </row>
    <row r="18755" spans="6:9">
      <c r="F18755" s="52"/>
      <c r="H18755"/>
      <c r="I18755"/>
    </row>
    <row r="18756" spans="6:9">
      <c r="F18756" s="52"/>
      <c r="H18756"/>
      <c r="I18756"/>
    </row>
    <row r="18757" spans="6:9">
      <c r="F18757" s="52"/>
      <c r="H18757"/>
      <c r="I18757"/>
    </row>
    <row r="18758" spans="6:9">
      <c r="F18758" s="52"/>
      <c r="H18758"/>
      <c r="I18758"/>
    </row>
    <row r="18759" spans="6:9">
      <c r="F18759" s="52"/>
      <c r="H18759"/>
      <c r="I18759"/>
    </row>
    <row r="18760" spans="6:9">
      <c r="F18760" s="52"/>
      <c r="H18760"/>
      <c r="I18760"/>
    </row>
    <row r="18761" spans="6:9">
      <c r="F18761" s="52"/>
      <c r="H18761"/>
      <c r="I18761"/>
    </row>
    <row r="18762" spans="6:9">
      <c r="F18762" s="52"/>
      <c r="H18762"/>
      <c r="I18762"/>
    </row>
    <row r="18763" spans="6:9">
      <c r="F18763" s="52"/>
      <c r="H18763"/>
      <c r="I18763"/>
    </row>
    <row r="18764" spans="6:9">
      <c r="F18764" s="52"/>
      <c r="H18764"/>
      <c r="I18764"/>
    </row>
    <row r="18765" spans="6:9">
      <c r="F18765" s="52"/>
      <c r="H18765"/>
      <c r="I18765"/>
    </row>
    <row r="18766" spans="6:9">
      <c r="F18766" s="52"/>
      <c r="H18766"/>
      <c r="I18766"/>
    </row>
    <row r="18767" spans="6:9">
      <c r="F18767" s="52"/>
      <c r="H18767"/>
      <c r="I18767"/>
    </row>
    <row r="18768" spans="6:9">
      <c r="F18768" s="52"/>
      <c r="H18768"/>
      <c r="I18768"/>
    </row>
    <row r="18769" spans="6:9">
      <c r="F18769" s="52"/>
      <c r="H18769"/>
      <c r="I18769"/>
    </row>
    <row r="18770" spans="6:9">
      <c r="F18770" s="52"/>
      <c r="H18770"/>
      <c r="I18770"/>
    </row>
    <row r="18771" spans="6:9">
      <c r="F18771" s="52"/>
      <c r="H18771"/>
      <c r="I18771"/>
    </row>
    <row r="18772" spans="6:9">
      <c r="F18772" s="52"/>
      <c r="H18772"/>
      <c r="I18772"/>
    </row>
    <row r="18773" spans="6:9">
      <c r="F18773" s="52"/>
      <c r="H18773"/>
      <c r="I18773"/>
    </row>
    <row r="18774" spans="6:9">
      <c r="F18774" s="52"/>
      <c r="H18774"/>
      <c r="I18774"/>
    </row>
    <row r="18775" spans="6:9">
      <c r="F18775" s="52"/>
      <c r="H18775"/>
      <c r="I18775"/>
    </row>
    <row r="18776" spans="6:9">
      <c r="F18776" s="52"/>
      <c r="H18776"/>
      <c r="I18776"/>
    </row>
    <row r="18777" spans="6:9">
      <c r="F18777" s="52"/>
      <c r="H18777"/>
      <c r="I18777"/>
    </row>
    <row r="18778" spans="6:9">
      <c r="F18778" s="52"/>
      <c r="H18778"/>
      <c r="I18778"/>
    </row>
    <row r="18779" spans="6:9">
      <c r="F18779" s="52"/>
      <c r="H18779"/>
      <c r="I18779"/>
    </row>
    <row r="18780" spans="6:9">
      <c r="F18780" s="52"/>
      <c r="H18780"/>
      <c r="I18780"/>
    </row>
    <row r="18781" spans="6:9">
      <c r="F18781" s="52"/>
      <c r="H18781"/>
      <c r="I18781"/>
    </row>
    <row r="18782" spans="6:9">
      <c r="F18782" s="52"/>
      <c r="H18782"/>
      <c r="I18782"/>
    </row>
    <row r="18783" spans="6:9">
      <c r="F18783" s="52"/>
      <c r="H18783"/>
      <c r="I18783"/>
    </row>
    <row r="18784" spans="6:9">
      <c r="F18784" s="52"/>
      <c r="H18784"/>
      <c r="I18784"/>
    </row>
    <row r="18785" spans="6:9">
      <c r="F18785" s="52"/>
      <c r="H18785"/>
      <c r="I18785"/>
    </row>
    <row r="18786" spans="6:9">
      <c r="F18786" s="52"/>
      <c r="H18786"/>
      <c r="I18786"/>
    </row>
    <row r="18787" spans="6:9">
      <c r="F18787" s="52"/>
      <c r="H18787"/>
      <c r="I18787"/>
    </row>
    <row r="18788" spans="6:9">
      <c r="F18788" s="52"/>
      <c r="H18788"/>
      <c r="I18788"/>
    </row>
    <row r="18789" spans="6:9">
      <c r="F18789" s="52"/>
      <c r="H18789"/>
      <c r="I18789"/>
    </row>
    <row r="18790" spans="6:9">
      <c r="F18790" s="52"/>
      <c r="H18790"/>
      <c r="I18790"/>
    </row>
    <row r="18791" spans="6:9">
      <c r="F18791" s="52"/>
      <c r="H18791"/>
      <c r="I18791"/>
    </row>
    <row r="18792" spans="6:9">
      <c r="F18792" s="52"/>
      <c r="H18792"/>
      <c r="I18792"/>
    </row>
    <row r="18793" spans="6:9">
      <c r="F18793" s="52"/>
      <c r="H18793"/>
      <c r="I18793"/>
    </row>
    <row r="18794" spans="6:9">
      <c r="F18794" s="52"/>
      <c r="H18794"/>
      <c r="I18794"/>
    </row>
    <row r="18795" spans="6:9">
      <c r="F18795" s="52"/>
      <c r="H18795"/>
      <c r="I18795"/>
    </row>
    <row r="18796" spans="6:9">
      <c r="F18796" s="52"/>
      <c r="H18796"/>
      <c r="I18796"/>
    </row>
    <row r="18797" spans="6:9">
      <c r="F18797" s="52"/>
      <c r="H18797"/>
      <c r="I18797"/>
    </row>
    <row r="18798" spans="6:9">
      <c r="F18798" s="52"/>
      <c r="H18798"/>
      <c r="I18798"/>
    </row>
    <row r="18799" spans="6:9">
      <c r="F18799" s="52"/>
      <c r="H18799"/>
      <c r="I18799"/>
    </row>
    <row r="18800" spans="6:9">
      <c r="F18800" s="52"/>
      <c r="H18800"/>
      <c r="I18800"/>
    </row>
    <row r="18801" spans="6:9">
      <c r="F18801" s="52"/>
      <c r="H18801"/>
      <c r="I18801"/>
    </row>
    <row r="18802" spans="6:9">
      <c r="F18802" s="52"/>
      <c r="H18802"/>
      <c r="I18802"/>
    </row>
    <row r="18803" spans="6:9">
      <c r="F18803" s="52"/>
      <c r="H18803"/>
      <c r="I18803"/>
    </row>
    <row r="18804" spans="6:9">
      <c r="F18804" s="52"/>
      <c r="H18804"/>
      <c r="I18804"/>
    </row>
    <row r="18805" spans="6:9">
      <c r="F18805" s="52"/>
      <c r="H18805"/>
      <c r="I18805"/>
    </row>
    <row r="18806" spans="6:9">
      <c r="F18806" s="52"/>
      <c r="H18806"/>
      <c r="I18806"/>
    </row>
    <row r="18807" spans="6:9">
      <c r="F18807" s="52"/>
      <c r="H18807"/>
      <c r="I18807"/>
    </row>
    <row r="18808" spans="6:9">
      <c r="F18808" s="52"/>
      <c r="H18808"/>
      <c r="I18808"/>
    </row>
    <row r="18809" spans="6:9">
      <c r="F18809" s="52"/>
      <c r="H18809"/>
      <c r="I18809"/>
    </row>
    <row r="18810" spans="6:9">
      <c r="F18810" s="52"/>
      <c r="H18810"/>
      <c r="I18810"/>
    </row>
    <row r="18811" spans="6:9">
      <c r="F18811" s="52"/>
      <c r="H18811"/>
      <c r="I18811"/>
    </row>
    <row r="18812" spans="6:9">
      <c r="F18812" s="52"/>
      <c r="H18812"/>
      <c r="I18812"/>
    </row>
    <row r="18813" spans="6:9">
      <c r="F18813" s="52"/>
      <c r="H18813"/>
      <c r="I18813"/>
    </row>
    <row r="18814" spans="6:9">
      <c r="F18814" s="52"/>
      <c r="H18814"/>
      <c r="I18814"/>
    </row>
    <row r="18815" spans="6:9">
      <c r="F18815" s="52"/>
      <c r="H18815"/>
      <c r="I18815"/>
    </row>
    <row r="18816" spans="6:9">
      <c r="F18816" s="52"/>
      <c r="H18816"/>
      <c r="I18816"/>
    </row>
    <row r="18817" spans="6:9">
      <c r="F18817" s="52"/>
      <c r="H18817"/>
      <c r="I18817"/>
    </row>
    <row r="18818" spans="6:9">
      <c r="F18818" s="52"/>
      <c r="H18818"/>
      <c r="I18818"/>
    </row>
    <row r="18819" spans="6:9">
      <c r="F18819" s="52"/>
      <c r="H18819"/>
      <c r="I18819"/>
    </row>
    <row r="18820" spans="6:9">
      <c r="F18820" s="52"/>
      <c r="H18820"/>
      <c r="I18820"/>
    </row>
    <row r="18821" spans="6:9">
      <c r="F18821" s="52"/>
      <c r="H18821"/>
      <c r="I18821"/>
    </row>
    <row r="18822" spans="6:9">
      <c r="F18822" s="52"/>
      <c r="H18822"/>
      <c r="I18822"/>
    </row>
    <row r="18823" spans="6:9">
      <c r="F18823" s="52"/>
      <c r="H18823"/>
      <c r="I18823"/>
    </row>
    <row r="18824" spans="6:9">
      <c r="F18824" s="52"/>
      <c r="H18824"/>
      <c r="I18824"/>
    </row>
    <row r="18825" spans="6:9">
      <c r="F18825" s="52"/>
      <c r="H18825"/>
      <c r="I18825"/>
    </row>
    <row r="18826" spans="6:9">
      <c r="F18826" s="52"/>
      <c r="H18826"/>
      <c r="I18826"/>
    </row>
    <row r="18827" spans="6:9">
      <c r="F18827" s="52"/>
      <c r="H18827"/>
      <c r="I18827"/>
    </row>
    <row r="18828" spans="6:9">
      <c r="F18828" s="52"/>
      <c r="H18828"/>
      <c r="I18828"/>
    </row>
    <row r="18829" spans="6:9">
      <c r="F18829" s="52"/>
      <c r="H18829"/>
      <c r="I18829"/>
    </row>
    <row r="18830" spans="6:9">
      <c r="F18830" s="52"/>
      <c r="H18830"/>
      <c r="I18830"/>
    </row>
    <row r="18831" spans="6:9">
      <c r="F18831" s="52"/>
      <c r="H18831"/>
      <c r="I18831"/>
    </row>
    <row r="18832" spans="6:9">
      <c r="F18832" s="52"/>
      <c r="H18832"/>
      <c r="I18832"/>
    </row>
    <row r="18833" spans="6:9">
      <c r="F18833" s="52"/>
      <c r="H18833"/>
      <c r="I18833"/>
    </row>
    <row r="18834" spans="6:9">
      <c r="F18834" s="52"/>
      <c r="H18834"/>
      <c r="I18834"/>
    </row>
    <row r="18835" spans="6:9">
      <c r="F18835" s="52"/>
      <c r="H18835"/>
      <c r="I18835"/>
    </row>
    <row r="18836" spans="6:9">
      <c r="F18836" s="52"/>
      <c r="H18836"/>
      <c r="I18836"/>
    </row>
    <row r="18837" spans="6:9">
      <c r="F18837" s="52"/>
      <c r="H18837"/>
      <c r="I18837"/>
    </row>
    <row r="18838" spans="6:9">
      <c r="F18838" s="52"/>
      <c r="H18838"/>
      <c r="I18838"/>
    </row>
    <row r="18839" spans="6:9">
      <c r="F18839" s="52"/>
      <c r="H18839"/>
      <c r="I18839"/>
    </row>
    <row r="18840" spans="6:9">
      <c r="F18840" s="52"/>
      <c r="H18840"/>
      <c r="I18840"/>
    </row>
    <row r="18841" spans="6:9">
      <c r="F18841" s="52"/>
      <c r="H18841"/>
      <c r="I18841"/>
    </row>
    <row r="18842" spans="6:9">
      <c r="F18842" s="52"/>
      <c r="H18842"/>
      <c r="I18842"/>
    </row>
    <row r="18843" spans="6:9">
      <c r="F18843" s="52"/>
      <c r="H18843"/>
      <c r="I18843"/>
    </row>
    <row r="18844" spans="6:9">
      <c r="F18844" s="52"/>
      <c r="H18844"/>
      <c r="I18844"/>
    </row>
    <row r="18845" spans="6:9">
      <c r="F18845" s="52"/>
      <c r="H18845"/>
      <c r="I18845"/>
    </row>
    <row r="18846" spans="6:9">
      <c r="F18846" s="52"/>
      <c r="H18846"/>
      <c r="I18846"/>
    </row>
    <row r="18847" spans="6:9">
      <c r="F18847" s="52"/>
      <c r="H18847"/>
      <c r="I18847"/>
    </row>
    <row r="18848" spans="6:9">
      <c r="F18848" s="52"/>
      <c r="H18848"/>
      <c r="I18848"/>
    </row>
    <row r="18849" spans="6:9">
      <c r="F18849" s="52"/>
      <c r="H18849"/>
      <c r="I18849"/>
    </row>
    <row r="18850" spans="6:9">
      <c r="F18850" s="52"/>
      <c r="H18850"/>
      <c r="I18850"/>
    </row>
    <row r="18851" spans="6:9">
      <c r="F18851" s="52"/>
      <c r="H18851"/>
      <c r="I18851"/>
    </row>
    <row r="18852" spans="6:9">
      <c r="F18852" s="52"/>
      <c r="H18852"/>
      <c r="I18852"/>
    </row>
    <row r="18853" spans="6:9">
      <c r="F18853" s="52"/>
      <c r="H18853"/>
      <c r="I18853"/>
    </row>
    <row r="18854" spans="6:9">
      <c r="F18854" s="52"/>
      <c r="H18854"/>
      <c r="I18854"/>
    </row>
    <row r="18855" spans="6:9">
      <c r="F18855" s="52"/>
      <c r="H18855"/>
      <c r="I18855"/>
    </row>
    <row r="18856" spans="6:9">
      <c r="F18856" s="52"/>
      <c r="H18856"/>
      <c r="I18856"/>
    </row>
    <row r="18857" spans="6:9">
      <c r="F18857" s="52"/>
      <c r="H18857"/>
      <c r="I18857"/>
    </row>
    <row r="18858" spans="6:9">
      <c r="F18858" s="52"/>
      <c r="H18858"/>
      <c r="I18858"/>
    </row>
    <row r="18859" spans="6:9">
      <c r="F18859" s="52"/>
      <c r="H18859"/>
      <c r="I18859"/>
    </row>
    <row r="18860" spans="6:9">
      <c r="F18860" s="52"/>
      <c r="H18860"/>
      <c r="I18860"/>
    </row>
    <row r="18861" spans="6:9">
      <c r="F18861" s="52"/>
      <c r="H18861"/>
      <c r="I18861"/>
    </row>
    <row r="18862" spans="6:9">
      <c r="F18862" s="52"/>
      <c r="H18862"/>
      <c r="I18862"/>
    </row>
    <row r="18863" spans="6:9">
      <c r="F18863" s="52"/>
      <c r="H18863"/>
      <c r="I18863"/>
    </row>
    <row r="18864" spans="6:9">
      <c r="F18864" s="52"/>
      <c r="H18864"/>
      <c r="I18864"/>
    </row>
    <row r="18865" spans="6:9">
      <c r="F18865" s="52"/>
      <c r="H18865"/>
      <c r="I18865"/>
    </row>
    <row r="18866" spans="6:9">
      <c r="F18866" s="52"/>
      <c r="H18866"/>
      <c r="I18866"/>
    </row>
    <row r="18867" spans="6:9">
      <c r="F18867" s="52"/>
      <c r="H18867"/>
      <c r="I18867"/>
    </row>
    <row r="18868" spans="6:9">
      <c r="F18868" s="52"/>
      <c r="H18868"/>
      <c r="I18868"/>
    </row>
    <row r="18869" spans="6:9">
      <c r="F18869" s="52"/>
      <c r="H18869"/>
      <c r="I18869"/>
    </row>
    <row r="18870" spans="6:9">
      <c r="F18870" s="52"/>
      <c r="H18870"/>
      <c r="I18870"/>
    </row>
    <row r="18871" spans="6:9">
      <c r="F18871" s="52"/>
      <c r="H18871"/>
      <c r="I18871"/>
    </row>
    <row r="18872" spans="6:9">
      <c r="F18872" s="52"/>
      <c r="H18872"/>
      <c r="I18872"/>
    </row>
    <row r="18873" spans="6:9">
      <c r="F18873" s="52"/>
      <c r="H18873"/>
      <c r="I18873"/>
    </row>
    <row r="18874" spans="6:9">
      <c r="F18874" s="52"/>
      <c r="H18874"/>
      <c r="I18874"/>
    </row>
    <row r="18875" spans="6:9">
      <c r="F18875" s="52"/>
      <c r="H18875"/>
      <c r="I18875"/>
    </row>
    <row r="18876" spans="6:9">
      <c r="F18876" s="52"/>
      <c r="H18876"/>
      <c r="I18876"/>
    </row>
    <row r="18877" spans="6:9">
      <c r="F18877" s="52"/>
      <c r="H18877"/>
      <c r="I18877"/>
    </row>
    <row r="18878" spans="6:9">
      <c r="F18878" s="52"/>
      <c r="H18878"/>
      <c r="I18878"/>
    </row>
    <row r="18879" spans="6:9">
      <c r="F18879" s="52"/>
      <c r="H18879"/>
      <c r="I18879"/>
    </row>
    <row r="18880" spans="6:9">
      <c r="F18880" s="52"/>
      <c r="H18880"/>
      <c r="I18880"/>
    </row>
    <row r="18881" spans="6:9">
      <c r="F18881" s="52"/>
      <c r="H18881"/>
      <c r="I18881"/>
    </row>
    <row r="18882" spans="6:9">
      <c r="F18882" s="52"/>
      <c r="H18882"/>
      <c r="I18882"/>
    </row>
    <row r="18883" spans="6:9">
      <c r="F18883" s="52"/>
      <c r="H18883"/>
      <c r="I18883"/>
    </row>
    <row r="18884" spans="6:9">
      <c r="F18884" s="52"/>
      <c r="H18884"/>
      <c r="I18884"/>
    </row>
    <row r="18885" spans="6:9">
      <c r="F18885" s="52"/>
      <c r="H18885"/>
      <c r="I18885"/>
    </row>
    <row r="18886" spans="6:9">
      <c r="F18886" s="52"/>
      <c r="H18886"/>
      <c r="I18886"/>
    </row>
    <row r="18887" spans="6:9">
      <c r="F18887" s="52"/>
      <c r="H18887"/>
      <c r="I18887"/>
    </row>
    <row r="18888" spans="6:9">
      <c r="F18888" s="52"/>
      <c r="H18888"/>
      <c r="I18888"/>
    </row>
    <row r="18889" spans="6:9">
      <c r="F18889" s="52"/>
      <c r="H18889"/>
      <c r="I18889"/>
    </row>
    <row r="18890" spans="6:9">
      <c r="F18890" s="52"/>
      <c r="H18890"/>
      <c r="I18890"/>
    </row>
    <row r="18891" spans="6:9">
      <c r="F18891" s="52"/>
      <c r="H18891"/>
      <c r="I18891"/>
    </row>
    <row r="18892" spans="6:9">
      <c r="F18892" s="52"/>
      <c r="H18892"/>
      <c r="I18892"/>
    </row>
    <row r="18893" spans="6:9">
      <c r="F18893" s="52"/>
      <c r="H18893"/>
      <c r="I18893"/>
    </row>
    <row r="18894" spans="6:9">
      <c r="F18894" s="52"/>
      <c r="H18894"/>
      <c r="I18894"/>
    </row>
    <row r="18895" spans="6:9">
      <c r="F18895" s="52"/>
      <c r="H18895"/>
      <c r="I18895"/>
    </row>
    <row r="18896" spans="6:9">
      <c r="F18896" s="52"/>
      <c r="H18896"/>
      <c r="I18896"/>
    </row>
    <row r="18897" spans="6:9">
      <c r="F18897" s="52"/>
      <c r="H18897"/>
      <c r="I18897"/>
    </row>
    <row r="18898" spans="6:9">
      <c r="F18898" s="52"/>
      <c r="H18898"/>
      <c r="I18898"/>
    </row>
    <row r="18899" spans="6:9">
      <c r="F18899" s="52"/>
      <c r="H18899"/>
      <c r="I18899"/>
    </row>
    <row r="18900" spans="6:9">
      <c r="F18900" s="52"/>
      <c r="H18900"/>
      <c r="I18900"/>
    </row>
    <row r="18901" spans="6:9">
      <c r="F18901" s="52"/>
      <c r="H18901"/>
      <c r="I18901"/>
    </row>
    <row r="18902" spans="6:9">
      <c r="F18902" s="52"/>
      <c r="H18902"/>
      <c r="I18902"/>
    </row>
    <row r="18903" spans="6:9">
      <c r="F18903" s="52"/>
      <c r="H18903"/>
      <c r="I18903"/>
    </row>
    <row r="18904" spans="6:9">
      <c r="F18904" s="52"/>
      <c r="H18904"/>
      <c r="I18904"/>
    </row>
    <row r="18905" spans="6:9">
      <c r="F18905" s="52"/>
      <c r="H18905"/>
      <c r="I18905"/>
    </row>
    <row r="18906" spans="6:9">
      <c r="F18906" s="52"/>
      <c r="H18906"/>
      <c r="I18906"/>
    </row>
    <row r="18907" spans="6:9">
      <c r="F18907" s="52"/>
      <c r="H18907"/>
      <c r="I18907"/>
    </row>
    <row r="18908" spans="6:9">
      <c r="F18908" s="52"/>
      <c r="H18908"/>
      <c r="I18908"/>
    </row>
    <row r="18909" spans="6:9">
      <c r="F18909" s="52"/>
      <c r="H18909"/>
      <c r="I18909"/>
    </row>
    <row r="18910" spans="6:9">
      <c r="F18910" s="52"/>
      <c r="H18910"/>
      <c r="I18910"/>
    </row>
    <row r="18911" spans="6:9">
      <c r="F18911" s="52"/>
      <c r="H18911"/>
      <c r="I18911"/>
    </row>
    <row r="18912" spans="6:9">
      <c r="F18912" s="52"/>
      <c r="H18912"/>
      <c r="I18912"/>
    </row>
    <row r="18913" spans="6:9">
      <c r="F18913" s="52"/>
      <c r="H18913"/>
      <c r="I18913"/>
    </row>
    <row r="18914" spans="6:9">
      <c r="F18914" s="52"/>
      <c r="H18914"/>
      <c r="I18914"/>
    </row>
    <row r="18915" spans="6:9">
      <c r="F18915" s="52"/>
      <c r="H18915"/>
      <c r="I18915"/>
    </row>
    <row r="18916" spans="6:9">
      <c r="F18916" s="52"/>
      <c r="H18916"/>
      <c r="I18916"/>
    </row>
    <row r="18917" spans="6:9">
      <c r="F18917" s="52"/>
      <c r="H18917"/>
      <c r="I18917"/>
    </row>
    <row r="18918" spans="6:9">
      <c r="F18918" s="52"/>
      <c r="H18918"/>
      <c r="I18918"/>
    </row>
    <row r="18919" spans="6:9">
      <c r="F18919" s="52"/>
      <c r="H18919"/>
      <c r="I18919"/>
    </row>
    <row r="18920" spans="6:9">
      <c r="F18920" s="52"/>
      <c r="H18920"/>
      <c r="I18920"/>
    </row>
    <row r="18921" spans="6:9">
      <c r="F18921" s="52"/>
      <c r="H18921"/>
      <c r="I18921"/>
    </row>
    <row r="18922" spans="6:9">
      <c r="F18922" s="52"/>
      <c r="H18922"/>
      <c r="I18922"/>
    </row>
    <row r="18923" spans="6:9">
      <c r="F18923" s="52"/>
      <c r="H18923"/>
      <c r="I18923"/>
    </row>
    <row r="18924" spans="6:9">
      <c r="F18924" s="52"/>
      <c r="H18924"/>
      <c r="I18924"/>
    </row>
    <row r="18925" spans="6:9">
      <c r="F18925" s="52"/>
      <c r="H18925"/>
      <c r="I18925"/>
    </row>
    <row r="18926" spans="6:9">
      <c r="F18926" s="52"/>
      <c r="H18926"/>
      <c r="I18926"/>
    </row>
    <row r="18927" spans="6:9">
      <c r="F18927" s="52"/>
      <c r="H18927"/>
      <c r="I18927"/>
    </row>
    <row r="18928" spans="6:9">
      <c r="F18928" s="52"/>
      <c r="H18928"/>
      <c r="I18928"/>
    </row>
    <row r="18929" spans="6:9">
      <c r="F18929" s="52"/>
      <c r="H18929"/>
      <c r="I18929"/>
    </row>
    <row r="18930" spans="6:9">
      <c r="F18930" s="52"/>
      <c r="H18930"/>
      <c r="I18930"/>
    </row>
    <row r="18931" spans="6:9">
      <c r="F18931" s="52"/>
      <c r="H18931"/>
      <c r="I18931"/>
    </row>
    <row r="18932" spans="6:9">
      <c r="F18932" s="52"/>
      <c r="H18932"/>
      <c r="I18932"/>
    </row>
    <row r="18933" spans="6:9">
      <c r="F18933" s="52"/>
      <c r="H18933"/>
      <c r="I18933"/>
    </row>
    <row r="18934" spans="6:9">
      <c r="F18934" s="52"/>
      <c r="H18934"/>
      <c r="I18934"/>
    </row>
    <row r="18935" spans="6:9">
      <c r="F18935" s="52"/>
      <c r="H18935"/>
      <c r="I18935"/>
    </row>
    <row r="18936" spans="6:9">
      <c r="F18936" s="52"/>
      <c r="H18936"/>
      <c r="I18936"/>
    </row>
    <row r="18937" spans="6:9">
      <c r="F18937" s="52"/>
      <c r="H18937"/>
      <c r="I18937"/>
    </row>
    <row r="18938" spans="6:9">
      <c r="F18938" s="52"/>
      <c r="H18938"/>
      <c r="I18938"/>
    </row>
    <row r="18939" spans="6:9">
      <c r="F18939" s="52"/>
      <c r="H18939"/>
      <c r="I18939"/>
    </row>
    <row r="18940" spans="6:9">
      <c r="F18940" s="52"/>
      <c r="H18940"/>
      <c r="I18940"/>
    </row>
    <row r="18941" spans="6:9">
      <c r="F18941" s="52"/>
      <c r="H18941"/>
      <c r="I18941"/>
    </row>
    <row r="18942" spans="6:9">
      <c r="F18942" s="52"/>
      <c r="H18942"/>
      <c r="I18942"/>
    </row>
    <row r="18943" spans="6:9">
      <c r="F18943" s="52"/>
      <c r="H18943"/>
      <c r="I18943"/>
    </row>
    <row r="18944" spans="6:9">
      <c r="F18944" s="52"/>
      <c r="H18944"/>
      <c r="I18944"/>
    </row>
    <row r="18945" spans="6:9">
      <c r="F18945" s="52"/>
      <c r="H18945"/>
      <c r="I18945"/>
    </row>
    <row r="18946" spans="6:9">
      <c r="F18946" s="52"/>
      <c r="H18946"/>
      <c r="I18946"/>
    </row>
    <row r="18947" spans="6:9">
      <c r="F18947" s="52"/>
      <c r="H18947"/>
      <c r="I18947"/>
    </row>
    <row r="18948" spans="6:9">
      <c r="F18948" s="52"/>
      <c r="H18948"/>
      <c r="I18948"/>
    </row>
    <row r="18949" spans="6:9">
      <c r="F18949" s="52"/>
      <c r="H18949"/>
      <c r="I18949"/>
    </row>
    <row r="18950" spans="6:9">
      <c r="F18950" s="52"/>
      <c r="H18950"/>
      <c r="I18950"/>
    </row>
    <row r="18951" spans="6:9">
      <c r="F18951" s="52"/>
      <c r="H18951"/>
      <c r="I18951"/>
    </row>
    <row r="18952" spans="6:9">
      <c r="F18952" s="52"/>
      <c r="H18952"/>
      <c r="I18952"/>
    </row>
    <row r="18953" spans="6:9">
      <c r="F18953" s="52"/>
      <c r="H18953"/>
      <c r="I18953"/>
    </row>
    <row r="18954" spans="6:9">
      <c r="F18954" s="52"/>
      <c r="H18954"/>
      <c r="I18954"/>
    </row>
    <row r="18955" spans="6:9">
      <c r="F18955" s="52"/>
      <c r="H18955"/>
      <c r="I18955"/>
    </row>
    <row r="18956" spans="6:9">
      <c r="F18956" s="52"/>
      <c r="H18956"/>
      <c r="I18956"/>
    </row>
    <row r="18957" spans="6:9">
      <c r="F18957" s="52"/>
      <c r="H18957"/>
      <c r="I18957"/>
    </row>
    <row r="18958" spans="6:9">
      <c r="F18958" s="52"/>
      <c r="H18958"/>
      <c r="I18958"/>
    </row>
    <row r="18959" spans="6:9">
      <c r="F18959" s="52"/>
      <c r="H18959"/>
      <c r="I18959"/>
    </row>
    <row r="18960" spans="6:9">
      <c r="F18960" s="52"/>
      <c r="H18960"/>
      <c r="I18960"/>
    </row>
    <row r="18961" spans="6:9">
      <c r="F18961" s="52"/>
      <c r="H18961"/>
      <c r="I18961"/>
    </row>
    <row r="18962" spans="6:9">
      <c r="F18962" s="52"/>
      <c r="H18962"/>
      <c r="I18962"/>
    </row>
    <row r="18963" spans="6:9">
      <c r="F18963" s="52"/>
      <c r="H18963"/>
      <c r="I18963"/>
    </row>
    <row r="18964" spans="6:9">
      <c r="F18964" s="52"/>
      <c r="H18964"/>
      <c r="I18964"/>
    </row>
    <row r="18965" spans="6:9">
      <c r="F18965" s="52"/>
      <c r="H18965"/>
      <c r="I18965"/>
    </row>
    <row r="18966" spans="6:9">
      <c r="F18966" s="52"/>
      <c r="H18966"/>
      <c r="I18966"/>
    </row>
    <row r="18967" spans="6:9">
      <c r="F18967" s="52"/>
      <c r="H18967"/>
      <c r="I18967"/>
    </row>
    <row r="18968" spans="6:9">
      <c r="F18968" s="52"/>
      <c r="H18968"/>
      <c r="I18968"/>
    </row>
    <row r="18969" spans="6:9">
      <c r="F18969" s="52"/>
      <c r="H18969"/>
      <c r="I18969"/>
    </row>
    <row r="18970" spans="6:9">
      <c r="F18970" s="52"/>
      <c r="H18970"/>
      <c r="I18970"/>
    </row>
    <row r="18971" spans="6:9">
      <c r="F18971" s="52"/>
      <c r="H18971"/>
      <c r="I18971"/>
    </row>
    <row r="18972" spans="6:9">
      <c r="F18972" s="52"/>
      <c r="H18972"/>
      <c r="I18972"/>
    </row>
    <row r="18973" spans="6:9">
      <c r="F18973" s="52"/>
      <c r="H18973"/>
      <c r="I18973"/>
    </row>
    <row r="18974" spans="6:9">
      <c r="F18974" s="52"/>
      <c r="H18974"/>
      <c r="I18974"/>
    </row>
    <row r="18975" spans="6:9">
      <c r="F18975" s="52"/>
      <c r="H18975"/>
      <c r="I18975"/>
    </row>
    <row r="18976" spans="6:9">
      <c r="F18976" s="52"/>
      <c r="H18976"/>
      <c r="I18976"/>
    </row>
    <row r="18977" spans="6:9">
      <c r="F18977" s="52"/>
      <c r="H18977"/>
      <c r="I18977"/>
    </row>
    <row r="18978" spans="6:9">
      <c r="F18978" s="52"/>
      <c r="H18978"/>
      <c r="I18978"/>
    </row>
    <row r="18979" spans="6:9">
      <c r="F18979" s="52"/>
      <c r="H18979"/>
      <c r="I18979"/>
    </row>
    <row r="18980" spans="6:9">
      <c r="F18980" s="52"/>
      <c r="H18980"/>
      <c r="I18980"/>
    </row>
    <row r="18981" spans="6:9">
      <c r="F18981" s="52"/>
      <c r="H18981"/>
      <c r="I18981"/>
    </row>
    <row r="18982" spans="6:9">
      <c r="F18982" s="52"/>
      <c r="H18982"/>
      <c r="I18982"/>
    </row>
    <row r="18983" spans="6:9">
      <c r="F18983" s="52"/>
      <c r="H18983"/>
      <c r="I18983"/>
    </row>
    <row r="18984" spans="6:9">
      <c r="F18984" s="52"/>
      <c r="H18984"/>
      <c r="I18984"/>
    </row>
    <row r="18985" spans="6:9">
      <c r="F18985" s="52"/>
      <c r="H18985"/>
      <c r="I18985"/>
    </row>
    <row r="18986" spans="6:9">
      <c r="F18986" s="52"/>
      <c r="H18986"/>
      <c r="I18986"/>
    </row>
    <row r="18987" spans="6:9">
      <c r="F18987" s="52"/>
      <c r="H18987"/>
      <c r="I18987"/>
    </row>
    <row r="18988" spans="6:9">
      <c r="F18988" s="52"/>
      <c r="H18988"/>
      <c r="I18988"/>
    </row>
    <row r="18989" spans="6:9">
      <c r="F18989" s="52"/>
      <c r="H18989"/>
      <c r="I18989"/>
    </row>
    <row r="18990" spans="6:9">
      <c r="F18990" s="52"/>
      <c r="H18990"/>
      <c r="I18990"/>
    </row>
    <row r="18991" spans="6:9">
      <c r="F18991" s="52"/>
      <c r="H18991"/>
      <c r="I18991"/>
    </row>
    <row r="18992" spans="6:9">
      <c r="F18992" s="52"/>
      <c r="H18992"/>
      <c r="I18992"/>
    </row>
    <row r="18993" spans="6:9">
      <c r="F18993" s="52"/>
      <c r="H18993"/>
      <c r="I18993"/>
    </row>
    <row r="18994" spans="6:9">
      <c r="F18994" s="52"/>
      <c r="H18994"/>
      <c r="I18994"/>
    </row>
    <row r="18995" spans="6:9">
      <c r="F18995" s="52"/>
      <c r="H18995"/>
      <c r="I18995"/>
    </row>
    <row r="18996" spans="6:9">
      <c r="F18996" s="52"/>
      <c r="H18996"/>
      <c r="I18996"/>
    </row>
    <row r="18997" spans="6:9">
      <c r="F18997" s="52"/>
      <c r="H18997"/>
      <c r="I18997"/>
    </row>
    <row r="18998" spans="6:9">
      <c r="F18998" s="52"/>
      <c r="H18998"/>
      <c r="I18998"/>
    </row>
    <row r="18999" spans="6:9">
      <c r="F18999" s="52"/>
      <c r="H18999"/>
      <c r="I18999"/>
    </row>
    <row r="19000" spans="6:9">
      <c r="F19000" s="52"/>
      <c r="H19000"/>
      <c r="I19000"/>
    </row>
    <row r="19001" spans="6:9">
      <c r="F19001" s="52"/>
      <c r="H19001"/>
      <c r="I19001"/>
    </row>
    <row r="19002" spans="6:9">
      <c r="F19002" s="52"/>
      <c r="H19002"/>
      <c r="I19002"/>
    </row>
    <row r="19003" spans="6:9">
      <c r="F19003" s="52"/>
      <c r="H19003"/>
      <c r="I19003"/>
    </row>
    <row r="19004" spans="6:9">
      <c r="F19004" s="52"/>
      <c r="H19004"/>
      <c r="I19004"/>
    </row>
    <row r="19005" spans="6:9">
      <c r="F19005" s="52"/>
      <c r="H19005"/>
      <c r="I19005"/>
    </row>
    <row r="19006" spans="6:9">
      <c r="F19006" s="52"/>
      <c r="H19006"/>
      <c r="I19006"/>
    </row>
    <row r="19007" spans="6:9">
      <c r="F19007" s="52"/>
      <c r="H19007"/>
      <c r="I19007"/>
    </row>
    <row r="19008" spans="6:9">
      <c r="F19008" s="52"/>
      <c r="H19008"/>
      <c r="I19008"/>
    </row>
    <row r="19009" spans="6:9">
      <c r="F19009" s="52"/>
      <c r="H19009"/>
      <c r="I19009"/>
    </row>
    <row r="19010" spans="6:9">
      <c r="F19010" s="52"/>
      <c r="H19010"/>
      <c r="I19010"/>
    </row>
    <row r="19011" spans="6:9">
      <c r="F19011" s="52"/>
      <c r="H19011"/>
      <c r="I19011"/>
    </row>
    <row r="19012" spans="6:9">
      <c r="F19012" s="52"/>
      <c r="H19012"/>
      <c r="I19012"/>
    </row>
    <row r="19013" spans="6:9">
      <c r="F19013" s="52"/>
      <c r="H19013"/>
      <c r="I19013"/>
    </row>
    <row r="19014" spans="6:9">
      <c r="F19014" s="52"/>
      <c r="H19014"/>
      <c r="I19014"/>
    </row>
    <row r="19015" spans="6:9">
      <c r="F19015" s="52"/>
      <c r="H19015"/>
      <c r="I19015"/>
    </row>
    <row r="19016" spans="6:9">
      <c r="F19016" s="52"/>
      <c r="H19016"/>
      <c r="I19016"/>
    </row>
    <row r="19017" spans="6:9">
      <c r="F19017" s="52"/>
      <c r="H19017"/>
      <c r="I19017"/>
    </row>
    <row r="19018" spans="6:9">
      <c r="F19018" s="52"/>
      <c r="H19018"/>
      <c r="I19018"/>
    </row>
    <row r="19019" spans="6:9">
      <c r="F19019" s="52"/>
      <c r="H19019"/>
      <c r="I19019"/>
    </row>
    <row r="19020" spans="6:9">
      <c r="F19020" s="52"/>
      <c r="H19020"/>
      <c r="I19020"/>
    </row>
    <row r="19021" spans="6:9">
      <c r="F19021" s="52"/>
      <c r="H19021"/>
      <c r="I19021"/>
    </row>
    <row r="19022" spans="6:9">
      <c r="F19022" s="52"/>
      <c r="H19022"/>
      <c r="I19022"/>
    </row>
    <row r="19023" spans="6:9">
      <c r="F19023" s="52"/>
      <c r="H19023"/>
      <c r="I19023"/>
    </row>
    <row r="19024" spans="6:9">
      <c r="F19024" s="52"/>
      <c r="H19024"/>
      <c r="I19024"/>
    </row>
    <row r="19025" spans="6:9">
      <c r="F19025" s="52"/>
      <c r="H19025"/>
      <c r="I19025"/>
    </row>
    <row r="19026" spans="6:9">
      <c r="F19026" s="52"/>
      <c r="H19026"/>
      <c r="I19026"/>
    </row>
    <row r="19027" spans="6:9">
      <c r="F19027" s="52"/>
      <c r="H19027"/>
      <c r="I19027"/>
    </row>
    <row r="19028" spans="6:9">
      <c r="F19028" s="52"/>
      <c r="H19028"/>
      <c r="I19028"/>
    </row>
    <row r="19029" spans="6:9">
      <c r="F19029" s="52"/>
      <c r="H19029"/>
      <c r="I19029"/>
    </row>
    <row r="19030" spans="6:9">
      <c r="F19030" s="52"/>
      <c r="H19030"/>
      <c r="I19030"/>
    </row>
    <row r="19031" spans="6:9">
      <c r="F19031" s="52"/>
      <c r="H19031"/>
      <c r="I19031"/>
    </row>
    <row r="19032" spans="6:9">
      <c r="F19032" s="52"/>
      <c r="H19032"/>
      <c r="I19032"/>
    </row>
    <row r="19033" spans="6:9">
      <c r="F19033" s="52"/>
      <c r="H19033"/>
      <c r="I19033"/>
    </row>
    <row r="19034" spans="6:9">
      <c r="F19034" s="52"/>
      <c r="H19034"/>
      <c r="I19034"/>
    </row>
    <row r="19035" spans="6:9">
      <c r="F19035" s="52"/>
      <c r="H19035"/>
      <c r="I19035"/>
    </row>
    <row r="19036" spans="6:9">
      <c r="F19036" s="52"/>
      <c r="H19036"/>
      <c r="I19036"/>
    </row>
    <row r="19037" spans="6:9">
      <c r="F19037" s="52"/>
      <c r="H19037"/>
      <c r="I19037"/>
    </row>
    <row r="19038" spans="6:9">
      <c r="F19038" s="52"/>
      <c r="H19038"/>
      <c r="I19038"/>
    </row>
    <row r="19039" spans="6:9">
      <c r="F19039" s="52"/>
      <c r="H19039"/>
      <c r="I19039"/>
    </row>
    <row r="19040" spans="6:9">
      <c r="F19040" s="52"/>
      <c r="H19040"/>
      <c r="I19040"/>
    </row>
    <row r="19041" spans="6:9">
      <c r="F19041" s="52"/>
      <c r="H19041"/>
      <c r="I19041"/>
    </row>
    <row r="19042" spans="6:9">
      <c r="F19042" s="52"/>
      <c r="H19042"/>
      <c r="I19042"/>
    </row>
    <row r="19043" spans="6:9">
      <c r="F19043" s="52"/>
      <c r="H19043"/>
      <c r="I19043"/>
    </row>
    <row r="19044" spans="6:9">
      <c r="F19044" s="52"/>
      <c r="H19044"/>
      <c r="I19044"/>
    </row>
    <row r="19045" spans="6:9">
      <c r="F19045" s="52"/>
      <c r="H19045"/>
      <c r="I19045"/>
    </row>
    <row r="19046" spans="6:9">
      <c r="F19046" s="52"/>
      <c r="H19046"/>
      <c r="I19046"/>
    </row>
    <row r="19047" spans="6:9">
      <c r="F19047" s="52"/>
      <c r="H19047"/>
      <c r="I19047"/>
    </row>
    <row r="19048" spans="6:9">
      <c r="F19048" s="52"/>
      <c r="H19048"/>
      <c r="I19048"/>
    </row>
    <row r="19049" spans="6:9">
      <c r="F19049" s="52"/>
      <c r="H19049"/>
      <c r="I19049"/>
    </row>
    <row r="19050" spans="6:9">
      <c r="F19050" s="52"/>
      <c r="H19050"/>
      <c r="I19050"/>
    </row>
    <row r="19051" spans="6:9">
      <c r="F19051" s="52"/>
      <c r="H19051"/>
      <c r="I19051"/>
    </row>
    <row r="19052" spans="6:9">
      <c r="F19052" s="52"/>
      <c r="H19052"/>
      <c r="I19052"/>
    </row>
    <row r="19053" spans="6:9">
      <c r="F19053" s="52"/>
      <c r="H19053"/>
      <c r="I19053"/>
    </row>
    <row r="19054" spans="6:9">
      <c r="F19054" s="52"/>
      <c r="H19054"/>
      <c r="I19054"/>
    </row>
    <row r="19055" spans="6:9">
      <c r="F19055" s="52"/>
      <c r="H19055"/>
      <c r="I19055"/>
    </row>
    <row r="19056" spans="6:9">
      <c r="F19056" s="52"/>
      <c r="H19056"/>
      <c r="I19056"/>
    </row>
    <row r="19057" spans="6:9">
      <c r="F19057" s="52"/>
      <c r="H19057"/>
      <c r="I19057"/>
    </row>
    <row r="19058" spans="6:9">
      <c r="F19058" s="52"/>
      <c r="H19058"/>
      <c r="I19058"/>
    </row>
    <row r="19059" spans="6:9">
      <c r="F19059" s="52"/>
      <c r="H19059"/>
      <c r="I19059"/>
    </row>
    <row r="19060" spans="6:9">
      <c r="F19060" s="52"/>
      <c r="H19060"/>
      <c r="I19060"/>
    </row>
    <row r="19061" spans="6:9">
      <c r="F19061" s="52"/>
      <c r="H19061"/>
      <c r="I19061"/>
    </row>
    <row r="19062" spans="6:9">
      <c r="F19062" s="52"/>
      <c r="H19062"/>
      <c r="I19062"/>
    </row>
    <row r="19063" spans="6:9">
      <c r="F19063" s="52"/>
      <c r="H19063"/>
      <c r="I19063"/>
    </row>
    <row r="19064" spans="6:9">
      <c r="F19064" s="52"/>
      <c r="H19064"/>
      <c r="I19064"/>
    </row>
    <row r="19065" spans="6:9">
      <c r="F19065" s="52"/>
      <c r="H19065"/>
      <c r="I19065"/>
    </row>
    <row r="19066" spans="6:9">
      <c r="F19066" s="52"/>
      <c r="H19066"/>
      <c r="I19066"/>
    </row>
    <row r="19067" spans="6:9">
      <c r="F19067" s="52"/>
      <c r="H19067"/>
      <c r="I19067"/>
    </row>
    <row r="19068" spans="6:9">
      <c r="F19068" s="52"/>
      <c r="H19068"/>
      <c r="I19068"/>
    </row>
    <row r="19069" spans="6:9">
      <c r="F19069" s="52"/>
      <c r="H19069"/>
      <c r="I19069"/>
    </row>
    <row r="19070" spans="6:9">
      <c r="F19070" s="52"/>
      <c r="H19070"/>
      <c r="I19070"/>
    </row>
    <row r="19071" spans="6:9">
      <c r="F19071" s="52"/>
      <c r="H19071"/>
      <c r="I19071"/>
    </row>
    <row r="19072" spans="6:9">
      <c r="F19072" s="52"/>
      <c r="H19072"/>
      <c r="I19072"/>
    </row>
    <row r="19073" spans="6:9">
      <c r="F19073" s="52"/>
      <c r="H19073"/>
      <c r="I19073"/>
    </row>
    <row r="19074" spans="6:9">
      <c r="F19074" s="52"/>
      <c r="H19074"/>
      <c r="I19074"/>
    </row>
    <row r="19075" spans="6:9">
      <c r="F19075" s="52"/>
      <c r="H19075"/>
      <c r="I19075"/>
    </row>
    <row r="19076" spans="6:9">
      <c r="F19076" s="52"/>
      <c r="H19076"/>
      <c r="I19076"/>
    </row>
    <row r="19077" spans="6:9">
      <c r="F19077" s="52"/>
      <c r="H19077"/>
      <c r="I19077"/>
    </row>
    <row r="19078" spans="6:9">
      <c r="F19078" s="52"/>
      <c r="H19078"/>
      <c r="I19078"/>
    </row>
    <row r="19079" spans="6:9">
      <c r="F19079" s="52"/>
      <c r="H19079"/>
      <c r="I19079"/>
    </row>
    <row r="19080" spans="6:9">
      <c r="F19080" s="52"/>
      <c r="H19080"/>
      <c r="I19080"/>
    </row>
    <row r="19081" spans="6:9">
      <c r="F19081" s="52"/>
      <c r="H19081"/>
      <c r="I19081"/>
    </row>
    <row r="19082" spans="6:9">
      <c r="F19082" s="52"/>
      <c r="H19082"/>
      <c r="I19082"/>
    </row>
    <row r="19083" spans="6:9">
      <c r="F19083" s="52"/>
      <c r="H19083"/>
      <c r="I19083"/>
    </row>
    <row r="19084" spans="6:9">
      <c r="F19084" s="52"/>
      <c r="H19084"/>
      <c r="I19084"/>
    </row>
    <row r="19085" spans="6:9">
      <c r="F19085" s="52"/>
      <c r="H19085"/>
      <c r="I19085"/>
    </row>
    <row r="19086" spans="6:9">
      <c r="F19086" s="52"/>
      <c r="H19086"/>
      <c r="I19086"/>
    </row>
    <row r="19087" spans="6:9">
      <c r="F19087" s="52"/>
      <c r="H19087"/>
      <c r="I19087"/>
    </row>
    <row r="19088" spans="6:9">
      <c r="F19088" s="52"/>
      <c r="H19088"/>
      <c r="I19088"/>
    </row>
    <row r="19089" spans="6:9">
      <c r="F19089" s="52"/>
      <c r="H19089"/>
      <c r="I19089"/>
    </row>
    <row r="19090" spans="6:9">
      <c r="F19090" s="52"/>
      <c r="H19090"/>
      <c r="I19090"/>
    </row>
    <row r="19091" spans="6:9">
      <c r="F19091" s="52"/>
      <c r="H19091"/>
      <c r="I19091"/>
    </row>
    <row r="19092" spans="6:9">
      <c r="F19092" s="52"/>
      <c r="H19092"/>
      <c r="I19092"/>
    </row>
    <row r="19093" spans="6:9">
      <c r="F19093" s="52"/>
      <c r="H19093"/>
      <c r="I19093"/>
    </row>
    <row r="19094" spans="6:9">
      <c r="F19094" s="52"/>
      <c r="H19094"/>
      <c r="I19094"/>
    </row>
    <row r="19095" spans="6:9">
      <c r="F19095" s="52"/>
      <c r="H19095"/>
      <c r="I19095"/>
    </row>
    <row r="19096" spans="6:9">
      <c r="F19096" s="52"/>
      <c r="H19096"/>
      <c r="I19096"/>
    </row>
    <row r="19097" spans="6:9">
      <c r="F19097" s="52"/>
      <c r="H19097"/>
      <c r="I19097"/>
    </row>
    <row r="19098" spans="6:9">
      <c r="F19098" s="52"/>
      <c r="H19098"/>
      <c r="I19098"/>
    </row>
    <row r="19099" spans="6:9">
      <c r="F19099" s="52"/>
      <c r="H19099"/>
      <c r="I19099"/>
    </row>
    <row r="19100" spans="6:9">
      <c r="F19100" s="52"/>
      <c r="H19100"/>
      <c r="I19100"/>
    </row>
    <row r="19101" spans="6:9">
      <c r="F19101" s="52"/>
      <c r="H19101"/>
      <c r="I19101"/>
    </row>
    <row r="19102" spans="6:9">
      <c r="F19102" s="52"/>
      <c r="H19102"/>
      <c r="I19102"/>
    </row>
    <row r="19103" spans="6:9">
      <c r="F19103" s="52"/>
      <c r="H19103"/>
      <c r="I19103"/>
    </row>
    <row r="19104" spans="6:9">
      <c r="F19104" s="52"/>
      <c r="H19104"/>
      <c r="I19104"/>
    </row>
    <row r="19105" spans="6:9">
      <c r="F19105" s="52"/>
      <c r="H19105"/>
      <c r="I19105"/>
    </row>
    <row r="19106" spans="6:9">
      <c r="F19106" s="52"/>
      <c r="H19106"/>
      <c r="I19106"/>
    </row>
    <row r="19107" spans="6:9">
      <c r="F19107" s="52"/>
      <c r="H19107"/>
      <c r="I19107"/>
    </row>
    <row r="19108" spans="6:9">
      <c r="F19108" s="52"/>
      <c r="H19108"/>
      <c r="I19108"/>
    </row>
    <row r="19109" spans="6:9">
      <c r="F19109" s="52"/>
      <c r="H19109"/>
      <c r="I19109"/>
    </row>
    <row r="19110" spans="6:9">
      <c r="F19110" s="52"/>
      <c r="H19110"/>
      <c r="I19110"/>
    </row>
    <row r="19111" spans="6:9">
      <c r="F19111" s="52"/>
      <c r="H19111"/>
      <c r="I19111"/>
    </row>
    <row r="19112" spans="6:9">
      <c r="F19112" s="52"/>
      <c r="H19112"/>
      <c r="I19112"/>
    </row>
    <row r="19113" spans="6:9">
      <c r="F19113" s="52"/>
      <c r="H19113"/>
      <c r="I19113"/>
    </row>
    <row r="19114" spans="6:9">
      <c r="F19114" s="52"/>
      <c r="H19114"/>
      <c r="I19114"/>
    </row>
    <row r="19115" spans="6:9">
      <c r="F19115" s="52"/>
      <c r="H19115"/>
      <c r="I19115"/>
    </row>
    <row r="19116" spans="6:9">
      <c r="F19116" s="52"/>
      <c r="H19116"/>
      <c r="I19116"/>
    </row>
    <row r="19117" spans="6:9">
      <c r="F19117" s="52"/>
      <c r="H19117"/>
      <c r="I19117"/>
    </row>
    <row r="19118" spans="6:9">
      <c r="F19118" s="52"/>
      <c r="H19118"/>
      <c r="I19118"/>
    </row>
    <row r="19119" spans="6:9">
      <c r="F19119" s="52"/>
      <c r="H19119"/>
      <c r="I19119"/>
    </row>
    <row r="19120" spans="6:9">
      <c r="F19120" s="52"/>
      <c r="H19120"/>
      <c r="I19120"/>
    </row>
    <row r="19121" spans="6:9">
      <c r="F19121" s="52"/>
      <c r="H19121"/>
      <c r="I19121"/>
    </row>
    <row r="19122" spans="6:9">
      <c r="F19122" s="52"/>
      <c r="H19122"/>
      <c r="I19122"/>
    </row>
    <row r="19123" spans="6:9">
      <c r="F19123" s="52"/>
      <c r="H19123"/>
      <c r="I19123"/>
    </row>
    <row r="19124" spans="6:9">
      <c r="F19124" s="52"/>
      <c r="H19124"/>
      <c r="I19124"/>
    </row>
    <row r="19125" spans="6:9">
      <c r="F19125" s="52"/>
      <c r="H19125"/>
      <c r="I19125"/>
    </row>
    <row r="19126" spans="6:9">
      <c r="F19126" s="52"/>
      <c r="H19126"/>
      <c r="I19126"/>
    </row>
    <row r="19127" spans="6:9">
      <c r="F19127" s="52"/>
      <c r="H19127"/>
      <c r="I19127"/>
    </row>
    <row r="19128" spans="6:9">
      <c r="F19128" s="52"/>
      <c r="H19128"/>
      <c r="I19128"/>
    </row>
    <row r="19129" spans="6:9">
      <c r="F19129" s="52"/>
      <c r="H19129"/>
      <c r="I19129"/>
    </row>
    <row r="19130" spans="6:9">
      <c r="F19130" s="52"/>
      <c r="H19130"/>
      <c r="I19130"/>
    </row>
    <row r="19131" spans="6:9">
      <c r="F19131" s="52"/>
      <c r="H19131"/>
      <c r="I19131"/>
    </row>
    <row r="19132" spans="6:9">
      <c r="F19132" s="52"/>
      <c r="H19132"/>
      <c r="I19132"/>
    </row>
    <row r="19133" spans="6:9">
      <c r="F19133" s="52"/>
      <c r="H19133"/>
      <c r="I19133"/>
    </row>
    <row r="19134" spans="6:9">
      <c r="F19134" s="52"/>
      <c r="H19134"/>
      <c r="I19134"/>
    </row>
    <row r="19135" spans="6:9">
      <c r="F19135" s="52"/>
      <c r="H19135"/>
      <c r="I19135"/>
    </row>
    <row r="19136" spans="6:9">
      <c r="F19136" s="52"/>
      <c r="H19136"/>
      <c r="I19136"/>
    </row>
    <row r="19137" spans="6:9">
      <c r="F19137" s="52"/>
      <c r="H19137"/>
      <c r="I19137"/>
    </row>
    <row r="19138" spans="6:9">
      <c r="F19138" s="52"/>
      <c r="H19138"/>
      <c r="I19138"/>
    </row>
    <row r="19139" spans="6:9">
      <c r="F19139" s="52"/>
      <c r="H19139"/>
      <c r="I19139"/>
    </row>
    <row r="19140" spans="6:9">
      <c r="F19140" s="52"/>
      <c r="H19140"/>
      <c r="I19140"/>
    </row>
    <row r="19141" spans="6:9">
      <c r="F19141" s="52"/>
      <c r="H19141"/>
      <c r="I19141"/>
    </row>
    <row r="19142" spans="6:9">
      <c r="F19142" s="52"/>
      <c r="H19142"/>
      <c r="I19142"/>
    </row>
    <row r="19143" spans="6:9">
      <c r="F19143" s="52"/>
      <c r="H19143"/>
      <c r="I19143"/>
    </row>
    <row r="19144" spans="6:9">
      <c r="F19144" s="52"/>
      <c r="H19144"/>
      <c r="I19144"/>
    </row>
    <row r="19145" spans="6:9">
      <c r="F19145" s="52"/>
      <c r="H19145"/>
      <c r="I19145"/>
    </row>
    <row r="19146" spans="6:9">
      <c r="F19146" s="52"/>
      <c r="H19146"/>
      <c r="I19146"/>
    </row>
    <row r="19147" spans="6:9">
      <c r="F19147" s="52"/>
      <c r="H19147"/>
      <c r="I19147"/>
    </row>
    <row r="19148" spans="6:9">
      <c r="F19148" s="52"/>
      <c r="H19148"/>
      <c r="I19148"/>
    </row>
    <row r="19149" spans="6:9">
      <c r="F19149" s="52"/>
      <c r="H19149"/>
      <c r="I19149"/>
    </row>
    <row r="19150" spans="6:9">
      <c r="F19150" s="52"/>
      <c r="H19150"/>
      <c r="I19150"/>
    </row>
    <row r="19151" spans="6:9">
      <c r="F19151" s="52"/>
      <c r="H19151"/>
      <c r="I19151"/>
    </row>
    <row r="19152" spans="6:9">
      <c r="F19152" s="52"/>
      <c r="H19152"/>
      <c r="I19152"/>
    </row>
    <row r="19153" spans="6:9">
      <c r="F19153" s="52"/>
      <c r="H19153"/>
      <c r="I19153"/>
    </row>
    <row r="19154" spans="6:9">
      <c r="F19154" s="52"/>
      <c r="H19154"/>
      <c r="I19154"/>
    </row>
    <row r="19155" spans="6:9">
      <c r="F19155" s="52"/>
      <c r="H19155"/>
      <c r="I19155"/>
    </row>
    <row r="19156" spans="6:9">
      <c r="F19156" s="52"/>
      <c r="H19156"/>
      <c r="I19156"/>
    </row>
    <row r="19157" spans="6:9">
      <c r="F19157" s="52"/>
      <c r="H19157"/>
      <c r="I19157"/>
    </row>
    <row r="19158" spans="6:9">
      <c r="F19158" s="52"/>
      <c r="H19158"/>
      <c r="I19158"/>
    </row>
    <row r="19159" spans="6:9">
      <c r="F19159" s="52"/>
      <c r="H19159"/>
      <c r="I19159"/>
    </row>
    <row r="19160" spans="6:9">
      <c r="F19160" s="52"/>
      <c r="H19160"/>
      <c r="I19160"/>
    </row>
    <row r="19161" spans="6:9">
      <c r="F19161" s="52"/>
      <c r="H19161"/>
      <c r="I19161"/>
    </row>
    <row r="19162" spans="6:9">
      <c r="F19162" s="52"/>
      <c r="H19162"/>
      <c r="I19162"/>
    </row>
    <row r="19163" spans="6:9">
      <c r="F19163" s="52"/>
      <c r="H19163"/>
      <c r="I19163"/>
    </row>
    <row r="19164" spans="6:9">
      <c r="F19164" s="52"/>
      <c r="H19164"/>
      <c r="I19164"/>
    </row>
    <row r="19165" spans="6:9">
      <c r="F19165" s="52"/>
      <c r="H19165"/>
      <c r="I19165"/>
    </row>
    <row r="19166" spans="6:9">
      <c r="F19166" s="52"/>
      <c r="H19166"/>
      <c r="I19166"/>
    </row>
    <row r="19167" spans="6:9">
      <c r="F19167" s="52"/>
      <c r="H19167"/>
      <c r="I19167"/>
    </row>
    <row r="19168" spans="6:9">
      <c r="F19168" s="52"/>
      <c r="H19168"/>
      <c r="I19168"/>
    </row>
    <row r="19169" spans="6:9">
      <c r="F19169" s="52"/>
      <c r="H19169"/>
      <c r="I19169"/>
    </row>
    <row r="19170" spans="6:9">
      <c r="F19170" s="52"/>
      <c r="H19170"/>
      <c r="I19170"/>
    </row>
    <row r="19171" spans="6:9">
      <c r="F19171" s="52"/>
      <c r="H19171"/>
      <c r="I19171"/>
    </row>
    <row r="19172" spans="6:9">
      <c r="F19172" s="52"/>
      <c r="H19172"/>
      <c r="I19172"/>
    </row>
    <row r="19173" spans="6:9">
      <c r="F19173" s="52"/>
      <c r="H19173"/>
      <c r="I19173"/>
    </row>
    <row r="19174" spans="6:9">
      <c r="F19174" s="52"/>
      <c r="H19174"/>
      <c r="I19174"/>
    </row>
    <row r="19175" spans="6:9">
      <c r="F19175" s="52"/>
      <c r="H19175"/>
      <c r="I19175"/>
    </row>
    <row r="19176" spans="6:9">
      <c r="F19176" s="52"/>
      <c r="H19176"/>
      <c r="I19176"/>
    </row>
    <row r="19177" spans="6:9">
      <c r="F19177" s="52"/>
      <c r="H19177"/>
      <c r="I19177"/>
    </row>
    <row r="19178" spans="6:9">
      <c r="F19178" s="52"/>
      <c r="H19178"/>
      <c r="I19178"/>
    </row>
    <row r="19179" spans="6:9">
      <c r="F19179" s="52"/>
      <c r="H19179"/>
      <c r="I19179"/>
    </row>
    <row r="19180" spans="6:9">
      <c r="F19180" s="52"/>
      <c r="H19180"/>
      <c r="I19180"/>
    </row>
    <row r="19181" spans="6:9">
      <c r="F19181" s="52"/>
      <c r="H19181"/>
      <c r="I19181"/>
    </row>
    <row r="19182" spans="6:9">
      <c r="F19182" s="52"/>
      <c r="H19182"/>
      <c r="I19182"/>
    </row>
    <row r="19183" spans="6:9">
      <c r="F19183" s="52"/>
      <c r="H19183"/>
      <c r="I19183"/>
    </row>
    <row r="19184" spans="6:9">
      <c r="F19184" s="52"/>
      <c r="H19184"/>
      <c r="I19184"/>
    </row>
    <row r="19185" spans="6:9">
      <c r="F19185" s="52"/>
      <c r="H19185"/>
      <c r="I19185"/>
    </row>
    <row r="19186" spans="6:9">
      <c r="F19186" s="52"/>
      <c r="H19186"/>
      <c r="I19186"/>
    </row>
    <row r="19187" spans="6:9">
      <c r="F19187" s="52"/>
      <c r="H19187"/>
      <c r="I19187"/>
    </row>
    <row r="19188" spans="6:9">
      <c r="F19188" s="52"/>
      <c r="H19188"/>
      <c r="I19188"/>
    </row>
    <row r="19189" spans="6:9">
      <c r="F19189" s="52"/>
      <c r="H19189"/>
      <c r="I19189"/>
    </row>
    <row r="19190" spans="6:9">
      <c r="F19190" s="52"/>
      <c r="H19190"/>
      <c r="I19190"/>
    </row>
    <row r="19191" spans="6:9">
      <c r="F19191" s="52"/>
      <c r="H19191"/>
      <c r="I19191"/>
    </row>
    <row r="19192" spans="6:9">
      <c r="F19192" s="52"/>
      <c r="H19192"/>
      <c r="I19192"/>
    </row>
    <row r="19193" spans="6:9">
      <c r="F19193" s="52"/>
      <c r="H19193"/>
      <c r="I19193"/>
    </row>
    <row r="19194" spans="6:9">
      <c r="F19194" s="52"/>
      <c r="H19194"/>
      <c r="I19194"/>
    </row>
    <row r="19195" spans="6:9">
      <c r="F19195" s="52"/>
      <c r="H19195"/>
      <c r="I19195"/>
    </row>
    <row r="19196" spans="6:9">
      <c r="F19196" s="52"/>
      <c r="H19196"/>
      <c r="I19196"/>
    </row>
    <row r="19197" spans="6:9">
      <c r="F19197" s="52"/>
      <c r="H19197"/>
      <c r="I19197"/>
    </row>
    <row r="19198" spans="6:9">
      <c r="F19198" s="52"/>
      <c r="H19198"/>
      <c r="I19198"/>
    </row>
    <row r="19199" spans="6:9">
      <c r="F19199" s="52"/>
      <c r="H19199"/>
      <c r="I19199"/>
    </row>
    <row r="19200" spans="6:9">
      <c r="F19200" s="52"/>
      <c r="H19200"/>
      <c r="I19200"/>
    </row>
    <row r="19201" spans="6:9">
      <c r="F19201" s="52"/>
      <c r="H19201"/>
      <c r="I19201"/>
    </row>
    <row r="19202" spans="6:9">
      <c r="F19202" s="52"/>
      <c r="H19202"/>
      <c r="I19202"/>
    </row>
    <row r="19203" spans="6:9">
      <c r="F19203" s="52"/>
      <c r="H19203"/>
      <c r="I19203"/>
    </row>
    <row r="19204" spans="6:9">
      <c r="F19204" s="52"/>
      <c r="H19204"/>
      <c r="I19204"/>
    </row>
    <row r="19205" spans="6:9">
      <c r="F19205" s="52"/>
      <c r="H19205"/>
      <c r="I19205"/>
    </row>
    <row r="19206" spans="6:9">
      <c r="F19206" s="52"/>
      <c r="H19206"/>
      <c r="I19206"/>
    </row>
    <row r="19207" spans="6:9">
      <c r="F19207" s="52"/>
      <c r="H19207"/>
      <c r="I19207"/>
    </row>
    <row r="19208" spans="6:9">
      <c r="F19208" s="52"/>
      <c r="H19208"/>
      <c r="I19208"/>
    </row>
    <row r="19209" spans="6:9">
      <c r="F19209" s="52"/>
      <c r="H19209"/>
      <c r="I19209"/>
    </row>
    <row r="19210" spans="6:9">
      <c r="F19210" s="52"/>
      <c r="H19210"/>
      <c r="I19210"/>
    </row>
    <row r="19211" spans="6:9">
      <c r="F19211" s="52"/>
      <c r="H19211"/>
      <c r="I19211"/>
    </row>
    <row r="19212" spans="6:9">
      <c r="F19212" s="52"/>
      <c r="H19212"/>
      <c r="I19212"/>
    </row>
    <row r="19213" spans="6:9">
      <c r="F19213" s="52"/>
      <c r="H19213"/>
      <c r="I19213"/>
    </row>
    <row r="19214" spans="6:9">
      <c r="F19214" s="52"/>
      <c r="H19214"/>
      <c r="I19214"/>
    </row>
    <row r="19215" spans="6:9">
      <c r="F19215" s="52"/>
      <c r="H19215"/>
      <c r="I19215"/>
    </row>
    <row r="19216" spans="6:9">
      <c r="F19216" s="52"/>
      <c r="H19216"/>
      <c r="I19216"/>
    </row>
    <row r="19217" spans="6:9">
      <c r="F19217" s="52"/>
      <c r="H19217"/>
      <c r="I19217"/>
    </row>
    <row r="19218" spans="6:9">
      <c r="F19218" s="52"/>
      <c r="H19218"/>
      <c r="I19218"/>
    </row>
    <row r="19219" spans="6:9">
      <c r="F19219" s="52"/>
      <c r="H19219"/>
      <c r="I19219"/>
    </row>
    <row r="19220" spans="6:9">
      <c r="F19220" s="52"/>
      <c r="H19220"/>
      <c r="I19220"/>
    </row>
    <row r="19221" spans="6:9">
      <c r="F19221" s="52"/>
      <c r="H19221"/>
      <c r="I19221"/>
    </row>
    <row r="19222" spans="6:9">
      <c r="F19222" s="52"/>
      <c r="H19222"/>
      <c r="I19222"/>
    </row>
    <row r="19223" spans="6:9">
      <c r="F19223" s="52"/>
      <c r="H19223"/>
      <c r="I19223"/>
    </row>
    <row r="19224" spans="6:9">
      <c r="F19224" s="52"/>
      <c r="H19224"/>
      <c r="I19224"/>
    </row>
    <row r="19225" spans="6:9">
      <c r="F19225" s="52"/>
      <c r="H19225"/>
      <c r="I19225"/>
    </row>
    <row r="19226" spans="6:9">
      <c r="F19226" s="52"/>
      <c r="H19226"/>
      <c r="I19226"/>
    </row>
    <row r="19227" spans="6:9">
      <c r="F19227" s="52"/>
      <c r="H19227"/>
      <c r="I19227"/>
    </row>
    <row r="19228" spans="6:9">
      <c r="F19228" s="52"/>
      <c r="H19228"/>
      <c r="I19228"/>
    </row>
    <row r="19229" spans="6:9">
      <c r="F19229" s="52"/>
      <c r="H19229"/>
      <c r="I19229"/>
    </row>
    <row r="19230" spans="6:9">
      <c r="F19230" s="52"/>
      <c r="H19230"/>
      <c r="I19230"/>
    </row>
    <row r="19231" spans="6:9">
      <c r="F19231" s="52"/>
      <c r="H19231"/>
      <c r="I19231"/>
    </row>
    <row r="19232" spans="6:9">
      <c r="F19232" s="52"/>
      <c r="H19232"/>
      <c r="I19232"/>
    </row>
    <row r="19233" spans="6:9">
      <c r="F19233" s="52"/>
      <c r="H19233"/>
      <c r="I19233"/>
    </row>
    <row r="19234" spans="6:9">
      <c r="F19234" s="52"/>
      <c r="H19234"/>
      <c r="I19234"/>
    </row>
    <row r="19235" spans="6:9">
      <c r="F19235" s="52"/>
      <c r="H19235"/>
      <c r="I19235"/>
    </row>
    <row r="19236" spans="6:9">
      <c r="F19236" s="52"/>
      <c r="H19236"/>
      <c r="I19236"/>
    </row>
    <row r="19237" spans="6:9">
      <c r="F19237" s="52"/>
      <c r="H19237"/>
      <c r="I19237"/>
    </row>
    <row r="19238" spans="6:9">
      <c r="F19238" s="52"/>
      <c r="H19238"/>
      <c r="I19238"/>
    </row>
    <row r="19239" spans="6:9">
      <c r="F19239" s="52"/>
      <c r="H19239"/>
      <c r="I19239"/>
    </row>
    <row r="19240" spans="6:9">
      <c r="F19240" s="52"/>
      <c r="H19240"/>
      <c r="I19240"/>
    </row>
    <row r="19241" spans="6:9">
      <c r="F19241" s="52"/>
      <c r="H19241"/>
      <c r="I19241"/>
    </row>
    <row r="19242" spans="6:9">
      <c r="F19242" s="52"/>
      <c r="H19242"/>
      <c r="I19242"/>
    </row>
    <row r="19243" spans="6:9">
      <c r="F19243" s="52"/>
      <c r="H19243"/>
      <c r="I19243"/>
    </row>
    <row r="19244" spans="6:9">
      <c r="F19244" s="52"/>
      <c r="H19244"/>
      <c r="I19244"/>
    </row>
    <row r="19245" spans="6:9">
      <c r="F19245" s="52"/>
      <c r="H19245"/>
      <c r="I19245"/>
    </row>
    <row r="19246" spans="6:9">
      <c r="F19246" s="52"/>
      <c r="H19246"/>
      <c r="I19246"/>
    </row>
    <row r="19247" spans="6:9">
      <c r="F19247" s="52"/>
      <c r="H19247"/>
      <c r="I19247"/>
    </row>
    <row r="19248" spans="6:9">
      <c r="F19248" s="52"/>
      <c r="H19248"/>
      <c r="I19248"/>
    </row>
    <row r="19249" spans="6:9">
      <c r="F19249" s="52"/>
      <c r="H19249"/>
      <c r="I19249"/>
    </row>
    <row r="19250" spans="6:9">
      <c r="F19250" s="52"/>
      <c r="H19250"/>
      <c r="I19250"/>
    </row>
    <row r="19251" spans="6:9">
      <c r="F19251" s="52"/>
      <c r="H19251"/>
      <c r="I19251"/>
    </row>
    <row r="19252" spans="6:9">
      <c r="F19252" s="52"/>
      <c r="H19252"/>
      <c r="I19252"/>
    </row>
    <row r="19253" spans="6:9">
      <c r="F19253" s="52"/>
      <c r="H19253"/>
      <c r="I19253"/>
    </row>
    <row r="19254" spans="6:9">
      <c r="F19254" s="52"/>
      <c r="H19254"/>
      <c r="I19254"/>
    </row>
    <row r="19255" spans="6:9">
      <c r="F19255" s="52"/>
      <c r="H19255"/>
      <c r="I19255"/>
    </row>
    <row r="19256" spans="6:9">
      <c r="F19256" s="52"/>
      <c r="H19256"/>
      <c r="I19256"/>
    </row>
    <row r="19257" spans="6:9">
      <c r="F19257" s="52"/>
      <c r="H19257"/>
      <c r="I19257"/>
    </row>
    <row r="19258" spans="6:9">
      <c r="F19258" s="52"/>
      <c r="H19258"/>
      <c r="I19258"/>
    </row>
    <row r="19259" spans="6:9">
      <c r="F19259" s="52"/>
      <c r="H19259"/>
      <c r="I19259"/>
    </row>
    <row r="19260" spans="6:9">
      <c r="F19260" s="52"/>
      <c r="H19260"/>
      <c r="I19260"/>
    </row>
    <row r="19261" spans="6:9">
      <c r="F19261" s="52"/>
      <c r="H19261"/>
      <c r="I19261"/>
    </row>
    <row r="19262" spans="6:9">
      <c r="F19262" s="52"/>
      <c r="H19262"/>
      <c r="I19262"/>
    </row>
    <row r="19263" spans="6:9">
      <c r="F19263" s="52"/>
      <c r="H19263"/>
      <c r="I19263"/>
    </row>
    <row r="19264" spans="6:9">
      <c r="F19264" s="52"/>
      <c r="H19264"/>
      <c r="I19264"/>
    </row>
    <row r="19265" spans="6:9">
      <c r="F19265" s="52"/>
      <c r="H19265"/>
      <c r="I19265"/>
    </row>
    <row r="19266" spans="6:9">
      <c r="F19266" s="52"/>
      <c r="H19266"/>
      <c r="I19266"/>
    </row>
    <row r="19267" spans="6:9">
      <c r="F19267" s="52"/>
      <c r="H19267"/>
      <c r="I19267"/>
    </row>
    <row r="19268" spans="6:9">
      <c r="F19268" s="52"/>
      <c r="H19268"/>
      <c r="I19268"/>
    </row>
    <row r="19269" spans="6:9">
      <c r="F19269" s="52"/>
      <c r="H19269"/>
      <c r="I19269"/>
    </row>
    <row r="19270" spans="6:9">
      <c r="F19270" s="52"/>
      <c r="H19270"/>
      <c r="I19270"/>
    </row>
    <row r="19271" spans="6:9">
      <c r="F19271" s="52"/>
      <c r="H19271"/>
      <c r="I19271"/>
    </row>
    <row r="19272" spans="6:9">
      <c r="F19272" s="52"/>
      <c r="H19272"/>
      <c r="I19272"/>
    </row>
    <row r="19273" spans="6:9">
      <c r="F19273" s="52"/>
      <c r="H19273"/>
      <c r="I19273"/>
    </row>
    <row r="19274" spans="6:9">
      <c r="F19274" s="52"/>
      <c r="H19274"/>
      <c r="I19274"/>
    </row>
    <row r="19275" spans="6:9">
      <c r="F19275" s="52"/>
      <c r="H19275"/>
      <c r="I19275"/>
    </row>
    <row r="19276" spans="6:9">
      <c r="F19276" s="52"/>
      <c r="H19276"/>
      <c r="I19276"/>
    </row>
    <row r="19277" spans="6:9">
      <c r="F19277" s="52"/>
      <c r="H19277"/>
      <c r="I19277"/>
    </row>
    <row r="19278" spans="6:9">
      <c r="F19278" s="52"/>
      <c r="H19278"/>
      <c r="I19278"/>
    </row>
    <row r="19279" spans="6:9">
      <c r="F19279" s="52"/>
      <c r="H19279"/>
      <c r="I19279"/>
    </row>
    <row r="19280" spans="6:9">
      <c r="F19280" s="52"/>
      <c r="H19280"/>
      <c r="I19280"/>
    </row>
    <row r="19281" spans="6:9">
      <c r="F19281" s="52"/>
      <c r="H19281"/>
      <c r="I19281"/>
    </row>
    <row r="19282" spans="6:9">
      <c r="F19282" s="52"/>
      <c r="H19282"/>
      <c r="I19282"/>
    </row>
    <row r="19283" spans="6:9">
      <c r="F19283" s="52"/>
      <c r="H19283"/>
      <c r="I19283"/>
    </row>
    <row r="19284" spans="6:9">
      <c r="F19284" s="52"/>
      <c r="H19284"/>
      <c r="I19284"/>
    </row>
    <row r="19285" spans="6:9">
      <c r="F19285" s="52"/>
      <c r="H19285"/>
      <c r="I19285"/>
    </row>
    <row r="19286" spans="6:9">
      <c r="F19286" s="52"/>
      <c r="H19286"/>
      <c r="I19286"/>
    </row>
    <row r="19287" spans="6:9">
      <c r="F19287" s="52"/>
      <c r="H19287"/>
      <c r="I19287"/>
    </row>
    <row r="19288" spans="6:9">
      <c r="F19288" s="52"/>
      <c r="H19288"/>
      <c r="I19288"/>
    </row>
    <row r="19289" spans="6:9">
      <c r="F19289" s="52"/>
      <c r="H19289"/>
      <c r="I19289"/>
    </row>
    <row r="19290" spans="6:9">
      <c r="F19290" s="52"/>
      <c r="H19290"/>
      <c r="I19290"/>
    </row>
    <row r="19291" spans="6:9">
      <c r="F19291" s="52"/>
      <c r="H19291"/>
      <c r="I19291"/>
    </row>
    <row r="19292" spans="6:9">
      <c r="F19292" s="52"/>
      <c r="H19292"/>
      <c r="I19292"/>
    </row>
    <row r="19293" spans="6:9">
      <c r="F19293" s="52"/>
      <c r="H19293"/>
      <c r="I19293"/>
    </row>
    <row r="19294" spans="6:9">
      <c r="F19294" s="52"/>
      <c r="H19294"/>
      <c r="I19294"/>
    </row>
    <row r="19295" spans="6:9">
      <c r="F19295" s="52"/>
      <c r="H19295"/>
      <c r="I19295"/>
    </row>
    <row r="19296" spans="6:9">
      <c r="F19296" s="52"/>
      <c r="H19296"/>
      <c r="I19296"/>
    </row>
    <row r="19297" spans="6:9">
      <c r="F19297" s="52"/>
      <c r="H19297"/>
      <c r="I19297"/>
    </row>
    <row r="19298" spans="6:9">
      <c r="F19298" s="52"/>
      <c r="H19298"/>
      <c r="I19298"/>
    </row>
    <row r="19299" spans="6:9">
      <c r="F19299" s="52"/>
      <c r="H19299"/>
      <c r="I19299"/>
    </row>
    <row r="19300" spans="6:9">
      <c r="F19300" s="52"/>
      <c r="H19300"/>
      <c r="I19300"/>
    </row>
    <row r="19301" spans="6:9">
      <c r="F19301" s="52"/>
      <c r="H19301"/>
      <c r="I19301"/>
    </row>
    <row r="19302" spans="6:9">
      <c r="F19302" s="52"/>
      <c r="H19302"/>
      <c r="I19302"/>
    </row>
    <row r="19303" spans="6:9">
      <c r="F19303" s="52"/>
      <c r="H19303"/>
      <c r="I19303"/>
    </row>
    <row r="19304" spans="6:9">
      <c r="F19304" s="52"/>
      <c r="H19304"/>
      <c r="I19304"/>
    </row>
    <row r="19305" spans="6:9">
      <c r="F19305" s="52"/>
      <c r="H19305"/>
      <c r="I19305"/>
    </row>
    <row r="19306" spans="6:9">
      <c r="F19306" s="52"/>
      <c r="H19306"/>
      <c r="I19306"/>
    </row>
    <row r="19307" spans="6:9">
      <c r="F19307" s="52"/>
      <c r="H19307"/>
      <c r="I19307"/>
    </row>
    <row r="19308" spans="6:9">
      <c r="F19308" s="52"/>
      <c r="H19308"/>
      <c r="I19308"/>
    </row>
    <row r="19309" spans="6:9">
      <c r="F19309" s="52"/>
      <c r="H19309"/>
      <c r="I19309"/>
    </row>
    <row r="19310" spans="6:9">
      <c r="F19310" s="52"/>
      <c r="H19310"/>
      <c r="I19310"/>
    </row>
    <row r="19311" spans="6:9">
      <c r="F19311" s="52"/>
      <c r="H19311"/>
      <c r="I19311"/>
    </row>
    <row r="19312" spans="6:9">
      <c r="F19312" s="52"/>
      <c r="H19312"/>
      <c r="I19312"/>
    </row>
    <row r="19313" spans="6:9">
      <c r="F19313" s="52"/>
      <c r="H19313"/>
      <c r="I19313"/>
    </row>
    <row r="19314" spans="6:9">
      <c r="F19314" s="52"/>
      <c r="H19314"/>
      <c r="I19314"/>
    </row>
    <row r="19315" spans="6:9">
      <c r="F19315" s="52"/>
      <c r="H19315"/>
      <c r="I19315"/>
    </row>
    <row r="19316" spans="6:9">
      <c r="F19316" s="52"/>
      <c r="H19316"/>
      <c r="I19316"/>
    </row>
    <row r="19317" spans="6:9">
      <c r="F19317" s="52"/>
      <c r="H19317"/>
      <c r="I19317"/>
    </row>
    <row r="19318" spans="6:9">
      <c r="F19318" s="52"/>
      <c r="H19318"/>
      <c r="I19318"/>
    </row>
    <row r="19319" spans="6:9">
      <c r="F19319" s="52"/>
      <c r="H19319"/>
      <c r="I19319"/>
    </row>
    <row r="19320" spans="6:9">
      <c r="F19320" s="52"/>
      <c r="H19320"/>
      <c r="I19320"/>
    </row>
    <row r="19321" spans="6:9">
      <c r="F19321" s="52"/>
      <c r="H19321"/>
      <c r="I19321"/>
    </row>
    <row r="19322" spans="6:9">
      <c r="F19322" s="52"/>
      <c r="H19322"/>
      <c r="I19322"/>
    </row>
    <row r="19323" spans="6:9">
      <c r="F19323" s="52"/>
      <c r="H19323"/>
      <c r="I19323"/>
    </row>
    <row r="19324" spans="6:9">
      <c r="F19324" s="52"/>
      <c r="H19324"/>
      <c r="I19324"/>
    </row>
    <row r="19325" spans="6:9">
      <c r="F19325" s="52"/>
      <c r="H19325"/>
      <c r="I19325"/>
    </row>
    <row r="19326" spans="6:9">
      <c r="F19326" s="52"/>
      <c r="H19326"/>
      <c r="I19326"/>
    </row>
    <row r="19327" spans="6:9">
      <c r="F19327" s="52"/>
      <c r="H19327"/>
      <c r="I19327"/>
    </row>
    <row r="19328" spans="6:9">
      <c r="F19328" s="52"/>
      <c r="H19328"/>
      <c r="I19328"/>
    </row>
    <row r="19329" spans="6:9">
      <c r="F19329" s="52"/>
      <c r="H19329"/>
      <c r="I19329"/>
    </row>
    <row r="19330" spans="6:9">
      <c r="F19330" s="52"/>
      <c r="H19330"/>
      <c r="I19330"/>
    </row>
    <row r="19331" spans="6:9">
      <c r="F19331" s="52"/>
      <c r="H19331"/>
      <c r="I19331"/>
    </row>
    <row r="19332" spans="6:9">
      <c r="F19332" s="52"/>
      <c r="H19332"/>
      <c r="I19332"/>
    </row>
    <row r="19333" spans="6:9">
      <c r="F19333" s="52"/>
      <c r="H19333"/>
      <c r="I19333"/>
    </row>
    <row r="19334" spans="6:9">
      <c r="F19334" s="52"/>
      <c r="H19334"/>
      <c r="I19334"/>
    </row>
    <row r="19335" spans="6:9">
      <c r="F19335" s="52"/>
      <c r="H19335"/>
      <c r="I19335"/>
    </row>
    <row r="19336" spans="6:9">
      <c r="F19336" s="52"/>
      <c r="H19336"/>
      <c r="I19336"/>
    </row>
    <row r="19337" spans="6:9">
      <c r="F19337" s="52"/>
      <c r="H19337"/>
      <c r="I19337"/>
    </row>
    <row r="19338" spans="6:9">
      <c r="F19338" s="52"/>
      <c r="H19338"/>
      <c r="I19338"/>
    </row>
    <row r="19339" spans="6:9">
      <c r="F19339" s="52"/>
      <c r="H19339"/>
      <c r="I19339"/>
    </row>
    <row r="19340" spans="6:9">
      <c r="F19340" s="52"/>
      <c r="H19340"/>
      <c r="I19340"/>
    </row>
    <row r="19341" spans="6:9">
      <c r="F19341" s="52"/>
      <c r="H19341"/>
      <c r="I19341"/>
    </row>
    <row r="19342" spans="6:9">
      <c r="F19342" s="52"/>
      <c r="H19342"/>
      <c r="I19342"/>
    </row>
    <row r="19343" spans="6:9">
      <c r="F19343" s="52"/>
      <c r="H19343"/>
      <c r="I19343"/>
    </row>
    <row r="19344" spans="6:9">
      <c r="F19344" s="52"/>
      <c r="H19344"/>
      <c r="I19344"/>
    </row>
    <row r="19345" spans="6:9">
      <c r="F19345" s="52"/>
      <c r="H19345"/>
      <c r="I19345"/>
    </row>
    <row r="19346" spans="6:9">
      <c r="F19346" s="52"/>
      <c r="H19346"/>
      <c r="I19346"/>
    </row>
    <row r="19347" spans="6:9">
      <c r="F19347" s="52"/>
      <c r="H19347"/>
      <c r="I19347"/>
    </row>
    <row r="19348" spans="6:9">
      <c r="F19348" s="52"/>
      <c r="H19348"/>
      <c r="I19348"/>
    </row>
    <row r="19349" spans="6:9">
      <c r="F19349" s="52"/>
      <c r="H19349"/>
      <c r="I19349"/>
    </row>
    <row r="19350" spans="6:9">
      <c r="F19350" s="52"/>
      <c r="H19350"/>
      <c r="I19350"/>
    </row>
    <row r="19351" spans="6:9">
      <c r="F19351" s="52"/>
      <c r="H19351"/>
      <c r="I19351"/>
    </row>
    <row r="19352" spans="6:9">
      <c r="F19352" s="52"/>
      <c r="H19352"/>
      <c r="I19352"/>
    </row>
    <row r="19353" spans="6:9">
      <c r="F19353" s="52"/>
      <c r="H19353"/>
      <c r="I19353"/>
    </row>
    <row r="19354" spans="6:9">
      <c r="F19354" s="52"/>
      <c r="H19354"/>
      <c r="I19354"/>
    </row>
    <row r="19355" spans="6:9">
      <c r="F19355" s="52"/>
      <c r="H19355"/>
      <c r="I19355"/>
    </row>
    <row r="19356" spans="6:9">
      <c r="F19356" s="52"/>
      <c r="H19356"/>
      <c r="I19356"/>
    </row>
    <row r="19357" spans="6:9">
      <c r="F19357" s="52"/>
      <c r="H19357"/>
      <c r="I19357"/>
    </row>
    <row r="19358" spans="6:9">
      <c r="F19358" s="52"/>
      <c r="H19358"/>
      <c r="I19358"/>
    </row>
    <row r="19359" spans="6:9">
      <c r="F19359" s="52"/>
      <c r="H19359"/>
      <c r="I19359"/>
    </row>
    <row r="19360" spans="6:9">
      <c r="F19360" s="52"/>
      <c r="H19360"/>
      <c r="I19360"/>
    </row>
    <row r="19361" spans="6:9">
      <c r="F19361" s="52"/>
      <c r="H19361"/>
      <c r="I19361"/>
    </row>
    <row r="19362" spans="6:9">
      <c r="F19362" s="52"/>
      <c r="H19362"/>
      <c r="I19362"/>
    </row>
    <row r="19363" spans="6:9">
      <c r="F19363" s="52"/>
      <c r="H19363"/>
      <c r="I19363"/>
    </row>
    <row r="19364" spans="6:9">
      <c r="F19364" s="52"/>
      <c r="H19364"/>
      <c r="I19364"/>
    </row>
    <row r="19365" spans="6:9">
      <c r="F19365" s="52"/>
      <c r="H19365"/>
      <c r="I19365"/>
    </row>
    <row r="19366" spans="6:9">
      <c r="F19366" s="52"/>
      <c r="H19366"/>
      <c r="I19366"/>
    </row>
    <row r="19367" spans="6:9">
      <c r="F19367" s="52"/>
      <c r="H19367"/>
      <c r="I19367"/>
    </row>
    <row r="19368" spans="6:9">
      <c r="F19368" s="52"/>
      <c r="H19368"/>
      <c r="I19368"/>
    </row>
    <row r="19369" spans="6:9">
      <c r="F19369" s="52"/>
      <c r="H19369"/>
      <c r="I19369"/>
    </row>
    <row r="19370" spans="6:9">
      <c r="F19370" s="52"/>
      <c r="H19370"/>
      <c r="I19370"/>
    </row>
    <row r="19371" spans="6:9">
      <c r="F19371" s="52"/>
      <c r="H19371"/>
      <c r="I19371"/>
    </row>
    <row r="19372" spans="6:9">
      <c r="F19372" s="52"/>
      <c r="H19372"/>
      <c r="I19372"/>
    </row>
    <row r="19373" spans="6:9">
      <c r="F19373" s="52"/>
      <c r="H19373"/>
      <c r="I19373"/>
    </row>
    <row r="19374" spans="6:9">
      <c r="F19374" s="52"/>
      <c r="H19374"/>
      <c r="I19374"/>
    </row>
    <row r="19375" spans="6:9">
      <c r="F19375" s="52"/>
      <c r="H19375"/>
      <c r="I19375"/>
    </row>
    <row r="19376" spans="6:9">
      <c r="F19376" s="52"/>
      <c r="H19376"/>
      <c r="I19376"/>
    </row>
    <row r="19377" spans="6:9">
      <c r="F19377" s="52"/>
      <c r="H19377"/>
      <c r="I19377"/>
    </row>
    <row r="19378" spans="6:9">
      <c r="F19378" s="52"/>
      <c r="H19378"/>
      <c r="I19378"/>
    </row>
    <row r="19379" spans="6:9">
      <c r="F19379" s="52"/>
      <c r="H19379"/>
      <c r="I19379"/>
    </row>
    <row r="19380" spans="6:9">
      <c r="F19380" s="52"/>
      <c r="H19380"/>
      <c r="I19380"/>
    </row>
    <row r="19381" spans="6:9">
      <c r="F19381" s="52"/>
      <c r="H19381"/>
      <c r="I19381"/>
    </row>
    <row r="19382" spans="6:9">
      <c r="F19382" s="52"/>
      <c r="H19382"/>
      <c r="I19382"/>
    </row>
    <row r="19383" spans="6:9">
      <c r="F19383" s="52"/>
      <c r="H19383"/>
      <c r="I19383"/>
    </row>
    <row r="19384" spans="6:9">
      <c r="F19384" s="52"/>
      <c r="H19384"/>
      <c r="I19384"/>
    </row>
    <row r="19385" spans="6:9">
      <c r="F19385" s="52"/>
      <c r="H19385"/>
      <c r="I19385"/>
    </row>
    <row r="19386" spans="6:9">
      <c r="F19386" s="52"/>
      <c r="H19386"/>
      <c r="I19386"/>
    </row>
    <row r="19387" spans="6:9">
      <c r="F19387" s="52"/>
      <c r="H19387"/>
      <c r="I19387"/>
    </row>
    <row r="19388" spans="6:9">
      <c r="F19388" s="52"/>
      <c r="H19388"/>
      <c r="I19388"/>
    </row>
    <row r="19389" spans="6:9">
      <c r="F19389" s="52"/>
      <c r="H19389"/>
      <c r="I19389"/>
    </row>
    <row r="19390" spans="6:9">
      <c r="F19390" s="52"/>
      <c r="H19390"/>
      <c r="I19390"/>
    </row>
    <row r="19391" spans="6:9">
      <c r="F19391" s="52"/>
      <c r="H19391"/>
      <c r="I19391"/>
    </row>
    <row r="19392" spans="6:9">
      <c r="F19392" s="52"/>
      <c r="H19392"/>
      <c r="I19392"/>
    </row>
    <row r="19393" spans="6:9">
      <c r="F19393" s="52"/>
      <c r="H19393"/>
      <c r="I19393"/>
    </row>
    <row r="19394" spans="6:9">
      <c r="F19394" s="52"/>
      <c r="H19394"/>
      <c r="I19394"/>
    </row>
    <row r="19395" spans="6:9">
      <c r="F19395" s="52"/>
      <c r="H19395"/>
      <c r="I19395"/>
    </row>
    <row r="19396" spans="6:9">
      <c r="F19396" s="52"/>
      <c r="H19396"/>
      <c r="I19396"/>
    </row>
    <row r="19397" spans="6:9">
      <c r="F19397" s="52"/>
      <c r="H19397"/>
      <c r="I19397"/>
    </row>
    <row r="19398" spans="6:9">
      <c r="F19398" s="52"/>
      <c r="H19398"/>
      <c r="I19398"/>
    </row>
    <row r="19399" spans="6:9">
      <c r="F19399" s="52"/>
      <c r="H19399"/>
      <c r="I19399"/>
    </row>
    <row r="19400" spans="6:9">
      <c r="F19400" s="52"/>
      <c r="H19400"/>
      <c r="I19400"/>
    </row>
    <row r="19401" spans="6:9">
      <c r="F19401" s="52"/>
      <c r="H19401"/>
      <c r="I19401"/>
    </row>
    <row r="19402" spans="6:9">
      <c r="F19402" s="52"/>
      <c r="H19402"/>
      <c r="I19402"/>
    </row>
    <row r="19403" spans="6:9">
      <c r="F19403" s="52"/>
      <c r="H19403"/>
      <c r="I19403"/>
    </row>
    <row r="19404" spans="6:9">
      <c r="F19404" s="52"/>
      <c r="H19404"/>
      <c r="I19404"/>
    </row>
    <row r="19405" spans="6:9">
      <c r="F19405" s="52"/>
      <c r="H19405"/>
      <c r="I19405"/>
    </row>
    <row r="19406" spans="6:9">
      <c r="F19406" s="52"/>
      <c r="H19406"/>
      <c r="I19406"/>
    </row>
    <row r="19407" spans="6:9">
      <c r="F19407" s="52"/>
      <c r="H19407"/>
      <c r="I19407"/>
    </row>
    <row r="19408" spans="6:9">
      <c r="F19408" s="52"/>
      <c r="H19408"/>
      <c r="I19408"/>
    </row>
    <row r="19409" spans="6:9">
      <c r="F19409" s="52"/>
      <c r="H19409"/>
      <c r="I19409"/>
    </row>
    <row r="19410" spans="6:9">
      <c r="F19410" s="52"/>
      <c r="H19410"/>
      <c r="I19410"/>
    </row>
    <row r="19411" spans="6:9">
      <c r="F19411" s="52"/>
      <c r="H19411"/>
      <c r="I19411"/>
    </row>
    <row r="19412" spans="6:9">
      <c r="F19412" s="52"/>
      <c r="H19412"/>
      <c r="I19412"/>
    </row>
    <row r="19413" spans="6:9">
      <c r="F19413" s="52"/>
      <c r="H19413"/>
      <c r="I19413"/>
    </row>
    <row r="19414" spans="6:9">
      <c r="F19414" s="52"/>
      <c r="H19414"/>
      <c r="I19414"/>
    </row>
    <row r="19415" spans="6:9">
      <c r="F19415" s="52"/>
      <c r="H19415"/>
      <c r="I19415"/>
    </row>
    <row r="19416" spans="6:9">
      <c r="F19416" s="52"/>
      <c r="H19416"/>
      <c r="I19416"/>
    </row>
    <row r="19417" spans="6:9">
      <c r="F19417" s="52"/>
      <c r="H19417"/>
      <c r="I19417"/>
    </row>
    <row r="19418" spans="6:9">
      <c r="F19418" s="52"/>
      <c r="H19418"/>
      <c r="I19418"/>
    </row>
    <row r="19419" spans="6:9">
      <c r="F19419" s="52"/>
      <c r="H19419"/>
      <c r="I19419"/>
    </row>
    <row r="19420" spans="6:9">
      <c r="F19420" s="52"/>
      <c r="H19420"/>
      <c r="I19420"/>
    </row>
    <row r="19421" spans="6:9">
      <c r="F19421" s="52"/>
      <c r="H19421"/>
      <c r="I19421"/>
    </row>
    <row r="19422" spans="6:9">
      <c r="F19422" s="52"/>
      <c r="H19422"/>
      <c r="I19422"/>
    </row>
    <row r="19423" spans="6:9">
      <c r="F19423" s="52"/>
      <c r="H19423"/>
      <c r="I19423"/>
    </row>
    <row r="19424" spans="6:9">
      <c r="F19424" s="52"/>
      <c r="H19424"/>
      <c r="I19424"/>
    </row>
    <row r="19425" spans="6:9">
      <c r="F19425" s="52"/>
      <c r="H19425"/>
      <c r="I19425"/>
    </row>
    <row r="19426" spans="6:9">
      <c r="F19426" s="52"/>
      <c r="H19426"/>
      <c r="I19426"/>
    </row>
    <row r="19427" spans="6:9">
      <c r="F19427" s="52"/>
      <c r="H19427"/>
      <c r="I19427"/>
    </row>
    <row r="19428" spans="6:9">
      <c r="F19428" s="52"/>
      <c r="H19428"/>
      <c r="I19428"/>
    </row>
    <row r="19429" spans="6:9">
      <c r="F19429" s="52"/>
      <c r="H19429"/>
      <c r="I19429"/>
    </row>
    <row r="19430" spans="6:9">
      <c r="F19430" s="52"/>
      <c r="H19430"/>
      <c r="I19430"/>
    </row>
    <row r="19431" spans="6:9">
      <c r="F19431" s="52"/>
      <c r="H19431"/>
      <c r="I19431"/>
    </row>
    <row r="19432" spans="6:9">
      <c r="F19432" s="52"/>
      <c r="H19432"/>
      <c r="I19432"/>
    </row>
    <row r="19433" spans="6:9">
      <c r="F19433" s="52"/>
      <c r="H19433"/>
      <c r="I19433"/>
    </row>
    <row r="19434" spans="6:9">
      <c r="F19434" s="52"/>
      <c r="H19434"/>
      <c r="I19434"/>
    </row>
    <row r="19435" spans="6:9">
      <c r="F19435" s="52"/>
      <c r="H19435"/>
      <c r="I19435"/>
    </row>
    <row r="19436" spans="6:9">
      <c r="F19436" s="52"/>
      <c r="H19436"/>
      <c r="I19436"/>
    </row>
    <row r="19437" spans="6:9">
      <c r="F19437" s="52"/>
      <c r="H19437"/>
      <c r="I19437"/>
    </row>
    <row r="19438" spans="6:9">
      <c r="F19438" s="52"/>
      <c r="H19438"/>
      <c r="I19438"/>
    </row>
    <row r="19439" spans="6:9">
      <c r="F19439" s="52"/>
      <c r="H19439"/>
      <c r="I19439"/>
    </row>
    <row r="19440" spans="6:9">
      <c r="F19440" s="52"/>
      <c r="H19440"/>
      <c r="I19440"/>
    </row>
    <row r="19441" spans="6:9">
      <c r="F19441" s="52"/>
      <c r="H19441"/>
      <c r="I19441"/>
    </row>
    <row r="19442" spans="6:9">
      <c r="F19442" s="52"/>
      <c r="H19442"/>
      <c r="I19442"/>
    </row>
    <row r="19443" spans="6:9">
      <c r="F19443" s="52"/>
      <c r="H19443"/>
      <c r="I19443"/>
    </row>
    <row r="19444" spans="6:9">
      <c r="F19444" s="52"/>
      <c r="H19444"/>
      <c r="I19444"/>
    </row>
    <row r="19445" spans="6:9">
      <c r="F19445" s="52"/>
      <c r="H19445"/>
      <c r="I19445"/>
    </row>
    <row r="19446" spans="6:9">
      <c r="F19446" s="52"/>
      <c r="H19446"/>
      <c r="I19446"/>
    </row>
    <row r="19447" spans="6:9">
      <c r="F19447" s="52"/>
      <c r="H19447"/>
      <c r="I19447"/>
    </row>
    <row r="19448" spans="6:9">
      <c r="F19448" s="52"/>
      <c r="H19448"/>
      <c r="I19448"/>
    </row>
    <row r="19449" spans="6:9">
      <c r="F19449" s="52"/>
      <c r="H19449"/>
      <c r="I19449"/>
    </row>
    <row r="19450" spans="6:9">
      <c r="F19450" s="52"/>
      <c r="H19450"/>
      <c r="I19450"/>
    </row>
    <row r="19451" spans="6:9">
      <c r="F19451" s="52"/>
      <c r="H19451"/>
      <c r="I19451"/>
    </row>
    <row r="19452" spans="6:9">
      <c r="F19452" s="52"/>
      <c r="H19452"/>
      <c r="I19452"/>
    </row>
    <row r="19453" spans="6:9">
      <c r="F19453" s="52"/>
      <c r="H19453"/>
      <c r="I19453"/>
    </row>
    <row r="19454" spans="6:9">
      <c r="F19454" s="52"/>
      <c r="H19454"/>
      <c r="I19454"/>
    </row>
    <row r="19455" spans="6:9">
      <c r="F19455" s="52"/>
      <c r="H19455"/>
      <c r="I19455"/>
    </row>
    <row r="19456" spans="6:9">
      <c r="F19456" s="52"/>
      <c r="H19456"/>
      <c r="I19456"/>
    </row>
    <row r="19457" spans="6:9">
      <c r="F19457" s="52"/>
      <c r="H19457"/>
      <c r="I19457"/>
    </row>
    <row r="19458" spans="6:9">
      <c r="F19458" s="52"/>
      <c r="H19458"/>
      <c r="I19458"/>
    </row>
    <row r="19459" spans="6:9">
      <c r="F19459" s="52"/>
      <c r="H19459"/>
      <c r="I19459"/>
    </row>
    <row r="19460" spans="6:9">
      <c r="F19460" s="52"/>
      <c r="H19460"/>
      <c r="I19460"/>
    </row>
    <row r="19461" spans="6:9">
      <c r="F19461" s="52"/>
      <c r="H19461"/>
      <c r="I19461"/>
    </row>
    <row r="19462" spans="6:9">
      <c r="F19462" s="52"/>
      <c r="H19462"/>
      <c r="I19462"/>
    </row>
    <row r="19463" spans="6:9">
      <c r="F19463" s="52"/>
      <c r="H19463"/>
      <c r="I19463"/>
    </row>
    <row r="19464" spans="6:9">
      <c r="F19464" s="52"/>
      <c r="H19464"/>
      <c r="I19464"/>
    </row>
    <row r="19465" spans="6:9">
      <c r="F19465" s="52"/>
      <c r="H19465"/>
      <c r="I19465"/>
    </row>
    <row r="19466" spans="6:9">
      <c r="F19466" s="52"/>
      <c r="H19466"/>
      <c r="I19466"/>
    </row>
    <row r="19467" spans="6:9">
      <c r="F19467" s="52"/>
      <c r="H19467"/>
      <c r="I19467"/>
    </row>
    <row r="19468" spans="6:9">
      <c r="F19468" s="52"/>
      <c r="H19468"/>
      <c r="I19468"/>
    </row>
    <row r="19469" spans="6:9">
      <c r="F19469" s="52"/>
      <c r="H19469"/>
      <c r="I19469"/>
    </row>
    <row r="19470" spans="6:9">
      <c r="F19470" s="52"/>
      <c r="H19470"/>
      <c r="I19470"/>
    </row>
    <row r="19471" spans="6:9">
      <c r="F19471" s="52"/>
      <c r="H19471"/>
      <c r="I19471"/>
    </row>
    <row r="19472" spans="6:9">
      <c r="F19472" s="52"/>
      <c r="H19472"/>
      <c r="I19472"/>
    </row>
    <row r="19473" spans="6:9">
      <c r="F19473" s="52"/>
      <c r="H19473"/>
      <c r="I19473"/>
    </row>
    <row r="19474" spans="6:9">
      <c r="F19474" s="52"/>
      <c r="H19474"/>
      <c r="I19474"/>
    </row>
    <row r="19475" spans="6:9">
      <c r="F19475" s="52"/>
      <c r="H19475"/>
      <c r="I19475"/>
    </row>
    <row r="19476" spans="6:9">
      <c r="F19476" s="52"/>
      <c r="H19476"/>
      <c r="I19476"/>
    </row>
    <row r="19477" spans="6:9">
      <c r="F19477" s="52"/>
      <c r="H19477"/>
      <c r="I19477"/>
    </row>
    <row r="19478" spans="6:9">
      <c r="F19478" s="52"/>
      <c r="H19478"/>
      <c r="I19478"/>
    </row>
    <row r="19479" spans="6:9">
      <c r="F19479" s="52"/>
      <c r="H19479"/>
      <c r="I19479"/>
    </row>
    <row r="19480" spans="6:9">
      <c r="F19480" s="52"/>
      <c r="H19480"/>
      <c r="I19480"/>
    </row>
    <row r="19481" spans="6:9">
      <c r="F19481" s="52"/>
      <c r="H19481"/>
      <c r="I19481"/>
    </row>
    <row r="19482" spans="6:9">
      <c r="F19482" s="52"/>
      <c r="H19482"/>
      <c r="I19482"/>
    </row>
    <row r="19483" spans="6:9">
      <c r="F19483" s="52"/>
      <c r="H19483"/>
      <c r="I19483"/>
    </row>
    <row r="19484" spans="6:9">
      <c r="F19484" s="52"/>
      <c r="H19484"/>
      <c r="I19484"/>
    </row>
    <row r="19485" spans="6:9">
      <c r="F19485" s="52"/>
      <c r="H19485"/>
      <c r="I19485"/>
    </row>
    <row r="19486" spans="6:9">
      <c r="F19486" s="52"/>
      <c r="H19486"/>
      <c r="I19486"/>
    </row>
    <row r="19487" spans="6:9">
      <c r="F19487" s="52"/>
      <c r="H19487"/>
      <c r="I19487"/>
    </row>
    <row r="19488" spans="6:9">
      <c r="F19488" s="52"/>
      <c r="H19488"/>
      <c r="I19488"/>
    </row>
    <row r="19489" spans="6:9">
      <c r="F19489" s="52"/>
      <c r="H19489"/>
      <c r="I19489"/>
    </row>
    <row r="19490" spans="6:9">
      <c r="F19490" s="52"/>
      <c r="H19490"/>
      <c r="I19490"/>
    </row>
    <row r="19491" spans="6:9">
      <c r="F19491" s="52"/>
      <c r="H19491"/>
      <c r="I19491"/>
    </row>
    <row r="19492" spans="6:9">
      <c r="F19492" s="52"/>
      <c r="H19492"/>
      <c r="I19492"/>
    </row>
    <row r="19493" spans="6:9">
      <c r="F19493" s="52"/>
      <c r="H19493"/>
      <c r="I19493"/>
    </row>
    <row r="19494" spans="6:9">
      <c r="F19494" s="52"/>
      <c r="H19494"/>
      <c r="I19494"/>
    </row>
    <row r="19495" spans="6:9">
      <c r="F19495" s="52"/>
      <c r="H19495"/>
      <c r="I19495"/>
    </row>
    <row r="19496" spans="6:9">
      <c r="F19496" s="52"/>
      <c r="H19496"/>
      <c r="I19496"/>
    </row>
    <row r="19497" spans="6:9">
      <c r="F19497" s="52"/>
      <c r="H19497"/>
      <c r="I19497"/>
    </row>
    <row r="19498" spans="6:9">
      <c r="F19498" s="52"/>
      <c r="H19498"/>
      <c r="I19498"/>
    </row>
    <row r="19499" spans="6:9">
      <c r="F19499" s="52"/>
      <c r="H19499"/>
      <c r="I19499"/>
    </row>
    <row r="19500" spans="6:9">
      <c r="F19500" s="52"/>
      <c r="H19500"/>
      <c r="I19500"/>
    </row>
    <row r="19501" spans="6:9">
      <c r="F19501" s="52"/>
      <c r="H19501"/>
      <c r="I19501"/>
    </row>
    <row r="19502" spans="6:9">
      <c r="F19502" s="52"/>
      <c r="H19502"/>
      <c r="I19502"/>
    </row>
    <row r="19503" spans="6:9">
      <c r="F19503" s="52"/>
      <c r="H19503"/>
      <c r="I19503"/>
    </row>
    <row r="19504" spans="6:9">
      <c r="F19504" s="52"/>
      <c r="H19504"/>
      <c r="I19504"/>
    </row>
    <row r="19505" spans="6:9">
      <c r="F19505" s="52"/>
      <c r="H19505"/>
      <c r="I19505"/>
    </row>
    <row r="19506" spans="6:9">
      <c r="F19506" s="52"/>
      <c r="H19506"/>
      <c r="I19506"/>
    </row>
    <row r="19507" spans="6:9">
      <c r="F19507" s="52"/>
      <c r="H19507"/>
      <c r="I19507"/>
    </row>
    <row r="19508" spans="6:9">
      <c r="F19508" s="52"/>
      <c r="H19508"/>
      <c r="I19508"/>
    </row>
    <row r="19509" spans="6:9">
      <c r="F19509" s="52"/>
      <c r="H19509"/>
      <c r="I19509"/>
    </row>
    <row r="19510" spans="6:9">
      <c r="F19510" s="52"/>
      <c r="H19510"/>
      <c r="I19510"/>
    </row>
    <row r="19511" spans="6:9">
      <c r="F19511" s="52"/>
      <c r="H19511"/>
      <c r="I19511"/>
    </row>
    <row r="19512" spans="6:9">
      <c r="F19512" s="52"/>
      <c r="H19512"/>
      <c r="I19512"/>
    </row>
    <row r="19513" spans="6:9">
      <c r="F19513" s="52"/>
      <c r="H19513"/>
      <c r="I19513"/>
    </row>
    <row r="19514" spans="6:9">
      <c r="F19514" s="52"/>
      <c r="H19514"/>
      <c r="I19514"/>
    </row>
    <row r="19515" spans="6:9">
      <c r="F19515" s="52"/>
      <c r="H19515"/>
      <c r="I19515"/>
    </row>
    <row r="19516" spans="6:9">
      <c r="F19516" s="52"/>
      <c r="H19516"/>
      <c r="I19516"/>
    </row>
    <row r="19517" spans="6:9">
      <c r="F19517" s="52"/>
      <c r="H19517"/>
      <c r="I19517"/>
    </row>
    <row r="19518" spans="6:9">
      <c r="F19518" s="52"/>
      <c r="H19518"/>
      <c r="I19518"/>
    </row>
    <row r="19519" spans="6:9">
      <c r="F19519" s="52"/>
      <c r="H19519"/>
      <c r="I19519"/>
    </row>
    <row r="19520" spans="6:9">
      <c r="F19520" s="52"/>
      <c r="H19520"/>
      <c r="I19520"/>
    </row>
    <row r="19521" spans="6:9">
      <c r="F19521" s="52"/>
      <c r="H19521"/>
      <c r="I19521"/>
    </row>
    <row r="19522" spans="6:9">
      <c r="F19522" s="52"/>
      <c r="H19522"/>
      <c r="I19522"/>
    </row>
    <row r="19523" spans="6:9">
      <c r="F19523" s="52"/>
      <c r="H19523"/>
      <c r="I19523"/>
    </row>
    <row r="19524" spans="6:9">
      <c r="F19524" s="52"/>
      <c r="H19524"/>
      <c r="I19524"/>
    </row>
    <row r="19525" spans="6:9">
      <c r="F19525" s="52"/>
      <c r="H19525"/>
      <c r="I19525"/>
    </row>
    <row r="19526" spans="6:9">
      <c r="F19526" s="52"/>
      <c r="H19526"/>
      <c r="I19526"/>
    </row>
    <row r="19527" spans="6:9">
      <c r="F19527" s="52"/>
      <c r="H19527"/>
      <c r="I19527"/>
    </row>
    <row r="19528" spans="6:9">
      <c r="F19528" s="52"/>
      <c r="H19528"/>
      <c r="I19528"/>
    </row>
    <row r="19529" spans="6:9">
      <c r="F19529" s="52"/>
      <c r="H19529"/>
      <c r="I19529"/>
    </row>
    <row r="19530" spans="6:9">
      <c r="F19530" s="52"/>
      <c r="H19530"/>
      <c r="I19530"/>
    </row>
    <row r="19531" spans="6:9">
      <c r="F19531" s="52"/>
      <c r="H19531"/>
      <c r="I19531"/>
    </row>
    <row r="19532" spans="6:9">
      <c r="F19532" s="52"/>
      <c r="H19532"/>
      <c r="I19532"/>
    </row>
    <row r="19533" spans="6:9">
      <c r="F19533" s="52"/>
      <c r="H19533"/>
      <c r="I19533"/>
    </row>
    <row r="19534" spans="6:9">
      <c r="F19534" s="52"/>
      <c r="H19534"/>
      <c r="I19534"/>
    </row>
    <row r="19535" spans="6:9">
      <c r="F19535" s="52"/>
      <c r="H19535"/>
      <c r="I19535"/>
    </row>
    <row r="19536" spans="6:9">
      <c r="F19536" s="52"/>
      <c r="H19536"/>
      <c r="I19536"/>
    </row>
    <row r="19537" spans="6:9">
      <c r="F19537" s="52"/>
      <c r="H19537"/>
      <c r="I19537"/>
    </row>
    <row r="19538" spans="6:9">
      <c r="F19538" s="52"/>
      <c r="H19538"/>
      <c r="I19538"/>
    </row>
    <row r="19539" spans="6:9">
      <c r="F19539" s="52"/>
      <c r="H19539"/>
      <c r="I19539"/>
    </row>
    <row r="19540" spans="6:9">
      <c r="F19540" s="52"/>
      <c r="H19540"/>
      <c r="I19540"/>
    </row>
    <row r="19541" spans="6:9">
      <c r="F19541" s="52"/>
      <c r="H19541"/>
      <c r="I19541"/>
    </row>
    <row r="19542" spans="6:9">
      <c r="F19542" s="52"/>
      <c r="H19542"/>
      <c r="I19542"/>
    </row>
    <row r="19543" spans="6:9">
      <c r="F19543" s="52"/>
      <c r="H19543"/>
      <c r="I19543"/>
    </row>
    <row r="19544" spans="6:9">
      <c r="F19544" s="52"/>
      <c r="H19544"/>
      <c r="I19544"/>
    </row>
    <row r="19545" spans="6:9">
      <c r="F19545" s="52"/>
      <c r="H19545"/>
      <c r="I19545"/>
    </row>
    <row r="19546" spans="6:9">
      <c r="F19546" s="52"/>
      <c r="H19546"/>
      <c r="I19546"/>
    </row>
    <row r="19547" spans="6:9">
      <c r="F19547" s="52"/>
      <c r="H19547"/>
      <c r="I19547"/>
    </row>
    <row r="19548" spans="6:9">
      <c r="F19548" s="52"/>
      <c r="H19548"/>
      <c r="I19548"/>
    </row>
    <row r="19549" spans="6:9">
      <c r="F19549" s="52"/>
      <c r="H19549"/>
      <c r="I19549"/>
    </row>
    <row r="19550" spans="6:9">
      <c r="F19550" s="52"/>
      <c r="H19550"/>
      <c r="I19550"/>
    </row>
    <row r="19551" spans="6:9">
      <c r="F19551" s="52"/>
      <c r="H19551"/>
      <c r="I19551"/>
    </row>
    <row r="19552" spans="6:9">
      <c r="F19552" s="52"/>
      <c r="H19552"/>
      <c r="I19552"/>
    </row>
    <row r="19553" spans="6:9">
      <c r="F19553" s="52"/>
      <c r="H19553"/>
      <c r="I19553"/>
    </row>
    <row r="19554" spans="6:9">
      <c r="F19554" s="52"/>
      <c r="H19554"/>
      <c r="I19554"/>
    </row>
    <row r="19555" spans="6:9">
      <c r="F19555" s="52"/>
      <c r="H19555"/>
      <c r="I19555"/>
    </row>
    <row r="19556" spans="6:9">
      <c r="F19556" s="52"/>
      <c r="H19556"/>
      <c r="I19556"/>
    </row>
    <row r="19557" spans="6:9">
      <c r="F19557" s="52"/>
      <c r="H19557"/>
      <c r="I19557"/>
    </row>
    <row r="19558" spans="6:9">
      <c r="F19558" s="52"/>
      <c r="H19558"/>
      <c r="I19558"/>
    </row>
    <row r="19559" spans="6:9">
      <c r="F19559" s="52"/>
      <c r="H19559"/>
      <c r="I19559"/>
    </row>
    <row r="19560" spans="6:9">
      <c r="F19560" s="52"/>
      <c r="H19560"/>
      <c r="I19560"/>
    </row>
    <row r="19561" spans="6:9">
      <c r="F19561" s="52"/>
      <c r="H19561"/>
      <c r="I19561"/>
    </row>
    <row r="19562" spans="6:9">
      <c r="F19562" s="52"/>
      <c r="H19562"/>
      <c r="I19562"/>
    </row>
    <row r="19563" spans="6:9">
      <c r="F19563" s="52"/>
      <c r="H19563"/>
      <c r="I19563"/>
    </row>
    <row r="19564" spans="6:9">
      <c r="F19564" s="52"/>
      <c r="H19564"/>
      <c r="I19564"/>
    </row>
    <row r="19565" spans="6:9">
      <c r="F19565" s="52"/>
      <c r="H19565"/>
      <c r="I19565"/>
    </row>
    <row r="19566" spans="6:9">
      <c r="F19566" s="52"/>
      <c r="H19566"/>
      <c r="I19566"/>
    </row>
    <row r="19567" spans="6:9">
      <c r="F19567" s="52"/>
      <c r="H19567"/>
      <c r="I19567"/>
    </row>
    <row r="19568" spans="6:9">
      <c r="F19568" s="52"/>
      <c r="H19568"/>
      <c r="I19568"/>
    </row>
    <row r="19569" spans="6:9">
      <c r="F19569" s="52"/>
      <c r="H19569"/>
      <c r="I19569"/>
    </row>
    <row r="19570" spans="6:9">
      <c r="F19570" s="52"/>
      <c r="H19570"/>
      <c r="I19570"/>
    </row>
    <row r="19571" spans="6:9">
      <c r="F19571" s="52"/>
      <c r="H19571"/>
      <c r="I19571"/>
    </row>
    <row r="19572" spans="6:9">
      <c r="F19572" s="52"/>
      <c r="H19572"/>
      <c r="I19572"/>
    </row>
    <row r="19573" spans="6:9">
      <c r="F19573" s="52"/>
      <c r="H19573"/>
      <c r="I19573"/>
    </row>
    <row r="19574" spans="6:9">
      <c r="F19574" s="52"/>
      <c r="H19574"/>
      <c r="I19574"/>
    </row>
    <row r="19575" spans="6:9">
      <c r="F19575" s="52"/>
      <c r="H19575"/>
      <c r="I19575"/>
    </row>
    <row r="19576" spans="6:9">
      <c r="F19576" s="52"/>
      <c r="H19576"/>
      <c r="I19576"/>
    </row>
    <row r="19577" spans="6:9">
      <c r="F19577" s="52"/>
      <c r="H19577"/>
      <c r="I19577"/>
    </row>
    <row r="19578" spans="6:9">
      <c r="F19578" s="52"/>
      <c r="H19578"/>
      <c r="I19578"/>
    </row>
    <row r="19579" spans="6:9">
      <c r="F19579" s="52"/>
      <c r="H19579"/>
      <c r="I19579"/>
    </row>
    <row r="19580" spans="6:9">
      <c r="F19580" s="52"/>
      <c r="H19580"/>
      <c r="I19580"/>
    </row>
    <row r="19581" spans="6:9">
      <c r="F19581" s="52"/>
      <c r="H19581"/>
      <c r="I19581"/>
    </row>
    <row r="19582" spans="6:9">
      <c r="F19582" s="52"/>
      <c r="H19582"/>
      <c r="I19582"/>
    </row>
    <row r="19583" spans="6:9">
      <c r="F19583" s="52"/>
      <c r="H19583"/>
      <c r="I19583"/>
    </row>
    <row r="19584" spans="6:9">
      <c r="F19584" s="52"/>
      <c r="H19584"/>
      <c r="I19584"/>
    </row>
    <row r="19585" spans="6:9">
      <c r="F19585" s="52"/>
      <c r="H19585"/>
      <c r="I19585"/>
    </row>
    <row r="19586" spans="6:9">
      <c r="F19586" s="52"/>
      <c r="H19586"/>
      <c r="I19586"/>
    </row>
    <row r="19587" spans="6:9">
      <c r="F19587" s="52"/>
      <c r="H19587"/>
      <c r="I19587"/>
    </row>
    <row r="19588" spans="6:9">
      <c r="F19588" s="52"/>
      <c r="H19588"/>
      <c r="I19588"/>
    </row>
    <row r="19589" spans="6:9">
      <c r="F19589" s="52"/>
      <c r="H19589"/>
      <c r="I19589"/>
    </row>
    <row r="19590" spans="6:9">
      <c r="F19590" s="52"/>
      <c r="H19590"/>
      <c r="I19590"/>
    </row>
    <row r="19591" spans="6:9">
      <c r="F19591" s="52"/>
      <c r="H19591"/>
      <c r="I19591"/>
    </row>
    <row r="19592" spans="6:9">
      <c r="F19592" s="52"/>
      <c r="H19592"/>
      <c r="I19592"/>
    </row>
    <row r="19593" spans="6:9">
      <c r="F19593" s="52"/>
      <c r="H19593"/>
      <c r="I19593"/>
    </row>
    <row r="19594" spans="6:9">
      <c r="F19594" s="52"/>
      <c r="H19594"/>
      <c r="I19594"/>
    </row>
    <row r="19595" spans="6:9">
      <c r="F19595" s="52"/>
      <c r="H19595"/>
      <c r="I19595"/>
    </row>
    <row r="19596" spans="6:9">
      <c r="F19596" s="52"/>
      <c r="H19596"/>
      <c r="I19596"/>
    </row>
    <row r="19597" spans="6:9">
      <c r="F19597" s="52"/>
      <c r="H19597"/>
      <c r="I19597"/>
    </row>
    <row r="19598" spans="6:9">
      <c r="F19598" s="52"/>
      <c r="H19598"/>
      <c r="I19598"/>
    </row>
    <row r="19599" spans="6:9">
      <c r="F19599" s="52"/>
      <c r="H19599"/>
      <c r="I19599"/>
    </row>
    <row r="19600" spans="6:9">
      <c r="F19600" s="52"/>
      <c r="H19600"/>
      <c r="I19600"/>
    </row>
    <row r="19601" spans="6:9">
      <c r="F19601" s="52"/>
      <c r="H19601"/>
      <c r="I19601"/>
    </row>
    <row r="19602" spans="6:9">
      <c r="F19602" s="52"/>
      <c r="H19602"/>
      <c r="I19602"/>
    </row>
    <row r="19603" spans="6:9">
      <c r="F19603" s="52"/>
      <c r="H19603"/>
      <c r="I19603"/>
    </row>
    <row r="19604" spans="6:9">
      <c r="F19604" s="52"/>
      <c r="H19604"/>
      <c r="I19604"/>
    </row>
    <row r="19605" spans="6:9">
      <c r="F19605" s="52"/>
      <c r="H19605"/>
      <c r="I19605"/>
    </row>
    <row r="19606" spans="6:9">
      <c r="F19606" s="52"/>
      <c r="H19606"/>
      <c r="I19606"/>
    </row>
    <row r="19607" spans="6:9">
      <c r="F19607" s="52"/>
      <c r="H19607"/>
      <c r="I19607"/>
    </row>
    <row r="19608" spans="6:9">
      <c r="F19608" s="52"/>
      <c r="H19608"/>
      <c r="I19608"/>
    </row>
    <row r="19609" spans="6:9">
      <c r="F19609" s="52"/>
      <c r="H19609"/>
      <c r="I19609"/>
    </row>
    <row r="19610" spans="6:9">
      <c r="F19610" s="52"/>
      <c r="H19610"/>
      <c r="I19610"/>
    </row>
    <row r="19611" spans="6:9">
      <c r="F19611" s="52"/>
      <c r="H19611"/>
      <c r="I19611"/>
    </row>
    <row r="19612" spans="6:9">
      <c r="F19612" s="52"/>
      <c r="H19612"/>
      <c r="I19612"/>
    </row>
    <row r="19613" spans="6:9">
      <c r="F19613" s="52"/>
      <c r="H19613"/>
      <c r="I19613"/>
    </row>
    <row r="19614" spans="6:9">
      <c r="F19614" s="52"/>
      <c r="H19614"/>
      <c r="I19614"/>
    </row>
    <row r="19615" spans="6:9">
      <c r="F19615" s="52"/>
      <c r="H19615"/>
      <c r="I19615"/>
    </row>
    <row r="19616" spans="6:9">
      <c r="F19616" s="52"/>
      <c r="H19616"/>
      <c r="I19616"/>
    </row>
    <row r="19617" spans="6:9">
      <c r="F19617" s="52"/>
      <c r="H19617"/>
      <c r="I19617"/>
    </row>
    <row r="19618" spans="6:9">
      <c r="F19618" s="52"/>
      <c r="H19618"/>
      <c r="I19618"/>
    </row>
    <row r="19619" spans="6:9">
      <c r="F19619" s="52"/>
      <c r="H19619"/>
      <c r="I19619"/>
    </row>
    <row r="19620" spans="6:9">
      <c r="F19620" s="52"/>
      <c r="H19620"/>
      <c r="I19620"/>
    </row>
    <row r="19621" spans="6:9">
      <c r="F19621" s="52"/>
      <c r="H19621"/>
      <c r="I19621"/>
    </row>
    <row r="19622" spans="6:9">
      <c r="F19622" s="52"/>
      <c r="H19622"/>
      <c r="I19622"/>
    </row>
    <row r="19623" spans="6:9">
      <c r="F19623" s="52"/>
      <c r="H19623"/>
      <c r="I19623"/>
    </row>
    <row r="19624" spans="6:9">
      <c r="F19624" s="52"/>
      <c r="H19624"/>
      <c r="I19624"/>
    </row>
    <row r="19625" spans="6:9">
      <c r="F19625" s="52"/>
      <c r="H19625"/>
      <c r="I19625"/>
    </row>
    <row r="19626" spans="6:9">
      <c r="F19626" s="52"/>
      <c r="H19626"/>
      <c r="I19626"/>
    </row>
    <row r="19627" spans="6:9">
      <c r="F19627" s="52"/>
      <c r="H19627"/>
      <c r="I19627"/>
    </row>
    <row r="19628" spans="6:9">
      <c r="F19628" s="52"/>
      <c r="H19628"/>
      <c r="I19628"/>
    </row>
    <row r="19629" spans="6:9">
      <c r="F19629" s="52"/>
      <c r="H19629"/>
      <c r="I19629"/>
    </row>
    <row r="19630" spans="6:9">
      <c r="F19630" s="52"/>
      <c r="H19630"/>
      <c r="I19630"/>
    </row>
    <row r="19631" spans="6:9">
      <c r="F19631" s="52"/>
      <c r="H19631"/>
      <c r="I19631"/>
    </row>
    <row r="19632" spans="6:9">
      <c r="F19632" s="52"/>
      <c r="H19632"/>
      <c r="I19632"/>
    </row>
    <row r="19633" spans="6:9">
      <c r="F19633" s="52"/>
      <c r="H19633"/>
      <c r="I19633"/>
    </row>
    <row r="19634" spans="6:9">
      <c r="F19634" s="52"/>
      <c r="H19634"/>
      <c r="I19634"/>
    </row>
    <row r="19635" spans="6:9">
      <c r="F19635" s="52"/>
      <c r="H19635"/>
      <c r="I19635"/>
    </row>
    <row r="19636" spans="6:9">
      <c r="F19636" s="52"/>
      <c r="H19636"/>
      <c r="I19636"/>
    </row>
    <row r="19637" spans="6:9">
      <c r="F19637" s="52"/>
      <c r="H19637"/>
      <c r="I19637"/>
    </row>
    <row r="19638" spans="6:9">
      <c r="F19638" s="52"/>
      <c r="H19638"/>
      <c r="I19638"/>
    </row>
    <row r="19639" spans="6:9">
      <c r="F19639" s="52"/>
      <c r="H19639"/>
      <c r="I19639"/>
    </row>
    <row r="19640" spans="6:9">
      <c r="F19640" s="52"/>
      <c r="H19640"/>
      <c r="I19640"/>
    </row>
    <row r="19641" spans="6:9">
      <c r="F19641" s="52"/>
      <c r="H19641"/>
      <c r="I19641"/>
    </row>
    <row r="19642" spans="6:9">
      <c r="F19642" s="52"/>
      <c r="H19642"/>
      <c r="I19642"/>
    </row>
    <row r="19643" spans="6:9">
      <c r="F19643" s="52"/>
      <c r="H19643"/>
      <c r="I19643"/>
    </row>
    <row r="19644" spans="6:9">
      <c r="F19644" s="52"/>
      <c r="H19644"/>
      <c r="I19644"/>
    </row>
    <row r="19645" spans="6:9">
      <c r="F19645" s="52"/>
      <c r="H19645"/>
      <c r="I19645"/>
    </row>
    <row r="19646" spans="6:9">
      <c r="F19646" s="52"/>
      <c r="H19646"/>
      <c r="I19646"/>
    </row>
    <row r="19647" spans="6:9">
      <c r="F19647" s="52"/>
      <c r="H19647"/>
      <c r="I19647"/>
    </row>
    <row r="19648" spans="6:9">
      <c r="F19648" s="52"/>
      <c r="H19648"/>
      <c r="I19648"/>
    </row>
    <row r="19649" spans="6:9">
      <c r="F19649" s="52"/>
      <c r="H19649"/>
      <c r="I19649"/>
    </row>
    <row r="19650" spans="6:9">
      <c r="F19650" s="52"/>
      <c r="H19650"/>
      <c r="I19650"/>
    </row>
    <row r="19651" spans="6:9">
      <c r="F19651" s="52"/>
      <c r="H19651"/>
      <c r="I19651"/>
    </row>
    <row r="19652" spans="6:9">
      <c r="F19652" s="52"/>
      <c r="H19652"/>
      <c r="I19652"/>
    </row>
    <row r="19653" spans="6:9">
      <c r="F19653" s="52"/>
      <c r="H19653"/>
      <c r="I19653"/>
    </row>
    <row r="19654" spans="6:9">
      <c r="F19654" s="52"/>
      <c r="H19654"/>
      <c r="I19654"/>
    </row>
    <row r="19655" spans="6:9">
      <c r="F19655" s="52"/>
      <c r="H19655"/>
      <c r="I19655"/>
    </row>
    <row r="19656" spans="6:9">
      <c r="F19656" s="52"/>
      <c r="H19656"/>
      <c r="I19656"/>
    </row>
    <row r="19657" spans="6:9">
      <c r="F19657" s="52"/>
      <c r="H19657"/>
      <c r="I19657"/>
    </row>
    <row r="19658" spans="6:9">
      <c r="F19658" s="52"/>
      <c r="H19658"/>
      <c r="I19658"/>
    </row>
    <row r="19659" spans="6:9">
      <c r="F19659" s="52"/>
      <c r="H19659"/>
      <c r="I19659"/>
    </row>
    <row r="19660" spans="6:9">
      <c r="F19660" s="52"/>
      <c r="H19660"/>
      <c r="I19660"/>
    </row>
    <row r="19661" spans="6:9">
      <c r="F19661" s="52"/>
      <c r="H19661"/>
      <c r="I19661"/>
    </row>
    <row r="19662" spans="6:9">
      <c r="F19662" s="52"/>
      <c r="H19662"/>
      <c r="I19662"/>
    </row>
    <row r="19663" spans="6:9">
      <c r="F19663" s="52"/>
      <c r="H19663"/>
      <c r="I19663"/>
    </row>
    <row r="19664" spans="6:9">
      <c r="F19664" s="52"/>
      <c r="H19664"/>
      <c r="I19664"/>
    </row>
    <row r="19665" spans="6:9">
      <c r="F19665" s="52"/>
      <c r="H19665"/>
      <c r="I19665"/>
    </row>
    <row r="19666" spans="6:9">
      <c r="F19666" s="52"/>
      <c r="H19666"/>
      <c r="I19666"/>
    </row>
    <row r="19667" spans="6:9">
      <c r="F19667" s="52"/>
      <c r="H19667"/>
      <c r="I19667"/>
    </row>
    <row r="19668" spans="6:9">
      <c r="F19668" s="52"/>
      <c r="H19668"/>
      <c r="I19668"/>
    </row>
    <row r="19669" spans="6:9">
      <c r="F19669" s="52"/>
      <c r="H19669"/>
      <c r="I19669"/>
    </row>
    <row r="19670" spans="6:9">
      <c r="F19670" s="52"/>
      <c r="H19670"/>
      <c r="I19670"/>
    </row>
    <row r="19671" spans="6:9">
      <c r="F19671" s="52"/>
      <c r="H19671"/>
      <c r="I19671"/>
    </row>
    <row r="19672" spans="6:9">
      <c r="F19672" s="52"/>
      <c r="H19672"/>
      <c r="I19672"/>
    </row>
    <row r="19673" spans="6:9">
      <c r="F19673" s="52"/>
      <c r="H19673"/>
      <c r="I19673"/>
    </row>
    <row r="19674" spans="6:9">
      <c r="F19674" s="52"/>
      <c r="H19674"/>
      <c r="I19674"/>
    </row>
    <row r="19675" spans="6:9">
      <c r="F19675" s="52"/>
      <c r="H19675"/>
      <c r="I19675"/>
    </row>
    <row r="19676" spans="6:9">
      <c r="F19676" s="52"/>
      <c r="H19676"/>
      <c r="I19676"/>
    </row>
    <row r="19677" spans="6:9">
      <c r="F19677" s="52"/>
      <c r="H19677"/>
      <c r="I19677"/>
    </row>
    <row r="19678" spans="6:9">
      <c r="F19678" s="52"/>
      <c r="H19678"/>
      <c r="I19678"/>
    </row>
    <row r="19679" spans="6:9">
      <c r="F19679" s="52"/>
      <c r="H19679"/>
      <c r="I19679"/>
    </row>
    <row r="19680" spans="6:9">
      <c r="F19680" s="52"/>
      <c r="H19680"/>
      <c r="I19680"/>
    </row>
    <row r="19681" spans="6:9">
      <c r="F19681" s="52"/>
      <c r="H19681"/>
      <c r="I19681"/>
    </row>
    <row r="19682" spans="6:9">
      <c r="F19682" s="52"/>
      <c r="H19682"/>
      <c r="I19682"/>
    </row>
    <row r="19683" spans="6:9">
      <c r="F19683" s="52"/>
      <c r="H19683"/>
      <c r="I19683"/>
    </row>
    <row r="19684" spans="6:9">
      <c r="F19684" s="52"/>
      <c r="H19684"/>
      <c r="I19684"/>
    </row>
    <row r="19685" spans="6:9">
      <c r="F19685" s="52"/>
      <c r="H19685"/>
      <c r="I19685"/>
    </row>
    <row r="19686" spans="6:9">
      <c r="F19686" s="52"/>
      <c r="H19686"/>
      <c r="I19686"/>
    </row>
    <row r="19687" spans="6:9">
      <c r="F19687" s="52"/>
      <c r="H19687"/>
      <c r="I19687"/>
    </row>
    <row r="19688" spans="6:9">
      <c r="F19688" s="52"/>
      <c r="H19688"/>
      <c r="I19688"/>
    </row>
    <row r="19689" spans="6:9">
      <c r="F19689" s="52"/>
      <c r="H19689"/>
      <c r="I19689"/>
    </row>
    <row r="19690" spans="6:9">
      <c r="F19690" s="52"/>
      <c r="H19690"/>
      <c r="I19690"/>
    </row>
    <row r="19691" spans="6:9">
      <c r="F19691" s="52"/>
      <c r="H19691"/>
      <c r="I19691"/>
    </row>
    <row r="19692" spans="6:9">
      <c r="F19692" s="52"/>
      <c r="H19692"/>
      <c r="I19692"/>
    </row>
    <row r="19693" spans="6:9">
      <c r="F19693" s="52"/>
      <c r="H19693"/>
      <c r="I19693"/>
    </row>
    <row r="19694" spans="6:9">
      <c r="F19694" s="52"/>
      <c r="H19694"/>
      <c r="I19694"/>
    </row>
    <row r="19695" spans="6:9">
      <c r="F19695" s="52"/>
      <c r="H19695"/>
      <c r="I19695"/>
    </row>
    <row r="19696" spans="6:9">
      <c r="F19696" s="52"/>
      <c r="H19696"/>
      <c r="I19696"/>
    </row>
    <row r="19697" spans="6:9">
      <c r="F19697" s="52"/>
      <c r="H19697"/>
      <c r="I19697"/>
    </row>
    <row r="19698" spans="6:9">
      <c r="F19698" s="52"/>
      <c r="H19698"/>
      <c r="I19698"/>
    </row>
    <row r="19699" spans="6:9">
      <c r="F19699" s="52"/>
      <c r="H19699"/>
      <c r="I19699"/>
    </row>
    <row r="19700" spans="6:9">
      <c r="F19700" s="52"/>
      <c r="H19700"/>
      <c r="I19700"/>
    </row>
    <row r="19701" spans="6:9">
      <c r="F19701" s="52"/>
      <c r="H19701"/>
      <c r="I19701"/>
    </row>
    <row r="19702" spans="6:9">
      <c r="F19702" s="52"/>
      <c r="H19702"/>
      <c r="I19702"/>
    </row>
    <row r="19703" spans="6:9">
      <c r="F19703" s="52"/>
      <c r="H19703"/>
      <c r="I19703"/>
    </row>
    <row r="19704" spans="6:9">
      <c r="F19704" s="52"/>
      <c r="H19704"/>
      <c r="I19704"/>
    </row>
    <row r="19705" spans="6:9">
      <c r="F19705" s="52"/>
      <c r="H19705"/>
      <c r="I19705"/>
    </row>
    <row r="19706" spans="6:9">
      <c r="F19706" s="52"/>
      <c r="H19706"/>
      <c r="I19706"/>
    </row>
    <row r="19707" spans="6:9">
      <c r="F19707" s="52"/>
      <c r="H19707"/>
      <c r="I19707"/>
    </row>
    <row r="19708" spans="6:9">
      <c r="F19708" s="52"/>
      <c r="H19708"/>
      <c r="I19708"/>
    </row>
    <row r="19709" spans="6:9">
      <c r="F19709" s="52"/>
      <c r="H19709"/>
      <c r="I19709"/>
    </row>
    <row r="19710" spans="6:9">
      <c r="F19710" s="52"/>
      <c r="H19710"/>
      <c r="I19710"/>
    </row>
    <row r="19711" spans="6:9">
      <c r="F19711" s="52"/>
      <c r="H19711"/>
      <c r="I19711"/>
    </row>
    <row r="19712" spans="6:9">
      <c r="F19712" s="52"/>
      <c r="H19712"/>
      <c r="I19712"/>
    </row>
    <row r="19713" spans="6:9">
      <c r="F19713" s="52"/>
      <c r="H19713"/>
      <c r="I19713"/>
    </row>
    <row r="19714" spans="6:9">
      <c r="F19714" s="52"/>
      <c r="H19714"/>
      <c r="I19714"/>
    </row>
    <row r="19715" spans="6:9">
      <c r="F19715" s="52"/>
      <c r="H19715"/>
      <c r="I19715"/>
    </row>
    <row r="19716" spans="6:9">
      <c r="F19716" s="52"/>
      <c r="H19716"/>
      <c r="I19716"/>
    </row>
    <row r="19717" spans="6:9">
      <c r="F19717" s="52"/>
      <c r="H19717"/>
      <c r="I19717"/>
    </row>
    <row r="19718" spans="6:9">
      <c r="F19718" s="52"/>
      <c r="H19718"/>
      <c r="I19718"/>
    </row>
    <row r="19719" spans="6:9">
      <c r="F19719" s="52"/>
      <c r="H19719"/>
      <c r="I19719"/>
    </row>
    <row r="19720" spans="6:9">
      <c r="F19720" s="52"/>
      <c r="H19720"/>
      <c r="I19720"/>
    </row>
    <row r="19721" spans="6:9">
      <c r="F19721" s="52"/>
      <c r="H19721"/>
      <c r="I19721"/>
    </row>
    <row r="19722" spans="6:9">
      <c r="F19722" s="52"/>
      <c r="H19722"/>
      <c r="I19722"/>
    </row>
    <row r="19723" spans="6:9">
      <c r="F19723" s="52"/>
      <c r="H19723"/>
      <c r="I19723"/>
    </row>
    <row r="19724" spans="6:9">
      <c r="F19724" s="52"/>
      <c r="H19724"/>
      <c r="I19724"/>
    </row>
    <row r="19725" spans="6:9">
      <c r="F19725" s="52"/>
      <c r="H19725"/>
      <c r="I19725"/>
    </row>
    <row r="19726" spans="6:9">
      <c r="F19726" s="52"/>
      <c r="H19726"/>
      <c r="I19726"/>
    </row>
    <row r="19727" spans="6:9">
      <c r="F19727" s="52"/>
      <c r="H19727"/>
      <c r="I19727"/>
    </row>
    <row r="19728" spans="6:9">
      <c r="F19728" s="52"/>
      <c r="H19728"/>
      <c r="I19728"/>
    </row>
    <row r="19729" spans="6:9">
      <c r="F19729" s="52"/>
      <c r="H19729"/>
      <c r="I19729"/>
    </row>
    <row r="19730" spans="6:9">
      <c r="F19730" s="52"/>
      <c r="H19730"/>
      <c r="I19730"/>
    </row>
    <row r="19731" spans="6:9">
      <c r="F19731" s="52"/>
      <c r="H19731"/>
      <c r="I19731"/>
    </row>
    <row r="19732" spans="6:9">
      <c r="F19732" s="52"/>
      <c r="H19732"/>
      <c r="I19732"/>
    </row>
    <row r="19733" spans="6:9">
      <c r="F19733" s="52"/>
      <c r="H19733"/>
      <c r="I19733"/>
    </row>
    <row r="19734" spans="6:9">
      <c r="F19734" s="52"/>
      <c r="H19734"/>
      <c r="I19734"/>
    </row>
    <row r="19735" spans="6:9">
      <c r="F19735" s="52"/>
      <c r="H19735"/>
      <c r="I19735"/>
    </row>
    <row r="19736" spans="6:9">
      <c r="F19736" s="52"/>
      <c r="H19736"/>
      <c r="I19736"/>
    </row>
    <row r="19737" spans="6:9">
      <c r="F19737" s="52"/>
      <c r="H19737"/>
      <c r="I19737"/>
    </row>
    <row r="19738" spans="6:9">
      <c r="F19738" s="52"/>
      <c r="H19738"/>
      <c r="I19738"/>
    </row>
    <row r="19739" spans="6:9">
      <c r="F19739" s="52"/>
      <c r="H19739"/>
      <c r="I19739"/>
    </row>
    <row r="19740" spans="6:9">
      <c r="F19740" s="52"/>
      <c r="H19740"/>
      <c r="I19740"/>
    </row>
    <row r="19741" spans="6:9">
      <c r="F19741" s="52"/>
      <c r="H19741"/>
      <c r="I19741"/>
    </row>
    <row r="19742" spans="6:9">
      <c r="F19742" s="52"/>
      <c r="H19742"/>
      <c r="I19742"/>
    </row>
    <row r="19743" spans="6:9">
      <c r="F19743" s="52"/>
      <c r="H19743"/>
      <c r="I19743"/>
    </row>
    <row r="19744" spans="6:9">
      <c r="F19744" s="52"/>
      <c r="H19744"/>
      <c r="I19744"/>
    </row>
    <row r="19745" spans="6:9">
      <c r="F19745" s="52"/>
      <c r="H19745"/>
      <c r="I19745"/>
    </row>
    <row r="19746" spans="6:9">
      <c r="F19746" s="52"/>
      <c r="H19746"/>
      <c r="I19746"/>
    </row>
    <row r="19747" spans="6:9">
      <c r="F19747" s="52"/>
      <c r="H19747"/>
      <c r="I19747"/>
    </row>
    <row r="19748" spans="6:9">
      <c r="F19748" s="52"/>
      <c r="H19748"/>
      <c r="I19748"/>
    </row>
    <row r="19749" spans="6:9">
      <c r="F19749" s="52"/>
      <c r="H19749"/>
      <c r="I19749"/>
    </row>
    <row r="19750" spans="6:9">
      <c r="F19750" s="52"/>
      <c r="H19750"/>
      <c r="I19750"/>
    </row>
    <row r="19751" spans="6:9">
      <c r="F19751" s="52"/>
      <c r="H19751"/>
      <c r="I19751"/>
    </row>
    <row r="19752" spans="6:9">
      <c r="F19752" s="52"/>
      <c r="H19752"/>
      <c r="I19752"/>
    </row>
    <row r="19753" spans="6:9">
      <c r="F19753" s="52"/>
      <c r="H19753"/>
      <c r="I19753"/>
    </row>
    <row r="19754" spans="6:9">
      <c r="F19754" s="52"/>
      <c r="H19754"/>
      <c r="I19754"/>
    </row>
    <row r="19755" spans="6:9">
      <c r="F19755" s="52"/>
      <c r="H19755"/>
      <c r="I19755"/>
    </row>
    <row r="19756" spans="6:9">
      <c r="F19756" s="52"/>
      <c r="H19756"/>
      <c r="I19756"/>
    </row>
    <row r="19757" spans="6:9">
      <c r="F19757" s="52"/>
      <c r="H19757"/>
      <c r="I19757"/>
    </row>
    <row r="19758" spans="6:9">
      <c r="F19758" s="52"/>
      <c r="H19758"/>
      <c r="I19758"/>
    </row>
    <row r="19759" spans="6:9">
      <c r="F19759" s="52"/>
      <c r="H19759"/>
      <c r="I19759"/>
    </row>
    <row r="19760" spans="6:9">
      <c r="F19760" s="52"/>
      <c r="H19760"/>
      <c r="I19760"/>
    </row>
    <row r="19761" spans="6:9">
      <c r="F19761" s="52"/>
      <c r="H19761"/>
      <c r="I19761"/>
    </row>
    <row r="19762" spans="6:9">
      <c r="F19762" s="52"/>
      <c r="H19762"/>
      <c r="I19762"/>
    </row>
    <row r="19763" spans="6:9">
      <c r="F19763" s="52"/>
      <c r="H19763"/>
      <c r="I19763"/>
    </row>
    <row r="19764" spans="6:9">
      <c r="F19764" s="52"/>
      <c r="H19764"/>
      <c r="I19764"/>
    </row>
    <row r="19765" spans="6:9">
      <c r="F19765" s="52"/>
      <c r="H19765"/>
      <c r="I19765"/>
    </row>
    <row r="19766" spans="6:9">
      <c r="F19766" s="52"/>
      <c r="H19766"/>
      <c r="I19766"/>
    </row>
    <row r="19767" spans="6:9">
      <c r="F19767" s="52"/>
      <c r="H19767"/>
      <c r="I19767"/>
    </row>
    <row r="19768" spans="6:9">
      <c r="F19768" s="52"/>
      <c r="H19768"/>
      <c r="I19768"/>
    </row>
    <row r="19769" spans="6:9">
      <c r="F19769" s="52"/>
      <c r="H19769"/>
      <c r="I19769"/>
    </row>
    <row r="19770" spans="6:9">
      <c r="F19770" s="52"/>
      <c r="H19770"/>
      <c r="I19770"/>
    </row>
    <row r="19771" spans="6:9">
      <c r="F19771" s="52"/>
      <c r="H19771"/>
      <c r="I19771"/>
    </row>
    <row r="19772" spans="6:9">
      <c r="F19772" s="52"/>
      <c r="H19772"/>
      <c r="I19772"/>
    </row>
    <row r="19773" spans="6:9">
      <c r="F19773" s="52"/>
      <c r="H19773"/>
      <c r="I19773"/>
    </row>
    <row r="19774" spans="6:9">
      <c r="F19774" s="52"/>
      <c r="H19774"/>
      <c r="I19774"/>
    </row>
    <row r="19775" spans="6:9">
      <c r="F19775" s="52"/>
      <c r="H19775"/>
      <c r="I19775"/>
    </row>
    <row r="19776" spans="6:9">
      <c r="F19776" s="52"/>
      <c r="H19776"/>
      <c r="I19776"/>
    </row>
    <row r="19777" spans="6:9">
      <c r="F19777" s="52"/>
      <c r="H19777"/>
      <c r="I19777"/>
    </row>
    <row r="19778" spans="6:9">
      <c r="F19778" s="52"/>
      <c r="H19778"/>
      <c r="I19778"/>
    </row>
    <row r="19779" spans="6:9">
      <c r="F19779" s="52"/>
      <c r="H19779"/>
      <c r="I19779"/>
    </row>
    <row r="19780" spans="6:9">
      <c r="F19780" s="52"/>
      <c r="H19780"/>
      <c r="I19780"/>
    </row>
    <row r="19781" spans="6:9">
      <c r="F19781" s="52"/>
      <c r="H19781"/>
      <c r="I19781"/>
    </row>
    <row r="19782" spans="6:9">
      <c r="F19782" s="52"/>
      <c r="H19782"/>
      <c r="I19782"/>
    </row>
    <row r="19783" spans="6:9">
      <c r="F19783" s="52"/>
      <c r="H19783"/>
      <c r="I19783"/>
    </row>
    <row r="19784" spans="6:9">
      <c r="F19784" s="52"/>
      <c r="H19784"/>
      <c r="I19784"/>
    </row>
    <row r="19785" spans="6:9">
      <c r="F19785" s="52"/>
      <c r="H19785"/>
      <c r="I19785"/>
    </row>
    <row r="19786" spans="6:9">
      <c r="F19786" s="52"/>
      <c r="H19786"/>
      <c r="I19786"/>
    </row>
    <row r="19787" spans="6:9">
      <c r="F19787" s="52"/>
      <c r="H19787"/>
      <c r="I19787"/>
    </row>
    <row r="19788" spans="6:9">
      <c r="F19788" s="52"/>
      <c r="H19788"/>
      <c r="I19788"/>
    </row>
    <row r="19789" spans="6:9">
      <c r="F19789" s="52"/>
      <c r="H19789"/>
      <c r="I19789"/>
    </row>
    <row r="19790" spans="6:9">
      <c r="F19790" s="52"/>
      <c r="H19790"/>
      <c r="I19790"/>
    </row>
    <row r="19791" spans="6:9">
      <c r="F19791" s="52"/>
      <c r="H19791"/>
      <c r="I19791"/>
    </row>
    <row r="19792" spans="6:9">
      <c r="F19792" s="52"/>
      <c r="H19792"/>
      <c r="I19792"/>
    </row>
    <row r="19793" spans="6:9">
      <c r="F19793" s="52"/>
      <c r="H19793"/>
      <c r="I19793"/>
    </row>
    <row r="19794" spans="6:9">
      <c r="F19794" s="52"/>
      <c r="H19794"/>
      <c r="I19794"/>
    </row>
    <row r="19795" spans="6:9">
      <c r="F19795" s="52"/>
      <c r="H19795"/>
      <c r="I19795"/>
    </row>
    <row r="19796" spans="6:9">
      <c r="F19796" s="52"/>
      <c r="H19796"/>
      <c r="I19796"/>
    </row>
    <row r="19797" spans="6:9">
      <c r="F19797" s="52"/>
      <c r="H19797"/>
      <c r="I19797"/>
    </row>
    <row r="19798" spans="6:9">
      <c r="F19798" s="52"/>
      <c r="H19798"/>
      <c r="I19798"/>
    </row>
    <row r="19799" spans="6:9">
      <c r="F19799" s="52"/>
      <c r="H19799"/>
      <c r="I19799"/>
    </row>
    <row r="19800" spans="6:9">
      <c r="F19800" s="52"/>
      <c r="H19800"/>
      <c r="I19800"/>
    </row>
    <row r="19801" spans="6:9">
      <c r="F19801" s="52"/>
      <c r="H19801"/>
      <c r="I19801"/>
    </row>
    <row r="19802" spans="6:9">
      <c r="F19802" s="52"/>
      <c r="H19802"/>
      <c r="I19802"/>
    </row>
    <row r="19803" spans="6:9">
      <c r="F19803" s="52"/>
      <c r="H19803"/>
      <c r="I19803"/>
    </row>
    <row r="19804" spans="6:9">
      <c r="F19804" s="52"/>
      <c r="H19804"/>
      <c r="I19804"/>
    </row>
    <row r="19805" spans="6:9">
      <c r="F19805" s="52"/>
      <c r="H19805"/>
      <c r="I19805"/>
    </row>
    <row r="19806" spans="6:9">
      <c r="F19806" s="52"/>
      <c r="H19806"/>
      <c r="I19806"/>
    </row>
    <row r="19807" spans="6:9">
      <c r="F19807" s="52"/>
      <c r="H19807"/>
      <c r="I19807"/>
    </row>
    <row r="19808" spans="6:9">
      <c r="F19808" s="52"/>
      <c r="H19808"/>
      <c r="I19808"/>
    </row>
    <row r="19809" spans="6:9">
      <c r="F19809" s="52"/>
      <c r="H19809"/>
      <c r="I19809"/>
    </row>
    <row r="19810" spans="6:9">
      <c r="F19810" s="52"/>
      <c r="H19810"/>
      <c r="I19810"/>
    </row>
    <row r="19811" spans="6:9">
      <c r="F19811" s="52"/>
      <c r="H19811"/>
      <c r="I19811"/>
    </row>
    <row r="19812" spans="6:9">
      <c r="F19812" s="52"/>
      <c r="H19812"/>
      <c r="I19812"/>
    </row>
    <row r="19813" spans="6:9">
      <c r="F19813" s="52"/>
      <c r="H19813"/>
      <c r="I19813"/>
    </row>
    <row r="19814" spans="6:9">
      <c r="F19814" s="52"/>
      <c r="H19814"/>
      <c r="I19814"/>
    </row>
    <row r="19815" spans="6:9">
      <c r="F19815" s="52"/>
      <c r="H19815"/>
      <c r="I19815"/>
    </row>
    <row r="19816" spans="6:9">
      <c r="F19816" s="52"/>
      <c r="H19816"/>
      <c r="I19816"/>
    </row>
    <row r="19817" spans="6:9">
      <c r="F19817" s="52"/>
      <c r="H19817"/>
      <c r="I19817"/>
    </row>
    <row r="19818" spans="6:9">
      <c r="F19818" s="52"/>
      <c r="H19818"/>
      <c r="I19818"/>
    </row>
    <row r="19819" spans="6:9">
      <c r="F19819" s="52"/>
      <c r="H19819"/>
      <c r="I19819"/>
    </row>
    <row r="19820" spans="6:9">
      <c r="F19820" s="52"/>
      <c r="H19820"/>
      <c r="I19820"/>
    </row>
    <row r="19821" spans="6:9">
      <c r="F19821" s="52"/>
      <c r="H19821"/>
      <c r="I19821"/>
    </row>
    <row r="19822" spans="6:9">
      <c r="F19822" s="52"/>
      <c r="H19822"/>
      <c r="I19822"/>
    </row>
    <row r="19823" spans="6:9">
      <c r="F19823" s="52"/>
      <c r="H19823"/>
      <c r="I19823"/>
    </row>
    <row r="19824" spans="6:9">
      <c r="F19824" s="52"/>
      <c r="H19824"/>
      <c r="I19824"/>
    </row>
    <row r="19825" spans="6:9">
      <c r="F19825" s="52"/>
      <c r="H19825"/>
      <c r="I19825"/>
    </row>
    <row r="19826" spans="6:9">
      <c r="F19826" s="52"/>
      <c r="H19826"/>
      <c r="I19826"/>
    </row>
    <row r="19827" spans="6:9">
      <c r="F19827" s="52"/>
      <c r="H19827"/>
      <c r="I19827"/>
    </row>
    <row r="19828" spans="6:9">
      <c r="F19828" s="52"/>
      <c r="H19828"/>
      <c r="I19828"/>
    </row>
    <row r="19829" spans="6:9">
      <c r="F19829" s="52"/>
      <c r="H19829"/>
      <c r="I19829"/>
    </row>
    <row r="19830" spans="6:9">
      <c r="F19830" s="52"/>
      <c r="H19830"/>
      <c r="I19830"/>
    </row>
    <row r="19831" spans="6:9">
      <c r="F19831" s="52"/>
      <c r="H19831"/>
      <c r="I19831"/>
    </row>
    <row r="19832" spans="6:9">
      <c r="F19832" s="52"/>
      <c r="H19832"/>
      <c r="I19832"/>
    </row>
    <row r="19833" spans="6:9">
      <c r="F19833" s="52"/>
      <c r="H19833"/>
      <c r="I19833"/>
    </row>
    <row r="19834" spans="6:9">
      <c r="F19834" s="52"/>
      <c r="H19834"/>
      <c r="I19834"/>
    </row>
    <row r="19835" spans="6:9">
      <c r="F19835" s="52"/>
      <c r="H19835"/>
      <c r="I19835"/>
    </row>
    <row r="19836" spans="6:9">
      <c r="F19836" s="52"/>
      <c r="H19836"/>
      <c r="I19836"/>
    </row>
    <row r="19837" spans="6:9">
      <c r="F19837" s="52"/>
      <c r="H19837"/>
      <c r="I19837"/>
    </row>
    <row r="19838" spans="6:9">
      <c r="F19838" s="52"/>
      <c r="H19838"/>
      <c r="I19838"/>
    </row>
    <row r="19839" spans="6:9">
      <c r="F19839" s="52"/>
      <c r="H19839"/>
      <c r="I19839"/>
    </row>
    <row r="19840" spans="6:9">
      <c r="F19840" s="52"/>
      <c r="H19840"/>
      <c r="I19840"/>
    </row>
    <row r="19841" spans="6:9">
      <c r="F19841" s="52"/>
      <c r="H19841"/>
      <c r="I19841"/>
    </row>
    <row r="19842" spans="6:9">
      <c r="F19842" s="52"/>
      <c r="H19842"/>
      <c r="I19842"/>
    </row>
    <row r="19843" spans="6:9">
      <c r="F19843" s="52"/>
      <c r="H19843"/>
      <c r="I19843"/>
    </row>
    <row r="19844" spans="6:9">
      <c r="F19844" s="52"/>
      <c r="H19844"/>
      <c r="I19844"/>
    </row>
    <row r="19845" spans="6:9">
      <c r="F19845" s="52"/>
      <c r="H19845"/>
      <c r="I19845"/>
    </row>
    <row r="19846" spans="6:9">
      <c r="F19846" s="52"/>
      <c r="H19846"/>
      <c r="I19846"/>
    </row>
    <row r="19847" spans="6:9">
      <c r="F19847" s="52"/>
      <c r="H19847"/>
      <c r="I19847"/>
    </row>
    <row r="19848" spans="6:9">
      <c r="F19848" s="52"/>
      <c r="H19848"/>
      <c r="I19848"/>
    </row>
    <row r="19849" spans="6:9">
      <c r="F19849" s="52"/>
      <c r="H19849"/>
      <c r="I19849"/>
    </row>
    <row r="19850" spans="6:9">
      <c r="F19850" s="52"/>
      <c r="H19850"/>
      <c r="I19850"/>
    </row>
    <row r="19851" spans="6:9">
      <c r="F19851" s="52"/>
      <c r="H19851"/>
      <c r="I19851"/>
    </row>
    <row r="19852" spans="6:9">
      <c r="F19852" s="52"/>
      <c r="H19852"/>
      <c r="I19852"/>
    </row>
    <row r="19853" spans="6:9">
      <c r="F19853" s="52"/>
      <c r="H19853"/>
      <c r="I19853"/>
    </row>
    <row r="19854" spans="6:9">
      <c r="F19854" s="52"/>
      <c r="H19854"/>
      <c r="I19854"/>
    </row>
    <row r="19855" spans="6:9">
      <c r="F19855" s="52"/>
      <c r="H19855"/>
      <c r="I19855"/>
    </row>
    <row r="19856" spans="6:9">
      <c r="F19856" s="52"/>
      <c r="H19856"/>
      <c r="I19856"/>
    </row>
    <row r="19857" spans="6:9">
      <c r="F19857" s="52"/>
      <c r="H19857"/>
      <c r="I19857"/>
    </row>
    <row r="19858" spans="6:9">
      <c r="F19858" s="52"/>
      <c r="H19858"/>
      <c r="I19858"/>
    </row>
    <row r="19859" spans="6:9">
      <c r="F19859" s="52"/>
      <c r="H19859"/>
      <c r="I19859"/>
    </row>
    <row r="19860" spans="6:9">
      <c r="F19860" s="52"/>
      <c r="H19860"/>
      <c r="I19860"/>
    </row>
    <row r="19861" spans="6:9">
      <c r="F19861" s="52"/>
      <c r="H19861"/>
      <c r="I19861"/>
    </row>
    <row r="19862" spans="6:9">
      <c r="F19862" s="52"/>
      <c r="H19862"/>
      <c r="I19862"/>
    </row>
    <row r="19863" spans="6:9">
      <c r="F19863" s="52"/>
      <c r="H19863"/>
      <c r="I19863"/>
    </row>
    <row r="19864" spans="6:9">
      <c r="F19864" s="52"/>
      <c r="H19864"/>
      <c r="I19864"/>
    </row>
    <row r="19865" spans="6:9">
      <c r="F19865" s="52"/>
      <c r="H19865"/>
      <c r="I19865"/>
    </row>
    <row r="19866" spans="6:9">
      <c r="F19866" s="52"/>
      <c r="H19866"/>
      <c r="I19866"/>
    </row>
    <row r="19867" spans="6:9">
      <c r="F19867" s="52"/>
      <c r="H19867"/>
      <c r="I19867"/>
    </row>
    <row r="19868" spans="6:9">
      <c r="F19868" s="52"/>
      <c r="H19868"/>
      <c r="I19868"/>
    </row>
    <row r="19869" spans="6:9">
      <c r="F19869" s="52"/>
      <c r="H19869"/>
      <c r="I19869"/>
    </row>
    <row r="19870" spans="6:9">
      <c r="F19870" s="52"/>
      <c r="H19870"/>
      <c r="I19870"/>
    </row>
    <row r="19871" spans="6:9">
      <c r="F19871" s="52"/>
      <c r="H19871"/>
      <c r="I19871"/>
    </row>
    <row r="19872" spans="6:9">
      <c r="F19872" s="52"/>
      <c r="H19872"/>
      <c r="I19872"/>
    </row>
    <row r="19873" spans="6:9">
      <c r="F19873" s="52"/>
      <c r="H19873"/>
      <c r="I19873"/>
    </row>
    <row r="19874" spans="6:9">
      <c r="F19874" s="52"/>
      <c r="H19874"/>
      <c r="I19874"/>
    </row>
    <row r="19875" spans="6:9">
      <c r="F19875" s="52"/>
      <c r="H19875"/>
      <c r="I19875"/>
    </row>
    <row r="19876" spans="6:9">
      <c r="F19876" s="52"/>
      <c r="H19876"/>
      <c r="I19876"/>
    </row>
    <row r="19877" spans="6:9">
      <c r="F19877" s="52"/>
      <c r="H19877"/>
      <c r="I19877"/>
    </row>
    <row r="19878" spans="6:9">
      <c r="F19878" s="52"/>
      <c r="H19878"/>
      <c r="I19878"/>
    </row>
    <row r="19879" spans="6:9">
      <c r="F19879" s="52"/>
      <c r="H19879"/>
      <c r="I19879"/>
    </row>
    <row r="19880" spans="6:9">
      <c r="F19880" s="52"/>
      <c r="H19880"/>
      <c r="I19880"/>
    </row>
    <row r="19881" spans="6:9">
      <c r="F19881" s="52"/>
      <c r="H19881"/>
      <c r="I19881"/>
    </row>
    <row r="19882" spans="6:9">
      <c r="F19882" s="52"/>
      <c r="H19882"/>
      <c r="I19882"/>
    </row>
    <row r="19883" spans="6:9">
      <c r="F19883" s="52"/>
      <c r="H19883"/>
      <c r="I19883"/>
    </row>
    <row r="19884" spans="6:9">
      <c r="F19884" s="52"/>
      <c r="H19884"/>
      <c r="I19884"/>
    </row>
    <row r="19885" spans="6:9">
      <c r="F19885" s="52"/>
      <c r="H19885"/>
      <c r="I19885"/>
    </row>
    <row r="19886" spans="6:9">
      <c r="F19886" s="52"/>
      <c r="H19886"/>
      <c r="I19886"/>
    </row>
    <row r="19887" spans="6:9">
      <c r="F19887" s="52"/>
      <c r="H19887"/>
      <c r="I19887"/>
    </row>
    <row r="19888" spans="6:9">
      <c r="F19888" s="52"/>
      <c r="H19888"/>
      <c r="I19888"/>
    </row>
    <row r="19889" spans="6:9">
      <c r="F19889" s="52"/>
      <c r="H19889"/>
      <c r="I19889"/>
    </row>
    <row r="19890" spans="6:9">
      <c r="F19890" s="52"/>
      <c r="H19890"/>
      <c r="I19890"/>
    </row>
    <row r="19891" spans="6:9">
      <c r="F19891" s="52"/>
      <c r="H19891"/>
      <c r="I19891"/>
    </row>
    <row r="19892" spans="6:9">
      <c r="F19892" s="52"/>
      <c r="H19892"/>
      <c r="I19892"/>
    </row>
    <row r="19893" spans="6:9">
      <c r="F19893" s="52"/>
      <c r="H19893"/>
      <c r="I19893"/>
    </row>
    <row r="19894" spans="6:9">
      <c r="F19894" s="52"/>
      <c r="H19894"/>
      <c r="I19894"/>
    </row>
    <row r="19895" spans="6:9">
      <c r="F19895" s="52"/>
      <c r="H19895"/>
      <c r="I19895"/>
    </row>
    <row r="19896" spans="6:9">
      <c r="F19896" s="52"/>
      <c r="H19896"/>
      <c r="I19896"/>
    </row>
    <row r="19897" spans="6:9">
      <c r="F19897" s="52"/>
      <c r="H19897"/>
      <c r="I19897"/>
    </row>
    <row r="19898" spans="6:9">
      <c r="F19898" s="52"/>
      <c r="H19898"/>
      <c r="I19898"/>
    </row>
    <row r="19899" spans="6:9">
      <c r="F19899" s="52"/>
      <c r="H19899"/>
      <c r="I19899"/>
    </row>
    <row r="19900" spans="6:9">
      <c r="F19900" s="52"/>
      <c r="H19900"/>
      <c r="I19900"/>
    </row>
    <row r="19901" spans="6:9">
      <c r="F19901" s="52"/>
      <c r="H19901"/>
      <c r="I19901"/>
    </row>
    <row r="19902" spans="6:9">
      <c r="F19902" s="52"/>
      <c r="H19902"/>
      <c r="I19902"/>
    </row>
    <row r="19903" spans="6:9">
      <c r="F19903" s="52"/>
      <c r="H19903"/>
      <c r="I19903"/>
    </row>
    <row r="19904" spans="6:9">
      <c r="F19904" s="52"/>
      <c r="H19904"/>
      <c r="I19904"/>
    </row>
    <row r="19905" spans="6:9">
      <c r="F19905" s="52"/>
      <c r="H19905"/>
      <c r="I19905"/>
    </row>
    <row r="19906" spans="6:9">
      <c r="F19906" s="52"/>
      <c r="H19906"/>
      <c r="I19906"/>
    </row>
    <row r="19907" spans="6:9">
      <c r="F19907" s="52"/>
      <c r="H19907"/>
      <c r="I19907"/>
    </row>
    <row r="19908" spans="6:9">
      <c r="F19908" s="52"/>
      <c r="H19908"/>
      <c r="I19908"/>
    </row>
    <row r="19909" spans="6:9">
      <c r="F19909" s="52"/>
      <c r="H19909"/>
      <c r="I19909"/>
    </row>
    <row r="19910" spans="6:9">
      <c r="F19910" s="52"/>
      <c r="H19910"/>
      <c r="I19910"/>
    </row>
    <row r="19911" spans="6:9">
      <c r="F19911" s="52"/>
      <c r="H19911"/>
      <c r="I19911"/>
    </row>
    <row r="19912" spans="6:9">
      <c r="F19912" s="52"/>
      <c r="H19912"/>
      <c r="I19912"/>
    </row>
    <row r="19913" spans="6:9">
      <c r="F19913" s="52"/>
      <c r="H19913"/>
      <c r="I19913"/>
    </row>
    <row r="19914" spans="6:9">
      <c r="F19914" s="52"/>
      <c r="H19914"/>
      <c r="I19914"/>
    </row>
    <row r="19915" spans="6:9">
      <c r="F19915" s="52"/>
      <c r="H19915"/>
      <c r="I19915"/>
    </row>
    <row r="19916" spans="6:9">
      <c r="F19916" s="52"/>
      <c r="H19916"/>
      <c r="I19916"/>
    </row>
    <row r="19917" spans="6:9">
      <c r="F19917" s="52"/>
      <c r="H19917"/>
      <c r="I19917"/>
    </row>
    <row r="19918" spans="6:9">
      <c r="F19918" s="52"/>
      <c r="H19918"/>
      <c r="I19918"/>
    </row>
    <row r="19919" spans="6:9">
      <c r="F19919" s="52"/>
      <c r="H19919"/>
      <c r="I19919"/>
    </row>
    <row r="19920" spans="6:9">
      <c r="F19920" s="52"/>
      <c r="H19920"/>
      <c r="I19920"/>
    </row>
    <row r="19921" spans="6:9">
      <c r="F19921" s="52"/>
      <c r="H19921"/>
      <c r="I19921"/>
    </row>
    <row r="19922" spans="6:9">
      <c r="F19922" s="52"/>
      <c r="H19922"/>
      <c r="I19922"/>
    </row>
    <row r="19923" spans="6:9">
      <c r="F19923" s="52"/>
      <c r="H19923"/>
      <c r="I19923"/>
    </row>
    <row r="19924" spans="6:9">
      <c r="F19924" s="52"/>
      <c r="H19924"/>
      <c r="I19924"/>
    </row>
    <row r="19925" spans="6:9">
      <c r="F19925" s="52"/>
      <c r="H19925"/>
      <c r="I19925"/>
    </row>
    <row r="19926" spans="6:9">
      <c r="F19926" s="52"/>
      <c r="H19926"/>
      <c r="I19926"/>
    </row>
    <row r="19927" spans="6:9">
      <c r="F19927" s="52"/>
      <c r="H19927"/>
      <c r="I19927"/>
    </row>
    <row r="19928" spans="6:9">
      <c r="F19928" s="52"/>
      <c r="H19928"/>
      <c r="I19928"/>
    </row>
    <row r="19929" spans="6:9">
      <c r="F19929" s="52"/>
      <c r="H19929"/>
      <c r="I19929"/>
    </row>
    <row r="19930" spans="6:9">
      <c r="F19930" s="52"/>
      <c r="H19930"/>
      <c r="I19930"/>
    </row>
    <row r="19931" spans="6:9">
      <c r="F19931" s="52"/>
      <c r="H19931"/>
      <c r="I19931"/>
    </row>
    <row r="19932" spans="6:9">
      <c r="F19932" s="52"/>
      <c r="H19932"/>
      <c r="I19932"/>
    </row>
    <row r="19933" spans="6:9">
      <c r="F19933" s="52"/>
      <c r="H19933"/>
      <c r="I19933"/>
    </row>
    <row r="19934" spans="6:9">
      <c r="F19934" s="52"/>
      <c r="H19934"/>
      <c r="I19934"/>
    </row>
    <row r="19935" spans="6:9">
      <c r="F19935" s="52"/>
      <c r="H19935"/>
      <c r="I19935"/>
    </row>
    <row r="19936" spans="6:9">
      <c r="F19936" s="52"/>
      <c r="H19936"/>
      <c r="I19936"/>
    </row>
    <row r="19937" spans="6:9">
      <c r="F19937" s="52"/>
      <c r="H19937"/>
      <c r="I19937"/>
    </row>
    <row r="19938" spans="6:9">
      <c r="F19938" s="52"/>
      <c r="H19938"/>
      <c r="I19938"/>
    </row>
    <row r="19939" spans="6:9">
      <c r="F19939" s="52"/>
      <c r="H19939"/>
      <c r="I19939"/>
    </row>
    <row r="19940" spans="6:9">
      <c r="F19940" s="52"/>
      <c r="H19940"/>
      <c r="I19940"/>
    </row>
    <row r="19941" spans="6:9">
      <c r="F19941" s="52"/>
      <c r="H19941"/>
      <c r="I19941"/>
    </row>
    <row r="19942" spans="6:9">
      <c r="F19942" s="52"/>
      <c r="H19942"/>
      <c r="I19942"/>
    </row>
    <row r="19943" spans="6:9">
      <c r="F19943" s="52"/>
      <c r="H19943"/>
      <c r="I19943"/>
    </row>
    <row r="19944" spans="6:9">
      <c r="F19944" s="52"/>
      <c r="H19944"/>
      <c r="I19944"/>
    </row>
    <row r="19945" spans="6:9">
      <c r="F19945" s="52"/>
      <c r="H19945"/>
      <c r="I19945"/>
    </row>
    <row r="19946" spans="6:9">
      <c r="F19946" s="52"/>
      <c r="H19946"/>
      <c r="I19946"/>
    </row>
    <row r="19947" spans="6:9">
      <c r="F19947" s="52"/>
      <c r="H19947"/>
      <c r="I19947"/>
    </row>
    <row r="19948" spans="6:9">
      <c r="F19948" s="52"/>
      <c r="H19948"/>
      <c r="I19948"/>
    </row>
    <row r="19949" spans="6:9">
      <c r="F19949" s="52"/>
      <c r="H19949"/>
      <c r="I19949"/>
    </row>
    <row r="19950" spans="6:9">
      <c r="F19950" s="52"/>
      <c r="H19950"/>
      <c r="I19950"/>
    </row>
    <row r="19951" spans="6:9">
      <c r="F19951" s="52"/>
      <c r="H19951"/>
      <c r="I19951"/>
    </row>
    <row r="19952" spans="6:9">
      <c r="F19952" s="52"/>
      <c r="H19952"/>
      <c r="I19952"/>
    </row>
    <row r="19953" spans="6:9">
      <c r="F19953" s="52"/>
      <c r="H19953"/>
      <c r="I19953"/>
    </row>
    <row r="19954" spans="6:9">
      <c r="F19954" s="52"/>
      <c r="H19954"/>
      <c r="I19954"/>
    </row>
    <row r="19955" spans="6:9">
      <c r="F19955" s="52"/>
      <c r="H19955"/>
      <c r="I19955"/>
    </row>
    <row r="19956" spans="6:9">
      <c r="F19956" s="52"/>
      <c r="H19956"/>
      <c r="I19956"/>
    </row>
    <row r="19957" spans="6:9">
      <c r="F19957" s="52"/>
      <c r="H19957"/>
      <c r="I19957"/>
    </row>
    <row r="19958" spans="6:9">
      <c r="F19958" s="52"/>
      <c r="H19958"/>
      <c r="I19958"/>
    </row>
    <row r="19959" spans="6:9">
      <c r="F19959" s="52"/>
      <c r="H19959"/>
      <c r="I19959"/>
    </row>
    <row r="19960" spans="6:9">
      <c r="F19960" s="52"/>
      <c r="H19960"/>
      <c r="I19960"/>
    </row>
    <row r="19961" spans="6:9">
      <c r="F19961" s="52"/>
      <c r="H19961"/>
      <c r="I19961"/>
    </row>
    <row r="19962" spans="6:9">
      <c r="F19962" s="52"/>
      <c r="H19962"/>
      <c r="I19962"/>
    </row>
    <row r="19963" spans="6:9">
      <c r="F19963" s="52"/>
      <c r="H19963"/>
      <c r="I19963"/>
    </row>
    <row r="19964" spans="6:9">
      <c r="F19964" s="52"/>
      <c r="H19964"/>
      <c r="I19964"/>
    </row>
    <row r="19965" spans="6:9">
      <c r="F19965" s="52"/>
      <c r="H19965"/>
      <c r="I19965"/>
    </row>
    <row r="19966" spans="6:9">
      <c r="F19966" s="52"/>
      <c r="H19966"/>
      <c r="I19966"/>
    </row>
    <row r="19967" spans="6:9">
      <c r="F19967" s="52"/>
      <c r="H19967"/>
      <c r="I19967"/>
    </row>
    <row r="19968" spans="6:9">
      <c r="F19968" s="52"/>
      <c r="H19968"/>
      <c r="I19968"/>
    </row>
    <row r="19969" spans="6:9">
      <c r="F19969" s="52"/>
      <c r="H19969"/>
      <c r="I19969"/>
    </row>
    <row r="19970" spans="6:9">
      <c r="F19970" s="52"/>
      <c r="H19970"/>
      <c r="I19970"/>
    </row>
    <row r="19971" spans="6:9">
      <c r="F19971" s="52"/>
      <c r="H19971"/>
      <c r="I19971"/>
    </row>
    <row r="19972" spans="6:9">
      <c r="F19972" s="52"/>
      <c r="H19972"/>
      <c r="I19972"/>
    </row>
    <row r="19973" spans="6:9">
      <c r="F19973" s="52"/>
      <c r="H19973"/>
      <c r="I19973"/>
    </row>
    <row r="19974" spans="6:9">
      <c r="F19974" s="52"/>
      <c r="H19974"/>
      <c r="I19974"/>
    </row>
    <row r="19975" spans="6:9">
      <c r="F19975" s="52"/>
      <c r="H19975"/>
      <c r="I19975"/>
    </row>
    <row r="19976" spans="6:9">
      <c r="F19976" s="52"/>
      <c r="H19976"/>
      <c r="I19976"/>
    </row>
    <row r="19977" spans="6:9">
      <c r="F19977" s="52"/>
      <c r="H19977"/>
      <c r="I19977"/>
    </row>
    <row r="19978" spans="6:9">
      <c r="F19978" s="52"/>
      <c r="H19978"/>
      <c r="I19978"/>
    </row>
    <row r="19979" spans="6:9">
      <c r="F19979" s="52"/>
      <c r="H19979"/>
      <c r="I19979"/>
    </row>
    <row r="19980" spans="6:9">
      <c r="F19980" s="52"/>
      <c r="H19980"/>
      <c r="I19980"/>
    </row>
    <row r="19981" spans="6:9">
      <c r="F19981" s="52"/>
      <c r="H19981"/>
      <c r="I19981"/>
    </row>
    <row r="19982" spans="6:9">
      <c r="F19982" s="52"/>
      <c r="H19982"/>
      <c r="I19982"/>
    </row>
    <row r="19983" spans="6:9">
      <c r="F19983" s="52"/>
      <c r="H19983"/>
      <c r="I19983"/>
    </row>
    <row r="19984" spans="6:9">
      <c r="F19984" s="52"/>
      <c r="H19984"/>
      <c r="I19984"/>
    </row>
    <row r="19985" spans="6:9">
      <c r="F19985" s="52"/>
      <c r="H19985"/>
      <c r="I19985"/>
    </row>
    <row r="19986" spans="6:9">
      <c r="F19986" s="52"/>
      <c r="H19986"/>
      <c r="I19986"/>
    </row>
    <row r="19987" spans="6:9">
      <c r="F19987" s="52"/>
      <c r="H19987"/>
      <c r="I19987"/>
    </row>
    <row r="19988" spans="6:9">
      <c r="F19988" s="52"/>
      <c r="H19988"/>
      <c r="I19988"/>
    </row>
    <row r="19989" spans="6:9">
      <c r="F19989" s="52"/>
      <c r="H19989"/>
      <c r="I19989"/>
    </row>
    <row r="19990" spans="6:9">
      <c r="F19990" s="52"/>
      <c r="H19990"/>
      <c r="I19990"/>
    </row>
    <row r="19991" spans="6:9">
      <c r="F19991" s="52"/>
      <c r="H19991"/>
      <c r="I19991"/>
    </row>
    <row r="19992" spans="6:9">
      <c r="F19992" s="52"/>
      <c r="H19992"/>
      <c r="I19992"/>
    </row>
    <row r="19993" spans="6:9">
      <c r="F19993" s="52"/>
      <c r="H19993"/>
      <c r="I19993"/>
    </row>
    <row r="19994" spans="6:9">
      <c r="F19994" s="52"/>
      <c r="H19994"/>
      <c r="I19994"/>
    </row>
    <row r="19995" spans="6:9">
      <c r="F19995" s="52"/>
      <c r="H19995"/>
      <c r="I19995"/>
    </row>
    <row r="19996" spans="6:9">
      <c r="F19996" s="52"/>
      <c r="H19996"/>
      <c r="I19996"/>
    </row>
    <row r="19997" spans="6:9">
      <c r="F19997" s="52"/>
      <c r="H19997"/>
      <c r="I19997"/>
    </row>
    <row r="19998" spans="6:9">
      <c r="F19998" s="52"/>
      <c r="H19998"/>
      <c r="I19998"/>
    </row>
    <row r="19999" spans="6:9">
      <c r="F19999" s="52"/>
      <c r="H19999"/>
      <c r="I19999"/>
    </row>
    <row r="20000" spans="6:9">
      <c r="F20000" s="52"/>
      <c r="H20000"/>
      <c r="I20000"/>
    </row>
    <row r="20001" spans="6:9">
      <c r="F20001" s="52"/>
      <c r="H20001"/>
      <c r="I20001"/>
    </row>
    <row r="20002" spans="6:9">
      <c r="F20002" s="52"/>
      <c r="H20002"/>
      <c r="I20002"/>
    </row>
    <row r="20003" spans="6:9">
      <c r="F20003" s="52"/>
      <c r="H20003"/>
      <c r="I20003"/>
    </row>
    <row r="20004" spans="6:9">
      <c r="F20004" s="52"/>
      <c r="H20004"/>
      <c r="I20004"/>
    </row>
    <row r="20005" spans="6:9">
      <c r="F20005" s="52"/>
      <c r="H20005"/>
      <c r="I20005"/>
    </row>
    <row r="20006" spans="6:9">
      <c r="F20006" s="52"/>
      <c r="H20006"/>
      <c r="I20006"/>
    </row>
    <row r="20007" spans="6:9">
      <c r="F20007" s="52"/>
      <c r="H20007"/>
      <c r="I20007"/>
    </row>
    <row r="20008" spans="6:9">
      <c r="F20008" s="52"/>
      <c r="H20008"/>
      <c r="I20008"/>
    </row>
    <row r="20009" spans="6:9">
      <c r="F20009" s="52"/>
      <c r="H20009"/>
      <c r="I20009"/>
    </row>
    <row r="20010" spans="6:9">
      <c r="F20010" s="52"/>
      <c r="H20010"/>
      <c r="I20010"/>
    </row>
    <row r="20011" spans="6:9">
      <c r="F20011" s="52"/>
      <c r="H20011"/>
      <c r="I20011"/>
    </row>
    <row r="20012" spans="6:9">
      <c r="F20012" s="52"/>
      <c r="H20012"/>
      <c r="I20012"/>
    </row>
    <row r="20013" spans="6:9">
      <c r="F20013" s="52"/>
      <c r="H20013"/>
      <c r="I20013"/>
    </row>
    <row r="20014" spans="6:9">
      <c r="F20014" s="52"/>
      <c r="H20014"/>
      <c r="I20014"/>
    </row>
    <row r="20015" spans="6:9">
      <c r="F20015" s="52"/>
      <c r="H20015"/>
      <c r="I20015"/>
    </row>
    <row r="20016" spans="6:9">
      <c r="F20016" s="52"/>
      <c r="H20016"/>
      <c r="I20016"/>
    </row>
    <row r="20017" spans="6:9">
      <c r="F20017" s="52"/>
      <c r="H20017"/>
      <c r="I20017"/>
    </row>
    <row r="20018" spans="6:9">
      <c r="F20018" s="52"/>
      <c r="H20018"/>
      <c r="I20018"/>
    </row>
    <row r="20019" spans="6:9">
      <c r="F20019" s="52"/>
      <c r="H20019"/>
      <c r="I20019"/>
    </row>
    <row r="20020" spans="6:9">
      <c r="F20020" s="52"/>
      <c r="H20020"/>
      <c r="I20020"/>
    </row>
    <row r="20021" spans="6:9">
      <c r="F20021" s="52"/>
      <c r="H20021"/>
      <c r="I20021"/>
    </row>
    <row r="20022" spans="6:9">
      <c r="F20022" s="52"/>
      <c r="H20022"/>
      <c r="I20022"/>
    </row>
    <row r="20023" spans="6:9">
      <c r="F20023" s="52"/>
      <c r="H20023"/>
      <c r="I20023"/>
    </row>
    <row r="20024" spans="6:9">
      <c r="F20024" s="52"/>
      <c r="H20024"/>
      <c r="I20024"/>
    </row>
    <row r="20025" spans="6:9">
      <c r="F20025" s="52"/>
      <c r="H20025"/>
      <c r="I20025"/>
    </row>
    <row r="20026" spans="6:9">
      <c r="F20026" s="52"/>
      <c r="H20026"/>
      <c r="I20026"/>
    </row>
    <row r="20027" spans="6:9">
      <c r="F20027" s="52"/>
      <c r="H20027"/>
      <c r="I20027"/>
    </row>
    <row r="20028" spans="6:9">
      <c r="F20028" s="52"/>
      <c r="H20028"/>
      <c r="I20028"/>
    </row>
    <row r="20029" spans="6:9">
      <c r="F20029" s="52"/>
      <c r="H20029"/>
      <c r="I20029"/>
    </row>
    <row r="20030" spans="6:9">
      <c r="F20030" s="52"/>
      <c r="H20030"/>
      <c r="I20030"/>
    </row>
    <row r="20031" spans="6:9">
      <c r="F20031" s="52"/>
      <c r="H20031"/>
      <c r="I20031"/>
    </row>
    <row r="20032" spans="6:9">
      <c r="F20032" s="52"/>
      <c r="H20032"/>
      <c r="I20032"/>
    </row>
    <row r="20033" spans="6:9">
      <c r="F20033" s="52"/>
      <c r="H20033"/>
      <c r="I20033"/>
    </row>
    <row r="20034" spans="6:9">
      <c r="F20034" s="52"/>
      <c r="H20034"/>
      <c r="I20034"/>
    </row>
    <row r="20035" spans="6:9">
      <c r="F20035" s="52"/>
      <c r="H20035"/>
      <c r="I20035"/>
    </row>
    <row r="20036" spans="6:9">
      <c r="F20036" s="52"/>
      <c r="H20036"/>
      <c r="I20036"/>
    </row>
    <row r="20037" spans="6:9">
      <c r="F20037" s="52"/>
      <c r="H20037"/>
      <c r="I20037"/>
    </row>
    <row r="20038" spans="6:9">
      <c r="F20038" s="52"/>
      <c r="H20038"/>
      <c r="I20038"/>
    </row>
    <row r="20039" spans="6:9">
      <c r="F20039" s="52"/>
      <c r="H20039"/>
      <c r="I20039"/>
    </row>
    <row r="20040" spans="6:9">
      <c r="F20040" s="52"/>
      <c r="H20040"/>
      <c r="I20040"/>
    </row>
    <row r="20041" spans="6:9">
      <c r="F20041" s="52"/>
      <c r="H20041"/>
      <c r="I20041"/>
    </row>
    <row r="20042" spans="6:9">
      <c r="F20042" s="52"/>
      <c r="H20042"/>
      <c r="I20042"/>
    </row>
    <row r="20043" spans="6:9">
      <c r="F20043" s="52"/>
      <c r="H20043"/>
      <c r="I20043"/>
    </row>
    <row r="20044" spans="6:9">
      <c r="F20044" s="52"/>
      <c r="H20044"/>
      <c r="I20044"/>
    </row>
    <row r="20045" spans="6:9">
      <c r="F20045" s="52"/>
      <c r="H20045"/>
      <c r="I20045"/>
    </row>
    <row r="20046" spans="6:9">
      <c r="F20046" s="52"/>
      <c r="H20046"/>
      <c r="I20046"/>
    </row>
    <row r="20047" spans="6:9">
      <c r="F20047" s="52"/>
      <c r="H20047"/>
      <c r="I20047"/>
    </row>
    <row r="20048" spans="6:9">
      <c r="F20048" s="52"/>
      <c r="H20048"/>
      <c r="I20048"/>
    </row>
    <row r="20049" spans="6:9">
      <c r="F20049" s="52"/>
      <c r="H20049"/>
      <c r="I20049"/>
    </row>
    <row r="20050" spans="6:9">
      <c r="F20050" s="52"/>
      <c r="H20050"/>
      <c r="I20050"/>
    </row>
    <row r="20051" spans="6:9">
      <c r="F20051" s="52"/>
      <c r="H20051"/>
      <c r="I20051"/>
    </row>
    <row r="20052" spans="6:9">
      <c r="F20052" s="52"/>
      <c r="H20052"/>
      <c r="I20052"/>
    </row>
    <row r="20053" spans="6:9">
      <c r="F20053" s="52"/>
      <c r="H20053"/>
      <c r="I20053"/>
    </row>
    <row r="20054" spans="6:9">
      <c r="F20054" s="52"/>
      <c r="H20054"/>
      <c r="I20054"/>
    </row>
    <row r="20055" spans="6:9">
      <c r="F20055" s="52"/>
      <c r="H20055"/>
      <c r="I20055"/>
    </row>
    <row r="20056" spans="6:9">
      <c r="F20056" s="52"/>
      <c r="H20056"/>
      <c r="I20056"/>
    </row>
    <row r="20057" spans="6:9">
      <c r="F20057" s="52"/>
      <c r="H20057"/>
      <c r="I20057"/>
    </row>
    <row r="20058" spans="6:9">
      <c r="F20058" s="52"/>
      <c r="H20058"/>
      <c r="I20058"/>
    </row>
    <row r="20059" spans="6:9">
      <c r="F20059" s="52"/>
      <c r="H20059"/>
      <c r="I20059"/>
    </row>
    <row r="20060" spans="6:9">
      <c r="F20060" s="52"/>
      <c r="H20060"/>
      <c r="I20060"/>
    </row>
    <row r="20061" spans="6:9">
      <c r="F20061" s="52"/>
      <c r="H20061"/>
      <c r="I20061"/>
    </row>
    <row r="20062" spans="6:9">
      <c r="F20062" s="52"/>
      <c r="H20062"/>
      <c r="I20062"/>
    </row>
    <row r="20063" spans="6:9">
      <c r="F20063" s="52"/>
      <c r="H20063"/>
      <c r="I20063"/>
    </row>
    <row r="20064" spans="6:9">
      <c r="F20064" s="52"/>
      <c r="H20064"/>
      <c r="I20064"/>
    </row>
    <row r="20065" spans="6:9">
      <c r="F20065" s="52"/>
      <c r="H20065"/>
      <c r="I20065"/>
    </row>
    <row r="20066" spans="6:9">
      <c r="F20066" s="52"/>
      <c r="H20066"/>
      <c r="I20066"/>
    </row>
    <row r="20067" spans="6:9">
      <c r="F20067" s="52"/>
      <c r="H20067"/>
      <c r="I20067"/>
    </row>
    <row r="20068" spans="6:9">
      <c r="F20068" s="52"/>
      <c r="H20068"/>
      <c r="I20068"/>
    </row>
    <row r="20069" spans="6:9">
      <c r="F20069" s="52"/>
      <c r="H20069"/>
      <c r="I20069"/>
    </row>
    <row r="20070" spans="6:9">
      <c r="F20070" s="52"/>
      <c r="H20070"/>
      <c r="I20070"/>
    </row>
    <row r="20071" spans="6:9">
      <c r="F20071" s="52"/>
      <c r="H20071"/>
      <c r="I20071"/>
    </row>
    <row r="20072" spans="6:9">
      <c r="F20072" s="52"/>
      <c r="H20072"/>
      <c r="I20072"/>
    </row>
    <row r="20073" spans="6:9">
      <c r="F20073" s="52"/>
      <c r="H20073"/>
      <c r="I20073"/>
    </row>
    <row r="20074" spans="6:9">
      <c r="F20074" s="52"/>
      <c r="H20074"/>
      <c r="I20074"/>
    </row>
    <row r="20075" spans="6:9">
      <c r="F20075" s="52"/>
      <c r="H20075"/>
      <c r="I20075"/>
    </row>
    <row r="20076" spans="6:9">
      <c r="F20076" s="52"/>
      <c r="H20076"/>
      <c r="I20076"/>
    </row>
    <row r="20077" spans="6:9">
      <c r="F20077" s="52"/>
      <c r="H20077"/>
      <c r="I20077"/>
    </row>
    <row r="20078" spans="6:9">
      <c r="F20078" s="52"/>
      <c r="H20078"/>
      <c r="I20078"/>
    </row>
    <row r="20079" spans="6:9">
      <c r="F20079" s="52"/>
      <c r="H20079"/>
      <c r="I20079"/>
    </row>
    <row r="20080" spans="6:9">
      <c r="F20080" s="52"/>
      <c r="H20080"/>
      <c r="I20080"/>
    </row>
    <row r="20081" spans="6:9">
      <c r="F20081" s="52"/>
      <c r="H20081"/>
      <c r="I20081"/>
    </row>
    <row r="20082" spans="6:9">
      <c r="F20082" s="52"/>
      <c r="H20082"/>
      <c r="I20082"/>
    </row>
    <row r="20083" spans="6:9">
      <c r="F20083" s="52"/>
      <c r="H20083"/>
      <c r="I20083"/>
    </row>
    <row r="20084" spans="6:9">
      <c r="F20084" s="52"/>
      <c r="H20084"/>
      <c r="I20084"/>
    </row>
    <row r="20085" spans="6:9">
      <c r="F20085" s="52"/>
      <c r="H20085"/>
      <c r="I20085"/>
    </row>
    <row r="20086" spans="6:9">
      <c r="F20086" s="52"/>
      <c r="H20086"/>
      <c r="I20086"/>
    </row>
    <row r="20087" spans="6:9">
      <c r="F20087" s="52"/>
      <c r="H20087"/>
      <c r="I20087"/>
    </row>
    <row r="20088" spans="6:9">
      <c r="F20088" s="52"/>
      <c r="H20088"/>
      <c r="I20088"/>
    </row>
    <row r="20089" spans="6:9">
      <c r="F20089" s="52"/>
      <c r="H20089"/>
      <c r="I20089"/>
    </row>
    <row r="20090" spans="6:9">
      <c r="F20090" s="52"/>
      <c r="H20090"/>
      <c r="I20090"/>
    </row>
    <row r="20091" spans="6:9">
      <c r="F20091" s="52"/>
      <c r="H20091"/>
      <c r="I20091"/>
    </row>
    <row r="20092" spans="6:9">
      <c r="F20092" s="52"/>
      <c r="H20092"/>
      <c r="I20092"/>
    </row>
    <row r="20093" spans="6:9">
      <c r="F20093" s="52"/>
      <c r="H20093"/>
      <c r="I20093"/>
    </row>
    <row r="20094" spans="6:9">
      <c r="F20094" s="52"/>
      <c r="H20094"/>
      <c r="I20094"/>
    </row>
    <row r="20095" spans="6:9">
      <c r="F20095" s="52"/>
      <c r="H20095"/>
      <c r="I20095"/>
    </row>
    <row r="20096" spans="6:9">
      <c r="F20096" s="52"/>
      <c r="H20096"/>
      <c r="I20096"/>
    </row>
    <row r="20097" spans="6:9">
      <c r="F20097" s="52"/>
      <c r="H20097"/>
      <c r="I20097"/>
    </row>
    <row r="20098" spans="6:9">
      <c r="F20098" s="52"/>
      <c r="H20098"/>
      <c r="I20098"/>
    </row>
    <row r="20099" spans="6:9">
      <c r="F20099" s="52"/>
      <c r="H20099"/>
      <c r="I20099"/>
    </row>
    <row r="20100" spans="6:9">
      <c r="F20100" s="52"/>
      <c r="H20100"/>
      <c r="I20100"/>
    </row>
    <row r="20101" spans="6:9">
      <c r="F20101" s="52"/>
      <c r="H20101"/>
      <c r="I20101"/>
    </row>
    <row r="20102" spans="6:9">
      <c r="F20102" s="52"/>
      <c r="H20102"/>
      <c r="I20102"/>
    </row>
    <row r="20103" spans="6:9">
      <c r="F20103" s="52"/>
      <c r="H20103"/>
      <c r="I20103"/>
    </row>
    <row r="20104" spans="6:9">
      <c r="F20104" s="52"/>
      <c r="H20104"/>
      <c r="I20104"/>
    </row>
    <row r="20105" spans="6:9">
      <c r="F20105" s="52"/>
      <c r="H20105"/>
      <c r="I20105"/>
    </row>
    <row r="20106" spans="6:9">
      <c r="F20106" s="52"/>
      <c r="H20106"/>
      <c r="I20106"/>
    </row>
    <row r="20107" spans="6:9">
      <c r="F20107" s="52"/>
      <c r="H20107"/>
      <c r="I20107"/>
    </row>
    <row r="20108" spans="6:9">
      <c r="F20108" s="52"/>
      <c r="H20108"/>
      <c r="I20108"/>
    </row>
    <row r="20109" spans="6:9">
      <c r="F20109" s="52"/>
      <c r="H20109"/>
      <c r="I20109"/>
    </row>
    <row r="20110" spans="6:9">
      <c r="F20110" s="52"/>
      <c r="H20110"/>
      <c r="I20110"/>
    </row>
    <row r="20111" spans="6:9">
      <c r="F20111" s="52"/>
      <c r="H20111"/>
      <c r="I20111"/>
    </row>
    <row r="20112" spans="6:9">
      <c r="F20112" s="52"/>
      <c r="H20112"/>
      <c r="I20112"/>
    </row>
    <row r="20113" spans="6:9">
      <c r="F20113" s="52"/>
      <c r="H20113"/>
      <c r="I20113"/>
    </row>
    <row r="20114" spans="6:9">
      <c r="F20114" s="52"/>
      <c r="H20114"/>
      <c r="I20114"/>
    </row>
    <row r="20115" spans="6:9">
      <c r="F20115" s="52"/>
      <c r="H20115"/>
      <c r="I20115"/>
    </row>
    <row r="20116" spans="6:9">
      <c r="F20116" s="52"/>
      <c r="H20116"/>
      <c r="I20116"/>
    </row>
    <row r="20117" spans="6:9">
      <c r="F20117" s="52"/>
      <c r="H20117"/>
      <c r="I20117"/>
    </row>
    <row r="20118" spans="6:9">
      <c r="F20118" s="52"/>
      <c r="H20118"/>
      <c r="I20118"/>
    </row>
    <row r="20119" spans="6:9">
      <c r="F20119" s="52"/>
      <c r="H20119"/>
      <c r="I20119"/>
    </row>
    <row r="20120" spans="6:9">
      <c r="F20120" s="52"/>
      <c r="H20120"/>
      <c r="I20120"/>
    </row>
    <row r="20121" spans="6:9">
      <c r="F20121" s="52"/>
      <c r="H20121"/>
      <c r="I20121"/>
    </row>
    <row r="20122" spans="6:9">
      <c r="F20122" s="52"/>
      <c r="H20122"/>
      <c r="I20122"/>
    </row>
    <row r="20123" spans="6:9">
      <c r="F20123" s="52"/>
      <c r="H20123"/>
      <c r="I20123"/>
    </row>
    <row r="20124" spans="6:9">
      <c r="F20124" s="52"/>
      <c r="H20124"/>
      <c r="I20124"/>
    </row>
    <row r="20125" spans="6:9">
      <c r="F20125" s="52"/>
      <c r="H20125"/>
      <c r="I20125"/>
    </row>
    <row r="20126" spans="6:9">
      <c r="F20126" s="52"/>
      <c r="H20126"/>
      <c r="I20126"/>
    </row>
    <row r="20127" spans="6:9">
      <c r="F20127" s="52"/>
      <c r="H20127"/>
      <c r="I20127"/>
    </row>
    <row r="20128" spans="6:9">
      <c r="F20128" s="52"/>
      <c r="H20128"/>
      <c r="I20128"/>
    </row>
    <row r="20129" spans="6:9">
      <c r="F20129" s="52"/>
      <c r="H20129"/>
      <c r="I20129"/>
    </row>
    <row r="20130" spans="6:9">
      <c r="F20130" s="52"/>
      <c r="H20130"/>
      <c r="I20130"/>
    </row>
    <row r="20131" spans="6:9">
      <c r="F20131" s="52"/>
      <c r="H20131"/>
      <c r="I20131"/>
    </row>
    <row r="20132" spans="6:9">
      <c r="F20132" s="52"/>
      <c r="H20132"/>
      <c r="I20132"/>
    </row>
    <row r="20133" spans="6:9">
      <c r="F20133" s="52"/>
      <c r="H20133"/>
      <c r="I20133"/>
    </row>
    <row r="20134" spans="6:9">
      <c r="F20134" s="52"/>
      <c r="H20134"/>
      <c r="I20134"/>
    </row>
    <row r="20135" spans="6:9">
      <c r="F20135" s="52"/>
      <c r="H20135"/>
      <c r="I20135"/>
    </row>
    <row r="20136" spans="6:9">
      <c r="F20136" s="52"/>
      <c r="H20136"/>
      <c r="I20136"/>
    </row>
    <row r="20137" spans="6:9">
      <c r="F20137" s="52"/>
      <c r="H20137"/>
      <c r="I20137"/>
    </row>
    <row r="20138" spans="6:9">
      <c r="F20138" s="52"/>
      <c r="H20138"/>
      <c r="I20138"/>
    </row>
    <row r="20139" spans="6:9">
      <c r="F20139" s="52"/>
      <c r="H20139"/>
      <c r="I20139"/>
    </row>
    <row r="20140" spans="6:9">
      <c r="F20140" s="52"/>
      <c r="H20140"/>
      <c r="I20140"/>
    </row>
    <row r="20141" spans="6:9">
      <c r="F20141" s="52"/>
      <c r="H20141"/>
      <c r="I20141"/>
    </row>
    <row r="20142" spans="6:9">
      <c r="F20142" s="52"/>
      <c r="H20142"/>
      <c r="I20142"/>
    </row>
    <row r="20143" spans="6:9">
      <c r="F20143" s="52"/>
      <c r="H20143"/>
      <c r="I20143"/>
    </row>
    <row r="20144" spans="6:9">
      <c r="F20144" s="52"/>
      <c r="H20144"/>
      <c r="I20144"/>
    </row>
    <row r="20145" spans="6:9">
      <c r="F20145" s="52"/>
      <c r="H20145"/>
      <c r="I20145"/>
    </row>
    <row r="20146" spans="6:9">
      <c r="F20146" s="52"/>
      <c r="H20146"/>
      <c r="I20146"/>
    </row>
    <row r="20147" spans="6:9">
      <c r="F20147" s="52"/>
      <c r="H20147"/>
      <c r="I20147"/>
    </row>
    <row r="20148" spans="6:9">
      <c r="F20148" s="52"/>
      <c r="H20148"/>
      <c r="I20148"/>
    </row>
    <row r="20149" spans="6:9">
      <c r="F20149" s="52"/>
      <c r="H20149"/>
      <c r="I20149"/>
    </row>
    <row r="20150" spans="6:9">
      <c r="F20150" s="52"/>
      <c r="H20150"/>
      <c r="I20150"/>
    </row>
    <row r="20151" spans="6:9">
      <c r="F20151" s="52"/>
      <c r="H20151"/>
      <c r="I20151"/>
    </row>
    <row r="20152" spans="6:9">
      <c r="F20152" s="52"/>
      <c r="H20152"/>
      <c r="I20152"/>
    </row>
    <row r="20153" spans="6:9">
      <c r="F20153" s="52"/>
      <c r="H20153"/>
      <c r="I20153"/>
    </row>
    <row r="20154" spans="6:9">
      <c r="F20154" s="52"/>
      <c r="H20154"/>
      <c r="I20154"/>
    </row>
    <row r="20155" spans="6:9">
      <c r="F20155" s="52"/>
      <c r="H20155"/>
      <c r="I20155"/>
    </row>
    <row r="20156" spans="6:9">
      <c r="F20156" s="52"/>
      <c r="H20156"/>
      <c r="I20156"/>
    </row>
    <row r="20157" spans="6:9">
      <c r="F20157" s="52"/>
      <c r="H20157"/>
      <c r="I20157"/>
    </row>
    <row r="20158" spans="6:9">
      <c r="F20158" s="52"/>
      <c r="H20158"/>
      <c r="I20158"/>
    </row>
    <row r="20159" spans="6:9">
      <c r="F20159" s="52"/>
      <c r="H20159"/>
      <c r="I20159"/>
    </row>
    <row r="20160" spans="6:9">
      <c r="F20160" s="52"/>
      <c r="H20160"/>
      <c r="I20160"/>
    </row>
    <row r="20161" spans="6:9">
      <c r="F20161" s="52"/>
      <c r="H20161"/>
      <c r="I20161"/>
    </row>
    <row r="20162" spans="6:9">
      <c r="F20162" s="52"/>
      <c r="H20162"/>
      <c r="I20162"/>
    </row>
    <row r="20163" spans="6:9">
      <c r="F20163" s="52"/>
      <c r="H20163"/>
      <c r="I20163"/>
    </row>
    <row r="20164" spans="6:9">
      <c r="F20164" s="52"/>
      <c r="H20164"/>
      <c r="I20164"/>
    </row>
    <row r="20165" spans="6:9">
      <c r="F20165" s="52"/>
      <c r="H20165"/>
      <c r="I20165"/>
    </row>
    <row r="20166" spans="6:9">
      <c r="F20166" s="52"/>
      <c r="H20166"/>
      <c r="I20166"/>
    </row>
    <row r="20167" spans="6:9">
      <c r="F20167" s="52"/>
      <c r="H20167"/>
      <c r="I20167"/>
    </row>
    <row r="20168" spans="6:9">
      <c r="F20168" s="52"/>
      <c r="H20168"/>
      <c r="I20168"/>
    </row>
    <row r="20169" spans="6:9">
      <c r="F20169" s="52"/>
      <c r="H20169"/>
      <c r="I20169"/>
    </row>
    <row r="20170" spans="6:9">
      <c r="F20170" s="52"/>
      <c r="H20170"/>
      <c r="I20170"/>
    </row>
    <row r="20171" spans="6:9">
      <c r="F20171" s="52"/>
      <c r="H20171"/>
      <c r="I20171"/>
    </row>
    <row r="20172" spans="6:9">
      <c r="F20172" s="52"/>
      <c r="H20172"/>
      <c r="I20172"/>
    </row>
    <row r="20173" spans="6:9">
      <c r="F20173" s="52"/>
      <c r="H20173"/>
      <c r="I20173"/>
    </row>
    <row r="20174" spans="6:9">
      <c r="F20174" s="52"/>
      <c r="H20174"/>
      <c r="I20174"/>
    </row>
    <row r="20175" spans="6:9">
      <c r="F20175" s="52"/>
      <c r="H20175"/>
      <c r="I20175"/>
    </row>
    <row r="20176" spans="6:9">
      <c r="F20176" s="52"/>
      <c r="H20176"/>
      <c r="I20176"/>
    </row>
    <row r="20177" spans="6:9">
      <c r="F20177" s="52"/>
      <c r="H20177"/>
      <c r="I20177"/>
    </row>
    <row r="20178" spans="6:9">
      <c r="F20178" s="52"/>
      <c r="H20178"/>
      <c r="I20178"/>
    </row>
    <row r="20179" spans="6:9">
      <c r="F20179" s="52"/>
      <c r="H20179"/>
      <c r="I20179"/>
    </row>
    <row r="20180" spans="6:9">
      <c r="F20180" s="52"/>
      <c r="H20180"/>
      <c r="I20180"/>
    </row>
    <row r="20181" spans="6:9">
      <c r="F20181" s="52"/>
      <c r="H20181"/>
      <c r="I20181"/>
    </row>
    <row r="20182" spans="6:9">
      <c r="F20182" s="52"/>
      <c r="H20182"/>
      <c r="I20182"/>
    </row>
    <row r="20183" spans="6:9">
      <c r="F20183" s="52"/>
      <c r="H20183"/>
      <c r="I20183"/>
    </row>
    <row r="20184" spans="6:9">
      <c r="F20184" s="52"/>
      <c r="H20184"/>
      <c r="I20184"/>
    </row>
    <row r="20185" spans="6:9">
      <c r="F20185" s="52"/>
      <c r="H20185"/>
      <c r="I20185"/>
    </row>
    <row r="20186" spans="6:9">
      <c r="F20186" s="52"/>
      <c r="H20186"/>
      <c r="I20186"/>
    </row>
    <row r="20187" spans="6:9">
      <c r="F20187" s="52"/>
      <c r="H20187"/>
      <c r="I20187"/>
    </row>
    <row r="20188" spans="6:9">
      <c r="F20188" s="52"/>
      <c r="H20188"/>
      <c r="I20188"/>
    </row>
    <row r="20189" spans="6:9">
      <c r="F20189" s="52"/>
      <c r="H20189"/>
      <c r="I20189"/>
    </row>
    <row r="20190" spans="6:9">
      <c r="F20190" s="52"/>
      <c r="H20190"/>
      <c r="I20190"/>
    </row>
    <row r="20191" spans="6:9">
      <c r="F20191" s="52"/>
      <c r="H20191"/>
      <c r="I20191"/>
    </row>
    <row r="20192" spans="6:9">
      <c r="F20192" s="52"/>
      <c r="H20192"/>
      <c r="I20192"/>
    </row>
    <row r="20193" spans="6:9">
      <c r="F20193" s="52"/>
      <c r="H20193"/>
      <c r="I20193"/>
    </row>
    <row r="20194" spans="6:9">
      <c r="F20194" s="52"/>
      <c r="H20194"/>
      <c r="I20194"/>
    </row>
    <row r="20195" spans="6:9">
      <c r="F20195" s="52"/>
      <c r="H20195"/>
      <c r="I20195"/>
    </row>
    <row r="20196" spans="6:9">
      <c r="F20196" s="52"/>
      <c r="H20196"/>
      <c r="I20196"/>
    </row>
    <row r="20197" spans="6:9">
      <c r="F20197" s="52"/>
      <c r="H20197"/>
      <c r="I20197"/>
    </row>
    <row r="20198" spans="6:9">
      <c r="F20198" s="52"/>
      <c r="H20198"/>
      <c r="I20198"/>
    </row>
    <row r="20199" spans="6:9">
      <c r="F20199" s="52"/>
      <c r="H20199"/>
      <c r="I20199"/>
    </row>
    <row r="20200" spans="6:9">
      <c r="F20200" s="52"/>
      <c r="H20200"/>
      <c r="I20200"/>
    </row>
    <row r="20201" spans="6:9">
      <c r="F20201" s="52"/>
      <c r="H20201"/>
      <c r="I20201"/>
    </row>
    <row r="20202" spans="6:9">
      <c r="F20202" s="52"/>
      <c r="H20202"/>
      <c r="I20202"/>
    </row>
    <row r="20203" spans="6:9">
      <c r="F20203" s="52"/>
      <c r="H20203"/>
      <c r="I20203"/>
    </row>
    <row r="20204" spans="6:9">
      <c r="F20204" s="52"/>
      <c r="H20204"/>
      <c r="I20204"/>
    </row>
    <row r="20205" spans="6:9">
      <c r="F20205" s="52"/>
      <c r="H20205"/>
      <c r="I20205"/>
    </row>
    <row r="20206" spans="6:9">
      <c r="F20206" s="52"/>
      <c r="H20206"/>
      <c r="I20206"/>
    </row>
    <row r="20207" spans="6:9">
      <c r="F20207" s="52"/>
      <c r="H20207"/>
      <c r="I20207"/>
    </row>
    <row r="20208" spans="6:9">
      <c r="F20208" s="52"/>
      <c r="H20208"/>
      <c r="I20208"/>
    </row>
    <row r="20209" spans="6:9">
      <c r="F20209" s="52"/>
      <c r="H20209"/>
      <c r="I20209"/>
    </row>
    <row r="20210" spans="6:9">
      <c r="F20210" s="52"/>
      <c r="H20210"/>
      <c r="I20210"/>
    </row>
    <row r="20211" spans="6:9">
      <c r="F20211" s="52"/>
      <c r="H20211"/>
      <c r="I20211"/>
    </row>
    <row r="20212" spans="6:9">
      <c r="F20212" s="52"/>
      <c r="H20212"/>
      <c r="I20212"/>
    </row>
    <row r="20213" spans="6:9">
      <c r="F20213" s="52"/>
      <c r="H20213"/>
      <c r="I20213"/>
    </row>
    <row r="20214" spans="6:9">
      <c r="F20214" s="52"/>
      <c r="H20214"/>
      <c r="I20214"/>
    </row>
    <row r="20215" spans="6:9">
      <c r="F20215" s="52"/>
      <c r="H20215"/>
      <c r="I20215"/>
    </row>
    <row r="20216" spans="6:9">
      <c r="F20216" s="52"/>
      <c r="H20216"/>
      <c r="I20216"/>
    </row>
    <row r="20217" spans="6:9">
      <c r="F20217" s="52"/>
      <c r="H20217"/>
      <c r="I20217"/>
    </row>
    <row r="20218" spans="6:9">
      <c r="F20218" s="52"/>
      <c r="H20218"/>
      <c r="I20218"/>
    </row>
    <row r="20219" spans="6:9">
      <c r="F20219" s="52"/>
      <c r="H20219"/>
      <c r="I20219"/>
    </row>
    <row r="20220" spans="6:9">
      <c r="F20220" s="52"/>
      <c r="H20220"/>
      <c r="I20220"/>
    </row>
    <row r="20221" spans="6:9">
      <c r="F20221" s="52"/>
      <c r="H20221"/>
      <c r="I20221"/>
    </row>
    <row r="20222" spans="6:9">
      <c r="F20222" s="52"/>
      <c r="H20222"/>
      <c r="I20222"/>
    </row>
    <row r="20223" spans="6:9">
      <c r="F20223" s="52"/>
      <c r="H20223"/>
      <c r="I20223"/>
    </row>
    <row r="20224" spans="6:9">
      <c r="F20224" s="52"/>
      <c r="H20224"/>
      <c r="I20224"/>
    </row>
    <row r="20225" spans="6:9">
      <c r="F20225" s="52"/>
      <c r="H20225"/>
      <c r="I20225"/>
    </row>
    <row r="20226" spans="6:9">
      <c r="F20226" s="52"/>
      <c r="H20226"/>
      <c r="I20226"/>
    </row>
    <row r="20227" spans="6:9">
      <c r="F20227" s="52"/>
      <c r="H20227"/>
      <c r="I20227"/>
    </row>
    <row r="20228" spans="6:9">
      <c r="F20228" s="52"/>
      <c r="H20228"/>
      <c r="I20228"/>
    </row>
    <row r="20229" spans="6:9">
      <c r="F20229" s="52"/>
      <c r="H20229"/>
      <c r="I20229"/>
    </row>
    <row r="20230" spans="6:9">
      <c r="F20230" s="52"/>
      <c r="H20230"/>
      <c r="I20230"/>
    </row>
    <row r="20231" spans="6:9">
      <c r="F20231" s="52"/>
      <c r="H20231"/>
      <c r="I20231"/>
    </row>
    <row r="20232" spans="6:9">
      <c r="F20232" s="52"/>
      <c r="H20232"/>
      <c r="I20232"/>
    </row>
    <row r="20233" spans="6:9">
      <c r="F20233" s="52"/>
      <c r="H20233"/>
      <c r="I20233"/>
    </row>
    <row r="20234" spans="6:9">
      <c r="F20234" s="52"/>
      <c r="H20234"/>
      <c r="I20234"/>
    </row>
    <row r="20235" spans="6:9">
      <c r="F20235" s="52"/>
      <c r="H20235"/>
      <c r="I20235"/>
    </row>
    <row r="20236" spans="6:9">
      <c r="F20236" s="52"/>
      <c r="H20236"/>
      <c r="I20236"/>
    </row>
    <row r="20237" spans="6:9">
      <c r="F20237" s="52"/>
      <c r="H20237"/>
      <c r="I20237"/>
    </row>
    <row r="20238" spans="6:9">
      <c r="F20238" s="52"/>
      <c r="H20238"/>
      <c r="I20238"/>
    </row>
    <row r="20239" spans="6:9">
      <c r="F20239" s="52"/>
      <c r="H20239"/>
      <c r="I20239"/>
    </row>
    <row r="20240" spans="6:9">
      <c r="F20240" s="52"/>
      <c r="H20240"/>
      <c r="I20240"/>
    </row>
    <row r="20241" spans="6:9">
      <c r="F20241" s="52"/>
      <c r="H20241"/>
      <c r="I20241"/>
    </row>
    <row r="20242" spans="6:9">
      <c r="F20242" s="52"/>
      <c r="H20242"/>
      <c r="I20242"/>
    </row>
    <row r="20243" spans="6:9">
      <c r="F20243" s="52"/>
      <c r="H20243"/>
      <c r="I20243"/>
    </row>
    <row r="20244" spans="6:9">
      <c r="F20244" s="52"/>
      <c r="H20244"/>
      <c r="I20244"/>
    </row>
    <row r="20245" spans="6:9">
      <c r="F20245" s="52"/>
      <c r="H20245"/>
      <c r="I20245"/>
    </row>
    <row r="20246" spans="6:9">
      <c r="F20246" s="52"/>
      <c r="H20246"/>
      <c r="I20246"/>
    </row>
    <row r="20247" spans="6:9">
      <c r="F20247" s="52"/>
      <c r="H20247"/>
      <c r="I20247"/>
    </row>
    <row r="20248" spans="6:9">
      <c r="F20248" s="52"/>
      <c r="H20248"/>
      <c r="I20248"/>
    </row>
    <row r="20249" spans="6:9">
      <c r="F20249" s="52"/>
      <c r="H20249"/>
      <c r="I20249"/>
    </row>
    <row r="20250" spans="6:9">
      <c r="F20250" s="52"/>
      <c r="H20250"/>
      <c r="I20250"/>
    </row>
    <row r="20251" spans="6:9">
      <c r="F20251" s="52"/>
      <c r="H20251"/>
      <c r="I20251"/>
    </row>
    <row r="20252" spans="6:9">
      <c r="F20252" s="52"/>
      <c r="H20252"/>
      <c r="I20252"/>
    </row>
    <row r="20253" spans="6:9">
      <c r="F20253" s="52"/>
      <c r="H20253"/>
      <c r="I20253"/>
    </row>
    <row r="20254" spans="6:9">
      <c r="F20254" s="52"/>
      <c r="H20254"/>
      <c r="I20254"/>
    </row>
    <row r="20255" spans="6:9">
      <c r="F20255" s="52"/>
      <c r="H20255"/>
      <c r="I20255"/>
    </row>
    <row r="20256" spans="6:9">
      <c r="F20256" s="52"/>
      <c r="H20256"/>
      <c r="I20256"/>
    </row>
    <row r="20257" spans="6:9">
      <c r="F20257" s="52"/>
      <c r="H20257"/>
      <c r="I20257"/>
    </row>
    <row r="20258" spans="6:9">
      <c r="F20258" s="52"/>
      <c r="H20258"/>
      <c r="I20258"/>
    </row>
    <row r="20259" spans="6:9">
      <c r="F20259" s="52"/>
      <c r="H20259"/>
      <c r="I20259"/>
    </row>
    <row r="20260" spans="6:9">
      <c r="F20260" s="52"/>
      <c r="H20260"/>
      <c r="I20260"/>
    </row>
    <row r="20261" spans="6:9">
      <c r="F20261" s="52"/>
      <c r="H20261"/>
      <c r="I20261"/>
    </row>
    <row r="20262" spans="6:9">
      <c r="F20262" s="52"/>
      <c r="H20262"/>
      <c r="I20262"/>
    </row>
    <row r="20263" spans="6:9">
      <c r="F20263" s="52"/>
      <c r="H20263"/>
      <c r="I20263"/>
    </row>
    <row r="20264" spans="6:9">
      <c r="F20264" s="52"/>
      <c r="H20264"/>
      <c r="I20264"/>
    </row>
    <row r="20265" spans="6:9">
      <c r="F20265" s="52"/>
      <c r="H20265"/>
      <c r="I20265"/>
    </row>
    <row r="20266" spans="6:9">
      <c r="F20266" s="52"/>
      <c r="H20266"/>
      <c r="I20266"/>
    </row>
    <row r="20267" spans="6:9">
      <c r="F20267" s="52"/>
      <c r="H20267"/>
      <c r="I20267"/>
    </row>
    <row r="20268" spans="6:9">
      <c r="F20268" s="52"/>
      <c r="H20268"/>
      <c r="I20268"/>
    </row>
    <row r="20269" spans="6:9">
      <c r="F20269" s="52"/>
      <c r="H20269"/>
      <c r="I20269"/>
    </row>
    <row r="20270" spans="6:9">
      <c r="F20270" s="52"/>
      <c r="H20270"/>
      <c r="I20270"/>
    </row>
    <row r="20271" spans="6:9">
      <c r="F20271" s="52"/>
      <c r="H20271"/>
      <c r="I20271"/>
    </row>
    <row r="20272" spans="6:9">
      <c r="F20272" s="52"/>
      <c r="H20272"/>
      <c r="I20272"/>
    </row>
    <row r="20273" spans="6:9">
      <c r="F20273" s="52"/>
      <c r="H20273"/>
      <c r="I20273"/>
    </row>
    <row r="20274" spans="6:9">
      <c r="F20274" s="52"/>
      <c r="H20274"/>
      <c r="I20274"/>
    </row>
    <row r="20275" spans="6:9">
      <c r="F20275" s="52"/>
      <c r="H20275"/>
      <c r="I20275"/>
    </row>
    <row r="20276" spans="6:9">
      <c r="F20276" s="52"/>
      <c r="H20276"/>
      <c r="I20276"/>
    </row>
    <row r="20277" spans="6:9">
      <c r="F20277" s="52"/>
      <c r="H20277"/>
      <c r="I20277"/>
    </row>
    <row r="20278" spans="6:9">
      <c r="F20278" s="52"/>
      <c r="H20278"/>
      <c r="I20278"/>
    </row>
    <row r="20279" spans="6:9">
      <c r="F20279" s="52"/>
      <c r="H20279"/>
      <c r="I20279"/>
    </row>
    <row r="20280" spans="6:9">
      <c r="F20280" s="52"/>
      <c r="H20280"/>
      <c r="I20280"/>
    </row>
    <row r="20281" spans="6:9">
      <c r="F20281" s="52"/>
      <c r="H20281"/>
      <c r="I20281"/>
    </row>
    <row r="20282" spans="6:9">
      <c r="F20282" s="52"/>
      <c r="H20282"/>
      <c r="I20282"/>
    </row>
    <row r="20283" spans="6:9">
      <c r="F20283" s="52"/>
      <c r="H20283"/>
      <c r="I20283"/>
    </row>
    <row r="20284" spans="6:9">
      <c r="F20284" s="52"/>
      <c r="H20284"/>
      <c r="I20284"/>
    </row>
    <row r="20285" spans="6:9">
      <c r="F20285" s="52"/>
      <c r="H20285"/>
      <c r="I20285"/>
    </row>
    <row r="20286" spans="6:9">
      <c r="F20286" s="52"/>
      <c r="H20286"/>
      <c r="I20286"/>
    </row>
    <row r="20287" spans="6:9">
      <c r="F20287" s="52"/>
      <c r="H20287"/>
      <c r="I20287"/>
    </row>
    <row r="20288" spans="6:9">
      <c r="F20288" s="52"/>
      <c r="H20288"/>
      <c r="I20288"/>
    </row>
    <row r="20289" spans="6:9">
      <c r="F20289" s="52"/>
      <c r="H20289"/>
      <c r="I20289"/>
    </row>
    <row r="20290" spans="6:9">
      <c r="F20290" s="52"/>
      <c r="H20290"/>
      <c r="I20290"/>
    </row>
    <row r="20291" spans="6:9">
      <c r="F20291" s="52"/>
      <c r="H20291"/>
      <c r="I20291"/>
    </row>
    <row r="20292" spans="6:9">
      <c r="F20292" s="52"/>
      <c r="H20292"/>
      <c r="I20292"/>
    </row>
    <row r="20293" spans="6:9">
      <c r="F20293" s="52"/>
      <c r="H20293"/>
      <c r="I20293"/>
    </row>
    <row r="20294" spans="6:9">
      <c r="F20294" s="52"/>
      <c r="H20294"/>
      <c r="I20294"/>
    </row>
    <row r="20295" spans="6:9">
      <c r="F20295" s="52"/>
      <c r="H20295"/>
      <c r="I20295"/>
    </row>
    <row r="20296" spans="6:9">
      <c r="F20296" s="52"/>
      <c r="H20296"/>
      <c r="I20296"/>
    </row>
    <row r="20297" spans="6:9">
      <c r="F20297" s="52"/>
      <c r="H20297"/>
      <c r="I20297"/>
    </row>
    <row r="20298" spans="6:9">
      <c r="F20298" s="52"/>
      <c r="H20298"/>
      <c r="I20298"/>
    </row>
    <row r="20299" spans="6:9">
      <c r="F20299" s="52"/>
      <c r="H20299"/>
      <c r="I20299"/>
    </row>
    <row r="20300" spans="6:9">
      <c r="F20300" s="52"/>
      <c r="H20300"/>
      <c r="I20300"/>
    </row>
    <row r="20301" spans="6:9">
      <c r="F20301" s="52"/>
      <c r="H20301"/>
      <c r="I20301"/>
    </row>
    <row r="20302" spans="6:9">
      <c r="F20302" s="52"/>
      <c r="H20302"/>
      <c r="I20302"/>
    </row>
    <row r="20303" spans="6:9">
      <c r="F20303" s="52"/>
      <c r="H20303"/>
      <c r="I20303"/>
    </row>
    <row r="20304" spans="6:9">
      <c r="F20304" s="52"/>
      <c r="H20304"/>
      <c r="I20304"/>
    </row>
    <row r="20305" spans="6:9">
      <c r="F20305" s="52"/>
      <c r="H20305"/>
      <c r="I20305"/>
    </row>
    <row r="20306" spans="6:9">
      <c r="F20306" s="52"/>
      <c r="H20306"/>
      <c r="I20306"/>
    </row>
    <row r="20307" spans="6:9">
      <c r="F20307" s="52"/>
      <c r="H20307"/>
      <c r="I20307"/>
    </row>
    <row r="20308" spans="6:9">
      <c r="F20308" s="52"/>
      <c r="H20308"/>
      <c r="I20308"/>
    </row>
    <row r="20309" spans="6:9">
      <c r="F20309" s="52"/>
      <c r="H20309"/>
      <c r="I20309"/>
    </row>
    <row r="20310" spans="6:9">
      <c r="F20310" s="52"/>
      <c r="H20310"/>
      <c r="I20310"/>
    </row>
    <row r="20311" spans="6:9">
      <c r="F20311" s="52"/>
      <c r="H20311"/>
      <c r="I20311"/>
    </row>
    <row r="20312" spans="6:9">
      <c r="F20312" s="52"/>
      <c r="H20312"/>
      <c r="I20312"/>
    </row>
    <row r="20313" spans="6:9">
      <c r="F20313" s="52"/>
      <c r="H20313"/>
      <c r="I20313"/>
    </row>
    <row r="20314" spans="6:9">
      <c r="F20314" s="52"/>
      <c r="H20314"/>
      <c r="I20314"/>
    </row>
    <row r="20315" spans="6:9">
      <c r="F20315" s="52"/>
      <c r="H20315"/>
      <c r="I20315"/>
    </row>
    <row r="20316" spans="6:9">
      <c r="F20316" s="52"/>
      <c r="H20316"/>
      <c r="I20316"/>
    </row>
    <row r="20317" spans="6:9">
      <c r="F20317" s="52"/>
      <c r="H20317"/>
      <c r="I20317"/>
    </row>
    <row r="20318" spans="6:9">
      <c r="F20318" s="52"/>
      <c r="H20318"/>
      <c r="I20318"/>
    </row>
    <row r="20319" spans="6:9">
      <c r="F20319" s="52"/>
      <c r="H20319"/>
      <c r="I20319"/>
    </row>
    <row r="20320" spans="6:9">
      <c r="F20320" s="52"/>
      <c r="H20320"/>
      <c r="I20320"/>
    </row>
    <row r="20321" spans="6:9">
      <c r="F20321" s="52"/>
      <c r="H20321"/>
      <c r="I20321"/>
    </row>
    <row r="20322" spans="6:9">
      <c r="F20322" s="52"/>
      <c r="H20322"/>
      <c r="I20322"/>
    </row>
    <row r="20323" spans="6:9">
      <c r="F20323" s="52"/>
      <c r="H20323"/>
      <c r="I20323"/>
    </row>
    <row r="20324" spans="6:9">
      <c r="F20324" s="52"/>
      <c r="H20324"/>
      <c r="I20324"/>
    </row>
    <row r="20325" spans="6:9">
      <c r="F20325" s="52"/>
      <c r="H20325"/>
      <c r="I20325"/>
    </row>
    <row r="20326" spans="6:9">
      <c r="F20326" s="52"/>
      <c r="H20326"/>
      <c r="I20326"/>
    </row>
    <row r="20327" spans="6:9">
      <c r="F20327" s="52"/>
      <c r="H20327"/>
      <c r="I20327"/>
    </row>
    <row r="20328" spans="6:9">
      <c r="F20328" s="52"/>
      <c r="H20328"/>
      <c r="I20328"/>
    </row>
    <row r="20329" spans="6:9">
      <c r="F20329" s="52"/>
      <c r="H20329"/>
      <c r="I20329"/>
    </row>
    <row r="20330" spans="6:9">
      <c r="F20330" s="52"/>
      <c r="H20330"/>
      <c r="I20330"/>
    </row>
    <row r="20331" spans="6:9">
      <c r="F20331" s="52"/>
      <c r="H20331"/>
      <c r="I20331"/>
    </row>
    <row r="20332" spans="6:9">
      <c r="F20332" s="52"/>
      <c r="H20332"/>
      <c r="I20332"/>
    </row>
    <row r="20333" spans="6:9">
      <c r="F20333" s="52"/>
      <c r="H20333"/>
      <c r="I20333"/>
    </row>
    <row r="20334" spans="6:9">
      <c r="F20334" s="52"/>
      <c r="H20334"/>
      <c r="I20334"/>
    </row>
    <row r="20335" spans="6:9">
      <c r="F20335" s="52"/>
      <c r="H20335"/>
      <c r="I20335"/>
    </row>
    <row r="20336" spans="6:9">
      <c r="F20336" s="52"/>
      <c r="H20336"/>
      <c r="I20336"/>
    </row>
    <row r="20337" spans="6:9">
      <c r="F20337" s="52"/>
      <c r="H20337"/>
      <c r="I20337"/>
    </row>
    <row r="20338" spans="6:9">
      <c r="F20338" s="52"/>
      <c r="H20338"/>
      <c r="I20338"/>
    </row>
    <row r="20339" spans="6:9">
      <c r="F20339" s="52"/>
      <c r="H20339"/>
      <c r="I20339"/>
    </row>
    <row r="20340" spans="6:9">
      <c r="F20340" s="52"/>
      <c r="H20340"/>
      <c r="I20340"/>
    </row>
    <row r="20341" spans="6:9">
      <c r="F20341" s="52"/>
      <c r="H20341"/>
      <c r="I20341"/>
    </row>
    <row r="20342" spans="6:9">
      <c r="F20342" s="52"/>
      <c r="H20342"/>
      <c r="I20342"/>
    </row>
    <row r="20343" spans="6:9">
      <c r="F20343" s="52"/>
      <c r="H20343"/>
      <c r="I20343"/>
    </row>
    <row r="20344" spans="6:9">
      <c r="F20344" s="52"/>
      <c r="H20344"/>
      <c r="I20344"/>
    </row>
    <row r="20345" spans="6:9">
      <c r="F20345" s="52"/>
      <c r="H20345"/>
      <c r="I20345"/>
    </row>
    <row r="20346" spans="6:9">
      <c r="F20346" s="52"/>
      <c r="H20346"/>
      <c r="I20346"/>
    </row>
    <row r="20347" spans="6:9">
      <c r="F20347" s="52"/>
      <c r="H20347"/>
      <c r="I20347"/>
    </row>
    <row r="20348" spans="6:9">
      <c r="F20348" s="52"/>
      <c r="H20348"/>
      <c r="I20348"/>
    </row>
    <row r="20349" spans="6:9">
      <c r="F20349" s="52"/>
      <c r="H20349"/>
      <c r="I20349"/>
    </row>
    <row r="20350" spans="6:9">
      <c r="F20350" s="52"/>
      <c r="H20350"/>
      <c r="I20350"/>
    </row>
    <row r="20351" spans="6:9">
      <c r="F20351" s="52"/>
      <c r="H20351"/>
      <c r="I20351"/>
    </row>
    <row r="20352" spans="6:9">
      <c r="F20352" s="52"/>
      <c r="H20352"/>
      <c r="I20352"/>
    </row>
    <row r="20353" spans="6:9">
      <c r="F20353" s="52"/>
      <c r="H20353"/>
      <c r="I20353"/>
    </row>
    <row r="20354" spans="6:9">
      <c r="F20354" s="52"/>
      <c r="H20354"/>
      <c r="I20354"/>
    </row>
    <row r="20355" spans="6:9">
      <c r="F20355" s="52"/>
      <c r="H20355"/>
      <c r="I20355"/>
    </row>
    <row r="20356" spans="6:9">
      <c r="F20356" s="52"/>
      <c r="H20356"/>
      <c r="I20356"/>
    </row>
    <row r="20357" spans="6:9">
      <c r="F20357" s="52"/>
      <c r="H20357"/>
      <c r="I20357"/>
    </row>
    <row r="20358" spans="6:9">
      <c r="F20358" s="52"/>
      <c r="H20358"/>
      <c r="I20358"/>
    </row>
    <row r="20359" spans="6:9">
      <c r="F20359" s="52"/>
      <c r="H20359"/>
      <c r="I20359"/>
    </row>
    <row r="20360" spans="6:9">
      <c r="F20360" s="52"/>
      <c r="H20360"/>
      <c r="I20360"/>
    </row>
    <row r="20361" spans="6:9">
      <c r="F20361" s="52"/>
      <c r="H20361"/>
      <c r="I20361"/>
    </row>
    <row r="20362" spans="6:9">
      <c r="F20362" s="52"/>
      <c r="H20362"/>
      <c r="I20362"/>
    </row>
    <row r="20363" spans="6:9">
      <c r="F20363" s="52"/>
      <c r="H20363"/>
      <c r="I20363"/>
    </row>
    <row r="20364" spans="6:9">
      <c r="F20364" s="52"/>
      <c r="H20364"/>
      <c r="I20364"/>
    </row>
    <row r="20365" spans="6:9">
      <c r="F20365" s="52"/>
      <c r="H20365"/>
      <c r="I20365"/>
    </row>
    <row r="20366" spans="6:9">
      <c r="F20366" s="52"/>
      <c r="H20366"/>
      <c r="I20366"/>
    </row>
    <row r="20367" spans="6:9">
      <c r="F20367" s="52"/>
      <c r="H20367"/>
      <c r="I20367"/>
    </row>
    <row r="20368" spans="6:9">
      <c r="F20368" s="52"/>
      <c r="H20368"/>
      <c r="I20368"/>
    </row>
    <row r="20369" spans="6:9">
      <c r="F20369" s="52"/>
      <c r="H20369"/>
      <c r="I20369"/>
    </row>
    <row r="20370" spans="6:9">
      <c r="F20370" s="52"/>
      <c r="H20370"/>
      <c r="I20370"/>
    </row>
    <row r="20371" spans="6:9">
      <c r="F20371" s="52"/>
      <c r="H20371"/>
      <c r="I20371"/>
    </row>
    <row r="20372" spans="6:9">
      <c r="F20372" s="52"/>
      <c r="H20372"/>
      <c r="I20372"/>
    </row>
    <row r="20373" spans="6:9">
      <c r="F20373" s="52"/>
      <c r="H20373"/>
      <c r="I20373"/>
    </row>
    <row r="20374" spans="6:9">
      <c r="F20374" s="52"/>
      <c r="H20374"/>
      <c r="I20374"/>
    </row>
    <row r="20375" spans="6:9">
      <c r="F20375" s="52"/>
      <c r="H20375"/>
      <c r="I20375"/>
    </row>
    <row r="20376" spans="6:9">
      <c r="F20376" s="52"/>
      <c r="H20376"/>
      <c r="I20376"/>
    </row>
    <row r="20377" spans="6:9">
      <c r="F20377" s="52"/>
      <c r="H20377"/>
      <c r="I20377"/>
    </row>
    <row r="20378" spans="6:9">
      <c r="F20378" s="52"/>
      <c r="H20378"/>
      <c r="I20378"/>
    </row>
    <row r="20379" spans="6:9">
      <c r="F20379" s="52"/>
      <c r="H20379"/>
      <c r="I20379"/>
    </row>
    <row r="20380" spans="6:9">
      <c r="F20380" s="52"/>
      <c r="H20380"/>
      <c r="I20380"/>
    </row>
    <row r="20381" spans="6:9">
      <c r="F20381" s="52"/>
      <c r="H20381"/>
      <c r="I20381"/>
    </row>
    <row r="20382" spans="6:9">
      <c r="F20382" s="52"/>
      <c r="H20382"/>
      <c r="I20382"/>
    </row>
    <row r="20383" spans="6:9">
      <c r="F20383" s="52"/>
      <c r="H20383"/>
      <c r="I20383"/>
    </row>
    <row r="20384" spans="6:9">
      <c r="F20384" s="52"/>
      <c r="H20384"/>
      <c r="I20384"/>
    </row>
    <row r="20385" spans="6:9">
      <c r="F20385" s="52"/>
      <c r="H20385"/>
      <c r="I20385"/>
    </row>
    <row r="20386" spans="6:9">
      <c r="F20386" s="52"/>
      <c r="H20386"/>
      <c r="I20386"/>
    </row>
    <row r="20387" spans="6:9">
      <c r="F20387" s="52"/>
      <c r="H20387"/>
      <c r="I20387"/>
    </row>
    <row r="20388" spans="6:9">
      <c r="F20388" s="52"/>
      <c r="H20388"/>
      <c r="I20388"/>
    </row>
    <row r="20389" spans="6:9">
      <c r="F20389" s="52"/>
      <c r="H20389"/>
      <c r="I20389"/>
    </row>
    <row r="20390" spans="6:9">
      <c r="F20390" s="52"/>
      <c r="H20390"/>
      <c r="I20390"/>
    </row>
    <row r="20391" spans="6:9">
      <c r="F20391" s="52"/>
      <c r="H20391"/>
      <c r="I20391"/>
    </row>
    <row r="20392" spans="6:9">
      <c r="F20392" s="52"/>
      <c r="H20392"/>
      <c r="I20392"/>
    </row>
    <row r="20393" spans="6:9">
      <c r="F20393" s="52"/>
      <c r="H20393"/>
      <c r="I20393"/>
    </row>
    <row r="20394" spans="6:9">
      <c r="F20394" s="52"/>
      <c r="H20394"/>
      <c r="I20394"/>
    </row>
    <row r="20395" spans="6:9">
      <c r="F20395" s="52"/>
      <c r="H20395"/>
      <c r="I20395"/>
    </row>
    <row r="20396" spans="6:9">
      <c r="F20396" s="52"/>
      <c r="H20396"/>
      <c r="I20396"/>
    </row>
    <row r="20397" spans="6:9">
      <c r="F20397" s="52"/>
      <c r="H20397"/>
      <c r="I20397"/>
    </row>
    <row r="20398" spans="6:9">
      <c r="F20398" s="52"/>
      <c r="H20398"/>
      <c r="I20398"/>
    </row>
    <row r="20399" spans="6:9">
      <c r="F20399" s="52"/>
      <c r="H20399"/>
      <c r="I20399"/>
    </row>
    <row r="20400" spans="6:9">
      <c r="F20400" s="52"/>
      <c r="H20400"/>
      <c r="I20400"/>
    </row>
    <row r="20401" spans="6:9">
      <c r="F20401" s="52"/>
      <c r="H20401"/>
      <c r="I20401"/>
    </row>
    <row r="20402" spans="6:9">
      <c r="F20402" s="52"/>
      <c r="H20402"/>
      <c r="I20402"/>
    </row>
    <row r="20403" spans="6:9">
      <c r="F20403" s="52"/>
      <c r="H20403"/>
      <c r="I20403"/>
    </row>
    <row r="20404" spans="6:9">
      <c r="F20404" s="52"/>
      <c r="H20404"/>
      <c r="I20404"/>
    </row>
    <row r="20405" spans="6:9">
      <c r="F20405" s="52"/>
      <c r="H20405"/>
      <c r="I20405"/>
    </row>
    <row r="20406" spans="6:9">
      <c r="F20406" s="52"/>
      <c r="H20406"/>
      <c r="I20406"/>
    </row>
    <row r="20407" spans="6:9">
      <c r="F20407" s="52"/>
      <c r="H20407"/>
      <c r="I20407"/>
    </row>
    <row r="20408" spans="6:9">
      <c r="F20408" s="52"/>
      <c r="H20408"/>
      <c r="I20408"/>
    </row>
    <row r="20409" spans="6:9">
      <c r="F20409" s="52"/>
      <c r="H20409"/>
      <c r="I20409"/>
    </row>
    <row r="20410" spans="6:9">
      <c r="F20410" s="52"/>
      <c r="H20410"/>
      <c r="I20410"/>
    </row>
    <row r="20411" spans="6:9">
      <c r="F20411" s="52"/>
      <c r="H20411"/>
      <c r="I20411"/>
    </row>
    <row r="20412" spans="6:9">
      <c r="F20412" s="52"/>
      <c r="H20412"/>
      <c r="I20412"/>
    </row>
    <row r="20413" spans="6:9">
      <c r="F20413" s="52"/>
      <c r="H20413"/>
      <c r="I20413"/>
    </row>
    <row r="20414" spans="6:9">
      <c r="F20414" s="52"/>
      <c r="H20414"/>
      <c r="I20414"/>
    </row>
    <row r="20415" spans="6:9">
      <c r="F20415" s="52"/>
      <c r="H20415"/>
      <c r="I20415"/>
    </row>
    <row r="20416" spans="6:9">
      <c r="F20416" s="52"/>
      <c r="H20416"/>
      <c r="I20416"/>
    </row>
    <row r="20417" spans="6:9">
      <c r="F20417" s="52"/>
      <c r="H20417"/>
      <c r="I20417"/>
    </row>
    <row r="20418" spans="6:9">
      <c r="F20418" s="52"/>
      <c r="H20418"/>
      <c r="I20418"/>
    </row>
    <row r="20419" spans="6:9">
      <c r="F20419" s="52"/>
      <c r="H20419"/>
      <c r="I20419"/>
    </row>
    <row r="20420" spans="6:9">
      <c r="F20420" s="52"/>
      <c r="H20420"/>
      <c r="I20420"/>
    </row>
    <row r="20421" spans="6:9">
      <c r="F20421" s="52"/>
      <c r="H20421"/>
      <c r="I20421"/>
    </row>
    <row r="20422" spans="6:9">
      <c r="F20422" s="52"/>
      <c r="H20422"/>
      <c r="I20422"/>
    </row>
    <row r="20423" spans="6:9">
      <c r="F20423" s="52"/>
      <c r="H20423"/>
      <c r="I20423"/>
    </row>
    <row r="20424" spans="6:9">
      <c r="F20424" s="52"/>
      <c r="H20424"/>
      <c r="I20424"/>
    </row>
    <row r="20425" spans="6:9">
      <c r="F20425" s="52"/>
      <c r="H20425"/>
      <c r="I20425"/>
    </row>
    <row r="20426" spans="6:9">
      <c r="F20426" s="52"/>
      <c r="H20426"/>
      <c r="I20426"/>
    </row>
    <row r="20427" spans="6:9">
      <c r="F20427" s="52"/>
      <c r="H20427"/>
      <c r="I20427"/>
    </row>
    <row r="20428" spans="6:9">
      <c r="F20428" s="52"/>
      <c r="H20428"/>
      <c r="I20428"/>
    </row>
    <row r="20429" spans="6:9">
      <c r="F20429" s="52"/>
      <c r="H20429"/>
      <c r="I20429"/>
    </row>
    <row r="20430" spans="6:9">
      <c r="F20430" s="52"/>
      <c r="H20430"/>
      <c r="I20430"/>
    </row>
    <row r="20431" spans="6:9">
      <c r="F20431" s="52"/>
      <c r="H20431"/>
      <c r="I20431"/>
    </row>
    <row r="20432" spans="6:9">
      <c r="F20432" s="52"/>
      <c r="H20432"/>
      <c r="I20432"/>
    </row>
    <row r="20433" spans="6:9">
      <c r="F20433" s="52"/>
      <c r="H20433"/>
      <c r="I20433"/>
    </row>
    <row r="20434" spans="6:9">
      <c r="F20434" s="52"/>
      <c r="H20434"/>
      <c r="I20434"/>
    </row>
    <row r="20435" spans="6:9">
      <c r="F20435" s="52"/>
      <c r="H20435"/>
      <c r="I20435"/>
    </row>
    <row r="20436" spans="6:9">
      <c r="F20436" s="52"/>
      <c r="H20436"/>
      <c r="I20436"/>
    </row>
    <row r="20437" spans="6:9">
      <c r="F20437" s="52"/>
      <c r="H20437"/>
      <c r="I20437"/>
    </row>
    <row r="20438" spans="6:9">
      <c r="F20438" s="52"/>
      <c r="H20438"/>
      <c r="I20438"/>
    </row>
    <row r="20439" spans="6:9">
      <c r="F20439" s="52"/>
      <c r="H20439"/>
      <c r="I20439"/>
    </row>
    <row r="20440" spans="6:9">
      <c r="F20440" s="52"/>
      <c r="H20440"/>
      <c r="I20440"/>
    </row>
    <row r="20441" spans="6:9">
      <c r="F20441" s="52"/>
      <c r="H20441"/>
      <c r="I20441"/>
    </row>
    <row r="20442" spans="6:9">
      <c r="F20442" s="52"/>
      <c r="H20442"/>
      <c r="I20442"/>
    </row>
    <row r="20443" spans="6:9">
      <c r="F20443" s="52"/>
      <c r="H20443"/>
      <c r="I20443"/>
    </row>
    <row r="20444" spans="6:9">
      <c r="F20444" s="52"/>
      <c r="H20444"/>
      <c r="I20444"/>
    </row>
    <row r="20445" spans="6:9">
      <c r="F20445" s="52"/>
      <c r="H20445"/>
      <c r="I20445"/>
    </row>
    <row r="20446" spans="6:9">
      <c r="F20446" s="52"/>
      <c r="H20446"/>
      <c r="I20446"/>
    </row>
    <row r="20447" spans="6:9">
      <c r="F20447" s="52"/>
      <c r="H20447"/>
      <c r="I20447"/>
    </row>
    <row r="20448" spans="6:9">
      <c r="F20448" s="52"/>
      <c r="H20448"/>
      <c r="I20448"/>
    </row>
    <row r="20449" spans="6:9">
      <c r="F20449" s="52"/>
      <c r="H20449"/>
      <c r="I20449"/>
    </row>
    <row r="20450" spans="6:9">
      <c r="F20450" s="52"/>
      <c r="H20450"/>
      <c r="I20450"/>
    </row>
    <row r="20451" spans="6:9">
      <c r="F20451" s="52"/>
      <c r="H20451"/>
      <c r="I20451"/>
    </row>
    <row r="20452" spans="6:9">
      <c r="F20452" s="52"/>
      <c r="H20452"/>
      <c r="I20452"/>
    </row>
    <row r="20453" spans="6:9">
      <c r="F20453" s="52"/>
      <c r="H20453"/>
      <c r="I20453"/>
    </row>
    <row r="20454" spans="6:9">
      <c r="F20454" s="52"/>
      <c r="H20454"/>
      <c r="I20454"/>
    </row>
    <row r="20455" spans="6:9">
      <c r="F20455" s="52"/>
      <c r="H20455"/>
      <c r="I20455"/>
    </row>
    <row r="20456" spans="6:9">
      <c r="F20456" s="52"/>
      <c r="H20456"/>
      <c r="I20456"/>
    </row>
    <row r="20457" spans="6:9">
      <c r="F20457" s="52"/>
      <c r="H20457"/>
      <c r="I20457"/>
    </row>
    <row r="20458" spans="6:9">
      <c r="F20458" s="52"/>
      <c r="H20458"/>
      <c r="I20458"/>
    </row>
    <row r="20459" spans="6:9">
      <c r="F20459" s="52"/>
      <c r="H20459"/>
      <c r="I20459"/>
    </row>
    <row r="20460" spans="6:9">
      <c r="F20460" s="52"/>
      <c r="H20460"/>
      <c r="I20460"/>
    </row>
    <row r="20461" spans="6:9">
      <c r="F20461" s="52"/>
      <c r="H20461"/>
      <c r="I20461"/>
    </row>
    <row r="20462" spans="6:9">
      <c r="F20462" s="52"/>
      <c r="H20462"/>
      <c r="I20462"/>
    </row>
    <row r="20463" spans="6:9">
      <c r="F20463" s="52"/>
      <c r="H20463"/>
      <c r="I20463"/>
    </row>
    <row r="20464" spans="6:9">
      <c r="F20464" s="52"/>
      <c r="H20464"/>
      <c r="I20464"/>
    </row>
    <row r="20465" spans="6:9">
      <c r="F20465" s="52"/>
      <c r="H20465"/>
      <c r="I20465"/>
    </row>
    <row r="20466" spans="6:9">
      <c r="F20466" s="52"/>
      <c r="H20466"/>
      <c r="I20466"/>
    </row>
    <row r="20467" spans="6:9">
      <c r="F20467" s="52"/>
      <c r="H20467"/>
      <c r="I20467"/>
    </row>
    <row r="20468" spans="6:9">
      <c r="F20468" s="52"/>
      <c r="H20468"/>
      <c r="I20468"/>
    </row>
    <row r="20469" spans="6:9">
      <c r="F20469" s="52"/>
      <c r="H20469"/>
      <c r="I20469"/>
    </row>
    <row r="20470" spans="6:9">
      <c r="F20470" s="52"/>
      <c r="H20470"/>
      <c r="I20470"/>
    </row>
    <row r="20471" spans="6:9">
      <c r="F20471" s="52"/>
      <c r="H20471"/>
      <c r="I20471"/>
    </row>
    <row r="20472" spans="6:9">
      <c r="F20472" s="52"/>
      <c r="H20472"/>
      <c r="I20472"/>
    </row>
    <row r="20473" spans="6:9">
      <c r="F20473" s="52"/>
      <c r="H20473"/>
      <c r="I20473"/>
    </row>
    <row r="20474" spans="6:9">
      <c r="F20474" s="52"/>
      <c r="H20474"/>
      <c r="I20474"/>
    </row>
    <row r="20475" spans="6:9">
      <c r="F20475" s="52"/>
      <c r="H20475"/>
      <c r="I20475"/>
    </row>
    <row r="20476" spans="6:9">
      <c r="F20476" s="52"/>
      <c r="H20476"/>
      <c r="I20476"/>
    </row>
    <row r="20477" spans="6:9">
      <c r="F20477" s="52"/>
      <c r="H20477"/>
      <c r="I20477"/>
    </row>
    <row r="20478" spans="6:9">
      <c r="F20478" s="52"/>
      <c r="H20478"/>
      <c r="I20478"/>
    </row>
    <row r="20479" spans="6:9">
      <c r="F20479" s="52"/>
      <c r="H20479"/>
      <c r="I20479"/>
    </row>
    <row r="20480" spans="6:9">
      <c r="F20480" s="52"/>
      <c r="H20480"/>
      <c r="I20480"/>
    </row>
    <row r="20481" spans="6:9">
      <c r="F20481" s="52"/>
      <c r="H20481"/>
      <c r="I20481"/>
    </row>
    <row r="20482" spans="6:9">
      <c r="F20482" s="52"/>
      <c r="H20482"/>
      <c r="I20482"/>
    </row>
    <row r="20483" spans="6:9">
      <c r="F20483" s="52"/>
      <c r="H20483"/>
      <c r="I20483"/>
    </row>
    <row r="20484" spans="6:9">
      <c r="F20484" s="52"/>
      <c r="H20484"/>
      <c r="I20484"/>
    </row>
    <row r="20485" spans="6:9">
      <c r="F20485" s="52"/>
      <c r="H20485"/>
      <c r="I20485"/>
    </row>
    <row r="20486" spans="6:9">
      <c r="F20486" s="52"/>
      <c r="H20486"/>
      <c r="I20486"/>
    </row>
    <row r="20487" spans="6:9">
      <c r="F20487" s="52"/>
      <c r="H20487"/>
      <c r="I20487"/>
    </row>
    <row r="20488" spans="6:9">
      <c r="F20488" s="52"/>
      <c r="H20488"/>
      <c r="I20488"/>
    </row>
    <row r="20489" spans="6:9">
      <c r="F20489" s="52"/>
      <c r="H20489"/>
      <c r="I20489"/>
    </row>
    <row r="20490" spans="6:9">
      <c r="F20490" s="52"/>
      <c r="H20490"/>
      <c r="I20490"/>
    </row>
    <row r="20491" spans="6:9">
      <c r="F20491" s="52"/>
      <c r="H20491"/>
      <c r="I20491"/>
    </row>
    <row r="20492" spans="6:9">
      <c r="F20492" s="52"/>
      <c r="H20492"/>
      <c r="I20492"/>
    </row>
    <row r="20493" spans="6:9">
      <c r="F20493" s="52"/>
      <c r="H20493"/>
      <c r="I20493"/>
    </row>
    <row r="20494" spans="6:9">
      <c r="F20494" s="52"/>
      <c r="H20494"/>
      <c r="I20494"/>
    </row>
    <row r="20495" spans="6:9">
      <c r="F20495" s="52"/>
      <c r="H20495"/>
      <c r="I20495"/>
    </row>
    <row r="20496" spans="6:9">
      <c r="F20496" s="52"/>
      <c r="H20496"/>
      <c r="I20496"/>
    </row>
    <row r="20497" spans="6:9">
      <c r="F20497" s="52"/>
      <c r="H20497"/>
      <c r="I20497"/>
    </row>
    <row r="20498" spans="6:9">
      <c r="F20498" s="52"/>
      <c r="H20498"/>
      <c r="I20498"/>
    </row>
    <row r="20499" spans="6:9">
      <c r="F20499" s="52"/>
      <c r="H20499"/>
      <c r="I20499"/>
    </row>
    <row r="20500" spans="6:9">
      <c r="F20500" s="52"/>
      <c r="H20500"/>
      <c r="I20500"/>
    </row>
    <row r="20501" spans="6:9">
      <c r="F20501" s="52"/>
      <c r="H20501"/>
      <c r="I20501"/>
    </row>
    <row r="20502" spans="6:9">
      <c r="F20502" s="52"/>
      <c r="H20502"/>
      <c r="I20502"/>
    </row>
    <row r="20503" spans="6:9">
      <c r="F20503" s="52"/>
      <c r="H20503"/>
      <c r="I20503"/>
    </row>
    <row r="20504" spans="6:9">
      <c r="F20504" s="52"/>
      <c r="H20504"/>
      <c r="I20504"/>
    </row>
    <row r="20505" spans="6:9">
      <c r="F20505" s="52"/>
      <c r="H20505"/>
      <c r="I20505"/>
    </row>
    <row r="20506" spans="6:9">
      <c r="F20506" s="52"/>
      <c r="H20506"/>
      <c r="I20506"/>
    </row>
    <row r="20507" spans="6:9">
      <c r="F20507" s="52"/>
      <c r="H20507"/>
      <c r="I20507"/>
    </row>
    <row r="20508" spans="6:9">
      <c r="F20508" s="52"/>
      <c r="H20508"/>
      <c r="I20508"/>
    </row>
    <row r="20509" spans="6:9">
      <c r="F20509" s="52"/>
      <c r="H20509"/>
      <c r="I20509"/>
    </row>
    <row r="20510" spans="6:9">
      <c r="F20510" s="52"/>
      <c r="H20510"/>
      <c r="I20510"/>
    </row>
    <row r="20511" spans="6:9">
      <c r="F20511" s="52"/>
      <c r="H20511"/>
      <c r="I20511"/>
    </row>
    <row r="20512" spans="6:9">
      <c r="F20512" s="52"/>
      <c r="H20512"/>
      <c r="I20512"/>
    </row>
    <row r="20513" spans="6:9">
      <c r="F20513" s="52"/>
      <c r="H20513"/>
      <c r="I20513"/>
    </row>
    <row r="20514" spans="6:9">
      <c r="F20514" s="52"/>
      <c r="H20514"/>
      <c r="I20514"/>
    </row>
    <row r="20515" spans="6:9">
      <c r="F20515" s="52"/>
      <c r="H20515"/>
      <c r="I20515"/>
    </row>
    <row r="20516" spans="6:9">
      <c r="F20516" s="52"/>
      <c r="H20516"/>
      <c r="I20516"/>
    </row>
    <row r="20517" spans="6:9">
      <c r="F20517" s="52"/>
      <c r="H20517"/>
      <c r="I20517"/>
    </row>
    <row r="20518" spans="6:9">
      <c r="F20518" s="52"/>
      <c r="H20518"/>
      <c r="I20518"/>
    </row>
    <row r="20519" spans="6:9">
      <c r="F20519" s="52"/>
      <c r="H20519"/>
      <c r="I20519"/>
    </row>
    <row r="20520" spans="6:9">
      <c r="F20520" s="52"/>
      <c r="H20520"/>
      <c r="I20520"/>
    </row>
    <row r="20521" spans="6:9">
      <c r="F20521" s="52"/>
      <c r="H20521"/>
      <c r="I20521"/>
    </row>
    <row r="20522" spans="6:9">
      <c r="F20522" s="52"/>
      <c r="H20522"/>
      <c r="I20522"/>
    </row>
    <row r="20523" spans="6:9">
      <c r="F20523" s="52"/>
      <c r="H20523"/>
      <c r="I20523"/>
    </row>
    <row r="20524" spans="6:9">
      <c r="F20524" s="52"/>
      <c r="H20524"/>
      <c r="I20524"/>
    </row>
    <row r="20525" spans="6:9">
      <c r="F20525" s="52"/>
      <c r="H20525"/>
      <c r="I20525"/>
    </row>
    <row r="20526" spans="6:9">
      <c r="F20526" s="52"/>
      <c r="H20526"/>
      <c r="I20526"/>
    </row>
    <row r="20527" spans="6:9">
      <c r="F20527" s="52"/>
      <c r="H20527"/>
      <c r="I20527"/>
    </row>
    <row r="20528" spans="6:9">
      <c r="F20528" s="52"/>
      <c r="H20528"/>
      <c r="I20528"/>
    </row>
    <row r="20529" spans="6:9">
      <c r="F20529" s="52"/>
      <c r="H20529"/>
      <c r="I20529"/>
    </row>
    <row r="20530" spans="6:9">
      <c r="F20530" s="52"/>
      <c r="H20530"/>
      <c r="I20530"/>
    </row>
    <row r="20531" spans="6:9">
      <c r="F20531" s="52"/>
      <c r="H20531"/>
      <c r="I20531"/>
    </row>
    <row r="20532" spans="6:9">
      <c r="F20532" s="52"/>
      <c r="H20532"/>
      <c r="I20532"/>
    </row>
    <row r="20533" spans="6:9">
      <c r="F20533" s="52"/>
      <c r="H20533"/>
      <c r="I20533"/>
    </row>
    <row r="20534" spans="6:9">
      <c r="F20534" s="52"/>
      <c r="H20534"/>
      <c r="I20534"/>
    </row>
    <row r="20535" spans="6:9">
      <c r="F20535" s="52"/>
      <c r="H20535"/>
      <c r="I20535"/>
    </row>
    <row r="20536" spans="6:9">
      <c r="F20536" s="52"/>
      <c r="H20536"/>
      <c r="I20536"/>
    </row>
    <row r="20537" spans="6:9">
      <c r="F20537" s="52"/>
      <c r="H20537"/>
      <c r="I20537"/>
    </row>
    <row r="20538" spans="6:9">
      <c r="F20538" s="52"/>
      <c r="H20538"/>
      <c r="I20538"/>
    </row>
    <row r="20539" spans="6:9">
      <c r="F20539" s="52"/>
      <c r="H20539"/>
      <c r="I20539"/>
    </row>
    <row r="20540" spans="6:9">
      <c r="F20540" s="52"/>
      <c r="H20540"/>
      <c r="I20540"/>
    </row>
    <row r="20541" spans="6:9">
      <c r="F20541" s="52"/>
      <c r="H20541"/>
      <c r="I20541"/>
    </row>
    <row r="20542" spans="6:9">
      <c r="F20542" s="52"/>
      <c r="H20542"/>
      <c r="I20542"/>
    </row>
    <row r="20543" spans="6:9">
      <c r="F20543" s="52"/>
      <c r="H20543"/>
      <c r="I20543"/>
    </row>
    <row r="20544" spans="6:9">
      <c r="F20544" s="52"/>
      <c r="H20544"/>
      <c r="I20544"/>
    </row>
    <row r="20545" spans="6:9">
      <c r="F20545" s="52"/>
      <c r="H20545"/>
      <c r="I20545"/>
    </row>
    <row r="20546" spans="6:9">
      <c r="F20546" s="52"/>
      <c r="H20546"/>
      <c r="I20546"/>
    </row>
    <row r="20547" spans="6:9">
      <c r="F20547" s="52"/>
      <c r="H20547"/>
      <c r="I20547"/>
    </row>
    <row r="20548" spans="6:9">
      <c r="F20548" s="52"/>
      <c r="H20548"/>
      <c r="I20548"/>
    </row>
    <row r="20549" spans="6:9">
      <c r="F20549" s="52"/>
      <c r="H20549"/>
      <c r="I20549"/>
    </row>
    <row r="20550" spans="6:9">
      <c r="F20550" s="52"/>
      <c r="H20550"/>
      <c r="I20550"/>
    </row>
    <row r="20551" spans="6:9">
      <c r="F20551" s="52"/>
      <c r="H20551"/>
      <c r="I20551"/>
    </row>
    <row r="20552" spans="6:9">
      <c r="F20552" s="52"/>
      <c r="H20552"/>
      <c r="I20552"/>
    </row>
    <row r="20553" spans="6:9">
      <c r="F20553" s="52"/>
      <c r="H20553"/>
      <c r="I20553"/>
    </row>
    <row r="20554" spans="6:9">
      <c r="F20554" s="52"/>
      <c r="H20554"/>
      <c r="I20554"/>
    </row>
    <row r="20555" spans="6:9">
      <c r="F20555" s="52"/>
      <c r="H20555"/>
      <c r="I20555"/>
    </row>
    <row r="20556" spans="6:9">
      <c r="F20556" s="52"/>
      <c r="H20556"/>
      <c r="I20556"/>
    </row>
    <row r="20557" spans="6:9">
      <c r="F20557" s="52"/>
      <c r="H20557"/>
      <c r="I20557"/>
    </row>
    <row r="20558" spans="6:9">
      <c r="F20558" s="52"/>
      <c r="H20558"/>
      <c r="I20558"/>
    </row>
    <row r="20559" spans="6:9">
      <c r="F20559" s="52"/>
      <c r="H20559"/>
      <c r="I20559"/>
    </row>
    <row r="20560" spans="6:9">
      <c r="F20560" s="52"/>
      <c r="H20560"/>
      <c r="I20560"/>
    </row>
    <row r="20561" spans="6:9">
      <c r="F20561" s="52"/>
      <c r="H20561"/>
      <c r="I20561"/>
    </row>
    <row r="20562" spans="6:9">
      <c r="F20562" s="52"/>
      <c r="H20562"/>
      <c r="I20562"/>
    </row>
    <row r="20563" spans="6:9">
      <c r="F20563" s="52"/>
      <c r="H20563"/>
      <c r="I20563"/>
    </row>
    <row r="20564" spans="6:9">
      <c r="F20564" s="52"/>
      <c r="H20564"/>
      <c r="I20564"/>
    </row>
    <row r="20565" spans="6:9">
      <c r="F20565" s="52"/>
      <c r="H20565"/>
      <c r="I20565"/>
    </row>
    <row r="20566" spans="6:9">
      <c r="F20566" s="52"/>
      <c r="H20566"/>
      <c r="I20566"/>
    </row>
    <row r="20567" spans="6:9">
      <c r="F20567" s="52"/>
      <c r="H20567"/>
      <c r="I20567"/>
    </row>
    <row r="20568" spans="6:9">
      <c r="F20568" s="52"/>
      <c r="H20568"/>
      <c r="I20568"/>
    </row>
    <row r="20569" spans="6:9">
      <c r="F20569" s="52"/>
      <c r="H20569"/>
      <c r="I20569"/>
    </row>
    <row r="20570" spans="6:9">
      <c r="F20570" s="52"/>
      <c r="H20570"/>
      <c r="I20570"/>
    </row>
    <row r="20571" spans="6:9">
      <c r="F20571" s="52"/>
      <c r="H20571"/>
      <c r="I20571"/>
    </row>
    <row r="20572" spans="6:9">
      <c r="F20572" s="52"/>
      <c r="H20572"/>
      <c r="I20572"/>
    </row>
    <row r="20573" spans="6:9">
      <c r="F20573" s="52"/>
      <c r="H20573"/>
      <c r="I20573"/>
    </row>
    <row r="20574" spans="6:9">
      <c r="F20574" s="52"/>
      <c r="H20574"/>
      <c r="I20574"/>
    </row>
    <row r="20575" spans="6:9">
      <c r="F20575" s="52"/>
      <c r="H20575"/>
      <c r="I20575"/>
    </row>
    <row r="20576" spans="6:9">
      <c r="F20576" s="52"/>
      <c r="H20576"/>
      <c r="I20576"/>
    </row>
    <row r="20577" spans="6:9">
      <c r="F20577" s="52"/>
      <c r="H20577"/>
      <c r="I20577"/>
    </row>
    <row r="20578" spans="6:9">
      <c r="F20578" s="52"/>
      <c r="H20578"/>
      <c r="I20578"/>
    </row>
    <row r="20579" spans="6:9">
      <c r="F20579" s="52"/>
      <c r="H20579"/>
      <c r="I20579"/>
    </row>
    <row r="20580" spans="6:9">
      <c r="F20580" s="52"/>
      <c r="H20580"/>
      <c r="I20580"/>
    </row>
    <row r="20581" spans="6:9">
      <c r="F20581" s="52"/>
      <c r="H20581"/>
      <c r="I20581"/>
    </row>
    <row r="20582" spans="6:9">
      <c r="F20582" s="52"/>
      <c r="H20582"/>
      <c r="I20582"/>
    </row>
    <row r="20583" spans="6:9">
      <c r="F20583" s="52"/>
      <c r="H20583"/>
      <c r="I20583"/>
    </row>
    <row r="20584" spans="6:9">
      <c r="F20584" s="52"/>
      <c r="H20584"/>
      <c r="I20584"/>
    </row>
    <row r="20585" spans="6:9">
      <c r="F20585" s="52"/>
      <c r="H20585"/>
      <c r="I20585"/>
    </row>
    <row r="20586" spans="6:9">
      <c r="F20586" s="52"/>
      <c r="H20586"/>
      <c r="I20586"/>
    </row>
    <row r="20587" spans="6:9">
      <c r="F20587" s="52"/>
      <c r="H20587"/>
      <c r="I20587"/>
    </row>
    <row r="20588" spans="6:9">
      <c r="F20588" s="52"/>
      <c r="H20588"/>
      <c r="I20588"/>
    </row>
    <row r="20589" spans="6:9">
      <c r="F20589" s="52"/>
      <c r="H20589"/>
      <c r="I20589"/>
    </row>
    <row r="20590" spans="6:9">
      <c r="F20590" s="52"/>
      <c r="H20590"/>
      <c r="I20590"/>
    </row>
    <row r="20591" spans="6:9">
      <c r="F20591" s="52"/>
      <c r="H20591"/>
      <c r="I20591"/>
    </row>
    <row r="20592" spans="6:9">
      <c r="F20592" s="52"/>
      <c r="H20592"/>
      <c r="I20592"/>
    </row>
    <row r="20593" spans="6:9">
      <c r="F20593" s="52"/>
      <c r="H20593"/>
      <c r="I20593"/>
    </row>
    <row r="20594" spans="6:9">
      <c r="F20594" s="52"/>
      <c r="H20594"/>
      <c r="I20594"/>
    </row>
    <row r="20595" spans="6:9">
      <c r="F20595" s="52"/>
      <c r="H20595"/>
      <c r="I20595"/>
    </row>
    <row r="20596" spans="6:9">
      <c r="F20596" s="52"/>
      <c r="H20596"/>
      <c r="I20596"/>
    </row>
    <row r="20597" spans="6:9">
      <c r="F20597" s="52"/>
      <c r="H20597"/>
      <c r="I20597"/>
    </row>
    <row r="20598" spans="6:9">
      <c r="F20598" s="52"/>
      <c r="H20598"/>
      <c r="I20598"/>
    </row>
    <row r="20599" spans="6:9">
      <c r="F20599" s="52"/>
      <c r="H20599"/>
      <c r="I20599"/>
    </row>
    <row r="20600" spans="6:9">
      <c r="F20600" s="52"/>
      <c r="H20600"/>
      <c r="I20600"/>
    </row>
    <row r="20601" spans="6:9">
      <c r="F20601" s="52"/>
      <c r="H20601"/>
      <c r="I20601"/>
    </row>
    <row r="20602" spans="6:9">
      <c r="F20602" s="52"/>
      <c r="H20602"/>
      <c r="I20602"/>
    </row>
    <row r="20603" spans="6:9">
      <c r="F20603" s="52"/>
      <c r="H20603"/>
      <c r="I20603"/>
    </row>
    <row r="20604" spans="6:9">
      <c r="F20604" s="52"/>
      <c r="H20604"/>
      <c r="I20604"/>
    </row>
    <row r="20605" spans="6:9">
      <c r="F20605" s="52"/>
      <c r="H20605"/>
      <c r="I20605"/>
    </row>
    <row r="20606" spans="6:9">
      <c r="F20606" s="52"/>
      <c r="H20606"/>
      <c r="I20606"/>
    </row>
    <row r="20607" spans="6:9">
      <c r="F20607" s="52"/>
      <c r="H20607"/>
      <c r="I20607"/>
    </row>
    <row r="20608" spans="6:9">
      <c r="F20608" s="52"/>
      <c r="H20608"/>
      <c r="I20608"/>
    </row>
    <row r="20609" spans="6:9">
      <c r="F20609" s="52"/>
      <c r="H20609"/>
      <c r="I20609"/>
    </row>
    <row r="20610" spans="6:9">
      <c r="F20610" s="52"/>
      <c r="H20610"/>
      <c r="I20610"/>
    </row>
    <row r="20611" spans="6:9">
      <c r="F20611" s="52"/>
      <c r="H20611"/>
      <c r="I20611"/>
    </row>
    <row r="20612" spans="6:9">
      <c r="F20612" s="52"/>
      <c r="H20612"/>
      <c r="I20612"/>
    </row>
    <row r="20613" spans="6:9">
      <c r="F20613" s="52"/>
      <c r="H20613"/>
      <c r="I20613"/>
    </row>
    <row r="20614" spans="6:9">
      <c r="F20614" s="52"/>
      <c r="H20614"/>
      <c r="I20614"/>
    </row>
    <row r="20615" spans="6:9">
      <c r="F20615" s="52"/>
      <c r="H20615"/>
      <c r="I20615"/>
    </row>
    <row r="20616" spans="6:9">
      <c r="F20616" s="52"/>
      <c r="H20616"/>
      <c r="I20616"/>
    </row>
    <row r="20617" spans="6:9">
      <c r="F20617" s="52"/>
      <c r="H20617"/>
      <c r="I20617"/>
    </row>
    <row r="20618" spans="6:9">
      <c r="F20618" s="52"/>
      <c r="H20618"/>
      <c r="I20618"/>
    </row>
    <row r="20619" spans="6:9">
      <c r="F20619" s="52"/>
      <c r="H20619"/>
      <c r="I20619"/>
    </row>
    <row r="20620" spans="6:9">
      <c r="F20620" s="52"/>
      <c r="H20620"/>
      <c r="I20620"/>
    </row>
    <row r="20621" spans="6:9">
      <c r="F20621" s="52"/>
      <c r="H20621"/>
      <c r="I20621"/>
    </row>
    <row r="20622" spans="6:9">
      <c r="F20622" s="52"/>
      <c r="H20622"/>
      <c r="I20622"/>
    </row>
    <row r="20623" spans="6:9">
      <c r="F20623" s="52"/>
      <c r="H20623"/>
      <c r="I20623"/>
    </row>
    <row r="20624" spans="6:9">
      <c r="F20624" s="52"/>
      <c r="H20624"/>
      <c r="I20624"/>
    </row>
    <row r="20625" spans="6:9">
      <c r="F20625" s="52"/>
      <c r="H20625"/>
      <c r="I20625"/>
    </row>
    <row r="20626" spans="6:9">
      <c r="F20626" s="52"/>
      <c r="H20626"/>
      <c r="I20626"/>
    </row>
    <row r="20627" spans="6:9">
      <c r="F20627" s="52"/>
      <c r="H20627"/>
      <c r="I20627"/>
    </row>
    <row r="20628" spans="6:9">
      <c r="F20628" s="52"/>
      <c r="H20628"/>
      <c r="I20628"/>
    </row>
    <row r="20629" spans="6:9">
      <c r="F20629" s="52"/>
      <c r="H20629"/>
      <c r="I20629"/>
    </row>
    <row r="20630" spans="6:9">
      <c r="F20630" s="52"/>
      <c r="H20630"/>
      <c r="I20630"/>
    </row>
    <row r="20631" spans="6:9">
      <c r="F20631" s="52"/>
      <c r="H20631"/>
      <c r="I20631"/>
    </row>
    <row r="20632" spans="6:9">
      <c r="F20632" s="52"/>
      <c r="H20632"/>
      <c r="I20632"/>
    </row>
    <row r="20633" spans="6:9">
      <c r="F20633" s="52"/>
      <c r="H20633"/>
      <c r="I20633"/>
    </row>
    <row r="20634" spans="6:9">
      <c r="F20634" s="52"/>
      <c r="H20634"/>
      <c r="I20634"/>
    </row>
    <row r="20635" spans="6:9">
      <c r="F20635" s="52"/>
      <c r="H20635"/>
      <c r="I20635"/>
    </row>
    <row r="20636" spans="6:9">
      <c r="F20636" s="52"/>
      <c r="H20636"/>
      <c r="I20636"/>
    </row>
    <row r="20637" spans="6:9">
      <c r="F20637" s="52"/>
      <c r="H20637"/>
      <c r="I20637"/>
    </row>
    <row r="20638" spans="6:9">
      <c r="F20638" s="52"/>
      <c r="H20638"/>
      <c r="I20638"/>
    </row>
    <row r="20639" spans="6:9">
      <c r="F20639" s="52"/>
      <c r="H20639"/>
      <c r="I20639"/>
    </row>
    <row r="20640" spans="6:9">
      <c r="F20640" s="52"/>
      <c r="H20640"/>
      <c r="I20640"/>
    </row>
    <row r="20641" spans="6:9">
      <c r="F20641" s="52"/>
      <c r="H20641"/>
      <c r="I20641"/>
    </row>
    <row r="20642" spans="6:9">
      <c r="F20642" s="52"/>
      <c r="H20642"/>
      <c r="I20642"/>
    </row>
    <row r="20643" spans="6:9">
      <c r="F20643" s="52"/>
      <c r="H20643"/>
      <c r="I20643"/>
    </row>
    <row r="20644" spans="6:9">
      <c r="F20644" s="52"/>
      <c r="H20644"/>
      <c r="I20644"/>
    </row>
    <row r="20645" spans="6:9">
      <c r="F20645" s="52"/>
      <c r="H20645"/>
      <c r="I20645"/>
    </row>
    <row r="20646" spans="6:9">
      <c r="F20646" s="52"/>
      <c r="H20646"/>
      <c r="I20646"/>
    </row>
    <row r="20647" spans="6:9">
      <c r="F20647" s="52"/>
      <c r="H20647"/>
      <c r="I20647"/>
    </row>
    <row r="20648" spans="6:9">
      <c r="F20648" s="52"/>
      <c r="H20648"/>
      <c r="I20648"/>
    </row>
    <row r="20649" spans="6:9">
      <c r="F20649" s="52"/>
      <c r="H20649"/>
      <c r="I20649"/>
    </row>
    <row r="20650" spans="6:9">
      <c r="F20650" s="52"/>
      <c r="H20650"/>
      <c r="I20650"/>
    </row>
    <row r="20651" spans="6:9">
      <c r="F20651" s="52"/>
      <c r="H20651"/>
      <c r="I20651"/>
    </row>
    <row r="20652" spans="6:9">
      <c r="F20652" s="52"/>
      <c r="H20652"/>
      <c r="I20652"/>
    </row>
    <row r="20653" spans="6:9">
      <c r="F20653" s="52"/>
      <c r="H20653"/>
      <c r="I20653"/>
    </row>
    <row r="20654" spans="6:9">
      <c r="F20654" s="52"/>
      <c r="H20654"/>
      <c r="I20654"/>
    </row>
    <row r="20655" spans="6:9">
      <c r="F20655" s="52"/>
      <c r="H20655"/>
      <c r="I20655"/>
    </row>
    <row r="20656" spans="6:9">
      <c r="F20656" s="52"/>
      <c r="H20656"/>
      <c r="I20656"/>
    </row>
    <row r="20657" spans="6:9">
      <c r="F20657" s="52"/>
      <c r="H20657"/>
      <c r="I20657"/>
    </row>
    <row r="20658" spans="6:9">
      <c r="F20658" s="52"/>
      <c r="H20658"/>
      <c r="I20658"/>
    </row>
    <row r="20659" spans="6:9">
      <c r="F20659" s="52"/>
      <c r="H20659"/>
      <c r="I20659"/>
    </row>
    <row r="20660" spans="6:9">
      <c r="F20660" s="52"/>
      <c r="H20660"/>
      <c r="I20660"/>
    </row>
    <row r="20661" spans="6:9">
      <c r="F20661" s="52"/>
      <c r="H20661"/>
      <c r="I20661"/>
    </row>
    <row r="20662" spans="6:9">
      <c r="F20662" s="52"/>
      <c r="H20662"/>
      <c r="I20662"/>
    </row>
    <row r="20663" spans="6:9">
      <c r="F20663" s="52"/>
      <c r="H20663"/>
      <c r="I20663"/>
    </row>
    <row r="20664" spans="6:9">
      <c r="F20664" s="52"/>
      <c r="H20664"/>
      <c r="I20664"/>
    </row>
    <row r="20665" spans="6:9">
      <c r="F20665" s="52"/>
      <c r="H20665"/>
      <c r="I20665"/>
    </row>
    <row r="20666" spans="6:9">
      <c r="F20666" s="52"/>
      <c r="H20666"/>
      <c r="I20666"/>
    </row>
    <row r="20667" spans="6:9">
      <c r="F20667" s="52"/>
      <c r="H20667"/>
      <c r="I20667"/>
    </row>
    <row r="20668" spans="6:9">
      <c r="F20668" s="52"/>
      <c r="H20668"/>
      <c r="I20668"/>
    </row>
    <row r="20669" spans="6:9">
      <c r="F20669" s="52"/>
      <c r="H20669"/>
      <c r="I20669"/>
    </row>
    <row r="20670" spans="6:9">
      <c r="F20670" s="52"/>
      <c r="H20670"/>
      <c r="I20670"/>
    </row>
    <row r="20671" spans="6:9">
      <c r="F20671" s="52"/>
      <c r="H20671"/>
      <c r="I20671"/>
    </row>
    <row r="20672" spans="6:9">
      <c r="F20672" s="52"/>
      <c r="H20672"/>
      <c r="I20672"/>
    </row>
    <row r="20673" spans="6:9">
      <c r="F20673" s="52"/>
      <c r="H20673"/>
      <c r="I20673"/>
    </row>
    <row r="20674" spans="6:9">
      <c r="F20674" s="52"/>
      <c r="H20674"/>
      <c r="I20674"/>
    </row>
    <row r="20675" spans="6:9">
      <c r="F20675" s="52"/>
      <c r="H20675"/>
      <c r="I20675"/>
    </row>
    <row r="20676" spans="6:9">
      <c r="F20676" s="52"/>
      <c r="H20676"/>
      <c r="I20676"/>
    </row>
    <row r="20677" spans="6:9">
      <c r="F20677" s="52"/>
      <c r="H20677"/>
      <c r="I20677"/>
    </row>
    <row r="20678" spans="6:9">
      <c r="F20678" s="52"/>
      <c r="H20678"/>
      <c r="I20678"/>
    </row>
    <row r="20679" spans="6:9">
      <c r="F20679" s="52"/>
      <c r="H20679"/>
      <c r="I20679"/>
    </row>
    <row r="20680" spans="6:9">
      <c r="F20680" s="52"/>
      <c r="H20680"/>
      <c r="I20680"/>
    </row>
    <row r="20681" spans="6:9">
      <c r="F20681" s="52"/>
      <c r="H20681"/>
      <c r="I20681"/>
    </row>
    <row r="20682" spans="6:9">
      <c r="F20682" s="52"/>
      <c r="H20682"/>
      <c r="I20682"/>
    </row>
    <row r="20683" spans="6:9">
      <c r="F20683" s="52"/>
      <c r="H20683"/>
      <c r="I20683"/>
    </row>
    <row r="20684" spans="6:9">
      <c r="F20684" s="52"/>
      <c r="H20684"/>
      <c r="I20684"/>
    </row>
    <row r="20685" spans="6:9">
      <c r="F20685" s="52"/>
      <c r="H20685"/>
      <c r="I20685"/>
    </row>
    <row r="20686" spans="6:9">
      <c r="F20686" s="52"/>
      <c r="H20686"/>
      <c r="I20686"/>
    </row>
    <row r="20687" spans="6:9">
      <c r="F20687" s="52"/>
      <c r="H20687"/>
      <c r="I20687"/>
    </row>
    <row r="20688" spans="6:9">
      <c r="F20688" s="52"/>
      <c r="H20688"/>
      <c r="I20688"/>
    </row>
    <row r="20689" spans="6:9">
      <c r="F20689" s="52"/>
      <c r="H20689"/>
      <c r="I20689"/>
    </row>
    <row r="20690" spans="6:9">
      <c r="F20690" s="52"/>
      <c r="H20690"/>
      <c r="I20690"/>
    </row>
    <row r="20691" spans="6:9">
      <c r="F20691" s="52"/>
      <c r="H20691"/>
      <c r="I20691"/>
    </row>
    <row r="20692" spans="6:9">
      <c r="F20692" s="52"/>
      <c r="H20692"/>
      <c r="I20692"/>
    </row>
    <row r="20693" spans="6:9">
      <c r="F20693" s="52"/>
      <c r="H20693"/>
      <c r="I20693"/>
    </row>
    <row r="20694" spans="6:9">
      <c r="F20694" s="52"/>
      <c r="H20694"/>
      <c r="I20694"/>
    </row>
    <row r="20695" spans="6:9">
      <c r="F20695" s="52"/>
      <c r="H20695"/>
      <c r="I20695"/>
    </row>
    <row r="20696" spans="6:9">
      <c r="F20696" s="52"/>
      <c r="H20696"/>
      <c r="I20696"/>
    </row>
    <row r="20697" spans="6:9">
      <c r="F20697" s="52"/>
      <c r="H20697"/>
      <c r="I20697"/>
    </row>
    <row r="20698" spans="6:9">
      <c r="F20698" s="52"/>
      <c r="H20698"/>
      <c r="I20698"/>
    </row>
    <row r="20699" spans="6:9">
      <c r="F20699" s="52"/>
      <c r="H20699"/>
      <c r="I20699"/>
    </row>
    <row r="20700" spans="6:9">
      <c r="F20700" s="52"/>
      <c r="H20700"/>
      <c r="I20700"/>
    </row>
    <row r="20701" spans="6:9">
      <c r="F20701" s="52"/>
      <c r="H20701"/>
      <c r="I20701"/>
    </row>
    <row r="20702" spans="6:9">
      <c r="F20702" s="52"/>
      <c r="H20702"/>
      <c r="I20702"/>
    </row>
    <row r="20703" spans="6:9">
      <c r="F20703" s="52"/>
      <c r="H20703"/>
      <c r="I20703"/>
    </row>
    <row r="20704" spans="6:9">
      <c r="F20704" s="52"/>
      <c r="H20704"/>
      <c r="I20704"/>
    </row>
    <row r="20705" spans="6:9">
      <c r="F20705" s="52"/>
      <c r="H20705"/>
      <c r="I20705"/>
    </row>
    <row r="20706" spans="6:9">
      <c r="F20706" s="52"/>
      <c r="H20706"/>
      <c r="I20706"/>
    </row>
    <row r="20707" spans="6:9">
      <c r="F20707" s="52"/>
      <c r="H20707"/>
      <c r="I20707"/>
    </row>
    <row r="20708" spans="6:9">
      <c r="F20708" s="52"/>
      <c r="H20708"/>
      <c r="I20708"/>
    </row>
    <row r="20709" spans="6:9">
      <c r="F20709" s="52"/>
      <c r="H20709"/>
      <c r="I20709"/>
    </row>
    <row r="20710" spans="6:9">
      <c r="F20710" s="52"/>
      <c r="H20710"/>
      <c r="I20710"/>
    </row>
    <row r="20711" spans="6:9">
      <c r="F20711" s="52"/>
      <c r="H20711"/>
      <c r="I20711"/>
    </row>
    <row r="20712" spans="6:9">
      <c r="F20712" s="52"/>
      <c r="H20712"/>
      <c r="I20712"/>
    </row>
    <row r="20713" spans="6:9">
      <c r="F20713" s="52"/>
      <c r="H20713"/>
      <c r="I20713"/>
    </row>
    <row r="20714" spans="6:9">
      <c r="F20714" s="52"/>
      <c r="H20714"/>
      <c r="I20714"/>
    </row>
    <row r="20715" spans="6:9">
      <c r="F20715" s="52"/>
      <c r="H20715"/>
      <c r="I20715"/>
    </row>
    <row r="20716" spans="6:9">
      <c r="F20716" s="52"/>
      <c r="H20716"/>
      <c r="I20716"/>
    </row>
    <row r="20717" spans="6:9">
      <c r="F20717" s="52"/>
      <c r="H20717"/>
      <c r="I20717"/>
    </row>
    <row r="20718" spans="6:9">
      <c r="F20718" s="52"/>
      <c r="H20718"/>
      <c r="I20718"/>
    </row>
    <row r="20719" spans="6:9">
      <c r="F20719" s="52"/>
      <c r="H20719"/>
      <c r="I20719"/>
    </row>
    <row r="20720" spans="6:9">
      <c r="F20720" s="52"/>
      <c r="H20720"/>
      <c r="I20720"/>
    </row>
    <row r="20721" spans="6:9">
      <c r="F20721" s="52"/>
      <c r="H20721"/>
      <c r="I20721"/>
    </row>
    <row r="20722" spans="6:9">
      <c r="F20722" s="52"/>
      <c r="H20722"/>
      <c r="I20722"/>
    </row>
    <row r="20723" spans="6:9">
      <c r="F20723" s="52"/>
      <c r="H20723"/>
      <c r="I20723"/>
    </row>
    <row r="20724" spans="6:9">
      <c r="F20724" s="52"/>
      <c r="H20724"/>
      <c r="I20724"/>
    </row>
    <row r="20725" spans="6:9">
      <c r="F20725" s="52"/>
      <c r="H20725"/>
      <c r="I20725"/>
    </row>
    <row r="20726" spans="6:9">
      <c r="F20726" s="52"/>
      <c r="H20726"/>
      <c r="I20726"/>
    </row>
    <row r="20727" spans="6:9">
      <c r="F20727" s="52"/>
      <c r="H20727"/>
      <c r="I20727"/>
    </row>
    <row r="20728" spans="6:9">
      <c r="F20728" s="52"/>
      <c r="H20728"/>
      <c r="I20728"/>
    </row>
    <row r="20729" spans="6:9">
      <c r="F20729" s="52"/>
      <c r="H20729"/>
      <c r="I20729"/>
    </row>
    <row r="20730" spans="6:9">
      <c r="F20730" s="52"/>
      <c r="H20730"/>
      <c r="I20730"/>
    </row>
    <row r="20731" spans="6:9">
      <c r="F20731" s="52"/>
      <c r="H20731"/>
      <c r="I20731"/>
    </row>
    <row r="20732" spans="6:9">
      <c r="F20732" s="52"/>
      <c r="H20732"/>
      <c r="I20732"/>
    </row>
    <row r="20733" spans="6:9">
      <c r="F20733" s="52"/>
      <c r="H20733"/>
      <c r="I20733"/>
    </row>
    <row r="20734" spans="6:9">
      <c r="F20734" s="52"/>
      <c r="H20734"/>
      <c r="I20734"/>
    </row>
    <row r="20735" spans="6:9">
      <c r="F20735" s="52"/>
      <c r="H20735"/>
      <c r="I20735"/>
    </row>
    <row r="20736" spans="6:9">
      <c r="F20736" s="52"/>
      <c r="H20736"/>
      <c r="I20736"/>
    </row>
    <row r="20737" spans="6:9">
      <c r="F20737" s="52"/>
      <c r="H20737"/>
      <c r="I20737"/>
    </row>
    <row r="20738" spans="6:9">
      <c r="F20738" s="52"/>
      <c r="H20738"/>
      <c r="I20738"/>
    </row>
    <row r="20739" spans="6:9">
      <c r="F20739" s="52"/>
      <c r="H20739"/>
      <c r="I20739"/>
    </row>
    <row r="20740" spans="6:9">
      <c r="F20740" s="52"/>
      <c r="H20740"/>
      <c r="I20740"/>
    </row>
    <row r="20741" spans="6:9">
      <c r="F20741" s="52"/>
      <c r="H20741"/>
      <c r="I20741"/>
    </row>
    <row r="20742" spans="6:9">
      <c r="F20742" s="52"/>
      <c r="H20742"/>
      <c r="I20742"/>
    </row>
    <row r="20743" spans="6:9">
      <c r="F20743" s="52"/>
      <c r="H20743"/>
      <c r="I20743"/>
    </row>
    <row r="20744" spans="6:9">
      <c r="F20744" s="52"/>
      <c r="H20744"/>
      <c r="I20744"/>
    </row>
    <row r="20745" spans="6:9">
      <c r="F20745" s="52"/>
      <c r="H20745"/>
      <c r="I20745"/>
    </row>
    <row r="20746" spans="6:9">
      <c r="F20746" s="52"/>
      <c r="H20746"/>
      <c r="I20746"/>
    </row>
    <row r="20747" spans="6:9">
      <c r="F20747" s="52"/>
      <c r="H20747"/>
      <c r="I20747"/>
    </row>
    <row r="20748" spans="6:9">
      <c r="F20748" s="52"/>
      <c r="H20748"/>
      <c r="I20748"/>
    </row>
    <row r="20749" spans="6:9">
      <c r="F20749" s="52"/>
      <c r="H20749"/>
      <c r="I20749"/>
    </row>
    <row r="20750" spans="6:9">
      <c r="F20750" s="52"/>
      <c r="H20750"/>
      <c r="I20750"/>
    </row>
    <row r="20751" spans="6:9">
      <c r="F20751" s="52"/>
      <c r="H20751"/>
      <c r="I20751"/>
    </row>
    <row r="20752" spans="6:9">
      <c r="F20752" s="52"/>
      <c r="H20752"/>
      <c r="I20752"/>
    </row>
    <row r="20753" spans="6:9">
      <c r="F20753" s="52"/>
      <c r="H20753"/>
      <c r="I20753"/>
    </row>
    <row r="20754" spans="6:9">
      <c r="F20754" s="52"/>
      <c r="H20754"/>
      <c r="I20754"/>
    </row>
    <row r="20755" spans="6:9">
      <c r="F20755" s="52"/>
      <c r="H20755"/>
      <c r="I20755"/>
    </row>
    <row r="20756" spans="6:9">
      <c r="F20756" s="52"/>
      <c r="H20756"/>
      <c r="I20756"/>
    </row>
    <row r="20757" spans="6:9">
      <c r="F20757" s="52"/>
      <c r="H20757"/>
      <c r="I20757"/>
    </row>
    <row r="20758" spans="6:9">
      <c r="F20758" s="52"/>
      <c r="H20758"/>
      <c r="I20758"/>
    </row>
    <row r="20759" spans="6:9">
      <c r="F20759" s="52"/>
      <c r="H20759"/>
      <c r="I20759"/>
    </row>
    <row r="20760" spans="6:9">
      <c r="F20760" s="52"/>
      <c r="H20760"/>
      <c r="I20760"/>
    </row>
    <row r="20761" spans="6:9">
      <c r="F20761" s="52"/>
      <c r="H20761"/>
      <c r="I20761"/>
    </row>
    <row r="20762" spans="6:9">
      <c r="F20762" s="52"/>
      <c r="H20762"/>
      <c r="I20762"/>
    </row>
    <row r="20763" spans="6:9">
      <c r="F20763" s="52"/>
      <c r="H20763"/>
      <c r="I20763"/>
    </row>
    <row r="20764" spans="6:9">
      <c r="F20764" s="52"/>
      <c r="H20764"/>
      <c r="I20764"/>
    </row>
    <row r="20765" spans="6:9">
      <c r="F20765" s="52"/>
      <c r="H20765"/>
      <c r="I20765"/>
    </row>
    <row r="20766" spans="6:9">
      <c r="F20766" s="52"/>
      <c r="H20766"/>
      <c r="I20766"/>
    </row>
    <row r="20767" spans="6:9">
      <c r="F20767" s="52"/>
      <c r="H20767"/>
      <c r="I20767"/>
    </row>
    <row r="20768" spans="6:9">
      <c r="F20768" s="52"/>
      <c r="H20768"/>
      <c r="I20768"/>
    </row>
    <row r="20769" spans="6:9">
      <c r="F20769" s="52"/>
      <c r="H20769"/>
      <c r="I20769"/>
    </row>
    <row r="20770" spans="6:9">
      <c r="F20770" s="52"/>
      <c r="H20770"/>
      <c r="I20770"/>
    </row>
    <row r="20771" spans="6:9">
      <c r="F20771" s="52"/>
      <c r="H20771"/>
      <c r="I20771"/>
    </row>
    <row r="20772" spans="6:9">
      <c r="F20772" s="52"/>
      <c r="H20772"/>
      <c r="I20772"/>
    </row>
    <row r="20773" spans="6:9">
      <c r="F20773" s="52"/>
      <c r="H20773"/>
      <c r="I20773"/>
    </row>
    <row r="20774" spans="6:9">
      <c r="F20774" s="52"/>
      <c r="H20774"/>
      <c r="I20774"/>
    </row>
    <row r="20775" spans="6:9">
      <c r="F20775" s="52"/>
      <c r="H20775"/>
      <c r="I20775"/>
    </row>
    <row r="20776" spans="6:9">
      <c r="F20776" s="52"/>
      <c r="H20776"/>
      <c r="I20776"/>
    </row>
    <row r="20777" spans="6:9">
      <c r="F20777" s="52"/>
      <c r="H20777"/>
      <c r="I20777"/>
    </row>
    <row r="20778" spans="6:9">
      <c r="F20778" s="52"/>
      <c r="H20778"/>
      <c r="I20778"/>
    </row>
    <row r="20779" spans="6:9">
      <c r="F20779" s="52"/>
      <c r="H20779"/>
      <c r="I20779"/>
    </row>
    <row r="20780" spans="6:9">
      <c r="F20780" s="52"/>
      <c r="H20780"/>
      <c r="I20780"/>
    </row>
    <row r="20781" spans="6:9">
      <c r="F20781" s="52"/>
      <c r="H20781"/>
      <c r="I20781"/>
    </row>
    <row r="20782" spans="6:9">
      <c r="F20782" s="52"/>
      <c r="H20782"/>
      <c r="I20782"/>
    </row>
    <row r="20783" spans="6:9">
      <c r="F20783" s="52"/>
      <c r="H20783"/>
      <c r="I20783"/>
    </row>
    <row r="20784" spans="6:9">
      <c r="F20784" s="52"/>
      <c r="H20784"/>
      <c r="I20784"/>
    </row>
    <row r="20785" spans="6:9">
      <c r="F20785" s="52"/>
      <c r="H20785"/>
      <c r="I20785"/>
    </row>
    <row r="20786" spans="6:9">
      <c r="F20786" s="52"/>
      <c r="H20786"/>
      <c r="I20786"/>
    </row>
    <row r="20787" spans="6:9">
      <c r="F20787" s="52"/>
      <c r="H20787"/>
      <c r="I20787"/>
    </row>
    <row r="20788" spans="6:9">
      <c r="F20788" s="52"/>
      <c r="H20788"/>
      <c r="I20788"/>
    </row>
    <row r="20789" spans="6:9">
      <c r="F20789" s="52"/>
      <c r="H20789"/>
      <c r="I20789"/>
    </row>
    <row r="20790" spans="6:9">
      <c r="F20790" s="52"/>
      <c r="H20790"/>
      <c r="I20790"/>
    </row>
    <row r="20791" spans="6:9">
      <c r="F20791" s="52"/>
      <c r="H20791"/>
      <c r="I20791"/>
    </row>
    <row r="20792" spans="6:9">
      <c r="F20792" s="52"/>
      <c r="H20792"/>
      <c r="I20792"/>
    </row>
    <row r="20793" spans="6:9">
      <c r="F20793" s="52"/>
      <c r="H20793"/>
      <c r="I20793"/>
    </row>
    <row r="20794" spans="6:9">
      <c r="F20794" s="52"/>
      <c r="H20794"/>
      <c r="I20794"/>
    </row>
    <row r="20795" spans="6:9">
      <c r="F20795" s="52"/>
      <c r="H20795"/>
      <c r="I20795"/>
    </row>
    <row r="20796" spans="6:9">
      <c r="F20796" s="52"/>
      <c r="H20796"/>
      <c r="I20796"/>
    </row>
    <row r="20797" spans="6:9">
      <c r="F20797" s="52"/>
      <c r="H20797"/>
      <c r="I20797"/>
    </row>
    <row r="20798" spans="6:9">
      <c r="F20798" s="52"/>
      <c r="H20798"/>
      <c r="I20798"/>
    </row>
    <row r="20799" spans="6:9">
      <c r="F20799" s="52"/>
      <c r="H20799"/>
      <c r="I20799"/>
    </row>
    <row r="20800" spans="6:9">
      <c r="F20800" s="52"/>
      <c r="H20800"/>
      <c r="I20800"/>
    </row>
    <row r="20801" spans="6:9">
      <c r="F20801" s="52"/>
      <c r="H20801"/>
      <c r="I20801"/>
    </row>
    <row r="20802" spans="6:9">
      <c r="F20802" s="52"/>
      <c r="H20802"/>
      <c r="I20802"/>
    </row>
    <row r="20803" spans="6:9">
      <c r="F20803" s="52"/>
      <c r="H20803"/>
      <c r="I20803"/>
    </row>
    <row r="20804" spans="6:9">
      <c r="F20804" s="52"/>
      <c r="H20804"/>
      <c r="I20804"/>
    </row>
    <row r="20805" spans="6:9">
      <c r="F20805" s="52"/>
      <c r="H20805"/>
      <c r="I20805"/>
    </row>
    <row r="20806" spans="6:9">
      <c r="F20806" s="52"/>
      <c r="H20806"/>
      <c r="I20806"/>
    </row>
    <row r="20807" spans="6:9">
      <c r="F20807" s="52"/>
      <c r="H20807"/>
      <c r="I20807"/>
    </row>
    <row r="20808" spans="6:9">
      <c r="F20808" s="52"/>
      <c r="H20808"/>
      <c r="I20808"/>
    </row>
    <row r="20809" spans="6:9">
      <c r="F20809" s="52"/>
      <c r="H20809"/>
      <c r="I20809"/>
    </row>
    <row r="20810" spans="6:9">
      <c r="F20810" s="52"/>
      <c r="H20810"/>
      <c r="I20810"/>
    </row>
    <row r="20811" spans="6:9">
      <c r="F20811" s="52"/>
      <c r="H20811"/>
      <c r="I20811"/>
    </row>
    <row r="20812" spans="6:9">
      <c r="F20812" s="52"/>
      <c r="H20812"/>
      <c r="I20812"/>
    </row>
    <row r="20813" spans="6:9">
      <c r="F20813" s="52"/>
      <c r="H20813"/>
      <c r="I20813"/>
    </row>
    <row r="20814" spans="6:9">
      <c r="F20814" s="52"/>
      <c r="H20814"/>
      <c r="I20814"/>
    </row>
    <row r="20815" spans="6:9">
      <c r="F20815" s="52"/>
      <c r="H20815"/>
      <c r="I20815"/>
    </row>
    <row r="20816" spans="6:9">
      <c r="F20816" s="52"/>
      <c r="H20816"/>
      <c r="I20816"/>
    </row>
    <row r="20817" spans="6:9">
      <c r="F20817" s="52"/>
      <c r="H20817"/>
      <c r="I20817"/>
    </row>
    <row r="20818" spans="6:9">
      <c r="F20818" s="52"/>
      <c r="H20818"/>
      <c r="I20818"/>
    </row>
    <row r="20819" spans="6:9">
      <c r="F20819" s="52"/>
      <c r="H20819"/>
      <c r="I20819"/>
    </row>
    <row r="20820" spans="6:9">
      <c r="F20820" s="52"/>
      <c r="H20820"/>
      <c r="I20820"/>
    </row>
    <row r="20821" spans="6:9">
      <c r="F20821" s="52"/>
      <c r="H20821"/>
      <c r="I20821"/>
    </row>
    <row r="20822" spans="6:9">
      <c r="F20822" s="52"/>
      <c r="H20822"/>
      <c r="I20822"/>
    </row>
    <row r="20823" spans="6:9">
      <c r="F20823" s="52"/>
      <c r="H20823"/>
      <c r="I20823"/>
    </row>
    <row r="20824" spans="6:9">
      <c r="F20824" s="52"/>
      <c r="H20824"/>
      <c r="I20824"/>
    </row>
    <row r="20825" spans="6:9">
      <c r="F20825" s="52"/>
      <c r="H20825"/>
      <c r="I20825"/>
    </row>
    <row r="20826" spans="6:9">
      <c r="F20826" s="52"/>
      <c r="H20826"/>
      <c r="I20826"/>
    </row>
    <row r="20827" spans="6:9">
      <c r="F20827" s="52"/>
      <c r="H20827"/>
      <c r="I20827"/>
    </row>
    <row r="20828" spans="6:9">
      <c r="F20828" s="52"/>
      <c r="H20828"/>
      <c r="I20828"/>
    </row>
    <row r="20829" spans="6:9">
      <c r="F20829" s="52"/>
      <c r="H20829"/>
      <c r="I20829"/>
    </row>
    <row r="20830" spans="6:9">
      <c r="F20830" s="52"/>
      <c r="H20830"/>
      <c r="I20830"/>
    </row>
    <row r="20831" spans="6:9">
      <c r="F20831" s="52"/>
      <c r="H20831"/>
      <c r="I20831"/>
    </row>
    <row r="20832" spans="6:9">
      <c r="F20832" s="52"/>
      <c r="H20832"/>
      <c r="I20832"/>
    </row>
    <row r="20833" spans="6:9">
      <c r="F20833" s="52"/>
      <c r="H20833"/>
      <c r="I20833"/>
    </row>
    <row r="20834" spans="6:9">
      <c r="F20834" s="52"/>
      <c r="H20834"/>
      <c r="I20834"/>
    </row>
    <row r="20835" spans="6:9">
      <c r="F20835" s="52"/>
      <c r="H20835"/>
      <c r="I20835"/>
    </row>
    <row r="20836" spans="6:9">
      <c r="F20836" s="52"/>
      <c r="H20836"/>
      <c r="I20836"/>
    </row>
    <row r="20837" spans="6:9">
      <c r="F20837" s="52"/>
      <c r="H20837"/>
      <c r="I20837"/>
    </row>
    <row r="20838" spans="6:9">
      <c r="F20838" s="52"/>
      <c r="H20838"/>
      <c r="I20838"/>
    </row>
    <row r="20839" spans="6:9">
      <c r="F20839" s="52"/>
      <c r="H20839"/>
      <c r="I20839"/>
    </row>
    <row r="20840" spans="6:9">
      <c r="F20840" s="52"/>
      <c r="H20840"/>
      <c r="I20840"/>
    </row>
    <row r="20841" spans="6:9">
      <c r="F20841" s="52"/>
      <c r="H20841"/>
      <c r="I20841"/>
    </row>
    <row r="20842" spans="6:9">
      <c r="F20842" s="52"/>
      <c r="H20842"/>
      <c r="I20842"/>
    </row>
    <row r="20843" spans="6:9">
      <c r="F20843" s="52"/>
      <c r="H20843"/>
      <c r="I20843"/>
    </row>
    <row r="20844" spans="6:9">
      <c r="F20844" s="52"/>
      <c r="H20844"/>
      <c r="I20844"/>
    </row>
    <row r="20845" spans="6:9">
      <c r="F20845" s="52"/>
      <c r="H20845"/>
      <c r="I20845"/>
    </row>
    <row r="20846" spans="6:9">
      <c r="F20846" s="52"/>
      <c r="H20846"/>
      <c r="I20846"/>
    </row>
    <row r="20847" spans="6:9">
      <c r="F20847" s="52"/>
      <c r="H20847"/>
      <c r="I20847"/>
    </row>
    <row r="20848" spans="6:9">
      <c r="F20848" s="52"/>
      <c r="H20848"/>
      <c r="I20848"/>
    </row>
    <row r="20849" spans="6:9">
      <c r="F20849" s="52"/>
      <c r="H20849"/>
      <c r="I20849"/>
    </row>
    <row r="20850" spans="6:9">
      <c r="F20850" s="52"/>
      <c r="H20850"/>
      <c r="I20850"/>
    </row>
    <row r="20851" spans="6:9">
      <c r="F20851" s="52"/>
      <c r="H20851"/>
      <c r="I20851"/>
    </row>
    <row r="20852" spans="6:9">
      <c r="F20852" s="52"/>
      <c r="H20852"/>
      <c r="I20852"/>
    </row>
    <row r="20853" spans="6:9">
      <c r="F20853" s="52"/>
      <c r="H20853"/>
      <c r="I20853"/>
    </row>
    <row r="20854" spans="6:9">
      <c r="F20854" s="52"/>
      <c r="H20854"/>
      <c r="I20854"/>
    </row>
    <row r="20855" spans="6:9">
      <c r="F20855" s="52"/>
      <c r="H20855"/>
      <c r="I20855"/>
    </row>
    <row r="20856" spans="6:9">
      <c r="F20856" s="52"/>
      <c r="H20856"/>
      <c r="I20856"/>
    </row>
    <row r="20857" spans="6:9">
      <c r="F20857" s="52"/>
      <c r="H20857"/>
      <c r="I20857"/>
    </row>
    <row r="20858" spans="6:9">
      <c r="F20858" s="52"/>
      <c r="H20858"/>
      <c r="I20858"/>
    </row>
    <row r="20859" spans="6:9">
      <c r="F20859" s="52"/>
      <c r="H20859"/>
      <c r="I20859"/>
    </row>
    <row r="20860" spans="6:9">
      <c r="F20860" s="52"/>
      <c r="H20860"/>
      <c r="I20860"/>
    </row>
    <row r="20861" spans="6:9">
      <c r="F20861" s="52"/>
      <c r="H20861"/>
      <c r="I20861"/>
    </row>
    <row r="20862" spans="6:9">
      <c r="F20862" s="52"/>
      <c r="H20862"/>
      <c r="I20862"/>
    </row>
    <row r="20863" spans="6:9">
      <c r="F20863" s="52"/>
      <c r="H20863"/>
      <c r="I20863"/>
    </row>
    <row r="20864" spans="6:9">
      <c r="F20864" s="52"/>
      <c r="H20864"/>
      <c r="I20864"/>
    </row>
    <row r="20865" spans="6:9">
      <c r="F20865" s="52"/>
      <c r="H20865"/>
      <c r="I20865"/>
    </row>
    <row r="20866" spans="6:9">
      <c r="F20866" s="52"/>
      <c r="H20866"/>
      <c r="I20866"/>
    </row>
    <row r="20867" spans="6:9">
      <c r="F20867" s="52"/>
      <c r="H20867"/>
      <c r="I20867"/>
    </row>
    <row r="20868" spans="6:9">
      <c r="F20868" s="52"/>
      <c r="H20868"/>
      <c r="I20868"/>
    </row>
    <row r="20869" spans="6:9">
      <c r="F20869" s="52"/>
      <c r="H20869"/>
      <c r="I20869"/>
    </row>
    <row r="20870" spans="6:9">
      <c r="F20870" s="52"/>
      <c r="H20870"/>
      <c r="I20870"/>
    </row>
    <row r="20871" spans="6:9">
      <c r="F20871" s="52"/>
      <c r="H20871"/>
      <c r="I20871"/>
    </row>
    <row r="20872" spans="6:9">
      <c r="F20872" s="52"/>
      <c r="H20872"/>
      <c r="I20872"/>
    </row>
    <row r="20873" spans="6:9">
      <c r="F20873" s="52"/>
      <c r="H20873"/>
      <c r="I20873"/>
    </row>
    <row r="20874" spans="6:9">
      <c r="F20874" s="52"/>
      <c r="H20874"/>
      <c r="I20874"/>
    </row>
    <row r="20875" spans="6:9">
      <c r="F20875" s="52"/>
      <c r="H20875"/>
      <c r="I20875"/>
    </row>
    <row r="20876" spans="6:9">
      <c r="F20876" s="52"/>
      <c r="H20876"/>
      <c r="I20876"/>
    </row>
    <row r="20877" spans="6:9">
      <c r="F20877" s="52"/>
      <c r="H20877"/>
      <c r="I20877"/>
    </row>
    <row r="20878" spans="6:9">
      <c r="F20878" s="52"/>
      <c r="H20878"/>
      <c r="I20878"/>
    </row>
    <row r="20879" spans="6:9">
      <c r="F20879" s="52"/>
      <c r="H20879"/>
      <c r="I20879"/>
    </row>
    <row r="20880" spans="6:9">
      <c r="F20880" s="52"/>
      <c r="H20880"/>
      <c r="I20880"/>
    </row>
    <row r="20881" spans="6:9">
      <c r="F20881" s="52"/>
      <c r="H20881"/>
      <c r="I20881"/>
    </row>
    <row r="20882" spans="6:9">
      <c r="F20882" s="52"/>
      <c r="H20882"/>
      <c r="I20882"/>
    </row>
    <row r="20883" spans="6:9">
      <c r="F20883" s="52"/>
      <c r="H20883"/>
      <c r="I20883"/>
    </row>
    <row r="20884" spans="6:9">
      <c r="F20884" s="52"/>
      <c r="H20884"/>
      <c r="I20884"/>
    </row>
    <row r="20885" spans="6:9">
      <c r="F20885" s="52"/>
      <c r="H20885"/>
      <c r="I20885"/>
    </row>
    <row r="20886" spans="6:9">
      <c r="F20886" s="52"/>
      <c r="H20886"/>
      <c r="I20886"/>
    </row>
    <row r="20887" spans="6:9">
      <c r="F20887" s="52"/>
      <c r="H20887"/>
      <c r="I20887"/>
    </row>
    <row r="20888" spans="6:9">
      <c r="F20888" s="52"/>
      <c r="H20888"/>
      <c r="I20888"/>
    </row>
    <row r="20889" spans="6:9">
      <c r="F20889" s="52"/>
      <c r="H20889"/>
      <c r="I20889"/>
    </row>
    <row r="20890" spans="6:9">
      <c r="F20890" s="52"/>
      <c r="H20890"/>
      <c r="I20890"/>
    </row>
    <row r="20891" spans="6:9">
      <c r="F20891" s="52"/>
      <c r="H20891"/>
      <c r="I20891"/>
    </row>
    <row r="20892" spans="6:9">
      <c r="F20892" s="52"/>
      <c r="H20892"/>
      <c r="I20892"/>
    </row>
    <row r="20893" spans="6:9">
      <c r="F20893" s="52"/>
      <c r="H20893"/>
      <c r="I20893"/>
    </row>
    <row r="20894" spans="6:9">
      <c r="F20894" s="52"/>
      <c r="H20894"/>
      <c r="I20894"/>
    </row>
    <row r="20895" spans="6:9">
      <c r="F20895" s="52"/>
      <c r="H20895"/>
      <c r="I20895"/>
    </row>
    <row r="20896" spans="6:9">
      <c r="F20896" s="52"/>
      <c r="H20896"/>
      <c r="I20896"/>
    </row>
    <row r="20897" spans="6:9">
      <c r="F20897" s="52"/>
      <c r="H20897"/>
      <c r="I20897"/>
    </row>
    <row r="20898" spans="6:9">
      <c r="F20898" s="52"/>
      <c r="H20898"/>
      <c r="I20898"/>
    </row>
    <row r="20899" spans="6:9">
      <c r="F20899" s="52"/>
      <c r="H20899"/>
      <c r="I20899"/>
    </row>
    <row r="20900" spans="6:9">
      <c r="F20900" s="52"/>
      <c r="H20900"/>
      <c r="I20900"/>
    </row>
    <row r="20901" spans="6:9">
      <c r="F20901" s="52"/>
      <c r="H20901"/>
      <c r="I20901"/>
    </row>
    <row r="20902" spans="6:9">
      <c r="F20902" s="52"/>
      <c r="H20902"/>
      <c r="I20902"/>
    </row>
    <row r="20903" spans="6:9">
      <c r="F20903" s="52"/>
      <c r="H20903"/>
      <c r="I20903"/>
    </row>
    <row r="20904" spans="6:9">
      <c r="F20904" s="52"/>
      <c r="H20904"/>
      <c r="I20904"/>
    </row>
    <row r="20905" spans="6:9">
      <c r="F20905" s="52"/>
      <c r="H20905"/>
      <c r="I20905"/>
    </row>
    <row r="20906" spans="6:9">
      <c r="F20906" s="52"/>
      <c r="H20906"/>
      <c r="I20906"/>
    </row>
    <row r="20907" spans="6:9">
      <c r="F20907" s="52"/>
      <c r="H20907"/>
      <c r="I20907"/>
    </row>
    <row r="20908" spans="6:9">
      <c r="F20908" s="52"/>
      <c r="H20908"/>
      <c r="I20908"/>
    </row>
    <row r="20909" spans="6:9">
      <c r="F20909" s="52"/>
      <c r="H20909"/>
      <c r="I20909"/>
    </row>
    <row r="20910" spans="6:9">
      <c r="F20910" s="52"/>
      <c r="H20910"/>
      <c r="I20910"/>
    </row>
    <row r="20911" spans="6:9">
      <c r="F20911" s="52"/>
      <c r="H20911"/>
      <c r="I20911"/>
    </row>
    <row r="20912" spans="6:9">
      <c r="F20912" s="52"/>
      <c r="H20912"/>
      <c r="I20912"/>
    </row>
    <row r="20913" spans="6:9">
      <c r="F20913" s="52"/>
      <c r="H20913"/>
      <c r="I20913"/>
    </row>
    <row r="20914" spans="6:9">
      <c r="F20914" s="52"/>
      <c r="H20914"/>
      <c r="I20914"/>
    </row>
    <row r="20915" spans="6:9">
      <c r="F20915" s="52"/>
      <c r="H20915"/>
      <c r="I20915"/>
    </row>
    <row r="20916" spans="6:9">
      <c r="F20916" s="52"/>
      <c r="H20916"/>
      <c r="I20916"/>
    </row>
    <row r="20917" spans="6:9">
      <c r="F20917" s="52"/>
      <c r="H20917"/>
      <c r="I20917"/>
    </row>
    <row r="20918" spans="6:9">
      <c r="F20918" s="52"/>
      <c r="H20918"/>
      <c r="I20918"/>
    </row>
    <row r="20919" spans="6:9">
      <c r="F20919" s="52"/>
      <c r="H20919"/>
      <c r="I20919"/>
    </row>
    <row r="20920" spans="6:9">
      <c r="F20920" s="52"/>
      <c r="H20920"/>
      <c r="I20920"/>
    </row>
    <row r="20921" spans="6:9">
      <c r="F20921" s="52"/>
      <c r="H20921"/>
      <c r="I20921"/>
    </row>
    <row r="20922" spans="6:9">
      <c r="F20922" s="52"/>
      <c r="H20922"/>
      <c r="I20922"/>
    </row>
    <row r="20923" spans="6:9">
      <c r="F20923" s="52"/>
      <c r="H20923"/>
      <c r="I20923"/>
    </row>
    <row r="20924" spans="6:9">
      <c r="F20924" s="52"/>
      <c r="H20924"/>
      <c r="I20924"/>
    </row>
    <row r="20925" spans="6:9">
      <c r="F20925" s="52"/>
      <c r="H20925"/>
      <c r="I20925"/>
    </row>
    <row r="20926" spans="6:9">
      <c r="F20926" s="52"/>
      <c r="H20926"/>
      <c r="I20926"/>
    </row>
    <row r="20927" spans="6:9">
      <c r="F20927" s="52"/>
      <c r="H20927"/>
      <c r="I20927"/>
    </row>
    <row r="20928" spans="6:9">
      <c r="F20928" s="52"/>
      <c r="H20928"/>
      <c r="I20928"/>
    </row>
    <row r="20929" spans="6:9">
      <c r="F20929" s="52"/>
      <c r="H20929"/>
      <c r="I20929"/>
    </row>
    <row r="20930" spans="6:9">
      <c r="F20930" s="52"/>
      <c r="H20930"/>
      <c r="I20930"/>
    </row>
    <row r="20931" spans="6:9">
      <c r="F20931" s="52"/>
      <c r="H20931"/>
      <c r="I20931"/>
    </row>
    <row r="20932" spans="6:9">
      <c r="F20932" s="52"/>
      <c r="H20932"/>
      <c r="I20932"/>
    </row>
    <row r="20933" spans="6:9">
      <c r="F20933" s="52"/>
      <c r="H20933"/>
      <c r="I20933"/>
    </row>
    <row r="20934" spans="6:9">
      <c r="F20934" s="52"/>
      <c r="H20934"/>
      <c r="I20934"/>
    </row>
    <row r="20935" spans="6:9">
      <c r="F20935" s="52"/>
      <c r="H20935"/>
      <c r="I20935"/>
    </row>
    <row r="20936" spans="6:9">
      <c r="F20936" s="52"/>
      <c r="H20936"/>
      <c r="I20936"/>
    </row>
    <row r="20937" spans="6:9">
      <c r="F20937" s="52"/>
      <c r="H20937"/>
      <c r="I20937"/>
    </row>
    <row r="20938" spans="6:9">
      <c r="F20938" s="52"/>
      <c r="H20938"/>
      <c r="I20938"/>
    </row>
    <row r="20939" spans="6:9">
      <c r="F20939" s="52"/>
      <c r="H20939"/>
      <c r="I20939"/>
    </row>
    <row r="20940" spans="6:9">
      <c r="F20940" s="52"/>
      <c r="H20940"/>
      <c r="I20940"/>
    </row>
    <row r="20941" spans="6:9">
      <c r="F20941" s="52"/>
      <c r="H20941"/>
      <c r="I20941"/>
    </row>
    <row r="20942" spans="6:9">
      <c r="F20942" s="52"/>
      <c r="H20942"/>
      <c r="I20942"/>
    </row>
    <row r="20943" spans="6:9">
      <c r="F20943" s="52"/>
      <c r="H20943"/>
      <c r="I20943"/>
    </row>
    <row r="20944" spans="6:9">
      <c r="F20944" s="52"/>
      <c r="H20944"/>
      <c r="I20944"/>
    </row>
    <row r="20945" spans="6:9">
      <c r="F20945" s="52"/>
      <c r="H20945"/>
      <c r="I20945"/>
    </row>
    <row r="20946" spans="6:9">
      <c r="F20946" s="52"/>
      <c r="H20946"/>
      <c r="I20946"/>
    </row>
    <row r="20947" spans="6:9">
      <c r="F20947" s="52"/>
      <c r="H20947"/>
      <c r="I20947"/>
    </row>
    <row r="20948" spans="6:9">
      <c r="F20948" s="52"/>
      <c r="H20948"/>
      <c r="I20948"/>
    </row>
    <row r="20949" spans="6:9">
      <c r="F20949" s="52"/>
      <c r="H20949"/>
      <c r="I20949"/>
    </row>
    <row r="20950" spans="6:9">
      <c r="F20950" s="52"/>
      <c r="H20950"/>
      <c r="I20950"/>
    </row>
    <row r="20951" spans="6:9">
      <c r="F20951" s="52"/>
      <c r="H20951"/>
      <c r="I20951"/>
    </row>
    <row r="20952" spans="6:9">
      <c r="F20952" s="52"/>
      <c r="H20952"/>
      <c r="I20952"/>
    </row>
    <row r="20953" spans="6:9">
      <c r="F20953" s="52"/>
      <c r="H20953"/>
      <c r="I20953"/>
    </row>
    <row r="20954" spans="6:9">
      <c r="F20954" s="52"/>
      <c r="H20954"/>
      <c r="I20954"/>
    </row>
    <row r="20955" spans="6:9">
      <c r="F20955" s="52"/>
      <c r="H20955"/>
      <c r="I20955"/>
    </row>
    <row r="20956" spans="6:9">
      <c r="F20956" s="52"/>
      <c r="H20956"/>
      <c r="I20956"/>
    </row>
    <row r="20957" spans="6:9">
      <c r="F20957" s="52"/>
      <c r="H20957"/>
      <c r="I20957"/>
    </row>
    <row r="20958" spans="6:9">
      <c r="F20958" s="52"/>
      <c r="H20958"/>
      <c r="I20958"/>
    </row>
    <row r="20959" spans="6:9">
      <c r="F20959" s="52"/>
      <c r="H20959"/>
      <c r="I20959"/>
    </row>
    <row r="20960" spans="6:9">
      <c r="F20960" s="52"/>
      <c r="H20960"/>
      <c r="I20960"/>
    </row>
    <row r="20961" spans="6:9">
      <c r="F20961" s="52"/>
      <c r="H20961"/>
      <c r="I20961"/>
    </row>
    <row r="20962" spans="6:9">
      <c r="F20962" s="52"/>
      <c r="H20962"/>
      <c r="I20962"/>
    </row>
    <row r="20963" spans="6:9">
      <c r="F20963" s="52"/>
      <c r="H20963"/>
      <c r="I20963"/>
    </row>
    <row r="20964" spans="6:9">
      <c r="F20964" s="52"/>
      <c r="H20964"/>
      <c r="I20964"/>
    </row>
    <row r="20965" spans="6:9">
      <c r="F20965" s="52"/>
      <c r="H20965"/>
      <c r="I20965"/>
    </row>
    <row r="20966" spans="6:9">
      <c r="F20966" s="52"/>
      <c r="H20966"/>
      <c r="I20966"/>
    </row>
    <row r="20967" spans="6:9">
      <c r="F20967" s="52"/>
      <c r="H20967"/>
      <c r="I20967"/>
    </row>
    <row r="20968" spans="6:9">
      <c r="F20968" s="52"/>
      <c r="H20968"/>
      <c r="I20968"/>
    </row>
    <row r="20969" spans="6:9">
      <c r="F20969" s="52"/>
      <c r="H20969"/>
      <c r="I20969"/>
    </row>
    <row r="20970" spans="6:9">
      <c r="F20970" s="52"/>
      <c r="H20970"/>
      <c r="I20970"/>
    </row>
    <row r="20971" spans="6:9">
      <c r="F20971" s="52"/>
      <c r="H20971"/>
      <c r="I20971"/>
    </row>
    <row r="20972" spans="6:9">
      <c r="F20972" s="52"/>
      <c r="H20972"/>
      <c r="I20972"/>
    </row>
    <row r="20973" spans="6:9">
      <c r="F20973" s="52"/>
      <c r="H20973"/>
      <c r="I20973"/>
    </row>
    <row r="20974" spans="6:9">
      <c r="F20974" s="52"/>
      <c r="H20974"/>
      <c r="I20974"/>
    </row>
    <row r="20975" spans="6:9">
      <c r="F20975" s="52"/>
      <c r="H20975"/>
      <c r="I20975"/>
    </row>
    <row r="20976" spans="6:9">
      <c r="F20976" s="52"/>
      <c r="H20976"/>
      <c r="I20976"/>
    </row>
    <row r="20977" spans="6:9">
      <c r="F20977" s="52"/>
      <c r="H20977"/>
      <c r="I20977"/>
    </row>
    <row r="20978" spans="6:9">
      <c r="F20978" s="52"/>
      <c r="H20978"/>
      <c r="I20978"/>
    </row>
    <row r="20979" spans="6:9">
      <c r="F20979" s="52"/>
      <c r="H20979"/>
      <c r="I20979"/>
    </row>
    <row r="20980" spans="6:9">
      <c r="F20980" s="52"/>
      <c r="H20980"/>
      <c r="I20980"/>
    </row>
    <row r="20981" spans="6:9">
      <c r="F20981" s="52"/>
      <c r="H20981"/>
      <c r="I20981"/>
    </row>
    <row r="20982" spans="6:9">
      <c r="F20982" s="52"/>
      <c r="H20982"/>
      <c r="I20982"/>
    </row>
    <row r="20983" spans="6:9">
      <c r="F20983" s="52"/>
      <c r="H20983"/>
      <c r="I20983"/>
    </row>
    <row r="20984" spans="6:9">
      <c r="F20984" s="52"/>
      <c r="H20984"/>
      <c r="I20984"/>
    </row>
    <row r="20985" spans="6:9">
      <c r="F20985" s="52"/>
      <c r="H20985"/>
      <c r="I20985"/>
    </row>
    <row r="20986" spans="6:9">
      <c r="F20986" s="52"/>
      <c r="H20986"/>
      <c r="I20986"/>
    </row>
    <row r="20987" spans="6:9">
      <c r="F20987" s="52"/>
      <c r="H20987"/>
      <c r="I20987"/>
    </row>
    <row r="20988" spans="6:9">
      <c r="F20988" s="52"/>
      <c r="H20988"/>
      <c r="I20988"/>
    </row>
    <row r="20989" spans="6:9">
      <c r="F20989" s="52"/>
      <c r="H20989"/>
      <c r="I20989"/>
    </row>
    <row r="20990" spans="6:9">
      <c r="F20990" s="52"/>
      <c r="H20990"/>
      <c r="I20990"/>
    </row>
    <row r="20991" spans="6:9">
      <c r="F20991" s="52"/>
      <c r="H20991"/>
      <c r="I20991"/>
    </row>
    <row r="20992" spans="6:9">
      <c r="F20992" s="52"/>
      <c r="H20992"/>
      <c r="I20992"/>
    </row>
    <row r="20993" spans="6:9">
      <c r="F20993" s="52"/>
      <c r="H20993"/>
      <c r="I20993"/>
    </row>
    <row r="20994" spans="6:9">
      <c r="F20994" s="52"/>
      <c r="H20994"/>
      <c r="I20994"/>
    </row>
    <row r="20995" spans="6:9">
      <c r="F20995" s="52"/>
      <c r="H20995"/>
      <c r="I20995"/>
    </row>
    <row r="20996" spans="6:9">
      <c r="F20996" s="52"/>
      <c r="H20996"/>
      <c r="I20996"/>
    </row>
    <row r="20997" spans="6:9">
      <c r="F20997" s="52"/>
      <c r="H20997"/>
      <c r="I20997"/>
    </row>
    <row r="20998" spans="6:9">
      <c r="F20998" s="52"/>
      <c r="H20998"/>
      <c r="I20998"/>
    </row>
    <row r="20999" spans="6:9">
      <c r="F20999" s="52"/>
      <c r="H20999"/>
      <c r="I20999"/>
    </row>
    <row r="21000" spans="6:9">
      <c r="F21000" s="52"/>
      <c r="H21000"/>
      <c r="I21000"/>
    </row>
    <row r="21001" spans="6:9">
      <c r="F21001" s="52"/>
      <c r="H21001"/>
      <c r="I21001"/>
    </row>
    <row r="21002" spans="6:9">
      <c r="F21002" s="52"/>
      <c r="H21002"/>
      <c r="I21002"/>
    </row>
    <row r="21003" spans="6:9">
      <c r="F21003" s="52"/>
      <c r="H21003"/>
      <c r="I21003"/>
    </row>
    <row r="21004" spans="6:9">
      <c r="F21004" s="52"/>
      <c r="H21004"/>
      <c r="I21004"/>
    </row>
    <row r="21005" spans="6:9">
      <c r="F21005" s="52"/>
      <c r="H21005"/>
      <c r="I21005"/>
    </row>
    <row r="21006" spans="6:9">
      <c r="F21006" s="52"/>
      <c r="H21006"/>
      <c r="I21006"/>
    </row>
    <row r="21007" spans="6:9">
      <c r="F21007" s="52"/>
      <c r="H21007"/>
      <c r="I21007"/>
    </row>
    <row r="21008" spans="6:9">
      <c r="F21008" s="52"/>
      <c r="H21008"/>
      <c r="I21008"/>
    </row>
    <row r="21009" spans="6:9">
      <c r="F21009" s="52"/>
      <c r="H21009"/>
      <c r="I21009"/>
    </row>
    <row r="21010" spans="6:9">
      <c r="F21010" s="52"/>
      <c r="H21010"/>
      <c r="I21010"/>
    </row>
    <row r="21011" spans="6:9">
      <c r="F21011" s="52"/>
      <c r="H21011"/>
      <c r="I21011"/>
    </row>
    <row r="21012" spans="6:9">
      <c r="F21012" s="52"/>
      <c r="H21012"/>
      <c r="I21012"/>
    </row>
    <row r="21013" spans="6:9">
      <c r="F21013" s="52"/>
      <c r="H21013"/>
      <c r="I21013"/>
    </row>
    <row r="21014" spans="6:9">
      <c r="F21014" s="52"/>
      <c r="H21014"/>
      <c r="I21014"/>
    </row>
    <row r="21015" spans="6:9">
      <c r="F21015" s="52"/>
      <c r="H21015"/>
      <c r="I21015"/>
    </row>
    <row r="21016" spans="6:9">
      <c r="F21016" s="52"/>
      <c r="H21016"/>
      <c r="I21016"/>
    </row>
    <row r="21017" spans="6:9">
      <c r="F21017" s="52"/>
      <c r="H21017"/>
      <c r="I21017"/>
    </row>
    <row r="21018" spans="6:9">
      <c r="F21018" s="52"/>
      <c r="H21018"/>
      <c r="I21018"/>
    </row>
    <row r="21019" spans="6:9">
      <c r="F21019" s="52"/>
      <c r="H21019"/>
      <c r="I21019"/>
    </row>
    <row r="21020" spans="6:9">
      <c r="F21020" s="52"/>
      <c r="H21020"/>
      <c r="I21020"/>
    </row>
    <row r="21021" spans="6:9">
      <c r="F21021" s="52"/>
      <c r="H21021"/>
      <c r="I21021"/>
    </row>
    <row r="21022" spans="6:9">
      <c r="F21022" s="52"/>
      <c r="H21022"/>
      <c r="I21022"/>
    </row>
    <row r="21023" spans="6:9">
      <c r="F21023" s="52"/>
      <c r="H21023"/>
      <c r="I21023"/>
    </row>
    <row r="21024" spans="6:9">
      <c r="F21024" s="52"/>
      <c r="H21024"/>
      <c r="I21024"/>
    </row>
    <row r="21025" spans="6:9">
      <c r="F21025" s="52"/>
      <c r="H21025"/>
      <c r="I21025"/>
    </row>
    <row r="21026" spans="6:9">
      <c r="F21026" s="52"/>
      <c r="H21026"/>
      <c r="I21026"/>
    </row>
    <row r="21027" spans="6:9">
      <c r="F21027" s="52"/>
      <c r="H21027"/>
      <c r="I21027"/>
    </row>
    <row r="21028" spans="6:9">
      <c r="F21028" s="52"/>
      <c r="H21028"/>
      <c r="I21028"/>
    </row>
    <row r="21029" spans="6:9">
      <c r="F21029" s="52"/>
      <c r="H21029"/>
      <c r="I21029"/>
    </row>
    <row r="21030" spans="6:9">
      <c r="F21030" s="52"/>
      <c r="H21030"/>
      <c r="I21030"/>
    </row>
    <row r="21031" spans="6:9">
      <c r="F21031" s="52"/>
      <c r="H21031"/>
      <c r="I21031"/>
    </row>
    <row r="21032" spans="6:9">
      <c r="F21032" s="52"/>
      <c r="H21032"/>
      <c r="I21032"/>
    </row>
    <row r="21033" spans="6:9">
      <c r="F21033" s="52"/>
      <c r="H21033"/>
      <c r="I21033"/>
    </row>
    <row r="21034" spans="6:9">
      <c r="F21034" s="52"/>
      <c r="H21034"/>
      <c r="I21034"/>
    </row>
    <row r="21035" spans="6:9">
      <c r="F21035" s="52"/>
      <c r="H21035"/>
      <c r="I21035"/>
    </row>
    <row r="21036" spans="6:9">
      <c r="F21036" s="52"/>
      <c r="H21036"/>
      <c r="I21036"/>
    </row>
    <row r="21037" spans="6:9">
      <c r="F21037" s="52"/>
      <c r="H21037"/>
      <c r="I21037"/>
    </row>
    <row r="21038" spans="6:9">
      <c r="F21038" s="52"/>
      <c r="H21038"/>
      <c r="I21038"/>
    </row>
    <row r="21039" spans="6:9">
      <c r="F21039" s="52"/>
      <c r="H21039"/>
      <c r="I21039"/>
    </row>
    <row r="21040" spans="6:9">
      <c r="F21040" s="52"/>
      <c r="H21040"/>
      <c r="I21040"/>
    </row>
    <row r="21041" spans="6:9">
      <c r="F21041" s="52"/>
      <c r="H21041"/>
      <c r="I21041"/>
    </row>
    <row r="21042" spans="6:9">
      <c r="F21042" s="52"/>
      <c r="H21042"/>
      <c r="I21042"/>
    </row>
    <row r="21043" spans="6:9">
      <c r="F21043" s="52"/>
      <c r="H21043"/>
      <c r="I21043"/>
    </row>
    <row r="21044" spans="6:9">
      <c r="F21044" s="52"/>
      <c r="H21044"/>
      <c r="I21044"/>
    </row>
    <row r="21045" spans="6:9">
      <c r="F21045" s="52"/>
      <c r="H21045"/>
      <c r="I21045"/>
    </row>
    <row r="21046" spans="6:9">
      <c r="F21046" s="52"/>
      <c r="H21046"/>
      <c r="I21046"/>
    </row>
    <row r="21047" spans="6:9">
      <c r="F21047" s="52"/>
      <c r="H21047"/>
      <c r="I21047"/>
    </row>
    <row r="21048" spans="6:9">
      <c r="F21048" s="52"/>
      <c r="H21048"/>
      <c r="I21048"/>
    </row>
    <row r="21049" spans="6:9">
      <c r="F21049" s="52"/>
      <c r="H21049"/>
      <c r="I21049"/>
    </row>
    <row r="21050" spans="6:9">
      <c r="F21050" s="52"/>
      <c r="H21050"/>
      <c r="I21050"/>
    </row>
    <row r="21051" spans="6:9">
      <c r="F21051" s="52"/>
      <c r="H21051"/>
      <c r="I21051"/>
    </row>
    <row r="21052" spans="6:9">
      <c r="F21052" s="52"/>
      <c r="H21052"/>
      <c r="I21052"/>
    </row>
    <row r="21053" spans="6:9">
      <c r="F21053" s="52"/>
      <c r="H21053"/>
      <c r="I21053"/>
    </row>
    <row r="21054" spans="6:9">
      <c r="F21054" s="52"/>
      <c r="H21054"/>
      <c r="I21054"/>
    </row>
    <row r="21055" spans="6:9">
      <c r="F21055" s="52"/>
      <c r="H21055"/>
      <c r="I21055"/>
    </row>
    <row r="21056" spans="6:9">
      <c r="F21056" s="52"/>
      <c r="H21056"/>
      <c r="I21056"/>
    </row>
    <row r="21057" spans="6:9">
      <c r="F21057" s="52"/>
      <c r="H21057"/>
      <c r="I21057"/>
    </row>
    <row r="21058" spans="6:9">
      <c r="F21058" s="52"/>
      <c r="H21058"/>
      <c r="I21058"/>
    </row>
    <row r="21059" spans="6:9">
      <c r="F21059" s="52"/>
      <c r="H21059"/>
      <c r="I21059"/>
    </row>
    <row r="21060" spans="6:9">
      <c r="F21060" s="52"/>
      <c r="H21060"/>
      <c r="I21060"/>
    </row>
    <row r="21061" spans="6:9">
      <c r="F21061" s="52"/>
      <c r="H21061"/>
      <c r="I21061"/>
    </row>
    <row r="21062" spans="6:9">
      <c r="F21062" s="52"/>
      <c r="H21062"/>
      <c r="I21062"/>
    </row>
    <row r="21063" spans="6:9">
      <c r="F21063" s="52"/>
      <c r="H21063"/>
      <c r="I21063"/>
    </row>
    <row r="21064" spans="6:9">
      <c r="F21064" s="52"/>
      <c r="H21064"/>
      <c r="I21064"/>
    </row>
    <row r="21065" spans="6:9">
      <c r="F21065" s="52"/>
      <c r="H21065"/>
      <c r="I21065"/>
    </row>
    <row r="21066" spans="6:9">
      <c r="F21066" s="52"/>
      <c r="H21066"/>
      <c r="I21066"/>
    </row>
    <row r="21067" spans="6:9">
      <c r="F21067" s="52"/>
      <c r="H21067"/>
      <c r="I21067"/>
    </row>
    <row r="21068" spans="6:9">
      <c r="F21068" s="52"/>
      <c r="H21068"/>
      <c r="I21068"/>
    </row>
    <row r="21069" spans="6:9">
      <c r="F21069" s="52"/>
      <c r="H21069"/>
      <c r="I21069"/>
    </row>
    <row r="21070" spans="6:9">
      <c r="F21070" s="52"/>
      <c r="H21070"/>
      <c r="I21070"/>
    </row>
    <row r="21071" spans="6:9">
      <c r="F21071" s="52"/>
      <c r="H21071"/>
      <c r="I21071"/>
    </row>
    <row r="21072" spans="6:9">
      <c r="F21072" s="52"/>
      <c r="H21072"/>
      <c r="I21072"/>
    </row>
    <row r="21073" spans="6:9">
      <c r="F21073" s="52"/>
      <c r="H21073"/>
      <c r="I21073"/>
    </row>
    <row r="21074" spans="6:9">
      <c r="F21074" s="52"/>
      <c r="H21074"/>
      <c r="I21074"/>
    </row>
    <row r="21075" spans="6:9">
      <c r="F21075" s="52"/>
      <c r="H21075"/>
      <c r="I21075"/>
    </row>
    <row r="21076" spans="6:9">
      <c r="F21076" s="52"/>
      <c r="H21076"/>
      <c r="I21076"/>
    </row>
    <row r="21077" spans="6:9">
      <c r="F21077" s="52"/>
      <c r="H21077"/>
      <c r="I21077"/>
    </row>
    <row r="21078" spans="6:9">
      <c r="F21078" s="52"/>
      <c r="H21078"/>
      <c r="I21078"/>
    </row>
    <row r="21079" spans="6:9">
      <c r="F21079" s="52"/>
      <c r="H21079"/>
      <c r="I21079"/>
    </row>
    <row r="21080" spans="6:9">
      <c r="F21080" s="52"/>
      <c r="H21080"/>
      <c r="I21080"/>
    </row>
    <row r="21081" spans="6:9">
      <c r="F21081" s="52"/>
      <c r="H21081"/>
      <c r="I21081"/>
    </row>
    <row r="21082" spans="6:9">
      <c r="F21082" s="52"/>
      <c r="H21082"/>
      <c r="I21082"/>
    </row>
    <row r="21083" spans="6:9">
      <c r="F21083" s="52"/>
      <c r="H21083"/>
      <c r="I21083"/>
    </row>
    <row r="21084" spans="6:9">
      <c r="F21084" s="52"/>
      <c r="H21084"/>
      <c r="I21084"/>
    </row>
    <row r="21085" spans="6:9">
      <c r="F21085" s="52"/>
      <c r="H21085"/>
      <c r="I21085"/>
    </row>
    <row r="21086" spans="6:9">
      <c r="F21086" s="52"/>
      <c r="H21086"/>
      <c r="I21086"/>
    </row>
    <row r="21087" spans="6:9">
      <c r="F21087" s="52"/>
      <c r="H21087"/>
      <c r="I21087"/>
    </row>
    <row r="21088" spans="6:9">
      <c r="F21088" s="52"/>
      <c r="H21088"/>
      <c r="I21088"/>
    </row>
    <row r="21089" spans="6:9">
      <c r="F21089" s="52"/>
      <c r="H21089"/>
      <c r="I21089"/>
    </row>
    <row r="21090" spans="6:9">
      <c r="F21090" s="52"/>
      <c r="H21090"/>
      <c r="I21090"/>
    </row>
    <row r="21091" spans="6:9">
      <c r="F21091" s="52"/>
      <c r="H21091"/>
      <c r="I21091"/>
    </row>
    <row r="21092" spans="6:9">
      <c r="F21092" s="52"/>
      <c r="H21092"/>
      <c r="I21092"/>
    </row>
    <row r="21093" spans="6:9">
      <c r="F21093" s="52"/>
      <c r="H21093"/>
      <c r="I21093"/>
    </row>
    <row r="21094" spans="6:9">
      <c r="F21094" s="52"/>
      <c r="H21094"/>
      <c r="I21094"/>
    </row>
    <row r="21095" spans="6:9">
      <c r="F21095" s="52"/>
      <c r="H21095"/>
      <c r="I21095"/>
    </row>
    <row r="21096" spans="6:9">
      <c r="F21096" s="52"/>
      <c r="H21096"/>
      <c r="I21096"/>
    </row>
    <row r="21097" spans="6:9">
      <c r="F21097" s="52"/>
      <c r="H21097"/>
      <c r="I21097"/>
    </row>
    <row r="21098" spans="6:9">
      <c r="F21098" s="52"/>
      <c r="H21098"/>
      <c r="I21098"/>
    </row>
    <row r="21099" spans="6:9">
      <c r="F21099" s="52"/>
      <c r="H21099"/>
      <c r="I21099"/>
    </row>
    <row r="21100" spans="6:9">
      <c r="F21100" s="52"/>
      <c r="H21100"/>
      <c r="I21100"/>
    </row>
    <row r="21101" spans="6:9">
      <c r="F21101" s="52"/>
      <c r="H21101"/>
      <c r="I21101"/>
    </row>
    <row r="21102" spans="6:9">
      <c r="F21102" s="52"/>
      <c r="H21102"/>
      <c r="I21102"/>
    </row>
    <row r="21103" spans="6:9">
      <c r="F21103" s="52"/>
      <c r="H21103"/>
      <c r="I21103"/>
    </row>
    <row r="21104" spans="6:9">
      <c r="F21104" s="52"/>
      <c r="H21104"/>
      <c r="I21104"/>
    </row>
    <row r="21105" spans="6:9">
      <c r="F21105" s="52"/>
      <c r="H21105"/>
      <c r="I21105"/>
    </row>
    <row r="21106" spans="6:9">
      <c r="F21106" s="52"/>
      <c r="H21106"/>
      <c r="I21106"/>
    </row>
    <row r="21107" spans="6:9">
      <c r="F21107" s="52"/>
      <c r="H21107"/>
      <c r="I21107"/>
    </row>
    <row r="21108" spans="6:9">
      <c r="F21108" s="52"/>
      <c r="H21108"/>
      <c r="I21108"/>
    </row>
    <row r="21109" spans="6:9">
      <c r="F21109" s="52"/>
      <c r="H21109"/>
      <c r="I21109"/>
    </row>
    <row r="21110" spans="6:9">
      <c r="F21110" s="52"/>
      <c r="H21110"/>
      <c r="I21110"/>
    </row>
    <row r="21111" spans="6:9">
      <c r="F21111" s="52"/>
      <c r="H21111"/>
      <c r="I21111"/>
    </row>
    <row r="21112" spans="6:9">
      <c r="F21112" s="52"/>
      <c r="H21112"/>
      <c r="I21112"/>
    </row>
    <row r="21113" spans="6:9">
      <c r="F21113" s="52"/>
      <c r="H21113"/>
      <c r="I21113"/>
    </row>
    <row r="21114" spans="6:9">
      <c r="F21114" s="52"/>
      <c r="H21114"/>
      <c r="I21114"/>
    </row>
    <row r="21115" spans="6:9">
      <c r="F21115" s="52"/>
      <c r="H21115"/>
      <c r="I21115"/>
    </row>
    <row r="21116" spans="6:9">
      <c r="F21116" s="52"/>
      <c r="H21116"/>
      <c r="I21116"/>
    </row>
    <row r="21117" spans="6:9">
      <c r="F21117" s="52"/>
      <c r="H21117"/>
      <c r="I21117"/>
    </row>
    <row r="21118" spans="6:9">
      <c r="F21118" s="52"/>
      <c r="H21118"/>
      <c r="I21118"/>
    </row>
    <row r="21119" spans="6:9">
      <c r="F21119" s="52"/>
      <c r="H21119"/>
      <c r="I21119"/>
    </row>
    <row r="21120" spans="6:9">
      <c r="F21120" s="52"/>
      <c r="H21120"/>
      <c r="I21120"/>
    </row>
    <row r="21121" spans="6:9">
      <c r="F21121" s="52"/>
      <c r="H21121"/>
      <c r="I21121"/>
    </row>
    <row r="21122" spans="6:9">
      <c r="F21122" s="52"/>
      <c r="H21122"/>
      <c r="I21122"/>
    </row>
    <row r="21123" spans="6:9">
      <c r="F21123" s="52"/>
      <c r="H21123"/>
      <c r="I21123"/>
    </row>
    <row r="21124" spans="6:9">
      <c r="F21124" s="52"/>
      <c r="H21124"/>
      <c r="I21124"/>
    </row>
    <row r="21125" spans="6:9">
      <c r="F21125" s="52"/>
      <c r="H21125"/>
      <c r="I21125"/>
    </row>
    <row r="21126" spans="6:9">
      <c r="F21126" s="52"/>
      <c r="H21126"/>
      <c r="I21126"/>
    </row>
    <row r="21127" spans="6:9">
      <c r="F21127" s="52"/>
      <c r="H21127"/>
      <c r="I21127"/>
    </row>
    <row r="21128" spans="6:9">
      <c r="F21128" s="52"/>
      <c r="H21128"/>
      <c r="I21128"/>
    </row>
    <row r="21129" spans="6:9">
      <c r="F21129" s="52"/>
      <c r="H21129"/>
      <c r="I21129"/>
    </row>
    <row r="21130" spans="6:9">
      <c r="F21130" s="52"/>
      <c r="H21130"/>
      <c r="I21130"/>
    </row>
    <row r="21131" spans="6:9">
      <c r="F21131" s="52"/>
      <c r="H21131"/>
      <c r="I21131"/>
    </row>
    <row r="21132" spans="6:9">
      <c r="F21132" s="52"/>
      <c r="H21132"/>
      <c r="I21132"/>
    </row>
    <row r="21133" spans="6:9">
      <c r="F21133" s="52"/>
      <c r="H21133"/>
      <c r="I21133"/>
    </row>
    <row r="21134" spans="6:9">
      <c r="F21134" s="52"/>
      <c r="H21134"/>
      <c r="I21134"/>
    </row>
    <row r="21135" spans="6:9">
      <c r="F21135" s="52"/>
      <c r="H21135"/>
      <c r="I21135"/>
    </row>
    <row r="21136" spans="6:9">
      <c r="F21136" s="52"/>
      <c r="H21136"/>
      <c r="I21136"/>
    </row>
    <row r="21137" spans="6:9">
      <c r="F21137" s="52"/>
      <c r="H21137"/>
      <c r="I21137"/>
    </row>
    <row r="21138" spans="6:9">
      <c r="F21138" s="52"/>
      <c r="H21138"/>
      <c r="I21138"/>
    </row>
    <row r="21139" spans="6:9">
      <c r="F21139" s="52"/>
      <c r="H21139"/>
      <c r="I21139"/>
    </row>
    <row r="21140" spans="6:9">
      <c r="F21140" s="52"/>
      <c r="H21140"/>
      <c r="I21140"/>
    </row>
    <row r="21141" spans="6:9">
      <c r="F21141" s="52"/>
      <c r="H21141"/>
      <c r="I21141"/>
    </row>
    <row r="21142" spans="6:9">
      <c r="F21142" s="52"/>
      <c r="H21142"/>
      <c r="I21142"/>
    </row>
    <row r="21143" spans="6:9">
      <c r="F21143" s="52"/>
      <c r="H21143"/>
      <c r="I21143"/>
    </row>
    <row r="21144" spans="6:9">
      <c r="F21144" s="52"/>
      <c r="H21144"/>
      <c r="I21144"/>
    </row>
    <row r="21145" spans="6:9">
      <c r="F21145" s="52"/>
      <c r="H21145"/>
      <c r="I21145"/>
    </row>
    <row r="21146" spans="6:9">
      <c r="F21146" s="52"/>
      <c r="H21146"/>
      <c r="I21146"/>
    </row>
    <row r="21147" spans="6:9">
      <c r="F21147" s="52"/>
      <c r="H21147"/>
      <c r="I21147"/>
    </row>
    <row r="21148" spans="6:9">
      <c r="F21148" s="52"/>
      <c r="H21148"/>
      <c r="I21148"/>
    </row>
    <row r="21149" spans="6:9">
      <c r="F21149" s="52"/>
      <c r="H21149"/>
      <c r="I21149"/>
    </row>
    <row r="21150" spans="6:9">
      <c r="F21150" s="52"/>
      <c r="H21150"/>
      <c r="I21150"/>
    </row>
    <row r="21151" spans="6:9">
      <c r="F21151" s="52"/>
      <c r="H21151"/>
      <c r="I21151"/>
    </row>
    <row r="21152" spans="6:9">
      <c r="F21152" s="52"/>
      <c r="H21152"/>
      <c r="I21152"/>
    </row>
    <row r="21153" spans="6:9">
      <c r="F21153" s="52"/>
      <c r="H21153"/>
      <c r="I21153"/>
    </row>
    <row r="21154" spans="6:9">
      <c r="F21154" s="52"/>
      <c r="H21154"/>
      <c r="I21154"/>
    </row>
    <row r="21155" spans="6:9">
      <c r="F21155" s="52"/>
      <c r="H21155"/>
      <c r="I21155"/>
    </row>
    <row r="21156" spans="6:9">
      <c r="F21156" s="52"/>
      <c r="H21156"/>
      <c r="I21156"/>
    </row>
    <row r="21157" spans="6:9">
      <c r="F21157" s="52"/>
      <c r="H21157"/>
      <c r="I21157"/>
    </row>
    <row r="21158" spans="6:9">
      <c r="F21158" s="52"/>
      <c r="H21158"/>
      <c r="I21158"/>
    </row>
    <row r="21159" spans="6:9">
      <c r="F21159" s="52"/>
      <c r="H21159"/>
      <c r="I21159"/>
    </row>
    <row r="21160" spans="6:9">
      <c r="F21160" s="52"/>
      <c r="H21160"/>
      <c r="I21160"/>
    </row>
    <row r="21161" spans="6:9">
      <c r="F21161" s="52"/>
      <c r="H21161"/>
      <c r="I21161"/>
    </row>
    <row r="21162" spans="6:9">
      <c r="F21162" s="52"/>
      <c r="H21162"/>
      <c r="I21162"/>
    </row>
    <row r="21163" spans="6:9">
      <c r="F21163" s="52"/>
      <c r="H21163"/>
      <c r="I21163"/>
    </row>
    <row r="21164" spans="6:9">
      <c r="F21164" s="52"/>
      <c r="H21164"/>
      <c r="I21164"/>
    </row>
    <row r="21165" spans="6:9">
      <c r="F21165" s="52"/>
      <c r="H21165"/>
      <c r="I21165"/>
    </row>
    <row r="21166" spans="6:9">
      <c r="F21166" s="52"/>
      <c r="H21166"/>
      <c r="I21166"/>
    </row>
    <row r="21167" spans="6:9">
      <c r="F21167" s="52"/>
      <c r="H21167"/>
      <c r="I21167"/>
    </row>
    <row r="21168" spans="6:9">
      <c r="F21168" s="52"/>
      <c r="H21168"/>
      <c r="I21168"/>
    </row>
    <row r="21169" spans="6:9">
      <c r="F21169" s="52"/>
      <c r="H21169"/>
      <c r="I21169"/>
    </row>
    <row r="21170" spans="6:9">
      <c r="F21170" s="52"/>
      <c r="H21170"/>
      <c r="I21170"/>
    </row>
    <row r="21171" spans="6:9">
      <c r="F21171" s="52"/>
      <c r="H21171"/>
      <c r="I21171"/>
    </row>
    <row r="21172" spans="6:9">
      <c r="F21172" s="52"/>
      <c r="H21172"/>
      <c r="I21172"/>
    </row>
    <row r="21173" spans="6:9">
      <c r="F21173" s="52"/>
      <c r="H21173"/>
      <c r="I21173"/>
    </row>
    <row r="21174" spans="6:9">
      <c r="F21174" s="52"/>
      <c r="H21174"/>
      <c r="I21174"/>
    </row>
    <row r="21175" spans="6:9">
      <c r="F21175" s="52"/>
      <c r="H21175"/>
      <c r="I21175"/>
    </row>
    <row r="21176" spans="6:9">
      <c r="F21176" s="52"/>
      <c r="H21176"/>
      <c r="I21176"/>
    </row>
    <row r="21177" spans="6:9">
      <c r="F21177" s="52"/>
      <c r="H21177"/>
      <c r="I21177"/>
    </row>
    <row r="21178" spans="6:9">
      <c r="F21178" s="52"/>
      <c r="H21178"/>
      <c r="I21178"/>
    </row>
    <row r="21179" spans="6:9">
      <c r="F21179" s="52"/>
      <c r="H21179"/>
      <c r="I21179"/>
    </row>
    <row r="21180" spans="6:9">
      <c r="F21180" s="52"/>
      <c r="H21180"/>
      <c r="I21180"/>
    </row>
    <row r="21181" spans="6:9">
      <c r="F21181" s="52"/>
      <c r="H21181"/>
      <c r="I21181"/>
    </row>
    <row r="21182" spans="6:9">
      <c r="F21182" s="52"/>
      <c r="H21182"/>
      <c r="I21182"/>
    </row>
    <row r="21183" spans="6:9">
      <c r="F21183" s="52"/>
      <c r="H21183"/>
      <c r="I21183"/>
    </row>
    <row r="21184" spans="6:9">
      <c r="F21184" s="52"/>
      <c r="H21184"/>
      <c r="I21184"/>
    </row>
    <row r="21185" spans="6:9">
      <c r="F21185" s="52"/>
      <c r="H21185"/>
      <c r="I21185"/>
    </row>
    <row r="21186" spans="6:9">
      <c r="F21186" s="52"/>
      <c r="H21186"/>
      <c r="I21186"/>
    </row>
    <row r="21187" spans="6:9">
      <c r="F21187" s="52"/>
      <c r="H21187"/>
      <c r="I21187"/>
    </row>
    <row r="21188" spans="6:9">
      <c r="F21188" s="52"/>
      <c r="H21188"/>
      <c r="I21188"/>
    </row>
    <row r="21189" spans="6:9">
      <c r="F21189" s="52"/>
      <c r="H21189"/>
      <c r="I21189"/>
    </row>
    <row r="21190" spans="6:9">
      <c r="F21190" s="52"/>
      <c r="H21190"/>
      <c r="I21190"/>
    </row>
    <row r="21191" spans="6:9">
      <c r="F21191" s="52"/>
      <c r="H21191"/>
      <c r="I21191"/>
    </row>
    <row r="21192" spans="6:9">
      <c r="F21192" s="52"/>
      <c r="H21192"/>
      <c r="I21192"/>
    </row>
    <row r="21193" spans="6:9">
      <c r="F21193" s="52"/>
      <c r="H21193"/>
      <c r="I21193"/>
    </row>
    <row r="21194" spans="6:9">
      <c r="F21194" s="52"/>
      <c r="H21194"/>
      <c r="I21194"/>
    </row>
    <row r="21195" spans="6:9">
      <c r="F21195" s="52"/>
      <c r="H21195"/>
      <c r="I21195"/>
    </row>
    <row r="21196" spans="6:9">
      <c r="F21196" s="52"/>
      <c r="H21196"/>
      <c r="I21196"/>
    </row>
    <row r="21197" spans="6:9">
      <c r="F21197" s="52"/>
      <c r="H21197"/>
      <c r="I21197"/>
    </row>
    <row r="21198" spans="6:9">
      <c r="F21198" s="52"/>
      <c r="H21198"/>
      <c r="I21198"/>
    </row>
    <row r="21199" spans="6:9">
      <c r="F21199" s="52"/>
      <c r="H21199"/>
      <c r="I21199"/>
    </row>
    <row r="21200" spans="6:9">
      <c r="F21200" s="52"/>
      <c r="H21200"/>
      <c r="I21200"/>
    </row>
    <row r="21201" spans="6:9">
      <c r="F21201" s="52"/>
      <c r="H21201"/>
      <c r="I21201"/>
    </row>
    <row r="21202" spans="6:9">
      <c r="F21202" s="52"/>
      <c r="H21202"/>
      <c r="I21202"/>
    </row>
    <row r="21203" spans="6:9">
      <c r="F21203" s="52"/>
      <c r="H21203"/>
      <c r="I21203"/>
    </row>
    <row r="21204" spans="6:9">
      <c r="F21204" s="52"/>
      <c r="H21204"/>
      <c r="I21204"/>
    </row>
    <row r="21205" spans="6:9">
      <c r="F21205" s="52"/>
      <c r="H21205"/>
      <c r="I21205"/>
    </row>
    <row r="21206" spans="6:9">
      <c r="F21206" s="52"/>
      <c r="H21206"/>
      <c r="I21206"/>
    </row>
    <row r="21207" spans="6:9">
      <c r="F21207" s="52"/>
      <c r="H21207"/>
      <c r="I21207"/>
    </row>
    <row r="21208" spans="6:9">
      <c r="F21208" s="52"/>
      <c r="H21208"/>
      <c r="I21208"/>
    </row>
    <row r="21209" spans="6:9">
      <c r="F21209" s="52"/>
      <c r="H21209"/>
      <c r="I21209"/>
    </row>
    <row r="21210" spans="6:9">
      <c r="F21210" s="52"/>
      <c r="H21210"/>
      <c r="I21210"/>
    </row>
    <row r="21211" spans="6:9">
      <c r="F21211" s="52"/>
      <c r="H21211"/>
      <c r="I21211"/>
    </row>
    <row r="21212" spans="6:9">
      <c r="F21212" s="52"/>
      <c r="H21212"/>
      <c r="I21212"/>
    </row>
    <row r="21213" spans="6:9">
      <c r="F21213" s="52"/>
      <c r="H21213"/>
      <c r="I21213"/>
    </row>
    <row r="21214" spans="6:9">
      <c r="F21214" s="52"/>
      <c r="H21214"/>
      <c r="I21214"/>
    </row>
    <row r="21215" spans="6:9">
      <c r="F21215" s="52"/>
      <c r="H21215"/>
      <c r="I21215"/>
    </row>
    <row r="21216" spans="6:9">
      <c r="F21216" s="52"/>
      <c r="H21216"/>
      <c r="I21216"/>
    </row>
    <row r="21217" spans="6:9">
      <c r="F21217" s="52"/>
      <c r="H21217"/>
      <c r="I21217"/>
    </row>
    <row r="21218" spans="6:9">
      <c r="F21218" s="52"/>
      <c r="H21218"/>
      <c r="I21218"/>
    </row>
    <row r="21219" spans="6:9">
      <c r="F21219" s="52"/>
      <c r="H21219"/>
      <c r="I21219"/>
    </row>
    <row r="21220" spans="6:9">
      <c r="F21220" s="52"/>
      <c r="H21220"/>
      <c r="I21220"/>
    </row>
    <row r="21221" spans="6:9">
      <c r="F21221" s="52"/>
      <c r="H21221"/>
      <c r="I21221"/>
    </row>
    <row r="21222" spans="6:9">
      <c r="F21222" s="52"/>
      <c r="H21222"/>
      <c r="I21222"/>
    </row>
    <row r="21223" spans="6:9">
      <c r="F21223" s="52"/>
      <c r="H21223"/>
      <c r="I21223"/>
    </row>
    <row r="21224" spans="6:9">
      <c r="F21224" s="52"/>
      <c r="H21224"/>
      <c r="I21224"/>
    </row>
    <row r="21225" spans="6:9">
      <c r="F21225" s="52"/>
      <c r="H21225"/>
      <c r="I21225"/>
    </row>
    <row r="21226" spans="6:9">
      <c r="F21226" s="52"/>
      <c r="H21226"/>
      <c r="I21226"/>
    </row>
    <row r="21227" spans="6:9">
      <c r="F21227" s="52"/>
      <c r="H21227"/>
      <c r="I21227"/>
    </row>
    <row r="21228" spans="6:9">
      <c r="F21228" s="52"/>
      <c r="H21228"/>
      <c r="I21228"/>
    </row>
    <row r="21229" spans="6:9">
      <c r="F21229" s="52"/>
      <c r="H21229"/>
      <c r="I21229"/>
    </row>
    <row r="21230" spans="6:9">
      <c r="F21230" s="52"/>
      <c r="H21230"/>
      <c r="I21230"/>
    </row>
    <row r="21231" spans="6:9">
      <c r="F21231" s="52"/>
      <c r="H21231"/>
      <c r="I21231"/>
    </row>
    <row r="21232" spans="6:9">
      <c r="F21232" s="52"/>
      <c r="H21232"/>
      <c r="I21232"/>
    </row>
    <row r="21233" spans="6:9">
      <c r="F21233" s="52"/>
      <c r="H21233"/>
      <c r="I21233"/>
    </row>
    <row r="21234" spans="6:9">
      <c r="F21234" s="52"/>
      <c r="H21234"/>
      <c r="I21234"/>
    </row>
    <row r="21235" spans="6:9">
      <c r="F21235" s="52"/>
      <c r="H21235"/>
      <c r="I21235"/>
    </row>
    <row r="21236" spans="6:9">
      <c r="F21236" s="52"/>
      <c r="H21236"/>
      <c r="I21236"/>
    </row>
    <row r="21237" spans="6:9">
      <c r="F21237" s="52"/>
      <c r="H21237"/>
      <c r="I21237"/>
    </row>
    <row r="21238" spans="6:9">
      <c r="F21238" s="52"/>
      <c r="H21238"/>
      <c r="I21238"/>
    </row>
    <row r="21239" spans="6:9">
      <c r="F21239" s="52"/>
      <c r="H21239"/>
      <c r="I21239"/>
    </row>
    <row r="21240" spans="6:9">
      <c r="F21240" s="52"/>
      <c r="H21240"/>
      <c r="I21240"/>
    </row>
    <row r="21241" spans="6:9">
      <c r="F21241" s="52"/>
      <c r="H21241"/>
      <c r="I21241"/>
    </row>
    <row r="21242" spans="6:9">
      <c r="F21242" s="52"/>
      <c r="H21242"/>
      <c r="I21242"/>
    </row>
    <row r="21243" spans="6:9">
      <c r="F21243" s="52"/>
      <c r="H21243"/>
      <c r="I21243"/>
    </row>
    <row r="21244" spans="6:9">
      <c r="F21244" s="52"/>
      <c r="H21244"/>
      <c r="I21244"/>
    </row>
    <row r="21245" spans="6:9">
      <c r="F21245" s="52"/>
      <c r="H21245"/>
      <c r="I21245"/>
    </row>
    <row r="21246" spans="6:9">
      <c r="F21246" s="52"/>
      <c r="H21246"/>
      <c r="I21246"/>
    </row>
    <row r="21247" spans="6:9">
      <c r="F21247" s="52"/>
      <c r="H21247"/>
      <c r="I21247"/>
    </row>
    <row r="21248" spans="6:9">
      <c r="F21248" s="52"/>
      <c r="H21248"/>
      <c r="I21248"/>
    </row>
    <row r="21249" spans="6:9">
      <c r="F21249" s="52"/>
      <c r="H21249"/>
      <c r="I21249"/>
    </row>
    <row r="21250" spans="6:9">
      <c r="F21250" s="52"/>
      <c r="H21250"/>
      <c r="I21250"/>
    </row>
    <row r="21251" spans="6:9">
      <c r="F21251" s="52"/>
      <c r="H21251"/>
      <c r="I21251"/>
    </row>
    <row r="21252" spans="6:9">
      <c r="F21252" s="52"/>
      <c r="H21252"/>
      <c r="I21252"/>
    </row>
    <row r="21253" spans="6:9">
      <c r="F21253" s="52"/>
      <c r="H21253"/>
      <c r="I21253"/>
    </row>
    <row r="21254" spans="6:9">
      <c r="F21254" s="52"/>
      <c r="H21254"/>
      <c r="I21254"/>
    </row>
    <row r="21255" spans="6:9">
      <c r="F21255" s="52"/>
      <c r="H21255"/>
      <c r="I21255"/>
    </row>
    <row r="21256" spans="6:9">
      <c r="F21256" s="52"/>
      <c r="H21256"/>
      <c r="I21256"/>
    </row>
    <row r="21257" spans="6:9">
      <c r="F21257" s="52"/>
      <c r="H21257"/>
      <c r="I21257"/>
    </row>
    <row r="21258" spans="6:9">
      <c r="F21258" s="52"/>
      <c r="H21258"/>
      <c r="I21258"/>
    </row>
    <row r="21259" spans="6:9">
      <c r="F21259" s="52"/>
      <c r="H21259"/>
      <c r="I21259"/>
    </row>
    <row r="21260" spans="6:9">
      <c r="F21260" s="52"/>
      <c r="H21260"/>
      <c r="I21260"/>
    </row>
    <row r="21261" spans="6:9">
      <c r="F21261" s="52"/>
      <c r="H21261"/>
      <c r="I21261"/>
    </row>
    <row r="21262" spans="6:9">
      <c r="F21262" s="52"/>
      <c r="H21262"/>
      <c r="I21262"/>
    </row>
    <row r="21263" spans="6:9">
      <c r="F21263" s="52"/>
      <c r="H21263"/>
      <c r="I21263"/>
    </row>
    <row r="21264" spans="6:9">
      <c r="F21264" s="52"/>
      <c r="H21264"/>
      <c r="I21264"/>
    </row>
    <row r="21265" spans="6:9">
      <c r="F21265" s="52"/>
      <c r="H21265"/>
      <c r="I21265"/>
    </row>
    <row r="21266" spans="6:9">
      <c r="F21266" s="52"/>
      <c r="H21266"/>
      <c r="I21266"/>
    </row>
    <row r="21267" spans="6:9">
      <c r="F21267" s="52"/>
      <c r="H21267"/>
      <c r="I21267"/>
    </row>
    <row r="21268" spans="6:9">
      <c r="F21268" s="52"/>
      <c r="H21268"/>
      <c r="I21268"/>
    </row>
    <row r="21269" spans="6:9">
      <c r="F21269" s="52"/>
      <c r="H21269"/>
      <c r="I21269"/>
    </row>
    <row r="21270" spans="6:9">
      <c r="F21270" s="52"/>
      <c r="H21270"/>
      <c r="I21270"/>
    </row>
    <row r="21271" spans="6:9">
      <c r="F21271" s="52"/>
      <c r="H21271"/>
      <c r="I21271"/>
    </row>
    <row r="21272" spans="6:9">
      <c r="F21272" s="52"/>
      <c r="H21272"/>
      <c r="I21272"/>
    </row>
    <row r="21273" spans="6:9">
      <c r="F21273" s="52"/>
      <c r="H21273"/>
      <c r="I21273"/>
    </row>
    <row r="21274" spans="6:9">
      <c r="F21274" s="52"/>
      <c r="H21274"/>
      <c r="I21274"/>
    </row>
    <row r="21275" spans="6:9">
      <c r="F21275" s="52"/>
      <c r="H21275"/>
      <c r="I21275"/>
    </row>
    <row r="21276" spans="6:9">
      <c r="F21276" s="52"/>
      <c r="H21276"/>
      <c r="I21276"/>
    </row>
    <row r="21277" spans="6:9">
      <c r="F21277" s="52"/>
      <c r="H21277"/>
      <c r="I21277"/>
    </row>
    <row r="21278" spans="6:9">
      <c r="F21278" s="52"/>
      <c r="H21278"/>
      <c r="I21278"/>
    </row>
    <row r="21279" spans="6:9">
      <c r="F21279" s="52"/>
      <c r="H21279"/>
      <c r="I21279"/>
    </row>
    <row r="21280" spans="6:9">
      <c r="F21280" s="52"/>
      <c r="H21280"/>
      <c r="I21280"/>
    </row>
    <row r="21281" spans="6:9">
      <c r="F21281" s="52"/>
      <c r="H21281"/>
      <c r="I21281"/>
    </row>
    <row r="21282" spans="6:9">
      <c r="F21282" s="52"/>
      <c r="H21282"/>
      <c r="I21282"/>
    </row>
    <row r="21283" spans="6:9">
      <c r="F21283" s="52"/>
      <c r="H21283"/>
      <c r="I21283"/>
    </row>
    <row r="21284" spans="6:9">
      <c r="F21284" s="52"/>
      <c r="H21284"/>
      <c r="I21284"/>
    </row>
    <row r="21285" spans="6:9">
      <c r="F21285" s="52"/>
      <c r="H21285"/>
      <c r="I21285"/>
    </row>
    <row r="21286" spans="6:9">
      <c r="F21286" s="52"/>
      <c r="H21286"/>
      <c r="I21286"/>
    </row>
    <row r="21287" spans="6:9">
      <c r="F21287" s="52"/>
      <c r="H21287"/>
      <c r="I21287"/>
    </row>
    <row r="21288" spans="6:9">
      <c r="F21288" s="52"/>
      <c r="H21288"/>
      <c r="I21288"/>
    </row>
    <row r="21289" spans="6:9">
      <c r="F21289" s="52"/>
      <c r="H21289"/>
      <c r="I21289"/>
    </row>
    <row r="21290" spans="6:9">
      <c r="F21290" s="52"/>
      <c r="H21290"/>
      <c r="I21290"/>
    </row>
    <row r="21291" spans="6:9">
      <c r="F21291" s="52"/>
      <c r="H21291"/>
      <c r="I21291"/>
    </row>
    <row r="21292" spans="6:9">
      <c r="F21292" s="52"/>
      <c r="H21292"/>
      <c r="I21292"/>
    </row>
    <row r="21293" spans="6:9">
      <c r="F21293" s="52"/>
      <c r="H21293"/>
      <c r="I21293"/>
    </row>
    <row r="21294" spans="6:9">
      <c r="F21294" s="52"/>
      <c r="H21294"/>
      <c r="I21294"/>
    </row>
    <row r="21295" spans="6:9">
      <c r="F21295" s="52"/>
      <c r="H21295"/>
      <c r="I21295"/>
    </row>
    <row r="21296" spans="6:9">
      <c r="F21296" s="52"/>
      <c r="H21296"/>
      <c r="I21296"/>
    </row>
    <row r="21297" spans="6:9">
      <c r="F21297" s="52"/>
      <c r="H21297"/>
      <c r="I21297"/>
    </row>
    <row r="21298" spans="6:9">
      <c r="F21298" s="52"/>
      <c r="H21298"/>
      <c r="I21298"/>
    </row>
    <row r="21299" spans="6:9">
      <c r="F21299" s="52"/>
      <c r="H21299"/>
      <c r="I21299"/>
    </row>
    <row r="21300" spans="6:9">
      <c r="F21300" s="52"/>
      <c r="H21300"/>
      <c r="I21300"/>
    </row>
    <row r="21301" spans="6:9">
      <c r="F21301" s="52"/>
      <c r="H21301"/>
      <c r="I21301"/>
    </row>
    <row r="21302" spans="6:9">
      <c r="F21302" s="52"/>
      <c r="H21302"/>
      <c r="I21302"/>
    </row>
    <row r="21303" spans="6:9">
      <c r="F21303" s="52"/>
      <c r="H21303"/>
      <c r="I21303"/>
    </row>
    <row r="21304" spans="6:9">
      <c r="F21304" s="52"/>
      <c r="H21304"/>
      <c r="I21304"/>
    </row>
    <row r="21305" spans="6:9">
      <c r="F21305" s="52"/>
      <c r="H21305"/>
      <c r="I21305"/>
    </row>
    <row r="21306" spans="6:9">
      <c r="F21306" s="52"/>
      <c r="H21306"/>
      <c r="I21306"/>
    </row>
    <row r="21307" spans="6:9">
      <c r="F21307" s="52"/>
      <c r="H21307"/>
      <c r="I21307"/>
    </row>
    <row r="21308" spans="6:9">
      <c r="F21308" s="52"/>
      <c r="H21308"/>
      <c r="I21308"/>
    </row>
    <row r="21309" spans="6:9">
      <c r="F21309" s="52"/>
      <c r="H21309"/>
      <c r="I21309"/>
    </row>
    <row r="21310" spans="6:9">
      <c r="F21310" s="52"/>
      <c r="H21310"/>
      <c r="I21310"/>
    </row>
    <row r="21311" spans="6:9">
      <c r="F21311" s="52"/>
      <c r="H21311"/>
      <c r="I21311"/>
    </row>
    <row r="21312" spans="6:9">
      <c r="F21312" s="52"/>
      <c r="H21312"/>
      <c r="I21312"/>
    </row>
    <row r="21313" spans="6:9">
      <c r="F21313" s="52"/>
      <c r="H21313"/>
      <c r="I21313"/>
    </row>
    <row r="21314" spans="6:9">
      <c r="F21314" s="52"/>
      <c r="H21314"/>
      <c r="I21314"/>
    </row>
    <row r="21315" spans="6:9">
      <c r="F21315" s="52"/>
      <c r="H21315"/>
      <c r="I21315"/>
    </row>
    <row r="21316" spans="6:9">
      <c r="F21316" s="52"/>
      <c r="H21316"/>
      <c r="I21316"/>
    </row>
    <row r="21317" spans="6:9">
      <c r="F21317" s="52"/>
      <c r="H21317"/>
      <c r="I21317"/>
    </row>
    <row r="21318" spans="6:9">
      <c r="F21318" s="52"/>
      <c r="H21318"/>
      <c r="I21318"/>
    </row>
    <row r="21319" spans="6:9">
      <c r="F21319" s="52"/>
      <c r="H21319"/>
      <c r="I21319"/>
    </row>
    <row r="21320" spans="6:9">
      <c r="F21320" s="52"/>
      <c r="H21320"/>
      <c r="I21320"/>
    </row>
    <row r="21321" spans="6:9">
      <c r="F21321" s="52"/>
      <c r="H21321"/>
      <c r="I21321"/>
    </row>
    <row r="21322" spans="6:9">
      <c r="F21322" s="52"/>
      <c r="H21322"/>
      <c r="I21322"/>
    </row>
    <row r="21323" spans="6:9">
      <c r="F21323" s="52"/>
      <c r="H21323"/>
      <c r="I21323"/>
    </row>
    <row r="21324" spans="6:9">
      <c r="F21324" s="52"/>
      <c r="H21324"/>
      <c r="I21324"/>
    </row>
    <row r="21325" spans="6:9">
      <c r="F21325" s="52"/>
      <c r="H21325"/>
      <c r="I21325"/>
    </row>
    <row r="21326" spans="6:9">
      <c r="F21326" s="52"/>
      <c r="H21326"/>
      <c r="I21326"/>
    </row>
    <row r="21327" spans="6:9">
      <c r="F21327" s="52"/>
      <c r="H21327"/>
      <c r="I21327"/>
    </row>
    <row r="21328" spans="6:9">
      <c r="F21328" s="52"/>
      <c r="H21328"/>
      <c r="I21328"/>
    </row>
    <row r="21329" spans="6:9">
      <c r="F21329" s="52"/>
      <c r="H21329"/>
      <c r="I21329"/>
    </row>
    <row r="21330" spans="6:9">
      <c r="F21330" s="52"/>
      <c r="H21330"/>
      <c r="I21330"/>
    </row>
    <row r="21331" spans="6:9">
      <c r="F21331" s="52"/>
      <c r="H21331"/>
      <c r="I21331"/>
    </row>
    <row r="21332" spans="6:9">
      <c r="F21332" s="52"/>
      <c r="H21332"/>
      <c r="I21332"/>
    </row>
    <row r="21333" spans="6:9">
      <c r="F21333" s="52"/>
      <c r="H21333"/>
      <c r="I21333"/>
    </row>
    <row r="21334" spans="6:9">
      <c r="F21334" s="52"/>
      <c r="H21334"/>
      <c r="I21334"/>
    </row>
    <row r="21335" spans="6:9">
      <c r="F21335" s="52"/>
      <c r="H21335"/>
      <c r="I21335"/>
    </row>
    <row r="21336" spans="6:9">
      <c r="F21336" s="52"/>
      <c r="H21336"/>
      <c r="I21336"/>
    </row>
    <row r="21337" spans="6:9">
      <c r="F21337" s="52"/>
      <c r="H21337"/>
      <c r="I21337"/>
    </row>
    <row r="21338" spans="6:9">
      <c r="F21338" s="52"/>
      <c r="H21338"/>
      <c r="I21338"/>
    </row>
    <row r="21339" spans="6:9">
      <c r="F21339" s="52"/>
      <c r="H21339"/>
      <c r="I21339"/>
    </row>
    <row r="21340" spans="6:9">
      <c r="F21340" s="52"/>
      <c r="H21340"/>
      <c r="I21340"/>
    </row>
    <row r="21341" spans="6:9">
      <c r="F21341" s="52"/>
      <c r="H21341"/>
      <c r="I21341"/>
    </row>
    <row r="21342" spans="6:9">
      <c r="F21342" s="52"/>
      <c r="H21342"/>
      <c r="I21342"/>
    </row>
    <row r="21343" spans="6:9">
      <c r="F21343" s="52"/>
      <c r="H21343"/>
      <c r="I21343"/>
    </row>
    <row r="21344" spans="6:9">
      <c r="F21344" s="52"/>
      <c r="H21344"/>
      <c r="I21344"/>
    </row>
    <row r="21345" spans="6:9">
      <c r="F21345" s="52"/>
      <c r="H21345"/>
      <c r="I21345"/>
    </row>
    <row r="21346" spans="6:9">
      <c r="F21346" s="52"/>
      <c r="H21346"/>
      <c r="I21346"/>
    </row>
    <row r="21347" spans="6:9">
      <c r="F21347" s="52"/>
      <c r="H21347"/>
      <c r="I21347"/>
    </row>
    <row r="21348" spans="6:9">
      <c r="F21348" s="52"/>
      <c r="H21348"/>
      <c r="I21348"/>
    </row>
    <row r="21349" spans="6:9">
      <c r="F21349" s="52"/>
      <c r="H21349"/>
      <c r="I21349"/>
    </row>
    <row r="21350" spans="6:9">
      <c r="F21350" s="52"/>
      <c r="H21350"/>
      <c r="I21350"/>
    </row>
    <row r="21351" spans="6:9">
      <c r="F21351" s="52"/>
      <c r="H21351"/>
      <c r="I21351"/>
    </row>
    <row r="21352" spans="6:9">
      <c r="F21352" s="52"/>
      <c r="H21352"/>
      <c r="I21352"/>
    </row>
    <row r="21353" spans="6:9">
      <c r="F21353" s="52"/>
      <c r="H21353"/>
      <c r="I21353"/>
    </row>
    <row r="21354" spans="6:9">
      <c r="F21354" s="52"/>
      <c r="H21354"/>
      <c r="I21354"/>
    </row>
    <row r="21355" spans="6:9">
      <c r="F21355" s="52"/>
      <c r="H21355"/>
      <c r="I21355"/>
    </row>
    <row r="21356" spans="6:9">
      <c r="F21356" s="52"/>
      <c r="H21356"/>
      <c r="I21356"/>
    </row>
    <row r="21357" spans="6:9">
      <c r="F21357" s="52"/>
      <c r="H21357"/>
      <c r="I21357"/>
    </row>
    <row r="21358" spans="6:9">
      <c r="F21358" s="52"/>
      <c r="H21358"/>
      <c r="I21358"/>
    </row>
    <row r="21359" spans="6:9">
      <c r="F21359" s="52"/>
      <c r="H21359"/>
      <c r="I21359"/>
    </row>
    <row r="21360" spans="6:9">
      <c r="F21360" s="52"/>
      <c r="H21360"/>
      <c r="I21360"/>
    </row>
    <row r="21361" spans="6:9">
      <c r="F21361" s="52"/>
      <c r="H21361"/>
      <c r="I21361"/>
    </row>
    <row r="21362" spans="6:9">
      <c r="F21362" s="52"/>
      <c r="H21362"/>
      <c r="I21362"/>
    </row>
    <row r="21363" spans="6:9">
      <c r="F21363" s="52"/>
      <c r="H21363"/>
      <c r="I21363"/>
    </row>
    <row r="21364" spans="6:9">
      <c r="F21364" s="52"/>
      <c r="H21364"/>
      <c r="I21364"/>
    </row>
    <row r="21365" spans="6:9">
      <c r="F21365" s="52"/>
      <c r="H21365"/>
      <c r="I21365"/>
    </row>
    <row r="21366" spans="6:9">
      <c r="F21366" s="52"/>
      <c r="H21366"/>
      <c r="I21366"/>
    </row>
    <row r="21367" spans="6:9">
      <c r="F21367" s="52"/>
      <c r="H21367"/>
      <c r="I21367"/>
    </row>
    <row r="21368" spans="6:9">
      <c r="F21368" s="52"/>
      <c r="H21368"/>
      <c r="I21368"/>
    </row>
    <row r="21369" spans="6:9">
      <c r="F21369" s="52"/>
      <c r="H21369"/>
      <c r="I21369"/>
    </row>
    <row r="21370" spans="6:9">
      <c r="F21370" s="52"/>
      <c r="H21370"/>
      <c r="I21370"/>
    </row>
    <row r="21371" spans="6:9">
      <c r="F21371" s="52"/>
      <c r="H21371"/>
      <c r="I21371"/>
    </row>
    <row r="21372" spans="6:9">
      <c r="F21372" s="52"/>
      <c r="H21372"/>
      <c r="I21372"/>
    </row>
    <row r="21373" spans="6:9">
      <c r="F21373" s="52"/>
      <c r="H21373"/>
      <c r="I21373"/>
    </row>
    <row r="21374" spans="6:9">
      <c r="F21374" s="52"/>
      <c r="H21374"/>
      <c r="I21374"/>
    </row>
    <row r="21375" spans="6:9">
      <c r="F21375" s="52"/>
      <c r="H21375"/>
      <c r="I21375"/>
    </row>
    <row r="21376" spans="6:9">
      <c r="F21376" s="52"/>
      <c r="H21376"/>
      <c r="I21376"/>
    </row>
    <row r="21377" spans="6:9">
      <c r="F21377" s="52"/>
      <c r="H21377"/>
      <c r="I21377"/>
    </row>
    <row r="21378" spans="6:9">
      <c r="F21378" s="52"/>
      <c r="H21378"/>
      <c r="I21378"/>
    </row>
    <row r="21379" spans="6:9">
      <c r="F21379" s="52"/>
      <c r="H21379"/>
      <c r="I21379"/>
    </row>
    <row r="21380" spans="6:9">
      <c r="F21380" s="52"/>
      <c r="H21380"/>
      <c r="I21380"/>
    </row>
    <row r="21381" spans="6:9">
      <c r="F21381" s="52"/>
      <c r="H21381"/>
      <c r="I21381"/>
    </row>
    <row r="21382" spans="6:9">
      <c r="F21382" s="52"/>
      <c r="H21382"/>
      <c r="I21382"/>
    </row>
    <row r="21383" spans="6:9">
      <c r="F21383" s="52"/>
      <c r="H21383"/>
      <c r="I21383"/>
    </row>
    <row r="21384" spans="6:9">
      <c r="F21384" s="52"/>
      <c r="H21384"/>
      <c r="I21384"/>
    </row>
    <row r="21385" spans="6:9">
      <c r="F21385" s="52"/>
      <c r="H21385"/>
      <c r="I21385"/>
    </row>
    <row r="21386" spans="6:9">
      <c r="F21386" s="52"/>
      <c r="H21386"/>
      <c r="I21386"/>
    </row>
    <row r="21387" spans="6:9">
      <c r="F21387" s="52"/>
      <c r="H21387"/>
      <c r="I21387"/>
    </row>
    <row r="21388" spans="6:9">
      <c r="F21388" s="52"/>
      <c r="H21388"/>
      <c r="I21388"/>
    </row>
    <row r="21389" spans="6:9">
      <c r="F21389" s="52"/>
      <c r="H21389"/>
      <c r="I21389"/>
    </row>
    <row r="21390" spans="6:9">
      <c r="F21390" s="52"/>
      <c r="H21390"/>
      <c r="I21390"/>
    </row>
    <row r="21391" spans="6:9">
      <c r="F21391" s="52"/>
      <c r="H21391"/>
      <c r="I21391"/>
    </row>
    <row r="21392" spans="6:9">
      <c r="F21392" s="52"/>
      <c r="H21392"/>
      <c r="I21392"/>
    </row>
    <row r="21393" spans="6:9">
      <c r="F21393" s="52"/>
      <c r="H21393"/>
      <c r="I21393"/>
    </row>
    <row r="21394" spans="6:9">
      <c r="F21394" s="52"/>
      <c r="H21394"/>
      <c r="I21394"/>
    </row>
    <row r="21395" spans="6:9">
      <c r="F21395" s="52"/>
      <c r="H21395"/>
      <c r="I21395"/>
    </row>
    <row r="21396" spans="6:9">
      <c r="F21396" s="52"/>
      <c r="H21396"/>
      <c r="I21396"/>
    </row>
    <row r="21397" spans="6:9">
      <c r="F21397" s="52"/>
      <c r="H21397"/>
      <c r="I21397"/>
    </row>
    <row r="21398" spans="6:9">
      <c r="F21398" s="52"/>
      <c r="H21398"/>
      <c r="I21398"/>
    </row>
    <row r="21399" spans="6:9">
      <c r="F21399" s="52"/>
      <c r="H21399"/>
      <c r="I21399"/>
    </row>
    <row r="21400" spans="6:9">
      <c r="F21400" s="52"/>
      <c r="H21400"/>
      <c r="I21400"/>
    </row>
    <row r="21401" spans="6:9">
      <c r="F21401" s="52"/>
      <c r="H21401"/>
      <c r="I21401"/>
    </row>
    <row r="21402" spans="6:9">
      <c r="F21402" s="52"/>
      <c r="H21402"/>
      <c r="I21402"/>
    </row>
    <row r="21403" spans="6:9">
      <c r="F21403" s="52"/>
      <c r="H21403"/>
      <c r="I21403"/>
    </row>
    <row r="21404" spans="6:9">
      <c r="F21404" s="52"/>
      <c r="H21404"/>
      <c r="I21404"/>
    </row>
    <row r="21405" spans="6:9">
      <c r="F21405" s="52"/>
      <c r="H21405"/>
      <c r="I21405"/>
    </row>
    <row r="21406" spans="6:9">
      <c r="F21406" s="52"/>
      <c r="H21406"/>
      <c r="I21406"/>
    </row>
    <row r="21407" spans="6:9">
      <c r="F21407" s="52"/>
      <c r="H21407"/>
      <c r="I21407"/>
    </row>
    <row r="21408" spans="6:9">
      <c r="F21408" s="52"/>
      <c r="H21408"/>
      <c r="I21408"/>
    </row>
    <row r="21409" spans="6:9">
      <c r="F21409" s="52"/>
      <c r="H21409"/>
      <c r="I21409"/>
    </row>
    <row r="21410" spans="6:9">
      <c r="F21410" s="52"/>
      <c r="H21410"/>
      <c r="I21410"/>
    </row>
    <row r="21411" spans="6:9">
      <c r="F21411" s="52"/>
      <c r="H21411"/>
      <c r="I21411"/>
    </row>
    <row r="21412" spans="6:9">
      <c r="F21412" s="52"/>
      <c r="H21412"/>
      <c r="I21412"/>
    </row>
    <row r="21413" spans="6:9">
      <c r="F21413" s="52"/>
      <c r="H21413"/>
      <c r="I21413"/>
    </row>
    <row r="21414" spans="6:9">
      <c r="F21414" s="52"/>
      <c r="H21414"/>
      <c r="I21414"/>
    </row>
    <row r="21415" spans="6:9">
      <c r="F21415" s="52"/>
      <c r="H21415"/>
      <c r="I21415"/>
    </row>
    <row r="21416" spans="6:9">
      <c r="F21416" s="52"/>
      <c r="H21416"/>
      <c r="I21416"/>
    </row>
    <row r="21417" spans="6:9">
      <c r="F21417" s="52"/>
      <c r="H21417"/>
      <c r="I21417"/>
    </row>
    <row r="21418" spans="6:9">
      <c r="F21418" s="52"/>
      <c r="H21418"/>
      <c r="I21418"/>
    </row>
    <row r="21419" spans="6:9">
      <c r="F21419" s="52"/>
      <c r="H21419"/>
      <c r="I21419"/>
    </row>
    <row r="21420" spans="6:9">
      <c r="F21420" s="52"/>
      <c r="H21420"/>
      <c r="I21420"/>
    </row>
    <row r="21421" spans="6:9">
      <c r="F21421" s="52"/>
      <c r="H21421"/>
      <c r="I21421"/>
    </row>
    <row r="21422" spans="6:9">
      <c r="F21422" s="52"/>
      <c r="H21422"/>
      <c r="I21422"/>
    </row>
    <row r="21423" spans="6:9">
      <c r="F21423" s="52"/>
      <c r="H21423"/>
      <c r="I21423"/>
    </row>
    <row r="21424" spans="6:9">
      <c r="F21424" s="52"/>
      <c r="H21424"/>
      <c r="I21424"/>
    </row>
    <row r="21425" spans="6:9">
      <c r="F21425" s="52"/>
      <c r="H21425"/>
      <c r="I21425"/>
    </row>
    <row r="21426" spans="6:9">
      <c r="F21426" s="52"/>
      <c r="H21426"/>
      <c r="I21426"/>
    </row>
    <row r="21427" spans="6:9">
      <c r="F21427" s="52"/>
      <c r="H21427"/>
      <c r="I21427"/>
    </row>
    <row r="21428" spans="6:9">
      <c r="F21428" s="52"/>
      <c r="H21428"/>
      <c r="I21428"/>
    </row>
    <row r="21429" spans="6:9">
      <c r="F21429" s="52"/>
      <c r="H21429"/>
      <c r="I21429"/>
    </row>
    <row r="21430" spans="6:9">
      <c r="F21430" s="52"/>
      <c r="H21430"/>
      <c r="I21430"/>
    </row>
    <row r="21431" spans="6:9">
      <c r="F21431" s="52"/>
      <c r="H21431"/>
      <c r="I21431"/>
    </row>
    <row r="21432" spans="6:9">
      <c r="F21432" s="52"/>
      <c r="H21432"/>
      <c r="I21432"/>
    </row>
    <row r="21433" spans="6:9">
      <c r="F21433" s="52"/>
      <c r="H21433"/>
      <c r="I21433"/>
    </row>
    <row r="21434" spans="6:9">
      <c r="F21434" s="52"/>
      <c r="H21434"/>
      <c r="I21434"/>
    </row>
    <row r="21435" spans="6:9">
      <c r="F21435" s="52"/>
      <c r="H21435"/>
      <c r="I21435"/>
    </row>
    <row r="21436" spans="6:9">
      <c r="F21436" s="52"/>
      <c r="H21436"/>
      <c r="I21436"/>
    </row>
    <row r="21437" spans="6:9">
      <c r="F21437" s="52"/>
      <c r="H21437"/>
      <c r="I21437"/>
    </row>
    <row r="21438" spans="6:9">
      <c r="F21438" s="52"/>
      <c r="H21438"/>
      <c r="I21438"/>
    </row>
    <row r="21439" spans="6:9">
      <c r="F21439" s="52"/>
      <c r="H21439"/>
      <c r="I21439"/>
    </row>
    <row r="21440" spans="6:9">
      <c r="F21440" s="52"/>
      <c r="H21440"/>
      <c r="I21440"/>
    </row>
    <row r="21441" spans="6:9">
      <c r="F21441" s="52"/>
      <c r="H21441"/>
      <c r="I21441"/>
    </row>
    <row r="21442" spans="6:9">
      <c r="F21442" s="52"/>
      <c r="H21442"/>
      <c r="I21442"/>
    </row>
    <row r="21443" spans="6:9">
      <c r="F21443" s="52"/>
      <c r="H21443"/>
      <c r="I21443"/>
    </row>
    <row r="21444" spans="6:9">
      <c r="F21444" s="52"/>
      <c r="H21444"/>
      <c r="I21444"/>
    </row>
    <row r="21445" spans="6:9">
      <c r="F21445" s="52"/>
      <c r="H21445"/>
      <c r="I21445"/>
    </row>
    <row r="21446" spans="6:9">
      <c r="F21446" s="52"/>
      <c r="H21446"/>
      <c r="I21446"/>
    </row>
    <row r="21447" spans="6:9">
      <c r="F21447" s="52"/>
      <c r="H21447"/>
      <c r="I21447"/>
    </row>
    <row r="21448" spans="6:9">
      <c r="F21448" s="52"/>
      <c r="H21448"/>
      <c r="I21448"/>
    </row>
    <row r="21449" spans="6:9">
      <c r="F21449" s="52"/>
      <c r="H21449"/>
      <c r="I21449"/>
    </row>
    <row r="21450" spans="6:9">
      <c r="F21450" s="52"/>
      <c r="H21450"/>
      <c r="I21450"/>
    </row>
    <row r="21451" spans="6:9">
      <c r="F21451" s="52"/>
      <c r="H21451"/>
      <c r="I21451"/>
    </row>
    <row r="21452" spans="6:9">
      <c r="F21452" s="52"/>
      <c r="H21452"/>
      <c r="I21452"/>
    </row>
    <row r="21453" spans="6:9">
      <c r="F21453" s="52"/>
      <c r="H21453"/>
      <c r="I21453"/>
    </row>
    <row r="21454" spans="6:9">
      <c r="F21454" s="52"/>
      <c r="H21454"/>
      <c r="I21454"/>
    </row>
    <row r="21455" spans="6:9">
      <c r="F21455" s="52"/>
      <c r="H21455"/>
      <c r="I21455"/>
    </row>
    <row r="21456" spans="6:9">
      <c r="F21456" s="52"/>
      <c r="H21456"/>
      <c r="I21456"/>
    </row>
    <row r="21457" spans="6:9">
      <c r="F21457" s="52"/>
      <c r="H21457"/>
      <c r="I21457"/>
    </row>
    <row r="21458" spans="6:9">
      <c r="F21458" s="52"/>
      <c r="H21458"/>
      <c r="I21458"/>
    </row>
    <row r="21459" spans="6:9">
      <c r="F21459" s="52"/>
      <c r="H21459"/>
      <c r="I21459"/>
    </row>
    <row r="21460" spans="6:9">
      <c r="F21460" s="52"/>
      <c r="H21460"/>
      <c r="I21460"/>
    </row>
    <row r="21461" spans="6:9">
      <c r="F21461" s="52"/>
      <c r="H21461"/>
      <c r="I21461"/>
    </row>
    <row r="21462" spans="6:9">
      <c r="F21462" s="52"/>
      <c r="H21462"/>
      <c r="I21462"/>
    </row>
    <row r="21463" spans="6:9">
      <c r="F21463" s="52"/>
      <c r="H21463"/>
      <c r="I21463"/>
    </row>
    <row r="21464" spans="6:9">
      <c r="F21464" s="52"/>
      <c r="H21464"/>
      <c r="I21464"/>
    </row>
    <row r="21465" spans="6:9">
      <c r="F21465" s="52"/>
      <c r="H21465"/>
      <c r="I21465"/>
    </row>
    <row r="21466" spans="6:9">
      <c r="F21466" s="52"/>
      <c r="H21466"/>
      <c r="I21466"/>
    </row>
    <row r="21467" spans="6:9">
      <c r="F21467" s="52"/>
      <c r="H21467"/>
      <c r="I21467"/>
    </row>
    <row r="21468" spans="6:9">
      <c r="F21468" s="52"/>
      <c r="H21468"/>
      <c r="I21468"/>
    </row>
    <row r="21469" spans="6:9">
      <c r="F21469" s="52"/>
      <c r="H21469"/>
      <c r="I21469"/>
    </row>
    <row r="21470" spans="6:9">
      <c r="F21470" s="52"/>
      <c r="H21470"/>
      <c r="I21470"/>
    </row>
    <row r="21471" spans="6:9">
      <c r="F21471" s="52"/>
      <c r="H21471"/>
      <c r="I21471"/>
    </row>
    <row r="21472" spans="6:9">
      <c r="F21472" s="52"/>
      <c r="H21472"/>
      <c r="I21472"/>
    </row>
    <row r="21473" spans="6:9">
      <c r="F21473" s="52"/>
      <c r="H21473"/>
      <c r="I21473"/>
    </row>
    <row r="21474" spans="6:9">
      <c r="F21474" s="52"/>
      <c r="H21474"/>
      <c r="I21474"/>
    </row>
    <row r="21475" spans="6:9">
      <c r="F21475" s="52"/>
      <c r="H21475"/>
      <c r="I21475"/>
    </row>
    <row r="21476" spans="6:9">
      <c r="F21476" s="52"/>
      <c r="H21476"/>
      <c r="I21476"/>
    </row>
    <row r="21477" spans="6:9">
      <c r="F21477" s="52"/>
      <c r="H21477"/>
      <c r="I21477"/>
    </row>
    <row r="21478" spans="6:9">
      <c r="F21478" s="52"/>
      <c r="H21478"/>
      <c r="I21478"/>
    </row>
    <row r="21479" spans="6:9">
      <c r="F21479" s="52"/>
      <c r="H21479"/>
      <c r="I21479"/>
    </row>
    <row r="21480" spans="6:9">
      <c r="F21480" s="52"/>
      <c r="H21480"/>
      <c r="I21480"/>
    </row>
    <row r="21481" spans="6:9">
      <c r="F21481" s="52"/>
      <c r="H21481"/>
      <c r="I21481"/>
    </row>
    <row r="21482" spans="6:9">
      <c r="F21482" s="52"/>
      <c r="H21482"/>
      <c r="I21482"/>
    </row>
    <row r="21483" spans="6:9">
      <c r="F21483" s="52"/>
      <c r="H21483"/>
      <c r="I21483"/>
    </row>
    <row r="21484" spans="6:9">
      <c r="F21484" s="52"/>
      <c r="H21484"/>
      <c r="I21484"/>
    </row>
    <row r="21485" spans="6:9">
      <c r="F21485" s="52"/>
      <c r="H21485"/>
      <c r="I21485"/>
    </row>
    <row r="21486" spans="6:9">
      <c r="F21486" s="52"/>
      <c r="H21486"/>
      <c r="I21486"/>
    </row>
    <row r="21487" spans="6:9">
      <c r="F21487" s="52"/>
      <c r="H21487"/>
      <c r="I21487"/>
    </row>
    <row r="21488" spans="6:9">
      <c r="F21488" s="52"/>
      <c r="H21488"/>
      <c r="I21488"/>
    </row>
    <row r="21489" spans="6:9">
      <c r="F21489" s="52"/>
      <c r="H21489"/>
      <c r="I21489"/>
    </row>
    <row r="21490" spans="6:9">
      <c r="F21490" s="52"/>
      <c r="H21490"/>
      <c r="I21490"/>
    </row>
    <row r="21491" spans="6:9">
      <c r="F21491" s="52"/>
      <c r="H21491"/>
      <c r="I21491"/>
    </row>
    <row r="21492" spans="6:9">
      <c r="F21492" s="52"/>
      <c r="H21492"/>
      <c r="I21492"/>
    </row>
    <row r="21493" spans="6:9">
      <c r="F21493" s="52"/>
      <c r="H21493"/>
      <c r="I21493"/>
    </row>
    <row r="21494" spans="6:9">
      <c r="F21494" s="52"/>
      <c r="H21494"/>
      <c r="I21494"/>
    </row>
    <row r="21495" spans="6:9">
      <c r="F21495" s="52"/>
      <c r="H21495"/>
      <c r="I21495"/>
    </row>
    <row r="21496" spans="6:9">
      <c r="F21496" s="52"/>
      <c r="H21496"/>
      <c r="I21496"/>
    </row>
    <row r="21497" spans="6:9">
      <c r="F21497" s="52"/>
      <c r="H21497"/>
      <c r="I21497"/>
    </row>
    <row r="21498" spans="6:9">
      <c r="F21498" s="52"/>
      <c r="H21498"/>
      <c r="I21498"/>
    </row>
    <row r="21499" spans="6:9">
      <c r="F21499" s="52"/>
      <c r="H21499"/>
      <c r="I21499"/>
    </row>
    <row r="21500" spans="6:9">
      <c r="F21500" s="52"/>
      <c r="H21500"/>
      <c r="I21500"/>
    </row>
    <row r="21501" spans="6:9">
      <c r="F21501" s="52"/>
      <c r="H21501"/>
      <c r="I21501"/>
    </row>
    <row r="21502" spans="6:9">
      <c r="F21502" s="52"/>
      <c r="H21502"/>
      <c r="I21502"/>
    </row>
    <row r="21503" spans="6:9">
      <c r="F21503" s="52"/>
      <c r="H21503"/>
      <c r="I21503"/>
    </row>
    <row r="21504" spans="6:9">
      <c r="F21504" s="52"/>
      <c r="H21504"/>
      <c r="I21504"/>
    </row>
    <row r="21505" spans="6:9">
      <c r="F21505" s="52"/>
      <c r="H21505"/>
      <c r="I21505"/>
    </row>
    <row r="21506" spans="6:9">
      <c r="F21506" s="52"/>
      <c r="H21506"/>
      <c r="I21506"/>
    </row>
    <row r="21507" spans="6:9">
      <c r="F21507" s="52"/>
      <c r="H21507"/>
      <c r="I21507"/>
    </row>
    <row r="21508" spans="6:9">
      <c r="F21508" s="52"/>
      <c r="H21508"/>
      <c r="I21508"/>
    </row>
    <row r="21509" spans="6:9">
      <c r="F21509" s="52"/>
      <c r="H21509"/>
      <c r="I21509"/>
    </row>
    <row r="21510" spans="6:9">
      <c r="F21510" s="52"/>
      <c r="H21510"/>
      <c r="I21510"/>
    </row>
    <row r="21511" spans="6:9">
      <c r="F21511" s="52"/>
      <c r="H21511"/>
      <c r="I21511"/>
    </row>
    <row r="21512" spans="6:9">
      <c r="F21512" s="52"/>
      <c r="H21512"/>
      <c r="I21512"/>
    </row>
    <row r="21513" spans="6:9">
      <c r="F21513" s="52"/>
      <c r="H21513"/>
      <c r="I21513"/>
    </row>
    <row r="21514" spans="6:9">
      <c r="F21514" s="52"/>
      <c r="H21514"/>
      <c r="I21514"/>
    </row>
    <row r="21515" spans="6:9">
      <c r="F21515" s="52"/>
      <c r="H21515"/>
      <c r="I21515"/>
    </row>
    <row r="21516" spans="6:9">
      <c r="F21516" s="52"/>
      <c r="H21516"/>
      <c r="I21516"/>
    </row>
    <row r="21517" spans="6:9">
      <c r="F21517" s="52"/>
      <c r="H21517"/>
      <c r="I21517"/>
    </row>
    <row r="21518" spans="6:9">
      <c r="F21518" s="52"/>
      <c r="H21518"/>
      <c r="I21518"/>
    </row>
    <row r="21519" spans="6:9">
      <c r="F21519" s="52"/>
      <c r="H21519"/>
      <c r="I21519"/>
    </row>
    <row r="21520" spans="6:9">
      <c r="F21520" s="52"/>
      <c r="H21520"/>
      <c r="I21520"/>
    </row>
    <row r="21521" spans="6:9">
      <c r="F21521" s="52"/>
      <c r="H21521"/>
      <c r="I21521"/>
    </row>
    <row r="21522" spans="6:9">
      <c r="F21522" s="52"/>
      <c r="H21522"/>
      <c r="I21522"/>
    </row>
    <row r="21523" spans="6:9">
      <c r="F21523" s="52"/>
      <c r="H21523"/>
      <c r="I21523"/>
    </row>
    <row r="21524" spans="6:9">
      <c r="F21524" s="52"/>
      <c r="H21524"/>
      <c r="I21524"/>
    </row>
    <row r="21525" spans="6:9">
      <c r="F21525" s="52"/>
      <c r="H21525"/>
      <c r="I21525"/>
    </row>
    <row r="21526" spans="6:9">
      <c r="F21526" s="52"/>
      <c r="H21526"/>
      <c r="I21526"/>
    </row>
    <row r="21527" spans="6:9">
      <c r="F21527" s="52"/>
      <c r="H21527"/>
      <c r="I21527"/>
    </row>
    <row r="21528" spans="6:9">
      <c r="F21528" s="52"/>
      <c r="H21528"/>
      <c r="I21528"/>
    </row>
    <row r="21529" spans="6:9">
      <c r="F21529" s="52"/>
      <c r="H21529"/>
      <c r="I21529"/>
    </row>
    <row r="21530" spans="6:9">
      <c r="F21530" s="52"/>
      <c r="H21530"/>
      <c r="I21530"/>
    </row>
    <row r="21531" spans="6:9">
      <c r="F21531" s="52"/>
      <c r="H21531"/>
      <c r="I21531"/>
    </row>
    <row r="21532" spans="6:9">
      <c r="F21532" s="52"/>
      <c r="H21532"/>
      <c r="I21532"/>
    </row>
    <row r="21533" spans="6:9">
      <c r="F21533" s="52"/>
      <c r="H21533"/>
      <c r="I21533"/>
    </row>
    <row r="21534" spans="6:9">
      <c r="F21534" s="52"/>
      <c r="H21534"/>
      <c r="I21534"/>
    </row>
    <row r="21535" spans="6:9">
      <c r="F21535" s="52"/>
      <c r="H21535"/>
      <c r="I21535"/>
    </row>
    <row r="21536" spans="6:9">
      <c r="F21536" s="52"/>
      <c r="H21536"/>
      <c r="I21536"/>
    </row>
    <row r="21537" spans="6:9">
      <c r="F21537" s="52"/>
      <c r="H21537"/>
      <c r="I21537"/>
    </row>
    <row r="21538" spans="6:9">
      <c r="F21538" s="52"/>
      <c r="H21538"/>
      <c r="I21538"/>
    </row>
    <row r="21539" spans="6:9">
      <c r="F21539" s="52"/>
      <c r="H21539"/>
      <c r="I21539"/>
    </row>
    <row r="21540" spans="6:9">
      <c r="F21540" s="52"/>
      <c r="H21540"/>
      <c r="I21540"/>
    </row>
    <row r="21541" spans="6:9">
      <c r="F21541" s="52"/>
      <c r="H21541"/>
      <c r="I21541"/>
    </row>
    <row r="21542" spans="6:9">
      <c r="F21542" s="52"/>
      <c r="H21542"/>
      <c r="I21542"/>
    </row>
    <row r="21543" spans="6:9">
      <c r="F21543" s="52"/>
      <c r="H21543"/>
      <c r="I21543"/>
    </row>
    <row r="21544" spans="6:9">
      <c r="F21544" s="52"/>
      <c r="H21544"/>
      <c r="I21544"/>
    </row>
    <row r="21545" spans="6:9">
      <c r="F21545" s="52"/>
      <c r="H21545"/>
      <c r="I21545"/>
    </row>
    <row r="21546" spans="6:9">
      <c r="F21546" s="52"/>
      <c r="H21546"/>
      <c r="I21546"/>
    </row>
    <row r="21547" spans="6:9">
      <c r="F21547" s="52"/>
      <c r="H21547"/>
      <c r="I21547"/>
    </row>
    <row r="21548" spans="6:9">
      <c r="F21548" s="52"/>
      <c r="H21548"/>
      <c r="I21548"/>
    </row>
    <row r="21549" spans="6:9">
      <c r="F21549" s="52"/>
      <c r="H21549"/>
      <c r="I21549"/>
    </row>
    <row r="21550" spans="6:9">
      <c r="F21550" s="52"/>
      <c r="H21550"/>
      <c r="I21550"/>
    </row>
    <row r="21551" spans="6:9">
      <c r="F21551" s="52"/>
      <c r="H21551"/>
      <c r="I21551"/>
    </row>
    <row r="21552" spans="6:9">
      <c r="F21552" s="52"/>
      <c r="H21552"/>
      <c r="I21552"/>
    </row>
    <row r="21553" spans="6:9">
      <c r="F21553" s="52"/>
      <c r="H21553"/>
      <c r="I21553"/>
    </row>
    <row r="21554" spans="6:9">
      <c r="F21554" s="52"/>
      <c r="H21554"/>
      <c r="I21554"/>
    </row>
    <row r="21555" spans="6:9">
      <c r="F21555" s="52"/>
      <c r="H21555"/>
      <c r="I21555"/>
    </row>
    <row r="21556" spans="6:9">
      <c r="F21556" s="52"/>
      <c r="H21556"/>
      <c r="I21556"/>
    </row>
    <row r="21557" spans="6:9">
      <c r="F21557" s="52"/>
      <c r="H21557"/>
      <c r="I21557"/>
    </row>
    <row r="21558" spans="6:9">
      <c r="F21558" s="52"/>
      <c r="H21558"/>
      <c r="I21558"/>
    </row>
    <row r="21559" spans="6:9">
      <c r="F21559" s="52"/>
      <c r="H21559"/>
      <c r="I21559"/>
    </row>
    <row r="21560" spans="6:9">
      <c r="F21560" s="52"/>
      <c r="H21560"/>
      <c r="I21560"/>
    </row>
    <row r="21561" spans="6:9">
      <c r="F21561" s="52"/>
      <c r="H21561"/>
      <c r="I21561"/>
    </row>
    <row r="21562" spans="6:9">
      <c r="F21562" s="52"/>
      <c r="H21562"/>
      <c r="I21562"/>
    </row>
    <row r="21563" spans="6:9">
      <c r="F21563" s="52"/>
      <c r="H21563"/>
      <c r="I21563"/>
    </row>
    <row r="21564" spans="6:9">
      <c r="F21564" s="52"/>
      <c r="H21564"/>
      <c r="I21564"/>
    </row>
    <row r="21565" spans="6:9">
      <c r="F21565" s="52"/>
      <c r="H21565"/>
      <c r="I21565"/>
    </row>
    <row r="21566" spans="6:9">
      <c r="F21566" s="52"/>
      <c r="H21566"/>
      <c r="I21566"/>
    </row>
    <row r="21567" spans="6:9">
      <c r="F21567" s="52"/>
      <c r="H21567"/>
      <c r="I21567"/>
    </row>
    <row r="21568" spans="6:9">
      <c r="F21568" s="52"/>
      <c r="H21568"/>
      <c r="I21568"/>
    </row>
    <row r="21569" spans="6:9">
      <c r="F21569" s="52"/>
      <c r="H21569"/>
      <c r="I21569"/>
    </row>
    <row r="21570" spans="6:9">
      <c r="F21570" s="52"/>
      <c r="H21570"/>
      <c r="I21570"/>
    </row>
    <row r="21571" spans="6:9">
      <c r="F21571" s="52"/>
      <c r="H21571"/>
      <c r="I21571"/>
    </row>
    <row r="21572" spans="6:9">
      <c r="F21572" s="52"/>
      <c r="H21572"/>
      <c r="I21572"/>
    </row>
    <row r="21573" spans="6:9">
      <c r="F21573" s="52"/>
      <c r="H21573"/>
      <c r="I21573"/>
    </row>
    <row r="21574" spans="6:9">
      <c r="F21574" s="52"/>
      <c r="H21574"/>
      <c r="I21574"/>
    </row>
    <row r="21575" spans="6:9">
      <c r="F21575" s="52"/>
      <c r="H21575"/>
      <c r="I21575"/>
    </row>
    <row r="21576" spans="6:9">
      <c r="F21576" s="52"/>
      <c r="H21576"/>
      <c r="I21576"/>
    </row>
    <row r="21577" spans="6:9">
      <c r="F21577" s="52"/>
      <c r="H21577"/>
      <c r="I21577"/>
    </row>
    <row r="21578" spans="6:9">
      <c r="F21578" s="52"/>
      <c r="H21578"/>
      <c r="I21578"/>
    </row>
    <row r="21579" spans="6:9">
      <c r="F21579" s="52"/>
      <c r="H21579"/>
      <c r="I21579"/>
    </row>
    <row r="21580" spans="6:9">
      <c r="F21580" s="52"/>
      <c r="H21580"/>
      <c r="I21580"/>
    </row>
    <row r="21581" spans="6:9">
      <c r="F21581" s="52"/>
      <c r="H21581"/>
      <c r="I21581"/>
    </row>
    <row r="21582" spans="6:9">
      <c r="F21582" s="52"/>
      <c r="H21582"/>
      <c r="I21582"/>
    </row>
    <row r="21583" spans="6:9">
      <c r="F21583" s="52"/>
      <c r="H21583"/>
      <c r="I21583"/>
    </row>
    <row r="21584" spans="6:9">
      <c r="F21584" s="52"/>
      <c r="H21584"/>
      <c r="I21584"/>
    </row>
    <row r="21585" spans="6:9">
      <c r="F21585" s="52"/>
      <c r="H21585"/>
      <c r="I21585"/>
    </row>
    <row r="21586" spans="6:9">
      <c r="F21586" s="52"/>
      <c r="H21586"/>
      <c r="I21586"/>
    </row>
    <row r="21587" spans="6:9">
      <c r="F21587" s="52"/>
      <c r="H21587"/>
      <c r="I21587"/>
    </row>
    <row r="21588" spans="6:9">
      <c r="F21588" s="52"/>
      <c r="H21588"/>
      <c r="I21588"/>
    </row>
    <row r="21589" spans="6:9">
      <c r="F21589" s="52"/>
      <c r="H21589"/>
      <c r="I21589"/>
    </row>
    <row r="21590" spans="6:9">
      <c r="F21590" s="52"/>
      <c r="H21590"/>
      <c r="I21590"/>
    </row>
    <row r="21591" spans="6:9">
      <c r="F21591" s="52"/>
      <c r="H21591"/>
      <c r="I21591"/>
    </row>
    <row r="21592" spans="6:9">
      <c r="F21592" s="52"/>
      <c r="H21592"/>
      <c r="I21592"/>
    </row>
    <row r="21593" spans="6:9">
      <c r="F21593" s="52"/>
      <c r="H21593"/>
      <c r="I21593"/>
    </row>
    <row r="21594" spans="6:9">
      <c r="F21594" s="52"/>
      <c r="H21594"/>
      <c r="I21594"/>
    </row>
    <row r="21595" spans="6:9">
      <c r="F21595" s="52"/>
      <c r="H21595"/>
      <c r="I21595"/>
    </row>
    <row r="21596" spans="6:9">
      <c r="F21596" s="52"/>
      <c r="H21596"/>
      <c r="I21596"/>
    </row>
    <row r="21597" spans="6:9">
      <c r="F21597" s="52"/>
      <c r="H21597"/>
      <c r="I21597"/>
    </row>
    <row r="21598" spans="6:9">
      <c r="F21598" s="52"/>
      <c r="H21598"/>
      <c r="I21598"/>
    </row>
    <row r="21599" spans="6:9">
      <c r="F21599" s="52"/>
      <c r="H21599"/>
      <c r="I21599"/>
    </row>
    <row r="21600" spans="6:9">
      <c r="F21600" s="52"/>
      <c r="H21600"/>
      <c r="I21600"/>
    </row>
    <row r="21601" spans="6:9">
      <c r="F21601" s="52"/>
      <c r="H21601"/>
      <c r="I21601"/>
    </row>
    <row r="21602" spans="6:9">
      <c r="F21602" s="52"/>
      <c r="H21602"/>
      <c r="I21602"/>
    </row>
    <row r="21603" spans="6:9">
      <c r="F21603" s="52"/>
      <c r="H21603"/>
      <c r="I21603"/>
    </row>
    <row r="21604" spans="6:9">
      <c r="F21604" s="52"/>
      <c r="H21604"/>
      <c r="I21604"/>
    </row>
    <row r="21605" spans="6:9">
      <c r="F21605" s="52"/>
      <c r="H21605"/>
      <c r="I21605"/>
    </row>
    <row r="21606" spans="6:9">
      <c r="F21606" s="52"/>
      <c r="H21606"/>
      <c r="I21606"/>
    </row>
    <row r="21607" spans="6:9">
      <c r="F21607" s="52"/>
      <c r="H21607"/>
      <c r="I21607"/>
    </row>
    <row r="21608" spans="6:9">
      <c r="F21608" s="52"/>
      <c r="H21608"/>
      <c r="I21608"/>
    </row>
    <row r="21609" spans="6:9">
      <c r="F21609" s="52"/>
      <c r="H21609"/>
      <c r="I21609"/>
    </row>
    <row r="21610" spans="6:9">
      <c r="F21610" s="52"/>
      <c r="H21610"/>
      <c r="I21610"/>
    </row>
    <row r="21611" spans="6:9">
      <c r="F21611" s="52"/>
      <c r="H21611"/>
      <c r="I21611"/>
    </row>
    <row r="21612" spans="6:9">
      <c r="F21612" s="52"/>
      <c r="H21612"/>
      <c r="I21612"/>
    </row>
    <row r="21613" spans="6:9">
      <c r="F21613" s="52"/>
      <c r="H21613"/>
      <c r="I21613"/>
    </row>
    <row r="21614" spans="6:9">
      <c r="F21614" s="52"/>
      <c r="H21614"/>
      <c r="I21614"/>
    </row>
    <row r="21615" spans="6:9">
      <c r="F21615" s="52"/>
      <c r="H21615"/>
      <c r="I21615"/>
    </row>
    <row r="21616" spans="6:9">
      <c r="F21616" s="52"/>
      <c r="H21616"/>
      <c r="I21616"/>
    </row>
    <row r="21617" spans="6:9">
      <c r="F21617" s="52"/>
      <c r="H21617"/>
      <c r="I21617"/>
    </row>
    <row r="21618" spans="6:9">
      <c r="F21618" s="52"/>
      <c r="H21618"/>
      <c r="I21618"/>
    </row>
    <row r="21619" spans="6:9">
      <c r="F21619" s="52"/>
      <c r="H21619"/>
      <c r="I21619"/>
    </row>
    <row r="21620" spans="6:9">
      <c r="F21620" s="52"/>
      <c r="H21620"/>
      <c r="I21620"/>
    </row>
    <row r="21621" spans="6:9">
      <c r="F21621" s="52"/>
      <c r="H21621"/>
      <c r="I21621"/>
    </row>
    <row r="21622" spans="6:9">
      <c r="F21622" s="52"/>
      <c r="H21622"/>
      <c r="I21622"/>
    </row>
    <row r="21623" spans="6:9">
      <c r="F21623" s="52"/>
      <c r="H21623"/>
      <c r="I21623"/>
    </row>
    <row r="21624" spans="6:9">
      <c r="F21624" s="52"/>
      <c r="H21624"/>
      <c r="I21624"/>
    </row>
    <row r="21625" spans="6:9">
      <c r="F21625" s="52"/>
      <c r="H21625"/>
      <c r="I21625"/>
    </row>
    <row r="21626" spans="6:9">
      <c r="F21626" s="52"/>
      <c r="H21626"/>
      <c r="I21626"/>
    </row>
    <row r="21627" spans="6:9">
      <c r="F21627" s="52"/>
      <c r="H21627"/>
      <c r="I21627"/>
    </row>
    <row r="21628" spans="6:9">
      <c r="F21628" s="52"/>
      <c r="H21628"/>
      <c r="I21628"/>
    </row>
    <row r="21629" spans="6:9">
      <c r="F21629" s="52"/>
      <c r="H21629"/>
      <c r="I21629"/>
    </row>
    <row r="21630" spans="6:9">
      <c r="F21630" s="52"/>
      <c r="H21630"/>
      <c r="I21630"/>
    </row>
    <row r="21631" spans="6:9">
      <c r="F21631" s="52"/>
      <c r="H21631"/>
      <c r="I21631"/>
    </row>
    <row r="21632" spans="6:9">
      <c r="F21632" s="52"/>
      <c r="H21632"/>
      <c r="I21632"/>
    </row>
    <row r="21633" spans="6:9">
      <c r="F21633" s="52"/>
      <c r="H21633"/>
      <c r="I21633"/>
    </row>
    <row r="21634" spans="6:9">
      <c r="F21634" s="52"/>
      <c r="H21634"/>
      <c r="I21634"/>
    </row>
    <row r="21635" spans="6:9">
      <c r="F21635" s="52"/>
      <c r="H21635"/>
      <c r="I21635"/>
    </row>
    <row r="21636" spans="6:9">
      <c r="F21636" s="52"/>
      <c r="H21636"/>
      <c r="I21636"/>
    </row>
    <row r="21637" spans="6:9">
      <c r="F21637" s="52"/>
      <c r="H21637"/>
      <c r="I21637"/>
    </row>
    <row r="21638" spans="6:9">
      <c r="F21638" s="52"/>
      <c r="H21638"/>
      <c r="I21638"/>
    </row>
    <row r="21639" spans="6:9">
      <c r="F21639" s="52"/>
      <c r="H21639"/>
      <c r="I21639"/>
    </row>
    <row r="21640" spans="6:9">
      <c r="F21640" s="52"/>
      <c r="H21640"/>
      <c r="I21640"/>
    </row>
    <row r="21641" spans="6:9">
      <c r="F21641" s="52"/>
      <c r="H21641"/>
      <c r="I21641"/>
    </row>
    <row r="21642" spans="6:9">
      <c r="F21642" s="52"/>
      <c r="H21642"/>
      <c r="I21642"/>
    </row>
    <row r="21643" spans="6:9">
      <c r="F21643" s="52"/>
      <c r="H21643"/>
      <c r="I21643"/>
    </row>
    <row r="21644" spans="6:9">
      <c r="F21644" s="52"/>
      <c r="H21644"/>
      <c r="I21644"/>
    </row>
    <row r="21645" spans="6:9">
      <c r="F21645" s="52"/>
      <c r="H21645"/>
      <c r="I21645"/>
    </row>
    <row r="21646" spans="6:9">
      <c r="F21646" s="52"/>
      <c r="H21646"/>
      <c r="I21646"/>
    </row>
    <row r="21647" spans="6:9">
      <c r="F21647" s="52"/>
      <c r="H21647"/>
      <c r="I21647"/>
    </row>
    <row r="21648" spans="6:9">
      <c r="F21648" s="52"/>
      <c r="H21648"/>
      <c r="I21648"/>
    </row>
    <row r="21649" spans="6:9">
      <c r="F21649" s="52"/>
      <c r="H21649"/>
      <c r="I21649"/>
    </row>
    <row r="21650" spans="6:9">
      <c r="F21650" s="52"/>
      <c r="H21650"/>
      <c r="I21650"/>
    </row>
    <row r="21651" spans="6:9">
      <c r="F21651" s="52"/>
      <c r="H21651"/>
      <c r="I21651"/>
    </row>
    <row r="21652" spans="6:9">
      <c r="F21652" s="52"/>
      <c r="H21652"/>
      <c r="I21652"/>
    </row>
    <row r="21653" spans="6:9">
      <c r="F21653" s="52"/>
      <c r="H21653"/>
      <c r="I21653"/>
    </row>
    <row r="21654" spans="6:9">
      <c r="F21654" s="52"/>
      <c r="H21654"/>
      <c r="I21654"/>
    </row>
    <row r="21655" spans="6:9">
      <c r="F21655" s="52"/>
      <c r="H21655"/>
      <c r="I21655"/>
    </row>
    <row r="21656" spans="6:9">
      <c r="F21656" s="52"/>
      <c r="H21656"/>
      <c r="I21656"/>
    </row>
    <row r="21657" spans="6:9">
      <c r="F21657" s="52"/>
      <c r="H21657"/>
      <c r="I21657"/>
    </row>
    <row r="21658" spans="6:9">
      <c r="F21658" s="52"/>
      <c r="H21658"/>
      <c r="I21658"/>
    </row>
    <row r="21659" spans="6:9">
      <c r="F21659" s="52"/>
      <c r="H21659"/>
      <c r="I21659"/>
    </row>
    <row r="21660" spans="6:9">
      <c r="F21660" s="52"/>
      <c r="H21660"/>
      <c r="I21660"/>
    </row>
    <row r="21661" spans="6:9">
      <c r="F21661" s="52"/>
      <c r="H21661"/>
      <c r="I21661"/>
    </row>
    <row r="21662" spans="6:9">
      <c r="F21662" s="52"/>
      <c r="H21662"/>
      <c r="I21662"/>
    </row>
    <row r="21663" spans="6:9">
      <c r="F21663" s="52"/>
      <c r="H21663"/>
      <c r="I21663"/>
    </row>
    <row r="21664" spans="6:9">
      <c r="F21664" s="52"/>
      <c r="H21664"/>
      <c r="I21664"/>
    </row>
    <row r="21665" spans="6:9">
      <c r="F21665" s="52"/>
      <c r="H21665"/>
      <c r="I21665"/>
    </row>
    <row r="21666" spans="6:9">
      <c r="F21666" s="52"/>
      <c r="H21666"/>
      <c r="I21666"/>
    </row>
    <row r="21667" spans="6:9">
      <c r="F21667" s="52"/>
      <c r="H21667"/>
      <c r="I21667"/>
    </row>
    <row r="21668" spans="6:9">
      <c r="F21668" s="52"/>
      <c r="H21668"/>
      <c r="I21668"/>
    </row>
    <row r="21669" spans="6:9">
      <c r="F21669" s="52"/>
      <c r="H21669"/>
      <c r="I21669"/>
    </row>
    <row r="21670" spans="6:9">
      <c r="F21670" s="52"/>
      <c r="H21670"/>
      <c r="I21670"/>
    </row>
    <row r="21671" spans="6:9">
      <c r="F21671" s="52"/>
      <c r="H21671"/>
      <c r="I21671"/>
    </row>
    <row r="21672" spans="6:9">
      <c r="F21672" s="52"/>
      <c r="H21672"/>
      <c r="I21672"/>
    </row>
    <row r="21673" spans="6:9">
      <c r="F21673" s="52"/>
      <c r="H21673"/>
      <c r="I21673"/>
    </row>
    <row r="21674" spans="6:9">
      <c r="F21674" s="52"/>
      <c r="H21674"/>
      <c r="I21674"/>
    </row>
    <row r="21675" spans="6:9">
      <c r="F21675" s="52"/>
      <c r="H21675"/>
      <c r="I21675"/>
    </row>
    <row r="21676" spans="6:9">
      <c r="F21676" s="52"/>
      <c r="H21676"/>
      <c r="I21676"/>
    </row>
    <row r="21677" spans="6:9">
      <c r="F21677" s="52"/>
      <c r="H21677"/>
      <c r="I21677"/>
    </row>
    <row r="21678" spans="6:9">
      <c r="F21678" s="52"/>
      <c r="H21678"/>
      <c r="I21678"/>
    </row>
    <row r="21679" spans="6:9">
      <c r="F21679" s="52"/>
      <c r="H21679"/>
      <c r="I21679"/>
    </row>
    <row r="21680" spans="6:9">
      <c r="F21680" s="52"/>
      <c r="H21680"/>
      <c r="I21680"/>
    </row>
    <row r="21681" spans="6:9">
      <c r="F21681" s="52"/>
      <c r="H21681"/>
      <c r="I21681"/>
    </row>
    <row r="21682" spans="6:9">
      <c r="F21682" s="52"/>
      <c r="H21682"/>
      <c r="I21682"/>
    </row>
    <row r="21683" spans="6:9">
      <c r="F21683" s="52"/>
      <c r="H21683"/>
      <c r="I21683"/>
    </row>
    <row r="21684" spans="6:9">
      <c r="F21684" s="52"/>
      <c r="H21684"/>
      <c r="I21684"/>
    </row>
    <row r="21685" spans="6:9">
      <c r="F21685" s="52"/>
      <c r="H21685"/>
      <c r="I21685"/>
    </row>
    <row r="21686" spans="6:9">
      <c r="F21686" s="52"/>
      <c r="H21686"/>
      <c r="I21686"/>
    </row>
    <row r="21687" spans="6:9">
      <c r="F21687" s="52"/>
      <c r="H21687"/>
      <c r="I21687"/>
    </row>
    <row r="21688" spans="6:9">
      <c r="F21688" s="52"/>
      <c r="H21688"/>
      <c r="I21688"/>
    </row>
    <row r="21689" spans="6:9">
      <c r="F21689" s="52"/>
      <c r="H21689"/>
      <c r="I21689"/>
    </row>
    <row r="21690" spans="6:9">
      <c r="F21690" s="52"/>
      <c r="H21690"/>
      <c r="I21690"/>
    </row>
    <row r="21691" spans="6:9">
      <c r="F21691" s="52"/>
      <c r="H21691"/>
      <c r="I21691"/>
    </row>
    <row r="21692" spans="6:9">
      <c r="F21692" s="52"/>
      <c r="H21692"/>
      <c r="I21692"/>
    </row>
    <row r="21693" spans="6:9">
      <c r="F21693" s="52"/>
      <c r="H21693"/>
      <c r="I21693"/>
    </row>
    <row r="21694" spans="6:9">
      <c r="F21694" s="52"/>
      <c r="H21694"/>
      <c r="I21694"/>
    </row>
    <row r="21695" spans="6:9">
      <c r="F21695" s="52"/>
      <c r="H21695"/>
      <c r="I21695"/>
    </row>
    <row r="21696" spans="6:9">
      <c r="F21696" s="52"/>
      <c r="H21696"/>
      <c r="I21696"/>
    </row>
    <row r="21697" spans="6:9">
      <c r="F21697" s="52"/>
      <c r="H21697"/>
      <c r="I21697"/>
    </row>
    <row r="21698" spans="6:9">
      <c r="F21698" s="52"/>
      <c r="H21698"/>
      <c r="I21698"/>
    </row>
    <row r="21699" spans="6:9">
      <c r="F21699" s="52"/>
      <c r="H21699"/>
      <c r="I21699"/>
    </row>
    <row r="21700" spans="6:9">
      <c r="F21700" s="52"/>
      <c r="H21700"/>
      <c r="I21700"/>
    </row>
    <row r="21701" spans="6:9">
      <c r="F21701" s="52"/>
      <c r="H21701"/>
      <c r="I21701"/>
    </row>
    <row r="21702" spans="6:9">
      <c r="F21702" s="52"/>
      <c r="H21702"/>
      <c r="I21702"/>
    </row>
    <row r="21703" spans="6:9">
      <c r="F21703" s="52"/>
      <c r="H21703"/>
      <c r="I21703"/>
    </row>
    <row r="21704" spans="6:9">
      <c r="F21704" s="52"/>
      <c r="H21704"/>
      <c r="I21704"/>
    </row>
    <row r="21705" spans="6:9">
      <c r="F21705" s="52"/>
      <c r="H21705"/>
      <c r="I21705"/>
    </row>
    <row r="21706" spans="6:9">
      <c r="F21706" s="52"/>
      <c r="H21706"/>
      <c r="I21706"/>
    </row>
    <row r="21707" spans="6:9">
      <c r="F21707" s="52"/>
      <c r="H21707"/>
      <c r="I21707"/>
    </row>
    <row r="21708" spans="6:9">
      <c r="F21708" s="52"/>
      <c r="H21708"/>
      <c r="I21708"/>
    </row>
    <row r="21709" spans="6:9">
      <c r="F21709" s="52"/>
      <c r="H21709"/>
      <c r="I21709"/>
    </row>
    <row r="21710" spans="6:9">
      <c r="F21710" s="52"/>
      <c r="H21710"/>
      <c r="I21710"/>
    </row>
    <row r="21711" spans="6:9">
      <c r="F21711" s="52"/>
      <c r="H21711"/>
      <c r="I21711"/>
    </row>
    <row r="21712" spans="6:9">
      <c r="F21712" s="52"/>
      <c r="H21712"/>
      <c r="I21712"/>
    </row>
    <row r="21713" spans="6:9">
      <c r="F21713" s="52"/>
      <c r="H21713"/>
      <c r="I21713"/>
    </row>
    <row r="21714" spans="6:9">
      <c r="F21714" s="52"/>
      <c r="H21714"/>
      <c r="I21714"/>
    </row>
    <row r="21715" spans="6:9">
      <c r="F21715" s="52"/>
      <c r="H21715"/>
      <c r="I21715"/>
    </row>
    <row r="21716" spans="6:9">
      <c r="F21716" s="52"/>
      <c r="H21716"/>
      <c r="I21716"/>
    </row>
    <row r="21717" spans="6:9">
      <c r="F21717" s="52"/>
      <c r="H21717"/>
      <c r="I21717"/>
    </row>
    <row r="21718" spans="6:9">
      <c r="F21718" s="52"/>
      <c r="H21718"/>
      <c r="I21718"/>
    </row>
    <row r="21719" spans="6:9">
      <c r="F21719" s="52"/>
      <c r="H21719"/>
      <c r="I21719"/>
    </row>
    <row r="21720" spans="6:9">
      <c r="F21720" s="52"/>
      <c r="H21720"/>
      <c r="I21720"/>
    </row>
    <row r="21721" spans="6:9">
      <c r="F21721" s="52"/>
      <c r="H21721"/>
      <c r="I21721"/>
    </row>
    <row r="21722" spans="6:9">
      <c r="F21722" s="52"/>
      <c r="H21722"/>
      <c r="I21722"/>
    </row>
    <row r="21723" spans="6:9">
      <c r="F21723" s="52"/>
      <c r="H21723"/>
      <c r="I21723"/>
    </row>
    <row r="21724" spans="6:9">
      <c r="F21724" s="52"/>
      <c r="H21724"/>
      <c r="I21724"/>
    </row>
    <row r="21725" spans="6:9">
      <c r="F21725" s="52"/>
      <c r="H21725"/>
      <c r="I21725"/>
    </row>
    <row r="21726" spans="6:9">
      <c r="F21726" s="52"/>
      <c r="H21726"/>
      <c r="I21726"/>
    </row>
    <row r="21727" spans="6:9">
      <c r="F21727" s="52"/>
      <c r="H21727"/>
      <c r="I21727"/>
    </row>
    <row r="21728" spans="6:9">
      <c r="F21728" s="52"/>
      <c r="H21728"/>
      <c r="I21728"/>
    </row>
    <row r="21729" spans="6:9">
      <c r="F21729" s="52"/>
      <c r="H21729"/>
      <c r="I21729"/>
    </row>
    <row r="21730" spans="6:9">
      <c r="F21730" s="52"/>
      <c r="H21730"/>
      <c r="I21730"/>
    </row>
    <row r="21731" spans="6:9">
      <c r="F21731" s="52"/>
      <c r="H21731"/>
      <c r="I21731"/>
    </row>
    <row r="21732" spans="6:9">
      <c r="F21732" s="52"/>
      <c r="H21732"/>
      <c r="I21732"/>
    </row>
    <row r="21733" spans="6:9">
      <c r="F21733" s="52"/>
      <c r="H21733"/>
      <c r="I21733"/>
    </row>
    <row r="21734" spans="6:9">
      <c r="F21734" s="52"/>
      <c r="H21734"/>
      <c r="I21734"/>
    </row>
    <row r="21735" spans="6:9">
      <c r="F21735" s="52"/>
      <c r="H21735"/>
      <c r="I21735"/>
    </row>
    <row r="21736" spans="6:9">
      <c r="F21736" s="52"/>
      <c r="H21736"/>
      <c r="I21736"/>
    </row>
    <row r="21737" spans="6:9">
      <c r="F21737" s="52"/>
      <c r="H21737"/>
      <c r="I21737"/>
    </row>
    <row r="21738" spans="6:9">
      <c r="F21738" s="52"/>
      <c r="H21738"/>
      <c r="I21738"/>
    </row>
    <row r="21739" spans="6:9">
      <c r="F21739" s="52"/>
      <c r="H21739"/>
      <c r="I21739"/>
    </row>
    <row r="21740" spans="6:9">
      <c r="F21740" s="52"/>
      <c r="H21740"/>
      <c r="I21740"/>
    </row>
    <row r="21741" spans="6:9">
      <c r="F21741" s="52"/>
      <c r="H21741"/>
      <c r="I21741"/>
    </row>
    <row r="21742" spans="6:9">
      <c r="F21742" s="52"/>
      <c r="H21742"/>
      <c r="I21742"/>
    </row>
    <row r="21743" spans="6:9">
      <c r="F21743" s="52"/>
      <c r="H21743"/>
      <c r="I21743"/>
    </row>
    <row r="21744" spans="6:9">
      <c r="F21744" s="52"/>
      <c r="H21744"/>
      <c r="I21744"/>
    </row>
    <row r="21745" spans="6:9">
      <c r="F21745" s="52"/>
      <c r="H21745"/>
      <c r="I21745"/>
    </row>
    <row r="21746" spans="6:9">
      <c r="F21746" s="52"/>
      <c r="H21746"/>
      <c r="I21746"/>
    </row>
    <row r="21747" spans="6:9">
      <c r="F21747" s="52"/>
      <c r="H21747"/>
      <c r="I21747"/>
    </row>
    <row r="21748" spans="6:9">
      <c r="F21748" s="52"/>
      <c r="H21748"/>
      <c r="I21748"/>
    </row>
    <row r="21749" spans="6:9">
      <c r="F21749" s="52"/>
      <c r="H21749"/>
      <c r="I21749"/>
    </row>
    <row r="21750" spans="6:9">
      <c r="F21750" s="52"/>
      <c r="H21750"/>
      <c r="I21750"/>
    </row>
    <row r="21751" spans="6:9">
      <c r="F21751" s="52"/>
      <c r="H21751"/>
      <c r="I21751"/>
    </row>
    <row r="21752" spans="6:9">
      <c r="F21752" s="52"/>
      <c r="H21752"/>
      <c r="I21752"/>
    </row>
    <row r="21753" spans="6:9">
      <c r="F21753" s="52"/>
      <c r="H21753"/>
      <c r="I21753"/>
    </row>
    <row r="21754" spans="6:9">
      <c r="F21754" s="52"/>
      <c r="H21754"/>
      <c r="I21754"/>
    </row>
    <row r="21755" spans="6:9">
      <c r="F21755" s="52"/>
      <c r="H21755"/>
      <c r="I21755"/>
    </row>
    <row r="21756" spans="6:9">
      <c r="F21756" s="52"/>
      <c r="H21756"/>
      <c r="I21756"/>
    </row>
    <row r="21757" spans="6:9">
      <c r="F21757" s="52"/>
      <c r="H21757"/>
      <c r="I21757"/>
    </row>
    <row r="21758" spans="6:9">
      <c r="F21758" s="52"/>
      <c r="H21758"/>
      <c r="I21758"/>
    </row>
    <row r="21759" spans="6:9">
      <c r="F21759" s="52"/>
      <c r="H21759"/>
      <c r="I21759"/>
    </row>
    <row r="21760" spans="6:9">
      <c r="F21760" s="52"/>
      <c r="H21760"/>
      <c r="I21760"/>
    </row>
    <row r="21761" spans="6:9">
      <c r="F21761" s="52"/>
      <c r="H21761"/>
      <c r="I21761"/>
    </row>
    <row r="21762" spans="6:9">
      <c r="F21762" s="52"/>
      <c r="H21762"/>
      <c r="I21762"/>
    </row>
    <row r="21763" spans="6:9">
      <c r="F21763" s="52"/>
      <c r="H21763"/>
      <c r="I21763"/>
    </row>
    <row r="21764" spans="6:9">
      <c r="F21764" s="52"/>
      <c r="H21764"/>
      <c r="I21764"/>
    </row>
    <row r="21765" spans="6:9">
      <c r="F21765" s="52"/>
      <c r="H21765"/>
      <c r="I21765"/>
    </row>
    <row r="21766" spans="6:9">
      <c r="F21766" s="52"/>
      <c r="H21766"/>
      <c r="I21766"/>
    </row>
    <row r="21767" spans="6:9">
      <c r="F21767" s="52"/>
      <c r="H21767"/>
      <c r="I21767"/>
    </row>
    <row r="21768" spans="6:9">
      <c r="F21768" s="52"/>
      <c r="H21768"/>
      <c r="I21768"/>
    </row>
    <row r="21769" spans="6:9">
      <c r="F21769" s="52"/>
      <c r="H21769"/>
      <c r="I21769"/>
    </row>
    <row r="21770" spans="6:9">
      <c r="F21770" s="52"/>
      <c r="H21770"/>
      <c r="I21770"/>
    </row>
    <row r="21771" spans="6:9">
      <c r="F21771" s="52"/>
      <c r="H21771"/>
      <c r="I21771"/>
    </row>
    <row r="21772" spans="6:9">
      <c r="F21772" s="52"/>
      <c r="H21772"/>
      <c r="I21772"/>
    </row>
    <row r="21773" spans="6:9">
      <c r="F21773" s="52"/>
      <c r="H21773"/>
      <c r="I21773"/>
    </row>
    <row r="21774" spans="6:9">
      <c r="F21774" s="52"/>
      <c r="H21774"/>
      <c r="I21774"/>
    </row>
    <row r="21775" spans="6:9">
      <c r="F21775" s="52"/>
      <c r="H21775"/>
      <c r="I21775"/>
    </row>
    <row r="21776" spans="6:9">
      <c r="F21776" s="52"/>
      <c r="H21776"/>
      <c r="I21776"/>
    </row>
    <row r="21777" spans="6:9">
      <c r="F21777" s="52"/>
      <c r="H21777"/>
      <c r="I21777"/>
    </row>
    <row r="21778" spans="6:9">
      <c r="F21778" s="52"/>
      <c r="H21778"/>
      <c r="I21778"/>
    </row>
    <row r="21779" spans="6:9">
      <c r="F21779" s="52"/>
      <c r="H21779"/>
      <c r="I21779"/>
    </row>
    <row r="21780" spans="6:9">
      <c r="F21780" s="52"/>
      <c r="H21780"/>
      <c r="I21780"/>
    </row>
    <row r="21781" spans="6:9">
      <c r="F21781" s="52"/>
      <c r="H21781"/>
      <c r="I21781"/>
    </row>
    <row r="21782" spans="6:9">
      <c r="F21782" s="52"/>
      <c r="H21782"/>
      <c r="I21782"/>
    </row>
    <row r="21783" spans="6:9">
      <c r="F21783" s="52"/>
      <c r="H21783"/>
      <c r="I21783"/>
    </row>
    <row r="21784" spans="6:9">
      <c r="F21784" s="52"/>
      <c r="H21784"/>
      <c r="I21784"/>
    </row>
    <row r="21785" spans="6:9">
      <c r="F21785" s="52"/>
      <c r="H21785"/>
      <c r="I21785"/>
    </row>
    <row r="21786" spans="6:9">
      <c r="F21786" s="52"/>
      <c r="H21786"/>
      <c r="I21786"/>
    </row>
    <row r="21787" spans="6:9">
      <c r="F21787" s="52"/>
      <c r="H21787"/>
      <c r="I21787"/>
    </row>
    <row r="21788" spans="6:9">
      <c r="F21788" s="52"/>
      <c r="H21788"/>
      <c r="I21788"/>
    </row>
    <row r="21789" spans="6:9">
      <c r="F21789" s="52"/>
      <c r="H21789"/>
      <c r="I21789"/>
    </row>
    <row r="21790" spans="6:9">
      <c r="F21790" s="52"/>
      <c r="H21790"/>
      <c r="I21790"/>
    </row>
    <row r="21791" spans="6:9">
      <c r="F21791" s="52"/>
      <c r="H21791"/>
      <c r="I21791"/>
    </row>
    <row r="21792" spans="6:9">
      <c r="F21792" s="52"/>
      <c r="H21792"/>
      <c r="I21792"/>
    </row>
    <row r="21793" spans="6:9">
      <c r="F21793" s="52"/>
      <c r="H21793"/>
      <c r="I21793"/>
    </row>
    <row r="21794" spans="6:9">
      <c r="F21794" s="52"/>
      <c r="H21794"/>
      <c r="I21794"/>
    </row>
    <row r="21795" spans="6:9">
      <c r="F21795" s="52"/>
      <c r="H21795"/>
      <c r="I21795"/>
    </row>
    <row r="21796" spans="6:9">
      <c r="F21796" s="52"/>
      <c r="H21796"/>
      <c r="I21796"/>
    </row>
    <row r="21797" spans="6:9">
      <c r="F21797" s="52"/>
      <c r="H21797"/>
      <c r="I21797"/>
    </row>
    <row r="21798" spans="6:9">
      <c r="F21798" s="52"/>
      <c r="H21798"/>
      <c r="I21798"/>
    </row>
    <row r="21799" spans="6:9">
      <c r="F21799" s="52"/>
      <c r="H21799"/>
      <c r="I21799"/>
    </row>
    <row r="21800" spans="6:9">
      <c r="F21800" s="52"/>
      <c r="H21800"/>
      <c r="I21800"/>
    </row>
    <row r="21801" spans="6:9">
      <c r="F21801" s="52"/>
      <c r="H21801"/>
      <c r="I21801"/>
    </row>
    <row r="21802" spans="6:9">
      <c r="F21802" s="52"/>
      <c r="H21802"/>
      <c r="I21802"/>
    </row>
    <row r="21803" spans="6:9">
      <c r="F21803" s="52"/>
      <c r="H21803"/>
      <c r="I21803"/>
    </row>
    <row r="21804" spans="6:9">
      <c r="F21804" s="52"/>
      <c r="H21804"/>
      <c r="I21804"/>
    </row>
    <row r="21805" spans="6:9">
      <c r="F21805" s="52"/>
      <c r="H21805"/>
      <c r="I21805"/>
    </row>
    <row r="21806" spans="6:9">
      <c r="F21806" s="52"/>
      <c r="H21806"/>
      <c r="I21806"/>
    </row>
    <row r="21807" spans="6:9">
      <c r="F21807" s="52"/>
      <c r="H21807"/>
      <c r="I21807"/>
    </row>
    <row r="21808" spans="6:9">
      <c r="F21808" s="52"/>
      <c r="H21808"/>
      <c r="I21808"/>
    </row>
    <row r="21809" spans="6:9">
      <c r="F21809" s="52"/>
      <c r="H21809"/>
      <c r="I21809"/>
    </row>
    <row r="21810" spans="6:9">
      <c r="F21810" s="52"/>
      <c r="H21810"/>
      <c r="I21810"/>
    </row>
    <row r="21811" spans="6:9">
      <c r="F21811" s="52"/>
      <c r="H21811"/>
      <c r="I21811"/>
    </row>
    <row r="21812" spans="6:9">
      <c r="F21812" s="52"/>
      <c r="H21812"/>
      <c r="I21812"/>
    </row>
    <row r="21813" spans="6:9">
      <c r="F21813" s="52"/>
      <c r="H21813"/>
      <c r="I21813"/>
    </row>
    <row r="21814" spans="6:9">
      <c r="F21814" s="52"/>
      <c r="H21814"/>
      <c r="I21814"/>
    </row>
    <row r="21815" spans="6:9">
      <c r="F21815" s="52"/>
      <c r="H21815"/>
      <c r="I21815"/>
    </row>
    <row r="21816" spans="6:9">
      <c r="F21816" s="52"/>
      <c r="H21816"/>
      <c r="I21816"/>
    </row>
    <row r="21817" spans="6:9">
      <c r="F21817" s="52"/>
      <c r="H21817"/>
      <c r="I21817"/>
    </row>
    <row r="21818" spans="6:9">
      <c r="F21818" s="52"/>
      <c r="H21818"/>
      <c r="I21818"/>
    </row>
    <row r="21819" spans="6:9">
      <c r="F21819" s="52"/>
      <c r="H21819"/>
      <c r="I21819"/>
    </row>
    <row r="21820" spans="6:9">
      <c r="F21820" s="52"/>
      <c r="H21820"/>
      <c r="I21820"/>
    </row>
    <row r="21821" spans="6:9">
      <c r="F21821" s="52"/>
      <c r="H21821"/>
      <c r="I21821"/>
    </row>
    <row r="21822" spans="6:9">
      <c r="F21822" s="52"/>
      <c r="H21822"/>
      <c r="I21822"/>
    </row>
    <row r="21823" spans="6:9">
      <c r="F21823" s="52"/>
      <c r="H21823"/>
      <c r="I21823"/>
    </row>
    <row r="21824" spans="6:9">
      <c r="F21824" s="52"/>
      <c r="H21824"/>
      <c r="I21824"/>
    </row>
    <row r="21825" spans="6:9">
      <c r="F21825" s="52"/>
      <c r="H21825"/>
      <c r="I21825"/>
    </row>
    <row r="21826" spans="6:9">
      <c r="F21826" s="52"/>
      <c r="H21826"/>
      <c r="I21826"/>
    </row>
    <row r="21827" spans="6:9">
      <c r="F21827" s="52"/>
      <c r="H21827"/>
      <c r="I21827"/>
    </row>
    <row r="21828" spans="6:9">
      <c r="F21828" s="52"/>
      <c r="H21828"/>
      <c r="I21828"/>
    </row>
    <row r="21829" spans="6:9">
      <c r="F21829" s="52"/>
      <c r="H21829"/>
      <c r="I21829"/>
    </row>
    <row r="21830" spans="6:9">
      <c r="F21830" s="52"/>
      <c r="H21830"/>
      <c r="I21830"/>
    </row>
    <row r="21831" spans="6:9">
      <c r="F21831" s="52"/>
      <c r="H21831"/>
      <c r="I21831"/>
    </row>
    <row r="21832" spans="6:9">
      <c r="F21832" s="52"/>
      <c r="H21832"/>
      <c r="I21832"/>
    </row>
    <row r="21833" spans="6:9">
      <c r="F21833" s="52"/>
      <c r="H21833"/>
      <c r="I21833"/>
    </row>
    <row r="21834" spans="6:9">
      <c r="F21834" s="52"/>
      <c r="H21834"/>
      <c r="I21834"/>
    </row>
    <row r="21835" spans="6:9">
      <c r="F21835" s="52"/>
      <c r="H21835"/>
      <c r="I21835"/>
    </row>
    <row r="21836" spans="6:9">
      <c r="F21836" s="52"/>
      <c r="H21836"/>
      <c r="I21836"/>
    </row>
    <row r="21837" spans="6:9">
      <c r="F21837" s="52"/>
      <c r="H21837"/>
      <c r="I21837"/>
    </row>
    <row r="21838" spans="6:9">
      <c r="F21838" s="52"/>
      <c r="H21838"/>
      <c r="I21838"/>
    </row>
    <row r="21839" spans="6:9">
      <c r="F21839" s="52"/>
      <c r="H21839"/>
      <c r="I21839"/>
    </row>
    <row r="21840" spans="6:9">
      <c r="F21840" s="52"/>
      <c r="H21840"/>
      <c r="I21840"/>
    </row>
    <row r="21841" spans="6:9">
      <c r="F21841" s="52"/>
      <c r="H21841"/>
      <c r="I21841"/>
    </row>
    <row r="21842" spans="6:9">
      <c r="F21842" s="52"/>
      <c r="H21842"/>
      <c r="I21842"/>
    </row>
    <row r="21843" spans="6:9">
      <c r="F21843" s="52"/>
      <c r="H21843"/>
      <c r="I21843"/>
    </row>
    <row r="21844" spans="6:9">
      <c r="F21844" s="52"/>
      <c r="H21844"/>
      <c r="I21844"/>
    </row>
    <row r="21845" spans="6:9">
      <c r="F21845" s="52"/>
      <c r="H21845"/>
      <c r="I21845"/>
    </row>
    <row r="21846" spans="6:9">
      <c r="F21846" s="52"/>
      <c r="H21846"/>
      <c r="I21846"/>
    </row>
    <row r="21847" spans="6:9">
      <c r="F21847" s="52"/>
      <c r="H21847"/>
      <c r="I21847"/>
    </row>
    <row r="21848" spans="6:9">
      <c r="F21848" s="52"/>
      <c r="H21848"/>
      <c r="I21848"/>
    </row>
    <row r="21849" spans="6:9">
      <c r="F21849" s="52"/>
      <c r="H21849"/>
      <c r="I21849"/>
    </row>
    <row r="21850" spans="6:9">
      <c r="F21850" s="52"/>
      <c r="H21850"/>
      <c r="I21850"/>
    </row>
    <row r="21851" spans="6:9">
      <c r="F21851" s="52"/>
      <c r="H21851"/>
      <c r="I21851"/>
    </row>
    <row r="21852" spans="6:9">
      <c r="F21852" s="52"/>
      <c r="H21852"/>
      <c r="I21852"/>
    </row>
    <row r="21853" spans="6:9">
      <c r="F21853" s="52"/>
      <c r="H21853"/>
      <c r="I21853"/>
    </row>
    <row r="21854" spans="6:9">
      <c r="F21854" s="52"/>
      <c r="H21854"/>
      <c r="I21854"/>
    </row>
    <row r="21855" spans="6:9">
      <c r="F21855" s="52"/>
      <c r="H21855"/>
      <c r="I21855"/>
    </row>
    <row r="21856" spans="6:9">
      <c r="F21856" s="52"/>
      <c r="H21856"/>
      <c r="I21856"/>
    </row>
    <row r="21857" spans="6:9">
      <c r="F21857" s="52"/>
      <c r="H21857"/>
      <c r="I21857"/>
    </row>
    <row r="21858" spans="6:9">
      <c r="F21858" s="52"/>
      <c r="H21858"/>
      <c r="I21858"/>
    </row>
    <row r="21859" spans="6:9">
      <c r="F21859" s="52"/>
      <c r="H21859"/>
      <c r="I21859"/>
    </row>
    <row r="21860" spans="6:9">
      <c r="F21860" s="52"/>
      <c r="H21860"/>
      <c r="I21860"/>
    </row>
    <row r="21861" spans="6:9">
      <c r="F21861" s="52"/>
      <c r="H21861"/>
      <c r="I21861"/>
    </row>
    <row r="21862" spans="6:9">
      <c r="F21862" s="52"/>
      <c r="H21862"/>
      <c r="I21862"/>
    </row>
    <row r="21863" spans="6:9">
      <c r="F21863" s="52"/>
      <c r="H21863"/>
      <c r="I21863"/>
    </row>
    <row r="21864" spans="6:9">
      <c r="F21864" s="52"/>
      <c r="H21864"/>
      <c r="I21864"/>
    </row>
    <row r="21865" spans="6:9">
      <c r="F21865" s="52"/>
      <c r="H21865"/>
      <c r="I21865"/>
    </row>
    <row r="21866" spans="6:9">
      <c r="F21866" s="52"/>
      <c r="H21866"/>
      <c r="I21866"/>
    </row>
    <row r="21867" spans="6:9">
      <c r="F21867" s="52"/>
      <c r="H21867"/>
      <c r="I21867"/>
    </row>
    <row r="21868" spans="6:9">
      <c r="F21868" s="52"/>
      <c r="H21868"/>
      <c r="I21868"/>
    </row>
    <row r="21869" spans="6:9">
      <c r="F21869" s="52"/>
      <c r="H21869"/>
      <c r="I21869"/>
    </row>
    <row r="21870" spans="6:9">
      <c r="F21870" s="52"/>
      <c r="H21870"/>
      <c r="I21870"/>
    </row>
    <row r="21871" spans="6:9">
      <c r="F21871" s="52"/>
      <c r="H21871"/>
      <c r="I21871"/>
    </row>
    <row r="21872" spans="6:9">
      <c r="F21872" s="52"/>
      <c r="H21872"/>
      <c r="I21872"/>
    </row>
    <row r="21873" spans="6:9">
      <c r="F21873" s="52"/>
      <c r="H21873"/>
      <c r="I21873"/>
    </row>
    <row r="21874" spans="6:9">
      <c r="F21874" s="52"/>
      <c r="H21874"/>
      <c r="I21874"/>
    </row>
    <row r="21875" spans="6:9">
      <c r="F21875" s="52"/>
      <c r="H21875"/>
      <c r="I21875"/>
    </row>
    <row r="21876" spans="6:9">
      <c r="F21876" s="52"/>
      <c r="H21876"/>
      <c r="I21876"/>
    </row>
    <row r="21877" spans="6:9">
      <c r="F21877" s="52"/>
      <c r="H21877"/>
      <c r="I21877"/>
    </row>
    <row r="21878" spans="6:9">
      <c r="F21878" s="52"/>
      <c r="H21878"/>
      <c r="I21878"/>
    </row>
    <row r="21879" spans="6:9">
      <c r="F21879" s="52"/>
      <c r="H21879"/>
      <c r="I21879"/>
    </row>
    <row r="21880" spans="6:9">
      <c r="F21880" s="52"/>
      <c r="H21880"/>
      <c r="I21880"/>
    </row>
    <row r="21881" spans="6:9">
      <c r="F21881" s="52"/>
      <c r="H21881"/>
      <c r="I21881"/>
    </row>
    <row r="21882" spans="6:9">
      <c r="F21882" s="52"/>
      <c r="H21882"/>
      <c r="I21882"/>
    </row>
    <row r="21883" spans="6:9">
      <c r="F21883" s="52"/>
      <c r="H21883"/>
      <c r="I21883"/>
    </row>
    <row r="21884" spans="6:9">
      <c r="F21884" s="52"/>
      <c r="H21884"/>
      <c r="I21884"/>
    </row>
    <row r="21885" spans="6:9">
      <c r="F21885" s="52"/>
      <c r="H21885"/>
      <c r="I21885"/>
    </row>
    <row r="21886" spans="6:9">
      <c r="F21886" s="52"/>
      <c r="H21886"/>
      <c r="I21886"/>
    </row>
    <row r="21887" spans="6:9">
      <c r="F21887" s="52"/>
      <c r="H21887"/>
      <c r="I21887"/>
    </row>
    <row r="21888" spans="6:9">
      <c r="F21888" s="52"/>
      <c r="H21888"/>
      <c r="I21888"/>
    </row>
    <row r="21889" spans="6:9">
      <c r="F21889" s="52"/>
      <c r="H21889"/>
      <c r="I21889"/>
    </row>
    <row r="21890" spans="6:9">
      <c r="F21890" s="52"/>
      <c r="H21890"/>
      <c r="I21890"/>
    </row>
    <row r="21891" spans="6:9">
      <c r="F21891" s="52"/>
      <c r="H21891"/>
      <c r="I21891"/>
    </row>
    <row r="21892" spans="6:9">
      <c r="F21892" s="52"/>
      <c r="H21892"/>
      <c r="I21892"/>
    </row>
    <row r="21893" spans="6:9">
      <c r="F21893" s="52"/>
      <c r="H21893"/>
      <c r="I21893"/>
    </row>
    <row r="21894" spans="6:9">
      <c r="F21894" s="52"/>
      <c r="H21894"/>
      <c r="I21894"/>
    </row>
    <row r="21895" spans="6:9">
      <c r="F21895" s="52"/>
      <c r="H21895"/>
      <c r="I21895"/>
    </row>
    <row r="21896" spans="6:9">
      <c r="F21896" s="52"/>
      <c r="H21896"/>
      <c r="I21896"/>
    </row>
    <row r="21897" spans="6:9">
      <c r="F21897" s="52"/>
      <c r="H21897"/>
      <c r="I21897"/>
    </row>
    <row r="21898" spans="6:9">
      <c r="F21898" s="52"/>
      <c r="H21898"/>
      <c r="I21898"/>
    </row>
    <row r="21899" spans="6:9">
      <c r="F21899" s="52"/>
      <c r="H21899"/>
      <c r="I21899"/>
    </row>
    <row r="21900" spans="6:9">
      <c r="F21900" s="52"/>
      <c r="H21900"/>
      <c r="I21900"/>
    </row>
    <row r="21901" spans="6:9">
      <c r="F21901" s="52"/>
      <c r="H21901"/>
      <c r="I21901"/>
    </row>
    <row r="21902" spans="6:9">
      <c r="F21902" s="52"/>
      <c r="H21902"/>
      <c r="I21902"/>
    </row>
    <row r="21903" spans="6:9">
      <c r="F21903" s="52"/>
      <c r="H21903"/>
      <c r="I21903"/>
    </row>
    <row r="21904" spans="6:9">
      <c r="F21904" s="52"/>
      <c r="H21904"/>
      <c r="I21904"/>
    </row>
    <row r="21905" spans="6:9">
      <c r="F21905" s="52"/>
      <c r="H21905"/>
      <c r="I21905"/>
    </row>
    <row r="21906" spans="6:9">
      <c r="F21906" s="52"/>
      <c r="H21906"/>
      <c r="I21906"/>
    </row>
    <row r="21907" spans="6:9">
      <c r="F21907" s="52"/>
      <c r="H21907"/>
      <c r="I21907"/>
    </row>
    <row r="21908" spans="6:9">
      <c r="F21908" s="52"/>
      <c r="H21908"/>
      <c r="I21908"/>
    </row>
    <row r="21909" spans="6:9">
      <c r="F21909" s="52"/>
      <c r="H21909"/>
      <c r="I21909"/>
    </row>
    <row r="21910" spans="6:9">
      <c r="F21910" s="52"/>
      <c r="H21910"/>
      <c r="I21910"/>
    </row>
    <row r="21911" spans="6:9">
      <c r="F21911" s="52"/>
      <c r="H21911"/>
      <c r="I21911"/>
    </row>
    <row r="21912" spans="6:9">
      <c r="F21912" s="52"/>
      <c r="H21912"/>
      <c r="I21912"/>
    </row>
    <row r="21913" spans="6:9">
      <c r="F21913" s="52"/>
      <c r="H21913"/>
      <c r="I21913"/>
    </row>
    <row r="21914" spans="6:9">
      <c r="F21914" s="52"/>
      <c r="H21914"/>
      <c r="I21914"/>
    </row>
    <row r="21915" spans="6:9">
      <c r="F21915" s="52"/>
      <c r="H21915"/>
      <c r="I21915"/>
    </row>
    <row r="21916" spans="6:9">
      <c r="F21916" s="52"/>
      <c r="H21916"/>
      <c r="I21916"/>
    </row>
    <row r="21917" spans="6:9">
      <c r="F21917" s="52"/>
      <c r="H21917"/>
      <c r="I21917"/>
    </row>
    <row r="21918" spans="6:9">
      <c r="F21918" s="52"/>
      <c r="H21918"/>
      <c r="I21918"/>
    </row>
    <row r="21919" spans="6:9">
      <c r="F21919" s="52"/>
      <c r="H21919"/>
      <c r="I21919"/>
    </row>
    <row r="21920" spans="6:9">
      <c r="F21920" s="52"/>
      <c r="H21920"/>
      <c r="I21920"/>
    </row>
    <row r="21921" spans="6:9">
      <c r="F21921" s="52"/>
      <c r="H21921"/>
      <c r="I21921"/>
    </row>
    <row r="21922" spans="6:9">
      <c r="F21922" s="52"/>
      <c r="H21922"/>
      <c r="I21922"/>
    </row>
    <row r="21923" spans="6:9">
      <c r="F21923" s="52"/>
      <c r="H21923"/>
      <c r="I21923"/>
    </row>
    <row r="21924" spans="6:9">
      <c r="F21924" s="52"/>
      <c r="H21924"/>
      <c r="I21924"/>
    </row>
    <row r="21925" spans="6:9">
      <c r="F21925" s="52"/>
      <c r="H21925"/>
      <c r="I21925"/>
    </row>
    <row r="21926" spans="6:9">
      <c r="F21926" s="52"/>
      <c r="H21926"/>
      <c r="I21926"/>
    </row>
    <row r="21927" spans="6:9">
      <c r="F21927" s="52"/>
      <c r="H21927"/>
      <c r="I21927"/>
    </row>
    <row r="21928" spans="6:9">
      <c r="F21928" s="52"/>
      <c r="H21928"/>
      <c r="I21928"/>
    </row>
    <row r="21929" spans="6:9">
      <c r="F21929" s="52"/>
      <c r="H21929"/>
      <c r="I21929"/>
    </row>
    <row r="21930" spans="6:9">
      <c r="F21930" s="52"/>
      <c r="H21930"/>
      <c r="I21930"/>
    </row>
    <row r="21931" spans="6:9">
      <c r="F21931" s="52"/>
      <c r="H21931"/>
      <c r="I21931"/>
    </row>
    <row r="21932" spans="6:9">
      <c r="F21932" s="52"/>
      <c r="H21932"/>
      <c r="I21932"/>
    </row>
    <row r="21933" spans="6:9">
      <c r="F21933" s="52"/>
      <c r="H21933"/>
      <c r="I21933"/>
    </row>
    <row r="21934" spans="6:9">
      <c r="F21934" s="52"/>
      <c r="H21934"/>
      <c r="I21934"/>
    </row>
    <row r="21935" spans="6:9">
      <c r="F21935" s="52"/>
      <c r="H21935"/>
      <c r="I21935"/>
    </row>
    <row r="21936" spans="6:9">
      <c r="F21936" s="52"/>
      <c r="H21936"/>
      <c r="I21936"/>
    </row>
    <row r="21937" spans="6:9">
      <c r="F21937" s="52"/>
      <c r="H21937"/>
      <c r="I21937"/>
    </row>
    <row r="21938" spans="6:9">
      <c r="F21938" s="52"/>
      <c r="H21938"/>
      <c r="I21938"/>
    </row>
    <row r="21939" spans="6:9">
      <c r="F21939" s="52"/>
      <c r="H21939"/>
      <c r="I21939"/>
    </row>
    <row r="21940" spans="6:9">
      <c r="F21940" s="52"/>
      <c r="H21940"/>
      <c r="I21940"/>
    </row>
    <row r="21941" spans="6:9">
      <c r="F21941" s="52"/>
      <c r="H21941"/>
      <c r="I21941"/>
    </row>
    <row r="21942" spans="6:9">
      <c r="F21942" s="52"/>
      <c r="H21942"/>
      <c r="I21942"/>
    </row>
    <row r="21943" spans="6:9">
      <c r="F21943" s="52"/>
      <c r="H21943"/>
      <c r="I21943"/>
    </row>
    <row r="21944" spans="6:9">
      <c r="F21944" s="52"/>
      <c r="H21944"/>
      <c r="I21944"/>
    </row>
    <row r="21945" spans="6:9">
      <c r="F21945" s="52"/>
      <c r="H21945"/>
      <c r="I21945"/>
    </row>
    <row r="21946" spans="6:9">
      <c r="F21946" s="52"/>
      <c r="H21946"/>
      <c r="I21946"/>
    </row>
    <row r="21947" spans="6:9">
      <c r="F21947" s="52"/>
      <c r="H21947"/>
      <c r="I21947"/>
    </row>
    <row r="21948" spans="6:9">
      <c r="F21948" s="52"/>
      <c r="H21948"/>
      <c r="I21948"/>
    </row>
    <row r="21949" spans="6:9">
      <c r="F21949" s="52"/>
      <c r="H21949"/>
      <c r="I21949"/>
    </row>
    <row r="21950" spans="6:9">
      <c r="F21950" s="52"/>
      <c r="H21950"/>
      <c r="I21950"/>
    </row>
    <row r="21951" spans="6:9">
      <c r="F21951" s="52"/>
      <c r="H21951"/>
      <c r="I21951"/>
    </row>
    <row r="21952" spans="6:9">
      <c r="F21952" s="52"/>
      <c r="H21952"/>
      <c r="I21952"/>
    </row>
    <row r="21953" spans="6:9">
      <c r="F21953" s="52"/>
      <c r="H21953"/>
      <c r="I21953"/>
    </row>
    <row r="21954" spans="6:9">
      <c r="F21954" s="52"/>
      <c r="H21954"/>
      <c r="I21954"/>
    </row>
    <row r="21955" spans="6:9">
      <c r="F21955" s="52"/>
      <c r="H21955"/>
      <c r="I21955"/>
    </row>
    <row r="21956" spans="6:9">
      <c r="F21956" s="52"/>
      <c r="H21956"/>
      <c r="I21956"/>
    </row>
    <row r="21957" spans="6:9">
      <c r="F21957" s="52"/>
      <c r="H21957"/>
      <c r="I21957"/>
    </row>
    <row r="21958" spans="6:9">
      <c r="F21958" s="52"/>
      <c r="H21958"/>
      <c r="I21958"/>
    </row>
    <row r="21959" spans="6:9">
      <c r="F21959" s="52"/>
      <c r="H21959"/>
      <c r="I21959"/>
    </row>
    <row r="21960" spans="6:9">
      <c r="F21960" s="52"/>
      <c r="H21960"/>
      <c r="I21960"/>
    </row>
    <row r="21961" spans="6:9">
      <c r="F21961" s="52"/>
      <c r="H21961"/>
      <c r="I21961"/>
    </row>
    <row r="21962" spans="6:9">
      <c r="F21962" s="52"/>
      <c r="H21962"/>
      <c r="I21962"/>
    </row>
    <row r="21963" spans="6:9">
      <c r="F21963" s="52"/>
      <c r="H21963"/>
      <c r="I21963"/>
    </row>
    <row r="21964" spans="6:9">
      <c r="F21964" s="52"/>
      <c r="H21964"/>
      <c r="I21964"/>
    </row>
    <row r="21965" spans="6:9">
      <c r="F21965" s="52"/>
      <c r="H21965"/>
      <c r="I21965"/>
    </row>
    <row r="21966" spans="6:9">
      <c r="F21966" s="52"/>
      <c r="H21966"/>
      <c r="I21966"/>
    </row>
    <row r="21967" spans="6:9">
      <c r="F21967" s="52"/>
      <c r="H21967"/>
      <c r="I21967"/>
    </row>
    <row r="21968" spans="6:9">
      <c r="F21968" s="52"/>
      <c r="H21968"/>
      <c r="I21968"/>
    </row>
    <row r="21969" spans="6:9">
      <c r="F21969" s="52"/>
      <c r="H21969"/>
      <c r="I21969"/>
    </row>
    <row r="21970" spans="6:9">
      <c r="F21970" s="52"/>
      <c r="H21970"/>
      <c r="I21970"/>
    </row>
    <row r="21971" spans="6:9">
      <c r="F21971" s="52"/>
      <c r="H21971"/>
      <c r="I21971"/>
    </row>
    <row r="21972" spans="6:9">
      <c r="F21972" s="52"/>
      <c r="H21972"/>
      <c r="I21972"/>
    </row>
    <row r="21973" spans="6:9">
      <c r="F21973" s="52"/>
      <c r="H21973"/>
      <c r="I21973"/>
    </row>
    <row r="21974" spans="6:9">
      <c r="F21974" s="52"/>
      <c r="H21974"/>
      <c r="I21974"/>
    </row>
    <row r="21975" spans="6:9">
      <c r="F21975" s="52"/>
      <c r="H21975"/>
      <c r="I21975"/>
    </row>
    <row r="21976" spans="6:9">
      <c r="F21976" s="52"/>
      <c r="H21976"/>
      <c r="I21976"/>
    </row>
    <row r="21977" spans="6:9">
      <c r="F21977" s="52"/>
      <c r="H21977"/>
      <c r="I21977"/>
    </row>
    <row r="21978" spans="6:9">
      <c r="F21978" s="52"/>
      <c r="H21978"/>
      <c r="I21978"/>
    </row>
    <row r="21979" spans="6:9">
      <c r="F21979" s="52"/>
      <c r="H21979"/>
      <c r="I21979"/>
    </row>
    <row r="21980" spans="6:9">
      <c r="F21980" s="52"/>
      <c r="H21980"/>
      <c r="I21980"/>
    </row>
    <row r="21981" spans="6:9">
      <c r="F21981" s="52"/>
      <c r="H21981"/>
      <c r="I21981"/>
    </row>
    <row r="21982" spans="6:9">
      <c r="F21982" s="52"/>
      <c r="H21982"/>
      <c r="I21982"/>
    </row>
    <row r="21983" spans="6:9">
      <c r="F21983" s="52"/>
      <c r="H21983"/>
      <c r="I21983"/>
    </row>
    <row r="21984" spans="6:9">
      <c r="F21984" s="52"/>
      <c r="H21984"/>
      <c r="I21984"/>
    </row>
    <row r="21985" spans="6:9">
      <c r="F21985" s="52"/>
      <c r="H21985"/>
      <c r="I21985"/>
    </row>
    <row r="21986" spans="6:9">
      <c r="F21986" s="52"/>
      <c r="H21986"/>
      <c r="I21986"/>
    </row>
    <row r="21987" spans="6:9">
      <c r="F21987" s="52"/>
      <c r="H21987"/>
      <c r="I21987"/>
    </row>
    <row r="21988" spans="6:9">
      <c r="F21988" s="52"/>
      <c r="H21988"/>
      <c r="I21988"/>
    </row>
    <row r="21989" spans="6:9">
      <c r="F21989" s="52"/>
      <c r="H21989"/>
      <c r="I21989"/>
    </row>
    <row r="21990" spans="6:9">
      <c r="F21990" s="52"/>
      <c r="H21990"/>
      <c r="I21990"/>
    </row>
    <row r="21991" spans="6:9">
      <c r="F21991" s="52"/>
      <c r="H21991"/>
      <c r="I21991"/>
    </row>
    <row r="21992" spans="6:9">
      <c r="F21992" s="52"/>
      <c r="H21992"/>
      <c r="I21992"/>
    </row>
    <row r="21993" spans="6:9">
      <c r="F21993" s="52"/>
      <c r="H21993"/>
      <c r="I21993"/>
    </row>
    <row r="21994" spans="6:9">
      <c r="F21994" s="52"/>
      <c r="H21994"/>
      <c r="I21994"/>
    </row>
    <row r="21995" spans="6:9">
      <c r="F21995" s="52"/>
      <c r="H21995"/>
      <c r="I21995"/>
    </row>
    <row r="21996" spans="6:9">
      <c r="F21996" s="52"/>
      <c r="H21996"/>
      <c r="I21996"/>
    </row>
    <row r="21997" spans="6:9">
      <c r="F21997" s="52"/>
      <c r="H21997"/>
      <c r="I21997"/>
    </row>
    <row r="21998" spans="6:9">
      <c r="F21998" s="52"/>
      <c r="H21998"/>
      <c r="I21998"/>
    </row>
    <row r="21999" spans="6:9">
      <c r="F21999" s="52"/>
      <c r="H21999"/>
      <c r="I21999"/>
    </row>
    <row r="22000" spans="6:9">
      <c r="F22000" s="52"/>
      <c r="H22000"/>
      <c r="I22000"/>
    </row>
    <row r="22001" spans="6:9">
      <c r="F22001" s="52"/>
      <c r="H22001"/>
      <c r="I22001"/>
    </row>
    <row r="22002" spans="6:9">
      <c r="F22002" s="52"/>
      <c r="H22002"/>
      <c r="I22002"/>
    </row>
    <row r="22003" spans="6:9">
      <c r="F22003" s="52"/>
      <c r="H22003"/>
      <c r="I22003"/>
    </row>
    <row r="22004" spans="6:9">
      <c r="F22004" s="52"/>
      <c r="H22004"/>
      <c r="I22004"/>
    </row>
    <row r="22005" spans="6:9">
      <c r="F22005" s="52"/>
      <c r="H22005"/>
      <c r="I22005"/>
    </row>
    <row r="22006" spans="6:9">
      <c r="F22006" s="52"/>
      <c r="H22006"/>
      <c r="I22006"/>
    </row>
    <row r="22007" spans="6:9">
      <c r="F22007" s="52"/>
      <c r="H22007"/>
      <c r="I22007"/>
    </row>
    <row r="22008" spans="6:9">
      <c r="F22008" s="52"/>
      <c r="H22008"/>
      <c r="I22008"/>
    </row>
    <row r="22009" spans="6:9">
      <c r="F22009" s="52"/>
      <c r="H22009"/>
      <c r="I22009"/>
    </row>
    <row r="22010" spans="6:9">
      <c r="F22010" s="52"/>
      <c r="H22010"/>
      <c r="I22010"/>
    </row>
    <row r="22011" spans="6:9">
      <c r="F22011" s="52"/>
      <c r="H22011"/>
      <c r="I22011"/>
    </row>
    <row r="22012" spans="6:9">
      <c r="F22012" s="52"/>
      <c r="H22012"/>
      <c r="I22012"/>
    </row>
    <row r="22013" spans="6:9">
      <c r="F22013" s="52"/>
      <c r="H22013"/>
      <c r="I22013"/>
    </row>
    <row r="22014" spans="6:9">
      <c r="F22014" s="52"/>
      <c r="H22014"/>
      <c r="I22014"/>
    </row>
    <row r="22015" spans="6:9">
      <c r="F22015" s="52"/>
      <c r="H22015"/>
      <c r="I22015"/>
    </row>
    <row r="22016" spans="6:9">
      <c r="F22016" s="52"/>
      <c r="H22016"/>
      <c r="I22016"/>
    </row>
    <row r="22017" spans="6:9">
      <c r="F22017" s="52"/>
      <c r="H22017"/>
      <c r="I22017"/>
    </row>
    <row r="22018" spans="6:9">
      <c r="F22018" s="52"/>
      <c r="H22018"/>
      <c r="I22018"/>
    </row>
    <row r="22019" spans="6:9">
      <c r="F22019" s="52"/>
      <c r="H22019"/>
      <c r="I22019"/>
    </row>
    <row r="22020" spans="6:9">
      <c r="F22020" s="52"/>
      <c r="H22020"/>
      <c r="I22020"/>
    </row>
    <row r="22021" spans="6:9">
      <c r="F22021" s="52"/>
      <c r="H22021"/>
      <c r="I22021"/>
    </row>
    <row r="22022" spans="6:9">
      <c r="F22022" s="52"/>
      <c r="H22022"/>
      <c r="I22022"/>
    </row>
    <row r="22023" spans="6:9">
      <c r="F22023" s="52"/>
      <c r="H22023"/>
      <c r="I22023"/>
    </row>
    <row r="22024" spans="6:9">
      <c r="F22024" s="52"/>
      <c r="H22024"/>
      <c r="I22024"/>
    </row>
    <row r="22025" spans="6:9">
      <c r="F22025" s="52"/>
      <c r="H22025"/>
      <c r="I22025"/>
    </row>
    <row r="22026" spans="6:9">
      <c r="F22026" s="52"/>
      <c r="H22026"/>
      <c r="I22026"/>
    </row>
    <row r="22027" spans="6:9">
      <c r="F22027" s="52"/>
      <c r="H22027"/>
      <c r="I22027"/>
    </row>
    <row r="22028" spans="6:9">
      <c r="F22028" s="52"/>
      <c r="H22028"/>
      <c r="I22028"/>
    </row>
    <row r="22029" spans="6:9">
      <c r="F22029" s="52"/>
      <c r="H22029"/>
      <c r="I22029"/>
    </row>
    <row r="22030" spans="6:9">
      <c r="F22030" s="52"/>
      <c r="H22030"/>
      <c r="I22030"/>
    </row>
    <row r="22031" spans="6:9">
      <c r="F22031" s="52"/>
      <c r="H22031"/>
      <c r="I22031"/>
    </row>
    <row r="22032" spans="6:9">
      <c r="F22032" s="52"/>
      <c r="H22032"/>
      <c r="I22032"/>
    </row>
    <row r="22033" spans="6:9">
      <c r="F22033" s="52"/>
      <c r="H22033"/>
      <c r="I22033"/>
    </row>
    <row r="22034" spans="6:9">
      <c r="F22034" s="52"/>
      <c r="H22034"/>
      <c r="I22034"/>
    </row>
    <row r="22035" spans="6:9">
      <c r="F22035" s="52"/>
      <c r="H22035"/>
      <c r="I22035"/>
    </row>
    <row r="22036" spans="6:9">
      <c r="F22036" s="52"/>
      <c r="H22036"/>
      <c r="I22036"/>
    </row>
    <row r="22037" spans="6:9">
      <c r="F22037" s="52"/>
      <c r="H22037"/>
      <c r="I22037"/>
    </row>
    <row r="22038" spans="6:9">
      <c r="F22038" s="52"/>
      <c r="H22038"/>
      <c r="I22038"/>
    </row>
    <row r="22039" spans="6:9">
      <c r="F22039" s="52"/>
      <c r="H22039"/>
      <c r="I22039"/>
    </row>
    <row r="22040" spans="6:9">
      <c r="F22040" s="52"/>
      <c r="H22040"/>
      <c r="I22040"/>
    </row>
    <row r="22041" spans="6:9">
      <c r="F22041" s="52"/>
      <c r="H22041"/>
      <c r="I22041"/>
    </row>
    <row r="22042" spans="6:9">
      <c r="F22042" s="52"/>
      <c r="H22042"/>
      <c r="I22042"/>
    </row>
    <row r="22043" spans="6:9">
      <c r="F22043" s="52"/>
      <c r="H22043"/>
      <c r="I22043"/>
    </row>
    <row r="22044" spans="6:9">
      <c r="F22044" s="52"/>
      <c r="H22044"/>
      <c r="I22044"/>
    </row>
    <row r="22045" spans="6:9">
      <c r="F22045" s="52"/>
      <c r="H22045"/>
      <c r="I22045"/>
    </row>
    <row r="22046" spans="6:9">
      <c r="F22046" s="52"/>
      <c r="H22046"/>
      <c r="I22046"/>
    </row>
    <row r="22047" spans="6:9">
      <c r="F22047" s="52"/>
      <c r="H22047"/>
      <c r="I22047"/>
    </row>
    <row r="22048" spans="6:9">
      <c r="F22048" s="52"/>
      <c r="H22048"/>
      <c r="I22048"/>
    </row>
    <row r="22049" spans="6:9">
      <c r="F22049" s="52"/>
      <c r="H22049"/>
      <c r="I22049"/>
    </row>
    <row r="22050" spans="6:9">
      <c r="F22050" s="52"/>
      <c r="H22050"/>
      <c r="I22050"/>
    </row>
    <row r="22051" spans="6:9">
      <c r="F22051" s="52"/>
      <c r="H22051"/>
      <c r="I22051"/>
    </row>
    <row r="22052" spans="6:9">
      <c r="F22052" s="52"/>
      <c r="H22052"/>
      <c r="I22052"/>
    </row>
    <row r="22053" spans="6:9">
      <c r="F22053" s="52"/>
      <c r="H22053"/>
      <c r="I22053"/>
    </row>
    <row r="22054" spans="6:9">
      <c r="F22054" s="52"/>
      <c r="H22054"/>
      <c r="I22054"/>
    </row>
    <row r="22055" spans="6:9">
      <c r="F22055" s="52"/>
      <c r="H22055"/>
      <c r="I22055"/>
    </row>
    <row r="22056" spans="6:9">
      <c r="F22056" s="52"/>
      <c r="H22056"/>
      <c r="I22056"/>
    </row>
    <row r="22057" spans="6:9">
      <c r="F22057" s="52"/>
      <c r="H22057"/>
      <c r="I22057"/>
    </row>
    <row r="22058" spans="6:9">
      <c r="F22058" s="52"/>
      <c r="H22058"/>
      <c r="I22058"/>
    </row>
    <row r="22059" spans="6:9">
      <c r="F22059" s="52"/>
      <c r="H22059"/>
      <c r="I22059"/>
    </row>
    <row r="22060" spans="6:9">
      <c r="F22060" s="52"/>
      <c r="H22060"/>
      <c r="I22060"/>
    </row>
    <row r="22061" spans="6:9">
      <c r="F22061" s="52"/>
      <c r="H22061"/>
      <c r="I22061"/>
    </row>
    <row r="22062" spans="6:9">
      <c r="F22062" s="52"/>
      <c r="H22062"/>
      <c r="I22062"/>
    </row>
    <row r="22063" spans="6:9">
      <c r="F22063" s="52"/>
      <c r="H22063"/>
      <c r="I22063"/>
    </row>
    <row r="22064" spans="6:9">
      <c r="F22064" s="52"/>
      <c r="H22064"/>
      <c r="I22064"/>
    </row>
    <row r="22065" spans="6:9">
      <c r="F22065" s="52"/>
      <c r="H22065"/>
      <c r="I22065"/>
    </row>
    <row r="22066" spans="6:9">
      <c r="F22066" s="52"/>
      <c r="H22066"/>
      <c r="I22066"/>
    </row>
    <row r="22067" spans="6:9">
      <c r="F22067" s="52"/>
      <c r="H22067"/>
      <c r="I22067"/>
    </row>
    <row r="22068" spans="6:9">
      <c r="F22068" s="52"/>
      <c r="H22068"/>
      <c r="I22068"/>
    </row>
    <row r="22069" spans="6:9">
      <c r="F22069" s="52"/>
      <c r="H22069"/>
      <c r="I22069"/>
    </row>
    <row r="22070" spans="6:9">
      <c r="F22070" s="52"/>
      <c r="H22070"/>
      <c r="I22070"/>
    </row>
    <row r="22071" spans="6:9">
      <c r="F22071" s="52"/>
      <c r="H22071"/>
      <c r="I22071"/>
    </row>
    <row r="22072" spans="6:9">
      <c r="F22072" s="52"/>
      <c r="H22072"/>
      <c r="I22072"/>
    </row>
    <row r="22073" spans="6:9">
      <c r="F22073" s="52"/>
      <c r="H22073"/>
      <c r="I22073"/>
    </row>
    <row r="22074" spans="6:9">
      <c r="F22074" s="52"/>
      <c r="H22074"/>
      <c r="I22074"/>
    </row>
    <row r="22075" spans="6:9">
      <c r="F22075" s="52"/>
      <c r="H22075"/>
      <c r="I22075"/>
    </row>
    <row r="22076" spans="6:9">
      <c r="F22076" s="52"/>
      <c r="H22076"/>
      <c r="I22076"/>
    </row>
    <row r="22077" spans="6:9">
      <c r="F22077" s="52"/>
      <c r="H22077"/>
      <c r="I22077"/>
    </row>
    <row r="22078" spans="6:9">
      <c r="F22078" s="52"/>
      <c r="H22078"/>
      <c r="I22078"/>
    </row>
    <row r="22079" spans="6:9">
      <c r="F22079" s="52"/>
      <c r="H22079"/>
      <c r="I22079"/>
    </row>
    <row r="22080" spans="6:9">
      <c r="F22080" s="52"/>
      <c r="H22080"/>
      <c r="I22080"/>
    </row>
    <row r="22081" spans="6:9">
      <c r="F22081" s="52"/>
      <c r="H22081"/>
      <c r="I22081"/>
    </row>
    <row r="22082" spans="6:9">
      <c r="F22082" s="52"/>
      <c r="H22082"/>
      <c r="I22082"/>
    </row>
    <row r="22083" spans="6:9">
      <c r="F22083" s="52"/>
      <c r="H22083"/>
      <c r="I22083"/>
    </row>
    <row r="22084" spans="6:9">
      <c r="F22084" s="52"/>
      <c r="H22084"/>
      <c r="I22084"/>
    </row>
    <row r="22085" spans="6:9">
      <c r="F22085" s="52"/>
      <c r="H22085"/>
      <c r="I22085"/>
    </row>
    <row r="22086" spans="6:9">
      <c r="F22086" s="52"/>
      <c r="H22086"/>
      <c r="I22086"/>
    </row>
    <row r="22087" spans="6:9">
      <c r="F22087" s="52"/>
      <c r="H22087"/>
      <c r="I22087"/>
    </row>
    <row r="22088" spans="6:9">
      <c r="F22088" s="52"/>
      <c r="H22088"/>
      <c r="I22088"/>
    </row>
    <row r="22089" spans="6:9">
      <c r="F22089" s="52"/>
      <c r="H22089"/>
      <c r="I22089"/>
    </row>
    <row r="22090" spans="6:9">
      <c r="F22090" s="52"/>
      <c r="H22090"/>
      <c r="I22090"/>
    </row>
    <row r="22091" spans="6:9">
      <c r="F22091" s="52"/>
      <c r="H22091"/>
      <c r="I22091"/>
    </row>
    <row r="22092" spans="6:9">
      <c r="F22092" s="52"/>
      <c r="H22092"/>
      <c r="I22092"/>
    </row>
    <row r="22093" spans="6:9">
      <c r="F22093" s="52"/>
      <c r="H22093"/>
      <c r="I22093"/>
    </row>
    <row r="22094" spans="6:9">
      <c r="F22094" s="52"/>
      <c r="H22094"/>
      <c r="I22094"/>
    </row>
    <row r="22095" spans="6:9">
      <c r="F22095" s="52"/>
      <c r="H22095"/>
      <c r="I22095"/>
    </row>
    <row r="22096" spans="6:9">
      <c r="F22096" s="52"/>
      <c r="H22096"/>
      <c r="I22096"/>
    </row>
    <row r="22097" spans="6:9">
      <c r="F22097" s="52"/>
      <c r="H22097"/>
      <c r="I22097"/>
    </row>
    <row r="22098" spans="6:9">
      <c r="F22098" s="52"/>
      <c r="H22098"/>
      <c r="I22098"/>
    </row>
    <row r="22099" spans="6:9">
      <c r="F22099" s="52"/>
      <c r="H22099"/>
      <c r="I22099"/>
    </row>
    <row r="22100" spans="6:9">
      <c r="F22100" s="52"/>
      <c r="H22100"/>
      <c r="I22100"/>
    </row>
    <row r="22101" spans="6:9">
      <c r="F22101" s="52"/>
      <c r="H22101"/>
      <c r="I22101"/>
    </row>
    <row r="22102" spans="6:9">
      <c r="F22102" s="52"/>
      <c r="H22102"/>
      <c r="I22102"/>
    </row>
    <row r="22103" spans="6:9">
      <c r="F22103" s="52"/>
      <c r="H22103"/>
      <c r="I22103"/>
    </row>
    <row r="22104" spans="6:9">
      <c r="F22104" s="52"/>
      <c r="H22104"/>
      <c r="I22104"/>
    </row>
    <row r="22105" spans="6:9">
      <c r="F22105" s="52"/>
      <c r="H22105"/>
      <c r="I22105"/>
    </row>
    <row r="22106" spans="6:9">
      <c r="F22106" s="52"/>
      <c r="H22106"/>
      <c r="I22106"/>
    </row>
    <row r="22107" spans="6:9">
      <c r="F22107" s="52"/>
      <c r="H22107"/>
      <c r="I22107"/>
    </row>
    <row r="22108" spans="6:9">
      <c r="F22108" s="52"/>
      <c r="H22108"/>
      <c r="I22108"/>
    </row>
    <row r="22109" spans="6:9">
      <c r="F22109" s="52"/>
      <c r="H22109"/>
      <c r="I22109"/>
    </row>
    <row r="22110" spans="6:9">
      <c r="F22110" s="52"/>
      <c r="H22110"/>
      <c r="I22110"/>
    </row>
    <row r="22111" spans="6:9">
      <c r="F22111" s="52"/>
      <c r="H22111"/>
      <c r="I22111"/>
    </row>
    <row r="22112" spans="6:9">
      <c r="F22112" s="52"/>
      <c r="H22112"/>
      <c r="I22112"/>
    </row>
    <row r="22113" spans="6:9">
      <c r="F22113" s="52"/>
      <c r="H22113"/>
      <c r="I22113"/>
    </row>
    <row r="22114" spans="6:9">
      <c r="F22114" s="52"/>
      <c r="H22114"/>
      <c r="I22114"/>
    </row>
    <row r="22115" spans="6:9">
      <c r="F22115" s="52"/>
      <c r="H22115"/>
      <c r="I22115"/>
    </row>
    <row r="22116" spans="6:9">
      <c r="F22116" s="52"/>
      <c r="H22116"/>
      <c r="I22116"/>
    </row>
    <row r="22117" spans="6:9">
      <c r="F22117" s="52"/>
      <c r="H22117"/>
      <c r="I22117"/>
    </row>
    <row r="22118" spans="6:9">
      <c r="F22118" s="52"/>
      <c r="H22118"/>
      <c r="I22118"/>
    </row>
    <row r="22119" spans="6:9">
      <c r="F22119" s="52"/>
      <c r="H22119"/>
      <c r="I22119"/>
    </row>
    <row r="22120" spans="6:9">
      <c r="F22120" s="52"/>
      <c r="H22120"/>
      <c r="I22120"/>
    </row>
    <row r="22121" spans="6:9">
      <c r="F22121" s="52"/>
      <c r="H22121"/>
      <c r="I22121"/>
    </row>
    <row r="22122" spans="6:9">
      <c r="F22122" s="52"/>
      <c r="H22122"/>
      <c r="I22122"/>
    </row>
    <row r="22123" spans="6:9">
      <c r="F22123" s="52"/>
      <c r="H22123"/>
      <c r="I22123"/>
    </row>
    <row r="22124" spans="6:9">
      <c r="F22124" s="52"/>
      <c r="H22124"/>
      <c r="I22124"/>
    </row>
    <row r="22125" spans="6:9">
      <c r="F22125" s="52"/>
      <c r="H22125"/>
      <c r="I22125"/>
    </row>
    <row r="22126" spans="6:9">
      <c r="F22126" s="52"/>
      <c r="H22126"/>
      <c r="I22126"/>
    </row>
    <row r="22127" spans="6:9">
      <c r="F22127" s="52"/>
      <c r="H22127"/>
      <c r="I22127"/>
    </row>
    <row r="22128" spans="6:9">
      <c r="F22128" s="52"/>
      <c r="H22128"/>
      <c r="I22128"/>
    </row>
    <row r="22129" spans="6:9">
      <c r="F22129" s="52"/>
      <c r="H22129"/>
      <c r="I22129"/>
    </row>
    <row r="22130" spans="6:9">
      <c r="F22130" s="52"/>
      <c r="H22130"/>
      <c r="I22130"/>
    </row>
    <row r="22131" spans="6:9">
      <c r="F22131" s="52"/>
      <c r="H22131"/>
      <c r="I22131"/>
    </row>
    <row r="22132" spans="6:9">
      <c r="F22132" s="52"/>
      <c r="H22132"/>
      <c r="I22132"/>
    </row>
    <row r="22133" spans="6:9">
      <c r="F22133" s="52"/>
      <c r="H22133"/>
      <c r="I22133"/>
    </row>
    <row r="22134" spans="6:9">
      <c r="F22134" s="52"/>
      <c r="H22134"/>
      <c r="I22134"/>
    </row>
    <row r="22135" spans="6:9">
      <c r="F22135" s="52"/>
      <c r="H22135"/>
      <c r="I22135"/>
    </row>
    <row r="22136" spans="6:9">
      <c r="F22136" s="52"/>
      <c r="H22136"/>
      <c r="I22136"/>
    </row>
    <row r="22137" spans="6:9">
      <c r="F22137" s="52"/>
      <c r="H22137"/>
      <c r="I22137"/>
    </row>
    <row r="22138" spans="6:9">
      <c r="F22138" s="52"/>
      <c r="H22138"/>
      <c r="I22138"/>
    </row>
    <row r="22139" spans="6:9">
      <c r="F22139" s="52"/>
      <c r="H22139"/>
      <c r="I22139"/>
    </row>
    <row r="22140" spans="6:9">
      <c r="F22140" s="52"/>
      <c r="H22140"/>
      <c r="I22140"/>
    </row>
    <row r="22141" spans="6:9">
      <c r="F22141" s="52"/>
      <c r="H22141"/>
      <c r="I22141"/>
    </row>
    <row r="22142" spans="6:9">
      <c r="F22142" s="52"/>
      <c r="H22142"/>
      <c r="I22142"/>
    </row>
    <row r="22143" spans="6:9">
      <c r="F22143" s="52"/>
      <c r="H22143"/>
      <c r="I22143"/>
    </row>
    <row r="22144" spans="6:9">
      <c r="F22144" s="52"/>
      <c r="H22144"/>
      <c r="I22144"/>
    </row>
    <row r="22145" spans="6:9">
      <c r="F22145" s="52"/>
      <c r="H22145"/>
      <c r="I22145"/>
    </row>
    <row r="22146" spans="6:9">
      <c r="F22146" s="52"/>
      <c r="H22146"/>
      <c r="I22146"/>
    </row>
    <row r="22147" spans="6:9">
      <c r="F22147" s="52"/>
      <c r="H22147"/>
      <c r="I22147"/>
    </row>
    <row r="22148" spans="6:9">
      <c r="F22148" s="52"/>
      <c r="H22148"/>
      <c r="I22148"/>
    </row>
    <row r="22149" spans="6:9">
      <c r="F22149" s="52"/>
      <c r="H22149"/>
      <c r="I22149"/>
    </row>
    <row r="22150" spans="6:9">
      <c r="F22150" s="52"/>
      <c r="H22150"/>
      <c r="I22150"/>
    </row>
    <row r="22151" spans="6:9">
      <c r="F22151" s="52"/>
      <c r="H22151"/>
      <c r="I22151"/>
    </row>
    <row r="22152" spans="6:9">
      <c r="F22152" s="52"/>
      <c r="H22152"/>
      <c r="I22152"/>
    </row>
    <row r="22153" spans="6:9">
      <c r="F22153" s="52"/>
      <c r="H22153"/>
      <c r="I22153"/>
    </row>
    <row r="22154" spans="6:9">
      <c r="F22154" s="52"/>
      <c r="H22154"/>
      <c r="I22154"/>
    </row>
    <row r="22155" spans="6:9">
      <c r="F22155" s="52"/>
      <c r="H22155"/>
      <c r="I22155"/>
    </row>
    <row r="22156" spans="6:9">
      <c r="F22156" s="52"/>
      <c r="H22156"/>
      <c r="I22156"/>
    </row>
    <row r="22157" spans="6:9">
      <c r="F22157" s="52"/>
      <c r="H22157"/>
      <c r="I22157"/>
    </row>
    <row r="22158" spans="6:9">
      <c r="F22158" s="52"/>
      <c r="H22158"/>
      <c r="I22158"/>
    </row>
    <row r="22159" spans="6:9">
      <c r="F22159" s="52"/>
      <c r="H22159"/>
      <c r="I22159"/>
    </row>
    <row r="22160" spans="6:9">
      <c r="F22160" s="52"/>
      <c r="H22160"/>
      <c r="I22160"/>
    </row>
    <row r="22161" spans="6:9">
      <c r="F22161" s="52"/>
      <c r="H22161"/>
      <c r="I22161"/>
    </row>
    <row r="22162" spans="6:9">
      <c r="F22162" s="52"/>
      <c r="H22162"/>
      <c r="I22162"/>
    </row>
    <row r="22163" spans="6:9">
      <c r="F22163" s="52"/>
      <c r="H22163"/>
      <c r="I22163"/>
    </row>
    <row r="22164" spans="6:9">
      <c r="F22164" s="52"/>
      <c r="H22164"/>
      <c r="I22164"/>
    </row>
    <row r="22165" spans="6:9">
      <c r="F22165" s="52"/>
      <c r="H22165"/>
      <c r="I22165"/>
    </row>
    <row r="22166" spans="6:9">
      <c r="F22166" s="52"/>
      <c r="H22166"/>
      <c r="I22166"/>
    </row>
    <row r="22167" spans="6:9">
      <c r="F22167" s="52"/>
      <c r="H22167"/>
      <c r="I22167"/>
    </row>
    <row r="22168" spans="6:9">
      <c r="F22168" s="52"/>
      <c r="H22168"/>
      <c r="I22168"/>
    </row>
    <row r="22169" spans="6:9">
      <c r="F22169" s="52"/>
      <c r="H22169"/>
      <c r="I22169"/>
    </row>
    <row r="22170" spans="6:9">
      <c r="F22170" s="52"/>
      <c r="H22170"/>
      <c r="I22170"/>
    </row>
    <row r="22171" spans="6:9">
      <c r="F22171" s="52"/>
      <c r="H22171"/>
      <c r="I22171"/>
    </row>
    <row r="22172" spans="6:9">
      <c r="F22172" s="52"/>
      <c r="H22172"/>
      <c r="I22172"/>
    </row>
    <row r="22173" spans="6:9">
      <c r="F22173" s="52"/>
      <c r="H22173"/>
      <c r="I22173"/>
    </row>
    <row r="22174" spans="6:9">
      <c r="F22174" s="52"/>
      <c r="H22174"/>
      <c r="I22174"/>
    </row>
    <row r="22175" spans="6:9">
      <c r="F22175" s="52"/>
      <c r="H22175"/>
      <c r="I22175"/>
    </row>
    <row r="22176" spans="6:9">
      <c r="F22176" s="52"/>
      <c r="H22176"/>
      <c r="I22176"/>
    </row>
    <row r="22177" spans="6:9">
      <c r="F22177" s="52"/>
      <c r="H22177"/>
      <c r="I22177"/>
    </row>
    <row r="22178" spans="6:9">
      <c r="F22178" s="52"/>
      <c r="H22178"/>
      <c r="I22178"/>
    </row>
    <row r="22179" spans="6:9">
      <c r="F22179" s="52"/>
      <c r="H22179"/>
      <c r="I22179"/>
    </row>
    <row r="22180" spans="6:9">
      <c r="F22180" s="52"/>
      <c r="H22180"/>
      <c r="I22180"/>
    </row>
    <row r="22181" spans="6:9">
      <c r="F22181" s="52"/>
      <c r="H22181"/>
      <c r="I22181"/>
    </row>
    <row r="22182" spans="6:9">
      <c r="F22182" s="52"/>
      <c r="H22182"/>
      <c r="I22182"/>
    </row>
    <row r="22183" spans="6:9">
      <c r="F22183" s="52"/>
      <c r="H22183"/>
      <c r="I22183"/>
    </row>
    <row r="22184" spans="6:9">
      <c r="F22184" s="52"/>
      <c r="H22184"/>
      <c r="I22184"/>
    </row>
    <row r="22185" spans="6:9">
      <c r="F22185" s="52"/>
      <c r="H22185"/>
      <c r="I22185"/>
    </row>
    <row r="22186" spans="6:9">
      <c r="F22186" s="52"/>
      <c r="H22186"/>
      <c r="I22186"/>
    </row>
    <row r="22187" spans="6:9">
      <c r="F22187" s="52"/>
      <c r="H22187"/>
      <c r="I22187"/>
    </row>
    <row r="22188" spans="6:9">
      <c r="F22188" s="52"/>
      <c r="H22188"/>
      <c r="I22188"/>
    </row>
    <row r="22189" spans="6:9">
      <c r="F22189" s="52"/>
      <c r="H22189"/>
      <c r="I22189"/>
    </row>
    <row r="22190" spans="6:9">
      <c r="F22190" s="52"/>
      <c r="H22190"/>
      <c r="I22190"/>
    </row>
    <row r="22191" spans="6:9">
      <c r="F22191" s="52"/>
      <c r="H22191"/>
      <c r="I22191"/>
    </row>
    <row r="22192" spans="6:9">
      <c r="F22192" s="52"/>
      <c r="H22192"/>
      <c r="I22192"/>
    </row>
    <row r="22193" spans="6:9">
      <c r="F22193" s="52"/>
      <c r="H22193"/>
      <c r="I22193"/>
    </row>
    <row r="22194" spans="6:9">
      <c r="F22194" s="52"/>
      <c r="H22194"/>
      <c r="I22194"/>
    </row>
    <row r="22195" spans="6:9">
      <c r="F22195" s="52"/>
      <c r="H22195"/>
      <c r="I22195"/>
    </row>
    <row r="22196" spans="6:9">
      <c r="F22196" s="52"/>
      <c r="H22196"/>
      <c r="I22196"/>
    </row>
    <row r="22197" spans="6:9">
      <c r="F22197" s="52"/>
      <c r="H22197"/>
      <c r="I22197"/>
    </row>
    <row r="22198" spans="6:9">
      <c r="F22198" s="52"/>
      <c r="H22198"/>
      <c r="I22198"/>
    </row>
    <row r="22199" spans="6:9">
      <c r="F22199" s="52"/>
      <c r="H22199"/>
      <c r="I22199"/>
    </row>
    <row r="22200" spans="6:9">
      <c r="F22200" s="52"/>
      <c r="H22200"/>
      <c r="I22200"/>
    </row>
    <row r="22201" spans="6:9">
      <c r="F22201" s="52"/>
      <c r="H22201"/>
      <c r="I22201"/>
    </row>
    <row r="22202" spans="6:9">
      <c r="F22202" s="52"/>
      <c r="H22202"/>
      <c r="I22202"/>
    </row>
    <row r="22203" spans="6:9">
      <c r="F22203" s="52"/>
      <c r="H22203"/>
      <c r="I22203"/>
    </row>
    <row r="22204" spans="6:9">
      <c r="F22204" s="52"/>
      <c r="H22204"/>
      <c r="I22204"/>
    </row>
    <row r="22205" spans="6:9">
      <c r="F22205" s="52"/>
      <c r="H22205"/>
      <c r="I22205"/>
    </row>
    <row r="22206" spans="6:9">
      <c r="F22206" s="52"/>
      <c r="H22206"/>
      <c r="I22206"/>
    </row>
    <row r="22207" spans="6:9">
      <c r="F22207" s="52"/>
      <c r="H22207"/>
      <c r="I22207"/>
    </row>
    <row r="22208" spans="6:9">
      <c r="F22208" s="52"/>
      <c r="H22208"/>
      <c r="I22208"/>
    </row>
    <row r="22209" spans="6:9">
      <c r="F22209" s="52"/>
      <c r="H22209"/>
      <c r="I22209"/>
    </row>
    <row r="22210" spans="6:9">
      <c r="F22210" s="52"/>
      <c r="H22210"/>
      <c r="I22210"/>
    </row>
    <row r="22211" spans="6:9">
      <c r="F22211" s="52"/>
      <c r="H22211"/>
      <c r="I22211"/>
    </row>
    <row r="22212" spans="6:9">
      <c r="F22212" s="52"/>
      <c r="H22212"/>
      <c r="I22212"/>
    </row>
    <row r="22213" spans="6:9">
      <c r="F22213" s="52"/>
      <c r="H22213"/>
      <c r="I22213"/>
    </row>
    <row r="22214" spans="6:9">
      <c r="F22214" s="52"/>
      <c r="H22214"/>
      <c r="I22214"/>
    </row>
    <row r="22215" spans="6:9">
      <c r="F22215" s="52"/>
      <c r="H22215"/>
      <c r="I22215"/>
    </row>
    <row r="22216" spans="6:9">
      <c r="F22216" s="52"/>
      <c r="H22216"/>
      <c r="I22216"/>
    </row>
    <row r="22217" spans="6:9">
      <c r="F22217" s="52"/>
      <c r="H22217"/>
      <c r="I22217"/>
    </row>
    <row r="22218" spans="6:9">
      <c r="F22218" s="52"/>
      <c r="H22218"/>
      <c r="I22218"/>
    </row>
    <row r="22219" spans="6:9">
      <c r="F22219" s="52"/>
      <c r="H22219"/>
      <c r="I22219"/>
    </row>
    <row r="22220" spans="6:9">
      <c r="F22220" s="52"/>
      <c r="H22220"/>
      <c r="I22220"/>
    </row>
    <row r="22221" spans="6:9">
      <c r="F22221" s="52"/>
      <c r="H22221"/>
      <c r="I22221"/>
    </row>
    <row r="22222" spans="6:9">
      <c r="F22222" s="52"/>
      <c r="H22222"/>
      <c r="I22222"/>
    </row>
    <row r="22223" spans="6:9">
      <c r="F22223" s="52"/>
      <c r="H22223"/>
      <c r="I22223"/>
    </row>
    <row r="22224" spans="6:9">
      <c r="F22224" s="52"/>
      <c r="H22224"/>
      <c r="I22224"/>
    </row>
    <row r="22225" spans="6:9">
      <c r="F22225" s="52"/>
      <c r="H22225"/>
      <c r="I22225"/>
    </row>
    <row r="22226" spans="6:9">
      <c r="F22226" s="52"/>
      <c r="H22226"/>
      <c r="I22226"/>
    </row>
    <row r="22227" spans="6:9">
      <c r="F22227" s="52"/>
      <c r="H22227"/>
      <c r="I22227"/>
    </row>
    <row r="22228" spans="6:9">
      <c r="F22228" s="52"/>
      <c r="H22228"/>
      <c r="I22228"/>
    </row>
    <row r="22229" spans="6:9">
      <c r="F22229" s="52"/>
      <c r="H22229"/>
      <c r="I22229"/>
    </row>
    <row r="22230" spans="6:9">
      <c r="F22230" s="52"/>
      <c r="H22230"/>
      <c r="I22230"/>
    </row>
    <row r="22231" spans="6:9">
      <c r="F22231" s="52"/>
      <c r="H22231"/>
      <c r="I22231"/>
    </row>
    <row r="22232" spans="6:9">
      <c r="F22232" s="52"/>
      <c r="H22232"/>
      <c r="I22232"/>
    </row>
    <row r="22233" spans="6:9">
      <c r="F22233" s="52"/>
      <c r="H22233"/>
      <c r="I22233"/>
    </row>
    <row r="22234" spans="6:9">
      <c r="F22234" s="52"/>
      <c r="H22234"/>
      <c r="I22234"/>
    </row>
    <row r="22235" spans="6:9">
      <c r="F22235" s="52"/>
      <c r="H22235"/>
      <c r="I22235"/>
    </row>
    <row r="22236" spans="6:9">
      <c r="F22236" s="52"/>
      <c r="H22236"/>
      <c r="I22236"/>
    </row>
    <row r="22237" spans="6:9">
      <c r="F22237" s="52"/>
      <c r="H22237"/>
      <c r="I22237"/>
    </row>
    <row r="22238" spans="6:9">
      <c r="F22238" s="52"/>
      <c r="H22238"/>
      <c r="I22238"/>
    </row>
    <row r="22239" spans="6:9">
      <c r="F22239" s="52"/>
      <c r="H22239"/>
      <c r="I22239"/>
    </row>
    <row r="22240" spans="6:9">
      <c r="F22240" s="52"/>
      <c r="H22240"/>
      <c r="I22240"/>
    </row>
    <row r="22241" spans="6:9">
      <c r="F22241" s="52"/>
      <c r="H22241"/>
      <c r="I22241"/>
    </row>
    <row r="22242" spans="6:9">
      <c r="F22242" s="52"/>
      <c r="H22242"/>
      <c r="I22242"/>
    </row>
    <row r="22243" spans="6:9">
      <c r="F22243" s="52"/>
      <c r="H22243"/>
      <c r="I22243"/>
    </row>
    <row r="22244" spans="6:9">
      <c r="F22244" s="52"/>
      <c r="H22244"/>
      <c r="I22244"/>
    </row>
    <row r="22245" spans="6:9">
      <c r="F22245" s="52"/>
      <c r="H22245"/>
      <c r="I22245"/>
    </row>
    <row r="22246" spans="6:9">
      <c r="F22246" s="52"/>
      <c r="H22246"/>
      <c r="I22246"/>
    </row>
    <row r="22247" spans="6:9">
      <c r="F22247" s="52"/>
      <c r="H22247"/>
      <c r="I22247"/>
    </row>
    <row r="22248" spans="6:9">
      <c r="F22248" s="52"/>
      <c r="H22248"/>
      <c r="I22248"/>
    </row>
    <row r="22249" spans="6:9">
      <c r="F22249" s="52"/>
      <c r="H22249"/>
      <c r="I22249"/>
    </row>
    <row r="22250" spans="6:9">
      <c r="F22250" s="52"/>
      <c r="H22250"/>
      <c r="I22250"/>
    </row>
    <row r="22251" spans="6:9">
      <c r="F22251" s="52"/>
      <c r="H22251"/>
      <c r="I22251"/>
    </row>
    <row r="22252" spans="6:9">
      <c r="F22252" s="52"/>
      <c r="H22252"/>
      <c r="I22252"/>
    </row>
    <row r="22253" spans="6:9">
      <c r="F22253" s="52"/>
      <c r="H22253"/>
      <c r="I22253"/>
    </row>
    <row r="22254" spans="6:9">
      <c r="F22254" s="52"/>
      <c r="H22254"/>
      <c r="I22254"/>
    </row>
    <row r="22255" spans="6:9">
      <c r="F22255" s="52"/>
      <c r="H22255"/>
      <c r="I22255"/>
    </row>
    <row r="22256" spans="6:9">
      <c r="F22256" s="52"/>
      <c r="H22256"/>
      <c r="I22256"/>
    </row>
    <row r="22257" spans="6:9">
      <c r="F22257" s="52"/>
      <c r="H22257"/>
      <c r="I22257"/>
    </row>
    <row r="22258" spans="6:9">
      <c r="F22258" s="52"/>
      <c r="H22258"/>
      <c r="I22258"/>
    </row>
    <row r="22259" spans="6:9">
      <c r="F22259" s="52"/>
      <c r="H22259"/>
      <c r="I22259"/>
    </row>
    <row r="22260" spans="6:9">
      <c r="F22260" s="52"/>
      <c r="H22260"/>
      <c r="I22260"/>
    </row>
    <row r="22261" spans="6:9">
      <c r="F22261" s="52"/>
      <c r="H22261"/>
      <c r="I22261"/>
    </row>
    <row r="22262" spans="6:9">
      <c r="F22262" s="52"/>
      <c r="H22262"/>
      <c r="I22262"/>
    </row>
    <row r="22263" spans="6:9">
      <c r="F22263" s="52"/>
      <c r="H22263"/>
      <c r="I22263"/>
    </row>
    <row r="22264" spans="6:9">
      <c r="F22264" s="52"/>
      <c r="H22264"/>
      <c r="I22264"/>
    </row>
    <row r="22265" spans="6:9">
      <c r="F22265" s="52"/>
      <c r="H22265"/>
      <c r="I22265"/>
    </row>
    <row r="22266" spans="6:9">
      <c r="F22266" s="52"/>
      <c r="H22266"/>
      <c r="I22266"/>
    </row>
    <row r="22267" spans="6:9">
      <c r="F22267" s="52"/>
      <c r="H22267"/>
      <c r="I22267"/>
    </row>
    <row r="22268" spans="6:9">
      <c r="F22268" s="52"/>
      <c r="H22268"/>
      <c r="I22268"/>
    </row>
    <row r="22269" spans="6:9">
      <c r="F22269" s="52"/>
      <c r="H22269"/>
      <c r="I22269"/>
    </row>
    <row r="22270" spans="6:9">
      <c r="F22270" s="52"/>
      <c r="H22270"/>
      <c r="I22270"/>
    </row>
    <row r="22271" spans="6:9">
      <c r="F22271" s="52"/>
      <c r="H22271"/>
      <c r="I22271"/>
    </row>
    <row r="22272" spans="6:9">
      <c r="F22272" s="52"/>
      <c r="H22272"/>
      <c r="I22272"/>
    </row>
    <row r="22273" spans="6:9">
      <c r="F22273" s="52"/>
      <c r="H22273"/>
      <c r="I22273"/>
    </row>
    <row r="22274" spans="6:9">
      <c r="F22274" s="52"/>
      <c r="H22274"/>
      <c r="I22274"/>
    </row>
    <row r="22275" spans="6:9">
      <c r="F22275" s="52"/>
      <c r="H22275"/>
      <c r="I22275"/>
    </row>
    <row r="22276" spans="6:9">
      <c r="F22276" s="52"/>
      <c r="H22276"/>
      <c r="I22276"/>
    </row>
    <row r="22277" spans="6:9">
      <c r="F22277" s="52"/>
      <c r="H22277"/>
      <c r="I22277"/>
    </row>
    <row r="22278" spans="6:9">
      <c r="F22278" s="52"/>
      <c r="H22278"/>
      <c r="I22278"/>
    </row>
    <row r="22279" spans="6:9">
      <c r="F22279" s="52"/>
      <c r="H22279"/>
      <c r="I22279"/>
    </row>
    <row r="22280" spans="6:9">
      <c r="F22280" s="52"/>
      <c r="H22280"/>
      <c r="I22280"/>
    </row>
    <row r="22281" spans="6:9">
      <c r="F22281" s="52"/>
      <c r="H22281"/>
      <c r="I22281"/>
    </row>
    <row r="22282" spans="6:9">
      <c r="F22282" s="52"/>
      <c r="H22282"/>
      <c r="I22282"/>
    </row>
    <row r="22283" spans="6:9">
      <c r="F22283" s="52"/>
      <c r="H22283"/>
      <c r="I22283"/>
    </row>
    <row r="22284" spans="6:9">
      <c r="F22284" s="52"/>
      <c r="H22284"/>
      <c r="I22284"/>
    </row>
    <row r="22285" spans="6:9">
      <c r="F22285" s="52"/>
      <c r="H22285"/>
      <c r="I22285"/>
    </row>
    <row r="22286" spans="6:9">
      <c r="F22286" s="52"/>
      <c r="H22286"/>
      <c r="I22286"/>
    </row>
    <row r="22287" spans="6:9">
      <c r="F22287" s="52"/>
      <c r="H22287"/>
      <c r="I22287"/>
    </row>
    <row r="22288" spans="6:9">
      <c r="F22288" s="52"/>
      <c r="H22288"/>
      <c r="I22288"/>
    </row>
    <row r="22289" spans="6:9">
      <c r="F22289" s="52"/>
      <c r="H22289"/>
      <c r="I22289"/>
    </row>
    <row r="22290" spans="6:9">
      <c r="F22290" s="52"/>
      <c r="H22290"/>
      <c r="I22290"/>
    </row>
    <row r="22291" spans="6:9">
      <c r="F22291" s="52"/>
      <c r="H22291"/>
      <c r="I22291"/>
    </row>
    <row r="22292" spans="6:9">
      <c r="F22292" s="52"/>
      <c r="H22292"/>
      <c r="I22292"/>
    </row>
    <row r="22293" spans="6:9">
      <c r="F22293" s="52"/>
      <c r="H22293"/>
      <c r="I22293"/>
    </row>
    <row r="22294" spans="6:9">
      <c r="F22294" s="52"/>
      <c r="H22294"/>
      <c r="I22294"/>
    </row>
    <row r="22295" spans="6:9">
      <c r="F22295" s="52"/>
      <c r="H22295"/>
      <c r="I22295"/>
    </row>
    <row r="22296" spans="6:9">
      <c r="F22296" s="52"/>
      <c r="H22296"/>
      <c r="I22296"/>
    </row>
    <row r="22297" spans="6:9">
      <c r="F22297" s="52"/>
      <c r="H22297"/>
      <c r="I22297"/>
    </row>
    <row r="22298" spans="6:9">
      <c r="F22298" s="52"/>
      <c r="H22298"/>
      <c r="I22298"/>
    </row>
    <row r="22299" spans="6:9">
      <c r="F22299" s="52"/>
      <c r="H22299"/>
      <c r="I22299"/>
    </row>
    <row r="22300" spans="6:9">
      <c r="F22300" s="52"/>
      <c r="H22300"/>
      <c r="I22300"/>
    </row>
    <row r="22301" spans="6:9">
      <c r="F22301" s="52"/>
      <c r="H22301"/>
      <c r="I22301"/>
    </row>
    <row r="22302" spans="6:9">
      <c r="F22302" s="52"/>
      <c r="H22302"/>
      <c r="I22302"/>
    </row>
    <row r="22303" spans="6:9">
      <c r="F22303" s="52"/>
      <c r="H22303"/>
      <c r="I22303"/>
    </row>
    <row r="22304" spans="6:9">
      <c r="F22304" s="52"/>
      <c r="H22304"/>
      <c r="I22304"/>
    </row>
    <row r="22305" spans="6:9">
      <c r="F22305" s="52"/>
      <c r="H22305"/>
      <c r="I22305"/>
    </row>
    <row r="22306" spans="6:9">
      <c r="F22306" s="52"/>
      <c r="H22306"/>
      <c r="I22306"/>
    </row>
    <row r="22307" spans="6:9">
      <c r="F22307" s="52"/>
      <c r="H22307"/>
      <c r="I22307"/>
    </row>
    <row r="22308" spans="6:9">
      <c r="F22308" s="52"/>
      <c r="H22308"/>
      <c r="I22308"/>
    </row>
    <row r="22309" spans="6:9">
      <c r="F22309" s="52"/>
      <c r="H22309"/>
      <c r="I22309"/>
    </row>
    <row r="22310" spans="6:9">
      <c r="F22310" s="52"/>
      <c r="H22310"/>
      <c r="I22310"/>
    </row>
    <row r="22311" spans="6:9">
      <c r="F22311" s="52"/>
      <c r="H22311"/>
      <c r="I22311"/>
    </row>
    <row r="22312" spans="6:9">
      <c r="F22312" s="52"/>
      <c r="H22312"/>
      <c r="I22312"/>
    </row>
    <row r="22313" spans="6:9">
      <c r="F22313" s="52"/>
      <c r="H22313"/>
      <c r="I22313"/>
    </row>
    <row r="22314" spans="6:9">
      <c r="F22314" s="52"/>
      <c r="H22314"/>
      <c r="I22314"/>
    </row>
    <row r="22315" spans="6:9">
      <c r="F22315" s="52"/>
      <c r="H22315"/>
      <c r="I22315"/>
    </row>
    <row r="22316" spans="6:9">
      <c r="F22316" s="52"/>
      <c r="H22316"/>
      <c r="I22316"/>
    </row>
    <row r="22317" spans="6:9">
      <c r="F22317" s="52"/>
      <c r="H22317"/>
      <c r="I22317"/>
    </row>
    <row r="22318" spans="6:9">
      <c r="F22318" s="52"/>
      <c r="H22318"/>
      <c r="I22318"/>
    </row>
    <row r="22319" spans="6:9">
      <c r="F22319" s="52"/>
      <c r="H22319"/>
      <c r="I22319"/>
    </row>
    <row r="22320" spans="6:9">
      <c r="F22320" s="52"/>
      <c r="H22320"/>
      <c r="I22320"/>
    </row>
    <row r="22321" spans="6:9">
      <c r="F22321" s="52"/>
      <c r="H22321"/>
      <c r="I22321"/>
    </row>
    <row r="22322" spans="6:9">
      <c r="F22322" s="52"/>
      <c r="H22322"/>
      <c r="I22322"/>
    </row>
    <row r="22323" spans="6:9">
      <c r="F22323" s="52"/>
      <c r="H22323"/>
      <c r="I22323"/>
    </row>
    <row r="22324" spans="6:9">
      <c r="F22324" s="52"/>
      <c r="H22324"/>
      <c r="I22324"/>
    </row>
    <row r="22325" spans="6:9">
      <c r="F22325" s="52"/>
      <c r="H22325"/>
      <c r="I22325"/>
    </row>
    <row r="22326" spans="6:9">
      <c r="F22326" s="52"/>
      <c r="H22326"/>
      <c r="I22326"/>
    </row>
    <row r="22327" spans="6:9">
      <c r="F22327" s="52"/>
      <c r="H22327"/>
      <c r="I22327"/>
    </row>
    <row r="22328" spans="6:9">
      <c r="F22328" s="52"/>
      <c r="H22328"/>
      <c r="I22328"/>
    </row>
    <row r="22329" spans="6:9">
      <c r="F22329" s="52"/>
      <c r="H22329"/>
      <c r="I22329"/>
    </row>
    <row r="22330" spans="6:9">
      <c r="F22330" s="52"/>
      <c r="H22330"/>
      <c r="I22330"/>
    </row>
    <row r="22331" spans="6:9">
      <c r="F22331" s="52"/>
      <c r="H22331"/>
      <c r="I22331"/>
    </row>
    <row r="22332" spans="6:9">
      <c r="F22332" s="52"/>
      <c r="H22332"/>
      <c r="I22332"/>
    </row>
    <row r="22333" spans="6:9">
      <c r="F22333" s="52"/>
      <c r="H22333"/>
      <c r="I22333"/>
    </row>
    <row r="22334" spans="6:9">
      <c r="F22334" s="52"/>
      <c r="H22334"/>
      <c r="I22334"/>
    </row>
    <row r="22335" spans="6:9">
      <c r="F22335" s="52"/>
      <c r="H22335"/>
      <c r="I22335"/>
    </row>
    <row r="22336" spans="6:9">
      <c r="F22336" s="52"/>
      <c r="H22336"/>
      <c r="I22336"/>
    </row>
    <row r="22337" spans="6:9">
      <c r="F22337" s="52"/>
      <c r="H22337"/>
      <c r="I22337"/>
    </row>
    <row r="22338" spans="6:9">
      <c r="F22338" s="52"/>
      <c r="H22338"/>
      <c r="I22338"/>
    </row>
    <row r="22339" spans="6:9">
      <c r="F22339" s="52"/>
      <c r="H22339"/>
      <c r="I22339"/>
    </row>
    <row r="22340" spans="6:9">
      <c r="F22340" s="52"/>
      <c r="H22340"/>
      <c r="I22340"/>
    </row>
    <row r="22341" spans="6:9">
      <c r="F22341" s="52"/>
      <c r="H22341"/>
      <c r="I22341"/>
    </row>
    <row r="22342" spans="6:9">
      <c r="F22342" s="52"/>
      <c r="H22342"/>
      <c r="I22342"/>
    </row>
    <row r="22343" spans="6:9">
      <c r="F22343" s="52"/>
      <c r="H22343"/>
      <c r="I22343"/>
    </row>
    <row r="22344" spans="6:9">
      <c r="F22344" s="52"/>
      <c r="H22344"/>
      <c r="I22344"/>
    </row>
    <row r="22345" spans="6:9">
      <c r="F22345" s="52"/>
      <c r="H22345"/>
      <c r="I22345"/>
    </row>
    <row r="22346" spans="6:9">
      <c r="F22346" s="52"/>
      <c r="H22346"/>
      <c r="I22346"/>
    </row>
    <row r="22347" spans="6:9">
      <c r="F22347" s="52"/>
      <c r="H22347"/>
      <c r="I22347"/>
    </row>
    <row r="22348" spans="6:9">
      <c r="F22348" s="52"/>
      <c r="H22348"/>
      <c r="I22348"/>
    </row>
    <row r="22349" spans="6:9">
      <c r="F22349" s="52"/>
      <c r="H22349"/>
      <c r="I22349"/>
    </row>
    <row r="22350" spans="6:9">
      <c r="F22350" s="52"/>
      <c r="H22350"/>
      <c r="I22350"/>
    </row>
    <row r="22351" spans="6:9">
      <c r="F22351" s="52"/>
      <c r="H22351"/>
      <c r="I22351"/>
    </row>
    <row r="22352" spans="6:9">
      <c r="F22352" s="52"/>
      <c r="H22352"/>
      <c r="I22352"/>
    </row>
    <row r="22353" spans="6:9">
      <c r="F22353" s="52"/>
      <c r="H22353"/>
      <c r="I22353"/>
    </row>
    <row r="22354" spans="6:9">
      <c r="F22354" s="52"/>
      <c r="H22354"/>
      <c r="I22354"/>
    </row>
    <row r="22355" spans="6:9">
      <c r="F22355" s="52"/>
      <c r="H22355"/>
      <c r="I22355"/>
    </row>
    <row r="22356" spans="6:9">
      <c r="F22356" s="52"/>
      <c r="H22356"/>
      <c r="I22356"/>
    </row>
    <row r="22357" spans="6:9">
      <c r="F22357" s="52"/>
      <c r="H22357"/>
      <c r="I22357"/>
    </row>
    <row r="22358" spans="6:9">
      <c r="F22358" s="52"/>
      <c r="H22358"/>
      <c r="I22358"/>
    </row>
    <row r="22359" spans="6:9">
      <c r="F22359" s="52"/>
      <c r="H22359"/>
      <c r="I22359"/>
    </row>
    <row r="22360" spans="6:9">
      <c r="F22360" s="52"/>
      <c r="H22360"/>
      <c r="I22360"/>
    </row>
    <row r="22361" spans="6:9">
      <c r="F22361" s="52"/>
      <c r="H22361"/>
      <c r="I22361"/>
    </row>
    <row r="22362" spans="6:9">
      <c r="F22362" s="52"/>
      <c r="H22362"/>
      <c r="I22362"/>
    </row>
    <row r="22363" spans="6:9">
      <c r="F22363" s="52"/>
      <c r="H22363"/>
      <c r="I22363"/>
    </row>
    <row r="22364" spans="6:9">
      <c r="F22364" s="52"/>
      <c r="H22364"/>
      <c r="I22364"/>
    </row>
    <row r="22365" spans="6:9">
      <c r="F22365" s="52"/>
      <c r="H22365"/>
      <c r="I22365"/>
    </row>
    <row r="22366" spans="6:9">
      <c r="F22366" s="52"/>
      <c r="H22366"/>
      <c r="I22366"/>
    </row>
    <row r="22367" spans="6:9">
      <c r="F22367" s="52"/>
      <c r="H22367"/>
      <c r="I22367"/>
    </row>
    <row r="22368" spans="6:9">
      <c r="F22368" s="52"/>
      <c r="H22368"/>
      <c r="I22368"/>
    </row>
    <row r="22369" spans="6:9">
      <c r="F22369" s="52"/>
      <c r="H22369"/>
      <c r="I22369"/>
    </row>
    <row r="22370" spans="6:9">
      <c r="F22370" s="52"/>
      <c r="H22370"/>
      <c r="I22370"/>
    </row>
    <row r="22371" spans="6:9">
      <c r="F22371" s="52"/>
      <c r="H22371"/>
      <c r="I22371"/>
    </row>
    <row r="22372" spans="6:9">
      <c r="F22372" s="52"/>
      <c r="H22372"/>
      <c r="I22372"/>
    </row>
    <row r="22373" spans="6:9">
      <c r="F22373" s="52"/>
      <c r="H22373"/>
      <c r="I22373"/>
    </row>
    <row r="22374" spans="6:9">
      <c r="F22374" s="52"/>
      <c r="H22374"/>
      <c r="I22374"/>
    </row>
    <row r="22375" spans="6:9">
      <c r="F22375" s="52"/>
      <c r="H22375"/>
      <c r="I22375"/>
    </row>
    <row r="22376" spans="6:9">
      <c r="F22376" s="52"/>
      <c r="H22376"/>
      <c r="I22376"/>
    </row>
    <row r="22377" spans="6:9">
      <c r="F22377" s="52"/>
      <c r="H22377"/>
      <c r="I22377"/>
    </row>
    <row r="22378" spans="6:9">
      <c r="F22378" s="52"/>
      <c r="H22378"/>
      <c r="I22378"/>
    </row>
    <row r="22379" spans="6:9">
      <c r="F22379" s="52"/>
      <c r="H22379"/>
      <c r="I22379"/>
    </row>
    <row r="22380" spans="6:9">
      <c r="F22380" s="52"/>
      <c r="H22380"/>
      <c r="I22380"/>
    </row>
    <row r="22381" spans="6:9">
      <c r="F22381" s="52"/>
      <c r="H22381"/>
      <c r="I22381"/>
    </row>
    <row r="22382" spans="6:9">
      <c r="F22382" s="52"/>
      <c r="H22382"/>
      <c r="I22382"/>
    </row>
    <row r="22383" spans="6:9">
      <c r="F22383" s="52"/>
      <c r="H22383"/>
      <c r="I22383"/>
    </row>
    <row r="22384" spans="6:9">
      <c r="F22384" s="52"/>
      <c r="H22384"/>
      <c r="I22384"/>
    </row>
    <row r="22385" spans="6:9">
      <c r="F22385" s="52"/>
      <c r="H22385"/>
      <c r="I22385"/>
    </row>
    <row r="22386" spans="6:9">
      <c r="F22386" s="52"/>
      <c r="H22386"/>
      <c r="I22386"/>
    </row>
    <row r="22387" spans="6:9">
      <c r="F22387" s="52"/>
      <c r="H22387"/>
      <c r="I22387"/>
    </row>
    <row r="22388" spans="6:9">
      <c r="F22388" s="52"/>
      <c r="H22388"/>
      <c r="I22388"/>
    </row>
    <row r="22389" spans="6:9">
      <c r="F22389" s="52"/>
      <c r="H22389"/>
      <c r="I22389"/>
    </row>
    <row r="22390" spans="6:9">
      <c r="F22390" s="52"/>
      <c r="H22390"/>
      <c r="I22390"/>
    </row>
    <row r="22391" spans="6:9">
      <c r="F22391" s="52"/>
      <c r="H22391"/>
      <c r="I22391"/>
    </row>
    <row r="22392" spans="6:9">
      <c r="F22392" s="52"/>
      <c r="H22392"/>
      <c r="I22392"/>
    </row>
    <row r="22393" spans="6:9">
      <c r="F22393" s="52"/>
      <c r="H22393"/>
      <c r="I22393"/>
    </row>
    <row r="22394" spans="6:9">
      <c r="F22394" s="52"/>
      <c r="H22394"/>
      <c r="I22394"/>
    </row>
    <row r="22395" spans="6:9">
      <c r="F22395" s="52"/>
      <c r="H22395"/>
      <c r="I22395"/>
    </row>
    <row r="22396" spans="6:9">
      <c r="F22396" s="52"/>
      <c r="H22396"/>
      <c r="I22396"/>
    </row>
    <row r="22397" spans="6:9">
      <c r="F22397" s="52"/>
      <c r="H22397"/>
      <c r="I22397"/>
    </row>
    <row r="22398" spans="6:9">
      <c r="F22398" s="52"/>
      <c r="H22398"/>
      <c r="I22398"/>
    </row>
    <row r="22399" spans="6:9">
      <c r="F22399" s="52"/>
      <c r="H22399"/>
      <c r="I22399"/>
    </row>
    <row r="22400" spans="6:9">
      <c r="F22400" s="52"/>
      <c r="H22400"/>
      <c r="I22400"/>
    </row>
    <row r="22401" spans="6:9">
      <c r="F22401" s="52"/>
      <c r="H22401"/>
      <c r="I22401"/>
    </row>
    <row r="22402" spans="6:9">
      <c r="F22402" s="52"/>
      <c r="H22402"/>
      <c r="I22402"/>
    </row>
    <row r="22403" spans="6:9">
      <c r="F22403" s="52"/>
      <c r="H22403"/>
      <c r="I22403"/>
    </row>
    <row r="22404" spans="6:9">
      <c r="F22404" s="52"/>
      <c r="H22404"/>
      <c r="I22404"/>
    </row>
    <row r="22405" spans="6:9">
      <c r="F22405" s="52"/>
      <c r="H22405"/>
      <c r="I22405"/>
    </row>
    <row r="22406" spans="6:9">
      <c r="F22406" s="52"/>
      <c r="H22406"/>
      <c r="I22406"/>
    </row>
    <row r="22407" spans="6:9">
      <c r="F22407" s="52"/>
      <c r="H22407"/>
      <c r="I22407"/>
    </row>
    <row r="22408" spans="6:9">
      <c r="F22408" s="52"/>
      <c r="H22408"/>
      <c r="I22408"/>
    </row>
    <row r="22409" spans="6:9">
      <c r="F22409" s="52"/>
      <c r="H22409"/>
      <c r="I22409"/>
    </row>
    <row r="22410" spans="6:9">
      <c r="F22410" s="52"/>
      <c r="H22410"/>
      <c r="I22410"/>
    </row>
    <row r="22411" spans="6:9">
      <c r="F22411" s="52"/>
      <c r="H22411"/>
      <c r="I22411"/>
    </row>
    <row r="22412" spans="6:9">
      <c r="F22412" s="52"/>
      <c r="H22412"/>
      <c r="I22412"/>
    </row>
    <row r="22413" spans="6:9">
      <c r="F22413" s="52"/>
      <c r="H22413"/>
      <c r="I22413"/>
    </row>
    <row r="22414" spans="6:9">
      <c r="F22414" s="52"/>
      <c r="H22414"/>
      <c r="I22414"/>
    </row>
    <row r="22415" spans="6:9">
      <c r="F22415" s="52"/>
      <c r="H22415"/>
      <c r="I22415"/>
    </row>
    <row r="22416" spans="6:9">
      <c r="F22416" s="52"/>
      <c r="H22416"/>
      <c r="I22416"/>
    </row>
    <row r="22417" spans="6:9">
      <c r="F22417" s="52"/>
      <c r="H22417"/>
      <c r="I22417"/>
    </row>
    <row r="22418" spans="6:9">
      <c r="F22418" s="52"/>
      <c r="H22418"/>
      <c r="I22418"/>
    </row>
    <row r="22419" spans="6:9">
      <c r="F22419" s="52"/>
      <c r="H22419"/>
      <c r="I22419"/>
    </row>
    <row r="22420" spans="6:9">
      <c r="F22420" s="52"/>
      <c r="H22420"/>
      <c r="I22420"/>
    </row>
    <row r="22421" spans="6:9">
      <c r="F22421" s="52"/>
      <c r="H22421"/>
      <c r="I22421"/>
    </row>
    <row r="22422" spans="6:9">
      <c r="F22422" s="52"/>
      <c r="H22422"/>
      <c r="I22422"/>
    </row>
    <row r="22423" spans="6:9">
      <c r="F22423" s="52"/>
      <c r="H22423"/>
      <c r="I22423"/>
    </row>
    <row r="22424" spans="6:9">
      <c r="F22424" s="52"/>
      <c r="H22424"/>
      <c r="I22424"/>
    </row>
    <row r="22425" spans="6:9">
      <c r="F22425" s="52"/>
      <c r="H22425"/>
      <c r="I22425"/>
    </row>
    <row r="22426" spans="6:9">
      <c r="F22426" s="52"/>
      <c r="H22426"/>
      <c r="I22426"/>
    </row>
    <row r="22427" spans="6:9">
      <c r="F22427" s="52"/>
      <c r="H22427"/>
      <c r="I22427"/>
    </row>
    <row r="22428" spans="6:9">
      <c r="F22428" s="52"/>
      <c r="H22428"/>
      <c r="I22428"/>
    </row>
    <row r="22429" spans="6:9">
      <c r="F22429" s="52"/>
      <c r="H22429"/>
      <c r="I22429"/>
    </row>
    <row r="22430" spans="6:9">
      <c r="F22430" s="52"/>
      <c r="H22430"/>
      <c r="I22430"/>
    </row>
    <row r="22431" spans="6:9">
      <c r="F22431" s="52"/>
      <c r="H22431"/>
      <c r="I22431"/>
    </row>
    <row r="22432" spans="6:9">
      <c r="F22432" s="52"/>
      <c r="H22432"/>
      <c r="I22432"/>
    </row>
    <row r="22433" spans="6:9">
      <c r="F22433" s="52"/>
      <c r="H22433"/>
      <c r="I22433"/>
    </row>
    <row r="22434" spans="6:9">
      <c r="F22434" s="52"/>
      <c r="H22434"/>
      <c r="I22434"/>
    </row>
    <row r="22435" spans="6:9">
      <c r="F22435" s="52"/>
      <c r="H22435"/>
      <c r="I22435"/>
    </row>
    <row r="22436" spans="6:9">
      <c r="F22436" s="52"/>
      <c r="H22436"/>
      <c r="I22436"/>
    </row>
    <row r="22437" spans="6:9">
      <c r="F22437" s="52"/>
      <c r="H22437"/>
      <c r="I22437"/>
    </row>
    <row r="22438" spans="6:9">
      <c r="F22438" s="52"/>
      <c r="H22438"/>
      <c r="I22438"/>
    </row>
    <row r="22439" spans="6:9">
      <c r="F22439" s="52"/>
      <c r="H22439"/>
      <c r="I22439"/>
    </row>
    <row r="22440" spans="6:9">
      <c r="F22440" s="52"/>
      <c r="H22440"/>
      <c r="I22440"/>
    </row>
    <row r="22441" spans="6:9">
      <c r="F22441" s="52"/>
      <c r="H22441"/>
      <c r="I22441"/>
    </row>
    <row r="22442" spans="6:9">
      <c r="F22442" s="52"/>
      <c r="H22442"/>
      <c r="I22442"/>
    </row>
    <row r="22443" spans="6:9">
      <c r="F22443" s="52"/>
      <c r="H22443"/>
      <c r="I22443"/>
    </row>
    <row r="22444" spans="6:9">
      <c r="F22444" s="52"/>
      <c r="H22444"/>
      <c r="I22444"/>
    </row>
    <row r="22445" spans="6:9">
      <c r="F22445" s="52"/>
      <c r="H22445"/>
      <c r="I22445"/>
    </row>
    <row r="22446" spans="6:9">
      <c r="F22446" s="52"/>
      <c r="H22446"/>
      <c r="I22446"/>
    </row>
    <row r="22447" spans="6:9">
      <c r="F22447" s="52"/>
      <c r="H22447"/>
      <c r="I22447"/>
    </row>
    <row r="22448" spans="6:9">
      <c r="F22448" s="52"/>
      <c r="H22448"/>
      <c r="I22448"/>
    </row>
    <row r="22449" spans="6:9">
      <c r="F22449" s="52"/>
      <c r="H22449"/>
      <c r="I22449"/>
    </row>
    <row r="22450" spans="6:9">
      <c r="F22450" s="52"/>
      <c r="H22450"/>
      <c r="I22450"/>
    </row>
    <row r="22451" spans="6:9">
      <c r="F22451" s="52"/>
      <c r="H22451"/>
      <c r="I22451"/>
    </row>
    <row r="22452" spans="6:9">
      <c r="F22452" s="52"/>
      <c r="H22452"/>
      <c r="I22452"/>
    </row>
    <row r="22453" spans="6:9">
      <c r="F22453" s="52"/>
      <c r="H22453"/>
      <c r="I22453"/>
    </row>
    <row r="22454" spans="6:9">
      <c r="F22454" s="52"/>
      <c r="H22454"/>
      <c r="I22454"/>
    </row>
    <row r="22455" spans="6:9">
      <c r="F22455" s="52"/>
      <c r="H22455"/>
      <c r="I22455"/>
    </row>
    <row r="22456" spans="6:9">
      <c r="F22456" s="52"/>
      <c r="H22456"/>
      <c r="I22456"/>
    </row>
    <row r="22457" spans="6:9">
      <c r="F22457" s="52"/>
      <c r="H22457"/>
      <c r="I22457"/>
    </row>
    <row r="22458" spans="6:9">
      <c r="F22458" s="52"/>
      <c r="H22458"/>
      <c r="I22458"/>
    </row>
    <row r="22459" spans="6:9">
      <c r="F22459" s="52"/>
      <c r="H22459"/>
      <c r="I22459"/>
    </row>
    <row r="22460" spans="6:9">
      <c r="F22460" s="52"/>
      <c r="H22460"/>
      <c r="I22460"/>
    </row>
    <row r="22461" spans="6:9">
      <c r="F22461" s="52"/>
      <c r="H22461"/>
      <c r="I22461"/>
    </row>
    <row r="22462" spans="6:9">
      <c r="F22462" s="52"/>
      <c r="H22462"/>
      <c r="I22462"/>
    </row>
    <row r="22463" spans="6:9">
      <c r="F22463" s="52"/>
      <c r="H22463"/>
      <c r="I22463"/>
    </row>
    <row r="22464" spans="6:9">
      <c r="F22464" s="52"/>
      <c r="H22464"/>
      <c r="I22464"/>
    </row>
    <row r="22465" spans="6:9">
      <c r="F22465" s="52"/>
      <c r="H22465"/>
      <c r="I22465"/>
    </row>
    <row r="22466" spans="6:9">
      <c r="F22466" s="52"/>
      <c r="H22466"/>
      <c r="I22466"/>
    </row>
    <row r="22467" spans="6:9">
      <c r="F22467" s="52"/>
      <c r="H22467"/>
      <c r="I22467"/>
    </row>
    <row r="22468" spans="6:9">
      <c r="F22468" s="52"/>
      <c r="H22468"/>
      <c r="I22468"/>
    </row>
    <row r="22469" spans="6:9">
      <c r="F22469" s="52"/>
      <c r="H22469"/>
      <c r="I22469"/>
    </row>
    <row r="22470" spans="6:9">
      <c r="F22470" s="52"/>
      <c r="H22470"/>
      <c r="I22470"/>
    </row>
    <row r="22471" spans="6:9">
      <c r="F22471" s="52"/>
      <c r="H22471"/>
      <c r="I22471"/>
    </row>
    <row r="22472" spans="6:9">
      <c r="F22472" s="52"/>
      <c r="H22472"/>
      <c r="I22472"/>
    </row>
    <row r="22473" spans="6:9">
      <c r="F22473" s="52"/>
      <c r="H22473"/>
      <c r="I22473"/>
    </row>
    <row r="22474" spans="6:9">
      <c r="F22474" s="52"/>
      <c r="H22474"/>
      <c r="I22474"/>
    </row>
    <row r="22475" spans="6:9">
      <c r="F22475" s="52"/>
      <c r="H22475"/>
      <c r="I22475"/>
    </row>
    <row r="22476" spans="6:9">
      <c r="F22476" s="52"/>
      <c r="H22476"/>
      <c r="I22476"/>
    </row>
    <row r="22477" spans="6:9">
      <c r="F22477" s="52"/>
      <c r="H22477"/>
      <c r="I22477"/>
    </row>
    <row r="22478" spans="6:9">
      <c r="F22478" s="52"/>
      <c r="H22478"/>
      <c r="I22478"/>
    </row>
    <row r="22479" spans="6:9">
      <c r="F22479" s="52"/>
      <c r="H22479"/>
      <c r="I22479"/>
    </row>
    <row r="22480" spans="6:9">
      <c r="F22480" s="52"/>
      <c r="H22480"/>
      <c r="I22480"/>
    </row>
    <row r="22481" spans="6:9">
      <c r="F22481" s="52"/>
      <c r="H22481"/>
      <c r="I22481"/>
    </row>
    <row r="22482" spans="6:9">
      <c r="F22482" s="52"/>
      <c r="H22482"/>
      <c r="I22482"/>
    </row>
    <row r="22483" spans="6:9">
      <c r="F22483" s="52"/>
      <c r="H22483"/>
      <c r="I22483"/>
    </row>
    <row r="22484" spans="6:9">
      <c r="F22484" s="52"/>
      <c r="H22484"/>
      <c r="I22484"/>
    </row>
    <row r="22485" spans="6:9">
      <c r="F22485" s="52"/>
      <c r="H22485"/>
      <c r="I22485"/>
    </row>
    <row r="22486" spans="6:9">
      <c r="F22486" s="52"/>
      <c r="H22486"/>
      <c r="I22486"/>
    </row>
    <row r="22487" spans="6:9">
      <c r="F22487" s="52"/>
      <c r="H22487"/>
      <c r="I22487"/>
    </row>
    <row r="22488" spans="6:9">
      <c r="F22488" s="52"/>
      <c r="H22488"/>
      <c r="I22488"/>
    </row>
    <row r="22489" spans="6:9">
      <c r="F22489" s="52"/>
      <c r="H22489"/>
      <c r="I22489"/>
    </row>
    <row r="22490" spans="6:9">
      <c r="F22490" s="52"/>
      <c r="H22490"/>
      <c r="I22490"/>
    </row>
    <row r="22491" spans="6:9">
      <c r="F22491" s="52"/>
      <c r="H22491"/>
      <c r="I22491"/>
    </row>
    <row r="22492" spans="6:9">
      <c r="F22492" s="52"/>
      <c r="H22492"/>
      <c r="I22492"/>
    </row>
    <row r="22493" spans="6:9">
      <c r="F22493" s="52"/>
      <c r="H22493"/>
      <c r="I22493"/>
    </row>
    <row r="22494" spans="6:9">
      <c r="F22494" s="52"/>
      <c r="H22494"/>
      <c r="I22494"/>
    </row>
    <row r="22495" spans="6:9">
      <c r="F22495" s="52"/>
      <c r="H22495"/>
      <c r="I22495"/>
    </row>
    <row r="22496" spans="6:9">
      <c r="F22496" s="52"/>
      <c r="H22496"/>
      <c r="I22496"/>
    </row>
    <row r="22497" spans="6:9">
      <c r="F22497" s="52"/>
      <c r="H22497"/>
      <c r="I22497"/>
    </row>
    <row r="22498" spans="6:9">
      <c r="F22498" s="52"/>
      <c r="H22498"/>
      <c r="I22498"/>
    </row>
    <row r="22499" spans="6:9">
      <c r="F22499" s="52"/>
      <c r="H22499"/>
      <c r="I22499"/>
    </row>
    <row r="22500" spans="6:9">
      <c r="F22500" s="52"/>
      <c r="H22500"/>
      <c r="I22500"/>
    </row>
    <row r="22501" spans="6:9">
      <c r="F22501" s="52"/>
      <c r="H22501"/>
      <c r="I22501"/>
    </row>
    <row r="22502" spans="6:9">
      <c r="F22502" s="52"/>
      <c r="H22502"/>
      <c r="I22502"/>
    </row>
    <row r="22503" spans="6:9">
      <c r="F22503" s="52"/>
      <c r="H22503"/>
      <c r="I22503"/>
    </row>
    <row r="22504" spans="6:9">
      <c r="F22504" s="52"/>
      <c r="H22504"/>
      <c r="I22504"/>
    </row>
    <row r="22505" spans="6:9">
      <c r="F22505" s="52"/>
      <c r="H22505"/>
      <c r="I22505"/>
    </row>
    <row r="22506" spans="6:9">
      <c r="F22506" s="52"/>
      <c r="H22506"/>
      <c r="I22506"/>
    </row>
    <row r="22507" spans="6:9">
      <c r="F22507" s="52"/>
      <c r="H22507"/>
      <c r="I22507"/>
    </row>
    <row r="22508" spans="6:9">
      <c r="F22508" s="52"/>
      <c r="H22508"/>
      <c r="I22508"/>
    </row>
    <row r="22509" spans="6:9">
      <c r="F22509" s="52"/>
      <c r="H22509"/>
      <c r="I22509"/>
    </row>
    <row r="22510" spans="6:9">
      <c r="F22510" s="52"/>
      <c r="H22510"/>
      <c r="I22510"/>
    </row>
    <row r="22511" spans="6:9">
      <c r="F22511" s="52"/>
      <c r="H22511"/>
      <c r="I22511"/>
    </row>
    <row r="22512" spans="6:9">
      <c r="F22512" s="52"/>
      <c r="H22512"/>
      <c r="I22512"/>
    </row>
    <row r="22513" spans="6:9">
      <c r="F22513" s="52"/>
      <c r="H22513"/>
      <c r="I22513"/>
    </row>
    <row r="22514" spans="6:9">
      <c r="F22514" s="52"/>
      <c r="H22514"/>
      <c r="I22514"/>
    </row>
    <row r="22515" spans="6:9">
      <c r="F22515" s="52"/>
      <c r="H22515"/>
      <c r="I22515"/>
    </row>
    <row r="22516" spans="6:9">
      <c r="F22516" s="52"/>
      <c r="H22516"/>
      <c r="I22516"/>
    </row>
    <row r="22517" spans="6:9">
      <c r="F22517" s="52"/>
      <c r="H22517"/>
      <c r="I22517"/>
    </row>
    <row r="22518" spans="6:9">
      <c r="F22518" s="52"/>
      <c r="H22518"/>
      <c r="I22518"/>
    </row>
    <row r="22519" spans="6:9">
      <c r="F22519" s="52"/>
      <c r="H22519"/>
      <c r="I22519"/>
    </row>
    <row r="22520" spans="6:9">
      <c r="F22520" s="52"/>
      <c r="H22520"/>
      <c r="I22520"/>
    </row>
    <row r="22521" spans="6:9">
      <c r="F22521" s="52"/>
      <c r="H22521"/>
      <c r="I22521"/>
    </row>
    <row r="22522" spans="6:9">
      <c r="F22522" s="52"/>
      <c r="H22522"/>
      <c r="I22522"/>
    </row>
    <row r="22523" spans="6:9">
      <c r="F22523" s="52"/>
      <c r="H22523"/>
      <c r="I22523"/>
    </row>
    <row r="22524" spans="6:9">
      <c r="F22524" s="52"/>
      <c r="H22524"/>
      <c r="I22524"/>
    </row>
    <row r="22525" spans="6:9">
      <c r="F22525" s="52"/>
      <c r="H22525"/>
      <c r="I22525"/>
    </row>
    <row r="22526" spans="6:9">
      <c r="F22526" s="52"/>
      <c r="H22526"/>
      <c r="I22526"/>
    </row>
    <row r="22527" spans="6:9">
      <c r="F22527" s="52"/>
      <c r="H22527"/>
      <c r="I22527"/>
    </row>
    <row r="22528" spans="6:9">
      <c r="F22528" s="52"/>
      <c r="H22528"/>
      <c r="I22528"/>
    </row>
    <row r="22529" spans="6:9">
      <c r="F22529" s="52"/>
      <c r="H22529"/>
      <c r="I22529"/>
    </row>
    <row r="22530" spans="6:9">
      <c r="F22530" s="52"/>
      <c r="H22530"/>
      <c r="I22530"/>
    </row>
    <row r="22531" spans="6:9">
      <c r="F22531" s="52"/>
      <c r="H22531"/>
      <c r="I22531"/>
    </row>
    <row r="22532" spans="6:9">
      <c r="F22532" s="52"/>
      <c r="H22532"/>
      <c r="I22532"/>
    </row>
    <row r="22533" spans="6:9">
      <c r="F22533" s="52"/>
      <c r="H22533"/>
      <c r="I22533"/>
    </row>
    <row r="22534" spans="6:9">
      <c r="F22534" s="52"/>
      <c r="H22534"/>
      <c r="I22534"/>
    </row>
    <row r="22535" spans="6:9">
      <c r="F22535" s="52"/>
      <c r="H22535"/>
      <c r="I22535"/>
    </row>
    <row r="22536" spans="6:9">
      <c r="F22536" s="52"/>
      <c r="H22536"/>
      <c r="I22536"/>
    </row>
    <row r="22537" spans="6:9">
      <c r="F22537" s="52"/>
      <c r="H22537"/>
      <c r="I22537"/>
    </row>
    <row r="22538" spans="6:9">
      <c r="F22538" s="52"/>
      <c r="H22538"/>
      <c r="I22538"/>
    </row>
    <row r="22539" spans="6:9">
      <c r="F22539" s="52"/>
      <c r="H22539"/>
      <c r="I22539"/>
    </row>
    <row r="22540" spans="6:9">
      <c r="F22540" s="52"/>
      <c r="H22540"/>
      <c r="I22540"/>
    </row>
    <row r="22541" spans="6:9">
      <c r="F22541" s="52"/>
      <c r="H22541"/>
      <c r="I22541"/>
    </row>
    <row r="22542" spans="6:9">
      <c r="F22542" s="52"/>
      <c r="H22542"/>
      <c r="I22542"/>
    </row>
    <row r="22543" spans="6:9">
      <c r="F22543" s="52"/>
      <c r="H22543"/>
      <c r="I22543"/>
    </row>
    <row r="22544" spans="6:9">
      <c r="F22544" s="52"/>
      <c r="H22544"/>
      <c r="I22544"/>
    </row>
    <row r="22545" spans="6:9">
      <c r="F22545" s="52"/>
      <c r="H22545"/>
      <c r="I22545"/>
    </row>
    <row r="22546" spans="6:9">
      <c r="F22546" s="52"/>
      <c r="H22546"/>
      <c r="I22546"/>
    </row>
    <row r="22547" spans="6:9">
      <c r="F22547" s="52"/>
      <c r="H22547"/>
      <c r="I22547"/>
    </row>
    <row r="22548" spans="6:9">
      <c r="F22548" s="52"/>
      <c r="H22548"/>
      <c r="I22548"/>
    </row>
    <row r="22549" spans="6:9">
      <c r="F22549" s="52"/>
      <c r="H22549"/>
      <c r="I22549"/>
    </row>
    <row r="22550" spans="6:9">
      <c r="F22550" s="52"/>
      <c r="H22550"/>
      <c r="I22550"/>
    </row>
    <row r="22551" spans="6:9">
      <c r="F22551" s="52"/>
      <c r="H22551"/>
      <c r="I22551"/>
    </row>
    <row r="22552" spans="6:9">
      <c r="F22552" s="52"/>
      <c r="H22552"/>
      <c r="I22552"/>
    </row>
    <row r="22553" spans="6:9">
      <c r="F22553" s="52"/>
      <c r="H22553"/>
      <c r="I22553"/>
    </row>
    <row r="22554" spans="6:9">
      <c r="F22554" s="52"/>
      <c r="H22554"/>
      <c r="I22554"/>
    </row>
    <row r="22555" spans="6:9">
      <c r="F22555" s="52"/>
      <c r="H22555"/>
      <c r="I22555"/>
    </row>
    <row r="22556" spans="6:9">
      <c r="F22556" s="52"/>
      <c r="H22556"/>
      <c r="I22556"/>
    </row>
    <row r="22557" spans="6:9">
      <c r="F22557" s="52"/>
      <c r="H22557"/>
      <c r="I22557"/>
    </row>
    <row r="22558" spans="6:9">
      <c r="F22558" s="52"/>
      <c r="H22558"/>
      <c r="I22558"/>
    </row>
    <row r="22559" spans="6:9">
      <c r="F22559" s="52"/>
      <c r="H22559"/>
      <c r="I22559"/>
    </row>
    <row r="22560" spans="6:9">
      <c r="F22560" s="52"/>
      <c r="H22560"/>
      <c r="I22560"/>
    </row>
    <row r="22561" spans="6:9">
      <c r="F22561" s="52"/>
      <c r="H22561"/>
      <c r="I22561"/>
    </row>
    <row r="22562" spans="6:9">
      <c r="F22562" s="52"/>
      <c r="H22562"/>
      <c r="I22562"/>
    </row>
    <row r="22563" spans="6:9">
      <c r="F22563" s="52"/>
      <c r="H22563"/>
      <c r="I22563"/>
    </row>
    <row r="22564" spans="6:9">
      <c r="F22564" s="52"/>
      <c r="H22564"/>
      <c r="I22564"/>
    </row>
    <row r="22565" spans="6:9">
      <c r="F22565" s="52"/>
      <c r="H22565"/>
      <c r="I22565"/>
    </row>
    <row r="22566" spans="6:9">
      <c r="F22566" s="52"/>
      <c r="H22566"/>
      <c r="I22566"/>
    </row>
    <row r="22567" spans="6:9">
      <c r="F22567" s="52"/>
      <c r="H22567"/>
      <c r="I22567"/>
    </row>
    <row r="22568" spans="6:9">
      <c r="F22568" s="52"/>
      <c r="H22568"/>
      <c r="I22568"/>
    </row>
    <row r="22569" spans="6:9">
      <c r="F22569" s="52"/>
      <c r="H22569"/>
      <c r="I22569"/>
    </row>
    <row r="22570" spans="6:9">
      <c r="F22570" s="52"/>
      <c r="H22570"/>
      <c r="I22570"/>
    </row>
    <row r="22571" spans="6:9">
      <c r="F22571" s="52"/>
      <c r="H22571"/>
      <c r="I22571"/>
    </row>
    <row r="22572" spans="6:9">
      <c r="F22572" s="52"/>
      <c r="H22572"/>
      <c r="I22572"/>
    </row>
    <row r="22573" spans="6:9">
      <c r="F22573" s="52"/>
      <c r="H22573"/>
      <c r="I22573"/>
    </row>
    <row r="22574" spans="6:9">
      <c r="F22574" s="52"/>
      <c r="H22574"/>
      <c r="I22574"/>
    </row>
    <row r="22575" spans="6:9">
      <c r="F22575" s="52"/>
      <c r="H22575"/>
      <c r="I22575"/>
    </row>
    <row r="22576" spans="6:9">
      <c r="F22576" s="52"/>
      <c r="H22576"/>
      <c r="I22576"/>
    </row>
    <row r="22577" spans="6:9">
      <c r="F22577" s="52"/>
      <c r="H22577"/>
      <c r="I22577"/>
    </row>
    <row r="22578" spans="6:9">
      <c r="F22578" s="52"/>
      <c r="H22578"/>
      <c r="I22578"/>
    </row>
    <row r="22579" spans="6:9">
      <c r="F22579" s="52"/>
      <c r="H22579"/>
      <c r="I22579"/>
    </row>
    <row r="22580" spans="6:9">
      <c r="F22580" s="52"/>
      <c r="H22580"/>
      <c r="I22580"/>
    </row>
    <row r="22581" spans="6:9">
      <c r="F22581" s="52"/>
      <c r="H22581"/>
      <c r="I22581"/>
    </row>
    <row r="22582" spans="6:9">
      <c r="F22582" s="52"/>
      <c r="H22582"/>
      <c r="I22582"/>
    </row>
    <row r="22583" spans="6:9">
      <c r="F22583" s="52"/>
      <c r="H22583"/>
      <c r="I22583"/>
    </row>
    <row r="22584" spans="6:9">
      <c r="F22584" s="52"/>
      <c r="H22584"/>
      <c r="I22584"/>
    </row>
    <row r="22585" spans="6:9">
      <c r="F22585" s="52"/>
      <c r="H22585"/>
      <c r="I22585"/>
    </row>
    <row r="22586" spans="6:9">
      <c r="F22586" s="52"/>
      <c r="H22586"/>
      <c r="I22586"/>
    </row>
    <row r="22587" spans="6:9">
      <c r="F22587" s="52"/>
      <c r="H22587"/>
      <c r="I22587"/>
    </row>
    <row r="22588" spans="6:9">
      <c r="F22588" s="52"/>
      <c r="H22588"/>
      <c r="I22588"/>
    </row>
    <row r="22589" spans="6:9">
      <c r="F22589" s="52"/>
      <c r="H22589"/>
      <c r="I22589"/>
    </row>
    <row r="22590" spans="6:9">
      <c r="F22590" s="52"/>
      <c r="H22590"/>
      <c r="I22590"/>
    </row>
    <row r="22591" spans="6:9">
      <c r="F22591" s="52"/>
      <c r="H22591"/>
      <c r="I22591"/>
    </row>
    <row r="22592" spans="6:9">
      <c r="F22592" s="52"/>
      <c r="H22592"/>
      <c r="I22592"/>
    </row>
    <row r="22593" spans="6:9">
      <c r="F22593" s="52"/>
      <c r="H22593"/>
      <c r="I22593"/>
    </row>
    <row r="22594" spans="6:9">
      <c r="F22594" s="52"/>
      <c r="H22594"/>
      <c r="I22594"/>
    </row>
    <row r="22595" spans="6:9">
      <c r="F22595" s="52"/>
      <c r="H22595"/>
      <c r="I22595"/>
    </row>
    <row r="22596" spans="6:9">
      <c r="F22596" s="52"/>
      <c r="H22596"/>
      <c r="I22596"/>
    </row>
    <row r="22597" spans="6:9">
      <c r="F22597" s="52"/>
      <c r="H22597"/>
      <c r="I22597"/>
    </row>
    <row r="22598" spans="6:9">
      <c r="F22598" s="52"/>
      <c r="H22598"/>
      <c r="I22598"/>
    </row>
    <row r="22599" spans="6:9">
      <c r="F22599" s="52"/>
      <c r="H22599"/>
      <c r="I22599"/>
    </row>
    <row r="22600" spans="6:9">
      <c r="F22600" s="52"/>
      <c r="H22600"/>
      <c r="I22600"/>
    </row>
    <row r="22601" spans="6:9">
      <c r="F22601" s="52"/>
      <c r="H22601"/>
      <c r="I22601"/>
    </row>
    <row r="22602" spans="6:9">
      <c r="F22602" s="52"/>
      <c r="H22602"/>
      <c r="I22602"/>
    </row>
    <row r="22603" spans="6:9">
      <c r="F22603" s="52"/>
      <c r="H22603"/>
      <c r="I22603"/>
    </row>
    <row r="22604" spans="6:9">
      <c r="F22604" s="52"/>
      <c r="H22604"/>
      <c r="I22604"/>
    </row>
    <row r="22605" spans="6:9">
      <c r="F22605" s="52"/>
      <c r="H22605"/>
      <c r="I22605"/>
    </row>
    <row r="22606" spans="6:9">
      <c r="F22606" s="52"/>
      <c r="H22606"/>
      <c r="I22606"/>
    </row>
    <row r="22607" spans="6:9">
      <c r="F22607" s="52"/>
      <c r="H22607"/>
      <c r="I22607"/>
    </row>
    <row r="22608" spans="6:9">
      <c r="F22608" s="52"/>
      <c r="H22608"/>
      <c r="I22608"/>
    </row>
    <row r="22609" spans="6:9">
      <c r="F22609" s="52"/>
      <c r="H22609"/>
      <c r="I22609"/>
    </row>
    <row r="22610" spans="6:9">
      <c r="F22610" s="52"/>
      <c r="H22610"/>
      <c r="I22610"/>
    </row>
    <row r="22611" spans="6:9">
      <c r="F22611" s="52"/>
      <c r="H22611"/>
      <c r="I22611"/>
    </row>
    <row r="22612" spans="6:9">
      <c r="F22612" s="52"/>
      <c r="H22612"/>
      <c r="I22612"/>
    </row>
    <row r="22613" spans="6:9">
      <c r="F22613" s="52"/>
      <c r="H22613"/>
      <c r="I22613"/>
    </row>
    <row r="22614" spans="6:9">
      <c r="F22614" s="52"/>
      <c r="H22614"/>
      <c r="I22614"/>
    </row>
    <row r="22615" spans="6:9">
      <c r="F22615" s="52"/>
      <c r="H22615"/>
      <c r="I22615"/>
    </row>
    <row r="22616" spans="6:9">
      <c r="F22616" s="52"/>
      <c r="H22616"/>
      <c r="I22616"/>
    </row>
    <row r="22617" spans="6:9">
      <c r="F22617" s="52"/>
      <c r="H22617"/>
      <c r="I22617"/>
    </row>
    <row r="22618" spans="6:9">
      <c r="F22618" s="52"/>
      <c r="H22618"/>
      <c r="I22618"/>
    </row>
    <row r="22619" spans="6:9">
      <c r="F22619" s="52"/>
      <c r="H22619"/>
      <c r="I22619"/>
    </row>
    <row r="22620" spans="6:9">
      <c r="F22620" s="52"/>
      <c r="H22620"/>
      <c r="I22620"/>
    </row>
    <row r="22621" spans="6:9">
      <c r="F22621" s="52"/>
      <c r="H22621"/>
      <c r="I22621"/>
    </row>
    <row r="22622" spans="6:9">
      <c r="F22622" s="52"/>
      <c r="H22622"/>
      <c r="I22622"/>
    </row>
    <row r="22623" spans="6:9">
      <c r="F22623" s="52"/>
      <c r="H22623"/>
      <c r="I22623"/>
    </row>
    <row r="22624" spans="6:9">
      <c r="F22624" s="52"/>
      <c r="H22624"/>
      <c r="I22624"/>
    </row>
    <row r="22625" spans="6:9">
      <c r="F22625" s="52"/>
      <c r="H22625"/>
      <c r="I22625"/>
    </row>
    <row r="22626" spans="6:9">
      <c r="F22626" s="52"/>
      <c r="H22626"/>
      <c r="I22626"/>
    </row>
    <row r="22627" spans="6:9">
      <c r="F22627" s="52"/>
      <c r="H22627"/>
      <c r="I22627"/>
    </row>
    <row r="22628" spans="6:9">
      <c r="F22628" s="52"/>
      <c r="H22628"/>
      <c r="I22628"/>
    </row>
    <row r="22629" spans="6:9">
      <c r="F22629" s="52"/>
      <c r="H22629"/>
      <c r="I22629"/>
    </row>
    <row r="22630" spans="6:9">
      <c r="F22630" s="52"/>
      <c r="H22630"/>
      <c r="I22630"/>
    </row>
    <row r="22631" spans="6:9">
      <c r="F22631" s="52"/>
      <c r="H22631"/>
      <c r="I22631"/>
    </row>
    <row r="22632" spans="6:9">
      <c r="F22632" s="52"/>
      <c r="H22632"/>
      <c r="I22632"/>
    </row>
    <row r="22633" spans="6:9">
      <c r="F22633" s="52"/>
      <c r="H22633"/>
      <c r="I22633"/>
    </row>
    <row r="22634" spans="6:9">
      <c r="F22634" s="52"/>
      <c r="H22634"/>
      <c r="I22634"/>
    </row>
    <row r="22635" spans="6:9">
      <c r="F22635" s="52"/>
      <c r="H22635"/>
      <c r="I22635"/>
    </row>
    <row r="22636" spans="6:9">
      <c r="F22636" s="52"/>
      <c r="H22636"/>
      <c r="I22636"/>
    </row>
    <row r="22637" spans="6:9">
      <c r="F22637" s="52"/>
      <c r="H22637"/>
      <c r="I22637"/>
    </row>
    <row r="22638" spans="6:9">
      <c r="F22638" s="52"/>
      <c r="H22638"/>
      <c r="I22638"/>
    </row>
    <row r="22639" spans="6:9">
      <c r="F22639" s="52"/>
      <c r="H22639"/>
      <c r="I22639"/>
    </row>
    <row r="22640" spans="6:9">
      <c r="F22640" s="52"/>
      <c r="H22640"/>
      <c r="I22640"/>
    </row>
    <row r="22641" spans="6:9">
      <c r="F22641" s="52"/>
      <c r="H22641"/>
      <c r="I22641"/>
    </row>
    <row r="22642" spans="6:9">
      <c r="F22642" s="52"/>
      <c r="H22642"/>
      <c r="I22642"/>
    </row>
    <row r="22643" spans="6:9">
      <c r="F22643" s="52"/>
      <c r="H22643"/>
      <c r="I22643"/>
    </row>
    <row r="22644" spans="6:9">
      <c r="F22644" s="52"/>
      <c r="H22644"/>
      <c r="I22644"/>
    </row>
    <row r="22645" spans="6:9">
      <c r="F22645" s="52"/>
      <c r="H22645"/>
      <c r="I22645"/>
    </row>
    <row r="22646" spans="6:9">
      <c r="F22646" s="52"/>
      <c r="H22646"/>
      <c r="I22646"/>
    </row>
    <row r="22647" spans="6:9">
      <c r="F22647" s="52"/>
      <c r="H22647"/>
      <c r="I22647"/>
    </row>
    <row r="22648" spans="6:9">
      <c r="F22648" s="52"/>
      <c r="H22648"/>
      <c r="I22648"/>
    </row>
    <row r="22649" spans="6:9">
      <c r="F22649" s="52"/>
      <c r="H22649"/>
      <c r="I22649"/>
    </row>
    <row r="22650" spans="6:9">
      <c r="F22650" s="52"/>
      <c r="H22650"/>
      <c r="I22650"/>
    </row>
    <row r="22651" spans="6:9">
      <c r="F22651" s="52"/>
      <c r="H22651"/>
      <c r="I22651"/>
    </row>
    <row r="22652" spans="6:9">
      <c r="F22652" s="52"/>
      <c r="H22652"/>
      <c r="I22652"/>
    </row>
    <row r="22653" spans="6:9">
      <c r="F22653" s="52"/>
      <c r="H22653"/>
      <c r="I22653"/>
    </row>
    <row r="22654" spans="6:9">
      <c r="F22654" s="52"/>
      <c r="H22654"/>
      <c r="I22654"/>
    </row>
    <row r="22655" spans="6:9">
      <c r="F22655" s="52"/>
      <c r="H22655"/>
      <c r="I22655"/>
    </row>
    <row r="22656" spans="6:9">
      <c r="F22656" s="52"/>
      <c r="H22656"/>
      <c r="I22656"/>
    </row>
    <row r="22657" spans="6:9">
      <c r="F22657" s="52"/>
      <c r="H22657"/>
      <c r="I22657"/>
    </row>
    <row r="22658" spans="6:9">
      <c r="F22658" s="52"/>
      <c r="H22658"/>
      <c r="I22658"/>
    </row>
    <row r="22659" spans="6:9">
      <c r="F22659" s="52"/>
      <c r="H22659"/>
      <c r="I22659"/>
    </row>
    <row r="22660" spans="6:9">
      <c r="F22660" s="52"/>
      <c r="H22660"/>
      <c r="I22660"/>
    </row>
    <row r="22661" spans="6:9">
      <c r="F22661" s="52"/>
      <c r="H22661"/>
      <c r="I22661"/>
    </row>
    <row r="22662" spans="6:9">
      <c r="F22662" s="52"/>
      <c r="H22662"/>
      <c r="I22662"/>
    </row>
    <row r="22663" spans="6:9">
      <c r="F22663" s="52"/>
      <c r="H22663"/>
      <c r="I22663"/>
    </row>
    <row r="22664" spans="6:9">
      <c r="F22664" s="52"/>
      <c r="H22664"/>
      <c r="I22664"/>
    </row>
    <row r="22665" spans="6:9">
      <c r="F22665" s="52"/>
      <c r="H22665"/>
      <c r="I22665"/>
    </row>
    <row r="22666" spans="6:9">
      <c r="F22666" s="52"/>
      <c r="H22666"/>
      <c r="I22666"/>
    </row>
    <row r="22667" spans="6:9">
      <c r="F22667" s="52"/>
      <c r="H22667"/>
      <c r="I22667"/>
    </row>
    <row r="22668" spans="6:9">
      <c r="F22668" s="52"/>
      <c r="H22668"/>
      <c r="I22668"/>
    </row>
    <row r="22669" spans="6:9">
      <c r="F22669" s="52"/>
      <c r="H22669"/>
      <c r="I22669"/>
    </row>
    <row r="22670" spans="6:9">
      <c r="F22670" s="52"/>
      <c r="H22670"/>
      <c r="I22670"/>
    </row>
    <row r="22671" spans="6:9">
      <c r="F22671" s="52"/>
      <c r="H22671"/>
      <c r="I22671"/>
    </row>
    <row r="22672" spans="6:9">
      <c r="F22672" s="52"/>
      <c r="H22672"/>
      <c r="I22672"/>
    </row>
    <row r="22673" spans="6:9">
      <c r="F22673" s="52"/>
      <c r="H22673"/>
      <c r="I22673"/>
    </row>
    <row r="22674" spans="6:9">
      <c r="F22674" s="52"/>
      <c r="H22674"/>
      <c r="I22674"/>
    </row>
    <row r="22675" spans="6:9">
      <c r="F22675" s="52"/>
      <c r="H22675"/>
      <c r="I22675"/>
    </row>
    <row r="22676" spans="6:9">
      <c r="F22676" s="52"/>
      <c r="H22676"/>
      <c r="I22676"/>
    </row>
    <row r="22677" spans="6:9">
      <c r="F22677" s="52"/>
      <c r="H22677"/>
      <c r="I22677"/>
    </row>
    <row r="22678" spans="6:9">
      <c r="F22678" s="52"/>
      <c r="H22678"/>
      <c r="I22678"/>
    </row>
    <row r="22679" spans="6:9">
      <c r="F22679" s="52"/>
      <c r="H22679"/>
      <c r="I22679"/>
    </row>
    <row r="22680" spans="6:9">
      <c r="F22680" s="52"/>
      <c r="H22680"/>
      <c r="I22680"/>
    </row>
    <row r="22681" spans="6:9">
      <c r="F22681" s="52"/>
      <c r="H22681"/>
      <c r="I22681"/>
    </row>
    <row r="22682" spans="6:9">
      <c r="F22682" s="52"/>
      <c r="H22682"/>
      <c r="I22682"/>
    </row>
    <row r="22683" spans="6:9">
      <c r="F22683" s="52"/>
      <c r="H22683"/>
      <c r="I22683"/>
    </row>
    <row r="22684" spans="6:9">
      <c r="F22684" s="52"/>
      <c r="H22684"/>
      <c r="I22684"/>
    </row>
    <row r="22685" spans="6:9">
      <c r="F22685" s="52"/>
      <c r="H22685"/>
      <c r="I22685"/>
    </row>
    <row r="22686" spans="6:9">
      <c r="F22686" s="52"/>
      <c r="H22686"/>
      <c r="I22686"/>
    </row>
    <row r="22687" spans="6:9">
      <c r="F22687" s="52"/>
      <c r="H22687"/>
      <c r="I22687"/>
    </row>
    <row r="22688" spans="6:9">
      <c r="F22688" s="52"/>
      <c r="H22688"/>
      <c r="I22688"/>
    </row>
    <row r="22689" spans="6:9">
      <c r="F22689" s="52"/>
      <c r="H22689"/>
      <c r="I22689"/>
    </row>
    <row r="22690" spans="6:9">
      <c r="F22690" s="52"/>
      <c r="H22690"/>
      <c r="I22690"/>
    </row>
    <row r="22691" spans="6:9">
      <c r="F22691" s="52"/>
      <c r="H22691"/>
      <c r="I22691"/>
    </row>
    <row r="22692" spans="6:9">
      <c r="F22692" s="52"/>
      <c r="H22692"/>
      <c r="I22692"/>
    </row>
    <row r="22693" spans="6:9">
      <c r="F22693" s="52"/>
      <c r="H22693"/>
      <c r="I22693"/>
    </row>
    <row r="22694" spans="6:9">
      <c r="F22694" s="52"/>
      <c r="H22694"/>
      <c r="I22694"/>
    </row>
    <row r="22695" spans="6:9">
      <c r="F22695" s="52"/>
      <c r="H22695"/>
      <c r="I22695"/>
    </row>
    <row r="22696" spans="6:9">
      <c r="F22696" s="52"/>
      <c r="H22696"/>
      <c r="I22696"/>
    </row>
    <row r="22697" spans="6:9">
      <c r="F22697" s="52"/>
      <c r="H22697"/>
      <c r="I22697"/>
    </row>
    <row r="22698" spans="6:9">
      <c r="F22698" s="52"/>
      <c r="H22698"/>
      <c r="I22698"/>
    </row>
    <row r="22699" spans="6:9">
      <c r="F22699" s="52"/>
      <c r="H22699"/>
      <c r="I22699"/>
    </row>
    <row r="22700" spans="6:9">
      <c r="F22700" s="52"/>
      <c r="H22700"/>
      <c r="I22700"/>
    </row>
    <row r="22701" spans="6:9">
      <c r="F22701" s="52"/>
      <c r="H22701"/>
      <c r="I22701"/>
    </row>
    <row r="22702" spans="6:9">
      <c r="F22702" s="52"/>
      <c r="H22702"/>
      <c r="I22702"/>
    </row>
    <row r="22703" spans="6:9">
      <c r="F22703" s="52"/>
      <c r="H22703"/>
      <c r="I22703"/>
    </row>
    <row r="22704" spans="6:9">
      <c r="F22704" s="52"/>
      <c r="H22704"/>
      <c r="I22704"/>
    </row>
    <row r="22705" spans="6:9">
      <c r="F22705" s="52"/>
      <c r="H22705"/>
      <c r="I22705"/>
    </row>
    <row r="22706" spans="6:9">
      <c r="F22706" s="52"/>
      <c r="H22706"/>
      <c r="I22706"/>
    </row>
    <row r="22707" spans="6:9">
      <c r="F22707" s="52"/>
      <c r="H22707"/>
      <c r="I22707"/>
    </row>
    <row r="22708" spans="6:9">
      <c r="F22708" s="52"/>
      <c r="H22708"/>
      <c r="I22708"/>
    </row>
    <row r="22709" spans="6:9">
      <c r="F22709" s="52"/>
      <c r="H22709"/>
      <c r="I22709"/>
    </row>
    <row r="22710" spans="6:9">
      <c r="F22710" s="52"/>
      <c r="H22710"/>
      <c r="I22710"/>
    </row>
    <row r="22711" spans="6:9">
      <c r="F22711" s="52"/>
      <c r="H22711"/>
      <c r="I22711"/>
    </row>
    <row r="22712" spans="6:9">
      <c r="F22712" s="52"/>
      <c r="H22712"/>
      <c r="I22712"/>
    </row>
    <row r="22713" spans="6:9">
      <c r="F22713" s="52"/>
      <c r="H22713"/>
      <c r="I22713"/>
    </row>
    <row r="22714" spans="6:9">
      <c r="F22714" s="52"/>
      <c r="H22714"/>
      <c r="I22714"/>
    </row>
    <row r="22715" spans="6:9">
      <c r="F22715" s="52"/>
      <c r="H22715"/>
      <c r="I22715"/>
    </row>
    <row r="22716" spans="6:9">
      <c r="F22716" s="52"/>
      <c r="H22716"/>
      <c r="I22716"/>
    </row>
    <row r="22717" spans="6:9">
      <c r="F22717" s="52"/>
      <c r="H22717"/>
      <c r="I22717"/>
    </row>
    <row r="22718" spans="6:9">
      <c r="F22718" s="52"/>
      <c r="H22718"/>
      <c r="I22718"/>
    </row>
    <row r="22719" spans="6:9">
      <c r="F22719" s="52"/>
      <c r="H22719"/>
      <c r="I22719"/>
    </row>
    <row r="22720" spans="6:9">
      <c r="F22720" s="52"/>
      <c r="H22720"/>
      <c r="I22720"/>
    </row>
    <row r="22721" spans="6:9">
      <c r="F22721" s="52"/>
      <c r="H22721"/>
      <c r="I22721"/>
    </row>
    <row r="22722" spans="6:9">
      <c r="F22722" s="52"/>
      <c r="H22722"/>
      <c r="I22722"/>
    </row>
    <row r="22723" spans="6:9">
      <c r="F22723" s="52"/>
      <c r="H22723"/>
      <c r="I22723"/>
    </row>
    <row r="22724" spans="6:9">
      <c r="F22724" s="52"/>
      <c r="H22724"/>
      <c r="I22724"/>
    </row>
    <row r="22725" spans="6:9">
      <c r="F22725" s="52"/>
      <c r="H22725"/>
      <c r="I22725"/>
    </row>
    <row r="22726" spans="6:9">
      <c r="F22726" s="52"/>
      <c r="H22726"/>
      <c r="I22726"/>
    </row>
    <row r="22727" spans="6:9">
      <c r="F22727" s="52"/>
      <c r="H22727"/>
      <c r="I22727"/>
    </row>
    <row r="22728" spans="6:9">
      <c r="F22728" s="52"/>
      <c r="H22728"/>
      <c r="I22728"/>
    </row>
    <row r="22729" spans="6:9">
      <c r="F22729" s="52"/>
      <c r="H22729"/>
      <c r="I22729"/>
    </row>
    <row r="22730" spans="6:9">
      <c r="F22730" s="52"/>
      <c r="H22730"/>
      <c r="I22730"/>
    </row>
    <row r="22731" spans="6:9">
      <c r="F22731" s="52"/>
      <c r="H22731"/>
      <c r="I22731"/>
    </row>
    <row r="22732" spans="6:9">
      <c r="F22732" s="52"/>
      <c r="H22732"/>
      <c r="I22732"/>
    </row>
    <row r="22733" spans="6:9">
      <c r="F22733" s="52"/>
      <c r="H22733"/>
      <c r="I22733"/>
    </row>
    <row r="22734" spans="6:9">
      <c r="F22734" s="52"/>
      <c r="H22734"/>
      <c r="I22734"/>
    </row>
    <row r="22735" spans="6:9">
      <c r="F22735" s="52"/>
      <c r="H22735"/>
      <c r="I22735"/>
    </row>
    <row r="22736" spans="6:9">
      <c r="F22736" s="52"/>
      <c r="H22736"/>
      <c r="I22736"/>
    </row>
    <row r="22737" spans="6:9">
      <c r="F22737" s="52"/>
      <c r="H22737"/>
      <c r="I22737"/>
    </row>
    <row r="22738" spans="6:9">
      <c r="F22738" s="52"/>
      <c r="H22738"/>
      <c r="I22738"/>
    </row>
    <row r="22739" spans="6:9">
      <c r="F22739" s="52"/>
      <c r="H22739"/>
      <c r="I22739"/>
    </row>
    <row r="22740" spans="6:9">
      <c r="F22740" s="52"/>
      <c r="H22740"/>
      <c r="I22740"/>
    </row>
    <row r="22741" spans="6:9">
      <c r="F22741" s="52"/>
      <c r="H22741"/>
      <c r="I22741"/>
    </row>
    <row r="22742" spans="6:9">
      <c r="F22742" s="52"/>
      <c r="H22742"/>
      <c r="I22742"/>
    </row>
    <row r="22743" spans="6:9">
      <c r="F22743" s="52"/>
      <c r="H22743"/>
      <c r="I22743"/>
    </row>
    <row r="22744" spans="6:9">
      <c r="F22744" s="52"/>
      <c r="H22744"/>
      <c r="I22744"/>
    </row>
    <row r="22745" spans="6:9">
      <c r="F22745" s="52"/>
      <c r="H22745"/>
      <c r="I22745"/>
    </row>
    <row r="22746" spans="6:9">
      <c r="F22746" s="52"/>
      <c r="H22746"/>
      <c r="I22746"/>
    </row>
    <row r="22747" spans="6:9">
      <c r="F22747" s="52"/>
      <c r="H22747"/>
      <c r="I22747"/>
    </row>
    <row r="22748" spans="6:9">
      <c r="F22748" s="52"/>
      <c r="H22748"/>
      <c r="I22748"/>
    </row>
    <row r="22749" spans="6:9">
      <c r="F22749" s="52"/>
      <c r="H22749"/>
      <c r="I22749"/>
    </row>
    <row r="22750" spans="6:9">
      <c r="F22750" s="52"/>
      <c r="H22750"/>
      <c r="I22750"/>
    </row>
    <row r="22751" spans="6:9">
      <c r="F22751" s="52"/>
      <c r="H22751"/>
      <c r="I22751"/>
    </row>
    <row r="22752" spans="6:9">
      <c r="F22752" s="52"/>
      <c r="H22752"/>
      <c r="I22752"/>
    </row>
    <row r="22753" spans="6:9">
      <c r="F22753" s="52"/>
      <c r="H22753"/>
      <c r="I22753"/>
    </row>
    <row r="22754" spans="6:9">
      <c r="F22754" s="52"/>
      <c r="H22754"/>
      <c r="I22754"/>
    </row>
    <row r="22755" spans="6:9">
      <c r="F22755" s="52"/>
      <c r="H22755"/>
      <c r="I22755"/>
    </row>
    <row r="22756" spans="6:9">
      <c r="F22756" s="52"/>
      <c r="H22756"/>
      <c r="I22756"/>
    </row>
    <row r="22757" spans="6:9">
      <c r="F22757" s="52"/>
      <c r="H22757"/>
      <c r="I22757"/>
    </row>
    <row r="22758" spans="6:9">
      <c r="F22758" s="52"/>
      <c r="H22758"/>
      <c r="I22758"/>
    </row>
    <row r="22759" spans="6:9">
      <c r="F22759" s="52"/>
      <c r="H22759"/>
      <c r="I22759"/>
    </row>
    <row r="22760" spans="6:9">
      <c r="F22760" s="52"/>
      <c r="H22760"/>
      <c r="I22760"/>
    </row>
    <row r="22761" spans="6:9">
      <c r="F22761" s="52"/>
      <c r="H22761"/>
      <c r="I22761"/>
    </row>
    <row r="22762" spans="6:9">
      <c r="F22762" s="52"/>
      <c r="H22762"/>
      <c r="I22762"/>
    </row>
    <row r="22763" spans="6:9">
      <c r="F22763" s="52"/>
      <c r="H22763"/>
      <c r="I22763"/>
    </row>
    <row r="22764" spans="6:9">
      <c r="F22764" s="52"/>
      <c r="H22764"/>
      <c r="I22764"/>
    </row>
    <row r="22765" spans="6:9">
      <c r="F22765" s="52"/>
      <c r="H22765"/>
      <c r="I22765"/>
    </row>
    <row r="22766" spans="6:9">
      <c r="F22766" s="52"/>
      <c r="H22766"/>
      <c r="I22766"/>
    </row>
    <row r="22767" spans="6:9">
      <c r="F22767" s="52"/>
      <c r="H22767"/>
      <c r="I22767"/>
    </row>
    <row r="22768" spans="6:9">
      <c r="F22768" s="52"/>
      <c r="H22768"/>
      <c r="I22768"/>
    </row>
    <row r="22769" spans="6:9">
      <c r="F22769" s="52"/>
      <c r="H22769"/>
      <c r="I22769"/>
    </row>
    <row r="22770" spans="6:9">
      <c r="F22770" s="52"/>
      <c r="H22770"/>
      <c r="I22770"/>
    </row>
    <row r="22771" spans="6:9">
      <c r="F22771" s="52"/>
      <c r="H22771"/>
      <c r="I22771"/>
    </row>
    <row r="22772" spans="6:9">
      <c r="F22772" s="52"/>
      <c r="H22772"/>
      <c r="I22772"/>
    </row>
    <row r="22773" spans="6:9">
      <c r="F22773" s="52"/>
      <c r="H22773"/>
      <c r="I22773"/>
    </row>
    <row r="22774" spans="6:9">
      <c r="F22774" s="52"/>
      <c r="H22774"/>
      <c r="I22774"/>
    </row>
    <row r="22775" spans="6:9">
      <c r="F22775" s="52"/>
      <c r="H22775"/>
      <c r="I22775"/>
    </row>
    <row r="22776" spans="6:9">
      <c r="F22776" s="52"/>
      <c r="H22776"/>
      <c r="I22776"/>
    </row>
    <row r="22777" spans="6:9">
      <c r="F22777" s="52"/>
      <c r="H22777"/>
      <c r="I22777"/>
    </row>
    <row r="22778" spans="6:9">
      <c r="F22778" s="52"/>
      <c r="H22778"/>
      <c r="I22778"/>
    </row>
    <row r="22779" spans="6:9">
      <c r="F22779" s="52"/>
      <c r="H22779"/>
      <c r="I22779"/>
    </row>
    <row r="22780" spans="6:9">
      <c r="F22780" s="52"/>
      <c r="H22780"/>
      <c r="I22780"/>
    </row>
    <row r="22781" spans="6:9">
      <c r="F22781" s="52"/>
      <c r="H22781"/>
      <c r="I22781"/>
    </row>
    <row r="22782" spans="6:9">
      <c r="F22782" s="52"/>
      <c r="H22782"/>
      <c r="I22782"/>
    </row>
    <row r="22783" spans="6:9">
      <c r="F22783" s="52"/>
      <c r="H22783"/>
      <c r="I22783"/>
    </row>
    <row r="22784" spans="6:9">
      <c r="F22784" s="52"/>
      <c r="H22784"/>
      <c r="I22784"/>
    </row>
    <row r="22785" spans="6:9">
      <c r="F22785" s="52"/>
      <c r="H22785"/>
      <c r="I22785"/>
    </row>
    <row r="22786" spans="6:9">
      <c r="F22786" s="52"/>
      <c r="H22786"/>
      <c r="I22786"/>
    </row>
    <row r="22787" spans="6:9">
      <c r="F22787" s="52"/>
      <c r="H22787"/>
      <c r="I22787"/>
    </row>
    <row r="22788" spans="6:9">
      <c r="F22788" s="52"/>
      <c r="H22788"/>
      <c r="I22788"/>
    </row>
    <row r="22789" spans="6:9">
      <c r="F22789" s="52"/>
      <c r="H22789"/>
      <c r="I22789"/>
    </row>
    <row r="22790" spans="6:9">
      <c r="F22790" s="52"/>
      <c r="H22790"/>
      <c r="I22790"/>
    </row>
    <row r="22791" spans="6:9">
      <c r="F22791" s="52"/>
      <c r="H22791"/>
      <c r="I22791"/>
    </row>
    <row r="22792" spans="6:9">
      <c r="F22792" s="52"/>
      <c r="H22792"/>
      <c r="I22792"/>
    </row>
    <row r="22793" spans="6:9">
      <c r="F22793" s="52"/>
      <c r="H22793"/>
      <c r="I22793"/>
    </row>
    <row r="22794" spans="6:9">
      <c r="F22794" s="52"/>
      <c r="H22794"/>
      <c r="I22794"/>
    </row>
    <row r="22795" spans="6:9">
      <c r="F22795" s="52"/>
      <c r="H22795"/>
      <c r="I22795"/>
    </row>
    <row r="22796" spans="6:9">
      <c r="F22796" s="52"/>
      <c r="H22796"/>
      <c r="I22796"/>
    </row>
    <row r="22797" spans="6:9">
      <c r="F22797" s="52"/>
      <c r="H22797"/>
      <c r="I22797"/>
    </row>
    <row r="22798" spans="6:9">
      <c r="F22798" s="52"/>
      <c r="H22798"/>
      <c r="I22798"/>
    </row>
    <row r="22799" spans="6:9">
      <c r="F22799" s="52"/>
      <c r="H22799"/>
      <c r="I22799"/>
    </row>
    <row r="22800" spans="6:9">
      <c r="F22800" s="52"/>
      <c r="H22800"/>
      <c r="I22800"/>
    </row>
    <row r="22801" spans="6:9">
      <c r="F22801" s="52"/>
      <c r="H22801"/>
      <c r="I22801"/>
    </row>
    <row r="22802" spans="6:9">
      <c r="F22802" s="52"/>
      <c r="H22802"/>
      <c r="I22802"/>
    </row>
    <row r="22803" spans="6:9">
      <c r="F22803" s="52"/>
      <c r="H22803"/>
      <c r="I22803"/>
    </row>
    <row r="22804" spans="6:9">
      <c r="F22804" s="52"/>
      <c r="H22804"/>
      <c r="I22804"/>
    </row>
    <row r="22805" spans="6:9">
      <c r="F22805" s="52"/>
      <c r="H22805"/>
      <c r="I22805"/>
    </row>
    <row r="22806" spans="6:9">
      <c r="F22806" s="52"/>
      <c r="H22806"/>
      <c r="I22806"/>
    </row>
    <row r="22807" spans="6:9">
      <c r="F22807" s="52"/>
      <c r="H22807"/>
      <c r="I22807"/>
    </row>
    <row r="22808" spans="6:9">
      <c r="F22808" s="52"/>
      <c r="H22808"/>
      <c r="I22808"/>
    </row>
    <row r="22809" spans="6:9">
      <c r="F22809" s="52"/>
      <c r="H22809"/>
      <c r="I22809"/>
    </row>
    <row r="22810" spans="6:9">
      <c r="F22810" s="52"/>
      <c r="H22810"/>
      <c r="I22810"/>
    </row>
    <row r="22811" spans="6:9">
      <c r="F22811" s="52"/>
      <c r="H22811"/>
      <c r="I22811"/>
    </row>
    <row r="22812" spans="6:9">
      <c r="F22812" s="52"/>
      <c r="H22812"/>
      <c r="I22812"/>
    </row>
    <row r="22813" spans="6:9">
      <c r="F22813" s="52"/>
      <c r="H22813"/>
      <c r="I22813"/>
    </row>
    <row r="22814" spans="6:9">
      <c r="F22814" s="52"/>
      <c r="H22814"/>
      <c r="I22814"/>
    </row>
    <row r="22815" spans="6:9">
      <c r="F22815" s="52"/>
      <c r="H22815"/>
      <c r="I22815"/>
    </row>
    <row r="22816" spans="6:9">
      <c r="F22816" s="52"/>
      <c r="H22816"/>
      <c r="I22816"/>
    </row>
    <row r="22817" spans="6:9">
      <c r="F22817" s="52"/>
      <c r="H22817"/>
      <c r="I22817"/>
    </row>
    <row r="22818" spans="6:9">
      <c r="F22818" s="52"/>
      <c r="H22818"/>
      <c r="I22818"/>
    </row>
    <row r="22819" spans="6:9">
      <c r="F22819" s="52"/>
      <c r="H22819"/>
      <c r="I22819"/>
    </row>
    <row r="22820" spans="6:9">
      <c r="F22820" s="52"/>
      <c r="H22820"/>
      <c r="I22820"/>
    </row>
    <row r="22821" spans="6:9">
      <c r="F22821" s="52"/>
      <c r="H22821"/>
      <c r="I22821"/>
    </row>
    <row r="22822" spans="6:9">
      <c r="F22822" s="52"/>
      <c r="H22822"/>
      <c r="I22822"/>
    </row>
    <row r="22823" spans="6:9">
      <c r="F22823" s="52"/>
      <c r="H22823"/>
      <c r="I22823"/>
    </row>
    <row r="22824" spans="6:9">
      <c r="F22824" s="52"/>
      <c r="H22824"/>
      <c r="I22824"/>
    </row>
    <row r="22825" spans="6:9">
      <c r="F22825" s="52"/>
      <c r="H22825"/>
      <c r="I22825"/>
    </row>
    <row r="22826" spans="6:9">
      <c r="F22826" s="52"/>
      <c r="H22826"/>
      <c r="I22826"/>
    </row>
    <row r="22827" spans="6:9">
      <c r="F22827" s="52"/>
      <c r="H22827"/>
      <c r="I22827"/>
    </row>
    <row r="22828" spans="6:9">
      <c r="F22828" s="52"/>
      <c r="H22828"/>
      <c r="I22828"/>
    </row>
    <row r="22829" spans="6:9">
      <c r="F22829" s="52"/>
      <c r="H22829"/>
      <c r="I22829"/>
    </row>
    <row r="22830" spans="6:9">
      <c r="F22830" s="52"/>
      <c r="H22830"/>
      <c r="I22830"/>
    </row>
    <row r="22831" spans="6:9">
      <c r="F22831" s="52"/>
      <c r="H22831"/>
      <c r="I22831"/>
    </row>
    <row r="22832" spans="6:9">
      <c r="F22832" s="52"/>
      <c r="H22832"/>
      <c r="I22832"/>
    </row>
    <row r="22833" spans="6:9">
      <c r="F22833" s="52"/>
      <c r="H22833"/>
      <c r="I22833"/>
    </row>
    <row r="22834" spans="6:9">
      <c r="F22834" s="52"/>
      <c r="H22834"/>
      <c r="I22834"/>
    </row>
    <row r="22835" spans="6:9">
      <c r="F22835" s="52"/>
      <c r="H22835"/>
      <c r="I22835"/>
    </row>
    <row r="22836" spans="6:9">
      <c r="F22836" s="52"/>
      <c r="H22836"/>
      <c r="I22836"/>
    </row>
    <row r="22837" spans="6:9">
      <c r="F22837" s="52"/>
      <c r="H22837"/>
      <c r="I22837"/>
    </row>
    <row r="22838" spans="6:9">
      <c r="F22838" s="52"/>
      <c r="H22838"/>
      <c r="I22838"/>
    </row>
    <row r="22839" spans="6:9">
      <c r="F22839" s="52"/>
      <c r="H22839"/>
      <c r="I22839"/>
    </row>
    <row r="22840" spans="6:9">
      <c r="F22840" s="52"/>
      <c r="H22840"/>
      <c r="I22840"/>
    </row>
    <row r="22841" spans="6:9">
      <c r="F22841" s="52"/>
      <c r="H22841"/>
      <c r="I22841"/>
    </row>
    <row r="22842" spans="6:9">
      <c r="F22842" s="52"/>
      <c r="H22842"/>
      <c r="I22842"/>
    </row>
    <row r="22843" spans="6:9">
      <c r="F22843" s="52"/>
      <c r="H22843"/>
      <c r="I22843"/>
    </row>
    <row r="22844" spans="6:9">
      <c r="F22844" s="52"/>
      <c r="H22844"/>
      <c r="I22844"/>
    </row>
    <row r="22845" spans="6:9">
      <c r="F22845" s="52"/>
      <c r="H22845"/>
      <c r="I22845"/>
    </row>
    <row r="22846" spans="6:9">
      <c r="F22846" s="52"/>
      <c r="H22846"/>
      <c r="I22846"/>
    </row>
    <row r="22847" spans="6:9">
      <c r="F22847" s="52"/>
      <c r="H22847"/>
      <c r="I22847"/>
    </row>
    <row r="22848" spans="6:9">
      <c r="F22848" s="52"/>
      <c r="H22848"/>
      <c r="I22848"/>
    </row>
    <row r="22849" spans="6:9">
      <c r="F22849" s="52"/>
      <c r="H22849"/>
      <c r="I22849"/>
    </row>
    <row r="22850" spans="6:9">
      <c r="F22850" s="52"/>
      <c r="H22850"/>
      <c r="I22850"/>
    </row>
    <row r="22851" spans="6:9">
      <c r="F22851" s="52"/>
      <c r="H22851"/>
      <c r="I22851"/>
    </row>
    <row r="22852" spans="6:9">
      <c r="F22852" s="52"/>
      <c r="H22852"/>
      <c r="I22852"/>
    </row>
    <row r="22853" spans="6:9">
      <c r="F22853" s="52"/>
      <c r="H22853"/>
      <c r="I22853"/>
    </row>
    <row r="22854" spans="6:9">
      <c r="F22854" s="52"/>
      <c r="H22854"/>
      <c r="I22854"/>
    </row>
    <row r="22855" spans="6:9">
      <c r="F22855" s="52"/>
      <c r="H22855"/>
      <c r="I22855"/>
    </row>
    <row r="22856" spans="6:9">
      <c r="F22856" s="52"/>
      <c r="H22856"/>
      <c r="I22856"/>
    </row>
    <row r="22857" spans="6:9">
      <c r="F22857" s="52"/>
      <c r="H22857"/>
      <c r="I22857"/>
    </row>
    <row r="22858" spans="6:9">
      <c r="F22858" s="52"/>
      <c r="H22858"/>
      <c r="I22858"/>
    </row>
    <row r="22859" spans="6:9">
      <c r="F22859" s="52"/>
      <c r="H22859"/>
      <c r="I22859"/>
    </row>
    <row r="22860" spans="6:9">
      <c r="F22860" s="52"/>
      <c r="H22860"/>
      <c r="I22860"/>
    </row>
    <row r="22861" spans="6:9">
      <c r="F22861" s="52"/>
      <c r="H22861"/>
      <c r="I22861"/>
    </row>
    <row r="22862" spans="6:9">
      <c r="F22862" s="52"/>
      <c r="H22862"/>
      <c r="I22862"/>
    </row>
    <row r="22863" spans="6:9">
      <c r="F22863" s="52"/>
      <c r="H22863"/>
      <c r="I22863"/>
    </row>
    <row r="22864" spans="6:9">
      <c r="F22864" s="52"/>
      <c r="H22864"/>
      <c r="I22864"/>
    </row>
    <row r="22865" spans="6:9">
      <c r="F22865" s="52"/>
      <c r="H22865"/>
      <c r="I22865"/>
    </row>
    <row r="22866" spans="6:9">
      <c r="F22866" s="52"/>
      <c r="H22866"/>
      <c r="I22866"/>
    </row>
    <row r="22867" spans="6:9">
      <c r="F22867" s="52"/>
      <c r="H22867"/>
      <c r="I22867"/>
    </row>
    <row r="22868" spans="6:9">
      <c r="F22868" s="52"/>
      <c r="H22868"/>
      <c r="I22868"/>
    </row>
    <row r="22869" spans="6:9">
      <c r="F22869" s="52"/>
      <c r="H22869"/>
      <c r="I22869"/>
    </row>
    <row r="22870" spans="6:9">
      <c r="F22870" s="52"/>
      <c r="H22870"/>
      <c r="I22870"/>
    </row>
    <row r="22871" spans="6:9">
      <c r="F22871" s="52"/>
      <c r="H22871"/>
      <c r="I22871"/>
    </row>
    <row r="22872" spans="6:9">
      <c r="F22872" s="52"/>
      <c r="H22872"/>
      <c r="I22872"/>
    </row>
    <row r="22873" spans="6:9">
      <c r="F22873" s="52"/>
      <c r="H22873"/>
      <c r="I22873"/>
    </row>
    <row r="22874" spans="6:9">
      <c r="F22874" s="52"/>
      <c r="H22874"/>
      <c r="I22874"/>
    </row>
    <row r="22875" spans="6:9">
      <c r="F22875" s="52"/>
      <c r="H22875"/>
      <c r="I22875"/>
    </row>
    <row r="22876" spans="6:9">
      <c r="F22876" s="52"/>
      <c r="H22876"/>
      <c r="I22876"/>
    </row>
    <row r="22877" spans="6:9">
      <c r="F22877" s="52"/>
      <c r="H22877"/>
      <c r="I22877"/>
    </row>
    <row r="22878" spans="6:9">
      <c r="F22878" s="52"/>
      <c r="H22878"/>
      <c r="I22878"/>
    </row>
    <row r="22879" spans="6:9">
      <c r="F22879" s="52"/>
      <c r="H22879"/>
      <c r="I22879"/>
    </row>
    <row r="22880" spans="6:9">
      <c r="F22880" s="52"/>
      <c r="H22880"/>
      <c r="I22880"/>
    </row>
    <row r="22881" spans="6:9">
      <c r="F22881" s="52"/>
      <c r="H22881"/>
      <c r="I22881"/>
    </row>
    <row r="22882" spans="6:9">
      <c r="F22882" s="52"/>
      <c r="H22882"/>
      <c r="I22882"/>
    </row>
    <row r="22883" spans="6:9">
      <c r="F22883" s="52"/>
      <c r="H22883"/>
      <c r="I22883"/>
    </row>
    <row r="22884" spans="6:9">
      <c r="F22884" s="52"/>
      <c r="H22884"/>
      <c r="I22884"/>
    </row>
    <row r="22885" spans="6:9">
      <c r="F22885" s="52"/>
      <c r="H22885"/>
      <c r="I22885"/>
    </row>
    <row r="22886" spans="6:9">
      <c r="F22886" s="52"/>
      <c r="H22886"/>
      <c r="I22886"/>
    </row>
    <row r="22887" spans="6:9">
      <c r="F22887" s="52"/>
      <c r="H22887"/>
      <c r="I22887"/>
    </row>
    <row r="22888" spans="6:9">
      <c r="F22888" s="52"/>
      <c r="H22888"/>
      <c r="I22888"/>
    </row>
    <row r="22889" spans="6:9">
      <c r="F22889" s="52"/>
      <c r="H22889"/>
      <c r="I22889"/>
    </row>
    <row r="22890" spans="6:9">
      <c r="F22890" s="52"/>
      <c r="H22890"/>
      <c r="I22890"/>
    </row>
    <row r="22891" spans="6:9">
      <c r="F22891" s="52"/>
      <c r="H22891"/>
      <c r="I22891"/>
    </row>
    <row r="22892" spans="6:9">
      <c r="F22892" s="52"/>
      <c r="H22892"/>
      <c r="I22892"/>
    </row>
    <row r="22893" spans="6:9">
      <c r="F22893" s="52"/>
      <c r="H22893"/>
      <c r="I22893"/>
    </row>
    <row r="22894" spans="6:9">
      <c r="F22894" s="52"/>
      <c r="H22894"/>
      <c r="I22894"/>
    </row>
    <row r="22895" spans="6:9">
      <c r="F22895" s="52"/>
      <c r="H22895"/>
      <c r="I22895"/>
    </row>
    <row r="22896" spans="6:9">
      <c r="F22896" s="52"/>
      <c r="H22896"/>
      <c r="I22896"/>
    </row>
    <row r="22897" spans="6:9">
      <c r="F22897" s="52"/>
      <c r="H22897"/>
      <c r="I22897"/>
    </row>
    <row r="22898" spans="6:9">
      <c r="F22898" s="52"/>
      <c r="H22898"/>
      <c r="I22898"/>
    </row>
    <row r="22899" spans="6:9">
      <c r="F22899" s="52"/>
      <c r="H22899"/>
      <c r="I22899"/>
    </row>
    <row r="22900" spans="6:9">
      <c r="F22900" s="52"/>
      <c r="H22900"/>
      <c r="I22900"/>
    </row>
    <row r="22901" spans="6:9">
      <c r="F22901" s="52"/>
      <c r="H22901"/>
      <c r="I22901"/>
    </row>
    <row r="22902" spans="6:9">
      <c r="F22902" s="52"/>
      <c r="H22902"/>
      <c r="I22902"/>
    </row>
    <row r="22903" spans="6:9">
      <c r="F22903" s="52"/>
      <c r="H22903"/>
      <c r="I22903"/>
    </row>
    <row r="22904" spans="6:9">
      <c r="F22904" s="52"/>
      <c r="H22904"/>
      <c r="I22904"/>
    </row>
    <row r="22905" spans="6:9">
      <c r="F22905" s="52"/>
      <c r="H22905"/>
      <c r="I22905"/>
    </row>
    <row r="22906" spans="6:9">
      <c r="F22906" s="52"/>
      <c r="H22906"/>
      <c r="I22906"/>
    </row>
    <row r="22907" spans="6:9">
      <c r="F22907" s="52"/>
      <c r="H22907"/>
      <c r="I22907"/>
    </row>
    <row r="22908" spans="6:9">
      <c r="F22908" s="52"/>
      <c r="H22908"/>
      <c r="I22908"/>
    </row>
    <row r="22909" spans="6:9">
      <c r="F22909" s="52"/>
      <c r="H22909"/>
      <c r="I22909"/>
    </row>
    <row r="22910" spans="6:9">
      <c r="F22910" s="52"/>
      <c r="H22910"/>
      <c r="I22910"/>
    </row>
    <row r="22911" spans="6:9">
      <c r="F22911" s="52"/>
      <c r="H22911"/>
      <c r="I22911"/>
    </row>
    <row r="22912" spans="6:9">
      <c r="F22912" s="52"/>
      <c r="H22912"/>
      <c r="I22912"/>
    </row>
    <row r="22913" spans="6:9">
      <c r="F22913" s="52"/>
      <c r="H22913"/>
      <c r="I22913"/>
    </row>
    <row r="22914" spans="6:9">
      <c r="F22914" s="52"/>
      <c r="H22914"/>
      <c r="I22914"/>
    </row>
    <row r="22915" spans="6:9">
      <c r="F22915" s="52"/>
      <c r="H22915"/>
      <c r="I22915"/>
    </row>
    <row r="22916" spans="6:9">
      <c r="F22916" s="52"/>
      <c r="H22916"/>
      <c r="I22916"/>
    </row>
    <row r="22917" spans="6:9">
      <c r="F22917" s="52"/>
      <c r="H22917"/>
      <c r="I22917"/>
    </row>
    <row r="22918" spans="6:9">
      <c r="F22918" s="52"/>
      <c r="H22918"/>
      <c r="I22918"/>
    </row>
    <row r="22919" spans="6:9">
      <c r="F22919" s="52"/>
      <c r="H22919"/>
      <c r="I22919"/>
    </row>
    <row r="22920" spans="6:9">
      <c r="F22920" s="52"/>
      <c r="H22920"/>
      <c r="I22920"/>
    </row>
    <row r="22921" spans="6:9">
      <c r="F22921" s="52"/>
      <c r="H22921"/>
      <c r="I22921"/>
    </row>
    <row r="22922" spans="6:9">
      <c r="F22922" s="52"/>
      <c r="H22922"/>
      <c r="I22922"/>
    </row>
    <row r="22923" spans="6:9">
      <c r="F22923" s="52"/>
      <c r="H22923"/>
      <c r="I22923"/>
    </row>
    <row r="22924" spans="6:9">
      <c r="F22924" s="52"/>
      <c r="H22924"/>
      <c r="I22924"/>
    </row>
    <row r="22925" spans="6:9">
      <c r="F22925" s="52"/>
      <c r="H22925"/>
      <c r="I22925"/>
    </row>
    <row r="22926" spans="6:9">
      <c r="F22926" s="52"/>
      <c r="H22926"/>
      <c r="I22926"/>
    </row>
    <row r="22927" spans="6:9">
      <c r="F22927" s="52"/>
      <c r="H22927"/>
      <c r="I22927"/>
    </row>
    <row r="22928" spans="6:9">
      <c r="F22928" s="52"/>
      <c r="H22928"/>
      <c r="I22928"/>
    </row>
    <row r="22929" spans="6:9">
      <c r="F22929" s="52"/>
      <c r="H22929"/>
      <c r="I22929"/>
    </row>
    <row r="22930" spans="6:9">
      <c r="F22930" s="52"/>
      <c r="H22930"/>
      <c r="I22930"/>
    </row>
    <row r="22931" spans="6:9">
      <c r="F22931" s="52"/>
      <c r="H22931"/>
      <c r="I22931"/>
    </row>
    <row r="22932" spans="6:9">
      <c r="F22932" s="52"/>
      <c r="H22932"/>
      <c r="I22932"/>
    </row>
    <row r="22933" spans="6:9">
      <c r="F22933" s="52"/>
      <c r="H22933"/>
      <c r="I22933"/>
    </row>
    <row r="22934" spans="6:9">
      <c r="F22934" s="52"/>
      <c r="H22934"/>
      <c r="I22934"/>
    </row>
    <row r="22935" spans="6:9">
      <c r="F22935" s="52"/>
      <c r="H22935"/>
      <c r="I22935"/>
    </row>
    <row r="22936" spans="6:9">
      <c r="F22936" s="52"/>
      <c r="H22936"/>
      <c r="I22936"/>
    </row>
    <row r="22937" spans="6:9">
      <c r="F22937" s="52"/>
      <c r="H22937"/>
      <c r="I22937"/>
    </row>
    <row r="22938" spans="6:9">
      <c r="F22938" s="52"/>
      <c r="H22938"/>
      <c r="I22938"/>
    </row>
    <row r="22939" spans="6:9">
      <c r="F22939" s="52"/>
      <c r="H22939"/>
      <c r="I22939"/>
    </row>
    <row r="22940" spans="6:9">
      <c r="F22940" s="52"/>
      <c r="H22940"/>
      <c r="I22940"/>
    </row>
    <row r="22941" spans="6:9">
      <c r="F22941" s="52"/>
      <c r="H22941"/>
      <c r="I22941"/>
    </row>
    <row r="22942" spans="6:9">
      <c r="F22942" s="52"/>
      <c r="H22942"/>
      <c r="I22942"/>
    </row>
    <row r="22943" spans="6:9">
      <c r="F22943" s="52"/>
      <c r="H22943"/>
      <c r="I22943"/>
    </row>
    <row r="22944" spans="6:9">
      <c r="F22944" s="52"/>
      <c r="H22944"/>
      <c r="I22944"/>
    </row>
    <row r="22945" spans="6:9">
      <c r="F22945" s="52"/>
      <c r="H22945"/>
      <c r="I22945"/>
    </row>
    <row r="22946" spans="6:9">
      <c r="F22946" s="52"/>
      <c r="H22946"/>
      <c r="I22946"/>
    </row>
    <row r="22947" spans="6:9">
      <c r="F22947" s="52"/>
      <c r="H22947"/>
      <c r="I22947"/>
    </row>
    <row r="22948" spans="6:9">
      <c r="F22948" s="52"/>
      <c r="H22948"/>
      <c r="I22948"/>
    </row>
    <row r="22949" spans="6:9">
      <c r="F22949" s="52"/>
      <c r="H22949"/>
      <c r="I22949"/>
    </row>
    <row r="22950" spans="6:9">
      <c r="F22950" s="52"/>
      <c r="H22950"/>
      <c r="I22950"/>
    </row>
    <row r="22951" spans="6:9">
      <c r="F22951" s="52"/>
      <c r="H22951"/>
      <c r="I22951"/>
    </row>
    <row r="22952" spans="6:9">
      <c r="F22952" s="52"/>
      <c r="H22952"/>
      <c r="I22952"/>
    </row>
    <row r="22953" spans="6:9">
      <c r="F22953" s="52"/>
      <c r="H22953"/>
      <c r="I22953"/>
    </row>
    <row r="22954" spans="6:9">
      <c r="F22954" s="52"/>
      <c r="H22954"/>
      <c r="I22954"/>
    </row>
    <row r="22955" spans="6:9">
      <c r="F22955" s="52"/>
      <c r="H22955"/>
      <c r="I22955"/>
    </row>
    <row r="22956" spans="6:9">
      <c r="F22956" s="52"/>
      <c r="H22956"/>
      <c r="I22956"/>
    </row>
    <row r="22957" spans="6:9">
      <c r="F22957" s="52"/>
      <c r="H22957"/>
      <c r="I22957"/>
    </row>
    <row r="22958" spans="6:9">
      <c r="F22958" s="52"/>
      <c r="H22958"/>
      <c r="I22958"/>
    </row>
    <row r="22959" spans="6:9">
      <c r="F22959" s="52"/>
      <c r="H22959"/>
      <c r="I22959"/>
    </row>
    <row r="22960" spans="6:9">
      <c r="F22960" s="52"/>
      <c r="H22960"/>
      <c r="I22960"/>
    </row>
    <row r="22961" spans="6:9">
      <c r="F22961" s="52"/>
      <c r="H22961"/>
      <c r="I22961"/>
    </row>
    <row r="22962" spans="6:9">
      <c r="F22962" s="52"/>
      <c r="H22962"/>
      <c r="I22962"/>
    </row>
    <row r="22963" spans="6:9">
      <c r="F22963" s="52"/>
      <c r="H22963"/>
      <c r="I22963"/>
    </row>
    <row r="22964" spans="6:9">
      <c r="F22964" s="52"/>
      <c r="H22964"/>
      <c r="I22964"/>
    </row>
    <row r="22965" spans="6:9">
      <c r="F22965" s="52"/>
      <c r="H22965"/>
      <c r="I22965"/>
    </row>
    <row r="22966" spans="6:9">
      <c r="F22966" s="52"/>
      <c r="H22966"/>
      <c r="I22966"/>
    </row>
    <row r="22967" spans="6:9">
      <c r="F22967" s="52"/>
      <c r="H22967"/>
      <c r="I22967"/>
    </row>
    <row r="22968" spans="6:9">
      <c r="F22968" s="52"/>
      <c r="H22968"/>
      <c r="I22968"/>
    </row>
    <row r="22969" spans="6:9">
      <c r="F22969" s="52"/>
      <c r="H22969"/>
      <c r="I22969"/>
    </row>
    <row r="22970" spans="6:9">
      <c r="F22970" s="52"/>
      <c r="H22970"/>
      <c r="I22970"/>
    </row>
    <row r="22971" spans="6:9">
      <c r="F22971" s="52"/>
      <c r="H22971"/>
      <c r="I22971"/>
    </row>
    <row r="22972" spans="6:9">
      <c r="F22972" s="52"/>
      <c r="H22972"/>
      <c r="I22972"/>
    </row>
    <row r="22973" spans="6:9">
      <c r="F22973" s="52"/>
      <c r="H22973"/>
      <c r="I22973"/>
    </row>
    <row r="22974" spans="6:9">
      <c r="F22974" s="52"/>
      <c r="H22974"/>
      <c r="I22974"/>
    </row>
    <row r="22975" spans="6:9">
      <c r="F22975" s="52"/>
      <c r="H22975"/>
      <c r="I22975"/>
    </row>
    <row r="22976" spans="6:9">
      <c r="F22976" s="52"/>
      <c r="H22976"/>
      <c r="I22976"/>
    </row>
    <row r="22977" spans="6:9">
      <c r="F22977" s="52"/>
      <c r="H22977"/>
      <c r="I22977"/>
    </row>
    <row r="22978" spans="6:9">
      <c r="F22978" s="52"/>
      <c r="H22978"/>
      <c r="I22978"/>
    </row>
    <row r="22979" spans="6:9">
      <c r="F22979" s="52"/>
      <c r="H22979"/>
      <c r="I22979"/>
    </row>
    <row r="22980" spans="6:9">
      <c r="F22980" s="52"/>
      <c r="H22980"/>
      <c r="I22980"/>
    </row>
    <row r="22981" spans="6:9">
      <c r="F22981" s="52"/>
      <c r="H22981"/>
      <c r="I22981"/>
    </row>
    <row r="22982" spans="6:9">
      <c r="F22982" s="52"/>
      <c r="H22982"/>
      <c r="I22982"/>
    </row>
    <row r="22983" spans="6:9">
      <c r="F22983" s="52"/>
      <c r="H22983"/>
      <c r="I22983"/>
    </row>
    <row r="22984" spans="6:9">
      <c r="F22984" s="52"/>
      <c r="H22984"/>
      <c r="I22984"/>
    </row>
    <row r="22985" spans="6:9">
      <c r="F22985" s="52"/>
      <c r="H22985"/>
      <c r="I22985"/>
    </row>
    <row r="22986" spans="6:9">
      <c r="F22986" s="52"/>
      <c r="H22986"/>
      <c r="I22986"/>
    </row>
    <row r="22987" spans="6:9">
      <c r="F22987" s="52"/>
      <c r="H22987"/>
      <c r="I22987"/>
    </row>
    <row r="22988" spans="6:9">
      <c r="F22988" s="52"/>
      <c r="H22988"/>
      <c r="I22988"/>
    </row>
    <row r="22989" spans="6:9">
      <c r="F22989" s="52"/>
      <c r="H22989"/>
      <c r="I22989"/>
    </row>
    <row r="22990" spans="6:9">
      <c r="F22990" s="52"/>
      <c r="H22990"/>
      <c r="I22990"/>
    </row>
    <row r="22991" spans="6:9">
      <c r="F22991" s="52"/>
      <c r="H22991"/>
      <c r="I22991"/>
    </row>
    <row r="22992" spans="6:9">
      <c r="F22992" s="52"/>
      <c r="H22992"/>
      <c r="I22992"/>
    </row>
    <row r="22993" spans="6:9">
      <c r="F22993" s="52"/>
      <c r="H22993"/>
      <c r="I22993"/>
    </row>
    <row r="22994" spans="6:9">
      <c r="F22994" s="52"/>
      <c r="H22994"/>
      <c r="I22994"/>
    </row>
    <row r="22995" spans="6:9">
      <c r="F22995" s="52"/>
      <c r="H22995"/>
      <c r="I22995"/>
    </row>
    <row r="22996" spans="6:9">
      <c r="F22996" s="52"/>
      <c r="H22996"/>
      <c r="I22996"/>
    </row>
    <row r="22997" spans="6:9">
      <c r="F22997" s="52"/>
      <c r="H22997"/>
      <c r="I22997"/>
    </row>
    <row r="22998" spans="6:9">
      <c r="F22998" s="52"/>
      <c r="H22998"/>
      <c r="I22998"/>
    </row>
    <row r="22999" spans="6:9">
      <c r="F22999" s="52"/>
      <c r="H22999"/>
      <c r="I22999"/>
    </row>
    <row r="23000" spans="6:9">
      <c r="F23000" s="52"/>
      <c r="H23000"/>
      <c r="I23000"/>
    </row>
    <row r="23001" spans="6:9">
      <c r="F23001" s="52"/>
      <c r="H23001"/>
      <c r="I23001"/>
    </row>
    <row r="23002" spans="6:9">
      <c r="F23002" s="52"/>
      <c r="H23002"/>
      <c r="I23002"/>
    </row>
    <row r="23003" spans="6:9">
      <c r="F23003" s="52"/>
      <c r="H23003"/>
      <c r="I23003"/>
    </row>
    <row r="23004" spans="6:9">
      <c r="F23004" s="52"/>
      <c r="H23004"/>
      <c r="I23004"/>
    </row>
    <row r="23005" spans="6:9">
      <c r="F23005" s="52"/>
      <c r="H23005"/>
      <c r="I23005"/>
    </row>
    <row r="23006" spans="6:9">
      <c r="F23006" s="52"/>
      <c r="H23006"/>
      <c r="I23006"/>
    </row>
    <row r="23007" spans="6:9">
      <c r="F23007" s="52"/>
      <c r="H23007"/>
      <c r="I23007"/>
    </row>
    <row r="23008" spans="6:9">
      <c r="F23008" s="52"/>
      <c r="H23008"/>
      <c r="I23008"/>
    </row>
    <row r="23009" spans="6:9">
      <c r="F23009" s="52"/>
      <c r="H23009"/>
      <c r="I23009"/>
    </row>
    <row r="23010" spans="6:9">
      <c r="F23010" s="52"/>
      <c r="H23010"/>
      <c r="I23010"/>
    </row>
    <row r="23011" spans="6:9">
      <c r="F23011" s="52"/>
      <c r="H23011"/>
      <c r="I23011"/>
    </row>
    <row r="23012" spans="6:9">
      <c r="F23012" s="52"/>
      <c r="H23012"/>
      <c r="I23012"/>
    </row>
    <row r="23013" spans="6:9">
      <c r="F23013" s="52"/>
      <c r="H23013"/>
      <c r="I23013"/>
    </row>
    <row r="23014" spans="6:9">
      <c r="F23014" s="52"/>
      <c r="H23014"/>
      <c r="I23014"/>
    </row>
    <row r="23015" spans="6:9">
      <c r="F23015" s="52"/>
      <c r="H23015"/>
      <c r="I23015"/>
    </row>
    <row r="23016" spans="6:9">
      <c r="F23016" s="52"/>
      <c r="H23016"/>
      <c r="I23016"/>
    </row>
    <row r="23017" spans="6:9">
      <c r="F23017" s="52"/>
      <c r="H23017"/>
      <c r="I23017"/>
    </row>
    <row r="23018" spans="6:9">
      <c r="F23018" s="52"/>
      <c r="H23018"/>
      <c r="I23018"/>
    </row>
    <row r="23019" spans="6:9">
      <c r="F23019" s="52"/>
      <c r="H23019"/>
      <c r="I23019"/>
    </row>
    <row r="23020" spans="6:9">
      <c r="F23020" s="52"/>
      <c r="H23020"/>
      <c r="I23020"/>
    </row>
    <row r="23021" spans="6:9">
      <c r="F23021" s="52"/>
      <c r="H23021"/>
      <c r="I23021"/>
    </row>
    <row r="23022" spans="6:9">
      <c r="F23022" s="52"/>
      <c r="H23022"/>
      <c r="I23022"/>
    </row>
    <row r="23023" spans="6:9">
      <c r="F23023" s="52"/>
      <c r="H23023"/>
      <c r="I23023"/>
    </row>
    <row r="23024" spans="6:9">
      <c r="F23024" s="52"/>
      <c r="H23024"/>
      <c r="I23024"/>
    </row>
    <row r="23025" spans="6:9">
      <c r="F23025" s="52"/>
      <c r="H23025"/>
      <c r="I23025"/>
    </row>
    <row r="23026" spans="6:9">
      <c r="F23026" s="52"/>
      <c r="H23026"/>
      <c r="I23026"/>
    </row>
    <row r="23027" spans="6:9">
      <c r="F23027" s="52"/>
      <c r="H23027"/>
      <c r="I23027"/>
    </row>
    <row r="23028" spans="6:9">
      <c r="F23028" s="52"/>
      <c r="H23028"/>
      <c r="I23028"/>
    </row>
    <row r="23029" spans="6:9">
      <c r="F23029" s="52"/>
      <c r="H23029"/>
      <c r="I23029"/>
    </row>
    <row r="23030" spans="6:9">
      <c r="F23030" s="52"/>
      <c r="H23030"/>
      <c r="I23030"/>
    </row>
    <row r="23031" spans="6:9">
      <c r="F23031" s="52"/>
      <c r="H23031"/>
      <c r="I23031"/>
    </row>
    <row r="23032" spans="6:9">
      <c r="F23032" s="52"/>
      <c r="H23032"/>
      <c r="I23032"/>
    </row>
    <row r="23033" spans="6:9">
      <c r="F23033" s="52"/>
      <c r="H23033"/>
      <c r="I23033"/>
    </row>
    <row r="23034" spans="6:9">
      <c r="F23034" s="52"/>
      <c r="H23034"/>
      <c r="I23034"/>
    </row>
    <row r="23035" spans="6:9">
      <c r="F23035" s="52"/>
      <c r="H23035"/>
      <c r="I23035"/>
    </row>
    <row r="23036" spans="6:9">
      <c r="F23036" s="52"/>
      <c r="H23036"/>
      <c r="I23036"/>
    </row>
    <row r="23037" spans="6:9">
      <c r="F23037" s="52"/>
      <c r="H23037"/>
      <c r="I23037"/>
    </row>
    <row r="23038" spans="6:9">
      <c r="F23038" s="52"/>
      <c r="H23038"/>
      <c r="I23038"/>
    </row>
    <row r="23039" spans="6:9">
      <c r="F23039" s="52"/>
      <c r="H23039"/>
      <c r="I23039"/>
    </row>
    <row r="23040" spans="6:9">
      <c r="F23040" s="52"/>
      <c r="H23040"/>
      <c r="I23040"/>
    </row>
    <row r="23041" spans="6:9">
      <c r="F23041" s="52"/>
      <c r="H23041"/>
      <c r="I23041"/>
    </row>
    <row r="23042" spans="6:9">
      <c r="F23042" s="52"/>
      <c r="H23042"/>
      <c r="I23042"/>
    </row>
    <row r="23043" spans="6:9">
      <c r="F23043" s="52"/>
      <c r="H23043"/>
      <c r="I23043"/>
    </row>
    <row r="23044" spans="6:9">
      <c r="F23044" s="52"/>
      <c r="H23044"/>
      <c r="I23044"/>
    </row>
    <row r="23045" spans="6:9">
      <c r="F23045" s="52"/>
      <c r="H23045"/>
      <c r="I23045"/>
    </row>
    <row r="23046" spans="6:9">
      <c r="F23046" s="52"/>
      <c r="H23046"/>
      <c r="I23046"/>
    </row>
    <row r="23047" spans="6:9">
      <c r="F23047" s="52"/>
      <c r="H23047"/>
      <c r="I23047"/>
    </row>
    <row r="23048" spans="6:9">
      <c r="F23048" s="52"/>
      <c r="H23048"/>
      <c r="I23048"/>
    </row>
    <row r="23049" spans="6:9">
      <c r="F23049" s="52"/>
      <c r="H23049"/>
      <c r="I23049"/>
    </row>
    <row r="23050" spans="6:9">
      <c r="F23050" s="52"/>
      <c r="H23050"/>
      <c r="I23050"/>
    </row>
    <row r="23051" spans="6:9">
      <c r="F23051" s="52"/>
      <c r="H23051"/>
      <c r="I23051"/>
    </row>
    <row r="23052" spans="6:9">
      <c r="F23052" s="52"/>
      <c r="H23052"/>
      <c r="I23052"/>
    </row>
    <row r="23053" spans="6:9">
      <c r="F23053" s="52"/>
      <c r="H23053"/>
      <c r="I23053"/>
    </row>
    <row r="23054" spans="6:9">
      <c r="F23054" s="52"/>
      <c r="H23054"/>
      <c r="I23054"/>
    </row>
    <row r="23055" spans="6:9">
      <c r="F23055" s="52"/>
      <c r="H23055"/>
      <c r="I23055"/>
    </row>
    <row r="23056" spans="6:9">
      <c r="F23056" s="52"/>
      <c r="H23056"/>
      <c r="I23056"/>
    </row>
    <row r="23057" spans="6:9">
      <c r="F23057" s="52"/>
      <c r="H23057"/>
      <c r="I23057"/>
    </row>
    <row r="23058" spans="6:9">
      <c r="F23058" s="52"/>
      <c r="H23058"/>
      <c r="I23058"/>
    </row>
    <row r="23059" spans="6:9">
      <c r="F23059" s="52"/>
      <c r="H23059"/>
      <c r="I23059"/>
    </row>
    <row r="23060" spans="6:9">
      <c r="F23060" s="52"/>
      <c r="H23060"/>
      <c r="I23060"/>
    </row>
    <row r="23061" spans="6:9">
      <c r="F23061" s="52"/>
      <c r="H23061"/>
      <c r="I23061"/>
    </row>
    <row r="23062" spans="6:9">
      <c r="F23062" s="52"/>
      <c r="H23062"/>
      <c r="I23062"/>
    </row>
    <row r="23063" spans="6:9">
      <c r="F23063" s="52"/>
      <c r="H23063"/>
      <c r="I23063"/>
    </row>
    <row r="23064" spans="6:9">
      <c r="F23064" s="52"/>
      <c r="H23064"/>
      <c r="I23064"/>
    </row>
    <row r="23065" spans="6:9">
      <c r="F23065" s="52"/>
      <c r="H23065"/>
      <c r="I23065"/>
    </row>
    <row r="23066" spans="6:9">
      <c r="F23066" s="52"/>
      <c r="H23066"/>
      <c r="I23066"/>
    </row>
    <row r="23067" spans="6:9">
      <c r="F23067" s="52"/>
      <c r="H23067"/>
      <c r="I23067"/>
    </row>
    <row r="23068" spans="6:9">
      <c r="F23068" s="52"/>
      <c r="H23068"/>
      <c r="I23068"/>
    </row>
    <row r="23069" spans="6:9">
      <c r="F23069" s="52"/>
      <c r="H23069"/>
      <c r="I23069"/>
    </row>
    <row r="23070" spans="6:9">
      <c r="F23070" s="52"/>
      <c r="H23070"/>
      <c r="I23070"/>
    </row>
    <row r="23071" spans="6:9">
      <c r="F23071" s="52"/>
      <c r="H23071"/>
      <c r="I23071"/>
    </row>
    <row r="23072" spans="6:9">
      <c r="F23072" s="52"/>
      <c r="H23072"/>
      <c r="I23072"/>
    </row>
    <row r="23073" spans="6:9">
      <c r="F23073" s="52"/>
      <c r="H23073"/>
      <c r="I23073"/>
    </row>
    <row r="23074" spans="6:9">
      <c r="F23074" s="52"/>
      <c r="H23074"/>
      <c r="I23074"/>
    </row>
    <row r="23075" spans="6:9">
      <c r="F23075" s="52"/>
      <c r="H23075"/>
      <c r="I23075"/>
    </row>
    <row r="23076" spans="6:9">
      <c r="F23076" s="52"/>
      <c r="H23076"/>
      <c r="I23076"/>
    </row>
    <row r="23077" spans="6:9">
      <c r="F23077" s="52"/>
      <c r="H23077"/>
      <c r="I23077"/>
    </row>
    <row r="23078" spans="6:9">
      <c r="F23078" s="52"/>
      <c r="H23078"/>
      <c r="I23078"/>
    </row>
    <row r="23079" spans="6:9">
      <c r="F23079" s="52"/>
      <c r="H23079"/>
      <c r="I23079"/>
    </row>
    <row r="23080" spans="6:9">
      <c r="F23080" s="52"/>
      <c r="H23080"/>
      <c r="I23080"/>
    </row>
    <row r="23081" spans="6:9">
      <c r="F23081" s="52"/>
      <c r="H23081"/>
      <c r="I23081"/>
    </row>
    <row r="23082" spans="6:9">
      <c r="F23082" s="52"/>
      <c r="H23082"/>
      <c r="I23082"/>
    </row>
    <row r="23083" spans="6:9">
      <c r="F23083" s="52"/>
      <c r="H23083"/>
      <c r="I23083"/>
    </row>
    <row r="23084" spans="6:9">
      <c r="F23084" s="52"/>
      <c r="H23084"/>
      <c r="I23084"/>
    </row>
    <row r="23085" spans="6:9">
      <c r="F23085" s="52"/>
      <c r="H23085"/>
      <c r="I23085"/>
    </row>
    <row r="23086" spans="6:9">
      <c r="F23086" s="52"/>
      <c r="H23086"/>
      <c r="I23086"/>
    </row>
    <row r="23087" spans="6:9">
      <c r="F23087" s="52"/>
      <c r="H23087"/>
      <c r="I23087"/>
    </row>
    <row r="23088" spans="6:9">
      <c r="F23088" s="52"/>
      <c r="H23088"/>
      <c r="I23088"/>
    </row>
    <row r="23089" spans="6:9">
      <c r="F23089" s="52"/>
      <c r="H23089"/>
      <c r="I23089"/>
    </row>
    <row r="23090" spans="6:9">
      <c r="F23090" s="52"/>
      <c r="H23090"/>
      <c r="I23090"/>
    </row>
    <row r="23091" spans="6:9">
      <c r="F23091" s="52"/>
      <c r="H23091"/>
      <c r="I23091"/>
    </row>
    <row r="23092" spans="6:9">
      <c r="F23092" s="52"/>
      <c r="H23092"/>
      <c r="I23092"/>
    </row>
    <row r="23093" spans="6:9">
      <c r="F23093" s="52"/>
      <c r="H23093"/>
      <c r="I23093"/>
    </row>
    <row r="23094" spans="6:9">
      <c r="F23094" s="52"/>
      <c r="H23094"/>
      <c r="I23094"/>
    </row>
    <row r="23095" spans="6:9">
      <c r="F23095" s="52"/>
      <c r="H23095"/>
      <c r="I23095"/>
    </row>
    <row r="23096" spans="6:9">
      <c r="F23096" s="52"/>
      <c r="H23096"/>
      <c r="I23096"/>
    </row>
    <row r="23097" spans="6:9">
      <c r="F23097" s="52"/>
      <c r="H23097"/>
      <c r="I23097"/>
    </row>
    <row r="23098" spans="6:9">
      <c r="F23098" s="52"/>
      <c r="H23098"/>
      <c r="I23098"/>
    </row>
    <row r="23099" spans="6:9">
      <c r="F23099" s="52"/>
      <c r="H23099"/>
      <c r="I23099"/>
    </row>
    <row r="23100" spans="6:9">
      <c r="F23100" s="52"/>
      <c r="H23100"/>
      <c r="I23100"/>
    </row>
    <row r="23101" spans="6:9">
      <c r="F23101" s="52"/>
      <c r="H23101"/>
      <c r="I23101"/>
    </row>
    <row r="23102" spans="6:9">
      <c r="F23102" s="52"/>
      <c r="H23102"/>
      <c r="I23102"/>
    </row>
    <row r="23103" spans="6:9">
      <c r="F23103" s="52"/>
      <c r="H23103"/>
      <c r="I23103"/>
    </row>
    <row r="23104" spans="6:9">
      <c r="F23104" s="52"/>
      <c r="H23104"/>
      <c r="I23104"/>
    </row>
    <row r="23105" spans="6:9">
      <c r="F23105" s="52"/>
      <c r="H23105"/>
      <c r="I23105"/>
    </row>
    <row r="23106" spans="6:9">
      <c r="F23106" s="52"/>
      <c r="H23106"/>
      <c r="I23106"/>
    </row>
    <row r="23107" spans="6:9">
      <c r="F23107" s="52"/>
      <c r="H23107"/>
      <c r="I23107"/>
    </row>
    <row r="23108" spans="6:9">
      <c r="F23108" s="52"/>
      <c r="H23108"/>
      <c r="I23108"/>
    </row>
    <row r="23109" spans="6:9">
      <c r="F23109" s="52"/>
      <c r="H23109"/>
      <c r="I23109"/>
    </row>
    <row r="23110" spans="6:9">
      <c r="F23110" s="52"/>
      <c r="H23110"/>
      <c r="I23110"/>
    </row>
    <row r="23111" spans="6:9">
      <c r="F23111" s="52"/>
      <c r="H23111"/>
      <c r="I23111"/>
    </row>
    <row r="23112" spans="6:9">
      <c r="F23112" s="52"/>
      <c r="H23112"/>
      <c r="I23112"/>
    </row>
    <row r="23113" spans="6:9">
      <c r="F23113" s="52"/>
      <c r="H23113"/>
      <c r="I23113"/>
    </row>
    <row r="23114" spans="6:9">
      <c r="F23114" s="52"/>
      <c r="H23114"/>
      <c r="I23114"/>
    </row>
    <row r="23115" spans="6:9">
      <c r="F23115" s="52"/>
      <c r="H23115"/>
      <c r="I23115"/>
    </row>
    <row r="23116" spans="6:9">
      <c r="F23116" s="52"/>
      <c r="H23116"/>
      <c r="I23116"/>
    </row>
    <row r="23117" spans="6:9">
      <c r="F23117" s="52"/>
      <c r="H23117"/>
      <c r="I23117"/>
    </row>
    <row r="23118" spans="6:9">
      <c r="F23118" s="52"/>
      <c r="H23118"/>
      <c r="I23118"/>
    </row>
    <row r="23119" spans="6:9">
      <c r="F23119" s="52"/>
      <c r="H23119"/>
      <c r="I23119"/>
    </row>
    <row r="23120" spans="6:9">
      <c r="F23120" s="52"/>
      <c r="H23120"/>
      <c r="I23120"/>
    </row>
    <row r="23121" spans="6:9">
      <c r="F23121" s="52"/>
      <c r="H23121"/>
      <c r="I23121"/>
    </row>
    <row r="23122" spans="6:9">
      <c r="F23122" s="52"/>
      <c r="H23122"/>
      <c r="I23122"/>
    </row>
    <row r="23123" spans="6:9">
      <c r="F23123" s="52"/>
      <c r="H23123"/>
      <c r="I23123"/>
    </row>
    <row r="23124" spans="6:9">
      <c r="F23124" s="52"/>
      <c r="H23124"/>
      <c r="I23124"/>
    </row>
    <row r="23125" spans="6:9">
      <c r="F23125" s="52"/>
      <c r="H23125"/>
      <c r="I23125"/>
    </row>
    <row r="23126" spans="6:9">
      <c r="F23126" s="52"/>
      <c r="H23126"/>
      <c r="I23126"/>
    </row>
    <row r="23127" spans="6:9">
      <c r="F23127" s="52"/>
      <c r="H23127"/>
      <c r="I23127"/>
    </row>
    <row r="23128" spans="6:9">
      <c r="F23128" s="52"/>
      <c r="H23128"/>
      <c r="I23128"/>
    </row>
    <row r="23129" spans="6:9">
      <c r="F23129" s="52"/>
      <c r="H23129"/>
      <c r="I23129"/>
    </row>
    <row r="23130" spans="6:9">
      <c r="F23130" s="52"/>
      <c r="H23130"/>
      <c r="I23130"/>
    </row>
    <row r="23131" spans="6:9">
      <c r="F23131" s="52"/>
      <c r="H23131"/>
      <c r="I23131"/>
    </row>
    <row r="23132" spans="6:9">
      <c r="F23132" s="52"/>
      <c r="H23132"/>
      <c r="I23132"/>
    </row>
    <row r="23133" spans="6:9">
      <c r="F23133" s="52"/>
      <c r="H23133"/>
      <c r="I23133"/>
    </row>
    <row r="23134" spans="6:9">
      <c r="F23134" s="52"/>
      <c r="H23134"/>
      <c r="I23134"/>
    </row>
    <row r="23135" spans="6:9">
      <c r="F23135" s="52"/>
      <c r="H23135"/>
      <c r="I23135"/>
    </row>
    <row r="23136" spans="6:9">
      <c r="F23136" s="52"/>
      <c r="H23136"/>
      <c r="I23136"/>
    </row>
    <row r="23137" spans="6:9">
      <c r="F23137" s="52"/>
      <c r="H23137"/>
      <c r="I23137"/>
    </row>
    <row r="23138" spans="6:9">
      <c r="F23138" s="52"/>
      <c r="H23138"/>
      <c r="I23138"/>
    </row>
    <row r="23139" spans="6:9">
      <c r="F23139" s="52"/>
      <c r="H23139"/>
      <c r="I23139"/>
    </row>
    <row r="23140" spans="6:9">
      <c r="F23140" s="52"/>
      <c r="H23140"/>
      <c r="I23140"/>
    </row>
    <row r="23141" spans="6:9">
      <c r="F23141" s="52"/>
      <c r="H23141"/>
      <c r="I23141"/>
    </row>
    <row r="23142" spans="6:9">
      <c r="F23142" s="52"/>
      <c r="H23142"/>
      <c r="I23142"/>
    </row>
    <row r="23143" spans="6:9">
      <c r="F23143" s="52"/>
      <c r="H23143"/>
      <c r="I23143"/>
    </row>
    <row r="23144" spans="6:9">
      <c r="F23144" s="52"/>
      <c r="H23144"/>
      <c r="I23144"/>
    </row>
    <row r="23145" spans="6:9">
      <c r="F23145" s="52"/>
      <c r="H23145"/>
      <c r="I23145"/>
    </row>
    <row r="23146" spans="6:9">
      <c r="F23146" s="52"/>
      <c r="H23146"/>
      <c r="I23146"/>
    </row>
    <row r="23147" spans="6:9">
      <c r="F23147" s="52"/>
      <c r="H23147"/>
      <c r="I23147"/>
    </row>
    <row r="23148" spans="6:9">
      <c r="F23148" s="52"/>
      <c r="H23148"/>
      <c r="I23148"/>
    </row>
    <row r="23149" spans="6:9">
      <c r="F23149" s="52"/>
      <c r="H23149"/>
      <c r="I23149"/>
    </row>
    <row r="23150" spans="6:9">
      <c r="F23150" s="52"/>
      <c r="H23150"/>
      <c r="I23150"/>
    </row>
    <row r="23151" spans="6:9">
      <c r="F23151" s="52"/>
      <c r="H23151"/>
      <c r="I23151"/>
    </row>
    <row r="23152" spans="6:9">
      <c r="F23152" s="52"/>
      <c r="H23152"/>
      <c r="I23152"/>
    </row>
    <row r="23153" spans="6:9">
      <c r="F23153" s="52"/>
      <c r="H23153"/>
      <c r="I23153"/>
    </row>
    <row r="23154" spans="6:9">
      <c r="F23154" s="52"/>
      <c r="H23154"/>
      <c r="I23154"/>
    </row>
    <row r="23155" spans="6:9">
      <c r="F23155" s="52"/>
      <c r="H23155"/>
      <c r="I23155"/>
    </row>
    <row r="23156" spans="6:9">
      <c r="F23156" s="52"/>
      <c r="H23156"/>
      <c r="I23156"/>
    </row>
    <row r="23157" spans="6:9">
      <c r="F23157" s="52"/>
      <c r="H23157"/>
      <c r="I23157"/>
    </row>
    <row r="23158" spans="6:9">
      <c r="F23158" s="52"/>
      <c r="H23158"/>
      <c r="I23158"/>
    </row>
    <row r="23159" spans="6:9">
      <c r="F23159" s="52"/>
      <c r="H23159"/>
      <c r="I23159"/>
    </row>
    <row r="23160" spans="6:9">
      <c r="F23160" s="52"/>
      <c r="H23160"/>
      <c r="I23160"/>
    </row>
    <row r="23161" spans="6:9">
      <c r="F23161" s="52"/>
      <c r="H23161"/>
      <c r="I23161"/>
    </row>
    <row r="23162" spans="6:9">
      <c r="F23162" s="52"/>
      <c r="H23162"/>
      <c r="I23162"/>
    </row>
    <row r="23163" spans="6:9">
      <c r="F23163" s="52"/>
      <c r="H23163"/>
      <c r="I23163"/>
    </row>
    <row r="23164" spans="6:9">
      <c r="F23164" s="52"/>
      <c r="H23164"/>
      <c r="I23164"/>
    </row>
    <row r="23165" spans="6:9">
      <c r="F23165" s="52"/>
      <c r="H23165"/>
      <c r="I23165"/>
    </row>
    <row r="23166" spans="6:9">
      <c r="F23166" s="52"/>
      <c r="H23166"/>
      <c r="I23166"/>
    </row>
    <row r="23167" spans="6:9">
      <c r="F23167" s="52"/>
      <c r="H23167"/>
      <c r="I23167"/>
    </row>
    <row r="23168" spans="6:9">
      <c r="F23168" s="52"/>
      <c r="H23168"/>
      <c r="I23168"/>
    </row>
    <row r="23169" spans="6:9">
      <c r="F23169" s="52"/>
      <c r="H23169"/>
      <c r="I23169"/>
    </row>
    <row r="23170" spans="6:9">
      <c r="F23170" s="52"/>
      <c r="H23170"/>
      <c r="I23170"/>
    </row>
    <row r="23171" spans="6:9">
      <c r="F23171" s="52"/>
      <c r="H23171"/>
      <c r="I23171"/>
    </row>
    <row r="23172" spans="6:9">
      <c r="F23172" s="52"/>
      <c r="H23172"/>
      <c r="I23172"/>
    </row>
    <row r="23173" spans="6:9">
      <c r="F23173" s="52"/>
      <c r="H23173"/>
      <c r="I23173"/>
    </row>
    <row r="23174" spans="6:9">
      <c r="F23174" s="52"/>
      <c r="H23174"/>
      <c r="I23174"/>
    </row>
    <row r="23175" spans="6:9">
      <c r="F23175" s="52"/>
      <c r="H23175"/>
      <c r="I23175"/>
    </row>
    <row r="23176" spans="6:9">
      <c r="F23176" s="52"/>
      <c r="H23176"/>
      <c r="I23176"/>
    </row>
    <row r="23177" spans="6:9">
      <c r="F23177" s="52"/>
      <c r="H23177"/>
      <c r="I23177"/>
    </row>
    <row r="23178" spans="6:9">
      <c r="F23178" s="52"/>
      <c r="H23178"/>
      <c r="I23178"/>
    </row>
    <row r="23179" spans="6:9">
      <c r="F23179" s="52"/>
      <c r="H23179"/>
      <c r="I23179"/>
    </row>
    <row r="23180" spans="6:9">
      <c r="F23180" s="52"/>
      <c r="H23180"/>
      <c r="I23180"/>
    </row>
    <row r="23181" spans="6:9">
      <c r="F23181" s="52"/>
      <c r="H23181"/>
      <c r="I23181"/>
    </row>
    <row r="23182" spans="6:9">
      <c r="F23182" s="52"/>
      <c r="H23182"/>
      <c r="I23182"/>
    </row>
    <row r="23183" spans="6:9">
      <c r="F23183" s="52"/>
      <c r="H23183"/>
      <c r="I23183"/>
    </row>
    <row r="23184" spans="6:9">
      <c r="F23184" s="52"/>
      <c r="H23184"/>
      <c r="I23184"/>
    </row>
    <row r="23185" spans="6:9">
      <c r="F23185" s="52"/>
      <c r="H23185"/>
      <c r="I23185"/>
    </row>
    <row r="23186" spans="6:9">
      <c r="F23186" s="52"/>
      <c r="H23186"/>
      <c r="I23186"/>
    </row>
    <row r="23187" spans="6:9">
      <c r="F23187" s="52"/>
      <c r="H23187"/>
      <c r="I23187"/>
    </row>
    <row r="23188" spans="6:9">
      <c r="F23188" s="52"/>
      <c r="H23188"/>
      <c r="I23188"/>
    </row>
    <row r="23189" spans="6:9">
      <c r="F23189" s="52"/>
      <c r="H23189"/>
      <c r="I23189"/>
    </row>
    <row r="23190" spans="6:9">
      <c r="F23190" s="52"/>
      <c r="H23190"/>
      <c r="I23190"/>
    </row>
    <row r="23191" spans="6:9">
      <c r="F23191" s="52"/>
      <c r="H23191"/>
      <c r="I23191"/>
    </row>
    <row r="23192" spans="6:9">
      <c r="F23192" s="52"/>
      <c r="H23192"/>
      <c r="I23192"/>
    </row>
    <row r="23193" spans="6:9">
      <c r="F23193" s="52"/>
      <c r="H23193"/>
      <c r="I23193"/>
    </row>
    <row r="23194" spans="6:9">
      <c r="F23194" s="52"/>
      <c r="H23194"/>
      <c r="I23194"/>
    </row>
    <row r="23195" spans="6:9">
      <c r="F23195" s="52"/>
      <c r="H23195"/>
      <c r="I23195"/>
    </row>
    <row r="23196" spans="6:9">
      <c r="F23196" s="52"/>
      <c r="H23196"/>
      <c r="I23196"/>
    </row>
    <row r="23197" spans="6:9">
      <c r="F23197" s="52"/>
      <c r="H23197"/>
      <c r="I23197"/>
    </row>
    <row r="23198" spans="6:9">
      <c r="F23198" s="52"/>
      <c r="H23198"/>
      <c r="I23198"/>
    </row>
    <row r="23199" spans="6:9">
      <c r="F23199" s="52"/>
      <c r="H23199"/>
      <c r="I23199"/>
    </row>
    <row r="23200" spans="6:9">
      <c r="F23200" s="52"/>
      <c r="H23200"/>
      <c r="I23200"/>
    </row>
    <row r="23201" spans="6:9">
      <c r="F23201" s="52"/>
      <c r="H23201"/>
      <c r="I23201"/>
    </row>
    <row r="23202" spans="6:9">
      <c r="F23202" s="52"/>
      <c r="H23202"/>
      <c r="I23202"/>
    </row>
    <row r="23203" spans="6:9">
      <c r="F23203" s="52"/>
      <c r="H23203"/>
      <c r="I23203"/>
    </row>
    <row r="23204" spans="6:9">
      <c r="F23204" s="52"/>
      <c r="H23204"/>
      <c r="I23204"/>
    </row>
    <row r="23205" spans="6:9">
      <c r="F23205" s="52"/>
      <c r="H23205"/>
      <c r="I23205"/>
    </row>
    <row r="23206" spans="6:9">
      <c r="F23206" s="52"/>
      <c r="H23206"/>
      <c r="I23206"/>
    </row>
    <row r="23207" spans="6:9">
      <c r="F23207" s="52"/>
      <c r="H23207"/>
      <c r="I23207"/>
    </row>
    <row r="23208" spans="6:9">
      <c r="F23208" s="52"/>
      <c r="H23208"/>
      <c r="I23208"/>
    </row>
    <row r="23209" spans="6:9">
      <c r="F23209" s="52"/>
      <c r="H23209"/>
      <c r="I23209"/>
    </row>
    <row r="23210" spans="6:9">
      <c r="F23210" s="52"/>
      <c r="H23210"/>
      <c r="I23210"/>
    </row>
    <row r="23211" spans="6:9">
      <c r="F23211" s="52"/>
      <c r="H23211"/>
      <c r="I23211"/>
    </row>
    <row r="23212" spans="6:9">
      <c r="F23212" s="52"/>
      <c r="H23212"/>
      <c r="I23212"/>
    </row>
    <row r="23213" spans="6:9">
      <c r="F23213" s="52"/>
      <c r="H23213"/>
      <c r="I23213"/>
    </row>
    <row r="23214" spans="6:9">
      <c r="F23214" s="52"/>
      <c r="H23214"/>
      <c r="I23214"/>
    </row>
    <row r="23215" spans="6:9">
      <c r="F23215" s="52"/>
      <c r="H23215"/>
      <c r="I23215"/>
    </row>
    <row r="23216" spans="6:9">
      <c r="F23216" s="52"/>
      <c r="H23216"/>
      <c r="I23216"/>
    </row>
    <row r="23217" spans="6:9">
      <c r="F23217" s="52"/>
      <c r="H23217"/>
      <c r="I23217"/>
    </row>
    <row r="23218" spans="6:9">
      <c r="F23218" s="52"/>
      <c r="H23218"/>
      <c r="I23218"/>
    </row>
    <row r="23219" spans="6:9">
      <c r="F23219" s="52"/>
      <c r="H23219"/>
      <c r="I23219"/>
    </row>
    <row r="23220" spans="6:9">
      <c r="F23220" s="52"/>
      <c r="H23220"/>
      <c r="I23220"/>
    </row>
    <row r="23221" spans="6:9">
      <c r="F23221" s="52"/>
      <c r="H23221"/>
      <c r="I23221"/>
    </row>
    <row r="23222" spans="6:9">
      <c r="F23222" s="52"/>
      <c r="H23222"/>
      <c r="I23222"/>
    </row>
    <row r="23223" spans="6:9">
      <c r="F23223" s="52"/>
      <c r="H23223"/>
      <c r="I23223"/>
    </row>
    <row r="23224" spans="6:9">
      <c r="F23224" s="52"/>
      <c r="H23224"/>
      <c r="I23224"/>
    </row>
    <row r="23225" spans="6:9">
      <c r="F23225" s="52"/>
      <c r="H23225"/>
      <c r="I23225"/>
    </row>
    <row r="23226" spans="6:9">
      <c r="F23226" s="52"/>
      <c r="H23226"/>
      <c r="I23226"/>
    </row>
    <row r="23227" spans="6:9">
      <c r="F23227" s="52"/>
      <c r="H23227"/>
      <c r="I23227"/>
    </row>
    <row r="23228" spans="6:9">
      <c r="F23228" s="52"/>
      <c r="H23228"/>
      <c r="I23228"/>
    </row>
    <row r="23229" spans="6:9">
      <c r="F23229" s="52"/>
      <c r="H23229"/>
      <c r="I23229"/>
    </row>
    <row r="23230" spans="6:9">
      <c r="F23230" s="52"/>
      <c r="H23230"/>
      <c r="I23230"/>
    </row>
    <row r="23231" spans="6:9">
      <c r="F23231" s="52"/>
      <c r="H23231"/>
      <c r="I23231"/>
    </row>
    <row r="23232" spans="6:9">
      <c r="F23232" s="52"/>
      <c r="H23232"/>
      <c r="I23232"/>
    </row>
    <row r="23233" spans="6:9">
      <c r="F23233" s="52"/>
      <c r="H23233"/>
      <c r="I23233"/>
    </row>
    <row r="23234" spans="6:9">
      <c r="F23234" s="52"/>
      <c r="H23234"/>
      <c r="I23234"/>
    </row>
    <row r="23235" spans="6:9">
      <c r="F23235" s="52"/>
      <c r="H23235"/>
      <c r="I23235"/>
    </row>
    <row r="23236" spans="6:9">
      <c r="F23236" s="52"/>
      <c r="H23236"/>
      <c r="I23236"/>
    </row>
    <row r="23237" spans="6:9">
      <c r="F23237" s="52"/>
      <c r="H23237"/>
      <c r="I23237"/>
    </row>
    <row r="23238" spans="6:9">
      <c r="F23238" s="52"/>
      <c r="H23238"/>
      <c r="I23238"/>
    </row>
    <row r="23239" spans="6:9">
      <c r="F23239" s="52"/>
      <c r="H23239"/>
      <c r="I23239"/>
    </row>
    <row r="23240" spans="6:9">
      <c r="F23240" s="52"/>
      <c r="H23240"/>
      <c r="I23240"/>
    </row>
    <row r="23241" spans="6:9">
      <c r="F23241" s="52"/>
      <c r="H23241"/>
      <c r="I23241"/>
    </row>
    <row r="23242" spans="6:9">
      <c r="F23242" s="52"/>
      <c r="H23242"/>
      <c r="I23242"/>
    </row>
    <row r="23243" spans="6:9">
      <c r="F23243" s="52"/>
      <c r="H23243"/>
      <c r="I23243"/>
    </row>
    <row r="23244" spans="6:9">
      <c r="F23244" s="52"/>
      <c r="H23244"/>
      <c r="I23244"/>
    </row>
    <row r="23245" spans="6:9">
      <c r="F23245" s="52"/>
      <c r="H23245"/>
      <c r="I23245"/>
    </row>
    <row r="23246" spans="6:9">
      <c r="F23246" s="52"/>
      <c r="H23246"/>
      <c r="I23246"/>
    </row>
    <row r="23247" spans="6:9">
      <c r="F23247" s="52"/>
      <c r="H23247"/>
      <c r="I23247"/>
    </row>
    <row r="23248" spans="6:9">
      <c r="F23248" s="52"/>
      <c r="H23248"/>
      <c r="I23248"/>
    </row>
    <row r="23249" spans="6:9">
      <c r="F23249" s="52"/>
      <c r="H23249"/>
      <c r="I23249"/>
    </row>
    <row r="23250" spans="6:9">
      <c r="F23250" s="52"/>
      <c r="H23250"/>
      <c r="I23250"/>
    </row>
    <row r="23251" spans="6:9">
      <c r="F23251" s="52"/>
      <c r="H23251"/>
      <c r="I23251"/>
    </row>
    <row r="23252" spans="6:9">
      <c r="F23252" s="52"/>
      <c r="H23252"/>
      <c r="I23252"/>
    </row>
    <row r="23253" spans="6:9">
      <c r="F23253" s="52"/>
      <c r="H23253"/>
      <c r="I23253"/>
    </row>
    <row r="23254" spans="6:9">
      <c r="F23254" s="52"/>
      <c r="H23254"/>
      <c r="I23254"/>
    </row>
    <row r="23255" spans="6:9">
      <c r="F23255" s="52"/>
      <c r="H23255"/>
      <c r="I23255"/>
    </row>
    <row r="23256" spans="6:9">
      <c r="F23256" s="52"/>
      <c r="H23256"/>
      <c r="I23256"/>
    </row>
    <row r="23257" spans="6:9">
      <c r="F23257" s="52"/>
      <c r="H23257"/>
      <c r="I23257"/>
    </row>
    <row r="23258" spans="6:9">
      <c r="F23258" s="52"/>
      <c r="H23258"/>
      <c r="I23258"/>
    </row>
    <row r="23259" spans="6:9">
      <c r="F23259" s="52"/>
      <c r="H23259"/>
      <c r="I23259"/>
    </row>
    <row r="23260" spans="6:9">
      <c r="F23260" s="52"/>
      <c r="H23260"/>
      <c r="I23260"/>
    </row>
    <row r="23261" spans="6:9">
      <c r="F23261" s="52"/>
      <c r="H23261"/>
      <c r="I23261"/>
    </row>
    <row r="23262" spans="6:9">
      <c r="F23262" s="52"/>
      <c r="H23262"/>
      <c r="I23262"/>
    </row>
    <row r="23263" spans="6:9">
      <c r="F23263" s="52"/>
      <c r="H23263"/>
      <c r="I23263"/>
    </row>
    <row r="23264" spans="6:9">
      <c r="F23264" s="52"/>
      <c r="H23264"/>
      <c r="I23264"/>
    </row>
    <row r="23265" spans="6:9">
      <c r="F23265" s="52"/>
      <c r="H23265"/>
      <c r="I23265"/>
    </row>
    <row r="23266" spans="6:9">
      <c r="F23266" s="52"/>
      <c r="H23266"/>
      <c r="I23266"/>
    </row>
    <row r="23267" spans="6:9">
      <c r="F23267" s="52"/>
      <c r="H23267"/>
      <c r="I23267"/>
    </row>
    <row r="23268" spans="6:9">
      <c r="F23268" s="52"/>
      <c r="H23268"/>
      <c r="I23268"/>
    </row>
    <row r="23269" spans="6:9">
      <c r="F23269" s="52"/>
      <c r="H23269"/>
      <c r="I23269"/>
    </row>
    <row r="23270" spans="6:9">
      <c r="F23270" s="52"/>
      <c r="H23270"/>
      <c r="I23270"/>
    </row>
    <row r="23271" spans="6:9">
      <c r="F23271" s="52"/>
      <c r="H23271"/>
      <c r="I23271"/>
    </row>
    <row r="23272" spans="6:9">
      <c r="F23272" s="52"/>
      <c r="H23272"/>
      <c r="I23272"/>
    </row>
    <row r="23273" spans="6:9">
      <c r="F23273" s="52"/>
      <c r="H23273"/>
      <c r="I23273"/>
    </row>
    <row r="23274" spans="6:9">
      <c r="F23274" s="52"/>
      <c r="H23274"/>
      <c r="I23274"/>
    </row>
    <row r="23275" spans="6:9">
      <c r="F23275" s="52"/>
      <c r="H23275"/>
      <c r="I23275"/>
    </row>
    <row r="23276" spans="6:9">
      <c r="F23276" s="52"/>
      <c r="H23276"/>
      <c r="I23276"/>
    </row>
    <row r="23277" spans="6:9">
      <c r="F23277" s="52"/>
      <c r="H23277"/>
      <c r="I23277"/>
    </row>
    <row r="23278" spans="6:9">
      <c r="F23278" s="52"/>
      <c r="H23278"/>
      <c r="I23278"/>
    </row>
    <row r="23279" spans="6:9">
      <c r="F23279" s="52"/>
      <c r="H23279"/>
      <c r="I23279"/>
    </row>
    <row r="23280" spans="6:9">
      <c r="F23280" s="52"/>
      <c r="H23280"/>
      <c r="I23280"/>
    </row>
    <row r="23281" spans="6:9">
      <c r="F23281" s="52"/>
      <c r="H23281"/>
      <c r="I23281"/>
    </row>
    <row r="23282" spans="6:9">
      <c r="F23282" s="52"/>
      <c r="H23282"/>
      <c r="I23282"/>
    </row>
    <row r="23283" spans="6:9">
      <c r="F23283" s="52"/>
      <c r="H23283"/>
      <c r="I23283"/>
    </row>
    <row r="23284" spans="6:9">
      <c r="F23284" s="52"/>
      <c r="H23284"/>
      <c r="I23284"/>
    </row>
    <row r="23285" spans="6:9">
      <c r="F23285" s="52"/>
      <c r="H23285"/>
      <c r="I23285"/>
    </row>
    <row r="23286" spans="6:9">
      <c r="F23286" s="52"/>
      <c r="H23286"/>
      <c r="I23286"/>
    </row>
    <row r="23287" spans="6:9">
      <c r="F23287" s="52"/>
      <c r="H23287"/>
      <c r="I23287"/>
    </row>
    <row r="23288" spans="6:9">
      <c r="F23288" s="52"/>
      <c r="H23288"/>
      <c r="I23288"/>
    </row>
    <row r="23289" spans="6:9">
      <c r="F23289" s="52"/>
      <c r="H23289"/>
      <c r="I23289"/>
    </row>
    <row r="23290" spans="6:9">
      <c r="F23290" s="52"/>
      <c r="H23290"/>
      <c r="I23290"/>
    </row>
    <row r="23291" spans="6:9">
      <c r="F23291" s="52"/>
      <c r="H23291"/>
      <c r="I23291"/>
    </row>
    <row r="23292" spans="6:9">
      <c r="F23292" s="52"/>
      <c r="H23292"/>
      <c r="I23292"/>
    </row>
    <row r="23293" spans="6:9">
      <c r="F23293" s="52"/>
      <c r="H23293"/>
      <c r="I23293"/>
    </row>
    <row r="23294" spans="6:9">
      <c r="F23294" s="52"/>
      <c r="H23294"/>
      <c r="I23294"/>
    </row>
    <row r="23295" spans="6:9">
      <c r="F23295" s="52"/>
      <c r="H23295"/>
      <c r="I23295"/>
    </row>
    <row r="23296" spans="6:9">
      <c r="F23296" s="52"/>
      <c r="H23296"/>
      <c r="I23296"/>
    </row>
    <row r="23297" spans="6:9">
      <c r="F23297" s="52"/>
      <c r="H23297"/>
      <c r="I23297"/>
    </row>
    <row r="23298" spans="6:9">
      <c r="F23298" s="52"/>
      <c r="H23298"/>
      <c r="I23298"/>
    </row>
    <row r="23299" spans="6:9">
      <c r="F23299" s="52"/>
      <c r="H23299"/>
      <c r="I23299"/>
    </row>
    <row r="23300" spans="6:9">
      <c r="F23300" s="52"/>
      <c r="H23300"/>
      <c r="I23300"/>
    </row>
    <row r="23301" spans="6:9">
      <c r="F23301" s="52"/>
      <c r="H23301"/>
      <c r="I23301"/>
    </row>
    <row r="23302" spans="6:9">
      <c r="F23302" s="52"/>
      <c r="H23302"/>
      <c r="I23302"/>
    </row>
    <row r="23303" spans="6:9">
      <c r="F23303" s="52"/>
      <c r="H23303"/>
      <c r="I23303"/>
    </row>
    <row r="23304" spans="6:9">
      <c r="F23304" s="52"/>
      <c r="H23304"/>
      <c r="I23304"/>
    </row>
    <row r="23305" spans="6:9">
      <c r="F23305" s="52"/>
      <c r="H23305"/>
      <c r="I23305"/>
    </row>
    <row r="23306" spans="6:9">
      <c r="F23306" s="52"/>
      <c r="H23306"/>
      <c r="I23306"/>
    </row>
    <row r="23307" spans="6:9">
      <c r="F23307" s="52"/>
      <c r="H23307"/>
      <c r="I23307"/>
    </row>
    <row r="23308" spans="6:9">
      <c r="F23308" s="52"/>
      <c r="H23308"/>
      <c r="I23308"/>
    </row>
    <row r="23309" spans="6:9">
      <c r="F23309" s="52"/>
      <c r="H23309"/>
      <c r="I23309"/>
    </row>
    <row r="23310" spans="6:9">
      <c r="F23310" s="52"/>
      <c r="H23310"/>
      <c r="I23310"/>
    </row>
    <row r="23311" spans="6:9">
      <c r="F23311" s="52"/>
      <c r="H23311"/>
      <c r="I23311"/>
    </row>
    <row r="23312" spans="6:9">
      <c r="F23312" s="52"/>
      <c r="H23312"/>
      <c r="I23312"/>
    </row>
    <row r="23313" spans="6:9">
      <c r="F23313" s="52"/>
      <c r="H23313"/>
      <c r="I23313"/>
    </row>
    <row r="23314" spans="6:9">
      <c r="F23314" s="52"/>
      <c r="H23314"/>
      <c r="I23314"/>
    </row>
    <row r="23315" spans="6:9">
      <c r="F23315" s="52"/>
      <c r="H23315"/>
      <c r="I23315"/>
    </row>
    <row r="23316" spans="6:9">
      <c r="F23316" s="52"/>
      <c r="H23316"/>
      <c r="I23316"/>
    </row>
    <row r="23317" spans="6:9">
      <c r="F23317" s="52"/>
      <c r="H23317"/>
      <c r="I23317"/>
    </row>
    <row r="23318" spans="6:9">
      <c r="F23318" s="52"/>
      <c r="H23318"/>
      <c r="I23318"/>
    </row>
    <row r="23319" spans="6:9">
      <c r="F23319" s="52"/>
      <c r="H23319"/>
      <c r="I23319"/>
    </row>
    <row r="23320" spans="6:9">
      <c r="F23320" s="52"/>
      <c r="H23320"/>
      <c r="I23320"/>
    </row>
    <row r="23321" spans="6:9">
      <c r="F23321" s="52"/>
      <c r="H23321"/>
      <c r="I23321"/>
    </row>
    <row r="23322" spans="6:9">
      <c r="F23322" s="52"/>
      <c r="H23322"/>
      <c r="I23322"/>
    </row>
    <row r="23323" spans="6:9">
      <c r="F23323" s="52"/>
      <c r="H23323"/>
      <c r="I23323"/>
    </row>
    <row r="23324" spans="6:9">
      <c r="F23324" s="52"/>
      <c r="H23324"/>
      <c r="I23324"/>
    </row>
    <row r="23325" spans="6:9">
      <c r="F23325" s="52"/>
      <c r="H23325"/>
      <c r="I23325"/>
    </row>
    <row r="23326" spans="6:9">
      <c r="F23326" s="52"/>
      <c r="H23326"/>
      <c r="I23326"/>
    </row>
    <row r="23327" spans="6:9">
      <c r="F23327" s="52"/>
      <c r="H23327"/>
      <c r="I23327"/>
    </row>
    <row r="23328" spans="6:9">
      <c r="F23328" s="52"/>
      <c r="H23328"/>
      <c r="I23328"/>
    </row>
    <row r="23329" spans="6:9">
      <c r="F23329" s="52"/>
      <c r="H23329"/>
      <c r="I23329"/>
    </row>
    <row r="23330" spans="6:9">
      <c r="F23330" s="52"/>
      <c r="H23330"/>
      <c r="I23330"/>
    </row>
    <row r="23331" spans="6:9">
      <c r="F23331" s="52"/>
      <c r="H23331"/>
      <c r="I23331"/>
    </row>
    <row r="23332" spans="6:9">
      <c r="F23332" s="52"/>
      <c r="H23332"/>
      <c r="I23332"/>
    </row>
    <row r="23333" spans="6:9">
      <c r="F23333" s="52"/>
      <c r="H23333"/>
      <c r="I23333"/>
    </row>
    <row r="23334" spans="6:9">
      <c r="F23334" s="52"/>
      <c r="H23334"/>
      <c r="I23334"/>
    </row>
    <row r="23335" spans="6:9">
      <c r="F23335" s="52"/>
      <c r="H23335"/>
      <c r="I23335"/>
    </row>
    <row r="23336" spans="6:9">
      <c r="F23336" s="52"/>
      <c r="H23336"/>
      <c r="I23336"/>
    </row>
    <row r="23337" spans="6:9">
      <c r="F23337" s="52"/>
      <c r="H23337"/>
      <c r="I23337"/>
    </row>
    <row r="23338" spans="6:9">
      <c r="F23338" s="52"/>
      <c r="H23338"/>
      <c r="I23338"/>
    </row>
    <row r="23339" spans="6:9">
      <c r="F23339" s="52"/>
      <c r="H23339"/>
      <c r="I23339"/>
    </row>
    <row r="23340" spans="6:9">
      <c r="F23340" s="52"/>
      <c r="H23340"/>
      <c r="I23340"/>
    </row>
    <row r="23341" spans="6:9">
      <c r="F23341" s="52"/>
      <c r="H23341"/>
      <c r="I23341"/>
    </row>
    <row r="23342" spans="6:9">
      <c r="F23342" s="52"/>
      <c r="H23342"/>
      <c r="I23342"/>
    </row>
    <row r="23343" spans="6:9">
      <c r="F23343" s="52"/>
      <c r="H23343"/>
      <c r="I23343"/>
    </row>
    <row r="23344" spans="6:9">
      <c r="F23344" s="52"/>
      <c r="H23344"/>
      <c r="I23344"/>
    </row>
    <row r="23345" spans="6:9">
      <c r="F23345" s="52"/>
      <c r="H23345"/>
      <c r="I23345"/>
    </row>
    <row r="23346" spans="6:9">
      <c r="F23346" s="52"/>
      <c r="H23346"/>
      <c r="I23346"/>
    </row>
    <row r="23347" spans="6:9">
      <c r="F23347" s="52"/>
      <c r="H23347"/>
      <c r="I23347"/>
    </row>
    <row r="23348" spans="6:9">
      <c r="F23348" s="52"/>
      <c r="H23348"/>
      <c r="I23348"/>
    </row>
    <row r="23349" spans="6:9">
      <c r="F23349" s="52"/>
      <c r="H23349"/>
      <c r="I23349"/>
    </row>
    <row r="23350" spans="6:9">
      <c r="F23350" s="52"/>
      <c r="H23350"/>
      <c r="I23350"/>
    </row>
    <row r="23351" spans="6:9">
      <c r="F23351" s="52"/>
      <c r="H23351"/>
      <c r="I23351"/>
    </row>
    <row r="23352" spans="6:9">
      <c r="F23352" s="52"/>
      <c r="H23352"/>
      <c r="I23352"/>
    </row>
    <row r="23353" spans="6:9">
      <c r="F23353" s="52"/>
      <c r="H23353"/>
      <c r="I23353"/>
    </row>
    <row r="23354" spans="6:9">
      <c r="F23354" s="52"/>
      <c r="H23354"/>
      <c r="I23354"/>
    </row>
    <row r="23355" spans="6:9">
      <c r="F23355" s="52"/>
      <c r="H23355"/>
      <c r="I23355"/>
    </row>
    <row r="23356" spans="6:9">
      <c r="F23356" s="52"/>
      <c r="H23356"/>
      <c r="I23356"/>
    </row>
    <row r="23357" spans="6:9">
      <c r="F23357" s="52"/>
      <c r="H23357"/>
      <c r="I23357"/>
    </row>
    <row r="23358" spans="6:9">
      <c r="F23358" s="52"/>
      <c r="H23358"/>
      <c r="I23358"/>
    </row>
    <row r="23359" spans="6:9">
      <c r="F23359" s="52"/>
      <c r="H23359"/>
      <c r="I23359"/>
    </row>
    <row r="23360" spans="6:9">
      <c r="F23360" s="52"/>
      <c r="H23360"/>
      <c r="I23360"/>
    </row>
    <row r="23361" spans="6:9">
      <c r="F23361" s="52"/>
      <c r="H23361"/>
      <c r="I23361"/>
    </row>
    <row r="23362" spans="6:9">
      <c r="F23362" s="52"/>
      <c r="H23362"/>
      <c r="I23362"/>
    </row>
    <row r="23363" spans="6:9">
      <c r="F23363" s="52"/>
      <c r="H23363"/>
      <c r="I23363"/>
    </row>
    <row r="23364" spans="6:9">
      <c r="F23364" s="52"/>
      <c r="H23364"/>
      <c r="I23364"/>
    </row>
    <row r="23365" spans="6:9">
      <c r="F23365" s="52"/>
      <c r="H23365"/>
      <c r="I23365"/>
    </row>
    <row r="23366" spans="6:9">
      <c r="F23366" s="52"/>
      <c r="H23366"/>
      <c r="I23366"/>
    </row>
    <row r="23367" spans="6:9">
      <c r="F23367" s="52"/>
      <c r="H23367"/>
      <c r="I23367"/>
    </row>
    <row r="23368" spans="6:9">
      <c r="F23368" s="52"/>
      <c r="H23368"/>
      <c r="I23368"/>
    </row>
    <row r="23369" spans="6:9">
      <c r="F23369" s="52"/>
      <c r="H23369"/>
      <c r="I23369"/>
    </row>
    <row r="23370" spans="6:9">
      <c r="F23370" s="52"/>
      <c r="H23370"/>
      <c r="I23370"/>
    </row>
    <row r="23371" spans="6:9">
      <c r="F23371" s="52"/>
      <c r="H23371"/>
      <c r="I23371"/>
    </row>
    <row r="23372" spans="6:9">
      <c r="F23372" s="52"/>
      <c r="H23372"/>
      <c r="I23372"/>
    </row>
    <row r="23373" spans="6:9">
      <c r="F23373" s="52"/>
      <c r="H23373"/>
      <c r="I23373"/>
    </row>
    <row r="23374" spans="6:9">
      <c r="F23374" s="52"/>
      <c r="H23374"/>
      <c r="I23374"/>
    </row>
    <row r="23375" spans="6:9">
      <c r="F23375" s="52"/>
      <c r="H23375"/>
      <c r="I23375"/>
    </row>
    <row r="23376" spans="6:9">
      <c r="F23376" s="52"/>
      <c r="H23376"/>
      <c r="I23376"/>
    </row>
    <row r="23377" spans="6:9">
      <c r="F23377" s="52"/>
      <c r="H23377"/>
      <c r="I23377"/>
    </row>
    <row r="23378" spans="6:9">
      <c r="F23378" s="52"/>
      <c r="H23378"/>
      <c r="I23378"/>
    </row>
    <row r="23379" spans="6:9">
      <c r="F23379" s="52"/>
      <c r="H23379"/>
      <c r="I23379"/>
    </row>
    <row r="23380" spans="6:9">
      <c r="F23380" s="52"/>
      <c r="H23380"/>
      <c r="I23380"/>
    </row>
    <row r="23381" spans="6:9">
      <c r="F23381" s="52"/>
      <c r="H23381"/>
      <c r="I23381"/>
    </row>
    <row r="23382" spans="6:9">
      <c r="F23382" s="52"/>
      <c r="H23382"/>
      <c r="I23382"/>
    </row>
    <row r="23383" spans="6:9">
      <c r="F23383" s="52"/>
      <c r="H23383"/>
      <c r="I23383"/>
    </row>
    <row r="23384" spans="6:9">
      <c r="F23384" s="52"/>
      <c r="H23384"/>
      <c r="I23384"/>
    </row>
    <row r="23385" spans="6:9">
      <c r="F23385" s="52"/>
      <c r="H23385"/>
      <c r="I23385"/>
    </row>
    <row r="23386" spans="6:9">
      <c r="F23386" s="52"/>
      <c r="H23386"/>
      <c r="I23386"/>
    </row>
    <row r="23387" spans="6:9">
      <c r="F23387" s="52"/>
      <c r="H23387"/>
      <c r="I23387"/>
    </row>
    <row r="23388" spans="6:9">
      <c r="F23388" s="52"/>
      <c r="H23388"/>
      <c r="I23388"/>
    </row>
    <row r="23389" spans="6:9">
      <c r="F23389" s="52"/>
      <c r="H23389"/>
      <c r="I23389"/>
    </row>
    <row r="23390" spans="6:9">
      <c r="F23390" s="52"/>
      <c r="H23390"/>
      <c r="I23390"/>
    </row>
    <row r="23391" spans="6:9">
      <c r="F23391" s="52"/>
      <c r="H23391"/>
      <c r="I23391"/>
    </row>
    <row r="23392" spans="6:9">
      <c r="F23392" s="52"/>
      <c r="H23392"/>
      <c r="I23392"/>
    </row>
    <row r="23393" spans="6:9">
      <c r="F23393" s="52"/>
      <c r="H23393"/>
      <c r="I23393"/>
    </row>
    <row r="23394" spans="6:9">
      <c r="F23394" s="52"/>
      <c r="H23394"/>
      <c r="I23394"/>
    </row>
    <row r="23395" spans="6:9">
      <c r="F23395" s="52"/>
      <c r="H23395"/>
      <c r="I23395"/>
    </row>
    <row r="23396" spans="6:9">
      <c r="F23396" s="52"/>
      <c r="H23396"/>
      <c r="I23396"/>
    </row>
    <row r="23397" spans="6:9">
      <c r="F23397" s="52"/>
      <c r="H23397"/>
      <c r="I23397"/>
    </row>
    <row r="23398" spans="6:9">
      <c r="F23398" s="52"/>
      <c r="H23398"/>
      <c r="I23398"/>
    </row>
    <row r="23399" spans="6:9">
      <c r="F23399" s="52"/>
      <c r="H23399"/>
      <c r="I23399"/>
    </row>
    <row r="23400" spans="6:9">
      <c r="F23400" s="52"/>
      <c r="H23400"/>
      <c r="I23400"/>
    </row>
    <row r="23401" spans="6:9">
      <c r="F23401" s="52"/>
      <c r="H23401"/>
      <c r="I23401"/>
    </row>
    <row r="23402" spans="6:9">
      <c r="F23402" s="52"/>
      <c r="H23402"/>
      <c r="I23402"/>
    </row>
    <row r="23403" spans="6:9">
      <c r="F23403" s="52"/>
      <c r="H23403"/>
      <c r="I23403"/>
    </row>
    <row r="23404" spans="6:9">
      <c r="F23404" s="52"/>
      <c r="H23404"/>
      <c r="I23404"/>
    </row>
    <row r="23405" spans="6:9">
      <c r="F23405" s="52"/>
      <c r="H23405"/>
      <c r="I23405"/>
    </row>
    <row r="23406" spans="6:9">
      <c r="F23406" s="52"/>
      <c r="H23406"/>
      <c r="I23406"/>
    </row>
    <row r="23407" spans="6:9">
      <c r="F23407" s="52"/>
      <c r="H23407"/>
      <c r="I23407"/>
    </row>
    <row r="23408" spans="6:9">
      <c r="F23408" s="52"/>
      <c r="H23408"/>
      <c r="I23408"/>
    </row>
    <row r="23409" spans="6:9">
      <c r="F23409" s="52"/>
      <c r="H23409"/>
      <c r="I23409"/>
    </row>
    <row r="23410" spans="6:9">
      <c r="F23410" s="52"/>
      <c r="H23410"/>
      <c r="I23410"/>
    </row>
    <row r="23411" spans="6:9">
      <c r="F23411" s="52"/>
      <c r="H23411"/>
      <c r="I23411"/>
    </row>
    <row r="23412" spans="6:9">
      <c r="F23412" s="52"/>
      <c r="H23412"/>
      <c r="I23412"/>
    </row>
    <row r="23413" spans="6:9">
      <c r="F23413" s="52"/>
      <c r="H23413"/>
      <c r="I23413"/>
    </row>
    <row r="23414" spans="6:9">
      <c r="F23414" s="52"/>
      <c r="H23414"/>
      <c r="I23414"/>
    </row>
    <row r="23415" spans="6:9">
      <c r="F23415" s="52"/>
      <c r="H23415"/>
      <c r="I23415"/>
    </row>
    <row r="23416" spans="6:9">
      <c r="F23416" s="52"/>
      <c r="H23416"/>
      <c r="I23416"/>
    </row>
    <row r="23417" spans="6:9">
      <c r="F23417" s="52"/>
      <c r="H23417"/>
      <c r="I23417"/>
    </row>
    <row r="23418" spans="6:9">
      <c r="F23418" s="52"/>
      <c r="H23418"/>
      <c r="I23418"/>
    </row>
    <row r="23419" spans="6:9">
      <c r="F23419" s="52"/>
      <c r="H23419"/>
      <c r="I23419"/>
    </row>
    <row r="23420" spans="6:9">
      <c r="F23420" s="52"/>
      <c r="H23420"/>
      <c r="I23420"/>
    </row>
    <row r="23421" spans="6:9">
      <c r="F23421" s="52"/>
      <c r="H23421"/>
      <c r="I23421"/>
    </row>
    <row r="23422" spans="6:9">
      <c r="F23422" s="52"/>
      <c r="H23422"/>
      <c r="I23422"/>
    </row>
    <row r="23423" spans="6:9">
      <c r="F23423" s="52"/>
      <c r="H23423"/>
      <c r="I23423"/>
    </row>
    <row r="23424" spans="6:9">
      <c r="F23424" s="52"/>
      <c r="H23424"/>
      <c r="I23424"/>
    </row>
    <row r="23425" spans="6:9">
      <c r="F23425" s="52"/>
      <c r="H23425"/>
      <c r="I23425"/>
    </row>
    <row r="23426" spans="6:9">
      <c r="F23426" s="52"/>
      <c r="H23426"/>
      <c r="I23426"/>
    </row>
    <row r="23427" spans="6:9">
      <c r="F23427" s="52"/>
      <c r="H23427"/>
      <c r="I23427"/>
    </row>
    <row r="23428" spans="6:9">
      <c r="F23428" s="52"/>
      <c r="H23428"/>
      <c r="I23428"/>
    </row>
    <row r="23429" spans="6:9">
      <c r="F23429" s="52"/>
      <c r="H23429"/>
      <c r="I23429"/>
    </row>
    <row r="23430" spans="6:9">
      <c r="F23430" s="52"/>
      <c r="H23430"/>
      <c r="I23430"/>
    </row>
    <row r="23431" spans="6:9">
      <c r="F23431" s="52"/>
      <c r="H23431"/>
      <c r="I23431"/>
    </row>
    <row r="23432" spans="6:9">
      <c r="F23432" s="52"/>
      <c r="H23432"/>
      <c r="I23432"/>
    </row>
    <row r="23433" spans="6:9">
      <c r="F23433" s="52"/>
      <c r="H23433"/>
      <c r="I23433"/>
    </row>
    <row r="23434" spans="6:9">
      <c r="F23434" s="52"/>
      <c r="H23434"/>
      <c r="I23434"/>
    </row>
    <row r="23435" spans="6:9">
      <c r="F23435" s="52"/>
      <c r="H23435"/>
      <c r="I23435"/>
    </row>
    <row r="23436" spans="6:9">
      <c r="F23436" s="52"/>
      <c r="H23436"/>
      <c r="I23436"/>
    </row>
    <row r="23437" spans="6:9">
      <c r="F23437" s="52"/>
      <c r="H23437"/>
      <c r="I23437"/>
    </row>
    <row r="23438" spans="6:9">
      <c r="F23438" s="52"/>
      <c r="H23438"/>
      <c r="I23438"/>
    </row>
    <row r="23439" spans="6:9">
      <c r="F23439" s="52"/>
      <c r="H23439"/>
      <c r="I23439"/>
    </row>
    <row r="23440" spans="6:9">
      <c r="F23440" s="52"/>
      <c r="H23440"/>
      <c r="I23440"/>
    </row>
    <row r="23441" spans="6:9">
      <c r="F23441" s="52"/>
      <c r="H23441"/>
      <c r="I23441"/>
    </row>
    <row r="23442" spans="6:9">
      <c r="F23442" s="52"/>
      <c r="H23442"/>
      <c r="I23442"/>
    </row>
    <row r="23443" spans="6:9">
      <c r="F23443" s="52"/>
      <c r="H23443"/>
      <c r="I23443"/>
    </row>
    <row r="23444" spans="6:9">
      <c r="F23444" s="52"/>
      <c r="H23444"/>
      <c r="I23444"/>
    </row>
    <row r="23445" spans="6:9">
      <c r="F23445" s="52"/>
      <c r="H23445"/>
      <c r="I23445"/>
    </row>
    <row r="23446" spans="6:9">
      <c r="F23446" s="52"/>
      <c r="H23446"/>
      <c r="I23446"/>
    </row>
    <row r="23447" spans="6:9">
      <c r="F23447" s="52"/>
      <c r="H23447"/>
      <c r="I23447"/>
    </row>
    <row r="23448" spans="6:9">
      <c r="F23448" s="52"/>
      <c r="H23448"/>
      <c r="I23448"/>
    </row>
    <row r="23449" spans="6:9">
      <c r="F23449" s="52"/>
      <c r="H23449"/>
      <c r="I23449"/>
    </row>
    <row r="23450" spans="6:9">
      <c r="F23450" s="52"/>
      <c r="H23450"/>
      <c r="I23450"/>
    </row>
    <row r="23451" spans="6:9">
      <c r="F23451" s="52"/>
      <c r="H23451"/>
      <c r="I23451"/>
    </row>
    <row r="23452" spans="6:9">
      <c r="F23452" s="52"/>
      <c r="H23452"/>
      <c r="I23452"/>
    </row>
    <row r="23453" spans="6:9">
      <c r="F23453" s="52"/>
      <c r="H23453"/>
      <c r="I23453"/>
    </row>
    <row r="23454" spans="6:9">
      <c r="F23454" s="52"/>
      <c r="H23454"/>
      <c r="I23454"/>
    </row>
    <row r="23455" spans="6:9">
      <c r="F23455" s="52"/>
      <c r="H23455"/>
      <c r="I23455"/>
    </row>
    <row r="23456" spans="6:9">
      <c r="F23456" s="52"/>
      <c r="H23456"/>
      <c r="I23456"/>
    </row>
    <row r="23457" spans="6:9">
      <c r="F23457" s="52"/>
      <c r="H23457"/>
      <c r="I23457"/>
    </row>
    <row r="23458" spans="6:9">
      <c r="F23458" s="52"/>
      <c r="H23458"/>
      <c r="I23458"/>
    </row>
    <row r="23459" spans="6:9">
      <c r="F23459" s="52"/>
      <c r="H23459"/>
      <c r="I23459"/>
    </row>
    <row r="23460" spans="6:9">
      <c r="F23460" s="52"/>
      <c r="H23460"/>
      <c r="I23460"/>
    </row>
    <row r="23461" spans="6:9">
      <c r="F23461" s="52"/>
      <c r="H23461"/>
      <c r="I23461"/>
    </row>
    <row r="23462" spans="6:9">
      <c r="F23462" s="52"/>
      <c r="H23462"/>
      <c r="I23462"/>
    </row>
    <row r="23463" spans="6:9">
      <c r="F23463" s="52"/>
      <c r="H23463"/>
      <c r="I23463"/>
    </row>
    <row r="23464" spans="6:9">
      <c r="F23464" s="52"/>
      <c r="H23464"/>
      <c r="I23464"/>
    </row>
    <row r="23465" spans="6:9">
      <c r="F23465" s="52"/>
      <c r="H23465"/>
      <c r="I23465"/>
    </row>
    <row r="23466" spans="6:9">
      <c r="F23466" s="52"/>
      <c r="H23466"/>
      <c r="I23466"/>
    </row>
    <row r="23467" spans="6:9">
      <c r="F23467" s="52"/>
      <c r="H23467"/>
      <c r="I23467"/>
    </row>
    <row r="23468" spans="6:9">
      <c r="F23468" s="52"/>
      <c r="H23468"/>
      <c r="I23468"/>
    </row>
    <row r="23469" spans="6:9">
      <c r="F23469" s="52"/>
      <c r="H23469"/>
      <c r="I23469"/>
    </row>
    <row r="23470" spans="6:9">
      <c r="F23470" s="52"/>
      <c r="H23470"/>
      <c r="I23470"/>
    </row>
    <row r="23471" spans="6:9">
      <c r="F23471" s="52"/>
      <c r="H23471"/>
      <c r="I23471"/>
    </row>
    <row r="23472" spans="6:9">
      <c r="F23472" s="52"/>
      <c r="H23472"/>
      <c r="I23472"/>
    </row>
    <row r="23473" spans="6:9">
      <c r="F23473" s="52"/>
      <c r="H23473"/>
      <c r="I23473"/>
    </row>
    <row r="23474" spans="6:9">
      <c r="F23474" s="52"/>
      <c r="H23474"/>
      <c r="I23474"/>
    </row>
    <row r="23475" spans="6:9">
      <c r="F23475" s="52"/>
      <c r="H23475"/>
      <c r="I23475"/>
    </row>
    <row r="23476" spans="6:9">
      <c r="F23476" s="52"/>
      <c r="H23476"/>
      <c r="I23476"/>
    </row>
    <row r="23477" spans="6:9">
      <c r="F23477" s="52"/>
      <c r="H23477"/>
      <c r="I23477"/>
    </row>
    <row r="23478" spans="6:9">
      <c r="F23478" s="52"/>
      <c r="H23478"/>
      <c r="I23478"/>
    </row>
    <row r="23479" spans="6:9">
      <c r="F23479" s="52"/>
      <c r="H23479"/>
      <c r="I23479"/>
    </row>
    <row r="23480" spans="6:9">
      <c r="F23480" s="52"/>
      <c r="H23480"/>
      <c r="I23480"/>
    </row>
    <row r="23481" spans="6:9">
      <c r="F23481" s="52"/>
      <c r="H23481"/>
      <c r="I23481"/>
    </row>
    <row r="23482" spans="6:9">
      <c r="F23482" s="52"/>
      <c r="H23482"/>
      <c r="I23482"/>
    </row>
    <row r="23483" spans="6:9">
      <c r="F23483" s="52"/>
      <c r="H23483"/>
      <c r="I23483"/>
    </row>
    <row r="23484" spans="6:9">
      <c r="F23484" s="52"/>
      <c r="H23484"/>
      <c r="I23484"/>
    </row>
    <row r="23485" spans="6:9">
      <c r="F23485" s="52"/>
      <c r="H23485"/>
      <c r="I23485"/>
    </row>
    <row r="23486" spans="6:9">
      <c r="F23486" s="52"/>
      <c r="H23486"/>
      <c r="I23486"/>
    </row>
    <row r="23487" spans="6:9">
      <c r="F23487" s="52"/>
      <c r="H23487"/>
      <c r="I23487"/>
    </row>
    <row r="23488" spans="6:9">
      <c r="F23488" s="52"/>
      <c r="H23488"/>
      <c r="I23488"/>
    </row>
    <row r="23489" spans="6:9">
      <c r="F23489" s="52"/>
      <c r="H23489"/>
      <c r="I23489"/>
    </row>
    <row r="23490" spans="6:9">
      <c r="F23490" s="52"/>
      <c r="H23490"/>
      <c r="I23490"/>
    </row>
    <row r="23491" spans="6:9">
      <c r="F23491" s="52"/>
      <c r="H23491"/>
      <c r="I23491"/>
    </row>
    <row r="23492" spans="6:9">
      <c r="F23492" s="52"/>
      <c r="H23492"/>
      <c r="I23492"/>
    </row>
    <row r="23493" spans="6:9">
      <c r="F23493" s="52"/>
      <c r="H23493"/>
      <c r="I23493"/>
    </row>
    <row r="23494" spans="6:9">
      <c r="F23494" s="52"/>
      <c r="H23494"/>
      <c r="I23494"/>
    </row>
    <row r="23495" spans="6:9">
      <c r="F23495" s="52"/>
      <c r="H23495"/>
      <c r="I23495"/>
    </row>
    <row r="23496" spans="6:9">
      <c r="F23496" s="52"/>
      <c r="H23496"/>
      <c r="I23496"/>
    </row>
    <row r="23497" spans="6:9">
      <c r="F23497" s="52"/>
      <c r="H23497"/>
      <c r="I23497"/>
    </row>
    <row r="23498" spans="6:9">
      <c r="F23498" s="52"/>
      <c r="H23498"/>
      <c r="I23498"/>
    </row>
    <row r="23499" spans="6:9">
      <c r="F23499" s="52"/>
      <c r="H23499"/>
      <c r="I23499"/>
    </row>
    <row r="23500" spans="6:9">
      <c r="F23500" s="52"/>
      <c r="H23500"/>
      <c r="I23500"/>
    </row>
    <row r="23501" spans="6:9">
      <c r="F23501" s="52"/>
      <c r="H23501"/>
      <c r="I23501"/>
    </row>
    <row r="23502" spans="6:9">
      <c r="F23502" s="52"/>
      <c r="H23502"/>
      <c r="I23502"/>
    </row>
    <row r="23503" spans="6:9">
      <c r="F23503" s="52"/>
      <c r="H23503"/>
      <c r="I23503"/>
    </row>
    <row r="23504" spans="6:9">
      <c r="F23504" s="52"/>
      <c r="H23504"/>
      <c r="I23504"/>
    </row>
    <row r="23505" spans="6:9">
      <c r="F23505" s="52"/>
      <c r="H23505"/>
      <c r="I23505"/>
    </row>
    <row r="23506" spans="6:9">
      <c r="F23506" s="52"/>
      <c r="H23506"/>
      <c r="I23506"/>
    </row>
    <row r="23507" spans="6:9">
      <c r="F23507" s="52"/>
      <c r="H23507"/>
      <c r="I23507"/>
    </row>
    <row r="23508" spans="6:9">
      <c r="F23508" s="52"/>
      <c r="H23508"/>
      <c r="I23508"/>
    </row>
    <row r="23509" spans="6:9">
      <c r="F23509" s="52"/>
      <c r="H23509"/>
      <c r="I23509"/>
    </row>
    <row r="23510" spans="6:9">
      <c r="F23510" s="52"/>
      <c r="H23510"/>
      <c r="I23510"/>
    </row>
    <row r="23511" spans="6:9">
      <c r="F23511" s="52"/>
      <c r="H23511"/>
      <c r="I23511"/>
    </row>
    <row r="23512" spans="6:9">
      <c r="F23512" s="52"/>
      <c r="H23512"/>
      <c r="I23512"/>
    </row>
    <row r="23513" spans="6:9">
      <c r="F23513" s="52"/>
      <c r="H23513"/>
      <c r="I23513"/>
    </row>
    <row r="23514" spans="6:9">
      <c r="F23514" s="52"/>
      <c r="H23514"/>
      <c r="I23514"/>
    </row>
    <row r="23515" spans="6:9">
      <c r="F23515" s="52"/>
      <c r="H23515"/>
      <c r="I23515"/>
    </row>
    <row r="23516" spans="6:9">
      <c r="F23516" s="52"/>
      <c r="H23516"/>
      <c r="I23516"/>
    </row>
    <row r="23517" spans="6:9">
      <c r="F23517" s="52"/>
      <c r="H23517"/>
      <c r="I23517"/>
    </row>
    <row r="23518" spans="6:9">
      <c r="F23518" s="52"/>
      <c r="H23518"/>
      <c r="I23518"/>
    </row>
    <row r="23519" spans="6:9">
      <c r="F23519" s="52"/>
      <c r="H23519"/>
      <c r="I23519"/>
    </row>
    <row r="23520" spans="6:9">
      <c r="F23520" s="52"/>
      <c r="H23520"/>
      <c r="I23520"/>
    </row>
    <row r="23521" spans="6:9">
      <c r="F23521" s="52"/>
      <c r="H23521"/>
      <c r="I23521"/>
    </row>
    <row r="23522" spans="6:9">
      <c r="F23522" s="52"/>
      <c r="H23522"/>
      <c r="I23522"/>
    </row>
    <row r="23523" spans="6:9">
      <c r="F23523" s="52"/>
      <c r="H23523"/>
      <c r="I23523"/>
    </row>
    <row r="23524" spans="6:9">
      <c r="F23524" s="52"/>
      <c r="H23524"/>
      <c r="I23524"/>
    </row>
    <row r="23525" spans="6:9">
      <c r="F23525" s="52"/>
      <c r="H23525"/>
      <c r="I23525"/>
    </row>
    <row r="23526" spans="6:9">
      <c r="F23526" s="52"/>
      <c r="H23526"/>
      <c r="I23526"/>
    </row>
    <row r="23527" spans="6:9">
      <c r="F23527" s="52"/>
      <c r="H23527"/>
      <c r="I23527"/>
    </row>
    <row r="23528" spans="6:9">
      <c r="F23528" s="52"/>
      <c r="H23528"/>
      <c r="I23528"/>
    </row>
    <row r="23529" spans="6:9">
      <c r="F23529" s="52"/>
      <c r="H23529"/>
      <c r="I23529"/>
    </row>
    <row r="23530" spans="6:9">
      <c r="F23530" s="52"/>
      <c r="H23530"/>
      <c r="I23530"/>
    </row>
    <row r="23531" spans="6:9">
      <c r="F23531" s="52"/>
      <c r="H23531"/>
      <c r="I23531"/>
    </row>
    <row r="23532" spans="6:9">
      <c r="F23532" s="52"/>
      <c r="H23532"/>
      <c r="I23532"/>
    </row>
    <row r="23533" spans="6:9">
      <c r="F23533" s="52"/>
      <c r="H23533"/>
      <c r="I23533"/>
    </row>
    <row r="23534" spans="6:9">
      <c r="F23534" s="52"/>
      <c r="H23534"/>
      <c r="I23534"/>
    </row>
    <row r="23535" spans="6:9">
      <c r="F23535" s="52"/>
      <c r="H23535"/>
      <c r="I23535"/>
    </row>
    <row r="23536" spans="6:9">
      <c r="F23536" s="52"/>
      <c r="H23536"/>
      <c r="I23536"/>
    </row>
    <row r="23537" spans="6:9">
      <c r="F23537" s="52"/>
      <c r="H23537"/>
      <c r="I23537"/>
    </row>
    <row r="23538" spans="6:9">
      <c r="F23538" s="52"/>
      <c r="H23538"/>
      <c r="I23538"/>
    </row>
    <row r="23539" spans="6:9">
      <c r="F23539" s="52"/>
      <c r="H23539"/>
      <c r="I23539"/>
    </row>
    <row r="23540" spans="6:9">
      <c r="F23540" s="52"/>
      <c r="H23540"/>
      <c r="I23540"/>
    </row>
    <row r="23541" spans="6:9">
      <c r="F23541" s="52"/>
      <c r="H23541"/>
      <c r="I23541"/>
    </row>
    <row r="23542" spans="6:9">
      <c r="F23542" s="52"/>
      <c r="H23542"/>
      <c r="I23542"/>
    </row>
    <row r="23543" spans="6:9">
      <c r="F23543" s="52"/>
      <c r="H23543"/>
      <c r="I23543"/>
    </row>
    <row r="23544" spans="6:9">
      <c r="F23544" s="52"/>
      <c r="H23544"/>
      <c r="I23544"/>
    </row>
    <row r="23545" spans="6:9">
      <c r="F23545" s="52"/>
      <c r="H23545"/>
      <c r="I23545"/>
    </row>
    <row r="23546" spans="6:9">
      <c r="F23546" s="52"/>
      <c r="H23546"/>
      <c r="I23546"/>
    </row>
    <row r="23547" spans="6:9">
      <c r="F23547" s="52"/>
      <c r="H23547"/>
      <c r="I23547"/>
    </row>
    <row r="23548" spans="6:9">
      <c r="F23548" s="52"/>
      <c r="H23548"/>
      <c r="I23548"/>
    </row>
    <row r="23549" spans="6:9">
      <c r="F23549" s="52"/>
      <c r="H23549"/>
      <c r="I23549"/>
    </row>
    <row r="23550" spans="6:9">
      <c r="F23550" s="52"/>
      <c r="H23550"/>
      <c r="I23550"/>
    </row>
    <row r="23551" spans="6:9">
      <c r="F23551" s="52"/>
      <c r="H23551"/>
      <c r="I23551"/>
    </row>
    <row r="23552" spans="6:9">
      <c r="F23552" s="52"/>
      <c r="H23552"/>
      <c r="I23552"/>
    </row>
    <row r="23553" spans="6:9">
      <c r="F23553" s="52"/>
      <c r="H23553"/>
      <c r="I23553"/>
    </row>
    <row r="23554" spans="6:9">
      <c r="F23554" s="52"/>
      <c r="H23554"/>
      <c r="I23554"/>
    </row>
    <row r="23555" spans="6:9">
      <c r="F23555" s="52"/>
      <c r="H23555"/>
      <c r="I23555"/>
    </row>
    <row r="23556" spans="6:9">
      <c r="F23556" s="52"/>
      <c r="H23556"/>
      <c r="I23556"/>
    </row>
    <row r="23557" spans="6:9">
      <c r="F23557" s="52"/>
      <c r="H23557"/>
      <c r="I23557"/>
    </row>
    <row r="23558" spans="6:9">
      <c r="F23558" s="52"/>
      <c r="H23558"/>
      <c r="I23558"/>
    </row>
    <row r="23559" spans="6:9">
      <c r="F23559" s="52"/>
      <c r="H23559"/>
      <c r="I23559"/>
    </row>
    <row r="23560" spans="6:9">
      <c r="F23560" s="52"/>
      <c r="H23560"/>
      <c r="I23560"/>
    </row>
    <row r="23561" spans="6:9">
      <c r="F23561" s="52"/>
      <c r="H23561"/>
      <c r="I23561"/>
    </row>
    <row r="23562" spans="6:9">
      <c r="F23562" s="52"/>
      <c r="H23562"/>
      <c r="I23562"/>
    </row>
    <row r="23563" spans="6:9">
      <c r="F23563" s="52"/>
      <c r="H23563"/>
      <c r="I23563"/>
    </row>
    <row r="23564" spans="6:9">
      <c r="F23564" s="52"/>
      <c r="H23564"/>
      <c r="I23564"/>
    </row>
    <row r="23565" spans="6:9">
      <c r="F23565" s="52"/>
      <c r="H23565"/>
      <c r="I23565"/>
    </row>
    <row r="23566" spans="6:9">
      <c r="F23566" s="52"/>
      <c r="H23566"/>
      <c r="I23566"/>
    </row>
    <row r="23567" spans="6:9">
      <c r="F23567" s="52"/>
      <c r="H23567"/>
      <c r="I23567"/>
    </row>
    <row r="23568" spans="6:9">
      <c r="F23568" s="52"/>
      <c r="H23568"/>
      <c r="I23568"/>
    </row>
    <row r="23569" spans="6:9">
      <c r="F23569" s="52"/>
      <c r="H23569"/>
      <c r="I23569"/>
    </row>
    <row r="23570" spans="6:9">
      <c r="F23570" s="52"/>
      <c r="H23570"/>
      <c r="I23570"/>
    </row>
    <row r="23571" spans="6:9">
      <c r="F23571" s="52"/>
      <c r="H23571"/>
      <c r="I23571"/>
    </row>
    <row r="23572" spans="6:9">
      <c r="F23572" s="52"/>
      <c r="H23572"/>
      <c r="I23572"/>
    </row>
    <row r="23573" spans="6:9">
      <c r="F23573" s="52"/>
      <c r="H23573"/>
      <c r="I23573"/>
    </row>
    <row r="23574" spans="6:9">
      <c r="F23574" s="52"/>
      <c r="H23574"/>
      <c r="I23574"/>
    </row>
    <row r="23575" spans="6:9">
      <c r="F23575" s="52"/>
      <c r="H23575"/>
      <c r="I23575"/>
    </row>
    <row r="23576" spans="6:9">
      <c r="F23576" s="52"/>
      <c r="H23576"/>
      <c r="I23576"/>
    </row>
    <row r="23577" spans="6:9">
      <c r="F23577" s="52"/>
      <c r="H23577"/>
      <c r="I23577"/>
    </row>
    <row r="23578" spans="6:9">
      <c r="F23578" s="52"/>
      <c r="H23578"/>
      <c r="I23578"/>
    </row>
    <row r="23579" spans="6:9">
      <c r="F23579" s="52"/>
      <c r="H23579"/>
      <c r="I23579"/>
    </row>
    <row r="23580" spans="6:9">
      <c r="F23580" s="52"/>
      <c r="H23580"/>
      <c r="I23580"/>
    </row>
    <row r="23581" spans="6:9">
      <c r="F23581" s="52"/>
      <c r="H23581"/>
      <c r="I23581"/>
    </row>
    <row r="23582" spans="6:9">
      <c r="F23582" s="52"/>
      <c r="H23582"/>
      <c r="I23582"/>
    </row>
    <row r="23583" spans="6:9">
      <c r="F23583" s="52"/>
      <c r="H23583"/>
      <c r="I23583"/>
    </row>
    <row r="23584" spans="6:9">
      <c r="F23584" s="52"/>
      <c r="H23584"/>
      <c r="I23584"/>
    </row>
    <row r="23585" spans="6:9">
      <c r="F23585" s="52"/>
      <c r="H23585"/>
      <c r="I23585"/>
    </row>
    <row r="23586" spans="6:9">
      <c r="F23586" s="52"/>
      <c r="H23586"/>
      <c r="I23586"/>
    </row>
    <row r="23587" spans="6:9">
      <c r="F23587" s="52"/>
      <c r="H23587"/>
      <c r="I23587"/>
    </row>
    <row r="23588" spans="6:9">
      <c r="F23588" s="52"/>
      <c r="H23588"/>
      <c r="I23588"/>
    </row>
    <row r="23589" spans="6:9">
      <c r="F23589" s="52"/>
      <c r="H23589"/>
      <c r="I23589"/>
    </row>
    <row r="23590" spans="6:9">
      <c r="F23590" s="52"/>
      <c r="H23590"/>
      <c r="I23590"/>
    </row>
    <row r="23591" spans="6:9">
      <c r="F23591" s="52"/>
      <c r="H23591"/>
      <c r="I23591"/>
    </row>
    <row r="23592" spans="6:9">
      <c r="F23592" s="52"/>
      <c r="H23592"/>
      <c r="I23592"/>
    </row>
    <row r="23593" spans="6:9">
      <c r="F23593" s="52"/>
      <c r="H23593"/>
      <c r="I23593"/>
    </row>
    <row r="23594" spans="6:9">
      <c r="F23594" s="52"/>
      <c r="H23594"/>
      <c r="I23594"/>
    </row>
    <row r="23595" spans="6:9">
      <c r="F23595" s="52"/>
      <c r="H23595"/>
      <c r="I23595"/>
    </row>
    <row r="23596" spans="6:9">
      <c r="F23596" s="52"/>
      <c r="H23596"/>
      <c r="I23596"/>
    </row>
    <row r="23597" spans="6:9">
      <c r="F23597" s="52"/>
      <c r="H23597"/>
      <c r="I23597"/>
    </row>
    <row r="23598" spans="6:9">
      <c r="F23598" s="52"/>
      <c r="H23598"/>
      <c r="I23598"/>
    </row>
    <row r="23599" spans="6:9">
      <c r="F23599" s="52"/>
      <c r="H23599"/>
      <c r="I23599"/>
    </row>
    <row r="23600" spans="6:9">
      <c r="F23600" s="52"/>
      <c r="H23600"/>
      <c r="I23600"/>
    </row>
    <row r="23601" spans="6:9">
      <c r="F23601" s="52"/>
      <c r="H23601"/>
      <c r="I23601"/>
    </row>
    <row r="23602" spans="6:9">
      <c r="F23602" s="52"/>
      <c r="H23602"/>
      <c r="I23602"/>
    </row>
    <row r="23603" spans="6:9">
      <c r="F23603" s="52"/>
      <c r="H23603"/>
      <c r="I23603"/>
    </row>
    <row r="23604" spans="6:9">
      <c r="F23604" s="52"/>
      <c r="H23604"/>
      <c r="I23604"/>
    </row>
    <row r="23605" spans="6:9">
      <c r="F23605" s="52"/>
      <c r="H23605"/>
      <c r="I23605"/>
    </row>
    <row r="23606" spans="6:9">
      <c r="F23606" s="52"/>
      <c r="H23606"/>
      <c r="I23606"/>
    </row>
    <row r="23607" spans="6:9">
      <c r="F23607" s="52"/>
      <c r="H23607"/>
      <c r="I23607"/>
    </row>
    <row r="23608" spans="6:9">
      <c r="F23608" s="52"/>
      <c r="H23608"/>
      <c r="I23608"/>
    </row>
    <row r="23609" spans="6:9">
      <c r="F23609" s="52"/>
      <c r="H23609"/>
      <c r="I23609"/>
    </row>
    <row r="23610" spans="6:9">
      <c r="F23610" s="52"/>
      <c r="H23610"/>
      <c r="I23610"/>
    </row>
    <row r="23611" spans="6:9">
      <c r="F23611" s="52"/>
      <c r="H23611"/>
      <c r="I23611"/>
    </row>
    <row r="23612" spans="6:9">
      <c r="F23612" s="52"/>
      <c r="H23612"/>
      <c r="I23612"/>
    </row>
    <row r="23613" spans="6:9">
      <c r="F23613" s="52"/>
      <c r="H23613"/>
      <c r="I23613"/>
    </row>
    <row r="23614" spans="6:9">
      <c r="F23614" s="52"/>
      <c r="H23614"/>
      <c r="I23614"/>
    </row>
    <row r="23615" spans="6:9">
      <c r="F23615" s="52"/>
      <c r="H23615"/>
      <c r="I23615"/>
    </row>
    <row r="23616" spans="6:9">
      <c r="F23616" s="52"/>
      <c r="H23616"/>
      <c r="I23616"/>
    </row>
    <row r="23617" spans="6:9">
      <c r="F23617" s="52"/>
      <c r="H23617"/>
      <c r="I23617"/>
    </row>
    <row r="23618" spans="6:9">
      <c r="F23618" s="52"/>
      <c r="H23618"/>
      <c r="I23618"/>
    </row>
    <row r="23619" spans="6:9">
      <c r="F23619" s="52"/>
      <c r="H23619"/>
      <c r="I23619"/>
    </row>
    <row r="23620" spans="6:9">
      <c r="F23620" s="52"/>
      <c r="H23620"/>
      <c r="I23620"/>
    </row>
    <row r="23621" spans="6:9">
      <c r="F23621" s="52"/>
      <c r="H23621"/>
      <c r="I23621"/>
    </row>
    <row r="23622" spans="6:9">
      <c r="F23622" s="52"/>
      <c r="H23622"/>
      <c r="I23622"/>
    </row>
    <row r="23623" spans="6:9">
      <c r="F23623" s="52"/>
      <c r="H23623"/>
      <c r="I23623"/>
    </row>
    <row r="23624" spans="6:9">
      <c r="F23624" s="52"/>
      <c r="H23624"/>
      <c r="I23624"/>
    </row>
    <row r="23625" spans="6:9">
      <c r="F23625" s="52"/>
      <c r="H23625"/>
      <c r="I23625"/>
    </row>
    <row r="23626" spans="6:9">
      <c r="F23626" s="52"/>
      <c r="H23626"/>
      <c r="I23626"/>
    </row>
    <row r="23627" spans="6:9">
      <c r="F23627" s="52"/>
      <c r="H23627"/>
      <c r="I23627"/>
    </row>
    <row r="23628" spans="6:9">
      <c r="F23628" s="52"/>
      <c r="H23628"/>
      <c r="I23628"/>
    </row>
    <row r="23629" spans="6:9">
      <c r="F23629" s="52"/>
      <c r="H23629"/>
      <c r="I23629"/>
    </row>
    <row r="23630" spans="6:9">
      <c r="F23630" s="52"/>
      <c r="H23630"/>
      <c r="I23630"/>
    </row>
    <row r="23631" spans="6:9">
      <c r="F23631" s="52"/>
      <c r="H23631"/>
      <c r="I23631"/>
    </row>
    <row r="23632" spans="6:9">
      <c r="F23632" s="52"/>
      <c r="H23632"/>
      <c r="I23632"/>
    </row>
    <row r="23633" spans="6:9">
      <c r="F23633" s="52"/>
      <c r="H23633"/>
      <c r="I23633"/>
    </row>
    <row r="23634" spans="6:9">
      <c r="F23634" s="52"/>
      <c r="H23634"/>
      <c r="I23634"/>
    </row>
    <row r="23635" spans="6:9">
      <c r="F23635" s="52"/>
      <c r="H23635"/>
      <c r="I23635"/>
    </row>
    <row r="23636" spans="6:9">
      <c r="F23636" s="52"/>
      <c r="H23636"/>
      <c r="I23636"/>
    </row>
    <row r="23637" spans="6:9">
      <c r="F23637" s="52"/>
      <c r="H23637"/>
      <c r="I23637"/>
    </row>
    <row r="23638" spans="6:9">
      <c r="F23638" s="52"/>
      <c r="H23638"/>
      <c r="I23638"/>
    </row>
    <row r="23639" spans="6:9">
      <c r="F23639" s="52"/>
      <c r="H23639"/>
      <c r="I23639"/>
    </row>
    <row r="23640" spans="6:9">
      <c r="F23640" s="52"/>
      <c r="H23640"/>
      <c r="I23640"/>
    </row>
    <row r="23641" spans="6:9">
      <c r="F23641" s="52"/>
      <c r="H23641"/>
      <c r="I23641"/>
    </row>
    <row r="23642" spans="6:9">
      <c r="F23642" s="52"/>
      <c r="H23642"/>
      <c r="I23642"/>
    </row>
    <row r="23643" spans="6:9">
      <c r="F23643" s="52"/>
      <c r="H23643"/>
      <c r="I23643"/>
    </row>
    <row r="23644" spans="6:9">
      <c r="F23644" s="52"/>
      <c r="H23644"/>
      <c r="I23644"/>
    </row>
    <row r="23645" spans="6:9">
      <c r="F23645" s="52"/>
      <c r="H23645"/>
      <c r="I23645"/>
    </row>
    <row r="23646" spans="6:9">
      <c r="F23646" s="52"/>
      <c r="H23646"/>
      <c r="I23646"/>
    </row>
    <row r="23647" spans="6:9">
      <c r="F23647" s="52"/>
      <c r="H23647"/>
      <c r="I23647"/>
    </row>
    <row r="23648" spans="6:9">
      <c r="F23648" s="52"/>
      <c r="H23648"/>
      <c r="I23648"/>
    </row>
    <row r="23649" spans="6:9">
      <c r="F23649" s="52"/>
      <c r="H23649"/>
      <c r="I23649"/>
    </row>
    <row r="23650" spans="6:9">
      <c r="F23650" s="52"/>
      <c r="H23650"/>
      <c r="I23650"/>
    </row>
    <row r="23651" spans="6:9">
      <c r="F23651" s="52"/>
      <c r="H23651"/>
      <c r="I23651"/>
    </row>
    <row r="23652" spans="6:9">
      <c r="F23652" s="52"/>
      <c r="H23652"/>
      <c r="I23652"/>
    </row>
    <row r="23653" spans="6:9">
      <c r="F23653" s="52"/>
      <c r="H23653"/>
      <c r="I23653"/>
    </row>
    <row r="23654" spans="6:9">
      <c r="F23654" s="52"/>
      <c r="H23654"/>
      <c r="I23654"/>
    </row>
    <row r="23655" spans="6:9">
      <c r="F23655" s="52"/>
      <c r="H23655"/>
      <c r="I23655"/>
    </row>
    <row r="23656" spans="6:9">
      <c r="F23656" s="52"/>
      <c r="H23656"/>
      <c r="I23656"/>
    </row>
    <row r="23657" spans="6:9">
      <c r="F23657" s="52"/>
      <c r="H23657"/>
      <c r="I23657"/>
    </row>
    <row r="23658" spans="6:9">
      <c r="F23658" s="52"/>
      <c r="H23658"/>
      <c r="I23658"/>
    </row>
    <row r="23659" spans="6:9">
      <c r="F23659" s="52"/>
      <c r="H23659"/>
      <c r="I23659"/>
    </row>
    <row r="23660" spans="6:9">
      <c r="F23660" s="52"/>
      <c r="H23660"/>
      <c r="I23660"/>
    </row>
    <row r="23661" spans="6:9">
      <c r="F23661" s="52"/>
      <c r="H23661"/>
      <c r="I23661"/>
    </row>
    <row r="23662" spans="6:9">
      <c r="F23662" s="52"/>
      <c r="H23662"/>
      <c r="I23662"/>
    </row>
    <row r="23663" spans="6:9">
      <c r="F23663" s="52"/>
      <c r="H23663"/>
      <c r="I23663"/>
    </row>
    <row r="23664" spans="6:9">
      <c r="F23664" s="52"/>
      <c r="H23664"/>
      <c r="I23664"/>
    </row>
    <row r="23665" spans="6:9">
      <c r="F23665" s="52"/>
      <c r="H23665"/>
      <c r="I23665"/>
    </row>
    <row r="23666" spans="6:9">
      <c r="F23666" s="52"/>
      <c r="H23666"/>
      <c r="I23666"/>
    </row>
    <row r="23667" spans="6:9">
      <c r="F23667" s="52"/>
      <c r="H23667"/>
      <c r="I23667"/>
    </row>
    <row r="23668" spans="6:9">
      <c r="F23668" s="52"/>
      <c r="H23668"/>
      <c r="I23668"/>
    </row>
    <row r="23669" spans="6:9">
      <c r="F23669" s="52"/>
      <c r="H23669"/>
      <c r="I23669"/>
    </row>
    <row r="23670" spans="6:9">
      <c r="F23670" s="52"/>
      <c r="H23670"/>
      <c r="I23670"/>
    </row>
    <row r="23671" spans="6:9">
      <c r="F23671" s="52"/>
      <c r="H23671"/>
      <c r="I23671"/>
    </row>
    <row r="23672" spans="6:9">
      <c r="F23672" s="52"/>
      <c r="H23672"/>
      <c r="I23672"/>
    </row>
    <row r="23673" spans="6:9">
      <c r="F23673" s="52"/>
      <c r="H23673"/>
      <c r="I23673"/>
    </row>
    <row r="23674" spans="6:9">
      <c r="F23674" s="52"/>
      <c r="H23674"/>
      <c r="I23674"/>
    </row>
    <row r="23675" spans="6:9">
      <c r="F23675" s="52"/>
      <c r="H23675"/>
      <c r="I23675"/>
    </row>
    <row r="23676" spans="6:9">
      <c r="F23676" s="52"/>
      <c r="H23676"/>
      <c r="I23676"/>
    </row>
    <row r="23677" spans="6:9">
      <c r="F23677" s="52"/>
      <c r="H23677"/>
      <c r="I23677"/>
    </row>
    <row r="23678" spans="6:9">
      <c r="F23678" s="52"/>
      <c r="H23678"/>
      <c r="I23678"/>
    </row>
    <row r="23679" spans="6:9">
      <c r="F23679" s="52"/>
      <c r="H23679"/>
      <c r="I23679"/>
    </row>
    <row r="23680" spans="6:9">
      <c r="F23680" s="52"/>
      <c r="H23680"/>
      <c r="I23680"/>
    </row>
    <row r="23681" spans="6:9">
      <c r="F23681" s="52"/>
      <c r="H23681"/>
      <c r="I23681"/>
    </row>
    <row r="23682" spans="6:9">
      <c r="F23682" s="52"/>
      <c r="H23682"/>
      <c r="I23682"/>
    </row>
    <row r="23683" spans="6:9">
      <c r="F23683" s="52"/>
      <c r="H23683"/>
      <c r="I23683"/>
    </row>
    <row r="23684" spans="6:9">
      <c r="F23684" s="52"/>
      <c r="H23684"/>
      <c r="I23684"/>
    </row>
    <row r="23685" spans="6:9">
      <c r="F23685" s="52"/>
      <c r="H23685"/>
      <c r="I23685"/>
    </row>
    <row r="23686" spans="6:9">
      <c r="F23686" s="52"/>
      <c r="H23686"/>
      <c r="I23686"/>
    </row>
    <row r="23687" spans="6:9">
      <c r="F23687" s="52"/>
      <c r="H23687"/>
      <c r="I23687"/>
    </row>
    <row r="23688" spans="6:9">
      <c r="F23688" s="52"/>
      <c r="H23688"/>
      <c r="I23688"/>
    </row>
    <row r="23689" spans="6:9">
      <c r="F23689" s="52"/>
      <c r="H23689"/>
      <c r="I23689"/>
    </row>
    <row r="23690" spans="6:9">
      <c r="F23690" s="52"/>
      <c r="H23690"/>
      <c r="I23690"/>
    </row>
    <row r="23691" spans="6:9">
      <c r="F23691" s="52"/>
      <c r="H23691"/>
      <c r="I23691"/>
    </row>
    <row r="23692" spans="6:9">
      <c r="F23692" s="52"/>
      <c r="H23692"/>
      <c r="I23692"/>
    </row>
    <row r="23693" spans="6:9">
      <c r="F23693" s="52"/>
      <c r="H23693"/>
      <c r="I23693"/>
    </row>
    <row r="23694" spans="6:9">
      <c r="F23694" s="52"/>
      <c r="H23694"/>
      <c r="I23694"/>
    </row>
    <row r="23695" spans="6:9">
      <c r="F23695" s="52"/>
      <c r="H23695"/>
      <c r="I23695"/>
    </row>
    <row r="23696" spans="6:9">
      <c r="F23696" s="52"/>
      <c r="H23696"/>
      <c r="I23696"/>
    </row>
    <row r="23697" spans="6:9">
      <c r="F23697" s="52"/>
      <c r="H23697"/>
      <c r="I23697"/>
    </row>
    <row r="23698" spans="6:9">
      <c r="F23698" s="52"/>
      <c r="H23698"/>
      <c r="I23698"/>
    </row>
    <row r="23699" spans="6:9">
      <c r="F23699" s="52"/>
      <c r="H23699"/>
      <c r="I23699"/>
    </row>
    <row r="23700" spans="6:9">
      <c r="F23700" s="52"/>
      <c r="H23700"/>
      <c r="I23700"/>
    </row>
    <row r="23701" spans="6:9">
      <c r="F23701" s="52"/>
      <c r="H23701"/>
      <c r="I23701"/>
    </row>
    <row r="23702" spans="6:9">
      <c r="F23702" s="52"/>
      <c r="H23702"/>
      <c r="I23702"/>
    </row>
    <row r="23703" spans="6:9">
      <c r="F23703" s="52"/>
      <c r="H23703"/>
      <c r="I23703"/>
    </row>
    <row r="23704" spans="6:9">
      <c r="F23704" s="52"/>
      <c r="H23704"/>
      <c r="I23704"/>
    </row>
    <row r="23705" spans="6:9">
      <c r="F23705" s="52"/>
      <c r="H23705"/>
      <c r="I23705"/>
    </row>
    <row r="23706" spans="6:9">
      <c r="F23706" s="52"/>
      <c r="H23706"/>
      <c r="I23706"/>
    </row>
    <row r="23707" spans="6:9">
      <c r="F23707" s="52"/>
      <c r="H23707"/>
      <c r="I23707"/>
    </row>
    <row r="23708" spans="6:9">
      <c r="F23708" s="52"/>
      <c r="H23708"/>
      <c r="I23708"/>
    </row>
    <row r="23709" spans="6:9">
      <c r="F23709" s="52"/>
      <c r="H23709"/>
      <c r="I23709"/>
    </row>
    <row r="23710" spans="6:9">
      <c r="F23710" s="52"/>
      <c r="H23710"/>
      <c r="I23710"/>
    </row>
    <row r="23711" spans="6:9">
      <c r="F23711" s="52"/>
      <c r="H23711"/>
      <c r="I23711"/>
    </row>
    <row r="23712" spans="6:9">
      <c r="F23712" s="52"/>
      <c r="H23712"/>
      <c r="I23712"/>
    </row>
    <row r="23713" spans="6:9">
      <c r="F23713" s="52"/>
      <c r="H23713"/>
      <c r="I23713"/>
    </row>
    <row r="23714" spans="6:9">
      <c r="F23714" s="52"/>
      <c r="H23714"/>
      <c r="I23714"/>
    </row>
    <row r="23715" spans="6:9">
      <c r="F23715" s="52"/>
      <c r="H23715"/>
      <c r="I23715"/>
    </row>
    <row r="23716" spans="6:9">
      <c r="F23716" s="52"/>
      <c r="H23716"/>
      <c r="I23716"/>
    </row>
    <row r="23717" spans="6:9">
      <c r="F23717" s="52"/>
      <c r="H23717"/>
      <c r="I23717"/>
    </row>
    <row r="23718" spans="6:9">
      <c r="F23718" s="52"/>
      <c r="H23718"/>
      <c r="I23718"/>
    </row>
    <row r="23719" spans="6:9">
      <c r="F23719" s="52"/>
      <c r="H23719"/>
      <c r="I23719"/>
    </row>
    <row r="23720" spans="6:9">
      <c r="F23720" s="52"/>
      <c r="H23720"/>
      <c r="I23720"/>
    </row>
    <row r="23721" spans="6:9">
      <c r="F23721" s="52"/>
      <c r="H23721"/>
      <c r="I23721"/>
    </row>
    <row r="23722" spans="6:9">
      <c r="F23722" s="52"/>
      <c r="H23722"/>
      <c r="I23722"/>
    </row>
    <row r="23723" spans="6:9">
      <c r="F23723" s="52"/>
      <c r="H23723"/>
      <c r="I23723"/>
    </row>
    <row r="23724" spans="6:9">
      <c r="F23724" s="52"/>
      <c r="H23724"/>
      <c r="I23724"/>
    </row>
    <row r="23725" spans="6:9">
      <c r="F23725" s="52"/>
      <c r="H23725"/>
      <c r="I23725"/>
    </row>
    <row r="23726" spans="6:9">
      <c r="F23726" s="52"/>
      <c r="H23726"/>
      <c r="I23726"/>
    </row>
    <row r="23727" spans="6:9">
      <c r="F23727" s="52"/>
      <c r="H23727"/>
      <c r="I23727"/>
    </row>
    <row r="23728" spans="6:9">
      <c r="F23728" s="52"/>
      <c r="H23728"/>
      <c r="I23728"/>
    </row>
    <row r="23729" spans="6:9">
      <c r="F23729" s="52"/>
      <c r="H23729"/>
      <c r="I23729"/>
    </row>
    <row r="23730" spans="6:9">
      <c r="F23730" s="52"/>
      <c r="H23730"/>
      <c r="I23730"/>
    </row>
    <row r="23731" spans="6:9">
      <c r="F23731" s="52"/>
      <c r="H23731"/>
      <c r="I23731"/>
    </row>
    <row r="23732" spans="6:9">
      <c r="F23732" s="52"/>
      <c r="H23732"/>
      <c r="I23732"/>
    </row>
    <row r="23733" spans="6:9">
      <c r="F23733" s="52"/>
      <c r="H23733"/>
      <c r="I23733"/>
    </row>
    <row r="23734" spans="6:9">
      <c r="F23734" s="52"/>
      <c r="H23734"/>
      <c r="I23734"/>
    </row>
    <row r="23735" spans="6:9">
      <c r="F23735" s="52"/>
      <c r="H23735"/>
      <c r="I23735"/>
    </row>
    <row r="23736" spans="6:9">
      <c r="F23736" s="52"/>
      <c r="H23736"/>
      <c r="I23736"/>
    </row>
    <row r="23737" spans="6:9">
      <c r="F23737" s="52"/>
      <c r="H23737"/>
      <c r="I23737"/>
    </row>
    <row r="23738" spans="6:9">
      <c r="F23738" s="52"/>
      <c r="H23738"/>
      <c r="I23738"/>
    </row>
    <row r="23739" spans="6:9">
      <c r="F23739" s="52"/>
      <c r="H23739"/>
      <c r="I23739"/>
    </row>
    <row r="23740" spans="6:9">
      <c r="F23740" s="52"/>
      <c r="H23740"/>
      <c r="I23740"/>
    </row>
    <row r="23741" spans="6:9">
      <c r="F23741" s="52"/>
      <c r="H23741"/>
      <c r="I23741"/>
    </row>
    <row r="23742" spans="6:9">
      <c r="F23742" s="52"/>
      <c r="H23742"/>
      <c r="I23742"/>
    </row>
    <row r="23743" spans="6:9">
      <c r="F23743" s="52"/>
      <c r="H23743"/>
      <c r="I23743"/>
    </row>
    <row r="23744" spans="6:9">
      <c r="F23744" s="52"/>
      <c r="H23744"/>
      <c r="I23744"/>
    </row>
    <row r="23745" spans="6:9">
      <c r="F23745" s="52"/>
      <c r="H23745"/>
      <c r="I23745"/>
    </row>
    <row r="23746" spans="6:9">
      <c r="F23746" s="52"/>
      <c r="H23746"/>
      <c r="I23746"/>
    </row>
    <row r="23747" spans="6:9">
      <c r="F23747" s="52"/>
      <c r="H23747"/>
      <c r="I23747"/>
    </row>
    <row r="23748" spans="6:9">
      <c r="F23748" s="52"/>
      <c r="H23748"/>
      <c r="I23748"/>
    </row>
    <row r="23749" spans="6:9">
      <c r="F23749" s="52"/>
      <c r="H23749"/>
      <c r="I23749"/>
    </row>
    <row r="23750" spans="6:9">
      <c r="F23750" s="52"/>
      <c r="H23750"/>
      <c r="I23750"/>
    </row>
    <row r="23751" spans="6:9">
      <c r="F23751" s="52"/>
      <c r="H23751"/>
      <c r="I23751"/>
    </row>
    <row r="23752" spans="6:9">
      <c r="F23752" s="52"/>
      <c r="H23752"/>
      <c r="I23752"/>
    </row>
    <row r="23753" spans="6:9">
      <c r="F23753" s="52"/>
      <c r="H23753"/>
      <c r="I23753"/>
    </row>
    <row r="23754" spans="6:9">
      <c r="F23754" s="52"/>
      <c r="H23754"/>
      <c r="I23754"/>
    </row>
    <row r="23755" spans="6:9">
      <c r="F23755" s="52"/>
      <c r="H23755"/>
      <c r="I23755"/>
    </row>
    <row r="23756" spans="6:9">
      <c r="F23756" s="52"/>
      <c r="H23756"/>
      <c r="I23756"/>
    </row>
    <row r="23757" spans="6:9">
      <c r="F23757" s="52"/>
      <c r="H23757"/>
      <c r="I23757"/>
    </row>
    <row r="23758" spans="6:9">
      <c r="F23758" s="52"/>
      <c r="H23758"/>
      <c r="I23758"/>
    </row>
    <row r="23759" spans="6:9">
      <c r="F23759" s="52"/>
      <c r="H23759"/>
      <c r="I23759"/>
    </row>
    <row r="23760" spans="6:9">
      <c r="F23760" s="52"/>
      <c r="H23760"/>
      <c r="I23760"/>
    </row>
    <row r="23761" spans="6:9">
      <c r="F23761" s="52"/>
      <c r="H23761"/>
      <c r="I23761"/>
    </row>
    <row r="23762" spans="6:9">
      <c r="F23762" s="52"/>
      <c r="H23762"/>
      <c r="I23762"/>
    </row>
    <row r="23763" spans="6:9">
      <c r="F23763" s="52"/>
      <c r="H23763"/>
      <c r="I23763"/>
    </row>
    <row r="23764" spans="6:9">
      <c r="F23764" s="52"/>
      <c r="H23764"/>
      <c r="I23764"/>
    </row>
    <row r="23765" spans="6:9">
      <c r="F23765" s="52"/>
      <c r="H23765"/>
      <c r="I23765"/>
    </row>
    <row r="23766" spans="6:9">
      <c r="F23766" s="52"/>
      <c r="H23766"/>
      <c r="I23766"/>
    </row>
    <row r="23767" spans="6:9">
      <c r="F23767" s="52"/>
      <c r="H23767"/>
      <c r="I23767"/>
    </row>
    <row r="23768" spans="6:9">
      <c r="F23768" s="52"/>
      <c r="H23768"/>
      <c r="I23768"/>
    </row>
    <row r="23769" spans="6:9">
      <c r="F23769" s="52"/>
      <c r="H23769"/>
      <c r="I23769"/>
    </row>
    <row r="23770" spans="6:9">
      <c r="F23770" s="52"/>
      <c r="H23770"/>
      <c r="I23770"/>
    </row>
    <row r="23771" spans="6:9">
      <c r="F23771" s="52"/>
      <c r="H23771"/>
      <c r="I23771"/>
    </row>
    <row r="23772" spans="6:9">
      <c r="F23772" s="52"/>
      <c r="H23772"/>
      <c r="I23772"/>
    </row>
    <row r="23773" spans="6:9">
      <c r="F23773" s="52"/>
      <c r="H23773"/>
      <c r="I23773"/>
    </row>
    <row r="23774" spans="6:9">
      <c r="F23774" s="52"/>
      <c r="H23774"/>
      <c r="I23774"/>
    </row>
    <row r="23775" spans="6:9">
      <c r="F23775" s="52"/>
      <c r="H23775"/>
      <c r="I23775"/>
    </row>
    <row r="23776" spans="6:9">
      <c r="F23776" s="52"/>
      <c r="H23776"/>
      <c r="I23776"/>
    </row>
    <row r="23777" spans="6:9">
      <c r="F23777" s="52"/>
      <c r="H23777"/>
      <c r="I23777"/>
    </row>
    <row r="23778" spans="6:9">
      <c r="F23778" s="52"/>
      <c r="H23778"/>
      <c r="I23778"/>
    </row>
    <row r="23779" spans="6:9">
      <c r="F23779" s="52"/>
      <c r="H23779"/>
      <c r="I23779"/>
    </row>
    <row r="23780" spans="6:9">
      <c r="F23780" s="52"/>
      <c r="H23780"/>
      <c r="I23780"/>
    </row>
    <row r="23781" spans="6:9">
      <c r="F23781" s="52"/>
      <c r="H23781"/>
      <c r="I23781"/>
    </row>
    <row r="23782" spans="6:9">
      <c r="F23782" s="52"/>
      <c r="H23782"/>
      <c r="I23782"/>
    </row>
    <row r="23783" spans="6:9">
      <c r="F23783" s="52"/>
      <c r="H23783"/>
      <c r="I23783"/>
    </row>
    <row r="23784" spans="6:9">
      <c r="F23784" s="52"/>
      <c r="H23784"/>
      <c r="I23784"/>
    </row>
    <row r="23785" spans="6:9">
      <c r="F23785" s="52"/>
      <c r="H23785"/>
      <c r="I23785"/>
    </row>
    <row r="23786" spans="6:9">
      <c r="F23786" s="52"/>
      <c r="H23786"/>
      <c r="I23786"/>
    </row>
    <row r="23787" spans="6:9">
      <c r="F23787" s="52"/>
      <c r="H23787"/>
      <c r="I23787"/>
    </row>
    <row r="23788" spans="6:9">
      <c r="F23788" s="52"/>
      <c r="H23788"/>
      <c r="I23788"/>
    </row>
    <row r="23789" spans="6:9">
      <c r="F23789" s="52"/>
      <c r="H23789"/>
      <c r="I23789"/>
    </row>
    <row r="23790" spans="6:9">
      <c r="F23790" s="52"/>
      <c r="H23790"/>
      <c r="I23790"/>
    </row>
    <row r="23791" spans="6:9">
      <c r="F23791" s="52"/>
      <c r="H23791"/>
      <c r="I23791"/>
    </row>
    <row r="23792" spans="6:9">
      <c r="F23792" s="52"/>
      <c r="H23792"/>
      <c r="I23792"/>
    </row>
    <row r="23793" spans="6:9">
      <c r="F23793" s="52"/>
      <c r="H23793"/>
      <c r="I23793"/>
    </row>
    <row r="23794" spans="6:9">
      <c r="F23794" s="52"/>
      <c r="H23794"/>
      <c r="I23794"/>
    </row>
    <row r="23795" spans="6:9">
      <c r="F23795" s="52"/>
      <c r="H23795"/>
      <c r="I23795"/>
    </row>
    <row r="23796" spans="6:9">
      <c r="F23796" s="52"/>
      <c r="H23796"/>
      <c r="I23796"/>
    </row>
    <row r="23797" spans="6:9">
      <c r="F23797" s="52"/>
      <c r="H23797"/>
      <c r="I23797"/>
    </row>
    <row r="23798" spans="6:9">
      <c r="F23798" s="52"/>
      <c r="H23798"/>
      <c r="I23798"/>
    </row>
    <row r="23799" spans="6:9">
      <c r="F23799" s="52"/>
      <c r="H23799"/>
      <c r="I23799"/>
    </row>
    <row r="23800" spans="6:9">
      <c r="F23800" s="52"/>
      <c r="H23800"/>
      <c r="I23800"/>
    </row>
    <row r="23801" spans="6:9">
      <c r="F23801" s="52"/>
      <c r="H23801"/>
      <c r="I23801"/>
    </row>
    <row r="23802" spans="6:9">
      <c r="F23802" s="52"/>
      <c r="H23802"/>
      <c r="I23802"/>
    </row>
    <row r="23803" spans="6:9">
      <c r="F23803" s="52"/>
      <c r="H23803"/>
      <c r="I23803"/>
    </row>
    <row r="23804" spans="6:9">
      <c r="F23804" s="52"/>
      <c r="H23804"/>
      <c r="I23804"/>
    </row>
    <row r="23805" spans="6:9">
      <c r="F23805" s="52"/>
      <c r="H23805"/>
      <c r="I23805"/>
    </row>
    <row r="23806" spans="6:9">
      <c r="F23806" s="52"/>
      <c r="H23806"/>
      <c r="I23806"/>
    </row>
    <row r="23807" spans="6:9">
      <c r="F23807" s="52"/>
      <c r="H23807"/>
      <c r="I23807"/>
    </row>
    <row r="23808" spans="6:9">
      <c r="F23808" s="52"/>
      <c r="H23808"/>
      <c r="I23808"/>
    </row>
    <row r="23809" spans="6:9">
      <c r="F23809" s="52"/>
      <c r="H23809"/>
      <c r="I23809"/>
    </row>
    <row r="23810" spans="6:9">
      <c r="F23810" s="52"/>
      <c r="H23810"/>
      <c r="I23810"/>
    </row>
    <row r="23811" spans="6:9">
      <c r="F23811" s="52"/>
      <c r="H23811"/>
      <c r="I23811"/>
    </row>
    <row r="23812" spans="6:9">
      <c r="F23812" s="52"/>
      <c r="H23812"/>
      <c r="I23812"/>
    </row>
    <row r="23813" spans="6:9">
      <c r="F23813" s="52"/>
      <c r="H23813"/>
      <c r="I23813"/>
    </row>
    <row r="23814" spans="6:9">
      <c r="F23814" s="52"/>
      <c r="H23814"/>
      <c r="I23814"/>
    </row>
    <row r="23815" spans="6:9">
      <c r="F23815" s="52"/>
      <c r="H23815"/>
      <c r="I23815"/>
    </row>
    <row r="23816" spans="6:9">
      <c r="F23816" s="52"/>
      <c r="H23816"/>
      <c r="I23816"/>
    </row>
    <row r="23817" spans="6:9">
      <c r="F23817" s="52"/>
      <c r="H23817"/>
      <c r="I23817"/>
    </row>
    <row r="23818" spans="6:9">
      <c r="F23818" s="52"/>
      <c r="H23818"/>
      <c r="I23818"/>
    </row>
    <row r="23819" spans="6:9">
      <c r="F23819" s="52"/>
      <c r="H23819"/>
      <c r="I23819"/>
    </row>
    <row r="23820" spans="6:9">
      <c r="F23820" s="52"/>
      <c r="H23820"/>
      <c r="I23820"/>
    </row>
    <row r="23821" spans="6:9">
      <c r="F23821" s="52"/>
      <c r="H23821"/>
      <c r="I23821"/>
    </row>
    <row r="23822" spans="6:9">
      <c r="F23822" s="52"/>
      <c r="H23822"/>
      <c r="I23822"/>
    </row>
    <row r="23823" spans="6:9">
      <c r="F23823" s="52"/>
      <c r="H23823"/>
      <c r="I23823"/>
    </row>
    <row r="23824" spans="6:9">
      <c r="F23824" s="52"/>
      <c r="H23824"/>
      <c r="I23824"/>
    </row>
    <row r="23825" spans="6:9">
      <c r="F23825" s="52"/>
      <c r="H23825"/>
      <c r="I23825"/>
    </row>
    <row r="23826" spans="6:9">
      <c r="F23826" s="52"/>
      <c r="H23826"/>
      <c r="I23826"/>
    </row>
    <row r="23827" spans="6:9">
      <c r="F23827" s="52"/>
      <c r="H23827"/>
      <c r="I23827"/>
    </row>
    <row r="23828" spans="6:9">
      <c r="F23828" s="52"/>
      <c r="H23828"/>
      <c r="I23828"/>
    </row>
    <row r="23829" spans="6:9">
      <c r="F23829" s="52"/>
      <c r="H23829"/>
      <c r="I23829"/>
    </row>
    <row r="23830" spans="6:9">
      <c r="F23830" s="52"/>
      <c r="H23830"/>
      <c r="I23830"/>
    </row>
    <row r="23831" spans="6:9">
      <c r="F23831" s="52"/>
      <c r="H23831"/>
      <c r="I23831"/>
    </row>
    <row r="23832" spans="6:9">
      <c r="F23832" s="52"/>
      <c r="H23832"/>
      <c r="I23832"/>
    </row>
    <row r="23833" spans="6:9">
      <c r="F23833" s="52"/>
      <c r="H23833"/>
      <c r="I23833"/>
    </row>
    <row r="23834" spans="6:9">
      <c r="F23834" s="52"/>
      <c r="H23834"/>
      <c r="I23834"/>
    </row>
    <row r="23835" spans="6:9">
      <c r="F23835" s="52"/>
      <c r="H23835"/>
      <c r="I23835"/>
    </row>
    <row r="23836" spans="6:9">
      <c r="F23836" s="52"/>
      <c r="H23836"/>
      <c r="I23836"/>
    </row>
    <row r="23837" spans="6:9">
      <c r="F23837" s="52"/>
      <c r="H23837"/>
      <c r="I23837"/>
    </row>
    <row r="23838" spans="6:9">
      <c r="F23838" s="52"/>
      <c r="H23838"/>
      <c r="I23838"/>
    </row>
    <row r="23839" spans="6:9">
      <c r="F23839" s="52"/>
      <c r="H23839"/>
      <c r="I23839"/>
    </row>
    <row r="23840" spans="6:9">
      <c r="F23840" s="52"/>
      <c r="H23840"/>
      <c r="I23840"/>
    </row>
    <row r="23841" spans="6:9">
      <c r="F23841" s="52"/>
      <c r="H23841"/>
      <c r="I23841"/>
    </row>
    <row r="23842" spans="6:9">
      <c r="F23842" s="52"/>
      <c r="H23842"/>
      <c r="I23842"/>
    </row>
    <row r="23843" spans="6:9">
      <c r="F23843" s="52"/>
      <c r="H23843"/>
      <c r="I23843"/>
    </row>
    <row r="23844" spans="6:9">
      <c r="F23844" s="52"/>
      <c r="H23844"/>
      <c r="I23844"/>
    </row>
    <row r="23845" spans="6:9">
      <c r="F23845" s="52"/>
      <c r="H23845"/>
      <c r="I23845"/>
    </row>
    <row r="23846" spans="6:9">
      <c r="F23846" s="52"/>
      <c r="H23846"/>
      <c r="I23846"/>
    </row>
    <row r="23847" spans="6:9">
      <c r="F23847" s="52"/>
      <c r="H23847"/>
      <c r="I23847"/>
    </row>
    <row r="23848" spans="6:9">
      <c r="F23848" s="52"/>
      <c r="H23848"/>
      <c r="I23848"/>
    </row>
    <row r="23849" spans="6:9">
      <c r="F23849" s="52"/>
      <c r="H23849"/>
      <c r="I23849"/>
    </row>
    <row r="23850" spans="6:9">
      <c r="F23850" s="52"/>
      <c r="H23850"/>
      <c r="I23850"/>
    </row>
    <row r="23851" spans="6:9">
      <c r="F23851" s="52"/>
      <c r="H23851"/>
      <c r="I23851"/>
    </row>
    <row r="23852" spans="6:9">
      <c r="F23852" s="52"/>
      <c r="H23852"/>
      <c r="I23852"/>
    </row>
    <row r="23853" spans="6:9">
      <c r="F23853" s="52"/>
      <c r="H23853"/>
      <c r="I23853"/>
    </row>
    <row r="23854" spans="6:9">
      <c r="F23854" s="52"/>
      <c r="H23854"/>
      <c r="I23854"/>
    </row>
    <row r="23855" spans="6:9">
      <c r="F23855" s="52"/>
      <c r="H23855"/>
      <c r="I23855"/>
    </row>
    <row r="23856" spans="6:9">
      <c r="F23856" s="52"/>
      <c r="H23856"/>
      <c r="I23856"/>
    </row>
    <row r="23857" spans="6:9">
      <c r="F23857" s="52"/>
      <c r="H23857"/>
      <c r="I23857"/>
    </row>
    <row r="23858" spans="6:9">
      <c r="F23858" s="52"/>
      <c r="H23858"/>
      <c r="I23858"/>
    </row>
    <row r="23859" spans="6:9">
      <c r="F23859" s="52"/>
      <c r="H23859"/>
      <c r="I23859"/>
    </row>
    <row r="23860" spans="6:9">
      <c r="F23860" s="52"/>
      <c r="H23860"/>
      <c r="I23860"/>
    </row>
    <row r="23861" spans="6:9">
      <c r="F23861" s="52"/>
      <c r="H23861"/>
      <c r="I23861"/>
    </row>
    <row r="23862" spans="6:9">
      <c r="F23862" s="52"/>
      <c r="H23862"/>
      <c r="I23862"/>
    </row>
    <row r="23863" spans="6:9">
      <c r="F23863" s="52"/>
      <c r="H23863"/>
      <c r="I23863"/>
    </row>
    <row r="23864" spans="6:9">
      <c r="F23864" s="52"/>
      <c r="H23864"/>
      <c r="I23864"/>
    </row>
    <row r="23865" spans="6:9">
      <c r="F23865" s="52"/>
      <c r="H23865"/>
      <c r="I23865"/>
    </row>
    <row r="23866" spans="6:9">
      <c r="F23866" s="52"/>
      <c r="H23866"/>
      <c r="I23866"/>
    </row>
    <row r="23867" spans="6:9">
      <c r="F23867" s="52"/>
      <c r="H23867"/>
      <c r="I23867"/>
    </row>
    <row r="23868" spans="6:9">
      <c r="F23868" s="52"/>
      <c r="H23868"/>
      <c r="I23868"/>
    </row>
    <row r="23869" spans="6:9">
      <c r="F23869" s="52"/>
      <c r="H23869"/>
      <c r="I23869"/>
    </row>
    <row r="23870" spans="6:9">
      <c r="F23870" s="52"/>
      <c r="H23870"/>
      <c r="I23870"/>
    </row>
    <row r="23871" spans="6:9">
      <c r="F23871" s="52"/>
      <c r="H23871"/>
      <c r="I23871"/>
    </row>
    <row r="23872" spans="6:9">
      <c r="F23872" s="52"/>
      <c r="H23872"/>
      <c r="I23872"/>
    </row>
    <row r="23873" spans="6:9">
      <c r="F23873" s="52"/>
      <c r="H23873"/>
      <c r="I23873"/>
    </row>
    <row r="23874" spans="6:9">
      <c r="F23874" s="52"/>
      <c r="H23874"/>
      <c r="I23874"/>
    </row>
    <row r="23875" spans="6:9">
      <c r="F23875" s="52"/>
      <c r="H23875"/>
      <c r="I23875"/>
    </row>
    <row r="23876" spans="6:9">
      <c r="F23876" s="52"/>
      <c r="H23876"/>
      <c r="I23876"/>
    </row>
    <row r="23877" spans="6:9">
      <c r="F23877" s="52"/>
      <c r="H23877"/>
      <c r="I23877"/>
    </row>
    <row r="23878" spans="6:9">
      <c r="F23878" s="52"/>
      <c r="H23878"/>
      <c r="I23878"/>
    </row>
    <row r="23879" spans="6:9">
      <c r="F23879" s="52"/>
      <c r="H23879"/>
      <c r="I23879"/>
    </row>
    <row r="23880" spans="6:9">
      <c r="F23880" s="52"/>
      <c r="H23880"/>
      <c r="I23880"/>
    </row>
    <row r="23881" spans="6:9">
      <c r="F23881" s="52"/>
      <c r="H23881"/>
      <c r="I23881"/>
    </row>
    <row r="23882" spans="6:9">
      <c r="F23882" s="52"/>
      <c r="H23882"/>
      <c r="I23882"/>
    </row>
    <row r="23883" spans="6:9">
      <c r="F23883" s="52"/>
      <c r="H23883"/>
      <c r="I23883"/>
    </row>
    <row r="23884" spans="6:9">
      <c r="F23884" s="52"/>
      <c r="H23884"/>
      <c r="I23884"/>
    </row>
    <row r="23885" spans="6:9">
      <c r="F23885" s="52"/>
      <c r="H23885"/>
      <c r="I23885"/>
    </row>
    <row r="23886" spans="6:9">
      <c r="F23886" s="52"/>
      <c r="H23886"/>
      <c r="I23886"/>
    </row>
    <row r="23887" spans="6:9">
      <c r="F23887" s="52"/>
      <c r="H23887"/>
      <c r="I23887"/>
    </row>
    <row r="23888" spans="6:9">
      <c r="F23888" s="52"/>
      <c r="H23888"/>
      <c r="I23888"/>
    </row>
    <row r="23889" spans="6:9">
      <c r="F23889" s="52"/>
      <c r="H23889"/>
      <c r="I23889"/>
    </row>
    <row r="23890" spans="6:9">
      <c r="F23890" s="52"/>
      <c r="H23890"/>
      <c r="I23890"/>
    </row>
    <row r="23891" spans="6:9">
      <c r="F23891" s="52"/>
      <c r="H23891"/>
      <c r="I23891"/>
    </row>
    <row r="23892" spans="6:9">
      <c r="F23892" s="52"/>
      <c r="H23892"/>
      <c r="I23892"/>
    </row>
    <row r="23893" spans="6:9">
      <c r="F23893" s="52"/>
      <c r="H23893"/>
      <c r="I23893"/>
    </row>
    <row r="23894" spans="6:9">
      <c r="F23894" s="52"/>
      <c r="H23894"/>
      <c r="I23894"/>
    </row>
    <row r="23895" spans="6:9">
      <c r="F23895" s="52"/>
      <c r="H23895"/>
      <c r="I23895"/>
    </row>
    <row r="23896" spans="6:9">
      <c r="F23896" s="52"/>
      <c r="H23896"/>
      <c r="I23896"/>
    </row>
    <row r="23897" spans="6:9">
      <c r="F23897" s="52"/>
      <c r="H23897"/>
      <c r="I23897"/>
    </row>
    <row r="23898" spans="6:9">
      <c r="F23898" s="52"/>
      <c r="H23898"/>
      <c r="I23898"/>
    </row>
    <row r="23899" spans="6:9">
      <c r="F23899" s="52"/>
      <c r="H23899"/>
      <c r="I23899"/>
    </row>
    <row r="23900" spans="6:9">
      <c r="F23900" s="52"/>
      <c r="H23900"/>
      <c r="I23900"/>
    </row>
    <row r="23901" spans="6:9">
      <c r="F23901" s="52"/>
      <c r="H23901"/>
      <c r="I23901"/>
    </row>
    <row r="23902" spans="6:9">
      <c r="F23902" s="52"/>
      <c r="H23902"/>
      <c r="I23902"/>
    </row>
    <row r="23903" spans="6:9">
      <c r="F23903" s="52"/>
      <c r="H23903"/>
      <c r="I23903"/>
    </row>
    <row r="23904" spans="6:9">
      <c r="F23904" s="52"/>
      <c r="H23904"/>
      <c r="I23904"/>
    </row>
    <row r="23905" spans="6:9">
      <c r="F23905" s="52"/>
      <c r="H23905"/>
      <c r="I23905"/>
    </row>
    <row r="23906" spans="6:9">
      <c r="F23906" s="52"/>
      <c r="H23906"/>
      <c r="I23906"/>
    </row>
    <row r="23907" spans="6:9">
      <c r="F23907" s="52"/>
      <c r="H23907"/>
      <c r="I23907"/>
    </row>
    <row r="23908" spans="6:9">
      <c r="F23908" s="52"/>
      <c r="H23908"/>
      <c r="I23908"/>
    </row>
    <row r="23909" spans="6:9">
      <c r="F23909" s="52"/>
      <c r="H23909"/>
      <c r="I23909"/>
    </row>
    <row r="23910" spans="6:9">
      <c r="F23910" s="52"/>
      <c r="H23910"/>
      <c r="I23910"/>
    </row>
    <row r="23911" spans="6:9">
      <c r="F23911" s="52"/>
      <c r="H23911"/>
      <c r="I23911"/>
    </row>
    <row r="23912" spans="6:9">
      <c r="F23912" s="52"/>
      <c r="H23912"/>
      <c r="I23912"/>
    </row>
    <row r="23913" spans="6:9">
      <c r="F23913" s="52"/>
      <c r="H23913"/>
      <c r="I23913"/>
    </row>
    <row r="23914" spans="6:9">
      <c r="F23914" s="52"/>
      <c r="H23914"/>
      <c r="I23914"/>
    </row>
    <row r="23915" spans="6:9">
      <c r="F23915" s="52"/>
      <c r="H23915"/>
      <c r="I23915"/>
    </row>
    <row r="23916" spans="6:9">
      <c r="F23916" s="52"/>
      <c r="H23916"/>
      <c r="I23916"/>
    </row>
    <row r="23917" spans="6:9">
      <c r="F23917" s="52"/>
      <c r="H23917"/>
      <c r="I23917"/>
    </row>
    <row r="23918" spans="6:9">
      <c r="F23918" s="52"/>
      <c r="H23918"/>
      <c r="I23918"/>
    </row>
    <row r="23919" spans="6:9">
      <c r="F23919" s="52"/>
      <c r="H23919"/>
      <c r="I23919"/>
    </row>
    <row r="23920" spans="6:9">
      <c r="F23920" s="52"/>
      <c r="H23920"/>
      <c r="I23920"/>
    </row>
    <row r="23921" spans="6:9">
      <c r="F23921" s="52"/>
      <c r="H23921"/>
      <c r="I23921"/>
    </row>
    <row r="23922" spans="6:9">
      <c r="F23922" s="52"/>
      <c r="H23922"/>
      <c r="I23922"/>
    </row>
    <row r="23923" spans="6:9">
      <c r="F23923" s="52"/>
      <c r="H23923"/>
      <c r="I23923"/>
    </row>
    <row r="23924" spans="6:9">
      <c r="F23924" s="52"/>
      <c r="H23924"/>
      <c r="I23924"/>
    </row>
    <row r="23925" spans="6:9">
      <c r="F23925" s="52"/>
      <c r="H23925"/>
      <c r="I23925"/>
    </row>
    <row r="23926" spans="6:9">
      <c r="F23926" s="52"/>
      <c r="H23926"/>
      <c r="I23926"/>
    </row>
    <row r="23927" spans="6:9">
      <c r="F23927" s="52"/>
      <c r="H23927"/>
      <c r="I23927"/>
    </row>
    <row r="23928" spans="6:9">
      <c r="F23928" s="52"/>
      <c r="H23928"/>
      <c r="I23928"/>
    </row>
    <row r="23929" spans="6:9">
      <c r="F23929" s="52"/>
      <c r="H23929"/>
      <c r="I23929"/>
    </row>
    <row r="23930" spans="6:9">
      <c r="F23930" s="52"/>
      <c r="H23930"/>
      <c r="I23930"/>
    </row>
    <row r="23931" spans="6:9">
      <c r="F23931" s="52"/>
      <c r="H23931"/>
      <c r="I23931"/>
    </row>
    <row r="23932" spans="6:9">
      <c r="F23932" s="52"/>
      <c r="H23932"/>
      <c r="I23932"/>
    </row>
    <row r="23933" spans="6:9">
      <c r="F23933" s="52"/>
      <c r="H23933"/>
      <c r="I23933"/>
    </row>
    <row r="23934" spans="6:9">
      <c r="F23934" s="52"/>
      <c r="H23934"/>
      <c r="I23934"/>
    </row>
    <row r="23935" spans="6:9">
      <c r="F23935" s="52"/>
      <c r="H23935"/>
      <c r="I23935"/>
    </row>
    <row r="23936" spans="6:9">
      <c r="F23936" s="52"/>
      <c r="H23936"/>
      <c r="I23936"/>
    </row>
    <row r="23937" spans="6:9">
      <c r="F23937" s="52"/>
      <c r="H23937"/>
      <c r="I23937"/>
    </row>
    <row r="23938" spans="6:9">
      <c r="F23938" s="52"/>
      <c r="H23938"/>
      <c r="I23938"/>
    </row>
    <row r="23939" spans="6:9">
      <c r="F23939" s="52"/>
      <c r="H23939"/>
      <c r="I23939"/>
    </row>
    <row r="23940" spans="6:9">
      <c r="F23940" s="52"/>
      <c r="H23940"/>
      <c r="I23940"/>
    </row>
    <row r="23941" spans="6:9">
      <c r="F23941" s="52"/>
      <c r="H23941"/>
      <c r="I23941"/>
    </row>
    <row r="23942" spans="6:9">
      <c r="F23942" s="52"/>
      <c r="H23942"/>
      <c r="I23942"/>
    </row>
    <row r="23943" spans="6:9">
      <c r="F23943" s="52"/>
      <c r="H23943"/>
      <c r="I23943"/>
    </row>
    <row r="23944" spans="6:9">
      <c r="F23944" s="52"/>
      <c r="H23944"/>
      <c r="I23944"/>
    </row>
    <row r="23945" spans="6:9">
      <c r="F23945" s="52"/>
      <c r="H23945"/>
      <c r="I23945"/>
    </row>
    <row r="23946" spans="6:9">
      <c r="F23946" s="52"/>
      <c r="H23946"/>
      <c r="I23946"/>
    </row>
    <row r="23947" spans="6:9">
      <c r="F23947" s="52"/>
      <c r="H23947"/>
      <c r="I23947"/>
    </row>
    <row r="23948" spans="6:9">
      <c r="F23948" s="52"/>
      <c r="H23948"/>
      <c r="I23948"/>
    </row>
    <row r="23949" spans="6:9">
      <c r="F23949" s="52"/>
      <c r="H23949"/>
      <c r="I23949"/>
    </row>
    <row r="23950" spans="6:9">
      <c r="F23950" s="52"/>
      <c r="H23950"/>
      <c r="I23950"/>
    </row>
    <row r="23951" spans="6:9">
      <c r="F23951" s="52"/>
      <c r="H23951"/>
      <c r="I23951"/>
    </row>
    <row r="23952" spans="6:9">
      <c r="F23952" s="52"/>
      <c r="H23952"/>
      <c r="I23952"/>
    </row>
    <row r="23953" spans="6:9">
      <c r="F23953" s="52"/>
      <c r="H23953"/>
      <c r="I23953"/>
    </row>
    <row r="23954" spans="6:9">
      <c r="F23954" s="52"/>
      <c r="H23954"/>
      <c r="I23954"/>
    </row>
    <row r="23955" spans="6:9">
      <c r="F23955" s="52"/>
      <c r="H23955"/>
      <c r="I23955"/>
    </row>
    <row r="23956" spans="6:9">
      <c r="F23956" s="52"/>
      <c r="H23956"/>
      <c r="I23956"/>
    </row>
    <row r="23957" spans="6:9">
      <c r="F23957" s="52"/>
      <c r="H23957"/>
      <c r="I23957"/>
    </row>
    <row r="23958" spans="6:9">
      <c r="F23958" s="52"/>
      <c r="H23958"/>
      <c r="I23958"/>
    </row>
    <row r="23959" spans="6:9">
      <c r="F23959" s="52"/>
      <c r="H23959"/>
      <c r="I23959"/>
    </row>
    <row r="23960" spans="6:9">
      <c r="F23960" s="52"/>
      <c r="H23960"/>
      <c r="I23960"/>
    </row>
    <row r="23961" spans="6:9">
      <c r="F23961" s="52"/>
      <c r="H23961"/>
      <c r="I23961"/>
    </row>
    <row r="23962" spans="6:9">
      <c r="F23962" s="52"/>
      <c r="H23962"/>
      <c r="I23962"/>
    </row>
    <row r="23963" spans="6:9">
      <c r="F23963" s="52"/>
      <c r="H23963"/>
      <c r="I23963"/>
    </row>
    <row r="23964" spans="6:9">
      <c r="F23964" s="52"/>
      <c r="H23964"/>
      <c r="I23964"/>
    </row>
    <row r="23965" spans="6:9">
      <c r="F23965" s="52"/>
      <c r="H23965"/>
      <c r="I23965"/>
    </row>
    <row r="23966" spans="6:9">
      <c r="F23966" s="52"/>
      <c r="H23966"/>
      <c r="I23966"/>
    </row>
    <row r="23967" spans="6:9">
      <c r="F23967" s="52"/>
      <c r="H23967"/>
      <c r="I23967"/>
    </row>
    <row r="23968" spans="6:9">
      <c r="F23968" s="52"/>
      <c r="H23968"/>
      <c r="I23968"/>
    </row>
    <row r="23969" spans="6:9">
      <c r="F23969" s="52"/>
      <c r="H23969"/>
      <c r="I23969"/>
    </row>
    <row r="23970" spans="6:9">
      <c r="F23970" s="52"/>
      <c r="H23970"/>
      <c r="I23970"/>
    </row>
    <row r="23971" spans="6:9">
      <c r="F23971" s="52"/>
      <c r="H23971"/>
      <c r="I23971"/>
    </row>
    <row r="23972" spans="6:9">
      <c r="F23972" s="52"/>
      <c r="H23972"/>
      <c r="I23972"/>
    </row>
    <row r="23973" spans="6:9">
      <c r="F23973" s="52"/>
      <c r="H23973"/>
      <c r="I23973"/>
    </row>
    <row r="23974" spans="6:9">
      <c r="F23974" s="52"/>
      <c r="H23974"/>
      <c r="I23974"/>
    </row>
    <row r="23975" spans="6:9">
      <c r="F23975" s="52"/>
      <c r="H23975"/>
      <c r="I23975"/>
    </row>
    <row r="23976" spans="6:9">
      <c r="F23976" s="52"/>
      <c r="H23976"/>
      <c r="I23976"/>
    </row>
    <row r="23977" spans="6:9">
      <c r="F23977" s="52"/>
      <c r="H23977"/>
      <c r="I23977"/>
    </row>
    <row r="23978" spans="6:9">
      <c r="F23978" s="52"/>
      <c r="H23978"/>
      <c r="I23978"/>
    </row>
    <row r="23979" spans="6:9">
      <c r="F23979" s="52"/>
      <c r="H23979"/>
      <c r="I23979"/>
    </row>
    <row r="23980" spans="6:9">
      <c r="F23980" s="52"/>
      <c r="H23980"/>
      <c r="I23980"/>
    </row>
    <row r="23981" spans="6:9">
      <c r="F23981" s="52"/>
      <c r="H23981"/>
      <c r="I23981"/>
    </row>
    <row r="23982" spans="6:9">
      <c r="F23982" s="52"/>
      <c r="H23982"/>
      <c r="I23982"/>
    </row>
    <row r="23983" spans="6:9">
      <c r="F23983" s="52"/>
      <c r="H23983"/>
      <c r="I23983"/>
    </row>
    <row r="23984" spans="6:9">
      <c r="F23984" s="52"/>
      <c r="H23984"/>
      <c r="I23984"/>
    </row>
    <row r="23985" spans="6:9">
      <c r="F23985" s="52"/>
      <c r="H23985"/>
      <c r="I23985"/>
    </row>
    <row r="23986" spans="6:9">
      <c r="F23986" s="52"/>
      <c r="H23986"/>
      <c r="I23986"/>
    </row>
    <row r="23987" spans="6:9">
      <c r="F23987" s="52"/>
      <c r="H23987"/>
      <c r="I23987"/>
    </row>
    <row r="23988" spans="6:9">
      <c r="F23988" s="52"/>
      <c r="H23988"/>
      <c r="I23988"/>
    </row>
    <row r="23989" spans="6:9">
      <c r="F23989" s="52"/>
      <c r="H23989"/>
      <c r="I23989"/>
    </row>
    <row r="23990" spans="6:9">
      <c r="F23990" s="52"/>
      <c r="H23990"/>
      <c r="I23990"/>
    </row>
    <row r="23991" spans="6:9">
      <c r="F23991" s="52"/>
      <c r="H23991"/>
      <c r="I23991"/>
    </row>
    <row r="23992" spans="6:9">
      <c r="F23992" s="52"/>
      <c r="H23992"/>
      <c r="I23992"/>
    </row>
    <row r="23993" spans="6:9">
      <c r="F23993" s="52"/>
      <c r="H23993"/>
      <c r="I23993"/>
    </row>
    <row r="23994" spans="6:9">
      <c r="F23994" s="52"/>
      <c r="H23994"/>
      <c r="I23994"/>
    </row>
    <row r="23995" spans="6:9">
      <c r="F23995" s="52"/>
      <c r="H23995"/>
      <c r="I23995"/>
    </row>
    <row r="23996" spans="6:9">
      <c r="F23996" s="52"/>
      <c r="H23996"/>
      <c r="I23996"/>
    </row>
    <row r="23997" spans="6:9">
      <c r="F23997" s="52"/>
      <c r="H23997"/>
      <c r="I23997"/>
    </row>
    <row r="23998" spans="6:9">
      <c r="F23998" s="52"/>
      <c r="H23998"/>
      <c r="I23998"/>
    </row>
    <row r="23999" spans="6:9">
      <c r="F23999" s="52"/>
      <c r="H23999"/>
      <c r="I23999"/>
    </row>
    <row r="24000" spans="6:9">
      <c r="F24000" s="52"/>
      <c r="H24000"/>
      <c r="I24000"/>
    </row>
    <row r="24001" spans="6:9">
      <c r="F24001" s="52"/>
      <c r="H24001"/>
      <c r="I24001"/>
    </row>
    <row r="24002" spans="6:9">
      <c r="F24002" s="52"/>
      <c r="H24002"/>
      <c r="I24002"/>
    </row>
    <row r="24003" spans="6:9">
      <c r="F24003" s="52"/>
      <c r="H24003"/>
      <c r="I24003"/>
    </row>
    <row r="24004" spans="6:9">
      <c r="F24004" s="52"/>
      <c r="H24004"/>
      <c r="I24004"/>
    </row>
    <row r="24005" spans="6:9">
      <c r="F24005" s="52"/>
      <c r="H24005"/>
      <c r="I24005"/>
    </row>
    <row r="24006" spans="6:9">
      <c r="F24006" s="52"/>
      <c r="H24006"/>
      <c r="I24006"/>
    </row>
    <row r="24007" spans="6:9">
      <c r="F24007" s="52"/>
      <c r="H24007"/>
      <c r="I24007"/>
    </row>
    <row r="24008" spans="6:9">
      <c r="F24008" s="52"/>
      <c r="H24008"/>
      <c r="I24008"/>
    </row>
    <row r="24009" spans="6:9">
      <c r="F24009" s="52"/>
      <c r="H24009"/>
      <c r="I24009"/>
    </row>
    <row r="24010" spans="6:9">
      <c r="F24010" s="52"/>
      <c r="H24010"/>
      <c r="I24010"/>
    </row>
    <row r="24011" spans="6:9">
      <c r="F24011" s="52"/>
      <c r="H24011"/>
      <c r="I24011"/>
    </row>
    <row r="24012" spans="6:9">
      <c r="F24012" s="52"/>
      <c r="H24012"/>
      <c r="I24012"/>
    </row>
    <row r="24013" spans="6:9">
      <c r="F24013" s="52"/>
      <c r="H24013"/>
      <c r="I24013"/>
    </row>
    <row r="24014" spans="6:9">
      <c r="F24014" s="52"/>
      <c r="H24014"/>
      <c r="I24014"/>
    </row>
    <row r="24015" spans="6:9">
      <c r="F24015" s="52"/>
      <c r="H24015"/>
      <c r="I24015"/>
    </row>
    <row r="24016" spans="6:9">
      <c r="F24016" s="52"/>
      <c r="H24016"/>
      <c r="I24016"/>
    </row>
    <row r="24017" spans="6:9">
      <c r="F24017" s="52"/>
      <c r="H24017"/>
      <c r="I24017"/>
    </row>
    <row r="24018" spans="6:9">
      <c r="F24018" s="52"/>
      <c r="H24018"/>
      <c r="I24018"/>
    </row>
    <row r="24019" spans="6:9">
      <c r="F24019" s="52"/>
      <c r="H24019"/>
      <c r="I24019"/>
    </row>
    <row r="24020" spans="6:9">
      <c r="F24020" s="52"/>
      <c r="H24020"/>
      <c r="I24020"/>
    </row>
    <row r="24021" spans="6:9">
      <c r="F24021" s="52"/>
      <c r="H24021"/>
      <c r="I24021"/>
    </row>
    <row r="24022" spans="6:9">
      <c r="F24022" s="52"/>
      <c r="H24022"/>
      <c r="I24022"/>
    </row>
    <row r="24023" spans="6:9">
      <c r="F24023" s="52"/>
      <c r="H24023"/>
      <c r="I24023"/>
    </row>
    <row r="24024" spans="6:9">
      <c r="F24024" s="52"/>
      <c r="H24024"/>
      <c r="I24024"/>
    </row>
    <row r="24025" spans="6:9">
      <c r="F24025" s="52"/>
      <c r="H24025"/>
      <c r="I24025"/>
    </row>
    <row r="24026" spans="6:9">
      <c r="F24026" s="52"/>
      <c r="H24026"/>
      <c r="I24026"/>
    </row>
    <row r="24027" spans="6:9">
      <c r="F24027" s="52"/>
      <c r="H24027"/>
      <c r="I24027"/>
    </row>
    <row r="24028" spans="6:9">
      <c r="F24028" s="52"/>
      <c r="H24028"/>
      <c r="I24028"/>
    </row>
    <row r="24029" spans="6:9">
      <c r="F24029" s="52"/>
      <c r="H24029"/>
      <c r="I24029"/>
    </row>
    <row r="24030" spans="6:9">
      <c r="F24030" s="52"/>
      <c r="H24030"/>
      <c r="I24030"/>
    </row>
    <row r="24031" spans="6:9">
      <c r="F24031" s="52"/>
      <c r="H24031"/>
      <c r="I24031"/>
    </row>
    <row r="24032" spans="6:9">
      <c r="F24032" s="52"/>
      <c r="H24032"/>
      <c r="I24032"/>
    </row>
    <row r="24033" spans="6:9">
      <c r="F24033" s="52"/>
      <c r="H24033"/>
      <c r="I24033"/>
    </row>
    <row r="24034" spans="6:9">
      <c r="F24034" s="52"/>
      <c r="H24034"/>
      <c r="I24034"/>
    </row>
    <row r="24035" spans="6:9">
      <c r="F24035" s="52"/>
      <c r="H24035"/>
      <c r="I24035"/>
    </row>
    <row r="24036" spans="6:9">
      <c r="F24036" s="52"/>
      <c r="H24036"/>
      <c r="I24036"/>
    </row>
    <row r="24037" spans="6:9">
      <c r="F24037" s="52"/>
      <c r="H24037"/>
      <c r="I24037"/>
    </row>
    <row r="24038" spans="6:9">
      <c r="F24038" s="52"/>
      <c r="H24038"/>
      <c r="I24038"/>
    </row>
    <row r="24039" spans="6:9">
      <c r="F24039" s="52"/>
      <c r="H24039"/>
      <c r="I24039"/>
    </row>
    <row r="24040" spans="6:9">
      <c r="F24040" s="52"/>
      <c r="H24040"/>
      <c r="I24040"/>
    </row>
    <row r="24041" spans="6:9">
      <c r="F24041" s="52"/>
      <c r="H24041"/>
      <c r="I24041"/>
    </row>
    <row r="24042" spans="6:9">
      <c r="F24042" s="52"/>
      <c r="H24042"/>
      <c r="I24042"/>
    </row>
    <row r="24043" spans="6:9">
      <c r="F24043" s="52"/>
      <c r="H24043"/>
      <c r="I24043"/>
    </row>
    <row r="24044" spans="6:9">
      <c r="F24044" s="52"/>
      <c r="H24044"/>
      <c r="I24044"/>
    </row>
    <row r="24045" spans="6:9">
      <c r="F24045" s="52"/>
      <c r="H24045"/>
      <c r="I24045"/>
    </row>
    <row r="24046" spans="6:9">
      <c r="F24046" s="52"/>
      <c r="H24046"/>
      <c r="I24046"/>
    </row>
    <row r="24047" spans="6:9">
      <c r="F24047" s="52"/>
      <c r="H24047"/>
      <c r="I24047"/>
    </row>
    <row r="24048" spans="6:9">
      <c r="F24048" s="52"/>
      <c r="H24048"/>
      <c r="I24048"/>
    </row>
    <row r="24049" spans="6:9">
      <c r="F24049" s="52"/>
      <c r="H24049"/>
      <c r="I24049"/>
    </row>
    <row r="24050" spans="6:9">
      <c r="F24050" s="52"/>
      <c r="H24050"/>
      <c r="I24050"/>
    </row>
    <row r="24051" spans="6:9">
      <c r="F24051" s="52"/>
      <c r="H24051"/>
      <c r="I24051"/>
    </row>
    <row r="24052" spans="6:9">
      <c r="F24052" s="52"/>
      <c r="H24052"/>
      <c r="I24052"/>
    </row>
    <row r="24053" spans="6:9">
      <c r="F24053" s="52"/>
      <c r="H24053"/>
      <c r="I24053"/>
    </row>
    <row r="24054" spans="6:9">
      <c r="F24054" s="52"/>
      <c r="H24054"/>
      <c r="I24054"/>
    </row>
    <row r="24055" spans="6:9">
      <c r="F24055" s="52"/>
      <c r="H24055"/>
      <c r="I24055"/>
    </row>
    <row r="24056" spans="6:9">
      <c r="F24056" s="52"/>
      <c r="H24056"/>
      <c r="I24056"/>
    </row>
    <row r="24057" spans="6:9">
      <c r="F24057" s="52"/>
      <c r="H24057"/>
      <c r="I24057"/>
    </row>
    <row r="24058" spans="6:9">
      <c r="F24058" s="52"/>
      <c r="H24058"/>
      <c r="I24058"/>
    </row>
    <row r="24059" spans="6:9">
      <c r="F24059" s="52"/>
      <c r="H24059"/>
      <c r="I24059"/>
    </row>
    <row r="24060" spans="6:9">
      <c r="F24060" s="52"/>
      <c r="H24060"/>
      <c r="I24060"/>
    </row>
    <row r="24061" spans="6:9">
      <c r="F24061" s="52"/>
      <c r="H24061"/>
      <c r="I24061"/>
    </row>
    <row r="24062" spans="6:9">
      <c r="F24062" s="52"/>
      <c r="H24062"/>
      <c r="I24062"/>
    </row>
    <row r="24063" spans="6:9">
      <c r="F24063" s="52"/>
      <c r="H24063"/>
      <c r="I24063"/>
    </row>
    <row r="24064" spans="6:9">
      <c r="F24064" s="52"/>
      <c r="H24064"/>
      <c r="I24064"/>
    </row>
    <row r="24065" spans="6:9">
      <c r="F24065" s="52"/>
      <c r="H24065"/>
      <c r="I24065"/>
    </row>
    <row r="24066" spans="6:9">
      <c r="F24066" s="52"/>
      <c r="H24066"/>
      <c r="I24066"/>
    </row>
    <row r="24067" spans="6:9">
      <c r="F24067" s="52"/>
      <c r="H24067"/>
      <c r="I24067"/>
    </row>
    <row r="24068" spans="6:9">
      <c r="F24068" s="52"/>
      <c r="H24068"/>
      <c r="I24068"/>
    </row>
    <row r="24069" spans="6:9">
      <c r="F24069" s="52"/>
      <c r="H24069"/>
      <c r="I24069"/>
    </row>
    <row r="24070" spans="6:9">
      <c r="F24070" s="52"/>
      <c r="H24070"/>
      <c r="I24070"/>
    </row>
    <row r="24071" spans="6:9">
      <c r="F24071" s="52"/>
      <c r="H24071"/>
      <c r="I24071"/>
    </row>
    <row r="24072" spans="6:9">
      <c r="F24072" s="52"/>
      <c r="H24072"/>
      <c r="I24072"/>
    </row>
    <row r="24073" spans="6:9">
      <c r="F24073" s="52"/>
      <c r="H24073"/>
      <c r="I24073"/>
    </row>
    <row r="24074" spans="6:9">
      <c r="F24074" s="52"/>
      <c r="H24074"/>
      <c r="I24074"/>
    </row>
    <row r="24075" spans="6:9">
      <c r="F24075" s="52"/>
      <c r="H24075"/>
      <c r="I24075"/>
    </row>
    <row r="24076" spans="6:9">
      <c r="F24076" s="52"/>
      <c r="H24076"/>
      <c r="I24076"/>
    </row>
    <row r="24077" spans="6:9">
      <c r="F24077" s="52"/>
      <c r="H24077"/>
      <c r="I24077"/>
    </row>
    <row r="24078" spans="6:9">
      <c r="F24078" s="52"/>
      <c r="H24078"/>
      <c r="I24078"/>
    </row>
    <row r="24079" spans="6:9">
      <c r="F24079" s="52"/>
      <c r="H24079"/>
      <c r="I24079"/>
    </row>
    <row r="24080" spans="6:9">
      <c r="F24080" s="52"/>
      <c r="H24080"/>
      <c r="I24080"/>
    </row>
    <row r="24081" spans="6:9">
      <c r="F24081" s="52"/>
      <c r="H24081"/>
      <c r="I24081"/>
    </row>
    <row r="24082" spans="6:9">
      <c r="F24082" s="52"/>
      <c r="H24082"/>
      <c r="I24082"/>
    </row>
    <row r="24083" spans="6:9">
      <c r="F24083" s="52"/>
      <c r="H24083"/>
      <c r="I24083"/>
    </row>
    <row r="24084" spans="6:9">
      <c r="F24084" s="52"/>
      <c r="H24084"/>
      <c r="I24084"/>
    </row>
    <row r="24085" spans="6:9">
      <c r="F24085" s="52"/>
      <c r="H24085"/>
      <c r="I24085"/>
    </row>
    <row r="24086" spans="6:9">
      <c r="F24086" s="52"/>
      <c r="H24086"/>
      <c r="I24086"/>
    </row>
    <row r="24087" spans="6:9">
      <c r="F24087" s="52"/>
      <c r="H24087"/>
      <c r="I24087"/>
    </row>
    <row r="24088" spans="6:9">
      <c r="F24088" s="52"/>
      <c r="H24088"/>
      <c r="I24088"/>
    </row>
    <row r="24089" spans="6:9">
      <c r="F24089" s="52"/>
      <c r="H24089"/>
      <c r="I24089"/>
    </row>
    <row r="24090" spans="6:9">
      <c r="F24090" s="52"/>
      <c r="H24090"/>
      <c r="I24090"/>
    </row>
    <row r="24091" spans="6:9">
      <c r="F24091" s="52"/>
      <c r="H24091"/>
      <c r="I24091"/>
    </row>
    <row r="24092" spans="6:9">
      <c r="F24092" s="52"/>
      <c r="H24092"/>
      <c r="I24092"/>
    </row>
    <row r="24093" spans="6:9">
      <c r="F24093" s="52"/>
      <c r="H24093"/>
      <c r="I24093"/>
    </row>
    <row r="24094" spans="6:9">
      <c r="F24094" s="52"/>
      <c r="H24094"/>
      <c r="I24094"/>
    </row>
    <row r="24095" spans="6:9">
      <c r="F24095" s="52"/>
      <c r="H24095"/>
      <c r="I24095"/>
    </row>
    <row r="24096" spans="6:9">
      <c r="F24096" s="52"/>
      <c r="H24096"/>
      <c r="I24096"/>
    </row>
    <row r="24097" spans="6:9">
      <c r="F24097" s="52"/>
      <c r="H24097"/>
      <c r="I24097"/>
    </row>
    <row r="24098" spans="6:9">
      <c r="F24098" s="52"/>
      <c r="H24098"/>
      <c r="I24098"/>
    </row>
    <row r="24099" spans="6:9">
      <c r="F24099" s="52"/>
      <c r="H24099"/>
      <c r="I24099"/>
    </row>
    <row r="24100" spans="6:9">
      <c r="F24100" s="52"/>
      <c r="H24100"/>
      <c r="I24100"/>
    </row>
    <row r="24101" spans="6:9">
      <c r="F24101" s="52"/>
      <c r="H24101"/>
      <c r="I24101"/>
    </row>
    <row r="24102" spans="6:9">
      <c r="F24102" s="52"/>
      <c r="H24102"/>
      <c r="I24102"/>
    </row>
    <row r="24103" spans="6:9">
      <c r="F24103" s="52"/>
      <c r="H24103"/>
      <c r="I24103"/>
    </row>
    <row r="24104" spans="6:9">
      <c r="F24104" s="52"/>
      <c r="H24104"/>
      <c r="I24104"/>
    </row>
    <row r="24105" spans="6:9">
      <c r="F24105" s="52"/>
      <c r="H24105"/>
      <c r="I24105"/>
    </row>
    <row r="24106" spans="6:9">
      <c r="F24106" s="52"/>
      <c r="H24106"/>
      <c r="I24106"/>
    </row>
    <row r="24107" spans="6:9">
      <c r="F24107" s="52"/>
      <c r="H24107"/>
      <c r="I24107"/>
    </row>
    <row r="24108" spans="6:9">
      <c r="F24108" s="52"/>
      <c r="H24108"/>
      <c r="I24108"/>
    </row>
    <row r="24109" spans="6:9">
      <c r="F24109" s="52"/>
      <c r="H24109"/>
      <c r="I24109"/>
    </row>
    <row r="24110" spans="6:9">
      <c r="F24110" s="52"/>
      <c r="H24110"/>
      <c r="I24110"/>
    </row>
    <row r="24111" spans="6:9">
      <c r="F24111" s="52"/>
      <c r="H24111"/>
      <c r="I24111"/>
    </row>
    <row r="24112" spans="6:9">
      <c r="F24112" s="52"/>
      <c r="H24112"/>
      <c r="I24112"/>
    </row>
    <row r="24113" spans="6:9">
      <c r="F24113" s="52"/>
      <c r="H24113"/>
      <c r="I24113"/>
    </row>
    <row r="24114" spans="6:9">
      <c r="F24114" s="52"/>
      <c r="H24114"/>
      <c r="I24114"/>
    </row>
    <row r="24115" spans="6:9">
      <c r="F24115" s="52"/>
      <c r="H24115"/>
      <c r="I24115"/>
    </row>
    <row r="24116" spans="6:9">
      <c r="F24116" s="52"/>
      <c r="H24116"/>
      <c r="I24116"/>
    </row>
    <row r="24117" spans="6:9">
      <c r="F24117" s="52"/>
      <c r="H24117"/>
      <c r="I24117"/>
    </row>
    <row r="24118" spans="6:9">
      <c r="F24118" s="52"/>
      <c r="H24118"/>
      <c r="I24118"/>
    </row>
    <row r="24119" spans="6:9">
      <c r="F24119" s="52"/>
      <c r="H24119"/>
      <c r="I24119"/>
    </row>
    <row r="24120" spans="6:9">
      <c r="F24120" s="52"/>
      <c r="H24120"/>
      <c r="I24120"/>
    </row>
    <row r="24121" spans="6:9">
      <c r="F24121" s="52"/>
      <c r="H24121"/>
      <c r="I24121"/>
    </row>
    <row r="24122" spans="6:9">
      <c r="F24122" s="52"/>
      <c r="H24122"/>
      <c r="I24122"/>
    </row>
    <row r="24123" spans="6:9">
      <c r="F24123" s="52"/>
      <c r="H24123"/>
      <c r="I24123"/>
    </row>
    <row r="24124" spans="6:9">
      <c r="F24124" s="52"/>
      <c r="H24124"/>
      <c r="I24124"/>
    </row>
    <row r="24125" spans="6:9">
      <c r="F24125" s="52"/>
      <c r="H24125"/>
      <c r="I24125"/>
    </row>
    <row r="24126" spans="6:9">
      <c r="F24126" s="52"/>
      <c r="H24126"/>
      <c r="I24126"/>
    </row>
    <row r="24127" spans="6:9">
      <c r="F24127" s="52"/>
      <c r="H24127"/>
      <c r="I24127"/>
    </row>
    <row r="24128" spans="6:9">
      <c r="F24128" s="52"/>
      <c r="H24128"/>
      <c r="I24128"/>
    </row>
    <row r="24129" spans="6:9">
      <c r="F24129" s="52"/>
      <c r="H24129"/>
      <c r="I24129"/>
    </row>
    <row r="24130" spans="6:9">
      <c r="F24130" s="52"/>
      <c r="H24130"/>
      <c r="I24130"/>
    </row>
    <row r="24131" spans="6:9">
      <c r="F24131" s="52"/>
      <c r="H24131"/>
      <c r="I24131"/>
    </row>
    <row r="24132" spans="6:9">
      <c r="F24132" s="52"/>
      <c r="H24132"/>
      <c r="I24132"/>
    </row>
    <row r="24133" spans="6:9">
      <c r="F24133" s="52"/>
      <c r="H24133"/>
      <c r="I24133"/>
    </row>
    <row r="24134" spans="6:9">
      <c r="F24134" s="52"/>
      <c r="H24134"/>
      <c r="I24134"/>
    </row>
    <row r="24135" spans="6:9">
      <c r="F24135" s="52"/>
      <c r="H24135"/>
      <c r="I24135"/>
    </row>
    <row r="24136" spans="6:9">
      <c r="F24136" s="52"/>
      <c r="H24136"/>
      <c r="I24136"/>
    </row>
    <row r="24137" spans="6:9">
      <c r="F24137" s="52"/>
      <c r="H24137"/>
      <c r="I24137"/>
    </row>
    <row r="24138" spans="6:9">
      <c r="F24138" s="52"/>
      <c r="H24138"/>
      <c r="I24138"/>
    </row>
    <row r="24139" spans="6:9">
      <c r="F24139" s="52"/>
      <c r="H24139"/>
      <c r="I24139"/>
    </row>
    <row r="24140" spans="6:9">
      <c r="F24140" s="52"/>
      <c r="H24140"/>
      <c r="I24140"/>
    </row>
    <row r="24141" spans="6:9">
      <c r="F24141" s="52"/>
      <c r="H24141"/>
      <c r="I24141"/>
    </row>
    <row r="24142" spans="6:9">
      <c r="F24142" s="52"/>
      <c r="H24142"/>
      <c r="I24142"/>
    </row>
    <row r="24143" spans="6:9">
      <c r="F24143" s="52"/>
      <c r="H24143"/>
      <c r="I24143"/>
    </row>
    <row r="24144" spans="6:9">
      <c r="F24144" s="52"/>
      <c r="H24144"/>
      <c r="I24144"/>
    </row>
    <row r="24145" spans="6:9">
      <c r="F24145" s="52"/>
      <c r="H24145"/>
      <c r="I24145"/>
    </row>
    <row r="24146" spans="6:9">
      <c r="F24146" s="52"/>
      <c r="H24146"/>
      <c r="I24146"/>
    </row>
    <row r="24147" spans="6:9">
      <c r="F24147" s="52"/>
      <c r="H24147"/>
      <c r="I24147"/>
    </row>
    <row r="24148" spans="6:9">
      <c r="F24148" s="52"/>
      <c r="H24148"/>
      <c r="I24148"/>
    </row>
    <row r="24149" spans="6:9">
      <c r="F24149" s="52"/>
      <c r="H24149"/>
      <c r="I24149"/>
    </row>
    <row r="24150" spans="6:9">
      <c r="F24150" s="52"/>
      <c r="H24150"/>
      <c r="I24150"/>
    </row>
    <row r="24151" spans="6:9">
      <c r="F24151" s="52"/>
      <c r="H24151"/>
      <c r="I24151"/>
    </row>
    <row r="24152" spans="6:9">
      <c r="F24152" s="52"/>
      <c r="H24152"/>
      <c r="I24152"/>
    </row>
    <row r="24153" spans="6:9">
      <c r="F24153" s="52"/>
      <c r="H24153"/>
      <c r="I24153"/>
    </row>
    <row r="24154" spans="6:9">
      <c r="F24154" s="52"/>
      <c r="H24154"/>
      <c r="I24154"/>
    </row>
    <row r="24155" spans="6:9">
      <c r="F24155" s="52"/>
      <c r="H24155"/>
      <c r="I24155"/>
    </row>
    <row r="24156" spans="6:9">
      <c r="F24156" s="52"/>
      <c r="H24156"/>
      <c r="I24156"/>
    </row>
    <row r="24157" spans="6:9">
      <c r="F24157" s="52"/>
      <c r="H24157"/>
      <c r="I24157"/>
    </row>
    <row r="24158" spans="6:9">
      <c r="F24158" s="52"/>
      <c r="H24158"/>
      <c r="I24158"/>
    </row>
    <row r="24159" spans="6:9">
      <c r="F24159" s="52"/>
      <c r="H24159"/>
      <c r="I24159"/>
    </row>
    <row r="24160" spans="6:9">
      <c r="F24160" s="52"/>
      <c r="H24160"/>
      <c r="I24160"/>
    </row>
    <row r="24161" spans="6:9">
      <c r="F24161" s="52"/>
      <c r="H24161"/>
      <c r="I24161"/>
    </row>
    <row r="24162" spans="6:9">
      <c r="F24162" s="52"/>
      <c r="H24162"/>
      <c r="I24162"/>
    </row>
    <row r="24163" spans="6:9">
      <c r="F24163" s="52"/>
      <c r="H24163"/>
      <c r="I24163"/>
    </row>
    <row r="24164" spans="6:9">
      <c r="F24164" s="52"/>
      <c r="H24164"/>
      <c r="I24164"/>
    </row>
    <row r="24165" spans="6:9">
      <c r="F24165" s="52"/>
      <c r="H24165"/>
      <c r="I24165"/>
    </row>
    <row r="24166" spans="6:9">
      <c r="F24166" s="52"/>
      <c r="H24166"/>
      <c r="I24166"/>
    </row>
    <row r="24167" spans="6:9">
      <c r="F24167" s="52"/>
      <c r="H24167"/>
      <c r="I24167"/>
    </row>
    <row r="24168" spans="6:9">
      <c r="F24168" s="52"/>
      <c r="H24168"/>
      <c r="I24168"/>
    </row>
    <row r="24169" spans="6:9">
      <c r="F24169" s="52"/>
      <c r="H24169"/>
      <c r="I24169"/>
    </row>
    <row r="24170" spans="6:9">
      <c r="F24170" s="52"/>
      <c r="H24170"/>
      <c r="I24170"/>
    </row>
    <row r="24171" spans="6:9">
      <c r="F24171" s="52"/>
      <c r="H24171"/>
      <c r="I24171"/>
    </row>
    <row r="24172" spans="6:9">
      <c r="F24172" s="52"/>
      <c r="H24172"/>
      <c r="I24172"/>
    </row>
    <row r="24173" spans="6:9">
      <c r="F24173" s="52"/>
      <c r="H24173"/>
      <c r="I24173"/>
    </row>
    <row r="24174" spans="6:9">
      <c r="F24174" s="52"/>
      <c r="H24174"/>
      <c r="I24174"/>
    </row>
    <row r="24175" spans="6:9">
      <c r="F24175" s="52"/>
      <c r="H24175"/>
      <c r="I24175"/>
    </row>
    <row r="24176" spans="6:9">
      <c r="F24176" s="52"/>
      <c r="H24176"/>
      <c r="I24176"/>
    </row>
    <row r="24177" spans="6:9">
      <c r="F24177" s="52"/>
      <c r="H24177"/>
      <c r="I24177"/>
    </row>
    <row r="24178" spans="6:9">
      <c r="F24178" s="52"/>
      <c r="H24178"/>
      <c r="I24178"/>
    </row>
    <row r="24179" spans="6:9">
      <c r="F24179" s="52"/>
      <c r="H24179"/>
      <c r="I24179"/>
    </row>
    <row r="24180" spans="6:9">
      <c r="F24180" s="52"/>
      <c r="H24180"/>
      <c r="I24180"/>
    </row>
    <row r="24181" spans="6:9">
      <c r="F24181" s="52"/>
      <c r="H24181"/>
      <c r="I24181"/>
    </row>
    <row r="24182" spans="6:9">
      <c r="F24182" s="52"/>
      <c r="H24182"/>
      <c r="I24182"/>
    </row>
    <row r="24183" spans="6:9">
      <c r="F24183" s="52"/>
      <c r="H24183"/>
      <c r="I24183"/>
    </row>
    <row r="24184" spans="6:9">
      <c r="F24184" s="52"/>
      <c r="H24184"/>
      <c r="I24184"/>
    </row>
    <row r="24185" spans="6:9">
      <c r="F24185" s="52"/>
      <c r="H24185"/>
      <c r="I24185"/>
    </row>
    <row r="24186" spans="6:9">
      <c r="F24186" s="52"/>
      <c r="H24186"/>
      <c r="I24186"/>
    </row>
    <row r="24187" spans="6:9">
      <c r="F24187" s="52"/>
      <c r="H24187"/>
      <c r="I24187"/>
    </row>
    <row r="24188" spans="6:9">
      <c r="F24188" s="52"/>
      <c r="H24188"/>
      <c r="I24188"/>
    </row>
    <row r="24189" spans="6:9">
      <c r="F24189" s="52"/>
      <c r="H24189"/>
      <c r="I24189"/>
    </row>
    <row r="24190" spans="6:9">
      <c r="F24190" s="52"/>
      <c r="H24190"/>
      <c r="I24190"/>
    </row>
    <row r="24191" spans="6:9">
      <c r="F24191" s="52"/>
      <c r="H24191"/>
      <c r="I24191"/>
    </row>
    <row r="24192" spans="6:9">
      <c r="F24192" s="52"/>
      <c r="H24192"/>
      <c r="I24192"/>
    </row>
    <row r="24193" spans="6:9">
      <c r="F24193" s="52"/>
      <c r="H24193"/>
      <c r="I24193"/>
    </row>
    <row r="24194" spans="6:9">
      <c r="F24194" s="52"/>
      <c r="H24194"/>
      <c r="I24194"/>
    </row>
    <row r="24195" spans="6:9">
      <c r="F24195" s="52"/>
      <c r="H24195"/>
      <c r="I24195"/>
    </row>
    <row r="24196" spans="6:9">
      <c r="F24196" s="52"/>
      <c r="H24196"/>
      <c r="I24196"/>
    </row>
    <row r="24197" spans="6:9">
      <c r="F24197" s="52"/>
      <c r="H24197"/>
      <c r="I24197"/>
    </row>
    <row r="24198" spans="6:9">
      <c r="F24198" s="52"/>
      <c r="H24198"/>
      <c r="I24198"/>
    </row>
    <row r="24199" spans="6:9">
      <c r="F24199" s="52"/>
      <c r="H24199"/>
      <c r="I24199"/>
    </row>
    <row r="24200" spans="6:9">
      <c r="F24200" s="52"/>
      <c r="H24200"/>
      <c r="I24200"/>
    </row>
    <row r="24201" spans="6:9">
      <c r="F24201" s="52"/>
      <c r="H24201"/>
      <c r="I24201"/>
    </row>
    <row r="24202" spans="6:9">
      <c r="F24202" s="52"/>
      <c r="H24202"/>
      <c r="I24202"/>
    </row>
    <row r="24203" spans="6:9">
      <c r="F24203" s="52"/>
      <c r="H24203"/>
      <c r="I24203"/>
    </row>
    <row r="24204" spans="6:9">
      <c r="F24204" s="52"/>
      <c r="H24204"/>
      <c r="I24204"/>
    </row>
    <row r="24205" spans="6:9">
      <c r="F24205" s="52"/>
      <c r="H24205"/>
      <c r="I24205"/>
    </row>
    <row r="24206" spans="6:9">
      <c r="F24206" s="52"/>
      <c r="H24206"/>
      <c r="I24206"/>
    </row>
    <row r="24207" spans="6:9">
      <c r="F24207" s="52"/>
      <c r="H24207"/>
      <c r="I24207"/>
    </row>
    <row r="24208" spans="6:9">
      <c r="F24208" s="52"/>
      <c r="H24208"/>
      <c r="I24208"/>
    </row>
    <row r="24209" spans="6:9">
      <c r="F24209" s="52"/>
      <c r="H24209"/>
      <c r="I24209"/>
    </row>
    <row r="24210" spans="6:9">
      <c r="F24210" s="52"/>
      <c r="H24210"/>
      <c r="I24210"/>
    </row>
    <row r="24211" spans="6:9">
      <c r="F24211" s="52"/>
      <c r="H24211"/>
      <c r="I24211"/>
    </row>
    <row r="24212" spans="6:9">
      <c r="F24212" s="52"/>
      <c r="H24212"/>
      <c r="I24212"/>
    </row>
    <row r="24213" spans="6:9">
      <c r="F24213" s="52"/>
      <c r="H24213"/>
      <c r="I24213"/>
    </row>
    <row r="24214" spans="6:9">
      <c r="F24214" s="52"/>
      <c r="H24214"/>
      <c r="I24214"/>
    </row>
    <row r="24215" spans="6:9">
      <c r="F24215" s="52"/>
      <c r="H24215"/>
      <c r="I24215"/>
    </row>
    <row r="24216" spans="6:9">
      <c r="F24216" s="52"/>
      <c r="H24216"/>
      <c r="I24216"/>
    </row>
    <row r="24217" spans="6:9">
      <c r="F24217" s="52"/>
      <c r="H24217"/>
      <c r="I24217"/>
    </row>
    <row r="24218" spans="6:9">
      <c r="F24218" s="52"/>
      <c r="H24218"/>
      <c r="I24218"/>
    </row>
    <row r="24219" spans="6:9">
      <c r="F24219" s="52"/>
      <c r="H24219"/>
      <c r="I24219"/>
    </row>
    <row r="24220" spans="6:9">
      <c r="F24220" s="52"/>
      <c r="H24220"/>
      <c r="I24220"/>
    </row>
    <row r="24221" spans="6:9">
      <c r="F24221" s="52"/>
      <c r="H24221"/>
      <c r="I24221"/>
    </row>
    <row r="24222" spans="6:9">
      <c r="F24222" s="52"/>
      <c r="H24222"/>
      <c r="I24222"/>
    </row>
    <row r="24223" spans="6:9">
      <c r="F24223" s="52"/>
      <c r="H24223"/>
      <c r="I24223"/>
    </row>
    <row r="24224" spans="6:9">
      <c r="F24224" s="52"/>
      <c r="H24224"/>
      <c r="I24224"/>
    </row>
    <row r="24225" spans="6:9">
      <c r="F24225" s="52"/>
      <c r="H24225"/>
      <c r="I24225"/>
    </row>
    <row r="24226" spans="6:9">
      <c r="F24226" s="52"/>
      <c r="H24226"/>
      <c r="I24226"/>
    </row>
    <row r="24227" spans="6:9">
      <c r="F24227" s="52"/>
      <c r="H24227"/>
      <c r="I24227"/>
    </row>
    <row r="24228" spans="6:9">
      <c r="F24228" s="52"/>
      <c r="H24228"/>
      <c r="I24228"/>
    </row>
    <row r="24229" spans="6:9">
      <c r="F24229" s="52"/>
      <c r="H24229"/>
      <c r="I24229"/>
    </row>
    <row r="24230" spans="6:9">
      <c r="F24230" s="52"/>
      <c r="H24230"/>
      <c r="I24230"/>
    </row>
    <row r="24231" spans="6:9">
      <c r="F24231" s="52"/>
      <c r="H24231"/>
      <c r="I24231"/>
    </row>
    <row r="24232" spans="6:9">
      <c r="F24232" s="52"/>
      <c r="H24232"/>
      <c r="I24232"/>
    </row>
    <row r="24233" spans="6:9">
      <c r="F24233" s="52"/>
      <c r="H24233"/>
      <c r="I24233"/>
    </row>
    <row r="24234" spans="6:9">
      <c r="F24234" s="52"/>
      <c r="H24234"/>
      <c r="I24234"/>
    </row>
    <row r="24235" spans="6:9">
      <c r="F24235" s="52"/>
      <c r="H24235"/>
      <c r="I24235"/>
    </row>
    <row r="24236" spans="6:9">
      <c r="F24236" s="52"/>
      <c r="H24236"/>
      <c r="I24236"/>
    </row>
    <row r="24237" spans="6:9">
      <c r="F24237" s="52"/>
      <c r="H24237"/>
      <c r="I24237"/>
    </row>
    <row r="24238" spans="6:9">
      <c r="F24238" s="52"/>
      <c r="H24238"/>
      <c r="I24238"/>
    </row>
    <row r="24239" spans="6:9">
      <c r="F24239" s="52"/>
      <c r="H24239"/>
      <c r="I24239"/>
    </row>
    <row r="24240" spans="6:9">
      <c r="F24240" s="52"/>
      <c r="H24240"/>
      <c r="I24240"/>
    </row>
    <row r="24241" spans="6:9">
      <c r="F24241" s="52"/>
      <c r="H24241"/>
      <c r="I24241"/>
    </row>
    <row r="24242" spans="6:9">
      <c r="F24242" s="52"/>
      <c r="H24242"/>
      <c r="I24242"/>
    </row>
    <row r="24243" spans="6:9">
      <c r="F24243" s="52"/>
      <c r="H24243"/>
      <c r="I24243"/>
    </row>
    <row r="24244" spans="6:9">
      <c r="F24244" s="52"/>
      <c r="H24244"/>
      <c r="I24244"/>
    </row>
    <row r="24245" spans="6:9">
      <c r="F24245" s="52"/>
      <c r="H24245"/>
      <c r="I24245"/>
    </row>
    <row r="24246" spans="6:9">
      <c r="F24246" s="52"/>
      <c r="H24246"/>
      <c r="I24246"/>
    </row>
    <row r="24247" spans="6:9">
      <c r="F24247" s="52"/>
      <c r="H24247"/>
      <c r="I24247"/>
    </row>
    <row r="24248" spans="6:9">
      <c r="F24248" s="52"/>
      <c r="H24248"/>
      <c r="I24248"/>
    </row>
    <row r="24249" spans="6:9">
      <c r="F24249" s="52"/>
      <c r="H24249"/>
      <c r="I24249"/>
    </row>
    <row r="24250" spans="6:9">
      <c r="F24250" s="52"/>
      <c r="H24250"/>
      <c r="I24250"/>
    </row>
    <row r="24251" spans="6:9">
      <c r="F24251" s="52"/>
      <c r="H24251"/>
      <c r="I24251"/>
    </row>
    <row r="24252" spans="6:9">
      <c r="F24252" s="52"/>
      <c r="H24252"/>
      <c r="I24252"/>
    </row>
    <row r="24253" spans="6:9">
      <c r="F24253" s="52"/>
      <c r="H24253"/>
      <c r="I24253"/>
    </row>
    <row r="24254" spans="6:9">
      <c r="F24254" s="52"/>
      <c r="H24254"/>
      <c r="I24254"/>
    </row>
    <row r="24255" spans="6:9">
      <c r="F24255" s="52"/>
      <c r="H24255"/>
      <c r="I24255"/>
    </row>
    <row r="24256" spans="6:9">
      <c r="F24256" s="52"/>
      <c r="H24256"/>
      <c r="I24256"/>
    </row>
    <row r="24257" spans="6:9">
      <c r="F24257" s="52"/>
      <c r="H24257"/>
      <c r="I24257"/>
    </row>
    <row r="24258" spans="6:9">
      <c r="F24258" s="52"/>
      <c r="H24258"/>
      <c r="I24258"/>
    </row>
    <row r="24259" spans="6:9">
      <c r="F24259" s="52"/>
      <c r="H24259"/>
      <c r="I24259"/>
    </row>
    <row r="24260" spans="6:9">
      <c r="F24260" s="52"/>
      <c r="H24260"/>
      <c r="I24260"/>
    </row>
    <row r="24261" spans="6:9">
      <c r="F24261" s="52"/>
      <c r="H24261"/>
      <c r="I24261"/>
    </row>
    <row r="24262" spans="6:9">
      <c r="F24262" s="52"/>
      <c r="H24262"/>
      <c r="I24262"/>
    </row>
    <row r="24263" spans="6:9">
      <c r="F24263" s="52"/>
      <c r="H24263"/>
      <c r="I24263"/>
    </row>
    <row r="24264" spans="6:9">
      <c r="F24264" s="52"/>
      <c r="H24264"/>
      <c r="I24264"/>
    </row>
    <row r="24265" spans="6:9">
      <c r="F24265" s="52"/>
      <c r="H24265"/>
      <c r="I24265"/>
    </row>
    <row r="24266" spans="6:9">
      <c r="F24266" s="52"/>
      <c r="H24266"/>
      <c r="I24266"/>
    </row>
    <row r="24267" spans="6:9">
      <c r="F24267" s="52"/>
      <c r="H24267"/>
      <c r="I24267"/>
    </row>
    <row r="24268" spans="6:9">
      <c r="F24268" s="52"/>
      <c r="H24268"/>
      <c r="I24268"/>
    </row>
    <row r="24269" spans="6:9">
      <c r="F24269" s="52"/>
      <c r="H24269"/>
      <c r="I24269"/>
    </row>
    <row r="24270" spans="6:9">
      <c r="F24270" s="52"/>
      <c r="H24270"/>
      <c r="I24270"/>
    </row>
    <row r="24271" spans="6:9">
      <c r="F24271" s="52"/>
      <c r="H24271"/>
      <c r="I24271"/>
    </row>
    <row r="24272" spans="6:9">
      <c r="F24272" s="52"/>
      <c r="H24272"/>
      <c r="I24272"/>
    </row>
    <row r="24273" spans="6:9">
      <c r="F24273" s="52"/>
      <c r="H24273"/>
      <c r="I24273"/>
    </row>
    <row r="24274" spans="6:9">
      <c r="F24274" s="52"/>
      <c r="H24274"/>
      <c r="I24274"/>
    </row>
    <row r="24275" spans="6:9">
      <c r="F24275" s="52"/>
      <c r="H24275"/>
      <c r="I24275"/>
    </row>
    <row r="24276" spans="6:9">
      <c r="F24276" s="52"/>
      <c r="H24276"/>
      <c r="I24276"/>
    </row>
    <row r="24277" spans="6:9">
      <c r="F24277" s="52"/>
      <c r="H24277"/>
      <c r="I24277"/>
    </row>
    <row r="24278" spans="6:9">
      <c r="F24278" s="52"/>
      <c r="H24278"/>
      <c r="I24278"/>
    </row>
    <row r="24279" spans="6:9">
      <c r="F24279" s="52"/>
      <c r="H24279"/>
      <c r="I24279"/>
    </row>
    <row r="24280" spans="6:9">
      <c r="F24280" s="52"/>
      <c r="H24280"/>
      <c r="I24280"/>
    </row>
    <row r="24281" spans="6:9">
      <c r="F24281" s="52"/>
      <c r="H24281"/>
      <c r="I24281"/>
    </row>
    <row r="24282" spans="6:9">
      <c r="F24282" s="52"/>
      <c r="H24282"/>
      <c r="I24282"/>
    </row>
    <row r="24283" spans="6:9">
      <c r="F24283" s="52"/>
      <c r="H24283"/>
      <c r="I24283"/>
    </row>
    <row r="24284" spans="6:9">
      <c r="F24284" s="52"/>
      <c r="H24284"/>
      <c r="I24284"/>
    </row>
    <row r="24285" spans="6:9">
      <c r="F24285" s="52"/>
      <c r="H24285"/>
      <c r="I24285"/>
    </row>
    <row r="24286" spans="6:9">
      <c r="F24286" s="52"/>
      <c r="H24286"/>
      <c r="I24286"/>
    </row>
    <row r="24287" spans="6:9">
      <c r="F24287" s="52"/>
      <c r="H24287"/>
      <c r="I24287"/>
    </row>
    <row r="24288" spans="6:9">
      <c r="F24288" s="52"/>
      <c r="H24288"/>
      <c r="I24288"/>
    </row>
    <row r="24289" spans="6:9">
      <c r="F24289" s="52"/>
      <c r="H24289"/>
      <c r="I24289"/>
    </row>
    <row r="24290" spans="6:9">
      <c r="F24290" s="52"/>
      <c r="H24290"/>
      <c r="I24290"/>
    </row>
    <row r="24291" spans="6:9">
      <c r="F24291" s="52"/>
      <c r="H24291"/>
      <c r="I24291"/>
    </row>
    <row r="24292" spans="6:9">
      <c r="F24292" s="52"/>
      <c r="H24292"/>
      <c r="I24292"/>
    </row>
    <row r="24293" spans="6:9">
      <c r="F24293" s="52"/>
      <c r="H24293"/>
      <c r="I24293"/>
    </row>
    <row r="24294" spans="6:9">
      <c r="F24294" s="52"/>
      <c r="H24294"/>
      <c r="I24294"/>
    </row>
    <row r="24295" spans="6:9">
      <c r="F24295" s="52"/>
      <c r="H24295"/>
      <c r="I24295"/>
    </row>
    <row r="24296" spans="6:9">
      <c r="F24296" s="52"/>
      <c r="H24296"/>
      <c r="I24296"/>
    </row>
    <row r="24297" spans="6:9">
      <c r="F24297" s="52"/>
      <c r="H24297"/>
      <c r="I24297"/>
    </row>
    <row r="24298" spans="6:9">
      <c r="F24298" s="52"/>
      <c r="H24298"/>
      <c r="I24298"/>
    </row>
    <row r="24299" spans="6:9">
      <c r="F24299" s="52"/>
      <c r="H24299"/>
      <c r="I24299"/>
    </row>
    <row r="24300" spans="6:9">
      <c r="F24300" s="52"/>
      <c r="H24300"/>
      <c r="I24300"/>
    </row>
    <row r="24301" spans="6:9">
      <c r="F24301" s="52"/>
      <c r="H24301"/>
      <c r="I24301"/>
    </row>
    <row r="24302" spans="6:9">
      <c r="F24302" s="52"/>
      <c r="H24302"/>
      <c r="I24302"/>
    </row>
    <row r="24303" spans="6:9">
      <c r="F24303" s="52"/>
      <c r="H24303"/>
      <c r="I24303"/>
    </row>
    <row r="24304" spans="6:9">
      <c r="F24304" s="52"/>
      <c r="H24304"/>
      <c r="I24304"/>
    </row>
    <row r="24305" spans="6:9">
      <c r="F24305" s="52"/>
      <c r="H24305"/>
      <c r="I24305"/>
    </row>
    <row r="24306" spans="6:9">
      <c r="F24306" s="52"/>
      <c r="H24306"/>
      <c r="I24306"/>
    </row>
    <row r="24307" spans="6:9">
      <c r="F24307" s="52"/>
      <c r="H24307"/>
      <c r="I24307"/>
    </row>
    <row r="24308" spans="6:9">
      <c r="F24308" s="52"/>
      <c r="H24308"/>
      <c r="I24308"/>
    </row>
    <row r="24309" spans="6:9">
      <c r="F24309" s="52"/>
      <c r="H24309"/>
      <c r="I24309"/>
    </row>
    <row r="24310" spans="6:9">
      <c r="F24310" s="52"/>
      <c r="H24310"/>
      <c r="I24310"/>
    </row>
    <row r="24311" spans="6:9">
      <c r="F24311" s="52"/>
      <c r="H24311"/>
      <c r="I24311"/>
    </row>
    <row r="24312" spans="6:9">
      <c r="F24312" s="52"/>
      <c r="H24312"/>
      <c r="I24312"/>
    </row>
    <row r="24313" spans="6:9">
      <c r="F24313" s="52"/>
      <c r="H24313"/>
      <c r="I24313"/>
    </row>
    <row r="24314" spans="6:9">
      <c r="F24314" s="52"/>
      <c r="H24314"/>
      <c r="I24314"/>
    </row>
    <row r="24315" spans="6:9">
      <c r="F24315" s="52"/>
      <c r="H24315"/>
      <c r="I24315"/>
    </row>
    <row r="24316" spans="6:9">
      <c r="F24316" s="52"/>
      <c r="H24316"/>
      <c r="I24316"/>
    </row>
    <row r="24317" spans="6:9">
      <c r="F24317" s="52"/>
      <c r="H24317"/>
      <c r="I24317"/>
    </row>
    <row r="24318" spans="6:9">
      <c r="F24318" s="52"/>
      <c r="H24318"/>
      <c r="I24318"/>
    </row>
    <row r="24319" spans="6:9">
      <c r="F24319" s="52"/>
      <c r="H24319"/>
      <c r="I24319"/>
    </row>
    <row r="24320" spans="6:9">
      <c r="F24320" s="52"/>
      <c r="H24320"/>
      <c r="I24320"/>
    </row>
    <row r="24321" spans="6:9">
      <c r="F24321" s="52"/>
      <c r="H24321"/>
      <c r="I24321"/>
    </row>
    <row r="24322" spans="6:9">
      <c r="F24322" s="52"/>
      <c r="H24322"/>
      <c r="I24322"/>
    </row>
    <row r="24323" spans="6:9">
      <c r="F24323" s="52"/>
      <c r="H24323"/>
      <c r="I24323"/>
    </row>
    <row r="24324" spans="6:9">
      <c r="F24324" s="52"/>
      <c r="H24324"/>
      <c r="I24324"/>
    </row>
    <row r="24325" spans="6:9">
      <c r="F24325" s="52"/>
      <c r="H24325"/>
      <c r="I24325"/>
    </row>
    <row r="24326" spans="6:9">
      <c r="F24326" s="52"/>
      <c r="H24326"/>
      <c r="I24326"/>
    </row>
    <row r="24327" spans="6:9">
      <c r="F24327" s="52"/>
      <c r="H24327"/>
      <c r="I24327"/>
    </row>
    <row r="24328" spans="6:9">
      <c r="F24328" s="52"/>
      <c r="H24328"/>
      <c r="I24328"/>
    </row>
    <row r="24329" spans="6:9">
      <c r="F24329" s="52"/>
      <c r="H24329"/>
      <c r="I24329"/>
    </row>
    <row r="24330" spans="6:9">
      <c r="F24330" s="52"/>
      <c r="H24330"/>
      <c r="I24330"/>
    </row>
    <row r="24331" spans="6:9">
      <c r="F24331" s="52"/>
      <c r="H24331"/>
      <c r="I24331"/>
    </row>
    <row r="24332" spans="6:9">
      <c r="F24332" s="52"/>
      <c r="H24332"/>
      <c r="I24332"/>
    </row>
    <row r="24333" spans="6:9">
      <c r="F24333" s="52"/>
      <c r="H24333"/>
      <c r="I24333"/>
    </row>
    <row r="24334" spans="6:9">
      <c r="F24334" s="52"/>
      <c r="H24334"/>
      <c r="I24334"/>
    </row>
    <row r="24335" spans="6:9">
      <c r="F24335" s="52"/>
      <c r="H24335"/>
      <c r="I24335"/>
    </row>
    <row r="24336" spans="6:9">
      <c r="F24336" s="52"/>
      <c r="H24336"/>
      <c r="I24336"/>
    </row>
    <row r="24337" spans="6:9">
      <c r="F24337" s="52"/>
      <c r="H24337"/>
      <c r="I24337"/>
    </row>
    <row r="24338" spans="6:9">
      <c r="F24338" s="52"/>
      <c r="H24338"/>
      <c r="I24338"/>
    </row>
    <row r="24339" spans="6:9">
      <c r="F24339" s="52"/>
      <c r="H24339"/>
      <c r="I24339"/>
    </row>
    <row r="24340" spans="6:9">
      <c r="F24340" s="52"/>
      <c r="H24340"/>
      <c r="I24340"/>
    </row>
    <row r="24341" spans="6:9">
      <c r="F24341" s="52"/>
      <c r="H24341"/>
      <c r="I24341"/>
    </row>
    <row r="24342" spans="6:9">
      <c r="F24342" s="52"/>
      <c r="H24342"/>
      <c r="I24342"/>
    </row>
    <row r="24343" spans="6:9">
      <c r="F24343" s="52"/>
      <c r="H24343"/>
      <c r="I24343"/>
    </row>
    <row r="24344" spans="6:9">
      <c r="F24344" s="52"/>
      <c r="H24344"/>
      <c r="I24344"/>
    </row>
    <row r="24345" spans="6:9">
      <c r="F24345" s="52"/>
      <c r="H24345"/>
      <c r="I24345"/>
    </row>
    <row r="24346" spans="6:9">
      <c r="F24346" s="52"/>
      <c r="H24346"/>
      <c r="I24346"/>
    </row>
    <row r="24347" spans="6:9">
      <c r="F24347" s="52"/>
      <c r="H24347"/>
      <c r="I24347"/>
    </row>
    <row r="24348" spans="6:9">
      <c r="F24348" s="52"/>
      <c r="H24348"/>
      <c r="I24348"/>
    </row>
    <row r="24349" spans="6:9">
      <c r="F24349" s="52"/>
      <c r="H24349"/>
      <c r="I24349"/>
    </row>
    <row r="24350" spans="6:9">
      <c r="F24350" s="52"/>
      <c r="H24350"/>
      <c r="I24350"/>
    </row>
    <row r="24351" spans="6:9">
      <c r="F24351" s="52"/>
      <c r="H24351"/>
      <c r="I24351"/>
    </row>
    <row r="24352" spans="6:9">
      <c r="F24352" s="52"/>
      <c r="H24352"/>
      <c r="I24352"/>
    </row>
    <row r="24353" spans="6:9">
      <c r="F24353" s="52"/>
      <c r="H24353"/>
      <c r="I24353"/>
    </row>
    <row r="24354" spans="6:9">
      <c r="F24354" s="52"/>
      <c r="H24354"/>
      <c r="I24354"/>
    </row>
    <row r="24355" spans="6:9">
      <c r="F24355" s="52"/>
      <c r="H24355"/>
      <c r="I24355"/>
    </row>
    <row r="24356" spans="6:9">
      <c r="F24356" s="52"/>
      <c r="H24356"/>
      <c r="I24356"/>
    </row>
    <row r="24357" spans="6:9">
      <c r="F24357" s="52"/>
      <c r="H24357"/>
      <c r="I24357"/>
    </row>
    <row r="24358" spans="6:9">
      <c r="F24358" s="52"/>
      <c r="H24358"/>
      <c r="I24358"/>
    </row>
    <row r="24359" spans="6:9">
      <c r="F24359" s="52"/>
      <c r="H24359"/>
      <c r="I24359"/>
    </row>
    <row r="24360" spans="6:9">
      <c r="F24360" s="52"/>
      <c r="H24360"/>
      <c r="I24360"/>
    </row>
    <row r="24361" spans="6:9">
      <c r="F24361" s="52"/>
      <c r="H24361"/>
      <c r="I24361"/>
    </row>
    <row r="24362" spans="6:9">
      <c r="F24362" s="52"/>
      <c r="H24362"/>
      <c r="I24362"/>
    </row>
    <row r="24363" spans="6:9">
      <c r="F24363" s="52"/>
      <c r="H24363"/>
      <c r="I24363"/>
    </row>
    <row r="24364" spans="6:9">
      <c r="F24364" s="52"/>
      <c r="H24364"/>
      <c r="I24364"/>
    </row>
    <row r="24365" spans="6:9">
      <c r="F24365" s="52"/>
      <c r="H24365"/>
      <c r="I24365"/>
    </row>
    <row r="24366" spans="6:9">
      <c r="F24366" s="52"/>
      <c r="H24366"/>
      <c r="I24366"/>
    </row>
    <row r="24367" spans="6:9">
      <c r="F24367" s="52"/>
      <c r="H24367"/>
      <c r="I24367"/>
    </row>
    <row r="24368" spans="6:9">
      <c r="F24368" s="52"/>
      <c r="H24368"/>
      <c r="I24368"/>
    </row>
    <row r="24369" spans="6:9">
      <c r="F24369" s="52"/>
      <c r="H24369"/>
      <c r="I24369"/>
    </row>
    <row r="24370" spans="6:9">
      <c r="F24370" s="52"/>
      <c r="H24370"/>
      <c r="I24370"/>
    </row>
    <row r="24371" spans="6:9">
      <c r="F24371" s="52"/>
      <c r="H24371"/>
      <c r="I24371"/>
    </row>
    <row r="24372" spans="6:9">
      <c r="F24372" s="52"/>
      <c r="H24372"/>
      <c r="I24372"/>
    </row>
    <row r="24373" spans="6:9">
      <c r="F24373" s="52"/>
      <c r="H24373"/>
      <c r="I24373"/>
    </row>
    <row r="24374" spans="6:9">
      <c r="F24374" s="52"/>
      <c r="H24374"/>
      <c r="I24374"/>
    </row>
    <row r="24375" spans="6:9">
      <c r="F24375" s="52"/>
      <c r="H24375"/>
      <c r="I24375"/>
    </row>
    <row r="24376" spans="6:9">
      <c r="F24376" s="52"/>
      <c r="H24376"/>
      <c r="I24376"/>
    </row>
    <row r="24377" spans="6:9">
      <c r="F24377" s="52"/>
      <c r="H24377"/>
      <c r="I24377"/>
    </row>
    <row r="24378" spans="6:9">
      <c r="F24378" s="52"/>
      <c r="H24378"/>
      <c r="I24378"/>
    </row>
    <row r="24379" spans="6:9">
      <c r="F24379" s="52"/>
      <c r="H24379"/>
      <c r="I24379"/>
    </row>
    <row r="24380" spans="6:9">
      <c r="F24380" s="52"/>
      <c r="H24380"/>
      <c r="I24380"/>
    </row>
    <row r="24381" spans="6:9">
      <c r="F24381" s="52"/>
      <c r="H24381"/>
      <c r="I24381"/>
    </row>
    <row r="24382" spans="6:9">
      <c r="F24382" s="52"/>
      <c r="H24382"/>
      <c r="I24382"/>
    </row>
    <row r="24383" spans="6:9">
      <c r="F24383" s="52"/>
      <c r="H24383"/>
      <c r="I24383"/>
    </row>
    <row r="24384" spans="6:9">
      <c r="F24384" s="52"/>
      <c r="H24384"/>
      <c r="I24384"/>
    </row>
    <row r="24385" spans="6:9">
      <c r="F24385" s="52"/>
      <c r="H24385"/>
      <c r="I24385"/>
    </row>
    <row r="24386" spans="6:9">
      <c r="F24386" s="52"/>
      <c r="H24386"/>
      <c r="I24386"/>
    </row>
    <row r="24387" spans="6:9">
      <c r="F24387" s="52"/>
      <c r="H24387"/>
      <c r="I24387"/>
    </row>
    <row r="24388" spans="6:9">
      <c r="F24388" s="52"/>
      <c r="H24388"/>
      <c r="I24388"/>
    </row>
    <row r="24389" spans="6:9">
      <c r="F24389" s="52"/>
      <c r="H24389"/>
      <c r="I24389"/>
    </row>
    <row r="24390" spans="6:9">
      <c r="F24390" s="52"/>
      <c r="H24390"/>
      <c r="I24390"/>
    </row>
    <row r="24391" spans="6:9">
      <c r="F24391" s="52"/>
      <c r="H24391"/>
      <c r="I24391"/>
    </row>
    <row r="24392" spans="6:9">
      <c r="F24392" s="52"/>
      <c r="H24392"/>
      <c r="I24392"/>
    </row>
    <row r="24393" spans="6:9">
      <c r="F24393" s="52"/>
      <c r="H24393"/>
      <c r="I24393"/>
    </row>
    <row r="24394" spans="6:9">
      <c r="F24394" s="52"/>
      <c r="H24394"/>
      <c r="I24394"/>
    </row>
    <row r="24395" spans="6:9">
      <c r="F24395" s="52"/>
      <c r="H24395"/>
      <c r="I24395"/>
    </row>
    <row r="24396" spans="6:9">
      <c r="F24396" s="52"/>
      <c r="H24396"/>
      <c r="I24396"/>
    </row>
    <row r="24397" spans="6:9">
      <c r="F24397" s="52"/>
      <c r="H24397"/>
      <c r="I24397"/>
    </row>
    <row r="24398" spans="6:9">
      <c r="F24398" s="52"/>
      <c r="H24398"/>
      <c r="I24398"/>
    </row>
    <row r="24399" spans="6:9">
      <c r="F24399" s="52"/>
      <c r="H24399"/>
      <c r="I24399"/>
    </row>
    <row r="24400" spans="6:9">
      <c r="F24400" s="52"/>
      <c r="H24400"/>
      <c r="I24400"/>
    </row>
    <row r="24401" spans="6:9">
      <c r="F24401" s="52"/>
      <c r="H24401"/>
      <c r="I24401"/>
    </row>
    <row r="24402" spans="6:9">
      <c r="F24402" s="52"/>
      <c r="H24402"/>
      <c r="I24402"/>
    </row>
    <row r="24403" spans="6:9">
      <c r="F24403" s="52"/>
      <c r="H24403"/>
      <c r="I24403"/>
    </row>
    <row r="24404" spans="6:9">
      <c r="F24404" s="52"/>
      <c r="H24404"/>
      <c r="I24404"/>
    </row>
    <row r="24405" spans="6:9">
      <c r="F24405" s="52"/>
      <c r="H24405"/>
      <c r="I24405"/>
    </row>
    <row r="24406" spans="6:9">
      <c r="F24406" s="52"/>
      <c r="H24406"/>
      <c r="I24406"/>
    </row>
    <row r="24407" spans="6:9">
      <c r="F24407" s="52"/>
      <c r="H24407"/>
      <c r="I24407"/>
    </row>
    <row r="24408" spans="6:9">
      <c r="F24408" s="52"/>
      <c r="H24408"/>
      <c r="I24408"/>
    </row>
    <row r="24409" spans="6:9">
      <c r="F24409" s="52"/>
      <c r="H24409"/>
      <c r="I24409"/>
    </row>
    <row r="24410" spans="6:9">
      <c r="F24410" s="52"/>
      <c r="H24410"/>
      <c r="I24410"/>
    </row>
    <row r="24411" spans="6:9">
      <c r="F24411" s="52"/>
      <c r="H24411"/>
      <c r="I24411"/>
    </row>
    <row r="24412" spans="6:9">
      <c r="F24412" s="52"/>
      <c r="H24412"/>
      <c r="I24412"/>
    </row>
    <row r="24413" spans="6:9">
      <c r="F24413" s="52"/>
      <c r="H24413"/>
      <c r="I24413"/>
    </row>
    <row r="24414" spans="6:9">
      <c r="F24414" s="52"/>
      <c r="H24414"/>
      <c r="I24414"/>
    </row>
    <row r="24415" spans="6:9">
      <c r="F24415" s="52"/>
      <c r="H24415"/>
      <c r="I24415"/>
    </row>
    <row r="24416" spans="6:9">
      <c r="F24416" s="52"/>
      <c r="H24416"/>
      <c r="I24416"/>
    </row>
    <row r="24417" spans="6:9">
      <c r="F24417" s="52"/>
      <c r="H24417"/>
      <c r="I24417"/>
    </row>
    <row r="24418" spans="6:9">
      <c r="F24418" s="52"/>
      <c r="H24418"/>
      <c r="I24418"/>
    </row>
    <row r="24419" spans="6:9">
      <c r="F24419" s="52"/>
      <c r="H24419"/>
      <c r="I24419"/>
    </row>
    <row r="24420" spans="6:9">
      <c r="F24420" s="52"/>
      <c r="H24420"/>
      <c r="I24420"/>
    </row>
    <row r="24421" spans="6:9">
      <c r="F24421" s="52"/>
      <c r="H24421"/>
      <c r="I24421"/>
    </row>
    <row r="24422" spans="6:9">
      <c r="F24422" s="52"/>
      <c r="H24422"/>
      <c r="I24422"/>
    </row>
    <row r="24423" spans="6:9">
      <c r="F24423" s="52"/>
      <c r="H24423"/>
      <c r="I24423"/>
    </row>
    <row r="24424" spans="6:9">
      <c r="F24424" s="52"/>
      <c r="H24424"/>
      <c r="I24424"/>
    </row>
    <row r="24425" spans="6:9">
      <c r="F24425" s="52"/>
      <c r="H24425"/>
      <c r="I24425"/>
    </row>
    <row r="24426" spans="6:9">
      <c r="F24426" s="52"/>
      <c r="H24426"/>
      <c r="I24426"/>
    </row>
    <row r="24427" spans="6:9">
      <c r="F24427" s="52"/>
      <c r="H24427"/>
      <c r="I24427"/>
    </row>
    <row r="24428" spans="6:9">
      <c r="F24428" s="52"/>
      <c r="H24428"/>
      <c r="I24428"/>
    </row>
    <row r="24429" spans="6:9">
      <c r="F24429" s="52"/>
      <c r="H24429"/>
      <c r="I24429"/>
    </row>
    <row r="24430" spans="6:9">
      <c r="F24430" s="52"/>
      <c r="H24430"/>
      <c r="I24430"/>
    </row>
    <row r="24431" spans="6:9">
      <c r="F24431" s="52"/>
      <c r="H24431"/>
      <c r="I24431"/>
    </row>
    <row r="24432" spans="6:9">
      <c r="F24432" s="52"/>
      <c r="H24432"/>
      <c r="I24432"/>
    </row>
    <row r="24433" spans="6:9">
      <c r="F24433" s="52"/>
      <c r="H24433"/>
      <c r="I24433"/>
    </row>
    <row r="24434" spans="6:9">
      <c r="F24434" s="52"/>
      <c r="H24434"/>
      <c r="I24434"/>
    </row>
    <row r="24435" spans="6:9">
      <c r="F24435" s="52"/>
      <c r="H24435"/>
      <c r="I24435"/>
    </row>
    <row r="24436" spans="6:9">
      <c r="F24436" s="52"/>
      <c r="H24436"/>
      <c r="I24436"/>
    </row>
    <row r="24437" spans="6:9">
      <c r="F24437" s="52"/>
      <c r="H24437"/>
      <c r="I24437"/>
    </row>
    <row r="24438" spans="6:9">
      <c r="F24438" s="52"/>
      <c r="H24438"/>
      <c r="I24438"/>
    </row>
    <row r="24439" spans="6:9">
      <c r="F24439" s="52"/>
      <c r="H24439"/>
      <c r="I24439"/>
    </row>
    <row r="24440" spans="6:9">
      <c r="F24440" s="52"/>
      <c r="H24440"/>
      <c r="I24440"/>
    </row>
    <row r="24441" spans="6:9">
      <c r="F24441" s="52"/>
      <c r="H24441"/>
      <c r="I24441"/>
    </row>
    <row r="24442" spans="6:9">
      <c r="F24442" s="52"/>
      <c r="H24442"/>
      <c r="I24442"/>
    </row>
    <row r="24443" spans="6:9">
      <c r="F24443" s="52"/>
      <c r="H24443"/>
      <c r="I24443"/>
    </row>
    <row r="24444" spans="6:9">
      <c r="F24444" s="52"/>
      <c r="H24444"/>
      <c r="I24444"/>
    </row>
    <row r="24445" spans="6:9">
      <c r="F24445" s="52"/>
      <c r="H24445"/>
      <c r="I24445"/>
    </row>
    <row r="24446" spans="6:9">
      <c r="F24446" s="52"/>
      <c r="H24446"/>
      <c r="I24446"/>
    </row>
    <row r="24447" spans="6:9">
      <c r="F24447" s="52"/>
      <c r="H24447"/>
      <c r="I24447"/>
    </row>
    <row r="24448" spans="6:9">
      <c r="F24448" s="52"/>
      <c r="H24448"/>
      <c r="I24448"/>
    </row>
    <row r="24449" spans="6:9">
      <c r="F24449" s="52"/>
      <c r="H24449"/>
      <c r="I24449"/>
    </row>
    <row r="24450" spans="6:9">
      <c r="F24450" s="52"/>
      <c r="H24450"/>
      <c r="I24450"/>
    </row>
    <row r="24451" spans="6:9">
      <c r="F24451" s="52"/>
      <c r="H24451"/>
      <c r="I24451"/>
    </row>
    <row r="24452" spans="6:9">
      <c r="F24452" s="52"/>
      <c r="H24452"/>
      <c r="I24452"/>
    </row>
    <row r="24453" spans="6:9">
      <c r="F24453" s="52"/>
      <c r="H24453"/>
      <c r="I24453"/>
    </row>
    <row r="24454" spans="6:9">
      <c r="F24454" s="52"/>
      <c r="H24454"/>
      <c r="I24454"/>
    </row>
    <row r="24455" spans="6:9">
      <c r="F24455" s="52"/>
      <c r="H24455"/>
      <c r="I24455"/>
    </row>
    <row r="24456" spans="6:9">
      <c r="F24456" s="52"/>
      <c r="H24456"/>
      <c r="I24456"/>
    </row>
    <row r="24457" spans="6:9">
      <c r="F24457" s="52"/>
      <c r="H24457"/>
      <c r="I24457"/>
    </row>
    <row r="24458" spans="6:9">
      <c r="F24458" s="52"/>
      <c r="H24458"/>
      <c r="I24458"/>
    </row>
    <row r="24459" spans="6:9">
      <c r="F24459" s="52"/>
      <c r="H24459"/>
      <c r="I24459"/>
    </row>
    <row r="24460" spans="6:9">
      <c r="F24460" s="52"/>
      <c r="H24460"/>
      <c r="I24460"/>
    </row>
    <row r="24461" spans="6:9">
      <c r="F24461" s="52"/>
      <c r="H24461"/>
      <c r="I24461"/>
    </row>
    <row r="24462" spans="6:9">
      <c r="F24462" s="52"/>
      <c r="H24462"/>
      <c r="I24462"/>
    </row>
    <row r="24463" spans="6:9">
      <c r="F24463" s="52"/>
      <c r="H24463"/>
      <c r="I24463"/>
    </row>
    <row r="24464" spans="6:9">
      <c r="F24464" s="52"/>
      <c r="H24464"/>
      <c r="I24464"/>
    </row>
    <row r="24465" spans="6:9">
      <c r="F24465" s="52"/>
      <c r="H24465"/>
      <c r="I24465"/>
    </row>
    <row r="24466" spans="6:9">
      <c r="F24466" s="52"/>
      <c r="H24466"/>
      <c r="I24466"/>
    </row>
    <row r="24467" spans="6:9">
      <c r="F24467" s="52"/>
      <c r="H24467"/>
      <c r="I24467"/>
    </row>
    <row r="24468" spans="6:9">
      <c r="F24468" s="52"/>
      <c r="H24468"/>
      <c r="I24468"/>
    </row>
    <row r="24469" spans="6:9">
      <c r="F24469" s="52"/>
      <c r="H24469"/>
      <c r="I24469"/>
    </row>
    <row r="24470" spans="6:9">
      <c r="F24470" s="52"/>
      <c r="H24470"/>
      <c r="I24470"/>
    </row>
    <row r="24471" spans="6:9">
      <c r="F24471" s="52"/>
      <c r="H24471"/>
      <c r="I24471"/>
    </row>
    <row r="24472" spans="6:9">
      <c r="F24472" s="52"/>
      <c r="H24472"/>
      <c r="I24472"/>
    </row>
    <row r="24473" spans="6:9">
      <c r="F24473" s="52"/>
      <c r="H24473"/>
      <c r="I24473"/>
    </row>
    <row r="24474" spans="6:9">
      <c r="F24474" s="52"/>
      <c r="H24474"/>
      <c r="I24474"/>
    </row>
    <row r="24475" spans="6:9">
      <c r="F24475" s="52"/>
      <c r="H24475"/>
      <c r="I24475"/>
    </row>
    <row r="24476" spans="6:9">
      <c r="F24476" s="52"/>
      <c r="H24476"/>
      <c r="I24476"/>
    </row>
    <row r="24477" spans="6:9">
      <c r="F24477" s="52"/>
      <c r="H24477"/>
      <c r="I24477"/>
    </row>
    <row r="24478" spans="6:9">
      <c r="F24478" s="52"/>
      <c r="H24478"/>
      <c r="I24478"/>
    </row>
    <row r="24479" spans="6:9">
      <c r="F24479" s="52"/>
      <c r="H24479"/>
      <c r="I24479"/>
    </row>
    <row r="24480" spans="6:9">
      <c r="F24480" s="52"/>
      <c r="H24480"/>
      <c r="I24480"/>
    </row>
    <row r="24481" spans="6:9">
      <c r="F24481" s="52"/>
      <c r="H24481"/>
      <c r="I24481"/>
    </row>
    <row r="24482" spans="6:9">
      <c r="F24482" s="52"/>
      <c r="H24482"/>
      <c r="I24482"/>
    </row>
    <row r="24483" spans="6:9">
      <c r="F24483" s="52"/>
      <c r="H24483"/>
      <c r="I24483"/>
    </row>
    <row r="24484" spans="6:9">
      <c r="F24484" s="52"/>
      <c r="H24484"/>
      <c r="I24484"/>
    </row>
    <row r="24485" spans="6:9">
      <c r="F24485" s="52"/>
      <c r="H24485"/>
      <c r="I24485"/>
    </row>
    <row r="24486" spans="6:9">
      <c r="F24486" s="52"/>
      <c r="H24486"/>
      <c r="I24486"/>
    </row>
    <row r="24487" spans="6:9">
      <c r="F24487" s="52"/>
      <c r="H24487"/>
      <c r="I24487"/>
    </row>
    <row r="24488" spans="6:9">
      <c r="F24488" s="52"/>
      <c r="H24488"/>
      <c r="I24488"/>
    </row>
    <row r="24489" spans="6:9">
      <c r="F24489" s="52"/>
      <c r="H24489"/>
      <c r="I24489"/>
    </row>
    <row r="24490" spans="6:9">
      <c r="F24490" s="52"/>
      <c r="H24490"/>
      <c r="I24490"/>
    </row>
    <row r="24491" spans="6:9">
      <c r="F24491" s="52"/>
      <c r="H24491"/>
      <c r="I24491"/>
    </row>
    <row r="24492" spans="6:9">
      <c r="F24492" s="52"/>
      <c r="H24492"/>
      <c r="I24492"/>
    </row>
    <row r="24493" spans="6:9">
      <c r="F24493" s="52"/>
      <c r="H24493"/>
      <c r="I24493"/>
    </row>
    <row r="24494" spans="6:9">
      <c r="F24494" s="52"/>
      <c r="H24494"/>
      <c r="I24494"/>
    </row>
    <row r="24495" spans="6:9">
      <c r="F24495" s="52"/>
      <c r="H24495"/>
      <c r="I24495"/>
    </row>
    <row r="24496" spans="6:9">
      <c r="F24496" s="52"/>
      <c r="H24496"/>
      <c r="I24496"/>
    </row>
    <row r="24497" spans="6:9">
      <c r="F24497" s="52"/>
      <c r="H24497"/>
      <c r="I24497"/>
    </row>
    <row r="24498" spans="6:9">
      <c r="F24498" s="52"/>
      <c r="H24498"/>
      <c r="I24498"/>
    </row>
    <row r="24499" spans="6:9">
      <c r="F24499" s="52"/>
      <c r="H24499"/>
      <c r="I24499"/>
    </row>
    <row r="24500" spans="6:9">
      <c r="F24500" s="52"/>
      <c r="H24500"/>
      <c r="I24500"/>
    </row>
    <row r="24501" spans="6:9">
      <c r="F24501" s="52"/>
      <c r="H24501"/>
      <c r="I24501"/>
    </row>
    <row r="24502" spans="6:9">
      <c r="F24502" s="52"/>
      <c r="H24502"/>
      <c r="I24502"/>
    </row>
    <row r="24503" spans="6:9">
      <c r="F24503" s="52"/>
      <c r="H24503"/>
      <c r="I24503"/>
    </row>
    <row r="24504" spans="6:9">
      <c r="F24504" s="52"/>
      <c r="H24504"/>
      <c r="I24504"/>
    </row>
    <row r="24505" spans="6:9">
      <c r="F24505" s="52"/>
      <c r="H24505"/>
      <c r="I24505"/>
    </row>
    <row r="24506" spans="6:9">
      <c r="F24506" s="52"/>
      <c r="H24506"/>
      <c r="I24506"/>
    </row>
    <row r="24507" spans="6:9">
      <c r="F24507" s="52"/>
      <c r="H24507"/>
      <c r="I24507"/>
    </row>
    <row r="24508" spans="6:9">
      <c r="F24508" s="52"/>
      <c r="H24508"/>
      <c r="I24508"/>
    </row>
    <row r="24509" spans="6:9">
      <c r="F24509" s="52"/>
      <c r="H24509"/>
      <c r="I24509"/>
    </row>
    <row r="24510" spans="6:9">
      <c r="F24510" s="52"/>
      <c r="H24510"/>
      <c r="I24510"/>
    </row>
    <row r="24511" spans="6:9">
      <c r="F24511" s="52"/>
      <c r="H24511"/>
      <c r="I24511"/>
    </row>
    <row r="24512" spans="6:9">
      <c r="F24512" s="52"/>
      <c r="H24512"/>
      <c r="I24512"/>
    </row>
    <row r="24513" spans="6:9">
      <c r="F24513" s="52"/>
      <c r="H24513"/>
      <c r="I24513"/>
    </row>
    <row r="24514" spans="6:9">
      <c r="F24514" s="52"/>
      <c r="H24514"/>
      <c r="I24514"/>
    </row>
    <row r="24515" spans="6:9">
      <c r="F24515" s="52"/>
      <c r="H24515"/>
      <c r="I24515"/>
    </row>
    <row r="24516" spans="6:9">
      <c r="F24516" s="52"/>
      <c r="H24516"/>
      <c r="I24516"/>
    </row>
    <row r="24517" spans="6:9">
      <c r="F24517" s="52"/>
      <c r="H24517"/>
      <c r="I24517"/>
    </row>
    <row r="24518" spans="6:9">
      <c r="F24518" s="52"/>
      <c r="H24518"/>
      <c r="I24518"/>
    </row>
    <row r="24519" spans="6:9">
      <c r="F24519" s="52"/>
      <c r="H24519"/>
      <c r="I24519"/>
    </row>
    <row r="24520" spans="6:9">
      <c r="F24520" s="52"/>
      <c r="H24520"/>
      <c r="I24520"/>
    </row>
    <row r="24521" spans="6:9">
      <c r="F24521" s="52"/>
      <c r="H24521"/>
      <c r="I24521"/>
    </row>
    <row r="24522" spans="6:9">
      <c r="F24522" s="52"/>
      <c r="H24522"/>
      <c r="I24522"/>
    </row>
    <row r="24523" spans="6:9">
      <c r="F24523" s="52"/>
      <c r="H24523"/>
      <c r="I24523"/>
    </row>
    <row r="24524" spans="6:9">
      <c r="F24524" s="52"/>
      <c r="H24524"/>
      <c r="I24524"/>
    </row>
    <row r="24525" spans="6:9">
      <c r="F24525" s="52"/>
      <c r="H24525"/>
      <c r="I24525"/>
    </row>
    <row r="24526" spans="6:9">
      <c r="F24526" s="52"/>
      <c r="H24526"/>
      <c r="I24526"/>
    </row>
    <row r="24527" spans="6:9">
      <c r="F24527" s="52"/>
      <c r="H24527"/>
      <c r="I24527"/>
    </row>
    <row r="24528" spans="6:9">
      <c r="F24528" s="52"/>
      <c r="H24528"/>
      <c r="I24528"/>
    </row>
    <row r="24529" spans="6:9">
      <c r="F24529" s="52"/>
      <c r="H24529"/>
      <c r="I24529"/>
    </row>
    <row r="24530" spans="6:9">
      <c r="F24530" s="52"/>
      <c r="H24530"/>
      <c r="I24530"/>
    </row>
    <row r="24531" spans="6:9">
      <c r="F24531" s="52"/>
      <c r="H24531"/>
      <c r="I24531"/>
    </row>
    <row r="24532" spans="6:9">
      <c r="F24532" s="52"/>
      <c r="H24532"/>
      <c r="I24532"/>
    </row>
    <row r="24533" spans="6:9">
      <c r="F24533" s="52"/>
      <c r="H24533"/>
      <c r="I24533"/>
    </row>
    <row r="24534" spans="6:9">
      <c r="F24534" s="52"/>
      <c r="H24534"/>
      <c r="I24534"/>
    </row>
    <row r="24535" spans="6:9">
      <c r="F24535" s="52"/>
      <c r="H24535"/>
      <c r="I24535"/>
    </row>
    <row r="24536" spans="6:9">
      <c r="F24536" s="52"/>
      <c r="H24536"/>
      <c r="I24536"/>
    </row>
    <row r="24537" spans="6:9">
      <c r="F24537" s="52"/>
      <c r="H24537"/>
      <c r="I24537"/>
    </row>
    <row r="24538" spans="6:9">
      <c r="F24538" s="52"/>
      <c r="H24538"/>
      <c r="I24538"/>
    </row>
    <row r="24539" spans="6:9">
      <c r="F24539" s="52"/>
      <c r="H24539"/>
      <c r="I24539"/>
    </row>
    <row r="24540" spans="6:9">
      <c r="F24540" s="52"/>
      <c r="H24540"/>
      <c r="I24540"/>
    </row>
    <row r="24541" spans="6:9">
      <c r="F24541" s="52"/>
      <c r="H24541"/>
      <c r="I24541"/>
    </row>
    <row r="24542" spans="6:9">
      <c r="F24542" s="52"/>
      <c r="H24542"/>
      <c r="I24542"/>
    </row>
    <row r="24543" spans="6:9">
      <c r="F24543" s="52"/>
      <c r="H24543"/>
      <c r="I24543"/>
    </row>
    <row r="24544" spans="6:9">
      <c r="F24544" s="52"/>
      <c r="H24544"/>
      <c r="I24544"/>
    </row>
    <row r="24545" spans="6:9">
      <c r="F24545" s="52"/>
      <c r="H24545"/>
      <c r="I24545"/>
    </row>
    <row r="24546" spans="6:9">
      <c r="F24546" s="52"/>
      <c r="H24546"/>
      <c r="I24546"/>
    </row>
    <row r="24547" spans="6:9">
      <c r="F24547" s="52"/>
      <c r="H24547"/>
      <c r="I24547"/>
    </row>
    <row r="24548" spans="6:9">
      <c r="F24548" s="52"/>
      <c r="H24548"/>
      <c r="I24548"/>
    </row>
    <row r="24549" spans="6:9">
      <c r="F24549" s="52"/>
      <c r="H24549"/>
      <c r="I24549"/>
    </row>
    <row r="24550" spans="6:9">
      <c r="F24550" s="52"/>
      <c r="H24550"/>
      <c r="I24550"/>
    </row>
    <row r="24551" spans="6:9">
      <c r="F24551" s="52"/>
      <c r="H24551"/>
      <c r="I24551"/>
    </row>
    <row r="24552" spans="6:9">
      <c r="F24552" s="52"/>
      <c r="H24552"/>
      <c r="I24552"/>
    </row>
    <row r="24553" spans="6:9">
      <c r="F24553" s="52"/>
      <c r="H24553"/>
      <c r="I24553"/>
    </row>
    <row r="24554" spans="6:9">
      <c r="F24554" s="52"/>
      <c r="H24554"/>
      <c r="I24554"/>
    </row>
    <row r="24555" spans="6:9">
      <c r="F24555" s="52"/>
      <c r="H24555"/>
      <c r="I24555"/>
    </row>
    <row r="24556" spans="6:9">
      <c r="F24556" s="52"/>
      <c r="H24556"/>
      <c r="I24556"/>
    </row>
    <row r="24557" spans="6:9">
      <c r="F24557" s="52"/>
      <c r="H24557"/>
      <c r="I24557"/>
    </row>
    <row r="24558" spans="6:9">
      <c r="F24558" s="52"/>
      <c r="H24558"/>
      <c r="I24558"/>
    </row>
    <row r="24559" spans="6:9">
      <c r="F24559" s="52"/>
      <c r="H24559"/>
      <c r="I24559"/>
    </row>
    <row r="24560" spans="6:9">
      <c r="F24560" s="52"/>
      <c r="H24560"/>
      <c r="I24560"/>
    </row>
    <row r="24561" spans="6:9">
      <c r="F24561" s="52"/>
      <c r="H24561"/>
      <c r="I24561"/>
    </row>
    <row r="24562" spans="6:9">
      <c r="F24562" s="52"/>
      <c r="H24562"/>
      <c r="I24562"/>
    </row>
    <row r="24563" spans="6:9">
      <c r="F24563" s="52"/>
      <c r="H24563"/>
      <c r="I24563"/>
    </row>
    <row r="24564" spans="6:9">
      <c r="F24564" s="52"/>
      <c r="H24564"/>
      <c r="I24564"/>
    </row>
    <row r="24565" spans="6:9">
      <c r="F24565" s="52"/>
      <c r="H24565"/>
      <c r="I24565"/>
    </row>
    <row r="24566" spans="6:9">
      <c r="F24566" s="52"/>
      <c r="H24566"/>
      <c r="I24566"/>
    </row>
    <row r="24567" spans="6:9">
      <c r="F24567" s="52"/>
      <c r="H24567"/>
      <c r="I24567"/>
    </row>
    <row r="24568" spans="6:9">
      <c r="F24568" s="52"/>
      <c r="H24568"/>
      <c r="I24568"/>
    </row>
    <row r="24569" spans="6:9">
      <c r="F24569" s="52"/>
      <c r="H24569"/>
      <c r="I24569"/>
    </row>
    <row r="24570" spans="6:9">
      <c r="F24570" s="52"/>
      <c r="H24570"/>
      <c r="I24570"/>
    </row>
    <row r="24571" spans="6:9">
      <c r="F24571" s="52"/>
      <c r="H24571"/>
      <c r="I24571"/>
    </row>
    <row r="24572" spans="6:9">
      <c r="F24572" s="52"/>
      <c r="H24572"/>
      <c r="I24572"/>
    </row>
    <row r="24573" spans="6:9">
      <c r="F24573" s="52"/>
      <c r="H24573"/>
      <c r="I24573"/>
    </row>
    <row r="24574" spans="6:9">
      <c r="F24574" s="52"/>
      <c r="H24574"/>
      <c r="I24574"/>
    </row>
    <row r="24575" spans="6:9">
      <c r="F24575" s="52"/>
      <c r="H24575"/>
      <c r="I24575"/>
    </row>
    <row r="24576" spans="6:9">
      <c r="F24576" s="52"/>
      <c r="H24576"/>
      <c r="I24576"/>
    </row>
    <row r="24577" spans="6:9">
      <c r="F24577" s="52"/>
      <c r="H24577"/>
      <c r="I24577"/>
    </row>
    <row r="24578" spans="6:9">
      <c r="F24578" s="52"/>
      <c r="H24578"/>
      <c r="I24578"/>
    </row>
    <row r="24579" spans="6:9">
      <c r="F24579" s="52"/>
      <c r="H24579"/>
      <c r="I24579"/>
    </row>
    <row r="24580" spans="6:9">
      <c r="F24580" s="52"/>
      <c r="H24580"/>
      <c r="I24580"/>
    </row>
    <row r="24581" spans="6:9">
      <c r="F24581" s="52"/>
      <c r="H24581"/>
      <c r="I24581"/>
    </row>
    <row r="24582" spans="6:9">
      <c r="F24582" s="52"/>
      <c r="H24582"/>
      <c r="I24582"/>
    </row>
    <row r="24583" spans="6:9">
      <c r="F24583" s="52"/>
      <c r="H24583"/>
      <c r="I24583"/>
    </row>
    <row r="24584" spans="6:9">
      <c r="F24584" s="52"/>
      <c r="H24584"/>
      <c r="I24584"/>
    </row>
    <row r="24585" spans="6:9">
      <c r="F24585" s="52"/>
      <c r="H24585"/>
      <c r="I24585"/>
    </row>
    <row r="24586" spans="6:9">
      <c r="F24586" s="52"/>
      <c r="H24586"/>
      <c r="I24586"/>
    </row>
    <row r="24587" spans="6:9">
      <c r="F24587" s="52"/>
      <c r="H24587"/>
      <c r="I24587"/>
    </row>
    <row r="24588" spans="6:9">
      <c r="F24588" s="52"/>
      <c r="H24588"/>
      <c r="I24588"/>
    </row>
    <row r="24589" spans="6:9">
      <c r="F24589" s="52"/>
      <c r="H24589"/>
      <c r="I24589"/>
    </row>
    <row r="24590" spans="6:9">
      <c r="F24590" s="52"/>
      <c r="H24590"/>
      <c r="I24590"/>
    </row>
    <row r="24591" spans="6:9">
      <c r="F24591" s="52"/>
      <c r="H24591"/>
      <c r="I24591"/>
    </row>
    <row r="24592" spans="6:9">
      <c r="F24592" s="52"/>
      <c r="H24592"/>
      <c r="I24592"/>
    </row>
    <row r="24593" spans="6:9">
      <c r="F24593" s="52"/>
      <c r="H24593"/>
      <c r="I24593"/>
    </row>
    <row r="24594" spans="6:9">
      <c r="F24594" s="52"/>
      <c r="H24594"/>
      <c r="I24594"/>
    </row>
    <row r="24595" spans="6:9">
      <c r="F24595" s="52"/>
      <c r="H24595"/>
      <c r="I24595"/>
    </row>
    <row r="24596" spans="6:9">
      <c r="F24596" s="52"/>
      <c r="H24596"/>
      <c r="I24596"/>
    </row>
    <row r="24597" spans="6:9">
      <c r="F24597" s="52"/>
      <c r="H24597"/>
      <c r="I24597"/>
    </row>
    <row r="24598" spans="6:9">
      <c r="F24598" s="52"/>
      <c r="H24598"/>
      <c r="I24598"/>
    </row>
    <row r="24599" spans="6:9">
      <c r="F24599" s="52"/>
      <c r="H24599"/>
      <c r="I24599"/>
    </row>
    <row r="24600" spans="6:9">
      <c r="F24600" s="52"/>
      <c r="H24600"/>
      <c r="I24600"/>
    </row>
    <row r="24601" spans="6:9">
      <c r="F24601" s="52"/>
      <c r="H24601"/>
      <c r="I24601"/>
    </row>
    <row r="24602" spans="6:9">
      <c r="F24602" s="52"/>
      <c r="H24602"/>
      <c r="I24602"/>
    </row>
    <row r="24603" spans="6:9">
      <c r="F24603" s="52"/>
      <c r="H24603"/>
      <c r="I24603"/>
    </row>
    <row r="24604" spans="6:9">
      <c r="F24604" s="52"/>
      <c r="H24604"/>
      <c r="I24604"/>
    </row>
    <row r="24605" spans="6:9">
      <c r="F24605" s="52"/>
      <c r="H24605"/>
      <c r="I24605"/>
    </row>
    <row r="24606" spans="6:9">
      <c r="F24606" s="52"/>
      <c r="H24606"/>
      <c r="I24606"/>
    </row>
    <row r="24607" spans="6:9">
      <c r="F24607" s="52"/>
      <c r="H24607"/>
      <c r="I24607"/>
    </row>
    <row r="24608" spans="6:9">
      <c r="F24608" s="52"/>
      <c r="H24608"/>
      <c r="I24608"/>
    </row>
    <row r="24609" spans="6:9">
      <c r="F24609" s="52"/>
      <c r="H24609"/>
      <c r="I24609"/>
    </row>
    <row r="24610" spans="6:9">
      <c r="F24610" s="52"/>
      <c r="H24610"/>
      <c r="I24610"/>
    </row>
    <row r="24611" spans="6:9">
      <c r="F24611" s="52"/>
      <c r="H24611"/>
      <c r="I24611"/>
    </row>
    <row r="24612" spans="6:9">
      <c r="F24612" s="52"/>
      <c r="H24612"/>
      <c r="I24612"/>
    </row>
    <row r="24613" spans="6:9">
      <c r="F24613" s="52"/>
      <c r="H24613"/>
      <c r="I24613"/>
    </row>
    <row r="24614" spans="6:9">
      <c r="F24614" s="52"/>
      <c r="H24614"/>
      <c r="I24614"/>
    </row>
    <row r="24615" spans="6:9">
      <c r="F24615" s="52"/>
      <c r="H24615"/>
      <c r="I24615"/>
    </row>
    <row r="24616" spans="6:9">
      <c r="F24616" s="52"/>
      <c r="H24616"/>
      <c r="I24616"/>
    </row>
    <row r="24617" spans="6:9">
      <c r="F24617" s="52"/>
      <c r="H24617"/>
      <c r="I24617"/>
    </row>
    <row r="24618" spans="6:9">
      <c r="F24618" s="52"/>
      <c r="H24618"/>
      <c r="I24618"/>
    </row>
    <row r="24619" spans="6:9">
      <c r="F24619" s="52"/>
      <c r="H24619"/>
      <c r="I24619"/>
    </row>
    <row r="24620" spans="6:9">
      <c r="F24620" s="52"/>
      <c r="H24620"/>
      <c r="I24620"/>
    </row>
    <row r="24621" spans="6:9">
      <c r="F24621" s="52"/>
      <c r="H24621"/>
      <c r="I24621"/>
    </row>
    <row r="24622" spans="6:9">
      <c r="F24622" s="52"/>
      <c r="H24622"/>
      <c r="I24622"/>
    </row>
    <row r="24623" spans="6:9">
      <c r="F24623" s="52"/>
      <c r="H24623"/>
      <c r="I24623"/>
    </row>
    <row r="24624" spans="6:9">
      <c r="F24624" s="52"/>
      <c r="H24624"/>
      <c r="I24624"/>
    </row>
    <row r="24625" spans="6:9">
      <c r="F24625" s="52"/>
      <c r="H24625"/>
      <c r="I24625"/>
    </row>
    <row r="24626" spans="6:9">
      <c r="F24626" s="52"/>
      <c r="H24626"/>
      <c r="I24626"/>
    </row>
    <row r="24627" spans="6:9">
      <c r="F24627" s="52"/>
      <c r="H24627"/>
      <c r="I24627"/>
    </row>
    <row r="24628" spans="6:9">
      <c r="F24628" s="52"/>
      <c r="H24628"/>
      <c r="I24628"/>
    </row>
    <row r="24629" spans="6:9">
      <c r="F24629" s="52"/>
      <c r="H24629"/>
      <c r="I24629"/>
    </row>
    <row r="24630" spans="6:9">
      <c r="F24630" s="52"/>
      <c r="H24630"/>
      <c r="I24630"/>
    </row>
    <row r="24631" spans="6:9">
      <c r="F24631" s="52"/>
      <c r="H24631"/>
      <c r="I24631"/>
    </row>
    <row r="24632" spans="6:9">
      <c r="F24632" s="52"/>
      <c r="H24632"/>
      <c r="I24632"/>
    </row>
    <row r="24633" spans="6:9">
      <c r="F24633" s="52"/>
      <c r="H24633"/>
      <c r="I24633"/>
    </row>
    <row r="24634" spans="6:9">
      <c r="F24634" s="52"/>
      <c r="H24634"/>
      <c r="I24634"/>
    </row>
    <row r="24635" spans="6:9">
      <c r="F24635" s="52"/>
      <c r="H24635"/>
      <c r="I24635"/>
    </row>
    <row r="24636" spans="6:9">
      <c r="F24636" s="52"/>
      <c r="H24636"/>
      <c r="I24636"/>
    </row>
    <row r="24637" spans="6:9">
      <c r="F24637" s="52"/>
      <c r="H24637"/>
      <c r="I24637"/>
    </row>
    <row r="24638" spans="6:9">
      <c r="F24638" s="52"/>
      <c r="H24638"/>
      <c r="I24638"/>
    </row>
    <row r="24639" spans="6:9">
      <c r="F24639" s="52"/>
      <c r="H24639"/>
      <c r="I24639"/>
    </row>
    <row r="24640" spans="6:9">
      <c r="F24640" s="52"/>
      <c r="H24640"/>
      <c r="I24640"/>
    </row>
    <row r="24641" spans="6:9">
      <c r="F24641" s="52"/>
      <c r="H24641"/>
      <c r="I24641"/>
    </row>
    <row r="24642" spans="6:9">
      <c r="F24642" s="52"/>
      <c r="H24642"/>
      <c r="I24642"/>
    </row>
    <row r="24643" spans="6:9">
      <c r="F24643" s="52"/>
      <c r="H24643"/>
      <c r="I24643"/>
    </row>
    <row r="24644" spans="6:9">
      <c r="F24644" s="52"/>
      <c r="H24644"/>
      <c r="I24644"/>
    </row>
    <row r="24645" spans="6:9">
      <c r="F24645" s="52"/>
      <c r="H24645"/>
      <c r="I24645"/>
    </row>
    <row r="24646" spans="6:9">
      <c r="F24646" s="52"/>
      <c r="H24646"/>
      <c r="I24646"/>
    </row>
    <row r="24647" spans="6:9">
      <c r="F24647" s="52"/>
      <c r="H24647"/>
      <c r="I24647"/>
    </row>
    <row r="24648" spans="6:9">
      <c r="F24648" s="52"/>
      <c r="H24648"/>
      <c r="I24648"/>
    </row>
    <row r="24649" spans="6:9">
      <c r="F24649" s="52"/>
      <c r="H24649"/>
      <c r="I24649"/>
    </row>
    <row r="24650" spans="6:9">
      <c r="F24650" s="52"/>
      <c r="H24650"/>
      <c r="I24650"/>
    </row>
    <row r="24651" spans="6:9">
      <c r="F24651" s="52"/>
      <c r="H24651"/>
      <c r="I24651"/>
    </row>
    <row r="24652" spans="6:9">
      <c r="F24652" s="52"/>
      <c r="H24652"/>
      <c r="I24652"/>
    </row>
    <row r="24653" spans="6:9">
      <c r="F24653" s="52"/>
      <c r="H24653"/>
      <c r="I24653"/>
    </row>
    <row r="24654" spans="6:9">
      <c r="F24654" s="52"/>
      <c r="H24654"/>
      <c r="I24654"/>
    </row>
    <row r="24655" spans="6:9">
      <c r="F24655" s="52"/>
      <c r="H24655"/>
      <c r="I24655"/>
    </row>
    <row r="24656" spans="6:9">
      <c r="F24656" s="52"/>
      <c r="H24656"/>
      <c r="I24656"/>
    </row>
    <row r="24657" spans="6:9">
      <c r="F24657" s="52"/>
      <c r="H24657"/>
      <c r="I24657"/>
    </row>
    <row r="24658" spans="6:9">
      <c r="F24658" s="52"/>
      <c r="H24658"/>
      <c r="I24658"/>
    </row>
    <row r="24659" spans="6:9">
      <c r="F24659" s="52"/>
      <c r="H24659"/>
      <c r="I24659"/>
    </row>
    <row r="24660" spans="6:9">
      <c r="F24660" s="52"/>
      <c r="H24660"/>
      <c r="I24660"/>
    </row>
    <row r="24661" spans="6:9">
      <c r="F24661" s="52"/>
      <c r="H24661"/>
      <c r="I24661"/>
    </row>
    <row r="24662" spans="6:9">
      <c r="F24662" s="52"/>
      <c r="H24662"/>
      <c r="I24662"/>
    </row>
    <row r="24663" spans="6:9">
      <c r="F24663" s="52"/>
      <c r="H24663"/>
      <c r="I24663"/>
    </row>
    <row r="24664" spans="6:9">
      <c r="F24664" s="52"/>
      <c r="H24664"/>
      <c r="I24664"/>
    </row>
    <row r="24665" spans="6:9">
      <c r="F24665" s="52"/>
      <c r="H24665"/>
      <c r="I24665"/>
    </row>
    <row r="24666" spans="6:9">
      <c r="F24666" s="52"/>
      <c r="H24666"/>
      <c r="I24666"/>
    </row>
    <row r="24667" spans="6:9">
      <c r="F24667" s="52"/>
      <c r="H24667"/>
      <c r="I24667"/>
    </row>
    <row r="24668" spans="6:9">
      <c r="F24668" s="52"/>
      <c r="H24668"/>
      <c r="I24668"/>
    </row>
    <row r="24669" spans="6:9">
      <c r="F24669" s="52"/>
      <c r="H24669"/>
      <c r="I24669"/>
    </row>
    <row r="24670" spans="6:9">
      <c r="F24670" s="52"/>
      <c r="H24670"/>
      <c r="I24670"/>
    </row>
    <row r="24671" spans="6:9">
      <c r="F24671" s="52"/>
      <c r="H24671"/>
      <c r="I24671"/>
    </row>
    <row r="24672" spans="6:9">
      <c r="F24672" s="52"/>
      <c r="H24672"/>
      <c r="I24672"/>
    </row>
    <row r="24673" spans="6:9">
      <c r="F24673" s="52"/>
      <c r="H24673"/>
      <c r="I24673"/>
    </row>
    <row r="24674" spans="6:9">
      <c r="F24674" s="52"/>
      <c r="H24674"/>
      <c r="I24674"/>
    </row>
    <row r="24675" spans="6:9">
      <c r="F24675" s="52"/>
      <c r="H24675"/>
      <c r="I24675"/>
    </row>
    <row r="24676" spans="6:9">
      <c r="F24676" s="52"/>
      <c r="H24676"/>
      <c r="I24676"/>
    </row>
    <row r="24677" spans="6:9">
      <c r="F24677" s="52"/>
      <c r="H24677"/>
      <c r="I24677"/>
    </row>
    <row r="24678" spans="6:9">
      <c r="F24678" s="52"/>
      <c r="H24678"/>
      <c r="I24678"/>
    </row>
    <row r="24679" spans="6:9">
      <c r="F24679" s="52"/>
      <c r="H24679"/>
      <c r="I24679"/>
    </row>
    <row r="24680" spans="6:9">
      <c r="F24680" s="52"/>
      <c r="H24680"/>
      <c r="I24680"/>
    </row>
    <row r="24681" spans="6:9">
      <c r="F24681" s="52"/>
      <c r="H24681"/>
      <c r="I24681"/>
    </row>
    <row r="24682" spans="6:9">
      <c r="F24682" s="52"/>
      <c r="H24682"/>
      <c r="I24682"/>
    </row>
    <row r="24683" spans="6:9">
      <c r="F24683" s="52"/>
      <c r="H24683"/>
      <c r="I24683"/>
    </row>
    <row r="24684" spans="6:9">
      <c r="F24684" s="52"/>
      <c r="H24684"/>
      <c r="I24684"/>
    </row>
    <row r="24685" spans="6:9">
      <c r="F24685" s="52"/>
      <c r="H24685"/>
      <c r="I24685"/>
    </row>
    <row r="24686" spans="6:9">
      <c r="F24686" s="52"/>
      <c r="H24686"/>
      <c r="I24686"/>
    </row>
    <row r="24687" spans="6:9">
      <c r="F24687" s="52"/>
      <c r="H24687"/>
      <c r="I24687"/>
    </row>
    <row r="24688" spans="6:9">
      <c r="F24688" s="52"/>
      <c r="H24688"/>
      <c r="I24688"/>
    </row>
    <row r="24689" spans="6:9">
      <c r="F24689" s="52"/>
      <c r="H24689"/>
      <c r="I24689"/>
    </row>
    <row r="24690" spans="6:9">
      <c r="F24690" s="52"/>
      <c r="H24690"/>
      <c r="I24690"/>
    </row>
    <row r="24691" spans="6:9">
      <c r="F24691" s="52"/>
      <c r="H24691"/>
      <c r="I24691"/>
    </row>
    <row r="24692" spans="6:9">
      <c r="F24692" s="52"/>
      <c r="H24692"/>
      <c r="I24692"/>
    </row>
    <row r="24693" spans="6:9">
      <c r="F24693" s="52"/>
      <c r="H24693"/>
      <c r="I24693"/>
    </row>
    <row r="24694" spans="6:9">
      <c r="F24694" s="52"/>
      <c r="H24694"/>
      <c r="I24694"/>
    </row>
    <row r="24695" spans="6:9">
      <c r="F24695" s="52"/>
      <c r="H24695"/>
      <c r="I24695"/>
    </row>
    <row r="24696" spans="6:9">
      <c r="F24696" s="52"/>
      <c r="H24696"/>
      <c r="I24696"/>
    </row>
    <row r="24697" spans="6:9">
      <c r="F24697" s="52"/>
      <c r="H24697"/>
      <c r="I24697"/>
    </row>
    <row r="24698" spans="6:9">
      <c r="F24698" s="52"/>
      <c r="H24698"/>
      <c r="I24698"/>
    </row>
    <row r="24699" spans="6:9">
      <c r="F24699" s="52"/>
      <c r="H24699"/>
      <c r="I24699"/>
    </row>
    <row r="24700" spans="6:9">
      <c r="F24700" s="52"/>
      <c r="H24700"/>
      <c r="I24700"/>
    </row>
    <row r="24701" spans="6:9">
      <c r="F24701" s="52"/>
      <c r="H24701"/>
      <c r="I24701"/>
    </row>
    <row r="24702" spans="6:9">
      <c r="F24702" s="52"/>
      <c r="H24702"/>
      <c r="I24702"/>
    </row>
    <row r="24703" spans="6:9">
      <c r="F24703" s="52"/>
      <c r="H24703"/>
      <c r="I24703"/>
    </row>
    <row r="24704" spans="6:9">
      <c r="F24704" s="52"/>
      <c r="H24704"/>
      <c r="I24704"/>
    </row>
    <row r="24705" spans="6:9">
      <c r="F24705" s="52"/>
      <c r="H24705"/>
      <c r="I24705"/>
    </row>
    <row r="24706" spans="6:9">
      <c r="F24706" s="52"/>
      <c r="H24706"/>
      <c r="I24706"/>
    </row>
    <row r="24707" spans="6:9">
      <c r="F24707" s="52"/>
      <c r="H24707"/>
      <c r="I24707"/>
    </row>
    <row r="24708" spans="6:9">
      <c r="F24708" s="52"/>
      <c r="H24708"/>
      <c r="I24708"/>
    </row>
    <row r="24709" spans="6:9">
      <c r="F24709" s="52"/>
      <c r="H24709"/>
      <c r="I24709"/>
    </row>
    <row r="24710" spans="6:9">
      <c r="F24710" s="52"/>
      <c r="H24710"/>
      <c r="I24710"/>
    </row>
    <row r="24711" spans="6:9">
      <c r="F24711" s="52"/>
      <c r="H24711"/>
      <c r="I24711"/>
    </row>
    <row r="24712" spans="6:9">
      <c r="F24712" s="52"/>
      <c r="H24712"/>
      <c r="I24712"/>
    </row>
    <row r="24713" spans="6:9">
      <c r="F24713" s="52"/>
      <c r="H24713"/>
      <c r="I24713"/>
    </row>
    <row r="24714" spans="6:9">
      <c r="F24714" s="52"/>
      <c r="H24714"/>
      <c r="I24714"/>
    </row>
    <row r="24715" spans="6:9">
      <c r="F24715" s="52"/>
      <c r="H24715"/>
      <c r="I24715"/>
    </row>
    <row r="24716" spans="6:9">
      <c r="F24716" s="52"/>
      <c r="H24716"/>
      <c r="I24716"/>
    </row>
    <row r="24717" spans="6:9">
      <c r="F24717" s="52"/>
      <c r="H24717"/>
      <c r="I24717"/>
    </row>
    <row r="24718" spans="6:9">
      <c r="F24718" s="52"/>
      <c r="H24718"/>
      <c r="I24718"/>
    </row>
    <row r="24719" spans="6:9">
      <c r="F24719" s="52"/>
      <c r="H24719"/>
      <c r="I24719"/>
    </row>
    <row r="24720" spans="6:9">
      <c r="F24720" s="52"/>
      <c r="H24720"/>
      <c r="I24720"/>
    </row>
    <row r="24721" spans="6:9">
      <c r="F24721" s="52"/>
      <c r="H24721"/>
      <c r="I24721"/>
    </row>
    <row r="24722" spans="6:9">
      <c r="F24722" s="52"/>
      <c r="H24722"/>
      <c r="I24722"/>
    </row>
    <row r="24723" spans="6:9">
      <c r="F24723" s="52"/>
      <c r="H24723"/>
      <c r="I24723"/>
    </row>
    <row r="24724" spans="6:9">
      <c r="F24724" s="52"/>
      <c r="H24724"/>
      <c r="I24724"/>
    </row>
    <row r="24725" spans="6:9">
      <c r="F24725" s="52"/>
      <c r="H24725"/>
      <c r="I24725"/>
    </row>
    <row r="24726" spans="6:9">
      <c r="F24726" s="52"/>
      <c r="H24726"/>
      <c r="I24726"/>
    </row>
    <row r="24727" spans="6:9">
      <c r="F24727" s="52"/>
      <c r="H24727"/>
      <c r="I24727"/>
    </row>
    <row r="24728" spans="6:9">
      <c r="F24728" s="52"/>
      <c r="H24728"/>
      <c r="I24728"/>
    </row>
    <row r="24729" spans="6:9">
      <c r="F24729" s="52"/>
      <c r="H24729"/>
      <c r="I24729"/>
    </row>
    <row r="24730" spans="6:9">
      <c r="F24730" s="52"/>
      <c r="H24730"/>
      <c r="I24730"/>
    </row>
    <row r="24731" spans="6:9">
      <c r="F24731" s="52"/>
      <c r="H24731"/>
      <c r="I24731"/>
    </row>
    <row r="24732" spans="6:9">
      <c r="F24732" s="52"/>
      <c r="H24732"/>
      <c r="I24732"/>
    </row>
    <row r="24733" spans="6:9">
      <c r="F24733" s="52"/>
      <c r="H24733"/>
      <c r="I24733"/>
    </row>
    <row r="24734" spans="6:9">
      <c r="F24734" s="52"/>
      <c r="H24734"/>
      <c r="I24734"/>
    </row>
    <row r="24735" spans="6:9">
      <c r="F24735" s="52"/>
      <c r="H24735"/>
      <c r="I24735"/>
    </row>
    <row r="24736" spans="6:9">
      <c r="F24736" s="52"/>
      <c r="H24736"/>
      <c r="I24736"/>
    </row>
    <row r="24737" spans="6:9">
      <c r="F24737" s="52"/>
      <c r="H24737"/>
      <c r="I24737"/>
    </row>
    <row r="24738" spans="6:9">
      <c r="F24738" s="52"/>
      <c r="H24738"/>
      <c r="I24738"/>
    </row>
    <row r="24739" spans="6:9">
      <c r="F24739" s="52"/>
      <c r="H24739"/>
      <c r="I24739"/>
    </row>
    <row r="24740" spans="6:9">
      <c r="F24740" s="52"/>
      <c r="H24740"/>
      <c r="I24740"/>
    </row>
    <row r="24741" spans="6:9">
      <c r="F24741" s="52"/>
      <c r="H24741"/>
      <c r="I24741"/>
    </row>
    <row r="24742" spans="6:9">
      <c r="F24742" s="52"/>
      <c r="H24742"/>
      <c r="I24742"/>
    </row>
    <row r="24743" spans="6:9">
      <c r="F24743" s="52"/>
      <c r="H24743"/>
      <c r="I24743"/>
    </row>
    <row r="24744" spans="6:9">
      <c r="F24744" s="52"/>
      <c r="H24744"/>
      <c r="I24744"/>
    </row>
    <row r="24745" spans="6:9">
      <c r="F24745" s="52"/>
      <c r="H24745"/>
      <c r="I24745"/>
    </row>
    <row r="24746" spans="6:9">
      <c r="F24746" s="52"/>
      <c r="H24746"/>
      <c r="I24746"/>
    </row>
    <row r="24747" spans="6:9">
      <c r="F24747" s="52"/>
      <c r="H24747"/>
      <c r="I24747"/>
    </row>
    <row r="24748" spans="6:9">
      <c r="F24748" s="52"/>
      <c r="H24748"/>
      <c r="I24748"/>
    </row>
    <row r="24749" spans="6:9">
      <c r="F24749" s="52"/>
      <c r="H24749"/>
      <c r="I24749"/>
    </row>
    <row r="24750" spans="6:9">
      <c r="F24750" s="52"/>
      <c r="H24750"/>
      <c r="I24750"/>
    </row>
    <row r="24751" spans="6:9">
      <c r="F24751" s="52"/>
      <c r="H24751"/>
      <c r="I24751"/>
    </row>
    <row r="24752" spans="6:9">
      <c r="F24752" s="52"/>
      <c r="H24752"/>
      <c r="I24752"/>
    </row>
    <row r="24753" spans="6:9">
      <c r="F24753" s="52"/>
      <c r="H24753"/>
      <c r="I24753"/>
    </row>
    <row r="24754" spans="6:9">
      <c r="F24754" s="52"/>
      <c r="H24754"/>
      <c r="I24754"/>
    </row>
    <row r="24755" spans="6:9">
      <c r="F24755" s="52"/>
      <c r="H24755"/>
      <c r="I24755"/>
    </row>
    <row r="24756" spans="6:9">
      <c r="F24756" s="52"/>
      <c r="H24756"/>
      <c r="I24756"/>
    </row>
    <row r="24757" spans="6:9">
      <c r="F24757" s="52"/>
      <c r="H24757"/>
      <c r="I24757"/>
    </row>
    <row r="24758" spans="6:9">
      <c r="F24758" s="52"/>
      <c r="H24758"/>
      <c r="I24758"/>
    </row>
    <row r="24759" spans="6:9">
      <c r="F24759" s="52"/>
      <c r="H24759"/>
      <c r="I24759"/>
    </row>
    <row r="24760" spans="6:9">
      <c r="F24760" s="52"/>
      <c r="H24760"/>
      <c r="I24760"/>
    </row>
    <row r="24761" spans="6:9">
      <c r="F24761" s="52"/>
      <c r="H24761"/>
      <c r="I24761"/>
    </row>
    <row r="24762" spans="6:9">
      <c r="F24762" s="52"/>
      <c r="H24762"/>
      <c r="I24762"/>
    </row>
    <row r="24763" spans="6:9">
      <c r="F24763" s="52"/>
      <c r="H24763"/>
      <c r="I24763"/>
    </row>
    <row r="24764" spans="6:9">
      <c r="F24764" s="52"/>
      <c r="H24764"/>
      <c r="I24764"/>
    </row>
    <row r="24765" spans="6:9">
      <c r="F24765" s="52"/>
      <c r="H24765"/>
      <c r="I24765"/>
    </row>
    <row r="24766" spans="6:9">
      <c r="F24766" s="52"/>
      <c r="H24766"/>
      <c r="I24766"/>
    </row>
    <row r="24767" spans="6:9">
      <c r="F24767" s="52"/>
      <c r="H24767"/>
      <c r="I24767"/>
    </row>
    <row r="24768" spans="6:9">
      <c r="F24768" s="52"/>
      <c r="H24768"/>
      <c r="I24768"/>
    </row>
    <row r="24769" spans="6:9">
      <c r="F24769" s="52"/>
      <c r="H24769"/>
      <c r="I24769"/>
    </row>
    <row r="24770" spans="6:9">
      <c r="F24770" s="52"/>
      <c r="H24770"/>
      <c r="I24770"/>
    </row>
    <row r="24771" spans="6:9">
      <c r="F24771" s="52"/>
      <c r="H24771"/>
      <c r="I24771"/>
    </row>
    <row r="24772" spans="6:9">
      <c r="F24772" s="52"/>
      <c r="H24772"/>
      <c r="I24772"/>
    </row>
    <row r="24773" spans="6:9">
      <c r="F24773" s="52"/>
      <c r="H24773"/>
      <c r="I24773"/>
    </row>
    <row r="24774" spans="6:9">
      <c r="F24774" s="52"/>
      <c r="H24774"/>
      <c r="I24774"/>
    </row>
    <row r="24775" spans="6:9">
      <c r="F24775" s="52"/>
      <c r="H24775"/>
      <c r="I24775"/>
    </row>
    <row r="24776" spans="6:9">
      <c r="F24776" s="52"/>
      <c r="H24776"/>
      <c r="I24776"/>
    </row>
    <row r="24777" spans="6:9">
      <c r="F24777" s="52"/>
      <c r="H24777"/>
      <c r="I24777"/>
    </row>
    <row r="24778" spans="6:9">
      <c r="F24778" s="52"/>
      <c r="H24778"/>
      <c r="I24778"/>
    </row>
    <row r="24779" spans="6:9">
      <c r="F24779" s="52"/>
      <c r="H24779"/>
      <c r="I24779"/>
    </row>
    <row r="24780" spans="6:9">
      <c r="F24780" s="52"/>
      <c r="H24780"/>
      <c r="I24780"/>
    </row>
    <row r="24781" spans="6:9">
      <c r="F24781" s="52"/>
      <c r="H24781"/>
      <c r="I24781"/>
    </row>
    <row r="24782" spans="6:9">
      <c r="F24782" s="52"/>
      <c r="H24782"/>
      <c r="I24782"/>
    </row>
    <row r="24783" spans="6:9">
      <c r="F24783" s="52"/>
      <c r="H24783"/>
      <c r="I24783"/>
    </row>
    <row r="24784" spans="6:9">
      <c r="F24784" s="52"/>
      <c r="H24784"/>
      <c r="I24784"/>
    </row>
    <row r="24785" spans="6:9">
      <c r="F24785" s="52"/>
      <c r="H24785"/>
      <c r="I24785"/>
    </row>
    <row r="24786" spans="6:9">
      <c r="F24786" s="52"/>
      <c r="H24786"/>
      <c r="I24786"/>
    </row>
    <row r="24787" spans="6:9">
      <c r="F24787" s="52"/>
      <c r="H24787"/>
      <c r="I24787"/>
    </row>
    <row r="24788" spans="6:9">
      <c r="F24788" s="52"/>
      <c r="H24788"/>
      <c r="I24788"/>
    </row>
    <row r="24789" spans="6:9">
      <c r="F24789" s="52"/>
      <c r="H24789"/>
      <c r="I24789"/>
    </row>
    <row r="24790" spans="6:9">
      <c r="F24790" s="52"/>
      <c r="H24790"/>
      <c r="I24790"/>
    </row>
    <row r="24791" spans="6:9">
      <c r="F24791" s="52"/>
      <c r="H24791"/>
      <c r="I24791"/>
    </row>
    <row r="24792" spans="6:9">
      <c r="F24792" s="52"/>
      <c r="H24792"/>
      <c r="I24792"/>
    </row>
    <row r="24793" spans="6:9">
      <c r="F24793" s="52"/>
      <c r="H24793"/>
      <c r="I24793"/>
    </row>
    <row r="24794" spans="6:9">
      <c r="F24794" s="52"/>
      <c r="H24794"/>
      <c r="I24794"/>
    </row>
    <row r="24795" spans="6:9">
      <c r="F24795" s="52"/>
      <c r="H24795"/>
      <c r="I24795"/>
    </row>
    <row r="24796" spans="6:9">
      <c r="F24796" s="52"/>
      <c r="H24796"/>
      <c r="I24796"/>
    </row>
    <row r="24797" spans="6:9">
      <c r="F24797" s="52"/>
      <c r="H24797"/>
      <c r="I24797"/>
    </row>
    <row r="24798" spans="6:9">
      <c r="F24798" s="52"/>
      <c r="H24798"/>
      <c r="I24798"/>
    </row>
    <row r="24799" spans="6:9">
      <c r="F24799" s="52"/>
      <c r="H24799"/>
      <c r="I24799"/>
    </row>
    <row r="24800" spans="6:9">
      <c r="F24800" s="52"/>
      <c r="H24800"/>
      <c r="I24800"/>
    </row>
    <row r="24801" spans="6:9">
      <c r="F24801" s="52"/>
      <c r="H24801"/>
      <c r="I24801"/>
    </row>
    <row r="24802" spans="6:9">
      <c r="F24802" s="52"/>
      <c r="H24802"/>
      <c r="I24802"/>
    </row>
    <row r="24803" spans="6:9">
      <c r="F24803" s="52"/>
      <c r="H24803"/>
      <c r="I24803"/>
    </row>
    <row r="24804" spans="6:9">
      <c r="F24804" s="52"/>
      <c r="H24804"/>
      <c r="I24804"/>
    </row>
    <row r="24805" spans="6:9">
      <c r="F24805" s="52"/>
      <c r="H24805"/>
      <c r="I24805"/>
    </row>
    <row r="24806" spans="6:9">
      <c r="F24806" s="52"/>
      <c r="H24806"/>
      <c r="I24806"/>
    </row>
    <row r="24807" spans="6:9">
      <c r="F24807" s="52"/>
      <c r="H24807"/>
      <c r="I24807"/>
    </row>
    <row r="24808" spans="6:9">
      <c r="F24808" s="52"/>
      <c r="H24808"/>
      <c r="I24808"/>
    </row>
    <row r="24809" spans="6:9">
      <c r="F24809" s="52"/>
      <c r="H24809"/>
      <c r="I24809"/>
    </row>
    <row r="24810" spans="6:9">
      <c r="F24810" s="52"/>
      <c r="H24810"/>
      <c r="I24810"/>
    </row>
    <row r="24811" spans="6:9">
      <c r="F24811" s="52"/>
      <c r="H24811"/>
      <c r="I24811"/>
    </row>
    <row r="24812" spans="6:9">
      <c r="F24812" s="52"/>
      <c r="H24812"/>
      <c r="I24812"/>
    </row>
    <row r="24813" spans="6:9">
      <c r="F24813" s="52"/>
      <c r="H24813"/>
      <c r="I24813"/>
    </row>
    <row r="24814" spans="6:9">
      <c r="F24814" s="52"/>
      <c r="H24814"/>
      <c r="I24814"/>
    </row>
    <row r="24815" spans="6:9">
      <c r="F24815" s="52"/>
      <c r="H24815"/>
      <c r="I24815"/>
    </row>
    <row r="24816" spans="6:9">
      <c r="F24816" s="52"/>
      <c r="H24816"/>
      <c r="I24816"/>
    </row>
    <row r="24817" spans="6:9">
      <c r="F24817" s="52"/>
      <c r="H24817"/>
      <c r="I24817"/>
    </row>
    <row r="24818" spans="6:9">
      <c r="F24818" s="52"/>
      <c r="H24818"/>
      <c r="I24818"/>
    </row>
    <row r="24819" spans="6:9">
      <c r="F24819" s="52"/>
      <c r="H24819"/>
      <c r="I24819"/>
    </row>
    <row r="24820" spans="6:9">
      <c r="F24820" s="52"/>
      <c r="H24820"/>
      <c r="I24820"/>
    </row>
    <row r="24821" spans="6:9">
      <c r="F24821" s="52"/>
      <c r="H24821"/>
      <c r="I24821"/>
    </row>
    <row r="24822" spans="6:9">
      <c r="F24822" s="52"/>
      <c r="H24822"/>
      <c r="I24822"/>
    </row>
    <row r="24823" spans="6:9">
      <c r="F24823" s="52"/>
      <c r="H24823"/>
      <c r="I24823"/>
    </row>
    <row r="24824" spans="6:9">
      <c r="F24824" s="52"/>
      <c r="H24824"/>
      <c r="I24824"/>
    </row>
    <row r="24825" spans="6:9">
      <c r="F24825" s="52"/>
      <c r="H24825"/>
      <c r="I24825"/>
    </row>
    <row r="24826" spans="6:9">
      <c r="F24826" s="52"/>
      <c r="H24826"/>
      <c r="I24826"/>
    </row>
    <row r="24827" spans="6:9">
      <c r="F24827" s="52"/>
      <c r="H24827"/>
      <c r="I24827"/>
    </row>
    <row r="24828" spans="6:9">
      <c r="F24828" s="52"/>
      <c r="H24828"/>
      <c r="I24828"/>
    </row>
    <row r="24829" spans="6:9">
      <c r="F24829" s="52"/>
      <c r="H24829"/>
      <c r="I24829"/>
    </row>
    <row r="24830" spans="6:9">
      <c r="F24830" s="52"/>
      <c r="H24830"/>
      <c r="I24830"/>
    </row>
    <row r="24831" spans="6:9">
      <c r="F24831" s="52"/>
      <c r="H24831"/>
      <c r="I24831"/>
    </row>
    <row r="24832" spans="6:9">
      <c r="F24832" s="52"/>
      <c r="H24832"/>
      <c r="I24832"/>
    </row>
    <row r="24833" spans="6:9">
      <c r="F24833" s="52"/>
      <c r="H24833"/>
      <c r="I24833"/>
    </row>
    <row r="24834" spans="6:9">
      <c r="F24834" s="52"/>
      <c r="H24834"/>
      <c r="I24834"/>
    </row>
    <row r="24835" spans="6:9">
      <c r="F24835" s="52"/>
      <c r="H24835"/>
      <c r="I24835"/>
    </row>
    <row r="24836" spans="6:9">
      <c r="F24836" s="52"/>
      <c r="H24836"/>
      <c r="I24836"/>
    </row>
    <row r="24837" spans="6:9">
      <c r="F24837" s="52"/>
      <c r="H24837"/>
      <c r="I24837"/>
    </row>
    <row r="24838" spans="6:9">
      <c r="F24838" s="52"/>
      <c r="H24838"/>
      <c r="I24838"/>
    </row>
    <row r="24839" spans="6:9">
      <c r="F24839" s="52"/>
      <c r="H24839"/>
      <c r="I24839"/>
    </row>
    <row r="24840" spans="6:9">
      <c r="F24840" s="52"/>
      <c r="H24840"/>
      <c r="I24840"/>
    </row>
    <row r="24841" spans="6:9">
      <c r="F24841" s="52"/>
      <c r="H24841"/>
      <c r="I24841"/>
    </row>
    <row r="24842" spans="6:9">
      <c r="F24842" s="52"/>
      <c r="H24842"/>
      <c r="I24842"/>
    </row>
    <row r="24843" spans="6:9">
      <c r="F24843" s="52"/>
      <c r="H24843"/>
      <c r="I24843"/>
    </row>
    <row r="24844" spans="6:9">
      <c r="F24844" s="52"/>
      <c r="H24844"/>
      <c r="I24844"/>
    </row>
    <row r="24845" spans="6:9">
      <c r="F24845" s="52"/>
      <c r="H24845"/>
      <c r="I24845"/>
    </row>
    <row r="24846" spans="6:9">
      <c r="F24846" s="52"/>
      <c r="H24846"/>
      <c r="I24846"/>
    </row>
    <row r="24847" spans="6:9">
      <c r="F24847" s="52"/>
      <c r="H24847"/>
      <c r="I24847"/>
    </row>
    <row r="24848" spans="6:9">
      <c r="F24848" s="52"/>
      <c r="H24848"/>
      <c r="I24848"/>
    </row>
    <row r="24849" spans="6:9">
      <c r="F24849" s="52"/>
      <c r="H24849"/>
      <c r="I24849"/>
    </row>
    <row r="24850" spans="6:9">
      <c r="F24850" s="52"/>
      <c r="H24850"/>
      <c r="I24850"/>
    </row>
    <row r="24851" spans="6:9">
      <c r="F24851" s="52"/>
      <c r="H24851"/>
      <c r="I24851"/>
    </row>
    <row r="24852" spans="6:9">
      <c r="F24852" s="52"/>
      <c r="H24852"/>
      <c r="I24852"/>
    </row>
    <row r="24853" spans="6:9">
      <c r="F24853" s="52"/>
      <c r="H24853"/>
      <c r="I24853"/>
    </row>
    <row r="24854" spans="6:9">
      <c r="F24854" s="52"/>
      <c r="H24854"/>
      <c r="I24854"/>
    </row>
    <row r="24855" spans="6:9">
      <c r="F24855" s="52"/>
      <c r="H24855"/>
      <c r="I24855"/>
    </row>
    <row r="24856" spans="6:9">
      <c r="F24856" s="52"/>
      <c r="H24856"/>
      <c r="I24856"/>
    </row>
    <row r="24857" spans="6:9">
      <c r="F24857" s="52"/>
      <c r="H24857"/>
      <c r="I24857"/>
    </row>
    <row r="24858" spans="6:9">
      <c r="F24858" s="52"/>
      <c r="H24858"/>
      <c r="I24858"/>
    </row>
    <row r="24859" spans="6:9">
      <c r="F24859" s="52"/>
      <c r="H24859"/>
      <c r="I24859"/>
    </row>
    <row r="24860" spans="6:9">
      <c r="F24860" s="52"/>
      <c r="H24860"/>
      <c r="I24860"/>
    </row>
    <row r="24861" spans="6:9">
      <c r="F24861" s="52"/>
      <c r="H24861"/>
      <c r="I24861"/>
    </row>
    <row r="24862" spans="6:9">
      <c r="F24862" s="52"/>
      <c r="H24862"/>
      <c r="I24862"/>
    </row>
    <row r="24863" spans="6:9">
      <c r="F24863" s="52"/>
      <c r="H24863"/>
      <c r="I24863"/>
    </row>
    <row r="24864" spans="6:9">
      <c r="F24864" s="52"/>
      <c r="H24864"/>
      <c r="I24864"/>
    </row>
    <row r="24865" spans="6:9">
      <c r="F24865" s="52"/>
      <c r="H24865"/>
      <c r="I24865"/>
    </row>
    <row r="24866" spans="6:9">
      <c r="F24866" s="52"/>
      <c r="H24866"/>
      <c r="I24866"/>
    </row>
    <row r="24867" spans="6:9">
      <c r="F24867" s="52"/>
      <c r="H24867"/>
      <c r="I24867"/>
    </row>
    <row r="24868" spans="6:9">
      <c r="F24868" s="52"/>
      <c r="H24868"/>
      <c r="I24868"/>
    </row>
    <row r="24869" spans="6:9">
      <c r="F24869" s="52"/>
      <c r="H24869"/>
      <c r="I24869"/>
    </row>
    <row r="24870" spans="6:9">
      <c r="F24870" s="52"/>
      <c r="H24870"/>
      <c r="I24870"/>
    </row>
    <row r="24871" spans="6:9">
      <c r="F24871" s="52"/>
      <c r="H24871"/>
      <c r="I24871"/>
    </row>
    <row r="24872" spans="6:9">
      <c r="F24872" s="52"/>
      <c r="H24872"/>
      <c r="I24872"/>
    </row>
    <row r="24873" spans="6:9">
      <c r="F24873" s="52"/>
      <c r="H24873"/>
      <c r="I24873"/>
    </row>
    <row r="24874" spans="6:9">
      <c r="F24874" s="52"/>
      <c r="H24874"/>
      <c r="I24874"/>
    </row>
    <row r="24875" spans="6:9">
      <c r="F24875" s="52"/>
      <c r="H24875"/>
      <c r="I24875"/>
    </row>
    <row r="24876" spans="6:9">
      <c r="F24876" s="52"/>
      <c r="H24876"/>
      <c r="I24876"/>
    </row>
    <row r="24877" spans="6:9">
      <c r="F24877" s="52"/>
      <c r="H24877"/>
      <c r="I24877"/>
    </row>
    <row r="24878" spans="6:9">
      <c r="F24878" s="52"/>
      <c r="H24878"/>
      <c r="I24878"/>
    </row>
    <row r="24879" spans="6:9">
      <c r="F24879" s="52"/>
      <c r="H24879"/>
      <c r="I24879"/>
    </row>
    <row r="24880" spans="6:9">
      <c r="F24880" s="52"/>
      <c r="H24880"/>
      <c r="I24880"/>
    </row>
    <row r="24881" spans="6:9">
      <c r="F24881" s="52"/>
      <c r="H24881"/>
      <c r="I24881"/>
    </row>
    <row r="24882" spans="6:9">
      <c r="F24882" s="52"/>
      <c r="H24882"/>
      <c r="I24882"/>
    </row>
    <row r="24883" spans="6:9">
      <c r="F24883" s="52"/>
      <c r="H24883"/>
      <c r="I24883"/>
    </row>
    <row r="24884" spans="6:9">
      <c r="F24884" s="52"/>
      <c r="H24884"/>
      <c r="I24884"/>
    </row>
    <row r="24885" spans="6:9">
      <c r="F24885" s="52"/>
      <c r="H24885"/>
      <c r="I24885"/>
    </row>
    <row r="24886" spans="6:9">
      <c r="F24886" s="52"/>
      <c r="H24886"/>
      <c r="I24886"/>
    </row>
    <row r="24887" spans="6:9">
      <c r="F24887" s="52"/>
      <c r="H24887"/>
      <c r="I24887"/>
    </row>
    <row r="24888" spans="6:9">
      <c r="F24888" s="52"/>
      <c r="H24888"/>
      <c r="I24888"/>
    </row>
    <row r="24889" spans="6:9">
      <c r="F24889" s="52"/>
      <c r="H24889"/>
      <c r="I24889"/>
    </row>
    <row r="24890" spans="6:9">
      <c r="F24890" s="52"/>
      <c r="H24890"/>
      <c r="I24890"/>
    </row>
    <row r="24891" spans="6:9">
      <c r="F24891" s="52"/>
      <c r="H24891"/>
      <c r="I24891"/>
    </row>
    <row r="24892" spans="6:9">
      <c r="F24892" s="52"/>
      <c r="H24892"/>
      <c r="I24892"/>
    </row>
    <row r="24893" spans="6:9">
      <c r="F24893" s="52"/>
      <c r="H24893"/>
      <c r="I24893"/>
    </row>
    <row r="24894" spans="6:9">
      <c r="F24894" s="52"/>
      <c r="H24894"/>
      <c r="I24894"/>
    </row>
    <row r="24895" spans="6:9">
      <c r="F24895" s="52"/>
      <c r="H24895"/>
      <c r="I24895"/>
    </row>
    <row r="24896" spans="6:9">
      <c r="F24896" s="52"/>
      <c r="H24896"/>
      <c r="I24896"/>
    </row>
    <row r="24897" spans="6:9">
      <c r="F24897" s="52"/>
      <c r="H24897"/>
      <c r="I24897"/>
    </row>
    <row r="24898" spans="6:9">
      <c r="F24898" s="52"/>
      <c r="H24898"/>
      <c r="I24898"/>
    </row>
    <row r="24899" spans="6:9">
      <c r="F24899" s="52"/>
      <c r="H24899"/>
      <c r="I24899"/>
    </row>
    <row r="24900" spans="6:9">
      <c r="F24900" s="52"/>
      <c r="H24900"/>
      <c r="I24900"/>
    </row>
    <row r="24901" spans="6:9">
      <c r="F24901" s="52"/>
      <c r="H24901"/>
      <c r="I24901"/>
    </row>
    <row r="24902" spans="6:9">
      <c r="F24902" s="52"/>
      <c r="H24902"/>
      <c r="I24902"/>
    </row>
    <row r="24903" spans="6:9">
      <c r="F24903" s="52"/>
      <c r="H24903"/>
      <c r="I24903"/>
    </row>
    <row r="24904" spans="6:9">
      <c r="F24904" s="52"/>
      <c r="H24904"/>
      <c r="I24904"/>
    </row>
    <row r="24905" spans="6:9">
      <c r="F24905" s="52"/>
      <c r="H24905"/>
      <c r="I24905"/>
    </row>
    <row r="24906" spans="6:9">
      <c r="F24906" s="52"/>
      <c r="H24906"/>
      <c r="I24906"/>
    </row>
    <row r="24907" spans="6:9">
      <c r="F24907" s="52"/>
      <c r="H24907"/>
      <c r="I24907"/>
    </row>
    <row r="24908" spans="6:9">
      <c r="F24908" s="52"/>
      <c r="H24908"/>
      <c r="I24908"/>
    </row>
    <row r="24909" spans="6:9">
      <c r="F24909" s="52"/>
      <c r="H24909"/>
      <c r="I24909"/>
    </row>
    <row r="24910" spans="6:9">
      <c r="F24910" s="52"/>
      <c r="H24910"/>
      <c r="I24910"/>
    </row>
    <row r="24911" spans="6:9">
      <c r="F24911" s="52"/>
      <c r="H24911"/>
      <c r="I24911"/>
    </row>
    <row r="24912" spans="6:9">
      <c r="F24912" s="52"/>
      <c r="H24912"/>
      <c r="I24912"/>
    </row>
    <row r="24913" spans="6:9">
      <c r="F24913" s="52"/>
      <c r="H24913"/>
      <c r="I24913"/>
    </row>
    <row r="24914" spans="6:9">
      <c r="F24914" s="52"/>
      <c r="H24914"/>
      <c r="I24914"/>
    </row>
    <row r="24915" spans="6:9">
      <c r="F24915" s="52"/>
      <c r="H24915"/>
      <c r="I24915"/>
    </row>
    <row r="24916" spans="6:9">
      <c r="F24916" s="52"/>
      <c r="H24916"/>
      <c r="I24916"/>
    </row>
    <row r="24917" spans="6:9">
      <c r="F24917" s="52"/>
      <c r="H24917"/>
      <c r="I24917"/>
    </row>
    <row r="24918" spans="6:9">
      <c r="F24918" s="52"/>
      <c r="H24918"/>
      <c r="I24918"/>
    </row>
    <row r="24919" spans="6:9">
      <c r="F24919" s="52"/>
      <c r="H24919"/>
      <c r="I24919"/>
    </row>
    <row r="24920" spans="6:9">
      <c r="F24920" s="52"/>
      <c r="H24920"/>
      <c r="I24920"/>
    </row>
    <row r="24921" spans="6:9">
      <c r="F24921" s="52"/>
      <c r="H24921"/>
      <c r="I24921"/>
    </row>
    <row r="24922" spans="6:9">
      <c r="F24922" s="52"/>
      <c r="H24922"/>
      <c r="I24922"/>
    </row>
    <row r="24923" spans="6:9">
      <c r="F24923" s="52"/>
      <c r="H24923"/>
      <c r="I24923"/>
    </row>
    <row r="24924" spans="6:9">
      <c r="F24924" s="52"/>
      <c r="H24924"/>
      <c r="I24924"/>
    </row>
    <row r="24925" spans="6:9">
      <c r="F24925" s="52"/>
      <c r="H24925"/>
      <c r="I24925"/>
    </row>
    <row r="24926" spans="6:9">
      <c r="F24926" s="52"/>
      <c r="H24926"/>
      <c r="I24926"/>
    </row>
    <row r="24927" spans="6:9">
      <c r="F24927" s="52"/>
      <c r="H24927"/>
      <c r="I24927"/>
    </row>
    <row r="24928" spans="6:9">
      <c r="F24928" s="52"/>
      <c r="H24928"/>
      <c r="I24928"/>
    </row>
    <row r="24929" spans="6:9">
      <c r="F24929" s="52"/>
      <c r="H24929"/>
      <c r="I24929"/>
    </row>
    <row r="24930" spans="6:9">
      <c r="F24930" s="52"/>
      <c r="H24930"/>
      <c r="I24930"/>
    </row>
    <row r="24931" spans="6:9">
      <c r="F24931" s="52"/>
      <c r="H24931"/>
      <c r="I24931"/>
    </row>
    <row r="24932" spans="6:9">
      <c r="F24932" s="52"/>
      <c r="H24932"/>
      <c r="I24932"/>
    </row>
    <row r="24933" spans="6:9">
      <c r="F24933" s="52"/>
      <c r="H24933"/>
      <c r="I24933"/>
    </row>
    <row r="24934" spans="6:9">
      <c r="F24934" s="52"/>
      <c r="H24934"/>
      <c r="I24934"/>
    </row>
    <row r="24935" spans="6:9">
      <c r="F24935" s="52"/>
      <c r="H24935"/>
      <c r="I24935"/>
    </row>
    <row r="24936" spans="6:9">
      <c r="F24936" s="52"/>
      <c r="H24936"/>
      <c r="I24936"/>
    </row>
    <row r="24937" spans="6:9">
      <c r="F24937" s="52"/>
      <c r="H24937"/>
      <c r="I24937"/>
    </row>
    <row r="24938" spans="6:9">
      <c r="F24938" s="52"/>
      <c r="H24938"/>
      <c r="I24938"/>
    </row>
    <row r="24939" spans="6:9">
      <c r="F24939" s="52"/>
      <c r="H24939"/>
      <c r="I24939"/>
    </row>
    <row r="24940" spans="6:9">
      <c r="F24940" s="52"/>
      <c r="H24940"/>
      <c r="I24940"/>
    </row>
    <row r="24941" spans="6:9">
      <c r="F24941" s="52"/>
      <c r="H24941"/>
      <c r="I24941"/>
    </row>
    <row r="24942" spans="6:9">
      <c r="F24942" s="52"/>
      <c r="H24942"/>
      <c r="I24942"/>
    </row>
    <row r="24943" spans="6:9">
      <c r="F24943" s="52"/>
      <c r="H24943"/>
      <c r="I24943"/>
    </row>
    <row r="24944" spans="6:9">
      <c r="F24944" s="52"/>
      <c r="H24944"/>
      <c r="I24944"/>
    </row>
    <row r="24945" spans="6:9">
      <c r="F24945" s="52"/>
      <c r="H24945"/>
      <c r="I24945"/>
    </row>
    <row r="24946" spans="6:9">
      <c r="F24946" s="52"/>
      <c r="H24946"/>
      <c r="I24946"/>
    </row>
    <row r="24947" spans="6:9">
      <c r="F24947" s="52"/>
      <c r="H24947"/>
      <c r="I24947"/>
    </row>
    <row r="24948" spans="6:9">
      <c r="F24948" s="52"/>
      <c r="H24948"/>
      <c r="I24948"/>
    </row>
    <row r="24949" spans="6:9">
      <c r="F24949" s="52"/>
      <c r="H24949"/>
      <c r="I24949"/>
    </row>
    <row r="24950" spans="6:9">
      <c r="F24950" s="52"/>
      <c r="H24950"/>
      <c r="I24950"/>
    </row>
    <row r="24951" spans="6:9">
      <c r="F24951" s="52"/>
      <c r="H24951"/>
      <c r="I24951"/>
    </row>
    <row r="24952" spans="6:9">
      <c r="F24952" s="52"/>
      <c r="H24952"/>
      <c r="I24952"/>
    </row>
    <row r="24953" spans="6:9">
      <c r="F24953" s="52"/>
      <c r="H24953"/>
      <c r="I24953"/>
    </row>
    <row r="24954" spans="6:9">
      <c r="F24954" s="52"/>
      <c r="H24954"/>
      <c r="I24954"/>
    </row>
    <row r="24955" spans="6:9">
      <c r="F24955" s="52"/>
      <c r="H24955"/>
      <c r="I24955"/>
    </row>
    <row r="24956" spans="6:9">
      <c r="F24956" s="52"/>
      <c r="H24956"/>
      <c r="I24956"/>
    </row>
    <row r="24957" spans="6:9">
      <c r="F24957" s="52"/>
      <c r="H24957"/>
      <c r="I24957"/>
    </row>
    <row r="24958" spans="6:9">
      <c r="F24958" s="52"/>
      <c r="H24958"/>
      <c r="I24958"/>
    </row>
    <row r="24959" spans="6:9">
      <c r="F24959" s="52"/>
      <c r="H24959"/>
      <c r="I24959"/>
    </row>
    <row r="24960" spans="6:9">
      <c r="F24960" s="52"/>
      <c r="H24960"/>
      <c r="I24960"/>
    </row>
    <row r="24961" spans="6:9">
      <c r="F24961" s="52"/>
      <c r="H24961"/>
      <c r="I24961"/>
    </row>
    <row r="24962" spans="6:9">
      <c r="F24962" s="52"/>
      <c r="H24962"/>
      <c r="I24962"/>
    </row>
    <row r="24963" spans="6:9">
      <c r="F24963" s="52"/>
      <c r="H24963"/>
      <c r="I24963"/>
    </row>
    <row r="24964" spans="6:9">
      <c r="F24964" s="52"/>
      <c r="H24964"/>
      <c r="I24964"/>
    </row>
    <row r="24965" spans="6:9">
      <c r="F24965" s="52"/>
      <c r="H24965"/>
      <c r="I24965"/>
    </row>
    <row r="24966" spans="6:9">
      <c r="F24966" s="52"/>
      <c r="H24966"/>
      <c r="I24966"/>
    </row>
    <row r="24967" spans="6:9">
      <c r="F24967" s="52"/>
      <c r="H24967"/>
      <c r="I24967"/>
    </row>
    <row r="24968" spans="6:9">
      <c r="F24968" s="52"/>
      <c r="H24968"/>
      <c r="I24968"/>
    </row>
    <row r="24969" spans="6:9">
      <c r="F24969" s="52"/>
      <c r="H24969"/>
      <c r="I24969"/>
    </row>
    <row r="24970" spans="6:9">
      <c r="F24970" s="52"/>
      <c r="H24970"/>
      <c r="I24970"/>
    </row>
    <row r="24971" spans="6:9">
      <c r="F24971" s="52"/>
      <c r="H24971"/>
      <c r="I24971"/>
    </row>
    <row r="24972" spans="6:9">
      <c r="F24972" s="52"/>
      <c r="H24972"/>
      <c r="I24972"/>
    </row>
    <row r="24973" spans="6:9">
      <c r="F24973" s="52"/>
      <c r="H24973"/>
      <c r="I24973"/>
    </row>
    <row r="24974" spans="6:9">
      <c r="F24974" s="52"/>
      <c r="H24974"/>
      <c r="I24974"/>
    </row>
    <row r="24975" spans="6:9">
      <c r="F24975" s="52"/>
      <c r="H24975"/>
      <c r="I24975"/>
    </row>
    <row r="24976" spans="6:9">
      <c r="F24976" s="52"/>
      <c r="H24976"/>
      <c r="I24976"/>
    </row>
    <row r="24977" spans="6:9">
      <c r="F24977" s="52"/>
      <c r="H24977"/>
      <c r="I24977"/>
    </row>
    <row r="24978" spans="6:9">
      <c r="F24978" s="52"/>
      <c r="H24978"/>
      <c r="I24978"/>
    </row>
    <row r="24979" spans="6:9">
      <c r="F24979" s="52"/>
      <c r="H24979"/>
      <c r="I24979"/>
    </row>
    <row r="24980" spans="6:9">
      <c r="F24980" s="52"/>
      <c r="H24980"/>
      <c r="I24980"/>
    </row>
    <row r="24981" spans="6:9">
      <c r="F24981" s="52"/>
      <c r="H24981"/>
      <c r="I24981"/>
    </row>
    <row r="24982" spans="6:9">
      <c r="F24982" s="52"/>
      <c r="H24982"/>
      <c r="I24982"/>
    </row>
    <row r="24983" spans="6:9">
      <c r="F24983" s="52"/>
      <c r="H24983"/>
      <c r="I24983"/>
    </row>
    <row r="24984" spans="6:9">
      <c r="F24984" s="52"/>
      <c r="H24984"/>
      <c r="I24984"/>
    </row>
    <row r="24985" spans="6:9">
      <c r="F24985" s="52"/>
      <c r="H24985"/>
      <c r="I24985"/>
    </row>
    <row r="24986" spans="6:9">
      <c r="F24986" s="52"/>
      <c r="H24986"/>
      <c r="I24986"/>
    </row>
    <row r="24987" spans="6:9">
      <c r="F24987" s="52"/>
      <c r="H24987"/>
      <c r="I24987"/>
    </row>
    <row r="24988" spans="6:9">
      <c r="F24988" s="52"/>
      <c r="H24988"/>
      <c r="I24988"/>
    </row>
    <row r="24989" spans="6:9">
      <c r="F24989" s="52"/>
      <c r="H24989"/>
      <c r="I24989"/>
    </row>
    <row r="24990" spans="6:9">
      <c r="F24990" s="52"/>
      <c r="H24990"/>
      <c r="I24990"/>
    </row>
    <row r="24991" spans="6:9">
      <c r="F24991" s="52"/>
      <c r="H24991"/>
      <c r="I24991"/>
    </row>
    <row r="24992" spans="6:9">
      <c r="F24992" s="52"/>
      <c r="H24992"/>
      <c r="I24992"/>
    </row>
    <row r="24993" spans="6:9">
      <c r="F24993" s="52"/>
      <c r="H24993"/>
      <c r="I24993"/>
    </row>
    <row r="24994" spans="6:9">
      <c r="F24994" s="52"/>
      <c r="H24994"/>
      <c r="I24994"/>
    </row>
    <row r="24995" spans="6:9">
      <c r="F24995" s="52"/>
      <c r="H24995"/>
      <c r="I24995"/>
    </row>
    <row r="24996" spans="6:9">
      <c r="F24996" s="52"/>
      <c r="H24996"/>
      <c r="I24996"/>
    </row>
    <row r="24997" spans="6:9">
      <c r="F24997" s="52"/>
      <c r="H24997"/>
      <c r="I24997"/>
    </row>
    <row r="24998" spans="6:9">
      <c r="F24998" s="52"/>
      <c r="H24998"/>
      <c r="I24998"/>
    </row>
    <row r="24999" spans="6:9">
      <c r="F24999" s="52"/>
      <c r="H24999"/>
      <c r="I24999"/>
    </row>
    <row r="25000" spans="6:9">
      <c r="F25000" s="52"/>
      <c r="H25000"/>
      <c r="I25000"/>
    </row>
    <row r="25001" spans="6:9">
      <c r="F25001" s="52"/>
      <c r="H25001"/>
      <c r="I25001"/>
    </row>
    <row r="25002" spans="6:9">
      <c r="F25002" s="52"/>
      <c r="H25002"/>
      <c r="I25002"/>
    </row>
    <row r="25003" spans="6:9">
      <c r="F25003" s="52"/>
      <c r="H25003"/>
      <c r="I25003"/>
    </row>
    <row r="25004" spans="6:9">
      <c r="F25004" s="52"/>
      <c r="H25004"/>
      <c r="I25004"/>
    </row>
    <row r="25005" spans="6:9">
      <c r="F25005" s="52"/>
      <c r="H25005"/>
      <c r="I25005"/>
    </row>
    <row r="25006" spans="6:9">
      <c r="F25006" s="52"/>
      <c r="H25006"/>
      <c r="I25006"/>
    </row>
    <row r="25007" spans="6:9">
      <c r="F25007" s="52"/>
      <c r="H25007"/>
      <c r="I25007"/>
    </row>
    <row r="25008" spans="6:9">
      <c r="F25008" s="52"/>
      <c r="H25008"/>
      <c r="I25008"/>
    </row>
    <row r="25009" spans="6:9">
      <c r="F25009" s="52"/>
      <c r="H25009"/>
      <c r="I25009"/>
    </row>
    <row r="25010" spans="6:9">
      <c r="F25010" s="52"/>
      <c r="H25010"/>
      <c r="I25010"/>
    </row>
    <row r="25011" spans="6:9">
      <c r="F25011" s="52"/>
      <c r="H25011"/>
      <c r="I25011"/>
    </row>
    <row r="25012" spans="6:9">
      <c r="F25012" s="52"/>
      <c r="H25012"/>
      <c r="I25012"/>
    </row>
    <row r="25013" spans="6:9">
      <c r="F25013" s="52"/>
      <c r="H25013"/>
      <c r="I25013"/>
    </row>
    <row r="25014" spans="6:9">
      <c r="F25014" s="52"/>
      <c r="H25014"/>
      <c r="I25014"/>
    </row>
    <row r="25015" spans="6:9">
      <c r="F25015" s="52"/>
      <c r="H25015"/>
      <c r="I25015"/>
    </row>
    <row r="25016" spans="6:9">
      <c r="F25016" s="52"/>
      <c r="H25016"/>
      <c r="I25016"/>
    </row>
    <row r="25017" spans="6:9">
      <c r="F25017" s="52"/>
      <c r="H25017"/>
      <c r="I25017"/>
    </row>
    <row r="25018" spans="6:9">
      <c r="F25018" s="52"/>
      <c r="H25018"/>
      <c r="I25018"/>
    </row>
    <row r="25019" spans="6:9">
      <c r="F25019" s="52"/>
      <c r="H25019"/>
      <c r="I25019"/>
    </row>
    <row r="25020" spans="6:9">
      <c r="F25020" s="52"/>
      <c r="H25020"/>
      <c r="I25020"/>
    </row>
    <row r="25021" spans="6:9">
      <c r="F25021" s="52"/>
      <c r="H25021"/>
      <c r="I25021"/>
    </row>
    <row r="25022" spans="6:9">
      <c r="F25022" s="52"/>
      <c r="H25022"/>
      <c r="I25022"/>
    </row>
    <row r="25023" spans="6:9">
      <c r="F25023" s="52"/>
      <c r="H25023"/>
      <c r="I25023"/>
    </row>
    <row r="25024" spans="6:9">
      <c r="F25024" s="52"/>
      <c r="H25024"/>
      <c r="I25024"/>
    </row>
    <row r="25025" spans="6:9">
      <c r="F25025" s="52"/>
      <c r="H25025"/>
      <c r="I25025"/>
    </row>
    <row r="25026" spans="6:9">
      <c r="F25026" s="52"/>
      <c r="H25026"/>
      <c r="I25026"/>
    </row>
    <row r="25027" spans="6:9">
      <c r="F25027" s="52"/>
      <c r="H25027"/>
      <c r="I25027"/>
    </row>
    <row r="25028" spans="6:9">
      <c r="F25028" s="52"/>
      <c r="H25028"/>
      <c r="I25028"/>
    </row>
    <row r="25029" spans="6:9">
      <c r="F25029" s="52"/>
      <c r="H25029"/>
      <c r="I25029"/>
    </row>
    <row r="25030" spans="6:9">
      <c r="F25030" s="52"/>
      <c r="H25030"/>
      <c r="I25030"/>
    </row>
    <row r="25031" spans="6:9">
      <c r="F25031" s="52"/>
      <c r="H25031"/>
      <c r="I25031"/>
    </row>
    <row r="25032" spans="6:9">
      <c r="F25032" s="52"/>
      <c r="H25032"/>
      <c r="I25032"/>
    </row>
    <row r="25033" spans="6:9">
      <c r="F25033" s="52"/>
      <c r="H25033"/>
      <c r="I25033"/>
    </row>
    <row r="25034" spans="6:9">
      <c r="F25034" s="52"/>
      <c r="H25034"/>
      <c r="I25034"/>
    </row>
    <row r="25035" spans="6:9">
      <c r="F25035" s="52"/>
      <c r="H25035"/>
      <c r="I25035"/>
    </row>
    <row r="25036" spans="6:9">
      <c r="F25036" s="52"/>
      <c r="H25036"/>
      <c r="I25036"/>
    </row>
    <row r="25037" spans="6:9">
      <c r="F25037" s="52"/>
      <c r="H25037"/>
      <c r="I25037"/>
    </row>
    <row r="25038" spans="6:9">
      <c r="F25038" s="52"/>
      <c r="H25038"/>
      <c r="I25038"/>
    </row>
    <row r="25039" spans="6:9">
      <c r="F25039" s="52"/>
      <c r="H25039"/>
      <c r="I25039"/>
    </row>
    <row r="25040" spans="6:9">
      <c r="F25040" s="52"/>
      <c r="H25040"/>
      <c r="I25040"/>
    </row>
    <row r="25041" spans="6:9">
      <c r="F25041" s="52"/>
      <c r="H25041"/>
      <c r="I25041"/>
    </row>
    <row r="25042" spans="6:9">
      <c r="F25042" s="52"/>
      <c r="H25042"/>
      <c r="I25042"/>
    </row>
    <row r="25043" spans="6:9">
      <c r="F25043" s="52"/>
      <c r="H25043"/>
      <c r="I25043"/>
    </row>
    <row r="25044" spans="6:9">
      <c r="F25044" s="52"/>
      <c r="H25044"/>
      <c r="I25044"/>
    </row>
    <row r="25045" spans="6:9">
      <c r="F25045" s="52"/>
      <c r="H25045"/>
      <c r="I25045"/>
    </row>
    <row r="25046" spans="6:9">
      <c r="F25046" s="52"/>
      <c r="H25046"/>
      <c r="I25046"/>
    </row>
    <row r="25047" spans="6:9">
      <c r="F25047" s="52"/>
      <c r="H25047"/>
      <c r="I25047"/>
    </row>
    <row r="25048" spans="6:9">
      <c r="F25048" s="52"/>
      <c r="H25048"/>
      <c r="I25048"/>
    </row>
    <row r="25049" spans="6:9">
      <c r="F25049" s="52"/>
      <c r="H25049"/>
      <c r="I25049"/>
    </row>
    <row r="25050" spans="6:9">
      <c r="F25050" s="52"/>
      <c r="H25050"/>
      <c r="I25050"/>
    </row>
    <row r="25051" spans="6:9">
      <c r="F25051" s="52"/>
      <c r="H25051"/>
      <c r="I25051"/>
    </row>
    <row r="25052" spans="6:9">
      <c r="F25052" s="52"/>
      <c r="H25052"/>
      <c r="I25052"/>
    </row>
    <row r="25053" spans="6:9">
      <c r="F25053" s="52"/>
      <c r="H25053"/>
      <c r="I25053"/>
    </row>
    <row r="25054" spans="6:9">
      <c r="F25054" s="52"/>
      <c r="H25054"/>
      <c r="I25054"/>
    </row>
    <row r="25055" spans="6:9">
      <c r="F25055" s="52"/>
      <c r="H25055"/>
      <c r="I25055"/>
    </row>
    <row r="25056" spans="6:9">
      <c r="F25056" s="52"/>
      <c r="H25056"/>
      <c r="I25056"/>
    </row>
    <row r="25057" spans="6:9">
      <c r="F25057" s="52"/>
      <c r="H25057"/>
      <c r="I25057"/>
    </row>
    <row r="25058" spans="6:9">
      <c r="F25058" s="52"/>
      <c r="H25058"/>
      <c r="I25058"/>
    </row>
    <row r="25059" spans="6:9">
      <c r="F25059" s="52"/>
      <c r="H25059"/>
      <c r="I25059"/>
    </row>
    <row r="25060" spans="6:9">
      <c r="F25060" s="52"/>
      <c r="H25060"/>
      <c r="I25060"/>
    </row>
    <row r="25061" spans="6:9">
      <c r="F25061" s="52"/>
      <c r="H25061"/>
      <c r="I25061"/>
    </row>
    <row r="25062" spans="6:9">
      <c r="F25062" s="52"/>
      <c r="H25062"/>
      <c r="I25062"/>
    </row>
    <row r="25063" spans="6:9">
      <c r="F25063" s="52"/>
      <c r="H25063"/>
      <c r="I25063"/>
    </row>
    <row r="25064" spans="6:9">
      <c r="F25064" s="52"/>
      <c r="H25064"/>
      <c r="I25064"/>
    </row>
    <row r="25065" spans="6:9">
      <c r="F25065" s="52"/>
      <c r="H25065"/>
      <c r="I25065"/>
    </row>
    <row r="25066" spans="6:9">
      <c r="F25066" s="52"/>
      <c r="H25066"/>
      <c r="I25066"/>
    </row>
    <row r="25067" spans="6:9">
      <c r="F25067" s="52"/>
      <c r="H25067"/>
      <c r="I25067"/>
    </row>
    <row r="25068" spans="6:9">
      <c r="F25068" s="52"/>
      <c r="H25068"/>
      <c r="I25068"/>
    </row>
    <row r="25069" spans="6:9">
      <c r="F25069" s="52"/>
      <c r="H25069"/>
      <c r="I25069"/>
    </row>
    <row r="25070" spans="6:9">
      <c r="F25070" s="52"/>
      <c r="H25070"/>
      <c r="I25070"/>
    </row>
    <row r="25071" spans="6:9">
      <c r="F25071" s="52"/>
      <c r="H25071"/>
      <c r="I25071"/>
    </row>
    <row r="25072" spans="6:9">
      <c r="F25072" s="52"/>
      <c r="H25072"/>
      <c r="I25072"/>
    </row>
    <row r="25073" spans="6:9">
      <c r="F25073" s="52"/>
      <c r="H25073"/>
      <c r="I25073"/>
    </row>
    <row r="25074" spans="6:9">
      <c r="F25074" s="52"/>
      <c r="H25074"/>
      <c r="I25074"/>
    </row>
    <row r="25075" spans="6:9">
      <c r="F25075" s="52"/>
      <c r="H25075"/>
      <c r="I25075"/>
    </row>
    <row r="25076" spans="6:9">
      <c r="F25076" s="52"/>
      <c r="H25076"/>
      <c r="I25076"/>
    </row>
    <row r="25077" spans="6:9">
      <c r="F25077" s="52"/>
      <c r="H25077"/>
      <c r="I25077"/>
    </row>
    <row r="25078" spans="6:9">
      <c r="F25078" s="52"/>
      <c r="H25078"/>
      <c r="I25078"/>
    </row>
    <row r="25079" spans="6:9">
      <c r="F25079" s="52"/>
      <c r="H25079"/>
      <c r="I25079"/>
    </row>
    <row r="25080" spans="6:9">
      <c r="F25080" s="52"/>
      <c r="H25080"/>
      <c r="I25080"/>
    </row>
    <row r="25081" spans="6:9">
      <c r="F25081" s="52"/>
      <c r="H25081"/>
      <c r="I25081"/>
    </row>
    <row r="25082" spans="6:9">
      <c r="F25082" s="52"/>
      <c r="H25082"/>
      <c r="I25082"/>
    </row>
    <row r="25083" spans="6:9">
      <c r="F25083" s="52"/>
      <c r="H25083"/>
      <c r="I25083"/>
    </row>
    <row r="25084" spans="6:9">
      <c r="F25084" s="52"/>
      <c r="H25084"/>
      <c r="I25084"/>
    </row>
    <row r="25085" spans="6:9">
      <c r="F25085" s="52"/>
      <c r="H25085"/>
      <c r="I25085"/>
    </row>
    <row r="25086" spans="6:9">
      <c r="F25086" s="52"/>
      <c r="H25086"/>
      <c r="I25086"/>
    </row>
    <row r="25087" spans="6:9">
      <c r="F25087" s="52"/>
      <c r="H25087"/>
      <c r="I25087"/>
    </row>
    <row r="25088" spans="6:9">
      <c r="F25088" s="52"/>
      <c r="H25088"/>
      <c r="I25088"/>
    </row>
    <row r="25089" spans="6:9">
      <c r="F25089" s="52"/>
      <c r="H25089"/>
      <c r="I25089"/>
    </row>
    <row r="25090" spans="6:9">
      <c r="F25090" s="52"/>
      <c r="H25090"/>
      <c r="I25090"/>
    </row>
    <row r="25091" spans="6:9">
      <c r="F25091" s="52"/>
      <c r="H25091"/>
      <c r="I25091"/>
    </row>
    <row r="25092" spans="6:9">
      <c r="F25092" s="52"/>
      <c r="H25092"/>
      <c r="I25092"/>
    </row>
    <row r="25093" spans="6:9">
      <c r="F25093" s="52"/>
      <c r="H25093"/>
      <c r="I25093"/>
    </row>
    <row r="25094" spans="6:9">
      <c r="F25094" s="52"/>
      <c r="H25094"/>
      <c r="I25094"/>
    </row>
    <row r="25095" spans="6:9">
      <c r="F25095" s="52"/>
      <c r="H25095"/>
      <c r="I25095"/>
    </row>
    <row r="25096" spans="6:9">
      <c r="F25096" s="52"/>
      <c r="H25096"/>
      <c r="I25096"/>
    </row>
    <row r="25097" spans="6:9">
      <c r="F25097" s="52"/>
      <c r="H25097"/>
      <c r="I25097"/>
    </row>
    <row r="25098" spans="6:9">
      <c r="F25098" s="52"/>
      <c r="H25098"/>
      <c r="I25098"/>
    </row>
    <row r="25099" spans="6:9">
      <c r="F25099" s="52"/>
      <c r="H25099"/>
      <c r="I25099"/>
    </row>
    <row r="25100" spans="6:9">
      <c r="F25100" s="52"/>
      <c r="H25100"/>
      <c r="I25100"/>
    </row>
    <row r="25101" spans="6:9">
      <c r="F25101" s="52"/>
      <c r="H25101"/>
      <c r="I25101"/>
    </row>
    <row r="25102" spans="6:9">
      <c r="F25102" s="52"/>
      <c r="H25102"/>
      <c r="I25102"/>
    </row>
    <row r="25103" spans="6:9">
      <c r="F25103" s="52"/>
      <c r="H25103"/>
      <c r="I25103"/>
    </row>
    <row r="25104" spans="6:9">
      <c r="F25104" s="52"/>
      <c r="H25104"/>
      <c r="I25104"/>
    </row>
    <row r="25105" spans="6:9">
      <c r="F25105" s="52"/>
      <c r="H25105"/>
      <c r="I25105"/>
    </row>
    <row r="25106" spans="6:9">
      <c r="F25106" s="52"/>
      <c r="H25106"/>
      <c r="I25106"/>
    </row>
    <row r="25107" spans="6:9">
      <c r="F25107" s="52"/>
      <c r="H25107"/>
      <c r="I25107"/>
    </row>
    <row r="25108" spans="6:9">
      <c r="F25108" s="52"/>
      <c r="H25108"/>
      <c r="I25108"/>
    </row>
    <row r="25109" spans="6:9">
      <c r="F25109" s="52"/>
      <c r="H25109"/>
      <c r="I25109"/>
    </row>
    <row r="25110" spans="6:9">
      <c r="F25110" s="52"/>
      <c r="H25110"/>
      <c r="I25110"/>
    </row>
    <row r="25111" spans="6:9">
      <c r="F25111" s="52"/>
      <c r="H25111"/>
      <c r="I25111"/>
    </row>
    <row r="25112" spans="6:9">
      <c r="F25112" s="52"/>
      <c r="H25112"/>
      <c r="I25112"/>
    </row>
    <row r="25113" spans="6:9">
      <c r="F25113" s="52"/>
      <c r="H25113"/>
      <c r="I25113"/>
    </row>
    <row r="25114" spans="6:9">
      <c r="F25114" s="52"/>
      <c r="H25114"/>
      <c r="I25114"/>
    </row>
    <row r="25115" spans="6:9">
      <c r="F25115" s="52"/>
      <c r="H25115"/>
      <c r="I25115"/>
    </row>
    <row r="25116" spans="6:9">
      <c r="F25116" s="52"/>
      <c r="H25116"/>
      <c r="I25116"/>
    </row>
    <row r="25117" spans="6:9">
      <c r="F25117" s="52"/>
      <c r="H25117"/>
      <c r="I25117"/>
    </row>
    <row r="25118" spans="6:9">
      <c r="F25118" s="52"/>
      <c r="H25118"/>
      <c r="I25118"/>
    </row>
    <row r="25119" spans="6:9">
      <c r="F25119" s="52"/>
      <c r="H25119"/>
      <c r="I25119"/>
    </row>
    <row r="25120" spans="6:9">
      <c r="F25120" s="52"/>
      <c r="H25120"/>
      <c r="I25120"/>
    </row>
    <row r="25121" spans="6:9">
      <c r="F25121" s="52"/>
      <c r="H25121"/>
      <c r="I25121"/>
    </row>
    <row r="25122" spans="6:9">
      <c r="F25122" s="52"/>
      <c r="H25122"/>
      <c r="I25122"/>
    </row>
    <row r="25123" spans="6:9">
      <c r="F25123" s="52"/>
      <c r="H25123"/>
      <c r="I25123"/>
    </row>
    <row r="25124" spans="6:9">
      <c r="F25124" s="52"/>
      <c r="H25124"/>
      <c r="I25124"/>
    </row>
    <row r="25125" spans="6:9">
      <c r="F25125" s="52"/>
      <c r="H25125"/>
      <c r="I25125"/>
    </row>
    <row r="25126" spans="6:9">
      <c r="F25126" s="52"/>
      <c r="H25126"/>
      <c r="I25126"/>
    </row>
    <row r="25127" spans="6:9">
      <c r="F25127" s="52"/>
      <c r="H25127"/>
      <c r="I25127"/>
    </row>
    <row r="25128" spans="6:9">
      <c r="F25128" s="52"/>
      <c r="H25128"/>
      <c r="I25128"/>
    </row>
    <row r="25129" spans="6:9">
      <c r="F25129" s="52"/>
      <c r="H25129"/>
      <c r="I25129"/>
    </row>
    <row r="25130" spans="6:9">
      <c r="F25130" s="52"/>
      <c r="H25130"/>
      <c r="I25130"/>
    </row>
    <row r="25131" spans="6:9">
      <c r="F25131" s="52"/>
      <c r="H25131"/>
      <c r="I25131"/>
    </row>
    <row r="25132" spans="6:9">
      <c r="F25132" s="52"/>
      <c r="H25132"/>
      <c r="I25132"/>
    </row>
    <row r="25133" spans="6:9">
      <c r="F25133" s="52"/>
      <c r="H25133"/>
      <c r="I25133"/>
    </row>
    <row r="25134" spans="6:9">
      <c r="F25134" s="52"/>
      <c r="H25134"/>
      <c r="I25134"/>
    </row>
    <row r="25135" spans="6:9">
      <c r="F25135" s="52"/>
      <c r="H25135"/>
      <c r="I25135"/>
    </row>
    <row r="25136" spans="6:9">
      <c r="F25136" s="52"/>
      <c r="H25136"/>
      <c r="I25136"/>
    </row>
    <row r="25137" spans="6:9">
      <c r="F25137" s="52"/>
      <c r="H25137"/>
      <c r="I25137"/>
    </row>
    <row r="25138" spans="6:9">
      <c r="F25138" s="52"/>
      <c r="H25138"/>
      <c r="I25138"/>
    </row>
    <row r="25139" spans="6:9">
      <c r="F25139" s="52"/>
      <c r="H25139"/>
      <c r="I25139"/>
    </row>
    <row r="25140" spans="6:9">
      <c r="F25140" s="52"/>
      <c r="H25140"/>
      <c r="I25140"/>
    </row>
    <row r="25141" spans="6:9">
      <c r="F25141" s="52"/>
      <c r="H25141"/>
      <c r="I25141"/>
    </row>
    <row r="25142" spans="6:9">
      <c r="F25142" s="52"/>
      <c r="H25142"/>
      <c r="I25142"/>
    </row>
    <row r="25143" spans="6:9">
      <c r="F25143" s="52"/>
      <c r="H25143"/>
      <c r="I25143"/>
    </row>
    <row r="25144" spans="6:9">
      <c r="F25144" s="52"/>
      <c r="H25144"/>
      <c r="I25144"/>
    </row>
    <row r="25145" spans="6:9">
      <c r="F25145" s="52"/>
      <c r="H25145"/>
      <c r="I25145"/>
    </row>
    <row r="25146" spans="6:9">
      <c r="F25146" s="52"/>
      <c r="H25146"/>
      <c r="I25146"/>
    </row>
    <row r="25147" spans="6:9">
      <c r="F25147" s="52"/>
      <c r="H25147"/>
      <c r="I25147"/>
    </row>
    <row r="25148" spans="6:9">
      <c r="F25148" s="52"/>
      <c r="H25148"/>
      <c r="I25148"/>
    </row>
    <row r="25149" spans="6:9">
      <c r="F25149" s="52"/>
      <c r="H25149"/>
      <c r="I25149"/>
    </row>
    <row r="25150" spans="6:9">
      <c r="F25150" s="52"/>
      <c r="H25150"/>
      <c r="I25150"/>
    </row>
    <row r="25151" spans="6:9">
      <c r="F25151" s="52"/>
      <c r="H25151"/>
      <c r="I25151"/>
    </row>
    <row r="25152" spans="6:9">
      <c r="F25152" s="52"/>
      <c r="H25152"/>
      <c r="I25152"/>
    </row>
    <row r="25153" spans="6:9">
      <c r="F25153" s="52"/>
      <c r="H25153"/>
      <c r="I25153"/>
    </row>
    <row r="25154" spans="6:9">
      <c r="F25154" s="52"/>
      <c r="H25154"/>
      <c r="I25154"/>
    </row>
    <row r="25155" spans="6:9">
      <c r="F25155" s="52"/>
      <c r="H25155"/>
      <c r="I25155"/>
    </row>
    <row r="25156" spans="6:9">
      <c r="F25156" s="52"/>
      <c r="H25156"/>
      <c r="I25156"/>
    </row>
    <row r="25157" spans="6:9">
      <c r="F25157" s="52"/>
      <c r="H25157"/>
      <c r="I25157"/>
    </row>
    <row r="25158" spans="6:9">
      <c r="F25158" s="52"/>
      <c r="H25158"/>
      <c r="I25158"/>
    </row>
    <row r="25159" spans="6:9">
      <c r="F25159" s="52"/>
      <c r="H25159"/>
      <c r="I25159"/>
    </row>
    <row r="25160" spans="6:9">
      <c r="F25160" s="52"/>
      <c r="H25160"/>
      <c r="I25160"/>
    </row>
    <row r="25161" spans="6:9">
      <c r="F25161" s="52"/>
      <c r="H25161"/>
      <c r="I25161"/>
    </row>
    <row r="25162" spans="6:9">
      <c r="F25162" s="52"/>
      <c r="H25162"/>
      <c r="I25162"/>
    </row>
    <row r="25163" spans="6:9">
      <c r="F25163" s="52"/>
      <c r="H25163"/>
      <c r="I25163"/>
    </row>
    <row r="25164" spans="6:9">
      <c r="F25164" s="52"/>
      <c r="H25164"/>
      <c r="I25164"/>
    </row>
    <row r="25165" spans="6:9">
      <c r="F25165" s="52"/>
      <c r="H25165"/>
      <c r="I25165"/>
    </row>
    <row r="25166" spans="6:9">
      <c r="F25166" s="52"/>
      <c r="H25166"/>
      <c r="I25166"/>
    </row>
    <row r="25167" spans="6:9">
      <c r="F25167" s="52"/>
      <c r="H25167"/>
      <c r="I25167"/>
    </row>
    <row r="25168" spans="6:9">
      <c r="F25168" s="52"/>
      <c r="H25168"/>
      <c r="I25168"/>
    </row>
    <row r="25169" spans="6:9">
      <c r="F25169" s="52"/>
      <c r="H25169"/>
      <c r="I25169"/>
    </row>
    <row r="25170" spans="6:9">
      <c r="F25170" s="52"/>
      <c r="H25170"/>
      <c r="I25170"/>
    </row>
    <row r="25171" spans="6:9">
      <c r="F25171" s="52"/>
      <c r="H25171"/>
      <c r="I25171"/>
    </row>
    <row r="25172" spans="6:9">
      <c r="F25172" s="52"/>
      <c r="H25172"/>
      <c r="I25172"/>
    </row>
    <row r="25173" spans="6:9">
      <c r="F25173" s="52"/>
      <c r="H25173"/>
      <c r="I25173"/>
    </row>
    <row r="25174" spans="6:9">
      <c r="F25174" s="52"/>
      <c r="H25174"/>
      <c r="I25174"/>
    </row>
    <row r="25175" spans="6:9">
      <c r="F25175" s="52"/>
      <c r="H25175"/>
      <c r="I25175"/>
    </row>
    <row r="25176" spans="6:9">
      <c r="F25176" s="52"/>
      <c r="H25176"/>
      <c r="I25176"/>
    </row>
    <row r="25177" spans="6:9">
      <c r="F25177" s="52"/>
      <c r="H25177"/>
      <c r="I25177"/>
    </row>
    <row r="25178" spans="6:9">
      <c r="F25178" s="52"/>
      <c r="H25178"/>
      <c r="I25178"/>
    </row>
    <row r="25179" spans="6:9">
      <c r="F25179" s="52"/>
      <c r="H25179"/>
      <c r="I25179"/>
    </row>
    <row r="25180" spans="6:9">
      <c r="F25180" s="52"/>
      <c r="H25180"/>
      <c r="I25180"/>
    </row>
    <row r="25181" spans="6:9">
      <c r="F25181" s="52"/>
      <c r="H25181"/>
      <c r="I25181"/>
    </row>
    <row r="25182" spans="6:9">
      <c r="F25182" s="52"/>
      <c r="H25182"/>
      <c r="I25182"/>
    </row>
    <row r="25183" spans="6:9">
      <c r="F25183" s="52"/>
      <c r="H25183"/>
      <c r="I25183"/>
    </row>
    <row r="25184" spans="6:9">
      <c r="F25184" s="52"/>
      <c r="H25184"/>
      <c r="I25184"/>
    </row>
    <row r="25185" spans="6:9">
      <c r="F25185" s="52"/>
      <c r="H25185"/>
      <c r="I25185"/>
    </row>
    <row r="25186" spans="6:9">
      <c r="F25186" s="52"/>
      <c r="H25186"/>
      <c r="I25186"/>
    </row>
    <row r="25187" spans="6:9">
      <c r="F25187" s="52"/>
      <c r="H25187"/>
      <c r="I25187"/>
    </row>
    <row r="25188" spans="6:9">
      <c r="F25188" s="52"/>
      <c r="H25188"/>
      <c r="I25188"/>
    </row>
    <row r="25189" spans="6:9">
      <c r="F25189" s="52"/>
      <c r="H25189"/>
      <c r="I25189"/>
    </row>
    <row r="25190" spans="6:9">
      <c r="F25190" s="52"/>
      <c r="H25190"/>
      <c r="I25190"/>
    </row>
    <row r="25191" spans="6:9">
      <c r="F25191" s="52"/>
      <c r="H25191"/>
      <c r="I25191"/>
    </row>
    <row r="25192" spans="6:9">
      <c r="F25192" s="52"/>
      <c r="H25192"/>
      <c r="I25192"/>
    </row>
    <row r="25193" spans="6:9">
      <c r="F25193" s="52"/>
      <c r="H25193"/>
      <c r="I25193"/>
    </row>
    <row r="25194" spans="6:9">
      <c r="F25194" s="52"/>
      <c r="H25194"/>
      <c r="I25194"/>
    </row>
    <row r="25195" spans="6:9">
      <c r="F25195" s="52"/>
      <c r="H25195"/>
      <c r="I25195"/>
    </row>
    <row r="25196" spans="6:9">
      <c r="F25196" s="52"/>
      <c r="H25196"/>
      <c r="I25196"/>
    </row>
    <row r="25197" spans="6:9">
      <c r="F25197" s="52"/>
      <c r="H25197"/>
      <c r="I25197"/>
    </row>
    <row r="25198" spans="6:9">
      <c r="F25198" s="52"/>
      <c r="H25198"/>
      <c r="I25198"/>
    </row>
    <row r="25199" spans="6:9">
      <c r="F25199" s="52"/>
      <c r="H25199"/>
      <c r="I25199"/>
    </row>
    <row r="25200" spans="6:9">
      <c r="F25200" s="52"/>
      <c r="H25200"/>
      <c r="I25200"/>
    </row>
    <row r="25201" spans="6:9">
      <c r="F25201" s="52"/>
      <c r="H25201"/>
      <c r="I25201"/>
    </row>
    <row r="25202" spans="6:9">
      <c r="F25202" s="52"/>
      <c r="H25202"/>
      <c r="I25202"/>
    </row>
    <row r="25203" spans="6:9">
      <c r="F25203" s="52"/>
      <c r="H25203"/>
      <c r="I25203"/>
    </row>
    <row r="25204" spans="6:9">
      <c r="F25204" s="52"/>
      <c r="H25204"/>
      <c r="I25204"/>
    </row>
    <row r="25205" spans="6:9">
      <c r="F25205" s="52"/>
      <c r="H25205"/>
      <c r="I25205"/>
    </row>
    <row r="25206" spans="6:9">
      <c r="F25206" s="52"/>
      <c r="H25206"/>
      <c r="I25206"/>
    </row>
    <row r="25207" spans="6:9">
      <c r="F25207" s="52"/>
      <c r="H25207"/>
      <c r="I25207"/>
    </row>
    <row r="25208" spans="6:9">
      <c r="F25208" s="52"/>
      <c r="H25208"/>
      <c r="I25208"/>
    </row>
    <row r="25209" spans="6:9">
      <c r="F25209" s="52"/>
      <c r="H25209"/>
      <c r="I25209"/>
    </row>
    <row r="25210" spans="6:9">
      <c r="F25210" s="52"/>
      <c r="H25210"/>
      <c r="I25210"/>
    </row>
    <row r="25211" spans="6:9">
      <c r="F25211" s="52"/>
      <c r="H25211"/>
      <c r="I25211"/>
    </row>
    <row r="25212" spans="6:9">
      <c r="F25212" s="52"/>
      <c r="H25212"/>
      <c r="I25212"/>
    </row>
    <row r="25213" spans="6:9">
      <c r="F25213" s="52"/>
      <c r="H25213"/>
      <c r="I25213"/>
    </row>
    <row r="25214" spans="6:9">
      <c r="F25214" s="52"/>
      <c r="H25214"/>
      <c r="I25214"/>
    </row>
    <row r="25215" spans="6:9">
      <c r="F25215" s="52"/>
      <c r="H25215"/>
      <c r="I25215"/>
    </row>
    <row r="25216" spans="6:9">
      <c r="F25216" s="52"/>
      <c r="H25216"/>
      <c r="I25216"/>
    </row>
    <row r="25217" spans="6:9">
      <c r="F25217" s="52"/>
      <c r="H25217"/>
      <c r="I25217"/>
    </row>
    <row r="25218" spans="6:9">
      <c r="F25218" s="52"/>
      <c r="H25218"/>
      <c r="I25218"/>
    </row>
    <row r="25219" spans="6:9">
      <c r="F25219" s="52"/>
      <c r="H25219"/>
      <c r="I25219"/>
    </row>
    <row r="25220" spans="6:9">
      <c r="F25220" s="52"/>
      <c r="H25220"/>
      <c r="I25220"/>
    </row>
    <row r="25221" spans="6:9">
      <c r="F25221" s="52"/>
      <c r="H25221"/>
      <c r="I25221"/>
    </row>
    <row r="25222" spans="6:9">
      <c r="F25222" s="52"/>
      <c r="H25222"/>
      <c r="I25222"/>
    </row>
    <row r="25223" spans="6:9">
      <c r="F25223" s="52"/>
      <c r="H25223"/>
      <c r="I25223"/>
    </row>
    <row r="25224" spans="6:9">
      <c r="F25224" s="52"/>
      <c r="H25224"/>
      <c r="I25224"/>
    </row>
    <row r="25225" spans="6:9">
      <c r="F25225" s="52"/>
      <c r="H25225"/>
      <c r="I25225"/>
    </row>
    <row r="25226" spans="6:9">
      <c r="F25226" s="52"/>
      <c r="H25226"/>
      <c r="I25226"/>
    </row>
    <row r="25227" spans="6:9">
      <c r="F25227" s="52"/>
      <c r="H25227"/>
      <c r="I25227"/>
    </row>
    <row r="25228" spans="6:9">
      <c r="F25228" s="52"/>
      <c r="H25228"/>
      <c r="I25228"/>
    </row>
    <row r="25229" spans="6:9">
      <c r="F25229" s="52"/>
      <c r="H25229"/>
      <c r="I25229"/>
    </row>
    <row r="25230" spans="6:9">
      <c r="F25230" s="52"/>
      <c r="H25230"/>
      <c r="I25230"/>
    </row>
    <row r="25231" spans="6:9">
      <c r="F25231" s="52"/>
      <c r="H25231"/>
      <c r="I25231"/>
    </row>
    <row r="25232" spans="6:9">
      <c r="F25232" s="52"/>
      <c r="H25232"/>
      <c r="I25232"/>
    </row>
    <row r="25233" spans="6:9">
      <c r="F25233" s="52"/>
      <c r="H25233"/>
      <c r="I25233"/>
    </row>
    <row r="25234" spans="6:9">
      <c r="F25234" s="52"/>
      <c r="H25234"/>
      <c r="I25234"/>
    </row>
    <row r="25235" spans="6:9">
      <c r="F25235" s="52"/>
      <c r="H25235"/>
      <c r="I25235"/>
    </row>
    <row r="25236" spans="6:9">
      <c r="F25236" s="52"/>
      <c r="H25236"/>
      <c r="I25236"/>
    </row>
    <row r="25237" spans="6:9">
      <c r="F25237" s="52"/>
      <c r="H25237"/>
      <c r="I25237"/>
    </row>
    <row r="25238" spans="6:9">
      <c r="F25238" s="52"/>
      <c r="H25238"/>
      <c r="I25238"/>
    </row>
    <row r="25239" spans="6:9">
      <c r="F25239" s="52"/>
      <c r="H25239"/>
      <c r="I25239"/>
    </row>
    <row r="25240" spans="6:9">
      <c r="F25240" s="52"/>
      <c r="H25240"/>
      <c r="I25240"/>
    </row>
    <row r="25241" spans="6:9">
      <c r="F25241" s="52"/>
      <c r="H25241"/>
      <c r="I25241"/>
    </row>
    <row r="25242" spans="6:9">
      <c r="F25242" s="52"/>
      <c r="H25242"/>
      <c r="I25242"/>
    </row>
    <row r="25243" spans="6:9">
      <c r="F25243" s="52"/>
      <c r="H25243"/>
      <c r="I25243"/>
    </row>
    <row r="25244" spans="6:9">
      <c r="F25244" s="52"/>
      <c r="H25244"/>
      <c r="I25244"/>
    </row>
    <row r="25245" spans="6:9">
      <c r="F25245" s="52"/>
      <c r="H25245"/>
      <c r="I25245"/>
    </row>
    <row r="25246" spans="6:9">
      <c r="F25246" s="52"/>
      <c r="H25246"/>
      <c r="I25246"/>
    </row>
    <row r="25247" spans="6:9">
      <c r="F25247" s="52"/>
      <c r="H25247"/>
      <c r="I25247"/>
    </row>
    <row r="25248" spans="6:9">
      <c r="F25248" s="52"/>
      <c r="H25248"/>
      <c r="I25248"/>
    </row>
    <row r="25249" spans="6:9">
      <c r="F25249" s="52"/>
      <c r="H25249"/>
      <c r="I25249"/>
    </row>
    <row r="25250" spans="6:9">
      <c r="F25250" s="52"/>
      <c r="H25250"/>
      <c r="I25250"/>
    </row>
    <row r="25251" spans="6:9">
      <c r="F25251" s="52"/>
      <c r="H25251"/>
      <c r="I25251"/>
    </row>
    <row r="25252" spans="6:9">
      <c r="F25252" s="52"/>
      <c r="H25252"/>
      <c r="I25252"/>
    </row>
    <row r="25253" spans="6:9">
      <c r="F25253" s="52"/>
      <c r="H25253"/>
      <c r="I25253"/>
    </row>
    <row r="25254" spans="6:9">
      <c r="F25254" s="52"/>
      <c r="H25254"/>
      <c r="I25254"/>
    </row>
    <row r="25255" spans="6:9">
      <c r="F25255" s="52"/>
      <c r="H25255"/>
      <c r="I25255"/>
    </row>
    <row r="25256" spans="6:9">
      <c r="F25256" s="52"/>
      <c r="H25256"/>
      <c r="I25256"/>
    </row>
    <row r="25257" spans="6:9">
      <c r="F25257" s="52"/>
      <c r="H25257"/>
      <c r="I25257"/>
    </row>
    <row r="25258" spans="6:9">
      <c r="F25258" s="52"/>
      <c r="H25258"/>
      <c r="I25258"/>
    </row>
    <row r="25259" spans="6:9">
      <c r="F25259" s="52"/>
      <c r="H25259"/>
      <c r="I25259"/>
    </row>
    <row r="25260" spans="6:9">
      <c r="F25260" s="52"/>
      <c r="H25260"/>
      <c r="I25260"/>
    </row>
    <row r="25261" spans="6:9">
      <c r="F25261" s="52"/>
      <c r="H25261"/>
      <c r="I25261"/>
    </row>
    <row r="25262" spans="6:9">
      <c r="F25262" s="52"/>
      <c r="H25262"/>
      <c r="I25262"/>
    </row>
    <row r="25263" spans="6:9">
      <c r="F25263" s="52"/>
      <c r="H25263"/>
      <c r="I25263"/>
    </row>
    <row r="25264" spans="6:9">
      <c r="F25264" s="52"/>
      <c r="H25264"/>
      <c r="I25264"/>
    </row>
    <row r="25265" spans="6:9">
      <c r="F25265" s="52"/>
      <c r="H25265"/>
      <c r="I25265"/>
    </row>
    <row r="25266" spans="6:9">
      <c r="F25266" s="52"/>
      <c r="H25266"/>
      <c r="I25266"/>
    </row>
    <row r="25267" spans="6:9">
      <c r="F25267" s="52"/>
      <c r="H25267"/>
      <c r="I25267"/>
    </row>
    <row r="25268" spans="6:9">
      <c r="F25268" s="52"/>
      <c r="H25268"/>
      <c r="I25268"/>
    </row>
    <row r="25269" spans="6:9">
      <c r="F25269" s="52"/>
      <c r="H25269"/>
      <c r="I25269"/>
    </row>
    <row r="25270" spans="6:9">
      <c r="F25270" s="52"/>
      <c r="H25270"/>
      <c r="I25270"/>
    </row>
    <row r="25271" spans="6:9">
      <c r="F25271" s="52"/>
      <c r="H25271"/>
      <c r="I25271"/>
    </row>
    <row r="25272" spans="6:9">
      <c r="F25272" s="52"/>
      <c r="H25272"/>
      <c r="I25272"/>
    </row>
    <row r="25273" spans="6:9">
      <c r="F25273" s="52"/>
      <c r="H25273"/>
      <c r="I25273"/>
    </row>
    <row r="25274" spans="6:9">
      <c r="F25274" s="52"/>
      <c r="H25274"/>
      <c r="I25274"/>
    </row>
    <row r="25275" spans="6:9">
      <c r="F25275" s="52"/>
      <c r="H25275"/>
      <c r="I25275"/>
    </row>
    <row r="25276" spans="6:9">
      <c r="F25276" s="52"/>
      <c r="H25276"/>
      <c r="I25276"/>
    </row>
    <row r="25277" spans="6:9">
      <c r="F25277" s="52"/>
      <c r="H25277"/>
      <c r="I25277"/>
    </row>
    <row r="25278" spans="6:9">
      <c r="F25278" s="52"/>
      <c r="H25278"/>
      <c r="I25278"/>
    </row>
    <row r="25279" spans="6:9">
      <c r="F25279" s="52"/>
      <c r="H25279"/>
      <c r="I25279"/>
    </row>
    <row r="25280" spans="6:9">
      <c r="F25280" s="52"/>
      <c r="H25280"/>
      <c r="I25280"/>
    </row>
    <row r="25281" spans="6:9">
      <c r="F25281" s="52"/>
      <c r="H25281"/>
      <c r="I25281"/>
    </row>
    <row r="25282" spans="6:9">
      <c r="F25282" s="52"/>
      <c r="H25282"/>
      <c r="I25282"/>
    </row>
    <row r="25283" spans="6:9">
      <c r="F25283" s="52"/>
      <c r="H25283"/>
      <c r="I25283"/>
    </row>
    <row r="25284" spans="6:9">
      <c r="F25284" s="52"/>
      <c r="H25284"/>
      <c r="I25284"/>
    </row>
    <row r="25285" spans="6:9">
      <c r="F25285" s="52"/>
      <c r="H25285"/>
      <c r="I25285"/>
    </row>
    <row r="25286" spans="6:9">
      <c r="F25286" s="52"/>
      <c r="H25286"/>
      <c r="I25286"/>
    </row>
    <row r="25287" spans="6:9">
      <c r="F25287" s="52"/>
      <c r="H25287"/>
      <c r="I25287"/>
    </row>
    <row r="25288" spans="6:9">
      <c r="F25288" s="52"/>
      <c r="H25288"/>
      <c r="I25288"/>
    </row>
    <row r="25289" spans="6:9">
      <c r="F25289" s="52"/>
      <c r="H25289"/>
      <c r="I25289"/>
    </row>
    <row r="25290" spans="6:9">
      <c r="F25290" s="52"/>
      <c r="H25290"/>
      <c r="I25290"/>
    </row>
    <row r="25291" spans="6:9">
      <c r="F25291" s="52"/>
      <c r="H25291"/>
      <c r="I25291"/>
    </row>
    <row r="25292" spans="6:9">
      <c r="F25292" s="52"/>
      <c r="H25292"/>
      <c r="I25292"/>
    </row>
    <row r="25293" spans="6:9">
      <c r="F25293" s="52"/>
      <c r="H25293"/>
      <c r="I25293"/>
    </row>
    <row r="25294" spans="6:9">
      <c r="F25294" s="52"/>
      <c r="H25294"/>
      <c r="I25294"/>
    </row>
    <row r="25295" spans="6:9">
      <c r="F25295" s="52"/>
      <c r="H25295"/>
      <c r="I25295"/>
    </row>
    <row r="25296" spans="6:9">
      <c r="F25296" s="52"/>
      <c r="H25296"/>
      <c r="I25296"/>
    </row>
    <row r="25297" spans="6:9">
      <c r="F25297" s="52"/>
      <c r="H25297"/>
      <c r="I25297"/>
    </row>
    <row r="25298" spans="6:9">
      <c r="F25298" s="52"/>
      <c r="H25298"/>
      <c r="I25298"/>
    </row>
    <row r="25299" spans="6:9">
      <c r="F25299" s="52"/>
      <c r="H25299"/>
      <c r="I25299"/>
    </row>
    <row r="25300" spans="6:9">
      <c r="F25300" s="52"/>
      <c r="H25300"/>
      <c r="I25300"/>
    </row>
    <row r="25301" spans="6:9">
      <c r="F25301" s="52"/>
      <c r="H25301"/>
      <c r="I25301"/>
    </row>
    <row r="25302" spans="6:9">
      <c r="F25302" s="52"/>
      <c r="H25302"/>
      <c r="I25302"/>
    </row>
    <row r="25303" spans="6:9">
      <c r="F25303" s="52"/>
      <c r="H25303"/>
      <c r="I25303"/>
    </row>
    <row r="25304" spans="6:9">
      <c r="F25304" s="52"/>
      <c r="H25304"/>
      <c r="I25304"/>
    </row>
    <row r="25305" spans="6:9">
      <c r="F25305" s="52"/>
      <c r="H25305"/>
      <c r="I25305"/>
    </row>
    <row r="25306" spans="6:9">
      <c r="F25306" s="52"/>
      <c r="H25306"/>
      <c r="I25306"/>
    </row>
    <row r="25307" spans="6:9">
      <c r="F25307" s="52"/>
      <c r="H25307"/>
      <c r="I25307"/>
    </row>
    <row r="25308" spans="6:9">
      <c r="F25308" s="52"/>
      <c r="H25308"/>
      <c r="I25308"/>
    </row>
    <row r="25309" spans="6:9">
      <c r="F25309" s="52"/>
      <c r="H25309"/>
      <c r="I25309"/>
    </row>
    <row r="25310" spans="6:9">
      <c r="F25310" s="52"/>
      <c r="H25310"/>
      <c r="I25310"/>
    </row>
    <row r="25311" spans="6:9">
      <c r="F25311" s="52"/>
      <c r="H25311"/>
      <c r="I25311"/>
    </row>
    <row r="25312" spans="6:9">
      <c r="F25312" s="52"/>
      <c r="H25312"/>
      <c r="I25312"/>
    </row>
    <row r="25313" spans="6:9">
      <c r="F25313" s="52"/>
      <c r="H25313"/>
      <c r="I25313"/>
    </row>
    <row r="25314" spans="6:9">
      <c r="F25314" s="52"/>
      <c r="H25314"/>
      <c r="I25314"/>
    </row>
    <row r="25315" spans="6:9">
      <c r="F25315" s="52"/>
      <c r="H25315"/>
      <c r="I25315"/>
    </row>
    <row r="25316" spans="6:9">
      <c r="F25316" s="52"/>
      <c r="H25316"/>
      <c r="I25316"/>
    </row>
    <row r="25317" spans="6:9">
      <c r="F25317" s="52"/>
      <c r="H25317"/>
      <c r="I25317"/>
    </row>
    <row r="25318" spans="6:9">
      <c r="F25318" s="52"/>
      <c r="H25318"/>
      <c r="I25318"/>
    </row>
    <row r="25319" spans="6:9">
      <c r="F25319" s="52"/>
      <c r="H25319"/>
      <c r="I25319"/>
    </row>
    <row r="25320" spans="6:9">
      <c r="F25320" s="52"/>
      <c r="H25320"/>
      <c r="I25320"/>
    </row>
    <row r="25321" spans="6:9">
      <c r="F25321" s="52"/>
      <c r="H25321"/>
      <c r="I25321"/>
    </row>
    <row r="25322" spans="6:9">
      <c r="F25322" s="52"/>
      <c r="H25322"/>
      <c r="I25322"/>
    </row>
    <row r="25323" spans="6:9">
      <c r="F25323" s="52"/>
      <c r="H25323"/>
      <c r="I25323"/>
    </row>
    <row r="25324" spans="6:9">
      <c r="F25324" s="52"/>
      <c r="H25324"/>
      <c r="I25324"/>
    </row>
    <row r="25325" spans="6:9">
      <c r="F25325" s="52"/>
      <c r="H25325"/>
      <c r="I25325"/>
    </row>
    <row r="25326" spans="6:9">
      <c r="F25326" s="52"/>
      <c r="H25326"/>
      <c r="I25326"/>
    </row>
    <row r="25327" spans="6:9">
      <c r="F25327" s="52"/>
      <c r="H25327"/>
      <c r="I25327"/>
    </row>
    <row r="25328" spans="6:9">
      <c r="F25328" s="52"/>
      <c r="H25328"/>
      <c r="I25328"/>
    </row>
    <row r="25329" spans="6:9">
      <c r="F25329" s="52"/>
      <c r="H25329"/>
      <c r="I25329"/>
    </row>
    <row r="25330" spans="6:9">
      <c r="F25330" s="52"/>
      <c r="H25330"/>
      <c r="I25330"/>
    </row>
    <row r="25331" spans="6:9">
      <c r="F25331" s="52"/>
      <c r="H25331"/>
      <c r="I25331"/>
    </row>
    <row r="25332" spans="6:9">
      <c r="F25332" s="52"/>
      <c r="H25332"/>
      <c r="I25332"/>
    </row>
    <row r="25333" spans="6:9">
      <c r="F25333" s="52"/>
      <c r="H25333"/>
      <c r="I25333"/>
    </row>
    <row r="25334" spans="6:9">
      <c r="F25334" s="52"/>
      <c r="H25334"/>
      <c r="I25334"/>
    </row>
    <row r="25335" spans="6:9">
      <c r="F25335" s="52"/>
      <c r="H25335"/>
      <c r="I25335"/>
    </row>
    <row r="25336" spans="6:9">
      <c r="F25336" s="52"/>
      <c r="H25336"/>
      <c r="I25336"/>
    </row>
    <row r="25337" spans="6:9">
      <c r="F25337" s="52"/>
      <c r="H25337"/>
      <c r="I25337"/>
    </row>
    <row r="25338" spans="6:9">
      <c r="F25338" s="52"/>
      <c r="H25338"/>
      <c r="I25338"/>
    </row>
    <row r="25339" spans="6:9">
      <c r="F25339" s="52"/>
      <c r="H25339"/>
      <c r="I25339"/>
    </row>
    <row r="25340" spans="6:9">
      <c r="F25340" s="52"/>
      <c r="H25340"/>
      <c r="I25340"/>
    </row>
    <row r="25341" spans="6:9">
      <c r="F25341" s="52"/>
      <c r="H25341"/>
      <c r="I25341"/>
    </row>
    <row r="25342" spans="6:9">
      <c r="F25342" s="52"/>
      <c r="H25342"/>
      <c r="I25342"/>
    </row>
    <row r="25343" spans="6:9">
      <c r="F25343" s="52"/>
      <c r="H25343"/>
      <c r="I25343"/>
    </row>
    <row r="25344" spans="6:9">
      <c r="F25344" s="52"/>
      <c r="H25344"/>
      <c r="I25344"/>
    </row>
    <row r="25345" spans="6:9">
      <c r="F25345" s="52"/>
      <c r="H25345"/>
      <c r="I25345"/>
    </row>
    <row r="25346" spans="6:9">
      <c r="F25346" s="52"/>
      <c r="H25346"/>
      <c r="I25346"/>
    </row>
    <row r="25347" spans="6:9">
      <c r="F25347" s="52"/>
      <c r="H25347"/>
      <c r="I25347"/>
    </row>
    <row r="25348" spans="6:9">
      <c r="F25348" s="52"/>
      <c r="H25348"/>
      <c r="I25348"/>
    </row>
    <row r="25349" spans="6:9">
      <c r="F25349" s="52"/>
      <c r="H25349"/>
      <c r="I25349"/>
    </row>
    <row r="25350" spans="6:9">
      <c r="F25350" s="52"/>
      <c r="H25350"/>
      <c r="I25350"/>
    </row>
    <row r="25351" spans="6:9">
      <c r="F25351" s="52"/>
      <c r="H25351"/>
      <c r="I25351"/>
    </row>
    <row r="25352" spans="6:9">
      <c r="F25352" s="52"/>
      <c r="H25352"/>
      <c r="I25352"/>
    </row>
    <row r="25353" spans="6:9">
      <c r="F25353" s="52"/>
      <c r="H25353"/>
      <c r="I25353"/>
    </row>
    <row r="25354" spans="6:9">
      <c r="F25354" s="52"/>
      <c r="H25354"/>
      <c r="I25354"/>
    </row>
    <row r="25355" spans="6:9">
      <c r="F25355" s="52"/>
      <c r="H25355"/>
      <c r="I25355"/>
    </row>
    <row r="25356" spans="6:9">
      <c r="F25356" s="52"/>
      <c r="H25356"/>
      <c r="I25356"/>
    </row>
    <row r="25357" spans="6:9">
      <c r="F25357" s="52"/>
      <c r="H25357"/>
      <c r="I25357"/>
    </row>
    <row r="25358" spans="6:9">
      <c r="F25358" s="52"/>
      <c r="H25358"/>
      <c r="I25358"/>
    </row>
    <row r="25359" spans="6:9">
      <c r="F25359" s="52"/>
      <c r="H25359"/>
      <c r="I25359"/>
    </row>
    <row r="25360" spans="6:9">
      <c r="F25360" s="52"/>
      <c r="H25360"/>
      <c r="I25360"/>
    </row>
    <row r="25361" spans="6:9">
      <c r="F25361" s="52"/>
      <c r="H25361"/>
      <c r="I25361"/>
    </row>
    <row r="25362" spans="6:9">
      <c r="F25362" s="52"/>
      <c r="H25362"/>
      <c r="I25362"/>
    </row>
    <row r="25363" spans="6:9">
      <c r="F25363" s="52"/>
      <c r="H25363"/>
      <c r="I25363"/>
    </row>
    <row r="25364" spans="6:9">
      <c r="F25364" s="52"/>
      <c r="H25364"/>
      <c r="I25364"/>
    </row>
    <row r="25365" spans="6:9">
      <c r="F25365" s="52"/>
      <c r="H25365"/>
      <c r="I25365"/>
    </row>
    <row r="25366" spans="6:9">
      <c r="F25366" s="52"/>
      <c r="H25366"/>
      <c r="I25366"/>
    </row>
    <row r="25367" spans="6:9">
      <c r="F25367" s="52"/>
      <c r="H25367"/>
      <c r="I25367"/>
    </row>
    <row r="25368" spans="6:9">
      <c r="F25368" s="52"/>
      <c r="H25368"/>
      <c r="I25368"/>
    </row>
    <row r="25369" spans="6:9">
      <c r="F25369" s="52"/>
      <c r="H25369"/>
      <c r="I25369"/>
    </row>
    <row r="25370" spans="6:9">
      <c r="F25370" s="52"/>
      <c r="H25370"/>
      <c r="I25370"/>
    </row>
    <row r="25371" spans="6:9">
      <c r="F25371" s="52"/>
      <c r="H25371"/>
      <c r="I25371"/>
    </row>
    <row r="25372" spans="6:9">
      <c r="F25372" s="52"/>
      <c r="H25372"/>
      <c r="I25372"/>
    </row>
    <row r="25373" spans="6:9">
      <c r="F25373" s="52"/>
      <c r="H25373"/>
      <c r="I25373"/>
    </row>
    <row r="25374" spans="6:9">
      <c r="F25374" s="52"/>
      <c r="H25374"/>
      <c r="I25374"/>
    </row>
    <row r="25375" spans="6:9">
      <c r="F25375" s="52"/>
      <c r="H25375"/>
      <c r="I25375"/>
    </row>
    <row r="25376" spans="6:9">
      <c r="F25376" s="52"/>
      <c r="H25376"/>
      <c r="I25376"/>
    </row>
    <row r="25377" spans="6:9">
      <c r="F25377" s="52"/>
      <c r="H25377"/>
      <c r="I25377"/>
    </row>
    <row r="25378" spans="6:9">
      <c r="F25378" s="52"/>
      <c r="H25378"/>
      <c r="I25378"/>
    </row>
    <row r="25379" spans="6:9">
      <c r="F25379" s="52"/>
      <c r="H25379"/>
      <c r="I25379"/>
    </row>
    <row r="25380" spans="6:9">
      <c r="F25380" s="52"/>
      <c r="H25380"/>
      <c r="I25380"/>
    </row>
    <row r="25381" spans="6:9">
      <c r="F25381" s="52"/>
      <c r="H25381"/>
      <c r="I25381"/>
    </row>
    <row r="25382" spans="6:9">
      <c r="F25382" s="52"/>
      <c r="H25382"/>
      <c r="I25382"/>
    </row>
    <row r="25383" spans="6:9">
      <c r="F25383" s="52"/>
      <c r="H25383"/>
      <c r="I25383"/>
    </row>
    <row r="25384" spans="6:9">
      <c r="F25384" s="52"/>
      <c r="H25384"/>
      <c r="I25384"/>
    </row>
    <row r="25385" spans="6:9">
      <c r="F25385" s="52"/>
      <c r="H25385"/>
      <c r="I25385"/>
    </row>
    <row r="25386" spans="6:9">
      <c r="F25386" s="52"/>
      <c r="H25386"/>
      <c r="I25386"/>
    </row>
    <row r="25387" spans="6:9">
      <c r="F25387" s="52"/>
      <c r="H25387"/>
      <c r="I25387"/>
    </row>
    <row r="25388" spans="6:9">
      <c r="F25388" s="52"/>
      <c r="H25388"/>
      <c r="I25388"/>
    </row>
    <row r="25389" spans="6:9">
      <c r="F25389" s="52"/>
      <c r="H25389"/>
      <c r="I25389"/>
    </row>
    <row r="25390" spans="6:9">
      <c r="F25390" s="52"/>
      <c r="H25390"/>
      <c r="I25390"/>
    </row>
    <row r="25391" spans="6:9">
      <c r="F25391" s="52"/>
      <c r="H25391"/>
      <c r="I25391"/>
    </row>
    <row r="25392" spans="6:9">
      <c r="F25392" s="52"/>
      <c r="H25392"/>
      <c r="I25392"/>
    </row>
    <row r="25393" spans="6:9">
      <c r="F25393" s="52"/>
      <c r="H25393"/>
      <c r="I25393"/>
    </row>
    <row r="25394" spans="6:9">
      <c r="F25394" s="52"/>
      <c r="H25394"/>
      <c r="I25394"/>
    </row>
    <row r="25395" spans="6:9">
      <c r="F25395" s="52"/>
      <c r="H25395"/>
      <c r="I25395"/>
    </row>
    <row r="25396" spans="6:9">
      <c r="F25396" s="52"/>
      <c r="H25396"/>
      <c r="I25396"/>
    </row>
    <row r="25397" spans="6:9">
      <c r="F25397" s="52"/>
      <c r="H25397"/>
      <c r="I25397"/>
    </row>
    <row r="25398" spans="6:9">
      <c r="F25398" s="52"/>
      <c r="H25398"/>
      <c r="I25398"/>
    </row>
    <row r="25399" spans="6:9">
      <c r="F25399" s="52"/>
      <c r="H25399"/>
      <c r="I25399"/>
    </row>
    <row r="25400" spans="6:9">
      <c r="F25400" s="52"/>
      <c r="H25400"/>
      <c r="I25400"/>
    </row>
    <row r="25401" spans="6:9">
      <c r="F25401" s="52"/>
      <c r="H25401"/>
      <c r="I25401"/>
    </row>
    <row r="25402" spans="6:9">
      <c r="F25402" s="52"/>
      <c r="H25402"/>
      <c r="I25402"/>
    </row>
    <row r="25403" spans="6:9">
      <c r="F25403" s="52"/>
      <c r="H25403"/>
      <c r="I25403"/>
    </row>
    <row r="25404" spans="6:9">
      <c r="F25404" s="52"/>
      <c r="H25404"/>
      <c r="I25404"/>
    </row>
    <row r="25405" spans="6:9">
      <c r="F25405" s="52"/>
      <c r="H25405"/>
      <c r="I25405"/>
    </row>
    <row r="25406" spans="6:9">
      <c r="F25406" s="52"/>
      <c r="H25406"/>
      <c r="I25406"/>
    </row>
    <row r="25407" spans="6:9">
      <c r="F25407" s="52"/>
      <c r="H25407"/>
      <c r="I25407"/>
    </row>
    <row r="25408" spans="6:9">
      <c r="F25408" s="52"/>
      <c r="H25408"/>
      <c r="I25408"/>
    </row>
    <row r="25409" spans="6:9">
      <c r="F25409" s="52"/>
      <c r="H25409"/>
      <c r="I25409"/>
    </row>
    <row r="25410" spans="6:9">
      <c r="F25410" s="52"/>
      <c r="H25410"/>
      <c r="I25410"/>
    </row>
    <row r="25411" spans="6:9">
      <c r="F25411" s="52"/>
      <c r="H25411"/>
      <c r="I25411"/>
    </row>
    <row r="25412" spans="6:9">
      <c r="F25412" s="52"/>
      <c r="H25412"/>
      <c r="I25412"/>
    </row>
    <row r="25413" spans="6:9">
      <c r="F25413" s="52"/>
      <c r="H25413"/>
      <c r="I25413"/>
    </row>
    <row r="25414" spans="6:9">
      <c r="F25414" s="52"/>
      <c r="H25414"/>
      <c r="I25414"/>
    </row>
    <row r="25415" spans="6:9">
      <c r="F25415" s="52"/>
      <c r="H25415"/>
      <c r="I25415"/>
    </row>
    <row r="25416" spans="6:9">
      <c r="F25416" s="52"/>
      <c r="H25416"/>
      <c r="I25416"/>
    </row>
    <row r="25417" spans="6:9">
      <c r="F25417" s="52"/>
      <c r="H25417"/>
      <c r="I25417"/>
    </row>
    <row r="25418" spans="6:9">
      <c r="F25418" s="52"/>
      <c r="H25418"/>
      <c r="I25418"/>
    </row>
    <row r="25419" spans="6:9">
      <c r="F25419" s="52"/>
      <c r="H25419"/>
      <c r="I25419"/>
    </row>
    <row r="25420" spans="6:9">
      <c r="F25420" s="52"/>
      <c r="H25420"/>
      <c r="I25420"/>
    </row>
    <row r="25421" spans="6:9">
      <c r="F25421" s="52"/>
      <c r="H25421"/>
      <c r="I25421"/>
    </row>
    <row r="25422" spans="6:9">
      <c r="F25422" s="52"/>
      <c r="H25422"/>
      <c r="I25422"/>
    </row>
    <row r="25423" spans="6:9">
      <c r="F25423" s="52"/>
      <c r="H25423"/>
      <c r="I25423"/>
    </row>
    <row r="25424" spans="6:9">
      <c r="F25424" s="52"/>
      <c r="H25424"/>
      <c r="I25424"/>
    </row>
    <row r="25425" spans="6:9">
      <c r="F25425" s="52"/>
      <c r="H25425"/>
      <c r="I25425"/>
    </row>
    <row r="25426" spans="6:9">
      <c r="F25426" s="52"/>
      <c r="H25426"/>
      <c r="I25426"/>
    </row>
    <row r="25427" spans="6:9">
      <c r="F25427" s="52"/>
      <c r="H25427"/>
      <c r="I25427"/>
    </row>
    <row r="25428" spans="6:9">
      <c r="F25428" s="52"/>
      <c r="H25428"/>
      <c r="I25428"/>
    </row>
    <row r="25429" spans="6:9">
      <c r="F25429" s="52"/>
      <c r="H25429"/>
      <c r="I25429"/>
    </row>
    <row r="25430" spans="6:9">
      <c r="F25430" s="52"/>
      <c r="H25430"/>
      <c r="I25430"/>
    </row>
    <row r="25431" spans="6:9">
      <c r="F25431" s="52"/>
      <c r="H25431"/>
      <c r="I25431"/>
    </row>
    <row r="25432" spans="6:9">
      <c r="F25432" s="52"/>
      <c r="H25432"/>
      <c r="I25432"/>
    </row>
    <row r="25433" spans="6:9">
      <c r="F25433" s="52"/>
      <c r="H25433"/>
      <c r="I25433"/>
    </row>
    <row r="25434" spans="6:9">
      <c r="F25434" s="52"/>
      <c r="H25434"/>
      <c r="I25434"/>
    </row>
    <row r="25435" spans="6:9">
      <c r="F25435" s="52"/>
      <c r="H25435"/>
      <c r="I25435"/>
    </row>
    <row r="25436" spans="6:9">
      <c r="F25436" s="52"/>
      <c r="H25436"/>
      <c r="I25436"/>
    </row>
    <row r="25437" spans="6:9">
      <c r="F25437" s="52"/>
      <c r="H25437"/>
      <c r="I25437"/>
    </row>
    <row r="25438" spans="6:9">
      <c r="F25438" s="52"/>
      <c r="H25438"/>
      <c r="I25438"/>
    </row>
    <row r="25439" spans="6:9">
      <c r="F25439" s="52"/>
      <c r="H25439"/>
      <c r="I25439"/>
    </row>
    <row r="25440" spans="6:9">
      <c r="F25440" s="52"/>
      <c r="H25440"/>
      <c r="I25440"/>
    </row>
    <row r="25441" spans="6:9">
      <c r="F25441" s="52"/>
      <c r="H25441"/>
      <c r="I25441"/>
    </row>
    <row r="25442" spans="6:9">
      <c r="F25442" s="52"/>
      <c r="H25442"/>
      <c r="I25442"/>
    </row>
    <row r="25443" spans="6:9">
      <c r="F25443" s="52"/>
      <c r="H25443"/>
      <c r="I25443"/>
    </row>
    <row r="25444" spans="6:9">
      <c r="F25444" s="52"/>
      <c r="H25444"/>
      <c r="I25444"/>
    </row>
    <row r="25445" spans="6:9">
      <c r="F25445" s="52"/>
      <c r="H25445"/>
      <c r="I25445"/>
    </row>
    <row r="25446" spans="6:9">
      <c r="F25446" s="52"/>
      <c r="H25446"/>
      <c r="I25446"/>
    </row>
    <row r="25447" spans="6:9">
      <c r="F25447" s="52"/>
      <c r="H25447"/>
      <c r="I25447"/>
    </row>
    <row r="25448" spans="6:9">
      <c r="F25448" s="52"/>
      <c r="H25448"/>
      <c r="I25448"/>
    </row>
    <row r="25449" spans="6:9">
      <c r="F25449" s="52"/>
      <c r="H25449"/>
      <c r="I25449"/>
    </row>
    <row r="25450" spans="6:9">
      <c r="F25450" s="52"/>
      <c r="H25450"/>
      <c r="I25450"/>
    </row>
    <row r="25451" spans="6:9">
      <c r="F25451" s="52"/>
      <c r="H25451"/>
      <c r="I25451"/>
    </row>
    <row r="25452" spans="6:9">
      <c r="F25452" s="52"/>
      <c r="H25452"/>
      <c r="I25452"/>
    </row>
    <row r="25453" spans="6:9">
      <c r="F25453" s="52"/>
      <c r="H25453"/>
      <c r="I25453"/>
    </row>
    <row r="25454" spans="6:9">
      <c r="F25454" s="52"/>
      <c r="H25454"/>
      <c r="I25454"/>
    </row>
    <row r="25455" spans="6:9">
      <c r="F25455" s="52"/>
      <c r="H25455"/>
      <c r="I25455"/>
    </row>
    <row r="25456" spans="6:9">
      <c r="F25456" s="52"/>
      <c r="H25456"/>
      <c r="I25456"/>
    </row>
    <row r="25457" spans="6:9">
      <c r="F25457" s="52"/>
      <c r="H25457"/>
      <c r="I25457"/>
    </row>
    <row r="25458" spans="6:9">
      <c r="F25458" s="52"/>
      <c r="H25458"/>
      <c r="I25458"/>
    </row>
    <row r="25459" spans="6:9">
      <c r="F25459" s="52"/>
      <c r="H25459"/>
      <c r="I25459"/>
    </row>
    <row r="25460" spans="6:9">
      <c r="F25460" s="52"/>
      <c r="H25460"/>
      <c r="I25460"/>
    </row>
    <row r="25461" spans="6:9">
      <c r="F25461" s="52"/>
      <c r="H25461"/>
      <c r="I25461"/>
    </row>
    <row r="25462" spans="6:9">
      <c r="F25462" s="52"/>
      <c r="H25462"/>
      <c r="I25462"/>
    </row>
    <row r="25463" spans="6:9">
      <c r="F25463" s="52"/>
      <c r="H25463"/>
      <c r="I25463"/>
    </row>
    <row r="25464" spans="6:9">
      <c r="F25464" s="52"/>
      <c r="H25464"/>
      <c r="I25464"/>
    </row>
    <row r="25465" spans="6:9">
      <c r="F25465" s="52"/>
      <c r="H25465"/>
      <c r="I25465"/>
    </row>
    <row r="25466" spans="6:9">
      <c r="F25466" s="52"/>
      <c r="H25466"/>
      <c r="I25466"/>
    </row>
    <row r="25467" spans="6:9">
      <c r="F25467" s="52"/>
      <c r="H25467"/>
      <c r="I25467"/>
    </row>
    <row r="25468" spans="6:9">
      <c r="F25468" s="52"/>
      <c r="H25468"/>
      <c r="I25468"/>
    </row>
    <row r="25469" spans="6:9">
      <c r="F25469" s="52"/>
      <c r="H25469"/>
      <c r="I25469"/>
    </row>
    <row r="25470" spans="6:9">
      <c r="F25470" s="52"/>
      <c r="H25470"/>
      <c r="I25470"/>
    </row>
    <row r="25471" spans="6:9">
      <c r="F25471" s="52"/>
      <c r="H25471"/>
      <c r="I25471"/>
    </row>
    <row r="25472" spans="6:9">
      <c r="F25472" s="52"/>
      <c r="H25472"/>
      <c r="I25472"/>
    </row>
    <row r="25473" spans="6:9">
      <c r="F25473" s="52"/>
      <c r="H25473"/>
      <c r="I25473"/>
    </row>
    <row r="25474" spans="6:9">
      <c r="F25474" s="52"/>
      <c r="H25474"/>
      <c r="I25474"/>
    </row>
    <row r="25475" spans="6:9">
      <c r="F25475" s="52"/>
      <c r="H25475"/>
      <c r="I25475"/>
    </row>
    <row r="25476" spans="6:9">
      <c r="F25476" s="52"/>
      <c r="H25476"/>
      <c r="I25476"/>
    </row>
    <row r="25477" spans="6:9">
      <c r="F25477" s="52"/>
      <c r="H25477"/>
      <c r="I25477"/>
    </row>
    <row r="25478" spans="6:9">
      <c r="F25478" s="52"/>
      <c r="H25478"/>
      <c r="I25478"/>
    </row>
    <row r="25479" spans="6:9">
      <c r="F25479" s="52"/>
      <c r="H25479"/>
      <c r="I25479"/>
    </row>
    <row r="25480" spans="6:9">
      <c r="F25480" s="52"/>
      <c r="H25480"/>
      <c r="I25480"/>
    </row>
    <row r="25481" spans="6:9">
      <c r="F25481" s="52"/>
      <c r="H25481"/>
      <c r="I25481"/>
    </row>
    <row r="25482" spans="6:9">
      <c r="F25482" s="52"/>
      <c r="H25482"/>
      <c r="I25482"/>
    </row>
    <row r="25483" spans="6:9">
      <c r="F25483" s="52"/>
      <c r="H25483"/>
      <c r="I25483"/>
    </row>
    <row r="25484" spans="6:9">
      <c r="F25484" s="52"/>
      <c r="H25484"/>
      <c r="I25484"/>
    </row>
    <row r="25485" spans="6:9">
      <c r="F25485" s="52"/>
      <c r="H25485"/>
      <c r="I25485"/>
    </row>
    <row r="25486" spans="6:9">
      <c r="F25486" s="52"/>
      <c r="H25486"/>
      <c r="I25486"/>
    </row>
    <row r="25487" spans="6:9">
      <c r="F25487" s="52"/>
      <c r="H25487"/>
      <c r="I25487"/>
    </row>
    <row r="25488" spans="6:9">
      <c r="F25488" s="52"/>
      <c r="H25488"/>
      <c r="I25488"/>
    </row>
    <row r="25489" spans="6:9">
      <c r="F25489" s="52"/>
      <c r="H25489"/>
      <c r="I25489"/>
    </row>
    <row r="25490" spans="6:9">
      <c r="F25490" s="52"/>
      <c r="H25490"/>
      <c r="I25490"/>
    </row>
    <row r="25491" spans="6:9">
      <c r="F25491" s="52"/>
      <c r="H25491"/>
      <c r="I25491"/>
    </row>
    <row r="25492" spans="6:9">
      <c r="F25492" s="52"/>
      <c r="H25492"/>
      <c r="I25492"/>
    </row>
    <row r="25493" spans="6:9">
      <c r="F25493" s="52"/>
      <c r="H25493"/>
      <c r="I25493"/>
    </row>
    <row r="25494" spans="6:9">
      <c r="F25494" s="52"/>
      <c r="H25494"/>
      <c r="I25494"/>
    </row>
    <row r="25495" spans="6:9">
      <c r="F25495" s="52"/>
      <c r="H25495"/>
      <c r="I25495"/>
    </row>
    <row r="25496" spans="6:9">
      <c r="F25496" s="52"/>
      <c r="H25496"/>
      <c r="I25496"/>
    </row>
    <row r="25497" spans="6:9">
      <c r="F25497" s="52"/>
      <c r="H25497"/>
      <c r="I25497"/>
    </row>
    <row r="25498" spans="6:9">
      <c r="F25498" s="52"/>
      <c r="H25498"/>
      <c r="I25498"/>
    </row>
    <row r="25499" spans="6:9">
      <c r="F25499" s="52"/>
      <c r="H25499"/>
      <c r="I25499"/>
    </row>
    <row r="25500" spans="6:9">
      <c r="F25500" s="52"/>
      <c r="H25500"/>
      <c r="I25500"/>
    </row>
    <row r="25501" spans="6:9">
      <c r="F25501" s="52"/>
      <c r="H25501"/>
      <c r="I25501"/>
    </row>
    <row r="25502" spans="6:9">
      <c r="F25502" s="52"/>
      <c r="H25502"/>
      <c r="I25502"/>
    </row>
    <row r="25503" spans="6:9">
      <c r="F25503" s="52"/>
      <c r="H25503"/>
      <c r="I25503"/>
    </row>
    <row r="25504" spans="6:9">
      <c r="F25504" s="52"/>
      <c r="H25504"/>
      <c r="I25504"/>
    </row>
    <row r="25505" spans="6:9">
      <c r="F25505" s="52"/>
      <c r="H25505"/>
      <c r="I25505"/>
    </row>
    <row r="25506" spans="6:9">
      <c r="F25506" s="52"/>
      <c r="H25506"/>
      <c r="I25506"/>
    </row>
    <row r="25507" spans="6:9">
      <c r="F25507" s="52"/>
      <c r="H25507"/>
      <c r="I25507"/>
    </row>
    <row r="25508" spans="6:9">
      <c r="F25508" s="52"/>
      <c r="H25508"/>
      <c r="I25508"/>
    </row>
    <row r="25509" spans="6:9">
      <c r="F25509" s="52"/>
      <c r="H25509"/>
      <c r="I25509"/>
    </row>
    <row r="25510" spans="6:9">
      <c r="F25510" s="52"/>
      <c r="H25510"/>
      <c r="I25510"/>
    </row>
    <row r="25511" spans="6:9">
      <c r="F25511" s="52"/>
      <c r="H25511"/>
      <c r="I25511"/>
    </row>
    <row r="25512" spans="6:9">
      <c r="F25512" s="52"/>
      <c r="H25512"/>
      <c r="I25512"/>
    </row>
    <row r="25513" spans="6:9">
      <c r="F25513" s="52"/>
      <c r="H25513"/>
      <c r="I25513"/>
    </row>
    <row r="25514" spans="6:9">
      <c r="F25514" s="52"/>
      <c r="H25514"/>
      <c r="I25514"/>
    </row>
    <row r="25515" spans="6:9">
      <c r="F25515" s="52"/>
      <c r="H25515"/>
      <c r="I25515"/>
    </row>
    <row r="25516" spans="6:9">
      <c r="F25516" s="52"/>
      <c r="H25516"/>
      <c r="I25516"/>
    </row>
    <row r="25517" spans="6:9">
      <c r="F25517" s="52"/>
      <c r="H25517"/>
      <c r="I25517"/>
    </row>
    <row r="25518" spans="6:9">
      <c r="F25518" s="52"/>
      <c r="H25518"/>
      <c r="I25518"/>
    </row>
    <row r="25519" spans="6:9">
      <c r="F25519" s="52"/>
      <c r="H25519"/>
      <c r="I25519"/>
    </row>
    <row r="25520" spans="6:9">
      <c r="F25520" s="52"/>
      <c r="H25520"/>
      <c r="I25520"/>
    </row>
    <row r="25521" spans="6:9">
      <c r="F25521" s="52"/>
      <c r="H25521"/>
      <c r="I25521"/>
    </row>
    <row r="25522" spans="6:9">
      <c r="F25522" s="52"/>
      <c r="H25522"/>
      <c r="I25522"/>
    </row>
    <row r="25523" spans="6:9">
      <c r="F25523" s="52"/>
      <c r="H25523"/>
      <c r="I25523"/>
    </row>
    <row r="25524" spans="6:9">
      <c r="F25524" s="52"/>
      <c r="H25524"/>
      <c r="I25524"/>
    </row>
    <row r="25525" spans="6:9">
      <c r="F25525" s="52"/>
      <c r="H25525"/>
      <c r="I25525"/>
    </row>
    <row r="25526" spans="6:9">
      <c r="F25526" s="52"/>
      <c r="H25526"/>
      <c r="I25526"/>
    </row>
    <row r="25527" spans="6:9">
      <c r="F25527" s="52"/>
      <c r="H25527"/>
      <c r="I25527"/>
    </row>
    <row r="25528" spans="6:9">
      <c r="F25528" s="52"/>
      <c r="H25528"/>
      <c r="I25528"/>
    </row>
    <row r="25529" spans="6:9">
      <c r="F25529" s="52"/>
      <c r="H25529"/>
      <c r="I25529"/>
    </row>
    <row r="25530" spans="6:9">
      <c r="F25530" s="52"/>
      <c r="H25530"/>
      <c r="I25530"/>
    </row>
    <row r="25531" spans="6:9">
      <c r="F25531" s="52"/>
      <c r="H25531"/>
      <c r="I25531"/>
    </row>
    <row r="25532" spans="6:9">
      <c r="F25532" s="52"/>
      <c r="H25532"/>
      <c r="I25532"/>
    </row>
    <row r="25533" spans="6:9">
      <c r="F25533" s="52"/>
      <c r="H25533"/>
      <c r="I25533"/>
    </row>
    <row r="25534" spans="6:9">
      <c r="F25534" s="52"/>
      <c r="H25534"/>
      <c r="I25534"/>
    </row>
    <row r="25535" spans="6:9">
      <c r="F25535" s="52"/>
      <c r="H25535"/>
      <c r="I25535"/>
    </row>
    <row r="25536" spans="6:9">
      <c r="F25536" s="52"/>
      <c r="H25536"/>
      <c r="I25536"/>
    </row>
    <row r="25537" spans="6:9">
      <c r="F25537" s="52"/>
      <c r="H25537"/>
      <c r="I25537"/>
    </row>
    <row r="25538" spans="6:9">
      <c r="F25538" s="52"/>
      <c r="H25538"/>
      <c r="I25538"/>
    </row>
    <row r="25539" spans="6:9">
      <c r="F25539" s="52"/>
      <c r="H25539"/>
      <c r="I25539"/>
    </row>
    <row r="25540" spans="6:9">
      <c r="F25540" s="52"/>
      <c r="H25540"/>
      <c r="I25540"/>
    </row>
    <row r="25541" spans="6:9">
      <c r="F25541" s="52"/>
      <c r="H25541"/>
      <c r="I25541"/>
    </row>
    <row r="25542" spans="6:9">
      <c r="F25542" s="52"/>
      <c r="H25542"/>
      <c r="I25542"/>
    </row>
    <row r="25543" spans="6:9">
      <c r="F25543" s="52"/>
      <c r="H25543"/>
      <c r="I25543"/>
    </row>
    <row r="25544" spans="6:9">
      <c r="F25544" s="52"/>
      <c r="H25544"/>
      <c r="I25544"/>
    </row>
    <row r="25545" spans="6:9">
      <c r="F25545" s="52"/>
      <c r="H25545"/>
      <c r="I25545"/>
    </row>
    <row r="25546" spans="6:9">
      <c r="F25546" s="52"/>
      <c r="H25546"/>
      <c r="I25546"/>
    </row>
    <row r="25547" spans="6:9">
      <c r="F25547" s="52"/>
      <c r="H25547"/>
      <c r="I25547"/>
    </row>
    <row r="25548" spans="6:9">
      <c r="F25548" s="52"/>
      <c r="H25548"/>
      <c r="I25548"/>
    </row>
    <row r="25549" spans="6:9">
      <c r="F25549" s="52"/>
      <c r="H25549"/>
      <c r="I25549"/>
    </row>
    <row r="25550" spans="6:9">
      <c r="F25550" s="52"/>
      <c r="H25550"/>
      <c r="I25550"/>
    </row>
    <row r="25551" spans="6:9">
      <c r="F25551" s="52"/>
      <c r="H25551"/>
      <c r="I25551"/>
    </row>
    <row r="25552" spans="6:9">
      <c r="F25552" s="52"/>
      <c r="H25552"/>
      <c r="I25552"/>
    </row>
    <row r="25553" spans="6:9">
      <c r="F25553" s="52"/>
      <c r="H25553"/>
      <c r="I25553"/>
    </row>
    <row r="25554" spans="6:9">
      <c r="F25554" s="52"/>
      <c r="H25554"/>
      <c r="I25554"/>
    </row>
    <row r="25555" spans="6:9">
      <c r="F25555" s="52"/>
      <c r="H25555"/>
      <c r="I25555"/>
    </row>
    <row r="25556" spans="6:9">
      <c r="F25556" s="52"/>
      <c r="H25556"/>
      <c r="I25556"/>
    </row>
    <row r="25557" spans="6:9">
      <c r="F25557" s="52"/>
      <c r="H25557"/>
      <c r="I25557"/>
    </row>
    <row r="25558" spans="6:9">
      <c r="F25558" s="52"/>
      <c r="H25558"/>
      <c r="I25558"/>
    </row>
    <row r="25559" spans="6:9">
      <c r="F25559" s="52"/>
      <c r="H25559"/>
      <c r="I25559"/>
    </row>
    <row r="25560" spans="6:9">
      <c r="F25560" s="52"/>
      <c r="H25560"/>
      <c r="I25560"/>
    </row>
    <row r="25561" spans="6:9">
      <c r="F25561" s="52"/>
      <c r="H25561"/>
      <c r="I25561"/>
    </row>
    <row r="25562" spans="6:9">
      <c r="F25562" s="52"/>
      <c r="H25562"/>
      <c r="I25562"/>
    </row>
    <row r="25563" spans="6:9">
      <c r="F25563" s="52"/>
      <c r="H25563"/>
      <c r="I25563"/>
    </row>
    <row r="25564" spans="6:9">
      <c r="F25564" s="52"/>
      <c r="H25564"/>
      <c r="I25564"/>
    </row>
    <row r="25565" spans="6:9">
      <c r="F25565" s="52"/>
      <c r="H25565"/>
      <c r="I25565"/>
    </row>
    <row r="25566" spans="6:9">
      <c r="F25566" s="52"/>
      <c r="H25566"/>
      <c r="I25566"/>
    </row>
    <row r="25567" spans="6:9">
      <c r="F25567" s="52"/>
      <c r="H25567"/>
      <c r="I25567"/>
    </row>
    <row r="25568" spans="6:9">
      <c r="F25568" s="52"/>
      <c r="H25568"/>
      <c r="I25568"/>
    </row>
    <row r="25569" spans="6:9">
      <c r="F25569" s="52"/>
      <c r="H25569"/>
      <c r="I25569"/>
    </row>
    <row r="25570" spans="6:9">
      <c r="F25570" s="52"/>
      <c r="H25570"/>
      <c r="I25570"/>
    </row>
    <row r="25571" spans="6:9">
      <c r="F25571" s="52"/>
      <c r="H25571"/>
      <c r="I25571"/>
    </row>
    <row r="25572" spans="6:9">
      <c r="F25572" s="52"/>
      <c r="H25572"/>
      <c r="I25572"/>
    </row>
    <row r="25573" spans="6:9">
      <c r="F25573" s="52"/>
      <c r="H25573"/>
      <c r="I25573"/>
    </row>
    <row r="25574" spans="6:9">
      <c r="F25574" s="52"/>
      <c r="H25574"/>
      <c r="I25574"/>
    </row>
    <row r="25575" spans="6:9">
      <c r="F25575" s="52"/>
      <c r="H25575"/>
      <c r="I25575"/>
    </row>
    <row r="25576" spans="6:9">
      <c r="F25576" s="52"/>
      <c r="H25576"/>
      <c r="I25576"/>
    </row>
    <row r="25577" spans="6:9">
      <c r="F25577" s="52"/>
      <c r="H25577"/>
      <c r="I25577"/>
    </row>
    <row r="25578" spans="6:9">
      <c r="F25578" s="52"/>
      <c r="H25578"/>
      <c r="I25578"/>
    </row>
    <row r="25579" spans="6:9">
      <c r="F25579" s="52"/>
      <c r="H25579"/>
      <c r="I25579"/>
    </row>
    <row r="25580" spans="6:9">
      <c r="F25580" s="52"/>
      <c r="H25580"/>
      <c r="I25580"/>
    </row>
    <row r="25581" spans="6:9">
      <c r="F25581" s="52"/>
      <c r="H25581"/>
      <c r="I25581"/>
    </row>
    <row r="25582" spans="6:9">
      <c r="F25582" s="52"/>
      <c r="H25582"/>
      <c r="I25582"/>
    </row>
    <row r="25583" spans="6:9">
      <c r="F25583" s="52"/>
      <c r="H25583"/>
      <c r="I25583"/>
    </row>
    <row r="25584" spans="6:9">
      <c r="F25584" s="52"/>
      <c r="H25584"/>
      <c r="I25584"/>
    </row>
    <row r="25585" spans="6:9">
      <c r="F25585" s="52"/>
      <c r="H25585"/>
      <c r="I25585"/>
    </row>
    <row r="25586" spans="6:9">
      <c r="F25586" s="52"/>
      <c r="H25586"/>
      <c r="I25586"/>
    </row>
    <row r="25587" spans="6:9">
      <c r="F25587" s="52"/>
      <c r="H25587"/>
      <c r="I25587"/>
    </row>
    <row r="25588" spans="6:9">
      <c r="F25588" s="52"/>
      <c r="H25588"/>
      <c r="I25588"/>
    </row>
    <row r="25589" spans="6:9">
      <c r="F25589" s="52"/>
      <c r="H25589"/>
      <c r="I25589"/>
    </row>
    <row r="25590" spans="6:9">
      <c r="F25590" s="52"/>
      <c r="H25590"/>
      <c r="I25590"/>
    </row>
    <row r="25591" spans="6:9">
      <c r="F25591" s="52"/>
      <c r="H25591"/>
      <c r="I25591"/>
    </row>
    <row r="25592" spans="6:9">
      <c r="F25592" s="52"/>
      <c r="H25592"/>
      <c r="I25592"/>
    </row>
    <row r="25593" spans="6:9">
      <c r="F25593" s="52"/>
      <c r="H25593"/>
      <c r="I25593"/>
    </row>
    <row r="25594" spans="6:9">
      <c r="F25594" s="52"/>
      <c r="H25594"/>
      <c r="I25594"/>
    </row>
    <row r="25595" spans="6:9">
      <c r="F25595" s="52"/>
      <c r="H25595"/>
      <c r="I25595"/>
    </row>
    <row r="25596" spans="6:9">
      <c r="F25596" s="52"/>
      <c r="H25596"/>
      <c r="I25596"/>
    </row>
    <row r="25597" spans="6:9">
      <c r="F25597" s="52"/>
      <c r="H25597"/>
      <c r="I25597"/>
    </row>
    <row r="25598" spans="6:9">
      <c r="F25598" s="52"/>
      <c r="H25598"/>
      <c r="I25598"/>
    </row>
    <row r="25599" spans="6:9">
      <c r="F25599" s="52"/>
      <c r="H25599"/>
      <c r="I25599"/>
    </row>
    <row r="25600" spans="6:9">
      <c r="F25600" s="52"/>
      <c r="H25600"/>
      <c r="I25600"/>
    </row>
    <row r="25601" spans="6:9">
      <c r="F25601" s="52"/>
      <c r="H25601"/>
      <c r="I25601"/>
    </row>
    <row r="25602" spans="6:9">
      <c r="F25602" s="52"/>
      <c r="H25602"/>
      <c r="I25602"/>
    </row>
    <row r="25603" spans="6:9">
      <c r="F25603" s="52"/>
      <c r="H25603"/>
      <c r="I25603"/>
    </row>
    <row r="25604" spans="6:9">
      <c r="F25604" s="52"/>
      <c r="H25604"/>
      <c r="I25604"/>
    </row>
    <row r="25605" spans="6:9">
      <c r="F25605" s="52"/>
      <c r="H25605"/>
      <c r="I25605"/>
    </row>
    <row r="25606" spans="6:9">
      <c r="F25606" s="52"/>
      <c r="H25606"/>
      <c r="I25606"/>
    </row>
    <row r="25607" spans="6:9">
      <c r="F25607" s="52"/>
      <c r="H25607"/>
      <c r="I25607"/>
    </row>
    <row r="25608" spans="6:9">
      <c r="F25608" s="52"/>
      <c r="H25608"/>
      <c r="I25608"/>
    </row>
    <row r="25609" spans="6:9">
      <c r="F25609" s="52"/>
      <c r="H25609"/>
      <c r="I25609"/>
    </row>
    <row r="25610" spans="6:9">
      <c r="F25610" s="52"/>
      <c r="H25610"/>
      <c r="I25610"/>
    </row>
    <row r="25611" spans="6:9">
      <c r="F25611" s="52"/>
      <c r="H25611"/>
      <c r="I25611"/>
    </row>
    <row r="25612" spans="6:9">
      <c r="F25612" s="52"/>
      <c r="H25612"/>
      <c r="I25612"/>
    </row>
    <row r="25613" spans="6:9">
      <c r="F25613" s="52"/>
      <c r="H25613"/>
      <c r="I25613"/>
    </row>
    <row r="25614" spans="6:9">
      <c r="F25614" s="52"/>
      <c r="H25614"/>
      <c r="I25614"/>
    </row>
    <row r="25615" spans="6:9">
      <c r="F25615" s="52"/>
      <c r="H25615"/>
      <c r="I25615"/>
    </row>
    <row r="25616" spans="6:9">
      <c r="F25616" s="52"/>
      <c r="H25616"/>
      <c r="I25616"/>
    </row>
    <row r="25617" spans="6:9">
      <c r="F25617" s="52"/>
      <c r="H25617"/>
      <c r="I25617"/>
    </row>
    <row r="25618" spans="6:9">
      <c r="F25618" s="52"/>
      <c r="H25618"/>
      <c r="I25618"/>
    </row>
    <row r="25619" spans="6:9">
      <c r="F25619" s="52"/>
      <c r="H25619"/>
      <c r="I25619"/>
    </row>
    <row r="25620" spans="6:9">
      <c r="F25620" s="52"/>
      <c r="H25620"/>
      <c r="I25620"/>
    </row>
    <row r="25621" spans="6:9">
      <c r="F25621" s="52"/>
      <c r="H25621"/>
      <c r="I25621"/>
    </row>
    <row r="25622" spans="6:9">
      <c r="F25622" s="52"/>
      <c r="H25622"/>
      <c r="I25622"/>
    </row>
    <row r="25623" spans="6:9">
      <c r="F25623" s="52"/>
      <c r="H25623"/>
      <c r="I25623"/>
    </row>
    <row r="25624" spans="6:9">
      <c r="F25624" s="52"/>
      <c r="H25624"/>
      <c r="I25624"/>
    </row>
    <row r="25625" spans="6:9">
      <c r="F25625" s="52"/>
      <c r="H25625"/>
      <c r="I25625"/>
    </row>
    <row r="25626" spans="6:9">
      <c r="F25626" s="52"/>
      <c r="H25626"/>
      <c r="I25626"/>
    </row>
    <row r="25627" spans="6:9">
      <c r="F25627" s="52"/>
      <c r="H25627"/>
      <c r="I25627"/>
    </row>
    <row r="25628" spans="6:9">
      <c r="F25628" s="52"/>
      <c r="H25628"/>
      <c r="I25628"/>
    </row>
    <row r="25629" spans="6:9">
      <c r="F25629" s="52"/>
      <c r="H25629"/>
      <c r="I25629"/>
    </row>
    <row r="25630" spans="6:9">
      <c r="F25630" s="52"/>
      <c r="H25630"/>
      <c r="I25630"/>
    </row>
    <row r="25631" spans="6:9">
      <c r="F25631" s="52"/>
      <c r="H25631"/>
      <c r="I25631"/>
    </row>
    <row r="25632" spans="6:9">
      <c r="F25632" s="52"/>
      <c r="H25632"/>
      <c r="I25632"/>
    </row>
    <row r="25633" spans="6:9">
      <c r="F25633" s="52"/>
      <c r="H25633"/>
      <c r="I25633"/>
    </row>
    <row r="25634" spans="6:9">
      <c r="F25634" s="52"/>
      <c r="H25634"/>
      <c r="I25634"/>
    </row>
    <row r="25635" spans="6:9">
      <c r="F25635" s="52"/>
      <c r="H25635"/>
      <c r="I25635"/>
    </row>
    <row r="25636" spans="6:9">
      <c r="F25636" s="52"/>
      <c r="H25636"/>
      <c r="I25636"/>
    </row>
    <row r="25637" spans="6:9">
      <c r="F25637" s="52"/>
      <c r="H25637"/>
      <c r="I25637"/>
    </row>
    <row r="25638" spans="6:9">
      <c r="F25638" s="52"/>
      <c r="H25638"/>
      <c r="I25638"/>
    </row>
    <row r="25639" spans="6:9">
      <c r="F25639" s="52"/>
      <c r="H25639"/>
      <c r="I25639"/>
    </row>
    <row r="25640" spans="6:9">
      <c r="F25640" s="52"/>
      <c r="H25640"/>
      <c r="I25640"/>
    </row>
    <row r="25641" spans="6:9">
      <c r="F25641" s="52"/>
      <c r="H25641"/>
      <c r="I25641"/>
    </row>
    <row r="25642" spans="6:9">
      <c r="F25642" s="52"/>
      <c r="H25642"/>
      <c r="I25642"/>
    </row>
    <row r="25643" spans="6:9">
      <c r="F25643" s="52"/>
      <c r="H25643"/>
      <c r="I25643"/>
    </row>
    <row r="25644" spans="6:9">
      <c r="F25644" s="52"/>
      <c r="H25644"/>
      <c r="I25644"/>
    </row>
    <row r="25645" spans="6:9">
      <c r="F25645" s="52"/>
      <c r="H25645"/>
      <c r="I25645"/>
    </row>
    <row r="25646" spans="6:9">
      <c r="F25646" s="52"/>
      <c r="H25646"/>
      <c r="I25646"/>
    </row>
    <row r="25647" spans="6:9">
      <c r="F25647" s="52"/>
      <c r="H25647"/>
      <c r="I25647"/>
    </row>
    <row r="25648" spans="6:9">
      <c r="F25648" s="52"/>
      <c r="H25648"/>
      <c r="I25648"/>
    </row>
    <row r="25649" spans="6:9">
      <c r="F25649" s="52"/>
      <c r="H25649"/>
      <c r="I25649"/>
    </row>
    <row r="25650" spans="6:9">
      <c r="F25650" s="52"/>
      <c r="H25650"/>
      <c r="I25650"/>
    </row>
    <row r="25651" spans="6:9">
      <c r="F25651" s="52"/>
      <c r="H25651"/>
      <c r="I25651"/>
    </row>
    <row r="25652" spans="6:9">
      <c r="F25652" s="52"/>
      <c r="H25652"/>
      <c r="I25652"/>
    </row>
    <row r="25653" spans="6:9">
      <c r="F25653" s="52"/>
      <c r="H25653"/>
      <c r="I25653"/>
    </row>
    <row r="25654" spans="6:9">
      <c r="F25654" s="52"/>
      <c r="H25654"/>
      <c r="I25654"/>
    </row>
    <row r="25655" spans="6:9">
      <c r="F25655" s="52"/>
      <c r="H25655"/>
      <c r="I25655"/>
    </row>
    <row r="25656" spans="6:9">
      <c r="F25656" s="52"/>
      <c r="H25656"/>
      <c r="I25656"/>
    </row>
    <row r="25657" spans="6:9">
      <c r="F25657" s="52"/>
      <c r="H25657"/>
      <c r="I25657"/>
    </row>
    <row r="25658" spans="6:9">
      <c r="F25658" s="52"/>
      <c r="H25658"/>
      <c r="I25658"/>
    </row>
    <row r="25659" spans="6:9">
      <c r="F25659" s="52"/>
      <c r="H25659"/>
      <c r="I25659"/>
    </row>
    <row r="25660" spans="6:9">
      <c r="F25660" s="52"/>
      <c r="H25660"/>
      <c r="I25660"/>
    </row>
    <row r="25661" spans="6:9">
      <c r="F25661" s="52"/>
      <c r="H25661"/>
      <c r="I25661"/>
    </row>
    <row r="25662" spans="6:9">
      <c r="F25662" s="52"/>
      <c r="H25662"/>
      <c r="I25662"/>
    </row>
    <row r="25663" spans="6:9">
      <c r="F25663" s="52"/>
      <c r="H25663"/>
      <c r="I25663"/>
    </row>
    <row r="25664" spans="6:9">
      <c r="F25664" s="52"/>
      <c r="H25664"/>
      <c r="I25664"/>
    </row>
    <row r="25665" spans="6:9">
      <c r="F25665" s="52"/>
      <c r="H25665"/>
      <c r="I25665"/>
    </row>
    <row r="25666" spans="6:9">
      <c r="F25666" s="52"/>
      <c r="H25666"/>
      <c r="I25666"/>
    </row>
    <row r="25667" spans="6:9">
      <c r="F25667" s="52"/>
      <c r="H25667"/>
      <c r="I25667"/>
    </row>
    <row r="25668" spans="6:9">
      <c r="F25668" s="52"/>
      <c r="H25668"/>
      <c r="I25668"/>
    </row>
    <row r="25669" spans="6:9">
      <c r="F25669" s="52"/>
      <c r="H25669"/>
      <c r="I25669"/>
    </row>
    <row r="25670" spans="6:9">
      <c r="F25670" s="52"/>
      <c r="H25670"/>
      <c r="I25670"/>
    </row>
    <row r="25671" spans="6:9">
      <c r="F25671" s="52"/>
      <c r="H25671"/>
      <c r="I25671"/>
    </row>
    <row r="25672" spans="6:9">
      <c r="F25672" s="52"/>
      <c r="H25672"/>
      <c r="I25672"/>
    </row>
    <row r="25673" spans="6:9">
      <c r="F25673" s="52"/>
      <c r="H25673"/>
      <c r="I25673"/>
    </row>
    <row r="25674" spans="6:9">
      <c r="F25674" s="52"/>
      <c r="H25674"/>
      <c r="I25674"/>
    </row>
    <row r="25675" spans="6:9">
      <c r="F25675" s="52"/>
      <c r="H25675"/>
      <c r="I25675"/>
    </row>
    <row r="25676" spans="6:9">
      <c r="F25676" s="52"/>
      <c r="H25676"/>
      <c r="I25676"/>
    </row>
    <row r="25677" spans="6:9">
      <c r="F25677" s="52"/>
      <c r="H25677"/>
      <c r="I25677"/>
    </row>
    <row r="25678" spans="6:9">
      <c r="F25678" s="52"/>
      <c r="H25678"/>
      <c r="I25678"/>
    </row>
    <row r="25679" spans="6:9">
      <c r="F25679" s="52"/>
      <c r="H25679"/>
      <c r="I25679"/>
    </row>
    <row r="25680" spans="6:9">
      <c r="F25680" s="52"/>
      <c r="H25680"/>
      <c r="I25680"/>
    </row>
    <row r="25681" spans="6:9">
      <c r="F25681" s="52"/>
      <c r="H25681"/>
      <c r="I25681"/>
    </row>
    <row r="25682" spans="6:9">
      <c r="F25682" s="52"/>
      <c r="H25682"/>
      <c r="I25682"/>
    </row>
    <row r="25683" spans="6:9">
      <c r="F25683" s="52"/>
      <c r="H25683"/>
      <c r="I25683"/>
    </row>
    <row r="25684" spans="6:9">
      <c r="F25684" s="52"/>
      <c r="H25684"/>
      <c r="I25684"/>
    </row>
    <row r="25685" spans="6:9">
      <c r="F25685" s="52"/>
      <c r="H25685"/>
      <c r="I25685"/>
    </row>
    <row r="25686" spans="6:9">
      <c r="F25686" s="52"/>
      <c r="H25686"/>
      <c r="I25686"/>
    </row>
    <row r="25687" spans="6:9">
      <c r="F25687" s="52"/>
      <c r="H25687"/>
      <c r="I25687"/>
    </row>
    <row r="25688" spans="6:9">
      <c r="F25688" s="52"/>
      <c r="H25688"/>
      <c r="I25688"/>
    </row>
    <row r="25689" spans="6:9">
      <c r="F25689" s="52"/>
      <c r="H25689"/>
      <c r="I25689"/>
    </row>
    <row r="25690" spans="6:9">
      <c r="F25690" s="52"/>
      <c r="H25690"/>
      <c r="I25690"/>
    </row>
    <row r="25691" spans="6:9">
      <c r="F25691" s="52"/>
      <c r="H25691"/>
      <c r="I25691"/>
    </row>
    <row r="25692" spans="6:9">
      <c r="F25692" s="52"/>
      <c r="H25692"/>
      <c r="I25692"/>
    </row>
    <row r="25693" spans="6:9">
      <c r="F25693" s="52"/>
      <c r="H25693"/>
      <c r="I25693"/>
    </row>
    <row r="25694" spans="6:9">
      <c r="F25694" s="52"/>
      <c r="H25694"/>
      <c r="I25694"/>
    </row>
    <row r="25695" spans="6:9">
      <c r="F25695" s="52"/>
      <c r="H25695"/>
      <c r="I25695"/>
    </row>
    <row r="25696" spans="6:9">
      <c r="F25696" s="52"/>
      <c r="H25696"/>
      <c r="I25696"/>
    </row>
    <row r="25697" spans="6:9">
      <c r="F25697" s="52"/>
      <c r="H25697"/>
      <c r="I25697"/>
    </row>
    <row r="25698" spans="6:9">
      <c r="F25698" s="52"/>
      <c r="H25698"/>
      <c r="I25698"/>
    </row>
    <row r="25699" spans="6:9">
      <c r="F25699" s="52"/>
      <c r="H25699"/>
      <c r="I25699"/>
    </row>
    <row r="25700" spans="6:9">
      <c r="F25700" s="52"/>
      <c r="H25700"/>
      <c r="I25700"/>
    </row>
    <row r="25701" spans="6:9">
      <c r="F25701" s="52"/>
      <c r="H25701"/>
      <c r="I25701"/>
    </row>
    <row r="25702" spans="6:9">
      <c r="F25702" s="52"/>
      <c r="H25702"/>
      <c r="I25702"/>
    </row>
    <row r="25703" spans="6:9">
      <c r="F25703" s="52"/>
      <c r="H25703"/>
      <c r="I25703"/>
    </row>
    <row r="25704" spans="6:9">
      <c r="F25704" s="52"/>
      <c r="H25704"/>
      <c r="I25704"/>
    </row>
    <row r="25705" spans="6:9">
      <c r="F25705" s="52"/>
      <c r="H25705"/>
      <c r="I25705"/>
    </row>
    <row r="25706" spans="6:9">
      <c r="F25706" s="52"/>
      <c r="H25706"/>
      <c r="I25706"/>
    </row>
    <row r="25707" spans="6:9">
      <c r="F25707" s="52"/>
      <c r="H25707"/>
      <c r="I25707"/>
    </row>
    <row r="25708" spans="6:9">
      <c r="F25708" s="52"/>
      <c r="H25708"/>
      <c r="I25708"/>
    </row>
    <row r="25709" spans="6:9">
      <c r="F25709" s="52"/>
      <c r="H25709"/>
      <c r="I25709"/>
    </row>
    <row r="25710" spans="6:9">
      <c r="F25710" s="52"/>
      <c r="H25710"/>
      <c r="I25710"/>
    </row>
    <row r="25711" spans="6:9">
      <c r="F25711" s="52"/>
      <c r="H25711"/>
      <c r="I25711"/>
    </row>
    <row r="25712" spans="6:9">
      <c r="F25712" s="52"/>
      <c r="H25712"/>
      <c r="I25712"/>
    </row>
    <row r="25713" spans="6:9">
      <c r="F25713" s="52"/>
      <c r="H25713"/>
      <c r="I25713"/>
    </row>
    <row r="25714" spans="6:9">
      <c r="F25714" s="52"/>
      <c r="H25714"/>
      <c r="I25714"/>
    </row>
    <row r="25715" spans="6:9">
      <c r="F25715" s="52"/>
      <c r="H25715"/>
      <c r="I25715"/>
    </row>
    <row r="25716" spans="6:9">
      <c r="F25716" s="52"/>
      <c r="H25716"/>
      <c r="I25716"/>
    </row>
    <row r="25717" spans="6:9">
      <c r="F25717" s="52"/>
      <c r="H25717"/>
      <c r="I25717"/>
    </row>
    <row r="25718" spans="6:9">
      <c r="F25718" s="52"/>
      <c r="H25718"/>
      <c r="I25718"/>
    </row>
    <row r="25719" spans="6:9">
      <c r="F25719" s="52"/>
      <c r="H25719"/>
      <c r="I25719"/>
    </row>
    <row r="25720" spans="6:9">
      <c r="F25720" s="52"/>
      <c r="H25720"/>
      <c r="I25720"/>
    </row>
    <row r="25721" spans="6:9">
      <c r="F25721" s="52"/>
      <c r="H25721"/>
      <c r="I25721"/>
    </row>
    <row r="25722" spans="6:9">
      <c r="F25722" s="52"/>
      <c r="H25722"/>
      <c r="I25722"/>
    </row>
    <row r="25723" spans="6:9">
      <c r="F25723" s="52"/>
      <c r="H25723"/>
      <c r="I25723"/>
    </row>
    <row r="25724" spans="6:9">
      <c r="F25724" s="52"/>
      <c r="H25724"/>
      <c r="I25724"/>
    </row>
    <row r="25725" spans="6:9">
      <c r="F25725" s="52"/>
      <c r="H25725"/>
      <c r="I25725"/>
    </row>
    <row r="25726" spans="6:9">
      <c r="F25726" s="52"/>
      <c r="H25726"/>
      <c r="I25726"/>
    </row>
    <row r="25727" spans="6:9">
      <c r="F25727" s="52"/>
      <c r="H25727"/>
      <c r="I25727"/>
    </row>
    <row r="25728" spans="6:9">
      <c r="F25728" s="52"/>
      <c r="H25728"/>
      <c r="I25728"/>
    </row>
    <row r="25729" spans="6:9">
      <c r="F25729" s="52"/>
      <c r="H25729"/>
      <c r="I25729"/>
    </row>
    <row r="25730" spans="6:9">
      <c r="F25730" s="52"/>
      <c r="H25730"/>
      <c r="I25730"/>
    </row>
    <row r="25731" spans="6:9">
      <c r="F25731" s="52"/>
      <c r="H25731"/>
      <c r="I25731"/>
    </row>
    <row r="25732" spans="6:9">
      <c r="F25732" s="52"/>
      <c r="H25732"/>
      <c r="I25732"/>
    </row>
    <row r="25733" spans="6:9">
      <c r="F25733" s="52"/>
      <c r="H25733"/>
      <c r="I25733"/>
    </row>
    <row r="25734" spans="6:9">
      <c r="F25734" s="52"/>
      <c r="H25734"/>
      <c r="I25734"/>
    </row>
    <row r="25735" spans="6:9">
      <c r="F25735" s="52"/>
      <c r="H25735"/>
      <c r="I25735"/>
    </row>
    <row r="25736" spans="6:9">
      <c r="F25736" s="52"/>
      <c r="H25736"/>
      <c r="I25736"/>
    </row>
    <row r="25737" spans="6:9">
      <c r="F25737" s="52"/>
      <c r="H25737"/>
      <c r="I25737"/>
    </row>
    <row r="25738" spans="6:9">
      <c r="F25738" s="52"/>
      <c r="H25738"/>
      <c r="I25738"/>
    </row>
    <row r="25739" spans="6:9">
      <c r="F25739" s="52"/>
      <c r="H25739"/>
      <c r="I25739"/>
    </row>
    <row r="25740" spans="6:9">
      <c r="F25740" s="52"/>
      <c r="H25740"/>
      <c r="I25740"/>
    </row>
    <row r="25741" spans="6:9">
      <c r="F25741" s="52"/>
      <c r="H25741"/>
      <c r="I25741"/>
    </row>
    <row r="25742" spans="6:9">
      <c r="F25742" s="52"/>
      <c r="H25742"/>
      <c r="I25742"/>
    </row>
    <row r="25743" spans="6:9">
      <c r="F25743" s="52"/>
      <c r="H25743"/>
      <c r="I25743"/>
    </row>
    <row r="25744" spans="6:9">
      <c r="F25744" s="52"/>
      <c r="H25744"/>
      <c r="I25744"/>
    </row>
    <row r="25745" spans="6:9">
      <c r="F25745" s="52"/>
      <c r="H25745"/>
      <c r="I25745"/>
    </row>
    <row r="25746" spans="6:9">
      <c r="F25746" s="52"/>
      <c r="H25746"/>
      <c r="I25746"/>
    </row>
    <row r="25747" spans="6:9">
      <c r="F25747" s="52"/>
      <c r="H25747"/>
      <c r="I25747"/>
    </row>
    <row r="25748" spans="6:9">
      <c r="F25748" s="52"/>
      <c r="H25748"/>
      <c r="I25748"/>
    </row>
    <row r="25749" spans="6:9">
      <c r="F25749" s="52"/>
      <c r="H25749"/>
      <c r="I25749"/>
    </row>
    <row r="25750" spans="6:9">
      <c r="F25750" s="52"/>
      <c r="H25750"/>
      <c r="I25750"/>
    </row>
    <row r="25751" spans="6:9">
      <c r="F25751" s="52"/>
      <c r="H25751"/>
      <c r="I25751"/>
    </row>
    <row r="25752" spans="6:9">
      <c r="F25752" s="52"/>
      <c r="H25752"/>
      <c r="I25752"/>
    </row>
    <row r="25753" spans="6:9">
      <c r="F25753" s="52"/>
      <c r="H25753"/>
      <c r="I25753"/>
    </row>
    <row r="25754" spans="6:9">
      <c r="F25754" s="52"/>
      <c r="H25754"/>
      <c r="I25754"/>
    </row>
    <row r="25755" spans="6:9">
      <c r="F25755" s="52"/>
      <c r="H25755"/>
      <c r="I25755"/>
    </row>
    <row r="25756" spans="6:9">
      <c r="F25756" s="52"/>
      <c r="H25756"/>
      <c r="I25756"/>
    </row>
    <row r="25757" spans="6:9">
      <c r="F25757" s="52"/>
      <c r="H25757"/>
      <c r="I25757"/>
    </row>
    <row r="25758" spans="6:9">
      <c r="F25758" s="52"/>
      <c r="H25758"/>
      <c r="I25758"/>
    </row>
    <row r="25759" spans="6:9">
      <c r="F25759" s="52"/>
      <c r="H25759"/>
      <c r="I25759"/>
    </row>
    <row r="25760" spans="6:9">
      <c r="F25760" s="52"/>
      <c r="H25760"/>
      <c r="I25760"/>
    </row>
    <row r="25761" spans="6:9">
      <c r="F25761" s="52"/>
      <c r="H25761"/>
      <c r="I25761"/>
    </row>
    <row r="25762" spans="6:9">
      <c r="F25762" s="52"/>
      <c r="H25762"/>
      <c r="I25762"/>
    </row>
    <row r="25763" spans="6:9">
      <c r="F25763" s="52"/>
      <c r="H25763"/>
      <c r="I25763"/>
    </row>
    <row r="25764" spans="6:9">
      <c r="F25764" s="52"/>
      <c r="H25764"/>
      <c r="I25764"/>
    </row>
    <row r="25765" spans="6:9">
      <c r="F25765" s="52"/>
      <c r="H25765"/>
      <c r="I25765"/>
    </row>
    <row r="25766" spans="6:9">
      <c r="F25766" s="52"/>
      <c r="H25766"/>
      <c r="I25766"/>
    </row>
    <row r="25767" spans="6:9">
      <c r="F25767" s="52"/>
      <c r="H25767"/>
      <c r="I25767"/>
    </row>
    <row r="25768" spans="6:9">
      <c r="F25768" s="52"/>
      <c r="H25768"/>
      <c r="I25768"/>
    </row>
    <row r="25769" spans="6:9">
      <c r="F25769" s="52"/>
      <c r="H25769"/>
      <c r="I25769"/>
    </row>
    <row r="25770" spans="6:9">
      <c r="F25770" s="52"/>
      <c r="H25770"/>
      <c r="I25770"/>
    </row>
    <row r="25771" spans="6:9">
      <c r="F25771" s="52"/>
      <c r="H25771"/>
      <c r="I25771"/>
    </row>
    <row r="25772" spans="6:9">
      <c r="F25772" s="52"/>
      <c r="H25772"/>
      <c r="I25772"/>
    </row>
    <row r="25773" spans="6:9">
      <c r="F25773" s="52"/>
      <c r="H25773"/>
      <c r="I25773"/>
    </row>
    <row r="25774" spans="6:9">
      <c r="F25774" s="52"/>
      <c r="H25774"/>
      <c r="I25774"/>
    </row>
    <row r="25775" spans="6:9">
      <c r="F25775" s="52"/>
      <c r="H25775"/>
      <c r="I25775"/>
    </row>
    <row r="25776" spans="6:9">
      <c r="F25776" s="52"/>
      <c r="H25776"/>
      <c r="I25776"/>
    </row>
    <row r="25777" spans="6:9">
      <c r="F25777" s="52"/>
      <c r="H25777"/>
      <c r="I25777"/>
    </row>
    <row r="25778" spans="6:9">
      <c r="F25778" s="52"/>
      <c r="H25778"/>
      <c r="I25778"/>
    </row>
    <row r="25779" spans="6:9">
      <c r="F25779" s="52"/>
      <c r="H25779"/>
      <c r="I25779"/>
    </row>
    <row r="25780" spans="6:9">
      <c r="F25780" s="52"/>
      <c r="H25780"/>
      <c r="I25780"/>
    </row>
    <row r="25781" spans="6:9">
      <c r="F25781" s="52"/>
      <c r="H25781"/>
      <c r="I25781"/>
    </row>
    <row r="25782" spans="6:9">
      <c r="F25782" s="52"/>
      <c r="H25782"/>
      <c r="I25782"/>
    </row>
    <row r="25783" spans="6:9">
      <c r="F25783" s="52"/>
      <c r="H25783"/>
      <c r="I25783"/>
    </row>
    <row r="25784" spans="6:9">
      <c r="F25784" s="52"/>
      <c r="H25784"/>
      <c r="I25784"/>
    </row>
    <row r="25785" spans="6:9">
      <c r="F25785" s="52"/>
      <c r="H25785"/>
      <c r="I25785"/>
    </row>
    <row r="25786" spans="6:9">
      <c r="F25786" s="52"/>
      <c r="H25786"/>
      <c r="I25786"/>
    </row>
    <row r="25787" spans="6:9">
      <c r="F25787" s="52"/>
      <c r="H25787"/>
      <c r="I25787"/>
    </row>
    <row r="25788" spans="6:9">
      <c r="F25788" s="52"/>
      <c r="H25788"/>
      <c r="I25788"/>
    </row>
    <row r="25789" spans="6:9">
      <c r="F25789" s="52"/>
      <c r="H25789"/>
      <c r="I25789"/>
    </row>
    <row r="25790" spans="6:9">
      <c r="F25790" s="52"/>
      <c r="H25790"/>
      <c r="I25790"/>
    </row>
    <row r="25791" spans="6:9">
      <c r="F25791" s="52"/>
      <c r="H25791"/>
      <c r="I25791"/>
    </row>
    <row r="25792" spans="6:9">
      <c r="F25792" s="52"/>
      <c r="H25792"/>
      <c r="I25792"/>
    </row>
    <row r="25793" spans="6:9">
      <c r="F25793" s="52"/>
      <c r="H25793"/>
      <c r="I25793"/>
    </row>
    <row r="25794" spans="6:9">
      <c r="F25794" s="52"/>
      <c r="H25794"/>
      <c r="I25794"/>
    </row>
    <row r="25795" spans="6:9">
      <c r="F25795" s="52"/>
      <c r="H25795"/>
      <c r="I25795"/>
    </row>
    <row r="25796" spans="6:9">
      <c r="F25796" s="52"/>
      <c r="H25796"/>
      <c r="I25796"/>
    </row>
    <row r="25797" spans="6:9">
      <c r="F25797" s="52"/>
      <c r="H25797"/>
      <c r="I25797"/>
    </row>
    <row r="25798" spans="6:9">
      <c r="F25798" s="52"/>
      <c r="H25798"/>
      <c r="I25798"/>
    </row>
    <row r="25799" spans="6:9">
      <c r="F25799" s="52"/>
      <c r="H25799"/>
      <c r="I25799"/>
    </row>
    <row r="25800" spans="6:9">
      <c r="F25800" s="52"/>
      <c r="H25800"/>
      <c r="I25800"/>
    </row>
    <row r="25801" spans="6:9">
      <c r="F25801" s="52"/>
      <c r="H25801"/>
      <c r="I25801"/>
    </row>
    <row r="25802" spans="6:9">
      <c r="F25802" s="52"/>
      <c r="H25802"/>
      <c r="I25802"/>
    </row>
    <row r="25803" spans="6:9">
      <c r="F25803" s="52"/>
      <c r="H25803"/>
      <c r="I25803"/>
    </row>
    <row r="25804" spans="6:9">
      <c r="F25804" s="52"/>
      <c r="H25804"/>
      <c r="I25804"/>
    </row>
    <row r="25805" spans="6:9">
      <c r="F25805" s="52"/>
      <c r="H25805"/>
      <c r="I25805"/>
    </row>
    <row r="25806" spans="6:9">
      <c r="F25806" s="52"/>
      <c r="H25806"/>
      <c r="I25806"/>
    </row>
    <row r="25807" spans="6:9">
      <c r="F25807" s="52"/>
      <c r="H25807"/>
      <c r="I25807"/>
    </row>
    <row r="25808" spans="6:9">
      <c r="F25808" s="52"/>
      <c r="H25808"/>
      <c r="I25808"/>
    </row>
    <row r="25809" spans="6:9">
      <c r="F25809" s="52"/>
      <c r="H25809"/>
      <c r="I25809"/>
    </row>
    <row r="25810" spans="6:9">
      <c r="F25810" s="52"/>
      <c r="H25810"/>
      <c r="I25810"/>
    </row>
    <row r="25811" spans="6:9">
      <c r="F25811" s="52"/>
      <c r="H25811"/>
      <c r="I25811"/>
    </row>
    <row r="25812" spans="6:9">
      <c r="F25812" s="52"/>
      <c r="H25812"/>
      <c r="I25812"/>
    </row>
    <row r="25813" spans="6:9">
      <c r="F25813" s="52"/>
      <c r="H25813"/>
      <c r="I25813"/>
    </row>
    <row r="25814" spans="6:9">
      <c r="F25814" s="52"/>
      <c r="H25814"/>
      <c r="I25814"/>
    </row>
    <row r="25815" spans="6:9">
      <c r="F25815" s="52"/>
      <c r="H25815"/>
      <c r="I25815"/>
    </row>
    <row r="25816" spans="6:9">
      <c r="F25816" s="52"/>
      <c r="H25816"/>
      <c r="I25816"/>
    </row>
    <row r="25817" spans="6:9">
      <c r="F25817" s="52"/>
      <c r="H25817"/>
      <c r="I25817"/>
    </row>
    <row r="25818" spans="6:9">
      <c r="F25818" s="52"/>
      <c r="H25818"/>
      <c r="I25818"/>
    </row>
    <row r="25819" spans="6:9">
      <c r="F25819" s="52"/>
      <c r="H25819"/>
      <c r="I25819"/>
    </row>
    <row r="25820" spans="6:9">
      <c r="F25820" s="52"/>
      <c r="H25820"/>
      <c r="I25820"/>
    </row>
    <row r="25821" spans="6:9">
      <c r="F25821" s="52"/>
      <c r="H25821"/>
      <c r="I25821"/>
    </row>
    <row r="25822" spans="6:9">
      <c r="F25822" s="52"/>
      <c r="H25822"/>
      <c r="I25822"/>
    </row>
    <row r="25823" spans="6:9">
      <c r="F25823" s="52"/>
      <c r="H25823"/>
      <c r="I25823"/>
    </row>
    <row r="25824" spans="6:9">
      <c r="F25824" s="52"/>
      <c r="H25824"/>
      <c r="I25824"/>
    </row>
    <row r="25825" spans="6:9">
      <c r="F25825" s="52"/>
      <c r="H25825"/>
      <c r="I25825"/>
    </row>
    <row r="25826" spans="6:9">
      <c r="F25826" s="52"/>
      <c r="H25826"/>
      <c r="I25826"/>
    </row>
    <row r="25827" spans="6:9">
      <c r="F25827" s="52"/>
      <c r="H25827"/>
      <c r="I25827"/>
    </row>
    <row r="25828" spans="6:9">
      <c r="F25828" s="52"/>
      <c r="H25828"/>
      <c r="I25828"/>
    </row>
    <row r="25829" spans="6:9">
      <c r="F25829" s="52"/>
      <c r="H25829"/>
      <c r="I25829"/>
    </row>
    <row r="25830" spans="6:9">
      <c r="F25830" s="52"/>
      <c r="H25830"/>
      <c r="I25830"/>
    </row>
    <row r="25831" spans="6:9">
      <c r="F25831" s="52"/>
      <c r="H25831"/>
      <c r="I25831"/>
    </row>
    <row r="25832" spans="6:9">
      <c r="F25832" s="52"/>
      <c r="H25832"/>
      <c r="I25832"/>
    </row>
    <row r="25833" spans="6:9">
      <c r="F25833" s="52"/>
      <c r="H25833"/>
      <c r="I25833"/>
    </row>
    <row r="25834" spans="6:9">
      <c r="F25834" s="52"/>
      <c r="H25834"/>
      <c r="I25834"/>
    </row>
    <row r="25835" spans="6:9">
      <c r="F25835" s="52"/>
      <c r="H25835"/>
      <c r="I25835"/>
    </row>
    <row r="25836" spans="6:9">
      <c r="F25836" s="52"/>
      <c r="H25836"/>
      <c r="I25836"/>
    </row>
    <row r="25837" spans="6:9">
      <c r="F25837" s="52"/>
      <c r="H25837"/>
      <c r="I25837"/>
    </row>
    <row r="25838" spans="6:9">
      <c r="F25838" s="52"/>
      <c r="H25838"/>
      <c r="I25838"/>
    </row>
    <row r="25839" spans="6:9">
      <c r="F25839" s="52"/>
      <c r="H25839"/>
      <c r="I25839"/>
    </row>
    <row r="25840" spans="6:9">
      <c r="F25840" s="52"/>
      <c r="H25840"/>
      <c r="I25840"/>
    </row>
    <row r="25841" spans="6:9">
      <c r="F25841" s="52"/>
      <c r="H25841"/>
      <c r="I25841"/>
    </row>
    <row r="25842" spans="6:9">
      <c r="F25842" s="52"/>
      <c r="H25842"/>
      <c r="I25842"/>
    </row>
    <row r="25843" spans="6:9">
      <c r="F25843" s="52"/>
      <c r="H25843"/>
      <c r="I25843"/>
    </row>
    <row r="25844" spans="6:9">
      <c r="F25844" s="52"/>
      <c r="H25844"/>
      <c r="I25844"/>
    </row>
    <row r="25845" spans="6:9">
      <c r="F25845" s="52"/>
      <c r="H25845"/>
      <c r="I25845"/>
    </row>
    <row r="25846" spans="6:9">
      <c r="F25846" s="52"/>
      <c r="H25846"/>
      <c r="I25846"/>
    </row>
    <row r="25847" spans="6:9">
      <c r="F25847" s="52"/>
      <c r="H25847"/>
      <c r="I25847"/>
    </row>
    <row r="25848" spans="6:9">
      <c r="F25848" s="52"/>
      <c r="H25848"/>
      <c r="I25848"/>
    </row>
    <row r="25849" spans="6:9">
      <c r="F25849" s="52"/>
      <c r="H25849"/>
      <c r="I25849"/>
    </row>
    <row r="25850" spans="6:9">
      <c r="F25850" s="52"/>
      <c r="H25850"/>
      <c r="I25850"/>
    </row>
    <row r="25851" spans="6:9">
      <c r="F25851" s="52"/>
      <c r="H25851"/>
      <c r="I25851"/>
    </row>
    <row r="25852" spans="6:9">
      <c r="F25852" s="52"/>
      <c r="H25852"/>
      <c r="I25852"/>
    </row>
    <row r="25853" spans="6:9">
      <c r="F25853" s="52"/>
      <c r="H25853"/>
      <c r="I25853"/>
    </row>
    <row r="25854" spans="6:9">
      <c r="F25854" s="52"/>
      <c r="H25854"/>
      <c r="I25854"/>
    </row>
    <row r="25855" spans="6:9">
      <c r="F25855" s="52"/>
      <c r="H25855"/>
      <c r="I25855"/>
    </row>
    <row r="25856" spans="6:9">
      <c r="F25856" s="52"/>
      <c r="H25856"/>
      <c r="I25856"/>
    </row>
    <row r="25857" spans="6:9">
      <c r="F25857" s="52"/>
      <c r="H25857"/>
      <c r="I25857"/>
    </row>
    <row r="25858" spans="6:9">
      <c r="F25858" s="52"/>
      <c r="H25858"/>
      <c r="I25858"/>
    </row>
    <row r="25859" spans="6:9">
      <c r="F25859" s="52"/>
      <c r="H25859"/>
      <c r="I25859"/>
    </row>
    <row r="25860" spans="6:9">
      <c r="F25860" s="52"/>
      <c r="H25860"/>
      <c r="I25860"/>
    </row>
    <row r="25861" spans="6:9">
      <c r="F25861" s="52"/>
      <c r="H25861"/>
      <c r="I25861"/>
    </row>
    <row r="25862" spans="6:9">
      <c r="F25862" s="52"/>
      <c r="H25862"/>
      <c r="I25862"/>
    </row>
    <row r="25863" spans="6:9">
      <c r="F25863" s="52"/>
      <c r="H25863"/>
      <c r="I25863"/>
    </row>
    <row r="25864" spans="6:9">
      <c r="F25864" s="52"/>
      <c r="H25864"/>
      <c r="I25864"/>
    </row>
    <row r="25865" spans="6:9">
      <c r="F25865" s="52"/>
      <c r="H25865"/>
      <c r="I25865"/>
    </row>
    <row r="25866" spans="6:9">
      <c r="F25866" s="52"/>
      <c r="H25866"/>
      <c r="I25866"/>
    </row>
    <row r="25867" spans="6:9">
      <c r="F25867" s="52"/>
      <c r="H25867"/>
      <c r="I25867"/>
    </row>
    <row r="25868" spans="6:9">
      <c r="F25868" s="52"/>
      <c r="H25868"/>
      <c r="I25868"/>
    </row>
    <row r="25869" spans="6:9">
      <c r="F25869" s="52"/>
      <c r="H25869"/>
      <c r="I25869"/>
    </row>
    <row r="25870" spans="6:9">
      <c r="F25870" s="52"/>
      <c r="H25870"/>
      <c r="I25870"/>
    </row>
    <row r="25871" spans="6:9">
      <c r="F25871" s="52"/>
      <c r="H25871"/>
      <c r="I25871"/>
    </row>
    <row r="25872" spans="6:9">
      <c r="F25872" s="52"/>
      <c r="H25872"/>
      <c r="I25872"/>
    </row>
    <row r="25873" spans="6:9">
      <c r="F25873" s="52"/>
      <c r="H25873"/>
      <c r="I25873"/>
    </row>
    <row r="25874" spans="6:9">
      <c r="F25874" s="52"/>
      <c r="H25874"/>
      <c r="I25874"/>
    </row>
    <row r="25875" spans="6:9">
      <c r="F25875" s="52"/>
      <c r="H25875"/>
      <c r="I25875"/>
    </row>
    <row r="25876" spans="6:9">
      <c r="F25876" s="52"/>
      <c r="H25876"/>
      <c r="I25876"/>
    </row>
    <row r="25877" spans="6:9">
      <c r="F25877" s="52"/>
      <c r="H25877"/>
      <c r="I25877"/>
    </row>
    <row r="25878" spans="6:9">
      <c r="F25878" s="52"/>
      <c r="H25878"/>
      <c r="I25878"/>
    </row>
    <row r="25879" spans="6:9">
      <c r="F25879" s="52"/>
      <c r="H25879"/>
      <c r="I25879"/>
    </row>
    <row r="25880" spans="6:9">
      <c r="F25880" s="52"/>
      <c r="H25880"/>
      <c r="I25880"/>
    </row>
    <row r="25881" spans="6:9">
      <c r="F25881" s="52"/>
      <c r="H25881"/>
      <c r="I25881"/>
    </row>
    <row r="25882" spans="6:9">
      <c r="F25882" s="52"/>
      <c r="H25882"/>
      <c r="I25882"/>
    </row>
    <row r="25883" spans="6:9">
      <c r="F25883" s="52"/>
      <c r="H25883"/>
      <c r="I25883"/>
    </row>
    <row r="25884" spans="6:9">
      <c r="F25884" s="52"/>
      <c r="H25884"/>
      <c r="I25884"/>
    </row>
    <row r="25885" spans="6:9">
      <c r="F25885" s="52"/>
      <c r="H25885"/>
      <c r="I25885"/>
    </row>
    <row r="25886" spans="6:9">
      <c r="F25886" s="52"/>
      <c r="H25886"/>
      <c r="I25886"/>
    </row>
    <row r="25887" spans="6:9">
      <c r="F25887" s="52"/>
      <c r="H25887"/>
      <c r="I25887"/>
    </row>
    <row r="25888" spans="6:9">
      <c r="F25888" s="52"/>
      <c r="H25888"/>
      <c r="I25888"/>
    </row>
    <row r="25889" spans="6:9">
      <c r="F25889" s="52"/>
      <c r="H25889"/>
      <c r="I25889"/>
    </row>
    <row r="25890" spans="6:9">
      <c r="F25890" s="52"/>
      <c r="H25890"/>
      <c r="I25890"/>
    </row>
    <row r="25891" spans="6:9">
      <c r="F25891" s="52"/>
      <c r="H25891"/>
      <c r="I25891"/>
    </row>
    <row r="25892" spans="6:9">
      <c r="F25892" s="52"/>
      <c r="H25892"/>
      <c r="I25892"/>
    </row>
    <row r="25893" spans="6:9">
      <c r="F25893" s="52"/>
      <c r="H25893"/>
      <c r="I25893"/>
    </row>
    <row r="25894" spans="6:9">
      <c r="F25894" s="52"/>
      <c r="H25894"/>
      <c r="I25894"/>
    </row>
    <row r="25895" spans="6:9">
      <c r="F25895" s="52"/>
      <c r="H25895"/>
      <c r="I25895"/>
    </row>
    <row r="25896" spans="6:9">
      <c r="F25896" s="52"/>
      <c r="H25896"/>
      <c r="I25896"/>
    </row>
    <row r="25897" spans="6:9">
      <c r="F25897" s="52"/>
      <c r="H25897"/>
      <c r="I25897"/>
    </row>
    <row r="25898" spans="6:9">
      <c r="F25898" s="52"/>
      <c r="H25898"/>
      <c r="I25898"/>
    </row>
    <row r="25899" spans="6:9">
      <c r="F25899" s="52"/>
      <c r="H25899"/>
      <c r="I25899"/>
    </row>
    <row r="25900" spans="6:9">
      <c r="F25900" s="52"/>
      <c r="H25900"/>
      <c r="I25900"/>
    </row>
    <row r="25901" spans="6:9">
      <c r="F25901" s="52"/>
      <c r="H25901"/>
      <c r="I25901"/>
    </row>
    <row r="25902" spans="6:9">
      <c r="F25902" s="52"/>
      <c r="H25902"/>
      <c r="I25902"/>
    </row>
    <row r="25903" spans="6:9">
      <c r="F25903" s="52"/>
      <c r="H25903"/>
      <c r="I25903"/>
    </row>
    <row r="25904" spans="6:9">
      <c r="F25904" s="52"/>
      <c r="H25904"/>
      <c r="I25904"/>
    </row>
    <row r="25905" spans="6:9">
      <c r="F25905" s="52"/>
      <c r="H25905"/>
      <c r="I25905"/>
    </row>
    <row r="25906" spans="6:9">
      <c r="F25906" s="52"/>
      <c r="H25906"/>
      <c r="I25906"/>
    </row>
    <row r="25907" spans="6:9">
      <c r="F25907" s="52"/>
      <c r="H25907"/>
      <c r="I25907"/>
    </row>
    <row r="25908" spans="6:9">
      <c r="F25908" s="52"/>
      <c r="H25908"/>
      <c r="I25908"/>
    </row>
    <row r="25909" spans="6:9">
      <c r="F25909" s="52"/>
      <c r="H25909"/>
      <c r="I25909"/>
    </row>
    <row r="25910" spans="6:9">
      <c r="F25910" s="52"/>
      <c r="H25910"/>
      <c r="I25910"/>
    </row>
    <row r="25911" spans="6:9">
      <c r="F25911" s="52"/>
      <c r="H25911"/>
      <c r="I25911"/>
    </row>
    <row r="25912" spans="6:9">
      <c r="F25912" s="52"/>
      <c r="H25912"/>
      <c r="I25912"/>
    </row>
    <row r="25913" spans="6:9">
      <c r="F25913" s="52"/>
      <c r="H25913"/>
      <c r="I25913"/>
    </row>
    <row r="25914" spans="6:9">
      <c r="F25914" s="52"/>
      <c r="H25914"/>
      <c r="I25914"/>
    </row>
    <row r="25915" spans="6:9">
      <c r="F25915" s="52"/>
      <c r="H25915"/>
      <c r="I25915"/>
    </row>
    <row r="25916" spans="6:9">
      <c r="F25916" s="52"/>
      <c r="H25916"/>
      <c r="I25916"/>
    </row>
    <row r="25917" spans="6:9">
      <c r="F25917" s="52"/>
      <c r="H25917"/>
      <c r="I25917"/>
    </row>
    <row r="25918" spans="6:9">
      <c r="F25918" s="52"/>
      <c r="H25918"/>
      <c r="I25918"/>
    </row>
    <row r="25919" spans="6:9">
      <c r="F25919" s="52"/>
      <c r="H25919"/>
      <c r="I25919"/>
    </row>
    <row r="25920" spans="6:9">
      <c r="F25920" s="52"/>
      <c r="H25920"/>
      <c r="I25920"/>
    </row>
    <row r="25921" spans="6:9">
      <c r="F25921" s="52"/>
      <c r="H25921"/>
      <c r="I25921"/>
    </row>
    <row r="25922" spans="6:9">
      <c r="F25922" s="52"/>
      <c r="H25922"/>
      <c r="I25922"/>
    </row>
    <row r="25923" spans="6:9">
      <c r="F25923" s="52"/>
      <c r="H25923"/>
      <c r="I25923"/>
    </row>
    <row r="25924" spans="6:9">
      <c r="F25924" s="52"/>
      <c r="H25924"/>
      <c r="I25924"/>
    </row>
    <row r="25925" spans="6:9">
      <c r="F25925" s="52"/>
      <c r="H25925"/>
      <c r="I25925"/>
    </row>
    <row r="25926" spans="6:9">
      <c r="F25926" s="52"/>
      <c r="H25926"/>
      <c r="I25926"/>
    </row>
    <row r="25927" spans="6:9">
      <c r="F25927" s="52"/>
      <c r="H25927"/>
      <c r="I25927"/>
    </row>
    <row r="25928" spans="6:9">
      <c r="F25928" s="52"/>
      <c r="H25928"/>
      <c r="I25928"/>
    </row>
    <row r="25929" spans="6:9">
      <c r="F25929" s="52"/>
      <c r="H25929"/>
      <c r="I25929"/>
    </row>
    <row r="25930" spans="6:9">
      <c r="F25930" s="52"/>
      <c r="H25930"/>
      <c r="I25930"/>
    </row>
    <row r="25931" spans="6:9">
      <c r="F25931" s="52"/>
      <c r="H25931"/>
      <c r="I25931"/>
    </row>
    <row r="25932" spans="6:9">
      <c r="F25932" s="52"/>
      <c r="H25932"/>
      <c r="I25932"/>
    </row>
    <row r="25933" spans="6:9">
      <c r="F25933" s="52"/>
      <c r="H25933"/>
      <c r="I25933"/>
    </row>
    <row r="25934" spans="6:9">
      <c r="F25934" s="52"/>
      <c r="H25934"/>
      <c r="I25934"/>
    </row>
    <row r="25935" spans="6:9">
      <c r="F25935" s="52"/>
      <c r="H25935"/>
      <c r="I25935"/>
    </row>
    <row r="25936" spans="6:9">
      <c r="F25936" s="52"/>
      <c r="H25936"/>
      <c r="I25936"/>
    </row>
    <row r="25937" spans="6:9">
      <c r="F25937" s="52"/>
      <c r="H25937"/>
      <c r="I25937"/>
    </row>
    <row r="25938" spans="6:9">
      <c r="F25938" s="52"/>
      <c r="H25938"/>
      <c r="I25938"/>
    </row>
    <row r="25939" spans="6:9">
      <c r="F25939" s="52"/>
      <c r="H25939"/>
      <c r="I25939"/>
    </row>
    <row r="25940" spans="6:9">
      <c r="F25940" s="52"/>
      <c r="H25940"/>
      <c r="I25940"/>
    </row>
    <row r="25941" spans="6:9">
      <c r="F25941" s="52"/>
      <c r="H25941"/>
      <c r="I25941"/>
    </row>
    <row r="25942" spans="6:9">
      <c r="F25942" s="52"/>
      <c r="H25942"/>
      <c r="I25942"/>
    </row>
    <row r="25943" spans="6:9">
      <c r="F25943" s="52"/>
      <c r="H25943"/>
      <c r="I25943"/>
    </row>
    <row r="25944" spans="6:9">
      <c r="F25944" s="52"/>
      <c r="H25944"/>
      <c r="I25944"/>
    </row>
    <row r="25945" spans="6:9">
      <c r="F25945" s="52"/>
      <c r="H25945"/>
      <c r="I25945"/>
    </row>
    <row r="25946" spans="6:9">
      <c r="F25946" s="52"/>
      <c r="H25946"/>
      <c r="I25946"/>
    </row>
    <row r="25947" spans="6:9">
      <c r="F25947" s="52"/>
      <c r="H25947"/>
      <c r="I25947"/>
    </row>
    <row r="25948" spans="6:9">
      <c r="F25948" s="52"/>
      <c r="H25948"/>
      <c r="I25948"/>
    </row>
    <row r="25949" spans="6:9">
      <c r="F25949" s="52"/>
      <c r="H25949"/>
      <c r="I25949"/>
    </row>
    <row r="25950" spans="6:9">
      <c r="F25950" s="52"/>
      <c r="H25950"/>
      <c r="I25950"/>
    </row>
    <row r="25951" spans="6:9">
      <c r="F25951" s="52"/>
      <c r="H25951"/>
      <c r="I25951"/>
    </row>
    <row r="25952" spans="6:9">
      <c r="F25952" s="52"/>
      <c r="H25952"/>
      <c r="I25952"/>
    </row>
    <row r="25953" spans="6:9">
      <c r="F25953" s="52"/>
      <c r="H25953"/>
      <c r="I25953"/>
    </row>
    <row r="25954" spans="6:9">
      <c r="F25954" s="52"/>
      <c r="H25954"/>
      <c r="I25954"/>
    </row>
    <row r="25955" spans="6:9">
      <c r="F25955" s="52"/>
      <c r="H25955"/>
      <c r="I25955"/>
    </row>
    <row r="25956" spans="6:9">
      <c r="F25956" s="52"/>
      <c r="H25956"/>
      <c r="I25956"/>
    </row>
    <row r="25957" spans="6:9">
      <c r="F25957" s="52"/>
      <c r="H25957"/>
      <c r="I25957"/>
    </row>
    <row r="25958" spans="6:9">
      <c r="F25958" s="52"/>
      <c r="H25958"/>
      <c r="I25958"/>
    </row>
    <row r="25959" spans="6:9">
      <c r="F25959" s="52"/>
      <c r="H25959"/>
      <c r="I25959"/>
    </row>
    <row r="25960" spans="6:9">
      <c r="F25960" s="52"/>
      <c r="H25960"/>
      <c r="I25960"/>
    </row>
    <row r="25961" spans="6:9">
      <c r="F25961" s="52"/>
      <c r="H25961"/>
      <c r="I25961"/>
    </row>
    <row r="25962" spans="6:9">
      <c r="F25962" s="52"/>
      <c r="H25962"/>
      <c r="I25962"/>
    </row>
    <row r="25963" spans="6:9">
      <c r="F25963" s="52"/>
      <c r="H25963"/>
      <c r="I25963"/>
    </row>
    <row r="25964" spans="6:9">
      <c r="F25964" s="52"/>
      <c r="H25964"/>
      <c r="I25964"/>
    </row>
    <row r="25965" spans="6:9">
      <c r="F25965" s="52"/>
      <c r="H25965"/>
      <c r="I25965"/>
    </row>
    <row r="25966" spans="6:9">
      <c r="F25966" s="52"/>
      <c r="H25966"/>
      <c r="I25966"/>
    </row>
    <row r="25967" spans="6:9">
      <c r="F25967" s="52"/>
      <c r="H25967"/>
      <c r="I25967"/>
    </row>
    <row r="25968" spans="6:9">
      <c r="F25968" s="52"/>
      <c r="H25968"/>
      <c r="I25968"/>
    </row>
    <row r="25969" spans="6:9">
      <c r="F25969" s="52"/>
      <c r="H25969"/>
      <c r="I25969"/>
    </row>
    <row r="25970" spans="6:9">
      <c r="F25970" s="52"/>
      <c r="H25970"/>
      <c r="I25970"/>
    </row>
    <row r="25971" spans="6:9">
      <c r="F25971" s="52"/>
      <c r="H25971"/>
      <c r="I25971"/>
    </row>
    <row r="25972" spans="6:9">
      <c r="F25972" s="52"/>
      <c r="H25972"/>
      <c r="I25972"/>
    </row>
    <row r="25973" spans="6:9">
      <c r="F25973" s="52"/>
      <c r="H25973"/>
      <c r="I25973"/>
    </row>
    <row r="25974" spans="6:9">
      <c r="F25974" s="52"/>
      <c r="H25974"/>
      <c r="I25974"/>
    </row>
    <row r="25975" spans="6:9">
      <c r="F25975" s="52"/>
      <c r="H25975"/>
      <c r="I25975"/>
    </row>
    <row r="25976" spans="6:9">
      <c r="F25976" s="52"/>
      <c r="H25976"/>
      <c r="I25976"/>
    </row>
    <row r="25977" spans="6:9">
      <c r="F25977" s="52"/>
      <c r="H25977"/>
      <c r="I25977"/>
    </row>
    <row r="25978" spans="6:9">
      <c r="F25978" s="52"/>
      <c r="H25978"/>
      <c r="I25978"/>
    </row>
    <row r="25979" spans="6:9">
      <c r="F25979" s="52"/>
      <c r="H25979"/>
      <c r="I25979"/>
    </row>
    <row r="25980" spans="6:9">
      <c r="F25980" s="52"/>
      <c r="H25980"/>
      <c r="I25980"/>
    </row>
    <row r="25981" spans="6:9">
      <c r="F25981" s="52"/>
      <c r="H25981"/>
      <c r="I25981"/>
    </row>
    <row r="25982" spans="6:9">
      <c r="F25982" s="52"/>
      <c r="H25982"/>
      <c r="I25982"/>
    </row>
    <row r="25983" spans="6:9">
      <c r="F25983" s="52"/>
      <c r="H25983"/>
      <c r="I25983"/>
    </row>
    <row r="25984" spans="6:9">
      <c r="F25984" s="52"/>
      <c r="H25984"/>
      <c r="I25984"/>
    </row>
    <row r="25985" spans="6:9">
      <c r="F25985" s="52"/>
      <c r="H25985"/>
      <c r="I25985"/>
    </row>
    <row r="25986" spans="6:9">
      <c r="F25986" s="52"/>
      <c r="H25986"/>
      <c r="I25986"/>
    </row>
    <row r="25987" spans="6:9">
      <c r="F25987" s="52"/>
      <c r="H25987"/>
      <c r="I25987"/>
    </row>
    <row r="25988" spans="6:9">
      <c r="F25988" s="52"/>
      <c r="H25988"/>
      <c r="I25988"/>
    </row>
    <row r="25989" spans="6:9">
      <c r="F25989" s="52"/>
      <c r="H25989"/>
      <c r="I25989"/>
    </row>
    <row r="25990" spans="6:9">
      <c r="F25990" s="52"/>
      <c r="H25990"/>
      <c r="I25990"/>
    </row>
    <row r="25991" spans="6:9">
      <c r="F25991" s="52"/>
      <c r="H25991"/>
      <c r="I25991"/>
    </row>
    <row r="25992" spans="6:9">
      <c r="F25992" s="52"/>
      <c r="H25992"/>
      <c r="I25992"/>
    </row>
    <row r="25993" spans="6:9">
      <c r="F25993" s="52"/>
      <c r="H25993"/>
      <c r="I25993"/>
    </row>
    <row r="25994" spans="6:9">
      <c r="F25994" s="52"/>
      <c r="H25994"/>
      <c r="I25994"/>
    </row>
    <row r="25995" spans="6:9">
      <c r="F25995" s="52"/>
      <c r="H25995"/>
      <c r="I25995"/>
    </row>
    <row r="25996" spans="6:9">
      <c r="F25996" s="52"/>
      <c r="H25996"/>
      <c r="I25996"/>
    </row>
    <row r="25997" spans="6:9">
      <c r="F25997" s="52"/>
      <c r="H25997"/>
      <c r="I25997"/>
    </row>
    <row r="25998" spans="6:9">
      <c r="F25998" s="52"/>
      <c r="H25998"/>
      <c r="I25998"/>
    </row>
    <row r="25999" spans="6:9">
      <c r="F25999" s="52"/>
      <c r="H25999"/>
      <c r="I25999"/>
    </row>
    <row r="26000" spans="6:9">
      <c r="F26000" s="52"/>
      <c r="H26000"/>
      <c r="I26000"/>
    </row>
    <row r="26001" spans="6:9">
      <c r="F26001" s="52"/>
      <c r="H26001"/>
      <c r="I26001"/>
    </row>
    <row r="26002" spans="6:9">
      <c r="F26002" s="52"/>
      <c r="H26002"/>
      <c r="I26002"/>
    </row>
    <row r="26003" spans="6:9">
      <c r="F26003" s="52"/>
      <c r="H26003"/>
      <c r="I26003"/>
    </row>
    <row r="26004" spans="6:9">
      <c r="F26004" s="52"/>
      <c r="H26004"/>
      <c r="I26004"/>
    </row>
    <row r="26005" spans="6:9">
      <c r="F26005" s="52"/>
      <c r="H26005"/>
      <c r="I26005"/>
    </row>
    <row r="26006" spans="6:9">
      <c r="F26006" s="52"/>
      <c r="H26006"/>
      <c r="I26006"/>
    </row>
    <row r="26007" spans="6:9">
      <c r="F26007" s="52"/>
      <c r="H26007"/>
      <c r="I26007"/>
    </row>
    <row r="26008" spans="6:9">
      <c r="F26008" s="52"/>
      <c r="H26008"/>
      <c r="I26008"/>
    </row>
    <row r="26009" spans="6:9">
      <c r="F26009" s="52"/>
      <c r="H26009"/>
      <c r="I26009"/>
    </row>
    <row r="26010" spans="6:9">
      <c r="F26010" s="52"/>
      <c r="H26010"/>
      <c r="I26010"/>
    </row>
    <row r="26011" spans="6:9">
      <c r="F26011" s="52"/>
      <c r="H26011"/>
      <c r="I26011"/>
    </row>
    <row r="26012" spans="6:9">
      <c r="F26012" s="52"/>
      <c r="H26012"/>
      <c r="I26012"/>
    </row>
    <row r="26013" spans="6:9">
      <c r="F26013" s="52"/>
      <c r="H26013"/>
      <c r="I26013"/>
    </row>
    <row r="26014" spans="6:9">
      <c r="F26014" s="52"/>
      <c r="H26014"/>
      <c r="I26014"/>
    </row>
    <row r="26015" spans="6:9">
      <c r="F26015" s="52"/>
      <c r="H26015"/>
      <c r="I26015"/>
    </row>
    <row r="26016" spans="6:9">
      <c r="F26016" s="52"/>
      <c r="H26016"/>
      <c r="I26016"/>
    </row>
    <row r="26017" spans="6:9">
      <c r="F26017" s="52"/>
      <c r="H26017"/>
      <c r="I26017"/>
    </row>
    <row r="26018" spans="6:9">
      <c r="F26018" s="52"/>
      <c r="H26018"/>
      <c r="I26018"/>
    </row>
    <row r="26019" spans="6:9">
      <c r="F26019" s="52"/>
      <c r="H26019"/>
      <c r="I26019"/>
    </row>
    <row r="26020" spans="6:9">
      <c r="F26020" s="52"/>
      <c r="H26020"/>
      <c r="I26020"/>
    </row>
    <row r="26021" spans="6:9">
      <c r="F26021" s="52"/>
      <c r="H26021"/>
      <c r="I26021"/>
    </row>
    <row r="26022" spans="6:9">
      <c r="F26022" s="52"/>
      <c r="H26022"/>
      <c r="I26022"/>
    </row>
    <row r="26023" spans="6:9">
      <c r="F26023" s="52"/>
      <c r="H26023"/>
      <c r="I26023"/>
    </row>
    <row r="26024" spans="6:9">
      <c r="F26024" s="52"/>
      <c r="H26024"/>
      <c r="I26024"/>
    </row>
    <row r="26025" spans="6:9">
      <c r="F26025" s="52"/>
      <c r="H26025"/>
      <c r="I26025"/>
    </row>
    <row r="26026" spans="6:9">
      <c r="F26026" s="52"/>
      <c r="H26026"/>
      <c r="I26026"/>
    </row>
    <row r="26027" spans="6:9">
      <c r="F26027" s="52"/>
      <c r="H26027"/>
      <c r="I26027"/>
    </row>
    <row r="26028" spans="6:9">
      <c r="F26028" s="52"/>
      <c r="H26028"/>
      <c r="I26028"/>
    </row>
    <row r="26029" spans="6:9">
      <c r="F26029" s="52"/>
      <c r="H26029"/>
      <c r="I26029"/>
    </row>
    <row r="26030" spans="6:9">
      <c r="F26030" s="52"/>
      <c r="H26030"/>
      <c r="I26030"/>
    </row>
    <row r="26031" spans="6:9">
      <c r="F26031" s="52"/>
      <c r="H26031"/>
      <c r="I26031"/>
    </row>
    <row r="26032" spans="6:9">
      <c r="F26032" s="52"/>
      <c r="H26032"/>
      <c r="I26032"/>
    </row>
    <row r="26033" spans="6:9">
      <c r="F26033" s="52"/>
      <c r="H26033"/>
      <c r="I26033"/>
    </row>
    <row r="26034" spans="6:9">
      <c r="F26034" s="52"/>
      <c r="H26034"/>
      <c r="I26034"/>
    </row>
    <row r="26035" spans="6:9">
      <c r="F26035" s="52"/>
      <c r="H26035"/>
      <c r="I26035"/>
    </row>
    <row r="26036" spans="6:9">
      <c r="F26036" s="52"/>
      <c r="H26036"/>
      <c r="I26036"/>
    </row>
    <row r="26037" spans="6:9">
      <c r="F26037" s="52"/>
      <c r="H26037"/>
      <c r="I26037"/>
    </row>
    <row r="26038" spans="6:9">
      <c r="F26038" s="52"/>
      <c r="H26038"/>
      <c r="I26038"/>
    </row>
    <row r="26039" spans="6:9">
      <c r="F26039" s="52"/>
      <c r="H26039"/>
      <c r="I26039"/>
    </row>
    <row r="26040" spans="6:9">
      <c r="F26040" s="52"/>
      <c r="H26040"/>
      <c r="I26040"/>
    </row>
    <row r="26041" spans="6:9">
      <c r="F26041" s="52"/>
      <c r="H26041"/>
      <c r="I26041"/>
    </row>
    <row r="26042" spans="6:9">
      <c r="F26042" s="52"/>
      <c r="H26042"/>
      <c r="I26042"/>
    </row>
    <row r="26043" spans="6:9">
      <c r="F26043" s="52"/>
      <c r="H26043"/>
      <c r="I26043"/>
    </row>
    <row r="26044" spans="6:9">
      <c r="F26044" s="52"/>
      <c r="H26044"/>
      <c r="I26044"/>
    </row>
    <row r="26045" spans="6:9">
      <c r="F26045" s="52"/>
      <c r="H26045"/>
      <c r="I26045"/>
    </row>
    <row r="26046" spans="6:9">
      <c r="F26046" s="52"/>
      <c r="H26046"/>
      <c r="I26046"/>
    </row>
    <row r="26047" spans="6:9">
      <c r="F26047" s="52"/>
      <c r="H26047"/>
      <c r="I26047"/>
    </row>
    <row r="26048" spans="6:9">
      <c r="F26048" s="52"/>
      <c r="H26048"/>
      <c r="I26048"/>
    </row>
    <row r="26049" spans="6:9">
      <c r="F26049" s="52"/>
      <c r="H26049"/>
      <c r="I26049"/>
    </row>
    <row r="26050" spans="6:9">
      <c r="F26050" s="52"/>
      <c r="H26050"/>
      <c r="I26050"/>
    </row>
    <row r="26051" spans="6:9">
      <c r="F26051" s="52"/>
      <c r="H26051"/>
      <c r="I26051"/>
    </row>
    <row r="26052" spans="6:9">
      <c r="F26052" s="52"/>
      <c r="H26052"/>
      <c r="I26052"/>
    </row>
    <row r="26053" spans="6:9">
      <c r="F26053" s="52"/>
      <c r="H26053"/>
      <c r="I26053"/>
    </row>
    <row r="26054" spans="6:9">
      <c r="F26054" s="52"/>
      <c r="H26054"/>
      <c r="I26054"/>
    </row>
    <row r="26055" spans="6:9">
      <c r="F26055" s="52"/>
      <c r="H26055"/>
      <c r="I26055"/>
    </row>
    <row r="26056" spans="6:9">
      <c r="F26056" s="52"/>
      <c r="H26056"/>
      <c r="I26056"/>
    </row>
    <row r="26057" spans="6:9">
      <c r="F26057" s="52"/>
      <c r="H26057"/>
      <c r="I26057"/>
    </row>
    <row r="26058" spans="6:9">
      <c r="F26058" s="52"/>
      <c r="H26058"/>
      <c r="I26058"/>
    </row>
    <row r="26059" spans="6:9">
      <c r="F26059" s="52"/>
      <c r="H26059"/>
      <c r="I26059"/>
    </row>
    <row r="26060" spans="6:9">
      <c r="F26060" s="52"/>
      <c r="H26060"/>
      <c r="I26060"/>
    </row>
    <row r="26061" spans="6:9">
      <c r="F26061" s="52"/>
      <c r="H26061"/>
      <c r="I26061"/>
    </row>
    <row r="26062" spans="6:9">
      <c r="F26062" s="52"/>
      <c r="H26062"/>
      <c r="I26062"/>
    </row>
    <row r="26063" spans="6:9">
      <c r="F26063" s="52"/>
      <c r="H26063"/>
      <c r="I26063"/>
    </row>
    <row r="26064" spans="6:9">
      <c r="F26064" s="52"/>
      <c r="H26064"/>
      <c r="I26064"/>
    </row>
    <row r="26065" spans="6:9">
      <c r="F26065" s="52"/>
      <c r="H26065"/>
      <c r="I26065"/>
    </row>
    <row r="26066" spans="6:9">
      <c r="F26066" s="52"/>
      <c r="H26066"/>
      <c r="I26066"/>
    </row>
    <row r="26067" spans="6:9">
      <c r="F26067" s="52"/>
      <c r="H26067"/>
      <c r="I26067"/>
    </row>
    <row r="26068" spans="6:9">
      <c r="F26068" s="52"/>
      <c r="H26068"/>
      <c r="I26068"/>
    </row>
    <row r="26069" spans="6:9">
      <c r="F26069" s="52"/>
      <c r="H26069"/>
      <c r="I26069"/>
    </row>
    <row r="26070" spans="6:9">
      <c r="F26070" s="52"/>
      <c r="H26070"/>
      <c r="I26070"/>
    </row>
    <row r="26071" spans="6:9">
      <c r="F26071" s="52"/>
      <c r="H26071"/>
      <c r="I26071"/>
    </row>
    <row r="26072" spans="6:9">
      <c r="F26072" s="52"/>
      <c r="H26072"/>
      <c r="I26072"/>
    </row>
    <row r="26073" spans="6:9">
      <c r="F26073" s="52"/>
      <c r="H26073"/>
      <c r="I26073"/>
    </row>
    <row r="26074" spans="6:9">
      <c r="F26074" s="52"/>
      <c r="H26074"/>
      <c r="I26074"/>
    </row>
    <row r="26075" spans="6:9">
      <c r="F26075" s="52"/>
      <c r="H26075"/>
      <c r="I26075"/>
    </row>
    <row r="26076" spans="6:9">
      <c r="F26076" s="52"/>
      <c r="H26076"/>
      <c r="I26076"/>
    </row>
    <row r="26077" spans="6:9">
      <c r="F26077" s="52"/>
      <c r="H26077"/>
      <c r="I26077"/>
    </row>
    <row r="26078" spans="6:9">
      <c r="F26078" s="52"/>
      <c r="H26078"/>
      <c r="I26078"/>
    </row>
    <row r="26079" spans="6:9">
      <c r="F26079" s="52"/>
      <c r="H26079"/>
      <c r="I26079"/>
    </row>
    <row r="26080" spans="6:9">
      <c r="F26080" s="52"/>
      <c r="H26080"/>
      <c r="I26080"/>
    </row>
    <row r="26081" spans="6:9">
      <c r="F26081" s="52"/>
      <c r="H26081"/>
      <c r="I26081"/>
    </row>
    <row r="26082" spans="6:9">
      <c r="F26082" s="52"/>
      <c r="H26082"/>
      <c r="I26082"/>
    </row>
    <row r="26083" spans="6:9">
      <c r="F26083" s="52"/>
      <c r="H26083"/>
      <c r="I26083"/>
    </row>
    <row r="26084" spans="6:9">
      <c r="F26084" s="52"/>
      <c r="H26084"/>
      <c r="I26084"/>
    </row>
    <row r="26085" spans="6:9">
      <c r="F26085" s="52"/>
      <c r="H26085"/>
      <c r="I26085"/>
    </row>
    <row r="26086" spans="6:9">
      <c r="F26086" s="52"/>
      <c r="H26086"/>
      <c r="I26086"/>
    </row>
    <row r="26087" spans="6:9">
      <c r="F26087" s="52"/>
      <c r="H26087"/>
      <c r="I26087"/>
    </row>
    <row r="26088" spans="6:9">
      <c r="F26088" s="52"/>
      <c r="H26088"/>
      <c r="I26088"/>
    </row>
    <row r="26089" spans="6:9">
      <c r="F26089" s="52"/>
      <c r="H26089"/>
      <c r="I26089"/>
    </row>
    <row r="26090" spans="6:9">
      <c r="F26090" s="52"/>
      <c r="H26090"/>
      <c r="I26090"/>
    </row>
    <row r="26091" spans="6:9">
      <c r="F26091" s="52"/>
      <c r="H26091"/>
      <c r="I26091"/>
    </row>
    <row r="26092" spans="6:9">
      <c r="F26092" s="52"/>
      <c r="H26092"/>
      <c r="I26092"/>
    </row>
    <row r="26093" spans="6:9">
      <c r="F26093" s="52"/>
      <c r="H26093"/>
      <c r="I26093"/>
    </row>
    <row r="26094" spans="6:9">
      <c r="F26094" s="52"/>
      <c r="H26094"/>
      <c r="I26094"/>
    </row>
    <row r="26095" spans="6:9">
      <c r="F26095" s="52"/>
      <c r="H26095"/>
      <c r="I26095"/>
    </row>
    <row r="26096" spans="6:9">
      <c r="F26096" s="52"/>
      <c r="H26096"/>
      <c r="I26096"/>
    </row>
    <row r="26097" spans="6:9">
      <c r="F26097" s="52"/>
      <c r="H26097"/>
      <c r="I26097"/>
    </row>
    <row r="26098" spans="6:9">
      <c r="F26098" s="52"/>
      <c r="H26098"/>
      <c r="I26098"/>
    </row>
    <row r="26099" spans="6:9">
      <c r="F26099" s="52"/>
      <c r="H26099"/>
      <c r="I26099"/>
    </row>
    <row r="26100" spans="6:9">
      <c r="F26100" s="52"/>
      <c r="H26100"/>
      <c r="I26100"/>
    </row>
    <row r="26101" spans="6:9">
      <c r="F26101" s="52"/>
      <c r="H26101"/>
      <c r="I26101"/>
    </row>
    <row r="26102" spans="6:9">
      <c r="F26102" s="52"/>
      <c r="H26102"/>
      <c r="I26102"/>
    </row>
    <row r="26103" spans="6:9">
      <c r="F26103" s="52"/>
      <c r="H26103"/>
      <c r="I26103"/>
    </row>
    <row r="26104" spans="6:9">
      <c r="F26104" s="52"/>
      <c r="H26104"/>
      <c r="I26104"/>
    </row>
    <row r="26105" spans="6:9">
      <c r="F26105" s="52"/>
      <c r="H26105"/>
      <c r="I26105"/>
    </row>
    <row r="26106" spans="6:9">
      <c r="F26106" s="52"/>
      <c r="H26106"/>
      <c r="I26106"/>
    </row>
    <row r="26107" spans="6:9">
      <c r="F26107" s="52"/>
      <c r="H26107"/>
      <c r="I26107"/>
    </row>
    <row r="26108" spans="6:9">
      <c r="F26108" s="52"/>
      <c r="H26108"/>
      <c r="I26108"/>
    </row>
    <row r="26109" spans="6:9">
      <c r="F26109" s="52"/>
      <c r="H26109"/>
      <c r="I26109"/>
    </row>
    <row r="26110" spans="6:9">
      <c r="F26110" s="52"/>
      <c r="H26110"/>
      <c r="I26110"/>
    </row>
    <row r="26111" spans="6:9">
      <c r="F26111" s="52"/>
      <c r="H26111"/>
      <c r="I26111"/>
    </row>
    <row r="26112" spans="6:9">
      <c r="F26112" s="52"/>
      <c r="H26112"/>
      <c r="I26112"/>
    </row>
    <row r="26113" spans="6:9">
      <c r="F26113" s="52"/>
      <c r="H26113"/>
      <c r="I26113"/>
    </row>
    <row r="26114" spans="6:9">
      <c r="F26114" s="52"/>
      <c r="H26114"/>
      <c r="I26114"/>
    </row>
    <row r="26115" spans="6:9">
      <c r="F26115" s="52"/>
      <c r="H26115"/>
      <c r="I26115"/>
    </row>
    <row r="26116" spans="6:9">
      <c r="F26116" s="52"/>
      <c r="H26116"/>
      <c r="I26116"/>
    </row>
    <row r="26117" spans="6:9">
      <c r="F26117" s="52"/>
      <c r="H26117"/>
      <c r="I26117"/>
    </row>
    <row r="26118" spans="6:9">
      <c r="F26118" s="52"/>
      <c r="H26118"/>
      <c r="I26118"/>
    </row>
    <row r="26119" spans="6:9">
      <c r="F26119" s="52"/>
      <c r="H26119"/>
      <c r="I26119"/>
    </row>
    <row r="26120" spans="6:9">
      <c r="F26120" s="52"/>
      <c r="H26120"/>
      <c r="I26120"/>
    </row>
    <row r="26121" spans="6:9">
      <c r="F26121" s="52"/>
      <c r="H26121"/>
      <c r="I26121"/>
    </row>
    <row r="26122" spans="6:9">
      <c r="F26122" s="52"/>
      <c r="H26122"/>
      <c r="I26122"/>
    </row>
    <row r="26123" spans="6:9">
      <c r="F26123" s="52"/>
      <c r="H26123"/>
      <c r="I26123"/>
    </row>
    <row r="26124" spans="6:9">
      <c r="F26124" s="52"/>
      <c r="H26124"/>
      <c r="I26124"/>
    </row>
    <row r="26125" spans="6:9">
      <c r="F26125" s="52"/>
      <c r="H26125"/>
      <c r="I26125"/>
    </row>
    <row r="26126" spans="6:9">
      <c r="F26126" s="52"/>
      <c r="H26126"/>
      <c r="I26126"/>
    </row>
    <row r="26127" spans="6:9">
      <c r="F26127" s="52"/>
      <c r="H26127"/>
      <c r="I26127"/>
    </row>
    <row r="26128" spans="6:9">
      <c r="F26128" s="52"/>
      <c r="H26128"/>
      <c r="I26128"/>
    </row>
    <row r="26129" spans="6:9">
      <c r="F26129" s="52"/>
      <c r="H26129"/>
      <c r="I26129"/>
    </row>
    <row r="26130" spans="6:9">
      <c r="F26130" s="52"/>
      <c r="H26130"/>
      <c r="I26130"/>
    </row>
    <row r="26131" spans="6:9">
      <c r="F26131" s="52"/>
      <c r="H26131"/>
      <c r="I26131"/>
    </row>
    <row r="26132" spans="6:9">
      <c r="F26132" s="52"/>
      <c r="H26132"/>
      <c r="I26132"/>
    </row>
    <row r="26133" spans="6:9">
      <c r="F26133" s="52"/>
      <c r="H26133"/>
      <c r="I26133"/>
    </row>
    <row r="26134" spans="6:9">
      <c r="F26134" s="52"/>
      <c r="H26134"/>
      <c r="I26134"/>
    </row>
    <row r="26135" spans="6:9">
      <c r="F26135" s="52"/>
      <c r="H26135"/>
      <c r="I26135"/>
    </row>
    <row r="26136" spans="6:9">
      <c r="F26136" s="52"/>
      <c r="H26136"/>
      <c r="I26136"/>
    </row>
    <row r="26137" spans="6:9">
      <c r="F26137" s="52"/>
      <c r="H26137"/>
      <c r="I26137"/>
    </row>
    <row r="26138" spans="6:9">
      <c r="F26138" s="52"/>
      <c r="H26138"/>
      <c r="I26138"/>
    </row>
    <row r="26139" spans="6:9">
      <c r="F26139" s="52"/>
      <c r="H26139"/>
      <c r="I26139"/>
    </row>
    <row r="26140" spans="6:9">
      <c r="F26140" s="52"/>
      <c r="H26140"/>
      <c r="I26140"/>
    </row>
    <row r="26141" spans="6:9">
      <c r="F26141" s="52"/>
      <c r="H26141"/>
      <c r="I26141"/>
    </row>
    <row r="26142" spans="6:9">
      <c r="F26142" s="52"/>
      <c r="H26142"/>
      <c r="I26142"/>
    </row>
    <row r="26143" spans="6:9">
      <c r="F26143" s="52"/>
      <c r="H26143"/>
      <c r="I26143"/>
    </row>
    <row r="26144" spans="6:9">
      <c r="F26144" s="52"/>
      <c r="H26144"/>
      <c r="I26144"/>
    </row>
    <row r="26145" spans="6:9">
      <c r="F26145" s="52"/>
      <c r="H26145"/>
      <c r="I26145"/>
    </row>
    <row r="26146" spans="6:9">
      <c r="F26146" s="52"/>
      <c r="H26146"/>
      <c r="I26146"/>
    </row>
    <row r="26147" spans="6:9">
      <c r="F26147" s="52"/>
      <c r="H26147"/>
      <c r="I26147"/>
    </row>
    <row r="26148" spans="6:9">
      <c r="F26148" s="52"/>
      <c r="H26148"/>
      <c r="I26148"/>
    </row>
    <row r="26149" spans="6:9">
      <c r="F26149" s="52"/>
      <c r="H26149"/>
      <c r="I26149"/>
    </row>
    <row r="26150" spans="6:9">
      <c r="F26150" s="52"/>
      <c r="H26150"/>
      <c r="I26150"/>
    </row>
    <row r="26151" spans="6:9">
      <c r="F26151" s="52"/>
      <c r="H26151"/>
      <c r="I26151"/>
    </row>
    <row r="26152" spans="6:9">
      <c r="F26152" s="52"/>
      <c r="H26152"/>
      <c r="I26152"/>
    </row>
    <row r="26153" spans="6:9">
      <c r="F26153" s="52"/>
      <c r="H26153"/>
      <c r="I26153"/>
    </row>
    <row r="26154" spans="6:9">
      <c r="F26154" s="52"/>
      <c r="H26154"/>
      <c r="I26154"/>
    </row>
    <row r="26155" spans="6:9">
      <c r="F26155" s="52"/>
      <c r="H26155"/>
      <c r="I26155"/>
    </row>
    <row r="26156" spans="6:9">
      <c r="F26156" s="52"/>
      <c r="H26156"/>
      <c r="I26156"/>
    </row>
    <row r="26157" spans="6:9">
      <c r="F26157" s="52"/>
      <c r="H26157"/>
      <c r="I26157"/>
    </row>
    <row r="26158" spans="6:9">
      <c r="F26158" s="52"/>
      <c r="H26158"/>
      <c r="I26158"/>
    </row>
    <row r="26159" spans="6:9">
      <c r="F26159" s="52"/>
      <c r="H26159"/>
      <c r="I26159"/>
    </row>
    <row r="26160" spans="6:9">
      <c r="F26160" s="52"/>
      <c r="H26160"/>
      <c r="I26160"/>
    </row>
    <row r="26161" spans="6:9">
      <c r="F26161" s="52"/>
      <c r="H26161"/>
      <c r="I26161"/>
    </row>
    <row r="26162" spans="6:9">
      <c r="F26162" s="52"/>
      <c r="H26162"/>
      <c r="I26162"/>
    </row>
    <row r="26163" spans="6:9">
      <c r="F26163" s="52"/>
      <c r="H26163"/>
      <c r="I26163"/>
    </row>
    <row r="26164" spans="6:9">
      <c r="F26164" s="52"/>
      <c r="H26164"/>
      <c r="I26164"/>
    </row>
    <row r="26165" spans="6:9">
      <c r="F26165" s="52"/>
      <c r="H26165"/>
      <c r="I26165"/>
    </row>
    <row r="26166" spans="6:9">
      <c r="F26166" s="52"/>
      <c r="H26166"/>
      <c r="I26166"/>
    </row>
    <row r="26167" spans="6:9">
      <c r="F26167" s="52"/>
      <c r="H26167"/>
      <c r="I26167"/>
    </row>
    <row r="26168" spans="6:9">
      <c r="F26168" s="52"/>
      <c r="H26168"/>
      <c r="I26168"/>
    </row>
    <row r="26169" spans="6:9">
      <c r="F26169" s="52"/>
      <c r="H26169"/>
      <c r="I26169"/>
    </row>
    <row r="26170" spans="6:9">
      <c r="F26170" s="52"/>
      <c r="H26170"/>
      <c r="I26170"/>
    </row>
    <row r="26171" spans="6:9">
      <c r="F26171" s="52"/>
      <c r="H26171"/>
      <c r="I26171"/>
    </row>
    <row r="26172" spans="6:9">
      <c r="F26172" s="52"/>
      <c r="H26172"/>
      <c r="I26172"/>
    </row>
    <row r="26173" spans="6:9">
      <c r="F26173" s="52"/>
      <c r="H26173"/>
      <c r="I26173"/>
    </row>
    <row r="26174" spans="6:9">
      <c r="F26174" s="52"/>
      <c r="H26174"/>
      <c r="I26174"/>
    </row>
    <row r="26175" spans="6:9">
      <c r="F26175" s="52"/>
      <c r="H26175"/>
      <c r="I26175"/>
    </row>
    <row r="26176" spans="6:9">
      <c r="F26176" s="52"/>
      <c r="H26176"/>
      <c r="I26176"/>
    </row>
    <row r="26177" spans="6:9">
      <c r="F26177" s="52"/>
      <c r="H26177"/>
      <c r="I26177"/>
    </row>
    <row r="26178" spans="6:9">
      <c r="F26178" s="52"/>
      <c r="H26178"/>
      <c r="I26178"/>
    </row>
    <row r="26179" spans="6:9">
      <c r="F26179" s="52"/>
      <c r="H26179"/>
      <c r="I26179"/>
    </row>
    <row r="26180" spans="6:9">
      <c r="F26180" s="52"/>
      <c r="H26180"/>
      <c r="I26180"/>
    </row>
    <row r="26181" spans="6:9">
      <c r="F26181" s="52"/>
      <c r="H26181"/>
      <c r="I26181"/>
    </row>
    <row r="26182" spans="6:9">
      <c r="F26182" s="52"/>
      <c r="H26182"/>
      <c r="I26182"/>
    </row>
    <row r="26183" spans="6:9">
      <c r="F26183" s="52"/>
      <c r="H26183"/>
      <c r="I26183"/>
    </row>
    <row r="26184" spans="6:9">
      <c r="F26184" s="52"/>
      <c r="H26184"/>
      <c r="I26184"/>
    </row>
    <row r="26185" spans="6:9">
      <c r="F26185" s="52"/>
      <c r="H26185"/>
      <c r="I26185"/>
    </row>
    <row r="26186" spans="6:9">
      <c r="F26186" s="52"/>
      <c r="H26186"/>
      <c r="I26186"/>
    </row>
    <row r="26187" spans="6:9">
      <c r="F26187" s="52"/>
      <c r="H26187"/>
      <c r="I26187"/>
    </row>
    <row r="26188" spans="6:9">
      <c r="F26188" s="52"/>
      <c r="H26188"/>
      <c r="I26188"/>
    </row>
    <row r="26189" spans="6:9">
      <c r="F26189" s="52"/>
      <c r="H26189"/>
      <c r="I26189"/>
    </row>
    <row r="26190" spans="6:9">
      <c r="F26190" s="52"/>
      <c r="H26190"/>
      <c r="I26190"/>
    </row>
    <row r="26191" spans="6:9">
      <c r="F26191" s="52"/>
      <c r="H26191"/>
      <c r="I26191"/>
    </row>
    <row r="26192" spans="6:9">
      <c r="F26192" s="52"/>
      <c r="H26192"/>
      <c r="I26192"/>
    </row>
    <row r="26193" spans="6:9">
      <c r="F26193" s="52"/>
      <c r="H26193"/>
      <c r="I26193"/>
    </row>
    <row r="26194" spans="6:9">
      <c r="F26194" s="52"/>
      <c r="H26194"/>
      <c r="I26194"/>
    </row>
    <row r="26195" spans="6:9">
      <c r="F26195" s="52"/>
      <c r="H26195"/>
      <c r="I26195"/>
    </row>
    <row r="26196" spans="6:9">
      <c r="F26196" s="52"/>
      <c r="H26196"/>
      <c r="I26196"/>
    </row>
    <row r="26197" spans="6:9">
      <c r="F26197" s="52"/>
      <c r="H26197"/>
      <c r="I26197"/>
    </row>
    <row r="26198" spans="6:9">
      <c r="F26198" s="52"/>
      <c r="H26198"/>
      <c r="I26198"/>
    </row>
    <row r="26199" spans="6:9">
      <c r="F26199" s="52"/>
      <c r="H26199"/>
      <c r="I26199"/>
    </row>
    <row r="26200" spans="6:9">
      <c r="F26200" s="52"/>
      <c r="H26200"/>
      <c r="I26200"/>
    </row>
    <row r="26201" spans="6:9">
      <c r="F26201" s="52"/>
      <c r="H26201"/>
      <c r="I26201"/>
    </row>
    <row r="26202" spans="6:9">
      <c r="F26202" s="52"/>
      <c r="H26202"/>
      <c r="I26202"/>
    </row>
    <row r="26203" spans="6:9">
      <c r="F26203" s="52"/>
      <c r="H26203"/>
      <c r="I26203"/>
    </row>
    <row r="26204" spans="6:9">
      <c r="F26204" s="52"/>
      <c r="H26204"/>
      <c r="I26204"/>
    </row>
    <row r="26205" spans="6:9">
      <c r="F26205" s="52"/>
      <c r="H26205"/>
      <c r="I26205"/>
    </row>
    <row r="26206" spans="6:9">
      <c r="F26206" s="52"/>
      <c r="H26206"/>
      <c r="I26206"/>
    </row>
    <row r="26207" spans="6:9">
      <c r="F26207" s="52"/>
      <c r="H26207"/>
      <c r="I26207"/>
    </row>
    <row r="26208" spans="6:9">
      <c r="F26208" s="52"/>
      <c r="H26208"/>
      <c r="I26208"/>
    </row>
    <row r="26209" spans="6:9">
      <c r="F26209" s="52"/>
      <c r="H26209"/>
      <c r="I26209"/>
    </row>
    <row r="26210" spans="6:9">
      <c r="F26210" s="52"/>
      <c r="H26210"/>
      <c r="I26210"/>
    </row>
    <row r="26211" spans="6:9">
      <c r="F26211" s="52"/>
      <c r="H26211"/>
      <c r="I26211"/>
    </row>
    <row r="26212" spans="6:9">
      <c r="F26212" s="52"/>
      <c r="H26212"/>
      <c r="I26212"/>
    </row>
    <row r="26213" spans="6:9">
      <c r="F26213" s="52"/>
      <c r="H26213"/>
      <c r="I26213"/>
    </row>
    <row r="26214" spans="6:9">
      <c r="F26214" s="52"/>
      <c r="H26214"/>
      <c r="I26214"/>
    </row>
    <row r="26215" spans="6:9">
      <c r="F26215" s="52"/>
      <c r="H26215"/>
      <c r="I26215"/>
    </row>
    <row r="26216" spans="6:9">
      <c r="F26216" s="52"/>
      <c r="H26216"/>
      <c r="I26216"/>
    </row>
    <row r="26217" spans="6:9">
      <c r="F26217" s="52"/>
      <c r="H26217"/>
      <c r="I26217"/>
    </row>
    <row r="26218" spans="6:9">
      <c r="F26218" s="52"/>
      <c r="H26218"/>
      <c r="I26218"/>
    </row>
    <row r="26219" spans="6:9">
      <c r="F26219" s="52"/>
      <c r="H26219"/>
      <c r="I26219"/>
    </row>
    <row r="26220" spans="6:9">
      <c r="F26220" s="52"/>
      <c r="H26220"/>
      <c r="I26220"/>
    </row>
    <row r="26221" spans="6:9">
      <c r="F26221" s="52"/>
      <c r="H26221"/>
      <c r="I26221"/>
    </row>
    <row r="26222" spans="6:9">
      <c r="F26222" s="52"/>
      <c r="H26222"/>
      <c r="I26222"/>
    </row>
    <row r="26223" spans="6:9">
      <c r="F26223" s="52"/>
      <c r="H26223"/>
      <c r="I26223"/>
    </row>
    <row r="26224" spans="6:9">
      <c r="F26224" s="52"/>
      <c r="H26224"/>
      <c r="I26224"/>
    </row>
    <row r="26225" spans="6:9">
      <c r="F26225" s="52"/>
      <c r="H26225"/>
      <c r="I26225"/>
    </row>
    <row r="26226" spans="6:9">
      <c r="F26226" s="52"/>
      <c r="H26226"/>
      <c r="I26226"/>
    </row>
    <row r="26227" spans="6:9">
      <c r="F26227" s="52"/>
      <c r="H26227"/>
      <c r="I26227"/>
    </row>
    <row r="26228" spans="6:9">
      <c r="F26228" s="52"/>
      <c r="H26228"/>
      <c r="I26228"/>
    </row>
    <row r="26229" spans="6:9">
      <c r="F26229" s="52"/>
      <c r="H26229"/>
      <c r="I26229"/>
    </row>
    <row r="26230" spans="6:9">
      <c r="F26230" s="52"/>
      <c r="H26230"/>
      <c r="I26230"/>
    </row>
    <row r="26231" spans="6:9">
      <c r="F26231" s="52"/>
      <c r="H26231"/>
      <c r="I26231"/>
    </row>
    <row r="26232" spans="6:9">
      <c r="F26232" s="52"/>
      <c r="H26232"/>
      <c r="I26232"/>
    </row>
    <row r="26233" spans="6:9">
      <c r="F26233" s="52"/>
      <c r="H26233"/>
      <c r="I26233"/>
    </row>
    <row r="26234" spans="6:9">
      <c r="F26234" s="52"/>
      <c r="H26234"/>
      <c r="I26234"/>
    </row>
    <row r="26235" spans="6:9">
      <c r="F26235" s="52"/>
      <c r="H26235"/>
      <c r="I26235"/>
    </row>
    <row r="26236" spans="6:9">
      <c r="F26236" s="52"/>
      <c r="H26236"/>
      <c r="I26236"/>
    </row>
    <row r="26237" spans="6:9">
      <c r="F26237" s="52"/>
      <c r="H26237"/>
      <c r="I26237"/>
    </row>
    <row r="26238" spans="6:9">
      <c r="F26238" s="52"/>
      <c r="H26238"/>
      <c r="I26238"/>
    </row>
    <row r="26239" spans="6:9">
      <c r="F26239" s="52"/>
      <c r="H26239"/>
      <c r="I26239"/>
    </row>
    <row r="26240" spans="6:9">
      <c r="F26240" s="52"/>
      <c r="H26240"/>
      <c r="I26240"/>
    </row>
    <row r="26241" spans="6:9">
      <c r="F26241" s="52"/>
      <c r="H26241"/>
      <c r="I26241"/>
    </row>
    <row r="26242" spans="6:9">
      <c r="F26242" s="52"/>
      <c r="H26242"/>
      <c r="I26242"/>
    </row>
    <row r="26243" spans="6:9">
      <c r="F26243" s="52"/>
      <c r="H26243"/>
      <c r="I26243"/>
    </row>
    <row r="26244" spans="6:9">
      <c r="F26244" s="52"/>
      <c r="H26244"/>
      <c r="I26244"/>
    </row>
    <row r="26245" spans="6:9">
      <c r="F26245" s="52"/>
      <c r="H26245"/>
      <c r="I26245"/>
    </row>
    <row r="26246" spans="6:9">
      <c r="F26246" s="52"/>
      <c r="H26246"/>
      <c r="I26246"/>
    </row>
    <row r="26247" spans="6:9">
      <c r="F26247" s="52"/>
      <c r="H26247"/>
      <c r="I26247"/>
    </row>
    <row r="26248" spans="6:9">
      <c r="F26248" s="52"/>
      <c r="H26248"/>
      <c r="I26248"/>
    </row>
    <row r="26249" spans="6:9">
      <c r="F26249" s="52"/>
      <c r="H26249"/>
      <c r="I26249"/>
    </row>
    <row r="26250" spans="6:9">
      <c r="F26250" s="52"/>
      <c r="H26250"/>
      <c r="I26250"/>
    </row>
    <row r="26251" spans="6:9">
      <c r="F26251" s="52"/>
      <c r="H26251"/>
      <c r="I26251"/>
    </row>
    <row r="26252" spans="6:9">
      <c r="F26252" s="52"/>
      <c r="H26252"/>
      <c r="I26252"/>
    </row>
    <row r="26253" spans="6:9">
      <c r="F26253" s="52"/>
      <c r="H26253"/>
      <c r="I26253"/>
    </row>
    <row r="26254" spans="6:9">
      <c r="F26254" s="52"/>
      <c r="H26254"/>
      <c r="I26254"/>
    </row>
    <row r="26255" spans="6:9">
      <c r="F26255" s="52"/>
      <c r="H26255"/>
      <c r="I26255"/>
    </row>
    <row r="26256" spans="6:9">
      <c r="F26256" s="52"/>
      <c r="H26256"/>
      <c r="I26256"/>
    </row>
    <row r="26257" spans="6:9">
      <c r="F26257" s="52"/>
      <c r="H26257"/>
      <c r="I26257"/>
    </row>
    <row r="26258" spans="6:9">
      <c r="F26258" s="52"/>
      <c r="H26258"/>
      <c r="I26258"/>
    </row>
    <row r="26259" spans="6:9">
      <c r="F26259" s="52"/>
      <c r="H26259"/>
      <c r="I26259"/>
    </row>
    <row r="26260" spans="6:9">
      <c r="F26260" s="52"/>
      <c r="H26260"/>
      <c r="I26260"/>
    </row>
    <row r="26261" spans="6:9">
      <c r="F26261" s="52"/>
      <c r="H26261"/>
      <c r="I26261"/>
    </row>
    <row r="26262" spans="6:9">
      <c r="F26262" s="52"/>
      <c r="H26262"/>
      <c r="I26262"/>
    </row>
    <row r="26263" spans="6:9">
      <c r="F26263" s="52"/>
      <c r="H26263"/>
      <c r="I26263"/>
    </row>
    <row r="26264" spans="6:9">
      <c r="F26264" s="52"/>
      <c r="H26264"/>
      <c r="I26264"/>
    </row>
    <row r="26265" spans="6:9">
      <c r="F26265" s="52"/>
      <c r="H26265"/>
      <c r="I26265"/>
    </row>
    <row r="26266" spans="6:9">
      <c r="F26266" s="52"/>
      <c r="H26266"/>
      <c r="I26266"/>
    </row>
    <row r="26267" spans="6:9">
      <c r="F26267" s="52"/>
      <c r="H26267"/>
      <c r="I26267"/>
    </row>
    <row r="26268" spans="6:9">
      <c r="F26268" s="52"/>
      <c r="H26268"/>
      <c r="I26268"/>
    </row>
    <row r="26269" spans="6:9">
      <c r="F26269" s="52"/>
      <c r="H26269"/>
      <c r="I26269"/>
    </row>
    <row r="26270" spans="6:9">
      <c r="F26270" s="52"/>
      <c r="H26270"/>
      <c r="I26270"/>
    </row>
    <row r="26271" spans="6:9">
      <c r="F26271" s="52"/>
      <c r="H26271"/>
      <c r="I26271"/>
    </row>
    <row r="26272" spans="6:9">
      <c r="F26272" s="52"/>
      <c r="H26272"/>
      <c r="I26272"/>
    </row>
    <row r="26273" spans="6:9">
      <c r="F26273" s="52"/>
      <c r="H26273"/>
      <c r="I26273"/>
    </row>
    <row r="26274" spans="6:9">
      <c r="F26274" s="52"/>
      <c r="H26274"/>
      <c r="I26274"/>
    </row>
    <row r="26275" spans="6:9">
      <c r="F26275" s="52"/>
      <c r="H26275"/>
      <c r="I26275"/>
    </row>
    <row r="26276" spans="6:9">
      <c r="F26276" s="52"/>
      <c r="H26276"/>
      <c r="I26276"/>
    </row>
    <row r="26277" spans="6:9">
      <c r="F26277" s="52"/>
      <c r="H26277"/>
      <c r="I26277"/>
    </row>
    <row r="26278" spans="6:9">
      <c r="F26278" s="52"/>
      <c r="H26278"/>
      <c r="I26278"/>
    </row>
    <row r="26279" spans="6:9">
      <c r="F26279" s="52"/>
      <c r="H26279"/>
      <c r="I26279"/>
    </row>
    <row r="26280" spans="6:9">
      <c r="F26280" s="52"/>
      <c r="H26280"/>
      <c r="I26280"/>
    </row>
    <row r="26281" spans="6:9">
      <c r="F26281" s="52"/>
      <c r="H26281"/>
      <c r="I26281"/>
    </row>
    <row r="26282" spans="6:9">
      <c r="F26282" s="52"/>
      <c r="H26282"/>
      <c r="I26282"/>
    </row>
    <row r="26283" spans="6:9">
      <c r="F26283" s="52"/>
      <c r="H26283"/>
      <c r="I26283"/>
    </row>
    <row r="26284" spans="6:9">
      <c r="F26284" s="52"/>
      <c r="H26284"/>
      <c r="I26284"/>
    </row>
    <row r="26285" spans="6:9">
      <c r="F26285" s="52"/>
      <c r="H26285"/>
      <c r="I26285"/>
    </row>
    <row r="26286" spans="6:9">
      <c r="F26286" s="52"/>
      <c r="H26286"/>
      <c r="I26286"/>
    </row>
    <row r="26287" spans="6:9">
      <c r="F26287" s="52"/>
      <c r="H26287"/>
      <c r="I26287"/>
    </row>
    <row r="26288" spans="6:9">
      <c r="F26288" s="52"/>
      <c r="H26288"/>
      <c r="I26288"/>
    </row>
    <row r="26289" spans="6:9">
      <c r="F26289" s="52"/>
      <c r="H26289"/>
      <c r="I26289"/>
    </row>
    <row r="26290" spans="6:9">
      <c r="F26290" s="52"/>
      <c r="H26290"/>
      <c r="I26290"/>
    </row>
    <row r="26291" spans="6:9">
      <c r="F26291" s="52"/>
      <c r="H26291"/>
      <c r="I26291"/>
    </row>
    <row r="26292" spans="6:9">
      <c r="F26292" s="52"/>
      <c r="H26292"/>
      <c r="I26292"/>
    </row>
    <row r="26293" spans="6:9">
      <c r="F26293" s="52"/>
      <c r="H26293"/>
      <c r="I26293"/>
    </row>
    <row r="26294" spans="6:9">
      <c r="F26294" s="52"/>
      <c r="H26294"/>
      <c r="I26294"/>
    </row>
    <row r="26295" spans="6:9">
      <c r="F26295" s="52"/>
      <c r="H26295"/>
      <c r="I26295"/>
    </row>
    <row r="26296" spans="6:9">
      <c r="F26296" s="52"/>
      <c r="H26296"/>
      <c r="I26296"/>
    </row>
    <row r="26297" spans="6:9">
      <c r="F26297" s="52"/>
      <c r="H26297"/>
      <c r="I26297"/>
    </row>
    <row r="26298" spans="6:9">
      <c r="F26298" s="52"/>
      <c r="H26298"/>
      <c r="I26298"/>
    </row>
    <row r="26299" spans="6:9">
      <c r="F26299" s="52"/>
      <c r="H26299"/>
      <c r="I26299"/>
    </row>
    <row r="26300" spans="6:9">
      <c r="F26300" s="52"/>
      <c r="H26300"/>
      <c r="I26300"/>
    </row>
    <row r="26301" spans="6:9">
      <c r="F26301" s="52"/>
      <c r="H26301"/>
      <c r="I26301"/>
    </row>
    <row r="26302" spans="6:9">
      <c r="F26302" s="52"/>
      <c r="H26302"/>
      <c r="I26302"/>
    </row>
    <row r="26303" spans="6:9">
      <c r="F26303" s="52"/>
      <c r="H26303"/>
      <c r="I26303"/>
    </row>
    <row r="26304" spans="6:9">
      <c r="F26304" s="52"/>
      <c r="H26304"/>
      <c r="I26304"/>
    </row>
    <row r="26305" spans="6:9">
      <c r="F26305" s="52"/>
      <c r="H26305"/>
      <c r="I26305"/>
    </row>
    <row r="26306" spans="6:9">
      <c r="F26306" s="52"/>
      <c r="H26306"/>
      <c r="I26306"/>
    </row>
    <row r="26307" spans="6:9">
      <c r="F26307" s="52"/>
      <c r="H26307"/>
      <c r="I26307"/>
    </row>
    <row r="26308" spans="6:9">
      <c r="F26308" s="52"/>
      <c r="H26308"/>
      <c r="I26308"/>
    </row>
    <row r="26309" spans="6:9">
      <c r="F26309" s="52"/>
      <c r="H26309"/>
      <c r="I26309"/>
    </row>
    <row r="26310" spans="6:9">
      <c r="F26310" s="52"/>
      <c r="H26310"/>
      <c r="I26310"/>
    </row>
    <row r="26311" spans="6:9">
      <c r="F26311" s="52"/>
      <c r="H26311"/>
      <c r="I26311"/>
    </row>
    <row r="26312" spans="6:9">
      <c r="F26312" s="52"/>
      <c r="H26312"/>
      <c r="I26312"/>
    </row>
    <row r="26313" spans="6:9">
      <c r="F26313" s="52"/>
      <c r="H26313"/>
      <c r="I26313"/>
    </row>
    <row r="26314" spans="6:9">
      <c r="F26314" s="52"/>
      <c r="H26314"/>
      <c r="I26314"/>
    </row>
    <row r="26315" spans="6:9">
      <c r="F26315" s="52"/>
      <c r="H26315"/>
      <c r="I26315"/>
    </row>
    <row r="26316" spans="6:9">
      <c r="F26316" s="52"/>
      <c r="H26316"/>
      <c r="I26316"/>
    </row>
    <row r="26317" spans="6:9">
      <c r="F26317" s="52"/>
      <c r="H26317"/>
      <c r="I26317"/>
    </row>
    <row r="26318" spans="6:9">
      <c r="F26318" s="52"/>
      <c r="H26318"/>
      <c r="I26318"/>
    </row>
    <row r="26319" spans="6:9">
      <c r="F26319" s="52"/>
      <c r="H26319"/>
      <c r="I26319"/>
    </row>
    <row r="26320" spans="6:9">
      <c r="F26320" s="52"/>
      <c r="H26320"/>
      <c r="I26320"/>
    </row>
    <row r="26321" spans="6:9">
      <c r="F26321" s="52"/>
      <c r="H26321"/>
      <c r="I26321"/>
    </row>
    <row r="26322" spans="6:9">
      <c r="F26322" s="52"/>
      <c r="H26322"/>
      <c r="I26322"/>
    </row>
    <row r="26323" spans="6:9">
      <c r="F26323" s="52"/>
      <c r="H26323"/>
      <c r="I26323"/>
    </row>
    <row r="26324" spans="6:9">
      <c r="F26324" s="52"/>
      <c r="H26324"/>
      <c r="I26324"/>
    </row>
    <row r="26325" spans="6:9">
      <c r="F26325" s="52"/>
      <c r="H26325"/>
      <c r="I26325"/>
    </row>
    <row r="26326" spans="6:9">
      <c r="F26326" s="52"/>
      <c r="H26326"/>
      <c r="I26326"/>
    </row>
    <row r="26327" spans="6:9">
      <c r="F26327" s="52"/>
      <c r="H26327"/>
      <c r="I26327"/>
    </row>
    <row r="26328" spans="6:9">
      <c r="F26328" s="52"/>
      <c r="H26328"/>
      <c r="I26328"/>
    </row>
    <row r="26329" spans="6:9">
      <c r="F26329" s="52"/>
      <c r="H26329"/>
      <c r="I26329"/>
    </row>
    <row r="26330" spans="6:9">
      <c r="F26330" s="52"/>
      <c r="H26330"/>
      <c r="I26330"/>
    </row>
    <row r="26331" spans="6:9">
      <c r="F26331" s="52"/>
      <c r="H26331"/>
      <c r="I26331"/>
    </row>
    <row r="26332" spans="6:9">
      <c r="F26332" s="52"/>
      <c r="H26332"/>
      <c r="I26332"/>
    </row>
    <row r="26333" spans="6:9">
      <c r="F26333" s="52"/>
      <c r="H26333"/>
      <c r="I26333"/>
    </row>
    <row r="26334" spans="6:9">
      <c r="F26334" s="52"/>
      <c r="H26334"/>
      <c r="I26334"/>
    </row>
    <row r="26335" spans="6:9">
      <c r="F26335" s="52"/>
      <c r="H26335"/>
      <c r="I26335"/>
    </row>
    <row r="26336" spans="6:9">
      <c r="F26336" s="52"/>
      <c r="H26336"/>
      <c r="I26336"/>
    </row>
    <row r="26337" spans="6:9">
      <c r="F26337" s="52"/>
      <c r="H26337"/>
      <c r="I26337"/>
    </row>
    <row r="26338" spans="6:9">
      <c r="F26338" s="52"/>
      <c r="H26338"/>
      <c r="I26338"/>
    </row>
    <row r="26339" spans="6:9">
      <c r="F26339" s="52"/>
      <c r="H26339"/>
      <c r="I26339"/>
    </row>
    <row r="26340" spans="6:9">
      <c r="F26340" s="52"/>
      <c r="H26340"/>
      <c r="I26340"/>
    </row>
    <row r="26341" spans="6:9">
      <c r="F26341" s="52"/>
      <c r="H26341"/>
      <c r="I26341"/>
    </row>
    <row r="26342" spans="6:9">
      <c r="F26342" s="52"/>
      <c r="H26342"/>
      <c r="I26342"/>
    </row>
    <row r="26343" spans="6:9">
      <c r="F26343" s="52"/>
      <c r="H26343"/>
      <c r="I26343"/>
    </row>
    <row r="26344" spans="6:9">
      <c r="F26344" s="52"/>
      <c r="H26344"/>
      <c r="I26344"/>
    </row>
    <row r="26345" spans="6:9">
      <c r="F26345" s="52"/>
      <c r="H26345"/>
      <c r="I26345"/>
    </row>
    <row r="26346" spans="6:9">
      <c r="F26346" s="52"/>
      <c r="H26346"/>
      <c r="I26346"/>
    </row>
    <row r="26347" spans="6:9">
      <c r="F26347" s="52"/>
      <c r="H26347"/>
      <c r="I26347"/>
    </row>
    <row r="26348" spans="6:9">
      <c r="F26348" s="52"/>
      <c r="H26348"/>
      <c r="I26348"/>
    </row>
    <row r="26349" spans="6:9">
      <c r="F26349" s="52"/>
      <c r="H26349"/>
      <c r="I26349"/>
    </row>
    <row r="26350" spans="6:9">
      <c r="F26350" s="52"/>
      <c r="H26350"/>
      <c r="I26350"/>
    </row>
    <row r="26351" spans="6:9">
      <c r="F26351" s="52"/>
      <c r="H26351"/>
      <c r="I26351"/>
    </row>
    <row r="26352" spans="6:9">
      <c r="F26352" s="52"/>
      <c r="H26352"/>
      <c r="I26352"/>
    </row>
    <row r="26353" spans="6:9">
      <c r="F26353" s="52"/>
      <c r="H26353"/>
      <c r="I26353"/>
    </row>
    <row r="26354" spans="6:9">
      <c r="F26354" s="52"/>
      <c r="H26354"/>
      <c r="I26354"/>
    </row>
    <row r="26355" spans="6:9">
      <c r="F26355" s="52"/>
      <c r="H26355"/>
      <c r="I26355"/>
    </row>
    <row r="26356" spans="6:9">
      <c r="F26356" s="52"/>
      <c r="H26356"/>
      <c r="I26356"/>
    </row>
    <row r="26357" spans="6:9">
      <c r="F26357" s="52"/>
      <c r="H26357"/>
      <c r="I26357"/>
    </row>
    <row r="26358" spans="6:9">
      <c r="F26358" s="52"/>
      <c r="H26358"/>
      <c r="I26358"/>
    </row>
    <row r="26359" spans="6:9">
      <c r="F26359" s="52"/>
      <c r="H26359"/>
      <c r="I26359"/>
    </row>
    <row r="26360" spans="6:9">
      <c r="F26360" s="52"/>
      <c r="H26360"/>
      <c r="I26360"/>
    </row>
    <row r="26361" spans="6:9">
      <c r="F26361" s="52"/>
      <c r="H26361"/>
      <c r="I26361"/>
    </row>
    <row r="26362" spans="6:9">
      <c r="F26362" s="52"/>
      <c r="H26362"/>
      <c r="I26362"/>
    </row>
    <row r="26363" spans="6:9">
      <c r="F26363" s="52"/>
      <c r="H26363"/>
      <c r="I26363"/>
    </row>
    <row r="26364" spans="6:9">
      <c r="F26364" s="52"/>
      <c r="H26364"/>
      <c r="I26364"/>
    </row>
    <row r="26365" spans="6:9">
      <c r="F26365" s="52"/>
      <c r="H26365"/>
      <c r="I26365"/>
    </row>
    <row r="26366" spans="6:9">
      <c r="F26366" s="52"/>
      <c r="H26366"/>
      <c r="I26366"/>
    </row>
    <row r="26367" spans="6:9">
      <c r="F26367" s="52"/>
      <c r="H26367"/>
      <c r="I26367"/>
    </row>
    <row r="26368" spans="6:9">
      <c r="F26368" s="52"/>
      <c r="H26368"/>
      <c r="I26368"/>
    </row>
    <row r="26369" spans="6:9">
      <c r="F26369" s="52"/>
      <c r="H26369"/>
      <c r="I26369"/>
    </row>
    <row r="26370" spans="6:9">
      <c r="F26370" s="52"/>
      <c r="H26370"/>
      <c r="I26370"/>
    </row>
    <row r="26371" spans="6:9">
      <c r="F26371" s="52"/>
      <c r="H26371"/>
      <c r="I26371"/>
    </row>
    <row r="26372" spans="6:9">
      <c r="F26372" s="52"/>
      <c r="H26372"/>
      <c r="I26372"/>
    </row>
    <row r="26373" spans="6:9">
      <c r="F26373" s="52"/>
      <c r="H26373"/>
      <c r="I26373"/>
    </row>
    <row r="26374" spans="6:9">
      <c r="F26374" s="52"/>
      <c r="H26374"/>
      <c r="I26374"/>
    </row>
    <row r="26375" spans="6:9">
      <c r="F26375" s="52"/>
      <c r="H26375"/>
      <c r="I26375"/>
    </row>
    <row r="26376" spans="6:9">
      <c r="F26376" s="52"/>
      <c r="H26376"/>
      <c r="I26376"/>
    </row>
    <row r="26377" spans="6:9">
      <c r="F26377" s="52"/>
      <c r="H26377"/>
      <c r="I26377"/>
    </row>
    <row r="26378" spans="6:9">
      <c r="F26378" s="52"/>
      <c r="H26378"/>
      <c r="I26378"/>
    </row>
    <row r="26379" spans="6:9">
      <c r="F26379" s="52"/>
      <c r="H26379"/>
      <c r="I26379"/>
    </row>
    <row r="26380" spans="6:9">
      <c r="F26380" s="52"/>
      <c r="H26380"/>
      <c r="I26380"/>
    </row>
    <row r="26381" spans="6:9">
      <c r="F26381" s="52"/>
      <c r="H26381"/>
      <c r="I26381"/>
    </row>
    <row r="26382" spans="6:9">
      <c r="F26382" s="52"/>
      <c r="H26382"/>
      <c r="I26382"/>
    </row>
    <row r="26383" spans="6:9">
      <c r="F26383" s="52"/>
      <c r="H26383"/>
      <c r="I26383"/>
    </row>
    <row r="26384" spans="6:9">
      <c r="F26384" s="52"/>
      <c r="H26384"/>
      <c r="I26384"/>
    </row>
    <row r="26385" spans="6:9">
      <c r="F26385" s="52"/>
      <c r="H26385"/>
      <c r="I26385"/>
    </row>
    <row r="26386" spans="6:9">
      <c r="F26386" s="52"/>
      <c r="H26386"/>
      <c r="I26386"/>
    </row>
    <row r="26387" spans="6:9">
      <c r="F26387" s="52"/>
      <c r="H26387"/>
      <c r="I26387"/>
    </row>
    <row r="26388" spans="6:9">
      <c r="F26388" s="52"/>
      <c r="H26388"/>
      <c r="I26388"/>
    </row>
    <row r="26389" spans="6:9">
      <c r="F26389" s="52"/>
      <c r="H26389"/>
      <c r="I26389"/>
    </row>
    <row r="26390" spans="6:9">
      <c r="F26390" s="52"/>
      <c r="H26390"/>
      <c r="I26390"/>
    </row>
    <row r="26391" spans="6:9">
      <c r="F26391" s="52"/>
      <c r="H26391"/>
      <c r="I26391"/>
    </row>
    <row r="26392" spans="6:9">
      <c r="F26392" s="52"/>
      <c r="H26392"/>
      <c r="I26392"/>
    </row>
    <row r="26393" spans="6:9">
      <c r="F26393" s="52"/>
      <c r="H26393"/>
      <c r="I26393"/>
    </row>
    <row r="26394" spans="6:9">
      <c r="F26394" s="52"/>
      <c r="H26394"/>
      <c r="I26394"/>
    </row>
    <row r="26395" spans="6:9">
      <c r="F26395" s="52"/>
      <c r="H26395"/>
      <c r="I26395"/>
    </row>
    <row r="26396" spans="6:9">
      <c r="F26396" s="52"/>
      <c r="H26396"/>
      <c r="I26396"/>
    </row>
    <row r="26397" spans="6:9">
      <c r="F26397" s="52"/>
      <c r="H26397"/>
      <c r="I26397"/>
    </row>
    <row r="26398" spans="6:9">
      <c r="F26398" s="52"/>
      <c r="H26398"/>
      <c r="I26398"/>
    </row>
    <row r="26399" spans="6:9">
      <c r="F26399" s="52"/>
      <c r="H26399"/>
      <c r="I26399"/>
    </row>
    <row r="26400" spans="6:9">
      <c r="F26400" s="52"/>
      <c r="H26400"/>
      <c r="I26400"/>
    </row>
    <row r="26401" spans="6:9">
      <c r="F26401" s="52"/>
      <c r="H26401"/>
      <c r="I26401"/>
    </row>
    <row r="26402" spans="6:9">
      <c r="F26402" s="52"/>
      <c r="H26402"/>
      <c r="I26402"/>
    </row>
    <row r="26403" spans="6:9">
      <c r="F26403" s="52"/>
      <c r="H26403"/>
      <c r="I26403"/>
    </row>
    <row r="26404" spans="6:9">
      <c r="F26404" s="52"/>
      <c r="H26404"/>
      <c r="I26404"/>
    </row>
    <row r="26405" spans="6:9">
      <c r="F26405" s="52"/>
      <c r="H26405"/>
      <c r="I26405"/>
    </row>
    <row r="26406" spans="6:9">
      <c r="F26406" s="52"/>
      <c r="H26406"/>
      <c r="I26406"/>
    </row>
    <row r="26407" spans="6:9">
      <c r="F26407" s="52"/>
      <c r="H26407"/>
      <c r="I26407"/>
    </row>
    <row r="26408" spans="6:9">
      <c r="F26408" s="52"/>
      <c r="H26408"/>
      <c r="I26408"/>
    </row>
    <row r="26409" spans="6:9">
      <c r="F26409" s="52"/>
      <c r="H26409"/>
      <c r="I26409"/>
    </row>
    <row r="26410" spans="6:9">
      <c r="F26410" s="52"/>
      <c r="H26410"/>
      <c r="I26410"/>
    </row>
    <row r="26411" spans="6:9">
      <c r="F26411" s="52"/>
      <c r="H26411"/>
      <c r="I26411"/>
    </row>
    <row r="26412" spans="6:9">
      <c r="F26412" s="52"/>
      <c r="H26412"/>
      <c r="I26412"/>
    </row>
    <row r="26413" spans="6:9">
      <c r="F26413" s="52"/>
      <c r="H26413"/>
      <c r="I26413"/>
    </row>
    <row r="26414" spans="6:9">
      <c r="F26414" s="52"/>
      <c r="H26414"/>
      <c r="I26414"/>
    </row>
    <row r="26415" spans="6:9">
      <c r="F26415" s="52"/>
      <c r="H26415"/>
      <c r="I26415"/>
    </row>
    <row r="26416" spans="6:9">
      <c r="F26416" s="52"/>
      <c r="H26416"/>
      <c r="I26416"/>
    </row>
    <row r="26417" spans="6:9">
      <c r="F26417" s="52"/>
      <c r="H26417"/>
      <c r="I26417"/>
    </row>
    <row r="26418" spans="6:9">
      <c r="F26418" s="52"/>
      <c r="H26418"/>
      <c r="I26418"/>
    </row>
    <row r="26419" spans="6:9">
      <c r="F26419" s="52"/>
      <c r="H26419"/>
      <c r="I26419"/>
    </row>
    <row r="26420" spans="6:9">
      <c r="F26420" s="52"/>
      <c r="H26420"/>
      <c r="I26420"/>
    </row>
    <row r="26421" spans="6:9">
      <c r="F26421" s="52"/>
      <c r="H26421"/>
      <c r="I26421"/>
    </row>
    <row r="26422" spans="6:9">
      <c r="F26422" s="52"/>
      <c r="H26422"/>
      <c r="I26422"/>
    </row>
    <row r="26423" spans="6:9">
      <c r="F26423" s="52"/>
      <c r="H26423"/>
      <c r="I26423"/>
    </row>
    <row r="26424" spans="6:9">
      <c r="F26424" s="52"/>
      <c r="H26424"/>
      <c r="I26424"/>
    </row>
    <row r="26425" spans="6:9">
      <c r="F26425" s="52"/>
      <c r="H26425"/>
      <c r="I26425"/>
    </row>
    <row r="26426" spans="6:9">
      <c r="F26426" s="52"/>
      <c r="H26426"/>
      <c r="I26426"/>
    </row>
    <row r="26427" spans="6:9">
      <c r="F26427" s="52"/>
      <c r="H26427"/>
      <c r="I26427"/>
    </row>
    <row r="26428" spans="6:9">
      <c r="F26428" s="52"/>
      <c r="H26428"/>
      <c r="I26428"/>
    </row>
    <row r="26429" spans="6:9">
      <c r="F26429" s="52"/>
      <c r="H26429"/>
      <c r="I26429"/>
    </row>
    <row r="26430" spans="6:9">
      <c r="F26430" s="52"/>
      <c r="H26430"/>
      <c r="I26430"/>
    </row>
    <row r="26431" spans="6:9">
      <c r="F26431" s="52"/>
      <c r="H26431"/>
      <c r="I26431"/>
    </row>
    <row r="26432" spans="6:9">
      <c r="F26432" s="52"/>
      <c r="H26432"/>
      <c r="I26432"/>
    </row>
    <row r="26433" spans="6:9">
      <c r="F26433" s="52"/>
      <c r="H26433"/>
      <c r="I26433"/>
    </row>
    <row r="26434" spans="6:9">
      <c r="F26434" s="52"/>
      <c r="H26434"/>
      <c r="I26434"/>
    </row>
    <row r="26435" spans="6:9">
      <c r="F26435" s="52"/>
      <c r="H26435"/>
      <c r="I26435"/>
    </row>
    <row r="26436" spans="6:9">
      <c r="F26436" s="52"/>
      <c r="H26436"/>
      <c r="I26436"/>
    </row>
    <row r="26437" spans="6:9">
      <c r="F26437" s="52"/>
      <c r="H26437"/>
      <c r="I26437"/>
    </row>
    <row r="26438" spans="6:9">
      <c r="F26438" s="52"/>
      <c r="H26438"/>
      <c r="I26438"/>
    </row>
    <row r="26439" spans="6:9">
      <c r="F26439" s="52"/>
      <c r="H26439"/>
      <c r="I26439"/>
    </row>
    <row r="26440" spans="6:9">
      <c r="F26440" s="52"/>
      <c r="H26440"/>
      <c r="I26440"/>
    </row>
    <row r="26441" spans="6:9">
      <c r="F26441" s="52"/>
      <c r="H26441"/>
      <c r="I26441"/>
    </row>
    <row r="26442" spans="6:9">
      <c r="F26442" s="52"/>
      <c r="H26442"/>
      <c r="I26442"/>
    </row>
    <row r="26443" spans="6:9">
      <c r="F26443" s="52"/>
      <c r="H26443"/>
      <c r="I26443"/>
    </row>
    <row r="26444" spans="6:9">
      <c r="F26444" s="52"/>
      <c r="H26444"/>
      <c r="I26444"/>
    </row>
    <row r="26445" spans="6:9">
      <c r="F26445" s="52"/>
      <c r="H26445"/>
      <c r="I26445"/>
    </row>
    <row r="26446" spans="6:9">
      <c r="F26446" s="52"/>
      <c r="H26446"/>
      <c r="I26446"/>
    </row>
    <row r="26447" spans="6:9">
      <c r="F26447" s="52"/>
      <c r="H26447"/>
      <c r="I26447"/>
    </row>
    <row r="26448" spans="6:9">
      <c r="F26448" s="52"/>
      <c r="H26448"/>
      <c r="I26448"/>
    </row>
    <row r="26449" spans="6:9">
      <c r="F26449" s="52"/>
      <c r="H26449"/>
      <c r="I26449"/>
    </row>
    <row r="26450" spans="6:9">
      <c r="F26450" s="52"/>
      <c r="H26450"/>
      <c r="I26450"/>
    </row>
    <row r="26451" spans="6:9">
      <c r="F26451" s="52"/>
      <c r="H26451"/>
      <c r="I26451"/>
    </row>
    <row r="26452" spans="6:9">
      <c r="F26452" s="52"/>
      <c r="H26452"/>
      <c r="I26452"/>
    </row>
    <row r="26453" spans="6:9">
      <c r="F26453" s="52"/>
      <c r="H26453"/>
      <c r="I26453"/>
    </row>
    <row r="26454" spans="6:9">
      <c r="F26454" s="52"/>
      <c r="H26454"/>
      <c r="I26454"/>
    </row>
    <row r="26455" spans="6:9">
      <c r="F26455" s="52"/>
      <c r="H26455"/>
      <c r="I26455"/>
    </row>
    <row r="26456" spans="6:9">
      <c r="F26456" s="52"/>
      <c r="H26456"/>
      <c r="I26456"/>
    </row>
    <row r="26457" spans="6:9">
      <c r="F26457" s="52"/>
      <c r="H26457"/>
      <c r="I26457"/>
    </row>
    <row r="26458" spans="6:9">
      <c r="F26458" s="52"/>
      <c r="H26458"/>
      <c r="I26458"/>
    </row>
    <row r="26459" spans="6:9">
      <c r="F26459" s="52"/>
      <c r="H26459"/>
      <c r="I26459"/>
    </row>
    <row r="26460" spans="6:9">
      <c r="F26460" s="52"/>
      <c r="H26460"/>
      <c r="I26460"/>
    </row>
    <row r="26461" spans="6:9">
      <c r="F26461" s="52"/>
      <c r="H26461"/>
      <c r="I26461"/>
    </row>
    <row r="26462" spans="6:9">
      <c r="F26462" s="52"/>
      <c r="H26462"/>
      <c r="I26462"/>
    </row>
    <row r="26463" spans="6:9">
      <c r="F26463" s="52"/>
      <c r="H26463"/>
      <c r="I26463"/>
    </row>
    <row r="26464" spans="6:9">
      <c r="F26464" s="52"/>
      <c r="H26464"/>
      <c r="I26464"/>
    </row>
    <row r="26465" spans="6:9">
      <c r="F26465" s="52"/>
      <c r="H26465"/>
      <c r="I26465"/>
    </row>
    <row r="26466" spans="6:9">
      <c r="F26466" s="52"/>
      <c r="H26466"/>
      <c r="I26466"/>
    </row>
    <row r="26467" spans="6:9">
      <c r="F26467" s="52"/>
      <c r="H26467"/>
      <c r="I26467"/>
    </row>
    <row r="26468" spans="6:9">
      <c r="F26468" s="52"/>
      <c r="H26468"/>
      <c r="I26468"/>
    </row>
    <row r="26469" spans="6:9">
      <c r="F26469" s="52"/>
      <c r="H26469"/>
      <c r="I26469"/>
    </row>
    <row r="26470" spans="6:9">
      <c r="F26470" s="52"/>
      <c r="H26470"/>
      <c r="I26470"/>
    </row>
    <row r="26471" spans="6:9">
      <c r="F26471" s="52"/>
      <c r="H26471"/>
      <c r="I26471"/>
    </row>
    <row r="26472" spans="6:9">
      <c r="F26472" s="52"/>
      <c r="H26472"/>
      <c r="I26472"/>
    </row>
    <row r="26473" spans="6:9">
      <c r="F26473" s="52"/>
      <c r="H26473"/>
      <c r="I26473"/>
    </row>
    <row r="26474" spans="6:9">
      <c r="F26474" s="52"/>
      <c r="H26474"/>
      <c r="I26474"/>
    </row>
    <row r="26475" spans="6:9">
      <c r="F26475" s="52"/>
      <c r="H26475"/>
      <c r="I26475"/>
    </row>
    <row r="26476" spans="6:9">
      <c r="F26476" s="52"/>
      <c r="H26476"/>
      <c r="I26476"/>
    </row>
    <row r="26477" spans="6:9">
      <c r="F26477" s="52"/>
      <c r="H26477"/>
      <c r="I26477"/>
    </row>
    <row r="26478" spans="6:9">
      <c r="F26478" s="52"/>
      <c r="H26478"/>
      <c r="I26478"/>
    </row>
    <row r="26479" spans="6:9">
      <c r="F26479" s="52"/>
      <c r="H26479"/>
      <c r="I26479"/>
    </row>
    <row r="26480" spans="6:9">
      <c r="F26480" s="52"/>
      <c r="H26480"/>
      <c r="I26480"/>
    </row>
    <row r="26481" spans="6:9">
      <c r="F26481" s="52"/>
      <c r="H26481"/>
      <c r="I26481"/>
    </row>
    <row r="26482" spans="6:9">
      <c r="F26482" s="52"/>
      <c r="H26482"/>
      <c r="I26482"/>
    </row>
    <row r="26483" spans="6:9">
      <c r="F26483" s="52"/>
      <c r="H26483"/>
      <c r="I26483"/>
    </row>
    <row r="26484" spans="6:9">
      <c r="F26484" s="52"/>
      <c r="H26484"/>
      <c r="I26484"/>
    </row>
    <row r="26485" spans="6:9">
      <c r="F26485" s="52"/>
      <c r="H26485"/>
      <c r="I26485"/>
    </row>
    <row r="26486" spans="6:9">
      <c r="F26486" s="52"/>
      <c r="H26486"/>
      <c r="I26486"/>
    </row>
    <row r="26487" spans="6:9">
      <c r="F26487" s="52"/>
      <c r="H26487"/>
      <c r="I26487"/>
    </row>
    <row r="26488" spans="6:9">
      <c r="F26488" s="52"/>
      <c r="H26488"/>
      <c r="I26488"/>
    </row>
    <row r="26489" spans="6:9">
      <c r="F26489" s="52"/>
      <c r="H26489"/>
      <c r="I26489"/>
    </row>
    <row r="26490" spans="6:9">
      <c r="F26490" s="52"/>
      <c r="H26490"/>
      <c r="I26490"/>
    </row>
    <row r="26491" spans="6:9">
      <c r="F26491" s="52"/>
      <c r="H26491"/>
      <c r="I26491"/>
    </row>
    <row r="26492" spans="6:9">
      <c r="F26492" s="52"/>
      <c r="H26492"/>
      <c r="I26492"/>
    </row>
    <row r="26493" spans="6:9">
      <c r="F26493" s="52"/>
      <c r="H26493"/>
      <c r="I26493"/>
    </row>
    <row r="26494" spans="6:9">
      <c r="F26494" s="52"/>
      <c r="H26494"/>
      <c r="I26494"/>
    </row>
    <row r="26495" spans="6:9">
      <c r="F26495" s="52"/>
      <c r="H26495"/>
      <c r="I26495"/>
    </row>
    <row r="26496" spans="6:9">
      <c r="F26496" s="52"/>
      <c r="H26496"/>
      <c r="I26496"/>
    </row>
    <row r="26497" spans="6:9">
      <c r="F26497" s="52"/>
      <c r="H26497"/>
      <c r="I26497"/>
    </row>
    <row r="26498" spans="6:9">
      <c r="F26498" s="52"/>
      <c r="H26498"/>
      <c r="I26498"/>
    </row>
    <row r="26499" spans="6:9">
      <c r="F26499" s="52"/>
      <c r="H26499"/>
      <c r="I26499"/>
    </row>
    <row r="26500" spans="6:9">
      <c r="F26500" s="52"/>
      <c r="H26500"/>
      <c r="I26500"/>
    </row>
    <row r="26501" spans="6:9">
      <c r="F26501" s="52"/>
      <c r="H26501"/>
      <c r="I26501"/>
    </row>
    <row r="26502" spans="6:9">
      <c r="F26502" s="52"/>
      <c r="H26502"/>
      <c r="I26502"/>
    </row>
    <row r="26503" spans="6:9">
      <c r="F26503" s="52"/>
      <c r="H26503"/>
      <c r="I26503"/>
    </row>
    <row r="26504" spans="6:9">
      <c r="F26504" s="52"/>
      <c r="H26504"/>
      <c r="I26504"/>
    </row>
    <row r="26505" spans="6:9">
      <c r="F26505" s="52"/>
      <c r="H26505"/>
      <c r="I26505"/>
    </row>
    <row r="26506" spans="6:9">
      <c r="F26506" s="52"/>
      <c r="H26506"/>
      <c r="I26506"/>
    </row>
    <row r="26507" spans="6:9">
      <c r="F26507" s="52"/>
      <c r="H26507"/>
      <c r="I26507"/>
    </row>
    <row r="26508" spans="6:9">
      <c r="F26508" s="52"/>
      <c r="H26508"/>
      <c r="I26508"/>
    </row>
    <row r="26509" spans="6:9">
      <c r="F26509" s="52"/>
      <c r="H26509"/>
      <c r="I26509"/>
    </row>
    <row r="26510" spans="6:9">
      <c r="F26510" s="52"/>
      <c r="H26510"/>
      <c r="I26510"/>
    </row>
    <row r="26511" spans="6:9">
      <c r="F26511" s="52"/>
      <c r="H26511"/>
      <c r="I26511"/>
    </row>
    <row r="26512" spans="6:9">
      <c r="F26512" s="52"/>
      <c r="H26512"/>
      <c r="I26512"/>
    </row>
    <row r="26513" spans="6:9">
      <c r="F26513" s="52"/>
      <c r="H26513"/>
      <c r="I26513"/>
    </row>
    <row r="26514" spans="6:9">
      <c r="F26514" s="52"/>
      <c r="H26514"/>
      <c r="I26514"/>
    </row>
    <row r="26515" spans="6:9">
      <c r="F26515" s="52"/>
      <c r="H26515"/>
      <c r="I26515"/>
    </row>
    <row r="26516" spans="6:9">
      <c r="F26516" s="52"/>
      <c r="H26516"/>
      <c r="I26516"/>
    </row>
    <row r="26517" spans="6:9">
      <c r="F26517" s="52"/>
      <c r="H26517"/>
      <c r="I26517"/>
    </row>
    <row r="26518" spans="6:9">
      <c r="F26518" s="52"/>
      <c r="H26518"/>
      <c r="I26518"/>
    </row>
    <row r="26519" spans="6:9">
      <c r="F26519" s="52"/>
      <c r="H26519"/>
      <c r="I26519"/>
    </row>
    <row r="26520" spans="6:9">
      <c r="F26520" s="52"/>
      <c r="H26520"/>
      <c r="I26520"/>
    </row>
    <row r="26521" spans="6:9">
      <c r="F26521" s="52"/>
      <c r="H26521"/>
      <c r="I26521"/>
    </row>
    <row r="26522" spans="6:9">
      <c r="F26522" s="52"/>
      <c r="H26522"/>
      <c r="I26522"/>
    </row>
    <row r="26523" spans="6:9">
      <c r="F26523" s="52"/>
      <c r="H26523"/>
      <c r="I26523"/>
    </row>
    <row r="26524" spans="6:9">
      <c r="F26524" s="52"/>
      <c r="H26524"/>
      <c r="I26524"/>
    </row>
    <row r="26525" spans="6:9">
      <c r="F26525" s="52"/>
      <c r="H26525"/>
      <c r="I26525"/>
    </row>
    <row r="26526" spans="6:9">
      <c r="F26526" s="52"/>
      <c r="H26526"/>
      <c r="I26526"/>
    </row>
    <row r="26527" spans="6:9">
      <c r="F26527" s="52"/>
      <c r="H26527"/>
      <c r="I26527"/>
    </row>
    <row r="26528" spans="6:9">
      <c r="F26528" s="52"/>
      <c r="H26528"/>
      <c r="I26528"/>
    </row>
    <row r="26529" spans="6:9">
      <c r="F26529" s="52"/>
      <c r="H26529"/>
      <c r="I26529"/>
    </row>
    <row r="26530" spans="6:9">
      <c r="F26530" s="52"/>
      <c r="H26530"/>
      <c r="I26530"/>
    </row>
    <row r="26531" spans="6:9">
      <c r="F26531" s="52"/>
      <c r="H26531"/>
      <c r="I26531"/>
    </row>
    <row r="26532" spans="6:9">
      <c r="F26532" s="52"/>
      <c r="H26532"/>
      <c r="I26532"/>
    </row>
    <row r="26533" spans="6:9">
      <c r="F26533" s="52"/>
      <c r="H26533"/>
      <c r="I26533"/>
    </row>
    <row r="26534" spans="6:9">
      <c r="F26534" s="52"/>
      <c r="H26534"/>
      <c r="I26534"/>
    </row>
    <row r="26535" spans="6:9">
      <c r="F26535" s="52"/>
      <c r="H26535"/>
      <c r="I26535"/>
    </row>
    <row r="26536" spans="6:9">
      <c r="F26536" s="52"/>
      <c r="H26536"/>
      <c r="I26536"/>
    </row>
    <row r="26537" spans="6:9">
      <c r="F26537" s="52"/>
      <c r="H26537"/>
      <c r="I26537"/>
    </row>
    <row r="26538" spans="6:9">
      <c r="F26538" s="52"/>
      <c r="H26538"/>
      <c r="I26538"/>
    </row>
    <row r="26539" spans="6:9">
      <c r="F26539" s="52"/>
      <c r="H26539"/>
      <c r="I26539"/>
    </row>
    <row r="26540" spans="6:9">
      <c r="F26540" s="52"/>
      <c r="H26540"/>
      <c r="I26540"/>
    </row>
    <row r="26541" spans="6:9">
      <c r="F26541" s="52"/>
      <c r="H26541"/>
      <c r="I26541"/>
    </row>
    <row r="26542" spans="6:9">
      <c r="F26542" s="52"/>
      <c r="H26542"/>
      <c r="I26542"/>
    </row>
    <row r="26543" spans="6:9">
      <c r="F26543" s="52"/>
      <c r="H26543"/>
      <c r="I26543"/>
    </row>
    <row r="26544" spans="6:9">
      <c r="F26544" s="52"/>
      <c r="H26544"/>
      <c r="I26544"/>
    </row>
    <row r="26545" spans="6:9">
      <c r="F26545" s="52"/>
      <c r="H26545"/>
      <c r="I26545"/>
    </row>
    <row r="26546" spans="6:9">
      <c r="F26546" s="52"/>
      <c r="H26546"/>
      <c r="I26546"/>
    </row>
    <row r="26547" spans="6:9">
      <c r="F26547" s="52"/>
      <c r="H26547"/>
      <c r="I26547"/>
    </row>
    <row r="26548" spans="6:9">
      <c r="F26548" s="52"/>
      <c r="H26548"/>
      <c r="I26548"/>
    </row>
    <row r="26549" spans="6:9">
      <c r="F26549" s="52"/>
      <c r="H26549"/>
      <c r="I26549"/>
    </row>
    <row r="26550" spans="6:9">
      <c r="F26550" s="52"/>
      <c r="H26550"/>
      <c r="I26550"/>
    </row>
    <row r="26551" spans="6:9">
      <c r="F26551" s="52"/>
      <c r="H26551"/>
      <c r="I26551"/>
    </row>
    <row r="26552" spans="6:9">
      <c r="F26552" s="52"/>
      <c r="H26552"/>
      <c r="I26552"/>
    </row>
    <row r="26553" spans="6:9">
      <c r="F26553" s="52"/>
      <c r="H26553"/>
      <c r="I26553"/>
    </row>
    <row r="26554" spans="6:9">
      <c r="F26554" s="52"/>
      <c r="H26554"/>
      <c r="I26554"/>
    </row>
    <row r="26555" spans="6:9">
      <c r="F26555" s="52"/>
      <c r="H26555"/>
      <c r="I26555"/>
    </row>
    <row r="26556" spans="6:9">
      <c r="F26556" s="52"/>
      <c r="H26556"/>
      <c r="I26556"/>
    </row>
    <row r="26557" spans="6:9">
      <c r="F26557" s="52"/>
      <c r="H26557"/>
      <c r="I26557"/>
    </row>
    <row r="26558" spans="6:9">
      <c r="F26558" s="52"/>
      <c r="H26558"/>
      <c r="I26558"/>
    </row>
    <row r="26559" spans="6:9">
      <c r="F26559" s="52"/>
      <c r="H26559"/>
      <c r="I26559"/>
    </row>
    <row r="26560" spans="6:9">
      <c r="F26560" s="52"/>
      <c r="H26560"/>
      <c r="I26560"/>
    </row>
    <row r="26561" spans="6:9">
      <c r="F26561" s="52"/>
      <c r="H26561"/>
      <c r="I26561"/>
    </row>
    <row r="26562" spans="6:9">
      <c r="F26562" s="52"/>
      <c r="H26562"/>
      <c r="I26562"/>
    </row>
    <row r="26563" spans="6:9">
      <c r="F26563" s="52"/>
      <c r="H26563"/>
      <c r="I26563"/>
    </row>
    <row r="26564" spans="6:9">
      <c r="F26564" s="52"/>
      <c r="H26564"/>
      <c r="I26564"/>
    </row>
    <row r="26565" spans="6:9">
      <c r="F26565" s="52"/>
      <c r="H26565"/>
      <c r="I26565"/>
    </row>
    <row r="26566" spans="6:9">
      <c r="F26566" s="52"/>
      <c r="H26566"/>
      <c r="I26566"/>
    </row>
    <row r="26567" spans="6:9">
      <c r="F26567" s="52"/>
      <c r="H26567"/>
      <c r="I26567"/>
    </row>
    <row r="26568" spans="6:9">
      <c r="F26568" s="52"/>
      <c r="H26568"/>
      <c r="I26568"/>
    </row>
    <row r="26569" spans="6:9">
      <c r="F26569" s="52"/>
      <c r="H26569"/>
      <c r="I26569"/>
    </row>
    <row r="26570" spans="6:9">
      <c r="F26570" s="52"/>
      <c r="H26570"/>
      <c r="I26570"/>
    </row>
    <row r="26571" spans="6:9">
      <c r="F26571" s="52"/>
      <c r="H26571"/>
      <c r="I26571"/>
    </row>
    <row r="26572" spans="6:9">
      <c r="F26572" s="52"/>
      <c r="H26572"/>
      <c r="I26572"/>
    </row>
    <row r="26573" spans="6:9">
      <c r="F26573" s="52"/>
      <c r="H26573"/>
      <c r="I26573"/>
    </row>
    <row r="26574" spans="6:9">
      <c r="F26574" s="52"/>
      <c r="H26574"/>
      <c r="I26574"/>
    </row>
    <row r="26575" spans="6:9">
      <c r="F26575" s="52"/>
      <c r="H26575"/>
      <c r="I26575"/>
    </row>
    <row r="26576" spans="6:9">
      <c r="F26576" s="52"/>
      <c r="H26576"/>
      <c r="I26576"/>
    </row>
    <row r="26577" spans="6:9">
      <c r="F26577" s="52"/>
      <c r="H26577"/>
      <c r="I26577"/>
    </row>
    <row r="26578" spans="6:9">
      <c r="F26578" s="52"/>
      <c r="H26578"/>
      <c r="I26578"/>
    </row>
    <row r="26579" spans="6:9">
      <c r="F26579" s="52"/>
      <c r="H26579"/>
      <c r="I26579"/>
    </row>
    <row r="26580" spans="6:9">
      <c r="F26580" s="52"/>
      <c r="H26580"/>
      <c r="I26580"/>
    </row>
    <row r="26581" spans="6:9">
      <c r="F26581" s="52"/>
      <c r="H26581"/>
      <c r="I26581"/>
    </row>
    <row r="26582" spans="6:9">
      <c r="F26582" s="52"/>
      <c r="H26582"/>
      <c r="I26582"/>
    </row>
    <row r="26583" spans="6:9">
      <c r="F26583" s="52"/>
      <c r="H26583"/>
      <c r="I26583"/>
    </row>
    <row r="26584" spans="6:9">
      <c r="F26584" s="52"/>
      <c r="H26584"/>
      <c r="I26584"/>
    </row>
    <row r="26585" spans="6:9">
      <c r="F26585" s="52"/>
      <c r="H26585"/>
      <c r="I26585"/>
    </row>
    <row r="26586" spans="6:9">
      <c r="F26586" s="52"/>
      <c r="H26586"/>
      <c r="I26586"/>
    </row>
    <row r="26587" spans="6:9">
      <c r="F26587" s="52"/>
      <c r="H26587"/>
      <c r="I26587"/>
    </row>
    <row r="26588" spans="6:9">
      <c r="F26588" s="52"/>
      <c r="H26588"/>
      <c r="I26588"/>
    </row>
    <row r="26589" spans="6:9">
      <c r="F26589" s="52"/>
      <c r="H26589"/>
      <c r="I26589"/>
    </row>
    <row r="26590" spans="6:9">
      <c r="F26590" s="52"/>
      <c r="H26590"/>
      <c r="I26590"/>
    </row>
    <row r="26591" spans="6:9">
      <c r="F26591" s="52"/>
      <c r="H26591"/>
      <c r="I26591"/>
    </row>
    <row r="26592" spans="6:9">
      <c r="F26592" s="52"/>
      <c r="H26592"/>
      <c r="I26592"/>
    </row>
    <row r="26593" spans="6:9">
      <c r="F26593" s="52"/>
      <c r="H26593"/>
      <c r="I26593"/>
    </row>
    <row r="26594" spans="6:9">
      <c r="F26594" s="52"/>
      <c r="H26594"/>
      <c r="I26594"/>
    </row>
    <row r="26595" spans="6:9">
      <c r="F26595" s="52"/>
      <c r="H26595"/>
      <c r="I26595"/>
    </row>
    <row r="26596" spans="6:9">
      <c r="F26596" s="52"/>
      <c r="H26596"/>
      <c r="I26596"/>
    </row>
    <row r="26597" spans="6:9">
      <c r="F26597" s="52"/>
      <c r="H26597"/>
      <c r="I26597"/>
    </row>
    <row r="26598" spans="6:9">
      <c r="F26598" s="52"/>
      <c r="H26598"/>
      <c r="I26598"/>
    </row>
    <row r="26599" spans="6:9">
      <c r="F26599" s="52"/>
      <c r="H26599"/>
      <c r="I26599"/>
    </row>
    <row r="26600" spans="6:9">
      <c r="F26600" s="52"/>
      <c r="H26600"/>
      <c r="I26600"/>
    </row>
    <row r="26601" spans="6:9">
      <c r="F26601" s="52"/>
      <c r="H26601"/>
      <c r="I26601"/>
    </row>
    <row r="26602" spans="6:9">
      <c r="F26602" s="52"/>
      <c r="H26602"/>
      <c r="I26602"/>
    </row>
    <row r="26603" spans="6:9">
      <c r="F26603" s="52"/>
      <c r="H26603"/>
      <c r="I26603"/>
    </row>
    <row r="26604" spans="6:9">
      <c r="F26604" s="52"/>
      <c r="H26604"/>
      <c r="I26604"/>
    </row>
    <row r="26605" spans="6:9">
      <c r="F26605" s="52"/>
      <c r="H26605"/>
      <c r="I26605"/>
    </row>
    <row r="26606" spans="6:9">
      <c r="F26606" s="52"/>
      <c r="H26606"/>
      <c r="I26606"/>
    </row>
    <row r="26607" spans="6:9">
      <c r="F26607" s="52"/>
      <c r="H26607"/>
      <c r="I26607"/>
    </row>
    <row r="26608" spans="6:9">
      <c r="F26608" s="52"/>
      <c r="H26608"/>
      <c r="I26608"/>
    </row>
    <row r="26609" spans="6:9">
      <c r="F26609" s="52"/>
      <c r="H26609"/>
      <c r="I26609"/>
    </row>
    <row r="26610" spans="6:9">
      <c r="F26610" s="52"/>
      <c r="H26610"/>
      <c r="I26610"/>
    </row>
    <row r="26611" spans="6:9">
      <c r="F26611" s="52"/>
      <c r="H26611"/>
      <c r="I26611"/>
    </row>
    <row r="26612" spans="6:9">
      <c r="F26612" s="52"/>
      <c r="H26612"/>
      <c r="I26612"/>
    </row>
    <row r="26613" spans="6:9">
      <c r="F26613" s="52"/>
      <c r="H26613"/>
      <c r="I26613"/>
    </row>
    <row r="26614" spans="6:9">
      <c r="F26614" s="52"/>
      <c r="H26614"/>
      <c r="I26614"/>
    </row>
    <row r="26615" spans="6:9">
      <c r="F26615" s="52"/>
      <c r="H26615"/>
      <c r="I26615"/>
    </row>
    <row r="26616" spans="6:9">
      <c r="F26616" s="52"/>
      <c r="H26616"/>
      <c r="I26616"/>
    </row>
    <row r="26617" spans="6:9">
      <c r="F26617" s="52"/>
      <c r="H26617"/>
      <c r="I26617"/>
    </row>
    <row r="26618" spans="6:9">
      <c r="F26618" s="52"/>
      <c r="H26618"/>
      <c r="I26618"/>
    </row>
    <row r="26619" spans="6:9">
      <c r="F26619" s="52"/>
      <c r="H26619"/>
      <c r="I26619"/>
    </row>
    <row r="26620" spans="6:9">
      <c r="F26620" s="52"/>
      <c r="H26620"/>
      <c r="I26620"/>
    </row>
    <row r="26621" spans="6:9">
      <c r="F26621" s="52"/>
      <c r="H26621"/>
      <c r="I26621"/>
    </row>
    <row r="26622" spans="6:9">
      <c r="F26622" s="52"/>
      <c r="H26622"/>
      <c r="I26622"/>
    </row>
    <row r="26623" spans="6:9">
      <c r="F26623" s="52"/>
      <c r="H26623"/>
      <c r="I26623"/>
    </row>
    <row r="26624" spans="6:9">
      <c r="F26624" s="52"/>
      <c r="H26624"/>
      <c r="I26624"/>
    </row>
    <row r="26625" spans="6:9">
      <c r="F26625" s="52"/>
      <c r="H26625"/>
      <c r="I26625"/>
    </row>
    <row r="26626" spans="6:9">
      <c r="F26626" s="52"/>
      <c r="H26626"/>
      <c r="I26626"/>
    </row>
    <row r="26627" spans="6:9">
      <c r="F26627" s="52"/>
      <c r="H26627"/>
      <c r="I26627"/>
    </row>
    <row r="26628" spans="6:9">
      <c r="F26628" s="52"/>
      <c r="H26628"/>
      <c r="I26628"/>
    </row>
    <row r="26629" spans="6:9">
      <c r="F26629" s="52"/>
      <c r="H26629"/>
      <c r="I26629"/>
    </row>
    <row r="26630" spans="6:9">
      <c r="F26630" s="52"/>
      <c r="H26630"/>
      <c r="I26630"/>
    </row>
    <row r="26631" spans="6:9">
      <c r="F26631" s="52"/>
      <c r="H26631"/>
      <c r="I26631"/>
    </row>
    <row r="26632" spans="6:9">
      <c r="F26632" s="52"/>
      <c r="H26632"/>
      <c r="I26632"/>
    </row>
    <row r="26633" spans="6:9">
      <c r="F26633" s="52"/>
      <c r="H26633"/>
      <c r="I26633"/>
    </row>
    <row r="26634" spans="6:9">
      <c r="F26634" s="52"/>
      <c r="H26634"/>
      <c r="I26634"/>
    </row>
    <row r="26635" spans="6:9">
      <c r="F26635" s="52"/>
      <c r="H26635"/>
      <c r="I26635"/>
    </row>
    <row r="26636" spans="6:9">
      <c r="F26636" s="52"/>
      <c r="H26636"/>
      <c r="I26636"/>
    </row>
    <row r="26637" spans="6:9">
      <c r="F26637" s="52"/>
      <c r="H26637"/>
      <c r="I26637"/>
    </row>
    <row r="26638" spans="6:9">
      <c r="F26638" s="52"/>
      <c r="H26638"/>
      <c r="I26638"/>
    </row>
    <row r="26639" spans="6:9">
      <c r="F26639" s="52"/>
      <c r="H26639"/>
      <c r="I26639"/>
    </row>
    <row r="26640" spans="6:9">
      <c r="F26640" s="52"/>
      <c r="H26640"/>
      <c r="I26640"/>
    </row>
    <row r="26641" spans="6:9">
      <c r="F26641" s="52"/>
      <c r="H26641"/>
      <c r="I26641"/>
    </row>
    <row r="26642" spans="6:9">
      <c r="F26642" s="52"/>
      <c r="H26642"/>
      <c r="I26642"/>
    </row>
    <row r="26643" spans="6:9">
      <c r="F26643" s="52"/>
      <c r="H26643"/>
      <c r="I26643"/>
    </row>
    <row r="26644" spans="6:9">
      <c r="F26644" s="52"/>
      <c r="H26644"/>
      <c r="I26644"/>
    </row>
    <row r="26645" spans="6:9">
      <c r="F26645" s="52"/>
      <c r="H26645"/>
      <c r="I26645"/>
    </row>
    <row r="26646" spans="6:9">
      <c r="F26646" s="52"/>
      <c r="H26646"/>
      <c r="I26646"/>
    </row>
    <row r="26647" spans="6:9">
      <c r="F26647" s="52"/>
      <c r="H26647"/>
      <c r="I26647"/>
    </row>
    <row r="26648" spans="6:9">
      <c r="F26648" s="52"/>
      <c r="H26648"/>
      <c r="I26648"/>
    </row>
    <row r="26649" spans="6:9">
      <c r="F26649" s="52"/>
      <c r="H26649"/>
      <c r="I26649"/>
    </row>
    <row r="26650" spans="6:9">
      <c r="F26650" s="52"/>
      <c r="H26650"/>
      <c r="I26650"/>
    </row>
    <row r="26651" spans="6:9">
      <c r="F26651" s="52"/>
      <c r="H26651"/>
      <c r="I26651"/>
    </row>
    <row r="26652" spans="6:9">
      <c r="F26652" s="52"/>
      <c r="H26652"/>
      <c r="I26652"/>
    </row>
    <row r="26653" spans="6:9">
      <c r="F26653" s="52"/>
      <c r="H26653"/>
      <c r="I26653"/>
    </row>
    <row r="26654" spans="6:9">
      <c r="F26654" s="52"/>
      <c r="H26654"/>
      <c r="I26654"/>
    </row>
    <row r="26655" spans="6:9">
      <c r="F26655" s="52"/>
      <c r="H26655"/>
      <c r="I26655"/>
    </row>
    <row r="26656" spans="6:9">
      <c r="F26656" s="52"/>
      <c r="H26656"/>
      <c r="I26656"/>
    </row>
    <row r="26657" spans="6:9">
      <c r="F26657" s="52"/>
      <c r="H26657"/>
      <c r="I26657"/>
    </row>
    <row r="26658" spans="6:9">
      <c r="F26658" s="52"/>
      <c r="H26658"/>
      <c r="I26658"/>
    </row>
    <row r="26659" spans="6:9">
      <c r="F26659" s="52"/>
      <c r="H26659"/>
      <c r="I26659"/>
    </row>
    <row r="26660" spans="6:9">
      <c r="F26660" s="52"/>
      <c r="H26660"/>
      <c r="I26660"/>
    </row>
    <row r="26661" spans="6:9">
      <c r="F26661" s="52"/>
      <c r="H26661"/>
      <c r="I26661"/>
    </row>
    <row r="26662" spans="6:9">
      <c r="F26662" s="52"/>
      <c r="H26662"/>
      <c r="I26662"/>
    </row>
    <row r="26663" spans="6:9">
      <c r="F26663" s="52"/>
      <c r="H26663"/>
      <c r="I26663"/>
    </row>
    <row r="26664" spans="6:9">
      <c r="F26664" s="52"/>
      <c r="H26664"/>
      <c r="I26664"/>
    </row>
    <row r="26665" spans="6:9">
      <c r="F26665" s="52"/>
      <c r="H26665"/>
      <c r="I26665"/>
    </row>
    <row r="26666" spans="6:9">
      <c r="F26666" s="52"/>
      <c r="H26666"/>
      <c r="I26666"/>
    </row>
    <row r="26667" spans="6:9">
      <c r="F26667" s="52"/>
      <c r="H26667"/>
      <c r="I26667"/>
    </row>
    <row r="26668" spans="6:9">
      <c r="F26668" s="52"/>
      <c r="H26668"/>
      <c r="I26668"/>
    </row>
    <row r="26669" spans="6:9">
      <c r="F26669" s="52"/>
      <c r="H26669"/>
      <c r="I26669"/>
    </row>
    <row r="26670" spans="6:9">
      <c r="F26670" s="52"/>
      <c r="H26670"/>
      <c r="I26670"/>
    </row>
    <row r="26671" spans="6:9">
      <c r="F26671" s="52"/>
      <c r="H26671"/>
      <c r="I26671"/>
    </row>
    <row r="26672" spans="6:9">
      <c r="F26672" s="52"/>
      <c r="H26672"/>
      <c r="I26672"/>
    </row>
    <row r="26673" spans="6:9">
      <c r="F26673" s="52"/>
      <c r="H26673"/>
      <c r="I26673"/>
    </row>
    <row r="26674" spans="6:9">
      <c r="F26674" s="52"/>
      <c r="H26674"/>
      <c r="I26674"/>
    </row>
    <row r="26675" spans="6:9">
      <c r="F26675" s="52"/>
      <c r="H26675"/>
      <c r="I26675"/>
    </row>
    <row r="26676" spans="6:9">
      <c r="F26676" s="52"/>
      <c r="H26676"/>
      <c r="I26676"/>
    </row>
    <row r="26677" spans="6:9">
      <c r="F26677" s="52"/>
      <c r="H26677"/>
      <c r="I26677"/>
    </row>
    <row r="26678" spans="6:9">
      <c r="F26678" s="52"/>
      <c r="H26678"/>
      <c r="I26678"/>
    </row>
    <row r="26679" spans="6:9">
      <c r="F26679" s="52"/>
      <c r="H26679"/>
      <c r="I26679"/>
    </row>
    <row r="26680" spans="6:9">
      <c r="F26680" s="52"/>
      <c r="H26680"/>
      <c r="I26680"/>
    </row>
    <row r="26681" spans="6:9">
      <c r="F26681" s="52"/>
      <c r="H26681"/>
      <c r="I26681"/>
    </row>
    <row r="26682" spans="6:9">
      <c r="F26682" s="52"/>
      <c r="H26682"/>
      <c r="I26682"/>
    </row>
    <row r="26683" spans="6:9">
      <c r="F26683" s="52"/>
      <c r="H26683"/>
      <c r="I26683"/>
    </row>
    <row r="26684" spans="6:9">
      <c r="F26684" s="52"/>
      <c r="H26684"/>
      <c r="I26684"/>
    </row>
    <row r="26685" spans="6:9">
      <c r="F26685" s="52"/>
      <c r="H26685"/>
      <c r="I26685"/>
    </row>
    <row r="26686" spans="6:9">
      <c r="F26686" s="52"/>
      <c r="H26686"/>
      <c r="I26686"/>
    </row>
    <row r="26687" spans="6:9">
      <c r="F26687" s="52"/>
      <c r="H26687"/>
      <c r="I26687"/>
    </row>
    <row r="26688" spans="6:9">
      <c r="F26688" s="52"/>
      <c r="H26688"/>
      <c r="I26688"/>
    </row>
    <row r="26689" spans="6:9">
      <c r="F26689" s="52"/>
      <c r="H26689"/>
      <c r="I26689"/>
    </row>
    <row r="26690" spans="6:9">
      <c r="F26690" s="52"/>
      <c r="H26690"/>
      <c r="I26690"/>
    </row>
    <row r="26691" spans="6:9">
      <c r="F26691" s="52"/>
      <c r="H26691"/>
      <c r="I26691"/>
    </row>
    <row r="26692" spans="6:9">
      <c r="F26692" s="52"/>
      <c r="H26692"/>
      <c r="I26692"/>
    </row>
    <row r="26693" spans="6:9">
      <c r="F26693" s="52"/>
      <c r="H26693"/>
      <c r="I26693"/>
    </row>
    <row r="26694" spans="6:9">
      <c r="F26694" s="52"/>
      <c r="H26694"/>
      <c r="I26694"/>
    </row>
    <row r="26695" spans="6:9">
      <c r="F26695" s="52"/>
      <c r="H26695"/>
      <c r="I26695"/>
    </row>
    <row r="26696" spans="6:9">
      <c r="F26696" s="52"/>
      <c r="H26696"/>
      <c r="I26696"/>
    </row>
    <row r="26697" spans="6:9">
      <c r="F26697" s="52"/>
      <c r="H26697"/>
      <c r="I26697"/>
    </row>
    <row r="26698" spans="6:9">
      <c r="F26698" s="52"/>
      <c r="H26698"/>
      <c r="I26698"/>
    </row>
    <row r="26699" spans="6:9">
      <c r="F26699" s="52"/>
      <c r="H26699"/>
      <c r="I26699"/>
    </row>
    <row r="26700" spans="6:9">
      <c r="F26700" s="52"/>
      <c r="H26700"/>
      <c r="I26700"/>
    </row>
    <row r="26701" spans="6:9">
      <c r="F26701" s="52"/>
      <c r="H26701"/>
      <c r="I26701"/>
    </row>
    <row r="26702" spans="6:9">
      <c r="F26702" s="52"/>
      <c r="H26702"/>
      <c r="I26702"/>
    </row>
    <row r="26703" spans="6:9">
      <c r="F26703" s="52"/>
      <c r="H26703"/>
      <c r="I26703"/>
    </row>
    <row r="26704" spans="6:9">
      <c r="F26704" s="52"/>
      <c r="H26704"/>
      <c r="I26704"/>
    </row>
    <row r="26705" spans="6:9">
      <c r="F26705" s="52"/>
      <c r="H26705"/>
      <c r="I26705"/>
    </row>
    <row r="26706" spans="6:9">
      <c r="F26706" s="52"/>
      <c r="H26706"/>
      <c r="I26706"/>
    </row>
    <row r="26707" spans="6:9">
      <c r="F26707" s="52"/>
      <c r="H26707"/>
      <c r="I26707"/>
    </row>
    <row r="26708" spans="6:9">
      <c r="F26708" s="52"/>
      <c r="H26708"/>
      <c r="I26708"/>
    </row>
    <row r="26709" spans="6:9">
      <c r="F26709" s="52"/>
      <c r="H26709"/>
      <c r="I26709"/>
    </row>
    <row r="26710" spans="6:9">
      <c r="F26710" s="52"/>
      <c r="H26710"/>
      <c r="I26710"/>
    </row>
    <row r="26711" spans="6:9">
      <c r="F26711" s="52"/>
      <c r="H26711"/>
      <c r="I26711"/>
    </row>
    <row r="26712" spans="6:9">
      <c r="F26712" s="52"/>
      <c r="H26712"/>
      <c r="I26712"/>
    </row>
    <row r="26713" spans="6:9">
      <c r="F26713" s="52"/>
      <c r="H26713"/>
      <c r="I26713"/>
    </row>
    <row r="26714" spans="6:9">
      <c r="F26714" s="52"/>
      <c r="H26714"/>
      <c r="I26714"/>
    </row>
    <row r="26715" spans="6:9">
      <c r="F26715" s="52"/>
      <c r="H26715"/>
      <c r="I26715"/>
    </row>
    <row r="26716" spans="6:9">
      <c r="F26716" s="52"/>
      <c r="H26716"/>
      <c r="I26716"/>
    </row>
    <row r="26717" spans="6:9">
      <c r="F26717" s="52"/>
      <c r="H26717"/>
      <c r="I26717"/>
    </row>
    <row r="26718" spans="6:9">
      <c r="F26718" s="52"/>
      <c r="H26718"/>
      <c r="I26718"/>
    </row>
    <row r="26719" spans="6:9">
      <c r="F26719" s="52"/>
      <c r="H26719"/>
      <c r="I26719"/>
    </row>
    <row r="26720" spans="6:9">
      <c r="F26720" s="52"/>
      <c r="H26720"/>
      <c r="I26720"/>
    </row>
    <row r="26721" spans="6:9">
      <c r="F26721" s="52"/>
      <c r="H26721"/>
      <c r="I26721"/>
    </row>
    <row r="26722" spans="6:9">
      <c r="F26722" s="52"/>
      <c r="H26722"/>
      <c r="I26722"/>
    </row>
    <row r="26723" spans="6:9">
      <c r="F26723" s="52"/>
      <c r="H26723"/>
      <c r="I26723"/>
    </row>
    <row r="26724" spans="6:9">
      <c r="F26724" s="52"/>
      <c r="H26724"/>
      <c r="I26724"/>
    </row>
    <row r="26725" spans="6:9">
      <c r="F26725" s="52"/>
      <c r="H26725"/>
      <c r="I26725"/>
    </row>
    <row r="26726" spans="6:9">
      <c r="F26726" s="52"/>
      <c r="H26726"/>
      <c r="I26726"/>
    </row>
    <row r="26727" spans="6:9">
      <c r="F26727" s="52"/>
      <c r="H26727"/>
      <c r="I26727"/>
    </row>
    <row r="26728" spans="6:9">
      <c r="F26728" s="52"/>
      <c r="H26728"/>
      <c r="I26728"/>
    </row>
    <row r="26729" spans="6:9">
      <c r="F26729" s="52"/>
      <c r="H26729"/>
      <c r="I26729"/>
    </row>
    <row r="26730" spans="6:9">
      <c r="F26730" s="52"/>
      <c r="H26730"/>
      <c r="I26730"/>
    </row>
    <row r="26731" spans="6:9">
      <c r="F26731" s="52"/>
      <c r="H26731"/>
      <c r="I26731"/>
    </row>
    <row r="26732" spans="6:9">
      <c r="F26732" s="52"/>
      <c r="H26732"/>
      <c r="I26732"/>
    </row>
    <row r="26733" spans="6:9">
      <c r="F26733" s="52"/>
      <c r="H26733"/>
      <c r="I26733"/>
    </row>
    <row r="26734" spans="6:9">
      <c r="F26734" s="52"/>
      <c r="H26734"/>
      <c r="I26734"/>
    </row>
    <row r="26735" spans="6:9">
      <c r="F26735" s="52"/>
      <c r="H26735"/>
      <c r="I26735"/>
    </row>
    <row r="26736" spans="6:9">
      <c r="F26736" s="52"/>
      <c r="H26736"/>
      <c r="I26736"/>
    </row>
    <row r="26737" spans="6:9">
      <c r="F26737" s="52"/>
      <c r="H26737"/>
      <c r="I26737"/>
    </row>
    <row r="26738" spans="6:9">
      <c r="F26738" s="52"/>
      <c r="H26738"/>
      <c r="I26738"/>
    </row>
    <row r="26739" spans="6:9">
      <c r="F26739" s="52"/>
      <c r="H26739"/>
      <c r="I26739"/>
    </row>
    <row r="26740" spans="6:9">
      <c r="F26740" s="52"/>
      <c r="H26740"/>
      <c r="I26740"/>
    </row>
    <row r="26741" spans="6:9">
      <c r="F26741" s="52"/>
      <c r="H26741"/>
      <c r="I26741"/>
    </row>
    <row r="26742" spans="6:9">
      <c r="F26742" s="52"/>
      <c r="H26742"/>
      <c r="I26742"/>
    </row>
    <row r="26743" spans="6:9">
      <c r="F26743" s="52"/>
      <c r="H26743"/>
      <c r="I26743"/>
    </row>
    <row r="26744" spans="6:9">
      <c r="F26744" s="52"/>
      <c r="H26744"/>
      <c r="I26744"/>
    </row>
    <row r="26745" spans="6:9">
      <c r="F26745" s="52"/>
      <c r="H26745"/>
      <c r="I26745"/>
    </row>
    <row r="26746" spans="6:9">
      <c r="F26746" s="52"/>
      <c r="H26746"/>
      <c r="I26746"/>
    </row>
    <row r="26747" spans="6:9">
      <c r="F26747" s="52"/>
      <c r="H26747"/>
      <c r="I26747"/>
    </row>
    <row r="26748" spans="6:9">
      <c r="F26748" s="52"/>
      <c r="H26748"/>
      <c r="I26748"/>
    </row>
    <row r="26749" spans="6:9">
      <c r="F26749" s="52"/>
      <c r="H26749"/>
      <c r="I26749"/>
    </row>
    <row r="26750" spans="6:9">
      <c r="F26750" s="52"/>
      <c r="H26750"/>
      <c r="I26750"/>
    </row>
    <row r="26751" spans="6:9">
      <c r="F26751" s="52"/>
      <c r="H26751"/>
      <c r="I26751"/>
    </row>
    <row r="26752" spans="6:9">
      <c r="F26752" s="52"/>
      <c r="H26752"/>
      <c r="I26752"/>
    </row>
    <row r="26753" spans="6:9">
      <c r="F26753" s="52"/>
      <c r="H26753"/>
      <c r="I26753"/>
    </row>
    <row r="26754" spans="6:9">
      <c r="F26754" s="52"/>
      <c r="H26754"/>
      <c r="I26754"/>
    </row>
    <row r="26755" spans="6:9">
      <c r="F26755" s="52"/>
      <c r="H26755"/>
      <c r="I26755"/>
    </row>
    <row r="26756" spans="6:9">
      <c r="F26756" s="52"/>
      <c r="H26756"/>
      <c r="I26756"/>
    </row>
    <row r="26757" spans="6:9">
      <c r="F26757" s="52"/>
      <c r="H26757"/>
      <c r="I26757"/>
    </row>
    <row r="26758" spans="6:9">
      <c r="F26758" s="52"/>
      <c r="H26758"/>
      <c r="I26758"/>
    </row>
    <row r="26759" spans="6:9">
      <c r="F26759" s="52"/>
      <c r="H26759"/>
      <c r="I26759"/>
    </row>
    <row r="26760" spans="6:9">
      <c r="F26760" s="52"/>
      <c r="H26760"/>
      <c r="I26760"/>
    </row>
    <row r="26761" spans="6:9">
      <c r="F26761" s="52"/>
      <c r="H26761"/>
      <c r="I26761"/>
    </row>
    <row r="26762" spans="6:9">
      <c r="F26762" s="52"/>
      <c r="H26762"/>
      <c r="I26762"/>
    </row>
    <row r="26763" spans="6:9">
      <c r="F26763" s="52"/>
      <c r="H26763"/>
      <c r="I26763"/>
    </row>
    <row r="26764" spans="6:9">
      <c r="F26764" s="52"/>
      <c r="H26764"/>
      <c r="I26764"/>
    </row>
    <row r="26765" spans="6:9">
      <c r="F26765" s="52"/>
      <c r="H26765"/>
      <c r="I26765"/>
    </row>
    <row r="26766" spans="6:9">
      <c r="F26766" s="52"/>
      <c r="H26766"/>
      <c r="I26766"/>
    </row>
    <row r="26767" spans="6:9">
      <c r="F26767" s="52"/>
      <c r="H26767"/>
      <c r="I26767"/>
    </row>
    <row r="26768" spans="6:9">
      <c r="F26768" s="52"/>
      <c r="H26768"/>
      <c r="I26768"/>
    </row>
    <row r="26769" spans="6:9">
      <c r="F26769" s="52"/>
      <c r="H26769"/>
      <c r="I26769"/>
    </row>
    <row r="26770" spans="6:9">
      <c r="F26770" s="52"/>
      <c r="H26770"/>
      <c r="I26770"/>
    </row>
    <row r="26771" spans="6:9">
      <c r="F26771" s="52"/>
      <c r="H26771"/>
      <c r="I26771"/>
    </row>
    <row r="26772" spans="6:9">
      <c r="F26772" s="52"/>
      <c r="H26772"/>
      <c r="I26772"/>
    </row>
    <row r="26773" spans="6:9">
      <c r="F26773" s="52"/>
      <c r="H26773"/>
      <c r="I26773"/>
    </row>
    <row r="26774" spans="6:9">
      <c r="F26774" s="52"/>
      <c r="H26774"/>
      <c r="I26774"/>
    </row>
    <row r="26775" spans="6:9">
      <c r="F26775" s="52"/>
      <c r="H26775"/>
      <c r="I26775"/>
    </row>
    <row r="26776" spans="6:9">
      <c r="F26776" s="52"/>
      <c r="H26776"/>
      <c r="I26776"/>
    </row>
    <row r="26777" spans="6:9">
      <c r="F26777" s="52"/>
      <c r="H26777"/>
      <c r="I26777"/>
    </row>
    <row r="26778" spans="6:9">
      <c r="F26778" s="52"/>
      <c r="H26778"/>
      <c r="I26778"/>
    </row>
    <row r="26779" spans="6:9">
      <c r="F26779" s="52"/>
      <c r="H26779"/>
      <c r="I26779"/>
    </row>
    <row r="26780" spans="6:9">
      <c r="F26780" s="52"/>
      <c r="H26780"/>
      <c r="I26780"/>
    </row>
    <row r="26781" spans="6:9">
      <c r="F26781" s="52"/>
      <c r="H26781"/>
      <c r="I26781"/>
    </row>
    <row r="26782" spans="6:9">
      <c r="F26782" s="52"/>
      <c r="H26782"/>
      <c r="I26782"/>
    </row>
    <row r="26783" spans="6:9">
      <c r="F26783" s="52"/>
      <c r="H26783"/>
      <c r="I26783"/>
    </row>
    <row r="26784" spans="6:9">
      <c r="F26784" s="52"/>
      <c r="H26784"/>
      <c r="I26784"/>
    </row>
    <row r="26785" spans="6:9">
      <c r="F26785" s="52"/>
      <c r="H26785"/>
      <c r="I26785"/>
    </row>
    <row r="26786" spans="6:9">
      <c r="F26786" s="52"/>
      <c r="H26786"/>
      <c r="I26786"/>
    </row>
    <row r="26787" spans="6:9">
      <c r="F26787" s="52"/>
      <c r="H26787"/>
      <c r="I26787"/>
    </row>
    <row r="26788" spans="6:9">
      <c r="F26788" s="52"/>
      <c r="H26788"/>
      <c r="I26788"/>
    </row>
    <row r="26789" spans="6:9">
      <c r="F26789" s="52"/>
      <c r="H26789"/>
      <c r="I26789"/>
    </row>
    <row r="26790" spans="6:9">
      <c r="F26790" s="52"/>
      <c r="H26790"/>
      <c r="I26790"/>
    </row>
    <row r="26791" spans="6:9">
      <c r="F26791" s="52"/>
      <c r="H26791"/>
      <c r="I26791"/>
    </row>
    <row r="26792" spans="6:9">
      <c r="F26792" s="52"/>
      <c r="H26792"/>
      <c r="I26792"/>
    </row>
    <row r="26793" spans="6:9">
      <c r="F26793" s="52"/>
      <c r="H26793"/>
      <c r="I26793"/>
    </row>
    <row r="26794" spans="6:9">
      <c r="F26794" s="52"/>
      <c r="H26794"/>
      <c r="I26794"/>
    </row>
    <row r="26795" spans="6:9">
      <c r="F26795" s="52"/>
      <c r="H26795"/>
      <c r="I26795"/>
    </row>
    <row r="26796" spans="6:9">
      <c r="F26796" s="52"/>
      <c r="H26796"/>
      <c r="I26796"/>
    </row>
    <row r="26797" spans="6:9">
      <c r="F26797" s="52"/>
      <c r="H26797"/>
      <c r="I26797"/>
    </row>
    <row r="26798" spans="6:9">
      <c r="F26798" s="52"/>
      <c r="H26798"/>
      <c r="I26798"/>
    </row>
    <row r="26799" spans="6:9">
      <c r="F26799" s="52"/>
      <c r="H26799"/>
      <c r="I26799"/>
    </row>
    <row r="26800" spans="6:9">
      <c r="F26800" s="52"/>
      <c r="H26800"/>
      <c r="I26800"/>
    </row>
    <row r="26801" spans="6:9">
      <c r="F26801" s="52"/>
      <c r="H26801"/>
      <c r="I26801"/>
    </row>
    <row r="26802" spans="6:9">
      <c r="F26802" s="52"/>
      <c r="H26802"/>
      <c r="I26802"/>
    </row>
    <row r="26803" spans="6:9">
      <c r="F26803" s="52"/>
      <c r="H26803"/>
      <c r="I26803"/>
    </row>
    <row r="26804" spans="6:9">
      <c r="F26804" s="52"/>
      <c r="H26804"/>
      <c r="I26804"/>
    </row>
    <row r="26805" spans="6:9">
      <c r="F26805" s="52"/>
      <c r="H26805"/>
      <c r="I26805"/>
    </row>
    <row r="26806" spans="6:9">
      <c r="F26806" s="52"/>
      <c r="H26806"/>
      <c r="I26806"/>
    </row>
    <row r="26807" spans="6:9">
      <c r="F26807" s="52"/>
      <c r="H26807"/>
      <c r="I26807"/>
    </row>
    <row r="26808" spans="6:9">
      <c r="F26808" s="52"/>
      <c r="H26808"/>
      <c r="I26808"/>
    </row>
    <row r="26809" spans="6:9">
      <c r="F26809" s="52"/>
      <c r="H26809"/>
      <c r="I26809"/>
    </row>
    <row r="26810" spans="6:9">
      <c r="F26810" s="52"/>
      <c r="H26810"/>
      <c r="I26810"/>
    </row>
    <row r="26811" spans="6:9">
      <c r="F26811" s="52"/>
      <c r="H26811"/>
      <c r="I26811"/>
    </row>
    <row r="26812" spans="6:9">
      <c r="F26812" s="52"/>
      <c r="H26812"/>
      <c r="I26812"/>
    </row>
    <row r="26813" spans="6:9">
      <c r="F26813" s="52"/>
      <c r="H26813"/>
      <c r="I26813"/>
    </row>
    <row r="26814" spans="6:9">
      <c r="F26814" s="52"/>
      <c r="H26814"/>
      <c r="I26814"/>
    </row>
    <row r="26815" spans="6:9">
      <c r="F26815" s="52"/>
      <c r="H26815"/>
      <c r="I26815"/>
    </row>
    <row r="26816" spans="6:9">
      <c r="F26816" s="52"/>
      <c r="H26816"/>
      <c r="I26816"/>
    </row>
    <row r="26817" spans="6:9">
      <c r="F26817" s="52"/>
      <c r="H26817"/>
      <c r="I26817"/>
    </row>
    <row r="26818" spans="6:9">
      <c r="F26818" s="52"/>
      <c r="H26818"/>
      <c r="I26818"/>
    </row>
    <row r="26819" spans="6:9">
      <c r="F26819" s="52"/>
      <c r="H26819"/>
      <c r="I26819"/>
    </row>
    <row r="26820" spans="6:9">
      <c r="F26820" s="52"/>
      <c r="H26820"/>
      <c r="I26820"/>
    </row>
    <row r="26821" spans="6:9">
      <c r="F26821" s="52"/>
      <c r="H26821"/>
      <c r="I26821"/>
    </row>
    <row r="26822" spans="6:9">
      <c r="F26822" s="52"/>
      <c r="H26822"/>
      <c r="I26822"/>
    </row>
    <row r="26823" spans="6:9">
      <c r="F26823" s="52"/>
      <c r="H26823"/>
      <c r="I26823"/>
    </row>
    <row r="26824" spans="6:9">
      <c r="F26824" s="52"/>
      <c r="H26824"/>
      <c r="I26824"/>
    </row>
    <row r="26825" spans="6:9">
      <c r="F26825" s="52"/>
      <c r="H26825"/>
      <c r="I26825"/>
    </row>
    <row r="26826" spans="6:9">
      <c r="F26826" s="52"/>
      <c r="H26826"/>
      <c r="I26826"/>
    </row>
    <row r="26827" spans="6:9">
      <c r="F26827" s="52"/>
      <c r="H26827"/>
      <c r="I26827"/>
    </row>
    <row r="26828" spans="6:9">
      <c r="F26828" s="52"/>
      <c r="H26828"/>
      <c r="I26828"/>
    </row>
    <row r="26829" spans="6:9">
      <c r="F26829" s="52"/>
      <c r="H26829"/>
      <c r="I26829"/>
    </row>
    <row r="26830" spans="6:9">
      <c r="F26830" s="52"/>
      <c r="H26830"/>
      <c r="I26830"/>
    </row>
    <row r="26831" spans="6:9">
      <c r="F26831" s="52"/>
      <c r="H26831"/>
      <c r="I26831"/>
    </row>
    <row r="26832" spans="6:9">
      <c r="F26832" s="52"/>
      <c r="H26832"/>
      <c r="I26832"/>
    </row>
    <row r="26833" spans="6:9">
      <c r="F26833" s="52"/>
      <c r="H26833"/>
      <c r="I26833"/>
    </row>
    <row r="26834" spans="6:9">
      <c r="F26834" s="52"/>
      <c r="H26834"/>
      <c r="I26834"/>
    </row>
    <row r="26835" spans="6:9">
      <c r="F26835" s="52"/>
      <c r="H26835"/>
      <c r="I26835"/>
    </row>
    <row r="26836" spans="6:9">
      <c r="F26836" s="52"/>
      <c r="H26836"/>
      <c r="I26836"/>
    </row>
    <row r="26837" spans="6:9">
      <c r="F26837" s="52"/>
      <c r="H26837"/>
      <c r="I26837"/>
    </row>
    <row r="26838" spans="6:9">
      <c r="F26838" s="52"/>
      <c r="H26838"/>
      <c r="I26838"/>
    </row>
    <row r="26839" spans="6:9">
      <c r="F26839" s="52"/>
      <c r="H26839"/>
      <c r="I26839"/>
    </row>
    <row r="26840" spans="6:9">
      <c r="F26840" s="52"/>
      <c r="H26840"/>
      <c r="I26840"/>
    </row>
    <row r="26841" spans="6:9">
      <c r="F26841" s="52"/>
      <c r="H26841"/>
      <c r="I26841"/>
    </row>
    <row r="26842" spans="6:9">
      <c r="F26842" s="52"/>
      <c r="H26842"/>
      <c r="I26842"/>
    </row>
    <row r="26843" spans="6:9">
      <c r="F26843" s="52"/>
      <c r="H26843"/>
      <c r="I26843"/>
    </row>
    <row r="26844" spans="6:9">
      <c r="F26844" s="52"/>
      <c r="H26844"/>
      <c r="I26844"/>
    </row>
    <row r="26845" spans="6:9">
      <c r="F26845" s="52"/>
      <c r="H26845"/>
      <c r="I26845"/>
    </row>
    <row r="26846" spans="6:9">
      <c r="F26846" s="52"/>
      <c r="H26846"/>
      <c r="I26846"/>
    </row>
    <row r="26847" spans="6:9">
      <c r="F26847" s="52"/>
      <c r="H26847"/>
      <c r="I26847"/>
    </row>
    <row r="26848" spans="6:9">
      <c r="F26848" s="52"/>
      <c r="H26848"/>
      <c r="I26848"/>
    </row>
    <row r="26849" spans="6:9">
      <c r="F26849" s="52"/>
      <c r="H26849"/>
      <c r="I26849"/>
    </row>
    <row r="26850" spans="6:9">
      <c r="F26850" s="52"/>
      <c r="H26850"/>
      <c r="I26850"/>
    </row>
    <row r="26851" spans="6:9">
      <c r="F26851" s="52"/>
      <c r="H26851"/>
      <c r="I26851"/>
    </row>
    <row r="26852" spans="6:9">
      <c r="F26852" s="52"/>
      <c r="H26852"/>
      <c r="I26852"/>
    </row>
    <row r="26853" spans="6:9">
      <c r="F26853" s="52"/>
      <c r="H26853"/>
      <c r="I26853"/>
    </row>
    <row r="26854" spans="6:9">
      <c r="F26854" s="52"/>
      <c r="H26854"/>
      <c r="I26854"/>
    </row>
    <row r="26855" spans="6:9">
      <c r="F26855" s="52"/>
      <c r="H26855"/>
      <c r="I26855"/>
    </row>
    <row r="26856" spans="6:9">
      <c r="F26856" s="52"/>
      <c r="H26856"/>
      <c r="I26856"/>
    </row>
    <row r="26857" spans="6:9">
      <c r="F26857" s="52"/>
      <c r="H26857"/>
      <c r="I26857"/>
    </row>
    <row r="26858" spans="6:9">
      <c r="F26858" s="52"/>
      <c r="H26858"/>
      <c r="I26858"/>
    </row>
    <row r="26859" spans="6:9">
      <c r="F26859" s="52"/>
      <c r="H26859"/>
      <c r="I26859"/>
    </row>
    <row r="26860" spans="6:9">
      <c r="F26860" s="52"/>
      <c r="H26860"/>
      <c r="I26860"/>
    </row>
    <row r="26861" spans="6:9">
      <c r="F26861" s="52"/>
      <c r="H26861"/>
      <c r="I26861"/>
    </row>
    <row r="26862" spans="6:9">
      <c r="F26862" s="52"/>
      <c r="H26862"/>
      <c r="I26862"/>
    </row>
    <row r="26863" spans="6:9">
      <c r="F26863" s="52"/>
      <c r="H26863"/>
      <c r="I26863"/>
    </row>
    <row r="26864" spans="6:9">
      <c r="F26864" s="52"/>
      <c r="H26864"/>
      <c r="I26864"/>
    </row>
    <row r="26865" spans="6:9">
      <c r="F26865" s="52"/>
      <c r="H26865"/>
      <c r="I26865"/>
    </row>
    <row r="26866" spans="6:9">
      <c r="F26866" s="52"/>
      <c r="H26866"/>
      <c r="I26866"/>
    </row>
    <row r="26867" spans="6:9">
      <c r="F26867" s="52"/>
      <c r="H26867"/>
      <c r="I26867"/>
    </row>
    <row r="26868" spans="6:9">
      <c r="F26868" s="52"/>
      <c r="H26868"/>
      <c r="I26868"/>
    </row>
    <row r="26869" spans="6:9">
      <c r="F26869" s="52"/>
      <c r="H26869"/>
      <c r="I26869"/>
    </row>
    <row r="26870" spans="6:9">
      <c r="F26870" s="52"/>
      <c r="H26870"/>
      <c r="I26870"/>
    </row>
    <row r="26871" spans="6:9">
      <c r="F26871" s="52"/>
      <c r="H26871"/>
      <c r="I26871"/>
    </row>
    <row r="26872" spans="6:9">
      <c r="F26872" s="52"/>
      <c r="H26872"/>
      <c r="I26872"/>
    </row>
    <row r="26873" spans="6:9">
      <c r="F26873" s="52"/>
      <c r="H26873"/>
      <c r="I26873"/>
    </row>
    <row r="26874" spans="6:9">
      <c r="F26874" s="52"/>
      <c r="H26874"/>
      <c r="I26874"/>
    </row>
    <row r="26875" spans="6:9">
      <c r="F26875" s="52"/>
      <c r="H26875"/>
      <c r="I26875"/>
    </row>
    <row r="26876" spans="6:9">
      <c r="F26876" s="52"/>
      <c r="H26876"/>
      <c r="I26876"/>
    </row>
    <row r="26877" spans="6:9">
      <c r="F26877" s="52"/>
      <c r="H26877"/>
      <c r="I26877"/>
    </row>
    <row r="26878" spans="6:9">
      <c r="F26878" s="52"/>
      <c r="H26878"/>
      <c r="I26878"/>
    </row>
    <row r="26879" spans="6:9">
      <c r="F26879" s="52"/>
      <c r="H26879"/>
      <c r="I26879"/>
    </row>
    <row r="26880" spans="6:9">
      <c r="F26880" s="52"/>
      <c r="H26880"/>
      <c r="I26880"/>
    </row>
    <row r="26881" spans="6:9">
      <c r="F26881" s="52"/>
      <c r="H26881"/>
      <c r="I26881"/>
    </row>
    <row r="26882" spans="6:9">
      <c r="F26882" s="52"/>
      <c r="H26882"/>
      <c r="I26882"/>
    </row>
    <row r="26883" spans="6:9">
      <c r="F26883" s="52"/>
      <c r="H26883"/>
      <c r="I26883"/>
    </row>
    <row r="26884" spans="6:9">
      <c r="F26884" s="52"/>
      <c r="H26884"/>
      <c r="I26884"/>
    </row>
    <row r="26885" spans="6:9">
      <c r="F26885" s="52"/>
      <c r="H26885"/>
      <c r="I26885"/>
    </row>
    <row r="26886" spans="6:9">
      <c r="F26886" s="52"/>
      <c r="H26886"/>
      <c r="I26886"/>
    </row>
    <row r="26887" spans="6:9">
      <c r="F26887" s="52"/>
      <c r="H26887"/>
      <c r="I26887"/>
    </row>
    <row r="26888" spans="6:9">
      <c r="F26888" s="52"/>
      <c r="H26888"/>
      <c r="I26888"/>
    </row>
    <row r="26889" spans="6:9">
      <c r="F26889" s="52"/>
      <c r="H26889"/>
      <c r="I26889"/>
    </row>
    <row r="26890" spans="6:9">
      <c r="F26890" s="52"/>
      <c r="H26890"/>
      <c r="I26890"/>
    </row>
    <row r="26891" spans="6:9">
      <c r="F26891" s="52"/>
      <c r="H26891"/>
      <c r="I26891"/>
    </row>
    <row r="26892" spans="6:9">
      <c r="F26892" s="52"/>
      <c r="H26892"/>
      <c r="I26892"/>
    </row>
    <row r="26893" spans="6:9">
      <c r="F26893" s="52"/>
      <c r="H26893"/>
      <c r="I26893"/>
    </row>
    <row r="26894" spans="6:9">
      <c r="F26894" s="52"/>
      <c r="H26894"/>
      <c r="I26894"/>
    </row>
    <row r="26895" spans="6:9">
      <c r="F26895" s="52"/>
      <c r="H26895"/>
      <c r="I26895"/>
    </row>
    <row r="26896" spans="6:9">
      <c r="F26896" s="52"/>
      <c r="H26896"/>
      <c r="I26896"/>
    </row>
    <row r="26897" spans="6:9">
      <c r="F26897" s="52"/>
      <c r="H26897"/>
      <c r="I26897"/>
    </row>
    <row r="26898" spans="6:9">
      <c r="F26898" s="52"/>
      <c r="H26898"/>
      <c r="I26898"/>
    </row>
    <row r="26899" spans="6:9">
      <c r="F26899" s="52"/>
      <c r="H26899"/>
      <c r="I26899"/>
    </row>
    <row r="26900" spans="6:9">
      <c r="F26900" s="52"/>
      <c r="H26900"/>
      <c r="I26900"/>
    </row>
    <row r="26901" spans="6:9">
      <c r="F26901" s="52"/>
      <c r="H26901"/>
      <c r="I26901"/>
    </row>
    <row r="26902" spans="6:9">
      <c r="F26902" s="52"/>
      <c r="H26902"/>
      <c r="I26902"/>
    </row>
    <row r="26903" spans="6:9">
      <c r="F26903" s="52"/>
      <c r="H26903"/>
      <c r="I26903"/>
    </row>
    <row r="26904" spans="6:9">
      <c r="F26904" s="52"/>
      <c r="H26904"/>
      <c r="I26904"/>
    </row>
    <row r="26905" spans="6:9">
      <c r="F26905" s="52"/>
      <c r="H26905"/>
      <c r="I26905"/>
    </row>
    <row r="26906" spans="6:9">
      <c r="F26906" s="52"/>
      <c r="H26906"/>
      <c r="I26906"/>
    </row>
    <row r="26907" spans="6:9">
      <c r="F26907" s="52"/>
      <c r="H26907"/>
      <c r="I26907"/>
    </row>
    <row r="26908" spans="6:9">
      <c r="F26908" s="52"/>
      <c r="H26908"/>
      <c r="I26908"/>
    </row>
    <row r="26909" spans="6:9">
      <c r="F26909" s="52"/>
      <c r="H26909"/>
      <c r="I26909"/>
    </row>
    <row r="26910" spans="6:9">
      <c r="F26910" s="52"/>
      <c r="H26910"/>
      <c r="I26910"/>
    </row>
    <row r="26911" spans="6:9">
      <c r="F26911" s="52"/>
      <c r="H26911"/>
      <c r="I26911"/>
    </row>
    <row r="26912" spans="6:9">
      <c r="F26912" s="52"/>
      <c r="H26912"/>
      <c r="I26912"/>
    </row>
    <row r="26913" spans="6:9">
      <c r="F26913" s="52"/>
      <c r="H26913"/>
      <c r="I26913"/>
    </row>
    <row r="26914" spans="6:9">
      <c r="F26914" s="52"/>
      <c r="H26914"/>
      <c r="I26914"/>
    </row>
    <row r="26915" spans="6:9">
      <c r="F26915" s="52"/>
      <c r="H26915"/>
      <c r="I26915"/>
    </row>
    <row r="26916" spans="6:9">
      <c r="F26916" s="52"/>
      <c r="H26916"/>
      <c r="I26916"/>
    </row>
    <row r="26917" spans="6:9">
      <c r="F26917" s="52"/>
      <c r="H26917"/>
      <c r="I26917"/>
    </row>
    <row r="26918" spans="6:9">
      <c r="F26918" s="52"/>
      <c r="H26918"/>
      <c r="I26918"/>
    </row>
    <row r="26919" spans="6:9">
      <c r="F26919" s="52"/>
      <c r="H26919"/>
      <c r="I26919"/>
    </row>
    <row r="26920" spans="6:9">
      <c r="F26920" s="52"/>
      <c r="H26920"/>
      <c r="I26920"/>
    </row>
    <row r="26921" spans="6:9">
      <c r="F26921" s="52"/>
      <c r="H26921"/>
      <c r="I26921"/>
    </row>
    <row r="26922" spans="6:9">
      <c r="F26922" s="52"/>
      <c r="H26922"/>
      <c r="I26922"/>
    </row>
    <row r="26923" spans="6:9">
      <c r="F26923" s="52"/>
      <c r="H26923"/>
      <c r="I26923"/>
    </row>
    <row r="26924" spans="6:9">
      <c r="F26924" s="52"/>
      <c r="H26924"/>
      <c r="I26924"/>
    </row>
    <row r="26925" spans="6:9">
      <c r="F26925" s="52"/>
      <c r="H26925"/>
      <c r="I26925"/>
    </row>
    <row r="26926" spans="6:9">
      <c r="F26926" s="52"/>
      <c r="H26926"/>
      <c r="I26926"/>
    </row>
    <row r="26927" spans="6:9">
      <c r="F26927" s="52"/>
      <c r="H26927"/>
      <c r="I26927"/>
    </row>
    <row r="26928" spans="6:9">
      <c r="F26928" s="52"/>
      <c r="H26928"/>
      <c r="I26928"/>
    </row>
    <row r="26929" spans="6:9">
      <c r="F26929" s="52"/>
      <c r="H26929"/>
      <c r="I26929"/>
    </row>
    <row r="26930" spans="6:9">
      <c r="F26930" s="52"/>
      <c r="H26930"/>
      <c r="I26930"/>
    </row>
    <row r="26931" spans="6:9">
      <c r="F26931" s="52"/>
      <c r="H26931"/>
      <c r="I26931"/>
    </row>
    <row r="26932" spans="6:9">
      <c r="F26932" s="52"/>
      <c r="H26932"/>
      <c r="I26932"/>
    </row>
    <row r="26933" spans="6:9">
      <c r="F26933" s="52"/>
      <c r="H26933"/>
      <c r="I26933"/>
    </row>
    <row r="26934" spans="6:9">
      <c r="F26934" s="52"/>
      <c r="H26934"/>
      <c r="I26934"/>
    </row>
    <row r="26935" spans="6:9">
      <c r="F26935" s="52"/>
      <c r="H26935"/>
      <c r="I26935"/>
    </row>
    <row r="26936" spans="6:9">
      <c r="F26936" s="52"/>
      <c r="H26936"/>
      <c r="I26936"/>
    </row>
    <row r="26937" spans="6:9">
      <c r="F26937" s="52"/>
      <c r="H26937"/>
      <c r="I26937"/>
    </row>
    <row r="26938" spans="6:9">
      <c r="F26938" s="52"/>
      <c r="H26938"/>
      <c r="I26938"/>
    </row>
    <row r="26939" spans="6:9">
      <c r="F26939" s="52"/>
      <c r="H26939"/>
      <c r="I26939"/>
    </row>
    <row r="26940" spans="6:9">
      <c r="F26940" s="52"/>
      <c r="H26940"/>
      <c r="I26940"/>
    </row>
    <row r="26941" spans="6:9">
      <c r="F26941" s="52"/>
      <c r="H26941"/>
      <c r="I26941"/>
    </row>
    <row r="26942" spans="6:9">
      <c r="F26942" s="52"/>
      <c r="H26942"/>
      <c r="I26942"/>
    </row>
    <row r="26943" spans="6:9">
      <c r="F26943" s="52"/>
      <c r="H26943"/>
      <c r="I26943"/>
    </row>
    <row r="26944" spans="6:9">
      <c r="F26944" s="52"/>
      <c r="H26944"/>
      <c r="I26944"/>
    </row>
    <row r="26945" spans="6:9">
      <c r="F26945" s="52"/>
      <c r="H26945"/>
      <c r="I26945"/>
    </row>
    <row r="26946" spans="6:9">
      <c r="F26946" s="52"/>
      <c r="H26946"/>
      <c r="I26946"/>
    </row>
    <row r="26947" spans="6:9">
      <c r="F26947" s="52"/>
      <c r="H26947"/>
      <c r="I26947"/>
    </row>
    <row r="26948" spans="6:9">
      <c r="F26948" s="52"/>
      <c r="H26948"/>
      <c r="I26948"/>
    </row>
    <row r="26949" spans="6:9">
      <c r="F26949" s="52"/>
      <c r="H26949"/>
      <c r="I26949"/>
    </row>
    <row r="26950" spans="6:9">
      <c r="F26950" s="52"/>
      <c r="H26950"/>
      <c r="I26950"/>
    </row>
    <row r="26951" spans="6:9">
      <c r="F26951" s="52"/>
      <c r="H26951"/>
      <c r="I26951"/>
    </row>
    <row r="26952" spans="6:9">
      <c r="F26952" s="52"/>
      <c r="H26952"/>
      <c r="I26952"/>
    </row>
    <row r="26953" spans="6:9">
      <c r="F26953" s="52"/>
      <c r="H26953"/>
      <c r="I26953"/>
    </row>
    <row r="26954" spans="6:9">
      <c r="F26954" s="52"/>
      <c r="H26954"/>
      <c r="I26954"/>
    </row>
    <row r="26955" spans="6:9">
      <c r="F26955" s="52"/>
      <c r="H26955"/>
      <c r="I26955"/>
    </row>
    <row r="26956" spans="6:9">
      <c r="F26956" s="52"/>
      <c r="H26956"/>
      <c r="I26956"/>
    </row>
    <row r="26957" spans="6:9">
      <c r="F26957" s="52"/>
      <c r="H26957"/>
      <c r="I26957"/>
    </row>
    <row r="26958" spans="6:9">
      <c r="F26958" s="52"/>
      <c r="H26958"/>
      <c r="I26958"/>
    </row>
    <row r="26959" spans="6:9">
      <c r="F26959" s="52"/>
      <c r="H26959"/>
      <c r="I26959"/>
    </row>
    <row r="26960" spans="6:9">
      <c r="F26960" s="52"/>
      <c r="H26960"/>
      <c r="I26960"/>
    </row>
    <row r="26961" spans="6:9">
      <c r="F26961" s="52"/>
      <c r="H26961"/>
      <c r="I26961"/>
    </row>
    <row r="26962" spans="6:9">
      <c r="F26962" s="52"/>
      <c r="H26962"/>
      <c r="I26962"/>
    </row>
    <row r="26963" spans="6:9">
      <c r="F26963" s="52"/>
      <c r="H26963"/>
      <c r="I26963"/>
    </row>
    <row r="26964" spans="6:9">
      <c r="F26964" s="52"/>
      <c r="H26964"/>
      <c r="I26964"/>
    </row>
    <row r="26965" spans="6:9">
      <c r="F26965" s="52"/>
      <c r="H26965"/>
      <c r="I26965"/>
    </row>
    <row r="26966" spans="6:9">
      <c r="F26966" s="52"/>
      <c r="H26966"/>
      <c r="I26966"/>
    </row>
    <row r="26967" spans="6:9">
      <c r="F26967" s="52"/>
      <c r="H26967"/>
      <c r="I26967"/>
    </row>
    <row r="26968" spans="6:9">
      <c r="F26968" s="52"/>
      <c r="H26968"/>
      <c r="I26968"/>
    </row>
    <row r="26969" spans="6:9">
      <c r="F26969" s="52"/>
      <c r="H26969"/>
      <c r="I26969"/>
    </row>
    <row r="26970" spans="6:9">
      <c r="F26970" s="52"/>
      <c r="H26970"/>
      <c r="I26970"/>
    </row>
    <row r="26971" spans="6:9">
      <c r="F26971" s="52"/>
      <c r="H26971"/>
      <c r="I26971"/>
    </row>
    <row r="26972" spans="6:9">
      <c r="F26972" s="52"/>
      <c r="H26972"/>
      <c r="I26972"/>
    </row>
    <row r="26973" spans="6:9">
      <c r="F26973" s="52"/>
      <c r="H26973"/>
      <c r="I26973"/>
    </row>
    <row r="26974" spans="6:9">
      <c r="F26974" s="52"/>
      <c r="H26974"/>
      <c r="I26974"/>
    </row>
    <row r="26975" spans="6:9">
      <c r="F26975" s="52"/>
      <c r="H26975"/>
      <c r="I26975"/>
    </row>
    <row r="26976" spans="6:9">
      <c r="F26976" s="52"/>
      <c r="H26976"/>
      <c r="I26976"/>
    </row>
    <row r="26977" spans="6:9">
      <c r="F26977" s="52"/>
      <c r="H26977"/>
      <c r="I26977"/>
    </row>
    <row r="26978" spans="6:9">
      <c r="F26978" s="52"/>
      <c r="H26978"/>
      <c r="I26978"/>
    </row>
    <row r="26979" spans="6:9">
      <c r="F26979" s="52"/>
      <c r="H26979"/>
      <c r="I26979"/>
    </row>
    <row r="26980" spans="6:9">
      <c r="F26980" s="52"/>
      <c r="H26980"/>
      <c r="I26980"/>
    </row>
    <row r="26981" spans="6:9">
      <c r="F26981" s="52"/>
      <c r="H26981"/>
      <c r="I26981"/>
    </row>
    <row r="26982" spans="6:9">
      <c r="F26982" s="52"/>
      <c r="H26982"/>
      <c r="I26982"/>
    </row>
    <row r="26983" spans="6:9">
      <c r="F26983" s="52"/>
      <c r="H26983"/>
      <c r="I26983"/>
    </row>
    <row r="26984" spans="6:9">
      <c r="F26984" s="52"/>
      <c r="H26984"/>
      <c r="I26984"/>
    </row>
    <row r="26985" spans="6:9">
      <c r="F26985" s="52"/>
      <c r="H26985"/>
      <c r="I26985"/>
    </row>
    <row r="26986" spans="6:9">
      <c r="F26986" s="52"/>
      <c r="H26986"/>
      <c r="I26986"/>
    </row>
    <row r="26987" spans="6:9">
      <c r="F26987" s="52"/>
      <c r="H26987"/>
      <c r="I26987"/>
    </row>
    <row r="26988" spans="6:9">
      <c r="F26988" s="52"/>
      <c r="H26988"/>
      <c r="I26988"/>
    </row>
    <row r="26989" spans="6:9">
      <c r="F26989" s="52"/>
      <c r="H26989"/>
      <c r="I26989"/>
    </row>
    <row r="26990" spans="6:9">
      <c r="F26990" s="52"/>
      <c r="H26990"/>
      <c r="I26990"/>
    </row>
    <row r="26991" spans="6:9">
      <c r="F26991" s="52"/>
      <c r="H26991"/>
      <c r="I26991"/>
    </row>
    <row r="26992" spans="6:9">
      <c r="F26992" s="52"/>
      <c r="H26992"/>
      <c r="I26992"/>
    </row>
    <row r="26993" spans="6:9">
      <c r="F26993" s="52"/>
      <c r="H26993"/>
      <c r="I26993"/>
    </row>
    <row r="26994" spans="6:9">
      <c r="F26994" s="52"/>
      <c r="H26994"/>
      <c r="I26994"/>
    </row>
    <row r="26995" spans="6:9">
      <c r="F26995" s="52"/>
      <c r="H26995"/>
      <c r="I26995"/>
    </row>
    <row r="26996" spans="6:9">
      <c r="F26996" s="52"/>
      <c r="H26996"/>
      <c r="I26996"/>
    </row>
    <row r="26997" spans="6:9">
      <c r="F26997" s="52"/>
      <c r="H26997"/>
      <c r="I26997"/>
    </row>
    <row r="26998" spans="6:9">
      <c r="F26998" s="52"/>
      <c r="H26998"/>
      <c r="I26998"/>
    </row>
    <row r="26999" spans="6:9">
      <c r="F26999" s="52"/>
      <c r="H26999"/>
      <c r="I26999"/>
    </row>
    <row r="27000" spans="6:9">
      <c r="F27000" s="52"/>
      <c r="H27000"/>
      <c r="I27000"/>
    </row>
    <row r="27001" spans="6:9">
      <c r="F27001" s="52"/>
      <c r="H27001"/>
      <c r="I27001"/>
    </row>
    <row r="27002" spans="6:9">
      <c r="F27002" s="52"/>
      <c r="H27002"/>
      <c r="I27002"/>
    </row>
    <row r="27003" spans="6:9">
      <c r="F27003" s="52"/>
      <c r="H27003"/>
      <c r="I27003"/>
    </row>
    <row r="27004" spans="6:9">
      <c r="F27004" s="52"/>
      <c r="H27004"/>
      <c r="I27004"/>
    </row>
    <row r="27005" spans="6:9">
      <c r="F27005" s="52"/>
      <c r="H27005"/>
      <c r="I27005"/>
    </row>
    <row r="27006" spans="6:9">
      <c r="F27006" s="52"/>
      <c r="H27006"/>
      <c r="I27006"/>
    </row>
    <row r="27007" spans="6:9">
      <c r="F27007" s="52"/>
      <c r="H27007"/>
      <c r="I27007"/>
    </row>
    <row r="27008" spans="6:9">
      <c r="F27008" s="52"/>
      <c r="H27008"/>
      <c r="I27008"/>
    </row>
    <row r="27009" spans="6:9">
      <c r="F27009" s="52"/>
      <c r="H27009"/>
      <c r="I27009"/>
    </row>
    <row r="27010" spans="6:9">
      <c r="F27010" s="52"/>
      <c r="H27010"/>
      <c r="I27010"/>
    </row>
    <row r="27011" spans="6:9">
      <c r="F27011" s="52"/>
      <c r="H27011"/>
      <c r="I27011"/>
    </row>
    <row r="27012" spans="6:9">
      <c r="F27012" s="52"/>
      <c r="H27012"/>
      <c r="I27012"/>
    </row>
    <row r="27013" spans="6:9">
      <c r="F27013" s="52"/>
      <c r="H27013"/>
      <c r="I27013"/>
    </row>
    <row r="27014" spans="6:9">
      <c r="F27014" s="52"/>
      <c r="H27014"/>
      <c r="I27014"/>
    </row>
    <row r="27015" spans="6:9">
      <c r="F27015" s="52"/>
      <c r="H27015"/>
      <c r="I27015"/>
    </row>
    <row r="27016" spans="6:9">
      <c r="F27016" s="52"/>
      <c r="H27016"/>
      <c r="I27016"/>
    </row>
    <row r="27017" spans="6:9">
      <c r="F27017" s="52"/>
      <c r="H27017"/>
      <c r="I27017"/>
    </row>
    <row r="27018" spans="6:9">
      <c r="F27018" s="52"/>
      <c r="H27018"/>
      <c r="I27018"/>
    </row>
    <row r="27019" spans="6:9">
      <c r="F27019" s="52"/>
      <c r="H27019"/>
      <c r="I27019"/>
    </row>
    <row r="27020" spans="6:9">
      <c r="F27020" s="52"/>
      <c r="H27020"/>
      <c r="I27020"/>
    </row>
    <row r="27021" spans="6:9">
      <c r="F27021" s="52"/>
      <c r="H27021"/>
      <c r="I27021"/>
    </row>
    <row r="27022" spans="6:9">
      <c r="F27022" s="52"/>
      <c r="H27022"/>
      <c r="I27022"/>
    </row>
    <row r="27023" spans="6:9">
      <c r="F27023" s="52"/>
      <c r="H27023"/>
      <c r="I27023"/>
    </row>
    <row r="27024" spans="6:9">
      <c r="F27024" s="52"/>
      <c r="H27024"/>
      <c r="I27024"/>
    </row>
    <row r="27025" spans="6:9">
      <c r="F27025" s="52"/>
      <c r="H27025"/>
      <c r="I27025"/>
    </row>
    <row r="27026" spans="6:9">
      <c r="F27026" s="52"/>
      <c r="H27026"/>
      <c r="I27026"/>
    </row>
    <row r="27027" spans="6:9">
      <c r="F27027" s="52"/>
      <c r="H27027"/>
      <c r="I27027"/>
    </row>
    <row r="27028" spans="6:9">
      <c r="F27028" s="52"/>
      <c r="H27028"/>
      <c r="I27028"/>
    </row>
    <row r="27029" spans="6:9">
      <c r="F27029" s="52"/>
      <c r="H27029"/>
      <c r="I27029"/>
    </row>
    <row r="27030" spans="6:9">
      <c r="F27030" s="52"/>
      <c r="H27030"/>
      <c r="I27030"/>
    </row>
    <row r="27031" spans="6:9">
      <c r="F27031" s="52"/>
      <c r="H27031"/>
      <c r="I27031"/>
    </row>
    <row r="27032" spans="6:9">
      <c r="F27032" s="52"/>
      <c r="H27032"/>
      <c r="I27032"/>
    </row>
    <row r="27033" spans="6:9">
      <c r="F27033" s="52"/>
      <c r="H27033"/>
      <c r="I27033"/>
    </row>
    <row r="27034" spans="6:9">
      <c r="F27034" s="52"/>
      <c r="H27034"/>
      <c r="I27034"/>
    </row>
    <row r="27035" spans="6:9">
      <c r="F27035" s="52"/>
      <c r="H27035"/>
      <c r="I27035"/>
    </row>
    <row r="27036" spans="6:9">
      <c r="F27036" s="52"/>
      <c r="H27036"/>
      <c r="I27036"/>
    </row>
    <row r="27037" spans="6:9">
      <c r="F27037" s="52"/>
      <c r="H27037"/>
      <c r="I27037"/>
    </row>
    <row r="27038" spans="6:9">
      <c r="F27038" s="52"/>
      <c r="H27038"/>
      <c r="I27038"/>
    </row>
    <row r="27039" spans="6:9">
      <c r="F27039" s="52"/>
      <c r="H27039"/>
      <c r="I27039"/>
    </row>
    <row r="27040" spans="6:9">
      <c r="F27040" s="52"/>
      <c r="H27040"/>
      <c r="I27040"/>
    </row>
    <row r="27041" spans="6:9">
      <c r="F27041" s="52"/>
      <c r="H27041"/>
      <c r="I27041"/>
    </row>
    <row r="27042" spans="6:9">
      <c r="F27042" s="52"/>
      <c r="H27042"/>
      <c r="I27042"/>
    </row>
    <row r="27043" spans="6:9">
      <c r="F27043" s="52"/>
      <c r="H27043"/>
      <c r="I27043"/>
    </row>
    <row r="27044" spans="6:9">
      <c r="F27044" s="52"/>
      <c r="H27044"/>
      <c r="I27044"/>
    </row>
    <row r="27045" spans="6:9">
      <c r="F27045" s="52"/>
      <c r="H27045"/>
      <c r="I27045"/>
    </row>
    <row r="27046" spans="6:9">
      <c r="F27046" s="52"/>
      <c r="H27046"/>
      <c r="I27046"/>
    </row>
    <row r="27047" spans="6:9">
      <c r="F27047" s="52"/>
      <c r="H27047"/>
      <c r="I27047"/>
    </row>
    <row r="27048" spans="6:9">
      <c r="F27048" s="52"/>
      <c r="H27048"/>
      <c r="I27048"/>
    </row>
    <row r="27049" spans="6:9">
      <c r="F27049" s="52"/>
      <c r="H27049"/>
      <c r="I27049"/>
    </row>
    <row r="27050" spans="6:9">
      <c r="F27050" s="52"/>
      <c r="H27050"/>
      <c r="I27050"/>
    </row>
    <row r="27051" spans="6:9">
      <c r="F27051" s="52"/>
      <c r="H27051"/>
      <c r="I27051"/>
    </row>
    <row r="27052" spans="6:9">
      <c r="F27052" s="52"/>
      <c r="H27052"/>
      <c r="I27052"/>
    </row>
    <row r="27053" spans="6:9">
      <c r="F27053" s="52"/>
      <c r="H27053"/>
      <c r="I27053"/>
    </row>
    <row r="27054" spans="6:9">
      <c r="F27054" s="52"/>
      <c r="H27054"/>
      <c r="I27054"/>
    </row>
    <row r="27055" spans="6:9">
      <c r="F27055" s="52"/>
      <c r="H27055"/>
      <c r="I27055"/>
    </row>
    <row r="27056" spans="6:9">
      <c r="F27056" s="52"/>
      <c r="H27056"/>
      <c r="I27056"/>
    </row>
    <row r="27057" spans="6:9">
      <c r="F27057" s="52"/>
      <c r="H27057"/>
      <c r="I27057"/>
    </row>
    <row r="27058" spans="6:9">
      <c r="F27058" s="52"/>
      <c r="H27058"/>
      <c r="I27058"/>
    </row>
    <row r="27059" spans="6:9">
      <c r="F27059" s="52"/>
      <c r="H27059"/>
      <c r="I27059"/>
    </row>
    <row r="27060" spans="6:9">
      <c r="F27060" s="52"/>
      <c r="H27060"/>
      <c r="I27060"/>
    </row>
    <row r="27061" spans="6:9">
      <c r="F27061" s="52"/>
      <c r="H27061"/>
      <c r="I27061"/>
    </row>
    <row r="27062" spans="6:9">
      <c r="F27062" s="52"/>
      <c r="H27062"/>
      <c r="I27062"/>
    </row>
    <row r="27063" spans="6:9">
      <c r="F27063" s="52"/>
      <c r="H27063"/>
      <c r="I27063"/>
    </row>
    <row r="27064" spans="6:9">
      <c r="F27064" s="52"/>
      <c r="H27064"/>
      <c r="I27064"/>
    </row>
    <row r="27065" spans="6:9">
      <c r="F27065" s="52"/>
      <c r="H27065"/>
      <c r="I27065"/>
    </row>
    <row r="27066" spans="6:9">
      <c r="F27066" s="52"/>
      <c r="H27066"/>
      <c r="I27066"/>
    </row>
    <row r="27067" spans="6:9">
      <c r="F27067" s="52"/>
      <c r="H27067"/>
      <c r="I27067"/>
    </row>
    <row r="27068" spans="6:9">
      <c r="F27068" s="52"/>
      <c r="H27068"/>
      <c r="I27068"/>
    </row>
    <row r="27069" spans="6:9">
      <c r="F27069" s="52"/>
      <c r="H27069"/>
      <c r="I27069"/>
    </row>
    <row r="27070" spans="6:9">
      <c r="F27070" s="52"/>
      <c r="H27070"/>
      <c r="I27070"/>
    </row>
    <row r="27071" spans="6:9">
      <c r="F27071" s="52"/>
      <c r="H27071"/>
      <c r="I27071"/>
    </row>
    <row r="27072" spans="6:9">
      <c r="F27072" s="52"/>
      <c r="H27072"/>
      <c r="I27072"/>
    </row>
    <row r="27073" spans="6:9">
      <c r="F27073" s="52"/>
      <c r="H27073"/>
      <c r="I27073"/>
    </row>
    <row r="27074" spans="6:9">
      <c r="F27074" s="52"/>
      <c r="H27074"/>
      <c r="I27074"/>
    </row>
    <row r="27075" spans="6:9">
      <c r="F27075" s="52"/>
      <c r="H27075"/>
      <c r="I27075"/>
    </row>
    <row r="27076" spans="6:9">
      <c r="F27076" s="52"/>
      <c r="H27076"/>
      <c r="I27076"/>
    </row>
    <row r="27077" spans="6:9">
      <c r="F27077" s="52"/>
      <c r="H27077"/>
      <c r="I27077"/>
    </row>
    <row r="27078" spans="6:9">
      <c r="F27078" s="52"/>
      <c r="H27078"/>
      <c r="I27078"/>
    </row>
    <row r="27079" spans="6:9">
      <c r="F27079" s="52"/>
      <c r="H27079"/>
      <c r="I27079"/>
    </row>
    <row r="27080" spans="6:9">
      <c r="F27080" s="52"/>
      <c r="H27080"/>
      <c r="I27080"/>
    </row>
    <row r="27081" spans="6:9">
      <c r="F27081" s="52"/>
      <c r="H27081"/>
      <c r="I27081"/>
    </row>
    <row r="27082" spans="6:9">
      <c r="F27082" s="52"/>
      <c r="H27082"/>
      <c r="I27082"/>
    </row>
    <row r="27083" spans="6:9">
      <c r="F27083" s="52"/>
      <c r="H27083"/>
      <c r="I27083"/>
    </row>
    <row r="27084" spans="6:9">
      <c r="F27084" s="52"/>
      <c r="H27084"/>
      <c r="I27084"/>
    </row>
    <row r="27085" spans="6:9">
      <c r="F27085" s="52"/>
      <c r="H27085"/>
      <c r="I27085"/>
    </row>
    <row r="27086" spans="6:9">
      <c r="F27086" s="52"/>
      <c r="H27086"/>
      <c r="I27086"/>
    </row>
    <row r="27087" spans="6:9">
      <c r="F27087" s="52"/>
      <c r="H27087"/>
      <c r="I27087"/>
    </row>
    <row r="27088" spans="6:9">
      <c r="F27088" s="52"/>
      <c r="H27088"/>
      <c r="I27088"/>
    </row>
    <row r="27089" spans="6:9">
      <c r="F27089" s="52"/>
      <c r="H27089"/>
      <c r="I27089"/>
    </row>
    <row r="27090" spans="6:9">
      <c r="F27090" s="52"/>
      <c r="H27090"/>
      <c r="I27090"/>
    </row>
    <row r="27091" spans="6:9">
      <c r="F27091" s="52"/>
      <c r="H27091"/>
      <c r="I27091"/>
    </row>
    <row r="27092" spans="6:9">
      <c r="F27092" s="52"/>
      <c r="H27092"/>
      <c r="I27092"/>
    </row>
    <row r="27093" spans="6:9">
      <c r="F27093" s="52"/>
      <c r="H27093"/>
      <c r="I27093"/>
    </row>
    <row r="27094" spans="6:9">
      <c r="F27094" s="52"/>
      <c r="H27094"/>
      <c r="I27094"/>
    </row>
    <row r="27095" spans="6:9">
      <c r="F27095" s="52"/>
      <c r="H27095"/>
      <c r="I27095"/>
    </row>
    <row r="27096" spans="6:9">
      <c r="F27096" s="52"/>
      <c r="H27096"/>
      <c r="I27096"/>
    </row>
    <row r="27097" spans="6:9">
      <c r="F27097" s="52"/>
      <c r="H27097"/>
      <c r="I27097"/>
    </row>
    <row r="27098" spans="6:9">
      <c r="F27098" s="52"/>
      <c r="H27098"/>
      <c r="I27098"/>
    </row>
    <row r="27099" spans="6:9">
      <c r="F27099" s="52"/>
      <c r="H27099"/>
      <c r="I27099"/>
    </row>
    <row r="27100" spans="6:9">
      <c r="F27100" s="52"/>
      <c r="H27100"/>
      <c r="I27100"/>
    </row>
    <row r="27101" spans="6:9">
      <c r="F27101" s="52"/>
      <c r="H27101"/>
      <c r="I27101"/>
    </row>
    <row r="27102" spans="6:9">
      <c r="F27102" s="52"/>
      <c r="H27102"/>
      <c r="I27102"/>
    </row>
    <row r="27103" spans="6:9">
      <c r="F27103" s="52"/>
      <c r="H27103"/>
      <c r="I27103"/>
    </row>
    <row r="27104" spans="6:9">
      <c r="F27104" s="52"/>
      <c r="H27104"/>
      <c r="I27104"/>
    </row>
    <row r="27105" spans="6:9">
      <c r="F27105" s="52"/>
      <c r="H27105"/>
      <c r="I27105"/>
    </row>
    <row r="27106" spans="6:9">
      <c r="F27106" s="52"/>
      <c r="H27106"/>
      <c r="I27106"/>
    </row>
    <row r="27107" spans="6:9">
      <c r="F27107" s="52"/>
      <c r="H27107"/>
      <c r="I27107"/>
    </row>
    <row r="27108" spans="6:9">
      <c r="F27108" s="52"/>
      <c r="H27108"/>
      <c r="I27108"/>
    </row>
    <row r="27109" spans="6:9">
      <c r="F27109" s="52"/>
      <c r="H27109"/>
      <c r="I27109"/>
    </row>
    <row r="27110" spans="6:9">
      <c r="F27110" s="52"/>
      <c r="H27110"/>
      <c r="I27110"/>
    </row>
    <row r="27111" spans="6:9">
      <c r="F27111" s="52"/>
      <c r="H27111"/>
      <c r="I27111"/>
    </row>
    <row r="27112" spans="6:9">
      <c r="F27112" s="52"/>
      <c r="H27112"/>
      <c r="I27112"/>
    </row>
    <row r="27113" spans="6:9">
      <c r="F27113" s="52"/>
      <c r="H27113"/>
      <c r="I27113"/>
    </row>
    <row r="27114" spans="6:9">
      <c r="F27114" s="52"/>
      <c r="H27114"/>
      <c r="I27114"/>
    </row>
    <row r="27115" spans="6:9">
      <c r="F27115" s="52"/>
      <c r="H27115"/>
      <c r="I27115"/>
    </row>
    <row r="27116" spans="6:9">
      <c r="F27116" s="52"/>
      <c r="H27116"/>
      <c r="I27116"/>
    </row>
    <row r="27117" spans="6:9">
      <c r="F27117" s="52"/>
      <c r="H27117"/>
      <c r="I27117"/>
    </row>
    <row r="27118" spans="6:9">
      <c r="F27118" s="52"/>
      <c r="H27118"/>
      <c r="I27118"/>
    </row>
    <row r="27119" spans="6:9">
      <c r="F27119" s="52"/>
      <c r="H27119"/>
      <c r="I27119"/>
    </row>
    <row r="27120" spans="6:9">
      <c r="F27120" s="52"/>
      <c r="H27120"/>
      <c r="I27120"/>
    </row>
    <row r="27121" spans="6:9">
      <c r="F27121" s="52"/>
      <c r="H27121"/>
      <c r="I27121"/>
    </row>
    <row r="27122" spans="6:9">
      <c r="F27122" s="52"/>
      <c r="H27122"/>
      <c r="I27122"/>
    </row>
    <row r="27123" spans="6:9">
      <c r="F27123" s="52"/>
      <c r="H27123"/>
      <c r="I27123"/>
    </row>
    <row r="27124" spans="6:9">
      <c r="F27124" s="52"/>
      <c r="H27124"/>
      <c r="I27124"/>
    </row>
    <row r="27125" spans="6:9">
      <c r="F27125" s="52"/>
      <c r="H27125"/>
      <c r="I27125"/>
    </row>
    <row r="27126" spans="6:9">
      <c r="F27126" s="52"/>
      <c r="H27126"/>
      <c r="I27126"/>
    </row>
    <row r="27127" spans="6:9">
      <c r="F27127" s="52"/>
      <c r="H27127"/>
      <c r="I27127"/>
    </row>
    <row r="27128" spans="6:9">
      <c r="F27128" s="52"/>
      <c r="H27128"/>
      <c r="I27128"/>
    </row>
    <row r="27129" spans="6:9">
      <c r="F27129" s="52"/>
      <c r="H27129"/>
      <c r="I27129"/>
    </row>
    <row r="27130" spans="6:9">
      <c r="F27130" s="52"/>
      <c r="H27130"/>
      <c r="I27130"/>
    </row>
    <row r="27131" spans="6:9">
      <c r="F27131" s="52"/>
      <c r="H27131"/>
      <c r="I27131"/>
    </row>
    <row r="27132" spans="6:9">
      <c r="F27132" s="52"/>
      <c r="H27132"/>
      <c r="I27132"/>
    </row>
    <row r="27133" spans="6:9">
      <c r="F27133" s="52"/>
      <c r="H27133"/>
      <c r="I27133"/>
    </row>
    <row r="27134" spans="6:9">
      <c r="F27134" s="52"/>
      <c r="H27134"/>
      <c r="I27134"/>
    </row>
    <row r="27135" spans="6:9">
      <c r="F27135" s="52"/>
      <c r="H27135"/>
      <c r="I27135"/>
    </row>
    <row r="27136" spans="6:9">
      <c r="F27136" s="52"/>
      <c r="H27136"/>
      <c r="I27136"/>
    </row>
    <row r="27137" spans="6:9">
      <c r="F27137" s="52"/>
      <c r="H27137"/>
      <c r="I27137"/>
    </row>
    <row r="27138" spans="6:9">
      <c r="F27138" s="52"/>
      <c r="H27138"/>
      <c r="I27138"/>
    </row>
    <row r="27139" spans="6:9">
      <c r="F27139" s="52"/>
      <c r="H27139"/>
      <c r="I27139"/>
    </row>
    <row r="27140" spans="6:9">
      <c r="F27140" s="52"/>
      <c r="H27140"/>
      <c r="I27140"/>
    </row>
    <row r="27141" spans="6:9">
      <c r="F27141" s="52"/>
      <c r="H27141"/>
      <c r="I27141"/>
    </row>
    <row r="27142" spans="6:9">
      <c r="F27142" s="52"/>
      <c r="H27142"/>
      <c r="I27142"/>
    </row>
    <row r="27143" spans="6:9">
      <c r="F27143" s="52"/>
      <c r="H27143"/>
      <c r="I27143"/>
    </row>
    <row r="27144" spans="6:9">
      <c r="F27144" s="52"/>
      <c r="H27144"/>
      <c r="I27144"/>
    </row>
    <row r="27145" spans="6:9">
      <c r="F27145" s="52"/>
      <c r="H27145"/>
      <c r="I27145"/>
    </row>
    <row r="27146" spans="6:9">
      <c r="F27146" s="52"/>
      <c r="H27146"/>
      <c r="I27146"/>
    </row>
    <row r="27147" spans="6:9">
      <c r="F27147" s="52"/>
      <c r="H27147"/>
      <c r="I27147"/>
    </row>
    <row r="27148" spans="6:9">
      <c r="F27148" s="52"/>
      <c r="H27148"/>
      <c r="I27148"/>
    </row>
    <row r="27149" spans="6:9">
      <c r="F27149" s="52"/>
      <c r="H27149"/>
      <c r="I27149"/>
    </row>
    <row r="27150" spans="6:9">
      <c r="F27150" s="52"/>
      <c r="H27150"/>
      <c r="I27150"/>
    </row>
    <row r="27151" spans="6:9">
      <c r="F27151" s="52"/>
      <c r="H27151"/>
      <c r="I27151"/>
    </row>
    <row r="27152" spans="6:9">
      <c r="F27152" s="52"/>
      <c r="H27152"/>
      <c r="I27152"/>
    </row>
    <row r="27153" spans="6:9">
      <c r="F27153" s="52"/>
      <c r="H27153"/>
      <c r="I27153"/>
    </row>
    <row r="27154" spans="6:9">
      <c r="F27154" s="52"/>
      <c r="H27154"/>
      <c r="I27154"/>
    </row>
    <row r="27155" spans="6:9">
      <c r="F27155" s="52"/>
      <c r="H27155"/>
      <c r="I27155"/>
    </row>
    <row r="27156" spans="6:9">
      <c r="F27156" s="52"/>
      <c r="H27156"/>
      <c r="I27156"/>
    </row>
    <row r="27157" spans="6:9">
      <c r="F27157" s="52"/>
      <c r="H27157"/>
      <c r="I27157"/>
    </row>
    <row r="27158" spans="6:9">
      <c r="F27158" s="52"/>
      <c r="H27158"/>
      <c r="I27158"/>
    </row>
    <row r="27159" spans="6:9">
      <c r="F27159" s="52"/>
      <c r="H27159"/>
      <c r="I27159"/>
    </row>
    <row r="27160" spans="6:9">
      <c r="F27160" s="52"/>
      <c r="H27160"/>
      <c r="I27160"/>
    </row>
    <row r="27161" spans="6:9">
      <c r="F27161" s="52"/>
      <c r="H27161"/>
      <c r="I27161"/>
    </row>
    <row r="27162" spans="6:9">
      <c r="F27162" s="52"/>
      <c r="H27162"/>
      <c r="I27162"/>
    </row>
    <row r="27163" spans="6:9">
      <c r="F27163" s="52"/>
      <c r="H27163"/>
      <c r="I27163"/>
    </row>
    <row r="27164" spans="6:9">
      <c r="F27164" s="52"/>
      <c r="H27164"/>
      <c r="I27164"/>
    </row>
    <row r="27165" spans="6:9">
      <c r="F27165" s="52"/>
      <c r="H27165"/>
      <c r="I27165"/>
    </row>
    <row r="27166" spans="6:9">
      <c r="F27166" s="52"/>
      <c r="H27166"/>
      <c r="I27166"/>
    </row>
    <row r="27167" spans="6:9">
      <c r="F27167" s="52"/>
      <c r="H27167"/>
      <c r="I27167"/>
    </row>
    <row r="27168" spans="6:9">
      <c r="F27168" s="52"/>
      <c r="H27168"/>
      <c r="I27168"/>
    </row>
    <row r="27169" spans="6:9">
      <c r="F27169" s="52"/>
      <c r="H27169"/>
      <c r="I27169"/>
    </row>
    <row r="27170" spans="6:9">
      <c r="F27170" s="52"/>
      <c r="H27170"/>
      <c r="I27170"/>
    </row>
    <row r="27171" spans="6:9">
      <c r="F27171" s="52"/>
      <c r="H27171"/>
      <c r="I27171"/>
    </row>
    <row r="27172" spans="6:9">
      <c r="F27172" s="52"/>
      <c r="H27172"/>
      <c r="I27172"/>
    </row>
    <row r="27173" spans="6:9">
      <c r="F27173" s="52"/>
      <c r="H27173"/>
      <c r="I27173"/>
    </row>
    <row r="27174" spans="6:9">
      <c r="F27174" s="52"/>
      <c r="H27174"/>
      <c r="I27174"/>
    </row>
    <row r="27175" spans="6:9">
      <c r="F27175" s="52"/>
      <c r="H27175"/>
      <c r="I27175"/>
    </row>
    <row r="27176" spans="6:9">
      <c r="F27176" s="52"/>
      <c r="H27176"/>
      <c r="I27176"/>
    </row>
    <row r="27177" spans="6:9">
      <c r="F27177" s="52"/>
      <c r="H27177"/>
      <c r="I27177"/>
    </row>
    <row r="27178" spans="6:9">
      <c r="F27178" s="52"/>
      <c r="H27178"/>
      <c r="I27178"/>
    </row>
    <row r="27179" spans="6:9">
      <c r="F27179" s="52"/>
      <c r="H27179"/>
      <c r="I27179"/>
    </row>
    <row r="27180" spans="6:9">
      <c r="F27180" s="52"/>
      <c r="H27180"/>
      <c r="I27180"/>
    </row>
    <row r="27181" spans="6:9">
      <c r="F27181" s="52"/>
      <c r="H27181"/>
      <c r="I27181"/>
    </row>
    <row r="27182" spans="6:9">
      <c r="F27182" s="52"/>
      <c r="H27182"/>
      <c r="I27182"/>
    </row>
    <row r="27183" spans="6:9">
      <c r="F27183" s="52"/>
      <c r="H27183"/>
      <c r="I27183"/>
    </row>
    <row r="27184" spans="6:9">
      <c r="F27184" s="52"/>
      <c r="H27184"/>
      <c r="I27184"/>
    </row>
    <row r="27185" spans="6:9">
      <c r="F27185" s="52"/>
      <c r="H27185"/>
      <c r="I27185"/>
    </row>
    <row r="27186" spans="6:9">
      <c r="F27186" s="52"/>
      <c r="H27186"/>
      <c r="I27186"/>
    </row>
    <row r="27187" spans="6:9">
      <c r="F27187" s="52"/>
      <c r="H27187"/>
      <c r="I27187"/>
    </row>
    <row r="27188" spans="6:9">
      <c r="F27188" s="52"/>
      <c r="H27188"/>
      <c r="I27188"/>
    </row>
    <row r="27189" spans="6:9">
      <c r="F27189" s="52"/>
      <c r="H27189"/>
      <c r="I27189"/>
    </row>
    <row r="27190" spans="6:9">
      <c r="F27190" s="52"/>
      <c r="H27190"/>
      <c r="I27190"/>
    </row>
    <row r="27191" spans="6:9">
      <c r="F27191" s="52"/>
      <c r="H27191"/>
      <c r="I27191"/>
    </row>
    <row r="27192" spans="6:9">
      <c r="F27192" s="52"/>
      <c r="H27192"/>
      <c r="I27192"/>
    </row>
    <row r="27193" spans="6:9">
      <c r="F27193" s="52"/>
      <c r="H27193"/>
      <c r="I27193"/>
    </row>
    <row r="27194" spans="6:9">
      <c r="F27194" s="52"/>
      <c r="H27194"/>
      <c r="I27194"/>
    </row>
    <row r="27195" spans="6:9">
      <c r="F27195" s="52"/>
      <c r="H27195"/>
      <c r="I27195"/>
    </row>
    <row r="27196" spans="6:9">
      <c r="F27196" s="52"/>
      <c r="H27196"/>
      <c r="I27196"/>
    </row>
    <row r="27197" spans="6:9">
      <c r="F27197" s="52"/>
      <c r="H27197"/>
      <c r="I27197"/>
    </row>
    <row r="27198" spans="6:9">
      <c r="F27198" s="52"/>
      <c r="H27198"/>
      <c r="I27198"/>
    </row>
    <row r="27199" spans="6:9">
      <c r="F27199" s="52"/>
      <c r="H27199"/>
      <c r="I27199"/>
    </row>
    <row r="27200" spans="6:9">
      <c r="F27200" s="52"/>
      <c r="H27200"/>
      <c r="I27200"/>
    </row>
    <row r="27201" spans="6:9">
      <c r="F27201" s="52"/>
      <c r="H27201"/>
      <c r="I27201"/>
    </row>
    <row r="27202" spans="6:9">
      <c r="F27202" s="52"/>
      <c r="H27202"/>
      <c r="I27202"/>
    </row>
    <row r="27203" spans="6:9">
      <c r="F27203" s="52"/>
      <c r="H27203"/>
      <c r="I27203"/>
    </row>
    <row r="27204" spans="6:9">
      <c r="F27204" s="52"/>
      <c r="H27204"/>
      <c r="I27204"/>
    </row>
    <row r="27205" spans="6:9">
      <c r="F27205" s="52"/>
      <c r="H27205"/>
      <c r="I27205"/>
    </row>
    <row r="27206" spans="6:9">
      <c r="F27206" s="52"/>
      <c r="H27206"/>
      <c r="I27206"/>
    </row>
    <row r="27207" spans="6:9">
      <c r="F27207" s="52"/>
      <c r="H27207"/>
      <c r="I27207"/>
    </row>
    <row r="27208" spans="6:9">
      <c r="F27208" s="52"/>
      <c r="H27208"/>
      <c r="I27208"/>
    </row>
    <row r="27209" spans="6:9">
      <c r="F27209" s="52"/>
      <c r="H27209"/>
      <c r="I27209"/>
    </row>
    <row r="27210" spans="6:9">
      <c r="F27210" s="52"/>
      <c r="H27210"/>
      <c r="I27210"/>
    </row>
    <row r="27211" spans="6:9">
      <c r="F27211" s="52"/>
      <c r="H27211"/>
      <c r="I27211"/>
    </row>
    <row r="27212" spans="6:9">
      <c r="F27212" s="52"/>
      <c r="H27212"/>
      <c r="I27212"/>
    </row>
    <row r="27213" spans="6:9">
      <c r="F27213" s="52"/>
      <c r="H27213"/>
      <c r="I27213"/>
    </row>
    <row r="27214" spans="6:9">
      <c r="F27214" s="52"/>
      <c r="H27214"/>
      <c r="I27214"/>
    </row>
    <row r="27215" spans="6:9">
      <c r="F27215" s="52"/>
      <c r="H27215"/>
      <c r="I27215"/>
    </row>
    <row r="27216" spans="6:9">
      <c r="F27216" s="52"/>
      <c r="H27216"/>
      <c r="I27216"/>
    </row>
    <row r="27217" spans="6:9">
      <c r="F27217" s="52"/>
      <c r="H27217"/>
      <c r="I27217"/>
    </row>
    <row r="27218" spans="6:9">
      <c r="F27218" s="52"/>
      <c r="H27218"/>
      <c r="I27218"/>
    </row>
    <row r="27219" spans="6:9">
      <c r="F27219" s="52"/>
      <c r="H27219"/>
      <c r="I27219"/>
    </row>
    <row r="27220" spans="6:9">
      <c r="F27220" s="52"/>
      <c r="H27220"/>
      <c r="I27220"/>
    </row>
    <row r="27221" spans="6:9">
      <c r="F27221" s="52"/>
      <c r="H27221"/>
      <c r="I27221"/>
    </row>
    <row r="27222" spans="6:9">
      <c r="F27222" s="52"/>
      <c r="H27222"/>
      <c r="I27222"/>
    </row>
    <row r="27223" spans="6:9">
      <c r="F27223" s="52"/>
      <c r="H27223"/>
      <c r="I27223"/>
    </row>
    <row r="27224" spans="6:9">
      <c r="F27224" s="52"/>
      <c r="H27224"/>
      <c r="I27224"/>
    </row>
    <row r="27225" spans="6:9">
      <c r="F27225" s="52"/>
      <c r="H27225"/>
      <c r="I27225"/>
    </row>
    <row r="27226" spans="6:9">
      <c r="F27226" s="52"/>
      <c r="H27226"/>
      <c r="I27226"/>
    </row>
    <row r="27227" spans="6:9">
      <c r="F27227" s="52"/>
      <c r="H27227"/>
      <c r="I27227"/>
    </row>
    <row r="27228" spans="6:9">
      <c r="F27228" s="52"/>
      <c r="H27228"/>
      <c r="I27228"/>
    </row>
    <row r="27229" spans="6:9">
      <c r="F27229" s="52"/>
      <c r="H27229"/>
      <c r="I27229"/>
    </row>
    <row r="27230" spans="6:9">
      <c r="F27230" s="52"/>
      <c r="H27230"/>
      <c r="I27230"/>
    </row>
    <row r="27231" spans="6:9">
      <c r="F27231" s="52"/>
      <c r="H27231"/>
      <c r="I27231"/>
    </row>
    <row r="27232" spans="6:9">
      <c r="F27232" s="52"/>
      <c r="H27232"/>
      <c r="I27232"/>
    </row>
    <row r="27233" spans="6:9">
      <c r="F27233" s="52"/>
      <c r="H27233"/>
      <c r="I27233"/>
    </row>
    <row r="27234" spans="6:9">
      <c r="F27234" s="52"/>
      <c r="H27234"/>
      <c r="I27234"/>
    </row>
    <row r="27235" spans="6:9">
      <c r="F27235" s="52"/>
      <c r="H27235"/>
      <c r="I27235"/>
    </row>
    <row r="27236" spans="6:9">
      <c r="F27236" s="52"/>
      <c r="H27236"/>
      <c r="I27236"/>
    </row>
    <row r="27237" spans="6:9">
      <c r="F27237" s="52"/>
      <c r="H27237"/>
      <c r="I27237"/>
    </row>
    <row r="27238" spans="6:9">
      <c r="F27238" s="52"/>
      <c r="H27238"/>
      <c r="I27238"/>
    </row>
    <row r="27239" spans="6:9">
      <c r="F27239" s="52"/>
      <c r="H27239"/>
      <c r="I27239"/>
    </row>
    <row r="27240" spans="6:9">
      <c r="F27240" s="52"/>
      <c r="H27240"/>
      <c r="I27240"/>
    </row>
    <row r="27241" spans="6:9">
      <c r="F27241" s="52"/>
      <c r="H27241"/>
      <c r="I27241"/>
    </row>
    <row r="27242" spans="6:9">
      <c r="F27242" s="52"/>
      <c r="H27242"/>
      <c r="I27242"/>
    </row>
    <row r="27243" spans="6:9">
      <c r="F27243" s="52"/>
      <c r="H27243"/>
      <c r="I27243"/>
    </row>
    <row r="27244" spans="6:9">
      <c r="F27244" s="52"/>
      <c r="H27244"/>
      <c r="I27244"/>
    </row>
    <row r="27245" spans="6:9">
      <c r="F27245" s="52"/>
      <c r="H27245"/>
      <c r="I27245"/>
    </row>
    <row r="27246" spans="6:9">
      <c r="F27246" s="52"/>
      <c r="H27246"/>
      <c r="I27246"/>
    </row>
    <row r="27247" spans="6:9">
      <c r="F27247" s="52"/>
      <c r="H27247"/>
      <c r="I27247"/>
    </row>
    <row r="27248" spans="6:9">
      <c r="F27248" s="52"/>
      <c r="H27248"/>
      <c r="I27248"/>
    </row>
    <row r="27249" spans="6:9">
      <c r="F27249" s="52"/>
      <c r="H27249"/>
      <c r="I27249"/>
    </row>
    <row r="27250" spans="6:9">
      <c r="F27250" s="52"/>
      <c r="H27250"/>
      <c r="I27250"/>
    </row>
    <row r="27251" spans="6:9">
      <c r="F27251" s="52"/>
      <c r="H27251"/>
      <c r="I27251"/>
    </row>
    <row r="27252" spans="6:9">
      <c r="F27252" s="52"/>
      <c r="H27252"/>
      <c r="I27252"/>
    </row>
    <row r="27253" spans="6:9">
      <c r="F27253" s="52"/>
      <c r="H27253"/>
      <c r="I27253"/>
    </row>
    <row r="27254" spans="6:9">
      <c r="F27254" s="52"/>
      <c r="H27254"/>
      <c r="I27254"/>
    </row>
    <row r="27255" spans="6:9">
      <c r="F27255" s="52"/>
      <c r="H27255"/>
      <c r="I27255"/>
    </row>
    <row r="27256" spans="6:9">
      <c r="F27256" s="52"/>
      <c r="H27256"/>
      <c r="I27256"/>
    </row>
    <row r="27257" spans="6:9">
      <c r="F27257" s="52"/>
      <c r="H27257"/>
      <c r="I27257"/>
    </row>
    <row r="27258" spans="6:9">
      <c r="F27258" s="52"/>
      <c r="H27258"/>
      <c r="I27258"/>
    </row>
    <row r="27259" spans="6:9">
      <c r="F27259" s="52"/>
      <c r="H27259"/>
      <c r="I27259"/>
    </row>
    <row r="27260" spans="6:9">
      <c r="F27260" s="52"/>
      <c r="H27260"/>
      <c r="I27260"/>
    </row>
    <row r="27261" spans="6:9">
      <c r="F27261" s="52"/>
      <c r="H27261"/>
      <c r="I27261"/>
    </row>
    <row r="27262" spans="6:9">
      <c r="F27262" s="52"/>
      <c r="H27262"/>
      <c r="I27262"/>
    </row>
    <row r="27263" spans="6:9">
      <c r="F27263" s="52"/>
      <c r="H27263"/>
      <c r="I27263"/>
    </row>
    <row r="27264" spans="6:9">
      <c r="F27264" s="52"/>
      <c r="H27264"/>
      <c r="I27264"/>
    </row>
    <row r="27265" spans="6:9">
      <c r="F27265" s="52"/>
      <c r="H27265"/>
      <c r="I27265"/>
    </row>
    <row r="27266" spans="6:9">
      <c r="F27266" s="52"/>
      <c r="H27266"/>
      <c r="I27266"/>
    </row>
    <row r="27267" spans="6:9">
      <c r="F27267" s="52"/>
      <c r="H27267"/>
      <c r="I27267"/>
    </row>
    <row r="27268" spans="6:9">
      <c r="F27268" s="52"/>
      <c r="H27268"/>
      <c r="I27268"/>
    </row>
    <row r="27269" spans="6:9">
      <c r="F27269" s="52"/>
      <c r="H27269"/>
      <c r="I27269"/>
    </row>
    <row r="27270" spans="6:9">
      <c r="F27270" s="52"/>
      <c r="H27270"/>
      <c r="I27270"/>
    </row>
    <row r="27271" spans="6:9">
      <c r="F27271" s="52"/>
      <c r="H27271"/>
      <c r="I27271"/>
    </row>
    <row r="27272" spans="6:9">
      <c r="F27272" s="52"/>
      <c r="H27272"/>
      <c r="I27272"/>
    </row>
    <row r="27273" spans="6:9">
      <c r="F27273" s="52"/>
      <c r="H27273"/>
      <c r="I27273"/>
    </row>
    <row r="27274" spans="6:9">
      <c r="F27274" s="52"/>
      <c r="H27274"/>
      <c r="I27274"/>
    </row>
    <row r="27275" spans="6:9">
      <c r="F27275" s="52"/>
      <c r="H27275"/>
      <c r="I27275"/>
    </row>
    <row r="27276" spans="6:9">
      <c r="F27276" s="52"/>
      <c r="H27276"/>
      <c r="I27276"/>
    </row>
    <row r="27277" spans="6:9">
      <c r="F27277" s="52"/>
      <c r="H27277"/>
      <c r="I27277"/>
    </row>
    <row r="27278" spans="6:9">
      <c r="F27278" s="52"/>
      <c r="H27278"/>
      <c r="I27278"/>
    </row>
    <row r="27279" spans="6:9">
      <c r="F27279" s="52"/>
      <c r="H27279"/>
      <c r="I27279"/>
    </row>
    <row r="27280" spans="6:9">
      <c r="F27280" s="52"/>
      <c r="H27280"/>
      <c r="I27280"/>
    </row>
    <row r="27281" spans="6:9">
      <c r="F27281" s="52"/>
      <c r="H27281"/>
      <c r="I27281"/>
    </row>
    <row r="27282" spans="6:9">
      <c r="F27282" s="52"/>
      <c r="H27282"/>
      <c r="I27282"/>
    </row>
    <row r="27283" spans="6:9">
      <c r="F27283" s="52"/>
      <c r="H27283"/>
      <c r="I27283"/>
    </row>
    <row r="27284" spans="6:9">
      <c r="F27284" s="52"/>
      <c r="H27284"/>
      <c r="I27284"/>
    </row>
    <row r="27285" spans="6:9">
      <c r="F27285" s="52"/>
      <c r="H27285"/>
      <c r="I27285"/>
    </row>
    <row r="27286" spans="6:9">
      <c r="F27286" s="52"/>
      <c r="H27286"/>
      <c r="I27286"/>
    </row>
    <row r="27287" spans="6:9">
      <c r="F27287" s="52"/>
      <c r="H27287"/>
      <c r="I27287"/>
    </row>
    <row r="27288" spans="6:9">
      <c r="F27288" s="52"/>
      <c r="H27288"/>
      <c r="I27288"/>
    </row>
    <row r="27289" spans="6:9">
      <c r="F27289" s="52"/>
      <c r="H27289"/>
      <c r="I27289"/>
    </row>
    <row r="27290" spans="6:9">
      <c r="F27290" s="52"/>
      <c r="H27290"/>
      <c r="I27290"/>
    </row>
    <row r="27291" spans="6:9">
      <c r="F27291" s="52"/>
      <c r="H27291"/>
      <c r="I27291"/>
    </row>
    <row r="27292" spans="6:9">
      <c r="F27292" s="52"/>
      <c r="H27292"/>
      <c r="I27292"/>
    </row>
    <row r="27293" spans="6:9">
      <c r="F27293" s="52"/>
      <c r="H27293"/>
      <c r="I27293"/>
    </row>
    <row r="27294" spans="6:9">
      <c r="F27294" s="52"/>
      <c r="H27294"/>
      <c r="I27294"/>
    </row>
    <row r="27295" spans="6:9">
      <c r="F27295" s="52"/>
      <c r="H27295"/>
      <c r="I27295"/>
    </row>
    <row r="27296" spans="6:9">
      <c r="F27296" s="52"/>
      <c r="H27296"/>
      <c r="I27296"/>
    </row>
    <row r="27297" spans="6:9">
      <c r="F27297" s="52"/>
      <c r="H27297"/>
      <c r="I27297"/>
    </row>
    <row r="27298" spans="6:9">
      <c r="F27298" s="52"/>
      <c r="H27298"/>
      <c r="I27298"/>
    </row>
    <row r="27299" spans="6:9">
      <c r="F27299" s="52"/>
      <c r="H27299"/>
      <c r="I27299"/>
    </row>
    <row r="27300" spans="6:9">
      <c r="F27300" s="52"/>
      <c r="H27300"/>
      <c r="I27300"/>
    </row>
    <row r="27301" spans="6:9">
      <c r="F27301" s="52"/>
      <c r="H27301"/>
      <c r="I27301"/>
    </row>
    <row r="27302" spans="6:9">
      <c r="F27302" s="52"/>
      <c r="H27302"/>
      <c r="I27302"/>
    </row>
    <row r="27303" spans="6:9">
      <c r="F27303" s="52"/>
      <c r="H27303"/>
      <c r="I27303"/>
    </row>
    <row r="27304" spans="6:9">
      <c r="F27304" s="52"/>
      <c r="H27304"/>
      <c r="I27304"/>
    </row>
    <row r="27305" spans="6:9">
      <c r="F27305" s="52"/>
      <c r="H27305"/>
      <c r="I27305"/>
    </row>
    <row r="27306" spans="6:9">
      <c r="F27306" s="52"/>
      <c r="H27306"/>
      <c r="I27306"/>
    </row>
    <row r="27307" spans="6:9">
      <c r="F27307" s="52"/>
      <c r="H27307"/>
      <c r="I27307"/>
    </row>
    <row r="27308" spans="6:9">
      <c r="F27308" s="52"/>
      <c r="H27308"/>
      <c r="I27308"/>
    </row>
    <row r="27309" spans="6:9">
      <c r="F27309" s="52"/>
      <c r="H27309"/>
      <c r="I27309"/>
    </row>
    <row r="27310" spans="6:9">
      <c r="F27310" s="52"/>
      <c r="H27310"/>
      <c r="I27310"/>
    </row>
    <row r="27311" spans="6:9">
      <c r="F27311" s="52"/>
      <c r="H27311"/>
      <c r="I27311"/>
    </row>
    <row r="27312" spans="6:9">
      <c r="F27312" s="52"/>
      <c r="H27312"/>
      <c r="I27312"/>
    </row>
    <row r="27313" spans="6:9">
      <c r="F27313" s="52"/>
      <c r="H27313"/>
      <c r="I27313"/>
    </row>
    <row r="27314" spans="6:9">
      <c r="F27314" s="52"/>
      <c r="H27314"/>
      <c r="I27314"/>
    </row>
    <row r="27315" spans="6:9">
      <c r="F27315" s="52"/>
      <c r="H27315"/>
      <c r="I27315"/>
    </row>
    <row r="27316" spans="6:9">
      <c r="F27316" s="52"/>
      <c r="H27316"/>
      <c r="I27316"/>
    </row>
    <row r="27317" spans="6:9">
      <c r="F27317" s="52"/>
      <c r="H27317"/>
      <c r="I27317"/>
    </row>
    <row r="27318" spans="6:9">
      <c r="F27318" s="52"/>
      <c r="H27318"/>
      <c r="I27318"/>
    </row>
    <row r="27319" spans="6:9">
      <c r="F27319" s="52"/>
      <c r="H27319"/>
      <c r="I27319"/>
    </row>
    <row r="27320" spans="6:9">
      <c r="F27320" s="52"/>
      <c r="H27320"/>
      <c r="I27320"/>
    </row>
    <row r="27321" spans="6:9">
      <c r="F27321" s="52"/>
      <c r="H27321"/>
      <c r="I27321"/>
    </row>
    <row r="27322" spans="6:9">
      <c r="F27322" s="52"/>
      <c r="H27322"/>
      <c r="I27322"/>
    </row>
    <row r="27323" spans="6:9">
      <c r="F27323" s="52"/>
      <c r="H27323"/>
      <c r="I27323"/>
    </row>
    <row r="27324" spans="6:9">
      <c r="F27324" s="52"/>
      <c r="H27324"/>
      <c r="I27324"/>
    </row>
    <row r="27325" spans="6:9">
      <c r="F27325" s="52"/>
      <c r="H27325"/>
      <c r="I27325"/>
    </row>
    <row r="27326" spans="6:9">
      <c r="F27326" s="52"/>
      <c r="H27326"/>
      <c r="I27326"/>
    </row>
    <row r="27327" spans="6:9">
      <c r="F27327" s="52"/>
      <c r="H27327"/>
      <c r="I27327"/>
    </row>
    <row r="27328" spans="6:9">
      <c r="F27328" s="52"/>
      <c r="H27328"/>
      <c r="I27328"/>
    </row>
    <row r="27329" spans="6:9">
      <c r="F27329" s="52"/>
      <c r="H27329"/>
      <c r="I27329"/>
    </row>
    <row r="27330" spans="6:9">
      <c r="F27330" s="52"/>
      <c r="H27330"/>
      <c r="I27330"/>
    </row>
    <row r="27331" spans="6:9">
      <c r="F27331" s="52"/>
      <c r="H27331"/>
      <c r="I27331"/>
    </row>
    <row r="27332" spans="6:9">
      <c r="F27332" s="52"/>
      <c r="H27332"/>
      <c r="I27332"/>
    </row>
    <row r="27333" spans="6:9">
      <c r="F27333" s="52"/>
      <c r="H27333"/>
      <c r="I27333"/>
    </row>
    <row r="27334" spans="6:9">
      <c r="F27334" s="52"/>
      <c r="H27334"/>
      <c r="I27334"/>
    </row>
    <row r="27335" spans="6:9">
      <c r="F27335" s="52"/>
      <c r="H27335"/>
      <c r="I27335"/>
    </row>
    <row r="27336" spans="6:9">
      <c r="F27336" s="52"/>
      <c r="H27336"/>
      <c r="I27336"/>
    </row>
    <row r="27337" spans="6:9">
      <c r="F27337" s="52"/>
      <c r="H27337"/>
      <c r="I27337"/>
    </row>
    <row r="27338" spans="6:9">
      <c r="F27338" s="52"/>
      <c r="H27338"/>
      <c r="I27338"/>
    </row>
    <row r="27339" spans="6:9">
      <c r="F27339" s="52"/>
      <c r="H27339"/>
      <c r="I27339"/>
    </row>
    <row r="27340" spans="6:9">
      <c r="F27340" s="52"/>
      <c r="H27340"/>
      <c r="I27340"/>
    </row>
    <row r="27341" spans="6:9">
      <c r="F27341" s="52"/>
      <c r="H27341"/>
      <c r="I27341"/>
    </row>
    <row r="27342" spans="6:9">
      <c r="F27342" s="52"/>
      <c r="H27342"/>
      <c r="I27342"/>
    </row>
    <row r="27343" spans="6:9">
      <c r="F27343" s="52"/>
      <c r="H27343"/>
      <c r="I27343"/>
    </row>
    <row r="27344" spans="6:9">
      <c r="F27344" s="52"/>
      <c r="H27344"/>
      <c r="I27344"/>
    </row>
    <row r="27345" spans="6:9">
      <c r="F27345" s="52"/>
      <c r="H27345"/>
      <c r="I27345"/>
    </row>
    <row r="27346" spans="6:9">
      <c r="F27346" s="52"/>
      <c r="H27346"/>
      <c r="I27346"/>
    </row>
    <row r="27347" spans="6:9">
      <c r="F27347" s="52"/>
      <c r="H27347"/>
      <c r="I27347"/>
    </row>
    <row r="27348" spans="6:9">
      <c r="F27348" s="52"/>
      <c r="H27348"/>
      <c r="I27348"/>
    </row>
    <row r="27349" spans="6:9">
      <c r="F27349" s="52"/>
      <c r="H27349"/>
      <c r="I27349"/>
    </row>
    <row r="27350" spans="6:9">
      <c r="F27350" s="52"/>
      <c r="H27350"/>
      <c r="I27350"/>
    </row>
    <row r="27351" spans="6:9">
      <c r="F27351" s="52"/>
      <c r="H27351"/>
      <c r="I27351"/>
    </row>
    <row r="27352" spans="6:9">
      <c r="F27352" s="52"/>
      <c r="H27352"/>
      <c r="I27352"/>
    </row>
    <row r="27353" spans="6:9">
      <c r="F27353" s="52"/>
      <c r="H27353"/>
      <c r="I27353"/>
    </row>
    <row r="27354" spans="6:9">
      <c r="F27354" s="52"/>
      <c r="H27354"/>
      <c r="I27354"/>
    </row>
    <row r="27355" spans="6:9">
      <c r="F27355" s="52"/>
      <c r="H27355"/>
      <c r="I27355"/>
    </row>
    <row r="27356" spans="6:9">
      <c r="F27356" s="52"/>
      <c r="H27356"/>
      <c r="I27356"/>
    </row>
    <row r="27357" spans="6:9">
      <c r="F27357" s="52"/>
      <c r="H27357"/>
      <c r="I27357"/>
    </row>
    <row r="27358" spans="6:9">
      <c r="F27358" s="52"/>
      <c r="H27358"/>
      <c r="I27358"/>
    </row>
    <row r="27359" spans="6:9">
      <c r="F27359" s="52"/>
      <c r="H27359"/>
      <c r="I27359"/>
    </row>
    <row r="27360" spans="6:9">
      <c r="F27360" s="52"/>
      <c r="H27360"/>
      <c r="I27360"/>
    </row>
    <row r="27361" spans="6:9">
      <c r="F27361" s="52"/>
      <c r="H27361"/>
      <c r="I27361"/>
    </row>
    <row r="27362" spans="6:9">
      <c r="F27362" s="52"/>
      <c r="H27362"/>
      <c r="I27362"/>
    </row>
    <row r="27363" spans="6:9">
      <c r="F27363" s="52"/>
      <c r="H27363"/>
      <c r="I27363"/>
    </row>
    <row r="27364" spans="6:9">
      <c r="F27364" s="52"/>
      <c r="H27364"/>
      <c r="I27364"/>
    </row>
    <row r="27365" spans="6:9">
      <c r="F27365" s="52"/>
      <c r="H27365"/>
      <c r="I27365"/>
    </row>
    <row r="27366" spans="6:9">
      <c r="F27366" s="52"/>
      <c r="H27366"/>
      <c r="I27366"/>
    </row>
    <row r="27367" spans="6:9">
      <c r="F27367" s="52"/>
      <c r="H27367"/>
      <c r="I27367"/>
    </row>
    <row r="27368" spans="6:9">
      <c r="F27368" s="52"/>
      <c r="H27368"/>
      <c r="I27368"/>
    </row>
    <row r="27369" spans="6:9">
      <c r="F27369" s="52"/>
      <c r="H27369"/>
      <c r="I27369"/>
    </row>
    <row r="27370" spans="6:9">
      <c r="F27370" s="52"/>
      <c r="H27370"/>
      <c r="I27370"/>
    </row>
    <row r="27371" spans="6:9">
      <c r="F27371" s="52"/>
      <c r="H27371"/>
      <c r="I27371"/>
    </row>
    <row r="27372" spans="6:9">
      <c r="F27372" s="52"/>
      <c r="H27372"/>
      <c r="I27372"/>
    </row>
    <row r="27373" spans="6:9">
      <c r="F27373" s="52"/>
      <c r="H27373"/>
      <c r="I27373"/>
    </row>
    <row r="27374" spans="6:9">
      <c r="F27374" s="52"/>
      <c r="H27374"/>
      <c r="I27374"/>
    </row>
    <row r="27375" spans="6:9">
      <c r="F27375" s="52"/>
      <c r="H27375"/>
      <c r="I27375"/>
    </row>
    <row r="27376" spans="6:9">
      <c r="F27376" s="52"/>
      <c r="H27376"/>
      <c r="I27376"/>
    </row>
    <row r="27377" spans="6:9">
      <c r="F27377" s="52"/>
      <c r="H27377"/>
      <c r="I27377"/>
    </row>
    <row r="27378" spans="6:9">
      <c r="F27378" s="52"/>
      <c r="H27378"/>
      <c r="I27378"/>
    </row>
    <row r="27379" spans="6:9">
      <c r="F27379" s="52"/>
      <c r="H27379"/>
      <c r="I27379"/>
    </row>
    <row r="27380" spans="6:9">
      <c r="F27380" s="52"/>
      <c r="H27380"/>
      <c r="I27380"/>
    </row>
    <row r="27381" spans="6:9">
      <c r="F27381" s="52"/>
      <c r="H27381"/>
      <c r="I27381"/>
    </row>
    <row r="27382" spans="6:9">
      <c r="F27382" s="52"/>
      <c r="H27382"/>
      <c r="I27382"/>
    </row>
    <row r="27383" spans="6:9">
      <c r="F27383" s="52"/>
      <c r="H27383"/>
      <c r="I27383"/>
    </row>
    <row r="27384" spans="6:9">
      <c r="F27384" s="52"/>
      <c r="H27384"/>
      <c r="I27384"/>
    </row>
    <row r="27385" spans="6:9">
      <c r="F27385" s="52"/>
      <c r="H27385"/>
      <c r="I27385"/>
    </row>
    <row r="27386" spans="6:9">
      <c r="F27386" s="52"/>
      <c r="H27386"/>
      <c r="I27386"/>
    </row>
    <row r="27387" spans="6:9">
      <c r="F27387" s="52"/>
      <c r="H27387"/>
      <c r="I27387"/>
    </row>
    <row r="27388" spans="6:9">
      <c r="F27388" s="52"/>
      <c r="H27388"/>
      <c r="I27388"/>
    </row>
    <row r="27389" spans="6:9">
      <c r="F27389" s="52"/>
      <c r="H27389"/>
      <c r="I27389"/>
    </row>
    <row r="27390" spans="6:9">
      <c r="F27390" s="52"/>
      <c r="H27390"/>
      <c r="I27390"/>
    </row>
    <row r="27391" spans="6:9">
      <c r="F27391" s="52"/>
      <c r="H27391"/>
      <c r="I27391"/>
    </row>
    <row r="27392" spans="6:9">
      <c r="F27392" s="52"/>
      <c r="H27392"/>
      <c r="I27392"/>
    </row>
    <row r="27393" spans="6:9">
      <c r="F27393" s="52"/>
      <c r="H27393"/>
      <c r="I27393"/>
    </row>
    <row r="27394" spans="6:9">
      <c r="F27394" s="52"/>
      <c r="H27394"/>
      <c r="I27394"/>
    </row>
    <row r="27395" spans="6:9">
      <c r="F27395" s="52"/>
      <c r="H27395"/>
      <c r="I27395"/>
    </row>
    <row r="27396" spans="6:9">
      <c r="F27396" s="52"/>
      <c r="H27396"/>
      <c r="I27396"/>
    </row>
    <row r="27397" spans="6:9">
      <c r="F27397" s="52"/>
      <c r="H27397"/>
      <c r="I27397"/>
    </row>
    <row r="27398" spans="6:9">
      <c r="F27398" s="52"/>
      <c r="H27398"/>
      <c r="I27398"/>
    </row>
    <row r="27399" spans="6:9">
      <c r="F27399" s="52"/>
      <c r="H27399"/>
      <c r="I27399"/>
    </row>
    <row r="27400" spans="6:9">
      <c r="F27400" s="52"/>
      <c r="H27400"/>
      <c r="I27400"/>
    </row>
    <row r="27401" spans="6:9">
      <c r="F27401" s="52"/>
      <c r="H27401"/>
      <c r="I27401"/>
    </row>
    <row r="27402" spans="6:9">
      <c r="F27402" s="52"/>
      <c r="H27402"/>
      <c r="I27402"/>
    </row>
    <row r="27403" spans="6:9">
      <c r="F27403" s="52"/>
      <c r="H27403"/>
      <c r="I27403"/>
    </row>
    <row r="27404" spans="6:9">
      <c r="F27404" s="52"/>
      <c r="H27404"/>
      <c r="I27404"/>
    </row>
    <row r="27405" spans="6:9">
      <c r="F27405" s="52"/>
      <c r="H27405"/>
      <c r="I27405"/>
    </row>
    <row r="27406" spans="6:9">
      <c r="F27406" s="52"/>
      <c r="H27406"/>
      <c r="I27406"/>
    </row>
    <row r="27407" spans="6:9">
      <c r="F27407" s="52"/>
      <c r="H27407"/>
      <c r="I27407"/>
    </row>
    <row r="27408" spans="6:9">
      <c r="F27408" s="52"/>
      <c r="H27408"/>
      <c r="I27408"/>
    </row>
    <row r="27409" spans="6:9">
      <c r="F27409" s="52"/>
      <c r="H27409"/>
      <c r="I27409"/>
    </row>
    <row r="27410" spans="6:9">
      <c r="F27410" s="52"/>
      <c r="H27410"/>
      <c r="I27410"/>
    </row>
    <row r="27411" spans="6:9">
      <c r="F27411" s="52"/>
      <c r="H27411"/>
      <c r="I27411"/>
    </row>
    <row r="27412" spans="6:9">
      <c r="F27412" s="52"/>
      <c r="H27412"/>
      <c r="I27412"/>
    </row>
    <row r="27413" spans="6:9">
      <c r="F27413" s="52"/>
      <c r="H27413"/>
      <c r="I27413"/>
    </row>
    <row r="27414" spans="6:9">
      <c r="F27414" s="52"/>
      <c r="H27414"/>
      <c r="I27414"/>
    </row>
    <row r="27415" spans="6:9">
      <c r="F27415" s="52"/>
      <c r="H27415"/>
      <c r="I27415"/>
    </row>
    <row r="27416" spans="6:9">
      <c r="F27416" s="52"/>
      <c r="H27416"/>
      <c r="I27416"/>
    </row>
    <row r="27417" spans="6:9">
      <c r="F27417" s="52"/>
      <c r="H27417"/>
      <c r="I27417"/>
    </row>
    <row r="27418" spans="6:9">
      <c r="F27418" s="52"/>
      <c r="H27418"/>
      <c r="I27418"/>
    </row>
    <row r="27419" spans="6:9">
      <c r="F27419" s="52"/>
      <c r="H27419"/>
      <c r="I27419"/>
    </row>
    <row r="27420" spans="6:9">
      <c r="F27420" s="52"/>
      <c r="H27420"/>
      <c r="I27420"/>
    </row>
    <row r="27421" spans="6:9">
      <c r="F27421" s="52"/>
      <c r="H27421"/>
      <c r="I27421"/>
    </row>
    <row r="27422" spans="6:9">
      <c r="F27422" s="52"/>
      <c r="H27422"/>
      <c r="I27422"/>
    </row>
    <row r="27423" spans="6:9">
      <c r="F27423" s="52"/>
      <c r="H27423"/>
      <c r="I27423"/>
    </row>
    <row r="27424" spans="6:9">
      <c r="F27424" s="52"/>
      <c r="H27424"/>
      <c r="I27424"/>
    </row>
    <row r="27425" spans="6:9">
      <c r="F27425" s="52"/>
      <c r="H27425"/>
      <c r="I27425"/>
    </row>
    <row r="27426" spans="6:9">
      <c r="F27426" s="52"/>
      <c r="H27426"/>
      <c r="I27426"/>
    </row>
    <row r="27427" spans="6:9">
      <c r="F27427" s="52"/>
      <c r="H27427"/>
      <c r="I27427"/>
    </row>
    <row r="27428" spans="6:9">
      <c r="F27428" s="52"/>
      <c r="H27428"/>
      <c r="I27428"/>
    </row>
    <row r="27429" spans="6:9">
      <c r="F27429" s="52"/>
      <c r="H27429"/>
      <c r="I27429"/>
    </row>
    <row r="27430" spans="6:9">
      <c r="F27430" s="52"/>
      <c r="H27430"/>
      <c r="I27430"/>
    </row>
    <row r="27431" spans="6:9">
      <c r="F27431" s="52"/>
      <c r="H27431"/>
      <c r="I27431"/>
    </row>
    <row r="27432" spans="6:9">
      <c r="F27432" s="52"/>
      <c r="H27432"/>
      <c r="I27432"/>
    </row>
    <row r="27433" spans="6:9">
      <c r="F27433" s="52"/>
      <c r="H27433"/>
      <c r="I27433"/>
    </row>
    <row r="27434" spans="6:9">
      <c r="F27434" s="52"/>
      <c r="H27434"/>
      <c r="I27434"/>
    </row>
    <row r="27435" spans="6:9">
      <c r="F27435" s="52"/>
      <c r="H27435"/>
      <c r="I27435"/>
    </row>
    <row r="27436" spans="6:9">
      <c r="F27436" s="52"/>
      <c r="H27436"/>
      <c r="I27436"/>
    </row>
    <row r="27437" spans="6:9">
      <c r="F27437" s="52"/>
      <c r="H27437"/>
      <c r="I27437"/>
    </row>
    <row r="27438" spans="6:9">
      <c r="F27438" s="52"/>
      <c r="H27438"/>
      <c r="I27438"/>
    </row>
    <row r="27439" spans="6:9">
      <c r="F27439" s="52"/>
      <c r="H27439"/>
      <c r="I27439"/>
    </row>
    <row r="27440" spans="6:9">
      <c r="F27440" s="52"/>
      <c r="H27440"/>
      <c r="I27440"/>
    </row>
    <row r="27441" spans="6:9">
      <c r="F27441" s="52"/>
      <c r="H27441"/>
      <c r="I27441"/>
    </row>
    <row r="27442" spans="6:9">
      <c r="F27442" s="52"/>
      <c r="H27442"/>
      <c r="I27442"/>
    </row>
    <row r="27443" spans="6:9">
      <c r="F27443" s="52"/>
      <c r="H27443"/>
      <c r="I27443"/>
    </row>
    <row r="27444" spans="6:9">
      <c r="F27444" s="52"/>
      <c r="H27444"/>
      <c r="I27444"/>
    </row>
    <row r="27445" spans="6:9">
      <c r="F27445" s="52"/>
      <c r="H27445"/>
      <c r="I27445"/>
    </row>
    <row r="27446" spans="6:9">
      <c r="F27446" s="52"/>
      <c r="H27446"/>
      <c r="I27446"/>
    </row>
    <row r="27447" spans="6:9">
      <c r="F27447" s="52"/>
      <c r="H27447"/>
      <c r="I27447"/>
    </row>
    <row r="27448" spans="6:9">
      <c r="F27448" s="52"/>
      <c r="H27448"/>
      <c r="I27448"/>
    </row>
    <row r="27449" spans="6:9">
      <c r="F27449" s="52"/>
      <c r="H27449"/>
      <c r="I27449"/>
    </row>
    <row r="27450" spans="6:9">
      <c r="F27450" s="52"/>
      <c r="H27450"/>
      <c r="I27450"/>
    </row>
    <row r="27451" spans="6:9">
      <c r="F27451" s="52"/>
      <c r="H27451"/>
      <c r="I27451"/>
    </row>
    <row r="27452" spans="6:9">
      <c r="F27452" s="52"/>
      <c r="H27452"/>
      <c r="I27452"/>
    </row>
    <row r="27453" spans="6:9">
      <c r="F27453" s="52"/>
      <c r="H27453"/>
      <c r="I27453"/>
    </row>
    <row r="27454" spans="6:9">
      <c r="F27454" s="52"/>
      <c r="H27454"/>
      <c r="I27454"/>
    </row>
    <row r="27455" spans="6:9">
      <c r="F27455" s="52"/>
      <c r="H27455"/>
      <c r="I27455"/>
    </row>
    <row r="27456" spans="6:9">
      <c r="F27456" s="52"/>
      <c r="H27456"/>
      <c r="I27456"/>
    </row>
    <row r="27457" spans="6:9">
      <c r="F27457" s="52"/>
      <c r="H27457"/>
      <c r="I27457"/>
    </row>
    <row r="27458" spans="6:9">
      <c r="F27458" s="52"/>
      <c r="H27458"/>
      <c r="I27458"/>
    </row>
    <row r="27459" spans="6:9">
      <c r="F27459" s="52"/>
      <c r="H27459"/>
      <c r="I27459"/>
    </row>
    <row r="27460" spans="6:9">
      <c r="F27460" s="52"/>
      <c r="H27460"/>
      <c r="I27460"/>
    </row>
    <row r="27461" spans="6:9">
      <c r="F27461" s="52"/>
      <c r="H27461"/>
      <c r="I27461"/>
    </row>
    <row r="27462" spans="6:9">
      <c r="F27462" s="52"/>
      <c r="H27462"/>
      <c r="I27462"/>
    </row>
    <row r="27463" spans="6:9">
      <c r="F27463" s="52"/>
      <c r="H27463"/>
      <c r="I27463"/>
    </row>
    <row r="27464" spans="6:9">
      <c r="F27464" s="52"/>
      <c r="H27464"/>
      <c r="I27464"/>
    </row>
    <row r="27465" spans="6:9">
      <c r="F27465" s="52"/>
      <c r="H27465"/>
      <c r="I27465"/>
    </row>
    <row r="27466" spans="6:9">
      <c r="F27466" s="52"/>
      <c r="H27466"/>
      <c r="I27466"/>
    </row>
    <row r="27467" spans="6:9">
      <c r="F27467" s="52"/>
      <c r="H27467"/>
      <c r="I27467"/>
    </row>
    <row r="27468" spans="6:9">
      <c r="F27468" s="52"/>
      <c r="H27468"/>
      <c r="I27468"/>
    </row>
    <row r="27469" spans="6:9">
      <c r="F27469" s="52"/>
      <c r="H27469"/>
      <c r="I27469"/>
    </row>
    <row r="27470" spans="6:9">
      <c r="F27470" s="52"/>
      <c r="H27470"/>
      <c r="I27470"/>
    </row>
    <row r="27471" spans="6:9">
      <c r="F27471" s="52"/>
      <c r="H27471"/>
      <c r="I27471"/>
    </row>
    <row r="27472" spans="6:9">
      <c r="F27472" s="52"/>
      <c r="H27472"/>
      <c r="I27472"/>
    </row>
    <row r="27473" spans="6:9">
      <c r="F27473" s="52"/>
      <c r="H27473"/>
      <c r="I27473"/>
    </row>
    <row r="27474" spans="6:9">
      <c r="F27474" s="52"/>
      <c r="H27474"/>
      <c r="I27474"/>
    </row>
    <row r="27475" spans="6:9">
      <c r="F27475" s="52"/>
      <c r="H27475"/>
      <c r="I27475"/>
    </row>
    <row r="27476" spans="6:9">
      <c r="F27476" s="52"/>
      <c r="H27476"/>
      <c r="I27476"/>
    </row>
    <row r="27477" spans="6:9">
      <c r="F27477" s="52"/>
      <c r="H27477"/>
      <c r="I27477"/>
    </row>
    <row r="27478" spans="6:9">
      <c r="F27478" s="52"/>
      <c r="H27478"/>
      <c r="I27478"/>
    </row>
    <row r="27479" spans="6:9">
      <c r="F27479" s="52"/>
      <c r="H27479"/>
      <c r="I27479"/>
    </row>
    <row r="27480" spans="6:9">
      <c r="F27480" s="52"/>
      <c r="H27480"/>
      <c r="I27480"/>
    </row>
    <row r="27481" spans="6:9">
      <c r="F27481" s="52"/>
      <c r="H27481"/>
      <c r="I27481"/>
    </row>
    <row r="27482" spans="6:9">
      <c r="F27482" s="52"/>
      <c r="H27482"/>
      <c r="I27482"/>
    </row>
    <row r="27483" spans="6:9">
      <c r="F27483" s="52"/>
      <c r="H27483"/>
      <c r="I27483"/>
    </row>
    <row r="27484" spans="6:9">
      <c r="F27484" s="52"/>
      <c r="H27484"/>
      <c r="I27484"/>
    </row>
    <row r="27485" spans="6:9">
      <c r="F27485" s="52"/>
      <c r="H27485"/>
      <c r="I27485"/>
    </row>
    <row r="27486" spans="6:9">
      <c r="F27486" s="52"/>
      <c r="H27486"/>
      <c r="I27486"/>
    </row>
    <row r="27487" spans="6:9">
      <c r="F27487" s="52"/>
      <c r="H27487"/>
      <c r="I27487"/>
    </row>
    <row r="27488" spans="6:9">
      <c r="F27488" s="52"/>
      <c r="H27488"/>
      <c r="I27488"/>
    </row>
    <row r="27489" spans="6:9">
      <c r="F27489" s="52"/>
      <c r="H27489"/>
      <c r="I27489"/>
    </row>
    <row r="27490" spans="6:9">
      <c r="F27490" s="52"/>
      <c r="H27490"/>
      <c r="I27490"/>
    </row>
    <row r="27491" spans="6:9">
      <c r="F27491" s="52"/>
      <c r="H27491"/>
      <c r="I27491"/>
    </row>
    <row r="27492" spans="6:9">
      <c r="F27492" s="52"/>
      <c r="H27492"/>
      <c r="I27492"/>
    </row>
    <row r="27493" spans="6:9">
      <c r="F27493" s="52"/>
      <c r="H27493"/>
      <c r="I27493"/>
    </row>
    <row r="27494" spans="6:9">
      <c r="F27494" s="52"/>
      <c r="H27494"/>
      <c r="I27494"/>
    </row>
    <row r="27495" spans="6:9">
      <c r="F27495" s="52"/>
      <c r="H27495"/>
      <c r="I27495"/>
    </row>
    <row r="27496" spans="6:9">
      <c r="F27496" s="52"/>
      <c r="H27496"/>
      <c r="I27496"/>
    </row>
    <row r="27497" spans="6:9">
      <c r="F27497" s="52"/>
      <c r="H27497"/>
      <c r="I27497"/>
    </row>
    <row r="27498" spans="6:9">
      <c r="F27498" s="52"/>
      <c r="H27498"/>
      <c r="I27498"/>
    </row>
    <row r="27499" spans="6:9">
      <c r="F27499" s="52"/>
      <c r="H27499"/>
      <c r="I27499"/>
    </row>
    <row r="27500" spans="6:9">
      <c r="F27500" s="52"/>
      <c r="H27500"/>
      <c r="I27500"/>
    </row>
    <row r="27501" spans="6:9">
      <c r="F27501" s="52"/>
      <c r="H27501"/>
      <c r="I27501"/>
    </row>
    <row r="27502" spans="6:9">
      <c r="F27502" s="52"/>
      <c r="H27502"/>
      <c r="I27502"/>
    </row>
    <row r="27503" spans="6:9">
      <c r="F27503" s="52"/>
      <c r="H27503"/>
      <c r="I27503"/>
    </row>
    <row r="27504" spans="6:9">
      <c r="F27504" s="52"/>
      <c r="H27504"/>
      <c r="I27504"/>
    </row>
    <row r="27505" spans="6:9">
      <c r="F27505" s="52"/>
      <c r="H27505"/>
      <c r="I27505"/>
    </row>
    <row r="27506" spans="6:9">
      <c r="F27506" s="52"/>
      <c r="H27506"/>
      <c r="I27506"/>
    </row>
    <row r="27507" spans="6:9">
      <c r="F27507" s="52"/>
      <c r="H27507"/>
      <c r="I27507"/>
    </row>
    <row r="27508" spans="6:9">
      <c r="F27508" s="52"/>
      <c r="H27508"/>
      <c r="I27508"/>
    </row>
    <row r="27509" spans="6:9">
      <c r="F27509" s="52"/>
      <c r="H27509"/>
      <c r="I27509"/>
    </row>
    <row r="27510" spans="6:9">
      <c r="F27510" s="52"/>
      <c r="H27510"/>
      <c r="I27510"/>
    </row>
    <row r="27511" spans="6:9">
      <c r="F27511" s="52"/>
      <c r="H27511"/>
      <c r="I27511"/>
    </row>
    <row r="27512" spans="6:9">
      <c r="F27512" s="52"/>
      <c r="H27512"/>
      <c r="I27512"/>
    </row>
    <row r="27513" spans="6:9">
      <c r="F27513" s="52"/>
      <c r="H27513"/>
      <c r="I27513"/>
    </row>
    <row r="27514" spans="6:9">
      <c r="F27514" s="52"/>
      <c r="H27514"/>
      <c r="I27514"/>
    </row>
    <row r="27515" spans="6:9">
      <c r="F27515" s="52"/>
      <c r="H27515"/>
      <c r="I27515"/>
    </row>
    <row r="27516" spans="6:9">
      <c r="F27516" s="52"/>
      <c r="H27516"/>
      <c r="I27516"/>
    </row>
    <row r="27517" spans="6:9">
      <c r="F27517" s="52"/>
      <c r="H27517"/>
      <c r="I27517"/>
    </row>
    <row r="27518" spans="6:9">
      <c r="F27518" s="52"/>
      <c r="H27518"/>
      <c r="I27518"/>
    </row>
    <row r="27519" spans="6:9">
      <c r="F27519" s="52"/>
      <c r="H27519"/>
      <c r="I27519"/>
    </row>
    <row r="27520" spans="6:9">
      <c r="F27520" s="52"/>
      <c r="H27520"/>
      <c r="I27520"/>
    </row>
    <row r="27521" spans="6:9">
      <c r="F27521" s="52"/>
      <c r="H27521"/>
      <c r="I27521"/>
    </row>
    <row r="27522" spans="6:9">
      <c r="F27522" s="52"/>
      <c r="H27522"/>
      <c r="I27522"/>
    </row>
    <row r="27523" spans="6:9">
      <c r="F27523" s="52"/>
      <c r="H27523"/>
      <c r="I27523"/>
    </row>
    <row r="27524" spans="6:9">
      <c r="F27524" s="52"/>
      <c r="H27524"/>
      <c r="I27524"/>
    </row>
    <row r="27525" spans="6:9">
      <c r="F27525" s="52"/>
      <c r="H27525"/>
      <c r="I27525"/>
    </row>
    <row r="27526" spans="6:9">
      <c r="F27526" s="52"/>
      <c r="H27526"/>
      <c r="I27526"/>
    </row>
    <row r="27527" spans="6:9">
      <c r="F27527" s="52"/>
      <c r="H27527"/>
      <c r="I27527"/>
    </row>
    <row r="27528" spans="6:9">
      <c r="F27528" s="52"/>
      <c r="H27528"/>
      <c r="I27528"/>
    </row>
    <row r="27529" spans="6:9">
      <c r="F27529" s="52"/>
      <c r="H27529"/>
      <c r="I27529"/>
    </row>
    <row r="27530" spans="6:9">
      <c r="F27530" s="52"/>
      <c r="H27530"/>
      <c r="I27530"/>
    </row>
    <row r="27531" spans="6:9">
      <c r="F27531" s="52"/>
      <c r="H27531"/>
      <c r="I27531"/>
    </row>
    <row r="27532" spans="6:9">
      <c r="F27532" s="52"/>
      <c r="H27532"/>
      <c r="I27532"/>
    </row>
    <row r="27533" spans="6:9">
      <c r="F27533" s="52"/>
      <c r="H27533"/>
      <c r="I27533"/>
    </row>
    <row r="27534" spans="6:9">
      <c r="F27534" s="52"/>
      <c r="H27534"/>
      <c r="I27534"/>
    </row>
    <row r="27535" spans="6:9">
      <c r="F27535" s="52"/>
      <c r="H27535"/>
      <c r="I27535"/>
    </row>
    <row r="27536" spans="6:9">
      <c r="F27536" s="52"/>
      <c r="H27536"/>
      <c r="I27536"/>
    </row>
    <row r="27537" spans="6:9">
      <c r="F27537" s="52"/>
      <c r="H27537"/>
      <c r="I27537"/>
    </row>
    <row r="27538" spans="6:9">
      <c r="F27538" s="52"/>
      <c r="H27538"/>
      <c r="I27538"/>
    </row>
    <row r="27539" spans="6:9">
      <c r="F27539" s="52"/>
      <c r="H27539"/>
      <c r="I27539"/>
    </row>
    <row r="27540" spans="6:9">
      <c r="F27540" s="52"/>
      <c r="H27540"/>
      <c r="I27540"/>
    </row>
    <row r="27541" spans="6:9">
      <c r="F27541" s="52"/>
      <c r="H27541"/>
      <c r="I27541"/>
    </row>
    <row r="27542" spans="6:9">
      <c r="F27542" s="52"/>
      <c r="H27542"/>
      <c r="I27542"/>
    </row>
    <row r="27543" spans="6:9">
      <c r="F27543" s="52"/>
      <c r="H27543"/>
      <c r="I27543"/>
    </row>
    <row r="27544" spans="6:9">
      <c r="F27544" s="52"/>
      <c r="H27544"/>
      <c r="I27544"/>
    </row>
    <row r="27545" spans="6:9">
      <c r="F27545" s="52"/>
      <c r="H27545"/>
      <c r="I27545"/>
    </row>
    <row r="27546" spans="6:9">
      <c r="F27546" s="52"/>
      <c r="H27546"/>
      <c r="I27546"/>
    </row>
    <row r="27547" spans="6:9">
      <c r="F27547" s="52"/>
      <c r="H27547"/>
      <c r="I27547"/>
    </row>
    <row r="27548" spans="6:9">
      <c r="F27548" s="52"/>
      <c r="H27548"/>
      <c r="I27548"/>
    </row>
    <row r="27549" spans="6:9">
      <c r="F27549" s="52"/>
      <c r="H27549"/>
      <c r="I27549"/>
    </row>
    <row r="27550" spans="6:9">
      <c r="F27550" s="52"/>
      <c r="H27550"/>
      <c r="I27550"/>
    </row>
    <row r="27551" spans="6:9">
      <c r="F27551" s="52"/>
      <c r="H27551"/>
      <c r="I27551"/>
    </row>
    <row r="27552" spans="6:9">
      <c r="F27552" s="52"/>
      <c r="H27552"/>
      <c r="I27552"/>
    </row>
    <row r="27553" spans="6:9">
      <c r="F27553" s="52"/>
      <c r="H27553"/>
      <c r="I27553"/>
    </row>
    <row r="27554" spans="6:9">
      <c r="F27554" s="52"/>
      <c r="H27554"/>
      <c r="I27554"/>
    </row>
    <row r="27555" spans="6:9">
      <c r="F27555" s="52"/>
      <c r="H27555"/>
      <c r="I27555"/>
    </row>
    <row r="27556" spans="6:9">
      <c r="F27556" s="52"/>
      <c r="H27556"/>
      <c r="I27556"/>
    </row>
    <row r="27557" spans="6:9">
      <c r="F27557" s="52"/>
      <c r="H27557"/>
      <c r="I27557"/>
    </row>
    <row r="27558" spans="6:9">
      <c r="F27558" s="52"/>
      <c r="H27558"/>
      <c r="I27558"/>
    </row>
    <row r="27559" spans="6:9">
      <c r="F27559" s="52"/>
      <c r="H27559"/>
      <c r="I27559"/>
    </row>
    <row r="27560" spans="6:9">
      <c r="F27560" s="52"/>
      <c r="H27560"/>
      <c r="I27560"/>
    </row>
    <row r="27561" spans="6:9">
      <c r="F27561" s="52"/>
      <c r="H27561"/>
      <c r="I27561"/>
    </row>
    <row r="27562" spans="6:9">
      <c r="F27562" s="52"/>
      <c r="H27562"/>
      <c r="I27562"/>
    </row>
    <row r="27563" spans="6:9">
      <c r="F27563" s="52"/>
      <c r="H27563"/>
      <c r="I27563"/>
    </row>
    <row r="27564" spans="6:9">
      <c r="F27564" s="52"/>
      <c r="H27564"/>
      <c r="I27564"/>
    </row>
    <row r="27565" spans="6:9">
      <c r="F27565" s="52"/>
      <c r="H27565"/>
      <c r="I27565"/>
    </row>
    <row r="27566" spans="6:9">
      <c r="F27566" s="52"/>
      <c r="H27566"/>
      <c r="I27566"/>
    </row>
    <row r="27567" spans="6:9">
      <c r="F27567" s="52"/>
      <c r="H27567"/>
      <c r="I27567"/>
    </row>
    <row r="27568" spans="6:9">
      <c r="F27568" s="52"/>
      <c r="H27568"/>
      <c r="I27568"/>
    </row>
    <row r="27569" spans="6:9">
      <c r="F27569" s="52"/>
      <c r="H27569"/>
      <c r="I27569"/>
    </row>
    <row r="27570" spans="6:9">
      <c r="F27570" s="52"/>
      <c r="H27570"/>
      <c r="I27570"/>
    </row>
    <row r="27571" spans="6:9">
      <c r="F27571" s="52"/>
      <c r="H27571"/>
      <c r="I27571"/>
    </row>
    <row r="27572" spans="6:9">
      <c r="F27572" s="52"/>
      <c r="H27572"/>
      <c r="I27572"/>
    </row>
    <row r="27573" spans="6:9">
      <c r="F27573" s="52"/>
      <c r="H27573"/>
      <c r="I27573"/>
    </row>
    <row r="27574" spans="6:9">
      <c r="F27574" s="52"/>
      <c r="H27574"/>
      <c r="I27574"/>
    </row>
    <row r="27575" spans="6:9">
      <c r="F27575" s="52"/>
      <c r="H27575"/>
      <c r="I27575"/>
    </row>
    <row r="27576" spans="6:9">
      <c r="F27576" s="52"/>
      <c r="H27576"/>
      <c r="I27576"/>
    </row>
    <row r="27577" spans="6:9">
      <c r="F27577" s="52"/>
      <c r="H27577"/>
      <c r="I27577"/>
    </row>
    <row r="27578" spans="6:9">
      <c r="F27578" s="52"/>
      <c r="H27578"/>
      <c r="I27578"/>
    </row>
    <row r="27579" spans="6:9">
      <c r="F27579" s="52"/>
      <c r="H27579"/>
      <c r="I27579"/>
    </row>
    <row r="27580" spans="6:9">
      <c r="F27580" s="52"/>
      <c r="H27580"/>
      <c r="I27580"/>
    </row>
    <row r="27581" spans="6:9">
      <c r="F27581" s="52"/>
      <c r="H27581"/>
      <c r="I27581"/>
    </row>
    <row r="27582" spans="6:9">
      <c r="F27582" s="52"/>
      <c r="H27582"/>
      <c r="I27582"/>
    </row>
    <row r="27583" spans="6:9">
      <c r="F27583" s="52"/>
      <c r="H27583"/>
      <c r="I27583"/>
    </row>
    <row r="27584" spans="6:9">
      <c r="F27584" s="52"/>
      <c r="H27584"/>
      <c r="I27584"/>
    </row>
    <row r="27585" spans="6:9">
      <c r="F27585" s="52"/>
      <c r="H27585"/>
      <c r="I27585"/>
    </row>
    <row r="27586" spans="6:9">
      <c r="F27586" s="52"/>
      <c r="H27586"/>
      <c r="I27586"/>
    </row>
    <row r="27587" spans="6:9">
      <c r="F27587" s="52"/>
      <c r="H27587"/>
      <c r="I27587"/>
    </row>
    <row r="27588" spans="6:9">
      <c r="F27588" s="52"/>
      <c r="H27588"/>
      <c r="I27588"/>
    </row>
    <row r="27589" spans="6:9">
      <c r="F27589" s="52"/>
      <c r="H27589"/>
      <c r="I27589"/>
    </row>
    <row r="27590" spans="6:9">
      <c r="F27590" s="52"/>
      <c r="H27590"/>
      <c r="I27590"/>
    </row>
    <row r="27591" spans="6:9">
      <c r="F27591" s="52"/>
      <c r="H27591"/>
      <c r="I27591"/>
    </row>
    <row r="27592" spans="6:9">
      <c r="F27592" s="52"/>
      <c r="H27592"/>
      <c r="I27592"/>
    </row>
    <row r="27593" spans="6:9">
      <c r="F27593" s="52"/>
      <c r="H27593"/>
      <c r="I27593"/>
    </row>
    <row r="27594" spans="6:9">
      <c r="F27594" s="52"/>
      <c r="H27594"/>
      <c r="I27594"/>
    </row>
    <row r="27595" spans="6:9">
      <c r="F27595" s="52"/>
      <c r="H27595"/>
      <c r="I27595"/>
    </row>
    <row r="27596" spans="6:9">
      <c r="F27596" s="52"/>
      <c r="H27596"/>
      <c r="I27596"/>
    </row>
    <row r="27597" spans="6:9">
      <c r="F27597" s="52"/>
      <c r="H27597"/>
      <c r="I27597"/>
    </row>
    <row r="27598" spans="6:9">
      <c r="F27598" s="52"/>
      <c r="H27598"/>
      <c r="I27598"/>
    </row>
    <row r="27599" spans="6:9">
      <c r="F27599" s="52"/>
      <c r="H27599"/>
      <c r="I27599"/>
    </row>
    <row r="27600" spans="6:9">
      <c r="F27600" s="52"/>
      <c r="H27600"/>
      <c r="I27600"/>
    </row>
    <row r="27601" spans="6:9">
      <c r="F27601" s="52"/>
      <c r="H27601"/>
      <c r="I27601"/>
    </row>
    <row r="27602" spans="6:9">
      <c r="F27602" s="52"/>
      <c r="H27602"/>
      <c r="I27602"/>
    </row>
    <row r="27603" spans="6:9">
      <c r="F27603" s="52"/>
      <c r="H27603"/>
      <c r="I27603"/>
    </row>
    <row r="27604" spans="6:9">
      <c r="F27604" s="52"/>
      <c r="H27604"/>
      <c r="I27604"/>
    </row>
    <row r="27605" spans="6:9">
      <c r="F27605" s="52"/>
      <c r="H27605"/>
      <c r="I27605"/>
    </row>
    <row r="27606" spans="6:9">
      <c r="F27606" s="52"/>
      <c r="H27606"/>
      <c r="I27606"/>
    </row>
    <row r="27607" spans="6:9">
      <c r="F27607" s="52"/>
      <c r="H27607"/>
      <c r="I27607"/>
    </row>
    <row r="27608" spans="6:9">
      <c r="F27608" s="52"/>
      <c r="H27608"/>
      <c r="I27608"/>
    </row>
    <row r="27609" spans="6:9">
      <c r="F27609" s="52"/>
      <c r="H27609"/>
      <c r="I27609"/>
    </row>
    <row r="27610" spans="6:9">
      <c r="F27610" s="52"/>
      <c r="H27610"/>
      <c r="I27610"/>
    </row>
    <row r="27611" spans="6:9">
      <c r="F27611" s="52"/>
      <c r="H27611"/>
      <c r="I27611"/>
    </row>
    <row r="27612" spans="6:9">
      <c r="F27612" s="52"/>
      <c r="H27612"/>
      <c r="I27612"/>
    </row>
    <row r="27613" spans="6:9">
      <c r="F27613" s="52"/>
      <c r="H27613"/>
      <c r="I27613"/>
    </row>
    <row r="27614" spans="6:9">
      <c r="F27614" s="52"/>
      <c r="H27614"/>
      <c r="I27614"/>
    </row>
    <row r="27615" spans="6:9">
      <c r="F27615" s="52"/>
      <c r="H27615"/>
      <c r="I27615"/>
    </row>
    <row r="27616" spans="6:9">
      <c r="F27616" s="52"/>
      <c r="H27616"/>
      <c r="I27616"/>
    </row>
    <row r="27617" spans="6:9">
      <c r="F27617" s="52"/>
      <c r="H27617"/>
      <c r="I27617"/>
    </row>
    <row r="27618" spans="6:9">
      <c r="F27618" s="52"/>
      <c r="H27618"/>
      <c r="I27618"/>
    </row>
    <row r="27619" spans="6:9">
      <c r="F27619" s="52"/>
      <c r="H27619"/>
      <c r="I27619"/>
    </row>
    <row r="27620" spans="6:9">
      <c r="F27620" s="52"/>
      <c r="H27620"/>
      <c r="I27620"/>
    </row>
    <row r="27621" spans="6:9">
      <c r="F27621" s="52"/>
      <c r="H27621"/>
      <c r="I27621"/>
    </row>
    <row r="27622" spans="6:9">
      <c r="F27622" s="52"/>
      <c r="H27622"/>
      <c r="I27622"/>
    </row>
    <row r="27623" spans="6:9">
      <c r="F27623" s="52"/>
      <c r="H27623"/>
      <c r="I27623"/>
    </row>
    <row r="27624" spans="6:9">
      <c r="F27624" s="52"/>
      <c r="H27624"/>
      <c r="I27624"/>
    </row>
    <row r="27625" spans="6:9">
      <c r="F27625" s="52"/>
      <c r="H27625"/>
      <c r="I27625"/>
    </row>
    <row r="27626" spans="6:9">
      <c r="F27626" s="52"/>
      <c r="H27626"/>
      <c r="I27626"/>
    </row>
    <row r="27627" spans="6:9">
      <c r="F27627" s="52"/>
      <c r="H27627"/>
      <c r="I27627"/>
    </row>
    <row r="27628" spans="6:9">
      <c r="F27628" s="52"/>
      <c r="H27628"/>
      <c r="I27628"/>
    </row>
    <row r="27629" spans="6:9">
      <c r="F27629" s="52"/>
      <c r="H27629"/>
      <c r="I27629"/>
    </row>
    <row r="27630" spans="6:9">
      <c r="F27630" s="52"/>
      <c r="H27630"/>
      <c r="I27630"/>
    </row>
    <row r="27631" spans="6:9">
      <c r="F27631" s="52"/>
      <c r="H27631"/>
      <c r="I27631"/>
    </row>
    <row r="27632" spans="6:9">
      <c r="F27632" s="52"/>
      <c r="H27632"/>
      <c r="I27632"/>
    </row>
    <row r="27633" spans="6:9">
      <c r="F27633" s="52"/>
      <c r="H27633"/>
      <c r="I27633"/>
    </row>
    <row r="27634" spans="6:9">
      <c r="F27634" s="52"/>
      <c r="H27634"/>
      <c r="I27634"/>
    </row>
    <row r="27635" spans="6:9">
      <c r="F27635" s="52"/>
      <c r="H27635"/>
      <c r="I27635"/>
    </row>
    <row r="27636" spans="6:9">
      <c r="F27636" s="52"/>
      <c r="H27636"/>
      <c r="I27636"/>
    </row>
    <row r="27637" spans="6:9">
      <c r="F27637" s="52"/>
      <c r="H27637"/>
      <c r="I27637"/>
    </row>
    <row r="27638" spans="6:9">
      <c r="F27638" s="52"/>
      <c r="H27638"/>
      <c r="I27638"/>
    </row>
    <row r="27639" spans="6:9">
      <c r="F27639" s="52"/>
      <c r="H27639"/>
      <c r="I27639"/>
    </row>
    <row r="27640" spans="6:9">
      <c r="F27640" s="52"/>
      <c r="H27640"/>
      <c r="I27640"/>
    </row>
    <row r="27641" spans="6:9">
      <c r="F27641" s="52"/>
      <c r="H27641"/>
      <c r="I27641"/>
    </row>
    <row r="27642" spans="6:9">
      <c r="F27642" s="52"/>
      <c r="H27642"/>
      <c r="I27642"/>
    </row>
    <row r="27643" spans="6:9">
      <c r="F27643" s="52"/>
      <c r="H27643"/>
      <c r="I27643"/>
    </row>
    <row r="27644" spans="6:9">
      <c r="F27644" s="52"/>
      <c r="H27644"/>
      <c r="I27644"/>
    </row>
    <row r="27645" spans="6:9">
      <c r="F27645" s="52"/>
      <c r="H27645"/>
      <c r="I27645"/>
    </row>
    <row r="27646" spans="6:9">
      <c r="F27646" s="52"/>
      <c r="H27646"/>
      <c r="I27646"/>
    </row>
    <row r="27647" spans="6:9">
      <c r="F27647" s="52"/>
      <c r="H27647"/>
      <c r="I27647"/>
    </row>
    <row r="27648" spans="6:9">
      <c r="F27648" s="52"/>
      <c r="H27648"/>
      <c r="I27648"/>
    </row>
    <row r="27649" spans="6:9">
      <c r="F27649" s="52"/>
      <c r="H27649"/>
      <c r="I27649"/>
    </row>
    <row r="27650" spans="6:9">
      <c r="F27650" s="52"/>
      <c r="H27650"/>
      <c r="I27650"/>
    </row>
    <row r="27651" spans="6:9">
      <c r="F27651" s="52"/>
      <c r="H27651"/>
      <c r="I27651"/>
    </row>
    <row r="27652" spans="6:9">
      <c r="F27652" s="52"/>
      <c r="H27652"/>
      <c r="I27652"/>
    </row>
    <row r="27653" spans="6:9">
      <c r="F27653" s="52"/>
      <c r="H27653"/>
      <c r="I27653"/>
    </row>
    <row r="27654" spans="6:9">
      <c r="F27654" s="52"/>
      <c r="H27654"/>
      <c r="I27654"/>
    </row>
    <row r="27655" spans="6:9">
      <c r="F27655" s="52"/>
      <c r="H27655"/>
      <c r="I27655"/>
    </row>
    <row r="27656" spans="6:9">
      <c r="F27656" s="52"/>
      <c r="H27656"/>
      <c r="I27656"/>
    </row>
    <row r="27657" spans="6:9">
      <c r="F27657" s="52"/>
      <c r="H27657"/>
      <c r="I27657"/>
    </row>
    <row r="27658" spans="6:9">
      <c r="F27658" s="52"/>
      <c r="H27658"/>
      <c r="I27658"/>
    </row>
    <row r="27659" spans="6:9">
      <c r="F27659" s="52"/>
      <c r="H27659"/>
      <c r="I27659"/>
    </row>
    <row r="27660" spans="6:9">
      <c r="F27660" s="52"/>
      <c r="H27660"/>
      <c r="I27660"/>
    </row>
    <row r="27661" spans="6:9">
      <c r="F27661" s="52"/>
      <c r="H27661"/>
      <c r="I27661"/>
    </row>
    <row r="27662" spans="6:9">
      <c r="F27662" s="52"/>
      <c r="H27662"/>
      <c r="I27662"/>
    </row>
    <row r="27663" spans="6:9">
      <c r="F27663" s="52"/>
      <c r="H27663"/>
      <c r="I27663"/>
    </row>
    <row r="27664" spans="6:9">
      <c r="F27664" s="52"/>
      <c r="H27664"/>
      <c r="I27664"/>
    </row>
    <row r="27665" spans="6:9">
      <c r="F27665" s="52"/>
      <c r="H27665"/>
      <c r="I27665"/>
    </row>
    <row r="27666" spans="6:9">
      <c r="F27666" s="52"/>
      <c r="H27666"/>
      <c r="I27666"/>
    </row>
    <row r="27667" spans="6:9">
      <c r="F27667" s="52"/>
      <c r="H27667"/>
      <c r="I27667"/>
    </row>
    <row r="27668" spans="6:9">
      <c r="F27668" s="52"/>
      <c r="H27668"/>
      <c r="I27668"/>
    </row>
    <row r="27669" spans="6:9">
      <c r="F27669" s="52"/>
      <c r="H27669"/>
      <c r="I27669"/>
    </row>
    <row r="27670" spans="6:9">
      <c r="F27670" s="52"/>
      <c r="H27670"/>
      <c r="I27670"/>
    </row>
    <row r="27671" spans="6:9">
      <c r="F27671" s="52"/>
      <c r="H27671"/>
      <c r="I27671"/>
    </row>
    <row r="27672" spans="6:9">
      <c r="F27672" s="52"/>
      <c r="H27672"/>
      <c r="I27672"/>
    </row>
    <row r="27673" spans="6:9">
      <c r="F27673" s="52"/>
      <c r="H27673"/>
      <c r="I27673"/>
    </row>
    <row r="27674" spans="6:9">
      <c r="F27674" s="52"/>
      <c r="H27674"/>
      <c r="I27674"/>
    </row>
    <row r="27675" spans="6:9">
      <c r="F27675" s="52"/>
      <c r="H27675"/>
      <c r="I27675"/>
    </row>
    <row r="27676" spans="6:9">
      <c r="F27676" s="52"/>
      <c r="H27676"/>
      <c r="I27676"/>
    </row>
    <row r="27677" spans="6:9">
      <c r="F27677" s="52"/>
      <c r="H27677"/>
      <c r="I27677"/>
    </row>
    <row r="27678" spans="6:9">
      <c r="F27678" s="52"/>
      <c r="H27678"/>
      <c r="I27678"/>
    </row>
    <row r="27679" spans="6:9">
      <c r="F27679" s="52"/>
      <c r="H27679"/>
      <c r="I27679"/>
    </row>
    <row r="27680" spans="6:9">
      <c r="F27680" s="52"/>
      <c r="H27680"/>
      <c r="I27680"/>
    </row>
    <row r="27681" spans="6:9">
      <c r="F27681" s="52"/>
      <c r="H27681"/>
      <c r="I27681"/>
    </row>
    <row r="27682" spans="6:9">
      <c r="F27682" s="52"/>
      <c r="H27682"/>
      <c r="I27682"/>
    </row>
    <row r="27683" spans="6:9">
      <c r="F27683" s="52"/>
      <c r="H27683"/>
      <c r="I27683"/>
    </row>
    <row r="27684" spans="6:9">
      <c r="F27684" s="52"/>
      <c r="H27684"/>
      <c r="I27684"/>
    </row>
    <row r="27685" spans="6:9">
      <c r="F27685" s="52"/>
      <c r="H27685"/>
      <c r="I27685"/>
    </row>
    <row r="27686" spans="6:9">
      <c r="F27686" s="52"/>
      <c r="H27686"/>
      <c r="I27686"/>
    </row>
    <row r="27687" spans="6:9">
      <c r="F27687" s="52"/>
      <c r="H27687"/>
      <c r="I27687"/>
    </row>
    <row r="27688" spans="6:9">
      <c r="F27688" s="52"/>
      <c r="H27688"/>
      <c r="I27688"/>
    </row>
    <row r="27689" spans="6:9">
      <c r="F27689" s="52"/>
      <c r="H27689"/>
      <c r="I27689"/>
    </row>
    <row r="27690" spans="6:9">
      <c r="F27690" s="52"/>
      <c r="H27690"/>
      <c r="I27690"/>
    </row>
    <row r="27691" spans="6:9">
      <c r="F27691" s="52"/>
      <c r="H27691"/>
      <c r="I27691"/>
    </row>
    <row r="27692" spans="6:9">
      <c r="F27692" s="52"/>
      <c r="H27692"/>
      <c r="I27692"/>
    </row>
    <row r="27693" spans="6:9">
      <c r="F27693" s="52"/>
      <c r="H27693"/>
      <c r="I27693"/>
    </row>
    <row r="27694" spans="6:9">
      <c r="F27694" s="52"/>
      <c r="H27694"/>
      <c r="I27694"/>
    </row>
    <row r="27695" spans="6:9">
      <c r="F27695" s="52"/>
      <c r="H27695"/>
      <c r="I27695"/>
    </row>
    <row r="27696" spans="6:9">
      <c r="F27696" s="52"/>
      <c r="H27696"/>
      <c r="I27696"/>
    </row>
    <row r="27697" spans="6:9">
      <c r="F27697" s="52"/>
      <c r="H27697"/>
      <c r="I27697"/>
    </row>
    <row r="27698" spans="6:9">
      <c r="F27698" s="52"/>
      <c r="H27698"/>
      <c r="I27698"/>
    </row>
    <row r="27699" spans="6:9">
      <c r="F27699" s="52"/>
      <c r="H27699"/>
      <c r="I27699"/>
    </row>
    <row r="27700" spans="6:9">
      <c r="F27700" s="52"/>
      <c r="H27700"/>
      <c r="I27700"/>
    </row>
    <row r="27701" spans="6:9">
      <c r="F27701" s="52"/>
      <c r="H27701"/>
      <c r="I27701"/>
    </row>
    <row r="27702" spans="6:9">
      <c r="F27702" s="52"/>
      <c r="H27702"/>
      <c r="I27702"/>
    </row>
    <row r="27703" spans="6:9">
      <c r="F27703" s="52"/>
      <c r="H27703"/>
      <c r="I27703"/>
    </row>
    <row r="27704" spans="6:9">
      <c r="F27704" s="52"/>
      <c r="H27704"/>
      <c r="I27704"/>
    </row>
    <row r="27705" spans="6:9">
      <c r="F27705" s="52"/>
      <c r="H27705"/>
      <c r="I27705"/>
    </row>
    <row r="27706" spans="6:9">
      <c r="F27706" s="52"/>
      <c r="H27706"/>
      <c r="I27706"/>
    </row>
    <row r="27707" spans="6:9">
      <c r="F27707" s="52"/>
      <c r="H27707"/>
      <c r="I27707"/>
    </row>
    <row r="27708" spans="6:9">
      <c r="F27708" s="52"/>
      <c r="H27708"/>
      <c r="I27708"/>
    </row>
    <row r="27709" spans="6:9">
      <c r="F27709" s="52"/>
      <c r="H27709"/>
      <c r="I27709"/>
    </row>
    <row r="27710" spans="6:9">
      <c r="F27710" s="52"/>
      <c r="H27710"/>
      <c r="I27710"/>
    </row>
    <row r="27711" spans="6:9">
      <c r="F27711" s="52"/>
      <c r="H27711"/>
      <c r="I27711"/>
    </row>
    <row r="27712" spans="6:9">
      <c r="F27712" s="52"/>
      <c r="H27712"/>
      <c r="I27712"/>
    </row>
    <row r="27713" spans="6:9">
      <c r="F27713" s="52"/>
      <c r="H27713"/>
      <c r="I27713"/>
    </row>
    <row r="27714" spans="6:9">
      <c r="F27714" s="52"/>
      <c r="H27714"/>
      <c r="I27714"/>
    </row>
    <row r="27715" spans="6:9">
      <c r="F27715" s="52"/>
      <c r="H27715"/>
      <c r="I27715"/>
    </row>
    <row r="27716" spans="6:9">
      <c r="F27716" s="52"/>
      <c r="H27716"/>
      <c r="I27716"/>
    </row>
    <row r="27717" spans="6:9">
      <c r="F27717" s="52"/>
      <c r="H27717"/>
      <c r="I27717"/>
    </row>
    <row r="27718" spans="6:9">
      <c r="F27718" s="52"/>
      <c r="H27718"/>
      <c r="I27718"/>
    </row>
    <row r="27719" spans="6:9">
      <c r="F27719" s="52"/>
      <c r="H27719"/>
      <c r="I27719"/>
    </row>
    <row r="27720" spans="6:9">
      <c r="F27720" s="52"/>
      <c r="H27720"/>
      <c r="I27720"/>
    </row>
    <row r="27721" spans="6:9">
      <c r="F27721" s="52"/>
      <c r="H27721"/>
      <c r="I27721"/>
    </row>
    <row r="27722" spans="6:9">
      <c r="F27722" s="52"/>
      <c r="H27722"/>
      <c r="I27722"/>
    </row>
    <row r="27723" spans="6:9">
      <c r="F27723" s="52"/>
      <c r="H27723"/>
      <c r="I27723"/>
    </row>
    <row r="27724" spans="6:9">
      <c r="F27724" s="52"/>
      <c r="H27724"/>
      <c r="I27724"/>
    </row>
    <row r="27725" spans="6:9">
      <c r="F27725" s="52"/>
      <c r="H27725"/>
      <c r="I27725"/>
    </row>
    <row r="27726" spans="6:9">
      <c r="F27726" s="52"/>
      <c r="H27726"/>
      <c r="I27726"/>
    </row>
    <row r="27727" spans="6:9">
      <c r="F27727" s="52"/>
      <c r="H27727"/>
      <c r="I27727"/>
    </row>
    <row r="27728" spans="6:9">
      <c r="F27728" s="52"/>
      <c r="H27728"/>
      <c r="I27728"/>
    </row>
    <row r="27729" spans="6:9">
      <c r="F27729" s="52"/>
      <c r="H27729"/>
      <c r="I27729"/>
    </row>
    <row r="27730" spans="6:9">
      <c r="F27730" s="52"/>
      <c r="H27730"/>
      <c r="I27730"/>
    </row>
    <row r="27731" spans="6:9">
      <c r="F27731" s="52"/>
      <c r="H27731"/>
      <c r="I27731"/>
    </row>
    <row r="27732" spans="6:9">
      <c r="F27732" s="52"/>
      <c r="H27732"/>
      <c r="I27732"/>
    </row>
    <row r="27733" spans="6:9">
      <c r="F27733" s="52"/>
      <c r="H27733"/>
      <c r="I27733"/>
    </row>
    <row r="27734" spans="6:9">
      <c r="F27734" s="52"/>
      <c r="H27734"/>
      <c r="I27734"/>
    </row>
    <row r="27735" spans="6:9">
      <c r="F27735" s="52"/>
      <c r="H27735"/>
      <c r="I27735"/>
    </row>
    <row r="27736" spans="6:9">
      <c r="F27736" s="52"/>
      <c r="H27736"/>
      <c r="I27736"/>
    </row>
    <row r="27737" spans="6:9">
      <c r="F27737" s="52"/>
      <c r="H27737"/>
      <c r="I27737"/>
    </row>
    <row r="27738" spans="6:9">
      <c r="F27738" s="52"/>
      <c r="H27738"/>
      <c r="I27738"/>
    </row>
    <row r="27739" spans="6:9">
      <c r="F27739" s="52"/>
      <c r="H27739"/>
      <c r="I27739"/>
    </row>
    <row r="27740" spans="6:9">
      <c r="F27740" s="52"/>
      <c r="H27740"/>
      <c r="I27740"/>
    </row>
    <row r="27741" spans="6:9">
      <c r="F27741" s="52"/>
      <c r="H27741"/>
      <c r="I27741"/>
    </row>
    <row r="27742" spans="6:9">
      <c r="F27742" s="52"/>
      <c r="H27742"/>
      <c r="I27742"/>
    </row>
    <row r="27743" spans="6:9">
      <c r="F27743" s="52"/>
      <c r="H27743"/>
      <c r="I27743"/>
    </row>
    <row r="27744" spans="6:9">
      <c r="F27744" s="52"/>
      <c r="H27744"/>
      <c r="I27744"/>
    </row>
    <row r="27745" spans="6:9">
      <c r="F27745" s="52"/>
      <c r="H27745"/>
      <c r="I27745"/>
    </row>
    <row r="27746" spans="6:9">
      <c r="F27746" s="52"/>
      <c r="H27746"/>
      <c r="I27746"/>
    </row>
    <row r="27747" spans="6:9">
      <c r="F27747" s="52"/>
      <c r="H27747"/>
      <c r="I27747"/>
    </row>
    <row r="27748" spans="6:9">
      <c r="F27748" s="52"/>
      <c r="H27748"/>
      <c r="I27748"/>
    </row>
    <row r="27749" spans="6:9">
      <c r="F27749" s="52"/>
      <c r="H27749"/>
      <c r="I27749"/>
    </row>
    <row r="27750" spans="6:9">
      <c r="F27750" s="52"/>
      <c r="H27750"/>
      <c r="I27750"/>
    </row>
    <row r="27751" spans="6:9">
      <c r="F27751" s="52"/>
      <c r="H27751"/>
      <c r="I27751"/>
    </row>
    <row r="27752" spans="6:9">
      <c r="F27752" s="52"/>
      <c r="H27752"/>
      <c r="I27752"/>
    </row>
    <row r="27753" spans="6:9">
      <c r="F27753" s="52"/>
      <c r="H27753"/>
      <c r="I27753"/>
    </row>
    <row r="27754" spans="6:9">
      <c r="F27754" s="52"/>
      <c r="H27754"/>
      <c r="I27754"/>
    </row>
    <row r="27755" spans="6:9">
      <c r="F27755" s="52"/>
      <c r="H27755"/>
      <c r="I27755"/>
    </row>
    <row r="27756" spans="6:9">
      <c r="F27756" s="52"/>
      <c r="H27756"/>
      <c r="I27756"/>
    </row>
    <row r="27757" spans="6:9">
      <c r="F27757" s="52"/>
      <c r="H27757"/>
      <c r="I27757"/>
    </row>
    <row r="27758" spans="6:9">
      <c r="F27758" s="52"/>
      <c r="H27758"/>
      <c r="I27758"/>
    </row>
    <row r="27759" spans="6:9">
      <c r="F27759" s="52"/>
      <c r="H27759"/>
      <c r="I27759"/>
    </row>
    <row r="27760" spans="6:9">
      <c r="F27760" s="52"/>
      <c r="H27760"/>
      <c r="I27760"/>
    </row>
    <row r="27761" spans="6:9">
      <c r="F27761" s="52"/>
      <c r="H27761"/>
      <c r="I27761"/>
    </row>
    <row r="27762" spans="6:9">
      <c r="F27762" s="52"/>
      <c r="H27762"/>
      <c r="I27762"/>
    </row>
    <row r="27763" spans="6:9">
      <c r="F27763" s="52"/>
      <c r="H27763"/>
      <c r="I27763"/>
    </row>
    <row r="27764" spans="6:9">
      <c r="F27764" s="52"/>
      <c r="H27764"/>
      <c r="I27764"/>
    </row>
    <row r="27765" spans="6:9">
      <c r="F27765" s="52"/>
      <c r="H27765"/>
      <c r="I27765"/>
    </row>
    <row r="27766" spans="6:9">
      <c r="F27766" s="52"/>
      <c r="H27766"/>
      <c r="I27766"/>
    </row>
    <row r="27767" spans="6:9">
      <c r="F27767" s="52"/>
      <c r="H27767"/>
      <c r="I27767"/>
    </row>
    <row r="27768" spans="6:9">
      <c r="F27768" s="52"/>
      <c r="H27768"/>
      <c r="I27768"/>
    </row>
    <row r="27769" spans="6:9">
      <c r="F27769" s="52"/>
      <c r="H27769"/>
      <c r="I27769"/>
    </row>
    <row r="27770" spans="6:9">
      <c r="F27770" s="52"/>
      <c r="H27770"/>
      <c r="I27770"/>
    </row>
    <row r="27771" spans="6:9">
      <c r="F27771" s="52"/>
      <c r="H27771"/>
      <c r="I27771"/>
    </row>
    <row r="27772" spans="6:9">
      <c r="F27772" s="52"/>
      <c r="H27772"/>
      <c r="I27772"/>
    </row>
    <row r="27773" spans="6:9">
      <c r="F27773" s="52"/>
      <c r="H27773"/>
      <c r="I27773"/>
    </row>
    <row r="27774" spans="6:9">
      <c r="F27774" s="52"/>
      <c r="H27774"/>
      <c r="I27774"/>
    </row>
    <row r="27775" spans="6:9">
      <c r="F27775" s="52"/>
      <c r="H27775"/>
      <c r="I27775"/>
    </row>
    <row r="27776" spans="6:9">
      <c r="F27776" s="52"/>
      <c r="H27776"/>
      <c r="I27776"/>
    </row>
    <row r="27777" spans="6:9">
      <c r="F27777" s="52"/>
      <c r="H27777"/>
      <c r="I27777"/>
    </row>
    <row r="27778" spans="6:9">
      <c r="F27778" s="52"/>
      <c r="H27778"/>
      <c r="I27778"/>
    </row>
    <row r="27779" spans="6:9">
      <c r="F27779" s="52"/>
      <c r="H27779"/>
      <c r="I27779"/>
    </row>
    <row r="27780" spans="6:9">
      <c r="F27780" s="52"/>
      <c r="H27780"/>
      <c r="I27780"/>
    </row>
    <row r="27781" spans="6:9">
      <c r="F27781" s="52"/>
      <c r="H27781"/>
      <c r="I27781"/>
    </row>
    <row r="27782" spans="6:9">
      <c r="F27782" s="52"/>
      <c r="H27782"/>
      <c r="I27782"/>
    </row>
    <row r="27783" spans="6:9">
      <c r="F27783" s="52"/>
      <c r="H27783"/>
      <c r="I27783"/>
    </row>
    <row r="27784" spans="6:9">
      <c r="F27784" s="52"/>
      <c r="H27784"/>
      <c r="I27784"/>
    </row>
    <row r="27785" spans="6:9">
      <c r="F27785" s="52"/>
      <c r="H27785"/>
      <c r="I27785"/>
    </row>
    <row r="27786" spans="6:9">
      <c r="F27786" s="52"/>
      <c r="H27786"/>
      <c r="I27786"/>
    </row>
    <row r="27787" spans="6:9">
      <c r="F27787" s="52"/>
      <c r="H27787"/>
      <c r="I27787"/>
    </row>
    <row r="27788" spans="6:9">
      <c r="F27788" s="52"/>
      <c r="H27788"/>
      <c r="I27788"/>
    </row>
    <row r="27789" spans="6:9">
      <c r="F27789" s="52"/>
      <c r="H27789"/>
      <c r="I27789"/>
    </row>
    <row r="27790" spans="6:9">
      <c r="F27790" s="52"/>
      <c r="H27790"/>
      <c r="I27790"/>
    </row>
    <row r="27791" spans="6:9">
      <c r="F27791" s="52"/>
      <c r="H27791"/>
      <c r="I27791"/>
    </row>
    <row r="27792" spans="6:9">
      <c r="F27792" s="52"/>
      <c r="H27792"/>
      <c r="I27792"/>
    </row>
    <row r="27793" spans="6:9">
      <c r="F27793" s="52"/>
      <c r="H27793"/>
      <c r="I27793"/>
    </row>
    <row r="27794" spans="6:9">
      <c r="F27794" s="52"/>
      <c r="H27794"/>
      <c r="I27794"/>
    </row>
    <row r="27795" spans="6:9">
      <c r="F27795" s="52"/>
      <c r="H27795"/>
      <c r="I27795"/>
    </row>
    <row r="27796" spans="6:9">
      <c r="F27796" s="52"/>
      <c r="H27796"/>
      <c r="I27796"/>
    </row>
    <row r="27797" spans="6:9">
      <c r="F27797" s="52"/>
      <c r="H27797"/>
      <c r="I27797"/>
    </row>
    <row r="27798" spans="6:9">
      <c r="F27798" s="52"/>
      <c r="H27798"/>
      <c r="I27798"/>
    </row>
    <row r="27799" spans="6:9">
      <c r="F27799" s="52"/>
      <c r="H27799"/>
      <c r="I27799"/>
    </row>
    <row r="27800" spans="6:9">
      <c r="F27800" s="52"/>
      <c r="H27800"/>
      <c r="I27800"/>
    </row>
    <row r="27801" spans="6:9">
      <c r="F27801" s="52"/>
      <c r="H27801"/>
      <c r="I27801"/>
    </row>
    <row r="27802" spans="6:9">
      <c r="F27802" s="52"/>
      <c r="H27802"/>
      <c r="I27802"/>
    </row>
    <row r="27803" spans="6:9">
      <c r="F27803" s="52"/>
      <c r="H27803"/>
      <c r="I27803"/>
    </row>
    <row r="27804" spans="6:9">
      <c r="F27804" s="52"/>
      <c r="H27804"/>
      <c r="I27804"/>
    </row>
    <row r="27805" spans="6:9">
      <c r="F27805" s="52"/>
      <c r="H27805"/>
      <c r="I27805"/>
    </row>
    <row r="27806" spans="6:9">
      <c r="F27806" s="52"/>
      <c r="H27806"/>
      <c r="I27806"/>
    </row>
    <row r="27807" spans="6:9">
      <c r="F27807" s="52"/>
      <c r="H27807"/>
      <c r="I27807"/>
    </row>
    <row r="27808" spans="6:9">
      <c r="F27808" s="52"/>
      <c r="H27808"/>
      <c r="I27808"/>
    </row>
    <row r="27809" spans="6:9">
      <c r="F27809" s="52"/>
      <c r="H27809"/>
      <c r="I27809"/>
    </row>
    <row r="27810" spans="6:9">
      <c r="F27810" s="52"/>
      <c r="H27810"/>
      <c r="I27810"/>
    </row>
    <row r="27811" spans="6:9">
      <c r="F27811" s="52"/>
      <c r="H27811"/>
      <c r="I27811"/>
    </row>
    <row r="27812" spans="6:9">
      <c r="F27812" s="52"/>
      <c r="H27812"/>
      <c r="I27812"/>
    </row>
    <row r="27813" spans="6:9">
      <c r="F27813" s="52"/>
      <c r="H27813"/>
      <c r="I27813"/>
    </row>
    <row r="27814" spans="6:9">
      <c r="F27814" s="52"/>
      <c r="H27814"/>
      <c r="I27814"/>
    </row>
    <row r="27815" spans="6:9">
      <c r="F27815" s="52"/>
      <c r="H27815"/>
      <c r="I27815"/>
    </row>
    <row r="27816" spans="6:9">
      <c r="F27816" s="52"/>
      <c r="H27816"/>
      <c r="I27816"/>
    </row>
    <row r="27817" spans="6:9">
      <c r="F27817" s="52"/>
      <c r="H27817"/>
      <c r="I27817"/>
    </row>
    <row r="27818" spans="6:9">
      <c r="F27818" s="52"/>
      <c r="H27818"/>
      <c r="I27818"/>
    </row>
    <row r="27819" spans="6:9">
      <c r="F27819" s="52"/>
      <c r="H27819"/>
      <c r="I27819"/>
    </row>
    <row r="27820" spans="6:9">
      <c r="F27820" s="52"/>
      <c r="H27820"/>
      <c r="I27820"/>
    </row>
    <row r="27821" spans="6:9">
      <c r="F27821" s="52"/>
      <c r="H27821"/>
      <c r="I27821"/>
    </row>
    <row r="27822" spans="6:9">
      <c r="F27822" s="52"/>
      <c r="H27822"/>
      <c r="I27822"/>
    </row>
    <row r="27823" spans="6:9">
      <c r="F27823" s="52"/>
      <c r="H27823"/>
      <c r="I27823"/>
    </row>
    <row r="27824" spans="6:9">
      <c r="F27824" s="52"/>
      <c r="H27824"/>
      <c r="I27824"/>
    </row>
    <row r="27825" spans="6:9">
      <c r="F27825" s="52"/>
      <c r="H27825"/>
      <c r="I27825"/>
    </row>
    <row r="27826" spans="6:9">
      <c r="F27826" s="52"/>
      <c r="H27826"/>
      <c r="I27826"/>
    </row>
    <row r="27827" spans="6:9">
      <c r="F27827" s="52"/>
      <c r="H27827"/>
      <c r="I27827"/>
    </row>
    <row r="27828" spans="6:9">
      <c r="F27828" s="52"/>
      <c r="H27828"/>
      <c r="I27828"/>
    </row>
    <row r="27829" spans="6:9">
      <c r="F27829" s="52"/>
      <c r="H27829"/>
      <c r="I27829"/>
    </row>
    <row r="27830" spans="6:9">
      <c r="F27830" s="52"/>
      <c r="H27830"/>
      <c r="I27830"/>
    </row>
    <row r="27831" spans="6:9">
      <c r="F27831" s="52"/>
      <c r="H27831"/>
      <c r="I27831"/>
    </row>
    <row r="27832" spans="6:9">
      <c r="F27832" s="52"/>
      <c r="H27832"/>
      <c r="I27832"/>
    </row>
    <row r="27833" spans="6:9">
      <c r="F27833" s="52"/>
      <c r="H27833"/>
      <c r="I27833"/>
    </row>
    <row r="27834" spans="6:9">
      <c r="F27834" s="52"/>
      <c r="H27834"/>
      <c r="I27834"/>
    </row>
    <row r="27835" spans="6:9">
      <c r="F27835" s="52"/>
      <c r="H27835"/>
      <c r="I27835"/>
    </row>
    <row r="27836" spans="6:9">
      <c r="F27836" s="52"/>
      <c r="H27836"/>
      <c r="I27836"/>
    </row>
    <row r="27837" spans="6:9">
      <c r="F27837" s="52"/>
      <c r="H27837"/>
      <c r="I27837"/>
    </row>
    <row r="27838" spans="6:9">
      <c r="F27838" s="52"/>
      <c r="H27838"/>
      <c r="I27838"/>
    </row>
    <row r="27839" spans="6:9">
      <c r="F27839" s="52"/>
      <c r="H27839"/>
      <c r="I27839"/>
    </row>
    <row r="27840" spans="6:9">
      <c r="F27840" s="52"/>
      <c r="H27840"/>
      <c r="I27840"/>
    </row>
    <row r="27841" spans="6:9">
      <c r="F27841" s="52"/>
      <c r="H27841"/>
      <c r="I27841"/>
    </row>
    <row r="27842" spans="6:9">
      <c r="F27842" s="52"/>
      <c r="H27842"/>
      <c r="I27842"/>
    </row>
    <row r="27843" spans="6:9">
      <c r="F27843" s="52"/>
      <c r="H27843"/>
      <c r="I27843"/>
    </row>
    <row r="27844" spans="6:9">
      <c r="F27844" s="52"/>
      <c r="H27844"/>
      <c r="I27844"/>
    </row>
    <row r="27845" spans="6:9">
      <c r="F27845" s="52"/>
      <c r="H27845"/>
      <c r="I27845"/>
    </row>
    <row r="27846" spans="6:9">
      <c r="F27846" s="52"/>
      <c r="H27846"/>
      <c r="I27846"/>
    </row>
    <row r="27847" spans="6:9">
      <c r="F27847" s="52"/>
      <c r="H27847"/>
      <c r="I27847"/>
    </row>
    <row r="27848" spans="6:9">
      <c r="F27848" s="52"/>
      <c r="H27848"/>
      <c r="I27848"/>
    </row>
    <row r="27849" spans="6:9">
      <c r="F27849" s="52"/>
      <c r="H27849"/>
      <c r="I27849"/>
    </row>
    <row r="27850" spans="6:9">
      <c r="F27850" s="52"/>
      <c r="H27850"/>
      <c r="I27850"/>
    </row>
    <row r="27851" spans="6:9">
      <c r="F27851" s="52"/>
      <c r="H27851"/>
      <c r="I27851"/>
    </row>
    <row r="27852" spans="6:9">
      <c r="F27852" s="52"/>
      <c r="H27852"/>
      <c r="I27852"/>
    </row>
    <row r="27853" spans="6:9">
      <c r="F27853" s="52"/>
      <c r="H27853"/>
      <c r="I27853"/>
    </row>
    <row r="27854" spans="6:9">
      <c r="F27854" s="52"/>
      <c r="H27854"/>
      <c r="I27854"/>
    </row>
    <row r="27855" spans="6:9">
      <c r="F27855" s="52"/>
      <c r="H27855"/>
      <c r="I27855"/>
    </row>
    <row r="27856" spans="6:9">
      <c r="F27856" s="52"/>
      <c r="H27856"/>
      <c r="I27856"/>
    </row>
    <row r="27857" spans="6:9">
      <c r="F27857" s="52"/>
      <c r="H27857"/>
      <c r="I27857"/>
    </row>
    <row r="27858" spans="6:9">
      <c r="F27858" s="52"/>
      <c r="H27858"/>
      <c r="I27858"/>
    </row>
    <row r="27859" spans="6:9">
      <c r="F27859" s="52"/>
      <c r="H27859"/>
      <c r="I27859"/>
    </row>
    <row r="27860" spans="6:9">
      <c r="F27860" s="52"/>
      <c r="H27860"/>
      <c r="I27860"/>
    </row>
    <row r="27861" spans="6:9">
      <c r="F27861" s="52"/>
      <c r="H27861"/>
      <c r="I27861"/>
    </row>
    <row r="27862" spans="6:9">
      <c r="F27862" s="52"/>
      <c r="H27862"/>
      <c r="I27862"/>
    </row>
    <row r="27863" spans="6:9">
      <c r="F27863" s="52"/>
      <c r="H27863"/>
      <c r="I27863"/>
    </row>
    <row r="27864" spans="6:9">
      <c r="F27864" s="52"/>
      <c r="H27864"/>
      <c r="I27864"/>
    </row>
    <row r="27865" spans="6:9">
      <c r="F27865" s="52"/>
      <c r="H27865"/>
      <c r="I27865"/>
    </row>
    <row r="27866" spans="6:9">
      <c r="F27866" s="52"/>
      <c r="H27866"/>
      <c r="I27866"/>
    </row>
    <row r="27867" spans="6:9">
      <c r="F27867" s="52"/>
      <c r="H27867"/>
      <c r="I27867"/>
    </row>
    <row r="27868" spans="6:9">
      <c r="F27868" s="52"/>
      <c r="H27868"/>
      <c r="I27868"/>
    </row>
    <row r="27869" spans="6:9">
      <c r="F27869" s="52"/>
      <c r="H27869"/>
      <c r="I27869"/>
    </row>
    <row r="27870" spans="6:9">
      <c r="F27870" s="52"/>
      <c r="H27870"/>
      <c r="I27870"/>
    </row>
    <row r="27871" spans="6:9">
      <c r="F27871" s="52"/>
      <c r="H27871"/>
      <c r="I27871"/>
    </row>
    <row r="27872" spans="6:9">
      <c r="F27872" s="52"/>
      <c r="H27872"/>
      <c r="I27872"/>
    </row>
    <row r="27873" spans="6:9">
      <c r="F27873" s="52"/>
      <c r="H27873"/>
      <c r="I27873"/>
    </row>
    <row r="27874" spans="6:9">
      <c r="F27874" s="52"/>
      <c r="H27874"/>
      <c r="I27874"/>
    </row>
    <row r="27875" spans="6:9">
      <c r="F27875" s="52"/>
      <c r="H27875"/>
      <c r="I27875"/>
    </row>
    <row r="27876" spans="6:9">
      <c r="F27876" s="52"/>
      <c r="H27876"/>
      <c r="I27876"/>
    </row>
    <row r="27877" spans="6:9">
      <c r="F27877" s="52"/>
      <c r="H27877"/>
      <c r="I27877"/>
    </row>
    <row r="27878" spans="6:9">
      <c r="F27878" s="52"/>
      <c r="H27878"/>
      <c r="I27878"/>
    </row>
    <row r="27879" spans="6:9">
      <c r="F27879" s="52"/>
      <c r="H27879"/>
      <c r="I27879"/>
    </row>
    <row r="27880" spans="6:9">
      <c r="F27880" s="52"/>
      <c r="H27880"/>
      <c r="I27880"/>
    </row>
    <row r="27881" spans="6:9">
      <c r="F27881" s="52"/>
      <c r="H27881"/>
      <c r="I27881"/>
    </row>
    <row r="27882" spans="6:9">
      <c r="F27882" s="52"/>
      <c r="H27882"/>
      <c r="I27882"/>
    </row>
    <row r="27883" spans="6:9">
      <c r="F27883" s="52"/>
      <c r="H27883"/>
      <c r="I27883"/>
    </row>
    <row r="27884" spans="6:9">
      <c r="F27884" s="52"/>
      <c r="H27884"/>
      <c r="I27884"/>
    </row>
    <row r="27885" spans="6:9">
      <c r="F27885" s="52"/>
      <c r="H27885"/>
      <c r="I27885"/>
    </row>
    <row r="27886" spans="6:9">
      <c r="F27886" s="52"/>
      <c r="H27886"/>
      <c r="I27886"/>
    </row>
    <row r="27887" spans="6:9">
      <c r="F27887" s="52"/>
      <c r="H27887"/>
      <c r="I27887"/>
    </row>
    <row r="27888" spans="6:9">
      <c r="F27888" s="52"/>
      <c r="H27888"/>
      <c r="I27888"/>
    </row>
    <row r="27889" spans="6:9">
      <c r="F27889" s="52"/>
      <c r="H27889"/>
      <c r="I27889"/>
    </row>
    <row r="27890" spans="6:9">
      <c r="F27890" s="52"/>
      <c r="H27890"/>
      <c r="I27890"/>
    </row>
    <row r="27891" spans="6:9">
      <c r="F27891" s="52"/>
      <c r="H27891"/>
      <c r="I27891"/>
    </row>
    <row r="27892" spans="6:9">
      <c r="F27892" s="52"/>
      <c r="H27892"/>
      <c r="I27892"/>
    </row>
    <row r="27893" spans="6:9">
      <c r="F27893" s="52"/>
      <c r="H27893"/>
      <c r="I27893"/>
    </row>
    <row r="27894" spans="6:9">
      <c r="F27894" s="52"/>
      <c r="H27894"/>
      <c r="I27894"/>
    </row>
    <row r="27895" spans="6:9">
      <c r="F27895" s="52"/>
      <c r="H27895"/>
      <c r="I27895"/>
    </row>
    <row r="27896" spans="6:9">
      <c r="F27896" s="52"/>
      <c r="H27896"/>
      <c r="I27896"/>
    </row>
    <row r="27897" spans="6:9">
      <c r="F27897" s="52"/>
      <c r="H27897"/>
      <c r="I27897"/>
    </row>
    <row r="27898" spans="6:9">
      <c r="F27898" s="52"/>
      <c r="H27898"/>
      <c r="I27898"/>
    </row>
    <row r="27899" spans="6:9">
      <c r="F27899" s="52"/>
      <c r="H27899"/>
      <c r="I27899"/>
    </row>
    <row r="27900" spans="6:9">
      <c r="F27900" s="52"/>
      <c r="H27900"/>
      <c r="I27900"/>
    </row>
    <row r="27901" spans="6:9">
      <c r="F27901" s="52"/>
      <c r="H27901"/>
      <c r="I27901"/>
    </row>
    <row r="27902" spans="6:9">
      <c r="F27902" s="52"/>
      <c r="H27902"/>
      <c r="I27902"/>
    </row>
    <row r="27903" spans="6:9">
      <c r="F27903" s="52"/>
      <c r="H27903"/>
      <c r="I27903"/>
    </row>
    <row r="27904" spans="6:9">
      <c r="F27904" s="52"/>
      <c r="H27904"/>
      <c r="I27904"/>
    </row>
    <row r="27905" spans="6:9">
      <c r="F27905" s="52"/>
      <c r="H27905"/>
      <c r="I27905"/>
    </row>
    <row r="27906" spans="6:9">
      <c r="F27906" s="52"/>
      <c r="H27906"/>
      <c r="I27906"/>
    </row>
    <row r="27907" spans="6:9">
      <c r="F27907" s="52"/>
      <c r="H27907"/>
      <c r="I27907"/>
    </row>
    <row r="27908" spans="6:9">
      <c r="F27908" s="52"/>
      <c r="H27908"/>
      <c r="I27908"/>
    </row>
    <row r="27909" spans="6:9">
      <c r="F27909" s="52"/>
      <c r="H27909"/>
      <c r="I27909"/>
    </row>
    <row r="27910" spans="6:9">
      <c r="F27910" s="52"/>
      <c r="H27910"/>
      <c r="I27910"/>
    </row>
    <row r="27911" spans="6:9">
      <c r="F27911" s="52"/>
      <c r="H27911"/>
      <c r="I27911"/>
    </row>
    <row r="27912" spans="6:9">
      <c r="F27912" s="52"/>
      <c r="H27912"/>
      <c r="I27912"/>
    </row>
    <row r="27913" spans="6:9">
      <c r="F27913" s="52"/>
      <c r="H27913"/>
      <c r="I27913"/>
    </row>
    <row r="27914" spans="6:9">
      <c r="F27914" s="52"/>
      <c r="H27914"/>
      <c r="I27914"/>
    </row>
    <row r="27915" spans="6:9">
      <c r="F27915" s="52"/>
      <c r="H27915"/>
      <c r="I27915"/>
    </row>
    <row r="27916" spans="6:9">
      <c r="F27916" s="52"/>
      <c r="H27916"/>
      <c r="I27916"/>
    </row>
    <row r="27917" spans="6:9">
      <c r="F27917" s="52"/>
      <c r="H27917"/>
      <c r="I27917"/>
    </row>
    <row r="27918" spans="6:9">
      <c r="F27918" s="52"/>
      <c r="H27918"/>
      <c r="I27918"/>
    </row>
    <row r="27919" spans="6:9">
      <c r="F27919" s="52"/>
      <c r="H27919"/>
      <c r="I27919"/>
    </row>
    <row r="27920" spans="6:9">
      <c r="F27920" s="52"/>
      <c r="H27920"/>
      <c r="I27920"/>
    </row>
    <row r="27921" spans="6:9">
      <c r="F27921" s="52"/>
      <c r="H27921"/>
      <c r="I27921"/>
    </row>
    <row r="27922" spans="6:9">
      <c r="F27922" s="52"/>
      <c r="H27922"/>
      <c r="I27922"/>
    </row>
    <row r="27923" spans="6:9">
      <c r="F27923" s="52"/>
      <c r="H27923"/>
      <c r="I27923"/>
    </row>
    <row r="27924" spans="6:9">
      <c r="F27924" s="52"/>
      <c r="H27924"/>
      <c r="I27924"/>
    </row>
    <row r="27925" spans="6:9">
      <c r="F27925" s="52"/>
      <c r="H27925"/>
      <c r="I27925"/>
    </row>
    <row r="27926" spans="6:9">
      <c r="F27926" s="52"/>
      <c r="H27926"/>
      <c r="I27926"/>
    </row>
    <row r="27927" spans="6:9">
      <c r="F27927" s="52"/>
      <c r="H27927"/>
      <c r="I27927"/>
    </row>
    <row r="27928" spans="6:9">
      <c r="F27928" s="52"/>
      <c r="H27928"/>
      <c r="I27928"/>
    </row>
    <row r="27929" spans="6:9">
      <c r="F27929" s="52"/>
      <c r="H27929"/>
      <c r="I27929"/>
    </row>
    <row r="27930" spans="6:9">
      <c r="F27930" s="52"/>
      <c r="H27930"/>
      <c r="I27930"/>
    </row>
    <row r="27931" spans="6:9">
      <c r="F27931" s="52"/>
      <c r="H27931"/>
      <c r="I27931"/>
    </row>
    <row r="27932" spans="6:9">
      <c r="F27932" s="52"/>
      <c r="H27932"/>
      <c r="I27932"/>
    </row>
    <row r="27933" spans="6:9">
      <c r="F27933" s="52"/>
      <c r="H27933"/>
      <c r="I27933"/>
    </row>
    <row r="27934" spans="6:9">
      <c r="F27934" s="52"/>
      <c r="H27934"/>
      <c r="I27934"/>
    </row>
    <row r="27935" spans="6:9">
      <c r="F27935" s="52"/>
      <c r="H27935"/>
      <c r="I27935"/>
    </row>
    <row r="27936" spans="6:9">
      <c r="F27936" s="52"/>
      <c r="H27936"/>
      <c r="I27936"/>
    </row>
    <row r="27937" spans="6:9">
      <c r="F27937" s="52"/>
      <c r="H27937"/>
      <c r="I27937"/>
    </row>
    <row r="27938" spans="6:9">
      <c r="F27938" s="52"/>
      <c r="H27938"/>
      <c r="I27938"/>
    </row>
    <row r="27939" spans="6:9">
      <c r="F27939" s="52"/>
      <c r="H27939"/>
      <c r="I27939"/>
    </row>
    <row r="27940" spans="6:9">
      <c r="F27940" s="52"/>
      <c r="H27940"/>
      <c r="I27940"/>
    </row>
    <row r="27941" spans="6:9">
      <c r="F27941" s="52"/>
      <c r="H27941"/>
      <c r="I27941"/>
    </row>
    <row r="27942" spans="6:9">
      <c r="F27942" s="52"/>
      <c r="H27942"/>
      <c r="I27942"/>
    </row>
    <row r="27943" spans="6:9">
      <c r="F27943" s="52"/>
      <c r="H27943"/>
      <c r="I27943"/>
    </row>
    <row r="27944" spans="6:9">
      <c r="F27944" s="52"/>
      <c r="H27944"/>
      <c r="I27944"/>
    </row>
    <row r="27945" spans="6:9">
      <c r="F27945" s="52"/>
      <c r="H27945"/>
      <c r="I27945"/>
    </row>
    <row r="27946" spans="6:9">
      <c r="F27946" s="52"/>
      <c r="H27946"/>
      <c r="I27946"/>
    </row>
    <row r="27947" spans="6:9">
      <c r="F27947" s="52"/>
      <c r="H27947"/>
      <c r="I27947"/>
    </row>
    <row r="27948" spans="6:9">
      <c r="F27948" s="52"/>
      <c r="H27948"/>
      <c r="I27948"/>
    </row>
    <row r="27949" spans="6:9">
      <c r="F27949" s="52"/>
      <c r="H27949"/>
      <c r="I27949"/>
    </row>
    <row r="27950" spans="6:9">
      <c r="F27950" s="52"/>
      <c r="H27950"/>
      <c r="I27950"/>
    </row>
    <row r="27951" spans="6:9">
      <c r="F27951" s="52"/>
      <c r="H27951"/>
      <c r="I27951"/>
    </row>
    <row r="27952" spans="6:9">
      <c r="F27952" s="52"/>
      <c r="H27952"/>
      <c r="I27952"/>
    </row>
    <row r="27953" spans="6:9">
      <c r="F27953" s="52"/>
      <c r="H27953"/>
      <c r="I27953"/>
    </row>
    <row r="27954" spans="6:9">
      <c r="F27954" s="52"/>
      <c r="H27954"/>
      <c r="I27954"/>
    </row>
    <row r="27955" spans="6:9">
      <c r="F27955" s="52"/>
      <c r="H27955"/>
      <c r="I27955"/>
    </row>
    <row r="27956" spans="6:9">
      <c r="F27956" s="52"/>
      <c r="H27956"/>
      <c r="I27956"/>
    </row>
    <row r="27957" spans="6:9">
      <c r="F27957" s="52"/>
      <c r="H27957"/>
      <c r="I27957"/>
    </row>
    <row r="27958" spans="6:9">
      <c r="F27958" s="52"/>
      <c r="H27958"/>
      <c r="I27958"/>
    </row>
    <row r="27959" spans="6:9">
      <c r="F27959" s="52"/>
      <c r="H27959"/>
      <c r="I27959"/>
    </row>
    <row r="27960" spans="6:9">
      <c r="F27960" s="52"/>
      <c r="H27960"/>
      <c r="I27960"/>
    </row>
    <row r="27961" spans="6:9">
      <c r="F27961" s="52"/>
      <c r="H27961"/>
      <c r="I27961"/>
    </row>
    <row r="27962" spans="6:9">
      <c r="F27962" s="52"/>
      <c r="H27962"/>
      <c r="I27962"/>
    </row>
    <row r="27963" spans="6:9">
      <c r="F27963" s="52"/>
      <c r="H27963"/>
      <c r="I27963"/>
    </row>
    <row r="27964" spans="6:9">
      <c r="F27964" s="52"/>
      <c r="H27964"/>
      <c r="I27964"/>
    </row>
    <row r="27965" spans="6:9">
      <c r="F27965" s="52"/>
      <c r="H27965"/>
      <c r="I27965"/>
    </row>
    <row r="27966" spans="6:9">
      <c r="F27966" s="52"/>
      <c r="H27966"/>
      <c r="I27966"/>
    </row>
    <row r="27967" spans="6:9">
      <c r="F27967" s="52"/>
      <c r="H27967"/>
      <c r="I27967"/>
    </row>
    <row r="27968" spans="6:9">
      <c r="F27968" s="52"/>
      <c r="H27968"/>
      <c r="I27968"/>
    </row>
    <row r="27969" spans="6:9">
      <c r="F27969" s="52"/>
      <c r="H27969"/>
      <c r="I27969"/>
    </row>
    <row r="27970" spans="6:9">
      <c r="F27970" s="52"/>
      <c r="H27970"/>
      <c r="I27970"/>
    </row>
    <row r="27971" spans="6:9">
      <c r="F27971" s="52"/>
      <c r="H27971"/>
      <c r="I27971"/>
    </row>
    <row r="27972" spans="6:9">
      <c r="F27972" s="52"/>
      <c r="H27972"/>
      <c r="I27972"/>
    </row>
    <row r="27973" spans="6:9">
      <c r="F27973" s="52"/>
      <c r="H27973"/>
      <c r="I27973"/>
    </row>
    <row r="27974" spans="6:9">
      <c r="F27974" s="52"/>
      <c r="H27974"/>
      <c r="I27974"/>
    </row>
    <row r="27975" spans="6:9">
      <c r="F27975" s="52"/>
      <c r="H27975"/>
      <c r="I27975"/>
    </row>
    <row r="27976" spans="6:9">
      <c r="F27976" s="52"/>
      <c r="H27976"/>
      <c r="I27976"/>
    </row>
    <row r="27977" spans="6:9">
      <c r="F27977" s="52"/>
      <c r="H27977"/>
      <c r="I27977"/>
    </row>
    <row r="27978" spans="6:9">
      <c r="F27978" s="52"/>
      <c r="H27978"/>
      <c r="I27978"/>
    </row>
    <row r="27979" spans="6:9">
      <c r="F27979" s="52"/>
      <c r="H27979"/>
      <c r="I27979"/>
    </row>
    <row r="27980" spans="6:9">
      <c r="F27980" s="52"/>
      <c r="H27980"/>
      <c r="I27980"/>
    </row>
    <row r="27981" spans="6:9">
      <c r="F27981" s="52"/>
      <c r="H27981"/>
      <c r="I27981"/>
    </row>
    <row r="27982" spans="6:9">
      <c r="F27982" s="52"/>
      <c r="H27982"/>
      <c r="I27982"/>
    </row>
    <row r="27983" spans="6:9">
      <c r="F27983" s="52"/>
      <c r="H27983"/>
      <c r="I27983"/>
    </row>
    <row r="27984" spans="6:9">
      <c r="F27984" s="52"/>
      <c r="H27984"/>
      <c r="I27984"/>
    </row>
    <row r="27985" spans="6:9">
      <c r="F27985" s="52"/>
      <c r="H27985"/>
      <c r="I27985"/>
    </row>
    <row r="27986" spans="6:9">
      <c r="F27986" s="52"/>
      <c r="H27986"/>
      <c r="I27986"/>
    </row>
    <row r="27987" spans="6:9">
      <c r="F27987" s="52"/>
      <c r="H27987"/>
      <c r="I27987"/>
    </row>
    <row r="27988" spans="6:9">
      <c r="F27988" s="52"/>
      <c r="H27988"/>
      <c r="I27988"/>
    </row>
    <row r="27989" spans="6:9">
      <c r="F27989" s="52"/>
      <c r="H27989"/>
      <c r="I27989"/>
    </row>
    <row r="27990" spans="6:9">
      <c r="F27990" s="52"/>
      <c r="H27990"/>
      <c r="I27990"/>
    </row>
    <row r="27991" spans="6:9">
      <c r="F27991" s="52"/>
      <c r="H27991"/>
      <c r="I27991"/>
    </row>
    <row r="27992" spans="6:9">
      <c r="F27992" s="52"/>
      <c r="H27992"/>
      <c r="I27992"/>
    </row>
    <row r="27993" spans="6:9">
      <c r="F27993" s="52"/>
      <c r="H27993"/>
      <c r="I27993"/>
    </row>
    <row r="27994" spans="6:9">
      <c r="F27994" s="52"/>
      <c r="H27994"/>
      <c r="I27994"/>
    </row>
    <row r="27995" spans="6:9">
      <c r="F27995" s="52"/>
      <c r="H27995"/>
      <c r="I27995"/>
    </row>
    <row r="27996" spans="6:9">
      <c r="F27996" s="52"/>
      <c r="H27996"/>
      <c r="I27996"/>
    </row>
    <row r="27997" spans="6:9">
      <c r="F27997" s="52"/>
      <c r="H27997"/>
      <c r="I27997"/>
    </row>
    <row r="27998" spans="6:9">
      <c r="F27998" s="52"/>
      <c r="H27998"/>
      <c r="I27998"/>
    </row>
    <row r="27999" spans="6:9">
      <c r="F27999" s="52"/>
      <c r="H27999"/>
      <c r="I27999"/>
    </row>
    <row r="28000" spans="6:9">
      <c r="F28000" s="52"/>
      <c r="H28000"/>
      <c r="I28000"/>
    </row>
    <row r="28001" spans="6:9">
      <c r="F28001" s="52"/>
      <c r="H28001"/>
      <c r="I28001"/>
    </row>
    <row r="28002" spans="6:9">
      <c r="F28002" s="52"/>
      <c r="H28002"/>
      <c r="I28002"/>
    </row>
    <row r="28003" spans="6:9">
      <c r="F28003" s="52"/>
      <c r="H28003"/>
      <c r="I28003"/>
    </row>
    <row r="28004" spans="6:9">
      <c r="F28004" s="52"/>
      <c r="H28004"/>
      <c r="I28004"/>
    </row>
    <row r="28005" spans="6:9">
      <c r="F28005" s="52"/>
      <c r="H28005"/>
      <c r="I28005"/>
    </row>
    <row r="28006" spans="6:9">
      <c r="F28006" s="52"/>
      <c r="H28006"/>
      <c r="I28006"/>
    </row>
    <row r="28007" spans="6:9">
      <c r="F28007" s="52"/>
      <c r="H28007"/>
      <c r="I28007"/>
    </row>
    <row r="28008" spans="6:9">
      <c r="F28008" s="52"/>
      <c r="H28008"/>
      <c r="I28008"/>
    </row>
    <row r="28009" spans="6:9">
      <c r="F28009" s="52"/>
      <c r="H28009"/>
      <c r="I28009"/>
    </row>
    <row r="28010" spans="6:9">
      <c r="F28010" s="52"/>
      <c r="H28010"/>
      <c r="I28010"/>
    </row>
    <row r="28011" spans="6:9">
      <c r="F28011" s="52"/>
      <c r="H28011"/>
      <c r="I28011"/>
    </row>
    <row r="28012" spans="6:9">
      <c r="F28012" s="52"/>
      <c r="H28012"/>
      <c r="I28012"/>
    </row>
    <row r="28013" spans="6:9">
      <c r="F28013" s="52"/>
      <c r="H28013"/>
      <c r="I28013"/>
    </row>
    <row r="28014" spans="6:9">
      <c r="F28014" s="52"/>
      <c r="H28014"/>
      <c r="I28014"/>
    </row>
    <row r="28015" spans="6:9">
      <c r="F28015" s="52"/>
      <c r="H28015"/>
      <c r="I28015"/>
    </row>
    <row r="28016" spans="6:9">
      <c r="F28016" s="52"/>
      <c r="H28016"/>
      <c r="I28016"/>
    </row>
    <row r="28017" spans="6:9">
      <c r="F28017" s="52"/>
      <c r="H28017"/>
      <c r="I28017"/>
    </row>
    <row r="28018" spans="6:9">
      <c r="F28018" s="52"/>
      <c r="H28018"/>
      <c r="I28018"/>
    </row>
    <row r="28019" spans="6:9">
      <c r="F28019" s="52"/>
      <c r="H28019"/>
      <c r="I28019"/>
    </row>
    <row r="28020" spans="6:9">
      <c r="F28020" s="52"/>
      <c r="H28020"/>
      <c r="I28020"/>
    </row>
    <row r="28021" spans="6:9">
      <c r="F28021" s="52"/>
      <c r="H28021"/>
      <c r="I28021"/>
    </row>
    <row r="28022" spans="6:9">
      <c r="F28022" s="52"/>
      <c r="H28022"/>
      <c r="I28022"/>
    </row>
    <row r="28023" spans="6:9">
      <c r="F28023" s="52"/>
      <c r="H28023"/>
      <c r="I28023"/>
    </row>
    <row r="28024" spans="6:9">
      <c r="F28024" s="52"/>
      <c r="H28024"/>
      <c r="I28024"/>
    </row>
    <row r="28025" spans="6:9">
      <c r="F28025" s="52"/>
      <c r="H28025"/>
      <c r="I28025"/>
    </row>
    <row r="28026" spans="6:9">
      <c r="F28026" s="52"/>
      <c r="H28026"/>
      <c r="I28026"/>
    </row>
    <row r="28027" spans="6:9">
      <c r="F28027" s="52"/>
      <c r="H28027"/>
      <c r="I28027"/>
    </row>
    <row r="28028" spans="6:9">
      <c r="F28028" s="52"/>
      <c r="H28028"/>
      <c r="I28028"/>
    </row>
    <row r="28029" spans="6:9">
      <c r="F28029" s="52"/>
      <c r="H28029"/>
      <c r="I28029"/>
    </row>
    <row r="28030" spans="6:9">
      <c r="F28030" s="52"/>
      <c r="H28030"/>
      <c r="I28030"/>
    </row>
    <row r="28031" spans="6:9">
      <c r="F28031" s="52"/>
      <c r="H28031"/>
      <c r="I28031"/>
    </row>
    <row r="28032" spans="6:9">
      <c r="F28032" s="52"/>
      <c r="H28032"/>
      <c r="I28032"/>
    </row>
    <row r="28033" spans="6:9">
      <c r="F28033" s="52"/>
      <c r="H28033"/>
      <c r="I28033"/>
    </row>
    <row r="28034" spans="6:9">
      <c r="F28034" s="52"/>
      <c r="H28034"/>
      <c r="I28034"/>
    </row>
    <row r="28035" spans="6:9">
      <c r="F28035" s="52"/>
      <c r="H28035"/>
      <c r="I28035"/>
    </row>
    <row r="28036" spans="6:9">
      <c r="F28036" s="52"/>
      <c r="H28036"/>
      <c r="I28036"/>
    </row>
    <row r="28037" spans="6:9">
      <c r="F28037" s="52"/>
      <c r="H28037"/>
      <c r="I28037"/>
    </row>
    <row r="28038" spans="6:9">
      <c r="F28038" s="52"/>
      <c r="H28038"/>
      <c r="I28038"/>
    </row>
    <row r="28039" spans="6:9">
      <c r="F28039" s="52"/>
      <c r="H28039"/>
      <c r="I28039"/>
    </row>
    <row r="28040" spans="6:9">
      <c r="F28040" s="52"/>
      <c r="H28040"/>
      <c r="I28040"/>
    </row>
    <row r="28041" spans="6:9">
      <c r="F28041" s="52"/>
      <c r="H28041"/>
      <c r="I28041"/>
    </row>
    <row r="28042" spans="6:9">
      <c r="F28042" s="52"/>
      <c r="H28042"/>
      <c r="I28042"/>
    </row>
    <row r="28043" spans="6:9">
      <c r="F28043" s="52"/>
      <c r="H28043"/>
      <c r="I28043"/>
    </row>
    <row r="28044" spans="6:9">
      <c r="F28044" s="52"/>
      <c r="H28044"/>
      <c r="I28044"/>
    </row>
    <row r="28045" spans="6:9">
      <c r="F28045" s="52"/>
      <c r="H28045"/>
      <c r="I28045"/>
    </row>
    <row r="28046" spans="6:9">
      <c r="F28046" s="52"/>
      <c r="H28046"/>
      <c r="I28046"/>
    </row>
    <row r="28047" spans="6:9">
      <c r="F28047" s="52"/>
      <c r="H28047"/>
      <c r="I28047"/>
    </row>
    <row r="28048" spans="6:9">
      <c r="F28048" s="52"/>
      <c r="H28048"/>
      <c r="I28048"/>
    </row>
    <row r="28049" spans="6:9">
      <c r="F28049" s="52"/>
      <c r="H28049"/>
      <c r="I28049"/>
    </row>
    <row r="28050" spans="6:9">
      <c r="F28050" s="52"/>
      <c r="H28050"/>
      <c r="I28050"/>
    </row>
    <row r="28051" spans="6:9">
      <c r="F28051" s="52"/>
      <c r="H28051"/>
      <c r="I28051"/>
    </row>
    <row r="28052" spans="6:9">
      <c r="F28052" s="52"/>
      <c r="H28052"/>
      <c r="I28052"/>
    </row>
    <row r="28053" spans="6:9">
      <c r="F28053" s="52"/>
      <c r="H28053"/>
      <c r="I28053"/>
    </row>
    <row r="28054" spans="6:9">
      <c r="F28054" s="52"/>
      <c r="H28054"/>
      <c r="I28054"/>
    </row>
    <row r="28055" spans="6:9">
      <c r="F28055" s="52"/>
      <c r="H28055"/>
      <c r="I28055"/>
    </row>
    <row r="28056" spans="6:9">
      <c r="F28056" s="52"/>
      <c r="H28056"/>
      <c r="I28056"/>
    </row>
    <row r="28057" spans="6:9">
      <c r="F28057" s="52"/>
      <c r="H28057"/>
      <c r="I28057"/>
    </row>
    <row r="28058" spans="6:9">
      <c r="F28058" s="52"/>
      <c r="H28058"/>
      <c r="I28058"/>
    </row>
    <row r="28059" spans="6:9">
      <c r="F28059" s="52"/>
      <c r="H28059"/>
      <c r="I28059"/>
    </row>
    <row r="28060" spans="6:9">
      <c r="F28060" s="52"/>
      <c r="H28060"/>
      <c r="I28060"/>
    </row>
    <row r="28061" spans="6:9">
      <c r="F28061" s="52"/>
      <c r="H28061"/>
      <c r="I28061"/>
    </row>
    <row r="28062" spans="6:9">
      <c r="F28062" s="52"/>
      <c r="H28062"/>
      <c r="I28062"/>
    </row>
    <row r="28063" spans="6:9">
      <c r="F28063" s="52"/>
      <c r="H28063"/>
      <c r="I28063"/>
    </row>
    <row r="28064" spans="6:9">
      <c r="F28064" s="52"/>
      <c r="H28064"/>
      <c r="I28064"/>
    </row>
    <row r="28065" spans="6:9">
      <c r="F28065" s="52"/>
      <c r="H28065"/>
      <c r="I28065"/>
    </row>
    <row r="28066" spans="6:9">
      <c r="F28066" s="52"/>
      <c r="H28066"/>
      <c r="I28066"/>
    </row>
    <row r="28067" spans="6:9">
      <c r="F28067" s="52"/>
      <c r="H28067"/>
      <c r="I28067"/>
    </row>
    <row r="28068" spans="6:9">
      <c r="F28068" s="52"/>
      <c r="H28068"/>
      <c r="I28068"/>
    </row>
    <row r="28069" spans="6:9">
      <c r="F28069" s="52"/>
      <c r="H28069"/>
      <c r="I28069"/>
    </row>
    <row r="28070" spans="6:9">
      <c r="F28070" s="52"/>
      <c r="H28070"/>
      <c r="I28070"/>
    </row>
    <row r="28071" spans="6:9">
      <c r="F28071" s="52"/>
      <c r="H28071"/>
      <c r="I28071"/>
    </row>
    <row r="28072" spans="6:9">
      <c r="F28072" s="52"/>
      <c r="H28072"/>
      <c r="I28072"/>
    </row>
    <row r="28073" spans="6:9">
      <c r="F28073" s="52"/>
      <c r="H28073"/>
      <c r="I28073"/>
    </row>
    <row r="28074" spans="6:9">
      <c r="F28074" s="52"/>
      <c r="H28074"/>
      <c r="I28074"/>
    </row>
    <row r="28075" spans="6:9">
      <c r="F28075" s="52"/>
      <c r="H28075"/>
      <c r="I28075"/>
    </row>
    <row r="28076" spans="6:9">
      <c r="F28076" s="52"/>
      <c r="H28076"/>
      <c r="I28076"/>
    </row>
    <row r="28077" spans="6:9">
      <c r="F28077" s="52"/>
      <c r="H28077"/>
      <c r="I28077"/>
    </row>
    <row r="28078" spans="6:9">
      <c r="F28078" s="52"/>
      <c r="H28078"/>
      <c r="I28078"/>
    </row>
    <row r="28079" spans="6:9">
      <c r="F28079" s="52"/>
      <c r="H28079"/>
      <c r="I28079"/>
    </row>
    <row r="28080" spans="6:9">
      <c r="F28080" s="52"/>
      <c r="H28080"/>
      <c r="I28080"/>
    </row>
    <row r="28081" spans="6:9">
      <c r="F28081" s="52"/>
      <c r="H28081"/>
      <c r="I28081"/>
    </row>
    <row r="28082" spans="6:9">
      <c r="F28082" s="52"/>
      <c r="H28082"/>
      <c r="I28082"/>
    </row>
    <row r="28083" spans="6:9">
      <c r="F28083" s="52"/>
      <c r="H28083"/>
      <c r="I28083"/>
    </row>
    <row r="28084" spans="6:9">
      <c r="F28084" s="52"/>
      <c r="H28084"/>
      <c r="I28084"/>
    </row>
    <row r="28085" spans="6:9">
      <c r="F28085" s="52"/>
      <c r="H28085"/>
      <c r="I28085"/>
    </row>
    <row r="28086" spans="6:9">
      <c r="F28086" s="52"/>
      <c r="H28086"/>
      <c r="I28086"/>
    </row>
    <row r="28087" spans="6:9">
      <c r="F28087" s="52"/>
      <c r="H28087"/>
      <c r="I28087"/>
    </row>
    <row r="28088" spans="6:9">
      <c r="F28088" s="52"/>
      <c r="H28088"/>
      <c r="I28088"/>
    </row>
    <row r="28089" spans="6:9">
      <c r="F28089" s="52"/>
      <c r="H28089"/>
      <c r="I28089"/>
    </row>
    <row r="28090" spans="6:9">
      <c r="F28090" s="52"/>
      <c r="H28090"/>
      <c r="I28090"/>
    </row>
    <row r="28091" spans="6:9">
      <c r="F28091" s="52"/>
      <c r="H28091"/>
      <c r="I28091"/>
    </row>
    <row r="28092" spans="6:9">
      <c r="F28092" s="52"/>
      <c r="H28092"/>
      <c r="I28092"/>
    </row>
    <row r="28093" spans="6:9">
      <c r="F28093" s="52"/>
      <c r="H28093"/>
      <c r="I28093"/>
    </row>
    <row r="28094" spans="6:9">
      <c r="F28094" s="52"/>
      <c r="H28094"/>
      <c r="I28094"/>
    </row>
    <row r="28095" spans="6:9">
      <c r="F28095" s="52"/>
      <c r="H28095"/>
      <c r="I28095"/>
    </row>
    <row r="28096" spans="6:9">
      <c r="F28096" s="52"/>
      <c r="H28096"/>
      <c r="I28096"/>
    </row>
    <row r="28097" spans="6:9">
      <c r="F28097" s="52"/>
      <c r="H28097"/>
      <c r="I28097"/>
    </row>
    <row r="28098" spans="6:9">
      <c r="F28098" s="52"/>
      <c r="H28098"/>
      <c r="I28098"/>
    </row>
    <row r="28099" spans="6:9">
      <c r="F28099" s="52"/>
      <c r="H28099"/>
      <c r="I28099"/>
    </row>
    <row r="28100" spans="6:9">
      <c r="F28100" s="52"/>
      <c r="H28100"/>
      <c r="I28100"/>
    </row>
    <row r="28101" spans="6:9">
      <c r="F28101" s="52"/>
      <c r="H28101"/>
      <c r="I28101"/>
    </row>
    <row r="28102" spans="6:9">
      <c r="F28102" s="52"/>
      <c r="H28102"/>
      <c r="I28102"/>
    </row>
    <row r="28103" spans="6:9">
      <c r="F28103" s="52"/>
      <c r="H28103"/>
      <c r="I28103"/>
    </row>
    <row r="28104" spans="6:9">
      <c r="F28104" s="52"/>
      <c r="H28104"/>
      <c r="I28104"/>
    </row>
    <row r="28105" spans="6:9">
      <c r="F28105" s="52"/>
      <c r="H28105"/>
      <c r="I28105"/>
    </row>
    <row r="28106" spans="6:9">
      <c r="F28106" s="52"/>
      <c r="H28106"/>
      <c r="I28106"/>
    </row>
    <row r="28107" spans="6:9">
      <c r="F28107" s="52"/>
      <c r="H28107"/>
      <c r="I28107"/>
    </row>
    <row r="28108" spans="6:9">
      <c r="F28108" s="52"/>
      <c r="H28108"/>
      <c r="I28108"/>
    </row>
    <row r="28109" spans="6:9">
      <c r="F28109" s="52"/>
      <c r="H28109"/>
      <c r="I28109"/>
    </row>
    <row r="28110" spans="6:9">
      <c r="F28110" s="52"/>
      <c r="H28110"/>
      <c r="I28110"/>
    </row>
    <row r="28111" spans="6:9">
      <c r="F28111" s="52"/>
      <c r="H28111"/>
      <c r="I28111"/>
    </row>
    <row r="28112" spans="6:9">
      <c r="F28112" s="52"/>
      <c r="H28112"/>
      <c r="I28112"/>
    </row>
    <row r="28113" spans="6:9">
      <c r="F28113" s="52"/>
      <c r="H28113"/>
      <c r="I28113"/>
    </row>
    <row r="28114" spans="6:9">
      <c r="F28114" s="52"/>
      <c r="H28114"/>
      <c r="I28114"/>
    </row>
    <row r="28115" spans="6:9">
      <c r="F28115" s="52"/>
      <c r="H28115"/>
      <c r="I28115"/>
    </row>
    <row r="28116" spans="6:9">
      <c r="F28116" s="52"/>
      <c r="H28116"/>
      <c r="I28116"/>
    </row>
    <row r="28117" spans="6:9">
      <c r="F28117" s="52"/>
      <c r="H28117"/>
      <c r="I28117"/>
    </row>
    <row r="28118" spans="6:9">
      <c r="F28118" s="52"/>
      <c r="H28118"/>
      <c r="I28118"/>
    </row>
    <row r="28119" spans="6:9">
      <c r="F28119" s="52"/>
      <c r="H28119"/>
      <c r="I28119"/>
    </row>
    <row r="28120" spans="6:9">
      <c r="F28120" s="52"/>
      <c r="H28120"/>
      <c r="I28120"/>
    </row>
    <row r="28121" spans="6:9">
      <c r="F28121" s="52"/>
      <c r="H28121"/>
      <c r="I28121"/>
    </row>
    <row r="28122" spans="6:9">
      <c r="F28122" s="52"/>
      <c r="H28122"/>
      <c r="I28122"/>
    </row>
    <row r="28123" spans="6:9">
      <c r="F28123" s="52"/>
      <c r="H28123"/>
      <c r="I28123"/>
    </row>
    <row r="28124" spans="6:9">
      <c r="F28124" s="52"/>
      <c r="H28124"/>
      <c r="I28124"/>
    </row>
    <row r="28125" spans="6:9">
      <c r="F28125" s="52"/>
      <c r="H28125"/>
      <c r="I28125"/>
    </row>
    <row r="28126" spans="6:9">
      <c r="F28126" s="52"/>
      <c r="H28126"/>
      <c r="I28126"/>
    </row>
    <row r="28127" spans="6:9">
      <c r="F28127" s="52"/>
      <c r="H28127"/>
      <c r="I28127"/>
    </row>
    <row r="28128" spans="6:9">
      <c r="F28128" s="52"/>
      <c r="H28128"/>
      <c r="I28128"/>
    </row>
    <row r="28129" spans="6:9">
      <c r="F28129" s="52"/>
      <c r="H28129"/>
      <c r="I28129"/>
    </row>
    <row r="28130" spans="6:9">
      <c r="F28130" s="52"/>
      <c r="H28130"/>
      <c r="I28130"/>
    </row>
    <row r="28131" spans="6:9">
      <c r="F28131" s="52"/>
      <c r="H28131"/>
      <c r="I28131"/>
    </row>
    <row r="28132" spans="6:9">
      <c r="F28132" s="52"/>
      <c r="H28132"/>
      <c r="I28132"/>
    </row>
    <row r="28133" spans="6:9">
      <c r="F28133" s="52"/>
      <c r="H28133"/>
      <c r="I28133"/>
    </row>
    <row r="28134" spans="6:9">
      <c r="F28134" s="52"/>
      <c r="H28134"/>
      <c r="I28134"/>
    </row>
    <row r="28135" spans="6:9">
      <c r="F28135" s="52"/>
      <c r="H28135"/>
      <c r="I28135"/>
    </row>
    <row r="28136" spans="6:9">
      <c r="F28136" s="52"/>
      <c r="H28136"/>
      <c r="I28136"/>
    </row>
    <row r="28137" spans="6:9">
      <c r="F28137" s="52"/>
      <c r="H28137"/>
      <c r="I28137"/>
    </row>
    <row r="28138" spans="6:9">
      <c r="F28138" s="52"/>
      <c r="H28138"/>
      <c r="I28138"/>
    </row>
    <row r="28139" spans="6:9">
      <c r="F28139" s="52"/>
      <c r="H28139"/>
      <c r="I28139"/>
    </row>
    <row r="28140" spans="6:9">
      <c r="F28140" s="52"/>
      <c r="H28140"/>
      <c r="I28140"/>
    </row>
    <row r="28141" spans="6:9">
      <c r="F28141" s="52"/>
      <c r="H28141"/>
      <c r="I28141"/>
    </row>
    <row r="28142" spans="6:9">
      <c r="F28142" s="52"/>
      <c r="H28142"/>
      <c r="I28142"/>
    </row>
    <row r="28143" spans="6:9">
      <c r="F28143" s="52"/>
      <c r="H28143"/>
      <c r="I28143"/>
    </row>
    <row r="28144" spans="6:9">
      <c r="F28144" s="52"/>
      <c r="H28144"/>
      <c r="I28144"/>
    </row>
    <row r="28145" spans="6:9">
      <c r="F28145" s="52"/>
      <c r="H28145"/>
      <c r="I28145"/>
    </row>
    <row r="28146" spans="6:9">
      <c r="F28146" s="52"/>
      <c r="H28146"/>
      <c r="I28146"/>
    </row>
    <row r="28147" spans="6:9">
      <c r="F28147" s="52"/>
      <c r="H28147"/>
      <c r="I28147"/>
    </row>
    <row r="28148" spans="6:9">
      <c r="F28148" s="52"/>
      <c r="H28148"/>
      <c r="I28148"/>
    </row>
    <row r="28149" spans="6:9">
      <c r="F28149" s="52"/>
      <c r="H28149"/>
      <c r="I28149"/>
    </row>
    <row r="28150" spans="6:9">
      <c r="F28150" s="52"/>
      <c r="H28150"/>
      <c r="I28150"/>
    </row>
    <row r="28151" spans="6:9">
      <c r="F28151" s="52"/>
      <c r="H28151"/>
      <c r="I28151"/>
    </row>
    <row r="28152" spans="6:9">
      <c r="F28152" s="52"/>
      <c r="H28152"/>
      <c r="I28152"/>
    </row>
    <row r="28153" spans="6:9">
      <c r="F28153" s="52"/>
      <c r="H28153"/>
      <c r="I28153"/>
    </row>
    <row r="28154" spans="6:9">
      <c r="F28154" s="52"/>
      <c r="H28154"/>
      <c r="I28154"/>
    </row>
    <row r="28155" spans="6:9">
      <c r="F28155" s="52"/>
      <c r="H28155"/>
      <c r="I28155"/>
    </row>
    <row r="28156" spans="6:9">
      <c r="F28156" s="52"/>
      <c r="H28156"/>
      <c r="I28156"/>
    </row>
    <row r="28157" spans="6:9">
      <c r="F28157" s="52"/>
      <c r="H28157"/>
      <c r="I28157"/>
    </row>
    <row r="28158" spans="6:9">
      <c r="F28158" s="52"/>
      <c r="H28158"/>
      <c r="I28158"/>
    </row>
    <row r="28159" spans="6:9">
      <c r="F28159" s="52"/>
      <c r="H28159"/>
      <c r="I28159"/>
    </row>
    <row r="28160" spans="6:9">
      <c r="F28160" s="52"/>
      <c r="H28160"/>
      <c r="I28160"/>
    </row>
    <row r="28161" spans="6:9">
      <c r="F28161" s="52"/>
      <c r="H28161"/>
      <c r="I28161"/>
    </row>
    <row r="28162" spans="6:9">
      <c r="F28162" s="52"/>
      <c r="H28162"/>
      <c r="I28162"/>
    </row>
    <row r="28163" spans="6:9">
      <c r="F28163" s="52"/>
      <c r="H28163"/>
      <c r="I28163"/>
    </row>
    <row r="28164" spans="6:9">
      <c r="F28164" s="52"/>
      <c r="H28164"/>
      <c r="I28164"/>
    </row>
    <row r="28165" spans="6:9">
      <c r="F28165" s="52"/>
      <c r="H28165"/>
      <c r="I28165"/>
    </row>
    <row r="28166" spans="6:9">
      <c r="F28166" s="52"/>
      <c r="H28166"/>
      <c r="I28166"/>
    </row>
    <row r="28167" spans="6:9">
      <c r="F28167" s="52"/>
      <c r="H28167"/>
      <c r="I28167"/>
    </row>
    <row r="28168" spans="6:9">
      <c r="F28168" s="52"/>
      <c r="H28168"/>
      <c r="I28168"/>
    </row>
    <row r="28169" spans="6:9">
      <c r="F28169" s="52"/>
      <c r="H28169"/>
      <c r="I28169"/>
    </row>
    <row r="28170" spans="6:9">
      <c r="F28170" s="52"/>
      <c r="H28170"/>
      <c r="I28170"/>
    </row>
    <row r="28171" spans="6:9">
      <c r="F28171" s="52"/>
      <c r="H28171"/>
      <c r="I28171"/>
    </row>
    <row r="28172" spans="6:9">
      <c r="F28172" s="52"/>
      <c r="H28172"/>
      <c r="I28172"/>
    </row>
    <row r="28173" spans="6:9">
      <c r="F28173" s="52"/>
      <c r="H28173"/>
      <c r="I28173"/>
    </row>
    <row r="28174" spans="6:9">
      <c r="F28174" s="52"/>
      <c r="H28174"/>
      <c r="I28174"/>
    </row>
    <row r="28175" spans="6:9">
      <c r="F28175" s="52"/>
      <c r="H28175"/>
      <c r="I28175"/>
    </row>
    <row r="28176" spans="6:9">
      <c r="F28176" s="52"/>
      <c r="H28176"/>
      <c r="I28176"/>
    </row>
    <row r="28177" spans="6:9">
      <c r="F28177" s="52"/>
      <c r="H28177"/>
      <c r="I28177"/>
    </row>
    <row r="28178" spans="6:9">
      <c r="F28178" s="52"/>
      <c r="H28178"/>
      <c r="I28178"/>
    </row>
    <row r="28179" spans="6:9">
      <c r="F28179" s="52"/>
      <c r="H28179"/>
      <c r="I28179"/>
    </row>
    <row r="28180" spans="6:9">
      <c r="F28180" s="52"/>
      <c r="H28180"/>
      <c r="I28180"/>
    </row>
    <row r="28181" spans="6:9">
      <c r="F28181" s="52"/>
      <c r="H28181"/>
      <c r="I28181"/>
    </row>
    <row r="28182" spans="6:9">
      <c r="F28182" s="52"/>
      <c r="H28182"/>
      <c r="I28182"/>
    </row>
    <row r="28183" spans="6:9">
      <c r="F28183" s="52"/>
      <c r="H28183"/>
      <c r="I28183"/>
    </row>
    <row r="28184" spans="6:9">
      <c r="F28184" s="52"/>
      <c r="H28184"/>
      <c r="I28184"/>
    </row>
    <row r="28185" spans="6:9">
      <c r="F28185" s="52"/>
      <c r="H28185"/>
      <c r="I28185"/>
    </row>
    <row r="28186" spans="6:9">
      <c r="F28186" s="52"/>
      <c r="H28186"/>
      <c r="I28186"/>
    </row>
    <row r="28187" spans="6:9">
      <c r="F28187" s="52"/>
      <c r="H28187"/>
      <c r="I28187"/>
    </row>
    <row r="28188" spans="6:9">
      <c r="F28188" s="52"/>
      <c r="H28188"/>
      <c r="I28188"/>
    </row>
    <row r="28189" spans="6:9">
      <c r="F28189" s="52"/>
      <c r="H28189"/>
      <c r="I28189"/>
    </row>
    <row r="28190" spans="6:9">
      <c r="F28190" s="52"/>
      <c r="H28190"/>
      <c r="I28190"/>
    </row>
    <row r="28191" spans="6:9">
      <c r="F28191" s="52"/>
      <c r="H28191"/>
      <c r="I28191"/>
    </row>
    <row r="28192" spans="6:9">
      <c r="F28192" s="52"/>
      <c r="H28192"/>
      <c r="I28192"/>
    </row>
    <row r="28193" spans="6:9">
      <c r="F28193" s="52"/>
      <c r="H28193"/>
      <c r="I28193"/>
    </row>
    <row r="28194" spans="6:9">
      <c r="F28194" s="52"/>
      <c r="H28194"/>
      <c r="I28194"/>
    </row>
    <row r="28195" spans="6:9">
      <c r="F28195" s="52"/>
      <c r="H28195"/>
      <c r="I28195"/>
    </row>
    <row r="28196" spans="6:9">
      <c r="F28196" s="52"/>
      <c r="H28196"/>
      <c r="I28196"/>
    </row>
    <row r="28197" spans="6:9">
      <c r="F28197" s="52"/>
      <c r="H28197"/>
      <c r="I28197"/>
    </row>
    <row r="28198" spans="6:9">
      <c r="F28198" s="52"/>
      <c r="H28198"/>
      <c r="I28198"/>
    </row>
    <row r="28199" spans="6:9">
      <c r="F28199" s="52"/>
      <c r="H28199"/>
      <c r="I28199"/>
    </row>
    <row r="28200" spans="6:9">
      <c r="F28200" s="52"/>
      <c r="H28200"/>
      <c r="I28200"/>
    </row>
    <row r="28201" spans="6:9">
      <c r="F28201" s="52"/>
      <c r="H28201"/>
      <c r="I28201"/>
    </row>
    <row r="28202" spans="6:9">
      <c r="F28202" s="52"/>
      <c r="H28202"/>
      <c r="I28202"/>
    </row>
    <row r="28203" spans="6:9">
      <c r="F28203" s="52"/>
      <c r="H28203"/>
      <c r="I28203"/>
    </row>
    <row r="28204" spans="6:9">
      <c r="F28204" s="52"/>
      <c r="H28204"/>
      <c r="I28204"/>
    </row>
    <row r="28205" spans="6:9">
      <c r="F28205" s="52"/>
      <c r="H28205"/>
      <c r="I28205"/>
    </row>
    <row r="28206" spans="6:9">
      <c r="F28206" s="52"/>
      <c r="H28206"/>
      <c r="I28206"/>
    </row>
    <row r="28207" spans="6:9">
      <c r="F28207" s="52"/>
      <c r="H28207"/>
      <c r="I28207"/>
    </row>
    <row r="28208" spans="6:9">
      <c r="F28208" s="52"/>
      <c r="H28208"/>
      <c r="I28208"/>
    </row>
    <row r="28209" spans="6:9">
      <c r="F28209" s="52"/>
      <c r="H28209"/>
      <c r="I28209"/>
    </row>
    <row r="28210" spans="6:9">
      <c r="F28210" s="52"/>
      <c r="H28210"/>
      <c r="I28210"/>
    </row>
    <row r="28211" spans="6:9">
      <c r="F28211" s="52"/>
      <c r="H28211"/>
      <c r="I28211"/>
    </row>
    <row r="28212" spans="6:9">
      <c r="F28212" s="52"/>
      <c r="H28212"/>
      <c r="I28212"/>
    </row>
    <row r="28213" spans="6:9">
      <c r="F28213" s="52"/>
      <c r="H28213"/>
      <c r="I28213"/>
    </row>
    <row r="28214" spans="6:9">
      <c r="F28214" s="52"/>
      <c r="H28214"/>
      <c r="I28214"/>
    </row>
    <row r="28215" spans="6:9">
      <c r="F28215" s="52"/>
      <c r="H28215"/>
      <c r="I28215"/>
    </row>
    <row r="28216" spans="6:9">
      <c r="F28216" s="52"/>
      <c r="H28216"/>
      <c r="I28216"/>
    </row>
    <row r="28217" spans="6:9">
      <c r="F28217" s="52"/>
      <c r="H28217"/>
      <c r="I28217"/>
    </row>
    <row r="28218" spans="6:9">
      <c r="F28218" s="52"/>
      <c r="H28218"/>
      <c r="I28218"/>
    </row>
    <row r="28219" spans="6:9">
      <c r="F28219" s="52"/>
      <c r="H28219"/>
      <c r="I28219"/>
    </row>
    <row r="28220" spans="6:9">
      <c r="F28220" s="52"/>
      <c r="H28220"/>
      <c r="I28220"/>
    </row>
    <row r="28221" spans="6:9">
      <c r="F28221" s="52"/>
      <c r="H28221"/>
      <c r="I28221"/>
    </row>
    <row r="28222" spans="6:9">
      <c r="F28222" s="52"/>
      <c r="H28222"/>
      <c r="I28222"/>
    </row>
    <row r="28223" spans="6:9">
      <c r="F28223" s="52"/>
      <c r="H28223"/>
      <c r="I28223"/>
    </row>
    <row r="28224" spans="6:9">
      <c r="F28224" s="52"/>
      <c r="H28224"/>
      <c r="I28224"/>
    </row>
    <row r="28225" spans="6:9">
      <c r="F28225" s="52"/>
      <c r="H28225"/>
      <c r="I28225"/>
    </row>
    <row r="28226" spans="6:9">
      <c r="F28226" s="52"/>
      <c r="H28226"/>
      <c r="I28226"/>
    </row>
    <row r="28227" spans="6:9">
      <c r="F28227" s="52"/>
      <c r="H28227"/>
      <c r="I28227"/>
    </row>
    <row r="28228" spans="6:9">
      <c r="F28228" s="52"/>
      <c r="H28228"/>
      <c r="I28228"/>
    </row>
    <row r="28229" spans="6:9">
      <c r="F28229" s="52"/>
      <c r="H28229"/>
      <c r="I28229"/>
    </row>
    <row r="28230" spans="6:9">
      <c r="F28230" s="52"/>
      <c r="H28230"/>
      <c r="I28230"/>
    </row>
    <row r="28231" spans="6:9">
      <c r="F28231" s="52"/>
      <c r="H28231"/>
      <c r="I28231"/>
    </row>
    <row r="28232" spans="6:9">
      <c r="F28232" s="52"/>
      <c r="H28232"/>
      <c r="I28232"/>
    </row>
    <row r="28233" spans="6:9">
      <c r="F28233" s="52"/>
      <c r="H28233"/>
      <c r="I28233"/>
    </row>
    <row r="28234" spans="6:9">
      <c r="F28234" s="52"/>
      <c r="H28234"/>
      <c r="I28234"/>
    </row>
    <row r="28235" spans="6:9">
      <c r="F28235" s="52"/>
      <c r="H28235"/>
      <c r="I28235"/>
    </row>
    <row r="28236" spans="6:9">
      <c r="F28236" s="52"/>
      <c r="H28236"/>
      <c r="I28236"/>
    </row>
    <row r="28237" spans="6:9">
      <c r="F28237" s="52"/>
      <c r="H28237"/>
      <c r="I28237"/>
    </row>
    <row r="28238" spans="6:9">
      <c r="F28238" s="52"/>
      <c r="H28238"/>
      <c r="I28238"/>
    </row>
    <row r="28239" spans="6:9">
      <c r="F28239" s="52"/>
      <c r="H28239"/>
      <c r="I28239"/>
    </row>
    <row r="28240" spans="6:9">
      <c r="F28240" s="52"/>
      <c r="H28240"/>
      <c r="I28240"/>
    </row>
    <row r="28241" spans="6:9">
      <c r="F28241" s="52"/>
      <c r="H28241"/>
      <c r="I28241"/>
    </row>
    <row r="28242" spans="6:9">
      <c r="F28242" s="52"/>
      <c r="H28242"/>
      <c r="I28242"/>
    </row>
    <row r="28243" spans="6:9">
      <c r="F28243" s="52"/>
      <c r="H28243"/>
      <c r="I28243"/>
    </row>
    <row r="28244" spans="6:9">
      <c r="F28244" s="52"/>
      <c r="H28244"/>
      <c r="I28244"/>
    </row>
    <row r="28245" spans="6:9">
      <c r="F28245" s="52"/>
      <c r="H28245"/>
      <c r="I28245"/>
    </row>
    <row r="28246" spans="6:9">
      <c r="F28246" s="52"/>
      <c r="H28246"/>
      <c r="I28246"/>
    </row>
    <row r="28247" spans="6:9">
      <c r="F28247" s="52"/>
      <c r="H28247"/>
      <c r="I28247"/>
    </row>
    <row r="28248" spans="6:9">
      <c r="F28248" s="52"/>
      <c r="H28248"/>
      <c r="I28248"/>
    </row>
    <row r="28249" spans="6:9">
      <c r="F28249" s="52"/>
      <c r="H28249"/>
      <c r="I28249"/>
    </row>
    <row r="28250" spans="6:9">
      <c r="F28250" s="52"/>
      <c r="H28250"/>
      <c r="I28250"/>
    </row>
    <row r="28251" spans="6:9">
      <c r="F28251" s="52"/>
      <c r="H28251"/>
      <c r="I28251"/>
    </row>
    <row r="28252" spans="6:9">
      <c r="F28252" s="52"/>
      <c r="H28252"/>
      <c r="I28252"/>
    </row>
    <row r="28253" spans="6:9">
      <c r="F28253" s="52"/>
      <c r="H28253"/>
      <c r="I28253"/>
    </row>
    <row r="28254" spans="6:9">
      <c r="F28254" s="52"/>
      <c r="H28254"/>
      <c r="I28254"/>
    </row>
    <row r="28255" spans="6:9">
      <c r="F28255" s="52"/>
      <c r="H28255"/>
      <c r="I28255"/>
    </row>
    <row r="28256" spans="6:9">
      <c r="F28256" s="52"/>
      <c r="H28256"/>
      <c r="I28256"/>
    </row>
    <row r="28257" spans="6:9">
      <c r="F28257" s="52"/>
      <c r="H28257"/>
      <c r="I28257"/>
    </row>
    <row r="28258" spans="6:9">
      <c r="F28258" s="52"/>
      <c r="H28258"/>
      <c r="I28258"/>
    </row>
    <row r="28259" spans="6:9">
      <c r="F28259" s="52"/>
      <c r="H28259"/>
      <c r="I28259"/>
    </row>
    <row r="28260" spans="6:9">
      <c r="F28260" s="52"/>
      <c r="H28260"/>
      <c r="I28260"/>
    </row>
    <row r="28261" spans="6:9">
      <c r="F28261" s="52"/>
      <c r="H28261"/>
      <c r="I28261"/>
    </row>
    <row r="28262" spans="6:9">
      <c r="F28262" s="52"/>
      <c r="H28262"/>
      <c r="I28262"/>
    </row>
    <row r="28263" spans="6:9">
      <c r="F28263" s="52"/>
      <c r="H28263"/>
      <c r="I28263"/>
    </row>
    <row r="28264" spans="6:9">
      <c r="F28264" s="52"/>
      <c r="H28264"/>
      <c r="I28264"/>
    </row>
    <row r="28265" spans="6:9">
      <c r="F28265" s="52"/>
      <c r="H28265"/>
      <c r="I28265"/>
    </row>
    <row r="28266" spans="6:9">
      <c r="F28266" s="52"/>
      <c r="H28266"/>
      <c r="I28266"/>
    </row>
    <row r="28267" spans="6:9">
      <c r="F28267" s="52"/>
      <c r="H28267"/>
      <c r="I28267"/>
    </row>
    <row r="28268" spans="6:9">
      <c r="F28268" s="52"/>
      <c r="H28268"/>
      <c r="I28268"/>
    </row>
    <row r="28269" spans="6:9">
      <c r="F28269" s="52"/>
      <c r="H28269"/>
      <c r="I28269"/>
    </row>
    <row r="28270" spans="6:9">
      <c r="F28270" s="52"/>
      <c r="H28270"/>
      <c r="I28270"/>
    </row>
    <row r="28271" spans="6:9">
      <c r="F28271" s="52"/>
      <c r="H28271"/>
      <c r="I28271"/>
    </row>
    <row r="28272" spans="6:9">
      <c r="F28272" s="52"/>
      <c r="H28272"/>
      <c r="I28272"/>
    </row>
    <row r="28273" spans="6:9">
      <c r="F28273" s="52"/>
      <c r="H28273"/>
      <c r="I28273"/>
    </row>
    <row r="28274" spans="6:9">
      <c r="F28274" s="52"/>
      <c r="H28274"/>
      <c r="I28274"/>
    </row>
    <row r="28275" spans="6:9">
      <c r="F28275" s="52"/>
      <c r="H28275"/>
      <c r="I28275"/>
    </row>
    <row r="28276" spans="6:9">
      <c r="F28276" s="52"/>
      <c r="H28276"/>
      <c r="I28276"/>
    </row>
    <row r="28277" spans="6:9">
      <c r="F28277" s="52"/>
      <c r="H28277"/>
      <c r="I28277"/>
    </row>
    <row r="28278" spans="6:9">
      <c r="F28278" s="52"/>
      <c r="H28278"/>
      <c r="I28278"/>
    </row>
    <row r="28279" spans="6:9">
      <c r="F28279" s="52"/>
      <c r="H28279"/>
      <c r="I28279"/>
    </row>
    <row r="28280" spans="6:9">
      <c r="F28280" s="52"/>
      <c r="H28280"/>
      <c r="I28280"/>
    </row>
    <row r="28281" spans="6:9">
      <c r="F28281" s="52"/>
      <c r="H28281"/>
      <c r="I28281"/>
    </row>
    <row r="28282" spans="6:9">
      <c r="F28282" s="52"/>
      <c r="H28282"/>
      <c r="I28282"/>
    </row>
    <row r="28283" spans="6:9">
      <c r="F28283" s="52"/>
      <c r="H28283"/>
      <c r="I28283"/>
    </row>
    <row r="28284" spans="6:9">
      <c r="F28284" s="52"/>
      <c r="H28284"/>
      <c r="I28284"/>
    </row>
    <row r="28285" spans="6:9">
      <c r="F28285" s="52"/>
      <c r="H28285"/>
      <c r="I28285"/>
    </row>
    <row r="28286" spans="6:9">
      <c r="F28286" s="52"/>
      <c r="H28286"/>
      <c r="I28286"/>
    </row>
    <row r="28287" spans="6:9">
      <c r="F28287" s="52"/>
      <c r="H28287"/>
      <c r="I28287"/>
    </row>
    <row r="28288" spans="6:9">
      <c r="F28288" s="52"/>
      <c r="H28288"/>
      <c r="I28288"/>
    </row>
    <row r="28289" spans="6:9">
      <c r="F28289" s="52"/>
      <c r="H28289"/>
      <c r="I28289"/>
    </row>
    <row r="28290" spans="6:9">
      <c r="F28290" s="52"/>
      <c r="H28290"/>
      <c r="I28290"/>
    </row>
    <row r="28291" spans="6:9">
      <c r="F28291" s="52"/>
      <c r="H28291"/>
      <c r="I28291"/>
    </row>
    <row r="28292" spans="6:9">
      <c r="F28292" s="52"/>
      <c r="H28292"/>
      <c r="I28292"/>
    </row>
    <row r="28293" spans="6:9">
      <c r="F28293" s="52"/>
      <c r="H28293"/>
      <c r="I28293"/>
    </row>
    <row r="28294" spans="6:9">
      <c r="F28294" s="52"/>
      <c r="H28294"/>
      <c r="I28294"/>
    </row>
    <row r="28295" spans="6:9">
      <c r="F28295" s="52"/>
      <c r="H28295"/>
      <c r="I28295"/>
    </row>
    <row r="28296" spans="6:9">
      <c r="F28296" s="52"/>
      <c r="H28296"/>
      <c r="I28296"/>
    </row>
    <row r="28297" spans="6:9">
      <c r="F28297" s="52"/>
      <c r="H28297"/>
      <c r="I28297"/>
    </row>
    <row r="28298" spans="6:9">
      <c r="F28298" s="52"/>
      <c r="H28298"/>
      <c r="I28298"/>
    </row>
    <row r="28299" spans="6:9">
      <c r="F28299" s="52"/>
      <c r="H28299"/>
      <c r="I28299"/>
    </row>
    <row r="28300" spans="6:9">
      <c r="F28300" s="52"/>
      <c r="H28300"/>
      <c r="I28300"/>
    </row>
    <row r="28301" spans="6:9">
      <c r="F28301" s="52"/>
      <c r="H28301"/>
      <c r="I28301"/>
    </row>
    <row r="28302" spans="6:9">
      <c r="F28302" s="52"/>
      <c r="H28302"/>
      <c r="I28302"/>
    </row>
    <row r="28303" spans="6:9">
      <c r="F28303" s="52"/>
      <c r="H28303"/>
      <c r="I28303"/>
    </row>
    <row r="28304" spans="6:9">
      <c r="F28304" s="52"/>
      <c r="H28304"/>
      <c r="I28304"/>
    </row>
    <row r="28305" spans="6:9">
      <c r="F28305" s="52"/>
      <c r="H28305"/>
      <c r="I28305"/>
    </row>
    <row r="28306" spans="6:9">
      <c r="F28306" s="52"/>
      <c r="H28306"/>
      <c r="I28306"/>
    </row>
    <row r="28307" spans="6:9">
      <c r="F28307" s="52"/>
      <c r="H28307"/>
      <c r="I28307"/>
    </row>
    <row r="28308" spans="6:9">
      <c r="F28308" s="52"/>
      <c r="H28308"/>
      <c r="I28308"/>
    </row>
    <row r="28309" spans="6:9">
      <c r="F28309" s="52"/>
      <c r="H28309"/>
      <c r="I28309"/>
    </row>
    <row r="28310" spans="6:9">
      <c r="F28310" s="52"/>
      <c r="H28310"/>
      <c r="I28310"/>
    </row>
    <row r="28311" spans="6:9">
      <c r="F28311" s="52"/>
      <c r="H28311"/>
      <c r="I28311"/>
    </row>
    <row r="28312" spans="6:9">
      <c r="F28312" s="52"/>
      <c r="H28312"/>
      <c r="I28312"/>
    </row>
    <row r="28313" spans="6:9">
      <c r="F28313" s="52"/>
      <c r="H28313"/>
      <c r="I28313"/>
    </row>
    <row r="28314" spans="6:9">
      <c r="F28314" s="52"/>
      <c r="H28314"/>
      <c r="I28314"/>
    </row>
    <row r="28315" spans="6:9">
      <c r="F28315" s="52"/>
      <c r="H28315"/>
      <c r="I28315"/>
    </row>
    <row r="28316" spans="6:9">
      <c r="F28316" s="52"/>
      <c r="H28316"/>
      <c r="I28316"/>
    </row>
    <row r="28317" spans="6:9">
      <c r="F28317" s="52"/>
      <c r="H28317"/>
      <c r="I28317"/>
    </row>
    <row r="28318" spans="6:9">
      <c r="F28318" s="52"/>
      <c r="H28318"/>
      <c r="I28318"/>
    </row>
    <row r="28319" spans="6:9">
      <c r="F28319" s="52"/>
      <c r="H28319"/>
      <c r="I28319"/>
    </row>
    <row r="28320" spans="6:9">
      <c r="F28320" s="52"/>
      <c r="H28320"/>
      <c r="I28320"/>
    </row>
    <row r="28321" spans="6:9">
      <c r="F28321" s="52"/>
      <c r="H28321"/>
      <c r="I28321"/>
    </row>
    <row r="28322" spans="6:9">
      <c r="F28322" s="52"/>
      <c r="H28322"/>
      <c r="I28322"/>
    </row>
    <row r="28323" spans="6:9">
      <c r="F28323" s="52"/>
      <c r="H28323"/>
      <c r="I28323"/>
    </row>
    <row r="28324" spans="6:9">
      <c r="F28324" s="52"/>
      <c r="H28324"/>
      <c r="I28324"/>
    </row>
    <row r="28325" spans="6:9">
      <c r="F28325" s="52"/>
      <c r="H28325"/>
      <c r="I28325"/>
    </row>
    <row r="28326" spans="6:9">
      <c r="F28326" s="52"/>
      <c r="H28326"/>
      <c r="I28326"/>
    </row>
    <row r="28327" spans="6:9">
      <c r="F28327" s="52"/>
      <c r="H28327"/>
      <c r="I28327"/>
    </row>
    <row r="28328" spans="6:9">
      <c r="F28328" s="52"/>
      <c r="H28328"/>
      <c r="I28328"/>
    </row>
    <row r="28329" spans="6:9">
      <c r="F28329" s="52"/>
      <c r="H28329"/>
      <c r="I28329"/>
    </row>
    <row r="28330" spans="6:9">
      <c r="F28330" s="52"/>
      <c r="H28330"/>
      <c r="I28330"/>
    </row>
    <row r="28331" spans="6:9">
      <c r="F28331" s="52"/>
      <c r="H28331"/>
      <c r="I28331"/>
    </row>
    <row r="28332" spans="6:9">
      <c r="F28332" s="52"/>
      <c r="H28332"/>
      <c r="I28332"/>
    </row>
    <row r="28333" spans="6:9">
      <c r="F28333" s="52"/>
      <c r="H28333"/>
      <c r="I28333"/>
    </row>
    <row r="28334" spans="6:9">
      <c r="F28334" s="52"/>
      <c r="H28334"/>
      <c r="I28334"/>
    </row>
    <row r="28335" spans="6:9">
      <c r="F28335" s="52"/>
      <c r="H28335"/>
      <c r="I28335"/>
    </row>
    <row r="28336" spans="6:9">
      <c r="F28336" s="52"/>
      <c r="H28336"/>
      <c r="I28336"/>
    </row>
    <row r="28337" spans="6:9">
      <c r="F28337" s="52"/>
      <c r="H28337"/>
      <c r="I28337"/>
    </row>
    <row r="28338" spans="6:9">
      <c r="F28338" s="52"/>
      <c r="H28338"/>
      <c r="I28338"/>
    </row>
    <row r="28339" spans="6:9">
      <c r="F28339" s="52"/>
      <c r="H28339"/>
      <c r="I28339"/>
    </row>
    <row r="28340" spans="6:9">
      <c r="F28340" s="52"/>
      <c r="H28340"/>
      <c r="I28340"/>
    </row>
    <row r="28341" spans="6:9">
      <c r="F28341" s="52"/>
      <c r="H28341"/>
      <c r="I28341"/>
    </row>
    <row r="28342" spans="6:9">
      <c r="F28342" s="52"/>
      <c r="H28342"/>
      <c r="I28342"/>
    </row>
    <row r="28343" spans="6:9">
      <c r="F28343" s="52"/>
      <c r="H28343"/>
      <c r="I28343"/>
    </row>
    <row r="28344" spans="6:9">
      <c r="F28344" s="52"/>
      <c r="H28344"/>
      <c r="I28344"/>
    </row>
    <row r="28345" spans="6:9">
      <c r="F28345" s="52"/>
      <c r="H28345"/>
      <c r="I28345"/>
    </row>
    <row r="28346" spans="6:9">
      <c r="F28346" s="52"/>
      <c r="H28346"/>
      <c r="I28346"/>
    </row>
    <row r="28347" spans="6:9">
      <c r="F28347" s="52"/>
      <c r="H28347"/>
      <c r="I28347"/>
    </row>
    <row r="28348" spans="6:9">
      <c r="F28348" s="52"/>
      <c r="H28348"/>
      <c r="I28348"/>
    </row>
    <row r="28349" spans="6:9">
      <c r="F28349" s="52"/>
      <c r="H28349"/>
      <c r="I28349"/>
    </row>
    <row r="28350" spans="6:9">
      <c r="F28350" s="52"/>
      <c r="H28350"/>
      <c r="I28350"/>
    </row>
    <row r="28351" spans="6:9">
      <c r="F28351" s="52"/>
      <c r="H28351"/>
      <c r="I28351"/>
    </row>
    <row r="28352" spans="6:9">
      <c r="F28352" s="52"/>
      <c r="H28352"/>
      <c r="I28352"/>
    </row>
    <row r="28353" spans="6:9">
      <c r="F28353" s="52"/>
      <c r="H28353"/>
      <c r="I28353"/>
    </row>
    <row r="28354" spans="6:9">
      <c r="F28354" s="52"/>
      <c r="H28354"/>
      <c r="I28354"/>
    </row>
    <row r="28355" spans="6:9">
      <c r="F28355" s="52"/>
      <c r="H28355"/>
      <c r="I28355"/>
    </row>
    <row r="28356" spans="6:9">
      <c r="F28356" s="52"/>
      <c r="H28356"/>
      <c r="I28356"/>
    </row>
    <row r="28357" spans="6:9">
      <c r="F28357" s="52"/>
      <c r="H28357"/>
      <c r="I28357"/>
    </row>
    <row r="28358" spans="6:9">
      <c r="F28358" s="52"/>
      <c r="H28358"/>
      <c r="I28358"/>
    </row>
    <row r="28359" spans="6:9">
      <c r="F28359" s="52"/>
      <c r="H28359"/>
      <c r="I28359"/>
    </row>
    <row r="28360" spans="6:9">
      <c r="F28360" s="52"/>
      <c r="H28360"/>
      <c r="I28360"/>
    </row>
    <row r="28361" spans="6:9">
      <c r="F28361" s="52"/>
      <c r="H28361"/>
      <c r="I28361"/>
    </row>
    <row r="28362" spans="6:9">
      <c r="F28362" s="52"/>
      <c r="H28362"/>
      <c r="I28362"/>
    </row>
    <row r="28363" spans="6:9">
      <c r="F28363" s="52"/>
      <c r="H28363"/>
      <c r="I28363"/>
    </row>
    <row r="28364" spans="6:9">
      <c r="F28364" s="52"/>
      <c r="H28364"/>
      <c r="I28364"/>
    </row>
    <row r="28365" spans="6:9">
      <c r="F28365" s="52"/>
      <c r="H28365"/>
      <c r="I28365"/>
    </row>
    <row r="28366" spans="6:9">
      <c r="F28366" s="52"/>
      <c r="H28366"/>
      <c r="I28366"/>
    </row>
    <row r="28367" spans="6:9">
      <c r="F28367" s="52"/>
      <c r="H28367"/>
      <c r="I28367"/>
    </row>
    <row r="28368" spans="6:9">
      <c r="F28368" s="52"/>
      <c r="H28368"/>
      <c r="I28368"/>
    </row>
    <row r="28369" spans="6:9">
      <c r="F28369" s="52"/>
      <c r="H28369"/>
      <c r="I28369"/>
    </row>
    <row r="28370" spans="6:9">
      <c r="F28370" s="52"/>
      <c r="H28370"/>
      <c r="I28370"/>
    </row>
    <row r="28371" spans="6:9">
      <c r="F28371" s="52"/>
      <c r="H28371"/>
      <c r="I28371"/>
    </row>
    <row r="28372" spans="6:9">
      <c r="F28372" s="52"/>
      <c r="H28372"/>
      <c r="I28372"/>
    </row>
    <row r="28373" spans="6:9">
      <c r="F28373" s="52"/>
      <c r="H28373"/>
      <c r="I28373"/>
    </row>
    <row r="28374" spans="6:9">
      <c r="F28374" s="52"/>
      <c r="H28374"/>
      <c r="I28374"/>
    </row>
    <row r="28375" spans="6:9">
      <c r="F28375" s="52"/>
      <c r="H28375"/>
      <c r="I28375"/>
    </row>
    <row r="28376" spans="6:9">
      <c r="F28376" s="52"/>
      <c r="H28376"/>
      <c r="I28376"/>
    </row>
    <row r="28377" spans="6:9">
      <c r="F28377" s="52"/>
      <c r="H28377"/>
      <c r="I28377"/>
    </row>
    <row r="28378" spans="6:9">
      <c r="F28378" s="52"/>
      <c r="H28378"/>
      <c r="I28378"/>
    </row>
    <row r="28379" spans="6:9">
      <c r="F28379" s="52"/>
      <c r="H28379"/>
      <c r="I28379"/>
    </row>
    <row r="28380" spans="6:9">
      <c r="F28380" s="52"/>
      <c r="H28380"/>
      <c r="I28380"/>
    </row>
    <row r="28381" spans="6:9">
      <c r="F28381" s="52"/>
      <c r="H28381"/>
      <c r="I28381"/>
    </row>
    <row r="28382" spans="6:9">
      <c r="F28382" s="52"/>
      <c r="H28382"/>
      <c r="I28382"/>
    </row>
    <row r="28383" spans="6:9">
      <c r="F28383" s="52"/>
      <c r="H28383"/>
      <c r="I28383"/>
    </row>
    <row r="28384" spans="6:9">
      <c r="F28384" s="52"/>
      <c r="H28384"/>
      <c r="I28384"/>
    </row>
    <row r="28385" spans="6:9">
      <c r="F28385" s="52"/>
      <c r="H28385"/>
      <c r="I28385"/>
    </row>
    <row r="28386" spans="6:9">
      <c r="F28386" s="52"/>
      <c r="H28386"/>
      <c r="I28386"/>
    </row>
    <row r="28387" spans="6:9">
      <c r="F28387" s="52"/>
      <c r="H28387"/>
      <c r="I28387"/>
    </row>
    <row r="28388" spans="6:9">
      <c r="F28388" s="52"/>
      <c r="H28388"/>
      <c r="I28388"/>
    </row>
    <row r="28389" spans="6:9">
      <c r="F28389" s="52"/>
      <c r="H28389"/>
      <c r="I28389"/>
    </row>
    <row r="28390" spans="6:9">
      <c r="F28390" s="52"/>
      <c r="H28390"/>
      <c r="I28390"/>
    </row>
    <row r="28391" spans="6:9">
      <c r="F28391" s="52"/>
      <c r="H28391"/>
      <c r="I28391"/>
    </row>
    <row r="28392" spans="6:9">
      <c r="F28392" s="52"/>
      <c r="H28392"/>
      <c r="I28392"/>
    </row>
    <row r="28393" spans="6:9">
      <c r="F28393" s="52"/>
      <c r="H28393"/>
      <c r="I28393"/>
    </row>
    <row r="28394" spans="6:9">
      <c r="F28394" s="52"/>
      <c r="H28394"/>
      <c r="I28394"/>
    </row>
    <row r="28395" spans="6:9">
      <c r="F28395" s="52"/>
      <c r="H28395"/>
      <c r="I28395"/>
    </row>
    <row r="28396" spans="6:9">
      <c r="F28396" s="52"/>
      <c r="H28396"/>
      <c r="I28396"/>
    </row>
    <row r="28397" spans="6:9">
      <c r="F28397" s="52"/>
      <c r="H28397"/>
      <c r="I28397"/>
    </row>
    <row r="28398" spans="6:9">
      <c r="F28398" s="52"/>
      <c r="H28398"/>
      <c r="I28398"/>
    </row>
    <row r="28399" spans="6:9">
      <c r="F28399" s="52"/>
      <c r="H28399"/>
      <c r="I28399"/>
    </row>
    <row r="28400" spans="6:9">
      <c r="F28400" s="52"/>
      <c r="H28400"/>
      <c r="I28400"/>
    </row>
    <row r="28401" spans="6:9">
      <c r="F28401" s="52"/>
      <c r="H28401"/>
      <c r="I28401"/>
    </row>
    <row r="28402" spans="6:9">
      <c r="F28402" s="52"/>
      <c r="H28402"/>
      <c r="I28402"/>
    </row>
    <row r="28403" spans="6:9">
      <c r="F28403" s="52"/>
      <c r="H28403"/>
      <c r="I28403"/>
    </row>
    <row r="28404" spans="6:9">
      <c r="F28404" s="52"/>
      <c r="H28404"/>
      <c r="I28404"/>
    </row>
    <row r="28405" spans="6:9">
      <c r="F28405" s="52"/>
      <c r="H28405"/>
      <c r="I28405"/>
    </row>
    <row r="28406" spans="6:9">
      <c r="F28406" s="52"/>
      <c r="H28406"/>
      <c r="I28406"/>
    </row>
    <row r="28407" spans="6:9">
      <c r="F28407" s="52"/>
      <c r="H28407"/>
      <c r="I28407"/>
    </row>
    <row r="28408" spans="6:9">
      <c r="F28408" s="52"/>
      <c r="H28408"/>
      <c r="I28408"/>
    </row>
    <row r="28409" spans="6:9">
      <c r="F28409" s="52"/>
      <c r="H28409"/>
      <c r="I28409"/>
    </row>
    <row r="28410" spans="6:9">
      <c r="F28410" s="52"/>
      <c r="H28410"/>
      <c r="I28410"/>
    </row>
    <row r="28411" spans="6:9">
      <c r="F28411" s="52"/>
      <c r="H28411"/>
      <c r="I28411"/>
    </row>
    <row r="28412" spans="6:9">
      <c r="F28412" s="52"/>
      <c r="H28412"/>
      <c r="I28412"/>
    </row>
    <row r="28413" spans="6:9">
      <c r="F28413" s="52"/>
      <c r="H28413"/>
      <c r="I28413"/>
    </row>
    <row r="28414" spans="6:9">
      <c r="F28414" s="52"/>
      <c r="H28414"/>
      <c r="I28414"/>
    </row>
    <row r="28415" spans="6:9">
      <c r="F28415" s="52"/>
      <c r="H28415"/>
      <c r="I28415"/>
    </row>
    <row r="28416" spans="6:9">
      <c r="F28416" s="52"/>
      <c r="H28416"/>
      <c r="I28416"/>
    </row>
    <row r="28417" spans="6:9">
      <c r="F28417" s="52"/>
      <c r="H28417"/>
      <c r="I28417"/>
    </row>
    <row r="28418" spans="6:9">
      <c r="F28418" s="52"/>
      <c r="H28418"/>
      <c r="I28418"/>
    </row>
    <row r="28419" spans="6:9">
      <c r="F28419" s="52"/>
      <c r="H28419"/>
      <c r="I28419"/>
    </row>
    <row r="28420" spans="6:9">
      <c r="F28420" s="52"/>
      <c r="H28420"/>
      <c r="I28420"/>
    </row>
    <row r="28421" spans="6:9">
      <c r="F28421" s="52"/>
      <c r="H28421"/>
      <c r="I28421"/>
    </row>
    <row r="28422" spans="6:9">
      <c r="F28422" s="52"/>
      <c r="H28422"/>
      <c r="I28422"/>
    </row>
    <row r="28423" spans="6:9">
      <c r="F28423" s="52"/>
      <c r="H28423"/>
      <c r="I28423"/>
    </row>
    <row r="28424" spans="6:9">
      <c r="F28424" s="52"/>
      <c r="H28424"/>
      <c r="I28424"/>
    </row>
    <row r="28425" spans="6:9">
      <c r="F28425" s="52"/>
      <c r="H28425"/>
      <c r="I28425"/>
    </row>
    <row r="28426" spans="6:9">
      <c r="F28426" s="52"/>
      <c r="H28426"/>
      <c r="I28426"/>
    </row>
    <row r="28427" spans="6:9">
      <c r="F28427" s="52"/>
      <c r="H28427"/>
      <c r="I28427"/>
    </row>
    <row r="28428" spans="6:9">
      <c r="F28428" s="52"/>
      <c r="H28428"/>
      <c r="I28428"/>
    </row>
    <row r="28429" spans="6:9">
      <c r="F28429" s="52"/>
      <c r="H28429"/>
      <c r="I28429"/>
    </row>
    <row r="28430" spans="6:9">
      <c r="F28430" s="52"/>
      <c r="H28430"/>
      <c r="I28430"/>
    </row>
    <row r="28431" spans="6:9">
      <c r="F28431" s="52"/>
      <c r="H28431"/>
      <c r="I28431"/>
    </row>
    <row r="28432" spans="6:9">
      <c r="F28432" s="52"/>
      <c r="H28432"/>
      <c r="I28432"/>
    </row>
    <row r="28433" spans="6:9">
      <c r="F28433" s="52"/>
      <c r="H28433"/>
      <c r="I28433"/>
    </row>
    <row r="28434" spans="6:9">
      <c r="F28434" s="52"/>
      <c r="H28434"/>
      <c r="I28434"/>
    </row>
    <row r="28435" spans="6:9">
      <c r="F28435" s="52"/>
      <c r="H28435"/>
      <c r="I28435"/>
    </row>
    <row r="28436" spans="6:9">
      <c r="F28436" s="52"/>
      <c r="H28436"/>
      <c r="I28436"/>
    </row>
    <row r="28437" spans="6:9">
      <c r="F28437" s="52"/>
      <c r="H28437"/>
      <c r="I28437"/>
    </row>
    <row r="28438" spans="6:9">
      <c r="F28438" s="52"/>
      <c r="H28438"/>
      <c r="I28438"/>
    </row>
    <row r="28439" spans="6:9">
      <c r="F28439" s="52"/>
      <c r="H28439"/>
      <c r="I28439"/>
    </row>
    <row r="28440" spans="6:9">
      <c r="F28440" s="52"/>
      <c r="H28440"/>
      <c r="I28440"/>
    </row>
    <row r="28441" spans="6:9">
      <c r="F28441" s="52"/>
      <c r="H28441"/>
      <c r="I28441"/>
    </row>
    <row r="28442" spans="6:9">
      <c r="F28442" s="52"/>
      <c r="H28442"/>
      <c r="I28442"/>
    </row>
    <row r="28443" spans="6:9">
      <c r="F28443" s="52"/>
      <c r="H28443"/>
      <c r="I28443"/>
    </row>
    <row r="28444" spans="6:9">
      <c r="F28444" s="52"/>
      <c r="H28444"/>
      <c r="I28444"/>
    </row>
    <row r="28445" spans="6:9">
      <c r="F28445" s="52"/>
      <c r="H28445"/>
      <c r="I28445"/>
    </row>
    <row r="28446" spans="6:9">
      <c r="F28446" s="52"/>
      <c r="H28446"/>
      <c r="I28446"/>
    </row>
    <row r="28447" spans="6:9">
      <c r="F28447" s="52"/>
      <c r="H28447"/>
      <c r="I28447"/>
    </row>
    <row r="28448" spans="6:9">
      <c r="F28448" s="52"/>
      <c r="H28448"/>
      <c r="I28448"/>
    </row>
    <row r="28449" spans="6:9">
      <c r="F28449" s="52"/>
      <c r="H28449"/>
      <c r="I28449"/>
    </row>
    <row r="28450" spans="6:9">
      <c r="F28450" s="52"/>
      <c r="H28450"/>
      <c r="I28450"/>
    </row>
    <row r="28451" spans="6:9">
      <c r="F28451" s="52"/>
      <c r="H28451"/>
      <c r="I28451"/>
    </row>
    <row r="28452" spans="6:9">
      <c r="F28452" s="52"/>
      <c r="H28452"/>
      <c r="I28452"/>
    </row>
    <row r="28453" spans="6:9">
      <c r="F28453" s="52"/>
      <c r="H28453"/>
      <c r="I28453"/>
    </row>
    <row r="28454" spans="6:9">
      <c r="F28454" s="52"/>
      <c r="H28454"/>
      <c r="I28454"/>
    </row>
    <row r="28455" spans="6:9">
      <c r="F28455" s="52"/>
      <c r="H28455"/>
      <c r="I28455"/>
    </row>
    <row r="28456" spans="6:9">
      <c r="F28456" s="52"/>
      <c r="H28456"/>
      <c r="I28456"/>
    </row>
    <row r="28457" spans="6:9">
      <c r="F28457" s="52"/>
      <c r="H28457"/>
      <c r="I28457"/>
    </row>
    <row r="28458" spans="6:9">
      <c r="F28458" s="52"/>
      <c r="H28458"/>
      <c r="I28458"/>
    </row>
    <row r="28459" spans="6:9">
      <c r="F28459" s="52"/>
      <c r="H28459"/>
      <c r="I28459"/>
    </row>
    <row r="28460" spans="6:9">
      <c r="F28460" s="52"/>
      <c r="H28460"/>
      <c r="I28460"/>
    </row>
    <row r="28461" spans="6:9">
      <c r="F28461" s="52"/>
      <c r="H28461"/>
      <c r="I28461"/>
    </row>
    <row r="28462" spans="6:9">
      <c r="F28462" s="52"/>
      <c r="H28462"/>
      <c r="I28462"/>
    </row>
    <row r="28463" spans="6:9">
      <c r="F28463" s="52"/>
      <c r="H28463"/>
      <c r="I28463"/>
    </row>
    <row r="28464" spans="6:9">
      <c r="F28464" s="52"/>
      <c r="H28464"/>
      <c r="I28464"/>
    </row>
    <row r="28465" spans="6:9">
      <c r="F28465" s="52"/>
      <c r="H28465"/>
      <c r="I28465"/>
    </row>
    <row r="28466" spans="6:9">
      <c r="F28466" s="52"/>
      <c r="H28466"/>
      <c r="I28466"/>
    </row>
    <row r="28467" spans="6:9">
      <c r="F28467" s="52"/>
      <c r="H28467"/>
      <c r="I28467"/>
    </row>
    <row r="28468" spans="6:9">
      <c r="F28468" s="52"/>
      <c r="H28468"/>
      <c r="I28468"/>
    </row>
    <row r="28469" spans="6:9">
      <c r="F28469" s="52"/>
      <c r="H28469"/>
      <c r="I28469"/>
    </row>
    <row r="28470" spans="6:9">
      <c r="F28470" s="52"/>
      <c r="H28470"/>
      <c r="I28470"/>
    </row>
    <row r="28471" spans="6:9">
      <c r="F28471" s="52"/>
      <c r="H28471"/>
      <c r="I28471"/>
    </row>
    <row r="28472" spans="6:9">
      <c r="F28472" s="52"/>
      <c r="H28472"/>
      <c r="I28472"/>
    </row>
    <row r="28473" spans="6:9">
      <c r="F28473" s="52"/>
      <c r="H28473"/>
      <c r="I28473"/>
    </row>
    <row r="28474" spans="6:9">
      <c r="F28474" s="52"/>
      <c r="H28474"/>
      <c r="I28474"/>
    </row>
    <row r="28475" spans="6:9">
      <c r="F28475" s="52"/>
      <c r="H28475"/>
      <c r="I28475"/>
    </row>
    <row r="28476" spans="6:9">
      <c r="F28476" s="52"/>
      <c r="H28476"/>
      <c r="I28476"/>
    </row>
    <row r="28477" spans="6:9">
      <c r="F28477" s="52"/>
      <c r="H28477"/>
      <c r="I28477"/>
    </row>
    <row r="28478" spans="6:9">
      <c r="F28478" s="52"/>
      <c r="H28478"/>
      <c r="I28478"/>
    </row>
    <row r="28479" spans="6:9">
      <c r="F28479" s="52"/>
      <c r="H28479"/>
      <c r="I28479"/>
    </row>
    <row r="28480" spans="6:9">
      <c r="F28480" s="52"/>
      <c r="H28480"/>
      <c r="I28480"/>
    </row>
    <row r="28481" spans="6:9">
      <c r="F28481" s="52"/>
      <c r="H28481"/>
      <c r="I28481"/>
    </row>
    <row r="28482" spans="6:9">
      <c r="F28482" s="52"/>
      <c r="H28482"/>
      <c r="I28482"/>
    </row>
    <row r="28483" spans="6:9">
      <c r="F28483" s="52"/>
      <c r="H28483"/>
      <c r="I28483"/>
    </row>
    <row r="28484" spans="6:9">
      <c r="F28484" s="52"/>
      <c r="H28484"/>
      <c r="I28484"/>
    </row>
    <row r="28485" spans="6:9">
      <c r="F28485" s="52"/>
      <c r="H28485"/>
      <c r="I28485"/>
    </row>
    <row r="28486" spans="6:9">
      <c r="F28486" s="52"/>
      <c r="H28486"/>
      <c r="I28486"/>
    </row>
    <row r="28487" spans="6:9">
      <c r="F28487" s="52"/>
      <c r="H28487"/>
      <c r="I28487"/>
    </row>
    <row r="28488" spans="6:9">
      <c r="F28488" s="52"/>
      <c r="H28488"/>
      <c r="I28488"/>
    </row>
    <row r="28489" spans="6:9">
      <c r="F28489" s="52"/>
      <c r="H28489"/>
      <c r="I28489"/>
    </row>
    <row r="28490" spans="6:9">
      <c r="F28490" s="52"/>
      <c r="H28490"/>
      <c r="I28490"/>
    </row>
    <row r="28491" spans="6:9">
      <c r="F28491" s="52"/>
      <c r="H28491"/>
      <c r="I28491"/>
    </row>
    <row r="28492" spans="6:9">
      <c r="F28492" s="52"/>
      <c r="H28492"/>
      <c r="I28492"/>
    </row>
    <row r="28493" spans="6:9">
      <c r="F28493" s="52"/>
      <c r="H28493"/>
      <c r="I28493"/>
    </row>
    <row r="28494" spans="6:9">
      <c r="F28494" s="52"/>
      <c r="H28494"/>
      <c r="I28494"/>
    </row>
    <row r="28495" spans="6:9">
      <c r="F28495" s="52"/>
      <c r="H28495"/>
      <c r="I28495"/>
    </row>
    <row r="28496" spans="6:9">
      <c r="F28496" s="52"/>
      <c r="H28496"/>
      <c r="I28496"/>
    </row>
    <row r="28497" spans="6:9">
      <c r="F28497" s="52"/>
      <c r="H28497"/>
      <c r="I28497"/>
    </row>
    <row r="28498" spans="6:9">
      <c r="F28498" s="52"/>
      <c r="H28498"/>
      <c r="I28498"/>
    </row>
    <row r="28499" spans="6:9">
      <c r="F28499" s="52"/>
      <c r="H28499"/>
      <c r="I28499"/>
    </row>
    <row r="28500" spans="6:9">
      <c r="F28500" s="52"/>
      <c r="H28500"/>
      <c r="I28500"/>
    </row>
    <row r="28501" spans="6:9">
      <c r="F28501" s="52"/>
      <c r="H28501"/>
      <c r="I28501"/>
    </row>
    <row r="28502" spans="6:9">
      <c r="F28502" s="52"/>
      <c r="H28502"/>
      <c r="I28502"/>
    </row>
    <row r="28503" spans="6:9">
      <c r="F28503" s="52"/>
      <c r="H28503"/>
      <c r="I28503"/>
    </row>
    <row r="28504" spans="6:9">
      <c r="F28504" s="52"/>
      <c r="H28504"/>
      <c r="I28504"/>
    </row>
    <row r="28505" spans="6:9">
      <c r="F28505" s="52"/>
      <c r="H28505"/>
      <c r="I28505"/>
    </row>
    <row r="28506" spans="6:9">
      <c r="F28506" s="52"/>
      <c r="H28506"/>
      <c r="I28506"/>
    </row>
    <row r="28507" spans="6:9">
      <c r="F28507" s="52"/>
      <c r="H28507"/>
      <c r="I28507"/>
    </row>
    <row r="28508" spans="6:9">
      <c r="F28508" s="52"/>
      <c r="H28508"/>
      <c r="I28508"/>
    </row>
    <row r="28509" spans="6:9">
      <c r="F28509" s="52"/>
      <c r="H28509"/>
      <c r="I28509"/>
    </row>
    <row r="28510" spans="6:9">
      <c r="F28510" s="52"/>
      <c r="H28510"/>
      <c r="I28510"/>
    </row>
    <row r="28511" spans="6:9">
      <c r="F28511" s="52"/>
      <c r="H28511"/>
      <c r="I28511"/>
    </row>
    <row r="28512" spans="6:9">
      <c r="F28512" s="52"/>
      <c r="H28512"/>
      <c r="I28512"/>
    </row>
    <row r="28513" spans="6:9">
      <c r="F28513" s="52"/>
      <c r="H28513"/>
      <c r="I28513"/>
    </row>
    <row r="28514" spans="6:9">
      <c r="F28514" s="52"/>
      <c r="H28514"/>
      <c r="I28514"/>
    </row>
    <row r="28515" spans="6:9">
      <c r="F28515" s="52"/>
      <c r="H28515"/>
      <c r="I28515"/>
    </row>
    <row r="28516" spans="6:9">
      <c r="F28516" s="52"/>
      <c r="H28516"/>
      <c r="I28516"/>
    </row>
    <row r="28517" spans="6:9">
      <c r="F28517" s="52"/>
      <c r="H28517"/>
      <c r="I28517"/>
    </row>
    <row r="28518" spans="6:9">
      <c r="F28518" s="52"/>
      <c r="H28518"/>
      <c r="I28518"/>
    </row>
    <row r="28519" spans="6:9">
      <c r="F28519" s="52"/>
      <c r="H28519"/>
      <c r="I28519"/>
    </row>
    <row r="28520" spans="6:9">
      <c r="F28520" s="52"/>
      <c r="H28520"/>
      <c r="I28520"/>
    </row>
    <row r="28521" spans="6:9">
      <c r="F28521" s="52"/>
      <c r="H28521"/>
      <c r="I28521"/>
    </row>
    <row r="28522" spans="6:9">
      <c r="F28522" s="52"/>
      <c r="H28522"/>
      <c r="I28522"/>
    </row>
    <row r="28523" spans="6:9">
      <c r="F28523" s="52"/>
      <c r="H28523"/>
      <c r="I28523"/>
    </row>
    <row r="28524" spans="6:9">
      <c r="F28524" s="52"/>
      <c r="H28524"/>
      <c r="I28524"/>
    </row>
    <row r="28525" spans="6:9">
      <c r="F28525" s="52"/>
      <c r="H28525"/>
      <c r="I28525"/>
    </row>
    <row r="28526" spans="6:9">
      <c r="F28526" s="52"/>
      <c r="H28526"/>
      <c r="I28526"/>
    </row>
    <row r="28527" spans="6:9">
      <c r="F28527" s="52"/>
      <c r="H28527"/>
      <c r="I28527"/>
    </row>
    <row r="28528" spans="6:9">
      <c r="F28528" s="52"/>
      <c r="H28528"/>
      <c r="I28528"/>
    </row>
    <row r="28529" spans="6:9">
      <c r="F28529" s="52"/>
      <c r="H28529"/>
      <c r="I28529"/>
    </row>
    <row r="28530" spans="6:9">
      <c r="F28530" s="52"/>
      <c r="H28530"/>
      <c r="I28530"/>
    </row>
    <row r="28531" spans="6:9">
      <c r="F28531" s="52"/>
      <c r="H28531"/>
      <c r="I28531"/>
    </row>
    <row r="28532" spans="6:9">
      <c r="F28532" s="52"/>
      <c r="H28532"/>
      <c r="I28532"/>
    </row>
    <row r="28533" spans="6:9">
      <c r="F28533" s="52"/>
      <c r="H28533"/>
      <c r="I28533"/>
    </row>
    <row r="28534" spans="6:9">
      <c r="F28534" s="52"/>
      <c r="H28534"/>
      <c r="I28534"/>
    </row>
    <row r="28535" spans="6:9">
      <c r="F28535" s="52"/>
      <c r="H28535"/>
      <c r="I28535"/>
    </row>
    <row r="28536" spans="6:9">
      <c r="F28536" s="52"/>
      <c r="H28536"/>
      <c r="I28536"/>
    </row>
    <row r="28537" spans="6:9">
      <c r="F28537" s="52"/>
      <c r="H28537"/>
      <c r="I28537"/>
    </row>
    <row r="28538" spans="6:9">
      <c r="F28538" s="52"/>
      <c r="H28538"/>
      <c r="I28538"/>
    </row>
    <row r="28539" spans="6:9">
      <c r="F28539" s="52"/>
      <c r="H28539"/>
      <c r="I28539"/>
    </row>
    <row r="28540" spans="6:9">
      <c r="F28540" s="52"/>
      <c r="H28540"/>
      <c r="I28540"/>
    </row>
    <row r="28541" spans="6:9">
      <c r="F28541" s="52"/>
      <c r="H28541"/>
      <c r="I28541"/>
    </row>
    <row r="28542" spans="6:9">
      <c r="F28542" s="52"/>
      <c r="H28542"/>
      <c r="I28542"/>
    </row>
    <row r="28543" spans="6:9">
      <c r="F28543" s="52"/>
      <c r="H28543"/>
      <c r="I28543"/>
    </row>
    <row r="28544" spans="6:9">
      <c r="F28544" s="52"/>
      <c r="H28544"/>
      <c r="I28544"/>
    </row>
    <row r="28545" spans="6:9">
      <c r="F28545" s="52"/>
      <c r="H28545"/>
      <c r="I28545"/>
    </row>
    <row r="28546" spans="6:9">
      <c r="F28546" s="52"/>
      <c r="H28546"/>
      <c r="I28546"/>
    </row>
    <row r="28547" spans="6:9">
      <c r="F28547" s="52"/>
      <c r="H28547"/>
      <c r="I28547"/>
    </row>
    <row r="28548" spans="6:9">
      <c r="F28548" s="52"/>
      <c r="H28548"/>
      <c r="I28548"/>
    </row>
    <row r="28549" spans="6:9">
      <c r="F28549" s="52"/>
      <c r="H28549"/>
      <c r="I28549"/>
    </row>
    <row r="28550" spans="6:9">
      <c r="F28550" s="52"/>
      <c r="H28550"/>
      <c r="I28550"/>
    </row>
    <row r="28551" spans="6:9">
      <c r="F28551" s="52"/>
      <c r="H28551"/>
      <c r="I28551"/>
    </row>
    <row r="28552" spans="6:9">
      <c r="F28552" s="52"/>
      <c r="H28552"/>
      <c r="I28552"/>
    </row>
    <row r="28553" spans="6:9">
      <c r="F28553" s="52"/>
      <c r="H28553"/>
      <c r="I28553"/>
    </row>
    <row r="28554" spans="6:9">
      <c r="F28554" s="52"/>
      <c r="H28554"/>
      <c r="I28554"/>
    </row>
    <row r="28555" spans="6:9">
      <c r="F28555" s="52"/>
      <c r="H28555"/>
      <c r="I28555"/>
    </row>
    <row r="28556" spans="6:9">
      <c r="F28556" s="52"/>
      <c r="H28556"/>
      <c r="I28556"/>
    </row>
    <row r="28557" spans="6:9">
      <c r="F28557" s="52"/>
      <c r="H28557"/>
      <c r="I28557"/>
    </row>
    <row r="28558" spans="6:9">
      <c r="F28558" s="52"/>
      <c r="H28558"/>
      <c r="I28558"/>
    </row>
    <row r="28559" spans="6:9">
      <c r="F28559" s="52"/>
      <c r="H28559"/>
      <c r="I28559"/>
    </row>
    <row r="28560" spans="6:9">
      <c r="F28560" s="52"/>
      <c r="H28560"/>
      <c r="I28560"/>
    </row>
    <row r="28561" spans="6:9">
      <c r="F28561" s="52"/>
      <c r="H28561"/>
      <c r="I28561"/>
    </row>
    <row r="28562" spans="6:9">
      <c r="F28562" s="52"/>
      <c r="H28562"/>
      <c r="I28562"/>
    </row>
    <row r="28563" spans="6:9">
      <c r="F28563" s="52"/>
      <c r="H28563"/>
      <c r="I28563"/>
    </row>
    <row r="28564" spans="6:9">
      <c r="F28564" s="52"/>
      <c r="H28564"/>
      <c r="I28564"/>
    </row>
    <row r="28565" spans="6:9">
      <c r="F28565" s="52"/>
      <c r="H28565"/>
      <c r="I28565"/>
    </row>
    <row r="28566" spans="6:9">
      <c r="F28566" s="52"/>
      <c r="H28566"/>
      <c r="I28566"/>
    </row>
    <row r="28567" spans="6:9">
      <c r="F28567" s="52"/>
      <c r="H28567"/>
      <c r="I28567"/>
    </row>
    <row r="28568" spans="6:9">
      <c r="F28568" s="52"/>
      <c r="H28568"/>
      <c r="I28568"/>
    </row>
    <row r="28569" spans="6:9">
      <c r="F28569" s="52"/>
      <c r="H28569"/>
      <c r="I28569"/>
    </row>
    <row r="28570" spans="6:9">
      <c r="F28570" s="52"/>
      <c r="H28570"/>
      <c r="I28570"/>
    </row>
    <row r="28571" spans="6:9">
      <c r="F28571" s="52"/>
      <c r="H28571"/>
      <c r="I28571"/>
    </row>
    <row r="28572" spans="6:9">
      <c r="F28572" s="52"/>
      <c r="H28572"/>
      <c r="I28572"/>
    </row>
    <row r="28573" spans="6:9">
      <c r="F28573" s="52"/>
      <c r="H28573"/>
      <c r="I28573"/>
    </row>
    <row r="28574" spans="6:9">
      <c r="F28574" s="52"/>
      <c r="H28574"/>
      <c r="I28574"/>
    </row>
    <row r="28575" spans="6:9">
      <c r="F28575" s="52"/>
      <c r="H28575"/>
      <c r="I28575"/>
    </row>
    <row r="28576" spans="6:9">
      <c r="F28576" s="52"/>
      <c r="H28576"/>
      <c r="I28576"/>
    </row>
    <row r="28577" spans="6:9">
      <c r="F28577" s="52"/>
      <c r="H28577"/>
      <c r="I28577"/>
    </row>
    <row r="28578" spans="6:9">
      <c r="F28578" s="52"/>
      <c r="H28578"/>
      <c r="I28578"/>
    </row>
    <row r="28579" spans="6:9">
      <c r="F28579" s="52"/>
      <c r="H28579"/>
      <c r="I28579"/>
    </row>
    <row r="28580" spans="6:9">
      <c r="F28580" s="52"/>
      <c r="H28580"/>
      <c r="I28580"/>
    </row>
    <row r="28581" spans="6:9">
      <c r="F28581" s="52"/>
      <c r="H28581"/>
      <c r="I28581"/>
    </row>
    <row r="28582" spans="6:9">
      <c r="F28582" s="52"/>
      <c r="H28582"/>
      <c r="I28582"/>
    </row>
    <row r="28583" spans="6:9">
      <c r="F28583" s="52"/>
      <c r="H28583"/>
      <c r="I28583"/>
    </row>
    <row r="28584" spans="6:9">
      <c r="F28584" s="52"/>
      <c r="H28584"/>
      <c r="I28584"/>
    </row>
    <row r="28585" spans="6:9">
      <c r="F28585" s="52"/>
      <c r="H28585"/>
      <c r="I28585"/>
    </row>
    <row r="28586" spans="6:9">
      <c r="F28586" s="52"/>
      <c r="H28586"/>
      <c r="I28586"/>
    </row>
    <row r="28587" spans="6:9">
      <c r="F28587" s="52"/>
      <c r="H28587"/>
      <c r="I28587"/>
    </row>
    <row r="28588" spans="6:9">
      <c r="F28588" s="52"/>
      <c r="H28588"/>
      <c r="I28588"/>
    </row>
    <row r="28589" spans="6:9">
      <c r="F28589" s="52"/>
      <c r="H28589"/>
      <c r="I28589"/>
    </row>
    <row r="28590" spans="6:9">
      <c r="F28590" s="52"/>
      <c r="H28590"/>
      <c r="I28590"/>
    </row>
    <row r="28591" spans="6:9">
      <c r="F28591" s="52"/>
      <c r="H28591"/>
      <c r="I28591"/>
    </row>
    <row r="28592" spans="6:9">
      <c r="F28592" s="52"/>
      <c r="H28592"/>
      <c r="I28592"/>
    </row>
    <row r="28593" spans="6:9">
      <c r="F28593" s="52"/>
      <c r="H28593"/>
      <c r="I28593"/>
    </row>
    <row r="28594" spans="6:9">
      <c r="F28594" s="52"/>
      <c r="H28594"/>
      <c r="I28594"/>
    </row>
    <row r="28595" spans="6:9">
      <c r="F28595" s="52"/>
      <c r="H28595"/>
      <c r="I28595"/>
    </row>
    <row r="28596" spans="6:9">
      <c r="F28596" s="52"/>
      <c r="H28596"/>
      <c r="I28596"/>
    </row>
    <row r="28597" spans="6:9">
      <c r="F28597" s="52"/>
      <c r="H28597"/>
      <c r="I28597"/>
    </row>
    <row r="28598" spans="6:9">
      <c r="F28598" s="52"/>
      <c r="H28598"/>
      <c r="I28598"/>
    </row>
    <row r="28599" spans="6:9">
      <c r="F28599" s="52"/>
      <c r="H28599"/>
      <c r="I28599"/>
    </row>
    <row r="28600" spans="6:9">
      <c r="F28600" s="52"/>
      <c r="H28600"/>
      <c r="I28600"/>
    </row>
    <row r="28601" spans="6:9">
      <c r="F28601" s="52"/>
      <c r="H28601"/>
      <c r="I28601"/>
    </row>
    <row r="28602" spans="6:9">
      <c r="F28602" s="52"/>
      <c r="H28602"/>
      <c r="I28602"/>
    </row>
    <row r="28603" spans="6:9">
      <c r="F28603" s="52"/>
      <c r="H28603"/>
      <c r="I28603"/>
    </row>
    <row r="28604" spans="6:9">
      <c r="F28604" s="52"/>
      <c r="H28604"/>
      <c r="I28604"/>
    </row>
    <row r="28605" spans="6:9">
      <c r="F28605" s="52"/>
      <c r="H28605"/>
      <c r="I28605"/>
    </row>
    <row r="28606" spans="6:9">
      <c r="F28606" s="52"/>
      <c r="H28606"/>
      <c r="I28606"/>
    </row>
    <row r="28607" spans="6:9">
      <c r="F28607" s="52"/>
      <c r="H28607"/>
      <c r="I28607"/>
    </row>
    <row r="28608" spans="6:9">
      <c r="F28608" s="52"/>
      <c r="H28608"/>
      <c r="I28608"/>
    </row>
    <row r="28609" spans="6:9">
      <c r="F28609" s="52"/>
      <c r="H28609"/>
      <c r="I28609"/>
    </row>
    <row r="28610" spans="6:9">
      <c r="F28610" s="52"/>
      <c r="H28610"/>
      <c r="I28610"/>
    </row>
    <row r="28611" spans="6:9">
      <c r="F28611" s="52"/>
      <c r="H28611"/>
      <c r="I28611"/>
    </row>
    <row r="28612" spans="6:9">
      <c r="F28612" s="52"/>
      <c r="H28612"/>
      <c r="I28612"/>
    </row>
    <row r="28613" spans="6:9">
      <c r="F28613" s="52"/>
      <c r="H28613"/>
      <c r="I28613"/>
    </row>
    <row r="28614" spans="6:9">
      <c r="F28614" s="52"/>
      <c r="H28614"/>
      <c r="I28614"/>
    </row>
    <row r="28615" spans="6:9">
      <c r="F28615" s="52"/>
      <c r="H28615"/>
      <c r="I28615"/>
    </row>
    <row r="28616" spans="6:9">
      <c r="F28616" s="52"/>
      <c r="H28616"/>
      <c r="I28616"/>
    </row>
    <row r="28617" spans="6:9">
      <c r="F28617" s="52"/>
      <c r="H28617"/>
      <c r="I28617"/>
    </row>
    <row r="28618" spans="6:9">
      <c r="F28618" s="52"/>
      <c r="H28618"/>
      <c r="I28618"/>
    </row>
    <row r="28619" spans="6:9">
      <c r="F28619" s="52"/>
      <c r="H28619"/>
      <c r="I28619"/>
    </row>
    <row r="28620" spans="6:9">
      <c r="F28620" s="52"/>
      <c r="H28620"/>
      <c r="I28620"/>
    </row>
    <row r="28621" spans="6:9">
      <c r="F28621" s="52"/>
      <c r="H28621"/>
      <c r="I28621"/>
    </row>
    <row r="28622" spans="6:9">
      <c r="F28622" s="52"/>
      <c r="H28622"/>
      <c r="I28622"/>
    </row>
    <row r="28623" spans="6:9">
      <c r="F28623" s="52"/>
      <c r="H28623"/>
      <c r="I28623"/>
    </row>
    <row r="28624" spans="6:9">
      <c r="F28624" s="52"/>
      <c r="H28624"/>
      <c r="I28624"/>
    </row>
    <row r="28625" spans="6:9">
      <c r="F28625" s="52"/>
      <c r="H28625"/>
      <c r="I28625"/>
    </row>
    <row r="28626" spans="6:9">
      <c r="F28626" s="52"/>
      <c r="H28626"/>
      <c r="I28626"/>
    </row>
    <row r="28627" spans="6:9">
      <c r="F28627" s="52"/>
      <c r="H28627"/>
      <c r="I28627"/>
    </row>
    <row r="28628" spans="6:9">
      <c r="F28628" s="52"/>
      <c r="H28628"/>
      <c r="I28628"/>
    </row>
    <row r="28629" spans="6:9">
      <c r="F28629" s="52"/>
      <c r="H28629"/>
      <c r="I28629"/>
    </row>
    <row r="28630" spans="6:9">
      <c r="F28630" s="52"/>
      <c r="H28630"/>
      <c r="I28630"/>
    </row>
    <row r="28631" spans="6:9">
      <c r="F28631" s="52"/>
      <c r="H28631"/>
      <c r="I28631"/>
    </row>
    <row r="28632" spans="6:9">
      <c r="F28632" s="52"/>
      <c r="H28632"/>
      <c r="I28632"/>
    </row>
    <row r="28633" spans="6:9">
      <c r="F28633" s="52"/>
      <c r="H28633"/>
      <c r="I28633"/>
    </row>
    <row r="28634" spans="6:9">
      <c r="F28634" s="52"/>
      <c r="H28634"/>
      <c r="I28634"/>
    </row>
    <row r="28635" spans="6:9">
      <c r="F28635" s="52"/>
      <c r="H28635"/>
      <c r="I28635"/>
    </row>
    <row r="28636" spans="6:9">
      <c r="F28636" s="52"/>
      <c r="H28636"/>
      <c r="I28636"/>
    </row>
    <row r="28637" spans="6:9">
      <c r="F28637" s="52"/>
      <c r="H28637"/>
      <c r="I28637"/>
    </row>
    <row r="28638" spans="6:9">
      <c r="F28638" s="52"/>
      <c r="H28638"/>
      <c r="I28638"/>
    </row>
    <row r="28639" spans="6:9">
      <c r="F28639" s="52"/>
      <c r="H28639"/>
      <c r="I28639"/>
    </row>
    <row r="28640" spans="6:9">
      <c r="F28640" s="52"/>
      <c r="H28640"/>
      <c r="I28640"/>
    </row>
    <row r="28641" spans="6:9">
      <c r="F28641" s="52"/>
      <c r="H28641"/>
      <c r="I28641"/>
    </row>
    <row r="28642" spans="6:9">
      <c r="F28642" s="52"/>
      <c r="H28642"/>
      <c r="I28642"/>
    </row>
    <row r="28643" spans="6:9">
      <c r="F28643" s="52"/>
      <c r="H28643"/>
      <c r="I28643"/>
    </row>
    <row r="28644" spans="6:9">
      <c r="F28644" s="52"/>
      <c r="H28644"/>
      <c r="I28644"/>
    </row>
    <row r="28645" spans="6:9">
      <c r="F28645" s="52"/>
      <c r="H28645"/>
      <c r="I28645"/>
    </row>
    <row r="28646" spans="6:9">
      <c r="F28646" s="52"/>
      <c r="H28646"/>
      <c r="I28646"/>
    </row>
    <row r="28647" spans="6:9">
      <c r="F28647" s="52"/>
      <c r="H28647"/>
      <c r="I28647"/>
    </row>
    <row r="28648" spans="6:9">
      <c r="F28648" s="52"/>
      <c r="H28648"/>
      <c r="I28648"/>
    </row>
    <row r="28649" spans="6:9">
      <c r="F28649" s="52"/>
      <c r="H28649"/>
      <c r="I28649"/>
    </row>
    <row r="28650" spans="6:9">
      <c r="F28650" s="52"/>
      <c r="H28650"/>
      <c r="I28650"/>
    </row>
    <row r="28651" spans="6:9">
      <c r="F28651" s="52"/>
      <c r="H28651"/>
      <c r="I28651"/>
    </row>
    <row r="28652" spans="6:9">
      <c r="F28652" s="52"/>
      <c r="H28652"/>
      <c r="I28652"/>
    </row>
    <row r="28653" spans="6:9">
      <c r="F28653" s="52"/>
      <c r="H28653"/>
      <c r="I28653"/>
    </row>
    <row r="28654" spans="6:9">
      <c r="F28654" s="52"/>
      <c r="H28654"/>
      <c r="I28654"/>
    </row>
    <row r="28655" spans="6:9">
      <c r="F28655" s="52"/>
      <c r="H28655"/>
      <c r="I28655"/>
    </row>
    <row r="28656" spans="6:9">
      <c r="F28656" s="52"/>
      <c r="H28656"/>
      <c r="I28656"/>
    </row>
    <row r="28657" spans="6:9">
      <c r="F28657" s="52"/>
      <c r="H28657"/>
      <c r="I28657"/>
    </row>
    <row r="28658" spans="6:9">
      <c r="F28658" s="52"/>
      <c r="H28658"/>
      <c r="I28658"/>
    </row>
    <row r="28659" spans="6:9">
      <c r="F28659" s="52"/>
      <c r="H28659"/>
      <c r="I28659"/>
    </row>
    <row r="28660" spans="6:9">
      <c r="F28660" s="52"/>
      <c r="H28660"/>
      <c r="I28660"/>
    </row>
    <row r="28661" spans="6:9">
      <c r="F28661" s="52"/>
      <c r="H28661"/>
      <c r="I28661"/>
    </row>
    <row r="28662" spans="6:9">
      <c r="F28662" s="52"/>
      <c r="H28662"/>
      <c r="I28662"/>
    </row>
    <row r="28663" spans="6:9">
      <c r="F28663" s="52"/>
      <c r="H28663"/>
      <c r="I28663"/>
    </row>
    <row r="28664" spans="6:9">
      <c r="F28664" s="52"/>
      <c r="H28664"/>
      <c r="I28664"/>
    </row>
    <row r="28665" spans="6:9">
      <c r="F28665" s="52"/>
      <c r="H28665"/>
      <c r="I28665"/>
    </row>
    <row r="28666" spans="6:9">
      <c r="F28666" s="52"/>
      <c r="H28666"/>
      <c r="I28666"/>
    </row>
    <row r="28667" spans="6:9">
      <c r="F28667" s="52"/>
      <c r="H28667"/>
      <c r="I28667"/>
    </row>
    <row r="28668" spans="6:9">
      <c r="F28668" s="52"/>
      <c r="H28668"/>
      <c r="I28668"/>
    </row>
    <row r="28669" spans="6:9">
      <c r="F28669" s="52"/>
      <c r="H28669"/>
      <c r="I28669"/>
    </row>
    <row r="28670" spans="6:9">
      <c r="F28670" s="52"/>
      <c r="H28670"/>
      <c r="I28670"/>
    </row>
    <row r="28671" spans="6:9">
      <c r="F28671" s="52"/>
      <c r="H28671"/>
      <c r="I28671"/>
    </row>
    <row r="28672" spans="6:9">
      <c r="F28672" s="52"/>
      <c r="H28672"/>
      <c r="I28672"/>
    </row>
    <row r="28673" spans="6:9">
      <c r="F28673" s="52"/>
      <c r="H28673"/>
      <c r="I28673"/>
    </row>
    <row r="28674" spans="6:9">
      <c r="F28674" s="52"/>
      <c r="H28674"/>
      <c r="I28674"/>
    </row>
    <row r="28675" spans="6:9">
      <c r="F28675" s="52"/>
      <c r="H28675"/>
      <c r="I28675"/>
    </row>
    <row r="28676" spans="6:9">
      <c r="F28676" s="52"/>
      <c r="H28676"/>
      <c r="I28676"/>
    </row>
    <row r="28677" spans="6:9">
      <c r="F28677" s="52"/>
      <c r="H28677"/>
      <c r="I28677"/>
    </row>
    <row r="28678" spans="6:9">
      <c r="F28678" s="52"/>
      <c r="H28678"/>
      <c r="I28678"/>
    </row>
    <row r="28679" spans="6:9">
      <c r="F28679" s="52"/>
      <c r="H28679"/>
      <c r="I28679"/>
    </row>
    <row r="28680" spans="6:9">
      <c r="F28680" s="52"/>
      <c r="H28680"/>
      <c r="I28680"/>
    </row>
    <row r="28681" spans="6:9">
      <c r="F28681" s="52"/>
      <c r="H28681"/>
      <c r="I28681"/>
    </row>
    <row r="28682" spans="6:9">
      <c r="F28682" s="52"/>
      <c r="H28682"/>
      <c r="I28682"/>
    </row>
    <row r="28683" spans="6:9">
      <c r="F28683" s="52"/>
      <c r="H28683"/>
      <c r="I28683"/>
    </row>
    <row r="28684" spans="6:9">
      <c r="F28684" s="52"/>
      <c r="H28684"/>
      <c r="I28684"/>
    </row>
    <row r="28685" spans="6:9">
      <c r="F28685" s="52"/>
      <c r="H28685"/>
      <c r="I28685"/>
    </row>
    <row r="28686" spans="6:9">
      <c r="F28686" s="52"/>
      <c r="H28686"/>
      <c r="I28686"/>
    </row>
    <row r="28687" spans="6:9">
      <c r="F28687" s="52"/>
      <c r="H28687"/>
      <c r="I28687"/>
    </row>
    <row r="28688" spans="6:9">
      <c r="F28688" s="52"/>
      <c r="H28688"/>
      <c r="I28688"/>
    </row>
    <row r="28689" spans="6:9">
      <c r="F28689" s="52"/>
      <c r="H28689"/>
      <c r="I28689"/>
    </row>
    <row r="28690" spans="6:9">
      <c r="F28690" s="52"/>
      <c r="H28690"/>
      <c r="I28690"/>
    </row>
    <row r="28691" spans="6:9">
      <c r="F28691" s="52"/>
      <c r="H28691"/>
      <c r="I28691"/>
    </row>
    <row r="28692" spans="6:9">
      <c r="F28692" s="52"/>
      <c r="H28692"/>
      <c r="I28692"/>
    </row>
    <row r="28693" spans="6:9">
      <c r="F28693" s="52"/>
      <c r="H28693"/>
      <c r="I28693"/>
    </row>
    <row r="28694" spans="6:9">
      <c r="F28694" s="52"/>
      <c r="H28694"/>
      <c r="I28694"/>
    </row>
    <row r="28695" spans="6:9">
      <c r="F28695" s="52"/>
      <c r="H28695"/>
      <c r="I28695"/>
    </row>
    <row r="28696" spans="6:9">
      <c r="F28696" s="52"/>
      <c r="H28696"/>
      <c r="I28696"/>
    </row>
    <row r="28697" spans="6:9">
      <c r="F28697" s="52"/>
      <c r="H28697"/>
      <c r="I28697"/>
    </row>
    <row r="28698" spans="6:9">
      <c r="F28698" s="52"/>
      <c r="H28698"/>
      <c r="I28698"/>
    </row>
    <row r="28699" spans="6:9">
      <c r="F28699" s="52"/>
      <c r="H28699"/>
      <c r="I28699"/>
    </row>
    <row r="28700" spans="6:9">
      <c r="F28700" s="52"/>
      <c r="H28700"/>
      <c r="I28700"/>
    </row>
    <row r="28701" spans="6:9">
      <c r="F28701" s="52"/>
      <c r="H28701"/>
      <c r="I28701"/>
    </row>
    <row r="28702" spans="6:9">
      <c r="F28702" s="52"/>
      <c r="H28702"/>
      <c r="I28702"/>
    </row>
    <row r="28703" spans="6:9">
      <c r="F28703" s="52"/>
      <c r="H28703"/>
      <c r="I28703"/>
    </row>
    <row r="28704" spans="6:9">
      <c r="F28704" s="52"/>
      <c r="H28704"/>
      <c r="I28704"/>
    </row>
    <row r="28705" spans="6:9">
      <c r="F28705" s="52"/>
      <c r="H28705"/>
      <c r="I28705"/>
    </row>
    <row r="28706" spans="6:9">
      <c r="F28706" s="52"/>
      <c r="H28706"/>
      <c r="I28706"/>
    </row>
    <row r="28707" spans="6:9">
      <c r="F28707" s="52"/>
      <c r="H28707"/>
      <c r="I28707"/>
    </row>
    <row r="28708" spans="6:9">
      <c r="F28708" s="52"/>
      <c r="H28708"/>
      <c r="I28708"/>
    </row>
    <row r="28709" spans="6:9">
      <c r="F28709" s="52"/>
      <c r="H28709"/>
      <c r="I28709"/>
    </row>
    <row r="28710" spans="6:9">
      <c r="F28710" s="52"/>
      <c r="H28710"/>
      <c r="I28710"/>
    </row>
    <row r="28711" spans="6:9">
      <c r="F28711" s="52"/>
      <c r="H28711"/>
      <c r="I28711"/>
    </row>
    <row r="28712" spans="6:9">
      <c r="F28712" s="52"/>
      <c r="H28712"/>
      <c r="I28712"/>
    </row>
    <row r="28713" spans="6:9">
      <c r="F28713" s="52"/>
      <c r="H28713"/>
      <c r="I28713"/>
    </row>
    <row r="28714" spans="6:9">
      <c r="F28714" s="52"/>
      <c r="H28714"/>
      <c r="I28714"/>
    </row>
    <row r="28715" spans="6:9">
      <c r="F28715" s="52"/>
      <c r="H28715"/>
      <c r="I28715"/>
    </row>
    <row r="28716" spans="6:9">
      <c r="F28716" s="52"/>
      <c r="H28716"/>
      <c r="I28716"/>
    </row>
    <row r="28717" spans="6:9">
      <c r="F28717" s="52"/>
      <c r="H28717"/>
      <c r="I28717"/>
    </row>
    <row r="28718" spans="6:9">
      <c r="F28718" s="52"/>
      <c r="H28718"/>
      <c r="I28718"/>
    </row>
    <row r="28719" spans="6:9">
      <c r="F28719" s="52"/>
      <c r="H28719"/>
      <c r="I28719"/>
    </row>
    <row r="28720" spans="6:9">
      <c r="F28720" s="52"/>
      <c r="H28720"/>
      <c r="I28720"/>
    </row>
    <row r="28721" spans="6:9">
      <c r="F28721" s="52"/>
      <c r="H28721"/>
      <c r="I28721"/>
    </row>
    <row r="28722" spans="6:9">
      <c r="F28722" s="52"/>
      <c r="H28722"/>
      <c r="I28722"/>
    </row>
    <row r="28723" spans="6:9">
      <c r="F28723" s="52"/>
      <c r="H28723"/>
      <c r="I28723"/>
    </row>
    <row r="28724" spans="6:9">
      <c r="F28724" s="52"/>
      <c r="H28724"/>
      <c r="I28724"/>
    </row>
    <row r="28725" spans="6:9">
      <c r="F28725" s="52"/>
      <c r="H28725"/>
      <c r="I28725"/>
    </row>
    <row r="28726" spans="6:9">
      <c r="F28726" s="52"/>
      <c r="H28726"/>
      <c r="I28726"/>
    </row>
    <row r="28727" spans="6:9">
      <c r="F28727" s="52"/>
      <c r="H28727"/>
      <c r="I28727"/>
    </row>
    <row r="28728" spans="6:9">
      <c r="F28728" s="52"/>
      <c r="H28728"/>
      <c r="I28728"/>
    </row>
    <row r="28729" spans="6:9">
      <c r="F28729" s="52"/>
      <c r="H28729"/>
      <c r="I28729"/>
    </row>
    <row r="28730" spans="6:9">
      <c r="F28730" s="52"/>
      <c r="H28730"/>
      <c r="I28730"/>
    </row>
    <row r="28731" spans="6:9">
      <c r="F28731" s="52"/>
      <c r="H28731"/>
      <c r="I28731"/>
    </row>
    <row r="28732" spans="6:9">
      <c r="F28732" s="52"/>
      <c r="H28732"/>
      <c r="I28732"/>
    </row>
    <row r="28733" spans="6:9">
      <c r="F28733" s="52"/>
      <c r="H28733"/>
      <c r="I28733"/>
    </row>
    <row r="28734" spans="6:9">
      <c r="F28734" s="52"/>
      <c r="H28734"/>
      <c r="I28734"/>
    </row>
    <row r="28735" spans="6:9">
      <c r="F28735" s="52"/>
      <c r="H28735"/>
      <c r="I28735"/>
    </row>
    <row r="28736" spans="6:9">
      <c r="F28736" s="52"/>
      <c r="H28736"/>
      <c r="I28736"/>
    </row>
    <row r="28737" spans="6:9">
      <c r="F28737" s="52"/>
      <c r="H28737"/>
      <c r="I28737"/>
    </row>
    <row r="28738" spans="6:9">
      <c r="F28738" s="52"/>
      <c r="H28738"/>
      <c r="I28738"/>
    </row>
    <row r="28739" spans="6:9">
      <c r="F28739" s="52"/>
      <c r="H28739"/>
      <c r="I28739"/>
    </row>
    <row r="28740" spans="6:9">
      <c r="F28740" s="52"/>
      <c r="H28740"/>
      <c r="I28740"/>
    </row>
    <row r="28741" spans="6:9">
      <c r="F28741" s="52"/>
      <c r="H28741"/>
      <c r="I28741"/>
    </row>
    <row r="28742" spans="6:9">
      <c r="F28742" s="52"/>
      <c r="H28742"/>
      <c r="I28742"/>
    </row>
    <row r="28743" spans="6:9">
      <c r="F28743" s="52"/>
      <c r="H28743"/>
      <c r="I28743"/>
    </row>
    <row r="28744" spans="6:9">
      <c r="F28744" s="52"/>
      <c r="H28744"/>
      <c r="I28744"/>
    </row>
    <row r="28745" spans="6:9">
      <c r="F28745" s="52"/>
      <c r="H28745"/>
      <c r="I28745"/>
    </row>
    <row r="28746" spans="6:9">
      <c r="F28746" s="52"/>
      <c r="H28746"/>
      <c r="I28746"/>
    </row>
    <row r="28747" spans="6:9">
      <c r="F28747" s="52"/>
      <c r="H28747"/>
      <c r="I28747"/>
    </row>
    <row r="28748" spans="6:9">
      <c r="F28748" s="52"/>
      <c r="H28748"/>
      <c r="I28748"/>
    </row>
    <row r="28749" spans="6:9">
      <c r="F28749" s="52"/>
      <c r="H28749"/>
      <c r="I28749"/>
    </row>
    <row r="28750" spans="6:9">
      <c r="F28750" s="52"/>
      <c r="H28750"/>
      <c r="I28750"/>
    </row>
    <row r="28751" spans="6:9">
      <c r="F28751" s="52"/>
      <c r="H28751"/>
      <c r="I28751"/>
    </row>
    <row r="28752" spans="6:9">
      <c r="F28752" s="52"/>
      <c r="H28752"/>
      <c r="I28752"/>
    </row>
    <row r="28753" spans="6:9">
      <c r="F28753" s="52"/>
      <c r="H28753"/>
      <c r="I28753"/>
    </row>
    <row r="28754" spans="6:9">
      <c r="F28754" s="52"/>
      <c r="H28754"/>
      <c r="I28754"/>
    </row>
    <row r="28755" spans="6:9">
      <c r="F28755" s="52"/>
      <c r="H28755"/>
      <c r="I28755"/>
    </row>
    <row r="28756" spans="6:9">
      <c r="F28756" s="52"/>
      <c r="H28756"/>
      <c r="I28756"/>
    </row>
    <row r="28757" spans="6:9">
      <c r="F28757" s="52"/>
      <c r="H28757"/>
      <c r="I28757"/>
    </row>
    <row r="28758" spans="6:9">
      <c r="F28758" s="52"/>
      <c r="H28758"/>
      <c r="I28758"/>
    </row>
    <row r="28759" spans="6:9">
      <c r="F28759" s="52"/>
      <c r="H28759"/>
      <c r="I28759"/>
    </row>
    <row r="28760" spans="6:9">
      <c r="F28760" s="52"/>
      <c r="H28760"/>
      <c r="I28760"/>
    </row>
    <row r="28761" spans="6:9">
      <c r="F28761" s="52"/>
      <c r="H28761"/>
      <c r="I28761"/>
    </row>
    <row r="28762" spans="6:9">
      <c r="F28762" s="52"/>
      <c r="H28762"/>
      <c r="I28762"/>
    </row>
    <row r="28763" spans="6:9">
      <c r="F28763" s="52"/>
      <c r="H28763"/>
      <c r="I28763"/>
    </row>
    <row r="28764" spans="6:9">
      <c r="F28764" s="52"/>
      <c r="H28764"/>
      <c r="I28764"/>
    </row>
    <row r="28765" spans="6:9">
      <c r="F28765" s="52"/>
      <c r="H28765"/>
      <c r="I28765"/>
    </row>
    <row r="28766" spans="6:9">
      <c r="F28766" s="52"/>
      <c r="H28766"/>
      <c r="I28766"/>
    </row>
    <row r="28767" spans="6:9">
      <c r="F28767" s="52"/>
      <c r="H28767"/>
      <c r="I28767"/>
    </row>
    <row r="28768" spans="6:9">
      <c r="F28768" s="52"/>
      <c r="H28768"/>
      <c r="I28768"/>
    </row>
    <row r="28769" spans="6:9">
      <c r="F28769" s="52"/>
      <c r="H28769"/>
      <c r="I28769"/>
    </row>
    <row r="28770" spans="6:9">
      <c r="F28770" s="52"/>
      <c r="H28770"/>
      <c r="I28770"/>
    </row>
    <row r="28771" spans="6:9">
      <c r="F28771" s="52"/>
      <c r="H28771"/>
      <c r="I28771"/>
    </row>
    <row r="28772" spans="6:9">
      <c r="F28772" s="52"/>
      <c r="H28772"/>
      <c r="I28772"/>
    </row>
    <row r="28773" spans="6:9">
      <c r="F28773" s="52"/>
      <c r="H28773"/>
      <c r="I28773"/>
    </row>
    <row r="28774" spans="6:9">
      <c r="F28774" s="52"/>
      <c r="H28774"/>
      <c r="I28774"/>
    </row>
    <row r="28775" spans="6:9">
      <c r="F28775" s="52"/>
      <c r="H28775"/>
      <c r="I28775"/>
    </row>
    <row r="28776" spans="6:9">
      <c r="F28776" s="52"/>
      <c r="H28776"/>
      <c r="I28776"/>
    </row>
    <row r="28777" spans="6:9">
      <c r="F28777" s="52"/>
      <c r="H28777"/>
      <c r="I28777"/>
    </row>
    <row r="28778" spans="6:9">
      <c r="F28778" s="52"/>
      <c r="H28778"/>
      <c r="I28778"/>
    </row>
    <row r="28779" spans="6:9">
      <c r="F28779" s="52"/>
      <c r="H28779"/>
      <c r="I28779"/>
    </row>
    <row r="28780" spans="6:9">
      <c r="F28780" s="52"/>
      <c r="H28780"/>
      <c r="I28780"/>
    </row>
    <row r="28781" spans="6:9">
      <c r="F28781" s="52"/>
      <c r="H28781"/>
      <c r="I28781"/>
    </row>
    <row r="28782" spans="6:9">
      <c r="F28782" s="52"/>
      <c r="H28782"/>
      <c r="I28782"/>
    </row>
    <row r="28783" spans="6:9">
      <c r="F28783" s="52"/>
      <c r="H28783"/>
      <c r="I28783"/>
    </row>
    <row r="28784" spans="6:9">
      <c r="F28784" s="52"/>
      <c r="H28784"/>
      <c r="I28784"/>
    </row>
    <row r="28785" spans="6:9">
      <c r="F28785" s="52"/>
      <c r="H28785"/>
      <c r="I28785"/>
    </row>
    <row r="28786" spans="6:9">
      <c r="F28786" s="52"/>
      <c r="H28786"/>
      <c r="I28786"/>
    </row>
    <row r="28787" spans="6:9">
      <c r="F28787" s="52"/>
      <c r="H28787"/>
      <c r="I28787"/>
    </row>
    <row r="28788" spans="6:9">
      <c r="F28788" s="52"/>
      <c r="H28788"/>
      <c r="I28788"/>
    </row>
    <row r="28789" spans="6:9">
      <c r="F28789" s="52"/>
      <c r="H28789"/>
      <c r="I28789"/>
    </row>
    <row r="28790" spans="6:9">
      <c r="F28790" s="52"/>
      <c r="H28790"/>
      <c r="I28790"/>
    </row>
    <row r="28791" spans="6:9">
      <c r="F28791" s="52"/>
      <c r="H28791"/>
      <c r="I28791"/>
    </row>
    <row r="28792" spans="6:9">
      <c r="F28792" s="52"/>
      <c r="H28792"/>
      <c r="I28792"/>
    </row>
    <row r="28793" spans="6:9">
      <c r="F28793" s="52"/>
      <c r="H28793"/>
      <c r="I28793"/>
    </row>
    <row r="28794" spans="6:9">
      <c r="F28794" s="52"/>
      <c r="H28794"/>
      <c r="I28794"/>
    </row>
    <row r="28795" spans="6:9">
      <c r="F28795" s="52"/>
      <c r="H28795"/>
      <c r="I28795"/>
    </row>
    <row r="28796" spans="6:9">
      <c r="F28796" s="52"/>
      <c r="H28796"/>
      <c r="I28796"/>
    </row>
    <row r="28797" spans="6:9">
      <c r="F28797" s="52"/>
      <c r="H28797"/>
      <c r="I28797"/>
    </row>
    <row r="28798" spans="6:9">
      <c r="F28798" s="52"/>
      <c r="H28798"/>
      <c r="I28798"/>
    </row>
    <row r="28799" spans="6:9">
      <c r="F28799" s="52"/>
      <c r="H28799"/>
      <c r="I28799"/>
    </row>
    <row r="28800" spans="6:9">
      <c r="F28800" s="52"/>
      <c r="H28800"/>
      <c r="I28800"/>
    </row>
    <row r="28801" spans="6:9">
      <c r="F28801" s="52"/>
      <c r="H28801"/>
      <c r="I28801"/>
    </row>
    <row r="28802" spans="6:9">
      <c r="F28802" s="52"/>
      <c r="H28802"/>
      <c r="I28802"/>
    </row>
    <row r="28803" spans="6:9">
      <c r="F28803" s="52"/>
      <c r="H28803"/>
      <c r="I28803"/>
    </row>
    <row r="28804" spans="6:9">
      <c r="F28804" s="52"/>
      <c r="H28804"/>
      <c r="I28804"/>
    </row>
    <row r="28805" spans="6:9">
      <c r="F28805" s="52"/>
      <c r="H28805"/>
      <c r="I28805"/>
    </row>
    <row r="28806" spans="6:9">
      <c r="F28806" s="52"/>
      <c r="H28806"/>
      <c r="I28806"/>
    </row>
    <row r="28807" spans="6:9">
      <c r="F28807" s="52"/>
      <c r="H28807"/>
      <c r="I28807"/>
    </row>
    <row r="28808" spans="6:9">
      <c r="F28808" s="52"/>
      <c r="H28808"/>
      <c r="I28808"/>
    </row>
    <row r="28809" spans="6:9">
      <c r="F28809" s="52"/>
      <c r="H28809"/>
      <c r="I28809"/>
    </row>
    <row r="28810" spans="6:9">
      <c r="F28810" s="52"/>
      <c r="H28810"/>
      <c r="I28810"/>
    </row>
    <row r="28811" spans="6:9">
      <c r="F28811" s="52"/>
      <c r="H28811"/>
      <c r="I28811"/>
    </row>
    <row r="28812" spans="6:9">
      <c r="F28812" s="52"/>
      <c r="H28812"/>
      <c r="I28812"/>
    </row>
    <row r="28813" spans="6:9">
      <c r="F28813" s="52"/>
      <c r="H28813"/>
      <c r="I28813"/>
    </row>
    <row r="28814" spans="6:9">
      <c r="F28814" s="52"/>
      <c r="H28814"/>
      <c r="I28814"/>
    </row>
    <row r="28815" spans="6:9">
      <c r="F28815" s="52"/>
      <c r="H28815"/>
      <c r="I28815"/>
    </row>
    <row r="28816" spans="6:9">
      <c r="F28816" s="52"/>
      <c r="H28816"/>
      <c r="I28816"/>
    </row>
    <row r="28817" spans="6:9">
      <c r="F28817" s="52"/>
      <c r="H28817"/>
      <c r="I28817"/>
    </row>
    <row r="28818" spans="6:9">
      <c r="F28818" s="52"/>
      <c r="H28818"/>
      <c r="I28818"/>
    </row>
    <row r="28819" spans="6:9">
      <c r="F28819" s="52"/>
      <c r="H28819"/>
      <c r="I28819"/>
    </row>
    <row r="28820" spans="6:9">
      <c r="F28820" s="52"/>
      <c r="H28820"/>
      <c r="I28820"/>
    </row>
    <row r="28821" spans="6:9">
      <c r="F28821" s="52"/>
      <c r="H28821"/>
      <c r="I28821"/>
    </row>
    <row r="28822" spans="6:9">
      <c r="F28822" s="52"/>
      <c r="H28822"/>
      <c r="I28822"/>
    </row>
    <row r="28823" spans="6:9">
      <c r="F28823" s="52"/>
      <c r="H28823"/>
      <c r="I28823"/>
    </row>
    <row r="28824" spans="6:9">
      <c r="F28824" s="52"/>
      <c r="H28824"/>
      <c r="I28824"/>
    </row>
    <row r="28825" spans="6:9">
      <c r="F28825" s="52"/>
      <c r="H28825"/>
      <c r="I28825"/>
    </row>
    <row r="28826" spans="6:9">
      <c r="F28826" s="52"/>
      <c r="H28826"/>
      <c r="I28826"/>
    </row>
    <row r="28827" spans="6:9">
      <c r="F28827" s="52"/>
      <c r="H28827"/>
      <c r="I28827"/>
    </row>
    <row r="28828" spans="6:9">
      <c r="F28828" s="52"/>
      <c r="H28828"/>
      <c r="I28828"/>
    </row>
    <row r="28829" spans="6:9">
      <c r="F28829" s="52"/>
      <c r="H28829"/>
      <c r="I28829"/>
    </row>
    <row r="28830" spans="6:9">
      <c r="F28830" s="52"/>
      <c r="H28830"/>
      <c r="I28830"/>
    </row>
    <row r="28831" spans="6:9">
      <c r="F28831" s="52"/>
      <c r="H28831"/>
      <c r="I28831"/>
    </row>
    <row r="28832" spans="6:9">
      <c r="F28832" s="52"/>
      <c r="H28832"/>
      <c r="I28832"/>
    </row>
    <row r="28833" spans="6:9">
      <c r="F28833" s="52"/>
      <c r="H28833"/>
      <c r="I28833"/>
    </row>
    <row r="28834" spans="6:9">
      <c r="F28834" s="52"/>
      <c r="H28834"/>
      <c r="I28834"/>
    </row>
    <row r="28835" spans="6:9">
      <c r="F28835" s="52"/>
      <c r="H28835"/>
      <c r="I28835"/>
    </row>
    <row r="28836" spans="6:9">
      <c r="F28836" s="52"/>
      <c r="H28836"/>
      <c r="I28836"/>
    </row>
    <row r="28837" spans="6:9">
      <c r="F28837" s="52"/>
      <c r="H28837"/>
      <c r="I28837"/>
    </row>
    <row r="28838" spans="6:9">
      <c r="F28838" s="52"/>
      <c r="H28838"/>
      <c r="I28838"/>
    </row>
    <row r="28839" spans="6:9">
      <c r="F28839" s="52"/>
      <c r="H28839"/>
      <c r="I28839"/>
    </row>
    <row r="28840" spans="6:9">
      <c r="F28840" s="52"/>
      <c r="H28840"/>
      <c r="I28840"/>
    </row>
    <row r="28841" spans="6:9">
      <c r="F28841" s="52"/>
      <c r="H28841"/>
      <c r="I28841"/>
    </row>
    <row r="28842" spans="6:9">
      <c r="F28842" s="52"/>
      <c r="H28842"/>
      <c r="I28842"/>
    </row>
    <row r="28843" spans="6:9">
      <c r="F28843" s="52"/>
      <c r="H28843"/>
      <c r="I28843"/>
    </row>
    <row r="28844" spans="6:9">
      <c r="F28844" s="52"/>
      <c r="H28844"/>
      <c r="I28844"/>
    </row>
    <row r="28845" spans="6:9">
      <c r="F28845" s="52"/>
      <c r="H28845"/>
      <c r="I28845"/>
    </row>
    <row r="28846" spans="6:9">
      <c r="F28846" s="52"/>
      <c r="H28846"/>
      <c r="I28846"/>
    </row>
    <row r="28847" spans="6:9">
      <c r="F28847" s="52"/>
      <c r="H28847"/>
      <c r="I28847"/>
    </row>
    <row r="28848" spans="6:9">
      <c r="F28848" s="52"/>
      <c r="H28848"/>
      <c r="I28848"/>
    </row>
    <row r="28849" spans="6:9">
      <c r="F28849" s="52"/>
      <c r="H28849"/>
      <c r="I28849"/>
    </row>
    <row r="28850" spans="6:9">
      <c r="F28850" s="52"/>
      <c r="H28850"/>
      <c r="I28850"/>
    </row>
    <row r="28851" spans="6:9">
      <c r="F28851" s="52"/>
      <c r="H28851"/>
      <c r="I28851"/>
    </row>
    <row r="28852" spans="6:9">
      <c r="F28852" s="52"/>
      <c r="H28852"/>
      <c r="I28852"/>
    </row>
    <row r="28853" spans="6:9">
      <c r="F28853" s="52"/>
      <c r="H28853"/>
      <c r="I28853"/>
    </row>
    <row r="28854" spans="6:9">
      <c r="F28854" s="52"/>
      <c r="H28854"/>
      <c r="I28854"/>
    </row>
    <row r="28855" spans="6:9">
      <c r="F28855" s="52"/>
      <c r="H28855"/>
      <c r="I28855"/>
    </row>
    <row r="28856" spans="6:9">
      <c r="F28856" s="52"/>
      <c r="H28856"/>
      <c r="I28856"/>
    </row>
    <row r="28857" spans="6:9">
      <c r="F28857" s="52"/>
      <c r="H28857"/>
      <c r="I28857"/>
    </row>
    <row r="28858" spans="6:9">
      <c r="F28858" s="52"/>
      <c r="H28858"/>
      <c r="I28858"/>
    </row>
    <row r="28859" spans="6:9">
      <c r="F28859" s="52"/>
      <c r="H28859"/>
      <c r="I28859"/>
    </row>
    <row r="28860" spans="6:9">
      <c r="F28860" s="52"/>
      <c r="H28860"/>
      <c r="I28860"/>
    </row>
    <row r="28861" spans="6:9">
      <c r="F28861" s="52"/>
      <c r="H28861"/>
      <c r="I28861"/>
    </row>
    <row r="28862" spans="6:9">
      <c r="F28862" s="52"/>
      <c r="H28862"/>
      <c r="I28862"/>
    </row>
    <row r="28863" spans="6:9">
      <c r="F28863" s="52"/>
      <c r="H28863"/>
      <c r="I28863"/>
    </row>
    <row r="28864" spans="6:9">
      <c r="F28864" s="52"/>
      <c r="H28864"/>
      <c r="I28864"/>
    </row>
    <row r="28865" spans="6:9">
      <c r="F28865" s="52"/>
      <c r="H28865"/>
      <c r="I28865"/>
    </row>
    <row r="28866" spans="6:9">
      <c r="F28866" s="52"/>
      <c r="H28866"/>
      <c r="I28866"/>
    </row>
    <row r="28867" spans="6:9">
      <c r="F28867" s="52"/>
      <c r="H28867"/>
      <c r="I28867"/>
    </row>
    <row r="28868" spans="6:9">
      <c r="F28868" s="52"/>
      <c r="H28868"/>
      <c r="I28868"/>
    </row>
    <row r="28869" spans="6:9">
      <c r="F28869" s="52"/>
      <c r="H28869"/>
      <c r="I28869"/>
    </row>
    <row r="28870" spans="6:9">
      <c r="F28870" s="52"/>
      <c r="H28870"/>
      <c r="I28870"/>
    </row>
    <row r="28871" spans="6:9">
      <c r="F28871" s="52"/>
      <c r="H28871"/>
      <c r="I28871"/>
    </row>
    <row r="28872" spans="6:9">
      <c r="F28872" s="52"/>
      <c r="H28872"/>
      <c r="I28872"/>
    </row>
    <row r="28873" spans="6:9">
      <c r="F28873" s="52"/>
      <c r="H28873"/>
      <c r="I28873"/>
    </row>
    <row r="28874" spans="6:9">
      <c r="F28874" s="52"/>
      <c r="H28874"/>
      <c r="I28874"/>
    </row>
    <row r="28875" spans="6:9">
      <c r="F28875" s="52"/>
      <c r="H28875"/>
      <c r="I28875"/>
    </row>
    <row r="28876" spans="6:9">
      <c r="F28876" s="52"/>
      <c r="H28876"/>
      <c r="I28876"/>
    </row>
    <row r="28877" spans="6:9">
      <c r="F28877" s="52"/>
      <c r="H28877"/>
      <c r="I28877"/>
    </row>
    <row r="28878" spans="6:9">
      <c r="F28878" s="52"/>
      <c r="H28878"/>
      <c r="I28878"/>
    </row>
    <row r="28879" spans="6:9">
      <c r="F28879" s="52"/>
      <c r="H28879"/>
      <c r="I28879"/>
    </row>
    <row r="28880" spans="6:9">
      <c r="F28880" s="52"/>
      <c r="H28880"/>
      <c r="I28880"/>
    </row>
    <row r="28881" spans="6:9">
      <c r="F28881" s="52"/>
      <c r="H28881"/>
      <c r="I28881"/>
    </row>
    <row r="28882" spans="6:9">
      <c r="F28882" s="52"/>
      <c r="H28882"/>
      <c r="I28882"/>
    </row>
    <row r="28883" spans="6:9">
      <c r="F28883" s="52"/>
      <c r="H28883"/>
      <c r="I28883"/>
    </row>
    <row r="28884" spans="6:9">
      <c r="F28884" s="52"/>
      <c r="H28884"/>
      <c r="I28884"/>
    </row>
    <row r="28885" spans="6:9">
      <c r="F28885" s="52"/>
      <c r="H28885"/>
      <c r="I28885"/>
    </row>
    <row r="28886" spans="6:9">
      <c r="F28886" s="52"/>
      <c r="H28886"/>
      <c r="I28886"/>
    </row>
    <row r="28887" spans="6:9">
      <c r="F28887" s="52"/>
      <c r="H28887"/>
      <c r="I28887"/>
    </row>
    <row r="28888" spans="6:9">
      <c r="F28888" s="52"/>
      <c r="H28888"/>
      <c r="I28888"/>
    </row>
    <row r="28889" spans="6:9">
      <c r="F28889" s="52"/>
      <c r="H28889"/>
      <c r="I28889"/>
    </row>
    <row r="28890" spans="6:9">
      <c r="F28890" s="52"/>
      <c r="H28890"/>
      <c r="I28890"/>
    </row>
    <row r="28891" spans="6:9">
      <c r="F28891" s="52"/>
      <c r="H28891"/>
      <c r="I28891"/>
    </row>
    <row r="28892" spans="6:9">
      <c r="F28892" s="52"/>
      <c r="H28892"/>
      <c r="I28892"/>
    </row>
    <row r="28893" spans="6:9">
      <c r="F28893" s="52"/>
      <c r="H28893"/>
      <c r="I28893"/>
    </row>
    <row r="28894" spans="6:9">
      <c r="F28894" s="52"/>
      <c r="H28894"/>
      <c r="I28894"/>
    </row>
    <row r="28895" spans="6:9">
      <c r="F28895" s="52"/>
      <c r="H28895"/>
      <c r="I28895"/>
    </row>
    <row r="28896" spans="6:9">
      <c r="F28896" s="52"/>
      <c r="H28896"/>
      <c r="I28896"/>
    </row>
    <row r="28897" spans="6:9">
      <c r="F28897" s="52"/>
      <c r="H28897"/>
      <c r="I28897"/>
    </row>
    <row r="28898" spans="6:9">
      <c r="F28898" s="52"/>
      <c r="H28898"/>
      <c r="I28898"/>
    </row>
    <row r="28899" spans="6:9">
      <c r="F28899" s="52"/>
      <c r="H28899"/>
      <c r="I28899"/>
    </row>
    <row r="28900" spans="6:9">
      <c r="F28900" s="52"/>
      <c r="H28900"/>
      <c r="I28900"/>
    </row>
    <row r="28901" spans="6:9">
      <c r="F28901" s="52"/>
      <c r="H28901"/>
      <c r="I28901"/>
    </row>
    <row r="28902" spans="6:9">
      <c r="F28902" s="52"/>
      <c r="H28902"/>
      <c r="I28902"/>
    </row>
    <row r="28903" spans="6:9">
      <c r="F28903" s="52"/>
      <c r="H28903"/>
      <c r="I28903"/>
    </row>
    <row r="28904" spans="6:9">
      <c r="F28904" s="52"/>
      <c r="H28904"/>
      <c r="I28904"/>
    </row>
    <row r="28905" spans="6:9">
      <c r="F28905" s="52"/>
      <c r="H28905"/>
      <c r="I28905"/>
    </row>
    <row r="28906" spans="6:9">
      <c r="F28906" s="52"/>
      <c r="H28906"/>
      <c r="I28906"/>
    </row>
    <row r="28907" spans="6:9">
      <c r="F28907" s="52"/>
      <c r="H28907"/>
      <c r="I28907"/>
    </row>
    <row r="28908" spans="6:9">
      <c r="F28908" s="52"/>
      <c r="H28908"/>
      <c r="I28908"/>
    </row>
    <row r="28909" spans="6:9">
      <c r="F28909" s="52"/>
      <c r="H28909"/>
      <c r="I28909"/>
    </row>
    <row r="28910" spans="6:9">
      <c r="F28910" s="52"/>
      <c r="H28910"/>
      <c r="I28910"/>
    </row>
    <row r="28911" spans="6:9">
      <c r="F28911" s="52"/>
      <c r="H28911"/>
      <c r="I28911"/>
    </row>
    <row r="28912" spans="6:9">
      <c r="F28912" s="52"/>
      <c r="H28912"/>
      <c r="I28912"/>
    </row>
    <row r="28913" spans="6:9">
      <c r="F28913" s="52"/>
      <c r="H28913"/>
      <c r="I28913"/>
    </row>
    <row r="28914" spans="6:9">
      <c r="F28914" s="52"/>
      <c r="H28914"/>
      <c r="I28914"/>
    </row>
    <row r="28915" spans="6:9">
      <c r="F28915" s="52"/>
      <c r="H28915"/>
      <c r="I28915"/>
    </row>
    <row r="28916" spans="6:9">
      <c r="F28916" s="52"/>
      <c r="H28916"/>
      <c r="I28916"/>
    </row>
    <row r="28917" spans="6:9">
      <c r="F28917" s="52"/>
      <c r="H28917"/>
      <c r="I28917"/>
    </row>
    <row r="28918" spans="6:9">
      <c r="F28918" s="52"/>
      <c r="H28918"/>
      <c r="I28918"/>
    </row>
    <row r="28919" spans="6:9">
      <c r="F28919" s="52"/>
      <c r="H28919"/>
      <c r="I28919"/>
    </row>
    <row r="28920" spans="6:9">
      <c r="F28920" s="52"/>
      <c r="H28920"/>
      <c r="I28920"/>
    </row>
    <row r="28921" spans="6:9">
      <c r="F28921" s="52"/>
      <c r="H28921"/>
      <c r="I28921"/>
    </row>
    <row r="28922" spans="6:9">
      <c r="F28922" s="52"/>
      <c r="H28922"/>
      <c r="I28922"/>
    </row>
    <row r="28923" spans="6:9">
      <c r="F28923" s="52"/>
      <c r="H28923"/>
      <c r="I28923"/>
    </row>
    <row r="28924" spans="6:9">
      <c r="F28924" s="52"/>
      <c r="H28924"/>
      <c r="I28924"/>
    </row>
    <row r="28925" spans="6:9">
      <c r="F28925" s="52"/>
      <c r="H28925"/>
      <c r="I28925"/>
    </row>
    <row r="28926" spans="6:9">
      <c r="F28926" s="52"/>
      <c r="H28926"/>
      <c r="I28926"/>
    </row>
    <row r="28927" spans="6:9">
      <c r="F28927" s="52"/>
      <c r="H28927"/>
      <c r="I28927"/>
    </row>
    <row r="28928" spans="6:9">
      <c r="F28928" s="52"/>
      <c r="H28928"/>
      <c r="I28928"/>
    </row>
    <row r="28929" spans="6:9">
      <c r="F28929" s="52"/>
      <c r="H28929"/>
      <c r="I28929"/>
    </row>
    <row r="28930" spans="6:9">
      <c r="F28930" s="52"/>
      <c r="H28930"/>
      <c r="I28930"/>
    </row>
    <row r="28931" spans="6:9">
      <c r="F28931" s="52"/>
      <c r="H28931"/>
      <c r="I28931"/>
    </row>
    <row r="28932" spans="6:9">
      <c r="F28932" s="52"/>
      <c r="H28932"/>
      <c r="I28932"/>
    </row>
    <row r="28933" spans="6:9">
      <c r="F28933" s="52"/>
      <c r="H28933"/>
      <c r="I28933"/>
    </row>
    <row r="28934" spans="6:9">
      <c r="F28934" s="52"/>
      <c r="H28934"/>
      <c r="I28934"/>
    </row>
    <row r="28935" spans="6:9">
      <c r="F28935" s="52"/>
      <c r="H28935"/>
      <c r="I28935"/>
    </row>
    <row r="28936" spans="6:9">
      <c r="F28936" s="52"/>
      <c r="H28936"/>
      <c r="I28936"/>
    </row>
    <row r="28937" spans="6:9">
      <c r="F28937" s="52"/>
      <c r="H28937"/>
      <c r="I28937"/>
    </row>
    <row r="28938" spans="6:9">
      <c r="F28938" s="52"/>
      <c r="H28938"/>
      <c r="I28938"/>
    </row>
    <row r="28939" spans="6:9">
      <c r="F28939" s="52"/>
      <c r="H28939"/>
      <c r="I28939"/>
    </row>
    <row r="28940" spans="6:9">
      <c r="F28940" s="52"/>
      <c r="H28940"/>
      <c r="I28940"/>
    </row>
    <row r="28941" spans="6:9">
      <c r="F28941" s="52"/>
      <c r="H28941"/>
      <c r="I28941"/>
    </row>
    <row r="28942" spans="6:9">
      <c r="F28942" s="52"/>
      <c r="H28942"/>
      <c r="I28942"/>
    </row>
    <row r="28943" spans="6:9">
      <c r="F28943" s="52"/>
      <c r="H28943"/>
      <c r="I28943"/>
    </row>
    <row r="28944" spans="6:9">
      <c r="F28944" s="52"/>
      <c r="H28944"/>
      <c r="I28944"/>
    </row>
    <row r="28945" spans="6:9">
      <c r="F28945" s="52"/>
      <c r="H28945"/>
      <c r="I28945"/>
    </row>
    <row r="28946" spans="6:9">
      <c r="F28946" s="52"/>
      <c r="H28946"/>
      <c r="I28946"/>
    </row>
    <row r="28947" spans="6:9">
      <c r="F28947" s="52"/>
      <c r="H28947"/>
      <c r="I28947"/>
    </row>
    <row r="28948" spans="6:9">
      <c r="F28948" s="52"/>
      <c r="H28948"/>
      <c r="I28948"/>
    </row>
    <row r="28949" spans="6:9">
      <c r="F28949" s="52"/>
      <c r="H28949"/>
      <c r="I28949"/>
    </row>
    <row r="28950" spans="6:9">
      <c r="F28950" s="52"/>
      <c r="H28950"/>
      <c r="I28950"/>
    </row>
    <row r="28951" spans="6:9">
      <c r="F28951" s="52"/>
      <c r="H28951"/>
      <c r="I28951"/>
    </row>
    <row r="28952" spans="6:9">
      <c r="F28952" s="52"/>
      <c r="H28952"/>
      <c r="I28952"/>
    </row>
    <row r="28953" spans="6:9">
      <c r="F28953" s="52"/>
      <c r="H28953"/>
      <c r="I28953"/>
    </row>
    <row r="28954" spans="6:9">
      <c r="F28954" s="52"/>
      <c r="H28954"/>
      <c r="I28954"/>
    </row>
    <row r="28955" spans="6:9">
      <c r="F28955" s="52"/>
      <c r="H28955"/>
      <c r="I28955"/>
    </row>
    <row r="28956" spans="6:9">
      <c r="F28956" s="52"/>
      <c r="H28956"/>
      <c r="I28956"/>
    </row>
    <row r="28957" spans="6:9">
      <c r="F28957" s="52"/>
      <c r="H28957"/>
      <c r="I28957"/>
    </row>
    <row r="28958" spans="6:9">
      <c r="F28958" s="52"/>
      <c r="H28958"/>
      <c r="I28958"/>
    </row>
    <row r="28959" spans="6:9">
      <c r="F28959" s="52"/>
      <c r="H28959"/>
      <c r="I28959"/>
    </row>
    <row r="28960" spans="6:9">
      <c r="F28960" s="52"/>
      <c r="H28960"/>
      <c r="I28960"/>
    </row>
    <row r="28961" spans="6:9">
      <c r="F28961" s="52"/>
      <c r="H28961"/>
      <c r="I28961"/>
    </row>
    <row r="28962" spans="6:9">
      <c r="F28962" s="52"/>
      <c r="H28962"/>
      <c r="I28962"/>
    </row>
    <row r="28963" spans="6:9">
      <c r="F28963" s="52"/>
      <c r="H28963"/>
      <c r="I28963"/>
    </row>
    <row r="28964" spans="6:9">
      <c r="F28964" s="52"/>
      <c r="H28964"/>
      <c r="I28964"/>
    </row>
    <row r="28965" spans="6:9">
      <c r="F28965" s="52"/>
      <c r="H28965"/>
      <c r="I28965"/>
    </row>
    <row r="28966" spans="6:9">
      <c r="F28966" s="52"/>
      <c r="H28966"/>
      <c r="I28966"/>
    </row>
    <row r="28967" spans="6:9">
      <c r="F28967" s="52"/>
      <c r="H28967"/>
      <c r="I28967"/>
    </row>
    <row r="28968" spans="6:9">
      <c r="F28968" s="52"/>
      <c r="H28968"/>
      <c r="I28968"/>
    </row>
    <row r="28969" spans="6:9">
      <c r="F28969" s="52"/>
      <c r="H28969"/>
      <c r="I28969"/>
    </row>
    <row r="28970" spans="6:9">
      <c r="F28970" s="52"/>
      <c r="H28970"/>
      <c r="I28970"/>
    </row>
    <row r="28971" spans="6:9">
      <c r="F28971" s="52"/>
      <c r="H28971"/>
      <c r="I28971"/>
    </row>
    <row r="28972" spans="6:9">
      <c r="F28972" s="52"/>
      <c r="H28972"/>
      <c r="I28972"/>
    </row>
    <row r="28973" spans="6:9">
      <c r="F28973" s="52"/>
      <c r="H28973"/>
      <c r="I28973"/>
    </row>
    <row r="28974" spans="6:9">
      <c r="F28974" s="52"/>
      <c r="H28974"/>
      <c r="I28974"/>
    </row>
    <row r="28975" spans="6:9">
      <c r="F28975" s="52"/>
      <c r="H28975"/>
      <c r="I28975"/>
    </row>
    <row r="28976" spans="6:9">
      <c r="F28976" s="52"/>
      <c r="H28976"/>
      <c r="I28976"/>
    </row>
    <row r="28977" spans="6:9">
      <c r="F28977" s="52"/>
      <c r="H28977"/>
      <c r="I28977"/>
    </row>
    <row r="28978" spans="6:9">
      <c r="F28978" s="52"/>
      <c r="H28978"/>
      <c r="I28978"/>
    </row>
    <row r="28979" spans="6:9">
      <c r="F28979" s="52"/>
      <c r="H28979"/>
      <c r="I28979"/>
    </row>
    <row r="28980" spans="6:9">
      <c r="F28980" s="52"/>
      <c r="H28980"/>
      <c r="I28980"/>
    </row>
    <row r="28981" spans="6:9">
      <c r="F28981" s="52"/>
      <c r="H28981"/>
      <c r="I28981"/>
    </row>
    <row r="28982" spans="6:9">
      <c r="F28982" s="52"/>
      <c r="H28982"/>
      <c r="I28982"/>
    </row>
    <row r="28983" spans="6:9">
      <c r="F28983" s="52"/>
      <c r="H28983"/>
      <c r="I28983"/>
    </row>
    <row r="28984" spans="6:9">
      <c r="F28984" s="52"/>
      <c r="H28984"/>
      <c r="I28984"/>
    </row>
    <row r="28985" spans="6:9">
      <c r="F28985" s="52"/>
      <c r="H28985"/>
      <c r="I28985"/>
    </row>
    <row r="28986" spans="6:9">
      <c r="F28986" s="52"/>
      <c r="H28986"/>
      <c r="I28986"/>
    </row>
    <row r="28987" spans="6:9">
      <c r="F28987" s="52"/>
      <c r="H28987"/>
      <c r="I28987"/>
    </row>
    <row r="28988" spans="6:9">
      <c r="F28988" s="52"/>
      <c r="H28988"/>
      <c r="I28988"/>
    </row>
    <row r="28989" spans="6:9">
      <c r="F28989" s="52"/>
      <c r="H28989"/>
      <c r="I28989"/>
    </row>
    <row r="28990" spans="6:9">
      <c r="F28990" s="52"/>
      <c r="H28990"/>
      <c r="I28990"/>
    </row>
    <row r="28991" spans="6:9">
      <c r="F28991" s="52"/>
      <c r="H28991"/>
      <c r="I28991"/>
    </row>
    <row r="28992" spans="6:9">
      <c r="F28992" s="52"/>
      <c r="H28992"/>
      <c r="I28992"/>
    </row>
    <row r="28993" spans="6:9">
      <c r="F28993" s="52"/>
      <c r="H28993"/>
      <c r="I28993"/>
    </row>
    <row r="28994" spans="6:9">
      <c r="F28994" s="52"/>
      <c r="H28994"/>
      <c r="I28994"/>
    </row>
    <row r="28995" spans="6:9">
      <c r="F28995" s="52"/>
      <c r="H28995"/>
      <c r="I28995"/>
    </row>
    <row r="28996" spans="6:9">
      <c r="F28996" s="52"/>
      <c r="H28996"/>
      <c r="I28996"/>
    </row>
    <row r="28997" spans="6:9">
      <c r="F28997" s="52"/>
      <c r="H28997"/>
      <c r="I28997"/>
    </row>
    <row r="28998" spans="6:9">
      <c r="F28998" s="52"/>
      <c r="H28998"/>
      <c r="I28998"/>
    </row>
    <row r="28999" spans="6:9">
      <c r="F28999" s="52"/>
      <c r="H28999"/>
      <c r="I28999"/>
    </row>
    <row r="29000" spans="6:9">
      <c r="F29000" s="52"/>
      <c r="H29000"/>
      <c r="I29000"/>
    </row>
    <row r="29001" spans="6:9">
      <c r="F29001" s="52"/>
      <c r="H29001"/>
      <c r="I29001"/>
    </row>
    <row r="29002" spans="6:9">
      <c r="F29002" s="52"/>
      <c r="H29002"/>
      <c r="I29002"/>
    </row>
    <row r="29003" spans="6:9">
      <c r="F29003" s="52"/>
      <c r="H29003"/>
      <c r="I29003"/>
    </row>
    <row r="29004" spans="6:9">
      <c r="F29004" s="52"/>
      <c r="H29004"/>
      <c r="I29004"/>
    </row>
    <row r="29005" spans="6:9">
      <c r="F29005" s="52"/>
      <c r="H29005"/>
      <c r="I29005"/>
    </row>
    <row r="29006" spans="6:9">
      <c r="F29006" s="52"/>
      <c r="H29006"/>
      <c r="I29006"/>
    </row>
    <row r="29007" spans="6:9">
      <c r="F29007" s="52"/>
      <c r="H29007"/>
      <c r="I29007"/>
    </row>
    <row r="29008" spans="6:9">
      <c r="F29008" s="52"/>
      <c r="H29008"/>
      <c r="I29008"/>
    </row>
    <row r="29009" spans="6:9">
      <c r="F29009" s="52"/>
      <c r="H29009"/>
      <c r="I29009"/>
    </row>
    <row r="29010" spans="6:9">
      <c r="F29010" s="52"/>
      <c r="H29010"/>
      <c r="I29010"/>
    </row>
    <row r="29011" spans="6:9">
      <c r="F29011" s="52"/>
      <c r="H29011"/>
      <c r="I29011"/>
    </row>
    <row r="29012" spans="6:9">
      <c r="F29012" s="52"/>
      <c r="H29012"/>
      <c r="I29012"/>
    </row>
    <row r="29013" spans="6:9">
      <c r="F29013" s="52"/>
      <c r="H29013"/>
      <c r="I29013"/>
    </row>
    <row r="29014" spans="6:9">
      <c r="F29014" s="52"/>
      <c r="H29014"/>
      <c r="I29014"/>
    </row>
    <row r="29015" spans="6:9">
      <c r="F29015" s="52"/>
      <c r="H29015"/>
      <c r="I29015"/>
    </row>
    <row r="29016" spans="6:9">
      <c r="F29016" s="52"/>
      <c r="H29016"/>
      <c r="I29016"/>
    </row>
    <row r="29017" spans="6:9">
      <c r="F29017" s="52"/>
      <c r="H29017"/>
      <c r="I29017"/>
    </row>
    <row r="29018" spans="6:9">
      <c r="F29018" s="52"/>
      <c r="H29018"/>
      <c r="I29018"/>
    </row>
    <row r="29019" spans="6:9">
      <c r="F29019" s="52"/>
      <c r="H29019"/>
      <c r="I29019"/>
    </row>
    <row r="29020" spans="6:9">
      <c r="F29020" s="52"/>
      <c r="H29020"/>
      <c r="I29020"/>
    </row>
    <row r="29021" spans="6:9">
      <c r="F29021" s="52"/>
      <c r="H29021"/>
      <c r="I29021"/>
    </row>
    <row r="29022" spans="6:9">
      <c r="F29022" s="52"/>
      <c r="H29022"/>
      <c r="I29022"/>
    </row>
    <row r="29023" spans="6:9">
      <c r="F29023" s="52"/>
      <c r="H29023"/>
      <c r="I29023"/>
    </row>
    <row r="29024" spans="6:9">
      <c r="F29024" s="52"/>
      <c r="H29024"/>
      <c r="I29024"/>
    </row>
    <row r="29025" spans="6:9">
      <c r="F29025" s="52"/>
      <c r="H29025"/>
      <c r="I29025"/>
    </row>
    <row r="29026" spans="6:9">
      <c r="F29026" s="52"/>
      <c r="H29026"/>
      <c r="I29026"/>
    </row>
    <row r="29027" spans="6:9">
      <c r="F29027" s="52"/>
      <c r="H29027"/>
      <c r="I29027"/>
    </row>
    <row r="29028" spans="6:9">
      <c r="F29028" s="52"/>
      <c r="H29028"/>
      <c r="I29028"/>
    </row>
    <row r="29029" spans="6:9">
      <c r="F29029" s="52"/>
      <c r="H29029"/>
      <c r="I29029"/>
    </row>
    <row r="29030" spans="6:9">
      <c r="F29030" s="52"/>
      <c r="H29030"/>
      <c r="I29030"/>
    </row>
    <row r="29031" spans="6:9">
      <c r="F29031" s="52"/>
      <c r="H29031"/>
      <c r="I29031"/>
    </row>
    <row r="29032" spans="6:9">
      <c r="F29032" s="52"/>
      <c r="H29032"/>
      <c r="I29032"/>
    </row>
    <row r="29033" spans="6:9">
      <c r="F29033" s="52"/>
      <c r="H29033"/>
      <c r="I29033"/>
    </row>
    <row r="29034" spans="6:9">
      <c r="F29034" s="52"/>
      <c r="H29034"/>
      <c r="I29034"/>
    </row>
    <row r="29035" spans="6:9">
      <c r="F29035" s="52"/>
      <c r="H29035"/>
      <c r="I29035"/>
    </row>
    <row r="29036" spans="6:9">
      <c r="F29036" s="52"/>
      <c r="H29036"/>
      <c r="I29036"/>
    </row>
    <row r="29037" spans="6:9">
      <c r="F29037" s="52"/>
      <c r="H29037"/>
      <c r="I29037"/>
    </row>
    <row r="29038" spans="6:9">
      <c r="F29038" s="52"/>
      <c r="H29038"/>
      <c r="I29038"/>
    </row>
    <row r="29039" spans="6:9">
      <c r="F29039" s="52"/>
      <c r="H29039"/>
      <c r="I29039"/>
    </row>
    <row r="29040" spans="6:9">
      <c r="F29040" s="52"/>
      <c r="H29040"/>
      <c r="I29040"/>
    </row>
    <row r="29041" spans="6:9">
      <c r="F29041" s="52"/>
      <c r="H29041"/>
      <c r="I29041"/>
    </row>
    <row r="29042" spans="6:9">
      <c r="F29042" s="52"/>
      <c r="H29042"/>
      <c r="I29042"/>
    </row>
    <row r="29043" spans="6:9">
      <c r="F29043" s="52"/>
      <c r="H29043"/>
      <c r="I29043"/>
    </row>
    <row r="29044" spans="6:9">
      <c r="F29044" s="52"/>
      <c r="H29044"/>
      <c r="I29044"/>
    </row>
    <row r="29045" spans="6:9">
      <c r="F29045" s="52"/>
      <c r="H29045"/>
      <c r="I29045"/>
    </row>
    <row r="29046" spans="6:9">
      <c r="F29046" s="52"/>
      <c r="H29046"/>
      <c r="I29046"/>
    </row>
    <row r="29047" spans="6:9">
      <c r="F29047" s="52"/>
      <c r="H29047"/>
      <c r="I29047"/>
    </row>
    <row r="29048" spans="6:9">
      <c r="F29048" s="52"/>
      <c r="H29048"/>
      <c r="I29048"/>
    </row>
    <row r="29049" spans="6:9">
      <c r="F29049" s="52"/>
      <c r="H29049"/>
      <c r="I29049"/>
    </row>
    <row r="29050" spans="6:9">
      <c r="F29050" s="52"/>
      <c r="H29050"/>
      <c r="I29050"/>
    </row>
    <row r="29051" spans="6:9">
      <c r="F29051" s="52"/>
      <c r="H29051"/>
      <c r="I29051"/>
    </row>
    <row r="29052" spans="6:9">
      <c r="F29052" s="52"/>
      <c r="H29052"/>
      <c r="I29052"/>
    </row>
    <row r="29053" spans="6:9">
      <c r="F29053" s="52"/>
      <c r="H29053"/>
      <c r="I29053"/>
    </row>
    <row r="29054" spans="6:9">
      <c r="F29054" s="52"/>
      <c r="H29054"/>
      <c r="I29054"/>
    </row>
    <row r="29055" spans="6:9">
      <c r="F29055" s="52"/>
      <c r="H29055"/>
      <c r="I29055"/>
    </row>
    <row r="29056" spans="6:9">
      <c r="F29056" s="52"/>
      <c r="H29056"/>
      <c r="I29056"/>
    </row>
    <row r="29057" spans="6:9">
      <c r="F29057" s="52"/>
      <c r="H29057"/>
      <c r="I29057"/>
    </row>
    <row r="29058" spans="6:9">
      <c r="F29058" s="52"/>
      <c r="H29058"/>
      <c r="I29058"/>
    </row>
    <row r="29059" spans="6:9">
      <c r="F29059" s="52"/>
      <c r="H29059"/>
      <c r="I29059"/>
    </row>
    <row r="29060" spans="6:9">
      <c r="F29060" s="52"/>
      <c r="H29060"/>
      <c r="I29060"/>
    </row>
    <row r="29061" spans="6:9">
      <c r="F29061" s="52"/>
      <c r="H29061"/>
      <c r="I29061"/>
    </row>
    <row r="29062" spans="6:9">
      <c r="F29062" s="52"/>
      <c r="H29062"/>
      <c r="I29062"/>
    </row>
    <row r="29063" spans="6:9">
      <c r="F29063" s="52"/>
      <c r="H29063"/>
      <c r="I29063"/>
    </row>
    <row r="29064" spans="6:9">
      <c r="F29064" s="52"/>
      <c r="H29064"/>
      <c r="I29064"/>
    </row>
    <row r="29065" spans="6:9">
      <c r="F29065" s="52"/>
      <c r="H29065"/>
      <c r="I29065"/>
    </row>
    <row r="29066" spans="6:9">
      <c r="F29066" s="52"/>
      <c r="H29066"/>
      <c r="I29066"/>
    </row>
    <row r="29067" spans="6:9">
      <c r="F29067" s="52"/>
      <c r="H29067"/>
      <c r="I29067"/>
    </row>
    <row r="29068" spans="6:9">
      <c r="F29068" s="52"/>
      <c r="H29068"/>
      <c r="I29068"/>
    </row>
    <row r="29069" spans="6:9">
      <c r="F29069" s="52"/>
      <c r="H29069"/>
      <c r="I29069"/>
    </row>
    <row r="29070" spans="6:9">
      <c r="F29070" s="52"/>
      <c r="H29070"/>
      <c r="I29070"/>
    </row>
    <row r="29071" spans="6:9">
      <c r="F29071" s="52"/>
      <c r="H29071"/>
      <c r="I29071"/>
    </row>
    <row r="29072" spans="6:9">
      <c r="F29072" s="52"/>
      <c r="H29072"/>
      <c r="I29072"/>
    </row>
    <row r="29073" spans="6:9">
      <c r="F29073" s="52"/>
      <c r="H29073"/>
      <c r="I29073"/>
    </row>
    <row r="29074" spans="6:9">
      <c r="F29074" s="52"/>
      <c r="H29074"/>
      <c r="I29074"/>
    </row>
    <row r="29075" spans="6:9">
      <c r="F29075" s="52"/>
      <c r="H29075"/>
      <c r="I29075"/>
    </row>
    <row r="29076" spans="6:9">
      <c r="F29076" s="52"/>
      <c r="H29076"/>
      <c r="I29076"/>
    </row>
    <row r="29077" spans="6:9">
      <c r="F29077" s="52"/>
      <c r="H29077"/>
      <c r="I29077"/>
    </row>
    <row r="29078" spans="6:9">
      <c r="F29078" s="52"/>
      <c r="H29078"/>
      <c r="I29078"/>
    </row>
    <row r="29079" spans="6:9">
      <c r="F29079" s="52"/>
      <c r="H29079"/>
      <c r="I29079"/>
    </row>
    <row r="29080" spans="6:9">
      <c r="F29080" s="52"/>
      <c r="H29080"/>
      <c r="I29080"/>
    </row>
    <row r="29081" spans="6:9">
      <c r="F29081" s="52"/>
      <c r="H29081"/>
      <c r="I29081"/>
    </row>
    <row r="29082" spans="6:9">
      <c r="F29082" s="52"/>
      <c r="H29082"/>
      <c r="I29082"/>
    </row>
    <row r="29083" spans="6:9">
      <c r="F29083" s="52"/>
      <c r="H29083"/>
      <c r="I29083"/>
    </row>
    <row r="29084" spans="6:9">
      <c r="F29084" s="52"/>
      <c r="H29084"/>
      <c r="I29084"/>
    </row>
    <row r="29085" spans="6:9">
      <c r="F29085" s="52"/>
      <c r="H29085"/>
      <c r="I29085"/>
    </row>
    <row r="29086" spans="6:9">
      <c r="F29086" s="52"/>
      <c r="H29086"/>
      <c r="I29086"/>
    </row>
    <row r="29087" spans="6:9">
      <c r="F29087" s="52"/>
      <c r="H29087"/>
      <c r="I29087"/>
    </row>
    <row r="29088" spans="6:9">
      <c r="F29088" s="52"/>
      <c r="H29088"/>
      <c r="I29088"/>
    </row>
    <row r="29089" spans="6:9">
      <c r="F29089" s="52"/>
      <c r="H29089"/>
      <c r="I29089"/>
    </row>
    <row r="29090" spans="6:9">
      <c r="F29090" s="52"/>
      <c r="H29090"/>
      <c r="I29090"/>
    </row>
    <row r="29091" spans="6:9">
      <c r="F29091" s="52"/>
      <c r="H29091"/>
      <c r="I29091"/>
    </row>
    <row r="29092" spans="6:9">
      <c r="F29092" s="52"/>
      <c r="H29092"/>
      <c r="I29092"/>
    </row>
    <row r="29093" spans="6:9">
      <c r="F29093" s="52"/>
      <c r="H29093"/>
      <c r="I29093"/>
    </row>
    <row r="29094" spans="6:9">
      <c r="F29094" s="52"/>
      <c r="H29094"/>
      <c r="I29094"/>
    </row>
    <row r="29095" spans="6:9">
      <c r="F29095" s="52"/>
      <c r="H29095"/>
      <c r="I29095"/>
    </row>
    <row r="29096" spans="6:9">
      <c r="F29096" s="52"/>
      <c r="H29096"/>
      <c r="I29096"/>
    </row>
    <row r="29097" spans="6:9">
      <c r="F29097" s="52"/>
      <c r="H29097"/>
      <c r="I29097"/>
    </row>
    <row r="29098" spans="6:9">
      <c r="F29098" s="52"/>
      <c r="H29098"/>
      <c r="I29098"/>
    </row>
    <row r="29099" spans="6:9">
      <c r="F29099" s="52"/>
      <c r="H29099"/>
      <c r="I29099"/>
    </row>
    <row r="29100" spans="6:9">
      <c r="F29100" s="52"/>
      <c r="H29100"/>
      <c r="I29100"/>
    </row>
    <row r="29101" spans="6:9">
      <c r="F29101" s="52"/>
      <c r="H29101"/>
      <c r="I29101"/>
    </row>
    <row r="29102" spans="6:9">
      <c r="F29102" s="52"/>
      <c r="H29102"/>
      <c r="I29102"/>
    </row>
    <row r="29103" spans="6:9">
      <c r="F29103" s="52"/>
      <c r="H29103"/>
      <c r="I29103"/>
    </row>
    <row r="29104" spans="6:9">
      <c r="F29104" s="52"/>
      <c r="H29104"/>
      <c r="I29104"/>
    </row>
    <row r="29105" spans="6:9">
      <c r="F29105" s="52"/>
      <c r="H29105"/>
      <c r="I29105"/>
    </row>
    <row r="29106" spans="6:9">
      <c r="F29106" s="52"/>
      <c r="H29106"/>
      <c r="I29106"/>
    </row>
    <row r="29107" spans="6:9">
      <c r="F29107" s="52"/>
      <c r="H29107"/>
      <c r="I29107"/>
    </row>
    <row r="29108" spans="6:9">
      <c r="F29108" s="52"/>
      <c r="H29108"/>
      <c r="I29108"/>
    </row>
    <row r="29109" spans="6:9">
      <c r="F29109" s="52"/>
      <c r="H29109"/>
      <c r="I29109"/>
    </row>
    <row r="29110" spans="6:9">
      <c r="F29110" s="52"/>
      <c r="H29110"/>
      <c r="I29110"/>
    </row>
    <row r="29111" spans="6:9">
      <c r="F29111" s="52"/>
      <c r="H29111"/>
      <c r="I29111"/>
    </row>
    <row r="29112" spans="6:9">
      <c r="F29112" s="52"/>
      <c r="H29112"/>
      <c r="I29112"/>
    </row>
    <row r="29113" spans="6:9">
      <c r="F29113" s="52"/>
      <c r="H29113"/>
      <c r="I29113"/>
    </row>
    <row r="29114" spans="6:9">
      <c r="F29114" s="52"/>
      <c r="H29114"/>
      <c r="I29114"/>
    </row>
    <row r="29115" spans="6:9">
      <c r="F29115" s="52"/>
      <c r="H29115"/>
      <c r="I29115"/>
    </row>
    <row r="29116" spans="6:9">
      <c r="F29116" s="52"/>
      <c r="H29116"/>
      <c r="I29116"/>
    </row>
    <row r="29117" spans="6:9">
      <c r="F29117" s="52"/>
      <c r="H29117"/>
      <c r="I29117"/>
    </row>
    <row r="29118" spans="6:9">
      <c r="F29118" s="52"/>
      <c r="H29118"/>
      <c r="I29118"/>
    </row>
    <row r="29119" spans="6:9">
      <c r="F29119" s="52"/>
      <c r="H29119"/>
      <c r="I29119"/>
    </row>
    <row r="29120" spans="6:9">
      <c r="F29120" s="52"/>
      <c r="H29120"/>
      <c r="I29120"/>
    </row>
    <row r="29121" spans="6:9">
      <c r="F29121" s="52"/>
      <c r="H29121"/>
      <c r="I29121"/>
    </row>
    <row r="29122" spans="6:9">
      <c r="F29122" s="52"/>
      <c r="H29122"/>
      <c r="I29122"/>
    </row>
    <row r="29123" spans="6:9">
      <c r="F29123" s="52"/>
      <c r="H29123"/>
      <c r="I29123"/>
    </row>
    <row r="29124" spans="6:9">
      <c r="F29124" s="52"/>
      <c r="H29124"/>
      <c r="I29124"/>
    </row>
    <row r="29125" spans="6:9">
      <c r="F29125" s="52"/>
      <c r="H29125"/>
      <c r="I29125"/>
    </row>
    <row r="29126" spans="6:9">
      <c r="F29126" s="52"/>
      <c r="H29126"/>
      <c r="I29126"/>
    </row>
    <row r="29127" spans="6:9">
      <c r="F29127" s="52"/>
      <c r="H29127"/>
      <c r="I29127"/>
    </row>
    <row r="29128" spans="6:9">
      <c r="F29128" s="52"/>
      <c r="H29128"/>
      <c r="I29128"/>
    </row>
    <row r="29129" spans="6:9">
      <c r="F29129" s="52"/>
      <c r="H29129"/>
      <c r="I29129"/>
    </row>
    <row r="29130" spans="6:9">
      <c r="F29130" s="52"/>
      <c r="H29130"/>
      <c r="I29130"/>
    </row>
    <row r="29131" spans="6:9">
      <c r="F29131" s="52"/>
      <c r="H29131"/>
      <c r="I29131"/>
    </row>
    <row r="29132" spans="6:9">
      <c r="F29132" s="52"/>
      <c r="H29132"/>
      <c r="I29132"/>
    </row>
    <row r="29133" spans="6:9">
      <c r="F29133" s="52"/>
      <c r="H29133"/>
      <c r="I29133"/>
    </row>
    <row r="29134" spans="6:9">
      <c r="F29134" s="52"/>
      <c r="H29134"/>
      <c r="I29134"/>
    </row>
    <row r="29135" spans="6:9">
      <c r="F29135" s="52"/>
      <c r="H29135"/>
      <c r="I29135"/>
    </row>
    <row r="29136" spans="6:9">
      <c r="F29136" s="52"/>
      <c r="H29136"/>
      <c r="I29136"/>
    </row>
    <row r="29137" spans="6:9">
      <c r="F29137" s="52"/>
      <c r="H29137"/>
      <c r="I29137"/>
    </row>
    <row r="29138" spans="6:9">
      <c r="F29138" s="52"/>
      <c r="H29138"/>
      <c r="I29138"/>
    </row>
    <row r="29139" spans="6:9">
      <c r="F29139" s="52"/>
      <c r="H29139"/>
      <c r="I29139"/>
    </row>
    <row r="29140" spans="6:9">
      <c r="F29140" s="52"/>
      <c r="H29140"/>
      <c r="I29140"/>
    </row>
    <row r="29141" spans="6:9">
      <c r="F29141" s="52"/>
      <c r="H29141"/>
      <c r="I29141"/>
    </row>
    <row r="29142" spans="6:9">
      <c r="F29142" s="52"/>
      <c r="H29142"/>
      <c r="I29142"/>
    </row>
    <row r="29143" spans="6:9">
      <c r="F29143" s="52"/>
      <c r="H29143"/>
      <c r="I29143"/>
    </row>
    <row r="29144" spans="6:9">
      <c r="F29144" s="52"/>
      <c r="H29144"/>
      <c r="I29144"/>
    </row>
    <row r="29145" spans="6:9">
      <c r="F29145" s="52"/>
      <c r="H29145"/>
      <c r="I29145"/>
    </row>
    <row r="29146" spans="6:9">
      <c r="F29146" s="52"/>
      <c r="H29146"/>
      <c r="I29146"/>
    </row>
    <row r="29147" spans="6:9">
      <c r="F29147" s="52"/>
      <c r="H29147"/>
      <c r="I29147"/>
    </row>
    <row r="29148" spans="6:9">
      <c r="F29148" s="52"/>
      <c r="H29148"/>
      <c r="I29148"/>
    </row>
    <row r="29149" spans="6:9">
      <c r="F29149" s="52"/>
      <c r="H29149"/>
      <c r="I29149"/>
    </row>
    <row r="29150" spans="6:9">
      <c r="F29150" s="52"/>
      <c r="H29150"/>
      <c r="I29150"/>
    </row>
    <row r="29151" spans="6:9">
      <c r="F29151" s="52"/>
      <c r="H29151"/>
      <c r="I29151"/>
    </row>
    <row r="29152" spans="6:9">
      <c r="F29152" s="52"/>
      <c r="H29152"/>
      <c r="I29152"/>
    </row>
    <row r="29153" spans="6:9">
      <c r="F29153" s="52"/>
      <c r="H29153"/>
      <c r="I29153"/>
    </row>
    <row r="29154" spans="6:9">
      <c r="F29154" s="52"/>
      <c r="H29154"/>
      <c r="I29154"/>
    </row>
    <row r="29155" spans="6:9">
      <c r="F29155" s="52"/>
      <c r="H29155"/>
      <c r="I29155"/>
    </row>
    <row r="29156" spans="6:9">
      <c r="F29156" s="52"/>
      <c r="H29156"/>
      <c r="I29156"/>
    </row>
    <row r="29157" spans="6:9">
      <c r="F29157" s="52"/>
      <c r="H29157"/>
      <c r="I29157"/>
    </row>
    <row r="29158" spans="6:9">
      <c r="F29158" s="52"/>
      <c r="H29158"/>
      <c r="I29158"/>
    </row>
    <row r="29159" spans="6:9">
      <c r="F29159" s="52"/>
      <c r="H29159"/>
      <c r="I29159"/>
    </row>
    <row r="29160" spans="6:9">
      <c r="F29160" s="52"/>
      <c r="H29160"/>
      <c r="I29160"/>
    </row>
    <row r="29161" spans="6:9">
      <c r="F29161" s="52"/>
      <c r="H29161"/>
      <c r="I29161"/>
    </row>
    <row r="29162" spans="6:9">
      <c r="F29162" s="52"/>
      <c r="H29162"/>
      <c r="I29162"/>
    </row>
    <row r="29163" spans="6:9">
      <c r="F29163" s="52"/>
      <c r="H29163"/>
      <c r="I29163"/>
    </row>
    <row r="29164" spans="6:9">
      <c r="F29164" s="52"/>
      <c r="H29164"/>
      <c r="I29164"/>
    </row>
    <row r="29165" spans="6:9">
      <c r="F29165" s="52"/>
      <c r="H29165"/>
      <c r="I29165"/>
    </row>
    <row r="29166" spans="6:9">
      <c r="F29166" s="52"/>
      <c r="H29166"/>
      <c r="I29166"/>
    </row>
    <row r="29167" spans="6:9">
      <c r="F29167" s="52"/>
      <c r="H29167"/>
      <c r="I29167"/>
    </row>
    <row r="29168" spans="6:9">
      <c r="F29168" s="52"/>
      <c r="H29168"/>
      <c r="I29168"/>
    </row>
    <row r="29169" spans="6:9">
      <c r="F29169" s="52"/>
      <c r="H29169"/>
      <c r="I29169"/>
    </row>
    <row r="29170" spans="6:9">
      <c r="F29170" s="52"/>
      <c r="H29170"/>
      <c r="I29170"/>
    </row>
    <row r="29171" spans="6:9">
      <c r="F29171" s="52"/>
      <c r="H29171"/>
      <c r="I29171"/>
    </row>
    <row r="29172" spans="6:9">
      <c r="F29172" s="52"/>
      <c r="H29172"/>
      <c r="I29172"/>
    </row>
    <row r="29173" spans="6:9">
      <c r="F29173" s="52"/>
      <c r="H29173"/>
      <c r="I29173"/>
    </row>
    <row r="29174" spans="6:9">
      <c r="F29174" s="52"/>
      <c r="H29174"/>
      <c r="I29174"/>
    </row>
    <row r="29175" spans="6:9">
      <c r="F29175" s="52"/>
      <c r="H29175"/>
      <c r="I29175"/>
    </row>
    <row r="29176" spans="6:9">
      <c r="F29176" s="52"/>
      <c r="H29176"/>
      <c r="I29176"/>
    </row>
    <row r="29177" spans="6:9">
      <c r="F29177" s="52"/>
      <c r="H29177"/>
      <c r="I29177"/>
    </row>
    <row r="29178" spans="6:9">
      <c r="F29178" s="52"/>
      <c r="H29178"/>
      <c r="I29178"/>
    </row>
    <row r="29179" spans="6:9">
      <c r="F29179" s="52"/>
      <c r="H29179"/>
      <c r="I29179"/>
    </row>
    <row r="29180" spans="6:9">
      <c r="F29180" s="52"/>
      <c r="H29180"/>
      <c r="I29180"/>
    </row>
    <row r="29181" spans="6:9">
      <c r="F29181" s="52"/>
      <c r="H29181"/>
      <c r="I29181"/>
    </row>
    <row r="29182" spans="6:9">
      <c r="F29182" s="52"/>
      <c r="H29182"/>
      <c r="I29182"/>
    </row>
    <row r="29183" spans="6:9">
      <c r="F29183" s="52"/>
      <c r="H29183"/>
      <c r="I29183"/>
    </row>
    <row r="29184" spans="6:9">
      <c r="F29184" s="52"/>
      <c r="H29184"/>
      <c r="I29184"/>
    </row>
    <row r="29185" spans="6:9">
      <c r="F29185" s="52"/>
      <c r="H29185"/>
      <c r="I29185"/>
    </row>
    <row r="29186" spans="6:9">
      <c r="F29186" s="52"/>
      <c r="H29186"/>
      <c r="I29186"/>
    </row>
    <row r="29187" spans="6:9">
      <c r="F29187" s="52"/>
      <c r="H29187"/>
      <c r="I29187"/>
    </row>
    <row r="29188" spans="6:9">
      <c r="F29188" s="52"/>
      <c r="H29188"/>
      <c r="I29188"/>
    </row>
    <row r="29189" spans="6:9">
      <c r="F29189" s="52"/>
      <c r="H29189"/>
      <c r="I29189"/>
    </row>
    <row r="29190" spans="6:9">
      <c r="F29190" s="52"/>
      <c r="H29190"/>
      <c r="I29190"/>
    </row>
    <row r="29191" spans="6:9">
      <c r="F29191" s="52"/>
      <c r="H29191"/>
      <c r="I29191"/>
    </row>
    <row r="29192" spans="6:9">
      <c r="F29192" s="52"/>
      <c r="H29192"/>
      <c r="I29192"/>
    </row>
    <row r="29193" spans="6:9">
      <c r="F29193" s="52"/>
      <c r="H29193"/>
      <c r="I29193"/>
    </row>
    <row r="29194" spans="6:9">
      <c r="F29194" s="52"/>
      <c r="H29194"/>
      <c r="I29194"/>
    </row>
    <row r="29195" spans="6:9">
      <c r="F29195" s="52"/>
      <c r="H29195"/>
      <c r="I29195"/>
    </row>
    <row r="29196" spans="6:9">
      <c r="F29196" s="52"/>
      <c r="H29196"/>
      <c r="I29196"/>
    </row>
    <row r="29197" spans="6:9">
      <c r="F29197" s="52"/>
      <c r="H29197"/>
      <c r="I29197"/>
    </row>
    <row r="29198" spans="6:9">
      <c r="F29198" s="52"/>
      <c r="H29198"/>
      <c r="I29198"/>
    </row>
    <row r="29199" spans="6:9">
      <c r="F29199" s="52"/>
      <c r="H29199"/>
      <c r="I29199"/>
    </row>
    <row r="29200" spans="6:9">
      <c r="F29200" s="52"/>
      <c r="H29200"/>
      <c r="I29200"/>
    </row>
    <row r="29201" spans="6:9">
      <c r="F29201" s="52"/>
      <c r="H29201"/>
      <c r="I29201"/>
    </row>
    <row r="29202" spans="6:9">
      <c r="F29202" s="52"/>
      <c r="H29202"/>
      <c r="I29202"/>
    </row>
    <row r="29203" spans="6:9">
      <c r="F29203" s="52"/>
      <c r="H29203"/>
      <c r="I29203"/>
    </row>
    <row r="29204" spans="6:9">
      <c r="F29204" s="52"/>
      <c r="H29204"/>
      <c r="I29204"/>
    </row>
    <row r="29205" spans="6:9">
      <c r="F29205" s="52"/>
      <c r="H29205"/>
      <c r="I29205"/>
    </row>
    <row r="29206" spans="6:9">
      <c r="F29206" s="52"/>
      <c r="H29206"/>
      <c r="I29206"/>
    </row>
    <row r="29207" spans="6:9">
      <c r="F29207" s="52"/>
      <c r="H29207"/>
      <c r="I29207"/>
    </row>
    <row r="29208" spans="6:9">
      <c r="F29208" s="52"/>
      <c r="H29208"/>
      <c r="I29208"/>
    </row>
    <row r="29209" spans="6:9">
      <c r="F29209" s="52"/>
      <c r="H29209"/>
      <c r="I29209"/>
    </row>
    <row r="29210" spans="6:9">
      <c r="F29210" s="52"/>
      <c r="H29210"/>
      <c r="I29210"/>
    </row>
    <row r="29211" spans="6:9">
      <c r="F29211" s="52"/>
      <c r="H29211"/>
      <c r="I29211"/>
    </row>
    <row r="29212" spans="6:9">
      <c r="F29212" s="52"/>
      <c r="H29212"/>
      <c r="I29212"/>
    </row>
    <row r="29213" spans="6:9">
      <c r="F29213" s="52"/>
      <c r="H29213"/>
      <c r="I29213"/>
    </row>
    <row r="29214" spans="6:9">
      <c r="F29214" s="52"/>
      <c r="H29214"/>
      <c r="I29214"/>
    </row>
    <row r="29215" spans="6:9">
      <c r="F29215" s="52"/>
      <c r="H29215"/>
      <c r="I29215"/>
    </row>
    <row r="29216" spans="6:9">
      <c r="F29216" s="52"/>
      <c r="H29216"/>
      <c r="I29216"/>
    </row>
    <row r="29217" spans="6:9">
      <c r="F29217" s="52"/>
      <c r="H29217"/>
      <c r="I29217"/>
    </row>
    <row r="29218" spans="6:9">
      <c r="F29218" s="52"/>
      <c r="H29218"/>
      <c r="I29218"/>
    </row>
    <row r="29219" spans="6:9">
      <c r="F29219" s="52"/>
      <c r="H29219"/>
      <c r="I29219"/>
    </row>
    <row r="29220" spans="6:9">
      <c r="F29220" s="52"/>
      <c r="H29220"/>
      <c r="I29220"/>
    </row>
    <row r="29221" spans="6:9">
      <c r="F29221" s="52"/>
      <c r="H29221"/>
      <c r="I29221"/>
    </row>
    <row r="29222" spans="6:9">
      <c r="F29222" s="52"/>
      <c r="H29222"/>
      <c r="I29222"/>
    </row>
    <row r="29223" spans="6:9">
      <c r="F29223" s="52"/>
      <c r="H29223"/>
      <c r="I29223"/>
    </row>
    <row r="29224" spans="6:9">
      <c r="F29224" s="52"/>
      <c r="H29224"/>
      <c r="I29224"/>
    </row>
    <row r="29225" spans="6:9">
      <c r="F29225" s="52"/>
      <c r="H29225"/>
      <c r="I29225"/>
    </row>
    <row r="29226" spans="6:9">
      <c r="F29226" s="52"/>
      <c r="H29226"/>
      <c r="I29226"/>
    </row>
    <row r="29227" spans="6:9">
      <c r="F29227" s="52"/>
      <c r="H29227"/>
      <c r="I29227"/>
    </row>
    <row r="29228" spans="6:9">
      <c r="F29228" s="52"/>
      <c r="H29228"/>
      <c r="I29228"/>
    </row>
    <row r="29229" spans="6:9">
      <c r="F29229" s="52"/>
      <c r="H29229"/>
      <c r="I29229"/>
    </row>
    <row r="29230" spans="6:9">
      <c r="F29230" s="52"/>
      <c r="H29230"/>
      <c r="I29230"/>
    </row>
    <row r="29231" spans="6:9">
      <c r="F29231" s="52"/>
      <c r="H29231"/>
      <c r="I29231"/>
    </row>
    <row r="29232" spans="6:9">
      <c r="F29232" s="52"/>
      <c r="H29232"/>
      <c r="I29232"/>
    </row>
    <row r="29233" spans="6:9">
      <c r="F29233" s="52"/>
      <c r="H29233"/>
      <c r="I29233"/>
    </row>
    <row r="29234" spans="6:9">
      <c r="F29234" s="52"/>
      <c r="H29234"/>
      <c r="I29234"/>
    </row>
    <row r="29235" spans="6:9">
      <c r="F29235" s="52"/>
      <c r="H29235"/>
      <c r="I29235"/>
    </row>
    <row r="29236" spans="6:9">
      <c r="F29236" s="52"/>
      <c r="H29236"/>
      <c r="I29236"/>
    </row>
    <row r="29237" spans="6:9">
      <c r="F29237" s="52"/>
      <c r="H29237"/>
      <c r="I29237"/>
    </row>
    <row r="29238" spans="6:9">
      <c r="F29238" s="52"/>
      <c r="H29238"/>
      <c r="I29238"/>
    </row>
    <row r="29239" spans="6:9">
      <c r="F29239" s="52"/>
      <c r="H29239"/>
      <c r="I29239"/>
    </row>
    <row r="29240" spans="6:9">
      <c r="F29240" s="52"/>
      <c r="H29240"/>
      <c r="I29240"/>
    </row>
    <row r="29241" spans="6:9">
      <c r="F29241" s="52"/>
      <c r="H29241"/>
      <c r="I29241"/>
    </row>
    <row r="29242" spans="6:9">
      <c r="F29242" s="52"/>
      <c r="H29242"/>
      <c r="I29242"/>
    </row>
    <row r="29243" spans="6:9">
      <c r="F29243" s="52"/>
      <c r="H29243"/>
      <c r="I29243"/>
    </row>
    <row r="29244" spans="6:9">
      <c r="F29244" s="52"/>
      <c r="H29244"/>
      <c r="I29244"/>
    </row>
    <row r="29245" spans="6:9">
      <c r="F29245" s="52"/>
      <c r="H29245"/>
      <c r="I29245"/>
    </row>
    <row r="29246" spans="6:9">
      <c r="F29246" s="52"/>
      <c r="H29246"/>
      <c r="I29246"/>
    </row>
    <row r="29247" spans="6:9">
      <c r="F29247" s="52"/>
      <c r="H29247"/>
      <c r="I29247"/>
    </row>
    <row r="29248" spans="6:9">
      <c r="F29248" s="52"/>
      <c r="H29248"/>
      <c r="I29248"/>
    </row>
    <row r="29249" spans="6:9">
      <c r="F29249" s="52"/>
      <c r="H29249"/>
      <c r="I29249"/>
    </row>
    <row r="29250" spans="6:9">
      <c r="F29250" s="52"/>
      <c r="H29250"/>
      <c r="I29250"/>
    </row>
    <row r="29251" spans="6:9">
      <c r="F29251" s="52"/>
      <c r="H29251"/>
      <c r="I29251"/>
    </row>
    <row r="29252" spans="6:9">
      <c r="F29252" s="52"/>
      <c r="H29252"/>
      <c r="I29252"/>
    </row>
    <row r="29253" spans="6:9">
      <c r="F29253" s="52"/>
      <c r="H29253"/>
      <c r="I29253"/>
    </row>
    <row r="29254" spans="6:9">
      <c r="F29254" s="52"/>
      <c r="H29254"/>
      <c r="I29254"/>
    </row>
    <row r="29255" spans="6:9">
      <c r="F29255" s="52"/>
      <c r="H29255"/>
      <c r="I29255"/>
    </row>
    <row r="29256" spans="6:9">
      <c r="F29256" s="52"/>
      <c r="H29256"/>
      <c r="I29256"/>
    </row>
    <row r="29257" spans="6:9">
      <c r="F29257" s="52"/>
      <c r="H29257"/>
      <c r="I29257"/>
    </row>
    <row r="29258" spans="6:9">
      <c r="F29258" s="52"/>
      <c r="H29258"/>
      <c r="I29258"/>
    </row>
    <row r="29259" spans="6:9">
      <c r="F29259" s="52"/>
      <c r="H29259"/>
      <c r="I29259"/>
    </row>
    <row r="29260" spans="6:9">
      <c r="F29260" s="52"/>
      <c r="H29260"/>
      <c r="I29260"/>
    </row>
    <row r="29261" spans="6:9">
      <c r="F29261" s="52"/>
      <c r="H29261"/>
      <c r="I29261"/>
    </row>
    <row r="29262" spans="6:9">
      <c r="F29262" s="52"/>
      <c r="H29262"/>
      <c r="I29262"/>
    </row>
    <row r="29263" spans="6:9">
      <c r="F29263" s="52"/>
      <c r="H29263"/>
      <c r="I29263"/>
    </row>
    <row r="29264" spans="6:9">
      <c r="F29264" s="52"/>
      <c r="H29264"/>
      <c r="I29264"/>
    </row>
    <row r="29265" spans="6:9">
      <c r="F29265" s="52"/>
      <c r="H29265"/>
      <c r="I29265"/>
    </row>
    <row r="29266" spans="6:9">
      <c r="F29266" s="52"/>
      <c r="H29266"/>
      <c r="I29266"/>
    </row>
    <row r="29267" spans="6:9">
      <c r="F29267" s="52"/>
      <c r="H29267"/>
      <c r="I29267"/>
    </row>
    <row r="29268" spans="6:9">
      <c r="F29268" s="52"/>
      <c r="H29268"/>
      <c r="I29268"/>
    </row>
    <row r="29269" spans="6:9">
      <c r="F29269" s="52"/>
      <c r="H29269"/>
      <c r="I29269"/>
    </row>
    <row r="29270" spans="6:9">
      <c r="F29270" s="52"/>
      <c r="H29270"/>
      <c r="I29270"/>
    </row>
    <row r="29271" spans="6:9">
      <c r="F29271" s="52"/>
      <c r="H29271"/>
      <c r="I29271"/>
    </row>
    <row r="29272" spans="6:9">
      <c r="F29272" s="52"/>
      <c r="H29272"/>
      <c r="I29272"/>
    </row>
    <row r="29273" spans="6:9">
      <c r="F29273" s="52"/>
      <c r="H29273"/>
      <c r="I29273"/>
    </row>
    <row r="29274" spans="6:9">
      <c r="F29274" s="52"/>
      <c r="H29274"/>
      <c r="I29274"/>
    </row>
    <row r="29275" spans="6:9">
      <c r="F29275" s="52"/>
      <c r="H29275"/>
      <c r="I29275"/>
    </row>
    <row r="29276" spans="6:9">
      <c r="F29276" s="52"/>
      <c r="H29276"/>
      <c r="I29276"/>
    </row>
    <row r="29277" spans="6:9">
      <c r="F29277" s="52"/>
      <c r="H29277"/>
      <c r="I29277"/>
    </row>
    <row r="29278" spans="6:9">
      <c r="F29278" s="52"/>
      <c r="H29278"/>
      <c r="I29278"/>
    </row>
    <row r="29279" spans="6:9">
      <c r="F29279" s="52"/>
      <c r="H29279"/>
      <c r="I29279"/>
    </row>
    <row r="29280" spans="6:9">
      <c r="F29280" s="52"/>
      <c r="H29280"/>
      <c r="I29280"/>
    </row>
    <row r="29281" spans="6:9">
      <c r="F29281" s="52"/>
      <c r="H29281"/>
      <c r="I29281"/>
    </row>
    <row r="29282" spans="6:9">
      <c r="F29282" s="52"/>
      <c r="H29282"/>
      <c r="I29282"/>
    </row>
    <row r="29283" spans="6:9">
      <c r="F29283" s="52"/>
      <c r="H29283"/>
      <c r="I29283"/>
    </row>
    <row r="29284" spans="6:9">
      <c r="F29284" s="52"/>
      <c r="H29284"/>
      <c r="I29284"/>
    </row>
    <row r="29285" spans="6:9">
      <c r="F29285" s="52"/>
      <c r="H29285"/>
      <c r="I29285"/>
    </row>
    <row r="29286" spans="6:9">
      <c r="F29286" s="52"/>
      <c r="H29286"/>
      <c r="I29286"/>
    </row>
    <row r="29287" spans="6:9">
      <c r="F29287" s="52"/>
      <c r="H29287"/>
      <c r="I29287"/>
    </row>
    <row r="29288" spans="6:9">
      <c r="F29288" s="52"/>
      <c r="H29288"/>
      <c r="I29288"/>
    </row>
    <row r="29289" spans="6:9">
      <c r="F29289" s="52"/>
      <c r="H29289"/>
      <c r="I29289"/>
    </row>
    <row r="29290" spans="6:9">
      <c r="F29290" s="52"/>
      <c r="H29290"/>
      <c r="I29290"/>
    </row>
    <row r="29291" spans="6:9">
      <c r="F29291" s="52"/>
      <c r="H29291"/>
      <c r="I29291"/>
    </row>
    <row r="29292" spans="6:9">
      <c r="F29292" s="52"/>
      <c r="H29292"/>
      <c r="I29292"/>
    </row>
    <row r="29293" spans="6:9">
      <c r="F29293" s="52"/>
      <c r="H29293"/>
      <c r="I29293"/>
    </row>
    <row r="29294" spans="6:9">
      <c r="F29294" s="52"/>
      <c r="H29294"/>
      <c r="I29294"/>
    </row>
    <row r="29295" spans="6:9">
      <c r="F29295" s="52"/>
      <c r="H29295"/>
      <c r="I29295"/>
    </row>
    <row r="29296" spans="6:9">
      <c r="F29296" s="52"/>
      <c r="H29296"/>
      <c r="I29296"/>
    </row>
    <row r="29297" spans="6:9">
      <c r="F29297" s="52"/>
      <c r="H29297"/>
      <c r="I29297"/>
    </row>
    <row r="29298" spans="6:9">
      <c r="F29298" s="52"/>
      <c r="H29298"/>
      <c r="I29298"/>
    </row>
    <row r="29299" spans="6:9">
      <c r="F29299" s="52"/>
      <c r="H29299"/>
      <c r="I29299"/>
    </row>
    <row r="29300" spans="6:9">
      <c r="F29300" s="52"/>
      <c r="H29300"/>
      <c r="I29300"/>
    </row>
    <row r="29301" spans="6:9">
      <c r="F29301" s="52"/>
      <c r="H29301"/>
      <c r="I29301"/>
    </row>
    <row r="29302" spans="6:9">
      <c r="F29302" s="52"/>
      <c r="H29302"/>
      <c r="I29302"/>
    </row>
    <row r="29303" spans="6:9">
      <c r="F29303" s="52"/>
      <c r="H29303"/>
      <c r="I29303"/>
    </row>
    <row r="29304" spans="6:9">
      <c r="F29304" s="52"/>
      <c r="H29304"/>
      <c r="I29304"/>
    </row>
    <row r="29305" spans="6:9">
      <c r="F29305" s="52"/>
      <c r="H29305"/>
      <c r="I29305"/>
    </row>
    <row r="29306" spans="6:9">
      <c r="F29306" s="52"/>
      <c r="H29306"/>
      <c r="I29306"/>
    </row>
    <row r="29307" spans="6:9">
      <c r="F29307" s="52"/>
      <c r="H29307"/>
      <c r="I29307"/>
    </row>
    <row r="29308" spans="6:9">
      <c r="F29308" s="52"/>
      <c r="H29308"/>
      <c r="I29308"/>
    </row>
    <row r="29309" spans="6:9">
      <c r="F29309" s="52"/>
      <c r="H29309"/>
      <c r="I29309"/>
    </row>
    <row r="29310" spans="6:9">
      <c r="F29310" s="52"/>
      <c r="H29310"/>
      <c r="I29310"/>
    </row>
    <row r="29311" spans="6:9">
      <c r="F29311" s="52"/>
      <c r="H29311"/>
      <c r="I29311"/>
    </row>
    <row r="29312" spans="6:9">
      <c r="F29312" s="52"/>
      <c r="H29312"/>
      <c r="I29312"/>
    </row>
    <row r="29313" spans="6:9">
      <c r="F29313" s="52"/>
      <c r="H29313"/>
      <c r="I29313"/>
    </row>
    <row r="29314" spans="6:9">
      <c r="F29314" s="52"/>
      <c r="H29314"/>
      <c r="I29314"/>
    </row>
    <row r="29315" spans="6:9">
      <c r="F29315" s="52"/>
      <c r="H29315"/>
      <c r="I29315"/>
    </row>
    <row r="29316" spans="6:9">
      <c r="F29316" s="52"/>
      <c r="H29316"/>
      <c r="I29316"/>
    </row>
    <row r="29317" spans="6:9">
      <c r="F29317" s="52"/>
      <c r="H29317"/>
      <c r="I29317"/>
    </row>
    <row r="29318" spans="6:9">
      <c r="F29318" s="52"/>
      <c r="H29318"/>
      <c r="I29318"/>
    </row>
    <row r="29319" spans="6:9">
      <c r="F29319" s="52"/>
      <c r="H29319"/>
      <c r="I29319"/>
    </row>
    <row r="29320" spans="6:9">
      <c r="F29320" s="52"/>
      <c r="H29320"/>
      <c r="I29320"/>
    </row>
    <row r="29321" spans="6:9">
      <c r="F29321" s="52"/>
      <c r="H29321"/>
      <c r="I29321"/>
    </row>
    <row r="29322" spans="6:9">
      <c r="F29322" s="52"/>
      <c r="H29322"/>
      <c r="I29322"/>
    </row>
    <row r="29323" spans="6:9">
      <c r="F29323" s="52"/>
      <c r="H29323"/>
      <c r="I29323"/>
    </row>
    <row r="29324" spans="6:9">
      <c r="F29324" s="52"/>
      <c r="H29324"/>
      <c r="I29324"/>
    </row>
    <row r="29325" spans="6:9">
      <c r="F29325" s="52"/>
      <c r="H29325"/>
      <c r="I29325"/>
    </row>
    <row r="29326" spans="6:9">
      <c r="F29326" s="52"/>
      <c r="H29326"/>
      <c r="I29326"/>
    </row>
    <row r="29327" spans="6:9">
      <c r="F29327" s="52"/>
      <c r="H29327"/>
      <c r="I29327"/>
    </row>
    <row r="29328" spans="6:9">
      <c r="F29328" s="52"/>
      <c r="H29328"/>
      <c r="I29328"/>
    </row>
    <row r="29329" spans="6:9">
      <c r="F29329" s="52"/>
      <c r="H29329"/>
      <c r="I29329"/>
    </row>
    <row r="29330" spans="6:9">
      <c r="F29330" s="52"/>
      <c r="H29330"/>
      <c r="I29330"/>
    </row>
    <row r="29331" spans="6:9">
      <c r="F29331" s="52"/>
      <c r="H29331"/>
      <c r="I29331"/>
    </row>
    <row r="29332" spans="6:9">
      <c r="F29332" s="52"/>
      <c r="H29332"/>
      <c r="I29332"/>
    </row>
    <row r="29333" spans="6:9">
      <c r="F29333" s="52"/>
      <c r="H29333"/>
      <c r="I29333"/>
    </row>
    <row r="29334" spans="6:9">
      <c r="F29334" s="52"/>
      <c r="H29334"/>
      <c r="I29334"/>
    </row>
    <row r="29335" spans="6:9">
      <c r="F29335" s="52"/>
      <c r="H29335"/>
      <c r="I29335"/>
    </row>
    <row r="29336" spans="6:9">
      <c r="F29336" s="52"/>
      <c r="H29336"/>
      <c r="I29336"/>
    </row>
    <row r="29337" spans="6:9">
      <c r="F29337" s="52"/>
      <c r="H29337"/>
      <c r="I29337"/>
    </row>
    <row r="29338" spans="6:9">
      <c r="F29338" s="52"/>
      <c r="H29338"/>
      <c r="I29338"/>
    </row>
    <row r="29339" spans="6:9">
      <c r="F29339" s="52"/>
      <c r="H29339"/>
      <c r="I29339"/>
    </row>
    <row r="29340" spans="6:9">
      <c r="F29340" s="52"/>
      <c r="H29340"/>
      <c r="I29340"/>
    </row>
    <row r="29341" spans="6:9">
      <c r="F29341" s="52"/>
      <c r="H29341"/>
      <c r="I29341"/>
    </row>
    <row r="29342" spans="6:9">
      <c r="F29342" s="52"/>
      <c r="H29342"/>
      <c r="I29342"/>
    </row>
    <row r="29343" spans="6:9">
      <c r="F29343" s="52"/>
      <c r="H29343"/>
      <c r="I29343"/>
    </row>
    <row r="29344" spans="6:9">
      <c r="F29344" s="52"/>
      <c r="H29344"/>
      <c r="I29344"/>
    </row>
    <row r="29345" spans="6:9">
      <c r="F29345" s="52"/>
      <c r="H29345"/>
      <c r="I29345"/>
    </row>
    <row r="29346" spans="6:9">
      <c r="F29346" s="52"/>
      <c r="H29346"/>
      <c r="I29346"/>
    </row>
    <row r="29347" spans="6:9">
      <c r="F29347" s="52"/>
      <c r="H29347"/>
      <c r="I29347"/>
    </row>
    <row r="29348" spans="6:9">
      <c r="F29348" s="52"/>
      <c r="H29348"/>
      <c r="I29348"/>
    </row>
    <row r="29349" spans="6:9">
      <c r="F29349" s="52"/>
      <c r="H29349"/>
      <c r="I29349"/>
    </row>
    <row r="29350" spans="6:9">
      <c r="F29350" s="52"/>
      <c r="H29350"/>
      <c r="I29350"/>
    </row>
    <row r="29351" spans="6:9">
      <c r="F29351" s="52"/>
      <c r="H29351"/>
      <c r="I29351"/>
    </row>
    <row r="29352" spans="6:9">
      <c r="F29352" s="52"/>
      <c r="H29352"/>
      <c r="I29352"/>
    </row>
    <row r="29353" spans="6:9">
      <c r="F29353" s="52"/>
      <c r="H29353"/>
      <c r="I29353"/>
    </row>
    <row r="29354" spans="6:9">
      <c r="F29354" s="52"/>
      <c r="H29354"/>
      <c r="I29354"/>
    </row>
    <row r="29355" spans="6:9">
      <c r="F29355" s="52"/>
      <c r="H29355"/>
      <c r="I29355"/>
    </row>
    <row r="29356" spans="6:9">
      <c r="F29356" s="52"/>
      <c r="H29356"/>
      <c r="I29356"/>
    </row>
    <row r="29357" spans="6:9">
      <c r="F29357" s="52"/>
      <c r="H29357"/>
      <c r="I29357"/>
    </row>
    <row r="29358" spans="6:9">
      <c r="F29358" s="52"/>
      <c r="H29358"/>
      <c r="I29358"/>
    </row>
    <row r="29359" spans="6:9">
      <c r="F29359" s="52"/>
      <c r="H29359"/>
      <c r="I29359"/>
    </row>
    <row r="29360" spans="6:9">
      <c r="F29360" s="52"/>
      <c r="H29360"/>
      <c r="I29360"/>
    </row>
    <row r="29361" spans="6:9">
      <c r="F29361" s="52"/>
      <c r="H29361"/>
      <c r="I29361"/>
    </row>
    <row r="29362" spans="6:9">
      <c r="F29362" s="52"/>
      <c r="H29362"/>
      <c r="I29362"/>
    </row>
    <row r="29363" spans="6:9">
      <c r="F29363" s="52"/>
      <c r="H29363"/>
      <c r="I29363"/>
    </row>
    <row r="29364" spans="6:9">
      <c r="F29364" s="52"/>
      <c r="H29364"/>
      <c r="I29364"/>
    </row>
    <row r="29365" spans="6:9">
      <c r="F29365" s="52"/>
      <c r="H29365"/>
      <c r="I29365"/>
    </row>
    <row r="29366" spans="6:9">
      <c r="F29366" s="52"/>
      <c r="H29366"/>
      <c r="I29366"/>
    </row>
    <row r="29367" spans="6:9">
      <c r="F29367" s="52"/>
      <c r="H29367"/>
      <c r="I29367"/>
    </row>
    <row r="29368" spans="6:9">
      <c r="F29368" s="52"/>
      <c r="H29368"/>
      <c r="I29368"/>
    </row>
    <row r="29369" spans="6:9">
      <c r="F29369" s="52"/>
      <c r="H29369"/>
      <c r="I29369"/>
    </row>
    <row r="29370" spans="6:9">
      <c r="F29370" s="52"/>
      <c r="H29370"/>
      <c r="I29370"/>
    </row>
    <row r="29371" spans="6:9">
      <c r="F29371" s="52"/>
      <c r="H29371"/>
      <c r="I29371"/>
    </row>
    <row r="29372" spans="6:9">
      <c r="F29372" s="52"/>
      <c r="H29372"/>
      <c r="I29372"/>
    </row>
    <row r="29373" spans="6:9">
      <c r="F29373" s="52"/>
      <c r="H29373"/>
      <c r="I29373"/>
    </row>
    <row r="29374" spans="6:9">
      <c r="F29374" s="52"/>
      <c r="H29374"/>
      <c r="I29374"/>
    </row>
    <row r="29375" spans="6:9">
      <c r="F29375" s="52"/>
      <c r="H29375"/>
      <c r="I29375"/>
    </row>
    <row r="29376" spans="6:9">
      <c r="F29376" s="52"/>
      <c r="H29376"/>
      <c r="I29376"/>
    </row>
    <row r="29377" spans="6:9">
      <c r="F29377" s="52"/>
      <c r="H29377"/>
      <c r="I29377"/>
    </row>
    <row r="29378" spans="6:9">
      <c r="F29378" s="52"/>
      <c r="H29378"/>
      <c r="I29378"/>
    </row>
    <row r="29379" spans="6:9">
      <c r="F29379" s="52"/>
      <c r="H29379"/>
      <c r="I29379"/>
    </row>
    <row r="29380" spans="6:9">
      <c r="F29380" s="52"/>
      <c r="H29380"/>
      <c r="I29380"/>
    </row>
    <row r="29381" spans="6:9">
      <c r="F29381" s="52"/>
      <c r="H29381"/>
      <c r="I29381"/>
    </row>
    <row r="29382" spans="6:9">
      <c r="F29382" s="52"/>
      <c r="H29382"/>
      <c r="I29382"/>
    </row>
    <row r="29383" spans="6:9">
      <c r="F29383" s="52"/>
      <c r="H29383"/>
      <c r="I29383"/>
    </row>
    <row r="29384" spans="6:9">
      <c r="F29384" s="52"/>
      <c r="H29384"/>
      <c r="I29384"/>
    </row>
    <row r="29385" spans="6:9">
      <c r="F29385" s="52"/>
      <c r="H29385"/>
      <c r="I29385"/>
    </row>
    <row r="29386" spans="6:9">
      <c r="F29386" s="52"/>
      <c r="H29386"/>
      <c r="I29386"/>
    </row>
    <row r="29387" spans="6:9">
      <c r="F29387" s="52"/>
      <c r="H29387"/>
      <c r="I29387"/>
    </row>
    <row r="29388" spans="6:9">
      <c r="F29388" s="52"/>
      <c r="H29388"/>
      <c r="I29388"/>
    </row>
    <row r="29389" spans="6:9">
      <c r="F29389" s="52"/>
      <c r="H29389"/>
      <c r="I29389"/>
    </row>
    <row r="29390" spans="6:9">
      <c r="F29390" s="52"/>
      <c r="H29390"/>
      <c r="I29390"/>
    </row>
    <row r="29391" spans="6:9">
      <c r="F29391" s="52"/>
      <c r="H29391"/>
      <c r="I29391"/>
    </row>
    <row r="29392" spans="6:9">
      <c r="F29392" s="52"/>
      <c r="H29392"/>
      <c r="I29392"/>
    </row>
    <row r="29393" spans="6:9">
      <c r="F29393" s="52"/>
      <c r="H29393"/>
      <c r="I29393"/>
    </row>
    <row r="29394" spans="6:9">
      <c r="F29394" s="52"/>
      <c r="H29394"/>
      <c r="I29394"/>
    </row>
    <row r="29395" spans="6:9">
      <c r="F29395" s="52"/>
      <c r="H29395"/>
      <c r="I29395"/>
    </row>
    <row r="29396" spans="6:9">
      <c r="F29396" s="52"/>
      <c r="H29396"/>
      <c r="I29396"/>
    </row>
    <row r="29397" spans="6:9">
      <c r="F29397" s="52"/>
      <c r="H29397"/>
      <c r="I29397"/>
    </row>
    <row r="29398" spans="6:9">
      <c r="F29398" s="52"/>
      <c r="H29398"/>
      <c r="I29398"/>
    </row>
    <row r="29399" spans="6:9">
      <c r="F29399" s="52"/>
      <c r="H29399"/>
      <c r="I29399"/>
    </row>
    <row r="29400" spans="6:9">
      <c r="F29400" s="52"/>
      <c r="H29400"/>
      <c r="I29400"/>
    </row>
    <row r="29401" spans="6:9">
      <c r="F29401" s="52"/>
      <c r="H29401"/>
      <c r="I29401"/>
    </row>
    <row r="29402" spans="6:9">
      <c r="F29402" s="52"/>
      <c r="H29402"/>
      <c r="I29402"/>
    </row>
    <row r="29403" spans="6:9">
      <c r="F29403" s="52"/>
      <c r="H29403"/>
      <c r="I29403"/>
    </row>
    <row r="29404" spans="6:9">
      <c r="F29404" s="52"/>
      <c r="H29404"/>
      <c r="I29404"/>
    </row>
    <row r="29405" spans="6:9">
      <c r="F29405" s="52"/>
      <c r="H29405"/>
      <c r="I29405"/>
    </row>
    <row r="29406" spans="6:9">
      <c r="F29406" s="52"/>
      <c r="H29406"/>
      <c r="I29406"/>
    </row>
    <row r="29407" spans="6:9">
      <c r="F29407" s="52"/>
      <c r="H29407"/>
      <c r="I29407"/>
    </row>
    <row r="29408" spans="6:9">
      <c r="F29408" s="52"/>
      <c r="H29408"/>
      <c r="I29408"/>
    </row>
    <row r="29409" spans="6:9">
      <c r="F29409" s="52"/>
      <c r="H29409"/>
      <c r="I29409"/>
    </row>
    <row r="29410" spans="6:9">
      <c r="F29410" s="52"/>
      <c r="H29410"/>
      <c r="I29410"/>
    </row>
    <row r="29411" spans="6:9">
      <c r="F29411" s="52"/>
      <c r="H29411"/>
      <c r="I29411"/>
    </row>
    <row r="29412" spans="6:9">
      <c r="F29412" s="52"/>
      <c r="H29412"/>
      <c r="I29412"/>
    </row>
    <row r="29413" spans="6:9">
      <c r="F29413" s="52"/>
      <c r="H29413"/>
      <c r="I29413"/>
    </row>
    <row r="29414" spans="6:9">
      <c r="F29414" s="52"/>
      <c r="H29414"/>
      <c r="I29414"/>
    </row>
    <row r="29415" spans="6:9">
      <c r="F29415" s="52"/>
      <c r="H29415"/>
      <c r="I29415"/>
    </row>
    <row r="29416" spans="6:9">
      <c r="F29416" s="52"/>
      <c r="H29416"/>
      <c r="I29416"/>
    </row>
    <row r="29417" spans="6:9">
      <c r="F29417" s="52"/>
      <c r="H29417"/>
      <c r="I29417"/>
    </row>
    <row r="29418" spans="6:9">
      <c r="F29418" s="52"/>
      <c r="H29418"/>
      <c r="I29418"/>
    </row>
    <row r="29419" spans="6:9">
      <c r="F29419" s="52"/>
      <c r="H29419"/>
      <c r="I29419"/>
    </row>
    <row r="29420" spans="6:9">
      <c r="F29420" s="52"/>
      <c r="H29420"/>
      <c r="I29420"/>
    </row>
    <row r="29421" spans="6:9">
      <c r="F29421" s="52"/>
      <c r="H29421"/>
      <c r="I29421"/>
    </row>
    <row r="29422" spans="6:9">
      <c r="F29422" s="52"/>
      <c r="H29422"/>
      <c r="I29422"/>
    </row>
    <row r="29423" spans="6:9">
      <c r="F29423" s="52"/>
      <c r="H29423"/>
      <c r="I29423"/>
    </row>
    <row r="29424" spans="6:9">
      <c r="F29424" s="52"/>
      <c r="H29424"/>
      <c r="I29424"/>
    </row>
    <row r="29425" spans="6:9">
      <c r="F29425" s="52"/>
      <c r="H29425"/>
      <c r="I29425"/>
    </row>
    <row r="29426" spans="6:9">
      <c r="F29426" s="52"/>
      <c r="H29426"/>
      <c r="I29426"/>
    </row>
    <row r="29427" spans="6:9">
      <c r="F29427" s="52"/>
      <c r="H29427"/>
      <c r="I29427"/>
    </row>
    <row r="29428" spans="6:9">
      <c r="F29428" s="52"/>
      <c r="H29428"/>
      <c r="I29428"/>
    </row>
    <row r="29429" spans="6:9">
      <c r="F29429" s="52"/>
      <c r="H29429"/>
      <c r="I29429"/>
    </row>
    <row r="29430" spans="6:9">
      <c r="F29430" s="52"/>
      <c r="H29430"/>
      <c r="I29430"/>
    </row>
    <row r="29431" spans="6:9">
      <c r="F29431" s="52"/>
      <c r="H29431"/>
      <c r="I29431"/>
    </row>
    <row r="29432" spans="6:9">
      <c r="F29432" s="52"/>
      <c r="H29432"/>
      <c r="I29432"/>
    </row>
    <row r="29433" spans="6:9">
      <c r="F29433" s="52"/>
      <c r="H29433"/>
      <c r="I29433"/>
    </row>
    <row r="29434" spans="6:9">
      <c r="F29434" s="52"/>
      <c r="H29434"/>
      <c r="I29434"/>
    </row>
    <row r="29435" spans="6:9">
      <c r="F29435" s="52"/>
      <c r="H29435"/>
      <c r="I29435"/>
    </row>
    <row r="29436" spans="6:9">
      <c r="F29436" s="52"/>
      <c r="H29436"/>
      <c r="I29436"/>
    </row>
    <row r="29437" spans="6:9">
      <c r="F29437" s="52"/>
      <c r="H29437"/>
      <c r="I29437"/>
    </row>
    <row r="29438" spans="6:9">
      <c r="F29438" s="52"/>
      <c r="H29438"/>
      <c r="I29438"/>
    </row>
    <row r="29439" spans="6:9">
      <c r="F29439" s="52"/>
      <c r="H29439"/>
      <c r="I29439"/>
    </row>
    <row r="29440" spans="6:9">
      <c r="F29440" s="52"/>
      <c r="H29440"/>
      <c r="I29440"/>
    </row>
    <row r="29441" spans="6:9">
      <c r="F29441" s="52"/>
      <c r="H29441"/>
      <c r="I29441"/>
    </row>
    <row r="29442" spans="6:9">
      <c r="F29442" s="52"/>
      <c r="H29442"/>
      <c r="I29442"/>
    </row>
    <row r="29443" spans="6:9">
      <c r="F29443" s="52"/>
      <c r="H29443"/>
      <c r="I29443"/>
    </row>
    <row r="29444" spans="6:9">
      <c r="F29444" s="52"/>
      <c r="H29444"/>
      <c r="I29444"/>
    </row>
    <row r="29445" spans="6:9">
      <c r="F29445" s="52"/>
      <c r="H29445"/>
      <c r="I29445"/>
    </row>
    <row r="29446" spans="6:9">
      <c r="F29446" s="52"/>
      <c r="H29446"/>
      <c r="I29446"/>
    </row>
    <row r="29447" spans="6:9">
      <c r="F29447" s="52"/>
      <c r="H29447"/>
      <c r="I29447"/>
    </row>
    <row r="29448" spans="6:9">
      <c r="F29448" s="52"/>
      <c r="H29448"/>
      <c r="I29448"/>
    </row>
    <row r="29449" spans="6:9">
      <c r="F29449" s="52"/>
      <c r="H29449"/>
      <c r="I29449"/>
    </row>
    <row r="29450" spans="6:9">
      <c r="F29450" s="52"/>
      <c r="H29450"/>
      <c r="I29450"/>
    </row>
    <row r="29451" spans="6:9">
      <c r="F29451" s="52"/>
      <c r="H29451"/>
      <c r="I29451"/>
    </row>
    <row r="29452" spans="6:9">
      <c r="F29452" s="52"/>
      <c r="H29452"/>
      <c r="I29452"/>
    </row>
    <row r="29453" spans="6:9">
      <c r="F29453" s="52"/>
      <c r="H29453"/>
      <c r="I29453"/>
    </row>
    <row r="29454" spans="6:9">
      <c r="F29454" s="52"/>
      <c r="H29454"/>
      <c r="I29454"/>
    </row>
    <row r="29455" spans="6:9">
      <c r="F29455" s="52"/>
      <c r="H29455"/>
      <c r="I29455"/>
    </row>
    <row r="29456" spans="6:9">
      <c r="F29456" s="52"/>
      <c r="H29456"/>
      <c r="I29456"/>
    </row>
    <row r="29457" spans="6:9">
      <c r="F29457" s="52"/>
      <c r="H29457"/>
      <c r="I29457"/>
    </row>
    <row r="29458" spans="6:9">
      <c r="F29458" s="52"/>
      <c r="H29458"/>
      <c r="I29458"/>
    </row>
    <row r="29459" spans="6:9">
      <c r="F29459" s="52"/>
      <c r="H29459"/>
      <c r="I29459"/>
    </row>
    <row r="29460" spans="6:9">
      <c r="F29460" s="52"/>
      <c r="H29460"/>
      <c r="I29460"/>
    </row>
    <row r="29461" spans="6:9">
      <c r="F29461" s="52"/>
      <c r="H29461"/>
      <c r="I29461"/>
    </row>
    <row r="29462" spans="6:9">
      <c r="F29462" s="52"/>
      <c r="H29462"/>
      <c r="I29462"/>
    </row>
    <row r="29463" spans="6:9">
      <c r="F29463" s="52"/>
      <c r="H29463"/>
      <c r="I29463"/>
    </row>
    <row r="29464" spans="6:9">
      <c r="F29464" s="52"/>
      <c r="H29464"/>
      <c r="I29464"/>
    </row>
    <row r="29465" spans="6:9">
      <c r="F29465" s="52"/>
      <c r="H29465"/>
      <c r="I29465"/>
    </row>
    <row r="29466" spans="6:9">
      <c r="F29466" s="52"/>
      <c r="H29466"/>
      <c r="I29466"/>
    </row>
    <row r="29467" spans="6:9">
      <c r="F29467" s="52"/>
      <c r="H29467"/>
      <c r="I29467"/>
    </row>
    <row r="29468" spans="6:9">
      <c r="F29468" s="52"/>
      <c r="H29468"/>
      <c r="I29468"/>
    </row>
    <row r="29469" spans="6:9">
      <c r="F29469" s="52"/>
      <c r="H29469"/>
      <c r="I29469"/>
    </row>
    <row r="29470" spans="6:9">
      <c r="F29470" s="52"/>
      <c r="H29470"/>
      <c r="I29470"/>
    </row>
    <row r="29471" spans="6:9">
      <c r="F29471" s="52"/>
      <c r="H29471"/>
      <c r="I29471"/>
    </row>
    <row r="29472" spans="6:9">
      <c r="F29472" s="52"/>
      <c r="H29472"/>
      <c r="I29472"/>
    </row>
    <row r="29473" spans="6:9">
      <c r="F29473" s="52"/>
      <c r="H29473"/>
      <c r="I29473"/>
    </row>
    <row r="29474" spans="6:9">
      <c r="F29474" s="52"/>
      <c r="H29474"/>
      <c r="I29474"/>
    </row>
    <row r="29475" spans="6:9">
      <c r="F29475" s="52"/>
      <c r="H29475"/>
      <c r="I29475"/>
    </row>
    <row r="29476" spans="6:9">
      <c r="F29476" s="52"/>
      <c r="H29476"/>
      <c r="I29476"/>
    </row>
    <row r="29477" spans="6:9">
      <c r="F29477" s="52"/>
      <c r="H29477"/>
      <c r="I29477"/>
    </row>
    <row r="29478" spans="6:9">
      <c r="F29478" s="52"/>
      <c r="H29478"/>
      <c r="I29478"/>
    </row>
    <row r="29479" spans="6:9">
      <c r="F29479" s="52"/>
      <c r="H29479"/>
      <c r="I29479"/>
    </row>
    <row r="29480" spans="6:9">
      <c r="F29480" s="52"/>
      <c r="H29480"/>
      <c r="I29480"/>
    </row>
    <row r="29481" spans="6:9">
      <c r="F29481" s="52"/>
      <c r="H29481"/>
      <c r="I29481"/>
    </row>
    <row r="29482" spans="6:9">
      <c r="F29482" s="52"/>
      <c r="H29482"/>
      <c r="I29482"/>
    </row>
    <row r="29483" spans="6:9">
      <c r="F29483" s="52"/>
      <c r="H29483"/>
      <c r="I29483"/>
    </row>
    <row r="29484" spans="6:9">
      <c r="F29484" s="52"/>
      <c r="H29484"/>
      <c r="I29484"/>
    </row>
    <row r="29485" spans="6:9">
      <c r="F29485" s="52"/>
      <c r="H29485"/>
      <c r="I29485"/>
    </row>
    <row r="29486" spans="6:9">
      <c r="F29486" s="52"/>
      <c r="H29486"/>
      <c r="I29486"/>
    </row>
    <row r="29487" spans="6:9">
      <c r="F29487" s="52"/>
      <c r="H29487"/>
      <c r="I29487"/>
    </row>
    <row r="29488" spans="6:9">
      <c r="F29488" s="52"/>
      <c r="H29488"/>
      <c r="I29488"/>
    </row>
    <row r="29489" spans="6:9">
      <c r="F29489" s="52"/>
      <c r="H29489"/>
      <c r="I29489"/>
    </row>
    <row r="29490" spans="6:9">
      <c r="F29490" s="52"/>
      <c r="H29490"/>
      <c r="I29490"/>
    </row>
    <row r="29491" spans="6:9">
      <c r="F29491" s="52"/>
      <c r="H29491"/>
      <c r="I29491"/>
    </row>
    <row r="29492" spans="6:9">
      <c r="F29492" s="52"/>
      <c r="H29492"/>
      <c r="I29492"/>
    </row>
    <row r="29493" spans="6:9">
      <c r="F29493" s="52"/>
      <c r="H29493"/>
      <c r="I29493"/>
    </row>
    <row r="29494" spans="6:9">
      <c r="F29494" s="52"/>
      <c r="H29494"/>
      <c r="I29494"/>
    </row>
    <row r="29495" spans="6:9">
      <c r="F29495" s="52"/>
      <c r="H29495"/>
      <c r="I29495"/>
    </row>
    <row r="29496" spans="6:9">
      <c r="F29496" s="52"/>
      <c r="H29496"/>
      <c r="I29496"/>
    </row>
    <row r="29497" spans="6:9">
      <c r="F29497" s="52"/>
      <c r="H29497"/>
      <c r="I29497"/>
    </row>
    <row r="29498" spans="6:9">
      <c r="F29498" s="52"/>
      <c r="H29498"/>
      <c r="I29498"/>
    </row>
    <row r="29499" spans="6:9">
      <c r="F29499" s="52"/>
      <c r="H29499"/>
      <c r="I29499"/>
    </row>
    <row r="29500" spans="6:9">
      <c r="F29500" s="52"/>
      <c r="H29500"/>
      <c r="I29500"/>
    </row>
    <row r="29501" spans="6:9">
      <c r="F29501" s="52"/>
      <c r="H29501"/>
      <c r="I29501"/>
    </row>
    <row r="29502" spans="6:9">
      <c r="F29502" s="52"/>
      <c r="H29502"/>
      <c r="I29502"/>
    </row>
    <row r="29503" spans="6:9">
      <c r="F29503" s="52"/>
      <c r="H29503"/>
      <c r="I29503"/>
    </row>
    <row r="29504" spans="6:9">
      <c r="F29504" s="52"/>
      <c r="H29504"/>
      <c r="I29504"/>
    </row>
    <row r="29505" spans="6:9">
      <c r="F29505" s="52"/>
      <c r="H29505"/>
      <c r="I29505"/>
    </row>
    <row r="29506" spans="6:9">
      <c r="F29506" s="52"/>
      <c r="H29506"/>
      <c r="I29506"/>
    </row>
    <row r="29507" spans="6:9">
      <c r="F29507" s="52"/>
      <c r="H29507"/>
      <c r="I29507"/>
    </row>
    <row r="29508" spans="6:9">
      <c r="F29508" s="52"/>
      <c r="H29508"/>
      <c r="I29508"/>
    </row>
    <row r="29509" spans="6:9">
      <c r="F29509" s="52"/>
      <c r="H29509"/>
      <c r="I29509"/>
    </row>
    <row r="29510" spans="6:9">
      <c r="F29510" s="52"/>
      <c r="H29510"/>
      <c r="I29510"/>
    </row>
    <row r="29511" spans="6:9">
      <c r="F29511" s="52"/>
      <c r="H29511"/>
      <c r="I29511"/>
    </row>
    <row r="29512" spans="6:9">
      <c r="F29512" s="52"/>
      <c r="H29512"/>
      <c r="I29512"/>
    </row>
    <row r="29513" spans="6:9">
      <c r="F29513" s="52"/>
      <c r="H29513"/>
      <c r="I29513"/>
    </row>
    <row r="29514" spans="6:9">
      <c r="F29514" s="52"/>
      <c r="H29514"/>
      <c r="I29514"/>
    </row>
    <row r="29515" spans="6:9">
      <c r="F29515" s="52"/>
      <c r="H29515"/>
      <c r="I29515"/>
    </row>
    <row r="29516" spans="6:9">
      <c r="F29516" s="52"/>
      <c r="H29516"/>
      <c r="I29516"/>
    </row>
    <row r="29517" spans="6:9">
      <c r="F29517" s="52"/>
      <c r="H29517"/>
      <c r="I29517"/>
    </row>
    <row r="29518" spans="6:9">
      <c r="F29518" s="52"/>
      <c r="H29518"/>
      <c r="I29518"/>
    </row>
    <row r="29519" spans="6:9">
      <c r="F29519" s="52"/>
      <c r="H29519"/>
      <c r="I29519"/>
    </row>
    <row r="29520" spans="6:9">
      <c r="F29520" s="52"/>
      <c r="H29520"/>
      <c r="I29520"/>
    </row>
    <row r="29521" spans="6:9">
      <c r="F29521" s="52"/>
      <c r="H29521"/>
      <c r="I29521"/>
    </row>
    <row r="29522" spans="6:9">
      <c r="F29522" s="52"/>
      <c r="H29522"/>
      <c r="I29522"/>
    </row>
    <row r="29523" spans="6:9">
      <c r="F29523" s="52"/>
      <c r="H29523"/>
      <c r="I29523"/>
    </row>
    <row r="29524" spans="6:9">
      <c r="F29524" s="52"/>
      <c r="H29524"/>
      <c r="I29524"/>
    </row>
    <row r="29525" spans="6:9">
      <c r="F29525" s="52"/>
      <c r="H29525"/>
      <c r="I29525"/>
    </row>
    <row r="29526" spans="6:9">
      <c r="F29526" s="52"/>
      <c r="H29526"/>
      <c r="I29526"/>
    </row>
    <row r="29527" spans="6:9">
      <c r="F29527" s="52"/>
      <c r="H29527"/>
      <c r="I29527"/>
    </row>
    <row r="29528" spans="6:9">
      <c r="F29528" s="52"/>
      <c r="H29528"/>
      <c r="I29528"/>
    </row>
    <row r="29529" spans="6:9">
      <c r="F29529" s="52"/>
      <c r="H29529"/>
      <c r="I29529"/>
    </row>
    <row r="29530" spans="6:9">
      <c r="F29530" s="52"/>
      <c r="H29530"/>
      <c r="I29530"/>
    </row>
    <row r="29531" spans="6:9">
      <c r="F29531" s="52"/>
      <c r="H29531"/>
      <c r="I29531"/>
    </row>
    <row r="29532" spans="6:9">
      <c r="F29532" s="52"/>
      <c r="H29532"/>
      <c r="I29532"/>
    </row>
    <row r="29533" spans="6:9">
      <c r="F29533" s="52"/>
      <c r="H29533"/>
      <c r="I29533"/>
    </row>
    <row r="29534" spans="6:9">
      <c r="F29534" s="52"/>
      <c r="H29534"/>
      <c r="I29534"/>
    </row>
    <row r="29535" spans="6:9">
      <c r="F29535" s="52"/>
      <c r="H29535"/>
      <c r="I29535"/>
    </row>
    <row r="29536" spans="6:9">
      <c r="F29536" s="52"/>
      <c r="H29536"/>
      <c r="I29536"/>
    </row>
    <row r="29537" spans="6:9">
      <c r="F29537" s="52"/>
      <c r="H29537"/>
      <c r="I29537"/>
    </row>
    <row r="29538" spans="6:9">
      <c r="F29538" s="52"/>
      <c r="H29538"/>
      <c r="I29538"/>
    </row>
    <row r="29539" spans="6:9">
      <c r="F29539" s="52"/>
      <c r="H29539"/>
      <c r="I29539"/>
    </row>
    <row r="29540" spans="6:9">
      <c r="F29540" s="52"/>
      <c r="H29540"/>
      <c r="I29540"/>
    </row>
    <row r="29541" spans="6:9">
      <c r="F29541" s="52"/>
      <c r="H29541"/>
      <c r="I29541"/>
    </row>
    <row r="29542" spans="6:9">
      <c r="F29542" s="52"/>
      <c r="H29542"/>
      <c r="I29542"/>
    </row>
    <row r="29543" spans="6:9">
      <c r="F29543" s="52"/>
      <c r="H29543"/>
      <c r="I29543"/>
    </row>
    <row r="29544" spans="6:9">
      <c r="F29544" s="52"/>
      <c r="H29544"/>
      <c r="I29544"/>
    </row>
    <row r="29545" spans="6:9">
      <c r="F29545" s="52"/>
      <c r="H29545"/>
      <c r="I29545"/>
    </row>
    <row r="29546" spans="6:9">
      <c r="F29546" s="52"/>
      <c r="H29546"/>
      <c r="I29546"/>
    </row>
    <row r="29547" spans="6:9">
      <c r="F29547" s="52"/>
      <c r="H29547"/>
      <c r="I29547"/>
    </row>
    <row r="29548" spans="6:9">
      <c r="F29548" s="52"/>
      <c r="H29548"/>
      <c r="I29548"/>
    </row>
    <row r="29549" spans="6:9">
      <c r="F29549" s="52"/>
      <c r="H29549"/>
      <c r="I29549"/>
    </row>
    <row r="29550" spans="6:9">
      <c r="F29550" s="52"/>
      <c r="H29550"/>
      <c r="I29550"/>
    </row>
    <row r="29551" spans="6:9">
      <c r="F29551" s="52"/>
      <c r="H29551"/>
      <c r="I29551"/>
    </row>
    <row r="29552" spans="6:9">
      <c r="F29552" s="52"/>
      <c r="H29552"/>
      <c r="I29552"/>
    </row>
    <row r="29553" spans="6:9">
      <c r="F29553" s="52"/>
      <c r="H29553"/>
      <c r="I29553"/>
    </row>
    <row r="29554" spans="6:9">
      <c r="F29554" s="52"/>
      <c r="H29554"/>
      <c r="I29554"/>
    </row>
    <row r="29555" spans="6:9">
      <c r="F29555" s="52"/>
      <c r="H29555"/>
      <c r="I29555"/>
    </row>
    <row r="29556" spans="6:9">
      <c r="F29556" s="52"/>
      <c r="H29556"/>
      <c r="I29556"/>
    </row>
    <row r="29557" spans="6:9">
      <c r="F29557" s="52"/>
      <c r="H29557"/>
      <c r="I29557"/>
    </row>
    <row r="29558" spans="6:9">
      <c r="F29558" s="52"/>
      <c r="H29558"/>
      <c r="I29558"/>
    </row>
    <row r="29559" spans="6:9">
      <c r="F29559" s="52"/>
      <c r="H29559"/>
      <c r="I29559"/>
    </row>
    <row r="29560" spans="6:9">
      <c r="F29560" s="52"/>
      <c r="H29560"/>
      <c r="I29560"/>
    </row>
    <row r="29561" spans="6:9">
      <c r="F29561" s="52"/>
      <c r="H29561"/>
      <c r="I29561"/>
    </row>
    <row r="29562" spans="6:9">
      <c r="F29562" s="52"/>
      <c r="H29562"/>
      <c r="I29562"/>
    </row>
    <row r="29563" spans="6:9">
      <c r="F29563" s="52"/>
      <c r="H29563"/>
      <c r="I29563"/>
    </row>
    <row r="29564" spans="6:9">
      <c r="F29564" s="52"/>
      <c r="H29564"/>
      <c r="I29564"/>
    </row>
    <row r="29565" spans="6:9">
      <c r="F29565" s="52"/>
      <c r="H29565"/>
      <c r="I29565"/>
    </row>
    <row r="29566" spans="6:9">
      <c r="F29566" s="52"/>
      <c r="H29566"/>
      <c r="I29566"/>
    </row>
    <row r="29567" spans="6:9">
      <c r="F29567" s="52"/>
      <c r="H29567"/>
      <c r="I29567"/>
    </row>
    <row r="29568" spans="6:9">
      <c r="F29568" s="52"/>
      <c r="H29568"/>
      <c r="I29568"/>
    </row>
    <row r="29569" spans="6:9">
      <c r="F29569" s="52"/>
      <c r="H29569"/>
      <c r="I29569"/>
    </row>
    <row r="29570" spans="6:9">
      <c r="F29570" s="52"/>
      <c r="H29570"/>
      <c r="I29570"/>
    </row>
    <row r="29571" spans="6:9">
      <c r="F29571" s="52"/>
      <c r="H29571"/>
      <c r="I29571"/>
    </row>
    <row r="29572" spans="6:9">
      <c r="F29572" s="52"/>
      <c r="H29572"/>
      <c r="I29572"/>
    </row>
    <row r="29573" spans="6:9">
      <c r="F29573" s="52"/>
      <c r="H29573"/>
      <c r="I29573"/>
    </row>
    <row r="29574" spans="6:9">
      <c r="F29574" s="52"/>
      <c r="H29574"/>
      <c r="I29574"/>
    </row>
    <row r="29575" spans="6:9">
      <c r="F29575" s="52"/>
      <c r="H29575"/>
      <c r="I29575"/>
    </row>
    <row r="29576" spans="6:9">
      <c r="F29576" s="52"/>
      <c r="H29576"/>
      <c r="I29576"/>
    </row>
    <row r="29577" spans="6:9">
      <c r="F29577" s="52"/>
      <c r="H29577"/>
      <c r="I29577"/>
    </row>
    <row r="29578" spans="6:9">
      <c r="F29578" s="52"/>
      <c r="H29578"/>
      <c r="I29578"/>
    </row>
    <row r="29579" spans="6:9">
      <c r="F29579" s="52"/>
      <c r="H29579"/>
      <c r="I29579"/>
    </row>
    <row r="29580" spans="6:9">
      <c r="F29580" s="52"/>
      <c r="H29580"/>
      <c r="I29580"/>
    </row>
    <row r="29581" spans="6:9">
      <c r="F29581" s="52"/>
      <c r="H29581"/>
      <c r="I29581"/>
    </row>
    <row r="29582" spans="6:9">
      <c r="F29582" s="52"/>
      <c r="H29582"/>
      <c r="I29582"/>
    </row>
    <row r="29583" spans="6:9">
      <c r="F29583" s="52"/>
      <c r="H29583"/>
      <c r="I29583"/>
    </row>
    <row r="29584" spans="6:9">
      <c r="F29584" s="52"/>
      <c r="H29584"/>
      <c r="I29584"/>
    </row>
    <row r="29585" spans="6:9">
      <c r="F29585" s="52"/>
      <c r="H29585"/>
      <c r="I29585"/>
    </row>
    <row r="29586" spans="6:9">
      <c r="F29586" s="52"/>
      <c r="H29586"/>
      <c r="I29586"/>
    </row>
    <row r="29587" spans="6:9">
      <c r="F29587" s="52"/>
      <c r="H29587"/>
      <c r="I29587"/>
    </row>
    <row r="29588" spans="6:9">
      <c r="F29588" s="52"/>
      <c r="H29588"/>
      <c r="I29588"/>
    </row>
    <row r="29589" spans="6:9">
      <c r="F29589" s="52"/>
      <c r="H29589"/>
      <c r="I29589"/>
    </row>
    <row r="29590" spans="6:9">
      <c r="F29590" s="52"/>
      <c r="H29590"/>
      <c r="I29590"/>
    </row>
    <row r="29591" spans="6:9">
      <c r="F29591" s="52"/>
      <c r="H29591"/>
      <c r="I29591"/>
    </row>
    <row r="29592" spans="6:9">
      <c r="F29592" s="52"/>
      <c r="H29592"/>
      <c r="I29592"/>
    </row>
    <row r="29593" spans="6:9">
      <c r="F29593" s="52"/>
      <c r="H29593"/>
      <c r="I29593"/>
    </row>
    <row r="29594" spans="6:9">
      <c r="F29594" s="52"/>
      <c r="H29594"/>
      <c r="I29594"/>
    </row>
    <row r="29595" spans="6:9">
      <c r="F29595" s="52"/>
      <c r="H29595"/>
      <c r="I29595"/>
    </row>
    <row r="29596" spans="6:9">
      <c r="F29596" s="52"/>
      <c r="H29596"/>
      <c r="I29596"/>
    </row>
    <row r="29597" spans="6:9">
      <c r="F29597" s="52"/>
      <c r="H29597"/>
      <c r="I29597"/>
    </row>
    <row r="29598" spans="6:9">
      <c r="F29598" s="52"/>
      <c r="H29598"/>
      <c r="I29598"/>
    </row>
    <row r="29599" spans="6:9">
      <c r="F29599" s="52"/>
      <c r="H29599"/>
      <c r="I29599"/>
    </row>
    <row r="29600" spans="6:9">
      <c r="F29600" s="52"/>
      <c r="H29600"/>
      <c r="I29600"/>
    </row>
    <row r="29601" spans="6:9">
      <c r="F29601" s="52"/>
      <c r="H29601"/>
      <c r="I29601"/>
    </row>
    <row r="29602" spans="6:9">
      <c r="F29602" s="52"/>
      <c r="H29602"/>
      <c r="I29602"/>
    </row>
    <row r="29603" spans="6:9">
      <c r="F29603" s="52"/>
      <c r="H29603"/>
      <c r="I29603"/>
    </row>
    <row r="29604" spans="6:9">
      <c r="F29604" s="52"/>
      <c r="H29604"/>
      <c r="I29604"/>
    </row>
    <row r="29605" spans="6:9">
      <c r="F29605" s="52"/>
      <c r="H29605"/>
      <c r="I29605"/>
    </row>
    <row r="29606" spans="6:9">
      <c r="F29606" s="52"/>
      <c r="H29606"/>
      <c r="I29606"/>
    </row>
    <row r="29607" spans="6:9">
      <c r="F29607" s="52"/>
      <c r="H29607"/>
      <c r="I29607"/>
    </row>
    <row r="29608" spans="6:9">
      <c r="F29608" s="52"/>
      <c r="H29608"/>
      <c r="I29608"/>
    </row>
    <row r="29609" spans="6:9">
      <c r="F29609" s="52"/>
      <c r="H29609"/>
      <c r="I29609"/>
    </row>
    <row r="29610" spans="6:9">
      <c r="F29610" s="52"/>
      <c r="H29610"/>
      <c r="I29610"/>
    </row>
    <row r="29611" spans="6:9">
      <c r="F29611" s="52"/>
      <c r="H29611"/>
      <c r="I29611"/>
    </row>
    <row r="29612" spans="6:9">
      <c r="F29612" s="52"/>
      <c r="H29612"/>
      <c r="I29612"/>
    </row>
    <row r="29613" spans="6:9">
      <c r="F29613" s="52"/>
      <c r="H29613"/>
      <c r="I29613"/>
    </row>
    <row r="29614" spans="6:9">
      <c r="F29614" s="52"/>
      <c r="H29614"/>
      <c r="I29614"/>
    </row>
    <row r="29615" spans="6:9">
      <c r="F29615" s="52"/>
      <c r="H29615"/>
      <c r="I29615"/>
    </row>
    <row r="29616" spans="6:9">
      <c r="F29616" s="52"/>
      <c r="H29616"/>
      <c r="I29616"/>
    </row>
    <row r="29617" spans="6:9">
      <c r="F29617" s="52"/>
      <c r="H29617"/>
      <c r="I29617"/>
    </row>
    <row r="29618" spans="6:9">
      <c r="F29618" s="52"/>
      <c r="H29618"/>
      <c r="I29618"/>
    </row>
    <row r="29619" spans="6:9">
      <c r="F29619" s="52"/>
      <c r="H29619"/>
      <c r="I29619"/>
    </row>
    <row r="29620" spans="6:9">
      <c r="F29620" s="52"/>
      <c r="H29620"/>
      <c r="I29620"/>
    </row>
    <row r="29621" spans="6:9">
      <c r="F29621" s="52"/>
      <c r="H29621"/>
      <c r="I29621"/>
    </row>
    <row r="29622" spans="6:9">
      <c r="F29622" s="52"/>
      <c r="H29622"/>
      <c r="I29622"/>
    </row>
    <row r="29623" spans="6:9">
      <c r="F29623" s="52"/>
      <c r="H29623"/>
      <c r="I29623"/>
    </row>
    <row r="29624" spans="6:9">
      <c r="F29624" s="52"/>
      <c r="H29624"/>
      <c r="I29624"/>
    </row>
    <row r="29625" spans="6:9">
      <c r="F29625" s="52"/>
      <c r="H29625"/>
      <c r="I29625"/>
    </row>
    <row r="29626" spans="6:9">
      <c r="F29626" s="52"/>
      <c r="H29626"/>
      <c r="I29626"/>
    </row>
    <row r="29627" spans="6:9">
      <c r="F29627" s="52"/>
      <c r="H29627"/>
      <c r="I29627"/>
    </row>
    <row r="29628" spans="6:9">
      <c r="F29628" s="52"/>
      <c r="H29628"/>
      <c r="I29628"/>
    </row>
    <row r="29629" spans="6:9">
      <c r="F29629" s="52"/>
      <c r="H29629"/>
      <c r="I29629"/>
    </row>
    <row r="29630" spans="6:9">
      <c r="F29630" s="52"/>
      <c r="H29630"/>
      <c r="I29630"/>
    </row>
    <row r="29631" spans="6:9">
      <c r="F29631" s="52"/>
      <c r="H29631"/>
      <c r="I29631"/>
    </row>
    <row r="29632" spans="6:9">
      <c r="F29632" s="52"/>
      <c r="H29632"/>
      <c r="I29632"/>
    </row>
    <row r="29633" spans="6:9">
      <c r="F29633" s="52"/>
      <c r="H29633"/>
      <c r="I29633"/>
    </row>
    <row r="29634" spans="6:9">
      <c r="F29634" s="52"/>
      <c r="H29634"/>
      <c r="I29634"/>
    </row>
    <row r="29635" spans="6:9">
      <c r="F29635" s="52"/>
      <c r="H29635"/>
      <c r="I29635"/>
    </row>
    <row r="29636" spans="6:9">
      <c r="F29636" s="52"/>
      <c r="H29636"/>
      <c r="I29636"/>
    </row>
    <row r="29637" spans="6:9">
      <c r="F29637" s="52"/>
      <c r="H29637"/>
      <c r="I29637"/>
    </row>
    <row r="29638" spans="6:9">
      <c r="F29638" s="52"/>
      <c r="H29638"/>
      <c r="I29638"/>
    </row>
    <row r="29639" spans="6:9">
      <c r="F29639" s="52"/>
      <c r="H29639"/>
      <c r="I29639"/>
    </row>
    <row r="29640" spans="6:9">
      <c r="F29640" s="52"/>
      <c r="H29640"/>
      <c r="I29640"/>
    </row>
    <row r="29641" spans="6:9">
      <c r="F29641" s="52"/>
      <c r="H29641"/>
      <c r="I29641"/>
    </row>
    <row r="29642" spans="6:9">
      <c r="F29642" s="52"/>
      <c r="H29642"/>
      <c r="I29642"/>
    </row>
    <row r="29643" spans="6:9">
      <c r="F29643" s="52"/>
      <c r="H29643"/>
      <c r="I29643"/>
    </row>
    <row r="29644" spans="6:9">
      <c r="F29644" s="52"/>
      <c r="H29644"/>
      <c r="I29644"/>
    </row>
    <row r="29645" spans="6:9">
      <c r="F29645" s="52"/>
      <c r="H29645"/>
      <c r="I29645"/>
    </row>
    <row r="29646" spans="6:9">
      <c r="F29646" s="52"/>
      <c r="H29646"/>
      <c r="I29646"/>
    </row>
    <row r="29647" spans="6:9">
      <c r="F29647" s="52"/>
      <c r="H29647"/>
      <c r="I29647"/>
    </row>
    <row r="29648" spans="6:9">
      <c r="F29648" s="52"/>
      <c r="H29648"/>
      <c r="I29648"/>
    </row>
    <row r="29649" spans="6:9">
      <c r="F29649" s="52"/>
      <c r="H29649"/>
      <c r="I29649"/>
    </row>
    <row r="29650" spans="6:9">
      <c r="F29650" s="52"/>
      <c r="H29650"/>
      <c r="I29650"/>
    </row>
    <row r="29651" spans="6:9">
      <c r="F29651" s="52"/>
      <c r="H29651"/>
      <c r="I29651"/>
    </row>
    <row r="29652" spans="6:9">
      <c r="F29652" s="52"/>
      <c r="H29652"/>
      <c r="I29652"/>
    </row>
    <row r="29653" spans="6:9">
      <c r="F29653" s="52"/>
      <c r="H29653"/>
      <c r="I29653"/>
    </row>
    <row r="29654" spans="6:9">
      <c r="F29654" s="52"/>
      <c r="H29654"/>
      <c r="I29654"/>
    </row>
    <row r="29655" spans="6:9">
      <c r="F29655" s="52"/>
      <c r="H29655"/>
      <c r="I29655"/>
    </row>
    <row r="29656" spans="6:9">
      <c r="F29656" s="52"/>
      <c r="H29656"/>
      <c r="I29656"/>
    </row>
    <row r="29657" spans="6:9">
      <c r="F29657" s="52"/>
      <c r="H29657"/>
      <c r="I29657"/>
    </row>
    <row r="29658" spans="6:9">
      <c r="F29658" s="52"/>
      <c r="H29658"/>
      <c r="I29658"/>
    </row>
    <row r="29659" spans="6:9">
      <c r="F29659" s="52"/>
      <c r="H29659"/>
      <c r="I29659"/>
    </row>
    <row r="29660" spans="6:9">
      <c r="F29660" s="52"/>
      <c r="H29660"/>
      <c r="I29660"/>
    </row>
    <row r="29661" spans="6:9">
      <c r="F29661" s="52"/>
      <c r="H29661"/>
      <c r="I29661"/>
    </row>
    <row r="29662" spans="6:9">
      <c r="F29662" s="52"/>
      <c r="H29662"/>
      <c r="I29662"/>
    </row>
    <row r="29663" spans="6:9">
      <c r="F29663" s="52"/>
      <c r="H29663"/>
      <c r="I29663"/>
    </row>
    <row r="29664" spans="6:9">
      <c r="F29664" s="52"/>
      <c r="H29664"/>
      <c r="I29664"/>
    </row>
    <row r="29665" spans="6:9">
      <c r="F29665" s="52"/>
      <c r="H29665"/>
      <c r="I29665"/>
    </row>
    <row r="29666" spans="6:9">
      <c r="F29666" s="52"/>
      <c r="H29666"/>
      <c r="I29666"/>
    </row>
    <row r="29667" spans="6:9">
      <c r="F29667" s="52"/>
      <c r="H29667"/>
      <c r="I29667"/>
    </row>
    <row r="29668" spans="6:9">
      <c r="F29668" s="52"/>
      <c r="H29668"/>
      <c r="I29668"/>
    </row>
    <row r="29669" spans="6:9">
      <c r="F29669" s="52"/>
      <c r="H29669"/>
      <c r="I29669"/>
    </row>
    <row r="29670" spans="6:9">
      <c r="F29670" s="52"/>
      <c r="H29670"/>
      <c r="I29670"/>
    </row>
    <row r="29671" spans="6:9">
      <c r="F29671" s="52"/>
      <c r="H29671"/>
      <c r="I29671"/>
    </row>
    <row r="29672" spans="6:9">
      <c r="F29672" s="52"/>
      <c r="H29672"/>
      <c r="I29672"/>
    </row>
    <row r="29673" spans="6:9">
      <c r="F29673" s="52"/>
      <c r="H29673"/>
      <c r="I29673"/>
    </row>
    <row r="29674" spans="6:9">
      <c r="F29674" s="52"/>
      <c r="H29674"/>
      <c r="I29674"/>
    </row>
    <row r="29675" spans="6:9">
      <c r="F29675" s="52"/>
      <c r="H29675"/>
      <c r="I29675"/>
    </row>
    <row r="29676" spans="6:9">
      <c r="F29676" s="52"/>
      <c r="H29676"/>
      <c r="I29676"/>
    </row>
    <row r="29677" spans="6:9">
      <c r="F29677" s="52"/>
      <c r="H29677"/>
      <c r="I29677"/>
    </row>
    <row r="29678" spans="6:9">
      <c r="F29678" s="52"/>
      <c r="H29678"/>
      <c r="I29678"/>
    </row>
    <row r="29679" spans="6:9">
      <c r="F29679" s="52"/>
      <c r="H29679"/>
      <c r="I29679"/>
    </row>
    <row r="29680" spans="6:9">
      <c r="F29680" s="52"/>
      <c r="H29680"/>
      <c r="I29680"/>
    </row>
    <row r="29681" spans="6:9">
      <c r="F29681" s="52"/>
      <c r="H29681"/>
      <c r="I29681"/>
    </row>
    <row r="29682" spans="6:9">
      <c r="F29682" s="52"/>
      <c r="H29682"/>
      <c r="I29682"/>
    </row>
    <row r="29683" spans="6:9">
      <c r="F29683" s="52"/>
      <c r="H29683"/>
      <c r="I29683"/>
    </row>
    <row r="29684" spans="6:9">
      <c r="F29684" s="52"/>
      <c r="H29684"/>
      <c r="I29684"/>
    </row>
    <row r="29685" spans="6:9">
      <c r="F29685" s="52"/>
      <c r="H29685"/>
      <c r="I29685"/>
    </row>
    <row r="29686" spans="6:9">
      <c r="F29686" s="52"/>
      <c r="H29686"/>
      <c r="I29686"/>
    </row>
    <row r="29687" spans="6:9">
      <c r="F29687" s="52"/>
      <c r="H29687"/>
      <c r="I29687"/>
    </row>
    <row r="29688" spans="6:9">
      <c r="F29688" s="52"/>
      <c r="H29688"/>
      <c r="I29688"/>
    </row>
    <row r="29689" spans="6:9">
      <c r="F29689" s="52"/>
      <c r="H29689"/>
      <c r="I29689"/>
    </row>
    <row r="29690" spans="6:9">
      <c r="F29690" s="52"/>
      <c r="H29690"/>
      <c r="I29690"/>
    </row>
    <row r="29691" spans="6:9">
      <c r="F29691" s="52"/>
      <c r="H29691"/>
      <c r="I29691"/>
    </row>
    <row r="29692" spans="6:9">
      <c r="F29692" s="52"/>
      <c r="H29692"/>
      <c r="I29692"/>
    </row>
    <row r="29693" spans="6:9">
      <c r="F29693" s="52"/>
      <c r="H29693"/>
      <c r="I29693"/>
    </row>
    <row r="29694" spans="6:9">
      <c r="F29694" s="52"/>
      <c r="H29694"/>
      <c r="I29694"/>
    </row>
    <row r="29695" spans="6:9">
      <c r="F29695" s="52"/>
      <c r="H29695"/>
      <c r="I29695"/>
    </row>
    <row r="29696" spans="6:9">
      <c r="F29696" s="52"/>
      <c r="H29696"/>
      <c r="I29696"/>
    </row>
    <row r="29697" spans="6:9">
      <c r="F29697" s="52"/>
      <c r="H29697"/>
      <c r="I29697"/>
    </row>
    <row r="29698" spans="6:9">
      <c r="F29698" s="52"/>
      <c r="H29698"/>
      <c r="I29698"/>
    </row>
    <row r="29699" spans="6:9">
      <c r="F29699" s="52"/>
      <c r="H29699"/>
      <c r="I29699"/>
    </row>
    <row r="29700" spans="6:9">
      <c r="F29700" s="52"/>
      <c r="H29700"/>
      <c r="I29700"/>
    </row>
    <row r="29701" spans="6:9">
      <c r="F29701" s="52"/>
      <c r="H29701"/>
      <c r="I29701"/>
    </row>
    <row r="29702" spans="6:9">
      <c r="F29702" s="52"/>
      <c r="H29702"/>
      <c r="I29702"/>
    </row>
    <row r="29703" spans="6:9">
      <c r="F29703" s="52"/>
      <c r="H29703"/>
      <c r="I29703"/>
    </row>
    <row r="29704" spans="6:9">
      <c r="F29704" s="52"/>
      <c r="H29704"/>
      <c r="I29704"/>
    </row>
    <row r="29705" spans="6:9">
      <c r="F29705" s="52"/>
      <c r="H29705"/>
      <c r="I29705"/>
    </row>
    <row r="29706" spans="6:9">
      <c r="F29706" s="52"/>
      <c r="H29706"/>
      <c r="I29706"/>
    </row>
    <row r="29707" spans="6:9">
      <c r="F29707" s="52"/>
      <c r="H29707"/>
      <c r="I29707"/>
    </row>
    <row r="29708" spans="6:9">
      <c r="F29708" s="52"/>
      <c r="H29708"/>
      <c r="I29708"/>
    </row>
    <row r="29709" spans="6:9">
      <c r="F29709" s="52"/>
      <c r="H29709"/>
      <c r="I29709"/>
    </row>
    <row r="29710" spans="6:9">
      <c r="F29710" s="52"/>
      <c r="H29710"/>
      <c r="I29710"/>
    </row>
    <row r="29711" spans="6:9">
      <c r="F29711" s="52"/>
      <c r="H29711"/>
      <c r="I29711"/>
    </row>
    <row r="29712" spans="6:9">
      <c r="F29712" s="52"/>
      <c r="H29712"/>
      <c r="I29712"/>
    </row>
    <row r="29713" spans="6:9">
      <c r="F29713" s="52"/>
      <c r="H29713"/>
      <c r="I29713"/>
    </row>
    <row r="29714" spans="6:9">
      <c r="F29714" s="52"/>
      <c r="H29714"/>
      <c r="I29714"/>
    </row>
    <row r="29715" spans="6:9">
      <c r="F29715" s="52"/>
      <c r="H29715"/>
      <c r="I29715"/>
    </row>
    <row r="29716" spans="6:9">
      <c r="F29716" s="52"/>
      <c r="H29716"/>
      <c r="I29716"/>
    </row>
    <row r="29717" spans="6:9">
      <c r="F29717" s="52"/>
      <c r="H29717"/>
      <c r="I29717"/>
    </row>
    <row r="29718" spans="6:9">
      <c r="F29718" s="52"/>
      <c r="H29718"/>
      <c r="I29718"/>
    </row>
    <row r="29719" spans="6:9">
      <c r="F29719" s="52"/>
      <c r="H29719"/>
      <c r="I29719"/>
    </row>
    <row r="29720" spans="6:9">
      <c r="F29720" s="52"/>
      <c r="H29720"/>
      <c r="I29720"/>
    </row>
    <row r="29721" spans="6:9">
      <c r="F29721" s="52"/>
      <c r="H29721"/>
      <c r="I29721"/>
    </row>
    <row r="29722" spans="6:9">
      <c r="F29722" s="52"/>
      <c r="H29722"/>
      <c r="I29722"/>
    </row>
    <row r="29723" spans="6:9">
      <c r="F29723" s="52"/>
      <c r="H29723"/>
      <c r="I29723"/>
    </row>
    <row r="29724" spans="6:9">
      <c r="F29724" s="52"/>
      <c r="H29724"/>
      <c r="I29724"/>
    </row>
    <row r="29725" spans="6:9">
      <c r="F29725" s="52"/>
      <c r="H29725"/>
      <c r="I29725"/>
    </row>
    <row r="29726" spans="6:9">
      <c r="F29726" s="52"/>
      <c r="H29726"/>
      <c r="I29726"/>
    </row>
    <row r="29727" spans="6:9">
      <c r="F29727" s="52"/>
      <c r="H29727"/>
      <c r="I29727"/>
    </row>
    <row r="29728" spans="6:9">
      <c r="F29728" s="52"/>
      <c r="H29728"/>
      <c r="I29728"/>
    </row>
    <row r="29729" spans="6:9">
      <c r="F29729" s="52"/>
      <c r="H29729"/>
      <c r="I29729"/>
    </row>
    <row r="29730" spans="6:9">
      <c r="F29730" s="52"/>
      <c r="H29730"/>
      <c r="I29730"/>
    </row>
    <row r="29731" spans="6:9">
      <c r="F29731" s="52"/>
      <c r="H29731"/>
      <c r="I29731"/>
    </row>
    <row r="29732" spans="6:9">
      <c r="F29732" s="52"/>
      <c r="H29732"/>
      <c r="I29732"/>
    </row>
    <row r="29733" spans="6:9">
      <c r="F29733" s="52"/>
      <c r="H29733"/>
      <c r="I29733"/>
    </row>
    <row r="29734" spans="6:9">
      <c r="F29734" s="52"/>
      <c r="H29734"/>
      <c r="I29734"/>
    </row>
    <row r="29735" spans="6:9">
      <c r="F29735" s="52"/>
      <c r="H29735"/>
      <c r="I29735"/>
    </row>
    <row r="29736" spans="6:9">
      <c r="F29736" s="52"/>
      <c r="H29736"/>
      <c r="I29736"/>
    </row>
    <row r="29737" spans="6:9">
      <c r="F29737" s="52"/>
      <c r="H29737"/>
      <c r="I29737"/>
    </row>
    <row r="29738" spans="6:9">
      <c r="F29738" s="52"/>
      <c r="H29738"/>
      <c r="I29738"/>
    </row>
    <row r="29739" spans="6:9">
      <c r="F29739" s="52"/>
      <c r="H29739"/>
      <c r="I29739"/>
    </row>
    <row r="29740" spans="6:9">
      <c r="F29740" s="52"/>
      <c r="H29740"/>
      <c r="I29740"/>
    </row>
    <row r="29741" spans="6:9">
      <c r="F29741" s="52"/>
      <c r="H29741"/>
      <c r="I29741"/>
    </row>
    <row r="29742" spans="6:9">
      <c r="F29742" s="52"/>
      <c r="H29742"/>
      <c r="I29742"/>
    </row>
    <row r="29743" spans="6:9">
      <c r="F29743" s="52"/>
      <c r="H29743"/>
      <c r="I29743"/>
    </row>
    <row r="29744" spans="6:9">
      <c r="F29744" s="52"/>
      <c r="H29744"/>
      <c r="I29744"/>
    </row>
    <row r="29745" spans="6:9">
      <c r="F29745" s="52"/>
      <c r="H29745"/>
      <c r="I29745"/>
    </row>
    <row r="29746" spans="6:9">
      <c r="F29746" s="52"/>
      <c r="H29746"/>
      <c r="I29746"/>
    </row>
    <row r="29747" spans="6:9">
      <c r="F29747" s="52"/>
      <c r="H29747"/>
      <c r="I29747"/>
    </row>
    <row r="29748" spans="6:9">
      <c r="F29748" s="52"/>
      <c r="H29748"/>
      <c r="I29748"/>
    </row>
    <row r="29749" spans="6:9">
      <c r="F29749" s="52"/>
      <c r="H29749"/>
      <c r="I29749"/>
    </row>
    <row r="29750" spans="6:9">
      <c r="F29750" s="52"/>
      <c r="H29750"/>
      <c r="I29750"/>
    </row>
    <row r="29751" spans="6:9">
      <c r="F29751" s="52"/>
      <c r="H29751"/>
      <c r="I29751"/>
    </row>
    <row r="29752" spans="6:9">
      <c r="F29752" s="52"/>
      <c r="H29752"/>
      <c r="I29752"/>
    </row>
    <row r="29753" spans="6:9">
      <c r="F29753" s="52"/>
      <c r="H29753"/>
      <c r="I29753"/>
    </row>
    <row r="29754" spans="6:9">
      <c r="F29754" s="52"/>
      <c r="H29754"/>
      <c r="I29754"/>
    </row>
    <row r="29755" spans="6:9">
      <c r="F29755" s="52"/>
      <c r="H29755"/>
      <c r="I29755"/>
    </row>
    <row r="29756" spans="6:9">
      <c r="F29756" s="52"/>
      <c r="H29756"/>
      <c r="I29756"/>
    </row>
    <row r="29757" spans="6:9">
      <c r="F29757" s="52"/>
      <c r="H29757"/>
      <c r="I29757"/>
    </row>
    <row r="29758" spans="6:9">
      <c r="F29758" s="52"/>
      <c r="H29758"/>
      <c r="I29758"/>
    </row>
    <row r="29759" spans="6:9">
      <c r="F29759" s="52"/>
      <c r="H29759"/>
      <c r="I29759"/>
    </row>
    <row r="29760" spans="6:9">
      <c r="F29760" s="52"/>
      <c r="H29760"/>
      <c r="I29760"/>
    </row>
    <row r="29761" spans="6:9">
      <c r="F29761" s="52"/>
      <c r="H29761"/>
      <c r="I29761"/>
    </row>
    <row r="29762" spans="6:9">
      <c r="F29762" s="52"/>
      <c r="H29762"/>
      <c r="I29762"/>
    </row>
    <row r="29763" spans="6:9">
      <c r="F29763" s="52"/>
      <c r="H29763"/>
      <c r="I29763"/>
    </row>
    <row r="29764" spans="6:9">
      <c r="F29764" s="52"/>
      <c r="H29764"/>
      <c r="I29764"/>
    </row>
    <row r="29765" spans="6:9">
      <c r="F29765" s="52"/>
      <c r="H29765"/>
      <c r="I29765"/>
    </row>
    <row r="29766" spans="6:9">
      <c r="F29766" s="52"/>
      <c r="H29766"/>
      <c r="I29766"/>
    </row>
    <row r="29767" spans="6:9">
      <c r="F29767" s="52"/>
      <c r="H29767"/>
      <c r="I29767"/>
    </row>
    <row r="29768" spans="6:9">
      <c r="F29768" s="52"/>
      <c r="H29768"/>
      <c r="I29768"/>
    </row>
    <row r="29769" spans="6:9">
      <c r="F29769" s="52"/>
      <c r="H29769"/>
      <c r="I29769"/>
    </row>
    <row r="29770" spans="6:9">
      <c r="F29770" s="52"/>
      <c r="H29770"/>
      <c r="I29770"/>
    </row>
    <row r="29771" spans="6:9">
      <c r="F29771" s="52"/>
      <c r="H29771"/>
      <c r="I29771"/>
    </row>
    <row r="29772" spans="6:9">
      <c r="F29772" s="52"/>
      <c r="H29772"/>
      <c r="I29772"/>
    </row>
    <row r="29773" spans="6:9">
      <c r="F29773" s="52"/>
      <c r="H29773"/>
      <c r="I29773"/>
    </row>
    <row r="29774" spans="6:9">
      <c r="F29774" s="52"/>
      <c r="H29774"/>
      <c r="I29774"/>
    </row>
    <row r="29775" spans="6:9">
      <c r="F29775" s="52"/>
      <c r="H29775"/>
      <c r="I29775"/>
    </row>
    <row r="29776" spans="6:9">
      <c r="F29776" s="52"/>
      <c r="H29776"/>
      <c r="I29776"/>
    </row>
    <row r="29777" spans="6:9">
      <c r="F29777" s="52"/>
      <c r="H29777"/>
      <c r="I29777"/>
    </row>
    <row r="29778" spans="6:9">
      <c r="F29778" s="52"/>
      <c r="H29778"/>
      <c r="I29778"/>
    </row>
    <row r="29779" spans="6:9">
      <c r="F29779" s="52"/>
      <c r="H29779"/>
      <c r="I29779"/>
    </row>
    <row r="29780" spans="6:9">
      <c r="F29780" s="52"/>
      <c r="H29780"/>
      <c r="I29780"/>
    </row>
    <row r="29781" spans="6:9">
      <c r="F29781" s="52"/>
      <c r="H29781"/>
      <c r="I29781"/>
    </row>
    <row r="29782" spans="6:9">
      <c r="F29782" s="52"/>
      <c r="H29782"/>
      <c r="I29782"/>
    </row>
    <row r="29783" spans="6:9">
      <c r="F29783" s="52"/>
      <c r="H29783"/>
      <c r="I29783"/>
    </row>
    <row r="29784" spans="6:9">
      <c r="F29784" s="52"/>
      <c r="H29784"/>
      <c r="I29784"/>
    </row>
    <row r="29785" spans="6:9">
      <c r="F29785" s="52"/>
      <c r="H29785"/>
      <c r="I29785"/>
    </row>
    <row r="29786" spans="6:9">
      <c r="F29786" s="52"/>
      <c r="H29786"/>
      <c r="I29786"/>
    </row>
    <row r="29787" spans="6:9">
      <c r="F29787" s="52"/>
      <c r="H29787"/>
      <c r="I29787"/>
    </row>
    <row r="29788" spans="6:9">
      <c r="F29788" s="52"/>
      <c r="H29788"/>
      <c r="I29788"/>
    </row>
    <row r="29789" spans="6:9">
      <c r="F29789" s="52"/>
      <c r="H29789"/>
      <c r="I29789"/>
    </row>
    <row r="29790" spans="6:9">
      <c r="F29790" s="52"/>
      <c r="H29790"/>
      <c r="I29790"/>
    </row>
    <row r="29791" spans="6:9">
      <c r="F29791" s="52"/>
      <c r="H29791"/>
      <c r="I29791"/>
    </row>
    <row r="29792" spans="6:9">
      <c r="F29792" s="52"/>
      <c r="H29792"/>
      <c r="I29792"/>
    </row>
    <row r="29793" spans="6:9">
      <c r="F29793" s="52"/>
      <c r="H29793"/>
      <c r="I29793"/>
    </row>
    <row r="29794" spans="6:9">
      <c r="F29794" s="52"/>
      <c r="H29794"/>
      <c r="I29794"/>
    </row>
    <row r="29795" spans="6:9">
      <c r="F29795" s="52"/>
      <c r="H29795"/>
      <c r="I29795"/>
    </row>
    <row r="29796" spans="6:9">
      <c r="F29796" s="52"/>
      <c r="H29796"/>
      <c r="I29796"/>
    </row>
    <row r="29797" spans="6:9">
      <c r="F29797" s="52"/>
      <c r="H29797"/>
      <c r="I29797"/>
    </row>
    <row r="29798" spans="6:9">
      <c r="F29798" s="52"/>
      <c r="H29798"/>
      <c r="I29798"/>
    </row>
    <row r="29799" spans="6:9">
      <c r="F29799" s="52"/>
      <c r="H29799"/>
      <c r="I29799"/>
    </row>
    <row r="29800" spans="6:9">
      <c r="F29800" s="52"/>
      <c r="H29800"/>
      <c r="I29800"/>
    </row>
    <row r="29801" spans="6:9">
      <c r="F29801" s="52"/>
      <c r="H29801"/>
      <c r="I29801"/>
    </row>
    <row r="29802" spans="6:9">
      <c r="F29802" s="52"/>
      <c r="H29802"/>
      <c r="I29802"/>
    </row>
    <row r="29803" spans="6:9">
      <c r="F29803" s="52"/>
      <c r="H29803"/>
      <c r="I29803"/>
    </row>
    <row r="29804" spans="6:9">
      <c r="F29804" s="52"/>
      <c r="H29804"/>
      <c r="I29804"/>
    </row>
    <row r="29805" spans="6:9">
      <c r="F29805" s="52"/>
      <c r="H29805"/>
      <c r="I29805"/>
    </row>
    <row r="29806" spans="6:9">
      <c r="F29806" s="52"/>
      <c r="H29806"/>
      <c r="I29806"/>
    </row>
    <row r="29807" spans="6:9">
      <c r="F29807" s="52"/>
      <c r="H29807"/>
      <c r="I29807"/>
    </row>
    <row r="29808" spans="6:9">
      <c r="F29808" s="52"/>
      <c r="H29808"/>
      <c r="I29808"/>
    </row>
    <row r="29809" spans="6:9">
      <c r="F29809" s="52"/>
      <c r="H29809"/>
      <c r="I29809"/>
    </row>
    <row r="29810" spans="6:9">
      <c r="F29810" s="52"/>
      <c r="H29810"/>
      <c r="I29810"/>
    </row>
    <row r="29811" spans="6:9">
      <c r="F29811" s="52"/>
      <c r="H29811"/>
      <c r="I29811"/>
    </row>
    <row r="29812" spans="6:9">
      <c r="F29812" s="52"/>
      <c r="H29812"/>
      <c r="I29812"/>
    </row>
    <row r="29813" spans="6:9">
      <c r="F29813" s="52"/>
      <c r="H29813"/>
      <c r="I29813"/>
    </row>
    <row r="29814" spans="6:9">
      <c r="F29814" s="52"/>
      <c r="H29814"/>
      <c r="I29814"/>
    </row>
    <row r="29815" spans="6:9">
      <c r="F29815" s="52"/>
      <c r="H29815"/>
      <c r="I29815"/>
    </row>
    <row r="29816" spans="6:9">
      <c r="F29816" s="52"/>
      <c r="H29816"/>
      <c r="I29816"/>
    </row>
    <row r="29817" spans="6:9">
      <c r="F29817" s="52"/>
      <c r="H29817"/>
      <c r="I29817"/>
    </row>
    <row r="29818" spans="6:9">
      <c r="F29818" s="52"/>
      <c r="H29818"/>
      <c r="I29818"/>
    </row>
    <row r="29819" spans="6:9">
      <c r="F29819" s="52"/>
      <c r="H29819"/>
      <c r="I29819"/>
    </row>
    <row r="29820" spans="6:9">
      <c r="F29820" s="52"/>
      <c r="H29820"/>
      <c r="I29820"/>
    </row>
    <row r="29821" spans="6:9">
      <c r="F29821" s="52"/>
      <c r="H29821"/>
      <c r="I29821"/>
    </row>
    <row r="29822" spans="6:9">
      <c r="F29822" s="52"/>
      <c r="H29822"/>
      <c r="I29822"/>
    </row>
    <row r="29823" spans="6:9">
      <c r="F29823" s="52"/>
      <c r="H29823"/>
      <c r="I29823"/>
    </row>
    <row r="29824" spans="6:9">
      <c r="F29824" s="52"/>
      <c r="H29824"/>
      <c r="I29824"/>
    </row>
    <row r="29825" spans="6:9">
      <c r="F29825" s="52"/>
      <c r="H29825"/>
      <c r="I29825"/>
    </row>
    <row r="29826" spans="6:9">
      <c r="F29826" s="52"/>
      <c r="H29826"/>
      <c r="I29826"/>
    </row>
    <row r="29827" spans="6:9">
      <c r="F29827" s="52"/>
      <c r="H29827"/>
      <c r="I29827"/>
    </row>
    <row r="29828" spans="6:9">
      <c r="F29828" s="52"/>
      <c r="H29828"/>
      <c r="I29828"/>
    </row>
    <row r="29829" spans="6:9">
      <c r="F29829" s="52"/>
      <c r="H29829"/>
      <c r="I29829"/>
    </row>
    <row r="29830" spans="6:9">
      <c r="F29830" s="52"/>
      <c r="H29830"/>
      <c r="I29830"/>
    </row>
    <row r="29831" spans="6:9">
      <c r="F29831" s="52"/>
      <c r="H29831"/>
      <c r="I29831"/>
    </row>
    <row r="29832" spans="6:9">
      <c r="F29832" s="52"/>
      <c r="H29832"/>
      <c r="I29832"/>
    </row>
    <row r="29833" spans="6:9">
      <c r="F29833" s="52"/>
      <c r="H29833"/>
      <c r="I29833"/>
    </row>
    <row r="29834" spans="6:9">
      <c r="F29834" s="52"/>
      <c r="H29834"/>
      <c r="I29834"/>
    </row>
    <row r="29835" spans="6:9">
      <c r="F29835" s="52"/>
      <c r="H29835"/>
      <c r="I29835"/>
    </row>
    <row r="29836" spans="6:9">
      <c r="F29836" s="52"/>
      <c r="H29836"/>
      <c r="I29836"/>
    </row>
    <row r="29837" spans="6:9">
      <c r="F29837" s="52"/>
      <c r="H29837"/>
      <c r="I29837"/>
    </row>
    <row r="29838" spans="6:9">
      <c r="F29838" s="52"/>
      <c r="H29838"/>
      <c r="I29838"/>
    </row>
    <row r="29839" spans="6:9">
      <c r="F29839" s="52"/>
      <c r="H29839"/>
      <c r="I29839"/>
    </row>
    <row r="29840" spans="6:9">
      <c r="F29840" s="52"/>
      <c r="H29840"/>
      <c r="I29840"/>
    </row>
    <row r="29841" spans="6:9">
      <c r="F29841" s="52"/>
      <c r="H29841"/>
      <c r="I29841"/>
    </row>
    <row r="29842" spans="6:9">
      <c r="F29842" s="52"/>
      <c r="H29842"/>
      <c r="I29842"/>
    </row>
    <row r="29843" spans="6:9">
      <c r="F29843" s="52"/>
      <c r="H29843"/>
      <c r="I29843"/>
    </row>
    <row r="29844" spans="6:9">
      <c r="F29844" s="52"/>
      <c r="H29844"/>
      <c r="I29844"/>
    </row>
    <row r="29845" spans="6:9">
      <c r="F29845" s="52"/>
      <c r="H29845"/>
      <c r="I29845"/>
    </row>
    <row r="29846" spans="6:9">
      <c r="F29846" s="52"/>
      <c r="H29846"/>
      <c r="I29846"/>
    </row>
    <row r="29847" spans="6:9">
      <c r="F29847" s="52"/>
      <c r="H29847"/>
      <c r="I29847"/>
    </row>
    <row r="29848" spans="6:9">
      <c r="F29848" s="52"/>
      <c r="H29848"/>
      <c r="I29848"/>
    </row>
    <row r="29849" spans="6:9">
      <c r="F29849" s="52"/>
      <c r="H29849"/>
      <c r="I29849"/>
    </row>
    <row r="29850" spans="6:9">
      <c r="F29850" s="52"/>
      <c r="H29850"/>
      <c r="I29850"/>
    </row>
    <row r="29851" spans="6:9">
      <c r="F29851" s="52"/>
      <c r="H29851"/>
      <c r="I29851"/>
    </row>
    <row r="29852" spans="6:9">
      <c r="F29852" s="52"/>
      <c r="H29852"/>
      <c r="I29852"/>
    </row>
    <row r="29853" spans="6:9">
      <c r="F29853" s="52"/>
      <c r="H29853"/>
      <c r="I29853"/>
    </row>
    <row r="29854" spans="6:9">
      <c r="F29854" s="52"/>
      <c r="H29854"/>
      <c r="I29854"/>
    </row>
    <row r="29855" spans="6:9">
      <c r="F29855" s="52"/>
      <c r="H29855"/>
      <c r="I29855"/>
    </row>
    <row r="29856" spans="6:9">
      <c r="F29856" s="52"/>
      <c r="H29856"/>
      <c r="I29856"/>
    </row>
    <row r="29857" spans="6:9">
      <c r="F29857" s="52"/>
      <c r="H29857"/>
      <c r="I29857"/>
    </row>
    <row r="29858" spans="6:9">
      <c r="F29858" s="52"/>
      <c r="H29858"/>
      <c r="I29858"/>
    </row>
    <row r="29859" spans="6:9">
      <c r="F29859" s="52"/>
      <c r="H29859"/>
      <c r="I29859"/>
    </row>
    <row r="29860" spans="6:9">
      <c r="F29860" s="52"/>
      <c r="H29860"/>
      <c r="I29860"/>
    </row>
    <row r="29861" spans="6:9">
      <c r="F29861" s="52"/>
      <c r="H29861"/>
      <c r="I29861"/>
    </row>
    <row r="29862" spans="6:9">
      <c r="F29862" s="52"/>
      <c r="H29862"/>
      <c r="I29862"/>
    </row>
    <row r="29863" spans="6:9">
      <c r="F29863" s="52"/>
      <c r="H29863"/>
      <c r="I29863"/>
    </row>
    <row r="29864" spans="6:9">
      <c r="F29864" s="52"/>
      <c r="H29864"/>
      <c r="I29864"/>
    </row>
    <row r="29865" spans="6:9">
      <c r="F29865" s="52"/>
      <c r="H29865"/>
      <c r="I29865"/>
    </row>
    <row r="29866" spans="6:9">
      <c r="F29866" s="52"/>
      <c r="H29866"/>
      <c r="I29866"/>
    </row>
    <row r="29867" spans="6:9">
      <c r="F29867" s="52"/>
      <c r="H29867"/>
      <c r="I29867"/>
    </row>
    <row r="29868" spans="6:9">
      <c r="F29868" s="52"/>
      <c r="H29868"/>
      <c r="I29868"/>
    </row>
    <row r="29869" spans="6:9">
      <c r="F29869" s="52"/>
      <c r="H29869"/>
      <c r="I29869"/>
    </row>
    <row r="29870" spans="6:9">
      <c r="F29870" s="52"/>
      <c r="H29870"/>
      <c r="I29870"/>
    </row>
    <row r="29871" spans="6:9">
      <c r="F29871" s="52"/>
      <c r="H29871"/>
      <c r="I29871"/>
    </row>
    <row r="29872" spans="6:9">
      <c r="F29872" s="52"/>
      <c r="H29872"/>
      <c r="I29872"/>
    </row>
    <row r="29873" spans="6:9">
      <c r="F29873" s="52"/>
      <c r="H29873"/>
      <c r="I29873"/>
    </row>
    <row r="29874" spans="6:9">
      <c r="F29874" s="52"/>
      <c r="H29874"/>
      <c r="I29874"/>
    </row>
    <row r="29875" spans="6:9">
      <c r="F29875" s="52"/>
      <c r="H29875"/>
      <c r="I29875"/>
    </row>
    <row r="29876" spans="6:9">
      <c r="F29876" s="52"/>
      <c r="H29876"/>
      <c r="I29876"/>
    </row>
    <row r="29877" spans="6:9">
      <c r="F29877" s="52"/>
      <c r="H29877"/>
      <c r="I29877"/>
    </row>
    <row r="29878" spans="6:9">
      <c r="F29878" s="52"/>
      <c r="H29878"/>
      <c r="I29878"/>
    </row>
    <row r="29879" spans="6:9">
      <c r="F29879" s="52"/>
      <c r="H29879"/>
      <c r="I29879"/>
    </row>
    <row r="29880" spans="6:9">
      <c r="F29880" s="52"/>
      <c r="H29880"/>
      <c r="I29880"/>
    </row>
    <row r="29881" spans="6:9">
      <c r="F29881" s="52"/>
      <c r="H29881"/>
      <c r="I29881"/>
    </row>
    <row r="29882" spans="6:9">
      <c r="F29882" s="52"/>
      <c r="H29882"/>
      <c r="I29882"/>
    </row>
    <row r="29883" spans="6:9">
      <c r="F29883" s="52"/>
      <c r="H29883"/>
      <c r="I29883"/>
    </row>
    <row r="29884" spans="6:9">
      <c r="F29884" s="52"/>
      <c r="H29884"/>
      <c r="I29884"/>
    </row>
    <row r="29885" spans="6:9">
      <c r="F29885" s="52"/>
      <c r="H29885"/>
      <c r="I29885"/>
    </row>
    <row r="29886" spans="6:9">
      <c r="F29886" s="52"/>
      <c r="H29886"/>
      <c r="I29886"/>
    </row>
    <row r="29887" spans="6:9">
      <c r="F29887" s="52"/>
      <c r="H29887"/>
      <c r="I29887"/>
    </row>
    <row r="29888" spans="6:9">
      <c r="F29888" s="52"/>
      <c r="H29888"/>
      <c r="I29888"/>
    </row>
    <row r="29889" spans="6:9">
      <c r="F29889" s="52"/>
      <c r="H29889"/>
      <c r="I29889"/>
    </row>
    <row r="29890" spans="6:9">
      <c r="F29890" s="52"/>
      <c r="H29890"/>
      <c r="I29890"/>
    </row>
    <row r="29891" spans="6:9">
      <c r="F29891" s="52"/>
      <c r="H29891"/>
      <c r="I29891"/>
    </row>
    <row r="29892" spans="6:9">
      <c r="F29892" s="52"/>
      <c r="H29892"/>
      <c r="I29892"/>
    </row>
    <row r="29893" spans="6:9">
      <c r="F29893" s="52"/>
      <c r="H29893"/>
      <c r="I29893"/>
    </row>
    <row r="29894" spans="6:9">
      <c r="F29894" s="52"/>
      <c r="H29894"/>
      <c r="I29894"/>
    </row>
    <row r="29895" spans="6:9">
      <c r="F29895" s="52"/>
      <c r="H29895"/>
      <c r="I29895"/>
    </row>
    <row r="29896" spans="6:9">
      <c r="F29896" s="52"/>
      <c r="H29896"/>
      <c r="I29896"/>
    </row>
    <row r="29897" spans="6:9">
      <c r="F29897" s="52"/>
      <c r="H29897"/>
      <c r="I29897"/>
    </row>
    <row r="29898" spans="6:9">
      <c r="F29898" s="52"/>
      <c r="H29898"/>
      <c r="I29898"/>
    </row>
    <row r="29899" spans="6:9">
      <c r="F29899" s="52"/>
      <c r="H29899"/>
      <c r="I29899"/>
    </row>
    <row r="29900" spans="6:9">
      <c r="F29900" s="52"/>
      <c r="H29900"/>
      <c r="I29900"/>
    </row>
    <row r="29901" spans="6:9">
      <c r="F29901" s="52"/>
      <c r="H29901"/>
      <c r="I29901"/>
    </row>
    <row r="29902" spans="6:9">
      <c r="F29902" s="52"/>
      <c r="H29902"/>
      <c r="I29902"/>
    </row>
    <row r="29903" spans="6:9">
      <c r="F29903" s="52"/>
      <c r="H29903"/>
      <c r="I29903"/>
    </row>
    <row r="29904" spans="6:9">
      <c r="F29904" s="52"/>
      <c r="H29904"/>
      <c r="I29904"/>
    </row>
    <row r="29905" spans="6:9">
      <c r="F29905" s="52"/>
      <c r="H29905"/>
      <c r="I29905"/>
    </row>
    <row r="29906" spans="6:9">
      <c r="F29906" s="52"/>
      <c r="H29906"/>
      <c r="I29906"/>
    </row>
    <row r="29907" spans="6:9">
      <c r="F29907" s="52"/>
      <c r="H29907"/>
      <c r="I29907"/>
    </row>
    <row r="29908" spans="6:9">
      <c r="F29908" s="52"/>
      <c r="H29908"/>
      <c r="I29908"/>
    </row>
    <row r="29909" spans="6:9">
      <c r="F29909" s="52"/>
      <c r="H29909"/>
      <c r="I29909"/>
    </row>
    <row r="29910" spans="6:9">
      <c r="F29910" s="52"/>
      <c r="H29910"/>
      <c r="I29910"/>
    </row>
    <row r="29911" spans="6:9">
      <c r="F29911" s="52"/>
      <c r="H29911"/>
      <c r="I29911"/>
    </row>
    <row r="29912" spans="6:9">
      <c r="F29912" s="52"/>
      <c r="H29912"/>
      <c r="I29912"/>
    </row>
    <row r="29913" spans="6:9">
      <c r="F29913" s="52"/>
      <c r="H29913"/>
      <c r="I29913"/>
    </row>
    <row r="29914" spans="6:9">
      <c r="F29914" s="52"/>
      <c r="H29914"/>
      <c r="I29914"/>
    </row>
    <row r="29915" spans="6:9">
      <c r="F29915" s="52"/>
      <c r="H29915"/>
      <c r="I29915"/>
    </row>
    <row r="29916" spans="6:9">
      <c r="F29916" s="52"/>
      <c r="H29916"/>
      <c r="I29916"/>
    </row>
    <row r="29917" spans="6:9">
      <c r="F29917" s="52"/>
      <c r="H29917"/>
      <c r="I29917"/>
    </row>
    <row r="29918" spans="6:9">
      <c r="F29918" s="52"/>
      <c r="H29918"/>
      <c r="I29918"/>
    </row>
    <row r="29919" spans="6:9">
      <c r="F29919" s="52"/>
      <c r="H29919"/>
      <c r="I29919"/>
    </row>
    <row r="29920" spans="6:9">
      <c r="F29920" s="52"/>
      <c r="H29920"/>
      <c r="I29920"/>
    </row>
    <row r="29921" spans="6:9">
      <c r="F29921" s="52"/>
      <c r="H29921"/>
      <c r="I29921"/>
    </row>
    <row r="29922" spans="6:9">
      <c r="F29922" s="52"/>
      <c r="H29922"/>
      <c r="I29922"/>
    </row>
    <row r="29923" spans="6:9">
      <c r="F29923" s="52"/>
      <c r="H29923"/>
      <c r="I29923"/>
    </row>
    <row r="29924" spans="6:9">
      <c r="F29924" s="52"/>
      <c r="H29924"/>
      <c r="I29924"/>
    </row>
    <row r="29925" spans="6:9">
      <c r="F29925" s="52"/>
      <c r="H29925"/>
      <c r="I29925"/>
    </row>
    <row r="29926" spans="6:9">
      <c r="F29926" s="52"/>
      <c r="H29926"/>
      <c r="I29926"/>
    </row>
    <row r="29927" spans="6:9">
      <c r="F29927" s="52"/>
      <c r="H29927"/>
      <c r="I29927"/>
    </row>
    <row r="29928" spans="6:9">
      <c r="F29928" s="52"/>
      <c r="H29928"/>
      <c r="I29928"/>
    </row>
    <row r="29929" spans="6:9">
      <c r="F29929" s="52"/>
      <c r="H29929"/>
      <c r="I29929"/>
    </row>
    <row r="29930" spans="6:9">
      <c r="F29930" s="52"/>
      <c r="H29930"/>
      <c r="I29930"/>
    </row>
    <row r="29931" spans="6:9">
      <c r="F29931" s="52"/>
      <c r="H29931"/>
      <c r="I29931"/>
    </row>
    <row r="29932" spans="6:9">
      <c r="F29932" s="52"/>
      <c r="H29932"/>
      <c r="I29932"/>
    </row>
    <row r="29933" spans="6:9">
      <c r="F29933" s="52"/>
      <c r="H29933"/>
      <c r="I29933"/>
    </row>
    <row r="29934" spans="6:9">
      <c r="F29934" s="52"/>
      <c r="H29934"/>
      <c r="I29934"/>
    </row>
    <row r="29935" spans="6:9">
      <c r="F29935" s="52"/>
      <c r="H29935"/>
      <c r="I29935"/>
    </row>
    <row r="29936" spans="6:9">
      <c r="F29936" s="52"/>
      <c r="H29936"/>
      <c r="I29936"/>
    </row>
    <row r="29937" spans="6:9">
      <c r="F29937" s="52"/>
      <c r="H29937"/>
      <c r="I29937"/>
    </row>
    <row r="29938" spans="6:9">
      <c r="F29938" s="52"/>
      <c r="H29938"/>
      <c r="I29938"/>
    </row>
    <row r="29939" spans="6:9">
      <c r="F29939" s="52"/>
      <c r="H29939"/>
      <c r="I29939"/>
    </row>
    <row r="29940" spans="6:9">
      <c r="F29940" s="52"/>
      <c r="H29940"/>
      <c r="I29940"/>
    </row>
    <row r="29941" spans="6:9">
      <c r="F29941" s="52"/>
      <c r="H29941"/>
      <c r="I29941"/>
    </row>
    <row r="29942" spans="6:9">
      <c r="F29942" s="52"/>
      <c r="H29942"/>
      <c r="I29942"/>
    </row>
    <row r="29943" spans="6:9">
      <c r="F29943" s="52"/>
      <c r="H29943"/>
      <c r="I29943"/>
    </row>
    <row r="29944" spans="6:9">
      <c r="F29944" s="52"/>
      <c r="H29944"/>
      <c r="I29944"/>
    </row>
    <row r="29945" spans="6:9">
      <c r="F29945" s="52"/>
      <c r="H29945"/>
      <c r="I29945"/>
    </row>
    <row r="29946" spans="6:9">
      <c r="F29946" s="52"/>
      <c r="H29946"/>
      <c r="I29946"/>
    </row>
    <row r="29947" spans="6:9">
      <c r="F29947" s="52"/>
      <c r="H29947"/>
      <c r="I29947"/>
    </row>
    <row r="29948" spans="6:9">
      <c r="F29948" s="52"/>
      <c r="H29948"/>
      <c r="I29948"/>
    </row>
    <row r="29949" spans="6:9">
      <c r="F29949" s="52"/>
      <c r="H29949"/>
      <c r="I29949"/>
    </row>
    <row r="29950" spans="6:9">
      <c r="F29950" s="52"/>
      <c r="H29950"/>
      <c r="I29950"/>
    </row>
    <row r="29951" spans="6:9">
      <c r="F29951" s="52"/>
      <c r="H29951"/>
      <c r="I29951"/>
    </row>
    <row r="29952" spans="6:9">
      <c r="F29952" s="52"/>
      <c r="H29952"/>
      <c r="I29952"/>
    </row>
    <row r="29953" spans="6:9">
      <c r="F29953" s="52"/>
      <c r="H29953"/>
      <c r="I29953"/>
    </row>
    <row r="29954" spans="6:9">
      <c r="F29954" s="52"/>
      <c r="H29954"/>
      <c r="I29954"/>
    </row>
    <row r="29955" spans="6:9">
      <c r="F29955" s="52"/>
      <c r="H29955"/>
      <c r="I29955"/>
    </row>
    <row r="29956" spans="6:9">
      <c r="F29956" s="52"/>
      <c r="H29956"/>
      <c r="I29956"/>
    </row>
    <row r="29957" spans="6:9">
      <c r="F29957" s="52"/>
      <c r="H29957"/>
      <c r="I29957"/>
    </row>
    <row r="29958" spans="6:9">
      <c r="F29958" s="52"/>
      <c r="H29958"/>
      <c r="I29958"/>
    </row>
    <row r="29959" spans="6:9">
      <c r="F29959" s="52"/>
      <c r="H29959"/>
      <c r="I29959"/>
    </row>
    <row r="29960" spans="6:9">
      <c r="F29960" s="52"/>
      <c r="H29960"/>
      <c r="I29960"/>
    </row>
    <row r="29961" spans="6:9">
      <c r="F29961" s="52"/>
      <c r="H29961"/>
      <c r="I29961"/>
    </row>
    <row r="29962" spans="6:9">
      <c r="F29962" s="52"/>
      <c r="H29962"/>
      <c r="I29962"/>
    </row>
    <row r="29963" spans="6:9">
      <c r="F29963" s="52"/>
      <c r="H29963"/>
      <c r="I29963"/>
    </row>
    <row r="29964" spans="6:9">
      <c r="F29964" s="52"/>
      <c r="H29964"/>
      <c r="I29964"/>
    </row>
    <row r="29965" spans="6:9">
      <c r="F29965" s="52"/>
      <c r="H29965"/>
      <c r="I29965"/>
    </row>
    <row r="29966" spans="6:9">
      <c r="F29966" s="52"/>
      <c r="H29966"/>
      <c r="I29966"/>
    </row>
    <row r="29967" spans="6:9">
      <c r="F29967" s="52"/>
      <c r="H29967"/>
      <c r="I29967"/>
    </row>
    <row r="29968" spans="6:9">
      <c r="F29968" s="52"/>
      <c r="H29968"/>
      <c r="I29968"/>
    </row>
    <row r="29969" spans="6:9">
      <c r="F29969" s="52"/>
      <c r="H29969"/>
      <c r="I29969"/>
    </row>
    <row r="29970" spans="6:9">
      <c r="F29970" s="52"/>
      <c r="H29970"/>
      <c r="I29970"/>
    </row>
    <row r="29971" spans="6:9">
      <c r="F29971" s="52"/>
      <c r="H29971"/>
      <c r="I29971"/>
    </row>
    <row r="29972" spans="6:9">
      <c r="F29972" s="52"/>
      <c r="H29972"/>
      <c r="I29972"/>
    </row>
    <row r="29973" spans="6:9">
      <c r="F29973" s="52"/>
      <c r="H29973"/>
      <c r="I29973"/>
    </row>
    <row r="29974" spans="6:9">
      <c r="F29974" s="52"/>
      <c r="H29974"/>
      <c r="I29974"/>
    </row>
    <row r="29975" spans="6:9">
      <c r="F29975" s="52"/>
      <c r="H29975"/>
      <c r="I29975"/>
    </row>
    <row r="29976" spans="6:9">
      <c r="F29976" s="52"/>
      <c r="H29976"/>
      <c r="I29976"/>
    </row>
    <row r="29977" spans="6:9">
      <c r="F29977" s="52"/>
      <c r="H29977"/>
      <c r="I29977"/>
    </row>
    <row r="29978" spans="6:9">
      <c r="F29978" s="52"/>
      <c r="H29978"/>
      <c r="I29978"/>
    </row>
    <row r="29979" spans="6:9">
      <c r="F29979" s="52"/>
      <c r="H29979"/>
      <c r="I29979"/>
    </row>
    <row r="29980" spans="6:9">
      <c r="F29980" s="52"/>
      <c r="H29980"/>
      <c r="I29980"/>
    </row>
    <row r="29981" spans="6:9">
      <c r="F29981" s="52"/>
      <c r="H29981"/>
      <c r="I29981"/>
    </row>
    <row r="29982" spans="6:9">
      <c r="F29982" s="52"/>
      <c r="H29982"/>
      <c r="I29982"/>
    </row>
    <row r="29983" spans="6:9">
      <c r="F29983" s="52"/>
      <c r="H29983"/>
      <c r="I29983"/>
    </row>
    <row r="29984" spans="6:9">
      <c r="F29984" s="52"/>
      <c r="H29984"/>
      <c r="I29984"/>
    </row>
    <row r="29985" spans="6:9">
      <c r="F29985" s="52"/>
      <c r="H29985"/>
      <c r="I29985"/>
    </row>
    <row r="29986" spans="6:9">
      <c r="F29986" s="52"/>
      <c r="H29986"/>
      <c r="I29986"/>
    </row>
    <row r="29987" spans="6:9">
      <c r="F29987" s="52"/>
      <c r="H29987"/>
      <c r="I29987"/>
    </row>
    <row r="29988" spans="6:9">
      <c r="F29988" s="52"/>
      <c r="H29988"/>
      <c r="I29988"/>
    </row>
    <row r="29989" spans="6:9">
      <c r="F29989" s="52"/>
      <c r="H29989"/>
      <c r="I29989"/>
    </row>
    <row r="29990" spans="6:9">
      <c r="F29990" s="52"/>
      <c r="H29990"/>
      <c r="I29990"/>
    </row>
    <row r="29991" spans="6:9">
      <c r="F29991" s="52"/>
      <c r="H29991"/>
      <c r="I29991"/>
    </row>
    <row r="29992" spans="6:9">
      <c r="F29992" s="52"/>
      <c r="H29992"/>
      <c r="I29992"/>
    </row>
    <row r="29993" spans="6:9">
      <c r="F29993" s="52"/>
      <c r="H29993"/>
      <c r="I29993"/>
    </row>
    <row r="29994" spans="6:9">
      <c r="F29994" s="52"/>
      <c r="H29994"/>
      <c r="I29994"/>
    </row>
    <row r="29995" spans="6:9">
      <c r="F29995" s="52"/>
      <c r="H29995"/>
      <c r="I29995"/>
    </row>
    <row r="29996" spans="6:9">
      <c r="F29996" s="52"/>
      <c r="H29996"/>
      <c r="I29996"/>
    </row>
    <row r="29997" spans="6:9">
      <c r="F29997" s="52"/>
      <c r="H29997"/>
      <c r="I29997"/>
    </row>
    <row r="29998" spans="6:9">
      <c r="F29998" s="52"/>
      <c r="H29998"/>
      <c r="I29998"/>
    </row>
    <row r="29999" spans="6:9">
      <c r="F29999" s="52"/>
      <c r="H29999"/>
      <c r="I29999"/>
    </row>
    <row r="30000" spans="6:9">
      <c r="F30000" s="52"/>
      <c r="H30000"/>
      <c r="I30000"/>
    </row>
    <row r="30001" spans="6:9">
      <c r="F30001" s="52"/>
      <c r="H30001"/>
      <c r="I30001"/>
    </row>
    <row r="30002" spans="6:9">
      <c r="F30002" s="52"/>
      <c r="H30002"/>
      <c r="I30002"/>
    </row>
    <row r="30003" spans="6:9">
      <c r="F30003" s="52"/>
      <c r="H30003"/>
      <c r="I30003"/>
    </row>
    <row r="30004" spans="6:9">
      <c r="F30004" s="52"/>
      <c r="H30004"/>
      <c r="I30004"/>
    </row>
    <row r="30005" spans="6:9">
      <c r="F30005" s="52"/>
      <c r="H30005"/>
      <c r="I30005"/>
    </row>
    <row r="30006" spans="6:9">
      <c r="F30006" s="52"/>
      <c r="H30006"/>
      <c r="I30006"/>
    </row>
    <row r="30007" spans="6:9">
      <c r="F30007" s="52"/>
      <c r="H30007"/>
      <c r="I30007"/>
    </row>
    <row r="30008" spans="6:9">
      <c r="F30008" s="52"/>
      <c r="H30008"/>
      <c r="I30008"/>
    </row>
    <row r="30009" spans="6:9">
      <c r="F30009" s="52"/>
      <c r="H30009"/>
      <c r="I30009"/>
    </row>
    <row r="30010" spans="6:9">
      <c r="F30010" s="52"/>
      <c r="H30010"/>
      <c r="I30010"/>
    </row>
    <row r="30011" spans="6:9">
      <c r="F30011" s="52"/>
      <c r="H30011"/>
      <c r="I30011"/>
    </row>
    <row r="30012" spans="6:9">
      <c r="F30012" s="52"/>
      <c r="H30012"/>
      <c r="I30012"/>
    </row>
    <row r="30013" spans="6:9">
      <c r="F30013" s="52"/>
      <c r="H30013"/>
      <c r="I30013"/>
    </row>
    <row r="30014" spans="6:9">
      <c r="F30014" s="52"/>
      <c r="H30014"/>
      <c r="I30014"/>
    </row>
    <row r="30015" spans="6:9">
      <c r="F30015" s="52"/>
      <c r="H30015"/>
      <c r="I30015"/>
    </row>
    <row r="30016" spans="6:9">
      <c r="F30016" s="52"/>
      <c r="H30016"/>
      <c r="I30016"/>
    </row>
    <row r="30017" spans="6:9">
      <c r="F30017" s="52"/>
      <c r="H30017"/>
      <c r="I30017"/>
    </row>
    <row r="30018" spans="6:9">
      <c r="F30018" s="52"/>
      <c r="H30018"/>
      <c r="I30018"/>
    </row>
    <row r="30019" spans="6:9">
      <c r="F30019" s="52"/>
      <c r="H30019"/>
      <c r="I30019"/>
    </row>
    <row r="30020" spans="6:9">
      <c r="F30020" s="52"/>
      <c r="H30020"/>
      <c r="I30020"/>
    </row>
    <row r="30021" spans="6:9">
      <c r="F30021" s="52"/>
      <c r="H30021"/>
      <c r="I30021"/>
    </row>
    <row r="30022" spans="6:9">
      <c r="F30022" s="52"/>
      <c r="H30022"/>
      <c r="I30022"/>
    </row>
    <row r="30023" spans="6:9">
      <c r="F30023" s="52"/>
      <c r="H30023"/>
      <c r="I30023"/>
    </row>
    <row r="30024" spans="6:9">
      <c r="F30024" s="52"/>
      <c r="H30024"/>
      <c r="I30024"/>
    </row>
    <row r="30025" spans="6:9">
      <c r="F30025" s="52"/>
      <c r="H30025"/>
      <c r="I30025"/>
    </row>
    <row r="30026" spans="6:9">
      <c r="F30026" s="52"/>
      <c r="H30026"/>
      <c r="I30026"/>
    </row>
    <row r="30027" spans="6:9">
      <c r="F30027" s="52"/>
      <c r="H30027"/>
      <c r="I30027"/>
    </row>
    <row r="30028" spans="6:9">
      <c r="F30028" s="52"/>
      <c r="H30028"/>
      <c r="I30028"/>
    </row>
    <row r="30029" spans="6:9">
      <c r="F30029" s="52"/>
      <c r="H30029"/>
      <c r="I30029"/>
    </row>
    <row r="30030" spans="6:9">
      <c r="F30030" s="52"/>
      <c r="H30030"/>
      <c r="I30030"/>
    </row>
    <row r="30031" spans="6:9">
      <c r="F30031" s="52"/>
      <c r="H30031"/>
      <c r="I30031"/>
    </row>
    <row r="30032" spans="6:9">
      <c r="F30032" s="52"/>
      <c r="H30032"/>
      <c r="I30032"/>
    </row>
    <row r="30033" spans="6:9">
      <c r="F30033" s="52"/>
      <c r="H30033"/>
      <c r="I30033"/>
    </row>
    <row r="30034" spans="6:9">
      <c r="F30034" s="52"/>
      <c r="H30034"/>
      <c r="I30034"/>
    </row>
    <row r="30035" spans="6:9">
      <c r="F30035" s="52"/>
      <c r="H30035"/>
      <c r="I30035"/>
    </row>
    <row r="30036" spans="6:9">
      <c r="F30036" s="52"/>
      <c r="H30036"/>
      <c r="I30036"/>
    </row>
    <row r="30037" spans="6:9">
      <c r="F30037" s="52"/>
      <c r="H30037"/>
      <c r="I30037"/>
    </row>
    <row r="30038" spans="6:9">
      <c r="F30038" s="52"/>
      <c r="H30038"/>
      <c r="I30038"/>
    </row>
    <row r="30039" spans="6:9">
      <c r="F30039" s="52"/>
      <c r="H30039"/>
      <c r="I30039"/>
    </row>
    <row r="30040" spans="6:9">
      <c r="F30040" s="52"/>
      <c r="H30040"/>
      <c r="I30040"/>
    </row>
    <row r="30041" spans="6:9">
      <c r="F30041" s="52"/>
      <c r="H30041"/>
      <c r="I30041"/>
    </row>
    <row r="30042" spans="6:9">
      <c r="F30042" s="52"/>
      <c r="H30042"/>
      <c r="I30042"/>
    </row>
    <row r="30043" spans="6:9">
      <c r="F30043" s="52"/>
      <c r="H30043"/>
      <c r="I30043"/>
    </row>
    <row r="30044" spans="6:9">
      <c r="F30044" s="52"/>
      <c r="H30044"/>
      <c r="I30044"/>
    </row>
    <row r="30045" spans="6:9">
      <c r="F30045" s="52"/>
      <c r="H30045"/>
      <c r="I30045"/>
    </row>
    <row r="30046" spans="6:9">
      <c r="F30046" s="52"/>
      <c r="H30046"/>
      <c r="I30046"/>
    </row>
    <row r="30047" spans="6:9">
      <c r="F30047" s="52"/>
      <c r="H30047"/>
      <c r="I30047"/>
    </row>
    <row r="30048" spans="6:9">
      <c r="F30048" s="52"/>
      <c r="H30048"/>
      <c r="I30048"/>
    </row>
    <row r="30049" spans="6:9">
      <c r="F30049" s="52"/>
      <c r="H30049"/>
      <c r="I30049"/>
    </row>
    <row r="30050" spans="6:9">
      <c r="F30050" s="52"/>
      <c r="H30050"/>
      <c r="I30050"/>
    </row>
    <row r="30051" spans="6:9">
      <c r="F30051" s="52"/>
      <c r="H30051"/>
      <c r="I30051"/>
    </row>
    <row r="30052" spans="6:9">
      <c r="F30052" s="52"/>
      <c r="H30052"/>
      <c r="I30052"/>
    </row>
    <row r="30053" spans="6:9">
      <c r="F30053" s="52"/>
      <c r="H30053"/>
      <c r="I30053"/>
    </row>
    <row r="30054" spans="6:9">
      <c r="F30054" s="52"/>
      <c r="H30054"/>
      <c r="I30054"/>
    </row>
    <row r="30055" spans="6:9">
      <c r="F30055" s="52"/>
      <c r="H30055"/>
      <c r="I30055"/>
    </row>
    <row r="30056" spans="6:9">
      <c r="F30056" s="52"/>
      <c r="H30056"/>
      <c r="I30056"/>
    </row>
    <row r="30057" spans="6:9">
      <c r="F30057" s="52"/>
      <c r="H30057"/>
      <c r="I30057"/>
    </row>
    <row r="30058" spans="6:9">
      <c r="F30058" s="52"/>
      <c r="H30058"/>
      <c r="I30058"/>
    </row>
    <row r="30059" spans="6:9">
      <c r="F30059" s="52"/>
      <c r="H30059"/>
      <c r="I30059"/>
    </row>
    <row r="30060" spans="6:9">
      <c r="F30060" s="52"/>
      <c r="H30060"/>
      <c r="I30060"/>
    </row>
    <row r="30061" spans="6:9">
      <c r="F30061" s="52"/>
      <c r="H30061"/>
      <c r="I30061"/>
    </row>
    <row r="30062" spans="6:9">
      <c r="F30062" s="52"/>
      <c r="H30062"/>
      <c r="I30062"/>
    </row>
    <row r="30063" spans="6:9">
      <c r="F30063" s="52"/>
      <c r="H30063"/>
      <c r="I30063"/>
    </row>
    <row r="30064" spans="6:9">
      <c r="F30064" s="52"/>
      <c r="H30064"/>
      <c r="I30064"/>
    </row>
    <row r="30065" spans="6:9">
      <c r="F30065" s="52"/>
      <c r="H30065"/>
      <c r="I30065"/>
    </row>
    <row r="30066" spans="6:9">
      <c r="F30066" s="52"/>
      <c r="H30066"/>
      <c r="I30066"/>
    </row>
    <row r="30067" spans="6:9">
      <c r="F30067" s="52"/>
      <c r="H30067"/>
      <c r="I30067"/>
    </row>
    <row r="30068" spans="6:9">
      <c r="F30068" s="52"/>
      <c r="H30068"/>
      <c r="I30068"/>
    </row>
    <row r="30069" spans="6:9">
      <c r="F30069" s="52"/>
      <c r="H30069"/>
      <c r="I30069"/>
    </row>
    <row r="30070" spans="6:9">
      <c r="F30070" s="52"/>
      <c r="H30070"/>
      <c r="I30070"/>
    </row>
    <row r="30071" spans="6:9">
      <c r="F30071" s="52"/>
      <c r="H30071"/>
      <c r="I30071"/>
    </row>
    <row r="30072" spans="6:9">
      <c r="F30072" s="52"/>
      <c r="H30072"/>
      <c r="I30072"/>
    </row>
    <row r="30073" spans="6:9">
      <c r="F30073" s="52"/>
      <c r="H30073"/>
      <c r="I30073"/>
    </row>
    <row r="30074" spans="6:9">
      <c r="F30074" s="52"/>
      <c r="H30074"/>
      <c r="I30074"/>
    </row>
    <row r="30075" spans="6:9">
      <c r="F30075" s="52"/>
      <c r="H30075"/>
      <c r="I30075"/>
    </row>
    <row r="30076" spans="6:9">
      <c r="F30076" s="52"/>
      <c r="H30076"/>
      <c r="I30076"/>
    </row>
    <row r="30077" spans="6:9">
      <c r="F30077" s="52"/>
      <c r="H30077"/>
      <c r="I30077"/>
    </row>
    <row r="30078" spans="6:9">
      <c r="F30078" s="52"/>
      <c r="H30078"/>
      <c r="I30078"/>
    </row>
    <row r="30079" spans="6:9">
      <c r="F30079" s="52"/>
      <c r="H30079"/>
      <c r="I30079"/>
    </row>
    <row r="30080" spans="6:9">
      <c r="F30080" s="52"/>
      <c r="H30080"/>
      <c r="I30080"/>
    </row>
    <row r="30081" spans="6:9">
      <c r="F30081" s="52"/>
      <c r="H30081"/>
      <c r="I30081"/>
    </row>
    <row r="30082" spans="6:9">
      <c r="F30082" s="52"/>
      <c r="H30082"/>
      <c r="I30082"/>
    </row>
    <row r="30083" spans="6:9">
      <c r="F30083" s="52"/>
      <c r="H30083"/>
      <c r="I30083"/>
    </row>
    <row r="30084" spans="6:9">
      <c r="F30084" s="52"/>
      <c r="H30084"/>
      <c r="I30084"/>
    </row>
    <row r="30085" spans="6:9">
      <c r="F30085" s="52"/>
      <c r="H30085"/>
      <c r="I30085"/>
    </row>
    <row r="30086" spans="6:9">
      <c r="F30086" s="52"/>
      <c r="H30086"/>
      <c r="I30086"/>
    </row>
    <row r="30087" spans="6:9">
      <c r="F30087" s="52"/>
      <c r="H30087"/>
      <c r="I30087"/>
    </row>
    <row r="30088" spans="6:9">
      <c r="F30088" s="52"/>
      <c r="H30088"/>
      <c r="I30088"/>
    </row>
    <row r="30089" spans="6:9">
      <c r="F30089" s="52"/>
      <c r="H30089"/>
      <c r="I30089"/>
    </row>
    <row r="30090" spans="6:9">
      <c r="F30090" s="52"/>
      <c r="H30090"/>
      <c r="I30090"/>
    </row>
    <row r="30091" spans="6:9">
      <c r="F30091" s="52"/>
      <c r="H30091"/>
      <c r="I30091"/>
    </row>
    <row r="30092" spans="6:9">
      <c r="F30092" s="52"/>
      <c r="H30092"/>
      <c r="I30092"/>
    </row>
    <row r="30093" spans="6:9">
      <c r="F30093" s="52"/>
      <c r="H30093"/>
      <c r="I30093"/>
    </row>
    <row r="30094" spans="6:9">
      <c r="F30094" s="52"/>
      <c r="H30094"/>
      <c r="I30094"/>
    </row>
    <row r="30095" spans="6:9">
      <c r="F30095" s="52"/>
      <c r="H30095"/>
      <c r="I30095"/>
    </row>
    <row r="30096" spans="6:9">
      <c r="F30096" s="52"/>
      <c r="H30096"/>
      <c r="I30096"/>
    </row>
    <row r="30097" spans="6:9">
      <c r="F30097" s="52"/>
      <c r="H30097"/>
      <c r="I30097"/>
    </row>
    <row r="30098" spans="6:9">
      <c r="F30098" s="52"/>
      <c r="H30098"/>
      <c r="I30098"/>
    </row>
    <row r="30099" spans="6:9">
      <c r="F30099" s="52"/>
      <c r="H30099"/>
      <c r="I30099"/>
    </row>
    <row r="30100" spans="6:9">
      <c r="F30100" s="52"/>
      <c r="H30100"/>
      <c r="I30100"/>
    </row>
    <row r="30101" spans="6:9">
      <c r="F30101" s="52"/>
      <c r="H30101"/>
      <c r="I30101"/>
    </row>
    <row r="30102" spans="6:9">
      <c r="F30102" s="52"/>
      <c r="H30102"/>
      <c r="I30102"/>
    </row>
    <row r="30103" spans="6:9">
      <c r="F30103" s="52"/>
      <c r="H30103"/>
      <c r="I30103"/>
    </row>
    <row r="30104" spans="6:9">
      <c r="F30104" s="52"/>
      <c r="H30104"/>
      <c r="I30104"/>
    </row>
    <row r="30105" spans="6:9">
      <c r="F30105" s="52"/>
      <c r="H30105"/>
      <c r="I30105"/>
    </row>
    <row r="30106" spans="6:9">
      <c r="F30106" s="52"/>
      <c r="H30106"/>
      <c r="I30106"/>
    </row>
    <row r="30107" spans="6:9">
      <c r="F30107" s="52"/>
      <c r="H30107"/>
      <c r="I30107"/>
    </row>
    <row r="30108" spans="6:9">
      <c r="F30108" s="52"/>
      <c r="H30108"/>
      <c r="I30108"/>
    </row>
    <row r="30109" spans="6:9">
      <c r="F30109" s="52"/>
      <c r="H30109"/>
      <c r="I30109"/>
    </row>
    <row r="30110" spans="6:9">
      <c r="F30110" s="52"/>
      <c r="H30110"/>
      <c r="I30110"/>
    </row>
    <row r="30111" spans="6:9">
      <c r="F30111" s="52"/>
      <c r="H30111"/>
      <c r="I30111"/>
    </row>
    <row r="30112" spans="6:9">
      <c r="F30112" s="52"/>
      <c r="H30112"/>
      <c r="I30112"/>
    </row>
    <row r="30113" spans="6:9">
      <c r="F30113" s="52"/>
      <c r="H30113"/>
      <c r="I30113"/>
    </row>
    <row r="30114" spans="6:9">
      <c r="F30114" s="52"/>
      <c r="H30114"/>
      <c r="I30114"/>
    </row>
    <row r="30115" spans="6:9">
      <c r="F30115" s="52"/>
      <c r="H30115"/>
      <c r="I30115"/>
    </row>
    <row r="30116" spans="6:9">
      <c r="F30116" s="52"/>
      <c r="H30116"/>
      <c r="I30116"/>
    </row>
    <row r="30117" spans="6:9">
      <c r="F30117" s="52"/>
      <c r="H30117"/>
      <c r="I30117"/>
    </row>
    <row r="30118" spans="6:9">
      <c r="F30118" s="52"/>
      <c r="H30118"/>
      <c r="I30118"/>
    </row>
    <row r="30119" spans="6:9">
      <c r="F30119" s="52"/>
      <c r="H30119"/>
      <c r="I30119"/>
    </row>
    <row r="30120" spans="6:9">
      <c r="F30120" s="52"/>
      <c r="H30120"/>
      <c r="I30120"/>
    </row>
    <row r="30121" spans="6:9">
      <c r="F30121" s="52"/>
      <c r="H30121"/>
      <c r="I30121"/>
    </row>
    <row r="30122" spans="6:9">
      <c r="F30122" s="52"/>
      <c r="H30122"/>
      <c r="I30122"/>
    </row>
    <row r="30123" spans="6:9">
      <c r="F30123" s="52"/>
      <c r="H30123"/>
      <c r="I30123"/>
    </row>
    <row r="30124" spans="6:9">
      <c r="F30124" s="52"/>
      <c r="H30124"/>
      <c r="I30124"/>
    </row>
    <row r="30125" spans="6:9">
      <c r="F30125" s="52"/>
      <c r="H30125"/>
      <c r="I30125"/>
    </row>
    <row r="30126" spans="6:9">
      <c r="F30126" s="52"/>
      <c r="H30126"/>
      <c r="I30126"/>
    </row>
    <row r="30127" spans="6:9">
      <c r="F30127" s="52"/>
      <c r="H30127"/>
      <c r="I30127"/>
    </row>
    <row r="30128" spans="6:9">
      <c r="F30128" s="52"/>
      <c r="H30128"/>
      <c r="I30128"/>
    </row>
    <row r="30129" spans="6:9">
      <c r="F30129" s="52"/>
      <c r="H30129"/>
      <c r="I30129"/>
    </row>
    <row r="30130" spans="6:9">
      <c r="F30130" s="52"/>
      <c r="H30130"/>
      <c r="I30130"/>
    </row>
    <row r="30131" spans="6:9">
      <c r="F30131" s="52"/>
      <c r="H30131"/>
      <c r="I30131"/>
    </row>
    <row r="30132" spans="6:9">
      <c r="F30132" s="52"/>
      <c r="H30132"/>
      <c r="I30132"/>
    </row>
    <row r="30133" spans="6:9">
      <c r="F30133" s="52"/>
      <c r="H30133"/>
      <c r="I30133"/>
    </row>
    <row r="30134" spans="6:9">
      <c r="F30134" s="52"/>
      <c r="H30134"/>
      <c r="I30134"/>
    </row>
    <row r="30135" spans="6:9">
      <c r="F30135" s="52"/>
      <c r="H30135"/>
      <c r="I30135"/>
    </row>
    <row r="30136" spans="6:9">
      <c r="F30136" s="52"/>
      <c r="H30136"/>
      <c r="I30136"/>
    </row>
    <row r="30137" spans="6:9">
      <c r="F30137" s="52"/>
      <c r="H30137"/>
      <c r="I30137"/>
    </row>
    <row r="30138" spans="6:9">
      <c r="F30138" s="52"/>
      <c r="H30138"/>
      <c r="I30138"/>
    </row>
    <row r="30139" spans="6:9">
      <c r="F30139" s="52"/>
      <c r="H30139"/>
      <c r="I30139"/>
    </row>
    <row r="30140" spans="6:9">
      <c r="F30140" s="52"/>
      <c r="H30140"/>
      <c r="I30140"/>
    </row>
    <row r="30141" spans="6:9">
      <c r="F30141" s="52"/>
      <c r="H30141"/>
      <c r="I30141"/>
    </row>
    <row r="30142" spans="6:9">
      <c r="F30142" s="52"/>
      <c r="H30142"/>
      <c r="I30142"/>
    </row>
    <row r="30143" spans="6:9">
      <c r="F30143" s="52"/>
      <c r="H30143"/>
      <c r="I30143"/>
    </row>
    <row r="30144" spans="6:9">
      <c r="F30144" s="52"/>
      <c r="H30144"/>
      <c r="I30144"/>
    </row>
    <row r="30145" spans="6:9">
      <c r="F30145" s="52"/>
      <c r="H30145"/>
      <c r="I30145"/>
    </row>
    <row r="30146" spans="6:9">
      <c r="F30146" s="52"/>
      <c r="H30146"/>
      <c r="I30146"/>
    </row>
    <row r="30147" spans="6:9">
      <c r="F30147" s="52"/>
      <c r="H30147"/>
      <c r="I30147"/>
    </row>
    <row r="30148" spans="6:9">
      <c r="F30148" s="52"/>
      <c r="H30148"/>
      <c r="I30148"/>
    </row>
    <row r="30149" spans="6:9">
      <c r="F30149" s="52"/>
      <c r="H30149"/>
      <c r="I30149"/>
    </row>
    <row r="30150" spans="6:9">
      <c r="F30150" s="52"/>
      <c r="H30150"/>
      <c r="I30150"/>
    </row>
    <row r="30151" spans="6:9">
      <c r="F30151" s="52"/>
      <c r="H30151"/>
      <c r="I30151"/>
    </row>
    <row r="30152" spans="6:9">
      <c r="F30152" s="52"/>
      <c r="H30152"/>
      <c r="I30152"/>
    </row>
    <row r="30153" spans="6:9">
      <c r="F30153" s="52"/>
      <c r="H30153"/>
      <c r="I30153"/>
    </row>
    <row r="30154" spans="6:9">
      <c r="F30154" s="52"/>
      <c r="H30154"/>
      <c r="I30154"/>
    </row>
    <row r="30155" spans="6:9">
      <c r="F30155" s="52"/>
      <c r="H30155"/>
      <c r="I30155"/>
    </row>
    <row r="30156" spans="6:9">
      <c r="F30156" s="52"/>
      <c r="H30156"/>
      <c r="I30156"/>
    </row>
    <row r="30157" spans="6:9">
      <c r="F30157" s="52"/>
      <c r="H30157"/>
      <c r="I30157"/>
    </row>
    <row r="30158" spans="6:9">
      <c r="F30158" s="52"/>
      <c r="H30158"/>
      <c r="I30158"/>
    </row>
    <row r="30159" spans="6:9">
      <c r="F30159" s="52"/>
      <c r="H30159"/>
      <c r="I30159"/>
    </row>
    <row r="30160" spans="6:9">
      <c r="F30160" s="52"/>
      <c r="H30160"/>
      <c r="I30160"/>
    </row>
    <row r="30161" spans="6:9">
      <c r="F30161" s="52"/>
      <c r="H30161"/>
      <c r="I30161"/>
    </row>
    <row r="30162" spans="6:9">
      <c r="F30162" s="52"/>
      <c r="H30162"/>
      <c r="I30162"/>
    </row>
    <row r="30163" spans="6:9">
      <c r="F30163" s="52"/>
      <c r="H30163"/>
      <c r="I30163"/>
    </row>
    <row r="30164" spans="6:9">
      <c r="F30164" s="52"/>
      <c r="H30164"/>
      <c r="I30164"/>
    </row>
    <row r="30165" spans="6:9">
      <c r="F30165" s="52"/>
      <c r="H30165"/>
      <c r="I30165"/>
    </row>
    <row r="30166" spans="6:9">
      <c r="F30166" s="52"/>
      <c r="H30166"/>
      <c r="I30166"/>
    </row>
    <row r="30167" spans="6:9">
      <c r="F30167" s="52"/>
      <c r="H30167"/>
      <c r="I30167"/>
    </row>
    <row r="30168" spans="6:9">
      <c r="F30168" s="52"/>
      <c r="H30168"/>
      <c r="I30168"/>
    </row>
    <row r="30169" spans="6:9">
      <c r="F30169" s="52"/>
      <c r="H30169"/>
      <c r="I30169"/>
    </row>
    <row r="30170" spans="6:9">
      <c r="F30170" s="52"/>
      <c r="H30170"/>
      <c r="I30170"/>
    </row>
    <row r="30171" spans="6:9">
      <c r="F30171" s="52"/>
      <c r="H30171"/>
      <c r="I30171"/>
    </row>
    <row r="30172" spans="6:9">
      <c r="F30172" s="52"/>
      <c r="H30172"/>
      <c r="I30172"/>
    </row>
    <row r="30173" spans="6:9">
      <c r="F30173" s="52"/>
      <c r="H30173"/>
      <c r="I30173"/>
    </row>
    <row r="30174" spans="6:9">
      <c r="F30174" s="52"/>
      <c r="H30174"/>
      <c r="I30174"/>
    </row>
    <row r="30175" spans="6:9">
      <c r="F30175" s="52"/>
      <c r="H30175"/>
      <c r="I30175"/>
    </row>
    <row r="30176" spans="6:9">
      <c r="F30176" s="52"/>
      <c r="H30176"/>
      <c r="I30176"/>
    </row>
    <row r="30177" spans="6:9">
      <c r="F30177" s="52"/>
      <c r="H30177"/>
      <c r="I30177"/>
    </row>
    <row r="30178" spans="6:9">
      <c r="F30178" s="52"/>
      <c r="H30178"/>
      <c r="I30178"/>
    </row>
    <row r="30179" spans="6:9">
      <c r="F30179" s="52"/>
      <c r="H30179"/>
      <c r="I30179"/>
    </row>
    <row r="30180" spans="6:9">
      <c r="F30180" s="52"/>
      <c r="H30180"/>
      <c r="I30180"/>
    </row>
    <row r="30181" spans="6:9">
      <c r="F30181" s="52"/>
      <c r="H30181"/>
      <c r="I30181"/>
    </row>
    <row r="30182" spans="6:9">
      <c r="F30182" s="52"/>
      <c r="H30182"/>
      <c r="I30182"/>
    </row>
    <row r="30183" spans="6:9">
      <c r="F30183" s="52"/>
      <c r="H30183"/>
      <c r="I30183"/>
    </row>
    <row r="30184" spans="6:9">
      <c r="F30184" s="52"/>
      <c r="H30184"/>
      <c r="I30184"/>
    </row>
    <row r="30185" spans="6:9">
      <c r="F30185" s="52"/>
      <c r="H30185"/>
      <c r="I30185"/>
    </row>
    <row r="30186" spans="6:9">
      <c r="F30186" s="52"/>
      <c r="H30186"/>
      <c r="I30186"/>
    </row>
    <row r="30187" spans="6:9">
      <c r="F30187" s="52"/>
      <c r="H30187"/>
      <c r="I30187"/>
    </row>
    <row r="30188" spans="6:9">
      <c r="F30188" s="52"/>
      <c r="H30188"/>
      <c r="I30188"/>
    </row>
    <row r="30189" spans="6:9">
      <c r="F30189" s="52"/>
      <c r="H30189"/>
      <c r="I30189"/>
    </row>
    <row r="30190" spans="6:9">
      <c r="F30190" s="52"/>
      <c r="H30190"/>
      <c r="I30190"/>
    </row>
    <row r="30191" spans="6:9">
      <c r="F30191" s="52"/>
      <c r="H30191"/>
      <c r="I30191"/>
    </row>
    <row r="30192" spans="6:9">
      <c r="F30192" s="52"/>
      <c r="H30192"/>
      <c r="I30192"/>
    </row>
    <row r="30193" spans="6:9">
      <c r="F30193" s="52"/>
      <c r="H30193"/>
      <c r="I30193"/>
    </row>
    <row r="30194" spans="6:9">
      <c r="F30194" s="52"/>
      <c r="H30194"/>
      <c r="I30194"/>
    </row>
    <row r="30195" spans="6:9">
      <c r="F30195" s="52"/>
      <c r="H30195"/>
      <c r="I30195"/>
    </row>
    <row r="30196" spans="6:9">
      <c r="F30196" s="52"/>
      <c r="H30196"/>
      <c r="I30196"/>
    </row>
    <row r="30197" spans="6:9">
      <c r="F30197" s="52"/>
      <c r="H30197"/>
      <c r="I30197"/>
    </row>
    <row r="30198" spans="6:9">
      <c r="F30198" s="52"/>
      <c r="H30198"/>
      <c r="I30198"/>
    </row>
    <row r="30199" spans="6:9">
      <c r="F30199" s="52"/>
      <c r="H30199"/>
      <c r="I30199"/>
    </row>
    <row r="30200" spans="6:9">
      <c r="F30200" s="52"/>
      <c r="H30200"/>
      <c r="I30200"/>
    </row>
    <row r="30201" spans="6:9">
      <c r="F30201" s="52"/>
      <c r="H30201"/>
      <c r="I30201"/>
    </row>
    <row r="30202" spans="6:9">
      <c r="F30202" s="52"/>
      <c r="H30202"/>
      <c r="I30202"/>
    </row>
    <row r="30203" spans="6:9">
      <c r="F30203" s="52"/>
      <c r="H30203"/>
      <c r="I30203"/>
    </row>
    <row r="30204" spans="6:9">
      <c r="F30204" s="52"/>
      <c r="H30204"/>
      <c r="I30204"/>
    </row>
    <row r="30205" spans="6:9">
      <c r="F30205" s="52"/>
      <c r="H30205"/>
      <c r="I30205"/>
    </row>
    <row r="30206" spans="6:9">
      <c r="F30206" s="52"/>
      <c r="H30206"/>
      <c r="I30206"/>
    </row>
    <row r="30207" spans="6:9">
      <c r="F30207" s="52"/>
      <c r="H30207"/>
      <c r="I30207"/>
    </row>
    <row r="30208" spans="6:9">
      <c r="F30208" s="52"/>
      <c r="H30208"/>
      <c r="I30208"/>
    </row>
    <row r="30209" spans="6:9">
      <c r="F30209" s="52"/>
      <c r="H30209"/>
      <c r="I30209"/>
    </row>
    <row r="30210" spans="6:9">
      <c r="F30210" s="52"/>
      <c r="H30210"/>
      <c r="I30210"/>
    </row>
    <row r="30211" spans="6:9">
      <c r="F30211" s="52"/>
      <c r="H30211"/>
      <c r="I30211"/>
    </row>
    <row r="30212" spans="6:9">
      <c r="F30212" s="52"/>
      <c r="H30212"/>
      <c r="I30212"/>
    </row>
    <row r="30213" spans="6:9">
      <c r="F30213" s="52"/>
      <c r="H30213"/>
      <c r="I30213"/>
    </row>
    <row r="30214" spans="6:9">
      <c r="F30214" s="52"/>
      <c r="H30214"/>
      <c r="I30214"/>
    </row>
    <row r="30215" spans="6:9">
      <c r="F30215" s="52"/>
      <c r="H30215"/>
      <c r="I30215"/>
    </row>
    <row r="30216" spans="6:9">
      <c r="F30216" s="52"/>
      <c r="H30216"/>
      <c r="I30216"/>
    </row>
    <row r="30217" spans="6:9">
      <c r="F30217" s="52"/>
      <c r="H30217"/>
      <c r="I30217"/>
    </row>
    <row r="30218" spans="6:9">
      <c r="F30218" s="52"/>
      <c r="H30218"/>
      <c r="I30218"/>
    </row>
    <row r="30219" spans="6:9">
      <c r="F30219" s="52"/>
      <c r="H30219"/>
      <c r="I30219"/>
    </row>
    <row r="30220" spans="6:9">
      <c r="F30220" s="52"/>
      <c r="H30220"/>
      <c r="I30220"/>
    </row>
    <row r="30221" spans="6:9">
      <c r="F30221" s="52"/>
      <c r="H30221"/>
      <c r="I30221"/>
    </row>
    <row r="30222" spans="6:9">
      <c r="F30222" s="52"/>
      <c r="H30222"/>
      <c r="I30222"/>
    </row>
    <row r="30223" spans="6:9">
      <c r="F30223" s="52"/>
      <c r="H30223"/>
      <c r="I30223"/>
    </row>
    <row r="30224" spans="6:9">
      <c r="F30224" s="52"/>
      <c r="H30224"/>
      <c r="I30224"/>
    </row>
    <row r="30225" spans="6:9">
      <c r="F30225" s="52"/>
      <c r="H30225"/>
      <c r="I30225"/>
    </row>
    <row r="30226" spans="6:9">
      <c r="F30226" s="52"/>
      <c r="H30226"/>
      <c r="I30226"/>
    </row>
    <row r="30227" spans="6:9">
      <c r="F30227" s="52"/>
      <c r="H30227"/>
      <c r="I30227"/>
    </row>
    <row r="30228" spans="6:9">
      <c r="F30228" s="52"/>
      <c r="H30228"/>
      <c r="I30228"/>
    </row>
    <row r="30229" spans="6:9">
      <c r="F30229" s="52"/>
      <c r="H30229"/>
      <c r="I30229"/>
    </row>
    <row r="30230" spans="6:9">
      <c r="F30230" s="52"/>
      <c r="H30230"/>
      <c r="I30230"/>
    </row>
    <row r="30231" spans="6:9">
      <c r="F30231" s="52"/>
      <c r="H30231"/>
      <c r="I30231"/>
    </row>
    <row r="30232" spans="6:9">
      <c r="F30232" s="52"/>
      <c r="H30232"/>
      <c r="I30232"/>
    </row>
    <row r="30233" spans="6:9">
      <c r="F30233" s="52"/>
      <c r="H30233"/>
      <c r="I30233"/>
    </row>
    <row r="30234" spans="6:9">
      <c r="F30234" s="52"/>
      <c r="H30234"/>
      <c r="I30234"/>
    </row>
    <row r="30235" spans="6:9">
      <c r="F30235" s="52"/>
      <c r="H30235"/>
      <c r="I30235"/>
    </row>
    <row r="30236" spans="6:9">
      <c r="F30236" s="52"/>
      <c r="H30236"/>
      <c r="I30236"/>
    </row>
    <row r="30237" spans="6:9">
      <c r="F30237" s="52"/>
      <c r="H30237"/>
      <c r="I30237"/>
    </row>
    <row r="30238" spans="6:9">
      <c r="F30238" s="52"/>
      <c r="H30238"/>
      <c r="I30238"/>
    </row>
    <row r="30239" spans="6:9">
      <c r="F30239" s="52"/>
      <c r="H30239"/>
      <c r="I30239"/>
    </row>
    <row r="30240" spans="6:9">
      <c r="F30240" s="52"/>
      <c r="H30240"/>
      <c r="I30240"/>
    </row>
    <row r="30241" spans="6:9">
      <c r="F30241" s="52"/>
      <c r="H30241"/>
      <c r="I30241"/>
    </row>
    <row r="30242" spans="6:9">
      <c r="F30242" s="52"/>
      <c r="H30242"/>
      <c r="I30242"/>
    </row>
    <row r="30243" spans="6:9">
      <c r="F30243" s="52"/>
      <c r="H30243"/>
      <c r="I30243"/>
    </row>
    <row r="30244" spans="6:9">
      <c r="F30244" s="52"/>
      <c r="H30244"/>
      <c r="I30244"/>
    </row>
    <row r="30245" spans="6:9">
      <c r="F30245" s="52"/>
      <c r="H30245"/>
      <c r="I30245"/>
    </row>
    <row r="30246" spans="6:9">
      <c r="F30246" s="52"/>
      <c r="H30246"/>
      <c r="I30246"/>
    </row>
    <row r="30247" spans="6:9">
      <c r="F30247" s="52"/>
      <c r="H30247"/>
      <c r="I30247"/>
    </row>
    <row r="30248" spans="6:9">
      <c r="F30248" s="52"/>
      <c r="H30248"/>
      <c r="I30248"/>
    </row>
    <row r="30249" spans="6:9">
      <c r="F30249" s="52"/>
      <c r="H30249"/>
      <c r="I30249"/>
    </row>
    <row r="30250" spans="6:9">
      <c r="F30250" s="52"/>
      <c r="H30250"/>
      <c r="I30250"/>
    </row>
    <row r="30251" spans="6:9">
      <c r="F30251" s="52"/>
      <c r="H30251"/>
      <c r="I30251"/>
    </row>
    <row r="30252" spans="6:9">
      <c r="F30252" s="52"/>
      <c r="H30252"/>
      <c r="I30252"/>
    </row>
    <row r="30253" spans="6:9">
      <c r="F30253" s="52"/>
      <c r="H30253"/>
      <c r="I30253"/>
    </row>
    <row r="30254" spans="6:9">
      <c r="F30254" s="52"/>
      <c r="H30254"/>
      <c r="I30254"/>
    </row>
    <row r="30255" spans="6:9">
      <c r="F30255" s="52"/>
      <c r="H30255"/>
      <c r="I30255"/>
    </row>
    <row r="30256" spans="6:9">
      <c r="F30256" s="52"/>
      <c r="H30256"/>
      <c r="I30256"/>
    </row>
    <row r="30257" spans="6:9">
      <c r="F30257" s="52"/>
      <c r="H30257"/>
      <c r="I30257"/>
    </row>
    <row r="30258" spans="6:9">
      <c r="F30258" s="52"/>
      <c r="H30258"/>
      <c r="I30258"/>
    </row>
    <row r="30259" spans="6:9">
      <c r="F30259" s="52"/>
      <c r="H30259"/>
      <c r="I30259"/>
    </row>
    <row r="30260" spans="6:9">
      <c r="F30260" s="52"/>
      <c r="H30260"/>
      <c r="I30260"/>
    </row>
    <row r="30261" spans="6:9">
      <c r="F30261" s="52"/>
      <c r="H30261"/>
      <c r="I30261"/>
    </row>
    <row r="30262" spans="6:9">
      <c r="F30262" s="52"/>
      <c r="H30262"/>
      <c r="I30262"/>
    </row>
    <row r="30263" spans="6:9">
      <c r="F30263" s="52"/>
      <c r="H30263"/>
      <c r="I30263"/>
    </row>
    <row r="30264" spans="6:9">
      <c r="F30264" s="52"/>
      <c r="H30264"/>
      <c r="I30264"/>
    </row>
    <row r="30265" spans="6:9">
      <c r="F30265" s="52"/>
      <c r="H30265"/>
      <c r="I30265"/>
    </row>
    <row r="30266" spans="6:9">
      <c r="F30266" s="52"/>
      <c r="H30266"/>
      <c r="I30266"/>
    </row>
    <row r="30267" spans="6:9">
      <c r="F30267" s="52"/>
      <c r="H30267"/>
      <c r="I30267"/>
    </row>
    <row r="30268" spans="6:9">
      <c r="F30268" s="52"/>
      <c r="H30268"/>
      <c r="I30268"/>
    </row>
    <row r="30269" spans="6:9">
      <c r="F30269" s="52"/>
      <c r="H30269"/>
      <c r="I30269"/>
    </row>
    <row r="30270" spans="6:9">
      <c r="F30270" s="52"/>
      <c r="H30270"/>
      <c r="I30270"/>
    </row>
    <row r="30271" spans="6:9">
      <c r="F30271" s="52"/>
      <c r="H30271"/>
      <c r="I30271"/>
    </row>
    <row r="30272" spans="6:9">
      <c r="F30272" s="52"/>
      <c r="H30272"/>
      <c r="I30272"/>
    </row>
    <row r="30273" spans="6:9">
      <c r="F30273" s="52"/>
      <c r="H30273"/>
      <c r="I30273"/>
    </row>
    <row r="30274" spans="6:9">
      <c r="F30274" s="52"/>
      <c r="H30274"/>
      <c r="I30274"/>
    </row>
    <row r="30275" spans="6:9">
      <c r="F30275" s="52"/>
      <c r="H30275"/>
      <c r="I30275"/>
    </row>
    <row r="30276" spans="6:9">
      <c r="F30276" s="52"/>
      <c r="H30276"/>
      <c r="I30276"/>
    </row>
    <row r="30277" spans="6:9">
      <c r="F30277" s="52"/>
      <c r="H30277"/>
      <c r="I30277"/>
    </row>
    <row r="30278" spans="6:9">
      <c r="F30278" s="52"/>
      <c r="H30278"/>
      <c r="I30278"/>
    </row>
    <row r="30279" spans="6:9">
      <c r="F30279" s="52"/>
      <c r="H30279"/>
      <c r="I30279"/>
    </row>
    <row r="30280" spans="6:9">
      <c r="F30280" s="52"/>
      <c r="H30280"/>
      <c r="I30280"/>
    </row>
    <row r="30281" spans="6:9">
      <c r="F30281" s="52"/>
      <c r="H30281"/>
      <c r="I30281"/>
    </row>
    <row r="30282" spans="6:9">
      <c r="F30282" s="52"/>
      <c r="H30282"/>
      <c r="I30282"/>
    </row>
    <row r="30283" spans="6:9">
      <c r="F30283" s="52"/>
      <c r="H30283"/>
      <c r="I30283"/>
    </row>
    <row r="30284" spans="6:9">
      <c r="F30284" s="52"/>
      <c r="H30284"/>
      <c r="I30284"/>
    </row>
    <row r="30285" spans="6:9">
      <c r="F30285" s="52"/>
      <c r="H30285"/>
      <c r="I30285"/>
    </row>
    <row r="30286" spans="6:9">
      <c r="F30286" s="52"/>
      <c r="H30286"/>
      <c r="I30286"/>
    </row>
    <row r="30287" spans="6:9">
      <c r="F30287" s="52"/>
      <c r="H30287"/>
      <c r="I30287"/>
    </row>
    <row r="30288" spans="6:9">
      <c r="F30288" s="52"/>
      <c r="H30288"/>
      <c r="I30288"/>
    </row>
    <row r="30289" spans="6:9">
      <c r="F30289" s="52"/>
      <c r="H30289"/>
      <c r="I30289"/>
    </row>
    <row r="30290" spans="6:9">
      <c r="F30290" s="52"/>
      <c r="H30290"/>
      <c r="I30290"/>
    </row>
    <row r="30291" spans="6:9">
      <c r="F30291" s="52"/>
      <c r="H30291"/>
      <c r="I30291"/>
    </row>
    <row r="30292" spans="6:9">
      <c r="F30292" s="52"/>
      <c r="H30292"/>
      <c r="I30292"/>
    </row>
    <row r="30293" spans="6:9">
      <c r="F30293" s="52"/>
      <c r="H30293"/>
      <c r="I30293"/>
    </row>
    <row r="30294" spans="6:9">
      <c r="F30294" s="52"/>
      <c r="H30294"/>
      <c r="I30294"/>
    </row>
    <row r="30295" spans="6:9">
      <c r="F30295" s="52"/>
      <c r="H30295"/>
      <c r="I30295"/>
    </row>
    <row r="30296" spans="6:9">
      <c r="F30296" s="52"/>
      <c r="H30296"/>
      <c r="I30296"/>
    </row>
    <row r="30297" spans="6:9">
      <c r="F30297" s="52"/>
      <c r="H30297"/>
      <c r="I30297"/>
    </row>
    <row r="30298" spans="6:9">
      <c r="F30298" s="52"/>
      <c r="H30298"/>
      <c r="I30298"/>
    </row>
    <row r="30299" spans="6:9">
      <c r="F30299" s="52"/>
      <c r="H30299"/>
      <c r="I30299"/>
    </row>
    <row r="30300" spans="6:9">
      <c r="F30300" s="52"/>
      <c r="H30300"/>
      <c r="I30300"/>
    </row>
    <row r="30301" spans="6:9">
      <c r="F30301" s="52"/>
      <c r="H30301"/>
      <c r="I30301"/>
    </row>
    <row r="30302" spans="6:9">
      <c r="F30302" s="52"/>
      <c r="H30302"/>
      <c r="I30302"/>
    </row>
    <row r="30303" spans="6:9">
      <c r="F30303" s="52"/>
      <c r="H30303"/>
      <c r="I30303"/>
    </row>
    <row r="30304" spans="6:9">
      <c r="F30304" s="52"/>
      <c r="H30304"/>
      <c r="I30304"/>
    </row>
    <row r="30305" spans="6:9">
      <c r="F30305" s="52"/>
      <c r="H30305"/>
      <c r="I30305"/>
    </row>
    <row r="30306" spans="6:9">
      <c r="F30306" s="52"/>
      <c r="H30306"/>
      <c r="I30306"/>
    </row>
    <row r="30307" spans="6:9">
      <c r="F30307" s="52"/>
      <c r="H30307"/>
      <c r="I30307"/>
    </row>
    <row r="30308" spans="6:9">
      <c r="F30308" s="52"/>
      <c r="H30308"/>
      <c r="I30308"/>
    </row>
    <row r="30309" spans="6:9">
      <c r="F30309" s="52"/>
      <c r="H30309"/>
      <c r="I30309"/>
    </row>
    <row r="30310" spans="6:9">
      <c r="F30310" s="52"/>
      <c r="H30310"/>
      <c r="I30310"/>
    </row>
    <row r="30311" spans="6:9">
      <c r="F30311" s="52"/>
      <c r="H30311"/>
      <c r="I30311"/>
    </row>
    <row r="30312" spans="6:9">
      <c r="F30312" s="52"/>
      <c r="H30312"/>
      <c r="I30312"/>
    </row>
    <row r="30313" spans="6:9">
      <c r="F30313" s="52"/>
      <c r="H30313"/>
      <c r="I30313"/>
    </row>
    <row r="30314" spans="6:9">
      <c r="F30314" s="52"/>
      <c r="H30314"/>
      <c r="I30314"/>
    </row>
    <row r="30315" spans="6:9">
      <c r="F30315" s="52"/>
      <c r="H30315"/>
      <c r="I30315"/>
    </row>
    <row r="30316" spans="6:9">
      <c r="F30316" s="52"/>
      <c r="H30316"/>
      <c r="I30316"/>
    </row>
    <row r="30317" spans="6:9">
      <c r="F30317" s="52"/>
      <c r="H30317"/>
      <c r="I30317"/>
    </row>
    <row r="30318" spans="6:9">
      <c r="F30318" s="52"/>
      <c r="H30318"/>
      <c r="I30318"/>
    </row>
    <row r="30319" spans="6:9">
      <c r="F30319" s="52"/>
      <c r="H30319"/>
      <c r="I30319"/>
    </row>
    <row r="30320" spans="6:9">
      <c r="F30320" s="52"/>
      <c r="H30320"/>
      <c r="I30320"/>
    </row>
    <row r="30321" spans="6:9">
      <c r="F30321" s="52"/>
      <c r="H30321"/>
      <c r="I30321"/>
    </row>
    <row r="30322" spans="6:9">
      <c r="F30322" s="52"/>
      <c r="H30322"/>
      <c r="I30322"/>
    </row>
    <row r="30323" spans="6:9">
      <c r="F30323" s="52"/>
      <c r="H30323"/>
      <c r="I30323"/>
    </row>
    <row r="30324" spans="6:9">
      <c r="F30324" s="52"/>
      <c r="H30324"/>
      <c r="I30324"/>
    </row>
    <row r="30325" spans="6:9">
      <c r="F30325" s="52"/>
      <c r="H30325"/>
      <c r="I30325"/>
    </row>
    <row r="30326" spans="6:9">
      <c r="F30326" s="52"/>
      <c r="H30326"/>
      <c r="I30326"/>
    </row>
    <row r="30327" spans="6:9">
      <c r="F30327" s="52"/>
      <c r="H30327"/>
      <c r="I30327"/>
    </row>
    <row r="30328" spans="6:9">
      <c r="F30328" s="52"/>
      <c r="H30328"/>
      <c r="I30328"/>
    </row>
    <row r="30329" spans="6:9">
      <c r="F30329" s="52"/>
      <c r="H30329"/>
      <c r="I30329"/>
    </row>
    <row r="30330" spans="6:9">
      <c r="F30330" s="52"/>
      <c r="H30330"/>
      <c r="I30330"/>
    </row>
    <row r="30331" spans="6:9">
      <c r="F30331" s="52"/>
      <c r="H30331"/>
      <c r="I30331"/>
    </row>
    <row r="30332" spans="6:9">
      <c r="F30332" s="52"/>
      <c r="H30332"/>
      <c r="I30332"/>
    </row>
    <row r="30333" spans="6:9">
      <c r="F30333" s="52"/>
      <c r="H30333"/>
      <c r="I30333"/>
    </row>
    <row r="30334" spans="6:9">
      <c r="F30334" s="52"/>
      <c r="H30334"/>
      <c r="I30334"/>
    </row>
    <row r="30335" spans="6:9">
      <c r="F30335" s="52"/>
      <c r="H30335"/>
      <c r="I30335"/>
    </row>
    <row r="30336" spans="6:9">
      <c r="F30336" s="52"/>
      <c r="H30336"/>
      <c r="I30336"/>
    </row>
    <row r="30337" spans="6:9">
      <c r="F30337" s="52"/>
      <c r="H30337"/>
      <c r="I30337"/>
    </row>
    <row r="30338" spans="6:9">
      <c r="F30338" s="52"/>
      <c r="H30338"/>
      <c r="I30338"/>
    </row>
    <row r="30339" spans="6:9">
      <c r="F30339" s="52"/>
      <c r="H30339"/>
      <c r="I30339"/>
    </row>
    <row r="30340" spans="6:9">
      <c r="F30340" s="52"/>
      <c r="H30340"/>
      <c r="I30340"/>
    </row>
    <row r="30341" spans="6:9">
      <c r="F30341" s="52"/>
      <c r="H30341"/>
      <c r="I30341"/>
    </row>
    <row r="30342" spans="6:9">
      <c r="F30342" s="52"/>
      <c r="H30342"/>
      <c r="I30342"/>
    </row>
    <row r="30343" spans="6:9">
      <c r="F30343" s="52"/>
      <c r="H30343"/>
      <c r="I30343"/>
    </row>
    <row r="30344" spans="6:9">
      <c r="F30344" s="52"/>
      <c r="H30344"/>
      <c r="I30344"/>
    </row>
    <row r="30345" spans="6:9">
      <c r="F30345" s="52"/>
      <c r="H30345"/>
      <c r="I30345"/>
    </row>
    <row r="30346" spans="6:9">
      <c r="F30346" s="52"/>
      <c r="H30346"/>
      <c r="I30346"/>
    </row>
    <row r="30347" spans="6:9">
      <c r="F30347" s="52"/>
      <c r="H30347"/>
      <c r="I30347"/>
    </row>
    <row r="30348" spans="6:9">
      <c r="F30348" s="52"/>
      <c r="H30348"/>
      <c r="I30348"/>
    </row>
    <row r="30349" spans="6:9">
      <c r="F30349" s="52"/>
      <c r="H30349"/>
      <c r="I30349"/>
    </row>
    <row r="30350" spans="6:9">
      <c r="F30350" s="52"/>
      <c r="H30350"/>
      <c r="I30350"/>
    </row>
    <row r="30351" spans="6:9">
      <c r="F30351" s="52"/>
      <c r="H30351"/>
      <c r="I30351"/>
    </row>
    <row r="30352" spans="6:9">
      <c r="F30352" s="52"/>
      <c r="H30352"/>
      <c r="I30352"/>
    </row>
    <row r="30353" spans="6:9">
      <c r="F30353" s="52"/>
      <c r="H30353"/>
      <c r="I30353"/>
    </row>
    <row r="30354" spans="6:9">
      <c r="F30354" s="52"/>
      <c r="H30354"/>
      <c r="I30354"/>
    </row>
    <row r="30355" spans="6:9">
      <c r="F30355" s="52"/>
      <c r="H30355"/>
      <c r="I30355"/>
    </row>
    <row r="30356" spans="6:9">
      <c r="F30356" s="52"/>
      <c r="H30356"/>
      <c r="I30356"/>
    </row>
    <row r="30357" spans="6:9">
      <c r="F30357" s="52"/>
      <c r="H30357"/>
      <c r="I30357"/>
    </row>
    <row r="30358" spans="6:9">
      <c r="F30358" s="52"/>
      <c r="H30358"/>
      <c r="I30358"/>
    </row>
    <row r="30359" spans="6:9">
      <c r="F30359" s="52"/>
      <c r="H30359"/>
      <c r="I30359"/>
    </row>
    <row r="30360" spans="6:9">
      <c r="F30360" s="52"/>
      <c r="H30360"/>
      <c r="I30360"/>
    </row>
    <row r="30361" spans="6:9">
      <c r="F30361" s="52"/>
      <c r="H30361"/>
      <c r="I30361"/>
    </row>
    <row r="30362" spans="6:9">
      <c r="F30362" s="52"/>
      <c r="H30362"/>
      <c r="I30362"/>
    </row>
    <row r="30363" spans="6:9">
      <c r="F30363" s="52"/>
      <c r="H30363"/>
      <c r="I30363"/>
    </row>
    <row r="30364" spans="6:9">
      <c r="F30364" s="52"/>
      <c r="H30364"/>
      <c r="I30364"/>
    </row>
    <row r="30365" spans="6:9">
      <c r="F30365" s="52"/>
      <c r="H30365"/>
      <c r="I30365"/>
    </row>
    <row r="30366" spans="6:9">
      <c r="F30366" s="52"/>
      <c r="H30366"/>
      <c r="I30366"/>
    </row>
    <row r="30367" spans="6:9">
      <c r="F30367" s="52"/>
      <c r="H30367"/>
      <c r="I30367"/>
    </row>
    <row r="30368" spans="6:9">
      <c r="F30368" s="52"/>
      <c r="H30368"/>
      <c r="I30368"/>
    </row>
    <row r="30369" spans="6:9">
      <c r="F30369" s="52"/>
      <c r="H30369"/>
      <c r="I30369"/>
    </row>
    <row r="30370" spans="6:9">
      <c r="F30370" s="52"/>
      <c r="H30370"/>
      <c r="I30370"/>
    </row>
    <row r="30371" spans="6:9">
      <c r="F30371" s="52"/>
      <c r="H30371"/>
      <c r="I30371"/>
    </row>
    <row r="30372" spans="6:9">
      <c r="F30372" s="52"/>
      <c r="H30372"/>
      <c r="I30372"/>
    </row>
    <row r="30373" spans="6:9">
      <c r="F30373" s="52"/>
      <c r="H30373"/>
      <c r="I30373"/>
    </row>
    <row r="30374" spans="6:9">
      <c r="F30374" s="52"/>
      <c r="H30374"/>
      <c r="I30374"/>
    </row>
    <row r="30375" spans="6:9">
      <c r="F30375" s="52"/>
      <c r="H30375"/>
      <c r="I30375"/>
    </row>
    <row r="30376" spans="6:9">
      <c r="F30376" s="52"/>
      <c r="H30376"/>
      <c r="I30376"/>
    </row>
    <row r="30377" spans="6:9">
      <c r="F30377" s="52"/>
      <c r="H30377"/>
      <c r="I30377"/>
    </row>
    <row r="30378" spans="6:9">
      <c r="F30378" s="52"/>
      <c r="H30378"/>
      <c r="I30378"/>
    </row>
    <row r="30379" spans="6:9">
      <c r="F30379" s="52"/>
      <c r="H30379"/>
      <c r="I30379"/>
    </row>
    <row r="30380" spans="6:9">
      <c r="F30380" s="52"/>
      <c r="H30380"/>
      <c r="I30380"/>
    </row>
    <row r="30381" spans="6:9">
      <c r="F30381" s="52"/>
      <c r="H30381"/>
      <c r="I30381"/>
    </row>
    <row r="30382" spans="6:9">
      <c r="F30382" s="52"/>
      <c r="H30382"/>
      <c r="I30382"/>
    </row>
    <row r="30383" spans="6:9">
      <c r="F30383" s="52"/>
      <c r="H30383"/>
      <c r="I30383"/>
    </row>
    <row r="30384" spans="6:9">
      <c r="F30384" s="52"/>
      <c r="H30384"/>
      <c r="I30384"/>
    </row>
    <row r="30385" spans="6:9">
      <c r="F30385" s="52"/>
      <c r="H30385"/>
      <c r="I30385"/>
    </row>
    <row r="30386" spans="6:9">
      <c r="F30386" s="52"/>
      <c r="H30386"/>
      <c r="I30386"/>
    </row>
    <row r="30387" spans="6:9">
      <c r="F30387" s="52"/>
      <c r="H30387"/>
      <c r="I30387"/>
    </row>
    <row r="30388" spans="6:9">
      <c r="F30388" s="52"/>
      <c r="H30388"/>
      <c r="I30388"/>
    </row>
    <row r="30389" spans="6:9">
      <c r="F30389" s="52"/>
      <c r="H30389"/>
      <c r="I30389"/>
    </row>
    <row r="30390" spans="6:9">
      <c r="F30390" s="52"/>
      <c r="H30390"/>
      <c r="I30390"/>
    </row>
    <row r="30391" spans="6:9">
      <c r="F30391" s="52"/>
      <c r="H30391"/>
      <c r="I30391"/>
    </row>
    <row r="30392" spans="6:9">
      <c r="F30392" s="52"/>
      <c r="H30392"/>
      <c r="I30392"/>
    </row>
    <row r="30393" spans="6:9">
      <c r="F30393" s="52"/>
      <c r="H30393"/>
      <c r="I30393"/>
    </row>
    <row r="30394" spans="6:9">
      <c r="F30394" s="52"/>
      <c r="H30394"/>
      <c r="I30394"/>
    </row>
    <row r="30395" spans="6:9">
      <c r="F30395" s="52"/>
      <c r="H30395"/>
      <c r="I30395"/>
    </row>
    <row r="30396" spans="6:9">
      <c r="F30396" s="52"/>
      <c r="H30396"/>
      <c r="I30396"/>
    </row>
    <row r="30397" spans="6:9">
      <c r="F30397" s="52"/>
      <c r="H30397"/>
      <c r="I30397"/>
    </row>
    <row r="30398" spans="6:9">
      <c r="F30398" s="52"/>
      <c r="H30398"/>
      <c r="I30398"/>
    </row>
    <row r="30399" spans="6:9">
      <c r="F30399" s="52"/>
      <c r="H30399"/>
      <c r="I30399"/>
    </row>
    <row r="30400" spans="6:9">
      <c r="F30400" s="52"/>
      <c r="H30400"/>
      <c r="I30400"/>
    </row>
    <row r="30401" spans="6:9">
      <c r="F30401" s="52"/>
      <c r="H30401"/>
      <c r="I30401"/>
    </row>
    <row r="30402" spans="6:9">
      <c r="F30402" s="52"/>
      <c r="H30402"/>
      <c r="I30402"/>
    </row>
    <row r="30403" spans="6:9">
      <c r="F30403" s="52"/>
      <c r="H30403"/>
      <c r="I30403"/>
    </row>
    <row r="30404" spans="6:9">
      <c r="F30404" s="52"/>
      <c r="H30404"/>
      <c r="I30404"/>
    </row>
    <row r="30405" spans="6:9">
      <c r="F30405" s="52"/>
      <c r="H30405"/>
      <c r="I30405"/>
    </row>
    <row r="30406" spans="6:9">
      <c r="F30406" s="52"/>
      <c r="H30406"/>
      <c r="I30406"/>
    </row>
    <row r="30407" spans="6:9">
      <c r="F30407" s="52"/>
      <c r="H30407"/>
      <c r="I30407"/>
    </row>
    <row r="30408" spans="6:9">
      <c r="F30408" s="52"/>
      <c r="H30408"/>
      <c r="I30408"/>
    </row>
    <row r="30409" spans="6:9">
      <c r="F30409" s="52"/>
      <c r="H30409"/>
      <c r="I30409"/>
    </row>
    <row r="30410" spans="6:9">
      <c r="F30410" s="52"/>
      <c r="H30410"/>
      <c r="I30410"/>
    </row>
    <row r="30411" spans="6:9">
      <c r="F30411" s="52"/>
      <c r="H30411"/>
      <c r="I30411"/>
    </row>
    <row r="30412" spans="6:9">
      <c r="F30412" s="52"/>
      <c r="H30412"/>
      <c r="I30412"/>
    </row>
    <row r="30413" spans="6:9">
      <c r="F30413" s="52"/>
      <c r="H30413"/>
      <c r="I30413"/>
    </row>
    <row r="30414" spans="6:9">
      <c r="F30414" s="52"/>
      <c r="H30414"/>
      <c r="I30414"/>
    </row>
    <row r="30415" spans="6:9">
      <c r="F30415" s="52"/>
      <c r="H30415"/>
      <c r="I30415"/>
    </row>
    <row r="30416" spans="6:9">
      <c r="F30416" s="52"/>
      <c r="H30416"/>
      <c r="I30416"/>
    </row>
    <row r="30417" spans="6:9">
      <c r="F30417" s="52"/>
      <c r="H30417"/>
      <c r="I30417"/>
    </row>
    <row r="30418" spans="6:9">
      <c r="F30418" s="52"/>
      <c r="H30418"/>
      <c r="I30418"/>
    </row>
    <row r="30419" spans="6:9">
      <c r="F30419" s="52"/>
      <c r="H30419"/>
      <c r="I30419"/>
    </row>
    <row r="30420" spans="6:9">
      <c r="F30420" s="52"/>
      <c r="H30420"/>
      <c r="I30420"/>
    </row>
    <row r="30421" spans="6:9">
      <c r="F30421" s="52"/>
      <c r="H30421"/>
      <c r="I30421"/>
    </row>
    <row r="30422" spans="6:9">
      <c r="F30422" s="52"/>
      <c r="H30422"/>
      <c r="I30422"/>
    </row>
    <row r="30423" spans="6:9">
      <c r="F30423" s="52"/>
      <c r="H30423"/>
      <c r="I30423"/>
    </row>
    <row r="30424" spans="6:9">
      <c r="F30424" s="52"/>
      <c r="H30424"/>
      <c r="I30424"/>
    </row>
    <row r="30425" spans="6:9">
      <c r="F30425" s="52"/>
      <c r="H30425"/>
      <c r="I30425"/>
    </row>
    <row r="30426" spans="6:9">
      <c r="F30426" s="52"/>
      <c r="H30426"/>
      <c r="I30426"/>
    </row>
    <row r="30427" spans="6:9">
      <c r="F30427" s="52"/>
      <c r="H30427"/>
      <c r="I30427"/>
    </row>
    <row r="30428" spans="6:9">
      <c r="F30428" s="52"/>
      <c r="H30428"/>
      <c r="I30428"/>
    </row>
    <row r="30429" spans="6:9">
      <c r="F30429" s="52"/>
      <c r="H30429"/>
      <c r="I30429"/>
    </row>
    <row r="30430" spans="6:9">
      <c r="F30430" s="52"/>
      <c r="H30430"/>
      <c r="I30430"/>
    </row>
    <row r="30431" spans="6:9">
      <c r="F30431" s="52"/>
      <c r="H30431"/>
      <c r="I30431"/>
    </row>
    <row r="30432" spans="6:9">
      <c r="F30432" s="52"/>
      <c r="H30432"/>
      <c r="I30432"/>
    </row>
    <row r="30433" spans="6:9">
      <c r="F30433" s="52"/>
      <c r="H30433"/>
      <c r="I30433"/>
    </row>
    <row r="30434" spans="6:9">
      <c r="F30434" s="52"/>
      <c r="H30434"/>
      <c r="I30434"/>
    </row>
    <row r="30435" spans="6:9">
      <c r="F30435" s="52"/>
      <c r="H30435"/>
      <c r="I30435"/>
    </row>
    <row r="30436" spans="6:9">
      <c r="F30436" s="52"/>
      <c r="H30436"/>
      <c r="I30436"/>
    </row>
    <row r="30437" spans="6:9">
      <c r="F30437" s="52"/>
      <c r="H30437"/>
      <c r="I30437"/>
    </row>
    <row r="30438" spans="6:9">
      <c r="F30438" s="52"/>
      <c r="H30438"/>
      <c r="I30438"/>
    </row>
    <row r="30439" spans="6:9">
      <c r="F30439" s="52"/>
      <c r="H30439"/>
      <c r="I30439"/>
    </row>
    <row r="30440" spans="6:9">
      <c r="F30440" s="52"/>
      <c r="H30440"/>
      <c r="I30440"/>
    </row>
    <row r="30441" spans="6:9">
      <c r="F30441" s="52"/>
      <c r="H30441"/>
      <c r="I30441"/>
    </row>
    <row r="30442" spans="6:9">
      <c r="F30442" s="52"/>
      <c r="H30442"/>
      <c r="I30442"/>
    </row>
    <row r="30443" spans="6:9">
      <c r="F30443" s="52"/>
      <c r="H30443"/>
      <c r="I30443"/>
    </row>
    <row r="30444" spans="6:9">
      <c r="F30444" s="52"/>
      <c r="H30444"/>
      <c r="I30444"/>
    </row>
    <row r="30445" spans="6:9">
      <c r="F30445" s="52"/>
      <c r="H30445"/>
      <c r="I30445"/>
    </row>
    <row r="30446" spans="6:9">
      <c r="F30446" s="52"/>
      <c r="H30446"/>
      <c r="I30446"/>
    </row>
    <row r="30447" spans="6:9">
      <c r="F30447" s="52"/>
      <c r="H30447"/>
      <c r="I30447"/>
    </row>
    <row r="30448" spans="6:9">
      <c r="F30448" s="52"/>
      <c r="H30448"/>
      <c r="I30448"/>
    </row>
    <row r="30449" spans="6:9">
      <c r="F30449" s="52"/>
      <c r="H30449"/>
      <c r="I30449"/>
    </row>
    <row r="30450" spans="6:9">
      <c r="F30450" s="52"/>
      <c r="H30450"/>
      <c r="I30450"/>
    </row>
    <row r="30451" spans="6:9">
      <c r="F30451" s="52"/>
      <c r="H30451"/>
      <c r="I30451"/>
    </row>
    <row r="30452" spans="6:9">
      <c r="F30452" s="52"/>
      <c r="H30452"/>
      <c r="I30452"/>
    </row>
    <row r="30453" spans="6:9">
      <c r="F30453" s="52"/>
      <c r="H30453"/>
      <c r="I30453"/>
    </row>
    <row r="30454" spans="6:9">
      <c r="F30454" s="52"/>
      <c r="H30454"/>
      <c r="I30454"/>
    </row>
    <row r="30455" spans="6:9">
      <c r="F30455" s="52"/>
      <c r="H30455"/>
      <c r="I30455"/>
    </row>
    <row r="30456" spans="6:9">
      <c r="F30456" s="52"/>
      <c r="H30456"/>
      <c r="I30456"/>
    </row>
    <row r="30457" spans="6:9">
      <c r="F30457" s="52"/>
      <c r="H30457"/>
      <c r="I30457"/>
    </row>
    <row r="30458" spans="6:9">
      <c r="F30458" s="52"/>
      <c r="H30458"/>
      <c r="I30458"/>
    </row>
    <row r="30459" spans="6:9">
      <c r="F30459" s="52"/>
      <c r="H30459"/>
      <c r="I30459"/>
    </row>
    <row r="30460" spans="6:9">
      <c r="F30460" s="52"/>
      <c r="H30460"/>
      <c r="I30460"/>
    </row>
    <row r="30461" spans="6:9">
      <c r="F30461" s="52"/>
      <c r="H30461"/>
      <c r="I30461"/>
    </row>
    <row r="30462" spans="6:9">
      <c r="F30462" s="52"/>
      <c r="H30462"/>
      <c r="I30462"/>
    </row>
    <row r="30463" spans="6:9">
      <c r="F30463" s="52"/>
      <c r="H30463"/>
      <c r="I30463"/>
    </row>
    <row r="30464" spans="6:9">
      <c r="F30464" s="52"/>
      <c r="H30464"/>
      <c r="I30464"/>
    </row>
    <row r="30465" spans="6:9">
      <c r="F30465" s="52"/>
      <c r="H30465"/>
      <c r="I30465"/>
    </row>
    <row r="30466" spans="6:9">
      <c r="F30466" s="52"/>
      <c r="H30466"/>
      <c r="I30466"/>
    </row>
    <row r="30467" spans="6:9">
      <c r="F30467" s="52"/>
      <c r="H30467"/>
      <c r="I30467"/>
    </row>
    <row r="30468" spans="6:9">
      <c r="F30468" s="52"/>
      <c r="H30468"/>
      <c r="I30468"/>
    </row>
    <row r="30469" spans="6:9">
      <c r="F30469" s="52"/>
      <c r="H30469"/>
      <c r="I30469"/>
    </row>
    <row r="30470" spans="6:9">
      <c r="F30470" s="52"/>
      <c r="H30470"/>
      <c r="I30470"/>
    </row>
    <row r="30471" spans="6:9">
      <c r="F30471" s="52"/>
      <c r="H30471"/>
      <c r="I30471"/>
    </row>
    <row r="30472" spans="6:9">
      <c r="F30472" s="52"/>
      <c r="H30472"/>
      <c r="I30472"/>
    </row>
    <row r="30473" spans="6:9">
      <c r="F30473" s="52"/>
      <c r="H30473"/>
      <c r="I30473"/>
    </row>
    <row r="30474" spans="6:9">
      <c r="F30474" s="52"/>
      <c r="H30474"/>
      <c r="I30474"/>
    </row>
    <row r="30475" spans="6:9">
      <c r="F30475" s="52"/>
      <c r="H30475"/>
      <c r="I30475"/>
    </row>
    <row r="30476" spans="6:9">
      <c r="F30476" s="52"/>
      <c r="H30476"/>
      <c r="I30476"/>
    </row>
    <row r="30477" spans="6:9">
      <c r="F30477" s="52"/>
      <c r="H30477"/>
      <c r="I30477"/>
    </row>
    <row r="30478" spans="6:9">
      <c r="F30478" s="52"/>
      <c r="H30478"/>
      <c r="I30478"/>
    </row>
    <row r="30479" spans="6:9">
      <c r="F30479" s="52"/>
      <c r="H30479"/>
      <c r="I30479"/>
    </row>
    <row r="30480" spans="6:9">
      <c r="F30480" s="52"/>
      <c r="H30480"/>
      <c r="I30480"/>
    </row>
    <row r="30481" spans="6:9">
      <c r="F30481" s="52"/>
      <c r="H30481"/>
      <c r="I30481"/>
    </row>
    <row r="30482" spans="6:9">
      <c r="F30482" s="52"/>
      <c r="H30482"/>
      <c r="I30482"/>
    </row>
    <row r="30483" spans="6:9">
      <c r="F30483" s="52"/>
      <c r="H30483"/>
      <c r="I30483"/>
    </row>
    <row r="30484" spans="6:9">
      <c r="F30484" s="52"/>
      <c r="H30484"/>
      <c r="I30484"/>
    </row>
    <row r="30485" spans="6:9">
      <c r="F30485" s="52"/>
      <c r="H30485"/>
      <c r="I30485"/>
    </row>
    <row r="30486" spans="6:9">
      <c r="F30486" s="52"/>
      <c r="H30486"/>
      <c r="I30486"/>
    </row>
    <row r="30487" spans="6:9">
      <c r="F30487" s="52"/>
      <c r="H30487"/>
      <c r="I30487"/>
    </row>
    <row r="30488" spans="6:9">
      <c r="F30488" s="52"/>
      <c r="H30488"/>
      <c r="I30488"/>
    </row>
    <row r="30489" spans="6:9">
      <c r="F30489" s="52"/>
      <c r="H30489"/>
      <c r="I30489"/>
    </row>
    <row r="30490" spans="6:9">
      <c r="F30490" s="52"/>
      <c r="H30490"/>
      <c r="I30490"/>
    </row>
    <row r="30491" spans="6:9">
      <c r="F30491" s="52"/>
      <c r="H30491"/>
      <c r="I30491"/>
    </row>
    <row r="30492" spans="6:9">
      <c r="F30492" s="52"/>
      <c r="H30492"/>
      <c r="I30492"/>
    </row>
    <row r="30493" spans="6:9">
      <c r="F30493" s="52"/>
      <c r="H30493"/>
      <c r="I30493"/>
    </row>
    <row r="30494" spans="6:9">
      <c r="F30494" s="52"/>
      <c r="H30494"/>
      <c r="I30494"/>
    </row>
    <row r="30495" spans="6:9">
      <c r="F30495" s="52"/>
      <c r="H30495"/>
      <c r="I30495"/>
    </row>
    <row r="30496" spans="6:9">
      <c r="F30496" s="52"/>
      <c r="H30496"/>
      <c r="I30496"/>
    </row>
    <row r="30497" spans="6:9">
      <c r="F30497" s="52"/>
      <c r="H30497"/>
      <c r="I30497"/>
    </row>
    <row r="30498" spans="6:9">
      <c r="F30498" s="52"/>
      <c r="H30498"/>
      <c r="I30498"/>
    </row>
    <row r="30499" spans="6:9">
      <c r="F30499" s="52"/>
      <c r="H30499"/>
      <c r="I30499"/>
    </row>
    <row r="30500" spans="6:9">
      <c r="F30500" s="52"/>
      <c r="H30500"/>
      <c r="I30500"/>
    </row>
    <row r="30501" spans="6:9">
      <c r="F30501" s="52"/>
      <c r="H30501"/>
      <c r="I30501"/>
    </row>
    <row r="30502" spans="6:9">
      <c r="F30502" s="52"/>
      <c r="H30502"/>
      <c r="I30502"/>
    </row>
    <row r="30503" spans="6:9">
      <c r="F30503" s="52"/>
      <c r="H30503"/>
      <c r="I30503"/>
    </row>
    <row r="30504" spans="6:9">
      <c r="F30504" s="52"/>
      <c r="H30504"/>
      <c r="I30504"/>
    </row>
    <row r="30505" spans="6:9">
      <c r="F30505" s="52"/>
      <c r="H30505"/>
      <c r="I30505"/>
    </row>
    <row r="30506" spans="6:9">
      <c r="F30506" s="52"/>
      <c r="H30506"/>
      <c r="I30506"/>
    </row>
    <row r="30507" spans="6:9">
      <c r="F30507" s="52"/>
      <c r="H30507"/>
      <c r="I30507"/>
    </row>
    <row r="30508" spans="6:9">
      <c r="F30508" s="52"/>
      <c r="H30508"/>
      <c r="I30508"/>
    </row>
    <row r="30509" spans="6:9">
      <c r="F30509" s="52"/>
      <c r="H30509"/>
      <c r="I30509"/>
    </row>
    <row r="30510" spans="6:9">
      <c r="F30510" s="52"/>
      <c r="H30510"/>
      <c r="I30510"/>
    </row>
    <row r="30511" spans="6:9">
      <c r="F30511" s="52"/>
      <c r="H30511"/>
      <c r="I30511"/>
    </row>
    <row r="30512" spans="6:9">
      <c r="F30512" s="52"/>
      <c r="H30512"/>
      <c r="I30512"/>
    </row>
    <row r="30513" spans="6:9">
      <c r="F30513" s="52"/>
      <c r="H30513"/>
      <c r="I30513"/>
    </row>
    <row r="30514" spans="6:9">
      <c r="F30514" s="52"/>
      <c r="H30514"/>
      <c r="I30514"/>
    </row>
    <row r="30515" spans="6:9">
      <c r="F30515" s="52"/>
      <c r="H30515"/>
      <c r="I30515"/>
    </row>
    <row r="30516" spans="6:9">
      <c r="F30516" s="52"/>
      <c r="H30516"/>
      <c r="I30516"/>
    </row>
    <row r="30517" spans="6:9">
      <c r="F30517" s="52"/>
      <c r="H30517"/>
      <c r="I30517"/>
    </row>
    <row r="30518" spans="6:9">
      <c r="F30518" s="52"/>
      <c r="H30518"/>
      <c r="I30518"/>
    </row>
    <row r="30519" spans="6:9">
      <c r="F30519" s="52"/>
      <c r="H30519"/>
      <c r="I30519"/>
    </row>
    <row r="30520" spans="6:9">
      <c r="F30520" s="52"/>
      <c r="H30520"/>
      <c r="I30520"/>
    </row>
    <row r="30521" spans="6:9">
      <c r="F30521" s="52"/>
      <c r="H30521"/>
      <c r="I30521"/>
    </row>
    <row r="30522" spans="6:9">
      <c r="F30522" s="52"/>
      <c r="H30522"/>
      <c r="I30522"/>
    </row>
    <row r="30523" spans="6:9">
      <c r="F30523" s="52"/>
      <c r="H30523"/>
      <c r="I30523"/>
    </row>
    <row r="30524" spans="6:9">
      <c r="F30524" s="52"/>
      <c r="H30524"/>
      <c r="I30524"/>
    </row>
    <row r="30525" spans="6:9">
      <c r="F30525" s="52"/>
      <c r="H30525"/>
      <c r="I30525"/>
    </row>
    <row r="30526" spans="6:9">
      <c r="F30526" s="52"/>
      <c r="H30526"/>
      <c r="I30526"/>
    </row>
    <row r="30527" spans="6:9">
      <c r="F30527" s="52"/>
      <c r="H30527"/>
      <c r="I30527"/>
    </row>
    <row r="30528" spans="6:9">
      <c r="F30528" s="52"/>
      <c r="H30528"/>
      <c r="I30528"/>
    </row>
    <row r="30529" spans="6:9">
      <c r="F30529" s="52"/>
      <c r="H30529"/>
      <c r="I30529"/>
    </row>
    <row r="30530" spans="6:9">
      <c r="F30530" s="52"/>
      <c r="H30530"/>
      <c r="I30530"/>
    </row>
    <row r="30531" spans="6:9">
      <c r="F30531" s="52"/>
      <c r="H30531"/>
      <c r="I30531"/>
    </row>
    <row r="30532" spans="6:9">
      <c r="F30532" s="52"/>
      <c r="H30532"/>
      <c r="I30532"/>
    </row>
    <row r="30533" spans="6:9">
      <c r="F30533" s="52"/>
      <c r="H30533"/>
      <c r="I30533"/>
    </row>
    <row r="30534" spans="6:9">
      <c r="F30534" s="52"/>
      <c r="H30534"/>
      <c r="I30534"/>
    </row>
    <row r="30535" spans="6:9">
      <c r="F30535" s="52"/>
      <c r="H30535"/>
      <c r="I30535"/>
    </row>
    <row r="30536" spans="6:9">
      <c r="F30536" s="52"/>
      <c r="H30536"/>
      <c r="I30536"/>
    </row>
    <row r="30537" spans="6:9">
      <c r="F30537" s="52"/>
      <c r="H30537"/>
      <c r="I30537"/>
    </row>
    <row r="30538" spans="6:9">
      <c r="F30538" s="52"/>
      <c r="H30538"/>
      <c r="I30538"/>
    </row>
    <row r="30539" spans="6:9">
      <c r="F30539" s="52"/>
      <c r="H30539"/>
      <c r="I30539"/>
    </row>
    <row r="30540" spans="6:9">
      <c r="F30540" s="52"/>
      <c r="H30540"/>
      <c r="I30540"/>
    </row>
    <row r="30541" spans="6:9">
      <c r="F30541" s="52"/>
      <c r="H30541"/>
      <c r="I30541"/>
    </row>
    <row r="30542" spans="6:9">
      <c r="F30542" s="52"/>
      <c r="H30542"/>
      <c r="I30542"/>
    </row>
    <row r="30543" spans="6:9">
      <c r="F30543" s="52"/>
      <c r="H30543"/>
      <c r="I30543"/>
    </row>
    <row r="30544" spans="6:9">
      <c r="F30544" s="52"/>
      <c r="H30544"/>
      <c r="I30544"/>
    </row>
    <row r="30545" spans="6:9">
      <c r="F30545" s="52"/>
      <c r="H30545"/>
      <c r="I30545"/>
    </row>
    <row r="30546" spans="6:9">
      <c r="F30546" s="52"/>
      <c r="H30546"/>
      <c r="I30546"/>
    </row>
    <row r="30547" spans="6:9">
      <c r="F30547" s="52"/>
      <c r="H30547"/>
      <c r="I30547"/>
    </row>
    <row r="30548" spans="6:9">
      <c r="F30548" s="52"/>
      <c r="H30548"/>
      <c r="I30548"/>
    </row>
    <row r="30549" spans="6:9">
      <c r="F30549" s="52"/>
      <c r="H30549"/>
      <c r="I30549"/>
    </row>
    <row r="30550" spans="6:9">
      <c r="F30550" s="52"/>
      <c r="H30550"/>
      <c r="I30550"/>
    </row>
    <row r="30551" spans="6:9">
      <c r="F30551" s="52"/>
      <c r="H30551"/>
      <c r="I30551"/>
    </row>
    <row r="30552" spans="6:9">
      <c r="F30552" s="52"/>
      <c r="H30552"/>
      <c r="I30552"/>
    </row>
    <row r="30553" spans="6:9">
      <c r="F30553" s="52"/>
      <c r="H30553"/>
      <c r="I30553"/>
    </row>
    <row r="30554" spans="6:9">
      <c r="F30554" s="52"/>
      <c r="H30554"/>
      <c r="I30554"/>
    </row>
    <row r="30555" spans="6:9">
      <c r="F30555" s="52"/>
      <c r="H30555"/>
      <c r="I30555"/>
    </row>
    <row r="30556" spans="6:9">
      <c r="F30556" s="52"/>
      <c r="H30556"/>
      <c r="I30556"/>
    </row>
    <row r="30557" spans="6:9">
      <c r="F30557" s="52"/>
      <c r="H30557"/>
      <c r="I30557"/>
    </row>
    <row r="30558" spans="6:9">
      <c r="F30558" s="52"/>
      <c r="H30558"/>
      <c r="I30558"/>
    </row>
    <row r="30559" spans="6:9">
      <c r="F30559" s="52"/>
      <c r="H30559"/>
      <c r="I30559"/>
    </row>
    <row r="30560" spans="6:9">
      <c r="F30560" s="52"/>
      <c r="H30560"/>
      <c r="I30560"/>
    </row>
    <row r="30561" spans="6:9">
      <c r="F30561" s="52"/>
      <c r="H30561"/>
      <c r="I30561"/>
    </row>
    <row r="30562" spans="6:9">
      <c r="F30562" s="52"/>
      <c r="H30562"/>
      <c r="I30562"/>
    </row>
    <row r="30563" spans="6:9">
      <c r="F30563" s="52"/>
      <c r="H30563"/>
      <c r="I30563"/>
    </row>
    <row r="30564" spans="6:9">
      <c r="F30564" s="52"/>
      <c r="H30564"/>
      <c r="I30564"/>
    </row>
    <row r="30565" spans="6:9">
      <c r="F30565" s="52"/>
      <c r="H30565"/>
      <c r="I30565"/>
    </row>
    <row r="30566" spans="6:9">
      <c r="F30566" s="52"/>
      <c r="H30566"/>
      <c r="I30566"/>
    </row>
    <row r="30567" spans="6:9">
      <c r="F30567" s="52"/>
      <c r="H30567"/>
      <c r="I30567"/>
    </row>
    <row r="30568" spans="6:9">
      <c r="F30568" s="52"/>
      <c r="H30568"/>
      <c r="I30568"/>
    </row>
    <row r="30569" spans="6:9">
      <c r="F30569" s="52"/>
      <c r="H30569"/>
      <c r="I30569"/>
    </row>
    <row r="30570" spans="6:9">
      <c r="F30570" s="52"/>
      <c r="H30570"/>
      <c r="I30570"/>
    </row>
    <row r="30571" spans="6:9">
      <c r="F30571" s="52"/>
      <c r="H30571"/>
      <c r="I30571"/>
    </row>
    <row r="30572" spans="6:9">
      <c r="F30572" s="52"/>
      <c r="H30572"/>
      <c r="I30572"/>
    </row>
    <row r="30573" spans="6:9">
      <c r="F30573" s="52"/>
      <c r="H30573"/>
      <c r="I30573"/>
    </row>
    <row r="30574" spans="6:9">
      <c r="F30574" s="52"/>
      <c r="H30574"/>
      <c r="I30574"/>
    </row>
    <row r="30575" spans="6:9">
      <c r="F30575" s="52"/>
      <c r="H30575"/>
      <c r="I30575"/>
    </row>
    <row r="30576" spans="6:9">
      <c r="F30576" s="52"/>
      <c r="H30576"/>
      <c r="I30576"/>
    </row>
    <row r="30577" spans="6:9">
      <c r="F30577" s="52"/>
      <c r="H30577"/>
      <c r="I30577"/>
    </row>
    <row r="30578" spans="6:9">
      <c r="F30578" s="52"/>
      <c r="H30578"/>
      <c r="I30578"/>
    </row>
    <row r="30579" spans="6:9">
      <c r="F30579" s="52"/>
      <c r="H30579"/>
      <c r="I30579"/>
    </row>
    <row r="30580" spans="6:9">
      <c r="F30580" s="52"/>
      <c r="H30580"/>
      <c r="I30580"/>
    </row>
    <row r="30581" spans="6:9">
      <c r="F30581" s="52"/>
      <c r="H30581"/>
      <c r="I30581"/>
    </row>
    <row r="30582" spans="6:9">
      <c r="F30582" s="52"/>
      <c r="H30582"/>
      <c r="I30582"/>
    </row>
    <row r="30583" spans="6:9">
      <c r="F30583" s="52"/>
      <c r="H30583"/>
      <c r="I30583"/>
    </row>
    <row r="30584" spans="6:9">
      <c r="F30584" s="52"/>
      <c r="H30584"/>
      <c r="I30584"/>
    </row>
    <row r="30585" spans="6:9">
      <c r="F30585" s="52"/>
      <c r="H30585"/>
      <c r="I30585"/>
    </row>
    <row r="30586" spans="6:9">
      <c r="F30586" s="52"/>
      <c r="H30586"/>
      <c r="I30586"/>
    </row>
    <row r="30587" spans="6:9">
      <c r="F30587" s="52"/>
      <c r="H30587"/>
      <c r="I30587"/>
    </row>
    <row r="30588" spans="6:9">
      <c r="F30588" s="52"/>
      <c r="H30588"/>
      <c r="I30588"/>
    </row>
    <row r="30589" spans="6:9">
      <c r="F30589" s="52"/>
      <c r="H30589"/>
      <c r="I30589"/>
    </row>
    <row r="30590" spans="6:9">
      <c r="F30590" s="52"/>
      <c r="H30590"/>
      <c r="I30590"/>
    </row>
    <row r="30591" spans="6:9">
      <c r="F30591" s="52"/>
      <c r="H30591"/>
      <c r="I30591"/>
    </row>
    <row r="30592" spans="6:9">
      <c r="F30592" s="52"/>
      <c r="H30592"/>
      <c r="I30592"/>
    </row>
    <row r="30593" spans="6:9">
      <c r="F30593" s="52"/>
      <c r="H30593"/>
      <c r="I30593"/>
    </row>
    <row r="30594" spans="6:9">
      <c r="F30594" s="52"/>
      <c r="H30594"/>
      <c r="I30594"/>
    </row>
    <row r="30595" spans="6:9">
      <c r="F30595" s="52"/>
      <c r="H30595"/>
      <c r="I30595"/>
    </row>
    <row r="30596" spans="6:9">
      <c r="F30596" s="52"/>
      <c r="H30596"/>
      <c r="I30596"/>
    </row>
    <row r="30597" spans="6:9">
      <c r="F30597" s="52"/>
      <c r="H30597"/>
      <c r="I30597"/>
    </row>
    <row r="30598" spans="6:9">
      <c r="F30598" s="52"/>
      <c r="H30598"/>
      <c r="I30598"/>
    </row>
    <row r="30599" spans="6:9">
      <c r="F30599" s="52"/>
      <c r="H30599"/>
      <c r="I30599"/>
    </row>
    <row r="30600" spans="6:9">
      <c r="F30600" s="52"/>
      <c r="H30600"/>
      <c r="I30600"/>
    </row>
    <row r="30601" spans="6:9">
      <c r="F30601" s="52"/>
      <c r="H30601"/>
      <c r="I30601"/>
    </row>
    <row r="30602" spans="6:9">
      <c r="F30602" s="52"/>
      <c r="H30602"/>
      <c r="I30602"/>
    </row>
    <row r="30603" spans="6:9">
      <c r="F30603" s="52"/>
      <c r="H30603"/>
      <c r="I30603"/>
    </row>
    <row r="30604" spans="6:9">
      <c r="F30604" s="52"/>
      <c r="H30604"/>
      <c r="I30604"/>
    </row>
    <row r="30605" spans="6:9">
      <c r="F30605" s="52"/>
      <c r="H30605"/>
      <c r="I30605"/>
    </row>
    <row r="30606" spans="6:9">
      <c r="F30606" s="52"/>
      <c r="H30606"/>
      <c r="I30606"/>
    </row>
    <row r="30607" spans="6:9">
      <c r="F30607" s="52"/>
      <c r="H30607"/>
      <c r="I30607"/>
    </row>
    <row r="30608" spans="6:9">
      <c r="F30608" s="52"/>
      <c r="H30608"/>
      <c r="I30608"/>
    </row>
    <row r="30609" spans="6:9">
      <c r="F30609" s="52"/>
      <c r="H30609"/>
      <c r="I30609"/>
    </row>
    <row r="30610" spans="6:9">
      <c r="F30610" s="52"/>
      <c r="H30610"/>
      <c r="I30610"/>
    </row>
    <row r="30611" spans="6:9">
      <c r="F30611" s="52"/>
      <c r="H30611"/>
      <c r="I30611"/>
    </row>
    <row r="30612" spans="6:9">
      <c r="F30612" s="52"/>
      <c r="H30612"/>
      <c r="I30612"/>
    </row>
    <row r="30613" spans="6:9">
      <c r="F30613" s="52"/>
      <c r="H30613"/>
      <c r="I30613"/>
    </row>
    <row r="30614" spans="6:9">
      <c r="F30614" s="52"/>
      <c r="H30614"/>
      <c r="I30614"/>
    </row>
    <row r="30615" spans="6:9">
      <c r="F30615" s="52"/>
      <c r="H30615"/>
      <c r="I30615"/>
    </row>
    <row r="30616" spans="6:9">
      <c r="F30616" s="52"/>
      <c r="H30616"/>
      <c r="I30616"/>
    </row>
    <row r="30617" spans="6:9">
      <c r="F30617" s="52"/>
      <c r="H30617"/>
      <c r="I30617"/>
    </row>
    <row r="30618" spans="6:9">
      <c r="F30618" s="52"/>
      <c r="H30618"/>
      <c r="I30618"/>
    </row>
    <row r="30619" spans="6:9">
      <c r="F30619" s="52"/>
      <c r="H30619"/>
      <c r="I30619"/>
    </row>
    <row r="30620" spans="6:9">
      <c r="F30620" s="52"/>
      <c r="H30620"/>
      <c r="I30620"/>
    </row>
    <row r="30621" spans="6:9">
      <c r="F30621" s="52"/>
      <c r="H30621"/>
      <c r="I30621"/>
    </row>
    <row r="30622" spans="6:9">
      <c r="F30622" s="52"/>
      <c r="H30622"/>
      <c r="I30622"/>
    </row>
    <row r="30623" spans="6:9">
      <c r="F30623" s="52"/>
      <c r="H30623"/>
      <c r="I30623"/>
    </row>
    <row r="30624" spans="6:9">
      <c r="F30624" s="52"/>
      <c r="H30624"/>
      <c r="I30624"/>
    </row>
    <row r="30625" spans="6:9">
      <c r="F30625" s="52"/>
      <c r="H30625"/>
      <c r="I30625"/>
    </row>
    <row r="30626" spans="6:9">
      <c r="F30626" s="52"/>
      <c r="H30626"/>
      <c r="I30626"/>
    </row>
    <row r="30627" spans="6:9">
      <c r="F30627" s="52"/>
      <c r="H30627"/>
      <c r="I30627"/>
    </row>
    <row r="30628" spans="6:9">
      <c r="F30628" s="52"/>
      <c r="H30628"/>
      <c r="I30628"/>
    </row>
    <row r="30629" spans="6:9">
      <c r="F30629" s="52"/>
      <c r="H30629"/>
      <c r="I30629"/>
    </row>
    <row r="30630" spans="6:9">
      <c r="F30630" s="52"/>
      <c r="H30630"/>
      <c r="I30630"/>
    </row>
    <row r="30631" spans="6:9">
      <c r="F30631" s="52"/>
      <c r="H30631"/>
      <c r="I30631"/>
    </row>
    <row r="30632" spans="6:9">
      <c r="F30632" s="52"/>
      <c r="H30632"/>
      <c r="I30632"/>
    </row>
    <row r="30633" spans="6:9">
      <c r="F30633" s="52"/>
      <c r="H30633"/>
      <c r="I30633"/>
    </row>
    <row r="30634" spans="6:9">
      <c r="F30634" s="52"/>
      <c r="H30634"/>
      <c r="I30634"/>
    </row>
    <row r="30635" spans="6:9">
      <c r="F30635" s="52"/>
      <c r="H30635"/>
      <c r="I30635"/>
    </row>
    <row r="30636" spans="6:9">
      <c r="F30636" s="52"/>
      <c r="H30636"/>
      <c r="I30636"/>
    </row>
    <row r="30637" spans="6:9">
      <c r="F30637" s="52"/>
      <c r="H30637"/>
      <c r="I30637"/>
    </row>
    <row r="30638" spans="6:9">
      <c r="F30638" s="52"/>
      <c r="H30638"/>
      <c r="I30638"/>
    </row>
    <row r="30639" spans="6:9">
      <c r="F30639" s="52"/>
      <c r="H30639"/>
      <c r="I30639"/>
    </row>
    <row r="30640" spans="6:9">
      <c r="F30640" s="52"/>
      <c r="H30640"/>
      <c r="I30640"/>
    </row>
    <row r="30641" spans="6:9">
      <c r="F30641" s="52"/>
      <c r="H30641"/>
      <c r="I30641"/>
    </row>
    <row r="30642" spans="6:9">
      <c r="F30642" s="52"/>
      <c r="H30642"/>
      <c r="I30642"/>
    </row>
    <row r="30643" spans="6:9">
      <c r="F30643" s="52"/>
      <c r="H30643"/>
      <c r="I30643"/>
    </row>
    <row r="30644" spans="6:9">
      <c r="F30644" s="52"/>
      <c r="H30644"/>
      <c r="I30644"/>
    </row>
    <row r="30645" spans="6:9">
      <c r="F30645" s="52"/>
      <c r="H30645"/>
      <c r="I30645"/>
    </row>
    <row r="30646" spans="6:9">
      <c r="F30646" s="52"/>
      <c r="H30646"/>
      <c r="I30646"/>
    </row>
    <row r="30647" spans="6:9">
      <c r="F30647" s="52"/>
      <c r="H30647"/>
      <c r="I30647"/>
    </row>
    <row r="30648" spans="6:9">
      <c r="F30648" s="52"/>
      <c r="H30648"/>
      <c r="I30648"/>
    </row>
    <row r="30649" spans="6:9">
      <c r="F30649" s="52"/>
      <c r="H30649"/>
      <c r="I30649"/>
    </row>
    <row r="30650" spans="6:9">
      <c r="F30650" s="52"/>
      <c r="H30650"/>
      <c r="I30650"/>
    </row>
    <row r="30651" spans="6:9">
      <c r="F30651" s="52"/>
      <c r="H30651"/>
      <c r="I30651"/>
    </row>
    <row r="30652" spans="6:9">
      <c r="F30652" s="52"/>
      <c r="H30652"/>
      <c r="I30652"/>
    </row>
    <row r="30653" spans="6:9">
      <c r="F30653" s="52"/>
      <c r="H30653"/>
      <c r="I30653"/>
    </row>
    <row r="30654" spans="6:9">
      <c r="F30654" s="52"/>
      <c r="H30654"/>
      <c r="I30654"/>
    </row>
    <row r="30655" spans="6:9">
      <c r="F30655" s="52"/>
      <c r="H30655"/>
      <c r="I30655"/>
    </row>
    <row r="30656" spans="6:9">
      <c r="F30656" s="52"/>
      <c r="H30656"/>
      <c r="I30656"/>
    </row>
    <row r="30657" spans="6:9">
      <c r="F30657" s="52"/>
      <c r="H30657"/>
      <c r="I30657"/>
    </row>
    <row r="30658" spans="6:9">
      <c r="F30658" s="52"/>
      <c r="H30658"/>
      <c r="I30658"/>
    </row>
    <row r="30659" spans="6:9">
      <c r="F30659" s="52"/>
      <c r="H30659"/>
      <c r="I30659"/>
    </row>
    <row r="30660" spans="6:9">
      <c r="F30660" s="52"/>
      <c r="H30660"/>
      <c r="I30660"/>
    </row>
    <row r="30661" spans="6:9">
      <c r="F30661" s="52"/>
      <c r="H30661"/>
      <c r="I30661"/>
    </row>
    <row r="30662" spans="6:9">
      <c r="F30662" s="52"/>
      <c r="H30662"/>
      <c r="I30662"/>
    </row>
    <row r="30663" spans="6:9">
      <c r="F30663" s="52"/>
      <c r="H30663"/>
      <c r="I30663"/>
    </row>
    <row r="30664" spans="6:9">
      <c r="F30664" s="52"/>
      <c r="H30664"/>
      <c r="I30664"/>
    </row>
    <row r="30665" spans="6:9">
      <c r="F30665" s="52"/>
      <c r="H30665"/>
      <c r="I30665"/>
    </row>
    <row r="30666" spans="6:9">
      <c r="F30666" s="52"/>
      <c r="H30666"/>
      <c r="I30666"/>
    </row>
    <row r="30667" spans="6:9">
      <c r="F30667" s="52"/>
      <c r="H30667"/>
      <c r="I30667"/>
    </row>
    <row r="30668" spans="6:9">
      <c r="F30668" s="52"/>
      <c r="H30668"/>
      <c r="I30668"/>
    </row>
    <row r="30669" spans="6:9">
      <c r="F30669" s="52"/>
      <c r="H30669"/>
      <c r="I30669"/>
    </row>
    <row r="30670" spans="6:9">
      <c r="F30670" s="52"/>
      <c r="H30670"/>
      <c r="I30670"/>
    </row>
    <row r="30671" spans="6:9">
      <c r="F30671" s="52"/>
      <c r="H30671"/>
      <c r="I30671"/>
    </row>
    <row r="30672" spans="6:9">
      <c r="F30672" s="52"/>
      <c r="H30672"/>
      <c r="I30672"/>
    </row>
    <row r="30673" spans="6:9">
      <c r="F30673" s="52"/>
      <c r="H30673"/>
      <c r="I30673"/>
    </row>
    <row r="30674" spans="6:9">
      <c r="F30674" s="52"/>
      <c r="H30674"/>
      <c r="I30674"/>
    </row>
    <row r="30675" spans="6:9">
      <c r="F30675" s="52"/>
      <c r="H30675"/>
      <c r="I30675"/>
    </row>
    <row r="30676" spans="6:9">
      <c r="F30676" s="52"/>
      <c r="H30676"/>
      <c r="I30676"/>
    </row>
    <row r="30677" spans="6:9">
      <c r="F30677" s="52"/>
      <c r="H30677"/>
      <c r="I30677"/>
    </row>
    <row r="30678" spans="6:9">
      <c r="F30678" s="52"/>
      <c r="H30678"/>
      <c r="I30678"/>
    </row>
    <row r="30679" spans="6:9">
      <c r="F30679" s="52"/>
      <c r="H30679"/>
      <c r="I30679"/>
    </row>
    <row r="30680" spans="6:9">
      <c r="F30680" s="52"/>
      <c r="H30680"/>
      <c r="I30680"/>
    </row>
    <row r="30681" spans="6:9">
      <c r="F30681" s="52"/>
      <c r="H30681"/>
      <c r="I30681"/>
    </row>
    <row r="30682" spans="6:9">
      <c r="F30682" s="52"/>
      <c r="H30682"/>
      <c r="I30682"/>
    </row>
    <row r="30683" spans="6:9">
      <c r="F30683" s="52"/>
      <c r="H30683"/>
      <c r="I30683"/>
    </row>
    <row r="30684" spans="6:9">
      <c r="F30684" s="52"/>
      <c r="H30684"/>
      <c r="I30684"/>
    </row>
    <row r="30685" spans="6:9">
      <c r="F30685" s="52"/>
      <c r="H30685"/>
      <c r="I30685"/>
    </row>
    <row r="30686" spans="6:9">
      <c r="F30686" s="52"/>
      <c r="H30686"/>
      <c r="I30686"/>
    </row>
    <row r="30687" spans="6:9">
      <c r="F30687" s="52"/>
      <c r="H30687"/>
      <c r="I30687"/>
    </row>
    <row r="30688" spans="6:9">
      <c r="F30688" s="52"/>
      <c r="H30688"/>
      <c r="I30688"/>
    </row>
    <row r="30689" spans="6:9">
      <c r="F30689" s="52"/>
      <c r="H30689"/>
      <c r="I30689"/>
    </row>
    <row r="30690" spans="6:9">
      <c r="F30690" s="52"/>
      <c r="H30690"/>
      <c r="I30690"/>
    </row>
    <row r="30691" spans="6:9">
      <c r="F30691" s="52"/>
      <c r="H30691"/>
      <c r="I30691"/>
    </row>
    <row r="30692" spans="6:9">
      <c r="F30692" s="52"/>
      <c r="H30692"/>
      <c r="I30692"/>
    </row>
    <row r="30693" spans="6:9">
      <c r="F30693" s="52"/>
      <c r="H30693"/>
      <c r="I30693"/>
    </row>
    <row r="30694" spans="6:9">
      <c r="F30694" s="52"/>
      <c r="H30694"/>
      <c r="I30694"/>
    </row>
    <row r="30695" spans="6:9">
      <c r="F30695" s="52"/>
      <c r="H30695"/>
      <c r="I30695"/>
    </row>
    <row r="30696" spans="6:9">
      <c r="F30696" s="52"/>
      <c r="H30696"/>
      <c r="I30696"/>
    </row>
    <row r="30697" spans="6:9">
      <c r="F30697" s="52"/>
      <c r="H30697"/>
      <c r="I30697"/>
    </row>
    <row r="30698" spans="6:9">
      <c r="F30698" s="52"/>
      <c r="H30698"/>
      <c r="I30698"/>
    </row>
    <row r="30699" spans="6:9">
      <c r="F30699" s="52"/>
      <c r="H30699"/>
      <c r="I30699"/>
    </row>
    <row r="30700" spans="6:9">
      <c r="F30700" s="52"/>
      <c r="H30700"/>
      <c r="I30700"/>
    </row>
    <row r="30701" spans="6:9">
      <c r="F30701" s="52"/>
      <c r="H30701"/>
      <c r="I30701"/>
    </row>
    <row r="30702" spans="6:9">
      <c r="F30702" s="52"/>
      <c r="H30702"/>
      <c r="I30702"/>
    </row>
    <row r="30703" spans="6:9">
      <c r="F30703" s="52"/>
      <c r="H30703"/>
      <c r="I30703"/>
    </row>
    <row r="30704" spans="6:9">
      <c r="F30704" s="52"/>
      <c r="H30704"/>
      <c r="I30704"/>
    </row>
    <row r="30705" spans="6:9">
      <c r="F30705" s="52"/>
      <c r="H30705"/>
      <c r="I30705"/>
    </row>
    <row r="30706" spans="6:9">
      <c r="F30706" s="52"/>
      <c r="H30706"/>
      <c r="I30706"/>
    </row>
    <row r="30707" spans="6:9">
      <c r="F30707" s="52"/>
      <c r="H30707"/>
      <c r="I30707"/>
    </row>
    <row r="30708" spans="6:9">
      <c r="F30708" s="52"/>
      <c r="H30708"/>
      <c r="I30708"/>
    </row>
    <row r="30709" spans="6:9">
      <c r="F30709" s="52"/>
      <c r="H30709"/>
      <c r="I30709"/>
    </row>
    <row r="30710" spans="6:9">
      <c r="F30710" s="52"/>
      <c r="H30710"/>
      <c r="I30710"/>
    </row>
    <row r="30711" spans="6:9">
      <c r="F30711" s="52"/>
      <c r="H30711"/>
      <c r="I30711"/>
    </row>
    <row r="30712" spans="6:9">
      <c r="F30712" s="52"/>
      <c r="H30712"/>
      <c r="I30712"/>
    </row>
    <row r="30713" spans="6:9">
      <c r="F30713" s="52"/>
      <c r="H30713"/>
      <c r="I30713"/>
    </row>
    <row r="30714" spans="6:9">
      <c r="F30714" s="52"/>
      <c r="H30714"/>
      <c r="I30714"/>
    </row>
    <row r="30715" spans="6:9">
      <c r="F30715" s="52"/>
      <c r="H30715"/>
      <c r="I30715"/>
    </row>
    <row r="30716" spans="6:9">
      <c r="F30716" s="52"/>
      <c r="H30716"/>
      <c r="I30716"/>
    </row>
    <row r="30717" spans="6:9">
      <c r="F30717" s="52"/>
      <c r="H30717"/>
      <c r="I30717"/>
    </row>
    <row r="30718" spans="6:9">
      <c r="F30718" s="52"/>
      <c r="H30718"/>
      <c r="I30718"/>
    </row>
    <row r="30719" spans="6:9">
      <c r="F30719" s="52"/>
      <c r="H30719"/>
      <c r="I30719"/>
    </row>
    <row r="30720" spans="6:9">
      <c r="F30720" s="52"/>
      <c r="H30720"/>
      <c r="I30720"/>
    </row>
    <row r="30721" spans="6:9">
      <c r="F30721" s="52"/>
      <c r="H30721"/>
      <c r="I30721"/>
    </row>
    <row r="30722" spans="6:9">
      <c r="F30722" s="52"/>
      <c r="H30722"/>
      <c r="I30722"/>
    </row>
    <row r="30723" spans="6:9">
      <c r="F30723" s="52"/>
      <c r="H30723"/>
      <c r="I30723"/>
    </row>
    <row r="30724" spans="6:9">
      <c r="F30724" s="52"/>
      <c r="H30724"/>
      <c r="I30724"/>
    </row>
    <row r="30725" spans="6:9">
      <c r="F30725" s="52"/>
      <c r="H30725"/>
      <c r="I30725"/>
    </row>
    <row r="30726" spans="6:9">
      <c r="F30726" s="52"/>
      <c r="H30726"/>
      <c r="I30726"/>
    </row>
    <row r="30727" spans="6:9">
      <c r="F30727" s="52"/>
      <c r="H30727"/>
      <c r="I30727"/>
    </row>
    <row r="30728" spans="6:9">
      <c r="F30728" s="52"/>
      <c r="H30728"/>
      <c r="I30728"/>
    </row>
    <row r="30729" spans="6:9">
      <c r="F30729" s="52"/>
      <c r="H30729"/>
      <c r="I30729"/>
    </row>
    <row r="30730" spans="6:9">
      <c r="F30730" s="52"/>
      <c r="H30730"/>
      <c r="I30730"/>
    </row>
    <row r="30731" spans="6:9">
      <c r="F30731" s="52"/>
      <c r="H30731"/>
      <c r="I30731"/>
    </row>
    <row r="30732" spans="6:9">
      <c r="F30732" s="52"/>
      <c r="H30732"/>
      <c r="I30732"/>
    </row>
    <row r="30733" spans="6:9">
      <c r="F30733" s="52"/>
      <c r="H30733"/>
      <c r="I30733"/>
    </row>
    <row r="30734" spans="6:9">
      <c r="F30734" s="52"/>
      <c r="H30734"/>
      <c r="I30734"/>
    </row>
    <row r="30735" spans="6:9">
      <c r="F30735" s="52"/>
      <c r="H30735"/>
      <c r="I30735"/>
    </row>
    <row r="30736" spans="6:9">
      <c r="F30736" s="52"/>
      <c r="H30736"/>
      <c r="I30736"/>
    </row>
    <row r="30737" spans="6:9">
      <c r="F30737" s="52"/>
      <c r="H30737"/>
      <c r="I30737"/>
    </row>
    <row r="30738" spans="6:9">
      <c r="F30738" s="52"/>
      <c r="H30738"/>
      <c r="I30738"/>
    </row>
    <row r="30739" spans="6:9">
      <c r="F30739" s="52"/>
      <c r="H30739"/>
      <c r="I30739"/>
    </row>
    <row r="30740" spans="6:9">
      <c r="F30740" s="52"/>
      <c r="H30740"/>
      <c r="I30740"/>
    </row>
    <row r="30741" spans="6:9">
      <c r="F30741" s="52"/>
      <c r="H30741"/>
      <c r="I30741"/>
    </row>
    <row r="30742" spans="6:9">
      <c r="F30742" s="52"/>
      <c r="H30742"/>
      <c r="I30742"/>
    </row>
    <row r="30743" spans="6:9">
      <c r="F30743" s="52"/>
      <c r="H30743"/>
      <c r="I30743"/>
    </row>
    <row r="30744" spans="6:9">
      <c r="F30744" s="52"/>
      <c r="H30744"/>
      <c r="I30744"/>
    </row>
    <row r="30745" spans="6:9">
      <c r="F30745" s="52"/>
      <c r="H30745"/>
      <c r="I30745"/>
    </row>
    <row r="30746" spans="6:9">
      <c r="F30746" s="52"/>
      <c r="H30746"/>
      <c r="I30746"/>
    </row>
    <row r="30747" spans="6:9">
      <c r="F30747" s="52"/>
      <c r="H30747"/>
      <c r="I30747"/>
    </row>
    <row r="30748" spans="6:9">
      <c r="F30748" s="52"/>
      <c r="H30748"/>
      <c r="I30748"/>
    </row>
    <row r="30749" spans="6:9">
      <c r="F30749" s="52"/>
      <c r="H30749"/>
      <c r="I30749"/>
    </row>
    <row r="30750" spans="6:9">
      <c r="F30750" s="52"/>
      <c r="H30750"/>
      <c r="I30750"/>
    </row>
    <row r="30751" spans="6:9">
      <c r="F30751" s="52"/>
      <c r="H30751"/>
      <c r="I30751"/>
    </row>
    <row r="30752" spans="6:9">
      <c r="F30752" s="52"/>
      <c r="H30752"/>
      <c r="I30752"/>
    </row>
    <row r="30753" spans="6:9">
      <c r="F30753" s="52"/>
      <c r="H30753"/>
      <c r="I30753"/>
    </row>
    <row r="30754" spans="6:9">
      <c r="F30754" s="52"/>
      <c r="H30754"/>
      <c r="I30754"/>
    </row>
    <row r="30755" spans="6:9">
      <c r="F30755" s="52"/>
      <c r="H30755"/>
      <c r="I30755"/>
    </row>
    <row r="30756" spans="6:9">
      <c r="F30756" s="52"/>
      <c r="H30756"/>
      <c r="I30756"/>
    </row>
    <row r="30757" spans="6:9">
      <c r="F30757" s="52"/>
      <c r="H30757"/>
      <c r="I30757"/>
    </row>
    <row r="30758" spans="6:9">
      <c r="F30758" s="52"/>
      <c r="H30758"/>
      <c r="I30758"/>
    </row>
    <row r="30759" spans="6:9">
      <c r="F30759" s="52"/>
      <c r="H30759"/>
      <c r="I30759"/>
    </row>
    <row r="30760" spans="6:9">
      <c r="F30760" s="52"/>
      <c r="H30760"/>
      <c r="I30760"/>
    </row>
    <row r="30761" spans="6:9">
      <c r="F30761" s="52"/>
      <c r="H30761"/>
      <c r="I30761"/>
    </row>
    <row r="30762" spans="6:9">
      <c r="F30762" s="52"/>
      <c r="H30762"/>
      <c r="I30762"/>
    </row>
    <row r="30763" spans="6:9">
      <c r="F30763" s="52"/>
      <c r="H30763"/>
      <c r="I30763"/>
    </row>
    <row r="30764" spans="6:9">
      <c r="F30764" s="52"/>
      <c r="H30764"/>
      <c r="I30764"/>
    </row>
    <row r="30765" spans="6:9">
      <c r="F30765" s="52"/>
      <c r="H30765"/>
      <c r="I30765"/>
    </row>
    <row r="30766" spans="6:9">
      <c r="F30766" s="52"/>
      <c r="H30766"/>
      <c r="I30766"/>
    </row>
    <row r="30767" spans="6:9">
      <c r="F30767" s="52"/>
      <c r="H30767"/>
      <c r="I30767"/>
    </row>
    <row r="30768" spans="6:9">
      <c r="F30768" s="52"/>
      <c r="H30768"/>
      <c r="I30768"/>
    </row>
    <row r="30769" spans="6:9">
      <c r="F30769" s="52"/>
      <c r="H30769"/>
      <c r="I30769"/>
    </row>
    <row r="30770" spans="6:9">
      <c r="F30770" s="52"/>
      <c r="H30770"/>
      <c r="I30770"/>
    </row>
    <row r="30771" spans="6:9">
      <c r="F30771" s="52"/>
      <c r="H30771"/>
      <c r="I30771"/>
    </row>
    <row r="30772" spans="6:9">
      <c r="F30772" s="52"/>
      <c r="H30772"/>
      <c r="I30772"/>
    </row>
    <row r="30773" spans="6:9">
      <c r="F30773" s="52"/>
      <c r="H30773"/>
      <c r="I30773"/>
    </row>
    <row r="30774" spans="6:9">
      <c r="F30774" s="52"/>
      <c r="H30774"/>
      <c r="I30774"/>
    </row>
    <row r="30775" spans="6:9">
      <c r="F30775" s="52"/>
      <c r="H30775"/>
      <c r="I30775"/>
    </row>
    <row r="30776" spans="6:9">
      <c r="F30776" s="52"/>
      <c r="H30776"/>
      <c r="I30776"/>
    </row>
    <row r="30777" spans="6:9">
      <c r="F30777" s="52"/>
      <c r="H30777"/>
      <c r="I30777"/>
    </row>
    <row r="30778" spans="6:9">
      <c r="F30778" s="52"/>
      <c r="H30778"/>
      <c r="I30778"/>
    </row>
    <row r="30779" spans="6:9">
      <c r="F30779" s="52"/>
      <c r="H30779"/>
      <c r="I30779"/>
    </row>
    <row r="30780" spans="6:9">
      <c r="F30780" s="52"/>
      <c r="H30780"/>
      <c r="I30780"/>
    </row>
    <row r="30781" spans="6:9">
      <c r="F30781" s="52"/>
      <c r="H30781"/>
      <c r="I30781"/>
    </row>
    <row r="30782" spans="6:9">
      <c r="F30782" s="52"/>
      <c r="H30782"/>
      <c r="I30782"/>
    </row>
    <row r="30783" spans="6:9">
      <c r="F30783" s="52"/>
      <c r="H30783"/>
      <c r="I30783"/>
    </row>
    <row r="30784" spans="6:9">
      <c r="F30784" s="52"/>
      <c r="H30784"/>
      <c r="I30784"/>
    </row>
    <row r="30785" spans="6:9">
      <c r="F30785" s="52"/>
      <c r="H30785"/>
      <c r="I30785"/>
    </row>
    <row r="30786" spans="6:9">
      <c r="F30786" s="52"/>
      <c r="H30786"/>
      <c r="I30786"/>
    </row>
    <row r="30787" spans="6:9">
      <c r="F30787" s="52"/>
      <c r="H30787"/>
      <c r="I30787"/>
    </row>
    <row r="30788" spans="6:9">
      <c r="F30788" s="52"/>
      <c r="H30788"/>
      <c r="I30788"/>
    </row>
    <row r="30789" spans="6:9">
      <c r="F30789" s="52"/>
      <c r="H30789"/>
      <c r="I30789"/>
    </row>
    <row r="30790" spans="6:9">
      <c r="F30790" s="52"/>
      <c r="H30790"/>
      <c r="I30790"/>
    </row>
    <row r="30791" spans="6:9">
      <c r="F30791" s="52"/>
      <c r="H30791"/>
      <c r="I30791"/>
    </row>
    <row r="30792" spans="6:9">
      <c r="F30792" s="52"/>
      <c r="H30792"/>
      <c r="I30792"/>
    </row>
    <row r="30793" spans="6:9">
      <c r="F30793" s="52"/>
      <c r="H30793"/>
      <c r="I30793"/>
    </row>
    <row r="30794" spans="6:9">
      <c r="F30794" s="52"/>
      <c r="H30794"/>
      <c r="I30794"/>
    </row>
    <row r="30795" spans="6:9">
      <c r="F30795" s="52"/>
      <c r="H30795"/>
      <c r="I30795"/>
    </row>
    <row r="30796" spans="6:9">
      <c r="F30796" s="52"/>
      <c r="H30796"/>
      <c r="I30796"/>
    </row>
    <row r="30797" spans="6:9">
      <c r="F30797" s="52"/>
      <c r="H30797"/>
      <c r="I30797"/>
    </row>
    <row r="30798" spans="6:9">
      <c r="F30798" s="52"/>
      <c r="H30798"/>
      <c r="I30798"/>
    </row>
    <row r="30799" spans="6:9">
      <c r="F30799" s="52"/>
      <c r="H30799"/>
      <c r="I30799"/>
    </row>
    <row r="30800" spans="6:9">
      <c r="F30800" s="52"/>
      <c r="H30800"/>
      <c r="I30800"/>
    </row>
    <row r="30801" spans="6:9">
      <c r="F30801" s="52"/>
      <c r="H30801"/>
      <c r="I30801"/>
    </row>
    <row r="30802" spans="6:9">
      <c r="F30802" s="52"/>
      <c r="H30802"/>
      <c r="I30802"/>
    </row>
    <row r="30803" spans="6:9">
      <c r="F30803" s="52"/>
      <c r="H30803"/>
      <c r="I30803"/>
    </row>
    <row r="30804" spans="6:9">
      <c r="F30804" s="52"/>
      <c r="H30804"/>
      <c r="I30804"/>
    </row>
    <row r="30805" spans="6:9">
      <c r="F30805" s="52"/>
      <c r="H30805"/>
      <c r="I30805"/>
    </row>
    <row r="30806" spans="6:9">
      <c r="F30806" s="52"/>
      <c r="H30806"/>
      <c r="I30806"/>
    </row>
    <row r="30807" spans="6:9">
      <c r="F30807" s="52"/>
      <c r="H30807"/>
      <c r="I30807"/>
    </row>
    <row r="30808" spans="6:9">
      <c r="F30808" s="52"/>
      <c r="H30808"/>
      <c r="I30808"/>
    </row>
    <row r="30809" spans="6:9">
      <c r="F30809" s="52"/>
      <c r="H30809"/>
      <c r="I30809"/>
    </row>
    <row r="30810" spans="6:9">
      <c r="F30810" s="52"/>
      <c r="H30810"/>
      <c r="I30810"/>
    </row>
    <row r="30811" spans="6:9">
      <c r="F30811" s="52"/>
      <c r="H30811"/>
      <c r="I30811"/>
    </row>
    <row r="30812" spans="6:9">
      <c r="F30812" s="52"/>
      <c r="H30812"/>
      <c r="I30812"/>
    </row>
    <row r="30813" spans="6:9">
      <c r="F30813" s="52"/>
      <c r="H30813"/>
      <c r="I30813"/>
    </row>
    <row r="30814" spans="6:9">
      <c r="F30814" s="52"/>
      <c r="H30814"/>
      <c r="I30814"/>
    </row>
    <row r="30815" spans="6:9">
      <c r="F30815" s="52"/>
      <c r="H30815"/>
      <c r="I30815"/>
    </row>
    <row r="30816" spans="6:9">
      <c r="F30816" s="52"/>
      <c r="H30816"/>
      <c r="I30816"/>
    </row>
    <row r="30817" spans="6:9">
      <c r="F30817" s="52"/>
      <c r="H30817"/>
      <c r="I30817"/>
    </row>
    <row r="30818" spans="6:9">
      <c r="F30818" s="52"/>
      <c r="H30818"/>
      <c r="I30818"/>
    </row>
    <row r="30819" spans="6:9">
      <c r="F30819" s="52"/>
      <c r="H30819"/>
      <c r="I30819"/>
    </row>
    <row r="30820" spans="6:9">
      <c r="F30820" s="52"/>
      <c r="H30820"/>
      <c r="I30820"/>
    </row>
    <row r="30821" spans="6:9">
      <c r="F30821" s="52"/>
      <c r="H30821"/>
      <c r="I30821"/>
    </row>
    <row r="30822" spans="6:9">
      <c r="F30822" s="52"/>
      <c r="H30822"/>
      <c r="I30822"/>
    </row>
    <row r="30823" spans="6:9">
      <c r="F30823" s="52"/>
      <c r="H30823"/>
      <c r="I30823"/>
    </row>
    <row r="30824" spans="6:9">
      <c r="F30824" s="52"/>
      <c r="H30824"/>
      <c r="I30824"/>
    </row>
    <row r="30825" spans="6:9">
      <c r="F30825" s="52"/>
      <c r="H30825"/>
      <c r="I30825"/>
    </row>
    <row r="30826" spans="6:9">
      <c r="F30826" s="52"/>
      <c r="H30826"/>
      <c r="I30826"/>
    </row>
    <row r="30827" spans="6:9">
      <c r="F30827" s="52"/>
      <c r="H30827"/>
      <c r="I30827"/>
    </row>
    <row r="30828" spans="6:9">
      <c r="F30828" s="52"/>
      <c r="H30828"/>
      <c r="I30828"/>
    </row>
    <row r="30829" spans="6:9">
      <c r="F30829" s="52"/>
      <c r="H30829"/>
      <c r="I30829"/>
    </row>
    <row r="30830" spans="6:9">
      <c r="F30830" s="52"/>
      <c r="H30830"/>
      <c r="I30830"/>
    </row>
    <row r="30831" spans="6:9">
      <c r="F30831" s="52"/>
      <c r="H30831"/>
      <c r="I30831"/>
    </row>
    <row r="30832" spans="6:9">
      <c r="F30832" s="52"/>
      <c r="H30832"/>
      <c r="I30832"/>
    </row>
    <row r="30833" spans="6:9">
      <c r="F30833" s="52"/>
      <c r="H30833"/>
      <c r="I30833"/>
    </row>
    <row r="30834" spans="6:9">
      <c r="F30834" s="52"/>
      <c r="H30834"/>
      <c r="I30834"/>
    </row>
    <row r="30835" spans="6:9">
      <c r="F30835" s="52"/>
      <c r="H30835"/>
      <c r="I30835"/>
    </row>
    <row r="30836" spans="6:9">
      <c r="F30836" s="52"/>
      <c r="H30836"/>
      <c r="I30836"/>
    </row>
    <row r="30837" spans="6:9">
      <c r="F30837" s="52"/>
      <c r="H30837"/>
      <c r="I30837"/>
    </row>
    <row r="30838" spans="6:9">
      <c r="F30838" s="52"/>
      <c r="H30838"/>
      <c r="I30838"/>
    </row>
    <row r="30839" spans="6:9">
      <c r="F30839" s="52"/>
      <c r="H30839"/>
      <c r="I30839"/>
    </row>
    <row r="30840" spans="6:9">
      <c r="F30840" s="52"/>
      <c r="H30840"/>
      <c r="I30840"/>
    </row>
    <row r="30841" spans="6:9">
      <c r="F30841" s="52"/>
      <c r="H30841"/>
      <c r="I30841"/>
    </row>
    <row r="30842" spans="6:9">
      <c r="F30842" s="52"/>
      <c r="H30842"/>
      <c r="I30842"/>
    </row>
    <row r="30843" spans="6:9">
      <c r="F30843" s="52"/>
      <c r="H30843"/>
      <c r="I30843"/>
    </row>
    <row r="30844" spans="6:9">
      <c r="F30844" s="52"/>
      <c r="H30844"/>
      <c r="I30844"/>
    </row>
    <row r="30845" spans="6:9">
      <c r="F30845" s="52"/>
      <c r="H30845"/>
      <c r="I30845"/>
    </row>
    <row r="30846" spans="6:9">
      <c r="F30846" s="52"/>
      <c r="H30846"/>
      <c r="I30846"/>
    </row>
    <row r="30847" spans="6:9">
      <c r="F30847" s="52"/>
      <c r="H30847"/>
      <c r="I30847"/>
    </row>
    <row r="30848" spans="6:9">
      <c r="F30848" s="52"/>
      <c r="H30848"/>
      <c r="I30848"/>
    </row>
    <row r="30849" spans="6:9">
      <c r="F30849" s="52"/>
      <c r="H30849"/>
      <c r="I30849"/>
    </row>
    <row r="30850" spans="6:9">
      <c r="F30850" s="52"/>
      <c r="H30850"/>
      <c r="I30850"/>
    </row>
    <row r="30851" spans="6:9">
      <c r="F30851" s="52"/>
      <c r="H30851"/>
      <c r="I30851"/>
    </row>
    <row r="30852" spans="6:9">
      <c r="F30852" s="52"/>
      <c r="H30852"/>
      <c r="I30852"/>
    </row>
    <row r="30853" spans="6:9">
      <c r="F30853" s="52"/>
      <c r="H30853"/>
      <c r="I30853"/>
    </row>
    <row r="30854" spans="6:9">
      <c r="F30854" s="52"/>
      <c r="H30854"/>
      <c r="I30854"/>
    </row>
    <row r="30855" spans="6:9">
      <c r="F30855" s="52"/>
      <c r="H30855"/>
      <c r="I30855"/>
    </row>
    <row r="30856" spans="6:9">
      <c r="F30856" s="52"/>
      <c r="H30856"/>
      <c r="I30856"/>
    </row>
    <row r="30857" spans="6:9">
      <c r="F30857" s="52"/>
      <c r="H30857"/>
      <c r="I30857"/>
    </row>
    <row r="30858" spans="6:9">
      <c r="F30858" s="52"/>
      <c r="H30858"/>
      <c r="I30858"/>
    </row>
    <row r="30859" spans="6:9">
      <c r="F30859" s="52"/>
      <c r="H30859"/>
      <c r="I30859"/>
    </row>
    <row r="30860" spans="6:9">
      <c r="F30860" s="52"/>
      <c r="H30860"/>
      <c r="I30860"/>
    </row>
    <row r="30861" spans="6:9">
      <c r="F30861" s="52"/>
      <c r="H30861"/>
      <c r="I30861"/>
    </row>
    <row r="30862" spans="6:9">
      <c r="F30862" s="52"/>
      <c r="H30862"/>
      <c r="I30862"/>
    </row>
    <row r="30863" spans="6:9">
      <c r="F30863" s="52"/>
      <c r="H30863"/>
      <c r="I30863"/>
    </row>
    <row r="30864" spans="6:9">
      <c r="F30864" s="52"/>
      <c r="H30864"/>
      <c r="I30864"/>
    </row>
    <row r="30865" spans="6:9">
      <c r="F30865" s="52"/>
      <c r="H30865"/>
      <c r="I30865"/>
    </row>
    <row r="30866" spans="6:9">
      <c r="F30866" s="52"/>
      <c r="H30866"/>
      <c r="I30866"/>
    </row>
    <row r="30867" spans="6:9">
      <c r="F30867" s="52"/>
      <c r="H30867"/>
      <c r="I30867"/>
    </row>
    <row r="30868" spans="6:9">
      <c r="F30868" s="52"/>
      <c r="H30868"/>
      <c r="I30868"/>
    </row>
    <row r="30869" spans="6:9">
      <c r="F30869" s="52"/>
      <c r="H30869"/>
      <c r="I30869"/>
    </row>
    <row r="30870" spans="6:9">
      <c r="F30870" s="52"/>
      <c r="H30870"/>
      <c r="I30870"/>
    </row>
    <row r="30871" spans="6:9">
      <c r="F30871" s="52"/>
      <c r="H30871"/>
      <c r="I30871"/>
    </row>
    <row r="30872" spans="6:9">
      <c r="F30872" s="52"/>
      <c r="H30872"/>
      <c r="I30872"/>
    </row>
    <row r="30873" spans="6:9">
      <c r="F30873" s="52"/>
      <c r="H30873"/>
      <c r="I30873"/>
    </row>
    <row r="30874" spans="6:9">
      <c r="F30874" s="52"/>
      <c r="H30874"/>
      <c r="I30874"/>
    </row>
    <row r="30875" spans="6:9">
      <c r="F30875" s="52"/>
      <c r="H30875"/>
      <c r="I30875"/>
    </row>
    <row r="30876" spans="6:9">
      <c r="F30876" s="52"/>
      <c r="H30876"/>
      <c r="I30876"/>
    </row>
    <row r="30877" spans="6:9">
      <c r="F30877" s="52"/>
      <c r="H30877"/>
      <c r="I30877"/>
    </row>
    <row r="30878" spans="6:9">
      <c r="F30878" s="52"/>
      <c r="H30878"/>
      <c r="I30878"/>
    </row>
    <row r="30879" spans="6:9">
      <c r="F30879" s="52"/>
      <c r="H30879"/>
      <c r="I30879"/>
    </row>
    <row r="30880" spans="6:9">
      <c r="F30880" s="52"/>
      <c r="H30880"/>
      <c r="I30880"/>
    </row>
    <row r="30881" spans="6:9">
      <c r="F30881" s="52"/>
      <c r="H30881"/>
      <c r="I30881"/>
    </row>
    <row r="30882" spans="6:9">
      <c r="F30882" s="52"/>
      <c r="H30882"/>
      <c r="I30882"/>
    </row>
    <row r="30883" spans="6:9">
      <c r="F30883" s="52"/>
      <c r="H30883"/>
      <c r="I30883"/>
    </row>
    <row r="30884" spans="6:9">
      <c r="F30884" s="52"/>
      <c r="H30884"/>
      <c r="I30884"/>
    </row>
    <row r="30885" spans="6:9">
      <c r="F30885" s="52"/>
      <c r="H30885"/>
      <c r="I30885"/>
    </row>
    <row r="30886" spans="6:9">
      <c r="F30886" s="52"/>
      <c r="H30886"/>
      <c r="I30886"/>
    </row>
    <row r="30887" spans="6:9">
      <c r="F30887" s="52"/>
      <c r="H30887"/>
      <c r="I30887"/>
    </row>
    <row r="30888" spans="6:9">
      <c r="F30888" s="52"/>
      <c r="H30888"/>
      <c r="I30888"/>
    </row>
    <row r="30889" spans="6:9">
      <c r="F30889" s="52"/>
      <c r="H30889"/>
      <c r="I30889"/>
    </row>
    <row r="30890" spans="6:9">
      <c r="F30890" s="52"/>
      <c r="H30890"/>
      <c r="I30890"/>
    </row>
    <row r="30891" spans="6:9">
      <c r="F30891" s="52"/>
      <c r="H30891"/>
      <c r="I30891"/>
    </row>
    <row r="30892" spans="6:9">
      <c r="F30892" s="52"/>
      <c r="H30892"/>
      <c r="I30892"/>
    </row>
    <row r="30893" spans="6:9">
      <c r="F30893" s="52"/>
      <c r="H30893"/>
      <c r="I30893"/>
    </row>
    <row r="30894" spans="6:9">
      <c r="F30894" s="52"/>
      <c r="H30894"/>
      <c r="I30894"/>
    </row>
    <row r="30895" spans="6:9">
      <c r="F30895" s="52"/>
      <c r="H30895"/>
      <c r="I30895"/>
    </row>
    <row r="30896" spans="6:9">
      <c r="F30896" s="52"/>
      <c r="H30896"/>
      <c r="I30896"/>
    </row>
    <row r="30897" spans="6:9">
      <c r="F30897" s="52"/>
      <c r="H30897"/>
      <c r="I30897"/>
    </row>
    <row r="30898" spans="6:9">
      <c r="F30898" s="52"/>
      <c r="H30898"/>
      <c r="I30898"/>
    </row>
    <row r="30899" spans="6:9">
      <c r="F30899" s="52"/>
      <c r="H30899"/>
      <c r="I30899"/>
    </row>
    <row r="30900" spans="6:9">
      <c r="F30900" s="52"/>
      <c r="H30900"/>
      <c r="I30900"/>
    </row>
    <row r="30901" spans="6:9">
      <c r="F30901" s="52"/>
      <c r="H30901"/>
      <c r="I30901"/>
    </row>
    <row r="30902" spans="6:9">
      <c r="F30902" s="52"/>
      <c r="H30902"/>
      <c r="I30902"/>
    </row>
    <row r="30903" spans="6:9">
      <c r="F30903" s="52"/>
      <c r="H30903"/>
      <c r="I30903"/>
    </row>
    <row r="30904" spans="6:9">
      <c r="F30904" s="52"/>
      <c r="H30904"/>
      <c r="I30904"/>
    </row>
    <row r="30905" spans="6:9">
      <c r="F30905" s="52"/>
      <c r="H30905"/>
      <c r="I30905"/>
    </row>
    <row r="30906" spans="6:9">
      <c r="F30906" s="52"/>
      <c r="H30906"/>
      <c r="I30906"/>
    </row>
    <row r="30907" spans="6:9">
      <c r="F30907" s="52"/>
      <c r="H30907"/>
      <c r="I30907"/>
    </row>
    <row r="30908" spans="6:9">
      <c r="F30908" s="52"/>
      <c r="H30908"/>
      <c r="I30908"/>
    </row>
    <row r="30909" spans="6:9">
      <c r="F30909" s="52"/>
      <c r="H30909"/>
      <c r="I30909"/>
    </row>
    <row r="30910" spans="6:9">
      <c r="F30910" s="52"/>
      <c r="H30910"/>
      <c r="I30910"/>
    </row>
    <row r="30911" spans="6:9">
      <c r="F30911" s="52"/>
      <c r="H30911"/>
      <c r="I30911"/>
    </row>
    <row r="30912" spans="6:9">
      <c r="F30912" s="52"/>
      <c r="H30912"/>
      <c r="I30912"/>
    </row>
    <row r="30913" spans="6:9">
      <c r="F30913" s="52"/>
      <c r="H30913"/>
      <c r="I30913"/>
    </row>
    <row r="30914" spans="6:9">
      <c r="F30914" s="52"/>
      <c r="H30914"/>
      <c r="I30914"/>
    </row>
    <row r="30915" spans="6:9">
      <c r="F30915" s="52"/>
      <c r="H30915"/>
      <c r="I30915"/>
    </row>
    <row r="30916" spans="6:9">
      <c r="F30916" s="52"/>
      <c r="H30916"/>
      <c r="I30916"/>
    </row>
    <row r="30917" spans="6:9">
      <c r="F30917" s="52"/>
      <c r="H30917"/>
      <c r="I30917"/>
    </row>
    <row r="30918" spans="6:9">
      <c r="F30918" s="52"/>
      <c r="H30918"/>
      <c r="I30918"/>
    </row>
    <row r="30919" spans="6:9">
      <c r="F30919" s="52"/>
      <c r="H30919"/>
      <c r="I30919"/>
    </row>
    <row r="30920" spans="6:9">
      <c r="F30920" s="52"/>
      <c r="H30920"/>
      <c r="I30920"/>
    </row>
    <row r="30921" spans="6:9">
      <c r="F30921" s="52"/>
      <c r="H30921"/>
      <c r="I30921"/>
    </row>
    <row r="30922" spans="6:9">
      <c r="F30922" s="52"/>
      <c r="H30922"/>
      <c r="I30922"/>
    </row>
    <row r="30923" spans="6:9">
      <c r="F30923" s="52"/>
      <c r="H30923"/>
      <c r="I30923"/>
    </row>
    <row r="30924" spans="6:9">
      <c r="F30924" s="52"/>
      <c r="H30924"/>
      <c r="I30924"/>
    </row>
    <row r="30925" spans="6:9">
      <c r="F30925" s="52"/>
      <c r="H30925"/>
      <c r="I30925"/>
    </row>
    <row r="30926" spans="6:9">
      <c r="F30926" s="52"/>
      <c r="H30926"/>
      <c r="I30926"/>
    </row>
    <row r="30927" spans="6:9">
      <c r="F30927" s="52"/>
      <c r="H30927"/>
      <c r="I30927"/>
    </row>
    <row r="30928" spans="6:9">
      <c r="F30928" s="52"/>
      <c r="H30928"/>
      <c r="I30928"/>
    </row>
    <row r="30929" spans="6:9">
      <c r="F30929" s="52"/>
      <c r="H30929"/>
      <c r="I30929"/>
    </row>
    <row r="30930" spans="6:9">
      <c r="F30930" s="52"/>
      <c r="H30930"/>
      <c r="I30930"/>
    </row>
    <row r="30931" spans="6:9">
      <c r="F30931" s="52"/>
      <c r="H30931"/>
      <c r="I30931"/>
    </row>
    <row r="30932" spans="6:9">
      <c r="F30932" s="52"/>
      <c r="H30932"/>
      <c r="I30932"/>
    </row>
    <row r="30933" spans="6:9">
      <c r="F30933" s="52"/>
      <c r="H30933"/>
      <c r="I30933"/>
    </row>
    <row r="30934" spans="6:9">
      <c r="F30934" s="52"/>
      <c r="H30934"/>
      <c r="I30934"/>
    </row>
    <row r="30935" spans="6:9">
      <c r="F30935" s="52"/>
      <c r="H30935"/>
      <c r="I30935"/>
    </row>
    <row r="30936" spans="6:9">
      <c r="F30936" s="52"/>
      <c r="H30936"/>
      <c r="I30936"/>
    </row>
    <row r="30937" spans="6:9">
      <c r="F30937" s="52"/>
      <c r="H30937"/>
      <c r="I30937"/>
    </row>
    <row r="30938" spans="6:9">
      <c r="F30938" s="52"/>
      <c r="H30938"/>
      <c r="I30938"/>
    </row>
    <row r="30939" spans="6:9">
      <c r="F30939" s="52"/>
      <c r="H30939"/>
      <c r="I30939"/>
    </row>
    <row r="30940" spans="6:9">
      <c r="F30940" s="52"/>
      <c r="H30940"/>
      <c r="I30940"/>
    </row>
    <row r="30941" spans="6:9">
      <c r="F30941" s="52"/>
      <c r="H30941"/>
      <c r="I30941"/>
    </row>
    <row r="30942" spans="6:9">
      <c r="F30942" s="52"/>
      <c r="H30942"/>
      <c r="I30942"/>
    </row>
    <row r="30943" spans="6:9">
      <c r="F30943" s="52"/>
      <c r="H30943"/>
      <c r="I30943"/>
    </row>
    <row r="30944" spans="6:9">
      <c r="F30944" s="52"/>
      <c r="H30944"/>
      <c r="I30944"/>
    </row>
    <row r="30945" spans="6:9">
      <c r="F30945" s="52"/>
      <c r="H30945"/>
      <c r="I30945"/>
    </row>
    <row r="30946" spans="6:9">
      <c r="F30946" s="52"/>
      <c r="H30946"/>
      <c r="I30946"/>
    </row>
    <row r="30947" spans="6:9">
      <c r="F30947" s="52"/>
      <c r="H30947"/>
      <c r="I30947"/>
    </row>
    <row r="30948" spans="6:9">
      <c r="F30948" s="52"/>
      <c r="H30948"/>
      <c r="I30948"/>
    </row>
    <row r="30949" spans="6:9">
      <c r="F30949" s="52"/>
      <c r="H30949"/>
      <c r="I30949"/>
    </row>
    <row r="30950" spans="6:9">
      <c r="F30950" s="52"/>
      <c r="H30950"/>
      <c r="I30950"/>
    </row>
    <row r="30951" spans="6:9">
      <c r="F30951" s="52"/>
      <c r="H30951"/>
      <c r="I30951"/>
    </row>
    <row r="30952" spans="6:9">
      <c r="F30952" s="52"/>
      <c r="H30952"/>
      <c r="I30952"/>
    </row>
    <row r="30953" spans="6:9">
      <c r="F30953" s="52"/>
      <c r="H30953"/>
      <c r="I30953"/>
    </row>
    <row r="30954" spans="6:9">
      <c r="F30954" s="52"/>
      <c r="H30954"/>
      <c r="I30954"/>
    </row>
    <row r="30955" spans="6:9">
      <c r="F30955" s="52"/>
      <c r="H30955"/>
      <c r="I30955"/>
    </row>
    <row r="30956" spans="6:9">
      <c r="F30956" s="52"/>
      <c r="H30956"/>
      <c r="I30956"/>
    </row>
    <row r="30957" spans="6:9">
      <c r="F30957" s="52"/>
      <c r="H30957"/>
      <c r="I30957"/>
    </row>
    <row r="30958" spans="6:9">
      <c r="F30958" s="52"/>
      <c r="H30958"/>
      <c r="I30958"/>
    </row>
    <row r="30959" spans="6:9">
      <c r="F30959" s="52"/>
      <c r="H30959"/>
      <c r="I30959"/>
    </row>
    <row r="30960" spans="6:9">
      <c r="F30960" s="52"/>
      <c r="H30960"/>
      <c r="I30960"/>
    </row>
    <row r="30961" spans="6:9">
      <c r="F30961" s="52"/>
      <c r="H30961"/>
      <c r="I30961"/>
    </row>
    <row r="30962" spans="6:9">
      <c r="F30962" s="52"/>
      <c r="H30962"/>
      <c r="I30962"/>
    </row>
    <row r="30963" spans="6:9">
      <c r="F30963" s="52"/>
      <c r="H30963"/>
      <c r="I30963"/>
    </row>
    <row r="30964" spans="6:9">
      <c r="F30964" s="52"/>
      <c r="H30964"/>
      <c r="I30964"/>
    </row>
    <row r="30965" spans="6:9">
      <c r="F30965" s="52"/>
      <c r="H30965"/>
      <c r="I30965"/>
    </row>
    <row r="30966" spans="6:9">
      <c r="F30966" s="52"/>
      <c r="H30966"/>
      <c r="I30966"/>
    </row>
    <row r="30967" spans="6:9">
      <c r="F30967" s="52"/>
      <c r="H30967"/>
      <c r="I30967"/>
    </row>
    <row r="30968" spans="6:9">
      <c r="F30968" s="52"/>
      <c r="H30968"/>
      <c r="I30968"/>
    </row>
    <row r="30969" spans="6:9">
      <c r="F30969" s="52"/>
      <c r="H30969"/>
      <c r="I30969"/>
    </row>
    <row r="30970" spans="6:9">
      <c r="F30970" s="52"/>
      <c r="H30970"/>
      <c r="I30970"/>
    </row>
    <row r="30971" spans="6:9">
      <c r="F30971" s="52"/>
      <c r="H30971"/>
      <c r="I30971"/>
    </row>
    <row r="30972" spans="6:9">
      <c r="F30972" s="52"/>
      <c r="H30972"/>
      <c r="I30972"/>
    </row>
    <row r="30973" spans="6:9">
      <c r="F30973" s="52"/>
      <c r="H30973"/>
      <c r="I30973"/>
    </row>
    <row r="30974" spans="6:9">
      <c r="F30974" s="52"/>
      <c r="H30974"/>
      <c r="I30974"/>
    </row>
    <row r="30975" spans="6:9">
      <c r="F30975" s="52"/>
      <c r="H30975"/>
      <c r="I30975"/>
    </row>
    <row r="30976" spans="6:9">
      <c r="F30976" s="52"/>
      <c r="H30976"/>
      <c r="I30976"/>
    </row>
    <row r="30977" spans="6:9">
      <c r="F30977" s="52"/>
      <c r="H30977"/>
      <c r="I30977"/>
    </row>
    <row r="30978" spans="6:9">
      <c r="F30978" s="52"/>
      <c r="H30978"/>
      <c r="I30978"/>
    </row>
    <row r="30979" spans="6:9">
      <c r="F30979" s="52"/>
      <c r="H30979"/>
      <c r="I30979"/>
    </row>
    <row r="30980" spans="6:9">
      <c r="F30980" s="52"/>
      <c r="H30980"/>
      <c r="I30980"/>
    </row>
    <row r="30981" spans="6:9">
      <c r="F30981" s="52"/>
      <c r="H30981"/>
      <c r="I30981"/>
    </row>
    <row r="30982" spans="6:9">
      <c r="F30982" s="52"/>
      <c r="H30982"/>
      <c r="I30982"/>
    </row>
    <row r="30983" spans="6:9">
      <c r="F30983" s="52"/>
      <c r="H30983"/>
      <c r="I30983"/>
    </row>
    <row r="30984" spans="6:9">
      <c r="F30984" s="52"/>
      <c r="H30984"/>
      <c r="I30984"/>
    </row>
    <row r="30985" spans="6:9">
      <c r="F30985" s="52"/>
      <c r="H30985"/>
      <c r="I30985"/>
    </row>
    <row r="30986" spans="6:9">
      <c r="F30986" s="52"/>
      <c r="H30986"/>
      <c r="I30986"/>
    </row>
    <row r="30987" spans="6:9">
      <c r="F30987" s="52"/>
      <c r="H30987"/>
      <c r="I30987"/>
    </row>
    <row r="30988" spans="6:9">
      <c r="F30988" s="52"/>
      <c r="H30988"/>
      <c r="I30988"/>
    </row>
    <row r="30989" spans="6:9">
      <c r="F30989" s="52"/>
      <c r="H30989"/>
      <c r="I30989"/>
    </row>
    <row r="30990" spans="6:9">
      <c r="F30990" s="52"/>
      <c r="H30990"/>
      <c r="I30990"/>
    </row>
    <row r="30991" spans="6:9">
      <c r="F30991" s="52"/>
      <c r="H30991"/>
      <c r="I30991"/>
    </row>
    <row r="30992" spans="6:9">
      <c r="F30992" s="52"/>
      <c r="H30992"/>
      <c r="I30992"/>
    </row>
    <row r="30993" spans="6:9">
      <c r="F30993" s="52"/>
      <c r="H30993"/>
      <c r="I30993"/>
    </row>
    <row r="30994" spans="6:9">
      <c r="F30994" s="52"/>
      <c r="H30994"/>
      <c r="I30994"/>
    </row>
    <row r="30995" spans="6:9">
      <c r="F30995" s="52"/>
      <c r="H30995"/>
      <c r="I30995"/>
    </row>
    <row r="30996" spans="6:9">
      <c r="F30996" s="52"/>
      <c r="H30996"/>
      <c r="I30996"/>
    </row>
    <row r="30997" spans="6:9">
      <c r="F30997" s="52"/>
      <c r="H30997"/>
      <c r="I30997"/>
    </row>
    <row r="30998" spans="6:9">
      <c r="F30998" s="52"/>
      <c r="H30998"/>
      <c r="I30998"/>
    </row>
    <row r="30999" spans="6:9">
      <c r="F30999" s="52"/>
      <c r="H30999"/>
      <c r="I30999"/>
    </row>
    <row r="31000" spans="6:9">
      <c r="F31000" s="52"/>
      <c r="H31000"/>
      <c r="I31000"/>
    </row>
    <row r="31001" spans="6:9">
      <c r="F31001" s="52"/>
      <c r="H31001"/>
      <c r="I31001"/>
    </row>
    <row r="31002" spans="6:9">
      <c r="F31002" s="52"/>
      <c r="H31002"/>
      <c r="I31002"/>
    </row>
    <row r="31003" spans="6:9">
      <c r="F31003" s="52"/>
      <c r="H31003"/>
      <c r="I31003"/>
    </row>
    <row r="31004" spans="6:9">
      <c r="F31004" s="52"/>
      <c r="H31004"/>
      <c r="I31004"/>
    </row>
    <row r="31005" spans="6:9">
      <c r="F31005" s="52"/>
      <c r="H31005"/>
      <c r="I31005"/>
    </row>
    <row r="31006" spans="6:9">
      <c r="F31006" s="52"/>
      <c r="H31006"/>
      <c r="I31006"/>
    </row>
    <row r="31007" spans="6:9">
      <c r="F31007" s="52"/>
      <c r="H31007"/>
      <c r="I31007"/>
    </row>
    <row r="31008" spans="6:9">
      <c r="F31008" s="52"/>
      <c r="H31008"/>
      <c r="I31008"/>
    </row>
    <row r="31009" spans="6:9">
      <c r="F31009" s="52"/>
      <c r="H31009"/>
      <c r="I31009"/>
    </row>
    <row r="31010" spans="6:9">
      <c r="F31010" s="52"/>
      <c r="H31010"/>
      <c r="I31010"/>
    </row>
    <row r="31011" spans="6:9">
      <c r="F31011" s="52"/>
      <c r="H31011"/>
      <c r="I31011"/>
    </row>
    <row r="31012" spans="6:9">
      <c r="F31012" s="52"/>
      <c r="H31012"/>
      <c r="I31012"/>
    </row>
    <row r="31013" spans="6:9">
      <c r="F31013" s="52"/>
      <c r="H31013"/>
      <c r="I31013"/>
    </row>
    <row r="31014" spans="6:9">
      <c r="F31014" s="52"/>
      <c r="H31014"/>
      <c r="I31014"/>
    </row>
    <row r="31015" spans="6:9">
      <c r="F31015" s="52"/>
      <c r="H31015"/>
      <c r="I31015"/>
    </row>
    <row r="31016" spans="6:9">
      <c r="F31016" s="52"/>
      <c r="H31016"/>
      <c r="I31016"/>
    </row>
    <row r="31017" spans="6:9">
      <c r="F31017" s="52"/>
      <c r="H31017"/>
      <c r="I31017"/>
    </row>
    <row r="31018" spans="6:9">
      <c r="F31018" s="52"/>
      <c r="H31018"/>
      <c r="I31018"/>
    </row>
    <row r="31019" spans="6:9">
      <c r="F31019" s="52"/>
      <c r="H31019"/>
      <c r="I31019"/>
    </row>
    <row r="31020" spans="6:9">
      <c r="F31020" s="52"/>
      <c r="H31020"/>
      <c r="I31020"/>
    </row>
    <row r="31021" spans="6:9">
      <c r="F31021" s="52"/>
      <c r="H31021"/>
      <c r="I31021"/>
    </row>
    <row r="31022" spans="6:9">
      <c r="F31022" s="52"/>
      <c r="H31022"/>
      <c r="I31022"/>
    </row>
    <row r="31023" spans="6:9">
      <c r="F31023" s="52"/>
      <c r="H31023"/>
      <c r="I31023"/>
    </row>
    <row r="31024" spans="6:9">
      <c r="F31024" s="52"/>
      <c r="H31024"/>
      <c r="I31024"/>
    </row>
    <row r="31025" spans="6:9">
      <c r="F31025" s="52"/>
      <c r="H31025"/>
      <c r="I31025"/>
    </row>
    <row r="31026" spans="6:9">
      <c r="F31026" s="52"/>
      <c r="H31026"/>
      <c r="I31026"/>
    </row>
    <row r="31027" spans="6:9">
      <c r="F31027" s="52"/>
      <c r="H31027"/>
      <c r="I31027"/>
    </row>
    <row r="31028" spans="6:9">
      <c r="F31028" s="52"/>
      <c r="H31028"/>
      <c r="I31028"/>
    </row>
    <row r="31029" spans="6:9">
      <c r="F31029" s="52"/>
      <c r="H31029"/>
      <c r="I31029"/>
    </row>
    <row r="31030" spans="6:9">
      <c r="F31030" s="52"/>
      <c r="H31030"/>
      <c r="I31030"/>
    </row>
    <row r="31031" spans="6:9">
      <c r="F31031" s="52"/>
      <c r="H31031"/>
      <c r="I31031"/>
    </row>
    <row r="31032" spans="6:9">
      <c r="F31032" s="52"/>
      <c r="H31032"/>
      <c r="I31032"/>
    </row>
    <row r="31033" spans="6:9">
      <c r="F31033" s="52"/>
      <c r="H31033"/>
      <c r="I31033"/>
    </row>
    <row r="31034" spans="6:9">
      <c r="F31034" s="52"/>
      <c r="H31034"/>
      <c r="I31034"/>
    </row>
    <row r="31035" spans="6:9">
      <c r="F31035" s="52"/>
      <c r="H31035"/>
      <c r="I31035"/>
    </row>
    <row r="31036" spans="6:9">
      <c r="F31036" s="52"/>
      <c r="H31036"/>
      <c r="I31036"/>
    </row>
    <row r="31037" spans="6:9">
      <c r="F31037" s="52"/>
      <c r="H31037"/>
      <c r="I31037"/>
    </row>
    <row r="31038" spans="6:9">
      <c r="F31038" s="52"/>
      <c r="H31038"/>
      <c r="I31038"/>
    </row>
    <row r="31039" spans="6:9">
      <c r="F31039" s="52"/>
      <c r="H31039"/>
      <c r="I31039"/>
    </row>
    <row r="31040" spans="6:9">
      <c r="F31040" s="52"/>
      <c r="H31040"/>
      <c r="I31040"/>
    </row>
    <row r="31041" spans="6:9">
      <c r="F31041" s="52"/>
      <c r="H31041"/>
      <c r="I31041"/>
    </row>
    <row r="31042" spans="6:9">
      <c r="F31042" s="52"/>
      <c r="H31042"/>
      <c r="I31042"/>
    </row>
    <row r="31043" spans="6:9">
      <c r="F31043" s="52"/>
      <c r="H31043"/>
      <c r="I31043"/>
    </row>
    <row r="31044" spans="6:9">
      <c r="F31044" s="52"/>
      <c r="H31044"/>
      <c r="I31044"/>
    </row>
    <row r="31045" spans="6:9">
      <c r="F31045" s="52"/>
      <c r="H31045"/>
      <c r="I31045"/>
    </row>
    <row r="31046" spans="6:9">
      <c r="F31046" s="52"/>
      <c r="H31046"/>
      <c r="I31046"/>
    </row>
    <row r="31047" spans="6:9">
      <c r="F31047" s="52"/>
      <c r="H31047"/>
      <c r="I31047"/>
    </row>
    <row r="31048" spans="6:9">
      <c r="F31048" s="52"/>
      <c r="H31048"/>
      <c r="I31048"/>
    </row>
    <row r="31049" spans="6:9">
      <c r="F31049" s="52"/>
      <c r="H31049"/>
      <c r="I31049"/>
    </row>
    <row r="31050" spans="6:9">
      <c r="F31050" s="52"/>
      <c r="H31050"/>
      <c r="I31050"/>
    </row>
    <row r="31051" spans="6:9">
      <c r="F31051" s="52"/>
      <c r="H31051"/>
      <c r="I31051"/>
    </row>
    <row r="31052" spans="6:9">
      <c r="F31052" s="52"/>
      <c r="H31052"/>
      <c r="I31052"/>
    </row>
    <row r="31053" spans="6:9">
      <c r="F31053" s="52"/>
      <c r="H31053"/>
      <c r="I31053"/>
    </row>
    <row r="31054" spans="6:9">
      <c r="F31054" s="52"/>
      <c r="H31054"/>
      <c r="I31054"/>
    </row>
    <row r="31055" spans="6:9">
      <c r="F31055" s="52"/>
      <c r="H31055"/>
      <c r="I31055"/>
    </row>
    <row r="31056" spans="6:9">
      <c r="F31056" s="52"/>
      <c r="H31056"/>
      <c r="I31056"/>
    </row>
    <row r="31057" spans="6:9">
      <c r="F31057" s="52"/>
      <c r="H31057"/>
      <c r="I31057"/>
    </row>
    <row r="31058" spans="6:9">
      <c r="F31058" s="52"/>
      <c r="H31058"/>
      <c r="I31058"/>
    </row>
    <row r="31059" spans="6:9">
      <c r="F31059" s="52"/>
      <c r="H31059"/>
      <c r="I31059"/>
    </row>
    <row r="31060" spans="6:9">
      <c r="F31060" s="52"/>
      <c r="H31060"/>
      <c r="I31060"/>
    </row>
    <row r="31061" spans="6:9">
      <c r="F31061" s="52"/>
      <c r="H31061"/>
      <c r="I31061"/>
    </row>
    <row r="31062" spans="6:9">
      <c r="F31062" s="52"/>
      <c r="H31062"/>
      <c r="I31062"/>
    </row>
    <row r="31063" spans="6:9">
      <c r="F31063" s="52"/>
      <c r="H31063"/>
      <c r="I31063"/>
    </row>
    <row r="31064" spans="6:9">
      <c r="F31064" s="52"/>
      <c r="H31064"/>
      <c r="I31064"/>
    </row>
    <row r="31065" spans="6:9">
      <c r="F31065" s="52"/>
      <c r="H31065"/>
      <c r="I31065"/>
    </row>
    <row r="31066" spans="6:9">
      <c r="F31066" s="52"/>
      <c r="H31066"/>
      <c r="I31066"/>
    </row>
    <row r="31067" spans="6:9">
      <c r="F31067" s="52"/>
      <c r="H31067"/>
      <c r="I31067"/>
    </row>
    <row r="31068" spans="6:9">
      <c r="F31068" s="52"/>
      <c r="H31068"/>
      <c r="I31068"/>
    </row>
    <row r="31069" spans="6:9">
      <c r="F31069" s="52"/>
      <c r="H31069"/>
      <c r="I31069"/>
    </row>
    <row r="31070" spans="6:9">
      <c r="F31070" s="52"/>
      <c r="H31070"/>
      <c r="I31070"/>
    </row>
    <row r="31071" spans="6:9">
      <c r="F31071" s="52"/>
      <c r="H31071"/>
      <c r="I31071"/>
    </row>
    <row r="31072" spans="6:9">
      <c r="F31072" s="52"/>
      <c r="H31072"/>
      <c r="I31072"/>
    </row>
    <row r="31073" spans="6:9">
      <c r="F31073" s="52"/>
      <c r="H31073"/>
      <c r="I31073"/>
    </row>
    <row r="31074" spans="6:9">
      <c r="F31074" s="52"/>
      <c r="H31074"/>
      <c r="I31074"/>
    </row>
    <row r="31075" spans="6:9">
      <c r="F31075" s="52"/>
      <c r="H31075"/>
      <c r="I31075"/>
    </row>
    <row r="31076" spans="6:9">
      <c r="F31076" s="52"/>
      <c r="H31076"/>
      <c r="I31076"/>
    </row>
    <row r="31077" spans="6:9">
      <c r="F31077" s="52"/>
      <c r="H31077"/>
      <c r="I31077"/>
    </row>
    <row r="31078" spans="6:9">
      <c r="F31078" s="52"/>
      <c r="H31078"/>
      <c r="I31078"/>
    </row>
    <row r="31079" spans="6:9">
      <c r="F31079" s="52"/>
      <c r="H31079"/>
      <c r="I31079"/>
    </row>
    <row r="31080" spans="6:9">
      <c r="F31080" s="52"/>
      <c r="H31080"/>
      <c r="I31080"/>
    </row>
    <row r="31081" spans="6:9">
      <c r="F31081" s="52"/>
      <c r="H31081"/>
      <c r="I31081"/>
    </row>
    <row r="31082" spans="6:9">
      <c r="F31082" s="52"/>
      <c r="H31082"/>
      <c r="I31082"/>
    </row>
    <row r="31083" spans="6:9">
      <c r="F31083" s="52"/>
      <c r="H31083"/>
      <c r="I31083"/>
    </row>
    <row r="31084" spans="6:9">
      <c r="F31084" s="52"/>
      <c r="H31084"/>
      <c r="I31084"/>
    </row>
    <row r="31085" spans="6:9">
      <c r="F31085" s="52"/>
      <c r="H31085"/>
      <c r="I31085"/>
    </row>
    <row r="31086" spans="6:9">
      <c r="F31086" s="52"/>
      <c r="H31086"/>
      <c r="I31086"/>
    </row>
    <row r="31087" spans="6:9">
      <c r="F31087" s="52"/>
      <c r="H31087"/>
      <c r="I31087"/>
    </row>
    <row r="31088" spans="6:9">
      <c r="F31088" s="52"/>
      <c r="H31088"/>
      <c r="I31088"/>
    </row>
    <row r="31089" spans="6:9">
      <c r="F31089" s="52"/>
      <c r="H31089"/>
      <c r="I31089"/>
    </row>
    <row r="31090" spans="6:9">
      <c r="F31090" s="52"/>
      <c r="H31090"/>
      <c r="I31090"/>
    </row>
    <row r="31091" spans="6:9">
      <c r="F31091" s="52"/>
      <c r="H31091"/>
      <c r="I31091"/>
    </row>
    <row r="31092" spans="6:9">
      <c r="F31092" s="52"/>
      <c r="H31092"/>
      <c r="I31092"/>
    </row>
    <row r="31093" spans="6:9">
      <c r="F31093" s="52"/>
      <c r="H31093"/>
      <c r="I31093"/>
    </row>
    <row r="31094" spans="6:9">
      <c r="F31094" s="52"/>
      <c r="H31094"/>
      <c r="I31094"/>
    </row>
    <row r="31095" spans="6:9">
      <c r="F31095" s="52"/>
      <c r="H31095"/>
      <c r="I31095"/>
    </row>
    <row r="31096" spans="6:9">
      <c r="F31096" s="52"/>
      <c r="H31096"/>
      <c r="I31096"/>
    </row>
    <row r="31097" spans="6:9">
      <c r="F31097" s="52"/>
      <c r="H31097"/>
      <c r="I31097"/>
    </row>
    <row r="31098" spans="6:9">
      <c r="F31098" s="52"/>
      <c r="H31098"/>
      <c r="I31098"/>
    </row>
    <row r="31099" spans="6:9">
      <c r="F31099" s="52"/>
      <c r="H31099"/>
      <c r="I31099"/>
    </row>
    <row r="31100" spans="6:9">
      <c r="F31100" s="52"/>
      <c r="H31100"/>
      <c r="I31100"/>
    </row>
    <row r="31101" spans="6:9">
      <c r="F31101" s="52"/>
      <c r="H31101"/>
      <c r="I31101"/>
    </row>
    <row r="31102" spans="6:9">
      <c r="F31102" s="52"/>
      <c r="H31102"/>
      <c r="I31102"/>
    </row>
    <row r="31103" spans="6:9">
      <c r="F31103" s="52"/>
      <c r="H31103"/>
      <c r="I31103"/>
    </row>
    <row r="31104" spans="6:9">
      <c r="F31104" s="52"/>
      <c r="H31104"/>
      <c r="I31104"/>
    </row>
    <row r="31105" spans="6:9">
      <c r="F31105" s="52"/>
      <c r="H31105"/>
      <c r="I31105"/>
    </row>
    <row r="31106" spans="6:9">
      <c r="F31106" s="52"/>
      <c r="H31106"/>
      <c r="I31106"/>
    </row>
    <row r="31107" spans="6:9">
      <c r="F31107" s="52"/>
      <c r="H31107"/>
      <c r="I31107"/>
    </row>
    <row r="31108" spans="6:9">
      <c r="F31108" s="52"/>
      <c r="H31108"/>
      <c r="I31108"/>
    </row>
    <row r="31109" spans="6:9">
      <c r="F31109" s="52"/>
      <c r="H31109"/>
      <c r="I31109"/>
    </row>
    <row r="31110" spans="6:9">
      <c r="F31110" s="52"/>
      <c r="H31110"/>
      <c r="I31110"/>
    </row>
    <row r="31111" spans="6:9">
      <c r="F31111" s="52"/>
      <c r="H31111"/>
      <c r="I31111"/>
    </row>
    <row r="31112" spans="6:9">
      <c r="F31112" s="52"/>
      <c r="H31112"/>
      <c r="I31112"/>
    </row>
    <row r="31113" spans="6:9">
      <c r="F31113" s="52"/>
      <c r="H31113"/>
      <c r="I31113"/>
    </row>
    <row r="31114" spans="6:9">
      <c r="F31114" s="52"/>
      <c r="H31114"/>
      <c r="I31114"/>
    </row>
    <row r="31115" spans="6:9">
      <c r="F31115" s="52"/>
      <c r="H31115"/>
      <c r="I31115"/>
    </row>
    <row r="31116" spans="6:9">
      <c r="F31116" s="52"/>
      <c r="H31116"/>
      <c r="I31116"/>
    </row>
    <row r="31117" spans="6:9">
      <c r="F31117" s="52"/>
      <c r="H31117"/>
      <c r="I31117"/>
    </row>
    <row r="31118" spans="6:9">
      <c r="F31118" s="52"/>
      <c r="H31118"/>
      <c r="I31118"/>
    </row>
    <row r="31119" spans="6:9">
      <c r="F31119" s="52"/>
      <c r="H31119"/>
      <c r="I31119"/>
    </row>
    <row r="31120" spans="6:9">
      <c r="F31120" s="52"/>
      <c r="H31120"/>
      <c r="I31120"/>
    </row>
    <row r="31121" spans="6:9">
      <c r="F31121" s="52"/>
      <c r="H31121"/>
      <c r="I31121"/>
    </row>
    <row r="31122" spans="6:9">
      <c r="F31122" s="52"/>
      <c r="H31122"/>
      <c r="I31122"/>
    </row>
    <row r="31123" spans="6:9">
      <c r="F31123" s="52"/>
      <c r="H31123"/>
      <c r="I31123"/>
    </row>
    <row r="31124" spans="6:9">
      <c r="F31124" s="52"/>
      <c r="H31124"/>
      <c r="I31124"/>
    </row>
    <row r="31125" spans="6:9">
      <c r="F31125" s="52"/>
      <c r="H31125"/>
      <c r="I31125"/>
    </row>
    <row r="31126" spans="6:9">
      <c r="F31126" s="52"/>
      <c r="H31126"/>
      <c r="I31126"/>
    </row>
    <row r="31127" spans="6:9">
      <c r="F31127" s="52"/>
      <c r="H31127"/>
      <c r="I31127"/>
    </row>
    <row r="31128" spans="6:9">
      <c r="F31128" s="52"/>
      <c r="H31128"/>
      <c r="I31128"/>
    </row>
    <row r="31129" spans="6:9">
      <c r="F31129" s="52"/>
      <c r="H31129"/>
      <c r="I31129"/>
    </row>
    <row r="31130" spans="6:9">
      <c r="F31130" s="52"/>
      <c r="H31130"/>
      <c r="I31130"/>
    </row>
    <row r="31131" spans="6:9">
      <c r="F31131" s="52"/>
      <c r="H31131"/>
      <c r="I31131"/>
    </row>
    <row r="31132" spans="6:9">
      <c r="F31132" s="52"/>
      <c r="H31132"/>
      <c r="I31132"/>
    </row>
    <row r="31133" spans="6:9">
      <c r="F31133" s="52"/>
      <c r="H31133"/>
      <c r="I31133"/>
    </row>
    <row r="31134" spans="6:9">
      <c r="F31134" s="52"/>
      <c r="H31134"/>
      <c r="I31134"/>
    </row>
    <row r="31135" spans="6:9">
      <c r="F31135" s="52"/>
      <c r="H31135"/>
      <c r="I31135"/>
    </row>
    <row r="31136" spans="6:9">
      <c r="F31136" s="52"/>
      <c r="H31136"/>
      <c r="I31136"/>
    </row>
    <row r="31137" spans="6:9">
      <c r="F31137" s="52"/>
      <c r="H31137"/>
      <c r="I31137"/>
    </row>
    <row r="31138" spans="6:9">
      <c r="F31138" s="52"/>
      <c r="H31138"/>
      <c r="I31138"/>
    </row>
    <row r="31139" spans="6:9">
      <c r="F31139" s="52"/>
      <c r="H31139"/>
      <c r="I31139"/>
    </row>
    <row r="31140" spans="6:9">
      <c r="F31140" s="52"/>
      <c r="H31140"/>
      <c r="I31140"/>
    </row>
    <row r="31141" spans="6:9">
      <c r="F31141" s="52"/>
      <c r="H31141"/>
      <c r="I31141"/>
    </row>
    <row r="31142" spans="6:9">
      <c r="F31142" s="52"/>
      <c r="H31142"/>
      <c r="I31142"/>
    </row>
    <row r="31143" spans="6:9">
      <c r="F31143" s="52"/>
      <c r="H31143"/>
      <c r="I31143"/>
    </row>
    <row r="31144" spans="6:9">
      <c r="F31144" s="52"/>
      <c r="H31144"/>
      <c r="I31144"/>
    </row>
    <row r="31145" spans="6:9">
      <c r="F31145" s="52"/>
      <c r="H31145"/>
      <c r="I31145"/>
    </row>
    <row r="31146" spans="6:9">
      <c r="F31146" s="52"/>
      <c r="H31146"/>
      <c r="I31146"/>
    </row>
    <row r="31147" spans="6:9">
      <c r="F31147" s="52"/>
      <c r="H31147"/>
      <c r="I31147"/>
    </row>
    <row r="31148" spans="6:9">
      <c r="F31148" s="52"/>
      <c r="H31148"/>
      <c r="I31148"/>
    </row>
    <row r="31149" spans="6:9">
      <c r="F31149" s="52"/>
      <c r="H31149"/>
      <c r="I31149"/>
    </row>
    <row r="31150" spans="6:9">
      <c r="F31150" s="52"/>
      <c r="H31150"/>
      <c r="I31150"/>
    </row>
    <row r="31151" spans="6:9">
      <c r="F31151" s="52"/>
      <c r="H31151"/>
      <c r="I31151"/>
    </row>
    <row r="31152" spans="6:9">
      <c r="F31152" s="52"/>
      <c r="H31152"/>
      <c r="I31152"/>
    </row>
    <row r="31153" spans="6:9">
      <c r="F31153" s="52"/>
      <c r="H31153"/>
      <c r="I31153"/>
    </row>
    <row r="31154" spans="6:9">
      <c r="F31154" s="52"/>
      <c r="H31154"/>
      <c r="I31154"/>
    </row>
    <row r="31155" spans="6:9">
      <c r="F31155" s="52"/>
      <c r="H31155"/>
      <c r="I31155"/>
    </row>
    <row r="31156" spans="6:9">
      <c r="F31156" s="52"/>
      <c r="H31156"/>
      <c r="I31156"/>
    </row>
    <row r="31157" spans="6:9">
      <c r="F31157" s="52"/>
      <c r="H31157"/>
      <c r="I31157"/>
    </row>
    <row r="31158" spans="6:9">
      <c r="F31158" s="52"/>
      <c r="H31158"/>
      <c r="I31158"/>
    </row>
    <row r="31159" spans="6:9">
      <c r="F31159" s="52"/>
      <c r="H31159"/>
      <c r="I31159"/>
    </row>
    <row r="31160" spans="6:9">
      <c r="F31160" s="52"/>
      <c r="H31160"/>
      <c r="I31160"/>
    </row>
    <row r="31161" spans="6:9">
      <c r="F31161" s="52"/>
      <c r="H31161"/>
      <c r="I31161"/>
    </row>
    <row r="31162" spans="6:9">
      <c r="F31162" s="52"/>
      <c r="H31162"/>
      <c r="I31162"/>
    </row>
    <row r="31163" spans="6:9">
      <c r="F31163" s="52"/>
      <c r="H31163"/>
      <c r="I31163"/>
    </row>
    <row r="31164" spans="6:9">
      <c r="F31164" s="52"/>
      <c r="H31164"/>
      <c r="I31164"/>
    </row>
    <row r="31165" spans="6:9">
      <c r="F31165" s="52"/>
      <c r="H31165"/>
      <c r="I31165"/>
    </row>
    <row r="31166" spans="6:9">
      <c r="F31166" s="52"/>
      <c r="H31166"/>
      <c r="I31166"/>
    </row>
    <row r="31167" spans="6:9">
      <c r="F31167" s="52"/>
      <c r="H31167"/>
      <c r="I31167"/>
    </row>
    <row r="31168" spans="6:9">
      <c r="F31168" s="52"/>
      <c r="H31168"/>
      <c r="I31168"/>
    </row>
    <row r="31169" spans="6:9">
      <c r="F31169" s="52"/>
      <c r="H31169"/>
      <c r="I31169"/>
    </row>
    <row r="31170" spans="6:9">
      <c r="F31170" s="52"/>
      <c r="H31170"/>
      <c r="I31170"/>
    </row>
    <row r="31171" spans="6:9">
      <c r="F31171" s="52"/>
      <c r="H31171"/>
      <c r="I31171"/>
    </row>
    <row r="31172" spans="6:9">
      <c r="F31172" s="52"/>
      <c r="H31172"/>
      <c r="I31172"/>
    </row>
    <row r="31173" spans="6:9">
      <c r="F31173" s="52"/>
      <c r="H31173"/>
      <c r="I31173"/>
    </row>
    <row r="31174" spans="6:9">
      <c r="F31174" s="52"/>
      <c r="H31174"/>
      <c r="I31174"/>
    </row>
    <row r="31175" spans="6:9">
      <c r="F31175" s="52"/>
      <c r="H31175"/>
      <c r="I31175"/>
    </row>
    <row r="31176" spans="6:9">
      <c r="F31176" s="52"/>
      <c r="H31176"/>
      <c r="I31176"/>
    </row>
    <row r="31177" spans="6:9">
      <c r="F31177" s="52"/>
      <c r="H31177"/>
      <c r="I31177"/>
    </row>
    <row r="31178" spans="6:9">
      <c r="F31178" s="52"/>
      <c r="H31178"/>
      <c r="I31178"/>
    </row>
    <row r="31179" spans="6:9">
      <c r="F31179" s="52"/>
      <c r="H31179"/>
      <c r="I31179"/>
    </row>
    <row r="31180" spans="6:9">
      <c r="F31180" s="52"/>
      <c r="H31180"/>
      <c r="I31180"/>
    </row>
    <row r="31181" spans="6:9">
      <c r="F31181" s="52"/>
      <c r="H31181"/>
      <c r="I31181"/>
    </row>
    <row r="31182" spans="6:9">
      <c r="F31182" s="52"/>
      <c r="H31182"/>
      <c r="I31182"/>
    </row>
    <row r="31183" spans="6:9">
      <c r="F31183" s="52"/>
      <c r="H31183"/>
      <c r="I31183"/>
    </row>
    <row r="31184" spans="6:9">
      <c r="F31184" s="52"/>
      <c r="H31184"/>
      <c r="I31184"/>
    </row>
    <row r="31185" spans="6:9">
      <c r="F31185" s="52"/>
      <c r="H31185"/>
      <c r="I31185"/>
    </row>
    <row r="31186" spans="6:9">
      <c r="F31186" s="52"/>
      <c r="H31186"/>
      <c r="I31186"/>
    </row>
    <row r="31187" spans="6:9">
      <c r="F31187" s="52"/>
      <c r="H31187"/>
      <c r="I31187"/>
    </row>
    <row r="31188" spans="6:9">
      <c r="F31188" s="52"/>
      <c r="H31188"/>
      <c r="I31188"/>
    </row>
    <row r="31189" spans="6:9">
      <c r="F31189" s="52"/>
      <c r="H31189"/>
      <c r="I31189"/>
    </row>
    <row r="31190" spans="6:9">
      <c r="F31190" s="52"/>
      <c r="H31190"/>
      <c r="I31190"/>
    </row>
    <row r="31191" spans="6:9">
      <c r="F31191" s="52"/>
      <c r="H31191"/>
      <c r="I31191"/>
    </row>
    <row r="31192" spans="6:9">
      <c r="F31192" s="52"/>
      <c r="H31192"/>
      <c r="I31192"/>
    </row>
    <row r="31193" spans="6:9">
      <c r="F31193" s="52"/>
      <c r="H31193"/>
      <c r="I31193"/>
    </row>
    <row r="31194" spans="6:9">
      <c r="F31194" s="52"/>
      <c r="H31194"/>
      <c r="I31194"/>
    </row>
    <row r="31195" spans="6:9">
      <c r="F31195" s="52"/>
      <c r="H31195"/>
      <c r="I31195"/>
    </row>
    <row r="31196" spans="6:9">
      <c r="F31196" s="52"/>
      <c r="H31196"/>
      <c r="I31196"/>
    </row>
    <row r="31197" spans="6:9">
      <c r="F31197" s="52"/>
      <c r="H31197"/>
      <c r="I31197"/>
    </row>
    <row r="31198" spans="6:9">
      <c r="F31198" s="52"/>
      <c r="H31198"/>
      <c r="I31198"/>
    </row>
    <row r="31199" spans="6:9">
      <c r="F31199" s="52"/>
      <c r="H31199"/>
      <c r="I31199"/>
    </row>
    <row r="31200" spans="6:9">
      <c r="F31200" s="52"/>
      <c r="H31200"/>
      <c r="I31200"/>
    </row>
    <row r="31201" spans="6:9">
      <c r="F31201" s="52"/>
      <c r="H31201"/>
      <c r="I31201"/>
    </row>
    <row r="31202" spans="6:9">
      <c r="F31202" s="52"/>
      <c r="H31202"/>
      <c r="I31202"/>
    </row>
    <row r="31203" spans="6:9">
      <c r="F31203" s="52"/>
      <c r="H31203"/>
      <c r="I31203"/>
    </row>
    <row r="31204" spans="6:9">
      <c r="F31204" s="52"/>
      <c r="H31204"/>
      <c r="I31204"/>
    </row>
    <row r="31205" spans="6:9">
      <c r="F31205" s="52"/>
      <c r="H31205"/>
      <c r="I31205"/>
    </row>
    <row r="31206" spans="6:9">
      <c r="F31206" s="52"/>
      <c r="H31206"/>
      <c r="I31206"/>
    </row>
    <row r="31207" spans="6:9">
      <c r="F31207" s="52"/>
      <c r="H31207"/>
      <c r="I31207"/>
    </row>
    <row r="31208" spans="6:9">
      <c r="F31208" s="52"/>
      <c r="H31208"/>
      <c r="I31208"/>
    </row>
    <row r="31209" spans="6:9">
      <c r="F31209" s="52"/>
      <c r="H31209"/>
      <c r="I31209"/>
    </row>
    <row r="31210" spans="6:9">
      <c r="F31210" s="52"/>
      <c r="H31210"/>
      <c r="I31210"/>
    </row>
    <row r="31211" spans="6:9">
      <c r="F31211" s="52"/>
      <c r="H31211"/>
      <c r="I31211"/>
    </row>
    <row r="31212" spans="6:9">
      <c r="F31212" s="52"/>
      <c r="H31212"/>
      <c r="I31212"/>
    </row>
    <row r="31213" spans="6:9">
      <c r="F31213" s="52"/>
      <c r="H31213"/>
      <c r="I31213"/>
    </row>
    <row r="31214" spans="6:9">
      <c r="F31214" s="52"/>
      <c r="H31214"/>
      <c r="I31214"/>
    </row>
    <row r="31215" spans="6:9">
      <c r="F31215" s="52"/>
      <c r="H31215"/>
      <c r="I31215"/>
    </row>
    <row r="31216" spans="6:9">
      <c r="F31216" s="52"/>
      <c r="H31216"/>
      <c r="I31216"/>
    </row>
    <row r="31217" spans="6:9">
      <c r="F31217" s="52"/>
      <c r="H31217"/>
      <c r="I31217"/>
    </row>
    <row r="31218" spans="6:9">
      <c r="F31218" s="52"/>
      <c r="H31218"/>
      <c r="I31218"/>
    </row>
    <row r="31219" spans="6:9">
      <c r="F31219" s="52"/>
      <c r="H31219"/>
      <c r="I31219"/>
    </row>
    <row r="31220" spans="6:9">
      <c r="F31220" s="52"/>
      <c r="H31220"/>
      <c r="I31220"/>
    </row>
    <row r="31221" spans="6:9">
      <c r="F31221" s="52"/>
      <c r="H31221"/>
      <c r="I31221"/>
    </row>
    <row r="31222" spans="6:9">
      <c r="F31222" s="52"/>
      <c r="H31222"/>
      <c r="I31222"/>
    </row>
    <row r="31223" spans="6:9">
      <c r="F31223" s="52"/>
      <c r="H31223"/>
      <c r="I31223"/>
    </row>
    <row r="31224" spans="6:9">
      <c r="F31224" s="52"/>
      <c r="H31224"/>
      <c r="I31224"/>
    </row>
    <row r="31225" spans="6:9">
      <c r="F31225" s="52"/>
      <c r="H31225"/>
      <c r="I31225"/>
    </row>
    <row r="31226" spans="6:9">
      <c r="F31226" s="52"/>
      <c r="H31226"/>
      <c r="I31226"/>
    </row>
    <row r="31227" spans="6:9">
      <c r="F31227" s="52"/>
      <c r="H31227"/>
      <c r="I31227"/>
    </row>
    <row r="31228" spans="6:9">
      <c r="F31228" s="52"/>
      <c r="H31228"/>
      <c r="I31228"/>
    </row>
    <row r="31229" spans="6:9">
      <c r="F31229" s="52"/>
      <c r="H31229"/>
      <c r="I31229"/>
    </row>
    <row r="31230" spans="6:9">
      <c r="F31230" s="52"/>
      <c r="H31230"/>
      <c r="I31230"/>
    </row>
    <row r="31231" spans="6:9">
      <c r="F31231" s="52"/>
      <c r="H31231"/>
      <c r="I31231"/>
    </row>
    <row r="31232" spans="6:9">
      <c r="F31232" s="52"/>
      <c r="H31232"/>
      <c r="I31232"/>
    </row>
    <row r="31233" spans="6:9">
      <c r="F31233" s="52"/>
      <c r="H31233"/>
      <c r="I31233"/>
    </row>
    <row r="31234" spans="6:9">
      <c r="F31234" s="52"/>
      <c r="H31234"/>
      <c r="I31234"/>
    </row>
    <row r="31235" spans="6:9">
      <c r="F31235" s="52"/>
      <c r="H31235"/>
      <c r="I31235"/>
    </row>
    <row r="31236" spans="6:9">
      <c r="F31236" s="52"/>
      <c r="H31236"/>
      <c r="I31236"/>
    </row>
    <row r="31237" spans="6:9">
      <c r="F31237" s="52"/>
      <c r="H31237"/>
      <c r="I31237"/>
    </row>
    <row r="31238" spans="6:9">
      <c r="F31238" s="52"/>
      <c r="H31238"/>
      <c r="I31238"/>
    </row>
    <row r="31239" spans="6:9">
      <c r="F31239" s="52"/>
      <c r="H31239"/>
      <c r="I31239"/>
    </row>
    <row r="31240" spans="6:9">
      <c r="F31240" s="52"/>
      <c r="H31240"/>
      <c r="I31240"/>
    </row>
    <row r="31241" spans="6:9">
      <c r="F31241" s="52"/>
      <c r="H31241"/>
      <c r="I31241"/>
    </row>
    <row r="31242" spans="6:9">
      <c r="F31242" s="52"/>
      <c r="H31242"/>
      <c r="I31242"/>
    </row>
    <row r="31243" spans="6:9">
      <c r="F31243" s="52"/>
      <c r="H31243"/>
      <c r="I31243"/>
    </row>
    <row r="31244" spans="6:9">
      <c r="F31244" s="52"/>
      <c r="H31244"/>
      <c r="I31244"/>
    </row>
    <row r="31245" spans="6:9">
      <c r="F31245" s="52"/>
      <c r="H31245"/>
      <c r="I31245"/>
    </row>
    <row r="31246" spans="6:9">
      <c r="F31246" s="52"/>
      <c r="H31246"/>
      <c r="I31246"/>
    </row>
    <row r="31247" spans="6:9">
      <c r="F31247" s="52"/>
      <c r="H31247"/>
      <c r="I31247"/>
    </row>
    <row r="31248" spans="6:9">
      <c r="F31248" s="52"/>
      <c r="H31248"/>
      <c r="I31248"/>
    </row>
    <row r="31249" spans="6:9">
      <c r="F31249" s="52"/>
      <c r="H31249"/>
      <c r="I31249"/>
    </row>
    <row r="31250" spans="6:9">
      <c r="F31250" s="52"/>
      <c r="H31250"/>
      <c r="I31250"/>
    </row>
    <row r="31251" spans="6:9">
      <c r="F31251" s="52"/>
      <c r="H31251"/>
      <c r="I31251"/>
    </row>
    <row r="31252" spans="6:9">
      <c r="F31252" s="52"/>
      <c r="H31252"/>
      <c r="I31252"/>
    </row>
    <row r="31253" spans="6:9">
      <c r="F31253" s="52"/>
      <c r="H31253"/>
      <c r="I31253"/>
    </row>
    <row r="31254" spans="6:9">
      <c r="F31254" s="52"/>
      <c r="H31254"/>
      <c r="I31254"/>
    </row>
    <row r="31255" spans="6:9">
      <c r="F31255" s="52"/>
      <c r="H31255"/>
      <c r="I31255"/>
    </row>
    <row r="31256" spans="6:9">
      <c r="F31256" s="52"/>
      <c r="H31256"/>
      <c r="I31256"/>
    </row>
    <row r="31257" spans="6:9">
      <c r="F31257" s="52"/>
      <c r="H31257"/>
      <c r="I31257"/>
    </row>
    <row r="31258" spans="6:9">
      <c r="F31258" s="52"/>
      <c r="H31258"/>
      <c r="I31258"/>
    </row>
    <row r="31259" spans="6:9">
      <c r="F31259" s="52"/>
      <c r="H31259"/>
      <c r="I31259"/>
    </row>
    <row r="31260" spans="6:9">
      <c r="F31260" s="52"/>
      <c r="H31260"/>
      <c r="I31260"/>
    </row>
    <row r="31261" spans="6:9">
      <c r="F31261" s="52"/>
      <c r="H31261"/>
      <c r="I31261"/>
    </row>
    <row r="31262" spans="6:9">
      <c r="F31262" s="52"/>
      <c r="H31262"/>
      <c r="I31262"/>
    </row>
    <row r="31263" spans="6:9">
      <c r="F31263" s="52"/>
      <c r="H31263"/>
      <c r="I31263"/>
    </row>
    <row r="31264" spans="6:9">
      <c r="F31264" s="52"/>
      <c r="H31264"/>
      <c r="I31264"/>
    </row>
    <row r="31265" spans="6:9">
      <c r="F31265" s="52"/>
      <c r="H31265"/>
      <c r="I31265"/>
    </row>
    <row r="31266" spans="6:9">
      <c r="F31266" s="52"/>
      <c r="H31266"/>
      <c r="I31266"/>
    </row>
    <row r="31267" spans="6:9">
      <c r="F31267" s="52"/>
      <c r="H31267"/>
      <c r="I31267"/>
    </row>
    <row r="31268" spans="6:9">
      <c r="F31268" s="52"/>
      <c r="H31268"/>
      <c r="I31268"/>
    </row>
    <row r="31269" spans="6:9">
      <c r="F31269" s="52"/>
      <c r="H31269"/>
      <c r="I31269"/>
    </row>
    <row r="31270" spans="6:9">
      <c r="F31270" s="52"/>
      <c r="H31270"/>
      <c r="I31270"/>
    </row>
    <row r="31271" spans="6:9">
      <c r="F31271" s="52"/>
      <c r="H31271"/>
      <c r="I31271"/>
    </row>
    <row r="31272" spans="6:9">
      <c r="F31272" s="52"/>
      <c r="H31272"/>
      <c r="I31272"/>
    </row>
    <row r="31273" spans="6:9">
      <c r="F31273" s="52"/>
      <c r="H31273"/>
      <c r="I31273"/>
    </row>
    <row r="31274" spans="6:9">
      <c r="F31274" s="52"/>
      <c r="H31274"/>
      <c r="I31274"/>
    </row>
    <row r="31275" spans="6:9">
      <c r="F31275" s="52"/>
      <c r="H31275"/>
      <c r="I31275"/>
    </row>
    <row r="31276" spans="6:9">
      <c r="F31276" s="52"/>
      <c r="H31276"/>
      <c r="I31276"/>
    </row>
    <row r="31277" spans="6:9">
      <c r="F31277" s="52"/>
      <c r="H31277"/>
      <c r="I31277"/>
    </row>
    <row r="31278" spans="6:9">
      <c r="F31278" s="52"/>
      <c r="H31278"/>
      <c r="I31278"/>
    </row>
    <row r="31279" spans="6:9">
      <c r="F31279" s="52"/>
      <c r="H31279"/>
      <c r="I31279"/>
    </row>
    <row r="31280" spans="6:9">
      <c r="F31280" s="52"/>
      <c r="H31280"/>
      <c r="I31280"/>
    </row>
    <row r="31281" spans="6:9">
      <c r="F31281" s="52"/>
      <c r="H31281"/>
      <c r="I31281"/>
    </row>
    <row r="31282" spans="6:9">
      <c r="F31282" s="52"/>
      <c r="H31282"/>
      <c r="I31282"/>
    </row>
    <row r="31283" spans="6:9">
      <c r="F31283" s="52"/>
      <c r="H31283"/>
      <c r="I31283"/>
    </row>
    <row r="31284" spans="6:9">
      <c r="F31284" s="52"/>
      <c r="H31284"/>
      <c r="I31284"/>
    </row>
    <row r="31285" spans="6:9">
      <c r="F31285" s="52"/>
      <c r="H31285"/>
      <c r="I31285"/>
    </row>
    <row r="31286" spans="6:9">
      <c r="F31286" s="52"/>
      <c r="H31286"/>
      <c r="I31286"/>
    </row>
    <row r="31287" spans="6:9">
      <c r="F31287" s="52"/>
      <c r="H31287"/>
      <c r="I31287"/>
    </row>
    <row r="31288" spans="6:9">
      <c r="F31288" s="52"/>
      <c r="H31288"/>
      <c r="I31288"/>
    </row>
    <row r="31289" spans="6:9">
      <c r="F31289" s="52"/>
      <c r="H31289"/>
      <c r="I31289"/>
    </row>
    <row r="31290" spans="6:9">
      <c r="F31290" s="52"/>
      <c r="H31290"/>
      <c r="I31290"/>
    </row>
    <row r="31291" spans="6:9">
      <c r="F31291" s="52"/>
      <c r="H31291"/>
      <c r="I31291"/>
    </row>
    <row r="31292" spans="6:9">
      <c r="F31292" s="52"/>
      <c r="H31292"/>
      <c r="I31292"/>
    </row>
    <row r="31293" spans="6:9">
      <c r="F31293" s="52"/>
      <c r="H31293"/>
      <c r="I31293"/>
    </row>
    <row r="31294" spans="6:9">
      <c r="F31294" s="52"/>
      <c r="H31294"/>
      <c r="I31294"/>
    </row>
    <row r="31295" spans="6:9">
      <c r="F31295" s="52"/>
      <c r="H31295"/>
      <c r="I31295"/>
    </row>
    <row r="31296" spans="6:9">
      <c r="F31296" s="52"/>
      <c r="H31296"/>
      <c r="I31296"/>
    </row>
    <row r="31297" spans="6:9">
      <c r="F31297" s="52"/>
      <c r="H31297"/>
      <c r="I31297"/>
    </row>
    <row r="31298" spans="6:9">
      <c r="F31298" s="52"/>
      <c r="H31298"/>
      <c r="I31298"/>
    </row>
    <row r="31299" spans="6:9">
      <c r="F31299" s="52"/>
      <c r="H31299"/>
      <c r="I31299"/>
    </row>
    <row r="31300" spans="6:9">
      <c r="F31300" s="52"/>
      <c r="H31300"/>
      <c r="I31300"/>
    </row>
    <row r="31301" spans="6:9">
      <c r="F31301" s="52"/>
      <c r="H31301"/>
      <c r="I31301"/>
    </row>
    <row r="31302" spans="6:9">
      <c r="F31302" s="52"/>
      <c r="H31302"/>
      <c r="I31302"/>
    </row>
    <row r="31303" spans="6:9">
      <c r="F31303" s="52"/>
      <c r="H31303"/>
      <c r="I31303"/>
    </row>
    <row r="31304" spans="6:9">
      <c r="F31304" s="52"/>
      <c r="H31304"/>
      <c r="I31304"/>
    </row>
    <row r="31305" spans="6:9">
      <c r="F31305" s="52"/>
      <c r="H31305"/>
      <c r="I31305"/>
    </row>
    <row r="31306" spans="6:9">
      <c r="F31306" s="52"/>
      <c r="H31306"/>
      <c r="I31306"/>
    </row>
    <row r="31307" spans="6:9">
      <c r="F31307" s="52"/>
      <c r="H31307"/>
      <c r="I31307"/>
    </row>
    <row r="31308" spans="6:9">
      <c r="F31308" s="52"/>
      <c r="H31308"/>
      <c r="I31308"/>
    </row>
    <row r="31309" spans="6:9">
      <c r="F31309" s="52"/>
      <c r="H31309"/>
      <c r="I31309"/>
    </row>
    <row r="31310" spans="6:9">
      <c r="F31310" s="52"/>
      <c r="H31310"/>
      <c r="I31310"/>
    </row>
    <row r="31311" spans="6:9">
      <c r="F31311" s="52"/>
      <c r="H31311"/>
      <c r="I31311"/>
    </row>
    <row r="31312" spans="6:9">
      <c r="F31312" s="52"/>
      <c r="H31312"/>
      <c r="I31312"/>
    </row>
    <row r="31313" spans="6:9">
      <c r="F31313" s="52"/>
      <c r="H31313"/>
      <c r="I31313"/>
    </row>
    <row r="31314" spans="6:9">
      <c r="F31314" s="52"/>
      <c r="H31314"/>
      <c r="I31314"/>
    </row>
    <row r="31315" spans="6:9">
      <c r="F31315" s="52"/>
      <c r="H31315"/>
      <c r="I31315"/>
    </row>
    <row r="31316" spans="6:9">
      <c r="F31316" s="52"/>
      <c r="H31316"/>
      <c r="I31316"/>
    </row>
    <row r="31317" spans="6:9">
      <c r="F31317" s="52"/>
      <c r="H31317"/>
      <c r="I31317"/>
    </row>
    <row r="31318" spans="6:9">
      <c r="F31318" s="52"/>
      <c r="H31318"/>
      <c r="I31318"/>
    </row>
    <row r="31319" spans="6:9">
      <c r="F31319" s="52"/>
      <c r="H31319"/>
      <c r="I31319"/>
    </row>
    <row r="31320" spans="6:9">
      <c r="F31320" s="52"/>
      <c r="H31320"/>
      <c r="I31320"/>
    </row>
    <row r="31321" spans="6:9">
      <c r="F31321" s="52"/>
      <c r="H31321"/>
      <c r="I31321"/>
    </row>
    <row r="31322" spans="6:9">
      <c r="F31322" s="52"/>
      <c r="H31322"/>
      <c r="I31322"/>
    </row>
    <row r="31323" spans="6:9">
      <c r="F31323" s="52"/>
      <c r="H31323"/>
      <c r="I31323"/>
    </row>
    <row r="31324" spans="6:9">
      <c r="F31324" s="52"/>
      <c r="H31324"/>
      <c r="I31324"/>
    </row>
    <row r="31325" spans="6:9">
      <c r="F31325" s="52"/>
      <c r="H31325"/>
      <c r="I31325"/>
    </row>
    <row r="31326" spans="6:9">
      <c r="F31326" s="52"/>
      <c r="H31326"/>
      <c r="I31326"/>
    </row>
    <row r="31327" spans="6:9">
      <c r="F31327" s="52"/>
      <c r="H31327"/>
      <c r="I31327"/>
    </row>
    <row r="31328" spans="6:9">
      <c r="F31328" s="52"/>
      <c r="H31328"/>
      <c r="I31328"/>
    </row>
    <row r="31329" spans="6:9">
      <c r="F31329" s="52"/>
      <c r="H31329"/>
      <c r="I31329"/>
    </row>
    <row r="31330" spans="6:9">
      <c r="F31330" s="52"/>
      <c r="H31330"/>
      <c r="I31330"/>
    </row>
    <row r="31331" spans="6:9">
      <c r="F31331" s="52"/>
      <c r="H31331"/>
      <c r="I31331"/>
    </row>
    <row r="31332" spans="6:9">
      <c r="F31332" s="52"/>
      <c r="H31332"/>
      <c r="I31332"/>
    </row>
    <row r="31333" spans="6:9">
      <c r="F31333" s="52"/>
      <c r="H31333"/>
      <c r="I31333"/>
    </row>
    <row r="31334" spans="6:9">
      <c r="F31334" s="52"/>
      <c r="H31334"/>
      <c r="I31334"/>
    </row>
    <row r="31335" spans="6:9">
      <c r="F31335" s="52"/>
      <c r="H31335"/>
      <c r="I31335"/>
    </row>
    <row r="31336" spans="6:9">
      <c r="F31336" s="52"/>
      <c r="H31336"/>
      <c r="I31336"/>
    </row>
    <row r="31337" spans="6:9">
      <c r="F31337" s="52"/>
      <c r="H31337"/>
      <c r="I31337"/>
    </row>
    <row r="31338" spans="6:9">
      <c r="F31338" s="52"/>
      <c r="H31338"/>
      <c r="I31338"/>
    </row>
    <row r="31339" spans="6:9">
      <c r="F31339" s="52"/>
      <c r="H31339"/>
      <c r="I31339"/>
    </row>
    <row r="31340" spans="6:9">
      <c r="F31340" s="52"/>
      <c r="H31340"/>
      <c r="I31340"/>
    </row>
    <row r="31341" spans="6:9">
      <c r="F31341" s="52"/>
      <c r="H31341"/>
      <c r="I31341"/>
    </row>
    <row r="31342" spans="6:9">
      <c r="F31342" s="52"/>
      <c r="H31342"/>
      <c r="I31342"/>
    </row>
    <row r="31343" spans="6:9">
      <c r="F31343" s="52"/>
      <c r="H31343"/>
      <c r="I31343"/>
    </row>
    <row r="31344" spans="6:9">
      <c r="F31344" s="52"/>
      <c r="H31344"/>
      <c r="I31344"/>
    </row>
    <row r="31345" spans="6:9">
      <c r="F31345" s="52"/>
      <c r="H31345"/>
      <c r="I31345"/>
    </row>
    <row r="31346" spans="6:9">
      <c r="F31346" s="52"/>
      <c r="H31346"/>
      <c r="I31346"/>
    </row>
    <row r="31347" spans="6:9">
      <c r="F31347" s="52"/>
      <c r="H31347"/>
      <c r="I31347"/>
    </row>
    <row r="31348" spans="6:9">
      <c r="F31348" s="52"/>
      <c r="H31348"/>
      <c r="I31348"/>
    </row>
    <row r="31349" spans="6:9">
      <c r="F31349" s="52"/>
      <c r="H31349"/>
      <c r="I31349"/>
    </row>
    <row r="31350" spans="6:9">
      <c r="F31350" s="52"/>
      <c r="H31350"/>
      <c r="I31350"/>
    </row>
    <row r="31351" spans="6:9">
      <c r="F31351" s="52"/>
      <c r="H31351"/>
      <c r="I31351"/>
    </row>
    <row r="31352" spans="6:9">
      <c r="F31352" s="52"/>
      <c r="H31352"/>
      <c r="I31352"/>
    </row>
    <row r="31353" spans="6:9">
      <c r="F31353" s="52"/>
      <c r="H31353"/>
      <c r="I31353"/>
    </row>
    <row r="31354" spans="6:9">
      <c r="F31354" s="52"/>
      <c r="H31354"/>
      <c r="I31354"/>
    </row>
    <row r="31355" spans="6:9">
      <c r="F31355" s="52"/>
      <c r="H31355"/>
      <c r="I31355"/>
    </row>
    <row r="31356" spans="6:9">
      <c r="F31356" s="52"/>
      <c r="H31356"/>
      <c r="I31356"/>
    </row>
    <row r="31357" spans="6:9">
      <c r="F31357" s="52"/>
      <c r="H31357"/>
      <c r="I31357"/>
    </row>
    <row r="31358" spans="6:9">
      <c r="F31358" s="52"/>
      <c r="H31358"/>
      <c r="I31358"/>
    </row>
    <row r="31359" spans="6:9">
      <c r="F31359" s="52"/>
      <c r="H31359"/>
      <c r="I31359"/>
    </row>
    <row r="31360" spans="6:9">
      <c r="F31360" s="52"/>
      <c r="H31360"/>
      <c r="I31360"/>
    </row>
    <row r="31361" spans="6:9">
      <c r="F31361" s="52"/>
      <c r="H31361"/>
      <c r="I31361"/>
    </row>
    <row r="31362" spans="6:9">
      <c r="F31362" s="52"/>
      <c r="H31362"/>
      <c r="I31362"/>
    </row>
    <row r="31363" spans="6:9">
      <c r="F31363" s="52"/>
      <c r="H31363"/>
      <c r="I31363"/>
    </row>
    <row r="31364" spans="6:9">
      <c r="F31364" s="52"/>
      <c r="H31364"/>
      <c r="I31364"/>
    </row>
    <row r="31365" spans="6:9">
      <c r="F31365" s="52"/>
      <c r="H31365"/>
      <c r="I31365"/>
    </row>
    <row r="31366" spans="6:9">
      <c r="F31366" s="52"/>
      <c r="H31366"/>
      <c r="I31366"/>
    </row>
    <row r="31367" spans="6:9">
      <c r="F31367" s="52"/>
      <c r="H31367"/>
      <c r="I31367"/>
    </row>
    <row r="31368" spans="6:9">
      <c r="F31368" s="52"/>
      <c r="H31368"/>
      <c r="I31368"/>
    </row>
    <row r="31369" spans="6:9">
      <c r="F31369" s="52"/>
      <c r="H31369"/>
      <c r="I31369"/>
    </row>
    <row r="31370" spans="6:9">
      <c r="F31370" s="52"/>
      <c r="H31370"/>
      <c r="I31370"/>
    </row>
    <row r="31371" spans="6:9">
      <c r="F31371" s="52"/>
      <c r="H31371"/>
      <c r="I31371"/>
    </row>
    <row r="31372" spans="6:9">
      <c r="F31372" s="52"/>
      <c r="H31372"/>
      <c r="I31372"/>
    </row>
    <row r="31373" spans="6:9">
      <c r="F31373" s="52"/>
      <c r="H31373"/>
      <c r="I31373"/>
    </row>
    <row r="31374" spans="6:9">
      <c r="F31374" s="52"/>
      <c r="H31374"/>
      <c r="I31374"/>
    </row>
    <row r="31375" spans="6:9">
      <c r="F31375" s="52"/>
      <c r="H31375"/>
      <c r="I31375"/>
    </row>
    <row r="31376" spans="6:9">
      <c r="F31376" s="52"/>
      <c r="H31376"/>
      <c r="I31376"/>
    </row>
    <row r="31377" spans="6:9">
      <c r="F31377" s="52"/>
      <c r="H31377"/>
      <c r="I31377"/>
    </row>
    <row r="31378" spans="6:9">
      <c r="F31378" s="52"/>
      <c r="H31378"/>
      <c r="I31378"/>
    </row>
    <row r="31379" spans="6:9">
      <c r="F31379" s="52"/>
      <c r="H31379"/>
      <c r="I31379"/>
    </row>
    <row r="31380" spans="6:9">
      <c r="F31380" s="52"/>
      <c r="H31380"/>
      <c r="I31380"/>
    </row>
    <row r="31381" spans="6:9">
      <c r="F31381" s="52"/>
      <c r="H31381"/>
      <c r="I31381"/>
    </row>
    <row r="31382" spans="6:9">
      <c r="F31382" s="52"/>
      <c r="H31382"/>
      <c r="I31382"/>
    </row>
    <row r="31383" spans="6:9">
      <c r="F31383" s="52"/>
      <c r="H31383"/>
      <c r="I31383"/>
    </row>
    <row r="31384" spans="6:9">
      <c r="F31384" s="52"/>
      <c r="H31384"/>
      <c r="I31384"/>
    </row>
    <row r="31385" spans="6:9">
      <c r="F31385" s="52"/>
      <c r="H31385"/>
      <c r="I31385"/>
    </row>
    <row r="31386" spans="6:9">
      <c r="F31386" s="52"/>
      <c r="H31386"/>
      <c r="I31386"/>
    </row>
    <row r="31387" spans="6:9">
      <c r="F31387" s="52"/>
      <c r="H31387"/>
      <c r="I31387"/>
    </row>
    <row r="31388" spans="6:9">
      <c r="F31388" s="52"/>
      <c r="H31388"/>
      <c r="I31388"/>
    </row>
    <row r="31389" spans="6:9">
      <c r="F31389" s="52"/>
      <c r="H31389"/>
      <c r="I31389"/>
    </row>
    <row r="31390" spans="6:9">
      <c r="F31390" s="52"/>
      <c r="H31390"/>
      <c r="I31390"/>
    </row>
    <row r="31391" spans="6:9">
      <c r="F31391" s="52"/>
      <c r="H31391"/>
      <c r="I31391"/>
    </row>
    <row r="31392" spans="6:9">
      <c r="F31392" s="52"/>
      <c r="H31392"/>
      <c r="I31392"/>
    </row>
    <row r="31393" spans="6:9">
      <c r="F31393" s="52"/>
      <c r="H31393"/>
      <c r="I31393"/>
    </row>
    <row r="31394" spans="6:9">
      <c r="F31394" s="52"/>
      <c r="H31394"/>
      <c r="I31394"/>
    </row>
    <row r="31395" spans="6:9">
      <c r="F31395" s="52"/>
      <c r="H31395"/>
      <c r="I31395"/>
    </row>
    <row r="31396" spans="6:9">
      <c r="F31396" s="52"/>
      <c r="H31396"/>
      <c r="I31396"/>
    </row>
    <row r="31397" spans="6:9">
      <c r="F31397" s="52"/>
      <c r="H31397"/>
      <c r="I31397"/>
    </row>
    <row r="31398" spans="6:9">
      <c r="F31398" s="52"/>
      <c r="H31398"/>
      <c r="I31398"/>
    </row>
    <row r="31399" spans="6:9">
      <c r="F31399" s="52"/>
      <c r="H31399"/>
      <c r="I31399"/>
    </row>
    <row r="31400" spans="6:9">
      <c r="F31400" s="52"/>
      <c r="H31400"/>
      <c r="I31400"/>
    </row>
    <row r="31401" spans="6:9">
      <c r="F31401" s="52"/>
      <c r="H31401"/>
      <c r="I31401"/>
    </row>
    <row r="31402" spans="6:9">
      <c r="F31402" s="52"/>
      <c r="H31402"/>
      <c r="I31402"/>
    </row>
    <row r="31403" spans="6:9">
      <c r="F31403" s="52"/>
      <c r="H31403"/>
      <c r="I31403"/>
    </row>
    <row r="31404" spans="6:9">
      <c r="F31404" s="52"/>
      <c r="H31404"/>
      <c r="I31404"/>
    </row>
    <row r="31405" spans="6:9">
      <c r="F31405" s="52"/>
      <c r="H31405"/>
      <c r="I31405"/>
    </row>
    <row r="31406" spans="6:9">
      <c r="F31406" s="52"/>
      <c r="H31406"/>
      <c r="I31406"/>
    </row>
    <row r="31407" spans="6:9">
      <c r="F31407" s="52"/>
      <c r="H31407"/>
      <c r="I31407"/>
    </row>
    <row r="31408" spans="6:9">
      <c r="F31408" s="52"/>
      <c r="H31408"/>
      <c r="I31408"/>
    </row>
    <row r="31409" spans="6:9">
      <c r="F31409" s="52"/>
      <c r="H31409"/>
      <c r="I31409"/>
    </row>
    <row r="31410" spans="6:9">
      <c r="F31410" s="52"/>
      <c r="H31410"/>
      <c r="I31410"/>
    </row>
    <row r="31411" spans="6:9">
      <c r="F31411" s="52"/>
      <c r="H31411"/>
      <c r="I31411"/>
    </row>
    <row r="31412" spans="6:9">
      <c r="F31412" s="52"/>
      <c r="H31412"/>
      <c r="I31412"/>
    </row>
    <row r="31413" spans="6:9">
      <c r="F31413" s="52"/>
      <c r="H31413"/>
      <c r="I31413"/>
    </row>
    <row r="31414" spans="6:9">
      <c r="F31414" s="52"/>
      <c r="H31414"/>
      <c r="I31414"/>
    </row>
    <row r="31415" spans="6:9">
      <c r="F31415" s="52"/>
      <c r="H31415"/>
      <c r="I31415"/>
    </row>
    <row r="31416" spans="6:9">
      <c r="F31416" s="52"/>
      <c r="H31416"/>
      <c r="I31416"/>
    </row>
    <row r="31417" spans="6:9">
      <c r="F31417" s="52"/>
      <c r="H31417"/>
      <c r="I31417"/>
    </row>
    <row r="31418" spans="6:9">
      <c r="F31418" s="52"/>
      <c r="H31418"/>
      <c r="I31418"/>
    </row>
    <row r="31419" spans="6:9">
      <c r="F31419" s="52"/>
      <c r="H31419"/>
      <c r="I31419"/>
    </row>
    <row r="31420" spans="6:9">
      <c r="F31420" s="52"/>
      <c r="H31420"/>
      <c r="I31420"/>
    </row>
    <row r="31421" spans="6:9">
      <c r="F31421" s="52"/>
      <c r="H31421"/>
      <c r="I31421"/>
    </row>
    <row r="31422" spans="6:9">
      <c r="F31422" s="52"/>
      <c r="H31422"/>
      <c r="I31422"/>
    </row>
    <row r="31423" spans="6:9">
      <c r="F31423" s="52"/>
      <c r="H31423"/>
      <c r="I31423"/>
    </row>
    <row r="31424" spans="6:9">
      <c r="F31424" s="52"/>
      <c r="H31424"/>
      <c r="I31424"/>
    </row>
    <row r="31425" spans="6:9">
      <c r="F31425" s="52"/>
      <c r="H31425"/>
      <c r="I31425"/>
    </row>
    <row r="31426" spans="6:9">
      <c r="F31426" s="52"/>
      <c r="H31426"/>
      <c r="I31426"/>
    </row>
    <row r="31427" spans="6:9">
      <c r="F31427" s="52"/>
      <c r="H31427"/>
      <c r="I31427"/>
    </row>
    <row r="31428" spans="6:9">
      <c r="F31428" s="52"/>
      <c r="H31428"/>
      <c r="I31428"/>
    </row>
    <row r="31429" spans="6:9">
      <c r="F31429" s="52"/>
      <c r="H31429"/>
      <c r="I31429"/>
    </row>
    <row r="31430" spans="6:9">
      <c r="F31430" s="52"/>
      <c r="H31430"/>
      <c r="I31430"/>
    </row>
    <row r="31431" spans="6:9">
      <c r="F31431" s="52"/>
      <c r="H31431"/>
      <c r="I31431"/>
    </row>
    <row r="31432" spans="6:9">
      <c r="F31432" s="52"/>
      <c r="H31432"/>
      <c r="I31432"/>
    </row>
    <row r="31433" spans="6:9">
      <c r="F31433" s="52"/>
      <c r="H31433"/>
      <c r="I31433"/>
    </row>
    <row r="31434" spans="6:9">
      <c r="F31434" s="52"/>
      <c r="H31434"/>
      <c r="I31434"/>
    </row>
    <row r="31435" spans="6:9">
      <c r="F31435" s="52"/>
      <c r="H31435"/>
      <c r="I31435"/>
    </row>
    <row r="31436" spans="6:9">
      <c r="F31436" s="52"/>
      <c r="H31436"/>
      <c r="I31436"/>
    </row>
    <row r="31437" spans="6:9">
      <c r="F31437" s="52"/>
      <c r="H31437"/>
      <c r="I31437"/>
    </row>
    <row r="31438" spans="6:9">
      <c r="F31438" s="52"/>
      <c r="H31438"/>
      <c r="I31438"/>
    </row>
    <row r="31439" spans="6:9">
      <c r="F31439" s="52"/>
      <c r="H31439"/>
      <c r="I31439"/>
    </row>
    <row r="31440" spans="6:9">
      <c r="F31440" s="52"/>
      <c r="H31440"/>
      <c r="I31440"/>
    </row>
    <row r="31441" spans="6:9">
      <c r="F31441" s="52"/>
      <c r="H31441"/>
      <c r="I31441"/>
    </row>
    <row r="31442" spans="6:9">
      <c r="F31442" s="52"/>
      <c r="H31442"/>
      <c r="I31442"/>
    </row>
    <row r="31443" spans="6:9">
      <c r="F31443" s="52"/>
      <c r="H31443"/>
      <c r="I31443"/>
    </row>
    <row r="31444" spans="6:9">
      <c r="F31444" s="52"/>
      <c r="H31444"/>
      <c r="I31444"/>
    </row>
    <row r="31445" spans="6:9">
      <c r="F31445" s="52"/>
      <c r="H31445"/>
      <c r="I31445"/>
    </row>
    <row r="31446" spans="6:9">
      <c r="F31446" s="52"/>
      <c r="H31446"/>
      <c r="I31446"/>
    </row>
    <row r="31447" spans="6:9">
      <c r="F31447" s="52"/>
      <c r="H31447"/>
      <c r="I31447"/>
    </row>
    <row r="31448" spans="6:9">
      <c r="F31448" s="52"/>
      <c r="H31448"/>
      <c r="I31448"/>
    </row>
    <row r="31449" spans="6:9">
      <c r="F31449" s="52"/>
      <c r="H31449"/>
      <c r="I31449"/>
    </row>
    <row r="31450" spans="6:9">
      <c r="F31450" s="52"/>
      <c r="H31450"/>
      <c r="I31450"/>
    </row>
    <row r="31451" spans="6:9">
      <c r="F31451" s="52"/>
      <c r="H31451"/>
      <c r="I31451"/>
    </row>
    <row r="31452" spans="6:9">
      <c r="F31452" s="52"/>
      <c r="H31452"/>
      <c r="I31452"/>
    </row>
    <row r="31453" spans="6:9">
      <c r="F31453" s="52"/>
      <c r="H31453"/>
      <c r="I31453"/>
    </row>
    <row r="31454" spans="6:9">
      <c r="F31454" s="52"/>
      <c r="H31454"/>
      <c r="I31454"/>
    </row>
    <row r="31455" spans="6:9">
      <c r="F31455" s="52"/>
      <c r="H31455"/>
      <c r="I31455"/>
    </row>
    <row r="31456" spans="6:9">
      <c r="F31456" s="52"/>
      <c r="H31456"/>
      <c r="I31456"/>
    </row>
    <row r="31457" spans="6:9">
      <c r="F31457" s="52"/>
      <c r="H31457"/>
      <c r="I31457"/>
    </row>
    <row r="31458" spans="6:9">
      <c r="F31458" s="52"/>
      <c r="H31458"/>
      <c r="I31458"/>
    </row>
    <row r="31459" spans="6:9">
      <c r="F31459" s="52"/>
      <c r="H31459"/>
      <c r="I31459"/>
    </row>
    <row r="31460" spans="6:9">
      <c r="F31460" s="52"/>
      <c r="H31460"/>
      <c r="I31460"/>
    </row>
    <row r="31461" spans="6:9">
      <c r="F31461" s="52"/>
      <c r="H31461"/>
      <c r="I31461"/>
    </row>
    <row r="31462" spans="6:9">
      <c r="F31462" s="52"/>
      <c r="H31462"/>
      <c r="I31462"/>
    </row>
    <row r="31463" spans="6:9">
      <c r="F31463" s="52"/>
      <c r="H31463"/>
      <c r="I31463"/>
    </row>
    <row r="31464" spans="6:9">
      <c r="F31464" s="52"/>
      <c r="H31464"/>
      <c r="I31464"/>
    </row>
    <row r="31465" spans="6:9">
      <c r="F31465" s="52"/>
      <c r="H31465"/>
      <c r="I31465"/>
    </row>
    <row r="31466" spans="6:9">
      <c r="F31466" s="52"/>
      <c r="H31466"/>
      <c r="I31466"/>
    </row>
    <row r="31467" spans="6:9">
      <c r="F31467" s="52"/>
      <c r="H31467"/>
      <c r="I31467"/>
    </row>
    <row r="31468" spans="6:9">
      <c r="F31468" s="52"/>
      <c r="H31468"/>
      <c r="I31468"/>
    </row>
    <row r="31469" spans="6:9">
      <c r="F31469" s="52"/>
      <c r="H31469"/>
      <c r="I31469"/>
    </row>
    <row r="31470" spans="6:9">
      <c r="F31470" s="52"/>
      <c r="H31470"/>
      <c r="I31470"/>
    </row>
    <row r="31471" spans="6:9">
      <c r="F31471" s="52"/>
      <c r="H31471"/>
      <c r="I31471"/>
    </row>
    <row r="31472" spans="6:9">
      <c r="F31472" s="52"/>
      <c r="H31472"/>
      <c r="I31472"/>
    </row>
    <row r="31473" spans="6:9">
      <c r="F31473" s="52"/>
      <c r="H31473"/>
      <c r="I31473"/>
    </row>
    <row r="31474" spans="6:9">
      <c r="F31474" s="52"/>
      <c r="H31474"/>
      <c r="I31474"/>
    </row>
    <row r="31475" spans="6:9">
      <c r="F31475" s="52"/>
      <c r="H31475"/>
      <c r="I31475"/>
    </row>
    <row r="31476" spans="6:9">
      <c r="F31476" s="52"/>
      <c r="H31476"/>
      <c r="I31476"/>
    </row>
    <row r="31477" spans="6:9">
      <c r="F31477" s="52"/>
      <c r="H31477"/>
      <c r="I31477"/>
    </row>
    <row r="31478" spans="6:9">
      <c r="F31478" s="52"/>
      <c r="H31478"/>
      <c r="I31478"/>
    </row>
    <row r="31479" spans="6:9">
      <c r="F31479" s="52"/>
      <c r="H31479"/>
      <c r="I31479"/>
    </row>
    <row r="31480" spans="6:9">
      <c r="F31480" s="52"/>
      <c r="H31480"/>
      <c r="I31480"/>
    </row>
    <row r="31481" spans="6:9">
      <c r="F31481" s="52"/>
      <c r="H31481"/>
      <c r="I31481"/>
    </row>
    <row r="31482" spans="6:9">
      <c r="F31482" s="52"/>
      <c r="H31482"/>
      <c r="I31482"/>
    </row>
    <row r="31483" spans="6:9">
      <c r="F31483" s="52"/>
      <c r="H31483"/>
      <c r="I31483"/>
    </row>
    <row r="31484" spans="6:9">
      <c r="F31484" s="52"/>
      <c r="H31484"/>
      <c r="I31484"/>
    </row>
    <row r="31485" spans="6:9">
      <c r="F31485" s="52"/>
      <c r="H31485"/>
      <c r="I31485"/>
    </row>
    <row r="31486" spans="6:9">
      <c r="F31486" s="52"/>
      <c r="H31486"/>
      <c r="I31486"/>
    </row>
    <row r="31487" spans="6:9">
      <c r="F31487" s="52"/>
      <c r="H31487"/>
      <c r="I31487"/>
    </row>
    <row r="31488" spans="6:9">
      <c r="F31488" s="52"/>
      <c r="H31488"/>
      <c r="I31488"/>
    </row>
    <row r="31489" spans="6:9">
      <c r="F31489" s="52"/>
      <c r="H31489"/>
      <c r="I31489"/>
    </row>
    <row r="31490" spans="6:9">
      <c r="F31490" s="52"/>
      <c r="H31490"/>
      <c r="I31490"/>
    </row>
    <row r="31491" spans="6:9">
      <c r="F31491" s="52"/>
      <c r="H31491"/>
      <c r="I31491"/>
    </row>
    <row r="31492" spans="6:9">
      <c r="F31492" s="52"/>
      <c r="H31492"/>
      <c r="I31492"/>
    </row>
    <row r="31493" spans="6:9">
      <c r="F31493" s="52"/>
      <c r="H31493"/>
      <c r="I31493"/>
    </row>
    <row r="31494" spans="6:9">
      <c r="F31494" s="52"/>
      <c r="H31494"/>
      <c r="I31494"/>
    </row>
    <row r="31495" spans="6:9">
      <c r="F31495" s="52"/>
      <c r="H31495"/>
      <c r="I31495"/>
    </row>
    <row r="31496" spans="6:9">
      <c r="F31496" s="52"/>
      <c r="H31496"/>
      <c r="I31496"/>
    </row>
    <row r="31497" spans="6:9">
      <c r="F31497" s="52"/>
      <c r="H31497"/>
      <c r="I31497"/>
    </row>
    <row r="31498" spans="6:9">
      <c r="F31498" s="52"/>
      <c r="H31498"/>
      <c r="I31498"/>
    </row>
    <row r="31499" spans="6:9">
      <c r="F31499" s="52"/>
      <c r="H31499"/>
      <c r="I31499"/>
    </row>
    <row r="31500" spans="6:9">
      <c r="F31500" s="52"/>
      <c r="H31500"/>
      <c r="I31500"/>
    </row>
    <row r="31501" spans="6:9">
      <c r="F31501" s="52"/>
      <c r="H31501"/>
      <c r="I31501"/>
    </row>
    <row r="31502" spans="6:9">
      <c r="F31502" s="52"/>
      <c r="H31502"/>
      <c r="I31502"/>
    </row>
    <row r="31503" spans="6:9">
      <c r="F31503" s="52"/>
      <c r="H31503"/>
      <c r="I31503"/>
    </row>
    <row r="31504" spans="6:9">
      <c r="F31504" s="52"/>
      <c r="H31504"/>
      <c r="I31504"/>
    </row>
    <row r="31505" spans="6:9">
      <c r="F31505" s="52"/>
      <c r="H31505"/>
      <c r="I31505"/>
    </row>
    <row r="31506" spans="6:9">
      <c r="F31506" s="52"/>
      <c r="H31506"/>
      <c r="I31506"/>
    </row>
    <row r="31507" spans="6:9">
      <c r="F31507" s="52"/>
      <c r="H31507"/>
      <c r="I31507"/>
    </row>
    <row r="31508" spans="6:9">
      <c r="F31508" s="52"/>
      <c r="H31508"/>
      <c r="I31508"/>
    </row>
    <row r="31509" spans="6:9">
      <c r="F31509" s="52"/>
      <c r="H31509"/>
      <c r="I31509"/>
    </row>
    <row r="31510" spans="6:9">
      <c r="F31510" s="52"/>
      <c r="H31510"/>
      <c r="I31510"/>
    </row>
    <row r="31511" spans="6:9">
      <c r="F31511" s="52"/>
      <c r="H31511"/>
      <c r="I31511"/>
    </row>
    <row r="31512" spans="6:9">
      <c r="F31512" s="52"/>
      <c r="H31512"/>
      <c r="I31512"/>
    </row>
    <row r="31513" spans="6:9">
      <c r="F31513" s="52"/>
      <c r="H31513"/>
      <c r="I31513"/>
    </row>
    <row r="31514" spans="6:9">
      <c r="F31514" s="52"/>
      <c r="H31514"/>
      <c r="I31514"/>
    </row>
    <row r="31515" spans="6:9">
      <c r="F31515" s="52"/>
      <c r="H31515"/>
      <c r="I31515"/>
    </row>
    <row r="31516" spans="6:9">
      <c r="F31516" s="52"/>
      <c r="H31516"/>
      <c r="I31516"/>
    </row>
    <row r="31517" spans="6:9">
      <c r="F31517" s="52"/>
      <c r="H31517"/>
      <c r="I31517"/>
    </row>
    <row r="31518" spans="6:9">
      <c r="F31518" s="52"/>
      <c r="H31518"/>
      <c r="I31518"/>
    </row>
    <row r="31519" spans="6:9">
      <c r="F31519" s="52"/>
      <c r="H31519"/>
      <c r="I31519"/>
    </row>
    <row r="31520" spans="6:9">
      <c r="F31520" s="52"/>
      <c r="H31520"/>
      <c r="I31520"/>
    </row>
    <row r="31521" spans="6:9">
      <c r="F31521" s="52"/>
      <c r="H31521"/>
      <c r="I31521"/>
    </row>
    <row r="31522" spans="6:9">
      <c r="F31522" s="52"/>
      <c r="H31522"/>
      <c r="I31522"/>
    </row>
    <row r="31523" spans="6:9">
      <c r="F31523" s="52"/>
      <c r="H31523"/>
      <c r="I31523"/>
    </row>
    <row r="31524" spans="6:9">
      <c r="F31524" s="52"/>
      <c r="H31524"/>
      <c r="I31524"/>
    </row>
    <row r="31525" spans="6:9">
      <c r="F31525" s="52"/>
      <c r="H31525"/>
      <c r="I31525"/>
    </row>
    <row r="31526" spans="6:9">
      <c r="F31526" s="52"/>
      <c r="H31526"/>
      <c r="I31526"/>
    </row>
    <row r="31527" spans="6:9">
      <c r="F31527" s="52"/>
      <c r="H31527"/>
      <c r="I31527"/>
    </row>
    <row r="31528" spans="6:9">
      <c r="F31528" s="52"/>
      <c r="H31528"/>
      <c r="I31528"/>
    </row>
    <row r="31529" spans="6:9">
      <c r="F31529" s="52"/>
      <c r="H31529"/>
      <c r="I31529"/>
    </row>
    <row r="31530" spans="6:9">
      <c r="F31530" s="52"/>
      <c r="H31530"/>
      <c r="I31530"/>
    </row>
    <row r="31531" spans="6:9">
      <c r="F31531" s="52"/>
      <c r="H31531"/>
      <c r="I31531"/>
    </row>
    <row r="31532" spans="6:9">
      <c r="F31532" s="52"/>
      <c r="H31532"/>
      <c r="I31532"/>
    </row>
    <row r="31533" spans="6:9">
      <c r="F31533" s="52"/>
      <c r="H31533"/>
      <c r="I31533"/>
    </row>
    <row r="31534" spans="6:9">
      <c r="F31534" s="52"/>
      <c r="H31534"/>
      <c r="I31534"/>
    </row>
    <row r="31535" spans="6:9">
      <c r="F31535" s="52"/>
      <c r="H31535"/>
      <c r="I31535"/>
    </row>
    <row r="31536" spans="6:9">
      <c r="F31536" s="52"/>
      <c r="H31536"/>
      <c r="I31536"/>
    </row>
    <row r="31537" spans="6:9">
      <c r="F31537" s="52"/>
      <c r="H31537"/>
      <c r="I31537"/>
    </row>
    <row r="31538" spans="6:9">
      <c r="F31538" s="52"/>
      <c r="H31538"/>
      <c r="I31538"/>
    </row>
    <row r="31539" spans="6:9">
      <c r="F31539" s="52"/>
      <c r="H31539"/>
      <c r="I31539"/>
    </row>
    <row r="31540" spans="6:9">
      <c r="F31540" s="52"/>
      <c r="H31540"/>
      <c r="I31540"/>
    </row>
    <row r="31541" spans="6:9">
      <c r="F31541" s="52"/>
      <c r="H31541"/>
      <c r="I31541"/>
    </row>
    <row r="31542" spans="6:9">
      <c r="F31542" s="52"/>
      <c r="H31542"/>
      <c r="I31542"/>
    </row>
    <row r="31543" spans="6:9">
      <c r="F31543" s="52"/>
      <c r="H31543"/>
      <c r="I31543"/>
    </row>
    <row r="31544" spans="6:9">
      <c r="F31544" s="52"/>
      <c r="H31544"/>
      <c r="I31544"/>
    </row>
    <row r="31545" spans="6:9">
      <c r="F31545" s="52"/>
      <c r="H31545"/>
      <c r="I31545"/>
    </row>
    <row r="31546" spans="6:9">
      <c r="F31546" s="52"/>
      <c r="H31546"/>
      <c r="I31546"/>
    </row>
    <row r="31547" spans="6:9">
      <c r="F31547" s="52"/>
      <c r="H31547"/>
      <c r="I31547"/>
    </row>
    <row r="31548" spans="6:9">
      <c r="F31548" s="52"/>
      <c r="H31548"/>
      <c r="I31548"/>
    </row>
    <row r="31549" spans="6:9">
      <c r="F31549" s="52"/>
      <c r="H31549"/>
      <c r="I31549"/>
    </row>
    <row r="31550" spans="6:9">
      <c r="F31550" s="52"/>
      <c r="H31550"/>
      <c r="I31550"/>
    </row>
    <row r="31551" spans="6:9">
      <c r="F31551" s="52"/>
      <c r="H31551"/>
      <c r="I31551"/>
    </row>
    <row r="31552" spans="6:9">
      <c r="F31552" s="52"/>
      <c r="H31552"/>
      <c r="I31552"/>
    </row>
    <row r="31553" spans="6:9">
      <c r="F31553" s="52"/>
      <c r="H31553"/>
      <c r="I31553"/>
    </row>
    <row r="31554" spans="6:9">
      <c r="F31554" s="52"/>
      <c r="H31554"/>
      <c r="I31554"/>
    </row>
    <row r="31555" spans="6:9">
      <c r="F31555" s="52"/>
      <c r="H31555"/>
      <c r="I31555"/>
    </row>
    <row r="31556" spans="6:9">
      <c r="F31556" s="52"/>
      <c r="H31556"/>
      <c r="I31556"/>
    </row>
    <row r="31557" spans="6:9">
      <c r="F31557" s="52"/>
      <c r="H31557"/>
      <c r="I31557"/>
    </row>
    <row r="31558" spans="6:9">
      <c r="F31558" s="52"/>
      <c r="H31558"/>
      <c r="I31558"/>
    </row>
    <row r="31559" spans="6:9">
      <c r="F31559" s="52"/>
      <c r="H31559"/>
      <c r="I31559"/>
    </row>
    <row r="31560" spans="6:9">
      <c r="F31560" s="52"/>
      <c r="H31560"/>
      <c r="I31560"/>
    </row>
    <row r="31561" spans="6:9">
      <c r="F31561" s="52"/>
      <c r="H31561"/>
      <c r="I31561"/>
    </row>
    <row r="31562" spans="6:9">
      <c r="F31562" s="52"/>
      <c r="H31562"/>
      <c r="I31562"/>
    </row>
    <row r="31563" spans="6:9">
      <c r="F31563" s="52"/>
      <c r="H31563"/>
      <c r="I31563"/>
    </row>
    <row r="31564" spans="6:9">
      <c r="F31564" s="52"/>
      <c r="H31564"/>
      <c r="I31564"/>
    </row>
    <row r="31565" spans="6:9">
      <c r="F31565" s="52"/>
      <c r="H31565"/>
      <c r="I31565"/>
    </row>
    <row r="31566" spans="6:9">
      <c r="F31566" s="52"/>
      <c r="H31566"/>
      <c r="I31566"/>
    </row>
    <row r="31567" spans="6:9">
      <c r="F31567" s="52"/>
      <c r="H31567"/>
      <c r="I31567"/>
    </row>
    <row r="31568" spans="6:9">
      <c r="F31568" s="52"/>
      <c r="H31568"/>
      <c r="I31568"/>
    </row>
    <row r="31569" spans="6:9">
      <c r="F31569" s="52"/>
      <c r="H31569"/>
      <c r="I31569"/>
    </row>
    <row r="31570" spans="6:9">
      <c r="F31570" s="52"/>
      <c r="H31570"/>
      <c r="I31570"/>
    </row>
    <row r="31571" spans="6:9">
      <c r="F31571" s="52"/>
      <c r="H31571"/>
      <c r="I31571"/>
    </row>
    <row r="31572" spans="6:9">
      <c r="F31572" s="52"/>
      <c r="H31572"/>
      <c r="I31572"/>
    </row>
    <row r="31573" spans="6:9">
      <c r="F31573" s="52"/>
      <c r="H31573"/>
      <c r="I31573"/>
    </row>
    <row r="31574" spans="6:9">
      <c r="F31574" s="52"/>
      <c r="H31574"/>
      <c r="I31574"/>
    </row>
    <row r="31575" spans="6:9">
      <c r="F31575" s="52"/>
      <c r="H31575"/>
      <c r="I31575"/>
    </row>
    <row r="31576" spans="6:9">
      <c r="F31576" s="52"/>
      <c r="H31576"/>
      <c r="I31576"/>
    </row>
    <row r="31577" spans="6:9">
      <c r="F31577" s="52"/>
      <c r="H31577"/>
      <c r="I31577"/>
    </row>
    <row r="31578" spans="6:9">
      <c r="F31578" s="52"/>
      <c r="H31578"/>
      <c r="I31578"/>
    </row>
    <row r="31579" spans="6:9">
      <c r="F31579" s="52"/>
      <c r="H31579"/>
      <c r="I31579"/>
    </row>
    <row r="31580" spans="6:9">
      <c r="F31580" s="52"/>
      <c r="H31580"/>
      <c r="I31580"/>
    </row>
    <row r="31581" spans="6:9">
      <c r="F31581" s="52"/>
      <c r="H31581"/>
      <c r="I31581"/>
    </row>
    <row r="31582" spans="6:9">
      <c r="F31582" s="52"/>
      <c r="H31582"/>
      <c r="I31582"/>
    </row>
    <row r="31583" spans="6:9">
      <c r="F31583" s="52"/>
      <c r="H31583"/>
      <c r="I31583"/>
    </row>
    <row r="31584" spans="6:9">
      <c r="F31584" s="52"/>
      <c r="H31584"/>
      <c r="I31584"/>
    </row>
    <row r="31585" spans="6:9">
      <c r="F31585" s="52"/>
      <c r="H31585"/>
      <c r="I31585"/>
    </row>
    <row r="31586" spans="6:9">
      <c r="F31586" s="52"/>
      <c r="H31586"/>
      <c r="I31586"/>
    </row>
    <row r="31587" spans="6:9">
      <c r="F31587" s="52"/>
      <c r="H31587"/>
      <c r="I31587"/>
    </row>
    <row r="31588" spans="6:9">
      <c r="F31588" s="52"/>
      <c r="H31588"/>
      <c r="I31588"/>
    </row>
    <row r="31589" spans="6:9">
      <c r="F31589" s="52"/>
      <c r="H31589"/>
      <c r="I31589"/>
    </row>
    <row r="31590" spans="6:9">
      <c r="F31590" s="52"/>
      <c r="H31590"/>
      <c r="I31590"/>
    </row>
    <row r="31591" spans="6:9">
      <c r="F31591" s="52"/>
      <c r="H31591"/>
      <c r="I31591"/>
    </row>
    <row r="31592" spans="6:9">
      <c r="F31592" s="52"/>
      <c r="H31592"/>
      <c r="I31592"/>
    </row>
    <row r="31593" spans="6:9">
      <c r="F31593" s="52"/>
      <c r="H31593"/>
      <c r="I31593"/>
    </row>
    <row r="31594" spans="6:9">
      <c r="F31594" s="52"/>
      <c r="H31594"/>
      <c r="I31594"/>
    </row>
    <row r="31595" spans="6:9">
      <c r="F31595" s="52"/>
      <c r="H31595"/>
      <c r="I31595"/>
    </row>
    <row r="31596" spans="6:9">
      <c r="F31596" s="52"/>
      <c r="H31596"/>
      <c r="I31596"/>
    </row>
    <row r="31597" spans="6:9">
      <c r="F31597" s="52"/>
      <c r="H31597"/>
      <c r="I31597"/>
    </row>
    <row r="31598" spans="6:9">
      <c r="F31598" s="52"/>
      <c r="H31598"/>
      <c r="I31598"/>
    </row>
    <row r="31599" spans="6:9">
      <c r="F31599" s="52"/>
      <c r="H31599"/>
      <c r="I31599"/>
    </row>
    <row r="31600" spans="6:9">
      <c r="F31600" s="52"/>
      <c r="H31600"/>
      <c r="I31600"/>
    </row>
    <row r="31601" spans="6:9">
      <c r="F31601" s="52"/>
      <c r="H31601"/>
      <c r="I31601"/>
    </row>
    <row r="31602" spans="6:9">
      <c r="F31602" s="52"/>
      <c r="H31602"/>
      <c r="I31602"/>
    </row>
    <row r="31603" spans="6:9">
      <c r="F31603" s="52"/>
      <c r="H31603"/>
      <c r="I31603"/>
    </row>
    <row r="31604" spans="6:9">
      <c r="F31604" s="52"/>
      <c r="H31604"/>
      <c r="I31604"/>
    </row>
    <row r="31605" spans="6:9">
      <c r="F31605" s="52"/>
      <c r="H31605"/>
      <c r="I31605"/>
    </row>
    <row r="31606" spans="6:9">
      <c r="F31606" s="52"/>
      <c r="H31606"/>
      <c r="I31606"/>
    </row>
    <row r="31607" spans="6:9">
      <c r="F31607" s="52"/>
      <c r="H31607"/>
      <c r="I31607"/>
    </row>
    <row r="31608" spans="6:9">
      <c r="F31608" s="52"/>
      <c r="H31608"/>
      <c r="I31608"/>
    </row>
    <row r="31609" spans="6:9">
      <c r="F31609" s="52"/>
      <c r="H31609"/>
      <c r="I31609"/>
    </row>
    <row r="31610" spans="6:9">
      <c r="F31610" s="52"/>
      <c r="H31610"/>
      <c r="I31610"/>
    </row>
    <row r="31611" spans="6:9">
      <c r="F31611" s="52"/>
      <c r="H31611"/>
      <c r="I31611"/>
    </row>
    <row r="31612" spans="6:9">
      <c r="F31612" s="52"/>
      <c r="H31612"/>
      <c r="I31612"/>
    </row>
    <row r="31613" spans="6:9">
      <c r="F31613" s="52"/>
      <c r="H31613"/>
      <c r="I31613"/>
    </row>
    <row r="31614" spans="6:9">
      <c r="F31614" s="52"/>
      <c r="H31614"/>
      <c r="I31614"/>
    </row>
    <row r="31615" spans="6:9">
      <c r="F31615" s="52"/>
      <c r="H31615"/>
      <c r="I31615"/>
    </row>
    <row r="31616" spans="6:9">
      <c r="F31616" s="52"/>
      <c r="H31616"/>
      <c r="I31616"/>
    </row>
    <row r="31617" spans="6:9">
      <c r="F31617" s="52"/>
      <c r="H31617"/>
      <c r="I31617"/>
    </row>
    <row r="31618" spans="6:9">
      <c r="F31618" s="52"/>
      <c r="H31618"/>
      <c r="I31618"/>
    </row>
    <row r="31619" spans="6:9">
      <c r="F31619" s="52"/>
      <c r="H31619"/>
      <c r="I31619"/>
    </row>
    <row r="31620" spans="6:9">
      <c r="F31620" s="52"/>
      <c r="H31620"/>
      <c r="I31620"/>
    </row>
    <row r="31621" spans="6:9">
      <c r="F31621" s="52"/>
      <c r="H31621"/>
      <c r="I31621"/>
    </row>
    <row r="31622" spans="6:9">
      <c r="F31622" s="52"/>
      <c r="H31622"/>
      <c r="I31622"/>
    </row>
    <row r="31623" spans="6:9">
      <c r="F31623" s="52"/>
      <c r="H31623"/>
      <c r="I31623"/>
    </row>
    <row r="31624" spans="6:9">
      <c r="F31624" s="52"/>
      <c r="H31624"/>
      <c r="I31624"/>
    </row>
    <row r="31625" spans="6:9">
      <c r="F31625" s="52"/>
      <c r="H31625"/>
      <c r="I31625"/>
    </row>
    <row r="31626" spans="6:9">
      <c r="F31626" s="52"/>
      <c r="H31626"/>
      <c r="I31626"/>
    </row>
    <row r="31627" spans="6:9">
      <c r="F31627" s="52"/>
      <c r="H31627"/>
      <c r="I31627"/>
    </row>
    <row r="31628" spans="6:9">
      <c r="F31628" s="52"/>
      <c r="H31628"/>
      <c r="I31628"/>
    </row>
    <row r="31629" spans="6:9">
      <c r="F31629" s="52"/>
      <c r="H31629"/>
      <c r="I31629"/>
    </row>
    <row r="31630" spans="6:9">
      <c r="F31630" s="52"/>
      <c r="H31630"/>
      <c r="I31630"/>
    </row>
    <row r="31631" spans="6:9">
      <c r="F31631" s="52"/>
      <c r="H31631"/>
      <c r="I31631"/>
    </row>
    <row r="31632" spans="6:9">
      <c r="F31632" s="52"/>
      <c r="H31632"/>
      <c r="I31632"/>
    </row>
    <row r="31633" spans="6:9">
      <c r="F31633" s="52"/>
      <c r="H31633"/>
      <c r="I31633"/>
    </row>
    <row r="31634" spans="6:9">
      <c r="F31634" s="52"/>
      <c r="H31634"/>
      <c r="I31634"/>
    </row>
    <row r="31635" spans="6:9">
      <c r="F31635" s="52"/>
      <c r="H31635"/>
      <c r="I31635"/>
    </row>
    <row r="31636" spans="6:9">
      <c r="F31636" s="52"/>
      <c r="H31636"/>
      <c r="I31636"/>
    </row>
    <row r="31637" spans="6:9">
      <c r="F31637" s="52"/>
      <c r="H31637"/>
      <c r="I31637"/>
    </row>
    <row r="31638" spans="6:9">
      <c r="F31638" s="52"/>
      <c r="H31638"/>
      <c r="I31638"/>
    </row>
    <row r="31639" spans="6:9">
      <c r="F31639" s="52"/>
      <c r="H31639"/>
      <c r="I31639"/>
    </row>
    <row r="31640" spans="6:9">
      <c r="F31640" s="52"/>
      <c r="H31640"/>
      <c r="I31640"/>
    </row>
    <row r="31641" spans="6:9">
      <c r="F31641" s="52"/>
      <c r="H31641"/>
      <c r="I31641"/>
    </row>
    <row r="31642" spans="6:9">
      <c r="F31642" s="52"/>
      <c r="H31642"/>
      <c r="I31642"/>
    </row>
    <row r="31643" spans="6:9">
      <c r="F31643" s="52"/>
      <c r="H31643"/>
      <c r="I31643"/>
    </row>
    <row r="31644" spans="6:9">
      <c r="F31644" s="52"/>
      <c r="H31644"/>
      <c r="I31644"/>
    </row>
    <row r="31645" spans="6:9">
      <c r="F31645" s="52"/>
      <c r="H31645"/>
      <c r="I31645"/>
    </row>
    <row r="31646" spans="6:9">
      <c r="F31646" s="52"/>
      <c r="H31646"/>
      <c r="I31646"/>
    </row>
    <row r="31647" spans="6:9">
      <c r="F31647" s="52"/>
      <c r="H31647"/>
      <c r="I31647"/>
    </row>
    <row r="31648" spans="6:9">
      <c r="F31648" s="52"/>
      <c r="H31648"/>
      <c r="I31648"/>
    </row>
    <row r="31649" spans="6:9">
      <c r="F31649" s="52"/>
      <c r="H31649"/>
      <c r="I31649"/>
    </row>
    <row r="31650" spans="6:9">
      <c r="F31650" s="52"/>
      <c r="H31650"/>
      <c r="I31650"/>
    </row>
    <row r="31651" spans="6:9">
      <c r="F31651" s="52"/>
      <c r="H31651"/>
      <c r="I31651"/>
    </row>
    <row r="31652" spans="6:9">
      <c r="F31652" s="52"/>
      <c r="H31652"/>
      <c r="I31652"/>
    </row>
    <row r="31653" spans="6:9">
      <c r="F31653" s="52"/>
      <c r="H31653"/>
      <c r="I31653"/>
    </row>
    <row r="31654" spans="6:9">
      <c r="F31654" s="52"/>
      <c r="H31654"/>
      <c r="I31654"/>
    </row>
    <row r="31655" spans="6:9">
      <c r="F31655" s="52"/>
      <c r="H31655"/>
      <c r="I31655"/>
    </row>
    <row r="31656" spans="6:9">
      <c r="F31656" s="52"/>
      <c r="H31656"/>
      <c r="I31656"/>
    </row>
    <row r="31657" spans="6:9">
      <c r="F31657" s="52"/>
      <c r="H31657"/>
      <c r="I31657"/>
    </row>
    <row r="31658" spans="6:9">
      <c r="F31658" s="52"/>
      <c r="H31658"/>
      <c r="I31658"/>
    </row>
    <row r="31659" spans="6:9">
      <c r="F31659" s="52"/>
      <c r="H31659"/>
      <c r="I31659"/>
    </row>
    <row r="31660" spans="6:9">
      <c r="F31660" s="52"/>
      <c r="H31660"/>
      <c r="I31660"/>
    </row>
    <row r="31661" spans="6:9">
      <c r="F31661" s="52"/>
      <c r="H31661"/>
      <c r="I31661"/>
    </row>
    <row r="31662" spans="6:9">
      <c r="F31662" s="52"/>
      <c r="H31662"/>
      <c r="I31662"/>
    </row>
    <row r="31663" spans="6:9">
      <c r="F31663" s="52"/>
      <c r="H31663"/>
      <c r="I31663"/>
    </row>
    <row r="31664" spans="6:9">
      <c r="F31664" s="52"/>
      <c r="H31664"/>
      <c r="I31664"/>
    </row>
    <row r="31665" spans="6:9">
      <c r="F31665" s="52"/>
      <c r="H31665"/>
      <c r="I31665"/>
    </row>
    <row r="31666" spans="6:9">
      <c r="F31666" s="52"/>
      <c r="H31666"/>
      <c r="I31666"/>
    </row>
    <row r="31667" spans="6:9">
      <c r="F31667" s="52"/>
      <c r="H31667"/>
      <c r="I31667"/>
    </row>
    <row r="31668" spans="6:9">
      <c r="F31668" s="52"/>
      <c r="H31668"/>
      <c r="I31668"/>
    </row>
    <row r="31669" spans="6:9">
      <c r="F31669" s="52"/>
      <c r="H31669"/>
      <c r="I31669"/>
    </row>
    <row r="31670" spans="6:9">
      <c r="F31670" s="52"/>
      <c r="H31670"/>
      <c r="I31670"/>
    </row>
    <row r="31671" spans="6:9">
      <c r="F31671" s="52"/>
      <c r="H31671"/>
      <c r="I31671"/>
    </row>
    <row r="31672" spans="6:9">
      <c r="F31672" s="52"/>
      <c r="H31672"/>
      <c r="I31672"/>
    </row>
    <row r="31673" spans="6:9">
      <c r="F31673" s="52"/>
      <c r="H31673"/>
      <c r="I31673"/>
    </row>
    <row r="31674" spans="6:9">
      <c r="F31674" s="52"/>
      <c r="H31674"/>
      <c r="I31674"/>
    </row>
    <row r="31675" spans="6:9">
      <c r="F31675" s="52"/>
      <c r="H31675"/>
      <c r="I31675"/>
    </row>
    <row r="31676" spans="6:9">
      <c r="F31676" s="52"/>
      <c r="H31676"/>
      <c r="I31676"/>
    </row>
    <row r="31677" spans="6:9">
      <c r="F31677" s="52"/>
      <c r="H31677"/>
      <c r="I31677"/>
    </row>
    <row r="31678" spans="6:9">
      <c r="F31678" s="52"/>
      <c r="H31678"/>
      <c r="I31678"/>
    </row>
    <row r="31679" spans="6:9">
      <c r="F31679" s="52"/>
      <c r="H31679"/>
      <c r="I31679"/>
    </row>
    <row r="31680" spans="6:9">
      <c r="F31680" s="52"/>
      <c r="H31680"/>
      <c r="I31680"/>
    </row>
    <row r="31681" spans="6:9">
      <c r="F31681" s="52"/>
      <c r="H31681"/>
      <c r="I31681"/>
    </row>
    <row r="31682" spans="6:9">
      <c r="F31682" s="52"/>
      <c r="H31682"/>
      <c r="I31682"/>
    </row>
    <row r="31683" spans="6:9">
      <c r="F31683" s="52"/>
      <c r="H31683"/>
      <c r="I31683"/>
    </row>
    <row r="31684" spans="6:9">
      <c r="F31684" s="52"/>
      <c r="H31684"/>
      <c r="I31684"/>
    </row>
    <row r="31685" spans="6:9">
      <c r="F31685" s="52"/>
      <c r="H31685"/>
      <c r="I31685"/>
    </row>
    <row r="31686" spans="6:9">
      <c r="F31686" s="52"/>
      <c r="H31686"/>
      <c r="I31686"/>
    </row>
    <row r="31687" spans="6:9">
      <c r="F31687" s="52"/>
      <c r="H31687"/>
      <c r="I31687"/>
    </row>
    <row r="31688" spans="6:9">
      <c r="F31688" s="52"/>
      <c r="H31688"/>
      <c r="I31688"/>
    </row>
    <row r="31689" spans="6:9">
      <c r="F31689" s="52"/>
      <c r="H31689"/>
      <c r="I31689"/>
    </row>
    <row r="31690" spans="6:9">
      <c r="F31690" s="52"/>
      <c r="H31690"/>
      <c r="I31690"/>
    </row>
    <row r="31691" spans="6:9">
      <c r="F31691" s="52"/>
      <c r="H31691"/>
      <c r="I31691"/>
    </row>
    <row r="31692" spans="6:9">
      <c r="F31692" s="52"/>
      <c r="H31692"/>
      <c r="I31692"/>
    </row>
    <row r="31693" spans="6:9">
      <c r="F31693" s="52"/>
      <c r="H31693"/>
      <c r="I31693"/>
    </row>
    <row r="31694" spans="6:9">
      <c r="F31694" s="52"/>
      <c r="H31694"/>
      <c r="I31694"/>
    </row>
    <row r="31695" spans="6:9">
      <c r="F31695" s="52"/>
      <c r="H31695"/>
      <c r="I31695"/>
    </row>
    <row r="31696" spans="6:9">
      <c r="F31696" s="52"/>
      <c r="H31696"/>
      <c r="I31696"/>
    </row>
    <row r="31697" spans="6:9">
      <c r="F31697" s="52"/>
      <c r="H31697"/>
      <c r="I31697"/>
    </row>
    <row r="31698" spans="6:9">
      <c r="F31698" s="52"/>
      <c r="H31698"/>
      <c r="I31698"/>
    </row>
    <row r="31699" spans="6:9">
      <c r="F31699" s="52"/>
      <c r="H31699"/>
      <c r="I31699"/>
    </row>
    <row r="31700" spans="6:9">
      <c r="F31700" s="52"/>
      <c r="H31700"/>
      <c r="I31700"/>
    </row>
    <row r="31701" spans="6:9">
      <c r="F31701" s="52"/>
      <c r="H31701"/>
      <c r="I31701"/>
    </row>
    <row r="31702" spans="6:9">
      <c r="F31702" s="52"/>
      <c r="H31702"/>
      <c r="I31702"/>
    </row>
    <row r="31703" spans="6:9">
      <c r="F31703" s="52"/>
      <c r="H31703"/>
      <c r="I31703"/>
    </row>
    <row r="31704" spans="6:9">
      <c r="F31704" s="52"/>
      <c r="H31704"/>
      <c r="I31704"/>
    </row>
    <row r="31705" spans="6:9">
      <c r="F31705" s="52"/>
      <c r="H31705"/>
      <c r="I31705"/>
    </row>
    <row r="31706" spans="6:9">
      <c r="F31706" s="52"/>
      <c r="H31706"/>
      <c r="I31706"/>
    </row>
    <row r="31707" spans="6:9">
      <c r="F31707" s="52"/>
      <c r="H31707"/>
      <c r="I31707"/>
    </row>
    <row r="31708" spans="6:9">
      <c r="F31708" s="52"/>
      <c r="H31708"/>
      <c r="I31708"/>
    </row>
    <row r="31709" spans="6:9">
      <c r="F31709" s="52"/>
      <c r="H31709"/>
      <c r="I31709"/>
    </row>
    <row r="31710" spans="6:9">
      <c r="F31710" s="52"/>
      <c r="H31710"/>
      <c r="I31710"/>
    </row>
    <row r="31711" spans="6:9">
      <c r="F31711" s="52"/>
      <c r="H31711"/>
      <c r="I31711"/>
    </row>
    <row r="31712" spans="6:9">
      <c r="F31712" s="52"/>
      <c r="H31712"/>
      <c r="I31712"/>
    </row>
    <row r="31713" spans="6:9">
      <c r="F31713" s="52"/>
      <c r="H31713"/>
      <c r="I31713"/>
    </row>
    <row r="31714" spans="6:9">
      <c r="F31714" s="52"/>
      <c r="H31714"/>
      <c r="I31714"/>
    </row>
    <row r="31715" spans="6:9">
      <c r="F31715" s="52"/>
      <c r="H31715"/>
      <c r="I31715"/>
    </row>
    <row r="31716" spans="6:9">
      <c r="F31716" s="52"/>
      <c r="H31716"/>
      <c r="I31716"/>
    </row>
    <row r="31717" spans="6:9">
      <c r="F31717" s="52"/>
      <c r="H31717"/>
      <c r="I31717"/>
    </row>
    <row r="31718" spans="6:9">
      <c r="F31718" s="52"/>
      <c r="H31718"/>
      <c r="I31718"/>
    </row>
    <row r="31719" spans="6:9">
      <c r="F31719" s="52"/>
      <c r="H31719"/>
      <c r="I31719"/>
    </row>
    <row r="31720" spans="6:9">
      <c r="F31720" s="52"/>
      <c r="H31720"/>
      <c r="I31720"/>
    </row>
    <row r="31721" spans="6:9">
      <c r="F31721" s="52"/>
      <c r="H31721"/>
      <c r="I31721"/>
    </row>
    <row r="31722" spans="6:9">
      <c r="F31722" s="52"/>
      <c r="H31722"/>
      <c r="I31722"/>
    </row>
    <row r="31723" spans="6:9">
      <c r="F31723" s="52"/>
      <c r="H31723"/>
      <c r="I31723"/>
    </row>
    <row r="31724" spans="6:9">
      <c r="F31724" s="52"/>
      <c r="H31724"/>
      <c r="I31724"/>
    </row>
    <row r="31725" spans="6:9">
      <c r="F31725" s="52"/>
      <c r="H31725"/>
      <c r="I31725"/>
    </row>
    <row r="31726" spans="6:9">
      <c r="F31726" s="52"/>
      <c r="H31726"/>
      <c r="I31726"/>
    </row>
    <row r="31727" spans="6:9">
      <c r="F31727" s="52"/>
      <c r="H31727"/>
      <c r="I31727"/>
    </row>
    <row r="31728" spans="6:9">
      <c r="F31728" s="52"/>
      <c r="H31728"/>
      <c r="I31728"/>
    </row>
    <row r="31729" spans="6:9">
      <c r="F31729" s="52"/>
      <c r="H31729"/>
      <c r="I31729"/>
    </row>
    <row r="31730" spans="6:9">
      <c r="F31730" s="52"/>
      <c r="H31730"/>
      <c r="I31730"/>
    </row>
    <row r="31731" spans="6:9">
      <c r="F31731" s="52"/>
      <c r="H31731"/>
      <c r="I31731"/>
    </row>
    <row r="31732" spans="6:9">
      <c r="F31732" s="52"/>
      <c r="H31732"/>
      <c r="I31732"/>
    </row>
    <row r="31733" spans="6:9">
      <c r="F31733" s="52"/>
      <c r="H31733"/>
      <c r="I31733"/>
    </row>
    <row r="31734" spans="6:9">
      <c r="F31734" s="52"/>
      <c r="H31734"/>
      <c r="I31734"/>
    </row>
    <row r="31735" spans="6:9">
      <c r="F31735" s="52"/>
      <c r="H31735"/>
      <c r="I31735"/>
    </row>
    <row r="31736" spans="6:9">
      <c r="F31736" s="52"/>
      <c r="H31736"/>
      <c r="I31736"/>
    </row>
    <row r="31737" spans="6:9">
      <c r="F31737" s="52"/>
      <c r="H31737"/>
      <c r="I31737"/>
    </row>
    <row r="31738" spans="6:9">
      <c r="F31738" s="52"/>
      <c r="H31738"/>
      <c r="I31738"/>
    </row>
    <row r="31739" spans="6:9">
      <c r="F31739" s="52"/>
      <c r="H31739"/>
      <c r="I31739"/>
    </row>
    <row r="31740" spans="6:9">
      <c r="F31740" s="52"/>
      <c r="H31740"/>
      <c r="I31740"/>
    </row>
    <row r="31741" spans="6:9">
      <c r="F31741" s="52"/>
      <c r="H31741"/>
      <c r="I31741"/>
    </row>
    <row r="31742" spans="6:9">
      <c r="F31742" s="52"/>
      <c r="H31742"/>
      <c r="I31742"/>
    </row>
    <row r="31743" spans="6:9">
      <c r="F31743" s="52"/>
      <c r="H31743"/>
      <c r="I31743"/>
    </row>
    <row r="31744" spans="6:9">
      <c r="F31744" s="52"/>
      <c r="H31744"/>
      <c r="I31744"/>
    </row>
    <row r="31745" spans="6:9">
      <c r="F31745" s="52"/>
      <c r="H31745"/>
      <c r="I31745"/>
    </row>
    <row r="31746" spans="6:9">
      <c r="F31746" s="52"/>
      <c r="H31746"/>
      <c r="I31746"/>
    </row>
    <row r="31747" spans="6:9">
      <c r="F31747" s="52"/>
      <c r="H31747"/>
      <c r="I31747"/>
    </row>
    <row r="31748" spans="6:9">
      <c r="F31748" s="52"/>
      <c r="H31748"/>
      <c r="I31748"/>
    </row>
    <row r="31749" spans="6:9">
      <c r="F31749" s="52"/>
      <c r="H31749"/>
      <c r="I31749"/>
    </row>
    <row r="31750" spans="6:9">
      <c r="F31750" s="52"/>
      <c r="H31750"/>
      <c r="I31750"/>
    </row>
    <row r="31751" spans="6:9">
      <c r="F31751" s="52"/>
      <c r="H31751"/>
      <c r="I31751"/>
    </row>
    <row r="31752" spans="6:9">
      <c r="F31752" s="52"/>
      <c r="H31752"/>
      <c r="I31752"/>
    </row>
    <row r="31753" spans="6:9">
      <c r="F31753" s="52"/>
      <c r="H31753"/>
      <c r="I31753"/>
    </row>
    <row r="31754" spans="6:9">
      <c r="F31754" s="52"/>
      <c r="H31754"/>
      <c r="I31754"/>
    </row>
    <row r="31755" spans="6:9">
      <c r="F31755" s="52"/>
      <c r="H31755"/>
      <c r="I31755"/>
    </row>
    <row r="31756" spans="6:9">
      <c r="F31756" s="52"/>
      <c r="H31756"/>
      <c r="I31756"/>
    </row>
    <row r="31757" spans="6:9">
      <c r="F31757" s="52"/>
      <c r="H31757"/>
      <c r="I31757"/>
    </row>
    <row r="31758" spans="6:9">
      <c r="F31758" s="52"/>
      <c r="H31758"/>
      <c r="I31758"/>
    </row>
    <row r="31759" spans="6:9">
      <c r="F31759" s="52"/>
      <c r="H31759"/>
      <c r="I31759"/>
    </row>
    <row r="31760" spans="6:9">
      <c r="F31760" s="52"/>
      <c r="H31760"/>
      <c r="I31760"/>
    </row>
    <row r="31761" spans="6:9">
      <c r="F31761" s="52"/>
      <c r="H31761"/>
      <c r="I31761"/>
    </row>
    <row r="31762" spans="6:9">
      <c r="F31762" s="52"/>
      <c r="H31762"/>
      <c r="I31762"/>
    </row>
    <row r="31763" spans="6:9">
      <c r="F31763" s="52"/>
      <c r="H31763"/>
      <c r="I31763"/>
    </row>
    <row r="31764" spans="6:9">
      <c r="F31764" s="52"/>
      <c r="H31764"/>
      <c r="I31764"/>
    </row>
    <row r="31765" spans="6:9">
      <c r="F31765" s="52"/>
      <c r="H31765"/>
      <c r="I31765"/>
    </row>
    <row r="31766" spans="6:9">
      <c r="F31766" s="52"/>
      <c r="H31766"/>
      <c r="I31766"/>
    </row>
    <row r="31767" spans="6:9">
      <c r="F31767" s="52"/>
      <c r="H31767"/>
      <c r="I31767"/>
    </row>
    <row r="31768" spans="6:9">
      <c r="F31768" s="52"/>
      <c r="H31768"/>
      <c r="I31768"/>
    </row>
    <row r="31769" spans="6:9">
      <c r="F31769" s="52"/>
      <c r="H31769"/>
      <c r="I31769"/>
    </row>
    <row r="31770" spans="6:9">
      <c r="F31770" s="52"/>
      <c r="H31770"/>
      <c r="I31770"/>
    </row>
    <row r="31771" spans="6:9">
      <c r="F31771" s="52"/>
      <c r="H31771"/>
      <c r="I31771"/>
    </row>
    <row r="31772" spans="6:9">
      <c r="F31772" s="52"/>
      <c r="H31772"/>
      <c r="I31772"/>
    </row>
    <row r="31773" spans="6:9">
      <c r="F31773" s="52"/>
      <c r="H31773"/>
      <c r="I31773"/>
    </row>
    <row r="31774" spans="6:9">
      <c r="F31774" s="52"/>
      <c r="H31774"/>
      <c r="I31774"/>
    </row>
    <row r="31775" spans="6:9">
      <c r="F31775" s="52"/>
      <c r="H31775"/>
      <c r="I31775"/>
    </row>
    <row r="31776" spans="6:9">
      <c r="F31776" s="52"/>
      <c r="H31776"/>
      <c r="I31776"/>
    </row>
    <row r="31777" spans="6:9">
      <c r="F31777" s="52"/>
      <c r="H31777"/>
      <c r="I31777"/>
    </row>
    <row r="31778" spans="6:9">
      <c r="F31778" s="52"/>
      <c r="H31778"/>
      <c r="I31778"/>
    </row>
    <row r="31779" spans="6:9">
      <c r="F31779" s="52"/>
      <c r="H31779"/>
      <c r="I31779"/>
    </row>
    <row r="31780" spans="6:9">
      <c r="F31780" s="52"/>
      <c r="H31780"/>
      <c r="I31780"/>
    </row>
    <row r="31781" spans="6:9">
      <c r="F31781" s="52"/>
      <c r="H31781"/>
      <c r="I31781"/>
    </row>
    <row r="31782" spans="6:9">
      <c r="F31782" s="52"/>
      <c r="H31782"/>
      <c r="I31782"/>
    </row>
    <row r="31783" spans="6:9">
      <c r="F31783" s="52"/>
      <c r="H31783"/>
      <c r="I31783"/>
    </row>
    <row r="31784" spans="6:9">
      <c r="F31784" s="52"/>
      <c r="H31784"/>
      <c r="I31784"/>
    </row>
    <row r="31785" spans="6:9">
      <c r="F31785" s="52"/>
      <c r="H31785"/>
      <c r="I31785"/>
    </row>
    <row r="31786" spans="6:9">
      <c r="F31786" s="52"/>
      <c r="H31786"/>
      <c r="I31786"/>
    </row>
    <row r="31787" spans="6:9">
      <c r="F31787" s="52"/>
      <c r="H31787"/>
      <c r="I31787"/>
    </row>
    <row r="31788" spans="6:9">
      <c r="F31788" s="52"/>
      <c r="H31788"/>
      <c r="I31788"/>
    </row>
    <row r="31789" spans="6:9">
      <c r="F31789" s="52"/>
      <c r="H31789"/>
      <c r="I31789"/>
    </row>
    <row r="31790" spans="6:9">
      <c r="F31790" s="52"/>
      <c r="H31790"/>
      <c r="I31790"/>
    </row>
    <row r="31791" spans="6:9">
      <c r="F31791" s="52"/>
      <c r="H31791"/>
      <c r="I31791"/>
    </row>
    <row r="31792" spans="6:9">
      <c r="F31792" s="52"/>
      <c r="H31792"/>
      <c r="I31792"/>
    </row>
    <row r="31793" spans="6:9">
      <c r="F31793" s="52"/>
      <c r="H31793"/>
      <c r="I31793"/>
    </row>
    <row r="31794" spans="6:9">
      <c r="F31794" s="52"/>
      <c r="H31794"/>
      <c r="I31794"/>
    </row>
    <row r="31795" spans="6:9">
      <c r="F31795" s="52"/>
      <c r="H31795"/>
      <c r="I31795"/>
    </row>
    <row r="31796" spans="6:9">
      <c r="F31796" s="52"/>
      <c r="H31796"/>
      <c r="I31796"/>
    </row>
    <row r="31797" spans="6:9">
      <c r="F31797" s="52"/>
      <c r="H31797"/>
      <c r="I31797"/>
    </row>
    <row r="31798" spans="6:9">
      <c r="F31798" s="52"/>
      <c r="H31798"/>
      <c r="I31798"/>
    </row>
    <row r="31799" spans="6:9">
      <c r="F31799" s="52"/>
      <c r="H31799"/>
      <c r="I31799"/>
    </row>
    <row r="31800" spans="6:9">
      <c r="F31800" s="52"/>
      <c r="H31800"/>
      <c r="I31800"/>
    </row>
    <row r="31801" spans="6:9">
      <c r="F31801" s="52"/>
      <c r="H31801"/>
      <c r="I31801"/>
    </row>
    <row r="31802" spans="6:9">
      <c r="F31802" s="52"/>
      <c r="H31802"/>
      <c r="I31802"/>
    </row>
    <row r="31803" spans="6:9">
      <c r="F31803" s="52"/>
      <c r="H31803"/>
      <c r="I31803"/>
    </row>
    <row r="31804" spans="6:9">
      <c r="F31804" s="52"/>
      <c r="H31804"/>
      <c r="I31804"/>
    </row>
    <row r="31805" spans="6:9">
      <c r="F31805" s="52"/>
      <c r="H31805"/>
      <c r="I31805"/>
    </row>
    <row r="31806" spans="6:9">
      <c r="F31806" s="52"/>
      <c r="H31806"/>
      <c r="I31806"/>
    </row>
    <row r="31807" spans="6:9">
      <c r="F31807" s="52"/>
      <c r="H31807"/>
      <c r="I31807"/>
    </row>
    <row r="31808" spans="6:9">
      <c r="F31808" s="52"/>
      <c r="H31808"/>
      <c r="I31808"/>
    </row>
    <row r="31809" spans="6:9">
      <c r="F31809" s="52"/>
      <c r="H31809"/>
      <c r="I31809"/>
    </row>
    <row r="31810" spans="6:9">
      <c r="F31810" s="52"/>
      <c r="H31810"/>
      <c r="I31810"/>
    </row>
    <row r="31811" spans="6:9">
      <c r="F31811" s="52"/>
      <c r="H31811"/>
      <c r="I31811"/>
    </row>
    <row r="31812" spans="6:9">
      <c r="F31812" s="52"/>
      <c r="H31812"/>
      <c r="I31812"/>
    </row>
    <row r="31813" spans="6:9">
      <c r="F31813" s="52"/>
      <c r="H31813"/>
      <c r="I31813"/>
    </row>
    <row r="31814" spans="6:9">
      <c r="F31814" s="52"/>
      <c r="H31814"/>
      <c r="I31814"/>
    </row>
    <row r="31815" spans="6:9">
      <c r="F31815" s="52"/>
      <c r="H31815"/>
      <c r="I31815"/>
    </row>
    <row r="31816" spans="6:9">
      <c r="F31816" s="52"/>
      <c r="H31816"/>
      <c r="I31816"/>
    </row>
    <row r="31817" spans="6:9">
      <c r="F31817" s="52"/>
      <c r="H31817"/>
      <c r="I31817"/>
    </row>
    <row r="31818" spans="6:9">
      <c r="F31818" s="52"/>
      <c r="H31818"/>
      <c r="I31818"/>
    </row>
    <row r="31819" spans="6:9">
      <c r="F31819" s="52"/>
      <c r="H31819"/>
      <c r="I31819"/>
    </row>
    <row r="31820" spans="6:9">
      <c r="F31820" s="52"/>
      <c r="H31820"/>
      <c r="I31820"/>
    </row>
    <row r="31821" spans="6:9">
      <c r="F31821" s="52"/>
      <c r="H31821"/>
      <c r="I31821"/>
    </row>
    <row r="31822" spans="6:9">
      <c r="F31822" s="52"/>
      <c r="H31822"/>
      <c r="I31822"/>
    </row>
    <row r="31823" spans="6:9">
      <c r="F31823" s="52"/>
      <c r="H31823"/>
      <c r="I31823"/>
    </row>
    <row r="31824" spans="6:9">
      <c r="F31824" s="52"/>
      <c r="H31824"/>
      <c r="I31824"/>
    </row>
    <row r="31825" spans="6:9">
      <c r="F31825" s="52"/>
      <c r="H31825"/>
      <c r="I31825"/>
    </row>
    <row r="31826" spans="6:9">
      <c r="F31826" s="52"/>
      <c r="H31826"/>
      <c r="I31826"/>
    </row>
    <row r="31827" spans="6:9">
      <c r="F31827" s="52"/>
      <c r="H31827"/>
      <c r="I31827"/>
    </row>
    <row r="31828" spans="6:9">
      <c r="F31828" s="52"/>
      <c r="H31828"/>
      <c r="I31828"/>
    </row>
    <row r="31829" spans="6:9">
      <c r="F31829" s="52"/>
      <c r="H31829"/>
      <c r="I31829"/>
    </row>
    <row r="31830" spans="6:9">
      <c r="F31830" s="52"/>
      <c r="H31830"/>
      <c r="I31830"/>
    </row>
    <row r="31831" spans="6:9">
      <c r="F31831" s="52"/>
      <c r="H31831"/>
      <c r="I31831"/>
    </row>
    <row r="31832" spans="6:9">
      <c r="F31832" s="52"/>
      <c r="H31832"/>
      <c r="I31832"/>
    </row>
    <row r="31833" spans="6:9">
      <c r="F31833" s="52"/>
      <c r="H31833"/>
      <c r="I31833"/>
    </row>
    <row r="31834" spans="6:9">
      <c r="F31834" s="52"/>
      <c r="H31834"/>
      <c r="I31834"/>
    </row>
    <row r="31835" spans="6:9">
      <c r="F31835" s="52"/>
      <c r="H31835"/>
      <c r="I31835"/>
    </row>
    <row r="31836" spans="6:9">
      <c r="F31836" s="52"/>
      <c r="H31836"/>
      <c r="I31836"/>
    </row>
    <row r="31837" spans="6:9">
      <c r="F31837" s="52"/>
      <c r="H31837"/>
      <c r="I31837"/>
    </row>
    <row r="31838" spans="6:9">
      <c r="F31838" s="52"/>
      <c r="H31838"/>
      <c r="I31838"/>
    </row>
    <row r="31839" spans="6:9">
      <c r="F31839" s="52"/>
      <c r="H31839"/>
      <c r="I31839"/>
    </row>
    <row r="31840" spans="6:9">
      <c r="F31840" s="52"/>
      <c r="H31840"/>
      <c r="I31840"/>
    </row>
    <row r="31841" spans="6:9">
      <c r="F31841" s="52"/>
      <c r="H31841"/>
      <c r="I31841"/>
    </row>
    <row r="31842" spans="6:9">
      <c r="F31842" s="52"/>
      <c r="H31842"/>
      <c r="I31842"/>
    </row>
    <row r="31843" spans="6:9">
      <c r="F31843" s="52"/>
      <c r="H31843"/>
      <c r="I31843"/>
    </row>
    <row r="31844" spans="6:9">
      <c r="F31844" s="52"/>
      <c r="H31844"/>
      <c r="I31844"/>
    </row>
    <row r="31845" spans="6:9">
      <c r="F31845" s="52"/>
      <c r="H31845"/>
      <c r="I31845"/>
    </row>
    <row r="31846" spans="6:9">
      <c r="F31846" s="52"/>
      <c r="H31846"/>
      <c r="I31846"/>
    </row>
    <row r="31847" spans="6:9">
      <c r="F31847" s="52"/>
      <c r="H31847"/>
      <c r="I31847"/>
    </row>
    <row r="31848" spans="6:9">
      <c r="F31848" s="52"/>
      <c r="H31848"/>
      <c r="I31848"/>
    </row>
    <row r="31849" spans="6:9">
      <c r="F31849" s="52"/>
      <c r="H31849"/>
      <c r="I31849"/>
    </row>
    <row r="31850" spans="6:9">
      <c r="F31850" s="52"/>
      <c r="H31850"/>
      <c r="I31850"/>
    </row>
    <row r="31851" spans="6:9">
      <c r="F31851" s="52"/>
      <c r="H31851"/>
      <c r="I31851"/>
    </row>
    <row r="31852" spans="6:9">
      <c r="F31852" s="52"/>
      <c r="H31852"/>
      <c r="I31852"/>
    </row>
    <row r="31853" spans="6:9">
      <c r="F31853" s="52"/>
      <c r="H31853"/>
      <c r="I31853"/>
    </row>
    <row r="31854" spans="6:9">
      <c r="F31854" s="52"/>
      <c r="H31854"/>
      <c r="I31854"/>
    </row>
    <row r="31855" spans="6:9">
      <c r="F31855" s="52"/>
      <c r="H31855"/>
      <c r="I31855"/>
    </row>
    <row r="31856" spans="6:9">
      <c r="F31856" s="52"/>
      <c r="H31856"/>
      <c r="I31856"/>
    </row>
    <row r="31857" spans="6:9">
      <c r="F31857" s="52"/>
      <c r="H31857"/>
      <c r="I31857"/>
    </row>
    <row r="31858" spans="6:9">
      <c r="F31858" s="52"/>
      <c r="H31858"/>
      <c r="I31858"/>
    </row>
    <row r="31859" spans="6:9">
      <c r="F31859" s="52"/>
      <c r="H31859"/>
      <c r="I31859"/>
    </row>
    <row r="31860" spans="6:9">
      <c r="F31860" s="52"/>
      <c r="H31860"/>
      <c r="I31860"/>
    </row>
    <row r="31861" spans="6:9">
      <c r="F31861" s="52"/>
      <c r="H31861"/>
      <c r="I31861"/>
    </row>
    <row r="31862" spans="6:9">
      <c r="F31862" s="52"/>
      <c r="H31862"/>
      <c r="I31862"/>
    </row>
    <row r="31863" spans="6:9">
      <c r="F31863" s="52"/>
      <c r="H31863"/>
      <c r="I31863"/>
    </row>
    <row r="31864" spans="6:9">
      <c r="F31864" s="52"/>
      <c r="H31864"/>
      <c r="I31864"/>
    </row>
    <row r="31865" spans="6:9">
      <c r="F31865" s="52"/>
      <c r="H31865"/>
      <c r="I31865"/>
    </row>
    <row r="31866" spans="6:9">
      <c r="F31866" s="52"/>
      <c r="H31866"/>
      <c r="I31866"/>
    </row>
    <row r="31867" spans="6:9">
      <c r="F31867" s="52"/>
      <c r="H31867"/>
      <c r="I31867"/>
    </row>
    <row r="31868" spans="6:9">
      <c r="F31868" s="52"/>
      <c r="H31868"/>
      <c r="I31868"/>
    </row>
    <row r="31869" spans="6:9">
      <c r="F31869" s="52"/>
      <c r="H31869"/>
      <c r="I31869"/>
    </row>
    <row r="31870" spans="6:9">
      <c r="F31870" s="52"/>
      <c r="H31870"/>
      <c r="I31870"/>
    </row>
    <row r="31871" spans="6:9">
      <c r="F31871" s="52"/>
      <c r="H31871"/>
      <c r="I31871"/>
    </row>
    <row r="31872" spans="6:9">
      <c r="F31872" s="52"/>
      <c r="H31872"/>
      <c r="I31872"/>
    </row>
    <row r="31873" spans="6:9">
      <c r="F31873" s="52"/>
      <c r="H31873"/>
      <c r="I31873"/>
    </row>
    <row r="31874" spans="6:9">
      <c r="F31874" s="52"/>
      <c r="H31874"/>
      <c r="I31874"/>
    </row>
    <row r="31875" spans="6:9">
      <c r="F31875" s="52"/>
      <c r="H31875"/>
      <c r="I31875"/>
    </row>
    <row r="31876" spans="6:9">
      <c r="F31876" s="52"/>
      <c r="H31876"/>
      <c r="I31876"/>
    </row>
    <row r="31877" spans="6:9">
      <c r="F31877" s="52"/>
      <c r="H31877"/>
      <c r="I31877"/>
    </row>
    <row r="31878" spans="6:9">
      <c r="F31878" s="52"/>
      <c r="H31878"/>
      <c r="I31878"/>
    </row>
    <row r="31879" spans="6:9">
      <c r="F31879" s="52"/>
      <c r="H31879"/>
      <c r="I31879"/>
    </row>
    <row r="31880" spans="6:9">
      <c r="F31880" s="52"/>
      <c r="H31880"/>
      <c r="I31880"/>
    </row>
    <row r="31881" spans="6:9">
      <c r="F31881" s="52"/>
      <c r="H31881"/>
      <c r="I31881"/>
    </row>
    <row r="31882" spans="6:9">
      <c r="F31882" s="52"/>
      <c r="H31882"/>
      <c r="I31882"/>
    </row>
    <row r="31883" spans="6:9">
      <c r="F31883" s="52"/>
      <c r="H31883"/>
      <c r="I31883"/>
    </row>
    <row r="31884" spans="6:9">
      <c r="F31884" s="52"/>
      <c r="H31884"/>
      <c r="I31884"/>
    </row>
    <row r="31885" spans="6:9">
      <c r="F31885" s="52"/>
      <c r="H31885"/>
      <c r="I31885"/>
    </row>
    <row r="31886" spans="6:9">
      <c r="F31886" s="52"/>
      <c r="H31886"/>
      <c r="I31886"/>
    </row>
    <row r="31887" spans="6:9">
      <c r="F31887" s="52"/>
      <c r="H31887"/>
      <c r="I31887"/>
    </row>
    <row r="31888" spans="6:9">
      <c r="F31888" s="52"/>
      <c r="H31888"/>
      <c r="I31888"/>
    </row>
    <row r="31889" spans="6:9">
      <c r="F31889" s="52"/>
      <c r="H31889"/>
      <c r="I31889"/>
    </row>
    <row r="31890" spans="6:9">
      <c r="F31890" s="52"/>
      <c r="H31890"/>
      <c r="I31890"/>
    </row>
    <row r="31891" spans="6:9">
      <c r="F31891" s="52"/>
      <c r="H31891"/>
      <c r="I31891"/>
    </row>
    <row r="31892" spans="6:9">
      <c r="F31892" s="52"/>
      <c r="H31892"/>
      <c r="I31892"/>
    </row>
    <row r="31893" spans="6:9">
      <c r="F31893" s="52"/>
      <c r="H31893"/>
      <c r="I31893"/>
    </row>
    <row r="31894" spans="6:9">
      <c r="F31894" s="52"/>
      <c r="H31894"/>
      <c r="I31894"/>
    </row>
    <row r="31895" spans="6:9">
      <c r="F31895" s="52"/>
      <c r="H31895"/>
      <c r="I31895"/>
    </row>
    <row r="31896" spans="6:9">
      <c r="F31896" s="52"/>
      <c r="H31896"/>
      <c r="I31896"/>
    </row>
    <row r="31897" spans="6:9">
      <c r="F31897" s="52"/>
      <c r="H31897"/>
      <c r="I31897"/>
    </row>
    <row r="31898" spans="6:9">
      <c r="F31898" s="52"/>
      <c r="H31898"/>
      <c r="I31898"/>
    </row>
    <row r="31899" spans="6:9">
      <c r="F31899" s="52"/>
      <c r="H31899"/>
      <c r="I31899"/>
    </row>
    <row r="31900" spans="6:9">
      <c r="F31900" s="52"/>
      <c r="H31900"/>
      <c r="I31900"/>
    </row>
    <row r="31901" spans="6:9">
      <c r="F31901" s="52"/>
      <c r="H31901"/>
      <c r="I31901"/>
    </row>
    <row r="31902" spans="6:9">
      <c r="F31902" s="52"/>
      <c r="H31902"/>
      <c r="I31902"/>
    </row>
    <row r="31903" spans="6:9">
      <c r="F31903" s="52"/>
      <c r="H31903"/>
      <c r="I31903"/>
    </row>
    <row r="31904" spans="6:9">
      <c r="F31904" s="52"/>
      <c r="H31904"/>
      <c r="I31904"/>
    </row>
    <row r="31905" spans="6:9">
      <c r="F31905" s="52"/>
      <c r="H31905"/>
      <c r="I31905"/>
    </row>
    <row r="31906" spans="6:9">
      <c r="F31906" s="52"/>
      <c r="H31906"/>
      <c r="I31906"/>
    </row>
    <row r="31907" spans="6:9">
      <c r="F31907" s="52"/>
      <c r="H31907"/>
      <c r="I31907"/>
    </row>
    <row r="31908" spans="6:9">
      <c r="F31908" s="52"/>
      <c r="H31908"/>
      <c r="I31908"/>
    </row>
    <row r="31909" spans="6:9">
      <c r="F31909" s="52"/>
      <c r="H31909"/>
      <c r="I31909"/>
    </row>
    <row r="31910" spans="6:9">
      <c r="F31910" s="52"/>
      <c r="H31910"/>
      <c r="I31910"/>
    </row>
    <row r="31911" spans="6:9">
      <c r="F31911" s="52"/>
      <c r="H31911"/>
      <c r="I31911"/>
    </row>
    <row r="31912" spans="6:9">
      <c r="F31912" s="52"/>
      <c r="H31912"/>
      <c r="I31912"/>
    </row>
    <row r="31913" spans="6:9">
      <c r="F31913" s="52"/>
      <c r="H31913"/>
      <c r="I31913"/>
    </row>
    <row r="31914" spans="6:9">
      <c r="F31914" s="52"/>
      <c r="H31914"/>
      <c r="I31914"/>
    </row>
    <row r="31915" spans="6:9">
      <c r="F31915" s="52"/>
      <c r="H31915"/>
      <c r="I31915"/>
    </row>
    <row r="31916" spans="6:9">
      <c r="F31916" s="52"/>
      <c r="H31916"/>
      <c r="I31916"/>
    </row>
    <row r="31917" spans="6:9">
      <c r="F31917" s="52"/>
      <c r="H31917"/>
      <c r="I31917"/>
    </row>
    <row r="31918" spans="6:9">
      <c r="F31918" s="52"/>
      <c r="H31918"/>
      <c r="I31918"/>
    </row>
    <row r="31919" spans="6:9">
      <c r="F31919" s="52"/>
      <c r="H31919"/>
      <c r="I31919"/>
    </row>
    <row r="31920" spans="6:9">
      <c r="F31920" s="52"/>
      <c r="H31920"/>
      <c r="I31920"/>
    </row>
    <row r="31921" spans="6:9">
      <c r="F31921" s="52"/>
      <c r="H31921"/>
      <c r="I31921"/>
    </row>
    <row r="31922" spans="6:9">
      <c r="F31922" s="52"/>
      <c r="H31922"/>
      <c r="I31922"/>
    </row>
    <row r="31923" spans="6:9">
      <c r="F31923" s="52"/>
      <c r="H31923"/>
      <c r="I31923"/>
    </row>
    <row r="31924" spans="6:9">
      <c r="F31924" s="52"/>
      <c r="H31924"/>
      <c r="I31924"/>
    </row>
    <row r="31925" spans="6:9">
      <c r="F31925" s="52"/>
      <c r="H31925"/>
      <c r="I31925"/>
    </row>
    <row r="31926" spans="6:9">
      <c r="F31926" s="52"/>
      <c r="H31926"/>
      <c r="I31926"/>
    </row>
    <row r="31927" spans="6:9">
      <c r="F31927" s="52"/>
      <c r="H31927"/>
      <c r="I31927"/>
    </row>
    <row r="31928" spans="6:9">
      <c r="F31928" s="52"/>
      <c r="H31928"/>
      <c r="I31928"/>
    </row>
    <row r="31929" spans="6:9">
      <c r="F31929" s="52"/>
      <c r="H31929"/>
      <c r="I31929"/>
    </row>
    <row r="31930" spans="6:9">
      <c r="F31930" s="52"/>
      <c r="H31930"/>
      <c r="I31930"/>
    </row>
    <row r="31931" spans="6:9">
      <c r="F31931" s="52"/>
      <c r="H31931"/>
      <c r="I31931"/>
    </row>
    <row r="31932" spans="6:9">
      <c r="F31932" s="52"/>
      <c r="H31932"/>
      <c r="I31932"/>
    </row>
    <row r="31933" spans="6:9">
      <c r="F31933" s="52"/>
      <c r="H31933"/>
      <c r="I31933"/>
    </row>
    <row r="31934" spans="6:9">
      <c r="F31934" s="52"/>
      <c r="H31934"/>
      <c r="I31934"/>
    </row>
    <row r="31935" spans="6:9">
      <c r="F31935" s="52"/>
      <c r="H31935"/>
      <c r="I31935"/>
    </row>
    <row r="31936" spans="6:9">
      <c r="F31936" s="52"/>
      <c r="H31936"/>
      <c r="I31936"/>
    </row>
    <row r="31937" spans="6:9">
      <c r="F31937" s="52"/>
      <c r="H31937"/>
      <c r="I31937"/>
    </row>
    <row r="31938" spans="6:9">
      <c r="F31938" s="52"/>
      <c r="H31938"/>
      <c r="I31938"/>
    </row>
    <row r="31939" spans="6:9">
      <c r="F31939" s="52"/>
      <c r="H31939"/>
      <c r="I31939"/>
    </row>
    <row r="31940" spans="6:9">
      <c r="F31940" s="52"/>
      <c r="H31940"/>
      <c r="I31940"/>
    </row>
    <row r="31941" spans="6:9">
      <c r="F31941" s="52"/>
      <c r="H31941"/>
      <c r="I31941"/>
    </row>
    <row r="31942" spans="6:9">
      <c r="F31942" s="52"/>
      <c r="H31942"/>
      <c r="I31942"/>
    </row>
    <row r="31943" spans="6:9">
      <c r="F31943" s="52"/>
      <c r="H31943"/>
      <c r="I31943"/>
    </row>
    <row r="31944" spans="6:9">
      <c r="F31944" s="52"/>
      <c r="H31944"/>
      <c r="I31944"/>
    </row>
    <row r="31945" spans="6:9">
      <c r="F31945" s="52"/>
      <c r="H31945"/>
      <c r="I31945"/>
    </row>
    <row r="31946" spans="6:9">
      <c r="F31946" s="52"/>
      <c r="H31946"/>
      <c r="I31946"/>
    </row>
    <row r="31947" spans="6:9">
      <c r="F31947" s="52"/>
      <c r="H31947"/>
      <c r="I31947"/>
    </row>
    <row r="31948" spans="6:9">
      <c r="F31948" s="52"/>
      <c r="H31948"/>
      <c r="I31948"/>
    </row>
    <row r="31949" spans="6:9">
      <c r="F31949" s="52"/>
      <c r="H31949"/>
      <c r="I31949"/>
    </row>
    <row r="31950" spans="6:9">
      <c r="F31950" s="52"/>
      <c r="H31950"/>
      <c r="I31950"/>
    </row>
    <row r="31951" spans="6:9">
      <c r="F31951" s="52"/>
      <c r="H31951"/>
      <c r="I31951"/>
    </row>
    <row r="31952" spans="6:9">
      <c r="F31952" s="52"/>
      <c r="H31952"/>
      <c r="I31952"/>
    </row>
    <row r="31953" spans="6:9">
      <c r="F31953" s="52"/>
      <c r="H31953"/>
      <c r="I31953"/>
    </row>
    <row r="31954" spans="6:9">
      <c r="F31954" s="52"/>
      <c r="H31954"/>
      <c r="I31954"/>
    </row>
    <row r="31955" spans="6:9">
      <c r="F31955" s="52"/>
      <c r="H31955"/>
      <c r="I31955"/>
    </row>
    <row r="31956" spans="6:9">
      <c r="F31956" s="52"/>
      <c r="H31956"/>
      <c r="I31956"/>
    </row>
    <row r="31957" spans="6:9">
      <c r="F31957" s="52"/>
      <c r="H31957"/>
      <c r="I31957"/>
    </row>
    <row r="31958" spans="6:9">
      <c r="F31958" s="52"/>
      <c r="H31958"/>
      <c r="I31958"/>
    </row>
    <row r="31959" spans="6:9">
      <c r="F31959" s="52"/>
      <c r="H31959"/>
      <c r="I31959"/>
    </row>
    <row r="31960" spans="6:9">
      <c r="F31960" s="52"/>
      <c r="H31960"/>
      <c r="I31960"/>
    </row>
    <row r="31961" spans="6:9">
      <c r="F31961" s="52"/>
      <c r="H31961"/>
      <c r="I31961"/>
    </row>
    <row r="31962" spans="6:9">
      <c r="F31962" s="52"/>
      <c r="H31962"/>
      <c r="I31962"/>
    </row>
    <row r="31963" spans="6:9">
      <c r="F31963" s="52"/>
      <c r="H31963"/>
      <c r="I31963"/>
    </row>
    <row r="31964" spans="6:9">
      <c r="F31964" s="52"/>
      <c r="H31964"/>
      <c r="I31964"/>
    </row>
    <row r="31965" spans="6:9">
      <c r="F31965" s="52"/>
      <c r="H31965"/>
      <c r="I31965"/>
    </row>
    <row r="31966" spans="6:9">
      <c r="F31966" s="52"/>
      <c r="H31966"/>
      <c r="I31966"/>
    </row>
    <row r="31967" spans="6:9">
      <c r="F31967" s="52"/>
      <c r="H31967"/>
      <c r="I31967"/>
    </row>
    <row r="31968" spans="6:9">
      <c r="F31968" s="52"/>
      <c r="H31968"/>
      <c r="I31968"/>
    </row>
    <row r="31969" spans="6:9">
      <c r="F31969" s="52"/>
      <c r="H31969"/>
      <c r="I31969"/>
    </row>
    <row r="31970" spans="6:9">
      <c r="F31970" s="52"/>
      <c r="H31970"/>
      <c r="I31970"/>
    </row>
    <row r="31971" spans="6:9">
      <c r="F31971" s="52"/>
      <c r="H31971"/>
      <c r="I31971"/>
    </row>
    <row r="31972" spans="6:9">
      <c r="F31972" s="52"/>
      <c r="H31972"/>
      <c r="I31972"/>
    </row>
    <row r="31973" spans="6:9">
      <c r="F31973" s="52"/>
      <c r="H31973"/>
      <c r="I31973"/>
    </row>
    <row r="31974" spans="6:9">
      <c r="F31974" s="52"/>
      <c r="H31974"/>
      <c r="I31974"/>
    </row>
    <row r="31975" spans="6:9">
      <c r="F31975" s="52"/>
      <c r="H31975"/>
      <c r="I31975"/>
    </row>
    <row r="31976" spans="6:9">
      <c r="F31976" s="52"/>
      <c r="H31976"/>
      <c r="I31976"/>
    </row>
    <row r="31977" spans="6:9">
      <c r="F31977" s="52"/>
      <c r="H31977"/>
      <c r="I31977"/>
    </row>
    <row r="31978" spans="6:9">
      <c r="F31978" s="52"/>
      <c r="H31978"/>
      <c r="I31978"/>
    </row>
    <row r="31979" spans="6:9">
      <c r="F31979" s="52"/>
      <c r="H31979"/>
      <c r="I31979"/>
    </row>
    <row r="31980" spans="6:9">
      <c r="F31980" s="52"/>
      <c r="H31980"/>
      <c r="I31980"/>
    </row>
    <row r="31981" spans="6:9">
      <c r="F31981" s="52"/>
      <c r="H31981"/>
      <c r="I31981"/>
    </row>
    <row r="31982" spans="6:9">
      <c r="F31982" s="52"/>
      <c r="H31982"/>
      <c r="I31982"/>
    </row>
    <row r="31983" spans="6:9">
      <c r="F31983" s="52"/>
      <c r="H31983"/>
      <c r="I31983"/>
    </row>
    <row r="31984" spans="6:9">
      <c r="F31984" s="52"/>
      <c r="H31984"/>
      <c r="I31984"/>
    </row>
    <row r="31985" spans="6:9">
      <c r="F31985" s="52"/>
      <c r="H31985"/>
      <c r="I31985"/>
    </row>
    <row r="31986" spans="6:9">
      <c r="F31986" s="52"/>
      <c r="H31986"/>
      <c r="I31986"/>
    </row>
    <row r="31987" spans="6:9">
      <c r="F31987" s="52"/>
      <c r="H31987"/>
      <c r="I31987"/>
    </row>
    <row r="31988" spans="6:9">
      <c r="F31988" s="52"/>
      <c r="H31988"/>
      <c r="I31988"/>
    </row>
    <row r="31989" spans="6:9">
      <c r="F31989" s="52"/>
      <c r="H31989"/>
      <c r="I31989"/>
    </row>
    <row r="31990" spans="6:9">
      <c r="F31990" s="52"/>
      <c r="H31990"/>
      <c r="I31990"/>
    </row>
    <row r="31991" spans="6:9">
      <c r="F31991" s="52"/>
      <c r="H31991"/>
      <c r="I31991"/>
    </row>
    <row r="31992" spans="6:9">
      <c r="F31992" s="52"/>
      <c r="H31992"/>
      <c r="I31992"/>
    </row>
    <row r="31993" spans="6:9">
      <c r="F31993" s="52"/>
      <c r="H31993"/>
      <c r="I31993"/>
    </row>
    <row r="31994" spans="6:9">
      <c r="F31994" s="52"/>
      <c r="H31994"/>
      <c r="I31994"/>
    </row>
    <row r="31995" spans="6:9">
      <c r="F31995" s="52"/>
      <c r="H31995"/>
      <c r="I31995"/>
    </row>
    <row r="31996" spans="6:9">
      <c r="F31996" s="52"/>
      <c r="H31996"/>
      <c r="I31996"/>
    </row>
    <row r="31997" spans="6:9">
      <c r="F31997" s="52"/>
      <c r="H31997"/>
      <c r="I31997"/>
    </row>
    <row r="31998" spans="6:9">
      <c r="F31998" s="52"/>
      <c r="H31998"/>
      <c r="I31998"/>
    </row>
    <row r="31999" spans="6:9">
      <c r="F31999" s="52"/>
      <c r="H31999"/>
      <c r="I31999"/>
    </row>
    <row r="32000" spans="6:9">
      <c r="F32000" s="52"/>
      <c r="H32000"/>
      <c r="I32000"/>
    </row>
    <row r="32001" spans="6:9">
      <c r="F32001" s="52"/>
      <c r="H32001"/>
      <c r="I32001"/>
    </row>
    <row r="32002" spans="6:9">
      <c r="F32002" s="52"/>
      <c r="H32002"/>
      <c r="I32002"/>
    </row>
    <row r="32003" spans="6:9">
      <c r="F32003" s="52"/>
      <c r="H32003"/>
      <c r="I32003"/>
    </row>
    <row r="32004" spans="6:9">
      <c r="F32004" s="52"/>
      <c r="H32004"/>
      <c r="I32004"/>
    </row>
    <row r="32005" spans="6:9">
      <c r="F32005" s="52"/>
      <c r="H32005"/>
      <c r="I32005"/>
    </row>
    <row r="32006" spans="6:9">
      <c r="F32006" s="52"/>
      <c r="H32006"/>
      <c r="I32006"/>
    </row>
    <row r="32007" spans="6:9">
      <c r="F32007" s="52"/>
      <c r="H32007"/>
      <c r="I32007"/>
    </row>
    <row r="32008" spans="6:9">
      <c r="F32008" s="52"/>
      <c r="H32008"/>
      <c r="I32008"/>
    </row>
    <row r="32009" spans="6:9">
      <c r="F32009" s="52"/>
      <c r="H32009"/>
      <c r="I32009"/>
    </row>
    <row r="32010" spans="6:9">
      <c r="F32010" s="52"/>
      <c r="H32010"/>
      <c r="I32010"/>
    </row>
    <row r="32011" spans="6:9">
      <c r="F32011" s="52"/>
      <c r="H32011"/>
      <c r="I32011"/>
    </row>
    <row r="32012" spans="6:9">
      <c r="F32012" s="52"/>
      <c r="H32012"/>
      <c r="I32012"/>
    </row>
    <row r="32013" spans="6:9">
      <c r="F32013" s="52"/>
      <c r="H32013"/>
      <c r="I32013"/>
    </row>
    <row r="32014" spans="6:9">
      <c r="F32014" s="52"/>
      <c r="H32014"/>
      <c r="I32014"/>
    </row>
    <row r="32015" spans="6:9">
      <c r="F32015" s="52"/>
      <c r="H32015"/>
      <c r="I32015"/>
    </row>
    <row r="32016" spans="6:9">
      <c r="F32016" s="52"/>
      <c r="H32016"/>
      <c r="I32016"/>
    </row>
    <row r="32017" spans="6:9">
      <c r="F32017" s="52"/>
      <c r="H32017"/>
      <c r="I32017"/>
    </row>
    <row r="32018" spans="6:9">
      <c r="F32018" s="52"/>
      <c r="H32018"/>
      <c r="I32018"/>
    </row>
    <row r="32019" spans="6:9">
      <c r="F32019" s="52"/>
      <c r="H32019"/>
      <c r="I32019"/>
    </row>
    <row r="32020" spans="6:9">
      <c r="F32020" s="52"/>
      <c r="H32020"/>
      <c r="I32020"/>
    </row>
    <row r="32021" spans="6:9">
      <c r="F32021" s="52"/>
      <c r="H32021"/>
      <c r="I32021"/>
    </row>
    <row r="32022" spans="6:9">
      <c r="F32022" s="52"/>
      <c r="H32022"/>
      <c r="I32022"/>
    </row>
    <row r="32023" spans="6:9">
      <c r="F32023" s="52"/>
      <c r="H32023"/>
      <c r="I32023"/>
    </row>
    <row r="32024" spans="6:9">
      <c r="F32024" s="52"/>
      <c r="H32024"/>
      <c r="I32024"/>
    </row>
    <row r="32025" spans="6:9">
      <c r="F32025" s="52"/>
      <c r="H32025"/>
      <c r="I32025"/>
    </row>
    <row r="32026" spans="6:9">
      <c r="F32026" s="52"/>
      <c r="H32026"/>
      <c r="I32026"/>
    </row>
    <row r="32027" spans="6:9">
      <c r="F32027" s="52"/>
      <c r="H32027"/>
      <c r="I32027"/>
    </row>
    <row r="32028" spans="6:9">
      <c r="F32028" s="52"/>
      <c r="H32028"/>
      <c r="I32028"/>
    </row>
    <row r="32029" spans="6:9">
      <c r="F32029" s="52"/>
      <c r="H32029"/>
      <c r="I32029"/>
    </row>
    <row r="32030" spans="6:9">
      <c r="F32030" s="52"/>
      <c r="H32030"/>
      <c r="I32030"/>
    </row>
    <row r="32031" spans="6:9">
      <c r="F32031" s="52"/>
      <c r="H32031"/>
      <c r="I32031"/>
    </row>
    <row r="32032" spans="6:9">
      <c r="F32032" s="52"/>
      <c r="H32032"/>
      <c r="I32032"/>
    </row>
    <row r="32033" spans="6:9">
      <c r="F32033" s="52"/>
      <c r="H32033"/>
      <c r="I32033"/>
    </row>
    <row r="32034" spans="6:9">
      <c r="F32034" s="52"/>
      <c r="H32034"/>
      <c r="I32034"/>
    </row>
    <row r="32035" spans="6:9">
      <c r="F32035" s="52"/>
      <c r="H32035"/>
      <c r="I32035"/>
    </row>
    <row r="32036" spans="6:9">
      <c r="F32036" s="52"/>
      <c r="H32036"/>
      <c r="I32036"/>
    </row>
    <row r="32037" spans="6:9">
      <c r="F32037" s="52"/>
      <c r="H32037"/>
      <c r="I32037"/>
    </row>
    <row r="32038" spans="6:9">
      <c r="F32038" s="52"/>
      <c r="H32038"/>
      <c r="I32038"/>
    </row>
    <row r="32039" spans="6:9">
      <c r="F32039" s="52"/>
      <c r="H32039"/>
      <c r="I32039"/>
    </row>
    <row r="32040" spans="6:9">
      <c r="F32040" s="52"/>
      <c r="H32040"/>
      <c r="I32040"/>
    </row>
    <row r="32041" spans="6:9">
      <c r="F32041" s="52"/>
      <c r="H32041"/>
      <c r="I32041"/>
    </row>
    <row r="32042" spans="6:9">
      <c r="F32042" s="52"/>
      <c r="H32042"/>
      <c r="I32042"/>
    </row>
    <row r="32043" spans="6:9">
      <c r="F32043" s="52"/>
      <c r="H32043"/>
      <c r="I32043"/>
    </row>
    <row r="32044" spans="6:9">
      <c r="F32044" s="52"/>
      <c r="H32044"/>
      <c r="I32044"/>
    </row>
    <row r="32045" spans="6:9">
      <c r="F32045" s="52"/>
      <c r="H32045"/>
      <c r="I32045"/>
    </row>
    <row r="32046" spans="6:9">
      <c r="F32046" s="52"/>
      <c r="H32046"/>
      <c r="I32046"/>
    </row>
    <row r="32047" spans="6:9">
      <c r="F32047" s="52"/>
      <c r="H32047"/>
      <c r="I32047"/>
    </row>
    <row r="32048" spans="6:9">
      <c r="F32048" s="52"/>
      <c r="H32048"/>
      <c r="I32048"/>
    </row>
    <row r="32049" spans="6:9">
      <c r="F32049" s="52"/>
      <c r="H32049"/>
      <c r="I32049"/>
    </row>
    <row r="32050" spans="6:9">
      <c r="F32050" s="52"/>
      <c r="H32050"/>
      <c r="I32050"/>
    </row>
    <row r="32051" spans="6:9">
      <c r="F32051" s="52"/>
      <c r="H32051"/>
      <c r="I32051"/>
    </row>
    <row r="32052" spans="6:9">
      <c r="F32052" s="52"/>
      <c r="H32052"/>
      <c r="I32052"/>
    </row>
    <row r="32053" spans="6:9">
      <c r="F32053" s="52"/>
      <c r="H32053"/>
      <c r="I32053"/>
    </row>
    <row r="32054" spans="6:9">
      <c r="F32054" s="52"/>
      <c r="H32054"/>
      <c r="I32054"/>
    </row>
    <row r="32055" spans="6:9">
      <c r="F32055" s="52"/>
      <c r="H32055"/>
      <c r="I32055"/>
    </row>
    <row r="32056" spans="6:9">
      <c r="F32056" s="52"/>
      <c r="H32056"/>
      <c r="I32056"/>
    </row>
    <row r="32057" spans="6:9">
      <c r="F32057" s="52"/>
      <c r="H32057"/>
      <c r="I32057"/>
    </row>
    <row r="32058" spans="6:9">
      <c r="F32058" s="52"/>
      <c r="H32058"/>
      <c r="I32058"/>
    </row>
    <row r="32059" spans="6:9">
      <c r="F32059" s="52"/>
      <c r="H32059"/>
      <c r="I32059"/>
    </row>
    <row r="32060" spans="6:9">
      <c r="F32060" s="52"/>
      <c r="H32060"/>
      <c r="I32060"/>
    </row>
    <row r="32061" spans="6:9">
      <c r="F32061" s="52"/>
      <c r="H32061"/>
      <c r="I32061"/>
    </row>
    <row r="32062" spans="6:9">
      <c r="F32062" s="52"/>
      <c r="H32062"/>
      <c r="I32062"/>
    </row>
    <row r="32063" spans="6:9">
      <c r="F32063" s="52"/>
      <c r="H32063"/>
      <c r="I32063"/>
    </row>
    <row r="32064" spans="6:9">
      <c r="F32064" s="52"/>
      <c r="H32064"/>
      <c r="I32064"/>
    </row>
    <row r="32065" spans="6:9">
      <c r="F32065" s="52"/>
      <c r="H32065"/>
      <c r="I32065"/>
    </row>
    <row r="32066" spans="6:9">
      <c r="F32066" s="52"/>
      <c r="H32066"/>
      <c r="I32066"/>
    </row>
    <row r="32067" spans="6:9">
      <c r="F32067" s="52"/>
      <c r="H32067"/>
      <c r="I32067"/>
    </row>
    <row r="32068" spans="6:9">
      <c r="F32068" s="52"/>
      <c r="H32068"/>
      <c r="I32068"/>
    </row>
    <row r="32069" spans="6:9">
      <c r="F32069" s="52"/>
      <c r="H32069"/>
      <c r="I32069"/>
    </row>
    <row r="32070" spans="6:9">
      <c r="F32070" s="52"/>
      <c r="H32070"/>
      <c r="I32070"/>
    </row>
    <row r="32071" spans="6:9">
      <c r="F32071" s="52"/>
      <c r="H32071"/>
      <c r="I32071"/>
    </row>
    <row r="32072" spans="6:9">
      <c r="F32072" s="52"/>
      <c r="H32072"/>
      <c r="I32072"/>
    </row>
    <row r="32073" spans="6:9">
      <c r="F32073" s="52"/>
      <c r="H32073"/>
      <c r="I32073"/>
    </row>
    <row r="32074" spans="6:9">
      <c r="F32074" s="52"/>
      <c r="H32074"/>
      <c r="I32074"/>
    </row>
    <row r="32075" spans="6:9">
      <c r="F32075" s="52"/>
      <c r="H32075"/>
      <c r="I32075"/>
    </row>
    <row r="32076" spans="6:9">
      <c r="F32076" s="52"/>
      <c r="H32076"/>
      <c r="I32076"/>
    </row>
    <row r="32077" spans="6:9">
      <c r="F32077" s="52"/>
      <c r="H32077"/>
      <c r="I32077"/>
    </row>
    <row r="32078" spans="6:9">
      <c r="F32078" s="52"/>
      <c r="H32078"/>
      <c r="I32078"/>
    </row>
    <row r="32079" spans="6:9">
      <c r="F32079" s="52"/>
      <c r="H32079"/>
      <c r="I32079"/>
    </row>
    <row r="32080" spans="6:9">
      <c r="F32080" s="52"/>
      <c r="H32080"/>
      <c r="I32080"/>
    </row>
    <row r="32081" spans="6:9">
      <c r="F32081" s="52"/>
      <c r="H32081"/>
      <c r="I32081"/>
    </row>
    <row r="32082" spans="6:9">
      <c r="F32082" s="52"/>
      <c r="H32082"/>
      <c r="I32082"/>
    </row>
    <row r="32083" spans="6:9">
      <c r="F32083" s="52"/>
      <c r="H32083"/>
      <c r="I32083"/>
    </row>
    <row r="32084" spans="6:9">
      <c r="F32084" s="52"/>
      <c r="H32084"/>
      <c r="I32084"/>
    </row>
    <row r="32085" spans="6:9">
      <c r="F32085" s="52"/>
      <c r="H32085"/>
      <c r="I32085"/>
    </row>
    <row r="32086" spans="6:9">
      <c r="F32086" s="52"/>
      <c r="H32086"/>
      <c r="I32086"/>
    </row>
    <row r="32087" spans="6:9">
      <c r="F32087" s="52"/>
      <c r="H32087"/>
      <c r="I32087"/>
    </row>
    <row r="32088" spans="6:9">
      <c r="F32088" s="52"/>
      <c r="H32088"/>
      <c r="I32088"/>
    </row>
    <row r="32089" spans="6:9">
      <c r="F32089" s="52"/>
      <c r="H32089"/>
      <c r="I32089"/>
    </row>
    <row r="32090" spans="6:9">
      <c r="F32090" s="52"/>
      <c r="H32090"/>
      <c r="I32090"/>
    </row>
    <row r="32091" spans="6:9">
      <c r="F32091" s="52"/>
      <c r="H32091"/>
      <c r="I32091"/>
    </row>
    <row r="32092" spans="6:9">
      <c r="F32092" s="52"/>
      <c r="H32092"/>
      <c r="I32092"/>
    </row>
    <row r="32093" spans="6:9">
      <c r="F32093" s="52"/>
      <c r="H32093"/>
      <c r="I32093"/>
    </row>
    <row r="32094" spans="6:9">
      <c r="F32094" s="52"/>
      <c r="H32094"/>
      <c r="I32094"/>
    </row>
    <row r="32095" spans="6:9">
      <c r="F32095" s="52"/>
      <c r="H32095"/>
      <c r="I32095"/>
    </row>
    <row r="32096" spans="6:9">
      <c r="F32096" s="52"/>
      <c r="H32096"/>
      <c r="I32096"/>
    </row>
    <row r="32097" spans="6:9">
      <c r="F32097" s="52"/>
      <c r="H32097"/>
      <c r="I32097"/>
    </row>
    <row r="32098" spans="6:9">
      <c r="F32098" s="52"/>
      <c r="H32098"/>
      <c r="I32098"/>
    </row>
    <row r="32099" spans="6:9">
      <c r="F32099" s="52"/>
      <c r="H32099"/>
      <c r="I32099"/>
    </row>
    <row r="32100" spans="6:9">
      <c r="F32100" s="52"/>
      <c r="H32100"/>
      <c r="I32100"/>
    </row>
    <row r="32101" spans="6:9">
      <c r="F32101" s="52"/>
      <c r="H32101"/>
      <c r="I32101"/>
    </row>
    <row r="32102" spans="6:9">
      <c r="F32102" s="52"/>
      <c r="H32102"/>
      <c r="I32102"/>
    </row>
    <row r="32103" spans="6:9">
      <c r="F32103" s="52"/>
      <c r="H32103"/>
      <c r="I32103"/>
    </row>
    <row r="32104" spans="6:9">
      <c r="F32104" s="52"/>
      <c r="H32104"/>
      <c r="I32104"/>
    </row>
    <row r="32105" spans="6:9">
      <c r="F32105" s="52"/>
      <c r="H32105"/>
      <c r="I32105"/>
    </row>
    <row r="32106" spans="6:9">
      <c r="F32106" s="52"/>
      <c r="H32106"/>
      <c r="I32106"/>
    </row>
    <row r="32107" spans="6:9">
      <c r="F32107" s="52"/>
      <c r="H32107"/>
      <c r="I32107"/>
    </row>
    <row r="32108" spans="6:9">
      <c r="F32108" s="52"/>
      <c r="H32108"/>
      <c r="I32108"/>
    </row>
    <row r="32109" spans="6:9">
      <c r="F32109" s="52"/>
      <c r="H32109"/>
      <c r="I32109"/>
    </row>
    <row r="32110" spans="6:9">
      <c r="F32110" s="52"/>
      <c r="H32110"/>
      <c r="I32110"/>
    </row>
    <row r="32111" spans="6:9">
      <c r="F32111" s="52"/>
      <c r="H32111"/>
      <c r="I32111"/>
    </row>
    <row r="32112" spans="6:9">
      <c r="F32112" s="52"/>
      <c r="H32112"/>
      <c r="I32112"/>
    </row>
    <row r="32113" spans="6:9">
      <c r="F32113" s="52"/>
      <c r="H32113"/>
      <c r="I32113"/>
    </row>
    <row r="32114" spans="6:9">
      <c r="F32114" s="52"/>
      <c r="H32114"/>
      <c r="I32114"/>
    </row>
    <row r="32115" spans="6:9">
      <c r="F32115" s="52"/>
      <c r="H32115"/>
      <c r="I32115"/>
    </row>
    <row r="32116" spans="6:9">
      <c r="F32116" s="52"/>
      <c r="H32116"/>
      <c r="I32116"/>
    </row>
    <row r="32117" spans="6:9">
      <c r="F32117" s="52"/>
      <c r="H32117"/>
      <c r="I32117"/>
    </row>
    <row r="32118" spans="6:9">
      <c r="F32118" s="52"/>
      <c r="H32118"/>
      <c r="I32118"/>
    </row>
    <row r="32119" spans="6:9">
      <c r="F32119" s="52"/>
      <c r="H32119"/>
      <c r="I32119"/>
    </row>
    <row r="32120" spans="6:9">
      <c r="F32120" s="52"/>
      <c r="H32120"/>
      <c r="I32120"/>
    </row>
    <row r="32121" spans="6:9">
      <c r="F32121" s="52"/>
      <c r="H32121"/>
      <c r="I32121"/>
    </row>
    <row r="32122" spans="6:9">
      <c r="F32122" s="52"/>
      <c r="H32122"/>
      <c r="I32122"/>
    </row>
    <row r="32123" spans="6:9">
      <c r="F32123" s="52"/>
      <c r="H32123"/>
      <c r="I32123"/>
    </row>
    <row r="32124" spans="6:9">
      <c r="F32124" s="52"/>
      <c r="H32124"/>
      <c r="I32124"/>
    </row>
    <row r="32125" spans="6:9">
      <c r="F32125" s="52"/>
      <c r="H32125"/>
      <c r="I32125"/>
    </row>
    <row r="32126" spans="6:9">
      <c r="F32126" s="52"/>
      <c r="H32126"/>
      <c r="I32126"/>
    </row>
    <row r="32127" spans="6:9">
      <c r="F32127" s="52"/>
      <c r="H32127"/>
      <c r="I32127"/>
    </row>
    <row r="32128" spans="6:9">
      <c r="F32128" s="52"/>
      <c r="H32128"/>
      <c r="I32128"/>
    </row>
    <row r="32129" spans="6:9">
      <c r="F32129" s="52"/>
      <c r="H32129"/>
      <c r="I32129"/>
    </row>
    <row r="32130" spans="6:9">
      <c r="F32130" s="52"/>
      <c r="H32130"/>
      <c r="I32130"/>
    </row>
    <row r="32131" spans="6:9">
      <c r="F32131" s="52"/>
      <c r="H32131"/>
      <c r="I32131"/>
    </row>
    <row r="32132" spans="6:9">
      <c r="F32132" s="52"/>
      <c r="H32132"/>
      <c r="I32132"/>
    </row>
    <row r="32133" spans="6:9">
      <c r="F32133" s="52"/>
      <c r="H32133"/>
      <c r="I32133"/>
    </row>
    <row r="32134" spans="6:9">
      <c r="F32134" s="52"/>
      <c r="H32134"/>
      <c r="I32134"/>
    </row>
    <row r="32135" spans="6:9">
      <c r="F32135" s="52"/>
      <c r="H32135"/>
      <c r="I32135"/>
    </row>
    <row r="32136" spans="6:9">
      <c r="F32136" s="52"/>
      <c r="H32136"/>
      <c r="I32136"/>
    </row>
    <row r="32137" spans="6:9">
      <c r="F32137" s="52"/>
      <c r="H32137"/>
      <c r="I32137"/>
    </row>
    <row r="32138" spans="6:9">
      <c r="F32138" s="52"/>
      <c r="H32138"/>
      <c r="I32138"/>
    </row>
    <row r="32139" spans="6:9">
      <c r="F32139" s="52"/>
      <c r="H32139"/>
      <c r="I32139"/>
    </row>
    <row r="32140" spans="6:9">
      <c r="F32140" s="52"/>
      <c r="H32140"/>
      <c r="I32140"/>
    </row>
    <row r="32141" spans="6:9">
      <c r="F32141" s="52"/>
      <c r="H32141"/>
      <c r="I32141"/>
    </row>
    <row r="32142" spans="6:9">
      <c r="F32142" s="52"/>
      <c r="H32142"/>
      <c r="I32142"/>
    </row>
    <row r="32143" spans="6:9">
      <c r="F32143" s="52"/>
      <c r="H32143"/>
      <c r="I32143"/>
    </row>
    <row r="32144" spans="6:9">
      <c r="F32144" s="52"/>
      <c r="H32144"/>
      <c r="I32144"/>
    </row>
    <row r="32145" spans="6:9">
      <c r="F32145" s="52"/>
      <c r="H32145"/>
      <c r="I32145"/>
    </row>
    <row r="32146" spans="6:9">
      <c r="F32146" s="52"/>
      <c r="H32146"/>
      <c r="I32146"/>
    </row>
    <row r="32147" spans="6:9">
      <c r="F32147" s="52"/>
      <c r="H32147"/>
      <c r="I32147"/>
    </row>
    <row r="32148" spans="6:9">
      <c r="F32148" s="52"/>
      <c r="H32148"/>
      <c r="I32148"/>
    </row>
    <row r="32149" spans="6:9">
      <c r="F32149" s="52"/>
      <c r="H32149"/>
      <c r="I32149"/>
    </row>
    <row r="32150" spans="6:9">
      <c r="F32150" s="52"/>
      <c r="H32150"/>
      <c r="I32150"/>
    </row>
    <row r="32151" spans="6:9">
      <c r="F32151" s="52"/>
      <c r="H32151"/>
      <c r="I32151"/>
    </row>
    <row r="32152" spans="6:9">
      <c r="F32152" s="52"/>
      <c r="H32152"/>
      <c r="I32152"/>
    </row>
    <row r="32153" spans="6:9">
      <c r="F32153" s="52"/>
      <c r="H32153"/>
      <c r="I32153"/>
    </row>
    <row r="32154" spans="6:9">
      <c r="F32154" s="52"/>
      <c r="H32154"/>
      <c r="I32154"/>
    </row>
    <row r="32155" spans="6:9">
      <c r="F32155" s="52"/>
      <c r="H32155"/>
      <c r="I32155"/>
    </row>
    <row r="32156" spans="6:9">
      <c r="F32156" s="52"/>
      <c r="H32156"/>
      <c r="I32156"/>
    </row>
    <row r="32157" spans="6:9">
      <c r="F32157" s="52"/>
      <c r="H32157"/>
      <c r="I32157"/>
    </row>
    <row r="32158" spans="6:9">
      <c r="F32158" s="52"/>
      <c r="H32158"/>
      <c r="I32158"/>
    </row>
    <row r="32159" spans="6:9">
      <c r="F32159" s="52"/>
      <c r="H32159"/>
      <c r="I32159"/>
    </row>
    <row r="32160" spans="6:9">
      <c r="F32160" s="52"/>
      <c r="H32160"/>
      <c r="I32160"/>
    </row>
    <row r="32161" spans="6:9">
      <c r="F32161" s="52"/>
      <c r="H32161"/>
      <c r="I32161"/>
    </row>
    <row r="32162" spans="6:9">
      <c r="F32162" s="52"/>
      <c r="H32162"/>
      <c r="I32162"/>
    </row>
    <row r="32163" spans="6:9">
      <c r="F32163" s="52"/>
      <c r="H32163"/>
      <c r="I32163"/>
    </row>
    <row r="32164" spans="6:9">
      <c r="F32164" s="52"/>
      <c r="H32164"/>
      <c r="I32164"/>
    </row>
    <row r="32165" spans="6:9">
      <c r="F32165" s="52"/>
      <c r="H32165"/>
      <c r="I32165"/>
    </row>
    <row r="32166" spans="6:9">
      <c r="F32166" s="52"/>
      <c r="H32166"/>
      <c r="I32166"/>
    </row>
    <row r="32167" spans="6:9">
      <c r="F32167" s="52"/>
      <c r="H32167"/>
      <c r="I32167"/>
    </row>
    <row r="32168" spans="6:9">
      <c r="F32168" s="52"/>
      <c r="H32168"/>
      <c r="I32168"/>
    </row>
    <row r="32169" spans="6:9">
      <c r="F32169" s="52"/>
      <c r="H32169"/>
      <c r="I32169"/>
    </row>
    <row r="32170" spans="6:9">
      <c r="F32170" s="52"/>
      <c r="H32170"/>
      <c r="I32170"/>
    </row>
    <row r="32171" spans="6:9">
      <c r="F32171" s="52"/>
      <c r="H32171"/>
      <c r="I32171"/>
    </row>
    <row r="32172" spans="6:9">
      <c r="F32172" s="52"/>
      <c r="H32172"/>
      <c r="I32172"/>
    </row>
    <row r="32173" spans="6:9">
      <c r="F32173" s="52"/>
      <c r="H32173"/>
      <c r="I32173"/>
    </row>
    <row r="32174" spans="6:9">
      <c r="F32174" s="52"/>
      <c r="H32174"/>
      <c r="I32174"/>
    </row>
    <row r="32175" spans="6:9">
      <c r="F32175" s="52"/>
      <c r="H32175"/>
      <c r="I32175"/>
    </row>
    <row r="32176" spans="6:9">
      <c r="F32176" s="52"/>
      <c r="H32176"/>
      <c r="I32176"/>
    </row>
    <row r="32177" spans="6:9">
      <c r="F32177" s="52"/>
      <c r="H32177"/>
      <c r="I32177"/>
    </row>
    <row r="32178" spans="6:9">
      <c r="F32178" s="52"/>
      <c r="H32178"/>
      <c r="I32178"/>
    </row>
    <row r="32179" spans="6:9">
      <c r="F32179" s="52"/>
      <c r="H32179"/>
      <c r="I32179"/>
    </row>
    <row r="32180" spans="6:9">
      <c r="F32180" s="52"/>
      <c r="H32180"/>
      <c r="I32180"/>
    </row>
    <row r="32181" spans="6:9">
      <c r="F32181" s="52"/>
      <c r="H32181"/>
      <c r="I32181"/>
    </row>
    <row r="32182" spans="6:9">
      <c r="F32182" s="52"/>
      <c r="H32182"/>
      <c r="I32182"/>
    </row>
    <row r="32183" spans="6:9">
      <c r="F32183" s="52"/>
      <c r="H32183"/>
      <c r="I32183"/>
    </row>
    <row r="32184" spans="6:9">
      <c r="F32184" s="52"/>
      <c r="H32184"/>
      <c r="I32184"/>
    </row>
    <row r="32185" spans="6:9">
      <c r="F32185" s="52"/>
      <c r="H32185"/>
      <c r="I32185"/>
    </row>
    <row r="32186" spans="6:9">
      <c r="F32186" s="52"/>
      <c r="H32186"/>
      <c r="I32186"/>
    </row>
    <row r="32187" spans="6:9">
      <c r="F32187" s="52"/>
      <c r="H32187"/>
      <c r="I32187"/>
    </row>
    <row r="32188" spans="6:9">
      <c r="F32188" s="52"/>
      <c r="H32188"/>
      <c r="I32188"/>
    </row>
    <row r="32189" spans="6:9">
      <c r="F32189" s="52"/>
      <c r="H32189"/>
      <c r="I32189"/>
    </row>
    <row r="32190" spans="6:9">
      <c r="F32190" s="52"/>
      <c r="H32190"/>
      <c r="I32190"/>
    </row>
    <row r="32191" spans="6:9">
      <c r="F32191" s="52"/>
      <c r="H32191"/>
      <c r="I32191"/>
    </row>
    <row r="32192" spans="6:9">
      <c r="F32192" s="52"/>
      <c r="H32192"/>
      <c r="I32192"/>
    </row>
    <row r="32193" spans="6:9">
      <c r="F32193" s="52"/>
      <c r="H32193"/>
      <c r="I32193"/>
    </row>
    <row r="32194" spans="6:9">
      <c r="F32194" s="52"/>
      <c r="H32194"/>
      <c r="I32194"/>
    </row>
    <row r="32195" spans="6:9">
      <c r="F32195" s="52"/>
      <c r="H32195"/>
      <c r="I32195"/>
    </row>
    <row r="32196" spans="6:9">
      <c r="F32196" s="52"/>
      <c r="H32196"/>
      <c r="I32196"/>
    </row>
    <row r="32197" spans="6:9">
      <c r="F32197" s="52"/>
      <c r="H32197"/>
      <c r="I32197"/>
    </row>
    <row r="32198" spans="6:9">
      <c r="F32198" s="52"/>
      <c r="H32198"/>
      <c r="I32198"/>
    </row>
    <row r="32199" spans="6:9">
      <c r="F32199" s="52"/>
      <c r="H32199"/>
      <c r="I32199"/>
    </row>
    <row r="32200" spans="6:9">
      <c r="F32200" s="52"/>
      <c r="H32200"/>
      <c r="I32200"/>
    </row>
    <row r="32201" spans="6:9">
      <c r="F32201" s="52"/>
      <c r="H32201"/>
      <c r="I32201"/>
    </row>
    <row r="32202" spans="6:9">
      <c r="F32202" s="52"/>
      <c r="H32202"/>
      <c r="I32202"/>
    </row>
    <row r="32203" spans="6:9">
      <c r="F32203" s="52"/>
      <c r="H32203"/>
      <c r="I32203"/>
    </row>
    <row r="32204" spans="6:9">
      <c r="F32204" s="52"/>
      <c r="H32204"/>
      <c r="I32204"/>
    </row>
    <row r="32205" spans="6:9">
      <c r="F32205" s="52"/>
      <c r="H32205"/>
      <c r="I32205"/>
    </row>
    <row r="32206" spans="6:9">
      <c r="F32206" s="52"/>
      <c r="H32206"/>
      <c r="I32206"/>
    </row>
    <row r="32207" spans="6:9">
      <c r="F32207" s="52"/>
      <c r="H32207"/>
      <c r="I32207"/>
    </row>
    <row r="32208" spans="6:9">
      <c r="F32208" s="52"/>
      <c r="H32208"/>
      <c r="I32208"/>
    </row>
    <row r="32209" spans="6:9">
      <c r="F32209" s="52"/>
      <c r="H32209"/>
      <c r="I32209"/>
    </row>
    <row r="32210" spans="6:9">
      <c r="F32210" s="52"/>
      <c r="H32210"/>
      <c r="I32210"/>
    </row>
    <row r="32211" spans="6:9">
      <c r="F32211" s="52"/>
      <c r="H32211"/>
      <c r="I32211"/>
    </row>
    <row r="32212" spans="6:9">
      <c r="F32212" s="52"/>
      <c r="H32212"/>
      <c r="I32212"/>
    </row>
    <row r="32213" spans="6:9">
      <c r="F32213" s="52"/>
      <c r="H32213"/>
      <c r="I32213"/>
    </row>
    <row r="32214" spans="6:9">
      <c r="F32214" s="52"/>
      <c r="H32214"/>
      <c r="I32214"/>
    </row>
    <row r="32215" spans="6:9">
      <c r="F32215" s="52"/>
      <c r="H32215"/>
      <c r="I32215"/>
    </row>
    <row r="32216" spans="6:9">
      <c r="F32216" s="52"/>
      <c r="H32216"/>
      <c r="I32216"/>
    </row>
    <row r="32217" spans="6:9">
      <c r="F32217" s="52"/>
      <c r="H32217"/>
      <c r="I32217"/>
    </row>
    <row r="32218" spans="6:9">
      <c r="F32218" s="52"/>
      <c r="H32218"/>
      <c r="I32218"/>
    </row>
    <row r="32219" spans="6:9">
      <c r="F32219" s="52"/>
      <c r="H32219"/>
      <c r="I32219"/>
    </row>
    <row r="32220" spans="6:9">
      <c r="F32220" s="52"/>
      <c r="H32220"/>
      <c r="I32220"/>
    </row>
    <row r="32221" spans="6:9">
      <c r="F32221" s="52"/>
      <c r="H32221"/>
      <c r="I32221"/>
    </row>
    <row r="32222" spans="6:9">
      <c r="F32222" s="52"/>
      <c r="H32222"/>
      <c r="I32222"/>
    </row>
    <row r="32223" spans="6:9">
      <c r="F32223" s="52"/>
      <c r="H32223"/>
      <c r="I32223"/>
    </row>
    <row r="32224" spans="6:9">
      <c r="F32224" s="52"/>
      <c r="H32224"/>
      <c r="I32224"/>
    </row>
    <row r="32225" spans="6:9">
      <c r="F32225" s="52"/>
      <c r="H32225"/>
      <c r="I32225"/>
    </row>
    <row r="32226" spans="6:9">
      <c r="F32226" s="52"/>
      <c r="H32226"/>
      <c r="I32226"/>
    </row>
    <row r="32227" spans="6:9">
      <c r="F32227" s="52"/>
      <c r="H32227"/>
      <c r="I32227"/>
    </row>
    <row r="32228" spans="6:9">
      <c r="F32228" s="52"/>
      <c r="H32228"/>
      <c r="I32228"/>
    </row>
    <row r="32229" spans="6:9">
      <c r="F32229" s="52"/>
      <c r="H32229"/>
      <c r="I32229"/>
    </row>
    <row r="32230" spans="6:9">
      <c r="F32230" s="52"/>
      <c r="H32230"/>
      <c r="I32230"/>
    </row>
    <row r="32231" spans="6:9">
      <c r="F32231" s="52"/>
      <c r="H32231"/>
      <c r="I32231"/>
    </row>
    <row r="32232" spans="6:9">
      <c r="F32232" s="52"/>
      <c r="H32232"/>
      <c r="I32232"/>
    </row>
    <row r="32233" spans="6:9">
      <c r="F32233" s="52"/>
      <c r="H32233"/>
      <c r="I32233"/>
    </row>
    <row r="32234" spans="6:9">
      <c r="F32234" s="52"/>
      <c r="H32234"/>
      <c r="I32234"/>
    </row>
    <row r="32235" spans="6:9">
      <c r="F32235" s="52"/>
      <c r="H32235"/>
      <c r="I32235"/>
    </row>
    <row r="32236" spans="6:9">
      <c r="F32236" s="52"/>
      <c r="H32236"/>
      <c r="I32236"/>
    </row>
    <row r="32237" spans="6:9">
      <c r="F32237" s="52"/>
      <c r="H32237"/>
      <c r="I32237"/>
    </row>
    <row r="32238" spans="6:9">
      <c r="F32238" s="52"/>
      <c r="H32238"/>
      <c r="I32238"/>
    </row>
    <row r="32239" spans="6:9">
      <c r="F32239" s="52"/>
      <c r="H32239"/>
      <c r="I32239"/>
    </row>
    <row r="32240" spans="6:9">
      <c r="F32240" s="52"/>
      <c r="H32240"/>
      <c r="I32240"/>
    </row>
    <row r="32241" spans="6:9">
      <c r="F32241" s="52"/>
      <c r="H32241"/>
      <c r="I32241"/>
    </row>
    <row r="32242" spans="6:9">
      <c r="F32242" s="52"/>
      <c r="H32242"/>
      <c r="I32242"/>
    </row>
    <row r="32243" spans="6:9">
      <c r="F32243" s="52"/>
      <c r="H32243"/>
      <c r="I32243"/>
    </row>
    <row r="32244" spans="6:9">
      <c r="F32244" s="52"/>
      <c r="H32244"/>
      <c r="I32244"/>
    </row>
    <row r="32245" spans="6:9">
      <c r="F32245" s="52"/>
      <c r="H32245"/>
      <c r="I32245"/>
    </row>
    <row r="32246" spans="6:9">
      <c r="F32246" s="52"/>
      <c r="H32246"/>
      <c r="I32246"/>
    </row>
    <row r="32247" spans="6:9">
      <c r="F32247" s="52"/>
      <c r="H32247"/>
      <c r="I32247"/>
    </row>
    <row r="32248" spans="6:9">
      <c r="F32248" s="52"/>
      <c r="H32248"/>
      <c r="I32248"/>
    </row>
    <row r="32249" spans="6:9">
      <c r="F32249" s="52"/>
      <c r="H32249"/>
      <c r="I32249"/>
    </row>
    <row r="32250" spans="6:9">
      <c r="F32250" s="52"/>
      <c r="H32250"/>
      <c r="I32250"/>
    </row>
    <row r="32251" spans="6:9">
      <c r="F32251" s="52"/>
      <c r="H32251"/>
      <c r="I32251"/>
    </row>
    <row r="32252" spans="6:9">
      <c r="F32252" s="52"/>
      <c r="H32252"/>
      <c r="I32252"/>
    </row>
    <row r="32253" spans="6:9">
      <c r="F32253" s="52"/>
      <c r="H32253"/>
      <c r="I32253"/>
    </row>
    <row r="32254" spans="6:9">
      <c r="F32254" s="52"/>
      <c r="H32254"/>
      <c r="I32254"/>
    </row>
    <row r="32255" spans="6:9">
      <c r="F32255" s="52"/>
      <c r="H32255"/>
      <c r="I32255"/>
    </row>
    <row r="32256" spans="6:9">
      <c r="F32256" s="52"/>
      <c r="H32256"/>
      <c r="I32256"/>
    </row>
    <row r="32257" spans="6:9">
      <c r="F32257" s="52"/>
      <c r="H32257"/>
      <c r="I32257"/>
    </row>
    <row r="32258" spans="6:9">
      <c r="F32258" s="52"/>
      <c r="H32258"/>
      <c r="I32258"/>
    </row>
    <row r="32259" spans="6:9">
      <c r="F32259" s="52"/>
      <c r="H32259"/>
      <c r="I32259"/>
    </row>
    <row r="32260" spans="6:9">
      <c r="F32260" s="52"/>
      <c r="H32260"/>
      <c r="I32260"/>
    </row>
    <row r="32261" spans="6:9">
      <c r="F32261" s="52"/>
      <c r="H32261"/>
      <c r="I32261"/>
    </row>
    <row r="32262" spans="6:9">
      <c r="F32262" s="52"/>
      <c r="H32262"/>
      <c r="I32262"/>
    </row>
    <row r="32263" spans="6:9">
      <c r="F32263" s="52"/>
      <c r="H32263"/>
      <c r="I32263"/>
    </row>
    <row r="32264" spans="6:9">
      <c r="F32264" s="52"/>
      <c r="H32264"/>
      <c r="I32264"/>
    </row>
    <row r="32265" spans="6:9">
      <c r="F32265" s="52"/>
      <c r="H32265"/>
      <c r="I32265"/>
    </row>
    <row r="32266" spans="6:9">
      <c r="F32266" s="52"/>
      <c r="H32266"/>
      <c r="I32266"/>
    </row>
    <row r="32267" spans="6:9">
      <c r="F32267" s="52"/>
      <c r="H32267"/>
      <c r="I32267"/>
    </row>
    <row r="32268" spans="6:9">
      <c r="F32268" s="52"/>
      <c r="H32268"/>
      <c r="I32268"/>
    </row>
    <row r="32269" spans="6:9">
      <c r="F32269" s="52"/>
      <c r="H32269"/>
      <c r="I32269"/>
    </row>
    <row r="32270" spans="6:9">
      <c r="F32270" s="52"/>
      <c r="H32270"/>
      <c r="I32270"/>
    </row>
    <row r="32271" spans="6:9">
      <c r="F32271" s="52"/>
      <c r="H32271"/>
      <c r="I32271"/>
    </row>
    <row r="32272" spans="6:9">
      <c r="F32272" s="52"/>
      <c r="H32272"/>
      <c r="I32272"/>
    </row>
    <row r="32273" spans="6:9">
      <c r="F32273" s="52"/>
      <c r="H32273"/>
      <c r="I32273"/>
    </row>
    <row r="32274" spans="6:9">
      <c r="F32274" s="52"/>
      <c r="H32274"/>
      <c r="I32274"/>
    </row>
    <row r="32275" spans="6:9">
      <c r="F32275" s="52"/>
      <c r="H32275"/>
      <c r="I32275"/>
    </row>
    <row r="32276" spans="6:9">
      <c r="F32276" s="52"/>
      <c r="H32276"/>
      <c r="I32276"/>
    </row>
    <row r="32277" spans="6:9">
      <c r="F32277" s="52"/>
      <c r="H32277"/>
      <c r="I32277"/>
    </row>
    <row r="32278" spans="6:9">
      <c r="F32278" s="52"/>
      <c r="H32278"/>
      <c r="I32278"/>
    </row>
    <row r="32279" spans="6:9">
      <c r="F32279" s="52"/>
      <c r="H32279"/>
      <c r="I32279"/>
    </row>
    <row r="32280" spans="6:9">
      <c r="F32280" s="52"/>
      <c r="H32280"/>
      <c r="I32280"/>
    </row>
    <row r="32281" spans="6:9">
      <c r="F32281" s="52"/>
      <c r="H32281"/>
      <c r="I32281"/>
    </row>
    <row r="32282" spans="6:9">
      <c r="F32282" s="52"/>
      <c r="H32282"/>
      <c r="I32282"/>
    </row>
    <row r="32283" spans="6:9">
      <c r="F32283" s="52"/>
      <c r="H32283"/>
      <c r="I32283"/>
    </row>
    <row r="32284" spans="6:9">
      <c r="F32284" s="52"/>
      <c r="H32284"/>
      <c r="I32284"/>
    </row>
    <row r="32285" spans="6:9">
      <c r="F32285" s="52"/>
      <c r="H32285"/>
      <c r="I32285"/>
    </row>
    <row r="32286" spans="6:9">
      <c r="F32286" s="52"/>
      <c r="H32286"/>
      <c r="I32286"/>
    </row>
    <row r="32287" spans="6:9">
      <c r="F32287" s="52"/>
      <c r="H32287"/>
      <c r="I32287"/>
    </row>
    <row r="32288" spans="6:9">
      <c r="F32288" s="52"/>
      <c r="H32288"/>
      <c r="I32288"/>
    </row>
    <row r="32289" spans="6:9">
      <c r="F32289" s="52"/>
      <c r="H32289"/>
      <c r="I32289"/>
    </row>
    <row r="32290" spans="6:9">
      <c r="F32290" s="52"/>
      <c r="H32290"/>
      <c r="I32290"/>
    </row>
    <row r="32291" spans="6:9">
      <c r="F32291" s="52"/>
      <c r="H32291"/>
      <c r="I32291"/>
    </row>
    <row r="32292" spans="6:9">
      <c r="F32292" s="52"/>
      <c r="H32292"/>
      <c r="I32292"/>
    </row>
    <row r="32293" spans="6:9">
      <c r="F32293" s="52"/>
      <c r="H32293"/>
      <c r="I32293"/>
    </row>
    <row r="32294" spans="6:9">
      <c r="F32294" s="52"/>
      <c r="H32294"/>
      <c r="I32294"/>
    </row>
    <row r="32295" spans="6:9">
      <c r="F32295" s="52"/>
      <c r="H32295"/>
      <c r="I32295"/>
    </row>
    <row r="32296" spans="6:9">
      <c r="F32296" s="52"/>
      <c r="H32296"/>
      <c r="I32296"/>
    </row>
    <row r="32297" spans="6:9">
      <c r="F32297" s="52"/>
      <c r="H32297"/>
      <c r="I32297"/>
    </row>
    <row r="32298" spans="6:9">
      <c r="F32298" s="52"/>
      <c r="H32298"/>
      <c r="I32298"/>
    </row>
    <row r="32299" spans="6:9">
      <c r="F32299" s="52"/>
      <c r="H32299"/>
      <c r="I32299"/>
    </row>
    <row r="32300" spans="6:9">
      <c r="F32300" s="52"/>
      <c r="H32300"/>
      <c r="I32300"/>
    </row>
    <row r="32301" spans="6:9">
      <c r="F32301" s="52"/>
      <c r="H32301"/>
      <c r="I32301"/>
    </row>
    <row r="32302" spans="6:9">
      <c r="F32302" s="52"/>
      <c r="H32302"/>
      <c r="I32302"/>
    </row>
    <row r="32303" spans="6:9">
      <c r="F32303" s="52"/>
      <c r="H32303"/>
      <c r="I32303"/>
    </row>
    <row r="32304" spans="6:9">
      <c r="F32304" s="52"/>
      <c r="H32304"/>
      <c r="I32304"/>
    </row>
    <row r="32305" spans="6:9">
      <c r="F32305" s="52"/>
      <c r="H32305"/>
      <c r="I32305"/>
    </row>
    <row r="32306" spans="6:9">
      <c r="F32306" s="52"/>
      <c r="H32306"/>
      <c r="I32306"/>
    </row>
    <row r="32307" spans="6:9">
      <c r="F32307" s="52"/>
      <c r="H32307"/>
      <c r="I32307"/>
    </row>
    <row r="32308" spans="6:9">
      <c r="F32308" s="52"/>
      <c r="H32308"/>
      <c r="I32308"/>
    </row>
    <row r="32309" spans="6:9">
      <c r="F32309" s="52"/>
      <c r="H32309"/>
      <c r="I32309"/>
    </row>
    <row r="32310" spans="6:9">
      <c r="F32310" s="52"/>
      <c r="H32310"/>
      <c r="I32310"/>
    </row>
    <row r="32311" spans="6:9">
      <c r="F32311" s="52"/>
      <c r="H32311"/>
      <c r="I32311"/>
    </row>
    <row r="32312" spans="6:9">
      <c r="F32312" s="52"/>
      <c r="H32312"/>
      <c r="I32312"/>
    </row>
    <row r="32313" spans="6:9">
      <c r="F32313" s="52"/>
      <c r="H32313"/>
      <c r="I32313"/>
    </row>
    <row r="32314" spans="6:9">
      <c r="F32314" s="52"/>
      <c r="H32314"/>
      <c r="I32314"/>
    </row>
    <row r="32315" spans="6:9">
      <c r="F32315" s="52"/>
      <c r="H32315"/>
      <c r="I32315"/>
    </row>
    <row r="32316" spans="6:9">
      <c r="F32316" s="52"/>
      <c r="H32316"/>
      <c r="I32316"/>
    </row>
    <row r="32317" spans="6:9">
      <c r="F32317" s="52"/>
      <c r="H32317"/>
      <c r="I32317"/>
    </row>
    <row r="32318" spans="6:9">
      <c r="F32318" s="52"/>
      <c r="H32318"/>
      <c r="I32318"/>
    </row>
    <row r="32319" spans="6:9">
      <c r="F32319" s="52"/>
      <c r="H32319"/>
      <c r="I32319"/>
    </row>
    <row r="32320" spans="6:9">
      <c r="F32320" s="52"/>
      <c r="H32320"/>
      <c r="I32320"/>
    </row>
    <row r="32321" spans="6:9">
      <c r="F32321" s="52"/>
      <c r="H32321"/>
      <c r="I32321"/>
    </row>
    <row r="32322" spans="6:9">
      <c r="F32322" s="52"/>
      <c r="H32322"/>
      <c r="I32322"/>
    </row>
    <row r="32323" spans="6:9">
      <c r="F32323" s="52"/>
      <c r="H32323"/>
      <c r="I32323"/>
    </row>
    <row r="32324" spans="6:9">
      <c r="F32324" s="52"/>
      <c r="H32324"/>
      <c r="I32324"/>
    </row>
    <row r="32325" spans="6:9">
      <c r="F32325" s="52"/>
      <c r="H32325"/>
      <c r="I32325"/>
    </row>
    <row r="32326" spans="6:9">
      <c r="F32326" s="52"/>
      <c r="H32326"/>
      <c r="I32326"/>
    </row>
    <row r="32327" spans="6:9">
      <c r="F32327" s="52"/>
      <c r="H32327"/>
      <c r="I32327"/>
    </row>
    <row r="32328" spans="6:9">
      <c r="F32328" s="52"/>
      <c r="H32328"/>
      <c r="I32328"/>
    </row>
    <row r="32329" spans="6:9">
      <c r="F32329" s="52"/>
      <c r="H32329"/>
      <c r="I32329"/>
    </row>
    <row r="32330" spans="6:9">
      <c r="F32330" s="52"/>
      <c r="H32330"/>
      <c r="I32330"/>
    </row>
    <row r="32331" spans="6:9">
      <c r="F32331" s="52"/>
      <c r="H32331"/>
      <c r="I32331"/>
    </row>
    <row r="32332" spans="6:9">
      <c r="F32332" s="52"/>
      <c r="H32332"/>
      <c r="I32332"/>
    </row>
    <row r="32333" spans="6:9">
      <c r="F32333" s="52"/>
      <c r="H32333"/>
      <c r="I32333"/>
    </row>
    <row r="32334" spans="6:9">
      <c r="F32334" s="52"/>
      <c r="H32334"/>
      <c r="I32334"/>
    </row>
    <row r="32335" spans="6:9">
      <c r="F32335" s="52"/>
      <c r="H32335"/>
      <c r="I32335"/>
    </row>
    <row r="32336" spans="6:9">
      <c r="F32336" s="52"/>
      <c r="H32336"/>
      <c r="I32336"/>
    </row>
    <row r="32337" spans="6:9">
      <c r="F32337" s="52"/>
      <c r="H32337"/>
      <c r="I32337"/>
    </row>
    <row r="32338" spans="6:9">
      <c r="F32338" s="52"/>
      <c r="H32338"/>
      <c r="I32338"/>
    </row>
    <row r="32339" spans="6:9">
      <c r="F32339" s="52"/>
      <c r="H32339"/>
      <c r="I32339"/>
    </row>
    <row r="32340" spans="6:9">
      <c r="F32340" s="52"/>
      <c r="H32340"/>
      <c r="I32340"/>
    </row>
    <row r="32341" spans="6:9">
      <c r="F32341" s="52"/>
      <c r="H32341"/>
      <c r="I32341"/>
    </row>
    <row r="32342" spans="6:9">
      <c r="F32342" s="52"/>
      <c r="H32342"/>
      <c r="I32342"/>
    </row>
    <row r="32343" spans="6:9">
      <c r="F32343" s="52"/>
      <c r="H32343"/>
      <c r="I32343"/>
    </row>
    <row r="32344" spans="6:9">
      <c r="F32344" s="52"/>
      <c r="H32344"/>
      <c r="I32344"/>
    </row>
    <row r="32345" spans="6:9">
      <c r="F32345" s="52"/>
      <c r="H32345"/>
      <c r="I32345"/>
    </row>
    <row r="32346" spans="6:9">
      <c r="F32346" s="52"/>
      <c r="H32346"/>
      <c r="I32346"/>
    </row>
    <row r="32347" spans="6:9">
      <c r="F32347" s="52"/>
      <c r="H32347"/>
      <c r="I32347"/>
    </row>
    <row r="32348" spans="6:9">
      <c r="F32348" s="52"/>
      <c r="H32348"/>
      <c r="I32348"/>
    </row>
    <row r="32349" spans="6:9">
      <c r="F32349" s="52"/>
      <c r="H32349"/>
      <c r="I32349"/>
    </row>
    <row r="32350" spans="6:9">
      <c r="F32350" s="52"/>
      <c r="H32350"/>
      <c r="I32350"/>
    </row>
    <row r="32351" spans="6:9">
      <c r="F32351" s="52"/>
      <c r="H32351"/>
      <c r="I32351"/>
    </row>
    <row r="32352" spans="6:9">
      <c r="F32352" s="52"/>
      <c r="H32352"/>
      <c r="I32352"/>
    </row>
    <row r="32353" spans="6:9">
      <c r="F32353" s="52"/>
      <c r="H32353"/>
      <c r="I32353"/>
    </row>
    <row r="32354" spans="6:9">
      <c r="F32354" s="52"/>
      <c r="H32354"/>
      <c r="I32354"/>
    </row>
    <row r="32355" spans="6:9">
      <c r="F32355" s="52"/>
      <c r="H32355"/>
      <c r="I32355"/>
    </row>
    <row r="32356" spans="6:9">
      <c r="F32356" s="52"/>
      <c r="H32356"/>
      <c r="I32356"/>
    </row>
    <row r="32357" spans="6:9">
      <c r="F32357" s="52"/>
      <c r="H32357"/>
      <c r="I32357"/>
    </row>
    <row r="32358" spans="6:9">
      <c r="F32358" s="52"/>
      <c r="H32358"/>
      <c r="I32358"/>
    </row>
    <row r="32359" spans="6:9">
      <c r="F32359" s="52"/>
      <c r="H32359"/>
      <c r="I32359"/>
    </row>
    <row r="32360" spans="6:9">
      <c r="F32360" s="52"/>
      <c r="H32360"/>
      <c r="I32360"/>
    </row>
    <row r="32361" spans="6:9">
      <c r="F32361" s="52"/>
      <c r="H32361"/>
      <c r="I32361"/>
    </row>
    <row r="32362" spans="6:9">
      <c r="F32362" s="52"/>
      <c r="H32362"/>
      <c r="I32362"/>
    </row>
    <row r="32363" spans="6:9">
      <c r="F32363" s="52"/>
      <c r="H32363"/>
      <c r="I32363"/>
    </row>
    <row r="32364" spans="6:9">
      <c r="F32364" s="52"/>
      <c r="H32364"/>
      <c r="I32364"/>
    </row>
    <row r="32365" spans="6:9">
      <c r="F32365" s="52"/>
      <c r="H32365"/>
      <c r="I32365"/>
    </row>
    <row r="32366" spans="6:9">
      <c r="F32366" s="52"/>
      <c r="H32366"/>
      <c r="I32366"/>
    </row>
    <row r="32367" spans="6:9">
      <c r="F32367" s="52"/>
      <c r="H32367"/>
      <c r="I32367"/>
    </row>
    <row r="32368" spans="6:9">
      <c r="F32368" s="52"/>
      <c r="H32368"/>
      <c r="I32368"/>
    </row>
    <row r="32369" spans="6:9">
      <c r="F32369" s="52"/>
      <c r="H32369"/>
      <c r="I32369"/>
    </row>
    <row r="32370" spans="6:9">
      <c r="F32370" s="52"/>
      <c r="H32370"/>
      <c r="I32370"/>
    </row>
    <row r="32371" spans="6:9">
      <c r="F32371" s="52"/>
      <c r="H32371"/>
      <c r="I32371"/>
    </row>
    <row r="32372" spans="6:9">
      <c r="F32372" s="52"/>
      <c r="H32372"/>
      <c r="I32372"/>
    </row>
    <row r="32373" spans="6:9">
      <c r="F32373" s="52"/>
      <c r="H32373"/>
      <c r="I32373"/>
    </row>
    <row r="32374" spans="6:9">
      <c r="F32374" s="52"/>
      <c r="H32374"/>
      <c r="I32374"/>
    </row>
    <row r="32375" spans="6:9">
      <c r="F32375" s="52"/>
      <c r="H32375"/>
      <c r="I32375"/>
    </row>
    <row r="32376" spans="6:9">
      <c r="F32376" s="52"/>
      <c r="H32376"/>
      <c r="I32376"/>
    </row>
    <row r="32377" spans="6:9">
      <c r="F32377" s="52"/>
      <c r="H32377"/>
      <c r="I32377"/>
    </row>
    <row r="32378" spans="6:9">
      <c r="F32378" s="52"/>
      <c r="H32378"/>
      <c r="I32378"/>
    </row>
    <row r="32379" spans="6:9">
      <c r="F32379" s="52"/>
      <c r="H32379"/>
      <c r="I32379"/>
    </row>
    <row r="32380" spans="6:9">
      <c r="F32380" s="52"/>
      <c r="H32380"/>
      <c r="I32380"/>
    </row>
    <row r="32381" spans="6:9">
      <c r="F32381" s="52"/>
      <c r="H32381"/>
      <c r="I32381"/>
    </row>
    <row r="32382" spans="6:9">
      <c r="F32382" s="52"/>
      <c r="H32382"/>
      <c r="I32382"/>
    </row>
    <row r="32383" spans="6:9">
      <c r="F32383" s="52"/>
      <c r="H32383"/>
      <c r="I32383"/>
    </row>
    <row r="32384" spans="6:9">
      <c r="F32384" s="52"/>
      <c r="H32384"/>
      <c r="I32384"/>
    </row>
    <row r="32385" spans="6:9">
      <c r="F32385" s="52"/>
      <c r="H32385"/>
      <c r="I32385"/>
    </row>
    <row r="32386" spans="6:9">
      <c r="F32386" s="52"/>
      <c r="H32386"/>
      <c r="I32386"/>
    </row>
    <row r="32387" spans="6:9">
      <c r="F32387" s="52"/>
      <c r="H32387"/>
      <c r="I32387"/>
    </row>
    <row r="32388" spans="6:9">
      <c r="F32388" s="52"/>
      <c r="H32388"/>
      <c r="I32388"/>
    </row>
    <row r="32389" spans="6:9">
      <c r="F32389" s="52"/>
      <c r="H32389"/>
      <c r="I32389"/>
    </row>
    <row r="32390" spans="6:9">
      <c r="F32390" s="52"/>
      <c r="H32390"/>
      <c r="I32390"/>
    </row>
    <row r="32391" spans="6:9">
      <c r="F32391" s="52"/>
      <c r="H32391"/>
      <c r="I32391"/>
    </row>
    <row r="32392" spans="6:9">
      <c r="F32392" s="52"/>
      <c r="H32392"/>
      <c r="I32392"/>
    </row>
    <row r="32393" spans="6:9">
      <c r="F32393" s="52"/>
      <c r="H32393"/>
      <c r="I32393"/>
    </row>
    <row r="32394" spans="6:9">
      <c r="F32394" s="52"/>
      <c r="H32394"/>
      <c r="I32394"/>
    </row>
    <row r="32395" spans="6:9">
      <c r="F32395" s="52"/>
      <c r="H32395"/>
      <c r="I32395"/>
    </row>
    <row r="32396" spans="6:9">
      <c r="F32396" s="52"/>
      <c r="H32396"/>
      <c r="I32396"/>
    </row>
    <row r="32397" spans="6:9">
      <c r="F32397" s="52"/>
      <c r="H32397"/>
      <c r="I32397"/>
    </row>
    <row r="32398" spans="6:9">
      <c r="F32398" s="52"/>
      <c r="H32398"/>
      <c r="I32398"/>
    </row>
    <row r="32399" spans="6:9">
      <c r="F32399" s="52"/>
      <c r="H32399"/>
      <c r="I32399"/>
    </row>
    <row r="32400" spans="6:9">
      <c r="F32400" s="52"/>
      <c r="H32400"/>
      <c r="I32400"/>
    </row>
    <row r="32401" spans="6:9">
      <c r="F32401" s="52"/>
      <c r="H32401"/>
      <c r="I32401"/>
    </row>
    <row r="32402" spans="6:9">
      <c r="F32402" s="52"/>
      <c r="H32402"/>
      <c r="I32402"/>
    </row>
    <row r="32403" spans="6:9">
      <c r="F32403" s="52"/>
      <c r="H32403"/>
      <c r="I32403"/>
    </row>
    <row r="32404" spans="6:9">
      <c r="F32404" s="52"/>
      <c r="H32404"/>
      <c r="I32404"/>
    </row>
    <row r="32405" spans="6:9">
      <c r="F32405" s="52"/>
      <c r="H32405"/>
      <c r="I32405"/>
    </row>
    <row r="32406" spans="6:9">
      <c r="F32406" s="52"/>
      <c r="H32406"/>
      <c r="I32406"/>
    </row>
    <row r="32407" spans="6:9">
      <c r="F32407" s="52"/>
      <c r="H32407"/>
      <c r="I32407"/>
    </row>
    <row r="32408" spans="6:9">
      <c r="F32408" s="52"/>
      <c r="H32408"/>
      <c r="I32408"/>
    </row>
    <row r="32409" spans="6:9">
      <c r="F32409" s="52"/>
      <c r="H32409"/>
      <c r="I32409"/>
    </row>
    <row r="32410" spans="6:9">
      <c r="F32410" s="52"/>
      <c r="H32410"/>
      <c r="I32410"/>
    </row>
    <row r="32411" spans="6:9">
      <c r="F32411" s="52"/>
      <c r="H32411"/>
      <c r="I32411"/>
    </row>
    <row r="32412" spans="6:9">
      <c r="F32412" s="52"/>
      <c r="H32412"/>
      <c r="I32412"/>
    </row>
    <row r="32413" spans="6:9">
      <c r="F32413" s="52"/>
      <c r="H32413"/>
      <c r="I32413"/>
    </row>
    <row r="32414" spans="6:9">
      <c r="F32414" s="52"/>
      <c r="H32414"/>
      <c r="I32414"/>
    </row>
    <row r="32415" spans="6:9">
      <c r="F32415" s="52"/>
      <c r="H32415"/>
      <c r="I32415"/>
    </row>
    <row r="32416" spans="6:9">
      <c r="F32416" s="52"/>
      <c r="H32416"/>
      <c r="I32416"/>
    </row>
    <row r="32417" spans="6:9">
      <c r="F32417" s="52"/>
      <c r="H32417"/>
      <c r="I32417"/>
    </row>
    <row r="32418" spans="6:9">
      <c r="F32418" s="52"/>
      <c r="H32418"/>
      <c r="I32418"/>
    </row>
    <row r="32419" spans="6:9">
      <c r="F32419" s="52"/>
      <c r="H32419"/>
      <c r="I32419"/>
    </row>
    <row r="32420" spans="6:9">
      <c r="F32420" s="52"/>
      <c r="H32420"/>
      <c r="I32420"/>
    </row>
    <row r="32421" spans="6:9">
      <c r="F32421" s="52"/>
      <c r="H32421"/>
      <c r="I32421"/>
    </row>
    <row r="32422" spans="6:9">
      <c r="F32422" s="52"/>
      <c r="H32422"/>
      <c r="I32422"/>
    </row>
    <row r="32423" spans="6:9">
      <c r="F32423" s="52"/>
      <c r="H32423"/>
      <c r="I32423"/>
    </row>
    <row r="32424" spans="6:9">
      <c r="F32424" s="52"/>
      <c r="H32424"/>
      <c r="I32424"/>
    </row>
    <row r="32425" spans="6:9">
      <c r="F32425" s="52"/>
      <c r="H32425"/>
      <c r="I32425"/>
    </row>
    <row r="32426" spans="6:9">
      <c r="F32426" s="52"/>
      <c r="H32426"/>
      <c r="I32426"/>
    </row>
    <row r="32427" spans="6:9">
      <c r="F32427" s="52"/>
      <c r="H32427"/>
      <c r="I32427"/>
    </row>
    <row r="32428" spans="6:9">
      <c r="F32428" s="52"/>
      <c r="H32428"/>
      <c r="I32428"/>
    </row>
    <row r="32429" spans="6:9">
      <c r="F32429" s="52"/>
      <c r="H32429"/>
      <c r="I32429"/>
    </row>
    <row r="32430" spans="6:9">
      <c r="F32430" s="52"/>
      <c r="H32430"/>
      <c r="I32430"/>
    </row>
    <row r="32431" spans="6:9">
      <c r="F32431" s="52"/>
      <c r="H32431"/>
      <c r="I32431"/>
    </row>
    <row r="32432" spans="6:9">
      <c r="F32432" s="52"/>
      <c r="H32432"/>
      <c r="I32432"/>
    </row>
    <row r="32433" spans="6:9">
      <c r="F32433" s="52"/>
      <c r="H32433"/>
      <c r="I32433"/>
    </row>
    <row r="32434" spans="6:9">
      <c r="F32434" s="52"/>
      <c r="H32434"/>
      <c r="I32434"/>
    </row>
    <row r="32435" spans="6:9">
      <c r="F32435" s="52"/>
      <c r="H32435"/>
      <c r="I32435"/>
    </row>
    <row r="32436" spans="6:9">
      <c r="F32436" s="52"/>
      <c r="H32436"/>
      <c r="I32436"/>
    </row>
    <row r="32437" spans="6:9">
      <c r="F32437" s="52"/>
      <c r="H32437"/>
      <c r="I32437"/>
    </row>
    <row r="32438" spans="6:9">
      <c r="F32438" s="52"/>
      <c r="H32438"/>
      <c r="I32438"/>
    </row>
    <row r="32439" spans="6:9">
      <c r="F32439" s="52"/>
      <c r="H32439"/>
      <c r="I32439"/>
    </row>
    <row r="32440" spans="6:9">
      <c r="F32440" s="52"/>
      <c r="H32440"/>
      <c r="I32440"/>
    </row>
    <row r="32441" spans="6:9">
      <c r="F32441" s="52"/>
      <c r="H32441"/>
      <c r="I32441"/>
    </row>
    <row r="32442" spans="6:9">
      <c r="F32442" s="52"/>
      <c r="H32442"/>
      <c r="I32442"/>
    </row>
    <row r="32443" spans="6:9">
      <c r="F32443" s="52"/>
      <c r="H32443"/>
      <c r="I32443"/>
    </row>
    <row r="32444" spans="6:9">
      <c r="F32444" s="52"/>
      <c r="H32444"/>
      <c r="I32444"/>
    </row>
    <row r="32445" spans="6:9">
      <c r="F32445" s="52"/>
      <c r="H32445"/>
      <c r="I32445"/>
    </row>
    <row r="32446" spans="6:9">
      <c r="F32446" s="52"/>
      <c r="H32446"/>
      <c r="I32446"/>
    </row>
    <row r="32447" spans="6:9">
      <c r="F32447" s="52"/>
      <c r="H32447"/>
      <c r="I32447"/>
    </row>
    <row r="32448" spans="6:9">
      <c r="F32448" s="52"/>
      <c r="H32448"/>
      <c r="I32448"/>
    </row>
    <row r="32449" spans="6:9">
      <c r="F32449" s="52"/>
      <c r="H32449"/>
      <c r="I32449"/>
    </row>
    <row r="32450" spans="6:9">
      <c r="F32450" s="52"/>
      <c r="H32450"/>
      <c r="I32450"/>
    </row>
    <row r="32451" spans="6:9">
      <c r="F32451" s="52"/>
      <c r="H32451"/>
      <c r="I32451"/>
    </row>
    <row r="32452" spans="6:9">
      <c r="F32452" s="52"/>
      <c r="H32452"/>
      <c r="I32452"/>
    </row>
    <row r="32453" spans="6:9">
      <c r="F32453" s="52"/>
      <c r="H32453"/>
      <c r="I32453"/>
    </row>
    <row r="32454" spans="6:9">
      <c r="F32454" s="52"/>
      <c r="H32454"/>
      <c r="I32454"/>
    </row>
    <row r="32455" spans="6:9">
      <c r="F32455" s="52"/>
      <c r="H32455"/>
      <c r="I32455"/>
    </row>
    <row r="32456" spans="6:9">
      <c r="F32456" s="52"/>
      <c r="H32456"/>
      <c r="I32456"/>
    </row>
    <row r="32457" spans="6:9">
      <c r="F32457" s="52"/>
      <c r="H32457"/>
      <c r="I32457"/>
    </row>
    <row r="32458" spans="6:9">
      <c r="F32458" s="52"/>
      <c r="H32458"/>
      <c r="I32458"/>
    </row>
    <row r="32459" spans="6:9">
      <c r="F32459" s="52"/>
      <c r="H32459"/>
      <c r="I32459"/>
    </row>
    <row r="32460" spans="6:9">
      <c r="F32460" s="52"/>
      <c r="H32460"/>
      <c r="I32460"/>
    </row>
    <row r="32461" spans="6:9">
      <c r="F32461" s="52"/>
      <c r="H32461"/>
      <c r="I32461"/>
    </row>
    <row r="32462" spans="6:9">
      <c r="F32462" s="52"/>
      <c r="H32462"/>
      <c r="I32462"/>
    </row>
    <row r="32463" spans="6:9">
      <c r="F32463" s="52"/>
      <c r="H32463"/>
      <c r="I32463"/>
    </row>
    <row r="32464" spans="6:9">
      <c r="F32464" s="52"/>
      <c r="H32464"/>
      <c r="I32464"/>
    </row>
    <row r="32465" spans="6:9">
      <c r="F32465" s="52"/>
      <c r="H32465"/>
      <c r="I32465"/>
    </row>
    <row r="32466" spans="6:9">
      <c r="F32466" s="52"/>
      <c r="H32466"/>
      <c r="I32466"/>
    </row>
    <row r="32467" spans="6:9">
      <c r="F32467" s="52"/>
      <c r="H32467"/>
      <c r="I32467"/>
    </row>
    <row r="32468" spans="6:9">
      <c r="F32468" s="52"/>
      <c r="H32468"/>
      <c r="I32468"/>
    </row>
    <row r="32469" spans="6:9">
      <c r="F32469" s="52"/>
      <c r="H32469"/>
      <c r="I32469"/>
    </row>
    <row r="32470" spans="6:9">
      <c r="F32470" s="52"/>
      <c r="H32470"/>
      <c r="I32470"/>
    </row>
    <row r="32471" spans="6:9">
      <c r="F32471" s="52"/>
      <c r="H32471"/>
      <c r="I32471"/>
    </row>
    <row r="32472" spans="6:9">
      <c r="F32472" s="52"/>
      <c r="H32472"/>
      <c r="I32472"/>
    </row>
    <row r="32473" spans="6:9">
      <c r="F32473" s="52"/>
      <c r="H32473"/>
      <c r="I32473"/>
    </row>
    <row r="32474" spans="6:9">
      <c r="F32474" s="52"/>
      <c r="H32474"/>
      <c r="I32474"/>
    </row>
    <row r="32475" spans="6:9">
      <c r="F32475" s="52"/>
      <c r="H32475"/>
      <c r="I32475"/>
    </row>
    <row r="32476" spans="6:9">
      <c r="F32476" s="52"/>
      <c r="H32476"/>
      <c r="I32476"/>
    </row>
    <row r="32477" spans="6:9">
      <c r="F32477" s="52"/>
      <c r="H32477"/>
      <c r="I32477"/>
    </row>
    <row r="32478" spans="6:9">
      <c r="F32478" s="52"/>
      <c r="H32478"/>
      <c r="I32478"/>
    </row>
    <row r="32479" spans="6:9">
      <c r="F32479" s="52"/>
      <c r="H32479"/>
      <c r="I32479"/>
    </row>
    <row r="32480" spans="6:9">
      <c r="F32480" s="52"/>
      <c r="H32480"/>
      <c r="I32480"/>
    </row>
    <row r="32481" spans="6:9">
      <c r="F32481" s="52"/>
      <c r="H32481"/>
      <c r="I32481"/>
    </row>
    <row r="32482" spans="6:9">
      <c r="F32482" s="52"/>
      <c r="H32482"/>
      <c r="I32482"/>
    </row>
    <row r="32483" spans="6:9">
      <c r="F32483" s="52"/>
      <c r="H32483"/>
      <c r="I32483"/>
    </row>
    <row r="32484" spans="6:9">
      <c r="F32484" s="52"/>
      <c r="H32484"/>
      <c r="I32484"/>
    </row>
    <row r="32485" spans="6:9">
      <c r="F32485" s="52"/>
      <c r="H32485"/>
      <c r="I32485"/>
    </row>
    <row r="32486" spans="6:9">
      <c r="F32486" s="52"/>
      <c r="H32486"/>
      <c r="I32486"/>
    </row>
    <row r="32487" spans="6:9">
      <c r="F32487" s="52"/>
      <c r="H32487"/>
      <c r="I32487"/>
    </row>
    <row r="32488" spans="6:9">
      <c r="F32488" s="52"/>
      <c r="H32488"/>
      <c r="I32488"/>
    </row>
    <row r="32489" spans="6:9">
      <c r="F32489" s="52"/>
      <c r="H32489"/>
      <c r="I32489"/>
    </row>
    <row r="32490" spans="6:9">
      <c r="F32490" s="52"/>
      <c r="H32490"/>
      <c r="I32490"/>
    </row>
    <row r="32491" spans="6:9">
      <c r="F32491" s="52"/>
      <c r="H32491"/>
      <c r="I32491"/>
    </row>
    <row r="32492" spans="6:9">
      <c r="F32492" s="52"/>
      <c r="H32492"/>
      <c r="I32492"/>
    </row>
    <row r="32493" spans="6:9">
      <c r="F32493" s="52"/>
      <c r="H32493"/>
      <c r="I32493"/>
    </row>
    <row r="32494" spans="6:9">
      <c r="F32494" s="52"/>
      <c r="H32494"/>
      <c r="I32494"/>
    </row>
    <row r="32495" spans="6:9">
      <c r="F32495" s="52"/>
      <c r="H32495"/>
      <c r="I32495"/>
    </row>
    <row r="32496" spans="6:9">
      <c r="F32496" s="52"/>
      <c r="H32496"/>
      <c r="I32496"/>
    </row>
    <row r="32497" spans="6:9">
      <c r="F32497" s="52"/>
      <c r="H32497"/>
      <c r="I32497"/>
    </row>
    <row r="32498" spans="6:9">
      <c r="F32498" s="52"/>
      <c r="H32498"/>
      <c r="I32498"/>
    </row>
    <row r="32499" spans="6:9">
      <c r="F32499" s="52"/>
      <c r="H32499"/>
      <c r="I32499"/>
    </row>
    <row r="32500" spans="6:9">
      <c r="F32500" s="52"/>
      <c r="H32500"/>
      <c r="I32500"/>
    </row>
    <row r="32501" spans="6:9">
      <c r="F32501" s="52"/>
      <c r="H32501"/>
      <c r="I32501"/>
    </row>
    <row r="32502" spans="6:9">
      <c r="F32502" s="52"/>
      <c r="H32502"/>
      <c r="I32502"/>
    </row>
    <row r="32503" spans="6:9">
      <c r="F32503" s="52"/>
      <c r="H32503"/>
      <c r="I32503"/>
    </row>
    <row r="32504" spans="6:9">
      <c r="F32504" s="52"/>
      <c r="H32504"/>
      <c r="I32504"/>
    </row>
    <row r="32505" spans="6:9">
      <c r="F32505" s="52"/>
      <c r="H32505"/>
      <c r="I32505"/>
    </row>
    <row r="32506" spans="6:9">
      <c r="F32506" s="52"/>
      <c r="H32506"/>
      <c r="I32506"/>
    </row>
    <row r="32507" spans="6:9">
      <c r="F32507" s="52"/>
      <c r="H32507"/>
      <c r="I32507"/>
    </row>
    <row r="32508" spans="6:9">
      <c r="F32508" s="52"/>
      <c r="H32508"/>
      <c r="I32508"/>
    </row>
    <row r="32509" spans="6:9">
      <c r="F32509" s="52"/>
      <c r="H32509"/>
      <c r="I32509"/>
    </row>
    <row r="32510" spans="6:9">
      <c r="F32510" s="52"/>
      <c r="H32510"/>
      <c r="I32510"/>
    </row>
    <row r="32511" spans="6:9">
      <c r="F32511" s="52"/>
      <c r="H32511"/>
      <c r="I32511"/>
    </row>
    <row r="32512" spans="6:9">
      <c r="F32512" s="52"/>
      <c r="H32512"/>
      <c r="I32512"/>
    </row>
    <row r="32513" spans="6:9">
      <c r="F32513" s="52"/>
      <c r="H32513"/>
      <c r="I32513"/>
    </row>
    <row r="32514" spans="6:9">
      <c r="F32514" s="52"/>
      <c r="H32514"/>
      <c r="I32514"/>
    </row>
    <row r="32515" spans="6:9">
      <c r="F32515" s="52"/>
      <c r="H32515"/>
      <c r="I32515"/>
    </row>
    <row r="32516" spans="6:9">
      <c r="F32516" s="52"/>
      <c r="H32516"/>
      <c r="I32516"/>
    </row>
    <row r="32517" spans="6:9">
      <c r="F32517" s="52"/>
      <c r="H32517"/>
      <c r="I32517"/>
    </row>
    <row r="32518" spans="6:9">
      <c r="F32518" s="52"/>
      <c r="H32518"/>
      <c r="I32518"/>
    </row>
    <row r="32519" spans="6:9">
      <c r="F32519" s="52"/>
      <c r="H32519"/>
      <c r="I32519"/>
    </row>
    <row r="32520" spans="6:9">
      <c r="F32520" s="52"/>
      <c r="H32520"/>
      <c r="I32520"/>
    </row>
    <row r="32521" spans="6:9">
      <c r="F32521" s="52"/>
      <c r="H32521"/>
      <c r="I32521"/>
    </row>
    <row r="32522" spans="6:9">
      <c r="F32522" s="52"/>
      <c r="H32522"/>
      <c r="I32522"/>
    </row>
    <row r="32523" spans="6:9">
      <c r="F32523" s="52"/>
      <c r="H32523"/>
      <c r="I32523"/>
    </row>
    <row r="32524" spans="6:9">
      <c r="F32524" s="52"/>
      <c r="H32524"/>
      <c r="I32524"/>
    </row>
    <row r="32525" spans="6:9">
      <c r="F32525" s="52"/>
      <c r="H32525"/>
      <c r="I32525"/>
    </row>
    <row r="32526" spans="6:9">
      <c r="F32526" s="52"/>
      <c r="H32526"/>
      <c r="I32526"/>
    </row>
    <row r="32527" spans="6:9">
      <c r="F32527" s="52"/>
      <c r="H32527"/>
      <c r="I32527"/>
    </row>
    <row r="32528" spans="6:9">
      <c r="F32528" s="52"/>
      <c r="H32528"/>
      <c r="I32528"/>
    </row>
    <row r="32529" spans="6:9">
      <c r="F32529" s="52"/>
      <c r="H32529"/>
      <c r="I32529"/>
    </row>
    <row r="32530" spans="6:9">
      <c r="F32530" s="52"/>
      <c r="H32530"/>
      <c r="I32530"/>
    </row>
    <row r="32531" spans="6:9">
      <c r="F32531" s="52"/>
      <c r="H32531"/>
      <c r="I32531"/>
    </row>
    <row r="32532" spans="6:9">
      <c r="F32532" s="52"/>
      <c r="H32532"/>
      <c r="I32532"/>
    </row>
    <row r="32533" spans="6:9">
      <c r="F32533" s="52"/>
      <c r="H32533"/>
      <c r="I32533"/>
    </row>
    <row r="32534" spans="6:9">
      <c r="F32534" s="52"/>
      <c r="H32534"/>
      <c r="I32534"/>
    </row>
    <row r="32535" spans="6:9">
      <c r="F32535" s="52"/>
      <c r="H32535"/>
      <c r="I32535"/>
    </row>
    <row r="32536" spans="6:9">
      <c r="F32536" s="52"/>
      <c r="H32536"/>
      <c r="I32536"/>
    </row>
    <row r="32537" spans="6:9">
      <c r="F32537" s="52"/>
      <c r="H32537"/>
      <c r="I32537"/>
    </row>
    <row r="32538" spans="6:9">
      <c r="F32538" s="52"/>
      <c r="H32538"/>
      <c r="I32538"/>
    </row>
    <row r="32539" spans="6:9">
      <c r="F32539" s="52"/>
      <c r="H32539"/>
      <c r="I32539"/>
    </row>
    <row r="32540" spans="6:9">
      <c r="F32540" s="52"/>
      <c r="H32540"/>
      <c r="I32540"/>
    </row>
    <row r="32541" spans="6:9">
      <c r="F32541" s="52"/>
      <c r="H32541"/>
      <c r="I32541"/>
    </row>
    <row r="32542" spans="6:9">
      <c r="F32542" s="52"/>
      <c r="H32542"/>
      <c r="I32542"/>
    </row>
    <row r="32543" spans="6:9">
      <c r="F32543" s="52"/>
      <c r="H32543"/>
      <c r="I32543"/>
    </row>
    <row r="32544" spans="6:9">
      <c r="F32544" s="52"/>
      <c r="H32544"/>
      <c r="I32544"/>
    </row>
    <row r="32545" spans="6:9">
      <c r="F32545" s="52"/>
      <c r="H32545"/>
      <c r="I32545"/>
    </row>
    <row r="32546" spans="6:9">
      <c r="F32546" s="52"/>
      <c r="H32546"/>
      <c r="I32546"/>
    </row>
    <row r="32547" spans="6:9">
      <c r="F32547" s="52"/>
      <c r="H32547"/>
      <c r="I32547"/>
    </row>
    <row r="32548" spans="6:9">
      <c r="F32548" s="52"/>
      <c r="H32548"/>
      <c r="I32548"/>
    </row>
    <row r="32549" spans="6:9">
      <c r="F32549" s="52"/>
      <c r="H32549"/>
      <c r="I32549"/>
    </row>
    <row r="32550" spans="6:9">
      <c r="F32550" s="52"/>
      <c r="H32550"/>
      <c r="I32550"/>
    </row>
    <row r="32551" spans="6:9">
      <c r="F32551" s="52"/>
      <c r="H32551"/>
      <c r="I32551"/>
    </row>
    <row r="32552" spans="6:9">
      <c r="F32552" s="52"/>
      <c r="H32552"/>
      <c r="I32552"/>
    </row>
    <row r="32553" spans="6:9">
      <c r="F32553" s="52"/>
      <c r="H32553"/>
      <c r="I32553"/>
    </row>
    <row r="32554" spans="6:9">
      <c r="F32554" s="52"/>
      <c r="H32554"/>
      <c r="I32554"/>
    </row>
    <row r="32555" spans="6:9">
      <c r="F32555" s="52"/>
      <c r="H32555"/>
      <c r="I32555"/>
    </row>
    <row r="32556" spans="6:9">
      <c r="F32556" s="52"/>
      <c r="H32556"/>
      <c r="I32556"/>
    </row>
    <row r="32557" spans="6:9">
      <c r="F32557" s="52"/>
      <c r="H32557"/>
      <c r="I32557"/>
    </row>
    <row r="32558" spans="6:9">
      <c r="F32558" s="52"/>
      <c r="H32558"/>
      <c r="I32558"/>
    </row>
    <row r="32559" spans="6:9">
      <c r="F32559" s="52"/>
      <c r="H32559"/>
      <c r="I32559"/>
    </row>
    <row r="32560" spans="6:9">
      <c r="F32560" s="52"/>
      <c r="H32560"/>
      <c r="I32560"/>
    </row>
    <row r="32561" spans="6:9">
      <c r="F32561" s="52"/>
      <c r="H32561"/>
      <c r="I32561"/>
    </row>
    <row r="32562" spans="6:9">
      <c r="F32562" s="52"/>
      <c r="H32562"/>
      <c r="I32562"/>
    </row>
    <row r="32563" spans="6:9">
      <c r="F32563" s="52"/>
      <c r="H32563"/>
      <c r="I32563"/>
    </row>
    <row r="32564" spans="6:9">
      <c r="F32564" s="52"/>
      <c r="H32564"/>
      <c r="I32564"/>
    </row>
    <row r="32565" spans="6:9">
      <c r="F32565" s="52"/>
      <c r="H32565"/>
      <c r="I32565"/>
    </row>
    <row r="32566" spans="6:9">
      <c r="F32566" s="52"/>
      <c r="H32566"/>
      <c r="I32566"/>
    </row>
    <row r="32567" spans="6:9">
      <c r="F32567" s="52"/>
      <c r="H32567"/>
      <c r="I32567"/>
    </row>
    <row r="32568" spans="6:9">
      <c r="F32568" s="52"/>
      <c r="H32568"/>
      <c r="I32568"/>
    </row>
    <row r="32569" spans="6:9">
      <c r="F32569" s="52"/>
      <c r="H32569"/>
      <c r="I32569"/>
    </row>
    <row r="32570" spans="6:9">
      <c r="F32570" s="52"/>
      <c r="H32570"/>
      <c r="I32570"/>
    </row>
    <row r="32571" spans="6:9">
      <c r="F32571" s="52"/>
      <c r="H32571"/>
      <c r="I32571"/>
    </row>
    <row r="32572" spans="6:9">
      <c r="F32572" s="52"/>
      <c r="H32572"/>
      <c r="I32572"/>
    </row>
    <row r="32573" spans="6:9">
      <c r="F32573" s="52"/>
      <c r="H32573"/>
      <c r="I32573"/>
    </row>
    <row r="32574" spans="6:9">
      <c r="F32574" s="52"/>
      <c r="H32574"/>
      <c r="I32574"/>
    </row>
    <row r="32575" spans="6:9">
      <c r="F32575" s="52"/>
      <c r="H32575"/>
      <c r="I32575"/>
    </row>
    <row r="32576" spans="6:9">
      <c r="F32576" s="52"/>
      <c r="H32576"/>
      <c r="I32576"/>
    </row>
    <row r="32577" spans="6:9">
      <c r="F32577" s="52"/>
      <c r="H32577"/>
      <c r="I32577"/>
    </row>
    <row r="32578" spans="6:9">
      <c r="F32578" s="52"/>
      <c r="H32578"/>
      <c r="I32578"/>
    </row>
    <row r="32579" spans="6:9">
      <c r="F32579" s="52"/>
      <c r="H32579"/>
      <c r="I32579"/>
    </row>
    <row r="32580" spans="6:9">
      <c r="F32580" s="52"/>
      <c r="H32580"/>
      <c r="I32580"/>
    </row>
    <row r="32581" spans="6:9">
      <c r="F32581" s="52"/>
      <c r="H32581"/>
      <c r="I32581"/>
    </row>
    <row r="32582" spans="6:9">
      <c r="F32582" s="52"/>
      <c r="H32582"/>
      <c r="I32582"/>
    </row>
    <row r="32583" spans="6:9">
      <c r="F32583" s="52"/>
      <c r="H32583"/>
      <c r="I32583"/>
    </row>
    <row r="32584" spans="6:9">
      <c r="F32584" s="52"/>
      <c r="H32584"/>
      <c r="I32584"/>
    </row>
    <row r="32585" spans="6:9">
      <c r="F32585" s="52"/>
      <c r="H32585"/>
      <c r="I32585"/>
    </row>
    <row r="32586" spans="6:9">
      <c r="F32586" s="52"/>
      <c r="H32586"/>
      <c r="I32586"/>
    </row>
    <row r="32587" spans="6:9">
      <c r="F32587" s="52"/>
      <c r="H32587"/>
      <c r="I32587"/>
    </row>
    <row r="32588" spans="6:9">
      <c r="F32588" s="52"/>
      <c r="H32588"/>
      <c r="I32588"/>
    </row>
    <row r="32589" spans="6:9">
      <c r="F32589" s="52"/>
      <c r="H32589"/>
      <c r="I32589"/>
    </row>
    <row r="32590" spans="6:9">
      <c r="F32590" s="52"/>
      <c r="H32590"/>
      <c r="I32590"/>
    </row>
    <row r="32591" spans="6:9">
      <c r="F32591" s="52"/>
      <c r="H32591"/>
      <c r="I32591"/>
    </row>
    <row r="32592" spans="6:9">
      <c r="F32592" s="52"/>
      <c r="H32592"/>
      <c r="I32592"/>
    </row>
    <row r="32593" spans="6:9">
      <c r="F32593" s="52"/>
      <c r="H32593"/>
      <c r="I32593"/>
    </row>
    <row r="32594" spans="6:9">
      <c r="F32594" s="52"/>
      <c r="H32594"/>
      <c r="I32594"/>
    </row>
    <row r="32595" spans="6:9">
      <c r="F32595" s="52"/>
      <c r="H32595"/>
      <c r="I32595"/>
    </row>
    <row r="32596" spans="6:9">
      <c r="F32596" s="52"/>
      <c r="H32596"/>
      <c r="I32596"/>
    </row>
    <row r="32597" spans="6:9">
      <c r="F32597" s="52"/>
      <c r="H32597"/>
      <c r="I32597"/>
    </row>
    <row r="32598" spans="6:9">
      <c r="F32598" s="52"/>
      <c r="H32598"/>
      <c r="I32598"/>
    </row>
    <row r="32599" spans="6:9">
      <c r="F32599" s="52"/>
      <c r="H32599"/>
      <c r="I32599"/>
    </row>
    <row r="32600" spans="6:9">
      <c r="F32600" s="52"/>
      <c r="H32600"/>
      <c r="I32600"/>
    </row>
    <row r="32601" spans="6:9">
      <c r="F32601" s="52"/>
      <c r="H32601"/>
      <c r="I32601"/>
    </row>
    <row r="32602" spans="6:9">
      <c r="F32602" s="52"/>
      <c r="H32602"/>
      <c r="I32602"/>
    </row>
    <row r="32603" spans="6:9">
      <c r="F32603" s="52"/>
      <c r="H32603"/>
      <c r="I32603"/>
    </row>
    <row r="32604" spans="6:9">
      <c r="F32604" s="52"/>
      <c r="H32604"/>
      <c r="I32604"/>
    </row>
    <row r="32605" spans="6:9">
      <c r="F32605" s="52"/>
      <c r="H32605"/>
      <c r="I32605"/>
    </row>
    <row r="32606" spans="6:9">
      <c r="F32606" s="52"/>
      <c r="H32606"/>
      <c r="I32606"/>
    </row>
    <row r="32607" spans="6:9">
      <c r="F32607" s="52"/>
      <c r="H32607"/>
      <c r="I32607"/>
    </row>
    <row r="32608" spans="6:9">
      <c r="F32608" s="52"/>
      <c r="H32608"/>
      <c r="I32608"/>
    </row>
    <row r="32609" spans="6:9">
      <c r="F32609" s="52"/>
      <c r="H32609"/>
      <c r="I32609"/>
    </row>
    <row r="32610" spans="6:9">
      <c r="F32610" s="52"/>
      <c r="H32610"/>
      <c r="I32610"/>
    </row>
    <row r="32611" spans="6:9">
      <c r="F32611" s="52"/>
      <c r="H32611"/>
      <c r="I32611"/>
    </row>
    <row r="32612" spans="6:9">
      <c r="F32612" s="52"/>
      <c r="H32612"/>
      <c r="I32612"/>
    </row>
    <row r="32613" spans="6:9">
      <c r="F32613" s="52"/>
      <c r="H32613"/>
      <c r="I32613"/>
    </row>
    <row r="32614" spans="6:9">
      <c r="F32614" s="52"/>
      <c r="H32614"/>
      <c r="I32614"/>
    </row>
    <row r="32615" spans="6:9">
      <c r="F32615" s="52"/>
      <c r="H32615"/>
      <c r="I32615"/>
    </row>
    <row r="32616" spans="6:9">
      <c r="F32616" s="52"/>
      <c r="H32616"/>
      <c r="I32616"/>
    </row>
    <row r="32617" spans="6:9">
      <c r="F32617" s="52"/>
      <c r="H32617"/>
      <c r="I32617"/>
    </row>
    <row r="32618" spans="6:9">
      <c r="F32618" s="52"/>
      <c r="H32618"/>
      <c r="I32618"/>
    </row>
    <row r="32619" spans="6:9">
      <c r="F32619" s="52"/>
      <c r="H32619"/>
      <c r="I32619"/>
    </row>
    <row r="32620" spans="6:9">
      <c r="F32620" s="52"/>
      <c r="H32620"/>
      <c r="I32620"/>
    </row>
    <row r="32621" spans="6:9">
      <c r="F32621" s="52"/>
      <c r="H32621"/>
      <c r="I32621"/>
    </row>
    <row r="32622" spans="6:9">
      <c r="F32622" s="52"/>
      <c r="H32622"/>
      <c r="I32622"/>
    </row>
    <row r="32623" spans="6:9">
      <c r="F32623" s="52"/>
      <c r="H32623"/>
      <c r="I32623"/>
    </row>
    <row r="32624" spans="6:9">
      <c r="F32624" s="52"/>
      <c r="H32624"/>
      <c r="I32624"/>
    </row>
    <row r="32625" spans="6:9">
      <c r="F32625" s="52"/>
      <c r="H32625"/>
      <c r="I32625"/>
    </row>
    <row r="32626" spans="6:9">
      <c r="F32626" s="52"/>
      <c r="H32626"/>
      <c r="I32626"/>
    </row>
    <row r="32627" spans="6:9">
      <c r="F32627" s="52"/>
      <c r="H32627"/>
      <c r="I32627"/>
    </row>
    <row r="32628" spans="6:9">
      <c r="F32628" s="52"/>
      <c r="H32628"/>
      <c r="I32628"/>
    </row>
    <row r="32629" spans="6:9">
      <c r="F32629" s="52"/>
      <c r="H32629"/>
      <c r="I32629"/>
    </row>
    <row r="32630" spans="6:9">
      <c r="F32630" s="52"/>
      <c r="H32630"/>
      <c r="I32630"/>
    </row>
    <row r="32631" spans="6:9">
      <c r="F32631" s="52"/>
      <c r="H32631"/>
      <c r="I32631"/>
    </row>
    <row r="32632" spans="6:9">
      <c r="F32632" s="52"/>
      <c r="H32632"/>
      <c r="I32632"/>
    </row>
    <row r="32633" spans="6:9">
      <c r="F32633" s="52"/>
      <c r="H32633"/>
      <c r="I32633"/>
    </row>
    <row r="32634" spans="6:9">
      <c r="F32634" s="52"/>
      <c r="H32634"/>
      <c r="I32634"/>
    </row>
    <row r="32635" spans="6:9">
      <c r="F32635" s="52"/>
      <c r="H32635"/>
      <c r="I32635"/>
    </row>
    <row r="32636" spans="6:9">
      <c r="F32636" s="52"/>
      <c r="H32636"/>
      <c r="I32636"/>
    </row>
    <row r="32637" spans="6:9">
      <c r="F32637" s="52"/>
      <c r="H32637"/>
      <c r="I32637"/>
    </row>
    <row r="32638" spans="6:9">
      <c r="F32638" s="52"/>
      <c r="H32638"/>
      <c r="I32638"/>
    </row>
    <row r="32639" spans="6:9">
      <c r="F32639" s="52"/>
      <c r="H32639"/>
      <c r="I32639"/>
    </row>
    <row r="32640" spans="6:9">
      <c r="F32640" s="52"/>
      <c r="H32640"/>
      <c r="I32640"/>
    </row>
    <row r="32641" spans="6:9">
      <c r="F32641" s="52"/>
      <c r="H32641"/>
      <c r="I32641"/>
    </row>
    <row r="32642" spans="6:9">
      <c r="F32642" s="52"/>
      <c r="H32642"/>
      <c r="I32642"/>
    </row>
    <row r="32643" spans="6:9">
      <c r="F32643" s="52"/>
      <c r="H32643"/>
      <c r="I32643"/>
    </row>
    <row r="32644" spans="6:9">
      <c r="F32644" s="52"/>
      <c r="H32644"/>
      <c r="I32644"/>
    </row>
    <row r="32645" spans="6:9">
      <c r="F32645" s="52"/>
      <c r="H32645"/>
      <c r="I32645"/>
    </row>
    <row r="32646" spans="6:9">
      <c r="F32646" s="52"/>
      <c r="H32646"/>
      <c r="I32646"/>
    </row>
    <row r="32647" spans="6:9">
      <c r="F32647" s="52"/>
      <c r="H32647"/>
      <c r="I32647"/>
    </row>
    <row r="32648" spans="6:9">
      <c r="F32648" s="52"/>
      <c r="H32648"/>
      <c r="I32648"/>
    </row>
    <row r="32649" spans="6:9">
      <c r="F32649" s="52"/>
      <c r="H32649"/>
      <c r="I32649"/>
    </row>
    <row r="32650" spans="6:9">
      <c r="F32650" s="52"/>
      <c r="H32650"/>
      <c r="I32650"/>
    </row>
    <row r="32651" spans="6:9">
      <c r="F32651" s="52"/>
      <c r="H32651"/>
      <c r="I32651"/>
    </row>
    <row r="32652" spans="6:9">
      <c r="F32652" s="52"/>
      <c r="H32652"/>
      <c r="I32652"/>
    </row>
    <row r="32653" spans="6:9">
      <c r="F32653" s="52"/>
      <c r="H32653"/>
      <c r="I32653"/>
    </row>
    <row r="32654" spans="6:9">
      <c r="F32654" s="52"/>
      <c r="H32654"/>
      <c r="I32654"/>
    </row>
    <row r="32655" spans="6:9">
      <c r="F32655" s="52"/>
      <c r="H32655"/>
      <c r="I32655"/>
    </row>
    <row r="32656" spans="6:9">
      <c r="F32656" s="52"/>
      <c r="H32656"/>
      <c r="I32656"/>
    </row>
    <row r="32657" spans="6:9">
      <c r="F32657" s="52"/>
      <c r="H32657"/>
      <c r="I32657"/>
    </row>
    <row r="32658" spans="6:9">
      <c r="F32658" s="52"/>
      <c r="H32658"/>
      <c r="I32658"/>
    </row>
    <row r="32659" spans="6:9">
      <c r="F32659" s="52"/>
      <c r="H32659"/>
      <c r="I32659"/>
    </row>
    <row r="32660" spans="6:9">
      <c r="F32660" s="52"/>
      <c r="H32660"/>
      <c r="I32660"/>
    </row>
    <row r="32661" spans="6:9">
      <c r="F32661" s="52"/>
      <c r="H32661"/>
      <c r="I32661"/>
    </row>
    <row r="32662" spans="6:9">
      <c r="F32662" s="52"/>
      <c r="H32662"/>
      <c r="I32662"/>
    </row>
    <row r="32663" spans="6:9">
      <c r="F32663" s="52"/>
      <c r="H32663"/>
      <c r="I32663"/>
    </row>
    <row r="32664" spans="6:9">
      <c r="F32664" s="52"/>
      <c r="H32664"/>
      <c r="I32664"/>
    </row>
    <row r="32665" spans="6:9">
      <c r="F32665" s="52"/>
      <c r="H32665"/>
      <c r="I32665"/>
    </row>
    <row r="32666" spans="6:9">
      <c r="F32666" s="52"/>
      <c r="H32666"/>
      <c r="I32666"/>
    </row>
    <row r="32667" spans="6:9">
      <c r="F32667" s="52"/>
      <c r="H32667"/>
      <c r="I32667"/>
    </row>
    <row r="32668" spans="6:9">
      <c r="F32668" s="52"/>
      <c r="H32668"/>
      <c r="I32668"/>
    </row>
    <row r="32669" spans="6:9">
      <c r="F32669" s="52"/>
      <c r="H32669"/>
      <c r="I32669"/>
    </row>
    <row r="32670" spans="6:9">
      <c r="F32670" s="52"/>
      <c r="H32670"/>
      <c r="I32670"/>
    </row>
    <row r="32671" spans="6:9">
      <c r="F32671" s="52"/>
      <c r="H32671"/>
      <c r="I32671"/>
    </row>
    <row r="32672" spans="6:9">
      <c r="F32672" s="52"/>
      <c r="H32672"/>
      <c r="I32672"/>
    </row>
    <row r="32673" spans="6:9">
      <c r="F32673" s="52"/>
      <c r="H32673"/>
      <c r="I32673"/>
    </row>
    <row r="32674" spans="6:9">
      <c r="F32674" s="52"/>
      <c r="H32674"/>
      <c r="I32674"/>
    </row>
    <row r="32675" spans="6:9">
      <c r="F32675" s="52"/>
      <c r="H32675"/>
      <c r="I32675"/>
    </row>
    <row r="32676" spans="6:9">
      <c r="F32676" s="52"/>
      <c r="H32676"/>
      <c r="I32676"/>
    </row>
    <row r="32677" spans="6:9">
      <c r="F32677" s="52"/>
      <c r="H32677"/>
      <c r="I32677"/>
    </row>
    <row r="32678" spans="6:9">
      <c r="F32678" s="52"/>
      <c r="H32678"/>
      <c r="I32678"/>
    </row>
    <row r="32679" spans="6:9">
      <c r="F32679" s="52"/>
      <c r="H32679"/>
      <c r="I32679"/>
    </row>
    <row r="32680" spans="6:9">
      <c r="F32680" s="52"/>
      <c r="H32680"/>
      <c r="I32680"/>
    </row>
    <row r="32681" spans="6:9">
      <c r="F32681" s="52"/>
      <c r="H32681"/>
      <c r="I32681"/>
    </row>
    <row r="32682" spans="6:9">
      <c r="F32682" s="52"/>
      <c r="H32682"/>
      <c r="I32682"/>
    </row>
    <row r="32683" spans="6:9">
      <c r="F32683" s="52"/>
      <c r="H32683"/>
      <c r="I32683"/>
    </row>
    <row r="32684" spans="6:9">
      <c r="F32684" s="52"/>
      <c r="H32684"/>
      <c r="I32684"/>
    </row>
    <row r="32685" spans="6:9">
      <c r="F32685" s="52"/>
      <c r="H32685"/>
      <c r="I32685"/>
    </row>
    <row r="32686" spans="6:9">
      <c r="F32686" s="52"/>
      <c r="H32686"/>
      <c r="I32686"/>
    </row>
    <row r="32687" spans="6:9">
      <c r="F32687" s="52"/>
      <c r="H32687"/>
      <c r="I32687"/>
    </row>
    <row r="32688" spans="6:9">
      <c r="F32688" s="52"/>
      <c r="H32688"/>
      <c r="I32688"/>
    </row>
    <row r="32689" spans="6:9">
      <c r="F32689" s="52"/>
      <c r="H32689"/>
      <c r="I32689"/>
    </row>
    <row r="32690" spans="6:9">
      <c r="F32690" s="52"/>
      <c r="H32690"/>
      <c r="I32690"/>
    </row>
    <row r="32691" spans="6:9">
      <c r="F32691" s="52"/>
      <c r="H32691"/>
      <c r="I32691"/>
    </row>
    <row r="32692" spans="6:9">
      <c r="F32692" s="52"/>
      <c r="H32692"/>
      <c r="I32692"/>
    </row>
    <row r="32693" spans="6:9">
      <c r="F32693" s="52"/>
      <c r="H32693"/>
      <c r="I32693"/>
    </row>
    <row r="32694" spans="6:9">
      <c r="F32694" s="52"/>
      <c r="H32694"/>
      <c r="I32694"/>
    </row>
    <row r="32695" spans="6:9">
      <c r="F32695" s="52"/>
      <c r="H32695"/>
      <c r="I32695"/>
    </row>
    <row r="32696" spans="6:9">
      <c r="F32696" s="52"/>
      <c r="H32696"/>
      <c r="I32696"/>
    </row>
    <row r="32697" spans="6:9">
      <c r="F32697" s="52"/>
      <c r="H32697"/>
      <c r="I32697"/>
    </row>
    <row r="32698" spans="6:9">
      <c r="F32698" s="52"/>
      <c r="H32698"/>
      <c r="I32698"/>
    </row>
    <row r="32699" spans="6:9">
      <c r="F32699" s="52"/>
      <c r="H32699"/>
      <c r="I32699"/>
    </row>
    <row r="32700" spans="6:9">
      <c r="F32700" s="52"/>
      <c r="H32700"/>
      <c r="I32700"/>
    </row>
    <row r="32701" spans="6:9">
      <c r="F32701" s="52"/>
      <c r="H32701"/>
      <c r="I32701"/>
    </row>
    <row r="32702" spans="6:9">
      <c r="F32702" s="52"/>
      <c r="H32702"/>
      <c r="I32702"/>
    </row>
    <row r="32703" spans="6:9">
      <c r="F32703" s="52"/>
      <c r="H32703"/>
      <c r="I32703"/>
    </row>
    <row r="32704" spans="6:9">
      <c r="F32704" s="52"/>
      <c r="H32704"/>
      <c r="I32704"/>
    </row>
    <row r="32705" spans="6:9">
      <c r="F32705" s="52"/>
      <c r="H32705"/>
      <c r="I32705"/>
    </row>
    <row r="32706" spans="6:9">
      <c r="F32706" s="52"/>
      <c r="H32706"/>
      <c r="I32706"/>
    </row>
    <row r="32707" spans="6:9">
      <c r="F32707" s="52"/>
      <c r="H32707"/>
      <c r="I32707"/>
    </row>
    <row r="32708" spans="6:9">
      <c r="F32708" s="52"/>
      <c r="H32708"/>
      <c r="I32708"/>
    </row>
    <row r="32709" spans="6:9">
      <c r="F32709" s="52"/>
      <c r="H32709"/>
      <c r="I32709"/>
    </row>
    <row r="32710" spans="6:9">
      <c r="F32710" s="52"/>
      <c r="H32710"/>
      <c r="I32710"/>
    </row>
    <row r="32711" spans="6:9">
      <c r="F32711" s="52"/>
      <c r="H32711"/>
      <c r="I32711"/>
    </row>
    <row r="32712" spans="6:9">
      <c r="F32712" s="52"/>
      <c r="H32712"/>
      <c r="I32712"/>
    </row>
    <row r="32713" spans="6:9">
      <c r="F32713" s="52"/>
      <c r="H32713"/>
      <c r="I32713"/>
    </row>
    <row r="32714" spans="6:9">
      <c r="F32714" s="52"/>
      <c r="H32714"/>
      <c r="I32714"/>
    </row>
    <row r="32715" spans="6:9">
      <c r="F32715" s="52"/>
      <c r="H32715"/>
      <c r="I32715"/>
    </row>
    <row r="32716" spans="6:9">
      <c r="F32716" s="52"/>
      <c r="H32716"/>
      <c r="I32716"/>
    </row>
    <row r="32717" spans="6:9">
      <c r="F32717" s="52"/>
      <c r="H32717"/>
      <c r="I32717"/>
    </row>
    <row r="32718" spans="6:9">
      <c r="F32718" s="52"/>
      <c r="H32718"/>
      <c r="I32718"/>
    </row>
    <row r="32719" spans="6:9">
      <c r="F32719" s="52"/>
      <c r="H32719"/>
      <c r="I32719"/>
    </row>
    <row r="32720" spans="6:9">
      <c r="F32720" s="52"/>
      <c r="H32720"/>
      <c r="I32720"/>
    </row>
    <row r="32721" spans="6:9">
      <c r="F32721" s="52"/>
      <c r="H32721"/>
      <c r="I32721"/>
    </row>
    <row r="32722" spans="6:9">
      <c r="F32722" s="52"/>
      <c r="H32722"/>
      <c r="I32722"/>
    </row>
    <row r="32723" spans="6:9">
      <c r="F32723" s="52"/>
      <c r="H32723"/>
      <c r="I32723"/>
    </row>
    <row r="32724" spans="6:9">
      <c r="F32724" s="52"/>
      <c r="H32724"/>
      <c r="I32724"/>
    </row>
    <row r="32725" spans="6:9">
      <c r="F32725" s="52"/>
      <c r="H32725"/>
      <c r="I32725"/>
    </row>
    <row r="32726" spans="6:9">
      <c r="F32726" s="52"/>
      <c r="H32726"/>
      <c r="I32726"/>
    </row>
    <row r="32727" spans="6:9">
      <c r="F32727" s="52"/>
      <c r="H32727"/>
      <c r="I32727"/>
    </row>
    <row r="32728" spans="6:9">
      <c r="F32728" s="52"/>
      <c r="H32728"/>
      <c r="I32728"/>
    </row>
    <row r="32729" spans="6:9">
      <c r="F32729" s="52"/>
      <c r="H32729"/>
      <c r="I32729"/>
    </row>
    <row r="32730" spans="6:9">
      <c r="F32730" s="52"/>
      <c r="H32730"/>
      <c r="I32730"/>
    </row>
    <row r="32731" spans="6:9">
      <c r="F32731" s="52"/>
      <c r="H32731"/>
      <c r="I32731"/>
    </row>
    <row r="32732" spans="6:9">
      <c r="F32732" s="52"/>
      <c r="H32732"/>
      <c r="I32732"/>
    </row>
    <row r="32733" spans="6:9">
      <c r="F32733" s="52"/>
      <c r="H32733"/>
      <c r="I32733"/>
    </row>
    <row r="32734" spans="6:9">
      <c r="F32734" s="52"/>
      <c r="H32734"/>
      <c r="I32734"/>
    </row>
    <row r="32735" spans="6:9">
      <c r="F32735" s="52"/>
      <c r="H32735"/>
      <c r="I32735"/>
    </row>
    <row r="32736" spans="6:9">
      <c r="F32736" s="52"/>
      <c r="H32736"/>
      <c r="I32736"/>
    </row>
    <row r="32737" spans="6:9">
      <c r="F32737" s="52"/>
      <c r="H32737"/>
      <c r="I32737"/>
    </row>
    <row r="32738" spans="6:9">
      <c r="F32738" s="52"/>
      <c r="H32738"/>
      <c r="I32738"/>
    </row>
    <row r="32739" spans="6:9">
      <c r="F32739" s="52"/>
      <c r="H32739"/>
      <c r="I32739"/>
    </row>
    <row r="32740" spans="6:9">
      <c r="F32740" s="52"/>
      <c r="H32740"/>
      <c r="I32740"/>
    </row>
    <row r="32741" spans="6:9">
      <c r="F32741" s="52"/>
      <c r="H32741"/>
      <c r="I32741"/>
    </row>
    <row r="32742" spans="6:9">
      <c r="F32742" s="52"/>
      <c r="H32742"/>
      <c r="I32742"/>
    </row>
    <row r="32743" spans="6:9">
      <c r="F32743" s="52"/>
      <c r="H32743"/>
      <c r="I32743"/>
    </row>
    <row r="32744" spans="6:9">
      <c r="F32744" s="52"/>
      <c r="H32744"/>
      <c r="I32744"/>
    </row>
    <row r="32745" spans="6:9">
      <c r="F32745" s="52"/>
      <c r="H32745"/>
      <c r="I32745"/>
    </row>
    <row r="32746" spans="6:9">
      <c r="F32746" s="52"/>
      <c r="H32746"/>
      <c r="I32746"/>
    </row>
    <row r="32747" spans="6:9">
      <c r="F32747" s="52"/>
      <c r="H32747"/>
      <c r="I32747"/>
    </row>
    <row r="32748" spans="6:9">
      <c r="F32748" s="52"/>
      <c r="H32748"/>
      <c r="I32748"/>
    </row>
    <row r="32749" spans="6:9">
      <c r="F32749" s="52"/>
      <c r="H32749"/>
      <c r="I32749"/>
    </row>
    <row r="32750" spans="6:9">
      <c r="F32750" s="52"/>
      <c r="H32750"/>
      <c r="I32750"/>
    </row>
    <row r="32751" spans="6:9">
      <c r="F32751" s="52"/>
      <c r="H32751"/>
      <c r="I32751"/>
    </row>
    <row r="32752" spans="6:9">
      <c r="F32752" s="52"/>
      <c r="H32752"/>
      <c r="I32752"/>
    </row>
    <row r="32753" spans="6:9">
      <c r="F32753" s="52"/>
      <c r="H32753"/>
      <c r="I32753"/>
    </row>
    <row r="32754" spans="6:9">
      <c r="F32754" s="52"/>
      <c r="H32754"/>
      <c r="I32754"/>
    </row>
    <row r="32755" spans="6:9">
      <c r="F32755" s="52"/>
      <c r="H32755"/>
      <c r="I32755"/>
    </row>
    <row r="32756" spans="6:9">
      <c r="F32756" s="52"/>
      <c r="H32756"/>
      <c r="I32756"/>
    </row>
    <row r="32757" spans="6:9">
      <c r="F32757" s="52"/>
      <c r="H32757"/>
      <c r="I32757"/>
    </row>
    <row r="32758" spans="6:9">
      <c r="F32758" s="52"/>
      <c r="H32758"/>
      <c r="I32758"/>
    </row>
    <row r="32759" spans="6:9">
      <c r="F32759" s="52"/>
      <c r="H32759"/>
      <c r="I32759"/>
    </row>
    <row r="32760" spans="6:9">
      <c r="F32760" s="52"/>
      <c r="H32760"/>
      <c r="I32760"/>
    </row>
    <row r="32761" spans="6:9">
      <c r="F32761" s="52"/>
      <c r="H32761"/>
      <c r="I32761"/>
    </row>
    <row r="32762" spans="6:9">
      <c r="F32762" s="52"/>
      <c r="H32762"/>
      <c r="I32762"/>
    </row>
    <row r="32763" spans="6:9">
      <c r="F32763" s="52"/>
      <c r="H32763"/>
      <c r="I32763"/>
    </row>
    <row r="32764" spans="6:9">
      <c r="F32764" s="52"/>
      <c r="H32764"/>
      <c r="I32764"/>
    </row>
    <row r="32765" spans="6:9">
      <c r="F32765" s="52"/>
      <c r="H32765"/>
      <c r="I32765"/>
    </row>
    <row r="32766" spans="6:9">
      <c r="F32766" s="52"/>
      <c r="H32766"/>
      <c r="I32766"/>
    </row>
    <row r="32767" spans="6:9">
      <c r="F32767" s="52"/>
      <c r="H32767"/>
      <c r="I32767"/>
    </row>
    <row r="32768" spans="6:9">
      <c r="F32768" s="52"/>
      <c r="H32768"/>
      <c r="I32768"/>
    </row>
    <row r="32769" spans="6:9">
      <c r="F32769" s="52"/>
      <c r="H32769"/>
      <c r="I32769"/>
    </row>
    <row r="32770" spans="6:9">
      <c r="F32770" s="52"/>
      <c r="H32770"/>
      <c r="I32770"/>
    </row>
    <row r="32771" spans="6:9">
      <c r="F32771" s="52"/>
      <c r="H32771"/>
      <c r="I32771"/>
    </row>
    <row r="32772" spans="6:9">
      <c r="F32772" s="52"/>
      <c r="H32772"/>
      <c r="I32772"/>
    </row>
    <row r="32773" spans="6:9">
      <c r="F32773" s="52"/>
      <c r="H32773"/>
      <c r="I32773"/>
    </row>
    <row r="32774" spans="6:9">
      <c r="F32774" s="52"/>
      <c r="H32774"/>
      <c r="I32774"/>
    </row>
    <row r="32775" spans="6:9">
      <c r="F32775" s="52"/>
      <c r="H32775"/>
      <c r="I32775"/>
    </row>
    <row r="32776" spans="6:9">
      <c r="F32776" s="52"/>
      <c r="H32776"/>
      <c r="I32776"/>
    </row>
    <row r="32777" spans="6:9">
      <c r="F32777" s="52"/>
      <c r="H32777"/>
      <c r="I32777"/>
    </row>
    <row r="32778" spans="6:9">
      <c r="F32778" s="52"/>
      <c r="H32778"/>
      <c r="I32778"/>
    </row>
    <row r="32779" spans="6:9">
      <c r="F32779" s="52"/>
      <c r="H32779"/>
      <c r="I32779"/>
    </row>
    <row r="32780" spans="6:9">
      <c r="F32780" s="52"/>
      <c r="H32780"/>
      <c r="I32780"/>
    </row>
    <row r="32781" spans="6:9">
      <c r="F32781" s="52"/>
      <c r="H32781"/>
      <c r="I32781"/>
    </row>
    <row r="32782" spans="6:9">
      <c r="F32782" s="52"/>
      <c r="H32782"/>
      <c r="I32782"/>
    </row>
    <row r="32783" spans="6:9">
      <c r="F32783" s="52"/>
      <c r="H32783"/>
      <c r="I32783"/>
    </row>
    <row r="32784" spans="6:9">
      <c r="F32784" s="52"/>
      <c r="H32784"/>
      <c r="I32784"/>
    </row>
    <row r="32785" spans="6:9">
      <c r="F32785" s="52"/>
      <c r="H32785"/>
      <c r="I32785"/>
    </row>
    <row r="32786" spans="6:9">
      <c r="F32786" s="52"/>
      <c r="H32786"/>
      <c r="I32786"/>
    </row>
    <row r="32787" spans="6:9">
      <c r="F32787" s="52"/>
      <c r="H32787"/>
      <c r="I32787"/>
    </row>
    <row r="32788" spans="6:9">
      <c r="F32788" s="52"/>
      <c r="H32788"/>
      <c r="I32788"/>
    </row>
    <row r="32789" spans="6:9">
      <c r="F32789" s="52"/>
      <c r="H32789"/>
      <c r="I32789"/>
    </row>
    <row r="32790" spans="6:9">
      <c r="F32790" s="52"/>
      <c r="H32790"/>
      <c r="I32790"/>
    </row>
    <row r="32791" spans="6:9">
      <c r="F32791" s="52"/>
      <c r="H32791"/>
      <c r="I32791"/>
    </row>
    <row r="32792" spans="6:9">
      <c r="F32792" s="52"/>
      <c r="H32792"/>
      <c r="I32792"/>
    </row>
    <row r="32793" spans="6:9">
      <c r="F32793" s="52"/>
      <c r="H32793"/>
      <c r="I32793"/>
    </row>
    <row r="32794" spans="6:9">
      <c r="F32794" s="52"/>
      <c r="H32794"/>
      <c r="I32794"/>
    </row>
    <row r="32795" spans="6:9">
      <c r="F32795" s="52"/>
      <c r="H32795"/>
      <c r="I32795"/>
    </row>
    <row r="32796" spans="6:9">
      <c r="F32796" s="52"/>
      <c r="H32796"/>
      <c r="I32796"/>
    </row>
    <row r="32797" spans="6:9">
      <c r="F32797" s="52"/>
      <c r="H32797"/>
      <c r="I32797"/>
    </row>
    <row r="32798" spans="6:9">
      <c r="F32798" s="52"/>
      <c r="H32798"/>
      <c r="I32798"/>
    </row>
    <row r="32799" spans="6:9">
      <c r="F32799" s="52"/>
      <c r="H32799"/>
      <c r="I32799"/>
    </row>
    <row r="32800" spans="6:9">
      <c r="F32800" s="52"/>
      <c r="H32800"/>
      <c r="I32800"/>
    </row>
    <row r="32801" spans="6:9">
      <c r="F32801" s="52"/>
      <c r="H32801"/>
      <c r="I32801"/>
    </row>
    <row r="32802" spans="6:9">
      <c r="F32802" s="52"/>
      <c r="H32802"/>
      <c r="I32802"/>
    </row>
    <row r="32803" spans="6:9">
      <c r="F32803" s="52"/>
      <c r="H32803"/>
      <c r="I32803"/>
    </row>
    <row r="32804" spans="6:9">
      <c r="F32804" s="52"/>
      <c r="H32804"/>
      <c r="I32804"/>
    </row>
    <row r="32805" spans="6:9">
      <c r="F32805" s="52"/>
      <c r="H32805"/>
      <c r="I32805"/>
    </row>
    <row r="32806" spans="6:9">
      <c r="F32806" s="52"/>
      <c r="H32806"/>
      <c r="I32806"/>
    </row>
    <row r="32807" spans="6:9">
      <c r="F32807" s="52"/>
      <c r="H32807"/>
      <c r="I32807"/>
    </row>
    <row r="32808" spans="6:9">
      <c r="F32808" s="52"/>
      <c r="H32808"/>
      <c r="I32808"/>
    </row>
    <row r="32809" spans="6:9">
      <c r="F32809" s="52"/>
      <c r="H32809"/>
      <c r="I32809"/>
    </row>
    <row r="32810" spans="6:9">
      <c r="F32810" s="52"/>
      <c r="H32810"/>
      <c r="I32810"/>
    </row>
    <row r="32811" spans="6:9">
      <c r="F32811" s="52"/>
      <c r="H32811"/>
      <c r="I32811"/>
    </row>
    <row r="32812" spans="6:9">
      <c r="F32812" s="52"/>
      <c r="H32812"/>
      <c r="I32812"/>
    </row>
    <row r="32813" spans="6:9">
      <c r="F32813" s="52"/>
      <c r="H32813"/>
      <c r="I32813"/>
    </row>
    <row r="32814" spans="6:9">
      <c r="F32814" s="52"/>
      <c r="H32814"/>
      <c r="I32814"/>
    </row>
    <row r="32815" spans="6:9">
      <c r="F32815" s="52"/>
      <c r="H32815"/>
      <c r="I32815"/>
    </row>
    <row r="32816" spans="6:9">
      <c r="F32816" s="52"/>
      <c r="H32816"/>
      <c r="I32816"/>
    </row>
    <row r="32817" spans="6:9">
      <c r="F32817" s="52"/>
      <c r="H32817"/>
      <c r="I32817"/>
    </row>
    <row r="32818" spans="6:9">
      <c r="F32818" s="52"/>
      <c r="H32818"/>
      <c r="I32818"/>
    </row>
    <row r="32819" spans="6:9">
      <c r="F32819" s="52"/>
      <c r="H32819"/>
      <c r="I32819"/>
    </row>
    <row r="32820" spans="6:9">
      <c r="F32820" s="52"/>
      <c r="H32820"/>
      <c r="I32820"/>
    </row>
    <row r="32821" spans="6:9">
      <c r="F32821" s="52"/>
      <c r="H32821"/>
      <c r="I32821"/>
    </row>
    <row r="32822" spans="6:9">
      <c r="F32822" s="52"/>
      <c r="H32822"/>
      <c r="I32822"/>
    </row>
    <row r="32823" spans="6:9">
      <c r="F32823" s="52"/>
      <c r="H32823"/>
      <c r="I32823"/>
    </row>
    <row r="32824" spans="6:9">
      <c r="F32824" s="52"/>
      <c r="H32824"/>
      <c r="I32824"/>
    </row>
    <row r="32825" spans="6:9">
      <c r="F32825" s="52"/>
      <c r="H32825"/>
      <c r="I32825"/>
    </row>
    <row r="32826" spans="6:9">
      <c r="F32826" s="52"/>
      <c r="H32826"/>
      <c r="I32826"/>
    </row>
    <row r="32827" spans="6:9">
      <c r="F32827" s="52"/>
      <c r="H32827"/>
      <c r="I32827"/>
    </row>
    <row r="32828" spans="6:9">
      <c r="F32828" s="52"/>
      <c r="H32828"/>
      <c r="I32828"/>
    </row>
    <row r="32829" spans="6:9">
      <c r="F32829" s="52"/>
      <c r="H32829"/>
      <c r="I32829"/>
    </row>
    <row r="32830" spans="6:9">
      <c r="F32830" s="52"/>
      <c r="H32830"/>
      <c r="I32830"/>
    </row>
    <row r="32831" spans="6:9">
      <c r="F32831" s="52"/>
      <c r="H32831"/>
      <c r="I32831"/>
    </row>
    <row r="32832" spans="6:9">
      <c r="F32832" s="52"/>
      <c r="H32832"/>
      <c r="I32832"/>
    </row>
    <row r="32833" spans="6:9">
      <c r="F32833" s="52"/>
      <c r="H32833"/>
      <c r="I32833"/>
    </row>
    <row r="32834" spans="6:9">
      <c r="F32834" s="52"/>
      <c r="H32834"/>
      <c r="I32834"/>
    </row>
    <row r="32835" spans="6:9">
      <c r="F32835" s="52"/>
      <c r="H32835"/>
      <c r="I32835"/>
    </row>
    <row r="32836" spans="6:9">
      <c r="F32836" s="52"/>
      <c r="H32836"/>
      <c r="I32836"/>
    </row>
    <row r="32837" spans="6:9">
      <c r="F32837" s="52"/>
      <c r="H32837"/>
      <c r="I32837"/>
    </row>
    <row r="32838" spans="6:9">
      <c r="F32838" s="52"/>
      <c r="H32838"/>
      <c r="I32838"/>
    </row>
    <row r="32839" spans="6:9">
      <c r="F32839" s="52"/>
      <c r="H32839"/>
      <c r="I32839"/>
    </row>
    <row r="32840" spans="6:9">
      <c r="F32840" s="52"/>
      <c r="H32840"/>
      <c r="I32840"/>
    </row>
    <row r="32841" spans="6:9">
      <c r="F32841" s="52"/>
      <c r="H32841"/>
      <c r="I32841"/>
    </row>
    <row r="32842" spans="6:9">
      <c r="F32842" s="52"/>
      <c r="H32842"/>
      <c r="I32842"/>
    </row>
    <row r="32843" spans="6:9">
      <c r="F32843" s="52"/>
      <c r="H32843"/>
      <c r="I32843"/>
    </row>
    <row r="32844" spans="6:9">
      <c r="F32844" s="52"/>
      <c r="H32844"/>
      <c r="I32844"/>
    </row>
    <row r="32845" spans="6:9">
      <c r="F32845" s="52"/>
      <c r="H32845"/>
      <c r="I32845"/>
    </row>
    <row r="32846" spans="6:9">
      <c r="F32846" s="52"/>
      <c r="H32846"/>
      <c r="I32846"/>
    </row>
    <row r="32847" spans="6:9">
      <c r="F32847" s="52"/>
      <c r="H32847"/>
      <c r="I32847"/>
    </row>
    <row r="32848" spans="6:9">
      <c r="F32848" s="52"/>
      <c r="H32848"/>
      <c r="I32848"/>
    </row>
    <row r="32849" spans="6:9">
      <c r="F32849" s="52"/>
      <c r="H32849"/>
      <c r="I32849"/>
    </row>
    <row r="32850" spans="6:9">
      <c r="F32850" s="52"/>
      <c r="H32850"/>
      <c r="I32850"/>
    </row>
    <row r="32851" spans="6:9">
      <c r="F32851" s="52"/>
      <c r="H32851"/>
      <c r="I32851"/>
    </row>
    <row r="32852" spans="6:9">
      <c r="F32852" s="52"/>
      <c r="H32852"/>
      <c r="I32852"/>
    </row>
    <row r="32853" spans="6:9">
      <c r="F32853" s="52"/>
      <c r="H32853"/>
      <c r="I32853"/>
    </row>
    <row r="32854" spans="6:9">
      <c r="F32854" s="52"/>
      <c r="H32854"/>
      <c r="I32854"/>
    </row>
    <row r="32855" spans="6:9">
      <c r="F32855" s="52"/>
      <c r="H32855"/>
      <c r="I32855"/>
    </row>
    <row r="32856" spans="6:9">
      <c r="F32856" s="52"/>
      <c r="H32856"/>
      <c r="I32856"/>
    </row>
    <row r="32857" spans="6:9">
      <c r="F32857" s="52"/>
      <c r="H32857"/>
      <c r="I32857"/>
    </row>
    <row r="32858" spans="6:9">
      <c r="F32858" s="52"/>
      <c r="H32858"/>
      <c r="I32858"/>
    </row>
    <row r="32859" spans="6:9">
      <c r="F32859" s="52"/>
      <c r="H32859"/>
      <c r="I32859"/>
    </row>
    <row r="32860" spans="6:9">
      <c r="F32860" s="52"/>
      <c r="H32860"/>
      <c r="I32860"/>
    </row>
    <row r="32861" spans="6:9">
      <c r="F32861" s="52"/>
      <c r="H32861"/>
      <c r="I32861"/>
    </row>
    <row r="32862" spans="6:9">
      <c r="F32862" s="52"/>
      <c r="H32862"/>
      <c r="I32862"/>
    </row>
    <row r="32863" spans="6:9">
      <c r="F32863" s="52"/>
      <c r="H32863"/>
      <c r="I32863"/>
    </row>
    <row r="32864" spans="6:9">
      <c r="F32864" s="52"/>
      <c r="H32864"/>
      <c r="I32864"/>
    </row>
    <row r="32865" spans="6:9">
      <c r="F32865" s="52"/>
      <c r="H32865"/>
      <c r="I32865"/>
    </row>
    <row r="32866" spans="6:9">
      <c r="F32866" s="52"/>
      <c r="H32866"/>
      <c r="I32866"/>
    </row>
    <row r="32867" spans="6:9">
      <c r="F32867" s="52"/>
      <c r="H32867"/>
      <c r="I32867"/>
    </row>
    <row r="32868" spans="6:9">
      <c r="F32868" s="52"/>
      <c r="H32868"/>
      <c r="I32868"/>
    </row>
    <row r="32869" spans="6:9">
      <c r="F32869" s="52"/>
      <c r="H32869"/>
      <c r="I32869"/>
    </row>
    <row r="32870" spans="6:9">
      <c r="F32870" s="52"/>
      <c r="H32870"/>
      <c r="I32870"/>
    </row>
    <row r="32871" spans="6:9">
      <c r="F32871" s="52"/>
      <c r="H32871"/>
      <c r="I32871"/>
    </row>
    <row r="32872" spans="6:9">
      <c r="F32872" s="52"/>
      <c r="H32872"/>
      <c r="I32872"/>
    </row>
    <row r="32873" spans="6:9">
      <c r="F32873" s="52"/>
      <c r="H32873"/>
      <c r="I32873"/>
    </row>
    <row r="32874" spans="6:9">
      <c r="F32874" s="52"/>
      <c r="H32874"/>
      <c r="I32874"/>
    </row>
    <row r="32875" spans="6:9">
      <c r="F32875" s="52"/>
      <c r="H32875"/>
      <c r="I32875"/>
    </row>
    <row r="32876" spans="6:9">
      <c r="F32876" s="52"/>
      <c r="H32876"/>
      <c r="I32876"/>
    </row>
    <row r="32877" spans="6:9">
      <c r="F32877" s="52"/>
      <c r="H32877"/>
      <c r="I32877"/>
    </row>
    <row r="32878" spans="6:9">
      <c r="F32878" s="52"/>
      <c r="H32878"/>
      <c r="I32878"/>
    </row>
    <row r="32879" spans="6:9">
      <c r="F32879" s="52"/>
      <c r="H32879"/>
      <c r="I32879"/>
    </row>
    <row r="32880" spans="6:9">
      <c r="F32880" s="52"/>
      <c r="H32880"/>
      <c r="I32880"/>
    </row>
    <row r="32881" spans="6:9">
      <c r="F32881" s="52"/>
      <c r="H32881"/>
      <c r="I32881"/>
    </row>
    <row r="32882" spans="6:9">
      <c r="F32882" s="52"/>
      <c r="H32882"/>
      <c r="I32882"/>
    </row>
    <row r="32883" spans="6:9">
      <c r="F32883" s="52"/>
      <c r="H32883"/>
      <c r="I32883"/>
    </row>
    <row r="32884" spans="6:9">
      <c r="F32884" s="52"/>
      <c r="H32884"/>
      <c r="I32884"/>
    </row>
    <row r="32885" spans="6:9">
      <c r="F32885" s="52"/>
      <c r="H32885"/>
      <c r="I32885"/>
    </row>
    <row r="32886" spans="6:9">
      <c r="F32886" s="52"/>
      <c r="H32886"/>
      <c r="I32886"/>
    </row>
    <row r="32887" spans="6:9">
      <c r="F32887" s="52"/>
      <c r="H32887"/>
      <c r="I32887"/>
    </row>
    <row r="32888" spans="6:9">
      <c r="F32888" s="52"/>
      <c r="H32888"/>
      <c r="I32888"/>
    </row>
    <row r="32889" spans="6:9">
      <c r="F32889" s="52"/>
      <c r="H32889"/>
      <c r="I32889"/>
    </row>
    <row r="32890" spans="6:9">
      <c r="F32890" s="52"/>
      <c r="H32890"/>
      <c r="I32890"/>
    </row>
    <row r="32891" spans="6:9">
      <c r="F32891" s="52"/>
      <c r="H32891"/>
      <c r="I32891"/>
    </row>
    <row r="32892" spans="6:9">
      <c r="F32892" s="52"/>
      <c r="H32892"/>
      <c r="I32892"/>
    </row>
    <row r="32893" spans="6:9">
      <c r="F32893" s="52"/>
      <c r="H32893"/>
      <c r="I32893"/>
    </row>
    <row r="32894" spans="6:9">
      <c r="F32894" s="52"/>
      <c r="H32894"/>
      <c r="I32894"/>
    </row>
    <row r="32895" spans="6:9">
      <c r="F32895" s="52"/>
      <c r="H32895"/>
      <c r="I32895"/>
    </row>
    <row r="32896" spans="6:9">
      <c r="F32896" s="52"/>
      <c r="H32896"/>
      <c r="I32896"/>
    </row>
    <row r="32897" spans="6:9">
      <c r="F32897" s="52"/>
      <c r="H32897"/>
      <c r="I32897"/>
    </row>
    <row r="32898" spans="6:9">
      <c r="F32898" s="52"/>
      <c r="H32898"/>
      <c r="I32898"/>
    </row>
    <row r="32899" spans="6:9">
      <c r="F32899" s="52"/>
      <c r="H32899"/>
      <c r="I32899"/>
    </row>
    <row r="32900" spans="6:9">
      <c r="F32900" s="52"/>
      <c r="H32900"/>
      <c r="I32900"/>
    </row>
    <row r="32901" spans="6:9">
      <c r="F32901" s="52"/>
      <c r="H32901"/>
      <c r="I32901"/>
    </row>
    <row r="32902" spans="6:9">
      <c r="F32902" s="52"/>
      <c r="H32902"/>
      <c r="I32902"/>
    </row>
    <row r="32903" spans="6:9">
      <c r="F32903" s="52"/>
      <c r="H32903"/>
      <c r="I32903"/>
    </row>
    <row r="32904" spans="6:9">
      <c r="F32904" s="52"/>
      <c r="H32904"/>
      <c r="I32904"/>
    </row>
    <row r="32905" spans="6:9">
      <c r="F32905" s="52"/>
      <c r="H32905"/>
      <c r="I32905"/>
    </row>
    <row r="32906" spans="6:9">
      <c r="F32906" s="52"/>
      <c r="H32906"/>
      <c r="I32906"/>
    </row>
    <row r="32907" spans="6:9">
      <c r="F32907" s="52"/>
      <c r="H32907"/>
      <c r="I32907"/>
    </row>
    <row r="32908" spans="6:9">
      <c r="F32908" s="52"/>
      <c r="H32908"/>
      <c r="I32908"/>
    </row>
    <row r="32909" spans="6:9">
      <c r="F32909" s="52"/>
      <c r="H32909"/>
      <c r="I32909"/>
    </row>
    <row r="32910" spans="6:9">
      <c r="F32910" s="52"/>
      <c r="H32910"/>
      <c r="I32910"/>
    </row>
    <row r="32911" spans="6:9">
      <c r="F32911" s="52"/>
      <c r="H32911"/>
      <c r="I32911"/>
    </row>
    <row r="32912" spans="6:9">
      <c r="F32912" s="52"/>
      <c r="H32912"/>
      <c r="I32912"/>
    </row>
    <row r="32913" spans="6:9">
      <c r="F32913" s="52"/>
      <c r="H32913"/>
      <c r="I32913"/>
    </row>
    <row r="32914" spans="6:9">
      <c r="F32914" s="52"/>
      <c r="H32914"/>
      <c r="I32914"/>
    </row>
    <row r="32915" spans="6:9">
      <c r="F32915" s="52"/>
      <c r="H32915"/>
      <c r="I32915"/>
    </row>
    <row r="32916" spans="6:9">
      <c r="F32916" s="52"/>
      <c r="H32916"/>
      <c r="I32916"/>
    </row>
    <row r="32917" spans="6:9">
      <c r="F32917" s="52"/>
      <c r="H32917"/>
      <c r="I32917"/>
    </row>
    <row r="32918" spans="6:9">
      <c r="F32918" s="52"/>
      <c r="H32918"/>
      <c r="I32918"/>
    </row>
    <row r="32919" spans="6:9">
      <c r="F32919" s="52"/>
      <c r="H32919"/>
      <c r="I32919"/>
    </row>
    <row r="32920" spans="6:9">
      <c r="F32920" s="52"/>
      <c r="H32920"/>
      <c r="I32920"/>
    </row>
    <row r="32921" spans="6:9">
      <c r="F32921" s="52"/>
      <c r="H32921"/>
      <c r="I32921"/>
    </row>
    <row r="32922" spans="6:9">
      <c r="F32922" s="52"/>
      <c r="H32922"/>
      <c r="I32922"/>
    </row>
    <row r="32923" spans="6:9">
      <c r="F32923" s="52"/>
      <c r="H32923"/>
      <c r="I32923"/>
    </row>
    <row r="32924" spans="6:9">
      <c r="F32924" s="52"/>
      <c r="H32924"/>
      <c r="I32924"/>
    </row>
    <row r="32925" spans="6:9">
      <c r="F32925" s="52"/>
      <c r="H32925"/>
      <c r="I32925"/>
    </row>
    <row r="32926" spans="6:9">
      <c r="F32926" s="52"/>
      <c r="H32926"/>
      <c r="I32926"/>
    </row>
    <row r="32927" spans="6:9">
      <c r="F32927" s="52"/>
      <c r="H32927"/>
      <c r="I32927"/>
    </row>
    <row r="32928" spans="6:9">
      <c r="F32928" s="52"/>
      <c r="H32928"/>
      <c r="I32928"/>
    </row>
    <row r="32929" spans="6:9">
      <c r="F32929" s="52"/>
      <c r="H32929"/>
      <c r="I32929"/>
    </row>
    <row r="32930" spans="6:9">
      <c r="F32930" s="52"/>
      <c r="H32930"/>
      <c r="I32930"/>
    </row>
    <row r="32931" spans="6:9">
      <c r="F32931" s="52"/>
      <c r="H32931"/>
      <c r="I32931"/>
    </row>
    <row r="32932" spans="6:9">
      <c r="F32932" s="52"/>
      <c r="H32932"/>
      <c r="I32932"/>
    </row>
    <row r="32933" spans="6:9">
      <c r="F32933" s="52"/>
      <c r="H32933"/>
      <c r="I32933"/>
    </row>
    <row r="32934" spans="6:9">
      <c r="F32934" s="52"/>
      <c r="H32934"/>
      <c r="I32934"/>
    </row>
    <row r="32935" spans="6:9">
      <c r="F32935" s="52"/>
      <c r="H32935"/>
      <c r="I32935"/>
    </row>
    <row r="32936" spans="6:9">
      <c r="F32936" s="52"/>
      <c r="H32936"/>
      <c r="I32936"/>
    </row>
    <row r="32937" spans="6:9">
      <c r="F32937" s="52"/>
      <c r="H32937"/>
      <c r="I32937"/>
    </row>
    <row r="32938" spans="6:9">
      <c r="F32938" s="52"/>
      <c r="H32938"/>
      <c r="I32938"/>
    </row>
    <row r="32939" spans="6:9">
      <c r="F32939" s="52"/>
      <c r="H32939"/>
      <c r="I32939"/>
    </row>
    <row r="32940" spans="6:9">
      <c r="F32940" s="52"/>
      <c r="H32940"/>
      <c r="I32940"/>
    </row>
    <row r="32941" spans="6:9">
      <c r="F32941" s="52"/>
      <c r="H32941"/>
      <c r="I32941"/>
    </row>
    <row r="32942" spans="6:9">
      <c r="F32942" s="52"/>
      <c r="H32942"/>
      <c r="I32942"/>
    </row>
    <row r="32943" spans="6:9">
      <c r="F32943" s="52"/>
      <c r="H32943"/>
      <c r="I32943"/>
    </row>
    <row r="32944" spans="6:9">
      <c r="F32944" s="52"/>
      <c r="H32944"/>
      <c r="I32944"/>
    </row>
    <row r="32945" spans="6:9">
      <c r="F32945" s="52"/>
      <c r="H32945"/>
      <c r="I32945"/>
    </row>
    <row r="32946" spans="6:9">
      <c r="F32946" s="52"/>
      <c r="H32946"/>
      <c r="I32946"/>
    </row>
    <row r="32947" spans="6:9">
      <c r="F32947" s="52"/>
      <c r="H32947"/>
      <c r="I32947"/>
    </row>
    <row r="32948" spans="6:9">
      <c r="F32948" s="52"/>
      <c r="H32948"/>
      <c r="I32948"/>
    </row>
    <row r="32949" spans="6:9">
      <c r="F32949" s="52"/>
      <c r="H32949"/>
      <c r="I32949"/>
    </row>
    <row r="32950" spans="6:9">
      <c r="F32950" s="52"/>
      <c r="H32950"/>
      <c r="I32950"/>
    </row>
    <row r="32951" spans="6:9">
      <c r="F32951" s="52"/>
      <c r="H32951"/>
      <c r="I32951"/>
    </row>
    <row r="32952" spans="6:9">
      <c r="F32952" s="52"/>
      <c r="H32952"/>
      <c r="I32952"/>
    </row>
    <row r="32953" spans="6:9">
      <c r="F32953" s="52"/>
      <c r="H32953"/>
      <c r="I32953"/>
    </row>
    <row r="32954" spans="6:9">
      <c r="F32954" s="52"/>
      <c r="H32954"/>
      <c r="I32954"/>
    </row>
    <row r="32955" spans="6:9">
      <c r="F32955" s="52"/>
      <c r="H32955"/>
      <c r="I32955"/>
    </row>
    <row r="32956" spans="6:9">
      <c r="F32956" s="52"/>
      <c r="H32956"/>
      <c r="I32956"/>
    </row>
    <row r="32957" spans="6:9">
      <c r="F32957" s="52"/>
      <c r="H32957"/>
      <c r="I32957"/>
    </row>
    <row r="32958" spans="6:9">
      <c r="F32958" s="52"/>
      <c r="H32958"/>
      <c r="I32958"/>
    </row>
    <row r="32959" spans="6:9">
      <c r="F32959" s="52"/>
      <c r="H32959"/>
      <c r="I32959"/>
    </row>
    <row r="32960" spans="6:9">
      <c r="F32960" s="52"/>
      <c r="H32960"/>
      <c r="I32960"/>
    </row>
    <row r="32961" spans="6:9">
      <c r="F32961" s="52"/>
      <c r="H32961"/>
      <c r="I32961"/>
    </row>
    <row r="32962" spans="6:9">
      <c r="F32962" s="52"/>
      <c r="H32962"/>
      <c r="I32962"/>
    </row>
    <row r="32963" spans="6:9">
      <c r="F32963" s="52"/>
      <c r="H32963"/>
      <c r="I32963"/>
    </row>
    <row r="32964" spans="6:9">
      <c r="F32964" s="52"/>
      <c r="H32964"/>
      <c r="I32964"/>
    </row>
    <row r="32965" spans="6:9">
      <c r="F32965" s="52"/>
      <c r="H32965"/>
      <c r="I32965"/>
    </row>
    <row r="32966" spans="6:9">
      <c r="F32966" s="52"/>
      <c r="H32966"/>
      <c r="I32966"/>
    </row>
    <row r="32967" spans="6:9">
      <c r="F32967" s="52"/>
      <c r="H32967"/>
      <c r="I32967"/>
    </row>
    <row r="32968" spans="6:9">
      <c r="F32968" s="52"/>
      <c r="H32968"/>
      <c r="I32968"/>
    </row>
    <row r="32969" spans="6:9">
      <c r="F32969" s="52"/>
      <c r="H32969"/>
      <c r="I32969"/>
    </row>
    <row r="32970" spans="6:9">
      <c r="F32970" s="52"/>
      <c r="H32970"/>
      <c r="I32970"/>
    </row>
    <row r="32971" spans="6:9">
      <c r="F32971" s="52"/>
      <c r="H32971"/>
      <c r="I32971"/>
    </row>
    <row r="32972" spans="6:9">
      <c r="F32972" s="52"/>
      <c r="H32972"/>
      <c r="I32972"/>
    </row>
    <row r="32973" spans="6:9">
      <c r="F32973" s="52"/>
      <c r="H32973"/>
      <c r="I32973"/>
    </row>
    <row r="32974" spans="6:9">
      <c r="F32974" s="52"/>
      <c r="H32974"/>
      <c r="I32974"/>
    </row>
    <row r="32975" spans="6:9">
      <c r="F32975" s="52"/>
      <c r="H32975"/>
      <c r="I32975"/>
    </row>
    <row r="32976" spans="6:9">
      <c r="F32976" s="52"/>
      <c r="H32976"/>
      <c r="I32976"/>
    </row>
    <row r="32977" spans="6:9">
      <c r="F32977" s="52"/>
      <c r="H32977"/>
      <c r="I32977"/>
    </row>
    <row r="32978" spans="6:9">
      <c r="F32978" s="52"/>
      <c r="H32978"/>
      <c r="I32978"/>
    </row>
    <row r="32979" spans="6:9">
      <c r="F32979" s="52"/>
      <c r="H32979"/>
      <c r="I32979"/>
    </row>
    <row r="32980" spans="6:9">
      <c r="F32980" s="52"/>
      <c r="H32980"/>
      <c r="I32980"/>
    </row>
    <row r="32981" spans="6:9">
      <c r="F32981" s="52"/>
      <c r="H32981"/>
      <c r="I32981"/>
    </row>
    <row r="32982" spans="6:9">
      <c r="F32982" s="52"/>
      <c r="H32982"/>
      <c r="I32982"/>
    </row>
    <row r="32983" spans="6:9">
      <c r="F32983" s="52"/>
      <c r="H32983"/>
      <c r="I32983"/>
    </row>
    <row r="32984" spans="6:9">
      <c r="F32984" s="52"/>
      <c r="H32984"/>
      <c r="I32984"/>
    </row>
    <row r="32985" spans="6:9">
      <c r="F32985" s="52"/>
      <c r="H32985"/>
      <c r="I32985"/>
    </row>
    <row r="32986" spans="6:9">
      <c r="F32986" s="52"/>
      <c r="H32986"/>
      <c r="I32986"/>
    </row>
    <row r="32987" spans="6:9">
      <c r="F32987" s="52"/>
      <c r="H32987"/>
      <c r="I32987"/>
    </row>
    <row r="32988" spans="6:9">
      <c r="F32988" s="52"/>
      <c r="H32988"/>
      <c r="I32988"/>
    </row>
    <row r="32989" spans="6:9">
      <c r="F32989" s="52"/>
      <c r="H32989"/>
      <c r="I32989"/>
    </row>
    <row r="32990" spans="6:9">
      <c r="F32990" s="52"/>
      <c r="H32990"/>
      <c r="I32990"/>
    </row>
    <row r="32991" spans="6:9">
      <c r="F32991" s="52"/>
      <c r="H32991"/>
      <c r="I32991"/>
    </row>
    <row r="32992" spans="6:9">
      <c r="F32992" s="52"/>
      <c r="H32992"/>
      <c r="I32992"/>
    </row>
    <row r="32993" spans="6:9">
      <c r="F32993" s="52"/>
      <c r="H32993"/>
      <c r="I32993"/>
    </row>
    <row r="32994" spans="6:9">
      <c r="F32994" s="52"/>
      <c r="H32994"/>
      <c r="I32994"/>
    </row>
    <row r="32995" spans="6:9">
      <c r="F32995" s="52"/>
      <c r="H32995"/>
      <c r="I32995"/>
    </row>
    <row r="32996" spans="6:9">
      <c r="F32996" s="52"/>
      <c r="H32996"/>
      <c r="I32996"/>
    </row>
    <row r="32997" spans="6:9">
      <c r="F32997" s="52"/>
      <c r="H32997"/>
      <c r="I32997"/>
    </row>
    <row r="32998" spans="6:9">
      <c r="F32998" s="52"/>
      <c r="H32998"/>
      <c r="I32998"/>
    </row>
    <row r="32999" spans="6:9">
      <c r="F32999" s="52"/>
      <c r="H32999"/>
      <c r="I32999"/>
    </row>
    <row r="33000" spans="6:9">
      <c r="F33000" s="52"/>
      <c r="H33000"/>
      <c r="I33000"/>
    </row>
    <row r="33001" spans="6:9">
      <c r="F33001" s="52"/>
      <c r="H33001"/>
      <c r="I33001"/>
    </row>
    <row r="33002" spans="6:9">
      <c r="F33002" s="52"/>
      <c r="H33002"/>
      <c r="I33002"/>
    </row>
    <row r="33003" spans="6:9">
      <c r="F33003" s="52"/>
      <c r="H33003"/>
      <c r="I33003"/>
    </row>
    <row r="33004" spans="6:9">
      <c r="F33004" s="52"/>
      <c r="H33004"/>
      <c r="I33004"/>
    </row>
    <row r="33005" spans="6:9">
      <c r="F33005" s="52"/>
      <c r="H33005"/>
      <c r="I33005"/>
    </row>
    <row r="33006" spans="6:9">
      <c r="F33006" s="52"/>
      <c r="H33006"/>
      <c r="I33006"/>
    </row>
    <row r="33007" spans="6:9">
      <c r="F33007" s="52"/>
      <c r="H33007"/>
      <c r="I33007"/>
    </row>
    <row r="33008" spans="6:9">
      <c r="F33008" s="52"/>
      <c r="H33008"/>
      <c r="I33008"/>
    </row>
    <row r="33009" spans="6:9">
      <c r="F33009" s="52"/>
      <c r="H33009"/>
      <c r="I33009"/>
    </row>
    <row r="33010" spans="6:9">
      <c r="F33010" s="52"/>
      <c r="H33010"/>
      <c r="I33010"/>
    </row>
    <row r="33011" spans="6:9">
      <c r="F33011" s="52"/>
      <c r="H33011"/>
      <c r="I33011"/>
    </row>
    <row r="33012" spans="6:9">
      <c r="F33012" s="52"/>
      <c r="H33012"/>
      <c r="I33012"/>
    </row>
    <row r="33013" spans="6:9">
      <c r="F33013" s="52"/>
      <c r="H33013"/>
      <c r="I33013"/>
    </row>
    <row r="33014" spans="6:9">
      <c r="F33014" s="52"/>
      <c r="H33014"/>
      <c r="I33014"/>
    </row>
    <row r="33015" spans="6:9">
      <c r="F33015" s="52"/>
      <c r="H33015"/>
      <c r="I33015"/>
    </row>
    <row r="33016" spans="6:9">
      <c r="F33016" s="52"/>
      <c r="H33016"/>
      <c r="I33016"/>
    </row>
    <row r="33017" spans="6:9">
      <c r="F33017" s="52"/>
      <c r="H33017"/>
      <c r="I33017"/>
    </row>
    <row r="33018" spans="6:9">
      <c r="F33018" s="52"/>
      <c r="H33018"/>
      <c r="I33018"/>
    </row>
    <row r="33019" spans="6:9">
      <c r="F33019" s="52"/>
      <c r="H33019"/>
      <c r="I33019"/>
    </row>
    <row r="33020" spans="6:9">
      <c r="F33020" s="52"/>
      <c r="H33020"/>
      <c r="I33020"/>
    </row>
    <row r="33021" spans="6:9">
      <c r="F33021" s="52"/>
      <c r="H33021"/>
      <c r="I33021"/>
    </row>
    <row r="33022" spans="6:9">
      <c r="F33022" s="52"/>
      <c r="H33022"/>
      <c r="I33022"/>
    </row>
    <row r="33023" spans="6:9">
      <c r="F33023" s="52"/>
      <c r="H33023"/>
      <c r="I33023"/>
    </row>
    <row r="33024" spans="6:9">
      <c r="F33024" s="52"/>
      <c r="H33024"/>
      <c r="I33024"/>
    </row>
    <row r="33025" spans="6:9">
      <c r="F33025" s="52"/>
      <c r="H33025"/>
      <c r="I33025"/>
    </row>
    <row r="33026" spans="6:9">
      <c r="F33026" s="52"/>
      <c r="H33026"/>
      <c r="I33026"/>
    </row>
    <row r="33027" spans="6:9">
      <c r="F33027" s="52"/>
      <c r="H33027"/>
      <c r="I33027"/>
    </row>
    <row r="33028" spans="6:9">
      <c r="F33028" s="52"/>
      <c r="H33028"/>
      <c r="I33028"/>
    </row>
    <row r="33029" spans="6:9">
      <c r="F33029" s="52"/>
      <c r="H33029"/>
      <c r="I33029"/>
    </row>
    <row r="33030" spans="6:9">
      <c r="F33030" s="52"/>
      <c r="H33030"/>
      <c r="I33030"/>
    </row>
    <row r="33031" spans="6:9">
      <c r="F33031" s="52"/>
      <c r="H33031"/>
      <c r="I33031"/>
    </row>
    <row r="33032" spans="6:9">
      <c r="F33032" s="52"/>
      <c r="H33032"/>
      <c r="I33032"/>
    </row>
    <row r="33033" spans="6:9">
      <c r="F33033" s="52"/>
      <c r="H33033"/>
      <c r="I33033"/>
    </row>
    <row r="33034" spans="6:9">
      <c r="F33034" s="52"/>
      <c r="H33034"/>
      <c r="I33034"/>
    </row>
    <row r="33035" spans="6:9">
      <c r="F33035" s="52"/>
      <c r="H33035"/>
      <c r="I33035"/>
    </row>
    <row r="33036" spans="6:9">
      <c r="F33036" s="52"/>
      <c r="H33036"/>
      <c r="I33036"/>
    </row>
    <row r="33037" spans="6:9">
      <c r="F33037" s="52"/>
      <c r="H33037"/>
      <c r="I33037"/>
    </row>
    <row r="33038" spans="6:9">
      <c r="F33038" s="52"/>
      <c r="H33038"/>
      <c r="I33038"/>
    </row>
    <row r="33039" spans="6:9">
      <c r="F33039" s="52"/>
      <c r="H33039"/>
      <c r="I33039"/>
    </row>
    <row r="33040" spans="6:9">
      <c r="F33040" s="52"/>
      <c r="H33040"/>
      <c r="I33040"/>
    </row>
    <row r="33041" spans="6:9">
      <c r="F33041" s="52"/>
      <c r="H33041"/>
      <c r="I33041"/>
    </row>
    <row r="33042" spans="6:9">
      <c r="F33042" s="52"/>
      <c r="H33042"/>
      <c r="I33042"/>
    </row>
    <row r="33043" spans="6:9">
      <c r="F33043" s="52"/>
      <c r="H33043"/>
      <c r="I33043"/>
    </row>
    <row r="33044" spans="6:9">
      <c r="F33044" s="52"/>
      <c r="H33044"/>
      <c r="I33044"/>
    </row>
    <row r="33045" spans="6:9">
      <c r="F33045" s="52"/>
      <c r="H33045"/>
      <c r="I33045"/>
    </row>
    <row r="33046" spans="6:9">
      <c r="F33046" s="52"/>
      <c r="H33046"/>
      <c r="I33046"/>
    </row>
    <row r="33047" spans="6:9">
      <c r="F33047" s="52"/>
      <c r="H33047"/>
      <c r="I33047"/>
    </row>
    <row r="33048" spans="6:9">
      <c r="F33048" s="52"/>
      <c r="H33048"/>
      <c r="I33048"/>
    </row>
    <row r="33049" spans="6:9">
      <c r="F33049" s="52"/>
      <c r="H33049"/>
      <c r="I33049"/>
    </row>
    <row r="33050" spans="6:9">
      <c r="F33050" s="52"/>
      <c r="H33050"/>
      <c r="I33050"/>
    </row>
    <row r="33051" spans="6:9">
      <c r="F33051" s="52"/>
      <c r="H33051"/>
      <c r="I33051"/>
    </row>
    <row r="33052" spans="6:9">
      <c r="F33052" s="52"/>
      <c r="H33052"/>
      <c r="I33052"/>
    </row>
    <row r="33053" spans="6:9">
      <c r="F33053" s="52"/>
      <c r="H33053"/>
      <c r="I33053"/>
    </row>
    <row r="33054" spans="6:9">
      <c r="F33054" s="52"/>
      <c r="H33054"/>
      <c r="I33054"/>
    </row>
    <row r="33055" spans="6:9">
      <c r="F33055" s="52"/>
      <c r="H33055"/>
      <c r="I33055"/>
    </row>
    <row r="33056" spans="6:9">
      <c r="F33056" s="52"/>
      <c r="H33056"/>
      <c r="I33056"/>
    </row>
    <row r="33057" spans="6:9">
      <c r="F33057" s="52"/>
      <c r="H33057"/>
      <c r="I33057"/>
    </row>
    <row r="33058" spans="6:9">
      <c r="F33058" s="52"/>
      <c r="H33058"/>
      <c r="I33058"/>
    </row>
    <row r="33059" spans="6:9">
      <c r="F33059" s="52"/>
      <c r="H33059"/>
      <c r="I33059"/>
    </row>
    <row r="33060" spans="6:9">
      <c r="F33060" s="52"/>
      <c r="H33060"/>
      <c r="I33060"/>
    </row>
    <row r="33061" spans="6:9">
      <c r="F33061" s="52"/>
      <c r="H33061"/>
      <c r="I33061"/>
    </row>
    <row r="33062" spans="6:9">
      <c r="F33062" s="52"/>
      <c r="H33062"/>
      <c r="I33062"/>
    </row>
    <row r="33063" spans="6:9">
      <c r="F33063" s="52"/>
      <c r="H33063"/>
      <c r="I33063"/>
    </row>
    <row r="33064" spans="6:9">
      <c r="F33064" s="52"/>
      <c r="H33064"/>
      <c r="I33064"/>
    </row>
    <row r="33065" spans="6:9">
      <c r="F33065" s="52"/>
      <c r="H33065"/>
      <c r="I33065"/>
    </row>
    <row r="33066" spans="6:9">
      <c r="F33066" s="52"/>
      <c r="H33066"/>
      <c r="I33066"/>
    </row>
    <row r="33067" spans="6:9">
      <c r="F33067" s="52"/>
      <c r="H33067"/>
      <c r="I33067"/>
    </row>
    <row r="33068" spans="6:9">
      <c r="F33068" s="52"/>
      <c r="H33068"/>
      <c r="I33068"/>
    </row>
    <row r="33069" spans="6:9">
      <c r="F33069" s="52"/>
      <c r="H33069"/>
      <c r="I33069"/>
    </row>
    <row r="33070" spans="6:9">
      <c r="F33070" s="52"/>
      <c r="H33070"/>
      <c r="I33070"/>
    </row>
    <row r="33071" spans="6:9">
      <c r="F33071" s="52"/>
      <c r="H33071"/>
      <c r="I33071"/>
    </row>
    <row r="33072" spans="6:9">
      <c r="F33072" s="52"/>
      <c r="H33072"/>
      <c r="I33072"/>
    </row>
    <row r="33073" spans="6:9">
      <c r="F33073" s="52"/>
      <c r="H33073"/>
      <c r="I33073"/>
    </row>
    <row r="33074" spans="6:9">
      <c r="F33074" s="52"/>
      <c r="H33074"/>
      <c r="I33074"/>
    </row>
    <row r="33075" spans="6:9">
      <c r="F33075" s="52"/>
      <c r="H33075"/>
      <c r="I33075"/>
    </row>
    <row r="33076" spans="6:9">
      <c r="F33076" s="52"/>
      <c r="H33076"/>
      <c r="I33076"/>
    </row>
    <row r="33077" spans="6:9">
      <c r="F33077" s="52"/>
      <c r="H33077"/>
      <c r="I33077"/>
    </row>
    <row r="33078" spans="6:9">
      <c r="F33078" s="52"/>
      <c r="H33078"/>
      <c r="I33078"/>
    </row>
    <row r="33079" spans="6:9">
      <c r="F33079" s="52"/>
      <c r="H33079"/>
      <c r="I33079"/>
    </row>
    <row r="33080" spans="6:9">
      <c r="F33080" s="52"/>
      <c r="H33080"/>
      <c r="I33080"/>
    </row>
    <row r="33081" spans="6:9">
      <c r="F33081" s="52"/>
      <c r="H33081"/>
      <c r="I33081"/>
    </row>
    <row r="33082" spans="6:9">
      <c r="F33082" s="52"/>
      <c r="H33082"/>
      <c r="I33082"/>
    </row>
    <row r="33083" spans="6:9">
      <c r="F33083" s="52"/>
      <c r="H33083"/>
      <c r="I33083"/>
    </row>
    <row r="33084" spans="6:9">
      <c r="F33084" s="52"/>
      <c r="H33084"/>
      <c r="I33084"/>
    </row>
    <row r="33085" spans="6:9">
      <c r="F33085" s="52"/>
      <c r="H33085"/>
      <c r="I33085"/>
    </row>
    <row r="33086" spans="6:9">
      <c r="F33086" s="52"/>
      <c r="H33086"/>
      <c r="I33086"/>
    </row>
    <row r="33087" spans="6:9">
      <c r="F33087" s="52"/>
      <c r="H33087"/>
      <c r="I33087"/>
    </row>
    <row r="33088" spans="6:9">
      <c r="F33088" s="52"/>
      <c r="H33088"/>
      <c r="I33088"/>
    </row>
    <row r="33089" spans="6:9">
      <c r="F33089" s="52"/>
      <c r="H33089"/>
      <c r="I33089"/>
    </row>
    <row r="33090" spans="6:9">
      <c r="F33090" s="52"/>
      <c r="H33090"/>
      <c r="I33090"/>
    </row>
    <row r="33091" spans="6:9">
      <c r="F33091" s="52"/>
      <c r="H33091"/>
      <c r="I33091"/>
    </row>
    <row r="33092" spans="6:9">
      <c r="F33092" s="52"/>
      <c r="H33092"/>
      <c r="I33092"/>
    </row>
    <row r="33093" spans="6:9">
      <c r="F33093" s="52"/>
      <c r="H33093"/>
      <c r="I33093"/>
    </row>
    <row r="33094" spans="6:9">
      <c r="F33094" s="52"/>
      <c r="H33094"/>
      <c r="I33094"/>
    </row>
    <row r="33095" spans="6:9">
      <c r="F33095" s="52"/>
      <c r="H33095"/>
      <c r="I33095"/>
    </row>
    <row r="33096" spans="6:9">
      <c r="F33096" s="52"/>
      <c r="H33096"/>
      <c r="I33096"/>
    </row>
    <row r="33097" spans="6:9">
      <c r="F33097" s="52"/>
      <c r="H33097"/>
      <c r="I33097"/>
    </row>
    <row r="33098" spans="6:9">
      <c r="F33098" s="52"/>
      <c r="H33098"/>
      <c r="I33098"/>
    </row>
    <row r="33099" spans="6:9">
      <c r="F33099" s="52"/>
      <c r="H33099"/>
      <c r="I33099"/>
    </row>
    <row r="33100" spans="6:9">
      <c r="F33100" s="52"/>
      <c r="H33100"/>
      <c r="I33100"/>
    </row>
    <row r="33101" spans="6:9">
      <c r="F33101" s="52"/>
      <c r="H33101"/>
      <c r="I33101"/>
    </row>
    <row r="33102" spans="6:9">
      <c r="F33102" s="52"/>
      <c r="H33102"/>
      <c r="I33102"/>
    </row>
    <row r="33103" spans="6:9">
      <c r="F33103" s="52"/>
      <c r="H33103"/>
      <c r="I33103"/>
    </row>
    <row r="33104" spans="6:9">
      <c r="F33104" s="52"/>
      <c r="H33104"/>
      <c r="I33104"/>
    </row>
    <row r="33105" spans="6:9">
      <c r="F33105" s="52"/>
      <c r="H33105"/>
      <c r="I33105"/>
    </row>
    <row r="33106" spans="6:9">
      <c r="F33106" s="52"/>
      <c r="H33106"/>
      <c r="I33106"/>
    </row>
    <row r="33107" spans="6:9">
      <c r="F33107" s="52"/>
      <c r="H33107"/>
      <c r="I33107"/>
    </row>
    <row r="33108" spans="6:9">
      <c r="F33108" s="52"/>
      <c r="H33108"/>
      <c r="I33108"/>
    </row>
    <row r="33109" spans="6:9">
      <c r="F33109" s="52"/>
      <c r="H33109"/>
      <c r="I33109"/>
    </row>
    <row r="33110" spans="6:9">
      <c r="F33110" s="52"/>
      <c r="H33110"/>
      <c r="I33110"/>
    </row>
    <row r="33111" spans="6:9">
      <c r="F33111" s="52"/>
      <c r="H33111"/>
      <c r="I33111"/>
    </row>
    <row r="33112" spans="6:9">
      <c r="F33112" s="52"/>
      <c r="H33112"/>
      <c r="I33112"/>
    </row>
    <row r="33113" spans="6:9">
      <c r="F33113" s="52"/>
      <c r="H33113"/>
      <c r="I33113"/>
    </row>
    <row r="33114" spans="6:9">
      <c r="F33114" s="52"/>
      <c r="H33114"/>
      <c r="I33114"/>
    </row>
    <row r="33115" spans="6:9">
      <c r="F33115" s="52"/>
      <c r="H33115"/>
      <c r="I33115"/>
    </row>
    <row r="33116" spans="6:9">
      <c r="F33116" s="52"/>
      <c r="H33116"/>
      <c r="I33116"/>
    </row>
    <row r="33117" spans="6:9">
      <c r="F33117" s="52"/>
      <c r="H33117"/>
      <c r="I33117"/>
    </row>
    <row r="33118" spans="6:9">
      <c r="F33118" s="52"/>
      <c r="H33118"/>
      <c r="I33118"/>
    </row>
    <row r="33119" spans="6:9">
      <c r="F33119" s="52"/>
      <c r="H33119"/>
      <c r="I33119"/>
    </row>
    <row r="33120" spans="6:9">
      <c r="F33120" s="52"/>
      <c r="H33120"/>
      <c r="I33120"/>
    </row>
    <row r="33121" spans="6:9">
      <c r="F33121" s="52"/>
      <c r="H33121"/>
      <c r="I33121"/>
    </row>
    <row r="33122" spans="6:9">
      <c r="F33122" s="52"/>
      <c r="H33122"/>
      <c r="I33122"/>
    </row>
    <row r="33123" spans="6:9">
      <c r="F33123" s="52"/>
      <c r="H33123"/>
      <c r="I33123"/>
    </row>
    <row r="33124" spans="6:9">
      <c r="F33124" s="52"/>
      <c r="H33124"/>
      <c r="I33124"/>
    </row>
    <row r="33125" spans="6:9">
      <c r="F33125" s="52"/>
      <c r="H33125"/>
      <c r="I33125"/>
    </row>
    <row r="33126" spans="6:9">
      <c r="F33126" s="52"/>
      <c r="H33126"/>
      <c r="I33126"/>
    </row>
    <row r="33127" spans="6:9">
      <c r="F33127" s="52"/>
      <c r="H33127"/>
      <c r="I33127"/>
    </row>
    <row r="33128" spans="6:9">
      <c r="F33128" s="52"/>
      <c r="H33128"/>
      <c r="I33128"/>
    </row>
    <row r="33129" spans="6:9">
      <c r="F33129" s="52"/>
      <c r="H33129"/>
      <c r="I33129"/>
    </row>
    <row r="33130" spans="6:9">
      <c r="F33130" s="52"/>
      <c r="H33130"/>
      <c r="I33130"/>
    </row>
    <row r="33131" spans="6:9">
      <c r="F33131" s="52"/>
      <c r="H33131"/>
      <c r="I33131"/>
    </row>
    <row r="33132" spans="6:9">
      <c r="F33132" s="52"/>
      <c r="H33132"/>
      <c r="I33132"/>
    </row>
    <row r="33133" spans="6:9">
      <c r="F33133" s="52"/>
      <c r="H33133"/>
      <c r="I33133"/>
    </row>
    <row r="33134" spans="6:9">
      <c r="F33134" s="52"/>
      <c r="H33134"/>
      <c r="I33134"/>
    </row>
    <row r="33135" spans="6:9">
      <c r="F33135" s="52"/>
      <c r="H33135"/>
      <c r="I33135"/>
    </row>
    <row r="33136" spans="6:9">
      <c r="F33136" s="52"/>
      <c r="H33136"/>
      <c r="I33136"/>
    </row>
    <row r="33137" spans="6:9">
      <c r="F33137" s="52"/>
      <c r="H33137"/>
      <c r="I33137"/>
    </row>
    <row r="33138" spans="6:9">
      <c r="F33138" s="52"/>
      <c r="H33138"/>
      <c r="I33138"/>
    </row>
    <row r="33139" spans="6:9">
      <c r="F33139" s="52"/>
      <c r="H33139"/>
      <c r="I33139"/>
    </row>
    <row r="33140" spans="6:9">
      <c r="F33140" s="52"/>
      <c r="H33140"/>
      <c r="I33140"/>
    </row>
    <row r="33141" spans="6:9">
      <c r="F33141" s="52"/>
      <c r="H33141"/>
      <c r="I33141"/>
    </row>
    <row r="33142" spans="6:9">
      <c r="F33142" s="52"/>
      <c r="H33142"/>
      <c r="I33142"/>
    </row>
    <row r="33143" spans="6:9">
      <c r="F33143" s="52"/>
      <c r="H33143"/>
      <c r="I33143"/>
    </row>
    <row r="33144" spans="6:9">
      <c r="F33144" s="52"/>
      <c r="H33144"/>
      <c r="I33144"/>
    </row>
    <row r="33145" spans="6:9">
      <c r="F33145" s="52"/>
      <c r="H33145"/>
      <c r="I33145"/>
    </row>
    <row r="33146" spans="6:9">
      <c r="F33146" s="52"/>
      <c r="H33146"/>
      <c r="I33146"/>
    </row>
    <row r="33147" spans="6:9">
      <c r="F33147" s="52"/>
      <c r="H33147"/>
      <c r="I33147"/>
    </row>
    <row r="33148" spans="6:9">
      <c r="F33148" s="52"/>
      <c r="H33148"/>
      <c r="I33148"/>
    </row>
    <row r="33149" spans="6:9">
      <c r="F33149" s="52"/>
      <c r="H33149"/>
      <c r="I33149"/>
    </row>
    <row r="33150" spans="6:9">
      <c r="F33150" s="52"/>
      <c r="H33150"/>
      <c r="I33150"/>
    </row>
    <row r="33151" spans="6:9">
      <c r="F33151" s="52"/>
      <c r="H33151"/>
      <c r="I33151"/>
    </row>
    <row r="33152" spans="6:9">
      <c r="F33152" s="52"/>
      <c r="H33152"/>
      <c r="I33152"/>
    </row>
    <row r="33153" spans="6:9">
      <c r="F33153" s="52"/>
      <c r="H33153"/>
      <c r="I33153"/>
    </row>
    <row r="33154" spans="6:9">
      <c r="F33154" s="52"/>
      <c r="H33154"/>
      <c r="I33154"/>
    </row>
    <row r="33155" spans="6:9">
      <c r="F33155" s="52"/>
      <c r="H33155"/>
      <c r="I33155"/>
    </row>
    <row r="33156" spans="6:9">
      <c r="F33156" s="52"/>
      <c r="H33156"/>
      <c r="I33156"/>
    </row>
    <row r="33157" spans="6:9">
      <c r="F33157" s="52"/>
      <c r="H33157"/>
      <c r="I33157"/>
    </row>
    <row r="33158" spans="6:9">
      <c r="F33158" s="52"/>
      <c r="H33158"/>
      <c r="I33158"/>
    </row>
    <row r="33159" spans="6:9">
      <c r="F33159" s="52"/>
      <c r="H33159"/>
      <c r="I33159"/>
    </row>
    <row r="33160" spans="6:9">
      <c r="F33160" s="52"/>
      <c r="H33160"/>
      <c r="I33160"/>
    </row>
    <row r="33161" spans="6:9">
      <c r="F33161" s="52"/>
      <c r="H33161"/>
      <c r="I33161"/>
    </row>
    <row r="33162" spans="6:9">
      <c r="F33162" s="52"/>
      <c r="H33162"/>
      <c r="I33162"/>
    </row>
    <row r="33163" spans="6:9">
      <c r="F33163" s="52"/>
      <c r="H33163"/>
      <c r="I33163"/>
    </row>
    <row r="33164" spans="6:9">
      <c r="F33164" s="52"/>
      <c r="H33164"/>
      <c r="I33164"/>
    </row>
    <row r="33165" spans="6:9">
      <c r="F33165" s="52"/>
      <c r="H33165"/>
      <c r="I33165"/>
    </row>
    <row r="33166" spans="6:9">
      <c r="F33166" s="52"/>
      <c r="H33166"/>
      <c r="I33166"/>
    </row>
    <row r="33167" spans="6:9">
      <c r="F33167" s="52"/>
      <c r="H33167"/>
      <c r="I33167"/>
    </row>
    <row r="33168" spans="6:9">
      <c r="F33168" s="52"/>
      <c r="H33168"/>
      <c r="I33168"/>
    </row>
    <row r="33169" spans="6:9">
      <c r="F33169" s="52"/>
      <c r="H33169"/>
      <c r="I33169"/>
    </row>
    <row r="33170" spans="6:9">
      <c r="F33170" s="52"/>
      <c r="H33170"/>
      <c r="I33170"/>
    </row>
    <row r="33171" spans="6:9">
      <c r="F33171" s="52"/>
      <c r="H33171"/>
      <c r="I33171"/>
    </row>
    <row r="33172" spans="6:9">
      <c r="F33172" s="52"/>
      <c r="H33172"/>
      <c r="I33172"/>
    </row>
    <row r="33173" spans="6:9">
      <c r="F33173" s="52"/>
      <c r="H33173"/>
      <c r="I33173"/>
    </row>
    <row r="33174" spans="6:9">
      <c r="F33174" s="52"/>
      <c r="H33174"/>
      <c r="I33174"/>
    </row>
    <row r="33175" spans="6:9">
      <c r="F33175" s="52"/>
      <c r="H33175"/>
      <c r="I33175"/>
    </row>
    <row r="33176" spans="6:9">
      <c r="F33176" s="52"/>
      <c r="H33176"/>
      <c r="I33176"/>
    </row>
    <row r="33177" spans="6:9">
      <c r="F33177" s="52"/>
      <c r="H33177"/>
      <c r="I33177"/>
    </row>
    <row r="33178" spans="6:9">
      <c r="F33178" s="52"/>
      <c r="H33178"/>
      <c r="I33178"/>
    </row>
    <row r="33179" spans="6:9">
      <c r="F33179" s="52"/>
      <c r="H33179"/>
      <c r="I33179"/>
    </row>
    <row r="33180" spans="6:9">
      <c r="F33180" s="52"/>
      <c r="H33180"/>
      <c r="I33180"/>
    </row>
    <row r="33181" spans="6:9">
      <c r="F33181" s="52"/>
      <c r="H33181"/>
      <c r="I33181"/>
    </row>
    <row r="33182" spans="6:9">
      <c r="F33182" s="52"/>
      <c r="H33182"/>
      <c r="I33182"/>
    </row>
    <row r="33183" spans="6:9">
      <c r="F33183" s="52"/>
      <c r="H33183"/>
      <c r="I33183"/>
    </row>
    <row r="33184" spans="6:9">
      <c r="F33184" s="52"/>
      <c r="H33184"/>
      <c r="I33184"/>
    </row>
    <row r="33185" spans="6:9">
      <c r="F33185" s="52"/>
      <c r="H33185"/>
      <c r="I33185"/>
    </row>
    <row r="33186" spans="6:9">
      <c r="F33186" s="52"/>
      <c r="H33186"/>
      <c r="I33186"/>
    </row>
    <row r="33187" spans="6:9">
      <c r="F33187" s="52"/>
      <c r="H33187"/>
      <c r="I33187"/>
    </row>
    <row r="33188" spans="6:9">
      <c r="F33188" s="52"/>
      <c r="H33188"/>
      <c r="I33188"/>
    </row>
    <row r="33189" spans="6:9">
      <c r="F33189" s="52"/>
      <c r="H33189"/>
      <c r="I33189"/>
    </row>
    <row r="33190" spans="6:9">
      <c r="F33190" s="52"/>
      <c r="H33190"/>
      <c r="I33190"/>
    </row>
    <row r="33191" spans="6:9">
      <c r="F33191" s="52"/>
      <c r="H33191"/>
      <c r="I33191"/>
    </row>
    <row r="33192" spans="6:9">
      <c r="F33192" s="52"/>
      <c r="H33192"/>
      <c r="I33192"/>
    </row>
    <row r="33193" spans="6:9">
      <c r="F33193" s="52"/>
      <c r="H33193"/>
      <c r="I33193"/>
    </row>
    <row r="33194" spans="6:9">
      <c r="F33194" s="52"/>
      <c r="H33194"/>
      <c r="I33194"/>
    </row>
    <row r="33195" spans="6:9">
      <c r="F33195" s="52"/>
      <c r="H33195"/>
      <c r="I33195"/>
    </row>
    <row r="33196" spans="6:9">
      <c r="F33196" s="52"/>
      <c r="H33196"/>
      <c r="I33196"/>
    </row>
    <row r="33197" spans="6:9">
      <c r="F33197" s="52"/>
      <c r="H33197"/>
      <c r="I33197"/>
    </row>
    <row r="33198" spans="6:9">
      <c r="F33198" s="52"/>
      <c r="H33198"/>
      <c r="I33198"/>
    </row>
    <row r="33199" spans="6:9">
      <c r="F33199" s="52"/>
      <c r="H33199"/>
      <c r="I33199"/>
    </row>
    <row r="33200" spans="6:9">
      <c r="F33200" s="52"/>
      <c r="H33200"/>
      <c r="I33200"/>
    </row>
    <row r="33201" spans="6:9">
      <c r="F33201" s="52"/>
      <c r="H33201"/>
      <c r="I33201"/>
    </row>
    <row r="33202" spans="6:9">
      <c r="F33202" s="52"/>
      <c r="H33202"/>
      <c r="I33202"/>
    </row>
    <row r="33203" spans="6:9">
      <c r="F33203" s="52"/>
      <c r="H33203"/>
      <c r="I33203"/>
    </row>
    <row r="33204" spans="6:9">
      <c r="F33204" s="52"/>
      <c r="H33204"/>
      <c r="I33204"/>
    </row>
    <row r="33205" spans="6:9">
      <c r="F33205" s="52"/>
      <c r="H33205"/>
      <c r="I33205"/>
    </row>
    <row r="33206" spans="6:9">
      <c r="F33206" s="52"/>
      <c r="H33206"/>
      <c r="I33206"/>
    </row>
    <row r="33207" spans="6:9">
      <c r="F33207" s="52"/>
      <c r="H33207"/>
      <c r="I33207"/>
    </row>
    <row r="33208" spans="6:9">
      <c r="F33208" s="52"/>
      <c r="H33208"/>
      <c r="I33208"/>
    </row>
    <row r="33209" spans="6:9">
      <c r="F33209" s="52"/>
      <c r="H33209"/>
      <c r="I33209"/>
    </row>
    <row r="33210" spans="6:9">
      <c r="F33210" s="52"/>
      <c r="H33210"/>
      <c r="I33210"/>
    </row>
    <row r="33211" spans="6:9">
      <c r="F33211" s="52"/>
      <c r="H33211"/>
      <c r="I33211"/>
    </row>
    <row r="33212" spans="6:9">
      <c r="F33212" s="52"/>
      <c r="H33212"/>
      <c r="I33212"/>
    </row>
    <row r="33213" spans="6:9">
      <c r="F33213" s="52"/>
      <c r="H33213"/>
      <c r="I33213"/>
    </row>
    <row r="33214" spans="6:9">
      <c r="F33214" s="52"/>
      <c r="H33214"/>
      <c r="I33214"/>
    </row>
    <row r="33215" spans="6:9">
      <c r="F33215" s="52"/>
      <c r="H33215"/>
      <c r="I33215"/>
    </row>
    <row r="33216" spans="6:9">
      <c r="F33216" s="52"/>
      <c r="H33216"/>
      <c r="I33216"/>
    </row>
    <row r="33217" spans="6:9">
      <c r="F33217" s="52"/>
      <c r="H33217"/>
      <c r="I33217"/>
    </row>
    <row r="33218" spans="6:9">
      <c r="F33218" s="52"/>
      <c r="H33218"/>
      <c r="I33218"/>
    </row>
    <row r="33219" spans="6:9">
      <c r="F33219" s="52"/>
      <c r="H33219"/>
      <c r="I33219"/>
    </row>
    <row r="33220" spans="6:9">
      <c r="F33220" s="52"/>
      <c r="H33220"/>
      <c r="I33220"/>
    </row>
    <row r="33221" spans="6:9">
      <c r="F33221" s="52"/>
      <c r="H33221"/>
      <c r="I33221"/>
    </row>
    <row r="33222" spans="6:9">
      <c r="F33222" s="52"/>
      <c r="H33222"/>
      <c r="I33222"/>
    </row>
    <row r="33223" spans="6:9">
      <c r="F33223" s="52"/>
      <c r="H33223"/>
      <c r="I33223"/>
    </row>
    <row r="33224" spans="6:9">
      <c r="F33224" s="52"/>
      <c r="H33224"/>
      <c r="I33224"/>
    </row>
    <row r="33225" spans="6:9">
      <c r="F33225" s="52"/>
      <c r="H33225"/>
      <c r="I33225"/>
    </row>
    <row r="33226" spans="6:9">
      <c r="F33226" s="52"/>
      <c r="H33226"/>
      <c r="I33226"/>
    </row>
    <row r="33227" spans="6:9">
      <c r="F33227" s="52"/>
      <c r="H33227"/>
      <c r="I33227"/>
    </row>
    <row r="33228" spans="6:9">
      <c r="F33228" s="52"/>
      <c r="H33228"/>
      <c r="I33228"/>
    </row>
    <row r="33229" spans="6:9">
      <c r="F33229" s="52"/>
      <c r="H33229"/>
      <c r="I33229"/>
    </row>
    <row r="33230" spans="6:9">
      <c r="F33230" s="52"/>
      <c r="H33230"/>
      <c r="I33230"/>
    </row>
    <row r="33231" spans="6:9">
      <c r="F33231" s="52"/>
      <c r="H33231"/>
      <c r="I33231"/>
    </row>
    <row r="33232" spans="6:9">
      <c r="F33232" s="52"/>
      <c r="H33232"/>
      <c r="I33232"/>
    </row>
    <row r="33233" spans="6:9">
      <c r="F33233" s="52"/>
      <c r="H33233"/>
      <c r="I33233"/>
    </row>
    <row r="33234" spans="6:9">
      <c r="F33234" s="52"/>
      <c r="H33234"/>
      <c r="I33234"/>
    </row>
    <row r="33235" spans="6:9">
      <c r="F33235" s="52"/>
      <c r="H33235"/>
      <c r="I33235"/>
    </row>
    <row r="33236" spans="6:9">
      <c r="F33236" s="52"/>
      <c r="H33236"/>
      <c r="I33236"/>
    </row>
    <row r="33237" spans="6:9">
      <c r="F33237" s="52"/>
      <c r="H33237"/>
      <c r="I33237"/>
    </row>
    <row r="33238" spans="6:9">
      <c r="F33238" s="52"/>
      <c r="H33238"/>
      <c r="I33238"/>
    </row>
    <row r="33239" spans="6:9">
      <c r="F33239" s="52"/>
      <c r="H33239"/>
      <c r="I33239"/>
    </row>
    <row r="33240" spans="6:9">
      <c r="F33240" s="52"/>
      <c r="H33240"/>
      <c r="I33240"/>
    </row>
    <row r="33241" spans="6:9">
      <c r="F33241" s="52"/>
      <c r="H33241"/>
      <c r="I33241"/>
    </row>
    <row r="33242" spans="6:9">
      <c r="F33242" s="52"/>
      <c r="H33242"/>
      <c r="I33242"/>
    </row>
    <row r="33243" spans="6:9">
      <c r="F33243" s="52"/>
      <c r="H33243"/>
      <c r="I33243"/>
    </row>
    <row r="33244" spans="6:9">
      <c r="F33244" s="52"/>
      <c r="H33244"/>
      <c r="I33244"/>
    </row>
    <row r="33245" spans="6:9">
      <c r="F33245" s="52"/>
      <c r="H33245"/>
      <c r="I33245"/>
    </row>
    <row r="33246" spans="6:9">
      <c r="F33246" s="52"/>
      <c r="H33246"/>
      <c r="I33246"/>
    </row>
    <row r="33247" spans="6:9">
      <c r="F33247" s="52"/>
      <c r="H33247"/>
      <c r="I33247"/>
    </row>
    <row r="33248" spans="6:9">
      <c r="F33248" s="52"/>
      <c r="H33248"/>
      <c r="I33248"/>
    </row>
    <row r="33249" spans="6:9">
      <c r="F33249" s="52"/>
      <c r="H33249"/>
      <c r="I33249"/>
    </row>
    <row r="33250" spans="6:9">
      <c r="F33250" s="52"/>
      <c r="H33250"/>
      <c r="I33250"/>
    </row>
    <row r="33251" spans="6:9">
      <c r="F33251" s="52"/>
      <c r="H33251"/>
      <c r="I33251"/>
    </row>
    <row r="33252" spans="6:9">
      <c r="F33252" s="52"/>
      <c r="H33252"/>
      <c r="I33252"/>
    </row>
    <row r="33253" spans="6:9">
      <c r="F33253" s="52"/>
      <c r="H33253"/>
      <c r="I33253"/>
    </row>
    <row r="33254" spans="6:9">
      <c r="F33254" s="52"/>
      <c r="H33254"/>
      <c r="I33254"/>
    </row>
    <row r="33255" spans="6:9">
      <c r="F33255" s="52"/>
      <c r="H33255"/>
      <c r="I33255"/>
    </row>
    <row r="33256" spans="6:9">
      <c r="F33256" s="52"/>
      <c r="H33256"/>
      <c r="I33256"/>
    </row>
    <row r="33257" spans="6:9">
      <c r="F33257" s="52"/>
      <c r="H33257"/>
      <c r="I33257"/>
    </row>
    <row r="33258" spans="6:9">
      <c r="F33258" s="52"/>
      <c r="H33258"/>
      <c r="I33258"/>
    </row>
    <row r="33259" spans="6:9">
      <c r="F33259" s="52"/>
      <c r="H33259"/>
      <c r="I33259"/>
    </row>
    <row r="33260" spans="6:9">
      <c r="F33260" s="52"/>
      <c r="H33260"/>
      <c r="I33260"/>
    </row>
    <row r="33261" spans="6:9">
      <c r="F33261" s="52"/>
      <c r="H33261"/>
      <c r="I33261"/>
    </row>
    <row r="33262" spans="6:9">
      <c r="F33262" s="52"/>
      <c r="H33262"/>
      <c r="I33262"/>
    </row>
    <row r="33263" spans="6:9">
      <c r="F33263" s="52"/>
      <c r="H33263"/>
      <c r="I33263"/>
    </row>
    <row r="33264" spans="6:9">
      <c r="F33264" s="52"/>
      <c r="H33264"/>
      <c r="I33264"/>
    </row>
    <row r="33265" spans="6:9">
      <c r="F33265" s="52"/>
      <c r="H33265"/>
      <c r="I33265"/>
    </row>
    <row r="33266" spans="6:9">
      <c r="F33266" s="52"/>
      <c r="H33266"/>
      <c r="I33266"/>
    </row>
    <row r="33267" spans="6:9">
      <c r="F33267" s="52"/>
      <c r="H33267"/>
      <c r="I33267"/>
    </row>
    <row r="33268" spans="6:9">
      <c r="F33268" s="52"/>
      <c r="H33268"/>
      <c r="I33268"/>
    </row>
    <row r="33269" spans="6:9">
      <c r="F33269" s="52"/>
      <c r="H33269"/>
      <c r="I33269"/>
    </row>
    <row r="33270" spans="6:9">
      <c r="F33270" s="52"/>
      <c r="H33270"/>
      <c r="I33270"/>
    </row>
    <row r="33271" spans="6:9">
      <c r="F33271" s="52"/>
      <c r="H33271"/>
      <c r="I33271"/>
    </row>
    <row r="33272" spans="6:9">
      <c r="F33272" s="52"/>
      <c r="H33272"/>
      <c r="I33272"/>
    </row>
    <row r="33273" spans="6:9">
      <c r="F33273" s="52"/>
      <c r="H33273"/>
      <c r="I33273"/>
    </row>
    <row r="33274" spans="6:9">
      <c r="F33274" s="52"/>
      <c r="H33274"/>
      <c r="I33274"/>
    </row>
    <row r="33275" spans="6:9">
      <c r="F33275" s="52"/>
      <c r="H33275"/>
      <c r="I33275"/>
    </row>
    <row r="33276" spans="6:9">
      <c r="F33276" s="52"/>
      <c r="H33276"/>
      <c r="I33276"/>
    </row>
    <row r="33277" spans="6:9">
      <c r="F33277" s="52"/>
      <c r="H33277"/>
      <c r="I33277"/>
    </row>
    <row r="33278" spans="6:9">
      <c r="F33278" s="52"/>
      <c r="H33278"/>
      <c r="I33278"/>
    </row>
    <row r="33279" spans="6:9">
      <c r="F33279" s="52"/>
      <c r="H33279"/>
      <c r="I33279"/>
    </row>
    <row r="33280" spans="6:9">
      <c r="F33280" s="52"/>
      <c r="H33280"/>
      <c r="I33280"/>
    </row>
    <row r="33281" spans="6:9">
      <c r="F33281" s="52"/>
      <c r="H33281"/>
      <c r="I33281"/>
    </row>
    <row r="33282" spans="6:9">
      <c r="F33282" s="52"/>
      <c r="H33282"/>
      <c r="I33282"/>
    </row>
    <row r="33283" spans="6:9">
      <c r="F33283" s="52"/>
      <c r="H33283"/>
      <c r="I33283"/>
    </row>
    <row r="33284" spans="6:9">
      <c r="F33284" s="52"/>
      <c r="H33284"/>
      <c r="I33284"/>
    </row>
    <row r="33285" spans="6:9">
      <c r="F33285" s="52"/>
      <c r="H33285"/>
      <c r="I33285"/>
    </row>
    <row r="33286" spans="6:9">
      <c r="F33286" s="52"/>
      <c r="H33286"/>
      <c r="I33286"/>
    </row>
    <row r="33287" spans="6:9">
      <c r="F33287" s="52"/>
      <c r="H33287"/>
      <c r="I33287"/>
    </row>
    <row r="33288" spans="6:9">
      <c r="F33288" s="52"/>
      <c r="H33288"/>
      <c r="I33288"/>
    </row>
    <row r="33289" spans="6:9">
      <c r="F33289" s="52"/>
      <c r="H33289"/>
      <c r="I33289"/>
    </row>
    <row r="33290" spans="6:9">
      <c r="F33290" s="52"/>
      <c r="H33290"/>
      <c r="I33290"/>
    </row>
    <row r="33291" spans="6:9">
      <c r="F33291" s="52"/>
      <c r="H33291"/>
      <c r="I33291"/>
    </row>
    <row r="33292" spans="6:9">
      <c r="F33292" s="52"/>
      <c r="H33292"/>
      <c r="I33292"/>
    </row>
    <row r="33293" spans="6:9">
      <c r="F33293" s="52"/>
      <c r="H33293"/>
      <c r="I33293"/>
    </row>
    <row r="33294" spans="6:9">
      <c r="F33294" s="52"/>
      <c r="H33294"/>
      <c r="I33294"/>
    </row>
    <row r="33295" spans="6:9">
      <c r="F33295" s="52"/>
      <c r="H33295"/>
      <c r="I33295"/>
    </row>
    <row r="33296" spans="6:9">
      <c r="F33296" s="52"/>
      <c r="H33296"/>
      <c r="I33296"/>
    </row>
    <row r="33297" spans="6:9">
      <c r="F33297" s="52"/>
      <c r="H33297"/>
      <c r="I33297"/>
    </row>
    <row r="33298" spans="6:9">
      <c r="F33298" s="52"/>
      <c r="H33298"/>
      <c r="I33298"/>
    </row>
    <row r="33299" spans="6:9">
      <c r="F33299" s="52"/>
      <c r="H33299"/>
      <c r="I33299"/>
    </row>
    <row r="33300" spans="6:9">
      <c r="F33300" s="52"/>
      <c r="H33300"/>
      <c r="I33300"/>
    </row>
    <row r="33301" spans="6:9">
      <c r="F33301" s="52"/>
      <c r="H33301"/>
      <c r="I33301"/>
    </row>
    <row r="33302" spans="6:9">
      <c r="F33302" s="52"/>
      <c r="H33302"/>
      <c r="I33302"/>
    </row>
    <row r="33303" spans="6:9">
      <c r="F33303" s="52"/>
      <c r="H33303"/>
      <c r="I33303"/>
    </row>
    <row r="33304" spans="6:9">
      <c r="F33304" s="52"/>
      <c r="H33304"/>
      <c r="I33304"/>
    </row>
    <row r="33305" spans="6:9">
      <c r="F33305" s="52"/>
      <c r="H33305"/>
      <c r="I33305"/>
    </row>
    <row r="33306" spans="6:9">
      <c r="F33306" s="52"/>
      <c r="H33306"/>
      <c r="I33306"/>
    </row>
    <row r="33307" spans="6:9">
      <c r="F33307" s="52"/>
      <c r="H33307"/>
      <c r="I33307"/>
    </row>
    <row r="33308" spans="6:9">
      <c r="F33308" s="52"/>
      <c r="H33308"/>
      <c r="I33308"/>
    </row>
    <row r="33309" spans="6:9">
      <c r="F33309" s="52"/>
      <c r="H33309"/>
      <c r="I33309"/>
    </row>
    <row r="33310" spans="6:9">
      <c r="F33310" s="52"/>
      <c r="H33310"/>
      <c r="I33310"/>
    </row>
    <row r="33311" spans="6:9">
      <c r="F33311" s="52"/>
      <c r="H33311"/>
      <c r="I33311"/>
    </row>
    <row r="33312" spans="6:9">
      <c r="F33312" s="52"/>
      <c r="H33312"/>
      <c r="I33312"/>
    </row>
    <row r="33313" spans="6:9">
      <c r="F33313" s="52"/>
      <c r="H33313"/>
      <c r="I33313"/>
    </row>
    <row r="33314" spans="6:9">
      <c r="F33314" s="52"/>
      <c r="H33314"/>
      <c r="I33314"/>
    </row>
    <row r="33315" spans="6:9">
      <c r="F33315" s="52"/>
      <c r="H33315"/>
      <c r="I33315"/>
    </row>
    <row r="33316" spans="6:9">
      <c r="F33316" s="52"/>
      <c r="H33316"/>
      <c r="I33316"/>
    </row>
    <row r="33317" spans="6:9">
      <c r="F33317" s="52"/>
      <c r="H33317"/>
      <c r="I33317"/>
    </row>
    <row r="33318" spans="6:9">
      <c r="F33318" s="52"/>
      <c r="H33318"/>
      <c r="I33318"/>
    </row>
    <row r="33319" spans="6:9">
      <c r="F33319" s="52"/>
      <c r="H33319"/>
      <c r="I33319"/>
    </row>
    <row r="33320" spans="6:9">
      <c r="F33320" s="52"/>
      <c r="H33320"/>
      <c r="I33320"/>
    </row>
    <row r="33321" spans="6:9">
      <c r="F33321" s="52"/>
      <c r="H33321"/>
      <c r="I33321"/>
    </row>
    <row r="33322" spans="6:9">
      <c r="F33322" s="52"/>
      <c r="H33322"/>
      <c r="I33322"/>
    </row>
    <row r="33323" spans="6:9">
      <c r="F33323" s="52"/>
      <c r="H33323"/>
      <c r="I33323"/>
    </row>
    <row r="33324" spans="6:9">
      <c r="F33324" s="52"/>
      <c r="H33324"/>
      <c r="I33324"/>
    </row>
    <row r="33325" spans="6:9">
      <c r="F33325" s="52"/>
      <c r="H33325"/>
      <c r="I33325"/>
    </row>
    <row r="33326" spans="6:9">
      <c r="F33326" s="52"/>
      <c r="H33326"/>
      <c r="I33326"/>
    </row>
    <row r="33327" spans="6:9">
      <c r="F33327" s="52"/>
      <c r="H33327"/>
      <c r="I33327"/>
    </row>
    <row r="33328" spans="6:9">
      <c r="F33328" s="52"/>
      <c r="H33328"/>
      <c r="I33328"/>
    </row>
    <row r="33329" spans="6:9">
      <c r="F33329" s="52"/>
      <c r="H33329"/>
      <c r="I33329"/>
    </row>
    <row r="33330" spans="6:9">
      <c r="F33330" s="52"/>
      <c r="H33330"/>
      <c r="I33330"/>
    </row>
    <row r="33331" spans="6:9">
      <c r="F33331" s="52"/>
      <c r="H33331"/>
      <c r="I33331"/>
    </row>
    <row r="33332" spans="6:9">
      <c r="F33332" s="52"/>
      <c r="H33332"/>
      <c r="I33332"/>
    </row>
    <row r="33333" spans="6:9">
      <c r="F33333" s="52"/>
      <c r="H33333"/>
      <c r="I33333"/>
    </row>
    <row r="33334" spans="6:9">
      <c r="F33334" s="52"/>
      <c r="H33334"/>
      <c r="I33334"/>
    </row>
    <row r="33335" spans="6:9">
      <c r="F33335" s="52"/>
      <c r="H33335"/>
      <c r="I33335"/>
    </row>
    <row r="33336" spans="6:9">
      <c r="F33336" s="52"/>
      <c r="H33336"/>
      <c r="I33336"/>
    </row>
    <row r="33337" spans="6:9">
      <c r="F33337" s="52"/>
      <c r="H33337"/>
      <c r="I33337"/>
    </row>
    <row r="33338" spans="6:9">
      <c r="F33338" s="52"/>
      <c r="H33338"/>
      <c r="I33338"/>
    </row>
    <row r="33339" spans="6:9">
      <c r="F33339" s="52"/>
      <c r="H33339"/>
      <c r="I33339"/>
    </row>
    <row r="33340" spans="6:9">
      <c r="F33340" s="52"/>
      <c r="H33340"/>
      <c r="I33340"/>
    </row>
    <row r="33341" spans="6:9">
      <c r="F33341" s="52"/>
      <c r="H33341"/>
      <c r="I33341"/>
    </row>
    <row r="33342" spans="6:9">
      <c r="F33342" s="52"/>
      <c r="H33342"/>
      <c r="I33342"/>
    </row>
    <row r="33343" spans="6:9">
      <c r="F33343" s="52"/>
      <c r="H33343"/>
      <c r="I33343"/>
    </row>
    <row r="33344" spans="6:9">
      <c r="F33344" s="52"/>
      <c r="H33344"/>
      <c r="I33344"/>
    </row>
    <row r="33345" spans="6:9">
      <c r="F33345" s="52"/>
      <c r="H33345"/>
      <c r="I33345"/>
    </row>
    <row r="33346" spans="6:9">
      <c r="F33346" s="52"/>
      <c r="H33346"/>
      <c r="I33346"/>
    </row>
    <row r="33347" spans="6:9">
      <c r="F33347" s="52"/>
      <c r="H33347"/>
      <c r="I33347"/>
    </row>
    <row r="33348" spans="6:9">
      <c r="F33348" s="52"/>
      <c r="H33348"/>
      <c r="I33348"/>
    </row>
    <row r="33349" spans="6:9">
      <c r="F33349" s="52"/>
      <c r="H33349"/>
      <c r="I33349"/>
    </row>
    <row r="33350" spans="6:9">
      <c r="F33350" s="52"/>
      <c r="H33350"/>
      <c r="I33350"/>
    </row>
    <row r="33351" spans="6:9">
      <c r="F33351" s="52"/>
      <c r="H33351"/>
      <c r="I33351"/>
    </row>
    <row r="33352" spans="6:9">
      <c r="F33352" s="52"/>
      <c r="H33352"/>
      <c r="I33352"/>
    </row>
    <row r="33353" spans="6:9">
      <c r="F33353" s="52"/>
      <c r="H33353"/>
      <c r="I33353"/>
    </row>
    <row r="33354" spans="6:9">
      <c r="F33354" s="52"/>
      <c r="H33354"/>
      <c r="I33354"/>
    </row>
    <row r="33355" spans="6:9">
      <c r="F33355" s="52"/>
      <c r="H33355"/>
      <c r="I33355"/>
    </row>
    <row r="33356" spans="6:9">
      <c r="F33356" s="52"/>
      <c r="H33356"/>
      <c r="I33356"/>
    </row>
    <row r="33357" spans="6:9">
      <c r="F33357" s="52"/>
      <c r="H33357"/>
      <c r="I33357"/>
    </row>
    <row r="33358" spans="6:9">
      <c r="F33358" s="52"/>
      <c r="H33358"/>
      <c r="I33358"/>
    </row>
    <row r="33359" spans="6:9">
      <c r="F33359" s="52"/>
      <c r="H33359"/>
      <c r="I33359"/>
    </row>
    <row r="33360" spans="6:9">
      <c r="F33360" s="52"/>
      <c r="H33360"/>
      <c r="I33360"/>
    </row>
    <row r="33361" spans="6:9">
      <c r="F33361" s="52"/>
      <c r="H33361"/>
      <c r="I33361"/>
    </row>
    <row r="33362" spans="6:9">
      <c r="F33362" s="52"/>
      <c r="H33362"/>
      <c r="I33362"/>
    </row>
    <row r="33363" spans="6:9">
      <c r="F33363" s="52"/>
      <c r="H33363"/>
      <c r="I33363"/>
    </row>
    <row r="33364" spans="6:9">
      <c r="F33364" s="52"/>
      <c r="H33364"/>
      <c r="I33364"/>
    </row>
    <row r="33365" spans="6:9">
      <c r="F33365" s="52"/>
      <c r="H33365"/>
      <c r="I33365"/>
    </row>
    <row r="33366" spans="6:9">
      <c r="F33366" s="52"/>
      <c r="H33366"/>
      <c r="I33366"/>
    </row>
    <row r="33367" spans="6:9">
      <c r="F33367" s="52"/>
      <c r="H33367"/>
      <c r="I33367"/>
    </row>
    <row r="33368" spans="6:9">
      <c r="F33368" s="52"/>
      <c r="H33368"/>
      <c r="I33368"/>
    </row>
    <row r="33369" spans="6:9">
      <c r="F33369" s="52"/>
      <c r="H33369"/>
      <c r="I33369"/>
    </row>
    <row r="33370" spans="6:9">
      <c r="F33370" s="52"/>
      <c r="H33370"/>
      <c r="I33370"/>
    </row>
    <row r="33371" spans="6:9">
      <c r="F33371" s="52"/>
      <c r="H33371"/>
      <c r="I33371"/>
    </row>
    <row r="33372" spans="6:9">
      <c r="F33372" s="52"/>
      <c r="H33372"/>
      <c r="I33372"/>
    </row>
    <row r="33373" spans="6:9">
      <c r="F33373" s="52"/>
      <c r="H33373"/>
      <c r="I33373"/>
    </row>
    <row r="33374" spans="6:9">
      <c r="F33374" s="52"/>
      <c r="H33374"/>
      <c r="I33374"/>
    </row>
    <row r="33375" spans="6:9">
      <c r="F33375" s="52"/>
      <c r="H33375"/>
      <c r="I33375"/>
    </row>
    <row r="33376" spans="6:9">
      <c r="F33376" s="52"/>
      <c r="H33376"/>
      <c r="I33376"/>
    </row>
    <row r="33377" spans="6:9">
      <c r="F33377" s="52"/>
      <c r="H33377"/>
      <c r="I33377"/>
    </row>
    <row r="33378" spans="6:9">
      <c r="F33378" s="52"/>
      <c r="H33378"/>
      <c r="I33378"/>
    </row>
    <row r="33379" spans="6:9">
      <c r="F33379" s="52"/>
      <c r="H33379"/>
      <c r="I33379"/>
    </row>
    <row r="33380" spans="6:9">
      <c r="F33380" s="52"/>
      <c r="H33380"/>
      <c r="I33380"/>
    </row>
    <row r="33381" spans="6:9">
      <c r="F33381" s="52"/>
      <c r="H33381"/>
      <c r="I33381"/>
    </row>
    <row r="33382" spans="6:9">
      <c r="F33382" s="52"/>
      <c r="H33382"/>
      <c r="I33382"/>
    </row>
    <row r="33383" spans="6:9">
      <c r="F33383" s="52"/>
      <c r="H33383"/>
      <c r="I33383"/>
    </row>
    <row r="33384" spans="6:9">
      <c r="F33384" s="52"/>
      <c r="H33384"/>
      <c r="I33384"/>
    </row>
    <row r="33385" spans="6:9">
      <c r="F33385" s="52"/>
      <c r="H33385"/>
      <c r="I33385"/>
    </row>
    <row r="33386" spans="6:9">
      <c r="F33386" s="52"/>
      <c r="H33386"/>
      <c r="I33386"/>
    </row>
    <row r="33387" spans="6:9">
      <c r="F33387" s="52"/>
      <c r="H33387"/>
      <c r="I33387"/>
    </row>
    <row r="33388" spans="6:9">
      <c r="F33388" s="52"/>
      <c r="H33388"/>
      <c r="I33388"/>
    </row>
    <row r="33389" spans="6:9">
      <c r="F33389" s="52"/>
      <c r="H33389"/>
      <c r="I33389"/>
    </row>
    <row r="33390" spans="6:9">
      <c r="F33390" s="52"/>
      <c r="H33390"/>
      <c r="I33390"/>
    </row>
    <row r="33391" spans="6:9">
      <c r="F33391" s="52"/>
      <c r="H33391"/>
      <c r="I33391"/>
    </row>
    <row r="33392" spans="6:9">
      <c r="F33392" s="52"/>
      <c r="H33392"/>
      <c r="I33392"/>
    </row>
    <row r="33393" spans="6:9">
      <c r="F33393" s="52"/>
      <c r="H33393"/>
      <c r="I33393"/>
    </row>
    <row r="33394" spans="6:9">
      <c r="F33394" s="52"/>
      <c r="H33394"/>
      <c r="I33394"/>
    </row>
    <row r="33395" spans="6:9">
      <c r="F33395" s="52"/>
      <c r="H33395"/>
      <c r="I33395"/>
    </row>
    <row r="33396" spans="6:9">
      <c r="F33396" s="52"/>
      <c r="H33396"/>
      <c r="I33396"/>
    </row>
    <row r="33397" spans="6:9">
      <c r="F33397" s="52"/>
      <c r="H33397"/>
      <c r="I33397"/>
    </row>
    <row r="33398" spans="6:9">
      <c r="F33398" s="52"/>
      <c r="H33398"/>
      <c r="I33398"/>
    </row>
    <row r="33399" spans="6:9">
      <c r="F33399" s="52"/>
      <c r="H33399"/>
      <c r="I33399"/>
    </row>
    <row r="33400" spans="6:9">
      <c r="F33400" s="52"/>
      <c r="H33400"/>
      <c r="I33400"/>
    </row>
    <row r="33401" spans="6:9">
      <c r="F33401" s="52"/>
      <c r="H33401"/>
      <c r="I33401"/>
    </row>
    <row r="33402" spans="6:9">
      <c r="F33402" s="52"/>
      <c r="H33402"/>
      <c r="I33402"/>
    </row>
    <row r="33403" spans="6:9">
      <c r="F33403" s="52"/>
      <c r="H33403"/>
      <c r="I33403"/>
    </row>
    <row r="33404" spans="6:9">
      <c r="F33404" s="52"/>
      <c r="H33404"/>
      <c r="I33404"/>
    </row>
    <row r="33405" spans="6:9">
      <c r="F33405" s="52"/>
      <c r="H33405"/>
      <c r="I33405"/>
    </row>
    <row r="33406" spans="6:9">
      <c r="F33406" s="52"/>
      <c r="H33406"/>
      <c r="I33406"/>
    </row>
    <row r="33407" spans="6:9">
      <c r="F33407" s="52"/>
      <c r="H33407"/>
      <c r="I33407"/>
    </row>
    <row r="33408" spans="6:9">
      <c r="F33408" s="52"/>
      <c r="H33408"/>
      <c r="I33408"/>
    </row>
    <row r="33409" spans="6:9">
      <c r="F33409" s="52"/>
      <c r="H33409"/>
      <c r="I33409"/>
    </row>
    <row r="33410" spans="6:9">
      <c r="F33410" s="52"/>
      <c r="H33410"/>
      <c r="I33410"/>
    </row>
    <row r="33411" spans="6:9">
      <c r="F33411" s="52"/>
      <c r="H33411"/>
      <c r="I33411"/>
    </row>
    <row r="33412" spans="6:9">
      <c r="F33412" s="52"/>
      <c r="H33412"/>
      <c r="I33412"/>
    </row>
    <row r="33413" spans="6:9">
      <c r="F33413" s="52"/>
      <c r="H33413"/>
      <c r="I33413"/>
    </row>
    <row r="33414" spans="6:9">
      <c r="F33414" s="52"/>
      <c r="H33414"/>
      <c r="I33414"/>
    </row>
    <row r="33415" spans="6:9">
      <c r="F33415" s="52"/>
      <c r="H33415"/>
      <c r="I33415"/>
    </row>
    <row r="33416" spans="6:9">
      <c r="F33416" s="52"/>
      <c r="H33416"/>
      <c r="I33416"/>
    </row>
    <row r="33417" spans="6:9">
      <c r="F33417" s="52"/>
      <c r="H33417"/>
      <c r="I33417"/>
    </row>
    <row r="33418" spans="6:9">
      <c r="F33418" s="52"/>
      <c r="H33418"/>
      <c r="I33418"/>
    </row>
    <row r="33419" spans="6:9">
      <c r="F33419" s="52"/>
      <c r="H33419"/>
      <c r="I33419"/>
    </row>
    <row r="33420" spans="6:9">
      <c r="F33420" s="52"/>
      <c r="H33420"/>
      <c r="I33420"/>
    </row>
    <row r="33421" spans="6:9">
      <c r="F33421" s="52"/>
      <c r="H33421"/>
      <c r="I33421"/>
    </row>
    <row r="33422" spans="6:9">
      <c r="F33422" s="52"/>
      <c r="H33422"/>
      <c r="I33422"/>
    </row>
    <row r="33423" spans="6:9">
      <c r="F33423" s="52"/>
      <c r="H33423"/>
      <c r="I33423"/>
    </row>
    <row r="33424" spans="6:9">
      <c r="F33424" s="52"/>
      <c r="H33424"/>
      <c r="I33424"/>
    </row>
    <row r="33425" spans="6:9">
      <c r="F33425" s="52"/>
      <c r="H33425"/>
      <c r="I33425"/>
    </row>
    <row r="33426" spans="6:9">
      <c r="F33426" s="52"/>
      <c r="H33426"/>
      <c r="I33426"/>
    </row>
    <row r="33427" spans="6:9">
      <c r="F33427" s="52"/>
      <c r="H33427"/>
      <c r="I33427"/>
    </row>
    <row r="33428" spans="6:9">
      <c r="F33428" s="52"/>
      <c r="H33428"/>
      <c r="I33428"/>
    </row>
    <row r="33429" spans="6:9">
      <c r="F33429" s="52"/>
      <c r="H33429"/>
      <c r="I33429"/>
    </row>
    <row r="33430" spans="6:9">
      <c r="F33430" s="52"/>
      <c r="H33430"/>
      <c r="I33430"/>
    </row>
    <row r="33431" spans="6:9">
      <c r="F33431" s="52"/>
      <c r="H33431"/>
      <c r="I33431"/>
    </row>
    <row r="33432" spans="6:9">
      <c r="F33432" s="52"/>
      <c r="H33432"/>
      <c r="I33432"/>
    </row>
    <row r="33433" spans="6:9">
      <c r="F33433" s="52"/>
      <c r="H33433"/>
      <c r="I33433"/>
    </row>
    <row r="33434" spans="6:9">
      <c r="F33434" s="52"/>
      <c r="H33434"/>
      <c r="I33434"/>
    </row>
    <row r="33435" spans="6:9">
      <c r="F33435" s="52"/>
      <c r="H33435"/>
      <c r="I33435"/>
    </row>
    <row r="33436" spans="6:9">
      <c r="F33436" s="52"/>
      <c r="H33436"/>
      <c r="I33436"/>
    </row>
    <row r="33437" spans="6:9">
      <c r="F33437" s="52"/>
      <c r="H33437"/>
      <c r="I33437"/>
    </row>
    <row r="33438" spans="6:9">
      <c r="F33438" s="52"/>
      <c r="H33438"/>
      <c r="I33438"/>
    </row>
    <row r="33439" spans="6:9">
      <c r="F33439" s="52"/>
      <c r="H33439"/>
      <c r="I33439"/>
    </row>
    <row r="33440" spans="6:9">
      <c r="F33440" s="52"/>
      <c r="H33440"/>
      <c r="I33440"/>
    </row>
    <row r="33441" spans="6:9">
      <c r="F33441" s="52"/>
      <c r="H33441"/>
      <c r="I33441"/>
    </row>
    <row r="33442" spans="6:9">
      <c r="F33442" s="52"/>
      <c r="H33442"/>
      <c r="I33442"/>
    </row>
    <row r="33443" spans="6:9">
      <c r="F33443" s="52"/>
      <c r="H33443"/>
      <c r="I33443"/>
    </row>
    <row r="33444" spans="6:9">
      <c r="F33444" s="52"/>
      <c r="H33444"/>
      <c r="I33444"/>
    </row>
    <row r="33445" spans="6:9">
      <c r="F33445" s="52"/>
      <c r="H33445"/>
      <c r="I33445"/>
    </row>
    <row r="33446" spans="6:9">
      <c r="F33446" s="52"/>
      <c r="H33446"/>
      <c r="I33446"/>
    </row>
    <row r="33447" spans="6:9">
      <c r="F33447" s="52"/>
      <c r="H33447"/>
      <c r="I33447"/>
    </row>
    <row r="33448" spans="6:9">
      <c r="F33448" s="52"/>
      <c r="H33448"/>
      <c r="I33448"/>
    </row>
    <row r="33449" spans="6:9">
      <c r="F33449" s="52"/>
      <c r="H33449"/>
      <c r="I33449"/>
    </row>
    <row r="33450" spans="6:9">
      <c r="F33450" s="52"/>
      <c r="H33450"/>
      <c r="I33450"/>
    </row>
    <row r="33451" spans="6:9">
      <c r="F33451" s="52"/>
      <c r="H33451"/>
      <c r="I33451"/>
    </row>
    <row r="33452" spans="6:9">
      <c r="F33452" s="52"/>
      <c r="H33452"/>
      <c r="I33452"/>
    </row>
    <row r="33453" spans="6:9">
      <c r="F33453" s="52"/>
      <c r="H33453"/>
      <c r="I33453"/>
    </row>
    <row r="33454" spans="6:9">
      <c r="F33454" s="52"/>
      <c r="H33454"/>
      <c r="I33454"/>
    </row>
    <row r="33455" spans="6:9">
      <c r="F33455" s="52"/>
      <c r="H33455"/>
      <c r="I33455"/>
    </row>
    <row r="33456" spans="6:9">
      <c r="F33456" s="52"/>
      <c r="H33456"/>
      <c r="I33456"/>
    </row>
    <row r="33457" spans="6:9">
      <c r="F33457" s="52"/>
      <c r="H33457"/>
      <c r="I33457"/>
    </row>
    <row r="33458" spans="6:9">
      <c r="F33458" s="52"/>
      <c r="H33458"/>
      <c r="I33458"/>
    </row>
    <row r="33459" spans="6:9">
      <c r="F33459" s="52"/>
      <c r="H33459"/>
      <c r="I33459"/>
    </row>
    <row r="33460" spans="6:9">
      <c r="F33460" s="52"/>
      <c r="H33460"/>
      <c r="I33460"/>
    </row>
    <row r="33461" spans="6:9">
      <c r="F33461" s="52"/>
      <c r="H33461"/>
      <c r="I33461"/>
    </row>
    <row r="33462" spans="6:9">
      <c r="F33462" s="52"/>
      <c r="H33462"/>
      <c r="I33462"/>
    </row>
    <row r="33463" spans="6:9">
      <c r="F33463" s="52"/>
      <c r="H33463"/>
      <c r="I33463"/>
    </row>
    <row r="33464" spans="6:9">
      <c r="F33464" s="52"/>
      <c r="H33464"/>
      <c r="I33464"/>
    </row>
    <row r="33465" spans="6:9">
      <c r="F33465" s="52"/>
      <c r="H33465"/>
      <c r="I33465"/>
    </row>
    <row r="33466" spans="6:9">
      <c r="F33466" s="52"/>
      <c r="H33466"/>
      <c r="I33466"/>
    </row>
    <row r="33467" spans="6:9">
      <c r="F33467" s="52"/>
      <c r="H33467"/>
      <c r="I33467"/>
    </row>
    <row r="33468" spans="6:9">
      <c r="F33468" s="52"/>
      <c r="H33468"/>
      <c r="I33468"/>
    </row>
    <row r="33469" spans="6:9">
      <c r="F33469" s="52"/>
      <c r="H33469"/>
      <c r="I33469"/>
    </row>
    <row r="33470" spans="6:9">
      <c r="F33470" s="52"/>
      <c r="H33470"/>
      <c r="I33470"/>
    </row>
    <row r="33471" spans="6:9">
      <c r="F33471" s="52"/>
      <c r="H33471"/>
      <c r="I33471"/>
    </row>
    <row r="33472" spans="6:9">
      <c r="F33472" s="52"/>
      <c r="H33472"/>
      <c r="I33472"/>
    </row>
    <row r="33473" spans="6:9">
      <c r="F33473" s="52"/>
      <c r="H33473"/>
      <c r="I33473"/>
    </row>
    <row r="33474" spans="6:9">
      <c r="F33474" s="52"/>
      <c r="H33474"/>
      <c r="I33474"/>
    </row>
    <row r="33475" spans="6:9">
      <c r="F33475" s="52"/>
      <c r="H33475"/>
      <c r="I33475"/>
    </row>
    <row r="33476" spans="6:9">
      <c r="F33476" s="52"/>
      <c r="H33476"/>
      <c r="I33476"/>
    </row>
    <row r="33477" spans="6:9">
      <c r="F33477" s="52"/>
      <c r="H33477"/>
      <c r="I33477"/>
    </row>
    <row r="33478" spans="6:9">
      <c r="F33478" s="52"/>
      <c r="H33478"/>
      <c r="I33478"/>
    </row>
    <row r="33479" spans="6:9">
      <c r="F33479" s="52"/>
      <c r="H33479"/>
      <c r="I33479"/>
    </row>
    <row r="33480" spans="6:9">
      <c r="F33480" s="52"/>
      <c r="H33480"/>
      <c r="I33480"/>
    </row>
    <row r="33481" spans="6:9">
      <c r="F33481" s="52"/>
      <c r="H33481"/>
      <c r="I33481"/>
    </row>
    <row r="33482" spans="6:9">
      <c r="F33482" s="52"/>
      <c r="H33482"/>
      <c r="I33482"/>
    </row>
    <row r="33483" spans="6:9">
      <c r="F33483" s="52"/>
      <c r="H33483"/>
      <c r="I33483"/>
    </row>
    <row r="33484" spans="6:9">
      <c r="F33484" s="52"/>
      <c r="H33484"/>
      <c r="I33484"/>
    </row>
    <row r="33485" spans="6:9">
      <c r="F33485" s="52"/>
      <c r="H33485"/>
      <c r="I33485"/>
    </row>
    <row r="33486" spans="6:9">
      <c r="F33486" s="52"/>
      <c r="H33486"/>
      <c r="I33486"/>
    </row>
    <row r="33487" spans="6:9">
      <c r="F33487" s="52"/>
      <c r="H33487"/>
      <c r="I33487"/>
    </row>
    <row r="33488" spans="6:9">
      <c r="F33488" s="52"/>
      <c r="H33488"/>
      <c r="I33488"/>
    </row>
    <row r="33489" spans="6:9">
      <c r="F33489" s="52"/>
      <c r="H33489"/>
      <c r="I33489"/>
    </row>
    <row r="33490" spans="6:9">
      <c r="F33490" s="52"/>
      <c r="H33490"/>
      <c r="I33490"/>
    </row>
    <row r="33491" spans="6:9">
      <c r="F33491" s="52"/>
      <c r="H33491"/>
      <c r="I33491"/>
    </row>
    <row r="33492" spans="6:9">
      <c r="F33492" s="52"/>
      <c r="H33492"/>
      <c r="I33492"/>
    </row>
    <row r="33493" spans="6:9">
      <c r="F33493" s="52"/>
      <c r="H33493"/>
      <c r="I33493"/>
    </row>
    <row r="33494" spans="6:9">
      <c r="F33494" s="52"/>
      <c r="H33494"/>
      <c r="I33494"/>
    </row>
    <row r="33495" spans="6:9">
      <c r="F33495" s="52"/>
      <c r="H33495"/>
      <c r="I33495"/>
    </row>
    <row r="33496" spans="6:9">
      <c r="F33496" s="52"/>
      <c r="H33496"/>
      <c r="I33496"/>
    </row>
    <row r="33497" spans="6:9">
      <c r="F33497" s="52"/>
      <c r="H33497"/>
      <c r="I33497"/>
    </row>
    <row r="33498" spans="6:9">
      <c r="F33498" s="52"/>
      <c r="H33498"/>
      <c r="I33498"/>
    </row>
    <row r="33499" spans="6:9">
      <c r="F33499" s="52"/>
      <c r="H33499"/>
      <c r="I33499"/>
    </row>
    <row r="33500" spans="6:9">
      <c r="F33500" s="52"/>
      <c r="H33500"/>
      <c r="I33500"/>
    </row>
    <row r="33501" spans="6:9">
      <c r="F33501" s="52"/>
      <c r="H33501"/>
      <c r="I33501"/>
    </row>
    <row r="33502" spans="6:9">
      <c r="F33502" s="52"/>
      <c r="H33502"/>
      <c r="I33502"/>
    </row>
    <row r="33503" spans="6:9">
      <c r="F33503" s="52"/>
      <c r="H33503"/>
      <c r="I33503"/>
    </row>
    <row r="33504" spans="6:9">
      <c r="F33504" s="52"/>
      <c r="H33504"/>
      <c r="I33504"/>
    </row>
    <row r="33505" spans="6:9">
      <c r="F33505" s="52"/>
      <c r="H33505"/>
      <c r="I33505"/>
    </row>
    <row r="33506" spans="6:9">
      <c r="F33506" s="52"/>
      <c r="H33506"/>
      <c r="I33506"/>
    </row>
    <row r="33507" spans="6:9">
      <c r="F33507" s="52"/>
      <c r="H33507"/>
      <c r="I33507"/>
    </row>
    <row r="33508" spans="6:9">
      <c r="F33508" s="52"/>
      <c r="H33508"/>
      <c r="I33508"/>
    </row>
    <row r="33509" spans="6:9">
      <c r="F33509" s="52"/>
      <c r="H33509"/>
      <c r="I33509"/>
    </row>
    <row r="33510" spans="6:9">
      <c r="F33510" s="52"/>
      <c r="H33510"/>
      <c r="I33510"/>
    </row>
    <row r="33511" spans="6:9">
      <c r="F33511" s="52"/>
      <c r="H33511"/>
      <c r="I33511"/>
    </row>
    <row r="33512" spans="6:9">
      <c r="F33512" s="52"/>
      <c r="H33512"/>
      <c r="I33512"/>
    </row>
    <row r="33513" spans="6:9">
      <c r="F33513" s="52"/>
      <c r="H33513"/>
      <c r="I33513"/>
    </row>
    <row r="33514" spans="6:9">
      <c r="F33514" s="52"/>
      <c r="H33514"/>
      <c r="I33514"/>
    </row>
    <row r="33515" spans="6:9">
      <c r="F33515" s="52"/>
      <c r="H33515"/>
      <c r="I33515"/>
    </row>
    <row r="33516" spans="6:9">
      <c r="F33516" s="52"/>
      <c r="H33516"/>
      <c r="I33516"/>
    </row>
    <row r="33517" spans="6:9">
      <c r="F33517" s="52"/>
      <c r="H33517"/>
      <c r="I33517"/>
    </row>
    <row r="33518" spans="6:9">
      <c r="F33518" s="52"/>
      <c r="H33518"/>
      <c r="I33518"/>
    </row>
    <row r="33519" spans="6:9">
      <c r="F33519" s="52"/>
      <c r="H33519"/>
      <c r="I33519"/>
    </row>
    <row r="33520" spans="6:9">
      <c r="F33520" s="52"/>
      <c r="H33520"/>
      <c r="I33520"/>
    </row>
    <row r="33521" spans="6:9">
      <c r="F33521" s="52"/>
      <c r="H33521"/>
      <c r="I33521"/>
    </row>
    <row r="33522" spans="6:9">
      <c r="F33522" s="52"/>
      <c r="H33522"/>
      <c r="I33522"/>
    </row>
    <row r="33523" spans="6:9">
      <c r="F33523" s="52"/>
      <c r="H33523"/>
      <c r="I33523"/>
    </row>
    <row r="33524" spans="6:9">
      <c r="F33524" s="52"/>
      <c r="H33524"/>
      <c r="I33524"/>
    </row>
    <row r="33525" spans="6:9">
      <c r="F33525" s="52"/>
      <c r="H33525"/>
      <c r="I33525"/>
    </row>
    <row r="33526" spans="6:9">
      <c r="F33526" s="52"/>
      <c r="H33526"/>
      <c r="I33526"/>
    </row>
    <row r="33527" spans="6:9">
      <c r="F33527" s="52"/>
      <c r="H33527"/>
      <c r="I33527"/>
    </row>
    <row r="33528" spans="6:9">
      <c r="F33528" s="52"/>
      <c r="H33528"/>
      <c r="I33528"/>
    </row>
    <row r="33529" spans="6:9">
      <c r="F33529" s="52"/>
      <c r="H33529"/>
      <c r="I33529"/>
    </row>
    <row r="33530" spans="6:9">
      <c r="F33530" s="52"/>
      <c r="H33530"/>
      <c r="I33530"/>
    </row>
    <row r="33531" spans="6:9">
      <c r="F33531" s="52"/>
      <c r="H33531"/>
      <c r="I33531"/>
    </row>
    <row r="33532" spans="6:9">
      <c r="F33532" s="52"/>
      <c r="H33532"/>
      <c r="I33532"/>
    </row>
    <row r="33533" spans="6:9">
      <c r="F33533" s="52"/>
      <c r="H33533"/>
      <c r="I33533"/>
    </row>
    <row r="33534" spans="6:9">
      <c r="F33534" s="52"/>
      <c r="H33534"/>
      <c r="I33534"/>
    </row>
    <row r="33535" spans="6:9">
      <c r="F33535" s="52"/>
      <c r="H33535"/>
      <c r="I33535"/>
    </row>
    <row r="33536" spans="6:9">
      <c r="F33536" s="52"/>
      <c r="H33536"/>
      <c r="I33536"/>
    </row>
    <row r="33537" spans="6:9">
      <c r="F33537" s="52"/>
      <c r="H33537"/>
      <c r="I33537"/>
    </row>
    <row r="33538" spans="6:9">
      <c r="F33538" s="52"/>
      <c r="H33538"/>
      <c r="I33538"/>
    </row>
    <row r="33539" spans="6:9">
      <c r="F33539" s="52"/>
      <c r="H33539"/>
      <c r="I33539"/>
    </row>
    <row r="33540" spans="6:9">
      <c r="F33540" s="52"/>
      <c r="H33540"/>
      <c r="I33540"/>
    </row>
    <row r="33541" spans="6:9">
      <c r="F33541" s="52"/>
      <c r="H33541"/>
      <c r="I33541"/>
    </row>
    <row r="33542" spans="6:9">
      <c r="F33542" s="52"/>
      <c r="H33542"/>
      <c r="I33542"/>
    </row>
    <row r="33543" spans="6:9">
      <c r="F33543" s="52"/>
      <c r="H33543"/>
      <c r="I33543"/>
    </row>
    <row r="33544" spans="6:9">
      <c r="F33544" s="52"/>
      <c r="H33544"/>
      <c r="I33544"/>
    </row>
    <row r="33545" spans="6:9">
      <c r="F33545" s="52"/>
      <c r="H33545"/>
      <c r="I33545"/>
    </row>
    <row r="33546" spans="6:9">
      <c r="F33546" s="52"/>
      <c r="H33546"/>
      <c r="I33546"/>
    </row>
    <row r="33547" spans="6:9">
      <c r="F33547" s="52"/>
      <c r="H33547"/>
      <c r="I33547"/>
    </row>
    <row r="33548" spans="6:9">
      <c r="F33548" s="52"/>
      <c r="H33548"/>
      <c r="I33548"/>
    </row>
    <row r="33549" spans="6:9">
      <c r="F33549" s="52"/>
      <c r="H33549"/>
      <c r="I33549"/>
    </row>
    <row r="33550" spans="6:9">
      <c r="F33550" s="52"/>
      <c r="H33550"/>
      <c r="I33550"/>
    </row>
    <row r="33551" spans="6:9">
      <c r="F33551" s="52"/>
      <c r="H33551"/>
      <c r="I33551"/>
    </row>
    <row r="33552" spans="6:9">
      <c r="F33552" s="52"/>
      <c r="H33552"/>
      <c r="I33552"/>
    </row>
    <row r="33553" spans="6:9">
      <c r="F33553" s="52"/>
      <c r="H33553"/>
      <c r="I33553"/>
    </row>
    <row r="33554" spans="6:9">
      <c r="F33554" s="52"/>
      <c r="H33554"/>
      <c r="I33554"/>
    </row>
    <row r="33555" spans="6:9">
      <c r="F33555" s="52"/>
      <c r="H33555"/>
      <c r="I33555"/>
    </row>
    <row r="33556" spans="6:9">
      <c r="F33556" s="52"/>
      <c r="H33556"/>
      <c r="I33556"/>
    </row>
    <row r="33557" spans="6:9">
      <c r="F33557" s="52"/>
      <c r="H33557"/>
      <c r="I33557"/>
    </row>
    <row r="33558" spans="6:9">
      <c r="F33558" s="52"/>
      <c r="H33558"/>
      <c r="I33558"/>
    </row>
    <row r="33559" spans="6:9">
      <c r="F33559" s="52"/>
      <c r="H33559"/>
      <c r="I33559"/>
    </row>
    <row r="33560" spans="6:9">
      <c r="F33560" s="52"/>
      <c r="H33560"/>
      <c r="I33560"/>
    </row>
    <row r="33561" spans="6:9">
      <c r="F33561" s="52"/>
      <c r="H33561"/>
      <c r="I33561"/>
    </row>
    <row r="33562" spans="6:9">
      <c r="F33562" s="52"/>
      <c r="H33562"/>
      <c r="I33562"/>
    </row>
    <row r="33563" spans="6:9">
      <c r="F33563" s="52"/>
      <c r="H33563"/>
      <c r="I33563"/>
    </row>
    <row r="33564" spans="6:9">
      <c r="F33564" s="52"/>
      <c r="H33564"/>
      <c r="I33564"/>
    </row>
    <row r="33565" spans="6:9">
      <c r="F33565" s="52"/>
      <c r="H33565"/>
      <c r="I33565"/>
    </row>
    <row r="33566" spans="6:9">
      <c r="F33566" s="52"/>
      <c r="H33566"/>
      <c r="I33566"/>
    </row>
    <row r="33567" spans="6:9">
      <c r="F33567" s="52"/>
      <c r="H33567"/>
      <c r="I33567"/>
    </row>
    <row r="33568" spans="6:9">
      <c r="F33568" s="52"/>
      <c r="H33568"/>
      <c r="I33568"/>
    </row>
    <row r="33569" spans="6:9">
      <c r="F33569" s="52"/>
      <c r="H33569"/>
      <c r="I33569"/>
    </row>
    <row r="33570" spans="6:9">
      <c r="F33570" s="52"/>
      <c r="H33570"/>
      <c r="I33570"/>
    </row>
    <row r="33571" spans="6:9">
      <c r="F33571" s="52"/>
      <c r="H33571"/>
      <c r="I33571"/>
    </row>
    <row r="33572" spans="6:9">
      <c r="F33572" s="52"/>
      <c r="H33572"/>
      <c r="I33572"/>
    </row>
    <row r="33573" spans="6:9">
      <c r="F33573" s="52"/>
      <c r="H33573"/>
      <c r="I33573"/>
    </row>
    <row r="33574" spans="6:9">
      <c r="F33574" s="52"/>
      <c r="H33574"/>
      <c r="I33574"/>
    </row>
    <row r="33575" spans="6:9">
      <c r="F33575" s="52"/>
      <c r="H33575"/>
      <c r="I33575"/>
    </row>
    <row r="33576" spans="6:9">
      <c r="F33576" s="52"/>
      <c r="H33576"/>
      <c r="I33576"/>
    </row>
    <row r="33577" spans="6:9">
      <c r="F33577" s="52"/>
      <c r="H33577"/>
      <c r="I33577"/>
    </row>
    <row r="33578" spans="6:9">
      <c r="F33578" s="52"/>
      <c r="H33578"/>
      <c r="I33578"/>
    </row>
    <row r="33579" spans="6:9">
      <c r="F33579" s="52"/>
      <c r="H33579"/>
      <c r="I33579"/>
    </row>
    <row r="33580" spans="6:9">
      <c r="F33580" s="52"/>
      <c r="H33580"/>
      <c r="I33580"/>
    </row>
    <row r="33581" spans="6:9">
      <c r="F33581" s="52"/>
      <c r="H33581"/>
      <c r="I33581"/>
    </row>
    <row r="33582" spans="6:9">
      <c r="F33582" s="52"/>
      <c r="H33582"/>
      <c r="I33582"/>
    </row>
    <row r="33583" spans="6:9">
      <c r="F33583" s="52"/>
      <c r="H33583"/>
      <c r="I33583"/>
    </row>
    <row r="33584" spans="6:9">
      <c r="F33584" s="52"/>
      <c r="H33584"/>
      <c r="I33584"/>
    </row>
    <row r="33585" spans="6:9">
      <c r="F33585" s="52"/>
      <c r="H33585"/>
      <c r="I33585"/>
    </row>
    <row r="33586" spans="6:9">
      <c r="F33586" s="52"/>
      <c r="H33586"/>
      <c r="I33586"/>
    </row>
    <row r="33587" spans="6:9">
      <c r="F33587" s="52"/>
      <c r="H33587"/>
      <c r="I33587"/>
    </row>
    <row r="33588" spans="6:9">
      <c r="F33588" s="52"/>
      <c r="H33588"/>
      <c r="I33588"/>
    </row>
    <row r="33589" spans="6:9">
      <c r="F33589" s="52"/>
      <c r="H33589"/>
      <c r="I33589"/>
    </row>
    <row r="33590" spans="6:9">
      <c r="F33590" s="52"/>
      <c r="H33590"/>
      <c r="I33590"/>
    </row>
    <row r="33591" spans="6:9">
      <c r="F33591" s="52"/>
      <c r="H33591"/>
      <c r="I33591"/>
    </row>
    <row r="33592" spans="6:9">
      <c r="F33592" s="52"/>
      <c r="H33592"/>
      <c r="I33592"/>
    </row>
    <row r="33593" spans="6:9">
      <c r="F33593" s="52"/>
      <c r="H33593"/>
      <c r="I33593"/>
    </row>
    <row r="33594" spans="6:9">
      <c r="F33594" s="52"/>
      <c r="H33594"/>
      <c r="I33594"/>
    </row>
    <row r="33595" spans="6:9">
      <c r="F33595" s="52"/>
      <c r="H33595"/>
      <c r="I33595"/>
    </row>
    <row r="33596" spans="6:9">
      <c r="F33596" s="52"/>
      <c r="H33596"/>
      <c r="I33596"/>
    </row>
    <row r="33597" spans="6:9">
      <c r="F33597" s="52"/>
      <c r="H33597"/>
      <c r="I33597"/>
    </row>
    <row r="33598" spans="6:9">
      <c r="F33598" s="52"/>
      <c r="H33598"/>
      <c r="I33598"/>
    </row>
    <row r="33599" spans="6:9">
      <c r="F33599" s="52"/>
      <c r="H33599"/>
      <c r="I33599"/>
    </row>
    <row r="33600" spans="6:9">
      <c r="F33600" s="52"/>
      <c r="H33600"/>
      <c r="I33600"/>
    </row>
    <row r="33601" spans="6:9">
      <c r="F33601" s="52"/>
      <c r="H33601"/>
      <c r="I33601"/>
    </row>
    <row r="33602" spans="6:9">
      <c r="F33602" s="52"/>
      <c r="H33602"/>
      <c r="I33602"/>
    </row>
    <row r="33603" spans="6:9">
      <c r="F33603" s="52"/>
      <c r="H33603"/>
      <c r="I33603"/>
    </row>
    <row r="33604" spans="6:9">
      <c r="F33604" s="52"/>
      <c r="H33604"/>
      <c r="I33604"/>
    </row>
    <row r="33605" spans="6:9">
      <c r="F33605" s="52"/>
      <c r="H33605"/>
      <c r="I33605"/>
    </row>
    <row r="33606" spans="6:9">
      <c r="F33606" s="52"/>
      <c r="H33606"/>
      <c r="I33606"/>
    </row>
    <row r="33607" spans="6:9">
      <c r="F33607" s="52"/>
      <c r="H33607"/>
      <c r="I33607"/>
    </row>
    <row r="33608" spans="6:9">
      <c r="F33608" s="52"/>
      <c r="H33608"/>
      <c r="I33608"/>
    </row>
    <row r="33609" spans="6:9">
      <c r="F33609" s="52"/>
      <c r="H33609"/>
      <c r="I33609"/>
    </row>
    <row r="33610" spans="6:9">
      <c r="F33610" s="52"/>
      <c r="H33610"/>
      <c r="I33610"/>
    </row>
    <row r="33611" spans="6:9">
      <c r="F33611" s="52"/>
      <c r="H33611"/>
      <c r="I33611"/>
    </row>
    <row r="33612" spans="6:9">
      <c r="F33612" s="52"/>
      <c r="H33612"/>
      <c r="I33612"/>
    </row>
    <row r="33613" spans="6:9">
      <c r="F33613" s="52"/>
      <c r="H33613"/>
      <c r="I33613"/>
    </row>
    <row r="33614" spans="6:9">
      <c r="F33614" s="52"/>
      <c r="H33614"/>
      <c r="I33614"/>
    </row>
    <row r="33615" spans="6:9">
      <c r="F33615" s="52"/>
      <c r="H33615"/>
      <c r="I33615"/>
    </row>
    <row r="33616" spans="6:9">
      <c r="F33616" s="52"/>
      <c r="H33616"/>
      <c r="I33616"/>
    </row>
    <row r="33617" spans="6:9">
      <c r="F33617" s="52"/>
      <c r="H33617"/>
      <c r="I33617"/>
    </row>
    <row r="33618" spans="6:9">
      <c r="F33618" s="52"/>
      <c r="H33618"/>
      <c r="I33618"/>
    </row>
    <row r="33619" spans="6:9">
      <c r="F33619" s="52"/>
      <c r="H33619"/>
      <c r="I33619"/>
    </row>
    <row r="33620" spans="6:9">
      <c r="F33620" s="52"/>
      <c r="H33620"/>
      <c r="I33620"/>
    </row>
    <row r="33621" spans="6:9">
      <c r="F33621" s="52"/>
      <c r="H33621"/>
      <c r="I33621"/>
    </row>
    <row r="33622" spans="6:9">
      <c r="F33622" s="52"/>
      <c r="H33622"/>
      <c r="I33622"/>
    </row>
    <row r="33623" spans="6:9">
      <c r="F33623" s="52"/>
      <c r="H33623"/>
      <c r="I33623"/>
    </row>
    <row r="33624" spans="6:9">
      <c r="F33624" s="52"/>
      <c r="H33624"/>
      <c r="I33624"/>
    </row>
    <row r="33625" spans="6:9">
      <c r="F33625" s="52"/>
      <c r="H33625"/>
      <c r="I33625"/>
    </row>
    <row r="33626" spans="6:9">
      <c r="F33626" s="52"/>
      <c r="H33626"/>
      <c r="I33626"/>
    </row>
    <row r="33627" spans="6:9">
      <c r="F33627" s="52"/>
      <c r="H33627"/>
      <c r="I33627"/>
    </row>
    <row r="33628" spans="6:9">
      <c r="F33628" s="52"/>
      <c r="H33628"/>
      <c r="I33628"/>
    </row>
    <row r="33629" spans="6:9">
      <c r="F33629" s="52"/>
      <c r="H33629"/>
      <c r="I33629"/>
    </row>
    <row r="33630" spans="6:9">
      <c r="F33630" s="52"/>
      <c r="H33630"/>
      <c r="I33630"/>
    </row>
    <row r="33631" spans="6:9">
      <c r="F33631" s="52"/>
      <c r="H33631"/>
      <c r="I33631"/>
    </row>
    <row r="33632" spans="6:9">
      <c r="F33632" s="52"/>
      <c r="H33632"/>
      <c r="I33632"/>
    </row>
    <row r="33633" spans="6:9">
      <c r="F33633" s="52"/>
      <c r="H33633"/>
      <c r="I33633"/>
    </row>
    <row r="33634" spans="6:9">
      <c r="F33634" s="52"/>
      <c r="H33634"/>
      <c r="I33634"/>
    </row>
    <row r="33635" spans="6:9">
      <c r="F33635" s="52"/>
      <c r="H33635"/>
      <c r="I33635"/>
    </row>
    <row r="33636" spans="6:9">
      <c r="F33636" s="52"/>
      <c r="H33636"/>
      <c r="I33636"/>
    </row>
    <row r="33637" spans="6:9">
      <c r="F33637" s="52"/>
      <c r="H33637"/>
      <c r="I33637"/>
    </row>
    <row r="33638" spans="6:9">
      <c r="F33638" s="52"/>
      <c r="H33638"/>
      <c r="I33638"/>
    </row>
    <row r="33639" spans="6:9">
      <c r="F33639" s="52"/>
      <c r="H33639"/>
      <c r="I33639"/>
    </row>
    <row r="33640" spans="6:9">
      <c r="F33640" s="52"/>
      <c r="H33640"/>
      <c r="I33640"/>
    </row>
    <row r="33641" spans="6:9">
      <c r="F33641" s="52"/>
      <c r="H33641"/>
      <c r="I33641"/>
    </row>
    <row r="33642" spans="6:9">
      <c r="F33642" s="52"/>
      <c r="H33642"/>
      <c r="I33642"/>
    </row>
    <row r="33643" spans="6:9">
      <c r="F33643" s="52"/>
      <c r="H33643"/>
      <c r="I33643"/>
    </row>
    <row r="33644" spans="6:9">
      <c r="F33644" s="52"/>
      <c r="H33644"/>
      <c r="I33644"/>
    </row>
    <row r="33645" spans="6:9">
      <c r="F33645" s="52"/>
      <c r="H33645"/>
      <c r="I33645"/>
    </row>
    <row r="33646" spans="6:9">
      <c r="F33646" s="52"/>
      <c r="H33646"/>
      <c r="I33646"/>
    </row>
    <row r="33647" spans="6:9">
      <c r="F33647" s="52"/>
      <c r="H33647"/>
      <c r="I33647"/>
    </row>
    <row r="33648" spans="6:9">
      <c r="F33648" s="52"/>
      <c r="H33648"/>
      <c r="I33648"/>
    </row>
    <row r="33649" spans="6:9">
      <c r="F33649" s="52"/>
      <c r="H33649"/>
      <c r="I33649"/>
    </row>
    <row r="33650" spans="6:9">
      <c r="F33650" s="52"/>
      <c r="H33650"/>
      <c r="I33650"/>
    </row>
    <row r="33651" spans="6:9">
      <c r="F33651" s="52"/>
      <c r="H33651"/>
      <c r="I33651"/>
    </row>
    <row r="33652" spans="6:9">
      <c r="F33652" s="52"/>
      <c r="H33652"/>
      <c r="I33652"/>
    </row>
    <row r="33653" spans="6:9">
      <c r="F33653" s="52"/>
      <c r="H33653"/>
      <c r="I33653"/>
    </row>
    <row r="33654" spans="6:9">
      <c r="F33654" s="52"/>
      <c r="H33654"/>
      <c r="I33654"/>
    </row>
    <row r="33655" spans="6:9">
      <c r="F33655" s="52"/>
      <c r="H33655"/>
      <c r="I33655"/>
    </row>
    <row r="33656" spans="6:9">
      <c r="F33656" s="52"/>
      <c r="H33656"/>
      <c r="I33656"/>
    </row>
    <row r="33657" spans="6:9">
      <c r="F33657" s="52"/>
      <c r="H33657"/>
      <c r="I33657"/>
    </row>
    <row r="33658" spans="6:9">
      <c r="F33658" s="52"/>
      <c r="H33658"/>
      <c r="I33658"/>
    </row>
    <row r="33659" spans="6:9">
      <c r="F33659" s="52"/>
      <c r="H33659"/>
      <c r="I33659"/>
    </row>
    <row r="33660" spans="6:9">
      <c r="F33660" s="52"/>
      <c r="H33660"/>
      <c r="I33660"/>
    </row>
    <row r="33661" spans="6:9">
      <c r="F33661" s="52"/>
      <c r="H33661"/>
      <c r="I33661"/>
    </row>
    <row r="33662" spans="6:9">
      <c r="F33662" s="52"/>
      <c r="H33662"/>
      <c r="I33662"/>
    </row>
    <row r="33663" spans="6:9">
      <c r="F33663" s="52"/>
      <c r="H33663"/>
      <c r="I33663"/>
    </row>
    <row r="33664" spans="6:9">
      <c r="F33664" s="52"/>
      <c r="H33664"/>
      <c r="I33664"/>
    </row>
    <row r="33665" spans="6:9">
      <c r="F33665" s="52"/>
      <c r="H33665"/>
      <c r="I33665"/>
    </row>
    <row r="33666" spans="6:9">
      <c r="F33666" s="52"/>
      <c r="H33666"/>
      <c r="I33666"/>
    </row>
    <row r="33667" spans="6:9">
      <c r="F33667" s="52"/>
      <c r="H33667"/>
      <c r="I33667"/>
    </row>
    <row r="33668" spans="6:9">
      <c r="F33668" s="52"/>
      <c r="H33668"/>
      <c r="I33668"/>
    </row>
    <row r="33669" spans="6:9">
      <c r="F33669" s="52"/>
      <c r="H33669"/>
      <c r="I33669"/>
    </row>
    <row r="33670" spans="6:9">
      <c r="F33670" s="52"/>
      <c r="H33670"/>
      <c r="I33670"/>
    </row>
    <row r="33671" spans="6:9">
      <c r="F33671" s="52"/>
      <c r="H33671"/>
      <c r="I33671"/>
    </row>
    <row r="33672" spans="6:9">
      <c r="F33672" s="52"/>
      <c r="H33672"/>
      <c r="I33672"/>
    </row>
    <row r="33673" spans="6:9">
      <c r="F33673" s="52"/>
      <c r="H33673"/>
      <c r="I33673"/>
    </row>
    <row r="33674" spans="6:9">
      <c r="F33674" s="52"/>
      <c r="H33674"/>
      <c r="I33674"/>
    </row>
    <row r="33675" spans="6:9">
      <c r="F33675" s="52"/>
      <c r="H33675"/>
      <c r="I33675"/>
    </row>
    <row r="33676" spans="6:9">
      <c r="F33676" s="52"/>
      <c r="H33676"/>
      <c r="I33676"/>
    </row>
    <row r="33677" spans="6:9">
      <c r="F33677" s="52"/>
      <c r="H33677"/>
      <c r="I33677"/>
    </row>
    <row r="33678" spans="6:9">
      <c r="F33678" s="52"/>
      <c r="H33678"/>
      <c r="I33678"/>
    </row>
    <row r="33679" spans="6:9">
      <c r="F33679" s="52"/>
      <c r="H33679"/>
      <c r="I33679"/>
    </row>
    <row r="33680" spans="6:9">
      <c r="F33680" s="52"/>
      <c r="H33680"/>
      <c r="I33680"/>
    </row>
    <row r="33681" spans="6:9">
      <c r="F33681" s="52"/>
      <c r="H33681"/>
      <c r="I33681"/>
    </row>
    <row r="33682" spans="6:9">
      <c r="F33682" s="52"/>
      <c r="H33682"/>
      <c r="I33682"/>
    </row>
    <row r="33683" spans="6:9">
      <c r="F33683" s="52"/>
      <c r="H33683"/>
      <c r="I33683"/>
    </row>
    <row r="33684" spans="6:9">
      <c r="F33684" s="52"/>
      <c r="H33684"/>
      <c r="I33684"/>
    </row>
    <row r="33685" spans="6:9">
      <c r="F33685" s="52"/>
      <c r="H33685"/>
      <c r="I33685"/>
    </row>
    <row r="33686" spans="6:9">
      <c r="F33686" s="52"/>
      <c r="H33686"/>
      <c r="I33686"/>
    </row>
    <row r="33687" spans="6:9">
      <c r="F33687" s="52"/>
      <c r="H33687"/>
      <c r="I33687"/>
    </row>
    <row r="33688" spans="6:9">
      <c r="F33688" s="52"/>
      <c r="H33688"/>
      <c r="I33688"/>
    </row>
    <row r="33689" spans="6:9">
      <c r="F33689" s="52"/>
      <c r="H33689"/>
      <c r="I33689"/>
    </row>
    <row r="33690" spans="6:9">
      <c r="F33690" s="52"/>
      <c r="H33690"/>
      <c r="I33690"/>
    </row>
    <row r="33691" spans="6:9">
      <c r="F33691" s="52"/>
      <c r="H33691"/>
      <c r="I33691"/>
    </row>
    <row r="33692" spans="6:9">
      <c r="F33692" s="52"/>
      <c r="H33692"/>
      <c r="I33692"/>
    </row>
    <row r="33693" spans="6:9">
      <c r="F33693" s="52"/>
      <c r="H33693"/>
      <c r="I33693"/>
    </row>
    <row r="33694" spans="6:9">
      <c r="F33694" s="52"/>
      <c r="H33694"/>
      <c r="I33694"/>
    </row>
    <row r="33695" spans="6:9">
      <c r="F33695" s="52"/>
      <c r="H33695"/>
      <c r="I33695"/>
    </row>
    <row r="33696" spans="6:9">
      <c r="F33696" s="52"/>
      <c r="H33696"/>
      <c r="I33696"/>
    </row>
    <row r="33697" spans="6:9">
      <c r="F33697" s="52"/>
      <c r="H33697"/>
      <c r="I33697"/>
    </row>
    <row r="33698" spans="6:9">
      <c r="F33698" s="52"/>
      <c r="H33698"/>
      <c r="I33698"/>
    </row>
    <row r="33699" spans="6:9">
      <c r="F33699" s="52"/>
      <c r="H33699"/>
      <c r="I33699"/>
    </row>
    <row r="33700" spans="6:9">
      <c r="F33700" s="52"/>
      <c r="H33700"/>
      <c r="I33700"/>
    </row>
    <row r="33701" spans="6:9">
      <c r="F33701" s="52"/>
      <c r="H33701"/>
      <c r="I33701"/>
    </row>
    <row r="33702" spans="6:9">
      <c r="F33702" s="52"/>
      <c r="H33702"/>
      <c r="I33702"/>
    </row>
    <row r="33703" spans="6:9">
      <c r="F33703" s="52"/>
      <c r="H33703"/>
      <c r="I33703"/>
    </row>
    <row r="33704" spans="6:9">
      <c r="F33704" s="52"/>
      <c r="H33704"/>
      <c r="I33704"/>
    </row>
    <row r="33705" spans="6:9">
      <c r="F33705" s="52"/>
      <c r="H33705"/>
      <c r="I33705"/>
    </row>
    <row r="33706" spans="6:9">
      <c r="F33706" s="52"/>
      <c r="H33706"/>
      <c r="I33706"/>
    </row>
    <row r="33707" spans="6:9">
      <c r="F33707" s="52"/>
      <c r="H33707"/>
      <c r="I33707"/>
    </row>
    <row r="33708" spans="6:9">
      <c r="F33708" s="52"/>
      <c r="H33708"/>
      <c r="I33708"/>
    </row>
    <row r="33709" spans="6:9">
      <c r="F33709" s="52"/>
      <c r="H33709"/>
      <c r="I33709"/>
    </row>
    <row r="33710" spans="6:9">
      <c r="F33710" s="52"/>
      <c r="H33710"/>
      <c r="I33710"/>
    </row>
    <row r="33711" spans="6:9">
      <c r="F33711" s="52"/>
      <c r="H33711"/>
      <c r="I33711"/>
    </row>
    <row r="33712" spans="6:9">
      <c r="F33712" s="52"/>
      <c r="H33712"/>
      <c r="I33712"/>
    </row>
    <row r="33713" spans="6:9">
      <c r="F33713" s="52"/>
      <c r="H33713"/>
      <c r="I33713"/>
    </row>
    <row r="33714" spans="6:9">
      <c r="F33714" s="52"/>
      <c r="H33714"/>
      <c r="I33714"/>
    </row>
    <row r="33715" spans="6:9">
      <c r="F33715" s="52"/>
      <c r="H33715"/>
      <c r="I33715"/>
    </row>
    <row r="33716" spans="6:9">
      <c r="F33716" s="52"/>
      <c r="H33716"/>
      <c r="I33716"/>
    </row>
    <row r="33717" spans="6:9">
      <c r="F33717" s="52"/>
      <c r="H33717"/>
      <c r="I33717"/>
    </row>
    <row r="33718" spans="6:9">
      <c r="F33718" s="52"/>
      <c r="H33718"/>
      <c r="I33718"/>
    </row>
    <row r="33719" spans="6:9">
      <c r="F33719" s="52"/>
      <c r="H33719"/>
      <c r="I33719"/>
    </row>
    <row r="33720" spans="6:9">
      <c r="F33720" s="52"/>
      <c r="H33720"/>
      <c r="I33720"/>
    </row>
    <row r="33721" spans="6:9">
      <c r="F33721" s="52"/>
      <c r="H33721"/>
      <c r="I33721"/>
    </row>
    <row r="33722" spans="6:9">
      <c r="F33722" s="52"/>
      <c r="H33722"/>
      <c r="I33722"/>
    </row>
    <row r="33723" spans="6:9">
      <c r="F33723" s="52"/>
      <c r="H33723"/>
      <c r="I33723"/>
    </row>
    <row r="33724" spans="6:9">
      <c r="F33724" s="52"/>
      <c r="H33724"/>
      <c r="I33724"/>
    </row>
    <row r="33725" spans="6:9">
      <c r="F33725" s="52"/>
      <c r="H33725"/>
      <c r="I33725"/>
    </row>
    <row r="33726" spans="6:9">
      <c r="F33726" s="52"/>
      <c r="H33726"/>
      <c r="I33726"/>
    </row>
    <row r="33727" spans="6:9">
      <c r="F33727" s="52"/>
      <c r="H33727"/>
      <c r="I33727"/>
    </row>
    <row r="33728" spans="6:9">
      <c r="F33728" s="52"/>
      <c r="H33728"/>
      <c r="I33728"/>
    </row>
    <row r="33729" spans="6:9">
      <c r="F33729" s="52"/>
      <c r="H33729"/>
      <c r="I33729"/>
    </row>
    <row r="33730" spans="6:9">
      <c r="F33730" s="52"/>
      <c r="H33730"/>
      <c r="I33730"/>
    </row>
    <row r="33731" spans="6:9">
      <c r="F33731" s="52"/>
      <c r="H33731"/>
      <c r="I33731"/>
    </row>
    <row r="33732" spans="6:9">
      <c r="F33732" s="52"/>
      <c r="H33732"/>
      <c r="I33732"/>
    </row>
    <row r="33733" spans="6:9">
      <c r="F33733" s="52"/>
      <c r="H33733"/>
      <c r="I33733"/>
    </row>
    <row r="33734" spans="6:9">
      <c r="F33734" s="52"/>
      <c r="H33734"/>
      <c r="I33734"/>
    </row>
    <row r="33735" spans="6:9">
      <c r="F33735" s="52"/>
      <c r="H33735"/>
      <c r="I33735"/>
    </row>
    <row r="33736" spans="6:9">
      <c r="F33736" s="52"/>
      <c r="H33736"/>
      <c r="I33736"/>
    </row>
    <row r="33737" spans="6:9">
      <c r="F33737" s="52"/>
      <c r="H33737"/>
      <c r="I33737"/>
    </row>
    <row r="33738" spans="6:9">
      <c r="F33738" s="52"/>
      <c r="H33738"/>
      <c r="I33738"/>
    </row>
    <row r="33739" spans="6:9">
      <c r="F33739" s="52"/>
      <c r="H33739"/>
      <c r="I33739"/>
    </row>
    <row r="33740" spans="6:9">
      <c r="F33740" s="52"/>
      <c r="H33740"/>
      <c r="I33740"/>
    </row>
    <row r="33741" spans="6:9">
      <c r="F33741" s="52"/>
      <c r="H33741"/>
      <c r="I33741"/>
    </row>
    <row r="33742" spans="6:9">
      <c r="F33742" s="52"/>
      <c r="H33742"/>
      <c r="I33742"/>
    </row>
    <row r="33743" spans="6:9">
      <c r="F33743" s="52"/>
      <c r="H33743"/>
      <c r="I33743"/>
    </row>
    <row r="33744" spans="6:9">
      <c r="F33744" s="52"/>
      <c r="H33744"/>
      <c r="I33744"/>
    </row>
    <row r="33745" spans="6:9">
      <c r="F33745" s="52"/>
      <c r="H33745"/>
      <c r="I33745"/>
    </row>
    <row r="33746" spans="6:9">
      <c r="F33746" s="52"/>
      <c r="H33746"/>
      <c r="I33746"/>
    </row>
    <row r="33747" spans="6:9">
      <c r="F33747" s="52"/>
      <c r="H33747"/>
      <c r="I33747"/>
    </row>
    <row r="33748" spans="6:9">
      <c r="F33748" s="52"/>
      <c r="H33748"/>
      <c r="I33748"/>
    </row>
    <row r="33749" spans="6:9">
      <c r="F33749" s="52"/>
      <c r="H33749"/>
      <c r="I33749"/>
    </row>
    <row r="33750" spans="6:9">
      <c r="F33750" s="52"/>
      <c r="H33750"/>
      <c r="I33750"/>
    </row>
    <row r="33751" spans="6:9">
      <c r="F33751" s="52"/>
      <c r="H33751"/>
      <c r="I33751"/>
    </row>
    <row r="33752" spans="6:9">
      <c r="F33752" s="52"/>
      <c r="H33752"/>
      <c r="I33752"/>
    </row>
    <row r="33753" spans="6:9">
      <c r="F33753" s="52"/>
      <c r="H33753"/>
      <c r="I33753"/>
    </row>
    <row r="33754" spans="6:9">
      <c r="F33754" s="52"/>
      <c r="H33754"/>
      <c r="I33754"/>
    </row>
    <row r="33755" spans="6:9">
      <c r="F33755" s="52"/>
      <c r="H33755"/>
      <c r="I33755"/>
    </row>
    <row r="33756" spans="6:9">
      <c r="F33756" s="52"/>
      <c r="H33756"/>
      <c r="I33756"/>
    </row>
    <row r="33757" spans="6:9">
      <c r="F33757" s="52"/>
      <c r="H33757"/>
      <c r="I33757"/>
    </row>
    <row r="33758" spans="6:9">
      <c r="F33758" s="52"/>
      <c r="H33758"/>
      <c r="I33758"/>
    </row>
    <row r="33759" spans="6:9">
      <c r="F33759" s="52"/>
      <c r="H33759"/>
      <c r="I33759"/>
    </row>
    <row r="33760" spans="6:9">
      <c r="F33760" s="52"/>
      <c r="H33760"/>
      <c r="I33760"/>
    </row>
    <row r="33761" spans="6:9">
      <c r="F33761" s="52"/>
      <c r="H33761"/>
      <c r="I33761"/>
    </row>
    <row r="33762" spans="6:9">
      <c r="F33762" s="52"/>
      <c r="H33762"/>
      <c r="I33762"/>
    </row>
    <row r="33763" spans="6:9">
      <c r="F33763" s="52"/>
      <c r="H33763"/>
      <c r="I33763"/>
    </row>
    <row r="33764" spans="6:9">
      <c r="F33764" s="52"/>
      <c r="H33764"/>
      <c r="I33764"/>
    </row>
    <row r="33765" spans="6:9">
      <c r="F33765" s="52"/>
      <c r="H33765"/>
      <c r="I33765"/>
    </row>
    <row r="33766" spans="6:9">
      <c r="F33766" s="52"/>
      <c r="H33766"/>
      <c r="I33766"/>
    </row>
    <row r="33767" spans="6:9">
      <c r="F33767" s="52"/>
      <c r="H33767"/>
      <c r="I33767"/>
    </row>
    <row r="33768" spans="6:9">
      <c r="F33768" s="52"/>
      <c r="H33768"/>
      <c r="I33768"/>
    </row>
    <row r="33769" spans="6:9">
      <c r="F33769" s="52"/>
      <c r="H33769"/>
      <c r="I33769"/>
    </row>
    <row r="33770" spans="6:9">
      <c r="F33770" s="52"/>
      <c r="H33770"/>
      <c r="I33770"/>
    </row>
    <row r="33771" spans="6:9">
      <c r="F33771" s="52"/>
      <c r="H33771"/>
      <c r="I33771"/>
    </row>
    <row r="33772" spans="6:9">
      <c r="F33772" s="52"/>
      <c r="H33772"/>
      <c r="I33772"/>
    </row>
    <row r="33773" spans="6:9">
      <c r="F33773" s="52"/>
      <c r="H33773"/>
      <c r="I33773"/>
    </row>
    <row r="33774" spans="6:9">
      <c r="F33774" s="52"/>
      <c r="H33774"/>
      <c r="I33774"/>
    </row>
    <row r="33775" spans="6:9">
      <c r="F33775" s="52"/>
      <c r="H33775"/>
      <c r="I33775"/>
    </row>
    <row r="33776" spans="6:9">
      <c r="F33776" s="52"/>
      <c r="H33776"/>
      <c r="I33776"/>
    </row>
    <row r="33777" spans="6:9">
      <c r="F33777" s="52"/>
      <c r="H33777"/>
      <c r="I33777"/>
    </row>
    <row r="33778" spans="6:9">
      <c r="F33778" s="52"/>
      <c r="H33778"/>
      <c r="I33778"/>
    </row>
    <row r="33779" spans="6:9">
      <c r="F33779" s="52"/>
      <c r="H33779"/>
      <c r="I33779"/>
    </row>
    <row r="33780" spans="6:9">
      <c r="F33780" s="52"/>
      <c r="H33780"/>
      <c r="I33780"/>
    </row>
    <row r="33781" spans="6:9">
      <c r="F33781" s="52"/>
      <c r="H33781"/>
      <c r="I33781"/>
    </row>
    <row r="33782" spans="6:9">
      <c r="F33782" s="52"/>
      <c r="H33782"/>
      <c r="I33782"/>
    </row>
    <row r="33783" spans="6:9">
      <c r="F33783" s="52"/>
      <c r="H33783"/>
      <c r="I33783"/>
    </row>
    <row r="33784" spans="6:9">
      <c r="F33784" s="52"/>
      <c r="H33784"/>
      <c r="I33784"/>
    </row>
    <row r="33785" spans="6:9">
      <c r="F33785" s="52"/>
      <c r="H33785"/>
      <c r="I33785"/>
    </row>
    <row r="33786" spans="6:9">
      <c r="F33786" s="52"/>
      <c r="H33786"/>
      <c r="I33786"/>
    </row>
    <row r="33787" spans="6:9">
      <c r="F33787" s="52"/>
      <c r="H33787"/>
      <c r="I33787"/>
    </row>
    <row r="33788" spans="6:9">
      <c r="F33788" s="52"/>
      <c r="H33788"/>
      <c r="I33788"/>
    </row>
    <row r="33789" spans="6:9">
      <c r="F33789" s="52"/>
      <c r="H33789"/>
      <c r="I33789"/>
    </row>
    <row r="33790" spans="6:9">
      <c r="F33790" s="52"/>
      <c r="H33790"/>
      <c r="I33790"/>
    </row>
    <row r="33791" spans="6:9">
      <c r="F33791" s="52"/>
      <c r="H33791"/>
      <c r="I33791"/>
    </row>
    <row r="33792" spans="6:9">
      <c r="F33792" s="52"/>
      <c r="H33792"/>
      <c r="I33792"/>
    </row>
    <row r="33793" spans="6:9">
      <c r="F33793" s="52"/>
      <c r="H33793"/>
      <c r="I33793"/>
    </row>
    <row r="33794" spans="6:9">
      <c r="F33794" s="52"/>
      <c r="H33794"/>
      <c r="I33794"/>
    </row>
    <row r="33795" spans="6:9">
      <c r="F33795" s="52"/>
      <c r="H33795"/>
      <c r="I33795"/>
    </row>
    <row r="33796" spans="6:9">
      <c r="F33796" s="52"/>
      <c r="H33796"/>
      <c r="I33796"/>
    </row>
    <row r="33797" spans="6:9">
      <c r="F33797" s="52"/>
      <c r="H33797"/>
      <c r="I33797"/>
    </row>
    <row r="33798" spans="6:9">
      <c r="F33798" s="52"/>
      <c r="H33798"/>
      <c r="I33798"/>
    </row>
    <row r="33799" spans="6:9">
      <c r="F33799" s="52"/>
      <c r="H33799"/>
      <c r="I33799"/>
    </row>
    <row r="33800" spans="6:9">
      <c r="F33800" s="52"/>
      <c r="H33800"/>
      <c r="I33800"/>
    </row>
    <row r="33801" spans="6:9">
      <c r="F33801" s="52"/>
      <c r="H33801"/>
      <c r="I33801"/>
    </row>
    <row r="33802" spans="6:9">
      <c r="F33802" s="52"/>
      <c r="H33802"/>
      <c r="I33802"/>
    </row>
    <row r="33803" spans="6:9">
      <c r="F33803" s="52"/>
      <c r="H33803"/>
      <c r="I33803"/>
    </row>
    <row r="33804" spans="6:9">
      <c r="F33804" s="52"/>
      <c r="H33804"/>
      <c r="I33804"/>
    </row>
    <row r="33805" spans="6:9">
      <c r="F33805" s="52"/>
      <c r="H33805"/>
      <c r="I33805"/>
    </row>
    <row r="33806" spans="6:9">
      <c r="F33806" s="52"/>
      <c r="H33806"/>
      <c r="I33806"/>
    </row>
    <row r="33807" spans="6:9">
      <c r="F33807" s="52"/>
      <c r="H33807"/>
      <c r="I33807"/>
    </row>
    <row r="33808" spans="6:9">
      <c r="F33808" s="52"/>
      <c r="H33808"/>
      <c r="I33808"/>
    </row>
    <row r="33809" spans="6:9">
      <c r="F33809" s="52"/>
      <c r="H33809"/>
      <c r="I33809"/>
    </row>
    <row r="33810" spans="6:9">
      <c r="F33810" s="52"/>
      <c r="H33810"/>
      <c r="I33810"/>
    </row>
    <row r="33811" spans="6:9">
      <c r="F33811" s="52"/>
      <c r="H33811"/>
      <c r="I33811"/>
    </row>
    <row r="33812" spans="6:9">
      <c r="F33812" s="52"/>
      <c r="H33812"/>
      <c r="I33812"/>
    </row>
    <row r="33813" spans="6:9">
      <c r="F33813" s="52"/>
      <c r="H33813"/>
      <c r="I33813"/>
    </row>
    <row r="33814" spans="6:9">
      <c r="F33814" s="52"/>
      <c r="H33814"/>
      <c r="I33814"/>
    </row>
    <row r="33815" spans="6:9">
      <c r="F33815" s="52"/>
      <c r="H33815"/>
      <c r="I33815"/>
    </row>
    <row r="33816" spans="6:9">
      <c r="F33816" s="52"/>
      <c r="H33816"/>
      <c r="I33816"/>
    </row>
    <row r="33817" spans="6:9">
      <c r="F33817" s="52"/>
      <c r="H33817"/>
      <c r="I33817"/>
    </row>
    <row r="33818" spans="6:9">
      <c r="F33818" s="52"/>
      <c r="H33818"/>
      <c r="I33818"/>
    </row>
    <row r="33819" spans="6:9">
      <c r="F33819" s="52"/>
      <c r="H33819"/>
      <c r="I33819"/>
    </row>
    <row r="33820" spans="6:9">
      <c r="F33820" s="52"/>
      <c r="H33820"/>
      <c r="I33820"/>
    </row>
    <row r="33821" spans="6:9">
      <c r="F33821" s="52"/>
      <c r="H33821"/>
      <c r="I33821"/>
    </row>
    <row r="33822" spans="6:9">
      <c r="F33822" s="52"/>
      <c r="H33822"/>
      <c r="I33822"/>
    </row>
    <row r="33823" spans="6:9">
      <c r="F33823" s="52"/>
      <c r="H33823"/>
      <c r="I33823"/>
    </row>
    <row r="33824" spans="6:9">
      <c r="F33824" s="52"/>
      <c r="H33824"/>
      <c r="I33824"/>
    </row>
    <row r="33825" spans="6:9">
      <c r="F33825" s="52"/>
      <c r="H33825"/>
      <c r="I33825"/>
    </row>
    <row r="33826" spans="6:9">
      <c r="F33826" s="52"/>
      <c r="H33826"/>
      <c r="I33826"/>
    </row>
    <row r="33827" spans="6:9">
      <c r="F33827" s="52"/>
      <c r="H33827"/>
      <c r="I33827"/>
    </row>
    <row r="33828" spans="6:9">
      <c r="F33828" s="52"/>
      <c r="H33828"/>
      <c r="I33828"/>
    </row>
    <row r="33829" spans="6:9">
      <c r="F33829" s="52"/>
      <c r="H33829"/>
      <c r="I33829"/>
    </row>
    <row r="33830" spans="6:9">
      <c r="F33830" s="52"/>
      <c r="H33830"/>
      <c r="I33830"/>
    </row>
    <row r="33831" spans="6:9">
      <c r="F33831" s="52"/>
      <c r="H33831"/>
      <c r="I33831"/>
    </row>
    <row r="33832" spans="6:9">
      <c r="F33832" s="52"/>
      <c r="H33832"/>
      <c r="I33832"/>
    </row>
    <row r="33833" spans="6:9">
      <c r="F33833" s="52"/>
      <c r="H33833"/>
      <c r="I33833"/>
    </row>
    <row r="33834" spans="6:9">
      <c r="F33834" s="52"/>
      <c r="H33834"/>
      <c r="I33834"/>
    </row>
    <row r="33835" spans="6:9">
      <c r="F33835" s="52"/>
      <c r="H33835"/>
      <c r="I33835"/>
    </row>
    <row r="33836" spans="6:9">
      <c r="F33836" s="52"/>
      <c r="H33836"/>
      <c r="I33836"/>
    </row>
    <row r="33837" spans="6:9">
      <c r="F33837" s="52"/>
      <c r="H33837"/>
      <c r="I33837"/>
    </row>
    <row r="33838" spans="6:9">
      <c r="F33838" s="52"/>
      <c r="H33838"/>
      <c r="I33838"/>
    </row>
    <row r="33839" spans="6:9">
      <c r="F33839" s="52"/>
      <c r="H33839"/>
      <c r="I33839"/>
    </row>
    <row r="33840" spans="6:9">
      <c r="F33840" s="52"/>
      <c r="H33840"/>
      <c r="I33840"/>
    </row>
    <row r="33841" spans="6:9">
      <c r="F33841" s="52"/>
      <c r="H33841"/>
      <c r="I33841"/>
    </row>
    <row r="33842" spans="6:9">
      <c r="F33842" s="52"/>
      <c r="H33842"/>
      <c r="I33842"/>
    </row>
    <row r="33843" spans="6:9">
      <c r="F33843" s="52"/>
      <c r="H33843"/>
      <c r="I33843"/>
    </row>
    <row r="33844" spans="6:9">
      <c r="F33844" s="52"/>
      <c r="H33844"/>
      <c r="I33844"/>
    </row>
    <row r="33845" spans="6:9">
      <c r="F33845" s="52"/>
      <c r="H33845"/>
      <c r="I33845"/>
    </row>
    <row r="33846" spans="6:9">
      <c r="F33846" s="52"/>
      <c r="H33846"/>
      <c r="I33846"/>
    </row>
    <row r="33847" spans="6:9">
      <c r="F33847" s="52"/>
      <c r="H33847"/>
      <c r="I33847"/>
    </row>
    <row r="33848" spans="6:9">
      <c r="F33848" s="52"/>
      <c r="H33848"/>
      <c r="I33848"/>
    </row>
    <row r="33849" spans="6:9">
      <c r="F33849" s="52"/>
      <c r="H33849"/>
      <c r="I33849"/>
    </row>
    <row r="33850" spans="6:9">
      <c r="F33850" s="52"/>
      <c r="H33850"/>
      <c r="I33850"/>
    </row>
    <row r="33851" spans="6:9">
      <c r="F33851" s="52"/>
      <c r="H33851"/>
      <c r="I33851"/>
    </row>
    <row r="33852" spans="6:9">
      <c r="F33852" s="52"/>
      <c r="H33852"/>
      <c r="I33852"/>
    </row>
    <row r="33853" spans="6:9">
      <c r="F33853" s="52"/>
      <c r="H33853"/>
      <c r="I33853"/>
    </row>
    <row r="33854" spans="6:9">
      <c r="F33854" s="52"/>
      <c r="H33854"/>
      <c r="I33854"/>
    </row>
    <row r="33855" spans="6:9">
      <c r="F33855" s="52"/>
      <c r="H33855"/>
      <c r="I33855"/>
    </row>
    <row r="33856" spans="6:9">
      <c r="F33856" s="52"/>
      <c r="H33856"/>
      <c r="I33856"/>
    </row>
    <row r="33857" spans="6:9">
      <c r="F33857" s="52"/>
      <c r="H33857"/>
      <c r="I33857"/>
    </row>
    <row r="33858" spans="6:9">
      <c r="F33858" s="52"/>
      <c r="H33858"/>
      <c r="I33858"/>
    </row>
    <row r="33859" spans="6:9">
      <c r="F33859" s="52"/>
      <c r="H33859"/>
      <c r="I33859"/>
    </row>
    <row r="33860" spans="6:9">
      <c r="F33860" s="52"/>
      <c r="H33860"/>
      <c r="I33860"/>
    </row>
    <row r="33861" spans="6:9">
      <c r="F33861" s="52"/>
      <c r="H33861"/>
      <c r="I33861"/>
    </row>
    <row r="33862" spans="6:9">
      <c r="F33862" s="52"/>
      <c r="H33862"/>
      <c r="I33862"/>
    </row>
    <row r="33863" spans="6:9">
      <c r="F33863" s="52"/>
      <c r="H33863"/>
      <c r="I33863"/>
    </row>
    <row r="33864" spans="6:9">
      <c r="F33864" s="52"/>
      <c r="H33864"/>
      <c r="I33864"/>
    </row>
    <row r="33865" spans="6:9">
      <c r="F33865" s="52"/>
      <c r="H33865"/>
      <c r="I33865"/>
    </row>
    <row r="33866" spans="6:9">
      <c r="F33866" s="52"/>
      <c r="H33866"/>
      <c r="I33866"/>
    </row>
    <row r="33867" spans="6:9">
      <c r="F33867" s="52"/>
      <c r="H33867"/>
      <c r="I33867"/>
    </row>
    <row r="33868" spans="6:9">
      <c r="F33868" s="52"/>
      <c r="H33868"/>
      <c r="I33868"/>
    </row>
    <row r="33869" spans="6:9">
      <c r="F33869" s="52"/>
      <c r="H33869"/>
      <c r="I33869"/>
    </row>
    <row r="33870" spans="6:9">
      <c r="F33870" s="52"/>
      <c r="H33870"/>
      <c r="I33870"/>
    </row>
    <row r="33871" spans="6:9">
      <c r="F33871" s="52"/>
      <c r="H33871"/>
      <c r="I33871"/>
    </row>
    <row r="33872" spans="6:9">
      <c r="F33872" s="52"/>
      <c r="H33872"/>
      <c r="I33872"/>
    </row>
    <row r="33873" spans="6:9">
      <c r="F33873" s="52"/>
      <c r="H33873"/>
      <c r="I33873"/>
    </row>
    <row r="33874" spans="6:9">
      <c r="F33874" s="52"/>
      <c r="H33874"/>
      <c r="I33874"/>
    </row>
    <row r="33875" spans="6:9">
      <c r="F33875" s="52"/>
      <c r="H33875"/>
      <c r="I33875"/>
    </row>
    <row r="33876" spans="6:9">
      <c r="F33876" s="52"/>
      <c r="H33876"/>
      <c r="I33876"/>
    </row>
    <row r="33877" spans="6:9">
      <c r="F33877" s="52"/>
      <c r="H33877"/>
      <c r="I33877"/>
    </row>
    <row r="33878" spans="6:9">
      <c r="F33878" s="52"/>
      <c r="H33878"/>
      <c r="I33878"/>
    </row>
    <row r="33879" spans="6:9">
      <c r="F33879" s="52"/>
      <c r="H33879"/>
      <c r="I33879"/>
    </row>
    <row r="33880" spans="6:9">
      <c r="F33880" s="52"/>
      <c r="H33880"/>
      <c r="I33880"/>
    </row>
    <row r="33881" spans="6:9">
      <c r="F33881" s="52"/>
      <c r="H33881"/>
      <c r="I33881"/>
    </row>
    <row r="33882" spans="6:9">
      <c r="F33882" s="52"/>
      <c r="H33882"/>
      <c r="I33882"/>
    </row>
    <row r="33883" spans="6:9">
      <c r="F33883" s="52"/>
      <c r="H33883"/>
      <c r="I33883"/>
    </row>
    <row r="33884" spans="6:9">
      <c r="F33884" s="52"/>
      <c r="H33884"/>
      <c r="I33884"/>
    </row>
    <row r="33885" spans="6:9">
      <c r="F33885" s="52"/>
      <c r="H33885"/>
      <c r="I33885"/>
    </row>
    <row r="33886" spans="6:9">
      <c r="F33886" s="52"/>
      <c r="H33886"/>
      <c r="I33886"/>
    </row>
    <row r="33887" spans="6:9">
      <c r="F33887" s="52"/>
      <c r="H33887"/>
      <c r="I33887"/>
    </row>
    <row r="33888" spans="6:9">
      <c r="F33888" s="52"/>
      <c r="H33888"/>
      <c r="I33888"/>
    </row>
    <row r="33889" spans="6:9">
      <c r="F33889" s="52"/>
      <c r="H33889"/>
      <c r="I33889"/>
    </row>
    <row r="33890" spans="6:9">
      <c r="F33890" s="52"/>
      <c r="H33890"/>
      <c r="I33890"/>
    </row>
    <row r="33891" spans="6:9">
      <c r="F33891" s="52"/>
      <c r="H33891"/>
      <c r="I33891"/>
    </row>
    <row r="33892" spans="6:9">
      <c r="F33892" s="52"/>
      <c r="H33892"/>
      <c r="I33892"/>
    </row>
    <row r="33893" spans="6:9">
      <c r="F33893" s="52"/>
      <c r="H33893"/>
      <c r="I33893"/>
    </row>
    <row r="33894" spans="6:9">
      <c r="F33894" s="52"/>
      <c r="H33894"/>
      <c r="I33894"/>
    </row>
    <row r="33895" spans="6:9">
      <c r="F33895" s="52"/>
      <c r="H33895"/>
      <c r="I33895"/>
    </row>
    <row r="33896" spans="6:9">
      <c r="F33896" s="52"/>
      <c r="H33896"/>
      <c r="I33896"/>
    </row>
    <row r="33897" spans="6:9">
      <c r="F33897" s="52"/>
      <c r="H33897"/>
      <c r="I33897"/>
    </row>
    <row r="33898" spans="6:9">
      <c r="F33898" s="52"/>
      <c r="H33898"/>
      <c r="I33898"/>
    </row>
    <row r="33899" spans="6:9">
      <c r="F33899" s="52"/>
      <c r="H33899"/>
      <c r="I33899"/>
    </row>
    <row r="33900" spans="6:9">
      <c r="F33900" s="52"/>
      <c r="H33900"/>
      <c r="I33900"/>
    </row>
    <row r="33901" spans="6:9">
      <c r="F33901" s="52"/>
      <c r="H33901"/>
      <c r="I33901"/>
    </row>
    <row r="33902" spans="6:9">
      <c r="F33902" s="52"/>
      <c r="H33902"/>
      <c r="I33902"/>
    </row>
    <row r="33903" spans="6:9">
      <c r="F33903" s="52"/>
      <c r="H33903"/>
      <c r="I33903"/>
    </row>
    <row r="33904" spans="6:9">
      <c r="F33904" s="52"/>
      <c r="H33904"/>
      <c r="I33904"/>
    </row>
    <row r="33905" spans="6:9">
      <c r="F33905" s="52"/>
      <c r="H33905"/>
      <c r="I33905"/>
    </row>
    <row r="33906" spans="6:9">
      <c r="F33906" s="52"/>
      <c r="H33906"/>
      <c r="I33906"/>
    </row>
    <row r="33907" spans="6:9">
      <c r="F33907" s="52"/>
      <c r="H33907"/>
      <c r="I33907"/>
    </row>
    <row r="33908" spans="6:9">
      <c r="F33908" s="52"/>
      <c r="H33908"/>
      <c r="I33908"/>
    </row>
    <row r="33909" spans="6:9">
      <c r="F33909" s="52"/>
      <c r="H33909"/>
      <c r="I33909"/>
    </row>
    <row r="33910" spans="6:9">
      <c r="F33910" s="52"/>
      <c r="H33910"/>
      <c r="I33910"/>
    </row>
    <row r="33911" spans="6:9">
      <c r="F33911" s="52"/>
      <c r="H33911"/>
      <c r="I33911"/>
    </row>
    <row r="33912" spans="6:9">
      <c r="F33912" s="52"/>
      <c r="H33912"/>
      <c r="I33912"/>
    </row>
    <row r="33913" spans="6:9">
      <c r="F33913" s="52"/>
      <c r="H33913"/>
      <c r="I33913"/>
    </row>
    <row r="33914" spans="6:9">
      <c r="F33914" s="52"/>
      <c r="H33914"/>
      <c r="I33914"/>
    </row>
    <row r="33915" spans="6:9">
      <c r="F33915" s="52"/>
      <c r="H33915"/>
      <c r="I33915"/>
    </row>
    <row r="33916" spans="6:9">
      <c r="F33916" s="52"/>
      <c r="H33916"/>
      <c r="I33916"/>
    </row>
    <row r="33917" spans="6:9">
      <c r="F33917" s="52"/>
      <c r="H33917"/>
      <c r="I33917"/>
    </row>
    <row r="33918" spans="6:9">
      <c r="F33918" s="52"/>
      <c r="H33918"/>
      <c r="I33918"/>
    </row>
    <row r="33919" spans="6:9">
      <c r="F33919" s="52"/>
      <c r="H33919"/>
      <c r="I33919"/>
    </row>
    <row r="33920" spans="6:9">
      <c r="F33920" s="52"/>
      <c r="H33920"/>
      <c r="I33920"/>
    </row>
    <row r="33921" spans="6:9">
      <c r="F33921" s="52"/>
      <c r="H33921"/>
      <c r="I33921"/>
    </row>
    <row r="33922" spans="6:9">
      <c r="F33922" s="52"/>
      <c r="H33922"/>
      <c r="I33922"/>
    </row>
    <row r="33923" spans="6:9">
      <c r="F33923" s="52"/>
      <c r="H33923"/>
      <c r="I33923"/>
    </row>
    <row r="33924" spans="6:9">
      <c r="F33924" s="52"/>
      <c r="H33924"/>
      <c r="I33924"/>
    </row>
    <row r="33925" spans="6:9">
      <c r="F33925" s="52"/>
      <c r="H33925"/>
      <c r="I33925"/>
    </row>
    <row r="33926" spans="6:9">
      <c r="F33926" s="52"/>
      <c r="H33926"/>
      <c r="I33926"/>
    </row>
    <row r="33927" spans="6:9">
      <c r="F33927" s="52"/>
      <c r="H33927"/>
      <c r="I33927"/>
    </row>
    <row r="33928" spans="6:9">
      <c r="F33928" s="52"/>
      <c r="H33928"/>
      <c r="I33928"/>
    </row>
    <row r="33929" spans="6:9">
      <c r="F33929" s="52"/>
      <c r="H33929"/>
      <c r="I33929"/>
    </row>
    <row r="33930" spans="6:9">
      <c r="F33930" s="52"/>
      <c r="H33930"/>
      <c r="I33930"/>
    </row>
    <row r="33931" spans="6:9">
      <c r="F33931" s="52"/>
      <c r="H33931"/>
      <c r="I33931"/>
    </row>
    <row r="33932" spans="6:9">
      <c r="F33932" s="52"/>
      <c r="H33932"/>
      <c r="I33932"/>
    </row>
    <row r="33933" spans="6:9">
      <c r="F33933" s="52"/>
      <c r="H33933"/>
      <c r="I33933"/>
    </row>
    <row r="33934" spans="6:9">
      <c r="F33934" s="52"/>
      <c r="H33934"/>
      <c r="I33934"/>
    </row>
    <row r="33935" spans="6:9">
      <c r="F33935" s="52"/>
      <c r="H33935"/>
      <c r="I33935"/>
    </row>
    <row r="33936" spans="6:9">
      <c r="F33936" s="52"/>
      <c r="H33936"/>
      <c r="I33936"/>
    </row>
    <row r="33937" spans="6:9">
      <c r="F33937" s="52"/>
      <c r="H33937"/>
      <c r="I33937"/>
    </row>
    <row r="33938" spans="6:9">
      <c r="F33938" s="52"/>
      <c r="H33938"/>
      <c r="I33938"/>
    </row>
    <row r="33939" spans="6:9">
      <c r="F33939" s="52"/>
      <c r="H33939"/>
      <c r="I33939"/>
    </row>
    <row r="33940" spans="6:9">
      <c r="F33940" s="52"/>
      <c r="H33940"/>
      <c r="I33940"/>
    </row>
    <row r="33941" spans="6:9">
      <c r="F33941" s="52"/>
      <c r="H33941"/>
      <c r="I33941"/>
    </row>
    <row r="33942" spans="6:9">
      <c r="F33942" s="52"/>
      <c r="H33942"/>
      <c r="I33942"/>
    </row>
    <row r="33943" spans="6:9">
      <c r="F33943" s="52"/>
      <c r="H33943"/>
      <c r="I33943"/>
    </row>
    <row r="33944" spans="6:9">
      <c r="F33944" s="52"/>
      <c r="H33944"/>
      <c r="I33944"/>
    </row>
    <row r="33945" spans="6:9">
      <c r="F33945" s="52"/>
      <c r="H33945"/>
      <c r="I33945"/>
    </row>
    <row r="33946" spans="6:9">
      <c r="F33946" s="52"/>
      <c r="H33946"/>
      <c r="I33946"/>
    </row>
    <row r="33947" spans="6:9">
      <c r="F33947" s="52"/>
      <c r="H33947"/>
      <c r="I33947"/>
    </row>
    <row r="33948" spans="6:9">
      <c r="F33948" s="52"/>
      <c r="H33948"/>
      <c r="I33948"/>
    </row>
    <row r="33949" spans="6:9">
      <c r="F33949" s="52"/>
      <c r="H33949"/>
      <c r="I33949"/>
    </row>
    <row r="33950" spans="6:9">
      <c r="F33950" s="52"/>
      <c r="H33950"/>
      <c r="I33950"/>
    </row>
    <row r="33951" spans="6:9">
      <c r="F33951" s="52"/>
      <c r="H33951"/>
      <c r="I33951"/>
    </row>
    <row r="33952" spans="6:9">
      <c r="F33952" s="52"/>
      <c r="H33952"/>
      <c r="I33952"/>
    </row>
    <row r="33953" spans="6:9">
      <c r="F33953" s="52"/>
      <c r="H33953"/>
      <c r="I33953"/>
    </row>
    <row r="33954" spans="6:9">
      <c r="F33954" s="52"/>
      <c r="H33954"/>
      <c r="I33954"/>
    </row>
    <row r="33955" spans="6:9">
      <c r="F33955" s="52"/>
      <c r="H33955"/>
      <c r="I33955"/>
    </row>
    <row r="33956" spans="6:9">
      <c r="F33956" s="52"/>
      <c r="H33956"/>
      <c r="I33956"/>
    </row>
    <row r="33957" spans="6:9">
      <c r="F33957" s="52"/>
      <c r="H33957"/>
      <c r="I33957"/>
    </row>
    <row r="33958" spans="6:9">
      <c r="F33958" s="52"/>
      <c r="H33958"/>
      <c r="I33958"/>
    </row>
    <row r="33959" spans="6:9">
      <c r="F33959" s="52"/>
      <c r="H33959"/>
      <c r="I33959"/>
    </row>
    <row r="33960" spans="6:9">
      <c r="F33960" s="52"/>
      <c r="H33960"/>
      <c r="I33960"/>
    </row>
    <row r="33961" spans="6:9">
      <c r="F33961" s="52"/>
      <c r="H33961"/>
      <c r="I33961"/>
    </row>
    <row r="33962" spans="6:9">
      <c r="F33962" s="52"/>
      <c r="H33962"/>
      <c r="I33962"/>
    </row>
    <row r="33963" spans="6:9">
      <c r="F33963" s="52"/>
      <c r="H33963"/>
      <c r="I33963"/>
    </row>
    <row r="33964" spans="6:9">
      <c r="F33964" s="52"/>
      <c r="H33964"/>
      <c r="I33964"/>
    </row>
    <row r="33965" spans="6:9">
      <c r="F33965" s="52"/>
      <c r="H33965"/>
      <c r="I33965"/>
    </row>
    <row r="33966" spans="6:9">
      <c r="F33966" s="52"/>
      <c r="H33966"/>
      <c r="I33966"/>
    </row>
    <row r="33967" spans="6:9">
      <c r="F33967" s="52"/>
      <c r="H33967"/>
      <c r="I33967"/>
    </row>
    <row r="33968" spans="6:9">
      <c r="F33968" s="52"/>
      <c r="H33968"/>
      <c r="I33968"/>
    </row>
    <row r="33969" spans="6:9">
      <c r="F33969" s="52"/>
      <c r="H33969"/>
      <c r="I33969"/>
    </row>
    <row r="33970" spans="6:9">
      <c r="F33970" s="52"/>
      <c r="H33970"/>
      <c r="I33970"/>
    </row>
    <row r="33971" spans="6:9">
      <c r="F33971" s="52"/>
      <c r="H33971"/>
      <c r="I33971"/>
    </row>
    <row r="33972" spans="6:9">
      <c r="F33972" s="52"/>
      <c r="H33972"/>
      <c r="I33972"/>
    </row>
    <row r="33973" spans="6:9">
      <c r="F33973" s="52"/>
      <c r="H33973"/>
      <c r="I33973"/>
    </row>
    <row r="33974" spans="6:9">
      <c r="F33974" s="52"/>
      <c r="H33974"/>
      <c r="I33974"/>
    </row>
    <row r="33975" spans="6:9">
      <c r="F33975" s="52"/>
      <c r="H33975"/>
      <c r="I33975"/>
    </row>
    <row r="33976" spans="6:9">
      <c r="F33976" s="52"/>
      <c r="H33976"/>
      <c r="I33976"/>
    </row>
    <row r="33977" spans="6:9">
      <c r="F33977" s="52"/>
      <c r="H33977"/>
      <c r="I33977"/>
    </row>
    <row r="33978" spans="6:9">
      <c r="F33978" s="52"/>
      <c r="H33978"/>
      <c r="I33978"/>
    </row>
    <row r="33979" spans="6:9">
      <c r="F33979" s="52"/>
      <c r="H33979"/>
      <c r="I33979"/>
    </row>
    <row r="33980" spans="6:9">
      <c r="F33980" s="52"/>
      <c r="H33980"/>
      <c r="I33980"/>
    </row>
    <row r="33981" spans="6:9">
      <c r="F33981" s="52"/>
      <c r="H33981"/>
      <c r="I33981"/>
    </row>
    <row r="33982" spans="6:9">
      <c r="F33982" s="52"/>
      <c r="H33982"/>
      <c r="I33982"/>
    </row>
    <row r="33983" spans="6:9">
      <c r="F33983" s="52"/>
      <c r="H33983"/>
      <c r="I33983"/>
    </row>
    <row r="33984" spans="6:9">
      <c r="F33984" s="52"/>
      <c r="H33984"/>
      <c r="I33984"/>
    </row>
    <row r="33985" spans="6:9">
      <c r="F33985" s="52"/>
      <c r="H33985"/>
      <c r="I33985"/>
    </row>
    <row r="33986" spans="6:9">
      <c r="F33986" s="52"/>
      <c r="H33986"/>
      <c r="I33986"/>
    </row>
    <row r="33987" spans="6:9">
      <c r="F33987" s="52"/>
      <c r="H33987"/>
      <c r="I33987"/>
    </row>
    <row r="33988" spans="6:9">
      <c r="F33988" s="52"/>
      <c r="H33988"/>
      <c r="I33988"/>
    </row>
    <row r="33989" spans="6:9">
      <c r="F33989" s="52"/>
      <c r="H33989"/>
      <c r="I33989"/>
    </row>
    <row r="33990" spans="6:9">
      <c r="F33990" s="52"/>
      <c r="H33990"/>
      <c r="I33990"/>
    </row>
    <row r="33991" spans="6:9">
      <c r="F33991" s="52"/>
      <c r="H33991"/>
      <c r="I33991"/>
    </row>
    <row r="33992" spans="6:9">
      <c r="F33992" s="52"/>
      <c r="H33992"/>
      <c r="I33992"/>
    </row>
    <row r="33993" spans="6:9">
      <c r="F33993" s="52"/>
      <c r="H33993"/>
      <c r="I33993"/>
    </row>
    <row r="33994" spans="6:9">
      <c r="F33994" s="52"/>
      <c r="H33994"/>
      <c r="I33994"/>
    </row>
    <row r="33995" spans="6:9">
      <c r="F33995" s="52"/>
      <c r="H33995"/>
      <c r="I33995"/>
    </row>
    <row r="33996" spans="6:9">
      <c r="F33996" s="52"/>
      <c r="H33996"/>
      <c r="I33996"/>
    </row>
    <row r="33997" spans="6:9">
      <c r="F33997" s="52"/>
      <c r="H33997"/>
      <c r="I33997"/>
    </row>
    <row r="33998" spans="6:9">
      <c r="F33998" s="52"/>
      <c r="H33998"/>
      <c r="I33998"/>
    </row>
    <row r="33999" spans="6:9">
      <c r="F33999" s="52"/>
      <c r="H33999"/>
      <c r="I33999"/>
    </row>
    <row r="34000" spans="6:9">
      <c r="F34000" s="52"/>
      <c r="H34000"/>
      <c r="I34000"/>
    </row>
    <row r="34001" spans="6:9">
      <c r="F34001" s="52"/>
      <c r="H34001"/>
      <c r="I34001"/>
    </row>
    <row r="34002" spans="6:9">
      <c r="F34002" s="52"/>
      <c r="H34002"/>
      <c r="I34002"/>
    </row>
    <row r="34003" spans="6:9">
      <c r="F34003" s="52"/>
      <c r="H34003"/>
      <c r="I34003"/>
    </row>
    <row r="34004" spans="6:9">
      <c r="F34004" s="52"/>
      <c r="H34004"/>
      <c r="I34004"/>
    </row>
    <row r="34005" spans="6:9">
      <c r="F34005" s="52"/>
      <c r="H34005"/>
      <c r="I34005"/>
    </row>
    <row r="34006" spans="6:9">
      <c r="F34006" s="52"/>
      <c r="H34006"/>
      <c r="I34006"/>
    </row>
    <row r="34007" spans="6:9">
      <c r="F34007" s="52"/>
      <c r="H34007"/>
      <c r="I34007"/>
    </row>
    <row r="34008" spans="6:9">
      <c r="F34008" s="52"/>
      <c r="H34008"/>
      <c r="I34008"/>
    </row>
    <row r="34009" spans="6:9">
      <c r="F34009" s="52"/>
      <c r="H34009"/>
      <c r="I34009"/>
    </row>
    <row r="34010" spans="6:9">
      <c r="F34010" s="52"/>
      <c r="H34010"/>
      <c r="I34010"/>
    </row>
    <row r="34011" spans="6:9">
      <c r="F34011" s="52"/>
      <c r="H34011"/>
      <c r="I34011"/>
    </row>
    <row r="34012" spans="6:9">
      <c r="F34012" s="52"/>
      <c r="H34012"/>
      <c r="I34012"/>
    </row>
    <row r="34013" spans="6:9">
      <c r="F34013" s="52"/>
      <c r="H34013"/>
      <c r="I34013"/>
    </row>
    <row r="34014" spans="6:9">
      <c r="F34014" s="52"/>
      <c r="H34014"/>
      <c r="I34014"/>
    </row>
    <row r="34015" spans="6:9">
      <c r="F34015" s="52"/>
      <c r="H34015"/>
      <c r="I34015"/>
    </row>
    <row r="34016" spans="6:9">
      <c r="F34016" s="52"/>
      <c r="H34016"/>
      <c r="I34016"/>
    </row>
    <row r="34017" spans="6:9">
      <c r="F34017" s="52"/>
      <c r="H34017"/>
      <c r="I34017"/>
    </row>
    <row r="34018" spans="6:9">
      <c r="F34018" s="52"/>
      <c r="H34018"/>
      <c r="I34018"/>
    </row>
    <row r="34019" spans="6:9">
      <c r="F34019" s="52"/>
      <c r="H34019"/>
      <c r="I34019"/>
    </row>
    <row r="34020" spans="6:9">
      <c r="F34020" s="52"/>
      <c r="H34020"/>
      <c r="I34020"/>
    </row>
    <row r="34021" spans="6:9">
      <c r="F34021" s="52"/>
      <c r="H34021"/>
      <c r="I34021"/>
    </row>
    <row r="34022" spans="6:9">
      <c r="F34022" s="52"/>
      <c r="H34022"/>
      <c r="I34022"/>
    </row>
    <row r="34023" spans="6:9">
      <c r="F34023" s="52"/>
      <c r="H34023"/>
      <c r="I34023"/>
    </row>
    <row r="34024" spans="6:9">
      <c r="F34024" s="52"/>
      <c r="H34024"/>
      <c r="I34024"/>
    </row>
    <row r="34025" spans="6:9">
      <c r="F34025" s="52"/>
      <c r="H34025"/>
      <c r="I34025"/>
    </row>
    <row r="34026" spans="6:9">
      <c r="F34026" s="52"/>
      <c r="H34026"/>
      <c r="I34026"/>
    </row>
    <row r="34027" spans="6:9">
      <c r="F34027" s="52"/>
      <c r="H34027"/>
      <c r="I34027"/>
    </row>
    <row r="34028" spans="6:9">
      <c r="F34028" s="52"/>
      <c r="H34028"/>
      <c r="I34028"/>
    </row>
    <row r="34029" spans="6:9">
      <c r="F34029" s="52"/>
      <c r="H34029"/>
      <c r="I34029"/>
    </row>
    <row r="34030" spans="6:9">
      <c r="F34030" s="52"/>
      <c r="H34030"/>
      <c r="I34030"/>
    </row>
    <row r="34031" spans="6:9">
      <c r="F34031" s="52"/>
      <c r="H34031"/>
      <c r="I34031"/>
    </row>
    <row r="34032" spans="6:9">
      <c r="F34032" s="52"/>
      <c r="H34032"/>
      <c r="I34032"/>
    </row>
    <row r="34033" spans="6:9">
      <c r="F34033" s="52"/>
      <c r="H34033"/>
      <c r="I34033"/>
    </row>
    <row r="34034" spans="6:9">
      <c r="F34034" s="52"/>
      <c r="H34034"/>
      <c r="I34034"/>
    </row>
    <row r="34035" spans="6:9">
      <c r="F34035" s="52"/>
      <c r="H34035"/>
      <c r="I34035"/>
    </row>
    <row r="34036" spans="6:9">
      <c r="F34036" s="52"/>
      <c r="H34036"/>
      <c r="I34036"/>
    </row>
    <row r="34037" spans="6:9">
      <c r="F34037" s="52"/>
      <c r="H34037"/>
      <c r="I34037"/>
    </row>
    <row r="34038" spans="6:9">
      <c r="F34038" s="52"/>
      <c r="H34038"/>
      <c r="I34038"/>
    </row>
    <row r="34039" spans="6:9">
      <c r="F34039" s="52"/>
      <c r="H34039"/>
      <c r="I34039"/>
    </row>
    <row r="34040" spans="6:9">
      <c r="F34040" s="52"/>
      <c r="H34040"/>
      <c r="I34040"/>
    </row>
    <row r="34041" spans="6:9">
      <c r="F34041" s="52"/>
      <c r="H34041"/>
      <c r="I34041"/>
    </row>
    <row r="34042" spans="6:9">
      <c r="F34042" s="52"/>
      <c r="H34042"/>
      <c r="I34042"/>
    </row>
    <row r="34043" spans="6:9">
      <c r="F34043" s="52"/>
      <c r="H34043"/>
      <c r="I34043"/>
    </row>
    <row r="34044" spans="6:9">
      <c r="F34044" s="52"/>
      <c r="H34044"/>
      <c r="I34044"/>
    </row>
    <row r="34045" spans="6:9">
      <c r="F34045" s="52"/>
      <c r="H34045"/>
      <c r="I34045"/>
    </row>
    <row r="34046" spans="6:9">
      <c r="F34046" s="52"/>
      <c r="H34046"/>
      <c r="I34046"/>
    </row>
    <row r="34047" spans="6:9">
      <c r="F34047" s="52"/>
      <c r="H34047"/>
      <c r="I34047"/>
    </row>
    <row r="34048" spans="6:9">
      <c r="F34048" s="52"/>
      <c r="H34048"/>
      <c r="I34048"/>
    </row>
    <row r="34049" spans="6:9">
      <c r="F34049" s="52"/>
      <c r="H34049"/>
      <c r="I34049"/>
    </row>
    <row r="34050" spans="6:9">
      <c r="F34050" s="52"/>
      <c r="H34050"/>
      <c r="I34050"/>
    </row>
    <row r="34051" spans="6:9">
      <c r="F34051" s="52"/>
      <c r="H34051"/>
      <c r="I34051"/>
    </row>
    <row r="34052" spans="6:9">
      <c r="F34052" s="52"/>
      <c r="H34052"/>
      <c r="I34052"/>
    </row>
    <row r="34053" spans="6:9">
      <c r="F34053" s="52"/>
      <c r="H34053"/>
      <c r="I34053"/>
    </row>
    <row r="34054" spans="6:9">
      <c r="F34054" s="52"/>
      <c r="H34054"/>
      <c r="I34054"/>
    </row>
    <row r="34055" spans="6:9">
      <c r="F34055" s="52"/>
      <c r="H34055"/>
      <c r="I34055"/>
    </row>
    <row r="34056" spans="6:9">
      <c r="F34056" s="52"/>
      <c r="H34056"/>
      <c r="I34056"/>
    </row>
    <row r="34057" spans="6:9">
      <c r="F34057" s="52"/>
      <c r="H34057"/>
      <c r="I34057"/>
    </row>
    <row r="34058" spans="6:9">
      <c r="F34058" s="52"/>
      <c r="H34058"/>
      <c r="I34058"/>
    </row>
    <row r="34059" spans="6:9">
      <c r="F34059" s="52"/>
      <c r="H34059"/>
      <c r="I34059"/>
    </row>
    <row r="34060" spans="6:9">
      <c r="F34060" s="52"/>
      <c r="H34060"/>
      <c r="I34060"/>
    </row>
    <row r="34061" spans="6:9">
      <c r="F34061" s="52"/>
      <c r="H34061"/>
      <c r="I34061"/>
    </row>
    <row r="34062" spans="6:9">
      <c r="F34062" s="52"/>
      <c r="H34062"/>
      <c r="I34062"/>
    </row>
    <row r="34063" spans="6:9">
      <c r="F34063" s="52"/>
      <c r="H34063"/>
      <c r="I34063"/>
    </row>
    <row r="34064" spans="6:9">
      <c r="F34064" s="52"/>
      <c r="H34064"/>
      <c r="I34064"/>
    </row>
    <row r="34065" spans="6:9">
      <c r="F34065" s="52"/>
      <c r="H34065"/>
      <c r="I34065"/>
    </row>
    <row r="34066" spans="6:9">
      <c r="F34066" s="52"/>
      <c r="H34066"/>
      <c r="I34066"/>
    </row>
    <row r="34067" spans="6:9">
      <c r="F34067" s="52"/>
      <c r="H34067"/>
      <c r="I34067"/>
    </row>
    <row r="34068" spans="6:9">
      <c r="F34068" s="52"/>
      <c r="H34068"/>
      <c r="I34068"/>
    </row>
    <row r="34069" spans="6:9">
      <c r="F34069" s="52"/>
      <c r="H34069"/>
      <c r="I34069"/>
    </row>
    <row r="34070" spans="6:9">
      <c r="F34070" s="52"/>
      <c r="H34070"/>
      <c r="I34070"/>
    </row>
    <row r="34071" spans="6:9">
      <c r="F34071" s="52"/>
      <c r="H34071"/>
      <c r="I34071"/>
    </row>
    <row r="34072" spans="6:9">
      <c r="F34072" s="52"/>
      <c r="H34072"/>
      <c r="I34072"/>
    </row>
    <row r="34073" spans="6:9">
      <c r="F34073" s="52"/>
      <c r="H34073"/>
      <c r="I34073"/>
    </row>
    <row r="34074" spans="6:9">
      <c r="F34074" s="52"/>
      <c r="H34074"/>
      <c r="I34074"/>
    </row>
    <row r="34075" spans="6:9">
      <c r="F34075" s="52"/>
      <c r="H34075"/>
      <c r="I34075"/>
    </row>
    <row r="34076" spans="6:9">
      <c r="F34076" s="52"/>
      <c r="H34076"/>
      <c r="I34076"/>
    </row>
    <row r="34077" spans="6:9">
      <c r="F34077" s="52"/>
      <c r="H34077"/>
      <c r="I34077"/>
    </row>
    <row r="34078" spans="6:9">
      <c r="F34078" s="52"/>
      <c r="H34078"/>
      <c r="I34078"/>
    </row>
    <row r="34079" spans="6:9">
      <c r="F34079" s="52"/>
      <c r="H34079"/>
      <c r="I34079"/>
    </row>
    <row r="34080" spans="6:9">
      <c r="F34080" s="52"/>
      <c r="H34080"/>
      <c r="I34080"/>
    </row>
    <row r="34081" spans="6:9">
      <c r="F34081" s="52"/>
      <c r="H34081"/>
      <c r="I34081"/>
    </row>
    <row r="34082" spans="6:9">
      <c r="F34082" s="52"/>
      <c r="H34082"/>
      <c r="I34082"/>
    </row>
    <row r="34083" spans="6:9">
      <c r="F34083" s="52"/>
      <c r="H34083"/>
      <c r="I34083"/>
    </row>
    <row r="34084" spans="6:9">
      <c r="F34084" s="52"/>
      <c r="H34084"/>
      <c r="I34084"/>
    </row>
    <row r="34085" spans="6:9">
      <c r="F34085" s="52"/>
      <c r="H34085"/>
      <c r="I34085"/>
    </row>
    <row r="34086" spans="6:9">
      <c r="F34086" s="52"/>
      <c r="H34086"/>
      <c r="I34086"/>
    </row>
    <row r="34087" spans="6:9">
      <c r="F34087" s="52"/>
      <c r="H34087"/>
      <c r="I34087"/>
    </row>
    <row r="34088" spans="6:9">
      <c r="F34088" s="52"/>
      <c r="H34088"/>
      <c r="I34088"/>
    </row>
    <row r="34089" spans="6:9">
      <c r="F34089" s="52"/>
      <c r="H34089"/>
      <c r="I34089"/>
    </row>
    <row r="34090" spans="6:9">
      <c r="F34090" s="52"/>
      <c r="H34090"/>
      <c r="I34090"/>
    </row>
    <row r="34091" spans="6:9">
      <c r="F34091" s="52"/>
      <c r="H34091"/>
      <c r="I34091"/>
    </row>
    <row r="34092" spans="6:9">
      <c r="F34092" s="52"/>
      <c r="H34092"/>
      <c r="I34092"/>
    </row>
    <row r="34093" spans="6:9">
      <c r="F34093" s="52"/>
      <c r="H34093"/>
      <c r="I34093"/>
    </row>
    <row r="34094" spans="6:9">
      <c r="F34094" s="52"/>
      <c r="H34094"/>
      <c r="I34094"/>
    </row>
    <row r="34095" spans="6:9">
      <c r="F34095" s="52"/>
      <c r="H34095"/>
      <c r="I34095"/>
    </row>
    <row r="34096" spans="6:9">
      <c r="F34096" s="52"/>
      <c r="H34096"/>
      <c r="I34096"/>
    </row>
    <row r="34097" spans="6:9">
      <c r="F34097" s="52"/>
      <c r="H34097"/>
      <c r="I34097"/>
    </row>
    <row r="34098" spans="6:9">
      <c r="F34098" s="52"/>
      <c r="H34098"/>
      <c r="I34098"/>
    </row>
    <row r="34099" spans="6:9">
      <c r="F34099" s="52"/>
      <c r="H34099"/>
      <c r="I34099"/>
    </row>
    <row r="34100" spans="6:9">
      <c r="F34100" s="52"/>
      <c r="H34100"/>
      <c r="I34100"/>
    </row>
    <row r="34101" spans="6:9">
      <c r="F34101" s="52"/>
      <c r="H34101"/>
      <c r="I34101"/>
    </row>
    <row r="34102" spans="6:9">
      <c r="F34102" s="52"/>
      <c r="H34102"/>
      <c r="I34102"/>
    </row>
    <row r="34103" spans="6:9">
      <c r="F34103" s="52"/>
      <c r="H34103"/>
      <c r="I34103"/>
    </row>
    <row r="34104" spans="6:9">
      <c r="F34104" s="52"/>
      <c r="H34104"/>
      <c r="I34104"/>
    </row>
    <row r="34105" spans="6:9">
      <c r="F34105" s="52"/>
      <c r="H34105"/>
      <c r="I34105"/>
    </row>
    <row r="34106" spans="6:9">
      <c r="F34106" s="52"/>
      <c r="H34106"/>
      <c r="I34106"/>
    </row>
    <row r="34107" spans="6:9">
      <c r="F34107" s="52"/>
      <c r="H34107"/>
      <c r="I34107"/>
    </row>
    <row r="34108" spans="6:9">
      <c r="F34108" s="52"/>
      <c r="H34108"/>
      <c r="I34108"/>
    </row>
    <row r="34109" spans="6:9">
      <c r="F34109" s="52"/>
      <c r="H34109"/>
      <c r="I34109"/>
    </row>
    <row r="34110" spans="6:9">
      <c r="F34110" s="52"/>
      <c r="H34110"/>
      <c r="I34110"/>
    </row>
    <row r="34111" spans="6:9">
      <c r="F34111" s="52"/>
      <c r="H34111"/>
      <c r="I34111"/>
    </row>
    <row r="34112" spans="6:9">
      <c r="F34112" s="52"/>
      <c r="H34112"/>
      <c r="I34112"/>
    </row>
    <row r="34113" spans="6:9">
      <c r="F34113" s="52"/>
      <c r="H34113"/>
      <c r="I34113"/>
    </row>
    <row r="34114" spans="6:9">
      <c r="F34114" s="52"/>
      <c r="H34114"/>
      <c r="I34114"/>
    </row>
    <row r="34115" spans="6:9">
      <c r="F34115" s="52"/>
      <c r="H34115"/>
      <c r="I34115"/>
    </row>
    <row r="34116" spans="6:9">
      <c r="F34116" s="52"/>
      <c r="H34116"/>
      <c r="I34116"/>
    </row>
    <row r="34117" spans="6:9">
      <c r="F34117" s="52"/>
      <c r="H34117"/>
      <c r="I34117"/>
    </row>
    <row r="34118" spans="6:9">
      <c r="F34118" s="52"/>
      <c r="H34118"/>
      <c r="I34118"/>
    </row>
    <row r="34119" spans="6:9">
      <c r="F34119" s="52"/>
      <c r="H34119"/>
      <c r="I34119"/>
    </row>
    <row r="34120" spans="6:9">
      <c r="F34120" s="52"/>
      <c r="H34120"/>
      <c r="I34120"/>
    </row>
    <row r="34121" spans="6:9">
      <c r="F34121" s="52"/>
      <c r="H34121"/>
      <c r="I34121"/>
    </row>
    <row r="34122" spans="6:9">
      <c r="F34122" s="52"/>
      <c r="H34122"/>
      <c r="I34122"/>
    </row>
    <row r="34123" spans="6:9">
      <c r="F34123" s="52"/>
      <c r="H34123"/>
      <c r="I34123"/>
    </row>
    <row r="34124" spans="6:9">
      <c r="F34124" s="52"/>
      <c r="H34124"/>
      <c r="I34124"/>
    </row>
    <row r="34125" spans="6:9">
      <c r="F34125" s="52"/>
      <c r="H34125"/>
      <c r="I34125"/>
    </row>
    <row r="34126" spans="6:9">
      <c r="F34126" s="52"/>
      <c r="H34126"/>
      <c r="I34126"/>
    </row>
    <row r="34127" spans="6:9">
      <c r="F34127" s="52"/>
      <c r="H34127"/>
      <c r="I34127"/>
    </row>
    <row r="34128" spans="6:9">
      <c r="F34128" s="52"/>
      <c r="H34128"/>
      <c r="I34128"/>
    </row>
    <row r="34129" spans="6:9">
      <c r="F34129" s="52"/>
      <c r="H34129"/>
      <c r="I34129"/>
    </row>
    <row r="34130" spans="6:9">
      <c r="F34130" s="52"/>
      <c r="H34130"/>
      <c r="I34130"/>
    </row>
    <row r="34131" spans="6:9">
      <c r="F34131" s="52"/>
      <c r="H34131"/>
      <c r="I34131"/>
    </row>
    <row r="34132" spans="6:9">
      <c r="F34132" s="52"/>
      <c r="H34132"/>
      <c r="I34132"/>
    </row>
    <row r="34133" spans="6:9">
      <c r="F34133" s="52"/>
      <c r="H34133"/>
      <c r="I34133"/>
    </row>
    <row r="34134" spans="6:9">
      <c r="F34134" s="52"/>
      <c r="H34134"/>
      <c r="I34134"/>
    </row>
    <row r="34135" spans="6:9">
      <c r="F34135" s="52"/>
      <c r="H34135"/>
      <c r="I34135"/>
    </row>
    <row r="34136" spans="6:9">
      <c r="F34136" s="52"/>
      <c r="H34136"/>
      <c r="I34136"/>
    </row>
    <row r="34137" spans="6:9">
      <c r="F34137" s="52"/>
      <c r="H34137"/>
      <c r="I34137"/>
    </row>
    <row r="34138" spans="6:9">
      <c r="F34138" s="52"/>
      <c r="H34138"/>
      <c r="I34138"/>
    </row>
    <row r="34139" spans="6:9">
      <c r="F34139" s="52"/>
      <c r="H34139"/>
      <c r="I34139"/>
    </row>
    <row r="34140" spans="6:9">
      <c r="F34140" s="52"/>
      <c r="H34140"/>
      <c r="I34140"/>
    </row>
    <row r="34141" spans="6:9">
      <c r="F34141" s="52"/>
      <c r="H34141"/>
      <c r="I34141"/>
    </row>
    <row r="34142" spans="6:9">
      <c r="F34142" s="52"/>
      <c r="H34142"/>
      <c r="I34142"/>
    </row>
    <row r="34143" spans="6:9">
      <c r="F34143" s="52"/>
      <c r="H34143"/>
      <c r="I34143"/>
    </row>
    <row r="34144" spans="6:9">
      <c r="F34144" s="52"/>
      <c r="H34144"/>
      <c r="I34144"/>
    </row>
    <row r="34145" spans="6:9">
      <c r="F34145" s="52"/>
      <c r="H34145"/>
      <c r="I34145"/>
    </row>
    <row r="34146" spans="6:9">
      <c r="F34146" s="52"/>
      <c r="H34146"/>
      <c r="I34146"/>
    </row>
    <row r="34147" spans="6:9">
      <c r="F34147" s="52"/>
      <c r="H34147"/>
      <c r="I34147"/>
    </row>
    <row r="34148" spans="6:9">
      <c r="F34148" s="52"/>
      <c r="H34148"/>
      <c r="I34148"/>
    </row>
    <row r="34149" spans="6:9">
      <c r="F34149" s="52"/>
      <c r="H34149"/>
      <c r="I34149"/>
    </row>
    <row r="34150" spans="6:9">
      <c r="F34150" s="52"/>
      <c r="H34150"/>
      <c r="I34150"/>
    </row>
    <row r="34151" spans="6:9">
      <c r="F34151" s="52"/>
      <c r="H34151"/>
      <c r="I34151"/>
    </row>
    <row r="34152" spans="6:9">
      <c r="F34152" s="52"/>
      <c r="H34152"/>
      <c r="I34152"/>
    </row>
    <row r="34153" spans="6:9">
      <c r="F34153" s="52"/>
      <c r="H34153"/>
      <c r="I34153"/>
    </row>
    <row r="34154" spans="6:9">
      <c r="F34154" s="52"/>
      <c r="H34154"/>
      <c r="I34154"/>
    </row>
    <row r="34155" spans="6:9">
      <c r="F34155" s="52"/>
      <c r="H34155"/>
      <c r="I34155"/>
    </row>
    <row r="34156" spans="6:9">
      <c r="F34156" s="52"/>
      <c r="H34156"/>
      <c r="I34156"/>
    </row>
    <row r="34157" spans="6:9">
      <c r="F34157" s="52"/>
      <c r="H34157"/>
      <c r="I34157"/>
    </row>
    <row r="34158" spans="6:9">
      <c r="F34158" s="52"/>
      <c r="H34158"/>
      <c r="I34158"/>
    </row>
    <row r="34159" spans="6:9">
      <c r="F34159" s="52"/>
      <c r="H34159"/>
      <c r="I34159"/>
    </row>
    <row r="34160" spans="6:9">
      <c r="F34160" s="52"/>
      <c r="H34160"/>
      <c r="I34160"/>
    </row>
    <row r="34161" spans="6:9">
      <c r="F34161" s="52"/>
      <c r="H34161"/>
      <c r="I34161"/>
    </row>
    <row r="34162" spans="6:9">
      <c r="F34162" s="52"/>
      <c r="H34162"/>
      <c r="I34162"/>
    </row>
    <row r="34163" spans="6:9">
      <c r="F34163" s="52"/>
      <c r="H34163"/>
      <c r="I34163"/>
    </row>
    <row r="34164" spans="6:9">
      <c r="F34164" s="52"/>
      <c r="H34164"/>
      <c r="I34164"/>
    </row>
    <row r="34165" spans="6:9">
      <c r="F34165" s="52"/>
      <c r="H34165"/>
      <c r="I34165"/>
    </row>
    <row r="34166" spans="6:9">
      <c r="F34166" s="52"/>
      <c r="H34166"/>
      <c r="I34166"/>
    </row>
    <row r="34167" spans="6:9">
      <c r="F34167" s="52"/>
      <c r="H34167"/>
      <c r="I34167"/>
    </row>
    <row r="34168" spans="6:9">
      <c r="F34168" s="52"/>
      <c r="H34168"/>
      <c r="I34168"/>
    </row>
    <row r="34169" spans="6:9">
      <c r="F34169" s="52"/>
      <c r="H34169"/>
      <c r="I34169"/>
    </row>
    <row r="34170" spans="6:9">
      <c r="F34170" s="52"/>
      <c r="H34170"/>
      <c r="I34170"/>
    </row>
    <row r="34171" spans="6:9">
      <c r="F34171" s="52"/>
      <c r="H34171"/>
      <c r="I34171"/>
    </row>
    <row r="34172" spans="6:9">
      <c r="F34172" s="52"/>
      <c r="H34172"/>
      <c r="I34172"/>
    </row>
    <row r="34173" spans="6:9">
      <c r="F34173" s="52"/>
      <c r="H34173"/>
      <c r="I34173"/>
    </row>
    <row r="34174" spans="6:9">
      <c r="F34174" s="52"/>
      <c r="H34174"/>
      <c r="I34174"/>
    </row>
    <row r="34175" spans="6:9">
      <c r="F34175" s="52"/>
      <c r="H34175"/>
      <c r="I34175"/>
    </row>
    <row r="34176" spans="6:9">
      <c r="F34176" s="52"/>
      <c r="H34176"/>
      <c r="I34176"/>
    </row>
    <row r="34177" spans="6:9">
      <c r="F34177" s="52"/>
      <c r="H34177"/>
      <c r="I34177"/>
    </row>
    <row r="34178" spans="6:9">
      <c r="F34178" s="52"/>
      <c r="H34178"/>
      <c r="I34178"/>
    </row>
    <row r="34179" spans="6:9">
      <c r="F34179" s="52"/>
      <c r="H34179"/>
      <c r="I34179"/>
    </row>
    <row r="34180" spans="6:9">
      <c r="F34180" s="52"/>
      <c r="H34180"/>
      <c r="I34180"/>
    </row>
    <row r="34181" spans="6:9">
      <c r="F34181" s="52"/>
      <c r="H34181"/>
      <c r="I34181"/>
    </row>
    <row r="34182" spans="6:9">
      <c r="F34182" s="52"/>
      <c r="H34182"/>
      <c r="I34182"/>
    </row>
    <row r="34183" spans="6:9">
      <c r="F34183" s="52"/>
      <c r="H34183"/>
      <c r="I34183"/>
    </row>
    <row r="34184" spans="6:9">
      <c r="F34184" s="52"/>
      <c r="H34184"/>
      <c r="I34184"/>
    </row>
    <row r="34185" spans="6:9">
      <c r="F34185" s="52"/>
      <c r="H34185"/>
      <c r="I34185"/>
    </row>
    <row r="34186" spans="6:9">
      <c r="F34186" s="52"/>
      <c r="H34186"/>
      <c r="I34186"/>
    </row>
    <row r="34187" spans="6:9">
      <c r="F34187" s="52"/>
      <c r="H34187"/>
      <c r="I34187"/>
    </row>
    <row r="34188" spans="6:9">
      <c r="F34188" s="52"/>
      <c r="H34188"/>
      <c r="I34188"/>
    </row>
    <row r="34189" spans="6:9">
      <c r="F34189" s="52"/>
      <c r="H34189"/>
      <c r="I34189"/>
    </row>
    <row r="34190" spans="6:9">
      <c r="F34190" s="52"/>
      <c r="H34190"/>
      <c r="I34190"/>
    </row>
    <row r="34191" spans="6:9">
      <c r="F34191" s="52"/>
      <c r="H34191"/>
      <c r="I34191"/>
    </row>
    <row r="34192" spans="6:9">
      <c r="F34192" s="52"/>
      <c r="H34192"/>
      <c r="I34192"/>
    </row>
    <row r="34193" spans="6:9">
      <c r="F34193" s="52"/>
      <c r="H34193"/>
      <c r="I34193"/>
    </row>
    <row r="34194" spans="6:9">
      <c r="F34194" s="52"/>
      <c r="H34194"/>
      <c r="I34194"/>
    </row>
    <row r="34195" spans="6:9">
      <c r="F34195" s="52"/>
      <c r="H34195"/>
      <c r="I34195"/>
    </row>
    <row r="34196" spans="6:9">
      <c r="F34196" s="52"/>
      <c r="H34196"/>
      <c r="I34196"/>
    </row>
    <row r="34197" spans="6:9">
      <c r="F34197" s="52"/>
      <c r="H34197"/>
      <c r="I34197"/>
    </row>
    <row r="34198" spans="6:9">
      <c r="F34198" s="52"/>
      <c r="H34198"/>
      <c r="I34198"/>
    </row>
    <row r="34199" spans="6:9">
      <c r="F34199" s="52"/>
      <c r="H34199"/>
      <c r="I34199"/>
    </row>
    <row r="34200" spans="6:9">
      <c r="F34200" s="52"/>
      <c r="H34200"/>
      <c r="I34200"/>
    </row>
    <row r="34201" spans="6:9">
      <c r="F34201" s="52"/>
      <c r="H34201"/>
      <c r="I34201"/>
    </row>
    <row r="34202" spans="6:9">
      <c r="F34202" s="52"/>
      <c r="H34202"/>
      <c r="I34202"/>
    </row>
    <row r="34203" spans="6:9">
      <c r="F34203" s="52"/>
      <c r="H34203"/>
      <c r="I34203"/>
    </row>
    <row r="34204" spans="6:9">
      <c r="F34204" s="52"/>
      <c r="H34204"/>
      <c r="I34204"/>
    </row>
    <row r="34205" spans="6:9">
      <c r="F34205" s="52"/>
      <c r="H34205"/>
      <c r="I34205"/>
    </row>
    <row r="34206" spans="6:9">
      <c r="F34206" s="52"/>
      <c r="H34206"/>
      <c r="I34206"/>
    </row>
    <row r="34207" spans="6:9">
      <c r="F34207" s="52"/>
      <c r="H34207"/>
      <c r="I34207"/>
    </row>
    <row r="34208" spans="6:9">
      <c r="F34208" s="52"/>
      <c r="H34208"/>
      <c r="I34208"/>
    </row>
    <row r="34209" spans="6:9">
      <c r="F34209" s="52"/>
      <c r="H34209"/>
      <c r="I34209"/>
    </row>
    <row r="34210" spans="6:9">
      <c r="F34210" s="52"/>
      <c r="H34210"/>
      <c r="I34210"/>
    </row>
    <row r="34211" spans="6:9">
      <c r="F34211" s="52"/>
      <c r="H34211"/>
      <c r="I34211"/>
    </row>
    <row r="34212" spans="6:9">
      <c r="F34212" s="52"/>
      <c r="H34212"/>
      <c r="I34212"/>
    </row>
    <row r="34213" spans="6:9">
      <c r="F34213" s="52"/>
      <c r="H34213"/>
      <c r="I34213"/>
    </row>
    <row r="34214" spans="6:9">
      <c r="F34214" s="52"/>
      <c r="H34214"/>
      <c r="I34214"/>
    </row>
    <row r="34215" spans="6:9">
      <c r="F34215" s="52"/>
      <c r="H34215"/>
      <c r="I34215"/>
    </row>
    <row r="34216" spans="6:9">
      <c r="F34216" s="52"/>
      <c r="H34216"/>
      <c r="I34216"/>
    </row>
    <row r="34217" spans="6:9">
      <c r="F34217" s="52"/>
      <c r="H34217"/>
      <c r="I34217"/>
    </row>
    <row r="34218" spans="6:9">
      <c r="F34218" s="52"/>
      <c r="H34218"/>
      <c r="I34218"/>
    </row>
    <row r="34219" spans="6:9">
      <c r="F34219" s="52"/>
      <c r="H34219"/>
      <c r="I34219"/>
    </row>
    <row r="34220" spans="6:9">
      <c r="F34220" s="52"/>
      <c r="H34220"/>
      <c r="I34220"/>
    </row>
    <row r="34221" spans="6:9">
      <c r="F34221" s="52"/>
      <c r="H34221"/>
      <c r="I34221"/>
    </row>
    <row r="34222" spans="6:9">
      <c r="F34222" s="52"/>
      <c r="H34222"/>
      <c r="I34222"/>
    </row>
    <row r="34223" spans="6:9">
      <c r="F34223" s="52"/>
      <c r="H34223"/>
      <c r="I34223"/>
    </row>
    <row r="34224" spans="6:9">
      <c r="F34224" s="52"/>
      <c r="H34224"/>
      <c r="I34224"/>
    </row>
    <row r="34225" spans="6:9">
      <c r="F34225" s="52"/>
      <c r="H34225"/>
      <c r="I34225"/>
    </row>
    <row r="34226" spans="6:9">
      <c r="F34226" s="52"/>
      <c r="H34226"/>
      <c r="I34226"/>
    </row>
    <row r="34227" spans="6:9">
      <c r="F34227" s="52"/>
      <c r="H34227"/>
      <c r="I34227"/>
    </row>
    <row r="34228" spans="6:9">
      <c r="F34228" s="52"/>
      <c r="H34228"/>
      <c r="I34228"/>
    </row>
    <row r="34229" spans="6:9">
      <c r="F34229" s="52"/>
      <c r="H34229"/>
      <c r="I34229"/>
    </row>
    <row r="34230" spans="6:9">
      <c r="F34230" s="52"/>
      <c r="H34230"/>
      <c r="I34230"/>
    </row>
    <row r="34231" spans="6:9">
      <c r="F34231" s="52"/>
      <c r="H34231"/>
      <c r="I34231"/>
    </row>
    <row r="34232" spans="6:9">
      <c r="F34232" s="52"/>
      <c r="H34232"/>
      <c r="I34232"/>
    </row>
    <row r="34233" spans="6:9">
      <c r="F34233" s="52"/>
      <c r="H34233"/>
      <c r="I34233"/>
    </row>
    <row r="34234" spans="6:9">
      <c r="F34234" s="52"/>
      <c r="H34234"/>
      <c r="I34234"/>
    </row>
    <row r="34235" spans="6:9">
      <c r="F34235" s="52"/>
      <c r="H34235"/>
      <c r="I34235"/>
    </row>
    <row r="34236" spans="6:9">
      <c r="F34236" s="52"/>
      <c r="H34236"/>
      <c r="I34236"/>
    </row>
    <row r="34237" spans="6:9">
      <c r="F34237" s="52"/>
      <c r="H34237"/>
      <c r="I34237"/>
    </row>
    <row r="34238" spans="6:9">
      <c r="F34238" s="52"/>
      <c r="H34238"/>
      <c r="I34238"/>
    </row>
    <row r="34239" spans="6:9">
      <c r="F34239" s="52"/>
      <c r="H34239"/>
      <c r="I34239"/>
    </row>
    <row r="34240" spans="6:9">
      <c r="F34240" s="52"/>
      <c r="H34240"/>
      <c r="I34240"/>
    </row>
    <row r="34241" spans="6:9">
      <c r="F34241" s="52"/>
      <c r="H34241"/>
      <c r="I34241"/>
    </row>
    <row r="34242" spans="6:9">
      <c r="F34242" s="52"/>
      <c r="H34242"/>
      <c r="I34242"/>
    </row>
    <row r="34243" spans="6:9">
      <c r="F34243" s="52"/>
      <c r="H34243"/>
      <c r="I34243"/>
    </row>
    <row r="34244" spans="6:9">
      <c r="F34244" s="52"/>
      <c r="H34244"/>
      <c r="I34244"/>
    </row>
    <row r="34245" spans="6:9">
      <c r="F34245" s="52"/>
      <c r="H34245"/>
      <c r="I34245"/>
    </row>
    <row r="34246" spans="6:9">
      <c r="F34246" s="52"/>
      <c r="H34246"/>
      <c r="I34246"/>
    </row>
    <row r="34247" spans="6:9">
      <c r="F34247" s="52"/>
      <c r="H34247"/>
      <c r="I34247"/>
    </row>
    <row r="34248" spans="6:9">
      <c r="F34248" s="52"/>
      <c r="H34248"/>
      <c r="I34248"/>
    </row>
    <row r="34249" spans="6:9">
      <c r="F34249" s="52"/>
      <c r="H34249"/>
      <c r="I34249"/>
    </row>
    <row r="34250" spans="6:9">
      <c r="F34250" s="52"/>
      <c r="H34250"/>
      <c r="I34250"/>
    </row>
    <row r="34251" spans="6:9">
      <c r="F34251" s="52"/>
      <c r="H34251"/>
      <c r="I34251"/>
    </row>
    <row r="34252" spans="6:9">
      <c r="F34252" s="52"/>
      <c r="H34252"/>
      <c r="I34252"/>
    </row>
    <row r="34253" spans="6:9">
      <c r="F34253" s="52"/>
      <c r="H34253"/>
      <c r="I34253"/>
    </row>
    <row r="34254" spans="6:9">
      <c r="F34254" s="52"/>
      <c r="H34254"/>
      <c r="I34254"/>
    </row>
    <row r="34255" spans="6:9">
      <c r="F34255" s="52"/>
      <c r="H34255"/>
      <c r="I34255"/>
    </row>
    <row r="34256" spans="6:9">
      <c r="F34256" s="52"/>
      <c r="H34256"/>
      <c r="I34256"/>
    </row>
    <row r="34257" spans="6:9">
      <c r="F34257" s="52"/>
      <c r="H34257"/>
      <c r="I34257"/>
    </row>
    <row r="34258" spans="6:9">
      <c r="F34258" s="52"/>
      <c r="H34258"/>
      <c r="I34258"/>
    </row>
    <row r="34259" spans="6:9">
      <c r="F34259" s="52"/>
      <c r="H34259"/>
      <c r="I34259"/>
    </row>
    <row r="34260" spans="6:9">
      <c r="F34260" s="52"/>
      <c r="H34260"/>
      <c r="I34260"/>
    </row>
    <row r="34261" spans="6:9">
      <c r="F34261" s="52"/>
      <c r="H34261"/>
      <c r="I34261"/>
    </row>
    <row r="34262" spans="6:9">
      <c r="F34262" s="52"/>
      <c r="H34262"/>
      <c r="I34262"/>
    </row>
    <row r="34263" spans="6:9">
      <c r="F34263" s="52"/>
      <c r="H34263"/>
      <c r="I34263"/>
    </row>
    <row r="34264" spans="6:9">
      <c r="F34264" s="52"/>
      <c r="H34264"/>
      <c r="I34264"/>
    </row>
    <row r="34265" spans="6:9">
      <c r="F34265" s="52"/>
      <c r="H34265"/>
      <c r="I34265"/>
    </row>
    <row r="34266" spans="6:9">
      <c r="F34266" s="52"/>
      <c r="H34266"/>
      <c r="I34266"/>
    </row>
    <row r="34267" spans="6:9">
      <c r="F34267" s="52"/>
      <c r="H34267"/>
      <c r="I34267"/>
    </row>
    <row r="34268" spans="6:9">
      <c r="F34268" s="52"/>
      <c r="H34268"/>
      <c r="I34268"/>
    </row>
    <row r="34269" spans="6:9">
      <c r="F34269" s="52"/>
      <c r="H34269"/>
      <c r="I34269"/>
    </row>
    <row r="34270" spans="6:9">
      <c r="F34270" s="52"/>
      <c r="H34270"/>
      <c r="I34270"/>
    </row>
    <row r="34271" spans="6:9">
      <c r="F34271" s="52"/>
      <c r="H34271"/>
      <c r="I34271"/>
    </row>
    <row r="34272" spans="6:9">
      <c r="F34272" s="52"/>
      <c r="H34272"/>
      <c r="I34272"/>
    </row>
    <row r="34273" spans="6:9">
      <c r="F34273" s="52"/>
      <c r="H34273"/>
      <c r="I34273"/>
    </row>
    <row r="34274" spans="6:9">
      <c r="F34274" s="52"/>
      <c r="H34274"/>
      <c r="I34274"/>
    </row>
    <row r="34275" spans="6:9">
      <c r="F34275" s="52"/>
      <c r="H34275"/>
      <c r="I34275"/>
    </row>
    <row r="34276" spans="6:9">
      <c r="F34276" s="52"/>
      <c r="H34276"/>
      <c r="I34276"/>
    </row>
    <row r="34277" spans="6:9">
      <c r="F34277" s="52"/>
      <c r="H34277"/>
      <c r="I34277"/>
    </row>
    <row r="34278" spans="6:9">
      <c r="F34278" s="52"/>
      <c r="H34278"/>
      <c r="I34278"/>
    </row>
    <row r="34279" spans="6:9">
      <c r="F34279" s="52"/>
      <c r="H34279"/>
      <c r="I34279"/>
    </row>
    <row r="34280" spans="6:9">
      <c r="F34280" s="52"/>
      <c r="H34280"/>
      <c r="I34280"/>
    </row>
    <row r="34281" spans="6:9">
      <c r="F34281" s="52"/>
      <c r="H34281"/>
      <c r="I34281"/>
    </row>
    <row r="34282" spans="6:9">
      <c r="F34282" s="52"/>
      <c r="H34282"/>
      <c r="I34282"/>
    </row>
    <row r="34283" spans="6:9">
      <c r="F34283" s="52"/>
      <c r="H34283"/>
      <c r="I34283"/>
    </row>
    <row r="34284" spans="6:9">
      <c r="F34284" s="52"/>
      <c r="H34284"/>
      <c r="I34284"/>
    </row>
    <row r="34285" spans="6:9">
      <c r="F34285" s="52"/>
      <c r="H34285"/>
      <c r="I34285"/>
    </row>
    <row r="34286" spans="6:9">
      <c r="F34286" s="52"/>
      <c r="H34286"/>
      <c r="I34286"/>
    </row>
    <row r="34287" spans="6:9">
      <c r="F34287" s="52"/>
      <c r="H34287"/>
      <c r="I34287"/>
    </row>
    <row r="34288" spans="6:9">
      <c r="F34288" s="52"/>
      <c r="H34288"/>
      <c r="I34288"/>
    </row>
    <row r="34289" spans="6:9">
      <c r="F34289" s="52"/>
      <c r="H34289"/>
      <c r="I34289"/>
    </row>
    <row r="34290" spans="6:9">
      <c r="F34290" s="52"/>
      <c r="H34290"/>
      <c r="I34290"/>
    </row>
    <row r="34291" spans="6:9">
      <c r="F34291" s="52"/>
      <c r="H34291"/>
      <c r="I34291"/>
    </row>
    <row r="34292" spans="6:9">
      <c r="F34292" s="52"/>
      <c r="H34292"/>
      <c r="I34292"/>
    </row>
    <row r="34293" spans="6:9">
      <c r="F34293" s="52"/>
      <c r="H34293"/>
      <c r="I34293"/>
    </row>
    <row r="34294" spans="6:9">
      <c r="F34294" s="52"/>
      <c r="H34294"/>
      <c r="I34294"/>
    </row>
    <row r="34295" spans="6:9">
      <c r="F34295" s="52"/>
      <c r="H34295"/>
      <c r="I34295"/>
    </row>
    <row r="34296" spans="6:9">
      <c r="F34296" s="52"/>
      <c r="H34296"/>
      <c r="I34296"/>
    </row>
    <row r="34297" spans="6:9">
      <c r="F34297" s="52"/>
      <c r="H34297"/>
      <c r="I34297"/>
    </row>
    <row r="34298" spans="6:9">
      <c r="F34298" s="52"/>
      <c r="H34298"/>
      <c r="I34298"/>
    </row>
    <row r="34299" spans="6:9">
      <c r="F34299" s="52"/>
      <c r="H34299"/>
      <c r="I34299"/>
    </row>
    <row r="34300" spans="6:9">
      <c r="F34300" s="52"/>
      <c r="H34300"/>
      <c r="I34300"/>
    </row>
    <row r="34301" spans="6:9">
      <c r="F34301" s="52"/>
      <c r="H34301"/>
      <c r="I34301"/>
    </row>
    <row r="34302" spans="6:9">
      <c r="F34302" s="52"/>
      <c r="H34302"/>
      <c r="I34302"/>
    </row>
    <row r="34303" spans="6:9">
      <c r="F34303" s="52"/>
      <c r="H34303"/>
      <c r="I34303"/>
    </row>
    <row r="34304" spans="6:9">
      <c r="F34304" s="52"/>
      <c r="H34304"/>
      <c r="I34304"/>
    </row>
    <row r="34305" spans="6:9">
      <c r="F34305" s="52"/>
      <c r="H34305"/>
      <c r="I34305"/>
    </row>
    <row r="34306" spans="6:9">
      <c r="F34306" s="52"/>
      <c r="H34306"/>
      <c r="I34306"/>
    </row>
    <row r="34307" spans="6:9">
      <c r="F34307" s="52"/>
      <c r="H34307"/>
      <c r="I34307"/>
    </row>
    <row r="34308" spans="6:9">
      <c r="F34308" s="52"/>
      <c r="H34308"/>
      <c r="I34308"/>
    </row>
    <row r="34309" spans="6:9">
      <c r="F34309" s="52"/>
      <c r="H34309"/>
      <c r="I34309"/>
    </row>
    <row r="34310" spans="6:9">
      <c r="F34310" s="52"/>
      <c r="H34310"/>
      <c r="I34310"/>
    </row>
    <row r="34311" spans="6:9">
      <c r="F34311" s="52"/>
      <c r="H34311"/>
      <c r="I34311"/>
    </row>
    <row r="34312" spans="6:9">
      <c r="F34312" s="52"/>
      <c r="H34312"/>
      <c r="I34312"/>
    </row>
    <row r="34313" spans="6:9">
      <c r="F34313" s="52"/>
      <c r="H34313"/>
      <c r="I34313"/>
    </row>
    <row r="34314" spans="6:9">
      <c r="F34314" s="52"/>
      <c r="H34314"/>
      <c r="I34314"/>
    </row>
    <row r="34315" spans="6:9">
      <c r="F34315" s="52"/>
      <c r="H34315"/>
      <c r="I34315"/>
    </row>
    <row r="34316" spans="6:9">
      <c r="F34316" s="52"/>
      <c r="H34316"/>
      <c r="I34316"/>
    </row>
    <row r="34317" spans="6:9">
      <c r="F34317" s="52"/>
      <c r="H34317"/>
      <c r="I34317"/>
    </row>
    <row r="34318" spans="6:9">
      <c r="F34318" s="52"/>
      <c r="H34318"/>
      <c r="I34318"/>
    </row>
    <row r="34319" spans="6:9">
      <c r="F34319" s="52"/>
      <c r="H34319"/>
      <c r="I34319"/>
    </row>
    <row r="34320" spans="6:9">
      <c r="F34320" s="52"/>
      <c r="H34320"/>
      <c r="I34320"/>
    </row>
    <row r="34321" spans="6:9">
      <c r="F34321" s="52"/>
      <c r="H34321"/>
      <c r="I34321"/>
    </row>
    <row r="34322" spans="6:9">
      <c r="F34322" s="52"/>
      <c r="H34322"/>
      <c r="I34322"/>
    </row>
    <row r="34323" spans="6:9">
      <c r="F34323" s="52"/>
      <c r="H34323"/>
      <c r="I34323"/>
    </row>
    <row r="34324" spans="6:9">
      <c r="F34324" s="52"/>
      <c r="H34324"/>
      <c r="I34324"/>
    </row>
    <row r="34325" spans="6:9">
      <c r="F34325" s="52"/>
      <c r="H34325"/>
      <c r="I34325"/>
    </row>
    <row r="34326" spans="6:9">
      <c r="F34326" s="52"/>
      <c r="H34326"/>
      <c r="I34326"/>
    </row>
    <row r="34327" spans="6:9">
      <c r="F34327" s="52"/>
      <c r="H34327"/>
      <c r="I34327"/>
    </row>
    <row r="34328" spans="6:9">
      <c r="F34328" s="52"/>
      <c r="H34328"/>
      <c r="I34328"/>
    </row>
    <row r="34329" spans="6:9">
      <c r="F34329" s="52"/>
      <c r="H34329"/>
      <c r="I34329"/>
    </row>
    <row r="34330" spans="6:9">
      <c r="F34330" s="52"/>
      <c r="H34330"/>
      <c r="I34330"/>
    </row>
    <row r="34331" spans="6:9">
      <c r="F34331" s="52"/>
      <c r="H34331"/>
      <c r="I34331"/>
    </row>
    <row r="34332" spans="6:9">
      <c r="F34332" s="52"/>
      <c r="H34332"/>
      <c r="I34332"/>
    </row>
    <row r="34333" spans="6:9">
      <c r="F34333" s="52"/>
      <c r="H34333"/>
      <c r="I34333"/>
    </row>
    <row r="34334" spans="6:9">
      <c r="F34334" s="52"/>
      <c r="H34334"/>
      <c r="I34334"/>
    </row>
    <row r="34335" spans="6:9">
      <c r="F34335" s="52"/>
      <c r="H34335"/>
      <c r="I34335"/>
    </row>
    <row r="34336" spans="6:9">
      <c r="F34336" s="52"/>
      <c r="H34336"/>
      <c r="I34336"/>
    </row>
    <row r="34337" spans="6:9">
      <c r="F34337" s="52"/>
      <c r="H34337"/>
      <c r="I34337"/>
    </row>
    <row r="34338" spans="6:9">
      <c r="F34338" s="52"/>
      <c r="H34338"/>
      <c r="I34338"/>
    </row>
    <row r="34339" spans="6:9">
      <c r="F34339" s="52"/>
      <c r="H34339"/>
      <c r="I34339"/>
    </row>
    <row r="34340" spans="6:9">
      <c r="F34340" s="52"/>
      <c r="H34340"/>
      <c r="I34340"/>
    </row>
    <row r="34341" spans="6:9">
      <c r="F34341" s="52"/>
      <c r="H34341"/>
      <c r="I34341"/>
    </row>
    <row r="34342" spans="6:9">
      <c r="F34342" s="52"/>
      <c r="H34342"/>
      <c r="I34342"/>
    </row>
    <row r="34343" spans="6:9">
      <c r="F34343" s="52"/>
      <c r="H34343"/>
      <c r="I34343"/>
    </row>
    <row r="34344" spans="6:9">
      <c r="F34344" s="52"/>
      <c r="H34344"/>
      <c r="I34344"/>
    </row>
    <row r="34345" spans="6:9">
      <c r="F34345" s="52"/>
      <c r="H34345"/>
      <c r="I34345"/>
    </row>
    <row r="34346" spans="6:9">
      <c r="F34346" s="52"/>
      <c r="H34346"/>
      <c r="I34346"/>
    </row>
    <row r="34347" spans="6:9">
      <c r="F34347" s="52"/>
      <c r="H34347"/>
      <c r="I34347"/>
    </row>
    <row r="34348" spans="6:9">
      <c r="F34348" s="52"/>
      <c r="H34348"/>
      <c r="I34348"/>
    </row>
    <row r="34349" spans="6:9">
      <c r="F34349" s="52"/>
      <c r="H34349"/>
      <c r="I34349"/>
    </row>
    <row r="34350" spans="6:9">
      <c r="F34350" s="52"/>
      <c r="H34350"/>
      <c r="I34350"/>
    </row>
    <row r="34351" spans="6:9">
      <c r="F34351" s="52"/>
      <c r="H34351"/>
      <c r="I34351"/>
    </row>
    <row r="34352" spans="6:9">
      <c r="F34352" s="52"/>
      <c r="H34352"/>
      <c r="I34352"/>
    </row>
    <row r="34353" spans="6:9">
      <c r="F34353" s="52"/>
      <c r="H34353"/>
      <c r="I34353"/>
    </row>
    <row r="34354" spans="6:9">
      <c r="F34354" s="52"/>
      <c r="H34354"/>
      <c r="I34354"/>
    </row>
    <row r="34355" spans="6:9">
      <c r="F34355" s="52"/>
      <c r="H34355"/>
      <c r="I34355"/>
    </row>
    <row r="34356" spans="6:9">
      <c r="F34356" s="52"/>
      <c r="H34356"/>
      <c r="I34356"/>
    </row>
    <row r="34357" spans="6:9">
      <c r="F34357" s="52"/>
      <c r="H34357"/>
      <c r="I34357"/>
    </row>
    <row r="34358" spans="6:9">
      <c r="F34358" s="52"/>
      <c r="H34358"/>
      <c r="I34358"/>
    </row>
    <row r="34359" spans="6:9">
      <c r="F34359" s="52"/>
      <c r="H34359"/>
      <c r="I34359"/>
    </row>
    <row r="34360" spans="6:9">
      <c r="F34360" s="52"/>
      <c r="H34360"/>
      <c r="I34360"/>
    </row>
    <row r="34361" spans="6:9">
      <c r="F34361" s="52"/>
      <c r="H34361"/>
      <c r="I34361"/>
    </row>
    <row r="34362" spans="6:9">
      <c r="F34362" s="52"/>
      <c r="H34362"/>
      <c r="I34362"/>
    </row>
    <row r="34363" spans="6:9">
      <c r="F34363" s="52"/>
      <c r="H34363"/>
      <c r="I34363"/>
    </row>
    <row r="34364" spans="6:9">
      <c r="F34364" s="52"/>
      <c r="H34364"/>
      <c r="I34364"/>
    </row>
    <row r="34365" spans="6:9">
      <c r="F34365" s="52"/>
      <c r="H34365"/>
      <c r="I34365"/>
    </row>
    <row r="34366" spans="6:9">
      <c r="F34366" s="52"/>
      <c r="H34366"/>
      <c r="I34366"/>
    </row>
    <row r="34367" spans="6:9">
      <c r="F34367" s="52"/>
      <c r="H34367"/>
      <c r="I34367"/>
    </row>
    <row r="34368" spans="6:9">
      <c r="F34368" s="52"/>
      <c r="H34368"/>
      <c r="I34368"/>
    </row>
    <row r="34369" spans="6:9">
      <c r="F34369" s="52"/>
      <c r="H34369"/>
      <c r="I34369"/>
    </row>
    <row r="34370" spans="6:9">
      <c r="F34370" s="52"/>
      <c r="H34370"/>
      <c r="I34370"/>
    </row>
    <row r="34371" spans="6:9">
      <c r="F34371" s="52"/>
      <c r="H34371"/>
      <c r="I34371"/>
    </row>
    <row r="34372" spans="6:9">
      <c r="F34372" s="52"/>
      <c r="H34372"/>
      <c r="I34372"/>
    </row>
    <row r="34373" spans="6:9">
      <c r="F34373" s="52"/>
      <c r="H34373"/>
      <c r="I34373"/>
    </row>
    <row r="34374" spans="6:9">
      <c r="F34374" s="52"/>
      <c r="H34374"/>
      <c r="I34374"/>
    </row>
    <row r="34375" spans="6:9">
      <c r="F34375" s="52"/>
      <c r="H34375"/>
      <c r="I34375"/>
    </row>
    <row r="34376" spans="6:9">
      <c r="F34376" s="52"/>
      <c r="H34376"/>
      <c r="I34376"/>
    </row>
    <row r="34377" spans="6:9">
      <c r="F34377" s="52"/>
      <c r="H34377"/>
      <c r="I34377"/>
    </row>
    <row r="34378" spans="6:9">
      <c r="F34378" s="52"/>
      <c r="H34378"/>
      <c r="I34378"/>
    </row>
    <row r="34379" spans="6:9">
      <c r="F34379" s="52"/>
      <c r="H34379"/>
      <c r="I34379"/>
    </row>
    <row r="34380" spans="6:9">
      <c r="F34380" s="52"/>
      <c r="H34380"/>
      <c r="I34380"/>
    </row>
    <row r="34381" spans="6:9">
      <c r="F34381" s="52"/>
      <c r="H34381"/>
      <c r="I34381"/>
    </row>
    <row r="34382" spans="6:9">
      <c r="F34382" s="52"/>
      <c r="H34382"/>
      <c r="I34382"/>
    </row>
    <row r="34383" spans="6:9">
      <c r="F34383" s="52"/>
      <c r="H34383"/>
      <c r="I34383"/>
    </row>
    <row r="34384" spans="6:9">
      <c r="F34384" s="52"/>
      <c r="H34384"/>
      <c r="I34384"/>
    </row>
    <row r="34385" spans="6:9">
      <c r="F34385" s="52"/>
      <c r="H34385"/>
      <c r="I34385"/>
    </row>
    <row r="34386" spans="6:9">
      <c r="F34386" s="52"/>
      <c r="H34386"/>
      <c r="I34386"/>
    </row>
    <row r="34387" spans="6:9">
      <c r="F34387" s="52"/>
      <c r="H34387"/>
      <c r="I34387"/>
    </row>
    <row r="34388" spans="6:9">
      <c r="F34388" s="52"/>
      <c r="H34388"/>
      <c r="I34388"/>
    </row>
    <row r="34389" spans="6:9">
      <c r="F34389" s="52"/>
      <c r="H34389"/>
      <c r="I34389"/>
    </row>
    <row r="34390" spans="6:9">
      <c r="F34390" s="52"/>
      <c r="H34390"/>
      <c r="I34390"/>
    </row>
    <row r="34391" spans="6:9">
      <c r="F34391" s="52"/>
      <c r="H34391"/>
      <c r="I34391"/>
    </row>
    <row r="34392" spans="6:9">
      <c r="F34392" s="52"/>
      <c r="H34392"/>
      <c r="I34392"/>
    </row>
    <row r="34393" spans="6:9">
      <c r="F34393" s="52"/>
      <c r="H34393"/>
      <c r="I34393"/>
    </row>
    <row r="34394" spans="6:9">
      <c r="F34394" s="52"/>
      <c r="H34394"/>
      <c r="I34394"/>
    </row>
    <row r="34395" spans="6:9">
      <c r="F34395" s="52"/>
      <c r="H34395"/>
      <c r="I34395"/>
    </row>
    <row r="34396" spans="6:9">
      <c r="F34396" s="52"/>
      <c r="H34396"/>
      <c r="I34396"/>
    </row>
    <row r="34397" spans="6:9">
      <c r="F34397" s="52"/>
      <c r="H34397"/>
      <c r="I34397"/>
    </row>
    <row r="34398" spans="6:9">
      <c r="F34398" s="52"/>
      <c r="H34398"/>
      <c r="I34398"/>
    </row>
    <row r="34399" spans="6:9">
      <c r="F34399" s="52"/>
      <c r="H34399"/>
      <c r="I34399"/>
    </row>
    <row r="34400" spans="6:9">
      <c r="F34400" s="52"/>
      <c r="H34400"/>
      <c r="I34400"/>
    </row>
    <row r="34401" spans="6:9">
      <c r="F34401" s="52"/>
      <c r="H34401"/>
      <c r="I34401"/>
    </row>
    <row r="34402" spans="6:9">
      <c r="F34402" s="52"/>
      <c r="H34402"/>
      <c r="I34402"/>
    </row>
    <row r="34403" spans="6:9">
      <c r="F34403" s="52"/>
      <c r="H34403"/>
      <c r="I34403"/>
    </row>
    <row r="34404" spans="6:9">
      <c r="F34404" s="52"/>
      <c r="H34404"/>
      <c r="I34404"/>
    </row>
    <row r="34405" spans="6:9">
      <c r="F34405" s="52"/>
      <c r="H34405"/>
      <c r="I34405"/>
    </row>
    <row r="34406" spans="6:9">
      <c r="F34406" s="52"/>
      <c r="H34406"/>
      <c r="I34406"/>
    </row>
    <row r="34407" spans="6:9">
      <c r="F34407" s="52"/>
      <c r="H34407"/>
      <c r="I34407"/>
    </row>
    <row r="34408" spans="6:9">
      <c r="F34408" s="52"/>
      <c r="H34408"/>
      <c r="I34408"/>
    </row>
    <row r="34409" spans="6:9">
      <c r="F34409" s="52"/>
      <c r="H34409"/>
      <c r="I34409"/>
    </row>
    <row r="34410" spans="6:9">
      <c r="F34410" s="52"/>
      <c r="H34410"/>
      <c r="I34410"/>
    </row>
    <row r="34411" spans="6:9">
      <c r="F34411" s="52"/>
      <c r="H34411"/>
      <c r="I34411"/>
    </row>
    <row r="34412" spans="6:9">
      <c r="F34412" s="52"/>
      <c r="H34412"/>
      <c r="I34412"/>
    </row>
    <row r="34413" spans="6:9">
      <c r="F34413" s="52"/>
      <c r="H34413"/>
      <c r="I34413"/>
    </row>
    <row r="34414" spans="6:9">
      <c r="F34414" s="52"/>
      <c r="H34414"/>
      <c r="I34414"/>
    </row>
    <row r="34415" spans="6:9">
      <c r="F34415" s="52"/>
      <c r="H34415"/>
      <c r="I34415"/>
    </row>
    <row r="34416" spans="6:9">
      <c r="F34416" s="52"/>
      <c r="H34416"/>
      <c r="I34416"/>
    </row>
    <row r="34417" spans="6:9">
      <c r="F34417" s="52"/>
      <c r="H34417"/>
      <c r="I34417"/>
    </row>
    <row r="34418" spans="6:9">
      <c r="F34418" s="52"/>
      <c r="H34418"/>
      <c r="I34418"/>
    </row>
    <row r="34419" spans="6:9">
      <c r="F34419" s="52"/>
      <c r="H34419"/>
      <c r="I34419"/>
    </row>
    <row r="34420" spans="6:9">
      <c r="F34420" s="52"/>
      <c r="H34420"/>
      <c r="I34420"/>
    </row>
    <row r="34421" spans="6:9">
      <c r="F34421" s="52"/>
      <c r="H34421"/>
      <c r="I34421"/>
    </row>
    <row r="34422" spans="6:9">
      <c r="F34422" s="52"/>
      <c r="H34422"/>
      <c r="I34422"/>
    </row>
    <row r="34423" spans="6:9">
      <c r="F34423" s="52"/>
      <c r="H34423"/>
      <c r="I34423"/>
    </row>
    <row r="34424" spans="6:9">
      <c r="F34424" s="52"/>
      <c r="H34424"/>
      <c r="I34424"/>
    </row>
    <row r="34425" spans="6:9">
      <c r="F34425" s="52"/>
      <c r="H34425"/>
      <c r="I34425"/>
    </row>
    <row r="34426" spans="6:9">
      <c r="F34426" s="52"/>
      <c r="H34426"/>
      <c r="I34426"/>
    </row>
    <row r="34427" spans="6:9">
      <c r="F34427" s="52"/>
      <c r="H34427"/>
      <c r="I34427"/>
    </row>
    <row r="34428" spans="6:9">
      <c r="F34428" s="52"/>
      <c r="H34428"/>
      <c r="I34428"/>
    </row>
    <row r="34429" spans="6:9">
      <c r="F34429" s="52"/>
      <c r="H34429"/>
      <c r="I34429"/>
    </row>
    <row r="34430" spans="6:9">
      <c r="F34430" s="52"/>
      <c r="H34430"/>
      <c r="I34430"/>
    </row>
    <row r="34431" spans="6:9">
      <c r="F34431" s="52"/>
      <c r="H34431"/>
      <c r="I34431"/>
    </row>
    <row r="34432" spans="6:9">
      <c r="F34432" s="52"/>
      <c r="H34432"/>
      <c r="I34432"/>
    </row>
    <row r="34433" spans="6:9">
      <c r="F34433" s="52"/>
      <c r="H34433"/>
      <c r="I34433"/>
    </row>
    <row r="34434" spans="6:9">
      <c r="F34434" s="52"/>
      <c r="H34434"/>
      <c r="I34434"/>
    </row>
    <row r="34435" spans="6:9">
      <c r="F34435" s="52"/>
      <c r="H34435"/>
      <c r="I34435"/>
    </row>
    <row r="34436" spans="6:9">
      <c r="F34436" s="52"/>
      <c r="H34436"/>
      <c r="I34436"/>
    </row>
    <row r="34437" spans="6:9">
      <c r="F34437" s="52"/>
      <c r="H34437"/>
      <c r="I34437"/>
    </row>
    <row r="34438" spans="6:9">
      <c r="F34438" s="52"/>
      <c r="H34438"/>
      <c r="I34438"/>
    </row>
    <row r="34439" spans="6:9">
      <c r="F34439" s="52"/>
      <c r="H34439"/>
      <c r="I34439"/>
    </row>
    <row r="34440" spans="6:9">
      <c r="F34440" s="52"/>
      <c r="H34440"/>
      <c r="I34440"/>
    </row>
    <row r="34441" spans="6:9">
      <c r="F34441" s="52"/>
      <c r="H34441"/>
      <c r="I34441"/>
    </row>
    <row r="34442" spans="6:9">
      <c r="F34442" s="52"/>
      <c r="H34442"/>
      <c r="I34442"/>
    </row>
    <row r="34443" spans="6:9">
      <c r="F34443" s="52"/>
      <c r="H34443"/>
      <c r="I34443"/>
    </row>
    <row r="34444" spans="6:9">
      <c r="F34444" s="52"/>
      <c r="H34444"/>
      <c r="I34444"/>
    </row>
    <row r="34445" spans="6:9">
      <c r="F34445" s="52"/>
      <c r="H34445"/>
      <c r="I34445"/>
    </row>
    <row r="34446" spans="6:9">
      <c r="F34446" s="52"/>
      <c r="H34446"/>
      <c r="I34446"/>
    </row>
    <row r="34447" spans="6:9">
      <c r="F34447" s="52"/>
      <c r="H34447"/>
      <c r="I34447"/>
    </row>
    <row r="34448" spans="6:9">
      <c r="F34448" s="52"/>
      <c r="H34448"/>
      <c r="I34448"/>
    </row>
    <row r="34449" spans="6:9">
      <c r="F34449" s="52"/>
      <c r="H34449"/>
      <c r="I34449"/>
    </row>
    <row r="34450" spans="6:9">
      <c r="F34450" s="52"/>
      <c r="H34450"/>
      <c r="I34450"/>
    </row>
    <row r="34451" spans="6:9">
      <c r="F34451" s="52"/>
      <c r="H34451"/>
      <c r="I34451"/>
    </row>
    <row r="34452" spans="6:9">
      <c r="F34452" s="52"/>
      <c r="H34452"/>
      <c r="I34452"/>
    </row>
    <row r="34453" spans="6:9">
      <c r="F34453" s="52"/>
      <c r="H34453"/>
      <c r="I34453"/>
    </row>
    <row r="34454" spans="6:9">
      <c r="F34454" s="52"/>
      <c r="H34454"/>
      <c r="I34454"/>
    </row>
    <row r="34455" spans="6:9">
      <c r="F34455" s="52"/>
      <c r="H34455"/>
      <c r="I34455"/>
    </row>
    <row r="34456" spans="6:9">
      <c r="F34456" s="52"/>
      <c r="H34456"/>
      <c r="I34456"/>
    </row>
    <row r="34457" spans="6:9">
      <c r="F34457" s="52"/>
      <c r="H34457"/>
      <c r="I34457"/>
    </row>
    <row r="34458" spans="6:9">
      <c r="F34458" s="52"/>
      <c r="H34458"/>
      <c r="I34458"/>
    </row>
    <row r="34459" spans="6:9">
      <c r="F34459" s="52"/>
      <c r="H34459"/>
      <c r="I34459"/>
    </row>
    <row r="34460" spans="6:9">
      <c r="F34460" s="52"/>
      <c r="H34460"/>
      <c r="I34460"/>
    </row>
    <row r="34461" spans="6:9">
      <c r="F34461" s="52"/>
      <c r="H34461"/>
      <c r="I34461"/>
    </row>
    <row r="34462" spans="6:9">
      <c r="F34462" s="52"/>
      <c r="H34462"/>
      <c r="I34462"/>
    </row>
    <row r="34463" spans="6:9">
      <c r="F34463" s="52"/>
      <c r="H34463"/>
      <c r="I34463"/>
    </row>
    <row r="34464" spans="6:9">
      <c r="F34464" s="52"/>
      <c r="H34464"/>
      <c r="I34464"/>
    </row>
    <row r="34465" spans="6:9">
      <c r="F34465" s="52"/>
      <c r="H34465"/>
      <c r="I34465"/>
    </row>
    <row r="34466" spans="6:9">
      <c r="F34466" s="52"/>
      <c r="H34466"/>
      <c r="I34466"/>
    </row>
    <row r="34467" spans="6:9">
      <c r="F34467" s="52"/>
      <c r="H34467"/>
      <c r="I34467"/>
    </row>
    <row r="34468" spans="6:9">
      <c r="F34468" s="52"/>
      <c r="H34468"/>
      <c r="I34468"/>
    </row>
    <row r="34469" spans="6:9">
      <c r="F34469" s="52"/>
      <c r="H34469"/>
      <c r="I34469"/>
    </row>
    <row r="34470" spans="6:9">
      <c r="F34470" s="52"/>
      <c r="H34470"/>
      <c r="I34470"/>
    </row>
    <row r="34471" spans="6:9">
      <c r="F34471" s="52"/>
      <c r="H34471"/>
      <c r="I34471"/>
    </row>
    <row r="34472" spans="6:9">
      <c r="F34472" s="52"/>
      <c r="H34472"/>
      <c r="I34472"/>
    </row>
    <row r="34473" spans="6:9">
      <c r="F34473" s="52"/>
      <c r="H34473"/>
      <c r="I34473"/>
    </row>
    <row r="34474" spans="6:9">
      <c r="F34474" s="52"/>
      <c r="H34474"/>
      <c r="I34474"/>
    </row>
    <row r="34475" spans="6:9">
      <c r="F34475" s="52"/>
      <c r="H34475"/>
      <c r="I34475"/>
    </row>
    <row r="34476" spans="6:9">
      <c r="F34476" s="52"/>
      <c r="H34476"/>
      <c r="I34476"/>
    </row>
    <row r="34477" spans="6:9">
      <c r="F34477" s="52"/>
      <c r="H34477"/>
      <c r="I34477"/>
    </row>
    <row r="34478" spans="6:9">
      <c r="F34478" s="52"/>
      <c r="H34478"/>
      <c r="I34478"/>
    </row>
    <row r="34479" spans="6:9">
      <c r="F34479" s="52"/>
      <c r="H34479"/>
      <c r="I34479"/>
    </row>
    <row r="34480" spans="6:9">
      <c r="F34480" s="52"/>
      <c r="H34480"/>
      <c r="I34480"/>
    </row>
    <row r="34481" spans="6:9">
      <c r="F34481" s="52"/>
      <c r="H34481"/>
      <c r="I34481"/>
    </row>
    <row r="34482" spans="6:9">
      <c r="F34482" s="52"/>
      <c r="H34482"/>
      <c r="I34482"/>
    </row>
    <row r="34483" spans="6:9">
      <c r="F34483" s="52"/>
      <c r="H34483"/>
      <c r="I34483"/>
    </row>
    <row r="34484" spans="6:9">
      <c r="F34484" s="52"/>
      <c r="H34484"/>
      <c r="I34484"/>
    </row>
    <row r="34485" spans="6:9">
      <c r="F34485" s="52"/>
      <c r="H34485"/>
      <c r="I34485"/>
    </row>
    <row r="34486" spans="6:9">
      <c r="F34486" s="52"/>
      <c r="H34486"/>
      <c r="I34486"/>
    </row>
    <row r="34487" spans="6:9">
      <c r="F34487" s="52"/>
      <c r="H34487"/>
      <c r="I34487"/>
    </row>
    <row r="34488" spans="6:9">
      <c r="F34488" s="52"/>
      <c r="H34488"/>
      <c r="I34488"/>
    </row>
    <row r="34489" spans="6:9">
      <c r="F34489" s="52"/>
      <c r="H34489"/>
      <c r="I34489"/>
    </row>
    <row r="34490" spans="6:9">
      <c r="F34490" s="52"/>
      <c r="H34490"/>
      <c r="I34490"/>
    </row>
    <row r="34491" spans="6:9">
      <c r="F34491" s="52"/>
      <c r="H34491"/>
      <c r="I34491"/>
    </row>
    <row r="34492" spans="6:9">
      <c r="F34492" s="52"/>
      <c r="H34492"/>
      <c r="I34492"/>
    </row>
    <row r="34493" spans="6:9">
      <c r="F34493" s="52"/>
      <c r="H34493"/>
      <c r="I34493"/>
    </row>
    <row r="34494" spans="6:9">
      <c r="F34494" s="52"/>
      <c r="H34494"/>
      <c r="I34494"/>
    </row>
    <row r="34495" spans="6:9">
      <c r="F34495" s="52"/>
      <c r="H34495"/>
      <c r="I34495"/>
    </row>
    <row r="34496" spans="6:9">
      <c r="F34496" s="52"/>
      <c r="H34496"/>
      <c r="I34496"/>
    </row>
    <row r="34497" spans="6:9">
      <c r="F34497" s="52"/>
      <c r="H34497"/>
      <c r="I34497"/>
    </row>
    <row r="34498" spans="6:9">
      <c r="F34498" s="52"/>
      <c r="H34498"/>
      <c r="I34498"/>
    </row>
    <row r="34499" spans="6:9">
      <c r="F34499" s="52"/>
      <c r="H34499"/>
      <c r="I34499"/>
    </row>
    <row r="34500" spans="6:9">
      <c r="F34500" s="52"/>
      <c r="H34500"/>
      <c r="I34500"/>
    </row>
    <row r="34501" spans="6:9">
      <c r="F34501" s="52"/>
      <c r="H34501"/>
      <c r="I34501"/>
    </row>
    <row r="34502" spans="6:9">
      <c r="F34502" s="52"/>
      <c r="H34502"/>
      <c r="I34502"/>
    </row>
    <row r="34503" spans="6:9">
      <c r="F34503" s="52"/>
      <c r="H34503"/>
      <c r="I34503"/>
    </row>
    <row r="34504" spans="6:9">
      <c r="F34504" s="52"/>
      <c r="H34504"/>
      <c r="I34504"/>
    </row>
    <row r="34505" spans="6:9">
      <c r="F34505" s="52"/>
      <c r="H34505"/>
      <c r="I34505"/>
    </row>
    <row r="34506" spans="6:9">
      <c r="F34506" s="52"/>
      <c r="H34506"/>
      <c r="I34506"/>
    </row>
    <row r="34507" spans="6:9">
      <c r="F34507" s="52"/>
      <c r="H34507"/>
      <c r="I34507"/>
    </row>
    <row r="34508" spans="6:9">
      <c r="F34508" s="52"/>
      <c r="H34508"/>
      <c r="I34508"/>
    </row>
    <row r="34509" spans="6:9">
      <c r="F34509" s="52"/>
      <c r="H34509"/>
      <c r="I34509"/>
    </row>
    <row r="34510" spans="6:9">
      <c r="F34510" s="52"/>
      <c r="H34510"/>
      <c r="I34510"/>
    </row>
    <row r="34511" spans="6:9">
      <c r="F34511" s="52"/>
      <c r="H34511"/>
      <c r="I34511"/>
    </row>
    <row r="34512" spans="6:9">
      <c r="F34512" s="52"/>
      <c r="H34512"/>
      <c r="I34512"/>
    </row>
    <row r="34513" spans="6:9">
      <c r="F34513" s="52"/>
      <c r="H34513"/>
      <c r="I34513"/>
    </row>
    <row r="34514" spans="6:9">
      <c r="F34514" s="52"/>
      <c r="H34514"/>
      <c r="I34514"/>
    </row>
    <row r="34515" spans="6:9">
      <c r="F34515" s="52"/>
      <c r="H34515"/>
      <c r="I34515"/>
    </row>
    <row r="34516" spans="6:9">
      <c r="F34516" s="52"/>
      <c r="H34516"/>
      <c r="I34516"/>
    </row>
    <row r="34517" spans="6:9">
      <c r="F34517" s="52"/>
      <c r="H34517"/>
      <c r="I34517"/>
    </row>
    <row r="34518" spans="6:9">
      <c r="F34518" s="52"/>
      <c r="H34518"/>
      <c r="I34518"/>
    </row>
    <row r="34519" spans="6:9">
      <c r="F34519" s="52"/>
      <c r="H34519"/>
      <c r="I34519"/>
    </row>
    <row r="34520" spans="6:9">
      <c r="F34520" s="52"/>
      <c r="H34520"/>
      <c r="I34520"/>
    </row>
    <row r="34521" spans="6:9">
      <c r="F34521" s="52"/>
      <c r="H34521"/>
      <c r="I34521"/>
    </row>
    <row r="34522" spans="6:9">
      <c r="F34522" s="52"/>
      <c r="H34522"/>
      <c r="I34522"/>
    </row>
    <row r="34523" spans="6:9">
      <c r="F34523" s="52"/>
      <c r="H34523"/>
      <c r="I34523"/>
    </row>
    <row r="34524" spans="6:9">
      <c r="F34524" s="52"/>
      <c r="H34524"/>
      <c r="I34524"/>
    </row>
    <row r="34525" spans="6:9">
      <c r="F34525" s="52"/>
      <c r="H34525"/>
      <c r="I34525"/>
    </row>
    <row r="34526" spans="6:9">
      <c r="F34526" s="52"/>
      <c r="H34526"/>
      <c r="I34526"/>
    </row>
    <row r="34527" spans="6:9">
      <c r="F34527" s="52"/>
      <c r="H34527"/>
      <c r="I34527"/>
    </row>
    <row r="34528" spans="6:9">
      <c r="F34528" s="52"/>
      <c r="H34528"/>
      <c r="I34528"/>
    </row>
    <row r="34529" spans="6:9">
      <c r="F34529" s="52"/>
      <c r="H34529"/>
      <c r="I34529"/>
    </row>
    <row r="34530" spans="6:9">
      <c r="F34530" s="52"/>
      <c r="H34530"/>
      <c r="I34530"/>
    </row>
    <row r="34531" spans="6:9">
      <c r="F34531" s="52"/>
      <c r="H34531"/>
      <c r="I34531"/>
    </row>
    <row r="34532" spans="6:9">
      <c r="F34532" s="52"/>
      <c r="H34532"/>
      <c r="I34532"/>
    </row>
    <row r="34533" spans="6:9">
      <c r="F34533" s="52"/>
      <c r="H34533"/>
      <c r="I34533"/>
    </row>
    <row r="34534" spans="6:9">
      <c r="F34534" s="52"/>
      <c r="H34534"/>
      <c r="I34534"/>
    </row>
    <row r="34535" spans="6:9">
      <c r="F34535" s="52"/>
      <c r="H34535"/>
      <c r="I34535"/>
    </row>
    <row r="34536" spans="6:9">
      <c r="F34536" s="52"/>
      <c r="H34536"/>
      <c r="I34536"/>
    </row>
    <row r="34537" spans="6:9">
      <c r="F34537" s="52"/>
      <c r="H34537"/>
      <c r="I34537"/>
    </row>
    <row r="34538" spans="6:9">
      <c r="F34538" s="52"/>
      <c r="H34538"/>
      <c r="I34538"/>
    </row>
    <row r="34539" spans="6:9">
      <c r="F34539" s="52"/>
      <c r="H34539"/>
      <c r="I34539"/>
    </row>
    <row r="34540" spans="6:9">
      <c r="F34540" s="52"/>
      <c r="H34540"/>
      <c r="I34540"/>
    </row>
    <row r="34541" spans="6:9">
      <c r="F34541" s="52"/>
      <c r="H34541"/>
      <c r="I34541"/>
    </row>
    <row r="34542" spans="6:9">
      <c r="F34542" s="52"/>
      <c r="H34542"/>
      <c r="I34542"/>
    </row>
    <row r="34543" spans="6:9">
      <c r="F34543" s="52"/>
      <c r="H34543"/>
      <c r="I34543"/>
    </row>
    <row r="34544" spans="6:9">
      <c r="F34544" s="52"/>
      <c r="H34544"/>
      <c r="I34544"/>
    </row>
    <row r="34545" spans="6:9">
      <c r="F34545" s="52"/>
      <c r="H34545"/>
      <c r="I34545"/>
    </row>
    <row r="34546" spans="6:9">
      <c r="F34546" s="52"/>
      <c r="H34546"/>
      <c r="I34546"/>
    </row>
    <row r="34547" spans="6:9">
      <c r="F34547" s="52"/>
      <c r="H34547"/>
      <c r="I34547"/>
    </row>
    <row r="34548" spans="6:9">
      <c r="F34548" s="52"/>
      <c r="H34548"/>
      <c r="I34548"/>
    </row>
    <row r="34549" spans="6:9">
      <c r="F34549" s="52"/>
      <c r="H34549"/>
      <c r="I34549"/>
    </row>
    <row r="34550" spans="6:9">
      <c r="F34550" s="52"/>
      <c r="H34550"/>
      <c r="I34550"/>
    </row>
    <row r="34551" spans="6:9">
      <c r="F34551" s="52"/>
      <c r="H34551"/>
      <c r="I34551"/>
    </row>
    <row r="34552" spans="6:9">
      <c r="F34552" s="52"/>
      <c r="H34552"/>
      <c r="I34552"/>
    </row>
    <row r="34553" spans="6:9">
      <c r="F34553" s="52"/>
      <c r="H34553"/>
      <c r="I34553"/>
    </row>
    <row r="34554" spans="6:9">
      <c r="F34554" s="52"/>
      <c r="H34554"/>
      <c r="I34554"/>
    </row>
    <row r="34555" spans="6:9">
      <c r="F34555" s="52"/>
      <c r="H34555"/>
      <c r="I34555"/>
    </row>
    <row r="34556" spans="6:9">
      <c r="F34556" s="52"/>
      <c r="H34556"/>
      <c r="I34556"/>
    </row>
    <row r="34557" spans="6:9">
      <c r="F34557" s="52"/>
      <c r="H34557"/>
      <c r="I34557"/>
    </row>
    <row r="34558" spans="6:9">
      <c r="F34558" s="52"/>
      <c r="H34558"/>
      <c r="I34558"/>
    </row>
    <row r="34559" spans="6:9">
      <c r="F34559" s="52"/>
      <c r="H34559"/>
      <c r="I34559"/>
    </row>
    <row r="34560" spans="6:9">
      <c r="F34560" s="52"/>
      <c r="H34560"/>
      <c r="I34560"/>
    </row>
    <row r="34561" spans="6:9">
      <c r="F34561" s="52"/>
      <c r="H34561"/>
      <c r="I34561"/>
    </row>
    <row r="34562" spans="6:9">
      <c r="F34562" s="52"/>
      <c r="H34562"/>
      <c r="I34562"/>
    </row>
    <row r="34563" spans="6:9">
      <c r="F34563" s="52"/>
      <c r="H34563"/>
      <c r="I34563"/>
    </row>
    <row r="34564" spans="6:9">
      <c r="F34564" s="52"/>
      <c r="H34564"/>
      <c r="I34564"/>
    </row>
    <row r="34565" spans="6:9">
      <c r="F34565" s="52"/>
      <c r="H34565"/>
      <c r="I34565"/>
    </row>
    <row r="34566" spans="6:9">
      <c r="F34566" s="52"/>
      <c r="H34566"/>
      <c r="I34566"/>
    </row>
    <row r="34567" spans="6:9">
      <c r="F34567" s="52"/>
      <c r="H34567"/>
      <c r="I34567"/>
    </row>
    <row r="34568" spans="6:9">
      <c r="F34568" s="52"/>
      <c r="H34568"/>
      <c r="I34568"/>
    </row>
    <row r="34569" spans="6:9">
      <c r="F34569" s="52"/>
      <c r="H34569"/>
      <c r="I34569"/>
    </row>
    <row r="34570" spans="6:9">
      <c r="F34570" s="52"/>
      <c r="H34570"/>
      <c r="I34570"/>
    </row>
    <row r="34571" spans="6:9">
      <c r="F34571" s="52"/>
      <c r="H34571"/>
      <c r="I34571"/>
    </row>
    <row r="34572" spans="6:9">
      <c r="F34572" s="52"/>
      <c r="H34572"/>
      <c r="I34572"/>
    </row>
    <row r="34573" spans="6:9">
      <c r="F34573" s="52"/>
      <c r="H34573"/>
      <c r="I34573"/>
    </row>
    <row r="34574" spans="6:9">
      <c r="F34574" s="52"/>
      <c r="H34574"/>
      <c r="I34574"/>
    </row>
    <row r="34575" spans="6:9">
      <c r="F34575" s="52"/>
      <c r="H34575"/>
      <c r="I34575"/>
    </row>
    <row r="34576" spans="6:9">
      <c r="F34576" s="52"/>
      <c r="H34576"/>
      <c r="I34576"/>
    </row>
    <row r="34577" spans="6:9">
      <c r="F34577" s="52"/>
      <c r="H34577"/>
      <c r="I34577"/>
    </row>
    <row r="34578" spans="6:9">
      <c r="F34578" s="52"/>
      <c r="H34578"/>
      <c r="I34578"/>
    </row>
    <row r="34579" spans="6:9">
      <c r="F34579" s="52"/>
      <c r="H34579"/>
      <c r="I34579"/>
    </row>
    <row r="34580" spans="6:9">
      <c r="F34580" s="52"/>
      <c r="H34580"/>
      <c r="I34580"/>
    </row>
    <row r="34581" spans="6:9">
      <c r="F34581" s="52"/>
      <c r="H34581"/>
      <c r="I34581"/>
    </row>
    <row r="34582" spans="6:9">
      <c r="F34582" s="52"/>
      <c r="H34582"/>
      <c r="I34582"/>
    </row>
    <row r="34583" spans="6:9">
      <c r="F34583" s="52"/>
      <c r="H34583"/>
      <c r="I34583"/>
    </row>
    <row r="34584" spans="6:9">
      <c r="F34584" s="52"/>
      <c r="H34584"/>
      <c r="I34584"/>
    </row>
    <row r="34585" spans="6:9">
      <c r="F34585" s="52"/>
      <c r="H34585"/>
      <c r="I34585"/>
    </row>
    <row r="34586" spans="6:9">
      <c r="F34586" s="52"/>
      <c r="H34586"/>
      <c r="I34586"/>
    </row>
    <row r="34587" spans="6:9">
      <c r="F34587" s="52"/>
      <c r="H34587"/>
      <c r="I34587"/>
    </row>
    <row r="34588" spans="6:9">
      <c r="F34588" s="52"/>
      <c r="H34588"/>
      <c r="I34588"/>
    </row>
    <row r="34589" spans="6:9">
      <c r="F34589" s="52"/>
      <c r="H34589"/>
      <c r="I34589"/>
    </row>
    <row r="34590" spans="6:9">
      <c r="F34590" s="52"/>
      <c r="H34590"/>
      <c r="I34590"/>
    </row>
    <row r="34591" spans="6:9">
      <c r="F34591" s="52"/>
      <c r="H34591"/>
      <c r="I34591"/>
    </row>
    <row r="34592" spans="6:9">
      <c r="F34592" s="52"/>
      <c r="H34592"/>
      <c r="I34592"/>
    </row>
    <row r="34593" spans="6:9">
      <c r="F34593" s="52"/>
      <c r="H34593"/>
      <c r="I34593"/>
    </row>
    <row r="34594" spans="6:9">
      <c r="F34594" s="52"/>
      <c r="H34594"/>
      <c r="I34594"/>
    </row>
    <row r="34595" spans="6:9">
      <c r="F34595" s="52"/>
      <c r="H34595"/>
      <c r="I34595"/>
    </row>
    <row r="34596" spans="6:9">
      <c r="F34596" s="52"/>
      <c r="H34596"/>
      <c r="I34596"/>
    </row>
    <row r="34597" spans="6:9">
      <c r="F34597" s="52"/>
      <c r="H34597"/>
      <c r="I34597"/>
    </row>
    <row r="34598" spans="6:9">
      <c r="F34598" s="52"/>
      <c r="H34598"/>
      <c r="I34598"/>
    </row>
    <row r="34599" spans="6:9">
      <c r="F34599" s="52"/>
      <c r="H34599"/>
      <c r="I34599"/>
    </row>
    <row r="34600" spans="6:9">
      <c r="F34600" s="52"/>
      <c r="H34600"/>
      <c r="I34600"/>
    </row>
    <row r="34601" spans="6:9">
      <c r="F34601" s="52"/>
      <c r="H34601"/>
      <c r="I34601"/>
    </row>
    <row r="34602" spans="6:9">
      <c r="F34602" s="52"/>
      <c r="H34602"/>
      <c r="I34602"/>
    </row>
    <row r="34603" spans="6:9">
      <c r="F34603" s="52"/>
      <c r="H34603"/>
      <c r="I34603"/>
    </row>
    <row r="34604" spans="6:9">
      <c r="F34604" s="52"/>
      <c r="H34604"/>
      <c r="I34604"/>
    </row>
    <row r="34605" spans="6:9">
      <c r="F34605" s="52"/>
      <c r="H34605"/>
      <c r="I34605"/>
    </row>
    <row r="34606" spans="6:9">
      <c r="F34606" s="52"/>
      <c r="H34606"/>
      <c r="I34606"/>
    </row>
    <row r="34607" spans="6:9">
      <c r="F34607" s="52"/>
      <c r="H34607"/>
      <c r="I34607"/>
    </row>
    <row r="34608" spans="6:9">
      <c r="F34608" s="52"/>
      <c r="H34608"/>
      <c r="I34608"/>
    </row>
    <row r="34609" spans="6:9">
      <c r="F34609" s="52"/>
      <c r="H34609"/>
      <c r="I34609"/>
    </row>
    <row r="34610" spans="6:9">
      <c r="F34610" s="52"/>
      <c r="H34610"/>
      <c r="I34610"/>
    </row>
    <row r="34611" spans="6:9">
      <c r="F34611" s="52"/>
      <c r="H34611"/>
      <c r="I34611"/>
    </row>
    <row r="34612" spans="6:9">
      <c r="F34612" s="52"/>
      <c r="H34612"/>
      <c r="I34612"/>
    </row>
    <row r="34613" spans="6:9">
      <c r="F34613" s="52"/>
      <c r="H34613"/>
      <c r="I34613"/>
    </row>
    <row r="34614" spans="6:9">
      <c r="F34614" s="52"/>
      <c r="H34614"/>
      <c r="I34614"/>
    </row>
    <row r="34615" spans="6:9">
      <c r="F34615" s="52"/>
      <c r="H34615"/>
      <c r="I34615"/>
    </row>
    <row r="34616" spans="6:9">
      <c r="F34616" s="52"/>
      <c r="H34616"/>
      <c r="I34616"/>
    </row>
    <row r="34617" spans="6:9">
      <c r="F34617" s="52"/>
      <c r="H34617"/>
      <c r="I34617"/>
    </row>
    <row r="34618" spans="6:9">
      <c r="F34618" s="52"/>
      <c r="H34618"/>
      <c r="I34618"/>
    </row>
    <row r="34619" spans="6:9">
      <c r="F34619" s="52"/>
      <c r="H34619"/>
      <c r="I34619"/>
    </row>
    <row r="34620" spans="6:9">
      <c r="F34620" s="52"/>
      <c r="H34620"/>
      <c r="I34620"/>
    </row>
    <row r="34621" spans="6:9">
      <c r="F34621" s="52"/>
      <c r="H34621"/>
      <c r="I34621"/>
    </row>
    <row r="34622" spans="6:9">
      <c r="F34622" s="52"/>
      <c r="H34622"/>
      <c r="I34622"/>
    </row>
    <row r="34623" spans="6:9">
      <c r="F34623" s="52"/>
      <c r="H34623"/>
      <c r="I34623"/>
    </row>
    <row r="34624" spans="6:9">
      <c r="F34624" s="52"/>
      <c r="H34624"/>
      <c r="I34624"/>
    </row>
    <row r="34625" spans="6:9">
      <c r="F34625" s="52"/>
      <c r="H34625"/>
      <c r="I34625"/>
    </row>
    <row r="34626" spans="6:9">
      <c r="F34626" s="52"/>
      <c r="H34626"/>
      <c r="I34626"/>
    </row>
    <row r="34627" spans="6:9">
      <c r="F34627" s="52"/>
      <c r="H34627"/>
      <c r="I34627"/>
    </row>
    <row r="34628" spans="6:9">
      <c r="F34628" s="52"/>
      <c r="H34628"/>
      <c r="I34628"/>
    </row>
    <row r="34629" spans="6:9">
      <c r="F34629" s="52"/>
      <c r="H34629"/>
      <c r="I34629"/>
    </row>
    <row r="34630" spans="6:9">
      <c r="F34630" s="52"/>
      <c r="H34630"/>
      <c r="I34630"/>
    </row>
    <row r="34631" spans="6:9">
      <c r="F34631" s="52"/>
      <c r="H34631"/>
      <c r="I34631"/>
    </row>
    <row r="34632" spans="6:9">
      <c r="F34632" s="52"/>
      <c r="H34632"/>
      <c r="I34632"/>
    </row>
    <row r="34633" spans="6:9">
      <c r="F34633" s="52"/>
      <c r="H34633"/>
      <c r="I34633"/>
    </row>
    <row r="34634" spans="6:9">
      <c r="F34634" s="52"/>
      <c r="H34634"/>
      <c r="I34634"/>
    </row>
    <row r="34635" spans="6:9">
      <c r="F34635" s="52"/>
      <c r="H34635"/>
      <c r="I34635"/>
    </row>
    <row r="34636" spans="6:9">
      <c r="F34636" s="52"/>
      <c r="H34636"/>
      <c r="I34636"/>
    </row>
    <row r="34637" spans="6:9">
      <c r="F34637" s="52"/>
      <c r="H34637"/>
      <c r="I34637"/>
    </row>
    <row r="34638" spans="6:9">
      <c r="F34638" s="52"/>
      <c r="H34638"/>
      <c r="I34638"/>
    </row>
    <row r="34639" spans="6:9">
      <c r="F34639" s="52"/>
      <c r="H34639"/>
      <c r="I34639"/>
    </row>
    <row r="34640" spans="6:9">
      <c r="F34640" s="52"/>
      <c r="H34640"/>
      <c r="I34640"/>
    </row>
    <row r="34641" spans="6:9">
      <c r="F34641" s="52"/>
      <c r="H34641"/>
      <c r="I34641"/>
    </row>
    <row r="34642" spans="6:9">
      <c r="F34642" s="52"/>
      <c r="H34642"/>
      <c r="I34642"/>
    </row>
    <row r="34643" spans="6:9">
      <c r="F34643" s="52"/>
      <c r="H34643"/>
      <c r="I34643"/>
    </row>
    <row r="34644" spans="6:9">
      <c r="F34644" s="52"/>
      <c r="H34644"/>
      <c r="I34644"/>
    </row>
    <row r="34645" spans="6:9">
      <c r="F34645" s="52"/>
      <c r="H34645"/>
      <c r="I34645"/>
    </row>
    <row r="34646" spans="6:9">
      <c r="F34646" s="52"/>
      <c r="H34646"/>
      <c r="I34646"/>
    </row>
    <row r="34647" spans="6:9">
      <c r="F34647" s="52"/>
      <c r="H34647"/>
      <c r="I34647"/>
    </row>
    <row r="34648" spans="6:9">
      <c r="F34648" s="52"/>
      <c r="H34648"/>
      <c r="I34648"/>
    </row>
    <row r="34649" spans="6:9">
      <c r="F34649" s="52"/>
      <c r="H34649"/>
      <c r="I34649"/>
    </row>
    <row r="34650" spans="6:9">
      <c r="F34650" s="52"/>
      <c r="H34650"/>
      <c r="I34650"/>
    </row>
    <row r="34651" spans="6:9">
      <c r="F34651" s="52"/>
      <c r="H34651"/>
      <c r="I34651"/>
    </row>
    <row r="34652" spans="6:9">
      <c r="F34652" s="52"/>
      <c r="H34652"/>
      <c r="I34652"/>
    </row>
    <row r="34653" spans="6:9">
      <c r="F34653" s="52"/>
      <c r="H34653"/>
      <c r="I34653"/>
    </row>
    <row r="34654" spans="6:9">
      <c r="F34654" s="52"/>
      <c r="H34654"/>
      <c r="I34654"/>
    </row>
    <row r="34655" spans="6:9">
      <c r="F34655" s="52"/>
      <c r="H34655"/>
      <c r="I34655"/>
    </row>
    <row r="34656" spans="6:9">
      <c r="F34656" s="52"/>
      <c r="H34656"/>
      <c r="I34656"/>
    </row>
    <row r="34657" spans="6:9">
      <c r="F34657" s="52"/>
      <c r="H34657"/>
      <c r="I34657"/>
    </row>
    <row r="34658" spans="6:9">
      <c r="F34658" s="52"/>
      <c r="H34658"/>
      <c r="I34658"/>
    </row>
    <row r="34659" spans="6:9">
      <c r="F34659" s="52"/>
      <c r="H34659"/>
      <c r="I34659"/>
    </row>
    <row r="34660" spans="6:9">
      <c r="F34660" s="52"/>
      <c r="H34660"/>
      <c r="I34660"/>
    </row>
    <row r="34661" spans="6:9">
      <c r="F34661" s="52"/>
      <c r="H34661"/>
      <c r="I34661"/>
    </row>
    <row r="34662" spans="6:9">
      <c r="F34662" s="52"/>
      <c r="H34662"/>
      <c r="I34662"/>
    </row>
    <row r="34663" spans="6:9">
      <c r="F34663" s="52"/>
      <c r="H34663"/>
      <c r="I34663"/>
    </row>
    <row r="34664" spans="6:9">
      <c r="F34664" s="52"/>
      <c r="H34664"/>
      <c r="I34664"/>
    </row>
    <row r="34665" spans="6:9">
      <c r="F34665" s="52"/>
      <c r="H34665"/>
      <c r="I34665"/>
    </row>
    <row r="34666" spans="6:9">
      <c r="F34666" s="52"/>
      <c r="H34666"/>
      <c r="I34666"/>
    </row>
    <row r="34667" spans="6:9">
      <c r="F34667" s="52"/>
      <c r="H34667"/>
      <c r="I34667"/>
    </row>
    <row r="34668" spans="6:9">
      <c r="F34668" s="52"/>
      <c r="H34668"/>
      <c r="I34668"/>
    </row>
    <row r="34669" spans="6:9">
      <c r="F34669" s="52"/>
      <c r="H34669"/>
      <c r="I34669"/>
    </row>
    <row r="34670" spans="6:9">
      <c r="F34670" s="52"/>
      <c r="H34670"/>
      <c r="I34670"/>
    </row>
    <row r="34671" spans="6:9">
      <c r="F34671" s="52"/>
      <c r="H34671"/>
      <c r="I34671"/>
    </row>
    <row r="34672" spans="6:9">
      <c r="F34672" s="52"/>
      <c r="H34672"/>
      <c r="I34672"/>
    </row>
    <row r="34673" spans="6:9">
      <c r="F34673" s="52"/>
      <c r="H34673"/>
      <c r="I34673"/>
    </row>
    <row r="34674" spans="6:9">
      <c r="F34674" s="52"/>
      <c r="H34674"/>
      <c r="I34674"/>
    </row>
    <row r="34675" spans="6:9">
      <c r="F34675" s="52"/>
      <c r="H34675"/>
      <c r="I34675"/>
    </row>
    <row r="34676" spans="6:9">
      <c r="F34676" s="52"/>
      <c r="H34676"/>
      <c r="I34676"/>
    </row>
    <row r="34677" spans="6:9">
      <c r="F34677" s="52"/>
      <c r="H34677"/>
      <c r="I34677"/>
    </row>
    <row r="34678" spans="6:9">
      <c r="F34678" s="52"/>
      <c r="H34678"/>
      <c r="I34678"/>
    </row>
    <row r="34679" spans="6:9">
      <c r="F34679" s="52"/>
      <c r="H34679"/>
      <c r="I34679"/>
    </row>
    <row r="34680" spans="6:9">
      <c r="F34680" s="52"/>
      <c r="H34680"/>
      <c r="I34680"/>
    </row>
    <row r="34681" spans="6:9">
      <c r="F34681" s="52"/>
      <c r="H34681"/>
      <c r="I34681"/>
    </row>
    <row r="34682" spans="6:9">
      <c r="F34682" s="52"/>
      <c r="H34682"/>
      <c r="I34682"/>
    </row>
    <row r="34683" spans="6:9">
      <c r="F34683" s="52"/>
      <c r="H34683"/>
      <c r="I34683"/>
    </row>
    <row r="34684" spans="6:9">
      <c r="F34684" s="52"/>
      <c r="H34684"/>
      <c r="I34684"/>
    </row>
    <row r="34685" spans="6:9">
      <c r="F34685" s="52"/>
      <c r="H34685"/>
      <c r="I34685"/>
    </row>
    <row r="34686" spans="6:9">
      <c r="F34686" s="52"/>
      <c r="H34686"/>
      <c r="I34686"/>
    </row>
    <row r="34687" spans="6:9">
      <c r="F34687" s="52"/>
      <c r="H34687"/>
      <c r="I34687"/>
    </row>
    <row r="34688" spans="6:9">
      <c r="F34688" s="52"/>
      <c r="H34688"/>
      <c r="I34688"/>
    </row>
    <row r="34689" spans="6:9">
      <c r="F34689" s="52"/>
      <c r="H34689"/>
      <c r="I34689"/>
    </row>
    <row r="34690" spans="6:9">
      <c r="F34690" s="52"/>
      <c r="H34690"/>
      <c r="I34690"/>
    </row>
    <row r="34691" spans="6:9">
      <c r="F34691" s="52"/>
      <c r="H34691"/>
      <c r="I34691"/>
    </row>
    <row r="34692" spans="6:9">
      <c r="F34692" s="52"/>
      <c r="H34692"/>
      <c r="I34692"/>
    </row>
    <row r="34693" spans="6:9">
      <c r="F34693" s="52"/>
      <c r="H34693"/>
      <c r="I34693"/>
    </row>
    <row r="34694" spans="6:9">
      <c r="F34694" s="52"/>
      <c r="H34694"/>
      <c r="I34694"/>
    </row>
    <row r="34695" spans="6:9">
      <c r="F34695" s="52"/>
      <c r="H34695"/>
      <c r="I34695"/>
    </row>
    <row r="34696" spans="6:9">
      <c r="F34696" s="52"/>
      <c r="H34696"/>
      <c r="I34696"/>
    </row>
    <row r="34697" spans="6:9">
      <c r="F34697" s="52"/>
      <c r="H34697"/>
      <c r="I34697"/>
    </row>
    <row r="34698" spans="6:9">
      <c r="F34698" s="52"/>
      <c r="H34698"/>
      <c r="I34698"/>
    </row>
    <row r="34699" spans="6:9">
      <c r="F34699" s="52"/>
      <c r="H34699"/>
      <c r="I34699"/>
    </row>
    <row r="34700" spans="6:9">
      <c r="F34700" s="52"/>
      <c r="H34700"/>
      <c r="I34700"/>
    </row>
    <row r="34701" spans="6:9">
      <c r="F34701" s="52"/>
      <c r="H34701"/>
      <c r="I34701"/>
    </row>
    <row r="34702" spans="6:9">
      <c r="F34702" s="52"/>
      <c r="H34702"/>
      <c r="I34702"/>
    </row>
    <row r="34703" spans="6:9">
      <c r="F34703" s="52"/>
      <c r="H34703"/>
      <c r="I34703"/>
    </row>
    <row r="34704" spans="6:9">
      <c r="F34704" s="52"/>
      <c r="H34704"/>
      <c r="I34704"/>
    </row>
    <row r="34705" spans="6:9">
      <c r="F34705" s="52"/>
      <c r="H34705"/>
      <c r="I34705"/>
    </row>
    <row r="34706" spans="6:9">
      <c r="F34706" s="52"/>
      <c r="H34706"/>
      <c r="I34706"/>
    </row>
    <row r="34707" spans="6:9">
      <c r="F34707" s="52"/>
      <c r="H34707"/>
      <c r="I34707"/>
    </row>
    <row r="34708" spans="6:9">
      <c r="F34708" s="52"/>
      <c r="H34708"/>
      <c r="I34708"/>
    </row>
    <row r="34709" spans="6:9">
      <c r="F34709" s="52"/>
      <c r="H34709"/>
      <c r="I34709"/>
    </row>
    <row r="34710" spans="6:9">
      <c r="F34710" s="52"/>
      <c r="H34710"/>
      <c r="I34710"/>
    </row>
    <row r="34711" spans="6:9">
      <c r="F34711" s="52"/>
      <c r="H34711"/>
      <c r="I34711"/>
    </row>
    <row r="34712" spans="6:9">
      <c r="F34712" s="52"/>
      <c r="H34712"/>
      <c r="I34712"/>
    </row>
    <row r="34713" spans="6:9">
      <c r="F34713" s="52"/>
      <c r="H34713"/>
      <c r="I34713"/>
    </row>
    <row r="34714" spans="6:9">
      <c r="F34714" s="52"/>
      <c r="H34714"/>
      <c r="I34714"/>
    </row>
    <row r="34715" spans="6:9">
      <c r="F34715" s="52"/>
      <c r="H34715"/>
      <c r="I34715"/>
    </row>
    <row r="34716" spans="6:9">
      <c r="F34716" s="52"/>
      <c r="H34716"/>
      <c r="I34716"/>
    </row>
    <row r="34717" spans="6:9">
      <c r="F34717" s="52"/>
      <c r="H34717"/>
      <c r="I34717"/>
    </row>
    <row r="34718" spans="6:9">
      <c r="F34718" s="52"/>
      <c r="H34718"/>
      <c r="I34718"/>
    </row>
    <row r="34719" spans="6:9">
      <c r="F34719" s="52"/>
      <c r="H34719"/>
      <c r="I34719"/>
    </row>
    <row r="34720" spans="6:9">
      <c r="F34720" s="52"/>
      <c r="H34720"/>
      <c r="I34720"/>
    </row>
    <row r="34721" spans="6:9">
      <c r="F34721" s="52"/>
      <c r="H34721"/>
      <c r="I34721"/>
    </row>
    <row r="34722" spans="6:9">
      <c r="F34722" s="52"/>
      <c r="H34722"/>
      <c r="I34722"/>
    </row>
    <row r="34723" spans="6:9">
      <c r="F34723" s="52"/>
      <c r="H34723"/>
      <c r="I34723"/>
    </row>
    <row r="34724" spans="6:9">
      <c r="F34724" s="52"/>
      <c r="H34724"/>
      <c r="I34724"/>
    </row>
    <row r="34725" spans="6:9">
      <c r="F34725" s="52"/>
      <c r="H34725"/>
      <c r="I34725"/>
    </row>
    <row r="34726" spans="6:9">
      <c r="F34726" s="52"/>
      <c r="H34726"/>
      <c r="I34726"/>
    </row>
    <row r="34727" spans="6:9">
      <c r="F34727" s="52"/>
      <c r="H34727"/>
      <c r="I34727"/>
    </row>
    <row r="34728" spans="6:9">
      <c r="F34728" s="52"/>
      <c r="H34728"/>
      <c r="I34728"/>
    </row>
    <row r="34729" spans="6:9">
      <c r="F34729" s="52"/>
      <c r="H34729"/>
      <c r="I34729"/>
    </row>
    <row r="34730" spans="6:9">
      <c r="F34730" s="52"/>
      <c r="H34730"/>
      <c r="I34730"/>
    </row>
    <row r="34731" spans="6:9">
      <c r="F34731" s="52"/>
      <c r="H34731"/>
      <c r="I34731"/>
    </row>
    <row r="34732" spans="6:9">
      <c r="F34732" s="52"/>
      <c r="H34732"/>
      <c r="I34732"/>
    </row>
    <row r="34733" spans="6:9">
      <c r="F34733" s="52"/>
      <c r="H34733"/>
      <c r="I34733"/>
    </row>
    <row r="34734" spans="6:9">
      <c r="F34734" s="52"/>
      <c r="H34734"/>
      <c r="I34734"/>
    </row>
    <row r="34735" spans="6:9">
      <c r="F34735" s="52"/>
      <c r="H34735"/>
      <c r="I34735"/>
    </row>
    <row r="34736" spans="6:9">
      <c r="F34736" s="52"/>
      <c r="H34736"/>
      <c r="I34736"/>
    </row>
    <row r="34737" spans="6:9">
      <c r="F34737" s="52"/>
      <c r="H34737"/>
      <c r="I34737"/>
    </row>
    <row r="34738" spans="6:9">
      <c r="F34738" s="52"/>
      <c r="H34738"/>
      <c r="I34738"/>
    </row>
    <row r="34739" spans="6:9">
      <c r="F34739" s="52"/>
      <c r="H34739"/>
      <c r="I34739"/>
    </row>
    <row r="34740" spans="6:9">
      <c r="F34740" s="52"/>
      <c r="H34740"/>
      <c r="I34740"/>
    </row>
    <row r="34741" spans="6:9">
      <c r="F34741" s="52"/>
      <c r="H34741"/>
      <c r="I34741"/>
    </row>
    <row r="34742" spans="6:9">
      <c r="F34742" s="52"/>
      <c r="H34742"/>
      <c r="I34742"/>
    </row>
    <row r="34743" spans="6:9">
      <c r="F34743" s="52"/>
      <c r="H34743"/>
      <c r="I34743"/>
    </row>
    <row r="34744" spans="6:9">
      <c r="F34744" s="52"/>
      <c r="H34744"/>
      <c r="I34744"/>
    </row>
    <row r="34745" spans="6:9">
      <c r="F34745" s="52"/>
      <c r="H34745"/>
      <c r="I34745"/>
    </row>
    <row r="34746" spans="6:9">
      <c r="F34746" s="52"/>
      <c r="H34746"/>
      <c r="I34746"/>
    </row>
    <row r="34747" spans="6:9">
      <c r="F34747" s="52"/>
      <c r="H34747"/>
      <c r="I34747"/>
    </row>
    <row r="34748" spans="6:9">
      <c r="F34748" s="52"/>
      <c r="H34748"/>
      <c r="I34748"/>
    </row>
    <row r="34749" spans="6:9">
      <c r="F34749" s="52"/>
      <c r="H34749"/>
      <c r="I34749"/>
    </row>
    <row r="34750" spans="6:9">
      <c r="F34750" s="52"/>
      <c r="H34750"/>
      <c r="I34750"/>
    </row>
    <row r="34751" spans="6:9">
      <c r="F34751" s="52"/>
      <c r="H34751"/>
      <c r="I34751"/>
    </row>
    <row r="34752" spans="6:9">
      <c r="F34752" s="52"/>
      <c r="H34752"/>
      <c r="I34752"/>
    </row>
    <row r="34753" spans="6:9">
      <c r="F34753" s="52"/>
      <c r="H34753"/>
      <c r="I34753"/>
    </row>
    <row r="34754" spans="6:9">
      <c r="F34754" s="52"/>
      <c r="H34754"/>
      <c r="I34754"/>
    </row>
    <row r="34755" spans="6:9">
      <c r="F34755" s="52"/>
      <c r="H34755"/>
      <c r="I34755"/>
    </row>
    <row r="34756" spans="6:9">
      <c r="F34756" s="52"/>
      <c r="H34756"/>
      <c r="I34756"/>
    </row>
    <row r="34757" spans="6:9">
      <c r="F34757" s="52"/>
      <c r="H34757"/>
      <c r="I34757"/>
    </row>
    <row r="34758" spans="6:9">
      <c r="F34758" s="52"/>
      <c r="H34758"/>
      <c r="I34758"/>
    </row>
    <row r="34759" spans="6:9">
      <c r="F34759" s="52"/>
      <c r="H34759"/>
      <c r="I34759"/>
    </row>
    <row r="34760" spans="6:9">
      <c r="F34760" s="52"/>
      <c r="H34760"/>
      <c r="I34760"/>
    </row>
    <row r="34761" spans="6:9">
      <c r="F34761" s="52"/>
      <c r="H34761"/>
      <c r="I34761"/>
    </row>
    <row r="34762" spans="6:9">
      <c r="F34762" s="52"/>
      <c r="H34762"/>
      <c r="I34762"/>
    </row>
    <row r="34763" spans="6:9">
      <c r="F34763" s="52"/>
      <c r="H34763"/>
      <c r="I34763"/>
    </row>
    <row r="34764" spans="6:9">
      <c r="F34764" s="52"/>
      <c r="H34764"/>
      <c r="I34764"/>
    </row>
    <row r="34765" spans="6:9">
      <c r="F34765" s="52"/>
      <c r="H34765"/>
      <c r="I34765"/>
    </row>
    <row r="34766" spans="6:9">
      <c r="F34766" s="52"/>
      <c r="H34766"/>
      <c r="I34766"/>
    </row>
    <row r="34767" spans="6:9">
      <c r="F34767" s="52"/>
      <c r="H34767"/>
      <c r="I34767"/>
    </row>
    <row r="34768" spans="6:9">
      <c r="F34768" s="52"/>
      <c r="H34768"/>
      <c r="I34768"/>
    </row>
    <row r="34769" spans="6:9">
      <c r="F34769" s="52"/>
      <c r="H34769"/>
      <c r="I34769"/>
    </row>
    <row r="34770" spans="6:9">
      <c r="F34770" s="52"/>
      <c r="H34770"/>
      <c r="I34770"/>
    </row>
    <row r="34771" spans="6:9">
      <c r="F34771" s="52"/>
      <c r="H34771"/>
      <c r="I34771"/>
    </row>
    <row r="34772" spans="6:9">
      <c r="F34772" s="52"/>
      <c r="H34772"/>
      <c r="I34772"/>
    </row>
    <row r="34773" spans="6:9">
      <c r="F34773" s="52"/>
      <c r="H34773"/>
      <c r="I34773"/>
    </row>
    <row r="34774" spans="6:9">
      <c r="F34774" s="52"/>
      <c r="H34774"/>
      <c r="I34774"/>
    </row>
    <row r="34775" spans="6:9">
      <c r="F34775" s="52"/>
      <c r="H34775"/>
      <c r="I34775"/>
    </row>
    <row r="34776" spans="6:9">
      <c r="F34776" s="52"/>
      <c r="H34776"/>
      <c r="I34776"/>
    </row>
    <row r="34777" spans="6:9">
      <c r="F34777" s="52"/>
      <c r="H34777"/>
      <c r="I34777"/>
    </row>
    <row r="34778" spans="6:9">
      <c r="F34778" s="52"/>
      <c r="H34778"/>
      <c r="I34778"/>
    </row>
    <row r="34779" spans="6:9">
      <c r="F34779" s="52"/>
      <c r="H34779"/>
      <c r="I34779"/>
    </row>
    <row r="34780" spans="6:9">
      <c r="F34780" s="52"/>
      <c r="H34780"/>
      <c r="I34780"/>
    </row>
    <row r="34781" spans="6:9">
      <c r="F34781" s="52"/>
      <c r="H34781"/>
      <c r="I34781"/>
    </row>
    <row r="34782" spans="6:9">
      <c r="F34782" s="52"/>
      <c r="H34782"/>
      <c r="I34782"/>
    </row>
    <row r="34783" spans="6:9">
      <c r="F34783" s="52"/>
      <c r="H34783"/>
      <c r="I34783"/>
    </row>
    <row r="34784" spans="6:9">
      <c r="F34784" s="52"/>
      <c r="H34784"/>
      <c r="I34784"/>
    </row>
    <row r="34785" spans="6:9">
      <c r="F34785" s="52"/>
      <c r="H34785"/>
      <c r="I34785"/>
    </row>
    <row r="34786" spans="6:9">
      <c r="F34786" s="52"/>
      <c r="H34786"/>
      <c r="I34786"/>
    </row>
    <row r="34787" spans="6:9">
      <c r="F34787" s="52"/>
      <c r="H34787"/>
      <c r="I34787"/>
    </row>
    <row r="34788" spans="6:9">
      <c r="F34788" s="52"/>
      <c r="H34788"/>
      <c r="I34788"/>
    </row>
    <row r="34789" spans="6:9">
      <c r="F34789" s="52"/>
      <c r="H34789"/>
      <c r="I34789"/>
    </row>
    <row r="34790" spans="6:9">
      <c r="F34790" s="52"/>
      <c r="H34790"/>
      <c r="I34790"/>
    </row>
    <row r="34791" spans="6:9">
      <c r="F34791" s="52"/>
      <c r="H34791"/>
      <c r="I34791"/>
    </row>
    <row r="34792" spans="6:9">
      <c r="F34792" s="52"/>
      <c r="H34792"/>
      <c r="I34792"/>
    </row>
    <row r="34793" spans="6:9">
      <c r="F34793" s="52"/>
      <c r="H34793"/>
      <c r="I34793"/>
    </row>
    <row r="34794" spans="6:9">
      <c r="F34794" s="52"/>
      <c r="H34794"/>
      <c r="I34794"/>
    </row>
    <row r="34795" spans="6:9">
      <c r="F34795" s="52"/>
      <c r="H34795"/>
      <c r="I34795"/>
    </row>
    <row r="34796" spans="6:9">
      <c r="F34796" s="52"/>
      <c r="H34796"/>
      <c r="I34796"/>
    </row>
    <row r="34797" spans="6:9">
      <c r="F34797" s="52"/>
      <c r="H34797"/>
      <c r="I34797"/>
    </row>
    <row r="34798" spans="6:9">
      <c r="F34798" s="52"/>
      <c r="H34798"/>
      <c r="I34798"/>
    </row>
    <row r="34799" spans="6:9">
      <c r="F34799" s="52"/>
      <c r="H34799"/>
      <c r="I34799"/>
    </row>
    <row r="34800" spans="6:9">
      <c r="F34800" s="52"/>
      <c r="H34800"/>
      <c r="I34800"/>
    </row>
    <row r="34801" spans="6:9">
      <c r="F34801" s="52"/>
      <c r="H34801"/>
      <c r="I34801"/>
    </row>
    <row r="34802" spans="6:9">
      <c r="F34802" s="52"/>
      <c r="H34802"/>
      <c r="I34802"/>
    </row>
    <row r="34803" spans="6:9">
      <c r="F34803" s="52"/>
      <c r="H34803"/>
      <c r="I34803"/>
    </row>
    <row r="34804" spans="6:9">
      <c r="F34804" s="52"/>
      <c r="H34804"/>
      <c r="I34804"/>
    </row>
    <row r="34805" spans="6:9">
      <c r="F34805" s="52"/>
      <c r="H34805"/>
      <c r="I34805"/>
    </row>
    <row r="34806" spans="6:9">
      <c r="F34806" s="52"/>
      <c r="H34806"/>
      <c r="I34806"/>
    </row>
    <row r="34807" spans="6:9">
      <c r="F34807" s="52"/>
      <c r="H34807"/>
      <c r="I34807"/>
    </row>
    <row r="34808" spans="6:9">
      <c r="F34808" s="52"/>
      <c r="H34808"/>
      <c r="I34808"/>
    </row>
    <row r="34809" spans="6:9">
      <c r="F34809" s="52"/>
      <c r="H34809"/>
      <c r="I34809"/>
    </row>
    <row r="34810" spans="6:9">
      <c r="F34810" s="52"/>
      <c r="H34810"/>
      <c r="I34810"/>
    </row>
    <row r="34811" spans="6:9">
      <c r="F34811" s="52"/>
      <c r="H34811"/>
      <c r="I34811"/>
    </row>
    <row r="34812" spans="6:9">
      <c r="F34812" s="52"/>
      <c r="H34812"/>
      <c r="I34812"/>
    </row>
    <row r="34813" spans="6:9">
      <c r="F34813" s="52"/>
      <c r="H34813"/>
      <c r="I34813"/>
    </row>
    <row r="34814" spans="6:9">
      <c r="F34814" s="52"/>
      <c r="H34814"/>
      <c r="I34814"/>
    </row>
    <row r="34815" spans="6:9">
      <c r="F34815" s="52"/>
      <c r="H34815"/>
      <c r="I34815"/>
    </row>
    <row r="34816" spans="6:9">
      <c r="F34816" s="52"/>
      <c r="H34816"/>
      <c r="I34816"/>
    </row>
    <row r="34817" spans="6:9">
      <c r="F34817" s="52"/>
      <c r="H34817"/>
      <c r="I34817"/>
    </row>
    <row r="34818" spans="6:9">
      <c r="F34818" s="52"/>
      <c r="H34818"/>
      <c r="I34818"/>
    </row>
    <row r="34819" spans="6:9">
      <c r="F34819" s="52"/>
      <c r="H34819"/>
      <c r="I34819"/>
    </row>
    <row r="34820" spans="6:9">
      <c r="F34820" s="52"/>
      <c r="H34820"/>
      <c r="I34820"/>
    </row>
    <row r="34821" spans="6:9">
      <c r="F34821" s="52"/>
      <c r="H34821"/>
      <c r="I34821"/>
    </row>
    <row r="34822" spans="6:9">
      <c r="F34822" s="52"/>
      <c r="H34822"/>
      <c r="I34822"/>
    </row>
    <row r="34823" spans="6:9">
      <c r="F34823" s="52"/>
      <c r="H34823"/>
      <c r="I34823"/>
    </row>
    <row r="34824" spans="6:9">
      <c r="F34824" s="52"/>
      <c r="H34824"/>
      <c r="I34824"/>
    </row>
    <row r="34825" spans="6:9">
      <c r="F34825" s="52"/>
      <c r="H34825"/>
      <c r="I34825"/>
    </row>
    <row r="34826" spans="6:9">
      <c r="F34826" s="52"/>
      <c r="H34826"/>
      <c r="I34826"/>
    </row>
    <row r="34827" spans="6:9">
      <c r="F34827" s="52"/>
      <c r="H34827"/>
      <c r="I34827"/>
    </row>
    <row r="34828" spans="6:9">
      <c r="F34828" s="52"/>
      <c r="H34828"/>
      <c r="I34828"/>
    </row>
    <row r="34829" spans="6:9">
      <c r="F34829" s="52"/>
      <c r="H34829"/>
      <c r="I34829"/>
    </row>
    <row r="34830" spans="6:9">
      <c r="F34830" s="52"/>
      <c r="H34830"/>
      <c r="I34830"/>
    </row>
    <row r="34831" spans="6:9">
      <c r="F34831" s="52"/>
      <c r="H34831"/>
      <c r="I34831"/>
    </row>
    <row r="34832" spans="6:9">
      <c r="F34832" s="52"/>
      <c r="H34832"/>
      <c r="I34832"/>
    </row>
    <row r="34833" spans="6:9">
      <c r="F34833" s="52"/>
      <c r="H34833"/>
      <c r="I34833"/>
    </row>
    <row r="34834" spans="6:9">
      <c r="F34834" s="52"/>
      <c r="H34834"/>
      <c r="I34834"/>
    </row>
    <row r="34835" spans="6:9">
      <c r="F34835" s="52"/>
      <c r="H34835"/>
      <c r="I34835"/>
    </row>
    <row r="34836" spans="6:9">
      <c r="F34836" s="52"/>
      <c r="H34836"/>
      <c r="I34836"/>
    </row>
    <row r="34837" spans="6:9">
      <c r="F34837" s="52"/>
      <c r="H34837"/>
      <c r="I34837"/>
    </row>
    <row r="34838" spans="6:9">
      <c r="F34838" s="52"/>
      <c r="H34838"/>
      <c r="I34838"/>
    </row>
    <row r="34839" spans="6:9">
      <c r="F34839" s="52"/>
      <c r="H34839"/>
      <c r="I34839"/>
    </row>
    <row r="34840" spans="6:9">
      <c r="F34840" s="52"/>
      <c r="H34840"/>
      <c r="I34840"/>
    </row>
    <row r="34841" spans="6:9">
      <c r="F34841" s="52"/>
      <c r="H34841"/>
      <c r="I34841"/>
    </row>
    <row r="34842" spans="6:9">
      <c r="F34842" s="52"/>
      <c r="H34842"/>
      <c r="I34842"/>
    </row>
    <row r="34843" spans="6:9">
      <c r="F34843" s="52"/>
      <c r="H34843"/>
      <c r="I34843"/>
    </row>
    <row r="34844" spans="6:9">
      <c r="F34844" s="52"/>
      <c r="H34844"/>
      <c r="I34844"/>
    </row>
    <row r="34845" spans="6:9">
      <c r="F34845" s="52"/>
      <c r="H34845"/>
      <c r="I34845"/>
    </row>
    <row r="34846" spans="6:9">
      <c r="F34846" s="52"/>
      <c r="H34846"/>
      <c r="I34846"/>
    </row>
    <row r="34847" spans="6:9">
      <c r="F34847" s="52"/>
      <c r="H34847"/>
      <c r="I34847"/>
    </row>
    <row r="34848" spans="6:9">
      <c r="F34848" s="52"/>
      <c r="H34848"/>
      <c r="I34848"/>
    </row>
    <row r="34849" spans="6:9">
      <c r="F34849" s="52"/>
      <c r="H34849"/>
      <c r="I34849"/>
    </row>
    <row r="34850" spans="6:9">
      <c r="F34850" s="52"/>
      <c r="H34850"/>
      <c r="I34850"/>
    </row>
    <row r="34851" spans="6:9">
      <c r="F34851" s="52"/>
      <c r="H34851"/>
      <c r="I34851"/>
    </row>
    <row r="34852" spans="6:9">
      <c r="F34852" s="52"/>
      <c r="H34852"/>
      <c r="I34852"/>
    </row>
    <row r="34853" spans="6:9">
      <c r="F34853" s="52"/>
      <c r="H34853"/>
      <c r="I34853"/>
    </row>
    <row r="34854" spans="6:9">
      <c r="F34854" s="52"/>
      <c r="H34854"/>
      <c r="I34854"/>
    </row>
    <row r="34855" spans="6:9">
      <c r="F34855" s="52"/>
      <c r="H34855"/>
      <c r="I34855"/>
    </row>
    <row r="34856" spans="6:9">
      <c r="F34856" s="52"/>
      <c r="H34856"/>
      <c r="I34856"/>
    </row>
    <row r="34857" spans="6:9">
      <c r="F34857" s="52"/>
      <c r="H34857"/>
      <c r="I34857"/>
    </row>
    <row r="34858" spans="6:9">
      <c r="F34858" s="52"/>
      <c r="H34858"/>
      <c r="I34858"/>
    </row>
    <row r="34859" spans="6:9">
      <c r="F34859" s="52"/>
      <c r="H34859"/>
      <c r="I34859"/>
    </row>
    <row r="34860" spans="6:9">
      <c r="F34860" s="52"/>
      <c r="H34860"/>
      <c r="I34860"/>
    </row>
    <row r="34861" spans="6:9">
      <c r="F34861" s="52"/>
      <c r="H34861"/>
      <c r="I34861"/>
    </row>
    <row r="34862" spans="6:9">
      <c r="F34862" s="52"/>
      <c r="H34862"/>
      <c r="I34862"/>
    </row>
    <row r="34863" spans="6:9">
      <c r="F34863" s="52"/>
      <c r="H34863"/>
      <c r="I34863"/>
    </row>
    <row r="34864" spans="6:9">
      <c r="F34864" s="52"/>
      <c r="H34864"/>
      <c r="I34864"/>
    </row>
    <row r="34865" spans="6:9">
      <c r="F34865" s="52"/>
      <c r="H34865"/>
      <c r="I34865"/>
    </row>
    <row r="34866" spans="6:9">
      <c r="F34866" s="52"/>
      <c r="H34866"/>
      <c r="I34866"/>
    </row>
    <row r="34867" spans="6:9">
      <c r="F34867" s="52"/>
      <c r="H34867"/>
      <c r="I34867"/>
    </row>
    <row r="34868" spans="6:9">
      <c r="F34868" s="52"/>
      <c r="H34868"/>
      <c r="I34868"/>
    </row>
    <row r="34869" spans="6:9">
      <c r="F34869" s="52"/>
      <c r="H34869"/>
      <c r="I34869"/>
    </row>
    <row r="34870" spans="6:9">
      <c r="F34870" s="52"/>
      <c r="H34870"/>
      <c r="I34870"/>
    </row>
    <row r="34871" spans="6:9">
      <c r="F34871" s="52"/>
      <c r="H34871"/>
      <c r="I34871"/>
    </row>
    <row r="34872" spans="6:9">
      <c r="F34872" s="52"/>
      <c r="H34872"/>
      <c r="I34872"/>
    </row>
    <row r="34873" spans="6:9">
      <c r="F34873" s="52"/>
      <c r="H34873"/>
      <c r="I34873"/>
    </row>
    <row r="34874" spans="6:9">
      <c r="F34874" s="52"/>
      <c r="H34874"/>
      <c r="I34874"/>
    </row>
    <row r="34875" spans="6:9">
      <c r="F34875" s="52"/>
      <c r="H34875"/>
      <c r="I34875"/>
    </row>
    <row r="34876" spans="6:9">
      <c r="F34876" s="52"/>
      <c r="H34876"/>
      <c r="I34876"/>
    </row>
    <row r="34877" spans="6:9">
      <c r="F34877" s="52"/>
      <c r="H34877"/>
      <c r="I34877"/>
    </row>
    <row r="34878" spans="6:9">
      <c r="F34878" s="52"/>
      <c r="H34878"/>
      <c r="I34878"/>
    </row>
    <row r="34879" spans="6:9">
      <c r="F34879" s="52"/>
      <c r="H34879"/>
      <c r="I34879"/>
    </row>
    <row r="34880" spans="6:9">
      <c r="F34880" s="52"/>
      <c r="H34880"/>
      <c r="I34880"/>
    </row>
    <row r="34881" spans="6:9">
      <c r="F34881" s="52"/>
      <c r="H34881"/>
      <c r="I34881"/>
    </row>
    <row r="34882" spans="6:9">
      <c r="F34882" s="52"/>
      <c r="H34882"/>
      <c r="I34882"/>
    </row>
    <row r="34883" spans="6:9">
      <c r="F34883" s="52"/>
      <c r="H34883"/>
      <c r="I34883"/>
    </row>
    <row r="34884" spans="6:9">
      <c r="F34884" s="52"/>
      <c r="H34884"/>
      <c r="I34884"/>
    </row>
    <row r="34885" spans="6:9">
      <c r="F34885" s="52"/>
      <c r="H34885"/>
      <c r="I34885"/>
    </row>
    <row r="34886" spans="6:9">
      <c r="F34886" s="52"/>
      <c r="H34886"/>
      <c r="I34886"/>
    </row>
    <row r="34887" spans="6:9">
      <c r="F34887" s="52"/>
      <c r="H34887"/>
      <c r="I34887"/>
    </row>
    <row r="34888" spans="6:9">
      <c r="F34888" s="52"/>
      <c r="H34888"/>
      <c r="I34888"/>
    </row>
    <row r="34889" spans="6:9">
      <c r="F34889" s="52"/>
      <c r="H34889"/>
      <c r="I34889"/>
    </row>
    <row r="34890" spans="6:9">
      <c r="F34890" s="52"/>
      <c r="H34890"/>
      <c r="I34890"/>
    </row>
    <row r="34891" spans="6:9">
      <c r="F34891" s="52"/>
      <c r="H34891"/>
      <c r="I34891"/>
    </row>
    <row r="34892" spans="6:9">
      <c r="F34892" s="52"/>
      <c r="H34892"/>
      <c r="I34892"/>
    </row>
    <row r="34893" spans="6:9">
      <c r="F34893" s="52"/>
      <c r="H34893"/>
      <c r="I34893"/>
    </row>
    <row r="34894" spans="6:9">
      <c r="F34894" s="52"/>
      <c r="H34894"/>
      <c r="I34894"/>
    </row>
    <row r="34895" spans="6:9">
      <c r="F34895" s="52"/>
      <c r="H34895"/>
      <c r="I34895"/>
    </row>
    <row r="34896" spans="6:9">
      <c r="F34896" s="52"/>
      <c r="H34896"/>
      <c r="I34896"/>
    </row>
    <row r="34897" spans="6:9">
      <c r="F34897" s="52"/>
      <c r="H34897"/>
      <c r="I34897"/>
    </row>
    <row r="34898" spans="6:9">
      <c r="F34898" s="52"/>
      <c r="H34898"/>
      <c r="I34898"/>
    </row>
    <row r="34899" spans="6:9">
      <c r="F34899" s="52"/>
      <c r="H34899"/>
      <c r="I34899"/>
    </row>
    <row r="34900" spans="6:9">
      <c r="F34900" s="52"/>
      <c r="H34900"/>
      <c r="I34900"/>
    </row>
    <row r="34901" spans="6:9">
      <c r="F34901" s="52"/>
      <c r="H34901"/>
      <c r="I34901"/>
    </row>
    <row r="34902" spans="6:9">
      <c r="F34902" s="52"/>
      <c r="H34902"/>
      <c r="I34902"/>
    </row>
    <row r="34903" spans="6:9">
      <c r="F34903" s="52"/>
      <c r="H34903"/>
      <c r="I34903"/>
    </row>
    <row r="34904" spans="6:9">
      <c r="F34904" s="52"/>
      <c r="H34904"/>
      <c r="I34904"/>
    </row>
    <row r="34905" spans="6:9">
      <c r="F34905" s="52"/>
      <c r="H34905"/>
      <c r="I34905"/>
    </row>
    <row r="34906" spans="6:9">
      <c r="F34906" s="52"/>
      <c r="H34906"/>
      <c r="I34906"/>
    </row>
    <row r="34907" spans="6:9">
      <c r="F34907" s="52"/>
      <c r="H34907"/>
      <c r="I34907"/>
    </row>
    <row r="34908" spans="6:9">
      <c r="F34908" s="52"/>
      <c r="H34908"/>
      <c r="I34908"/>
    </row>
    <row r="34909" spans="6:9">
      <c r="F34909" s="52"/>
      <c r="H34909"/>
      <c r="I34909"/>
    </row>
    <row r="34910" spans="6:9">
      <c r="F34910" s="52"/>
      <c r="H34910"/>
      <c r="I34910"/>
    </row>
    <row r="34911" spans="6:9">
      <c r="F34911" s="52"/>
      <c r="H34911"/>
      <c r="I34911"/>
    </row>
    <row r="34912" spans="6:9">
      <c r="F34912" s="52"/>
      <c r="H34912"/>
      <c r="I34912"/>
    </row>
    <row r="34913" spans="6:9">
      <c r="F34913" s="52"/>
      <c r="H34913"/>
      <c r="I34913"/>
    </row>
    <row r="34914" spans="6:9">
      <c r="F34914" s="52"/>
      <c r="H34914"/>
      <c r="I34914"/>
    </row>
    <row r="34915" spans="6:9">
      <c r="F34915" s="52"/>
      <c r="H34915"/>
      <c r="I34915"/>
    </row>
    <row r="34916" spans="6:9">
      <c r="F34916" s="52"/>
      <c r="H34916"/>
      <c r="I34916"/>
    </row>
    <row r="34917" spans="6:9">
      <c r="F34917" s="52"/>
      <c r="H34917"/>
      <c r="I34917"/>
    </row>
    <row r="34918" spans="6:9">
      <c r="F34918" s="52"/>
      <c r="H34918"/>
      <c r="I34918"/>
    </row>
    <row r="34919" spans="6:9">
      <c r="F34919" s="52"/>
      <c r="H34919"/>
      <c r="I34919"/>
    </row>
    <row r="34920" spans="6:9">
      <c r="F34920" s="52"/>
      <c r="H34920"/>
      <c r="I34920"/>
    </row>
    <row r="34921" spans="6:9">
      <c r="F34921" s="52"/>
      <c r="H34921"/>
      <c r="I34921"/>
    </row>
    <row r="34922" spans="6:9">
      <c r="F34922" s="52"/>
      <c r="H34922"/>
      <c r="I34922"/>
    </row>
    <row r="34923" spans="6:9">
      <c r="F34923" s="52"/>
      <c r="H34923"/>
      <c r="I34923"/>
    </row>
    <row r="34924" spans="6:9">
      <c r="F34924" s="52"/>
      <c r="H34924"/>
      <c r="I34924"/>
    </row>
    <row r="34925" spans="6:9">
      <c r="F34925" s="52"/>
      <c r="H34925"/>
      <c r="I34925"/>
    </row>
    <row r="34926" spans="6:9">
      <c r="F34926" s="52"/>
      <c r="H34926"/>
      <c r="I34926"/>
    </row>
    <row r="34927" spans="6:9">
      <c r="F34927" s="52"/>
      <c r="H34927"/>
      <c r="I34927"/>
    </row>
    <row r="34928" spans="6:9">
      <c r="F34928" s="52"/>
      <c r="H34928"/>
      <c r="I34928"/>
    </row>
    <row r="34929" spans="6:9">
      <c r="F34929" s="52"/>
      <c r="H34929"/>
      <c r="I34929"/>
    </row>
    <row r="34930" spans="6:9">
      <c r="F34930" s="52"/>
      <c r="H34930"/>
      <c r="I34930"/>
    </row>
    <row r="34931" spans="6:9">
      <c r="F34931" s="52"/>
      <c r="H34931"/>
      <c r="I34931"/>
    </row>
    <row r="34932" spans="6:9">
      <c r="F34932" s="52"/>
      <c r="H34932"/>
      <c r="I34932"/>
    </row>
    <row r="34933" spans="6:9">
      <c r="F34933" s="52"/>
      <c r="H34933"/>
      <c r="I34933"/>
    </row>
    <row r="34934" spans="6:9">
      <c r="F34934" s="52"/>
      <c r="H34934"/>
      <c r="I34934"/>
    </row>
    <row r="34935" spans="6:9">
      <c r="F34935" s="52"/>
      <c r="H34935"/>
      <c r="I34935"/>
    </row>
    <row r="34936" spans="6:9">
      <c r="F34936" s="52"/>
      <c r="H34936"/>
      <c r="I34936"/>
    </row>
    <row r="34937" spans="6:9">
      <c r="F34937" s="52"/>
      <c r="H34937"/>
      <c r="I34937"/>
    </row>
    <row r="34938" spans="6:9">
      <c r="F34938" s="52"/>
      <c r="H34938"/>
      <c r="I34938"/>
    </row>
    <row r="34939" spans="6:9">
      <c r="F34939" s="52"/>
      <c r="H34939"/>
      <c r="I34939"/>
    </row>
    <row r="34940" spans="6:9">
      <c r="F34940" s="52"/>
      <c r="H34940"/>
      <c r="I34940"/>
    </row>
    <row r="34941" spans="6:9">
      <c r="F34941" s="52"/>
      <c r="H34941"/>
      <c r="I34941"/>
    </row>
    <row r="34942" spans="6:9">
      <c r="F34942" s="52"/>
      <c r="H34942"/>
      <c r="I34942"/>
    </row>
    <row r="34943" spans="6:9">
      <c r="F34943" s="52"/>
      <c r="H34943"/>
      <c r="I34943"/>
    </row>
    <row r="34944" spans="6:9">
      <c r="F34944" s="52"/>
      <c r="H34944"/>
      <c r="I34944"/>
    </row>
    <row r="34945" spans="6:9">
      <c r="F34945" s="52"/>
      <c r="H34945"/>
      <c r="I34945"/>
    </row>
    <row r="34946" spans="6:9">
      <c r="F34946" s="52"/>
      <c r="H34946"/>
      <c r="I34946"/>
    </row>
    <row r="34947" spans="6:9">
      <c r="F34947" s="52"/>
      <c r="H34947"/>
      <c r="I34947"/>
    </row>
    <row r="34948" spans="6:9">
      <c r="F34948" s="52"/>
      <c r="H34948"/>
      <c r="I34948"/>
    </row>
    <row r="34949" spans="6:9">
      <c r="F34949" s="52"/>
      <c r="H34949"/>
      <c r="I34949"/>
    </row>
    <row r="34950" spans="6:9">
      <c r="F34950" s="52"/>
      <c r="H34950"/>
      <c r="I34950"/>
    </row>
    <row r="34951" spans="6:9">
      <c r="F34951" s="52"/>
      <c r="H34951"/>
      <c r="I34951"/>
    </row>
    <row r="34952" spans="6:9">
      <c r="F34952" s="52"/>
      <c r="H34952"/>
      <c r="I34952"/>
    </row>
    <row r="34953" spans="6:9">
      <c r="F34953" s="52"/>
      <c r="H34953"/>
      <c r="I34953"/>
    </row>
    <row r="34954" spans="6:9">
      <c r="F34954" s="52"/>
      <c r="H34954"/>
      <c r="I34954"/>
    </row>
    <row r="34955" spans="6:9">
      <c r="F34955" s="52"/>
      <c r="H34955"/>
      <c r="I34955"/>
    </row>
    <row r="34956" spans="6:9">
      <c r="F34956" s="52"/>
      <c r="H34956"/>
      <c r="I34956"/>
    </row>
    <row r="34957" spans="6:9">
      <c r="F34957" s="52"/>
      <c r="H34957"/>
      <c r="I34957"/>
    </row>
    <row r="34958" spans="6:9">
      <c r="F34958" s="52"/>
      <c r="H34958"/>
      <c r="I34958"/>
    </row>
    <row r="34959" spans="6:9">
      <c r="F34959" s="52"/>
      <c r="H34959"/>
      <c r="I34959"/>
    </row>
    <row r="34960" spans="6:9">
      <c r="F34960" s="52"/>
      <c r="H34960"/>
      <c r="I34960"/>
    </row>
    <row r="34961" spans="6:9">
      <c r="F34961" s="52"/>
      <c r="H34961"/>
      <c r="I34961"/>
    </row>
    <row r="34962" spans="6:9">
      <c r="F34962" s="52"/>
      <c r="H34962"/>
      <c r="I34962"/>
    </row>
    <row r="34963" spans="6:9">
      <c r="F34963" s="52"/>
      <c r="H34963"/>
      <c r="I34963"/>
    </row>
    <row r="34964" spans="6:9">
      <c r="F34964" s="52"/>
      <c r="H34964"/>
      <c r="I34964"/>
    </row>
    <row r="34965" spans="6:9">
      <c r="F34965" s="52"/>
      <c r="H34965"/>
      <c r="I34965"/>
    </row>
    <row r="34966" spans="6:9">
      <c r="F34966" s="52"/>
      <c r="H34966"/>
      <c r="I34966"/>
    </row>
    <row r="34967" spans="6:9">
      <c r="F34967" s="52"/>
      <c r="H34967"/>
      <c r="I34967"/>
    </row>
    <row r="34968" spans="6:9">
      <c r="F34968" s="52"/>
      <c r="H34968"/>
      <c r="I34968"/>
    </row>
    <row r="34969" spans="6:9">
      <c r="F34969" s="52"/>
      <c r="H34969"/>
      <c r="I34969"/>
    </row>
    <row r="34970" spans="6:9">
      <c r="F34970" s="52"/>
      <c r="H34970"/>
      <c r="I34970"/>
    </row>
    <row r="34971" spans="6:9">
      <c r="F34971" s="52"/>
      <c r="H34971"/>
      <c r="I34971"/>
    </row>
    <row r="34972" spans="6:9">
      <c r="F34972" s="52"/>
      <c r="H34972"/>
      <c r="I34972"/>
    </row>
    <row r="34973" spans="6:9">
      <c r="F34973" s="52"/>
      <c r="H34973"/>
      <c r="I34973"/>
    </row>
    <row r="34974" spans="6:9">
      <c r="F34974" s="52"/>
      <c r="H34974"/>
      <c r="I34974"/>
    </row>
    <row r="34975" spans="6:9">
      <c r="F34975" s="52"/>
      <c r="H34975"/>
      <c r="I34975"/>
    </row>
    <row r="34976" spans="6:9">
      <c r="F34976" s="52"/>
      <c r="H34976"/>
      <c r="I34976"/>
    </row>
    <row r="34977" spans="6:9">
      <c r="F34977" s="52"/>
      <c r="H34977"/>
      <c r="I34977"/>
    </row>
    <row r="34978" spans="6:9">
      <c r="F34978" s="52"/>
      <c r="H34978"/>
      <c r="I34978"/>
    </row>
    <row r="34979" spans="6:9">
      <c r="F34979" s="52"/>
      <c r="H34979"/>
      <c r="I34979"/>
    </row>
    <row r="34980" spans="6:9">
      <c r="F34980" s="52"/>
      <c r="H34980"/>
      <c r="I34980"/>
    </row>
    <row r="34981" spans="6:9">
      <c r="F34981" s="52"/>
      <c r="H34981"/>
      <c r="I34981"/>
    </row>
    <row r="34982" spans="6:9">
      <c r="F34982" s="52"/>
      <c r="H34982"/>
      <c r="I34982"/>
    </row>
    <row r="34983" spans="6:9">
      <c r="F34983" s="52"/>
      <c r="H34983"/>
      <c r="I34983"/>
    </row>
    <row r="34984" spans="6:9">
      <c r="F34984" s="52"/>
      <c r="H34984"/>
      <c r="I34984"/>
    </row>
    <row r="34985" spans="6:9">
      <c r="F34985" s="52"/>
      <c r="H34985"/>
      <c r="I34985"/>
    </row>
    <row r="34986" spans="6:9">
      <c r="F34986" s="52"/>
      <c r="H34986"/>
      <c r="I34986"/>
    </row>
    <row r="34987" spans="6:9">
      <c r="F34987" s="52"/>
      <c r="H34987"/>
      <c r="I34987"/>
    </row>
    <row r="34988" spans="6:9">
      <c r="F34988" s="52"/>
      <c r="H34988"/>
      <c r="I34988"/>
    </row>
    <row r="34989" spans="6:9">
      <c r="F34989" s="52"/>
      <c r="H34989"/>
      <c r="I34989"/>
    </row>
    <row r="34990" spans="6:9">
      <c r="F34990" s="52"/>
      <c r="H34990"/>
      <c r="I34990"/>
    </row>
    <row r="34991" spans="6:9">
      <c r="F34991" s="52"/>
      <c r="H34991"/>
      <c r="I34991"/>
    </row>
    <row r="34992" spans="6:9">
      <c r="F34992" s="52"/>
      <c r="H34992"/>
      <c r="I34992"/>
    </row>
    <row r="34993" spans="6:9">
      <c r="F34993" s="52"/>
      <c r="H34993"/>
      <c r="I34993"/>
    </row>
    <row r="34994" spans="6:9">
      <c r="F34994" s="52"/>
      <c r="H34994"/>
      <c r="I34994"/>
    </row>
    <row r="34995" spans="6:9">
      <c r="F34995" s="52"/>
      <c r="H34995"/>
      <c r="I34995"/>
    </row>
    <row r="34996" spans="6:9">
      <c r="F34996" s="52"/>
      <c r="H34996"/>
      <c r="I34996"/>
    </row>
    <row r="34997" spans="6:9">
      <c r="F34997" s="52"/>
      <c r="H34997"/>
      <c r="I34997"/>
    </row>
    <row r="34998" spans="6:9">
      <c r="F34998" s="52"/>
      <c r="H34998"/>
      <c r="I34998"/>
    </row>
    <row r="34999" spans="6:9">
      <c r="F34999" s="52"/>
      <c r="H34999"/>
      <c r="I34999"/>
    </row>
    <row r="35000" spans="6:9">
      <c r="F35000" s="52"/>
      <c r="H35000"/>
      <c r="I35000"/>
    </row>
    <row r="35001" spans="6:9">
      <c r="F35001" s="52"/>
      <c r="H35001"/>
      <c r="I35001"/>
    </row>
    <row r="35002" spans="6:9">
      <c r="F35002" s="52"/>
      <c r="H35002"/>
      <c r="I35002"/>
    </row>
    <row r="35003" spans="6:9">
      <c r="F35003" s="52"/>
      <c r="H35003"/>
      <c r="I35003"/>
    </row>
    <row r="35004" spans="6:9">
      <c r="F35004" s="52"/>
      <c r="H35004"/>
      <c r="I35004"/>
    </row>
    <row r="35005" spans="6:9">
      <c r="F35005" s="52"/>
      <c r="H35005"/>
      <c r="I35005"/>
    </row>
    <row r="35006" spans="6:9">
      <c r="F35006" s="52"/>
      <c r="H35006"/>
      <c r="I35006"/>
    </row>
    <row r="35007" spans="6:9">
      <c r="F35007" s="52"/>
      <c r="H35007"/>
      <c r="I35007"/>
    </row>
    <row r="35008" spans="6:9">
      <c r="F35008" s="52"/>
      <c r="H35008"/>
      <c r="I35008"/>
    </row>
    <row r="35009" spans="6:9">
      <c r="F35009" s="52"/>
      <c r="H35009"/>
      <c r="I35009"/>
    </row>
    <row r="35010" spans="6:9">
      <c r="F35010" s="52"/>
      <c r="H35010"/>
      <c r="I35010"/>
    </row>
    <row r="35011" spans="6:9">
      <c r="F35011" s="52"/>
      <c r="H35011"/>
      <c r="I35011"/>
    </row>
    <row r="35012" spans="6:9">
      <c r="F35012" s="52"/>
      <c r="H35012"/>
      <c r="I35012"/>
    </row>
    <row r="35013" spans="6:9">
      <c r="F35013" s="52"/>
      <c r="H35013"/>
      <c r="I35013"/>
    </row>
    <row r="35014" spans="6:9">
      <c r="F35014" s="52"/>
      <c r="H35014"/>
      <c r="I35014"/>
    </row>
    <row r="35015" spans="6:9">
      <c r="F35015" s="52"/>
      <c r="H35015"/>
      <c r="I35015"/>
    </row>
    <row r="35016" spans="6:9">
      <c r="F35016" s="52"/>
      <c r="H35016"/>
      <c r="I35016"/>
    </row>
    <row r="35017" spans="6:9">
      <c r="F35017" s="52"/>
      <c r="H35017"/>
      <c r="I35017"/>
    </row>
    <row r="35018" spans="6:9">
      <c r="F35018" s="52"/>
      <c r="H35018"/>
      <c r="I35018"/>
    </row>
    <row r="35019" spans="6:9">
      <c r="F35019" s="52"/>
      <c r="H35019"/>
      <c r="I35019"/>
    </row>
    <row r="35020" spans="6:9">
      <c r="F35020" s="52"/>
      <c r="H35020"/>
      <c r="I35020"/>
    </row>
    <row r="35021" spans="6:9">
      <c r="F35021" s="52"/>
      <c r="H35021"/>
      <c r="I35021"/>
    </row>
    <row r="35022" spans="6:9">
      <c r="F35022" s="52"/>
      <c r="H35022"/>
      <c r="I35022"/>
    </row>
    <row r="35023" spans="6:9">
      <c r="F35023" s="52"/>
      <c r="H35023"/>
      <c r="I35023"/>
    </row>
    <row r="35024" spans="6:9">
      <c r="F35024" s="52"/>
      <c r="H35024"/>
      <c r="I35024"/>
    </row>
    <row r="35025" spans="6:9">
      <c r="F35025" s="52"/>
      <c r="H35025"/>
      <c r="I35025"/>
    </row>
    <row r="35026" spans="6:9">
      <c r="F35026" s="52"/>
      <c r="H35026"/>
      <c r="I35026"/>
    </row>
    <row r="35027" spans="6:9">
      <c r="F35027" s="52"/>
      <c r="H35027"/>
      <c r="I35027"/>
    </row>
    <row r="35028" spans="6:9">
      <c r="F35028" s="52"/>
      <c r="H35028"/>
      <c r="I35028"/>
    </row>
    <row r="35029" spans="6:9">
      <c r="F35029" s="52"/>
      <c r="H35029"/>
      <c r="I35029"/>
    </row>
    <row r="35030" spans="6:9">
      <c r="F35030" s="52"/>
      <c r="H35030"/>
      <c r="I35030"/>
    </row>
    <row r="35031" spans="6:9">
      <c r="F35031" s="52"/>
      <c r="H35031"/>
      <c r="I35031"/>
    </row>
    <row r="35032" spans="6:9">
      <c r="F35032" s="52"/>
      <c r="H35032"/>
      <c r="I35032"/>
    </row>
    <row r="35033" spans="6:9">
      <c r="F35033" s="52"/>
      <c r="H35033"/>
      <c r="I35033"/>
    </row>
    <row r="35034" spans="6:9">
      <c r="F35034" s="52"/>
      <c r="H35034"/>
      <c r="I35034"/>
    </row>
    <row r="35035" spans="6:9">
      <c r="F35035" s="52"/>
      <c r="H35035"/>
      <c r="I35035"/>
    </row>
    <row r="35036" spans="6:9">
      <c r="F35036" s="52"/>
      <c r="H35036"/>
      <c r="I35036"/>
    </row>
    <row r="35037" spans="6:9">
      <c r="F35037" s="52"/>
      <c r="H35037"/>
      <c r="I35037"/>
    </row>
    <row r="35038" spans="6:9">
      <c r="F35038" s="52"/>
      <c r="H35038"/>
      <c r="I35038"/>
    </row>
    <row r="35039" spans="6:9">
      <c r="F35039" s="52"/>
      <c r="H35039"/>
      <c r="I35039"/>
    </row>
    <row r="35040" spans="6:9">
      <c r="F35040" s="52"/>
      <c r="H35040"/>
      <c r="I35040"/>
    </row>
    <row r="35041" spans="6:9">
      <c r="F35041" s="52"/>
      <c r="H35041"/>
      <c r="I35041"/>
    </row>
    <row r="35042" spans="6:9">
      <c r="F35042" s="52"/>
      <c r="H35042"/>
      <c r="I35042"/>
    </row>
    <row r="35043" spans="6:9">
      <c r="F35043" s="52"/>
      <c r="H35043"/>
      <c r="I35043"/>
    </row>
    <row r="35044" spans="6:9">
      <c r="F35044" s="52"/>
      <c r="H35044"/>
      <c r="I35044"/>
    </row>
    <row r="35045" spans="6:9">
      <c r="F35045" s="52"/>
      <c r="H35045"/>
      <c r="I35045"/>
    </row>
    <row r="35046" spans="6:9">
      <c r="F35046" s="52"/>
      <c r="H35046"/>
      <c r="I35046"/>
    </row>
    <row r="35047" spans="6:9">
      <c r="F35047" s="52"/>
      <c r="H35047"/>
      <c r="I35047"/>
    </row>
    <row r="35048" spans="6:9">
      <c r="F35048" s="52"/>
      <c r="H35048"/>
      <c r="I35048"/>
    </row>
    <row r="35049" spans="6:9">
      <c r="F35049" s="52"/>
      <c r="H35049"/>
      <c r="I35049"/>
    </row>
    <row r="35050" spans="6:9">
      <c r="F35050" s="52"/>
      <c r="H35050"/>
      <c r="I35050"/>
    </row>
    <row r="35051" spans="6:9">
      <c r="F35051" s="52"/>
      <c r="H35051"/>
      <c r="I35051"/>
    </row>
    <row r="35052" spans="6:9">
      <c r="F35052" s="52"/>
      <c r="H35052"/>
      <c r="I35052"/>
    </row>
    <row r="35053" spans="6:9">
      <c r="F35053" s="52"/>
      <c r="H35053"/>
      <c r="I35053"/>
    </row>
    <row r="35054" spans="6:9">
      <c r="F35054" s="52"/>
      <c r="H35054"/>
      <c r="I35054"/>
    </row>
    <row r="35055" spans="6:9">
      <c r="F35055" s="52"/>
      <c r="H35055"/>
      <c r="I35055"/>
    </row>
    <row r="35056" spans="6:9">
      <c r="F35056" s="52"/>
      <c r="H35056"/>
      <c r="I35056"/>
    </row>
    <row r="35057" spans="6:9">
      <c r="F35057" s="52"/>
      <c r="H35057"/>
      <c r="I35057"/>
    </row>
    <row r="35058" spans="6:9">
      <c r="F35058" s="52"/>
      <c r="H35058"/>
      <c r="I35058"/>
    </row>
    <row r="35059" spans="6:9">
      <c r="F35059" s="52"/>
      <c r="H35059"/>
      <c r="I35059"/>
    </row>
    <row r="35060" spans="6:9">
      <c r="F35060" s="52"/>
      <c r="H35060"/>
      <c r="I35060"/>
    </row>
    <row r="35061" spans="6:9">
      <c r="F35061" s="52"/>
      <c r="H35061"/>
      <c r="I35061"/>
    </row>
    <row r="35062" spans="6:9">
      <c r="F35062" s="52"/>
      <c r="H35062"/>
      <c r="I35062"/>
    </row>
    <row r="35063" spans="6:9">
      <c r="F35063" s="52"/>
      <c r="H35063"/>
      <c r="I35063"/>
    </row>
    <row r="35064" spans="6:9">
      <c r="F35064" s="52"/>
      <c r="H35064"/>
      <c r="I35064"/>
    </row>
    <row r="35065" spans="6:9">
      <c r="F35065" s="52"/>
      <c r="H35065"/>
      <c r="I35065"/>
    </row>
    <row r="35066" spans="6:9">
      <c r="F35066" s="52"/>
      <c r="H35066"/>
      <c r="I35066"/>
    </row>
    <row r="35067" spans="6:9">
      <c r="F35067" s="52"/>
      <c r="H35067"/>
      <c r="I35067"/>
    </row>
    <row r="35068" spans="6:9">
      <c r="F35068" s="52"/>
      <c r="H35068"/>
      <c r="I35068"/>
    </row>
    <row r="35069" spans="6:9">
      <c r="F35069" s="52"/>
      <c r="H35069"/>
      <c r="I35069"/>
    </row>
    <row r="35070" spans="6:9">
      <c r="F35070" s="52"/>
      <c r="H35070"/>
      <c r="I35070"/>
    </row>
    <row r="35071" spans="6:9">
      <c r="F35071" s="52"/>
      <c r="H35071"/>
      <c r="I35071"/>
    </row>
    <row r="35072" spans="6:9">
      <c r="F35072" s="52"/>
      <c r="H35072"/>
      <c r="I35072"/>
    </row>
    <row r="35073" spans="6:9">
      <c r="F35073" s="52"/>
      <c r="H35073"/>
      <c r="I35073"/>
    </row>
    <row r="35074" spans="6:9">
      <c r="F35074" s="52"/>
      <c r="H35074"/>
      <c r="I35074"/>
    </row>
    <row r="35075" spans="6:9">
      <c r="F35075" s="52"/>
      <c r="H35075"/>
      <c r="I35075"/>
    </row>
    <row r="35076" spans="6:9">
      <c r="F35076" s="52"/>
      <c r="H35076"/>
      <c r="I35076"/>
    </row>
    <row r="35077" spans="6:9">
      <c r="F35077" s="52"/>
      <c r="H35077"/>
      <c r="I35077"/>
    </row>
    <row r="35078" spans="6:9">
      <c r="F35078" s="52"/>
      <c r="H35078"/>
      <c r="I35078"/>
    </row>
    <row r="35079" spans="6:9">
      <c r="F35079" s="52"/>
      <c r="H35079"/>
      <c r="I35079"/>
    </row>
    <row r="35080" spans="6:9">
      <c r="F35080" s="52"/>
      <c r="H35080"/>
      <c r="I35080"/>
    </row>
    <row r="35081" spans="6:9">
      <c r="F35081" s="52"/>
      <c r="H35081"/>
      <c r="I35081"/>
    </row>
    <row r="35082" spans="6:9">
      <c r="F35082" s="52"/>
      <c r="H35082"/>
      <c r="I35082"/>
    </row>
    <row r="35083" spans="6:9">
      <c r="F35083" s="52"/>
      <c r="H35083"/>
      <c r="I35083"/>
    </row>
    <row r="35084" spans="6:9">
      <c r="F35084" s="52"/>
      <c r="H35084"/>
      <c r="I35084"/>
    </row>
    <row r="35085" spans="6:9">
      <c r="F35085" s="52"/>
      <c r="H35085"/>
      <c r="I35085"/>
    </row>
    <row r="35086" spans="6:9">
      <c r="F35086" s="52"/>
      <c r="H35086"/>
      <c r="I35086"/>
    </row>
    <row r="35087" spans="6:9">
      <c r="F35087" s="52"/>
      <c r="H35087"/>
      <c r="I35087"/>
    </row>
    <row r="35088" spans="6:9">
      <c r="F35088" s="52"/>
      <c r="H35088"/>
      <c r="I35088"/>
    </row>
    <row r="35089" spans="6:9">
      <c r="F35089" s="52"/>
      <c r="H35089"/>
      <c r="I35089"/>
    </row>
    <row r="35090" spans="6:9">
      <c r="F35090" s="52"/>
      <c r="H35090"/>
      <c r="I35090"/>
    </row>
    <row r="35091" spans="6:9">
      <c r="F35091" s="52"/>
      <c r="H35091"/>
      <c r="I35091"/>
    </row>
    <row r="35092" spans="6:9">
      <c r="F35092" s="52"/>
      <c r="H35092"/>
      <c r="I35092"/>
    </row>
    <row r="35093" spans="6:9">
      <c r="F35093" s="52"/>
      <c r="H35093"/>
      <c r="I35093"/>
    </row>
    <row r="35094" spans="6:9">
      <c r="F35094" s="52"/>
      <c r="H35094"/>
      <c r="I35094"/>
    </row>
    <row r="35095" spans="6:9">
      <c r="F35095" s="52"/>
      <c r="H35095"/>
      <c r="I35095"/>
    </row>
    <row r="35096" spans="6:9">
      <c r="F35096" s="52"/>
      <c r="H35096"/>
      <c r="I35096"/>
    </row>
    <row r="35097" spans="6:9">
      <c r="F35097" s="52"/>
      <c r="H35097"/>
      <c r="I35097"/>
    </row>
    <row r="35098" spans="6:9">
      <c r="F35098" s="52"/>
      <c r="H35098"/>
      <c r="I35098"/>
    </row>
    <row r="35099" spans="6:9">
      <c r="F35099" s="52"/>
      <c r="H35099"/>
      <c r="I35099"/>
    </row>
    <row r="35100" spans="6:9">
      <c r="F35100" s="52"/>
      <c r="H35100"/>
      <c r="I35100"/>
    </row>
    <row r="35101" spans="6:9">
      <c r="F35101" s="52"/>
      <c r="H35101"/>
      <c r="I35101"/>
    </row>
    <row r="35102" spans="6:9">
      <c r="F35102" s="52"/>
      <c r="H35102"/>
      <c r="I35102"/>
    </row>
    <row r="35103" spans="6:9">
      <c r="F35103" s="52"/>
      <c r="H35103"/>
      <c r="I35103"/>
    </row>
    <row r="35104" spans="6:9">
      <c r="F35104" s="52"/>
      <c r="H35104"/>
      <c r="I35104"/>
    </row>
    <row r="35105" spans="6:9">
      <c r="F35105" s="52"/>
      <c r="H35105"/>
      <c r="I35105"/>
    </row>
    <row r="35106" spans="6:9">
      <c r="F35106" s="52"/>
      <c r="H35106"/>
      <c r="I35106"/>
    </row>
    <row r="35107" spans="6:9">
      <c r="F35107" s="52"/>
      <c r="H35107"/>
      <c r="I35107"/>
    </row>
    <row r="35108" spans="6:9">
      <c r="F35108" s="52"/>
      <c r="H35108"/>
      <c r="I35108"/>
    </row>
    <row r="35109" spans="6:9">
      <c r="F35109" s="52"/>
      <c r="H35109"/>
      <c r="I35109"/>
    </row>
    <row r="35110" spans="6:9">
      <c r="F35110" s="52"/>
      <c r="H35110"/>
      <c r="I35110"/>
    </row>
    <row r="35111" spans="6:9">
      <c r="F35111" s="52"/>
      <c r="H35111"/>
      <c r="I35111"/>
    </row>
    <row r="35112" spans="6:9">
      <c r="F35112" s="52"/>
      <c r="H35112"/>
      <c r="I35112"/>
    </row>
    <row r="35113" spans="6:9">
      <c r="F35113" s="52"/>
      <c r="H35113"/>
      <c r="I35113"/>
    </row>
    <row r="35114" spans="6:9">
      <c r="F35114" s="52"/>
      <c r="H35114"/>
      <c r="I35114"/>
    </row>
    <row r="35115" spans="6:9">
      <c r="F35115" s="52"/>
      <c r="H35115"/>
      <c r="I35115"/>
    </row>
    <row r="35116" spans="6:9">
      <c r="F35116" s="52"/>
      <c r="H35116"/>
      <c r="I35116"/>
    </row>
    <row r="35117" spans="6:9">
      <c r="F35117" s="52"/>
      <c r="H35117"/>
      <c r="I35117"/>
    </row>
    <row r="35118" spans="6:9">
      <c r="F35118" s="52"/>
      <c r="H35118"/>
      <c r="I35118"/>
    </row>
    <row r="35119" spans="6:9">
      <c r="F35119" s="52"/>
      <c r="H35119"/>
      <c r="I35119"/>
    </row>
    <row r="35120" spans="6:9">
      <c r="F35120" s="52"/>
      <c r="H35120"/>
      <c r="I35120"/>
    </row>
    <row r="35121" spans="6:9">
      <c r="F35121" s="52"/>
      <c r="H35121"/>
      <c r="I35121"/>
    </row>
    <row r="35122" spans="6:9">
      <c r="F35122" s="52"/>
      <c r="H35122"/>
      <c r="I35122"/>
    </row>
    <row r="35123" spans="6:9">
      <c r="F35123" s="52"/>
      <c r="H35123"/>
      <c r="I35123"/>
    </row>
    <row r="35124" spans="6:9">
      <c r="F35124" s="52"/>
      <c r="H35124"/>
      <c r="I35124"/>
    </row>
    <row r="35125" spans="6:9">
      <c r="F35125" s="52"/>
      <c r="H35125"/>
      <c r="I35125"/>
    </row>
    <row r="35126" spans="6:9">
      <c r="F35126" s="52"/>
      <c r="H35126"/>
      <c r="I35126"/>
    </row>
    <row r="35127" spans="6:9">
      <c r="F35127" s="52"/>
      <c r="H35127"/>
      <c r="I35127"/>
    </row>
    <row r="35128" spans="6:9">
      <c r="F35128" s="52"/>
      <c r="H35128"/>
      <c r="I35128"/>
    </row>
    <row r="35129" spans="6:9">
      <c r="F35129" s="52"/>
      <c r="H35129"/>
      <c r="I35129"/>
    </row>
    <row r="35130" spans="6:9">
      <c r="F35130" s="52"/>
      <c r="H35130"/>
      <c r="I35130"/>
    </row>
    <row r="35131" spans="6:9">
      <c r="F35131" s="52"/>
      <c r="H35131"/>
      <c r="I35131"/>
    </row>
    <row r="35132" spans="6:9">
      <c r="F35132" s="52"/>
      <c r="H35132"/>
      <c r="I35132"/>
    </row>
    <row r="35133" spans="6:9">
      <c r="F35133" s="52"/>
      <c r="H35133"/>
      <c r="I35133"/>
    </row>
    <row r="35134" spans="6:9">
      <c r="F35134" s="52"/>
      <c r="H35134"/>
      <c r="I35134"/>
    </row>
    <row r="35135" spans="6:9">
      <c r="F35135" s="52"/>
      <c r="H35135"/>
      <c r="I35135"/>
    </row>
    <row r="35136" spans="6:9">
      <c r="F35136" s="52"/>
      <c r="H35136"/>
      <c r="I35136"/>
    </row>
    <row r="35137" spans="6:9">
      <c r="F35137" s="52"/>
      <c r="H35137"/>
      <c r="I35137"/>
    </row>
    <row r="35138" spans="6:9">
      <c r="F35138" s="52"/>
      <c r="H35138"/>
      <c r="I35138"/>
    </row>
    <row r="35139" spans="6:9">
      <c r="F35139" s="52"/>
      <c r="H35139"/>
      <c r="I35139"/>
    </row>
    <row r="35140" spans="6:9">
      <c r="F35140" s="52"/>
      <c r="H35140"/>
      <c r="I35140"/>
    </row>
    <row r="35141" spans="6:9">
      <c r="F35141" s="52"/>
      <c r="H35141"/>
      <c r="I35141"/>
    </row>
    <row r="35142" spans="6:9">
      <c r="F35142" s="52"/>
      <c r="H35142"/>
      <c r="I35142"/>
    </row>
    <row r="35143" spans="6:9">
      <c r="F35143" s="52"/>
      <c r="H35143"/>
      <c r="I35143"/>
    </row>
    <row r="35144" spans="6:9">
      <c r="F35144" s="52"/>
      <c r="H35144"/>
      <c r="I35144"/>
    </row>
    <row r="35145" spans="6:9">
      <c r="F35145" s="52"/>
      <c r="H35145"/>
      <c r="I35145"/>
    </row>
    <row r="35146" spans="6:9">
      <c r="F35146" s="52"/>
      <c r="H35146"/>
      <c r="I35146"/>
    </row>
    <row r="35147" spans="6:9">
      <c r="F35147" s="52"/>
      <c r="H35147"/>
      <c r="I35147"/>
    </row>
    <row r="35148" spans="6:9">
      <c r="F35148" s="52"/>
      <c r="H35148"/>
      <c r="I35148"/>
    </row>
    <row r="35149" spans="6:9">
      <c r="F35149" s="52"/>
      <c r="H35149"/>
      <c r="I35149"/>
    </row>
    <row r="35150" spans="6:9">
      <c r="F35150" s="52"/>
      <c r="H35150"/>
      <c r="I35150"/>
    </row>
    <row r="35151" spans="6:9">
      <c r="F35151" s="52"/>
      <c r="H35151"/>
      <c r="I35151"/>
    </row>
    <row r="35152" spans="6:9">
      <c r="F35152" s="52"/>
      <c r="H35152"/>
      <c r="I35152"/>
    </row>
    <row r="35153" spans="6:9">
      <c r="F35153" s="52"/>
      <c r="H35153"/>
      <c r="I35153"/>
    </row>
    <row r="35154" spans="6:9">
      <c r="F35154" s="52"/>
      <c r="H35154"/>
      <c r="I35154"/>
    </row>
    <row r="35155" spans="6:9">
      <c r="F35155" s="52"/>
      <c r="H35155"/>
      <c r="I35155"/>
    </row>
    <row r="35156" spans="6:9">
      <c r="F35156" s="52"/>
      <c r="H35156"/>
      <c r="I35156"/>
    </row>
    <row r="35157" spans="6:9">
      <c r="F35157" s="52"/>
      <c r="H35157"/>
      <c r="I35157"/>
    </row>
    <row r="35158" spans="6:9">
      <c r="F35158" s="52"/>
      <c r="H35158"/>
      <c r="I35158"/>
    </row>
    <row r="35159" spans="6:9">
      <c r="F35159" s="52"/>
      <c r="H35159"/>
      <c r="I35159"/>
    </row>
    <row r="35160" spans="6:9">
      <c r="F35160" s="52"/>
      <c r="H35160"/>
      <c r="I35160"/>
    </row>
    <row r="35161" spans="6:9">
      <c r="F35161" s="52"/>
      <c r="H35161"/>
      <c r="I35161"/>
    </row>
    <row r="35162" spans="6:9">
      <c r="F35162" s="52"/>
      <c r="H35162"/>
      <c r="I35162"/>
    </row>
    <row r="35163" spans="6:9">
      <c r="F35163" s="52"/>
      <c r="H35163"/>
      <c r="I35163"/>
    </row>
    <row r="35164" spans="6:9">
      <c r="F35164" s="52"/>
      <c r="H35164"/>
      <c r="I35164"/>
    </row>
    <row r="35165" spans="6:9">
      <c r="F35165" s="52"/>
      <c r="H35165"/>
      <c r="I35165"/>
    </row>
    <row r="35166" spans="6:9">
      <c r="F35166" s="52"/>
      <c r="H35166"/>
      <c r="I35166"/>
    </row>
    <row r="35167" spans="6:9">
      <c r="F35167" s="52"/>
      <c r="H35167"/>
      <c r="I35167"/>
    </row>
    <row r="35168" spans="6:9">
      <c r="F35168" s="52"/>
      <c r="H35168"/>
      <c r="I35168"/>
    </row>
    <row r="35169" spans="6:9">
      <c r="F35169" s="52"/>
      <c r="H35169"/>
      <c r="I35169"/>
    </row>
    <row r="35170" spans="6:9">
      <c r="F35170" s="52"/>
      <c r="H35170"/>
      <c r="I35170"/>
    </row>
    <row r="35171" spans="6:9">
      <c r="F35171" s="52"/>
      <c r="H35171"/>
      <c r="I35171"/>
    </row>
    <row r="35172" spans="6:9">
      <c r="F35172" s="52"/>
      <c r="H35172"/>
      <c r="I35172"/>
    </row>
    <row r="35173" spans="6:9">
      <c r="F35173" s="52"/>
      <c r="H35173"/>
      <c r="I35173"/>
    </row>
    <row r="35174" spans="6:9">
      <c r="F35174" s="52"/>
      <c r="H35174"/>
      <c r="I35174"/>
    </row>
    <row r="35175" spans="6:9">
      <c r="F35175" s="52"/>
      <c r="H35175"/>
      <c r="I35175"/>
    </row>
    <row r="35176" spans="6:9">
      <c r="F35176" s="52"/>
      <c r="H35176"/>
      <c r="I35176"/>
    </row>
    <row r="35177" spans="6:9">
      <c r="F35177" s="52"/>
      <c r="H35177"/>
      <c r="I35177"/>
    </row>
    <row r="35178" spans="6:9">
      <c r="F35178" s="52"/>
      <c r="H35178"/>
      <c r="I35178"/>
    </row>
    <row r="35179" spans="6:9">
      <c r="F35179" s="52"/>
      <c r="H35179"/>
      <c r="I35179"/>
    </row>
    <row r="35180" spans="6:9">
      <c r="F35180" s="52"/>
      <c r="H35180"/>
      <c r="I35180"/>
    </row>
    <row r="35181" spans="6:9">
      <c r="F35181" s="52"/>
      <c r="H35181"/>
      <c r="I35181"/>
    </row>
    <row r="35182" spans="6:9">
      <c r="F35182" s="52"/>
      <c r="H35182"/>
      <c r="I35182"/>
    </row>
    <row r="35183" spans="6:9">
      <c r="F35183" s="52"/>
      <c r="H35183"/>
      <c r="I35183"/>
    </row>
    <row r="35184" spans="6:9">
      <c r="F35184" s="52"/>
      <c r="H35184"/>
      <c r="I35184"/>
    </row>
    <row r="35185" spans="6:9">
      <c r="F35185" s="52"/>
      <c r="H35185"/>
      <c r="I35185"/>
    </row>
    <row r="35186" spans="6:9">
      <c r="F35186" s="52"/>
      <c r="H35186"/>
      <c r="I35186"/>
    </row>
    <row r="35187" spans="6:9">
      <c r="F35187" s="52"/>
      <c r="H35187"/>
      <c r="I35187"/>
    </row>
    <row r="35188" spans="6:9">
      <c r="F35188" s="52"/>
      <c r="H35188"/>
      <c r="I35188"/>
    </row>
    <row r="35189" spans="6:9">
      <c r="F35189" s="52"/>
      <c r="H35189"/>
      <c r="I35189"/>
    </row>
    <row r="35190" spans="6:9">
      <c r="F35190" s="52"/>
      <c r="H35190"/>
      <c r="I35190"/>
    </row>
    <row r="35191" spans="6:9">
      <c r="F35191" s="52"/>
      <c r="H35191"/>
      <c r="I35191"/>
    </row>
    <row r="35192" spans="6:9">
      <c r="F35192" s="52"/>
      <c r="H35192"/>
      <c r="I35192"/>
    </row>
    <row r="35193" spans="6:9">
      <c r="F35193" s="52"/>
      <c r="H35193"/>
      <c r="I35193"/>
    </row>
    <row r="35194" spans="6:9">
      <c r="F35194" s="52"/>
      <c r="H35194"/>
      <c r="I35194"/>
    </row>
    <row r="35195" spans="6:9">
      <c r="F35195" s="52"/>
      <c r="H35195"/>
      <c r="I35195"/>
    </row>
    <row r="35196" spans="6:9">
      <c r="F35196" s="52"/>
      <c r="H35196"/>
      <c r="I35196"/>
    </row>
    <row r="35197" spans="6:9">
      <c r="F35197" s="52"/>
      <c r="H35197"/>
      <c r="I35197"/>
    </row>
    <row r="35198" spans="6:9">
      <c r="F35198" s="52"/>
      <c r="H35198"/>
      <c r="I35198"/>
    </row>
    <row r="35199" spans="6:9">
      <c r="F35199" s="52"/>
      <c r="H35199"/>
      <c r="I35199"/>
    </row>
    <row r="35200" spans="6:9">
      <c r="F35200" s="52"/>
      <c r="H35200"/>
      <c r="I35200"/>
    </row>
    <row r="35201" spans="6:9">
      <c r="F35201" s="52"/>
      <c r="H35201"/>
      <c r="I35201"/>
    </row>
    <row r="35202" spans="6:9">
      <c r="F35202" s="52"/>
      <c r="H35202"/>
      <c r="I35202"/>
    </row>
    <row r="35203" spans="6:9">
      <c r="F35203" s="52"/>
      <c r="H35203"/>
      <c r="I35203"/>
    </row>
    <row r="35204" spans="6:9">
      <c r="F35204" s="52"/>
      <c r="H35204"/>
      <c r="I35204"/>
    </row>
    <row r="35205" spans="6:9">
      <c r="F35205" s="52"/>
      <c r="H35205"/>
      <c r="I35205"/>
    </row>
    <row r="35206" spans="6:9">
      <c r="F35206" s="52"/>
      <c r="H35206"/>
      <c r="I35206"/>
    </row>
    <row r="35207" spans="6:9">
      <c r="F35207" s="52"/>
      <c r="H35207"/>
      <c r="I35207"/>
    </row>
    <row r="35208" spans="6:9">
      <c r="F35208" s="52"/>
      <c r="H35208"/>
      <c r="I35208"/>
    </row>
    <row r="35209" spans="6:9">
      <c r="F35209" s="52"/>
      <c r="H35209"/>
      <c r="I35209"/>
    </row>
    <row r="35210" spans="6:9">
      <c r="F35210" s="52"/>
      <c r="H35210"/>
      <c r="I35210"/>
    </row>
    <row r="35211" spans="6:9">
      <c r="F35211" s="52"/>
      <c r="H35211"/>
      <c r="I35211"/>
    </row>
    <row r="35212" spans="6:9">
      <c r="F35212" s="52"/>
      <c r="H35212"/>
      <c r="I35212"/>
    </row>
    <row r="35213" spans="6:9">
      <c r="F35213" s="52"/>
      <c r="H35213"/>
      <c r="I35213"/>
    </row>
    <row r="35214" spans="6:9">
      <c r="F35214" s="52"/>
      <c r="H35214"/>
      <c r="I35214"/>
    </row>
    <row r="35215" spans="6:9">
      <c r="F35215" s="52"/>
      <c r="H35215"/>
      <c r="I35215"/>
    </row>
    <row r="35216" spans="6:9">
      <c r="F35216" s="52"/>
      <c r="H35216"/>
      <c r="I35216"/>
    </row>
    <row r="35217" spans="6:9">
      <c r="F35217" s="52"/>
      <c r="H35217"/>
      <c r="I35217"/>
    </row>
    <row r="35218" spans="6:9">
      <c r="F35218" s="52"/>
      <c r="H35218"/>
      <c r="I35218"/>
    </row>
    <row r="35219" spans="6:9">
      <c r="F35219" s="52"/>
      <c r="H35219"/>
      <c r="I35219"/>
    </row>
    <row r="35220" spans="6:9">
      <c r="F35220" s="52"/>
      <c r="H35220"/>
      <c r="I35220"/>
    </row>
    <row r="35221" spans="6:9">
      <c r="F35221" s="52"/>
      <c r="H35221"/>
      <c r="I35221"/>
    </row>
    <row r="35222" spans="6:9">
      <c r="F35222" s="52"/>
      <c r="H35222"/>
      <c r="I35222"/>
    </row>
    <row r="35223" spans="6:9">
      <c r="F35223" s="52"/>
      <c r="H35223"/>
      <c r="I35223"/>
    </row>
    <row r="35224" spans="6:9">
      <c r="F35224" s="52"/>
      <c r="H35224"/>
      <c r="I35224"/>
    </row>
    <row r="35225" spans="6:9">
      <c r="F35225" s="52"/>
      <c r="H35225"/>
      <c r="I35225"/>
    </row>
    <row r="35226" spans="6:9">
      <c r="F35226" s="52"/>
      <c r="H35226"/>
      <c r="I35226"/>
    </row>
    <row r="35227" spans="6:9">
      <c r="F35227" s="52"/>
      <c r="H35227"/>
      <c r="I35227"/>
    </row>
    <row r="35228" spans="6:9">
      <c r="F35228" s="52"/>
      <c r="H35228"/>
      <c r="I35228"/>
    </row>
    <row r="35229" spans="6:9">
      <c r="F35229" s="52"/>
      <c r="H35229"/>
      <c r="I35229"/>
    </row>
    <row r="35230" spans="6:9">
      <c r="F35230" s="52"/>
      <c r="H35230"/>
      <c r="I35230"/>
    </row>
    <row r="35231" spans="6:9">
      <c r="F35231" s="52"/>
      <c r="H35231"/>
      <c r="I35231"/>
    </row>
    <row r="35232" spans="6:9">
      <c r="F35232" s="52"/>
      <c r="H35232"/>
      <c r="I35232"/>
    </row>
    <row r="35233" spans="6:9">
      <c r="F35233" s="52"/>
      <c r="H35233"/>
      <c r="I35233"/>
    </row>
    <row r="35234" spans="6:9">
      <c r="F35234" s="52"/>
      <c r="H35234"/>
      <c r="I35234"/>
    </row>
    <row r="35235" spans="6:9">
      <c r="F35235" s="52"/>
      <c r="H35235"/>
      <c r="I35235"/>
    </row>
    <row r="35236" spans="6:9">
      <c r="F35236" s="52"/>
      <c r="H35236"/>
      <c r="I35236"/>
    </row>
    <row r="35237" spans="6:9">
      <c r="F35237" s="52"/>
      <c r="H35237"/>
      <c r="I35237"/>
    </row>
    <row r="35238" spans="6:9">
      <c r="F35238" s="52"/>
      <c r="H35238"/>
      <c r="I35238"/>
    </row>
    <row r="35239" spans="6:9">
      <c r="F35239" s="52"/>
      <c r="H35239"/>
      <c r="I35239"/>
    </row>
    <row r="35240" spans="6:9">
      <c r="F35240" s="52"/>
      <c r="H35240"/>
      <c r="I35240"/>
    </row>
    <row r="35241" spans="6:9">
      <c r="F35241" s="52"/>
      <c r="H35241"/>
      <c r="I35241"/>
    </row>
    <row r="35242" spans="6:9">
      <c r="F35242" s="52"/>
      <c r="H35242"/>
      <c r="I35242"/>
    </row>
    <row r="35243" spans="6:9">
      <c r="F35243" s="52"/>
      <c r="H35243"/>
      <c r="I35243"/>
    </row>
    <row r="35244" spans="6:9">
      <c r="F35244" s="52"/>
      <c r="H35244"/>
      <c r="I35244"/>
    </row>
    <row r="35245" spans="6:9">
      <c r="F35245" s="52"/>
      <c r="H35245"/>
      <c r="I35245"/>
    </row>
    <row r="35246" spans="6:9">
      <c r="F35246" s="52"/>
      <c r="H35246"/>
      <c r="I35246"/>
    </row>
    <row r="35247" spans="6:9">
      <c r="F35247" s="52"/>
      <c r="H35247"/>
      <c r="I35247"/>
    </row>
    <row r="35248" spans="6:9">
      <c r="F35248" s="52"/>
      <c r="H35248"/>
      <c r="I35248"/>
    </row>
    <row r="35249" spans="6:9">
      <c r="F35249" s="52"/>
      <c r="H35249"/>
      <c r="I35249"/>
    </row>
    <row r="35250" spans="6:9">
      <c r="F35250" s="52"/>
      <c r="H35250"/>
      <c r="I35250"/>
    </row>
    <row r="35251" spans="6:9">
      <c r="F35251" s="52"/>
      <c r="H35251"/>
      <c r="I35251"/>
    </row>
    <row r="35252" spans="6:9">
      <c r="F35252" s="52"/>
      <c r="H35252"/>
      <c r="I35252"/>
    </row>
    <row r="35253" spans="6:9">
      <c r="F35253" s="52"/>
      <c r="H35253"/>
      <c r="I35253"/>
    </row>
    <row r="35254" spans="6:9">
      <c r="F35254" s="52"/>
      <c r="H35254"/>
      <c r="I35254"/>
    </row>
    <row r="35255" spans="6:9">
      <c r="F35255" s="52"/>
      <c r="H35255"/>
      <c r="I35255"/>
    </row>
    <row r="35256" spans="6:9">
      <c r="F35256" s="52"/>
      <c r="H35256"/>
      <c r="I35256"/>
    </row>
    <row r="35257" spans="6:9">
      <c r="F35257" s="52"/>
      <c r="H35257"/>
      <c r="I35257"/>
    </row>
    <row r="35258" spans="6:9">
      <c r="F35258" s="52"/>
      <c r="H35258"/>
      <c r="I35258"/>
    </row>
    <row r="35259" spans="6:9">
      <c r="F35259" s="52"/>
      <c r="H35259"/>
      <c r="I35259"/>
    </row>
    <row r="35260" spans="6:9">
      <c r="F35260" s="52"/>
      <c r="H35260"/>
      <c r="I35260"/>
    </row>
    <row r="35261" spans="6:9">
      <c r="F35261" s="52"/>
      <c r="H35261"/>
      <c r="I35261"/>
    </row>
    <row r="35262" spans="6:9">
      <c r="F35262" s="52"/>
      <c r="H35262"/>
      <c r="I35262"/>
    </row>
    <row r="35263" spans="6:9">
      <c r="F35263" s="52"/>
      <c r="H35263"/>
      <c r="I35263"/>
    </row>
    <row r="35264" spans="6:9">
      <c r="F35264" s="52"/>
      <c r="H35264"/>
      <c r="I35264"/>
    </row>
    <row r="35265" spans="6:9">
      <c r="F35265" s="52"/>
      <c r="H35265"/>
      <c r="I35265"/>
    </row>
    <row r="35266" spans="6:9">
      <c r="F35266" s="52"/>
      <c r="H35266"/>
      <c r="I35266"/>
    </row>
    <row r="35267" spans="6:9">
      <c r="F35267" s="52"/>
      <c r="H35267"/>
      <c r="I35267"/>
    </row>
    <row r="35268" spans="6:9">
      <c r="F35268" s="52"/>
      <c r="H35268"/>
      <c r="I35268"/>
    </row>
    <row r="35269" spans="6:9">
      <c r="F35269" s="52"/>
      <c r="H35269"/>
      <c r="I35269"/>
    </row>
    <row r="35270" spans="6:9">
      <c r="F35270" s="52"/>
      <c r="H35270"/>
      <c r="I35270"/>
    </row>
    <row r="35271" spans="6:9">
      <c r="F35271" s="52"/>
      <c r="H35271"/>
      <c r="I35271"/>
    </row>
    <row r="35272" spans="6:9">
      <c r="F35272" s="52"/>
      <c r="H35272"/>
      <c r="I35272"/>
    </row>
    <row r="35273" spans="6:9">
      <c r="F35273" s="52"/>
      <c r="H35273"/>
      <c r="I35273"/>
    </row>
    <row r="35274" spans="6:9">
      <c r="F35274" s="52"/>
      <c r="H35274"/>
      <c r="I35274"/>
    </row>
    <row r="35275" spans="6:9">
      <c r="F35275" s="52"/>
      <c r="H35275"/>
      <c r="I35275"/>
    </row>
    <row r="35276" spans="6:9">
      <c r="F35276" s="52"/>
      <c r="H35276"/>
      <c r="I35276"/>
    </row>
    <row r="35277" spans="6:9">
      <c r="F35277" s="52"/>
      <c r="H35277"/>
      <c r="I35277"/>
    </row>
    <row r="35278" spans="6:9">
      <c r="F35278" s="52"/>
      <c r="H35278"/>
      <c r="I35278"/>
    </row>
    <row r="35279" spans="6:9">
      <c r="F35279" s="52"/>
      <c r="H35279"/>
      <c r="I35279"/>
    </row>
    <row r="35280" spans="6:9">
      <c r="F35280" s="52"/>
      <c r="H35280"/>
      <c r="I35280"/>
    </row>
    <row r="35281" spans="6:9">
      <c r="F35281" s="52"/>
      <c r="H35281"/>
      <c r="I35281"/>
    </row>
    <row r="35282" spans="6:9">
      <c r="F35282" s="52"/>
      <c r="H35282"/>
      <c r="I35282"/>
    </row>
    <row r="35283" spans="6:9">
      <c r="F35283" s="52"/>
      <c r="H35283"/>
      <c r="I35283"/>
    </row>
    <row r="35284" spans="6:9">
      <c r="F35284" s="52"/>
      <c r="H35284"/>
      <c r="I35284"/>
    </row>
    <row r="35285" spans="6:9">
      <c r="F35285" s="52"/>
      <c r="H35285"/>
      <c r="I35285"/>
    </row>
    <row r="35286" spans="6:9">
      <c r="F35286" s="52"/>
      <c r="H35286"/>
      <c r="I35286"/>
    </row>
    <row r="35287" spans="6:9">
      <c r="F35287" s="52"/>
      <c r="H35287"/>
      <c r="I35287"/>
    </row>
    <row r="35288" spans="6:9">
      <c r="F35288" s="52"/>
      <c r="H35288"/>
      <c r="I35288"/>
    </row>
    <row r="35289" spans="6:9">
      <c r="F35289" s="52"/>
      <c r="H35289"/>
      <c r="I35289"/>
    </row>
    <row r="35290" spans="6:9">
      <c r="F35290" s="52"/>
      <c r="H35290"/>
      <c r="I35290"/>
    </row>
    <row r="35291" spans="6:9">
      <c r="F35291" s="52"/>
      <c r="H35291"/>
      <c r="I35291"/>
    </row>
    <row r="35292" spans="6:9">
      <c r="F35292" s="52"/>
      <c r="H35292"/>
      <c r="I35292"/>
    </row>
    <row r="35293" spans="6:9">
      <c r="F35293" s="52"/>
      <c r="H35293"/>
      <c r="I35293"/>
    </row>
    <row r="35294" spans="6:9">
      <c r="F35294" s="52"/>
      <c r="H35294"/>
      <c r="I35294"/>
    </row>
    <row r="35295" spans="6:9">
      <c r="F35295" s="52"/>
      <c r="H35295"/>
      <c r="I35295"/>
    </row>
    <row r="35296" spans="6:9">
      <c r="F35296" s="52"/>
      <c r="H35296"/>
      <c r="I35296"/>
    </row>
    <row r="35297" spans="6:9">
      <c r="F35297" s="52"/>
      <c r="H35297"/>
      <c r="I35297"/>
    </row>
    <row r="35298" spans="6:9">
      <c r="F35298" s="52"/>
      <c r="H35298"/>
      <c r="I35298"/>
    </row>
    <row r="35299" spans="6:9">
      <c r="F35299" s="52"/>
      <c r="H35299"/>
      <c r="I35299"/>
    </row>
    <row r="35300" spans="6:9">
      <c r="F35300" s="52"/>
      <c r="H35300"/>
      <c r="I35300"/>
    </row>
    <row r="35301" spans="6:9">
      <c r="F35301" s="52"/>
      <c r="H35301"/>
      <c r="I35301"/>
    </row>
    <row r="35302" spans="6:9">
      <c r="F35302" s="52"/>
      <c r="H35302"/>
      <c r="I35302"/>
    </row>
    <row r="35303" spans="6:9">
      <c r="F35303" s="52"/>
      <c r="H35303"/>
      <c r="I35303"/>
    </row>
    <row r="35304" spans="6:9">
      <c r="F35304" s="52"/>
      <c r="H35304"/>
      <c r="I35304"/>
    </row>
    <row r="35305" spans="6:9">
      <c r="F35305" s="52"/>
      <c r="H35305"/>
      <c r="I35305"/>
    </row>
    <row r="35306" spans="6:9">
      <c r="F35306" s="52"/>
      <c r="H35306"/>
      <c r="I35306"/>
    </row>
    <row r="35307" spans="6:9">
      <c r="F35307" s="52"/>
      <c r="H35307"/>
      <c r="I35307"/>
    </row>
    <row r="35308" spans="6:9">
      <c r="F35308" s="52"/>
      <c r="H35308"/>
      <c r="I35308"/>
    </row>
    <row r="35309" spans="6:9">
      <c r="F35309" s="52"/>
      <c r="H35309"/>
      <c r="I35309"/>
    </row>
    <row r="35310" spans="6:9">
      <c r="F35310" s="52"/>
      <c r="H35310"/>
      <c r="I35310"/>
    </row>
    <row r="35311" spans="6:9">
      <c r="F35311" s="52"/>
      <c r="H35311"/>
      <c r="I35311"/>
    </row>
    <row r="35312" spans="6:9">
      <c r="F35312" s="52"/>
      <c r="H35312"/>
      <c r="I35312"/>
    </row>
    <row r="35313" spans="6:9">
      <c r="F35313" s="52"/>
      <c r="H35313"/>
      <c r="I35313"/>
    </row>
    <row r="35314" spans="6:9">
      <c r="F35314" s="52"/>
      <c r="H35314"/>
      <c r="I35314"/>
    </row>
    <row r="35315" spans="6:9">
      <c r="F35315" s="52"/>
      <c r="H35315"/>
      <c r="I35315"/>
    </row>
    <row r="35316" spans="6:9">
      <c r="F35316" s="52"/>
      <c r="H35316"/>
      <c r="I35316"/>
    </row>
    <row r="35317" spans="6:9">
      <c r="F35317" s="52"/>
      <c r="H35317"/>
      <c r="I35317"/>
    </row>
    <row r="35318" spans="6:9">
      <c r="F35318" s="52"/>
      <c r="H35318"/>
      <c r="I35318"/>
    </row>
    <row r="35319" spans="6:9">
      <c r="F35319" s="52"/>
      <c r="H35319"/>
      <c r="I35319"/>
    </row>
    <row r="35320" spans="6:9">
      <c r="F35320" s="52"/>
      <c r="H35320"/>
      <c r="I35320"/>
    </row>
    <row r="35321" spans="6:9">
      <c r="F35321" s="52"/>
      <c r="H35321"/>
      <c r="I35321"/>
    </row>
    <row r="35322" spans="6:9">
      <c r="F35322" s="52"/>
      <c r="H35322"/>
      <c r="I35322"/>
    </row>
    <row r="35323" spans="6:9">
      <c r="F35323" s="52"/>
      <c r="H35323"/>
      <c r="I35323"/>
    </row>
    <row r="35324" spans="6:9">
      <c r="F35324" s="52"/>
      <c r="H35324"/>
      <c r="I35324"/>
    </row>
    <row r="35325" spans="6:9">
      <c r="F35325" s="52"/>
      <c r="H35325"/>
      <c r="I35325"/>
    </row>
    <row r="35326" spans="6:9">
      <c r="F35326" s="52"/>
      <c r="H35326"/>
      <c r="I35326"/>
    </row>
    <row r="35327" spans="6:9">
      <c r="F35327" s="52"/>
      <c r="H35327"/>
      <c r="I35327"/>
    </row>
    <row r="35328" spans="6:9">
      <c r="F35328" s="52"/>
      <c r="H35328"/>
      <c r="I35328"/>
    </row>
    <row r="35329" spans="6:9">
      <c r="F35329" s="52"/>
      <c r="H35329"/>
      <c r="I35329"/>
    </row>
    <row r="35330" spans="6:9">
      <c r="F35330" s="52"/>
      <c r="H35330"/>
      <c r="I35330"/>
    </row>
    <row r="35331" spans="6:9">
      <c r="F35331" s="52"/>
      <c r="H35331"/>
      <c r="I35331"/>
    </row>
    <row r="35332" spans="6:9">
      <c r="F35332" s="52"/>
      <c r="H35332"/>
      <c r="I35332"/>
    </row>
    <row r="35333" spans="6:9">
      <c r="F35333" s="52"/>
      <c r="H35333"/>
      <c r="I35333"/>
    </row>
    <row r="35334" spans="6:9">
      <c r="F35334" s="52"/>
      <c r="H35334"/>
      <c r="I35334"/>
    </row>
    <row r="35335" spans="6:9">
      <c r="F35335" s="52"/>
      <c r="H35335"/>
      <c r="I35335"/>
    </row>
    <row r="35336" spans="6:9">
      <c r="F35336" s="52"/>
      <c r="H35336"/>
      <c r="I35336"/>
    </row>
    <row r="35337" spans="6:9">
      <c r="F35337" s="52"/>
      <c r="H35337"/>
      <c r="I35337"/>
    </row>
    <row r="35338" spans="6:9">
      <c r="F35338" s="52"/>
      <c r="H35338"/>
      <c r="I35338"/>
    </row>
    <row r="35339" spans="6:9">
      <c r="F35339" s="52"/>
      <c r="H35339"/>
      <c r="I35339"/>
    </row>
    <row r="35340" spans="6:9">
      <c r="F35340" s="52"/>
      <c r="H35340"/>
      <c r="I35340"/>
    </row>
    <row r="35341" spans="6:9">
      <c r="F35341" s="52"/>
      <c r="H35341"/>
      <c r="I35341"/>
    </row>
    <row r="35342" spans="6:9">
      <c r="F35342" s="52"/>
      <c r="H35342"/>
      <c r="I35342"/>
    </row>
    <row r="35343" spans="6:9">
      <c r="F35343" s="52"/>
      <c r="H35343"/>
      <c r="I35343"/>
    </row>
    <row r="35344" spans="6:9">
      <c r="F35344" s="52"/>
      <c r="H35344"/>
      <c r="I35344"/>
    </row>
    <row r="35345" spans="6:9">
      <c r="F35345" s="52"/>
      <c r="H35345"/>
      <c r="I35345"/>
    </row>
    <row r="35346" spans="6:9">
      <c r="F35346" s="52"/>
      <c r="H35346"/>
      <c r="I35346"/>
    </row>
    <row r="35347" spans="6:9">
      <c r="F35347" s="52"/>
      <c r="H35347"/>
      <c r="I35347"/>
    </row>
    <row r="35348" spans="6:9">
      <c r="F35348" s="52"/>
      <c r="H35348"/>
      <c r="I35348"/>
    </row>
    <row r="35349" spans="6:9">
      <c r="F35349" s="52"/>
      <c r="H35349"/>
      <c r="I35349"/>
    </row>
    <row r="35350" spans="6:9">
      <c r="F35350" s="52"/>
      <c r="H35350"/>
      <c r="I35350"/>
    </row>
    <row r="35351" spans="6:9">
      <c r="F35351" s="52"/>
      <c r="H35351"/>
      <c r="I35351"/>
    </row>
    <row r="35352" spans="6:9">
      <c r="F35352" s="52"/>
      <c r="H35352"/>
      <c r="I35352"/>
    </row>
    <row r="35353" spans="6:9">
      <c r="F35353" s="52"/>
      <c r="H35353"/>
      <c r="I35353"/>
    </row>
    <row r="35354" spans="6:9">
      <c r="F35354" s="52"/>
      <c r="H35354"/>
      <c r="I35354"/>
    </row>
    <row r="35355" spans="6:9">
      <c r="F35355" s="52"/>
      <c r="H35355"/>
      <c r="I35355"/>
    </row>
    <row r="35356" spans="6:9">
      <c r="F35356" s="52"/>
      <c r="H35356"/>
      <c r="I35356"/>
    </row>
    <row r="35357" spans="6:9">
      <c r="F35357" s="52"/>
      <c r="H35357"/>
      <c r="I35357"/>
    </row>
    <row r="35358" spans="6:9">
      <c r="F35358" s="52"/>
      <c r="H35358"/>
      <c r="I35358"/>
    </row>
    <row r="35359" spans="6:9">
      <c r="F35359" s="52"/>
      <c r="H35359"/>
      <c r="I35359"/>
    </row>
    <row r="35360" spans="6:9">
      <c r="F35360" s="52"/>
      <c r="H35360"/>
      <c r="I35360"/>
    </row>
    <row r="35361" spans="6:9">
      <c r="F35361" s="52"/>
      <c r="H35361"/>
      <c r="I35361"/>
    </row>
    <row r="35362" spans="6:9">
      <c r="F35362" s="52"/>
      <c r="H35362"/>
      <c r="I35362"/>
    </row>
    <row r="35363" spans="6:9">
      <c r="F35363" s="52"/>
      <c r="H35363"/>
      <c r="I35363"/>
    </row>
    <row r="35364" spans="6:9">
      <c r="F35364" s="52"/>
      <c r="H35364"/>
      <c r="I35364"/>
    </row>
    <row r="35365" spans="6:9">
      <c r="F35365" s="52"/>
      <c r="H35365"/>
      <c r="I35365"/>
    </row>
    <row r="35366" spans="6:9">
      <c r="F35366" s="52"/>
      <c r="H35366"/>
      <c r="I35366"/>
    </row>
    <row r="35367" spans="6:9">
      <c r="F35367" s="52"/>
      <c r="H35367"/>
      <c r="I35367"/>
    </row>
    <row r="35368" spans="6:9">
      <c r="F35368" s="52"/>
      <c r="H35368"/>
      <c r="I35368"/>
    </row>
    <row r="35369" spans="6:9">
      <c r="F35369" s="52"/>
      <c r="H35369"/>
      <c r="I35369"/>
    </row>
    <row r="35370" spans="6:9">
      <c r="F35370" s="52"/>
      <c r="H35370"/>
      <c r="I35370"/>
    </row>
    <row r="35371" spans="6:9">
      <c r="F35371" s="52"/>
      <c r="H35371"/>
      <c r="I35371"/>
    </row>
    <row r="35372" spans="6:9">
      <c r="F35372" s="52"/>
      <c r="H35372"/>
      <c r="I35372"/>
    </row>
    <row r="35373" spans="6:9">
      <c r="F35373" s="52"/>
      <c r="H35373"/>
      <c r="I35373"/>
    </row>
    <row r="35374" spans="6:9">
      <c r="F35374" s="52"/>
      <c r="H35374"/>
      <c r="I35374"/>
    </row>
    <row r="35375" spans="6:9">
      <c r="F35375" s="52"/>
      <c r="H35375"/>
      <c r="I35375"/>
    </row>
    <row r="35376" spans="6:9">
      <c r="F35376" s="52"/>
      <c r="H35376"/>
      <c r="I35376"/>
    </row>
    <row r="35377" spans="6:9">
      <c r="F35377" s="52"/>
      <c r="H35377"/>
      <c r="I35377"/>
    </row>
    <row r="35378" spans="6:9">
      <c r="F35378" s="52"/>
      <c r="H35378"/>
      <c r="I35378"/>
    </row>
    <row r="35379" spans="6:9">
      <c r="F35379" s="52"/>
      <c r="H35379"/>
      <c r="I35379"/>
    </row>
    <row r="35380" spans="6:9">
      <c r="F35380" s="52"/>
      <c r="H35380"/>
      <c r="I35380"/>
    </row>
    <row r="35381" spans="6:9">
      <c r="F35381" s="52"/>
      <c r="H35381"/>
      <c r="I35381"/>
    </row>
    <row r="35382" spans="6:9">
      <c r="F35382" s="52"/>
      <c r="H35382"/>
      <c r="I35382"/>
    </row>
    <row r="35383" spans="6:9">
      <c r="F35383" s="52"/>
      <c r="H35383"/>
      <c r="I35383"/>
    </row>
    <row r="35384" spans="6:9">
      <c r="F35384" s="52"/>
      <c r="H35384"/>
      <c r="I35384"/>
    </row>
    <row r="35385" spans="6:9">
      <c r="F35385" s="52"/>
      <c r="H35385"/>
      <c r="I35385"/>
    </row>
    <row r="35386" spans="6:9">
      <c r="F35386" s="52"/>
      <c r="H35386"/>
      <c r="I35386"/>
    </row>
    <row r="35387" spans="6:9">
      <c r="F35387" s="52"/>
      <c r="H35387"/>
      <c r="I35387"/>
    </row>
    <row r="35388" spans="6:9">
      <c r="F35388" s="52"/>
      <c r="H35388"/>
      <c r="I35388"/>
    </row>
    <row r="35389" spans="6:9">
      <c r="F35389" s="52"/>
      <c r="H35389"/>
      <c r="I35389"/>
    </row>
    <row r="35390" spans="6:9">
      <c r="F35390" s="52"/>
      <c r="H35390"/>
      <c r="I35390"/>
    </row>
    <row r="35391" spans="6:9">
      <c r="F35391" s="52"/>
      <c r="H35391"/>
      <c r="I35391"/>
    </row>
    <row r="35392" spans="6:9">
      <c r="F35392" s="52"/>
      <c r="H35392"/>
      <c r="I35392"/>
    </row>
    <row r="35393" spans="6:9">
      <c r="F35393" s="52"/>
      <c r="H35393"/>
      <c r="I35393"/>
    </row>
    <row r="35394" spans="6:9">
      <c r="F35394" s="52"/>
      <c r="H35394"/>
      <c r="I35394"/>
    </row>
    <row r="35395" spans="6:9">
      <c r="F35395" s="52"/>
      <c r="H35395"/>
      <c r="I35395"/>
    </row>
    <row r="35396" spans="6:9">
      <c r="F35396" s="52"/>
      <c r="H35396"/>
      <c r="I35396"/>
    </row>
    <row r="35397" spans="6:9">
      <c r="F35397" s="52"/>
      <c r="H35397"/>
      <c r="I35397"/>
    </row>
    <row r="35398" spans="6:9">
      <c r="F35398" s="52"/>
      <c r="H35398"/>
      <c r="I35398"/>
    </row>
    <row r="35399" spans="6:9">
      <c r="F35399" s="52"/>
      <c r="H35399"/>
      <c r="I35399"/>
    </row>
    <row r="35400" spans="6:9">
      <c r="F35400" s="52"/>
      <c r="H35400"/>
      <c r="I35400"/>
    </row>
    <row r="35401" spans="6:9">
      <c r="F35401" s="52"/>
      <c r="H35401"/>
      <c r="I35401"/>
    </row>
    <row r="35402" spans="6:9">
      <c r="F35402" s="52"/>
      <c r="H35402"/>
      <c r="I35402"/>
    </row>
    <row r="35403" spans="6:9">
      <c r="F35403" s="52"/>
      <c r="H35403"/>
      <c r="I35403"/>
    </row>
    <row r="35404" spans="6:9">
      <c r="F35404" s="52"/>
      <c r="H35404"/>
      <c r="I35404"/>
    </row>
    <row r="35405" spans="6:9">
      <c r="F35405" s="52"/>
      <c r="H35405"/>
      <c r="I35405"/>
    </row>
    <row r="35406" spans="6:9">
      <c r="F35406" s="52"/>
      <c r="H35406"/>
      <c r="I35406"/>
    </row>
    <row r="35407" spans="6:9">
      <c r="F35407" s="52"/>
      <c r="H35407"/>
      <c r="I35407"/>
    </row>
    <row r="35408" spans="6:9">
      <c r="F35408" s="52"/>
      <c r="H35408"/>
      <c r="I35408"/>
    </row>
    <row r="35409" spans="6:9">
      <c r="F35409" s="52"/>
      <c r="H35409"/>
      <c r="I35409"/>
    </row>
    <row r="35410" spans="6:9">
      <c r="F35410" s="52"/>
      <c r="H35410"/>
      <c r="I35410"/>
    </row>
    <row r="35411" spans="6:9">
      <c r="F35411" s="52"/>
      <c r="H35411"/>
      <c r="I35411"/>
    </row>
    <row r="35412" spans="6:9">
      <c r="F35412" s="52"/>
      <c r="H35412"/>
      <c r="I35412"/>
    </row>
    <row r="35413" spans="6:9">
      <c r="F35413" s="52"/>
      <c r="H35413"/>
      <c r="I35413"/>
    </row>
    <row r="35414" spans="6:9">
      <c r="F35414" s="52"/>
      <c r="H35414"/>
      <c r="I35414"/>
    </row>
    <row r="35415" spans="6:9">
      <c r="F35415" s="52"/>
      <c r="H35415"/>
      <c r="I35415"/>
    </row>
    <row r="35416" spans="6:9">
      <c r="F35416" s="52"/>
      <c r="H35416"/>
      <c r="I35416"/>
    </row>
    <row r="35417" spans="6:9">
      <c r="F35417" s="52"/>
      <c r="H35417"/>
      <c r="I35417"/>
    </row>
    <row r="35418" spans="6:9">
      <c r="F35418" s="52"/>
      <c r="H35418"/>
      <c r="I35418"/>
    </row>
    <row r="35419" spans="6:9">
      <c r="F35419" s="52"/>
      <c r="H35419"/>
      <c r="I35419"/>
    </row>
    <row r="35420" spans="6:9">
      <c r="F35420" s="52"/>
      <c r="H35420"/>
      <c r="I35420"/>
    </row>
    <row r="35421" spans="6:9">
      <c r="F35421" s="52"/>
      <c r="H35421"/>
      <c r="I35421"/>
    </row>
    <row r="35422" spans="6:9">
      <c r="F35422" s="52"/>
      <c r="H35422"/>
      <c r="I35422"/>
    </row>
    <row r="35423" spans="6:9">
      <c r="F35423" s="52"/>
      <c r="H35423"/>
      <c r="I35423"/>
    </row>
    <row r="35424" spans="6:9">
      <c r="F35424" s="52"/>
      <c r="H35424"/>
      <c r="I35424"/>
    </row>
    <row r="35425" spans="6:9">
      <c r="F35425" s="52"/>
      <c r="H35425"/>
      <c r="I35425"/>
    </row>
    <row r="35426" spans="6:9">
      <c r="F35426" s="52"/>
      <c r="H35426"/>
      <c r="I35426"/>
    </row>
    <row r="35427" spans="6:9">
      <c r="F35427" s="52"/>
      <c r="H35427"/>
      <c r="I35427"/>
    </row>
    <row r="35428" spans="6:9">
      <c r="F35428" s="52"/>
      <c r="H35428"/>
      <c r="I35428"/>
    </row>
    <row r="35429" spans="6:9">
      <c r="F35429" s="52"/>
      <c r="H35429"/>
      <c r="I35429"/>
    </row>
    <row r="35430" spans="6:9">
      <c r="F35430" s="52"/>
      <c r="H35430"/>
      <c r="I35430"/>
    </row>
    <row r="35431" spans="6:9">
      <c r="F35431" s="52"/>
      <c r="H35431"/>
      <c r="I35431"/>
    </row>
    <row r="35432" spans="6:9">
      <c r="F35432" s="52"/>
      <c r="H35432"/>
      <c r="I35432"/>
    </row>
    <row r="35433" spans="6:9">
      <c r="F35433" s="52"/>
      <c r="H35433"/>
      <c r="I35433"/>
    </row>
    <row r="35434" spans="6:9">
      <c r="F35434" s="52"/>
      <c r="H35434"/>
      <c r="I35434"/>
    </row>
    <row r="35435" spans="6:9">
      <c r="F35435" s="52"/>
      <c r="H35435"/>
      <c r="I35435"/>
    </row>
    <row r="35436" spans="6:9">
      <c r="F35436" s="52"/>
      <c r="H35436"/>
      <c r="I35436"/>
    </row>
    <row r="35437" spans="6:9">
      <c r="F35437" s="52"/>
      <c r="H35437"/>
      <c r="I35437"/>
    </row>
    <row r="35438" spans="6:9">
      <c r="F35438" s="52"/>
      <c r="H35438"/>
      <c r="I35438"/>
    </row>
    <row r="35439" spans="6:9">
      <c r="F35439" s="52"/>
      <c r="H35439"/>
      <c r="I35439"/>
    </row>
    <row r="35440" spans="6:9">
      <c r="F35440" s="52"/>
      <c r="H35440"/>
      <c r="I35440"/>
    </row>
    <row r="35441" spans="6:9">
      <c r="F35441" s="52"/>
      <c r="H35441"/>
      <c r="I35441"/>
    </row>
    <row r="35442" spans="6:9">
      <c r="F35442" s="52"/>
      <c r="H35442"/>
      <c r="I35442"/>
    </row>
    <row r="35443" spans="6:9">
      <c r="F35443" s="52"/>
      <c r="H35443"/>
      <c r="I35443"/>
    </row>
    <row r="35444" spans="6:9">
      <c r="F35444" s="52"/>
      <c r="H35444"/>
      <c r="I35444"/>
    </row>
    <row r="35445" spans="6:9">
      <c r="F35445" s="52"/>
      <c r="H35445"/>
      <c r="I35445"/>
    </row>
    <row r="35446" spans="6:9">
      <c r="F35446" s="52"/>
      <c r="H35446"/>
      <c r="I35446"/>
    </row>
    <row r="35447" spans="6:9">
      <c r="F35447" s="52"/>
      <c r="H35447"/>
      <c r="I35447"/>
    </row>
    <row r="35448" spans="6:9">
      <c r="F35448" s="52"/>
      <c r="H35448"/>
      <c r="I35448"/>
    </row>
    <row r="35449" spans="6:9">
      <c r="F35449" s="52"/>
      <c r="H35449"/>
      <c r="I35449"/>
    </row>
    <row r="35450" spans="6:9">
      <c r="F35450" s="52"/>
      <c r="H35450"/>
      <c r="I35450"/>
    </row>
    <row r="35451" spans="6:9">
      <c r="F35451" s="52"/>
      <c r="H35451"/>
      <c r="I35451"/>
    </row>
    <row r="35452" spans="6:9">
      <c r="F35452" s="52"/>
      <c r="H35452"/>
      <c r="I35452"/>
    </row>
    <row r="35453" spans="6:9">
      <c r="F35453" s="52"/>
      <c r="H35453"/>
      <c r="I35453"/>
    </row>
    <row r="35454" spans="6:9">
      <c r="F35454" s="52"/>
      <c r="H35454"/>
      <c r="I35454"/>
    </row>
    <row r="35455" spans="6:9">
      <c r="F35455" s="52"/>
      <c r="H35455"/>
      <c r="I35455"/>
    </row>
    <row r="35456" spans="6:9">
      <c r="F35456" s="52"/>
      <c r="H35456"/>
      <c r="I35456"/>
    </row>
    <row r="35457" spans="6:9">
      <c r="F35457" s="52"/>
      <c r="H35457"/>
      <c r="I35457"/>
    </row>
    <row r="35458" spans="6:9">
      <c r="F35458" s="52"/>
      <c r="H35458"/>
      <c r="I35458"/>
    </row>
    <row r="35459" spans="6:9">
      <c r="F35459" s="52"/>
      <c r="H35459"/>
      <c r="I35459"/>
    </row>
    <row r="35460" spans="6:9">
      <c r="F35460" s="52"/>
      <c r="H35460"/>
      <c r="I35460"/>
    </row>
    <row r="35461" spans="6:9">
      <c r="F35461" s="52"/>
      <c r="H35461"/>
      <c r="I35461"/>
    </row>
    <row r="35462" spans="6:9">
      <c r="F35462" s="52"/>
      <c r="H35462"/>
      <c r="I35462"/>
    </row>
    <row r="35463" spans="6:9">
      <c r="F35463" s="52"/>
      <c r="H35463"/>
      <c r="I35463"/>
    </row>
    <row r="35464" spans="6:9">
      <c r="F35464" s="52"/>
      <c r="H35464"/>
      <c r="I35464"/>
    </row>
    <row r="35465" spans="6:9">
      <c r="F35465" s="52"/>
      <c r="H35465"/>
      <c r="I35465"/>
    </row>
    <row r="35466" spans="6:9">
      <c r="F35466" s="52"/>
      <c r="H35466"/>
      <c r="I35466"/>
    </row>
    <row r="35467" spans="6:9">
      <c r="F35467" s="52"/>
      <c r="H35467"/>
      <c r="I35467"/>
    </row>
    <row r="35468" spans="6:9">
      <c r="F35468" s="52"/>
      <c r="H35468"/>
      <c r="I35468"/>
    </row>
    <row r="35469" spans="6:9">
      <c r="F35469" s="52"/>
      <c r="H35469"/>
      <c r="I35469"/>
    </row>
    <row r="35470" spans="6:9">
      <c r="F35470" s="52"/>
      <c r="H35470"/>
      <c r="I35470"/>
    </row>
    <row r="35471" spans="6:9">
      <c r="F35471" s="52"/>
      <c r="H35471"/>
      <c r="I35471"/>
    </row>
    <row r="35472" spans="6:9">
      <c r="F35472" s="52"/>
      <c r="H35472"/>
      <c r="I35472"/>
    </row>
    <row r="35473" spans="6:9">
      <c r="F35473" s="52"/>
      <c r="H35473"/>
      <c r="I35473"/>
    </row>
    <row r="35474" spans="6:9">
      <c r="F35474" s="52"/>
      <c r="H35474"/>
      <c r="I35474"/>
    </row>
    <row r="35475" spans="6:9">
      <c r="F35475" s="52"/>
      <c r="H35475"/>
      <c r="I35475"/>
    </row>
    <row r="35476" spans="6:9">
      <c r="F35476" s="52"/>
      <c r="H35476"/>
      <c r="I35476"/>
    </row>
    <row r="35477" spans="6:9">
      <c r="F35477" s="52"/>
      <c r="H35477"/>
      <c r="I35477"/>
    </row>
    <row r="35478" spans="6:9">
      <c r="F35478" s="52"/>
      <c r="H35478"/>
      <c r="I35478"/>
    </row>
    <row r="35479" spans="6:9">
      <c r="F35479" s="52"/>
      <c r="H35479"/>
      <c r="I35479"/>
    </row>
    <row r="35480" spans="6:9">
      <c r="F35480" s="52"/>
      <c r="H35480"/>
      <c r="I35480"/>
    </row>
    <row r="35481" spans="6:9">
      <c r="F35481" s="52"/>
      <c r="H35481"/>
      <c r="I35481"/>
    </row>
    <row r="35482" spans="6:9">
      <c r="F35482" s="52"/>
      <c r="H35482"/>
      <c r="I35482"/>
    </row>
    <row r="35483" spans="6:9">
      <c r="F35483" s="52"/>
      <c r="H35483"/>
      <c r="I35483"/>
    </row>
    <row r="35484" spans="6:9">
      <c r="F35484" s="52"/>
      <c r="H35484"/>
      <c r="I35484"/>
    </row>
    <row r="35485" spans="6:9">
      <c r="F35485" s="52"/>
      <c r="H35485"/>
      <c r="I35485"/>
    </row>
    <row r="35486" spans="6:9">
      <c r="F35486" s="52"/>
      <c r="H35486"/>
      <c r="I35486"/>
    </row>
    <row r="35487" spans="6:9">
      <c r="F35487" s="52"/>
      <c r="H35487"/>
      <c r="I35487"/>
    </row>
    <row r="35488" spans="6:9">
      <c r="F35488" s="52"/>
      <c r="H35488"/>
      <c r="I35488"/>
    </row>
    <row r="35489" spans="6:9">
      <c r="F35489" s="52"/>
      <c r="H35489"/>
      <c r="I35489"/>
    </row>
    <row r="35490" spans="6:9">
      <c r="F35490" s="52"/>
      <c r="H35490"/>
      <c r="I35490"/>
    </row>
    <row r="35491" spans="6:9">
      <c r="F35491" s="52"/>
      <c r="H35491"/>
      <c r="I35491"/>
    </row>
    <row r="35492" spans="6:9">
      <c r="F35492" s="52"/>
      <c r="H35492"/>
      <c r="I35492"/>
    </row>
    <row r="35493" spans="6:9">
      <c r="F35493" s="52"/>
      <c r="H35493"/>
      <c r="I35493"/>
    </row>
    <row r="35494" spans="6:9">
      <c r="F35494" s="52"/>
      <c r="H35494"/>
      <c r="I35494"/>
    </row>
    <row r="35495" spans="6:9">
      <c r="F35495" s="52"/>
      <c r="H35495"/>
      <c r="I35495"/>
    </row>
    <row r="35496" spans="6:9">
      <c r="F35496" s="52"/>
      <c r="H35496"/>
      <c r="I35496"/>
    </row>
    <row r="35497" spans="6:9">
      <c r="F35497" s="52"/>
      <c r="H35497"/>
      <c r="I35497"/>
    </row>
    <row r="35498" spans="6:9">
      <c r="F35498" s="52"/>
      <c r="H35498"/>
      <c r="I35498"/>
    </row>
    <row r="35499" spans="6:9">
      <c r="F35499" s="52"/>
      <c r="H35499"/>
      <c r="I35499"/>
    </row>
    <row r="35500" spans="6:9">
      <c r="F35500" s="52"/>
      <c r="H35500"/>
      <c r="I35500"/>
    </row>
    <row r="35501" spans="6:9">
      <c r="F35501" s="52"/>
      <c r="H35501"/>
      <c r="I35501"/>
    </row>
    <row r="35502" spans="6:9">
      <c r="F35502" s="52"/>
      <c r="H35502"/>
      <c r="I35502"/>
    </row>
    <row r="35503" spans="6:9">
      <c r="F35503" s="52"/>
      <c r="H35503"/>
      <c r="I35503"/>
    </row>
    <row r="35504" spans="6:9">
      <c r="F35504" s="52"/>
      <c r="H35504"/>
      <c r="I35504"/>
    </row>
    <row r="35505" spans="6:9">
      <c r="F35505" s="52"/>
      <c r="H35505"/>
      <c r="I35505"/>
    </row>
    <row r="35506" spans="6:9">
      <c r="F35506" s="52"/>
      <c r="H35506"/>
      <c r="I35506"/>
    </row>
    <row r="35507" spans="6:9">
      <c r="F35507" s="52"/>
      <c r="H35507"/>
      <c r="I35507"/>
    </row>
    <row r="35508" spans="6:9">
      <c r="F35508" s="52"/>
      <c r="H35508"/>
      <c r="I35508"/>
    </row>
    <row r="35509" spans="6:9">
      <c r="F35509" s="52"/>
      <c r="H35509"/>
      <c r="I35509"/>
    </row>
    <row r="35510" spans="6:9">
      <c r="F35510" s="52"/>
      <c r="H35510"/>
      <c r="I35510"/>
    </row>
    <row r="35511" spans="6:9">
      <c r="F35511" s="52"/>
      <c r="H35511"/>
      <c r="I35511"/>
    </row>
    <row r="35512" spans="6:9">
      <c r="F35512" s="52"/>
      <c r="H35512"/>
      <c r="I35512"/>
    </row>
    <row r="35513" spans="6:9">
      <c r="F35513" s="52"/>
      <c r="H35513"/>
      <c r="I35513"/>
    </row>
    <row r="35514" spans="6:9">
      <c r="F35514" s="52"/>
      <c r="H35514"/>
      <c r="I35514"/>
    </row>
    <row r="35515" spans="6:9">
      <c r="F35515" s="52"/>
      <c r="H35515"/>
      <c r="I35515"/>
    </row>
    <row r="35516" spans="6:9">
      <c r="F35516" s="52"/>
      <c r="H35516"/>
      <c r="I35516"/>
    </row>
    <row r="35517" spans="6:9">
      <c r="F35517" s="52"/>
      <c r="H35517"/>
      <c r="I35517"/>
    </row>
    <row r="35518" spans="6:9">
      <c r="F35518" s="52"/>
      <c r="H35518"/>
      <c r="I35518"/>
    </row>
    <row r="35519" spans="6:9">
      <c r="F35519" s="52"/>
      <c r="H35519"/>
      <c r="I35519"/>
    </row>
    <row r="35520" spans="6:9">
      <c r="F35520" s="52"/>
      <c r="H35520"/>
      <c r="I35520"/>
    </row>
    <row r="35521" spans="6:9">
      <c r="F35521" s="52"/>
      <c r="H35521"/>
      <c r="I35521"/>
    </row>
    <row r="35522" spans="6:9">
      <c r="F35522" s="52"/>
      <c r="H35522"/>
      <c r="I35522"/>
    </row>
    <row r="35523" spans="6:9">
      <c r="F35523" s="52"/>
      <c r="H35523"/>
      <c r="I35523"/>
    </row>
    <row r="35524" spans="6:9">
      <c r="F35524" s="52"/>
      <c r="H35524"/>
      <c r="I35524"/>
    </row>
    <row r="35525" spans="6:9">
      <c r="F35525" s="52"/>
      <c r="H35525"/>
      <c r="I35525"/>
    </row>
    <row r="35526" spans="6:9">
      <c r="F35526" s="52"/>
      <c r="H35526"/>
      <c r="I35526"/>
    </row>
    <row r="35527" spans="6:9">
      <c r="F35527" s="52"/>
      <c r="H35527"/>
      <c r="I35527"/>
    </row>
    <row r="35528" spans="6:9">
      <c r="F35528" s="52"/>
      <c r="H35528"/>
      <c r="I35528"/>
    </row>
    <row r="35529" spans="6:9">
      <c r="F35529" s="52"/>
      <c r="H35529"/>
      <c r="I35529"/>
    </row>
    <row r="35530" spans="6:9">
      <c r="F35530" s="52"/>
      <c r="H35530"/>
      <c r="I35530"/>
    </row>
    <row r="35531" spans="6:9">
      <c r="F35531" s="52"/>
      <c r="H35531"/>
      <c r="I35531"/>
    </row>
    <row r="35532" spans="6:9">
      <c r="F35532" s="52"/>
      <c r="H35532"/>
      <c r="I35532"/>
    </row>
    <row r="35533" spans="6:9">
      <c r="F35533" s="52"/>
      <c r="H35533"/>
      <c r="I35533"/>
    </row>
    <row r="35534" spans="6:9">
      <c r="F35534" s="52"/>
      <c r="H35534"/>
      <c r="I35534"/>
    </row>
    <row r="35535" spans="6:9">
      <c r="F35535" s="52"/>
      <c r="H35535"/>
      <c r="I35535"/>
    </row>
    <row r="35536" spans="6:9">
      <c r="F35536" s="52"/>
      <c r="H35536"/>
      <c r="I35536"/>
    </row>
    <row r="35537" spans="6:9">
      <c r="F35537" s="52"/>
      <c r="H35537"/>
      <c r="I35537"/>
    </row>
    <row r="35538" spans="6:9">
      <c r="F35538" s="52"/>
      <c r="H35538"/>
      <c r="I35538"/>
    </row>
    <row r="35539" spans="6:9">
      <c r="F35539" s="52"/>
      <c r="H35539"/>
      <c r="I35539"/>
    </row>
    <row r="35540" spans="6:9">
      <c r="F35540" s="52"/>
      <c r="H35540"/>
      <c r="I35540"/>
    </row>
    <row r="35541" spans="6:9">
      <c r="F35541" s="52"/>
      <c r="H35541"/>
      <c r="I35541"/>
    </row>
    <row r="35542" spans="6:9">
      <c r="F35542" s="52"/>
      <c r="H35542"/>
      <c r="I35542"/>
    </row>
    <row r="35543" spans="6:9">
      <c r="F35543" s="52"/>
      <c r="H35543"/>
      <c r="I35543"/>
    </row>
    <row r="35544" spans="6:9">
      <c r="F35544" s="52"/>
      <c r="H35544"/>
      <c r="I35544"/>
    </row>
    <row r="35545" spans="6:9">
      <c r="F35545" s="52"/>
      <c r="H35545"/>
      <c r="I35545"/>
    </row>
    <row r="35546" spans="6:9">
      <c r="F35546" s="52"/>
      <c r="H35546"/>
      <c r="I35546"/>
    </row>
    <row r="35547" spans="6:9">
      <c r="F35547" s="52"/>
      <c r="H35547"/>
      <c r="I35547"/>
    </row>
    <row r="35548" spans="6:9">
      <c r="F35548" s="52"/>
      <c r="H35548"/>
      <c r="I35548"/>
    </row>
    <row r="35549" spans="6:9">
      <c r="F35549" s="52"/>
      <c r="H35549"/>
      <c r="I35549"/>
    </row>
    <row r="35550" spans="6:9">
      <c r="F35550" s="52"/>
      <c r="H35550"/>
      <c r="I35550"/>
    </row>
    <row r="35551" spans="6:9">
      <c r="F35551" s="52"/>
      <c r="H35551"/>
      <c r="I35551"/>
    </row>
    <row r="35552" spans="6:9">
      <c r="F35552" s="52"/>
      <c r="H35552"/>
      <c r="I35552"/>
    </row>
    <row r="35553" spans="6:9">
      <c r="F35553" s="52"/>
      <c r="H35553"/>
      <c r="I35553"/>
    </row>
    <row r="35554" spans="6:9">
      <c r="F35554" s="52"/>
      <c r="H35554"/>
      <c r="I35554"/>
    </row>
    <row r="35555" spans="6:9">
      <c r="F35555" s="52"/>
      <c r="H35555"/>
      <c r="I35555"/>
    </row>
    <row r="35556" spans="6:9">
      <c r="F35556" s="52"/>
      <c r="H35556"/>
      <c r="I35556"/>
    </row>
    <row r="35557" spans="6:9">
      <c r="F35557" s="52"/>
      <c r="H35557"/>
      <c r="I35557"/>
    </row>
    <row r="35558" spans="6:9">
      <c r="F35558" s="52"/>
      <c r="H35558"/>
      <c r="I35558"/>
    </row>
    <row r="35559" spans="6:9">
      <c r="F35559" s="52"/>
      <c r="H35559"/>
      <c r="I35559"/>
    </row>
    <row r="35560" spans="6:9">
      <c r="F35560" s="52"/>
      <c r="H35560"/>
      <c r="I35560"/>
    </row>
    <row r="35561" spans="6:9">
      <c r="F35561" s="52"/>
      <c r="H35561"/>
      <c r="I35561"/>
    </row>
    <row r="35562" spans="6:9">
      <c r="F35562" s="52"/>
      <c r="H35562"/>
      <c r="I35562"/>
    </row>
    <row r="35563" spans="6:9">
      <c r="F35563" s="52"/>
      <c r="H35563"/>
      <c r="I35563"/>
    </row>
    <row r="35564" spans="6:9">
      <c r="F35564" s="52"/>
      <c r="H35564"/>
      <c r="I35564"/>
    </row>
    <row r="35565" spans="6:9">
      <c r="F35565" s="52"/>
      <c r="H35565"/>
      <c r="I35565"/>
    </row>
    <row r="35566" spans="6:9">
      <c r="F35566" s="52"/>
      <c r="H35566"/>
      <c r="I35566"/>
    </row>
    <row r="35567" spans="6:9">
      <c r="F35567" s="52"/>
      <c r="H35567"/>
      <c r="I35567"/>
    </row>
    <row r="35568" spans="6:9">
      <c r="F35568" s="52"/>
      <c r="H35568"/>
      <c r="I35568"/>
    </row>
    <row r="35569" spans="6:9">
      <c r="F35569" s="52"/>
      <c r="H35569"/>
      <c r="I35569"/>
    </row>
    <row r="35570" spans="6:9">
      <c r="F35570" s="52"/>
      <c r="H35570"/>
      <c r="I35570"/>
    </row>
    <row r="35571" spans="6:9">
      <c r="F35571" s="52"/>
      <c r="H35571"/>
      <c r="I35571"/>
    </row>
    <row r="35572" spans="6:9">
      <c r="F35572" s="52"/>
      <c r="H35572"/>
      <c r="I35572"/>
    </row>
    <row r="35573" spans="6:9">
      <c r="F35573" s="52"/>
      <c r="H35573"/>
      <c r="I35573"/>
    </row>
    <row r="35574" spans="6:9">
      <c r="F35574" s="52"/>
      <c r="H35574"/>
      <c r="I35574"/>
    </row>
    <row r="35575" spans="6:9">
      <c r="F35575" s="52"/>
      <c r="H35575"/>
      <c r="I35575"/>
    </row>
    <row r="35576" spans="6:9">
      <c r="F35576" s="52"/>
      <c r="H35576"/>
      <c r="I35576"/>
    </row>
    <row r="35577" spans="6:9">
      <c r="F35577" s="52"/>
      <c r="H35577"/>
      <c r="I35577"/>
    </row>
    <row r="35578" spans="6:9">
      <c r="F35578" s="52"/>
      <c r="H35578"/>
      <c r="I35578"/>
    </row>
    <row r="35579" spans="6:9">
      <c r="F35579" s="52"/>
      <c r="H35579"/>
      <c r="I35579"/>
    </row>
    <row r="35580" spans="6:9">
      <c r="F35580" s="52"/>
      <c r="H35580"/>
      <c r="I35580"/>
    </row>
    <row r="35581" spans="6:9">
      <c r="F35581" s="52"/>
      <c r="H35581"/>
      <c r="I35581"/>
    </row>
    <row r="35582" spans="6:9">
      <c r="F35582" s="52"/>
      <c r="H35582"/>
      <c r="I35582"/>
    </row>
    <row r="35583" spans="6:9">
      <c r="F35583" s="52"/>
      <c r="H35583"/>
      <c r="I35583"/>
    </row>
    <row r="35584" spans="6:9">
      <c r="F35584" s="52"/>
      <c r="H35584"/>
      <c r="I35584"/>
    </row>
    <row r="35585" spans="6:9">
      <c r="F35585" s="52"/>
      <c r="H35585"/>
      <c r="I35585"/>
    </row>
    <row r="35586" spans="6:9">
      <c r="F35586" s="52"/>
      <c r="H35586"/>
      <c r="I35586"/>
    </row>
    <row r="35587" spans="6:9">
      <c r="F35587" s="52"/>
      <c r="H35587"/>
      <c r="I35587"/>
    </row>
    <row r="35588" spans="6:9">
      <c r="F35588" s="52"/>
      <c r="H35588"/>
      <c r="I35588"/>
    </row>
    <row r="35589" spans="6:9">
      <c r="F35589" s="52"/>
      <c r="H35589"/>
      <c r="I35589"/>
    </row>
    <row r="35590" spans="6:9">
      <c r="F35590" s="52"/>
      <c r="H35590"/>
      <c r="I35590"/>
    </row>
    <row r="35591" spans="6:9">
      <c r="F35591" s="52"/>
      <c r="H35591"/>
      <c r="I35591"/>
    </row>
    <row r="35592" spans="6:9">
      <c r="F35592" s="52"/>
      <c r="H35592"/>
      <c r="I35592"/>
    </row>
    <row r="35593" spans="6:9">
      <c r="F35593" s="52"/>
      <c r="H35593"/>
      <c r="I35593"/>
    </row>
    <row r="35594" spans="6:9">
      <c r="F35594" s="52"/>
      <c r="H35594"/>
      <c r="I35594"/>
    </row>
    <row r="35595" spans="6:9">
      <c r="F35595" s="52"/>
      <c r="H35595"/>
      <c r="I35595"/>
    </row>
    <row r="35596" spans="6:9">
      <c r="F35596" s="52"/>
      <c r="H35596"/>
      <c r="I35596"/>
    </row>
    <row r="35597" spans="6:9">
      <c r="F35597" s="52"/>
      <c r="H35597"/>
      <c r="I35597"/>
    </row>
    <row r="35598" spans="6:9">
      <c r="F35598" s="52"/>
      <c r="H35598"/>
      <c r="I35598"/>
    </row>
    <row r="35599" spans="6:9">
      <c r="F35599" s="52"/>
      <c r="H35599"/>
      <c r="I35599"/>
    </row>
    <row r="35600" spans="6:9">
      <c r="F35600" s="52"/>
      <c r="H35600"/>
      <c r="I35600"/>
    </row>
    <row r="35601" spans="6:9">
      <c r="F35601" s="52"/>
      <c r="H35601"/>
      <c r="I35601"/>
    </row>
    <row r="35602" spans="6:9">
      <c r="F35602" s="52"/>
      <c r="H35602"/>
      <c r="I35602"/>
    </row>
    <row r="35603" spans="6:9">
      <c r="F35603" s="52"/>
      <c r="H35603"/>
      <c r="I35603"/>
    </row>
    <row r="35604" spans="6:9">
      <c r="F35604" s="52"/>
      <c r="H35604"/>
      <c r="I35604"/>
    </row>
    <row r="35605" spans="6:9">
      <c r="F35605" s="52"/>
      <c r="H35605"/>
      <c r="I35605"/>
    </row>
    <row r="35606" spans="6:9">
      <c r="F35606" s="52"/>
      <c r="H35606"/>
      <c r="I35606"/>
    </row>
    <row r="35607" spans="6:9">
      <c r="F35607" s="52"/>
      <c r="H35607"/>
      <c r="I35607"/>
    </row>
    <row r="35608" spans="6:9">
      <c r="F35608" s="52"/>
      <c r="H35608"/>
      <c r="I35608"/>
    </row>
    <row r="35609" spans="6:9">
      <c r="F35609" s="52"/>
      <c r="H35609"/>
      <c r="I35609"/>
    </row>
    <row r="35610" spans="6:9">
      <c r="F35610" s="52"/>
      <c r="H35610"/>
      <c r="I35610"/>
    </row>
    <row r="35611" spans="6:9">
      <c r="F35611" s="52"/>
      <c r="H35611"/>
      <c r="I35611"/>
    </row>
    <row r="35612" spans="6:9">
      <c r="F35612" s="52"/>
      <c r="H35612"/>
      <c r="I35612"/>
    </row>
    <row r="35613" spans="6:9">
      <c r="F35613" s="52"/>
      <c r="H35613"/>
      <c r="I35613"/>
    </row>
    <row r="35614" spans="6:9">
      <c r="F35614" s="52"/>
      <c r="H35614"/>
      <c r="I35614"/>
    </row>
    <row r="35615" spans="6:9">
      <c r="F35615" s="52"/>
      <c r="H35615"/>
      <c r="I35615"/>
    </row>
    <row r="35616" spans="6:9">
      <c r="F35616" s="52"/>
      <c r="H35616"/>
      <c r="I35616"/>
    </row>
    <row r="35617" spans="6:9">
      <c r="F35617" s="52"/>
      <c r="H35617"/>
      <c r="I35617"/>
    </row>
    <row r="35618" spans="6:9">
      <c r="F35618" s="52"/>
      <c r="H35618"/>
      <c r="I35618"/>
    </row>
    <row r="35619" spans="6:9">
      <c r="F35619" s="52"/>
      <c r="H35619"/>
      <c r="I35619"/>
    </row>
    <row r="35620" spans="6:9">
      <c r="F35620" s="52"/>
      <c r="H35620"/>
      <c r="I35620"/>
    </row>
    <row r="35621" spans="6:9">
      <c r="F35621" s="52"/>
      <c r="H35621"/>
      <c r="I35621"/>
    </row>
    <row r="35622" spans="6:9">
      <c r="F35622" s="52"/>
      <c r="H35622"/>
      <c r="I35622"/>
    </row>
    <row r="35623" spans="6:9">
      <c r="F35623" s="52"/>
      <c r="H35623"/>
      <c r="I35623"/>
    </row>
    <row r="35624" spans="6:9">
      <c r="F35624" s="52"/>
      <c r="H35624"/>
      <c r="I35624"/>
    </row>
    <row r="35625" spans="6:9">
      <c r="F35625" s="52"/>
      <c r="H35625"/>
      <c r="I35625"/>
    </row>
    <row r="35626" spans="6:9">
      <c r="F35626" s="52"/>
      <c r="H35626"/>
      <c r="I35626"/>
    </row>
    <row r="35627" spans="6:9">
      <c r="F35627" s="52"/>
      <c r="H35627"/>
      <c r="I35627"/>
    </row>
    <row r="35628" spans="6:9">
      <c r="F35628" s="52"/>
      <c r="H35628"/>
      <c r="I35628"/>
    </row>
    <row r="35629" spans="6:9">
      <c r="F35629" s="52"/>
      <c r="H35629"/>
      <c r="I35629"/>
    </row>
    <row r="35630" spans="6:9">
      <c r="F35630" s="52"/>
      <c r="H35630"/>
      <c r="I35630"/>
    </row>
    <row r="35631" spans="6:9">
      <c r="F35631" s="52"/>
      <c r="H35631"/>
      <c r="I35631"/>
    </row>
    <row r="35632" spans="6:9">
      <c r="F35632" s="52"/>
      <c r="H35632"/>
      <c r="I35632"/>
    </row>
    <row r="35633" spans="6:9">
      <c r="F35633" s="52"/>
      <c r="H35633"/>
      <c r="I35633"/>
    </row>
    <row r="35634" spans="6:9">
      <c r="F35634" s="52"/>
      <c r="H35634"/>
      <c r="I35634"/>
    </row>
    <row r="35635" spans="6:9">
      <c r="F35635" s="52"/>
      <c r="H35635"/>
      <c r="I35635"/>
    </row>
    <row r="35636" spans="6:9">
      <c r="F35636" s="52"/>
      <c r="H35636"/>
      <c r="I35636"/>
    </row>
    <row r="35637" spans="6:9">
      <c r="F35637" s="52"/>
      <c r="H35637"/>
      <c r="I35637"/>
    </row>
    <row r="35638" spans="6:9">
      <c r="F35638" s="52"/>
      <c r="H35638"/>
      <c r="I35638"/>
    </row>
    <row r="35639" spans="6:9">
      <c r="F35639" s="52"/>
      <c r="H35639"/>
      <c r="I35639"/>
    </row>
    <row r="35640" spans="6:9">
      <c r="F35640" s="52"/>
      <c r="H35640"/>
      <c r="I35640"/>
    </row>
    <row r="35641" spans="6:9">
      <c r="F35641" s="52"/>
      <c r="H35641"/>
      <c r="I35641"/>
    </row>
    <row r="35642" spans="6:9">
      <c r="F35642" s="52"/>
      <c r="H35642"/>
      <c r="I35642"/>
    </row>
    <row r="35643" spans="6:9">
      <c r="F35643" s="52"/>
      <c r="H35643"/>
      <c r="I35643"/>
    </row>
    <row r="35644" spans="6:9">
      <c r="F35644" s="52"/>
      <c r="H35644"/>
      <c r="I35644"/>
    </row>
    <row r="35645" spans="6:9">
      <c r="F35645" s="52"/>
      <c r="H35645"/>
      <c r="I35645"/>
    </row>
    <row r="35646" spans="6:9">
      <c r="F35646" s="52"/>
      <c r="H35646"/>
      <c r="I35646"/>
    </row>
    <row r="35647" spans="6:9">
      <c r="F35647" s="52"/>
      <c r="H35647"/>
      <c r="I35647"/>
    </row>
    <row r="35648" spans="6:9">
      <c r="F35648" s="52"/>
      <c r="H35648"/>
      <c r="I35648"/>
    </row>
    <row r="35649" spans="6:9">
      <c r="F35649" s="52"/>
      <c r="H35649"/>
      <c r="I35649"/>
    </row>
    <row r="35650" spans="6:9">
      <c r="F35650" s="52"/>
      <c r="H35650"/>
      <c r="I35650"/>
    </row>
    <row r="35651" spans="6:9">
      <c r="F35651" s="52"/>
      <c r="H35651"/>
      <c r="I35651"/>
    </row>
    <row r="35652" spans="6:9">
      <c r="F35652" s="52"/>
      <c r="H35652"/>
      <c r="I35652"/>
    </row>
    <row r="35653" spans="6:9">
      <c r="F35653" s="52"/>
      <c r="H35653"/>
      <c r="I35653"/>
    </row>
    <row r="35654" spans="6:9">
      <c r="F35654" s="52"/>
      <c r="H35654"/>
      <c r="I35654"/>
    </row>
    <row r="35655" spans="6:9">
      <c r="F35655" s="52"/>
      <c r="H35655"/>
      <c r="I35655"/>
    </row>
    <row r="35656" spans="6:9">
      <c r="F35656" s="52"/>
      <c r="H35656"/>
      <c r="I35656"/>
    </row>
    <row r="35657" spans="6:9">
      <c r="F35657" s="52"/>
      <c r="H35657"/>
      <c r="I35657"/>
    </row>
    <row r="35658" spans="6:9">
      <c r="F35658" s="52"/>
      <c r="H35658"/>
      <c r="I35658"/>
    </row>
    <row r="35659" spans="6:9">
      <c r="F35659" s="52"/>
      <c r="H35659"/>
      <c r="I35659"/>
    </row>
    <row r="35660" spans="6:9">
      <c r="F35660" s="52"/>
      <c r="H35660"/>
      <c r="I35660"/>
    </row>
    <row r="35661" spans="6:9">
      <c r="F35661" s="52"/>
      <c r="H35661"/>
      <c r="I35661"/>
    </row>
    <row r="35662" spans="6:9">
      <c r="F35662" s="52"/>
      <c r="H35662"/>
      <c r="I35662"/>
    </row>
    <row r="35663" spans="6:9">
      <c r="F35663" s="52"/>
      <c r="H35663"/>
      <c r="I35663"/>
    </row>
    <row r="35664" spans="6:9">
      <c r="F35664" s="52"/>
      <c r="H35664"/>
      <c r="I35664"/>
    </row>
    <row r="35665" spans="6:9">
      <c r="F35665" s="52"/>
      <c r="H35665"/>
      <c r="I35665"/>
    </row>
    <row r="35666" spans="6:9">
      <c r="F35666" s="52"/>
      <c r="H35666"/>
      <c r="I35666"/>
    </row>
    <row r="35667" spans="6:9">
      <c r="F35667" s="52"/>
      <c r="H35667"/>
      <c r="I35667"/>
    </row>
    <row r="35668" spans="6:9">
      <c r="F35668" s="52"/>
      <c r="H35668"/>
      <c r="I35668"/>
    </row>
    <row r="35669" spans="6:9">
      <c r="F35669" s="52"/>
      <c r="H35669"/>
      <c r="I35669"/>
    </row>
    <row r="35670" spans="6:9">
      <c r="F35670" s="52"/>
      <c r="H35670"/>
      <c r="I35670"/>
    </row>
    <row r="35671" spans="6:9">
      <c r="F35671" s="52"/>
      <c r="H35671"/>
      <c r="I35671"/>
    </row>
    <row r="35672" spans="6:9">
      <c r="F35672" s="52"/>
      <c r="H35672"/>
      <c r="I35672"/>
    </row>
    <row r="35673" spans="6:9">
      <c r="F35673" s="52"/>
      <c r="H35673"/>
      <c r="I35673"/>
    </row>
    <row r="35674" spans="6:9">
      <c r="F35674" s="52"/>
      <c r="H35674"/>
      <c r="I35674"/>
    </row>
    <row r="35675" spans="6:9">
      <c r="F35675" s="52"/>
      <c r="H35675"/>
      <c r="I35675"/>
    </row>
    <row r="35676" spans="6:9">
      <c r="F35676" s="52"/>
      <c r="H35676"/>
      <c r="I35676"/>
    </row>
    <row r="35677" spans="6:9">
      <c r="F35677" s="52"/>
      <c r="H35677"/>
      <c r="I35677"/>
    </row>
    <row r="35678" spans="6:9">
      <c r="F35678" s="52"/>
      <c r="H35678"/>
      <c r="I35678"/>
    </row>
    <row r="35679" spans="6:9">
      <c r="F35679" s="52"/>
      <c r="H35679"/>
      <c r="I35679"/>
    </row>
    <row r="35680" spans="6:9">
      <c r="F35680" s="52"/>
      <c r="H35680"/>
      <c r="I35680"/>
    </row>
    <row r="35681" spans="6:9">
      <c r="F35681" s="52"/>
      <c r="H35681"/>
      <c r="I35681"/>
    </row>
    <row r="35682" spans="6:9">
      <c r="F35682" s="52"/>
      <c r="H35682"/>
      <c r="I35682"/>
    </row>
    <row r="35683" spans="6:9">
      <c r="F35683" s="52"/>
      <c r="H35683"/>
      <c r="I35683"/>
    </row>
    <row r="35684" spans="6:9">
      <c r="F35684" s="52"/>
      <c r="H35684"/>
      <c r="I35684"/>
    </row>
    <row r="35685" spans="6:9">
      <c r="F35685" s="52"/>
      <c r="H35685"/>
      <c r="I35685"/>
    </row>
    <row r="35686" spans="6:9">
      <c r="F35686" s="52"/>
      <c r="H35686"/>
      <c r="I35686"/>
    </row>
    <row r="35687" spans="6:9">
      <c r="F35687" s="52"/>
      <c r="H35687"/>
      <c r="I35687"/>
    </row>
    <row r="35688" spans="6:9">
      <c r="F35688" s="52"/>
      <c r="H35688"/>
      <c r="I35688"/>
    </row>
    <row r="35689" spans="6:9">
      <c r="F35689" s="52"/>
      <c r="H35689"/>
      <c r="I35689"/>
    </row>
    <row r="35690" spans="6:9">
      <c r="F35690" s="52"/>
      <c r="H35690"/>
      <c r="I35690"/>
    </row>
    <row r="35691" spans="6:9">
      <c r="F35691" s="52"/>
      <c r="H35691"/>
      <c r="I35691"/>
    </row>
    <row r="35692" spans="6:9">
      <c r="F35692" s="52"/>
      <c r="H35692"/>
      <c r="I35692"/>
    </row>
    <row r="35693" spans="6:9">
      <c r="F35693" s="52"/>
      <c r="H35693"/>
      <c r="I35693"/>
    </row>
    <row r="35694" spans="6:9">
      <c r="F35694" s="52"/>
      <c r="H35694"/>
      <c r="I35694"/>
    </row>
    <row r="35695" spans="6:9">
      <c r="F35695" s="52"/>
      <c r="H35695"/>
      <c r="I35695"/>
    </row>
    <row r="35696" spans="6:9">
      <c r="F35696" s="52"/>
      <c r="H35696"/>
      <c r="I35696"/>
    </row>
    <row r="35697" spans="6:9">
      <c r="F35697" s="52"/>
      <c r="H35697"/>
      <c r="I35697"/>
    </row>
    <row r="35698" spans="6:9">
      <c r="F35698" s="52"/>
      <c r="H35698"/>
      <c r="I35698"/>
    </row>
    <row r="35699" spans="6:9">
      <c r="F35699" s="52"/>
      <c r="H35699"/>
      <c r="I35699"/>
    </row>
    <row r="35700" spans="6:9">
      <c r="F35700" s="52"/>
      <c r="H35700"/>
      <c r="I35700"/>
    </row>
    <row r="35701" spans="6:9">
      <c r="F35701" s="52"/>
      <c r="H35701"/>
      <c r="I35701"/>
    </row>
    <row r="35702" spans="6:9">
      <c r="F35702" s="52"/>
      <c r="H35702"/>
      <c r="I35702"/>
    </row>
    <row r="35703" spans="6:9">
      <c r="F35703" s="52"/>
      <c r="H35703"/>
      <c r="I35703"/>
    </row>
    <row r="35704" spans="6:9">
      <c r="F35704" s="52"/>
      <c r="H35704"/>
      <c r="I35704"/>
    </row>
    <row r="35705" spans="6:9">
      <c r="F35705" s="52"/>
      <c r="H35705"/>
      <c r="I35705"/>
    </row>
    <row r="35706" spans="6:9">
      <c r="F35706" s="52"/>
      <c r="H35706"/>
      <c r="I35706"/>
    </row>
    <row r="35707" spans="6:9">
      <c r="F35707" s="52"/>
      <c r="H35707"/>
      <c r="I35707"/>
    </row>
    <row r="35708" spans="6:9">
      <c r="F35708" s="52"/>
      <c r="H35708"/>
      <c r="I35708"/>
    </row>
    <row r="35709" spans="6:9">
      <c r="F35709" s="52"/>
      <c r="H35709"/>
      <c r="I35709"/>
    </row>
    <row r="35710" spans="6:9">
      <c r="F35710" s="52"/>
      <c r="H35710"/>
      <c r="I35710"/>
    </row>
    <row r="35711" spans="6:9">
      <c r="F35711" s="52"/>
      <c r="H35711"/>
      <c r="I35711"/>
    </row>
    <row r="35712" spans="6:9">
      <c r="F35712" s="52"/>
      <c r="H35712"/>
      <c r="I35712"/>
    </row>
    <row r="35713" spans="6:9">
      <c r="F35713" s="52"/>
      <c r="H35713"/>
      <c r="I35713"/>
    </row>
    <row r="35714" spans="6:9">
      <c r="F35714" s="52"/>
      <c r="H35714"/>
      <c r="I35714"/>
    </row>
    <row r="35715" spans="6:9">
      <c r="F35715" s="52"/>
      <c r="H35715"/>
      <c r="I35715"/>
    </row>
    <row r="35716" spans="6:9">
      <c r="F35716" s="52"/>
      <c r="H35716"/>
      <c r="I35716"/>
    </row>
    <row r="35717" spans="6:9">
      <c r="F35717" s="52"/>
      <c r="H35717"/>
      <c r="I35717"/>
    </row>
    <row r="35718" spans="6:9">
      <c r="F35718" s="52"/>
      <c r="H35718"/>
      <c r="I35718"/>
    </row>
    <row r="35719" spans="6:9">
      <c r="F35719" s="52"/>
      <c r="H35719"/>
      <c r="I35719"/>
    </row>
    <row r="35720" spans="6:9">
      <c r="F35720" s="52"/>
      <c r="H35720"/>
      <c r="I35720"/>
    </row>
    <row r="35721" spans="6:9">
      <c r="F35721" s="52"/>
      <c r="H35721"/>
      <c r="I35721"/>
    </row>
    <row r="35722" spans="6:9">
      <c r="F35722" s="52"/>
      <c r="H35722"/>
      <c r="I35722"/>
    </row>
    <row r="35723" spans="6:9">
      <c r="F35723" s="52"/>
      <c r="H35723"/>
      <c r="I35723"/>
    </row>
    <row r="35724" spans="6:9">
      <c r="F35724" s="52"/>
      <c r="H35724"/>
      <c r="I35724"/>
    </row>
    <row r="35725" spans="6:9">
      <c r="F35725" s="52"/>
      <c r="H35725"/>
      <c r="I35725"/>
    </row>
    <row r="35726" spans="6:9">
      <c r="F35726" s="52"/>
      <c r="H35726"/>
      <c r="I35726"/>
    </row>
    <row r="35727" spans="6:9">
      <c r="F35727" s="52"/>
      <c r="H35727"/>
      <c r="I35727"/>
    </row>
    <row r="35728" spans="6:9">
      <c r="F35728" s="52"/>
      <c r="H35728"/>
      <c r="I35728"/>
    </row>
    <row r="35729" spans="6:9">
      <c r="F35729" s="52"/>
      <c r="H35729"/>
      <c r="I35729"/>
    </row>
    <row r="35730" spans="6:9">
      <c r="F35730" s="52"/>
      <c r="H35730"/>
      <c r="I35730"/>
    </row>
    <row r="35731" spans="6:9">
      <c r="F35731" s="52"/>
      <c r="H35731"/>
      <c r="I35731"/>
    </row>
    <row r="35732" spans="6:9">
      <c r="F35732" s="52"/>
      <c r="H35732"/>
      <c r="I35732"/>
    </row>
    <row r="35733" spans="6:9">
      <c r="F35733" s="52"/>
      <c r="H35733"/>
      <c r="I35733"/>
    </row>
    <row r="35734" spans="6:9">
      <c r="F35734" s="52"/>
      <c r="H35734"/>
      <c r="I35734"/>
    </row>
    <row r="35735" spans="6:9">
      <c r="F35735" s="52"/>
      <c r="H35735"/>
      <c r="I35735"/>
    </row>
    <row r="35736" spans="6:9">
      <c r="F35736" s="52"/>
      <c r="H35736"/>
      <c r="I35736"/>
    </row>
    <row r="35737" spans="6:9">
      <c r="F35737" s="52"/>
      <c r="H35737"/>
      <c r="I35737"/>
    </row>
    <row r="35738" spans="6:9">
      <c r="F35738" s="52"/>
      <c r="H35738"/>
      <c r="I35738"/>
    </row>
    <row r="35739" spans="6:9">
      <c r="F35739" s="52"/>
      <c r="H35739"/>
      <c r="I35739"/>
    </row>
    <row r="35740" spans="6:9">
      <c r="F35740" s="52"/>
      <c r="H35740"/>
      <c r="I35740"/>
    </row>
    <row r="35741" spans="6:9">
      <c r="F35741" s="52"/>
      <c r="H35741"/>
      <c r="I35741"/>
    </row>
    <row r="35742" spans="6:9">
      <c r="F35742" s="52"/>
      <c r="H35742"/>
      <c r="I35742"/>
    </row>
    <row r="35743" spans="6:9">
      <c r="F35743" s="52"/>
      <c r="H35743"/>
      <c r="I35743"/>
    </row>
    <row r="35744" spans="6:9">
      <c r="F35744" s="52"/>
      <c r="H35744"/>
      <c r="I35744"/>
    </row>
    <row r="35745" spans="6:9">
      <c r="F35745" s="52"/>
      <c r="H35745"/>
      <c r="I35745"/>
    </row>
    <row r="35746" spans="6:9">
      <c r="F35746" s="52"/>
      <c r="H35746"/>
      <c r="I35746"/>
    </row>
    <row r="35747" spans="6:9">
      <c r="F35747" s="52"/>
      <c r="H35747"/>
      <c r="I35747"/>
    </row>
    <row r="35748" spans="6:9">
      <c r="F35748" s="52"/>
      <c r="H35748"/>
      <c r="I35748"/>
    </row>
    <row r="35749" spans="6:9">
      <c r="F35749" s="52"/>
      <c r="H35749"/>
      <c r="I35749"/>
    </row>
    <row r="35750" spans="6:9">
      <c r="F35750" s="52"/>
      <c r="H35750"/>
      <c r="I35750"/>
    </row>
    <row r="35751" spans="6:9">
      <c r="F35751" s="52"/>
      <c r="H35751"/>
      <c r="I35751"/>
    </row>
    <row r="35752" spans="6:9">
      <c r="F35752" s="52"/>
      <c r="H35752"/>
      <c r="I35752"/>
    </row>
    <row r="35753" spans="6:9">
      <c r="F35753" s="52"/>
      <c r="H35753"/>
      <c r="I35753"/>
    </row>
    <row r="35754" spans="6:9">
      <c r="F35754" s="52"/>
      <c r="H35754"/>
      <c r="I35754"/>
    </row>
    <row r="35755" spans="6:9">
      <c r="F35755" s="52"/>
      <c r="H35755"/>
      <c r="I35755"/>
    </row>
    <row r="35756" spans="6:9">
      <c r="F35756" s="52"/>
      <c r="H35756"/>
      <c r="I35756"/>
    </row>
    <row r="35757" spans="6:9">
      <c r="F35757" s="52"/>
      <c r="H35757"/>
      <c r="I35757"/>
    </row>
    <row r="35758" spans="6:9">
      <c r="F35758" s="52"/>
      <c r="H35758"/>
      <c r="I35758"/>
    </row>
    <row r="35759" spans="6:9">
      <c r="F35759" s="52"/>
      <c r="H35759"/>
      <c r="I35759"/>
    </row>
    <row r="35760" spans="6:9">
      <c r="F35760" s="52"/>
      <c r="H35760"/>
      <c r="I35760"/>
    </row>
    <row r="35761" spans="6:9">
      <c r="F35761" s="52"/>
      <c r="H35761"/>
      <c r="I35761"/>
    </row>
    <row r="35762" spans="6:9">
      <c r="F35762" s="52"/>
      <c r="H35762"/>
      <c r="I35762"/>
    </row>
    <row r="35763" spans="6:9">
      <c r="F35763" s="52"/>
      <c r="H35763"/>
      <c r="I35763"/>
    </row>
    <row r="35764" spans="6:9">
      <c r="F35764" s="52"/>
      <c r="H35764"/>
      <c r="I35764"/>
    </row>
    <row r="35765" spans="6:9">
      <c r="F35765" s="52"/>
      <c r="H35765"/>
      <c r="I35765"/>
    </row>
    <row r="35766" spans="6:9">
      <c r="F35766" s="52"/>
      <c r="H35766"/>
      <c r="I35766"/>
    </row>
    <row r="35767" spans="6:9">
      <c r="F35767" s="52"/>
      <c r="H35767"/>
      <c r="I35767"/>
    </row>
    <row r="35768" spans="6:9">
      <c r="F35768" s="52"/>
      <c r="H35768"/>
      <c r="I35768"/>
    </row>
    <row r="35769" spans="6:9">
      <c r="F35769" s="52"/>
      <c r="H35769"/>
      <c r="I35769"/>
    </row>
    <row r="35770" spans="6:9">
      <c r="F35770" s="52"/>
      <c r="H35770"/>
      <c r="I35770"/>
    </row>
    <row r="35771" spans="6:9">
      <c r="F35771" s="52"/>
      <c r="H35771"/>
      <c r="I35771"/>
    </row>
    <row r="35772" spans="6:9">
      <c r="F35772" s="52"/>
      <c r="H35772"/>
      <c r="I35772"/>
    </row>
    <row r="35773" spans="6:9">
      <c r="F35773" s="52"/>
      <c r="H35773"/>
      <c r="I35773"/>
    </row>
    <row r="35774" spans="6:9">
      <c r="F35774" s="52"/>
      <c r="H35774"/>
      <c r="I35774"/>
    </row>
    <row r="35775" spans="6:9">
      <c r="F35775" s="52"/>
      <c r="H35775"/>
      <c r="I35775"/>
    </row>
    <row r="35776" spans="6:9">
      <c r="F35776" s="52"/>
      <c r="H35776"/>
      <c r="I35776"/>
    </row>
    <row r="35777" spans="6:9">
      <c r="F35777" s="52"/>
      <c r="H35777"/>
      <c r="I35777"/>
    </row>
    <row r="35778" spans="6:9">
      <c r="F35778" s="52"/>
      <c r="H35778"/>
      <c r="I35778"/>
    </row>
    <row r="35779" spans="6:9">
      <c r="F35779" s="52"/>
      <c r="H35779"/>
      <c r="I35779"/>
    </row>
    <row r="35780" spans="6:9">
      <c r="F35780" s="52"/>
      <c r="H35780"/>
      <c r="I35780"/>
    </row>
    <row r="35781" spans="6:9">
      <c r="F35781" s="52"/>
      <c r="H35781"/>
      <c r="I35781"/>
    </row>
    <row r="35782" spans="6:9">
      <c r="F35782" s="52"/>
      <c r="H35782"/>
      <c r="I35782"/>
    </row>
    <row r="35783" spans="6:9">
      <c r="F35783" s="52"/>
      <c r="H35783"/>
      <c r="I35783"/>
    </row>
    <row r="35784" spans="6:9">
      <c r="F35784" s="52"/>
      <c r="H35784"/>
      <c r="I35784"/>
    </row>
    <row r="35785" spans="6:9">
      <c r="F35785" s="52"/>
      <c r="H35785"/>
      <c r="I35785"/>
    </row>
    <row r="35786" spans="6:9">
      <c r="F35786" s="52"/>
      <c r="H35786"/>
      <c r="I35786"/>
    </row>
    <row r="35787" spans="6:9">
      <c r="F35787" s="52"/>
      <c r="H35787"/>
      <c r="I35787"/>
    </row>
    <row r="35788" spans="6:9">
      <c r="F35788" s="52"/>
      <c r="H35788"/>
      <c r="I35788"/>
    </row>
    <row r="35789" spans="6:9">
      <c r="F35789" s="52"/>
      <c r="H35789"/>
      <c r="I35789"/>
    </row>
    <row r="35790" spans="6:9">
      <c r="F35790" s="52"/>
      <c r="H35790"/>
      <c r="I35790"/>
    </row>
    <row r="35791" spans="6:9">
      <c r="F35791" s="52"/>
      <c r="H35791"/>
      <c r="I35791"/>
    </row>
    <row r="35792" spans="6:9">
      <c r="F35792" s="52"/>
      <c r="H35792"/>
      <c r="I35792"/>
    </row>
    <row r="35793" spans="6:9">
      <c r="F35793" s="52"/>
      <c r="H35793"/>
      <c r="I35793"/>
    </row>
    <row r="35794" spans="6:9">
      <c r="F35794" s="52"/>
      <c r="H35794"/>
      <c r="I35794"/>
    </row>
    <row r="35795" spans="6:9">
      <c r="F35795" s="52"/>
      <c r="H35795"/>
      <c r="I35795"/>
    </row>
    <row r="35796" spans="6:9">
      <c r="F35796" s="52"/>
      <c r="H35796"/>
      <c r="I35796"/>
    </row>
    <row r="35797" spans="6:9">
      <c r="F35797" s="52"/>
      <c r="H35797"/>
      <c r="I35797"/>
    </row>
    <row r="35798" spans="6:9">
      <c r="F35798" s="52"/>
      <c r="H35798"/>
      <c r="I35798"/>
    </row>
    <row r="35799" spans="6:9">
      <c r="F35799" s="52"/>
      <c r="H35799"/>
      <c r="I35799"/>
    </row>
    <row r="35800" spans="6:9">
      <c r="F35800" s="52"/>
      <c r="H35800"/>
      <c r="I35800"/>
    </row>
    <row r="35801" spans="6:9">
      <c r="F35801" s="52"/>
      <c r="H35801"/>
      <c r="I35801"/>
    </row>
    <row r="35802" spans="6:9">
      <c r="F35802" s="52"/>
      <c r="H35802"/>
      <c r="I35802"/>
    </row>
    <row r="35803" spans="6:9">
      <c r="F35803" s="52"/>
      <c r="H35803"/>
      <c r="I35803"/>
    </row>
    <row r="35804" spans="6:9">
      <c r="F35804" s="52"/>
      <c r="H35804"/>
      <c r="I35804"/>
    </row>
    <row r="35805" spans="6:9">
      <c r="F35805" s="52"/>
      <c r="H35805"/>
      <c r="I35805"/>
    </row>
    <row r="35806" spans="6:9">
      <c r="F35806" s="52"/>
      <c r="H35806"/>
      <c r="I35806"/>
    </row>
    <row r="35807" spans="6:9">
      <c r="F35807" s="52"/>
      <c r="H35807"/>
      <c r="I35807"/>
    </row>
    <row r="35808" spans="6:9">
      <c r="F35808" s="52"/>
      <c r="H35808"/>
      <c r="I35808"/>
    </row>
    <row r="35809" spans="6:9">
      <c r="F35809" s="52"/>
      <c r="H35809"/>
      <c r="I35809"/>
    </row>
    <row r="35810" spans="6:9">
      <c r="F35810" s="52"/>
      <c r="H35810"/>
      <c r="I35810"/>
    </row>
    <row r="35811" spans="6:9">
      <c r="F35811" s="52"/>
      <c r="H35811"/>
      <c r="I35811"/>
    </row>
    <row r="35812" spans="6:9">
      <c r="F35812" s="52"/>
      <c r="H35812"/>
      <c r="I35812"/>
    </row>
    <row r="35813" spans="6:9">
      <c r="F35813" s="52"/>
      <c r="H35813"/>
      <c r="I35813"/>
    </row>
    <row r="35814" spans="6:9">
      <c r="F35814" s="52"/>
      <c r="H35814"/>
      <c r="I35814"/>
    </row>
    <row r="35815" spans="6:9">
      <c r="F35815" s="52"/>
      <c r="H35815"/>
      <c r="I35815"/>
    </row>
    <row r="35816" spans="6:9">
      <c r="F35816" s="52"/>
      <c r="H35816"/>
      <c r="I35816"/>
    </row>
    <row r="35817" spans="6:9">
      <c r="F35817" s="52"/>
      <c r="H35817"/>
      <c r="I35817"/>
    </row>
    <row r="35818" spans="6:9">
      <c r="F35818" s="52"/>
      <c r="H35818"/>
      <c r="I35818"/>
    </row>
    <row r="35819" spans="6:9">
      <c r="F35819" s="52"/>
      <c r="H35819"/>
      <c r="I35819"/>
    </row>
    <row r="35820" spans="6:9">
      <c r="F35820" s="52"/>
      <c r="H35820"/>
      <c r="I35820"/>
    </row>
    <row r="35821" spans="6:9">
      <c r="F35821" s="52"/>
      <c r="H35821"/>
      <c r="I35821"/>
    </row>
    <row r="35822" spans="6:9">
      <c r="F35822" s="52"/>
      <c r="H35822"/>
      <c r="I35822"/>
    </row>
    <row r="35823" spans="6:9">
      <c r="F35823" s="52"/>
      <c r="H35823"/>
      <c r="I35823"/>
    </row>
    <row r="35824" spans="6:9">
      <c r="F35824" s="52"/>
      <c r="H35824"/>
      <c r="I35824"/>
    </row>
    <row r="35825" spans="6:9">
      <c r="F35825" s="52"/>
      <c r="H35825"/>
      <c r="I35825"/>
    </row>
    <row r="35826" spans="6:9">
      <c r="F35826" s="52"/>
      <c r="H35826"/>
      <c r="I35826"/>
    </row>
    <row r="35827" spans="6:9">
      <c r="F35827" s="52"/>
      <c r="H35827"/>
      <c r="I35827"/>
    </row>
    <row r="35828" spans="6:9">
      <c r="F35828" s="52"/>
      <c r="H35828"/>
      <c r="I35828"/>
    </row>
    <row r="35829" spans="6:9">
      <c r="F35829" s="52"/>
      <c r="H35829"/>
      <c r="I35829"/>
    </row>
    <row r="35830" spans="6:9">
      <c r="F35830" s="52"/>
      <c r="H35830"/>
      <c r="I35830"/>
    </row>
    <row r="35831" spans="6:9">
      <c r="F35831" s="52"/>
      <c r="H35831"/>
      <c r="I35831"/>
    </row>
    <row r="35832" spans="6:9">
      <c r="F35832" s="52"/>
      <c r="H35832"/>
      <c r="I35832"/>
    </row>
    <row r="35833" spans="6:9">
      <c r="F35833" s="52"/>
      <c r="H35833"/>
      <c r="I35833"/>
    </row>
    <row r="35834" spans="6:9">
      <c r="F35834" s="52"/>
      <c r="H35834"/>
      <c r="I35834"/>
    </row>
    <row r="35835" spans="6:9">
      <c r="F35835" s="52"/>
      <c r="H35835"/>
      <c r="I35835"/>
    </row>
    <row r="35836" spans="6:9">
      <c r="F35836" s="52"/>
      <c r="H35836"/>
      <c r="I35836"/>
    </row>
    <row r="35837" spans="6:9">
      <c r="F35837" s="52"/>
      <c r="H35837"/>
      <c r="I35837"/>
    </row>
    <row r="35838" spans="6:9">
      <c r="F35838" s="52"/>
      <c r="H35838"/>
      <c r="I35838"/>
    </row>
    <row r="35839" spans="6:9">
      <c r="F35839" s="52"/>
      <c r="H35839"/>
      <c r="I35839"/>
    </row>
    <row r="35840" spans="6:9">
      <c r="F35840" s="52"/>
      <c r="H35840"/>
      <c r="I35840"/>
    </row>
    <row r="35841" spans="6:9">
      <c r="F35841" s="52"/>
      <c r="H35841"/>
      <c r="I35841"/>
    </row>
    <row r="35842" spans="6:9">
      <c r="F35842" s="52"/>
      <c r="H35842"/>
      <c r="I35842"/>
    </row>
    <row r="35843" spans="6:9">
      <c r="F35843" s="52"/>
      <c r="H35843"/>
      <c r="I35843"/>
    </row>
    <row r="35844" spans="6:9">
      <c r="F35844" s="52"/>
      <c r="H35844"/>
      <c r="I35844"/>
    </row>
    <row r="35845" spans="6:9">
      <c r="F35845" s="52"/>
      <c r="H35845"/>
      <c r="I35845"/>
    </row>
    <row r="35846" spans="6:9">
      <c r="F35846" s="52"/>
      <c r="H35846"/>
      <c r="I35846"/>
    </row>
    <row r="35847" spans="6:9">
      <c r="F35847" s="52"/>
      <c r="H35847"/>
      <c r="I35847"/>
    </row>
    <row r="35848" spans="6:9">
      <c r="F35848" s="52"/>
      <c r="H35848"/>
      <c r="I35848"/>
    </row>
    <row r="35849" spans="6:9">
      <c r="F35849" s="52"/>
      <c r="H35849"/>
      <c r="I35849"/>
    </row>
    <row r="35850" spans="6:9">
      <c r="F35850" s="52"/>
      <c r="H35850"/>
      <c r="I35850"/>
    </row>
    <row r="35851" spans="6:9">
      <c r="F35851" s="52"/>
      <c r="H35851"/>
      <c r="I35851"/>
    </row>
    <row r="35852" spans="6:9">
      <c r="F35852" s="52"/>
      <c r="H35852"/>
      <c r="I35852"/>
    </row>
    <row r="35853" spans="6:9">
      <c r="F35853" s="52"/>
      <c r="H35853"/>
      <c r="I35853"/>
    </row>
    <row r="35854" spans="6:9">
      <c r="F35854" s="52"/>
      <c r="H35854"/>
      <c r="I35854"/>
    </row>
    <row r="35855" spans="6:9">
      <c r="F35855" s="52"/>
      <c r="H35855"/>
      <c r="I35855"/>
    </row>
    <row r="35856" spans="6:9">
      <c r="F35856" s="52"/>
      <c r="H35856"/>
      <c r="I35856"/>
    </row>
    <row r="35857" spans="6:9">
      <c r="F35857" s="52"/>
      <c r="H35857"/>
      <c r="I35857"/>
    </row>
    <row r="35858" spans="6:9">
      <c r="F35858" s="52"/>
      <c r="H35858"/>
      <c r="I35858"/>
    </row>
    <row r="35859" spans="6:9">
      <c r="F35859" s="52"/>
      <c r="H35859"/>
      <c r="I35859"/>
    </row>
    <row r="35860" spans="6:9">
      <c r="F35860" s="52"/>
      <c r="H35860"/>
      <c r="I35860"/>
    </row>
    <row r="35861" spans="6:9">
      <c r="F35861" s="52"/>
      <c r="H35861"/>
      <c r="I35861"/>
    </row>
    <row r="35862" spans="6:9">
      <c r="F35862" s="52"/>
      <c r="H35862"/>
      <c r="I35862"/>
    </row>
    <row r="35863" spans="6:9">
      <c r="F35863" s="52"/>
      <c r="H35863"/>
      <c r="I35863"/>
    </row>
    <row r="35864" spans="6:9">
      <c r="F35864" s="52"/>
      <c r="H35864"/>
      <c r="I35864"/>
    </row>
    <row r="35865" spans="6:9">
      <c r="F35865" s="52"/>
      <c r="H35865"/>
      <c r="I35865"/>
    </row>
    <row r="35866" spans="6:9">
      <c r="F35866" s="52"/>
      <c r="H35866"/>
      <c r="I35866"/>
    </row>
    <row r="35867" spans="6:9">
      <c r="F35867" s="52"/>
      <c r="H35867"/>
      <c r="I35867"/>
    </row>
    <row r="35868" spans="6:9">
      <c r="F35868" s="52"/>
      <c r="H35868"/>
      <c r="I35868"/>
    </row>
    <row r="35869" spans="6:9">
      <c r="F35869" s="52"/>
      <c r="H35869"/>
      <c r="I35869"/>
    </row>
    <row r="35870" spans="6:9">
      <c r="F35870" s="52"/>
      <c r="H35870"/>
      <c r="I35870"/>
    </row>
    <row r="35871" spans="6:9">
      <c r="F35871" s="52"/>
      <c r="H35871"/>
      <c r="I35871"/>
    </row>
    <row r="35872" spans="6:9">
      <c r="F35872" s="52"/>
      <c r="H35872"/>
      <c r="I35872"/>
    </row>
    <row r="35873" spans="6:9">
      <c r="F35873" s="52"/>
      <c r="H35873"/>
      <c r="I35873"/>
    </row>
    <row r="35874" spans="6:9">
      <c r="F35874" s="52"/>
      <c r="H35874"/>
      <c r="I35874"/>
    </row>
    <row r="35875" spans="6:9">
      <c r="F35875" s="52"/>
      <c r="H35875"/>
      <c r="I35875"/>
    </row>
    <row r="35876" spans="6:9">
      <c r="F35876" s="52"/>
      <c r="H35876"/>
      <c r="I35876"/>
    </row>
    <row r="35877" spans="6:9">
      <c r="F35877" s="52"/>
      <c r="H35877"/>
      <c r="I35877"/>
    </row>
    <row r="35878" spans="6:9">
      <c r="F35878" s="52"/>
      <c r="H35878"/>
      <c r="I35878"/>
    </row>
    <row r="35879" spans="6:9">
      <c r="F35879" s="52"/>
      <c r="H35879"/>
      <c r="I35879"/>
    </row>
    <row r="35880" spans="6:9">
      <c r="F35880" s="52"/>
      <c r="H35880"/>
      <c r="I35880"/>
    </row>
    <row r="35881" spans="6:9">
      <c r="F35881" s="52"/>
      <c r="H35881"/>
      <c r="I35881"/>
    </row>
    <row r="35882" spans="6:9">
      <c r="F35882" s="52"/>
      <c r="H35882"/>
      <c r="I35882"/>
    </row>
    <row r="35883" spans="6:9">
      <c r="F35883" s="52"/>
      <c r="H35883"/>
      <c r="I35883"/>
    </row>
    <row r="35884" spans="6:9">
      <c r="F35884" s="52"/>
      <c r="H35884"/>
      <c r="I35884"/>
    </row>
    <row r="35885" spans="6:9">
      <c r="F35885" s="52"/>
      <c r="H35885"/>
      <c r="I35885"/>
    </row>
    <row r="35886" spans="6:9">
      <c r="F35886" s="52"/>
      <c r="H35886"/>
      <c r="I35886"/>
    </row>
    <row r="35887" spans="6:9">
      <c r="F35887" s="52"/>
      <c r="H35887"/>
      <c r="I35887"/>
    </row>
    <row r="35888" spans="6:9">
      <c r="F35888" s="52"/>
      <c r="H35888"/>
      <c r="I35888"/>
    </row>
    <row r="35889" spans="6:9">
      <c r="F35889" s="52"/>
      <c r="H35889"/>
      <c r="I35889"/>
    </row>
    <row r="35890" spans="6:9">
      <c r="F35890" s="52"/>
      <c r="H35890"/>
      <c r="I35890"/>
    </row>
    <row r="35891" spans="6:9">
      <c r="F35891" s="52"/>
      <c r="H35891"/>
      <c r="I35891"/>
    </row>
    <row r="35892" spans="6:9">
      <c r="F35892" s="52"/>
      <c r="H35892"/>
      <c r="I35892"/>
    </row>
    <row r="35893" spans="6:9">
      <c r="F35893" s="52"/>
      <c r="H35893"/>
      <c r="I35893"/>
    </row>
    <row r="35894" spans="6:9">
      <c r="F35894" s="52"/>
      <c r="H35894"/>
      <c r="I35894"/>
    </row>
    <row r="35895" spans="6:9">
      <c r="F35895" s="52"/>
      <c r="H35895"/>
      <c r="I35895"/>
    </row>
    <row r="35896" spans="6:9">
      <c r="F35896" s="52"/>
      <c r="H35896"/>
      <c r="I35896"/>
    </row>
    <row r="35897" spans="6:9">
      <c r="F35897" s="52"/>
      <c r="H35897"/>
      <c r="I35897"/>
    </row>
    <row r="35898" spans="6:9">
      <c r="F35898" s="52"/>
      <c r="H35898"/>
      <c r="I35898"/>
    </row>
    <row r="35899" spans="6:9">
      <c r="F35899" s="52"/>
      <c r="H35899"/>
      <c r="I35899"/>
    </row>
    <row r="35900" spans="6:9">
      <c r="F35900" s="52"/>
      <c r="H35900"/>
      <c r="I35900"/>
    </row>
    <row r="35901" spans="6:9">
      <c r="F35901" s="52"/>
      <c r="H35901"/>
      <c r="I35901"/>
    </row>
    <row r="35902" spans="6:9">
      <c r="F35902" s="52"/>
      <c r="H35902"/>
      <c r="I35902"/>
    </row>
    <row r="35903" spans="6:9">
      <c r="F35903" s="52"/>
      <c r="H35903"/>
      <c r="I35903"/>
    </row>
    <row r="35904" spans="6:9">
      <c r="F35904" s="52"/>
      <c r="H35904"/>
      <c r="I35904"/>
    </row>
    <row r="35905" spans="6:9">
      <c r="F35905" s="52"/>
      <c r="H35905"/>
      <c r="I35905"/>
    </row>
    <row r="35906" spans="6:9">
      <c r="F35906" s="52"/>
      <c r="H35906"/>
      <c r="I35906"/>
    </row>
    <row r="35907" spans="6:9">
      <c r="F35907" s="52"/>
      <c r="H35907"/>
      <c r="I35907"/>
    </row>
    <row r="35908" spans="6:9">
      <c r="F35908" s="52"/>
      <c r="H35908"/>
      <c r="I35908"/>
    </row>
    <row r="35909" spans="6:9">
      <c r="F35909" s="52"/>
      <c r="H35909"/>
      <c r="I35909"/>
    </row>
    <row r="35910" spans="6:9">
      <c r="F35910" s="52"/>
      <c r="H35910"/>
      <c r="I35910"/>
    </row>
    <row r="35911" spans="6:9">
      <c r="F35911" s="52"/>
      <c r="H35911"/>
      <c r="I35911"/>
    </row>
    <row r="35912" spans="6:9">
      <c r="F35912" s="52"/>
      <c r="H35912"/>
      <c r="I35912"/>
    </row>
    <row r="35913" spans="6:9">
      <c r="F35913" s="52"/>
      <c r="H35913"/>
      <c r="I35913"/>
    </row>
    <row r="35914" spans="6:9">
      <c r="F35914" s="52"/>
      <c r="H35914"/>
      <c r="I35914"/>
    </row>
    <row r="35915" spans="6:9">
      <c r="F35915" s="52"/>
      <c r="H35915"/>
      <c r="I35915"/>
    </row>
    <row r="35916" spans="6:9">
      <c r="F35916" s="52"/>
      <c r="H35916"/>
      <c r="I35916"/>
    </row>
    <row r="35917" spans="6:9">
      <c r="F35917" s="52"/>
      <c r="H35917"/>
      <c r="I35917"/>
    </row>
    <row r="35918" spans="6:9">
      <c r="F35918" s="52"/>
      <c r="H35918"/>
      <c r="I35918"/>
    </row>
    <row r="35919" spans="6:9">
      <c r="F35919" s="52"/>
      <c r="H35919"/>
      <c r="I35919"/>
    </row>
    <row r="35920" spans="6:9">
      <c r="F35920" s="52"/>
      <c r="H35920"/>
      <c r="I35920"/>
    </row>
    <row r="35921" spans="6:9">
      <c r="F35921" s="52"/>
      <c r="H35921"/>
      <c r="I35921"/>
    </row>
    <row r="35922" spans="6:9">
      <c r="F35922" s="52"/>
      <c r="H35922"/>
      <c r="I35922"/>
    </row>
    <row r="35923" spans="6:9">
      <c r="F35923" s="52"/>
      <c r="H35923"/>
      <c r="I35923"/>
    </row>
    <row r="35924" spans="6:9">
      <c r="F35924" s="52"/>
      <c r="H35924"/>
      <c r="I35924"/>
    </row>
    <row r="35925" spans="6:9">
      <c r="F35925" s="52"/>
      <c r="H35925"/>
      <c r="I35925"/>
    </row>
    <row r="35926" spans="6:9">
      <c r="F35926" s="52"/>
      <c r="H35926"/>
      <c r="I35926"/>
    </row>
    <row r="35927" spans="6:9">
      <c r="F35927" s="52"/>
      <c r="H35927"/>
      <c r="I35927"/>
    </row>
    <row r="35928" spans="6:9">
      <c r="F35928" s="52"/>
      <c r="H35928"/>
      <c r="I35928"/>
    </row>
    <row r="35929" spans="6:9">
      <c r="F35929" s="52"/>
      <c r="H35929"/>
      <c r="I35929"/>
    </row>
    <row r="35930" spans="6:9">
      <c r="F35930" s="52"/>
      <c r="H35930"/>
      <c r="I35930"/>
    </row>
    <row r="35931" spans="6:9">
      <c r="F35931" s="52"/>
      <c r="H35931"/>
      <c r="I35931"/>
    </row>
    <row r="35932" spans="6:9">
      <c r="F35932" s="52"/>
      <c r="H35932"/>
      <c r="I35932"/>
    </row>
    <row r="35933" spans="6:9">
      <c r="F35933" s="52"/>
      <c r="H35933"/>
      <c r="I35933"/>
    </row>
    <row r="35934" spans="6:9">
      <c r="F35934" s="52"/>
      <c r="H35934"/>
      <c r="I35934"/>
    </row>
    <row r="35935" spans="6:9">
      <c r="F35935" s="52"/>
      <c r="H35935"/>
      <c r="I35935"/>
    </row>
    <row r="35936" spans="6:9">
      <c r="F35936" s="52"/>
      <c r="H35936"/>
      <c r="I35936"/>
    </row>
    <row r="35937" spans="6:9">
      <c r="F35937" s="52"/>
      <c r="H35937"/>
      <c r="I35937"/>
    </row>
    <row r="35938" spans="6:9">
      <c r="F35938" s="52"/>
      <c r="H35938"/>
      <c r="I35938"/>
    </row>
    <row r="35939" spans="6:9">
      <c r="F35939" s="52"/>
      <c r="H35939"/>
      <c r="I35939"/>
    </row>
    <row r="35940" spans="6:9">
      <c r="F35940" s="52"/>
      <c r="H35940"/>
      <c r="I35940"/>
    </row>
    <row r="35941" spans="6:9">
      <c r="F35941" s="52"/>
      <c r="H35941"/>
      <c r="I35941"/>
    </row>
    <row r="35942" spans="6:9">
      <c r="F35942" s="52"/>
      <c r="H35942"/>
      <c r="I35942"/>
    </row>
    <row r="35943" spans="6:9">
      <c r="F35943" s="52"/>
      <c r="H35943"/>
      <c r="I35943"/>
    </row>
    <row r="35944" spans="6:9">
      <c r="F35944" s="52"/>
      <c r="H35944"/>
      <c r="I35944"/>
    </row>
    <row r="35945" spans="6:9">
      <c r="F35945" s="52"/>
      <c r="H35945"/>
      <c r="I35945"/>
    </row>
    <row r="35946" spans="6:9">
      <c r="F35946" s="52"/>
      <c r="H35946"/>
      <c r="I35946"/>
    </row>
    <row r="35947" spans="6:9">
      <c r="F35947" s="52"/>
      <c r="H35947"/>
      <c r="I35947"/>
    </row>
    <row r="35948" spans="6:9">
      <c r="F35948" s="52"/>
      <c r="H35948"/>
      <c r="I35948"/>
    </row>
    <row r="35949" spans="6:9">
      <c r="F35949" s="52"/>
      <c r="H35949"/>
      <c r="I35949"/>
    </row>
    <row r="35950" spans="6:9">
      <c r="F35950" s="52"/>
      <c r="H35950"/>
      <c r="I35950"/>
    </row>
    <row r="35951" spans="6:9">
      <c r="F35951" s="52"/>
      <c r="H35951"/>
      <c r="I35951"/>
    </row>
    <row r="35952" spans="6:9">
      <c r="F35952" s="52"/>
      <c r="H35952"/>
      <c r="I35952"/>
    </row>
    <row r="35953" spans="6:9">
      <c r="F35953" s="52"/>
      <c r="H35953"/>
      <c r="I35953"/>
    </row>
    <row r="35954" spans="6:9">
      <c r="F35954" s="52"/>
      <c r="H35954"/>
      <c r="I35954"/>
    </row>
    <row r="35955" spans="6:9">
      <c r="F35955" s="52"/>
      <c r="H35955"/>
      <c r="I35955"/>
    </row>
    <row r="35956" spans="6:9">
      <c r="F35956" s="52"/>
      <c r="H35956"/>
      <c r="I35956"/>
    </row>
    <row r="35957" spans="6:9">
      <c r="F35957" s="52"/>
      <c r="H35957"/>
      <c r="I35957"/>
    </row>
    <row r="35958" spans="6:9">
      <c r="F35958" s="52"/>
      <c r="H35958"/>
      <c r="I35958"/>
    </row>
    <row r="35959" spans="6:9">
      <c r="F35959" s="52"/>
      <c r="H35959"/>
      <c r="I35959"/>
    </row>
    <row r="35960" spans="6:9">
      <c r="F35960" s="52"/>
      <c r="H35960"/>
      <c r="I35960"/>
    </row>
    <row r="35961" spans="6:9">
      <c r="F35961" s="52"/>
      <c r="H35961"/>
      <c r="I35961"/>
    </row>
    <row r="35962" spans="6:9">
      <c r="F35962" s="52"/>
      <c r="H35962"/>
      <c r="I35962"/>
    </row>
    <row r="35963" spans="6:9">
      <c r="F35963" s="52"/>
      <c r="H35963"/>
      <c r="I35963"/>
    </row>
    <row r="35964" spans="6:9">
      <c r="F35964" s="52"/>
      <c r="H35964"/>
      <c r="I35964"/>
    </row>
    <row r="35965" spans="6:9">
      <c r="F35965" s="52"/>
      <c r="H35965"/>
      <c r="I35965"/>
    </row>
    <row r="35966" spans="6:9">
      <c r="F35966" s="52"/>
      <c r="H35966"/>
      <c r="I35966"/>
    </row>
    <row r="35967" spans="6:9">
      <c r="F35967" s="52"/>
      <c r="H35967"/>
      <c r="I35967"/>
    </row>
    <row r="35968" spans="6:9">
      <c r="F35968" s="52"/>
      <c r="H35968"/>
      <c r="I35968"/>
    </row>
    <row r="35969" spans="6:9">
      <c r="F35969" s="52"/>
      <c r="H35969"/>
      <c r="I35969"/>
    </row>
    <row r="35970" spans="6:9">
      <c r="F35970" s="52"/>
      <c r="H35970"/>
      <c r="I35970"/>
    </row>
    <row r="35971" spans="6:9">
      <c r="F35971" s="52"/>
      <c r="H35971"/>
      <c r="I35971"/>
    </row>
    <row r="35972" spans="6:9">
      <c r="F35972" s="52"/>
      <c r="H35972"/>
      <c r="I35972"/>
    </row>
    <row r="35973" spans="6:9">
      <c r="F35973" s="52"/>
      <c r="H35973"/>
      <c r="I35973"/>
    </row>
    <row r="35974" spans="6:9">
      <c r="F35974" s="52"/>
      <c r="H35974"/>
      <c r="I35974"/>
    </row>
    <row r="35975" spans="6:9">
      <c r="F35975" s="52"/>
      <c r="H35975"/>
      <c r="I35975"/>
    </row>
    <row r="35976" spans="6:9">
      <c r="F35976" s="52"/>
      <c r="H35976"/>
      <c r="I35976"/>
    </row>
    <row r="35977" spans="6:9">
      <c r="F35977" s="52"/>
      <c r="H35977"/>
      <c r="I35977"/>
    </row>
    <row r="35978" spans="6:9">
      <c r="F35978" s="52"/>
      <c r="H35978"/>
      <c r="I35978"/>
    </row>
    <row r="35979" spans="6:9">
      <c r="F35979" s="52"/>
      <c r="H35979"/>
      <c r="I35979"/>
    </row>
    <row r="35980" spans="6:9">
      <c r="F35980" s="52"/>
      <c r="H35980"/>
      <c r="I35980"/>
    </row>
    <row r="35981" spans="6:9">
      <c r="F35981" s="52"/>
      <c r="H35981"/>
      <c r="I35981"/>
    </row>
    <row r="35982" spans="6:9">
      <c r="F35982" s="52"/>
      <c r="H35982"/>
      <c r="I35982"/>
    </row>
    <row r="35983" spans="6:9">
      <c r="F35983" s="52"/>
      <c r="H35983"/>
      <c r="I35983"/>
    </row>
    <row r="35984" spans="6:9">
      <c r="F35984" s="52"/>
      <c r="H35984"/>
      <c r="I35984"/>
    </row>
    <row r="35985" spans="6:9">
      <c r="F35985" s="52"/>
      <c r="H35985"/>
      <c r="I35985"/>
    </row>
    <row r="35986" spans="6:9">
      <c r="F35986" s="52"/>
      <c r="H35986"/>
      <c r="I35986"/>
    </row>
    <row r="35987" spans="6:9">
      <c r="F35987" s="52"/>
      <c r="H35987"/>
      <c r="I35987"/>
    </row>
    <row r="35988" spans="6:9">
      <c r="F35988" s="52"/>
      <c r="H35988"/>
      <c r="I35988"/>
    </row>
    <row r="35989" spans="6:9">
      <c r="F35989" s="52"/>
      <c r="H35989"/>
      <c r="I35989"/>
    </row>
    <row r="35990" spans="6:9">
      <c r="F35990" s="52"/>
      <c r="H35990"/>
      <c r="I35990"/>
    </row>
    <row r="35991" spans="6:9">
      <c r="F35991" s="52"/>
      <c r="H35991"/>
      <c r="I35991"/>
    </row>
    <row r="35992" spans="6:9">
      <c r="F35992" s="52"/>
      <c r="H35992"/>
      <c r="I35992"/>
    </row>
    <row r="35993" spans="6:9">
      <c r="F35993" s="52"/>
      <c r="H35993"/>
      <c r="I35993"/>
    </row>
    <row r="35994" spans="6:9">
      <c r="F35994" s="52"/>
      <c r="H35994"/>
      <c r="I35994"/>
    </row>
    <row r="35995" spans="6:9">
      <c r="F35995" s="52"/>
      <c r="H35995"/>
      <c r="I35995"/>
    </row>
    <row r="35996" spans="6:9">
      <c r="F35996" s="52"/>
      <c r="H35996"/>
      <c r="I35996"/>
    </row>
    <row r="35997" spans="6:9">
      <c r="F35997" s="52"/>
      <c r="H35997"/>
      <c r="I35997"/>
    </row>
    <row r="35998" spans="6:9">
      <c r="F35998" s="52"/>
      <c r="H35998"/>
      <c r="I35998"/>
    </row>
    <row r="35999" spans="6:9">
      <c r="F35999" s="52"/>
      <c r="H35999"/>
      <c r="I35999"/>
    </row>
    <row r="36000" spans="6:9">
      <c r="F36000" s="52"/>
      <c r="H36000"/>
      <c r="I36000"/>
    </row>
    <row r="36001" spans="6:9">
      <c r="F36001" s="52"/>
      <c r="H36001"/>
      <c r="I36001"/>
    </row>
    <row r="36002" spans="6:9">
      <c r="F36002" s="52"/>
      <c r="H36002"/>
      <c r="I36002"/>
    </row>
    <row r="36003" spans="6:9">
      <c r="F36003" s="52"/>
      <c r="H36003"/>
      <c r="I36003"/>
    </row>
    <row r="36004" spans="6:9">
      <c r="F36004" s="52"/>
      <c r="H36004"/>
      <c r="I36004"/>
    </row>
    <row r="36005" spans="6:9">
      <c r="F36005" s="52"/>
      <c r="H36005"/>
      <c r="I36005"/>
    </row>
    <row r="36006" spans="6:9">
      <c r="F36006" s="52"/>
      <c r="H36006"/>
      <c r="I36006"/>
    </row>
    <row r="36007" spans="6:9">
      <c r="F36007" s="52"/>
      <c r="H36007"/>
      <c r="I36007"/>
    </row>
    <row r="36008" spans="6:9">
      <c r="F36008" s="52"/>
      <c r="H36008"/>
      <c r="I36008"/>
    </row>
    <row r="36009" spans="6:9">
      <c r="F36009" s="52"/>
      <c r="H36009"/>
      <c r="I36009"/>
    </row>
    <row r="36010" spans="6:9">
      <c r="F36010" s="52"/>
      <c r="H36010"/>
      <c r="I36010"/>
    </row>
    <row r="36011" spans="6:9">
      <c r="F36011" s="52"/>
      <c r="H36011"/>
      <c r="I36011"/>
    </row>
    <row r="36012" spans="6:9">
      <c r="F36012" s="52"/>
      <c r="H36012"/>
      <c r="I36012"/>
    </row>
    <row r="36013" spans="6:9">
      <c r="F36013" s="52"/>
      <c r="H36013"/>
      <c r="I36013"/>
    </row>
    <row r="36014" spans="6:9">
      <c r="F36014" s="52"/>
      <c r="H36014"/>
      <c r="I36014"/>
    </row>
    <row r="36015" spans="6:9">
      <c r="F36015" s="52"/>
      <c r="H36015"/>
      <c r="I36015"/>
    </row>
    <row r="36016" spans="6:9">
      <c r="F36016" s="52"/>
      <c r="H36016"/>
      <c r="I36016"/>
    </row>
    <row r="36017" spans="6:9">
      <c r="F36017" s="52"/>
      <c r="H36017"/>
      <c r="I36017"/>
    </row>
    <row r="36018" spans="6:9">
      <c r="F36018" s="52"/>
      <c r="H36018"/>
      <c r="I36018"/>
    </row>
    <row r="36019" spans="6:9">
      <c r="F36019" s="52"/>
      <c r="H36019"/>
      <c r="I36019"/>
    </row>
    <row r="36020" spans="6:9">
      <c r="F36020" s="52"/>
      <c r="H36020"/>
      <c r="I36020"/>
    </row>
    <row r="36021" spans="6:9">
      <c r="F36021" s="52"/>
      <c r="H36021"/>
      <c r="I36021"/>
    </row>
    <row r="36022" spans="6:9">
      <c r="F36022" s="52"/>
      <c r="H36022"/>
      <c r="I36022"/>
    </row>
    <row r="36023" spans="6:9">
      <c r="F36023" s="52"/>
      <c r="H36023"/>
      <c r="I36023"/>
    </row>
    <row r="36024" spans="6:9">
      <c r="F36024" s="52"/>
      <c r="H36024"/>
      <c r="I36024"/>
    </row>
    <row r="36025" spans="6:9">
      <c r="F36025" s="52"/>
      <c r="H36025"/>
      <c r="I36025"/>
    </row>
    <row r="36026" spans="6:9">
      <c r="F36026" s="52"/>
      <c r="H36026"/>
      <c r="I36026"/>
    </row>
    <row r="36027" spans="6:9">
      <c r="F36027" s="52"/>
      <c r="H36027"/>
      <c r="I36027"/>
    </row>
    <row r="36028" spans="6:9">
      <c r="F36028" s="52"/>
      <c r="H36028"/>
      <c r="I36028"/>
    </row>
    <row r="36029" spans="6:9">
      <c r="F36029" s="52"/>
      <c r="H36029"/>
      <c r="I36029"/>
    </row>
    <row r="36030" spans="6:9">
      <c r="F36030" s="52"/>
      <c r="H36030"/>
      <c r="I36030"/>
    </row>
    <row r="36031" spans="6:9">
      <c r="F36031" s="52"/>
      <c r="H36031"/>
      <c r="I36031"/>
    </row>
    <row r="36032" spans="6:9">
      <c r="F36032" s="52"/>
      <c r="H36032"/>
      <c r="I36032"/>
    </row>
    <row r="36033" spans="6:9">
      <c r="F36033" s="52"/>
      <c r="H36033"/>
      <c r="I36033"/>
    </row>
    <row r="36034" spans="6:9">
      <c r="F36034" s="52"/>
      <c r="H36034"/>
      <c r="I36034"/>
    </row>
    <row r="36035" spans="6:9">
      <c r="F36035" s="52"/>
      <c r="H36035"/>
      <c r="I36035"/>
    </row>
    <row r="36036" spans="6:9">
      <c r="F36036" s="52"/>
      <c r="H36036"/>
      <c r="I36036"/>
    </row>
    <row r="36037" spans="6:9">
      <c r="F36037" s="52"/>
      <c r="H36037"/>
      <c r="I36037"/>
    </row>
    <row r="36038" spans="6:9">
      <c r="F36038" s="52"/>
      <c r="H36038"/>
      <c r="I36038"/>
    </row>
    <row r="36039" spans="6:9">
      <c r="F36039" s="52"/>
      <c r="H36039"/>
      <c r="I36039"/>
    </row>
    <row r="36040" spans="6:9">
      <c r="F36040" s="52"/>
      <c r="H36040"/>
      <c r="I36040"/>
    </row>
    <row r="36041" spans="6:9">
      <c r="F36041" s="52"/>
      <c r="H36041"/>
      <c r="I36041"/>
    </row>
    <row r="36042" spans="6:9">
      <c r="F36042" s="52"/>
      <c r="H36042"/>
      <c r="I36042"/>
    </row>
    <row r="36043" spans="6:9">
      <c r="F36043" s="52"/>
      <c r="H36043"/>
      <c r="I36043"/>
    </row>
    <row r="36044" spans="6:9">
      <c r="F36044" s="52"/>
      <c r="H36044"/>
      <c r="I36044"/>
    </row>
    <row r="36045" spans="6:9">
      <c r="F36045" s="52"/>
      <c r="H36045"/>
      <c r="I36045"/>
    </row>
    <row r="36046" spans="6:9">
      <c r="F36046" s="52"/>
      <c r="H36046"/>
      <c r="I36046"/>
    </row>
    <row r="36047" spans="6:9">
      <c r="F36047" s="52"/>
      <c r="H36047"/>
      <c r="I36047"/>
    </row>
    <row r="36048" spans="6:9">
      <c r="F36048" s="52"/>
      <c r="H36048"/>
      <c r="I36048"/>
    </row>
    <row r="36049" spans="6:9">
      <c r="F36049" s="52"/>
      <c r="H36049"/>
      <c r="I36049"/>
    </row>
    <row r="36050" spans="6:9">
      <c r="F36050" s="52"/>
      <c r="H36050"/>
      <c r="I36050"/>
    </row>
    <row r="36051" spans="6:9">
      <c r="F36051" s="52"/>
      <c r="H36051"/>
      <c r="I36051"/>
    </row>
    <row r="36052" spans="6:9">
      <c r="F36052" s="52"/>
      <c r="H36052"/>
      <c r="I36052"/>
    </row>
    <row r="36053" spans="6:9">
      <c r="F36053" s="52"/>
      <c r="H36053"/>
      <c r="I36053"/>
    </row>
    <row r="36054" spans="6:9">
      <c r="F36054" s="52"/>
      <c r="H36054"/>
      <c r="I36054"/>
    </row>
    <row r="36055" spans="6:9">
      <c r="F36055" s="52"/>
      <c r="H36055"/>
      <c r="I36055"/>
    </row>
    <row r="36056" spans="6:9">
      <c r="F36056" s="52"/>
      <c r="H36056"/>
      <c r="I36056"/>
    </row>
    <row r="36057" spans="6:9">
      <c r="F36057" s="52"/>
      <c r="H36057"/>
      <c r="I36057"/>
    </row>
    <row r="36058" spans="6:9">
      <c r="F36058" s="52"/>
      <c r="H36058"/>
      <c r="I36058"/>
    </row>
    <row r="36059" spans="6:9">
      <c r="F36059" s="52"/>
      <c r="H36059"/>
      <c r="I36059"/>
    </row>
    <row r="36060" spans="6:9">
      <c r="F36060" s="52"/>
      <c r="H36060"/>
      <c r="I36060"/>
    </row>
    <row r="36061" spans="6:9">
      <c r="F36061" s="52"/>
      <c r="H36061"/>
      <c r="I36061"/>
    </row>
    <row r="36062" spans="6:9">
      <c r="F36062" s="52"/>
      <c r="H36062"/>
      <c r="I36062"/>
    </row>
    <row r="36063" spans="6:9">
      <c r="F36063" s="52"/>
      <c r="H36063"/>
      <c r="I36063"/>
    </row>
    <row r="36064" spans="6:9">
      <c r="F36064" s="52"/>
      <c r="H36064"/>
      <c r="I36064"/>
    </row>
    <row r="36065" spans="6:9">
      <c r="F36065" s="52"/>
      <c r="H36065"/>
      <c r="I36065"/>
    </row>
    <row r="36066" spans="6:9">
      <c r="F36066" s="52"/>
      <c r="H36066"/>
      <c r="I36066"/>
    </row>
    <row r="36067" spans="6:9">
      <c r="F36067" s="52"/>
      <c r="H36067"/>
      <c r="I36067"/>
    </row>
    <row r="36068" spans="6:9">
      <c r="F36068" s="52"/>
      <c r="H36068"/>
      <c r="I36068"/>
    </row>
    <row r="36069" spans="6:9">
      <c r="F36069" s="52"/>
      <c r="H36069"/>
      <c r="I36069"/>
    </row>
    <row r="36070" spans="6:9">
      <c r="F36070" s="52"/>
      <c r="H36070"/>
      <c r="I36070"/>
    </row>
    <row r="36071" spans="6:9">
      <c r="F36071" s="52"/>
      <c r="H36071"/>
      <c r="I36071"/>
    </row>
    <row r="36072" spans="6:9">
      <c r="F36072" s="52"/>
      <c r="H36072"/>
      <c r="I36072"/>
    </row>
    <row r="36073" spans="6:9">
      <c r="F36073" s="52"/>
      <c r="H36073"/>
      <c r="I36073"/>
    </row>
    <row r="36074" spans="6:9">
      <c r="F36074" s="52"/>
      <c r="H36074"/>
      <c r="I36074"/>
    </row>
    <row r="36075" spans="6:9">
      <c r="F36075" s="52"/>
      <c r="H36075"/>
      <c r="I36075"/>
    </row>
    <row r="36076" spans="6:9">
      <c r="F36076" s="52"/>
      <c r="H36076"/>
      <c r="I36076"/>
    </row>
    <row r="36077" spans="6:9">
      <c r="F36077" s="52"/>
      <c r="H36077"/>
      <c r="I36077"/>
    </row>
    <row r="36078" spans="6:9">
      <c r="F36078" s="52"/>
      <c r="H36078"/>
      <c r="I36078"/>
    </row>
    <row r="36079" spans="6:9">
      <c r="F36079" s="52"/>
      <c r="H36079"/>
      <c r="I36079"/>
    </row>
    <row r="36080" spans="6:9">
      <c r="F36080" s="52"/>
      <c r="H36080"/>
      <c r="I36080"/>
    </row>
    <row r="36081" spans="6:9">
      <c r="F36081" s="52"/>
      <c r="H36081"/>
      <c r="I36081"/>
    </row>
    <row r="36082" spans="6:9">
      <c r="F36082" s="52"/>
      <c r="H36082"/>
      <c r="I36082"/>
    </row>
    <row r="36083" spans="6:9">
      <c r="F36083" s="52"/>
      <c r="H36083"/>
      <c r="I36083"/>
    </row>
    <row r="36084" spans="6:9">
      <c r="F36084" s="52"/>
      <c r="H36084"/>
      <c r="I36084"/>
    </row>
    <row r="36085" spans="6:9">
      <c r="F36085" s="52"/>
      <c r="H36085"/>
      <c r="I36085"/>
    </row>
    <row r="36086" spans="6:9">
      <c r="F36086" s="52"/>
      <c r="H36086"/>
      <c r="I36086"/>
    </row>
    <row r="36087" spans="6:9">
      <c r="F36087" s="52"/>
      <c r="H36087"/>
      <c r="I36087"/>
    </row>
    <row r="36088" spans="6:9">
      <c r="F36088" s="52"/>
      <c r="H36088"/>
      <c r="I36088"/>
    </row>
    <row r="36089" spans="6:9">
      <c r="F36089" s="52"/>
      <c r="H36089"/>
      <c r="I36089"/>
    </row>
    <row r="36090" spans="6:9">
      <c r="F36090" s="52"/>
      <c r="H36090"/>
      <c r="I36090"/>
    </row>
    <row r="36091" spans="6:9">
      <c r="F36091" s="52"/>
      <c r="H36091"/>
      <c r="I36091"/>
    </row>
    <row r="36092" spans="6:9">
      <c r="F36092" s="52"/>
      <c r="H36092"/>
      <c r="I36092"/>
    </row>
    <row r="36093" spans="6:9">
      <c r="F36093" s="52"/>
      <c r="H36093"/>
      <c r="I36093"/>
    </row>
    <row r="36094" spans="6:9">
      <c r="F36094" s="52"/>
      <c r="H36094"/>
      <c r="I36094"/>
    </row>
    <row r="36095" spans="6:9">
      <c r="F36095" s="52"/>
      <c r="H36095"/>
      <c r="I36095"/>
    </row>
    <row r="36096" spans="6:9">
      <c r="F36096" s="52"/>
      <c r="H36096"/>
      <c r="I36096"/>
    </row>
    <row r="36097" spans="6:9">
      <c r="F36097" s="52"/>
      <c r="H36097"/>
      <c r="I36097"/>
    </row>
    <row r="36098" spans="6:9">
      <c r="F36098" s="52"/>
      <c r="H36098"/>
      <c r="I36098"/>
    </row>
    <row r="36099" spans="6:9">
      <c r="F36099" s="52"/>
      <c r="H36099"/>
      <c r="I36099"/>
    </row>
    <row r="36100" spans="6:9">
      <c r="F36100" s="52"/>
      <c r="H36100"/>
      <c r="I36100"/>
    </row>
    <row r="36101" spans="6:9">
      <c r="F36101" s="52"/>
      <c r="H36101"/>
      <c r="I36101"/>
    </row>
    <row r="36102" spans="6:9">
      <c r="F36102" s="52"/>
      <c r="H36102"/>
      <c r="I36102"/>
    </row>
    <row r="36103" spans="6:9">
      <c r="F36103" s="52"/>
      <c r="H36103"/>
      <c r="I36103"/>
    </row>
    <row r="36104" spans="6:9">
      <c r="F36104" s="52"/>
      <c r="H36104"/>
      <c r="I36104"/>
    </row>
    <row r="36105" spans="6:9">
      <c r="F36105" s="52"/>
      <c r="H36105"/>
      <c r="I36105"/>
    </row>
    <row r="36106" spans="6:9">
      <c r="F36106" s="52"/>
      <c r="H36106"/>
      <c r="I36106"/>
    </row>
    <row r="36107" spans="6:9">
      <c r="F36107" s="52"/>
      <c r="H36107"/>
      <c r="I36107"/>
    </row>
    <row r="36108" spans="6:9">
      <c r="F36108" s="52"/>
      <c r="H36108"/>
      <c r="I36108"/>
    </row>
    <row r="36109" spans="6:9">
      <c r="F36109" s="52"/>
      <c r="H36109"/>
      <c r="I36109"/>
    </row>
    <row r="36110" spans="6:9">
      <c r="F36110" s="52"/>
      <c r="H36110"/>
      <c r="I36110"/>
    </row>
    <row r="36111" spans="6:9">
      <c r="F36111" s="52"/>
      <c r="H36111"/>
      <c r="I36111"/>
    </row>
    <row r="36112" spans="6:9">
      <c r="F36112" s="52"/>
      <c r="H36112"/>
      <c r="I36112"/>
    </row>
    <row r="36113" spans="6:9">
      <c r="F36113" s="52"/>
      <c r="H36113"/>
      <c r="I36113"/>
    </row>
    <row r="36114" spans="6:9">
      <c r="F36114" s="52"/>
      <c r="H36114"/>
      <c r="I36114"/>
    </row>
    <row r="36115" spans="6:9">
      <c r="F36115" s="52"/>
      <c r="H36115"/>
      <c r="I36115"/>
    </row>
    <row r="36116" spans="6:9">
      <c r="F36116" s="52"/>
      <c r="H36116"/>
      <c r="I36116"/>
    </row>
    <row r="36117" spans="6:9">
      <c r="F36117" s="52"/>
      <c r="H36117"/>
      <c r="I36117"/>
    </row>
    <row r="36118" spans="6:9">
      <c r="F36118" s="52"/>
      <c r="H36118"/>
      <c r="I36118"/>
    </row>
    <row r="36119" spans="6:9">
      <c r="F36119" s="52"/>
      <c r="H36119"/>
      <c r="I36119"/>
    </row>
    <row r="36120" spans="6:9">
      <c r="F36120" s="52"/>
      <c r="H36120"/>
      <c r="I36120"/>
    </row>
    <row r="36121" spans="6:9">
      <c r="F36121" s="52"/>
      <c r="H36121"/>
      <c r="I36121"/>
    </row>
    <row r="36122" spans="6:9">
      <c r="F36122" s="52"/>
      <c r="H36122"/>
      <c r="I36122"/>
    </row>
    <row r="36123" spans="6:9">
      <c r="F36123" s="52"/>
      <c r="H36123"/>
      <c r="I36123"/>
    </row>
    <row r="36124" spans="6:9">
      <c r="F36124" s="52"/>
      <c r="H36124"/>
      <c r="I36124"/>
    </row>
    <row r="36125" spans="6:9">
      <c r="F36125" s="52"/>
      <c r="H36125"/>
      <c r="I36125"/>
    </row>
    <row r="36126" spans="6:9">
      <c r="F36126" s="52"/>
      <c r="H36126"/>
      <c r="I36126"/>
    </row>
    <row r="36127" spans="6:9">
      <c r="F36127" s="52"/>
      <c r="H36127"/>
      <c r="I36127"/>
    </row>
    <row r="36128" spans="6:9">
      <c r="F36128" s="52"/>
      <c r="H36128"/>
      <c r="I36128"/>
    </row>
    <row r="36129" spans="6:9">
      <c r="F36129" s="52"/>
      <c r="H36129"/>
      <c r="I36129"/>
    </row>
    <row r="36130" spans="6:9">
      <c r="F36130" s="52"/>
      <c r="H36130"/>
      <c r="I36130"/>
    </row>
    <row r="36131" spans="6:9">
      <c r="F36131" s="52"/>
      <c r="H36131"/>
      <c r="I36131"/>
    </row>
    <row r="36132" spans="6:9">
      <c r="F36132" s="52"/>
      <c r="H36132"/>
      <c r="I36132"/>
    </row>
    <row r="36133" spans="6:9">
      <c r="F36133" s="52"/>
      <c r="H36133"/>
      <c r="I36133"/>
    </row>
    <row r="36134" spans="6:9">
      <c r="F36134" s="52"/>
      <c r="H36134"/>
      <c r="I36134"/>
    </row>
    <row r="36135" spans="6:9">
      <c r="F36135" s="52"/>
      <c r="H36135"/>
      <c r="I36135"/>
    </row>
    <row r="36136" spans="6:9">
      <c r="F36136" s="52"/>
      <c r="H36136"/>
      <c r="I36136"/>
    </row>
    <row r="36137" spans="6:9">
      <c r="F36137" s="52"/>
      <c r="H36137"/>
      <c r="I36137"/>
    </row>
    <row r="36138" spans="6:9">
      <c r="F36138" s="52"/>
      <c r="H36138"/>
      <c r="I36138"/>
    </row>
    <row r="36139" spans="6:9">
      <c r="F36139" s="52"/>
      <c r="H36139"/>
      <c r="I36139"/>
    </row>
    <row r="36140" spans="6:9">
      <c r="F36140" s="52"/>
      <c r="H36140"/>
      <c r="I36140"/>
    </row>
    <row r="36141" spans="6:9">
      <c r="F36141" s="52"/>
      <c r="H36141"/>
      <c r="I36141"/>
    </row>
    <row r="36142" spans="6:9">
      <c r="F36142" s="52"/>
      <c r="H36142"/>
      <c r="I36142"/>
    </row>
    <row r="36143" spans="6:9">
      <c r="F36143" s="52"/>
      <c r="H36143"/>
      <c r="I36143"/>
    </row>
    <row r="36144" spans="6:9">
      <c r="F36144" s="52"/>
      <c r="H36144"/>
      <c r="I36144"/>
    </row>
    <row r="36145" spans="6:9">
      <c r="F36145" s="52"/>
      <c r="H36145"/>
      <c r="I36145"/>
    </row>
    <row r="36146" spans="6:9">
      <c r="F36146" s="52"/>
      <c r="H36146"/>
      <c r="I36146"/>
    </row>
    <row r="36147" spans="6:9">
      <c r="F36147" s="52"/>
      <c r="H36147"/>
      <c r="I36147"/>
    </row>
    <row r="36148" spans="6:9">
      <c r="F36148" s="52"/>
      <c r="H36148"/>
      <c r="I36148"/>
    </row>
    <row r="36149" spans="6:9">
      <c r="F36149" s="52"/>
      <c r="H36149"/>
      <c r="I36149"/>
    </row>
    <row r="36150" spans="6:9">
      <c r="F36150" s="52"/>
      <c r="H36150"/>
      <c r="I36150"/>
    </row>
    <row r="36151" spans="6:9">
      <c r="F36151" s="52"/>
      <c r="H36151"/>
      <c r="I36151"/>
    </row>
    <row r="36152" spans="6:9">
      <c r="F36152" s="52"/>
      <c r="H36152"/>
      <c r="I36152"/>
    </row>
    <row r="36153" spans="6:9">
      <c r="F36153" s="52"/>
      <c r="H36153"/>
      <c r="I36153"/>
    </row>
    <row r="36154" spans="6:9">
      <c r="F36154" s="52"/>
      <c r="H36154"/>
      <c r="I36154"/>
    </row>
    <row r="36155" spans="6:9">
      <c r="F36155" s="52"/>
      <c r="H36155"/>
      <c r="I36155"/>
    </row>
    <row r="36156" spans="6:9">
      <c r="F36156" s="52"/>
      <c r="H36156"/>
      <c r="I36156"/>
    </row>
    <row r="36157" spans="6:9">
      <c r="F36157" s="52"/>
      <c r="H36157"/>
      <c r="I36157"/>
    </row>
    <row r="36158" spans="6:9">
      <c r="F36158" s="52"/>
      <c r="H36158"/>
      <c r="I36158"/>
    </row>
    <row r="36159" spans="6:9">
      <c r="F36159" s="52"/>
      <c r="H36159"/>
      <c r="I36159"/>
    </row>
    <row r="36160" spans="6:9">
      <c r="F36160" s="52"/>
      <c r="H36160"/>
      <c r="I36160"/>
    </row>
    <row r="36161" spans="6:9">
      <c r="F36161" s="52"/>
      <c r="H36161"/>
      <c r="I36161"/>
    </row>
    <row r="36162" spans="6:9">
      <c r="F36162" s="52"/>
      <c r="H36162"/>
      <c r="I36162"/>
    </row>
    <row r="36163" spans="6:9">
      <c r="F36163" s="52"/>
      <c r="H36163"/>
      <c r="I36163"/>
    </row>
    <row r="36164" spans="6:9">
      <c r="F36164" s="52"/>
      <c r="H36164"/>
      <c r="I36164"/>
    </row>
    <row r="36165" spans="6:9">
      <c r="F36165" s="52"/>
      <c r="H36165"/>
      <c r="I36165"/>
    </row>
    <row r="36166" spans="6:9">
      <c r="F36166" s="52"/>
      <c r="H36166"/>
      <c r="I36166"/>
    </row>
    <row r="36167" spans="6:9">
      <c r="F36167" s="52"/>
      <c r="H36167"/>
      <c r="I36167"/>
    </row>
    <row r="36168" spans="6:9">
      <c r="F36168" s="52"/>
      <c r="H36168"/>
      <c r="I36168"/>
    </row>
    <row r="36169" spans="6:9">
      <c r="F36169" s="52"/>
      <c r="H36169"/>
      <c r="I36169"/>
    </row>
    <row r="36170" spans="6:9">
      <c r="F36170" s="52"/>
      <c r="H36170"/>
      <c r="I36170"/>
    </row>
    <row r="36171" spans="6:9">
      <c r="F36171" s="52"/>
      <c r="H36171"/>
      <c r="I36171"/>
    </row>
    <row r="36172" spans="6:9">
      <c r="F36172" s="52"/>
      <c r="H36172"/>
      <c r="I36172"/>
    </row>
    <row r="36173" spans="6:9">
      <c r="F36173" s="52"/>
      <c r="H36173"/>
      <c r="I36173"/>
    </row>
    <row r="36174" spans="6:9">
      <c r="F36174" s="52"/>
      <c r="H36174"/>
      <c r="I36174"/>
    </row>
    <row r="36175" spans="6:9">
      <c r="F36175" s="52"/>
      <c r="H36175"/>
      <c r="I36175"/>
    </row>
    <row r="36176" spans="6:9">
      <c r="F36176" s="52"/>
      <c r="H36176"/>
      <c r="I36176"/>
    </row>
    <row r="36177" spans="6:9">
      <c r="F36177" s="52"/>
      <c r="H36177"/>
      <c r="I36177"/>
    </row>
    <row r="36178" spans="6:9">
      <c r="F36178" s="52"/>
      <c r="H36178"/>
      <c r="I36178"/>
    </row>
    <row r="36179" spans="6:9">
      <c r="F36179" s="52"/>
      <c r="H36179"/>
      <c r="I36179"/>
    </row>
    <row r="36180" spans="6:9">
      <c r="F36180" s="52"/>
      <c r="H36180"/>
      <c r="I36180"/>
    </row>
    <row r="36181" spans="6:9">
      <c r="F36181" s="52"/>
      <c r="H36181"/>
      <c r="I36181"/>
    </row>
    <row r="36182" spans="6:9">
      <c r="F36182" s="52"/>
      <c r="H36182"/>
      <c r="I36182"/>
    </row>
    <row r="36183" spans="6:9">
      <c r="F36183" s="52"/>
      <c r="H36183"/>
      <c r="I36183"/>
    </row>
    <row r="36184" spans="6:9">
      <c r="F36184" s="52"/>
      <c r="H36184"/>
      <c r="I36184"/>
    </row>
    <row r="36185" spans="6:9">
      <c r="F36185" s="52"/>
      <c r="H36185"/>
      <c r="I36185"/>
    </row>
    <row r="36186" spans="6:9">
      <c r="F36186" s="52"/>
      <c r="H36186"/>
      <c r="I36186"/>
    </row>
    <row r="36187" spans="6:9">
      <c r="F36187" s="52"/>
      <c r="H36187"/>
      <c r="I36187"/>
    </row>
    <row r="36188" spans="6:9">
      <c r="F36188" s="52"/>
      <c r="H36188"/>
      <c r="I36188"/>
    </row>
    <row r="36189" spans="6:9">
      <c r="F36189" s="52"/>
      <c r="H36189"/>
      <c r="I36189"/>
    </row>
    <row r="36190" spans="6:9">
      <c r="F36190" s="52"/>
      <c r="H36190"/>
      <c r="I36190"/>
    </row>
    <row r="36191" spans="6:9">
      <c r="F36191" s="52"/>
      <c r="H36191"/>
      <c r="I36191"/>
    </row>
    <row r="36192" spans="6:9">
      <c r="F36192" s="52"/>
      <c r="H36192"/>
      <c r="I36192"/>
    </row>
    <row r="36193" spans="6:9">
      <c r="F36193" s="52"/>
      <c r="H36193"/>
      <c r="I36193"/>
    </row>
    <row r="36194" spans="6:9">
      <c r="F36194" s="52"/>
      <c r="H36194"/>
      <c r="I36194"/>
    </row>
    <row r="36195" spans="6:9">
      <c r="F36195" s="52"/>
      <c r="H36195"/>
      <c r="I36195"/>
    </row>
    <row r="36196" spans="6:9">
      <c r="F36196" s="52"/>
      <c r="H36196"/>
      <c r="I36196"/>
    </row>
    <row r="36197" spans="6:9">
      <c r="F36197" s="52"/>
      <c r="H36197"/>
      <c r="I36197"/>
    </row>
    <row r="36198" spans="6:9">
      <c r="F36198" s="52"/>
      <c r="H36198"/>
      <c r="I36198"/>
    </row>
    <row r="36199" spans="6:9">
      <c r="F36199" s="52"/>
      <c r="H36199"/>
      <c r="I36199"/>
    </row>
    <row r="36200" spans="6:9">
      <c r="F36200" s="52"/>
      <c r="H36200"/>
      <c r="I36200"/>
    </row>
    <row r="36201" spans="6:9">
      <c r="F36201" s="52"/>
      <c r="H36201"/>
      <c r="I36201"/>
    </row>
    <row r="36202" spans="6:9">
      <c r="F36202" s="52"/>
      <c r="H36202"/>
      <c r="I36202"/>
    </row>
    <row r="36203" spans="6:9">
      <c r="F36203" s="52"/>
      <c r="H36203"/>
      <c r="I36203"/>
    </row>
    <row r="36204" spans="6:9">
      <c r="F36204" s="52"/>
      <c r="H36204"/>
      <c r="I36204"/>
    </row>
    <row r="36205" spans="6:9">
      <c r="F36205" s="52"/>
      <c r="H36205"/>
      <c r="I36205"/>
    </row>
    <row r="36206" spans="6:9">
      <c r="F36206" s="52"/>
      <c r="H36206"/>
      <c r="I36206"/>
    </row>
    <row r="36207" spans="6:9">
      <c r="F36207" s="52"/>
      <c r="H36207"/>
      <c r="I36207"/>
    </row>
    <row r="36208" spans="6:9">
      <c r="F36208" s="52"/>
      <c r="H36208"/>
      <c r="I36208"/>
    </row>
    <row r="36209" spans="6:9">
      <c r="F36209" s="52"/>
      <c r="H36209"/>
      <c r="I36209"/>
    </row>
    <row r="36210" spans="6:9">
      <c r="F36210" s="52"/>
      <c r="H36210"/>
      <c r="I36210"/>
    </row>
    <row r="36211" spans="6:9">
      <c r="F36211" s="52"/>
      <c r="H36211"/>
      <c r="I36211"/>
    </row>
    <row r="36212" spans="6:9">
      <c r="F36212" s="52"/>
      <c r="H36212"/>
      <c r="I36212"/>
    </row>
    <row r="36213" spans="6:9">
      <c r="F36213" s="52"/>
      <c r="H36213"/>
      <c r="I36213"/>
    </row>
    <row r="36214" spans="6:9">
      <c r="F36214" s="52"/>
      <c r="H36214"/>
      <c r="I36214"/>
    </row>
    <row r="36215" spans="6:9">
      <c r="F36215" s="52"/>
      <c r="H36215"/>
      <c r="I36215"/>
    </row>
    <row r="36216" spans="6:9">
      <c r="F36216" s="52"/>
      <c r="H36216"/>
      <c r="I36216"/>
    </row>
    <row r="36217" spans="6:9">
      <c r="F36217" s="52"/>
      <c r="H36217"/>
      <c r="I36217"/>
    </row>
    <row r="36218" spans="6:9">
      <c r="F36218" s="52"/>
      <c r="H36218"/>
      <c r="I36218"/>
    </row>
    <row r="36219" spans="6:9">
      <c r="F36219" s="52"/>
      <c r="H36219"/>
      <c r="I36219"/>
    </row>
    <row r="36220" spans="6:9">
      <c r="F36220" s="52"/>
      <c r="H36220"/>
      <c r="I36220"/>
    </row>
    <row r="36221" spans="6:9">
      <c r="F36221" s="52"/>
      <c r="H36221"/>
      <c r="I36221"/>
    </row>
    <row r="36222" spans="6:9">
      <c r="F36222" s="52"/>
      <c r="H36222"/>
      <c r="I36222"/>
    </row>
    <row r="36223" spans="6:9">
      <c r="F36223" s="52"/>
      <c r="H36223"/>
      <c r="I36223"/>
    </row>
    <row r="36224" spans="6:9">
      <c r="F36224" s="52"/>
      <c r="H36224"/>
      <c r="I36224"/>
    </row>
    <row r="36225" spans="6:9">
      <c r="F36225" s="52"/>
      <c r="H36225"/>
      <c r="I36225"/>
    </row>
    <row r="36226" spans="6:9">
      <c r="F36226" s="52"/>
      <c r="H36226"/>
      <c r="I36226"/>
    </row>
    <row r="36227" spans="6:9">
      <c r="F36227" s="52"/>
      <c r="H36227"/>
      <c r="I36227"/>
    </row>
    <row r="36228" spans="6:9">
      <c r="F36228" s="52"/>
      <c r="H36228"/>
      <c r="I36228"/>
    </row>
    <row r="36229" spans="6:9">
      <c r="F36229" s="52"/>
      <c r="H36229"/>
      <c r="I36229"/>
    </row>
    <row r="36230" spans="6:9">
      <c r="F36230" s="52"/>
      <c r="H36230"/>
      <c r="I36230"/>
    </row>
    <row r="36231" spans="6:9">
      <c r="F36231" s="52"/>
      <c r="H36231"/>
      <c r="I36231"/>
    </row>
    <row r="36232" spans="6:9">
      <c r="F36232" s="52"/>
      <c r="H36232"/>
      <c r="I36232"/>
    </row>
    <row r="36233" spans="6:9">
      <c r="F36233" s="52"/>
      <c r="H36233"/>
      <c r="I36233"/>
    </row>
    <row r="36234" spans="6:9">
      <c r="F36234" s="52"/>
      <c r="H36234"/>
      <c r="I36234"/>
    </row>
    <row r="36235" spans="6:9">
      <c r="F36235" s="52"/>
      <c r="H36235"/>
      <c r="I36235"/>
    </row>
    <row r="36236" spans="6:9">
      <c r="F36236" s="52"/>
      <c r="H36236"/>
      <c r="I36236"/>
    </row>
    <row r="36237" spans="6:9">
      <c r="F36237" s="52"/>
      <c r="H36237"/>
      <c r="I36237"/>
    </row>
    <row r="36238" spans="6:9">
      <c r="F36238" s="52"/>
      <c r="H36238"/>
      <c r="I36238"/>
    </row>
    <row r="36239" spans="6:9">
      <c r="F36239" s="52"/>
      <c r="H36239"/>
      <c r="I36239"/>
    </row>
    <row r="36240" spans="6:9">
      <c r="F36240" s="52"/>
      <c r="H36240"/>
      <c r="I36240"/>
    </row>
    <row r="36241" spans="6:9">
      <c r="F36241" s="52"/>
      <c r="H36241"/>
      <c r="I36241"/>
    </row>
    <row r="36242" spans="6:9">
      <c r="F36242" s="52"/>
      <c r="H36242"/>
      <c r="I36242"/>
    </row>
    <row r="36243" spans="6:9">
      <c r="F36243" s="52"/>
      <c r="H36243"/>
      <c r="I36243"/>
    </row>
    <row r="36244" spans="6:9">
      <c r="F36244" s="52"/>
      <c r="H36244"/>
      <c r="I36244"/>
    </row>
    <row r="36245" spans="6:9">
      <c r="F36245" s="52"/>
      <c r="H36245"/>
      <c r="I36245"/>
    </row>
    <row r="36246" spans="6:9">
      <c r="F36246" s="52"/>
      <c r="H36246"/>
      <c r="I36246"/>
    </row>
    <row r="36247" spans="6:9">
      <c r="F36247" s="52"/>
      <c r="H36247"/>
      <c r="I36247"/>
    </row>
    <row r="36248" spans="6:9">
      <c r="F36248" s="52"/>
      <c r="H36248"/>
      <c r="I36248"/>
    </row>
    <row r="36249" spans="6:9">
      <c r="F36249" s="52"/>
      <c r="H36249"/>
      <c r="I36249"/>
    </row>
    <row r="36250" spans="6:9">
      <c r="F36250" s="52"/>
      <c r="H36250"/>
      <c r="I36250"/>
    </row>
    <row r="36251" spans="6:9">
      <c r="F36251" s="52"/>
      <c r="H36251"/>
      <c r="I36251"/>
    </row>
    <row r="36252" spans="6:9">
      <c r="F36252" s="52"/>
      <c r="H36252"/>
      <c r="I36252"/>
    </row>
    <row r="36253" spans="6:9">
      <c r="F36253" s="52"/>
      <c r="H36253"/>
      <c r="I36253"/>
    </row>
    <row r="36254" spans="6:9">
      <c r="F36254" s="52"/>
      <c r="H36254"/>
      <c r="I36254"/>
    </row>
    <row r="36255" spans="6:9">
      <c r="F36255" s="52"/>
      <c r="H36255"/>
      <c r="I36255"/>
    </row>
    <row r="36256" spans="6:9">
      <c r="F36256" s="52"/>
      <c r="H36256"/>
      <c r="I36256"/>
    </row>
    <row r="36257" spans="6:9">
      <c r="F36257" s="52"/>
      <c r="H36257"/>
      <c r="I36257"/>
    </row>
    <row r="36258" spans="6:9">
      <c r="F36258" s="52"/>
      <c r="H36258"/>
      <c r="I36258"/>
    </row>
    <row r="36259" spans="6:9">
      <c r="F36259" s="52"/>
      <c r="H36259"/>
      <c r="I36259"/>
    </row>
    <row r="36260" spans="6:9">
      <c r="F36260" s="52"/>
      <c r="H36260"/>
      <c r="I36260"/>
    </row>
    <row r="36261" spans="6:9">
      <c r="F36261" s="52"/>
      <c r="H36261"/>
      <c r="I36261"/>
    </row>
    <row r="36262" spans="6:9">
      <c r="F36262" s="52"/>
      <c r="H36262"/>
      <c r="I36262"/>
    </row>
    <row r="36263" spans="6:9">
      <c r="F36263" s="52"/>
      <c r="H36263"/>
      <c r="I36263"/>
    </row>
    <row r="36264" spans="6:9">
      <c r="F36264" s="52"/>
      <c r="H36264"/>
      <c r="I36264"/>
    </row>
    <row r="36265" spans="6:9">
      <c r="F36265" s="52"/>
      <c r="H36265"/>
      <c r="I36265"/>
    </row>
    <row r="36266" spans="6:9">
      <c r="F36266" s="52"/>
      <c r="H36266"/>
      <c r="I36266"/>
    </row>
    <row r="36267" spans="6:9">
      <c r="F36267" s="52"/>
      <c r="H36267"/>
      <c r="I36267"/>
    </row>
    <row r="36268" spans="6:9">
      <c r="F36268" s="52"/>
      <c r="H36268"/>
      <c r="I36268"/>
    </row>
    <row r="36269" spans="6:9">
      <c r="F36269" s="52"/>
      <c r="H36269"/>
      <c r="I36269"/>
    </row>
    <row r="36270" spans="6:9">
      <c r="F36270" s="52"/>
      <c r="H36270"/>
      <c r="I36270"/>
    </row>
    <row r="36271" spans="6:9">
      <c r="F36271" s="52"/>
      <c r="H36271"/>
      <c r="I36271"/>
    </row>
    <row r="36272" spans="6:9">
      <c r="F36272" s="52"/>
      <c r="H36272"/>
      <c r="I36272"/>
    </row>
    <row r="36273" spans="6:9">
      <c r="F36273" s="52"/>
      <c r="H36273"/>
      <c r="I36273"/>
    </row>
    <row r="36274" spans="6:9">
      <c r="F36274" s="52"/>
      <c r="H36274"/>
      <c r="I36274"/>
    </row>
    <row r="36275" spans="6:9">
      <c r="F36275" s="52"/>
      <c r="H36275"/>
      <c r="I36275"/>
    </row>
    <row r="36276" spans="6:9">
      <c r="F36276" s="52"/>
      <c r="H36276"/>
      <c r="I36276"/>
    </row>
    <row r="36277" spans="6:9">
      <c r="F36277" s="52"/>
      <c r="H36277"/>
      <c r="I36277"/>
    </row>
    <row r="36278" spans="6:9">
      <c r="F36278" s="52"/>
      <c r="H36278"/>
      <c r="I36278"/>
    </row>
    <row r="36279" spans="6:9">
      <c r="F36279" s="52"/>
      <c r="H36279"/>
      <c r="I36279"/>
    </row>
    <row r="36280" spans="6:9">
      <c r="F36280" s="52"/>
      <c r="H36280"/>
      <c r="I36280"/>
    </row>
    <row r="36281" spans="6:9">
      <c r="F36281" s="52"/>
      <c r="H36281"/>
      <c r="I36281"/>
    </row>
    <row r="36282" spans="6:9">
      <c r="F36282" s="52"/>
      <c r="H36282"/>
      <c r="I36282"/>
    </row>
    <row r="36283" spans="6:9">
      <c r="F36283" s="52"/>
      <c r="H36283"/>
      <c r="I36283"/>
    </row>
    <row r="36284" spans="6:9">
      <c r="F36284" s="52"/>
      <c r="H36284"/>
      <c r="I36284"/>
    </row>
    <row r="36285" spans="6:9">
      <c r="F36285" s="52"/>
      <c r="H36285"/>
      <c r="I36285"/>
    </row>
    <row r="36286" spans="6:9">
      <c r="F36286" s="52"/>
      <c r="H36286"/>
      <c r="I36286"/>
    </row>
    <row r="36287" spans="6:9">
      <c r="F36287" s="52"/>
      <c r="H36287"/>
      <c r="I36287"/>
    </row>
    <row r="36288" spans="6:9">
      <c r="F36288" s="52"/>
      <c r="H36288"/>
      <c r="I36288"/>
    </row>
    <row r="36289" spans="6:9">
      <c r="F36289" s="52"/>
      <c r="H36289"/>
      <c r="I36289"/>
    </row>
    <row r="36290" spans="6:9">
      <c r="F36290" s="52"/>
      <c r="H36290"/>
      <c r="I36290"/>
    </row>
    <row r="36291" spans="6:9">
      <c r="F36291" s="52"/>
      <c r="H36291"/>
      <c r="I36291"/>
    </row>
    <row r="36292" spans="6:9">
      <c r="F36292" s="52"/>
      <c r="H36292"/>
      <c r="I36292"/>
    </row>
    <row r="36293" spans="6:9">
      <c r="F36293" s="52"/>
      <c r="H36293"/>
      <c r="I36293"/>
    </row>
    <row r="36294" spans="6:9">
      <c r="F36294" s="52"/>
      <c r="H36294"/>
      <c r="I36294"/>
    </row>
    <row r="36295" spans="6:9">
      <c r="F36295" s="52"/>
      <c r="H36295"/>
      <c r="I36295"/>
    </row>
    <row r="36296" spans="6:9">
      <c r="F36296" s="52"/>
      <c r="H36296"/>
      <c r="I36296"/>
    </row>
    <row r="36297" spans="6:9">
      <c r="F36297" s="52"/>
      <c r="H36297"/>
      <c r="I36297"/>
    </row>
    <row r="36298" spans="6:9">
      <c r="F36298" s="52"/>
      <c r="H36298"/>
      <c r="I36298"/>
    </row>
    <row r="36299" spans="6:9">
      <c r="F36299" s="52"/>
      <c r="H36299"/>
      <c r="I36299"/>
    </row>
    <row r="36300" spans="6:9">
      <c r="F36300" s="52"/>
      <c r="H36300"/>
      <c r="I36300"/>
    </row>
    <row r="36301" spans="6:9">
      <c r="F36301" s="52"/>
      <c r="H36301"/>
      <c r="I36301"/>
    </row>
    <row r="36302" spans="6:9">
      <c r="F36302" s="52"/>
      <c r="H36302"/>
      <c r="I36302"/>
    </row>
    <row r="36303" spans="6:9">
      <c r="F36303" s="52"/>
      <c r="H36303"/>
      <c r="I36303"/>
    </row>
    <row r="36304" spans="6:9">
      <c r="F36304" s="52"/>
      <c r="H36304"/>
      <c r="I36304"/>
    </row>
    <row r="36305" spans="6:9">
      <c r="F36305" s="52"/>
      <c r="H36305"/>
      <c r="I36305"/>
    </row>
    <row r="36306" spans="6:9">
      <c r="F36306" s="52"/>
      <c r="H36306"/>
      <c r="I36306"/>
    </row>
    <row r="36307" spans="6:9">
      <c r="F36307" s="52"/>
      <c r="H36307"/>
      <c r="I36307"/>
    </row>
    <row r="36308" spans="6:9">
      <c r="F36308" s="52"/>
      <c r="H36308"/>
      <c r="I36308"/>
    </row>
    <row r="36309" spans="6:9">
      <c r="F36309" s="52"/>
      <c r="H36309"/>
      <c r="I36309"/>
    </row>
    <row r="36310" spans="6:9">
      <c r="F36310" s="52"/>
      <c r="H36310"/>
      <c r="I36310"/>
    </row>
    <row r="36311" spans="6:9">
      <c r="F36311" s="52"/>
      <c r="H36311"/>
      <c r="I36311"/>
    </row>
    <row r="36312" spans="6:9">
      <c r="F36312" s="52"/>
      <c r="H36312"/>
      <c r="I36312"/>
    </row>
    <row r="36313" spans="6:9">
      <c r="F36313" s="52"/>
      <c r="H36313"/>
      <c r="I36313"/>
    </row>
    <row r="36314" spans="6:9">
      <c r="F36314" s="52"/>
      <c r="H36314"/>
      <c r="I36314"/>
    </row>
    <row r="36315" spans="6:9">
      <c r="F36315" s="52"/>
      <c r="H36315"/>
      <c r="I36315"/>
    </row>
    <row r="36316" spans="6:9">
      <c r="F36316" s="52"/>
      <c r="H36316"/>
      <c r="I36316"/>
    </row>
    <row r="36317" spans="6:9">
      <c r="F36317" s="52"/>
      <c r="H36317"/>
      <c r="I36317"/>
    </row>
    <row r="36318" spans="6:9">
      <c r="F36318" s="52"/>
      <c r="H36318"/>
      <c r="I36318"/>
    </row>
    <row r="36319" spans="6:9">
      <c r="F36319" s="52"/>
      <c r="H36319"/>
      <c r="I36319"/>
    </row>
    <row r="36320" spans="6:9">
      <c r="F36320" s="52"/>
      <c r="H36320"/>
      <c r="I36320"/>
    </row>
    <row r="36321" spans="6:9">
      <c r="F36321" s="52"/>
      <c r="H36321"/>
      <c r="I36321"/>
    </row>
    <row r="36322" spans="6:9">
      <c r="F36322" s="52"/>
      <c r="H36322"/>
      <c r="I36322"/>
    </row>
    <row r="36323" spans="6:9">
      <c r="F36323" s="52"/>
      <c r="H36323"/>
      <c r="I36323"/>
    </row>
    <row r="36324" spans="6:9">
      <c r="F36324" s="52"/>
      <c r="H36324"/>
      <c r="I36324"/>
    </row>
    <row r="36325" spans="6:9">
      <c r="F36325" s="52"/>
      <c r="H36325"/>
      <c r="I36325"/>
    </row>
    <row r="36326" spans="6:9">
      <c r="F36326" s="52"/>
      <c r="H36326"/>
      <c r="I36326"/>
    </row>
    <row r="36327" spans="6:9">
      <c r="F36327" s="52"/>
      <c r="H36327"/>
      <c r="I36327"/>
    </row>
    <row r="36328" spans="6:9">
      <c r="F36328" s="52"/>
      <c r="H36328"/>
      <c r="I36328"/>
    </row>
    <row r="36329" spans="6:9">
      <c r="F36329" s="52"/>
      <c r="H36329"/>
      <c r="I36329"/>
    </row>
    <row r="36330" spans="6:9">
      <c r="F36330" s="52"/>
      <c r="H36330"/>
      <c r="I36330"/>
    </row>
    <row r="36331" spans="6:9">
      <c r="F36331" s="52"/>
      <c r="H36331"/>
      <c r="I36331"/>
    </row>
    <row r="36332" spans="6:9">
      <c r="F36332" s="52"/>
      <c r="H36332"/>
      <c r="I36332"/>
    </row>
    <row r="36333" spans="6:9">
      <c r="F36333" s="52"/>
      <c r="H36333"/>
      <c r="I36333"/>
    </row>
    <row r="36334" spans="6:9">
      <c r="F36334" s="52"/>
      <c r="H36334"/>
      <c r="I36334"/>
    </row>
    <row r="36335" spans="6:9">
      <c r="F36335" s="52"/>
      <c r="H36335"/>
      <c r="I36335"/>
    </row>
    <row r="36336" spans="6:9">
      <c r="F36336" s="52"/>
      <c r="H36336"/>
      <c r="I36336"/>
    </row>
    <row r="36337" spans="6:9">
      <c r="F36337" s="52"/>
      <c r="H36337"/>
      <c r="I36337"/>
    </row>
    <row r="36338" spans="6:9">
      <c r="F36338" s="52"/>
      <c r="H36338"/>
      <c r="I36338"/>
    </row>
    <row r="36339" spans="6:9">
      <c r="F36339" s="52"/>
      <c r="H36339"/>
      <c r="I36339"/>
    </row>
    <row r="36340" spans="6:9">
      <c r="F36340" s="52"/>
      <c r="H36340"/>
      <c r="I36340"/>
    </row>
    <row r="36341" spans="6:9">
      <c r="F36341" s="52"/>
      <c r="H36341"/>
      <c r="I36341"/>
    </row>
    <row r="36342" spans="6:9">
      <c r="F36342" s="52"/>
      <c r="H36342"/>
      <c r="I36342"/>
    </row>
    <row r="36343" spans="6:9">
      <c r="F36343" s="52"/>
      <c r="H36343"/>
      <c r="I36343"/>
    </row>
    <row r="36344" spans="6:9">
      <c r="F36344" s="52"/>
      <c r="H36344"/>
      <c r="I36344"/>
    </row>
    <row r="36345" spans="6:9">
      <c r="F36345" s="52"/>
      <c r="H36345"/>
      <c r="I36345"/>
    </row>
    <row r="36346" spans="6:9">
      <c r="F36346" s="52"/>
      <c r="H36346"/>
      <c r="I36346"/>
    </row>
    <row r="36347" spans="6:9">
      <c r="F36347" s="52"/>
      <c r="H36347"/>
      <c r="I36347"/>
    </row>
    <row r="36348" spans="6:9">
      <c r="F36348" s="52"/>
      <c r="H36348"/>
      <c r="I36348"/>
    </row>
    <row r="36349" spans="6:9">
      <c r="F36349" s="52"/>
      <c r="H36349"/>
      <c r="I36349"/>
    </row>
    <row r="36350" spans="6:9">
      <c r="F36350" s="52"/>
      <c r="H36350"/>
      <c r="I36350"/>
    </row>
    <row r="36351" spans="6:9">
      <c r="F36351" s="52"/>
      <c r="H36351"/>
      <c r="I36351"/>
    </row>
    <row r="36352" spans="6:9">
      <c r="F36352" s="52"/>
      <c r="H36352"/>
      <c r="I36352"/>
    </row>
    <row r="36353" spans="6:9">
      <c r="F36353" s="52"/>
      <c r="H36353"/>
      <c r="I36353"/>
    </row>
    <row r="36354" spans="6:9">
      <c r="F36354" s="52"/>
      <c r="H36354"/>
      <c r="I36354"/>
    </row>
    <row r="36355" spans="6:9">
      <c r="F36355" s="52"/>
      <c r="H36355"/>
      <c r="I36355"/>
    </row>
    <row r="36356" spans="6:9">
      <c r="F36356" s="52"/>
      <c r="H36356"/>
      <c r="I36356"/>
    </row>
    <row r="36357" spans="6:9">
      <c r="F36357" s="52"/>
      <c r="H36357"/>
      <c r="I36357"/>
    </row>
    <row r="36358" spans="6:9">
      <c r="F36358" s="52"/>
      <c r="H36358"/>
      <c r="I36358"/>
    </row>
    <row r="36359" spans="6:9">
      <c r="F36359" s="52"/>
      <c r="H36359"/>
      <c r="I36359"/>
    </row>
    <row r="36360" spans="6:9">
      <c r="F36360" s="52"/>
      <c r="H36360"/>
      <c r="I36360"/>
    </row>
    <row r="36361" spans="6:9">
      <c r="F36361" s="52"/>
      <c r="H36361"/>
      <c r="I36361"/>
    </row>
    <row r="36362" spans="6:9">
      <c r="F36362" s="52"/>
      <c r="H36362"/>
      <c r="I36362"/>
    </row>
    <row r="36363" spans="6:9">
      <c r="F36363" s="52"/>
      <c r="H36363"/>
      <c r="I36363"/>
    </row>
    <row r="36364" spans="6:9">
      <c r="F36364" s="52"/>
      <c r="H36364"/>
      <c r="I36364"/>
    </row>
    <row r="36365" spans="6:9">
      <c r="F36365" s="52"/>
      <c r="H36365"/>
      <c r="I36365"/>
    </row>
    <row r="36366" spans="6:9">
      <c r="F36366" s="52"/>
      <c r="H36366"/>
      <c r="I36366"/>
    </row>
    <row r="36367" spans="6:9">
      <c r="F36367" s="52"/>
      <c r="H36367"/>
      <c r="I36367"/>
    </row>
    <row r="36368" spans="6:9">
      <c r="F36368" s="52"/>
      <c r="H36368"/>
      <c r="I36368"/>
    </row>
    <row r="36369" spans="6:9">
      <c r="F36369" s="52"/>
      <c r="H36369"/>
      <c r="I36369"/>
    </row>
    <row r="36370" spans="6:9">
      <c r="F36370" s="52"/>
      <c r="H36370"/>
      <c r="I36370"/>
    </row>
    <row r="36371" spans="6:9">
      <c r="F36371" s="52"/>
      <c r="H36371"/>
      <c r="I36371"/>
    </row>
    <row r="36372" spans="6:9">
      <c r="F36372" s="52"/>
      <c r="H36372"/>
      <c r="I36372"/>
    </row>
    <row r="36373" spans="6:9">
      <c r="F36373" s="52"/>
      <c r="H36373"/>
      <c r="I36373"/>
    </row>
    <row r="36374" spans="6:9">
      <c r="F36374" s="52"/>
      <c r="H36374"/>
      <c r="I36374"/>
    </row>
    <row r="36375" spans="6:9">
      <c r="F36375" s="52"/>
      <c r="H36375"/>
      <c r="I36375"/>
    </row>
    <row r="36376" spans="6:9">
      <c r="F36376" s="52"/>
      <c r="H36376"/>
      <c r="I36376"/>
    </row>
    <row r="36377" spans="6:9">
      <c r="F36377" s="52"/>
      <c r="H36377"/>
      <c r="I36377"/>
    </row>
    <row r="36378" spans="6:9">
      <c r="F36378" s="52"/>
      <c r="H36378"/>
      <c r="I36378"/>
    </row>
    <row r="36379" spans="6:9">
      <c r="F36379" s="52"/>
      <c r="H36379"/>
      <c r="I36379"/>
    </row>
    <row r="36380" spans="6:9">
      <c r="F36380" s="52"/>
      <c r="H36380"/>
      <c r="I36380"/>
    </row>
    <row r="36381" spans="6:9">
      <c r="F36381" s="52"/>
      <c r="H36381"/>
      <c r="I36381"/>
    </row>
    <row r="36382" spans="6:9">
      <c r="F36382" s="52"/>
      <c r="H36382"/>
      <c r="I36382"/>
    </row>
    <row r="36383" spans="6:9">
      <c r="F36383" s="52"/>
      <c r="H36383"/>
      <c r="I36383"/>
    </row>
    <row r="36384" spans="6:9">
      <c r="F36384" s="52"/>
      <c r="H36384"/>
      <c r="I36384"/>
    </row>
    <row r="36385" spans="6:9">
      <c r="F36385" s="52"/>
      <c r="H36385"/>
      <c r="I36385"/>
    </row>
    <row r="36386" spans="6:9">
      <c r="F36386" s="52"/>
      <c r="H36386"/>
      <c r="I36386"/>
    </row>
    <row r="36387" spans="6:9">
      <c r="F36387" s="52"/>
      <c r="H36387"/>
      <c r="I36387"/>
    </row>
    <row r="36388" spans="6:9">
      <c r="F36388" s="52"/>
      <c r="H36388"/>
      <c r="I36388"/>
    </row>
    <row r="36389" spans="6:9">
      <c r="F36389" s="52"/>
      <c r="H36389"/>
      <c r="I36389"/>
    </row>
    <row r="36390" spans="6:9">
      <c r="F36390" s="52"/>
      <c r="H36390"/>
      <c r="I36390"/>
    </row>
    <row r="36391" spans="6:9">
      <c r="F36391" s="52"/>
      <c r="H36391"/>
      <c r="I36391"/>
    </row>
    <row r="36392" spans="6:9">
      <c r="F36392" s="52"/>
      <c r="H36392"/>
      <c r="I36392"/>
    </row>
    <row r="36393" spans="6:9">
      <c r="F36393" s="52"/>
      <c r="H36393"/>
      <c r="I36393"/>
    </row>
    <row r="36394" spans="6:9">
      <c r="F36394" s="52"/>
      <c r="H36394"/>
      <c r="I36394"/>
    </row>
    <row r="36395" spans="6:9">
      <c r="F36395" s="52"/>
      <c r="H36395"/>
      <c r="I36395"/>
    </row>
    <row r="36396" spans="6:9">
      <c r="F36396" s="52"/>
      <c r="H36396"/>
      <c r="I36396"/>
    </row>
    <row r="36397" spans="6:9">
      <c r="F36397" s="52"/>
      <c r="H36397"/>
      <c r="I36397"/>
    </row>
    <row r="36398" spans="6:9">
      <c r="F36398" s="52"/>
      <c r="H36398"/>
      <c r="I36398"/>
    </row>
    <row r="36399" spans="6:9">
      <c r="F36399" s="52"/>
      <c r="H36399"/>
      <c r="I36399"/>
    </row>
    <row r="36400" spans="6:9">
      <c r="F36400" s="52"/>
      <c r="H36400"/>
      <c r="I36400"/>
    </row>
    <row r="36401" spans="6:9">
      <c r="F36401" s="52"/>
      <c r="H36401"/>
      <c r="I36401"/>
    </row>
    <row r="36402" spans="6:9">
      <c r="F36402" s="52"/>
      <c r="H36402"/>
      <c r="I36402"/>
    </row>
    <row r="36403" spans="6:9">
      <c r="F36403" s="52"/>
      <c r="H36403"/>
      <c r="I36403"/>
    </row>
    <row r="36404" spans="6:9">
      <c r="F36404" s="52"/>
      <c r="H36404"/>
      <c r="I36404"/>
    </row>
    <row r="36405" spans="6:9">
      <c r="F36405" s="52"/>
      <c r="H36405"/>
      <c r="I36405"/>
    </row>
    <row r="36406" spans="6:9">
      <c r="F36406" s="52"/>
      <c r="H36406"/>
      <c r="I36406"/>
    </row>
    <row r="36407" spans="6:9">
      <c r="F36407" s="52"/>
      <c r="H36407"/>
      <c r="I36407"/>
    </row>
    <row r="36408" spans="6:9">
      <c r="F36408" s="52"/>
      <c r="H36408"/>
      <c r="I36408"/>
    </row>
    <row r="36409" spans="6:9">
      <c r="F36409" s="52"/>
      <c r="H36409"/>
      <c r="I36409"/>
    </row>
    <row r="36410" spans="6:9">
      <c r="F36410" s="52"/>
      <c r="H36410"/>
      <c r="I36410"/>
    </row>
    <row r="36411" spans="6:9">
      <c r="F36411" s="52"/>
      <c r="H36411"/>
      <c r="I36411"/>
    </row>
    <row r="36412" spans="6:9">
      <c r="F36412" s="52"/>
      <c r="H36412"/>
      <c r="I36412"/>
    </row>
    <row r="36413" spans="6:9">
      <c r="F36413" s="52"/>
      <c r="H36413"/>
      <c r="I36413"/>
    </row>
    <row r="36414" spans="6:9">
      <c r="F36414" s="52"/>
      <c r="H36414"/>
      <c r="I36414"/>
    </row>
    <row r="36415" spans="6:9">
      <c r="F36415" s="52"/>
      <c r="H36415"/>
      <c r="I36415"/>
    </row>
    <row r="36416" spans="6:9">
      <c r="F36416" s="52"/>
      <c r="H36416"/>
      <c r="I36416"/>
    </row>
    <row r="36417" spans="6:9">
      <c r="F36417" s="52"/>
      <c r="H36417"/>
      <c r="I36417"/>
    </row>
    <row r="36418" spans="6:9">
      <c r="F36418" s="52"/>
      <c r="H36418"/>
      <c r="I36418"/>
    </row>
    <row r="36419" spans="6:9">
      <c r="F36419" s="52"/>
      <c r="H36419"/>
      <c r="I36419"/>
    </row>
    <row r="36420" spans="6:9">
      <c r="F36420" s="52"/>
      <c r="H36420"/>
      <c r="I36420"/>
    </row>
    <row r="36421" spans="6:9">
      <c r="F36421" s="52"/>
      <c r="H36421"/>
      <c r="I36421"/>
    </row>
    <row r="36422" spans="6:9">
      <c r="F36422" s="52"/>
      <c r="H36422"/>
      <c r="I36422"/>
    </row>
    <row r="36423" spans="6:9">
      <c r="F36423" s="52"/>
      <c r="H36423"/>
      <c r="I36423"/>
    </row>
    <row r="36424" spans="6:9">
      <c r="F36424" s="52"/>
      <c r="H36424"/>
      <c r="I36424"/>
    </row>
    <row r="36425" spans="6:9">
      <c r="F36425" s="52"/>
      <c r="H36425"/>
      <c r="I36425"/>
    </row>
    <row r="36426" spans="6:9">
      <c r="F36426" s="52"/>
      <c r="H36426"/>
      <c r="I36426"/>
    </row>
    <row r="36427" spans="6:9">
      <c r="F36427" s="52"/>
      <c r="H36427"/>
      <c r="I36427"/>
    </row>
    <row r="36428" spans="6:9">
      <c r="F36428" s="52"/>
      <c r="H36428"/>
      <c r="I36428"/>
    </row>
    <row r="36429" spans="6:9">
      <c r="F36429" s="52"/>
      <c r="H36429"/>
      <c r="I36429"/>
    </row>
    <row r="36430" spans="6:9">
      <c r="F36430" s="52"/>
      <c r="H36430"/>
      <c r="I36430"/>
    </row>
    <row r="36431" spans="6:9">
      <c r="F36431" s="52"/>
      <c r="H36431"/>
      <c r="I36431"/>
    </row>
    <row r="36432" spans="6:9">
      <c r="F36432" s="52"/>
      <c r="H36432"/>
      <c r="I36432"/>
    </row>
    <row r="36433" spans="6:9">
      <c r="F36433" s="52"/>
      <c r="H36433"/>
      <c r="I36433"/>
    </row>
    <row r="36434" spans="6:9">
      <c r="F36434" s="52"/>
      <c r="H36434"/>
      <c r="I36434"/>
    </row>
    <row r="36435" spans="6:9">
      <c r="F36435" s="52"/>
      <c r="H36435"/>
      <c r="I36435"/>
    </row>
    <row r="36436" spans="6:9">
      <c r="F36436" s="52"/>
      <c r="H36436"/>
      <c r="I36436"/>
    </row>
    <row r="36437" spans="6:9">
      <c r="F36437" s="52"/>
      <c r="H36437"/>
      <c r="I36437"/>
    </row>
    <row r="36438" spans="6:9">
      <c r="F36438" s="52"/>
      <c r="H36438"/>
      <c r="I36438"/>
    </row>
    <row r="36439" spans="6:9">
      <c r="F36439" s="52"/>
      <c r="H36439"/>
      <c r="I36439"/>
    </row>
    <row r="36440" spans="6:9">
      <c r="F36440" s="52"/>
      <c r="H36440"/>
      <c r="I36440"/>
    </row>
    <row r="36441" spans="6:9">
      <c r="F36441" s="52"/>
      <c r="H36441"/>
      <c r="I36441"/>
    </row>
    <row r="36442" spans="6:9">
      <c r="F36442" s="52"/>
      <c r="H36442"/>
      <c r="I36442"/>
    </row>
    <row r="36443" spans="6:9">
      <c r="F36443" s="52"/>
      <c r="H36443"/>
      <c r="I36443"/>
    </row>
    <row r="36444" spans="6:9">
      <c r="F36444" s="52"/>
      <c r="H36444"/>
      <c r="I36444"/>
    </row>
    <row r="36445" spans="6:9">
      <c r="F36445" s="52"/>
      <c r="H36445"/>
      <c r="I36445"/>
    </row>
    <row r="36446" spans="6:9">
      <c r="F36446" s="52"/>
      <c r="H36446"/>
      <c r="I36446"/>
    </row>
    <row r="36447" spans="6:9">
      <c r="F36447" s="52"/>
      <c r="H36447"/>
      <c r="I36447"/>
    </row>
    <row r="36448" spans="6:9">
      <c r="F36448" s="52"/>
      <c r="H36448"/>
      <c r="I36448"/>
    </row>
    <row r="36449" spans="6:9">
      <c r="F36449" s="52"/>
      <c r="H36449"/>
      <c r="I36449"/>
    </row>
    <row r="36450" spans="6:9">
      <c r="F36450" s="52"/>
      <c r="H36450"/>
      <c r="I36450"/>
    </row>
    <row r="36451" spans="6:9">
      <c r="F36451" s="52"/>
      <c r="H36451"/>
      <c r="I36451"/>
    </row>
    <row r="36452" spans="6:9">
      <c r="F36452" s="52"/>
      <c r="H36452"/>
      <c r="I36452"/>
    </row>
    <row r="36453" spans="6:9">
      <c r="F36453" s="52"/>
      <c r="H36453"/>
      <c r="I36453"/>
    </row>
    <row r="36454" spans="6:9">
      <c r="F36454" s="52"/>
      <c r="H36454"/>
      <c r="I36454"/>
    </row>
    <row r="36455" spans="6:9">
      <c r="F36455" s="52"/>
      <c r="H36455"/>
      <c r="I36455"/>
    </row>
    <row r="36456" spans="6:9">
      <c r="F36456" s="52"/>
      <c r="H36456"/>
      <c r="I36456"/>
    </row>
    <row r="36457" spans="6:9">
      <c r="F36457" s="52"/>
      <c r="H36457"/>
      <c r="I36457"/>
    </row>
    <row r="36458" spans="6:9">
      <c r="F36458" s="52"/>
      <c r="H36458"/>
      <c r="I36458"/>
    </row>
    <row r="36459" spans="6:9">
      <c r="F36459" s="52"/>
      <c r="H36459"/>
      <c r="I36459"/>
    </row>
    <row r="36460" spans="6:9">
      <c r="F36460" s="52"/>
      <c r="H36460"/>
      <c r="I36460"/>
    </row>
    <row r="36461" spans="6:9">
      <c r="F36461" s="52"/>
      <c r="H36461"/>
      <c r="I36461"/>
    </row>
    <row r="36462" spans="6:9">
      <c r="F36462" s="52"/>
      <c r="H36462"/>
      <c r="I36462"/>
    </row>
    <row r="36463" spans="6:9">
      <c r="F36463" s="52"/>
      <c r="H36463"/>
      <c r="I36463"/>
    </row>
    <row r="36464" spans="6:9">
      <c r="F36464" s="52"/>
      <c r="H36464"/>
      <c r="I36464"/>
    </row>
    <row r="36465" spans="6:9">
      <c r="F36465" s="52"/>
      <c r="H36465"/>
      <c r="I36465"/>
    </row>
    <row r="36466" spans="6:9">
      <c r="F36466" s="52"/>
      <c r="H36466"/>
      <c r="I36466"/>
    </row>
    <row r="36467" spans="6:9">
      <c r="F36467" s="52"/>
      <c r="H36467"/>
      <c r="I36467"/>
    </row>
    <row r="36468" spans="6:9">
      <c r="F36468" s="52"/>
      <c r="H36468"/>
      <c r="I36468"/>
    </row>
    <row r="36469" spans="6:9">
      <c r="F36469" s="52"/>
      <c r="H36469"/>
      <c r="I36469"/>
    </row>
    <row r="36470" spans="6:9">
      <c r="F36470" s="52"/>
      <c r="H36470"/>
      <c r="I36470"/>
    </row>
    <row r="36471" spans="6:9">
      <c r="F36471" s="52"/>
      <c r="H36471"/>
      <c r="I36471"/>
    </row>
    <row r="36472" spans="6:9">
      <c r="F36472" s="52"/>
      <c r="H36472"/>
      <c r="I36472"/>
    </row>
    <row r="36473" spans="6:9">
      <c r="F36473" s="52"/>
      <c r="H36473"/>
      <c r="I36473"/>
    </row>
    <row r="36474" spans="6:9">
      <c r="F36474" s="52"/>
      <c r="H36474"/>
      <c r="I36474"/>
    </row>
    <row r="36475" spans="6:9">
      <c r="F36475" s="52"/>
      <c r="H36475"/>
      <c r="I36475"/>
    </row>
    <row r="36476" spans="6:9">
      <c r="F36476" s="52"/>
      <c r="H36476"/>
      <c r="I36476"/>
    </row>
    <row r="36477" spans="6:9">
      <c r="F36477" s="52"/>
      <c r="H36477"/>
      <c r="I36477"/>
    </row>
    <row r="36478" spans="6:9">
      <c r="F36478" s="52"/>
      <c r="H36478"/>
      <c r="I36478"/>
    </row>
    <row r="36479" spans="6:9">
      <c r="F36479" s="52"/>
      <c r="H36479"/>
      <c r="I36479"/>
    </row>
    <row r="36480" spans="6:9">
      <c r="F36480" s="52"/>
      <c r="H36480"/>
      <c r="I36480"/>
    </row>
    <row r="36481" spans="6:9">
      <c r="F36481" s="52"/>
      <c r="H36481"/>
      <c r="I36481"/>
    </row>
    <row r="36482" spans="6:9">
      <c r="F36482" s="52"/>
      <c r="H36482"/>
      <c r="I36482"/>
    </row>
    <row r="36483" spans="6:9">
      <c r="F36483" s="52"/>
      <c r="H36483"/>
      <c r="I36483"/>
    </row>
    <row r="36484" spans="6:9">
      <c r="F36484" s="52"/>
      <c r="H36484"/>
      <c r="I36484"/>
    </row>
    <row r="36485" spans="6:9">
      <c r="F36485" s="52"/>
      <c r="H36485"/>
      <c r="I36485"/>
    </row>
    <row r="36486" spans="6:9">
      <c r="F36486" s="52"/>
      <c r="H36486"/>
      <c r="I36486"/>
    </row>
    <row r="36487" spans="6:9">
      <c r="F36487" s="52"/>
      <c r="H36487"/>
      <c r="I36487"/>
    </row>
    <row r="36488" spans="6:9">
      <c r="F36488" s="52"/>
      <c r="H36488"/>
      <c r="I36488"/>
    </row>
    <row r="36489" spans="6:9">
      <c r="F36489" s="52"/>
      <c r="H36489"/>
      <c r="I36489"/>
    </row>
    <row r="36490" spans="6:9">
      <c r="F36490" s="52"/>
      <c r="H36490"/>
      <c r="I36490"/>
    </row>
    <row r="36491" spans="6:9">
      <c r="F36491" s="52"/>
      <c r="H36491"/>
      <c r="I36491"/>
    </row>
    <row r="36492" spans="6:9">
      <c r="F36492" s="52"/>
      <c r="H36492"/>
      <c r="I36492"/>
    </row>
    <row r="36493" spans="6:9">
      <c r="F36493" s="52"/>
      <c r="H36493"/>
      <c r="I36493"/>
    </row>
    <row r="36494" spans="6:9">
      <c r="F36494" s="52"/>
      <c r="H36494"/>
      <c r="I36494"/>
    </row>
    <row r="36495" spans="6:9">
      <c r="F36495" s="52"/>
      <c r="H36495"/>
      <c r="I36495"/>
    </row>
    <row r="36496" spans="6:9">
      <c r="F36496" s="52"/>
      <c r="H36496"/>
      <c r="I36496"/>
    </row>
    <row r="36497" spans="6:9">
      <c r="F36497" s="52"/>
      <c r="H36497"/>
      <c r="I36497"/>
    </row>
    <row r="36498" spans="6:9">
      <c r="F36498" s="52"/>
      <c r="H36498"/>
      <c r="I36498"/>
    </row>
    <row r="36499" spans="6:9">
      <c r="F36499" s="52"/>
      <c r="H36499"/>
      <c r="I36499"/>
    </row>
    <row r="36500" spans="6:9">
      <c r="F36500" s="52"/>
      <c r="H36500"/>
      <c r="I36500"/>
    </row>
    <row r="36501" spans="6:9">
      <c r="F36501" s="52"/>
      <c r="H36501"/>
      <c r="I36501"/>
    </row>
    <row r="36502" spans="6:9">
      <c r="F36502" s="52"/>
      <c r="H36502"/>
      <c r="I36502"/>
    </row>
    <row r="36503" spans="6:9">
      <c r="F36503" s="52"/>
      <c r="H36503"/>
      <c r="I36503"/>
    </row>
    <row r="36504" spans="6:9">
      <c r="F36504" s="52"/>
      <c r="H36504"/>
      <c r="I36504"/>
    </row>
    <row r="36505" spans="6:9">
      <c r="F36505" s="52"/>
      <c r="H36505"/>
      <c r="I36505"/>
    </row>
    <row r="36506" spans="6:9">
      <c r="F36506" s="52"/>
      <c r="H36506"/>
      <c r="I36506"/>
    </row>
    <row r="36507" spans="6:9">
      <c r="F36507" s="52"/>
      <c r="H36507"/>
      <c r="I36507"/>
    </row>
    <row r="36508" spans="6:9">
      <c r="F36508" s="52"/>
      <c r="H36508"/>
      <c r="I36508"/>
    </row>
    <row r="36509" spans="6:9">
      <c r="F36509" s="52"/>
      <c r="H36509"/>
      <c r="I36509"/>
    </row>
    <row r="36510" spans="6:9">
      <c r="F36510" s="52"/>
      <c r="H36510"/>
      <c r="I36510"/>
    </row>
    <row r="36511" spans="6:9">
      <c r="F36511" s="52"/>
      <c r="H36511"/>
      <c r="I36511"/>
    </row>
    <row r="36512" spans="6:9">
      <c r="F36512" s="52"/>
      <c r="H36512"/>
      <c r="I36512"/>
    </row>
    <row r="36513" spans="6:9">
      <c r="F36513" s="52"/>
      <c r="H36513"/>
      <c r="I36513"/>
    </row>
    <row r="36514" spans="6:9">
      <c r="F36514" s="52"/>
      <c r="H36514"/>
      <c r="I36514"/>
    </row>
    <row r="36515" spans="6:9">
      <c r="F36515" s="52"/>
      <c r="H36515"/>
      <c r="I36515"/>
    </row>
    <row r="36516" spans="6:9">
      <c r="F36516" s="52"/>
      <c r="H36516"/>
      <c r="I36516"/>
    </row>
    <row r="36517" spans="6:9">
      <c r="F36517" s="52"/>
      <c r="H36517"/>
      <c r="I36517"/>
    </row>
    <row r="36518" spans="6:9">
      <c r="F36518" s="52"/>
      <c r="H36518"/>
      <c r="I36518"/>
    </row>
    <row r="36519" spans="6:9">
      <c r="F36519" s="52"/>
      <c r="H36519"/>
      <c r="I36519"/>
    </row>
    <row r="36520" spans="6:9">
      <c r="F36520" s="52"/>
      <c r="H36520"/>
      <c r="I36520"/>
    </row>
    <row r="36521" spans="6:9">
      <c r="F36521" s="52"/>
      <c r="H36521"/>
      <c r="I36521"/>
    </row>
    <row r="36522" spans="6:9">
      <c r="F36522" s="52"/>
      <c r="H36522"/>
      <c r="I36522"/>
    </row>
    <row r="36523" spans="6:9">
      <c r="F36523" s="52"/>
      <c r="H36523"/>
      <c r="I36523"/>
    </row>
    <row r="36524" spans="6:9">
      <c r="F36524" s="52"/>
      <c r="H36524"/>
      <c r="I36524"/>
    </row>
    <row r="36525" spans="6:9">
      <c r="F36525" s="52"/>
      <c r="H36525"/>
      <c r="I36525"/>
    </row>
    <row r="36526" spans="6:9">
      <c r="F36526" s="52"/>
      <c r="H36526"/>
      <c r="I36526"/>
    </row>
    <row r="36527" spans="6:9">
      <c r="F36527" s="52"/>
      <c r="H36527"/>
      <c r="I36527"/>
    </row>
    <row r="36528" spans="6:9">
      <c r="F36528" s="52"/>
      <c r="H36528"/>
      <c r="I36528"/>
    </row>
    <row r="36529" spans="6:9">
      <c r="F36529" s="52"/>
      <c r="H36529"/>
      <c r="I36529"/>
    </row>
    <row r="36530" spans="6:9">
      <c r="F36530" s="52"/>
      <c r="H36530"/>
      <c r="I36530"/>
    </row>
    <row r="36531" spans="6:9">
      <c r="F36531" s="52"/>
      <c r="H36531"/>
      <c r="I36531"/>
    </row>
    <row r="36532" spans="6:9">
      <c r="F36532" s="52"/>
      <c r="H36532"/>
      <c r="I36532"/>
    </row>
    <row r="36533" spans="6:9">
      <c r="F36533" s="52"/>
      <c r="H36533"/>
      <c r="I36533"/>
    </row>
    <row r="36534" spans="6:9">
      <c r="F36534" s="52"/>
      <c r="H36534"/>
      <c r="I36534"/>
    </row>
    <row r="36535" spans="6:9">
      <c r="F36535" s="52"/>
      <c r="H36535"/>
      <c r="I36535"/>
    </row>
    <row r="36536" spans="6:9">
      <c r="F36536" s="52"/>
      <c r="H36536"/>
      <c r="I36536"/>
    </row>
    <row r="36537" spans="6:9">
      <c r="F36537" s="52"/>
      <c r="H36537"/>
      <c r="I36537"/>
    </row>
    <row r="36538" spans="6:9">
      <c r="F36538" s="52"/>
      <c r="H36538"/>
      <c r="I36538"/>
    </row>
    <row r="36539" spans="6:9">
      <c r="F36539" s="52"/>
      <c r="H36539"/>
      <c r="I36539"/>
    </row>
    <row r="36540" spans="6:9">
      <c r="F36540" s="52"/>
      <c r="H36540"/>
      <c r="I36540"/>
    </row>
    <row r="36541" spans="6:9">
      <c r="F36541" s="52"/>
      <c r="H36541"/>
      <c r="I36541"/>
    </row>
    <row r="36542" spans="6:9">
      <c r="F36542" s="52"/>
      <c r="H36542"/>
      <c r="I36542"/>
    </row>
    <row r="36543" spans="6:9">
      <c r="F36543" s="52"/>
      <c r="H36543"/>
      <c r="I36543"/>
    </row>
    <row r="36544" spans="6:9">
      <c r="F36544" s="52"/>
      <c r="H36544"/>
      <c r="I36544"/>
    </row>
    <row r="36545" spans="6:9">
      <c r="F36545" s="52"/>
      <c r="H36545"/>
      <c r="I36545"/>
    </row>
    <row r="36546" spans="6:9">
      <c r="F36546" s="52"/>
      <c r="H36546"/>
      <c r="I36546"/>
    </row>
    <row r="36547" spans="6:9">
      <c r="F36547" s="52"/>
      <c r="H36547"/>
      <c r="I36547"/>
    </row>
    <row r="36548" spans="6:9">
      <c r="F36548" s="52"/>
      <c r="H36548"/>
      <c r="I36548"/>
    </row>
    <row r="36549" spans="6:9">
      <c r="F36549" s="52"/>
      <c r="H36549"/>
      <c r="I36549"/>
    </row>
    <row r="36550" spans="6:9">
      <c r="F36550" s="52"/>
      <c r="H36550"/>
      <c r="I36550"/>
    </row>
    <row r="36551" spans="6:9">
      <c r="F36551" s="52"/>
      <c r="H36551"/>
      <c r="I36551"/>
    </row>
    <row r="36552" spans="6:9">
      <c r="F36552" s="52"/>
      <c r="H36552"/>
      <c r="I36552"/>
    </row>
    <row r="36553" spans="6:9">
      <c r="F36553" s="52"/>
      <c r="H36553"/>
      <c r="I36553"/>
    </row>
    <row r="36554" spans="6:9">
      <c r="F36554" s="52"/>
      <c r="H36554"/>
      <c r="I36554"/>
    </row>
    <row r="36555" spans="6:9">
      <c r="F36555" s="52"/>
      <c r="H36555"/>
      <c r="I36555"/>
    </row>
    <row r="36556" spans="6:9">
      <c r="F36556" s="52"/>
      <c r="H36556"/>
      <c r="I36556"/>
    </row>
    <row r="36557" spans="6:9">
      <c r="F36557" s="52"/>
      <c r="H36557"/>
      <c r="I36557"/>
    </row>
    <row r="36558" spans="6:9">
      <c r="F36558" s="52"/>
      <c r="H36558"/>
      <c r="I36558"/>
    </row>
    <row r="36559" spans="6:9">
      <c r="F36559" s="52"/>
      <c r="H36559"/>
      <c r="I36559"/>
    </row>
    <row r="36560" spans="6:9">
      <c r="F36560" s="52"/>
      <c r="H36560"/>
      <c r="I36560"/>
    </row>
    <row r="36561" spans="6:9">
      <c r="F36561" s="52"/>
      <c r="H36561"/>
      <c r="I36561"/>
    </row>
    <row r="36562" spans="6:9">
      <c r="F36562" s="52"/>
      <c r="H36562"/>
      <c r="I36562"/>
    </row>
    <row r="36563" spans="6:9">
      <c r="F36563" s="52"/>
      <c r="H36563"/>
      <c r="I36563"/>
    </row>
    <row r="36564" spans="6:9">
      <c r="F36564" s="52"/>
      <c r="H36564"/>
      <c r="I36564"/>
    </row>
    <row r="36565" spans="6:9">
      <c r="F36565" s="52"/>
      <c r="H36565"/>
      <c r="I36565"/>
    </row>
    <row r="36566" spans="6:9">
      <c r="F36566" s="52"/>
      <c r="H36566"/>
      <c r="I36566"/>
    </row>
    <row r="36567" spans="6:9">
      <c r="F36567" s="52"/>
      <c r="H36567"/>
      <c r="I36567"/>
    </row>
    <row r="36568" spans="6:9">
      <c r="F36568" s="52"/>
      <c r="H36568"/>
      <c r="I36568"/>
    </row>
    <row r="36569" spans="6:9">
      <c r="F36569" s="52"/>
      <c r="H36569"/>
      <c r="I36569"/>
    </row>
    <row r="36570" spans="6:9">
      <c r="F36570" s="52"/>
      <c r="H36570"/>
      <c r="I36570"/>
    </row>
    <row r="36571" spans="6:9">
      <c r="F36571" s="52"/>
      <c r="H36571"/>
      <c r="I36571"/>
    </row>
    <row r="36572" spans="6:9">
      <c r="F36572" s="52"/>
      <c r="H36572"/>
      <c r="I36572"/>
    </row>
    <row r="36573" spans="6:9">
      <c r="F36573" s="52"/>
      <c r="H36573"/>
      <c r="I36573"/>
    </row>
    <row r="36574" spans="6:9">
      <c r="F36574" s="52"/>
      <c r="H36574"/>
      <c r="I36574"/>
    </row>
    <row r="36575" spans="6:9">
      <c r="F36575" s="52"/>
      <c r="H36575"/>
      <c r="I36575"/>
    </row>
    <row r="36576" spans="6:9">
      <c r="F36576" s="52"/>
      <c r="H36576"/>
      <c r="I36576"/>
    </row>
    <row r="36577" spans="6:9">
      <c r="F36577" s="52"/>
      <c r="H36577"/>
      <c r="I36577"/>
    </row>
    <row r="36578" spans="6:9">
      <c r="F36578" s="52"/>
      <c r="H36578"/>
      <c r="I36578"/>
    </row>
    <row r="36579" spans="6:9">
      <c r="F36579" s="52"/>
      <c r="H36579"/>
      <c r="I36579"/>
    </row>
    <row r="36580" spans="6:9">
      <c r="F36580" s="52"/>
      <c r="H36580"/>
      <c r="I36580"/>
    </row>
    <row r="36581" spans="6:9">
      <c r="F36581" s="52"/>
      <c r="H36581"/>
      <c r="I36581"/>
    </row>
    <row r="36582" spans="6:9">
      <c r="F36582" s="52"/>
      <c r="H36582"/>
      <c r="I36582"/>
    </row>
    <row r="36583" spans="6:9">
      <c r="F36583" s="52"/>
      <c r="H36583"/>
      <c r="I36583"/>
    </row>
    <row r="36584" spans="6:9">
      <c r="F36584" s="52"/>
      <c r="H36584"/>
      <c r="I36584"/>
    </row>
    <row r="36585" spans="6:9">
      <c r="F36585" s="52"/>
      <c r="H36585"/>
      <c r="I36585"/>
    </row>
    <row r="36586" spans="6:9">
      <c r="F36586" s="52"/>
      <c r="H36586"/>
      <c r="I36586"/>
    </row>
    <row r="36587" spans="6:9">
      <c r="F36587" s="52"/>
      <c r="H36587"/>
      <c r="I36587"/>
    </row>
    <row r="36588" spans="6:9">
      <c r="F36588" s="52"/>
      <c r="H36588"/>
      <c r="I36588"/>
    </row>
    <row r="36589" spans="6:9">
      <c r="F36589" s="52"/>
      <c r="H36589"/>
      <c r="I36589"/>
    </row>
    <row r="36590" spans="6:9">
      <c r="F36590" s="52"/>
      <c r="H36590"/>
      <c r="I36590"/>
    </row>
    <row r="36591" spans="6:9">
      <c r="F36591" s="52"/>
      <c r="H36591"/>
      <c r="I36591"/>
    </row>
    <row r="36592" spans="6:9">
      <c r="F36592" s="52"/>
      <c r="H36592"/>
      <c r="I36592"/>
    </row>
    <row r="36593" spans="6:9">
      <c r="F36593" s="52"/>
      <c r="H36593"/>
      <c r="I36593"/>
    </row>
    <row r="36594" spans="6:9">
      <c r="F36594" s="52"/>
      <c r="H36594"/>
      <c r="I36594"/>
    </row>
    <row r="36595" spans="6:9">
      <c r="F36595" s="52"/>
      <c r="H36595"/>
      <c r="I36595"/>
    </row>
    <row r="36596" spans="6:9">
      <c r="F36596" s="52"/>
      <c r="H36596"/>
      <c r="I36596"/>
    </row>
    <row r="36597" spans="6:9">
      <c r="F36597" s="52"/>
      <c r="H36597"/>
      <c r="I36597"/>
    </row>
    <row r="36598" spans="6:9">
      <c r="F36598" s="52"/>
      <c r="H36598"/>
      <c r="I36598"/>
    </row>
    <row r="36599" spans="6:9">
      <c r="F36599" s="52"/>
      <c r="H36599"/>
      <c r="I36599"/>
    </row>
    <row r="36600" spans="6:9">
      <c r="F36600" s="52"/>
      <c r="H36600"/>
      <c r="I36600"/>
    </row>
    <row r="36601" spans="6:9">
      <c r="F36601" s="52"/>
      <c r="H36601"/>
      <c r="I36601"/>
    </row>
    <row r="36602" spans="6:9">
      <c r="F36602" s="52"/>
      <c r="H36602"/>
      <c r="I36602"/>
    </row>
    <row r="36603" spans="6:9">
      <c r="F36603" s="52"/>
      <c r="H36603"/>
      <c r="I36603"/>
    </row>
    <row r="36604" spans="6:9">
      <c r="F36604" s="52"/>
      <c r="H36604"/>
      <c r="I36604"/>
    </row>
    <row r="36605" spans="6:9">
      <c r="F36605" s="52"/>
      <c r="H36605"/>
      <c r="I36605"/>
    </row>
    <row r="36606" spans="6:9">
      <c r="F36606" s="52"/>
      <c r="H36606"/>
      <c r="I36606"/>
    </row>
    <row r="36607" spans="6:9">
      <c r="F36607" s="52"/>
      <c r="H36607"/>
      <c r="I36607"/>
    </row>
    <row r="36608" spans="6:9">
      <c r="F36608" s="52"/>
      <c r="H36608"/>
      <c r="I36608"/>
    </row>
    <row r="36609" spans="6:9">
      <c r="F36609" s="52"/>
      <c r="H36609"/>
      <c r="I36609"/>
    </row>
    <row r="36610" spans="6:9">
      <c r="F36610" s="52"/>
      <c r="H36610"/>
      <c r="I36610"/>
    </row>
    <row r="36611" spans="6:9">
      <c r="F36611" s="52"/>
      <c r="H36611"/>
      <c r="I36611"/>
    </row>
    <row r="36612" spans="6:9">
      <c r="F36612" s="52"/>
      <c r="H36612"/>
      <c r="I36612"/>
    </row>
    <row r="36613" spans="6:9">
      <c r="F36613" s="52"/>
      <c r="H36613"/>
      <c r="I36613"/>
    </row>
    <row r="36614" spans="6:9">
      <c r="F36614" s="52"/>
      <c r="H36614"/>
      <c r="I36614"/>
    </row>
    <row r="36615" spans="6:9">
      <c r="F36615" s="52"/>
      <c r="H36615"/>
      <c r="I36615"/>
    </row>
    <row r="36616" spans="6:9">
      <c r="F36616" s="52"/>
      <c r="H36616"/>
      <c r="I36616"/>
    </row>
    <row r="36617" spans="6:9">
      <c r="F36617" s="52"/>
      <c r="H36617"/>
      <c r="I36617"/>
    </row>
    <row r="36618" spans="6:9">
      <c r="F36618" s="52"/>
      <c r="H36618"/>
      <c r="I36618"/>
    </row>
    <row r="36619" spans="6:9">
      <c r="F36619" s="52"/>
      <c r="H36619"/>
      <c r="I36619"/>
    </row>
    <row r="36620" spans="6:9">
      <c r="F36620" s="52"/>
      <c r="H36620"/>
      <c r="I36620"/>
    </row>
    <row r="36621" spans="6:9">
      <c r="F36621" s="52"/>
      <c r="H36621"/>
      <c r="I36621"/>
    </row>
    <row r="36622" spans="6:9">
      <c r="F36622" s="52"/>
      <c r="H36622"/>
      <c r="I36622"/>
    </row>
    <row r="36623" spans="6:9">
      <c r="F36623" s="52"/>
      <c r="H36623"/>
      <c r="I36623"/>
    </row>
    <row r="36624" spans="6:9">
      <c r="F36624" s="52"/>
      <c r="H36624"/>
      <c r="I36624"/>
    </row>
    <row r="36625" spans="6:9">
      <c r="F36625" s="52"/>
      <c r="H36625"/>
      <c r="I36625"/>
    </row>
    <row r="36626" spans="6:9">
      <c r="F36626" s="52"/>
      <c r="H36626"/>
      <c r="I36626"/>
    </row>
    <row r="36627" spans="6:9">
      <c r="F36627" s="52"/>
      <c r="H36627"/>
      <c r="I36627"/>
    </row>
    <row r="36628" spans="6:9">
      <c r="F36628" s="52"/>
      <c r="H36628"/>
      <c r="I36628"/>
    </row>
    <row r="36629" spans="6:9">
      <c r="F36629" s="52"/>
      <c r="H36629"/>
      <c r="I36629"/>
    </row>
    <row r="36630" spans="6:9">
      <c r="F36630" s="52"/>
      <c r="H36630"/>
      <c r="I36630"/>
    </row>
    <row r="36631" spans="6:9">
      <c r="F36631" s="52"/>
      <c r="H36631"/>
      <c r="I36631"/>
    </row>
    <row r="36632" spans="6:9">
      <c r="F36632" s="52"/>
      <c r="H36632"/>
      <c r="I36632"/>
    </row>
    <row r="36633" spans="6:9">
      <c r="F36633" s="52"/>
      <c r="H36633"/>
      <c r="I36633"/>
    </row>
    <row r="36634" spans="6:9">
      <c r="F36634" s="52"/>
      <c r="H36634"/>
      <c r="I36634"/>
    </row>
    <row r="36635" spans="6:9">
      <c r="F36635" s="52"/>
      <c r="H36635"/>
      <c r="I36635"/>
    </row>
    <row r="36636" spans="6:9">
      <c r="F36636" s="52"/>
      <c r="H36636"/>
      <c r="I36636"/>
    </row>
    <row r="36637" spans="6:9">
      <c r="F36637" s="52"/>
      <c r="H36637"/>
      <c r="I36637"/>
    </row>
    <row r="36638" spans="6:9">
      <c r="F36638" s="52"/>
      <c r="H36638"/>
      <c r="I36638"/>
    </row>
    <row r="36639" spans="6:9">
      <c r="F36639" s="52"/>
      <c r="H36639"/>
      <c r="I36639"/>
    </row>
    <row r="36640" spans="6:9">
      <c r="F36640" s="52"/>
      <c r="H36640"/>
      <c r="I36640"/>
    </row>
    <row r="36641" spans="6:9">
      <c r="F36641" s="52"/>
      <c r="H36641"/>
      <c r="I36641"/>
    </row>
    <row r="36642" spans="6:9">
      <c r="F36642" s="52"/>
      <c r="H36642"/>
      <c r="I36642"/>
    </row>
    <row r="36643" spans="6:9">
      <c r="F36643" s="52"/>
      <c r="H36643"/>
      <c r="I36643"/>
    </row>
    <row r="36644" spans="6:9">
      <c r="F36644" s="52"/>
      <c r="H36644"/>
      <c r="I36644"/>
    </row>
    <row r="36645" spans="6:9">
      <c r="F36645" s="52"/>
      <c r="H36645"/>
      <c r="I36645"/>
    </row>
    <row r="36646" spans="6:9">
      <c r="F36646" s="52"/>
      <c r="H36646"/>
      <c r="I36646"/>
    </row>
    <row r="36647" spans="6:9">
      <c r="F36647" s="52"/>
      <c r="H36647"/>
      <c r="I36647"/>
    </row>
    <row r="36648" spans="6:9">
      <c r="F36648" s="52"/>
      <c r="H36648"/>
      <c r="I36648"/>
    </row>
    <row r="36649" spans="6:9">
      <c r="F36649" s="52"/>
      <c r="H36649"/>
      <c r="I36649"/>
    </row>
    <row r="36650" spans="6:9">
      <c r="F36650" s="52"/>
      <c r="H36650"/>
      <c r="I36650"/>
    </row>
    <row r="36651" spans="6:9">
      <c r="F36651" s="52"/>
      <c r="H36651"/>
      <c r="I36651"/>
    </row>
    <row r="36652" spans="6:9">
      <c r="F36652" s="52"/>
      <c r="H36652"/>
      <c r="I36652"/>
    </row>
    <row r="36653" spans="6:9">
      <c r="F36653" s="52"/>
      <c r="H36653"/>
      <c r="I36653"/>
    </row>
    <row r="36654" spans="6:9">
      <c r="F36654" s="52"/>
      <c r="H36654"/>
      <c r="I36654"/>
    </row>
    <row r="36655" spans="6:9">
      <c r="F36655" s="52"/>
      <c r="H36655"/>
      <c r="I36655"/>
    </row>
    <row r="36656" spans="6:9">
      <c r="F36656" s="52"/>
      <c r="H36656"/>
      <c r="I36656"/>
    </row>
    <row r="36657" spans="6:9">
      <c r="F36657" s="52"/>
      <c r="H36657"/>
      <c r="I36657"/>
    </row>
    <row r="36658" spans="6:9">
      <c r="F36658" s="52"/>
      <c r="H36658"/>
      <c r="I36658"/>
    </row>
    <row r="36659" spans="6:9">
      <c r="F36659" s="52"/>
      <c r="H36659"/>
      <c r="I36659"/>
    </row>
    <row r="36660" spans="6:9">
      <c r="F36660" s="52"/>
      <c r="H36660"/>
      <c r="I36660"/>
    </row>
    <row r="36661" spans="6:9">
      <c r="F36661" s="52"/>
      <c r="H36661"/>
      <c r="I36661"/>
    </row>
    <row r="36662" spans="6:9">
      <c r="F36662" s="52"/>
      <c r="H36662"/>
      <c r="I36662"/>
    </row>
    <row r="36663" spans="6:9">
      <c r="F36663" s="52"/>
      <c r="H36663"/>
      <c r="I36663"/>
    </row>
    <row r="36664" spans="6:9">
      <c r="F36664" s="52"/>
      <c r="H36664"/>
      <c r="I36664"/>
    </row>
    <row r="36665" spans="6:9">
      <c r="F36665" s="52"/>
      <c r="H36665"/>
      <c r="I36665"/>
    </row>
    <row r="36666" spans="6:9">
      <c r="F36666" s="52"/>
      <c r="H36666"/>
      <c r="I36666"/>
    </row>
    <row r="36667" spans="6:9">
      <c r="F36667" s="52"/>
      <c r="H36667"/>
      <c r="I36667"/>
    </row>
    <row r="36668" spans="6:9">
      <c r="F36668" s="52"/>
      <c r="H36668"/>
      <c r="I36668"/>
    </row>
    <row r="36669" spans="6:9">
      <c r="F36669" s="52"/>
      <c r="H36669"/>
      <c r="I36669"/>
    </row>
    <row r="36670" spans="6:9">
      <c r="F36670" s="52"/>
      <c r="H36670"/>
      <c r="I36670"/>
    </row>
    <row r="36671" spans="6:9">
      <c r="F36671" s="52"/>
      <c r="H36671"/>
      <c r="I36671"/>
    </row>
    <row r="36672" spans="6:9">
      <c r="F36672" s="52"/>
      <c r="H36672"/>
      <c r="I36672"/>
    </row>
    <row r="36673" spans="6:9">
      <c r="F36673" s="52"/>
      <c r="H36673"/>
      <c r="I36673"/>
    </row>
    <row r="36674" spans="6:9">
      <c r="F36674" s="52"/>
      <c r="H36674"/>
      <c r="I36674"/>
    </row>
    <row r="36675" spans="6:9">
      <c r="F36675" s="52"/>
      <c r="H36675"/>
      <c r="I36675"/>
    </row>
    <row r="36676" spans="6:9">
      <c r="F36676" s="52"/>
      <c r="H36676"/>
      <c r="I36676"/>
    </row>
    <row r="36677" spans="6:9">
      <c r="F36677" s="52"/>
      <c r="H36677"/>
      <c r="I36677"/>
    </row>
    <row r="36678" spans="6:9">
      <c r="F36678" s="52"/>
      <c r="H36678"/>
      <c r="I36678"/>
    </row>
    <row r="36679" spans="6:9">
      <c r="F36679" s="52"/>
      <c r="H36679"/>
      <c r="I36679"/>
    </row>
    <row r="36680" spans="6:9">
      <c r="F36680" s="52"/>
      <c r="H36680"/>
      <c r="I36680"/>
    </row>
    <row r="36681" spans="6:9">
      <c r="F36681" s="52"/>
      <c r="H36681"/>
      <c r="I36681"/>
    </row>
    <row r="36682" spans="6:9">
      <c r="F36682" s="52"/>
      <c r="H36682"/>
      <c r="I36682"/>
    </row>
    <row r="36683" spans="6:9">
      <c r="F36683" s="52"/>
      <c r="H36683"/>
      <c r="I36683"/>
    </row>
    <row r="36684" spans="6:9">
      <c r="F36684" s="52"/>
      <c r="H36684"/>
      <c r="I36684"/>
    </row>
    <row r="36685" spans="6:9">
      <c r="F36685" s="52"/>
      <c r="H36685"/>
      <c r="I36685"/>
    </row>
    <row r="36686" spans="6:9">
      <c r="F36686" s="52"/>
      <c r="H36686"/>
      <c r="I36686"/>
    </row>
    <row r="36687" spans="6:9">
      <c r="F36687" s="52"/>
      <c r="H36687"/>
      <c r="I36687"/>
    </row>
    <row r="36688" spans="6:9">
      <c r="F36688" s="52"/>
      <c r="H36688"/>
      <c r="I36688"/>
    </row>
    <row r="36689" spans="6:9">
      <c r="F36689" s="52"/>
      <c r="H36689"/>
      <c r="I36689"/>
    </row>
    <row r="36690" spans="6:9">
      <c r="F36690" s="52"/>
      <c r="H36690"/>
      <c r="I36690"/>
    </row>
    <row r="36691" spans="6:9">
      <c r="F36691" s="52"/>
      <c r="H36691"/>
      <c r="I36691"/>
    </row>
    <row r="36692" spans="6:9">
      <c r="F36692" s="52"/>
      <c r="H36692"/>
      <c r="I36692"/>
    </row>
    <row r="36693" spans="6:9">
      <c r="F36693" s="52"/>
      <c r="H36693"/>
      <c r="I36693"/>
    </row>
    <row r="36694" spans="6:9">
      <c r="F36694" s="52"/>
      <c r="H36694"/>
      <c r="I36694"/>
    </row>
    <row r="36695" spans="6:9">
      <c r="F36695" s="52"/>
      <c r="H36695"/>
      <c r="I36695"/>
    </row>
    <row r="36696" spans="6:9">
      <c r="F36696" s="52"/>
      <c r="H36696"/>
      <c r="I36696"/>
    </row>
    <row r="36697" spans="6:9">
      <c r="F36697" s="52"/>
      <c r="H36697"/>
      <c r="I36697"/>
    </row>
    <row r="36698" spans="6:9">
      <c r="F36698" s="52"/>
      <c r="H36698"/>
      <c r="I36698"/>
    </row>
    <row r="36699" spans="6:9">
      <c r="F36699" s="52"/>
      <c r="H36699"/>
      <c r="I36699"/>
    </row>
    <row r="36700" spans="6:9">
      <c r="F36700" s="52"/>
      <c r="H36700"/>
      <c r="I36700"/>
    </row>
    <row r="36701" spans="6:9">
      <c r="F36701" s="52"/>
      <c r="H36701"/>
      <c r="I36701"/>
    </row>
    <row r="36702" spans="6:9">
      <c r="F36702" s="52"/>
      <c r="H36702"/>
      <c r="I36702"/>
    </row>
    <row r="36703" spans="6:9">
      <c r="F36703" s="52"/>
      <c r="H36703"/>
      <c r="I36703"/>
    </row>
    <row r="36704" spans="6:9">
      <c r="F36704" s="52"/>
      <c r="H36704"/>
      <c r="I36704"/>
    </row>
    <row r="36705" spans="6:9">
      <c r="F36705" s="52"/>
      <c r="H36705"/>
      <c r="I36705"/>
    </row>
    <row r="36706" spans="6:9">
      <c r="F36706" s="52"/>
      <c r="H36706"/>
      <c r="I36706"/>
    </row>
    <row r="36707" spans="6:9">
      <c r="F36707" s="52"/>
      <c r="H36707"/>
      <c r="I36707"/>
    </row>
    <row r="36708" spans="6:9">
      <c r="F36708" s="52"/>
      <c r="H36708"/>
      <c r="I36708"/>
    </row>
    <row r="36709" spans="6:9">
      <c r="F36709" s="52"/>
      <c r="H36709"/>
      <c r="I36709"/>
    </row>
    <row r="36710" spans="6:9">
      <c r="F36710" s="52"/>
      <c r="H36710"/>
      <c r="I36710"/>
    </row>
    <row r="36711" spans="6:9">
      <c r="F36711" s="52"/>
      <c r="H36711"/>
      <c r="I36711"/>
    </row>
    <row r="36712" spans="6:9">
      <c r="F36712" s="52"/>
      <c r="H36712"/>
      <c r="I36712"/>
    </row>
    <row r="36713" spans="6:9">
      <c r="F36713" s="52"/>
      <c r="H36713"/>
      <c r="I36713"/>
    </row>
    <row r="36714" spans="6:9">
      <c r="F36714" s="52"/>
      <c r="H36714"/>
      <c r="I36714"/>
    </row>
    <row r="36715" spans="6:9">
      <c r="F36715" s="52"/>
      <c r="H36715"/>
      <c r="I36715"/>
    </row>
    <row r="36716" spans="6:9">
      <c r="F36716" s="52"/>
      <c r="H36716"/>
      <c r="I36716"/>
    </row>
    <row r="36717" spans="6:9">
      <c r="F36717" s="52"/>
      <c r="H36717"/>
      <c r="I36717"/>
    </row>
    <row r="36718" spans="6:9">
      <c r="F36718" s="52"/>
      <c r="H36718"/>
      <c r="I36718"/>
    </row>
    <row r="36719" spans="6:9">
      <c r="F36719" s="52"/>
      <c r="H36719"/>
      <c r="I36719"/>
    </row>
    <row r="36720" spans="6:9">
      <c r="F36720" s="52"/>
      <c r="H36720"/>
      <c r="I36720"/>
    </row>
    <row r="36721" spans="6:9">
      <c r="F36721" s="52"/>
      <c r="H36721"/>
      <c r="I36721"/>
    </row>
    <row r="36722" spans="6:9">
      <c r="F36722" s="52"/>
      <c r="H36722"/>
      <c r="I36722"/>
    </row>
    <row r="36723" spans="6:9">
      <c r="F36723" s="52"/>
      <c r="H36723"/>
      <c r="I36723"/>
    </row>
    <row r="36724" spans="6:9">
      <c r="F36724" s="52"/>
      <c r="H36724"/>
      <c r="I36724"/>
    </row>
    <row r="36725" spans="6:9">
      <c r="F36725" s="52"/>
      <c r="H36725"/>
      <c r="I36725"/>
    </row>
    <row r="36726" spans="6:9">
      <c r="F36726" s="52"/>
      <c r="H36726"/>
      <c r="I36726"/>
    </row>
    <row r="36727" spans="6:9">
      <c r="F36727" s="52"/>
      <c r="H36727"/>
      <c r="I36727"/>
    </row>
    <row r="36728" spans="6:9">
      <c r="F36728" s="52"/>
      <c r="H36728"/>
      <c r="I36728"/>
    </row>
    <row r="36729" spans="6:9">
      <c r="F36729" s="52"/>
      <c r="H36729"/>
      <c r="I36729"/>
    </row>
    <row r="36730" spans="6:9">
      <c r="F36730" s="52"/>
      <c r="H36730"/>
      <c r="I36730"/>
    </row>
    <row r="36731" spans="6:9">
      <c r="F36731" s="52"/>
      <c r="H36731"/>
      <c r="I36731"/>
    </row>
    <row r="36732" spans="6:9">
      <c r="F36732" s="52"/>
      <c r="H36732"/>
      <c r="I36732"/>
    </row>
    <row r="36733" spans="6:9">
      <c r="F36733" s="52"/>
      <c r="H36733"/>
      <c r="I36733"/>
    </row>
    <row r="36734" spans="6:9">
      <c r="F36734" s="52"/>
      <c r="H36734"/>
      <c r="I36734"/>
    </row>
    <row r="36735" spans="6:9">
      <c r="F36735" s="52"/>
      <c r="H36735"/>
      <c r="I36735"/>
    </row>
    <row r="36736" spans="6:9">
      <c r="F36736" s="52"/>
      <c r="H36736"/>
      <c r="I36736"/>
    </row>
    <row r="36737" spans="6:9">
      <c r="F36737" s="52"/>
      <c r="H36737"/>
      <c r="I36737"/>
    </row>
    <row r="36738" spans="6:9">
      <c r="F36738" s="52"/>
      <c r="H36738"/>
      <c r="I36738"/>
    </row>
    <row r="36739" spans="6:9">
      <c r="F36739" s="52"/>
      <c r="H36739"/>
      <c r="I36739"/>
    </row>
    <row r="36740" spans="6:9">
      <c r="F36740" s="52"/>
      <c r="H36740"/>
      <c r="I36740"/>
    </row>
    <row r="36741" spans="6:9">
      <c r="F36741" s="52"/>
      <c r="H36741"/>
      <c r="I36741"/>
    </row>
    <row r="36742" spans="6:9">
      <c r="F36742" s="52"/>
      <c r="H36742"/>
      <c r="I36742"/>
    </row>
    <row r="36743" spans="6:9">
      <c r="F36743" s="52"/>
      <c r="H36743"/>
      <c r="I36743"/>
    </row>
    <row r="36744" spans="6:9">
      <c r="F36744" s="52"/>
      <c r="H36744"/>
      <c r="I36744"/>
    </row>
    <row r="36745" spans="6:9">
      <c r="F36745" s="52"/>
      <c r="H36745"/>
      <c r="I36745"/>
    </row>
    <row r="36746" spans="6:9">
      <c r="F36746" s="52"/>
      <c r="H36746"/>
      <c r="I36746"/>
    </row>
    <row r="36747" spans="6:9">
      <c r="F36747" s="52"/>
      <c r="H36747"/>
      <c r="I36747"/>
    </row>
    <row r="36748" spans="6:9">
      <c r="F36748" s="52"/>
      <c r="H36748"/>
      <c r="I36748"/>
    </row>
    <row r="36749" spans="6:9">
      <c r="F36749" s="52"/>
      <c r="H36749"/>
      <c r="I36749"/>
    </row>
    <row r="36750" spans="6:9">
      <c r="F36750" s="52"/>
      <c r="H36750"/>
      <c r="I36750"/>
    </row>
    <row r="36751" spans="6:9">
      <c r="F36751" s="52"/>
      <c r="H36751"/>
      <c r="I36751"/>
    </row>
    <row r="36752" spans="6:9">
      <c r="F36752" s="52"/>
      <c r="H36752"/>
      <c r="I36752"/>
    </row>
    <row r="36753" spans="6:9">
      <c r="F36753" s="52"/>
      <c r="H36753"/>
      <c r="I36753"/>
    </row>
    <row r="36754" spans="6:9">
      <c r="F36754" s="52"/>
      <c r="H36754"/>
      <c r="I36754"/>
    </row>
    <row r="36755" spans="6:9">
      <c r="F36755" s="52"/>
      <c r="H36755"/>
      <c r="I36755"/>
    </row>
    <row r="36756" spans="6:9">
      <c r="F36756" s="52"/>
      <c r="H36756"/>
      <c r="I36756"/>
    </row>
    <row r="36757" spans="6:9">
      <c r="F36757" s="52"/>
      <c r="H36757"/>
      <c r="I36757"/>
    </row>
    <row r="36758" spans="6:9">
      <c r="F36758" s="52"/>
      <c r="H36758"/>
      <c r="I36758"/>
    </row>
    <row r="36759" spans="6:9">
      <c r="F36759" s="52"/>
      <c r="H36759"/>
      <c r="I36759"/>
    </row>
    <row r="36760" spans="6:9">
      <c r="F36760" s="52"/>
      <c r="H36760"/>
      <c r="I36760"/>
    </row>
    <row r="36761" spans="6:9">
      <c r="F36761" s="52"/>
      <c r="H36761"/>
      <c r="I36761"/>
    </row>
    <row r="36762" spans="6:9">
      <c r="F36762" s="52"/>
      <c r="H36762"/>
      <c r="I36762"/>
    </row>
    <row r="36763" spans="6:9">
      <c r="F36763" s="52"/>
      <c r="H36763"/>
      <c r="I36763"/>
    </row>
    <row r="36764" spans="6:9">
      <c r="F36764" s="52"/>
      <c r="H36764"/>
      <c r="I36764"/>
    </row>
    <row r="36765" spans="6:9">
      <c r="F36765" s="52"/>
      <c r="H36765"/>
      <c r="I36765"/>
    </row>
    <row r="36766" spans="6:9">
      <c r="F36766" s="52"/>
      <c r="H36766"/>
      <c r="I36766"/>
    </row>
    <row r="36767" spans="6:9">
      <c r="F36767" s="52"/>
      <c r="H36767"/>
      <c r="I36767"/>
    </row>
    <row r="36768" spans="6:9">
      <c r="F36768" s="52"/>
      <c r="H36768"/>
      <c r="I36768"/>
    </row>
    <row r="36769" spans="6:9">
      <c r="F36769" s="52"/>
      <c r="H36769"/>
      <c r="I36769"/>
    </row>
    <row r="36770" spans="6:9">
      <c r="F36770" s="52"/>
      <c r="H36770"/>
      <c r="I36770"/>
    </row>
    <row r="36771" spans="6:9">
      <c r="F36771" s="52"/>
      <c r="H36771"/>
      <c r="I36771"/>
    </row>
    <row r="36772" spans="6:9">
      <c r="F36772" s="52"/>
      <c r="H36772"/>
      <c r="I36772"/>
    </row>
    <row r="36773" spans="6:9">
      <c r="F36773" s="52"/>
      <c r="H36773"/>
      <c r="I36773"/>
    </row>
    <row r="36774" spans="6:9">
      <c r="F36774" s="52"/>
      <c r="H36774"/>
      <c r="I36774"/>
    </row>
    <row r="36775" spans="6:9">
      <c r="F36775" s="52"/>
      <c r="H36775"/>
      <c r="I36775"/>
    </row>
    <row r="36776" spans="6:9">
      <c r="F36776" s="52"/>
      <c r="H36776"/>
      <c r="I36776"/>
    </row>
    <row r="36777" spans="6:9">
      <c r="F36777" s="52"/>
      <c r="H36777"/>
      <c r="I36777"/>
    </row>
    <row r="36778" spans="6:9">
      <c r="F36778" s="52"/>
      <c r="H36778"/>
      <c r="I36778"/>
    </row>
    <row r="36779" spans="6:9">
      <c r="F36779" s="52"/>
      <c r="H36779"/>
      <c r="I36779"/>
    </row>
    <row r="36780" spans="6:9">
      <c r="F36780" s="52"/>
      <c r="H36780"/>
      <c r="I36780"/>
    </row>
    <row r="36781" spans="6:9">
      <c r="F36781" s="52"/>
      <c r="H36781"/>
      <c r="I36781"/>
    </row>
    <row r="36782" spans="6:9">
      <c r="F36782" s="52"/>
      <c r="H36782"/>
      <c r="I36782"/>
    </row>
    <row r="36783" spans="6:9">
      <c r="F36783" s="52"/>
      <c r="H36783"/>
      <c r="I36783"/>
    </row>
    <row r="36784" spans="6:9">
      <c r="F36784" s="52"/>
      <c r="H36784"/>
      <c r="I36784"/>
    </row>
    <row r="36785" spans="6:9">
      <c r="F36785" s="52"/>
      <c r="H36785"/>
      <c r="I36785"/>
    </row>
    <row r="36786" spans="6:9">
      <c r="F36786" s="52"/>
      <c r="H36786"/>
      <c r="I36786"/>
    </row>
    <row r="36787" spans="6:9">
      <c r="F36787" s="52"/>
      <c r="H36787"/>
      <c r="I36787"/>
    </row>
    <row r="36788" spans="6:9">
      <c r="F36788" s="52"/>
      <c r="H36788"/>
      <c r="I36788"/>
    </row>
    <row r="36789" spans="6:9">
      <c r="F36789" s="52"/>
      <c r="H36789"/>
      <c r="I36789"/>
    </row>
    <row r="36790" spans="6:9">
      <c r="F36790" s="52"/>
      <c r="H36790"/>
      <c r="I36790"/>
    </row>
    <row r="36791" spans="6:9">
      <c r="F36791" s="52"/>
      <c r="H36791"/>
      <c r="I36791"/>
    </row>
    <row r="36792" spans="6:9">
      <c r="F36792" s="52"/>
      <c r="H36792"/>
      <c r="I36792"/>
    </row>
    <row r="36793" spans="6:9">
      <c r="F36793" s="52"/>
      <c r="H36793"/>
      <c r="I36793"/>
    </row>
    <row r="36794" spans="6:9">
      <c r="F36794" s="52"/>
      <c r="H36794"/>
      <c r="I36794"/>
    </row>
    <row r="36795" spans="6:9">
      <c r="F36795" s="52"/>
      <c r="H36795"/>
      <c r="I36795"/>
    </row>
    <row r="36796" spans="6:9">
      <c r="F36796" s="52"/>
      <c r="H36796"/>
      <c r="I36796"/>
    </row>
    <row r="36797" spans="6:9">
      <c r="F36797" s="52"/>
      <c r="H36797"/>
      <c r="I36797"/>
    </row>
    <row r="36798" spans="6:9">
      <c r="F36798" s="52"/>
      <c r="H36798"/>
      <c r="I36798"/>
    </row>
    <row r="36799" spans="6:9">
      <c r="F36799" s="52"/>
      <c r="H36799"/>
      <c r="I36799"/>
    </row>
    <row r="36800" spans="6:9">
      <c r="F36800" s="52"/>
      <c r="H36800"/>
      <c r="I36800"/>
    </row>
    <row r="36801" spans="6:9">
      <c r="F36801" s="52"/>
      <c r="H36801"/>
      <c r="I36801"/>
    </row>
    <row r="36802" spans="6:9">
      <c r="F36802" s="52"/>
      <c r="H36802"/>
      <c r="I36802"/>
    </row>
    <row r="36803" spans="6:9">
      <c r="F36803" s="52"/>
      <c r="H36803"/>
      <c r="I36803"/>
    </row>
    <row r="36804" spans="6:9">
      <c r="F36804" s="52"/>
      <c r="H36804"/>
      <c r="I36804"/>
    </row>
    <row r="36805" spans="6:9">
      <c r="F36805" s="52"/>
      <c r="H36805"/>
      <c r="I36805"/>
    </row>
    <row r="36806" spans="6:9">
      <c r="F36806" s="52"/>
      <c r="H36806"/>
      <c r="I36806"/>
    </row>
    <row r="36807" spans="6:9">
      <c r="F36807" s="52"/>
      <c r="H36807"/>
      <c r="I36807"/>
    </row>
    <row r="36808" spans="6:9">
      <c r="F36808" s="52"/>
      <c r="H36808"/>
      <c r="I36808"/>
    </row>
    <row r="36809" spans="6:9">
      <c r="F36809" s="52"/>
      <c r="H36809"/>
      <c r="I36809"/>
    </row>
    <row r="36810" spans="6:9">
      <c r="F36810" s="52"/>
      <c r="H36810"/>
      <c r="I36810"/>
    </row>
    <row r="36811" spans="6:9">
      <c r="F36811" s="52"/>
      <c r="H36811"/>
      <c r="I36811"/>
    </row>
    <row r="36812" spans="6:9">
      <c r="F36812" s="52"/>
      <c r="H36812"/>
      <c r="I36812"/>
    </row>
    <row r="36813" spans="6:9">
      <c r="F36813" s="52"/>
      <c r="H36813"/>
      <c r="I36813"/>
    </row>
    <row r="36814" spans="6:9">
      <c r="F36814" s="52"/>
      <c r="H36814"/>
      <c r="I36814"/>
    </row>
    <row r="36815" spans="6:9">
      <c r="F36815" s="52"/>
      <c r="H36815"/>
      <c r="I36815"/>
    </row>
    <row r="36816" spans="6:9">
      <c r="F36816" s="52"/>
      <c r="H36816"/>
      <c r="I36816"/>
    </row>
    <row r="36817" spans="6:9">
      <c r="F36817" s="52"/>
      <c r="H36817"/>
      <c r="I36817"/>
    </row>
    <row r="36818" spans="6:9">
      <c r="F36818" s="52"/>
      <c r="H36818"/>
      <c r="I36818"/>
    </row>
    <row r="36819" spans="6:9">
      <c r="F36819" s="52"/>
      <c r="H36819"/>
      <c r="I36819"/>
    </row>
    <row r="36820" spans="6:9">
      <c r="F36820" s="52"/>
      <c r="H36820"/>
      <c r="I36820"/>
    </row>
    <row r="36821" spans="6:9">
      <c r="F36821" s="52"/>
      <c r="H36821"/>
      <c r="I36821"/>
    </row>
    <row r="36822" spans="6:9">
      <c r="F36822" s="52"/>
      <c r="H36822"/>
      <c r="I36822"/>
    </row>
    <row r="36823" spans="6:9">
      <c r="F36823" s="52"/>
      <c r="H36823"/>
      <c r="I36823"/>
    </row>
    <row r="36824" spans="6:9">
      <c r="F36824" s="52"/>
      <c r="H36824"/>
      <c r="I36824"/>
    </row>
    <row r="36825" spans="6:9">
      <c r="F36825" s="52"/>
      <c r="H36825"/>
      <c r="I36825"/>
    </row>
    <row r="36826" spans="6:9">
      <c r="F36826" s="52"/>
      <c r="H36826"/>
      <c r="I36826"/>
    </row>
    <row r="36827" spans="6:9">
      <c r="F36827" s="52"/>
      <c r="H36827"/>
      <c r="I36827"/>
    </row>
    <row r="36828" spans="6:9">
      <c r="F36828" s="52"/>
      <c r="H36828"/>
      <c r="I36828"/>
    </row>
    <row r="36829" spans="6:9">
      <c r="F36829" s="52"/>
      <c r="H36829"/>
      <c r="I36829"/>
    </row>
    <row r="36830" spans="6:9">
      <c r="F36830" s="52"/>
      <c r="H36830"/>
      <c r="I36830"/>
    </row>
    <row r="36831" spans="6:9">
      <c r="F36831" s="52"/>
      <c r="H36831"/>
      <c r="I36831"/>
    </row>
    <row r="36832" spans="6:9">
      <c r="F36832" s="52"/>
      <c r="H36832"/>
      <c r="I36832"/>
    </row>
    <row r="36833" spans="6:9">
      <c r="F36833" s="52"/>
      <c r="H36833"/>
      <c r="I36833"/>
    </row>
    <row r="36834" spans="6:9">
      <c r="F36834" s="52"/>
      <c r="H36834"/>
      <c r="I36834"/>
    </row>
    <row r="36835" spans="6:9">
      <c r="F36835" s="52"/>
      <c r="H36835"/>
      <c r="I36835"/>
    </row>
    <row r="36836" spans="6:9">
      <c r="F36836" s="52"/>
      <c r="H36836"/>
      <c r="I36836"/>
    </row>
    <row r="36837" spans="6:9">
      <c r="F36837" s="52"/>
      <c r="H36837"/>
      <c r="I36837"/>
    </row>
    <row r="36838" spans="6:9">
      <c r="F36838" s="52"/>
      <c r="H36838"/>
      <c r="I36838"/>
    </row>
    <row r="36839" spans="6:9">
      <c r="F36839" s="52"/>
      <c r="H36839"/>
      <c r="I36839"/>
    </row>
    <row r="36840" spans="6:9">
      <c r="F36840" s="52"/>
      <c r="H36840"/>
      <c r="I36840"/>
    </row>
    <row r="36841" spans="6:9">
      <c r="F36841" s="52"/>
      <c r="H36841"/>
      <c r="I36841"/>
    </row>
    <row r="36842" spans="6:9">
      <c r="F36842" s="52"/>
      <c r="H36842"/>
      <c r="I36842"/>
    </row>
    <row r="36843" spans="6:9">
      <c r="F36843" s="52"/>
      <c r="H36843"/>
      <c r="I36843"/>
    </row>
    <row r="36844" spans="6:9">
      <c r="F36844" s="52"/>
      <c r="H36844"/>
      <c r="I36844"/>
    </row>
    <row r="36845" spans="6:9">
      <c r="F36845" s="52"/>
      <c r="H36845"/>
      <c r="I36845"/>
    </row>
    <row r="36846" spans="6:9">
      <c r="F36846" s="52"/>
      <c r="H36846"/>
      <c r="I36846"/>
    </row>
    <row r="36847" spans="6:9">
      <c r="F36847" s="52"/>
      <c r="H36847"/>
      <c r="I36847"/>
    </row>
    <row r="36848" spans="6:9">
      <c r="F36848" s="52"/>
      <c r="H36848"/>
      <c r="I36848"/>
    </row>
    <row r="36849" spans="6:9">
      <c r="F36849" s="52"/>
      <c r="H36849"/>
      <c r="I36849"/>
    </row>
    <row r="36850" spans="6:9">
      <c r="F36850" s="52"/>
      <c r="H36850"/>
      <c r="I36850"/>
    </row>
    <row r="36851" spans="6:9">
      <c r="F36851" s="52"/>
      <c r="H36851"/>
      <c r="I36851"/>
    </row>
    <row r="36852" spans="6:9">
      <c r="F36852" s="52"/>
      <c r="H36852"/>
      <c r="I36852"/>
    </row>
    <row r="36853" spans="6:9">
      <c r="F36853" s="52"/>
      <c r="H36853"/>
      <c r="I36853"/>
    </row>
    <row r="36854" spans="6:9">
      <c r="F36854" s="52"/>
      <c r="H36854"/>
      <c r="I36854"/>
    </row>
    <row r="36855" spans="6:9">
      <c r="F36855" s="52"/>
      <c r="H36855"/>
      <c r="I36855"/>
    </row>
    <row r="36856" spans="6:9">
      <c r="F36856" s="52"/>
      <c r="H36856"/>
      <c r="I36856"/>
    </row>
    <row r="36857" spans="6:9">
      <c r="F36857" s="52"/>
      <c r="H36857"/>
      <c r="I36857"/>
    </row>
    <row r="36858" spans="6:9">
      <c r="F36858" s="52"/>
      <c r="H36858"/>
      <c r="I36858"/>
    </row>
    <row r="36859" spans="6:9">
      <c r="F36859" s="52"/>
      <c r="H36859"/>
      <c r="I36859"/>
    </row>
    <row r="36860" spans="6:9">
      <c r="F36860" s="52"/>
      <c r="H36860"/>
      <c r="I36860"/>
    </row>
    <row r="36861" spans="6:9">
      <c r="F36861" s="52"/>
      <c r="H36861"/>
      <c r="I36861"/>
    </row>
    <row r="36862" spans="6:9">
      <c r="F36862" s="52"/>
      <c r="H36862"/>
      <c r="I36862"/>
    </row>
    <row r="36863" spans="6:9">
      <c r="F36863" s="52"/>
      <c r="H36863"/>
      <c r="I36863"/>
    </row>
    <row r="36864" spans="6:9">
      <c r="F36864" s="52"/>
      <c r="H36864"/>
      <c r="I36864"/>
    </row>
    <row r="36865" spans="6:9">
      <c r="F36865" s="52"/>
      <c r="H36865"/>
      <c r="I36865"/>
    </row>
    <row r="36866" spans="6:9">
      <c r="F36866" s="52"/>
      <c r="H36866"/>
      <c r="I36866"/>
    </row>
    <row r="36867" spans="6:9">
      <c r="F36867" s="52"/>
      <c r="H36867"/>
      <c r="I36867"/>
    </row>
    <row r="36868" spans="6:9">
      <c r="F36868" s="52"/>
      <c r="H36868"/>
      <c r="I36868"/>
    </row>
    <row r="36869" spans="6:9">
      <c r="F36869" s="52"/>
      <c r="H36869"/>
      <c r="I36869"/>
    </row>
    <row r="36870" spans="6:9">
      <c r="F36870" s="52"/>
      <c r="H36870"/>
      <c r="I36870"/>
    </row>
    <row r="36871" spans="6:9">
      <c r="F36871" s="52"/>
      <c r="H36871"/>
      <c r="I36871"/>
    </row>
    <row r="36872" spans="6:9">
      <c r="F36872" s="52"/>
      <c r="H36872"/>
      <c r="I36872"/>
    </row>
    <row r="36873" spans="6:9">
      <c r="F36873" s="52"/>
      <c r="H36873"/>
      <c r="I36873"/>
    </row>
    <row r="36874" spans="6:9">
      <c r="F36874" s="52"/>
      <c r="H36874"/>
      <c r="I36874"/>
    </row>
    <row r="36875" spans="6:9">
      <c r="F36875" s="52"/>
      <c r="H36875"/>
      <c r="I36875"/>
    </row>
    <row r="36876" spans="6:9">
      <c r="F36876" s="52"/>
      <c r="H36876"/>
      <c r="I36876"/>
    </row>
    <row r="36877" spans="6:9">
      <c r="F36877" s="52"/>
      <c r="H36877"/>
      <c r="I36877"/>
    </row>
    <row r="36878" spans="6:9">
      <c r="F36878" s="52"/>
      <c r="H36878"/>
      <c r="I36878"/>
    </row>
    <row r="36879" spans="6:9">
      <c r="F36879" s="52"/>
      <c r="H36879"/>
      <c r="I36879"/>
    </row>
    <row r="36880" spans="6:9">
      <c r="F36880" s="52"/>
      <c r="H36880"/>
      <c r="I36880"/>
    </row>
    <row r="36881" spans="6:9">
      <c r="F36881" s="52"/>
      <c r="H36881"/>
      <c r="I36881"/>
    </row>
    <row r="36882" spans="6:9">
      <c r="F36882" s="52"/>
      <c r="H36882"/>
      <c r="I36882"/>
    </row>
    <row r="36883" spans="6:9">
      <c r="F36883" s="52"/>
      <c r="H36883"/>
      <c r="I36883"/>
    </row>
    <row r="36884" spans="6:9">
      <c r="F36884" s="52"/>
      <c r="H36884"/>
      <c r="I36884"/>
    </row>
    <row r="36885" spans="6:9">
      <c r="F36885" s="52"/>
      <c r="H36885"/>
      <c r="I36885"/>
    </row>
    <row r="36886" spans="6:9">
      <c r="F36886" s="52"/>
      <c r="H36886"/>
      <c r="I36886"/>
    </row>
    <row r="36887" spans="6:9">
      <c r="F36887" s="52"/>
      <c r="H36887"/>
      <c r="I36887"/>
    </row>
    <row r="36888" spans="6:9">
      <c r="F36888" s="52"/>
      <c r="H36888"/>
      <c r="I36888"/>
    </row>
    <row r="36889" spans="6:9">
      <c r="F36889" s="52"/>
      <c r="H36889"/>
      <c r="I36889"/>
    </row>
    <row r="36890" spans="6:9">
      <c r="F36890" s="52"/>
      <c r="H36890"/>
      <c r="I36890"/>
    </row>
    <row r="36891" spans="6:9">
      <c r="F36891" s="52"/>
      <c r="H36891"/>
      <c r="I36891"/>
    </row>
    <row r="36892" spans="6:9">
      <c r="F36892" s="52"/>
      <c r="H36892"/>
      <c r="I36892"/>
    </row>
    <row r="36893" spans="6:9">
      <c r="F36893" s="52"/>
      <c r="H36893"/>
      <c r="I36893"/>
    </row>
    <row r="36894" spans="6:9">
      <c r="F36894" s="52"/>
      <c r="H36894"/>
      <c r="I36894"/>
    </row>
    <row r="36895" spans="6:9">
      <c r="F36895" s="52"/>
      <c r="H36895"/>
      <c r="I36895"/>
    </row>
    <row r="36896" spans="6:9">
      <c r="F36896" s="52"/>
      <c r="H36896"/>
      <c r="I36896"/>
    </row>
    <row r="36897" spans="6:9">
      <c r="F36897" s="52"/>
      <c r="H36897"/>
      <c r="I36897"/>
    </row>
    <row r="36898" spans="6:9">
      <c r="F36898" s="52"/>
      <c r="H36898"/>
      <c r="I36898"/>
    </row>
    <row r="36899" spans="6:9">
      <c r="F36899" s="52"/>
      <c r="H36899"/>
      <c r="I36899"/>
    </row>
    <row r="36900" spans="6:9">
      <c r="F36900" s="52"/>
      <c r="H36900"/>
      <c r="I36900"/>
    </row>
    <row r="36901" spans="6:9">
      <c r="F36901" s="52"/>
      <c r="H36901"/>
      <c r="I36901"/>
    </row>
    <row r="36902" spans="6:9">
      <c r="F36902" s="52"/>
      <c r="H36902"/>
      <c r="I36902"/>
    </row>
    <row r="36903" spans="6:9">
      <c r="F36903" s="52"/>
      <c r="H36903"/>
      <c r="I36903"/>
    </row>
    <row r="36904" spans="6:9">
      <c r="F36904" s="52"/>
      <c r="H36904"/>
      <c r="I36904"/>
    </row>
    <row r="36905" spans="6:9">
      <c r="F36905" s="52"/>
      <c r="H36905"/>
      <c r="I36905"/>
    </row>
    <row r="36906" spans="6:9">
      <c r="F36906" s="52"/>
      <c r="H36906"/>
      <c r="I36906"/>
    </row>
    <row r="36907" spans="6:9">
      <c r="F36907" s="52"/>
      <c r="H36907"/>
      <c r="I36907"/>
    </row>
    <row r="36908" spans="6:9">
      <c r="F36908" s="52"/>
      <c r="H36908"/>
      <c r="I36908"/>
    </row>
    <row r="36909" spans="6:9">
      <c r="F36909" s="52"/>
      <c r="H36909"/>
      <c r="I36909"/>
    </row>
    <row r="36910" spans="6:9">
      <c r="F36910" s="52"/>
      <c r="H36910"/>
      <c r="I36910"/>
    </row>
    <row r="36911" spans="6:9">
      <c r="F36911" s="52"/>
      <c r="H36911"/>
      <c r="I36911"/>
    </row>
    <row r="36912" spans="6:9">
      <c r="F36912" s="52"/>
      <c r="H36912"/>
      <c r="I36912"/>
    </row>
    <row r="36913" spans="6:9">
      <c r="F36913" s="52"/>
      <c r="H36913"/>
      <c r="I36913"/>
    </row>
    <row r="36914" spans="6:9">
      <c r="F36914" s="52"/>
      <c r="H36914"/>
      <c r="I36914"/>
    </row>
    <row r="36915" spans="6:9">
      <c r="F36915" s="52"/>
      <c r="H36915"/>
      <c r="I36915"/>
    </row>
    <row r="36916" spans="6:9">
      <c r="F36916" s="52"/>
      <c r="H36916"/>
      <c r="I36916"/>
    </row>
    <row r="36917" spans="6:9">
      <c r="F36917" s="52"/>
      <c r="H36917"/>
      <c r="I36917"/>
    </row>
    <row r="36918" spans="6:9">
      <c r="F36918" s="52"/>
      <c r="H36918"/>
      <c r="I36918"/>
    </row>
    <row r="36919" spans="6:9">
      <c r="F36919" s="52"/>
      <c r="H36919"/>
      <c r="I36919"/>
    </row>
    <row r="36920" spans="6:9">
      <c r="F36920" s="52"/>
      <c r="H36920"/>
      <c r="I36920"/>
    </row>
    <row r="36921" spans="6:9">
      <c r="F36921" s="52"/>
      <c r="H36921"/>
      <c r="I36921"/>
    </row>
    <row r="36922" spans="6:9">
      <c r="F36922" s="52"/>
      <c r="H36922"/>
      <c r="I36922"/>
    </row>
    <row r="36923" spans="6:9">
      <c r="F36923" s="52"/>
      <c r="H36923"/>
      <c r="I36923"/>
    </row>
    <row r="36924" spans="6:9">
      <c r="F36924" s="52"/>
      <c r="H36924"/>
      <c r="I36924"/>
    </row>
    <row r="36925" spans="6:9">
      <c r="F36925" s="52"/>
      <c r="H36925"/>
      <c r="I36925"/>
    </row>
    <row r="36926" spans="6:9">
      <c r="F36926" s="52"/>
      <c r="H36926"/>
      <c r="I36926"/>
    </row>
    <row r="36927" spans="6:9">
      <c r="F36927" s="52"/>
      <c r="H36927"/>
      <c r="I36927"/>
    </row>
    <row r="36928" spans="6:9">
      <c r="F36928" s="52"/>
      <c r="H36928"/>
      <c r="I36928"/>
    </row>
    <row r="36929" spans="6:9">
      <c r="F36929" s="52"/>
      <c r="H36929"/>
      <c r="I36929"/>
    </row>
    <row r="36930" spans="6:9">
      <c r="F36930" s="52"/>
      <c r="H36930"/>
      <c r="I36930"/>
    </row>
    <row r="36931" spans="6:9">
      <c r="F36931" s="52"/>
      <c r="H36931"/>
      <c r="I36931"/>
    </row>
    <row r="36932" spans="6:9">
      <c r="F36932" s="52"/>
      <c r="H36932"/>
      <c r="I36932"/>
    </row>
    <row r="36933" spans="6:9">
      <c r="F36933" s="52"/>
      <c r="H36933"/>
      <c r="I36933"/>
    </row>
    <row r="36934" spans="6:9">
      <c r="F36934" s="52"/>
      <c r="H36934"/>
      <c r="I36934"/>
    </row>
    <row r="36935" spans="6:9">
      <c r="F36935" s="52"/>
      <c r="H36935"/>
      <c r="I36935"/>
    </row>
    <row r="36936" spans="6:9">
      <c r="F36936" s="52"/>
      <c r="H36936"/>
      <c r="I36936"/>
    </row>
    <row r="36937" spans="6:9">
      <c r="F36937" s="52"/>
      <c r="H36937"/>
      <c r="I36937"/>
    </row>
    <row r="36938" spans="6:9">
      <c r="F36938" s="52"/>
      <c r="H36938"/>
      <c r="I36938"/>
    </row>
    <row r="36939" spans="6:9">
      <c r="F36939" s="52"/>
      <c r="H36939"/>
      <c r="I36939"/>
    </row>
    <row r="36940" spans="6:9">
      <c r="F36940" s="52"/>
      <c r="H36940"/>
      <c r="I36940"/>
    </row>
    <row r="36941" spans="6:9">
      <c r="F36941" s="52"/>
      <c r="H36941"/>
      <c r="I36941"/>
    </row>
    <row r="36942" spans="6:9">
      <c r="F36942" s="52"/>
      <c r="H36942"/>
      <c r="I36942"/>
    </row>
    <row r="36943" spans="6:9">
      <c r="F36943" s="52"/>
      <c r="H36943"/>
      <c r="I36943"/>
    </row>
    <row r="36944" spans="6:9">
      <c r="F36944" s="52"/>
      <c r="H36944"/>
      <c r="I36944"/>
    </row>
    <row r="36945" spans="6:9">
      <c r="F36945" s="52"/>
      <c r="H36945"/>
      <c r="I36945"/>
    </row>
    <row r="36946" spans="6:9">
      <c r="F36946" s="52"/>
      <c r="H36946"/>
      <c r="I36946"/>
    </row>
    <row r="36947" spans="6:9">
      <c r="F36947" s="52"/>
      <c r="H36947"/>
      <c r="I36947"/>
    </row>
    <row r="36948" spans="6:9">
      <c r="F36948" s="52"/>
      <c r="H36948"/>
      <c r="I36948"/>
    </row>
    <row r="36949" spans="6:9">
      <c r="F36949" s="52"/>
      <c r="H36949"/>
      <c r="I36949"/>
    </row>
    <row r="36950" spans="6:9">
      <c r="F36950" s="52"/>
      <c r="H36950"/>
      <c r="I36950"/>
    </row>
    <row r="36951" spans="6:9">
      <c r="F36951" s="52"/>
      <c r="H36951"/>
      <c r="I36951"/>
    </row>
    <row r="36952" spans="6:9">
      <c r="F36952" s="52"/>
      <c r="H36952"/>
      <c r="I36952"/>
    </row>
    <row r="36953" spans="6:9">
      <c r="F36953" s="52"/>
      <c r="H36953"/>
      <c r="I36953"/>
    </row>
    <row r="36954" spans="6:9">
      <c r="F36954" s="52"/>
      <c r="H36954"/>
      <c r="I36954"/>
    </row>
    <row r="36955" spans="6:9">
      <c r="F36955" s="52"/>
      <c r="H36955"/>
      <c r="I36955"/>
    </row>
    <row r="36956" spans="6:9">
      <c r="F36956" s="52"/>
      <c r="H36956"/>
      <c r="I36956"/>
    </row>
    <row r="36957" spans="6:9">
      <c r="F36957" s="52"/>
      <c r="H36957"/>
      <c r="I36957"/>
    </row>
    <row r="36958" spans="6:9">
      <c r="F36958" s="52"/>
      <c r="H36958"/>
      <c r="I36958"/>
    </row>
    <row r="36959" spans="6:9">
      <c r="F36959" s="52"/>
      <c r="H36959"/>
      <c r="I36959"/>
    </row>
    <row r="36960" spans="6:9">
      <c r="F36960" s="52"/>
      <c r="H36960"/>
      <c r="I36960"/>
    </row>
    <row r="36961" spans="6:9">
      <c r="F36961" s="52"/>
      <c r="H36961"/>
      <c r="I36961"/>
    </row>
    <row r="36962" spans="6:9">
      <c r="F36962" s="52"/>
      <c r="H36962"/>
      <c r="I36962"/>
    </row>
    <row r="36963" spans="6:9">
      <c r="F36963" s="52"/>
      <c r="H36963"/>
      <c r="I36963"/>
    </row>
    <row r="36964" spans="6:9">
      <c r="F36964" s="52"/>
      <c r="H36964"/>
      <c r="I36964"/>
    </row>
    <row r="36965" spans="6:9">
      <c r="F36965" s="52"/>
      <c r="H36965"/>
      <c r="I36965"/>
    </row>
    <row r="36966" spans="6:9">
      <c r="F36966" s="52"/>
      <c r="H36966"/>
      <c r="I36966"/>
    </row>
    <row r="36967" spans="6:9">
      <c r="F36967" s="52"/>
      <c r="H36967"/>
      <c r="I36967"/>
    </row>
    <row r="36968" spans="6:9">
      <c r="F36968" s="52"/>
      <c r="H36968"/>
      <c r="I36968"/>
    </row>
    <row r="36969" spans="6:9">
      <c r="F36969" s="52"/>
      <c r="H36969"/>
      <c r="I36969"/>
    </row>
    <row r="36970" spans="6:9">
      <c r="F36970" s="52"/>
      <c r="H36970"/>
      <c r="I36970"/>
    </row>
    <row r="36971" spans="6:9">
      <c r="F36971" s="52"/>
      <c r="H36971"/>
      <c r="I36971"/>
    </row>
    <row r="36972" spans="6:9">
      <c r="F36972" s="52"/>
      <c r="H36972"/>
      <c r="I36972"/>
    </row>
    <row r="36973" spans="6:9">
      <c r="F36973" s="52"/>
      <c r="H36973"/>
      <c r="I36973"/>
    </row>
    <row r="36974" spans="6:9">
      <c r="F36974" s="52"/>
      <c r="H36974"/>
      <c r="I36974"/>
    </row>
    <row r="36975" spans="6:9">
      <c r="F36975" s="52"/>
      <c r="H36975"/>
      <c r="I36975"/>
    </row>
    <row r="36976" spans="6:9">
      <c r="F36976" s="52"/>
      <c r="H36976"/>
      <c r="I36976"/>
    </row>
    <row r="36977" spans="6:9">
      <c r="F36977" s="52"/>
      <c r="H36977"/>
      <c r="I36977"/>
    </row>
    <row r="36978" spans="6:9">
      <c r="F36978" s="52"/>
      <c r="H36978"/>
      <c r="I36978"/>
    </row>
    <row r="36979" spans="6:9">
      <c r="F36979" s="52"/>
      <c r="H36979"/>
      <c r="I36979"/>
    </row>
    <row r="36980" spans="6:9">
      <c r="F36980" s="52"/>
      <c r="H36980"/>
      <c r="I36980"/>
    </row>
    <row r="36981" spans="6:9">
      <c r="F36981" s="52"/>
      <c r="H36981"/>
      <c r="I36981"/>
    </row>
    <row r="36982" spans="6:9">
      <c r="F36982" s="52"/>
      <c r="H36982"/>
      <c r="I36982"/>
    </row>
    <row r="36983" spans="6:9">
      <c r="F36983" s="52"/>
      <c r="H36983"/>
      <c r="I36983"/>
    </row>
    <row r="36984" spans="6:9">
      <c r="F36984" s="52"/>
      <c r="H36984"/>
      <c r="I36984"/>
    </row>
    <row r="36985" spans="6:9">
      <c r="F36985" s="52"/>
      <c r="H36985"/>
      <c r="I36985"/>
    </row>
    <row r="36986" spans="6:9">
      <c r="F36986" s="52"/>
      <c r="H36986"/>
      <c r="I36986"/>
    </row>
    <row r="36987" spans="6:9">
      <c r="F36987" s="52"/>
      <c r="H36987"/>
      <c r="I36987"/>
    </row>
    <row r="36988" spans="6:9">
      <c r="F36988" s="52"/>
      <c r="H36988"/>
      <c r="I36988"/>
    </row>
    <row r="36989" spans="6:9">
      <c r="F36989" s="52"/>
      <c r="H36989"/>
      <c r="I36989"/>
    </row>
    <row r="36990" spans="6:9">
      <c r="F36990" s="52"/>
      <c r="H36990"/>
      <c r="I36990"/>
    </row>
    <row r="36991" spans="6:9">
      <c r="F36991" s="52"/>
      <c r="H36991"/>
      <c r="I36991"/>
    </row>
    <row r="36992" spans="6:9">
      <c r="F36992" s="52"/>
      <c r="H36992"/>
      <c r="I36992"/>
    </row>
    <row r="36993" spans="6:9">
      <c r="F36993" s="52"/>
      <c r="H36993"/>
      <c r="I36993"/>
    </row>
    <row r="36994" spans="6:9">
      <c r="F36994" s="52"/>
      <c r="H36994"/>
      <c r="I36994"/>
    </row>
    <row r="36995" spans="6:9">
      <c r="F36995" s="52"/>
      <c r="H36995"/>
      <c r="I36995"/>
    </row>
    <row r="36996" spans="6:9">
      <c r="F36996" s="52"/>
      <c r="H36996"/>
      <c r="I36996"/>
    </row>
    <row r="36997" spans="6:9">
      <c r="F36997" s="52"/>
      <c r="H36997"/>
      <c r="I36997"/>
    </row>
    <row r="36998" spans="6:9">
      <c r="F36998" s="52"/>
      <c r="H36998"/>
      <c r="I36998"/>
    </row>
    <row r="36999" spans="6:9">
      <c r="F36999" s="52"/>
      <c r="H36999"/>
      <c r="I36999"/>
    </row>
    <row r="37000" spans="6:9">
      <c r="F37000" s="52"/>
      <c r="H37000"/>
      <c r="I37000"/>
    </row>
    <row r="37001" spans="6:9">
      <c r="F37001" s="52"/>
      <c r="H37001"/>
      <c r="I37001"/>
    </row>
    <row r="37002" spans="6:9">
      <c r="F37002" s="52"/>
      <c r="H37002"/>
      <c r="I37002"/>
    </row>
    <row r="37003" spans="6:9">
      <c r="F37003" s="52"/>
      <c r="H37003"/>
      <c r="I37003"/>
    </row>
    <row r="37004" spans="6:9">
      <c r="F37004" s="52"/>
      <c r="H37004"/>
      <c r="I37004"/>
    </row>
    <row r="37005" spans="6:9">
      <c r="F37005" s="52"/>
      <c r="H37005"/>
      <c r="I37005"/>
    </row>
    <row r="37006" spans="6:9">
      <c r="F37006" s="52"/>
      <c r="H37006"/>
      <c r="I37006"/>
    </row>
    <row r="37007" spans="6:9">
      <c r="F37007" s="52"/>
      <c r="H37007"/>
      <c r="I37007"/>
    </row>
    <row r="37008" spans="6:9">
      <c r="F37008" s="52"/>
      <c r="H37008"/>
      <c r="I37008"/>
    </row>
    <row r="37009" spans="6:9">
      <c r="F37009" s="52"/>
      <c r="H37009"/>
      <c r="I37009"/>
    </row>
    <row r="37010" spans="6:9">
      <c r="F37010" s="52"/>
      <c r="H37010"/>
      <c r="I37010"/>
    </row>
    <row r="37011" spans="6:9">
      <c r="F37011" s="52"/>
      <c r="H37011"/>
      <c r="I37011"/>
    </row>
    <row r="37012" spans="6:9">
      <c r="F37012" s="52"/>
      <c r="H37012"/>
      <c r="I37012"/>
    </row>
    <row r="37013" spans="6:9">
      <c r="F37013" s="52"/>
      <c r="H37013"/>
      <c r="I37013"/>
    </row>
    <row r="37014" spans="6:9">
      <c r="F37014" s="52"/>
      <c r="H37014"/>
      <c r="I37014"/>
    </row>
    <row r="37015" spans="6:9">
      <c r="F37015" s="52"/>
      <c r="H37015"/>
      <c r="I37015"/>
    </row>
    <row r="37016" spans="6:9">
      <c r="F37016" s="52"/>
      <c r="H37016"/>
      <c r="I37016"/>
    </row>
    <row r="37017" spans="6:9">
      <c r="F37017" s="52"/>
      <c r="H37017"/>
      <c r="I37017"/>
    </row>
    <row r="37018" spans="6:9">
      <c r="F37018" s="52"/>
      <c r="H37018"/>
      <c r="I37018"/>
    </row>
    <row r="37019" spans="6:9">
      <c r="F37019" s="52"/>
      <c r="H37019"/>
      <c r="I37019"/>
    </row>
    <row r="37020" spans="6:9">
      <c r="F37020" s="52"/>
      <c r="H37020"/>
      <c r="I37020"/>
    </row>
    <row r="37021" spans="6:9">
      <c r="F37021" s="52"/>
      <c r="H37021"/>
      <c r="I37021"/>
    </row>
    <row r="37022" spans="6:9">
      <c r="F37022" s="52"/>
      <c r="H37022"/>
      <c r="I37022"/>
    </row>
    <row r="37023" spans="6:9">
      <c r="F37023" s="52"/>
      <c r="H37023"/>
      <c r="I37023"/>
    </row>
    <row r="37024" spans="6:9">
      <c r="F37024" s="52"/>
      <c r="H37024"/>
      <c r="I37024"/>
    </row>
    <row r="37025" spans="6:9">
      <c r="F37025" s="52"/>
      <c r="H37025"/>
      <c r="I37025"/>
    </row>
    <row r="37026" spans="6:9">
      <c r="F37026" s="52"/>
      <c r="H37026"/>
      <c r="I37026"/>
    </row>
    <row r="37027" spans="6:9">
      <c r="F37027" s="52"/>
      <c r="H37027"/>
      <c r="I37027"/>
    </row>
    <row r="37028" spans="6:9">
      <c r="F37028" s="52"/>
      <c r="H37028"/>
      <c r="I37028"/>
    </row>
    <row r="37029" spans="6:9">
      <c r="F37029" s="52"/>
      <c r="H37029"/>
      <c r="I37029"/>
    </row>
    <row r="37030" spans="6:9">
      <c r="F37030" s="52"/>
      <c r="H37030"/>
      <c r="I37030"/>
    </row>
    <row r="37031" spans="6:9">
      <c r="F37031" s="52"/>
      <c r="H37031"/>
      <c r="I37031"/>
    </row>
    <row r="37032" spans="6:9">
      <c r="F37032" s="52"/>
      <c r="H37032"/>
      <c r="I37032"/>
    </row>
    <row r="37033" spans="6:9">
      <c r="F37033" s="52"/>
      <c r="H37033"/>
      <c r="I37033"/>
    </row>
    <row r="37034" spans="6:9">
      <c r="F37034" s="52"/>
      <c r="H37034"/>
      <c r="I37034"/>
    </row>
    <row r="37035" spans="6:9">
      <c r="F37035" s="52"/>
      <c r="H37035"/>
      <c r="I37035"/>
    </row>
    <row r="37036" spans="6:9">
      <c r="F37036" s="52"/>
      <c r="H37036"/>
      <c r="I37036"/>
    </row>
    <row r="37037" spans="6:9">
      <c r="F37037" s="52"/>
      <c r="H37037"/>
      <c r="I37037"/>
    </row>
    <row r="37038" spans="6:9">
      <c r="F37038" s="52"/>
      <c r="H37038"/>
      <c r="I37038"/>
    </row>
    <row r="37039" spans="6:9">
      <c r="F37039" s="52"/>
      <c r="H37039"/>
      <c r="I37039"/>
    </row>
    <row r="37040" spans="6:9">
      <c r="F37040" s="52"/>
      <c r="H37040"/>
      <c r="I37040"/>
    </row>
    <row r="37041" spans="6:9">
      <c r="F37041" s="52"/>
      <c r="H37041"/>
      <c r="I37041"/>
    </row>
    <row r="37042" spans="6:9">
      <c r="F37042" s="52"/>
      <c r="H37042"/>
      <c r="I37042"/>
    </row>
    <row r="37043" spans="6:9">
      <c r="F37043" s="52"/>
      <c r="H37043"/>
      <c r="I37043"/>
    </row>
    <row r="37044" spans="6:9">
      <c r="F37044" s="52"/>
      <c r="H37044"/>
      <c r="I37044"/>
    </row>
    <row r="37045" spans="6:9">
      <c r="F37045" s="52"/>
      <c r="H37045"/>
      <c r="I37045"/>
    </row>
    <row r="37046" spans="6:9">
      <c r="F37046" s="52"/>
      <c r="H37046"/>
      <c r="I37046"/>
    </row>
    <row r="37047" spans="6:9">
      <c r="F37047" s="52"/>
      <c r="H37047"/>
      <c r="I37047"/>
    </row>
    <row r="37048" spans="6:9">
      <c r="F37048" s="52"/>
      <c r="H37048"/>
      <c r="I37048"/>
    </row>
    <row r="37049" spans="6:9">
      <c r="F37049" s="52"/>
      <c r="H37049"/>
      <c r="I37049"/>
    </row>
    <row r="37050" spans="6:9">
      <c r="F37050" s="52"/>
      <c r="H37050"/>
      <c r="I37050"/>
    </row>
    <row r="37051" spans="6:9">
      <c r="F37051" s="52"/>
      <c r="H37051"/>
      <c r="I37051"/>
    </row>
    <row r="37052" spans="6:9">
      <c r="F37052" s="52"/>
      <c r="H37052"/>
      <c r="I37052"/>
    </row>
    <row r="37053" spans="6:9">
      <c r="F37053" s="52"/>
      <c r="H37053"/>
      <c r="I37053"/>
    </row>
    <row r="37054" spans="6:9">
      <c r="F37054" s="52"/>
      <c r="H37054"/>
      <c r="I37054"/>
    </row>
    <row r="37055" spans="6:9">
      <c r="F37055" s="52"/>
      <c r="H37055"/>
      <c r="I37055"/>
    </row>
    <row r="37056" spans="6:9">
      <c r="F37056" s="52"/>
      <c r="H37056"/>
      <c r="I37056"/>
    </row>
    <row r="37057" spans="6:9">
      <c r="F37057" s="52"/>
      <c r="H37057"/>
      <c r="I37057"/>
    </row>
    <row r="37058" spans="6:9">
      <c r="F37058" s="52"/>
      <c r="H37058"/>
      <c r="I37058"/>
    </row>
    <row r="37059" spans="6:9">
      <c r="F37059" s="52"/>
      <c r="H37059"/>
      <c r="I37059"/>
    </row>
    <row r="37060" spans="6:9">
      <c r="F37060" s="52"/>
      <c r="H37060"/>
      <c r="I37060"/>
    </row>
    <row r="37061" spans="6:9">
      <c r="F37061" s="52"/>
      <c r="H37061"/>
      <c r="I37061"/>
    </row>
    <row r="37062" spans="6:9">
      <c r="F37062" s="52"/>
      <c r="H37062"/>
      <c r="I37062"/>
    </row>
    <row r="37063" spans="6:9">
      <c r="F37063" s="52"/>
      <c r="H37063"/>
      <c r="I37063"/>
    </row>
    <row r="37064" spans="6:9">
      <c r="F37064" s="52"/>
      <c r="H37064"/>
      <c r="I37064"/>
    </row>
    <row r="37065" spans="6:9">
      <c r="F37065" s="52"/>
      <c r="H37065"/>
      <c r="I37065"/>
    </row>
    <row r="37066" spans="6:9">
      <c r="F37066" s="52"/>
      <c r="H37066"/>
      <c r="I37066"/>
    </row>
    <row r="37067" spans="6:9">
      <c r="F37067" s="52"/>
      <c r="H37067"/>
      <c r="I37067"/>
    </row>
    <row r="37068" spans="6:9">
      <c r="F37068" s="52"/>
      <c r="H37068"/>
      <c r="I37068"/>
    </row>
    <row r="37069" spans="6:9">
      <c r="F37069" s="52"/>
      <c r="H37069"/>
      <c r="I37069"/>
    </row>
    <row r="37070" spans="6:9">
      <c r="F37070" s="52"/>
      <c r="H37070"/>
      <c r="I37070"/>
    </row>
    <row r="37071" spans="6:9">
      <c r="F37071" s="52"/>
      <c r="H37071"/>
      <c r="I37071"/>
    </row>
    <row r="37072" spans="6:9">
      <c r="F37072" s="52"/>
      <c r="H37072"/>
      <c r="I37072"/>
    </row>
    <row r="37073" spans="6:9">
      <c r="F37073" s="52"/>
      <c r="H37073"/>
      <c r="I37073"/>
    </row>
    <row r="37074" spans="6:9">
      <c r="F37074" s="52"/>
      <c r="H37074"/>
      <c r="I37074"/>
    </row>
    <row r="37075" spans="6:9">
      <c r="F37075" s="52"/>
      <c r="H37075"/>
      <c r="I37075"/>
    </row>
    <row r="37076" spans="6:9">
      <c r="F37076" s="52"/>
      <c r="H37076"/>
      <c r="I37076"/>
    </row>
    <row r="37077" spans="6:9">
      <c r="F37077" s="52"/>
      <c r="H37077"/>
      <c r="I37077"/>
    </row>
    <row r="37078" spans="6:9">
      <c r="F37078" s="52"/>
      <c r="H37078"/>
      <c r="I37078"/>
    </row>
    <row r="37079" spans="6:9">
      <c r="F37079" s="52"/>
      <c r="H37079"/>
      <c r="I37079"/>
    </row>
    <row r="37080" spans="6:9">
      <c r="F37080" s="52"/>
      <c r="H37080"/>
      <c r="I37080"/>
    </row>
    <row r="37081" spans="6:9">
      <c r="F37081" s="52"/>
      <c r="H37081"/>
      <c r="I37081"/>
    </row>
    <row r="37082" spans="6:9">
      <c r="F37082" s="52"/>
      <c r="H37082"/>
      <c r="I37082"/>
    </row>
    <row r="37083" spans="6:9">
      <c r="F37083" s="52"/>
      <c r="H37083"/>
      <c r="I37083"/>
    </row>
    <row r="37084" spans="6:9">
      <c r="F37084" s="52"/>
      <c r="H37084"/>
      <c r="I37084"/>
    </row>
    <row r="37085" spans="6:9">
      <c r="F37085" s="52"/>
      <c r="H37085"/>
      <c r="I37085"/>
    </row>
    <row r="37086" spans="6:9">
      <c r="F37086" s="52"/>
      <c r="H37086"/>
      <c r="I37086"/>
    </row>
    <row r="37087" spans="6:9">
      <c r="F37087" s="52"/>
      <c r="H37087"/>
      <c r="I37087"/>
    </row>
    <row r="37088" spans="6:9">
      <c r="F37088" s="52"/>
      <c r="H37088"/>
      <c r="I37088"/>
    </row>
    <row r="37089" spans="6:9">
      <c r="F37089" s="52"/>
      <c r="H37089"/>
      <c r="I37089"/>
    </row>
    <row r="37090" spans="6:9">
      <c r="F37090" s="52"/>
      <c r="H37090"/>
      <c r="I37090"/>
    </row>
    <row r="37091" spans="6:9">
      <c r="F37091" s="52"/>
      <c r="H37091"/>
      <c r="I37091"/>
    </row>
    <row r="37092" spans="6:9">
      <c r="F37092" s="52"/>
      <c r="H37092"/>
      <c r="I37092"/>
    </row>
    <row r="37093" spans="6:9">
      <c r="F37093" s="52"/>
      <c r="H37093"/>
      <c r="I37093"/>
    </row>
    <row r="37094" spans="6:9">
      <c r="F37094" s="52"/>
      <c r="H37094"/>
      <c r="I37094"/>
    </row>
    <row r="37095" spans="6:9">
      <c r="F37095" s="52"/>
      <c r="H37095"/>
      <c r="I37095"/>
    </row>
    <row r="37096" spans="6:9">
      <c r="F37096" s="52"/>
      <c r="H37096"/>
      <c r="I37096"/>
    </row>
    <row r="37097" spans="6:9">
      <c r="F37097" s="52"/>
      <c r="H37097"/>
      <c r="I37097"/>
    </row>
    <row r="37098" spans="6:9">
      <c r="F37098" s="52"/>
      <c r="H37098"/>
      <c r="I37098"/>
    </row>
    <row r="37099" spans="6:9">
      <c r="F37099" s="52"/>
      <c r="H37099"/>
      <c r="I37099"/>
    </row>
    <row r="37100" spans="6:9">
      <c r="F37100" s="52"/>
      <c r="H37100"/>
      <c r="I37100"/>
    </row>
    <row r="37101" spans="6:9">
      <c r="F37101" s="52"/>
      <c r="H37101"/>
      <c r="I37101"/>
    </row>
    <row r="37102" spans="6:9">
      <c r="F37102" s="52"/>
      <c r="H37102"/>
      <c r="I37102"/>
    </row>
    <row r="37103" spans="6:9">
      <c r="F37103" s="52"/>
      <c r="H37103"/>
      <c r="I37103"/>
    </row>
    <row r="37104" spans="6:9">
      <c r="F37104" s="52"/>
      <c r="H37104"/>
      <c r="I37104"/>
    </row>
    <row r="37105" spans="6:9">
      <c r="F37105" s="52"/>
      <c r="H37105"/>
      <c r="I37105"/>
    </row>
    <row r="37106" spans="6:9">
      <c r="F37106" s="52"/>
      <c r="H37106"/>
      <c r="I37106"/>
    </row>
    <row r="37107" spans="6:9">
      <c r="F37107" s="52"/>
      <c r="H37107"/>
      <c r="I37107"/>
    </row>
    <row r="37108" spans="6:9">
      <c r="F37108" s="52"/>
      <c r="H37108"/>
      <c r="I37108"/>
    </row>
    <row r="37109" spans="6:9">
      <c r="F37109" s="52"/>
      <c r="H37109"/>
      <c r="I37109"/>
    </row>
    <row r="37110" spans="6:9">
      <c r="F37110" s="52"/>
      <c r="H37110"/>
      <c r="I37110"/>
    </row>
    <row r="37111" spans="6:9">
      <c r="F37111" s="52"/>
      <c r="H37111"/>
      <c r="I37111"/>
    </row>
    <row r="37112" spans="6:9">
      <c r="F37112" s="52"/>
      <c r="H37112"/>
      <c r="I37112"/>
    </row>
    <row r="37113" spans="6:9">
      <c r="F37113" s="52"/>
      <c r="H37113"/>
      <c r="I37113"/>
    </row>
    <row r="37114" spans="6:9">
      <c r="F37114" s="52"/>
      <c r="H37114"/>
      <c r="I37114"/>
    </row>
    <row r="37115" spans="6:9">
      <c r="F37115" s="52"/>
      <c r="H37115"/>
      <c r="I37115"/>
    </row>
    <row r="37116" spans="6:9">
      <c r="F37116" s="52"/>
      <c r="H37116"/>
      <c r="I37116"/>
    </row>
    <row r="37117" spans="6:9">
      <c r="F37117" s="52"/>
      <c r="H37117"/>
      <c r="I37117"/>
    </row>
    <row r="37118" spans="6:9">
      <c r="F37118" s="52"/>
      <c r="H37118"/>
      <c r="I37118"/>
    </row>
    <row r="37119" spans="6:9">
      <c r="F37119" s="52"/>
      <c r="H37119"/>
      <c r="I37119"/>
    </row>
    <row r="37120" spans="6:9">
      <c r="F37120" s="52"/>
      <c r="H37120"/>
      <c r="I37120"/>
    </row>
    <row r="37121" spans="6:9">
      <c r="F37121" s="52"/>
      <c r="H37121"/>
      <c r="I37121"/>
    </row>
    <row r="37122" spans="6:9">
      <c r="F37122" s="52"/>
      <c r="H37122"/>
      <c r="I37122"/>
    </row>
    <row r="37123" spans="6:9">
      <c r="F37123" s="52"/>
      <c r="H37123"/>
      <c r="I37123"/>
    </row>
    <row r="37124" spans="6:9">
      <c r="F37124" s="52"/>
      <c r="H37124"/>
      <c r="I37124"/>
    </row>
    <row r="37125" spans="6:9">
      <c r="F37125" s="52"/>
      <c r="H37125"/>
      <c r="I37125"/>
    </row>
    <row r="37126" spans="6:9">
      <c r="F37126" s="52"/>
      <c r="H37126"/>
      <c r="I37126"/>
    </row>
    <row r="37127" spans="6:9">
      <c r="F37127" s="52"/>
      <c r="H37127"/>
      <c r="I37127"/>
    </row>
    <row r="37128" spans="6:9">
      <c r="F37128" s="52"/>
      <c r="H37128"/>
      <c r="I37128"/>
    </row>
    <row r="37129" spans="6:9">
      <c r="F37129" s="52"/>
      <c r="H37129"/>
      <c r="I37129"/>
    </row>
    <row r="37130" spans="6:9">
      <c r="F37130" s="52"/>
      <c r="H37130"/>
      <c r="I37130"/>
    </row>
    <row r="37131" spans="6:9">
      <c r="F37131" s="52"/>
      <c r="H37131"/>
      <c r="I37131"/>
    </row>
    <row r="37132" spans="6:9">
      <c r="F37132" s="52"/>
      <c r="H37132"/>
      <c r="I37132"/>
    </row>
    <row r="37133" spans="6:9">
      <c r="F37133" s="52"/>
      <c r="H37133"/>
      <c r="I37133"/>
    </row>
    <row r="37134" spans="6:9">
      <c r="F37134" s="52"/>
      <c r="H37134"/>
      <c r="I37134"/>
    </row>
    <row r="37135" spans="6:9">
      <c r="F37135" s="52"/>
      <c r="H37135"/>
      <c r="I37135"/>
    </row>
    <row r="37136" spans="6:9">
      <c r="F37136" s="52"/>
      <c r="H37136"/>
      <c r="I37136"/>
    </row>
    <row r="37137" spans="6:9">
      <c r="F37137" s="52"/>
      <c r="H37137"/>
      <c r="I37137"/>
    </row>
    <row r="37138" spans="6:9">
      <c r="F37138" s="52"/>
      <c r="H37138"/>
      <c r="I37138"/>
    </row>
    <row r="37139" spans="6:9">
      <c r="F37139" s="52"/>
      <c r="H37139"/>
      <c r="I37139"/>
    </row>
    <row r="37140" spans="6:9">
      <c r="F37140" s="52"/>
      <c r="H37140"/>
      <c r="I37140"/>
    </row>
    <row r="37141" spans="6:9">
      <c r="F37141" s="52"/>
      <c r="H37141"/>
      <c r="I37141"/>
    </row>
    <row r="37142" spans="6:9">
      <c r="F37142" s="52"/>
      <c r="H37142"/>
      <c r="I37142"/>
    </row>
    <row r="37143" spans="6:9">
      <c r="F37143" s="52"/>
      <c r="H37143"/>
      <c r="I37143"/>
    </row>
    <row r="37144" spans="6:9">
      <c r="F37144" s="52"/>
      <c r="H37144"/>
      <c r="I37144"/>
    </row>
    <row r="37145" spans="6:9">
      <c r="F37145" s="52"/>
      <c r="H37145"/>
      <c r="I37145"/>
    </row>
    <row r="37146" spans="6:9">
      <c r="F37146" s="52"/>
      <c r="H37146"/>
      <c r="I37146"/>
    </row>
    <row r="37147" spans="6:9">
      <c r="F37147" s="52"/>
      <c r="H37147"/>
      <c r="I37147"/>
    </row>
    <row r="37148" spans="6:9">
      <c r="F37148" s="52"/>
      <c r="H37148"/>
      <c r="I37148"/>
    </row>
    <row r="37149" spans="6:9">
      <c r="F37149" s="52"/>
      <c r="H37149"/>
      <c r="I37149"/>
    </row>
    <row r="37150" spans="6:9">
      <c r="F37150" s="52"/>
      <c r="H37150"/>
      <c r="I37150"/>
    </row>
    <row r="37151" spans="6:9">
      <c r="F37151" s="52"/>
      <c r="H37151"/>
      <c r="I37151"/>
    </row>
    <row r="37152" spans="6:9">
      <c r="F37152" s="52"/>
      <c r="H37152"/>
      <c r="I37152"/>
    </row>
    <row r="37153" spans="6:9">
      <c r="F37153" s="52"/>
      <c r="H37153"/>
      <c r="I37153"/>
    </row>
    <row r="37154" spans="6:9">
      <c r="F37154" s="52"/>
      <c r="H37154"/>
      <c r="I37154"/>
    </row>
    <row r="37155" spans="6:9">
      <c r="F37155" s="52"/>
      <c r="H37155"/>
      <c r="I37155"/>
    </row>
    <row r="37156" spans="6:9">
      <c r="F37156" s="52"/>
      <c r="H37156"/>
      <c r="I37156"/>
    </row>
    <row r="37157" spans="6:9">
      <c r="F37157" s="52"/>
      <c r="H37157"/>
      <c r="I37157"/>
    </row>
    <row r="37158" spans="6:9">
      <c r="F37158" s="52"/>
      <c r="H37158"/>
      <c r="I37158"/>
    </row>
    <row r="37159" spans="6:9">
      <c r="F37159" s="52"/>
      <c r="H37159"/>
      <c r="I37159"/>
    </row>
    <row r="37160" spans="6:9">
      <c r="F37160" s="52"/>
      <c r="H37160"/>
      <c r="I37160"/>
    </row>
    <row r="37161" spans="6:9">
      <c r="F37161" s="52"/>
      <c r="H37161"/>
      <c r="I37161"/>
    </row>
    <row r="37162" spans="6:9">
      <c r="F37162" s="52"/>
      <c r="H37162"/>
      <c r="I37162"/>
    </row>
    <row r="37163" spans="6:9">
      <c r="F37163" s="52"/>
      <c r="H37163"/>
      <c r="I37163"/>
    </row>
    <row r="37164" spans="6:9">
      <c r="F37164" s="52"/>
      <c r="H37164"/>
      <c r="I37164"/>
    </row>
    <row r="37165" spans="6:9">
      <c r="F37165" s="52"/>
      <c r="H37165"/>
      <c r="I37165"/>
    </row>
    <row r="37166" spans="6:9">
      <c r="F37166" s="52"/>
      <c r="H37166"/>
      <c r="I37166"/>
    </row>
    <row r="37167" spans="6:9">
      <c r="F37167" s="52"/>
      <c r="H37167"/>
      <c r="I37167"/>
    </row>
    <row r="37168" spans="6:9">
      <c r="F37168" s="52"/>
      <c r="H37168"/>
      <c r="I37168"/>
    </row>
    <row r="37169" spans="6:9">
      <c r="F37169" s="52"/>
      <c r="H37169"/>
      <c r="I37169"/>
    </row>
    <row r="37170" spans="6:9">
      <c r="F37170" s="52"/>
      <c r="H37170"/>
      <c r="I37170"/>
    </row>
    <row r="37171" spans="6:9">
      <c r="F37171" s="52"/>
      <c r="H37171"/>
      <c r="I37171"/>
    </row>
    <row r="37172" spans="6:9">
      <c r="F37172" s="52"/>
      <c r="H37172"/>
      <c r="I37172"/>
    </row>
    <row r="37173" spans="6:9">
      <c r="F37173" s="52"/>
      <c r="H37173"/>
      <c r="I37173"/>
    </row>
    <row r="37174" spans="6:9">
      <c r="F37174" s="52"/>
      <c r="H37174"/>
      <c r="I37174"/>
    </row>
    <row r="37175" spans="6:9">
      <c r="F37175" s="52"/>
      <c r="H37175"/>
      <c r="I37175"/>
    </row>
    <row r="37176" spans="6:9">
      <c r="F37176" s="52"/>
      <c r="H37176"/>
      <c r="I37176"/>
    </row>
    <row r="37177" spans="6:9">
      <c r="F37177" s="52"/>
      <c r="H37177"/>
      <c r="I37177"/>
    </row>
    <row r="37178" spans="6:9">
      <c r="F37178" s="52"/>
      <c r="H37178"/>
      <c r="I37178"/>
    </row>
    <row r="37179" spans="6:9">
      <c r="F37179" s="52"/>
      <c r="H37179"/>
      <c r="I37179"/>
    </row>
    <row r="37180" spans="6:9">
      <c r="F37180" s="52"/>
      <c r="H37180"/>
      <c r="I37180"/>
    </row>
    <row r="37181" spans="6:9">
      <c r="F37181" s="52"/>
      <c r="H37181"/>
      <c r="I37181"/>
    </row>
    <row r="37182" spans="6:9">
      <c r="F37182" s="52"/>
      <c r="H37182"/>
      <c r="I37182"/>
    </row>
    <row r="37183" spans="6:9">
      <c r="F37183" s="52"/>
      <c r="H37183"/>
      <c r="I37183"/>
    </row>
    <row r="37184" spans="6:9">
      <c r="F37184" s="52"/>
      <c r="H37184"/>
      <c r="I37184"/>
    </row>
    <row r="37185" spans="6:9">
      <c r="F37185" s="52"/>
      <c r="H37185"/>
      <c r="I37185"/>
    </row>
    <row r="37186" spans="6:9">
      <c r="F37186" s="52"/>
      <c r="H37186"/>
      <c r="I37186"/>
    </row>
    <row r="37187" spans="6:9">
      <c r="F37187" s="52"/>
      <c r="H37187"/>
      <c r="I37187"/>
    </row>
    <row r="37188" spans="6:9">
      <c r="F37188" s="52"/>
      <c r="H37188"/>
      <c r="I37188"/>
    </row>
    <row r="37189" spans="6:9">
      <c r="F37189" s="52"/>
      <c r="H37189"/>
      <c r="I37189"/>
    </row>
    <row r="37190" spans="6:9">
      <c r="F37190" s="52"/>
      <c r="H37190"/>
      <c r="I37190"/>
    </row>
    <row r="37191" spans="6:9">
      <c r="F37191" s="52"/>
      <c r="H37191"/>
      <c r="I37191"/>
    </row>
    <row r="37192" spans="6:9">
      <c r="F37192" s="52"/>
      <c r="H37192"/>
      <c r="I37192"/>
    </row>
    <row r="37193" spans="6:9">
      <c r="F37193" s="52"/>
      <c r="H37193"/>
      <c r="I37193"/>
    </row>
    <row r="37194" spans="6:9">
      <c r="F37194" s="52"/>
      <c r="H37194"/>
      <c r="I37194"/>
    </row>
    <row r="37195" spans="6:9">
      <c r="F37195" s="52"/>
      <c r="H37195"/>
      <c r="I37195"/>
    </row>
    <row r="37196" spans="6:9">
      <c r="F37196" s="52"/>
      <c r="H37196"/>
      <c r="I37196"/>
    </row>
    <row r="37197" spans="6:9">
      <c r="F37197" s="52"/>
      <c r="H37197"/>
      <c r="I37197"/>
    </row>
    <row r="37198" spans="6:9">
      <c r="F37198" s="52"/>
      <c r="H37198"/>
      <c r="I37198"/>
    </row>
    <row r="37199" spans="6:9">
      <c r="F37199" s="52"/>
      <c r="H37199"/>
      <c r="I37199"/>
    </row>
    <row r="37200" spans="6:9">
      <c r="F37200" s="52"/>
      <c r="H37200"/>
      <c r="I37200"/>
    </row>
    <row r="37201" spans="6:9">
      <c r="F37201" s="52"/>
      <c r="H37201"/>
      <c r="I37201"/>
    </row>
    <row r="37202" spans="6:9">
      <c r="F37202" s="52"/>
      <c r="H37202"/>
      <c r="I37202"/>
    </row>
    <row r="37203" spans="6:9">
      <c r="F37203" s="52"/>
      <c r="H37203"/>
      <c r="I37203"/>
    </row>
    <row r="37204" spans="6:9">
      <c r="F37204" s="52"/>
      <c r="H37204"/>
      <c r="I37204"/>
    </row>
    <row r="37205" spans="6:9">
      <c r="F37205" s="52"/>
      <c r="H37205"/>
      <c r="I37205"/>
    </row>
    <row r="37206" spans="6:9">
      <c r="F37206" s="52"/>
      <c r="H37206"/>
      <c r="I37206"/>
    </row>
    <row r="37207" spans="6:9">
      <c r="F37207" s="52"/>
      <c r="H37207"/>
      <c r="I37207"/>
    </row>
    <row r="37208" spans="6:9">
      <c r="F37208" s="52"/>
      <c r="H37208"/>
      <c r="I37208"/>
    </row>
    <row r="37209" spans="6:9">
      <c r="F37209" s="52"/>
      <c r="H37209"/>
      <c r="I37209"/>
    </row>
    <row r="37210" spans="6:9">
      <c r="F37210" s="52"/>
      <c r="H37210"/>
      <c r="I37210"/>
    </row>
    <row r="37211" spans="6:9">
      <c r="F37211" s="52"/>
      <c r="H37211"/>
      <c r="I37211"/>
    </row>
    <row r="37212" spans="6:9">
      <c r="F37212" s="52"/>
      <c r="H37212"/>
      <c r="I37212"/>
    </row>
    <row r="37213" spans="6:9">
      <c r="F37213" s="52"/>
      <c r="H37213"/>
      <c r="I37213"/>
    </row>
    <row r="37214" spans="6:9">
      <c r="F37214" s="52"/>
      <c r="H37214"/>
      <c r="I37214"/>
    </row>
    <row r="37215" spans="6:9">
      <c r="F37215" s="52"/>
      <c r="H37215"/>
      <c r="I37215"/>
    </row>
    <row r="37216" spans="6:9">
      <c r="F37216" s="52"/>
      <c r="H37216"/>
      <c r="I37216"/>
    </row>
    <row r="37217" spans="6:9">
      <c r="F37217" s="52"/>
      <c r="H37217"/>
      <c r="I37217"/>
    </row>
    <row r="37218" spans="6:9">
      <c r="F37218" s="52"/>
      <c r="H37218"/>
      <c r="I37218"/>
    </row>
    <row r="37219" spans="6:9">
      <c r="F37219" s="52"/>
      <c r="H37219"/>
      <c r="I37219"/>
    </row>
    <row r="37220" spans="6:9">
      <c r="F37220" s="52"/>
      <c r="H37220"/>
      <c r="I37220"/>
    </row>
    <row r="37221" spans="6:9">
      <c r="F37221" s="52"/>
      <c r="H37221"/>
      <c r="I37221"/>
    </row>
    <row r="37222" spans="6:9">
      <c r="F37222" s="52"/>
      <c r="H37222"/>
      <c r="I37222"/>
    </row>
    <row r="37223" spans="6:9">
      <c r="F37223" s="52"/>
      <c r="H37223"/>
      <c r="I37223"/>
    </row>
    <row r="37224" spans="6:9">
      <c r="F37224" s="52"/>
      <c r="H37224"/>
      <c r="I37224"/>
    </row>
    <row r="37225" spans="6:9">
      <c r="F37225" s="52"/>
      <c r="H37225"/>
      <c r="I37225"/>
    </row>
    <row r="37226" spans="6:9">
      <c r="F37226" s="52"/>
      <c r="H37226"/>
      <c r="I37226"/>
    </row>
    <row r="37227" spans="6:9">
      <c r="F37227" s="52"/>
      <c r="H37227"/>
      <c r="I37227"/>
    </row>
    <row r="37228" spans="6:9">
      <c r="F37228" s="52"/>
      <c r="H37228"/>
      <c r="I37228"/>
    </row>
    <row r="37229" spans="6:9">
      <c r="F37229" s="52"/>
      <c r="H37229"/>
      <c r="I37229"/>
    </row>
    <row r="37230" spans="6:9">
      <c r="F37230" s="52"/>
      <c r="H37230"/>
      <c r="I37230"/>
    </row>
    <row r="37231" spans="6:9">
      <c r="F37231" s="52"/>
      <c r="H37231"/>
      <c r="I37231"/>
    </row>
    <row r="37232" spans="6:9">
      <c r="F37232" s="52"/>
      <c r="H37232"/>
      <c r="I37232"/>
    </row>
    <row r="37233" spans="6:9">
      <c r="F37233" s="52"/>
      <c r="H37233"/>
      <c r="I37233"/>
    </row>
    <row r="37234" spans="6:9">
      <c r="F37234" s="52"/>
      <c r="H37234"/>
      <c r="I37234"/>
    </row>
    <row r="37235" spans="6:9">
      <c r="F37235" s="52"/>
      <c r="H37235"/>
      <c r="I37235"/>
    </row>
    <row r="37236" spans="6:9">
      <c r="F37236" s="52"/>
      <c r="H37236"/>
      <c r="I37236"/>
    </row>
    <row r="37237" spans="6:9">
      <c r="F37237" s="52"/>
      <c r="H37237"/>
      <c r="I37237"/>
    </row>
    <row r="37238" spans="6:9">
      <c r="F37238" s="52"/>
      <c r="H37238"/>
      <c r="I37238"/>
    </row>
    <row r="37239" spans="6:9">
      <c r="F37239" s="52"/>
      <c r="H37239"/>
      <c r="I37239"/>
    </row>
    <row r="37240" spans="6:9">
      <c r="F37240" s="52"/>
      <c r="H37240"/>
      <c r="I37240"/>
    </row>
    <row r="37241" spans="6:9">
      <c r="F37241" s="52"/>
      <c r="H37241"/>
      <c r="I37241"/>
    </row>
    <row r="37242" spans="6:9">
      <c r="F37242" s="52"/>
      <c r="H37242"/>
      <c r="I37242"/>
    </row>
    <row r="37243" spans="6:9">
      <c r="F37243" s="52"/>
      <c r="H37243"/>
      <c r="I37243"/>
    </row>
    <row r="37244" spans="6:9">
      <c r="F37244" s="52"/>
      <c r="H37244"/>
      <c r="I37244"/>
    </row>
    <row r="37245" spans="6:9">
      <c r="F37245" s="52"/>
      <c r="H37245"/>
      <c r="I37245"/>
    </row>
    <row r="37246" spans="6:9">
      <c r="F37246" s="52"/>
      <c r="H37246"/>
      <c r="I37246"/>
    </row>
    <row r="37247" spans="6:9">
      <c r="F37247" s="52"/>
      <c r="H37247"/>
      <c r="I37247"/>
    </row>
    <row r="37248" spans="6:9">
      <c r="F37248" s="52"/>
      <c r="H37248"/>
      <c r="I37248"/>
    </row>
    <row r="37249" spans="6:9">
      <c r="F37249" s="52"/>
      <c r="H37249"/>
      <c r="I37249"/>
    </row>
    <row r="37250" spans="6:9">
      <c r="F37250" s="52"/>
      <c r="H37250"/>
      <c r="I37250"/>
    </row>
    <row r="37251" spans="6:9">
      <c r="F37251" s="52"/>
      <c r="H37251"/>
      <c r="I37251"/>
    </row>
    <row r="37252" spans="6:9">
      <c r="F37252" s="52"/>
      <c r="H37252"/>
      <c r="I37252"/>
    </row>
    <row r="37253" spans="6:9">
      <c r="F37253" s="52"/>
      <c r="H37253"/>
      <c r="I37253"/>
    </row>
    <row r="37254" spans="6:9">
      <c r="F37254" s="52"/>
      <c r="H37254"/>
      <c r="I37254"/>
    </row>
    <row r="37255" spans="6:9">
      <c r="F37255" s="52"/>
      <c r="H37255"/>
      <c r="I37255"/>
    </row>
    <row r="37256" spans="6:9">
      <c r="F37256" s="52"/>
      <c r="H37256"/>
      <c r="I37256"/>
    </row>
    <row r="37257" spans="6:9">
      <c r="F37257" s="52"/>
      <c r="H37257"/>
      <c r="I37257"/>
    </row>
    <row r="37258" spans="6:9">
      <c r="F37258" s="52"/>
      <c r="H37258"/>
      <c r="I37258"/>
    </row>
    <row r="37259" spans="6:9">
      <c r="F37259" s="52"/>
      <c r="H37259"/>
      <c r="I37259"/>
    </row>
    <row r="37260" spans="6:9">
      <c r="F37260" s="52"/>
      <c r="H37260"/>
      <c r="I37260"/>
    </row>
    <row r="37261" spans="6:9">
      <c r="F37261" s="52"/>
      <c r="H37261"/>
      <c r="I37261"/>
    </row>
    <row r="37262" spans="6:9">
      <c r="F37262" s="52"/>
      <c r="H37262"/>
      <c r="I37262"/>
    </row>
    <row r="37263" spans="6:9">
      <c r="F37263" s="52"/>
      <c r="H37263"/>
      <c r="I37263"/>
    </row>
    <row r="37264" spans="6:9">
      <c r="F37264" s="52"/>
      <c r="H37264"/>
      <c r="I37264"/>
    </row>
    <row r="37265" spans="6:9">
      <c r="F37265" s="52"/>
      <c r="H37265"/>
      <c r="I37265"/>
    </row>
    <row r="37266" spans="6:9">
      <c r="F37266" s="52"/>
      <c r="H37266"/>
      <c r="I37266"/>
    </row>
    <row r="37267" spans="6:9">
      <c r="F37267" s="52"/>
      <c r="H37267"/>
      <c r="I37267"/>
    </row>
    <row r="37268" spans="6:9">
      <c r="F37268" s="52"/>
      <c r="H37268"/>
      <c r="I37268"/>
    </row>
    <row r="37269" spans="6:9">
      <c r="F37269" s="52"/>
      <c r="H37269"/>
      <c r="I37269"/>
    </row>
    <row r="37270" spans="6:9">
      <c r="F37270" s="52"/>
      <c r="H37270"/>
      <c r="I37270"/>
    </row>
    <row r="37271" spans="6:9">
      <c r="F37271" s="52"/>
      <c r="H37271"/>
      <c r="I37271"/>
    </row>
    <row r="37272" spans="6:9">
      <c r="F37272" s="52"/>
      <c r="H37272"/>
      <c r="I37272"/>
    </row>
    <row r="37273" spans="6:9">
      <c r="F37273" s="52"/>
      <c r="H37273"/>
      <c r="I37273"/>
    </row>
    <row r="37274" spans="6:9">
      <c r="F37274" s="52"/>
      <c r="H37274"/>
      <c r="I37274"/>
    </row>
    <row r="37275" spans="6:9">
      <c r="F37275" s="52"/>
      <c r="H37275"/>
      <c r="I37275"/>
    </row>
    <row r="37276" spans="6:9">
      <c r="F37276" s="52"/>
      <c r="H37276"/>
      <c r="I37276"/>
    </row>
    <row r="37277" spans="6:9">
      <c r="F37277" s="52"/>
      <c r="H37277"/>
      <c r="I37277"/>
    </row>
    <row r="37278" spans="6:9">
      <c r="F37278" s="52"/>
      <c r="H37278"/>
      <c r="I37278"/>
    </row>
    <row r="37279" spans="6:9">
      <c r="F37279" s="52"/>
      <c r="H37279"/>
      <c r="I37279"/>
    </row>
    <row r="37280" spans="6:9">
      <c r="F37280" s="52"/>
      <c r="H37280"/>
      <c r="I37280"/>
    </row>
    <row r="37281" spans="6:9">
      <c r="F37281" s="52"/>
      <c r="H37281"/>
      <c r="I37281"/>
    </row>
    <row r="37282" spans="6:9">
      <c r="F37282" s="52"/>
      <c r="H37282"/>
      <c r="I37282"/>
    </row>
    <row r="37283" spans="6:9">
      <c r="F37283" s="52"/>
      <c r="H37283"/>
      <c r="I37283"/>
    </row>
    <row r="37284" spans="6:9">
      <c r="F37284" s="52"/>
      <c r="H37284"/>
      <c r="I37284"/>
    </row>
    <row r="37285" spans="6:9">
      <c r="F37285" s="52"/>
      <c r="H37285"/>
      <c r="I37285"/>
    </row>
    <row r="37286" spans="6:9">
      <c r="F37286" s="52"/>
      <c r="H37286"/>
      <c r="I37286"/>
    </row>
    <row r="37287" spans="6:9">
      <c r="F37287" s="52"/>
      <c r="H37287"/>
      <c r="I37287"/>
    </row>
    <row r="37288" spans="6:9">
      <c r="F37288" s="52"/>
      <c r="H37288"/>
      <c r="I37288"/>
    </row>
    <row r="37289" spans="6:9">
      <c r="F37289" s="52"/>
      <c r="H37289"/>
      <c r="I37289"/>
    </row>
    <row r="37290" spans="6:9">
      <c r="F37290" s="52"/>
      <c r="H37290"/>
      <c r="I37290"/>
    </row>
    <row r="37291" spans="6:9">
      <c r="F37291" s="52"/>
      <c r="H37291"/>
      <c r="I37291"/>
    </row>
    <row r="37292" spans="6:9">
      <c r="F37292" s="52"/>
      <c r="H37292"/>
      <c r="I37292"/>
    </row>
    <row r="37293" spans="6:9">
      <c r="F37293" s="52"/>
      <c r="H37293"/>
      <c r="I37293"/>
    </row>
    <row r="37294" spans="6:9">
      <c r="F37294" s="52"/>
      <c r="H37294"/>
      <c r="I37294"/>
    </row>
    <row r="37295" spans="6:9">
      <c r="F37295" s="52"/>
      <c r="H37295"/>
      <c r="I37295"/>
    </row>
    <row r="37296" spans="6:9">
      <c r="F37296" s="52"/>
      <c r="H37296"/>
      <c r="I37296"/>
    </row>
    <row r="37297" spans="6:9">
      <c r="F37297" s="52"/>
      <c r="H37297"/>
      <c r="I37297"/>
    </row>
    <row r="37298" spans="6:9">
      <c r="F37298" s="52"/>
      <c r="H37298"/>
      <c r="I37298"/>
    </row>
    <row r="37299" spans="6:9">
      <c r="F37299" s="52"/>
      <c r="H37299"/>
      <c r="I37299"/>
    </row>
    <row r="37300" spans="6:9">
      <c r="F37300" s="52"/>
      <c r="H37300"/>
      <c r="I37300"/>
    </row>
    <row r="37301" spans="6:9">
      <c r="F37301" s="52"/>
      <c r="H37301"/>
      <c r="I37301"/>
    </row>
    <row r="37302" spans="6:9">
      <c r="F37302" s="52"/>
      <c r="H37302"/>
      <c r="I37302"/>
    </row>
    <row r="37303" spans="6:9">
      <c r="F37303" s="52"/>
      <c r="H37303"/>
      <c r="I37303"/>
    </row>
    <row r="37304" spans="6:9">
      <c r="F37304" s="52"/>
      <c r="H37304"/>
      <c r="I37304"/>
    </row>
    <row r="37305" spans="6:9">
      <c r="F37305" s="52"/>
      <c r="H37305"/>
      <c r="I37305"/>
    </row>
    <row r="37306" spans="6:9">
      <c r="F37306" s="52"/>
      <c r="H37306"/>
      <c r="I37306"/>
    </row>
    <row r="37307" spans="6:9">
      <c r="F37307" s="52"/>
      <c r="H37307"/>
      <c r="I37307"/>
    </row>
    <row r="37308" spans="6:9">
      <c r="F37308" s="52"/>
      <c r="H37308"/>
      <c r="I37308"/>
    </row>
    <row r="37309" spans="6:9">
      <c r="F37309" s="52"/>
      <c r="H37309"/>
      <c r="I37309"/>
    </row>
    <row r="37310" spans="6:9">
      <c r="F37310" s="52"/>
      <c r="H37310"/>
      <c r="I37310"/>
    </row>
    <row r="37311" spans="6:9">
      <c r="F37311" s="52"/>
      <c r="H37311"/>
      <c r="I37311"/>
    </row>
    <row r="37312" spans="6:9">
      <c r="F37312" s="52"/>
      <c r="H37312"/>
      <c r="I37312"/>
    </row>
    <row r="37313" spans="6:9">
      <c r="F37313" s="52"/>
      <c r="H37313"/>
      <c r="I37313"/>
    </row>
    <row r="37314" spans="6:9">
      <c r="F37314" s="52"/>
      <c r="H37314"/>
      <c r="I37314"/>
    </row>
    <row r="37315" spans="6:9">
      <c r="F37315" s="52"/>
      <c r="H37315"/>
      <c r="I37315"/>
    </row>
    <row r="37316" spans="6:9">
      <c r="F37316" s="52"/>
      <c r="H37316"/>
      <c r="I37316"/>
    </row>
    <row r="37317" spans="6:9">
      <c r="F37317" s="52"/>
      <c r="H37317"/>
      <c r="I37317"/>
    </row>
    <row r="37318" spans="6:9">
      <c r="F37318" s="52"/>
      <c r="H37318"/>
      <c r="I37318"/>
    </row>
    <row r="37319" spans="6:9">
      <c r="F37319" s="52"/>
      <c r="H37319"/>
      <c r="I37319"/>
    </row>
    <row r="37320" spans="6:9">
      <c r="F37320" s="52"/>
      <c r="H37320"/>
      <c r="I37320"/>
    </row>
    <row r="37321" spans="6:9">
      <c r="F37321" s="52"/>
      <c r="H37321"/>
      <c r="I37321"/>
    </row>
    <row r="37322" spans="6:9">
      <c r="F37322" s="52"/>
      <c r="H37322"/>
      <c r="I37322"/>
    </row>
    <row r="37323" spans="6:9">
      <c r="F37323" s="52"/>
      <c r="H37323"/>
      <c r="I37323"/>
    </row>
    <row r="37324" spans="6:9">
      <c r="F37324" s="52"/>
      <c r="H37324"/>
      <c r="I37324"/>
    </row>
    <row r="37325" spans="6:9">
      <c r="F37325" s="52"/>
      <c r="H37325"/>
      <c r="I37325"/>
    </row>
    <row r="37326" spans="6:9">
      <c r="F37326" s="52"/>
      <c r="H37326"/>
      <c r="I37326"/>
    </row>
    <row r="37327" spans="6:9">
      <c r="F37327" s="52"/>
      <c r="H37327"/>
      <c r="I37327"/>
    </row>
    <row r="37328" spans="6:9">
      <c r="F37328" s="52"/>
      <c r="H37328"/>
      <c r="I37328"/>
    </row>
    <row r="37329" spans="6:9">
      <c r="F37329" s="52"/>
      <c r="H37329"/>
      <c r="I37329"/>
    </row>
    <row r="37330" spans="6:9">
      <c r="F37330" s="52"/>
      <c r="H37330"/>
      <c r="I37330"/>
    </row>
    <row r="37331" spans="6:9">
      <c r="F37331" s="52"/>
      <c r="H37331"/>
      <c r="I37331"/>
    </row>
    <row r="37332" spans="6:9">
      <c r="F37332" s="52"/>
      <c r="H37332"/>
      <c r="I37332"/>
    </row>
    <row r="37333" spans="6:9">
      <c r="F37333" s="52"/>
      <c r="H37333"/>
      <c r="I37333"/>
    </row>
    <row r="37334" spans="6:9">
      <c r="F37334" s="52"/>
      <c r="H37334"/>
      <c r="I37334"/>
    </row>
    <row r="37335" spans="6:9">
      <c r="F37335" s="52"/>
      <c r="H37335"/>
      <c r="I37335"/>
    </row>
    <row r="37336" spans="6:9">
      <c r="F37336" s="52"/>
      <c r="H37336"/>
      <c r="I37336"/>
    </row>
    <row r="37337" spans="6:9">
      <c r="F37337" s="52"/>
      <c r="H37337"/>
      <c r="I37337"/>
    </row>
    <row r="37338" spans="6:9">
      <c r="F37338" s="52"/>
      <c r="H37338"/>
      <c r="I37338"/>
    </row>
    <row r="37339" spans="6:9">
      <c r="F37339" s="52"/>
      <c r="H37339"/>
      <c r="I37339"/>
    </row>
    <row r="37340" spans="6:9">
      <c r="F37340" s="52"/>
      <c r="H37340"/>
      <c r="I37340"/>
    </row>
    <row r="37341" spans="6:9">
      <c r="F37341" s="52"/>
      <c r="H37341"/>
      <c r="I37341"/>
    </row>
    <row r="37342" spans="6:9">
      <c r="F37342" s="52"/>
      <c r="H37342"/>
      <c r="I37342"/>
    </row>
    <row r="37343" spans="6:9">
      <c r="F37343" s="52"/>
      <c r="H37343"/>
      <c r="I37343"/>
    </row>
    <row r="37344" spans="6:9">
      <c r="F37344" s="52"/>
      <c r="H37344"/>
      <c r="I37344"/>
    </row>
    <row r="37345" spans="6:9">
      <c r="F37345" s="52"/>
      <c r="H37345"/>
      <c r="I37345"/>
    </row>
    <row r="37346" spans="6:9">
      <c r="F37346" s="52"/>
      <c r="H37346"/>
      <c r="I37346"/>
    </row>
    <row r="37347" spans="6:9">
      <c r="F37347" s="52"/>
      <c r="H37347"/>
      <c r="I37347"/>
    </row>
    <row r="37348" spans="6:9">
      <c r="F37348" s="52"/>
      <c r="H37348"/>
      <c r="I37348"/>
    </row>
    <row r="37349" spans="6:9">
      <c r="F37349" s="52"/>
      <c r="H37349"/>
      <c r="I37349"/>
    </row>
    <row r="37350" spans="6:9">
      <c r="F37350" s="52"/>
      <c r="H37350"/>
      <c r="I37350"/>
    </row>
    <row r="37351" spans="6:9">
      <c r="F37351" s="52"/>
      <c r="H37351"/>
      <c r="I37351"/>
    </row>
    <row r="37352" spans="6:9">
      <c r="F37352" s="52"/>
      <c r="H37352"/>
      <c r="I37352"/>
    </row>
    <row r="37353" spans="6:9">
      <c r="F37353" s="52"/>
      <c r="H37353"/>
      <c r="I37353"/>
    </row>
    <row r="37354" spans="6:9">
      <c r="F37354" s="52"/>
      <c r="H37354"/>
      <c r="I37354"/>
    </row>
    <row r="37355" spans="6:9">
      <c r="F37355" s="52"/>
      <c r="H37355"/>
      <c r="I37355"/>
    </row>
    <row r="37356" spans="6:9">
      <c r="F37356" s="52"/>
      <c r="H37356"/>
      <c r="I37356"/>
    </row>
    <row r="37357" spans="6:9">
      <c r="F37357" s="52"/>
      <c r="H37357"/>
      <c r="I37357"/>
    </row>
    <row r="37358" spans="6:9">
      <c r="F37358" s="52"/>
      <c r="H37358"/>
      <c r="I37358"/>
    </row>
    <row r="37359" spans="6:9">
      <c r="F37359" s="52"/>
      <c r="H37359"/>
      <c r="I37359"/>
    </row>
    <row r="37360" spans="6:9">
      <c r="F37360" s="52"/>
      <c r="H37360"/>
      <c r="I37360"/>
    </row>
    <row r="37361" spans="6:9">
      <c r="F37361" s="52"/>
      <c r="H37361"/>
      <c r="I37361"/>
    </row>
    <row r="37362" spans="6:9">
      <c r="F37362" s="52"/>
      <c r="H37362"/>
      <c r="I37362"/>
    </row>
    <row r="37363" spans="6:9">
      <c r="F37363" s="52"/>
      <c r="H37363"/>
      <c r="I37363"/>
    </row>
    <row r="37364" spans="6:9">
      <c r="F37364" s="52"/>
      <c r="H37364"/>
      <c r="I37364"/>
    </row>
    <row r="37365" spans="6:9">
      <c r="F37365" s="52"/>
      <c r="H37365"/>
      <c r="I37365"/>
    </row>
    <row r="37366" spans="6:9">
      <c r="F37366" s="52"/>
      <c r="H37366"/>
      <c r="I37366"/>
    </row>
    <row r="37367" spans="6:9">
      <c r="F37367" s="52"/>
      <c r="H37367"/>
      <c r="I37367"/>
    </row>
    <row r="37368" spans="6:9">
      <c r="F37368" s="52"/>
      <c r="H37368"/>
      <c r="I37368"/>
    </row>
    <row r="37369" spans="6:9">
      <c r="F37369" s="52"/>
      <c r="H37369"/>
      <c r="I37369"/>
    </row>
    <row r="37370" spans="6:9">
      <c r="F37370" s="52"/>
      <c r="H37370"/>
      <c r="I37370"/>
    </row>
    <row r="37371" spans="6:9">
      <c r="F37371" s="52"/>
      <c r="H37371"/>
      <c r="I37371"/>
    </row>
    <row r="37372" spans="6:9">
      <c r="F37372" s="52"/>
      <c r="H37372"/>
      <c r="I37372"/>
    </row>
    <row r="37373" spans="6:9">
      <c r="F37373" s="52"/>
      <c r="H37373"/>
      <c r="I37373"/>
    </row>
    <row r="37374" spans="6:9">
      <c r="F37374" s="52"/>
      <c r="H37374"/>
      <c r="I37374"/>
    </row>
    <row r="37375" spans="6:9">
      <c r="F37375" s="52"/>
      <c r="H37375"/>
      <c r="I37375"/>
    </row>
    <row r="37376" spans="6:9">
      <c r="F37376" s="52"/>
      <c r="H37376"/>
      <c r="I37376"/>
    </row>
    <row r="37377" spans="6:9">
      <c r="F37377" s="52"/>
      <c r="H37377"/>
      <c r="I37377"/>
    </row>
    <row r="37378" spans="6:9">
      <c r="F37378" s="52"/>
      <c r="H37378"/>
      <c r="I37378"/>
    </row>
    <row r="37379" spans="6:9">
      <c r="F37379" s="52"/>
      <c r="H37379"/>
      <c r="I37379"/>
    </row>
    <row r="37380" spans="6:9">
      <c r="F37380" s="52"/>
      <c r="H37380"/>
      <c r="I37380"/>
    </row>
    <row r="37381" spans="6:9">
      <c r="F37381" s="52"/>
      <c r="H37381"/>
      <c r="I37381"/>
    </row>
    <row r="37382" spans="6:9">
      <c r="F37382" s="52"/>
      <c r="H37382"/>
      <c r="I37382"/>
    </row>
    <row r="37383" spans="6:9">
      <c r="F37383" s="52"/>
      <c r="H37383"/>
      <c r="I37383"/>
    </row>
    <row r="37384" spans="6:9">
      <c r="F37384" s="52"/>
      <c r="H37384"/>
      <c r="I37384"/>
    </row>
    <row r="37385" spans="6:9">
      <c r="F37385" s="52"/>
      <c r="H37385"/>
      <c r="I37385"/>
    </row>
    <row r="37386" spans="6:9">
      <c r="F37386" s="52"/>
      <c r="H37386"/>
      <c r="I37386"/>
    </row>
    <row r="37387" spans="6:9">
      <c r="F37387" s="52"/>
      <c r="H37387"/>
      <c r="I37387"/>
    </row>
    <row r="37388" spans="6:9">
      <c r="F37388" s="52"/>
      <c r="H37388"/>
      <c r="I37388"/>
    </row>
    <row r="37389" spans="6:9">
      <c r="F37389" s="52"/>
      <c r="H37389"/>
      <c r="I37389"/>
    </row>
    <row r="37390" spans="6:9">
      <c r="F37390" s="52"/>
      <c r="H37390"/>
      <c r="I37390"/>
    </row>
    <row r="37391" spans="6:9">
      <c r="F37391" s="52"/>
      <c r="H37391"/>
      <c r="I37391"/>
    </row>
    <row r="37392" spans="6:9">
      <c r="F37392" s="52"/>
      <c r="H37392"/>
      <c r="I37392"/>
    </row>
    <row r="37393" spans="6:9">
      <c r="F37393" s="52"/>
      <c r="H37393"/>
      <c r="I37393"/>
    </row>
    <row r="37394" spans="6:9">
      <c r="F37394" s="52"/>
      <c r="H37394"/>
      <c r="I37394"/>
    </row>
    <row r="37395" spans="6:9">
      <c r="F37395" s="52"/>
      <c r="H37395"/>
      <c r="I37395"/>
    </row>
    <row r="37396" spans="6:9">
      <c r="F37396" s="52"/>
      <c r="H37396"/>
      <c r="I37396"/>
    </row>
    <row r="37397" spans="6:9">
      <c r="F37397" s="52"/>
      <c r="H37397"/>
      <c r="I37397"/>
    </row>
    <row r="37398" spans="6:9">
      <c r="F37398" s="52"/>
      <c r="H37398"/>
      <c r="I37398"/>
    </row>
    <row r="37399" spans="6:9">
      <c r="F37399" s="52"/>
      <c r="H37399"/>
      <c r="I37399"/>
    </row>
    <row r="37400" spans="6:9">
      <c r="F37400" s="52"/>
      <c r="H37400"/>
      <c r="I37400"/>
    </row>
    <row r="37401" spans="6:9">
      <c r="F37401" s="52"/>
      <c r="H37401"/>
      <c r="I37401"/>
    </row>
    <row r="37402" spans="6:9">
      <c r="F37402" s="52"/>
      <c r="H37402"/>
      <c r="I37402"/>
    </row>
    <row r="37403" spans="6:9">
      <c r="F37403" s="52"/>
      <c r="H37403"/>
      <c r="I37403"/>
    </row>
    <row r="37404" spans="6:9">
      <c r="F37404" s="52"/>
      <c r="H37404"/>
      <c r="I37404"/>
    </row>
    <row r="37405" spans="6:9">
      <c r="F37405" s="52"/>
      <c r="H37405"/>
      <c r="I37405"/>
    </row>
    <row r="37406" spans="6:9">
      <c r="F37406" s="52"/>
      <c r="H37406"/>
      <c r="I37406"/>
    </row>
    <row r="37407" spans="6:9">
      <c r="F37407" s="52"/>
      <c r="H37407"/>
      <c r="I37407"/>
    </row>
    <row r="37408" spans="6:9">
      <c r="F37408" s="52"/>
      <c r="H37408"/>
      <c r="I37408"/>
    </row>
    <row r="37409" spans="6:9">
      <c r="F37409" s="52"/>
      <c r="H37409"/>
      <c r="I37409"/>
    </row>
    <row r="37410" spans="6:9">
      <c r="F37410" s="52"/>
      <c r="H37410"/>
      <c r="I37410"/>
    </row>
    <row r="37411" spans="6:9">
      <c r="F37411" s="52"/>
      <c r="H37411"/>
      <c r="I37411"/>
    </row>
    <row r="37412" spans="6:9">
      <c r="F37412" s="52"/>
      <c r="H37412"/>
      <c r="I37412"/>
    </row>
    <row r="37413" spans="6:9">
      <c r="F37413" s="52"/>
      <c r="H37413"/>
      <c r="I37413"/>
    </row>
    <row r="37414" spans="6:9">
      <c r="F37414" s="52"/>
      <c r="H37414"/>
      <c r="I37414"/>
    </row>
    <row r="37415" spans="6:9">
      <c r="F37415" s="52"/>
      <c r="H37415"/>
      <c r="I37415"/>
    </row>
    <row r="37416" spans="6:9">
      <c r="F37416" s="52"/>
      <c r="H37416"/>
      <c r="I37416"/>
    </row>
    <row r="37417" spans="6:9">
      <c r="F37417" s="52"/>
      <c r="H37417"/>
      <c r="I37417"/>
    </row>
    <row r="37418" spans="6:9">
      <c r="F37418" s="52"/>
      <c r="H37418"/>
      <c r="I37418"/>
    </row>
    <row r="37419" spans="6:9">
      <c r="F37419" s="52"/>
      <c r="H37419"/>
      <c r="I37419"/>
    </row>
    <row r="37420" spans="6:9">
      <c r="F37420" s="52"/>
      <c r="H37420"/>
      <c r="I37420"/>
    </row>
    <row r="37421" spans="6:9">
      <c r="F37421" s="52"/>
      <c r="H37421"/>
      <c r="I37421"/>
    </row>
    <row r="37422" spans="6:9">
      <c r="F37422" s="52"/>
      <c r="H37422"/>
      <c r="I37422"/>
    </row>
    <row r="37423" spans="6:9">
      <c r="F37423" s="52"/>
      <c r="H37423"/>
      <c r="I37423"/>
    </row>
    <row r="37424" spans="6:9">
      <c r="F37424" s="52"/>
      <c r="H37424"/>
      <c r="I37424"/>
    </row>
    <row r="37425" spans="6:9">
      <c r="F37425" s="52"/>
      <c r="H37425"/>
      <c r="I37425"/>
    </row>
    <row r="37426" spans="6:9">
      <c r="F37426" s="52"/>
      <c r="H37426"/>
      <c r="I37426"/>
    </row>
    <row r="37427" spans="6:9">
      <c r="F37427" s="52"/>
      <c r="H37427"/>
      <c r="I37427"/>
    </row>
    <row r="37428" spans="6:9">
      <c r="F37428" s="52"/>
      <c r="H37428"/>
      <c r="I37428"/>
    </row>
    <row r="37429" spans="6:9">
      <c r="F37429" s="52"/>
      <c r="H37429"/>
      <c r="I37429"/>
    </row>
    <row r="37430" spans="6:9">
      <c r="F37430" s="52"/>
      <c r="H37430"/>
      <c r="I37430"/>
    </row>
    <row r="37431" spans="6:9">
      <c r="F37431" s="52"/>
      <c r="H37431"/>
      <c r="I37431"/>
    </row>
    <row r="37432" spans="6:9">
      <c r="F37432" s="52"/>
      <c r="H37432"/>
      <c r="I37432"/>
    </row>
    <row r="37433" spans="6:9">
      <c r="F37433" s="52"/>
      <c r="H37433"/>
      <c r="I37433"/>
    </row>
    <row r="37434" spans="6:9">
      <c r="F37434" s="52"/>
      <c r="H37434"/>
      <c r="I37434"/>
    </row>
    <row r="37435" spans="6:9">
      <c r="F37435" s="52"/>
      <c r="H37435"/>
      <c r="I37435"/>
    </row>
    <row r="37436" spans="6:9">
      <c r="F37436" s="52"/>
      <c r="H37436"/>
      <c r="I37436"/>
    </row>
    <row r="37437" spans="6:9">
      <c r="F37437" s="52"/>
      <c r="H37437"/>
      <c r="I37437"/>
    </row>
    <row r="37438" spans="6:9">
      <c r="F37438" s="52"/>
      <c r="H37438"/>
      <c r="I37438"/>
    </row>
    <row r="37439" spans="6:9">
      <c r="F37439" s="52"/>
      <c r="H37439"/>
      <c r="I37439"/>
    </row>
    <row r="37440" spans="6:9">
      <c r="F37440" s="52"/>
      <c r="H37440"/>
      <c r="I37440"/>
    </row>
    <row r="37441" spans="6:9">
      <c r="F37441" s="52"/>
      <c r="H37441"/>
      <c r="I37441"/>
    </row>
    <row r="37442" spans="6:9">
      <c r="F37442" s="52"/>
      <c r="H37442"/>
      <c r="I37442"/>
    </row>
    <row r="37443" spans="6:9">
      <c r="F37443" s="52"/>
      <c r="H37443"/>
      <c r="I37443"/>
    </row>
    <row r="37444" spans="6:9">
      <c r="F37444" s="52"/>
      <c r="H37444"/>
      <c r="I37444"/>
    </row>
    <row r="37445" spans="6:9">
      <c r="F37445" s="52"/>
      <c r="H37445"/>
      <c r="I37445"/>
    </row>
    <row r="37446" spans="6:9">
      <c r="F37446" s="52"/>
      <c r="H37446"/>
      <c r="I37446"/>
    </row>
    <row r="37447" spans="6:9">
      <c r="F37447" s="52"/>
      <c r="H37447"/>
      <c r="I37447"/>
    </row>
    <row r="37448" spans="6:9">
      <c r="F37448" s="52"/>
      <c r="H37448"/>
      <c r="I37448"/>
    </row>
    <row r="37449" spans="6:9">
      <c r="F37449" s="52"/>
      <c r="H37449"/>
      <c r="I37449"/>
    </row>
    <row r="37450" spans="6:9">
      <c r="F37450" s="52"/>
      <c r="H37450"/>
      <c r="I37450"/>
    </row>
    <row r="37451" spans="6:9">
      <c r="F37451" s="52"/>
      <c r="H37451"/>
      <c r="I37451"/>
    </row>
    <row r="37452" spans="6:9">
      <c r="F37452" s="52"/>
      <c r="H37452"/>
      <c r="I37452"/>
    </row>
    <row r="37453" spans="6:9">
      <c r="F37453" s="52"/>
      <c r="H37453"/>
      <c r="I37453"/>
    </row>
    <row r="37454" spans="6:9">
      <c r="F37454" s="52"/>
      <c r="H37454"/>
      <c r="I37454"/>
    </row>
    <row r="37455" spans="6:9">
      <c r="F37455" s="52"/>
      <c r="H37455"/>
      <c r="I37455"/>
    </row>
    <row r="37456" spans="6:9">
      <c r="F37456" s="52"/>
      <c r="H37456"/>
      <c r="I37456"/>
    </row>
    <row r="37457" spans="6:9">
      <c r="F37457" s="52"/>
      <c r="H37457"/>
      <c r="I37457"/>
    </row>
    <row r="37458" spans="6:9">
      <c r="F37458" s="52"/>
      <c r="H37458"/>
      <c r="I37458"/>
    </row>
    <row r="37459" spans="6:9">
      <c r="F37459" s="52"/>
      <c r="H37459"/>
      <c r="I37459"/>
    </row>
    <row r="37460" spans="6:9">
      <c r="F37460" s="52"/>
      <c r="H37460"/>
      <c r="I37460"/>
    </row>
    <row r="37461" spans="6:9">
      <c r="F37461" s="52"/>
      <c r="H37461"/>
      <c r="I37461"/>
    </row>
    <row r="37462" spans="6:9">
      <c r="F37462" s="52"/>
      <c r="H37462"/>
      <c r="I37462"/>
    </row>
    <row r="37463" spans="6:9">
      <c r="F37463" s="52"/>
      <c r="H37463"/>
      <c r="I37463"/>
    </row>
    <row r="37464" spans="6:9">
      <c r="F37464" s="52"/>
      <c r="H37464"/>
      <c r="I37464"/>
    </row>
    <row r="37465" spans="6:9">
      <c r="F37465" s="52"/>
      <c r="H37465"/>
      <c r="I37465"/>
    </row>
    <row r="37466" spans="6:9">
      <c r="F37466" s="52"/>
      <c r="H37466"/>
      <c r="I37466"/>
    </row>
    <row r="37467" spans="6:9">
      <c r="F37467" s="52"/>
      <c r="H37467"/>
      <c r="I37467"/>
    </row>
    <row r="37468" spans="6:9">
      <c r="F37468" s="52"/>
      <c r="H37468"/>
      <c r="I37468"/>
    </row>
    <row r="37469" spans="6:9">
      <c r="F37469" s="52"/>
      <c r="H37469"/>
      <c r="I37469"/>
    </row>
    <row r="37470" spans="6:9">
      <c r="F37470" s="52"/>
      <c r="H37470"/>
      <c r="I37470"/>
    </row>
    <row r="37471" spans="6:9">
      <c r="F37471" s="52"/>
      <c r="H37471"/>
      <c r="I37471"/>
    </row>
    <row r="37472" spans="6:9">
      <c r="F37472" s="52"/>
      <c r="H37472"/>
      <c r="I37472"/>
    </row>
    <row r="37473" spans="6:9">
      <c r="F37473" s="52"/>
      <c r="H37473"/>
      <c r="I37473"/>
    </row>
    <row r="37474" spans="6:9">
      <c r="F37474" s="52"/>
      <c r="H37474"/>
      <c r="I37474"/>
    </row>
    <row r="37475" spans="6:9">
      <c r="F37475" s="52"/>
      <c r="H37475"/>
      <c r="I37475"/>
    </row>
    <row r="37476" spans="6:9">
      <c r="F37476" s="52"/>
      <c r="H37476"/>
      <c r="I37476"/>
    </row>
    <row r="37477" spans="6:9">
      <c r="F37477" s="52"/>
      <c r="H37477"/>
      <c r="I37477"/>
    </row>
    <row r="37478" spans="6:9">
      <c r="F37478" s="52"/>
      <c r="H37478"/>
      <c r="I37478"/>
    </row>
    <row r="37479" spans="6:9">
      <c r="F37479" s="52"/>
      <c r="H37479"/>
      <c r="I37479"/>
    </row>
    <row r="37480" spans="6:9">
      <c r="F37480" s="52"/>
      <c r="H37480"/>
      <c r="I37480"/>
    </row>
    <row r="37481" spans="6:9">
      <c r="F37481" s="52"/>
      <c r="H37481"/>
      <c r="I37481"/>
    </row>
    <row r="37482" spans="6:9">
      <c r="F37482" s="52"/>
      <c r="H37482"/>
      <c r="I37482"/>
    </row>
    <row r="37483" spans="6:9">
      <c r="F37483" s="52"/>
      <c r="H37483"/>
      <c r="I37483"/>
    </row>
    <row r="37484" spans="6:9">
      <c r="F37484" s="52"/>
      <c r="H37484"/>
      <c r="I37484"/>
    </row>
    <row r="37485" spans="6:9">
      <c r="F37485" s="52"/>
      <c r="H37485"/>
      <c r="I37485"/>
    </row>
    <row r="37486" spans="6:9">
      <c r="F37486" s="52"/>
      <c r="H37486"/>
      <c r="I37486"/>
    </row>
    <row r="37487" spans="6:9">
      <c r="F37487" s="52"/>
      <c r="H37487"/>
      <c r="I37487"/>
    </row>
    <row r="37488" spans="6:9">
      <c r="F37488" s="52"/>
      <c r="H37488"/>
      <c r="I37488"/>
    </row>
    <row r="37489" spans="6:9">
      <c r="F37489" s="52"/>
      <c r="H37489"/>
      <c r="I37489"/>
    </row>
    <row r="37490" spans="6:9">
      <c r="F37490" s="52"/>
      <c r="H37490"/>
      <c r="I37490"/>
    </row>
    <row r="37491" spans="6:9">
      <c r="F37491" s="52"/>
      <c r="H37491"/>
      <c r="I37491"/>
    </row>
    <row r="37492" spans="6:9">
      <c r="F37492" s="52"/>
      <c r="H37492"/>
      <c r="I37492"/>
    </row>
    <row r="37493" spans="6:9">
      <c r="F37493" s="52"/>
      <c r="H37493"/>
      <c r="I37493"/>
    </row>
    <row r="37494" spans="6:9">
      <c r="F37494" s="52"/>
      <c r="H37494"/>
      <c r="I37494"/>
    </row>
    <row r="37495" spans="6:9">
      <c r="F37495" s="52"/>
      <c r="H37495"/>
      <c r="I37495"/>
    </row>
    <row r="37496" spans="6:9">
      <c r="F37496" s="52"/>
      <c r="H37496"/>
      <c r="I37496"/>
    </row>
    <row r="37497" spans="6:9">
      <c r="F37497" s="52"/>
      <c r="H37497"/>
      <c r="I37497"/>
    </row>
    <row r="37498" spans="6:9">
      <c r="F37498" s="52"/>
      <c r="H37498"/>
      <c r="I37498"/>
    </row>
    <row r="37499" spans="6:9">
      <c r="F37499" s="52"/>
      <c r="H37499"/>
      <c r="I37499"/>
    </row>
    <row r="37500" spans="6:9">
      <c r="F37500" s="52"/>
      <c r="H37500"/>
      <c r="I37500"/>
    </row>
    <row r="37501" spans="6:9">
      <c r="F37501" s="52"/>
      <c r="H37501"/>
      <c r="I37501"/>
    </row>
    <row r="37502" spans="6:9">
      <c r="F37502" s="52"/>
      <c r="H37502"/>
      <c r="I37502"/>
    </row>
    <row r="37503" spans="6:9">
      <c r="F37503" s="52"/>
      <c r="H37503"/>
      <c r="I37503"/>
    </row>
    <row r="37504" spans="6:9">
      <c r="F37504" s="52"/>
      <c r="H37504"/>
      <c r="I37504"/>
    </row>
    <row r="37505" spans="6:9">
      <c r="F37505" s="52"/>
      <c r="H37505"/>
      <c r="I37505"/>
    </row>
    <row r="37506" spans="6:9">
      <c r="F37506" s="52"/>
      <c r="H37506"/>
      <c r="I37506"/>
    </row>
    <row r="37507" spans="6:9">
      <c r="F37507" s="52"/>
      <c r="H37507"/>
      <c r="I37507"/>
    </row>
    <row r="37508" spans="6:9">
      <c r="F37508" s="52"/>
      <c r="H37508"/>
      <c r="I37508"/>
    </row>
    <row r="37509" spans="6:9">
      <c r="F37509" s="52"/>
      <c r="H37509"/>
      <c r="I37509"/>
    </row>
    <row r="37510" spans="6:9">
      <c r="F37510" s="52"/>
      <c r="H37510"/>
      <c r="I37510"/>
    </row>
    <row r="37511" spans="6:9">
      <c r="F37511" s="52"/>
      <c r="H37511"/>
      <c r="I37511"/>
    </row>
    <row r="37512" spans="6:9">
      <c r="F37512" s="52"/>
      <c r="H37512"/>
      <c r="I37512"/>
    </row>
    <row r="37513" spans="6:9">
      <c r="F37513" s="52"/>
      <c r="H37513"/>
      <c r="I37513"/>
    </row>
    <row r="37514" spans="6:9">
      <c r="F37514" s="52"/>
      <c r="H37514"/>
      <c r="I37514"/>
    </row>
    <row r="37515" spans="6:9">
      <c r="F37515" s="52"/>
      <c r="H37515"/>
      <c r="I37515"/>
    </row>
    <row r="37516" spans="6:9">
      <c r="F37516" s="52"/>
      <c r="H37516"/>
      <c r="I37516"/>
    </row>
    <row r="37517" spans="6:9">
      <c r="F37517" s="52"/>
      <c r="H37517"/>
      <c r="I37517"/>
    </row>
    <row r="37518" spans="6:9">
      <c r="F37518" s="52"/>
      <c r="H37518"/>
      <c r="I37518"/>
    </row>
    <row r="37519" spans="6:9">
      <c r="F37519" s="52"/>
      <c r="H37519"/>
      <c r="I37519"/>
    </row>
    <row r="37520" spans="6:9">
      <c r="F37520" s="52"/>
      <c r="H37520"/>
      <c r="I37520"/>
    </row>
    <row r="37521" spans="6:9">
      <c r="F37521" s="52"/>
      <c r="H37521"/>
      <c r="I37521"/>
    </row>
    <row r="37522" spans="6:9">
      <c r="F37522" s="52"/>
      <c r="H37522"/>
      <c r="I37522"/>
    </row>
    <row r="37523" spans="6:9">
      <c r="F37523" s="52"/>
      <c r="H37523"/>
      <c r="I37523"/>
    </row>
    <row r="37524" spans="6:9">
      <c r="F37524" s="52"/>
      <c r="H37524"/>
      <c r="I37524"/>
    </row>
    <row r="37525" spans="6:9">
      <c r="F37525" s="52"/>
      <c r="H37525"/>
      <c r="I37525"/>
    </row>
    <row r="37526" spans="6:9">
      <c r="F37526" s="52"/>
      <c r="H37526"/>
      <c r="I37526"/>
    </row>
    <row r="37527" spans="6:9">
      <c r="F37527" s="52"/>
      <c r="H37527"/>
      <c r="I37527"/>
    </row>
    <row r="37528" spans="6:9">
      <c r="F37528" s="52"/>
      <c r="H37528"/>
      <c r="I37528"/>
    </row>
    <row r="37529" spans="6:9">
      <c r="F37529" s="52"/>
      <c r="H37529"/>
      <c r="I37529"/>
    </row>
    <row r="37530" spans="6:9">
      <c r="F37530" s="52"/>
      <c r="H37530"/>
      <c r="I37530"/>
    </row>
    <row r="37531" spans="6:9">
      <c r="F37531" s="52"/>
      <c r="H37531"/>
      <c r="I37531"/>
    </row>
    <row r="37532" spans="6:9">
      <c r="F37532" s="52"/>
      <c r="H37532"/>
      <c r="I37532"/>
    </row>
    <row r="37533" spans="6:9">
      <c r="F37533" s="52"/>
      <c r="H37533"/>
      <c r="I37533"/>
    </row>
    <row r="37534" spans="6:9">
      <c r="F37534" s="52"/>
      <c r="H37534"/>
      <c r="I37534"/>
    </row>
    <row r="37535" spans="6:9">
      <c r="F37535" s="52"/>
      <c r="H37535"/>
      <c r="I37535"/>
    </row>
    <row r="37536" spans="6:9">
      <c r="F37536" s="52"/>
      <c r="H37536"/>
      <c r="I37536"/>
    </row>
    <row r="37537" spans="6:9">
      <c r="F37537" s="52"/>
      <c r="H37537"/>
      <c r="I37537"/>
    </row>
    <row r="37538" spans="6:9">
      <c r="F37538" s="52"/>
      <c r="H37538"/>
      <c r="I37538"/>
    </row>
    <row r="37539" spans="6:9">
      <c r="F37539" s="52"/>
      <c r="H37539"/>
      <c r="I37539"/>
    </row>
    <row r="37540" spans="6:9">
      <c r="F37540" s="52"/>
      <c r="H37540"/>
      <c r="I37540"/>
    </row>
    <row r="37541" spans="6:9">
      <c r="F37541" s="52"/>
      <c r="H37541"/>
      <c r="I37541"/>
    </row>
    <row r="37542" spans="6:9">
      <c r="F37542" s="52"/>
      <c r="H37542"/>
      <c r="I37542"/>
    </row>
    <row r="37543" spans="6:9">
      <c r="F37543" s="52"/>
      <c r="H37543"/>
      <c r="I37543"/>
    </row>
    <row r="37544" spans="6:9">
      <c r="F37544" s="52"/>
      <c r="H37544"/>
      <c r="I37544"/>
    </row>
    <row r="37545" spans="6:9">
      <c r="F37545" s="52"/>
      <c r="H37545"/>
      <c r="I37545"/>
    </row>
    <row r="37546" spans="6:9">
      <c r="F37546" s="52"/>
      <c r="H37546"/>
      <c r="I37546"/>
    </row>
    <row r="37547" spans="6:9">
      <c r="F37547" s="52"/>
      <c r="H37547"/>
      <c r="I37547"/>
    </row>
    <row r="37548" spans="6:9">
      <c r="F37548" s="52"/>
      <c r="H37548"/>
      <c r="I37548"/>
    </row>
    <row r="37549" spans="6:9">
      <c r="F37549" s="52"/>
      <c r="H37549"/>
      <c r="I37549"/>
    </row>
    <row r="37550" spans="6:9">
      <c r="F37550" s="52"/>
      <c r="H37550"/>
      <c r="I37550"/>
    </row>
    <row r="37551" spans="6:9">
      <c r="F37551" s="52"/>
      <c r="H37551"/>
      <c r="I37551"/>
    </row>
    <row r="37552" spans="6:9">
      <c r="F37552" s="52"/>
      <c r="H37552"/>
      <c r="I37552"/>
    </row>
    <row r="37553" spans="6:9">
      <c r="F37553" s="52"/>
      <c r="H37553"/>
      <c r="I37553"/>
    </row>
    <row r="37554" spans="6:9">
      <c r="F37554" s="52"/>
      <c r="H37554"/>
      <c r="I37554"/>
    </row>
    <row r="37555" spans="6:9">
      <c r="F37555" s="52"/>
      <c r="H37555"/>
      <c r="I37555"/>
    </row>
    <row r="37556" spans="6:9">
      <c r="F37556" s="52"/>
      <c r="H37556"/>
      <c r="I37556"/>
    </row>
    <row r="37557" spans="6:9">
      <c r="F37557" s="52"/>
      <c r="H37557"/>
      <c r="I37557"/>
    </row>
    <row r="37558" spans="6:9">
      <c r="F37558" s="52"/>
      <c r="H37558"/>
      <c r="I37558"/>
    </row>
    <row r="37559" spans="6:9">
      <c r="F37559" s="52"/>
      <c r="H37559"/>
      <c r="I37559"/>
    </row>
    <row r="37560" spans="6:9">
      <c r="F37560" s="52"/>
      <c r="H37560"/>
      <c r="I37560"/>
    </row>
    <row r="37561" spans="6:9">
      <c r="F37561" s="52"/>
      <c r="H37561"/>
      <c r="I37561"/>
    </row>
    <row r="37562" spans="6:9">
      <c r="F37562" s="52"/>
      <c r="H37562"/>
      <c r="I37562"/>
    </row>
    <row r="37563" spans="6:9">
      <c r="F37563" s="52"/>
      <c r="H37563"/>
      <c r="I37563"/>
    </row>
    <row r="37564" spans="6:9">
      <c r="F37564" s="52"/>
      <c r="H37564"/>
      <c r="I37564"/>
    </row>
    <row r="37565" spans="6:9">
      <c r="F37565" s="52"/>
      <c r="H37565"/>
      <c r="I37565"/>
    </row>
    <row r="37566" spans="6:9">
      <c r="F37566" s="52"/>
      <c r="H37566"/>
      <c r="I37566"/>
    </row>
    <row r="37567" spans="6:9">
      <c r="F37567" s="52"/>
      <c r="H37567"/>
      <c r="I37567"/>
    </row>
    <row r="37568" spans="6:9">
      <c r="F37568" s="52"/>
      <c r="H37568"/>
      <c r="I37568"/>
    </row>
    <row r="37569" spans="6:9">
      <c r="F37569" s="52"/>
      <c r="H37569"/>
      <c r="I37569"/>
    </row>
    <row r="37570" spans="6:9">
      <c r="F37570" s="52"/>
      <c r="H37570"/>
      <c r="I37570"/>
    </row>
    <row r="37571" spans="6:9">
      <c r="F37571" s="52"/>
      <c r="H37571"/>
      <c r="I37571"/>
    </row>
    <row r="37572" spans="6:9">
      <c r="F37572" s="52"/>
      <c r="H37572"/>
      <c r="I37572"/>
    </row>
    <row r="37573" spans="6:9">
      <c r="F37573" s="52"/>
      <c r="H37573"/>
      <c r="I37573"/>
    </row>
    <row r="37574" spans="6:9">
      <c r="F37574" s="52"/>
      <c r="H37574"/>
      <c r="I37574"/>
    </row>
    <row r="37575" spans="6:9">
      <c r="F37575" s="52"/>
      <c r="H37575"/>
      <c r="I37575"/>
    </row>
    <row r="37576" spans="6:9">
      <c r="F37576" s="52"/>
      <c r="H37576"/>
      <c r="I37576"/>
    </row>
    <row r="37577" spans="6:9">
      <c r="F37577" s="52"/>
      <c r="H37577"/>
      <c r="I37577"/>
    </row>
    <row r="37578" spans="6:9">
      <c r="F37578" s="52"/>
      <c r="H37578"/>
      <c r="I37578"/>
    </row>
    <row r="37579" spans="6:9">
      <c r="F37579" s="52"/>
      <c r="H37579"/>
      <c r="I37579"/>
    </row>
    <row r="37580" spans="6:9">
      <c r="F37580" s="52"/>
      <c r="H37580"/>
      <c r="I37580"/>
    </row>
    <row r="37581" spans="6:9">
      <c r="F37581" s="52"/>
      <c r="H37581"/>
      <c r="I37581"/>
    </row>
    <row r="37582" spans="6:9">
      <c r="F37582" s="52"/>
      <c r="H37582"/>
      <c r="I37582"/>
    </row>
    <row r="37583" spans="6:9">
      <c r="F37583" s="52"/>
      <c r="H37583"/>
      <c r="I37583"/>
    </row>
    <row r="37584" spans="6:9">
      <c r="F37584" s="52"/>
      <c r="H37584"/>
      <c r="I37584"/>
    </row>
    <row r="37585" spans="6:9">
      <c r="F37585" s="52"/>
      <c r="H37585"/>
      <c r="I37585"/>
    </row>
    <row r="37586" spans="6:9">
      <c r="F37586" s="52"/>
      <c r="H37586"/>
      <c r="I37586"/>
    </row>
    <row r="37587" spans="6:9">
      <c r="F37587" s="52"/>
      <c r="H37587"/>
      <c r="I37587"/>
    </row>
    <row r="37588" spans="6:9">
      <c r="F37588" s="52"/>
      <c r="H37588"/>
      <c r="I37588"/>
    </row>
    <row r="37589" spans="6:9">
      <c r="F37589" s="52"/>
      <c r="H37589"/>
      <c r="I37589"/>
    </row>
    <row r="37590" spans="6:9">
      <c r="F37590" s="52"/>
      <c r="H37590"/>
      <c r="I37590"/>
    </row>
    <row r="37591" spans="6:9">
      <c r="F37591" s="52"/>
      <c r="H37591"/>
      <c r="I37591"/>
    </row>
    <row r="37592" spans="6:9">
      <c r="F37592" s="52"/>
      <c r="H37592"/>
      <c r="I37592"/>
    </row>
    <row r="37593" spans="6:9">
      <c r="F37593" s="52"/>
      <c r="H37593"/>
      <c r="I37593"/>
    </row>
    <row r="37594" spans="6:9">
      <c r="F37594" s="52"/>
      <c r="H37594"/>
      <c r="I37594"/>
    </row>
    <row r="37595" spans="6:9">
      <c r="F37595" s="52"/>
      <c r="H37595"/>
      <c r="I37595"/>
    </row>
    <row r="37596" spans="6:9">
      <c r="F37596" s="52"/>
      <c r="H37596"/>
      <c r="I37596"/>
    </row>
    <row r="37597" spans="6:9">
      <c r="F37597" s="52"/>
      <c r="H37597"/>
      <c r="I37597"/>
    </row>
    <row r="37598" spans="6:9">
      <c r="F37598" s="52"/>
      <c r="H37598"/>
      <c r="I37598"/>
    </row>
    <row r="37599" spans="6:9">
      <c r="F37599" s="52"/>
      <c r="H37599"/>
      <c r="I37599"/>
    </row>
    <row r="37600" spans="6:9">
      <c r="F37600" s="52"/>
      <c r="H37600"/>
      <c r="I37600"/>
    </row>
    <row r="37601" spans="6:9">
      <c r="F37601" s="52"/>
      <c r="H37601"/>
      <c r="I37601"/>
    </row>
    <row r="37602" spans="6:9">
      <c r="F37602" s="52"/>
      <c r="H37602"/>
      <c r="I37602"/>
    </row>
    <row r="37603" spans="6:9">
      <c r="F37603" s="52"/>
      <c r="H37603"/>
      <c r="I37603"/>
    </row>
    <row r="37604" spans="6:9">
      <c r="F37604" s="52"/>
      <c r="H37604"/>
      <c r="I37604"/>
    </row>
    <row r="37605" spans="6:9">
      <c r="F37605" s="52"/>
      <c r="H37605"/>
      <c r="I37605"/>
    </row>
    <row r="37606" spans="6:9">
      <c r="F37606" s="52"/>
      <c r="H37606"/>
      <c r="I37606"/>
    </row>
    <row r="37607" spans="6:9">
      <c r="F37607" s="52"/>
      <c r="H37607"/>
      <c r="I37607"/>
    </row>
    <row r="37608" spans="6:9">
      <c r="F37608" s="52"/>
      <c r="H37608"/>
      <c r="I37608"/>
    </row>
    <row r="37609" spans="6:9">
      <c r="F37609" s="52"/>
      <c r="H37609"/>
      <c r="I37609"/>
    </row>
    <row r="37610" spans="6:9">
      <c r="F37610" s="52"/>
      <c r="H37610"/>
      <c r="I37610"/>
    </row>
    <row r="37611" spans="6:9">
      <c r="F37611" s="52"/>
      <c r="H37611"/>
      <c r="I37611"/>
    </row>
    <row r="37612" spans="6:9">
      <c r="F37612" s="52"/>
      <c r="H37612"/>
      <c r="I37612"/>
    </row>
    <row r="37613" spans="6:9">
      <c r="F37613" s="52"/>
      <c r="H37613"/>
      <c r="I37613"/>
    </row>
    <row r="37614" spans="6:9">
      <c r="F37614" s="52"/>
      <c r="H37614"/>
      <c r="I37614"/>
    </row>
    <row r="37615" spans="6:9">
      <c r="F37615" s="52"/>
      <c r="H37615"/>
      <c r="I37615"/>
    </row>
    <row r="37616" spans="6:9">
      <c r="F37616" s="52"/>
      <c r="H37616"/>
      <c r="I37616"/>
    </row>
    <row r="37617" spans="6:9">
      <c r="F37617" s="52"/>
      <c r="H37617"/>
      <c r="I37617"/>
    </row>
    <row r="37618" spans="6:9">
      <c r="F37618" s="52"/>
      <c r="H37618"/>
      <c r="I37618"/>
    </row>
    <row r="37619" spans="6:9">
      <c r="F37619" s="52"/>
      <c r="H37619"/>
      <c r="I37619"/>
    </row>
    <row r="37620" spans="6:9">
      <c r="F37620" s="52"/>
      <c r="H37620"/>
      <c r="I37620"/>
    </row>
    <row r="37621" spans="6:9">
      <c r="F37621" s="52"/>
      <c r="H37621"/>
      <c r="I37621"/>
    </row>
    <row r="37622" spans="6:9">
      <c r="F37622" s="52"/>
      <c r="H37622"/>
      <c r="I37622"/>
    </row>
    <row r="37623" spans="6:9">
      <c r="F37623" s="52"/>
      <c r="H37623"/>
      <c r="I37623"/>
    </row>
    <row r="37624" spans="6:9">
      <c r="F37624" s="52"/>
      <c r="H37624"/>
      <c r="I37624"/>
    </row>
    <row r="37625" spans="6:9">
      <c r="F37625" s="52"/>
      <c r="H37625"/>
      <c r="I37625"/>
    </row>
    <row r="37626" spans="6:9">
      <c r="F37626" s="52"/>
      <c r="H37626"/>
      <c r="I37626"/>
    </row>
    <row r="37627" spans="6:9">
      <c r="F37627" s="52"/>
      <c r="H37627"/>
      <c r="I37627"/>
    </row>
    <row r="37628" spans="6:9">
      <c r="F37628" s="52"/>
      <c r="H37628"/>
      <c r="I37628"/>
    </row>
    <row r="37629" spans="6:9">
      <c r="F37629" s="52"/>
      <c r="H37629"/>
      <c r="I37629"/>
    </row>
    <row r="37630" spans="6:9">
      <c r="F37630" s="52"/>
      <c r="H37630"/>
      <c r="I37630"/>
    </row>
    <row r="37631" spans="6:9">
      <c r="F37631" s="52"/>
      <c r="H37631"/>
      <c r="I37631"/>
    </row>
    <row r="37632" spans="6:9">
      <c r="F37632" s="52"/>
      <c r="H37632"/>
      <c r="I37632"/>
    </row>
    <row r="37633" spans="6:9">
      <c r="F37633" s="52"/>
      <c r="H37633"/>
      <c r="I37633"/>
    </row>
    <row r="37634" spans="6:9">
      <c r="F37634" s="52"/>
      <c r="H37634"/>
      <c r="I37634"/>
    </row>
    <row r="37635" spans="6:9">
      <c r="F37635" s="52"/>
      <c r="H37635"/>
      <c r="I37635"/>
    </row>
    <row r="37636" spans="6:9">
      <c r="F37636" s="52"/>
      <c r="H37636"/>
      <c r="I37636"/>
    </row>
    <row r="37637" spans="6:9">
      <c r="F37637" s="52"/>
      <c r="H37637"/>
      <c r="I37637"/>
    </row>
    <row r="37638" spans="6:9">
      <c r="F37638" s="52"/>
      <c r="H37638"/>
      <c r="I37638"/>
    </row>
    <row r="37639" spans="6:9">
      <c r="F37639" s="52"/>
      <c r="H37639"/>
      <c r="I37639"/>
    </row>
    <row r="37640" spans="6:9">
      <c r="F37640" s="52"/>
      <c r="H37640"/>
      <c r="I37640"/>
    </row>
    <row r="37641" spans="6:9">
      <c r="F37641" s="52"/>
      <c r="H37641"/>
      <c r="I37641"/>
    </row>
    <row r="37642" spans="6:9">
      <c r="F37642" s="52"/>
      <c r="H37642"/>
      <c r="I37642"/>
    </row>
    <row r="37643" spans="6:9">
      <c r="F37643" s="52"/>
      <c r="H37643"/>
      <c r="I37643"/>
    </row>
    <row r="37644" spans="6:9">
      <c r="F37644" s="52"/>
      <c r="H37644"/>
      <c r="I37644"/>
    </row>
    <row r="37645" spans="6:9">
      <c r="F37645" s="52"/>
      <c r="H37645"/>
      <c r="I37645"/>
    </row>
    <row r="37646" spans="6:9">
      <c r="F37646" s="52"/>
      <c r="H37646"/>
      <c r="I37646"/>
    </row>
    <row r="37647" spans="6:9">
      <c r="F37647" s="52"/>
      <c r="H37647"/>
      <c r="I37647"/>
    </row>
    <row r="37648" spans="6:9">
      <c r="F37648" s="52"/>
      <c r="H37648"/>
      <c r="I37648"/>
    </row>
    <row r="37649" spans="6:9">
      <c r="F37649" s="52"/>
      <c r="H37649"/>
      <c r="I37649"/>
    </row>
    <row r="37650" spans="6:9">
      <c r="F37650" s="52"/>
      <c r="H37650"/>
      <c r="I37650"/>
    </row>
    <row r="37651" spans="6:9">
      <c r="F37651" s="52"/>
      <c r="H37651"/>
      <c r="I37651"/>
    </row>
    <row r="37652" spans="6:9">
      <c r="F37652" s="52"/>
      <c r="H37652"/>
      <c r="I37652"/>
    </row>
    <row r="37653" spans="6:9">
      <c r="F37653" s="52"/>
      <c r="H37653"/>
      <c r="I37653"/>
    </row>
    <row r="37654" spans="6:9">
      <c r="F37654" s="52"/>
      <c r="H37654"/>
      <c r="I37654"/>
    </row>
    <row r="37655" spans="6:9">
      <c r="F37655" s="52"/>
      <c r="H37655"/>
      <c r="I37655"/>
    </row>
    <row r="37656" spans="6:9">
      <c r="F37656" s="52"/>
      <c r="H37656"/>
      <c r="I37656"/>
    </row>
    <row r="37657" spans="6:9">
      <c r="F37657" s="52"/>
      <c r="H37657"/>
      <c r="I37657"/>
    </row>
    <row r="37658" spans="6:9">
      <c r="F37658" s="52"/>
      <c r="H37658"/>
      <c r="I37658"/>
    </row>
    <row r="37659" spans="6:9">
      <c r="F37659" s="52"/>
      <c r="H37659"/>
      <c r="I37659"/>
    </row>
    <row r="37660" spans="6:9">
      <c r="F37660" s="52"/>
      <c r="H37660"/>
      <c r="I37660"/>
    </row>
    <row r="37661" spans="6:9">
      <c r="F37661" s="52"/>
      <c r="H37661"/>
      <c r="I37661"/>
    </row>
    <row r="37662" spans="6:9">
      <c r="F37662" s="52"/>
      <c r="H37662"/>
      <c r="I37662"/>
    </row>
    <row r="37663" spans="6:9">
      <c r="F37663" s="52"/>
      <c r="H37663"/>
      <c r="I37663"/>
    </row>
    <row r="37664" spans="6:9">
      <c r="F37664" s="52"/>
      <c r="H37664"/>
      <c r="I37664"/>
    </row>
    <row r="37665" spans="6:9">
      <c r="F37665" s="52"/>
      <c r="H37665"/>
      <c r="I37665"/>
    </row>
    <row r="37666" spans="6:9">
      <c r="F37666" s="52"/>
      <c r="H37666"/>
      <c r="I37666"/>
    </row>
    <row r="37667" spans="6:9">
      <c r="F37667" s="52"/>
      <c r="H37667"/>
      <c r="I37667"/>
    </row>
    <row r="37668" spans="6:9">
      <c r="F37668" s="52"/>
      <c r="H37668"/>
      <c r="I37668"/>
    </row>
    <row r="37669" spans="6:9">
      <c r="F37669" s="52"/>
      <c r="H37669"/>
      <c r="I37669"/>
    </row>
    <row r="37670" spans="6:9">
      <c r="F37670" s="52"/>
      <c r="H37670"/>
      <c r="I37670"/>
    </row>
    <row r="37671" spans="6:9">
      <c r="F37671" s="52"/>
      <c r="H37671"/>
      <c r="I37671"/>
    </row>
    <row r="37672" spans="6:9">
      <c r="F37672" s="52"/>
      <c r="H37672"/>
      <c r="I37672"/>
    </row>
    <row r="37673" spans="6:9">
      <c r="F37673" s="52"/>
      <c r="H37673"/>
      <c r="I37673"/>
    </row>
    <row r="37674" spans="6:9">
      <c r="F37674" s="52"/>
      <c r="H37674"/>
      <c r="I37674"/>
    </row>
    <row r="37675" spans="6:9">
      <c r="F37675" s="52"/>
      <c r="H37675"/>
      <c r="I37675"/>
    </row>
    <row r="37676" spans="6:9">
      <c r="F37676" s="52"/>
      <c r="H37676"/>
      <c r="I37676"/>
    </row>
    <row r="37677" spans="6:9">
      <c r="F37677" s="52"/>
      <c r="H37677"/>
      <c r="I37677"/>
    </row>
    <row r="37678" spans="6:9">
      <c r="F37678" s="52"/>
      <c r="H37678"/>
      <c r="I37678"/>
    </row>
    <row r="37679" spans="6:9">
      <c r="F37679" s="52"/>
      <c r="H37679"/>
      <c r="I37679"/>
    </row>
    <row r="37680" spans="6:9">
      <c r="F37680" s="52"/>
      <c r="H37680"/>
      <c r="I37680"/>
    </row>
    <row r="37681" spans="6:9">
      <c r="F37681" s="52"/>
      <c r="H37681"/>
      <c r="I37681"/>
    </row>
    <row r="37682" spans="6:9">
      <c r="F37682" s="52"/>
      <c r="H37682"/>
      <c r="I37682"/>
    </row>
    <row r="37683" spans="6:9">
      <c r="F37683" s="52"/>
      <c r="H37683"/>
      <c r="I37683"/>
    </row>
    <row r="37684" spans="6:9">
      <c r="F37684" s="52"/>
      <c r="H37684"/>
      <c r="I37684"/>
    </row>
    <row r="37685" spans="6:9">
      <c r="F37685" s="52"/>
      <c r="H37685"/>
      <c r="I37685"/>
    </row>
    <row r="37686" spans="6:9">
      <c r="F37686" s="52"/>
      <c r="H37686"/>
      <c r="I37686"/>
    </row>
    <row r="37687" spans="6:9">
      <c r="F37687" s="52"/>
      <c r="H37687"/>
      <c r="I37687"/>
    </row>
    <row r="37688" spans="6:9">
      <c r="F37688" s="52"/>
      <c r="H37688"/>
      <c r="I37688"/>
    </row>
    <row r="37689" spans="6:9">
      <c r="F37689" s="52"/>
      <c r="H37689"/>
      <c r="I37689"/>
    </row>
    <row r="37690" spans="6:9">
      <c r="F37690" s="52"/>
      <c r="H37690"/>
      <c r="I37690"/>
    </row>
    <row r="37691" spans="6:9">
      <c r="F37691" s="52"/>
      <c r="H37691"/>
      <c r="I37691"/>
    </row>
    <row r="37692" spans="6:9">
      <c r="F37692" s="52"/>
      <c r="H37692"/>
      <c r="I37692"/>
    </row>
    <row r="37693" spans="6:9">
      <c r="F37693" s="52"/>
      <c r="H37693"/>
      <c r="I37693"/>
    </row>
    <row r="37694" spans="6:9">
      <c r="F37694" s="52"/>
      <c r="H37694"/>
      <c r="I37694"/>
    </row>
    <row r="37695" spans="6:9">
      <c r="F37695" s="52"/>
      <c r="H37695"/>
      <c r="I37695"/>
    </row>
    <row r="37696" spans="6:9">
      <c r="F37696" s="52"/>
      <c r="H37696"/>
      <c r="I37696"/>
    </row>
    <row r="37697" spans="6:9">
      <c r="F37697" s="52"/>
      <c r="H37697"/>
      <c r="I37697"/>
    </row>
    <row r="37698" spans="6:9">
      <c r="F37698" s="52"/>
      <c r="H37698"/>
      <c r="I37698"/>
    </row>
    <row r="37699" spans="6:9">
      <c r="F37699" s="52"/>
      <c r="H37699"/>
      <c r="I37699"/>
    </row>
    <row r="37700" spans="6:9">
      <c r="F37700" s="52"/>
      <c r="H37700"/>
      <c r="I37700"/>
    </row>
    <row r="37701" spans="6:9">
      <c r="F37701" s="52"/>
      <c r="H37701"/>
      <c r="I37701"/>
    </row>
    <row r="37702" spans="6:9">
      <c r="F37702" s="52"/>
      <c r="H37702"/>
      <c r="I37702"/>
    </row>
    <row r="37703" spans="6:9">
      <c r="F37703" s="52"/>
      <c r="H37703"/>
      <c r="I37703"/>
    </row>
    <row r="37704" spans="6:9">
      <c r="F37704" s="52"/>
      <c r="H37704"/>
      <c r="I37704"/>
    </row>
    <row r="37705" spans="6:9">
      <c r="F37705" s="52"/>
      <c r="H37705"/>
      <c r="I37705"/>
    </row>
    <row r="37706" spans="6:9">
      <c r="F37706" s="52"/>
      <c r="H37706"/>
      <c r="I37706"/>
    </row>
    <row r="37707" spans="6:9">
      <c r="F37707" s="52"/>
      <c r="H37707"/>
      <c r="I37707"/>
    </row>
    <row r="37708" spans="6:9">
      <c r="F37708" s="52"/>
      <c r="H37708"/>
      <c r="I37708"/>
    </row>
    <row r="37709" spans="6:9">
      <c r="F37709" s="52"/>
      <c r="H37709"/>
      <c r="I37709"/>
    </row>
    <row r="37710" spans="6:9">
      <c r="F37710" s="52"/>
      <c r="H37710"/>
      <c r="I37710"/>
    </row>
    <row r="37711" spans="6:9">
      <c r="F37711" s="52"/>
      <c r="H37711"/>
      <c r="I37711"/>
    </row>
    <row r="37712" spans="6:9">
      <c r="F37712" s="52"/>
      <c r="H37712"/>
      <c r="I37712"/>
    </row>
    <row r="37713" spans="6:9">
      <c r="F37713" s="52"/>
      <c r="H37713"/>
      <c r="I37713"/>
    </row>
    <row r="37714" spans="6:9">
      <c r="F37714" s="52"/>
      <c r="H37714"/>
      <c r="I37714"/>
    </row>
    <row r="37715" spans="6:9">
      <c r="F37715" s="52"/>
      <c r="H37715"/>
      <c r="I37715"/>
    </row>
    <row r="37716" spans="6:9">
      <c r="F37716" s="52"/>
      <c r="H37716"/>
      <c r="I37716"/>
    </row>
    <row r="37717" spans="6:9">
      <c r="F37717" s="52"/>
      <c r="H37717"/>
      <c r="I37717"/>
    </row>
    <row r="37718" spans="6:9">
      <c r="F37718" s="52"/>
      <c r="H37718"/>
      <c r="I37718"/>
    </row>
    <row r="37719" spans="6:9">
      <c r="F37719" s="52"/>
      <c r="H37719"/>
      <c r="I37719"/>
    </row>
    <row r="37720" spans="6:9">
      <c r="F37720" s="52"/>
      <c r="H37720"/>
      <c r="I37720"/>
    </row>
    <row r="37721" spans="6:9">
      <c r="F37721" s="52"/>
      <c r="H37721"/>
      <c r="I37721"/>
    </row>
    <row r="37722" spans="6:9">
      <c r="F37722" s="52"/>
      <c r="H37722"/>
      <c r="I37722"/>
    </row>
    <row r="37723" spans="6:9">
      <c r="F37723" s="52"/>
      <c r="H37723"/>
      <c r="I37723"/>
    </row>
    <row r="37724" spans="6:9">
      <c r="F37724" s="52"/>
      <c r="H37724"/>
      <c r="I37724"/>
    </row>
    <row r="37725" spans="6:9">
      <c r="F37725" s="52"/>
      <c r="H37725"/>
      <c r="I37725"/>
    </row>
    <row r="37726" spans="6:9">
      <c r="F37726" s="52"/>
      <c r="H37726"/>
      <c r="I37726"/>
    </row>
    <row r="37727" spans="6:9">
      <c r="F37727" s="52"/>
      <c r="H37727"/>
      <c r="I37727"/>
    </row>
    <row r="37728" spans="6:9">
      <c r="F37728" s="52"/>
      <c r="H37728"/>
      <c r="I37728"/>
    </row>
    <row r="37729" spans="6:9">
      <c r="F37729" s="52"/>
      <c r="H37729"/>
      <c r="I37729"/>
    </row>
    <row r="37730" spans="6:9">
      <c r="F37730" s="52"/>
      <c r="H37730"/>
      <c r="I37730"/>
    </row>
    <row r="37731" spans="6:9">
      <c r="F37731" s="52"/>
      <c r="H37731"/>
      <c r="I37731"/>
    </row>
    <row r="37732" spans="6:9">
      <c r="F37732" s="52"/>
      <c r="H37732"/>
      <c r="I37732"/>
    </row>
    <row r="37733" spans="6:9">
      <c r="F37733" s="52"/>
      <c r="H37733"/>
      <c r="I37733"/>
    </row>
    <row r="37734" spans="6:9">
      <c r="F37734" s="52"/>
      <c r="H37734"/>
      <c r="I37734"/>
    </row>
    <row r="37735" spans="6:9">
      <c r="F37735" s="52"/>
      <c r="H37735"/>
      <c r="I37735"/>
    </row>
    <row r="37736" spans="6:9">
      <c r="F37736" s="52"/>
      <c r="H37736"/>
      <c r="I37736"/>
    </row>
    <row r="37737" spans="6:9">
      <c r="F37737" s="52"/>
      <c r="H37737"/>
      <c r="I37737"/>
    </row>
    <row r="37738" spans="6:9">
      <c r="F37738" s="52"/>
      <c r="H37738"/>
      <c r="I37738"/>
    </row>
    <row r="37739" spans="6:9">
      <c r="F37739" s="52"/>
      <c r="H37739"/>
      <c r="I37739"/>
    </row>
    <row r="37740" spans="6:9">
      <c r="F37740" s="52"/>
      <c r="H37740"/>
      <c r="I37740"/>
    </row>
    <row r="37741" spans="6:9">
      <c r="F37741" s="52"/>
      <c r="H37741"/>
      <c r="I37741"/>
    </row>
    <row r="37742" spans="6:9">
      <c r="F37742" s="52"/>
      <c r="H37742"/>
      <c r="I37742"/>
    </row>
    <row r="37743" spans="6:9">
      <c r="F37743" s="52"/>
      <c r="H37743"/>
      <c r="I37743"/>
    </row>
    <row r="37744" spans="6:9">
      <c r="F37744" s="52"/>
      <c r="H37744"/>
      <c r="I37744"/>
    </row>
    <row r="37745" spans="6:9">
      <c r="F37745" s="52"/>
      <c r="H37745"/>
      <c r="I37745"/>
    </row>
    <row r="37746" spans="6:9">
      <c r="F37746" s="52"/>
      <c r="H37746"/>
      <c r="I37746"/>
    </row>
    <row r="37747" spans="6:9">
      <c r="F37747" s="52"/>
      <c r="H37747"/>
      <c r="I37747"/>
    </row>
    <row r="37748" spans="6:9">
      <c r="F37748" s="52"/>
      <c r="H37748"/>
      <c r="I37748"/>
    </row>
    <row r="37749" spans="6:9">
      <c r="F37749" s="52"/>
      <c r="H37749"/>
      <c r="I37749"/>
    </row>
    <row r="37750" spans="6:9">
      <c r="F37750" s="52"/>
      <c r="H37750"/>
      <c r="I37750"/>
    </row>
    <row r="37751" spans="6:9">
      <c r="F37751" s="52"/>
      <c r="H37751"/>
      <c r="I37751"/>
    </row>
    <row r="37752" spans="6:9">
      <c r="F37752" s="52"/>
      <c r="H37752"/>
      <c r="I37752"/>
    </row>
    <row r="37753" spans="6:9">
      <c r="F37753" s="52"/>
      <c r="H37753"/>
      <c r="I37753"/>
    </row>
    <row r="37754" spans="6:9">
      <c r="F37754" s="52"/>
      <c r="H37754"/>
      <c r="I37754"/>
    </row>
    <row r="37755" spans="6:9">
      <c r="F37755" s="52"/>
      <c r="H37755"/>
      <c r="I37755"/>
    </row>
    <row r="37756" spans="6:9">
      <c r="F37756" s="52"/>
      <c r="H37756"/>
      <c r="I37756"/>
    </row>
    <row r="37757" spans="6:9">
      <c r="F37757" s="52"/>
      <c r="H37757"/>
      <c r="I37757"/>
    </row>
    <row r="37758" spans="6:9">
      <c r="F37758" s="52"/>
      <c r="H37758"/>
      <c r="I37758"/>
    </row>
    <row r="37759" spans="6:9">
      <c r="F37759" s="52"/>
      <c r="H37759"/>
      <c r="I37759"/>
    </row>
    <row r="37760" spans="6:9">
      <c r="F37760" s="52"/>
      <c r="H37760"/>
      <c r="I37760"/>
    </row>
    <row r="37761" spans="6:9">
      <c r="F37761" s="52"/>
      <c r="H37761"/>
      <c r="I37761"/>
    </row>
    <row r="37762" spans="6:9">
      <c r="F37762" s="52"/>
      <c r="H37762"/>
      <c r="I37762"/>
    </row>
    <row r="37763" spans="6:9">
      <c r="F37763" s="52"/>
      <c r="H37763"/>
      <c r="I37763"/>
    </row>
    <row r="37764" spans="6:9">
      <c r="F37764" s="52"/>
      <c r="H37764"/>
      <c r="I37764"/>
    </row>
    <row r="37765" spans="6:9">
      <c r="F37765" s="52"/>
      <c r="H37765"/>
      <c r="I37765"/>
    </row>
    <row r="37766" spans="6:9">
      <c r="F37766" s="52"/>
      <c r="H37766"/>
      <c r="I37766"/>
    </row>
    <row r="37767" spans="6:9">
      <c r="F37767" s="52"/>
      <c r="H37767"/>
      <c r="I37767"/>
    </row>
    <row r="37768" spans="6:9">
      <c r="F37768" s="52"/>
      <c r="H37768"/>
      <c r="I37768"/>
    </row>
    <row r="37769" spans="6:9">
      <c r="F37769" s="52"/>
      <c r="H37769"/>
      <c r="I37769"/>
    </row>
    <row r="37770" spans="6:9">
      <c r="F37770" s="52"/>
      <c r="H37770"/>
      <c r="I37770"/>
    </row>
    <row r="37771" spans="6:9">
      <c r="F37771" s="52"/>
      <c r="H37771"/>
      <c r="I37771"/>
    </row>
    <row r="37772" spans="6:9">
      <c r="F37772" s="52"/>
      <c r="H37772"/>
      <c r="I37772"/>
    </row>
    <row r="37773" spans="6:9">
      <c r="F37773" s="52"/>
      <c r="H37773"/>
      <c r="I37773"/>
    </row>
    <row r="37774" spans="6:9">
      <c r="F37774" s="52"/>
      <c r="H37774"/>
      <c r="I37774"/>
    </row>
    <row r="37775" spans="6:9">
      <c r="F37775" s="52"/>
      <c r="H37775"/>
      <c r="I37775"/>
    </row>
    <row r="37776" spans="6:9">
      <c r="F37776" s="52"/>
      <c r="H37776"/>
      <c r="I37776"/>
    </row>
    <row r="37777" spans="6:9">
      <c r="F37777" s="52"/>
      <c r="H37777"/>
      <c r="I37777"/>
    </row>
    <row r="37778" spans="6:9">
      <c r="F37778" s="52"/>
      <c r="H37778"/>
      <c r="I37778"/>
    </row>
    <row r="37779" spans="6:9">
      <c r="F37779" s="52"/>
      <c r="H37779"/>
      <c r="I37779"/>
    </row>
    <row r="37780" spans="6:9">
      <c r="F37780" s="52"/>
      <c r="H37780"/>
      <c r="I37780"/>
    </row>
    <row r="37781" spans="6:9">
      <c r="F37781" s="52"/>
      <c r="H37781"/>
      <c r="I37781"/>
    </row>
    <row r="37782" spans="6:9">
      <c r="F37782" s="52"/>
      <c r="H37782"/>
      <c r="I37782"/>
    </row>
    <row r="37783" spans="6:9">
      <c r="F37783" s="52"/>
      <c r="H37783"/>
      <c r="I37783"/>
    </row>
    <row r="37784" spans="6:9">
      <c r="F37784" s="52"/>
      <c r="H37784"/>
      <c r="I37784"/>
    </row>
    <row r="37785" spans="6:9">
      <c r="F37785" s="52"/>
      <c r="H37785"/>
      <c r="I37785"/>
    </row>
    <row r="37786" spans="6:9">
      <c r="F37786" s="52"/>
      <c r="H37786"/>
      <c r="I37786"/>
    </row>
    <row r="37787" spans="6:9">
      <c r="F37787" s="52"/>
      <c r="H37787"/>
      <c r="I37787"/>
    </row>
    <row r="37788" spans="6:9">
      <c r="F37788" s="52"/>
      <c r="H37788"/>
      <c r="I37788"/>
    </row>
    <row r="37789" spans="6:9">
      <c r="F37789" s="52"/>
      <c r="H37789"/>
      <c r="I37789"/>
    </row>
    <row r="37790" spans="6:9">
      <c r="F37790" s="52"/>
      <c r="H37790"/>
      <c r="I37790"/>
    </row>
    <row r="37791" spans="6:9">
      <c r="F37791" s="52"/>
      <c r="H37791"/>
      <c r="I37791"/>
    </row>
    <row r="37792" spans="6:9">
      <c r="F37792" s="52"/>
      <c r="H37792"/>
      <c r="I37792"/>
    </row>
    <row r="37793" spans="6:9">
      <c r="F37793" s="52"/>
      <c r="H37793"/>
      <c r="I37793"/>
    </row>
    <row r="37794" spans="6:9">
      <c r="F37794" s="52"/>
      <c r="H37794"/>
      <c r="I37794"/>
    </row>
    <row r="37795" spans="6:9">
      <c r="F37795" s="52"/>
      <c r="H37795"/>
      <c r="I37795"/>
    </row>
    <row r="37796" spans="6:9">
      <c r="F37796" s="52"/>
      <c r="H37796"/>
      <c r="I37796"/>
    </row>
    <row r="37797" spans="6:9">
      <c r="F37797" s="52"/>
      <c r="H37797"/>
      <c r="I37797"/>
    </row>
    <row r="37798" spans="6:9">
      <c r="F37798" s="52"/>
      <c r="H37798"/>
      <c r="I37798"/>
    </row>
    <row r="37799" spans="6:9">
      <c r="F37799" s="52"/>
      <c r="H37799"/>
      <c r="I37799"/>
    </row>
    <row r="37800" spans="6:9">
      <c r="F37800" s="52"/>
      <c r="H37800"/>
      <c r="I37800"/>
    </row>
    <row r="37801" spans="6:9">
      <c r="F37801" s="52"/>
      <c r="H37801"/>
      <c r="I37801"/>
    </row>
    <row r="37802" spans="6:9">
      <c r="F37802" s="52"/>
      <c r="H37802"/>
      <c r="I37802"/>
    </row>
    <row r="37803" spans="6:9">
      <c r="F37803" s="52"/>
      <c r="H37803"/>
      <c r="I37803"/>
    </row>
    <row r="37804" spans="6:9">
      <c r="F37804" s="52"/>
      <c r="H37804"/>
      <c r="I37804"/>
    </row>
    <row r="37805" spans="6:9">
      <c r="F37805" s="52"/>
      <c r="H37805"/>
      <c r="I37805"/>
    </row>
    <row r="37806" spans="6:9">
      <c r="F37806" s="52"/>
      <c r="H37806"/>
      <c r="I37806"/>
    </row>
    <row r="37807" spans="6:9">
      <c r="F37807" s="52"/>
      <c r="H37807"/>
      <c r="I37807"/>
    </row>
    <row r="37808" spans="6:9">
      <c r="F37808" s="52"/>
      <c r="H37808"/>
      <c r="I37808"/>
    </row>
    <row r="37809" spans="6:9">
      <c r="F37809" s="52"/>
      <c r="H37809"/>
      <c r="I37809"/>
    </row>
    <row r="37810" spans="6:9">
      <c r="F37810" s="52"/>
      <c r="H37810"/>
      <c r="I37810"/>
    </row>
    <row r="37811" spans="6:9">
      <c r="F37811" s="52"/>
      <c r="H37811"/>
      <c r="I37811"/>
    </row>
    <row r="37812" spans="6:9">
      <c r="F37812" s="52"/>
      <c r="H37812"/>
      <c r="I37812"/>
    </row>
    <row r="37813" spans="6:9">
      <c r="F37813" s="52"/>
      <c r="H37813"/>
      <c r="I37813"/>
    </row>
    <row r="37814" spans="6:9">
      <c r="F37814" s="52"/>
      <c r="H37814"/>
      <c r="I37814"/>
    </row>
    <row r="37815" spans="6:9">
      <c r="F37815" s="52"/>
      <c r="H37815"/>
      <c r="I37815"/>
    </row>
    <row r="37816" spans="6:9">
      <c r="F37816" s="52"/>
      <c r="H37816"/>
      <c r="I37816"/>
    </row>
    <row r="37817" spans="6:9">
      <c r="F37817" s="52"/>
      <c r="H37817"/>
      <c r="I37817"/>
    </row>
    <row r="37818" spans="6:9">
      <c r="F37818" s="52"/>
      <c r="H37818"/>
      <c r="I37818"/>
    </row>
    <row r="37819" spans="6:9">
      <c r="F37819" s="52"/>
      <c r="H37819"/>
      <c r="I37819"/>
    </row>
    <row r="37820" spans="6:9">
      <c r="F37820" s="52"/>
      <c r="H37820"/>
      <c r="I37820"/>
    </row>
    <row r="37821" spans="6:9">
      <c r="F37821" s="52"/>
      <c r="H37821"/>
      <c r="I37821"/>
    </row>
    <row r="37822" spans="6:9">
      <c r="F37822" s="52"/>
      <c r="H37822"/>
      <c r="I37822"/>
    </row>
    <row r="37823" spans="6:9">
      <c r="F37823" s="52"/>
      <c r="H37823"/>
      <c r="I37823"/>
    </row>
    <row r="37824" spans="6:9">
      <c r="F37824" s="52"/>
      <c r="H37824"/>
      <c r="I37824"/>
    </row>
    <row r="37825" spans="6:9">
      <c r="F37825" s="52"/>
      <c r="H37825"/>
      <c r="I37825"/>
    </row>
    <row r="37826" spans="6:9">
      <c r="F37826" s="52"/>
      <c r="H37826"/>
      <c r="I37826"/>
    </row>
    <row r="37827" spans="6:9">
      <c r="F37827" s="52"/>
      <c r="H37827"/>
      <c r="I37827"/>
    </row>
    <row r="37828" spans="6:9">
      <c r="F37828" s="52"/>
      <c r="H37828"/>
      <c r="I37828"/>
    </row>
    <row r="37829" spans="6:9">
      <c r="F37829" s="52"/>
      <c r="H37829"/>
      <c r="I37829"/>
    </row>
    <row r="37830" spans="6:9">
      <c r="F37830" s="52"/>
      <c r="H37830"/>
      <c r="I37830"/>
    </row>
    <row r="37831" spans="6:9">
      <c r="F37831" s="52"/>
      <c r="H37831"/>
      <c r="I37831"/>
    </row>
    <row r="37832" spans="6:9">
      <c r="F37832" s="52"/>
      <c r="H37832"/>
      <c r="I37832"/>
    </row>
    <row r="37833" spans="6:9">
      <c r="F37833" s="52"/>
      <c r="H37833"/>
      <c r="I37833"/>
    </row>
    <row r="37834" spans="6:9">
      <c r="F37834" s="52"/>
      <c r="H37834"/>
      <c r="I37834"/>
    </row>
    <row r="37835" spans="6:9">
      <c r="F37835" s="52"/>
      <c r="H37835"/>
      <c r="I37835"/>
    </row>
    <row r="37836" spans="6:9">
      <c r="F37836" s="52"/>
      <c r="H37836"/>
      <c r="I37836"/>
    </row>
    <row r="37837" spans="6:9">
      <c r="F37837" s="52"/>
      <c r="H37837"/>
      <c r="I37837"/>
    </row>
    <row r="37838" spans="6:9">
      <c r="F37838" s="52"/>
      <c r="H37838"/>
      <c r="I37838"/>
    </row>
    <row r="37839" spans="6:9">
      <c r="F37839" s="52"/>
      <c r="H37839"/>
      <c r="I37839"/>
    </row>
    <row r="37840" spans="6:9">
      <c r="F37840" s="52"/>
      <c r="H37840"/>
      <c r="I37840"/>
    </row>
    <row r="37841" spans="6:9">
      <c r="F37841" s="52"/>
      <c r="H37841"/>
      <c r="I37841"/>
    </row>
    <row r="37842" spans="6:9">
      <c r="F37842" s="52"/>
      <c r="H37842"/>
      <c r="I37842"/>
    </row>
    <row r="37843" spans="6:9">
      <c r="F37843" s="52"/>
      <c r="H37843"/>
      <c r="I37843"/>
    </row>
    <row r="37844" spans="6:9">
      <c r="F37844" s="52"/>
      <c r="H37844"/>
      <c r="I37844"/>
    </row>
    <row r="37845" spans="6:9">
      <c r="F37845" s="52"/>
      <c r="H37845"/>
      <c r="I37845"/>
    </row>
    <row r="37846" spans="6:9">
      <c r="F37846" s="52"/>
      <c r="H37846"/>
      <c r="I37846"/>
    </row>
    <row r="37847" spans="6:9">
      <c r="F37847" s="52"/>
      <c r="H37847"/>
      <c r="I37847"/>
    </row>
    <row r="37848" spans="6:9">
      <c r="F37848" s="52"/>
      <c r="H37848"/>
      <c r="I37848"/>
    </row>
    <row r="37849" spans="6:9">
      <c r="F37849" s="52"/>
      <c r="H37849"/>
      <c r="I37849"/>
    </row>
    <row r="37850" spans="6:9">
      <c r="F37850" s="52"/>
      <c r="H37850"/>
      <c r="I37850"/>
    </row>
    <row r="37851" spans="6:9">
      <c r="F37851" s="52"/>
      <c r="H37851"/>
      <c r="I37851"/>
    </row>
    <row r="37852" spans="6:9">
      <c r="F37852" s="52"/>
      <c r="H37852"/>
      <c r="I37852"/>
    </row>
    <row r="37853" spans="6:9">
      <c r="F37853" s="52"/>
      <c r="H37853"/>
      <c r="I37853"/>
    </row>
    <row r="37854" spans="6:9">
      <c r="F37854" s="52"/>
      <c r="H37854"/>
      <c r="I37854"/>
    </row>
    <row r="37855" spans="6:9">
      <c r="F37855" s="52"/>
      <c r="H37855"/>
      <c r="I37855"/>
    </row>
    <row r="37856" spans="6:9">
      <c r="F37856" s="52"/>
      <c r="H37856"/>
      <c r="I37856"/>
    </row>
    <row r="37857" spans="6:9">
      <c r="F37857" s="52"/>
      <c r="H37857"/>
      <c r="I37857"/>
    </row>
    <row r="37858" spans="6:9">
      <c r="F37858" s="52"/>
      <c r="H37858"/>
      <c r="I37858"/>
    </row>
    <row r="37859" spans="6:9">
      <c r="F37859" s="52"/>
      <c r="H37859"/>
      <c r="I37859"/>
    </row>
    <row r="37860" spans="6:9">
      <c r="F37860" s="52"/>
      <c r="H37860"/>
      <c r="I37860"/>
    </row>
    <row r="37861" spans="6:9">
      <c r="F37861" s="52"/>
      <c r="H37861"/>
      <c r="I37861"/>
    </row>
    <row r="37862" spans="6:9">
      <c r="F37862" s="52"/>
      <c r="H37862"/>
      <c r="I37862"/>
    </row>
    <row r="37863" spans="6:9">
      <c r="F37863" s="52"/>
      <c r="H37863"/>
      <c r="I37863"/>
    </row>
    <row r="37864" spans="6:9">
      <c r="F37864" s="52"/>
      <c r="H37864"/>
      <c r="I37864"/>
    </row>
    <row r="37865" spans="6:9">
      <c r="F37865" s="52"/>
      <c r="H37865"/>
      <c r="I37865"/>
    </row>
    <row r="37866" spans="6:9">
      <c r="F37866" s="52"/>
      <c r="H37866"/>
      <c r="I37866"/>
    </row>
    <row r="37867" spans="6:9">
      <c r="F37867" s="52"/>
      <c r="H37867"/>
      <c r="I37867"/>
    </row>
    <row r="37868" spans="6:9">
      <c r="F37868" s="52"/>
      <c r="H37868"/>
      <c r="I37868"/>
    </row>
    <row r="37869" spans="6:9">
      <c r="F37869" s="52"/>
      <c r="H37869"/>
      <c r="I37869"/>
    </row>
    <row r="37870" spans="6:9">
      <c r="F37870" s="52"/>
      <c r="H37870"/>
      <c r="I37870"/>
    </row>
    <row r="37871" spans="6:9">
      <c r="F37871" s="52"/>
      <c r="H37871"/>
      <c r="I37871"/>
    </row>
    <row r="37872" spans="6:9">
      <c r="F37872" s="52"/>
      <c r="H37872"/>
      <c r="I37872"/>
    </row>
    <row r="37873" spans="6:9">
      <c r="F37873" s="52"/>
      <c r="H37873"/>
      <c r="I37873"/>
    </row>
    <row r="37874" spans="6:9">
      <c r="F37874" s="52"/>
      <c r="H37874"/>
      <c r="I37874"/>
    </row>
    <row r="37875" spans="6:9">
      <c r="F37875" s="52"/>
      <c r="H37875"/>
      <c r="I37875"/>
    </row>
    <row r="37876" spans="6:9">
      <c r="F37876" s="52"/>
      <c r="H37876"/>
      <c r="I37876"/>
    </row>
    <row r="37877" spans="6:9">
      <c r="F37877" s="52"/>
      <c r="H37877"/>
      <c r="I37877"/>
    </row>
    <row r="37878" spans="6:9">
      <c r="F37878" s="52"/>
      <c r="H37878"/>
      <c r="I37878"/>
    </row>
    <row r="37879" spans="6:9">
      <c r="F37879" s="52"/>
      <c r="H37879"/>
      <c r="I37879"/>
    </row>
    <row r="37880" spans="6:9">
      <c r="F37880" s="52"/>
      <c r="H37880"/>
      <c r="I37880"/>
    </row>
    <row r="37881" spans="6:9">
      <c r="F37881" s="52"/>
      <c r="H37881"/>
      <c r="I37881"/>
    </row>
    <row r="37882" spans="6:9">
      <c r="F37882" s="52"/>
      <c r="H37882"/>
      <c r="I37882"/>
    </row>
    <row r="37883" spans="6:9">
      <c r="F37883" s="52"/>
      <c r="H37883"/>
      <c r="I37883"/>
    </row>
    <row r="37884" spans="6:9">
      <c r="F37884" s="52"/>
      <c r="H37884"/>
      <c r="I37884"/>
    </row>
    <row r="37885" spans="6:9">
      <c r="F37885" s="52"/>
      <c r="H37885"/>
      <c r="I37885"/>
    </row>
    <row r="37886" spans="6:9">
      <c r="F37886" s="52"/>
      <c r="H37886"/>
      <c r="I37886"/>
    </row>
    <row r="37887" spans="6:9">
      <c r="F37887" s="52"/>
      <c r="H37887"/>
      <c r="I37887"/>
    </row>
    <row r="37888" spans="6:9">
      <c r="F37888" s="52"/>
      <c r="H37888"/>
      <c r="I37888"/>
    </row>
    <row r="37889" spans="6:9">
      <c r="F37889" s="52"/>
      <c r="H37889"/>
      <c r="I37889"/>
    </row>
    <row r="37890" spans="6:9">
      <c r="F37890" s="52"/>
      <c r="H37890"/>
      <c r="I37890"/>
    </row>
    <row r="37891" spans="6:9">
      <c r="F37891" s="52"/>
      <c r="H37891"/>
      <c r="I37891"/>
    </row>
    <row r="37892" spans="6:9">
      <c r="F37892" s="52"/>
      <c r="H37892"/>
      <c r="I37892"/>
    </row>
    <row r="37893" spans="6:9">
      <c r="F37893" s="52"/>
      <c r="H37893"/>
      <c r="I37893"/>
    </row>
    <row r="37894" spans="6:9">
      <c r="F37894" s="52"/>
      <c r="H37894"/>
      <c r="I37894"/>
    </row>
    <row r="37895" spans="6:9">
      <c r="F37895" s="52"/>
      <c r="H37895"/>
      <c r="I37895"/>
    </row>
    <row r="37896" spans="6:9">
      <c r="F37896" s="52"/>
      <c r="H37896"/>
      <c r="I37896"/>
    </row>
    <row r="37897" spans="6:9">
      <c r="F37897" s="52"/>
      <c r="H37897"/>
      <c r="I37897"/>
    </row>
    <row r="37898" spans="6:9">
      <c r="F37898" s="52"/>
      <c r="H37898"/>
      <c r="I37898"/>
    </row>
    <row r="37899" spans="6:9">
      <c r="F37899" s="52"/>
      <c r="H37899"/>
      <c r="I37899"/>
    </row>
    <row r="37900" spans="6:9">
      <c r="F37900" s="52"/>
      <c r="H37900"/>
      <c r="I37900"/>
    </row>
    <row r="37901" spans="6:9">
      <c r="F37901" s="52"/>
      <c r="H37901"/>
      <c r="I37901"/>
    </row>
    <row r="37902" spans="6:9">
      <c r="F37902" s="52"/>
      <c r="H37902"/>
      <c r="I37902"/>
    </row>
    <row r="37903" spans="6:9">
      <c r="F37903" s="52"/>
      <c r="H37903"/>
      <c r="I37903"/>
    </row>
    <row r="37904" spans="6:9">
      <c r="F37904" s="52"/>
      <c r="H37904"/>
      <c r="I37904"/>
    </row>
    <row r="37905" spans="6:9">
      <c r="F37905" s="52"/>
      <c r="H37905"/>
      <c r="I37905"/>
    </row>
    <row r="37906" spans="6:9">
      <c r="F37906" s="52"/>
      <c r="H37906"/>
      <c r="I37906"/>
    </row>
    <row r="37907" spans="6:9">
      <c r="F37907" s="52"/>
      <c r="H37907"/>
      <c r="I37907"/>
    </row>
    <row r="37908" spans="6:9">
      <c r="F37908" s="52"/>
      <c r="H37908"/>
      <c r="I37908"/>
    </row>
    <row r="37909" spans="6:9">
      <c r="F37909" s="52"/>
      <c r="H37909"/>
      <c r="I37909"/>
    </row>
    <row r="37910" spans="6:9">
      <c r="F37910" s="52"/>
      <c r="H37910"/>
      <c r="I37910"/>
    </row>
    <row r="37911" spans="6:9">
      <c r="F37911" s="52"/>
      <c r="H37911"/>
      <c r="I37911"/>
    </row>
    <row r="37912" spans="6:9">
      <c r="F37912" s="52"/>
      <c r="H37912"/>
      <c r="I37912"/>
    </row>
    <row r="37913" spans="6:9">
      <c r="F37913" s="52"/>
      <c r="H37913"/>
      <c r="I37913"/>
    </row>
    <row r="37914" spans="6:9">
      <c r="F37914" s="52"/>
      <c r="H37914"/>
      <c r="I37914"/>
    </row>
    <row r="37915" spans="6:9">
      <c r="F37915" s="52"/>
      <c r="H37915"/>
      <c r="I37915"/>
    </row>
    <row r="37916" spans="6:9">
      <c r="F37916" s="52"/>
      <c r="H37916"/>
      <c r="I37916"/>
    </row>
    <row r="37917" spans="6:9">
      <c r="F37917" s="52"/>
      <c r="H37917"/>
      <c r="I37917"/>
    </row>
    <row r="37918" spans="6:9">
      <c r="F37918" s="52"/>
      <c r="H37918"/>
      <c r="I37918"/>
    </row>
    <row r="37919" spans="6:9">
      <c r="F37919" s="52"/>
      <c r="H37919"/>
      <c r="I37919"/>
    </row>
    <row r="37920" spans="6:9">
      <c r="F37920" s="52"/>
      <c r="H37920"/>
      <c r="I37920"/>
    </row>
    <row r="37921" spans="6:9">
      <c r="F37921" s="52"/>
      <c r="H37921"/>
      <c r="I37921"/>
    </row>
    <row r="37922" spans="6:9">
      <c r="F37922" s="52"/>
      <c r="H37922"/>
      <c r="I37922"/>
    </row>
    <row r="37923" spans="6:9">
      <c r="F37923" s="52"/>
      <c r="H37923"/>
      <c r="I37923"/>
    </row>
    <row r="37924" spans="6:9">
      <c r="F37924" s="52"/>
      <c r="H37924"/>
      <c r="I37924"/>
    </row>
    <row r="37925" spans="6:9">
      <c r="F37925" s="52"/>
      <c r="H37925"/>
      <c r="I37925"/>
    </row>
    <row r="37926" spans="6:9">
      <c r="F37926" s="52"/>
      <c r="H37926"/>
      <c r="I37926"/>
    </row>
    <row r="37927" spans="6:9">
      <c r="F37927" s="52"/>
      <c r="H37927"/>
      <c r="I37927"/>
    </row>
    <row r="37928" spans="6:9">
      <c r="F37928" s="52"/>
      <c r="H37928"/>
      <c r="I37928"/>
    </row>
    <row r="37929" spans="6:9">
      <c r="F37929" s="52"/>
      <c r="H37929"/>
      <c r="I37929"/>
    </row>
    <row r="37930" spans="6:9">
      <c r="F37930" s="52"/>
      <c r="H37930"/>
      <c r="I37930"/>
    </row>
    <row r="37931" spans="6:9">
      <c r="F37931" s="52"/>
      <c r="H37931"/>
      <c r="I37931"/>
    </row>
    <row r="37932" spans="6:9">
      <c r="F37932" s="52"/>
      <c r="H37932"/>
      <c r="I37932"/>
    </row>
    <row r="37933" spans="6:9">
      <c r="F37933" s="52"/>
      <c r="H37933"/>
      <c r="I37933"/>
    </row>
    <row r="37934" spans="6:9">
      <c r="F37934" s="52"/>
      <c r="H37934"/>
      <c r="I37934"/>
    </row>
    <row r="37935" spans="6:9">
      <c r="F37935" s="52"/>
      <c r="H37935"/>
      <c r="I37935"/>
    </row>
    <row r="37936" spans="6:9">
      <c r="F37936" s="52"/>
      <c r="H37936"/>
      <c r="I37936"/>
    </row>
    <row r="37937" spans="6:9">
      <c r="F37937" s="52"/>
      <c r="H37937"/>
      <c r="I37937"/>
    </row>
    <row r="37938" spans="6:9">
      <c r="F37938" s="52"/>
      <c r="H37938"/>
      <c r="I37938"/>
    </row>
    <row r="37939" spans="6:9">
      <c r="F37939" s="52"/>
      <c r="H37939"/>
      <c r="I37939"/>
    </row>
    <row r="37940" spans="6:9">
      <c r="F37940" s="52"/>
      <c r="H37940"/>
      <c r="I37940"/>
    </row>
    <row r="37941" spans="6:9">
      <c r="F37941" s="52"/>
      <c r="H37941"/>
      <c r="I37941"/>
    </row>
    <row r="37942" spans="6:9">
      <c r="F37942" s="52"/>
      <c r="H37942"/>
      <c r="I37942"/>
    </row>
    <row r="37943" spans="6:9">
      <c r="F37943" s="52"/>
      <c r="H37943"/>
      <c r="I37943"/>
    </row>
    <row r="37944" spans="6:9">
      <c r="F37944" s="52"/>
      <c r="H37944"/>
      <c r="I37944"/>
    </row>
    <row r="37945" spans="6:9">
      <c r="F37945" s="52"/>
      <c r="H37945"/>
      <c r="I37945"/>
    </row>
    <row r="37946" spans="6:9">
      <c r="F37946" s="52"/>
      <c r="H37946"/>
      <c r="I37946"/>
    </row>
    <row r="37947" spans="6:9">
      <c r="F37947" s="52"/>
      <c r="H37947"/>
      <c r="I37947"/>
    </row>
    <row r="37948" spans="6:9">
      <c r="F37948" s="52"/>
      <c r="H37948"/>
      <c r="I37948"/>
    </row>
    <row r="37949" spans="6:9">
      <c r="F37949" s="52"/>
      <c r="H37949"/>
      <c r="I37949"/>
    </row>
    <row r="37950" spans="6:9">
      <c r="F37950" s="52"/>
      <c r="H37950"/>
      <c r="I37950"/>
    </row>
    <row r="37951" spans="6:9">
      <c r="F37951" s="52"/>
      <c r="H37951"/>
      <c r="I37951"/>
    </row>
    <row r="37952" spans="6:9">
      <c r="F37952" s="52"/>
      <c r="H37952"/>
      <c r="I37952"/>
    </row>
    <row r="37953" spans="6:9">
      <c r="F37953" s="52"/>
      <c r="H37953"/>
      <c r="I37953"/>
    </row>
    <row r="37954" spans="6:9">
      <c r="F37954" s="52"/>
      <c r="H37954"/>
      <c r="I37954"/>
    </row>
    <row r="37955" spans="6:9">
      <c r="F37955" s="52"/>
      <c r="H37955"/>
      <c r="I37955"/>
    </row>
    <row r="37956" spans="6:9">
      <c r="F37956" s="52"/>
      <c r="H37956"/>
      <c r="I37956"/>
    </row>
    <row r="37957" spans="6:9">
      <c r="F37957" s="52"/>
      <c r="H37957"/>
      <c r="I37957"/>
    </row>
    <row r="37958" spans="6:9">
      <c r="F37958" s="52"/>
      <c r="H37958"/>
      <c r="I37958"/>
    </row>
    <row r="37959" spans="6:9">
      <c r="F37959" s="52"/>
      <c r="H37959"/>
      <c r="I37959"/>
    </row>
    <row r="37960" spans="6:9">
      <c r="F37960" s="52"/>
      <c r="H37960"/>
      <c r="I37960"/>
    </row>
    <row r="37961" spans="6:9">
      <c r="F37961" s="52"/>
      <c r="H37961"/>
      <c r="I37961"/>
    </row>
    <row r="37962" spans="6:9">
      <c r="F37962" s="52"/>
      <c r="H37962"/>
      <c r="I37962"/>
    </row>
    <row r="37963" spans="6:9">
      <c r="F37963" s="52"/>
      <c r="H37963"/>
      <c r="I37963"/>
    </row>
    <row r="37964" spans="6:9">
      <c r="F37964" s="52"/>
      <c r="H37964"/>
      <c r="I37964"/>
    </row>
    <row r="37965" spans="6:9">
      <c r="F37965" s="52"/>
      <c r="H37965"/>
      <c r="I37965"/>
    </row>
    <row r="37966" spans="6:9">
      <c r="F37966" s="52"/>
      <c r="H37966"/>
      <c r="I37966"/>
    </row>
    <row r="37967" spans="6:9">
      <c r="F37967" s="52"/>
      <c r="H37967"/>
      <c r="I37967"/>
    </row>
    <row r="37968" spans="6:9">
      <c r="F37968" s="52"/>
      <c r="H37968"/>
      <c r="I37968"/>
    </row>
    <row r="37969" spans="6:9">
      <c r="F37969" s="52"/>
      <c r="H37969"/>
      <c r="I37969"/>
    </row>
    <row r="37970" spans="6:9">
      <c r="F37970" s="52"/>
      <c r="H37970"/>
      <c r="I37970"/>
    </row>
    <row r="37971" spans="6:9">
      <c r="F37971" s="52"/>
      <c r="H37971"/>
      <c r="I37971"/>
    </row>
    <row r="37972" spans="6:9">
      <c r="F37972" s="52"/>
      <c r="H37972"/>
      <c r="I37972"/>
    </row>
    <row r="37973" spans="6:9">
      <c r="F37973" s="52"/>
      <c r="H37973"/>
      <c r="I37973"/>
    </row>
    <row r="37974" spans="6:9">
      <c r="F37974" s="52"/>
      <c r="H37974"/>
      <c r="I37974"/>
    </row>
    <row r="37975" spans="6:9">
      <c r="F37975" s="52"/>
      <c r="H37975"/>
      <c r="I37975"/>
    </row>
    <row r="37976" spans="6:9">
      <c r="F37976" s="52"/>
      <c r="H37976"/>
      <c r="I37976"/>
    </row>
    <row r="37977" spans="6:9">
      <c r="F37977" s="52"/>
      <c r="H37977"/>
      <c r="I37977"/>
    </row>
    <row r="37978" spans="6:9">
      <c r="F37978" s="52"/>
      <c r="H37978"/>
      <c r="I37978"/>
    </row>
    <row r="37979" spans="6:9">
      <c r="F37979" s="52"/>
      <c r="H37979"/>
      <c r="I37979"/>
    </row>
    <row r="37980" spans="6:9">
      <c r="F37980" s="52"/>
      <c r="H37980"/>
      <c r="I37980"/>
    </row>
    <row r="37981" spans="6:9">
      <c r="F37981" s="52"/>
      <c r="H37981"/>
      <c r="I37981"/>
    </row>
    <row r="37982" spans="6:9">
      <c r="F37982" s="52"/>
      <c r="H37982"/>
      <c r="I37982"/>
    </row>
    <row r="37983" spans="6:9">
      <c r="F37983" s="52"/>
      <c r="H37983"/>
      <c r="I37983"/>
    </row>
    <row r="37984" spans="6:9">
      <c r="F37984" s="52"/>
      <c r="H37984"/>
      <c r="I37984"/>
    </row>
    <row r="37985" spans="6:9">
      <c r="F37985" s="52"/>
      <c r="H37985"/>
      <c r="I37985"/>
    </row>
    <row r="37986" spans="6:9">
      <c r="F37986" s="52"/>
      <c r="H37986"/>
      <c r="I37986"/>
    </row>
    <row r="37987" spans="6:9">
      <c r="F37987" s="52"/>
      <c r="H37987"/>
      <c r="I37987"/>
    </row>
    <row r="37988" spans="6:9">
      <c r="F37988" s="52"/>
      <c r="H37988"/>
      <c r="I37988"/>
    </row>
    <row r="37989" spans="6:9">
      <c r="F37989" s="52"/>
      <c r="H37989"/>
      <c r="I37989"/>
    </row>
    <row r="37990" spans="6:9">
      <c r="F37990" s="52"/>
      <c r="H37990"/>
      <c r="I37990"/>
    </row>
    <row r="37991" spans="6:9">
      <c r="F37991" s="52"/>
      <c r="H37991"/>
      <c r="I37991"/>
    </row>
    <row r="37992" spans="6:9">
      <c r="F37992" s="52"/>
      <c r="H37992"/>
      <c r="I37992"/>
    </row>
    <row r="37993" spans="6:9">
      <c r="F37993" s="52"/>
      <c r="H37993"/>
      <c r="I37993"/>
    </row>
    <row r="37994" spans="6:9">
      <c r="F37994" s="52"/>
      <c r="H37994"/>
      <c r="I37994"/>
    </row>
    <row r="37995" spans="6:9">
      <c r="F37995" s="52"/>
      <c r="H37995"/>
      <c r="I37995"/>
    </row>
    <row r="37996" spans="6:9">
      <c r="F37996" s="52"/>
      <c r="H37996"/>
      <c r="I37996"/>
    </row>
    <row r="37997" spans="6:9">
      <c r="F37997" s="52"/>
      <c r="H37997"/>
      <c r="I37997"/>
    </row>
    <row r="37998" spans="6:9">
      <c r="F37998" s="52"/>
      <c r="H37998"/>
      <c r="I37998"/>
    </row>
    <row r="37999" spans="6:9">
      <c r="F37999" s="52"/>
      <c r="H37999"/>
      <c r="I37999"/>
    </row>
    <row r="38000" spans="6:9">
      <c r="F38000" s="52"/>
      <c r="H38000"/>
      <c r="I38000"/>
    </row>
    <row r="38001" spans="6:9">
      <c r="F38001" s="52"/>
      <c r="H38001"/>
      <c r="I38001"/>
    </row>
    <row r="38002" spans="6:9">
      <c r="F38002" s="52"/>
      <c r="H38002"/>
      <c r="I38002"/>
    </row>
    <row r="38003" spans="6:9">
      <c r="F38003" s="52"/>
      <c r="H38003"/>
      <c r="I38003"/>
    </row>
    <row r="38004" spans="6:9">
      <c r="F38004" s="52"/>
      <c r="H38004"/>
      <c r="I38004"/>
    </row>
    <row r="38005" spans="6:9">
      <c r="F38005" s="52"/>
      <c r="H38005"/>
      <c r="I38005"/>
    </row>
    <row r="38006" spans="6:9">
      <c r="F38006" s="52"/>
      <c r="H38006"/>
      <c r="I38006"/>
    </row>
    <row r="38007" spans="6:9">
      <c r="F38007" s="52"/>
      <c r="H38007"/>
      <c r="I38007"/>
    </row>
    <row r="38008" spans="6:9">
      <c r="F38008" s="52"/>
      <c r="H38008"/>
      <c r="I38008"/>
    </row>
    <row r="38009" spans="6:9">
      <c r="F38009" s="52"/>
      <c r="H38009"/>
      <c r="I38009"/>
    </row>
    <row r="38010" spans="6:9">
      <c r="F38010" s="52"/>
      <c r="H38010"/>
      <c r="I38010"/>
    </row>
    <row r="38011" spans="6:9">
      <c r="F38011" s="52"/>
      <c r="H38011"/>
      <c r="I38011"/>
    </row>
    <row r="38012" spans="6:9">
      <c r="F38012" s="52"/>
      <c r="H38012"/>
      <c r="I38012"/>
    </row>
    <row r="38013" spans="6:9">
      <c r="F38013" s="52"/>
      <c r="H38013"/>
      <c r="I38013"/>
    </row>
    <row r="38014" spans="6:9">
      <c r="F38014" s="52"/>
      <c r="H38014"/>
      <c r="I38014"/>
    </row>
    <row r="38015" spans="6:9">
      <c r="F38015" s="52"/>
      <c r="H38015"/>
      <c r="I38015"/>
    </row>
    <row r="38016" spans="6:9">
      <c r="F38016" s="52"/>
      <c r="H38016"/>
      <c r="I38016"/>
    </row>
    <row r="38017" spans="6:9">
      <c r="F38017" s="52"/>
      <c r="H38017"/>
      <c r="I38017"/>
    </row>
    <row r="38018" spans="6:9">
      <c r="F38018" s="52"/>
      <c r="H38018"/>
      <c r="I38018"/>
    </row>
    <row r="38019" spans="6:9">
      <c r="F38019" s="52"/>
      <c r="H38019"/>
      <c r="I38019"/>
    </row>
    <row r="38020" spans="6:9">
      <c r="F38020" s="52"/>
      <c r="H38020"/>
      <c r="I38020"/>
    </row>
    <row r="38021" spans="6:9">
      <c r="F38021" s="52"/>
      <c r="H38021"/>
      <c r="I38021"/>
    </row>
    <row r="38022" spans="6:9">
      <c r="F38022" s="52"/>
      <c r="H38022"/>
      <c r="I38022"/>
    </row>
    <row r="38023" spans="6:9">
      <c r="F38023" s="52"/>
      <c r="H38023"/>
      <c r="I38023"/>
    </row>
    <row r="38024" spans="6:9">
      <c r="F38024" s="52"/>
      <c r="H38024"/>
      <c r="I38024"/>
    </row>
    <row r="38025" spans="6:9">
      <c r="F38025" s="52"/>
      <c r="H38025"/>
      <c r="I38025"/>
    </row>
    <row r="38026" spans="6:9">
      <c r="F38026" s="52"/>
      <c r="H38026"/>
      <c r="I38026"/>
    </row>
    <row r="38027" spans="6:9">
      <c r="F38027" s="52"/>
      <c r="H38027"/>
      <c r="I38027"/>
    </row>
    <row r="38028" spans="6:9">
      <c r="F38028" s="52"/>
      <c r="H38028"/>
      <c r="I38028"/>
    </row>
    <row r="38029" spans="6:9">
      <c r="F38029" s="52"/>
      <c r="H38029"/>
      <c r="I38029"/>
    </row>
    <row r="38030" spans="6:9">
      <c r="F38030" s="52"/>
      <c r="H38030"/>
      <c r="I38030"/>
    </row>
    <row r="38031" spans="6:9">
      <c r="F38031" s="52"/>
      <c r="H38031"/>
      <c r="I38031"/>
    </row>
    <row r="38032" spans="6:9">
      <c r="F38032" s="52"/>
      <c r="H38032"/>
      <c r="I38032"/>
    </row>
    <row r="38033" spans="6:9">
      <c r="F38033" s="52"/>
      <c r="H38033"/>
      <c r="I38033"/>
    </row>
    <row r="38034" spans="6:9">
      <c r="F38034" s="52"/>
      <c r="H38034"/>
      <c r="I38034"/>
    </row>
    <row r="38035" spans="6:9">
      <c r="F38035" s="52"/>
      <c r="H38035"/>
      <c r="I38035"/>
    </row>
    <row r="38036" spans="6:9">
      <c r="F38036" s="52"/>
      <c r="H38036"/>
      <c r="I38036"/>
    </row>
    <row r="38037" spans="6:9">
      <c r="F38037" s="52"/>
      <c r="H38037"/>
      <c r="I38037"/>
    </row>
    <row r="38038" spans="6:9">
      <c r="F38038" s="52"/>
      <c r="H38038"/>
      <c r="I38038"/>
    </row>
    <row r="38039" spans="6:9">
      <c r="F38039" s="52"/>
      <c r="H38039"/>
      <c r="I38039"/>
    </row>
    <row r="38040" spans="6:9">
      <c r="F38040" s="52"/>
      <c r="H38040"/>
      <c r="I38040"/>
    </row>
    <row r="38041" spans="6:9">
      <c r="F38041" s="52"/>
      <c r="H38041"/>
      <c r="I38041"/>
    </row>
    <row r="38042" spans="6:9">
      <c r="F38042" s="52"/>
      <c r="H38042"/>
      <c r="I38042"/>
    </row>
    <row r="38043" spans="6:9">
      <c r="F38043" s="52"/>
      <c r="H38043"/>
      <c r="I38043"/>
    </row>
    <row r="38044" spans="6:9">
      <c r="F38044" s="52"/>
      <c r="H38044"/>
      <c r="I38044"/>
    </row>
    <row r="38045" spans="6:9">
      <c r="F38045" s="52"/>
      <c r="H38045"/>
      <c r="I38045"/>
    </row>
    <row r="38046" spans="6:9">
      <c r="F38046" s="52"/>
      <c r="H38046"/>
      <c r="I38046"/>
    </row>
    <row r="38047" spans="6:9">
      <c r="F38047" s="52"/>
      <c r="H38047"/>
      <c r="I38047"/>
    </row>
    <row r="38048" spans="6:9">
      <c r="F38048" s="52"/>
      <c r="H38048"/>
      <c r="I38048"/>
    </row>
    <row r="38049" spans="6:9">
      <c r="F38049" s="52"/>
      <c r="H38049"/>
      <c r="I38049"/>
    </row>
    <row r="38050" spans="6:9">
      <c r="F38050" s="52"/>
      <c r="H38050"/>
      <c r="I38050"/>
    </row>
    <row r="38051" spans="6:9">
      <c r="F38051" s="52"/>
      <c r="H38051"/>
      <c r="I38051"/>
    </row>
    <row r="38052" spans="6:9">
      <c r="F38052" s="52"/>
      <c r="H38052"/>
      <c r="I38052"/>
    </row>
    <row r="38053" spans="6:9">
      <c r="F38053" s="52"/>
      <c r="H38053"/>
      <c r="I38053"/>
    </row>
    <row r="38054" spans="6:9">
      <c r="F38054" s="52"/>
      <c r="H38054"/>
      <c r="I38054"/>
    </row>
    <row r="38055" spans="6:9">
      <c r="F38055" s="52"/>
      <c r="H38055"/>
      <c r="I38055"/>
    </row>
    <row r="38056" spans="6:9">
      <c r="F38056" s="52"/>
      <c r="H38056"/>
      <c r="I38056"/>
    </row>
    <row r="38057" spans="6:9">
      <c r="F38057" s="52"/>
      <c r="H38057"/>
      <c r="I38057"/>
    </row>
    <row r="38058" spans="6:9">
      <c r="F38058" s="52"/>
      <c r="H38058"/>
      <c r="I38058"/>
    </row>
    <row r="38059" spans="6:9">
      <c r="F38059" s="52"/>
      <c r="H38059"/>
      <c r="I38059"/>
    </row>
    <row r="38060" spans="6:9">
      <c r="F38060" s="52"/>
      <c r="H38060"/>
      <c r="I38060"/>
    </row>
    <row r="38061" spans="6:9">
      <c r="F38061" s="52"/>
      <c r="H38061"/>
      <c r="I38061"/>
    </row>
    <row r="38062" spans="6:9">
      <c r="F38062" s="52"/>
      <c r="H38062"/>
      <c r="I38062"/>
    </row>
    <row r="38063" spans="6:9">
      <c r="F38063" s="52"/>
      <c r="H38063"/>
      <c r="I38063"/>
    </row>
    <row r="38064" spans="6:9">
      <c r="F38064" s="52"/>
      <c r="H38064"/>
      <c r="I38064"/>
    </row>
    <row r="38065" spans="6:9">
      <c r="F38065" s="52"/>
      <c r="H38065"/>
      <c r="I38065"/>
    </row>
    <row r="38066" spans="6:9">
      <c r="F38066" s="52"/>
      <c r="H38066"/>
      <c r="I38066"/>
    </row>
    <row r="38067" spans="6:9">
      <c r="F38067" s="52"/>
      <c r="H38067"/>
      <c r="I38067"/>
    </row>
    <row r="38068" spans="6:9">
      <c r="F38068" s="52"/>
      <c r="H38068"/>
      <c r="I38068"/>
    </row>
    <row r="38069" spans="6:9">
      <c r="F38069" s="52"/>
      <c r="H38069"/>
      <c r="I38069"/>
    </row>
    <row r="38070" spans="6:9">
      <c r="F38070" s="52"/>
      <c r="H38070"/>
      <c r="I38070"/>
    </row>
    <row r="38071" spans="6:9">
      <c r="F38071" s="52"/>
      <c r="H38071"/>
      <c r="I38071"/>
    </row>
    <row r="38072" spans="6:9">
      <c r="F38072" s="52"/>
      <c r="H38072"/>
      <c r="I38072"/>
    </row>
    <row r="38073" spans="6:9">
      <c r="F38073" s="52"/>
      <c r="H38073"/>
      <c r="I38073"/>
    </row>
    <row r="38074" spans="6:9">
      <c r="F38074" s="52"/>
      <c r="H38074"/>
      <c r="I38074"/>
    </row>
    <row r="38075" spans="6:9">
      <c r="F38075" s="52"/>
      <c r="H38075"/>
      <c r="I38075"/>
    </row>
    <row r="38076" spans="6:9">
      <c r="F38076" s="52"/>
      <c r="H38076"/>
      <c r="I38076"/>
    </row>
    <row r="38077" spans="6:9">
      <c r="F38077" s="52"/>
      <c r="H38077"/>
      <c r="I38077"/>
    </row>
    <row r="38078" spans="6:9">
      <c r="F38078" s="52"/>
      <c r="H38078"/>
      <c r="I38078"/>
    </row>
    <row r="38079" spans="6:9">
      <c r="F38079" s="52"/>
      <c r="H38079"/>
      <c r="I38079"/>
    </row>
    <row r="38080" spans="6:9">
      <c r="F38080" s="52"/>
      <c r="H38080"/>
      <c r="I38080"/>
    </row>
    <row r="38081" spans="6:9">
      <c r="F38081" s="52"/>
      <c r="H38081"/>
      <c r="I38081"/>
    </row>
    <row r="38082" spans="6:9">
      <c r="F38082" s="52"/>
      <c r="H38082"/>
      <c r="I38082"/>
    </row>
    <row r="38083" spans="6:9">
      <c r="F38083" s="52"/>
      <c r="H38083"/>
      <c r="I38083"/>
    </row>
    <row r="38084" spans="6:9">
      <c r="F38084" s="52"/>
      <c r="H38084"/>
      <c r="I38084"/>
    </row>
    <row r="38085" spans="6:9">
      <c r="F38085" s="52"/>
      <c r="H38085"/>
      <c r="I38085"/>
    </row>
    <row r="38086" spans="6:9">
      <c r="F38086" s="52"/>
      <c r="H38086"/>
      <c r="I38086"/>
    </row>
    <row r="38087" spans="6:9">
      <c r="F38087" s="52"/>
      <c r="H38087"/>
      <c r="I38087"/>
    </row>
    <row r="38088" spans="6:9">
      <c r="F38088" s="52"/>
      <c r="H38088"/>
      <c r="I38088"/>
    </row>
    <row r="38089" spans="6:9">
      <c r="F38089" s="52"/>
      <c r="H38089"/>
      <c r="I38089"/>
    </row>
    <row r="38090" spans="6:9">
      <c r="F38090" s="52"/>
      <c r="H38090"/>
      <c r="I38090"/>
    </row>
    <row r="38091" spans="6:9">
      <c r="F38091" s="52"/>
      <c r="H38091"/>
      <c r="I38091"/>
    </row>
    <row r="38092" spans="6:9">
      <c r="F38092" s="52"/>
      <c r="H38092"/>
      <c r="I38092"/>
    </row>
    <row r="38093" spans="6:9">
      <c r="F38093" s="52"/>
      <c r="H38093"/>
      <c r="I38093"/>
    </row>
    <row r="38094" spans="6:9">
      <c r="F38094" s="52"/>
      <c r="H38094"/>
      <c r="I38094"/>
    </row>
    <row r="38095" spans="6:9">
      <c r="F38095" s="52"/>
      <c r="H38095"/>
      <c r="I38095"/>
    </row>
    <row r="38096" spans="6:9">
      <c r="F38096" s="52"/>
      <c r="H38096"/>
      <c r="I38096"/>
    </row>
    <row r="38097" spans="6:9">
      <c r="F38097" s="52"/>
      <c r="H38097"/>
      <c r="I38097"/>
    </row>
    <row r="38098" spans="6:9">
      <c r="F38098" s="52"/>
      <c r="H38098"/>
      <c r="I38098"/>
    </row>
    <row r="38099" spans="6:9">
      <c r="F38099" s="52"/>
      <c r="H38099"/>
      <c r="I38099"/>
    </row>
    <row r="38100" spans="6:9">
      <c r="F38100" s="52"/>
      <c r="H38100"/>
      <c r="I38100"/>
    </row>
    <row r="38101" spans="6:9">
      <c r="F38101" s="52"/>
      <c r="H38101"/>
      <c r="I38101"/>
    </row>
    <row r="38102" spans="6:9">
      <c r="F38102" s="52"/>
      <c r="H38102"/>
      <c r="I38102"/>
    </row>
    <row r="38103" spans="6:9">
      <c r="F38103" s="52"/>
      <c r="H38103"/>
      <c r="I38103"/>
    </row>
    <row r="38104" spans="6:9">
      <c r="F38104" s="52"/>
      <c r="H38104"/>
      <c r="I38104"/>
    </row>
    <row r="38105" spans="6:9">
      <c r="F38105" s="52"/>
      <c r="H38105"/>
      <c r="I38105"/>
    </row>
    <row r="38106" spans="6:9">
      <c r="F38106" s="52"/>
      <c r="H38106"/>
      <c r="I38106"/>
    </row>
    <row r="38107" spans="6:9">
      <c r="F38107" s="52"/>
      <c r="H38107"/>
      <c r="I38107"/>
    </row>
    <row r="38108" spans="6:9">
      <c r="F38108" s="52"/>
      <c r="H38108"/>
      <c r="I38108"/>
    </row>
    <row r="38109" spans="6:9">
      <c r="F38109" s="52"/>
      <c r="H38109"/>
      <c r="I38109"/>
    </row>
    <row r="38110" spans="6:9">
      <c r="F38110" s="52"/>
      <c r="H38110"/>
      <c r="I38110"/>
    </row>
    <row r="38111" spans="6:9">
      <c r="F38111" s="52"/>
      <c r="H38111"/>
      <c r="I38111"/>
    </row>
    <row r="38112" spans="6:9">
      <c r="F38112" s="52"/>
      <c r="H38112"/>
      <c r="I38112"/>
    </row>
    <row r="38113" spans="6:9">
      <c r="F38113" s="52"/>
      <c r="H38113"/>
      <c r="I38113"/>
    </row>
    <row r="38114" spans="6:9">
      <c r="F38114" s="52"/>
      <c r="H38114"/>
      <c r="I38114"/>
    </row>
    <row r="38115" spans="6:9">
      <c r="F38115" s="52"/>
      <c r="H38115"/>
      <c r="I38115"/>
    </row>
    <row r="38116" spans="6:9">
      <c r="F38116" s="52"/>
      <c r="H38116"/>
      <c r="I38116"/>
    </row>
    <row r="38117" spans="6:9">
      <c r="F38117" s="52"/>
      <c r="H38117"/>
      <c r="I38117"/>
    </row>
    <row r="38118" spans="6:9">
      <c r="F38118" s="52"/>
      <c r="H38118"/>
      <c r="I38118"/>
    </row>
    <row r="38119" spans="6:9">
      <c r="F38119" s="52"/>
      <c r="H38119"/>
      <c r="I38119"/>
    </row>
    <row r="38120" spans="6:9">
      <c r="F38120" s="52"/>
      <c r="H38120"/>
      <c r="I38120"/>
    </row>
    <row r="38121" spans="6:9">
      <c r="F38121" s="52"/>
      <c r="H38121"/>
      <c r="I38121"/>
    </row>
    <row r="38122" spans="6:9">
      <c r="F38122" s="52"/>
      <c r="H38122"/>
      <c r="I38122"/>
    </row>
    <row r="38123" spans="6:9">
      <c r="F38123" s="52"/>
      <c r="H38123"/>
      <c r="I38123"/>
    </row>
    <row r="38124" spans="6:9">
      <c r="F38124" s="52"/>
      <c r="H38124"/>
      <c r="I38124"/>
    </row>
    <row r="38125" spans="6:9">
      <c r="F38125" s="52"/>
      <c r="H38125"/>
      <c r="I38125"/>
    </row>
    <row r="38126" spans="6:9">
      <c r="F38126" s="52"/>
      <c r="H38126"/>
      <c r="I38126"/>
    </row>
    <row r="38127" spans="6:9">
      <c r="F38127" s="52"/>
      <c r="H38127"/>
      <c r="I38127"/>
    </row>
    <row r="38128" spans="6:9">
      <c r="F38128" s="52"/>
      <c r="H38128"/>
      <c r="I38128"/>
    </row>
    <row r="38129" spans="6:9">
      <c r="F38129" s="52"/>
      <c r="H38129"/>
      <c r="I38129"/>
    </row>
    <row r="38130" spans="6:9">
      <c r="F38130" s="52"/>
      <c r="H38130"/>
      <c r="I38130"/>
    </row>
    <row r="38131" spans="6:9">
      <c r="F38131" s="52"/>
      <c r="H38131"/>
      <c r="I38131"/>
    </row>
    <row r="38132" spans="6:9">
      <c r="F38132" s="52"/>
      <c r="H38132"/>
      <c r="I38132"/>
    </row>
    <row r="38133" spans="6:9">
      <c r="F38133" s="52"/>
      <c r="H38133"/>
      <c r="I38133"/>
    </row>
    <row r="38134" spans="6:9">
      <c r="F38134" s="52"/>
      <c r="H38134"/>
      <c r="I38134"/>
    </row>
    <row r="38135" spans="6:9">
      <c r="F38135" s="52"/>
      <c r="H38135"/>
      <c r="I38135"/>
    </row>
    <row r="38136" spans="6:9">
      <c r="F38136" s="52"/>
      <c r="H38136"/>
      <c r="I38136"/>
    </row>
    <row r="38137" spans="6:9">
      <c r="F38137" s="52"/>
      <c r="H38137"/>
      <c r="I38137"/>
    </row>
    <row r="38138" spans="6:9">
      <c r="F38138" s="52"/>
      <c r="H38138"/>
      <c r="I38138"/>
    </row>
    <row r="38139" spans="6:9">
      <c r="F38139" s="52"/>
      <c r="H38139"/>
      <c r="I38139"/>
    </row>
    <row r="38140" spans="6:9">
      <c r="F38140" s="52"/>
      <c r="H38140"/>
      <c r="I38140"/>
    </row>
    <row r="38141" spans="6:9">
      <c r="F38141" s="52"/>
      <c r="H38141"/>
      <c r="I38141"/>
    </row>
    <row r="38142" spans="6:9">
      <c r="F38142" s="52"/>
      <c r="H38142"/>
      <c r="I38142"/>
    </row>
    <row r="38143" spans="6:9">
      <c r="F38143" s="52"/>
      <c r="H38143"/>
      <c r="I38143"/>
    </row>
    <row r="38144" spans="6:9">
      <c r="F38144" s="52"/>
      <c r="H38144"/>
      <c r="I38144"/>
    </row>
    <row r="38145" spans="6:9">
      <c r="F38145" s="52"/>
      <c r="H38145"/>
      <c r="I38145"/>
    </row>
    <row r="38146" spans="6:9">
      <c r="F38146" s="52"/>
      <c r="H38146"/>
      <c r="I38146"/>
    </row>
    <row r="38147" spans="6:9">
      <c r="F38147" s="52"/>
      <c r="H38147"/>
      <c r="I38147"/>
    </row>
    <row r="38148" spans="6:9">
      <c r="F38148" s="52"/>
      <c r="H38148"/>
      <c r="I38148"/>
    </row>
    <row r="38149" spans="6:9">
      <c r="F38149" s="52"/>
      <c r="H38149"/>
      <c r="I38149"/>
    </row>
    <row r="38150" spans="6:9">
      <c r="F38150" s="52"/>
      <c r="H38150"/>
      <c r="I38150"/>
    </row>
    <row r="38151" spans="6:9">
      <c r="F38151" s="52"/>
      <c r="H38151"/>
      <c r="I38151"/>
    </row>
    <row r="38152" spans="6:9">
      <c r="F38152" s="52"/>
      <c r="H38152"/>
      <c r="I38152"/>
    </row>
    <row r="38153" spans="6:9">
      <c r="F38153" s="52"/>
      <c r="H38153"/>
      <c r="I38153"/>
    </row>
    <row r="38154" spans="6:9">
      <c r="F38154" s="52"/>
      <c r="H38154"/>
      <c r="I38154"/>
    </row>
    <row r="38155" spans="6:9">
      <c r="F38155" s="52"/>
      <c r="H38155"/>
      <c r="I38155"/>
    </row>
    <row r="38156" spans="6:9">
      <c r="F38156" s="52"/>
      <c r="H38156"/>
      <c r="I38156"/>
    </row>
    <row r="38157" spans="6:9">
      <c r="F38157" s="52"/>
      <c r="H38157"/>
      <c r="I38157"/>
    </row>
    <row r="38158" spans="6:9">
      <c r="F38158" s="52"/>
      <c r="H38158"/>
      <c r="I38158"/>
    </row>
    <row r="38159" spans="6:9">
      <c r="F38159" s="52"/>
      <c r="H38159"/>
      <c r="I38159"/>
    </row>
    <row r="38160" spans="6:9">
      <c r="F38160" s="52"/>
      <c r="H38160"/>
      <c r="I38160"/>
    </row>
    <row r="38161" spans="6:9">
      <c r="F38161" s="52"/>
      <c r="H38161"/>
      <c r="I38161"/>
    </row>
    <row r="38162" spans="6:9">
      <c r="F38162" s="52"/>
      <c r="H38162"/>
      <c r="I38162"/>
    </row>
    <row r="38163" spans="6:9">
      <c r="F38163" s="52"/>
      <c r="H38163"/>
      <c r="I38163"/>
    </row>
    <row r="38164" spans="6:9">
      <c r="F38164" s="52"/>
      <c r="H38164"/>
      <c r="I38164"/>
    </row>
    <row r="38165" spans="6:9">
      <c r="F38165" s="52"/>
      <c r="H38165"/>
      <c r="I38165"/>
    </row>
    <row r="38166" spans="6:9">
      <c r="F38166" s="52"/>
      <c r="H38166"/>
      <c r="I38166"/>
    </row>
    <row r="38167" spans="6:9">
      <c r="F38167" s="52"/>
      <c r="H38167"/>
      <c r="I38167"/>
    </row>
    <row r="38168" spans="6:9">
      <c r="F38168" s="52"/>
      <c r="H38168"/>
      <c r="I38168"/>
    </row>
    <row r="38169" spans="6:9">
      <c r="F38169" s="52"/>
      <c r="H38169"/>
      <c r="I38169"/>
    </row>
    <row r="38170" spans="6:9">
      <c r="F38170" s="52"/>
      <c r="H38170"/>
      <c r="I38170"/>
    </row>
    <row r="38171" spans="6:9">
      <c r="F38171" s="52"/>
      <c r="H38171"/>
      <c r="I38171"/>
    </row>
    <row r="38172" spans="6:9">
      <c r="F38172" s="52"/>
      <c r="H38172"/>
      <c r="I38172"/>
    </row>
    <row r="38173" spans="6:9">
      <c r="F38173" s="52"/>
      <c r="H38173"/>
      <c r="I38173"/>
    </row>
    <row r="38174" spans="6:9">
      <c r="F38174" s="52"/>
      <c r="H38174"/>
      <c r="I38174"/>
    </row>
    <row r="38175" spans="6:9">
      <c r="F38175" s="52"/>
      <c r="H38175"/>
      <c r="I38175"/>
    </row>
    <row r="38176" spans="6:9">
      <c r="F38176" s="52"/>
      <c r="H38176"/>
      <c r="I38176"/>
    </row>
    <row r="38177" spans="6:9">
      <c r="F38177" s="52"/>
      <c r="H38177"/>
      <c r="I38177"/>
    </row>
    <row r="38178" spans="6:9">
      <c r="F38178" s="52"/>
      <c r="H38178"/>
      <c r="I38178"/>
    </row>
    <row r="38179" spans="6:9">
      <c r="F38179" s="52"/>
      <c r="H38179"/>
      <c r="I38179"/>
    </row>
    <row r="38180" spans="6:9">
      <c r="F38180" s="52"/>
      <c r="H38180"/>
      <c r="I38180"/>
    </row>
    <row r="38181" spans="6:9">
      <c r="F38181" s="52"/>
      <c r="H38181"/>
      <c r="I38181"/>
    </row>
    <row r="38182" spans="6:9">
      <c r="F38182" s="52"/>
      <c r="H38182"/>
      <c r="I38182"/>
    </row>
    <row r="38183" spans="6:9">
      <c r="F38183" s="52"/>
      <c r="H38183"/>
      <c r="I38183"/>
    </row>
    <row r="38184" spans="6:9">
      <c r="F38184" s="52"/>
      <c r="H38184"/>
      <c r="I38184"/>
    </row>
    <row r="38185" spans="6:9">
      <c r="F38185" s="52"/>
      <c r="H38185"/>
      <c r="I38185"/>
    </row>
    <row r="38186" spans="6:9">
      <c r="F38186" s="52"/>
      <c r="H38186"/>
      <c r="I38186"/>
    </row>
    <row r="38187" spans="6:9">
      <c r="F38187" s="52"/>
      <c r="H38187"/>
      <c r="I38187"/>
    </row>
    <row r="38188" spans="6:9">
      <c r="F38188" s="52"/>
      <c r="H38188"/>
      <c r="I38188"/>
    </row>
    <row r="38189" spans="6:9">
      <c r="F38189" s="52"/>
      <c r="H38189"/>
      <c r="I38189"/>
    </row>
    <row r="38190" spans="6:9">
      <c r="F38190" s="52"/>
      <c r="H38190"/>
      <c r="I38190"/>
    </row>
    <row r="38191" spans="6:9">
      <c r="F38191" s="52"/>
      <c r="H38191"/>
      <c r="I38191"/>
    </row>
    <row r="38192" spans="6:9">
      <c r="F38192" s="52"/>
      <c r="H38192"/>
      <c r="I38192"/>
    </row>
    <row r="38193" spans="6:9">
      <c r="F38193" s="52"/>
      <c r="H38193"/>
      <c r="I38193"/>
    </row>
    <row r="38194" spans="6:9">
      <c r="F38194" s="52"/>
      <c r="H38194"/>
      <c r="I38194"/>
    </row>
    <row r="38195" spans="6:9">
      <c r="F38195" s="52"/>
      <c r="H38195"/>
      <c r="I38195"/>
    </row>
    <row r="38196" spans="6:9">
      <c r="F38196" s="52"/>
      <c r="H38196"/>
      <c r="I38196"/>
    </row>
    <row r="38197" spans="6:9">
      <c r="F38197" s="52"/>
      <c r="H38197"/>
      <c r="I38197"/>
    </row>
    <row r="38198" spans="6:9">
      <c r="F38198" s="52"/>
      <c r="H38198"/>
      <c r="I38198"/>
    </row>
    <row r="38199" spans="6:9">
      <c r="F38199" s="52"/>
      <c r="H38199"/>
      <c r="I38199"/>
    </row>
    <row r="38200" spans="6:9">
      <c r="F38200" s="52"/>
      <c r="H38200"/>
      <c r="I38200"/>
    </row>
    <row r="38201" spans="6:9">
      <c r="F38201" s="52"/>
      <c r="H38201"/>
      <c r="I38201"/>
    </row>
    <row r="38202" spans="6:9">
      <c r="F38202" s="52"/>
      <c r="H38202"/>
      <c r="I38202"/>
    </row>
    <row r="38203" spans="6:9">
      <c r="F38203" s="52"/>
      <c r="H38203"/>
      <c r="I38203"/>
    </row>
    <row r="38204" spans="6:9">
      <c r="F38204" s="52"/>
      <c r="H38204"/>
      <c r="I38204"/>
    </row>
    <row r="38205" spans="6:9">
      <c r="F38205" s="52"/>
      <c r="H38205"/>
      <c r="I38205"/>
    </row>
    <row r="38206" spans="6:9">
      <c r="F38206" s="52"/>
      <c r="H38206"/>
      <c r="I38206"/>
    </row>
    <row r="38207" spans="6:9">
      <c r="F38207" s="52"/>
      <c r="H38207"/>
      <c r="I38207"/>
    </row>
    <row r="38208" spans="6:9">
      <c r="F38208" s="52"/>
      <c r="H38208"/>
      <c r="I38208"/>
    </row>
    <row r="38209" spans="6:9">
      <c r="F38209" s="52"/>
      <c r="H38209"/>
      <c r="I38209"/>
    </row>
    <row r="38210" spans="6:9">
      <c r="F38210" s="52"/>
      <c r="H38210"/>
      <c r="I38210"/>
    </row>
    <row r="38211" spans="6:9">
      <c r="F38211" s="52"/>
      <c r="H38211"/>
      <c r="I38211"/>
    </row>
    <row r="38212" spans="6:9">
      <c r="F38212" s="52"/>
      <c r="H38212"/>
      <c r="I38212"/>
    </row>
    <row r="38213" spans="6:9">
      <c r="F38213" s="52"/>
      <c r="H38213"/>
      <c r="I38213"/>
    </row>
    <row r="38214" spans="6:9">
      <c r="F38214" s="52"/>
      <c r="H38214"/>
      <c r="I38214"/>
    </row>
    <row r="38215" spans="6:9">
      <c r="F38215" s="52"/>
      <c r="H38215"/>
      <c r="I38215"/>
    </row>
    <row r="38216" spans="6:9">
      <c r="F38216" s="52"/>
      <c r="H38216"/>
      <c r="I38216"/>
    </row>
    <row r="38217" spans="6:9">
      <c r="F38217" s="52"/>
      <c r="H38217"/>
      <c r="I38217"/>
    </row>
    <row r="38218" spans="6:9">
      <c r="F38218" s="52"/>
      <c r="H38218"/>
      <c r="I38218"/>
    </row>
    <row r="38219" spans="6:9">
      <c r="F38219" s="52"/>
      <c r="H38219"/>
      <c r="I38219"/>
    </row>
    <row r="38220" spans="6:9">
      <c r="F38220" s="52"/>
      <c r="H38220"/>
      <c r="I38220"/>
    </row>
    <row r="38221" spans="6:9">
      <c r="F38221" s="52"/>
      <c r="H38221"/>
      <c r="I38221"/>
    </row>
    <row r="38222" spans="6:9">
      <c r="F38222" s="52"/>
      <c r="H38222"/>
      <c r="I38222"/>
    </row>
    <row r="38223" spans="6:9">
      <c r="F38223" s="52"/>
      <c r="H38223"/>
      <c r="I38223"/>
    </row>
    <row r="38224" spans="6:9">
      <c r="F38224" s="52"/>
      <c r="H38224"/>
      <c r="I38224"/>
    </row>
    <row r="38225" spans="6:9">
      <c r="F38225" s="52"/>
      <c r="H38225"/>
      <c r="I38225"/>
    </row>
    <row r="38226" spans="6:9">
      <c r="F38226" s="52"/>
      <c r="H38226"/>
      <c r="I38226"/>
    </row>
    <row r="38227" spans="6:9">
      <c r="F38227" s="52"/>
      <c r="H38227"/>
      <c r="I38227"/>
    </row>
    <row r="38228" spans="6:9">
      <c r="F38228" s="52"/>
      <c r="H38228"/>
      <c r="I38228"/>
    </row>
    <row r="38229" spans="6:9">
      <c r="F38229" s="52"/>
      <c r="H38229"/>
      <c r="I38229"/>
    </row>
    <row r="38230" spans="6:9">
      <c r="F38230" s="52"/>
      <c r="H38230"/>
      <c r="I38230"/>
    </row>
    <row r="38231" spans="6:9">
      <c r="F38231" s="52"/>
      <c r="H38231"/>
      <c r="I38231"/>
    </row>
    <row r="38232" spans="6:9">
      <c r="F38232" s="52"/>
      <c r="H38232"/>
      <c r="I38232"/>
    </row>
    <row r="38233" spans="6:9">
      <c r="F38233" s="52"/>
      <c r="H38233"/>
      <c r="I38233"/>
    </row>
    <row r="38234" spans="6:9">
      <c r="F38234" s="52"/>
      <c r="H38234"/>
      <c r="I38234"/>
    </row>
    <row r="38235" spans="6:9">
      <c r="F38235" s="52"/>
      <c r="H38235"/>
      <c r="I38235"/>
    </row>
    <row r="38236" spans="6:9">
      <c r="F38236" s="52"/>
      <c r="H38236"/>
      <c r="I38236"/>
    </row>
    <row r="38237" spans="6:9">
      <c r="F38237" s="52"/>
      <c r="H38237"/>
      <c r="I38237"/>
    </row>
    <row r="38238" spans="6:9">
      <c r="F38238" s="52"/>
      <c r="H38238"/>
      <c r="I38238"/>
    </row>
    <row r="38239" spans="6:9">
      <c r="F38239" s="52"/>
      <c r="H38239"/>
      <c r="I38239"/>
    </row>
    <row r="38240" spans="6:9">
      <c r="F38240" s="52"/>
      <c r="H38240"/>
      <c r="I38240"/>
    </row>
    <row r="38241" spans="6:9">
      <c r="F38241" s="52"/>
      <c r="H38241"/>
      <c r="I38241"/>
    </row>
    <row r="38242" spans="6:9">
      <c r="F38242" s="52"/>
      <c r="H38242"/>
      <c r="I38242"/>
    </row>
    <row r="38243" spans="6:9">
      <c r="F38243" s="52"/>
      <c r="H38243"/>
      <c r="I38243"/>
    </row>
    <row r="38244" spans="6:9">
      <c r="F38244" s="52"/>
      <c r="H38244"/>
      <c r="I38244"/>
    </row>
    <row r="38245" spans="6:9">
      <c r="F38245" s="52"/>
      <c r="H38245"/>
      <c r="I38245"/>
    </row>
    <row r="38246" spans="6:9">
      <c r="F38246" s="52"/>
      <c r="H38246"/>
      <c r="I38246"/>
    </row>
    <row r="38247" spans="6:9">
      <c r="F38247" s="52"/>
      <c r="H38247"/>
      <c r="I38247"/>
    </row>
    <row r="38248" spans="6:9">
      <c r="F38248" s="52"/>
      <c r="H38248"/>
      <c r="I38248"/>
    </row>
    <row r="38249" spans="6:9">
      <c r="F38249" s="52"/>
      <c r="H38249"/>
      <c r="I38249"/>
    </row>
    <row r="38250" spans="6:9">
      <c r="F38250" s="52"/>
      <c r="H38250"/>
      <c r="I38250"/>
    </row>
    <row r="38251" spans="6:9">
      <c r="F38251" s="52"/>
      <c r="H38251"/>
      <c r="I38251"/>
    </row>
    <row r="38252" spans="6:9">
      <c r="F38252" s="52"/>
      <c r="H38252"/>
      <c r="I38252"/>
    </row>
    <row r="38253" spans="6:9">
      <c r="F38253" s="52"/>
      <c r="H38253"/>
      <c r="I38253"/>
    </row>
    <row r="38254" spans="6:9">
      <c r="F38254" s="52"/>
      <c r="H38254"/>
      <c r="I38254"/>
    </row>
    <row r="38255" spans="6:9">
      <c r="F38255" s="52"/>
      <c r="H38255"/>
      <c r="I38255"/>
    </row>
    <row r="38256" spans="6:9">
      <c r="F38256" s="52"/>
      <c r="H38256"/>
      <c r="I38256"/>
    </row>
    <row r="38257" spans="6:9">
      <c r="F38257" s="52"/>
      <c r="H38257"/>
      <c r="I38257"/>
    </row>
    <row r="38258" spans="6:9">
      <c r="F38258" s="52"/>
      <c r="H38258"/>
      <c r="I38258"/>
    </row>
    <row r="38259" spans="6:9">
      <c r="F38259" s="52"/>
      <c r="H38259"/>
      <c r="I38259"/>
    </row>
    <row r="38260" spans="6:9">
      <c r="F38260" s="52"/>
      <c r="H38260"/>
      <c r="I38260"/>
    </row>
    <row r="38261" spans="6:9">
      <c r="F38261" s="52"/>
      <c r="H38261"/>
      <c r="I38261"/>
    </row>
    <row r="38262" spans="6:9">
      <c r="F38262" s="52"/>
      <c r="H38262"/>
      <c r="I38262"/>
    </row>
    <row r="38263" spans="6:9">
      <c r="F38263" s="52"/>
      <c r="H38263"/>
      <c r="I38263"/>
    </row>
    <row r="38264" spans="6:9">
      <c r="F38264" s="52"/>
      <c r="H38264"/>
      <c r="I38264"/>
    </row>
    <row r="38265" spans="6:9">
      <c r="F38265" s="52"/>
      <c r="H38265"/>
      <c r="I38265"/>
    </row>
    <row r="38266" spans="6:9">
      <c r="F38266" s="52"/>
      <c r="H38266"/>
      <c r="I38266"/>
    </row>
    <row r="38267" spans="6:9">
      <c r="F38267" s="52"/>
      <c r="H38267"/>
      <c r="I38267"/>
    </row>
    <row r="38268" spans="6:9">
      <c r="F38268" s="52"/>
      <c r="H38268"/>
      <c r="I38268"/>
    </row>
    <row r="38269" spans="6:9">
      <c r="F38269" s="52"/>
      <c r="H38269"/>
      <c r="I38269"/>
    </row>
    <row r="38270" spans="6:9">
      <c r="F38270" s="52"/>
      <c r="H38270"/>
      <c r="I38270"/>
    </row>
    <row r="38271" spans="6:9">
      <c r="F38271" s="52"/>
      <c r="H38271"/>
      <c r="I38271"/>
    </row>
    <row r="38272" spans="6:9">
      <c r="F38272" s="52"/>
      <c r="H38272"/>
      <c r="I38272"/>
    </row>
    <row r="38273" spans="6:9">
      <c r="F38273" s="52"/>
      <c r="H38273"/>
      <c r="I38273"/>
    </row>
    <row r="38274" spans="6:9">
      <c r="F38274" s="52"/>
      <c r="H38274"/>
      <c r="I38274"/>
    </row>
    <row r="38275" spans="6:9">
      <c r="F38275" s="52"/>
      <c r="H38275"/>
      <c r="I38275"/>
    </row>
    <row r="38276" spans="6:9">
      <c r="F38276" s="52"/>
      <c r="H38276"/>
      <c r="I38276"/>
    </row>
    <row r="38277" spans="6:9">
      <c r="F38277" s="52"/>
      <c r="H38277"/>
      <c r="I38277"/>
    </row>
    <row r="38278" spans="6:9">
      <c r="F38278" s="52"/>
      <c r="H38278"/>
      <c r="I38278"/>
    </row>
    <row r="38279" spans="6:9">
      <c r="F38279" s="52"/>
      <c r="H38279"/>
      <c r="I38279"/>
    </row>
    <row r="38280" spans="6:9">
      <c r="F38280" s="52"/>
      <c r="H38280"/>
      <c r="I38280"/>
    </row>
    <row r="38281" spans="6:9">
      <c r="F38281" s="52"/>
      <c r="H38281"/>
      <c r="I38281"/>
    </row>
    <row r="38282" spans="6:9">
      <c r="F38282" s="52"/>
      <c r="H38282"/>
      <c r="I38282"/>
    </row>
    <row r="38283" spans="6:9">
      <c r="F38283" s="52"/>
      <c r="H38283"/>
      <c r="I38283"/>
    </row>
    <row r="38284" spans="6:9">
      <c r="F38284" s="52"/>
      <c r="H38284"/>
      <c r="I38284"/>
    </row>
    <row r="38285" spans="6:9">
      <c r="F38285" s="52"/>
      <c r="H38285"/>
      <c r="I38285"/>
    </row>
    <row r="38286" spans="6:9">
      <c r="F38286" s="52"/>
      <c r="H38286"/>
      <c r="I38286"/>
    </row>
    <row r="38287" spans="6:9">
      <c r="F38287" s="52"/>
      <c r="H38287"/>
      <c r="I38287"/>
    </row>
    <row r="38288" spans="6:9">
      <c r="F38288" s="52"/>
      <c r="H38288"/>
      <c r="I38288"/>
    </row>
    <row r="38289" spans="6:9">
      <c r="F38289" s="52"/>
      <c r="H38289"/>
      <c r="I38289"/>
    </row>
    <row r="38290" spans="6:9">
      <c r="F38290" s="52"/>
      <c r="H38290"/>
      <c r="I38290"/>
    </row>
    <row r="38291" spans="6:9">
      <c r="F38291" s="52"/>
      <c r="H38291"/>
      <c r="I38291"/>
    </row>
    <row r="38292" spans="6:9">
      <c r="F38292" s="52"/>
      <c r="H38292"/>
      <c r="I38292"/>
    </row>
    <row r="38293" spans="6:9">
      <c r="F38293" s="52"/>
      <c r="H38293"/>
      <c r="I38293"/>
    </row>
    <row r="38294" spans="6:9">
      <c r="F38294" s="52"/>
      <c r="H38294"/>
      <c r="I38294"/>
    </row>
    <row r="38295" spans="6:9">
      <c r="F38295" s="52"/>
      <c r="H38295"/>
      <c r="I38295"/>
    </row>
    <row r="38296" spans="6:9">
      <c r="F38296" s="52"/>
      <c r="H38296"/>
      <c r="I38296"/>
    </row>
    <row r="38297" spans="6:9">
      <c r="F38297" s="52"/>
      <c r="H38297"/>
      <c r="I38297"/>
    </row>
    <row r="38298" spans="6:9">
      <c r="F38298" s="52"/>
      <c r="H38298"/>
      <c r="I38298"/>
    </row>
    <row r="38299" spans="6:9">
      <c r="F38299" s="52"/>
      <c r="H38299"/>
      <c r="I38299"/>
    </row>
    <row r="38300" spans="6:9">
      <c r="F38300" s="52"/>
      <c r="H38300"/>
      <c r="I38300"/>
    </row>
    <row r="38301" spans="6:9">
      <c r="F38301" s="52"/>
      <c r="H38301"/>
      <c r="I38301"/>
    </row>
    <row r="38302" spans="6:9">
      <c r="F38302" s="52"/>
      <c r="H38302"/>
      <c r="I38302"/>
    </row>
    <row r="38303" spans="6:9">
      <c r="F38303" s="52"/>
      <c r="H38303"/>
      <c r="I38303"/>
    </row>
    <row r="38304" spans="6:9">
      <c r="F38304" s="52"/>
      <c r="H38304"/>
      <c r="I38304"/>
    </row>
    <row r="38305" spans="6:9">
      <c r="F38305" s="52"/>
      <c r="H38305"/>
      <c r="I38305"/>
    </row>
    <row r="38306" spans="6:9">
      <c r="F38306" s="52"/>
      <c r="H38306"/>
      <c r="I38306"/>
    </row>
    <row r="38307" spans="6:9">
      <c r="F38307" s="52"/>
      <c r="H38307"/>
      <c r="I38307"/>
    </row>
    <row r="38308" spans="6:9">
      <c r="F38308" s="52"/>
      <c r="H38308"/>
      <c r="I38308"/>
    </row>
    <row r="38309" spans="6:9">
      <c r="F38309" s="52"/>
      <c r="H38309"/>
      <c r="I38309"/>
    </row>
    <row r="38310" spans="6:9">
      <c r="F38310" s="52"/>
      <c r="H38310"/>
      <c r="I38310"/>
    </row>
    <row r="38311" spans="6:9">
      <c r="F38311" s="52"/>
      <c r="H38311"/>
      <c r="I38311"/>
    </row>
    <row r="38312" spans="6:9">
      <c r="F38312" s="52"/>
      <c r="H38312"/>
      <c r="I38312"/>
    </row>
    <row r="38313" spans="6:9">
      <c r="F38313" s="52"/>
      <c r="H38313"/>
      <c r="I38313"/>
    </row>
    <row r="38314" spans="6:9">
      <c r="F38314" s="52"/>
      <c r="H38314"/>
      <c r="I38314"/>
    </row>
    <row r="38315" spans="6:9">
      <c r="F38315" s="52"/>
      <c r="H38315"/>
      <c r="I38315"/>
    </row>
    <row r="38316" spans="6:9">
      <c r="F38316" s="52"/>
      <c r="H38316"/>
      <c r="I38316"/>
    </row>
    <row r="38317" spans="6:9">
      <c r="F38317" s="52"/>
      <c r="H38317"/>
      <c r="I38317"/>
    </row>
    <row r="38318" spans="6:9">
      <c r="F38318" s="52"/>
      <c r="H38318"/>
      <c r="I38318"/>
    </row>
    <row r="38319" spans="6:9">
      <c r="F38319" s="52"/>
      <c r="H38319"/>
      <c r="I38319"/>
    </row>
    <row r="38320" spans="6:9">
      <c r="F38320" s="52"/>
      <c r="H38320"/>
      <c r="I38320"/>
    </row>
    <row r="38321" spans="6:9">
      <c r="F38321" s="52"/>
      <c r="H38321"/>
      <c r="I38321"/>
    </row>
    <row r="38322" spans="6:9">
      <c r="F38322" s="52"/>
      <c r="H38322"/>
      <c r="I38322"/>
    </row>
    <row r="38323" spans="6:9">
      <c r="F38323" s="52"/>
      <c r="H38323"/>
      <c r="I38323"/>
    </row>
    <row r="38324" spans="6:9">
      <c r="F38324" s="52"/>
      <c r="H38324"/>
      <c r="I38324"/>
    </row>
    <row r="38325" spans="6:9">
      <c r="F38325" s="52"/>
      <c r="H38325"/>
      <c r="I38325"/>
    </row>
    <row r="38326" spans="6:9">
      <c r="F38326" s="52"/>
      <c r="H38326"/>
      <c r="I38326"/>
    </row>
    <row r="38327" spans="6:9">
      <c r="F38327" s="52"/>
      <c r="H38327"/>
      <c r="I38327"/>
    </row>
    <row r="38328" spans="6:9">
      <c r="F38328" s="52"/>
      <c r="H38328"/>
      <c r="I38328"/>
    </row>
    <row r="38329" spans="6:9">
      <c r="F38329" s="52"/>
      <c r="H38329"/>
      <c r="I38329"/>
    </row>
    <row r="38330" spans="6:9">
      <c r="F38330" s="52"/>
      <c r="H38330"/>
      <c r="I38330"/>
    </row>
    <row r="38331" spans="6:9">
      <c r="F38331" s="52"/>
      <c r="H38331"/>
      <c r="I38331"/>
    </row>
    <row r="38332" spans="6:9">
      <c r="F38332" s="52"/>
      <c r="H38332"/>
      <c r="I38332"/>
    </row>
    <row r="38333" spans="6:9">
      <c r="F38333" s="52"/>
      <c r="H38333"/>
      <c r="I38333"/>
    </row>
    <row r="38334" spans="6:9">
      <c r="F38334" s="52"/>
      <c r="H38334"/>
      <c r="I38334"/>
    </row>
    <row r="38335" spans="6:9">
      <c r="F38335" s="52"/>
      <c r="H38335"/>
      <c r="I38335"/>
    </row>
    <row r="38336" spans="6:9">
      <c r="F38336" s="52"/>
      <c r="H38336"/>
      <c r="I38336"/>
    </row>
    <row r="38337" spans="6:9">
      <c r="F38337" s="52"/>
      <c r="H38337"/>
      <c r="I38337"/>
    </row>
    <row r="38338" spans="6:9">
      <c r="F38338" s="52"/>
      <c r="H38338"/>
      <c r="I38338"/>
    </row>
    <row r="38339" spans="6:9">
      <c r="F38339" s="52"/>
      <c r="H38339"/>
      <c r="I38339"/>
    </row>
    <row r="38340" spans="6:9">
      <c r="F38340" s="52"/>
      <c r="H38340"/>
      <c r="I38340"/>
    </row>
    <row r="38341" spans="6:9">
      <c r="F38341" s="52"/>
      <c r="H38341"/>
      <c r="I38341"/>
    </row>
    <row r="38342" spans="6:9">
      <c r="F38342" s="52"/>
      <c r="H38342"/>
      <c r="I38342"/>
    </row>
    <row r="38343" spans="6:9">
      <c r="F38343" s="52"/>
      <c r="H38343"/>
      <c r="I38343"/>
    </row>
    <row r="38344" spans="6:9">
      <c r="F38344" s="52"/>
      <c r="H38344"/>
      <c r="I38344"/>
    </row>
    <row r="38345" spans="6:9">
      <c r="F38345" s="52"/>
      <c r="H38345"/>
      <c r="I38345"/>
    </row>
    <row r="38346" spans="6:9">
      <c r="F38346" s="52"/>
      <c r="H38346"/>
      <c r="I38346"/>
    </row>
    <row r="38347" spans="6:9">
      <c r="F38347" s="52"/>
      <c r="H38347"/>
      <c r="I38347"/>
    </row>
    <row r="38348" spans="6:9">
      <c r="F38348" s="52"/>
      <c r="H38348"/>
      <c r="I38348"/>
    </row>
    <row r="38349" spans="6:9">
      <c r="F38349" s="52"/>
      <c r="H38349"/>
      <c r="I38349"/>
    </row>
    <row r="38350" spans="6:9">
      <c r="F38350" s="52"/>
      <c r="H38350"/>
      <c r="I38350"/>
    </row>
    <row r="38351" spans="6:9">
      <c r="F38351" s="52"/>
      <c r="H38351"/>
      <c r="I38351"/>
    </row>
    <row r="38352" spans="6:9">
      <c r="F38352" s="52"/>
      <c r="H38352"/>
      <c r="I38352"/>
    </row>
    <row r="38353" spans="6:9">
      <c r="F38353" s="52"/>
      <c r="H38353"/>
      <c r="I38353"/>
    </row>
    <row r="38354" spans="6:9">
      <c r="F38354" s="52"/>
      <c r="H38354"/>
      <c r="I38354"/>
    </row>
    <row r="38355" spans="6:9">
      <c r="F38355" s="52"/>
      <c r="H38355"/>
      <c r="I38355"/>
    </row>
    <row r="38356" spans="6:9">
      <c r="F38356" s="52"/>
      <c r="H38356"/>
      <c r="I38356"/>
    </row>
    <row r="38357" spans="6:9">
      <c r="F38357" s="52"/>
      <c r="H38357"/>
      <c r="I38357"/>
    </row>
    <row r="38358" spans="6:9">
      <c r="F38358" s="52"/>
      <c r="H38358"/>
      <c r="I38358"/>
    </row>
    <row r="38359" spans="6:9">
      <c r="F38359" s="52"/>
      <c r="H38359"/>
      <c r="I38359"/>
    </row>
    <row r="38360" spans="6:9">
      <c r="F38360" s="52"/>
      <c r="H38360"/>
      <c r="I38360"/>
    </row>
    <row r="38361" spans="6:9">
      <c r="F38361" s="52"/>
      <c r="H38361"/>
      <c r="I38361"/>
    </row>
    <row r="38362" spans="6:9">
      <c r="F38362" s="52"/>
      <c r="H38362"/>
      <c r="I38362"/>
    </row>
    <row r="38363" spans="6:9">
      <c r="F38363" s="52"/>
      <c r="H38363"/>
      <c r="I38363"/>
    </row>
    <row r="38364" spans="6:9">
      <c r="F38364" s="52"/>
      <c r="H38364"/>
      <c r="I38364"/>
    </row>
    <row r="38365" spans="6:9">
      <c r="F38365" s="52"/>
      <c r="H38365"/>
      <c r="I38365"/>
    </row>
    <row r="38366" spans="6:9">
      <c r="F38366" s="52"/>
      <c r="H38366"/>
      <c r="I38366"/>
    </row>
    <row r="38367" spans="6:9">
      <c r="F38367" s="52"/>
      <c r="H38367"/>
      <c r="I38367"/>
    </row>
    <row r="38368" spans="6:9">
      <c r="F38368" s="52"/>
      <c r="H38368"/>
      <c r="I38368"/>
    </row>
    <row r="38369" spans="6:9">
      <c r="F38369" s="52"/>
      <c r="H38369"/>
      <c r="I38369"/>
    </row>
    <row r="38370" spans="6:9">
      <c r="F38370" s="52"/>
      <c r="H38370"/>
      <c r="I38370"/>
    </row>
    <row r="38371" spans="6:9">
      <c r="F38371" s="52"/>
      <c r="H38371"/>
      <c r="I38371"/>
    </row>
    <row r="38372" spans="6:9">
      <c r="F38372" s="52"/>
      <c r="H38372"/>
      <c r="I38372"/>
    </row>
    <row r="38373" spans="6:9">
      <c r="F38373" s="52"/>
      <c r="H38373"/>
      <c r="I38373"/>
    </row>
    <row r="38374" spans="6:9">
      <c r="F38374" s="52"/>
      <c r="H38374"/>
      <c r="I38374"/>
    </row>
    <row r="38375" spans="6:9">
      <c r="F38375" s="52"/>
      <c r="H38375"/>
      <c r="I38375"/>
    </row>
    <row r="38376" spans="6:9">
      <c r="F38376" s="52"/>
      <c r="H38376"/>
      <c r="I38376"/>
    </row>
    <row r="38377" spans="6:9">
      <c r="F38377" s="52"/>
      <c r="H38377"/>
      <c r="I38377"/>
    </row>
    <row r="38378" spans="6:9">
      <c r="F38378" s="52"/>
      <c r="H38378"/>
      <c r="I38378"/>
    </row>
    <row r="38379" spans="6:9">
      <c r="F38379" s="52"/>
      <c r="H38379"/>
      <c r="I38379"/>
    </row>
    <row r="38380" spans="6:9">
      <c r="F38380" s="52"/>
      <c r="H38380"/>
      <c r="I38380"/>
    </row>
    <row r="38381" spans="6:9">
      <c r="F38381" s="52"/>
      <c r="H38381"/>
      <c r="I38381"/>
    </row>
    <row r="38382" spans="6:9">
      <c r="F38382" s="52"/>
      <c r="H38382"/>
      <c r="I38382"/>
    </row>
    <row r="38383" spans="6:9">
      <c r="F38383" s="52"/>
      <c r="H38383"/>
      <c r="I38383"/>
    </row>
    <row r="38384" spans="6:9">
      <c r="F38384" s="52"/>
      <c r="H38384"/>
      <c r="I38384"/>
    </row>
    <row r="38385" spans="6:9">
      <c r="F38385" s="52"/>
      <c r="H38385"/>
      <c r="I38385"/>
    </row>
    <row r="38386" spans="6:9">
      <c r="F38386" s="52"/>
      <c r="H38386"/>
      <c r="I38386"/>
    </row>
    <row r="38387" spans="6:9">
      <c r="F38387" s="52"/>
      <c r="H38387"/>
      <c r="I38387"/>
    </row>
    <row r="38388" spans="6:9">
      <c r="F38388" s="52"/>
      <c r="H38388"/>
      <c r="I38388"/>
    </row>
    <row r="38389" spans="6:9">
      <c r="F38389" s="52"/>
      <c r="H38389"/>
      <c r="I38389"/>
    </row>
    <row r="38390" spans="6:9">
      <c r="F38390" s="52"/>
      <c r="H38390"/>
      <c r="I38390"/>
    </row>
    <row r="38391" spans="6:9">
      <c r="F38391" s="52"/>
      <c r="H38391"/>
      <c r="I38391"/>
    </row>
    <row r="38392" spans="6:9">
      <c r="F38392" s="52"/>
      <c r="H38392"/>
      <c r="I38392"/>
    </row>
    <row r="38393" spans="6:9">
      <c r="F38393" s="52"/>
      <c r="H38393"/>
      <c r="I38393"/>
    </row>
    <row r="38394" spans="6:9">
      <c r="F38394" s="52"/>
      <c r="H38394"/>
      <c r="I38394"/>
    </row>
    <row r="38395" spans="6:9">
      <c r="F38395" s="52"/>
      <c r="H38395"/>
      <c r="I38395"/>
    </row>
    <row r="38396" spans="6:9">
      <c r="F38396" s="52"/>
      <c r="H38396"/>
      <c r="I38396"/>
    </row>
    <row r="38397" spans="6:9">
      <c r="F38397" s="52"/>
      <c r="H38397"/>
      <c r="I38397"/>
    </row>
    <row r="38398" spans="6:9">
      <c r="F38398" s="52"/>
      <c r="H38398"/>
      <c r="I38398"/>
    </row>
    <row r="38399" spans="6:9">
      <c r="F38399" s="52"/>
      <c r="H38399"/>
      <c r="I38399"/>
    </row>
    <row r="38400" spans="6:9">
      <c r="F38400" s="52"/>
      <c r="H38400"/>
      <c r="I38400"/>
    </row>
    <row r="38401" spans="6:9">
      <c r="F38401" s="52"/>
      <c r="H38401"/>
      <c r="I38401"/>
    </row>
    <row r="38402" spans="6:9">
      <c r="F38402" s="52"/>
      <c r="H38402"/>
      <c r="I38402"/>
    </row>
    <row r="38403" spans="6:9">
      <c r="F38403" s="52"/>
      <c r="H38403"/>
      <c r="I38403"/>
    </row>
    <row r="38404" spans="6:9">
      <c r="F38404" s="52"/>
      <c r="H38404"/>
      <c r="I38404"/>
    </row>
    <row r="38405" spans="6:9">
      <c r="F38405" s="52"/>
      <c r="H38405"/>
      <c r="I38405"/>
    </row>
    <row r="38406" spans="6:9">
      <c r="F38406" s="52"/>
      <c r="H38406"/>
      <c r="I38406"/>
    </row>
    <row r="38407" spans="6:9">
      <c r="F38407" s="52"/>
      <c r="H38407"/>
      <c r="I38407"/>
    </row>
    <row r="38408" spans="6:9">
      <c r="F38408" s="52"/>
      <c r="H38408"/>
      <c r="I38408"/>
    </row>
    <row r="38409" spans="6:9">
      <c r="F38409" s="52"/>
      <c r="H38409"/>
      <c r="I38409"/>
    </row>
    <row r="38410" spans="6:9">
      <c r="F38410" s="52"/>
      <c r="H38410"/>
      <c r="I38410"/>
    </row>
    <row r="38411" spans="6:9">
      <c r="F38411" s="52"/>
      <c r="H38411"/>
      <c r="I38411"/>
    </row>
    <row r="38412" spans="6:9">
      <c r="F38412" s="52"/>
      <c r="H38412"/>
      <c r="I38412"/>
    </row>
    <row r="38413" spans="6:9">
      <c r="F38413" s="52"/>
      <c r="H38413"/>
      <c r="I38413"/>
    </row>
    <row r="38414" spans="6:9">
      <c r="F38414" s="52"/>
      <c r="H38414"/>
      <c r="I38414"/>
    </row>
    <row r="38415" spans="6:9">
      <c r="F38415" s="52"/>
      <c r="H38415"/>
      <c r="I38415"/>
    </row>
    <row r="38416" spans="6:9">
      <c r="F38416" s="52"/>
      <c r="H38416"/>
      <c r="I38416"/>
    </row>
    <row r="38417" spans="6:9">
      <c r="F38417" s="52"/>
      <c r="H38417"/>
      <c r="I38417"/>
    </row>
    <row r="38418" spans="6:9">
      <c r="F38418" s="52"/>
      <c r="H38418"/>
      <c r="I38418"/>
    </row>
    <row r="38419" spans="6:9">
      <c r="F38419" s="52"/>
      <c r="H38419"/>
      <c r="I38419"/>
    </row>
    <row r="38420" spans="6:9">
      <c r="F38420" s="52"/>
      <c r="H38420"/>
      <c r="I38420"/>
    </row>
    <row r="38421" spans="6:9">
      <c r="F38421" s="52"/>
      <c r="H38421"/>
      <c r="I38421"/>
    </row>
    <row r="38422" spans="6:9">
      <c r="F38422" s="52"/>
      <c r="H38422"/>
      <c r="I38422"/>
    </row>
    <row r="38423" spans="6:9">
      <c r="F38423" s="52"/>
      <c r="H38423"/>
      <c r="I38423"/>
    </row>
    <row r="38424" spans="6:9">
      <c r="F38424" s="52"/>
      <c r="H38424"/>
      <c r="I38424"/>
    </row>
    <row r="38425" spans="6:9">
      <c r="F38425" s="52"/>
      <c r="H38425"/>
      <c r="I38425"/>
    </row>
    <row r="38426" spans="6:9">
      <c r="F38426" s="52"/>
      <c r="H38426"/>
      <c r="I38426"/>
    </row>
    <row r="38427" spans="6:9">
      <c r="F38427" s="52"/>
      <c r="H38427"/>
      <c r="I38427"/>
    </row>
    <row r="38428" spans="6:9">
      <c r="F38428" s="52"/>
      <c r="H38428"/>
      <c r="I38428"/>
    </row>
    <row r="38429" spans="6:9">
      <c r="F38429" s="52"/>
      <c r="H38429"/>
      <c r="I38429"/>
    </row>
    <row r="38430" spans="6:9">
      <c r="F38430" s="52"/>
      <c r="H38430"/>
      <c r="I38430"/>
    </row>
    <row r="38431" spans="6:9">
      <c r="F38431" s="52"/>
      <c r="H38431"/>
      <c r="I38431"/>
    </row>
    <row r="38432" spans="6:9">
      <c r="F38432" s="52"/>
      <c r="H38432"/>
      <c r="I38432"/>
    </row>
    <row r="38433" spans="6:9">
      <c r="F38433" s="52"/>
      <c r="H38433"/>
      <c r="I38433"/>
    </row>
    <row r="38434" spans="6:9">
      <c r="F38434" s="52"/>
      <c r="H38434"/>
      <c r="I38434"/>
    </row>
    <row r="38435" spans="6:9">
      <c r="F38435" s="52"/>
      <c r="H38435"/>
      <c r="I38435"/>
    </row>
    <row r="38436" spans="6:9">
      <c r="F38436" s="52"/>
      <c r="H38436"/>
      <c r="I38436"/>
    </row>
    <row r="38437" spans="6:9">
      <c r="F38437" s="52"/>
      <c r="H38437"/>
      <c r="I38437"/>
    </row>
    <row r="38438" spans="6:9">
      <c r="F38438" s="52"/>
      <c r="H38438"/>
      <c r="I38438"/>
    </row>
    <row r="38439" spans="6:9">
      <c r="F38439" s="52"/>
      <c r="H38439"/>
      <c r="I38439"/>
    </row>
    <row r="38440" spans="6:9">
      <c r="F38440" s="52"/>
      <c r="H38440"/>
      <c r="I38440"/>
    </row>
    <row r="38441" spans="6:9">
      <c r="F38441" s="52"/>
      <c r="H38441"/>
      <c r="I38441"/>
    </row>
    <row r="38442" spans="6:9">
      <c r="F38442" s="52"/>
      <c r="H38442"/>
      <c r="I38442"/>
    </row>
    <row r="38443" spans="6:9">
      <c r="F38443" s="52"/>
      <c r="H38443"/>
      <c r="I38443"/>
    </row>
    <row r="38444" spans="6:9">
      <c r="F38444" s="52"/>
      <c r="H38444"/>
      <c r="I38444"/>
    </row>
    <row r="38445" spans="6:9">
      <c r="F38445" s="52"/>
      <c r="H38445"/>
      <c r="I38445"/>
    </row>
    <row r="38446" spans="6:9">
      <c r="F38446" s="52"/>
      <c r="H38446"/>
      <c r="I38446"/>
    </row>
    <row r="38447" spans="6:9">
      <c r="F38447" s="52"/>
      <c r="H38447"/>
      <c r="I38447"/>
    </row>
    <row r="38448" spans="6:9">
      <c r="F38448" s="52"/>
      <c r="H38448"/>
      <c r="I38448"/>
    </row>
    <row r="38449" spans="6:9">
      <c r="F38449" s="52"/>
      <c r="H38449"/>
      <c r="I38449"/>
    </row>
    <row r="38450" spans="6:9">
      <c r="F38450" s="52"/>
      <c r="H38450"/>
      <c r="I38450"/>
    </row>
    <row r="38451" spans="6:9">
      <c r="F38451" s="52"/>
      <c r="H38451"/>
      <c r="I38451"/>
    </row>
    <row r="38452" spans="6:9">
      <c r="F38452" s="52"/>
      <c r="H38452"/>
      <c r="I38452"/>
    </row>
    <row r="38453" spans="6:9">
      <c r="F38453" s="52"/>
      <c r="H38453"/>
      <c r="I38453"/>
    </row>
    <row r="38454" spans="6:9">
      <c r="F38454" s="52"/>
      <c r="H38454"/>
      <c r="I38454"/>
    </row>
    <row r="38455" spans="6:9">
      <c r="F38455" s="52"/>
      <c r="H38455"/>
      <c r="I38455"/>
    </row>
    <row r="38456" spans="6:9">
      <c r="F38456" s="52"/>
      <c r="H38456"/>
      <c r="I38456"/>
    </row>
    <row r="38457" spans="6:9">
      <c r="F38457" s="52"/>
      <c r="H38457"/>
      <c r="I38457"/>
    </row>
    <row r="38458" spans="6:9">
      <c r="F38458" s="52"/>
      <c r="H38458"/>
      <c r="I38458"/>
    </row>
    <row r="38459" spans="6:9">
      <c r="F38459" s="52"/>
      <c r="H38459"/>
      <c r="I38459"/>
    </row>
    <row r="38460" spans="6:9">
      <c r="F38460" s="52"/>
      <c r="H38460"/>
      <c r="I38460"/>
    </row>
    <row r="38461" spans="6:9">
      <c r="F38461" s="52"/>
      <c r="H38461"/>
      <c r="I38461"/>
    </row>
    <row r="38462" spans="6:9">
      <c r="F38462" s="52"/>
      <c r="H38462"/>
      <c r="I38462"/>
    </row>
    <row r="38463" spans="6:9">
      <c r="F38463" s="52"/>
      <c r="H38463"/>
      <c r="I38463"/>
    </row>
    <row r="38464" spans="6:9">
      <c r="F38464" s="52"/>
      <c r="H38464"/>
      <c r="I38464"/>
    </row>
    <row r="38465" spans="6:9">
      <c r="F38465" s="52"/>
      <c r="H38465"/>
      <c r="I38465"/>
    </row>
    <row r="38466" spans="6:9">
      <c r="F38466" s="52"/>
      <c r="H38466"/>
      <c r="I38466"/>
    </row>
    <row r="38467" spans="6:9">
      <c r="F38467" s="52"/>
      <c r="H38467"/>
      <c r="I38467"/>
    </row>
    <row r="38468" spans="6:9">
      <c r="F38468" s="52"/>
      <c r="H38468"/>
      <c r="I38468"/>
    </row>
    <row r="38469" spans="6:9">
      <c r="F38469" s="52"/>
      <c r="H38469"/>
      <c r="I38469"/>
    </row>
    <row r="38470" spans="6:9">
      <c r="F38470" s="52"/>
      <c r="H38470"/>
      <c r="I38470"/>
    </row>
    <row r="38471" spans="6:9">
      <c r="F38471" s="52"/>
      <c r="H38471"/>
      <c r="I38471"/>
    </row>
    <row r="38472" spans="6:9">
      <c r="F38472" s="52"/>
      <c r="H38472"/>
      <c r="I38472"/>
    </row>
    <row r="38473" spans="6:9">
      <c r="F38473" s="52"/>
      <c r="H38473"/>
      <c r="I38473"/>
    </row>
    <row r="38474" spans="6:9">
      <c r="F38474" s="52"/>
      <c r="H38474"/>
      <c r="I38474"/>
    </row>
    <row r="38475" spans="6:9">
      <c r="F38475" s="52"/>
      <c r="H38475"/>
      <c r="I38475"/>
    </row>
    <row r="38476" spans="6:9">
      <c r="F38476" s="52"/>
      <c r="H38476"/>
      <c r="I38476"/>
    </row>
    <row r="38477" spans="6:9">
      <c r="F38477" s="52"/>
      <c r="H38477"/>
      <c r="I38477"/>
    </row>
    <row r="38478" spans="6:9">
      <c r="F38478" s="52"/>
      <c r="H38478"/>
      <c r="I38478"/>
    </row>
    <row r="38479" spans="6:9">
      <c r="F38479" s="52"/>
      <c r="H38479"/>
      <c r="I38479"/>
    </row>
    <row r="38480" spans="6:9">
      <c r="F38480" s="52"/>
      <c r="H38480"/>
      <c r="I38480"/>
    </row>
    <row r="38481" spans="6:9">
      <c r="F38481" s="52"/>
      <c r="H38481"/>
      <c r="I38481"/>
    </row>
    <row r="38482" spans="6:9">
      <c r="F38482" s="52"/>
      <c r="H38482"/>
      <c r="I38482"/>
    </row>
    <row r="38483" spans="6:9">
      <c r="F38483" s="52"/>
      <c r="H38483"/>
      <c r="I38483"/>
    </row>
    <row r="38484" spans="6:9">
      <c r="F38484" s="52"/>
      <c r="H38484"/>
      <c r="I38484"/>
    </row>
    <row r="38485" spans="6:9">
      <c r="F38485" s="52"/>
      <c r="H38485"/>
      <c r="I38485"/>
    </row>
    <row r="38486" spans="6:9">
      <c r="F38486" s="52"/>
      <c r="H38486"/>
      <c r="I38486"/>
    </row>
    <row r="38487" spans="6:9">
      <c r="F38487" s="52"/>
      <c r="H38487"/>
      <c r="I38487"/>
    </row>
    <row r="38488" spans="6:9">
      <c r="F38488" s="52"/>
      <c r="H38488"/>
      <c r="I38488"/>
    </row>
    <row r="38489" spans="6:9">
      <c r="F38489" s="52"/>
      <c r="H38489"/>
      <c r="I38489"/>
    </row>
    <row r="38490" spans="6:9">
      <c r="F38490" s="52"/>
      <c r="H38490"/>
      <c r="I38490"/>
    </row>
    <row r="38491" spans="6:9">
      <c r="F38491" s="52"/>
      <c r="H38491"/>
      <c r="I38491"/>
    </row>
    <row r="38492" spans="6:9">
      <c r="F38492" s="52"/>
      <c r="H38492"/>
      <c r="I38492"/>
    </row>
    <row r="38493" spans="6:9">
      <c r="F38493" s="52"/>
      <c r="H38493"/>
      <c r="I38493"/>
    </row>
    <row r="38494" spans="6:9">
      <c r="F38494" s="52"/>
      <c r="H38494"/>
      <c r="I38494"/>
    </row>
    <row r="38495" spans="6:9">
      <c r="F38495" s="52"/>
      <c r="H38495"/>
      <c r="I38495"/>
    </row>
    <row r="38496" spans="6:9">
      <c r="F38496" s="52"/>
      <c r="H38496"/>
      <c r="I38496"/>
    </row>
    <row r="38497" spans="6:9">
      <c r="F38497" s="52"/>
      <c r="H38497"/>
      <c r="I38497"/>
    </row>
    <row r="38498" spans="6:9">
      <c r="F38498" s="52"/>
      <c r="H38498"/>
      <c r="I38498"/>
    </row>
    <row r="38499" spans="6:9">
      <c r="F38499" s="52"/>
      <c r="H38499"/>
      <c r="I38499"/>
    </row>
    <row r="38500" spans="6:9">
      <c r="F38500" s="52"/>
      <c r="H38500"/>
      <c r="I38500"/>
    </row>
    <row r="38501" spans="6:9">
      <c r="F38501" s="52"/>
      <c r="H38501"/>
      <c r="I38501"/>
    </row>
    <row r="38502" spans="6:9">
      <c r="F38502" s="52"/>
      <c r="H38502"/>
      <c r="I38502"/>
    </row>
    <row r="38503" spans="6:9">
      <c r="F38503" s="52"/>
      <c r="H38503"/>
      <c r="I38503"/>
    </row>
    <row r="38504" spans="6:9">
      <c r="F38504" s="52"/>
      <c r="H38504"/>
      <c r="I38504"/>
    </row>
    <row r="38505" spans="6:9">
      <c r="F38505" s="52"/>
      <c r="H38505"/>
      <c r="I38505"/>
    </row>
    <row r="38506" spans="6:9">
      <c r="F38506" s="52"/>
      <c r="H38506"/>
      <c r="I38506"/>
    </row>
    <row r="38507" spans="6:9">
      <c r="F38507" s="52"/>
      <c r="H38507"/>
      <c r="I38507"/>
    </row>
    <row r="38508" spans="6:9">
      <c r="F38508" s="52"/>
      <c r="H38508"/>
      <c r="I38508"/>
    </row>
    <row r="38509" spans="6:9">
      <c r="F38509" s="52"/>
      <c r="H38509"/>
      <c r="I38509"/>
    </row>
    <row r="38510" spans="6:9">
      <c r="F38510" s="52"/>
      <c r="H38510"/>
      <c r="I38510"/>
    </row>
    <row r="38511" spans="6:9">
      <c r="F38511" s="52"/>
      <c r="H38511"/>
      <c r="I38511"/>
    </row>
    <row r="38512" spans="6:9">
      <c r="F38512" s="52"/>
      <c r="H38512"/>
      <c r="I38512"/>
    </row>
    <row r="38513" spans="6:9">
      <c r="F38513" s="52"/>
      <c r="H38513"/>
      <c r="I38513"/>
    </row>
    <row r="38514" spans="6:9">
      <c r="F38514" s="52"/>
      <c r="H38514"/>
      <c r="I38514"/>
    </row>
    <row r="38515" spans="6:9">
      <c r="F38515" s="52"/>
      <c r="H38515"/>
      <c r="I38515"/>
    </row>
    <row r="38516" spans="6:9">
      <c r="F38516" s="52"/>
      <c r="H38516"/>
      <c r="I38516"/>
    </row>
    <row r="38517" spans="6:9">
      <c r="F38517" s="52"/>
      <c r="H38517"/>
      <c r="I38517"/>
    </row>
    <row r="38518" spans="6:9">
      <c r="F38518" s="52"/>
      <c r="H38518"/>
      <c r="I38518"/>
    </row>
    <row r="38519" spans="6:9">
      <c r="F38519" s="52"/>
      <c r="H38519"/>
      <c r="I38519"/>
    </row>
    <row r="38520" spans="6:9">
      <c r="F38520" s="52"/>
      <c r="H38520"/>
      <c r="I38520"/>
    </row>
    <row r="38521" spans="6:9">
      <c r="F38521" s="52"/>
      <c r="H38521"/>
      <c r="I38521"/>
    </row>
    <row r="38522" spans="6:9">
      <c r="F38522" s="52"/>
      <c r="H38522"/>
      <c r="I38522"/>
    </row>
    <row r="38523" spans="6:9">
      <c r="F38523" s="52"/>
      <c r="H38523"/>
      <c r="I38523"/>
    </row>
    <row r="38524" spans="6:9">
      <c r="F38524" s="52"/>
      <c r="H38524"/>
      <c r="I38524"/>
    </row>
    <row r="38525" spans="6:9">
      <c r="F38525" s="52"/>
      <c r="H38525"/>
      <c r="I38525"/>
    </row>
    <row r="38526" spans="6:9">
      <c r="F38526" s="52"/>
      <c r="H38526"/>
      <c r="I38526"/>
    </row>
    <row r="38527" spans="6:9">
      <c r="F38527" s="52"/>
      <c r="H38527"/>
      <c r="I38527"/>
    </row>
    <row r="38528" spans="6:9">
      <c r="F38528" s="52"/>
      <c r="H38528"/>
      <c r="I38528"/>
    </row>
    <row r="38529" spans="6:9">
      <c r="F38529" s="52"/>
      <c r="H38529"/>
      <c r="I38529"/>
    </row>
    <row r="38530" spans="6:9">
      <c r="F38530" s="52"/>
      <c r="H38530"/>
      <c r="I38530"/>
    </row>
    <row r="38531" spans="6:9">
      <c r="F38531" s="52"/>
      <c r="H38531"/>
      <c r="I38531"/>
    </row>
    <row r="38532" spans="6:9">
      <c r="F38532" s="52"/>
      <c r="H38532"/>
      <c r="I38532"/>
    </row>
    <row r="38533" spans="6:9">
      <c r="F38533" s="52"/>
      <c r="H38533"/>
      <c r="I38533"/>
    </row>
    <row r="38534" spans="6:9">
      <c r="F38534" s="52"/>
      <c r="H38534"/>
      <c r="I38534"/>
    </row>
    <row r="38535" spans="6:9">
      <c r="F38535" s="52"/>
      <c r="H38535"/>
      <c r="I38535"/>
    </row>
    <row r="38536" spans="6:9">
      <c r="F38536" s="52"/>
      <c r="H38536"/>
      <c r="I38536"/>
    </row>
    <row r="38537" spans="6:9">
      <c r="F38537" s="52"/>
      <c r="H38537"/>
      <c r="I38537"/>
    </row>
    <row r="38538" spans="6:9">
      <c r="F38538" s="52"/>
      <c r="H38538"/>
      <c r="I38538"/>
    </row>
    <row r="38539" spans="6:9">
      <c r="F38539" s="52"/>
      <c r="H38539"/>
      <c r="I38539"/>
    </row>
    <row r="38540" spans="6:9">
      <c r="F38540" s="52"/>
      <c r="H38540"/>
      <c r="I38540"/>
    </row>
    <row r="38541" spans="6:9">
      <c r="F38541" s="52"/>
      <c r="H38541"/>
      <c r="I38541"/>
    </row>
    <row r="38542" spans="6:9">
      <c r="F38542" s="52"/>
      <c r="H38542"/>
      <c r="I38542"/>
    </row>
    <row r="38543" spans="6:9">
      <c r="F38543" s="52"/>
      <c r="H38543"/>
      <c r="I38543"/>
    </row>
    <row r="38544" spans="6:9">
      <c r="F38544" s="52"/>
      <c r="H38544"/>
      <c r="I38544"/>
    </row>
    <row r="38545" spans="6:9">
      <c r="F38545" s="52"/>
      <c r="H38545"/>
      <c r="I38545"/>
    </row>
    <row r="38546" spans="6:9">
      <c r="F38546" s="52"/>
      <c r="H38546"/>
      <c r="I38546"/>
    </row>
    <row r="38547" spans="6:9">
      <c r="F38547" s="52"/>
      <c r="H38547"/>
      <c r="I38547"/>
    </row>
    <row r="38548" spans="6:9">
      <c r="F38548" s="52"/>
      <c r="H38548"/>
      <c r="I38548"/>
    </row>
    <row r="38549" spans="6:9">
      <c r="F38549" s="52"/>
      <c r="H38549"/>
      <c r="I38549"/>
    </row>
    <row r="38550" spans="6:9">
      <c r="F38550" s="52"/>
      <c r="H38550"/>
      <c r="I38550"/>
    </row>
    <row r="38551" spans="6:9">
      <c r="F38551" s="52"/>
      <c r="H38551"/>
      <c r="I38551"/>
    </row>
    <row r="38552" spans="6:9">
      <c r="F38552" s="52"/>
      <c r="H38552"/>
      <c r="I38552"/>
    </row>
    <row r="38553" spans="6:9">
      <c r="F38553" s="52"/>
      <c r="H38553"/>
      <c r="I38553"/>
    </row>
    <row r="38554" spans="6:9">
      <c r="F38554" s="52"/>
      <c r="H38554"/>
      <c r="I38554"/>
    </row>
    <row r="38555" spans="6:9">
      <c r="F38555" s="52"/>
      <c r="H38555"/>
      <c r="I38555"/>
    </row>
    <row r="38556" spans="6:9">
      <c r="F38556" s="52"/>
      <c r="H38556"/>
      <c r="I38556"/>
    </row>
    <row r="38557" spans="6:9">
      <c r="F38557" s="52"/>
      <c r="H38557"/>
      <c r="I38557"/>
    </row>
    <row r="38558" spans="6:9">
      <c r="F38558" s="52"/>
      <c r="H38558"/>
      <c r="I38558"/>
    </row>
    <row r="38559" spans="6:9">
      <c r="F38559" s="52"/>
      <c r="H38559"/>
      <c r="I38559"/>
    </row>
    <row r="38560" spans="6:9">
      <c r="F38560" s="52"/>
      <c r="H38560"/>
      <c r="I38560"/>
    </row>
    <row r="38561" spans="6:9">
      <c r="F38561" s="52"/>
      <c r="H38561"/>
      <c r="I38561"/>
    </row>
    <row r="38562" spans="6:9">
      <c r="F38562" s="52"/>
      <c r="H38562"/>
      <c r="I38562"/>
    </row>
    <row r="38563" spans="6:9">
      <c r="F38563" s="52"/>
      <c r="H38563"/>
      <c r="I38563"/>
    </row>
    <row r="38564" spans="6:9">
      <c r="F38564" s="52"/>
      <c r="H38564"/>
      <c r="I38564"/>
    </row>
    <row r="38565" spans="6:9">
      <c r="F38565" s="52"/>
      <c r="H38565"/>
      <c r="I38565"/>
    </row>
    <row r="38566" spans="6:9">
      <c r="F38566" s="52"/>
      <c r="H38566"/>
      <c r="I38566"/>
    </row>
    <row r="38567" spans="6:9">
      <c r="F38567" s="52"/>
      <c r="H38567"/>
      <c r="I38567"/>
    </row>
    <row r="38568" spans="6:9">
      <c r="F38568" s="52"/>
      <c r="H38568"/>
      <c r="I38568"/>
    </row>
    <row r="38569" spans="6:9">
      <c r="F38569" s="52"/>
      <c r="H38569"/>
      <c r="I38569"/>
    </row>
    <row r="38570" spans="6:9">
      <c r="F38570" s="52"/>
      <c r="H38570"/>
      <c r="I38570"/>
    </row>
    <row r="38571" spans="6:9">
      <c r="F38571" s="52"/>
      <c r="H38571"/>
      <c r="I38571"/>
    </row>
    <row r="38572" spans="6:9">
      <c r="F38572" s="52"/>
      <c r="H38572"/>
      <c r="I38572"/>
    </row>
    <row r="38573" spans="6:9">
      <c r="F38573" s="52"/>
      <c r="H38573"/>
      <c r="I38573"/>
    </row>
    <row r="38574" spans="6:9">
      <c r="F38574" s="52"/>
      <c r="H38574"/>
      <c r="I38574"/>
    </row>
    <row r="38575" spans="6:9">
      <c r="F38575" s="52"/>
      <c r="H38575"/>
      <c r="I38575"/>
    </row>
    <row r="38576" spans="6:9">
      <c r="F38576" s="52"/>
      <c r="H38576"/>
      <c r="I38576"/>
    </row>
    <row r="38577" spans="6:9">
      <c r="F38577" s="52"/>
      <c r="H38577"/>
      <c r="I38577"/>
    </row>
    <row r="38578" spans="6:9">
      <c r="F38578" s="52"/>
      <c r="H38578"/>
      <c r="I38578"/>
    </row>
    <row r="38579" spans="6:9">
      <c r="F38579" s="52"/>
      <c r="H38579"/>
      <c r="I38579"/>
    </row>
    <row r="38580" spans="6:9">
      <c r="F38580" s="52"/>
      <c r="H38580"/>
      <c r="I38580"/>
    </row>
    <row r="38581" spans="6:9">
      <c r="F38581" s="52"/>
      <c r="H38581"/>
      <c r="I38581"/>
    </row>
    <row r="38582" spans="6:9">
      <c r="F38582" s="52"/>
      <c r="H38582"/>
      <c r="I38582"/>
    </row>
    <row r="38583" spans="6:9">
      <c r="F38583" s="52"/>
      <c r="H38583"/>
      <c r="I38583"/>
    </row>
    <row r="38584" spans="6:9">
      <c r="F38584" s="52"/>
      <c r="H38584"/>
      <c r="I38584"/>
    </row>
    <row r="38585" spans="6:9">
      <c r="F38585" s="52"/>
      <c r="H38585"/>
      <c r="I38585"/>
    </row>
    <row r="38586" spans="6:9">
      <c r="F38586" s="52"/>
      <c r="H38586"/>
      <c r="I38586"/>
    </row>
    <row r="38587" spans="6:9">
      <c r="F38587" s="52"/>
      <c r="H38587"/>
      <c r="I38587"/>
    </row>
    <row r="38588" spans="6:9">
      <c r="F38588" s="52"/>
      <c r="H38588"/>
      <c r="I38588"/>
    </row>
    <row r="38589" spans="6:9">
      <c r="F38589" s="52"/>
      <c r="H38589"/>
      <c r="I38589"/>
    </row>
    <row r="38590" spans="6:9">
      <c r="F38590" s="52"/>
      <c r="H38590"/>
      <c r="I38590"/>
    </row>
    <row r="38591" spans="6:9">
      <c r="F38591" s="52"/>
      <c r="H38591"/>
      <c r="I38591"/>
    </row>
    <row r="38592" spans="6:9">
      <c r="F38592" s="52"/>
      <c r="H38592"/>
      <c r="I38592"/>
    </row>
    <row r="38593" spans="6:9">
      <c r="F38593" s="52"/>
      <c r="H38593"/>
      <c r="I38593"/>
    </row>
    <row r="38594" spans="6:9">
      <c r="F38594" s="52"/>
      <c r="H38594"/>
      <c r="I38594"/>
    </row>
    <row r="38595" spans="6:9">
      <c r="F38595" s="52"/>
      <c r="H38595"/>
      <c r="I38595"/>
    </row>
    <row r="38596" spans="6:9">
      <c r="F38596" s="52"/>
      <c r="H38596"/>
      <c r="I38596"/>
    </row>
    <row r="38597" spans="6:9">
      <c r="F38597" s="52"/>
      <c r="H38597"/>
      <c r="I38597"/>
    </row>
    <row r="38598" spans="6:9">
      <c r="F38598" s="52"/>
      <c r="H38598"/>
      <c r="I38598"/>
    </row>
    <row r="38599" spans="6:9">
      <c r="F38599" s="52"/>
      <c r="H38599"/>
      <c r="I38599"/>
    </row>
    <row r="38600" spans="6:9">
      <c r="F38600" s="52"/>
      <c r="H38600"/>
      <c r="I38600"/>
    </row>
    <row r="38601" spans="6:9">
      <c r="F38601" s="52"/>
      <c r="H38601"/>
      <c r="I38601"/>
    </row>
    <row r="38602" spans="6:9">
      <c r="F38602" s="52"/>
      <c r="H38602"/>
      <c r="I38602"/>
    </row>
    <row r="38603" spans="6:9">
      <c r="F38603" s="52"/>
      <c r="H38603"/>
      <c r="I38603"/>
    </row>
    <row r="38604" spans="6:9">
      <c r="F38604" s="52"/>
      <c r="H38604"/>
      <c r="I38604"/>
    </row>
    <row r="38605" spans="6:9">
      <c r="F38605" s="52"/>
      <c r="H38605"/>
      <c r="I38605"/>
    </row>
    <row r="38606" spans="6:9">
      <c r="F38606" s="52"/>
      <c r="H38606"/>
      <c r="I38606"/>
    </row>
    <row r="38607" spans="6:9">
      <c r="F38607" s="52"/>
      <c r="H38607"/>
      <c r="I38607"/>
    </row>
    <row r="38608" spans="6:9">
      <c r="F38608" s="52"/>
      <c r="H38608"/>
      <c r="I38608"/>
    </row>
    <row r="38609" spans="6:9">
      <c r="F38609" s="52"/>
      <c r="H38609"/>
      <c r="I38609"/>
    </row>
    <row r="38610" spans="6:9">
      <c r="F38610" s="52"/>
      <c r="H38610"/>
      <c r="I38610"/>
    </row>
    <row r="38611" spans="6:9">
      <c r="F38611" s="52"/>
      <c r="H38611"/>
      <c r="I38611"/>
    </row>
    <row r="38612" spans="6:9">
      <c r="F38612" s="52"/>
      <c r="H38612"/>
      <c r="I38612"/>
    </row>
    <row r="38613" spans="6:9">
      <c r="F38613" s="52"/>
      <c r="H38613"/>
      <c r="I38613"/>
    </row>
    <row r="38614" spans="6:9">
      <c r="F38614" s="52"/>
      <c r="H38614"/>
      <c r="I38614"/>
    </row>
    <row r="38615" spans="6:9">
      <c r="F38615" s="52"/>
      <c r="H38615"/>
      <c r="I38615"/>
    </row>
    <row r="38616" spans="6:9">
      <c r="F38616" s="52"/>
      <c r="H38616"/>
      <c r="I38616"/>
    </row>
    <row r="38617" spans="6:9">
      <c r="F38617" s="52"/>
      <c r="H38617"/>
      <c r="I38617"/>
    </row>
    <row r="38618" spans="6:9">
      <c r="F38618" s="52"/>
      <c r="H38618"/>
      <c r="I38618"/>
    </row>
    <row r="38619" spans="6:9">
      <c r="F38619" s="52"/>
      <c r="H38619"/>
      <c r="I38619"/>
    </row>
    <row r="38620" spans="6:9">
      <c r="F38620" s="52"/>
      <c r="H38620"/>
      <c r="I38620"/>
    </row>
    <row r="38621" spans="6:9">
      <c r="F38621" s="52"/>
      <c r="H38621"/>
      <c r="I38621"/>
    </row>
    <row r="38622" spans="6:9">
      <c r="F38622" s="52"/>
      <c r="H38622"/>
      <c r="I38622"/>
    </row>
    <row r="38623" spans="6:9">
      <c r="F38623" s="52"/>
      <c r="H38623"/>
      <c r="I38623"/>
    </row>
    <row r="38624" spans="6:9">
      <c r="F38624" s="52"/>
      <c r="H38624"/>
      <c r="I38624"/>
    </row>
    <row r="38625" spans="6:9">
      <c r="F38625" s="52"/>
      <c r="H38625"/>
      <c r="I38625"/>
    </row>
    <row r="38626" spans="6:9">
      <c r="F38626" s="52"/>
      <c r="H38626"/>
      <c r="I38626"/>
    </row>
    <row r="38627" spans="6:9">
      <c r="F38627" s="52"/>
      <c r="H38627"/>
      <c r="I38627"/>
    </row>
    <row r="38628" spans="6:9">
      <c r="F38628" s="52"/>
      <c r="H38628"/>
      <c r="I38628"/>
    </row>
    <row r="38629" spans="6:9">
      <c r="F38629" s="52"/>
      <c r="H38629"/>
      <c r="I38629"/>
    </row>
    <row r="38630" spans="6:9">
      <c r="F38630" s="52"/>
      <c r="H38630"/>
      <c r="I38630"/>
    </row>
    <row r="38631" spans="6:9">
      <c r="F38631" s="52"/>
      <c r="H38631"/>
      <c r="I38631"/>
    </row>
    <row r="38632" spans="6:9">
      <c r="F38632" s="52"/>
      <c r="H38632"/>
      <c r="I38632"/>
    </row>
    <row r="38633" spans="6:9">
      <c r="F38633" s="52"/>
      <c r="H38633"/>
      <c r="I38633"/>
    </row>
    <row r="38634" spans="6:9">
      <c r="F38634" s="52"/>
      <c r="H38634"/>
      <c r="I38634"/>
    </row>
    <row r="38635" spans="6:9">
      <c r="F38635" s="52"/>
      <c r="H38635"/>
      <c r="I38635"/>
    </row>
    <row r="38636" spans="6:9">
      <c r="F38636" s="52"/>
      <c r="H38636"/>
      <c r="I38636"/>
    </row>
    <row r="38637" spans="6:9">
      <c r="F38637" s="52"/>
      <c r="H38637"/>
      <c r="I38637"/>
    </row>
    <row r="38638" spans="6:9">
      <c r="F38638" s="52"/>
      <c r="H38638"/>
      <c r="I38638"/>
    </row>
    <row r="38639" spans="6:9">
      <c r="F38639" s="52"/>
      <c r="H38639"/>
      <c r="I38639"/>
    </row>
    <row r="38640" spans="6:9">
      <c r="F38640" s="52"/>
      <c r="H38640"/>
      <c r="I38640"/>
    </row>
    <row r="38641" spans="6:9">
      <c r="F38641" s="52"/>
      <c r="H38641"/>
      <c r="I38641"/>
    </row>
    <row r="38642" spans="6:9">
      <c r="F38642" s="52"/>
      <c r="H38642"/>
      <c r="I38642"/>
    </row>
    <row r="38643" spans="6:9">
      <c r="F38643" s="52"/>
      <c r="H38643"/>
      <c r="I38643"/>
    </row>
    <row r="38644" spans="6:9">
      <c r="F38644" s="52"/>
      <c r="H38644"/>
      <c r="I38644"/>
    </row>
    <row r="38645" spans="6:9">
      <c r="F38645" s="52"/>
      <c r="H38645"/>
      <c r="I38645"/>
    </row>
    <row r="38646" spans="6:9">
      <c r="F38646" s="52"/>
      <c r="H38646"/>
      <c r="I38646"/>
    </row>
    <row r="38647" spans="6:9">
      <c r="F38647" s="52"/>
      <c r="H38647"/>
      <c r="I38647"/>
    </row>
    <row r="38648" spans="6:9">
      <c r="F38648" s="52"/>
      <c r="H38648"/>
      <c r="I38648"/>
    </row>
    <row r="38649" spans="6:9">
      <c r="F38649" s="52"/>
      <c r="H38649"/>
      <c r="I38649"/>
    </row>
    <row r="38650" spans="6:9">
      <c r="F38650" s="52"/>
      <c r="H38650"/>
      <c r="I38650"/>
    </row>
    <row r="38651" spans="6:9">
      <c r="F38651" s="52"/>
      <c r="H38651"/>
      <c r="I38651"/>
    </row>
    <row r="38652" spans="6:9">
      <c r="F38652" s="52"/>
      <c r="H38652"/>
      <c r="I38652"/>
    </row>
    <row r="38653" spans="6:9">
      <c r="F38653" s="52"/>
      <c r="H38653"/>
      <c r="I38653"/>
    </row>
    <row r="38654" spans="6:9">
      <c r="F38654" s="52"/>
      <c r="H38654"/>
      <c r="I38654"/>
    </row>
    <row r="38655" spans="6:9">
      <c r="F38655" s="52"/>
      <c r="H38655"/>
      <c r="I38655"/>
    </row>
    <row r="38656" spans="6:9">
      <c r="F38656" s="52"/>
      <c r="H38656"/>
      <c r="I38656"/>
    </row>
    <row r="38657" spans="6:9">
      <c r="F38657" s="52"/>
      <c r="H38657"/>
      <c r="I38657"/>
    </row>
    <row r="38658" spans="6:9">
      <c r="F38658" s="52"/>
      <c r="H38658"/>
      <c r="I38658"/>
    </row>
    <row r="38659" spans="6:9">
      <c r="F38659" s="52"/>
      <c r="H38659"/>
      <c r="I38659"/>
    </row>
    <row r="38660" spans="6:9">
      <c r="F38660" s="52"/>
      <c r="H38660"/>
      <c r="I38660"/>
    </row>
    <row r="38661" spans="6:9">
      <c r="F38661" s="52"/>
      <c r="H38661"/>
      <c r="I38661"/>
    </row>
    <row r="38662" spans="6:9">
      <c r="F38662" s="52"/>
      <c r="H38662"/>
      <c r="I38662"/>
    </row>
    <row r="38663" spans="6:9">
      <c r="F38663" s="52"/>
      <c r="H38663"/>
      <c r="I38663"/>
    </row>
    <row r="38664" spans="6:9">
      <c r="F38664" s="52"/>
      <c r="H38664"/>
      <c r="I38664"/>
    </row>
    <row r="38665" spans="6:9">
      <c r="F38665" s="52"/>
      <c r="H38665"/>
      <c r="I38665"/>
    </row>
    <row r="38666" spans="6:9">
      <c r="F38666" s="52"/>
      <c r="H38666"/>
      <c r="I38666"/>
    </row>
    <row r="38667" spans="6:9">
      <c r="F38667" s="52"/>
      <c r="H38667"/>
      <c r="I38667"/>
    </row>
    <row r="38668" spans="6:9">
      <c r="F38668" s="52"/>
      <c r="H38668"/>
      <c r="I38668"/>
    </row>
    <row r="38669" spans="6:9">
      <c r="F38669" s="52"/>
      <c r="H38669"/>
      <c r="I38669"/>
    </row>
    <row r="38670" spans="6:9">
      <c r="F38670" s="52"/>
      <c r="H38670"/>
      <c r="I38670"/>
    </row>
    <row r="38671" spans="6:9">
      <c r="F38671" s="52"/>
      <c r="H38671"/>
      <c r="I38671"/>
    </row>
    <row r="38672" spans="6:9">
      <c r="F38672" s="52"/>
      <c r="H38672"/>
      <c r="I38672"/>
    </row>
    <row r="38673" spans="6:9">
      <c r="F38673" s="52"/>
      <c r="H38673"/>
      <c r="I38673"/>
    </row>
    <row r="38674" spans="6:9">
      <c r="F38674" s="52"/>
      <c r="H38674"/>
      <c r="I38674"/>
    </row>
    <row r="38675" spans="6:9">
      <c r="F38675" s="52"/>
      <c r="H38675"/>
      <c r="I38675"/>
    </row>
    <row r="38676" spans="6:9">
      <c r="F38676" s="52"/>
      <c r="H38676"/>
      <c r="I38676"/>
    </row>
    <row r="38677" spans="6:9">
      <c r="F38677" s="52"/>
      <c r="H38677"/>
      <c r="I38677"/>
    </row>
    <row r="38678" spans="6:9">
      <c r="F38678" s="52"/>
      <c r="H38678"/>
      <c r="I38678"/>
    </row>
    <row r="38679" spans="6:9">
      <c r="F38679" s="52"/>
      <c r="H38679"/>
      <c r="I38679"/>
    </row>
    <row r="38680" spans="6:9">
      <c r="F38680" s="52"/>
      <c r="H38680"/>
      <c r="I38680"/>
    </row>
    <row r="38681" spans="6:9">
      <c r="F38681" s="52"/>
      <c r="H38681"/>
      <c r="I38681"/>
    </row>
    <row r="38682" spans="6:9">
      <c r="F38682" s="52"/>
      <c r="H38682"/>
      <c r="I38682"/>
    </row>
    <row r="38683" spans="6:9">
      <c r="F38683" s="52"/>
      <c r="H38683"/>
      <c r="I38683"/>
    </row>
    <row r="38684" spans="6:9">
      <c r="F38684" s="52"/>
      <c r="H38684"/>
      <c r="I38684"/>
    </row>
    <row r="38685" spans="6:9">
      <c r="F38685" s="52"/>
      <c r="H38685"/>
      <c r="I38685"/>
    </row>
    <row r="38686" spans="6:9">
      <c r="F38686" s="52"/>
      <c r="H38686"/>
      <c r="I38686"/>
    </row>
    <row r="38687" spans="6:9">
      <c r="F38687" s="52"/>
      <c r="H38687"/>
      <c r="I38687"/>
    </row>
    <row r="38688" spans="6:9">
      <c r="F38688" s="52"/>
      <c r="H38688"/>
      <c r="I38688"/>
    </row>
    <row r="38689" spans="6:9">
      <c r="F38689" s="52"/>
      <c r="H38689"/>
      <c r="I38689"/>
    </row>
    <row r="38690" spans="6:9">
      <c r="F38690" s="52"/>
      <c r="H38690"/>
      <c r="I38690"/>
    </row>
    <row r="38691" spans="6:9">
      <c r="F38691" s="52"/>
      <c r="H38691"/>
      <c r="I38691"/>
    </row>
    <row r="38692" spans="6:9">
      <c r="F38692" s="52"/>
      <c r="H38692"/>
      <c r="I38692"/>
    </row>
    <row r="38693" spans="6:9">
      <c r="F38693" s="52"/>
      <c r="H38693"/>
      <c r="I38693"/>
    </row>
    <row r="38694" spans="6:9">
      <c r="F38694" s="52"/>
      <c r="H38694"/>
      <c r="I38694"/>
    </row>
    <row r="38695" spans="6:9">
      <c r="F38695" s="52"/>
      <c r="H38695"/>
      <c r="I38695"/>
    </row>
    <row r="38696" spans="6:9">
      <c r="F38696" s="52"/>
      <c r="H38696"/>
      <c r="I38696"/>
    </row>
    <row r="38697" spans="6:9">
      <c r="F38697" s="52"/>
      <c r="H38697"/>
      <c r="I38697"/>
    </row>
    <row r="38698" spans="6:9">
      <c r="F38698" s="52"/>
      <c r="H38698"/>
      <c r="I38698"/>
    </row>
    <row r="38699" spans="6:9">
      <c r="F38699" s="52"/>
      <c r="H38699"/>
      <c r="I38699"/>
    </row>
    <row r="38700" spans="6:9">
      <c r="F38700" s="52"/>
      <c r="H38700"/>
      <c r="I38700"/>
    </row>
    <row r="38701" spans="6:9">
      <c r="F38701" s="52"/>
      <c r="H38701"/>
      <c r="I38701"/>
    </row>
    <row r="38702" spans="6:9">
      <c r="F38702" s="52"/>
      <c r="H38702"/>
      <c r="I38702"/>
    </row>
    <row r="38703" spans="6:9">
      <c r="F38703" s="52"/>
      <c r="H38703"/>
      <c r="I38703"/>
    </row>
    <row r="38704" spans="6:9">
      <c r="F38704" s="52"/>
      <c r="H38704"/>
      <c r="I38704"/>
    </row>
    <row r="38705" spans="6:9">
      <c r="F38705" s="52"/>
      <c r="H38705"/>
      <c r="I38705"/>
    </row>
    <row r="38706" spans="6:9">
      <c r="F38706" s="52"/>
      <c r="H38706"/>
      <c r="I38706"/>
    </row>
    <row r="38707" spans="6:9">
      <c r="F38707" s="52"/>
      <c r="H38707"/>
      <c r="I38707"/>
    </row>
    <row r="38708" spans="6:9">
      <c r="F38708" s="52"/>
      <c r="H38708"/>
      <c r="I38708"/>
    </row>
    <row r="38709" spans="6:9">
      <c r="F38709" s="52"/>
      <c r="H38709"/>
      <c r="I38709"/>
    </row>
    <row r="38710" spans="6:9">
      <c r="F38710" s="52"/>
      <c r="H38710"/>
      <c r="I38710"/>
    </row>
    <row r="38711" spans="6:9">
      <c r="F38711" s="52"/>
      <c r="H38711"/>
      <c r="I38711"/>
    </row>
    <row r="38712" spans="6:9">
      <c r="F38712" s="52"/>
      <c r="H38712"/>
      <c r="I38712"/>
    </row>
    <row r="38713" spans="6:9">
      <c r="F38713" s="52"/>
      <c r="H38713"/>
      <c r="I38713"/>
    </row>
    <row r="38714" spans="6:9">
      <c r="F38714" s="52"/>
      <c r="H38714"/>
      <c r="I38714"/>
    </row>
    <row r="38715" spans="6:9">
      <c r="F38715" s="52"/>
      <c r="H38715"/>
      <c r="I38715"/>
    </row>
    <row r="38716" spans="6:9">
      <c r="F38716" s="52"/>
      <c r="H38716"/>
      <c r="I38716"/>
    </row>
    <row r="38717" spans="6:9">
      <c r="F38717" s="52"/>
      <c r="H38717"/>
      <c r="I38717"/>
    </row>
    <row r="38718" spans="6:9">
      <c r="F38718" s="52"/>
      <c r="H38718"/>
      <c r="I38718"/>
    </row>
    <row r="38719" spans="6:9">
      <c r="F38719" s="52"/>
      <c r="H38719"/>
      <c r="I38719"/>
    </row>
    <row r="38720" spans="6:9">
      <c r="F38720" s="52"/>
      <c r="H38720"/>
      <c r="I38720"/>
    </row>
    <row r="38721" spans="6:9">
      <c r="F38721" s="52"/>
      <c r="H38721"/>
      <c r="I38721"/>
    </row>
    <row r="38722" spans="6:9">
      <c r="F38722" s="52"/>
      <c r="H38722"/>
      <c r="I38722"/>
    </row>
    <row r="38723" spans="6:9">
      <c r="F38723" s="52"/>
      <c r="H38723"/>
      <c r="I38723"/>
    </row>
    <row r="38724" spans="6:9">
      <c r="F38724" s="52"/>
      <c r="H38724"/>
      <c r="I38724"/>
    </row>
    <row r="38725" spans="6:9">
      <c r="F38725" s="52"/>
      <c r="H38725"/>
      <c r="I38725"/>
    </row>
    <row r="38726" spans="6:9">
      <c r="F38726" s="52"/>
      <c r="H38726"/>
      <c r="I38726"/>
    </row>
    <row r="38727" spans="6:9">
      <c r="F38727" s="52"/>
      <c r="H38727"/>
      <c r="I38727"/>
    </row>
    <row r="38728" spans="6:9">
      <c r="F38728" s="52"/>
      <c r="H38728"/>
      <c r="I38728"/>
    </row>
    <row r="38729" spans="6:9">
      <c r="F38729" s="52"/>
      <c r="H38729"/>
      <c r="I38729"/>
    </row>
    <row r="38730" spans="6:9">
      <c r="F38730" s="52"/>
      <c r="H38730"/>
      <c r="I38730"/>
    </row>
    <row r="38731" spans="6:9">
      <c r="F38731" s="52"/>
      <c r="H38731"/>
      <c r="I38731"/>
    </row>
    <row r="38732" spans="6:9">
      <c r="F38732" s="52"/>
      <c r="H38732"/>
      <c r="I38732"/>
    </row>
    <row r="38733" spans="6:9">
      <c r="F38733" s="52"/>
      <c r="H38733"/>
      <c r="I38733"/>
    </row>
    <row r="38734" spans="6:9">
      <c r="F38734" s="52"/>
      <c r="H38734"/>
      <c r="I38734"/>
    </row>
    <row r="38735" spans="6:9">
      <c r="F38735" s="52"/>
      <c r="H38735"/>
      <c r="I38735"/>
    </row>
    <row r="38736" spans="6:9">
      <c r="F38736" s="52"/>
      <c r="H38736"/>
      <c r="I38736"/>
    </row>
    <row r="38737" spans="6:9">
      <c r="F38737" s="52"/>
      <c r="H38737"/>
      <c r="I38737"/>
    </row>
    <row r="38738" spans="6:9">
      <c r="F38738" s="52"/>
      <c r="H38738"/>
      <c r="I38738"/>
    </row>
    <row r="38739" spans="6:9">
      <c r="F38739" s="52"/>
      <c r="H38739"/>
      <c r="I38739"/>
    </row>
    <row r="38740" spans="6:9">
      <c r="F38740" s="52"/>
      <c r="H38740"/>
      <c r="I38740"/>
    </row>
    <row r="38741" spans="6:9">
      <c r="F38741" s="52"/>
      <c r="H38741"/>
      <c r="I38741"/>
    </row>
    <row r="38742" spans="6:9">
      <c r="F38742" s="52"/>
      <c r="H38742"/>
      <c r="I38742"/>
    </row>
    <row r="38743" spans="6:9">
      <c r="F38743" s="52"/>
      <c r="H38743"/>
      <c r="I38743"/>
    </row>
    <row r="38744" spans="6:9">
      <c r="F38744" s="52"/>
      <c r="H38744"/>
      <c r="I38744"/>
    </row>
    <row r="38745" spans="6:9">
      <c r="F38745" s="52"/>
      <c r="H38745"/>
      <c r="I38745"/>
    </row>
    <row r="38746" spans="6:9">
      <c r="F38746" s="52"/>
      <c r="H38746"/>
      <c r="I38746"/>
    </row>
    <row r="38747" spans="6:9">
      <c r="F38747" s="52"/>
      <c r="H38747"/>
      <c r="I38747"/>
    </row>
    <row r="38748" spans="6:9">
      <c r="F38748" s="52"/>
      <c r="H38748"/>
      <c r="I38748"/>
    </row>
    <row r="38749" spans="6:9">
      <c r="F38749" s="52"/>
      <c r="H38749"/>
      <c r="I38749"/>
    </row>
    <row r="38750" spans="6:9">
      <c r="F38750" s="52"/>
      <c r="H38750"/>
      <c r="I38750"/>
    </row>
    <row r="38751" spans="6:9">
      <c r="F38751" s="52"/>
      <c r="H38751"/>
      <c r="I38751"/>
    </row>
    <row r="38752" spans="6:9">
      <c r="F38752" s="52"/>
      <c r="H38752"/>
      <c r="I38752"/>
    </row>
    <row r="38753" spans="6:9">
      <c r="F38753" s="52"/>
      <c r="H38753"/>
      <c r="I38753"/>
    </row>
    <row r="38754" spans="6:9">
      <c r="F38754" s="52"/>
      <c r="H38754"/>
      <c r="I38754"/>
    </row>
    <row r="38755" spans="6:9">
      <c r="F38755" s="52"/>
      <c r="H38755"/>
      <c r="I38755"/>
    </row>
    <row r="38756" spans="6:9">
      <c r="F38756" s="52"/>
      <c r="H38756"/>
      <c r="I38756"/>
    </row>
    <row r="38757" spans="6:9">
      <c r="F38757" s="52"/>
      <c r="H38757"/>
      <c r="I38757"/>
    </row>
    <row r="38758" spans="6:9">
      <c r="F38758" s="52"/>
      <c r="H38758"/>
      <c r="I38758"/>
    </row>
    <row r="38759" spans="6:9">
      <c r="F38759" s="52"/>
      <c r="H38759"/>
      <c r="I38759"/>
    </row>
    <row r="38760" spans="6:9">
      <c r="F38760" s="52"/>
      <c r="H38760"/>
      <c r="I38760"/>
    </row>
    <row r="38761" spans="6:9">
      <c r="F38761" s="52"/>
      <c r="H38761"/>
      <c r="I38761"/>
    </row>
    <row r="38762" spans="6:9">
      <c r="F38762" s="52"/>
      <c r="H38762"/>
      <c r="I38762"/>
    </row>
    <row r="38763" spans="6:9">
      <c r="F38763" s="52"/>
      <c r="H38763"/>
      <c r="I38763"/>
    </row>
    <row r="38764" spans="6:9">
      <c r="F38764" s="52"/>
      <c r="H38764"/>
      <c r="I38764"/>
    </row>
    <row r="38765" spans="6:9">
      <c r="F38765" s="52"/>
      <c r="H38765"/>
      <c r="I38765"/>
    </row>
    <row r="38766" spans="6:9">
      <c r="F38766" s="52"/>
      <c r="H38766"/>
      <c r="I38766"/>
    </row>
    <row r="38767" spans="6:9">
      <c r="F38767" s="52"/>
      <c r="H38767"/>
      <c r="I38767"/>
    </row>
    <row r="38768" spans="6:9">
      <c r="F38768" s="52"/>
      <c r="H38768"/>
      <c r="I38768"/>
    </row>
    <row r="38769" spans="6:9">
      <c r="F38769" s="52"/>
      <c r="H38769"/>
      <c r="I38769"/>
    </row>
    <row r="38770" spans="6:9">
      <c r="F38770" s="52"/>
      <c r="H38770"/>
      <c r="I38770"/>
    </row>
    <row r="38771" spans="6:9">
      <c r="F38771" s="52"/>
      <c r="H38771"/>
      <c r="I38771"/>
    </row>
    <row r="38772" spans="6:9">
      <c r="F38772" s="52"/>
      <c r="H38772"/>
      <c r="I38772"/>
    </row>
    <row r="38773" spans="6:9">
      <c r="F38773" s="52"/>
      <c r="H38773"/>
      <c r="I38773"/>
    </row>
    <row r="38774" spans="6:9">
      <c r="F38774" s="52"/>
      <c r="H38774"/>
      <c r="I38774"/>
    </row>
    <row r="38775" spans="6:9">
      <c r="F38775" s="52"/>
      <c r="H38775"/>
      <c r="I38775"/>
    </row>
    <row r="38776" spans="6:9">
      <c r="F38776" s="52"/>
      <c r="H38776"/>
      <c r="I38776"/>
    </row>
    <row r="38777" spans="6:9">
      <c r="F38777" s="52"/>
      <c r="H38777"/>
      <c r="I38777"/>
    </row>
    <row r="38778" spans="6:9">
      <c r="F38778" s="52"/>
      <c r="H38778"/>
      <c r="I38778"/>
    </row>
    <row r="38779" spans="6:9">
      <c r="F38779" s="52"/>
      <c r="H38779"/>
      <c r="I38779"/>
    </row>
    <row r="38780" spans="6:9">
      <c r="F38780" s="52"/>
      <c r="H38780"/>
      <c r="I38780"/>
    </row>
    <row r="38781" spans="6:9">
      <c r="F38781" s="52"/>
      <c r="H38781"/>
      <c r="I38781"/>
    </row>
    <row r="38782" spans="6:9">
      <c r="F38782" s="52"/>
      <c r="H38782"/>
      <c r="I38782"/>
    </row>
    <row r="38783" spans="6:9">
      <c r="F38783" s="52"/>
      <c r="H38783"/>
      <c r="I38783"/>
    </row>
    <row r="38784" spans="6:9">
      <c r="F38784" s="52"/>
      <c r="H38784"/>
      <c r="I38784"/>
    </row>
    <row r="38785" spans="6:9">
      <c r="F38785" s="52"/>
      <c r="H38785"/>
      <c r="I38785"/>
    </row>
    <row r="38786" spans="6:9">
      <c r="F38786" s="52"/>
      <c r="H38786"/>
      <c r="I38786"/>
    </row>
    <row r="38787" spans="6:9">
      <c r="F38787" s="52"/>
      <c r="H38787"/>
      <c r="I38787"/>
    </row>
    <row r="38788" spans="6:9">
      <c r="F38788" s="52"/>
      <c r="H38788"/>
      <c r="I38788"/>
    </row>
    <row r="38789" spans="6:9">
      <c r="F38789" s="52"/>
      <c r="H38789"/>
      <c r="I38789"/>
    </row>
    <row r="38790" spans="6:9">
      <c r="F38790" s="52"/>
      <c r="H38790"/>
      <c r="I38790"/>
    </row>
    <row r="38791" spans="6:9">
      <c r="F38791" s="52"/>
      <c r="H38791"/>
      <c r="I38791"/>
    </row>
    <row r="38792" spans="6:9">
      <c r="F38792" s="52"/>
      <c r="H38792"/>
      <c r="I38792"/>
    </row>
    <row r="38793" spans="6:9">
      <c r="F38793" s="52"/>
      <c r="H38793"/>
      <c r="I38793"/>
    </row>
    <row r="38794" spans="6:9">
      <c r="F38794" s="52"/>
      <c r="H38794"/>
      <c r="I38794"/>
    </row>
    <row r="38795" spans="6:9">
      <c r="F38795" s="52"/>
      <c r="H38795"/>
      <c r="I38795"/>
    </row>
    <row r="38796" spans="6:9">
      <c r="F38796" s="52"/>
      <c r="H38796"/>
      <c r="I38796"/>
    </row>
    <row r="38797" spans="6:9">
      <c r="F38797" s="52"/>
      <c r="H38797"/>
      <c r="I38797"/>
    </row>
    <row r="38798" spans="6:9">
      <c r="F38798" s="52"/>
      <c r="H38798"/>
      <c r="I38798"/>
    </row>
    <row r="38799" spans="6:9">
      <c r="F38799" s="52"/>
      <c r="H38799"/>
      <c r="I38799"/>
    </row>
    <row r="38800" spans="6:9">
      <c r="F38800" s="52"/>
      <c r="H38800"/>
      <c r="I38800"/>
    </row>
    <row r="38801" spans="6:9">
      <c r="F38801" s="52"/>
      <c r="H38801"/>
      <c r="I38801"/>
    </row>
    <row r="38802" spans="6:9">
      <c r="F38802" s="52"/>
      <c r="H38802"/>
      <c r="I38802"/>
    </row>
    <row r="38803" spans="6:9">
      <c r="F38803" s="52"/>
      <c r="H38803"/>
      <c r="I38803"/>
    </row>
    <row r="38804" spans="6:9">
      <c r="F38804" s="52"/>
      <c r="H38804"/>
      <c r="I38804"/>
    </row>
    <row r="38805" spans="6:9">
      <c r="F38805" s="52"/>
      <c r="H38805"/>
      <c r="I38805"/>
    </row>
    <row r="38806" spans="6:9">
      <c r="F38806" s="52"/>
      <c r="H38806"/>
      <c r="I38806"/>
    </row>
    <row r="38807" spans="6:9">
      <c r="F38807" s="52"/>
      <c r="H38807"/>
      <c r="I38807"/>
    </row>
    <row r="38808" spans="6:9">
      <c r="F38808" s="52"/>
      <c r="H38808"/>
      <c r="I38808"/>
    </row>
    <row r="38809" spans="6:9">
      <c r="F38809" s="52"/>
      <c r="H38809"/>
      <c r="I38809"/>
    </row>
    <row r="38810" spans="6:9">
      <c r="F38810" s="52"/>
      <c r="H38810"/>
      <c r="I38810"/>
    </row>
    <row r="38811" spans="6:9">
      <c r="F38811" s="52"/>
      <c r="H38811"/>
      <c r="I38811"/>
    </row>
    <row r="38812" spans="6:9">
      <c r="F38812" s="52"/>
      <c r="H38812"/>
      <c r="I38812"/>
    </row>
    <row r="38813" spans="6:9">
      <c r="F38813" s="52"/>
      <c r="H38813"/>
      <c r="I38813"/>
    </row>
    <row r="38814" spans="6:9">
      <c r="F38814" s="52"/>
      <c r="H38814"/>
      <c r="I38814"/>
    </row>
    <row r="38815" spans="6:9">
      <c r="F38815" s="52"/>
      <c r="H38815"/>
      <c r="I38815"/>
    </row>
    <row r="38816" spans="6:9">
      <c r="F38816" s="52"/>
      <c r="H38816"/>
      <c r="I38816"/>
    </row>
    <row r="38817" spans="6:9">
      <c r="F38817" s="52"/>
      <c r="H38817"/>
      <c r="I38817"/>
    </row>
    <row r="38818" spans="6:9">
      <c r="F38818" s="52"/>
      <c r="H38818"/>
      <c r="I38818"/>
    </row>
    <row r="38819" spans="6:9">
      <c r="F38819" s="52"/>
      <c r="H38819"/>
      <c r="I38819"/>
    </row>
    <row r="38820" spans="6:9">
      <c r="F38820" s="52"/>
      <c r="H38820"/>
      <c r="I38820"/>
    </row>
    <row r="38821" spans="6:9">
      <c r="F38821" s="52"/>
      <c r="H38821"/>
      <c r="I38821"/>
    </row>
    <row r="38822" spans="6:9">
      <c r="F38822" s="52"/>
      <c r="H38822"/>
      <c r="I38822"/>
    </row>
    <row r="38823" spans="6:9">
      <c r="F38823" s="52"/>
      <c r="H38823"/>
      <c r="I38823"/>
    </row>
    <row r="38824" spans="6:9">
      <c r="F38824" s="52"/>
      <c r="H38824"/>
      <c r="I38824"/>
    </row>
    <row r="38825" spans="6:9">
      <c r="F38825" s="52"/>
      <c r="H38825"/>
      <c r="I38825"/>
    </row>
    <row r="38826" spans="6:9">
      <c r="F38826" s="52"/>
      <c r="H38826"/>
      <c r="I38826"/>
    </row>
    <row r="38827" spans="6:9">
      <c r="F38827" s="52"/>
      <c r="H38827"/>
      <c r="I38827"/>
    </row>
    <row r="38828" spans="6:9">
      <c r="F38828" s="52"/>
      <c r="H38828"/>
      <c r="I38828"/>
    </row>
    <row r="38829" spans="6:9">
      <c r="F38829" s="52"/>
      <c r="H38829"/>
      <c r="I38829"/>
    </row>
    <row r="38830" spans="6:9">
      <c r="F38830" s="52"/>
      <c r="H38830"/>
      <c r="I38830"/>
    </row>
    <row r="38831" spans="6:9">
      <c r="F38831" s="52"/>
      <c r="H38831"/>
      <c r="I38831"/>
    </row>
    <row r="38832" spans="6:9">
      <c r="F38832" s="52"/>
      <c r="H38832"/>
      <c r="I38832"/>
    </row>
    <row r="38833" spans="6:9">
      <c r="F38833" s="52"/>
      <c r="H38833"/>
      <c r="I38833"/>
    </row>
    <row r="38834" spans="6:9">
      <c r="F38834" s="52"/>
      <c r="H38834"/>
      <c r="I38834"/>
    </row>
    <row r="38835" spans="6:9">
      <c r="F38835" s="52"/>
      <c r="H38835"/>
      <c r="I38835"/>
    </row>
    <row r="38836" spans="6:9">
      <c r="F38836" s="52"/>
      <c r="H38836"/>
      <c r="I38836"/>
    </row>
    <row r="38837" spans="6:9">
      <c r="F38837" s="52"/>
      <c r="H38837"/>
      <c r="I38837"/>
    </row>
    <row r="38838" spans="6:9">
      <c r="F38838" s="52"/>
      <c r="H38838"/>
      <c r="I38838"/>
    </row>
    <row r="38839" spans="6:9">
      <c r="F38839" s="52"/>
      <c r="H38839"/>
      <c r="I38839"/>
    </row>
    <row r="38840" spans="6:9">
      <c r="F38840" s="52"/>
      <c r="H38840"/>
      <c r="I38840"/>
    </row>
    <row r="38841" spans="6:9">
      <c r="F38841" s="52"/>
      <c r="H38841"/>
      <c r="I38841"/>
    </row>
    <row r="38842" spans="6:9">
      <c r="F38842" s="52"/>
      <c r="H38842"/>
      <c r="I38842"/>
    </row>
    <row r="38843" spans="6:9">
      <c r="F38843" s="52"/>
      <c r="H38843"/>
      <c r="I38843"/>
    </row>
    <row r="38844" spans="6:9">
      <c r="F38844" s="52"/>
      <c r="H38844"/>
      <c r="I38844"/>
    </row>
    <row r="38845" spans="6:9">
      <c r="F38845" s="52"/>
      <c r="H38845"/>
      <c r="I38845"/>
    </row>
    <row r="38846" spans="6:9">
      <c r="F38846" s="52"/>
      <c r="H38846"/>
      <c r="I38846"/>
    </row>
    <row r="38847" spans="6:9">
      <c r="F38847" s="52"/>
      <c r="H38847"/>
      <c r="I38847"/>
    </row>
    <row r="38848" spans="6:9">
      <c r="F38848" s="52"/>
      <c r="H38848"/>
      <c r="I38848"/>
    </row>
    <row r="38849" spans="6:9">
      <c r="F38849" s="52"/>
      <c r="H38849"/>
      <c r="I38849"/>
    </row>
    <row r="38850" spans="6:9">
      <c r="F38850" s="52"/>
      <c r="H38850"/>
      <c r="I38850"/>
    </row>
    <row r="38851" spans="6:9">
      <c r="F38851" s="52"/>
      <c r="H38851"/>
      <c r="I38851"/>
    </row>
    <row r="38852" spans="6:9">
      <c r="F38852" s="52"/>
      <c r="H38852"/>
      <c r="I38852"/>
    </row>
    <row r="38853" spans="6:9">
      <c r="F38853" s="52"/>
      <c r="H38853"/>
      <c r="I38853"/>
    </row>
    <row r="38854" spans="6:9">
      <c r="F38854" s="52"/>
      <c r="H38854"/>
      <c r="I38854"/>
    </row>
    <row r="38855" spans="6:9">
      <c r="F38855" s="52"/>
      <c r="H38855"/>
      <c r="I38855"/>
    </row>
    <row r="38856" spans="6:9">
      <c r="F38856" s="52"/>
      <c r="H38856"/>
      <c r="I38856"/>
    </row>
    <row r="38857" spans="6:9">
      <c r="F38857" s="52"/>
      <c r="H38857"/>
      <c r="I38857"/>
    </row>
    <row r="38858" spans="6:9">
      <c r="F38858" s="52"/>
      <c r="H38858"/>
      <c r="I38858"/>
    </row>
    <row r="38859" spans="6:9">
      <c r="F38859" s="52"/>
      <c r="H38859"/>
      <c r="I38859"/>
    </row>
    <row r="38860" spans="6:9">
      <c r="F38860" s="52"/>
      <c r="H38860"/>
      <c r="I38860"/>
    </row>
    <row r="38861" spans="6:9">
      <c r="F38861" s="52"/>
      <c r="H38861"/>
      <c r="I38861"/>
    </row>
    <row r="38862" spans="6:9">
      <c r="F38862" s="52"/>
      <c r="H38862"/>
      <c r="I38862"/>
    </row>
    <row r="38863" spans="6:9">
      <c r="F38863" s="52"/>
      <c r="H38863"/>
      <c r="I38863"/>
    </row>
    <row r="38864" spans="6:9">
      <c r="F38864" s="52"/>
      <c r="H38864"/>
      <c r="I38864"/>
    </row>
    <row r="38865" spans="6:9">
      <c r="F38865" s="52"/>
      <c r="H38865"/>
      <c r="I38865"/>
    </row>
    <row r="38866" spans="6:9">
      <c r="F38866" s="52"/>
      <c r="H38866"/>
      <c r="I38866"/>
    </row>
    <row r="38867" spans="6:9">
      <c r="F38867" s="52"/>
      <c r="H38867"/>
      <c r="I38867"/>
    </row>
    <row r="38868" spans="6:9">
      <c r="F38868" s="52"/>
      <c r="H38868"/>
      <c r="I38868"/>
    </row>
    <row r="38869" spans="6:9">
      <c r="F38869" s="52"/>
      <c r="H38869"/>
      <c r="I38869"/>
    </row>
    <row r="38870" spans="6:9">
      <c r="F38870" s="52"/>
      <c r="H38870"/>
      <c r="I38870"/>
    </row>
    <row r="38871" spans="6:9">
      <c r="F38871" s="52"/>
      <c r="H38871"/>
      <c r="I38871"/>
    </row>
    <row r="38872" spans="6:9">
      <c r="F38872" s="52"/>
      <c r="H38872"/>
      <c r="I38872"/>
    </row>
    <row r="38873" spans="6:9">
      <c r="F38873" s="52"/>
      <c r="H38873"/>
      <c r="I38873"/>
    </row>
    <row r="38874" spans="6:9">
      <c r="F38874" s="52"/>
      <c r="H38874"/>
      <c r="I38874"/>
    </row>
    <row r="38875" spans="6:9">
      <c r="F38875" s="52"/>
      <c r="H38875"/>
      <c r="I38875"/>
    </row>
    <row r="38876" spans="6:9">
      <c r="F38876" s="52"/>
      <c r="H38876"/>
      <c r="I38876"/>
    </row>
    <row r="38877" spans="6:9">
      <c r="F38877" s="52"/>
      <c r="H38877"/>
      <c r="I38877"/>
    </row>
    <row r="38878" spans="6:9">
      <c r="F38878" s="52"/>
      <c r="H38878"/>
      <c r="I38878"/>
    </row>
    <row r="38879" spans="6:9">
      <c r="F38879" s="52"/>
      <c r="H38879"/>
      <c r="I38879"/>
    </row>
    <row r="38880" spans="6:9">
      <c r="F38880" s="52"/>
      <c r="H38880"/>
      <c r="I38880"/>
    </row>
    <row r="38881" spans="6:9">
      <c r="F38881" s="52"/>
      <c r="H38881"/>
      <c r="I38881"/>
    </row>
    <row r="38882" spans="6:9">
      <c r="F38882" s="52"/>
      <c r="H38882"/>
      <c r="I38882"/>
    </row>
    <row r="38883" spans="6:9">
      <c r="F38883" s="52"/>
      <c r="H38883"/>
      <c r="I38883"/>
    </row>
    <row r="38884" spans="6:9">
      <c r="F38884" s="52"/>
      <c r="H38884"/>
      <c r="I38884"/>
    </row>
    <row r="38885" spans="6:9">
      <c r="F38885" s="52"/>
      <c r="H38885"/>
      <c r="I38885"/>
    </row>
    <row r="38886" spans="6:9">
      <c r="F38886" s="52"/>
      <c r="H38886"/>
      <c r="I38886"/>
    </row>
    <row r="38887" spans="6:9">
      <c r="F38887" s="52"/>
      <c r="H38887"/>
      <c r="I38887"/>
    </row>
    <row r="38888" spans="6:9">
      <c r="F38888" s="52"/>
      <c r="H38888"/>
      <c r="I38888"/>
    </row>
    <row r="38889" spans="6:9">
      <c r="F38889" s="52"/>
      <c r="H38889"/>
      <c r="I38889"/>
    </row>
    <row r="38890" spans="6:9">
      <c r="F38890" s="52"/>
      <c r="H38890"/>
      <c r="I38890"/>
    </row>
    <row r="38891" spans="6:9">
      <c r="F38891" s="52"/>
      <c r="H38891"/>
      <c r="I38891"/>
    </row>
    <row r="38892" spans="6:9">
      <c r="F38892" s="52"/>
      <c r="H38892"/>
      <c r="I38892"/>
    </row>
    <row r="38893" spans="6:9">
      <c r="F38893" s="52"/>
      <c r="H38893"/>
      <c r="I38893"/>
    </row>
    <row r="38894" spans="6:9">
      <c r="F38894" s="52"/>
      <c r="H38894"/>
      <c r="I38894"/>
    </row>
    <row r="38895" spans="6:9">
      <c r="F38895" s="52"/>
      <c r="H38895"/>
      <c r="I38895"/>
    </row>
    <row r="38896" spans="6:9">
      <c r="F38896" s="52"/>
      <c r="H38896"/>
      <c r="I38896"/>
    </row>
    <row r="38897" spans="6:9">
      <c r="F38897" s="52"/>
      <c r="H38897"/>
      <c r="I38897"/>
    </row>
    <row r="38898" spans="6:9">
      <c r="F38898" s="52"/>
      <c r="H38898"/>
      <c r="I38898"/>
    </row>
    <row r="38899" spans="6:9">
      <c r="F38899" s="52"/>
      <c r="H38899"/>
      <c r="I38899"/>
    </row>
    <row r="38900" spans="6:9">
      <c r="F38900" s="52"/>
      <c r="H38900"/>
      <c r="I38900"/>
    </row>
    <row r="38901" spans="6:9">
      <c r="F38901" s="52"/>
      <c r="H38901"/>
      <c r="I38901"/>
    </row>
    <row r="38902" spans="6:9">
      <c r="F38902" s="52"/>
      <c r="H38902"/>
      <c r="I38902"/>
    </row>
    <row r="38903" spans="6:9">
      <c r="F38903" s="52"/>
      <c r="H38903"/>
      <c r="I38903"/>
    </row>
    <row r="38904" spans="6:9">
      <c r="F38904" s="52"/>
      <c r="H38904"/>
      <c r="I38904"/>
    </row>
    <row r="38905" spans="6:9">
      <c r="F38905" s="52"/>
      <c r="H38905"/>
      <c r="I38905"/>
    </row>
    <row r="38906" spans="6:9">
      <c r="F38906" s="52"/>
      <c r="H38906"/>
      <c r="I38906"/>
    </row>
    <row r="38907" spans="6:9">
      <c r="F38907" s="52"/>
      <c r="H38907"/>
      <c r="I38907"/>
    </row>
    <row r="38908" spans="6:9">
      <c r="F38908" s="52"/>
      <c r="H38908"/>
      <c r="I38908"/>
    </row>
    <row r="38909" spans="6:9">
      <c r="F38909" s="52"/>
      <c r="H38909"/>
      <c r="I38909"/>
    </row>
    <row r="38910" spans="6:9">
      <c r="F38910" s="52"/>
      <c r="H38910"/>
      <c r="I38910"/>
    </row>
    <row r="38911" spans="6:9">
      <c r="F38911" s="52"/>
      <c r="H38911"/>
      <c r="I38911"/>
    </row>
    <row r="38912" spans="6:9">
      <c r="F38912" s="52"/>
      <c r="H38912"/>
      <c r="I38912"/>
    </row>
    <row r="38913" spans="6:9">
      <c r="F38913" s="52"/>
      <c r="H38913"/>
      <c r="I38913"/>
    </row>
    <row r="38914" spans="6:9">
      <c r="F38914" s="52"/>
      <c r="H38914"/>
      <c r="I38914"/>
    </row>
    <row r="38915" spans="6:9">
      <c r="F38915" s="52"/>
      <c r="H38915"/>
      <c r="I38915"/>
    </row>
    <row r="38916" spans="6:9">
      <c r="F38916" s="52"/>
      <c r="H38916"/>
      <c r="I38916"/>
    </row>
    <row r="38917" spans="6:9">
      <c r="F38917" s="52"/>
      <c r="H38917"/>
      <c r="I38917"/>
    </row>
    <row r="38918" spans="6:9">
      <c r="F38918" s="52"/>
      <c r="H38918"/>
      <c r="I38918"/>
    </row>
    <row r="38919" spans="6:9">
      <c r="F38919" s="52"/>
      <c r="H38919"/>
      <c r="I38919"/>
    </row>
    <row r="38920" spans="6:9">
      <c r="F38920" s="52"/>
      <c r="H38920"/>
      <c r="I38920"/>
    </row>
    <row r="38921" spans="6:9">
      <c r="F38921" s="52"/>
      <c r="H38921"/>
      <c r="I38921"/>
    </row>
    <row r="38922" spans="6:9">
      <c r="F38922" s="52"/>
      <c r="H38922"/>
      <c r="I38922"/>
    </row>
    <row r="38923" spans="6:9">
      <c r="F38923" s="52"/>
      <c r="H38923"/>
      <c r="I38923"/>
    </row>
    <row r="38924" spans="6:9">
      <c r="F38924" s="52"/>
      <c r="H38924"/>
      <c r="I38924"/>
    </row>
    <row r="38925" spans="6:9">
      <c r="F38925" s="52"/>
      <c r="H38925"/>
      <c r="I38925"/>
    </row>
    <row r="38926" spans="6:9">
      <c r="F38926" s="52"/>
      <c r="H38926"/>
      <c r="I38926"/>
    </row>
    <row r="38927" spans="6:9">
      <c r="F38927" s="52"/>
      <c r="H38927"/>
      <c r="I38927"/>
    </row>
    <row r="38928" spans="6:9">
      <c r="F38928" s="52"/>
      <c r="H38928"/>
      <c r="I38928"/>
    </row>
    <row r="38929" spans="6:9">
      <c r="F38929" s="52"/>
      <c r="H38929"/>
      <c r="I38929"/>
    </row>
    <row r="38930" spans="6:9">
      <c r="F38930" s="52"/>
      <c r="H38930"/>
      <c r="I38930"/>
    </row>
    <row r="38931" spans="6:9">
      <c r="F38931" s="52"/>
      <c r="H38931"/>
      <c r="I38931"/>
    </row>
    <row r="38932" spans="6:9">
      <c r="F38932" s="52"/>
      <c r="H38932"/>
      <c r="I38932"/>
    </row>
    <row r="38933" spans="6:9">
      <c r="F38933" s="52"/>
      <c r="H38933"/>
      <c r="I38933"/>
    </row>
    <row r="38934" spans="6:9">
      <c r="F38934" s="52"/>
      <c r="H38934"/>
      <c r="I38934"/>
    </row>
    <row r="38935" spans="6:9">
      <c r="F38935" s="52"/>
      <c r="H38935"/>
      <c r="I38935"/>
    </row>
    <row r="38936" spans="6:9">
      <c r="F38936" s="52"/>
      <c r="H38936"/>
      <c r="I38936"/>
    </row>
    <row r="38937" spans="6:9">
      <c r="F38937" s="52"/>
      <c r="H38937"/>
      <c r="I38937"/>
    </row>
    <row r="38938" spans="6:9">
      <c r="F38938" s="52"/>
      <c r="H38938"/>
      <c r="I38938"/>
    </row>
    <row r="38939" spans="6:9">
      <c r="F38939" s="52"/>
      <c r="H38939"/>
      <c r="I38939"/>
    </row>
    <row r="38940" spans="6:9">
      <c r="F38940" s="52"/>
      <c r="H38940"/>
      <c r="I38940"/>
    </row>
    <row r="38941" spans="6:9">
      <c r="F38941" s="52"/>
      <c r="H38941"/>
      <c r="I38941"/>
    </row>
    <row r="38942" spans="6:9">
      <c r="F38942" s="52"/>
      <c r="H38942"/>
      <c r="I38942"/>
    </row>
    <row r="38943" spans="6:9">
      <c r="F38943" s="52"/>
      <c r="H38943"/>
      <c r="I38943"/>
    </row>
    <row r="38944" spans="6:9">
      <c r="F38944" s="52"/>
      <c r="H38944"/>
      <c r="I38944"/>
    </row>
    <row r="38945" spans="6:9">
      <c r="F38945" s="52"/>
      <c r="H38945"/>
      <c r="I38945"/>
    </row>
    <row r="38946" spans="6:9">
      <c r="F38946" s="52"/>
      <c r="H38946"/>
      <c r="I38946"/>
    </row>
    <row r="38947" spans="6:9">
      <c r="F38947" s="52"/>
      <c r="H38947"/>
      <c r="I38947"/>
    </row>
    <row r="38948" spans="6:9">
      <c r="F38948" s="52"/>
      <c r="H38948"/>
      <c r="I38948"/>
    </row>
    <row r="38949" spans="6:9">
      <c r="F38949" s="52"/>
      <c r="H38949"/>
      <c r="I38949"/>
    </row>
    <row r="38950" spans="6:9">
      <c r="F38950" s="52"/>
      <c r="H38950"/>
      <c r="I38950"/>
    </row>
    <row r="38951" spans="6:9">
      <c r="F38951" s="52"/>
      <c r="H38951"/>
      <c r="I38951"/>
    </row>
    <row r="38952" spans="6:9">
      <c r="F38952" s="52"/>
      <c r="H38952"/>
      <c r="I38952"/>
    </row>
    <row r="38953" spans="6:9">
      <c r="F38953" s="52"/>
      <c r="H38953"/>
      <c r="I38953"/>
    </row>
    <row r="38954" spans="6:9">
      <c r="F38954" s="52"/>
      <c r="H38954"/>
      <c r="I38954"/>
    </row>
    <row r="38955" spans="6:9">
      <c r="F38955" s="52"/>
      <c r="H38955"/>
      <c r="I38955"/>
    </row>
    <row r="38956" spans="6:9">
      <c r="F38956" s="52"/>
      <c r="H38956"/>
      <c r="I38956"/>
    </row>
    <row r="38957" spans="6:9">
      <c r="F38957" s="52"/>
      <c r="H38957"/>
      <c r="I38957"/>
    </row>
    <row r="38958" spans="6:9">
      <c r="F38958" s="52"/>
      <c r="H38958"/>
      <c r="I38958"/>
    </row>
    <row r="38959" spans="6:9">
      <c r="F38959" s="52"/>
      <c r="H38959"/>
      <c r="I38959"/>
    </row>
    <row r="38960" spans="6:9">
      <c r="F38960" s="52"/>
      <c r="H38960"/>
      <c r="I38960"/>
    </row>
    <row r="38961" spans="6:9">
      <c r="F38961" s="52"/>
      <c r="H38961"/>
      <c r="I38961"/>
    </row>
    <row r="38962" spans="6:9">
      <c r="F38962" s="52"/>
      <c r="H38962"/>
      <c r="I38962"/>
    </row>
    <row r="38963" spans="6:9">
      <c r="F38963" s="52"/>
      <c r="H38963"/>
      <c r="I38963"/>
    </row>
    <row r="38964" spans="6:9">
      <c r="F38964" s="52"/>
      <c r="H38964"/>
      <c r="I38964"/>
    </row>
    <row r="38965" spans="6:9">
      <c r="F38965" s="52"/>
      <c r="H38965"/>
      <c r="I38965"/>
    </row>
    <row r="38966" spans="6:9">
      <c r="F38966" s="52"/>
      <c r="H38966"/>
      <c r="I38966"/>
    </row>
    <row r="38967" spans="6:9">
      <c r="F38967" s="52"/>
      <c r="H38967"/>
      <c r="I38967"/>
    </row>
    <row r="38968" spans="6:9">
      <c r="F38968" s="52"/>
      <c r="H38968"/>
      <c r="I38968"/>
    </row>
    <row r="38969" spans="6:9">
      <c r="F38969" s="52"/>
      <c r="H38969"/>
      <c r="I38969"/>
    </row>
    <row r="38970" spans="6:9">
      <c r="F38970" s="52"/>
      <c r="H38970"/>
      <c r="I38970"/>
    </row>
    <row r="38971" spans="6:9">
      <c r="F38971" s="52"/>
      <c r="H38971"/>
      <c r="I38971"/>
    </row>
    <row r="38972" spans="6:9">
      <c r="F38972" s="52"/>
      <c r="H38972"/>
      <c r="I38972"/>
    </row>
    <row r="38973" spans="6:9">
      <c r="F38973" s="52"/>
      <c r="H38973"/>
      <c r="I38973"/>
    </row>
    <row r="38974" spans="6:9">
      <c r="F38974" s="52"/>
      <c r="H38974"/>
      <c r="I38974"/>
    </row>
    <row r="38975" spans="6:9">
      <c r="F38975" s="52"/>
      <c r="H38975"/>
      <c r="I38975"/>
    </row>
    <row r="38976" spans="6:9">
      <c r="F38976" s="52"/>
      <c r="H38976"/>
      <c r="I38976"/>
    </row>
    <row r="38977" spans="6:9">
      <c r="F38977" s="52"/>
      <c r="H38977"/>
      <c r="I38977"/>
    </row>
    <row r="38978" spans="6:9">
      <c r="F38978" s="52"/>
      <c r="H38978"/>
      <c r="I38978"/>
    </row>
    <row r="38979" spans="6:9">
      <c r="F38979" s="52"/>
      <c r="H38979"/>
      <c r="I38979"/>
    </row>
    <row r="38980" spans="6:9">
      <c r="F38980" s="52"/>
      <c r="H38980"/>
      <c r="I38980"/>
    </row>
    <row r="38981" spans="6:9">
      <c r="F38981" s="52"/>
      <c r="H38981"/>
      <c r="I38981"/>
    </row>
    <row r="38982" spans="6:9">
      <c r="F38982" s="52"/>
      <c r="H38982"/>
      <c r="I38982"/>
    </row>
    <row r="38983" spans="6:9">
      <c r="F38983" s="52"/>
      <c r="H38983"/>
      <c r="I38983"/>
    </row>
    <row r="38984" spans="6:9">
      <c r="F38984" s="52"/>
      <c r="H38984"/>
      <c r="I38984"/>
    </row>
    <row r="38985" spans="6:9">
      <c r="F38985" s="52"/>
      <c r="H38985"/>
      <c r="I38985"/>
    </row>
    <row r="38986" spans="6:9">
      <c r="F38986" s="52"/>
      <c r="H38986"/>
      <c r="I38986"/>
    </row>
    <row r="38987" spans="6:9">
      <c r="F38987" s="52"/>
      <c r="H38987"/>
      <c r="I38987"/>
    </row>
    <row r="38988" spans="6:9">
      <c r="F38988" s="52"/>
      <c r="H38988"/>
      <c r="I38988"/>
    </row>
    <row r="38989" spans="6:9">
      <c r="F38989" s="52"/>
      <c r="H38989"/>
      <c r="I38989"/>
    </row>
    <row r="38990" spans="6:9">
      <c r="F38990" s="52"/>
      <c r="H38990"/>
      <c r="I38990"/>
    </row>
    <row r="38991" spans="6:9">
      <c r="F38991" s="52"/>
      <c r="H38991"/>
      <c r="I38991"/>
    </row>
    <row r="38992" spans="6:9">
      <c r="F38992" s="52"/>
      <c r="H38992"/>
      <c r="I38992"/>
    </row>
    <row r="38993" spans="6:9">
      <c r="F38993" s="52"/>
      <c r="H38993"/>
      <c r="I38993"/>
    </row>
    <row r="38994" spans="6:9">
      <c r="F38994" s="52"/>
      <c r="H38994"/>
      <c r="I38994"/>
    </row>
    <row r="38995" spans="6:9">
      <c r="F38995" s="52"/>
      <c r="H38995"/>
      <c r="I38995"/>
    </row>
    <row r="38996" spans="6:9">
      <c r="F38996" s="52"/>
      <c r="H38996"/>
      <c r="I38996"/>
    </row>
    <row r="38997" spans="6:9">
      <c r="F38997" s="52"/>
      <c r="H38997"/>
      <c r="I38997"/>
    </row>
    <row r="38998" spans="6:9">
      <c r="F38998" s="52"/>
      <c r="H38998"/>
      <c r="I38998"/>
    </row>
    <row r="38999" spans="6:9">
      <c r="F38999" s="52"/>
      <c r="H38999"/>
      <c r="I38999"/>
    </row>
    <row r="39000" spans="6:9">
      <c r="F39000" s="52"/>
      <c r="H39000"/>
      <c r="I39000"/>
    </row>
    <row r="39001" spans="6:9">
      <c r="F39001" s="52"/>
      <c r="H39001"/>
      <c r="I39001"/>
    </row>
    <row r="39002" spans="6:9">
      <c r="F39002" s="52"/>
      <c r="H39002"/>
      <c r="I39002"/>
    </row>
    <row r="39003" spans="6:9">
      <c r="F39003" s="52"/>
      <c r="H39003"/>
      <c r="I39003"/>
    </row>
    <row r="39004" spans="6:9">
      <c r="F39004" s="52"/>
      <c r="H39004"/>
      <c r="I39004"/>
    </row>
    <row r="39005" spans="6:9">
      <c r="F39005" s="52"/>
      <c r="H39005"/>
      <c r="I39005"/>
    </row>
    <row r="39006" spans="6:9">
      <c r="F39006" s="52"/>
      <c r="H39006"/>
      <c r="I39006"/>
    </row>
    <row r="39007" spans="6:9">
      <c r="F39007" s="52"/>
      <c r="H39007"/>
      <c r="I39007"/>
    </row>
    <row r="39008" spans="6:9">
      <c r="F39008" s="52"/>
      <c r="H39008"/>
      <c r="I39008"/>
    </row>
    <row r="39009" spans="6:9">
      <c r="F39009" s="52"/>
      <c r="H39009"/>
      <c r="I39009"/>
    </row>
    <row r="39010" spans="6:9">
      <c r="F39010" s="52"/>
      <c r="H39010"/>
      <c r="I39010"/>
    </row>
    <row r="39011" spans="6:9">
      <c r="F39011" s="52"/>
      <c r="H39011"/>
      <c r="I39011"/>
    </row>
    <row r="39012" spans="6:9">
      <c r="F39012" s="52"/>
      <c r="H39012"/>
      <c r="I39012"/>
    </row>
    <row r="39013" spans="6:9">
      <c r="F39013" s="52"/>
      <c r="H39013"/>
      <c r="I39013"/>
    </row>
    <row r="39014" spans="6:9">
      <c r="F39014" s="52"/>
      <c r="H39014"/>
      <c r="I39014"/>
    </row>
    <row r="39015" spans="6:9">
      <c r="F39015" s="52"/>
      <c r="H39015"/>
      <c r="I39015"/>
    </row>
    <row r="39016" spans="6:9">
      <c r="F39016" s="52"/>
      <c r="H39016"/>
      <c r="I39016"/>
    </row>
    <row r="39017" spans="6:9">
      <c r="F39017" s="52"/>
      <c r="H39017"/>
      <c r="I39017"/>
    </row>
    <row r="39018" spans="6:9">
      <c r="F39018" s="52"/>
      <c r="H39018"/>
      <c r="I39018"/>
    </row>
    <row r="39019" spans="6:9">
      <c r="F39019" s="52"/>
      <c r="H39019"/>
      <c r="I39019"/>
    </row>
    <row r="39020" spans="6:9">
      <c r="F39020" s="52"/>
      <c r="H39020"/>
      <c r="I39020"/>
    </row>
    <row r="39021" spans="6:9">
      <c r="F39021" s="52"/>
      <c r="H39021"/>
      <c r="I39021"/>
    </row>
    <row r="39022" spans="6:9">
      <c r="F39022" s="52"/>
      <c r="H39022"/>
      <c r="I39022"/>
    </row>
    <row r="39023" spans="6:9">
      <c r="F39023" s="52"/>
      <c r="H39023"/>
      <c r="I39023"/>
    </row>
    <row r="39024" spans="6:9">
      <c r="F39024" s="52"/>
      <c r="H39024"/>
      <c r="I39024"/>
    </row>
    <row r="39025" spans="6:9">
      <c r="F39025" s="52"/>
      <c r="H39025"/>
      <c r="I39025"/>
    </row>
    <row r="39026" spans="6:9">
      <c r="F39026" s="52"/>
      <c r="H39026"/>
      <c r="I39026"/>
    </row>
    <row r="39027" spans="6:9">
      <c r="F39027" s="52"/>
      <c r="H39027"/>
      <c r="I39027"/>
    </row>
    <row r="39028" spans="6:9">
      <c r="F39028" s="52"/>
      <c r="H39028"/>
      <c r="I39028"/>
    </row>
    <row r="39029" spans="6:9">
      <c r="F39029" s="52"/>
      <c r="H39029"/>
      <c r="I39029"/>
    </row>
    <row r="39030" spans="6:9">
      <c r="F39030" s="52"/>
      <c r="H39030"/>
      <c r="I39030"/>
    </row>
    <row r="39031" spans="6:9">
      <c r="F39031" s="52"/>
      <c r="H39031"/>
      <c r="I39031"/>
    </row>
    <row r="39032" spans="6:9">
      <c r="F39032" s="52"/>
      <c r="H39032"/>
      <c r="I39032"/>
    </row>
    <row r="39033" spans="6:9">
      <c r="F39033" s="52"/>
      <c r="H39033"/>
      <c r="I39033"/>
    </row>
    <row r="39034" spans="6:9">
      <c r="F39034" s="52"/>
      <c r="H39034"/>
      <c r="I39034"/>
    </row>
    <row r="39035" spans="6:9">
      <c r="F39035" s="52"/>
      <c r="H39035"/>
      <c r="I39035"/>
    </row>
    <row r="39036" spans="6:9">
      <c r="F39036" s="52"/>
      <c r="H39036"/>
      <c r="I39036"/>
    </row>
    <row r="39037" spans="6:9">
      <c r="F39037" s="52"/>
      <c r="H39037"/>
      <c r="I39037"/>
    </row>
    <row r="39038" spans="6:9">
      <c r="F39038" s="52"/>
      <c r="H39038"/>
      <c r="I39038"/>
    </row>
    <row r="39039" spans="6:9">
      <c r="F39039" s="52"/>
      <c r="H39039"/>
      <c r="I39039"/>
    </row>
    <row r="39040" spans="6:9">
      <c r="F39040" s="52"/>
      <c r="H39040"/>
      <c r="I39040"/>
    </row>
    <row r="39041" spans="6:9">
      <c r="F39041" s="52"/>
      <c r="H39041"/>
      <c r="I39041"/>
    </row>
    <row r="39042" spans="6:9">
      <c r="F39042" s="52"/>
      <c r="H39042"/>
      <c r="I39042"/>
    </row>
    <row r="39043" spans="6:9">
      <c r="F39043" s="52"/>
      <c r="H39043"/>
      <c r="I39043"/>
    </row>
    <row r="39044" spans="6:9">
      <c r="F39044" s="52"/>
      <c r="H39044"/>
      <c r="I39044"/>
    </row>
    <row r="39045" spans="6:9">
      <c r="F39045" s="52"/>
      <c r="H39045"/>
      <c r="I39045"/>
    </row>
    <row r="39046" spans="6:9">
      <c r="F39046" s="52"/>
      <c r="H39046"/>
      <c r="I39046"/>
    </row>
    <row r="39047" spans="6:9">
      <c r="F39047" s="52"/>
      <c r="H39047"/>
      <c r="I39047"/>
    </row>
    <row r="39048" spans="6:9">
      <c r="F39048" s="52"/>
      <c r="H39048"/>
      <c r="I39048"/>
    </row>
    <row r="39049" spans="6:9">
      <c r="F39049" s="52"/>
      <c r="H39049"/>
      <c r="I39049"/>
    </row>
    <row r="39050" spans="6:9">
      <c r="F39050" s="52"/>
      <c r="H39050"/>
      <c r="I39050"/>
    </row>
    <row r="39051" spans="6:9">
      <c r="F39051" s="52"/>
      <c r="H39051"/>
      <c r="I39051"/>
    </row>
    <row r="39052" spans="6:9">
      <c r="F39052" s="52"/>
      <c r="H39052"/>
      <c r="I39052"/>
    </row>
    <row r="39053" spans="6:9">
      <c r="F39053" s="52"/>
      <c r="H39053"/>
      <c r="I39053"/>
    </row>
    <row r="39054" spans="6:9">
      <c r="F39054" s="52"/>
      <c r="H39054"/>
      <c r="I39054"/>
    </row>
    <row r="39055" spans="6:9">
      <c r="F39055" s="52"/>
      <c r="H39055"/>
      <c r="I39055"/>
    </row>
    <row r="39056" spans="6:9">
      <c r="F39056" s="52"/>
      <c r="H39056"/>
      <c r="I39056"/>
    </row>
    <row r="39057" spans="6:9">
      <c r="F39057" s="52"/>
      <c r="H39057"/>
      <c r="I39057"/>
    </row>
    <row r="39058" spans="6:9">
      <c r="F39058" s="52"/>
      <c r="H39058"/>
      <c r="I39058"/>
    </row>
    <row r="39059" spans="6:9">
      <c r="F39059" s="52"/>
      <c r="H39059"/>
      <c r="I39059"/>
    </row>
    <row r="39060" spans="6:9">
      <c r="F39060" s="52"/>
      <c r="H39060"/>
      <c r="I39060"/>
    </row>
    <row r="39061" spans="6:9">
      <c r="F39061" s="52"/>
      <c r="H39061"/>
      <c r="I39061"/>
    </row>
    <row r="39062" spans="6:9">
      <c r="F39062" s="52"/>
      <c r="H39062"/>
      <c r="I39062"/>
    </row>
    <row r="39063" spans="6:9">
      <c r="F39063" s="52"/>
      <c r="H39063"/>
      <c r="I39063"/>
    </row>
    <row r="39064" spans="6:9">
      <c r="F39064" s="52"/>
      <c r="H39064"/>
      <c r="I39064"/>
    </row>
    <row r="39065" spans="6:9">
      <c r="F39065" s="52"/>
      <c r="H39065"/>
      <c r="I39065"/>
    </row>
    <row r="39066" spans="6:9">
      <c r="F39066" s="52"/>
      <c r="H39066"/>
      <c r="I39066"/>
    </row>
    <row r="39067" spans="6:9">
      <c r="F39067" s="52"/>
      <c r="H39067"/>
      <c r="I39067"/>
    </row>
    <row r="39068" spans="6:9">
      <c r="F39068" s="52"/>
      <c r="H39068"/>
      <c r="I39068"/>
    </row>
    <row r="39069" spans="6:9">
      <c r="F39069" s="52"/>
      <c r="H39069"/>
      <c r="I39069"/>
    </row>
    <row r="39070" spans="6:9">
      <c r="F39070" s="52"/>
      <c r="H39070"/>
      <c r="I39070"/>
    </row>
    <row r="39071" spans="6:9">
      <c r="F39071" s="52"/>
      <c r="H39071"/>
      <c r="I39071"/>
    </row>
    <row r="39072" spans="6:9">
      <c r="F39072" s="52"/>
      <c r="H39072"/>
      <c r="I39072"/>
    </row>
    <row r="39073" spans="6:9">
      <c r="F39073" s="52"/>
      <c r="H39073"/>
      <c r="I39073"/>
    </row>
    <row r="39074" spans="6:9">
      <c r="F39074" s="52"/>
      <c r="H39074"/>
      <c r="I39074"/>
    </row>
    <row r="39075" spans="6:9">
      <c r="F39075" s="52"/>
      <c r="H39075"/>
      <c r="I39075"/>
    </row>
    <row r="39076" spans="6:9">
      <c r="F39076" s="52"/>
      <c r="H39076"/>
      <c r="I39076"/>
    </row>
    <row r="39077" spans="6:9">
      <c r="F39077" s="52"/>
      <c r="H39077"/>
      <c r="I39077"/>
    </row>
    <row r="39078" spans="6:9">
      <c r="F39078" s="52"/>
      <c r="H39078"/>
      <c r="I39078"/>
    </row>
    <row r="39079" spans="6:9">
      <c r="F39079" s="52"/>
      <c r="H39079"/>
      <c r="I39079"/>
    </row>
    <row r="39080" spans="6:9">
      <c r="F39080" s="52"/>
      <c r="H39080"/>
      <c r="I39080"/>
    </row>
    <row r="39081" spans="6:9">
      <c r="F39081" s="52"/>
      <c r="H39081"/>
      <c r="I39081"/>
    </row>
    <row r="39082" spans="6:9">
      <c r="F39082" s="52"/>
      <c r="H39082"/>
      <c r="I39082"/>
    </row>
    <row r="39083" spans="6:9">
      <c r="F39083" s="52"/>
      <c r="H39083"/>
      <c r="I39083"/>
    </row>
    <row r="39084" spans="6:9">
      <c r="F39084" s="52"/>
      <c r="H39084"/>
      <c r="I39084"/>
    </row>
    <row r="39085" spans="6:9">
      <c r="F39085" s="52"/>
      <c r="H39085"/>
      <c r="I39085"/>
    </row>
    <row r="39086" spans="6:9">
      <c r="F39086" s="52"/>
      <c r="H39086"/>
      <c r="I39086"/>
    </row>
    <row r="39087" spans="6:9">
      <c r="F39087" s="52"/>
      <c r="H39087"/>
      <c r="I39087"/>
    </row>
    <row r="39088" spans="6:9">
      <c r="F39088" s="52"/>
      <c r="H39088"/>
      <c r="I39088"/>
    </row>
    <row r="39089" spans="6:9">
      <c r="F39089" s="52"/>
      <c r="H39089"/>
      <c r="I39089"/>
    </row>
    <row r="39090" spans="6:9">
      <c r="F39090" s="52"/>
      <c r="H39090"/>
      <c r="I39090"/>
    </row>
    <row r="39091" spans="6:9">
      <c r="F39091" s="52"/>
      <c r="H39091"/>
      <c r="I39091"/>
    </row>
    <row r="39092" spans="6:9">
      <c r="F39092" s="52"/>
      <c r="H39092"/>
      <c r="I39092"/>
    </row>
    <row r="39093" spans="6:9">
      <c r="F39093" s="52"/>
      <c r="H39093"/>
      <c r="I39093"/>
    </row>
    <row r="39094" spans="6:9">
      <c r="F39094" s="52"/>
      <c r="H39094"/>
      <c r="I39094"/>
    </row>
    <row r="39095" spans="6:9">
      <c r="F39095" s="52"/>
      <c r="H39095"/>
      <c r="I39095"/>
    </row>
    <row r="39096" spans="6:9">
      <c r="F39096" s="52"/>
      <c r="H39096"/>
      <c r="I39096"/>
    </row>
    <row r="39097" spans="6:9">
      <c r="F39097" s="52"/>
      <c r="H39097"/>
      <c r="I39097"/>
    </row>
    <row r="39098" spans="6:9">
      <c r="F39098" s="52"/>
      <c r="H39098"/>
      <c r="I39098"/>
    </row>
    <row r="39099" spans="6:9">
      <c r="F39099" s="52"/>
      <c r="H39099"/>
      <c r="I39099"/>
    </row>
    <row r="39100" spans="6:9">
      <c r="F39100" s="52"/>
      <c r="H39100"/>
      <c r="I39100"/>
    </row>
    <row r="39101" spans="6:9">
      <c r="F39101" s="52"/>
      <c r="H39101"/>
      <c r="I39101"/>
    </row>
    <row r="39102" spans="6:9">
      <c r="F39102" s="52"/>
      <c r="H39102"/>
      <c r="I39102"/>
    </row>
    <row r="39103" spans="6:9">
      <c r="F39103" s="52"/>
      <c r="H39103"/>
      <c r="I39103"/>
    </row>
    <row r="39104" spans="6:9">
      <c r="F39104" s="52"/>
      <c r="H39104"/>
      <c r="I39104"/>
    </row>
    <row r="39105" spans="6:9">
      <c r="F39105" s="52"/>
      <c r="H39105"/>
      <c r="I39105"/>
    </row>
    <row r="39106" spans="6:9">
      <c r="F39106" s="52"/>
      <c r="H39106"/>
      <c r="I39106"/>
    </row>
    <row r="39107" spans="6:9">
      <c r="F39107" s="52"/>
      <c r="H39107"/>
      <c r="I39107"/>
    </row>
    <row r="39108" spans="6:9">
      <c r="F39108" s="52"/>
      <c r="H39108"/>
      <c r="I39108"/>
    </row>
    <row r="39109" spans="6:9">
      <c r="F39109" s="52"/>
      <c r="H39109"/>
      <c r="I39109"/>
    </row>
    <row r="39110" spans="6:9">
      <c r="F39110" s="52"/>
      <c r="H39110"/>
      <c r="I39110"/>
    </row>
    <row r="39111" spans="6:9">
      <c r="F39111" s="52"/>
      <c r="H39111"/>
      <c r="I39111"/>
    </row>
    <row r="39112" spans="6:9">
      <c r="F39112" s="52"/>
      <c r="H39112"/>
      <c r="I39112"/>
    </row>
    <row r="39113" spans="6:9">
      <c r="F39113" s="52"/>
      <c r="H39113"/>
      <c r="I39113"/>
    </row>
    <row r="39114" spans="6:9">
      <c r="F39114" s="52"/>
      <c r="H39114"/>
      <c r="I39114"/>
    </row>
    <row r="39115" spans="6:9">
      <c r="F39115" s="52"/>
      <c r="H39115"/>
      <c r="I39115"/>
    </row>
    <row r="39116" spans="6:9">
      <c r="F39116" s="52"/>
      <c r="H39116"/>
      <c r="I39116"/>
    </row>
    <row r="39117" spans="6:9">
      <c r="F39117" s="52"/>
      <c r="H39117"/>
      <c r="I39117"/>
    </row>
    <row r="39118" spans="6:9">
      <c r="F39118" s="52"/>
      <c r="H39118"/>
      <c r="I39118"/>
    </row>
    <row r="39119" spans="6:9">
      <c r="F39119" s="52"/>
      <c r="H39119"/>
      <c r="I39119"/>
    </row>
    <row r="39120" spans="6:9">
      <c r="F39120" s="52"/>
      <c r="H39120"/>
      <c r="I39120"/>
    </row>
    <row r="39121" spans="6:9">
      <c r="F39121" s="52"/>
      <c r="H39121"/>
      <c r="I39121"/>
    </row>
    <row r="39122" spans="6:9">
      <c r="F39122" s="52"/>
      <c r="H39122"/>
      <c r="I39122"/>
    </row>
    <row r="39123" spans="6:9">
      <c r="F39123" s="52"/>
      <c r="H39123"/>
      <c r="I39123"/>
    </row>
    <row r="39124" spans="6:9">
      <c r="F39124" s="52"/>
      <c r="H39124"/>
      <c r="I39124"/>
    </row>
    <row r="39125" spans="6:9">
      <c r="F39125" s="52"/>
      <c r="H39125"/>
      <c r="I39125"/>
    </row>
    <row r="39126" spans="6:9">
      <c r="F39126" s="52"/>
      <c r="H39126"/>
      <c r="I39126"/>
    </row>
    <row r="39127" spans="6:9">
      <c r="F39127" s="52"/>
      <c r="H39127"/>
      <c r="I39127"/>
    </row>
    <row r="39128" spans="6:9">
      <c r="F39128" s="52"/>
      <c r="H39128"/>
      <c r="I39128"/>
    </row>
    <row r="39129" spans="6:9">
      <c r="F39129" s="52"/>
      <c r="H39129"/>
      <c r="I39129"/>
    </row>
    <row r="39130" spans="6:9">
      <c r="F39130" s="52"/>
      <c r="H39130"/>
      <c r="I39130"/>
    </row>
    <row r="39131" spans="6:9">
      <c r="F39131" s="52"/>
      <c r="H39131"/>
      <c r="I39131"/>
    </row>
    <row r="39132" spans="6:9">
      <c r="F39132" s="52"/>
      <c r="H39132"/>
      <c r="I39132"/>
    </row>
    <row r="39133" spans="6:9">
      <c r="F39133" s="52"/>
      <c r="H39133"/>
      <c r="I39133"/>
    </row>
    <row r="39134" spans="6:9">
      <c r="F39134" s="52"/>
      <c r="H39134"/>
      <c r="I39134"/>
    </row>
    <row r="39135" spans="6:9">
      <c r="F39135" s="52"/>
      <c r="H39135"/>
      <c r="I39135"/>
    </row>
    <row r="39136" spans="6:9">
      <c r="F39136" s="52"/>
      <c r="H39136"/>
      <c r="I39136"/>
    </row>
    <row r="39137" spans="6:9">
      <c r="F39137" s="52"/>
      <c r="H39137"/>
      <c r="I39137"/>
    </row>
    <row r="39138" spans="6:9">
      <c r="F39138" s="52"/>
      <c r="H39138"/>
      <c r="I39138"/>
    </row>
    <row r="39139" spans="6:9">
      <c r="F39139" s="52"/>
      <c r="H39139"/>
      <c r="I39139"/>
    </row>
    <row r="39140" spans="6:9">
      <c r="F39140" s="52"/>
      <c r="H39140"/>
      <c r="I39140"/>
    </row>
    <row r="39141" spans="6:9">
      <c r="F39141" s="52"/>
      <c r="H39141"/>
      <c r="I39141"/>
    </row>
    <row r="39142" spans="6:9">
      <c r="F39142" s="52"/>
      <c r="H39142"/>
      <c r="I39142"/>
    </row>
    <row r="39143" spans="6:9">
      <c r="F39143" s="52"/>
      <c r="H39143"/>
      <c r="I39143"/>
    </row>
    <row r="39144" spans="6:9">
      <c r="F39144" s="52"/>
      <c r="H39144"/>
      <c r="I39144"/>
    </row>
    <row r="39145" spans="6:9">
      <c r="F39145" s="52"/>
      <c r="H39145"/>
      <c r="I39145"/>
    </row>
    <row r="39146" spans="6:9">
      <c r="F39146" s="52"/>
      <c r="H39146"/>
      <c r="I39146"/>
    </row>
    <row r="39147" spans="6:9">
      <c r="F39147" s="52"/>
      <c r="H39147"/>
      <c r="I39147"/>
    </row>
    <row r="39148" spans="6:9">
      <c r="F39148" s="52"/>
      <c r="H39148"/>
      <c r="I39148"/>
    </row>
    <row r="39149" spans="6:9">
      <c r="F39149" s="52"/>
      <c r="H39149"/>
      <c r="I39149"/>
    </row>
    <row r="39150" spans="6:9">
      <c r="F39150" s="52"/>
      <c r="H39150"/>
      <c r="I39150"/>
    </row>
    <row r="39151" spans="6:9">
      <c r="F39151" s="52"/>
      <c r="H39151"/>
      <c r="I39151"/>
    </row>
    <row r="39152" spans="6:9">
      <c r="F39152" s="52"/>
      <c r="H39152"/>
      <c r="I39152"/>
    </row>
    <row r="39153" spans="6:9">
      <c r="F39153" s="52"/>
      <c r="H39153"/>
      <c r="I39153"/>
    </row>
    <row r="39154" spans="6:9">
      <c r="F39154" s="52"/>
      <c r="H39154"/>
      <c r="I39154"/>
    </row>
    <row r="39155" spans="6:9">
      <c r="F39155" s="52"/>
      <c r="H39155"/>
      <c r="I39155"/>
    </row>
    <row r="39156" spans="6:9">
      <c r="F39156" s="52"/>
      <c r="H39156"/>
      <c r="I39156"/>
    </row>
    <row r="39157" spans="6:9">
      <c r="F39157" s="52"/>
      <c r="H39157"/>
      <c r="I39157"/>
    </row>
    <row r="39158" spans="6:9">
      <c r="F39158" s="52"/>
      <c r="H39158"/>
      <c r="I39158"/>
    </row>
    <row r="39159" spans="6:9">
      <c r="F39159" s="52"/>
      <c r="H39159"/>
      <c r="I39159"/>
    </row>
    <row r="39160" spans="6:9">
      <c r="F39160" s="52"/>
      <c r="H39160"/>
      <c r="I39160"/>
    </row>
    <row r="39161" spans="6:9">
      <c r="F39161" s="52"/>
      <c r="H39161"/>
      <c r="I39161"/>
    </row>
    <row r="39162" spans="6:9">
      <c r="F39162" s="52"/>
      <c r="H39162"/>
      <c r="I39162"/>
    </row>
    <row r="39163" spans="6:9">
      <c r="F39163" s="52"/>
      <c r="H39163"/>
      <c r="I39163"/>
    </row>
    <row r="39164" spans="6:9">
      <c r="F39164" s="52"/>
      <c r="H39164"/>
      <c r="I39164"/>
    </row>
    <row r="39165" spans="6:9">
      <c r="F39165" s="52"/>
      <c r="H39165"/>
      <c r="I39165"/>
    </row>
    <row r="39166" spans="6:9">
      <c r="F39166" s="52"/>
      <c r="H39166"/>
      <c r="I39166"/>
    </row>
    <row r="39167" spans="6:9">
      <c r="F39167" s="52"/>
      <c r="H39167"/>
      <c r="I39167"/>
    </row>
    <row r="39168" spans="6:9">
      <c r="F39168" s="52"/>
      <c r="H39168"/>
      <c r="I39168"/>
    </row>
    <row r="39169" spans="6:9">
      <c r="F39169" s="52"/>
      <c r="H39169"/>
      <c r="I39169"/>
    </row>
    <row r="39170" spans="6:9">
      <c r="F39170" s="52"/>
      <c r="H39170"/>
      <c r="I39170"/>
    </row>
    <row r="39171" spans="6:9">
      <c r="F39171" s="52"/>
      <c r="H39171"/>
      <c r="I39171"/>
    </row>
    <row r="39172" spans="6:9">
      <c r="F39172" s="52"/>
      <c r="H39172"/>
      <c r="I39172"/>
    </row>
    <row r="39173" spans="6:9">
      <c r="F39173" s="52"/>
      <c r="H39173"/>
      <c r="I39173"/>
    </row>
    <row r="39174" spans="6:9">
      <c r="F39174" s="52"/>
      <c r="H39174"/>
      <c r="I39174"/>
    </row>
    <row r="39175" spans="6:9">
      <c r="F39175" s="52"/>
      <c r="H39175"/>
      <c r="I39175"/>
    </row>
    <row r="39176" spans="6:9">
      <c r="F39176" s="52"/>
      <c r="H39176"/>
      <c r="I39176"/>
    </row>
    <row r="39177" spans="6:9">
      <c r="F39177" s="52"/>
      <c r="H39177"/>
      <c r="I39177"/>
    </row>
    <row r="39178" spans="6:9">
      <c r="F39178" s="52"/>
      <c r="H39178"/>
      <c r="I39178"/>
    </row>
    <row r="39179" spans="6:9">
      <c r="F39179" s="52"/>
      <c r="H39179"/>
      <c r="I39179"/>
    </row>
    <row r="39180" spans="6:9">
      <c r="F39180" s="52"/>
      <c r="H39180"/>
      <c r="I39180"/>
    </row>
    <row r="39181" spans="6:9">
      <c r="F39181" s="52"/>
      <c r="H39181"/>
      <c r="I39181"/>
    </row>
    <row r="39182" spans="6:9">
      <c r="F39182" s="52"/>
      <c r="H39182"/>
      <c r="I39182"/>
    </row>
    <row r="39183" spans="6:9">
      <c r="F39183" s="52"/>
      <c r="H39183"/>
      <c r="I39183"/>
    </row>
    <row r="39184" spans="6:9">
      <c r="F39184" s="52"/>
      <c r="H39184"/>
      <c r="I39184"/>
    </row>
    <row r="39185" spans="6:9">
      <c r="F39185" s="52"/>
      <c r="H39185"/>
      <c r="I39185"/>
    </row>
    <row r="39186" spans="6:9">
      <c r="F39186" s="52"/>
      <c r="H39186"/>
      <c r="I39186"/>
    </row>
    <row r="39187" spans="6:9">
      <c r="F39187" s="52"/>
      <c r="H39187"/>
      <c r="I39187"/>
    </row>
    <row r="39188" spans="6:9">
      <c r="F39188" s="52"/>
      <c r="H39188"/>
      <c r="I39188"/>
    </row>
    <row r="39189" spans="6:9">
      <c r="F39189" s="52"/>
      <c r="H39189"/>
      <c r="I39189"/>
    </row>
    <row r="39190" spans="6:9">
      <c r="F39190" s="52"/>
      <c r="H39190"/>
      <c r="I39190"/>
    </row>
    <row r="39191" spans="6:9">
      <c r="F39191" s="52"/>
      <c r="H39191"/>
      <c r="I39191"/>
    </row>
    <row r="39192" spans="6:9">
      <c r="F39192" s="52"/>
      <c r="H39192"/>
      <c r="I39192"/>
    </row>
    <row r="39193" spans="6:9">
      <c r="F39193" s="52"/>
      <c r="H39193"/>
      <c r="I39193"/>
    </row>
    <row r="39194" spans="6:9">
      <c r="F39194" s="52"/>
      <c r="H39194"/>
      <c r="I39194"/>
    </row>
    <row r="39195" spans="6:9">
      <c r="F39195" s="52"/>
      <c r="H39195"/>
      <c r="I39195"/>
    </row>
    <row r="39196" spans="6:9">
      <c r="F39196" s="52"/>
      <c r="H39196"/>
      <c r="I39196"/>
    </row>
    <row r="39197" spans="6:9">
      <c r="F39197" s="52"/>
      <c r="H39197"/>
      <c r="I39197"/>
    </row>
    <row r="39198" spans="6:9">
      <c r="F39198" s="52"/>
      <c r="H39198"/>
      <c r="I39198"/>
    </row>
    <row r="39199" spans="6:9">
      <c r="F39199" s="52"/>
      <c r="H39199"/>
      <c r="I39199"/>
    </row>
    <row r="39200" spans="6:9">
      <c r="F39200" s="52"/>
      <c r="H39200"/>
      <c r="I39200"/>
    </row>
    <row r="39201" spans="6:9">
      <c r="F39201" s="52"/>
      <c r="H39201"/>
      <c r="I39201"/>
    </row>
    <row r="39202" spans="6:9">
      <c r="F39202" s="52"/>
      <c r="H39202"/>
      <c r="I39202"/>
    </row>
    <row r="39203" spans="6:9">
      <c r="F39203" s="52"/>
      <c r="H39203"/>
      <c r="I39203"/>
    </row>
    <row r="39204" spans="6:9">
      <c r="F39204" s="52"/>
      <c r="H39204"/>
      <c r="I39204"/>
    </row>
    <row r="39205" spans="6:9">
      <c r="F39205" s="52"/>
      <c r="H39205"/>
      <c r="I39205"/>
    </row>
    <row r="39206" spans="6:9">
      <c r="F39206" s="52"/>
      <c r="H39206"/>
      <c r="I39206"/>
    </row>
    <row r="39207" spans="6:9">
      <c r="F39207" s="52"/>
      <c r="H39207"/>
      <c r="I39207"/>
    </row>
    <row r="39208" spans="6:9">
      <c r="F39208" s="52"/>
      <c r="H39208"/>
      <c r="I39208"/>
    </row>
    <row r="39209" spans="6:9">
      <c r="F39209" s="52"/>
      <c r="H39209"/>
      <c r="I39209"/>
    </row>
    <row r="39210" spans="6:9">
      <c r="F39210" s="52"/>
      <c r="H39210"/>
      <c r="I39210"/>
    </row>
    <row r="39211" spans="6:9">
      <c r="F39211" s="52"/>
      <c r="H39211"/>
      <c r="I39211"/>
    </row>
    <row r="39212" spans="6:9">
      <c r="F39212" s="52"/>
      <c r="H39212"/>
      <c r="I39212"/>
    </row>
    <row r="39213" spans="6:9">
      <c r="F39213" s="52"/>
      <c r="H39213"/>
      <c r="I39213"/>
    </row>
    <row r="39214" spans="6:9">
      <c r="F39214" s="52"/>
      <c r="H39214"/>
      <c r="I39214"/>
    </row>
    <row r="39215" spans="6:9">
      <c r="F39215" s="52"/>
      <c r="H39215"/>
      <c r="I39215"/>
    </row>
    <row r="39216" spans="6:9">
      <c r="F39216" s="52"/>
      <c r="H39216"/>
      <c r="I39216"/>
    </row>
    <row r="39217" spans="6:9">
      <c r="F39217" s="52"/>
      <c r="H39217"/>
      <c r="I39217"/>
    </row>
    <row r="39218" spans="6:9">
      <c r="F39218" s="52"/>
      <c r="H39218"/>
      <c r="I39218"/>
    </row>
    <row r="39219" spans="6:9">
      <c r="F39219" s="52"/>
      <c r="H39219"/>
      <c r="I39219"/>
    </row>
    <row r="39220" spans="6:9">
      <c r="F39220" s="52"/>
      <c r="H39220"/>
      <c r="I39220"/>
    </row>
    <row r="39221" spans="6:9">
      <c r="F39221" s="52"/>
      <c r="H39221"/>
      <c r="I39221"/>
    </row>
    <row r="39222" spans="6:9">
      <c r="F39222" s="52"/>
      <c r="H39222"/>
      <c r="I39222"/>
    </row>
    <row r="39223" spans="6:9">
      <c r="F39223" s="52"/>
      <c r="H39223"/>
      <c r="I39223"/>
    </row>
    <row r="39224" spans="6:9">
      <c r="F39224" s="52"/>
      <c r="H39224"/>
      <c r="I39224"/>
    </row>
    <row r="39225" spans="6:9">
      <c r="F39225" s="52"/>
      <c r="H39225"/>
      <c r="I39225"/>
    </row>
    <row r="39226" spans="6:9">
      <c r="F39226" s="52"/>
      <c r="H39226"/>
      <c r="I39226"/>
    </row>
    <row r="39227" spans="6:9">
      <c r="F39227" s="52"/>
      <c r="H39227"/>
      <c r="I39227"/>
    </row>
    <row r="39228" spans="6:9">
      <c r="F39228" s="52"/>
      <c r="H39228"/>
      <c r="I39228"/>
    </row>
    <row r="39229" spans="6:9">
      <c r="F39229" s="52"/>
      <c r="H39229"/>
      <c r="I39229"/>
    </row>
    <row r="39230" spans="6:9">
      <c r="F39230" s="52"/>
      <c r="H39230"/>
      <c r="I39230"/>
    </row>
    <row r="39231" spans="6:9">
      <c r="F39231" s="52"/>
      <c r="H39231"/>
      <c r="I39231"/>
    </row>
    <row r="39232" spans="6:9">
      <c r="F39232" s="52"/>
      <c r="H39232"/>
      <c r="I39232"/>
    </row>
    <row r="39233" spans="6:9">
      <c r="F39233" s="52"/>
      <c r="H39233"/>
      <c r="I39233"/>
    </row>
    <row r="39234" spans="6:9">
      <c r="F39234" s="52"/>
      <c r="H39234"/>
      <c r="I39234"/>
    </row>
    <row r="39235" spans="6:9">
      <c r="F39235" s="52"/>
      <c r="H39235"/>
      <c r="I39235"/>
    </row>
    <row r="39236" spans="6:9">
      <c r="F39236" s="52"/>
      <c r="H39236"/>
      <c r="I39236"/>
    </row>
    <row r="39237" spans="6:9">
      <c r="F39237" s="52"/>
      <c r="H39237"/>
      <c r="I39237"/>
    </row>
    <row r="39238" spans="6:9">
      <c r="F39238" s="52"/>
      <c r="H39238"/>
      <c r="I39238"/>
    </row>
    <row r="39239" spans="6:9">
      <c r="F39239" s="52"/>
      <c r="H39239"/>
      <c r="I39239"/>
    </row>
    <row r="39240" spans="6:9">
      <c r="F39240" s="52"/>
      <c r="H39240"/>
      <c r="I39240"/>
    </row>
    <row r="39241" spans="6:9">
      <c r="F39241" s="52"/>
      <c r="H39241"/>
      <c r="I39241"/>
    </row>
    <row r="39242" spans="6:9">
      <c r="F39242" s="52"/>
      <c r="H39242"/>
      <c r="I39242"/>
    </row>
    <row r="39243" spans="6:9">
      <c r="F39243" s="52"/>
      <c r="H39243"/>
      <c r="I39243"/>
    </row>
    <row r="39244" spans="6:9">
      <c r="F39244" s="52"/>
      <c r="H39244"/>
      <c r="I39244"/>
    </row>
    <row r="39245" spans="6:9">
      <c r="F39245" s="52"/>
      <c r="H39245"/>
      <c r="I39245"/>
    </row>
    <row r="39246" spans="6:9">
      <c r="F39246" s="52"/>
      <c r="H39246"/>
      <c r="I39246"/>
    </row>
    <row r="39247" spans="6:9">
      <c r="F39247" s="52"/>
      <c r="H39247"/>
      <c r="I39247"/>
    </row>
    <row r="39248" spans="6:9">
      <c r="F39248" s="52"/>
      <c r="H39248"/>
      <c r="I39248"/>
    </row>
    <row r="39249" spans="6:9">
      <c r="F39249" s="52"/>
      <c r="H39249"/>
      <c r="I39249"/>
    </row>
    <row r="39250" spans="6:9">
      <c r="F39250" s="52"/>
      <c r="H39250"/>
      <c r="I39250"/>
    </row>
    <row r="39251" spans="6:9">
      <c r="F39251" s="52"/>
      <c r="H39251"/>
      <c r="I39251"/>
    </row>
    <row r="39252" spans="6:9">
      <c r="F39252" s="52"/>
      <c r="H39252"/>
      <c r="I39252"/>
    </row>
    <row r="39253" spans="6:9">
      <c r="F39253" s="52"/>
      <c r="H39253"/>
      <c r="I39253"/>
    </row>
    <row r="39254" spans="6:9">
      <c r="F39254" s="52"/>
      <c r="H39254"/>
      <c r="I39254"/>
    </row>
    <row r="39255" spans="6:9">
      <c r="F39255" s="52"/>
      <c r="H39255"/>
      <c r="I39255"/>
    </row>
    <row r="39256" spans="6:9">
      <c r="F39256" s="52"/>
      <c r="H39256"/>
      <c r="I39256"/>
    </row>
    <row r="39257" spans="6:9">
      <c r="F39257" s="52"/>
      <c r="H39257"/>
      <c r="I39257"/>
    </row>
    <row r="39258" spans="6:9">
      <c r="F39258" s="52"/>
      <c r="H39258"/>
      <c r="I39258"/>
    </row>
    <row r="39259" spans="6:9">
      <c r="F39259" s="52"/>
      <c r="H39259"/>
      <c r="I39259"/>
    </row>
    <row r="39260" spans="6:9">
      <c r="F39260" s="52"/>
      <c r="H39260"/>
      <c r="I39260"/>
    </row>
    <row r="39261" spans="6:9">
      <c r="F39261" s="52"/>
      <c r="H39261"/>
      <c r="I39261"/>
    </row>
    <row r="39262" spans="6:9">
      <c r="F39262" s="52"/>
      <c r="H39262"/>
      <c r="I39262"/>
    </row>
    <row r="39263" spans="6:9">
      <c r="F39263" s="52"/>
      <c r="H39263"/>
      <c r="I39263"/>
    </row>
    <row r="39264" spans="6:9">
      <c r="F39264" s="52"/>
      <c r="H39264"/>
      <c r="I39264"/>
    </row>
    <row r="39265" spans="6:9">
      <c r="F39265" s="52"/>
      <c r="H39265"/>
      <c r="I39265"/>
    </row>
    <row r="39266" spans="6:9">
      <c r="F39266" s="52"/>
      <c r="H39266"/>
      <c r="I39266"/>
    </row>
    <row r="39267" spans="6:9">
      <c r="F39267" s="52"/>
      <c r="H39267"/>
      <c r="I39267"/>
    </row>
    <row r="39268" spans="6:9">
      <c r="F39268" s="52"/>
      <c r="H39268"/>
      <c r="I39268"/>
    </row>
    <row r="39269" spans="6:9">
      <c r="F39269" s="52"/>
      <c r="H39269"/>
      <c r="I39269"/>
    </row>
    <row r="39270" spans="6:9">
      <c r="F39270" s="52"/>
      <c r="H39270"/>
      <c r="I39270"/>
    </row>
    <row r="39271" spans="6:9">
      <c r="F39271" s="52"/>
      <c r="H39271"/>
      <c r="I39271"/>
    </row>
    <row r="39272" spans="6:9">
      <c r="F39272" s="52"/>
      <c r="H39272"/>
      <c r="I39272"/>
    </row>
    <row r="39273" spans="6:9">
      <c r="F39273" s="52"/>
      <c r="H39273"/>
      <c r="I39273"/>
    </row>
    <row r="39274" spans="6:9">
      <c r="F39274" s="52"/>
      <c r="H39274"/>
      <c r="I39274"/>
    </row>
    <row r="39275" spans="6:9">
      <c r="F39275" s="52"/>
      <c r="H39275"/>
      <c r="I39275"/>
    </row>
    <row r="39276" spans="6:9">
      <c r="F39276" s="52"/>
      <c r="H39276"/>
      <c r="I39276"/>
    </row>
    <row r="39277" spans="6:9">
      <c r="F39277" s="52"/>
      <c r="H39277"/>
      <c r="I39277"/>
    </row>
    <row r="39278" spans="6:9">
      <c r="F39278" s="52"/>
      <c r="H39278"/>
      <c r="I39278"/>
    </row>
    <row r="39279" spans="6:9">
      <c r="F39279" s="52"/>
      <c r="H39279"/>
      <c r="I39279"/>
    </row>
    <row r="39280" spans="6:9">
      <c r="F39280" s="52"/>
      <c r="H39280"/>
      <c r="I39280"/>
    </row>
    <row r="39281" spans="6:9">
      <c r="F39281" s="52"/>
      <c r="H39281"/>
      <c r="I39281"/>
    </row>
    <row r="39282" spans="6:9">
      <c r="F39282" s="52"/>
      <c r="H39282"/>
      <c r="I39282"/>
    </row>
    <row r="39283" spans="6:9">
      <c r="F39283" s="52"/>
      <c r="H39283"/>
      <c r="I39283"/>
    </row>
    <row r="39284" spans="6:9">
      <c r="F39284" s="52"/>
      <c r="H39284"/>
      <c r="I39284"/>
    </row>
    <row r="39285" spans="6:9">
      <c r="F39285" s="52"/>
      <c r="H39285"/>
      <c r="I39285"/>
    </row>
    <row r="39286" spans="6:9">
      <c r="F39286" s="52"/>
      <c r="H39286"/>
      <c r="I39286"/>
    </row>
    <row r="39287" spans="6:9">
      <c r="F39287" s="52"/>
      <c r="H39287"/>
      <c r="I39287"/>
    </row>
    <row r="39288" spans="6:9">
      <c r="F39288" s="52"/>
      <c r="H39288"/>
      <c r="I39288"/>
    </row>
    <row r="39289" spans="6:9">
      <c r="F39289" s="52"/>
      <c r="H39289"/>
      <c r="I39289"/>
    </row>
    <row r="39290" spans="6:9">
      <c r="F39290" s="52"/>
      <c r="H39290"/>
      <c r="I39290"/>
    </row>
    <row r="39291" spans="6:9">
      <c r="F39291" s="52"/>
      <c r="H39291"/>
      <c r="I39291"/>
    </row>
    <row r="39292" spans="6:9">
      <c r="F39292" s="52"/>
      <c r="H39292"/>
      <c r="I39292"/>
    </row>
    <row r="39293" spans="6:9">
      <c r="F39293" s="52"/>
      <c r="H39293"/>
      <c r="I39293"/>
    </row>
    <row r="39294" spans="6:9">
      <c r="F39294" s="52"/>
      <c r="H39294"/>
      <c r="I39294"/>
    </row>
    <row r="39295" spans="6:9">
      <c r="F39295" s="52"/>
      <c r="H39295"/>
      <c r="I39295"/>
    </row>
    <row r="39296" spans="6:9">
      <c r="F39296" s="52"/>
      <c r="H39296"/>
      <c r="I39296"/>
    </row>
    <row r="39297" spans="6:9">
      <c r="F39297" s="52"/>
      <c r="H39297"/>
      <c r="I39297"/>
    </row>
    <row r="39298" spans="6:9">
      <c r="F39298" s="52"/>
      <c r="H39298"/>
      <c r="I39298"/>
    </row>
    <row r="39299" spans="6:9">
      <c r="F39299" s="52"/>
      <c r="H39299"/>
      <c r="I39299"/>
    </row>
    <row r="39300" spans="6:9">
      <c r="F39300" s="52"/>
      <c r="H39300"/>
      <c r="I39300"/>
    </row>
    <row r="39301" spans="6:9">
      <c r="F39301" s="52"/>
      <c r="H39301"/>
      <c r="I39301"/>
    </row>
    <row r="39302" spans="6:9">
      <c r="F39302" s="52"/>
      <c r="H39302"/>
      <c r="I39302"/>
    </row>
    <row r="39303" spans="6:9">
      <c r="F39303" s="52"/>
      <c r="H39303"/>
      <c r="I39303"/>
    </row>
    <row r="39304" spans="6:9">
      <c r="F39304" s="52"/>
      <c r="H39304"/>
      <c r="I39304"/>
    </row>
    <row r="39305" spans="6:9">
      <c r="F39305" s="52"/>
      <c r="H39305"/>
      <c r="I39305"/>
    </row>
    <row r="39306" spans="6:9">
      <c r="F39306" s="52"/>
      <c r="H39306"/>
      <c r="I39306"/>
    </row>
    <row r="39307" spans="6:9">
      <c r="F39307" s="52"/>
      <c r="H39307"/>
      <c r="I39307"/>
    </row>
    <row r="39308" spans="6:9">
      <c r="F39308" s="52"/>
      <c r="H39308"/>
      <c r="I39308"/>
    </row>
    <row r="39309" spans="6:9">
      <c r="F39309" s="52"/>
      <c r="H39309"/>
      <c r="I39309"/>
    </row>
    <row r="39310" spans="6:9">
      <c r="F39310" s="52"/>
      <c r="H39310"/>
      <c r="I39310"/>
    </row>
    <row r="39311" spans="6:9">
      <c r="F39311" s="52"/>
      <c r="H39311"/>
      <c r="I39311"/>
    </row>
    <row r="39312" spans="6:9">
      <c r="F39312" s="52"/>
      <c r="H39312"/>
      <c r="I39312"/>
    </row>
    <row r="39313" spans="6:9">
      <c r="F39313" s="52"/>
      <c r="H39313"/>
      <c r="I39313"/>
    </row>
    <row r="39314" spans="6:9">
      <c r="F39314" s="52"/>
      <c r="H39314"/>
      <c r="I39314"/>
    </row>
    <row r="39315" spans="6:9">
      <c r="F39315" s="52"/>
      <c r="H39315"/>
      <c r="I39315"/>
    </row>
    <row r="39316" spans="6:9">
      <c r="F39316" s="52"/>
      <c r="H39316"/>
      <c r="I39316"/>
    </row>
    <row r="39317" spans="6:9">
      <c r="F39317" s="52"/>
      <c r="H39317"/>
      <c r="I39317"/>
    </row>
    <row r="39318" spans="6:9">
      <c r="F39318" s="52"/>
      <c r="H39318"/>
      <c r="I39318"/>
    </row>
    <row r="39319" spans="6:9">
      <c r="F39319" s="52"/>
      <c r="H39319"/>
      <c r="I39319"/>
    </row>
    <row r="39320" spans="6:9">
      <c r="F39320" s="52"/>
      <c r="H39320"/>
      <c r="I39320"/>
    </row>
    <row r="39321" spans="6:9">
      <c r="F39321" s="52"/>
      <c r="H39321"/>
      <c r="I39321"/>
    </row>
    <row r="39322" spans="6:9">
      <c r="F39322" s="52"/>
      <c r="H39322"/>
      <c r="I39322"/>
    </row>
    <row r="39323" spans="6:9">
      <c r="F39323" s="52"/>
      <c r="H39323"/>
      <c r="I39323"/>
    </row>
    <row r="39324" spans="6:9">
      <c r="F39324" s="52"/>
      <c r="H39324"/>
      <c r="I39324"/>
    </row>
    <row r="39325" spans="6:9">
      <c r="F39325" s="52"/>
      <c r="H39325"/>
      <c r="I39325"/>
    </row>
    <row r="39326" spans="6:9">
      <c r="F39326" s="52"/>
      <c r="H39326"/>
      <c r="I39326"/>
    </row>
    <row r="39327" spans="6:9">
      <c r="F39327" s="52"/>
      <c r="H39327"/>
      <c r="I39327"/>
    </row>
    <row r="39328" spans="6:9">
      <c r="F39328" s="52"/>
      <c r="H39328"/>
      <c r="I39328"/>
    </row>
    <row r="39329" spans="6:9">
      <c r="F39329" s="52"/>
      <c r="H39329"/>
      <c r="I39329"/>
    </row>
    <row r="39330" spans="6:9">
      <c r="F39330" s="52"/>
      <c r="H39330"/>
      <c r="I39330"/>
    </row>
    <row r="39331" spans="6:9">
      <c r="F39331" s="52"/>
      <c r="H39331"/>
      <c r="I39331"/>
    </row>
    <row r="39332" spans="6:9">
      <c r="F39332" s="52"/>
      <c r="H39332"/>
      <c r="I39332"/>
    </row>
    <row r="39333" spans="6:9">
      <c r="F39333" s="52"/>
      <c r="H39333"/>
      <c r="I39333"/>
    </row>
    <row r="39334" spans="6:9">
      <c r="F39334" s="52"/>
      <c r="H39334"/>
      <c r="I39334"/>
    </row>
    <row r="39335" spans="6:9">
      <c r="F39335" s="52"/>
      <c r="H39335"/>
      <c r="I39335"/>
    </row>
    <row r="39336" spans="6:9">
      <c r="F39336" s="52"/>
      <c r="H39336"/>
      <c r="I39336"/>
    </row>
    <row r="39337" spans="6:9">
      <c r="F39337" s="52"/>
      <c r="H39337"/>
      <c r="I39337"/>
    </row>
    <row r="39338" spans="6:9">
      <c r="F39338" s="52"/>
      <c r="H39338"/>
      <c r="I39338"/>
    </row>
    <row r="39339" spans="6:9">
      <c r="F39339" s="52"/>
      <c r="H39339"/>
      <c r="I39339"/>
    </row>
    <row r="39340" spans="6:9">
      <c r="F39340" s="52"/>
      <c r="H39340"/>
      <c r="I39340"/>
    </row>
    <row r="39341" spans="6:9">
      <c r="F39341" s="52"/>
      <c r="H39341"/>
      <c r="I39341"/>
    </row>
    <row r="39342" spans="6:9">
      <c r="F39342" s="52"/>
      <c r="H39342"/>
      <c r="I39342"/>
    </row>
    <row r="39343" spans="6:9">
      <c r="F39343" s="52"/>
      <c r="H39343"/>
      <c r="I39343"/>
    </row>
    <row r="39344" spans="6:9">
      <c r="F39344" s="52"/>
      <c r="H39344"/>
      <c r="I39344"/>
    </row>
    <row r="39345" spans="6:9">
      <c r="F39345" s="52"/>
      <c r="H39345"/>
      <c r="I39345"/>
    </row>
    <row r="39346" spans="6:9">
      <c r="F39346" s="52"/>
      <c r="H39346"/>
      <c r="I39346"/>
    </row>
    <row r="39347" spans="6:9">
      <c r="F39347" s="52"/>
      <c r="H39347"/>
      <c r="I39347"/>
    </row>
    <row r="39348" spans="6:9">
      <c r="F39348" s="52"/>
      <c r="H39348"/>
      <c r="I39348"/>
    </row>
    <row r="39349" spans="6:9">
      <c r="F39349" s="52"/>
      <c r="H39349"/>
      <c r="I39349"/>
    </row>
    <row r="39350" spans="6:9">
      <c r="F39350" s="52"/>
      <c r="H39350"/>
      <c r="I39350"/>
    </row>
    <row r="39351" spans="6:9">
      <c r="F39351" s="52"/>
      <c r="H39351"/>
      <c r="I39351"/>
    </row>
    <row r="39352" spans="6:9">
      <c r="F39352" s="52"/>
      <c r="H39352"/>
      <c r="I39352"/>
    </row>
    <row r="39353" spans="6:9">
      <c r="F39353" s="52"/>
      <c r="H39353"/>
      <c r="I39353"/>
    </row>
    <row r="39354" spans="6:9">
      <c r="F39354" s="52"/>
      <c r="H39354"/>
      <c r="I39354"/>
    </row>
    <row r="39355" spans="6:9">
      <c r="F39355" s="52"/>
      <c r="H39355"/>
      <c r="I39355"/>
    </row>
    <row r="39356" spans="6:9">
      <c r="F39356" s="52"/>
      <c r="H39356"/>
      <c r="I39356"/>
    </row>
    <row r="39357" spans="6:9">
      <c r="F39357" s="52"/>
      <c r="H39357"/>
      <c r="I39357"/>
    </row>
    <row r="39358" spans="6:9">
      <c r="F39358" s="52"/>
      <c r="H39358"/>
      <c r="I39358"/>
    </row>
    <row r="39359" spans="6:9">
      <c r="F39359" s="52"/>
      <c r="H39359"/>
      <c r="I39359"/>
    </row>
    <row r="39360" spans="6:9">
      <c r="F39360" s="52"/>
      <c r="H39360"/>
      <c r="I39360"/>
    </row>
    <row r="39361" spans="6:9">
      <c r="F39361" s="52"/>
      <c r="H39361"/>
      <c r="I39361"/>
    </row>
    <row r="39362" spans="6:9">
      <c r="F39362" s="52"/>
      <c r="H39362"/>
      <c r="I39362"/>
    </row>
    <row r="39363" spans="6:9">
      <c r="F39363" s="52"/>
      <c r="H39363"/>
      <c r="I39363"/>
    </row>
    <row r="39364" spans="6:9">
      <c r="F39364" s="52"/>
      <c r="H39364"/>
      <c r="I39364"/>
    </row>
    <row r="39365" spans="6:9">
      <c r="F39365" s="52"/>
      <c r="H39365"/>
      <c r="I39365"/>
    </row>
    <row r="39366" spans="6:9">
      <c r="F39366" s="52"/>
      <c r="H39366"/>
      <c r="I39366"/>
    </row>
    <row r="39367" spans="6:9">
      <c r="F39367" s="52"/>
      <c r="H39367"/>
      <c r="I39367"/>
    </row>
    <row r="39368" spans="6:9">
      <c r="F39368" s="52"/>
      <c r="H39368"/>
      <c r="I39368"/>
    </row>
    <row r="39369" spans="6:9">
      <c r="F39369" s="52"/>
      <c r="H39369"/>
      <c r="I39369"/>
    </row>
    <row r="39370" spans="6:9">
      <c r="F39370" s="52"/>
      <c r="H39370"/>
      <c r="I39370"/>
    </row>
    <row r="39371" spans="6:9">
      <c r="F39371" s="52"/>
      <c r="H39371"/>
      <c r="I39371"/>
    </row>
    <row r="39372" spans="6:9">
      <c r="F39372" s="52"/>
      <c r="H39372"/>
      <c r="I39372"/>
    </row>
    <row r="39373" spans="6:9">
      <c r="F39373" s="52"/>
      <c r="H39373"/>
      <c r="I39373"/>
    </row>
    <row r="39374" spans="6:9">
      <c r="F39374" s="52"/>
      <c r="H39374"/>
      <c r="I39374"/>
    </row>
    <row r="39375" spans="6:9">
      <c r="F39375" s="52"/>
      <c r="H39375"/>
      <c r="I39375"/>
    </row>
    <row r="39376" spans="6:9">
      <c r="F39376" s="52"/>
      <c r="H39376"/>
      <c r="I39376"/>
    </row>
    <row r="39377" spans="6:9">
      <c r="F39377" s="52"/>
      <c r="H39377"/>
      <c r="I39377"/>
    </row>
    <row r="39378" spans="6:9">
      <c r="F39378" s="52"/>
      <c r="H39378"/>
      <c r="I39378"/>
    </row>
    <row r="39379" spans="6:9">
      <c r="F39379" s="52"/>
      <c r="H39379"/>
      <c r="I39379"/>
    </row>
    <row r="39380" spans="6:9">
      <c r="F39380" s="52"/>
      <c r="H39380"/>
      <c r="I39380"/>
    </row>
    <row r="39381" spans="6:9">
      <c r="F39381" s="52"/>
      <c r="H39381"/>
      <c r="I39381"/>
    </row>
    <row r="39382" spans="6:9">
      <c r="F39382" s="52"/>
      <c r="H39382"/>
      <c r="I39382"/>
    </row>
    <row r="39383" spans="6:9">
      <c r="F39383" s="52"/>
      <c r="H39383"/>
      <c r="I39383"/>
    </row>
    <row r="39384" spans="6:9">
      <c r="F39384" s="52"/>
      <c r="H39384"/>
      <c r="I39384"/>
    </row>
    <row r="39385" spans="6:9">
      <c r="F39385" s="52"/>
      <c r="H39385"/>
      <c r="I39385"/>
    </row>
    <row r="39386" spans="6:9">
      <c r="F39386" s="52"/>
      <c r="H39386"/>
      <c r="I39386"/>
    </row>
    <row r="39387" spans="6:9">
      <c r="F39387" s="52"/>
      <c r="H39387"/>
      <c r="I39387"/>
    </row>
    <row r="39388" spans="6:9">
      <c r="F39388" s="52"/>
      <c r="H39388"/>
      <c r="I39388"/>
    </row>
    <row r="39389" spans="6:9">
      <c r="F39389" s="52"/>
      <c r="H39389"/>
      <c r="I39389"/>
    </row>
    <row r="39390" spans="6:9">
      <c r="F39390" s="52"/>
      <c r="H39390"/>
      <c r="I39390"/>
    </row>
    <row r="39391" spans="6:9">
      <c r="F39391" s="52"/>
      <c r="H39391"/>
      <c r="I39391"/>
    </row>
    <row r="39392" spans="6:9">
      <c r="F39392" s="52"/>
      <c r="H39392"/>
      <c r="I39392"/>
    </row>
    <row r="39393" spans="6:9">
      <c r="F39393" s="52"/>
      <c r="H39393"/>
      <c r="I39393"/>
    </row>
    <row r="39394" spans="6:9">
      <c r="F39394" s="52"/>
      <c r="H39394"/>
      <c r="I39394"/>
    </row>
    <row r="39395" spans="6:9">
      <c r="F39395" s="52"/>
      <c r="H39395"/>
      <c r="I39395"/>
    </row>
    <row r="39396" spans="6:9">
      <c r="F39396" s="52"/>
      <c r="H39396"/>
      <c r="I39396"/>
    </row>
    <row r="39397" spans="6:9">
      <c r="F39397" s="52"/>
      <c r="H39397"/>
      <c r="I39397"/>
    </row>
    <row r="39398" spans="6:9">
      <c r="F39398" s="52"/>
      <c r="H39398"/>
      <c r="I39398"/>
    </row>
    <row r="39399" spans="6:9">
      <c r="F39399" s="52"/>
      <c r="H39399"/>
      <c r="I39399"/>
    </row>
    <row r="39400" spans="6:9">
      <c r="F39400" s="52"/>
      <c r="H39400"/>
      <c r="I39400"/>
    </row>
    <row r="39401" spans="6:9">
      <c r="F39401" s="52"/>
      <c r="H39401"/>
      <c r="I39401"/>
    </row>
    <row r="39402" spans="6:9">
      <c r="F39402" s="52"/>
      <c r="H39402"/>
      <c r="I39402"/>
    </row>
    <row r="39403" spans="6:9">
      <c r="F39403" s="52"/>
      <c r="H39403"/>
      <c r="I39403"/>
    </row>
    <row r="39404" spans="6:9">
      <c r="F39404" s="52"/>
      <c r="H39404"/>
      <c r="I39404"/>
    </row>
    <row r="39405" spans="6:9">
      <c r="F39405" s="52"/>
      <c r="H39405"/>
      <c r="I39405"/>
    </row>
    <row r="39406" spans="6:9">
      <c r="F39406" s="52"/>
      <c r="H39406"/>
      <c r="I39406"/>
    </row>
    <row r="39407" spans="6:9">
      <c r="F39407" s="52"/>
      <c r="H39407"/>
      <c r="I39407"/>
    </row>
    <row r="39408" spans="6:9">
      <c r="F39408" s="52"/>
      <c r="H39408"/>
      <c r="I39408"/>
    </row>
    <row r="39409" spans="6:9">
      <c r="F39409" s="52"/>
      <c r="H39409"/>
      <c r="I39409"/>
    </row>
    <row r="39410" spans="6:9">
      <c r="F39410" s="52"/>
      <c r="H39410"/>
      <c r="I39410"/>
    </row>
    <row r="39411" spans="6:9">
      <c r="F39411" s="52"/>
      <c r="H39411"/>
      <c r="I39411"/>
    </row>
    <row r="39412" spans="6:9">
      <c r="F39412" s="52"/>
      <c r="H39412"/>
      <c r="I39412"/>
    </row>
    <row r="39413" spans="6:9">
      <c r="F39413" s="52"/>
      <c r="H39413"/>
      <c r="I39413"/>
    </row>
    <row r="39414" spans="6:9">
      <c r="F39414" s="52"/>
      <c r="H39414"/>
      <c r="I39414"/>
    </row>
    <row r="39415" spans="6:9">
      <c r="F39415" s="52"/>
      <c r="H39415"/>
      <c r="I39415"/>
    </row>
    <row r="39416" spans="6:9">
      <c r="F39416" s="52"/>
      <c r="H39416"/>
      <c r="I39416"/>
    </row>
    <row r="39417" spans="6:9">
      <c r="F39417" s="52"/>
      <c r="H39417"/>
      <c r="I39417"/>
    </row>
    <row r="39418" spans="6:9">
      <c r="F39418" s="52"/>
      <c r="H39418"/>
      <c r="I39418"/>
    </row>
    <row r="39419" spans="6:9">
      <c r="F39419" s="52"/>
      <c r="H39419"/>
      <c r="I39419"/>
    </row>
    <row r="39420" spans="6:9">
      <c r="F39420" s="52"/>
      <c r="H39420"/>
      <c r="I39420"/>
    </row>
    <row r="39421" spans="6:9">
      <c r="F39421" s="52"/>
      <c r="H39421"/>
      <c r="I39421"/>
    </row>
    <row r="39422" spans="6:9">
      <c r="F39422" s="52"/>
      <c r="H39422"/>
      <c r="I39422"/>
    </row>
    <row r="39423" spans="6:9">
      <c r="F39423" s="52"/>
      <c r="H39423"/>
      <c r="I39423"/>
    </row>
    <row r="39424" spans="6:9">
      <c r="F39424" s="52"/>
      <c r="H39424"/>
      <c r="I39424"/>
    </row>
    <row r="39425" spans="6:9">
      <c r="F39425" s="52"/>
      <c r="H39425"/>
      <c r="I39425"/>
    </row>
    <row r="39426" spans="6:9">
      <c r="F39426" s="52"/>
      <c r="H39426"/>
      <c r="I39426"/>
    </row>
    <row r="39427" spans="6:9">
      <c r="F39427" s="52"/>
      <c r="H39427"/>
      <c r="I39427"/>
    </row>
    <row r="39428" spans="6:9">
      <c r="F39428" s="52"/>
      <c r="H39428"/>
      <c r="I39428"/>
    </row>
    <row r="39429" spans="6:9">
      <c r="F39429" s="52"/>
      <c r="H39429"/>
      <c r="I39429"/>
    </row>
    <row r="39430" spans="6:9">
      <c r="F39430" s="52"/>
      <c r="H39430"/>
      <c r="I39430"/>
    </row>
    <row r="39431" spans="6:9">
      <c r="F39431" s="52"/>
      <c r="H39431"/>
      <c r="I39431"/>
    </row>
    <row r="39432" spans="6:9">
      <c r="F39432" s="52"/>
      <c r="H39432"/>
      <c r="I39432"/>
    </row>
    <row r="39433" spans="6:9">
      <c r="F39433" s="52"/>
      <c r="H39433"/>
      <c r="I39433"/>
    </row>
    <row r="39434" spans="6:9">
      <c r="F39434" s="52"/>
      <c r="H39434"/>
      <c r="I39434"/>
    </row>
    <row r="39435" spans="6:9">
      <c r="F39435" s="52"/>
      <c r="H39435"/>
      <c r="I39435"/>
    </row>
    <row r="39436" spans="6:9">
      <c r="F39436" s="52"/>
      <c r="H39436"/>
      <c r="I39436"/>
    </row>
    <row r="39437" spans="6:9">
      <c r="F39437" s="52"/>
      <c r="H39437"/>
      <c r="I39437"/>
    </row>
    <row r="39438" spans="6:9">
      <c r="F39438" s="52"/>
      <c r="H39438"/>
      <c r="I39438"/>
    </row>
    <row r="39439" spans="6:9">
      <c r="F39439" s="52"/>
      <c r="H39439"/>
      <c r="I39439"/>
    </row>
    <row r="39440" spans="6:9">
      <c r="F39440" s="52"/>
      <c r="H39440"/>
      <c r="I39440"/>
    </row>
    <row r="39441" spans="6:9">
      <c r="F39441" s="52"/>
      <c r="H39441"/>
      <c r="I39441"/>
    </row>
    <row r="39442" spans="6:9">
      <c r="F39442" s="52"/>
      <c r="H39442"/>
      <c r="I39442"/>
    </row>
    <row r="39443" spans="6:9">
      <c r="F39443" s="52"/>
      <c r="H39443"/>
      <c r="I39443"/>
    </row>
    <row r="39444" spans="6:9">
      <c r="F39444" s="52"/>
      <c r="H39444"/>
      <c r="I39444"/>
    </row>
    <row r="39445" spans="6:9">
      <c r="F39445" s="52"/>
      <c r="H39445"/>
      <c r="I39445"/>
    </row>
    <row r="39446" spans="6:9">
      <c r="F39446" s="52"/>
      <c r="H39446"/>
      <c r="I39446"/>
    </row>
    <row r="39447" spans="6:9">
      <c r="F39447" s="52"/>
      <c r="H39447"/>
      <c r="I39447"/>
    </row>
    <row r="39448" spans="6:9">
      <c r="F39448" s="52"/>
      <c r="H39448"/>
      <c r="I39448"/>
    </row>
    <row r="39449" spans="6:9">
      <c r="F39449" s="52"/>
      <c r="H39449"/>
      <c r="I39449"/>
    </row>
    <row r="39450" spans="6:9">
      <c r="F39450" s="52"/>
      <c r="H39450"/>
      <c r="I39450"/>
    </row>
    <row r="39451" spans="6:9">
      <c r="F39451" s="52"/>
      <c r="H39451"/>
      <c r="I39451"/>
    </row>
    <row r="39452" spans="6:9">
      <c r="F39452" s="52"/>
      <c r="H39452"/>
      <c r="I39452"/>
    </row>
    <row r="39453" spans="6:9">
      <c r="F39453" s="52"/>
      <c r="H39453"/>
      <c r="I39453"/>
    </row>
    <row r="39454" spans="6:9">
      <c r="F39454" s="52"/>
      <c r="H39454"/>
      <c r="I39454"/>
    </row>
    <row r="39455" spans="6:9">
      <c r="F39455" s="52"/>
      <c r="H39455"/>
      <c r="I39455"/>
    </row>
    <row r="39456" spans="6:9">
      <c r="F39456" s="52"/>
      <c r="H39456"/>
      <c r="I39456"/>
    </row>
    <row r="39457" spans="6:9">
      <c r="F39457" s="52"/>
      <c r="H39457"/>
      <c r="I39457"/>
    </row>
    <row r="39458" spans="6:9">
      <c r="F39458" s="52"/>
      <c r="H39458"/>
      <c r="I39458"/>
    </row>
    <row r="39459" spans="6:9">
      <c r="F39459" s="52"/>
      <c r="H39459"/>
      <c r="I39459"/>
    </row>
    <row r="39460" spans="6:9">
      <c r="F39460" s="52"/>
      <c r="H39460"/>
      <c r="I39460"/>
    </row>
    <row r="39461" spans="6:9">
      <c r="F39461" s="52"/>
      <c r="H39461"/>
      <c r="I39461"/>
    </row>
    <row r="39462" spans="6:9">
      <c r="F39462" s="52"/>
      <c r="H39462"/>
      <c r="I39462"/>
    </row>
    <row r="39463" spans="6:9">
      <c r="F39463" s="52"/>
      <c r="H39463"/>
      <c r="I39463"/>
    </row>
    <row r="39464" spans="6:9">
      <c r="F39464" s="52"/>
      <c r="H39464"/>
      <c r="I39464"/>
    </row>
    <row r="39465" spans="6:9">
      <c r="F39465" s="52"/>
      <c r="H39465"/>
      <c r="I39465"/>
    </row>
    <row r="39466" spans="6:9">
      <c r="F39466" s="52"/>
      <c r="H39466"/>
      <c r="I39466"/>
    </row>
    <row r="39467" spans="6:9">
      <c r="F39467" s="52"/>
      <c r="H39467"/>
      <c r="I39467"/>
    </row>
    <row r="39468" spans="6:9">
      <c r="F39468" s="52"/>
      <c r="H39468"/>
      <c r="I39468"/>
    </row>
    <row r="39469" spans="6:9">
      <c r="F39469" s="52"/>
      <c r="H39469"/>
      <c r="I39469"/>
    </row>
    <row r="39470" spans="6:9">
      <c r="F39470" s="52"/>
      <c r="H39470"/>
      <c r="I39470"/>
    </row>
    <row r="39471" spans="6:9">
      <c r="F39471" s="52"/>
      <c r="H39471"/>
      <c r="I39471"/>
    </row>
    <row r="39472" spans="6:9">
      <c r="F39472" s="52"/>
      <c r="H39472"/>
      <c r="I39472"/>
    </row>
    <row r="39473" spans="6:9">
      <c r="F39473" s="52"/>
      <c r="H39473"/>
      <c r="I39473"/>
    </row>
    <row r="39474" spans="6:9">
      <c r="F39474" s="52"/>
      <c r="H39474"/>
      <c r="I39474"/>
    </row>
    <row r="39475" spans="6:9">
      <c r="F39475" s="52"/>
      <c r="H39475"/>
      <c r="I39475"/>
    </row>
    <row r="39476" spans="6:9">
      <c r="F39476" s="52"/>
      <c r="H39476"/>
      <c r="I39476"/>
    </row>
    <row r="39477" spans="6:9">
      <c r="F39477" s="52"/>
      <c r="H39477"/>
      <c r="I39477"/>
    </row>
    <row r="39478" spans="6:9">
      <c r="F39478" s="52"/>
      <c r="H39478"/>
      <c r="I39478"/>
    </row>
    <row r="39479" spans="6:9">
      <c r="F39479" s="52"/>
      <c r="H39479"/>
      <c r="I39479"/>
    </row>
    <row r="39480" spans="6:9">
      <c r="F39480" s="52"/>
      <c r="H39480"/>
      <c r="I39480"/>
    </row>
    <row r="39481" spans="6:9">
      <c r="F39481" s="52"/>
      <c r="H39481"/>
      <c r="I39481"/>
    </row>
    <row r="39482" spans="6:9">
      <c r="F39482" s="52"/>
      <c r="H39482"/>
      <c r="I39482"/>
    </row>
    <row r="39483" spans="6:9">
      <c r="F39483" s="52"/>
      <c r="H39483"/>
      <c r="I39483"/>
    </row>
    <row r="39484" spans="6:9">
      <c r="F39484" s="52"/>
      <c r="H39484"/>
      <c r="I39484"/>
    </row>
    <row r="39485" spans="6:9">
      <c r="F39485" s="52"/>
      <c r="H39485"/>
      <c r="I39485"/>
    </row>
    <row r="39486" spans="6:9">
      <c r="F39486" s="52"/>
      <c r="H39486"/>
      <c r="I39486"/>
    </row>
    <row r="39487" spans="6:9">
      <c r="F39487" s="52"/>
      <c r="H39487"/>
      <c r="I39487"/>
    </row>
    <row r="39488" spans="6:9">
      <c r="F39488" s="52"/>
      <c r="H39488"/>
      <c r="I39488"/>
    </row>
    <row r="39489" spans="6:9">
      <c r="F39489" s="52"/>
      <c r="H39489"/>
      <c r="I39489"/>
    </row>
    <row r="39490" spans="6:9">
      <c r="F39490" s="52"/>
      <c r="H39490"/>
      <c r="I39490"/>
    </row>
    <row r="39491" spans="6:9">
      <c r="F39491" s="52"/>
      <c r="H39491"/>
      <c r="I39491"/>
    </row>
    <row r="39492" spans="6:9">
      <c r="F39492" s="52"/>
      <c r="H39492"/>
      <c r="I39492"/>
    </row>
    <row r="39493" spans="6:9">
      <c r="F39493" s="52"/>
      <c r="H39493"/>
      <c r="I39493"/>
    </row>
    <row r="39494" spans="6:9">
      <c r="F39494" s="52"/>
      <c r="H39494"/>
      <c r="I39494"/>
    </row>
    <row r="39495" spans="6:9">
      <c r="F39495" s="52"/>
      <c r="H39495"/>
      <c r="I39495"/>
    </row>
    <row r="39496" spans="6:9">
      <c r="F39496" s="52"/>
      <c r="H39496"/>
      <c r="I39496"/>
    </row>
    <row r="39497" spans="6:9">
      <c r="F39497" s="52"/>
      <c r="H39497"/>
      <c r="I39497"/>
    </row>
    <row r="39498" spans="6:9">
      <c r="F39498" s="52"/>
      <c r="H39498"/>
      <c r="I39498"/>
    </row>
    <row r="39499" spans="6:9">
      <c r="F39499" s="52"/>
      <c r="H39499"/>
      <c r="I39499"/>
    </row>
    <row r="39500" spans="6:9">
      <c r="F39500" s="52"/>
      <c r="H39500"/>
      <c r="I39500"/>
    </row>
    <row r="39501" spans="6:9">
      <c r="F39501" s="52"/>
      <c r="H39501"/>
      <c r="I39501"/>
    </row>
    <row r="39502" spans="6:9">
      <c r="F39502" s="52"/>
      <c r="H39502"/>
      <c r="I39502"/>
    </row>
    <row r="39503" spans="6:9">
      <c r="F39503" s="52"/>
      <c r="H39503"/>
      <c r="I39503"/>
    </row>
    <row r="39504" spans="6:9">
      <c r="F39504" s="52"/>
      <c r="H39504"/>
      <c r="I39504"/>
    </row>
    <row r="39505" spans="6:9">
      <c r="F39505" s="52"/>
      <c r="H39505"/>
      <c r="I39505"/>
    </row>
    <row r="39506" spans="6:9">
      <c r="F39506" s="52"/>
      <c r="H39506"/>
      <c r="I39506"/>
    </row>
    <row r="39507" spans="6:9">
      <c r="F39507" s="52"/>
      <c r="H39507"/>
      <c r="I39507"/>
    </row>
    <row r="39508" spans="6:9">
      <c r="F39508" s="52"/>
      <c r="H39508"/>
      <c r="I39508"/>
    </row>
    <row r="39509" spans="6:9">
      <c r="F39509" s="52"/>
      <c r="H39509"/>
      <c r="I39509"/>
    </row>
    <row r="39510" spans="6:9">
      <c r="F39510" s="52"/>
      <c r="H39510"/>
      <c r="I39510"/>
    </row>
    <row r="39511" spans="6:9">
      <c r="F39511" s="52"/>
      <c r="H39511"/>
      <c r="I39511"/>
    </row>
    <row r="39512" spans="6:9">
      <c r="F39512" s="52"/>
      <c r="H39512"/>
      <c r="I39512"/>
    </row>
    <row r="39513" spans="6:9">
      <c r="F39513" s="52"/>
      <c r="H39513"/>
      <c r="I39513"/>
    </row>
    <row r="39514" spans="6:9">
      <c r="F39514" s="52"/>
      <c r="H39514"/>
      <c r="I39514"/>
    </row>
    <row r="39515" spans="6:9">
      <c r="F39515" s="52"/>
      <c r="H39515"/>
      <c r="I39515"/>
    </row>
    <row r="39516" spans="6:9">
      <c r="F39516" s="52"/>
      <c r="H39516"/>
      <c r="I39516"/>
    </row>
    <row r="39517" spans="6:9">
      <c r="F39517" s="52"/>
      <c r="H39517"/>
      <c r="I39517"/>
    </row>
    <row r="39518" spans="6:9">
      <c r="F39518" s="52"/>
      <c r="H39518"/>
      <c r="I39518"/>
    </row>
    <row r="39519" spans="6:9">
      <c r="F39519" s="52"/>
      <c r="H39519"/>
      <c r="I39519"/>
    </row>
    <row r="39520" spans="6:9">
      <c r="F39520" s="52"/>
      <c r="H39520"/>
      <c r="I39520"/>
    </row>
    <row r="39521" spans="6:9">
      <c r="F39521" s="52"/>
      <c r="H39521"/>
      <c r="I39521"/>
    </row>
    <row r="39522" spans="6:9">
      <c r="F39522" s="52"/>
      <c r="H39522"/>
      <c r="I39522"/>
    </row>
    <row r="39523" spans="6:9">
      <c r="F39523" s="52"/>
      <c r="H39523"/>
      <c r="I39523"/>
    </row>
    <row r="39524" spans="6:9">
      <c r="F39524" s="52"/>
      <c r="H39524"/>
      <c r="I39524"/>
    </row>
    <row r="39525" spans="6:9">
      <c r="F39525" s="52"/>
      <c r="H39525"/>
      <c r="I39525"/>
    </row>
    <row r="39526" spans="6:9">
      <c r="F39526" s="52"/>
      <c r="H39526"/>
      <c r="I39526"/>
    </row>
    <row r="39527" spans="6:9">
      <c r="F39527" s="52"/>
      <c r="H39527"/>
      <c r="I39527"/>
    </row>
    <row r="39528" spans="6:9">
      <c r="F39528" s="52"/>
      <c r="H39528"/>
      <c r="I39528"/>
    </row>
    <row r="39529" spans="6:9">
      <c r="F39529" s="52"/>
      <c r="H39529"/>
      <c r="I39529"/>
    </row>
    <row r="39530" spans="6:9">
      <c r="F39530" s="52"/>
      <c r="H39530"/>
      <c r="I39530"/>
    </row>
    <row r="39531" spans="6:9">
      <c r="F39531" s="52"/>
      <c r="H39531"/>
      <c r="I39531"/>
    </row>
    <row r="39532" spans="6:9">
      <c r="F39532" s="52"/>
      <c r="H39532"/>
      <c r="I39532"/>
    </row>
    <row r="39533" spans="6:9">
      <c r="F39533" s="52"/>
      <c r="H39533"/>
      <c r="I39533"/>
    </row>
    <row r="39534" spans="6:9">
      <c r="F39534" s="52"/>
      <c r="H39534"/>
      <c r="I39534"/>
    </row>
    <row r="39535" spans="6:9">
      <c r="F39535" s="52"/>
      <c r="H39535"/>
      <c r="I39535"/>
    </row>
    <row r="39536" spans="6:9">
      <c r="F39536" s="52"/>
      <c r="H39536"/>
      <c r="I39536"/>
    </row>
    <row r="39537" spans="6:9">
      <c r="F39537" s="52"/>
      <c r="H39537"/>
      <c r="I39537"/>
    </row>
    <row r="39538" spans="6:9">
      <c r="F39538" s="52"/>
      <c r="H39538"/>
      <c r="I39538"/>
    </row>
    <row r="39539" spans="6:9">
      <c r="F39539" s="52"/>
      <c r="H39539"/>
      <c r="I39539"/>
    </row>
    <row r="39540" spans="6:9">
      <c r="F39540" s="52"/>
      <c r="H39540"/>
      <c r="I39540"/>
    </row>
    <row r="39541" spans="6:9">
      <c r="F39541" s="52"/>
      <c r="H39541"/>
      <c r="I39541"/>
    </row>
    <row r="39542" spans="6:9">
      <c r="F39542" s="52"/>
      <c r="H39542"/>
      <c r="I39542"/>
    </row>
    <row r="39543" spans="6:9">
      <c r="F39543" s="52"/>
      <c r="H39543"/>
      <c r="I39543"/>
    </row>
    <row r="39544" spans="6:9">
      <c r="F39544" s="52"/>
      <c r="H39544"/>
      <c r="I39544"/>
    </row>
    <row r="39545" spans="6:9">
      <c r="F39545" s="52"/>
      <c r="H39545"/>
      <c r="I39545"/>
    </row>
    <row r="39546" spans="6:9">
      <c r="F39546" s="52"/>
      <c r="H39546"/>
      <c r="I39546"/>
    </row>
    <row r="39547" spans="6:9">
      <c r="F39547" s="52"/>
      <c r="H39547"/>
      <c r="I39547"/>
    </row>
    <row r="39548" spans="6:9">
      <c r="F39548" s="52"/>
      <c r="H39548"/>
      <c r="I39548"/>
    </row>
    <row r="39549" spans="6:9">
      <c r="F39549" s="52"/>
      <c r="H39549"/>
      <c r="I39549"/>
    </row>
    <row r="39550" spans="6:9">
      <c r="F39550" s="52"/>
      <c r="H39550"/>
      <c r="I39550"/>
    </row>
    <row r="39551" spans="6:9">
      <c r="F39551" s="52"/>
      <c r="H39551"/>
      <c r="I39551"/>
    </row>
    <row r="39552" spans="6:9">
      <c r="F39552" s="52"/>
      <c r="H39552"/>
      <c r="I39552"/>
    </row>
    <row r="39553" spans="6:9">
      <c r="F39553" s="52"/>
      <c r="H39553"/>
      <c r="I39553"/>
    </row>
    <row r="39554" spans="6:9">
      <c r="F39554" s="52"/>
      <c r="H39554"/>
      <c r="I39554"/>
    </row>
    <row r="39555" spans="6:9">
      <c r="F39555" s="52"/>
      <c r="H39555"/>
      <c r="I39555"/>
    </row>
    <row r="39556" spans="6:9">
      <c r="F39556" s="52"/>
      <c r="H39556"/>
      <c r="I39556"/>
    </row>
    <row r="39557" spans="6:9">
      <c r="F39557" s="52"/>
      <c r="H39557"/>
      <c r="I39557"/>
    </row>
    <row r="39558" spans="6:9">
      <c r="F39558" s="52"/>
      <c r="H39558"/>
      <c r="I39558"/>
    </row>
    <row r="39559" spans="6:9">
      <c r="F39559" s="52"/>
      <c r="H39559"/>
      <c r="I39559"/>
    </row>
    <row r="39560" spans="6:9">
      <c r="F39560" s="52"/>
      <c r="H39560"/>
      <c r="I39560"/>
    </row>
    <row r="39561" spans="6:9">
      <c r="F39561" s="52"/>
      <c r="H39561"/>
      <c r="I39561"/>
    </row>
    <row r="39562" spans="6:9">
      <c r="F39562" s="52"/>
      <c r="H39562"/>
      <c r="I39562"/>
    </row>
    <row r="39563" spans="6:9">
      <c r="F39563" s="52"/>
      <c r="H39563"/>
      <c r="I39563"/>
    </row>
    <row r="39564" spans="6:9">
      <c r="F39564" s="52"/>
      <c r="H39564"/>
      <c r="I39564"/>
    </row>
    <row r="39565" spans="6:9">
      <c r="F39565" s="52"/>
      <c r="H39565"/>
      <c r="I39565"/>
    </row>
    <row r="39566" spans="6:9">
      <c r="F39566" s="52"/>
      <c r="H39566"/>
      <c r="I39566"/>
    </row>
    <row r="39567" spans="6:9">
      <c r="F39567" s="52"/>
      <c r="H39567"/>
      <c r="I39567"/>
    </row>
    <row r="39568" spans="6:9">
      <c r="F39568" s="52"/>
      <c r="H39568"/>
      <c r="I39568"/>
    </row>
    <row r="39569" spans="6:9">
      <c r="F39569" s="52"/>
      <c r="H39569"/>
      <c r="I39569"/>
    </row>
    <row r="39570" spans="6:9">
      <c r="F39570" s="52"/>
      <c r="H39570"/>
      <c r="I39570"/>
    </row>
    <row r="39571" spans="6:9">
      <c r="F39571" s="52"/>
      <c r="H39571"/>
      <c r="I39571"/>
    </row>
    <row r="39572" spans="6:9">
      <c r="F39572" s="52"/>
      <c r="H39572"/>
      <c r="I39572"/>
    </row>
    <row r="39573" spans="6:9">
      <c r="F39573" s="52"/>
      <c r="H39573"/>
      <c r="I39573"/>
    </row>
    <row r="39574" spans="6:9">
      <c r="F39574" s="52"/>
      <c r="H39574"/>
      <c r="I39574"/>
    </row>
    <row r="39575" spans="6:9">
      <c r="F39575" s="52"/>
      <c r="H39575"/>
      <c r="I39575"/>
    </row>
    <row r="39576" spans="6:9">
      <c r="F39576" s="52"/>
      <c r="H39576"/>
      <c r="I39576"/>
    </row>
    <row r="39577" spans="6:9">
      <c r="F39577" s="52"/>
      <c r="H39577"/>
      <c r="I39577"/>
    </row>
    <row r="39578" spans="6:9">
      <c r="F39578" s="52"/>
      <c r="H39578"/>
      <c r="I39578"/>
    </row>
    <row r="39579" spans="6:9">
      <c r="F39579" s="52"/>
      <c r="H39579"/>
      <c r="I39579"/>
    </row>
    <row r="39580" spans="6:9">
      <c r="F39580" s="52"/>
      <c r="H39580"/>
      <c r="I39580"/>
    </row>
    <row r="39581" spans="6:9">
      <c r="F39581" s="52"/>
      <c r="H39581"/>
      <c r="I39581"/>
    </row>
    <row r="39582" spans="6:9">
      <c r="F39582" s="52"/>
      <c r="H39582"/>
      <c r="I39582"/>
    </row>
    <row r="39583" spans="6:9">
      <c r="F39583" s="52"/>
      <c r="H39583"/>
      <c r="I39583"/>
    </row>
    <row r="39584" spans="6:9">
      <c r="F39584" s="52"/>
      <c r="H39584"/>
      <c r="I39584"/>
    </row>
    <row r="39585" spans="6:9">
      <c r="F39585" s="52"/>
      <c r="H39585"/>
      <c r="I39585"/>
    </row>
    <row r="39586" spans="6:9">
      <c r="F39586" s="52"/>
      <c r="H39586"/>
      <c r="I39586"/>
    </row>
    <row r="39587" spans="6:9">
      <c r="F39587" s="52"/>
      <c r="H39587"/>
      <c r="I39587"/>
    </row>
    <row r="39588" spans="6:9">
      <c r="F39588" s="52"/>
      <c r="H39588"/>
      <c r="I39588"/>
    </row>
    <row r="39589" spans="6:9">
      <c r="F39589" s="52"/>
      <c r="H39589"/>
      <c r="I39589"/>
    </row>
    <row r="39590" spans="6:9">
      <c r="F39590" s="52"/>
      <c r="H39590"/>
      <c r="I39590"/>
    </row>
    <row r="39591" spans="6:9">
      <c r="F39591" s="52"/>
      <c r="H39591"/>
      <c r="I39591"/>
    </row>
    <row r="39592" spans="6:9">
      <c r="F39592" s="52"/>
      <c r="H39592"/>
      <c r="I39592"/>
    </row>
    <row r="39593" spans="6:9">
      <c r="F39593" s="52"/>
      <c r="H39593"/>
      <c r="I39593"/>
    </row>
    <row r="39594" spans="6:9">
      <c r="F39594" s="52"/>
      <c r="H39594"/>
      <c r="I39594"/>
    </row>
    <row r="39595" spans="6:9">
      <c r="F39595" s="52"/>
      <c r="H39595"/>
      <c r="I39595"/>
    </row>
    <row r="39596" spans="6:9">
      <c r="F39596" s="52"/>
      <c r="H39596"/>
      <c r="I39596"/>
    </row>
    <row r="39597" spans="6:9">
      <c r="F39597" s="52"/>
      <c r="H39597"/>
      <c r="I39597"/>
    </row>
    <row r="39598" spans="6:9">
      <c r="F39598" s="52"/>
      <c r="H39598"/>
      <c r="I39598"/>
    </row>
    <row r="39599" spans="6:9">
      <c r="F39599" s="52"/>
      <c r="H39599"/>
      <c r="I39599"/>
    </row>
    <row r="39600" spans="6:9">
      <c r="F39600" s="52"/>
      <c r="H39600"/>
      <c r="I39600"/>
    </row>
    <row r="39601" spans="6:9">
      <c r="F39601" s="52"/>
      <c r="H39601"/>
      <c r="I39601"/>
    </row>
    <row r="39602" spans="6:9">
      <c r="F39602" s="52"/>
      <c r="H39602"/>
      <c r="I39602"/>
    </row>
    <row r="39603" spans="6:9">
      <c r="F39603" s="52"/>
      <c r="H39603"/>
      <c r="I39603"/>
    </row>
    <row r="39604" spans="6:9">
      <c r="F39604" s="52"/>
      <c r="H39604"/>
      <c r="I39604"/>
    </row>
    <row r="39605" spans="6:9">
      <c r="F39605" s="52"/>
      <c r="H39605"/>
      <c r="I39605"/>
    </row>
    <row r="39606" spans="6:9">
      <c r="F39606" s="52"/>
      <c r="H39606"/>
      <c r="I39606"/>
    </row>
    <row r="39607" spans="6:9">
      <c r="F39607" s="52"/>
      <c r="H39607"/>
      <c r="I39607"/>
    </row>
    <row r="39608" spans="6:9">
      <c r="F39608" s="52"/>
      <c r="H39608"/>
      <c r="I39608"/>
    </row>
    <row r="39609" spans="6:9">
      <c r="F39609" s="52"/>
      <c r="H39609"/>
      <c r="I39609"/>
    </row>
    <row r="39610" spans="6:9">
      <c r="F39610" s="52"/>
      <c r="H39610"/>
      <c r="I39610"/>
    </row>
    <row r="39611" spans="6:9">
      <c r="F39611" s="52"/>
      <c r="H39611"/>
      <c r="I39611"/>
    </row>
    <row r="39612" spans="6:9">
      <c r="F39612" s="52"/>
      <c r="H39612"/>
      <c r="I39612"/>
    </row>
    <row r="39613" spans="6:9">
      <c r="F39613" s="52"/>
      <c r="H39613"/>
      <c r="I39613"/>
    </row>
    <row r="39614" spans="6:9">
      <c r="F39614" s="52"/>
      <c r="H39614"/>
      <c r="I39614"/>
    </row>
    <row r="39615" spans="6:9">
      <c r="F39615" s="52"/>
      <c r="H39615"/>
      <c r="I39615"/>
    </row>
    <row r="39616" spans="6:9">
      <c r="F39616" s="52"/>
      <c r="H39616"/>
      <c r="I39616"/>
    </row>
    <row r="39617" spans="6:9">
      <c r="F39617" s="52"/>
      <c r="H39617"/>
      <c r="I39617"/>
    </row>
    <row r="39618" spans="6:9">
      <c r="F39618" s="52"/>
      <c r="H39618"/>
      <c r="I39618"/>
    </row>
    <row r="39619" spans="6:9">
      <c r="F39619" s="52"/>
      <c r="H39619"/>
      <c r="I39619"/>
    </row>
    <row r="39620" spans="6:9">
      <c r="F39620" s="52"/>
      <c r="H39620"/>
      <c r="I39620"/>
    </row>
    <row r="39621" spans="6:9">
      <c r="F39621" s="52"/>
      <c r="H39621"/>
      <c r="I39621"/>
    </row>
    <row r="39622" spans="6:9">
      <c r="F39622" s="52"/>
      <c r="H39622"/>
      <c r="I39622"/>
    </row>
    <row r="39623" spans="6:9">
      <c r="F39623" s="52"/>
      <c r="H39623"/>
      <c r="I39623"/>
    </row>
    <row r="39624" spans="6:9">
      <c r="F39624" s="52"/>
      <c r="H39624"/>
      <c r="I39624"/>
    </row>
    <row r="39625" spans="6:9">
      <c r="F39625" s="52"/>
      <c r="H39625"/>
      <c r="I39625"/>
    </row>
    <row r="39626" spans="6:9">
      <c r="F39626" s="52"/>
      <c r="H39626"/>
      <c r="I39626"/>
    </row>
    <row r="39627" spans="6:9">
      <c r="F39627" s="52"/>
      <c r="H39627"/>
      <c r="I39627"/>
    </row>
    <row r="39628" spans="6:9">
      <c r="F39628" s="52"/>
      <c r="H39628"/>
      <c r="I39628"/>
    </row>
    <row r="39629" spans="6:9">
      <c r="F39629" s="52"/>
      <c r="H39629"/>
      <c r="I39629"/>
    </row>
    <row r="39630" spans="6:9">
      <c r="F39630" s="52"/>
      <c r="H39630"/>
      <c r="I39630"/>
    </row>
    <row r="39631" spans="6:9">
      <c r="F39631" s="52"/>
      <c r="H39631"/>
      <c r="I39631"/>
    </row>
    <row r="39632" spans="6:9">
      <c r="F39632" s="52"/>
      <c r="H39632"/>
      <c r="I39632"/>
    </row>
    <row r="39633" spans="6:9">
      <c r="F39633" s="52"/>
      <c r="H39633"/>
      <c r="I39633"/>
    </row>
    <row r="39634" spans="6:9">
      <c r="F39634" s="52"/>
      <c r="H39634"/>
      <c r="I39634"/>
    </row>
    <row r="39635" spans="6:9">
      <c r="F39635" s="52"/>
      <c r="H39635"/>
      <c r="I39635"/>
    </row>
    <row r="39636" spans="6:9">
      <c r="F39636" s="52"/>
      <c r="H39636"/>
      <c r="I39636"/>
    </row>
    <row r="39637" spans="6:9">
      <c r="F39637" s="52"/>
      <c r="H39637"/>
      <c r="I39637"/>
    </row>
    <row r="39638" spans="6:9">
      <c r="F39638" s="52"/>
      <c r="H39638"/>
      <c r="I39638"/>
    </row>
    <row r="39639" spans="6:9">
      <c r="F39639" s="52"/>
      <c r="H39639"/>
      <c r="I39639"/>
    </row>
    <row r="39640" spans="6:9">
      <c r="F39640" s="52"/>
      <c r="H39640"/>
      <c r="I39640"/>
    </row>
    <row r="39641" spans="6:9">
      <c r="F39641" s="52"/>
      <c r="H39641"/>
      <c r="I39641"/>
    </row>
    <row r="39642" spans="6:9">
      <c r="F39642" s="52"/>
      <c r="H39642"/>
      <c r="I39642"/>
    </row>
    <row r="39643" spans="6:9">
      <c r="F39643" s="52"/>
      <c r="H39643"/>
      <c r="I39643"/>
    </row>
    <row r="39644" spans="6:9">
      <c r="F39644" s="52"/>
      <c r="H39644"/>
      <c r="I39644"/>
    </row>
    <row r="39645" spans="6:9">
      <c r="F39645" s="52"/>
      <c r="H39645"/>
      <c r="I39645"/>
    </row>
    <row r="39646" spans="6:9">
      <c r="F39646" s="52"/>
      <c r="H39646"/>
      <c r="I39646"/>
    </row>
    <row r="39647" spans="6:9">
      <c r="F39647" s="52"/>
      <c r="H39647"/>
      <c r="I39647"/>
    </row>
    <row r="39648" spans="6:9">
      <c r="F39648" s="52"/>
      <c r="H39648"/>
      <c r="I39648"/>
    </row>
    <row r="39649" spans="6:9">
      <c r="F39649" s="52"/>
      <c r="H39649"/>
      <c r="I39649"/>
    </row>
    <row r="39650" spans="6:9">
      <c r="F39650" s="52"/>
      <c r="H39650"/>
      <c r="I39650"/>
    </row>
    <row r="39651" spans="6:9">
      <c r="F39651" s="52"/>
      <c r="H39651"/>
      <c r="I39651"/>
    </row>
    <row r="39652" spans="6:9">
      <c r="F39652" s="52"/>
      <c r="H39652"/>
      <c r="I39652"/>
    </row>
    <row r="39653" spans="6:9">
      <c r="F39653" s="52"/>
      <c r="H39653"/>
      <c r="I39653"/>
    </row>
    <row r="39654" spans="6:9">
      <c r="F39654" s="52"/>
      <c r="H39654"/>
      <c r="I39654"/>
    </row>
    <row r="39655" spans="6:9">
      <c r="F39655" s="52"/>
      <c r="H39655"/>
      <c r="I39655"/>
    </row>
    <row r="39656" spans="6:9">
      <c r="F39656" s="52"/>
      <c r="H39656"/>
      <c r="I39656"/>
    </row>
    <row r="39657" spans="6:9">
      <c r="F39657" s="52"/>
      <c r="H39657"/>
      <c r="I39657"/>
    </row>
    <row r="39658" spans="6:9">
      <c r="F39658" s="52"/>
      <c r="H39658"/>
      <c r="I39658"/>
    </row>
    <row r="39659" spans="6:9">
      <c r="F39659" s="52"/>
      <c r="H39659"/>
      <c r="I39659"/>
    </row>
    <row r="39660" spans="6:9">
      <c r="F39660" s="52"/>
      <c r="H39660"/>
      <c r="I39660"/>
    </row>
    <row r="39661" spans="6:9">
      <c r="F39661" s="52"/>
      <c r="H39661"/>
      <c r="I39661"/>
    </row>
    <row r="39662" spans="6:9">
      <c r="F39662" s="52"/>
      <c r="H39662"/>
      <c r="I39662"/>
    </row>
    <row r="39663" spans="6:9">
      <c r="F39663" s="52"/>
      <c r="H39663"/>
      <c r="I39663"/>
    </row>
    <row r="39664" spans="6:9">
      <c r="F39664" s="52"/>
      <c r="H39664"/>
      <c r="I39664"/>
    </row>
    <row r="39665" spans="6:9">
      <c r="F39665" s="52"/>
      <c r="H39665"/>
      <c r="I39665"/>
    </row>
    <row r="39666" spans="6:9">
      <c r="F39666" s="52"/>
      <c r="H39666"/>
      <c r="I39666"/>
    </row>
    <row r="39667" spans="6:9">
      <c r="F39667" s="52"/>
      <c r="H39667"/>
      <c r="I39667"/>
    </row>
    <row r="39668" spans="6:9">
      <c r="F39668" s="52"/>
      <c r="H39668"/>
      <c r="I39668"/>
    </row>
    <row r="39669" spans="6:9">
      <c r="F39669" s="52"/>
      <c r="H39669"/>
      <c r="I39669"/>
    </row>
    <row r="39670" spans="6:9">
      <c r="F39670" s="52"/>
      <c r="H39670"/>
      <c r="I39670"/>
    </row>
    <row r="39671" spans="6:9">
      <c r="F39671" s="52"/>
      <c r="H39671"/>
      <c r="I39671"/>
    </row>
    <row r="39672" spans="6:9">
      <c r="F39672" s="52"/>
      <c r="H39672"/>
      <c r="I39672"/>
    </row>
    <row r="39673" spans="6:9">
      <c r="F39673" s="52"/>
      <c r="H39673"/>
      <c r="I39673"/>
    </row>
    <row r="39674" spans="6:9">
      <c r="F39674" s="52"/>
      <c r="H39674"/>
      <c r="I39674"/>
    </row>
    <row r="39675" spans="6:9">
      <c r="F39675" s="52"/>
      <c r="H39675"/>
      <c r="I39675"/>
    </row>
    <row r="39676" spans="6:9">
      <c r="F39676" s="52"/>
      <c r="H39676"/>
      <c r="I39676"/>
    </row>
    <row r="39677" spans="6:9">
      <c r="F39677" s="52"/>
      <c r="H39677"/>
      <c r="I39677"/>
    </row>
    <row r="39678" spans="6:9">
      <c r="F39678" s="52"/>
      <c r="H39678"/>
      <c r="I39678"/>
    </row>
    <row r="39679" spans="6:9">
      <c r="F39679" s="52"/>
      <c r="H39679"/>
      <c r="I39679"/>
    </row>
    <row r="39680" spans="6:9">
      <c r="F39680" s="52"/>
      <c r="H39680"/>
      <c r="I39680"/>
    </row>
    <row r="39681" spans="6:9">
      <c r="F39681" s="52"/>
      <c r="H39681"/>
      <c r="I39681"/>
    </row>
    <row r="39682" spans="6:9">
      <c r="F39682" s="52"/>
      <c r="H39682"/>
      <c r="I39682"/>
    </row>
    <row r="39683" spans="6:9">
      <c r="F39683" s="52"/>
      <c r="H39683"/>
      <c r="I39683"/>
    </row>
    <row r="39684" spans="6:9">
      <c r="F39684" s="52"/>
      <c r="H39684"/>
      <c r="I39684"/>
    </row>
    <row r="39685" spans="6:9">
      <c r="F39685" s="52"/>
      <c r="H39685"/>
      <c r="I39685"/>
    </row>
    <row r="39686" spans="6:9">
      <c r="F39686" s="52"/>
      <c r="H39686"/>
      <c r="I39686"/>
    </row>
    <row r="39687" spans="6:9">
      <c r="F39687" s="52"/>
      <c r="H39687"/>
      <c r="I39687"/>
    </row>
    <row r="39688" spans="6:9">
      <c r="F39688" s="52"/>
      <c r="H39688"/>
      <c r="I39688"/>
    </row>
    <row r="39689" spans="6:9">
      <c r="F39689" s="52"/>
      <c r="H39689"/>
      <c r="I39689"/>
    </row>
    <row r="39690" spans="6:9">
      <c r="F39690" s="52"/>
      <c r="H39690"/>
      <c r="I39690"/>
    </row>
    <row r="39691" spans="6:9">
      <c r="F39691" s="52"/>
      <c r="H39691"/>
      <c r="I39691"/>
    </row>
    <row r="39692" spans="6:9">
      <c r="F39692" s="52"/>
      <c r="H39692"/>
      <c r="I39692"/>
    </row>
    <row r="39693" spans="6:9">
      <c r="F39693" s="52"/>
      <c r="H39693"/>
      <c r="I39693"/>
    </row>
    <row r="39694" spans="6:9">
      <c r="F39694" s="52"/>
      <c r="H39694"/>
      <c r="I39694"/>
    </row>
    <row r="39695" spans="6:9">
      <c r="F39695" s="52"/>
      <c r="H39695"/>
      <c r="I39695"/>
    </row>
    <row r="39696" spans="6:9">
      <c r="F39696" s="52"/>
      <c r="H39696"/>
      <c r="I39696"/>
    </row>
    <row r="39697" spans="6:9">
      <c r="F39697" s="52"/>
      <c r="H39697"/>
      <c r="I39697"/>
    </row>
    <row r="39698" spans="6:9">
      <c r="F39698" s="52"/>
      <c r="H39698"/>
      <c r="I39698"/>
    </row>
    <row r="39699" spans="6:9">
      <c r="F39699" s="52"/>
      <c r="H39699"/>
      <c r="I39699"/>
    </row>
    <row r="39700" spans="6:9">
      <c r="F39700" s="52"/>
      <c r="H39700"/>
      <c r="I39700"/>
    </row>
    <row r="39701" spans="6:9">
      <c r="F39701" s="52"/>
      <c r="H39701"/>
      <c r="I39701"/>
    </row>
    <row r="39702" spans="6:9">
      <c r="F39702" s="52"/>
      <c r="H39702"/>
      <c r="I39702"/>
    </row>
    <row r="39703" spans="6:9">
      <c r="F39703" s="52"/>
      <c r="H39703"/>
      <c r="I39703"/>
    </row>
    <row r="39704" spans="6:9">
      <c r="F39704" s="52"/>
      <c r="H39704"/>
      <c r="I39704"/>
    </row>
    <row r="39705" spans="6:9">
      <c r="F39705" s="52"/>
      <c r="H39705"/>
      <c r="I39705"/>
    </row>
    <row r="39706" spans="6:9">
      <c r="F39706" s="52"/>
      <c r="H39706"/>
      <c r="I39706"/>
    </row>
    <row r="39707" spans="6:9">
      <c r="F39707" s="52"/>
      <c r="H39707"/>
      <c r="I39707"/>
    </row>
    <row r="39708" spans="6:9">
      <c r="F39708" s="52"/>
      <c r="H39708"/>
      <c r="I39708"/>
    </row>
    <row r="39709" spans="6:9">
      <c r="F39709" s="52"/>
      <c r="H39709"/>
      <c r="I39709"/>
    </row>
    <row r="39710" spans="6:9">
      <c r="F39710" s="52"/>
      <c r="H39710"/>
      <c r="I39710"/>
    </row>
    <row r="39711" spans="6:9">
      <c r="F39711" s="52"/>
      <c r="H39711"/>
      <c r="I39711"/>
    </row>
    <row r="39712" spans="6:9">
      <c r="F39712" s="52"/>
      <c r="H39712"/>
      <c r="I39712"/>
    </row>
    <row r="39713" spans="6:9">
      <c r="F39713" s="52"/>
      <c r="H39713"/>
      <c r="I39713"/>
    </row>
    <row r="39714" spans="6:9">
      <c r="F39714" s="52"/>
      <c r="H39714"/>
      <c r="I39714"/>
    </row>
    <row r="39715" spans="6:9">
      <c r="F39715" s="52"/>
      <c r="H39715"/>
      <c r="I39715"/>
    </row>
    <row r="39716" spans="6:9">
      <c r="F39716" s="52"/>
      <c r="H39716"/>
      <c r="I39716"/>
    </row>
    <row r="39717" spans="6:9">
      <c r="F39717" s="52"/>
      <c r="H39717"/>
      <c r="I39717"/>
    </row>
    <row r="39718" spans="6:9">
      <c r="F39718" s="52"/>
      <c r="H39718"/>
      <c r="I39718"/>
    </row>
    <row r="39719" spans="6:9">
      <c r="F39719" s="52"/>
      <c r="H39719"/>
      <c r="I39719"/>
    </row>
    <row r="39720" spans="6:9">
      <c r="F39720" s="52"/>
      <c r="H39720"/>
      <c r="I39720"/>
    </row>
    <row r="39721" spans="6:9">
      <c r="F39721" s="52"/>
      <c r="H39721"/>
      <c r="I39721"/>
    </row>
    <row r="39722" spans="6:9">
      <c r="F39722" s="52"/>
      <c r="H39722"/>
      <c r="I39722"/>
    </row>
    <row r="39723" spans="6:9">
      <c r="F39723" s="52"/>
      <c r="H39723"/>
      <c r="I39723"/>
    </row>
    <row r="39724" spans="6:9">
      <c r="F39724" s="52"/>
      <c r="H39724"/>
      <c r="I39724"/>
    </row>
    <row r="39725" spans="6:9">
      <c r="F39725" s="52"/>
      <c r="H39725"/>
      <c r="I39725"/>
    </row>
    <row r="39726" spans="6:9">
      <c r="F39726" s="52"/>
      <c r="H39726"/>
      <c r="I39726"/>
    </row>
    <row r="39727" spans="6:9">
      <c r="F39727" s="52"/>
      <c r="H39727"/>
      <c r="I39727"/>
    </row>
    <row r="39728" spans="6:9">
      <c r="F39728" s="52"/>
      <c r="H39728"/>
      <c r="I39728"/>
    </row>
    <row r="39729" spans="6:9">
      <c r="F39729" s="52"/>
      <c r="H39729"/>
      <c r="I39729"/>
    </row>
    <row r="39730" spans="6:9">
      <c r="F39730" s="52"/>
      <c r="H39730"/>
      <c r="I39730"/>
    </row>
    <row r="39731" spans="6:9">
      <c r="F39731" s="52"/>
      <c r="H39731"/>
      <c r="I39731"/>
    </row>
    <row r="39732" spans="6:9">
      <c r="F39732" s="52"/>
      <c r="H39732"/>
      <c r="I39732"/>
    </row>
    <row r="39733" spans="6:9">
      <c r="F39733" s="52"/>
      <c r="H39733"/>
      <c r="I39733"/>
    </row>
    <row r="39734" spans="6:9">
      <c r="F39734" s="52"/>
      <c r="H39734"/>
      <c r="I39734"/>
    </row>
    <row r="39735" spans="6:9">
      <c r="F39735" s="52"/>
      <c r="H39735"/>
      <c r="I39735"/>
    </row>
    <row r="39736" spans="6:9">
      <c r="F39736" s="52"/>
      <c r="H39736"/>
      <c r="I39736"/>
    </row>
    <row r="39737" spans="6:9">
      <c r="F39737" s="52"/>
      <c r="H39737"/>
      <c r="I39737"/>
    </row>
    <row r="39738" spans="6:9">
      <c r="F39738" s="52"/>
      <c r="H39738"/>
      <c r="I39738"/>
    </row>
    <row r="39739" spans="6:9">
      <c r="F39739" s="52"/>
      <c r="H39739"/>
      <c r="I39739"/>
    </row>
    <row r="39740" spans="6:9">
      <c r="F39740" s="52"/>
      <c r="H39740"/>
      <c r="I39740"/>
    </row>
    <row r="39741" spans="6:9">
      <c r="F39741" s="52"/>
      <c r="H39741"/>
      <c r="I39741"/>
    </row>
    <row r="39742" spans="6:9">
      <c r="F39742" s="52"/>
      <c r="H39742"/>
      <c r="I39742"/>
    </row>
    <row r="39743" spans="6:9">
      <c r="F39743" s="52"/>
      <c r="H39743"/>
      <c r="I39743"/>
    </row>
    <row r="39744" spans="6:9">
      <c r="F39744" s="52"/>
      <c r="H39744"/>
      <c r="I39744"/>
    </row>
    <row r="39745" spans="6:9">
      <c r="F39745" s="52"/>
      <c r="H39745"/>
      <c r="I39745"/>
    </row>
    <row r="39746" spans="6:9">
      <c r="F39746" s="52"/>
      <c r="H39746"/>
      <c r="I39746"/>
    </row>
    <row r="39747" spans="6:9">
      <c r="F39747" s="52"/>
      <c r="H39747"/>
      <c r="I39747"/>
    </row>
    <row r="39748" spans="6:9">
      <c r="F39748" s="52"/>
      <c r="H39748"/>
      <c r="I39748"/>
    </row>
    <row r="39749" spans="6:9">
      <c r="F39749" s="52"/>
      <c r="H39749"/>
      <c r="I39749"/>
    </row>
    <row r="39750" spans="6:9">
      <c r="F39750" s="52"/>
      <c r="H39750"/>
      <c r="I39750"/>
    </row>
    <row r="39751" spans="6:9">
      <c r="F39751" s="52"/>
      <c r="H39751"/>
      <c r="I39751"/>
    </row>
    <row r="39752" spans="6:9">
      <c r="F39752" s="52"/>
      <c r="H39752"/>
      <c r="I39752"/>
    </row>
    <row r="39753" spans="6:9">
      <c r="F39753" s="52"/>
      <c r="H39753"/>
      <c r="I39753"/>
    </row>
    <row r="39754" spans="6:9">
      <c r="F39754" s="52"/>
      <c r="H39754"/>
      <c r="I39754"/>
    </row>
    <row r="39755" spans="6:9">
      <c r="F39755" s="52"/>
      <c r="H39755"/>
      <c r="I39755"/>
    </row>
    <row r="39756" spans="6:9">
      <c r="F39756" s="52"/>
      <c r="H39756"/>
      <c r="I39756"/>
    </row>
    <row r="39757" spans="6:9">
      <c r="F39757" s="52"/>
      <c r="H39757"/>
      <c r="I39757"/>
    </row>
    <row r="39758" spans="6:9">
      <c r="F39758" s="52"/>
      <c r="H39758"/>
      <c r="I39758"/>
    </row>
    <row r="39759" spans="6:9">
      <c r="F39759" s="52"/>
      <c r="H39759"/>
      <c r="I39759"/>
    </row>
    <row r="39760" spans="6:9">
      <c r="F39760" s="52"/>
      <c r="H39760"/>
      <c r="I39760"/>
    </row>
    <row r="39761" spans="6:9">
      <c r="F39761" s="52"/>
      <c r="H39761"/>
      <c r="I39761"/>
    </row>
    <row r="39762" spans="6:9">
      <c r="F39762" s="52"/>
      <c r="H39762"/>
      <c r="I39762"/>
    </row>
    <row r="39763" spans="6:9">
      <c r="F39763" s="52"/>
      <c r="H39763"/>
      <c r="I39763"/>
    </row>
    <row r="39764" spans="6:9">
      <c r="F39764" s="52"/>
      <c r="H39764"/>
      <c r="I39764"/>
    </row>
    <row r="39765" spans="6:9">
      <c r="F39765" s="52"/>
      <c r="H39765"/>
      <c r="I39765"/>
    </row>
    <row r="39766" spans="6:9">
      <c r="F39766" s="52"/>
      <c r="H39766"/>
      <c r="I39766"/>
    </row>
    <row r="39767" spans="6:9">
      <c r="F39767" s="52"/>
      <c r="H39767"/>
      <c r="I39767"/>
    </row>
    <row r="39768" spans="6:9">
      <c r="F39768" s="52"/>
      <c r="H39768"/>
      <c r="I39768"/>
    </row>
    <row r="39769" spans="6:9">
      <c r="F39769" s="52"/>
      <c r="H39769"/>
      <c r="I39769"/>
    </row>
    <row r="39770" spans="6:9">
      <c r="F39770" s="52"/>
      <c r="H39770"/>
      <c r="I39770"/>
    </row>
    <row r="39771" spans="6:9">
      <c r="F39771" s="52"/>
      <c r="H39771"/>
      <c r="I39771"/>
    </row>
    <row r="39772" spans="6:9">
      <c r="F39772" s="52"/>
      <c r="H39772"/>
      <c r="I39772"/>
    </row>
    <row r="39773" spans="6:9">
      <c r="F39773" s="52"/>
      <c r="H39773"/>
      <c r="I39773"/>
    </row>
    <row r="39774" spans="6:9">
      <c r="F39774" s="52"/>
      <c r="H39774"/>
      <c r="I39774"/>
    </row>
    <row r="39775" spans="6:9">
      <c r="F39775" s="52"/>
      <c r="H39775"/>
      <c r="I39775"/>
    </row>
    <row r="39776" spans="6:9">
      <c r="F39776" s="52"/>
      <c r="H39776"/>
      <c r="I39776"/>
    </row>
    <row r="39777" spans="6:9">
      <c r="F39777" s="52"/>
      <c r="H39777"/>
      <c r="I39777"/>
    </row>
    <row r="39778" spans="6:9">
      <c r="F39778" s="52"/>
      <c r="H39778"/>
      <c r="I39778"/>
    </row>
    <row r="39779" spans="6:9">
      <c r="F39779" s="52"/>
      <c r="H39779"/>
      <c r="I39779"/>
    </row>
    <row r="39780" spans="6:9">
      <c r="F39780" s="52"/>
      <c r="H39780"/>
      <c r="I39780"/>
    </row>
    <row r="39781" spans="6:9">
      <c r="F39781" s="52"/>
      <c r="H39781"/>
      <c r="I39781"/>
    </row>
    <row r="39782" spans="6:9">
      <c r="F39782" s="52"/>
      <c r="H39782"/>
      <c r="I39782"/>
    </row>
    <row r="39783" spans="6:9">
      <c r="F39783" s="52"/>
      <c r="H39783"/>
      <c r="I39783"/>
    </row>
    <row r="39784" spans="6:9">
      <c r="F39784" s="52"/>
      <c r="H39784"/>
      <c r="I39784"/>
    </row>
    <row r="39785" spans="6:9">
      <c r="F39785" s="52"/>
      <c r="H39785"/>
      <c r="I39785"/>
    </row>
    <row r="39786" spans="6:9">
      <c r="F39786" s="52"/>
      <c r="H39786"/>
      <c r="I39786"/>
    </row>
    <row r="39787" spans="6:9">
      <c r="F39787" s="52"/>
      <c r="H39787"/>
      <c r="I39787"/>
    </row>
    <row r="39788" spans="6:9">
      <c r="F39788" s="52"/>
      <c r="H39788"/>
      <c r="I39788"/>
    </row>
    <row r="39789" spans="6:9">
      <c r="F39789" s="52"/>
      <c r="H39789"/>
      <c r="I39789"/>
    </row>
    <row r="39790" spans="6:9">
      <c r="F39790" s="52"/>
      <c r="H39790"/>
      <c r="I39790"/>
    </row>
    <row r="39791" spans="6:9">
      <c r="F39791" s="52"/>
      <c r="H39791"/>
      <c r="I39791"/>
    </row>
    <row r="39792" spans="6:9">
      <c r="F39792" s="52"/>
      <c r="H39792"/>
      <c r="I39792"/>
    </row>
    <row r="39793" spans="6:9">
      <c r="F39793" s="52"/>
      <c r="H39793"/>
      <c r="I39793"/>
    </row>
    <row r="39794" spans="6:9">
      <c r="F39794" s="52"/>
      <c r="H39794"/>
      <c r="I39794"/>
    </row>
    <row r="39795" spans="6:9">
      <c r="F39795" s="52"/>
      <c r="H39795"/>
      <c r="I39795"/>
    </row>
    <row r="39796" spans="6:9">
      <c r="F39796" s="52"/>
      <c r="H39796"/>
      <c r="I39796"/>
    </row>
    <row r="39797" spans="6:9">
      <c r="F39797" s="52"/>
      <c r="H39797"/>
      <c r="I39797"/>
    </row>
    <row r="39798" spans="6:9">
      <c r="F39798" s="52"/>
      <c r="H39798"/>
      <c r="I39798"/>
    </row>
    <row r="39799" spans="6:9">
      <c r="F39799" s="52"/>
      <c r="H39799"/>
      <c r="I39799"/>
    </row>
    <row r="39800" spans="6:9">
      <c r="F39800" s="52"/>
      <c r="H39800"/>
      <c r="I39800"/>
    </row>
    <row r="39801" spans="6:9">
      <c r="F39801" s="52"/>
      <c r="H39801"/>
      <c r="I39801"/>
    </row>
    <row r="39802" spans="6:9">
      <c r="F39802" s="52"/>
      <c r="H39802"/>
      <c r="I39802"/>
    </row>
    <row r="39803" spans="6:9">
      <c r="F39803" s="52"/>
      <c r="H39803"/>
      <c r="I39803"/>
    </row>
    <row r="39804" spans="6:9">
      <c r="F39804" s="52"/>
      <c r="H39804"/>
      <c r="I39804"/>
    </row>
    <row r="39805" spans="6:9">
      <c r="F39805" s="52"/>
      <c r="H39805"/>
      <c r="I39805"/>
    </row>
    <row r="39806" spans="6:9">
      <c r="F39806" s="52"/>
      <c r="H39806"/>
      <c r="I39806"/>
    </row>
    <row r="39807" spans="6:9">
      <c r="F39807" s="52"/>
      <c r="H39807"/>
      <c r="I39807"/>
    </row>
    <row r="39808" spans="6:9">
      <c r="F39808" s="52"/>
      <c r="H39808"/>
      <c r="I39808"/>
    </row>
    <row r="39809" spans="6:9">
      <c r="F39809" s="52"/>
      <c r="H39809"/>
      <c r="I39809"/>
    </row>
    <row r="39810" spans="6:9">
      <c r="F39810" s="52"/>
      <c r="H39810"/>
      <c r="I39810"/>
    </row>
    <row r="39811" spans="6:9">
      <c r="F39811" s="52"/>
      <c r="H39811"/>
      <c r="I39811"/>
    </row>
    <row r="39812" spans="6:9">
      <c r="F39812" s="52"/>
      <c r="H39812"/>
      <c r="I39812"/>
    </row>
    <row r="39813" spans="6:9">
      <c r="F39813" s="52"/>
      <c r="H39813"/>
      <c r="I39813"/>
    </row>
    <row r="39814" spans="6:9">
      <c r="F39814" s="52"/>
      <c r="H39814"/>
      <c r="I39814"/>
    </row>
    <row r="39815" spans="6:9">
      <c r="F39815" s="52"/>
      <c r="H39815"/>
      <c r="I39815"/>
    </row>
    <row r="39816" spans="6:9">
      <c r="F39816" s="52"/>
      <c r="H39816"/>
      <c r="I39816"/>
    </row>
    <row r="39817" spans="6:9">
      <c r="F39817" s="52"/>
      <c r="H39817"/>
      <c r="I39817"/>
    </row>
    <row r="39818" spans="6:9">
      <c r="F39818" s="52"/>
      <c r="H39818"/>
      <c r="I39818"/>
    </row>
    <row r="39819" spans="6:9">
      <c r="F39819" s="52"/>
      <c r="H39819"/>
      <c r="I39819"/>
    </row>
    <row r="39820" spans="6:9">
      <c r="F39820" s="52"/>
      <c r="H39820"/>
      <c r="I39820"/>
    </row>
    <row r="39821" spans="6:9">
      <c r="F39821" s="52"/>
      <c r="H39821"/>
      <c r="I39821"/>
    </row>
    <row r="39822" spans="6:9">
      <c r="F39822" s="52"/>
      <c r="H39822"/>
      <c r="I39822"/>
    </row>
    <row r="39823" spans="6:9">
      <c r="F39823" s="52"/>
      <c r="H39823"/>
      <c r="I39823"/>
    </row>
    <row r="39824" spans="6:9">
      <c r="F39824" s="52"/>
      <c r="H39824"/>
      <c r="I39824"/>
    </row>
    <row r="39825" spans="6:9">
      <c r="F39825" s="52"/>
      <c r="H39825"/>
      <c r="I39825"/>
    </row>
    <row r="39826" spans="6:9">
      <c r="F39826" s="52"/>
      <c r="H39826"/>
      <c r="I39826"/>
    </row>
    <row r="39827" spans="6:9">
      <c r="F39827" s="52"/>
      <c r="H39827"/>
      <c r="I39827"/>
    </row>
    <row r="39828" spans="6:9">
      <c r="F39828" s="52"/>
      <c r="H39828"/>
      <c r="I39828"/>
    </row>
    <row r="39829" spans="6:9">
      <c r="F39829" s="52"/>
      <c r="H39829"/>
      <c r="I39829"/>
    </row>
    <row r="39830" spans="6:9">
      <c r="F39830" s="52"/>
      <c r="H39830"/>
      <c r="I39830"/>
    </row>
    <row r="39831" spans="6:9">
      <c r="F39831" s="52"/>
      <c r="H39831"/>
      <c r="I39831"/>
    </row>
    <row r="39832" spans="6:9">
      <c r="F39832" s="52"/>
      <c r="H39832"/>
      <c r="I39832"/>
    </row>
    <row r="39833" spans="6:9">
      <c r="F39833" s="52"/>
      <c r="H39833"/>
      <c r="I39833"/>
    </row>
    <row r="39834" spans="6:9">
      <c r="F39834" s="52"/>
      <c r="H39834"/>
      <c r="I39834"/>
    </row>
    <row r="39835" spans="6:9">
      <c r="F39835" s="52"/>
      <c r="H39835"/>
      <c r="I39835"/>
    </row>
    <row r="39836" spans="6:9">
      <c r="F39836" s="52"/>
      <c r="H39836"/>
      <c r="I39836"/>
    </row>
    <row r="39837" spans="6:9">
      <c r="F39837" s="52"/>
      <c r="H39837"/>
      <c r="I39837"/>
    </row>
    <row r="39838" spans="6:9">
      <c r="F39838" s="52"/>
      <c r="H39838"/>
      <c r="I39838"/>
    </row>
    <row r="39839" spans="6:9">
      <c r="F39839" s="52"/>
      <c r="H39839"/>
      <c r="I39839"/>
    </row>
    <row r="39840" spans="6:9">
      <c r="F39840" s="52"/>
      <c r="H39840"/>
      <c r="I39840"/>
    </row>
    <row r="39841" spans="6:9">
      <c r="F39841" s="52"/>
      <c r="H39841"/>
      <c r="I39841"/>
    </row>
    <row r="39842" spans="6:9">
      <c r="F39842" s="52"/>
      <c r="H39842"/>
      <c r="I39842"/>
    </row>
    <row r="39843" spans="6:9">
      <c r="F39843" s="52"/>
      <c r="H39843"/>
      <c r="I39843"/>
    </row>
    <row r="39844" spans="6:9">
      <c r="F39844" s="52"/>
      <c r="H39844"/>
      <c r="I39844"/>
    </row>
    <row r="39845" spans="6:9">
      <c r="F39845" s="52"/>
      <c r="H39845"/>
      <c r="I39845"/>
    </row>
    <row r="39846" spans="6:9">
      <c r="F39846" s="52"/>
      <c r="H39846"/>
      <c r="I39846"/>
    </row>
    <row r="39847" spans="6:9">
      <c r="F39847" s="52"/>
      <c r="H39847"/>
      <c r="I39847"/>
    </row>
    <row r="39848" spans="6:9">
      <c r="F39848" s="52"/>
      <c r="H39848"/>
      <c r="I39848"/>
    </row>
    <row r="39849" spans="6:9">
      <c r="F39849" s="52"/>
      <c r="H39849"/>
      <c r="I39849"/>
    </row>
    <row r="39850" spans="6:9">
      <c r="F39850" s="52"/>
      <c r="H39850"/>
      <c r="I39850"/>
    </row>
    <row r="39851" spans="6:9">
      <c r="F39851" s="52"/>
      <c r="H39851"/>
      <c r="I39851"/>
    </row>
    <row r="39852" spans="6:9">
      <c r="F39852" s="52"/>
      <c r="H39852"/>
      <c r="I39852"/>
    </row>
    <row r="39853" spans="6:9">
      <c r="F39853" s="52"/>
      <c r="H39853"/>
      <c r="I39853"/>
    </row>
    <row r="39854" spans="6:9">
      <c r="F39854" s="52"/>
      <c r="H39854"/>
      <c r="I39854"/>
    </row>
    <row r="39855" spans="6:9">
      <c r="F39855" s="52"/>
      <c r="H39855"/>
      <c r="I39855"/>
    </row>
    <row r="39856" spans="6:9">
      <c r="F39856" s="52"/>
      <c r="H39856"/>
      <c r="I39856"/>
    </row>
    <row r="39857" spans="6:9">
      <c r="F39857" s="52"/>
      <c r="H39857"/>
      <c r="I39857"/>
    </row>
    <row r="39858" spans="6:9">
      <c r="F39858" s="52"/>
      <c r="H39858"/>
      <c r="I39858"/>
    </row>
    <row r="39859" spans="6:9">
      <c r="F39859" s="52"/>
      <c r="H39859"/>
      <c r="I39859"/>
    </row>
    <row r="39860" spans="6:9">
      <c r="F39860" s="52"/>
      <c r="H39860"/>
      <c r="I39860"/>
    </row>
    <row r="39861" spans="6:9">
      <c r="F39861" s="52"/>
      <c r="H39861"/>
      <c r="I39861"/>
    </row>
    <row r="39862" spans="6:9">
      <c r="F39862" s="52"/>
      <c r="H39862"/>
      <c r="I39862"/>
    </row>
    <row r="39863" spans="6:9">
      <c r="F39863" s="52"/>
      <c r="H39863"/>
      <c r="I39863"/>
    </row>
    <row r="39864" spans="6:9">
      <c r="F39864" s="52"/>
      <c r="H39864"/>
      <c r="I39864"/>
    </row>
    <row r="39865" spans="6:9">
      <c r="F39865" s="52"/>
      <c r="H39865"/>
      <c r="I39865"/>
    </row>
    <row r="39866" spans="6:9">
      <c r="F39866" s="52"/>
      <c r="H39866"/>
      <c r="I39866"/>
    </row>
    <row r="39867" spans="6:9">
      <c r="F39867" s="52"/>
      <c r="H39867"/>
      <c r="I39867"/>
    </row>
    <row r="39868" spans="6:9">
      <c r="F39868" s="52"/>
      <c r="H39868"/>
      <c r="I39868"/>
    </row>
    <row r="39869" spans="6:9">
      <c r="F39869" s="52"/>
      <c r="H39869"/>
      <c r="I39869"/>
    </row>
    <row r="39870" spans="6:9">
      <c r="F39870" s="52"/>
      <c r="H39870"/>
      <c r="I39870"/>
    </row>
    <row r="39871" spans="6:9">
      <c r="F39871" s="52"/>
      <c r="H39871"/>
      <c r="I39871"/>
    </row>
    <row r="39872" spans="6:9">
      <c r="F39872" s="52"/>
      <c r="H39872"/>
      <c r="I39872"/>
    </row>
    <row r="39873" spans="6:9">
      <c r="F39873" s="52"/>
      <c r="H39873"/>
      <c r="I39873"/>
    </row>
    <row r="39874" spans="6:9">
      <c r="F39874" s="52"/>
      <c r="H39874"/>
      <c r="I39874"/>
    </row>
    <row r="39875" spans="6:9">
      <c r="F39875" s="52"/>
      <c r="H39875"/>
      <c r="I39875"/>
    </row>
    <row r="39876" spans="6:9">
      <c r="F39876" s="52"/>
      <c r="H39876"/>
      <c r="I39876"/>
    </row>
    <row r="39877" spans="6:9">
      <c r="F39877" s="52"/>
      <c r="H39877"/>
      <c r="I39877"/>
    </row>
    <row r="39878" spans="6:9">
      <c r="F39878" s="52"/>
      <c r="H39878"/>
      <c r="I39878"/>
    </row>
    <row r="39879" spans="6:9">
      <c r="F39879" s="52"/>
      <c r="H39879"/>
      <c r="I39879"/>
    </row>
    <row r="39880" spans="6:9">
      <c r="F39880" s="52"/>
      <c r="H39880"/>
      <c r="I39880"/>
    </row>
    <row r="39881" spans="6:9">
      <c r="F39881" s="52"/>
      <c r="H39881"/>
      <c r="I39881"/>
    </row>
    <row r="39882" spans="6:9">
      <c r="F39882" s="52"/>
      <c r="H39882"/>
      <c r="I39882"/>
    </row>
    <row r="39883" spans="6:9">
      <c r="F39883" s="52"/>
      <c r="H39883"/>
      <c r="I39883"/>
    </row>
    <row r="39884" spans="6:9">
      <c r="F39884" s="52"/>
      <c r="H39884"/>
      <c r="I39884"/>
    </row>
    <row r="39885" spans="6:9">
      <c r="F39885" s="52"/>
      <c r="H39885"/>
      <c r="I39885"/>
    </row>
    <row r="39886" spans="6:9">
      <c r="F39886" s="52"/>
      <c r="H39886"/>
      <c r="I39886"/>
    </row>
    <row r="39887" spans="6:9">
      <c r="F39887" s="52"/>
      <c r="H39887"/>
      <c r="I39887"/>
    </row>
    <row r="39888" spans="6:9">
      <c r="F39888" s="52"/>
      <c r="H39888"/>
      <c r="I39888"/>
    </row>
    <row r="39889" spans="6:9">
      <c r="F39889" s="52"/>
      <c r="H39889"/>
      <c r="I39889"/>
    </row>
    <row r="39890" spans="6:9">
      <c r="F39890" s="52"/>
      <c r="H39890"/>
      <c r="I39890"/>
    </row>
    <row r="39891" spans="6:9">
      <c r="F39891" s="52"/>
      <c r="H39891"/>
      <c r="I39891"/>
    </row>
    <row r="39892" spans="6:9">
      <c r="F39892" s="52"/>
      <c r="H39892"/>
      <c r="I39892"/>
    </row>
    <row r="39893" spans="6:9">
      <c r="F39893" s="52"/>
      <c r="H39893"/>
      <c r="I39893"/>
    </row>
    <row r="39894" spans="6:9">
      <c r="F39894" s="52"/>
      <c r="H39894"/>
      <c r="I39894"/>
    </row>
    <row r="39895" spans="6:9">
      <c r="F39895" s="52"/>
      <c r="H39895"/>
      <c r="I39895"/>
    </row>
    <row r="39896" spans="6:9">
      <c r="F39896" s="52"/>
      <c r="H39896"/>
      <c r="I39896"/>
    </row>
    <row r="39897" spans="6:9">
      <c r="F39897" s="52"/>
      <c r="H39897"/>
      <c r="I39897"/>
    </row>
    <row r="39898" spans="6:9">
      <c r="F39898" s="52"/>
      <c r="H39898"/>
      <c r="I39898"/>
    </row>
    <row r="39899" spans="6:9">
      <c r="F39899" s="52"/>
      <c r="H39899"/>
      <c r="I39899"/>
    </row>
    <row r="39900" spans="6:9">
      <c r="F39900" s="52"/>
      <c r="H39900"/>
      <c r="I39900"/>
    </row>
    <row r="39901" spans="6:9">
      <c r="F39901" s="52"/>
      <c r="H39901"/>
      <c r="I39901"/>
    </row>
    <row r="39902" spans="6:9">
      <c r="F39902" s="52"/>
      <c r="H39902"/>
      <c r="I39902"/>
    </row>
    <row r="39903" spans="6:9">
      <c r="F39903" s="52"/>
      <c r="H39903"/>
      <c r="I39903"/>
    </row>
    <row r="39904" spans="6:9">
      <c r="F39904" s="52"/>
      <c r="H39904"/>
      <c r="I39904"/>
    </row>
    <row r="39905" spans="6:9">
      <c r="F39905" s="52"/>
      <c r="H39905"/>
      <c r="I39905"/>
    </row>
    <row r="39906" spans="6:9">
      <c r="F39906" s="52"/>
      <c r="H39906"/>
      <c r="I39906"/>
    </row>
    <row r="39907" spans="6:9">
      <c r="F39907" s="52"/>
      <c r="H39907"/>
      <c r="I39907"/>
    </row>
    <row r="39908" spans="6:9">
      <c r="F39908" s="52"/>
      <c r="H39908"/>
      <c r="I39908"/>
    </row>
    <row r="39909" spans="6:9">
      <c r="F39909" s="52"/>
      <c r="H39909"/>
      <c r="I39909"/>
    </row>
    <row r="39910" spans="6:9">
      <c r="F39910" s="52"/>
      <c r="H39910"/>
      <c r="I39910"/>
    </row>
    <row r="39911" spans="6:9">
      <c r="F39911" s="52"/>
      <c r="H39911"/>
      <c r="I39911"/>
    </row>
    <row r="39912" spans="6:9">
      <c r="F39912" s="52"/>
      <c r="H39912"/>
      <c r="I39912"/>
    </row>
    <row r="39913" spans="6:9">
      <c r="F39913" s="52"/>
      <c r="H39913"/>
      <c r="I39913"/>
    </row>
    <row r="39914" spans="6:9">
      <c r="F39914" s="52"/>
      <c r="H39914"/>
      <c r="I39914"/>
    </row>
    <row r="39915" spans="6:9">
      <c r="F39915" s="52"/>
      <c r="H39915"/>
      <c r="I39915"/>
    </row>
    <row r="39916" spans="6:9">
      <c r="F39916" s="52"/>
      <c r="H39916"/>
      <c r="I39916"/>
    </row>
    <row r="39917" spans="6:9">
      <c r="F39917" s="52"/>
      <c r="H39917"/>
      <c r="I39917"/>
    </row>
    <row r="39918" spans="6:9">
      <c r="F39918" s="52"/>
      <c r="H39918"/>
      <c r="I39918"/>
    </row>
    <row r="39919" spans="6:9">
      <c r="F39919" s="52"/>
      <c r="H39919"/>
      <c r="I39919"/>
    </row>
    <row r="39920" spans="6:9">
      <c r="F39920" s="52"/>
      <c r="H39920"/>
      <c r="I39920"/>
    </row>
    <row r="39921" spans="6:9">
      <c r="F39921" s="52"/>
      <c r="H39921"/>
      <c r="I39921"/>
    </row>
    <row r="39922" spans="6:9">
      <c r="F39922" s="52"/>
      <c r="H39922"/>
      <c r="I39922"/>
    </row>
    <row r="39923" spans="6:9">
      <c r="F39923" s="52"/>
      <c r="H39923"/>
      <c r="I39923"/>
    </row>
    <row r="39924" spans="6:9">
      <c r="F39924" s="52"/>
      <c r="H39924"/>
      <c r="I39924"/>
    </row>
    <row r="39925" spans="6:9">
      <c r="F39925" s="52"/>
      <c r="H39925"/>
      <c r="I39925"/>
    </row>
    <row r="39926" spans="6:9">
      <c r="F39926" s="52"/>
      <c r="H39926"/>
      <c r="I39926"/>
    </row>
    <row r="39927" spans="6:9">
      <c r="F39927" s="52"/>
      <c r="H39927"/>
      <c r="I39927"/>
    </row>
    <row r="39928" spans="6:9">
      <c r="F39928" s="52"/>
      <c r="H39928"/>
      <c r="I39928"/>
    </row>
    <row r="39929" spans="6:9">
      <c r="F39929" s="52"/>
      <c r="H39929"/>
      <c r="I39929"/>
    </row>
    <row r="39930" spans="6:9">
      <c r="F39930" s="52"/>
      <c r="H39930"/>
      <c r="I39930"/>
    </row>
    <row r="39931" spans="6:9">
      <c r="F39931" s="52"/>
      <c r="H39931"/>
      <c r="I39931"/>
    </row>
    <row r="39932" spans="6:9">
      <c r="F39932" s="52"/>
      <c r="H39932"/>
      <c r="I39932"/>
    </row>
    <row r="39933" spans="6:9">
      <c r="F39933" s="52"/>
      <c r="H39933"/>
      <c r="I39933"/>
    </row>
    <row r="39934" spans="6:9">
      <c r="F39934" s="52"/>
      <c r="H39934"/>
      <c r="I39934"/>
    </row>
    <row r="39935" spans="6:9">
      <c r="F39935" s="52"/>
      <c r="H39935"/>
      <c r="I39935"/>
    </row>
    <row r="39936" spans="6:9">
      <c r="F39936" s="52"/>
      <c r="H39936"/>
      <c r="I39936"/>
    </row>
    <row r="39937" spans="6:9">
      <c r="F39937" s="52"/>
      <c r="H39937"/>
      <c r="I39937"/>
    </row>
    <row r="39938" spans="6:9">
      <c r="F39938" s="52"/>
      <c r="H39938"/>
      <c r="I39938"/>
    </row>
    <row r="39939" spans="6:9">
      <c r="F39939" s="52"/>
      <c r="H39939"/>
      <c r="I39939"/>
    </row>
    <row r="39940" spans="6:9">
      <c r="F39940" s="52"/>
      <c r="H39940"/>
      <c r="I39940"/>
    </row>
    <row r="39941" spans="6:9">
      <c r="F39941" s="52"/>
      <c r="H39941"/>
      <c r="I39941"/>
    </row>
    <row r="39942" spans="6:9">
      <c r="F39942" s="52"/>
      <c r="H39942"/>
      <c r="I39942"/>
    </row>
    <row r="39943" spans="6:9">
      <c r="F39943" s="52"/>
      <c r="H39943"/>
      <c r="I39943"/>
    </row>
    <row r="39944" spans="6:9">
      <c r="F39944" s="52"/>
      <c r="H39944"/>
      <c r="I39944"/>
    </row>
    <row r="39945" spans="6:9">
      <c r="F39945" s="52"/>
      <c r="H39945"/>
      <c r="I39945"/>
    </row>
    <row r="39946" spans="6:9">
      <c r="F39946" s="52"/>
      <c r="H39946"/>
      <c r="I39946"/>
    </row>
    <row r="39947" spans="6:9">
      <c r="F39947" s="52"/>
      <c r="H39947"/>
      <c r="I39947"/>
    </row>
    <row r="39948" spans="6:9">
      <c r="F39948" s="52"/>
      <c r="H39948"/>
      <c r="I39948"/>
    </row>
    <row r="39949" spans="6:9">
      <c r="F39949" s="52"/>
      <c r="H39949"/>
      <c r="I39949"/>
    </row>
    <row r="39950" spans="6:9">
      <c r="F39950" s="52"/>
      <c r="H39950"/>
      <c r="I39950"/>
    </row>
    <row r="39951" spans="6:9">
      <c r="F39951" s="52"/>
      <c r="H39951"/>
      <c r="I39951"/>
    </row>
    <row r="39952" spans="6:9">
      <c r="F39952" s="52"/>
      <c r="H39952"/>
      <c r="I39952"/>
    </row>
    <row r="39953" spans="6:9">
      <c r="F39953" s="52"/>
      <c r="H39953"/>
      <c r="I39953"/>
    </row>
    <row r="39954" spans="6:9">
      <c r="F39954" s="52"/>
      <c r="H39954"/>
      <c r="I39954"/>
    </row>
    <row r="39955" spans="6:9">
      <c r="F39955" s="52"/>
      <c r="H39955"/>
      <c r="I39955"/>
    </row>
    <row r="39956" spans="6:9">
      <c r="F39956" s="52"/>
      <c r="H39956"/>
      <c r="I39956"/>
    </row>
    <row r="39957" spans="6:9">
      <c r="F39957" s="52"/>
      <c r="H39957"/>
      <c r="I39957"/>
    </row>
    <row r="39958" spans="6:9">
      <c r="F39958" s="52"/>
      <c r="H39958"/>
      <c r="I39958"/>
    </row>
    <row r="39959" spans="6:9">
      <c r="F39959" s="52"/>
      <c r="H39959"/>
      <c r="I39959"/>
    </row>
    <row r="39960" spans="6:9">
      <c r="F39960" s="52"/>
      <c r="H39960"/>
      <c r="I39960"/>
    </row>
    <row r="39961" spans="6:9">
      <c r="F39961" s="52"/>
      <c r="H39961"/>
      <c r="I39961"/>
    </row>
    <row r="39962" spans="6:9">
      <c r="F39962" s="52"/>
      <c r="H39962"/>
      <c r="I39962"/>
    </row>
    <row r="39963" spans="6:9">
      <c r="F39963" s="52"/>
      <c r="H39963"/>
      <c r="I39963"/>
    </row>
    <row r="39964" spans="6:9">
      <c r="F39964" s="52"/>
      <c r="H39964"/>
      <c r="I39964"/>
    </row>
    <row r="39965" spans="6:9">
      <c r="F39965" s="52"/>
      <c r="H39965"/>
      <c r="I39965"/>
    </row>
    <row r="39966" spans="6:9">
      <c r="F39966" s="52"/>
      <c r="H39966"/>
      <c r="I39966"/>
    </row>
    <row r="39967" spans="6:9">
      <c r="F39967" s="52"/>
      <c r="H39967"/>
      <c r="I39967"/>
    </row>
    <row r="39968" spans="6:9">
      <c r="F39968" s="52"/>
      <c r="H39968"/>
      <c r="I39968"/>
    </row>
    <row r="39969" spans="6:9">
      <c r="F39969" s="52"/>
      <c r="H39969"/>
      <c r="I39969"/>
    </row>
    <row r="39970" spans="6:9">
      <c r="F39970" s="52"/>
      <c r="H39970"/>
      <c r="I39970"/>
    </row>
    <row r="39971" spans="6:9">
      <c r="F39971" s="52"/>
      <c r="H39971"/>
      <c r="I39971"/>
    </row>
    <row r="39972" spans="6:9">
      <c r="F39972" s="52"/>
      <c r="H39972"/>
      <c r="I39972"/>
    </row>
    <row r="39973" spans="6:9">
      <c r="F39973" s="52"/>
      <c r="H39973"/>
      <c r="I39973"/>
    </row>
    <row r="39974" spans="6:9">
      <c r="F39974" s="52"/>
      <c r="H39974"/>
      <c r="I39974"/>
    </row>
    <row r="39975" spans="6:9">
      <c r="F39975" s="52"/>
      <c r="H39975"/>
      <c r="I39975"/>
    </row>
    <row r="39976" spans="6:9">
      <c r="F39976" s="52"/>
      <c r="H39976"/>
      <c r="I39976"/>
    </row>
    <row r="39977" spans="6:9">
      <c r="F39977" s="52"/>
      <c r="H39977"/>
      <c r="I39977"/>
    </row>
    <row r="39978" spans="6:9">
      <c r="F39978" s="52"/>
      <c r="H39978"/>
      <c r="I39978"/>
    </row>
    <row r="39979" spans="6:9">
      <c r="F39979" s="52"/>
      <c r="H39979"/>
      <c r="I39979"/>
    </row>
    <row r="39980" spans="6:9">
      <c r="F39980" s="52"/>
      <c r="H39980"/>
      <c r="I39980"/>
    </row>
    <row r="39981" spans="6:9">
      <c r="F39981" s="52"/>
      <c r="H39981"/>
      <c r="I39981"/>
    </row>
    <row r="39982" spans="6:9">
      <c r="F39982" s="52"/>
      <c r="H39982"/>
      <c r="I39982"/>
    </row>
    <row r="39983" spans="6:9">
      <c r="F39983" s="52"/>
      <c r="H39983"/>
      <c r="I39983"/>
    </row>
    <row r="39984" spans="6:9">
      <c r="F39984" s="52"/>
      <c r="H39984"/>
      <c r="I39984"/>
    </row>
    <row r="39985" spans="6:9">
      <c r="F39985" s="52"/>
      <c r="H39985"/>
      <c r="I39985"/>
    </row>
    <row r="39986" spans="6:9">
      <c r="F39986" s="52"/>
      <c r="H39986"/>
      <c r="I39986"/>
    </row>
    <row r="39987" spans="6:9">
      <c r="F39987" s="52"/>
      <c r="H39987"/>
      <c r="I39987"/>
    </row>
    <row r="39988" spans="6:9">
      <c r="F39988" s="52"/>
      <c r="H39988"/>
      <c r="I39988"/>
    </row>
    <row r="39989" spans="6:9">
      <c r="F39989" s="52"/>
      <c r="H39989"/>
      <c r="I39989"/>
    </row>
    <row r="39990" spans="6:9">
      <c r="F39990" s="52"/>
      <c r="H39990"/>
      <c r="I39990"/>
    </row>
    <row r="39991" spans="6:9">
      <c r="F39991" s="52"/>
      <c r="H39991"/>
      <c r="I39991"/>
    </row>
    <row r="39992" spans="6:9">
      <c r="F39992" s="52"/>
      <c r="H39992"/>
      <c r="I39992"/>
    </row>
    <row r="39993" spans="6:9">
      <c r="F39993" s="52"/>
      <c r="H39993"/>
      <c r="I39993"/>
    </row>
    <row r="39994" spans="6:9">
      <c r="F39994" s="52"/>
      <c r="H39994"/>
      <c r="I39994"/>
    </row>
    <row r="39995" spans="6:9">
      <c r="F39995" s="52"/>
      <c r="H39995"/>
      <c r="I39995"/>
    </row>
    <row r="39996" spans="6:9">
      <c r="F39996" s="52"/>
      <c r="H39996"/>
      <c r="I39996"/>
    </row>
    <row r="39997" spans="6:9">
      <c r="F39997" s="52"/>
      <c r="H39997"/>
      <c r="I39997"/>
    </row>
    <row r="39998" spans="6:9">
      <c r="F39998" s="52"/>
      <c r="H39998"/>
      <c r="I39998"/>
    </row>
    <row r="39999" spans="6:9">
      <c r="F39999" s="52"/>
      <c r="H39999"/>
      <c r="I39999"/>
    </row>
    <row r="40000" spans="6:9">
      <c r="F40000" s="52"/>
      <c r="H40000"/>
      <c r="I40000"/>
    </row>
    <row r="40001" spans="6:9">
      <c r="F40001" s="52"/>
      <c r="H40001"/>
      <c r="I40001"/>
    </row>
    <row r="40002" spans="6:9">
      <c r="F40002" s="52"/>
      <c r="H40002"/>
      <c r="I40002"/>
    </row>
    <row r="40003" spans="6:9">
      <c r="F40003" s="52"/>
      <c r="H40003"/>
      <c r="I40003"/>
    </row>
    <row r="40004" spans="6:9">
      <c r="F40004" s="52"/>
      <c r="H40004"/>
      <c r="I40004"/>
    </row>
    <row r="40005" spans="6:9">
      <c r="F40005" s="52"/>
      <c r="H40005"/>
      <c r="I40005"/>
    </row>
    <row r="40006" spans="6:9">
      <c r="F40006" s="52"/>
      <c r="H40006"/>
      <c r="I40006"/>
    </row>
    <row r="40007" spans="6:9">
      <c r="F40007" s="52"/>
      <c r="H40007"/>
      <c r="I40007"/>
    </row>
    <row r="40008" spans="6:9">
      <c r="F40008" s="52"/>
      <c r="H40008"/>
      <c r="I40008"/>
    </row>
    <row r="40009" spans="6:9">
      <c r="F40009" s="52"/>
      <c r="H40009"/>
      <c r="I40009"/>
    </row>
    <row r="40010" spans="6:9">
      <c r="F40010" s="52"/>
      <c r="H40010"/>
      <c r="I40010"/>
    </row>
    <row r="40011" spans="6:9">
      <c r="F40011" s="52"/>
      <c r="H40011"/>
      <c r="I40011"/>
    </row>
    <row r="40012" spans="6:9">
      <c r="F40012" s="52"/>
      <c r="H40012"/>
      <c r="I40012"/>
    </row>
    <row r="40013" spans="6:9">
      <c r="F40013" s="52"/>
      <c r="H40013"/>
      <c r="I40013"/>
    </row>
    <row r="40014" spans="6:9">
      <c r="F40014" s="52"/>
      <c r="H40014"/>
      <c r="I40014"/>
    </row>
    <row r="40015" spans="6:9">
      <c r="F40015" s="52"/>
      <c r="H40015"/>
      <c r="I40015"/>
    </row>
    <row r="40016" spans="6:9">
      <c r="F40016" s="52"/>
      <c r="H40016"/>
      <c r="I40016"/>
    </row>
    <row r="40017" spans="6:9">
      <c r="F40017" s="52"/>
      <c r="H40017"/>
      <c r="I40017"/>
    </row>
    <row r="40018" spans="6:9">
      <c r="F40018" s="52"/>
      <c r="H40018"/>
      <c r="I40018"/>
    </row>
    <row r="40019" spans="6:9">
      <c r="F40019" s="52"/>
      <c r="H40019"/>
      <c r="I40019"/>
    </row>
    <row r="40020" spans="6:9">
      <c r="F40020" s="52"/>
      <c r="H40020"/>
      <c r="I40020"/>
    </row>
    <row r="40021" spans="6:9">
      <c r="F40021" s="52"/>
      <c r="H40021"/>
      <c r="I40021"/>
    </row>
    <row r="40022" spans="6:9">
      <c r="F40022" s="52"/>
      <c r="H40022"/>
      <c r="I40022"/>
    </row>
    <row r="40023" spans="6:9">
      <c r="F40023" s="52"/>
      <c r="H40023"/>
      <c r="I40023"/>
    </row>
    <row r="40024" spans="6:9">
      <c r="F40024" s="52"/>
      <c r="H40024"/>
      <c r="I40024"/>
    </row>
    <row r="40025" spans="6:9">
      <c r="F40025" s="52"/>
      <c r="H40025"/>
      <c r="I40025"/>
    </row>
    <row r="40026" spans="6:9">
      <c r="F40026" s="52"/>
      <c r="H40026"/>
      <c r="I40026"/>
    </row>
    <row r="40027" spans="6:9">
      <c r="F40027" s="52"/>
      <c r="H40027"/>
      <c r="I40027"/>
    </row>
    <row r="40028" spans="6:9">
      <c r="F40028" s="52"/>
      <c r="H40028"/>
      <c r="I40028"/>
    </row>
    <row r="40029" spans="6:9">
      <c r="F40029" s="52"/>
      <c r="H40029"/>
      <c r="I40029"/>
    </row>
    <row r="40030" spans="6:9">
      <c r="F40030" s="52"/>
      <c r="H40030"/>
      <c r="I40030"/>
    </row>
    <row r="40031" spans="6:9">
      <c r="F40031" s="52"/>
      <c r="H40031"/>
      <c r="I40031"/>
    </row>
    <row r="40032" spans="6:9">
      <c r="F40032" s="52"/>
      <c r="H40032"/>
      <c r="I40032"/>
    </row>
    <row r="40033" spans="6:9">
      <c r="F40033" s="52"/>
      <c r="H40033"/>
      <c r="I40033"/>
    </row>
    <row r="40034" spans="6:9">
      <c r="F40034" s="52"/>
      <c r="H40034"/>
      <c r="I40034"/>
    </row>
    <row r="40035" spans="6:9">
      <c r="F40035" s="52"/>
      <c r="H40035"/>
      <c r="I40035"/>
    </row>
    <row r="40036" spans="6:9">
      <c r="F40036" s="52"/>
      <c r="H40036"/>
      <c r="I40036"/>
    </row>
    <row r="40037" spans="6:9">
      <c r="F40037" s="52"/>
      <c r="H40037"/>
      <c r="I40037"/>
    </row>
    <row r="40038" spans="6:9">
      <c r="F40038" s="52"/>
      <c r="H40038"/>
      <c r="I40038"/>
    </row>
    <row r="40039" spans="6:9">
      <c r="F40039" s="52"/>
      <c r="H40039"/>
      <c r="I40039"/>
    </row>
    <row r="40040" spans="6:9">
      <c r="F40040" s="52"/>
      <c r="H40040"/>
      <c r="I40040"/>
    </row>
    <row r="40041" spans="6:9">
      <c r="F40041" s="52"/>
      <c r="H40041"/>
      <c r="I40041"/>
    </row>
    <row r="40042" spans="6:9">
      <c r="F40042" s="52"/>
      <c r="H40042"/>
      <c r="I40042"/>
    </row>
    <row r="40043" spans="6:9">
      <c r="F40043" s="52"/>
      <c r="H40043"/>
      <c r="I40043"/>
    </row>
    <row r="40044" spans="6:9">
      <c r="F40044" s="52"/>
      <c r="H40044"/>
      <c r="I40044"/>
    </row>
    <row r="40045" spans="6:9">
      <c r="F40045" s="52"/>
      <c r="H40045"/>
      <c r="I40045"/>
    </row>
    <row r="40046" spans="6:9">
      <c r="F40046" s="52"/>
      <c r="H40046"/>
      <c r="I40046"/>
    </row>
    <row r="40047" spans="6:9">
      <c r="F40047" s="52"/>
      <c r="H40047"/>
      <c r="I40047"/>
    </row>
    <row r="40048" spans="6:9">
      <c r="F40048" s="52"/>
      <c r="H40048"/>
      <c r="I40048"/>
    </row>
    <row r="40049" spans="6:9">
      <c r="F40049" s="52"/>
      <c r="H40049"/>
      <c r="I40049"/>
    </row>
    <row r="40050" spans="6:9">
      <c r="F40050" s="52"/>
      <c r="H40050"/>
      <c r="I40050"/>
    </row>
    <row r="40051" spans="6:9">
      <c r="F40051" s="52"/>
      <c r="H40051"/>
      <c r="I40051"/>
    </row>
    <row r="40052" spans="6:9">
      <c r="F40052" s="52"/>
      <c r="H40052"/>
      <c r="I40052"/>
    </row>
    <row r="40053" spans="6:9">
      <c r="F40053" s="52"/>
      <c r="H40053"/>
      <c r="I40053"/>
    </row>
    <row r="40054" spans="6:9">
      <c r="F40054" s="52"/>
      <c r="H40054"/>
      <c r="I40054"/>
    </row>
    <row r="40055" spans="6:9">
      <c r="F40055" s="52"/>
      <c r="H40055"/>
      <c r="I40055"/>
    </row>
    <row r="40056" spans="6:9">
      <c r="F40056" s="52"/>
      <c r="H40056"/>
      <c r="I40056"/>
    </row>
    <row r="40057" spans="6:9">
      <c r="F40057" s="52"/>
      <c r="H40057"/>
      <c r="I40057"/>
    </row>
    <row r="40058" spans="6:9">
      <c r="F40058" s="52"/>
      <c r="H40058"/>
      <c r="I40058"/>
    </row>
    <row r="40059" spans="6:9">
      <c r="F40059" s="52"/>
      <c r="H40059"/>
      <c r="I40059"/>
    </row>
    <row r="40060" spans="6:9">
      <c r="F40060" s="52"/>
      <c r="H40060"/>
      <c r="I40060"/>
    </row>
    <row r="40061" spans="6:9">
      <c r="F40061" s="52"/>
      <c r="H40061"/>
      <c r="I40061"/>
    </row>
    <row r="40062" spans="6:9">
      <c r="F40062" s="52"/>
      <c r="H40062"/>
      <c r="I40062"/>
    </row>
    <row r="40063" spans="6:9">
      <c r="F40063" s="52"/>
      <c r="H40063"/>
      <c r="I40063"/>
    </row>
    <row r="40064" spans="6:9">
      <c r="F40064" s="52"/>
      <c r="H40064"/>
      <c r="I40064"/>
    </row>
    <row r="40065" spans="6:9">
      <c r="F40065" s="52"/>
      <c r="H40065"/>
      <c r="I40065"/>
    </row>
    <row r="40066" spans="6:9">
      <c r="F40066" s="52"/>
      <c r="H40066"/>
      <c r="I40066"/>
    </row>
    <row r="40067" spans="6:9">
      <c r="F40067" s="52"/>
      <c r="H40067"/>
      <c r="I40067"/>
    </row>
    <row r="40068" spans="6:9">
      <c r="F40068" s="52"/>
      <c r="H40068"/>
      <c r="I40068"/>
    </row>
    <row r="40069" spans="6:9">
      <c r="F40069" s="52"/>
      <c r="H40069"/>
      <c r="I40069"/>
    </row>
    <row r="40070" spans="6:9">
      <c r="F40070" s="52"/>
      <c r="H40070"/>
      <c r="I40070"/>
    </row>
    <row r="40071" spans="6:9">
      <c r="F40071" s="52"/>
      <c r="H40071"/>
      <c r="I40071"/>
    </row>
    <row r="40072" spans="6:9">
      <c r="F40072" s="52"/>
      <c r="H40072"/>
      <c r="I40072"/>
    </row>
    <row r="40073" spans="6:9">
      <c r="F40073" s="52"/>
      <c r="H40073"/>
      <c r="I40073"/>
    </row>
    <row r="40074" spans="6:9">
      <c r="F40074" s="52"/>
      <c r="H40074"/>
      <c r="I40074"/>
    </row>
    <row r="40075" spans="6:9">
      <c r="F40075" s="52"/>
      <c r="H40075"/>
      <c r="I40075"/>
    </row>
    <row r="40076" spans="6:9">
      <c r="F40076" s="52"/>
      <c r="H40076"/>
      <c r="I40076"/>
    </row>
    <row r="40077" spans="6:9">
      <c r="F40077" s="52"/>
      <c r="H40077"/>
      <c r="I40077"/>
    </row>
    <row r="40078" spans="6:9">
      <c r="F40078" s="52"/>
      <c r="H40078"/>
      <c r="I40078"/>
    </row>
    <row r="40079" spans="6:9">
      <c r="F40079" s="52"/>
      <c r="H40079"/>
      <c r="I40079"/>
    </row>
    <row r="40080" spans="6:9">
      <c r="F40080" s="52"/>
      <c r="H40080"/>
      <c r="I40080"/>
    </row>
    <row r="40081" spans="6:9">
      <c r="F40081" s="52"/>
      <c r="H40081"/>
      <c r="I40081"/>
    </row>
    <row r="40082" spans="6:9">
      <c r="F40082" s="52"/>
      <c r="H40082"/>
      <c r="I40082"/>
    </row>
    <row r="40083" spans="6:9">
      <c r="F40083" s="52"/>
      <c r="H40083"/>
      <c r="I40083"/>
    </row>
    <row r="40084" spans="6:9">
      <c r="F40084" s="52"/>
      <c r="H40084"/>
      <c r="I40084"/>
    </row>
    <row r="40085" spans="6:9">
      <c r="F40085" s="52"/>
      <c r="H40085"/>
      <c r="I40085"/>
    </row>
    <row r="40086" spans="6:9">
      <c r="F40086" s="52"/>
      <c r="H40086"/>
      <c r="I40086"/>
    </row>
    <row r="40087" spans="6:9">
      <c r="F40087" s="52"/>
      <c r="H40087"/>
      <c r="I40087"/>
    </row>
    <row r="40088" spans="6:9">
      <c r="F40088" s="52"/>
      <c r="H40088"/>
      <c r="I40088"/>
    </row>
    <row r="40089" spans="6:9">
      <c r="F40089" s="52"/>
      <c r="H40089"/>
      <c r="I40089"/>
    </row>
    <row r="40090" spans="6:9">
      <c r="F40090" s="52"/>
      <c r="H40090"/>
      <c r="I40090"/>
    </row>
    <row r="40091" spans="6:9">
      <c r="F40091" s="52"/>
      <c r="H40091"/>
      <c r="I40091"/>
    </row>
    <row r="40092" spans="6:9">
      <c r="F40092" s="52"/>
      <c r="H40092"/>
      <c r="I40092"/>
    </row>
    <row r="40093" spans="6:9">
      <c r="F40093" s="52"/>
      <c r="H40093"/>
      <c r="I40093"/>
    </row>
    <row r="40094" spans="6:9">
      <c r="F40094" s="52"/>
      <c r="H40094"/>
      <c r="I40094"/>
    </row>
    <row r="40095" spans="6:9">
      <c r="F40095" s="52"/>
      <c r="H40095"/>
      <c r="I40095"/>
    </row>
    <row r="40096" spans="6:9">
      <c r="F40096" s="52"/>
      <c r="H40096"/>
      <c r="I40096"/>
    </row>
    <row r="40097" spans="6:9">
      <c r="F40097" s="52"/>
      <c r="H40097"/>
      <c r="I40097"/>
    </row>
    <row r="40098" spans="6:9">
      <c r="F40098" s="52"/>
      <c r="H40098"/>
      <c r="I40098"/>
    </row>
    <row r="40099" spans="6:9">
      <c r="F40099" s="52"/>
      <c r="H40099"/>
      <c r="I40099"/>
    </row>
    <row r="40100" spans="6:9">
      <c r="F40100" s="52"/>
      <c r="H40100"/>
      <c r="I40100"/>
    </row>
    <row r="40101" spans="6:9">
      <c r="F40101" s="52"/>
      <c r="H40101"/>
      <c r="I40101"/>
    </row>
    <row r="40102" spans="6:9">
      <c r="F40102" s="52"/>
      <c r="H40102"/>
      <c r="I40102"/>
    </row>
    <row r="40103" spans="6:9">
      <c r="F40103" s="52"/>
      <c r="H40103"/>
      <c r="I40103"/>
    </row>
    <row r="40104" spans="6:9">
      <c r="F40104" s="52"/>
      <c r="H40104"/>
      <c r="I40104"/>
    </row>
    <row r="40105" spans="6:9">
      <c r="F40105" s="52"/>
      <c r="H40105"/>
      <c r="I40105"/>
    </row>
    <row r="40106" spans="6:9">
      <c r="F40106" s="52"/>
      <c r="H40106"/>
      <c r="I40106"/>
    </row>
    <row r="40107" spans="6:9">
      <c r="F40107" s="52"/>
      <c r="H40107"/>
      <c r="I40107"/>
    </row>
    <row r="40108" spans="6:9">
      <c r="F40108" s="52"/>
      <c r="H40108"/>
      <c r="I40108"/>
    </row>
    <row r="40109" spans="6:9">
      <c r="F40109" s="52"/>
      <c r="H40109"/>
      <c r="I40109"/>
    </row>
    <row r="40110" spans="6:9">
      <c r="F40110" s="52"/>
      <c r="H40110"/>
      <c r="I40110"/>
    </row>
    <row r="40111" spans="6:9">
      <c r="F40111" s="52"/>
      <c r="H40111"/>
      <c r="I40111"/>
    </row>
    <row r="40112" spans="6:9">
      <c r="F40112" s="52"/>
      <c r="H40112"/>
      <c r="I40112"/>
    </row>
    <row r="40113" spans="6:9">
      <c r="F40113" s="52"/>
      <c r="H40113"/>
      <c r="I40113"/>
    </row>
    <row r="40114" spans="6:9">
      <c r="F40114" s="52"/>
      <c r="H40114"/>
      <c r="I40114"/>
    </row>
    <row r="40115" spans="6:9">
      <c r="F40115" s="52"/>
      <c r="H40115"/>
      <c r="I40115"/>
    </row>
    <row r="40116" spans="6:9">
      <c r="F40116" s="52"/>
      <c r="H40116"/>
      <c r="I40116"/>
    </row>
    <row r="40117" spans="6:9">
      <c r="F40117" s="52"/>
      <c r="H40117"/>
      <c r="I40117"/>
    </row>
    <row r="40118" spans="6:9">
      <c r="F40118" s="52"/>
      <c r="H40118"/>
      <c r="I40118"/>
    </row>
    <row r="40119" spans="6:9">
      <c r="F40119" s="52"/>
      <c r="H40119"/>
      <c r="I40119"/>
    </row>
    <row r="40120" spans="6:9">
      <c r="F40120" s="52"/>
      <c r="H40120"/>
      <c r="I40120"/>
    </row>
    <row r="40121" spans="6:9">
      <c r="F40121" s="52"/>
      <c r="H40121"/>
      <c r="I40121"/>
    </row>
    <row r="40122" spans="6:9">
      <c r="F40122" s="52"/>
      <c r="H40122"/>
      <c r="I40122"/>
    </row>
    <row r="40123" spans="6:9">
      <c r="F40123" s="52"/>
      <c r="H40123"/>
      <c r="I40123"/>
    </row>
    <row r="40124" spans="6:9">
      <c r="F40124" s="52"/>
      <c r="H40124"/>
      <c r="I40124"/>
    </row>
    <row r="40125" spans="6:9">
      <c r="F40125" s="52"/>
      <c r="H40125"/>
      <c r="I40125"/>
    </row>
    <row r="40126" spans="6:9">
      <c r="F40126" s="52"/>
      <c r="H40126"/>
      <c r="I40126"/>
    </row>
    <row r="40127" spans="6:9">
      <c r="F40127" s="52"/>
      <c r="H40127"/>
      <c r="I40127"/>
    </row>
    <row r="40128" spans="6:9">
      <c r="F40128" s="52"/>
      <c r="H40128"/>
      <c r="I40128"/>
    </row>
    <row r="40129" spans="6:9">
      <c r="F40129" s="52"/>
      <c r="H40129"/>
      <c r="I40129"/>
    </row>
    <row r="40130" spans="6:9">
      <c r="F40130" s="52"/>
      <c r="H40130"/>
      <c r="I40130"/>
    </row>
    <row r="40131" spans="6:9">
      <c r="F40131" s="52"/>
      <c r="H40131"/>
      <c r="I40131"/>
    </row>
    <row r="40132" spans="6:9">
      <c r="F40132" s="52"/>
      <c r="H40132"/>
      <c r="I40132"/>
    </row>
    <row r="40133" spans="6:9">
      <c r="F40133" s="52"/>
      <c r="H40133"/>
      <c r="I40133"/>
    </row>
    <row r="40134" spans="6:9">
      <c r="F40134" s="52"/>
      <c r="H40134"/>
      <c r="I40134"/>
    </row>
    <row r="40135" spans="6:9">
      <c r="F40135" s="52"/>
      <c r="H40135"/>
      <c r="I40135"/>
    </row>
    <row r="40136" spans="6:9">
      <c r="F40136" s="52"/>
      <c r="H40136"/>
      <c r="I40136"/>
    </row>
    <row r="40137" spans="6:9">
      <c r="F40137" s="52"/>
      <c r="H40137"/>
      <c r="I40137"/>
    </row>
    <row r="40138" spans="6:9">
      <c r="F40138" s="52"/>
      <c r="H40138"/>
      <c r="I40138"/>
    </row>
    <row r="40139" spans="6:9">
      <c r="F40139" s="52"/>
      <c r="H40139"/>
      <c r="I40139"/>
    </row>
    <row r="40140" spans="6:9">
      <c r="F40140" s="52"/>
      <c r="H40140"/>
      <c r="I40140"/>
    </row>
    <row r="40141" spans="6:9">
      <c r="F40141" s="52"/>
      <c r="H40141"/>
      <c r="I40141"/>
    </row>
    <row r="40142" spans="6:9">
      <c r="F40142" s="52"/>
      <c r="H40142"/>
      <c r="I40142"/>
    </row>
    <row r="40143" spans="6:9">
      <c r="F40143" s="52"/>
      <c r="H40143"/>
      <c r="I40143"/>
    </row>
    <row r="40144" spans="6:9">
      <c r="F40144" s="52"/>
      <c r="H40144"/>
      <c r="I40144"/>
    </row>
    <row r="40145" spans="6:9">
      <c r="F40145" s="52"/>
      <c r="H40145"/>
      <c r="I40145"/>
    </row>
    <row r="40146" spans="6:9">
      <c r="F40146" s="52"/>
      <c r="H40146"/>
      <c r="I40146"/>
    </row>
    <row r="40147" spans="6:9">
      <c r="F40147" s="52"/>
      <c r="H40147"/>
      <c r="I40147"/>
    </row>
    <row r="40148" spans="6:9">
      <c r="F40148" s="52"/>
      <c r="H40148"/>
      <c r="I40148"/>
    </row>
    <row r="40149" spans="6:9">
      <c r="F40149" s="52"/>
      <c r="H40149"/>
      <c r="I40149"/>
    </row>
    <row r="40150" spans="6:9">
      <c r="F40150" s="52"/>
      <c r="H40150"/>
      <c r="I40150"/>
    </row>
    <row r="40151" spans="6:9">
      <c r="F40151" s="52"/>
      <c r="H40151"/>
      <c r="I40151"/>
    </row>
    <row r="40152" spans="6:9">
      <c r="F40152" s="52"/>
      <c r="H40152"/>
      <c r="I40152"/>
    </row>
    <row r="40153" spans="6:9">
      <c r="F40153" s="52"/>
      <c r="H40153"/>
      <c r="I40153"/>
    </row>
    <row r="40154" spans="6:9">
      <c r="F40154" s="52"/>
      <c r="H40154"/>
      <c r="I40154"/>
    </row>
    <row r="40155" spans="6:9">
      <c r="F40155" s="52"/>
      <c r="H40155"/>
      <c r="I40155"/>
    </row>
    <row r="40156" spans="6:9">
      <c r="F40156" s="52"/>
      <c r="H40156"/>
      <c r="I40156"/>
    </row>
    <row r="40157" spans="6:9">
      <c r="F40157" s="52"/>
      <c r="H40157"/>
      <c r="I40157"/>
    </row>
    <row r="40158" spans="6:9">
      <c r="F40158" s="52"/>
      <c r="H40158"/>
      <c r="I40158"/>
    </row>
    <row r="40159" spans="6:9">
      <c r="F40159" s="52"/>
      <c r="H40159"/>
      <c r="I40159"/>
    </row>
    <row r="40160" spans="6:9">
      <c r="F40160" s="52"/>
      <c r="H40160"/>
      <c r="I40160"/>
    </row>
    <row r="40161" spans="6:9">
      <c r="F40161" s="52"/>
      <c r="H40161"/>
      <c r="I40161"/>
    </row>
    <row r="40162" spans="6:9">
      <c r="F40162" s="52"/>
      <c r="H40162"/>
      <c r="I40162"/>
    </row>
    <row r="40163" spans="6:9">
      <c r="F40163" s="52"/>
      <c r="H40163"/>
      <c r="I40163"/>
    </row>
    <row r="40164" spans="6:9">
      <c r="F40164" s="52"/>
      <c r="H40164"/>
      <c r="I40164"/>
    </row>
    <row r="40165" spans="6:9">
      <c r="F40165" s="52"/>
      <c r="H40165"/>
      <c r="I40165"/>
    </row>
    <row r="40166" spans="6:9">
      <c r="F40166" s="52"/>
      <c r="H40166"/>
      <c r="I40166"/>
    </row>
    <row r="40167" spans="6:9">
      <c r="F40167" s="52"/>
      <c r="H40167"/>
      <c r="I40167"/>
    </row>
    <row r="40168" spans="6:9">
      <c r="F40168" s="52"/>
      <c r="H40168"/>
      <c r="I40168"/>
    </row>
    <row r="40169" spans="6:9">
      <c r="F40169" s="52"/>
      <c r="H40169"/>
      <c r="I40169"/>
    </row>
    <row r="40170" spans="6:9">
      <c r="F40170" s="52"/>
      <c r="H40170"/>
      <c r="I40170"/>
    </row>
    <row r="40171" spans="6:9">
      <c r="F40171" s="52"/>
      <c r="H40171"/>
      <c r="I40171"/>
    </row>
    <row r="40172" spans="6:9">
      <c r="F40172" s="52"/>
      <c r="H40172"/>
      <c r="I40172"/>
    </row>
    <row r="40173" spans="6:9">
      <c r="F40173" s="52"/>
      <c r="H40173"/>
      <c r="I40173"/>
    </row>
    <row r="40174" spans="6:9">
      <c r="F40174" s="52"/>
      <c r="H40174"/>
      <c r="I40174"/>
    </row>
    <row r="40175" spans="6:9">
      <c r="F40175" s="52"/>
      <c r="H40175"/>
      <c r="I40175"/>
    </row>
    <row r="40176" spans="6:9">
      <c r="F40176" s="52"/>
      <c r="H40176"/>
      <c r="I40176"/>
    </row>
    <row r="40177" spans="6:9">
      <c r="F40177" s="52"/>
      <c r="H40177"/>
      <c r="I40177"/>
    </row>
    <row r="40178" spans="6:9">
      <c r="F40178" s="52"/>
      <c r="H40178"/>
      <c r="I40178"/>
    </row>
    <row r="40179" spans="6:9">
      <c r="F40179" s="52"/>
      <c r="H40179"/>
      <c r="I40179"/>
    </row>
    <row r="40180" spans="6:9">
      <c r="F40180" s="52"/>
      <c r="H40180"/>
      <c r="I40180"/>
    </row>
    <row r="40181" spans="6:9">
      <c r="F40181" s="52"/>
      <c r="H40181"/>
      <c r="I40181"/>
    </row>
    <row r="40182" spans="6:9">
      <c r="F40182" s="52"/>
      <c r="H40182"/>
      <c r="I40182"/>
    </row>
    <row r="40183" spans="6:9">
      <c r="F40183" s="52"/>
      <c r="H40183"/>
      <c r="I40183"/>
    </row>
    <row r="40184" spans="6:9">
      <c r="F40184" s="52"/>
      <c r="H40184"/>
      <c r="I40184"/>
    </row>
    <row r="40185" spans="6:9">
      <c r="F40185" s="52"/>
      <c r="H40185"/>
      <c r="I40185"/>
    </row>
    <row r="40186" spans="6:9">
      <c r="F40186" s="52"/>
      <c r="H40186"/>
      <c r="I40186"/>
    </row>
    <row r="40187" spans="6:9">
      <c r="F40187" s="52"/>
      <c r="H40187"/>
      <c r="I40187"/>
    </row>
    <row r="40188" spans="6:9">
      <c r="F40188" s="52"/>
      <c r="H40188"/>
      <c r="I40188"/>
    </row>
    <row r="40189" spans="6:9">
      <c r="F40189" s="52"/>
      <c r="H40189"/>
      <c r="I40189"/>
    </row>
    <row r="40190" spans="6:9">
      <c r="F40190" s="52"/>
      <c r="H40190"/>
      <c r="I40190"/>
    </row>
    <row r="40191" spans="6:9">
      <c r="F40191" s="52"/>
      <c r="H40191"/>
      <c r="I40191"/>
    </row>
    <row r="40192" spans="6:9">
      <c r="F40192" s="52"/>
      <c r="H40192"/>
      <c r="I40192"/>
    </row>
    <row r="40193" spans="6:9">
      <c r="F40193" s="52"/>
      <c r="H40193"/>
      <c r="I40193"/>
    </row>
    <row r="40194" spans="6:9">
      <c r="F40194" s="52"/>
      <c r="H40194"/>
      <c r="I40194"/>
    </row>
    <row r="40195" spans="6:9">
      <c r="F40195" s="52"/>
      <c r="H40195"/>
      <c r="I40195"/>
    </row>
    <row r="40196" spans="6:9">
      <c r="F40196" s="52"/>
      <c r="H40196"/>
      <c r="I40196"/>
    </row>
    <row r="40197" spans="6:9">
      <c r="F40197" s="52"/>
      <c r="H40197"/>
      <c r="I40197"/>
    </row>
    <row r="40198" spans="6:9">
      <c r="F40198" s="52"/>
      <c r="H40198"/>
      <c r="I40198"/>
    </row>
    <row r="40199" spans="6:9">
      <c r="F40199" s="52"/>
      <c r="H40199"/>
      <c r="I40199"/>
    </row>
    <row r="40200" spans="6:9">
      <c r="F40200" s="52"/>
      <c r="H40200"/>
      <c r="I40200"/>
    </row>
    <row r="40201" spans="6:9">
      <c r="F40201" s="52"/>
      <c r="H40201"/>
      <c r="I40201"/>
    </row>
    <row r="40202" spans="6:9">
      <c r="F40202" s="52"/>
      <c r="H40202"/>
      <c r="I40202"/>
    </row>
    <row r="40203" spans="6:9">
      <c r="F40203" s="52"/>
      <c r="H40203"/>
      <c r="I40203"/>
    </row>
    <row r="40204" spans="6:9">
      <c r="F40204" s="52"/>
      <c r="H40204"/>
      <c r="I40204"/>
    </row>
    <row r="40205" spans="6:9">
      <c r="F40205" s="52"/>
      <c r="H40205"/>
      <c r="I40205"/>
    </row>
    <row r="40206" spans="6:9">
      <c r="F40206" s="52"/>
      <c r="H40206"/>
      <c r="I40206"/>
    </row>
    <row r="40207" spans="6:9">
      <c r="F40207" s="52"/>
      <c r="H40207"/>
      <c r="I40207"/>
    </row>
    <row r="40208" spans="6:9">
      <c r="F40208" s="52"/>
      <c r="H40208"/>
      <c r="I40208"/>
    </row>
    <row r="40209" spans="6:9">
      <c r="F40209" s="52"/>
      <c r="H40209"/>
      <c r="I40209"/>
    </row>
    <row r="40210" spans="6:9">
      <c r="F40210" s="52"/>
      <c r="H40210"/>
      <c r="I40210"/>
    </row>
    <row r="40211" spans="6:9">
      <c r="F40211" s="52"/>
      <c r="H40211"/>
      <c r="I40211"/>
    </row>
    <row r="40212" spans="6:9">
      <c r="F40212" s="52"/>
      <c r="H40212"/>
      <c r="I40212"/>
    </row>
    <row r="40213" spans="6:9">
      <c r="F40213" s="52"/>
      <c r="H40213"/>
      <c r="I40213"/>
    </row>
    <row r="40214" spans="6:9">
      <c r="F40214" s="52"/>
      <c r="H40214"/>
      <c r="I40214"/>
    </row>
    <row r="40215" spans="6:9">
      <c r="F40215" s="52"/>
      <c r="H40215"/>
      <c r="I40215"/>
    </row>
    <row r="40216" spans="6:9">
      <c r="F40216" s="52"/>
      <c r="H40216"/>
      <c r="I40216"/>
    </row>
    <row r="40217" spans="6:9">
      <c r="F40217" s="52"/>
      <c r="H40217"/>
      <c r="I40217"/>
    </row>
    <row r="40218" spans="6:9">
      <c r="F40218" s="52"/>
      <c r="H40218"/>
      <c r="I40218"/>
    </row>
    <row r="40219" spans="6:9">
      <c r="F40219" s="52"/>
      <c r="H40219"/>
      <c r="I40219"/>
    </row>
    <row r="40220" spans="6:9">
      <c r="F40220" s="52"/>
      <c r="H40220"/>
      <c r="I40220"/>
    </row>
    <row r="40221" spans="6:9">
      <c r="F40221" s="52"/>
      <c r="H40221"/>
      <c r="I40221"/>
    </row>
    <row r="40222" spans="6:9">
      <c r="F40222" s="52"/>
      <c r="H40222"/>
      <c r="I40222"/>
    </row>
    <row r="40223" spans="6:9">
      <c r="F40223" s="52"/>
      <c r="H40223"/>
      <c r="I40223"/>
    </row>
    <row r="40224" spans="6:9">
      <c r="F40224" s="52"/>
      <c r="H40224"/>
      <c r="I40224"/>
    </row>
    <row r="40225" spans="6:9">
      <c r="F40225" s="52"/>
      <c r="H40225"/>
      <c r="I40225"/>
    </row>
    <row r="40226" spans="6:9">
      <c r="F40226" s="52"/>
      <c r="H40226"/>
      <c r="I40226"/>
    </row>
    <row r="40227" spans="6:9">
      <c r="F40227" s="52"/>
      <c r="H40227"/>
      <c r="I40227"/>
    </row>
    <row r="40228" spans="6:9">
      <c r="F40228" s="52"/>
      <c r="H40228"/>
      <c r="I40228"/>
    </row>
    <row r="40229" spans="6:9">
      <c r="F40229" s="52"/>
      <c r="H40229"/>
      <c r="I40229"/>
    </row>
    <row r="40230" spans="6:9">
      <c r="F40230" s="52"/>
      <c r="H40230"/>
      <c r="I40230"/>
    </row>
    <row r="40231" spans="6:9">
      <c r="F40231" s="52"/>
      <c r="H40231"/>
      <c r="I40231"/>
    </row>
    <row r="40232" spans="6:9">
      <c r="F40232" s="52"/>
      <c r="H40232"/>
      <c r="I40232"/>
    </row>
    <row r="40233" spans="6:9">
      <c r="F40233" s="52"/>
      <c r="H40233"/>
      <c r="I40233"/>
    </row>
    <row r="40234" spans="6:9">
      <c r="F40234" s="52"/>
      <c r="H40234"/>
      <c r="I40234"/>
    </row>
    <row r="40235" spans="6:9">
      <c r="F40235" s="52"/>
      <c r="H40235"/>
      <c r="I40235"/>
    </row>
    <row r="40236" spans="6:9">
      <c r="F40236" s="52"/>
      <c r="H40236"/>
      <c r="I40236"/>
    </row>
    <row r="40237" spans="6:9">
      <c r="F40237" s="52"/>
      <c r="H40237"/>
      <c r="I40237"/>
    </row>
    <row r="40238" spans="6:9">
      <c r="F40238" s="52"/>
      <c r="H40238"/>
      <c r="I40238"/>
    </row>
    <row r="40239" spans="6:9">
      <c r="F40239" s="52"/>
      <c r="H40239"/>
      <c r="I40239"/>
    </row>
    <row r="40240" spans="6:9">
      <c r="F40240" s="52"/>
      <c r="H40240"/>
      <c r="I40240"/>
    </row>
    <row r="40241" spans="6:9">
      <c r="F40241" s="52"/>
      <c r="H40241"/>
      <c r="I40241"/>
    </row>
    <row r="40242" spans="6:9">
      <c r="F40242" s="52"/>
      <c r="H40242"/>
      <c r="I40242"/>
    </row>
    <row r="40243" spans="6:9">
      <c r="F40243" s="52"/>
      <c r="H40243"/>
      <c r="I40243"/>
    </row>
    <row r="40244" spans="6:9">
      <c r="F40244" s="52"/>
      <c r="H40244"/>
      <c r="I40244"/>
    </row>
    <row r="40245" spans="6:9">
      <c r="F40245" s="52"/>
      <c r="H40245"/>
      <c r="I40245"/>
    </row>
    <row r="40246" spans="6:9">
      <c r="F40246" s="52"/>
      <c r="H40246"/>
      <c r="I40246"/>
    </row>
    <row r="40247" spans="6:9">
      <c r="F40247" s="52"/>
      <c r="H40247"/>
      <c r="I40247"/>
    </row>
    <row r="40248" spans="6:9">
      <c r="F40248" s="52"/>
      <c r="H40248"/>
      <c r="I40248"/>
    </row>
    <row r="40249" spans="6:9">
      <c r="F40249" s="52"/>
      <c r="H40249"/>
      <c r="I40249"/>
    </row>
    <row r="40250" spans="6:9">
      <c r="F40250" s="52"/>
      <c r="H40250"/>
      <c r="I40250"/>
    </row>
    <row r="40251" spans="6:9">
      <c r="F40251" s="52"/>
      <c r="H40251"/>
      <c r="I40251"/>
    </row>
    <row r="40252" spans="6:9">
      <c r="F40252" s="52"/>
      <c r="H40252"/>
      <c r="I40252"/>
    </row>
    <row r="40253" spans="6:9">
      <c r="F40253" s="52"/>
      <c r="H40253"/>
      <c r="I40253"/>
    </row>
    <row r="40254" spans="6:9">
      <c r="F40254" s="52"/>
      <c r="H40254"/>
      <c r="I40254"/>
    </row>
    <row r="40255" spans="6:9">
      <c r="F40255" s="52"/>
      <c r="H40255"/>
      <c r="I40255"/>
    </row>
    <row r="40256" spans="6:9">
      <c r="F40256" s="52"/>
      <c r="H40256"/>
      <c r="I40256"/>
    </row>
    <row r="40257" spans="6:9">
      <c r="F40257" s="52"/>
      <c r="H40257"/>
      <c r="I40257"/>
    </row>
    <row r="40258" spans="6:9">
      <c r="F40258" s="52"/>
      <c r="H40258"/>
      <c r="I40258"/>
    </row>
    <row r="40259" spans="6:9">
      <c r="F40259" s="52"/>
      <c r="H40259"/>
      <c r="I40259"/>
    </row>
    <row r="40260" spans="6:9">
      <c r="F40260" s="52"/>
      <c r="H40260"/>
      <c r="I40260"/>
    </row>
    <row r="40261" spans="6:9">
      <c r="F40261" s="52"/>
      <c r="H40261"/>
      <c r="I40261"/>
    </row>
    <row r="40262" spans="6:9">
      <c r="F40262" s="52"/>
      <c r="H40262"/>
      <c r="I40262"/>
    </row>
    <row r="40263" spans="6:9">
      <c r="F40263" s="52"/>
      <c r="H40263"/>
      <c r="I40263"/>
    </row>
    <row r="40264" spans="6:9">
      <c r="F40264" s="52"/>
      <c r="H40264"/>
      <c r="I40264"/>
    </row>
    <row r="40265" spans="6:9">
      <c r="F40265" s="52"/>
      <c r="H40265"/>
      <c r="I40265"/>
    </row>
    <row r="40266" spans="6:9">
      <c r="F40266" s="52"/>
      <c r="H40266"/>
      <c r="I40266"/>
    </row>
    <row r="40267" spans="6:9">
      <c r="F40267" s="52"/>
      <c r="H40267"/>
      <c r="I40267"/>
    </row>
    <row r="40268" spans="6:9">
      <c r="F40268" s="52"/>
      <c r="H40268"/>
      <c r="I40268"/>
    </row>
    <row r="40269" spans="6:9">
      <c r="F40269" s="52"/>
      <c r="H40269"/>
      <c r="I40269"/>
    </row>
    <row r="40270" spans="6:9">
      <c r="F40270" s="52"/>
      <c r="H40270"/>
      <c r="I40270"/>
    </row>
    <row r="40271" spans="6:9">
      <c r="F40271" s="52"/>
      <c r="H40271"/>
      <c r="I40271"/>
    </row>
    <row r="40272" spans="6:9">
      <c r="F40272" s="52"/>
      <c r="H40272"/>
      <c r="I40272"/>
    </row>
    <row r="40273" spans="6:9">
      <c r="F40273" s="52"/>
      <c r="H40273"/>
      <c r="I40273"/>
    </row>
    <row r="40274" spans="6:9">
      <c r="F40274" s="52"/>
      <c r="H40274"/>
      <c r="I40274"/>
    </row>
    <row r="40275" spans="6:9">
      <c r="F40275" s="52"/>
      <c r="H40275"/>
      <c r="I40275"/>
    </row>
    <row r="40276" spans="6:9">
      <c r="F40276" s="52"/>
      <c r="H40276"/>
      <c r="I40276"/>
    </row>
    <row r="40277" spans="6:9">
      <c r="F40277" s="52"/>
      <c r="H40277"/>
      <c r="I40277"/>
    </row>
    <row r="40278" spans="6:9">
      <c r="F40278" s="52"/>
      <c r="H40278"/>
      <c r="I40278"/>
    </row>
    <row r="40279" spans="6:9">
      <c r="F40279" s="52"/>
      <c r="H40279"/>
      <c r="I40279"/>
    </row>
    <row r="40280" spans="6:9">
      <c r="F40280" s="52"/>
      <c r="H40280"/>
      <c r="I40280"/>
    </row>
    <row r="40281" spans="6:9">
      <c r="F40281" s="52"/>
      <c r="H40281"/>
      <c r="I40281"/>
    </row>
    <row r="40282" spans="6:9">
      <c r="F40282" s="52"/>
      <c r="H40282"/>
      <c r="I40282"/>
    </row>
    <row r="40283" spans="6:9">
      <c r="F40283" s="52"/>
      <c r="H40283"/>
      <c r="I40283"/>
    </row>
    <row r="40284" spans="6:9">
      <c r="F40284" s="52"/>
      <c r="H40284"/>
      <c r="I40284"/>
    </row>
    <row r="40285" spans="6:9">
      <c r="F40285" s="52"/>
      <c r="H40285"/>
      <c r="I40285"/>
    </row>
    <row r="40286" spans="6:9">
      <c r="F40286" s="52"/>
      <c r="H40286"/>
      <c r="I40286"/>
    </row>
    <row r="40287" spans="6:9">
      <c r="F40287" s="52"/>
      <c r="H40287"/>
      <c r="I40287"/>
    </row>
    <row r="40288" spans="6:9">
      <c r="F40288" s="52"/>
      <c r="H40288"/>
      <c r="I40288"/>
    </row>
    <row r="40289" spans="6:9">
      <c r="F40289" s="52"/>
      <c r="H40289"/>
      <c r="I40289"/>
    </row>
    <row r="40290" spans="6:9">
      <c r="F40290" s="52"/>
      <c r="H40290"/>
      <c r="I40290"/>
    </row>
    <row r="40291" spans="6:9">
      <c r="F40291" s="52"/>
      <c r="H40291"/>
      <c r="I40291"/>
    </row>
    <row r="40292" spans="6:9">
      <c r="F40292" s="52"/>
      <c r="H40292"/>
      <c r="I40292"/>
    </row>
    <row r="40293" spans="6:9">
      <c r="F40293" s="52"/>
      <c r="H40293"/>
      <c r="I40293"/>
    </row>
    <row r="40294" spans="6:9">
      <c r="F40294" s="52"/>
      <c r="H40294"/>
      <c r="I40294"/>
    </row>
    <row r="40295" spans="6:9">
      <c r="F40295" s="52"/>
      <c r="H40295"/>
      <c r="I40295"/>
    </row>
    <row r="40296" spans="6:9">
      <c r="F40296" s="52"/>
      <c r="H40296"/>
      <c r="I40296"/>
    </row>
    <row r="40297" spans="6:9">
      <c r="F40297" s="52"/>
      <c r="H40297"/>
      <c r="I40297"/>
    </row>
    <row r="40298" spans="6:9">
      <c r="F40298" s="52"/>
      <c r="H40298"/>
      <c r="I40298"/>
    </row>
    <row r="40299" spans="6:9">
      <c r="F40299" s="52"/>
      <c r="H40299"/>
      <c r="I40299"/>
    </row>
    <row r="40300" spans="6:9">
      <c r="F40300" s="52"/>
      <c r="H40300"/>
      <c r="I40300"/>
    </row>
    <row r="40301" spans="6:9">
      <c r="F40301" s="52"/>
      <c r="H40301"/>
      <c r="I40301"/>
    </row>
    <row r="40302" spans="6:9">
      <c r="F40302" s="52"/>
      <c r="H40302"/>
      <c r="I40302"/>
    </row>
    <row r="40303" spans="6:9">
      <c r="F40303" s="52"/>
      <c r="H40303"/>
      <c r="I40303"/>
    </row>
    <row r="40304" spans="6:9">
      <c r="F40304" s="52"/>
      <c r="H40304"/>
      <c r="I40304"/>
    </row>
    <row r="40305" spans="6:9">
      <c r="F40305" s="52"/>
      <c r="H40305"/>
      <c r="I40305"/>
    </row>
    <row r="40306" spans="6:9">
      <c r="F40306" s="52"/>
      <c r="H40306"/>
      <c r="I40306"/>
    </row>
    <row r="40307" spans="6:9">
      <c r="F40307" s="52"/>
      <c r="H40307"/>
      <c r="I40307"/>
    </row>
    <row r="40308" spans="6:9">
      <c r="F40308" s="52"/>
      <c r="H40308"/>
      <c r="I40308"/>
    </row>
    <row r="40309" spans="6:9">
      <c r="F40309" s="52"/>
      <c r="H40309"/>
      <c r="I40309"/>
    </row>
    <row r="40310" spans="6:9">
      <c r="F40310" s="52"/>
      <c r="H40310"/>
      <c r="I40310"/>
    </row>
    <row r="40311" spans="6:9">
      <c r="F40311" s="52"/>
      <c r="H40311"/>
      <c r="I40311"/>
    </row>
    <row r="40312" spans="6:9">
      <c r="F40312" s="52"/>
      <c r="H40312"/>
      <c r="I40312"/>
    </row>
    <row r="40313" spans="6:9">
      <c r="F40313" s="52"/>
      <c r="H40313"/>
      <c r="I40313"/>
    </row>
    <row r="40314" spans="6:9">
      <c r="F40314" s="52"/>
      <c r="H40314"/>
      <c r="I40314"/>
    </row>
    <row r="40315" spans="6:9">
      <c r="F40315" s="52"/>
      <c r="H40315"/>
      <c r="I40315"/>
    </row>
    <row r="40316" spans="6:9">
      <c r="F40316" s="52"/>
      <c r="H40316"/>
      <c r="I40316"/>
    </row>
    <row r="40317" spans="6:9">
      <c r="F40317" s="52"/>
      <c r="H40317"/>
      <c r="I40317"/>
    </row>
    <row r="40318" spans="6:9">
      <c r="F40318" s="52"/>
      <c r="H40318"/>
      <c r="I40318"/>
    </row>
    <row r="40319" spans="6:9">
      <c r="F40319" s="52"/>
      <c r="H40319"/>
      <c r="I40319"/>
    </row>
    <row r="40320" spans="6:9">
      <c r="F40320" s="52"/>
      <c r="H40320"/>
      <c r="I40320"/>
    </row>
    <row r="40321" spans="6:9">
      <c r="F40321" s="52"/>
      <c r="H40321"/>
      <c r="I40321"/>
    </row>
    <row r="40322" spans="6:9">
      <c r="F40322" s="52"/>
      <c r="H40322"/>
      <c r="I40322"/>
    </row>
    <row r="40323" spans="6:9">
      <c r="F40323" s="52"/>
      <c r="H40323"/>
      <c r="I40323"/>
    </row>
    <row r="40324" spans="6:9">
      <c r="F40324" s="52"/>
      <c r="H40324"/>
      <c r="I40324"/>
    </row>
    <row r="40325" spans="6:9">
      <c r="F40325" s="52"/>
      <c r="H40325"/>
      <c r="I40325"/>
    </row>
    <row r="40326" spans="6:9">
      <c r="F40326" s="52"/>
      <c r="H40326"/>
      <c r="I40326"/>
    </row>
    <row r="40327" spans="6:9">
      <c r="F40327" s="52"/>
      <c r="H40327"/>
      <c r="I40327"/>
    </row>
    <row r="40328" spans="6:9">
      <c r="F40328" s="52"/>
      <c r="H40328"/>
      <c r="I40328"/>
    </row>
    <row r="40329" spans="6:9">
      <c r="F40329" s="52"/>
      <c r="H40329"/>
      <c r="I40329"/>
    </row>
    <row r="40330" spans="6:9">
      <c r="F40330" s="52"/>
      <c r="H40330"/>
      <c r="I40330"/>
    </row>
    <row r="40331" spans="6:9">
      <c r="F40331" s="52"/>
      <c r="H40331"/>
      <c r="I40331"/>
    </row>
    <row r="40332" spans="6:9">
      <c r="F40332" s="52"/>
      <c r="H40332"/>
      <c r="I40332"/>
    </row>
    <row r="40333" spans="6:9">
      <c r="F40333" s="52"/>
      <c r="H40333"/>
      <c r="I40333"/>
    </row>
    <row r="40334" spans="6:9">
      <c r="F40334" s="52"/>
      <c r="H40334"/>
      <c r="I40334"/>
    </row>
    <row r="40335" spans="6:9">
      <c r="F40335" s="52"/>
      <c r="H40335"/>
      <c r="I40335"/>
    </row>
    <row r="40336" spans="6:9">
      <c r="F40336" s="52"/>
      <c r="H40336"/>
      <c r="I40336"/>
    </row>
    <row r="40337" spans="6:9">
      <c r="F40337" s="52"/>
      <c r="H40337"/>
      <c r="I40337"/>
    </row>
    <row r="40338" spans="6:9">
      <c r="F40338" s="52"/>
      <c r="H40338"/>
      <c r="I40338"/>
    </row>
    <row r="40339" spans="6:9">
      <c r="F40339" s="52"/>
      <c r="H40339"/>
      <c r="I40339"/>
    </row>
    <row r="40340" spans="6:9">
      <c r="F40340" s="52"/>
      <c r="H40340"/>
      <c r="I40340"/>
    </row>
    <row r="40341" spans="6:9">
      <c r="F40341" s="52"/>
      <c r="H40341"/>
      <c r="I40341"/>
    </row>
    <row r="40342" spans="6:9">
      <c r="F40342" s="52"/>
      <c r="H40342"/>
      <c r="I40342"/>
    </row>
    <row r="40343" spans="6:9">
      <c r="F40343" s="52"/>
      <c r="H40343"/>
      <c r="I40343"/>
    </row>
    <row r="40344" spans="6:9">
      <c r="F40344" s="52"/>
      <c r="H40344"/>
      <c r="I40344"/>
    </row>
    <row r="40345" spans="6:9">
      <c r="F40345" s="52"/>
      <c r="H40345"/>
      <c r="I40345"/>
    </row>
    <row r="40346" spans="6:9">
      <c r="F40346" s="52"/>
      <c r="H40346"/>
      <c r="I40346"/>
    </row>
    <row r="40347" spans="6:9">
      <c r="F40347" s="52"/>
      <c r="H40347"/>
      <c r="I40347"/>
    </row>
    <row r="40348" spans="6:9">
      <c r="F40348" s="52"/>
      <c r="H40348"/>
      <c r="I40348"/>
    </row>
    <row r="40349" spans="6:9">
      <c r="F40349" s="52"/>
      <c r="H40349"/>
      <c r="I40349"/>
    </row>
    <row r="40350" spans="6:9">
      <c r="F40350" s="52"/>
      <c r="H40350"/>
      <c r="I40350"/>
    </row>
    <row r="40351" spans="6:9">
      <c r="F40351" s="52"/>
      <c r="H40351"/>
      <c r="I40351"/>
    </row>
    <row r="40352" spans="6:9">
      <c r="F40352" s="52"/>
      <c r="H40352"/>
      <c r="I40352"/>
    </row>
    <row r="40353" spans="6:9">
      <c r="F40353" s="52"/>
      <c r="H40353"/>
      <c r="I40353"/>
    </row>
    <row r="40354" spans="6:9">
      <c r="F40354" s="52"/>
      <c r="H40354"/>
      <c r="I40354"/>
    </row>
    <row r="40355" spans="6:9">
      <c r="F40355" s="52"/>
      <c r="H40355"/>
      <c r="I40355"/>
    </row>
    <row r="40356" spans="6:9">
      <c r="F40356" s="52"/>
      <c r="H40356"/>
      <c r="I40356"/>
    </row>
    <row r="40357" spans="6:9">
      <c r="F40357" s="52"/>
      <c r="H40357"/>
      <c r="I40357"/>
    </row>
    <row r="40358" spans="6:9">
      <c r="F40358" s="52"/>
      <c r="H40358"/>
      <c r="I40358"/>
    </row>
    <row r="40359" spans="6:9">
      <c r="F40359" s="52"/>
      <c r="H40359"/>
      <c r="I40359"/>
    </row>
    <row r="40360" spans="6:9">
      <c r="F40360" s="52"/>
      <c r="H40360"/>
      <c r="I40360"/>
    </row>
    <row r="40361" spans="6:9">
      <c r="F40361" s="52"/>
      <c r="H40361"/>
      <c r="I40361"/>
    </row>
    <row r="40362" spans="6:9">
      <c r="F40362" s="52"/>
      <c r="H40362"/>
      <c r="I40362"/>
    </row>
    <row r="40363" spans="6:9">
      <c r="F40363" s="52"/>
      <c r="H40363"/>
      <c r="I40363"/>
    </row>
    <row r="40364" spans="6:9">
      <c r="F40364" s="52"/>
      <c r="H40364"/>
      <c r="I40364"/>
    </row>
    <row r="40365" spans="6:9">
      <c r="F40365" s="52"/>
      <c r="H40365"/>
      <c r="I40365"/>
    </row>
    <row r="40366" spans="6:9">
      <c r="F40366" s="52"/>
      <c r="H40366"/>
      <c r="I40366"/>
    </row>
    <row r="40367" spans="6:9">
      <c r="F40367" s="52"/>
      <c r="H40367"/>
      <c r="I40367"/>
    </row>
    <row r="40368" spans="6:9">
      <c r="F40368" s="52"/>
      <c r="H40368"/>
      <c r="I40368"/>
    </row>
    <row r="40369" spans="6:9">
      <c r="F40369" s="52"/>
      <c r="H40369"/>
      <c r="I40369"/>
    </row>
    <row r="40370" spans="6:9">
      <c r="F40370" s="52"/>
      <c r="H40370"/>
      <c r="I40370"/>
    </row>
    <row r="40371" spans="6:9">
      <c r="F40371" s="52"/>
      <c r="H40371"/>
      <c r="I40371"/>
    </row>
    <row r="40372" spans="6:9">
      <c r="F40372" s="52"/>
      <c r="H40372"/>
      <c r="I40372"/>
    </row>
    <row r="40373" spans="6:9">
      <c r="F40373" s="52"/>
      <c r="H40373"/>
      <c r="I40373"/>
    </row>
    <row r="40374" spans="6:9">
      <c r="F40374" s="52"/>
      <c r="H40374"/>
      <c r="I40374"/>
    </row>
    <row r="40375" spans="6:9">
      <c r="F40375" s="52"/>
      <c r="H40375"/>
      <c r="I40375"/>
    </row>
    <row r="40376" spans="6:9">
      <c r="F40376" s="52"/>
      <c r="H40376"/>
      <c r="I40376"/>
    </row>
    <row r="40377" spans="6:9">
      <c r="F40377" s="52"/>
      <c r="H40377"/>
      <c r="I40377"/>
    </row>
    <row r="40378" spans="6:9">
      <c r="F40378" s="52"/>
      <c r="H40378"/>
      <c r="I40378"/>
    </row>
    <row r="40379" spans="6:9">
      <c r="F40379" s="52"/>
      <c r="H40379"/>
      <c r="I40379"/>
    </row>
    <row r="40380" spans="6:9">
      <c r="F40380" s="52"/>
      <c r="H40380"/>
      <c r="I40380"/>
    </row>
    <row r="40381" spans="6:9">
      <c r="F40381" s="52"/>
      <c r="H40381"/>
      <c r="I40381"/>
    </row>
    <row r="40382" spans="6:9">
      <c r="F40382" s="52"/>
      <c r="H40382"/>
      <c r="I40382"/>
    </row>
    <row r="40383" spans="6:9">
      <c r="F40383" s="52"/>
      <c r="H40383"/>
      <c r="I40383"/>
    </row>
    <row r="40384" spans="6:9">
      <c r="F40384" s="52"/>
      <c r="H40384"/>
      <c r="I40384"/>
    </row>
    <row r="40385" spans="6:9">
      <c r="F40385" s="52"/>
      <c r="H40385"/>
      <c r="I40385"/>
    </row>
    <row r="40386" spans="6:9">
      <c r="F40386" s="52"/>
      <c r="H40386"/>
      <c r="I40386"/>
    </row>
    <row r="40387" spans="6:9">
      <c r="F40387" s="52"/>
      <c r="H40387"/>
      <c r="I40387"/>
    </row>
    <row r="40388" spans="6:9">
      <c r="F40388" s="52"/>
      <c r="H40388"/>
      <c r="I40388"/>
    </row>
    <row r="40389" spans="6:9">
      <c r="F40389" s="52"/>
      <c r="H40389"/>
      <c r="I40389"/>
    </row>
    <row r="40390" spans="6:9">
      <c r="F40390" s="52"/>
      <c r="H40390"/>
      <c r="I40390"/>
    </row>
    <row r="40391" spans="6:9">
      <c r="F40391" s="52"/>
      <c r="H40391"/>
      <c r="I40391"/>
    </row>
    <row r="40392" spans="6:9">
      <c r="F40392" s="52"/>
      <c r="H40392"/>
      <c r="I40392"/>
    </row>
    <row r="40393" spans="6:9">
      <c r="F40393" s="52"/>
      <c r="H40393"/>
      <c r="I40393"/>
    </row>
    <row r="40394" spans="6:9">
      <c r="F40394" s="52"/>
      <c r="H40394"/>
      <c r="I40394"/>
    </row>
    <row r="40395" spans="6:9">
      <c r="F40395" s="52"/>
      <c r="H40395"/>
      <c r="I40395"/>
    </row>
    <row r="40396" spans="6:9">
      <c r="F40396" s="52"/>
      <c r="H40396"/>
      <c r="I40396"/>
    </row>
    <row r="40397" spans="6:9">
      <c r="F40397" s="52"/>
      <c r="H40397"/>
      <c r="I40397"/>
    </row>
    <row r="40398" spans="6:9">
      <c r="F40398" s="52"/>
      <c r="H40398"/>
      <c r="I40398"/>
    </row>
    <row r="40399" spans="6:9">
      <c r="F40399" s="52"/>
      <c r="H40399"/>
      <c r="I40399"/>
    </row>
    <row r="40400" spans="6:9">
      <c r="F40400" s="52"/>
      <c r="H40400"/>
      <c r="I40400"/>
    </row>
    <row r="40401" spans="6:9">
      <c r="F40401" s="52"/>
      <c r="H40401"/>
      <c r="I40401"/>
    </row>
    <row r="40402" spans="6:9">
      <c r="F40402" s="52"/>
      <c r="H40402"/>
      <c r="I40402"/>
    </row>
    <row r="40403" spans="6:9">
      <c r="F40403" s="52"/>
      <c r="H40403"/>
      <c r="I40403"/>
    </row>
    <row r="40404" spans="6:9">
      <c r="F40404" s="52"/>
      <c r="H40404"/>
      <c r="I40404"/>
    </row>
    <row r="40405" spans="6:9">
      <c r="F40405" s="52"/>
      <c r="H40405"/>
      <c r="I40405"/>
    </row>
    <row r="40406" spans="6:9">
      <c r="F40406" s="52"/>
      <c r="H40406"/>
      <c r="I40406"/>
    </row>
    <row r="40407" spans="6:9">
      <c r="F40407" s="52"/>
      <c r="H40407"/>
      <c r="I40407"/>
    </row>
    <row r="40408" spans="6:9">
      <c r="F40408" s="52"/>
      <c r="H40408"/>
      <c r="I40408"/>
    </row>
    <row r="40409" spans="6:9">
      <c r="F40409" s="52"/>
      <c r="H40409"/>
      <c r="I40409"/>
    </row>
    <row r="40410" spans="6:9">
      <c r="F40410" s="52"/>
      <c r="H40410"/>
      <c r="I40410"/>
    </row>
    <row r="40411" spans="6:9">
      <c r="F40411" s="52"/>
      <c r="H40411"/>
      <c r="I40411"/>
    </row>
    <row r="40412" spans="6:9">
      <c r="F40412" s="52"/>
      <c r="H40412"/>
      <c r="I40412"/>
    </row>
    <row r="40413" spans="6:9">
      <c r="F40413" s="52"/>
      <c r="H40413"/>
      <c r="I40413"/>
    </row>
    <row r="40414" spans="6:9">
      <c r="F40414" s="52"/>
      <c r="H40414"/>
      <c r="I40414"/>
    </row>
    <row r="40415" spans="6:9">
      <c r="F40415" s="52"/>
      <c r="H40415"/>
      <c r="I40415"/>
    </row>
    <row r="40416" spans="6:9">
      <c r="F40416" s="52"/>
      <c r="H40416"/>
      <c r="I40416"/>
    </row>
    <row r="40417" spans="6:9">
      <c r="F40417" s="52"/>
      <c r="H40417"/>
      <c r="I40417"/>
    </row>
    <row r="40418" spans="6:9">
      <c r="F40418" s="52"/>
      <c r="H40418"/>
      <c r="I40418"/>
    </row>
    <row r="40419" spans="6:9">
      <c r="F40419" s="52"/>
      <c r="H40419"/>
      <c r="I40419"/>
    </row>
    <row r="40420" spans="6:9">
      <c r="F40420" s="52"/>
      <c r="H40420"/>
      <c r="I40420"/>
    </row>
    <row r="40421" spans="6:9">
      <c r="F40421" s="52"/>
      <c r="H40421"/>
      <c r="I40421"/>
    </row>
    <row r="40422" spans="6:9">
      <c r="F40422" s="52"/>
      <c r="H40422"/>
      <c r="I40422"/>
    </row>
    <row r="40423" spans="6:9">
      <c r="F40423" s="52"/>
      <c r="H40423"/>
      <c r="I40423"/>
    </row>
    <row r="40424" spans="6:9">
      <c r="F40424" s="52"/>
      <c r="H40424"/>
      <c r="I40424"/>
    </row>
    <row r="40425" spans="6:9">
      <c r="F40425" s="52"/>
      <c r="H40425"/>
      <c r="I40425"/>
    </row>
    <row r="40426" spans="6:9">
      <c r="F40426" s="52"/>
      <c r="H40426"/>
      <c r="I40426"/>
    </row>
    <row r="40427" spans="6:9">
      <c r="F40427" s="52"/>
      <c r="H40427"/>
      <c r="I40427"/>
    </row>
    <row r="40428" spans="6:9">
      <c r="F40428" s="52"/>
      <c r="H40428"/>
      <c r="I40428"/>
    </row>
    <row r="40429" spans="6:9">
      <c r="F40429" s="52"/>
      <c r="H40429"/>
      <c r="I40429"/>
    </row>
    <row r="40430" spans="6:9">
      <c r="F40430" s="52"/>
      <c r="H40430"/>
      <c r="I40430"/>
    </row>
    <row r="40431" spans="6:9">
      <c r="F40431" s="52"/>
      <c r="H40431"/>
      <c r="I40431"/>
    </row>
    <row r="40432" spans="6:9">
      <c r="F40432" s="52"/>
      <c r="H40432"/>
      <c r="I40432"/>
    </row>
    <row r="40433" spans="6:9">
      <c r="F40433" s="52"/>
      <c r="H40433"/>
      <c r="I40433"/>
    </row>
    <row r="40434" spans="6:9">
      <c r="F40434" s="52"/>
      <c r="H40434"/>
      <c r="I40434"/>
    </row>
    <row r="40435" spans="6:9">
      <c r="F40435" s="52"/>
      <c r="H40435"/>
      <c r="I40435"/>
    </row>
    <row r="40436" spans="6:9">
      <c r="F40436" s="52"/>
      <c r="H40436"/>
      <c r="I40436"/>
    </row>
    <row r="40437" spans="6:9">
      <c r="F40437" s="52"/>
      <c r="H40437"/>
      <c r="I40437"/>
    </row>
    <row r="40438" spans="6:9">
      <c r="F40438" s="52"/>
      <c r="H40438"/>
      <c r="I40438"/>
    </row>
    <row r="40439" spans="6:9">
      <c r="F40439" s="52"/>
      <c r="H40439"/>
      <c r="I40439"/>
    </row>
    <row r="40440" spans="6:9">
      <c r="F40440" s="52"/>
      <c r="H40440"/>
      <c r="I40440"/>
    </row>
    <row r="40441" spans="6:9">
      <c r="F40441" s="52"/>
      <c r="H40441"/>
      <c r="I40441"/>
    </row>
    <row r="40442" spans="6:9">
      <c r="F40442" s="52"/>
      <c r="H40442"/>
      <c r="I40442"/>
    </row>
    <row r="40443" spans="6:9">
      <c r="F40443" s="52"/>
      <c r="H40443"/>
      <c r="I40443"/>
    </row>
    <row r="40444" spans="6:9">
      <c r="F40444" s="52"/>
      <c r="H40444"/>
      <c r="I40444"/>
    </row>
    <row r="40445" spans="6:9">
      <c r="F40445" s="52"/>
      <c r="H40445"/>
      <c r="I40445"/>
    </row>
    <row r="40446" spans="6:9">
      <c r="F40446" s="52"/>
      <c r="H40446"/>
      <c r="I40446"/>
    </row>
    <row r="40447" spans="6:9">
      <c r="F40447" s="52"/>
      <c r="H40447"/>
      <c r="I40447"/>
    </row>
    <row r="40448" spans="6:9">
      <c r="F40448" s="52"/>
      <c r="H40448"/>
      <c r="I40448"/>
    </row>
    <row r="40449" spans="6:9">
      <c r="F40449" s="52"/>
      <c r="H40449"/>
      <c r="I40449"/>
    </row>
    <row r="40450" spans="6:9">
      <c r="F40450" s="52"/>
      <c r="H40450"/>
      <c r="I40450"/>
    </row>
    <row r="40451" spans="6:9">
      <c r="F40451" s="52"/>
      <c r="H40451"/>
      <c r="I40451"/>
    </row>
    <row r="40452" spans="6:9">
      <c r="F40452" s="52"/>
      <c r="H40452"/>
      <c r="I40452"/>
    </row>
    <row r="40453" spans="6:9">
      <c r="F40453" s="52"/>
      <c r="H40453"/>
      <c r="I40453"/>
    </row>
    <row r="40454" spans="6:9">
      <c r="F40454" s="52"/>
      <c r="H40454"/>
      <c r="I40454"/>
    </row>
    <row r="40455" spans="6:9">
      <c r="F40455" s="52"/>
      <c r="H40455"/>
      <c r="I40455"/>
    </row>
    <row r="40456" spans="6:9">
      <c r="F40456" s="52"/>
      <c r="H40456"/>
      <c r="I40456"/>
    </row>
    <row r="40457" spans="6:9">
      <c r="F40457" s="52"/>
      <c r="H40457"/>
      <c r="I40457"/>
    </row>
    <row r="40458" spans="6:9">
      <c r="F40458" s="52"/>
      <c r="H40458"/>
      <c r="I40458"/>
    </row>
    <row r="40459" spans="6:9">
      <c r="F40459" s="52"/>
      <c r="H40459"/>
      <c r="I40459"/>
    </row>
    <row r="40460" spans="6:9">
      <c r="F40460" s="52"/>
      <c r="H40460"/>
      <c r="I40460"/>
    </row>
    <row r="40461" spans="6:9">
      <c r="F40461" s="52"/>
      <c r="H40461"/>
      <c r="I40461"/>
    </row>
    <row r="40462" spans="6:9">
      <c r="F40462" s="52"/>
      <c r="H40462"/>
      <c r="I40462"/>
    </row>
    <row r="40463" spans="6:9">
      <c r="F40463" s="52"/>
      <c r="H40463"/>
      <c r="I40463"/>
    </row>
    <row r="40464" spans="6:9">
      <c r="F40464" s="52"/>
      <c r="H40464"/>
      <c r="I40464"/>
    </row>
    <row r="40465" spans="6:9">
      <c r="F40465" s="52"/>
      <c r="H40465"/>
      <c r="I40465"/>
    </row>
    <row r="40466" spans="6:9">
      <c r="F40466" s="52"/>
      <c r="H40466"/>
      <c r="I40466"/>
    </row>
    <row r="40467" spans="6:9">
      <c r="F40467" s="52"/>
      <c r="H40467"/>
      <c r="I40467"/>
    </row>
    <row r="40468" spans="6:9">
      <c r="F40468" s="52"/>
      <c r="H40468"/>
      <c r="I40468"/>
    </row>
    <row r="40469" spans="6:9">
      <c r="F40469" s="52"/>
      <c r="H40469"/>
      <c r="I40469"/>
    </row>
    <row r="40470" spans="6:9">
      <c r="F40470" s="52"/>
      <c r="H40470"/>
      <c r="I40470"/>
    </row>
    <row r="40471" spans="6:9">
      <c r="F40471" s="52"/>
      <c r="H40471"/>
      <c r="I40471"/>
    </row>
    <row r="40472" spans="6:9">
      <c r="F40472" s="52"/>
      <c r="H40472"/>
      <c r="I40472"/>
    </row>
    <row r="40473" spans="6:9">
      <c r="F40473" s="52"/>
      <c r="H40473"/>
      <c r="I40473"/>
    </row>
    <row r="40474" spans="6:9">
      <c r="F40474" s="52"/>
      <c r="H40474"/>
      <c r="I40474"/>
    </row>
    <row r="40475" spans="6:9">
      <c r="F40475" s="52"/>
      <c r="H40475"/>
      <c r="I40475"/>
    </row>
    <row r="40476" spans="6:9">
      <c r="F40476" s="52"/>
      <c r="H40476"/>
      <c r="I40476"/>
    </row>
    <row r="40477" spans="6:9">
      <c r="F40477" s="52"/>
      <c r="H40477"/>
      <c r="I40477"/>
    </row>
    <row r="40478" spans="6:9">
      <c r="F40478" s="52"/>
      <c r="H40478"/>
      <c r="I40478"/>
    </row>
    <row r="40479" spans="6:9">
      <c r="F40479" s="52"/>
      <c r="H40479"/>
      <c r="I40479"/>
    </row>
    <row r="40480" spans="6:9">
      <c r="F40480" s="52"/>
      <c r="H40480"/>
      <c r="I40480"/>
    </row>
    <row r="40481" spans="6:9">
      <c r="F40481" s="52"/>
      <c r="H40481"/>
      <c r="I40481"/>
    </row>
    <row r="40482" spans="6:9">
      <c r="F40482" s="52"/>
      <c r="H40482"/>
      <c r="I40482"/>
    </row>
    <row r="40483" spans="6:9">
      <c r="F40483" s="52"/>
      <c r="H40483"/>
      <c r="I40483"/>
    </row>
    <row r="40484" spans="6:9">
      <c r="F40484" s="52"/>
      <c r="H40484"/>
      <c r="I40484"/>
    </row>
    <row r="40485" spans="6:9">
      <c r="F40485" s="52"/>
      <c r="H40485"/>
      <c r="I40485"/>
    </row>
    <row r="40486" spans="6:9">
      <c r="F40486" s="52"/>
      <c r="H40486"/>
      <c r="I40486"/>
    </row>
    <row r="40487" spans="6:9">
      <c r="F40487" s="52"/>
      <c r="H40487"/>
      <c r="I40487"/>
    </row>
    <row r="40488" spans="6:9">
      <c r="F40488" s="52"/>
      <c r="H40488"/>
      <c r="I40488"/>
    </row>
    <row r="40489" spans="6:9">
      <c r="F40489" s="52"/>
      <c r="H40489"/>
      <c r="I40489"/>
    </row>
    <row r="40490" spans="6:9">
      <c r="F40490" s="52"/>
      <c r="H40490"/>
      <c r="I40490"/>
    </row>
    <row r="40491" spans="6:9">
      <c r="F40491" s="52"/>
      <c r="H40491"/>
      <c r="I40491"/>
    </row>
    <row r="40492" spans="6:9">
      <c r="F40492" s="52"/>
      <c r="H40492"/>
      <c r="I40492"/>
    </row>
    <row r="40493" spans="6:9">
      <c r="F40493" s="52"/>
      <c r="H40493"/>
      <c r="I40493"/>
    </row>
    <row r="40494" spans="6:9">
      <c r="F40494" s="52"/>
      <c r="H40494"/>
      <c r="I40494"/>
    </row>
    <row r="40495" spans="6:9">
      <c r="F40495" s="52"/>
      <c r="H40495"/>
      <c r="I40495"/>
    </row>
    <row r="40496" spans="6:9">
      <c r="F40496" s="52"/>
      <c r="H40496"/>
      <c r="I40496"/>
    </row>
    <row r="40497" spans="6:9">
      <c r="F40497" s="52"/>
      <c r="H40497"/>
      <c r="I40497"/>
    </row>
    <row r="40498" spans="6:9">
      <c r="F40498" s="52"/>
      <c r="H40498"/>
      <c r="I40498"/>
    </row>
    <row r="40499" spans="6:9">
      <c r="F40499" s="52"/>
      <c r="H40499"/>
      <c r="I40499"/>
    </row>
    <row r="40500" spans="6:9">
      <c r="F40500" s="52"/>
      <c r="H40500"/>
      <c r="I40500"/>
    </row>
    <row r="40501" spans="6:9">
      <c r="F40501" s="52"/>
      <c r="H40501"/>
      <c r="I40501"/>
    </row>
    <row r="40502" spans="6:9">
      <c r="F40502" s="52"/>
      <c r="H40502"/>
      <c r="I40502"/>
    </row>
    <row r="40503" spans="6:9">
      <c r="F40503" s="52"/>
      <c r="H40503"/>
      <c r="I40503"/>
    </row>
    <row r="40504" spans="6:9">
      <c r="F40504" s="52"/>
      <c r="H40504"/>
      <c r="I40504"/>
    </row>
    <row r="40505" spans="6:9">
      <c r="F40505" s="52"/>
      <c r="H40505"/>
      <c r="I40505"/>
    </row>
    <row r="40506" spans="6:9">
      <c r="F40506" s="52"/>
      <c r="H40506"/>
      <c r="I40506"/>
    </row>
    <row r="40507" spans="6:9">
      <c r="F40507" s="52"/>
      <c r="H40507"/>
      <c r="I40507"/>
    </row>
    <row r="40508" spans="6:9">
      <c r="F40508" s="52"/>
      <c r="H40508"/>
      <c r="I40508"/>
    </row>
    <row r="40509" spans="6:9">
      <c r="F40509" s="52"/>
      <c r="H40509"/>
      <c r="I40509"/>
    </row>
    <row r="40510" spans="6:9">
      <c r="F40510" s="52"/>
      <c r="H40510"/>
      <c r="I40510"/>
    </row>
    <row r="40511" spans="6:9">
      <c r="F40511" s="52"/>
      <c r="H40511"/>
      <c r="I40511"/>
    </row>
    <row r="40512" spans="6:9">
      <c r="F40512" s="52"/>
      <c r="H40512"/>
      <c r="I40512"/>
    </row>
    <row r="40513" spans="6:9">
      <c r="F40513" s="52"/>
      <c r="H40513"/>
      <c r="I40513"/>
    </row>
    <row r="40514" spans="6:9">
      <c r="F40514" s="52"/>
      <c r="H40514"/>
      <c r="I40514"/>
    </row>
    <row r="40515" spans="6:9">
      <c r="F40515" s="52"/>
      <c r="H40515"/>
      <c r="I40515"/>
    </row>
    <row r="40516" spans="6:9">
      <c r="F40516" s="52"/>
      <c r="H40516"/>
      <c r="I40516"/>
    </row>
    <row r="40517" spans="6:9">
      <c r="F40517" s="52"/>
      <c r="H40517"/>
      <c r="I40517"/>
    </row>
    <row r="40518" spans="6:9">
      <c r="F40518" s="52"/>
      <c r="H40518"/>
      <c r="I40518"/>
    </row>
    <row r="40519" spans="6:9">
      <c r="F40519" s="52"/>
      <c r="H40519"/>
      <c r="I40519"/>
    </row>
    <row r="40520" spans="6:9">
      <c r="F40520" s="52"/>
      <c r="H40520"/>
      <c r="I40520"/>
    </row>
    <row r="40521" spans="6:9">
      <c r="F40521" s="52"/>
      <c r="H40521"/>
      <c r="I40521"/>
    </row>
    <row r="40522" spans="6:9">
      <c r="F40522" s="52"/>
      <c r="H40522"/>
      <c r="I40522"/>
    </row>
    <row r="40523" spans="6:9">
      <c r="F40523" s="52"/>
      <c r="H40523"/>
      <c r="I40523"/>
    </row>
    <row r="40524" spans="6:9">
      <c r="F40524" s="52"/>
      <c r="H40524"/>
      <c r="I40524"/>
    </row>
    <row r="40525" spans="6:9">
      <c r="F40525" s="52"/>
      <c r="H40525"/>
      <c r="I40525"/>
    </row>
    <row r="40526" spans="6:9">
      <c r="F40526" s="52"/>
      <c r="H40526"/>
      <c r="I40526"/>
    </row>
    <row r="40527" spans="6:9">
      <c r="F40527" s="52"/>
      <c r="H40527"/>
      <c r="I40527"/>
    </row>
    <row r="40528" spans="6:9">
      <c r="F40528" s="52"/>
      <c r="H40528"/>
      <c r="I40528"/>
    </row>
    <row r="40529" spans="6:9">
      <c r="F40529" s="52"/>
      <c r="H40529"/>
      <c r="I40529"/>
    </row>
    <row r="40530" spans="6:9">
      <c r="F40530" s="52"/>
      <c r="H40530"/>
      <c r="I40530"/>
    </row>
    <row r="40531" spans="6:9">
      <c r="F40531" s="52"/>
      <c r="H40531"/>
      <c r="I40531"/>
    </row>
    <row r="40532" spans="6:9">
      <c r="F40532" s="52"/>
      <c r="H40532"/>
      <c r="I40532"/>
    </row>
    <row r="40533" spans="6:9">
      <c r="F40533" s="52"/>
      <c r="H40533"/>
      <c r="I40533"/>
    </row>
    <row r="40534" spans="6:9">
      <c r="F40534" s="52"/>
      <c r="H40534"/>
      <c r="I40534"/>
    </row>
    <row r="40535" spans="6:9">
      <c r="F40535" s="52"/>
      <c r="H40535"/>
      <c r="I40535"/>
    </row>
    <row r="40536" spans="6:9">
      <c r="F40536" s="52"/>
      <c r="H40536"/>
      <c r="I40536"/>
    </row>
    <row r="40537" spans="6:9">
      <c r="F40537" s="52"/>
      <c r="H40537"/>
      <c r="I40537"/>
    </row>
    <row r="40538" spans="6:9">
      <c r="F40538" s="52"/>
      <c r="H40538"/>
      <c r="I40538"/>
    </row>
    <row r="40539" spans="6:9">
      <c r="F40539" s="52"/>
      <c r="H40539"/>
      <c r="I40539"/>
    </row>
    <row r="40540" spans="6:9">
      <c r="F40540" s="52"/>
      <c r="H40540"/>
      <c r="I40540"/>
    </row>
    <row r="40541" spans="6:9">
      <c r="F40541" s="52"/>
      <c r="H40541"/>
      <c r="I40541"/>
    </row>
    <row r="40542" spans="6:9">
      <c r="F40542" s="52"/>
      <c r="H40542"/>
      <c r="I40542"/>
    </row>
    <row r="40543" spans="6:9">
      <c r="F40543" s="52"/>
      <c r="H40543"/>
      <c r="I40543"/>
    </row>
    <row r="40544" spans="6:9">
      <c r="F40544" s="52"/>
      <c r="H40544"/>
      <c r="I40544"/>
    </row>
    <row r="40545" spans="6:9">
      <c r="F40545" s="52"/>
      <c r="H40545"/>
      <c r="I40545"/>
    </row>
    <row r="40546" spans="6:9">
      <c r="F40546" s="52"/>
      <c r="H40546"/>
      <c r="I40546"/>
    </row>
    <row r="40547" spans="6:9">
      <c r="F40547" s="52"/>
      <c r="H40547"/>
      <c r="I40547"/>
    </row>
    <row r="40548" spans="6:9">
      <c r="F40548" s="52"/>
      <c r="H40548"/>
      <c r="I40548"/>
    </row>
    <row r="40549" spans="6:9">
      <c r="F40549" s="52"/>
      <c r="H40549"/>
      <c r="I40549"/>
    </row>
    <row r="40550" spans="6:9">
      <c r="F40550" s="52"/>
      <c r="H40550"/>
      <c r="I40550"/>
    </row>
    <row r="40551" spans="6:9">
      <c r="F40551" s="52"/>
      <c r="H40551"/>
      <c r="I40551"/>
    </row>
    <row r="40552" spans="6:9">
      <c r="F40552" s="52"/>
      <c r="H40552"/>
      <c r="I40552"/>
    </row>
    <row r="40553" spans="6:9">
      <c r="F40553" s="52"/>
      <c r="H40553"/>
      <c r="I40553"/>
    </row>
    <row r="40554" spans="6:9">
      <c r="F40554" s="52"/>
      <c r="H40554"/>
      <c r="I40554"/>
    </row>
    <row r="40555" spans="6:9">
      <c r="F40555" s="52"/>
      <c r="H40555"/>
      <c r="I40555"/>
    </row>
    <row r="40556" spans="6:9">
      <c r="F40556" s="52"/>
      <c r="H40556"/>
      <c r="I40556"/>
    </row>
    <row r="40557" spans="6:9">
      <c r="F40557" s="52"/>
      <c r="H40557"/>
      <c r="I40557"/>
    </row>
    <row r="40558" spans="6:9">
      <c r="F40558" s="52"/>
      <c r="H40558"/>
      <c r="I40558"/>
    </row>
    <row r="40559" spans="6:9">
      <c r="F40559" s="52"/>
      <c r="H40559"/>
      <c r="I40559"/>
    </row>
    <row r="40560" spans="6:9">
      <c r="F40560" s="52"/>
      <c r="H40560"/>
      <c r="I40560"/>
    </row>
    <row r="40561" spans="6:9">
      <c r="F40561" s="52"/>
      <c r="H40561"/>
      <c r="I40561"/>
    </row>
    <row r="40562" spans="6:9">
      <c r="F40562" s="52"/>
      <c r="H40562"/>
      <c r="I40562"/>
    </row>
    <row r="40563" spans="6:9">
      <c r="F40563" s="52"/>
      <c r="H40563"/>
      <c r="I40563"/>
    </row>
    <row r="40564" spans="6:9">
      <c r="F40564" s="52"/>
      <c r="H40564"/>
      <c r="I40564"/>
    </row>
    <row r="40565" spans="6:9">
      <c r="F40565" s="52"/>
      <c r="H40565"/>
      <c r="I40565"/>
    </row>
    <row r="40566" spans="6:9">
      <c r="F40566" s="52"/>
      <c r="H40566"/>
      <c r="I40566"/>
    </row>
    <row r="40567" spans="6:9">
      <c r="F40567" s="52"/>
      <c r="H40567"/>
      <c r="I40567"/>
    </row>
    <row r="40568" spans="6:9">
      <c r="F40568" s="52"/>
      <c r="H40568"/>
      <c r="I40568"/>
    </row>
    <row r="40569" spans="6:9">
      <c r="F40569" s="52"/>
      <c r="H40569"/>
      <c r="I40569"/>
    </row>
    <row r="40570" spans="6:9">
      <c r="F40570" s="52"/>
      <c r="H40570"/>
      <c r="I40570"/>
    </row>
    <row r="40571" spans="6:9">
      <c r="F40571" s="52"/>
      <c r="H40571"/>
      <c r="I40571"/>
    </row>
    <row r="40572" spans="6:9">
      <c r="F40572" s="52"/>
      <c r="H40572"/>
      <c r="I40572"/>
    </row>
    <row r="40573" spans="6:9">
      <c r="F40573" s="52"/>
      <c r="H40573"/>
      <c r="I40573"/>
    </row>
    <row r="40574" spans="6:9">
      <c r="F40574" s="52"/>
      <c r="H40574"/>
      <c r="I40574"/>
    </row>
    <row r="40575" spans="6:9">
      <c r="F40575" s="52"/>
      <c r="H40575"/>
      <c r="I40575"/>
    </row>
    <row r="40576" spans="6:9">
      <c r="F40576" s="52"/>
      <c r="H40576"/>
      <c r="I40576"/>
    </row>
    <row r="40577" spans="6:9">
      <c r="F40577" s="52"/>
      <c r="H40577"/>
      <c r="I40577"/>
    </row>
    <row r="40578" spans="6:9">
      <c r="F40578" s="52"/>
      <c r="H40578"/>
      <c r="I40578"/>
    </row>
    <row r="40579" spans="6:9">
      <c r="F40579" s="52"/>
      <c r="H40579"/>
      <c r="I40579"/>
    </row>
    <row r="40580" spans="6:9">
      <c r="F40580" s="52"/>
      <c r="H40580"/>
      <c r="I40580"/>
    </row>
    <row r="40581" spans="6:9">
      <c r="F40581" s="52"/>
      <c r="H40581"/>
      <c r="I40581"/>
    </row>
    <row r="40582" spans="6:9">
      <c r="F40582" s="52"/>
      <c r="H40582"/>
      <c r="I40582"/>
    </row>
    <row r="40583" spans="6:9">
      <c r="F40583" s="52"/>
      <c r="H40583"/>
      <c r="I40583"/>
    </row>
    <row r="40584" spans="6:9">
      <c r="F40584" s="52"/>
      <c r="H40584"/>
      <c r="I40584"/>
    </row>
    <row r="40585" spans="6:9">
      <c r="F40585" s="52"/>
      <c r="H40585"/>
      <c r="I40585"/>
    </row>
    <row r="40586" spans="6:9">
      <c r="F40586" s="52"/>
      <c r="H40586"/>
      <c r="I40586"/>
    </row>
    <row r="40587" spans="6:9">
      <c r="F40587" s="52"/>
      <c r="H40587"/>
      <c r="I40587"/>
    </row>
    <row r="40588" spans="6:9">
      <c r="F40588" s="52"/>
      <c r="H40588"/>
      <c r="I40588"/>
    </row>
    <row r="40589" spans="6:9">
      <c r="F40589" s="52"/>
      <c r="H40589"/>
      <c r="I40589"/>
    </row>
    <row r="40590" spans="6:9">
      <c r="F40590" s="52"/>
      <c r="H40590"/>
      <c r="I40590"/>
    </row>
    <row r="40591" spans="6:9">
      <c r="F40591" s="52"/>
      <c r="H40591"/>
      <c r="I40591"/>
    </row>
    <row r="40592" spans="6:9">
      <c r="F40592" s="52"/>
      <c r="H40592"/>
      <c r="I40592"/>
    </row>
    <row r="40593" spans="6:9">
      <c r="F40593" s="52"/>
      <c r="H40593"/>
      <c r="I40593"/>
    </row>
    <row r="40594" spans="6:9">
      <c r="F40594" s="52"/>
      <c r="H40594"/>
      <c r="I40594"/>
    </row>
    <row r="40595" spans="6:9">
      <c r="F40595" s="52"/>
      <c r="H40595"/>
      <c r="I40595"/>
    </row>
    <row r="40596" spans="6:9">
      <c r="F40596" s="52"/>
      <c r="H40596"/>
      <c r="I40596"/>
    </row>
    <row r="40597" spans="6:9">
      <c r="F40597" s="52"/>
      <c r="H40597"/>
      <c r="I40597"/>
    </row>
    <row r="40598" spans="6:9">
      <c r="F40598" s="52"/>
      <c r="H40598"/>
      <c r="I40598"/>
    </row>
    <row r="40599" spans="6:9">
      <c r="F40599" s="52"/>
      <c r="H40599"/>
      <c r="I40599"/>
    </row>
    <row r="40600" spans="6:9">
      <c r="F40600" s="52"/>
      <c r="H40600"/>
      <c r="I40600"/>
    </row>
    <row r="40601" spans="6:9">
      <c r="F40601" s="52"/>
      <c r="H40601"/>
      <c r="I40601"/>
    </row>
    <row r="40602" spans="6:9">
      <c r="F40602" s="52"/>
      <c r="H40602"/>
      <c r="I40602"/>
    </row>
    <row r="40603" spans="6:9">
      <c r="F40603" s="52"/>
      <c r="H40603"/>
      <c r="I40603"/>
    </row>
    <row r="40604" spans="6:9">
      <c r="F40604" s="52"/>
      <c r="H40604"/>
      <c r="I40604"/>
    </row>
    <row r="40605" spans="6:9">
      <c r="F40605" s="52"/>
      <c r="H40605"/>
      <c r="I40605"/>
    </row>
    <row r="40606" spans="6:9">
      <c r="F40606" s="52"/>
      <c r="H40606"/>
      <c r="I40606"/>
    </row>
    <row r="40607" spans="6:9">
      <c r="F40607" s="52"/>
      <c r="H40607"/>
      <c r="I40607"/>
    </row>
    <row r="40608" spans="6:9">
      <c r="F40608" s="52"/>
      <c r="H40608"/>
      <c r="I40608"/>
    </row>
    <row r="40609" spans="6:9">
      <c r="F40609" s="52"/>
      <c r="H40609"/>
      <c r="I40609"/>
    </row>
    <row r="40610" spans="6:9">
      <c r="F40610" s="52"/>
      <c r="H40610"/>
      <c r="I40610"/>
    </row>
    <row r="40611" spans="6:9">
      <c r="F40611" s="52"/>
      <c r="H40611"/>
      <c r="I40611"/>
    </row>
    <row r="40612" spans="6:9">
      <c r="F40612" s="52"/>
      <c r="H40612"/>
      <c r="I40612"/>
    </row>
    <row r="40613" spans="6:9">
      <c r="F40613" s="52"/>
      <c r="H40613"/>
      <c r="I40613"/>
    </row>
    <row r="40614" spans="6:9">
      <c r="F40614" s="52"/>
      <c r="H40614"/>
      <c r="I40614"/>
    </row>
    <row r="40615" spans="6:9">
      <c r="F40615" s="52"/>
      <c r="H40615"/>
      <c r="I40615"/>
    </row>
    <row r="40616" spans="6:9">
      <c r="F40616" s="52"/>
      <c r="H40616"/>
      <c r="I40616"/>
    </row>
    <row r="40617" spans="6:9">
      <c r="F40617" s="52"/>
      <c r="H40617"/>
      <c r="I40617"/>
    </row>
    <row r="40618" spans="6:9">
      <c r="F40618" s="52"/>
      <c r="H40618"/>
      <c r="I40618"/>
    </row>
    <row r="40619" spans="6:9">
      <c r="F40619" s="52"/>
      <c r="H40619"/>
      <c r="I40619"/>
    </row>
    <row r="40620" spans="6:9">
      <c r="F40620" s="52"/>
      <c r="H40620"/>
      <c r="I40620"/>
    </row>
    <row r="40621" spans="6:9">
      <c r="F40621" s="52"/>
      <c r="H40621"/>
      <c r="I40621"/>
    </row>
    <row r="40622" spans="6:9">
      <c r="F40622" s="52"/>
      <c r="H40622"/>
      <c r="I40622"/>
    </row>
    <row r="40623" spans="6:9">
      <c r="F40623" s="52"/>
      <c r="H40623"/>
      <c r="I40623"/>
    </row>
    <row r="40624" spans="6:9">
      <c r="F40624" s="52"/>
      <c r="H40624"/>
      <c r="I40624"/>
    </row>
    <row r="40625" spans="6:9">
      <c r="F40625" s="52"/>
      <c r="H40625"/>
      <c r="I40625"/>
    </row>
    <row r="40626" spans="6:9">
      <c r="F40626" s="52"/>
      <c r="H40626"/>
      <c r="I40626"/>
    </row>
    <row r="40627" spans="6:9">
      <c r="F40627" s="52"/>
      <c r="H40627"/>
      <c r="I40627"/>
    </row>
    <row r="40628" spans="6:9">
      <c r="F40628" s="52"/>
      <c r="H40628"/>
      <c r="I40628"/>
    </row>
    <row r="40629" spans="6:9">
      <c r="F40629" s="52"/>
      <c r="H40629"/>
      <c r="I40629"/>
    </row>
    <row r="40630" spans="6:9">
      <c r="F40630" s="52"/>
      <c r="H40630"/>
      <c r="I40630"/>
    </row>
    <row r="40631" spans="6:9">
      <c r="F40631" s="52"/>
      <c r="H40631"/>
      <c r="I40631"/>
    </row>
    <row r="40632" spans="6:9">
      <c r="F40632" s="52"/>
      <c r="H40632"/>
      <c r="I40632"/>
    </row>
    <row r="40633" spans="6:9">
      <c r="F40633" s="52"/>
      <c r="H40633"/>
      <c r="I40633"/>
    </row>
    <row r="40634" spans="6:9">
      <c r="F40634" s="52"/>
      <c r="H40634"/>
      <c r="I40634"/>
    </row>
    <row r="40635" spans="6:9">
      <c r="F40635" s="52"/>
      <c r="H40635"/>
      <c r="I40635"/>
    </row>
    <row r="40636" spans="6:9">
      <c r="F40636" s="52"/>
      <c r="H40636"/>
      <c r="I40636"/>
    </row>
    <row r="40637" spans="6:9">
      <c r="F40637" s="52"/>
      <c r="H40637"/>
      <c r="I40637"/>
    </row>
    <row r="40638" spans="6:9">
      <c r="F40638" s="52"/>
      <c r="H40638"/>
      <c r="I40638"/>
    </row>
    <row r="40639" spans="6:9">
      <c r="F40639" s="52"/>
      <c r="H40639"/>
      <c r="I40639"/>
    </row>
    <row r="40640" spans="6:9">
      <c r="F40640" s="52"/>
      <c r="H40640"/>
      <c r="I40640"/>
    </row>
    <row r="40641" spans="6:9">
      <c r="F40641" s="52"/>
      <c r="H40641"/>
      <c r="I40641"/>
    </row>
    <row r="40642" spans="6:9">
      <c r="F40642" s="52"/>
      <c r="H40642"/>
      <c r="I40642"/>
    </row>
    <row r="40643" spans="6:9">
      <c r="F40643" s="52"/>
      <c r="H40643"/>
      <c r="I40643"/>
    </row>
    <row r="40644" spans="6:9">
      <c r="F40644" s="52"/>
      <c r="H40644"/>
      <c r="I40644"/>
    </row>
    <row r="40645" spans="6:9">
      <c r="F40645" s="52"/>
      <c r="H40645"/>
      <c r="I40645"/>
    </row>
    <row r="40646" spans="6:9">
      <c r="F40646" s="52"/>
      <c r="H40646"/>
      <c r="I40646"/>
    </row>
    <row r="40647" spans="6:9">
      <c r="F40647" s="52"/>
      <c r="H40647"/>
      <c r="I40647"/>
    </row>
    <row r="40648" spans="6:9">
      <c r="F40648" s="52"/>
      <c r="H40648"/>
      <c r="I40648"/>
    </row>
    <row r="40649" spans="6:9">
      <c r="F40649" s="52"/>
      <c r="H40649"/>
      <c r="I40649"/>
    </row>
    <row r="40650" spans="6:9">
      <c r="F40650" s="52"/>
      <c r="H40650"/>
      <c r="I40650"/>
    </row>
    <row r="40651" spans="6:9">
      <c r="F40651" s="52"/>
      <c r="H40651"/>
      <c r="I40651"/>
    </row>
    <row r="40652" spans="6:9">
      <c r="F40652" s="52"/>
      <c r="H40652"/>
      <c r="I40652"/>
    </row>
    <row r="40653" spans="6:9">
      <c r="F40653" s="52"/>
      <c r="H40653"/>
      <c r="I40653"/>
    </row>
    <row r="40654" spans="6:9">
      <c r="F40654" s="52"/>
      <c r="H40654"/>
      <c r="I40654"/>
    </row>
    <row r="40655" spans="6:9">
      <c r="F40655" s="52"/>
      <c r="H40655"/>
      <c r="I40655"/>
    </row>
    <row r="40656" spans="6:9">
      <c r="F40656" s="52"/>
      <c r="H40656"/>
      <c r="I40656"/>
    </row>
    <row r="40657" spans="6:9">
      <c r="F40657" s="52"/>
      <c r="H40657"/>
      <c r="I40657"/>
    </row>
    <row r="40658" spans="6:9">
      <c r="F40658" s="52"/>
      <c r="H40658"/>
      <c r="I40658"/>
    </row>
    <row r="40659" spans="6:9">
      <c r="F40659" s="52"/>
      <c r="H40659"/>
      <c r="I40659"/>
    </row>
    <row r="40660" spans="6:9">
      <c r="F40660" s="52"/>
      <c r="H40660"/>
      <c r="I40660"/>
    </row>
    <row r="40661" spans="6:9">
      <c r="F40661" s="52"/>
      <c r="H40661"/>
      <c r="I40661"/>
    </row>
    <row r="40662" spans="6:9">
      <c r="F40662" s="52"/>
      <c r="H40662"/>
      <c r="I40662"/>
    </row>
    <row r="40663" spans="6:9">
      <c r="F40663" s="52"/>
      <c r="H40663"/>
      <c r="I40663"/>
    </row>
    <row r="40664" spans="6:9">
      <c r="F40664" s="52"/>
      <c r="H40664"/>
      <c r="I40664"/>
    </row>
    <row r="40665" spans="6:9">
      <c r="F40665" s="52"/>
      <c r="H40665"/>
      <c r="I40665"/>
    </row>
    <row r="40666" spans="6:9">
      <c r="F40666" s="52"/>
      <c r="H40666"/>
      <c r="I40666"/>
    </row>
    <row r="40667" spans="6:9">
      <c r="F40667" s="52"/>
      <c r="H40667"/>
      <c r="I40667"/>
    </row>
    <row r="40668" spans="6:9">
      <c r="F40668" s="52"/>
      <c r="H40668"/>
      <c r="I40668"/>
    </row>
    <row r="40669" spans="6:9">
      <c r="F40669" s="52"/>
      <c r="H40669"/>
      <c r="I40669"/>
    </row>
    <row r="40670" spans="6:9">
      <c r="F40670" s="52"/>
      <c r="H40670"/>
      <c r="I40670"/>
    </row>
    <row r="40671" spans="6:9">
      <c r="F40671" s="52"/>
      <c r="H40671"/>
      <c r="I40671"/>
    </row>
    <row r="40672" spans="6:9">
      <c r="F40672" s="52"/>
      <c r="H40672"/>
      <c r="I40672"/>
    </row>
    <row r="40673" spans="6:9">
      <c r="F40673" s="52"/>
      <c r="H40673"/>
      <c r="I40673"/>
    </row>
    <row r="40674" spans="6:9">
      <c r="F40674" s="52"/>
      <c r="H40674"/>
      <c r="I40674"/>
    </row>
    <row r="40675" spans="6:9">
      <c r="F40675" s="52"/>
      <c r="H40675"/>
      <c r="I40675"/>
    </row>
    <row r="40676" spans="6:9">
      <c r="F40676" s="52"/>
      <c r="H40676"/>
      <c r="I40676"/>
    </row>
    <row r="40677" spans="6:9">
      <c r="F40677" s="52"/>
      <c r="H40677"/>
      <c r="I40677"/>
    </row>
    <row r="40678" spans="6:9">
      <c r="F40678" s="52"/>
      <c r="H40678"/>
      <c r="I40678"/>
    </row>
    <row r="40679" spans="6:9">
      <c r="F40679" s="52"/>
      <c r="H40679"/>
      <c r="I40679"/>
    </row>
    <row r="40680" spans="6:9">
      <c r="F40680" s="52"/>
      <c r="H40680"/>
      <c r="I40680"/>
    </row>
    <row r="40681" spans="6:9">
      <c r="F40681" s="52"/>
      <c r="H40681"/>
      <c r="I40681"/>
    </row>
    <row r="40682" spans="6:9">
      <c r="F40682" s="52"/>
      <c r="H40682"/>
      <c r="I40682"/>
    </row>
    <row r="40683" spans="6:9">
      <c r="F40683" s="52"/>
      <c r="H40683"/>
      <c r="I40683"/>
    </row>
    <row r="40684" spans="6:9">
      <c r="F40684" s="52"/>
      <c r="H40684"/>
      <c r="I40684"/>
    </row>
    <row r="40685" spans="6:9">
      <c r="F40685" s="52"/>
      <c r="H40685"/>
      <c r="I40685"/>
    </row>
    <row r="40686" spans="6:9">
      <c r="F40686" s="52"/>
      <c r="H40686"/>
      <c r="I40686"/>
    </row>
    <row r="40687" spans="6:9">
      <c r="F40687" s="52"/>
      <c r="H40687"/>
      <c r="I40687"/>
    </row>
    <row r="40688" spans="6:9">
      <c r="F40688" s="52"/>
      <c r="H40688"/>
      <c r="I40688"/>
    </row>
    <row r="40689" spans="6:9">
      <c r="F40689" s="52"/>
      <c r="H40689"/>
      <c r="I40689"/>
    </row>
    <row r="40690" spans="6:9">
      <c r="F40690" s="52"/>
      <c r="H40690"/>
      <c r="I40690"/>
    </row>
    <row r="40691" spans="6:9">
      <c r="F40691" s="52"/>
      <c r="H40691"/>
      <c r="I40691"/>
    </row>
    <row r="40692" spans="6:9">
      <c r="F40692" s="52"/>
      <c r="H40692"/>
      <c r="I40692"/>
    </row>
    <row r="40693" spans="6:9">
      <c r="F40693" s="52"/>
      <c r="H40693"/>
      <c r="I40693"/>
    </row>
    <row r="40694" spans="6:9">
      <c r="F40694" s="52"/>
      <c r="H40694"/>
      <c r="I40694"/>
    </row>
    <row r="40695" spans="6:9">
      <c r="F40695" s="52"/>
      <c r="H40695"/>
      <c r="I40695"/>
    </row>
    <row r="40696" spans="6:9">
      <c r="F40696" s="52"/>
      <c r="H40696"/>
      <c r="I40696"/>
    </row>
    <row r="40697" spans="6:9">
      <c r="F40697" s="52"/>
      <c r="H40697"/>
      <c r="I40697"/>
    </row>
    <row r="40698" spans="6:9">
      <c r="F40698" s="52"/>
      <c r="H40698"/>
      <c r="I40698"/>
    </row>
    <row r="40699" spans="6:9">
      <c r="F40699" s="52"/>
      <c r="H40699"/>
      <c r="I40699"/>
    </row>
    <row r="40700" spans="6:9">
      <c r="F40700" s="52"/>
      <c r="H40700"/>
      <c r="I40700"/>
    </row>
    <row r="40701" spans="6:9">
      <c r="F40701" s="52"/>
      <c r="H40701"/>
      <c r="I40701"/>
    </row>
    <row r="40702" spans="6:9">
      <c r="F40702" s="52"/>
      <c r="H40702"/>
      <c r="I40702"/>
    </row>
    <row r="40703" spans="6:9">
      <c r="F40703" s="52"/>
      <c r="H40703"/>
      <c r="I40703"/>
    </row>
    <row r="40704" spans="6:9">
      <c r="F40704" s="52"/>
      <c r="H40704"/>
      <c r="I40704"/>
    </row>
    <row r="40705" spans="6:9">
      <c r="F40705" s="52"/>
      <c r="H40705"/>
      <c r="I40705"/>
    </row>
    <row r="40706" spans="6:9">
      <c r="F40706" s="52"/>
      <c r="H40706"/>
      <c r="I40706"/>
    </row>
    <row r="40707" spans="6:9">
      <c r="F40707" s="52"/>
      <c r="H40707"/>
      <c r="I40707"/>
    </row>
    <row r="40708" spans="6:9">
      <c r="F40708" s="52"/>
      <c r="H40708"/>
      <c r="I40708"/>
    </row>
    <row r="40709" spans="6:9">
      <c r="F40709" s="52"/>
      <c r="H40709"/>
      <c r="I40709"/>
    </row>
    <row r="40710" spans="6:9">
      <c r="F40710" s="52"/>
      <c r="H40710"/>
      <c r="I40710"/>
    </row>
    <row r="40711" spans="6:9">
      <c r="F40711" s="52"/>
      <c r="H40711"/>
      <c r="I40711"/>
    </row>
    <row r="40712" spans="6:9">
      <c r="F40712" s="52"/>
      <c r="H40712"/>
      <c r="I40712"/>
    </row>
    <row r="40713" spans="6:9">
      <c r="F40713" s="52"/>
      <c r="H40713"/>
      <c r="I40713"/>
    </row>
    <row r="40714" spans="6:9">
      <c r="F40714" s="52"/>
      <c r="H40714"/>
      <c r="I40714"/>
    </row>
    <row r="40715" spans="6:9">
      <c r="F40715" s="52"/>
      <c r="H40715"/>
      <c r="I40715"/>
    </row>
    <row r="40716" spans="6:9">
      <c r="F40716" s="52"/>
      <c r="H40716"/>
      <c r="I40716"/>
    </row>
    <row r="40717" spans="6:9">
      <c r="F40717" s="52"/>
      <c r="H40717"/>
      <c r="I40717"/>
    </row>
    <row r="40718" spans="6:9">
      <c r="F40718" s="52"/>
      <c r="H40718"/>
      <c r="I40718"/>
    </row>
    <row r="40719" spans="6:9">
      <c r="F40719" s="52"/>
      <c r="H40719"/>
      <c r="I40719"/>
    </row>
    <row r="40720" spans="6:9">
      <c r="F40720" s="52"/>
      <c r="H40720"/>
      <c r="I40720"/>
    </row>
    <row r="40721" spans="6:9">
      <c r="F40721" s="52"/>
      <c r="H40721"/>
      <c r="I40721"/>
    </row>
    <row r="40722" spans="6:9">
      <c r="F40722" s="52"/>
      <c r="H40722"/>
      <c r="I40722"/>
    </row>
    <row r="40723" spans="6:9">
      <c r="F40723" s="52"/>
      <c r="H40723"/>
      <c r="I40723"/>
    </row>
    <row r="40724" spans="6:9">
      <c r="F40724" s="52"/>
      <c r="H40724"/>
      <c r="I40724"/>
    </row>
    <row r="40725" spans="6:9">
      <c r="F40725" s="52"/>
      <c r="H40725"/>
      <c r="I40725"/>
    </row>
    <row r="40726" spans="6:9">
      <c r="F40726" s="52"/>
      <c r="H40726"/>
      <c r="I40726"/>
    </row>
    <row r="40727" spans="6:9">
      <c r="F40727" s="52"/>
      <c r="H40727"/>
      <c r="I40727"/>
    </row>
    <row r="40728" spans="6:9">
      <c r="F40728" s="52"/>
      <c r="H40728"/>
      <c r="I40728"/>
    </row>
    <row r="40729" spans="6:9">
      <c r="F40729" s="52"/>
      <c r="H40729"/>
      <c r="I40729"/>
    </row>
    <row r="40730" spans="6:9">
      <c r="F40730" s="52"/>
      <c r="H40730"/>
      <c r="I40730"/>
    </row>
    <row r="40731" spans="6:9">
      <c r="F40731" s="52"/>
      <c r="H40731"/>
      <c r="I40731"/>
    </row>
    <row r="40732" spans="6:9">
      <c r="F40732" s="52"/>
      <c r="H40732"/>
      <c r="I40732"/>
    </row>
    <row r="40733" spans="6:9">
      <c r="F40733" s="52"/>
      <c r="H40733"/>
      <c r="I40733"/>
    </row>
    <row r="40734" spans="6:9">
      <c r="F40734" s="52"/>
      <c r="H40734"/>
      <c r="I40734"/>
    </row>
    <row r="40735" spans="6:9">
      <c r="F40735" s="52"/>
      <c r="H40735"/>
      <c r="I40735"/>
    </row>
    <row r="40736" spans="6:9">
      <c r="F40736" s="52"/>
      <c r="H40736"/>
      <c r="I40736"/>
    </row>
    <row r="40737" spans="6:9">
      <c r="F40737" s="52"/>
      <c r="H40737"/>
      <c r="I40737"/>
    </row>
    <row r="40738" spans="6:9">
      <c r="F40738" s="52"/>
      <c r="H40738"/>
      <c r="I40738"/>
    </row>
    <row r="40739" spans="6:9">
      <c r="F40739" s="52"/>
      <c r="H40739"/>
      <c r="I40739"/>
    </row>
    <row r="40740" spans="6:9">
      <c r="F40740" s="52"/>
      <c r="H40740"/>
      <c r="I40740"/>
    </row>
    <row r="40741" spans="6:9">
      <c r="F40741" s="52"/>
      <c r="H40741"/>
      <c r="I40741"/>
    </row>
    <row r="40742" spans="6:9">
      <c r="F40742" s="52"/>
      <c r="H40742"/>
      <c r="I40742"/>
    </row>
    <row r="40743" spans="6:9">
      <c r="F40743" s="52"/>
      <c r="H40743"/>
      <c r="I40743"/>
    </row>
    <row r="40744" spans="6:9">
      <c r="F40744" s="52"/>
      <c r="H40744"/>
      <c r="I40744"/>
    </row>
    <row r="40745" spans="6:9">
      <c r="F40745" s="52"/>
      <c r="H40745"/>
      <c r="I40745"/>
    </row>
    <row r="40746" spans="6:9">
      <c r="F40746" s="52"/>
      <c r="H40746"/>
      <c r="I40746"/>
    </row>
    <row r="40747" spans="6:9">
      <c r="F40747" s="52"/>
      <c r="H40747"/>
      <c r="I40747"/>
    </row>
    <row r="40748" spans="6:9">
      <c r="F40748" s="52"/>
      <c r="H40748"/>
      <c r="I40748"/>
    </row>
    <row r="40749" spans="6:9">
      <c r="F40749" s="52"/>
      <c r="H40749"/>
      <c r="I40749"/>
    </row>
    <row r="40750" spans="6:9">
      <c r="F40750" s="52"/>
      <c r="H40750"/>
      <c r="I40750"/>
    </row>
    <row r="40751" spans="6:9">
      <c r="F40751" s="52"/>
      <c r="H40751"/>
      <c r="I40751"/>
    </row>
    <row r="40752" spans="6:9">
      <c r="F40752" s="52"/>
      <c r="H40752"/>
      <c r="I40752"/>
    </row>
    <row r="40753" spans="6:9">
      <c r="F40753" s="52"/>
      <c r="H40753"/>
      <c r="I40753"/>
    </row>
    <row r="40754" spans="6:9">
      <c r="F40754" s="52"/>
      <c r="H40754"/>
      <c r="I40754"/>
    </row>
    <row r="40755" spans="6:9">
      <c r="F40755" s="52"/>
      <c r="H40755"/>
      <c r="I40755"/>
    </row>
    <row r="40756" spans="6:9">
      <c r="F40756" s="52"/>
      <c r="H40756"/>
      <c r="I40756"/>
    </row>
    <row r="40757" spans="6:9">
      <c r="F40757" s="52"/>
      <c r="H40757"/>
      <c r="I40757"/>
    </row>
    <row r="40758" spans="6:9">
      <c r="F40758" s="52"/>
      <c r="H40758"/>
      <c r="I40758"/>
    </row>
    <row r="40759" spans="6:9">
      <c r="F40759" s="52"/>
      <c r="H40759"/>
      <c r="I40759"/>
    </row>
    <row r="40760" spans="6:9">
      <c r="F40760" s="52"/>
      <c r="H40760"/>
      <c r="I40760"/>
    </row>
    <row r="40761" spans="6:9">
      <c r="F40761" s="52"/>
      <c r="H40761"/>
      <c r="I40761"/>
    </row>
    <row r="40762" spans="6:9">
      <c r="F40762" s="52"/>
      <c r="H40762"/>
      <c r="I40762"/>
    </row>
    <row r="40763" spans="6:9">
      <c r="F40763" s="52"/>
      <c r="H40763"/>
      <c r="I40763"/>
    </row>
    <row r="40764" spans="6:9">
      <c r="F40764" s="52"/>
      <c r="H40764"/>
      <c r="I40764"/>
    </row>
    <row r="40765" spans="6:9">
      <c r="F40765" s="52"/>
      <c r="H40765"/>
      <c r="I40765"/>
    </row>
    <row r="40766" spans="6:9">
      <c r="F40766" s="52"/>
      <c r="H40766"/>
      <c r="I40766"/>
    </row>
    <row r="40767" spans="6:9">
      <c r="F40767" s="52"/>
      <c r="H40767"/>
      <c r="I40767"/>
    </row>
    <row r="40768" spans="6:9">
      <c r="F40768" s="52"/>
      <c r="H40768"/>
      <c r="I40768"/>
    </row>
    <row r="40769" spans="6:9">
      <c r="F40769" s="52"/>
      <c r="H40769"/>
      <c r="I40769"/>
    </row>
    <row r="40770" spans="6:9">
      <c r="F40770" s="52"/>
      <c r="H40770"/>
      <c r="I40770"/>
    </row>
    <row r="40771" spans="6:9">
      <c r="F40771" s="52"/>
      <c r="H40771"/>
      <c r="I40771"/>
    </row>
    <row r="40772" spans="6:9">
      <c r="F40772" s="52"/>
      <c r="H40772"/>
      <c r="I40772"/>
    </row>
    <row r="40773" spans="6:9">
      <c r="F40773" s="52"/>
      <c r="H40773"/>
      <c r="I40773"/>
    </row>
    <row r="40774" spans="6:9">
      <c r="F40774" s="52"/>
      <c r="H40774"/>
      <c r="I40774"/>
    </row>
    <row r="40775" spans="6:9">
      <c r="F40775" s="52"/>
      <c r="H40775"/>
      <c r="I40775"/>
    </row>
    <row r="40776" spans="6:9">
      <c r="F40776" s="52"/>
      <c r="H40776"/>
      <c r="I40776"/>
    </row>
    <row r="40777" spans="6:9">
      <c r="F40777" s="52"/>
      <c r="H40777"/>
      <c r="I40777"/>
    </row>
    <row r="40778" spans="6:9">
      <c r="F40778" s="52"/>
      <c r="H40778"/>
      <c r="I40778"/>
    </row>
    <row r="40779" spans="6:9">
      <c r="F40779" s="52"/>
      <c r="H40779"/>
      <c r="I40779"/>
    </row>
    <row r="40780" spans="6:9">
      <c r="F40780" s="52"/>
      <c r="H40780"/>
      <c r="I40780"/>
    </row>
    <row r="40781" spans="6:9">
      <c r="F40781" s="52"/>
      <c r="H40781"/>
      <c r="I40781"/>
    </row>
    <row r="40782" spans="6:9">
      <c r="F40782" s="52"/>
      <c r="H40782"/>
      <c r="I40782"/>
    </row>
    <row r="40783" spans="6:9">
      <c r="F40783" s="52"/>
      <c r="H40783"/>
      <c r="I40783"/>
    </row>
    <row r="40784" spans="6:9">
      <c r="F40784" s="52"/>
      <c r="H40784"/>
      <c r="I40784"/>
    </row>
    <row r="40785" spans="6:9">
      <c r="F40785" s="52"/>
      <c r="H40785"/>
      <c r="I40785"/>
    </row>
    <row r="40786" spans="6:9">
      <c r="F40786" s="52"/>
      <c r="H40786"/>
      <c r="I40786"/>
    </row>
    <row r="40787" spans="6:9">
      <c r="F40787" s="52"/>
      <c r="H40787"/>
      <c r="I40787"/>
    </row>
    <row r="40788" spans="6:9">
      <c r="F40788" s="52"/>
      <c r="H40788"/>
      <c r="I40788"/>
    </row>
    <row r="40789" spans="6:9">
      <c r="F40789" s="52"/>
      <c r="H40789"/>
      <c r="I40789"/>
    </row>
    <row r="40790" spans="6:9">
      <c r="F40790" s="52"/>
      <c r="H40790"/>
      <c r="I40790"/>
    </row>
    <row r="40791" spans="6:9">
      <c r="F40791" s="52"/>
      <c r="H40791"/>
      <c r="I40791"/>
    </row>
    <row r="40792" spans="6:9">
      <c r="F40792" s="52"/>
      <c r="H40792"/>
      <c r="I40792"/>
    </row>
    <row r="40793" spans="6:9">
      <c r="F40793" s="52"/>
      <c r="H40793"/>
      <c r="I40793"/>
    </row>
    <row r="40794" spans="6:9">
      <c r="F40794" s="52"/>
      <c r="H40794"/>
      <c r="I40794"/>
    </row>
    <row r="40795" spans="6:9">
      <c r="F40795" s="52"/>
      <c r="H40795"/>
      <c r="I40795"/>
    </row>
    <row r="40796" spans="6:9">
      <c r="F40796" s="52"/>
      <c r="H40796"/>
      <c r="I40796"/>
    </row>
    <row r="40797" spans="6:9">
      <c r="F40797" s="52"/>
      <c r="H40797"/>
      <c r="I40797"/>
    </row>
    <row r="40798" spans="6:9">
      <c r="F40798" s="52"/>
      <c r="H40798"/>
      <c r="I40798"/>
    </row>
    <row r="40799" spans="6:9">
      <c r="F40799" s="52"/>
      <c r="H40799"/>
      <c r="I40799"/>
    </row>
    <row r="40800" spans="6:9">
      <c r="F40800" s="52"/>
      <c r="H40800"/>
      <c r="I40800"/>
    </row>
    <row r="40801" spans="6:9">
      <c r="F40801" s="52"/>
      <c r="H40801"/>
      <c r="I40801"/>
    </row>
    <row r="40802" spans="6:9">
      <c r="F40802" s="52"/>
      <c r="H40802"/>
      <c r="I40802"/>
    </row>
    <row r="40803" spans="6:9">
      <c r="F40803" s="52"/>
      <c r="H40803"/>
      <c r="I40803"/>
    </row>
    <row r="40804" spans="6:9">
      <c r="F40804" s="52"/>
      <c r="H40804"/>
      <c r="I40804"/>
    </row>
    <row r="40805" spans="6:9">
      <c r="F40805" s="52"/>
      <c r="H40805"/>
      <c r="I40805"/>
    </row>
    <row r="40806" spans="6:9">
      <c r="F40806" s="52"/>
      <c r="H40806"/>
      <c r="I40806"/>
    </row>
    <row r="40807" spans="6:9">
      <c r="F40807" s="52"/>
      <c r="H40807"/>
      <c r="I40807"/>
    </row>
    <row r="40808" spans="6:9">
      <c r="F40808" s="52"/>
      <c r="H40808"/>
      <c r="I40808"/>
    </row>
    <row r="40809" spans="6:9">
      <c r="F40809" s="52"/>
      <c r="H40809"/>
      <c r="I40809"/>
    </row>
    <row r="40810" spans="6:9">
      <c r="F40810" s="52"/>
      <c r="H40810"/>
      <c r="I40810"/>
    </row>
    <row r="40811" spans="6:9">
      <c r="F40811" s="52"/>
      <c r="H40811"/>
      <c r="I40811"/>
    </row>
    <row r="40812" spans="6:9">
      <c r="F40812" s="52"/>
      <c r="H40812"/>
      <c r="I40812"/>
    </row>
    <row r="40813" spans="6:9">
      <c r="F40813" s="52"/>
      <c r="H40813"/>
      <c r="I40813"/>
    </row>
    <row r="40814" spans="6:9">
      <c r="F40814" s="52"/>
      <c r="H40814"/>
      <c r="I40814"/>
    </row>
    <row r="40815" spans="6:9">
      <c r="F40815" s="52"/>
      <c r="H40815"/>
      <c r="I40815"/>
    </row>
    <row r="40816" spans="6:9">
      <c r="F40816" s="52"/>
      <c r="H40816"/>
      <c r="I40816"/>
    </row>
    <row r="40817" spans="6:9">
      <c r="F40817" s="52"/>
      <c r="H40817"/>
      <c r="I40817"/>
    </row>
    <row r="40818" spans="6:9">
      <c r="F40818" s="52"/>
      <c r="H40818"/>
      <c r="I40818"/>
    </row>
    <row r="40819" spans="6:9">
      <c r="F40819" s="52"/>
      <c r="H40819"/>
      <c r="I40819"/>
    </row>
    <row r="40820" spans="6:9">
      <c r="F40820" s="52"/>
      <c r="H40820"/>
      <c r="I40820"/>
    </row>
    <row r="40821" spans="6:9">
      <c r="F40821" s="52"/>
      <c r="H40821"/>
      <c r="I40821"/>
    </row>
    <row r="40822" spans="6:9">
      <c r="F40822" s="52"/>
      <c r="H40822"/>
      <c r="I40822"/>
    </row>
    <row r="40823" spans="6:9">
      <c r="F40823" s="52"/>
      <c r="H40823"/>
      <c r="I40823"/>
    </row>
    <row r="40824" spans="6:9">
      <c r="F40824" s="52"/>
      <c r="H40824"/>
      <c r="I40824"/>
    </row>
    <row r="40825" spans="6:9">
      <c r="F40825" s="52"/>
      <c r="H40825"/>
      <c r="I40825"/>
    </row>
    <row r="40826" spans="6:9">
      <c r="F40826" s="52"/>
      <c r="H40826"/>
      <c r="I40826"/>
    </row>
    <row r="40827" spans="6:9">
      <c r="F40827" s="52"/>
      <c r="H40827"/>
      <c r="I40827"/>
    </row>
    <row r="40828" spans="6:9">
      <c r="F40828" s="52"/>
      <c r="H40828"/>
      <c r="I40828"/>
    </row>
    <row r="40829" spans="6:9">
      <c r="F40829" s="52"/>
      <c r="H40829"/>
      <c r="I40829"/>
    </row>
    <row r="40830" spans="6:9">
      <c r="F40830" s="52"/>
      <c r="H40830"/>
      <c r="I40830"/>
    </row>
    <row r="40831" spans="6:9">
      <c r="F40831" s="52"/>
      <c r="H40831"/>
      <c r="I40831"/>
    </row>
    <row r="40832" spans="6:9">
      <c r="F40832" s="52"/>
      <c r="H40832"/>
      <c r="I40832"/>
    </row>
    <row r="40833" spans="6:9">
      <c r="F40833" s="52"/>
      <c r="H40833"/>
      <c r="I40833"/>
    </row>
    <row r="40834" spans="6:9">
      <c r="F40834" s="52"/>
      <c r="H40834"/>
      <c r="I40834"/>
    </row>
    <row r="40835" spans="6:9">
      <c r="F40835" s="52"/>
      <c r="H40835"/>
      <c r="I40835"/>
    </row>
    <row r="40836" spans="6:9">
      <c r="F40836" s="52"/>
      <c r="H40836"/>
      <c r="I40836"/>
    </row>
    <row r="40837" spans="6:9">
      <c r="F40837" s="52"/>
      <c r="H40837"/>
      <c r="I40837"/>
    </row>
    <row r="40838" spans="6:9">
      <c r="F40838" s="52"/>
      <c r="H40838"/>
      <c r="I40838"/>
    </row>
    <row r="40839" spans="6:9">
      <c r="F40839" s="52"/>
      <c r="H40839"/>
      <c r="I40839"/>
    </row>
    <row r="40840" spans="6:9">
      <c r="F40840" s="52"/>
      <c r="H40840"/>
      <c r="I40840"/>
    </row>
    <row r="40841" spans="6:9">
      <c r="F40841" s="52"/>
      <c r="H40841"/>
      <c r="I40841"/>
    </row>
    <row r="40842" spans="6:9">
      <c r="F40842" s="52"/>
      <c r="H40842"/>
      <c r="I40842"/>
    </row>
    <row r="40843" spans="6:9">
      <c r="F40843" s="52"/>
      <c r="H40843"/>
      <c r="I40843"/>
    </row>
    <row r="40844" spans="6:9">
      <c r="F40844" s="52"/>
      <c r="H40844"/>
      <c r="I40844"/>
    </row>
    <row r="40845" spans="6:9">
      <c r="F40845" s="52"/>
      <c r="H40845"/>
      <c r="I40845"/>
    </row>
    <row r="40846" spans="6:9">
      <c r="F40846" s="52"/>
      <c r="H40846"/>
      <c r="I40846"/>
    </row>
    <row r="40847" spans="6:9">
      <c r="F40847" s="52"/>
      <c r="H40847"/>
      <c r="I40847"/>
    </row>
    <row r="40848" spans="6:9">
      <c r="F40848" s="52"/>
      <c r="H40848"/>
      <c r="I40848"/>
    </row>
    <row r="40849" spans="6:9">
      <c r="F40849" s="52"/>
      <c r="H40849"/>
      <c r="I40849"/>
    </row>
    <row r="40850" spans="6:9">
      <c r="F40850" s="52"/>
      <c r="H40850"/>
      <c r="I40850"/>
    </row>
    <row r="40851" spans="6:9">
      <c r="F40851" s="52"/>
      <c r="H40851"/>
      <c r="I40851"/>
    </row>
    <row r="40852" spans="6:9">
      <c r="F40852" s="52"/>
      <c r="H40852"/>
      <c r="I40852"/>
    </row>
    <row r="40853" spans="6:9">
      <c r="F40853" s="52"/>
      <c r="H40853"/>
      <c r="I40853"/>
    </row>
    <row r="40854" spans="6:9">
      <c r="F40854" s="52"/>
      <c r="H40854"/>
      <c r="I40854"/>
    </row>
    <row r="40855" spans="6:9">
      <c r="F40855" s="52"/>
      <c r="H40855"/>
      <c r="I40855"/>
    </row>
    <row r="40856" spans="6:9">
      <c r="F40856" s="52"/>
      <c r="H40856"/>
      <c r="I40856"/>
    </row>
    <row r="40857" spans="6:9">
      <c r="F40857" s="52"/>
      <c r="H40857"/>
      <c r="I40857"/>
    </row>
    <row r="40858" spans="6:9">
      <c r="F40858" s="52"/>
      <c r="H40858"/>
      <c r="I40858"/>
    </row>
    <row r="40859" spans="6:9">
      <c r="F40859" s="52"/>
      <c r="H40859"/>
      <c r="I40859"/>
    </row>
    <row r="40860" spans="6:9">
      <c r="F40860" s="52"/>
      <c r="H40860"/>
      <c r="I40860"/>
    </row>
    <row r="40861" spans="6:9">
      <c r="F40861" s="52"/>
      <c r="H40861"/>
      <c r="I40861"/>
    </row>
    <row r="40862" spans="6:9">
      <c r="F40862" s="52"/>
      <c r="H40862"/>
      <c r="I40862"/>
    </row>
    <row r="40863" spans="6:9">
      <c r="F40863" s="52"/>
      <c r="H40863"/>
      <c r="I40863"/>
    </row>
    <row r="40864" spans="6:9">
      <c r="F40864" s="52"/>
      <c r="H40864"/>
      <c r="I40864"/>
    </row>
    <row r="40865" spans="6:9">
      <c r="F40865" s="52"/>
      <c r="H40865"/>
      <c r="I40865"/>
    </row>
    <row r="40866" spans="6:9">
      <c r="F40866" s="52"/>
      <c r="H40866"/>
      <c r="I40866"/>
    </row>
    <row r="40867" spans="6:9">
      <c r="F40867" s="52"/>
      <c r="H40867"/>
      <c r="I40867"/>
    </row>
    <row r="40868" spans="6:9">
      <c r="F40868" s="52"/>
      <c r="H40868"/>
      <c r="I40868"/>
    </row>
    <row r="40869" spans="6:9">
      <c r="F40869" s="52"/>
      <c r="H40869"/>
      <c r="I40869"/>
    </row>
    <row r="40870" spans="6:9">
      <c r="F40870" s="52"/>
      <c r="H40870"/>
      <c r="I40870"/>
    </row>
    <row r="40871" spans="6:9">
      <c r="F40871" s="52"/>
      <c r="H40871"/>
      <c r="I40871"/>
    </row>
    <row r="40872" spans="6:9">
      <c r="F40872" s="52"/>
      <c r="H40872"/>
      <c r="I40872"/>
    </row>
    <row r="40873" spans="6:9">
      <c r="F40873" s="52"/>
      <c r="H40873"/>
      <c r="I40873"/>
    </row>
    <row r="40874" spans="6:9">
      <c r="F40874" s="52"/>
      <c r="H40874"/>
      <c r="I40874"/>
    </row>
    <row r="40875" spans="6:9">
      <c r="F40875" s="52"/>
      <c r="H40875"/>
      <c r="I40875"/>
    </row>
    <row r="40876" spans="6:9">
      <c r="F40876" s="52"/>
      <c r="H40876"/>
      <c r="I40876"/>
    </row>
    <row r="40877" spans="6:9">
      <c r="F40877" s="52"/>
      <c r="H40877"/>
      <c r="I40877"/>
    </row>
    <row r="40878" spans="6:9">
      <c r="F40878" s="52"/>
      <c r="H40878"/>
      <c r="I40878"/>
    </row>
    <row r="40879" spans="6:9">
      <c r="F40879" s="52"/>
      <c r="H40879"/>
      <c r="I40879"/>
    </row>
    <row r="40880" spans="6:9">
      <c r="F40880" s="52"/>
      <c r="H40880"/>
      <c r="I40880"/>
    </row>
    <row r="40881" spans="6:9">
      <c r="F40881" s="52"/>
      <c r="H40881"/>
      <c r="I40881"/>
    </row>
    <row r="40882" spans="6:9">
      <c r="F40882" s="52"/>
      <c r="H40882"/>
      <c r="I40882"/>
    </row>
    <row r="40883" spans="6:9">
      <c r="F40883" s="52"/>
      <c r="H40883"/>
      <c r="I40883"/>
    </row>
    <row r="40884" spans="6:9">
      <c r="F40884" s="52"/>
      <c r="H40884"/>
      <c r="I40884"/>
    </row>
    <row r="40885" spans="6:9">
      <c r="F40885" s="52"/>
      <c r="H40885"/>
      <c r="I40885"/>
    </row>
    <row r="40886" spans="6:9">
      <c r="F40886" s="52"/>
      <c r="H40886"/>
      <c r="I40886"/>
    </row>
    <row r="40887" spans="6:9">
      <c r="F40887" s="52"/>
      <c r="H40887"/>
      <c r="I40887"/>
    </row>
    <row r="40888" spans="6:9">
      <c r="F40888" s="52"/>
      <c r="H40888"/>
      <c r="I40888"/>
    </row>
    <row r="40889" spans="6:9">
      <c r="F40889" s="52"/>
      <c r="H40889"/>
      <c r="I40889"/>
    </row>
    <row r="40890" spans="6:9">
      <c r="F40890" s="52"/>
      <c r="H40890"/>
      <c r="I40890"/>
    </row>
    <row r="40891" spans="6:9">
      <c r="F40891" s="52"/>
      <c r="H40891"/>
      <c r="I40891"/>
    </row>
    <row r="40892" spans="6:9">
      <c r="F40892" s="52"/>
      <c r="H40892"/>
      <c r="I40892"/>
    </row>
    <row r="40893" spans="6:9">
      <c r="F40893" s="52"/>
      <c r="H40893"/>
      <c r="I40893"/>
    </row>
    <row r="40894" spans="6:9">
      <c r="F40894" s="52"/>
      <c r="H40894"/>
      <c r="I40894"/>
    </row>
    <row r="40895" spans="6:9">
      <c r="F40895" s="52"/>
      <c r="H40895"/>
      <c r="I40895"/>
    </row>
    <row r="40896" spans="6:9">
      <c r="F40896" s="52"/>
      <c r="H40896"/>
      <c r="I40896"/>
    </row>
    <row r="40897" spans="6:9">
      <c r="F40897" s="52"/>
      <c r="H40897"/>
      <c r="I40897"/>
    </row>
    <row r="40898" spans="6:9">
      <c r="F40898" s="52"/>
      <c r="H40898"/>
      <c r="I40898"/>
    </row>
    <row r="40899" spans="6:9">
      <c r="F40899" s="52"/>
      <c r="H40899"/>
      <c r="I40899"/>
    </row>
    <row r="40900" spans="6:9">
      <c r="F40900" s="52"/>
      <c r="H40900"/>
      <c r="I40900"/>
    </row>
    <row r="40901" spans="6:9">
      <c r="F40901" s="52"/>
      <c r="H40901"/>
      <c r="I40901"/>
    </row>
    <row r="40902" spans="6:9">
      <c r="F40902" s="52"/>
      <c r="H40902"/>
      <c r="I40902"/>
    </row>
    <row r="40903" spans="6:9">
      <c r="F40903" s="52"/>
      <c r="H40903"/>
      <c r="I40903"/>
    </row>
    <row r="40904" spans="6:9">
      <c r="F40904" s="52"/>
      <c r="H40904"/>
      <c r="I40904"/>
    </row>
    <row r="40905" spans="6:9">
      <c r="F40905" s="52"/>
      <c r="H40905"/>
      <c r="I40905"/>
    </row>
    <row r="40906" spans="6:9">
      <c r="F40906" s="52"/>
      <c r="H40906"/>
      <c r="I40906"/>
    </row>
    <row r="40907" spans="6:9">
      <c r="F40907" s="52"/>
      <c r="H40907"/>
      <c r="I40907"/>
    </row>
    <row r="40908" spans="6:9">
      <c r="F40908" s="52"/>
      <c r="H40908"/>
      <c r="I40908"/>
    </row>
    <row r="40909" spans="6:9">
      <c r="F40909" s="52"/>
      <c r="H40909"/>
      <c r="I40909"/>
    </row>
    <row r="40910" spans="6:9">
      <c r="F40910" s="52"/>
      <c r="H40910"/>
      <c r="I40910"/>
    </row>
    <row r="40911" spans="6:9">
      <c r="F40911" s="52"/>
      <c r="H40911"/>
      <c r="I40911"/>
    </row>
    <row r="40912" spans="6:9">
      <c r="F40912" s="52"/>
      <c r="H40912"/>
      <c r="I40912"/>
    </row>
    <row r="40913" spans="6:9">
      <c r="F40913" s="52"/>
      <c r="H40913"/>
      <c r="I40913"/>
    </row>
    <row r="40914" spans="6:9">
      <c r="F40914" s="52"/>
      <c r="H40914"/>
      <c r="I40914"/>
    </row>
    <row r="40915" spans="6:9">
      <c r="F40915" s="52"/>
      <c r="H40915"/>
      <c r="I40915"/>
    </row>
    <row r="40916" spans="6:9">
      <c r="F40916" s="52"/>
      <c r="H40916"/>
      <c r="I40916"/>
    </row>
    <row r="40917" spans="6:9">
      <c r="F40917" s="52"/>
      <c r="H40917"/>
      <c r="I40917"/>
    </row>
    <row r="40918" spans="6:9">
      <c r="F40918" s="52"/>
      <c r="H40918"/>
      <c r="I40918"/>
    </row>
    <row r="40919" spans="6:9">
      <c r="F40919" s="52"/>
      <c r="H40919"/>
      <c r="I40919"/>
    </row>
    <row r="40920" spans="6:9">
      <c r="F40920" s="52"/>
      <c r="H40920"/>
      <c r="I40920"/>
    </row>
    <row r="40921" spans="6:9">
      <c r="F40921" s="52"/>
      <c r="H40921"/>
      <c r="I40921"/>
    </row>
    <row r="40922" spans="6:9">
      <c r="F40922" s="52"/>
      <c r="H40922"/>
      <c r="I40922"/>
    </row>
    <row r="40923" spans="6:9">
      <c r="F40923" s="52"/>
      <c r="H40923"/>
      <c r="I40923"/>
    </row>
    <row r="40924" spans="6:9">
      <c r="F40924" s="52"/>
      <c r="H40924"/>
      <c r="I40924"/>
    </row>
    <row r="40925" spans="6:9">
      <c r="F40925" s="52"/>
      <c r="H40925"/>
      <c r="I40925"/>
    </row>
    <row r="40926" spans="6:9">
      <c r="F40926" s="52"/>
      <c r="H40926"/>
      <c r="I40926"/>
    </row>
    <row r="40927" spans="6:9">
      <c r="F40927" s="52"/>
      <c r="H40927"/>
      <c r="I40927"/>
    </row>
    <row r="40928" spans="6:9">
      <c r="F40928" s="52"/>
      <c r="H40928"/>
      <c r="I40928"/>
    </row>
    <row r="40929" spans="6:9">
      <c r="F40929" s="52"/>
      <c r="H40929"/>
      <c r="I40929"/>
    </row>
    <row r="40930" spans="6:9">
      <c r="F40930" s="52"/>
      <c r="H40930"/>
      <c r="I40930"/>
    </row>
    <row r="40931" spans="6:9">
      <c r="F40931" s="52"/>
      <c r="H40931"/>
      <c r="I40931"/>
    </row>
    <row r="40932" spans="6:9">
      <c r="F40932" s="52"/>
      <c r="H40932"/>
      <c r="I40932"/>
    </row>
    <row r="40933" spans="6:9">
      <c r="F40933" s="52"/>
      <c r="H40933"/>
      <c r="I40933"/>
    </row>
    <row r="40934" spans="6:9">
      <c r="F40934" s="52"/>
      <c r="H40934"/>
      <c r="I40934"/>
    </row>
    <row r="40935" spans="6:9">
      <c r="F40935" s="52"/>
      <c r="H40935"/>
      <c r="I40935"/>
    </row>
    <row r="40936" spans="6:9">
      <c r="F40936" s="52"/>
      <c r="H40936"/>
      <c r="I40936"/>
    </row>
    <row r="40937" spans="6:9">
      <c r="F40937" s="52"/>
      <c r="H40937"/>
      <c r="I40937"/>
    </row>
    <row r="40938" spans="6:9">
      <c r="F40938" s="52"/>
      <c r="H40938"/>
      <c r="I40938"/>
    </row>
    <row r="40939" spans="6:9">
      <c r="F40939" s="52"/>
      <c r="H40939"/>
      <c r="I40939"/>
    </row>
    <row r="40940" spans="6:9">
      <c r="F40940" s="52"/>
      <c r="H40940"/>
      <c r="I40940"/>
    </row>
    <row r="40941" spans="6:9">
      <c r="F40941" s="52"/>
      <c r="H40941"/>
      <c r="I40941"/>
    </row>
    <row r="40942" spans="6:9">
      <c r="F40942" s="52"/>
      <c r="H40942"/>
      <c r="I40942"/>
    </row>
    <row r="40943" spans="6:9">
      <c r="F40943" s="52"/>
      <c r="H40943"/>
      <c r="I40943"/>
    </row>
    <row r="40944" spans="6:9">
      <c r="F40944" s="52"/>
      <c r="H40944"/>
      <c r="I40944"/>
    </row>
    <row r="40945" spans="6:9">
      <c r="F40945" s="52"/>
      <c r="H40945"/>
      <c r="I40945"/>
    </row>
    <row r="40946" spans="6:9">
      <c r="F40946" s="52"/>
      <c r="H40946"/>
      <c r="I40946"/>
    </row>
    <row r="40947" spans="6:9">
      <c r="F40947" s="52"/>
      <c r="H40947"/>
      <c r="I40947"/>
    </row>
    <row r="40948" spans="6:9">
      <c r="F40948" s="52"/>
      <c r="H40948"/>
      <c r="I40948"/>
    </row>
    <row r="40949" spans="6:9">
      <c r="F40949" s="52"/>
      <c r="H40949"/>
      <c r="I40949"/>
    </row>
    <row r="40950" spans="6:9">
      <c r="F40950" s="52"/>
      <c r="H40950"/>
      <c r="I40950"/>
    </row>
    <row r="40951" spans="6:9">
      <c r="F40951" s="52"/>
      <c r="H40951"/>
      <c r="I40951"/>
    </row>
    <row r="40952" spans="6:9">
      <c r="F40952" s="52"/>
      <c r="H40952"/>
      <c r="I40952"/>
    </row>
    <row r="40953" spans="6:9">
      <c r="F40953" s="52"/>
      <c r="H40953"/>
      <c r="I40953"/>
    </row>
    <row r="40954" spans="6:9">
      <c r="F40954" s="52"/>
      <c r="H40954"/>
      <c r="I40954"/>
    </row>
    <row r="40955" spans="6:9">
      <c r="F40955" s="52"/>
      <c r="H40955"/>
      <c r="I40955"/>
    </row>
    <row r="40956" spans="6:9">
      <c r="F40956" s="52"/>
      <c r="H40956"/>
      <c r="I40956"/>
    </row>
    <row r="40957" spans="6:9">
      <c r="F40957" s="52"/>
      <c r="H40957"/>
      <c r="I40957"/>
    </row>
    <row r="40958" spans="6:9">
      <c r="F40958" s="52"/>
      <c r="H40958"/>
      <c r="I40958"/>
    </row>
    <row r="40959" spans="6:9">
      <c r="F40959" s="52"/>
      <c r="H40959"/>
      <c r="I40959"/>
    </row>
    <row r="40960" spans="6:9">
      <c r="F40960" s="52"/>
      <c r="H40960"/>
      <c r="I40960"/>
    </row>
    <row r="40961" spans="6:9">
      <c r="F40961" s="52"/>
      <c r="H40961"/>
      <c r="I40961"/>
    </row>
    <row r="40962" spans="6:9">
      <c r="F40962" s="52"/>
      <c r="H40962"/>
      <c r="I40962"/>
    </row>
    <row r="40963" spans="6:9">
      <c r="F40963" s="52"/>
      <c r="H40963"/>
      <c r="I40963"/>
    </row>
    <row r="40964" spans="6:9">
      <c r="F40964" s="52"/>
      <c r="H40964"/>
      <c r="I40964"/>
    </row>
    <row r="40965" spans="6:9">
      <c r="F40965" s="52"/>
      <c r="H40965"/>
      <c r="I40965"/>
    </row>
    <row r="40966" spans="6:9">
      <c r="F40966" s="52"/>
      <c r="H40966"/>
      <c r="I40966"/>
    </row>
    <row r="40967" spans="6:9">
      <c r="F40967" s="52"/>
      <c r="H40967"/>
      <c r="I40967"/>
    </row>
    <row r="40968" spans="6:9">
      <c r="F40968" s="52"/>
      <c r="H40968"/>
      <c r="I40968"/>
    </row>
    <row r="40969" spans="6:9">
      <c r="F40969" s="52"/>
      <c r="H40969"/>
      <c r="I40969"/>
    </row>
    <row r="40970" spans="6:9">
      <c r="F40970" s="52"/>
      <c r="H40970"/>
      <c r="I40970"/>
    </row>
    <row r="40971" spans="6:9">
      <c r="F40971" s="52"/>
      <c r="H40971"/>
      <c r="I40971"/>
    </row>
    <row r="40972" spans="6:9">
      <c r="F40972" s="52"/>
      <c r="H40972"/>
      <c r="I40972"/>
    </row>
    <row r="40973" spans="6:9">
      <c r="F40973" s="52"/>
      <c r="H40973"/>
      <c r="I40973"/>
    </row>
    <row r="40974" spans="6:9">
      <c r="F40974" s="52"/>
      <c r="H40974"/>
      <c r="I40974"/>
    </row>
    <row r="40975" spans="6:9">
      <c r="F40975" s="52"/>
      <c r="H40975"/>
      <c r="I40975"/>
    </row>
    <row r="40976" spans="6:9">
      <c r="F40976" s="52"/>
      <c r="H40976"/>
      <c r="I40976"/>
    </row>
    <row r="40977" spans="6:9">
      <c r="F40977" s="52"/>
      <c r="H40977"/>
      <c r="I40977"/>
    </row>
    <row r="40978" spans="6:9">
      <c r="F40978" s="52"/>
      <c r="H40978"/>
      <c r="I40978"/>
    </row>
    <row r="40979" spans="6:9">
      <c r="F40979" s="52"/>
      <c r="H40979"/>
      <c r="I40979"/>
    </row>
    <row r="40980" spans="6:9">
      <c r="F40980" s="52"/>
      <c r="H40980"/>
      <c r="I40980"/>
    </row>
    <row r="40981" spans="6:9">
      <c r="F40981" s="52"/>
      <c r="H40981"/>
      <c r="I40981"/>
    </row>
    <row r="40982" spans="6:9">
      <c r="F40982" s="52"/>
      <c r="H40982"/>
      <c r="I40982"/>
    </row>
    <row r="40983" spans="6:9">
      <c r="F40983" s="52"/>
      <c r="H40983"/>
      <c r="I40983"/>
    </row>
    <row r="40984" spans="6:9">
      <c r="F40984" s="52"/>
      <c r="H40984"/>
      <c r="I40984"/>
    </row>
    <row r="40985" spans="6:9">
      <c r="F40985" s="52"/>
      <c r="H40985"/>
      <c r="I40985"/>
    </row>
    <row r="40986" spans="6:9">
      <c r="F40986" s="52"/>
      <c r="H40986"/>
      <c r="I40986"/>
    </row>
    <row r="40987" spans="6:9">
      <c r="F40987" s="52"/>
      <c r="H40987"/>
      <c r="I40987"/>
    </row>
    <row r="40988" spans="6:9">
      <c r="F40988" s="52"/>
      <c r="H40988"/>
      <c r="I40988"/>
    </row>
    <row r="40989" spans="6:9">
      <c r="F40989" s="52"/>
      <c r="H40989"/>
      <c r="I40989"/>
    </row>
    <row r="40990" spans="6:9">
      <c r="F40990" s="52"/>
      <c r="H40990"/>
      <c r="I40990"/>
    </row>
    <row r="40991" spans="6:9">
      <c r="F40991" s="52"/>
      <c r="H40991"/>
      <c r="I40991"/>
    </row>
    <row r="40992" spans="6:9">
      <c r="F40992" s="52"/>
      <c r="H40992"/>
      <c r="I40992"/>
    </row>
    <row r="40993" spans="6:9">
      <c r="F40993" s="52"/>
      <c r="H40993"/>
      <c r="I40993"/>
    </row>
    <row r="40994" spans="6:9">
      <c r="F40994" s="52"/>
      <c r="H40994"/>
      <c r="I40994"/>
    </row>
    <row r="40995" spans="6:9">
      <c r="F40995" s="52"/>
      <c r="H40995"/>
      <c r="I40995"/>
    </row>
    <row r="40996" spans="6:9">
      <c r="F40996" s="52"/>
      <c r="H40996"/>
      <c r="I40996"/>
    </row>
    <row r="40997" spans="6:9">
      <c r="F40997" s="52"/>
      <c r="H40997"/>
      <c r="I40997"/>
    </row>
    <row r="40998" spans="6:9">
      <c r="F40998" s="52"/>
      <c r="H40998"/>
      <c r="I40998"/>
    </row>
    <row r="40999" spans="6:9">
      <c r="F40999" s="52"/>
      <c r="H40999"/>
      <c r="I40999"/>
    </row>
    <row r="41000" spans="6:9">
      <c r="F41000" s="52"/>
      <c r="H41000"/>
      <c r="I41000"/>
    </row>
    <row r="41001" spans="6:9">
      <c r="F41001" s="52"/>
      <c r="H41001"/>
      <c r="I41001"/>
    </row>
    <row r="41002" spans="6:9">
      <c r="F41002" s="52"/>
      <c r="H41002"/>
      <c r="I41002"/>
    </row>
    <row r="41003" spans="6:9">
      <c r="F41003" s="52"/>
      <c r="H41003"/>
      <c r="I41003"/>
    </row>
    <row r="41004" spans="6:9">
      <c r="F41004" s="52"/>
      <c r="H41004"/>
      <c r="I41004"/>
    </row>
    <row r="41005" spans="6:9">
      <c r="F41005" s="52"/>
      <c r="H41005"/>
      <c r="I41005"/>
    </row>
    <row r="41006" spans="6:9">
      <c r="F41006" s="52"/>
      <c r="H41006"/>
      <c r="I41006"/>
    </row>
    <row r="41007" spans="6:9">
      <c r="F41007" s="52"/>
      <c r="H41007"/>
      <c r="I41007"/>
    </row>
    <row r="41008" spans="6:9">
      <c r="F41008" s="52"/>
      <c r="H41008"/>
      <c r="I41008"/>
    </row>
    <row r="41009" spans="6:9">
      <c r="F41009" s="52"/>
      <c r="H41009"/>
      <c r="I41009"/>
    </row>
    <row r="41010" spans="6:9">
      <c r="F41010" s="52"/>
      <c r="H41010"/>
      <c r="I41010"/>
    </row>
    <row r="41011" spans="6:9">
      <c r="F41011" s="52"/>
      <c r="H41011"/>
      <c r="I41011"/>
    </row>
    <row r="41012" spans="6:9">
      <c r="F41012" s="52"/>
      <c r="H41012"/>
      <c r="I41012"/>
    </row>
    <row r="41013" spans="6:9">
      <c r="F41013" s="52"/>
      <c r="H41013"/>
      <c r="I41013"/>
    </row>
    <row r="41014" spans="6:9">
      <c r="F41014" s="52"/>
      <c r="H41014"/>
      <c r="I41014"/>
    </row>
    <row r="41015" spans="6:9">
      <c r="F41015" s="52"/>
      <c r="H41015"/>
      <c r="I41015"/>
    </row>
    <row r="41016" spans="6:9">
      <c r="F41016" s="52"/>
      <c r="H41016"/>
      <c r="I41016"/>
    </row>
    <row r="41017" spans="6:9">
      <c r="F41017" s="52"/>
      <c r="H41017"/>
      <c r="I41017"/>
    </row>
    <row r="41018" spans="6:9">
      <c r="F41018" s="52"/>
      <c r="H41018"/>
      <c r="I41018"/>
    </row>
    <row r="41019" spans="6:9">
      <c r="F41019" s="52"/>
      <c r="H41019"/>
      <c r="I41019"/>
    </row>
    <row r="41020" spans="6:9">
      <c r="F41020" s="52"/>
      <c r="H41020"/>
      <c r="I41020"/>
    </row>
    <row r="41021" spans="6:9">
      <c r="F41021" s="52"/>
      <c r="H41021"/>
      <c r="I41021"/>
    </row>
    <row r="41022" spans="6:9">
      <c r="F41022" s="52"/>
      <c r="H41022"/>
      <c r="I41022"/>
    </row>
    <row r="41023" spans="6:9">
      <c r="F41023" s="52"/>
      <c r="H41023"/>
      <c r="I41023"/>
    </row>
    <row r="41024" spans="6:9">
      <c r="F41024" s="52"/>
      <c r="H41024"/>
      <c r="I41024"/>
    </row>
    <row r="41025" spans="6:9">
      <c r="F41025" s="52"/>
      <c r="H41025"/>
      <c r="I41025"/>
    </row>
    <row r="41026" spans="6:9">
      <c r="F41026" s="52"/>
      <c r="H41026"/>
      <c r="I41026"/>
    </row>
    <row r="41027" spans="6:9">
      <c r="F41027" s="52"/>
      <c r="H41027"/>
      <c r="I41027"/>
    </row>
    <row r="41028" spans="6:9">
      <c r="F41028" s="52"/>
      <c r="H41028"/>
      <c r="I41028"/>
    </row>
    <row r="41029" spans="6:9">
      <c r="F41029" s="52"/>
      <c r="H41029"/>
      <c r="I41029"/>
    </row>
    <row r="41030" spans="6:9">
      <c r="F41030" s="52"/>
      <c r="H41030"/>
      <c r="I41030"/>
    </row>
    <row r="41031" spans="6:9">
      <c r="F41031" s="52"/>
      <c r="H41031"/>
      <c r="I41031"/>
    </row>
    <row r="41032" spans="6:9">
      <c r="F41032" s="52"/>
      <c r="H41032"/>
      <c r="I41032"/>
    </row>
    <row r="41033" spans="6:9">
      <c r="F41033" s="52"/>
      <c r="H41033"/>
      <c r="I41033"/>
    </row>
    <row r="41034" spans="6:9">
      <c r="F41034" s="52"/>
      <c r="H41034"/>
      <c r="I41034"/>
    </row>
    <row r="41035" spans="6:9">
      <c r="F41035" s="52"/>
      <c r="H41035"/>
      <c r="I41035"/>
    </row>
    <row r="41036" spans="6:9">
      <c r="F41036" s="52"/>
      <c r="H41036"/>
      <c r="I41036"/>
    </row>
    <row r="41037" spans="6:9">
      <c r="F41037" s="52"/>
      <c r="H41037"/>
      <c r="I41037"/>
    </row>
    <row r="41038" spans="6:9">
      <c r="F41038" s="52"/>
      <c r="H41038"/>
      <c r="I41038"/>
    </row>
    <row r="41039" spans="6:9">
      <c r="F41039" s="52"/>
      <c r="H41039"/>
      <c r="I41039"/>
    </row>
    <row r="41040" spans="6:9">
      <c r="F41040" s="52"/>
      <c r="H41040"/>
      <c r="I41040"/>
    </row>
    <row r="41041" spans="6:9">
      <c r="F41041" s="52"/>
      <c r="H41041"/>
      <c r="I41041"/>
    </row>
    <row r="41042" spans="6:9">
      <c r="F41042" s="52"/>
      <c r="H41042"/>
      <c r="I41042"/>
    </row>
    <row r="41043" spans="6:9">
      <c r="F41043" s="52"/>
      <c r="H41043"/>
      <c r="I41043"/>
    </row>
    <row r="41044" spans="6:9">
      <c r="F41044" s="52"/>
      <c r="H41044"/>
      <c r="I41044"/>
    </row>
    <row r="41045" spans="6:9">
      <c r="F41045" s="52"/>
      <c r="H41045"/>
      <c r="I41045"/>
    </row>
    <row r="41046" spans="6:9">
      <c r="F41046" s="52"/>
      <c r="H41046"/>
      <c r="I41046"/>
    </row>
    <row r="41047" spans="6:9">
      <c r="F41047" s="52"/>
      <c r="H41047"/>
      <c r="I41047"/>
    </row>
    <row r="41048" spans="6:9">
      <c r="F41048" s="52"/>
      <c r="H41048"/>
      <c r="I41048"/>
    </row>
    <row r="41049" spans="6:9">
      <c r="F41049" s="52"/>
      <c r="H41049"/>
      <c r="I41049"/>
    </row>
    <row r="41050" spans="6:9">
      <c r="F41050" s="52"/>
      <c r="H41050"/>
      <c r="I41050"/>
    </row>
    <row r="41051" spans="6:9">
      <c r="F41051" s="52"/>
      <c r="H41051"/>
      <c r="I41051"/>
    </row>
    <row r="41052" spans="6:9">
      <c r="F41052" s="52"/>
      <c r="H41052"/>
      <c r="I41052"/>
    </row>
    <row r="41053" spans="6:9">
      <c r="F41053" s="52"/>
      <c r="H41053"/>
      <c r="I41053"/>
    </row>
    <row r="41054" spans="6:9">
      <c r="F41054" s="52"/>
      <c r="H41054"/>
      <c r="I41054"/>
    </row>
    <row r="41055" spans="6:9">
      <c r="F41055" s="52"/>
      <c r="H41055"/>
      <c r="I41055"/>
    </row>
    <row r="41056" spans="6:9">
      <c r="F41056" s="52"/>
      <c r="H41056"/>
      <c r="I41056"/>
    </row>
    <row r="41057" spans="6:9">
      <c r="F41057" s="52"/>
      <c r="H41057"/>
      <c r="I41057"/>
    </row>
    <row r="41058" spans="6:9">
      <c r="F41058" s="52"/>
      <c r="H41058"/>
      <c r="I41058"/>
    </row>
    <row r="41059" spans="6:9">
      <c r="F41059" s="52"/>
      <c r="H41059"/>
      <c r="I41059"/>
    </row>
    <row r="41060" spans="6:9">
      <c r="F41060" s="52"/>
      <c r="H41060"/>
      <c r="I41060"/>
    </row>
    <row r="41061" spans="6:9">
      <c r="F41061" s="52"/>
      <c r="H41061"/>
      <c r="I41061"/>
    </row>
    <row r="41062" spans="6:9">
      <c r="F41062" s="52"/>
      <c r="H41062"/>
      <c r="I41062"/>
    </row>
    <row r="41063" spans="6:9">
      <c r="F41063" s="52"/>
      <c r="H41063"/>
      <c r="I41063"/>
    </row>
    <row r="41064" spans="6:9">
      <c r="F41064" s="52"/>
      <c r="H41064"/>
      <c r="I41064"/>
    </row>
    <row r="41065" spans="6:9">
      <c r="F41065" s="52"/>
      <c r="H41065"/>
      <c r="I41065"/>
    </row>
    <row r="41066" spans="6:9">
      <c r="F41066" s="52"/>
      <c r="H41066"/>
      <c r="I41066"/>
    </row>
    <row r="41067" spans="6:9">
      <c r="F41067" s="52"/>
      <c r="H41067"/>
      <c r="I41067"/>
    </row>
    <row r="41068" spans="6:9">
      <c r="F41068" s="52"/>
      <c r="H41068"/>
      <c r="I41068"/>
    </row>
    <row r="41069" spans="6:9">
      <c r="F41069" s="52"/>
      <c r="H41069"/>
      <c r="I41069"/>
    </row>
    <row r="41070" spans="6:9">
      <c r="F41070" s="52"/>
      <c r="H41070"/>
      <c r="I41070"/>
    </row>
    <row r="41071" spans="6:9">
      <c r="F41071" s="52"/>
      <c r="H41071"/>
      <c r="I41071"/>
    </row>
    <row r="41072" spans="6:9">
      <c r="F41072" s="52"/>
      <c r="H41072"/>
      <c r="I41072"/>
    </row>
    <row r="41073" spans="6:9">
      <c r="F41073" s="52"/>
      <c r="H41073"/>
      <c r="I41073"/>
    </row>
    <row r="41074" spans="6:9">
      <c r="F41074" s="52"/>
      <c r="H41074"/>
      <c r="I41074"/>
    </row>
    <row r="41075" spans="6:9">
      <c r="F41075" s="52"/>
      <c r="H41075"/>
      <c r="I41075"/>
    </row>
    <row r="41076" spans="6:9">
      <c r="F41076" s="52"/>
      <c r="H41076"/>
      <c r="I41076"/>
    </row>
    <row r="41077" spans="6:9">
      <c r="F41077" s="52"/>
      <c r="H41077"/>
      <c r="I41077"/>
    </row>
    <row r="41078" spans="6:9">
      <c r="F41078" s="52"/>
      <c r="H41078"/>
      <c r="I41078"/>
    </row>
    <row r="41079" spans="6:9">
      <c r="F41079" s="52"/>
      <c r="H41079"/>
      <c r="I41079"/>
    </row>
    <row r="41080" spans="6:9">
      <c r="F41080" s="52"/>
      <c r="H41080"/>
      <c r="I41080"/>
    </row>
    <row r="41081" spans="6:9">
      <c r="F41081" s="52"/>
      <c r="H41081"/>
      <c r="I41081"/>
    </row>
    <row r="41082" spans="6:9">
      <c r="F41082" s="52"/>
      <c r="H41082"/>
      <c r="I41082"/>
    </row>
    <row r="41083" spans="6:9">
      <c r="F41083" s="52"/>
      <c r="H41083"/>
      <c r="I41083"/>
    </row>
    <row r="41084" spans="6:9">
      <c r="F41084" s="52"/>
      <c r="H41084"/>
      <c r="I41084"/>
    </row>
    <row r="41085" spans="6:9">
      <c r="F41085" s="52"/>
      <c r="H41085"/>
      <c r="I41085"/>
    </row>
    <row r="41086" spans="6:9">
      <c r="F41086" s="52"/>
      <c r="H41086"/>
      <c r="I41086"/>
    </row>
    <row r="41087" spans="6:9">
      <c r="F41087" s="52"/>
      <c r="H41087"/>
      <c r="I41087"/>
    </row>
    <row r="41088" spans="6:9">
      <c r="F41088" s="52"/>
      <c r="H41088"/>
      <c r="I41088"/>
    </row>
    <row r="41089" spans="6:9">
      <c r="F41089" s="52"/>
      <c r="H41089"/>
      <c r="I41089"/>
    </row>
    <row r="41090" spans="6:9">
      <c r="F41090" s="52"/>
      <c r="H41090"/>
      <c r="I41090"/>
    </row>
    <row r="41091" spans="6:9">
      <c r="F41091" s="52"/>
      <c r="H41091"/>
      <c r="I41091"/>
    </row>
    <row r="41092" spans="6:9">
      <c r="F41092" s="52"/>
      <c r="H41092"/>
      <c r="I41092"/>
    </row>
    <row r="41093" spans="6:9">
      <c r="F41093" s="52"/>
      <c r="H41093"/>
      <c r="I41093"/>
    </row>
    <row r="41094" spans="6:9">
      <c r="F41094" s="52"/>
      <c r="H41094"/>
      <c r="I41094"/>
    </row>
    <row r="41095" spans="6:9">
      <c r="F41095" s="52"/>
      <c r="H41095"/>
      <c r="I41095"/>
    </row>
    <row r="41096" spans="6:9">
      <c r="F41096" s="52"/>
      <c r="H41096"/>
      <c r="I41096"/>
    </row>
    <row r="41097" spans="6:9">
      <c r="F41097" s="52"/>
      <c r="H41097"/>
      <c r="I41097"/>
    </row>
    <row r="41098" spans="6:9">
      <c r="F41098" s="52"/>
      <c r="H41098"/>
      <c r="I41098"/>
    </row>
    <row r="41099" spans="6:9">
      <c r="F41099" s="52"/>
      <c r="H41099"/>
      <c r="I41099"/>
    </row>
    <row r="41100" spans="6:9">
      <c r="F41100" s="52"/>
      <c r="H41100"/>
      <c r="I41100"/>
    </row>
    <row r="41101" spans="6:9">
      <c r="F41101" s="52"/>
      <c r="H41101"/>
      <c r="I41101"/>
    </row>
    <row r="41102" spans="6:9">
      <c r="F41102" s="52"/>
      <c r="H41102"/>
      <c r="I41102"/>
    </row>
    <row r="41103" spans="6:9">
      <c r="F41103" s="52"/>
      <c r="H41103"/>
      <c r="I41103"/>
    </row>
    <row r="41104" spans="6:9">
      <c r="F41104" s="52"/>
      <c r="H41104"/>
      <c r="I41104"/>
    </row>
    <row r="41105" spans="6:9">
      <c r="F41105" s="52"/>
      <c r="H41105"/>
      <c r="I41105"/>
    </row>
    <row r="41106" spans="6:9">
      <c r="F41106" s="52"/>
      <c r="H41106"/>
      <c r="I41106"/>
    </row>
    <row r="41107" spans="6:9">
      <c r="F41107" s="52"/>
      <c r="H41107"/>
      <c r="I41107"/>
    </row>
    <row r="41108" spans="6:9">
      <c r="F41108" s="52"/>
      <c r="H41108"/>
      <c r="I41108"/>
    </row>
    <row r="41109" spans="6:9">
      <c r="F41109" s="52"/>
      <c r="H41109"/>
      <c r="I41109"/>
    </row>
    <row r="41110" spans="6:9">
      <c r="F41110" s="52"/>
      <c r="H41110"/>
      <c r="I41110"/>
    </row>
    <row r="41111" spans="6:9">
      <c r="F41111" s="52"/>
      <c r="H41111"/>
      <c r="I41111"/>
    </row>
    <row r="41112" spans="6:9">
      <c r="F41112" s="52"/>
      <c r="H41112"/>
      <c r="I41112"/>
    </row>
    <row r="41113" spans="6:9">
      <c r="F41113" s="52"/>
      <c r="H41113"/>
      <c r="I41113"/>
    </row>
    <row r="41114" spans="6:9">
      <c r="F41114" s="52"/>
      <c r="H41114"/>
      <c r="I41114"/>
    </row>
    <row r="41115" spans="6:9">
      <c r="F41115" s="52"/>
      <c r="H41115"/>
      <c r="I41115"/>
    </row>
    <row r="41116" spans="6:9">
      <c r="F41116" s="52"/>
      <c r="H41116"/>
      <c r="I41116"/>
    </row>
    <row r="41117" spans="6:9">
      <c r="F41117" s="52"/>
      <c r="H41117"/>
      <c r="I41117"/>
    </row>
    <row r="41118" spans="6:9">
      <c r="F41118" s="52"/>
      <c r="H41118"/>
      <c r="I41118"/>
    </row>
    <row r="41119" spans="6:9">
      <c r="F41119" s="52"/>
      <c r="H41119"/>
      <c r="I41119"/>
    </row>
    <row r="41120" spans="6:9">
      <c r="F41120" s="52"/>
      <c r="H41120"/>
      <c r="I41120"/>
    </row>
    <row r="41121" spans="6:9">
      <c r="F41121" s="52"/>
      <c r="H41121"/>
      <c r="I41121"/>
    </row>
    <row r="41122" spans="6:9">
      <c r="F41122" s="52"/>
      <c r="H41122"/>
      <c r="I41122"/>
    </row>
    <row r="41123" spans="6:9">
      <c r="F41123" s="52"/>
      <c r="H41123"/>
      <c r="I41123"/>
    </row>
    <row r="41124" spans="6:9">
      <c r="F41124" s="52"/>
      <c r="H41124"/>
      <c r="I41124"/>
    </row>
    <row r="41125" spans="6:9">
      <c r="F41125" s="52"/>
      <c r="H41125"/>
      <c r="I41125"/>
    </row>
    <row r="41126" spans="6:9">
      <c r="F41126" s="52"/>
      <c r="H41126"/>
      <c r="I41126"/>
    </row>
    <row r="41127" spans="6:9">
      <c r="F41127" s="52"/>
      <c r="H41127"/>
      <c r="I41127"/>
    </row>
    <row r="41128" spans="6:9">
      <c r="F41128" s="52"/>
      <c r="H41128"/>
      <c r="I41128"/>
    </row>
    <row r="41129" spans="6:9">
      <c r="F41129" s="52"/>
      <c r="H41129"/>
      <c r="I41129"/>
    </row>
    <row r="41130" spans="6:9">
      <c r="F41130" s="52"/>
      <c r="H41130"/>
      <c r="I41130"/>
    </row>
    <row r="41131" spans="6:9">
      <c r="F41131" s="52"/>
      <c r="H41131"/>
      <c r="I41131"/>
    </row>
    <row r="41132" spans="6:9">
      <c r="F41132" s="52"/>
      <c r="H41132"/>
      <c r="I41132"/>
    </row>
    <row r="41133" spans="6:9">
      <c r="F41133" s="52"/>
      <c r="H41133"/>
      <c r="I41133"/>
    </row>
    <row r="41134" spans="6:9">
      <c r="F41134" s="52"/>
      <c r="H41134"/>
      <c r="I41134"/>
    </row>
    <row r="41135" spans="6:9">
      <c r="F41135" s="52"/>
      <c r="H41135"/>
      <c r="I41135"/>
    </row>
    <row r="41136" spans="6:9">
      <c r="F41136" s="52"/>
      <c r="H41136"/>
      <c r="I41136"/>
    </row>
    <row r="41137" spans="6:9">
      <c r="F41137" s="52"/>
      <c r="H41137"/>
      <c r="I41137"/>
    </row>
    <row r="41138" spans="6:9">
      <c r="F41138" s="52"/>
      <c r="H41138"/>
      <c r="I41138"/>
    </row>
    <row r="41139" spans="6:9">
      <c r="F41139" s="52"/>
      <c r="H41139"/>
      <c r="I41139"/>
    </row>
    <row r="41140" spans="6:9">
      <c r="F41140" s="52"/>
      <c r="H41140"/>
      <c r="I41140"/>
    </row>
    <row r="41141" spans="6:9">
      <c r="F41141" s="52"/>
      <c r="H41141"/>
      <c r="I41141"/>
    </row>
    <row r="41142" spans="6:9">
      <c r="F41142" s="52"/>
      <c r="H41142"/>
      <c r="I41142"/>
    </row>
    <row r="41143" spans="6:9">
      <c r="F41143" s="52"/>
      <c r="H41143"/>
      <c r="I41143"/>
    </row>
    <row r="41144" spans="6:9">
      <c r="F41144" s="52"/>
      <c r="H41144"/>
      <c r="I41144"/>
    </row>
    <row r="41145" spans="6:9">
      <c r="F41145" s="52"/>
      <c r="H41145"/>
      <c r="I41145"/>
    </row>
    <row r="41146" spans="6:9">
      <c r="F41146" s="52"/>
      <c r="H41146"/>
      <c r="I41146"/>
    </row>
    <row r="41147" spans="6:9">
      <c r="F41147" s="52"/>
      <c r="H41147"/>
      <c r="I41147"/>
    </row>
    <row r="41148" spans="6:9">
      <c r="F41148" s="52"/>
      <c r="H41148"/>
      <c r="I41148"/>
    </row>
    <row r="41149" spans="6:9">
      <c r="F41149" s="52"/>
      <c r="H41149"/>
      <c r="I41149"/>
    </row>
    <row r="41150" spans="6:9">
      <c r="F41150" s="52"/>
      <c r="H41150"/>
      <c r="I41150"/>
    </row>
    <row r="41151" spans="6:9">
      <c r="F41151" s="52"/>
      <c r="H41151"/>
      <c r="I41151"/>
    </row>
    <row r="41152" spans="6:9">
      <c r="F41152" s="52"/>
      <c r="H41152"/>
      <c r="I41152"/>
    </row>
    <row r="41153" spans="6:9">
      <c r="F41153" s="52"/>
      <c r="H41153"/>
      <c r="I41153"/>
    </row>
    <row r="41154" spans="6:9">
      <c r="F41154" s="52"/>
      <c r="H41154"/>
      <c r="I41154"/>
    </row>
    <row r="41155" spans="6:9">
      <c r="F41155" s="52"/>
      <c r="H41155"/>
      <c r="I41155"/>
    </row>
    <row r="41156" spans="6:9">
      <c r="F41156" s="52"/>
      <c r="H41156"/>
      <c r="I41156"/>
    </row>
    <row r="41157" spans="6:9">
      <c r="F41157" s="52"/>
      <c r="H41157"/>
      <c r="I41157"/>
    </row>
    <row r="41158" spans="6:9">
      <c r="F41158" s="52"/>
      <c r="H41158"/>
      <c r="I41158"/>
    </row>
    <row r="41159" spans="6:9">
      <c r="F41159" s="52"/>
      <c r="H41159"/>
      <c r="I41159"/>
    </row>
    <row r="41160" spans="6:9">
      <c r="F41160" s="52"/>
      <c r="H41160"/>
      <c r="I41160"/>
    </row>
    <row r="41161" spans="6:9">
      <c r="F41161" s="52"/>
      <c r="H41161"/>
      <c r="I41161"/>
    </row>
    <row r="41162" spans="6:9">
      <c r="F41162" s="52"/>
      <c r="H41162"/>
      <c r="I41162"/>
    </row>
    <row r="41163" spans="6:9">
      <c r="F41163" s="52"/>
      <c r="H41163"/>
      <c r="I41163"/>
    </row>
    <row r="41164" spans="6:9">
      <c r="F41164" s="52"/>
      <c r="H41164"/>
      <c r="I41164"/>
    </row>
    <row r="41165" spans="6:9">
      <c r="F41165" s="52"/>
      <c r="H41165"/>
      <c r="I41165"/>
    </row>
    <row r="41166" spans="6:9">
      <c r="F41166" s="52"/>
      <c r="H41166"/>
      <c r="I41166"/>
    </row>
    <row r="41167" spans="6:9">
      <c r="F41167" s="52"/>
      <c r="H41167"/>
      <c r="I41167"/>
    </row>
    <row r="41168" spans="6:9">
      <c r="F41168" s="52"/>
      <c r="H41168"/>
      <c r="I41168"/>
    </row>
    <row r="41169" spans="6:9">
      <c r="F41169" s="52"/>
      <c r="H41169"/>
      <c r="I41169"/>
    </row>
    <row r="41170" spans="6:9">
      <c r="F41170" s="52"/>
      <c r="H41170"/>
      <c r="I41170"/>
    </row>
    <row r="41171" spans="6:9">
      <c r="F41171" s="52"/>
      <c r="H41171"/>
      <c r="I41171"/>
    </row>
    <row r="41172" spans="6:9">
      <c r="F41172" s="52"/>
      <c r="H41172"/>
      <c r="I41172"/>
    </row>
    <row r="41173" spans="6:9">
      <c r="F41173" s="52"/>
      <c r="H41173"/>
      <c r="I41173"/>
    </row>
    <row r="41174" spans="6:9">
      <c r="F41174" s="52"/>
      <c r="H41174"/>
      <c r="I41174"/>
    </row>
    <row r="41175" spans="6:9">
      <c r="F41175" s="52"/>
      <c r="H41175"/>
      <c r="I41175"/>
    </row>
    <row r="41176" spans="6:9">
      <c r="F41176" s="52"/>
      <c r="H41176"/>
      <c r="I41176"/>
    </row>
    <row r="41177" spans="6:9">
      <c r="F41177" s="52"/>
      <c r="H41177"/>
      <c r="I41177"/>
    </row>
    <row r="41178" spans="6:9">
      <c r="F41178" s="52"/>
      <c r="H41178"/>
      <c r="I41178"/>
    </row>
    <row r="41179" spans="6:9">
      <c r="F41179" s="52"/>
      <c r="H41179"/>
      <c r="I41179"/>
    </row>
    <row r="41180" spans="6:9">
      <c r="F41180" s="52"/>
      <c r="H41180"/>
      <c r="I41180"/>
    </row>
    <row r="41181" spans="6:9">
      <c r="F41181" s="52"/>
      <c r="H41181"/>
      <c r="I41181"/>
    </row>
    <row r="41182" spans="6:9">
      <c r="F41182" s="52"/>
      <c r="H41182"/>
      <c r="I41182"/>
    </row>
    <row r="41183" spans="6:9">
      <c r="F41183" s="52"/>
      <c r="H41183"/>
      <c r="I41183"/>
    </row>
    <row r="41184" spans="6:9">
      <c r="F41184" s="52"/>
      <c r="H41184"/>
      <c r="I41184"/>
    </row>
    <row r="41185" spans="6:9">
      <c r="F41185" s="52"/>
      <c r="H41185"/>
      <c r="I41185"/>
    </row>
    <row r="41186" spans="6:9">
      <c r="F41186" s="52"/>
      <c r="H41186"/>
      <c r="I41186"/>
    </row>
    <row r="41187" spans="6:9">
      <c r="F41187" s="52"/>
      <c r="H41187"/>
      <c r="I41187"/>
    </row>
    <row r="41188" spans="6:9">
      <c r="F41188" s="52"/>
      <c r="H41188"/>
      <c r="I41188"/>
    </row>
    <row r="41189" spans="6:9">
      <c r="F41189" s="52"/>
      <c r="H41189"/>
      <c r="I41189"/>
    </row>
    <row r="41190" spans="6:9">
      <c r="F41190" s="52"/>
      <c r="H41190"/>
      <c r="I41190"/>
    </row>
    <row r="41191" spans="6:9">
      <c r="F41191" s="52"/>
      <c r="H41191"/>
      <c r="I41191"/>
    </row>
    <row r="41192" spans="6:9">
      <c r="F41192" s="52"/>
      <c r="H41192"/>
      <c r="I41192"/>
    </row>
    <row r="41193" spans="6:9">
      <c r="F41193" s="52"/>
      <c r="H41193"/>
      <c r="I41193"/>
    </row>
    <row r="41194" spans="6:9">
      <c r="F41194" s="52"/>
      <c r="H41194"/>
      <c r="I41194"/>
    </row>
    <row r="41195" spans="6:9">
      <c r="F41195" s="52"/>
      <c r="H41195"/>
      <c r="I41195"/>
    </row>
    <row r="41196" spans="6:9">
      <c r="F41196" s="52"/>
      <c r="H41196"/>
      <c r="I41196"/>
    </row>
    <row r="41197" spans="6:9">
      <c r="F41197" s="52"/>
      <c r="H41197"/>
      <c r="I41197"/>
    </row>
    <row r="41198" spans="6:9">
      <c r="F41198" s="52"/>
      <c r="H41198"/>
      <c r="I41198"/>
    </row>
    <row r="41199" spans="6:9">
      <c r="F41199" s="52"/>
      <c r="H41199"/>
      <c r="I41199"/>
    </row>
    <row r="41200" spans="6:9">
      <c r="F41200" s="52"/>
      <c r="H41200"/>
      <c r="I41200"/>
    </row>
    <row r="41201" spans="6:9">
      <c r="F41201" s="52"/>
      <c r="H41201"/>
      <c r="I41201"/>
    </row>
    <row r="41202" spans="6:9">
      <c r="F41202" s="52"/>
      <c r="H41202"/>
      <c r="I41202"/>
    </row>
    <row r="41203" spans="6:9">
      <c r="F41203" s="52"/>
      <c r="H41203"/>
      <c r="I41203"/>
    </row>
    <row r="41204" spans="6:9">
      <c r="F41204" s="52"/>
      <c r="H41204"/>
      <c r="I41204"/>
    </row>
    <row r="41205" spans="6:9">
      <c r="F41205" s="52"/>
      <c r="H41205"/>
      <c r="I41205"/>
    </row>
    <row r="41206" spans="6:9">
      <c r="F41206" s="52"/>
      <c r="H41206"/>
      <c r="I41206"/>
    </row>
    <row r="41207" spans="6:9">
      <c r="F41207" s="52"/>
      <c r="H41207"/>
      <c r="I41207"/>
    </row>
    <row r="41208" spans="6:9">
      <c r="F41208" s="52"/>
      <c r="H41208"/>
      <c r="I41208"/>
    </row>
    <row r="41209" spans="6:9">
      <c r="F41209" s="52"/>
      <c r="H41209"/>
      <c r="I41209"/>
    </row>
    <row r="41210" spans="6:9">
      <c r="F41210" s="52"/>
      <c r="H41210"/>
      <c r="I41210"/>
    </row>
    <row r="41211" spans="6:9">
      <c r="F41211" s="52"/>
      <c r="H41211"/>
      <c r="I41211"/>
    </row>
    <row r="41212" spans="6:9">
      <c r="F41212" s="52"/>
      <c r="H41212"/>
      <c r="I41212"/>
    </row>
    <row r="41213" spans="6:9">
      <c r="F41213" s="52"/>
      <c r="H41213"/>
      <c r="I41213"/>
    </row>
    <row r="41214" spans="6:9">
      <c r="F41214" s="52"/>
      <c r="H41214"/>
      <c r="I41214"/>
    </row>
    <row r="41215" spans="6:9">
      <c r="F41215" s="52"/>
      <c r="H41215"/>
      <c r="I41215"/>
    </row>
    <row r="41216" spans="6:9">
      <c r="F41216" s="52"/>
      <c r="H41216"/>
      <c r="I41216"/>
    </row>
    <row r="41217" spans="6:9">
      <c r="F41217" s="52"/>
      <c r="H41217"/>
      <c r="I41217"/>
    </row>
    <row r="41218" spans="6:9">
      <c r="F41218" s="52"/>
      <c r="H41218"/>
      <c r="I41218"/>
    </row>
    <row r="41219" spans="6:9">
      <c r="F41219" s="52"/>
      <c r="H41219"/>
      <c r="I41219"/>
    </row>
    <row r="41220" spans="6:9">
      <c r="F41220" s="52"/>
      <c r="H41220"/>
      <c r="I41220"/>
    </row>
    <row r="41221" spans="6:9">
      <c r="F41221" s="52"/>
      <c r="H41221"/>
      <c r="I41221"/>
    </row>
    <row r="41222" spans="6:9">
      <c r="F41222" s="52"/>
      <c r="H41222"/>
      <c r="I41222"/>
    </row>
    <row r="41223" spans="6:9">
      <c r="F41223" s="52"/>
      <c r="H41223"/>
      <c r="I41223"/>
    </row>
    <row r="41224" spans="6:9">
      <c r="F41224" s="52"/>
      <c r="H41224"/>
      <c r="I41224"/>
    </row>
    <row r="41225" spans="6:9">
      <c r="F41225" s="52"/>
      <c r="H41225"/>
      <c r="I41225"/>
    </row>
    <row r="41226" spans="6:9">
      <c r="F41226" s="52"/>
      <c r="H41226"/>
      <c r="I41226"/>
    </row>
    <row r="41227" spans="6:9">
      <c r="F41227" s="52"/>
      <c r="H41227"/>
      <c r="I41227"/>
    </row>
    <row r="41228" spans="6:9">
      <c r="F41228" s="52"/>
      <c r="H41228"/>
      <c r="I41228"/>
    </row>
    <row r="41229" spans="6:9">
      <c r="F41229" s="52"/>
      <c r="H41229"/>
      <c r="I41229"/>
    </row>
    <row r="41230" spans="6:9">
      <c r="F41230" s="52"/>
      <c r="H41230"/>
      <c r="I41230"/>
    </row>
    <row r="41231" spans="6:9">
      <c r="F41231" s="52"/>
      <c r="H41231"/>
      <c r="I41231"/>
    </row>
    <row r="41232" spans="6:9">
      <c r="F41232" s="52"/>
      <c r="H41232"/>
      <c r="I41232"/>
    </row>
    <row r="41233" spans="6:9">
      <c r="F41233" s="52"/>
      <c r="H41233"/>
      <c r="I41233"/>
    </row>
    <row r="41234" spans="6:9">
      <c r="F41234" s="52"/>
      <c r="H41234"/>
      <c r="I41234"/>
    </row>
    <row r="41235" spans="6:9">
      <c r="F41235" s="52"/>
      <c r="H41235"/>
      <c r="I41235"/>
    </row>
    <row r="41236" spans="6:9">
      <c r="F41236" s="52"/>
      <c r="H41236"/>
      <c r="I41236"/>
    </row>
    <row r="41237" spans="6:9">
      <c r="F41237" s="52"/>
      <c r="H41237"/>
      <c r="I41237"/>
    </row>
    <row r="41238" spans="6:9">
      <c r="F41238" s="52"/>
      <c r="H41238"/>
      <c r="I41238"/>
    </row>
    <row r="41239" spans="6:9">
      <c r="F41239" s="52"/>
      <c r="H41239"/>
      <c r="I41239"/>
    </row>
    <row r="41240" spans="6:9">
      <c r="F41240" s="52"/>
      <c r="H41240"/>
      <c r="I41240"/>
    </row>
    <row r="41241" spans="6:9">
      <c r="F41241" s="52"/>
      <c r="H41241"/>
      <c r="I41241"/>
    </row>
    <row r="41242" spans="6:9">
      <c r="F41242" s="52"/>
      <c r="H41242"/>
      <c r="I41242"/>
    </row>
    <row r="41243" spans="6:9">
      <c r="F41243" s="52"/>
      <c r="H41243"/>
      <c r="I41243"/>
    </row>
    <row r="41244" spans="6:9">
      <c r="F41244" s="52"/>
      <c r="H41244"/>
      <c r="I41244"/>
    </row>
    <row r="41245" spans="6:9">
      <c r="F41245" s="52"/>
      <c r="H41245"/>
      <c r="I41245"/>
    </row>
    <row r="41246" spans="6:9">
      <c r="F41246" s="52"/>
      <c r="H41246"/>
      <c r="I41246"/>
    </row>
    <row r="41247" spans="6:9">
      <c r="F41247" s="52"/>
      <c r="H41247"/>
      <c r="I41247"/>
    </row>
    <row r="41248" spans="6:9">
      <c r="F41248" s="52"/>
      <c r="H41248"/>
      <c r="I41248"/>
    </row>
    <row r="41249" spans="6:9">
      <c r="F41249" s="52"/>
      <c r="H41249"/>
      <c r="I41249"/>
    </row>
    <row r="41250" spans="6:9">
      <c r="F41250" s="52"/>
      <c r="H41250"/>
      <c r="I41250"/>
    </row>
    <row r="41251" spans="6:9">
      <c r="F41251" s="52"/>
      <c r="H41251"/>
      <c r="I41251"/>
    </row>
    <row r="41252" spans="6:9">
      <c r="F41252" s="52"/>
      <c r="H41252"/>
      <c r="I41252"/>
    </row>
    <row r="41253" spans="6:9">
      <c r="F41253" s="52"/>
      <c r="H41253"/>
      <c r="I41253"/>
    </row>
    <row r="41254" spans="6:9">
      <c r="F41254" s="52"/>
      <c r="H41254"/>
      <c r="I41254"/>
    </row>
    <row r="41255" spans="6:9">
      <c r="F41255" s="52"/>
      <c r="H41255"/>
      <c r="I41255"/>
    </row>
    <row r="41256" spans="6:9">
      <c r="F41256" s="52"/>
      <c r="H41256"/>
      <c r="I41256"/>
    </row>
    <row r="41257" spans="6:9">
      <c r="F41257" s="52"/>
      <c r="H41257"/>
      <c r="I41257"/>
    </row>
    <row r="41258" spans="6:9">
      <c r="F41258" s="52"/>
      <c r="H41258"/>
      <c r="I41258"/>
    </row>
    <row r="41259" spans="6:9">
      <c r="F41259" s="52"/>
      <c r="H41259"/>
      <c r="I41259"/>
    </row>
    <row r="41260" spans="6:9">
      <c r="F41260" s="52"/>
      <c r="H41260"/>
      <c r="I41260"/>
    </row>
    <row r="41261" spans="6:9">
      <c r="F41261" s="52"/>
      <c r="H41261"/>
      <c r="I41261"/>
    </row>
    <row r="41262" spans="6:9">
      <c r="F41262" s="52"/>
      <c r="H41262"/>
      <c r="I41262"/>
    </row>
    <row r="41263" spans="6:9">
      <c r="F41263" s="52"/>
      <c r="H41263"/>
      <c r="I41263"/>
    </row>
    <row r="41264" spans="6:9">
      <c r="F41264" s="52"/>
      <c r="H41264"/>
      <c r="I41264"/>
    </row>
    <row r="41265" spans="6:9">
      <c r="F41265" s="52"/>
      <c r="H41265"/>
      <c r="I41265"/>
    </row>
    <row r="41266" spans="6:9">
      <c r="F41266" s="52"/>
      <c r="H41266"/>
      <c r="I41266"/>
    </row>
    <row r="41267" spans="6:9">
      <c r="F41267" s="52"/>
      <c r="H41267"/>
      <c r="I41267"/>
    </row>
    <row r="41268" spans="6:9">
      <c r="F41268" s="52"/>
      <c r="H41268"/>
      <c r="I41268"/>
    </row>
    <row r="41269" spans="6:9">
      <c r="F41269" s="52"/>
      <c r="H41269"/>
      <c r="I41269"/>
    </row>
    <row r="41270" spans="6:9">
      <c r="F41270" s="52"/>
      <c r="H41270"/>
      <c r="I41270"/>
    </row>
    <row r="41271" spans="6:9">
      <c r="F41271" s="52"/>
      <c r="H41271"/>
      <c r="I41271"/>
    </row>
    <row r="41272" spans="6:9">
      <c r="F41272" s="52"/>
      <c r="H41272"/>
      <c r="I41272"/>
    </row>
    <row r="41273" spans="6:9">
      <c r="F41273" s="52"/>
      <c r="H41273"/>
      <c r="I41273"/>
    </row>
    <row r="41274" spans="6:9">
      <c r="F41274" s="52"/>
      <c r="H41274"/>
      <c r="I41274"/>
    </row>
    <row r="41275" spans="6:9">
      <c r="F41275" s="52"/>
      <c r="H41275"/>
      <c r="I41275"/>
    </row>
    <row r="41276" spans="6:9">
      <c r="F41276" s="52"/>
      <c r="H41276"/>
      <c r="I41276"/>
    </row>
    <row r="41277" spans="6:9">
      <c r="F41277" s="52"/>
      <c r="H41277"/>
      <c r="I41277"/>
    </row>
    <row r="41278" spans="6:9">
      <c r="F41278" s="52"/>
      <c r="H41278"/>
      <c r="I41278"/>
    </row>
    <row r="41279" spans="6:9">
      <c r="F41279" s="52"/>
      <c r="H41279"/>
      <c r="I41279"/>
    </row>
    <row r="41280" spans="6:9">
      <c r="F41280" s="52"/>
      <c r="H41280"/>
      <c r="I41280"/>
    </row>
    <row r="41281" spans="6:9">
      <c r="F41281" s="52"/>
      <c r="H41281"/>
      <c r="I41281"/>
    </row>
    <row r="41282" spans="6:9">
      <c r="F41282" s="52"/>
      <c r="H41282"/>
      <c r="I41282"/>
    </row>
    <row r="41283" spans="6:9">
      <c r="F41283" s="52"/>
      <c r="H41283"/>
      <c r="I41283"/>
    </row>
    <row r="41284" spans="6:9">
      <c r="F41284" s="52"/>
      <c r="H41284"/>
      <c r="I41284"/>
    </row>
    <row r="41285" spans="6:9">
      <c r="F41285" s="52"/>
      <c r="H41285"/>
      <c r="I41285"/>
    </row>
    <row r="41286" spans="6:9">
      <c r="F41286" s="52"/>
      <c r="H41286"/>
      <c r="I41286"/>
    </row>
    <row r="41287" spans="6:9">
      <c r="F41287" s="52"/>
      <c r="H41287"/>
      <c r="I41287"/>
    </row>
    <row r="41288" spans="6:9">
      <c r="F41288" s="52"/>
      <c r="H41288"/>
      <c r="I41288"/>
    </row>
    <row r="41289" spans="6:9">
      <c r="F41289" s="52"/>
      <c r="H41289"/>
      <c r="I41289"/>
    </row>
    <row r="41290" spans="6:9">
      <c r="F41290" s="52"/>
      <c r="H41290"/>
      <c r="I41290"/>
    </row>
    <row r="41291" spans="6:9">
      <c r="F41291" s="52"/>
      <c r="H41291"/>
      <c r="I41291"/>
    </row>
    <row r="41292" spans="6:9">
      <c r="F41292" s="52"/>
      <c r="H41292"/>
      <c r="I41292"/>
    </row>
    <row r="41293" spans="6:9">
      <c r="F41293" s="52"/>
      <c r="H41293"/>
      <c r="I41293"/>
    </row>
    <row r="41294" spans="6:9">
      <c r="F41294" s="52"/>
      <c r="H41294"/>
      <c r="I41294"/>
    </row>
    <row r="41295" spans="6:9">
      <c r="F41295" s="52"/>
      <c r="H41295"/>
      <c r="I41295"/>
    </row>
    <row r="41296" spans="6:9">
      <c r="F41296" s="52"/>
      <c r="H41296"/>
      <c r="I41296"/>
    </row>
    <row r="41297" spans="6:9">
      <c r="F41297" s="52"/>
      <c r="H41297"/>
      <c r="I41297"/>
    </row>
    <row r="41298" spans="6:9">
      <c r="F41298" s="52"/>
      <c r="H41298"/>
      <c r="I41298"/>
    </row>
    <row r="41299" spans="6:9">
      <c r="F41299" s="52"/>
      <c r="H41299"/>
      <c r="I41299"/>
    </row>
    <row r="41300" spans="6:9">
      <c r="F41300" s="52"/>
      <c r="H41300"/>
      <c r="I41300"/>
    </row>
    <row r="41301" spans="6:9">
      <c r="F41301" s="52"/>
      <c r="H41301"/>
      <c r="I41301"/>
    </row>
    <row r="41302" spans="6:9">
      <c r="F41302" s="52"/>
      <c r="H41302"/>
      <c r="I41302"/>
    </row>
    <row r="41303" spans="6:9">
      <c r="F41303" s="52"/>
      <c r="H41303"/>
      <c r="I41303"/>
    </row>
    <row r="41304" spans="6:9">
      <c r="F41304" s="52"/>
      <c r="H41304"/>
      <c r="I41304"/>
    </row>
    <row r="41305" spans="6:9">
      <c r="F41305" s="52"/>
      <c r="H41305"/>
      <c r="I41305"/>
    </row>
    <row r="41306" spans="6:9">
      <c r="F41306" s="52"/>
      <c r="H41306"/>
      <c r="I41306"/>
    </row>
    <row r="41307" spans="6:9">
      <c r="F41307" s="52"/>
      <c r="H41307"/>
      <c r="I41307"/>
    </row>
    <row r="41308" spans="6:9">
      <c r="F41308" s="52"/>
      <c r="H41308"/>
      <c r="I41308"/>
    </row>
    <row r="41309" spans="6:9">
      <c r="F41309" s="52"/>
      <c r="H41309"/>
      <c r="I41309"/>
    </row>
    <row r="41310" spans="6:9">
      <c r="F41310" s="52"/>
      <c r="H41310"/>
      <c r="I41310"/>
    </row>
    <row r="41311" spans="6:9">
      <c r="F41311" s="52"/>
      <c r="H41311"/>
      <c r="I41311"/>
    </row>
    <row r="41312" spans="6:9">
      <c r="F41312" s="52"/>
      <c r="H41312"/>
      <c r="I41312"/>
    </row>
    <row r="41313" spans="6:9">
      <c r="F41313" s="52"/>
      <c r="H41313"/>
      <c r="I41313"/>
    </row>
    <row r="41314" spans="6:9">
      <c r="F41314" s="52"/>
      <c r="H41314"/>
      <c r="I41314"/>
    </row>
    <row r="41315" spans="6:9">
      <c r="F41315" s="52"/>
      <c r="H41315"/>
      <c r="I41315"/>
    </row>
    <row r="41316" spans="6:9">
      <c r="F41316" s="52"/>
      <c r="H41316"/>
      <c r="I41316"/>
    </row>
    <row r="41317" spans="6:9">
      <c r="F41317" s="52"/>
      <c r="H41317"/>
      <c r="I41317"/>
    </row>
    <row r="41318" spans="6:9">
      <c r="F41318" s="52"/>
      <c r="H41318"/>
      <c r="I41318"/>
    </row>
    <row r="41319" spans="6:9">
      <c r="F41319" s="52"/>
      <c r="H41319"/>
      <c r="I41319"/>
    </row>
    <row r="41320" spans="6:9">
      <c r="F41320" s="52"/>
      <c r="H41320"/>
      <c r="I41320"/>
    </row>
    <row r="41321" spans="6:9">
      <c r="F41321" s="52"/>
      <c r="H41321"/>
      <c r="I41321"/>
    </row>
    <row r="41322" spans="6:9">
      <c r="F41322" s="52"/>
      <c r="H41322"/>
      <c r="I41322"/>
    </row>
    <row r="41323" spans="6:9">
      <c r="F41323" s="52"/>
      <c r="H41323"/>
      <c r="I41323"/>
    </row>
    <row r="41324" spans="6:9">
      <c r="F41324" s="52"/>
      <c r="H41324"/>
      <c r="I41324"/>
    </row>
    <row r="41325" spans="6:9">
      <c r="F41325" s="52"/>
      <c r="H41325"/>
      <c r="I41325"/>
    </row>
    <row r="41326" spans="6:9">
      <c r="F41326" s="52"/>
      <c r="H41326"/>
      <c r="I41326"/>
    </row>
    <row r="41327" spans="6:9">
      <c r="F41327" s="52"/>
      <c r="H41327"/>
      <c r="I41327"/>
    </row>
    <row r="41328" spans="6:9">
      <c r="F41328" s="52"/>
      <c r="H41328"/>
      <c r="I41328"/>
    </row>
    <row r="41329" spans="6:9">
      <c r="F41329" s="52"/>
      <c r="H41329"/>
      <c r="I41329"/>
    </row>
    <row r="41330" spans="6:9">
      <c r="F41330" s="52"/>
      <c r="H41330"/>
      <c r="I41330"/>
    </row>
    <row r="41331" spans="6:9">
      <c r="F41331" s="52"/>
      <c r="H41331"/>
      <c r="I41331"/>
    </row>
    <row r="41332" spans="6:9">
      <c r="F41332" s="52"/>
      <c r="H41332"/>
      <c r="I41332"/>
    </row>
    <row r="41333" spans="6:9">
      <c r="F41333" s="52"/>
      <c r="H41333"/>
      <c r="I41333"/>
    </row>
    <row r="41334" spans="6:9">
      <c r="F41334" s="52"/>
      <c r="H41334"/>
      <c r="I41334"/>
    </row>
    <row r="41335" spans="6:9">
      <c r="F41335" s="52"/>
      <c r="H41335"/>
      <c r="I41335"/>
    </row>
    <row r="41336" spans="6:9">
      <c r="F41336" s="52"/>
      <c r="H41336"/>
      <c r="I41336"/>
    </row>
    <row r="41337" spans="6:9">
      <c r="F41337" s="52"/>
      <c r="H41337"/>
      <c r="I41337"/>
    </row>
    <row r="41338" spans="6:9">
      <c r="F41338" s="52"/>
      <c r="H41338"/>
      <c r="I41338"/>
    </row>
    <row r="41339" spans="6:9">
      <c r="F41339" s="52"/>
      <c r="H41339"/>
      <c r="I41339"/>
    </row>
    <row r="41340" spans="6:9">
      <c r="F41340" s="52"/>
      <c r="H41340"/>
      <c r="I41340"/>
    </row>
    <row r="41341" spans="6:9">
      <c r="F41341" s="52"/>
      <c r="H41341"/>
      <c r="I41341"/>
    </row>
    <row r="41342" spans="6:9">
      <c r="F41342" s="52"/>
      <c r="H41342"/>
      <c r="I41342"/>
    </row>
    <row r="41343" spans="6:9">
      <c r="F41343" s="52"/>
      <c r="H41343"/>
      <c r="I41343"/>
    </row>
    <row r="41344" spans="6:9">
      <c r="F41344" s="52"/>
      <c r="H41344"/>
      <c r="I41344"/>
    </row>
    <row r="41345" spans="6:9">
      <c r="F41345" s="52"/>
      <c r="H41345"/>
      <c r="I41345"/>
    </row>
    <row r="41346" spans="6:9">
      <c r="F41346" s="52"/>
      <c r="H41346"/>
      <c r="I41346"/>
    </row>
    <row r="41347" spans="6:9">
      <c r="F41347" s="52"/>
      <c r="H41347"/>
      <c r="I41347"/>
    </row>
    <row r="41348" spans="6:9">
      <c r="F41348" s="52"/>
      <c r="H41348"/>
      <c r="I41348"/>
    </row>
    <row r="41349" spans="6:9">
      <c r="F41349" s="52"/>
      <c r="H41349"/>
      <c r="I41349"/>
    </row>
    <row r="41350" spans="6:9">
      <c r="F41350" s="52"/>
      <c r="H41350"/>
      <c r="I41350"/>
    </row>
    <row r="41351" spans="6:9">
      <c r="F41351" s="52"/>
      <c r="H41351"/>
      <c r="I41351"/>
    </row>
    <row r="41352" spans="6:9">
      <c r="F41352" s="52"/>
      <c r="H41352"/>
      <c r="I41352"/>
    </row>
    <row r="41353" spans="6:9">
      <c r="F41353" s="52"/>
      <c r="H41353"/>
      <c r="I41353"/>
    </row>
    <row r="41354" spans="6:9">
      <c r="F41354" s="52"/>
      <c r="H41354"/>
      <c r="I41354"/>
    </row>
    <row r="41355" spans="6:9">
      <c r="F41355" s="52"/>
      <c r="H41355"/>
      <c r="I41355"/>
    </row>
    <row r="41356" spans="6:9">
      <c r="F41356" s="52"/>
      <c r="H41356"/>
      <c r="I41356"/>
    </row>
    <row r="41357" spans="6:9">
      <c r="F41357" s="52"/>
      <c r="H41357"/>
      <c r="I41357"/>
    </row>
    <row r="41358" spans="6:9">
      <c r="F41358" s="52"/>
      <c r="H41358"/>
      <c r="I41358"/>
    </row>
    <row r="41359" spans="6:9">
      <c r="F41359" s="52"/>
      <c r="H41359"/>
      <c r="I41359"/>
    </row>
    <row r="41360" spans="6:9">
      <c r="F41360" s="52"/>
      <c r="H41360"/>
      <c r="I41360"/>
    </row>
    <row r="41361" spans="6:9">
      <c r="F41361" s="52"/>
      <c r="H41361"/>
      <c r="I41361"/>
    </row>
    <row r="41362" spans="6:9">
      <c r="F41362" s="52"/>
      <c r="H41362"/>
      <c r="I41362"/>
    </row>
    <row r="41363" spans="6:9">
      <c r="F41363" s="52"/>
      <c r="H41363"/>
      <c r="I41363"/>
    </row>
    <row r="41364" spans="6:9">
      <c r="F41364" s="52"/>
      <c r="H41364"/>
      <c r="I41364"/>
    </row>
    <row r="41365" spans="6:9">
      <c r="F41365" s="52"/>
      <c r="H41365"/>
      <c r="I41365"/>
    </row>
    <row r="41366" spans="6:9">
      <c r="F41366" s="52"/>
      <c r="H41366"/>
      <c r="I41366"/>
    </row>
    <row r="41367" spans="6:9">
      <c r="F41367" s="52"/>
      <c r="H41367"/>
      <c r="I41367"/>
    </row>
    <row r="41368" spans="6:9">
      <c r="F41368" s="52"/>
      <c r="H41368"/>
      <c r="I41368"/>
    </row>
    <row r="41369" spans="6:9">
      <c r="F41369" s="52"/>
      <c r="H41369"/>
      <c r="I41369"/>
    </row>
    <row r="41370" spans="6:9">
      <c r="F41370" s="52"/>
      <c r="H41370"/>
      <c r="I41370"/>
    </row>
    <row r="41371" spans="6:9">
      <c r="F41371" s="52"/>
      <c r="H41371"/>
      <c r="I41371"/>
    </row>
    <row r="41372" spans="6:9">
      <c r="F41372" s="52"/>
      <c r="H41372"/>
      <c r="I41372"/>
    </row>
    <row r="41373" spans="6:9">
      <c r="F41373" s="52"/>
      <c r="H41373"/>
      <c r="I41373"/>
    </row>
    <row r="41374" spans="6:9">
      <c r="F41374" s="52"/>
      <c r="H41374"/>
      <c r="I41374"/>
    </row>
    <row r="41375" spans="6:9">
      <c r="F41375" s="52"/>
      <c r="H41375"/>
      <c r="I41375"/>
    </row>
    <row r="41376" spans="6:9">
      <c r="F41376" s="52"/>
      <c r="H41376"/>
      <c r="I41376"/>
    </row>
    <row r="41377" spans="6:9">
      <c r="F41377" s="52"/>
      <c r="H41377"/>
      <c r="I41377"/>
    </row>
    <row r="41378" spans="6:9">
      <c r="F41378" s="52"/>
      <c r="H41378"/>
      <c r="I41378"/>
    </row>
    <row r="41379" spans="6:9">
      <c r="F41379" s="52"/>
      <c r="H41379"/>
      <c r="I41379"/>
    </row>
    <row r="41380" spans="6:9">
      <c r="F41380" s="52"/>
      <c r="H41380"/>
      <c r="I41380"/>
    </row>
    <row r="41381" spans="6:9">
      <c r="F41381" s="52"/>
      <c r="H41381"/>
      <c r="I41381"/>
    </row>
    <row r="41382" spans="6:9">
      <c r="F41382" s="52"/>
      <c r="H41382"/>
      <c r="I41382"/>
    </row>
    <row r="41383" spans="6:9">
      <c r="F41383" s="52"/>
      <c r="H41383"/>
      <c r="I41383"/>
    </row>
    <row r="41384" spans="6:9">
      <c r="F41384" s="52"/>
      <c r="H41384"/>
      <c r="I41384"/>
    </row>
    <row r="41385" spans="6:9">
      <c r="F41385" s="52"/>
      <c r="H41385"/>
      <c r="I41385"/>
    </row>
    <row r="41386" spans="6:9">
      <c r="F41386" s="52"/>
      <c r="H41386"/>
      <c r="I41386"/>
    </row>
    <row r="41387" spans="6:9">
      <c r="F41387" s="52"/>
      <c r="H41387"/>
      <c r="I41387"/>
    </row>
    <row r="41388" spans="6:9">
      <c r="F41388" s="52"/>
      <c r="H41388"/>
      <c r="I41388"/>
    </row>
    <row r="41389" spans="6:9">
      <c r="F41389" s="52"/>
      <c r="H41389"/>
      <c r="I41389"/>
    </row>
    <row r="41390" spans="6:9">
      <c r="F41390" s="52"/>
      <c r="H41390"/>
      <c r="I41390"/>
    </row>
    <row r="41391" spans="6:9">
      <c r="F41391" s="52"/>
      <c r="H41391"/>
      <c r="I41391"/>
    </row>
    <row r="41392" spans="6:9">
      <c r="F41392" s="52"/>
      <c r="H41392"/>
      <c r="I41392"/>
    </row>
    <row r="41393" spans="6:9">
      <c r="F41393" s="52"/>
      <c r="H41393"/>
      <c r="I41393"/>
    </row>
    <row r="41394" spans="6:9">
      <c r="F41394" s="52"/>
      <c r="H41394"/>
      <c r="I41394"/>
    </row>
    <row r="41395" spans="6:9">
      <c r="F41395" s="52"/>
      <c r="H41395"/>
      <c r="I41395"/>
    </row>
    <row r="41396" spans="6:9">
      <c r="F41396" s="52"/>
      <c r="H41396"/>
      <c r="I41396"/>
    </row>
    <row r="41397" spans="6:9">
      <c r="F41397" s="52"/>
      <c r="H41397"/>
      <c r="I41397"/>
    </row>
    <row r="41398" spans="6:9">
      <c r="F41398" s="52"/>
      <c r="H41398"/>
      <c r="I41398"/>
    </row>
    <row r="41399" spans="6:9">
      <c r="F41399" s="52"/>
      <c r="H41399"/>
      <c r="I41399"/>
    </row>
    <row r="41400" spans="6:9">
      <c r="F41400" s="52"/>
      <c r="H41400"/>
      <c r="I41400"/>
    </row>
    <row r="41401" spans="6:9">
      <c r="F41401" s="52"/>
      <c r="H41401"/>
      <c r="I41401"/>
    </row>
    <row r="41402" spans="6:9">
      <c r="F41402" s="52"/>
      <c r="H41402"/>
      <c r="I41402"/>
    </row>
    <row r="41403" spans="6:9">
      <c r="F41403" s="52"/>
      <c r="H41403"/>
      <c r="I41403"/>
    </row>
    <row r="41404" spans="6:9">
      <c r="F41404" s="52"/>
      <c r="H41404"/>
      <c r="I41404"/>
    </row>
    <row r="41405" spans="6:9">
      <c r="F41405" s="52"/>
      <c r="H41405"/>
      <c r="I41405"/>
    </row>
    <row r="41406" spans="6:9">
      <c r="F41406" s="52"/>
      <c r="H41406"/>
      <c r="I41406"/>
    </row>
    <row r="41407" spans="6:9">
      <c r="F41407" s="52"/>
      <c r="H41407"/>
      <c r="I41407"/>
    </row>
    <row r="41408" spans="6:9">
      <c r="F41408" s="52"/>
      <c r="H41408"/>
      <c r="I41408"/>
    </row>
    <row r="41409" spans="6:9">
      <c r="F41409" s="52"/>
      <c r="H41409"/>
      <c r="I41409"/>
    </row>
    <row r="41410" spans="6:9">
      <c r="F41410" s="52"/>
      <c r="H41410"/>
      <c r="I41410"/>
    </row>
    <row r="41411" spans="6:9">
      <c r="F41411" s="52"/>
      <c r="H41411"/>
      <c r="I41411"/>
    </row>
    <row r="41412" spans="6:9">
      <c r="F41412" s="52"/>
      <c r="H41412"/>
      <c r="I41412"/>
    </row>
    <row r="41413" spans="6:9">
      <c r="F41413" s="52"/>
      <c r="H41413"/>
      <c r="I41413"/>
    </row>
    <row r="41414" spans="6:9">
      <c r="F41414" s="52"/>
      <c r="H41414"/>
      <c r="I41414"/>
    </row>
    <row r="41415" spans="6:9">
      <c r="F41415" s="52"/>
      <c r="H41415"/>
      <c r="I41415"/>
    </row>
    <row r="41416" spans="6:9">
      <c r="F41416" s="52"/>
      <c r="H41416"/>
      <c r="I41416"/>
    </row>
    <row r="41417" spans="6:9">
      <c r="F41417" s="52"/>
      <c r="H41417"/>
      <c r="I41417"/>
    </row>
    <row r="41418" spans="6:9">
      <c r="F41418" s="52"/>
      <c r="H41418"/>
      <c r="I41418"/>
    </row>
    <row r="41419" spans="6:9">
      <c r="F41419" s="52"/>
      <c r="H41419"/>
      <c r="I41419"/>
    </row>
    <row r="41420" spans="6:9">
      <c r="F41420" s="52"/>
      <c r="H41420"/>
      <c r="I41420"/>
    </row>
    <row r="41421" spans="6:9">
      <c r="F41421" s="52"/>
      <c r="H41421"/>
      <c r="I41421"/>
    </row>
    <row r="41422" spans="6:9">
      <c r="F41422" s="52"/>
      <c r="H41422"/>
      <c r="I41422"/>
    </row>
    <row r="41423" spans="6:9">
      <c r="F41423" s="52"/>
      <c r="H41423"/>
      <c r="I41423"/>
    </row>
    <row r="41424" spans="6:9">
      <c r="F41424" s="52"/>
      <c r="H41424"/>
      <c r="I41424"/>
    </row>
    <row r="41425" spans="6:9">
      <c r="F41425" s="52"/>
      <c r="H41425"/>
      <c r="I41425"/>
    </row>
    <row r="41426" spans="6:9">
      <c r="F41426" s="52"/>
      <c r="H41426"/>
      <c r="I41426"/>
    </row>
    <row r="41427" spans="6:9">
      <c r="F41427" s="52"/>
      <c r="H41427"/>
      <c r="I41427"/>
    </row>
    <row r="41428" spans="6:9">
      <c r="F41428" s="52"/>
      <c r="H41428"/>
      <c r="I41428"/>
    </row>
    <row r="41429" spans="6:9">
      <c r="F41429" s="52"/>
      <c r="H41429"/>
      <c r="I41429"/>
    </row>
    <row r="41430" spans="6:9">
      <c r="F41430" s="52"/>
      <c r="H41430"/>
      <c r="I41430"/>
    </row>
    <row r="41431" spans="6:9">
      <c r="F41431" s="52"/>
      <c r="H41431"/>
      <c r="I41431"/>
    </row>
    <row r="41432" spans="6:9">
      <c r="F41432" s="52"/>
      <c r="H41432"/>
      <c r="I41432"/>
    </row>
    <row r="41433" spans="6:9">
      <c r="F41433" s="52"/>
      <c r="H41433"/>
      <c r="I41433"/>
    </row>
    <row r="41434" spans="6:9">
      <c r="F41434" s="52"/>
      <c r="H41434"/>
      <c r="I41434"/>
    </row>
    <row r="41435" spans="6:9">
      <c r="F41435" s="52"/>
      <c r="H41435"/>
      <c r="I41435"/>
    </row>
    <row r="41436" spans="6:9">
      <c r="F41436" s="52"/>
      <c r="H41436"/>
      <c r="I41436"/>
    </row>
    <row r="41437" spans="6:9">
      <c r="F41437" s="52"/>
      <c r="H41437"/>
      <c r="I41437"/>
    </row>
    <row r="41438" spans="6:9">
      <c r="F41438" s="52"/>
      <c r="H41438"/>
      <c r="I41438"/>
    </row>
    <row r="41439" spans="6:9">
      <c r="F41439" s="52"/>
      <c r="H41439"/>
      <c r="I41439"/>
    </row>
    <row r="41440" spans="6:9">
      <c r="F41440" s="52"/>
      <c r="H41440"/>
      <c r="I41440"/>
    </row>
    <row r="41441" spans="6:9">
      <c r="F41441" s="52"/>
      <c r="H41441"/>
      <c r="I41441"/>
    </row>
    <row r="41442" spans="6:9">
      <c r="F41442" s="52"/>
      <c r="H41442"/>
      <c r="I41442"/>
    </row>
    <row r="41443" spans="6:9">
      <c r="F41443" s="52"/>
      <c r="H41443"/>
      <c r="I41443"/>
    </row>
    <row r="41444" spans="6:9">
      <c r="F41444" s="52"/>
      <c r="H41444"/>
      <c r="I41444"/>
    </row>
    <row r="41445" spans="6:9">
      <c r="F41445" s="52"/>
      <c r="H41445"/>
      <c r="I41445"/>
    </row>
    <row r="41446" spans="6:9">
      <c r="F41446" s="52"/>
      <c r="H41446"/>
      <c r="I41446"/>
    </row>
    <row r="41447" spans="6:9">
      <c r="F41447" s="52"/>
      <c r="H41447"/>
      <c r="I41447"/>
    </row>
    <row r="41448" spans="6:9">
      <c r="F41448" s="52"/>
      <c r="H41448"/>
      <c r="I41448"/>
    </row>
    <row r="41449" spans="6:9">
      <c r="F41449" s="52"/>
      <c r="H41449"/>
      <c r="I41449"/>
    </row>
    <row r="41450" spans="6:9">
      <c r="F41450" s="52"/>
      <c r="H41450"/>
      <c r="I41450"/>
    </row>
    <row r="41451" spans="6:9">
      <c r="F41451" s="52"/>
      <c r="H41451"/>
      <c r="I41451"/>
    </row>
    <row r="41452" spans="6:9">
      <c r="F41452" s="52"/>
      <c r="H41452"/>
      <c r="I41452"/>
    </row>
    <row r="41453" spans="6:9">
      <c r="F41453" s="52"/>
      <c r="H41453"/>
      <c r="I41453"/>
    </row>
    <row r="41454" spans="6:9">
      <c r="F41454" s="52"/>
      <c r="H41454"/>
      <c r="I41454"/>
    </row>
    <row r="41455" spans="6:9">
      <c r="F41455" s="52"/>
      <c r="H41455"/>
      <c r="I41455"/>
    </row>
    <row r="41456" spans="6:9">
      <c r="F41456" s="52"/>
      <c r="H41456"/>
      <c r="I41456"/>
    </row>
    <row r="41457" spans="6:9">
      <c r="F41457" s="52"/>
      <c r="H41457"/>
      <c r="I41457"/>
    </row>
    <row r="41458" spans="6:9">
      <c r="F41458" s="52"/>
      <c r="H41458"/>
      <c r="I41458"/>
    </row>
    <row r="41459" spans="6:9">
      <c r="F41459" s="52"/>
      <c r="H41459"/>
      <c r="I41459"/>
    </row>
    <row r="41460" spans="6:9">
      <c r="F41460" s="52"/>
      <c r="H41460"/>
      <c r="I41460"/>
    </row>
    <row r="41461" spans="6:9">
      <c r="F41461" s="52"/>
      <c r="H41461"/>
      <c r="I41461"/>
    </row>
    <row r="41462" spans="6:9">
      <c r="F41462" s="52"/>
      <c r="H41462"/>
      <c r="I41462"/>
    </row>
    <row r="41463" spans="6:9">
      <c r="F41463" s="52"/>
      <c r="H41463"/>
      <c r="I41463"/>
    </row>
    <row r="41464" spans="6:9">
      <c r="F41464" s="52"/>
      <c r="H41464"/>
      <c r="I41464"/>
    </row>
    <row r="41465" spans="6:9">
      <c r="F41465" s="52"/>
      <c r="H41465"/>
      <c r="I41465"/>
    </row>
    <row r="41466" spans="6:9">
      <c r="F41466" s="52"/>
      <c r="H41466"/>
      <c r="I41466"/>
    </row>
    <row r="41467" spans="6:9">
      <c r="F41467" s="52"/>
      <c r="H41467"/>
      <c r="I41467"/>
    </row>
    <row r="41468" spans="6:9">
      <c r="F41468" s="52"/>
      <c r="H41468"/>
      <c r="I41468"/>
    </row>
    <row r="41469" spans="6:9">
      <c r="F41469" s="52"/>
      <c r="H41469"/>
      <c r="I41469"/>
    </row>
    <row r="41470" spans="6:9">
      <c r="F41470" s="52"/>
      <c r="H41470"/>
      <c r="I41470"/>
    </row>
    <row r="41471" spans="6:9">
      <c r="F41471" s="52"/>
      <c r="H41471"/>
      <c r="I41471"/>
    </row>
    <row r="41472" spans="6:9">
      <c r="F41472" s="52"/>
      <c r="H41472"/>
      <c r="I41472"/>
    </row>
    <row r="41473" spans="6:9">
      <c r="F41473" s="52"/>
      <c r="H41473"/>
      <c r="I41473"/>
    </row>
    <row r="41474" spans="6:9">
      <c r="F41474" s="52"/>
      <c r="H41474"/>
      <c r="I41474"/>
    </row>
    <row r="41475" spans="6:9">
      <c r="F41475" s="52"/>
      <c r="H41475"/>
      <c r="I41475"/>
    </row>
    <row r="41476" spans="6:9">
      <c r="F41476" s="52"/>
      <c r="H41476"/>
      <c r="I41476"/>
    </row>
    <row r="41477" spans="6:9">
      <c r="F41477" s="52"/>
      <c r="H41477"/>
      <c r="I41477"/>
    </row>
    <row r="41478" spans="6:9">
      <c r="F41478" s="52"/>
      <c r="H41478"/>
      <c r="I41478"/>
    </row>
    <row r="41479" spans="6:9">
      <c r="F41479" s="52"/>
      <c r="H41479"/>
      <c r="I41479"/>
    </row>
    <row r="41480" spans="6:9">
      <c r="F41480" s="52"/>
      <c r="H41480"/>
      <c r="I41480"/>
    </row>
    <row r="41481" spans="6:9">
      <c r="F41481" s="52"/>
      <c r="H41481"/>
      <c r="I41481"/>
    </row>
    <row r="41482" spans="6:9">
      <c r="F41482" s="52"/>
      <c r="H41482"/>
      <c r="I41482"/>
    </row>
    <row r="41483" spans="6:9">
      <c r="F41483" s="52"/>
      <c r="H41483"/>
      <c r="I41483"/>
    </row>
    <row r="41484" spans="6:9">
      <c r="F41484" s="52"/>
      <c r="H41484"/>
      <c r="I41484"/>
    </row>
    <row r="41485" spans="6:9">
      <c r="F41485" s="52"/>
      <c r="H41485"/>
      <c r="I41485"/>
    </row>
    <row r="41486" spans="6:9">
      <c r="F41486" s="52"/>
      <c r="H41486"/>
      <c r="I41486"/>
    </row>
    <row r="41487" spans="6:9">
      <c r="F41487" s="52"/>
      <c r="H41487"/>
      <c r="I41487"/>
    </row>
    <row r="41488" spans="6:9">
      <c r="F41488" s="52"/>
      <c r="H41488"/>
      <c r="I41488"/>
    </row>
    <row r="41489" spans="6:9">
      <c r="F41489" s="52"/>
      <c r="H41489"/>
      <c r="I41489"/>
    </row>
    <row r="41490" spans="6:9">
      <c r="F41490" s="52"/>
      <c r="H41490"/>
      <c r="I41490"/>
    </row>
    <row r="41491" spans="6:9">
      <c r="F41491" s="52"/>
      <c r="H41491"/>
      <c r="I41491"/>
    </row>
    <row r="41492" spans="6:9">
      <c r="F41492" s="52"/>
      <c r="H41492"/>
      <c r="I41492"/>
    </row>
    <row r="41493" spans="6:9">
      <c r="F41493" s="52"/>
      <c r="H41493"/>
      <c r="I41493"/>
    </row>
    <row r="41494" spans="6:9">
      <c r="F41494" s="52"/>
      <c r="H41494"/>
      <c r="I41494"/>
    </row>
    <row r="41495" spans="6:9">
      <c r="F41495" s="52"/>
      <c r="H41495"/>
      <c r="I41495"/>
    </row>
    <row r="41496" spans="6:9">
      <c r="F41496" s="52"/>
      <c r="H41496"/>
      <c r="I41496"/>
    </row>
    <row r="41497" spans="6:9">
      <c r="F41497" s="52"/>
      <c r="H41497"/>
      <c r="I41497"/>
    </row>
    <row r="41498" spans="6:9">
      <c r="F41498" s="52"/>
      <c r="H41498"/>
      <c r="I41498"/>
    </row>
    <row r="41499" spans="6:9">
      <c r="F41499" s="52"/>
      <c r="H41499"/>
      <c r="I41499"/>
    </row>
    <row r="41500" spans="6:9">
      <c r="F41500" s="52"/>
      <c r="H41500"/>
      <c r="I41500"/>
    </row>
    <row r="41501" spans="6:9">
      <c r="F41501" s="52"/>
      <c r="H41501"/>
      <c r="I41501"/>
    </row>
    <row r="41502" spans="6:9">
      <c r="F41502" s="52"/>
      <c r="H41502"/>
      <c r="I41502"/>
    </row>
    <row r="41503" spans="6:9">
      <c r="F41503" s="52"/>
      <c r="H41503"/>
      <c r="I41503"/>
    </row>
    <row r="41504" spans="6:9">
      <c r="F41504" s="52"/>
      <c r="H41504"/>
      <c r="I41504"/>
    </row>
    <row r="41505" spans="6:9">
      <c r="F41505" s="52"/>
      <c r="H41505"/>
      <c r="I41505"/>
    </row>
    <row r="41506" spans="6:9">
      <c r="F41506" s="52"/>
      <c r="H41506"/>
      <c r="I41506"/>
    </row>
    <row r="41507" spans="6:9">
      <c r="F41507" s="52"/>
      <c r="H41507"/>
      <c r="I41507"/>
    </row>
    <row r="41508" spans="6:9">
      <c r="F41508" s="52"/>
      <c r="H41508"/>
      <c r="I41508"/>
    </row>
    <row r="41509" spans="6:9">
      <c r="F41509" s="52"/>
      <c r="H41509"/>
      <c r="I41509"/>
    </row>
    <row r="41510" spans="6:9">
      <c r="F41510" s="52"/>
      <c r="H41510"/>
      <c r="I41510"/>
    </row>
    <row r="41511" spans="6:9">
      <c r="F41511" s="52"/>
      <c r="H41511"/>
      <c r="I41511"/>
    </row>
    <row r="41512" spans="6:9">
      <c r="F41512" s="52"/>
      <c r="H41512"/>
      <c r="I41512"/>
    </row>
    <row r="41513" spans="6:9">
      <c r="F41513" s="52"/>
      <c r="H41513"/>
      <c r="I41513"/>
    </row>
    <row r="41514" spans="6:9">
      <c r="F41514" s="52"/>
      <c r="H41514"/>
      <c r="I41514"/>
    </row>
    <row r="41515" spans="6:9">
      <c r="F41515" s="52"/>
      <c r="H41515"/>
      <c r="I41515"/>
    </row>
    <row r="41516" spans="6:9">
      <c r="F41516" s="52"/>
      <c r="H41516"/>
      <c r="I41516"/>
    </row>
    <row r="41517" spans="6:9">
      <c r="F41517" s="52"/>
      <c r="H41517"/>
      <c r="I41517"/>
    </row>
    <row r="41518" spans="6:9">
      <c r="F41518" s="52"/>
      <c r="H41518"/>
      <c r="I41518"/>
    </row>
    <row r="41519" spans="6:9">
      <c r="F41519" s="52"/>
      <c r="H41519"/>
      <c r="I41519"/>
    </row>
    <row r="41520" spans="6:9">
      <c r="F41520" s="52"/>
      <c r="H41520"/>
      <c r="I41520"/>
    </row>
    <row r="41521" spans="6:9">
      <c r="F41521" s="52"/>
      <c r="H41521"/>
      <c r="I41521"/>
    </row>
    <row r="41522" spans="6:9">
      <c r="F41522" s="52"/>
      <c r="H41522"/>
      <c r="I41522"/>
    </row>
    <row r="41523" spans="6:9">
      <c r="F41523" s="52"/>
      <c r="H41523"/>
      <c r="I41523"/>
    </row>
    <row r="41524" spans="6:9">
      <c r="F41524" s="52"/>
      <c r="H41524"/>
      <c r="I41524"/>
    </row>
    <row r="41525" spans="6:9">
      <c r="F41525" s="52"/>
      <c r="H41525"/>
      <c r="I41525"/>
    </row>
    <row r="41526" spans="6:9">
      <c r="F41526" s="52"/>
      <c r="H41526"/>
      <c r="I41526"/>
    </row>
    <row r="41527" spans="6:9">
      <c r="F41527" s="52"/>
      <c r="H41527"/>
      <c r="I41527"/>
    </row>
    <row r="41528" spans="6:9">
      <c r="F41528" s="52"/>
      <c r="H41528"/>
      <c r="I41528"/>
    </row>
    <row r="41529" spans="6:9">
      <c r="F41529" s="52"/>
      <c r="H41529"/>
      <c r="I41529"/>
    </row>
    <row r="41530" spans="6:9">
      <c r="F41530" s="52"/>
      <c r="H41530"/>
      <c r="I41530"/>
    </row>
    <row r="41531" spans="6:9">
      <c r="F41531" s="52"/>
      <c r="H41531"/>
      <c r="I41531"/>
    </row>
    <row r="41532" spans="6:9">
      <c r="F41532" s="52"/>
      <c r="H41532"/>
      <c r="I41532"/>
    </row>
    <row r="41533" spans="6:9">
      <c r="F41533" s="52"/>
      <c r="H41533"/>
      <c r="I41533"/>
    </row>
    <row r="41534" spans="6:9">
      <c r="F41534" s="52"/>
      <c r="H41534"/>
      <c r="I41534"/>
    </row>
    <row r="41535" spans="6:9">
      <c r="F41535" s="52"/>
      <c r="H41535"/>
      <c r="I41535"/>
    </row>
    <row r="41536" spans="6:9">
      <c r="F41536" s="52"/>
      <c r="H41536"/>
      <c r="I41536"/>
    </row>
    <row r="41537" spans="6:9">
      <c r="F41537" s="52"/>
      <c r="H41537"/>
      <c r="I41537"/>
    </row>
    <row r="41538" spans="6:9">
      <c r="F41538" s="52"/>
      <c r="H41538"/>
      <c r="I41538"/>
    </row>
    <row r="41539" spans="6:9">
      <c r="F41539" s="52"/>
      <c r="H41539"/>
      <c r="I41539"/>
    </row>
    <row r="41540" spans="6:9">
      <c r="F41540" s="52"/>
      <c r="H41540"/>
      <c r="I41540"/>
    </row>
    <row r="41541" spans="6:9">
      <c r="F41541" s="52"/>
      <c r="H41541"/>
      <c r="I41541"/>
    </row>
    <row r="41542" spans="6:9">
      <c r="F41542" s="52"/>
      <c r="H41542"/>
      <c r="I41542"/>
    </row>
    <row r="41543" spans="6:9">
      <c r="F41543" s="52"/>
      <c r="H41543"/>
      <c r="I41543"/>
    </row>
    <row r="41544" spans="6:9">
      <c r="F41544" s="52"/>
      <c r="H41544"/>
      <c r="I41544"/>
    </row>
    <row r="41545" spans="6:9">
      <c r="F41545" s="52"/>
      <c r="H41545"/>
      <c r="I41545"/>
    </row>
    <row r="41546" spans="6:9">
      <c r="F41546" s="52"/>
      <c r="H41546"/>
      <c r="I41546"/>
    </row>
    <row r="41547" spans="6:9">
      <c r="F41547" s="52"/>
      <c r="H41547"/>
      <c r="I41547"/>
    </row>
    <row r="41548" spans="6:9">
      <c r="F41548" s="52"/>
      <c r="H41548"/>
      <c r="I41548"/>
    </row>
    <row r="41549" spans="6:9">
      <c r="F41549" s="52"/>
      <c r="H41549"/>
      <c r="I41549"/>
    </row>
    <row r="41550" spans="6:9">
      <c r="F41550" s="52"/>
      <c r="H41550"/>
      <c r="I41550"/>
    </row>
    <row r="41551" spans="6:9">
      <c r="F41551" s="52"/>
      <c r="H41551"/>
      <c r="I41551"/>
    </row>
    <row r="41552" spans="6:9">
      <c r="F41552" s="52"/>
      <c r="H41552"/>
      <c r="I41552"/>
    </row>
    <row r="41553" spans="6:9">
      <c r="F41553" s="52"/>
      <c r="H41553"/>
      <c r="I41553"/>
    </row>
    <row r="41554" spans="6:9">
      <c r="F41554" s="52"/>
      <c r="H41554"/>
      <c r="I41554"/>
    </row>
    <row r="41555" spans="6:9">
      <c r="F41555" s="52"/>
      <c r="H41555"/>
      <c r="I41555"/>
    </row>
    <row r="41556" spans="6:9">
      <c r="F41556" s="52"/>
      <c r="H41556"/>
      <c r="I41556"/>
    </row>
    <row r="41557" spans="6:9">
      <c r="F41557" s="52"/>
      <c r="H41557"/>
      <c r="I41557"/>
    </row>
    <row r="41558" spans="6:9">
      <c r="F41558" s="52"/>
      <c r="H41558"/>
      <c r="I41558"/>
    </row>
    <row r="41559" spans="6:9">
      <c r="F41559" s="52"/>
      <c r="H41559"/>
      <c r="I41559"/>
    </row>
    <row r="41560" spans="6:9">
      <c r="F41560" s="52"/>
      <c r="H41560"/>
      <c r="I41560"/>
    </row>
    <row r="41561" spans="6:9">
      <c r="F41561" s="52"/>
      <c r="H41561"/>
      <c r="I41561"/>
    </row>
    <row r="41562" spans="6:9">
      <c r="F41562" s="52"/>
      <c r="H41562"/>
      <c r="I41562"/>
    </row>
    <row r="41563" spans="6:9">
      <c r="F41563" s="52"/>
      <c r="H41563"/>
      <c r="I41563"/>
    </row>
    <row r="41564" spans="6:9">
      <c r="F41564" s="52"/>
      <c r="H41564"/>
      <c r="I41564"/>
    </row>
    <row r="41565" spans="6:9">
      <c r="F41565" s="52"/>
      <c r="H41565"/>
      <c r="I41565"/>
    </row>
    <row r="41566" spans="6:9">
      <c r="F41566" s="52"/>
      <c r="H41566"/>
      <c r="I41566"/>
    </row>
    <row r="41567" spans="6:9">
      <c r="F41567" s="52"/>
      <c r="H41567"/>
      <c r="I41567"/>
    </row>
    <row r="41568" spans="6:9">
      <c r="F41568" s="52"/>
      <c r="H41568"/>
      <c r="I41568"/>
    </row>
    <row r="41569" spans="6:9">
      <c r="F41569" s="52"/>
      <c r="H41569"/>
      <c r="I41569"/>
    </row>
    <row r="41570" spans="6:9">
      <c r="F41570" s="52"/>
      <c r="H41570"/>
      <c r="I41570"/>
    </row>
    <row r="41571" spans="6:9">
      <c r="F41571" s="52"/>
      <c r="H41571"/>
      <c r="I41571"/>
    </row>
    <row r="41572" spans="6:9">
      <c r="F41572" s="52"/>
      <c r="H41572"/>
      <c r="I41572"/>
    </row>
    <row r="41573" spans="6:9">
      <c r="F41573" s="52"/>
      <c r="H41573"/>
      <c r="I41573"/>
    </row>
    <row r="41574" spans="6:9">
      <c r="F41574" s="52"/>
      <c r="H41574"/>
      <c r="I41574"/>
    </row>
    <row r="41575" spans="6:9">
      <c r="F41575" s="52"/>
      <c r="H41575"/>
      <c r="I41575"/>
    </row>
    <row r="41576" spans="6:9">
      <c r="F41576" s="52"/>
      <c r="H41576"/>
      <c r="I41576"/>
    </row>
    <row r="41577" spans="6:9">
      <c r="F41577" s="52"/>
      <c r="H41577"/>
      <c r="I41577"/>
    </row>
    <row r="41578" spans="6:9">
      <c r="F41578" s="52"/>
      <c r="H41578"/>
      <c r="I41578"/>
    </row>
    <row r="41579" spans="6:9">
      <c r="F41579" s="52"/>
      <c r="H41579"/>
      <c r="I41579"/>
    </row>
    <row r="41580" spans="6:9">
      <c r="F41580" s="52"/>
      <c r="H41580"/>
      <c r="I41580"/>
    </row>
    <row r="41581" spans="6:9">
      <c r="F41581" s="52"/>
      <c r="H41581"/>
      <c r="I41581"/>
    </row>
    <row r="41582" spans="6:9">
      <c r="F41582" s="52"/>
      <c r="H41582"/>
      <c r="I41582"/>
    </row>
    <row r="41583" spans="6:9">
      <c r="F41583" s="52"/>
      <c r="H41583"/>
      <c r="I41583"/>
    </row>
    <row r="41584" spans="6:9">
      <c r="F41584" s="52"/>
      <c r="H41584"/>
      <c r="I41584"/>
    </row>
    <row r="41585" spans="6:9">
      <c r="F41585" s="52"/>
      <c r="H41585"/>
      <c r="I41585"/>
    </row>
    <row r="41586" spans="6:9">
      <c r="F41586" s="52"/>
      <c r="H41586"/>
      <c r="I41586"/>
    </row>
    <row r="41587" spans="6:9">
      <c r="F41587" s="52"/>
      <c r="H41587"/>
      <c r="I41587"/>
    </row>
    <row r="41588" spans="6:9">
      <c r="F41588" s="52"/>
      <c r="H41588"/>
      <c r="I41588"/>
    </row>
    <row r="41589" spans="6:9">
      <c r="F41589" s="52"/>
      <c r="H41589"/>
      <c r="I41589"/>
    </row>
    <row r="41590" spans="6:9">
      <c r="F41590" s="52"/>
      <c r="H41590"/>
      <c r="I41590"/>
    </row>
    <row r="41591" spans="6:9">
      <c r="F41591" s="52"/>
      <c r="H41591"/>
      <c r="I41591"/>
    </row>
    <row r="41592" spans="6:9">
      <c r="F41592" s="52"/>
      <c r="H41592"/>
      <c r="I41592"/>
    </row>
    <row r="41593" spans="6:9">
      <c r="F41593" s="52"/>
      <c r="H41593"/>
      <c r="I41593"/>
    </row>
    <row r="41594" spans="6:9">
      <c r="F41594" s="52"/>
      <c r="H41594"/>
      <c r="I41594"/>
    </row>
    <row r="41595" spans="6:9">
      <c r="F41595" s="52"/>
      <c r="H41595"/>
      <c r="I41595"/>
    </row>
    <row r="41596" spans="6:9">
      <c r="F41596" s="52"/>
      <c r="H41596"/>
      <c r="I41596"/>
    </row>
    <row r="41597" spans="6:9">
      <c r="F41597" s="52"/>
      <c r="H41597"/>
      <c r="I41597"/>
    </row>
    <row r="41598" spans="6:9">
      <c r="F41598" s="52"/>
      <c r="H41598"/>
      <c r="I41598"/>
    </row>
    <row r="41599" spans="6:9">
      <c r="F41599" s="52"/>
      <c r="H41599"/>
      <c r="I41599"/>
    </row>
    <row r="41600" spans="6:9">
      <c r="F41600" s="52"/>
      <c r="H41600"/>
      <c r="I41600"/>
    </row>
    <row r="41601" spans="6:9">
      <c r="F41601" s="52"/>
      <c r="H41601"/>
      <c r="I41601"/>
    </row>
    <row r="41602" spans="6:9">
      <c r="F41602" s="52"/>
      <c r="H41602"/>
      <c r="I41602"/>
    </row>
    <row r="41603" spans="6:9">
      <c r="F41603" s="52"/>
      <c r="H41603"/>
      <c r="I41603"/>
    </row>
    <row r="41604" spans="6:9">
      <c r="F41604" s="52"/>
      <c r="H41604"/>
      <c r="I41604"/>
    </row>
    <row r="41605" spans="6:9">
      <c r="F41605" s="52"/>
      <c r="H41605"/>
      <c r="I41605"/>
    </row>
    <row r="41606" spans="6:9">
      <c r="F41606" s="52"/>
      <c r="H41606"/>
      <c r="I41606"/>
    </row>
    <row r="41607" spans="6:9">
      <c r="F41607" s="52"/>
      <c r="H41607"/>
      <c r="I41607"/>
    </row>
    <row r="41608" spans="6:9">
      <c r="F41608" s="52"/>
      <c r="H41608"/>
      <c r="I41608"/>
    </row>
    <row r="41609" spans="6:9">
      <c r="F41609" s="52"/>
      <c r="H41609"/>
      <c r="I41609"/>
    </row>
    <row r="41610" spans="6:9">
      <c r="F41610" s="52"/>
      <c r="H41610"/>
      <c r="I41610"/>
    </row>
    <row r="41611" spans="6:9">
      <c r="F41611" s="52"/>
      <c r="H41611"/>
      <c r="I41611"/>
    </row>
    <row r="41612" spans="6:9">
      <c r="F41612" s="52"/>
      <c r="H41612"/>
      <c r="I41612"/>
    </row>
    <row r="41613" spans="6:9">
      <c r="F41613" s="52"/>
      <c r="H41613"/>
      <c r="I41613"/>
    </row>
    <row r="41614" spans="6:9">
      <c r="F41614" s="52"/>
      <c r="H41614"/>
      <c r="I41614"/>
    </row>
    <row r="41615" spans="6:9">
      <c r="F41615" s="52"/>
      <c r="H41615"/>
      <c r="I41615"/>
    </row>
    <row r="41616" spans="6:9">
      <c r="F41616" s="52"/>
      <c r="H41616"/>
      <c r="I41616"/>
    </row>
    <row r="41617" spans="6:9">
      <c r="F41617" s="52"/>
      <c r="H41617"/>
      <c r="I41617"/>
    </row>
    <row r="41618" spans="6:9">
      <c r="F41618" s="52"/>
      <c r="H41618"/>
      <c r="I41618"/>
    </row>
    <row r="41619" spans="6:9">
      <c r="F41619" s="52"/>
      <c r="H41619"/>
      <c r="I41619"/>
    </row>
    <row r="41620" spans="6:9">
      <c r="F41620" s="52"/>
      <c r="H41620"/>
      <c r="I41620"/>
    </row>
    <row r="41621" spans="6:9">
      <c r="F41621" s="52"/>
      <c r="H41621"/>
      <c r="I41621"/>
    </row>
    <row r="41622" spans="6:9">
      <c r="F41622" s="52"/>
      <c r="H41622"/>
      <c r="I41622"/>
    </row>
    <row r="41623" spans="6:9">
      <c r="F41623" s="52"/>
      <c r="H41623"/>
      <c r="I41623"/>
    </row>
    <row r="41624" spans="6:9">
      <c r="F41624" s="52"/>
      <c r="H41624"/>
      <c r="I41624"/>
    </row>
    <row r="41625" spans="6:9">
      <c r="F41625" s="52"/>
      <c r="H41625"/>
      <c r="I41625"/>
    </row>
    <row r="41626" spans="6:9">
      <c r="F41626" s="52"/>
      <c r="H41626"/>
      <c r="I41626"/>
    </row>
    <row r="41627" spans="6:9">
      <c r="F41627" s="52"/>
      <c r="H41627"/>
      <c r="I41627"/>
    </row>
    <row r="41628" spans="6:9">
      <c r="F41628" s="52"/>
      <c r="H41628"/>
      <c r="I41628"/>
    </row>
    <row r="41629" spans="6:9">
      <c r="F41629" s="52"/>
      <c r="H41629"/>
      <c r="I41629"/>
    </row>
    <row r="41630" spans="6:9">
      <c r="F41630" s="52"/>
      <c r="H41630"/>
      <c r="I41630"/>
    </row>
    <row r="41631" spans="6:9">
      <c r="F41631" s="52"/>
      <c r="H41631"/>
      <c r="I41631"/>
    </row>
    <row r="41632" spans="6:9">
      <c r="F41632" s="52"/>
      <c r="H41632"/>
      <c r="I41632"/>
    </row>
    <row r="41633" spans="6:9">
      <c r="F41633" s="52"/>
      <c r="H41633"/>
      <c r="I41633"/>
    </row>
    <row r="41634" spans="6:9">
      <c r="F41634" s="52"/>
      <c r="H41634"/>
      <c r="I41634"/>
    </row>
    <row r="41635" spans="6:9">
      <c r="F41635" s="52"/>
      <c r="H41635"/>
      <c r="I41635"/>
    </row>
    <row r="41636" spans="6:9">
      <c r="F41636" s="52"/>
      <c r="H41636"/>
      <c r="I41636"/>
    </row>
    <row r="41637" spans="6:9">
      <c r="F41637" s="52"/>
      <c r="H41637"/>
      <c r="I41637"/>
    </row>
    <row r="41638" spans="6:9">
      <c r="F41638" s="52"/>
      <c r="H41638"/>
      <c r="I41638"/>
    </row>
    <row r="41639" spans="6:9">
      <c r="F41639" s="52"/>
      <c r="H41639"/>
      <c r="I41639"/>
    </row>
    <row r="41640" spans="6:9">
      <c r="F41640" s="52"/>
      <c r="H41640"/>
      <c r="I41640"/>
    </row>
    <row r="41641" spans="6:9">
      <c r="F41641" s="52"/>
      <c r="H41641"/>
      <c r="I41641"/>
    </row>
    <row r="41642" spans="6:9">
      <c r="F41642" s="52"/>
      <c r="H41642"/>
      <c r="I41642"/>
    </row>
    <row r="41643" spans="6:9">
      <c r="F41643" s="52"/>
      <c r="H41643"/>
      <c r="I41643"/>
    </row>
    <row r="41644" spans="6:9">
      <c r="F41644" s="52"/>
      <c r="H41644"/>
      <c r="I41644"/>
    </row>
    <row r="41645" spans="6:9">
      <c r="F41645" s="52"/>
      <c r="H41645"/>
      <c r="I41645"/>
    </row>
    <row r="41646" spans="6:9">
      <c r="F41646" s="52"/>
      <c r="H41646"/>
      <c r="I41646"/>
    </row>
    <row r="41647" spans="6:9">
      <c r="F41647" s="52"/>
      <c r="H41647"/>
      <c r="I41647"/>
    </row>
    <row r="41648" spans="6:9">
      <c r="F41648" s="52"/>
      <c r="H41648"/>
      <c r="I41648"/>
    </row>
    <row r="41649" spans="6:9">
      <c r="F41649" s="52"/>
      <c r="H41649"/>
      <c r="I41649"/>
    </row>
    <row r="41650" spans="6:9">
      <c r="F41650" s="52"/>
      <c r="H41650"/>
      <c r="I41650"/>
    </row>
    <row r="41651" spans="6:9">
      <c r="F41651" s="52"/>
      <c r="H41651"/>
      <c r="I41651"/>
    </row>
    <row r="41652" spans="6:9">
      <c r="F41652" s="52"/>
      <c r="H41652"/>
      <c r="I41652"/>
    </row>
    <row r="41653" spans="6:9">
      <c r="F41653" s="52"/>
      <c r="H41653"/>
      <c r="I41653"/>
    </row>
    <row r="41654" spans="6:9">
      <c r="F41654" s="52"/>
      <c r="H41654"/>
      <c r="I41654"/>
    </row>
    <row r="41655" spans="6:9">
      <c r="F41655" s="52"/>
      <c r="H41655"/>
      <c r="I41655"/>
    </row>
    <row r="41656" spans="6:9">
      <c r="F41656" s="52"/>
      <c r="H41656"/>
      <c r="I41656"/>
    </row>
    <row r="41657" spans="6:9">
      <c r="F41657" s="52"/>
      <c r="H41657"/>
      <c r="I41657"/>
    </row>
    <row r="41658" spans="6:9">
      <c r="F41658" s="52"/>
      <c r="H41658"/>
      <c r="I41658"/>
    </row>
    <row r="41659" spans="6:9">
      <c r="F41659" s="52"/>
      <c r="H41659"/>
      <c r="I41659"/>
    </row>
    <row r="41660" spans="6:9">
      <c r="F41660" s="52"/>
      <c r="H41660"/>
      <c r="I41660"/>
    </row>
    <row r="41661" spans="6:9">
      <c r="F41661" s="52"/>
      <c r="H41661"/>
      <c r="I41661"/>
    </row>
    <row r="41662" spans="6:9">
      <c r="F41662" s="52"/>
      <c r="H41662"/>
      <c r="I41662"/>
    </row>
    <row r="41663" spans="6:9">
      <c r="F41663" s="52"/>
      <c r="H41663"/>
      <c r="I41663"/>
    </row>
    <row r="41664" spans="6:9">
      <c r="F41664" s="52"/>
      <c r="H41664"/>
      <c r="I41664"/>
    </row>
    <row r="41665" spans="6:9">
      <c r="F41665" s="52"/>
      <c r="H41665"/>
      <c r="I41665"/>
    </row>
    <row r="41666" spans="6:9">
      <c r="F41666" s="52"/>
      <c r="H41666"/>
      <c r="I41666"/>
    </row>
    <row r="41667" spans="6:9">
      <c r="F41667" s="52"/>
      <c r="H41667"/>
      <c r="I41667"/>
    </row>
    <row r="41668" spans="6:9">
      <c r="F41668" s="52"/>
      <c r="H41668"/>
      <c r="I41668"/>
    </row>
    <row r="41669" spans="6:9">
      <c r="F41669" s="52"/>
      <c r="H41669"/>
      <c r="I41669"/>
    </row>
    <row r="41670" spans="6:9">
      <c r="F41670" s="52"/>
      <c r="H41670"/>
      <c r="I41670"/>
    </row>
    <row r="41671" spans="6:9">
      <c r="F41671" s="52"/>
      <c r="H41671"/>
      <c r="I41671"/>
    </row>
    <row r="41672" spans="6:9">
      <c r="F41672" s="52"/>
      <c r="H41672"/>
      <c r="I41672"/>
    </row>
    <row r="41673" spans="6:9">
      <c r="F41673" s="52"/>
      <c r="H41673"/>
      <c r="I41673"/>
    </row>
    <row r="41674" spans="6:9">
      <c r="F41674" s="52"/>
      <c r="H41674"/>
      <c r="I41674"/>
    </row>
    <row r="41675" spans="6:9">
      <c r="F41675" s="52"/>
      <c r="H41675"/>
      <c r="I41675"/>
    </row>
    <row r="41676" spans="6:9">
      <c r="F41676" s="52"/>
      <c r="H41676"/>
      <c r="I41676"/>
    </row>
    <row r="41677" spans="6:9">
      <c r="F41677" s="52"/>
      <c r="H41677"/>
      <c r="I41677"/>
    </row>
    <row r="41678" spans="6:9">
      <c r="F41678" s="52"/>
      <c r="H41678"/>
      <c r="I41678"/>
    </row>
    <row r="41679" spans="6:9">
      <c r="F41679" s="52"/>
      <c r="H41679"/>
      <c r="I41679"/>
    </row>
    <row r="41680" spans="6:9">
      <c r="F41680" s="52"/>
      <c r="H41680"/>
      <c r="I41680"/>
    </row>
    <row r="41681" spans="6:9">
      <c r="F41681" s="52"/>
      <c r="H41681"/>
      <c r="I41681"/>
    </row>
    <row r="41682" spans="6:9">
      <c r="F41682" s="52"/>
      <c r="H41682"/>
      <c r="I41682"/>
    </row>
    <row r="41683" spans="6:9">
      <c r="F41683" s="52"/>
      <c r="H41683"/>
      <c r="I41683"/>
    </row>
    <row r="41684" spans="6:9">
      <c r="F41684" s="52"/>
      <c r="H41684"/>
      <c r="I41684"/>
    </row>
    <row r="41685" spans="6:9">
      <c r="F41685" s="52"/>
      <c r="H41685"/>
      <c r="I41685"/>
    </row>
    <row r="41686" spans="6:9">
      <c r="F41686" s="52"/>
      <c r="H41686"/>
      <c r="I41686"/>
    </row>
    <row r="41687" spans="6:9">
      <c r="F41687" s="52"/>
      <c r="H41687"/>
      <c r="I41687"/>
    </row>
    <row r="41688" spans="6:9">
      <c r="F41688" s="52"/>
      <c r="H41688"/>
      <c r="I41688"/>
    </row>
    <row r="41689" spans="6:9">
      <c r="F41689" s="52"/>
      <c r="H41689"/>
      <c r="I41689"/>
    </row>
    <row r="41690" spans="6:9">
      <c r="F41690" s="52"/>
      <c r="H41690"/>
      <c r="I41690"/>
    </row>
    <row r="41691" spans="6:9">
      <c r="F41691" s="52"/>
      <c r="H41691"/>
      <c r="I41691"/>
    </row>
    <row r="41692" spans="6:9">
      <c r="F41692" s="52"/>
      <c r="H41692"/>
      <c r="I41692"/>
    </row>
    <row r="41693" spans="6:9">
      <c r="F41693" s="52"/>
      <c r="H41693"/>
      <c r="I41693"/>
    </row>
    <row r="41694" spans="6:9">
      <c r="F41694" s="52"/>
      <c r="H41694"/>
      <c r="I41694"/>
    </row>
    <row r="41695" spans="6:9">
      <c r="F41695" s="52"/>
      <c r="H41695"/>
      <c r="I41695"/>
    </row>
    <row r="41696" spans="6:9">
      <c r="F41696" s="52"/>
      <c r="H41696"/>
      <c r="I41696"/>
    </row>
    <row r="41697" spans="6:9">
      <c r="F41697" s="52"/>
      <c r="H41697"/>
      <c r="I41697"/>
    </row>
    <row r="41698" spans="6:9">
      <c r="F41698" s="52"/>
      <c r="H41698"/>
      <c r="I41698"/>
    </row>
    <row r="41699" spans="6:9">
      <c r="F41699" s="52"/>
      <c r="H41699"/>
      <c r="I41699"/>
    </row>
    <row r="41700" spans="6:9">
      <c r="F41700" s="52"/>
      <c r="H41700"/>
      <c r="I41700"/>
    </row>
    <row r="41701" spans="6:9">
      <c r="F41701" s="52"/>
      <c r="H41701"/>
      <c r="I41701"/>
    </row>
    <row r="41702" spans="6:9">
      <c r="F41702" s="52"/>
      <c r="H41702"/>
      <c r="I41702"/>
    </row>
    <row r="41703" spans="6:9">
      <c r="F41703" s="52"/>
      <c r="H41703"/>
      <c r="I41703"/>
    </row>
    <row r="41704" spans="6:9">
      <c r="F41704" s="52"/>
      <c r="H41704"/>
      <c r="I41704"/>
    </row>
    <row r="41705" spans="6:9">
      <c r="F41705" s="52"/>
      <c r="H41705"/>
      <c r="I41705"/>
    </row>
    <row r="41706" spans="6:9">
      <c r="F41706" s="52"/>
      <c r="H41706"/>
      <c r="I41706"/>
    </row>
    <row r="41707" spans="6:9">
      <c r="F41707" s="52"/>
      <c r="H41707"/>
      <c r="I41707"/>
    </row>
    <row r="41708" spans="6:9">
      <c r="F41708" s="52"/>
      <c r="H41708"/>
      <c r="I41708"/>
    </row>
    <row r="41709" spans="6:9">
      <c r="F41709" s="52"/>
      <c r="H41709"/>
      <c r="I41709"/>
    </row>
    <row r="41710" spans="6:9">
      <c r="F41710" s="52"/>
      <c r="H41710"/>
      <c r="I41710"/>
    </row>
    <row r="41711" spans="6:9">
      <c r="F41711" s="52"/>
      <c r="H41711"/>
      <c r="I41711"/>
    </row>
    <row r="41712" spans="6:9">
      <c r="F41712" s="52"/>
      <c r="H41712"/>
      <c r="I41712"/>
    </row>
    <row r="41713" spans="6:9">
      <c r="F41713" s="52"/>
      <c r="H41713"/>
      <c r="I41713"/>
    </row>
    <row r="41714" spans="6:9">
      <c r="F41714" s="52"/>
      <c r="H41714"/>
      <c r="I41714"/>
    </row>
    <row r="41715" spans="6:9">
      <c r="F41715" s="52"/>
      <c r="H41715"/>
      <c r="I41715"/>
    </row>
    <row r="41716" spans="6:9">
      <c r="F41716" s="52"/>
      <c r="H41716"/>
      <c r="I41716"/>
    </row>
    <row r="41717" spans="6:9">
      <c r="F41717" s="52"/>
      <c r="H41717"/>
      <c r="I41717"/>
    </row>
    <row r="41718" spans="6:9">
      <c r="F41718" s="52"/>
      <c r="H41718"/>
      <c r="I41718"/>
    </row>
    <row r="41719" spans="6:9">
      <c r="F41719" s="52"/>
      <c r="H41719"/>
      <c r="I41719"/>
    </row>
    <row r="41720" spans="6:9">
      <c r="F41720" s="52"/>
      <c r="H41720"/>
      <c r="I41720"/>
    </row>
    <row r="41721" spans="6:9">
      <c r="F41721" s="52"/>
      <c r="H41721"/>
      <c r="I41721"/>
    </row>
    <row r="41722" spans="6:9">
      <c r="F41722" s="52"/>
      <c r="H41722"/>
      <c r="I41722"/>
    </row>
    <row r="41723" spans="6:9">
      <c r="F41723" s="52"/>
      <c r="H41723"/>
      <c r="I41723"/>
    </row>
    <row r="41724" spans="6:9">
      <c r="F41724" s="52"/>
      <c r="H41724"/>
      <c r="I41724"/>
    </row>
    <row r="41725" spans="6:9">
      <c r="F41725" s="52"/>
      <c r="H41725"/>
      <c r="I41725"/>
    </row>
    <row r="41726" spans="6:9">
      <c r="F41726" s="52"/>
      <c r="H41726"/>
      <c r="I41726"/>
    </row>
    <row r="41727" spans="6:9">
      <c r="F41727" s="52"/>
      <c r="H41727"/>
      <c r="I41727"/>
    </row>
    <row r="41728" spans="6:9">
      <c r="F41728" s="52"/>
      <c r="H41728"/>
      <c r="I41728"/>
    </row>
    <row r="41729" spans="6:9">
      <c r="F41729" s="52"/>
      <c r="H41729"/>
      <c r="I41729"/>
    </row>
    <row r="41730" spans="6:9">
      <c r="F41730" s="52"/>
      <c r="H41730"/>
      <c r="I41730"/>
    </row>
    <row r="41731" spans="6:9">
      <c r="F41731" s="52"/>
      <c r="H41731"/>
      <c r="I41731"/>
    </row>
    <row r="41732" spans="6:9">
      <c r="F41732" s="52"/>
      <c r="H41732"/>
      <c r="I41732"/>
    </row>
    <row r="41733" spans="6:9">
      <c r="F41733" s="52"/>
      <c r="H41733"/>
      <c r="I41733"/>
    </row>
    <row r="41734" spans="6:9">
      <c r="F41734" s="52"/>
      <c r="H41734"/>
      <c r="I41734"/>
    </row>
    <row r="41735" spans="6:9">
      <c r="F41735" s="52"/>
      <c r="H41735"/>
      <c r="I41735"/>
    </row>
    <row r="41736" spans="6:9">
      <c r="F41736" s="52"/>
      <c r="H41736"/>
      <c r="I41736"/>
    </row>
    <row r="41737" spans="6:9">
      <c r="F41737" s="52"/>
      <c r="H41737"/>
      <c r="I41737"/>
    </row>
    <row r="41738" spans="6:9">
      <c r="F41738" s="52"/>
      <c r="H41738"/>
      <c r="I41738"/>
    </row>
    <row r="41739" spans="6:9">
      <c r="F41739" s="52"/>
      <c r="H41739"/>
      <c r="I41739"/>
    </row>
    <row r="41740" spans="6:9">
      <c r="F41740" s="52"/>
      <c r="H41740"/>
      <c r="I41740"/>
    </row>
    <row r="41741" spans="6:9">
      <c r="F41741" s="52"/>
      <c r="H41741"/>
      <c r="I41741"/>
    </row>
    <row r="41742" spans="6:9">
      <c r="F41742" s="52"/>
      <c r="H41742"/>
      <c r="I41742"/>
    </row>
    <row r="41743" spans="6:9">
      <c r="F41743" s="52"/>
      <c r="H41743"/>
      <c r="I41743"/>
    </row>
    <row r="41744" spans="6:9">
      <c r="F41744" s="52"/>
      <c r="H41744"/>
      <c r="I41744"/>
    </row>
    <row r="41745" spans="6:9">
      <c r="F41745" s="52"/>
      <c r="H41745"/>
      <c r="I41745"/>
    </row>
    <row r="41746" spans="6:9">
      <c r="F41746" s="52"/>
      <c r="H41746"/>
      <c r="I41746"/>
    </row>
    <row r="41747" spans="6:9">
      <c r="F41747" s="52"/>
      <c r="H41747"/>
      <c r="I41747"/>
    </row>
    <row r="41748" spans="6:9">
      <c r="F41748" s="52"/>
      <c r="H41748"/>
      <c r="I41748"/>
    </row>
    <row r="41749" spans="6:9">
      <c r="F41749" s="52"/>
      <c r="H41749"/>
      <c r="I41749"/>
    </row>
    <row r="41750" spans="6:9">
      <c r="F41750" s="52"/>
      <c r="H41750"/>
      <c r="I41750"/>
    </row>
    <row r="41751" spans="6:9">
      <c r="F41751" s="52"/>
      <c r="H41751"/>
      <c r="I41751"/>
    </row>
    <row r="41752" spans="6:9">
      <c r="F41752" s="52"/>
      <c r="H41752"/>
      <c r="I41752"/>
    </row>
    <row r="41753" spans="6:9">
      <c r="F41753" s="52"/>
      <c r="H41753"/>
      <c r="I41753"/>
    </row>
    <row r="41754" spans="6:9">
      <c r="F41754" s="52"/>
      <c r="H41754"/>
      <c r="I41754"/>
    </row>
    <row r="41755" spans="6:9">
      <c r="F41755" s="52"/>
      <c r="H41755"/>
      <c r="I41755"/>
    </row>
    <row r="41756" spans="6:9">
      <c r="F41756" s="52"/>
      <c r="H41756"/>
      <c r="I41756"/>
    </row>
    <row r="41757" spans="6:9">
      <c r="F41757" s="52"/>
      <c r="H41757"/>
      <c r="I41757"/>
    </row>
    <row r="41758" spans="6:9">
      <c r="F41758" s="52"/>
      <c r="H41758"/>
      <c r="I41758"/>
    </row>
    <row r="41759" spans="6:9">
      <c r="F41759" s="52"/>
      <c r="H41759"/>
      <c r="I41759"/>
    </row>
    <row r="41760" spans="6:9">
      <c r="F41760" s="52"/>
      <c r="H41760"/>
      <c r="I41760"/>
    </row>
    <row r="41761" spans="6:9">
      <c r="F41761" s="52"/>
      <c r="H41761"/>
      <c r="I41761"/>
    </row>
    <row r="41762" spans="6:9">
      <c r="F41762" s="52"/>
      <c r="H41762"/>
      <c r="I41762"/>
    </row>
    <row r="41763" spans="6:9">
      <c r="F41763" s="52"/>
      <c r="H41763"/>
      <c r="I41763"/>
    </row>
    <row r="41764" spans="6:9">
      <c r="F41764" s="52"/>
      <c r="H41764"/>
      <c r="I41764"/>
    </row>
    <row r="41765" spans="6:9">
      <c r="F41765" s="52"/>
      <c r="H41765"/>
      <c r="I41765"/>
    </row>
    <row r="41766" spans="6:9">
      <c r="F41766" s="52"/>
      <c r="H41766"/>
      <c r="I41766"/>
    </row>
    <row r="41767" spans="6:9">
      <c r="F41767" s="52"/>
      <c r="H41767"/>
      <c r="I41767"/>
    </row>
    <row r="41768" spans="6:9">
      <c r="F41768" s="52"/>
      <c r="H41768"/>
      <c r="I41768"/>
    </row>
    <row r="41769" spans="6:9">
      <c r="F41769" s="52"/>
      <c r="H41769"/>
      <c r="I41769"/>
    </row>
    <row r="41770" spans="6:9">
      <c r="F41770" s="52"/>
      <c r="H41770"/>
      <c r="I41770"/>
    </row>
    <row r="41771" spans="6:9">
      <c r="F41771" s="52"/>
      <c r="H41771"/>
      <c r="I41771"/>
    </row>
    <row r="41772" spans="6:9">
      <c r="F41772" s="52"/>
      <c r="H41772"/>
      <c r="I41772"/>
    </row>
    <row r="41773" spans="6:9">
      <c r="F41773" s="52"/>
      <c r="H41773"/>
      <c r="I41773"/>
    </row>
    <row r="41774" spans="6:9">
      <c r="F41774" s="52"/>
      <c r="H41774"/>
      <c r="I41774"/>
    </row>
    <row r="41775" spans="6:9">
      <c r="F41775" s="52"/>
      <c r="H41775"/>
      <c r="I41775"/>
    </row>
    <row r="41776" spans="6:9">
      <c r="F41776" s="52"/>
      <c r="H41776"/>
      <c r="I41776"/>
    </row>
    <row r="41777" spans="6:9">
      <c r="F41777" s="52"/>
      <c r="H41777"/>
      <c r="I41777"/>
    </row>
    <row r="41778" spans="6:9">
      <c r="F41778" s="52"/>
      <c r="H41778"/>
      <c r="I41778"/>
    </row>
    <row r="41779" spans="6:9">
      <c r="F41779" s="52"/>
      <c r="H41779"/>
      <c r="I41779"/>
    </row>
    <row r="41780" spans="6:9">
      <c r="F41780" s="52"/>
      <c r="H41780"/>
      <c r="I41780"/>
    </row>
    <row r="41781" spans="6:9">
      <c r="F41781" s="52"/>
      <c r="H41781"/>
      <c r="I41781"/>
    </row>
    <row r="41782" spans="6:9">
      <c r="F41782" s="52"/>
      <c r="H41782"/>
      <c r="I41782"/>
    </row>
    <row r="41783" spans="6:9">
      <c r="F41783" s="52"/>
      <c r="H41783"/>
      <c r="I41783"/>
    </row>
    <row r="41784" spans="6:9">
      <c r="F41784" s="52"/>
      <c r="H41784"/>
      <c r="I41784"/>
    </row>
    <row r="41785" spans="6:9">
      <c r="F41785" s="52"/>
      <c r="H41785"/>
      <c r="I41785"/>
    </row>
    <row r="41786" spans="6:9">
      <c r="F41786" s="52"/>
      <c r="H41786"/>
      <c r="I41786"/>
    </row>
    <row r="41787" spans="6:9">
      <c r="F41787" s="52"/>
      <c r="H41787"/>
      <c r="I41787"/>
    </row>
    <row r="41788" spans="6:9">
      <c r="F41788" s="52"/>
      <c r="H41788"/>
      <c r="I41788"/>
    </row>
    <row r="41789" spans="6:9">
      <c r="F41789" s="52"/>
      <c r="H41789"/>
      <c r="I41789"/>
    </row>
    <row r="41790" spans="6:9">
      <c r="F41790" s="52"/>
      <c r="H41790"/>
      <c r="I41790"/>
    </row>
    <row r="41791" spans="6:9">
      <c r="F41791" s="52"/>
      <c r="H41791"/>
      <c r="I41791"/>
    </row>
    <row r="41792" spans="6:9">
      <c r="F41792" s="52"/>
      <c r="H41792"/>
      <c r="I41792"/>
    </row>
    <row r="41793" spans="6:9">
      <c r="F41793" s="52"/>
      <c r="H41793"/>
      <c r="I41793"/>
    </row>
    <row r="41794" spans="6:9">
      <c r="F41794" s="52"/>
      <c r="H41794"/>
      <c r="I41794"/>
    </row>
    <row r="41795" spans="6:9">
      <c r="F41795" s="52"/>
      <c r="H41795"/>
      <c r="I41795"/>
    </row>
    <row r="41796" spans="6:9">
      <c r="F41796" s="52"/>
      <c r="H41796"/>
      <c r="I41796"/>
    </row>
    <row r="41797" spans="6:9">
      <c r="F41797" s="52"/>
      <c r="H41797"/>
      <c r="I41797"/>
    </row>
    <row r="41798" spans="6:9">
      <c r="F41798" s="52"/>
      <c r="H41798"/>
      <c r="I41798"/>
    </row>
    <row r="41799" spans="6:9">
      <c r="F41799" s="52"/>
      <c r="H41799"/>
      <c r="I41799"/>
    </row>
    <row r="41800" spans="6:9">
      <c r="F41800" s="52"/>
      <c r="H41800"/>
      <c r="I41800"/>
    </row>
    <row r="41801" spans="6:9">
      <c r="F41801" s="52"/>
      <c r="H41801"/>
      <c r="I41801"/>
    </row>
    <row r="41802" spans="6:9">
      <c r="F41802" s="52"/>
      <c r="H41802"/>
      <c r="I41802"/>
    </row>
    <row r="41803" spans="6:9">
      <c r="F41803" s="52"/>
      <c r="H41803"/>
      <c r="I41803"/>
    </row>
    <row r="41804" spans="6:9">
      <c r="F41804" s="52"/>
      <c r="H41804"/>
      <c r="I41804"/>
    </row>
    <row r="41805" spans="6:9">
      <c r="F41805" s="52"/>
      <c r="H41805"/>
      <c r="I41805"/>
    </row>
    <row r="41806" spans="6:9">
      <c r="F41806" s="52"/>
      <c r="H41806"/>
      <c r="I41806"/>
    </row>
    <row r="41807" spans="6:9">
      <c r="F41807" s="52"/>
      <c r="H41807"/>
      <c r="I41807"/>
    </row>
    <row r="41808" spans="6:9">
      <c r="F41808" s="52"/>
      <c r="H41808"/>
      <c r="I41808"/>
    </row>
    <row r="41809" spans="6:9">
      <c r="F41809" s="52"/>
      <c r="H41809"/>
      <c r="I41809"/>
    </row>
    <row r="41810" spans="6:9">
      <c r="F41810" s="52"/>
      <c r="H41810"/>
      <c r="I41810"/>
    </row>
    <row r="41811" spans="6:9">
      <c r="F41811" s="52"/>
      <c r="H41811"/>
      <c r="I41811"/>
    </row>
    <row r="41812" spans="6:9">
      <c r="F41812" s="52"/>
      <c r="H41812"/>
      <c r="I41812"/>
    </row>
    <row r="41813" spans="6:9">
      <c r="F41813" s="52"/>
      <c r="H41813"/>
      <c r="I41813"/>
    </row>
    <row r="41814" spans="6:9">
      <c r="F41814" s="52"/>
      <c r="H41814"/>
      <c r="I41814"/>
    </row>
    <row r="41815" spans="6:9">
      <c r="F41815" s="52"/>
      <c r="H41815"/>
      <c r="I41815"/>
    </row>
    <row r="41816" spans="6:9">
      <c r="F41816" s="52"/>
      <c r="H41816"/>
      <c r="I41816"/>
    </row>
    <row r="41817" spans="6:9">
      <c r="F41817" s="52"/>
      <c r="H41817"/>
      <c r="I41817"/>
    </row>
    <row r="41818" spans="6:9">
      <c r="F41818" s="52"/>
      <c r="H41818"/>
      <c r="I41818"/>
    </row>
    <row r="41819" spans="6:9">
      <c r="F41819" s="52"/>
      <c r="H41819"/>
      <c r="I41819"/>
    </row>
    <row r="41820" spans="6:9">
      <c r="F41820" s="52"/>
      <c r="H41820"/>
      <c r="I41820"/>
    </row>
    <row r="41821" spans="6:9">
      <c r="F41821" s="52"/>
      <c r="H41821"/>
      <c r="I41821"/>
    </row>
    <row r="41822" spans="6:9">
      <c r="F41822" s="52"/>
      <c r="H41822"/>
      <c r="I41822"/>
    </row>
    <row r="41823" spans="6:9">
      <c r="F41823" s="52"/>
      <c r="H41823"/>
      <c r="I41823"/>
    </row>
    <row r="41824" spans="6:9">
      <c r="F41824" s="52"/>
      <c r="H41824"/>
      <c r="I41824"/>
    </row>
    <row r="41825" spans="6:9">
      <c r="F41825" s="52"/>
      <c r="H41825"/>
      <c r="I41825"/>
    </row>
    <row r="41826" spans="6:9">
      <c r="F41826" s="52"/>
      <c r="H41826"/>
      <c r="I41826"/>
    </row>
    <row r="41827" spans="6:9">
      <c r="F41827" s="52"/>
      <c r="H41827"/>
      <c r="I41827"/>
    </row>
    <row r="41828" spans="6:9">
      <c r="F41828" s="52"/>
      <c r="H41828"/>
      <c r="I41828"/>
    </row>
    <row r="41829" spans="6:9">
      <c r="F41829" s="52"/>
      <c r="H41829"/>
      <c r="I41829"/>
    </row>
    <row r="41830" spans="6:9">
      <c r="F41830" s="52"/>
      <c r="H41830"/>
      <c r="I41830"/>
    </row>
    <row r="41831" spans="6:9">
      <c r="F41831" s="52"/>
      <c r="H41831"/>
      <c r="I41831"/>
    </row>
    <row r="41832" spans="6:9">
      <c r="F41832" s="52"/>
      <c r="H41832"/>
      <c r="I41832"/>
    </row>
    <row r="41833" spans="6:9">
      <c r="F41833" s="52"/>
      <c r="H41833"/>
      <c r="I41833"/>
    </row>
    <row r="41834" spans="6:9">
      <c r="F41834" s="52"/>
      <c r="H41834"/>
      <c r="I41834"/>
    </row>
    <row r="41835" spans="6:9">
      <c r="F41835" s="52"/>
      <c r="H41835"/>
      <c r="I41835"/>
    </row>
    <row r="41836" spans="6:9">
      <c r="F41836" s="52"/>
      <c r="H41836"/>
      <c r="I41836"/>
    </row>
    <row r="41837" spans="6:9">
      <c r="F41837" s="52"/>
      <c r="H41837"/>
      <c r="I41837"/>
    </row>
    <row r="41838" spans="6:9">
      <c r="F41838" s="52"/>
      <c r="H41838"/>
      <c r="I41838"/>
    </row>
    <row r="41839" spans="6:9">
      <c r="F41839" s="52"/>
      <c r="H41839"/>
      <c r="I41839"/>
    </row>
    <row r="41840" spans="6:9">
      <c r="F41840" s="52"/>
      <c r="H41840"/>
      <c r="I41840"/>
    </row>
    <row r="41841" spans="6:9">
      <c r="F41841" s="52"/>
      <c r="H41841"/>
      <c r="I41841"/>
    </row>
    <row r="41842" spans="6:9">
      <c r="F41842" s="52"/>
      <c r="H41842"/>
      <c r="I41842"/>
    </row>
    <row r="41843" spans="6:9">
      <c r="F41843" s="52"/>
      <c r="H41843"/>
      <c r="I41843"/>
    </row>
    <row r="41844" spans="6:9">
      <c r="F41844" s="52"/>
      <c r="H41844"/>
      <c r="I41844"/>
    </row>
    <row r="41845" spans="6:9">
      <c r="F41845" s="52"/>
      <c r="H41845"/>
      <c r="I41845"/>
    </row>
    <row r="41846" spans="6:9">
      <c r="F41846" s="52"/>
      <c r="H41846"/>
      <c r="I41846"/>
    </row>
    <row r="41847" spans="6:9">
      <c r="F41847" s="52"/>
      <c r="H41847"/>
      <c r="I41847"/>
    </row>
    <row r="41848" spans="6:9">
      <c r="F41848" s="52"/>
      <c r="H41848"/>
      <c r="I41848"/>
    </row>
    <row r="41849" spans="6:9">
      <c r="F41849" s="52"/>
      <c r="H41849"/>
      <c r="I41849"/>
    </row>
    <row r="41850" spans="6:9">
      <c r="F41850" s="52"/>
      <c r="H41850"/>
      <c r="I41850"/>
    </row>
    <row r="41851" spans="6:9">
      <c r="F41851" s="52"/>
      <c r="H41851"/>
      <c r="I41851"/>
    </row>
    <row r="41852" spans="6:9">
      <c r="F41852" s="52"/>
      <c r="H41852"/>
      <c r="I41852"/>
    </row>
    <row r="41853" spans="6:9">
      <c r="F41853" s="52"/>
      <c r="H41853"/>
      <c r="I41853"/>
    </row>
    <row r="41854" spans="6:9">
      <c r="F41854" s="52"/>
      <c r="H41854"/>
      <c r="I41854"/>
    </row>
    <row r="41855" spans="6:9">
      <c r="F41855" s="52"/>
      <c r="H41855"/>
      <c r="I41855"/>
    </row>
    <row r="41856" spans="6:9">
      <c r="F41856" s="52"/>
      <c r="H41856"/>
      <c r="I41856"/>
    </row>
    <row r="41857" spans="6:9">
      <c r="F41857" s="52"/>
      <c r="H41857"/>
      <c r="I41857"/>
    </row>
    <row r="41858" spans="6:9">
      <c r="F41858" s="52"/>
      <c r="H41858"/>
      <c r="I41858"/>
    </row>
    <row r="41859" spans="6:9">
      <c r="F41859" s="52"/>
      <c r="H41859"/>
      <c r="I41859"/>
    </row>
    <row r="41860" spans="6:9">
      <c r="F41860" s="52"/>
      <c r="H41860"/>
      <c r="I41860"/>
    </row>
    <row r="41861" spans="6:9">
      <c r="F41861" s="52"/>
      <c r="H41861"/>
      <c r="I41861"/>
    </row>
    <row r="41862" spans="6:9">
      <c r="F41862" s="52"/>
      <c r="H41862"/>
      <c r="I41862"/>
    </row>
    <row r="41863" spans="6:9">
      <c r="F41863" s="52"/>
      <c r="H41863"/>
      <c r="I41863"/>
    </row>
    <row r="41864" spans="6:9">
      <c r="F41864" s="52"/>
      <c r="H41864"/>
      <c r="I41864"/>
    </row>
    <row r="41865" spans="6:9">
      <c r="F41865" s="52"/>
      <c r="H41865"/>
      <c r="I41865"/>
    </row>
    <row r="41866" spans="6:9">
      <c r="F41866" s="52"/>
      <c r="H41866"/>
      <c r="I41866"/>
    </row>
    <row r="41867" spans="6:9">
      <c r="F41867" s="52"/>
      <c r="H41867"/>
      <c r="I41867"/>
    </row>
    <row r="41868" spans="6:9">
      <c r="F41868" s="52"/>
      <c r="H41868"/>
      <c r="I41868"/>
    </row>
    <row r="41869" spans="6:9">
      <c r="F41869" s="52"/>
      <c r="H41869"/>
      <c r="I41869"/>
    </row>
    <row r="41870" spans="6:9">
      <c r="F41870" s="52"/>
      <c r="H41870"/>
      <c r="I41870"/>
    </row>
    <row r="41871" spans="6:9">
      <c r="F41871" s="52"/>
      <c r="H41871"/>
      <c r="I41871"/>
    </row>
    <row r="41872" spans="6:9">
      <c r="F41872" s="52"/>
      <c r="H41872"/>
      <c r="I41872"/>
    </row>
    <row r="41873" spans="6:9">
      <c r="F41873" s="52"/>
      <c r="H41873"/>
      <c r="I41873"/>
    </row>
    <row r="41874" spans="6:9">
      <c r="F41874" s="52"/>
      <c r="H41874"/>
      <c r="I41874"/>
    </row>
    <row r="41875" spans="6:9">
      <c r="F41875" s="52"/>
      <c r="H41875"/>
      <c r="I41875"/>
    </row>
    <row r="41876" spans="6:9">
      <c r="F41876" s="52"/>
      <c r="H41876"/>
      <c r="I41876"/>
    </row>
    <row r="41877" spans="6:9">
      <c r="F41877" s="52"/>
      <c r="H41877"/>
      <c r="I41877"/>
    </row>
    <row r="41878" spans="6:9">
      <c r="F41878" s="52"/>
      <c r="H41878"/>
      <c r="I41878"/>
    </row>
    <row r="41879" spans="6:9">
      <c r="F41879" s="52"/>
      <c r="H41879"/>
      <c r="I41879"/>
    </row>
    <row r="41880" spans="6:9">
      <c r="F41880" s="52"/>
      <c r="H41880"/>
      <c r="I41880"/>
    </row>
    <row r="41881" spans="6:9">
      <c r="F41881" s="52"/>
      <c r="H41881"/>
      <c r="I41881"/>
    </row>
    <row r="41882" spans="6:9">
      <c r="F41882" s="52"/>
      <c r="H41882"/>
      <c r="I41882"/>
    </row>
    <row r="41883" spans="6:9">
      <c r="F41883" s="52"/>
      <c r="H41883"/>
      <c r="I41883"/>
    </row>
    <row r="41884" spans="6:9">
      <c r="F41884" s="52"/>
      <c r="H41884"/>
      <c r="I41884"/>
    </row>
    <row r="41885" spans="6:9">
      <c r="F41885" s="52"/>
      <c r="H41885"/>
      <c r="I41885"/>
    </row>
    <row r="41886" spans="6:9">
      <c r="F41886" s="52"/>
      <c r="H41886"/>
      <c r="I41886"/>
    </row>
    <row r="41887" spans="6:9">
      <c r="F41887" s="52"/>
      <c r="H41887"/>
      <c r="I41887"/>
    </row>
    <row r="41888" spans="6:9">
      <c r="F41888" s="52"/>
      <c r="H41888"/>
      <c r="I41888"/>
    </row>
    <row r="41889" spans="6:9">
      <c r="F41889" s="52"/>
      <c r="H41889"/>
      <c r="I41889"/>
    </row>
    <row r="41890" spans="6:9">
      <c r="F41890" s="52"/>
      <c r="H41890"/>
      <c r="I41890"/>
    </row>
    <row r="41891" spans="6:9">
      <c r="F41891" s="52"/>
      <c r="H41891"/>
      <c r="I41891"/>
    </row>
    <row r="41892" spans="6:9">
      <c r="F41892" s="52"/>
      <c r="H41892"/>
      <c r="I41892"/>
    </row>
    <row r="41893" spans="6:9">
      <c r="F41893" s="52"/>
      <c r="H41893"/>
      <c r="I41893"/>
    </row>
    <row r="41894" spans="6:9">
      <c r="F41894" s="52"/>
      <c r="H41894"/>
      <c r="I41894"/>
    </row>
    <row r="41895" spans="6:9">
      <c r="F41895" s="52"/>
      <c r="H41895"/>
      <c r="I41895"/>
    </row>
    <row r="41896" spans="6:9">
      <c r="F41896" s="52"/>
      <c r="H41896"/>
      <c r="I41896"/>
    </row>
    <row r="41897" spans="6:9">
      <c r="F41897" s="52"/>
      <c r="H41897"/>
      <c r="I41897"/>
    </row>
    <row r="41898" spans="6:9">
      <c r="F41898" s="52"/>
      <c r="H41898"/>
      <c r="I41898"/>
    </row>
    <row r="41899" spans="6:9">
      <c r="F41899" s="52"/>
      <c r="H41899"/>
      <c r="I41899"/>
    </row>
    <row r="41900" spans="6:9">
      <c r="F41900" s="52"/>
      <c r="H41900"/>
      <c r="I41900"/>
    </row>
    <row r="41901" spans="6:9">
      <c r="F41901" s="52"/>
      <c r="H41901"/>
      <c r="I41901"/>
    </row>
    <row r="41902" spans="6:9">
      <c r="F41902" s="52"/>
      <c r="H41902"/>
      <c r="I41902"/>
    </row>
    <row r="41903" spans="6:9">
      <c r="F41903" s="52"/>
      <c r="H41903"/>
      <c r="I41903"/>
    </row>
    <row r="41904" spans="6:9">
      <c r="F41904" s="52"/>
      <c r="H41904"/>
      <c r="I41904"/>
    </row>
    <row r="41905" spans="6:9">
      <c r="F41905" s="52"/>
      <c r="H41905"/>
      <c r="I41905"/>
    </row>
    <row r="41906" spans="6:9">
      <c r="F41906" s="52"/>
      <c r="H41906"/>
      <c r="I41906"/>
    </row>
    <row r="41907" spans="6:9">
      <c r="F41907" s="52"/>
      <c r="H41907"/>
      <c r="I41907"/>
    </row>
    <row r="41908" spans="6:9">
      <c r="F41908" s="52"/>
      <c r="H41908"/>
      <c r="I41908"/>
    </row>
    <row r="41909" spans="6:9">
      <c r="F41909" s="52"/>
      <c r="H41909"/>
      <c r="I41909"/>
    </row>
    <row r="41910" spans="6:9">
      <c r="F41910" s="52"/>
      <c r="H41910"/>
      <c r="I41910"/>
    </row>
    <row r="41911" spans="6:9">
      <c r="F41911" s="52"/>
      <c r="H41911"/>
      <c r="I41911"/>
    </row>
    <row r="41912" spans="6:9">
      <c r="F41912" s="52"/>
      <c r="H41912"/>
      <c r="I41912"/>
    </row>
    <row r="41913" spans="6:9">
      <c r="F41913" s="52"/>
      <c r="H41913"/>
      <c r="I41913"/>
    </row>
    <row r="41914" spans="6:9">
      <c r="F41914" s="52"/>
      <c r="H41914"/>
      <c r="I41914"/>
    </row>
    <row r="41915" spans="6:9">
      <c r="F41915" s="52"/>
      <c r="H41915"/>
      <c r="I41915"/>
    </row>
    <row r="41916" spans="6:9">
      <c r="F41916" s="52"/>
      <c r="H41916"/>
      <c r="I41916"/>
    </row>
    <row r="41917" spans="6:9">
      <c r="F41917" s="52"/>
      <c r="H41917"/>
      <c r="I41917"/>
    </row>
    <row r="41918" spans="6:9">
      <c r="F41918" s="52"/>
      <c r="H41918"/>
      <c r="I41918"/>
    </row>
    <row r="41919" spans="6:9">
      <c r="F41919" s="52"/>
      <c r="H41919"/>
      <c r="I41919"/>
    </row>
    <row r="41920" spans="6:9">
      <c r="F41920" s="52"/>
      <c r="H41920"/>
      <c r="I41920"/>
    </row>
    <row r="41921" spans="6:9">
      <c r="F41921" s="52"/>
      <c r="H41921"/>
      <c r="I41921"/>
    </row>
    <row r="41922" spans="6:9">
      <c r="F41922" s="52"/>
      <c r="H41922"/>
      <c r="I41922"/>
    </row>
    <row r="41923" spans="6:9">
      <c r="F41923" s="52"/>
      <c r="H41923"/>
      <c r="I41923"/>
    </row>
    <row r="41924" spans="6:9">
      <c r="F41924" s="52"/>
      <c r="H41924"/>
      <c r="I41924"/>
    </row>
    <row r="41925" spans="6:9">
      <c r="F41925" s="52"/>
      <c r="H41925"/>
      <c r="I41925"/>
    </row>
    <row r="41926" spans="6:9">
      <c r="F41926" s="52"/>
      <c r="H41926"/>
      <c r="I41926"/>
    </row>
    <row r="41927" spans="6:9">
      <c r="F41927" s="52"/>
      <c r="H41927"/>
      <c r="I41927"/>
    </row>
    <row r="41928" spans="6:9">
      <c r="F41928" s="52"/>
      <c r="H41928"/>
      <c r="I41928"/>
    </row>
    <row r="41929" spans="6:9">
      <c r="F41929" s="52"/>
      <c r="H41929"/>
      <c r="I41929"/>
    </row>
    <row r="41930" spans="6:9">
      <c r="F41930" s="52"/>
      <c r="H41930"/>
      <c r="I41930"/>
    </row>
    <row r="41931" spans="6:9">
      <c r="F41931" s="52"/>
      <c r="H41931"/>
      <c r="I41931"/>
    </row>
    <row r="41932" spans="6:9">
      <c r="F41932" s="52"/>
      <c r="H41932"/>
      <c r="I41932"/>
    </row>
    <row r="41933" spans="6:9">
      <c r="F41933" s="52"/>
      <c r="H41933"/>
      <c r="I41933"/>
    </row>
    <row r="41934" spans="6:9">
      <c r="F41934" s="52"/>
      <c r="H41934"/>
      <c r="I41934"/>
    </row>
    <row r="41935" spans="6:9">
      <c r="F41935" s="52"/>
      <c r="H41935"/>
      <c r="I41935"/>
    </row>
    <row r="41936" spans="6:9">
      <c r="F41936" s="52"/>
      <c r="H41936"/>
      <c r="I41936"/>
    </row>
    <row r="41937" spans="6:9">
      <c r="F41937" s="52"/>
      <c r="H41937"/>
      <c r="I41937"/>
    </row>
    <row r="41938" spans="6:9">
      <c r="F41938" s="52"/>
      <c r="H41938"/>
      <c r="I41938"/>
    </row>
    <row r="41939" spans="6:9">
      <c r="F41939" s="52"/>
      <c r="H41939"/>
      <c r="I41939"/>
    </row>
    <row r="41940" spans="6:9">
      <c r="F41940" s="52"/>
      <c r="H41940"/>
      <c r="I41940"/>
    </row>
    <row r="41941" spans="6:9">
      <c r="F41941" s="52"/>
      <c r="H41941"/>
      <c r="I41941"/>
    </row>
    <row r="41942" spans="6:9">
      <c r="F41942" s="52"/>
      <c r="H41942"/>
      <c r="I41942"/>
    </row>
    <row r="41943" spans="6:9">
      <c r="F41943" s="52"/>
      <c r="H41943"/>
      <c r="I41943"/>
    </row>
    <row r="41944" spans="6:9">
      <c r="F41944" s="52"/>
      <c r="H41944"/>
      <c r="I41944"/>
    </row>
    <row r="41945" spans="6:9">
      <c r="F41945" s="52"/>
      <c r="H41945"/>
      <c r="I41945"/>
    </row>
    <row r="41946" spans="6:9">
      <c r="F41946" s="52"/>
      <c r="H41946"/>
      <c r="I41946"/>
    </row>
    <row r="41947" spans="6:9">
      <c r="F41947" s="52"/>
      <c r="H41947"/>
      <c r="I41947"/>
    </row>
    <row r="41948" spans="6:9">
      <c r="F41948" s="52"/>
      <c r="H41948"/>
      <c r="I41948"/>
    </row>
    <row r="41949" spans="6:9">
      <c r="F41949" s="52"/>
      <c r="H41949"/>
      <c r="I41949"/>
    </row>
    <row r="41950" spans="6:9">
      <c r="F41950" s="52"/>
      <c r="H41950"/>
      <c r="I41950"/>
    </row>
    <row r="41951" spans="6:9">
      <c r="F41951" s="52"/>
      <c r="H41951"/>
      <c r="I41951"/>
    </row>
    <row r="41952" spans="6:9">
      <c r="F41952" s="52"/>
      <c r="H41952"/>
      <c r="I41952"/>
    </row>
    <row r="41953" spans="6:9">
      <c r="F41953" s="52"/>
      <c r="H41953"/>
      <c r="I41953"/>
    </row>
    <row r="41954" spans="6:9">
      <c r="F41954" s="52"/>
      <c r="H41954"/>
      <c r="I41954"/>
    </row>
    <row r="41955" spans="6:9">
      <c r="F41955" s="52"/>
      <c r="H41955"/>
      <c r="I41955"/>
    </row>
    <row r="41956" spans="6:9">
      <c r="F41956" s="52"/>
      <c r="H41956"/>
      <c r="I41956"/>
    </row>
    <row r="41957" spans="6:9">
      <c r="F41957" s="52"/>
      <c r="H41957"/>
      <c r="I41957"/>
    </row>
    <row r="41958" spans="6:9">
      <c r="F41958" s="52"/>
      <c r="H41958"/>
      <c r="I41958"/>
    </row>
    <row r="41959" spans="6:9">
      <c r="F41959" s="52"/>
      <c r="H41959"/>
      <c r="I41959"/>
    </row>
    <row r="41960" spans="6:9">
      <c r="F41960" s="52"/>
      <c r="H41960"/>
      <c r="I41960"/>
    </row>
    <row r="41961" spans="6:9">
      <c r="F41961" s="52"/>
      <c r="H41961"/>
      <c r="I41961"/>
    </row>
    <row r="41962" spans="6:9">
      <c r="F41962" s="52"/>
      <c r="H41962"/>
      <c r="I41962"/>
    </row>
    <row r="41963" spans="6:9">
      <c r="F41963" s="52"/>
      <c r="H41963"/>
      <c r="I41963"/>
    </row>
    <row r="41964" spans="6:9">
      <c r="F41964" s="52"/>
      <c r="H41964"/>
      <c r="I41964"/>
    </row>
    <row r="41965" spans="6:9">
      <c r="F41965" s="52"/>
      <c r="H41965"/>
      <c r="I41965"/>
    </row>
    <row r="41966" spans="6:9">
      <c r="F41966" s="52"/>
      <c r="H41966"/>
      <c r="I41966"/>
    </row>
    <row r="41967" spans="6:9">
      <c r="F41967" s="52"/>
      <c r="H41967"/>
      <c r="I41967"/>
    </row>
    <row r="41968" spans="6:9">
      <c r="F41968" s="52"/>
      <c r="H41968"/>
      <c r="I41968"/>
    </row>
    <row r="41969" spans="6:9">
      <c r="F41969" s="52"/>
      <c r="H41969"/>
      <c r="I41969"/>
    </row>
    <row r="41970" spans="6:9">
      <c r="F41970" s="52"/>
      <c r="H41970"/>
      <c r="I41970"/>
    </row>
    <row r="41971" spans="6:9">
      <c r="F41971" s="52"/>
      <c r="H41971"/>
      <c r="I41971"/>
    </row>
    <row r="41972" spans="6:9">
      <c r="F41972" s="52"/>
      <c r="H41972"/>
      <c r="I41972"/>
    </row>
    <row r="41973" spans="6:9">
      <c r="F41973" s="52"/>
      <c r="H41973"/>
      <c r="I41973"/>
    </row>
    <row r="41974" spans="6:9">
      <c r="F41974" s="52"/>
      <c r="H41974"/>
      <c r="I41974"/>
    </row>
    <row r="41975" spans="6:9">
      <c r="F41975" s="52"/>
      <c r="H41975"/>
      <c r="I41975"/>
    </row>
    <row r="41976" spans="6:9">
      <c r="F41976" s="52"/>
      <c r="H41976"/>
      <c r="I41976"/>
    </row>
    <row r="41977" spans="6:9">
      <c r="F41977" s="52"/>
      <c r="H41977"/>
      <c r="I41977"/>
    </row>
    <row r="41978" spans="6:9">
      <c r="F41978" s="52"/>
      <c r="H41978"/>
      <c r="I41978"/>
    </row>
    <row r="41979" spans="6:9">
      <c r="F41979" s="52"/>
      <c r="H41979"/>
      <c r="I41979"/>
    </row>
    <row r="41980" spans="6:9">
      <c r="F41980" s="52"/>
      <c r="H41980"/>
      <c r="I41980"/>
    </row>
    <row r="41981" spans="6:9">
      <c r="F41981" s="52"/>
      <c r="H41981"/>
      <c r="I41981"/>
    </row>
    <row r="41982" spans="6:9">
      <c r="F41982" s="52"/>
      <c r="H41982"/>
      <c r="I41982"/>
    </row>
    <row r="41983" spans="6:9">
      <c r="F41983" s="52"/>
      <c r="H41983"/>
      <c r="I41983"/>
    </row>
    <row r="41984" spans="6:9">
      <c r="F41984" s="52"/>
      <c r="H41984"/>
      <c r="I41984"/>
    </row>
    <row r="41985" spans="6:9">
      <c r="F41985" s="52"/>
      <c r="H41985"/>
      <c r="I41985"/>
    </row>
    <row r="41986" spans="6:9">
      <c r="F41986" s="52"/>
      <c r="H41986"/>
      <c r="I41986"/>
    </row>
    <row r="41987" spans="6:9">
      <c r="F41987" s="52"/>
      <c r="H41987"/>
      <c r="I41987"/>
    </row>
    <row r="41988" spans="6:9">
      <c r="F41988" s="52"/>
      <c r="H41988"/>
      <c r="I41988"/>
    </row>
    <row r="41989" spans="6:9">
      <c r="F41989" s="52"/>
      <c r="H41989"/>
      <c r="I41989"/>
    </row>
    <row r="41990" spans="6:9">
      <c r="F41990" s="52"/>
      <c r="H41990"/>
      <c r="I41990"/>
    </row>
    <row r="41991" spans="6:9">
      <c r="F41991" s="52"/>
      <c r="H41991"/>
      <c r="I41991"/>
    </row>
    <row r="41992" spans="6:9">
      <c r="F41992" s="52"/>
      <c r="H41992"/>
      <c r="I41992"/>
    </row>
    <row r="41993" spans="6:9">
      <c r="F41993" s="52"/>
      <c r="H41993"/>
      <c r="I41993"/>
    </row>
    <row r="41994" spans="6:9">
      <c r="F41994" s="52"/>
      <c r="H41994"/>
      <c r="I41994"/>
    </row>
    <row r="41995" spans="6:9">
      <c r="F41995" s="52"/>
      <c r="H41995"/>
      <c r="I41995"/>
    </row>
    <row r="41996" spans="6:9">
      <c r="F41996" s="52"/>
      <c r="H41996"/>
      <c r="I41996"/>
    </row>
    <row r="41997" spans="6:9">
      <c r="F41997" s="52"/>
      <c r="H41997"/>
      <c r="I41997"/>
    </row>
    <row r="41998" spans="6:9">
      <c r="F41998" s="52"/>
      <c r="H41998"/>
      <c r="I41998"/>
    </row>
    <row r="41999" spans="6:9">
      <c r="F41999" s="52"/>
      <c r="H41999"/>
      <c r="I41999"/>
    </row>
    <row r="42000" spans="6:9">
      <c r="F42000" s="52"/>
      <c r="H42000"/>
      <c r="I42000"/>
    </row>
    <row r="42001" spans="6:9">
      <c r="F42001" s="52"/>
      <c r="H42001"/>
      <c r="I42001"/>
    </row>
    <row r="42002" spans="6:9">
      <c r="F42002" s="52"/>
      <c r="H42002"/>
      <c r="I42002"/>
    </row>
    <row r="42003" spans="6:9">
      <c r="F42003" s="52"/>
      <c r="H42003"/>
      <c r="I42003"/>
    </row>
    <row r="42004" spans="6:9">
      <c r="F42004" s="52"/>
      <c r="H42004"/>
      <c r="I42004"/>
    </row>
    <row r="42005" spans="6:9">
      <c r="F42005" s="52"/>
      <c r="H42005"/>
      <c r="I42005"/>
    </row>
    <row r="42006" spans="6:9">
      <c r="F42006" s="52"/>
      <c r="H42006"/>
      <c r="I42006"/>
    </row>
    <row r="42007" spans="6:9">
      <c r="F42007" s="52"/>
      <c r="H42007"/>
      <c r="I42007"/>
    </row>
    <row r="42008" spans="6:9">
      <c r="F42008" s="52"/>
      <c r="H42008"/>
      <c r="I42008"/>
    </row>
    <row r="42009" spans="6:9">
      <c r="F42009" s="52"/>
      <c r="H42009"/>
      <c r="I42009"/>
    </row>
    <row r="42010" spans="6:9">
      <c r="F42010" s="52"/>
      <c r="H42010"/>
      <c r="I42010"/>
    </row>
    <row r="42011" spans="6:9">
      <c r="F42011" s="52"/>
      <c r="H42011"/>
      <c r="I42011"/>
    </row>
    <row r="42012" spans="6:9">
      <c r="F42012" s="52"/>
      <c r="H42012"/>
      <c r="I42012"/>
    </row>
    <row r="42013" spans="6:9">
      <c r="F42013" s="52"/>
      <c r="H42013"/>
      <c r="I42013"/>
    </row>
    <row r="42014" spans="6:9">
      <c r="F42014" s="52"/>
      <c r="H42014"/>
      <c r="I42014"/>
    </row>
    <row r="42015" spans="6:9">
      <c r="F42015" s="52"/>
      <c r="H42015"/>
      <c r="I42015"/>
    </row>
    <row r="42016" spans="6:9">
      <c r="F42016" s="52"/>
      <c r="H42016"/>
      <c r="I42016"/>
    </row>
    <row r="42017" spans="6:9">
      <c r="F42017" s="52"/>
      <c r="H42017"/>
      <c r="I42017"/>
    </row>
    <row r="42018" spans="6:9">
      <c r="F42018" s="52"/>
      <c r="H42018"/>
      <c r="I42018"/>
    </row>
    <row r="42019" spans="6:9">
      <c r="F42019" s="52"/>
      <c r="H42019"/>
      <c r="I42019"/>
    </row>
    <row r="42020" spans="6:9">
      <c r="F42020" s="52"/>
      <c r="H42020"/>
      <c r="I42020"/>
    </row>
    <row r="42021" spans="6:9">
      <c r="F42021" s="52"/>
      <c r="H42021"/>
      <c r="I42021"/>
    </row>
    <row r="42022" spans="6:9">
      <c r="F42022" s="52"/>
      <c r="H42022"/>
      <c r="I42022"/>
    </row>
    <row r="42023" spans="6:9">
      <c r="F42023" s="52"/>
      <c r="H42023"/>
      <c r="I42023"/>
    </row>
    <row r="42024" spans="6:9">
      <c r="F42024" s="52"/>
      <c r="H42024"/>
      <c r="I42024"/>
    </row>
    <row r="42025" spans="6:9">
      <c r="F42025" s="52"/>
      <c r="H42025"/>
      <c r="I42025"/>
    </row>
    <row r="42026" spans="6:9">
      <c r="F42026" s="52"/>
      <c r="H42026"/>
      <c r="I42026"/>
    </row>
    <row r="42027" spans="6:9">
      <c r="F42027" s="52"/>
      <c r="H42027"/>
      <c r="I42027"/>
    </row>
    <row r="42028" spans="6:9">
      <c r="F42028" s="52"/>
      <c r="H42028"/>
      <c r="I42028"/>
    </row>
    <row r="42029" spans="6:9">
      <c r="F42029" s="52"/>
      <c r="H42029"/>
      <c r="I42029"/>
    </row>
    <row r="42030" spans="6:9">
      <c r="F42030" s="52"/>
      <c r="H42030"/>
      <c r="I42030"/>
    </row>
    <row r="42031" spans="6:9">
      <c r="F42031" s="52"/>
      <c r="H42031"/>
      <c r="I42031"/>
    </row>
    <row r="42032" spans="6:9">
      <c r="F42032" s="52"/>
      <c r="H42032"/>
      <c r="I42032"/>
    </row>
    <row r="42033" spans="6:9">
      <c r="F42033" s="52"/>
      <c r="H42033"/>
      <c r="I42033"/>
    </row>
    <row r="42034" spans="6:9">
      <c r="F42034" s="52"/>
      <c r="H42034"/>
      <c r="I42034"/>
    </row>
    <row r="42035" spans="6:9">
      <c r="F42035" s="52"/>
      <c r="H42035"/>
      <c r="I42035"/>
    </row>
    <row r="42036" spans="6:9">
      <c r="F42036" s="52"/>
      <c r="H42036"/>
      <c r="I42036"/>
    </row>
    <row r="42037" spans="6:9">
      <c r="F42037" s="52"/>
      <c r="H42037"/>
      <c r="I42037"/>
    </row>
    <row r="42038" spans="6:9">
      <c r="F42038" s="52"/>
      <c r="H42038"/>
      <c r="I42038"/>
    </row>
    <row r="42039" spans="6:9">
      <c r="F42039" s="52"/>
      <c r="H42039"/>
      <c r="I42039"/>
    </row>
    <row r="42040" spans="6:9">
      <c r="F42040" s="52"/>
      <c r="H42040"/>
      <c r="I42040"/>
    </row>
    <row r="42041" spans="6:9">
      <c r="F42041" s="52"/>
      <c r="H42041"/>
      <c r="I42041"/>
    </row>
    <row r="42042" spans="6:9">
      <c r="F42042" s="52"/>
      <c r="H42042"/>
      <c r="I42042"/>
    </row>
    <row r="42043" spans="6:9">
      <c r="F42043" s="52"/>
      <c r="H42043"/>
      <c r="I42043"/>
    </row>
    <row r="42044" spans="6:9">
      <c r="F42044" s="52"/>
      <c r="H42044"/>
      <c r="I42044"/>
    </row>
    <row r="42045" spans="6:9">
      <c r="F42045" s="52"/>
      <c r="H42045"/>
      <c r="I42045"/>
    </row>
    <row r="42046" spans="6:9">
      <c r="F42046" s="52"/>
      <c r="H42046"/>
      <c r="I42046"/>
    </row>
    <row r="42047" spans="6:9">
      <c r="F42047" s="52"/>
      <c r="H42047"/>
      <c r="I42047"/>
    </row>
    <row r="42048" spans="6:9">
      <c r="F42048" s="52"/>
      <c r="H42048"/>
      <c r="I42048"/>
    </row>
    <row r="42049" spans="6:9">
      <c r="F42049" s="52"/>
      <c r="H42049"/>
      <c r="I42049"/>
    </row>
    <row r="42050" spans="6:9">
      <c r="F42050" s="52"/>
      <c r="H42050"/>
      <c r="I42050"/>
    </row>
    <row r="42051" spans="6:9">
      <c r="F42051" s="52"/>
      <c r="H42051"/>
      <c r="I42051"/>
    </row>
    <row r="42052" spans="6:9">
      <c r="F42052" s="52"/>
      <c r="H42052"/>
      <c r="I42052"/>
    </row>
    <row r="42053" spans="6:9">
      <c r="F42053" s="52"/>
      <c r="H42053"/>
      <c r="I42053"/>
    </row>
    <row r="42054" spans="6:9">
      <c r="F42054" s="52"/>
      <c r="H42054"/>
      <c r="I42054"/>
    </row>
    <row r="42055" spans="6:9">
      <c r="F42055" s="52"/>
      <c r="H42055"/>
      <c r="I42055"/>
    </row>
    <row r="42056" spans="6:9">
      <c r="F42056" s="52"/>
      <c r="H42056"/>
      <c r="I42056"/>
    </row>
    <row r="42057" spans="6:9">
      <c r="F42057" s="52"/>
      <c r="H42057"/>
      <c r="I42057"/>
    </row>
    <row r="42058" spans="6:9">
      <c r="F42058" s="52"/>
      <c r="H42058"/>
      <c r="I42058"/>
    </row>
    <row r="42059" spans="6:9">
      <c r="F42059" s="52"/>
      <c r="H42059"/>
      <c r="I42059"/>
    </row>
    <row r="42060" spans="6:9">
      <c r="F42060" s="52"/>
      <c r="H42060"/>
      <c r="I42060"/>
    </row>
    <row r="42061" spans="6:9">
      <c r="F42061" s="52"/>
      <c r="H42061"/>
      <c r="I42061"/>
    </row>
    <row r="42062" spans="6:9">
      <c r="F42062" s="52"/>
      <c r="H42062"/>
      <c r="I42062"/>
    </row>
    <row r="42063" spans="6:9">
      <c r="F42063" s="52"/>
      <c r="H42063"/>
      <c r="I42063"/>
    </row>
    <row r="42064" spans="6:9">
      <c r="F42064" s="52"/>
      <c r="H42064"/>
      <c r="I42064"/>
    </row>
    <row r="42065" spans="6:9">
      <c r="F42065" s="52"/>
      <c r="H42065"/>
      <c r="I42065"/>
    </row>
    <row r="42066" spans="6:9">
      <c r="F42066" s="52"/>
      <c r="H42066"/>
      <c r="I42066"/>
    </row>
    <row r="42067" spans="6:9">
      <c r="F42067" s="52"/>
      <c r="H42067"/>
      <c r="I42067"/>
    </row>
    <row r="42068" spans="6:9">
      <c r="F42068" s="52"/>
      <c r="H42068"/>
      <c r="I42068"/>
    </row>
    <row r="42069" spans="6:9">
      <c r="F42069" s="52"/>
      <c r="H42069"/>
      <c r="I42069"/>
    </row>
    <row r="42070" spans="6:9">
      <c r="F42070" s="52"/>
      <c r="H42070"/>
      <c r="I42070"/>
    </row>
    <row r="42071" spans="6:9">
      <c r="F42071" s="52"/>
      <c r="H42071"/>
      <c r="I42071"/>
    </row>
    <row r="42072" spans="6:9">
      <c r="F42072" s="52"/>
      <c r="H42072"/>
      <c r="I42072"/>
    </row>
    <row r="42073" spans="6:9">
      <c r="F42073" s="52"/>
      <c r="H42073"/>
      <c r="I42073"/>
    </row>
    <row r="42074" spans="6:9">
      <c r="F42074" s="52"/>
      <c r="H42074"/>
      <c r="I42074"/>
    </row>
    <row r="42075" spans="6:9">
      <c r="F42075" s="52"/>
      <c r="H42075"/>
      <c r="I42075"/>
    </row>
    <row r="42076" spans="6:9">
      <c r="F42076" s="52"/>
      <c r="H42076"/>
      <c r="I42076"/>
    </row>
    <row r="42077" spans="6:9">
      <c r="F42077" s="52"/>
      <c r="H42077"/>
      <c r="I42077"/>
    </row>
    <row r="42078" spans="6:9">
      <c r="F42078" s="52"/>
      <c r="H42078"/>
      <c r="I42078"/>
    </row>
    <row r="42079" spans="6:9">
      <c r="F42079" s="52"/>
      <c r="H42079"/>
      <c r="I42079"/>
    </row>
    <row r="42080" spans="6:9">
      <c r="F42080" s="52"/>
      <c r="H42080"/>
      <c r="I42080"/>
    </row>
    <row r="42081" spans="6:9">
      <c r="F42081" s="52"/>
      <c r="H42081"/>
      <c r="I42081"/>
    </row>
    <row r="42082" spans="6:9">
      <c r="F42082" s="52"/>
      <c r="H42082"/>
      <c r="I42082"/>
    </row>
    <row r="42083" spans="6:9">
      <c r="F42083" s="52"/>
      <c r="H42083"/>
      <c r="I42083"/>
    </row>
    <row r="42084" spans="6:9">
      <c r="F42084" s="52"/>
      <c r="H42084"/>
      <c r="I42084"/>
    </row>
    <row r="42085" spans="6:9">
      <c r="F42085" s="52"/>
      <c r="H42085"/>
      <c r="I42085"/>
    </row>
    <row r="42086" spans="6:9">
      <c r="F42086" s="52"/>
      <c r="H42086"/>
      <c r="I42086"/>
    </row>
    <row r="42087" spans="6:9">
      <c r="F42087" s="52"/>
      <c r="H42087"/>
      <c r="I42087"/>
    </row>
    <row r="42088" spans="6:9">
      <c r="F42088" s="52"/>
      <c r="H42088"/>
      <c r="I42088"/>
    </row>
    <row r="42089" spans="6:9">
      <c r="F42089" s="52"/>
      <c r="H42089"/>
      <c r="I42089"/>
    </row>
    <row r="42090" spans="6:9">
      <c r="F42090" s="52"/>
      <c r="H42090"/>
      <c r="I42090"/>
    </row>
    <row r="42091" spans="6:9">
      <c r="F42091" s="52"/>
      <c r="H42091"/>
      <c r="I42091"/>
    </row>
    <row r="42092" spans="6:9">
      <c r="F42092" s="52"/>
      <c r="H42092"/>
      <c r="I42092"/>
    </row>
    <row r="42093" spans="6:9">
      <c r="F42093" s="52"/>
      <c r="H42093"/>
      <c r="I42093"/>
    </row>
    <row r="42094" spans="6:9">
      <c r="F42094" s="52"/>
      <c r="H42094"/>
      <c r="I42094"/>
    </row>
    <row r="42095" spans="6:9">
      <c r="F42095" s="52"/>
      <c r="H42095"/>
      <c r="I42095"/>
    </row>
    <row r="42096" spans="6:9">
      <c r="F42096" s="52"/>
      <c r="H42096"/>
      <c r="I42096"/>
    </row>
    <row r="42097" spans="6:9">
      <c r="F42097" s="52"/>
      <c r="H42097"/>
      <c r="I42097"/>
    </row>
    <row r="42098" spans="6:9">
      <c r="F42098" s="52"/>
      <c r="H42098"/>
      <c r="I42098"/>
    </row>
    <row r="42099" spans="6:9">
      <c r="F42099" s="52"/>
      <c r="H42099"/>
      <c r="I42099"/>
    </row>
    <row r="42100" spans="6:9">
      <c r="F42100" s="52"/>
      <c r="H42100"/>
      <c r="I42100"/>
    </row>
    <row r="42101" spans="6:9">
      <c r="F42101" s="52"/>
      <c r="H42101"/>
      <c r="I42101"/>
    </row>
    <row r="42102" spans="6:9">
      <c r="F42102" s="52"/>
      <c r="H42102"/>
      <c r="I42102"/>
    </row>
    <row r="42103" spans="6:9">
      <c r="F42103" s="52"/>
      <c r="H42103"/>
      <c r="I42103"/>
    </row>
    <row r="42104" spans="6:9">
      <c r="F42104" s="52"/>
      <c r="H42104"/>
      <c r="I42104"/>
    </row>
    <row r="42105" spans="6:9">
      <c r="F42105" s="52"/>
      <c r="H42105"/>
      <c r="I42105"/>
    </row>
    <row r="42106" spans="6:9">
      <c r="F42106" s="52"/>
      <c r="H42106"/>
      <c r="I42106"/>
    </row>
    <row r="42107" spans="6:9">
      <c r="F42107" s="52"/>
      <c r="H42107"/>
      <c r="I42107"/>
    </row>
    <row r="42108" spans="6:9">
      <c r="F42108" s="52"/>
      <c r="H42108"/>
      <c r="I42108"/>
    </row>
    <row r="42109" spans="6:9">
      <c r="F42109" s="52"/>
      <c r="H42109"/>
      <c r="I42109"/>
    </row>
    <row r="42110" spans="6:9">
      <c r="F42110" s="52"/>
      <c r="H42110"/>
      <c r="I42110"/>
    </row>
    <row r="42111" spans="6:9">
      <c r="F42111" s="52"/>
      <c r="H42111"/>
      <c r="I42111"/>
    </row>
    <row r="42112" spans="6:9">
      <c r="F42112" s="52"/>
      <c r="H42112"/>
      <c r="I42112"/>
    </row>
    <row r="42113" spans="6:9">
      <c r="F42113" s="52"/>
      <c r="H42113"/>
      <c r="I42113"/>
    </row>
    <row r="42114" spans="6:9">
      <c r="F42114" s="52"/>
      <c r="H42114"/>
      <c r="I42114"/>
    </row>
    <row r="42115" spans="6:9">
      <c r="F42115" s="52"/>
      <c r="H42115"/>
      <c r="I42115"/>
    </row>
    <row r="42116" spans="6:9">
      <c r="F42116" s="52"/>
      <c r="H42116"/>
      <c r="I42116"/>
    </row>
    <row r="42117" spans="6:9">
      <c r="F42117" s="52"/>
      <c r="H42117"/>
      <c r="I42117"/>
    </row>
    <row r="42118" spans="6:9">
      <c r="F42118" s="52"/>
      <c r="H42118"/>
      <c r="I42118"/>
    </row>
    <row r="42119" spans="6:9">
      <c r="F42119" s="52"/>
      <c r="H42119"/>
      <c r="I42119"/>
    </row>
    <row r="42120" spans="6:9">
      <c r="F42120" s="52"/>
      <c r="H42120"/>
      <c r="I42120"/>
    </row>
    <row r="42121" spans="6:9">
      <c r="F42121" s="52"/>
      <c r="H42121"/>
      <c r="I42121"/>
    </row>
    <row r="42122" spans="6:9">
      <c r="F42122" s="52"/>
      <c r="H42122"/>
      <c r="I42122"/>
    </row>
    <row r="42123" spans="6:9">
      <c r="F42123" s="52"/>
      <c r="H42123"/>
      <c r="I42123"/>
    </row>
    <row r="42124" spans="6:9">
      <c r="F42124" s="52"/>
      <c r="H42124"/>
      <c r="I42124"/>
    </row>
    <row r="42125" spans="6:9">
      <c r="F42125" s="52"/>
      <c r="H42125"/>
      <c r="I42125"/>
    </row>
    <row r="42126" spans="6:9">
      <c r="F42126" s="52"/>
      <c r="H42126"/>
      <c r="I42126"/>
    </row>
    <row r="42127" spans="6:9">
      <c r="F42127" s="52"/>
      <c r="H42127"/>
      <c r="I42127"/>
    </row>
    <row r="42128" spans="6:9">
      <c r="F42128" s="52"/>
      <c r="H42128"/>
      <c r="I42128"/>
    </row>
    <row r="42129" spans="6:9">
      <c r="F42129" s="52"/>
      <c r="H42129"/>
      <c r="I42129"/>
    </row>
    <row r="42130" spans="6:9">
      <c r="F42130" s="52"/>
      <c r="H42130"/>
      <c r="I42130"/>
    </row>
    <row r="42131" spans="6:9">
      <c r="F42131" s="52"/>
      <c r="H42131"/>
      <c r="I42131"/>
    </row>
    <row r="42132" spans="6:9">
      <c r="F42132" s="52"/>
      <c r="H42132"/>
      <c r="I42132"/>
    </row>
    <row r="42133" spans="6:9">
      <c r="F42133" s="52"/>
      <c r="H42133"/>
      <c r="I42133"/>
    </row>
    <row r="42134" spans="6:9">
      <c r="F42134" s="52"/>
      <c r="H42134"/>
      <c r="I42134"/>
    </row>
    <row r="42135" spans="6:9">
      <c r="F42135" s="52"/>
      <c r="H42135"/>
      <c r="I42135"/>
    </row>
    <row r="42136" spans="6:9">
      <c r="F42136" s="52"/>
      <c r="H42136"/>
      <c r="I42136"/>
    </row>
    <row r="42137" spans="6:9">
      <c r="F42137" s="52"/>
      <c r="H42137"/>
      <c r="I42137"/>
    </row>
    <row r="42138" spans="6:9">
      <c r="F42138" s="52"/>
      <c r="H42138"/>
      <c r="I42138"/>
    </row>
    <row r="42139" spans="6:9">
      <c r="F42139" s="52"/>
      <c r="H42139"/>
      <c r="I42139"/>
    </row>
    <row r="42140" spans="6:9">
      <c r="F42140" s="52"/>
      <c r="H42140"/>
      <c r="I42140"/>
    </row>
    <row r="42141" spans="6:9">
      <c r="F42141" s="52"/>
      <c r="H42141"/>
      <c r="I42141"/>
    </row>
    <row r="42142" spans="6:9">
      <c r="F42142" s="52"/>
      <c r="H42142"/>
      <c r="I42142"/>
    </row>
    <row r="42143" spans="6:9">
      <c r="F42143" s="52"/>
      <c r="H42143"/>
      <c r="I42143"/>
    </row>
    <row r="42144" spans="6:9">
      <c r="F42144" s="52"/>
      <c r="H42144"/>
      <c r="I42144"/>
    </row>
    <row r="42145" spans="6:9">
      <c r="F42145" s="52"/>
      <c r="H42145"/>
      <c r="I42145"/>
    </row>
    <row r="42146" spans="6:9">
      <c r="F42146" s="52"/>
      <c r="H42146"/>
      <c r="I42146"/>
    </row>
    <row r="42147" spans="6:9">
      <c r="F42147" s="52"/>
      <c r="H42147"/>
      <c r="I42147"/>
    </row>
    <row r="42148" spans="6:9">
      <c r="F42148" s="52"/>
      <c r="H42148"/>
      <c r="I42148"/>
    </row>
    <row r="42149" spans="6:9">
      <c r="F42149" s="52"/>
      <c r="H42149"/>
      <c r="I42149"/>
    </row>
    <row r="42150" spans="6:9">
      <c r="F42150" s="52"/>
      <c r="H42150"/>
      <c r="I42150"/>
    </row>
    <row r="42151" spans="6:9">
      <c r="F42151" s="52"/>
      <c r="H42151"/>
      <c r="I42151"/>
    </row>
    <row r="42152" spans="6:9">
      <c r="F42152" s="52"/>
      <c r="H42152"/>
      <c r="I42152"/>
    </row>
    <row r="42153" spans="6:9">
      <c r="F42153" s="52"/>
      <c r="H42153"/>
      <c r="I42153"/>
    </row>
    <row r="42154" spans="6:9">
      <c r="F42154" s="52"/>
      <c r="H42154"/>
      <c r="I42154"/>
    </row>
    <row r="42155" spans="6:9">
      <c r="F42155" s="52"/>
      <c r="H42155"/>
      <c r="I42155"/>
    </row>
    <row r="42156" spans="6:9">
      <c r="F42156" s="52"/>
      <c r="H42156"/>
      <c r="I42156"/>
    </row>
    <row r="42157" spans="6:9">
      <c r="F42157" s="52"/>
      <c r="H42157"/>
      <c r="I42157"/>
    </row>
    <row r="42158" spans="6:9">
      <c r="F42158" s="52"/>
      <c r="H42158"/>
      <c r="I42158"/>
    </row>
    <row r="42159" spans="6:9">
      <c r="F42159" s="52"/>
      <c r="H42159"/>
      <c r="I42159"/>
    </row>
    <row r="42160" spans="6:9">
      <c r="F42160" s="52"/>
      <c r="H42160"/>
      <c r="I42160"/>
    </row>
    <row r="42161" spans="6:9">
      <c r="F42161" s="52"/>
      <c r="H42161"/>
      <c r="I42161"/>
    </row>
    <row r="42162" spans="6:9">
      <c r="F42162" s="52"/>
      <c r="H42162"/>
      <c r="I42162"/>
    </row>
    <row r="42163" spans="6:9">
      <c r="F42163" s="52"/>
      <c r="H42163"/>
      <c r="I42163"/>
    </row>
    <row r="42164" spans="6:9">
      <c r="F42164" s="52"/>
      <c r="H42164"/>
      <c r="I42164"/>
    </row>
    <row r="42165" spans="6:9">
      <c r="F42165" s="52"/>
      <c r="H42165"/>
      <c r="I42165"/>
    </row>
    <row r="42166" spans="6:9">
      <c r="F42166" s="52"/>
      <c r="H42166"/>
      <c r="I42166"/>
    </row>
    <row r="42167" spans="6:9">
      <c r="F42167" s="52"/>
      <c r="H42167"/>
      <c r="I42167"/>
    </row>
    <row r="42168" spans="6:9">
      <c r="F42168" s="52"/>
      <c r="H42168"/>
      <c r="I42168"/>
    </row>
    <row r="42169" spans="6:9">
      <c r="F42169" s="52"/>
      <c r="H42169"/>
      <c r="I42169"/>
    </row>
    <row r="42170" spans="6:9">
      <c r="F42170" s="52"/>
      <c r="H42170"/>
      <c r="I42170"/>
    </row>
    <row r="42171" spans="6:9">
      <c r="F42171" s="52"/>
      <c r="H42171"/>
      <c r="I42171"/>
    </row>
    <row r="42172" spans="6:9">
      <c r="F42172" s="52"/>
      <c r="H42172"/>
      <c r="I42172"/>
    </row>
    <row r="42173" spans="6:9">
      <c r="F42173" s="52"/>
      <c r="H42173"/>
      <c r="I42173"/>
    </row>
    <row r="42174" spans="6:9">
      <c r="F42174" s="52"/>
      <c r="H42174"/>
      <c r="I42174"/>
    </row>
    <row r="42175" spans="6:9">
      <c r="F42175" s="52"/>
      <c r="H42175"/>
      <c r="I42175"/>
    </row>
    <row r="42176" spans="6:9">
      <c r="F42176" s="52"/>
      <c r="H42176"/>
      <c r="I42176"/>
    </row>
    <row r="42177" spans="6:9">
      <c r="F42177" s="52"/>
      <c r="H42177"/>
      <c r="I42177"/>
    </row>
    <row r="42178" spans="6:9">
      <c r="F42178" s="52"/>
      <c r="H42178"/>
      <c r="I42178"/>
    </row>
    <row r="42179" spans="6:9">
      <c r="F42179" s="52"/>
      <c r="H42179"/>
      <c r="I42179"/>
    </row>
    <row r="42180" spans="6:9">
      <c r="F42180" s="52"/>
      <c r="H42180"/>
      <c r="I42180"/>
    </row>
    <row r="42181" spans="6:9">
      <c r="F42181" s="52"/>
      <c r="H42181"/>
      <c r="I42181"/>
    </row>
    <row r="42182" spans="6:9">
      <c r="F42182" s="52"/>
      <c r="H42182"/>
      <c r="I42182"/>
    </row>
    <row r="42183" spans="6:9">
      <c r="F42183" s="52"/>
      <c r="H42183"/>
      <c r="I42183"/>
    </row>
    <row r="42184" spans="6:9">
      <c r="F42184" s="52"/>
      <c r="H42184"/>
      <c r="I42184"/>
    </row>
    <row r="42185" spans="6:9">
      <c r="F42185" s="52"/>
      <c r="H42185"/>
      <c r="I42185"/>
    </row>
    <row r="42186" spans="6:9">
      <c r="F42186" s="52"/>
      <c r="H42186"/>
      <c r="I42186"/>
    </row>
    <row r="42187" spans="6:9">
      <c r="F42187" s="52"/>
      <c r="H42187"/>
      <c r="I42187"/>
    </row>
    <row r="42188" spans="6:9">
      <c r="F42188" s="52"/>
      <c r="H42188"/>
      <c r="I42188"/>
    </row>
    <row r="42189" spans="6:9">
      <c r="F42189" s="52"/>
      <c r="H42189"/>
      <c r="I42189"/>
    </row>
    <row r="42190" spans="6:9">
      <c r="F42190" s="52"/>
      <c r="H42190"/>
      <c r="I42190"/>
    </row>
    <row r="42191" spans="6:9">
      <c r="F42191" s="52"/>
      <c r="H42191"/>
      <c r="I42191"/>
    </row>
    <row r="42192" spans="6:9">
      <c r="F42192" s="52"/>
      <c r="H42192"/>
      <c r="I42192"/>
    </row>
    <row r="42193" spans="6:9">
      <c r="F42193" s="52"/>
      <c r="H42193"/>
      <c r="I42193"/>
    </row>
    <row r="42194" spans="6:9">
      <c r="F42194" s="52"/>
      <c r="H42194"/>
      <c r="I42194"/>
    </row>
    <row r="42195" spans="6:9">
      <c r="F42195" s="52"/>
      <c r="H42195"/>
      <c r="I42195"/>
    </row>
    <row r="42196" spans="6:9">
      <c r="F42196" s="52"/>
      <c r="H42196"/>
      <c r="I42196"/>
    </row>
    <row r="42197" spans="6:9">
      <c r="F42197" s="52"/>
      <c r="H42197"/>
      <c r="I42197"/>
    </row>
    <row r="42198" spans="6:9">
      <c r="F42198" s="52"/>
      <c r="H42198"/>
      <c r="I42198"/>
    </row>
    <row r="42199" spans="6:9">
      <c r="F42199" s="52"/>
      <c r="H42199"/>
      <c r="I42199"/>
    </row>
    <row r="42200" spans="6:9">
      <c r="F42200" s="52"/>
      <c r="H42200"/>
      <c r="I42200"/>
    </row>
    <row r="42201" spans="6:9">
      <c r="F42201" s="52"/>
      <c r="H42201"/>
      <c r="I42201"/>
    </row>
    <row r="42202" spans="6:9">
      <c r="F42202" s="52"/>
      <c r="H42202"/>
      <c r="I42202"/>
    </row>
    <row r="42203" spans="6:9">
      <c r="F42203" s="52"/>
      <c r="H42203"/>
      <c r="I42203"/>
    </row>
    <row r="42204" spans="6:9">
      <c r="F42204" s="52"/>
      <c r="H42204"/>
      <c r="I42204"/>
    </row>
    <row r="42205" spans="6:9">
      <c r="F42205" s="52"/>
      <c r="H42205"/>
      <c r="I42205"/>
    </row>
    <row r="42206" spans="6:9">
      <c r="F42206" s="52"/>
      <c r="H42206"/>
      <c r="I42206"/>
    </row>
    <row r="42207" spans="6:9">
      <c r="F42207" s="52"/>
      <c r="H42207"/>
      <c r="I42207"/>
    </row>
    <row r="42208" spans="6:9">
      <c r="F42208" s="52"/>
      <c r="H42208"/>
      <c r="I42208"/>
    </row>
    <row r="42209" spans="6:9">
      <c r="F42209" s="52"/>
      <c r="H42209"/>
      <c r="I42209"/>
    </row>
    <row r="42210" spans="6:9">
      <c r="F42210" s="52"/>
      <c r="H42210"/>
      <c r="I42210"/>
    </row>
    <row r="42211" spans="6:9">
      <c r="F42211" s="52"/>
      <c r="H42211"/>
      <c r="I42211"/>
    </row>
    <row r="42212" spans="6:9">
      <c r="F42212" s="52"/>
      <c r="H42212"/>
      <c r="I42212"/>
    </row>
    <row r="42213" spans="6:9">
      <c r="F42213" s="52"/>
      <c r="H42213"/>
      <c r="I42213"/>
    </row>
    <row r="42214" spans="6:9">
      <c r="F42214" s="52"/>
      <c r="H42214"/>
      <c r="I42214"/>
    </row>
    <row r="42215" spans="6:9">
      <c r="F42215" s="52"/>
      <c r="H42215"/>
      <c r="I42215"/>
    </row>
    <row r="42216" spans="6:9">
      <c r="F42216" s="52"/>
      <c r="H42216"/>
      <c r="I42216"/>
    </row>
    <row r="42217" spans="6:9">
      <c r="F42217" s="52"/>
      <c r="H42217"/>
      <c r="I42217"/>
    </row>
    <row r="42218" spans="6:9">
      <c r="F42218" s="52"/>
      <c r="H42218"/>
      <c r="I42218"/>
    </row>
    <row r="42219" spans="6:9">
      <c r="F42219" s="52"/>
      <c r="H42219"/>
      <c r="I42219"/>
    </row>
    <row r="42220" spans="6:9">
      <c r="F42220" s="52"/>
      <c r="H42220"/>
      <c r="I42220"/>
    </row>
    <row r="42221" spans="6:9">
      <c r="F42221" s="52"/>
      <c r="H42221"/>
      <c r="I42221"/>
    </row>
    <row r="42222" spans="6:9">
      <c r="F42222" s="52"/>
      <c r="H42222"/>
      <c r="I42222"/>
    </row>
    <row r="42223" spans="6:9">
      <c r="F42223" s="52"/>
      <c r="H42223"/>
      <c r="I42223"/>
    </row>
    <row r="42224" spans="6:9">
      <c r="F42224" s="52"/>
      <c r="H42224"/>
      <c r="I42224"/>
    </row>
    <row r="42225" spans="6:9">
      <c r="F42225" s="52"/>
      <c r="H42225"/>
      <c r="I42225"/>
    </row>
    <row r="42226" spans="6:9">
      <c r="F42226" s="52"/>
      <c r="H42226"/>
      <c r="I42226"/>
    </row>
    <row r="42227" spans="6:9">
      <c r="F42227" s="52"/>
      <c r="H42227"/>
      <c r="I42227"/>
    </row>
    <row r="42228" spans="6:9">
      <c r="F42228" s="52"/>
      <c r="H42228"/>
      <c r="I42228"/>
    </row>
    <row r="42229" spans="6:9">
      <c r="F42229" s="52"/>
      <c r="H42229"/>
      <c r="I42229"/>
    </row>
    <row r="42230" spans="6:9">
      <c r="F42230" s="52"/>
      <c r="H42230"/>
      <c r="I42230"/>
    </row>
    <row r="42231" spans="6:9">
      <c r="F42231" s="52"/>
      <c r="H42231"/>
      <c r="I42231"/>
    </row>
    <row r="42232" spans="6:9">
      <c r="F42232" s="52"/>
      <c r="H42232"/>
      <c r="I42232"/>
    </row>
    <row r="42233" spans="6:9">
      <c r="F42233" s="52"/>
      <c r="H42233"/>
      <c r="I42233"/>
    </row>
    <row r="42234" spans="6:9">
      <c r="F42234" s="52"/>
      <c r="H42234"/>
      <c r="I42234"/>
    </row>
    <row r="42235" spans="6:9">
      <c r="F42235" s="52"/>
      <c r="H42235"/>
      <c r="I42235"/>
    </row>
    <row r="42236" spans="6:9">
      <c r="F42236" s="52"/>
      <c r="H42236"/>
      <c r="I42236"/>
    </row>
    <row r="42237" spans="6:9">
      <c r="F42237" s="52"/>
      <c r="H42237"/>
      <c r="I42237"/>
    </row>
    <row r="42238" spans="6:9">
      <c r="F42238" s="52"/>
      <c r="H42238"/>
      <c r="I42238"/>
    </row>
    <row r="42239" spans="6:9">
      <c r="F42239" s="52"/>
      <c r="H42239"/>
      <c r="I42239"/>
    </row>
    <row r="42240" spans="6:9">
      <c r="F42240" s="52"/>
      <c r="H42240"/>
      <c r="I42240"/>
    </row>
    <row r="42241" spans="6:9">
      <c r="F42241" s="52"/>
      <c r="H42241"/>
      <c r="I42241"/>
    </row>
    <row r="42242" spans="6:9">
      <c r="F42242" s="52"/>
      <c r="H42242"/>
      <c r="I42242"/>
    </row>
    <row r="42243" spans="6:9">
      <c r="F42243" s="52"/>
      <c r="H42243"/>
      <c r="I42243"/>
    </row>
    <row r="42244" spans="6:9">
      <c r="F42244" s="52"/>
      <c r="H42244"/>
      <c r="I42244"/>
    </row>
    <row r="42245" spans="6:9">
      <c r="F42245" s="52"/>
      <c r="H42245"/>
      <c r="I42245"/>
    </row>
    <row r="42246" spans="6:9">
      <c r="F42246" s="52"/>
      <c r="H42246"/>
      <c r="I42246"/>
    </row>
    <row r="42247" spans="6:9">
      <c r="F42247" s="52"/>
      <c r="H42247"/>
      <c r="I42247"/>
    </row>
    <row r="42248" spans="6:9">
      <c r="F42248" s="52"/>
      <c r="H42248"/>
      <c r="I42248"/>
    </row>
    <row r="42249" spans="6:9">
      <c r="F42249" s="52"/>
      <c r="H42249"/>
      <c r="I42249"/>
    </row>
    <row r="42250" spans="6:9">
      <c r="F42250" s="52"/>
      <c r="H42250"/>
      <c r="I42250"/>
    </row>
    <row r="42251" spans="6:9">
      <c r="F42251" s="52"/>
      <c r="H42251"/>
      <c r="I42251"/>
    </row>
    <row r="42252" spans="6:9">
      <c r="F42252" s="52"/>
      <c r="H42252"/>
      <c r="I42252"/>
    </row>
    <row r="42253" spans="6:9">
      <c r="F42253" s="52"/>
      <c r="H42253"/>
      <c r="I42253"/>
    </row>
    <row r="42254" spans="6:9">
      <c r="F42254" s="52"/>
      <c r="H42254"/>
      <c r="I42254"/>
    </row>
    <row r="42255" spans="6:9">
      <c r="F42255" s="52"/>
      <c r="H42255"/>
      <c r="I42255"/>
    </row>
    <row r="42256" spans="6:9">
      <c r="F42256" s="52"/>
      <c r="H42256"/>
      <c r="I42256"/>
    </row>
    <row r="42257" spans="6:9">
      <c r="F42257" s="52"/>
      <c r="H42257"/>
      <c r="I42257"/>
    </row>
    <row r="42258" spans="6:9">
      <c r="F42258" s="52"/>
      <c r="H42258"/>
      <c r="I42258"/>
    </row>
    <row r="42259" spans="6:9">
      <c r="F42259" s="52"/>
      <c r="H42259"/>
      <c r="I42259"/>
    </row>
    <row r="42260" spans="6:9">
      <c r="F42260" s="52"/>
      <c r="H42260"/>
      <c r="I42260"/>
    </row>
    <row r="42261" spans="6:9">
      <c r="F42261" s="52"/>
      <c r="H42261"/>
      <c r="I42261"/>
    </row>
    <row r="42262" spans="6:9">
      <c r="F42262" s="52"/>
      <c r="H42262"/>
      <c r="I42262"/>
    </row>
    <row r="42263" spans="6:9">
      <c r="F42263" s="52"/>
      <c r="H42263"/>
      <c r="I42263"/>
    </row>
    <row r="42264" spans="6:9">
      <c r="F42264" s="52"/>
      <c r="H42264"/>
      <c r="I42264"/>
    </row>
    <row r="42265" spans="6:9">
      <c r="F42265" s="52"/>
      <c r="H42265"/>
      <c r="I42265"/>
    </row>
    <row r="42266" spans="6:9">
      <c r="F42266" s="52"/>
      <c r="H42266"/>
      <c r="I42266"/>
    </row>
    <row r="42267" spans="6:9">
      <c r="F42267" s="52"/>
      <c r="H42267"/>
      <c r="I42267"/>
    </row>
    <row r="42268" spans="6:9">
      <c r="F42268" s="52"/>
      <c r="H42268"/>
      <c r="I42268"/>
    </row>
    <row r="42269" spans="6:9">
      <c r="F42269" s="52"/>
      <c r="H42269"/>
      <c r="I42269"/>
    </row>
    <row r="42270" spans="6:9">
      <c r="F42270" s="52"/>
      <c r="H42270"/>
      <c r="I42270"/>
    </row>
    <row r="42271" spans="6:9">
      <c r="F42271" s="52"/>
      <c r="H42271"/>
      <c r="I42271"/>
    </row>
    <row r="42272" spans="6:9">
      <c r="F42272" s="52"/>
      <c r="H42272"/>
      <c r="I42272"/>
    </row>
    <row r="42273" spans="6:9">
      <c r="F42273" s="52"/>
      <c r="H42273"/>
      <c r="I42273"/>
    </row>
    <row r="42274" spans="6:9">
      <c r="F42274" s="52"/>
      <c r="H42274"/>
      <c r="I42274"/>
    </row>
    <row r="42275" spans="6:9">
      <c r="F42275" s="52"/>
      <c r="H42275"/>
      <c r="I42275"/>
    </row>
    <row r="42276" spans="6:9">
      <c r="F42276" s="52"/>
      <c r="H42276"/>
      <c r="I42276"/>
    </row>
    <row r="42277" spans="6:9">
      <c r="F42277" s="52"/>
      <c r="H42277"/>
      <c r="I42277"/>
    </row>
    <row r="42278" spans="6:9">
      <c r="F42278" s="52"/>
      <c r="H42278"/>
      <c r="I42278"/>
    </row>
    <row r="42279" spans="6:9">
      <c r="F42279" s="52"/>
      <c r="H42279"/>
      <c r="I42279"/>
    </row>
    <row r="42280" spans="6:9">
      <c r="F42280" s="52"/>
      <c r="H42280"/>
      <c r="I42280"/>
    </row>
    <row r="42281" spans="6:9">
      <c r="F42281" s="52"/>
      <c r="H42281"/>
      <c r="I42281"/>
    </row>
    <row r="42282" spans="6:9">
      <c r="F42282" s="52"/>
      <c r="H42282"/>
      <c r="I42282"/>
    </row>
    <row r="42283" spans="6:9">
      <c r="F42283" s="52"/>
      <c r="H42283"/>
      <c r="I42283"/>
    </row>
    <row r="42284" spans="6:9">
      <c r="F42284" s="52"/>
      <c r="H42284"/>
      <c r="I42284"/>
    </row>
    <row r="42285" spans="6:9">
      <c r="F42285" s="52"/>
      <c r="H42285"/>
      <c r="I42285"/>
    </row>
    <row r="42286" spans="6:9">
      <c r="F42286" s="52"/>
      <c r="H42286"/>
      <c r="I42286"/>
    </row>
    <row r="42287" spans="6:9">
      <c r="F42287" s="52"/>
      <c r="H42287"/>
      <c r="I42287"/>
    </row>
    <row r="42288" spans="6:9">
      <c r="F42288" s="52"/>
      <c r="H42288"/>
      <c r="I42288"/>
    </row>
    <row r="42289" spans="6:9">
      <c r="F42289" s="52"/>
      <c r="H42289"/>
      <c r="I42289"/>
    </row>
    <row r="42290" spans="6:9">
      <c r="F42290" s="52"/>
      <c r="H42290"/>
      <c r="I42290"/>
    </row>
    <row r="42291" spans="6:9">
      <c r="F42291" s="52"/>
      <c r="H42291"/>
      <c r="I42291"/>
    </row>
    <row r="42292" spans="6:9">
      <c r="F42292" s="52"/>
      <c r="H42292"/>
      <c r="I42292"/>
    </row>
    <row r="42293" spans="6:9">
      <c r="F42293" s="52"/>
      <c r="H42293"/>
      <c r="I42293"/>
    </row>
    <row r="42294" spans="6:9">
      <c r="F42294" s="52"/>
      <c r="H42294"/>
      <c r="I42294"/>
    </row>
    <row r="42295" spans="6:9">
      <c r="F42295" s="52"/>
      <c r="H42295"/>
      <c r="I42295"/>
    </row>
    <row r="42296" spans="6:9">
      <c r="F42296" s="52"/>
      <c r="H42296"/>
      <c r="I42296"/>
    </row>
    <row r="42297" spans="6:9">
      <c r="F42297" s="52"/>
      <c r="H42297"/>
      <c r="I42297"/>
    </row>
    <row r="42298" spans="6:9">
      <c r="F42298" s="52"/>
      <c r="H42298"/>
      <c r="I42298"/>
    </row>
    <row r="42299" spans="6:9">
      <c r="F42299" s="52"/>
      <c r="H42299"/>
      <c r="I42299"/>
    </row>
    <row r="42300" spans="6:9">
      <c r="F42300" s="52"/>
      <c r="H42300"/>
      <c r="I42300"/>
    </row>
    <row r="42301" spans="6:9">
      <c r="F42301" s="52"/>
      <c r="H42301"/>
      <c r="I42301"/>
    </row>
    <row r="42302" spans="6:9">
      <c r="F42302" s="52"/>
      <c r="H42302"/>
      <c r="I42302"/>
    </row>
    <row r="42303" spans="6:9">
      <c r="F42303" s="52"/>
      <c r="H42303"/>
      <c r="I42303"/>
    </row>
    <row r="42304" spans="6:9">
      <c r="F42304" s="52"/>
      <c r="H42304"/>
      <c r="I42304"/>
    </row>
    <row r="42305" spans="6:9">
      <c r="F42305" s="52"/>
      <c r="H42305"/>
      <c r="I42305"/>
    </row>
    <row r="42306" spans="6:9">
      <c r="F42306" s="52"/>
      <c r="H42306"/>
      <c r="I42306"/>
    </row>
    <row r="42307" spans="6:9">
      <c r="F42307" s="52"/>
      <c r="H42307"/>
      <c r="I42307"/>
    </row>
    <row r="42308" spans="6:9">
      <c r="F42308" s="52"/>
      <c r="H42308"/>
      <c r="I42308"/>
    </row>
    <row r="42309" spans="6:9">
      <c r="F42309" s="52"/>
      <c r="H42309"/>
      <c r="I42309"/>
    </row>
    <row r="42310" spans="6:9">
      <c r="F42310" s="52"/>
      <c r="H42310"/>
      <c r="I42310"/>
    </row>
    <row r="42311" spans="6:9">
      <c r="F42311" s="52"/>
      <c r="H42311"/>
      <c r="I42311"/>
    </row>
    <row r="42312" spans="6:9">
      <c r="F42312" s="52"/>
      <c r="H42312"/>
      <c r="I42312"/>
    </row>
    <row r="42313" spans="6:9">
      <c r="F42313" s="52"/>
      <c r="H42313"/>
      <c r="I42313"/>
    </row>
    <row r="42314" spans="6:9">
      <c r="F42314" s="52"/>
      <c r="H42314"/>
      <c r="I42314"/>
    </row>
    <row r="42315" spans="6:9">
      <c r="F42315" s="52"/>
      <c r="H42315"/>
      <c r="I42315"/>
    </row>
    <row r="42316" spans="6:9">
      <c r="F42316" s="52"/>
      <c r="H42316"/>
      <c r="I42316"/>
    </row>
    <row r="42317" spans="6:9">
      <c r="F42317" s="52"/>
      <c r="H42317"/>
      <c r="I42317"/>
    </row>
    <row r="42318" spans="6:9">
      <c r="F42318" s="52"/>
      <c r="H42318"/>
      <c r="I42318"/>
    </row>
    <row r="42319" spans="6:9">
      <c r="F42319" s="52"/>
      <c r="H42319"/>
      <c r="I42319"/>
    </row>
    <row r="42320" spans="6:9">
      <c r="F42320" s="52"/>
      <c r="H42320"/>
      <c r="I42320"/>
    </row>
    <row r="42321" spans="6:9">
      <c r="F42321" s="52"/>
      <c r="H42321"/>
      <c r="I42321"/>
    </row>
    <row r="42322" spans="6:9">
      <c r="F42322" s="52"/>
      <c r="H42322"/>
      <c r="I42322"/>
    </row>
    <row r="42323" spans="6:9">
      <c r="F42323" s="52"/>
      <c r="H42323"/>
      <c r="I42323"/>
    </row>
    <row r="42324" spans="6:9">
      <c r="F42324" s="52"/>
      <c r="H42324"/>
      <c r="I42324"/>
    </row>
    <row r="42325" spans="6:9">
      <c r="F42325" s="52"/>
      <c r="H42325"/>
      <c r="I42325"/>
    </row>
    <row r="42326" spans="6:9">
      <c r="F42326" s="52"/>
      <c r="H42326"/>
      <c r="I42326"/>
    </row>
    <row r="42327" spans="6:9">
      <c r="F42327" s="52"/>
      <c r="H42327"/>
      <c r="I42327"/>
    </row>
    <row r="42328" spans="6:9">
      <c r="F42328" s="52"/>
      <c r="H42328"/>
      <c r="I42328"/>
    </row>
    <row r="42329" spans="6:9">
      <c r="F42329" s="52"/>
      <c r="H42329"/>
      <c r="I42329"/>
    </row>
    <row r="42330" spans="6:9">
      <c r="F42330" s="52"/>
      <c r="H42330"/>
      <c r="I42330"/>
    </row>
    <row r="42331" spans="6:9">
      <c r="F42331" s="52"/>
      <c r="H42331"/>
      <c r="I42331"/>
    </row>
    <row r="42332" spans="6:9">
      <c r="F42332" s="52"/>
      <c r="H42332"/>
      <c r="I42332"/>
    </row>
    <row r="42333" spans="6:9">
      <c r="F42333" s="52"/>
      <c r="H42333"/>
      <c r="I42333"/>
    </row>
    <row r="42334" spans="6:9">
      <c r="F42334" s="52"/>
      <c r="H42334"/>
      <c r="I42334"/>
    </row>
    <row r="42335" spans="6:9">
      <c r="F42335" s="52"/>
      <c r="H42335"/>
      <c r="I42335"/>
    </row>
    <row r="42336" spans="6:9">
      <c r="F42336" s="52"/>
      <c r="H42336"/>
      <c r="I42336"/>
    </row>
    <row r="42337" spans="6:9">
      <c r="F42337" s="52"/>
      <c r="H42337"/>
      <c r="I42337"/>
    </row>
    <row r="42338" spans="6:9">
      <c r="F42338" s="52"/>
      <c r="H42338"/>
      <c r="I42338"/>
    </row>
    <row r="42339" spans="6:9">
      <c r="F42339" s="52"/>
      <c r="H42339"/>
      <c r="I42339"/>
    </row>
    <row r="42340" spans="6:9">
      <c r="F42340" s="52"/>
      <c r="H42340"/>
      <c r="I42340"/>
    </row>
    <row r="42341" spans="6:9">
      <c r="F42341" s="52"/>
      <c r="H42341"/>
      <c r="I42341"/>
    </row>
    <row r="42342" spans="6:9">
      <c r="F42342" s="52"/>
      <c r="H42342"/>
      <c r="I42342"/>
    </row>
    <row r="42343" spans="6:9">
      <c r="F42343" s="52"/>
      <c r="H42343"/>
      <c r="I42343"/>
    </row>
    <row r="42344" spans="6:9">
      <c r="F42344" s="52"/>
      <c r="H42344"/>
      <c r="I42344"/>
    </row>
    <row r="42345" spans="6:9">
      <c r="F42345" s="52"/>
      <c r="H42345"/>
      <c r="I42345"/>
    </row>
    <row r="42346" spans="6:9">
      <c r="F42346" s="52"/>
      <c r="H42346"/>
      <c r="I42346"/>
    </row>
    <row r="42347" spans="6:9">
      <c r="F42347" s="52"/>
      <c r="H42347"/>
      <c r="I42347"/>
    </row>
    <row r="42348" spans="6:9">
      <c r="F42348" s="52"/>
      <c r="H42348"/>
      <c r="I42348"/>
    </row>
    <row r="42349" spans="6:9">
      <c r="F42349" s="52"/>
      <c r="H42349"/>
      <c r="I42349"/>
    </row>
    <row r="42350" spans="6:9">
      <c r="F42350" s="52"/>
      <c r="H42350"/>
      <c r="I42350"/>
    </row>
    <row r="42351" spans="6:9">
      <c r="F42351" s="52"/>
      <c r="H42351"/>
      <c r="I42351"/>
    </row>
    <row r="42352" spans="6:9">
      <c r="F42352" s="52"/>
      <c r="H42352"/>
      <c r="I42352"/>
    </row>
    <row r="42353" spans="6:9">
      <c r="F42353" s="52"/>
      <c r="H42353"/>
      <c r="I42353"/>
    </row>
    <row r="42354" spans="6:9">
      <c r="F42354" s="52"/>
      <c r="H42354"/>
      <c r="I42354"/>
    </row>
    <row r="42355" spans="6:9">
      <c r="F42355" s="52"/>
      <c r="H42355"/>
      <c r="I42355"/>
    </row>
    <row r="42356" spans="6:9">
      <c r="F42356" s="52"/>
      <c r="H42356"/>
      <c r="I42356"/>
    </row>
    <row r="42357" spans="6:9">
      <c r="F42357" s="52"/>
      <c r="H42357"/>
      <c r="I42357"/>
    </row>
    <row r="42358" spans="6:9">
      <c r="F42358" s="52"/>
      <c r="H42358"/>
      <c r="I42358"/>
    </row>
    <row r="42359" spans="6:9">
      <c r="F42359" s="52"/>
      <c r="H42359"/>
      <c r="I42359"/>
    </row>
    <row r="42360" spans="6:9">
      <c r="F42360" s="52"/>
      <c r="H42360"/>
      <c r="I42360"/>
    </row>
    <row r="42361" spans="6:9">
      <c r="F42361" s="52"/>
      <c r="H42361"/>
      <c r="I42361"/>
    </row>
    <row r="42362" spans="6:9">
      <c r="F42362" s="52"/>
      <c r="H42362"/>
      <c r="I42362"/>
    </row>
    <row r="42363" spans="6:9">
      <c r="F42363" s="52"/>
      <c r="H42363"/>
      <c r="I42363"/>
    </row>
    <row r="42364" spans="6:9">
      <c r="F42364" s="52"/>
      <c r="H42364"/>
      <c r="I42364"/>
    </row>
    <row r="42365" spans="6:9">
      <c r="F42365" s="52"/>
      <c r="H42365"/>
      <c r="I42365"/>
    </row>
    <row r="42366" spans="6:9">
      <c r="F42366" s="52"/>
      <c r="H42366"/>
      <c r="I42366"/>
    </row>
    <row r="42367" spans="6:9">
      <c r="F42367" s="52"/>
      <c r="H42367"/>
      <c r="I42367"/>
    </row>
    <row r="42368" spans="6:9">
      <c r="F42368" s="52"/>
      <c r="H42368"/>
      <c r="I42368"/>
    </row>
    <row r="42369" spans="6:9">
      <c r="F42369" s="52"/>
      <c r="H42369"/>
      <c r="I42369"/>
    </row>
    <row r="42370" spans="6:9">
      <c r="F42370" s="52"/>
      <c r="H42370"/>
      <c r="I42370"/>
    </row>
    <row r="42371" spans="6:9">
      <c r="F42371" s="52"/>
      <c r="H42371"/>
      <c r="I42371"/>
    </row>
    <row r="42372" spans="6:9">
      <c r="F42372" s="52"/>
      <c r="H42372"/>
      <c r="I42372"/>
    </row>
    <row r="42373" spans="6:9">
      <c r="F42373" s="52"/>
      <c r="H42373"/>
      <c r="I42373"/>
    </row>
    <row r="42374" spans="6:9">
      <c r="F42374" s="52"/>
      <c r="H42374"/>
      <c r="I42374"/>
    </row>
    <row r="42375" spans="6:9">
      <c r="F42375" s="52"/>
      <c r="H42375"/>
      <c r="I42375"/>
    </row>
    <row r="42376" spans="6:9">
      <c r="F42376" s="52"/>
      <c r="H42376"/>
      <c r="I42376"/>
    </row>
    <row r="42377" spans="6:9">
      <c r="F42377" s="52"/>
      <c r="H42377"/>
      <c r="I42377"/>
    </row>
    <row r="42378" spans="6:9">
      <c r="F42378" s="52"/>
      <c r="H42378"/>
      <c r="I42378"/>
    </row>
    <row r="42379" spans="6:9">
      <c r="F42379" s="52"/>
      <c r="H42379"/>
      <c r="I42379"/>
    </row>
    <row r="42380" spans="6:9">
      <c r="F42380" s="52"/>
      <c r="H42380"/>
      <c r="I42380"/>
    </row>
    <row r="42381" spans="6:9">
      <c r="F42381" s="52"/>
      <c r="H42381"/>
      <c r="I42381"/>
    </row>
    <row r="42382" spans="6:9">
      <c r="F42382" s="52"/>
      <c r="H42382"/>
      <c r="I42382"/>
    </row>
    <row r="42383" spans="6:9">
      <c r="F42383" s="52"/>
      <c r="H42383"/>
      <c r="I42383"/>
    </row>
    <row r="42384" spans="6:9">
      <c r="F42384" s="52"/>
      <c r="H42384"/>
      <c r="I42384"/>
    </row>
    <row r="42385" spans="6:9">
      <c r="F42385" s="52"/>
      <c r="H42385"/>
      <c r="I42385"/>
    </row>
    <row r="42386" spans="6:9">
      <c r="F42386" s="52"/>
      <c r="H42386"/>
      <c r="I42386"/>
    </row>
    <row r="42387" spans="6:9">
      <c r="F42387" s="52"/>
      <c r="H42387"/>
      <c r="I42387"/>
    </row>
    <row r="42388" spans="6:9">
      <c r="F42388" s="52"/>
      <c r="H42388"/>
      <c r="I42388"/>
    </row>
    <row r="42389" spans="6:9">
      <c r="F42389" s="52"/>
      <c r="H42389"/>
      <c r="I42389"/>
    </row>
    <row r="42390" spans="6:9">
      <c r="F42390" s="52"/>
      <c r="H42390"/>
      <c r="I42390"/>
    </row>
    <row r="42391" spans="6:9">
      <c r="F42391" s="52"/>
      <c r="H42391"/>
      <c r="I42391"/>
    </row>
    <row r="42392" spans="6:9">
      <c r="F42392" s="52"/>
      <c r="H42392"/>
      <c r="I42392"/>
    </row>
    <row r="42393" spans="6:9">
      <c r="F42393" s="52"/>
      <c r="H42393"/>
      <c r="I42393"/>
    </row>
    <row r="42394" spans="6:9">
      <c r="F42394" s="52"/>
      <c r="H42394"/>
      <c r="I42394"/>
    </row>
    <row r="42395" spans="6:9">
      <c r="F42395" s="52"/>
      <c r="H42395"/>
      <c r="I42395"/>
    </row>
    <row r="42396" spans="6:9">
      <c r="F42396" s="52"/>
      <c r="H42396"/>
      <c r="I42396"/>
    </row>
    <row r="42397" spans="6:9">
      <c r="F42397" s="52"/>
      <c r="H42397"/>
      <c r="I42397"/>
    </row>
    <row r="42398" spans="6:9">
      <c r="F42398" s="52"/>
      <c r="H42398"/>
      <c r="I42398"/>
    </row>
    <row r="42399" spans="6:9">
      <c r="F42399" s="52"/>
      <c r="H42399"/>
      <c r="I42399"/>
    </row>
    <row r="42400" spans="6:9">
      <c r="F42400" s="52"/>
      <c r="H42400"/>
      <c r="I42400"/>
    </row>
    <row r="42401" spans="6:9">
      <c r="F42401" s="52"/>
      <c r="H42401"/>
      <c r="I42401"/>
    </row>
    <row r="42402" spans="6:9">
      <c r="F42402" s="52"/>
      <c r="H42402"/>
      <c r="I42402"/>
    </row>
    <row r="42403" spans="6:9">
      <c r="F42403" s="52"/>
      <c r="H42403"/>
      <c r="I42403"/>
    </row>
    <row r="42404" spans="6:9">
      <c r="F42404" s="52"/>
      <c r="H42404"/>
      <c r="I42404"/>
    </row>
    <row r="42405" spans="6:9">
      <c r="F42405" s="52"/>
      <c r="H42405"/>
      <c r="I42405"/>
    </row>
    <row r="42406" spans="6:9">
      <c r="F42406" s="52"/>
      <c r="H42406"/>
      <c r="I42406"/>
    </row>
    <row r="42407" spans="6:9">
      <c r="F42407" s="52"/>
      <c r="H42407"/>
      <c r="I42407"/>
    </row>
    <row r="42408" spans="6:9">
      <c r="F42408" s="52"/>
      <c r="H42408"/>
      <c r="I42408"/>
    </row>
    <row r="42409" spans="6:9">
      <c r="F42409" s="52"/>
      <c r="H42409"/>
      <c r="I42409"/>
    </row>
    <row r="42410" spans="6:9">
      <c r="F42410" s="52"/>
      <c r="H42410"/>
      <c r="I42410"/>
    </row>
    <row r="42411" spans="6:9">
      <c r="F42411" s="52"/>
      <c r="H42411"/>
      <c r="I42411"/>
    </row>
    <row r="42412" spans="6:9">
      <c r="F42412" s="52"/>
      <c r="H42412"/>
      <c r="I42412"/>
    </row>
    <row r="42413" spans="6:9">
      <c r="F42413" s="52"/>
      <c r="H42413"/>
      <c r="I42413"/>
    </row>
    <row r="42414" spans="6:9">
      <c r="F42414" s="52"/>
      <c r="H42414"/>
      <c r="I42414"/>
    </row>
    <row r="42415" spans="6:9">
      <c r="F42415" s="52"/>
      <c r="H42415"/>
      <c r="I42415"/>
    </row>
    <row r="42416" spans="6:9">
      <c r="F42416" s="52"/>
      <c r="H42416"/>
      <c r="I42416"/>
    </row>
    <row r="42417" spans="6:9">
      <c r="F42417" s="52"/>
      <c r="H42417"/>
      <c r="I42417"/>
    </row>
    <row r="42418" spans="6:9">
      <c r="F42418" s="52"/>
      <c r="H42418"/>
      <c r="I42418"/>
    </row>
    <row r="42419" spans="6:9">
      <c r="F42419" s="52"/>
      <c r="H42419"/>
      <c r="I42419"/>
    </row>
    <row r="42420" spans="6:9">
      <c r="F42420" s="52"/>
      <c r="H42420"/>
      <c r="I42420"/>
    </row>
    <row r="42421" spans="6:9">
      <c r="F42421" s="52"/>
      <c r="H42421"/>
      <c r="I42421"/>
    </row>
    <row r="42422" spans="6:9">
      <c r="F42422" s="52"/>
      <c r="H42422"/>
      <c r="I42422"/>
    </row>
    <row r="42423" spans="6:9">
      <c r="F42423" s="52"/>
      <c r="H42423"/>
      <c r="I42423"/>
    </row>
    <row r="42424" spans="6:9">
      <c r="F42424" s="52"/>
      <c r="H42424"/>
      <c r="I42424"/>
    </row>
    <row r="42425" spans="6:9">
      <c r="F42425" s="52"/>
      <c r="H42425"/>
      <c r="I42425"/>
    </row>
    <row r="42426" spans="6:9">
      <c r="F42426" s="52"/>
      <c r="H42426"/>
      <c r="I42426"/>
    </row>
    <row r="42427" spans="6:9">
      <c r="F42427" s="52"/>
      <c r="H42427"/>
      <c r="I42427"/>
    </row>
    <row r="42428" spans="6:9">
      <c r="F42428" s="52"/>
      <c r="H42428"/>
      <c r="I42428"/>
    </row>
    <row r="42429" spans="6:9">
      <c r="F42429" s="52"/>
      <c r="H42429"/>
      <c r="I42429"/>
    </row>
    <row r="42430" spans="6:9">
      <c r="F42430" s="52"/>
      <c r="H42430"/>
      <c r="I42430"/>
    </row>
    <row r="42431" spans="6:9">
      <c r="F42431" s="52"/>
      <c r="H42431"/>
      <c r="I42431"/>
    </row>
    <row r="42432" spans="6:9">
      <c r="F42432" s="52"/>
      <c r="H42432"/>
      <c r="I42432"/>
    </row>
    <row r="42433" spans="6:9">
      <c r="F42433" s="52"/>
      <c r="H42433"/>
      <c r="I42433"/>
    </row>
    <row r="42434" spans="6:9">
      <c r="F42434" s="52"/>
      <c r="H42434"/>
      <c r="I42434"/>
    </row>
    <row r="42435" spans="6:9">
      <c r="F42435" s="52"/>
      <c r="H42435"/>
      <c r="I42435"/>
    </row>
    <row r="42436" spans="6:9">
      <c r="F42436" s="52"/>
      <c r="H42436"/>
      <c r="I42436"/>
    </row>
    <row r="42437" spans="6:9">
      <c r="F42437" s="52"/>
      <c r="H42437"/>
      <c r="I42437"/>
    </row>
    <row r="42438" spans="6:9">
      <c r="F42438" s="52"/>
      <c r="H42438"/>
      <c r="I42438"/>
    </row>
    <row r="42439" spans="6:9">
      <c r="F42439" s="52"/>
      <c r="H42439"/>
      <c r="I42439"/>
    </row>
    <row r="42440" spans="6:9">
      <c r="F42440" s="52"/>
      <c r="H42440"/>
      <c r="I42440"/>
    </row>
    <row r="42441" spans="6:9">
      <c r="F42441" s="52"/>
      <c r="H42441"/>
      <c r="I42441"/>
    </row>
    <row r="42442" spans="6:9">
      <c r="F42442" s="52"/>
      <c r="H42442"/>
      <c r="I42442"/>
    </row>
    <row r="42443" spans="6:9">
      <c r="F42443" s="52"/>
      <c r="H42443"/>
      <c r="I42443"/>
    </row>
    <row r="42444" spans="6:9">
      <c r="F42444" s="52"/>
      <c r="H42444"/>
      <c r="I42444"/>
    </row>
    <row r="42445" spans="6:9">
      <c r="F42445" s="52"/>
      <c r="H42445"/>
      <c r="I42445"/>
    </row>
    <row r="42446" spans="6:9">
      <c r="F42446" s="52"/>
      <c r="H42446"/>
      <c r="I42446"/>
    </row>
    <row r="42447" spans="6:9">
      <c r="F42447" s="52"/>
      <c r="H42447"/>
      <c r="I42447"/>
    </row>
    <row r="42448" spans="6:9">
      <c r="F42448" s="52"/>
      <c r="H42448"/>
      <c r="I42448"/>
    </row>
    <row r="42449" spans="6:9">
      <c r="F42449" s="52"/>
      <c r="H42449"/>
      <c r="I42449"/>
    </row>
    <row r="42450" spans="6:9">
      <c r="F42450" s="52"/>
      <c r="H42450"/>
      <c r="I42450"/>
    </row>
    <row r="42451" spans="6:9">
      <c r="F42451" s="52"/>
      <c r="H42451"/>
      <c r="I42451"/>
    </row>
    <row r="42452" spans="6:9">
      <c r="F42452" s="52"/>
      <c r="H42452"/>
      <c r="I42452"/>
    </row>
    <row r="42453" spans="6:9">
      <c r="F42453" s="52"/>
      <c r="H42453"/>
      <c r="I42453"/>
    </row>
    <row r="42454" spans="6:9">
      <c r="F42454" s="52"/>
      <c r="H42454"/>
      <c r="I42454"/>
    </row>
    <row r="42455" spans="6:9">
      <c r="F42455" s="52"/>
      <c r="H42455"/>
      <c r="I42455"/>
    </row>
    <row r="42456" spans="6:9">
      <c r="F42456" s="52"/>
      <c r="H42456"/>
      <c r="I42456"/>
    </row>
    <row r="42457" spans="6:9">
      <c r="F42457" s="52"/>
      <c r="H42457"/>
      <c r="I42457"/>
    </row>
    <row r="42458" spans="6:9">
      <c r="F42458" s="52"/>
      <c r="H42458"/>
      <c r="I42458"/>
    </row>
    <row r="42459" spans="6:9">
      <c r="F42459" s="52"/>
      <c r="H42459"/>
      <c r="I42459"/>
    </row>
    <row r="42460" spans="6:9">
      <c r="F42460" s="52"/>
      <c r="H42460"/>
      <c r="I42460"/>
    </row>
    <row r="42461" spans="6:9">
      <c r="F42461" s="52"/>
      <c r="H42461"/>
      <c r="I42461"/>
    </row>
    <row r="42462" spans="6:9">
      <c r="F42462" s="52"/>
      <c r="H42462"/>
      <c r="I42462"/>
    </row>
    <row r="42463" spans="6:9">
      <c r="F42463" s="52"/>
      <c r="H42463"/>
      <c r="I42463"/>
    </row>
    <row r="42464" spans="6:9">
      <c r="F42464" s="52"/>
      <c r="H42464"/>
      <c r="I42464"/>
    </row>
    <row r="42465" spans="6:9">
      <c r="F42465" s="52"/>
      <c r="H42465"/>
      <c r="I42465"/>
    </row>
    <row r="42466" spans="6:9">
      <c r="F42466" s="52"/>
      <c r="H42466"/>
      <c r="I42466"/>
    </row>
    <row r="42467" spans="6:9">
      <c r="F42467" s="52"/>
      <c r="H42467"/>
      <c r="I42467"/>
    </row>
    <row r="42468" spans="6:9">
      <c r="F42468" s="52"/>
      <c r="H42468"/>
      <c r="I42468"/>
    </row>
    <row r="42469" spans="6:9">
      <c r="F42469" s="52"/>
      <c r="H42469"/>
      <c r="I42469"/>
    </row>
    <row r="42470" spans="6:9">
      <c r="F42470" s="52"/>
      <c r="H42470"/>
      <c r="I42470"/>
    </row>
    <row r="42471" spans="6:9">
      <c r="F42471" s="52"/>
      <c r="H42471"/>
      <c r="I42471"/>
    </row>
    <row r="42472" spans="6:9">
      <c r="F42472" s="52"/>
      <c r="H42472"/>
      <c r="I42472"/>
    </row>
    <row r="42473" spans="6:9">
      <c r="F42473" s="52"/>
      <c r="H42473"/>
      <c r="I42473"/>
    </row>
    <row r="42474" spans="6:9">
      <c r="F42474" s="52"/>
      <c r="H42474"/>
      <c r="I42474"/>
    </row>
    <row r="42475" spans="6:9">
      <c r="F42475" s="52"/>
      <c r="H42475"/>
      <c r="I42475"/>
    </row>
    <row r="42476" spans="6:9">
      <c r="F42476" s="52"/>
      <c r="H42476"/>
      <c r="I42476"/>
    </row>
    <row r="42477" spans="6:9">
      <c r="F42477" s="52"/>
      <c r="H42477"/>
      <c r="I42477"/>
    </row>
    <row r="42478" spans="6:9">
      <c r="F42478" s="52"/>
      <c r="H42478"/>
      <c r="I42478"/>
    </row>
    <row r="42479" spans="6:9">
      <c r="F42479" s="52"/>
      <c r="H42479"/>
      <c r="I42479"/>
    </row>
    <row r="42480" spans="6:9">
      <c r="F42480" s="52"/>
      <c r="H42480"/>
      <c r="I42480"/>
    </row>
    <row r="42481" spans="6:9">
      <c r="F42481" s="52"/>
      <c r="H42481"/>
      <c r="I42481"/>
    </row>
    <row r="42482" spans="6:9">
      <c r="F42482" s="52"/>
      <c r="H42482"/>
      <c r="I42482"/>
    </row>
    <row r="42483" spans="6:9">
      <c r="F42483" s="52"/>
      <c r="H42483"/>
      <c r="I42483"/>
    </row>
    <row r="42484" spans="6:9">
      <c r="F42484" s="52"/>
      <c r="H42484"/>
      <c r="I42484"/>
    </row>
    <row r="42485" spans="6:9">
      <c r="F42485" s="52"/>
      <c r="H42485"/>
      <c r="I42485"/>
    </row>
    <row r="42486" spans="6:9">
      <c r="F42486" s="52"/>
      <c r="H42486"/>
      <c r="I42486"/>
    </row>
    <row r="42487" spans="6:9">
      <c r="F42487" s="52"/>
      <c r="H42487"/>
      <c r="I42487"/>
    </row>
    <row r="42488" spans="6:9">
      <c r="F42488" s="52"/>
      <c r="H42488"/>
      <c r="I42488"/>
    </row>
    <row r="42489" spans="6:9">
      <c r="F42489" s="52"/>
      <c r="H42489"/>
      <c r="I42489"/>
    </row>
    <row r="42490" spans="6:9">
      <c r="F42490" s="52"/>
      <c r="H42490"/>
      <c r="I42490"/>
    </row>
    <row r="42491" spans="6:9">
      <c r="F42491" s="52"/>
      <c r="H42491"/>
      <c r="I42491"/>
    </row>
    <row r="42492" spans="6:9">
      <c r="F42492" s="52"/>
      <c r="H42492"/>
      <c r="I42492"/>
    </row>
    <row r="42493" spans="6:9">
      <c r="F42493" s="52"/>
      <c r="H42493"/>
      <c r="I42493"/>
    </row>
    <row r="42494" spans="6:9">
      <c r="F42494" s="52"/>
      <c r="H42494"/>
      <c r="I42494"/>
    </row>
    <row r="42495" spans="6:9">
      <c r="F42495" s="52"/>
      <c r="H42495"/>
      <c r="I42495"/>
    </row>
    <row r="42496" spans="6:9">
      <c r="F42496" s="52"/>
      <c r="H42496"/>
      <c r="I42496"/>
    </row>
    <row r="42497" spans="6:9">
      <c r="F42497" s="52"/>
      <c r="H42497"/>
      <c r="I42497"/>
    </row>
    <row r="42498" spans="6:9">
      <c r="F42498" s="52"/>
      <c r="H42498"/>
      <c r="I42498"/>
    </row>
    <row r="42499" spans="6:9">
      <c r="F42499" s="52"/>
      <c r="H42499"/>
      <c r="I42499"/>
    </row>
    <row r="42500" spans="6:9">
      <c r="F42500" s="52"/>
      <c r="H42500"/>
      <c r="I42500"/>
    </row>
    <row r="42501" spans="6:9">
      <c r="F42501" s="52"/>
      <c r="H42501"/>
      <c r="I42501"/>
    </row>
    <row r="42502" spans="6:9">
      <c r="F42502" s="52"/>
      <c r="H42502"/>
      <c r="I42502"/>
    </row>
    <row r="42503" spans="6:9">
      <c r="F42503" s="52"/>
      <c r="H42503"/>
      <c r="I42503"/>
    </row>
    <row r="42504" spans="6:9">
      <c r="F42504" s="52"/>
      <c r="H42504"/>
      <c r="I42504"/>
    </row>
    <row r="42505" spans="6:9">
      <c r="F42505" s="52"/>
      <c r="H42505"/>
      <c r="I42505"/>
    </row>
    <row r="42506" spans="6:9">
      <c r="F42506" s="52"/>
      <c r="H42506"/>
      <c r="I42506"/>
    </row>
    <row r="42507" spans="6:9">
      <c r="F42507" s="52"/>
      <c r="H42507"/>
      <c r="I42507"/>
    </row>
    <row r="42508" spans="6:9">
      <c r="F42508" s="52"/>
      <c r="H42508"/>
      <c r="I42508"/>
    </row>
    <row r="42509" spans="6:9">
      <c r="F42509" s="52"/>
      <c r="H42509"/>
      <c r="I42509"/>
    </row>
    <row r="42510" spans="6:9">
      <c r="F42510" s="52"/>
      <c r="H42510"/>
      <c r="I42510"/>
    </row>
    <row r="42511" spans="6:9">
      <c r="F42511" s="52"/>
      <c r="H42511"/>
      <c r="I42511"/>
    </row>
    <row r="42512" spans="6:9">
      <c r="F42512" s="52"/>
      <c r="H42512"/>
      <c r="I42512"/>
    </row>
    <row r="42513" spans="6:9">
      <c r="F42513" s="52"/>
      <c r="H42513"/>
      <c r="I42513"/>
    </row>
    <row r="42514" spans="6:9">
      <c r="F42514" s="52"/>
      <c r="H42514"/>
      <c r="I42514"/>
    </row>
    <row r="42515" spans="6:9">
      <c r="F42515" s="52"/>
      <c r="H42515"/>
      <c r="I42515"/>
    </row>
    <row r="42516" spans="6:9">
      <c r="F42516" s="52"/>
      <c r="H42516"/>
      <c r="I42516"/>
    </row>
    <row r="42517" spans="6:9">
      <c r="F42517" s="52"/>
      <c r="H42517"/>
      <c r="I42517"/>
    </row>
    <row r="42518" spans="6:9">
      <c r="F42518" s="52"/>
      <c r="H42518"/>
      <c r="I42518"/>
    </row>
    <row r="42519" spans="6:9">
      <c r="F42519" s="52"/>
      <c r="H42519"/>
      <c r="I42519"/>
    </row>
    <row r="42520" spans="6:9">
      <c r="F42520" s="52"/>
      <c r="H42520"/>
      <c r="I42520"/>
    </row>
    <row r="42521" spans="6:9">
      <c r="F42521" s="52"/>
      <c r="H42521"/>
      <c r="I42521"/>
    </row>
    <row r="42522" spans="6:9">
      <c r="F42522" s="52"/>
      <c r="H42522"/>
      <c r="I42522"/>
    </row>
    <row r="42523" spans="6:9">
      <c r="F42523" s="52"/>
      <c r="H42523"/>
      <c r="I42523"/>
    </row>
    <row r="42524" spans="6:9">
      <c r="F42524" s="52"/>
      <c r="H42524"/>
      <c r="I42524"/>
    </row>
    <row r="42525" spans="6:9">
      <c r="F42525" s="52"/>
      <c r="H42525"/>
      <c r="I42525"/>
    </row>
    <row r="42526" spans="6:9">
      <c r="F42526" s="52"/>
      <c r="H42526"/>
      <c r="I42526"/>
    </row>
    <row r="42527" spans="6:9">
      <c r="F42527" s="52"/>
      <c r="H42527"/>
      <c r="I42527"/>
    </row>
    <row r="42528" spans="6:9">
      <c r="F42528" s="52"/>
      <c r="H42528"/>
      <c r="I42528"/>
    </row>
    <row r="42529" spans="6:9">
      <c r="F42529" s="52"/>
      <c r="H42529"/>
      <c r="I42529"/>
    </row>
    <row r="42530" spans="6:9">
      <c r="F42530" s="52"/>
      <c r="H42530"/>
      <c r="I42530"/>
    </row>
    <row r="42531" spans="6:9">
      <c r="F42531" s="52"/>
      <c r="H42531"/>
      <c r="I42531"/>
    </row>
    <row r="42532" spans="6:9">
      <c r="F42532" s="52"/>
      <c r="H42532"/>
      <c r="I42532"/>
    </row>
    <row r="42533" spans="6:9">
      <c r="F42533" s="52"/>
      <c r="H42533"/>
      <c r="I42533"/>
    </row>
    <row r="42534" spans="6:9">
      <c r="F42534" s="52"/>
      <c r="H42534"/>
      <c r="I42534"/>
    </row>
    <row r="42535" spans="6:9">
      <c r="F42535" s="52"/>
      <c r="H42535"/>
      <c r="I42535"/>
    </row>
    <row r="42536" spans="6:9">
      <c r="F42536" s="52"/>
      <c r="H42536"/>
      <c r="I42536"/>
    </row>
    <row r="42537" spans="6:9">
      <c r="F42537" s="52"/>
      <c r="H42537"/>
      <c r="I42537"/>
    </row>
    <row r="42538" spans="6:9">
      <c r="F42538" s="52"/>
      <c r="H42538"/>
      <c r="I42538"/>
    </row>
    <row r="42539" spans="6:9">
      <c r="F42539" s="52"/>
      <c r="H42539"/>
      <c r="I42539"/>
    </row>
    <row r="42540" spans="6:9">
      <c r="F42540" s="52"/>
      <c r="H42540"/>
      <c r="I42540"/>
    </row>
    <row r="42541" spans="6:9">
      <c r="F42541" s="52"/>
      <c r="H42541"/>
      <c r="I42541"/>
    </row>
    <row r="42542" spans="6:9">
      <c r="F42542" s="52"/>
      <c r="H42542"/>
      <c r="I42542"/>
    </row>
    <row r="42543" spans="6:9">
      <c r="F42543" s="52"/>
      <c r="H42543"/>
      <c r="I42543"/>
    </row>
    <row r="42544" spans="6:9">
      <c r="F42544" s="52"/>
      <c r="H42544"/>
      <c r="I42544"/>
    </row>
    <row r="42545" spans="6:9">
      <c r="F42545" s="52"/>
      <c r="H42545"/>
      <c r="I42545"/>
    </row>
    <row r="42546" spans="6:9">
      <c r="F42546" s="52"/>
      <c r="H42546"/>
      <c r="I42546"/>
    </row>
    <row r="42547" spans="6:9">
      <c r="F42547" s="52"/>
      <c r="H42547"/>
      <c r="I42547"/>
    </row>
    <row r="42548" spans="6:9">
      <c r="F42548" s="52"/>
      <c r="H42548"/>
      <c r="I42548"/>
    </row>
    <row r="42549" spans="6:9">
      <c r="F42549" s="52"/>
      <c r="H42549"/>
      <c r="I42549"/>
    </row>
    <row r="42550" spans="6:9">
      <c r="F42550" s="52"/>
      <c r="H42550"/>
      <c r="I42550"/>
    </row>
    <row r="42551" spans="6:9">
      <c r="F42551" s="52"/>
      <c r="H42551"/>
      <c r="I42551"/>
    </row>
    <row r="42552" spans="6:9">
      <c r="F42552" s="52"/>
      <c r="H42552"/>
      <c r="I42552"/>
    </row>
    <row r="42553" spans="6:9">
      <c r="F42553" s="52"/>
      <c r="H42553"/>
      <c r="I42553"/>
    </row>
    <row r="42554" spans="6:9">
      <c r="F42554" s="52"/>
      <c r="H42554"/>
      <c r="I42554"/>
    </row>
    <row r="42555" spans="6:9">
      <c r="F42555" s="52"/>
      <c r="H42555"/>
      <c r="I42555"/>
    </row>
    <row r="42556" spans="6:9">
      <c r="F42556" s="52"/>
      <c r="H42556"/>
      <c r="I42556"/>
    </row>
    <row r="42557" spans="6:9">
      <c r="F42557" s="52"/>
      <c r="H42557"/>
      <c r="I42557"/>
    </row>
    <row r="42558" spans="6:9">
      <c r="F42558" s="52"/>
      <c r="H42558"/>
      <c r="I42558"/>
    </row>
    <row r="42559" spans="6:9">
      <c r="F42559" s="52"/>
      <c r="H42559"/>
      <c r="I42559"/>
    </row>
    <row r="42560" spans="6:9">
      <c r="F42560" s="52"/>
      <c r="H42560"/>
      <c r="I42560"/>
    </row>
    <row r="42561" spans="6:9">
      <c r="F42561" s="52"/>
      <c r="H42561"/>
      <c r="I42561"/>
    </row>
    <row r="42562" spans="6:9">
      <c r="F42562" s="52"/>
      <c r="H42562"/>
      <c r="I42562"/>
    </row>
    <row r="42563" spans="6:9">
      <c r="F42563" s="52"/>
      <c r="H42563"/>
      <c r="I42563"/>
    </row>
    <row r="42564" spans="6:9">
      <c r="F42564" s="52"/>
      <c r="H42564"/>
      <c r="I42564"/>
    </row>
    <row r="42565" spans="6:9">
      <c r="F42565" s="52"/>
      <c r="H42565"/>
      <c r="I42565"/>
    </row>
    <row r="42566" spans="6:9">
      <c r="F42566" s="52"/>
      <c r="H42566"/>
      <c r="I42566"/>
    </row>
    <row r="42567" spans="6:9">
      <c r="F42567" s="52"/>
      <c r="H42567"/>
      <c r="I42567"/>
    </row>
    <row r="42568" spans="6:9">
      <c r="F42568" s="52"/>
      <c r="H42568"/>
      <c r="I42568"/>
    </row>
    <row r="42569" spans="6:9">
      <c r="F42569" s="52"/>
      <c r="H42569"/>
      <c r="I42569"/>
    </row>
    <row r="42570" spans="6:9">
      <c r="F42570" s="52"/>
      <c r="H42570"/>
      <c r="I42570"/>
    </row>
    <row r="42571" spans="6:9">
      <c r="F42571" s="52"/>
      <c r="H42571"/>
      <c r="I42571"/>
    </row>
    <row r="42572" spans="6:9">
      <c r="F42572" s="52"/>
      <c r="H42572"/>
      <c r="I42572"/>
    </row>
    <row r="42573" spans="6:9">
      <c r="F42573" s="52"/>
      <c r="H42573"/>
      <c r="I42573"/>
    </row>
    <row r="42574" spans="6:9">
      <c r="F42574" s="52"/>
      <c r="H42574"/>
      <c r="I42574"/>
    </row>
    <row r="42575" spans="6:9">
      <c r="F42575" s="52"/>
      <c r="H42575"/>
      <c r="I42575"/>
    </row>
    <row r="42576" spans="6:9">
      <c r="F42576" s="52"/>
      <c r="H42576"/>
      <c r="I42576"/>
    </row>
    <row r="42577" spans="6:9">
      <c r="F42577" s="52"/>
      <c r="H42577"/>
      <c r="I42577"/>
    </row>
    <row r="42578" spans="6:9">
      <c r="F42578" s="52"/>
      <c r="H42578"/>
      <c r="I42578"/>
    </row>
    <row r="42579" spans="6:9">
      <c r="F42579" s="52"/>
      <c r="H42579"/>
      <c r="I42579"/>
    </row>
    <row r="42580" spans="6:9">
      <c r="F42580" s="52"/>
      <c r="H42580"/>
      <c r="I42580"/>
    </row>
    <row r="42581" spans="6:9">
      <c r="F42581" s="52"/>
      <c r="H42581"/>
      <c r="I42581"/>
    </row>
    <row r="42582" spans="6:9">
      <c r="F42582" s="52"/>
      <c r="H42582"/>
      <c r="I42582"/>
    </row>
    <row r="42583" spans="6:9">
      <c r="F42583" s="52"/>
      <c r="H42583"/>
      <c r="I42583"/>
    </row>
    <row r="42584" spans="6:9">
      <c r="F42584" s="52"/>
      <c r="H42584"/>
      <c r="I42584"/>
    </row>
    <row r="42585" spans="6:9">
      <c r="F42585" s="52"/>
      <c r="H42585"/>
      <c r="I42585"/>
    </row>
    <row r="42586" spans="6:9">
      <c r="F42586" s="52"/>
      <c r="H42586"/>
      <c r="I42586"/>
    </row>
    <row r="42587" spans="6:9">
      <c r="F42587" s="52"/>
      <c r="H42587"/>
      <c r="I42587"/>
    </row>
    <row r="42588" spans="6:9">
      <c r="F42588" s="52"/>
      <c r="H42588"/>
      <c r="I42588"/>
    </row>
    <row r="42589" spans="6:9">
      <c r="F42589" s="52"/>
      <c r="H42589"/>
      <c r="I42589"/>
    </row>
    <row r="42590" spans="6:9">
      <c r="F42590" s="52"/>
      <c r="H42590"/>
      <c r="I42590"/>
    </row>
    <row r="42591" spans="6:9">
      <c r="F42591" s="52"/>
      <c r="H42591"/>
      <c r="I42591"/>
    </row>
    <row r="42592" spans="6:9">
      <c r="F42592" s="52"/>
      <c r="H42592"/>
      <c r="I42592"/>
    </row>
    <row r="42593" spans="6:9">
      <c r="F42593" s="52"/>
      <c r="H42593"/>
      <c r="I42593"/>
    </row>
    <row r="42594" spans="6:9">
      <c r="F42594" s="52"/>
      <c r="H42594"/>
      <c r="I42594"/>
    </row>
    <row r="42595" spans="6:9">
      <c r="F42595" s="52"/>
      <c r="H42595"/>
      <c r="I42595"/>
    </row>
    <row r="42596" spans="6:9">
      <c r="F42596" s="52"/>
      <c r="H42596"/>
      <c r="I42596"/>
    </row>
    <row r="42597" spans="6:9">
      <c r="F42597" s="52"/>
      <c r="H42597"/>
      <c r="I42597"/>
    </row>
    <row r="42598" spans="6:9">
      <c r="F42598" s="52"/>
      <c r="H42598"/>
      <c r="I42598"/>
    </row>
    <row r="42599" spans="6:9">
      <c r="F42599" s="52"/>
      <c r="H42599"/>
      <c r="I42599"/>
    </row>
    <row r="42600" spans="6:9">
      <c r="F42600" s="52"/>
      <c r="H42600"/>
      <c r="I42600"/>
    </row>
    <row r="42601" spans="6:9">
      <c r="F42601" s="52"/>
      <c r="H42601"/>
      <c r="I42601"/>
    </row>
    <row r="42602" spans="6:9">
      <c r="F42602" s="52"/>
      <c r="H42602"/>
      <c r="I42602"/>
    </row>
    <row r="42603" spans="6:9">
      <c r="F42603" s="52"/>
      <c r="H42603"/>
      <c r="I42603"/>
    </row>
    <row r="42604" spans="6:9">
      <c r="F42604" s="52"/>
      <c r="H42604"/>
      <c r="I42604"/>
    </row>
    <row r="42605" spans="6:9">
      <c r="F42605" s="52"/>
      <c r="H42605"/>
      <c r="I42605"/>
    </row>
    <row r="42606" spans="6:9">
      <c r="F42606" s="52"/>
      <c r="H42606"/>
      <c r="I42606"/>
    </row>
    <row r="42607" spans="6:9">
      <c r="F42607" s="52"/>
      <c r="H42607"/>
      <c r="I42607"/>
    </row>
    <row r="42608" spans="6:9">
      <c r="F42608" s="52"/>
      <c r="H42608"/>
      <c r="I42608"/>
    </row>
    <row r="42609" spans="6:9">
      <c r="F42609" s="52"/>
      <c r="H42609"/>
      <c r="I42609"/>
    </row>
    <row r="42610" spans="6:9">
      <c r="F42610" s="52"/>
      <c r="H42610"/>
      <c r="I42610"/>
    </row>
    <row r="42611" spans="6:9">
      <c r="F42611" s="52"/>
      <c r="H42611"/>
      <c r="I42611"/>
    </row>
    <row r="42612" spans="6:9">
      <c r="F42612" s="52"/>
      <c r="H42612"/>
      <c r="I42612"/>
    </row>
    <row r="42613" spans="6:9">
      <c r="F42613" s="52"/>
      <c r="H42613"/>
      <c r="I42613"/>
    </row>
    <row r="42614" spans="6:9">
      <c r="F42614" s="52"/>
      <c r="H42614"/>
      <c r="I42614"/>
    </row>
    <row r="42615" spans="6:9">
      <c r="F42615" s="52"/>
      <c r="H42615"/>
      <c r="I42615"/>
    </row>
    <row r="42616" spans="6:9">
      <c r="F42616" s="52"/>
      <c r="H42616"/>
      <c r="I42616"/>
    </row>
    <row r="42617" spans="6:9">
      <c r="F42617" s="52"/>
      <c r="H42617"/>
      <c r="I42617"/>
    </row>
    <row r="42618" spans="6:9">
      <c r="F42618" s="52"/>
      <c r="H42618"/>
      <c r="I42618"/>
    </row>
    <row r="42619" spans="6:9">
      <c r="F42619" s="52"/>
      <c r="H42619"/>
      <c r="I42619"/>
    </row>
    <row r="42620" spans="6:9">
      <c r="F42620" s="52"/>
      <c r="H42620"/>
      <c r="I42620"/>
    </row>
    <row r="42621" spans="6:9">
      <c r="F42621" s="52"/>
      <c r="H42621"/>
      <c r="I42621"/>
    </row>
    <row r="42622" spans="6:9">
      <c r="F42622" s="52"/>
      <c r="H42622"/>
      <c r="I42622"/>
    </row>
    <row r="42623" spans="6:9">
      <c r="F42623" s="52"/>
      <c r="H42623"/>
      <c r="I42623"/>
    </row>
    <row r="42624" spans="6:9">
      <c r="F42624" s="52"/>
      <c r="H42624"/>
      <c r="I42624"/>
    </row>
    <row r="42625" spans="6:9">
      <c r="F42625" s="52"/>
      <c r="H42625"/>
      <c r="I42625"/>
    </row>
    <row r="42626" spans="6:9">
      <c r="F42626" s="52"/>
      <c r="H42626"/>
      <c r="I42626"/>
    </row>
    <row r="42627" spans="6:9">
      <c r="F42627" s="52"/>
      <c r="H42627"/>
      <c r="I42627"/>
    </row>
    <row r="42628" spans="6:9">
      <c r="F42628" s="52"/>
      <c r="H42628"/>
      <c r="I42628"/>
    </row>
    <row r="42629" spans="6:9">
      <c r="F42629" s="52"/>
      <c r="H42629"/>
      <c r="I42629"/>
    </row>
    <row r="42630" spans="6:9">
      <c r="F42630" s="52"/>
      <c r="H42630"/>
      <c r="I42630"/>
    </row>
    <row r="42631" spans="6:9">
      <c r="F42631" s="52"/>
      <c r="H42631"/>
      <c r="I42631"/>
    </row>
    <row r="42632" spans="6:9">
      <c r="F42632" s="52"/>
      <c r="H42632"/>
      <c r="I42632"/>
    </row>
    <row r="42633" spans="6:9">
      <c r="F42633" s="52"/>
      <c r="H42633"/>
      <c r="I42633"/>
    </row>
    <row r="42634" spans="6:9">
      <c r="F42634" s="52"/>
      <c r="H42634"/>
      <c r="I42634"/>
    </row>
    <row r="42635" spans="6:9">
      <c r="F42635" s="52"/>
      <c r="H42635"/>
      <c r="I42635"/>
    </row>
    <row r="42636" spans="6:9">
      <c r="F42636" s="52"/>
      <c r="H42636"/>
      <c r="I42636"/>
    </row>
    <row r="42637" spans="6:9">
      <c r="F42637" s="52"/>
      <c r="H42637"/>
      <c r="I42637"/>
    </row>
    <row r="42638" spans="6:9">
      <c r="F42638" s="52"/>
      <c r="H42638"/>
      <c r="I42638"/>
    </row>
    <row r="42639" spans="6:9">
      <c r="F42639" s="52"/>
      <c r="H42639"/>
      <c r="I42639"/>
    </row>
    <row r="42640" spans="6:9">
      <c r="F42640" s="52"/>
      <c r="H42640"/>
      <c r="I42640"/>
    </row>
    <row r="42641" spans="6:9">
      <c r="F42641" s="52"/>
      <c r="H42641"/>
      <c r="I42641"/>
    </row>
    <row r="42642" spans="6:9">
      <c r="F42642" s="52"/>
      <c r="H42642"/>
      <c r="I42642"/>
    </row>
    <row r="42643" spans="6:9">
      <c r="F42643" s="52"/>
      <c r="H42643"/>
      <c r="I42643"/>
    </row>
    <row r="42644" spans="6:9">
      <c r="F42644" s="52"/>
      <c r="H42644"/>
      <c r="I42644"/>
    </row>
    <row r="42645" spans="6:9">
      <c r="F42645" s="52"/>
      <c r="H42645"/>
      <c r="I42645"/>
    </row>
    <row r="42646" spans="6:9">
      <c r="F42646" s="52"/>
      <c r="H42646"/>
      <c r="I42646"/>
    </row>
    <row r="42647" spans="6:9">
      <c r="F42647" s="52"/>
      <c r="H42647"/>
      <c r="I42647"/>
    </row>
    <row r="42648" spans="6:9">
      <c r="F42648" s="52"/>
      <c r="H42648"/>
      <c r="I42648"/>
    </row>
    <row r="42649" spans="6:9">
      <c r="F42649" s="52"/>
      <c r="H42649"/>
      <c r="I42649"/>
    </row>
    <row r="42650" spans="6:9">
      <c r="F42650" s="52"/>
      <c r="H42650"/>
      <c r="I42650"/>
    </row>
    <row r="42651" spans="6:9">
      <c r="F42651" s="52"/>
      <c r="H42651"/>
      <c r="I42651"/>
    </row>
    <row r="42652" spans="6:9">
      <c r="F42652" s="52"/>
      <c r="H42652"/>
      <c r="I42652"/>
    </row>
    <row r="42653" spans="6:9">
      <c r="F42653" s="52"/>
      <c r="H42653"/>
      <c r="I42653"/>
    </row>
    <row r="42654" spans="6:9">
      <c r="F42654" s="52"/>
      <c r="H42654"/>
      <c r="I42654"/>
    </row>
    <row r="42655" spans="6:9">
      <c r="F42655" s="52"/>
      <c r="H42655"/>
      <c r="I42655"/>
    </row>
    <row r="42656" spans="6:9">
      <c r="F42656" s="52"/>
      <c r="H42656"/>
      <c r="I42656"/>
    </row>
    <row r="42657" spans="6:9">
      <c r="F42657" s="52"/>
      <c r="H42657"/>
      <c r="I42657"/>
    </row>
    <row r="42658" spans="6:9">
      <c r="F42658" s="52"/>
      <c r="H42658"/>
      <c r="I42658"/>
    </row>
    <row r="42659" spans="6:9">
      <c r="F42659" s="52"/>
      <c r="H42659"/>
      <c r="I42659"/>
    </row>
    <row r="42660" spans="6:9">
      <c r="F42660" s="52"/>
      <c r="H42660"/>
      <c r="I42660"/>
    </row>
    <row r="42661" spans="6:9">
      <c r="F42661" s="52"/>
      <c r="H42661"/>
      <c r="I42661"/>
    </row>
    <row r="42662" spans="6:9">
      <c r="F42662" s="52"/>
      <c r="H42662"/>
      <c r="I42662"/>
    </row>
    <row r="42663" spans="6:9">
      <c r="F42663" s="52"/>
      <c r="H42663"/>
      <c r="I42663"/>
    </row>
    <row r="42664" spans="6:9">
      <c r="F42664" s="52"/>
      <c r="H42664"/>
      <c r="I42664"/>
    </row>
    <row r="42665" spans="6:9">
      <c r="F42665" s="52"/>
      <c r="H42665"/>
      <c r="I42665"/>
    </row>
    <row r="42666" spans="6:9">
      <c r="F42666" s="52"/>
      <c r="H42666"/>
      <c r="I42666"/>
    </row>
    <row r="42667" spans="6:9">
      <c r="F42667" s="52"/>
      <c r="H42667"/>
      <c r="I42667"/>
    </row>
    <row r="42668" spans="6:9">
      <c r="F42668" s="52"/>
      <c r="H42668"/>
      <c r="I42668"/>
    </row>
    <row r="42669" spans="6:9">
      <c r="F42669" s="52"/>
      <c r="H42669"/>
      <c r="I42669"/>
    </row>
    <row r="42670" spans="6:9">
      <c r="F42670" s="52"/>
      <c r="H42670"/>
      <c r="I42670"/>
    </row>
    <row r="42671" spans="6:9">
      <c r="F42671" s="52"/>
      <c r="H42671"/>
      <c r="I42671"/>
    </row>
    <row r="42672" spans="6:9">
      <c r="F42672" s="52"/>
      <c r="H42672"/>
      <c r="I42672"/>
    </row>
    <row r="42673" spans="6:9">
      <c r="F42673" s="52"/>
      <c r="H42673"/>
      <c r="I42673"/>
    </row>
    <row r="42674" spans="6:9">
      <c r="F42674" s="52"/>
      <c r="H42674"/>
      <c r="I42674"/>
    </row>
    <row r="42675" spans="6:9">
      <c r="F42675" s="52"/>
      <c r="H42675"/>
      <c r="I42675"/>
    </row>
    <row r="42676" spans="6:9">
      <c r="F42676" s="52"/>
      <c r="H42676"/>
      <c r="I42676"/>
    </row>
    <row r="42677" spans="6:9">
      <c r="F42677" s="52"/>
      <c r="H42677"/>
      <c r="I42677"/>
    </row>
    <row r="42678" spans="6:9">
      <c r="F42678" s="52"/>
      <c r="H42678"/>
      <c r="I42678"/>
    </row>
    <row r="42679" spans="6:9">
      <c r="F42679" s="52"/>
      <c r="H42679"/>
      <c r="I42679"/>
    </row>
    <row r="42680" spans="6:9">
      <c r="F42680" s="52"/>
      <c r="H42680"/>
      <c r="I42680"/>
    </row>
    <row r="42681" spans="6:9">
      <c r="F42681" s="52"/>
      <c r="H42681"/>
      <c r="I42681"/>
    </row>
    <row r="42682" spans="6:9">
      <c r="F42682" s="52"/>
      <c r="H42682"/>
      <c r="I42682"/>
    </row>
    <row r="42683" spans="6:9">
      <c r="F42683" s="52"/>
      <c r="H42683"/>
      <c r="I42683"/>
    </row>
    <row r="42684" spans="6:9">
      <c r="F42684" s="52"/>
      <c r="H42684"/>
      <c r="I42684"/>
    </row>
    <row r="42685" spans="6:9">
      <c r="F42685" s="52"/>
      <c r="H42685"/>
      <c r="I42685"/>
    </row>
    <row r="42686" spans="6:9">
      <c r="F42686" s="52"/>
      <c r="H42686"/>
      <c r="I42686"/>
    </row>
    <row r="42687" spans="6:9">
      <c r="F42687" s="52"/>
      <c r="H42687"/>
      <c r="I42687"/>
    </row>
    <row r="42688" spans="6:9">
      <c r="F42688" s="52"/>
      <c r="H42688"/>
      <c r="I42688"/>
    </row>
    <row r="42689" spans="6:9">
      <c r="F42689" s="52"/>
      <c r="H42689"/>
      <c r="I42689"/>
    </row>
    <row r="42690" spans="6:9">
      <c r="F42690" s="52"/>
      <c r="H42690"/>
      <c r="I42690"/>
    </row>
    <row r="42691" spans="6:9">
      <c r="F42691" s="52"/>
      <c r="H42691"/>
      <c r="I42691"/>
    </row>
    <row r="42692" spans="6:9">
      <c r="F42692" s="52"/>
      <c r="H42692"/>
      <c r="I42692"/>
    </row>
    <row r="42693" spans="6:9">
      <c r="F42693" s="52"/>
      <c r="H42693"/>
      <c r="I42693"/>
    </row>
    <row r="42694" spans="6:9">
      <c r="F42694" s="52"/>
      <c r="H42694"/>
      <c r="I42694"/>
    </row>
    <row r="42695" spans="6:9">
      <c r="F42695" s="52"/>
      <c r="H42695"/>
      <c r="I42695"/>
    </row>
    <row r="42696" spans="6:9">
      <c r="F42696" s="52"/>
      <c r="H42696"/>
      <c r="I42696"/>
    </row>
    <row r="42697" spans="6:9">
      <c r="F42697" s="52"/>
      <c r="H42697"/>
      <c r="I42697"/>
    </row>
    <row r="42698" spans="6:9">
      <c r="F42698" s="52"/>
      <c r="H42698"/>
      <c r="I42698"/>
    </row>
    <row r="42699" spans="6:9">
      <c r="F42699" s="52"/>
      <c r="H42699"/>
      <c r="I42699"/>
    </row>
    <row r="42700" spans="6:9">
      <c r="F42700" s="52"/>
      <c r="H42700"/>
      <c r="I42700"/>
    </row>
    <row r="42701" spans="6:9">
      <c r="F42701" s="52"/>
      <c r="H42701"/>
      <c r="I42701"/>
    </row>
    <row r="42702" spans="6:9">
      <c r="F42702" s="52"/>
      <c r="H42702"/>
      <c r="I42702"/>
    </row>
    <row r="42703" spans="6:9">
      <c r="F42703" s="52"/>
      <c r="H42703"/>
      <c r="I42703"/>
    </row>
    <row r="42704" spans="6:9">
      <c r="F42704" s="52"/>
      <c r="H42704"/>
      <c r="I42704"/>
    </row>
    <row r="42705" spans="6:9">
      <c r="F42705" s="52"/>
      <c r="H42705"/>
      <c r="I42705"/>
    </row>
    <row r="42706" spans="6:9">
      <c r="F42706" s="52"/>
      <c r="H42706"/>
      <c r="I42706"/>
    </row>
    <row r="42707" spans="6:9">
      <c r="F42707" s="52"/>
      <c r="H42707"/>
      <c r="I42707"/>
    </row>
    <row r="42708" spans="6:9">
      <c r="F42708" s="52"/>
      <c r="H42708"/>
      <c r="I42708"/>
    </row>
    <row r="42709" spans="6:9">
      <c r="F42709" s="52"/>
      <c r="H42709"/>
      <c r="I42709"/>
    </row>
    <row r="42710" spans="6:9">
      <c r="F42710" s="52"/>
      <c r="H42710"/>
      <c r="I42710"/>
    </row>
    <row r="42711" spans="6:9">
      <c r="F42711" s="52"/>
      <c r="H42711"/>
      <c r="I42711"/>
    </row>
    <row r="42712" spans="6:9">
      <c r="F42712" s="52"/>
      <c r="H42712"/>
      <c r="I42712"/>
    </row>
    <row r="42713" spans="6:9">
      <c r="F42713" s="52"/>
      <c r="H42713"/>
      <c r="I42713"/>
    </row>
    <row r="42714" spans="6:9">
      <c r="F42714" s="52"/>
      <c r="H42714"/>
      <c r="I42714"/>
    </row>
    <row r="42715" spans="6:9">
      <c r="F42715" s="52"/>
      <c r="H42715"/>
      <c r="I42715"/>
    </row>
    <row r="42716" spans="6:9">
      <c r="F42716" s="52"/>
      <c r="H42716"/>
      <c r="I42716"/>
    </row>
    <row r="42717" spans="6:9">
      <c r="F42717" s="52"/>
      <c r="H42717"/>
      <c r="I42717"/>
    </row>
    <row r="42718" spans="6:9">
      <c r="F42718" s="52"/>
      <c r="H42718"/>
      <c r="I42718"/>
    </row>
    <row r="42719" spans="6:9">
      <c r="F42719" s="52"/>
      <c r="H42719"/>
      <c r="I42719"/>
    </row>
    <row r="42720" spans="6:9">
      <c r="F42720" s="52"/>
      <c r="H42720"/>
      <c r="I42720"/>
    </row>
    <row r="42721" spans="6:9">
      <c r="F42721" s="52"/>
      <c r="H42721"/>
      <c r="I42721"/>
    </row>
    <row r="42722" spans="6:9">
      <c r="F42722" s="52"/>
      <c r="H42722"/>
      <c r="I42722"/>
    </row>
    <row r="42723" spans="6:9">
      <c r="F42723" s="52"/>
      <c r="H42723"/>
      <c r="I42723"/>
    </row>
    <row r="42724" spans="6:9">
      <c r="F42724" s="52"/>
      <c r="H42724"/>
      <c r="I42724"/>
    </row>
    <row r="42725" spans="6:9">
      <c r="F42725" s="52"/>
      <c r="H42725"/>
      <c r="I42725"/>
    </row>
    <row r="42726" spans="6:9">
      <c r="F42726" s="52"/>
      <c r="H42726"/>
      <c r="I42726"/>
    </row>
    <row r="42727" spans="6:9">
      <c r="F42727" s="52"/>
      <c r="H42727"/>
      <c r="I42727"/>
    </row>
    <row r="42728" spans="6:9">
      <c r="F42728" s="52"/>
      <c r="H42728"/>
      <c r="I42728"/>
    </row>
    <row r="42729" spans="6:9">
      <c r="F42729" s="52"/>
      <c r="H42729"/>
      <c r="I42729"/>
    </row>
    <row r="42730" spans="6:9">
      <c r="F42730" s="52"/>
      <c r="H42730"/>
      <c r="I42730"/>
    </row>
    <row r="42731" spans="6:9">
      <c r="F42731" s="52"/>
      <c r="H42731"/>
      <c r="I42731"/>
    </row>
    <row r="42732" spans="6:9">
      <c r="F42732" s="52"/>
      <c r="H42732"/>
      <c r="I42732"/>
    </row>
    <row r="42733" spans="6:9">
      <c r="F42733" s="52"/>
      <c r="H42733"/>
      <c r="I42733"/>
    </row>
    <row r="42734" spans="6:9">
      <c r="F42734" s="52"/>
      <c r="H42734"/>
      <c r="I42734"/>
    </row>
    <row r="42735" spans="6:9">
      <c r="F42735" s="52"/>
      <c r="H42735"/>
      <c r="I42735"/>
    </row>
    <row r="42736" spans="6:9">
      <c r="F42736" s="52"/>
      <c r="H42736"/>
      <c r="I42736"/>
    </row>
    <row r="42737" spans="6:9">
      <c r="F42737" s="52"/>
      <c r="H42737"/>
      <c r="I42737"/>
    </row>
    <row r="42738" spans="6:9">
      <c r="F42738" s="52"/>
      <c r="H42738"/>
      <c r="I42738"/>
    </row>
    <row r="42739" spans="6:9">
      <c r="F42739" s="52"/>
      <c r="H42739"/>
      <c r="I42739"/>
    </row>
    <row r="42740" spans="6:9">
      <c r="F42740" s="52"/>
      <c r="H42740"/>
      <c r="I42740"/>
    </row>
    <row r="42741" spans="6:9">
      <c r="F42741" s="52"/>
      <c r="H42741"/>
      <c r="I42741"/>
    </row>
    <row r="42742" spans="6:9">
      <c r="F42742" s="52"/>
      <c r="H42742"/>
      <c r="I42742"/>
    </row>
    <row r="42743" spans="6:9">
      <c r="F42743" s="52"/>
      <c r="H42743"/>
      <c r="I42743"/>
    </row>
    <row r="42744" spans="6:9">
      <c r="F42744" s="52"/>
      <c r="H42744"/>
      <c r="I42744"/>
    </row>
    <row r="42745" spans="6:9">
      <c r="F42745" s="52"/>
      <c r="H42745"/>
      <c r="I42745"/>
    </row>
    <row r="42746" spans="6:9">
      <c r="F42746" s="52"/>
      <c r="H42746"/>
      <c r="I42746"/>
    </row>
    <row r="42747" spans="6:9">
      <c r="F42747" s="52"/>
      <c r="H42747"/>
      <c r="I42747"/>
    </row>
    <row r="42748" spans="6:9">
      <c r="F42748" s="52"/>
      <c r="H42748"/>
      <c r="I42748"/>
    </row>
    <row r="42749" spans="6:9">
      <c r="F42749" s="52"/>
      <c r="H42749"/>
      <c r="I42749"/>
    </row>
    <row r="42750" spans="6:9">
      <c r="F42750" s="52"/>
      <c r="H42750"/>
      <c r="I42750"/>
    </row>
    <row r="42751" spans="6:9">
      <c r="F42751" s="52"/>
      <c r="H42751"/>
      <c r="I42751"/>
    </row>
    <row r="42752" spans="6:9">
      <c r="F42752" s="52"/>
      <c r="H42752"/>
      <c r="I42752"/>
    </row>
    <row r="42753" spans="6:9">
      <c r="F42753" s="52"/>
      <c r="H42753"/>
      <c r="I42753"/>
    </row>
    <row r="42754" spans="6:9">
      <c r="F42754" s="52"/>
      <c r="H42754"/>
      <c r="I42754"/>
    </row>
    <row r="42755" spans="6:9">
      <c r="F42755" s="52"/>
      <c r="H42755"/>
      <c r="I42755"/>
    </row>
    <row r="42756" spans="6:9">
      <c r="F42756" s="52"/>
      <c r="H42756"/>
      <c r="I42756"/>
    </row>
    <row r="42757" spans="6:9">
      <c r="F42757" s="52"/>
      <c r="H42757"/>
      <c r="I42757"/>
    </row>
    <row r="42758" spans="6:9">
      <c r="F42758" s="52"/>
      <c r="H42758"/>
      <c r="I42758"/>
    </row>
    <row r="42759" spans="6:9">
      <c r="F42759" s="52"/>
      <c r="H42759"/>
      <c r="I42759"/>
    </row>
    <row r="42760" spans="6:9">
      <c r="F42760" s="52"/>
      <c r="H42760"/>
      <c r="I42760"/>
    </row>
    <row r="42761" spans="6:9">
      <c r="F42761" s="52"/>
      <c r="H42761"/>
      <c r="I42761"/>
    </row>
    <row r="42762" spans="6:9">
      <c r="F42762" s="52"/>
      <c r="H42762"/>
      <c r="I42762"/>
    </row>
    <row r="42763" spans="6:9">
      <c r="F42763" s="52"/>
      <c r="H42763"/>
      <c r="I42763"/>
    </row>
    <row r="42764" spans="6:9">
      <c r="F42764" s="52"/>
      <c r="H42764"/>
      <c r="I42764"/>
    </row>
    <row r="42765" spans="6:9">
      <c r="F42765" s="52"/>
      <c r="H42765"/>
      <c r="I42765"/>
    </row>
    <row r="42766" spans="6:9">
      <c r="F42766" s="52"/>
      <c r="H42766"/>
      <c r="I42766"/>
    </row>
    <row r="42767" spans="6:9">
      <c r="F42767" s="52"/>
      <c r="H42767"/>
      <c r="I42767"/>
    </row>
    <row r="42768" spans="6:9">
      <c r="F42768" s="52"/>
      <c r="H42768"/>
      <c r="I42768"/>
    </row>
    <row r="42769" spans="6:9">
      <c r="F42769" s="52"/>
      <c r="H42769"/>
      <c r="I42769"/>
    </row>
    <row r="42770" spans="6:9">
      <c r="F42770" s="52"/>
      <c r="H42770"/>
      <c r="I42770"/>
    </row>
    <row r="42771" spans="6:9">
      <c r="F42771" s="52"/>
      <c r="H42771"/>
      <c r="I42771"/>
    </row>
    <row r="42772" spans="6:9">
      <c r="F42772" s="52"/>
      <c r="H42772"/>
      <c r="I42772"/>
    </row>
    <row r="42773" spans="6:9">
      <c r="F42773" s="52"/>
      <c r="H42773"/>
      <c r="I42773"/>
    </row>
    <row r="42774" spans="6:9">
      <c r="F42774" s="52"/>
      <c r="H42774"/>
      <c r="I42774"/>
    </row>
    <row r="42775" spans="6:9">
      <c r="F42775" s="52"/>
      <c r="H42775"/>
      <c r="I42775"/>
    </row>
    <row r="42776" spans="6:9">
      <c r="F42776" s="52"/>
      <c r="H42776"/>
      <c r="I42776"/>
    </row>
    <row r="42777" spans="6:9">
      <c r="F42777" s="52"/>
      <c r="H42777"/>
      <c r="I42777"/>
    </row>
    <row r="42778" spans="6:9">
      <c r="F42778" s="52"/>
      <c r="H42778"/>
      <c r="I42778"/>
    </row>
    <row r="42779" spans="6:9">
      <c r="F42779" s="52"/>
      <c r="H42779"/>
      <c r="I42779"/>
    </row>
    <row r="42780" spans="6:9">
      <c r="F42780" s="52"/>
      <c r="H42780"/>
      <c r="I42780"/>
    </row>
    <row r="42781" spans="6:9">
      <c r="F42781" s="52"/>
      <c r="H42781"/>
      <c r="I42781"/>
    </row>
    <row r="42782" spans="6:9">
      <c r="F42782" s="52"/>
      <c r="H42782"/>
      <c r="I42782"/>
    </row>
    <row r="42783" spans="6:9">
      <c r="F42783" s="52"/>
      <c r="H42783"/>
      <c r="I42783"/>
    </row>
    <row r="42784" spans="6:9">
      <c r="F42784" s="52"/>
      <c r="H42784"/>
      <c r="I42784"/>
    </row>
    <row r="42785" spans="6:9">
      <c r="F42785" s="52"/>
      <c r="H42785"/>
      <c r="I42785"/>
    </row>
    <row r="42786" spans="6:9">
      <c r="F42786" s="52"/>
      <c r="H42786"/>
      <c r="I42786"/>
    </row>
    <row r="42787" spans="6:9">
      <c r="F42787" s="52"/>
      <c r="H42787"/>
      <c r="I42787"/>
    </row>
    <row r="42788" spans="6:9">
      <c r="F42788" s="52"/>
      <c r="H42788"/>
      <c r="I42788"/>
    </row>
    <row r="42789" spans="6:9">
      <c r="F42789" s="52"/>
      <c r="H42789"/>
      <c r="I42789"/>
    </row>
    <row r="42790" spans="6:9">
      <c r="F42790" s="52"/>
      <c r="H42790"/>
      <c r="I42790"/>
    </row>
    <row r="42791" spans="6:9">
      <c r="F42791" s="52"/>
      <c r="H42791"/>
      <c r="I42791"/>
    </row>
    <row r="42792" spans="6:9">
      <c r="F42792" s="52"/>
      <c r="H42792"/>
      <c r="I42792"/>
    </row>
    <row r="42793" spans="6:9">
      <c r="F42793" s="52"/>
      <c r="H42793"/>
      <c r="I42793"/>
    </row>
    <row r="42794" spans="6:9">
      <c r="F42794" s="52"/>
      <c r="H42794"/>
      <c r="I42794"/>
    </row>
    <row r="42795" spans="6:9">
      <c r="F42795" s="52"/>
      <c r="H42795"/>
      <c r="I42795"/>
    </row>
    <row r="42796" spans="6:9">
      <c r="F42796" s="52"/>
      <c r="H42796"/>
      <c r="I42796"/>
    </row>
    <row r="42797" spans="6:9">
      <c r="F42797" s="52"/>
      <c r="H42797"/>
      <c r="I42797"/>
    </row>
    <row r="42798" spans="6:9">
      <c r="F42798" s="52"/>
      <c r="H42798"/>
      <c r="I42798"/>
    </row>
    <row r="42799" spans="6:9">
      <c r="F42799" s="52"/>
      <c r="H42799"/>
      <c r="I42799"/>
    </row>
    <row r="42800" spans="6:9">
      <c r="F42800" s="52"/>
      <c r="H42800"/>
      <c r="I42800"/>
    </row>
    <row r="42801" spans="6:9">
      <c r="F42801" s="52"/>
      <c r="H42801"/>
      <c r="I42801"/>
    </row>
    <row r="42802" spans="6:9">
      <c r="F42802" s="52"/>
      <c r="H42802"/>
      <c r="I42802"/>
    </row>
    <row r="42803" spans="6:9">
      <c r="F42803" s="52"/>
      <c r="H42803"/>
      <c r="I42803"/>
    </row>
    <row r="42804" spans="6:9">
      <c r="F42804" s="52"/>
      <c r="H42804"/>
      <c r="I42804"/>
    </row>
    <row r="42805" spans="6:9">
      <c r="F42805" s="52"/>
      <c r="H42805"/>
      <c r="I42805"/>
    </row>
    <row r="42806" spans="6:9">
      <c r="F42806" s="52"/>
      <c r="H42806"/>
      <c r="I42806"/>
    </row>
    <row r="42807" spans="6:9">
      <c r="F42807" s="52"/>
      <c r="H42807"/>
      <c r="I42807"/>
    </row>
    <row r="42808" spans="6:9">
      <c r="F42808" s="52"/>
      <c r="H42808"/>
      <c r="I42808"/>
    </row>
    <row r="42809" spans="6:9">
      <c r="F42809" s="52"/>
      <c r="H42809"/>
      <c r="I42809"/>
    </row>
    <row r="42810" spans="6:9">
      <c r="F42810" s="52"/>
      <c r="H42810"/>
      <c r="I42810"/>
    </row>
    <row r="42811" spans="6:9">
      <c r="F42811" s="52"/>
      <c r="H42811"/>
      <c r="I42811"/>
    </row>
    <row r="42812" spans="6:9">
      <c r="F42812" s="52"/>
      <c r="H42812"/>
      <c r="I42812"/>
    </row>
    <row r="42813" spans="6:9">
      <c r="F42813" s="52"/>
      <c r="H42813"/>
      <c r="I42813"/>
    </row>
    <row r="42814" spans="6:9">
      <c r="F42814" s="52"/>
      <c r="H42814"/>
      <c r="I42814"/>
    </row>
    <row r="42815" spans="6:9">
      <c r="F42815" s="52"/>
      <c r="H42815"/>
      <c r="I42815"/>
    </row>
    <row r="42816" spans="6:9">
      <c r="F42816" s="52"/>
      <c r="H42816"/>
      <c r="I42816"/>
    </row>
    <row r="42817" spans="6:9">
      <c r="F42817" s="52"/>
      <c r="H42817"/>
      <c r="I42817"/>
    </row>
    <row r="42818" spans="6:9">
      <c r="F42818" s="52"/>
      <c r="H42818"/>
      <c r="I42818"/>
    </row>
    <row r="42819" spans="6:9">
      <c r="F42819" s="52"/>
      <c r="H42819"/>
      <c r="I42819"/>
    </row>
    <row r="42820" spans="6:9">
      <c r="F42820" s="52"/>
      <c r="H42820"/>
      <c r="I42820"/>
    </row>
    <row r="42821" spans="6:9">
      <c r="F42821" s="52"/>
      <c r="H42821"/>
      <c r="I42821"/>
    </row>
    <row r="42822" spans="6:9">
      <c r="F42822" s="52"/>
      <c r="H42822"/>
      <c r="I42822"/>
    </row>
    <row r="42823" spans="6:9">
      <c r="F42823" s="52"/>
      <c r="H42823"/>
      <c r="I42823"/>
    </row>
    <row r="42824" spans="6:9">
      <c r="F42824" s="52"/>
      <c r="H42824"/>
      <c r="I42824"/>
    </row>
    <row r="42825" spans="6:9">
      <c r="F42825" s="52"/>
      <c r="H42825"/>
      <c r="I42825"/>
    </row>
    <row r="42826" spans="6:9">
      <c r="F42826" s="52"/>
      <c r="H42826"/>
      <c r="I42826"/>
    </row>
    <row r="42827" spans="6:9">
      <c r="F42827" s="52"/>
      <c r="H42827"/>
      <c r="I42827"/>
    </row>
    <row r="42828" spans="6:9">
      <c r="F42828" s="52"/>
      <c r="H42828"/>
      <c r="I42828"/>
    </row>
    <row r="42829" spans="6:9">
      <c r="F42829" s="52"/>
      <c r="H42829"/>
      <c r="I42829"/>
    </row>
    <row r="42830" spans="6:9">
      <c r="F42830" s="52"/>
      <c r="H42830"/>
      <c r="I42830"/>
    </row>
    <row r="42831" spans="6:9">
      <c r="F42831" s="52"/>
      <c r="H42831"/>
      <c r="I42831"/>
    </row>
    <row r="42832" spans="6:9">
      <c r="F42832" s="52"/>
      <c r="H42832"/>
      <c r="I42832"/>
    </row>
    <row r="42833" spans="6:9">
      <c r="F42833" s="52"/>
      <c r="H42833"/>
      <c r="I42833"/>
    </row>
    <row r="42834" spans="6:9">
      <c r="F42834" s="52"/>
      <c r="H42834"/>
      <c r="I42834"/>
    </row>
    <row r="42835" spans="6:9">
      <c r="F42835" s="52"/>
      <c r="H42835"/>
      <c r="I42835"/>
    </row>
    <row r="42836" spans="6:9">
      <c r="F42836" s="52"/>
      <c r="H42836"/>
      <c r="I42836"/>
    </row>
    <row r="42837" spans="6:9">
      <c r="F42837" s="52"/>
      <c r="H42837"/>
      <c r="I42837"/>
    </row>
    <row r="42838" spans="6:9">
      <c r="F42838" s="52"/>
      <c r="H42838"/>
      <c r="I42838"/>
    </row>
    <row r="42839" spans="6:9">
      <c r="F42839" s="52"/>
      <c r="H42839"/>
      <c r="I42839"/>
    </row>
    <row r="42840" spans="6:9">
      <c r="F42840" s="52"/>
      <c r="H42840"/>
      <c r="I42840"/>
    </row>
    <row r="42841" spans="6:9">
      <c r="F42841" s="52"/>
      <c r="H42841"/>
      <c r="I42841"/>
    </row>
    <row r="42842" spans="6:9">
      <c r="F42842" s="52"/>
      <c r="H42842"/>
      <c r="I42842"/>
    </row>
    <row r="42843" spans="6:9">
      <c r="F42843" s="52"/>
      <c r="H42843"/>
      <c r="I42843"/>
    </row>
    <row r="42844" spans="6:9">
      <c r="F42844" s="52"/>
      <c r="H42844"/>
      <c r="I42844"/>
    </row>
    <row r="42845" spans="6:9">
      <c r="F42845" s="52"/>
      <c r="H42845"/>
      <c r="I42845"/>
    </row>
    <row r="42846" spans="6:9">
      <c r="F42846" s="52"/>
      <c r="H42846"/>
      <c r="I42846"/>
    </row>
    <row r="42847" spans="6:9">
      <c r="F42847" s="52"/>
      <c r="H42847"/>
      <c r="I42847"/>
    </row>
    <row r="42848" spans="6:9">
      <c r="F42848" s="52"/>
      <c r="H42848"/>
      <c r="I42848"/>
    </row>
    <row r="42849" spans="6:9">
      <c r="F42849" s="52"/>
      <c r="H42849"/>
      <c r="I42849"/>
    </row>
    <row r="42850" spans="6:9">
      <c r="F42850" s="52"/>
      <c r="H42850"/>
      <c r="I42850"/>
    </row>
    <row r="42851" spans="6:9">
      <c r="F42851" s="52"/>
      <c r="H42851"/>
      <c r="I42851"/>
    </row>
    <row r="42852" spans="6:9">
      <c r="F42852" s="52"/>
      <c r="H42852"/>
      <c r="I42852"/>
    </row>
    <row r="42853" spans="6:9">
      <c r="F42853" s="52"/>
      <c r="H42853"/>
      <c r="I42853"/>
    </row>
    <row r="42854" spans="6:9">
      <c r="F42854" s="52"/>
      <c r="H42854"/>
      <c r="I42854"/>
    </row>
    <row r="42855" spans="6:9">
      <c r="F42855" s="52"/>
      <c r="H42855"/>
      <c r="I42855"/>
    </row>
    <row r="42856" spans="6:9">
      <c r="F42856" s="52"/>
      <c r="H42856"/>
      <c r="I42856"/>
    </row>
    <row r="42857" spans="6:9">
      <c r="F42857" s="52"/>
      <c r="H42857"/>
      <c r="I42857"/>
    </row>
    <row r="42858" spans="6:9">
      <c r="F42858" s="52"/>
      <c r="H42858"/>
      <c r="I42858"/>
    </row>
    <row r="42859" spans="6:9">
      <c r="F42859" s="52"/>
      <c r="H42859"/>
      <c r="I42859"/>
    </row>
    <row r="42860" spans="6:9">
      <c r="F42860" s="52"/>
      <c r="H42860"/>
      <c r="I42860"/>
    </row>
    <row r="42861" spans="6:9">
      <c r="F42861" s="52"/>
      <c r="H42861"/>
      <c r="I42861"/>
    </row>
    <row r="42862" spans="6:9">
      <c r="F42862" s="52"/>
      <c r="H42862"/>
      <c r="I42862"/>
    </row>
    <row r="42863" spans="6:9">
      <c r="F42863" s="52"/>
      <c r="H42863"/>
      <c r="I42863"/>
    </row>
    <row r="42864" spans="6:9">
      <c r="F42864" s="52"/>
      <c r="H42864"/>
      <c r="I42864"/>
    </row>
    <row r="42865" spans="6:9">
      <c r="F42865" s="52"/>
      <c r="H42865"/>
      <c r="I42865"/>
    </row>
    <row r="42866" spans="6:9">
      <c r="F42866" s="52"/>
      <c r="H42866"/>
      <c r="I42866"/>
    </row>
    <row r="42867" spans="6:9">
      <c r="F42867" s="52"/>
      <c r="H42867"/>
      <c r="I42867"/>
    </row>
    <row r="42868" spans="6:9">
      <c r="F42868" s="52"/>
      <c r="H42868"/>
      <c r="I42868"/>
    </row>
    <row r="42869" spans="6:9">
      <c r="F42869" s="52"/>
      <c r="H42869"/>
      <c r="I42869"/>
    </row>
    <row r="42870" spans="6:9">
      <c r="F42870" s="52"/>
      <c r="H42870"/>
      <c r="I42870"/>
    </row>
    <row r="42871" spans="6:9">
      <c r="F42871" s="52"/>
      <c r="H42871"/>
      <c r="I42871"/>
    </row>
    <row r="42872" spans="6:9">
      <c r="F42872" s="52"/>
      <c r="H42872"/>
      <c r="I42872"/>
    </row>
    <row r="42873" spans="6:9">
      <c r="F42873" s="52"/>
      <c r="H42873"/>
      <c r="I42873"/>
    </row>
    <row r="42874" spans="6:9">
      <c r="F42874" s="52"/>
      <c r="H42874"/>
      <c r="I42874"/>
    </row>
    <row r="42875" spans="6:9">
      <c r="F42875" s="52"/>
      <c r="H42875"/>
      <c r="I42875"/>
    </row>
    <row r="42876" spans="6:9">
      <c r="F42876" s="52"/>
      <c r="H42876"/>
      <c r="I42876"/>
    </row>
    <row r="42877" spans="6:9">
      <c r="F42877" s="52"/>
      <c r="H42877"/>
      <c r="I42877"/>
    </row>
    <row r="42878" spans="6:9">
      <c r="F42878" s="52"/>
      <c r="H42878"/>
      <c r="I42878"/>
    </row>
    <row r="42879" spans="6:9">
      <c r="F42879" s="52"/>
      <c r="H42879"/>
      <c r="I42879"/>
    </row>
    <row r="42880" spans="6:9">
      <c r="F42880" s="52"/>
      <c r="H42880"/>
      <c r="I42880"/>
    </row>
    <row r="42881" spans="6:9">
      <c r="F42881" s="52"/>
      <c r="H42881"/>
      <c r="I42881"/>
    </row>
    <row r="42882" spans="6:9">
      <c r="F42882" s="52"/>
      <c r="H42882"/>
      <c r="I42882"/>
    </row>
    <row r="42883" spans="6:9">
      <c r="F42883" s="52"/>
      <c r="H42883"/>
      <c r="I42883"/>
    </row>
    <row r="42884" spans="6:9">
      <c r="F42884" s="52"/>
      <c r="H42884"/>
      <c r="I42884"/>
    </row>
    <row r="42885" spans="6:9">
      <c r="F42885" s="52"/>
      <c r="H42885"/>
      <c r="I42885"/>
    </row>
    <row r="42886" spans="6:9">
      <c r="F42886" s="52"/>
      <c r="H42886"/>
      <c r="I42886"/>
    </row>
    <row r="42887" spans="6:9">
      <c r="F42887" s="52"/>
      <c r="H42887"/>
      <c r="I42887"/>
    </row>
    <row r="42888" spans="6:9">
      <c r="F42888" s="52"/>
      <c r="H42888"/>
      <c r="I42888"/>
    </row>
    <row r="42889" spans="6:9">
      <c r="F42889" s="52"/>
      <c r="H42889"/>
      <c r="I42889"/>
    </row>
    <row r="42890" spans="6:9">
      <c r="F42890" s="52"/>
      <c r="H42890"/>
      <c r="I42890"/>
    </row>
    <row r="42891" spans="6:9">
      <c r="F42891" s="52"/>
      <c r="H42891"/>
      <c r="I42891"/>
    </row>
    <row r="42892" spans="6:9">
      <c r="F42892" s="52"/>
      <c r="H42892"/>
      <c r="I42892"/>
    </row>
    <row r="42893" spans="6:9">
      <c r="F42893" s="52"/>
      <c r="H42893"/>
      <c r="I42893"/>
    </row>
    <row r="42894" spans="6:9">
      <c r="F42894" s="52"/>
      <c r="H42894"/>
      <c r="I42894"/>
    </row>
    <row r="42895" spans="6:9">
      <c r="F42895" s="52"/>
      <c r="H42895"/>
      <c r="I42895"/>
    </row>
    <row r="42896" spans="6:9">
      <c r="F42896" s="52"/>
      <c r="H42896"/>
      <c r="I42896"/>
    </row>
    <row r="42897" spans="6:9">
      <c r="F42897" s="52"/>
      <c r="H42897"/>
      <c r="I42897"/>
    </row>
    <row r="42898" spans="6:9">
      <c r="F42898" s="52"/>
      <c r="H42898"/>
      <c r="I42898"/>
    </row>
    <row r="42899" spans="6:9">
      <c r="F42899" s="52"/>
      <c r="H42899"/>
      <c r="I42899"/>
    </row>
    <row r="42900" spans="6:9">
      <c r="F42900" s="52"/>
      <c r="H42900"/>
      <c r="I42900"/>
    </row>
    <row r="42901" spans="6:9">
      <c r="F42901" s="52"/>
      <c r="H42901"/>
      <c r="I42901"/>
    </row>
    <row r="42902" spans="6:9">
      <c r="F42902" s="52"/>
      <c r="H42902"/>
      <c r="I42902"/>
    </row>
    <row r="42903" spans="6:9">
      <c r="F42903" s="52"/>
      <c r="H42903"/>
      <c r="I42903"/>
    </row>
    <row r="42904" spans="6:9">
      <c r="F42904" s="52"/>
      <c r="H42904"/>
      <c r="I42904"/>
    </row>
    <row r="42905" spans="6:9">
      <c r="F42905" s="52"/>
      <c r="H42905"/>
      <c r="I42905"/>
    </row>
    <row r="42906" spans="6:9">
      <c r="F42906" s="52"/>
      <c r="H42906"/>
      <c r="I42906"/>
    </row>
    <row r="42907" spans="6:9">
      <c r="F42907" s="52"/>
      <c r="H42907"/>
      <c r="I42907"/>
    </row>
    <row r="42908" spans="6:9">
      <c r="F42908" s="52"/>
      <c r="H42908"/>
      <c r="I42908"/>
    </row>
    <row r="42909" spans="6:9">
      <c r="F42909" s="52"/>
      <c r="H42909"/>
      <c r="I42909"/>
    </row>
    <row r="42910" spans="6:9">
      <c r="F42910" s="52"/>
      <c r="H42910"/>
      <c r="I42910"/>
    </row>
    <row r="42911" spans="6:9">
      <c r="F42911" s="52"/>
      <c r="H42911"/>
      <c r="I42911"/>
    </row>
    <row r="42912" spans="6:9">
      <c r="F42912" s="52"/>
      <c r="H42912"/>
      <c r="I42912"/>
    </row>
    <row r="42913" spans="6:9">
      <c r="F42913" s="52"/>
      <c r="H42913"/>
      <c r="I42913"/>
    </row>
    <row r="42914" spans="6:9">
      <c r="F42914" s="52"/>
      <c r="H42914"/>
      <c r="I42914"/>
    </row>
    <row r="42915" spans="6:9">
      <c r="F42915" s="52"/>
      <c r="H42915"/>
      <c r="I42915"/>
    </row>
    <row r="42916" spans="6:9">
      <c r="F42916" s="52"/>
      <c r="H42916"/>
      <c r="I42916"/>
    </row>
    <row r="42917" spans="6:9">
      <c r="F42917" s="52"/>
      <c r="H42917"/>
      <c r="I42917"/>
    </row>
    <row r="42918" spans="6:9">
      <c r="F42918" s="52"/>
      <c r="H42918"/>
      <c r="I42918"/>
    </row>
    <row r="42919" spans="6:9">
      <c r="F42919" s="52"/>
      <c r="H42919"/>
      <c r="I42919"/>
    </row>
    <row r="42920" spans="6:9">
      <c r="F42920" s="52"/>
      <c r="H42920"/>
      <c r="I42920"/>
    </row>
    <row r="42921" spans="6:9">
      <c r="F42921" s="52"/>
      <c r="H42921"/>
      <c r="I42921"/>
    </row>
    <row r="42922" spans="6:9">
      <c r="F42922" s="52"/>
      <c r="H42922"/>
      <c r="I42922"/>
    </row>
    <row r="42923" spans="6:9">
      <c r="F42923" s="52"/>
      <c r="H42923"/>
      <c r="I42923"/>
    </row>
    <row r="42924" spans="6:9">
      <c r="F42924" s="52"/>
      <c r="H42924"/>
      <c r="I42924"/>
    </row>
    <row r="42925" spans="6:9">
      <c r="F42925" s="52"/>
      <c r="H42925"/>
      <c r="I42925"/>
    </row>
    <row r="42926" spans="6:9">
      <c r="F42926" s="52"/>
      <c r="H42926"/>
      <c r="I42926"/>
    </row>
    <row r="42927" spans="6:9">
      <c r="F42927" s="52"/>
      <c r="H42927"/>
      <c r="I42927"/>
    </row>
    <row r="42928" spans="6:9">
      <c r="F42928" s="52"/>
      <c r="H42928"/>
      <c r="I42928"/>
    </row>
    <row r="42929" spans="6:9">
      <c r="F42929" s="52"/>
      <c r="H42929"/>
      <c r="I42929"/>
    </row>
    <row r="42930" spans="6:9">
      <c r="F42930" s="52"/>
      <c r="H42930"/>
      <c r="I42930"/>
    </row>
    <row r="42931" spans="6:9">
      <c r="F42931" s="52"/>
      <c r="H42931"/>
      <c r="I42931"/>
    </row>
    <row r="42932" spans="6:9">
      <c r="F42932" s="52"/>
      <c r="H42932"/>
      <c r="I42932"/>
    </row>
    <row r="42933" spans="6:9">
      <c r="F42933" s="52"/>
      <c r="H42933"/>
      <c r="I42933"/>
    </row>
    <row r="42934" spans="6:9">
      <c r="F42934" s="52"/>
      <c r="H42934"/>
      <c r="I42934"/>
    </row>
    <row r="42935" spans="6:9">
      <c r="F42935" s="52"/>
      <c r="H42935"/>
      <c r="I42935"/>
    </row>
    <row r="42936" spans="6:9">
      <c r="F42936" s="52"/>
      <c r="H42936"/>
      <c r="I42936"/>
    </row>
    <row r="42937" spans="6:9">
      <c r="F42937" s="52"/>
      <c r="H42937"/>
      <c r="I42937"/>
    </row>
    <row r="42938" spans="6:9">
      <c r="F42938" s="52"/>
      <c r="H42938"/>
      <c r="I42938"/>
    </row>
    <row r="42939" spans="6:9">
      <c r="F42939" s="52"/>
      <c r="H42939"/>
      <c r="I42939"/>
    </row>
    <row r="42940" spans="6:9">
      <c r="F42940" s="52"/>
      <c r="H42940"/>
      <c r="I42940"/>
    </row>
    <row r="42941" spans="6:9">
      <c r="F42941" s="52"/>
      <c r="H42941"/>
      <c r="I42941"/>
    </row>
    <row r="42942" spans="6:9">
      <c r="F42942" s="52"/>
      <c r="H42942"/>
      <c r="I42942"/>
    </row>
    <row r="42943" spans="6:9">
      <c r="F42943" s="52"/>
      <c r="H42943"/>
      <c r="I42943"/>
    </row>
    <row r="42944" spans="6:9">
      <c r="F42944" s="52"/>
      <c r="H42944"/>
      <c r="I42944"/>
    </row>
    <row r="42945" spans="6:9">
      <c r="F42945" s="52"/>
      <c r="H42945"/>
      <c r="I42945"/>
    </row>
    <row r="42946" spans="6:9">
      <c r="F42946" s="52"/>
      <c r="H42946"/>
      <c r="I42946"/>
    </row>
    <row r="42947" spans="6:9">
      <c r="F42947" s="52"/>
      <c r="H42947"/>
      <c r="I42947"/>
    </row>
    <row r="42948" spans="6:9">
      <c r="F42948" s="52"/>
      <c r="H42948"/>
      <c r="I42948"/>
    </row>
    <row r="42949" spans="6:9">
      <c r="F42949" s="52"/>
      <c r="H42949"/>
      <c r="I42949"/>
    </row>
    <row r="42950" spans="6:9">
      <c r="F42950" s="52"/>
      <c r="H42950"/>
      <c r="I42950"/>
    </row>
    <row r="42951" spans="6:9">
      <c r="F42951" s="52"/>
      <c r="H42951"/>
      <c r="I42951"/>
    </row>
    <row r="42952" spans="6:9">
      <c r="F42952" s="52"/>
      <c r="H42952"/>
      <c r="I42952"/>
    </row>
    <row r="42953" spans="6:9">
      <c r="F42953" s="52"/>
      <c r="H42953"/>
      <c r="I42953"/>
    </row>
    <row r="42954" spans="6:9">
      <c r="F42954" s="52"/>
      <c r="H42954"/>
      <c r="I42954"/>
    </row>
    <row r="42955" spans="6:9">
      <c r="F42955" s="52"/>
      <c r="H42955"/>
      <c r="I42955"/>
    </row>
    <row r="42956" spans="6:9">
      <c r="F42956" s="52"/>
      <c r="H42956"/>
      <c r="I42956"/>
    </row>
    <row r="42957" spans="6:9">
      <c r="F42957" s="52"/>
      <c r="H42957"/>
      <c r="I42957"/>
    </row>
    <row r="42958" spans="6:9">
      <c r="F42958" s="52"/>
      <c r="H42958"/>
      <c r="I42958"/>
    </row>
    <row r="42959" spans="6:9">
      <c r="F42959" s="52"/>
      <c r="H42959"/>
      <c r="I42959"/>
    </row>
    <row r="42960" spans="6:9">
      <c r="F42960" s="52"/>
      <c r="H42960"/>
      <c r="I42960"/>
    </row>
    <row r="42961" spans="6:9">
      <c r="F42961" s="52"/>
      <c r="H42961"/>
      <c r="I42961"/>
    </row>
    <row r="42962" spans="6:9">
      <c r="F42962" s="52"/>
      <c r="H42962"/>
      <c r="I42962"/>
    </row>
    <row r="42963" spans="6:9">
      <c r="F42963" s="52"/>
      <c r="H42963"/>
      <c r="I42963"/>
    </row>
    <row r="42964" spans="6:9">
      <c r="F42964" s="52"/>
      <c r="H42964"/>
      <c r="I42964"/>
    </row>
    <row r="42965" spans="6:9">
      <c r="F42965" s="52"/>
      <c r="H42965"/>
      <c r="I42965"/>
    </row>
    <row r="42966" spans="6:9">
      <c r="F42966" s="52"/>
      <c r="H42966"/>
      <c r="I42966"/>
    </row>
    <row r="42967" spans="6:9">
      <c r="F42967" s="52"/>
      <c r="H42967"/>
      <c r="I42967"/>
    </row>
    <row r="42968" spans="6:9">
      <c r="F42968" s="52"/>
      <c r="H42968"/>
      <c r="I42968"/>
    </row>
    <row r="42969" spans="6:9">
      <c r="F42969" s="52"/>
      <c r="H42969"/>
      <c r="I42969"/>
    </row>
    <row r="42970" spans="6:9">
      <c r="F42970" s="52"/>
      <c r="H42970"/>
      <c r="I42970"/>
    </row>
    <row r="42971" spans="6:9">
      <c r="F42971" s="52"/>
      <c r="H42971"/>
      <c r="I42971"/>
    </row>
    <row r="42972" spans="6:9">
      <c r="F42972" s="52"/>
      <c r="H42972"/>
      <c r="I42972"/>
    </row>
    <row r="42973" spans="6:9">
      <c r="F42973" s="52"/>
      <c r="H42973"/>
      <c r="I42973"/>
    </row>
    <row r="42974" spans="6:9">
      <c r="F42974" s="52"/>
      <c r="H42974"/>
      <c r="I42974"/>
    </row>
    <row r="42975" spans="6:9">
      <c r="F42975" s="52"/>
      <c r="H42975"/>
      <c r="I42975"/>
    </row>
    <row r="42976" spans="6:9">
      <c r="F42976" s="52"/>
      <c r="H42976"/>
      <c r="I42976"/>
    </row>
    <row r="42977" spans="6:9">
      <c r="F42977" s="52"/>
      <c r="H42977"/>
      <c r="I42977"/>
    </row>
    <row r="42978" spans="6:9">
      <c r="F42978" s="52"/>
      <c r="H42978"/>
      <c r="I42978"/>
    </row>
    <row r="42979" spans="6:9">
      <c r="F42979" s="52"/>
      <c r="H42979"/>
      <c r="I42979"/>
    </row>
    <row r="42980" spans="6:9">
      <c r="F42980" s="52"/>
      <c r="H42980"/>
      <c r="I42980"/>
    </row>
    <row r="42981" spans="6:9">
      <c r="F42981" s="52"/>
      <c r="H42981"/>
      <c r="I42981"/>
    </row>
    <row r="42982" spans="6:9">
      <c r="F42982" s="52"/>
      <c r="H42982"/>
      <c r="I42982"/>
    </row>
    <row r="42983" spans="6:9">
      <c r="F42983" s="52"/>
      <c r="H42983"/>
      <c r="I42983"/>
    </row>
    <row r="42984" spans="6:9">
      <c r="F42984" s="52"/>
      <c r="H42984"/>
      <c r="I42984"/>
    </row>
    <row r="42985" spans="6:9">
      <c r="F42985" s="52"/>
      <c r="H42985"/>
      <c r="I42985"/>
    </row>
    <row r="42986" spans="6:9">
      <c r="F42986" s="52"/>
      <c r="H42986"/>
      <c r="I42986"/>
    </row>
    <row r="42987" spans="6:9">
      <c r="F42987" s="52"/>
      <c r="H42987"/>
      <c r="I42987"/>
    </row>
    <row r="42988" spans="6:9">
      <c r="F42988" s="52"/>
      <c r="H42988"/>
      <c r="I42988"/>
    </row>
    <row r="42989" spans="6:9">
      <c r="F42989" s="52"/>
      <c r="H42989"/>
      <c r="I42989"/>
    </row>
    <row r="42990" spans="6:9">
      <c r="F42990" s="52"/>
      <c r="H42990"/>
      <c r="I42990"/>
    </row>
    <row r="42991" spans="6:9">
      <c r="F42991" s="52"/>
      <c r="H42991"/>
      <c r="I42991"/>
    </row>
    <row r="42992" spans="6:9">
      <c r="F42992" s="52"/>
      <c r="H42992"/>
      <c r="I42992"/>
    </row>
    <row r="42993" spans="6:9">
      <c r="F42993" s="52"/>
      <c r="H42993"/>
      <c r="I42993"/>
    </row>
    <row r="42994" spans="6:9">
      <c r="F42994" s="52"/>
      <c r="H42994"/>
      <c r="I42994"/>
    </row>
    <row r="42995" spans="6:9">
      <c r="F42995" s="52"/>
      <c r="H42995"/>
      <c r="I42995"/>
    </row>
    <row r="42996" spans="6:9">
      <c r="F42996" s="52"/>
      <c r="H42996"/>
      <c r="I42996"/>
    </row>
    <row r="42997" spans="6:9">
      <c r="F42997" s="52"/>
      <c r="H42997"/>
      <c r="I42997"/>
    </row>
    <row r="42998" spans="6:9">
      <c r="F42998" s="52"/>
      <c r="H42998"/>
      <c r="I42998"/>
    </row>
    <row r="42999" spans="6:9">
      <c r="F42999" s="52"/>
      <c r="H42999"/>
      <c r="I42999"/>
    </row>
    <row r="43000" spans="6:9">
      <c r="F43000" s="52"/>
      <c r="H43000"/>
      <c r="I43000"/>
    </row>
    <row r="43001" spans="6:9">
      <c r="F43001" s="52"/>
      <c r="H43001"/>
      <c r="I43001"/>
    </row>
    <row r="43002" spans="6:9">
      <c r="F43002" s="52"/>
      <c r="H43002"/>
      <c r="I43002"/>
    </row>
    <row r="43003" spans="6:9">
      <c r="F43003" s="52"/>
      <c r="H43003"/>
      <c r="I43003"/>
    </row>
    <row r="43004" spans="6:9">
      <c r="F43004" s="52"/>
      <c r="H43004"/>
      <c r="I43004"/>
    </row>
    <row r="43005" spans="6:9">
      <c r="F43005" s="52"/>
      <c r="H43005"/>
      <c r="I43005"/>
    </row>
    <row r="43006" spans="6:9">
      <c r="F43006" s="52"/>
      <c r="H43006"/>
      <c r="I43006"/>
    </row>
    <row r="43007" spans="6:9">
      <c r="F43007" s="52"/>
      <c r="H43007"/>
      <c r="I43007"/>
    </row>
    <row r="43008" spans="6:9">
      <c r="F43008" s="52"/>
      <c r="H43008"/>
      <c r="I43008"/>
    </row>
    <row r="43009" spans="6:9">
      <c r="F43009" s="52"/>
      <c r="H43009"/>
      <c r="I43009"/>
    </row>
    <row r="43010" spans="6:9">
      <c r="F43010" s="52"/>
      <c r="H43010"/>
      <c r="I43010"/>
    </row>
    <row r="43011" spans="6:9">
      <c r="F43011" s="52"/>
      <c r="H43011"/>
      <c r="I43011"/>
    </row>
    <row r="43012" spans="6:9">
      <c r="F43012" s="52"/>
      <c r="H43012"/>
      <c r="I43012"/>
    </row>
    <row r="43013" spans="6:9">
      <c r="F43013" s="52"/>
      <c r="H43013"/>
      <c r="I43013"/>
    </row>
    <row r="43014" spans="6:9">
      <c r="F43014" s="52"/>
      <c r="H43014"/>
      <c r="I43014"/>
    </row>
    <row r="43015" spans="6:9">
      <c r="F43015" s="52"/>
      <c r="H43015"/>
      <c r="I43015"/>
    </row>
    <row r="43016" spans="6:9">
      <c r="F43016" s="52"/>
      <c r="H43016"/>
      <c r="I43016"/>
    </row>
    <row r="43017" spans="6:9">
      <c r="F43017" s="52"/>
      <c r="H43017"/>
      <c r="I43017"/>
    </row>
    <row r="43018" spans="6:9">
      <c r="F43018" s="52"/>
      <c r="H43018"/>
      <c r="I43018"/>
    </row>
    <row r="43019" spans="6:9">
      <c r="F43019" s="52"/>
      <c r="H43019"/>
      <c r="I43019"/>
    </row>
    <row r="43020" spans="6:9">
      <c r="F43020" s="52"/>
      <c r="H43020"/>
      <c r="I43020"/>
    </row>
    <row r="43021" spans="6:9">
      <c r="F43021" s="52"/>
      <c r="H43021"/>
      <c r="I43021"/>
    </row>
    <row r="43022" spans="6:9">
      <c r="F43022" s="52"/>
      <c r="H43022"/>
      <c r="I43022"/>
    </row>
    <row r="43023" spans="6:9">
      <c r="F43023" s="52"/>
      <c r="H43023"/>
      <c r="I43023"/>
    </row>
    <row r="43024" spans="6:9">
      <c r="F43024" s="52"/>
      <c r="H43024"/>
      <c r="I43024"/>
    </row>
    <row r="43025" spans="6:9">
      <c r="F43025" s="52"/>
      <c r="H43025"/>
      <c r="I43025"/>
    </row>
    <row r="43026" spans="6:9">
      <c r="F43026" s="52"/>
      <c r="H43026"/>
      <c r="I43026"/>
    </row>
    <row r="43027" spans="6:9">
      <c r="F43027" s="52"/>
      <c r="H43027"/>
      <c r="I43027"/>
    </row>
    <row r="43028" spans="6:9">
      <c r="F43028" s="52"/>
      <c r="H43028"/>
      <c r="I43028"/>
    </row>
    <row r="43029" spans="6:9">
      <c r="F43029" s="52"/>
      <c r="H43029"/>
      <c r="I43029"/>
    </row>
    <row r="43030" spans="6:9">
      <c r="F43030" s="52"/>
      <c r="H43030"/>
      <c r="I43030"/>
    </row>
    <row r="43031" spans="6:9">
      <c r="F43031" s="52"/>
      <c r="H43031"/>
      <c r="I43031"/>
    </row>
    <row r="43032" spans="6:9">
      <c r="F43032" s="52"/>
      <c r="H43032"/>
      <c r="I43032"/>
    </row>
    <row r="43033" spans="6:9">
      <c r="F43033" s="52"/>
      <c r="H43033"/>
      <c r="I43033"/>
    </row>
    <row r="43034" spans="6:9">
      <c r="F43034" s="52"/>
      <c r="H43034"/>
      <c r="I43034"/>
    </row>
    <row r="43035" spans="6:9">
      <c r="F43035" s="52"/>
      <c r="H43035"/>
      <c r="I43035"/>
    </row>
    <row r="43036" spans="6:9">
      <c r="F43036" s="52"/>
      <c r="H43036"/>
      <c r="I43036"/>
    </row>
    <row r="43037" spans="6:9">
      <c r="F43037" s="52"/>
      <c r="H43037"/>
      <c r="I43037"/>
    </row>
    <row r="43038" spans="6:9">
      <c r="F43038" s="52"/>
      <c r="H43038"/>
      <c r="I43038"/>
    </row>
    <row r="43039" spans="6:9">
      <c r="F43039" s="52"/>
      <c r="H43039"/>
      <c r="I43039"/>
    </row>
    <row r="43040" spans="6:9">
      <c r="F43040" s="52"/>
      <c r="H43040"/>
      <c r="I43040"/>
    </row>
    <row r="43041" spans="6:9">
      <c r="F43041" s="52"/>
      <c r="H43041"/>
      <c r="I43041"/>
    </row>
    <row r="43042" spans="6:9">
      <c r="F43042" s="52"/>
      <c r="H43042"/>
      <c r="I43042"/>
    </row>
    <row r="43043" spans="6:9">
      <c r="F43043" s="52"/>
      <c r="H43043"/>
      <c r="I43043"/>
    </row>
    <row r="43044" spans="6:9">
      <c r="F43044" s="52"/>
      <c r="H43044"/>
      <c r="I43044"/>
    </row>
    <row r="43045" spans="6:9">
      <c r="F43045" s="52"/>
      <c r="H43045"/>
      <c r="I43045"/>
    </row>
    <row r="43046" spans="6:9">
      <c r="F43046" s="52"/>
      <c r="H43046"/>
      <c r="I43046"/>
    </row>
    <row r="43047" spans="6:9">
      <c r="F43047" s="52"/>
      <c r="H43047"/>
      <c r="I43047"/>
    </row>
    <row r="43048" spans="6:9">
      <c r="F43048" s="52"/>
      <c r="H43048"/>
      <c r="I43048"/>
    </row>
    <row r="43049" spans="6:9">
      <c r="F43049" s="52"/>
      <c r="H43049"/>
      <c r="I43049"/>
    </row>
    <row r="43050" spans="6:9">
      <c r="F43050" s="52"/>
      <c r="H43050"/>
      <c r="I43050"/>
    </row>
    <row r="43051" spans="6:9">
      <c r="F43051" s="52"/>
      <c r="H43051"/>
      <c r="I43051"/>
    </row>
    <row r="43052" spans="6:9">
      <c r="F43052" s="52"/>
      <c r="H43052"/>
      <c r="I43052"/>
    </row>
    <row r="43053" spans="6:9">
      <c r="F43053" s="52"/>
      <c r="H43053"/>
      <c r="I43053"/>
    </row>
    <row r="43054" spans="6:9">
      <c r="F43054" s="52"/>
      <c r="H43054"/>
      <c r="I43054"/>
    </row>
    <row r="43055" spans="6:9">
      <c r="F43055" s="52"/>
      <c r="H43055"/>
      <c r="I43055"/>
    </row>
    <row r="43056" spans="6:9">
      <c r="F43056" s="52"/>
      <c r="H43056"/>
      <c r="I43056"/>
    </row>
    <row r="43057" spans="6:9">
      <c r="F43057" s="52"/>
      <c r="H43057"/>
      <c r="I43057"/>
    </row>
    <row r="43058" spans="6:9">
      <c r="F43058" s="52"/>
      <c r="H43058"/>
      <c r="I43058"/>
    </row>
    <row r="43059" spans="6:9">
      <c r="F43059" s="52"/>
      <c r="H43059"/>
      <c r="I43059"/>
    </row>
    <row r="43060" spans="6:9">
      <c r="F43060" s="52"/>
      <c r="H43060"/>
      <c r="I43060"/>
    </row>
    <row r="43061" spans="6:9">
      <c r="F43061" s="52"/>
      <c r="H43061"/>
      <c r="I43061"/>
    </row>
    <row r="43062" spans="6:9">
      <c r="F43062" s="52"/>
      <c r="H43062"/>
      <c r="I43062"/>
    </row>
    <row r="43063" spans="6:9">
      <c r="F43063" s="52"/>
      <c r="H43063"/>
      <c r="I43063"/>
    </row>
    <row r="43064" spans="6:9">
      <c r="F43064" s="52"/>
      <c r="H43064"/>
      <c r="I43064"/>
    </row>
    <row r="43065" spans="6:9">
      <c r="F43065" s="52"/>
      <c r="H43065"/>
      <c r="I43065"/>
    </row>
    <row r="43066" spans="6:9">
      <c r="F43066" s="52"/>
      <c r="H43066"/>
      <c r="I43066"/>
    </row>
    <row r="43067" spans="6:9">
      <c r="F43067" s="52"/>
      <c r="H43067"/>
      <c r="I43067"/>
    </row>
    <row r="43068" spans="6:9">
      <c r="F43068" s="52"/>
      <c r="H43068"/>
      <c r="I43068"/>
    </row>
    <row r="43069" spans="6:9">
      <c r="F43069" s="52"/>
      <c r="H43069"/>
      <c r="I43069"/>
    </row>
    <row r="43070" spans="6:9">
      <c r="F43070" s="52"/>
      <c r="H43070"/>
      <c r="I43070"/>
    </row>
    <row r="43071" spans="6:9">
      <c r="F43071" s="52"/>
      <c r="H43071"/>
      <c r="I43071"/>
    </row>
    <row r="43072" spans="6:9">
      <c r="F43072" s="52"/>
      <c r="H43072"/>
      <c r="I43072"/>
    </row>
    <row r="43073" spans="6:9">
      <c r="F43073" s="52"/>
      <c r="H43073"/>
      <c r="I43073"/>
    </row>
    <row r="43074" spans="6:9">
      <c r="F43074" s="52"/>
      <c r="H43074"/>
      <c r="I43074"/>
    </row>
    <row r="43075" spans="6:9">
      <c r="F43075" s="52"/>
      <c r="H43075"/>
      <c r="I43075"/>
    </row>
    <row r="43076" spans="6:9">
      <c r="F43076" s="52"/>
      <c r="H43076"/>
      <c r="I43076"/>
    </row>
    <row r="43077" spans="6:9">
      <c r="F43077" s="52"/>
      <c r="H43077"/>
      <c r="I43077"/>
    </row>
    <row r="43078" spans="6:9">
      <c r="F43078" s="52"/>
      <c r="H43078"/>
      <c r="I43078"/>
    </row>
    <row r="43079" spans="6:9">
      <c r="F43079" s="52"/>
      <c r="H43079"/>
      <c r="I43079"/>
    </row>
    <row r="43080" spans="6:9">
      <c r="F43080" s="52"/>
      <c r="H43080"/>
      <c r="I43080"/>
    </row>
    <row r="43081" spans="6:9">
      <c r="F43081" s="52"/>
      <c r="H43081"/>
      <c r="I43081"/>
    </row>
    <row r="43082" spans="6:9">
      <c r="F43082" s="52"/>
      <c r="H43082"/>
      <c r="I43082"/>
    </row>
    <row r="43083" spans="6:9">
      <c r="F43083" s="52"/>
      <c r="H43083"/>
      <c r="I43083"/>
    </row>
    <row r="43084" spans="6:9">
      <c r="F43084" s="52"/>
      <c r="H43084"/>
      <c r="I43084"/>
    </row>
    <row r="43085" spans="6:9">
      <c r="F43085" s="52"/>
      <c r="H43085"/>
      <c r="I43085"/>
    </row>
    <row r="43086" spans="6:9">
      <c r="F43086" s="52"/>
      <c r="H43086"/>
      <c r="I43086"/>
    </row>
    <row r="43087" spans="6:9">
      <c r="F43087" s="52"/>
      <c r="H43087"/>
      <c r="I43087"/>
    </row>
    <row r="43088" spans="6:9">
      <c r="F43088" s="52"/>
      <c r="H43088"/>
      <c r="I43088"/>
    </row>
    <row r="43089" spans="6:9">
      <c r="F43089" s="52"/>
      <c r="H43089"/>
      <c r="I43089"/>
    </row>
    <row r="43090" spans="6:9">
      <c r="F43090" s="52"/>
      <c r="H43090"/>
      <c r="I43090"/>
    </row>
    <row r="43091" spans="6:9">
      <c r="F43091" s="52"/>
      <c r="H43091"/>
      <c r="I43091"/>
    </row>
    <row r="43092" spans="6:9">
      <c r="F43092" s="52"/>
      <c r="H43092"/>
      <c r="I43092"/>
    </row>
    <row r="43093" spans="6:9">
      <c r="F43093" s="52"/>
      <c r="H43093"/>
      <c r="I43093"/>
    </row>
    <row r="43094" spans="6:9">
      <c r="F43094" s="52"/>
      <c r="H43094"/>
      <c r="I43094"/>
    </row>
    <row r="43095" spans="6:9">
      <c r="F43095" s="52"/>
      <c r="H43095"/>
      <c r="I43095"/>
    </row>
    <row r="43096" spans="6:9">
      <c r="F43096" s="52"/>
      <c r="H43096"/>
      <c r="I43096"/>
    </row>
    <row r="43097" spans="6:9">
      <c r="F43097" s="52"/>
      <c r="H43097"/>
      <c r="I43097"/>
    </row>
    <row r="43098" spans="6:9">
      <c r="F43098" s="52"/>
      <c r="H43098"/>
      <c r="I43098"/>
    </row>
    <row r="43099" spans="6:9">
      <c r="F43099" s="52"/>
      <c r="H43099"/>
      <c r="I43099"/>
    </row>
    <row r="43100" spans="6:9">
      <c r="F43100" s="52"/>
      <c r="H43100"/>
      <c r="I43100"/>
    </row>
    <row r="43101" spans="6:9">
      <c r="F43101" s="52"/>
      <c r="H43101"/>
      <c r="I43101"/>
    </row>
    <row r="43102" spans="6:9">
      <c r="F43102" s="52"/>
      <c r="H43102"/>
      <c r="I43102"/>
    </row>
    <row r="43103" spans="6:9">
      <c r="F43103" s="52"/>
      <c r="H43103"/>
      <c r="I43103"/>
    </row>
    <row r="43104" spans="6:9">
      <c r="F43104" s="52"/>
      <c r="H43104"/>
      <c r="I43104"/>
    </row>
    <row r="43105" spans="6:9">
      <c r="F43105" s="52"/>
      <c r="H43105"/>
      <c r="I43105"/>
    </row>
    <row r="43106" spans="6:9">
      <c r="F43106" s="52"/>
      <c r="H43106"/>
      <c r="I43106"/>
    </row>
    <row r="43107" spans="6:9">
      <c r="F43107" s="52"/>
      <c r="H43107"/>
      <c r="I43107"/>
    </row>
    <row r="43108" spans="6:9">
      <c r="F43108" s="52"/>
      <c r="H43108"/>
      <c r="I43108"/>
    </row>
    <row r="43109" spans="6:9">
      <c r="F43109" s="52"/>
      <c r="H43109"/>
      <c r="I43109"/>
    </row>
    <row r="43110" spans="6:9">
      <c r="F43110" s="52"/>
      <c r="H43110"/>
      <c r="I43110"/>
    </row>
    <row r="43111" spans="6:9">
      <c r="F43111" s="52"/>
      <c r="H43111"/>
      <c r="I43111"/>
    </row>
    <row r="43112" spans="6:9">
      <c r="F43112" s="52"/>
      <c r="H43112"/>
      <c r="I43112"/>
    </row>
    <row r="43113" spans="6:9">
      <c r="F43113" s="52"/>
      <c r="H43113"/>
      <c r="I43113"/>
    </row>
    <row r="43114" spans="6:9">
      <c r="F43114" s="52"/>
      <c r="H43114"/>
      <c r="I43114"/>
    </row>
    <row r="43115" spans="6:9">
      <c r="F43115" s="52"/>
      <c r="H43115"/>
      <c r="I43115"/>
    </row>
    <row r="43116" spans="6:9">
      <c r="F43116" s="52"/>
      <c r="H43116"/>
      <c r="I43116"/>
    </row>
    <row r="43117" spans="6:9">
      <c r="F43117" s="52"/>
      <c r="H43117"/>
      <c r="I43117"/>
    </row>
    <row r="43118" spans="6:9">
      <c r="F43118" s="52"/>
      <c r="H43118"/>
      <c r="I43118"/>
    </row>
    <row r="43119" spans="6:9">
      <c r="F43119" s="52"/>
      <c r="H43119"/>
      <c r="I43119"/>
    </row>
    <row r="43120" spans="6:9">
      <c r="F43120" s="52"/>
      <c r="H43120"/>
      <c r="I43120"/>
    </row>
    <row r="43121" spans="6:9">
      <c r="F43121" s="52"/>
      <c r="H43121"/>
      <c r="I43121"/>
    </row>
    <row r="43122" spans="6:9">
      <c r="F43122" s="52"/>
      <c r="H43122"/>
      <c r="I43122"/>
    </row>
    <row r="43123" spans="6:9">
      <c r="F43123" s="52"/>
      <c r="H43123"/>
      <c r="I43123"/>
    </row>
    <row r="43124" spans="6:9">
      <c r="F43124" s="52"/>
      <c r="H43124"/>
      <c r="I43124"/>
    </row>
    <row r="43125" spans="6:9">
      <c r="F43125" s="52"/>
      <c r="H43125"/>
      <c r="I43125"/>
    </row>
    <row r="43126" spans="6:9">
      <c r="F43126" s="52"/>
      <c r="H43126"/>
      <c r="I43126"/>
    </row>
    <row r="43127" spans="6:9">
      <c r="F43127" s="52"/>
      <c r="H43127"/>
      <c r="I43127"/>
    </row>
    <row r="43128" spans="6:9">
      <c r="F43128" s="52"/>
      <c r="H43128"/>
      <c r="I43128"/>
    </row>
    <row r="43129" spans="6:9">
      <c r="F43129" s="52"/>
      <c r="H43129"/>
      <c r="I43129"/>
    </row>
    <row r="43130" spans="6:9">
      <c r="F43130" s="52"/>
      <c r="H43130"/>
      <c r="I43130"/>
    </row>
    <row r="43131" spans="6:9">
      <c r="F43131" s="52"/>
      <c r="H43131"/>
      <c r="I43131"/>
    </row>
    <row r="43132" spans="6:9">
      <c r="F43132" s="52"/>
      <c r="H43132"/>
      <c r="I43132"/>
    </row>
    <row r="43133" spans="6:9">
      <c r="F43133" s="52"/>
      <c r="H43133"/>
      <c r="I43133"/>
    </row>
    <row r="43134" spans="6:9">
      <c r="F43134" s="52"/>
      <c r="H43134"/>
      <c r="I43134"/>
    </row>
    <row r="43135" spans="6:9">
      <c r="F43135" s="52"/>
      <c r="H43135"/>
      <c r="I43135"/>
    </row>
    <row r="43136" spans="6:9">
      <c r="F43136" s="52"/>
      <c r="H43136"/>
      <c r="I43136"/>
    </row>
    <row r="43137" spans="6:9">
      <c r="F43137" s="52"/>
      <c r="H43137"/>
      <c r="I43137"/>
    </row>
    <row r="43138" spans="6:9">
      <c r="F43138" s="52"/>
      <c r="H43138"/>
      <c r="I43138"/>
    </row>
    <row r="43139" spans="6:9">
      <c r="F43139" s="52"/>
      <c r="H43139"/>
      <c r="I43139"/>
    </row>
    <row r="43140" spans="6:9">
      <c r="F43140" s="52"/>
      <c r="H43140"/>
      <c r="I43140"/>
    </row>
    <row r="43141" spans="6:9">
      <c r="F43141" s="52"/>
      <c r="H43141"/>
      <c r="I43141"/>
    </row>
    <row r="43142" spans="6:9">
      <c r="F43142" s="52"/>
      <c r="H43142"/>
      <c r="I43142"/>
    </row>
    <row r="43143" spans="6:9">
      <c r="F43143" s="52"/>
      <c r="H43143"/>
      <c r="I43143"/>
    </row>
    <row r="43144" spans="6:9">
      <c r="F43144" s="52"/>
      <c r="H43144"/>
      <c r="I43144"/>
    </row>
    <row r="43145" spans="6:9">
      <c r="F43145" s="52"/>
      <c r="H43145"/>
      <c r="I43145"/>
    </row>
    <row r="43146" spans="6:9">
      <c r="F43146" s="52"/>
      <c r="H43146"/>
      <c r="I43146"/>
    </row>
    <row r="43147" spans="6:9">
      <c r="F43147" s="52"/>
      <c r="H43147"/>
      <c r="I43147"/>
    </row>
    <row r="43148" spans="6:9">
      <c r="F43148" s="52"/>
      <c r="H43148"/>
      <c r="I43148"/>
    </row>
    <row r="43149" spans="6:9">
      <c r="F43149" s="52"/>
      <c r="H43149"/>
      <c r="I43149"/>
    </row>
    <row r="43150" spans="6:9">
      <c r="F43150" s="52"/>
      <c r="H43150"/>
      <c r="I43150"/>
    </row>
    <row r="43151" spans="6:9">
      <c r="F43151" s="52"/>
      <c r="H43151"/>
      <c r="I43151"/>
    </row>
    <row r="43152" spans="6:9">
      <c r="F43152" s="52"/>
      <c r="H43152"/>
      <c r="I43152"/>
    </row>
    <row r="43153" spans="6:9">
      <c r="F43153" s="52"/>
      <c r="H43153"/>
      <c r="I43153"/>
    </row>
    <row r="43154" spans="6:9">
      <c r="F43154" s="52"/>
      <c r="H43154"/>
      <c r="I43154"/>
    </row>
    <row r="43155" spans="6:9">
      <c r="F43155" s="52"/>
      <c r="H43155"/>
      <c r="I43155"/>
    </row>
    <row r="43156" spans="6:9">
      <c r="F43156" s="52"/>
      <c r="H43156"/>
      <c r="I43156"/>
    </row>
    <row r="43157" spans="6:9">
      <c r="F43157" s="52"/>
      <c r="H43157"/>
      <c r="I43157"/>
    </row>
    <row r="43158" spans="6:9">
      <c r="F43158" s="52"/>
      <c r="H43158"/>
      <c r="I43158"/>
    </row>
    <row r="43159" spans="6:9">
      <c r="F43159" s="52"/>
      <c r="H43159"/>
      <c r="I43159"/>
    </row>
    <row r="43160" spans="6:9">
      <c r="F43160" s="52"/>
      <c r="H43160"/>
      <c r="I43160"/>
    </row>
    <row r="43161" spans="6:9">
      <c r="F43161" s="52"/>
      <c r="H43161"/>
      <c r="I43161"/>
    </row>
    <row r="43162" spans="6:9">
      <c r="F43162" s="52"/>
      <c r="H43162"/>
      <c r="I43162"/>
    </row>
    <row r="43163" spans="6:9">
      <c r="F43163" s="52"/>
      <c r="H43163"/>
      <c r="I43163"/>
    </row>
    <row r="43164" spans="6:9">
      <c r="F43164" s="52"/>
      <c r="H43164"/>
      <c r="I43164"/>
    </row>
    <row r="43165" spans="6:9">
      <c r="F43165" s="52"/>
      <c r="H43165"/>
      <c r="I43165"/>
    </row>
    <row r="43166" spans="6:9">
      <c r="F43166" s="52"/>
      <c r="H43166"/>
      <c r="I43166"/>
    </row>
    <row r="43167" spans="6:9">
      <c r="F43167" s="52"/>
      <c r="H43167"/>
      <c r="I43167"/>
    </row>
    <row r="43168" spans="6:9">
      <c r="F43168" s="52"/>
      <c r="H43168"/>
      <c r="I43168"/>
    </row>
    <row r="43169" spans="6:9">
      <c r="F43169" s="52"/>
      <c r="H43169"/>
      <c r="I43169"/>
    </row>
    <row r="43170" spans="6:9">
      <c r="F43170" s="52"/>
      <c r="H43170"/>
      <c r="I43170"/>
    </row>
    <row r="43171" spans="6:9">
      <c r="F43171" s="52"/>
      <c r="H43171"/>
      <c r="I43171"/>
    </row>
    <row r="43172" spans="6:9">
      <c r="F43172" s="52"/>
      <c r="H43172"/>
      <c r="I43172"/>
    </row>
    <row r="43173" spans="6:9">
      <c r="F43173" s="52"/>
      <c r="H43173"/>
      <c r="I43173"/>
    </row>
    <row r="43174" spans="6:9">
      <c r="F43174" s="52"/>
      <c r="H43174"/>
      <c r="I43174"/>
    </row>
    <row r="43175" spans="6:9">
      <c r="F43175" s="52"/>
      <c r="H43175"/>
      <c r="I43175"/>
    </row>
    <row r="43176" spans="6:9">
      <c r="F43176" s="52"/>
      <c r="H43176"/>
      <c r="I43176"/>
    </row>
    <row r="43177" spans="6:9">
      <c r="F43177" s="52"/>
      <c r="H43177"/>
      <c r="I43177"/>
    </row>
    <row r="43178" spans="6:9">
      <c r="F43178" s="52"/>
      <c r="H43178"/>
      <c r="I43178"/>
    </row>
    <row r="43179" spans="6:9">
      <c r="F43179" s="52"/>
      <c r="H43179"/>
      <c r="I43179"/>
    </row>
    <row r="43180" spans="6:9">
      <c r="F43180" s="52"/>
      <c r="H43180"/>
      <c r="I43180"/>
    </row>
    <row r="43181" spans="6:9">
      <c r="F43181" s="52"/>
      <c r="H43181"/>
      <c r="I43181"/>
    </row>
    <row r="43182" spans="6:9">
      <c r="F43182" s="52"/>
      <c r="H43182"/>
      <c r="I43182"/>
    </row>
    <row r="43183" spans="6:9">
      <c r="F43183" s="52"/>
      <c r="H43183"/>
      <c r="I43183"/>
    </row>
    <row r="43184" spans="6:9">
      <c r="F43184" s="52"/>
      <c r="H43184"/>
      <c r="I43184"/>
    </row>
    <row r="43185" spans="6:9">
      <c r="F43185" s="52"/>
      <c r="H43185"/>
      <c r="I43185"/>
    </row>
    <row r="43186" spans="6:9">
      <c r="F43186" s="52"/>
      <c r="H43186"/>
      <c r="I43186"/>
    </row>
    <row r="43187" spans="6:9">
      <c r="F43187" s="52"/>
      <c r="H43187"/>
      <c r="I43187"/>
    </row>
    <row r="43188" spans="6:9">
      <c r="F43188" s="52"/>
      <c r="H43188"/>
      <c r="I43188"/>
    </row>
    <row r="43189" spans="6:9">
      <c r="F43189" s="52"/>
      <c r="H43189"/>
      <c r="I43189"/>
    </row>
    <row r="43190" spans="6:9">
      <c r="F43190" s="52"/>
      <c r="H43190"/>
      <c r="I43190"/>
    </row>
    <row r="43191" spans="6:9">
      <c r="F43191" s="52"/>
      <c r="H43191"/>
      <c r="I43191"/>
    </row>
    <row r="43192" spans="6:9">
      <c r="F43192" s="52"/>
      <c r="H43192"/>
      <c r="I43192"/>
    </row>
    <row r="43193" spans="6:9">
      <c r="F43193" s="52"/>
      <c r="H43193"/>
      <c r="I43193"/>
    </row>
    <row r="43194" spans="6:9">
      <c r="F43194" s="52"/>
      <c r="H43194"/>
      <c r="I43194"/>
    </row>
    <row r="43195" spans="6:9">
      <c r="F43195" s="52"/>
      <c r="H43195"/>
      <c r="I43195"/>
    </row>
    <row r="43196" spans="6:9">
      <c r="F43196" s="52"/>
      <c r="H43196"/>
      <c r="I43196"/>
    </row>
    <row r="43197" spans="6:9">
      <c r="F43197" s="52"/>
      <c r="H43197"/>
      <c r="I43197"/>
    </row>
    <row r="43198" spans="6:9">
      <c r="F43198" s="52"/>
      <c r="H43198"/>
      <c r="I43198"/>
    </row>
    <row r="43199" spans="6:9">
      <c r="F43199" s="52"/>
      <c r="H43199"/>
      <c r="I43199"/>
    </row>
    <row r="43200" spans="6:9">
      <c r="F43200" s="52"/>
      <c r="H43200"/>
      <c r="I43200"/>
    </row>
    <row r="43201" spans="6:9">
      <c r="F43201" s="52"/>
      <c r="H43201"/>
      <c r="I43201"/>
    </row>
    <row r="43202" spans="6:9">
      <c r="F43202" s="52"/>
      <c r="H43202"/>
      <c r="I43202"/>
    </row>
    <row r="43203" spans="6:9">
      <c r="F43203" s="52"/>
      <c r="H43203"/>
      <c r="I43203"/>
    </row>
    <row r="43204" spans="6:9">
      <c r="F43204" s="52"/>
      <c r="H43204"/>
      <c r="I43204"/>
    </row>
    <row r="43205" spans="6:9">
      <c r="F43205" s="52"/>
      <c r="H43205"/>
      <c r="I43205"/>
    </row>
    <row r="43206" spans="6:9">
      <c r="F43206" s="52"/>
      <c r="H43206"/>
      <c r="I43206"/>
    </row>
    <row r="43207" spans="6:9">
      <c r="F43207" s="52"/>
      <c r="H43207"/>
      <c r="I43207"/>
    </row>
    <row r="43208" spans="6:9">
      <c r="F43208" s="52"/>
      <c r="H43208"/>
      <c r="I43208"/>
    </row>
    <row r="43209" spans="6:9">
      <c r="F43209" s="52"/>
      <c r="H43209"/>
      <c r="I43209"/>
    </row>
    <row r="43210" spans="6:9">
      <c r="F43210" s="52"/>
      <c r="H43210"/>
      <c r="I43210"/>
    </row>
    <row r="43211" spans="6:9">
      <c r="F43211" s="52"/>
      <c r="H43211"/>
      <c r="I43211"/>
    </row>
    <row r="43212" spans="6:9">
      <c r="F43212" s="52"/>
      <c r="H43212"/>
      <c r="I43212"/>
    </row>
    <row r="43213" spans="6:9">
      <c r="F43213" s="52"/>
      <c r="H43213"/>
      <c r="I43213"/>
    </row>
    <row r="43214" spans="6:9">
      <c r="F43214" s="52"/>
      <c r="H43214"/>
      <c r="I43214"/>
    </row>
    <row r="43215" spans="6:9">
      <c r="F43215" s="52"/>
      <c r="H43215"/>
      <c r="I43215"/>
    </row>
    <row r="43216" spans="6:9">
      <c r="F43216" s="52"/>
      <c r="H43216"/>
      <c r="I43216"/>
    </row>
    <row r="43217" spans="6:9">
      <c r="F43217" s="52"/>
      <c r="H43217"/>
      <c r="I43217"/>
    </row>
    <row r="43218" spans="6:9">
      <c r="F43218" s="52"/>
      <c r="H43218"/>
      <c r="I43218"/>
    </row>
    <row r="43219" spans="6:9">
      <c r="F43219" s="52"/>
      <c r="H43219"/>
      <c r="I43219"/>
    </row>
    <row r="43220" spans="6:9">
      <c r="F43220" s="52"/>
      <c r="H43220"/>
      <c r="I43220"/>
    </row>
    <row r="43221" spans="6:9">
      <c r="F43221" s="52"/>
      <c r="H43221"/>
      <c r="I43221"/>
    </row>
    <row r="43222" spans="6:9">
      <c r="F43222" s="52"/>
      <c r="H43222"/>
      <c r="I43222"/>
    </row>
    <row r="43223" spans="6:9">
      <c r="F43223" s="52"/>
      <c r="H43223"/>
      <c r="I43223"/>
    </row>
    <row r="43224" spans="6:9">
      <c r="F43224" s="52"/>
      <c r="H43224"/>
      <c r="I43224"/>
    </row>
    <row r="43225" spans="6:9">
      <c r="F43225" s="52"/>
      <c r="H43225"/>
      <c r="I43225"/>
    </row>
    <row r="43226" spans="6:9">
      <c r="F43226" s="52"/>
      <c r="H43226"/>
      <c r="I43226"/>
    </row>
    <row r="43227" spans="6:9">
      <c r="F43227" s="52"/>
      <c r="H43227"/>
      <c r="I43227"/>
    </row>
    <row r="43228" spans="6:9">
      <c r="F43228" s="52"/>
      <c r="H43228"/>
      <c r="I43228"/>
    </row>
    <row r="43229" spans="6:9">
      <c r="F43229" s="52"/>
      <c r="H43229"/>
      <c r="I43229"/>
    </row>
    <row r="43230" spans="6:9">
      <c r="F43230" s="52"/>
      <c r="H43230"/>
      <c r="I43230"/>
    </row>
    <row r="43231" spans="6:9">
      <c r="F43231" s="52"/>
      <c r="H43231"/>
      <c r="I43231"/>
    </row>
    <row r="43232" spans="6:9">
      <c r="F43232" s="52"/>
      <c r="H43232"/>
      <c r="I43232"/>
    </row>
    <row r="43233" spans="6:9">
      <c r="F43233" s="52"/>
      <c r="H43233"/>
      <c r="I43233"/>
    </row>
    <row r="43234" spans="6:9">
      <c r="F43234" s="52"/>
      <c r="H43234"/>
      <c r="I43234"/>
    </row>
    <row r="43235" spans="6:9">
      <c r="F43235" s="52"/>
      <c r="H43235"/>
      <c r="I43235"/>
    </row>
    <row r="43236" spans="6:9">
      <c r="F43236" s="52"/>
      <c r="H43236"/>
      <c r="I43236"/>
    </row>
    <row r="43237" spans="6:9">
      <c r="F43237" s="52"/>
      <c r="H43237"/>
      <c r="I43237"/>
    </row>
    <row r="43238" spans="6:9">
      <c r="F43238" s="52"/>
      <c r="H43238"/>
      <c r="I43238"/>
    </row>
    <row r="43239" spans="6:9">
      <c r="F43239" s="52"/>
      <c r="H43239"/>
      <c r="I43239"/>
    </row>
    <row r="43240" spans="6:9">
      <c r="F43240" s="52"/>
      <c r="H43240"/>
      <c r="I43240"/>
    </row>
    <row r="43241" spans="6:9">
      <c r="F43241" s="52"/>
      <c r="H43241"/>
      <c r="I43241"/>
    </row>
    <row r="43242" spans="6:9">
      <c r="F43242" s="52"/>
      <c r="H43242"/>
      <c r="I43242"/>
    </row>
    <row r="43243" spans="6:9">
      <c r="F43243" s="52"/>
      <c r="H43243"/>
      <c r="I43243"/>
    </row>
    <row r="43244" spans="6:9">
      <c r="F43244" s="52"/>
      <c r="H43244"/>
      <c r="I43244"/>
    </row>
    <row r="43245" spans="6:9">
      <c r="F43245" s="52"/>
      <c r="H43245"/>
      <c r="I43245"/>
    </row>
    <row r="43246" spans="6:9">
      <c r="F43246" s="52"/>
      <c r="H43246"/>
      <c r="I43246"/>
    </row>
    <row r="43247" spans="6:9">
      <c r="F43247" s="52"/>
      <c r="H43247"/>
      <c r="I43247"/>
    </row>
    <row r="43248" spans="6:9">
      <c r="F43248" s="52"/>
      <c r="H43248"/>
      <c r="I43248"/>
    </row>
    <row r="43249" spans="6:9">
      <c r="F43249" s="52"/>
      <c r="H43249"/>
      <c r="I43249"/>
    </row>
    <row r="43250" spans="6:9">
      <c r="F43250" s="52"/>
      <c r="H43250"/>
      <c r="I43250"/>
    </row>
    <row r="43251" spans="6:9">
      <c r="F43251" s="52"/>
      <c r="H43251"/>
      <c r="I43251"/>
    </row>
    <row r="43252" spans="6:9">
      <c r="F43252" s="52"/>
      <c r="H43252"/>
      <c r="I43252"/>
    </row>
    <row r="43253" spans="6:9">
      <c r="F43253" s="52"/>
      <c r="H43253"/>
      <c r="I43253"/>
    </row>
    <row r="43254" spans="6:9">
      <c r="F43254" s="52"/>
      <c r="H43254"/>
      <c r="I43254"/>
    </row>
    <row r="43255" spans="6:9">
      <c r="F43255" s="52"/>
      <c r="H43255"/>
      <c r="I43255"/>
    </row>
    <row r="43256" spans="6:9">
      <c r="F43256" s="52"/>
      <c r="H43256"/>
      <c r="I43256"/>
    </row>
    <row r="43257" spans="6:9">
      <c r="F43257" s="52"/>
      <c r="H43257"/>
      <c r="I43257"/>
    </row>
    <row r="43258" spans="6:9">
      <c r="F43258" s="52"/>
      <c r="H43258"/>
      <c r="I43258"/>
    </row>
    <row r="43259" spans="6:9">
      <c r="F43259" s="52"/>
      <c r="H43259"/>
      <c r="I43259"/>
    </row>
    <row r="43260" spans="6:9">
      <c r="F43260" s="52"/>
      <c r="H43260"/>
      <c r="I43260"/>
    </row>
    <row r="43261" spans="6:9">
      <c r="F43261" s="52"/>
      <c r="H43261"/>
      <c r="I43261"/>
    </row>
    <row r="43262" spans="6:9">
      <c r="F43262" s="52"/>
      <c r="H43262"/>
      <c r="I43262"/>
    </row>
    <row r="43263" spans="6:9">
      <c r="F43263" s="52"/>
      <c r="H43263"/>
      <c r="I43263"/>
    </row>
    <row r="43264" spans="6:9">
      <c r="F43264" s="52"/>
      <c r="H43264"/>
      <c r="I43264"/>
    </row>
    <row r="43265" spans="6:9">
      <c r="F43265" s="52"/>
      <c r="H43265"/>
      <c r="I43265"/>
    </row>
    <row r="43266" spans="6:9">
      <c r="F43266" s="52"/>
      <c r="H43266"/>
      <c r="I43266"/>
    </row>
    <row r="43267" spans="6:9">
      <c r="F43267" s="52"/>
      <c r="H43267"/>
      <c r="I43267"/>
    </row>
    <row r="43268" spans="6:9">
      <c r="F43268" s="52"/>
      <c r="H43268"/>
      <c r="I43268"/>
    </row>
    <row r="43269" spans="6:9">
      <c r="F43269" s="52"/>
      <c r="H43269"/>
      <c r="I43269"/>
    </row>
    <row r="43270" spans="6:9">
      <c r="F43270" s="52"/>
      <c r="H43270"/>
      <c r="I43270"/>
    </row>
    <row r="43271" spans="6:9">
      <c r="F43271" s="52"/>
      <c r="H43271"/>
      <c r="I43271"/>
    </row>
    <row r="43272" spans="6:9">
      <c r="F43272" s="52"/>
      <c r="H43272"/>
      <c r="I43272"/>
    </row>
    <row r="43273" spans="6:9">
      <c r="F43273" s="52"/>
      <c r="H43273"/>
      <c r="I43273"/>
    </row>
    <row r="43274" spans="6:9">
      <c r="F43274" s="52"/>
      <c r="H43274"/>
      <c r="I43274"/>
    </row>
    <row r="43275" spans="6:9">
      <c r="F43275" s="52"/>
      <c r="H43275"/>
      <c r="I43275"/>
    </row>
    <row r="43276" spans="6:9">
      <c r="F43276" s="52"/>
      <c r="H43276"/>
      <c r="I43276"/>
    </row>
    <row r="43277" spans="6:9">
      <c r="F43277" s="52"/>
      <c r="H43277"/>
      <c r="I43277"/>
    </row>
    <row r="43278" spans="6:9">
      <c r="F43278" s="52"/>
      <c r="H43278"/>
      <c r="I43278"/>
    </row>
    <row r="43279" spans="6:9">
      <c r="F43279" s="52"/>
      <c r="H43279"/>
      <c r="I43279"/>
    </row>
    <row r="43280" spans="6:9">
      <c r="F43280" s="52"/>
      <c r="H43280"/>
      <c r="I43280"/>
    </row>
    <row r="43281" spans="6:9">
      <c r="F43281" s="52"/>
      <c r="H43281"/>
      <c r="I43281"/>
    </row>
    <row r="43282" spans="6:9">
      <c r="F43282" s="52"/>
      <c r="H43282"/>
      <c r="I43282"/>
    </row>
    <row r="43283" spans="6:9">
      <c r="F43283" s="52"/>
      <c r="H43283"/>
      <c r="I43283"/>
    </row>
    <row r="43284" spans="6:9">
      <c r="F43284" s="52"/>
      <c r="H43284"/>
      <c r="I43284"/>
    </row>
    <row r="43285" spans="6:9">
      <c r="F43285" s="52"/>
      <c r="H43285"/>
      <c r="I43285"/>
    </row>
    <row r="43286" spans="6:9">
      <c r="F43286" s="52"/>
      <c r="H43286"/>
      <c r="I43286"/>
    </row>
    <row r="43287" spans="6:9">
      <c r="F43287" s="52"/>
      <c r="H43287"/>
      <c r="I43287"/>
    </row>
    <row r="43288" spans="6:9">
      <c r="F43288" s="52"/>
      <c r="H43288"/>
      <c r="I43288"/>
    </row>
    <row r="43289" spans="6:9">
      <c r="F43289" s="52"/>
      <c r="H43289"/>
      <c r="I43289"/>
    </row>
    <row r="43290" spans="6:9">
      <c r="F43290" s="52"/>
      <c r="H43290"/>
      <c r="I43290"/>
    </row>
    <row r="43291" spans="6:9">
      <c r="F43291" s="52"/>
      <c r="H43291"/>
      <c r="I43291"/>
    </row>
    <row r="43292" spans="6:9">
      <c r="F43292" s="52"/>
      <c r="H43292"/>
      <c r="I43292"/>
    </row>
    <row r="43293" spans="6:9">
      <c r="F43293" s="52"/>
      <c r="H43293"/>
      <c r="I43293"/>
    </row>
    <row r="43294" spans="6:9">
      <c r="F43294" s="52"/>
      <c r="H43294"/>
      <c r="I43294"/>
    </row>
    <row r="43295" spans="6:9">
      <c r="F43295" s="52"/>
      <c r="H43295"/>
      <c r="I43295"/>
    </row>
    <row r="43296" spans="6:9">
      <c r="F43296" s="52"/>
      <c r="H43296"/>
      <c r="I43296"/>
    </row>
    <row r="43297" spans="6:9">
      <c r="F43297" s="52"/>
      <c r="H43297"/>
      <c r="I43297"/>
    </row>
    <row r="43298" spans="6:9">
      <c r="F43298" s="52"/>
      <c r="H43298"/>
      <c r="I43298"/>
    </row>
    <row r="43299" spans="6:9">
      <c r="F43299" s="52"/>
      <c r="H43299"/>
      <c r="I43299"/>
    </row>
    <row r="43300" spans="6:9">
      <c r="F43300" s="52"/>
      <c r="H43300"/>
      <c r="I43300"/>
    </row>
    <row r="43301" spans="6:9">
      <c r="F43301" s="52"/>
      <c r="H43301"/>
      <c r="I43301"/>
    </row>
    <row r="43302" spans="6:9">
      <c r="F43302" s="52"/>
      <c r="H43302"/>
      <c r="I43302"/>
    </row>
    <row r="43303" spans="6:9">
      <c r="F43303" s="52"/>
      <c r="H43303"/>
      <c r="I43303"/>
    </row>
    <row r="43304" spans="6:9">
      <c r="F43304" s="52"/>
      <c r="H43304"/>
      <c r="I43304"/>
    </row>
    <row r="43305" spans="6:9">
      <c r="F43305" s="52"/>
      <c r="H43305"/>
      <c r="I43305"/>
    </row>
    <row r="43306" spans="6:9">
      <c r="F43306" s="52"/>
      <c r="H43306"/>
      <c r="I43306"/>
    </row>
    <row r="43307" spans="6:9">
      <c r="F43307" s="52"/>
      <c r="H43307"/>
      <c r="I43307"/>
    </row>
    <row r="43308" spans="6:9">
      <c r="F43308" s="52"/>
      <c r="H43308"/>
      <c r="I43308"/>
    </row>
    <row r="43309" spans="6:9">
      <c r="F43309" s="52"/>
      <c r="H43309"/>
      <c r="I43309"/>
    </row>
    <row r="43310" spans="6:9">
      <c r="F43310" s="52"/>
      <c r="H43310"/>
      <c r="I43310"/>
    </row>
    <row r="43311" spans="6:9">
      <c r="F43311" s="52"/>
      <c r="H43311"/>
      <c r="I43311"/>
    </row>
    <row r="43312" spans="6:9">
      <c r="F43312" s="52"/>
      <c r="H43312"/>
      <c r="I43312"/>
    </row>
    <row r="43313" spans="6:9">
      <c r="F43313" s="52"/>
      <c r="H43313"/>
      <c r="I43313"/>
    </row>
    <row r="43314" spans="6:9">
      <c r="F43314" s="52"/>
      <c r="H43314"/>
      <c r="I43314"/>
    </row>
    <row r="43315" spans="6:9">
      <c r="F43315" s="52"/>
      <c r="H43315"/>
      <c r="I43315"/>
    </row>
    <row r="43316" spans="6:9">
      <c r="F43316" s="52"/>
      <c r="H43316"/>
      <c r="I43316"/>
    </row>
    <row r="43317" spans="6:9">
      <c r="F43317" s="52"/>
      <c r="H43317"/>
      <c r="I43317"/>
    </row>
    <row r="43318" spans="6:9">
      <c r="F43318" s="52"/>
      <c r="H43318"/>
      <c r="I43318"/>
    </row>
    <row r="43319" spans="6:9">
      <c r="F43319" s="52"/>
      <c r="H43319"/>
      <c r="I43319"/>
    </row>
    <row r="43320" spans="6:9">
      <c r="F43320" s="52"/>
      <c r="H43320"/>
      <c r="I43320"/>
    </row>
    <row r="43321" spans="6:9">
      <c r="F43321" s="52"/>
      <c r="H43321"/>
      <c r="I43321"/>
    </row>
    <row r="43322" spans="6:9">
      <c r="F43322" s="52"/>
      <c r="H43322"/>
      <c r="I43322"/>
    </row>
    <row r="43323" spans="6:9">
      <c r="F43323" s="52"/>
      <c r="H43323"/>
      <c r="I43323"/>
    </row>
    <row r="43324" spans="6:9">
      <c r="F43324" s="52"/>
      <c r="H43324"/>
      <c r="I43324"/>
    </row>
    <row r="43325" spans="6:9">
      <c r="F43325" s="52"/>
      <c r="H43325"/>
      <c r="I43325"/>
    </row>
    <row r="43326" spans="6:9">
      <c r="F43326" s="52"/>
      <c r="H43326"/>
      <c r="I43326"/>
    </row>
    <row r="43327" spans="6:9">
      <c r="F43327" s="52"/>
      <c r="H43327"/>
      <c r="I43327"/>
    </row>
    <row r="43328" spans="6:9">
      <c r="F43328" s="52"/>
      <c r="H43328"/>
      <c r="I43328"/>
    </row>
    <row r="43329" spans="6:9">
      <c r="F43329" s="52"/>
      <c r="H43329"/>
      <c r="I43329"/>
    </row>
    <row r="43330" spans="6:9">
      <c r="F43330" s="52"/>
      <c r="H43330"/>
      <c r="I43330"/>
    </row>
    <row r="43331" spans="6:9">
      <c r="F43331" s="52"/>
      <c r="H43331"/>
      <c r="I43331"/>
    </row>
    <row r="43332" spans="6:9">
      <c r="F43332" s="52"/>
      <c r="H43332"/>
      <c r="I43332"/>
    </row>
    <row r="43333" spans="6:9">
      <c r="F43333" s="52"/>
      <c r="H43333"/>
      <c r="I43333"/>
    </row>
    <row r="43334" spans="6:9">
      <c r="F43334" s="52"/>
      <c r="H43334"/>
      <c r="I43334"/>
    </row>
    <row r="43335" spans="6:9">
      <c r="F43335" s="52"/>
      <c r="H43335"/>
      <c r="I43335"/>
    </row>
    <row r="43336" spans="6:9">
      <c r="F43336" s="52"/>
      <c r="H43336"/>
      <c r="I43336"/>
    </row>
    <row r="43337" spans="6:9">
      <c r="F43337" s="52"/>
      <c r="H43337"/>
      <c r="I43337"/>
    </row>
    <row r="43338" spans="6:9">
      <c r="F43338" s="52"/>
      <c r="H43338"/>
      <c r="I43338"/>
    </row>
    <row r="43339" spans="6:9">
      <c r="F43339" s="52"/>
      <c r="H43339"/>
      <c r="I43339"/>
    </row>
    <row r="43340" spans="6:9">
      <c r="F43340" s="52"/>
      <c r="H43340"/>
      <c r="I43340"/>
    </row>
    <row r="43341" spans="6:9">
      <c r="F43341" s="52"/>
      <c r="H43341"/>
      <c r="I43341"/>
    </row>
    <row r="43342" spans="6:9">
      <c r="F43342" s="52"/>
      <c r="H43342"/>
      <c r="I43342"/>
    </row>
    <row r="43343" spans="6:9">
      <c r="F43343" s="52"/>
      <c r="H43343"/>
      <c r="I43343"/>
    </row>
    <row r="43344" spans="6:9">
      <c r="F43344" s="52"/>
      <c r="H43344"/>
      <c r="I43344"/>
    </row>
    <row r="43345" spans="6:9">
      <c r="F43345" s="52"/>
      <c r="H43345"/>
      <c r="I43345"/>
    </row>
    <row r="43346" spans="6:9">
      <c r="F43346" s="52"/>
      <c r="H43346"/>
      <c r="I43346"/>
    </row>
    <row r="43347" spans="6:9">
      <c r="F43347" s="52"/>
      <c r="H43347"/>
      <c r="I43347"/>
    </row>
    <row r="43348" spans="6:9">
      <c r="F43348" s="52"/>
      <c r="H43348"/>
      <c r="I43348"/>
    </row>
    <row r="43349" spans="6:9">
      <c r="F43349" s="52"/>
      <c r="H43349"/>
      <c r="I43349"/>
    </row>
    <row r="43350" spans="6:9">
      <c r="F43350" s="52"/>
      <c r="H43350"/>
      <c r="I43350"/>
    </row>
    <row r="43351" spans="6:9">
      <c r="F43351" s="52"/>
      <c r="H43351"/>
      <c r="I43351"/>
    </row>
    <row r="43352" spans="6:9">
      <c r="F43352" s="52"/>
      <c r="H43352"/>
      <c r="I43352"/>
    </row>
    <row r="43353" spans="6:9">
      <c r="F43353" s="52"/>
      <c r="H43353"/>
      <c r="I43353"/>
    </row>
    <row r="43354" spans="6:9">
      <c r="F43354" s="52"/>
      <c r="H43354"/>
      <c r="I43354"/>
    </row>
    <row r="43355" spans="6:9">
      <c r="F43355" s="52"/>
      <c r="H43355"/>
      <c r="I43355"/>
    </row>
    <row r="43356" spans="6:9">
      <c r="F43356" s="52"/>
      <c r="H43356"/>
      <c r="I43356"/>
    </row>
    <row r="43357" spans="6:9">
      <c r="F43357" s="52"/>
      <c r="H43357"/>
      <c r="I43357"/>
    </row>
    <row r="43358" spans="6:9">
      <c r="F43358" s="52"/>
      <c r="H43358"/>
      <c r="I43358"/>
    </row>
    <row r="43359" spans="6:9">
      <c r="F43359" s="52"/>
      <c r="H43359"/>
      <c r="I43359"/>
    </row>
    <row r="43360" spans="6:9">
      <c r="F43360" s="52"/>
      <c r="H43360"/>
      <c r="I43360"/>
    </row>
    <row r="43361" spans="6:9">
      <c r="F43361" s="52"/>
      <c r="H43361"/>
      <c r="I43361"/>
    </row>
    <row r="43362" spans="6:9">
      <c r="F43362" s="52"/>
      <c r="H43362"/>
      <c r="I43362"/>
    </row>
    <row r="43363" spans="6:9">
      <c r="F43363" s="52"/>
      <c r="H43363"/>
      <c r="I43363"/>
    </row>
    <row r="43364" spans="6:9">
      <c r="F43364" s="52"/>
      <c r="H43364"/>
      <c r="I43364"/>
    </row>
    <row r="43365" spans="6:9">
      <c r="F43365" s="52"/>
      <c r="H43365"/>
      <c r="I43365"/>
    </row>
    <row r="43366" spans="6:9">
      <c r="F43366" s="52"/>
      <c r="H43366"/>
      <c r="I43366"/>
    </row>
    <row r="43367" spans="6:9">
      <c r="F43367" s="52"/>
      <c r="H43367"/>
      <c r="I43367"/>
    </row>
    <row r="43368" spans="6:9">
      <c r="F43368" s="52"/>
      <c r="H43368"/>
      <c r="I43368"/>
    </row>
    <row r="43369" spans="6:9">
      <c r="F43369" s="52"/>
      <c r="H43369"/>
      <c r="I43369"/>
    </row>
    <row r="43370" spans="6:9">
      <c r="F43370" s="52"/>
      <c r="H43370"/>
      <c r="I43370"/>
    </row>
    <row r="43371" spans="6:9">
      <c r="F43371" s="52"/>
      <c r="H43371"/>
      <c r="I43371"/>
    </row>
    <row r="43372" spans="6:9">
      <c r="F43372" s="52"/>
      <c r="H43372"/>
      <c r="I43372"/>
    </row>
    <row r="43373" spans="6:9">
      <c r="F43373" s="52"/>
      <c r="H43373"/>
      <c r="I43373"/>
    </row>
    <row r="43374" spans="6:9">
      <c r="F43374" s="52"/>
      <c r="H43374"/>
      <c r="I43374"/>
    </row>
    <row r="43375" spans="6:9">
      <c r="F43375" s="52"/>
      <c r="H43375"/>
      <c r="I43375"/>
    </row>
    <row r="43376" spans="6:9">
      <c r="F43376" s="52"/>
      <c r="H43376"/>
      <c r="I43376"/>
    </row>
    <row r="43377" spans="6:9">
      <c r="F43377" s="52"/>
      <c r="H43377"/>
      <c r="I43377"/>
    </row>
    <row r="43378" spans="6:9">
      <c r="F43378" s="52"/>
      <c r="H43378"/>
      <c r="I43378"/>
    </row>
    <row r="43379" spans="6:9">
      <c r="F43379" s="52"/>
      <c r="H43379"/>
      <c r="I43379"/>
    </row>
    <row r="43380" spans="6:9">
      <c r="F43380" s="52"/>
      <c r="H43380"/>
      <c r="I43380"/>
    </row>
    <row r="43381" spans="6:9">
      <c r="F43381" s="52"/>
      <c r="H43381"/>
      <c r="I43381"/>
    </row>
    <row r="43382" spans="6:9">
      <c r="F43382" s="52"/>
      <c r="H43382"/>
      <c r="I43382"/>
    </row>
    <row r="43383" spans="6:9">
      <c r="F43383" s="52"/>
      <c r="H43383"/>
      <c r="I43383"/>
    </row>
    <row r="43384" spans="6:9">
      <c r="F43384" s="52"/>
      <c r="H43384"/>
      <c r="I43384"/>
    </row>
    <row r="43385" spans="6:9">
      <c r="F43385" s="52"/>
      <c r="H43385"/>
      <c r="I43385"/>
    </row>
    <row r="43386" spans="6:9">
      <c r="F43386" s="52"/>
      <c r="H43386"/>
      <c r="I43386"/>
    </row>
    <row r="43387" spans="6:9">
      <c r="F43387" s="52"/>
      <c r="H43387"/>
      <c r="I43387"/>
    </row>
    <row r="43388" spans="6:9">
      <c r="F43388" s="52"/>
      <c r="H43388"/>
      <c r="I43388"/>
    </row>
    <row r="43389" spans="6:9">
      <c r="F43389" s="52"/>
      <c r="H43389"/>
      <c r="I43389"/>
    </row>
    <row r="43390" spans="6:9">
      <c r="F43390" s="52"/>
      <c r="H43390"/>
      <c r="I43390"/>
    </row>
    <row r="43391" spans="6:9">
      <c r="F43391" s="52"/>
      <c r="H43391"/>
      <c r="I43391"/>
    </row>
    <row r="43392" spans="6:9">
      <c r="F43392" s="52"/>
      <c r="H43392"/>
      <c r="I43392"/>
    </row>
    <row r="43393" spans="6:9">
      <c r="F43393" s="52"/>
      <c r="H43393"/>
      <c r="I43393"/>
    </row>
    <row r="43394" spans="6:9">
      <c r="F43394" s="52"/>
      <c r="H43394"/>
      <c r="I43394"/>
    </row>
    <row r="43395" spans="6:9">
      <c r="F43395" s="52"/>
      <c r="H43395"/>
      <c r="I43395"/>
    </row>
    <row r="43396" spans="6:9">
      <c r="F43396" s="52"/>
      <c r="H43396"/>
      <c r="I43396"/>
    </row>
    <row r="43397" spans="6:9">
      <c r="F43397" s="52"/>
      <c r="H43397"/>
      <c r="I43397"/>
    </row>
    <row r="43398" spans="6:9">
      <c r="F43398" s="52"/>
      <c r="H43398"/>
      <c r="I43398"/>
    </row>
    <row r="43399" spans="6:9">
      <c r="F43399" s="52"/>
      <c r="H43399"/>
      <c r="I43399"/>
    </row>
    <row r="43400" spans="6:9">
      <c r="F43400" s="52"/>
      <c r="H43400"/>
      <c r="I43400"/>
    </row>
    <row r="43401" spans="6:9">
      <c r="F43401" s="52"/>
      <c r="H43401"/>
      <c r="I43401"/>
    </row>
    <row r="43402" spans="6:9">
      <c r="F43402" s="52"/>
      <c r="H43402"/>
      <c r="I43402"/>
    </row>
    <row r="43403" spans="6:9">
      <c r="F43403" s="52"/>
      <c r="H43403"/>
      <c r="I43403"/>
    </row>
    <row r="43404" spans="6:9">
      <c r="F43404" s="52"/>
      <c r="H43404"/>
      <c r="I43404"/>
    </row>
    <row r="43405" spans="6:9">
      <c r="F43405" s="52"/>
      <c r="H43405"/>
      <c r="I43405"/>
    </row>
    <row r="43406" spans="6:9">
      <c r="F43406" s="52"/>
      <c r="H43406"/>
      <c r="I43406"/>
    </row>
    <row r="43407" spans="6:9">
      <c r="F43407" s="52"/>
      <c r="H43407"/>
      <c r="I43407"/>
    </row>
    <row r="43408" spans="6:9">
      <c r="F43408" s="52"/>
      <c r="H43408"/>
      <c r="I43408"/>
    </row>
    <row r="43409" spans="6:9">
      <c r="F43409" s="52"/>
      <c r="H43409"/>
      <c r="I43409"/>
    </row>
    <row r="43410" spans="6:9">
      <c r="F43410" s="52"/>
      <c r="H43410"/>
      <c r="I43410"/>
    </row>
    <row r="43411" spans="6:9">
      <c r="F43411" s="52"/>
      <c r="H43411"/>
      <c r="I43411"/>
    </row>
    <row r="43412" spans="6:9">
      <c r="F43412" s="52"/>
      <c r="H43412"/>
      <c r="I43412"/>
    </row>
    <row r="43413" spans="6:9">
      <c r="F43413" s="52"/>
      <c r="H43413"/>
      <c r="I43413"/>
    </row>
    <row r="43414" spans="6:9">
      <c r="F43414" s="52"/>
      <c r="H43414"/>
      <c r="I43414"/>
    </row>
    <row r="43415" spans="6:9">
      <c r="F43415" s="52"/>
      <c r="H43415"/>
      <c r="I43415"/>
    </row>
    <row r="43416" spans="6:9">
      <c r="F43416" s="52"/>
      <c r="H43416"/>
      <c r="I43416"/>
    </row>
    <row r="43417" spans="6:9">
      <c r="F43417" s="52"/>
      <c r="H43417"/>
      <c r="I43417"/>
    </row>
    <row r="43418" spans="6:9">
      <c r="F43418" s="52"/>
      <c r="H43418"/>
      <c r="I43418"/>
    </row>
    <row r="43419" spans="6:9">
      <c r="F43419" s="52"/>
      <c r="H43419"/>
      <c r="I43419"/>
    </row>
    <row r="43420" spans="6:9">
      <c r="F43420" s="52"/>
      <c r="H43420"/>
      <c r="I43420"/>
    </row>
    <row r="43421" spans="6:9">
      <c r="F43421" s="52"/>
      <c r="H43421"/>
      <c r="I43421"/>
    </row>
    <row r="43422" spans="6:9">
      <c r="F43422" s="52"/>
      <c r="H43422"/>
      <c r="I43422"/>
    </row>
    <row r="43423" spans="6:9">
      <c r="F43423" s="52"/>
      <c r="H43423"/>
      <c r="I43423"/>
    </row>
    <row r="43424" spans="6:9">
      <c r="F43424" s="52"/>
      <c r="H43424"/>
      <c r="I43424"/>
    </row>
    <row r="43425" spans="6:9">
      <c r="F43425" s="52"/>
      <c r="H43425"/>
      <c r="I43425"/>
    </row>
    <row r="43426" spans="6:9">
      <c r="F43426" s="52"/>
      <c r="H43426"/>
      <c r="I43426"/>
    </row>
    <row r="43427" spans="6:9">
      <c r="F43427" s="52"/>
      <c r="H43427"/>
      <c r="I43427"/>
    </row>
    <row r="43428" spans="6:9">
      <c r="F43428" s="52"/>
      <c r="H43428"/>
      <c r="I43428"/>
    </row>
    <row r="43429" spans="6:9">
      <c r="F43429" s="52"/>
      <c r="H43429"/>
      <c r="I43429"/>
    </row>
    <row r="43430" spans="6:9">
      <c r="F43430" s="52"/>
      <c r="H43430"/>
      <c r="I43430"/>
    </row>
    <row r="43431" spans="6:9">
      <c r="F43431" s="52"/>
      <c r="H43431"/>
      <c r="I43431"/>
    </row>
    <row r="43432" spans="6:9">
      <c r="F43432" s="52"/>
      <c r="H43432"/>
      <c r="I43432"/>
    </row>
    <row r="43433" spans="6:9">
      <c r="F43433" s="52"/>
      <c r="H43433"/>
      <c r="I43433"/>
    </row>
    <row r="43434" spans="6:9">
      <c r="F43434" s="52"/>
      <c r="H43434"/>
      <c r="I43434"/>
    </row>
    <row r="43435" spans="6:9">
      <c r="F43435" s="52"/>
      <c r="H43435"/>
      <c r="I43435"/>
    </row>
    <row r="43436" spans="6:9">
      <c r="F43436" s="52"/>
      <c r="H43436"/>
      <c r="I43436"/>
    </row>
    <row r="43437" spans="6:9">
      <c r="F43437" s="52"/>
      <c r="H43437"/>
      <c r="I43437"/>
    </row>
    <row r="43438" spans="6:9">
      <c r="F43438" s="52"/>
      <c r="H43438"/>
      <c r="I43438"/>
    </row>
    <row r="43439" spans="6:9">
      <c r="F43439" s="52"/>
      <c r="H43439"/>
      <c r="I43439"/>
    </row>
    <row r="43440" spans="6:9">
      <c r="F43440" s="52"/>
      <c r="H43440"/>
      <c r="I43440"/>
    </row>
    <row r="43441" spans="6:9">
      <c r="F43441" s="52"/>
      <c r="H43441"/>
      <c r="I43441"/>
    </row>
    <row r="43442" spans="6:9">
      <c r="F43442" s="52"/>
      <c r="H43442"/>
      <c r="I43442"/>
    </row>
    <row r="43443" spans="6:9">
      <c r="F43443" s="52"/>
      <c r="H43443"/>
      <c r="I43443"/>
    </row>
    <row r="43444" spans="6:9">
      <c r="F43444" s="52"/>
      <c r="H43444"/>
      <c r="I43444"/>
    </row>
    <row r="43445" spans="6:9">
      <c r="F43445" s="52"/>
      <c r="H43445"/>
      <c r="I43445"/>
    </row>
    <row r="43446" spans="6:9">
      <c r="F43446" s="52"/>
      <c r="H43446"/>
      <c r="I43446"/>
    </row>
    <row r="43447" spans="6:9">
      <c r="F43447" s="52"/>
      <c r="H43447"/>
      <c r="I43447"/>
    </row>
    <row r="43448" spans="6:9">
      <c r="F43448" s="52"/>
      <c r="H43448"/>
      <c r="I43448"/>
    </row>
    <row r="43449" spans="6:9">
      <c r="F43449" s="52"/>
      <c r="H43449"/>
      <c r="I43449"/>
    </row>
    <row r="43450" spans="6:9">
      <c r="F43450" s="52"/>
      <c r="H43450"/>
      <c r="I43450"/>
    </row>
    <row r="43451" spans="6:9">
      <c r="F43451" s="52"/>
      <c r="H43451"/>
      <c r="I43451"/>
    </row>
    <row r="43452" spans="6:9">
      <c r="F43452" s="52"/>
      <c r="H43452"/>
      <c r="I43452"/>
    </row>
    <row r="43453" spans="6:9">
      <c r="F43453" s="52"/>
      <c r="H43453"/>
      <c r="I43453"/>
    </row>
    <row r="43454" spans="6:9">
      <c r="F43454" s="52"/>
      <c r="H43454"/>
      <c r="I43454"/>
    </row>
    <row r="43455" spans="6:9">
      <c r="F43455" s="52"/>
      <c r="H43455"/>
      <c r="I43455"/>
    </row>
    <row r="43456" spans="6:9">
      <c r="F43456" s="52"/>
      <c r="H43456"/>
      <c r="I43456"/>
    </row>
    <row r="43457" spans="6:9">
      <c r="F43457" s="52"/>
      <c r="H43457"/>
      <c r="I43457"/>
    </row>
    <row r="43458" spans="6:9">
      <c r="F43458" s="52"/>
      <c r="H43458"/>
      <c r="I43458"/>
    </row>
    <row r="43459" spans="6:9">
      <c r="F43459" s="52"/>
      <c r="H43459"/>
      <c r="I43459"/>
    </row>
    <row r="43460" spans="6:9">
      <c r="F43460" s="52"/>
      <c r="H43460"/>
      <c r="I43460"/>
    </row>
    <row r="43461" spans="6:9">
      <c r="F43461" s="52"/>
      <c r="H43461"/>
      <c r="I43461"/>
    </row>
    <row r="43462" spans="6:9">
      <c r="F43462" s="52"/>
      <c r="H43462"/>
      <c r="I43462"/>
    </row>
    <row r="43463" spans="6:9">
      <c r="F43463" s="52"/>
      <c r="H43463"/>
      <c r="I43463"/>
    </row>
    <row r="43464" spans="6:9">
      <c r="F43464" s="52"/>
      <c r="H43464"/>
      <c r="I43464"/>
    </row>
    <row r="43465" spans="6:9">
      <c r="F43465" s="52"/>
      <c r="H43465"/>
      <c r="I43465"/>
    </row>
    <row r="43466" spans="6:9">
      <c r="F43466" s="52"/>
      <c r="H43466"/>
      <c r="I43466"/>
    </row>
    <row r="43467" spans="6:9">
      <c r="F43467" s="52"/>
      <c r="H43467"/>
      <c r="I43467"/>
    </row>
    <row r="43468" spans="6:9">
      <c r="F43468" s="52"/>
      <c r="H43468"/>
      <c r="I43468"/>
    </row>
    <row r="43469" spans="6:9">
      <c r="F43469" s="52"/>
      <c r="H43469"/>
      <c r="I43469"/>
    </row>
    <row r="43470" spans="6:9">
      <c r="F43470" s="52"/>
      <c r="H43470"/>
      <c r="I43470"/>
    </row>
    <row r="43471" spans="6:9">
      <c r="F43471" s="52"/>
      <c r="H43471"/>
      <c r="I43471"/>
    </row>
    <row r="43472" spans="6:9">
      <c r="F43472" s="52"/>
      <c r="H43472"/>
      <c r="I43472"/>
    </row>
    <row r="43473" spans="6:9">
      <c r="F43473" s="52"/>
      <c r="H43473"/>
      <c r="I43473"/>
    </row>
    <row r="43474" spans="6:9">
      <c r="F43474" s="52"/>
      <c r="H43474"/>
      <c r="I43474"/>
    </row>
    <row r="43475" spans="6:9">
      <c r="F43475" s="52"/>
      <c r="H43475"/>
      <c r="I43475"/>
    </row>
    <row r="43476" spans="6:9">
      <c r="F43476" s="52"/>
      <c r="H43476"/>
      <c r="I43476"/>
    </row>
    <row r="43477" spans="6:9">
      <c r="F43477" s="52"/>
      <c r="H43477"/>
      <c r="I43477"/>
    </row>
    <row r="43478" spans="6:9">
      <c r="F43478" s="52"/>
      <c r="H43478"/>
      <c r="I43478"/>
    </row>
    <row r="43479" spans="6:9">
      <c r="F43479" s="52"/>
      <c r="H43479"/>
      <c r="I43479"/>
    </row>
    <row r="43480" spans="6:9">
      <c r="F43480" s="52"/>
      <c r="H43480"/>
      <c r="I43480"/>
    </row>
    <row r="43481" spans="6:9">
      <c r="F43481" s="52"/>
      <c r="H43481"/>
      <c r="I43481"/>
    </row>
    <row r="43482" spans="6:9">
      <c r="F43482" s="52"/>
      <c r="H43482"/>
      <c r="I43482"/>
    </row>
    <row r="43483" spans="6:9">
      <c r="F43483" s="52"/>
      <c r="H43483"/>
      <c r="I43483"/>
    </row>
    <row r="43484" spans="6:9">
      <c r="F43484" s="52"/>
      <c r="H43484"/>
      <c r="I43484"/>
    </row>
    <row r="43485" spans="6:9">
      <c r="F43485" s="52"/>
      <c r="H43485"/>
      <c r="I43485"/>
    </row>
    <row r="43486" spans="6:9">
      <c r="F43486" s="52"/>
      <c r="H43486"/>
      <c r="I43486"/>
    </row>
    <row r="43487" spans="6:9">
      <c r="F43487" s="52"/>
      <c r="H43487"/>
      <c r="I43487"/>
    </row>
    <row r="43488" spans="6:9">
      <c r="F43488" s="52"/>
      <c r="H43488"/>
      <c r="I43488"/>
    </row>
    <row r="43489" spans="6:9">
      <c r="F43489" s="52"/>
      <c r="H43489"/>
      <c r="I43489"/>
    </row>
    <row r="43490" spans="6:9">
      <c r="F43490" s="52"/>
      <c r="H43490"/>
      <c r="I43490"/>
    </row>
    <row r="43491" spans="6:9">
      <c r="F43491" s="52"/>
      <c r="H43491"/>
      <c r="I43491"/>
    </row>
    <row r="43492" spans="6:9">
      <c r="F43492" s="52"/>
      <c r="H43492"/>
      <c r="I43492"/>
    </row>
    <row r="43493" spans="6:9">
      <c r="F43493" s="52"/>
      <c r="H43493"/>
      <c r="I43493"/>
    </row>
    <row r="43494" spans="6:9">
      <c r="F43494" s="52"/>
      <c r="H43494"/>
      <c r="I43494"/>
    </row>
    <row r="43495" spans="6:9">
      <c r="F43495" s="52"/>
      <c r="H43495"/>
      <c r="I43495"/>
    </row>
    <row r="43496" spans="6:9">
      <c r="F43496" s="52"/>
      <c r="H43496"/>
      <c r="I43496"/>
    </row>
    <row r="43497" spans="6:9">
      <c r="F43497" s="52"/>
      <c r="H43497"/>
      <c r="I43497"/>
    </row>
    <row r="43498" spans="6:9">
      <c r="F43498" s="52"/>
      <c r="H43498"/>
      <c r="I43498"/>
    </row>
    <row r="43499" spans="6:9">
      <c r="F43499" s="52"/>
      <c r="H43499"/>
      <c r="I43499"/>
    </row>
    <row r="43500" spans="6:9">
      <c r="F43500" s="52"/>
      <c r="H43500"/>
      <c r="I43500"/>
    </row>
    <row r="43501" spans="6:9">
      <c r="F43501" s="52"/>
      <c r="H43501"/>
      <c r="I43501"/>
    </row>
    <row r="43502" spans="6:9">
      <c r="F43502" s="52"/>
      <c r="H43502"/>
      <c r="I43502"/>
    </row>
    <row r="43503" spans="6:9">
      <c r="F43503" s="52"/>
      <c r="H43503"/>
      <c r="I43503"/>
    </row>
    <row r="43504" spans="6:9">
      <c r="F43504" s="52"/>
      <c r="H43504"/>
      <c r="I43504"/>
    </row>
    <row r="43505" spans="6:9">
      <c r="F43505" s="52"/>
      <c r="H43505"/>
      <c r="I43505"/>
    </row>
    <row r="43506" spans="6:9">
      <c r="F43506" s="52"/>
      <c r="H43506"/>
      <c r="I43506"/>
    </row>
    <row r="43507" spans="6:9">
      <c r="F43507" s="52"/>
      <c r="H43507"/>
      <c r="I43507"/>
    </row>
    <row r="43508" spans="6:9">
      <c r="F43508" s="52"/>
      <c r="H43508"/>
      <c r="I43508"/>
    </row>
    <row r="43509" spans="6:9">
      <c r="F43509" s="52"/>
      <c r="H43509"/>
      <c r="I43509"/>
    </row>
    <row r="43510" spans="6:9">
      <c r="F43510" s="52"/>
      <c r="H43510"/>
      <c r="I43510"/>
    </row>
    <row r="43511" spans="6:9">
      <c r="F43511" s="52"/>
      <c r="H43511"/>
      <c r="I43511"/>
    </row>
    <row r="43512" spans="6:9">
      <c r="F43512" s="52"/>
      <c r="H43512"/>
      <c r="I43512"/>
    </row>
    <row r="43513" spans="6:9">
      <c r="F43513" s="52"/>
      <c r="H43513"/>
      <c r="I43513"/>
    </row>
    <row r="43514" spans="6:9">
      <c r="F43514" s="52"/>
      <c r="H43514"/>
      <c r="I43514"/>
    </row>
    <row r="43515" spans="6:9">
      <c r="F43515" s="52"/>
      <c r="H43515"/>
      <c r="I43515"/>
    </row>
    <row r="43516" spans="6:9">
      <c r="F43516" s="52"/>
      <c r="H43516"/>
      <c r="I43516"/>
    </row>
    <row r="43517" spans="6:9">
      <c r="F43517" s="52"/>
      <c r="H43517"/>
      <c r="I43517"/>
    </row>
    <row r="43518" spans="6:9">
      <c r="F43518" s="52"/>
      <c r="H43518"/>
      <c r="I43518"/>
    </row>
    <row r="43519" spans="6:9">
      <c r="F43519" s="52"/>
      <c r="H43519"/>
      <c r="I43519"/>
    </row>
    <row r="43520" spans="6:9">
      <c r="F43520" s="52"/>
      <c r="H43520"/>
      <c r="I43520"/>
    </row>
    <row r="43521" spans="6:9">
      <c r="F43521" s="52"/>
      <c r="H43521"/>
      <c r="I43521"/>
    </row>
    <row r="43522" spans="6:9">
      <c r="F43522" s="52"/>
      <c r="H43522"/>
      <c r="I43522"/>
    </row>
    <row r="43523" spans="6:9">
      <c r="F43523" s="52"/>
      <c r="H43523"/>
      <c r="I43523"/>
    </row>
    <row r="43524" spans="6:9">
      <c r="F43524" s="52"/>
      <c r="H43524"/>
      <c r="I43524"/>
    </row>
    <row r="43525" spans="6:9">
      <c r="F43525" s="52"/>
      <c r="H43525"/>
      <c r="I43525"/>
    </row>
    <row r="43526" spans="6:9">
      <c r="F43526" s="52"/>
      <c r="H43526"/>
      <c r="I43526"/>
    </row>
    <row r="43527" spans="6:9">
      <c r="F43527" s="52"/>
      <c r="H43527"/>
      <c r="I43527"/>
    </row>
    <row r="43528" spans="6:9">
      <c r="F43528" s="52"/>
      <c r="H43528"/>
      <c r="I43528"/>
    </row>
    <row r="43529" spans="6:9">
      <c r="F43529" s="52"/>
      <c r="H43529"/>
      <c r="I43529"/>
    </row>
    <row r="43530" spans="6:9">
      <c r="F43530" s="52"/>
      <c r="H43530"/>
      <c r="I43530"/>
    </row>
    <row r="43531" spans="6:9">
      <c r="F43531" s="52"/>
      <c r="H43531"/>
      <c r="I43531"/>
    </row>
    <row r="43532" spans="6:9">
      <c r="F43532" s="52"/>
      <c r="H43532"/>
      <c r="I43532"/>
    </row>
    <row r="43533" spans="6:9">
      <c r="F43533" s="52"/>
      <c r="H43533"/>
      <c r="I43533"/>
    </row>
    <row r="43534" spans="6:9">
      <c r="F43534" s="52"/>
      <c r="H43534"/>
      <c r="I43534"/>
    </row>
    <row r="43535" spans="6:9">
      <c r="F43535" s="52"/>
      <c r="H43535"/>
      <c r="I43535"/>
    </row>
    <row r="43536" spans="6:9">
      <c r="F43536" s="52"/>
      <c r="H43536"/>
      <c r="I43536"/>
    </row>
    <row r="43537" spans="6:9">
      <c r="F43537" s="52"/>
      <c r="H43537"/>
      <c r="I43537"/>
    </row>
    <row r="43538" spans="6:9">
      <c r="F43538" s="52"/>
      <c r="H43538"/>
      <c r="I43538"/>
    </row>
    <row r="43539" spans="6:9">
      <c r="F43539" s="52"/>
      <c r="H43539"/>
      <c r="I43539"/>
    </row>
    <row r="43540" spans="6:9">
      <c r="F43540" s="52"/>
      <c r="H43540"/>
      <c r="I43540"/>
    </row>
    <row r="43541" spans="6:9">
      <c r="F43541" s="52"/>
      <c r="H43541"/>
      <c r="I43541"/>
    </row>
    <row r="43542" spans="6:9">
      <c r="F43542" s="52"/>
      <c r="H43542"/>
      <c r="I43542"/>
    </row>
    <row r="43543" spans="6:9">
      <c r="F43543" s="52"/>
      <c r="H43543"/>
      <c r="I43543"/>
    </row>
    <row r="43544" spans="6:9">
      <c r="F43544" s="52"/>
      <c r="H43544"/>
      <c r="I43544"/>
    </row>
    <row r="43545" spans="6:9">
      <c r="F43545" s="52"/>
      <c r="H43545"/>
      <c r="I43545"/>
    </row>
    <row r="43546" spans="6:9">
      <c r="F43546" s="52"/>
      <c r="H43546"/>
      <c r="I43546"/>
    </row>
    <row r="43547" spans="6:9">
      <c r="F43547" s="52"/>
      <c r="H43547"/>
      <c r="I43547"/>
    </row>
    <row r="43548" spans="6:9">
      <c r="F43548" s="52"/>
      <c r="H43548"/>
      <c r="I43548"/>
    </row>
    <row r="43549" spans="6:9">
      <c r="F43549" s="52"/>
      <c r="H43549"/>
      <c r="I43549"/>
    </row>
    <row r="43550" spans="6:9">
      <c r="F43550" s="52"/>
      <c r="H43550"/>
      <c r="I43550"/>
    </row>
    <row r="43551" spans="6:9">
      <c r="F43551" s="52"/>
      <c r="H43551"/>
      <c r="I43551"/>
    </row>
    <row r="43552" spans="6:9">
      <c r="F43552" s="52"/>
      <c r="H43552"/>
      <c r="I43552"/>
    </row>
    <row r="43553" spans="6:9">
      <c r="F43553" s="52"/>
      <c r="H43553"/>
      <c r="I43553"/>
    </row>
    <row r="43554" spans="6:9">
      <c r="F43554" s="52"/>
      <c r="H43554"/>
      <c r="I43554"/>
    </row>
    <row r="43555" spans="6:9">
      <c r="F43555" s="52"/>
      <c r="H43555"/>
      <c r="I43555"/>
    </row>
    <row r="43556" spans="6:9">
      <c r="F43556" s="52"/>
      <c r="H43556"/>
      <c r="I43556"/>
    </row>
    <row r="43557" spans="6:9">
      <c r="F43557" s="52"/>
      <c r="H43557"/>
      <c r="I43557"/>
    </row>
    <row r="43558" spans="6:9">
      <c r="F43558" s="52"/>
      <c r="H43558"/>
      <c r="I43558"/>
    </row>
    <row r="43559" spans="6:9">
      <c r="F43559" s="52"/>
      <c r="H43559"/>
      <c r="I43559"/>
    </row>
    <row r="43560" spans="6:9">
      <c r="F43560" s="52"/>
      <c r="H43560"/>
      <c r="I43560"/>
    </row>
    <row r="43561" spans="6:9">
      <c r="F43561" s="52"/>
      <c r="H43561"/>
      <c r="I43561"/>
    </row>
    <row r="43562" spans="6:9">
      <c r="F43562" s="52"/>
      <c r="H43562"/>
      <c r="I43562"/>
    </row>
    <row r="43563" spans="6:9">
      <c r="F43563" s="52"/>
      <c r="H43563"/>
      <c r="I43563"/>
    </row>
    <row r="43564" spans="6:9">
      <c r="F43564" s="52"/>
      <c r="H43564"/>
      <c r="I43564"/>
    </row>
    <row r="43565" spans="6:9">
      <c r="F43565" s="52"/>
      <c r="H43565"/>
      <c r="I43565"/>
    </row>
    <row r="43566" spans="6:9">
      <c r="F43566" s="52"/>
      <c r="H43566"/>
      <c r="I43566"/>
    </row>
    <row r="43567" spans="6:9">
      <c r="F43567" s="52"/>
      <c r="H43567"/>
      <c r="I43567"/>
    </row>
    <row r="43568" spans="6:9">
      <c r="F43568" s="52"/>
      <c r="H43568"/>
      <c r="I43568"/>
    </row>
    <row r="43569" spans="6:9">
      <c r="F43569" s="52"/>
      <c r="H43569"/>
      <c r="I43569"/>
    </row>
    <row r="43570" spans="6:9">
      <c r="F43570" s="52"/>
      <c r="H43570"/>
      <c r="I43570"/>
    </row>
    <row r="43571" spans="6:9">
      <c r="F43571" s="52"/>
      <c r="H43571"/>
      <c r="I43571"/>
    </row>
    <row r="43572" spans="6:9">
      <c r="F43572" s="52"/>
      <c r="H43572"/>
      <c r="I43572"/>
    </row>
    <row r="43573" spans="6:9">
      <c r="F43573" s="52"/>
      <c r="H43573"/>
      <c r="I43573"/>
    </row>
    <row r="43574" spans="6:9">
      <c r="F43574" s="52"/>
      <c r="H43574"/>
      <c r="I43574"/>
    </row>
    <row r="43575" spans="6:9">
      <c r="F43575" s="52"/>
      <c r="H43575"/>
      <c r="I43575"/>
    </row>
    <row r="43576" spans="6:9">
      <c r="F43576" s="52"/>
      <c r="H43576"/>
      <c r="I43576"/>
    </row>
    <row r="43577" spans="6:9">
      <c r="F43577" s="52"/>
      <c r="H43577"/>
      <c r="I43577"/>
    </row>
    <row r="43578" spans="6:9">
      <c r="F43578" s="52"/>
      <c r="H43578"/>
      <c r="I43578"/>
    </row>
    <row r="43579" spans="6:9">
      <c r="F43579" s="52"/>
      <c r="H43579"/>
      <c r="I43579"/>
    </row>
    <row r="43580" spans="6:9">
      <c r="F43580" s="52"/>
      <c r="H43580"/>
      <c r="I43580"/>
    </row>
    <row r="43581" spans="6:9">
      <c r="F43581" s="52"/>
      <c r="H43581"/>
      <c r="I43581"/>
    </row>
    <row r="43582" spans="6:9">
      <c r="F43582" s="52"/>
      <c r="H43582"/>
      <c r="I43582"/>
    </row>
    <row r="43583" spans="6:9">
      <c r="F43583" s="52"/>
      <c r="H43583"/>
      <c r="I43583"/>
    </row>
    <row r="43584" spans="6:9">
      <c r="F43584" s="52"/>
      <c r="H43584"/>
      <c r="I43584"/>
    </row>
    <row r="43585" spans="6:9">
      <c r="F43585" s="52"/>
      <c r="H43585"/>
      <c r="I43585"/>
    </row>
    <row r="43586" spans="6:9">
      <c r="F43586" s="52"/>
      <c r="H43586"/>
      <c r="I43586"/>
    </row>
    <row r="43587" spans="6:9">
      <c r="F43587" s="52"/>
      <c r="H43587"/>
      <c r="I43587"/>
    </row>
    <row r="43588" spans="6:9">
      <c r="F43588" s="52"/>
      <c r="H43588"/>
      <c r="I43588"/>
    </row>
    <row r="43589" spans="6:9">
      <c r="F43589" s="52"/>
      <c r="H43589"/>
      <c r="I43589"/>
    </row>
    <row r="43590" spans="6:9">
      <c r="F43590" s="52"/>
      <c r="H43590"/>
      <c r="I43590"/>
    </row>
    <row r="43591" spans="6:9">
      <c r="F43591" s="52"/>
      <c r="H43591"/>
      <c r="I43591"/>
    </row>
    <row r="43592" spans="6:9">
      <c r="F43592" s="52"/>
      <c r="H43592"/>
      <c r="I43592"/>
    </row>
    <row r="43593" spans="6:9">
      <c r="F43593" s="52"/>
      <c r="H43593"/>
      <c r="I43593"/>
    </row>
    <row r="43594" spans="6:9">
      <c r="F43594" s="52"/>
      <c r="H43594"/>
      <c r="I43594"/>
    </row>
    <row r="43595" spans="6:9">
      <c r="F43595" s="52"/>
      <c r="H43595"/>
      <c r="I43595"/>
    </row>
    <row r="43596" spans="6:9">
      <c r="F43596" s="52"/>
      <c r="H43596"/>
      <c r="I43596"/>
    </row>
    <row r="43597" spans="6:9">
      <c r="F43597" s="52"/>
      <c r="H43597"/>
      <c r="I43597"/>
    </row>
    <row r="43598" spans="6:9">
      <c r="F43598" s="52"/>
      <c r="H43598"/>
      <c r="I43598"/>
    </row>
    <row r="43599" spans="6:9">
      <c r="F43599" s="52"/>
      <c r="H43599"/>
      <c r="I43599"/>
    </row>
    <row r="43600" spans="6:9">
      <c r="F43600" s="52"/>
      <c r="H43600"/>
      <c r="I43600"/>
    </row>
    <row r="43601" spans="6:9">
      <c r="F43601" s="52"/>
      <c r="H43601"/>
      <c r="I43601"/>
    </row>
    <row r="43602" spans="6:9">
      <c r="F43602" s="52"/>
      <c r="H43602"/>
      <c r="I43602"/>
    </row>
    <row r="43603" spans="6:9">
      <c r="F43603" s="52"/>
      <c r="H43603"/>
      <c r="I43603"/>
    </row>
    <row r="43604" spans="6:9">
      <c r="F43604" s="52"/>
      <c r="H43604"/>
      <c r="I43604"/>
    </row>
    <row r="43605" spans="6:9">
      <c r="F43605" s="52"/>
      <c r="H43605"/>
      <c r="I43605"/>
    </row>
    <row r="43606" spans="6:9">
      <c r="F43606" s="52"/>
      <c r="H43606"/>
      <c r="I43606"/>
    </row>
    <row r="43607" spans="6:9">
      <c r="F43607" s="52"/>
      <c r="H43607"/>
      <c r="I43607"/>
    </row>
    <row r="43608" spans="6:9">
      <c r="F43608" s="52"/>
      <c r="H43608"/>
      <c r="I43608"/>
    </row>
    <row r="43609" spans="6:9">
      <c r="F43609" s="52"/>
      <c r="H43609"/>
      <c r="I43609"/>
    </row>
    <row r="43610" spans="6:9">
      <c r="F43610" s="52"/>
      <c r="H43610"/>
      <c r="I43610"/>
    </row>
    <row r="43611" spans="6:9">
      <c r="F43611" s="52"/>
      <c r="H43611"/>
      <c r="I43611"/>
    </row>
    <row r="43612" spans="6:9">
      <c r="F43612" s="52"/>
      <c r="H43612"/>
      <c r="I43612"/>
    </row>
    <row r="43613" spans="6:9">
      <c r="F43613" s="52"/>
      <c r="H43613"/>
      <c r="I43613"/>
    </row>
    <row r="43614" spans="6:9">
      <c r="F43614" s="52"/>
      <c r="H43614"/>
      <c r="I43614"/>
    </row>
    <row r="43615" spans="6:9">
      <c r="F43615" s="52"/>
      <c r="H43615"/>
      <c r="I43615"/>
    </row>
    <row r="43616" spans="6:9">
      <c r="F43616" s="52"/>
      <c r="H43616"/>
      <c r="I43616"/>
    </row>
    <row r="43617" spans="6:9">
      <c r="F43617" s="52"/>
      <c r="H43617"/>
      <c r="I43617"/>
    </row>
    <row r="43618" spans="6:9">
      <c r="F43618" s="52"/>
      <c r="H43618"/>
      <c r="I43618"/>
    </row>
    <row r="43619" spans="6:9">
      <c r="F43619" s="52"/>
      <c r="H43619"/>
      <c r="I43619"/>
    </row>
    <row r="43620" spans="6:9">
      <c r="F43620" s="52"/>
      <c r="H43620"/>
      <c r="I43620"/>
    </row>
    <row r="43621" spans="6:9">
      <c r="F43621" s="52"/>
      <c r="H43621"/>
      <c r="I43621"/>
    </row>
    <row r="43622" spans="6:9">
      <c r="F43622" s="52"/>
      <c r="H43622"/>
      <c r="I43622"/>
    </row>
    <row r="43623" spans="6:9">
      <c r="F43623" s="52"/>
      <c r="H43623"/>
      <c r="I43623"/>
    </row>
    <row r="43624" spans="6:9">
      <c r="F43624" s="52"/>
      <c r="H43624"/>
      <c r="I43624"/>
    </row>
    <row r="43625" spans="6:9">
      <c r="F43625" s="52"/>
      <c r="H43625"/>
      <c r="I43625"/>
    </row>
    <row r="43626" spans="6:9">
      <c r="F43626" s="52"/>
      <c r="H43626"/>
      <c r="I43626"/>
    </row>
    <row r="43627" spans="6:9">
      <c r="F43627" s="52"/>
      <c r="H43627"/>
      <c r="I43627"/>
    </row>
    <row r="43628" spans="6:9">
      <c r="F43628" s="52"/>
      <c r="H43628"/>
      <c r="I43628"/>
    </row>
    <row r="43629" spans="6:9">
      <c r="F43629" s="52"/>
      <c r="H43629"/>
      <c r="I43629"/>
    </row>
    <row r="43630" spans="6:9">
      <c r="F43630" s="52"/>
      <c r="H43630"/>
      <c r="I43630"/>
    </row>
    <row r="43631" spans="6:9">
      <c r="F43631" s="52"/>
      <c r="H43631"/>
      <c r="I43631"/>
    </row>
    <row r="43632" spans="6:9">
      <c r="F43632" s="52"/>
      <c r="H43632"/>
      <c r="I43632"/>
    </row>
    <row r="43633" spans="6:9">
      <c r="F43633" s="52"/>
      <c r="H43633"/>
      <c r="I43633"/>
    </row>
    <row r="43634" spans="6:9">
      <c r="F43634" s="52"/>
      <c r="H43634"/>
      <c r="I43634"/>
    </row>
    <row r="43635" spans="6:9">
      <c r="F43635" s="52"/>
      <c r="H43635"/>
      <c r="I43635"/>
    </row>
    <row r="43636" spans="6:9">
      <c r="F43636" s="52"/>
      <c r="H43636"/>
      <c r="I43636"/>
    </row>
    <row r="43637" spans="6:9">
      <c r="F43637" s="52"/>
      <c r="H43637"/>
      <c r="I43637"/>
    </row>
    <row r="43638" spans="6:9">
      <c r="F43638" s="52"/>
      <c r="H43638"/>
      <c r="I43638"/>
    </row>
    <row r="43639" spans="6:9">
      <c r="F43639" s="52"/>
      <c r="H43639"/>
      <c r="I43639"/>
    </row>
    <row r="43640" spans="6:9">
      <c r="F43640" s="52"/>
      <c r="H43640"/>
      <c r="I43640"/>
    </row>
    <row r="43641" spans="6:9">
      <c r="F43641" s="52"/>
      <c r="H43641"/>
      <c r="I43641"/>
    </row>
    <row r="43642" spans="6:9">
      <c r="F43642" s="52"/>
      <c r="H43642"/>
      <c r="I43642"/>
    </row>
    <row r="43643" spans="6:9">
      <c r="F43643" s="52"/>
      <c r="H43643"/>
      <c r="I43643"/>
    </row>
    <row r="43644" spans="6:9">
      <c r="F43644" s="52"/>
      <c r="H43644"/>
      <c r="I43644"/>
    </row>
    <row r="43645" spans="6:9">
      <c r="F43645" s="52"/>
      <c r="H43645"/>
      <c r="I43645"/>
    </row>
    <row r="43646" spans="6:9">
      <c r="F43646" s="52"/>
      <c r="H43646"/>
      <c r="I43646"/>
    </row>
    <row r="43647" spans="6:9">
      <c r="F43647" s="52"/>
      <c r="H43647"/>
      <c r="I43647"/>
    </row>
    <row r="43648" spans="6:9">
      <c r="F43648" s="52"/>
      <c r="H43648"/>
      <c r="I43648"/>
    </row>
    <row r="43649" spans="6:9">
      <c r="F43649" s="52"/>
      <c r="H43649"/>
      <c r="I43649"/>
    </row>
    <row r="43650" spans="6:9">
      <c r="F43650" s="52"/>
      <c r="H43650"/>
      <c r="I43650"/>
    </row>
    <row r="43651" spans="6:9">
      <c r="F43651" s="52"/>
      <c r="H43651"/>
      <c r="I43651"/>
    </row>
    <row r="43652" spans="6:9">
      <c r="F43652" s="52"/>
      <c r="H43652"/>
      <c r="I43652"/>
    </row>
    <row r="43653" spans="6:9">
      <c r="F43653" s="52"/>
      <c r="H43653"/>
      <c r="I43653"/>
    </row>
    <row r="43654" spans="6:9">
      <c r="F43654" s="52"/>
      <c r="H43654"/>
      <c r="I43654"/>
    </row>
    <row r="43655" spans="6:9">
      <c r="F43655" s="52"/>
      <c r="H43655"/>
      <c r="I43655"/>
    </row>
    <row r="43656" spans="6:9">
      <c r="F43656" s="52"/>
      <c r="H43656"/>
      <c r="I43656"/>
    </row>
    <row r="43657" spans="6:9">
      <c r="F43657" s="52"/>
      <c r="H43657"/>
      <c r="I43657"/>
    </row>
    <row r="43658" spans="6:9">
      <c r="F43658" s="52"/>
      <c r="H43658"/>
      <c r="I43658"/>
    </row>
    <row r="43659" spans="6:9">
      <c r="F43659" s="52"/>
      <c r="H43659"/>
      <c r="I43659"/>
    </row>
    <row r="43660" spans="6:9">
      <c r="F43660" s="52"/>
      <c r="H43660"/>
      <c r="I43660"/>
    </row>
    <row r="43661" spans="6:9">
      <c r="F43661" s="52"/>
      <c r="H43661"/>
      <c r="I43661"/>
    </row>
    <row r="43662" spans="6:9">
      <c r="F43662" s="52"/>
      <c r="H43662"/>
      <c r="I43662"/>
    </row>
    <row r="43663" spans="6:9">
      <c r="F43663" s="52"/>
      <c r="H43663"/>
      <c r="I43663"/>
    </row>
    <row r="43664" spans="6:9">
      <c r="F43664" s="52"/>
      <c r="H43664"/>
      <c r="I43664"/>
    </row>
    <row r="43665" spans="6:9">
      <c r="F43665" s="52"/>
      <c r="H43665"/>
      <c r="I43665"/>
    </row>
    <row r="43666" spans="6:9">
      <c r="F43666" s="52"/>
      <c r="H43666"/>
      <c r="I43666"/>
    </row>
    <row r="43667" spans="6:9">
      <c r="F43667" s="52"/>
      <c r="H43667"/>
      <c r="I43667"/>
    </row>
    <row r="43668" spans="6:9">
      <c r="F43668" s="52"/>
      <c r="H43668"/>
      <c r="I43668"/>
    </row>
    <row r="43669" spans="6:9">
      <c r="F43669" s="52"/>
      <c r="H43669"/>
      <c r="I43669"/>
    </row>
    <row r="43670" spans="6:9">
      <c r="F43670" s="52"/>
      <c r="H43670"/>
      <c r="I43670"/>
    </row>
    <row r="43671" spans="6:9">
      <c r="F43671" s="52"/>
      <c r="H43671"/>
      <c r="I43671"/>
    </row>
    <row r="43672" spans="6:9">
      <c r="F43672" s="52"/>
      <c r="H43672"/>
      <c r="I43672"/>
    </row>
    <row r="43673" spans="6:9">
      <c r="F43673" s="52"/>
      <c r="H43673"/>
      <c r="I43673"/>
    </row>
    <row r="43674" spans="6:9">
      <c r="F43674" s="52"/>
      <c r="H43674"/>
      <c r="I43674"/>
    </row>
    <row r="43675" spans="6:9">
      <c r="F43675" s="52"/>
      <c r="H43675"/>
      <c r="I43675"/>
    </row>
    <row r="43676" spans="6:9">
      <c r="F43676" s="52"/>
      <c r="H43676"/>
      <c r="I43676"/>
    </row>
    <row r="43677" spans="6:9">
      <c r="F43677" s="52"/>
      <c r="H43677"/>
      <c r="I43677"/>
    </row>
    <row r="43678" spans="6:9">
      <c r="F43678" s="52"/>
      <c r="H43678"/>
      <c r="I43678"/>
    </row>
    <row r="43679" spans="6:9">
      <c r="F43679" s="52"/>
      <c r="H43679"/>
      <c r="I43679"/>
    </row>
    <row r="43680" spans="6:9">
      <c r="F43680" s="52"/>
      <c r="H43680"/>
      <c r="I43680"/>
    </row>
    <row r="43681" spans="6:9">
      <c r="F43681" s="52"/>
      <c r="H43681"/>
      <c r="I43681"/>
    </row>
    <row r="43682" spans="6:9">
      <c r="F43682" s="52"/>
      <c r="H43682"/>
      <c r="I43682"/>
    </row>
    <row r="43683" spans="6:9">
      <c r="F43683" s="52"/>
      <c r="H43683"/>
      <c r="I43683"/>
    </row>
    <row r="43684" spans="6:9">
      <c r="F43684" s="52"/>
      <c r="H43684"/>
      <c r="I43684"/>
    </row>
    <row r="43685" spans="6:9">
      <c r="F43685" s="52"/>
      <c r="H43685"/>
      <c r="I43685"/>
    </row>
    <row r="43686" spans="6:9">
      <c r="F43686" s="52"/>
      <c r="H43686"/>
      <c r="I43686"/>
    </row>
    <row r="43687" spans="6:9">
      <c r="F43687" s="52"/>
      <c r="H43687"/>
      <c r="I43687"/>
    </row>
    <row r="43688" spans="6:9">
      <c r="F43688" s="52"/>
      <c r="H43688"/>
      <c r="I43688"/>
    </row>
    <row r="43689" spans="6:9">
      <c r="F43689" s="52"/>
      <c r="H43689"/>
      <c r="I43689"/>
    </row>
    <row r="43690" spans="6:9">
      <c r="F43690" s="52"/>
      <c r="H43690"/>
      <c r="I43690"/>
    </row>
    <row r="43691" spans="6:9">
      <c r="F43691" s="52"/>
      <c r="H43691"/>
      <c r="I43691"/>
    </row>
    <row r="43692" spans="6:9">
      <c r="F43692" s="52"/>
      <c r="H43692"/>
      <c r="I43692"/>
    </row>
    <row r="43693" spans="6:9">
      <c r="F43693" s="52"/>
      <c r="H43693"/>
      <c r="I43693"/>
    </row>
    <row r="43694" spans="6:9">
      <c r="F43694" s="52"/>
      <c r="H43694"/>
      <c r="I43694"/>
    </row>
    <row r="43695" spans="6:9">
      <c r="F43695" s="52"/>
      <c r="H43695"/>
      <c r="I43695"/>
    </row>
    <row r="43696" spans="6:9">
      <c r="F43696" s="52"/>
      <c r="H43696"/>
      <c r="I43696"/>
    </row>
    <row r="43697" spans="6:9">
      <c r="F43697" s="52"/>
      <c r="H43697"/>
      <c r="I43697"/>
    </row>
    <row r="43698" spans="6:9">
      <c r="F43698" s="52"/>
      <c r="H43698"/>
      <c r="I43698"/>
    </row>
    <row r="43699" spans="6:9">
      <c r="F43699" s="52"/>
      <c r="H43699"/>
      <c r="I43699"/>
    </row>
    <row r="43700" spans="6:9">
      <c r="F43700" s="52"/>
      <c r="H43700"/>
      <c r="I43700"/>
    </row>
    <row r="43701" spans="6:9">
      <c r="F43701" s="52"/>
      <c r="H43701"/>
      <c r="I43701"/>
    </row>
    <row r="43702" spans="6:9">
      <c r="F43702" s="52"/>
      <c r="H43702"/>
      <c r="I43702"/>
    </row>
    <row r="43703" spans="6:9">
      <c r="F43703" s="52"/>
      <c r="H43703"/>
      <c r="I43703"/>
    </row>
    <row r="43704" spans="6:9">
      <c r="F43704" s="52"/>
      <c r="H43704"/>
      <c r="I43704"/>
    </row>
    <row r="43705" spans="6:9">
      <c r="F43705" s="52"/>
      <c r="H43705"/>
      <c r="I43705"/>
    </row>
    <row r="43706" spans="6:9">
      <c r="F43706" s="52"/>
      <c r="H43706"/>
      <c r="I43706"/>
    </row>
    <row r="43707" spans="6:9">
      <c r="F43707" s="52"/>
      <c r="H43707"/>
      <c r="I43707"/>
    </row>
    <row r="43708" spans="6:9">
      <c r="F43708" s="52"/>
      <c r="H43708"/>
      <c r="I43708"/>
    </row>
    <row r="43709" spans="6:9">
      <c r="F43709" s="52"/>
      <c r="H43709"/>
      <c r="I43709"/>
    </row>
    <row r="43710" spans="6:9">
      <c r="F43710" s="52"/>
      <c r="H43710"/>
      <c r="I43710"/>
    </row>
    <row r="43711" spans="6:9">
      <c r="F43711" s="52"/>
      <c r="H43711"/>
      <c r="I43711"/>
    </row>
    <row r="43712" spans="6:9">
      <c r="F43712" s="52"/>
      <c r="H43712"/>
      <c r="I43712"/>
    </row>
    <row r="43713" spans="6:9">
      <c r="F43713" s="52"/>
      <c r="H43713"/>
      <c r="I43713"/>
    </row>
    <row r="43714" spans="6:9">
      <c r="F43714" s="52"/>
      <c r="H43714"/>
      <c r="I43714"/>
    </row>
    <row r="43715" spans="6:9">
      <c r="F43715" s="52"/>
      <c r="H43715"/>
      <c r="I43715"/>
    </row>
    <row r="43716" spans="6:9">
      <c r="F43716" s="52"/>
      <c r="H43716"/>
      <c r="I43716"/>
    </row>
    <row r="43717" spans="6:9">
      <c r="F43717" s="52"/>
      <c r="H43717"/>
      <c r="I43717"/>
    </row>
    <row r="43718" spans="6:9">
      <c r="F43718" s="52"/>
      <c r="H43718"/>
      <c r="I43718"/>
    </row>
    <row r="43719" spans="6:9">
      <c r="F43719" s="52"/>
      <c r="H43719"/>
      <c r="I43719"/>
    </row>
    <row r="43720" spans="6:9">
      <c r="F43720" s="52"/>
      <c r="H43720"/>
      <c r="I43720"/>
    </row>
    <row r="43721" spans="6:9">
      <c r="F43721" s="52"/>
      <c r="H43721"/>
      <c r="I43721"/>
    </row>
    <row r="43722" spans="6:9">
      <c r="F43722" s="52"/>
      <c r="H43722"/>
      <c r="I43722"/>
    </row>
    <row r="43723" spans="6:9">
      <c r="F43723" s="52"/>
      <c r="H43723"/>
      <c r="I43723"/>
    </row>
    <row r="43724" spans="6:9">
      <c r="F43724" s="52"/>
      <c r="H43724"/>
      <c r="I43724"/>
    </row>
    <row r="43725" spans="6:9">
      <c r="F43725" s="52"/>
      <c r="H43725"/>
      <c r="I43725"/>
    </row>
    <row r="43726" spans="6:9">
      <c r="F43726" s="52"/>
      <c r="H43726"/>
      <c r="I43726"/>
    </row>
    <row r="43727" spans="6:9">
      <c r="F43727" s="52"/>
      <c r="H43727"/>
      <c r="I43727"/>
    </row>
    <row r="43728" spans="6:9">
      <c r="F43728" s="52"/>
      <c r="H43728"/>
      <c r="I43728"/>
    </row>
    <row r="43729" spans="6:9">
      <c r="F43729" s="52"/>
      <c r="H43729"/>
      <c r="I43729"/>
    </row>
    <row r="43730" spans="6:9">
      <c r="F43730" s="52"/>
      <c r="H43730"/>
      <c r="I43730"/>
    </row>
    <row r="43731" spans="6:9">
      <c r="F43731" s="52"/>
      <c r="H43731"/>
      <c r="I43731"/>
    </row>
    <row r="43732" spans="6:9">
      <c r="F43732" s="52"/>
      <c r="H43732"/>
      <c r="I43732"/>
    </row>
    <row r="43733" spans="6:9">
      <c r="F43733" s="52"/>
      <c r="H43733"/>
      <c r="I43733"/>
    </row>
    <row r="43734" spans="6:9">
      <c r="F43734" s="52"/>
      <c r="H43734"/>
      <c r="I43734"/>
    </row>
    <row r="43735" spans="6:9">
      <c r="F43735" s="52"/>
      <c r="H43735"/>
      <c r="I43735"/>
    </row>
    <row r="43736" spans="6:9">
      <c r="F43736" s="52"/>
      <c r="H43736"/>
      <c r="I43736"/>
    </row>
    <row r="43737" spans="6:9">
      <c r="F43737" s="52"/>
      <c r="H43737"/>
      <c r="I43737"/>
    </row>
    <row r="43738" spans="6:9">
      <c r="F43738" s="52"/>
      <c r="H43738"/>
      <c r="I43738"/>
    </row>
    <row r="43739" spans="6:9">
      <c r="F43739" s="52"/>
      <c r="H43739"/>
      <c r="I43739"/>
    </row>
    <row r="43740" spans="6:9">
      <c r="F43740" s="52"/>
      <c r="H43740"/>
      <c r="I43740"/>
    </row>
    <row r="43741" spans="6:9">
      <c r="F43741" s="52"/>
      <c r="H43741"/>
      <c r="I43741"/>
    </row>
    <row r="43742" spans="6:9">
      <c r="F43742" s="52"/>
      <c r="H43742"/>
      <c r="I43742"/>
    </row>
    <row r="43743" spans="6:9">
      <c r="F43743" s="52"/>
      <c r="H43743"/>
      <c r="I43743"/>
    </row>
    <row r="43744" spans="6:9">
      <c r="F43744" s="52"/>
      <c r="H43744"/>
      <c r="I43744"/>
    </row>
    <row r="43745" spans="6:9">
      <c r="F43745" s="52"/>
      <c r="H43745"/>
      <c r="I43745"/>
    </row>
    <row r="43746" spans="6:9">
      <c r="F43746" s="52"/>
      <c r="H43746"/>
      <c r="I43746"/>
    </row>
    <row r="43747" spans="6:9">
      <c r="F43747" s="52"/>
      <c r="H43747"/>
      <c r="I43747"/>
    </row>
    <row r="43748" spans="6:9">
      <c r="F43748" s="52"/>
      <c r="H43748"/>
      <c r="I43748"/>
    </row>
    <row r="43749" spans="6:9">
      <c r="F43749" s="52"/>
      <c r="H43749"/>
      <c r="I43749"/>
    </row>
    <row r="43750" spans="6:9">
      <c r="F43750" s="52"/>
      <c r="H43750"/>
      <c r="I43750"/>
    </row>
    <row r="43751" spans="6:9">
      <c r="F43751" s="52"/>
      <c r="H43751"/>
      <c r="I43751"/>
    </row>
    <row r="43752" spans="6:9">
      <c r="F43752" s="52"/>
      <c r="H43752"/>
      <c r="I43752"/>
    </row>
    <row r="43753" spans="6:9">
      <c r="F43753" s="52"/>
      <c r="H43753"/>
      <c r="I43753"/>
    </row>
    <row r="43754" spans="6:9">
      <c r="F43754" s="52"/>
      <c r="H43754"/>
      <c r="I43754"/>
    </row>
    <row r="43755" spans="6:9">
      <c r="F43755" s="52"/>
      <c r="H43755"/>
      <c r="I43755"/>
    </row>
    <row r="43756" spans="6:9">
      <c r="F43756" s="52"/>
      <c r="H43756"/>
      <c r="I43756"/>
    </row>
    <row r="43757" spans="6:9">
      <c r="F43757" s="52"/>
      <c r="H43757"/>
      <c r="I43757"/>
    </row>
    <row r="43758" spans="6:9">
      <c r="F43758" s="52"/>
      <c r="H43758"/>
      <c r="I43758"/>
    </row>
    <row r="43759" spans="6:9">
      <c r="F43759" s="52"/>
      <c r="H43759"/>
      <c r="I43759"/>
    </row>
    <row r="43760" spans="6:9">
      <c r="F43760" s="52"/>
      <c r="H43760"/>
      <c r="I43760"/>
    </row>
    <row r="43761" spans="6:9">
      <c r="F43761" s="52"/>
      <c r="H43761"/>
      <c r="I43761"/>
    </row>
    <row r="43762" spans="6:9">
      <c r="F43762" s="52"/>
      <c r="H43762"/>
      <c r="I43762"/>
    </row>
    <row r="43763" spans="6:9">
      <c r="F43763" s="52"/>
      <c r="H43763"/>
      <c r="I43763"/>
    </row>
  </sheetData>
  <sortState xmlns:xlrd2="http://schemas.microsoft.com/office/spreadsheetml/2017/richdata2" ref="C6:E48">
    <sortCondition descending="1" ref="E6:E48"/>
    <sortCondition descending="1" ref="D6:D48"/>
  </sortState>
  <mergeCells count="2">
    <mergeCell ref="A1:B1"/>
    <mergeCell ref="J1:K1"/>
  </mergeCells>
  <phoneticPr fontId="0" type="noConversion"/>
  <hyperlinks>
    <hyperlink ref="G2" location="Contents!A1" display="Front Page" xr:uid="{00000000-0004-0000-0100-000000000000}"/>
  </hyperlinks>
  <pageMargins left="0.75" right="0.75" top="1.25" bottom="0.75" header="0.5" footer="0.5"/>
  <pageSetup scale="80" orientation="portrait" r:id="rId1"/>
  <headerFooter>
    <oddFooter>&amp;C© 2022 Gartner, Inc. and/or its Affiliates. All Rights Reserved.</oddFooter>
  </headerFooter>
  <ignoredErrors>
    <ignoredError sqref="C5"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1029" r:id="rId4" name="Group Box 5">
              <controlPr defaultSize="0" autoFill="0" autoPict="0">
                <anchor moveWithCells="1">
                  <from>
                    <xdr:col>2</xdr:col>
                    <xdr:colOff>0</xdr:colOff>
                    <xdr:row>0</xdr:row>
                    <xdr:rowOff>1035050</xdr:rowOff>
                  </from>
                  <to>
                    <xdr:col>7</xdr:col>
                    <xdr:colOff>31750</xdr:colOff>
                    <xdr:row>0</xdr:row>
                    <xdr:rowOff>1708150</xdr:rowOff>
                  </to>
                </anchor>
              </controlPr>
            </control>
          </mc:Choice>
        </mc:AlternateContent>
        <mc:AlternateContent xmlns:mc="http://schemas.openxmlformats.org/markup-compatibility/2006">
          <mc:Choice Requires="x14">
            <control shapeId="1028" r:id="rId5" name="Drop Down 4">
              <controlPr defaultSize="0" autoLine="0" autoPict="0" macro="[0]!ChangeFormulaSort">
                <anchor moveWithCells="1" sizeWithCells="1">
                  <from>
                    <xdr:col>2</xdr:col>
                    <xdr:colOff>0</xdr:colOff>
                    <xdr:row>0</xdr:row>
                    <xdr:rowOff>1174750</xdr:rowOff>
                  </from>
                  <to>
                    <xdr:col>4</xdr:col>
                    <xdr:colOff>463550</xdr:colOff>
                    <xdr:row>0</xdr:row>
                    <xdr:rowOff>1631950</xdr:rowOff>
                  </to>
                </anchor>
              </controlPr>
            </control>
          </mc:Choice>
        </mc:AlternateContent>
        <mc:AlternateContent xmlns:mc="http://schemas.openxmlformats.org/markup-compatibility/2006">
          <mc:Choice Requires="x14">
            <control shapeId="1135" r:id="rId6" name="Drop Down 111">
              <controlPr defaultSize="0" autoLine="0" autoPict="0">
                <anchor moveWithCells="1" sizeWithCells="1">
                  <from>
                    <xdr:col>5</xdr:col>
                    <xdr:colOff>590550</xdr:colOff>
                    <xdr:row>0</xdr:row>
                    <xdr:rowOff>1219200</xdr:rowOff>
                  </from>
                  <to>
                    <xdr:col>6</xdr:col>
                    <xdr:colOff>577850</xdr:colOff>
                    <xdr:row>0</xdr:row>
                    <xdr:rowOff>1390650</xdr:rowOff>
                  </to>
                </anchor>
              </controlPr>
            </control>
          </mc:Choice>
        </mc:AlternateContent>
        <mc:AlternateContent xmlns:mc="http://schemas.openxmlformats.org/markup-compatibility/2006">
          <mc:Choice Requires="x14">
            <control shapeId="1136" r:id="rId7" name="Group Box 112">
              <controlPr defaultSize="0" autoFill="0" autoPict="0">
                <anchor moveWithCells="1" sizeWithCells="1">
                  <from>
                    <xdr:col>5</xdr:col>
                    <xdr:colOff>387350</xdr:colOff>
                    <xdr:row>0</xdr:row>
                    <xdr:rowOff>1066800</xdr:rowOff>
                  </from>
                  <to>
                    <xdr:col>7</xdr:col>
                    <xdr:colOff>6350</xdr:colOff>
                    <xdr:row>0</xdr:row>
                    <xdr:rowOff>1676400</xdr:rowOff>
                  </to>
                </anchor>
              </controlPr>
            </control>
          </mc:Choice>
        </mc:AlternateContent>
        <mc:AlternateContent xmlns:mc="http://schemas.openxmlformats.org/markup-compatibility/2006">
          <mc:Choice Requires="x14">
            <control shapeId="1147" r:id="rId8" name="Button 123">
              <controlPr defaultSize="0" autoFill="0" autoPict="0" macro="[0]!ChangeFormulaSort">
                <anchor moveWithCells="1" sizeWithCells="1">
                  <from>
                    <xdr:col>5</xdr:col>
                    <xdr:colOff>457200</xdr:colOff>
                    <xdr:row>0</xdr:row>
                    <xdr:rowOff>1435100</xdr:rowOff>
                  </from>
                  <to>
                    <xdr:col>6</xdr:col>
                    <xdr:colOff>704850</xdr:colOff>
                    <xdr:row>0</xdr:row>
                    <xdr:rowOff>1625600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IC65525"/>
  <sheetViews>
    <sheetView showGridLines="0" zoomScale="80" zoomScaleNormal="80" zoomScaleSheetLayoutView="100" workbookViewId="0">
      <pane ySplit="3" topLeftCell="A4" activePane="bottomLeft" state="frozen"/>
      <selection pane="bottomLeft" activeCell="A4" sqref="A4"/>
    </sheetView>
  </sheetViews>
  <sheetFormatPr defaultRowHeight="12.5"/>
  <cols>
    <col min="1" max="1" width="61.08984375" customWidth="1"/>
    <col min="2" max="2" width="11.453125" style="38" customWidth="1"/>
    <col min="3" max="3" width="11.90625" style="38" customWidth="1"/>
    <col min="4" max="4" width="12.08984375" style="50" customWidth="1"/>
    <col min="5" max="6" width="10.08984375" style="38" customWidth="1"/>
    <col min="7" max="7" width="12.453125" style="116" customWidth="1"/>
    <col min="8" max="8" width="9.08984375" style="38" customWidth="1"/>
    <col min="9" max="10" width="9.90625" style="38" customWidth="1"/>
    <col min="11" max="11" width="12.453125" style="50" hidden="1" customWidth="1"/>
    <col min="12" max="13" width="12.54296875" style="38" hidden="1" customWidth="1"/>
    <col min="14" max="14" width="12.54296875" style="38" bestFit="1" customWidth="1"/>
    <col min="15" max="15" width="12.54296875" style="50" bestFit="1" customWidth="1"/>
    <col min="16" max="16" width="11.08984375" style="38" bestFit="1" customWidth="1"/>
    <col min="17" max="18" width="9.08984375" style="38" customWidth="1"/>
    <col min="19" max="19" width="10.90625" style="50" bestFit="1" customWidth="1"/>
    <col min="20" max="20" width="10.08984375" style="38" bestFit="1" customWidth="1"/>
    <col min="21" max="22" width="9.08984375" style="38" customWidth="1"/>
    <col min="23" max="23" width="10.90625" style="55" bestFit="1" customWidth="1"/>
    <col min="24" max="26" width="12.54296875" style="38" customWidth="1"/>
    <col min="27" max="27" width="12.54296875" style="55" customWidth="1"/>
    <col min="28" max="28" width="11.90625" style="38" customWidth="1"/>
    <col min="29" max="30" width="9.453125" style="38" customWidth="1"/>
    <col min="31" max="31" width="16.54296875" style="55" customWidth="1"/>
    <col min="32" max="49" width="8.90625" customWidth="1"/>
    <col min="50" max="50" width="9.08984375" customWidth="1"/>
    <col min="51" max="206" width="8.90625" customWidth="1"/>
    <col min="207" max="208" width="79.453125" customWidth="1"/>
    <col min="209" max="209" width="79.08984375" customWidth="1"/>
    <col min="210" max="244" width="9.08984375" customWidth="1"/>
  </cols>
  <sheetData>
    <row r="1" spans="1:208" ht="153.75" customHeight="1" thickBot="1">
      <c r="A1" s="53" t="str">
        <f>Source</f>
        <v>Source: Gartner (April 2022)</v>
      </c>
      <c r="B1" s="289"/>
      <c r="C1" s="289"/>
      <c r="D1" s="171"/>
      <c r="F1" s="39" t="s">
        <v>893</v>
      </c>
      <c r="W1" s="50"/>
      <c r="AA1" s="50"/>
      <c r="AE1" s="50"/>
    </row>
    <row r="2" spans="1:208" ht="23.25" customHeight="1" thickBot="1">
      <c r="A2" s="216" t="str">
        <f>"Company Sheet: " &amp; CompanyName</f>
        <v>Company Sheet: Screen Semiconductor Solutions</v>
      </c>
      <c r="B2" s="217">
        <f>PriorYear</f>
        <v>2020</v>
      </c>
      <c r="C2" s="217">
        <f>CurrYear</f>
        <v>2021</v>
      </c>
      <c r="D2" s="218" t="str">
        <f>"Growth (%)"</f>
        <v>Growth (%)</v>
      </c>
      <c r="E2" s="218" t="s">
        <v>881</v>
      </c>
      <c r="F2" s="219" t="s">
        <v>881</v>
      </c>
      <c r="G2" s="117"/>
      <c r="H2" s="105"/>
      <c r="I2" s="105"/>
      <c r="J2" s="105"/>
      <c r="K2" s="104"/>
      <c r="L2" s="106"/>
      <c r="M2" s="106"/>
      <c r="N2" s="44"/>
      <c r="O2" s="54"/>
      <c r="P2" s="44"/>
      <c r="Q2" s="44"/>
      <c r="R2" s="44"/>
      <c r="S2" s="54"/>
      <c r="T2" s="44"/>
      <c r="U2" s="44"/>
      <c r="V2" s="44"/>
      <c r="W2" s="54"/>
      <c r="X2" s="44"/>
      <c r="Y2" s="44"/>
      <c r="Z2" s="44"/>
      <c r="AA2" s="54"/>
      <c r="AB2" s="44"/>
      <c r="AC2" s="44"/>
      <c r="AD2" s="44"/>
      <c r="AE2" s="54"/>
      <c r="GY2" t="str">
        <f>INPUT!$AB$2</f>
        <v>Screen Semiconductor Solutions</v>
      </c>
    </row>
    <row r="3" spans="1:208" s="1" customFormat="1" ht="15.5">
      <c r="A3" s="220" t="s">
        <v>384</v>
      </c>
      <c r="B3" s="231" t="s">
        <v>65</v>
      </c>
      <c r="C3" s="231" t="s">
        <v>65</v>
      </c>
      <c r="D3" s="228" t="s">
        <v>65</v>
      </c>
      <c r="E3" s="234">
        <f>PriorYear</f>
        <v>2020</v>
      </c>
      <c r="F3" s="221">
        <f>CurrYear</f>
        <v>2021</v>
      </c>
      <c r="G3" s="118"/>
      <c r="H3" s="107"/>
      <c r="I3" s="108"/>
      <c r="J3" s="108"/>
      <c r="K3" s="109"/>
      <c r="L3" s="110"/>
      <c r="M3" s="110"/>
      <c r="N3" s="47"/>
      <c r="O3" s="48"/>
      <c r="P3" s="47"/>
      <c r="Q3" s="47"/>
      <c r="R3" s="47"/>
      <c r="S3" s="48"/>
      <c r="T3" s="47"/>
      <c r="U3" s="47"/>
      <c r="V3" s="47"/>
      <c r="W3" s="48"/>
      <c r="X3" s="47"/>
      <c r="Y3" s="47"/>
      <c r="Z3" s="47"/>
      <c r="AA3" s="48"/>
      <c r="AB3" s="47"/>
      <c r="AC3" s="47"/>
      <c r="AD3" s="47"/>
      <c r="AE3" s="48"/>
    </row>
    <row r="4" spans="1:208">
      <c r="A4" s="222" t="s">
        <v>570</v>
      </c>
      <c r="B4" s="232">
        <f ca="1">SUMIF(FFCalcSheet!$I$8:$EI$2615,TRIM(GY4),FlatFile!$I$8:$DT$2608)</f>
        <v>1677.214111328125</v>
      </c>
      <c r="C4" s="232">
        <f ca="1">SUMIF(FFCalcSheet!$I$8:$EI$2615,GZ4,FlatFile!$I$8:$DT$2608)</f>
        <v>2199.606689453125</v>
      </c>
      <c r="D4" s="229">
        <f ca="1">IF(B4&lt;&gt;0,C4/B4-1,"NM")</f>
        <v>0.31146445441681636</v>
      </c>
      <c r="E4" s="214">
        <f ca="1">IFERROR($B4/SUM(FlatFile!$I$10:$I$58),)</f>
        <v>2.5841168297109491E-2</v>
      </c>
      <c r="F4" s="223">
        <f ca="1">IFERROR($C4/SUM(FlatFile!$I$59:$I$206),)</f>
        <v>2.3822072016016577E-2</v>
      </c>
      <c r="H4" s="87"/>
      <c r="I4" s="87"/>
      <c r="J4" s="87"/>
      <c r="K4" s="50" t="str">
        <f>TRIM(A4)</f>
        <v>Total Wafer Fab Equipment</v>
      </c>
      <c r="L4" s="188">
        <v>1</v>
      </c>
      <c r="M4" s="87" t="s">
        <v>306</v>
      </c>
      <c r="N4" s="87"/>
      <c r="P4" s="87"/>
      <c r="Q4" s="87"/>
      <c r="R4" s="87"/>
      <c r="T4" s="87"/>
      <c r="U4" s="87"/>
      <c r="V4" s="87"/>
      <c r="W4" s="50"/>
      <c r="X4" s="87"/>
      <c r="Y4" s="87"/>
      <c r="Z4" s="87"/>
      <c r="AA4" s="50"/>
      <c r="AB4" s="87"/>
      <c r="AC4" s="87"/>
      <c r="AD4" s="87"/>
      <c r="AE4" s="50"/>
      <c r="GY4" t="s">
        <v>1014</v>
      </c>
      <c r="GZ4" t="s">
        <v>1015</v>
      </c>
    </row>
    <row r="5" spans="1:208">
      <c r="A5" s="222" t="s">
        <v>485</v>
      </c>
      <c r="B5" s="232">
        <f ca="1">SUMIF(FFCalcSheet!$I$8:$EI$2615,GY5,FlatFile!$I$8:$DT$2608)</f>
        <v>0</v>
      </c>
      <c r="C5" s="232">
        <f ca="1">SUMIF(FFCalcSheet!$I$8:$EI$2615,GZ5,FlatFile!$I$8:$DT$2608)</f>
        <v>0</v>
      </c>
      <c r="D5" s="229" t="str">
        <f t="shared" ref="D5:D57" ca="1" si="0">IF(B5&lt;&gt;0,C5/B5-1,"NM")</f>
        <v>NM</v>
      </c>
      <c r="E5" s="215">
        <f ca="1">IFERROR($B5/SUM(FlatFile!$J$10:$J$58),)</f>
        <v>0</v>
      </c>
      <c r="F5" s="224">
        <f ca="1">IFERROR($C5/SUM(FlatFile!$J$59:$J$206),)</f>
        <v>0</v>
      </c>
      <c r="H5" s="87"/>
      <c r="I5" s="87"/>
      <c r="J5" s="87"/>
      <c r="K5" s="50" t="str">
        <f>TRIM(A5)</f>
        <v>Lithography</v>
      </c>
      <c r="L5" s="188">
        <v>2</v>
      </c>
      <c r="M5" s="87" t="s">
        <v>307</v>
      </c>
      <c r="N5" s="87"/>
      <c r="P5" s="87"/>
      <c r="Q5" s="87"/>
      <c r="R5" s="87"/>
      <c r="T5" s="87"/>
      <c r="U5" s="87"/>
      <c r="V5" s="87"/>
      <c r="W5" s="50"/>
      <c r="X5" s="87"/>
      <c r="Y5" s="87"/>
      <c r="Z5" s="87"/>
      <c r="AA5" s="50"/>
      <c r="AB5" s="87"/>
      <c r="AC5" s="87"/>
      <c r="AD5" s="87"/>
      <c r="AE5" s="50"/>
      <c r="GY5" t="s">
        <v>1016</v>
      </c>
      <c r="GZ5" t="s">
        <v>1017</v>
      </c>
    </row>
    <row r="6" spans="1:208">
      <c r="A6" s="222" t="s">
        <v>487</v>
      </c>
      <c r="B6" s="232">
        <f ca="1">SUMIF(FFCalcSheet!$I$8:$EI$2615,GY6,FlatFile!$I$8:$DT$2608)</f>
        <v>0</v>
      </c>
      <c r="C6" s="232">
        <f ca="1">SUMIF(FFCalcSheet!$I$8:$EI$2615,GZ6,FlatFile!$I$8:$DT$2608)</f>
        <v>0</v>
      </c>
      <c r="D6" s="229" t="str">
        <f t="shared" ca="1" si="0"/>
        <v>NM</v>
      </c>
      <c r="E6" s="215">
        <f ca="1">IFERROR($B6/SUM(FlatFile!$L$10:$L$58),)</f>
        <v>0</v>
      </c>
      <c r="F6" s="224">
        <f ca="1">IFERROR($C6/SUM(FlatFile!$L$59:$L$206),)</f>
        <v>0</v>
      </c>
      <c r="H6" s="87"/>
      <c r="I6" s="87"/>
      <c r="J6" s="87"/>
      <c r="K6" s="50" t="str">
        <f t="shared" ref="K6:K67" si="1">TRIM(A6)</f>
        <v>Steppers (including EUV)</v>
      </c>
      <c r="L6" s="188">
        <v>4</v>
      </c>
      <c r="M6" s="87" t="s">
        <v>308</v>
      </c>
      <c r="N6" s="87"/>
      <c r="P6" s="87"/>
      <c r="Q6" s="87"/>
      <c r="R6" s="87"/>
      <c r="T6" s="87"/>
      <c r="U6" s="87"/>
      <c r="V6" s="87"/>
      <c r="W6" s="50"/>
      <c r="X6" s="87"/>
      <c r="Y6" s="87"/>
      <c r="Z6" s="87"/>
      <c r="AA6" s="50"/>
      <c r="AB6" s="87"/>
      <c r="AC6" s="87"/>
      <c r="AD6" s="87"/>
      <c r="AE6" s="50"/>
      <c r="GY6" t="s">
        <v>1018</v>
      </c>
      <c r="GZ6" t="s">
        <v>1019</v>
      </c>
    </row>
    <row r="7" spans="1:208">
      <c r="A7" s="222" t="s">
        <v>489</v>
      </c>
      <c r="B7" s="232">
        <f ca="1">SUMIF(FFCalcSheet!$I$8:$EI$2615,GY7,FlatFile!$I$8:$DT$2608)</f>
        <v>0</v>
      </c>
      <c r="C7" s="232">
        <f ca="1">SUMIF(FFCalcSheet!$I$8:$EI$2615,GZ7,FlatFile!$I$8:$DT$2608)</f>
        <v>0</v>
      </c>
      <c r="D7" s="229" t="str">
        <f t="shared" ca="1" si="0"/>
        <v>NM</v>
      </c>
      <c r="E7" s="215">
        <f ca="1">IFERROR($B7/SUM(FlatFile!$M$10:$M$58),)</f>
        <v>0</v>
      </c>
      <c r="F7" s="224">
        <f ca="1">IFERROR($C7/SUM(FlatFile!$M$59:$M$206),)</f>
        <v>0</v>
      </c>
      <c r="H7" s="87"/>
      <c r="I7" s="87"/>
      <c r="J7" s="87"/>
      <c r="K7" s="50" t="str">
        <f t="shared" si="1"/>
        <v>Direct-Write E-Beam Lithography</v>
      </c>
      <c r="L7" s="188">
        <v>5</v>
      </c>
      <c r="M7" s="87" t="s">
        <v>309</v>
      </c>
      <c r="N7" s="87"/>
      <c r="P7" s="87"/>
      <c r="Q7" s="87"/>
      <c r="R7" s="87"/>
      <c r="T7" s="87"/>
      <c r="U7" s="87"/>
      <c r="V7" s="87"/>
      <c r="W7" s="50"/>
      <c r="X7" s="87"/>
      <c r="Y7" s="87"/>
      <c r="Z7" s="87"/>
      <c r="AA7" s="50"/>
      <c r="AB7" s="87"/>
      <c r="AC7" s="87"/>
      <c r="AD7" s="87"/>
      <c r="AE7" s="50"/>
      <c r="GY7" t="s">
        <v>1020</v>
      </c>
      <c r="GZ7" t="s">
        <v>1021</v>
      </c>
    </row>
    <row r="8" spans="1:208">
      <c r="A8" s="222" t="s">
        <v>490</v>
      </c>
      <c r="B8" s="232">
        <f ca="1">SUMIF(FFCalcSheet!$I$8:$EI$2615,GY8,FlatFile!$I$8:$DT$2608)</f>
        <v>0</v>
      </c>
      <c r="C8" s="232">
        <f ca="1">SUMIF(FFCalcSheet!$I$8:$EI$2615,GZ8,FlatFile!$I$8:$DT$2608)</f>
        <v>0</v>
      </c>
      <c r="D8" s="229" t="str">
        <f t="shared" ca="1" si="0"/>
        <v>NM</v>
      </c>
      <c r="E8" s="215">
        <f ca="1">IFERROR($B8/SUM(FlatFile!$N$10:$N$58),)</f>
        <v>0</v>
      </c>
      <c r="F8" s="224">
        <f ca="1">IFERROR($C8/SUM(FlatFile!$N$59:$N$206),)</f>
        <v>0</v>
      </c>
      <c r="H8" s="87"/>
      <c r="I8" s="87"/>
      <c r="J8" s="87"/>
      <c r="K8" s="50" t="str">
        <f t="shared" si="1"/>
        <v>Mask-Making Lithography</v>
      </c>
      <c r="L8" s="188">
        <v>6</v>
      </c>
      <c r="M8" s="87" t="s">
        <v>310</v>
      </c>
      <c r="N8" s="87"/>
      <c r="P8" s="87"/>
      <c r="Q8" s="87"/>
      <c r="R8" s="87"/>
      <c r="T8" s="87"/>
      <c r="U8" s="87"/>
      <c r="V8" s="87"/>
      <c r="W8" s="50"/>
      <c r="X8" s="87"/>
      <c r="Y8" s="87"/>
      <c r="Z8" s="87"/>
      <c r="AA8" s="50"/>
      <c r="AB8" s="87"/>
      <c r="AC8" s="87"/>
      <c r="AD8" s="87"/>
      <c r="AE8" s="50"/>
      <c r="GY8" t="s">
        <v>1022</v>
      </c>
      <c r="GZ8" t="s">
        <v>1023</v>
      </c>
    </row>
    <row r="9" spans="1:208">
      <c r="A9" s="222" t="s">
        <v>491</v>
      </c>
      <c r="B9" s="232">
        <f ca="1">SUMIF(FFCalcSheet!$I$8:$EI$2615,GY9,FlatFile!$I$8:$DT$2608)</f>
        <v>0</v>
      </c>
      <c r="C9" s="232">
        <f ca="1">SUMIF(FFCalcSheet!$I$8:$EI$2615,GZ9,FlatFile!$I$8:$DT$2608)</f>
        <v>0</v>
      </c>
      <c r="D9" s="229" t="str">
        <f t="shared" ca="1" si="0"/>
        <v>NM</v>
      </c>
      <c r="E9" s="215">
        <f ca="1">IFERROR($B9/SUM(FlatFile!$O$10:$O$58),)</f>
        <v>0</v>
      </c>
      <c r="F9" s="224">
        <f ca="1">IFERROR($C9/SUM(FlatFile!$O$59:$O$206),)</f>
        <v>0</v>
      </c>
      <c r="H9" s="87"/>
      <c r="I9" s="87"/>
      <c r="J9" s="87"/>
      <c r="K9" s="50" t="str">
        <f t="shared" si="1"/>
        <v>E-Beam Mask-Making Lithography</v>
      </c>
      <c r="L9" s="188">
        <v>7</v>
      </c>
      <c r="M9" s="87" t="s">
        <v>311</v>
      </c>
      <c r="N9" s="87"/>
      <c r="P9" s="87"/>
      <c r="Q9" s="87"/>
      <c r="R9" s="87"/>
      <c r="T9" s="87"/>
      <c r="U9" s="87"/>
      <c r="V9" s="87"/>
      <c r="W9" s="50"/>
      <c r="X9" s="87"/>
      <c r="Y9" s="87"/>
      <c r="Z9" s="87"/>
      <c r="AA9" s="50"/>
      <c r="AB9" s="87"/>
      <c r="AC9" s="87"/>
      <c r="AD9" s="87"/>
      <c r="AE9" s="50"/>
      <c r="GY9" t="s">
        <v>1024</v>
      </c>
      <c r="GZ9" t="s">
        <v>1025</v>
      </c>
    </row>
    <row r="10" spans="1:208">
      <c r="A10" s="222" t="s">
        <v>492</v>
      </c>
      <c r="B10" s="232">
        <f ca="1">SUMIF(FFCalcSheet!$I$8:$EI$2615,GY10,FlatFile!$I$8:$DT$2608)</f>
        <v>0</v>
      </c>
      <c r="C10" s="232">
        <f ca="1">SUMIF(FFCalcSheet!$I$8:$EI$2615,GZ10,FlatFile!$I$8:$DT$2608)</f>
        <v>0</v>
      </c>
      <c r="D10" s="229" t="str">
        <f t="shared" ca="1" si="0"/>
        <v>NM</v>
      </c>
      <c r="E10" s="215">
        <f ca="1">IFERROR($B10/SUM(FlatFile!$P$10:$P$58),)</f>
        <v>0</v>
      </c>
      <c r="F10" s="224">
        <f ca="1">IFERROR($C10/SUM(FlatFile!$P$59:$P$206),)</f>
        <v>0</v>
      </c>
      <c r="H10" s="87"/>
      <c r="I10" s="87"/>
      <c r="J10" s="87"/>
      <c r="K10" s="50" t="str">
        <f t="shared" si="1"/>
        <v>Optical Mask-Making Lithography</v>
      </c>
      <c r="L10" s="188">
        <v>8</v>
      </c>
      <c r="M10" s="87" t="s">
        <v>312</v>
      </c>
      <c r="N10" s="87"/>
      <c r="P10" s="87"/>
      <c r="Q10" s="87"/>
      <c r="R10" s="87"/>
      <c r="T10" s="87"/>
      <c r="U10" s="87"/>
      <c r="V10" s="87"/>
      <c r="W10" s="50"/>
      <c r="X10" s="87"/>
      <c r="Y10" s="87"/>
      <c r="Z10" s="87"/>
      <c r="AA10" s="50"/>
      <c r="AB10" s="87"/>
      <c r="AC10" s="87"/>
      <c r="AD10" s="87"/>
      <c r="AE10" s="50"/>
      <c r="GY10" t="s">
        <v>1026</v>
      </c>
      <c r="GZ10" t="s">
        <v>1027</v>
      </c>
    </row>
    <row r="11" spans="1:208">
      <c r="A11" s="222" t="s">
        <v>207</v>
      </c>
      <c r="B11" s="232">
        <f ca="1">SUMIF(FFCalcSheet!$I$8:$EI$2615,GY11,FlatFile!$I$8:$DT$2608)</f>
        <v>0</v>
      </c>
      <c r="C11" s="232">
        <f ca="1">SUMIF(FFCalcSheet!$I$8:$EI$2615,GZ11,FlatFile!$I$8:$DT$2608)</f>
        <v>0</v>
      </c>
      <c r="D11" s="229" t="str">
        <f t="shared" ca="1" si="0"/>
        <v>NM</v>
      </c>
      <c r="E11" s="215">
        <f ca="1">IFERROR($B11/SUM(FlatFile!$Q$10:$Q$58),)</f>
        <v>0</v>
      </c>
      <c r="F11" s="224">
        <f ca="1">IFERROR($C11/SUM(FlatFile!$Q$59:$Q$206),)</f>
        <v>0</v>
      </c>
      <c r="H11" s="87"/>
      <c r="I11" s="87"/>
      <c r="J11" s="87"/>
      <c r="K11" s="50" t="str">
        <f t="shared" si="1"/>
        <v>Advanced Packaging Lithography</v>
      </c>
      <c r="L11" s="188">
        <v>9</v>
      </c>
      <c r="M11" s="87" t="s">
        <v>313</v>
      </c>
      <c r="N11" s="87"/>
      <c r="P11" s="87"/>
      <c r="Q11" s="87"/>
      <c r="R11" s="87"/>
      <c r="T11" s="87"/>
      <c r="U11" s="87"/>
      <c r="V11" s="87"/>
      <c r="W11" s="50"/>
      <c r="X11" s="87"/>
      <c r="Y11" s="87"/>
      <c r="Z11" s="87"/>
      <c r="AA11" s="50"/>
      <c r="AB11" s="87"/>
      <c r="AC11" s="87"/>
      <c r="AD11" s="87"/>
      <c r="AE11" s="50"/>
      <c r="GY11" t="s">
        <v>1028</v>
      </c>
      <c r="GZ11" t="s">
        <v>1029</v>
      </c>
    </row>
    <row r="12" spans="1:208">
      <c r="A12" s="222" t="s">
        <v>493</v>
      </c>
      <c r="B12" s="232">
        <f ca="1">SUMIF(FFCalcSheet!$I$8:$EI$2615,GY12,FlatFile!$I$8:$DT$2608)</f>
        <v>118.53714752197266</v>
      </c>
      <c r="C12" s="232">
        <f ca="1">SUMIF(FFCalcSheet!$I$8:$EI$2615,GZ12,FlatFile!$I$8:$DT$2608)</f>
        <v>98.512939453125</v>
      </c>
      <c r="D12" s="229">
        <f t="shared" ca="1" si="0"/>
        <v>-0.16892770315006833</v>
      </c>
      <c r="E12" s="215">
        <f ca="1">IFERROR($B12/SUM(FlatFile!$R$10:$R$58),)</f>
        <v>4.6581660755259748E-2</v>
      </c>
      <c r="F12" s="224">
        <f ca="1">IFERROR($C12/SUM(FlatFile!$R$59:$R$206),)</f>
        <v>2.6826228779690427E-2</v>
      </c>
      <c r="H12" s="87"/>
      <c r="I12" s="87"/>
      <c r="J12" s="87"/>
      <c r="K12" s="50" t="str">
        <f t="shared" si="1"/>
        <v>Photoresist Processing (Track)</v>
      </c>
      <c r="L12" s="188">
        <v>10</v>
      </c>
      <c r="M12" s="87" t="s">
        <v>314</v>
      </c>
      <c r="N12" s="87"/>
      <c r="P12" s="87"/>
      <c r="Q12" s="87"/>
      <c r="R12" s="87"/>
      <c r="T12" s="87"/>
      <c r="U12" s="87"/>
      <c r="V12" s="87"/>
      <c r="W12" s="50"/>
      <c r="X12" s="87"/>
      <c r="Y12" s="87"/>
      <c r="Z12" s="87"/>
      <c r="AA12" s="50"/>
      <c r="AB12" s="87"/>
      <c r="AC12" s="87"/>
      <c r="AD12" s="87"/>
      <c r="AE12" s="50"/>
      <c r="GY12" t="s">
        <v>1030</v>
      </c>
      <c r="GZ12" t="s">
        <v>1031</v>
      </c>
    </row>
    <row r="13" spans="1:208">
      <c r="A13" s="222" t="s">
        <v>494</v>
      </c>
      <c r="B13" s="232">
        <f ca="1">SUMIF(FFCalcSheet!$I$8:$EI$2615,GY13,FlatFile!$I$8:$DT$2608)</f>
        <v>0</v>
      </c>
      <c r="C13" s="232">
        <f ca="1">SUMIF(FFCalcSheet!$I$8:$EI$2615,GZ13,FlatFile!$I$8:$DT$2608)</f>
        <v>0</v>
      </c>
      <c r="D13" s="229" t="str">
        <f t="shared" ca="1" si="0"/>
        <v>NM</v>
      </c>
      <c r="E13" s="215">
        <f ca="1">IFERROR($B13/SUM(FlatFile!$S$10:$S$58),)</f>
        <v>0</v>
      </c>
      <c r="F13" s="224">
        <f ca="1">IFERROR($C13/SUM(FlatFile!$S$59:$S$206),)</f>
        <v>0</v>
      </c>
      <c r="H13" s="87"/>
      <c r="I13" s="87"/>
      <c r="J13" s="87"/>
      <c r="K13" s="50" t="str">
        <f t="shared" si="1"/>
        <v>Deposition</v>
      </c>
      <c r="L13" s="188">
        <v>11</v>
      </c>
      <c r="M13" s="87" t="s">
        <v>315</v>
      </c>
      <c r="N13" s="87"/>
      <c r="P13" s="87"/>
      <c r="Q13" s="87"/>
      <c r="R13" s="87"/>
      <c r="T13" s="87"/>
      <c r="U13" s="87"/>
      <c r="V13" s="87"/>
      <c r="W13" s="50"/>
      <c r="X13" s="87"/>
      <c r="Y13" s="87"/>
      <c r="Z13" s="87"/>
      <c r="AA13" s="50"/>
      <c r="AB13" s="87"/>
      <c r="AC13" s="87"/>
      <c r="AD13" s="87"/>
      <c r="AE13" s="50"/>
      <c r="GY13" t="s">
        <v>1032</v>
      </c>
      <c r="GZ13" t="s">
        <v>1033</v>
      </c>
    </row>
    <row r="14" spans="1:208">
      <c r="A14" s="222" t="s">
        <v>495</v>
      </c>
      <c r="B14" s="232">
        <f ca="1">SUMIF(FFCalcSheet!$I$8:$EI$2615,GY14,FlatFile!$I$8:$DT$2608)</f>
        <v>0</v>
      </c>
      <c r="C14" s="232">
        <f ca="1">SUMIF(FFCalcSheet!$I$8:$EI$2615,GZ14,FlatFile!$I$8:$DT$2608)</f>
        <v>0</v>
      </c>
      <c r="D14" s="229" t="str">
        <f t="shared" ca="1" si="0"/>
        <v>NM</v>
      </c>
      <c r="E14" s="215">
        <f ca="1">IFERROR($B14/SUM(FlatFile!$T$10:$T$58),)</f>
        <v>0</v>
      </c>
      <c r="F14" s="224">
        <f ca="1">IFERROR($C14/SUM(FlatFile!$T$59:$T$206),)</f>
        <v>0</v>
      </c>
      <c r="H14" s="87"/>
      <c r="I14" s="87"/>
      <c r="J14" s="87"/>
      <c r="K14" s="50" t="str">
        <f t="shared" si="1"/>
        <v>Metalorganic CVD</v>
      </c>
      <c r="L14" s="188">
        <v>12</v>
      </c>
      <c r="M14" s="87" t="s">
        <v>316</v>
      </c>
      <c r="N14" s="87"/>
      <c r="P14" s="87"/>
      <c r="Q14" s="87"/>
      <c r="R14" s="87"/>
      <c r="T14" s="87"/>
      <c r="U14" s="87"/>
      <c r="V14" s="87"/>
      <c r="W14" s="50"/>
      <c r="X14" s="87"/>
      <c r="Y14" s="87"/>
      <c r="Z14" s="87"/>
      <c r="AA14" s="50"/>
      <c r="AB14" s="87"/>
      <c r="AC14" s="87"/>
      <c r="AD14" s="87"/>
      <c r="AE14" s="50"/>
      <c r="GY14" t="s">
        <v>1034</v>
      </c>
      <c r="GZ14" t="s">
        <v>1035</v>
      </c>
    </row>
    <row r="15" spans="1:208">
      <c r="A15" s="222" t="s">
        <v>496</v>
      </c>
      <c r="B15" s="232">
        <f ca="1">SUMIF(FFCalcSheet!$I$8:$EI$2615,GY15,FlatFile!$I$8:$DT$2608)</f>
        <v>0</v>
      </c>
      <c r="C15" s="232">
        <f ca="1">SUMIF(FFCalcSheet!$I$8:$EI$2615,GZ15,FlatFile!$I$8:$DT$2608)</f>
        <v>0</v>
      </c>
      <c r="D15" s="229" t="str">
        <f t="shared" ca="1" si="0"/>
        <v>NM</v>
      </c>
      <c r="E15" s="215">
        <f ca="1">IFERROR($B15/SUM(FlatFile!$U$10:$U$58),)</f>
        <v>0</v>
      </c>
      <c r="F15" s="224">
        <f ca="1">IFERROR($C15/SUM(FlatFile!$U$59:$U$206),)</f>
        <v>0</v>
      </c>
      <c r="H15" s="87"/>
      <c r="I15" s="87"/>
      <c r="J15" s="87"/>
      <c r="K15" s="50" t="str">
        <f t="shared" si="1"/>
        <v>Epitaxy</v>
      </c>
      <c r="L15" s="188">
        <v>13</v>
      </c>
      <c r="M15" s="87" t="s">
        <v>317</v>
      </c>
      <c r="N15" s="87"/>
      <c r="P15" s="87"/>
      <c r="Q15" s="87"/>
      <c r="R15" s="87"/>
      <c r="T15" s="87"/>
      <c r="U15" s="87"/>
      <c r="V15" s="87"/>
      <c r="W15" s="50"/>
      <c r="X15" s="87"/>
      <c r="Y15" s="87"/>
      <c r="Z15" s="87"/>
      <c r="AA15" s="50"/>
      <c r="AB15" s="87"/>
      <c r="AC15" s="87"/>
      <c r="AD15" s="87"/>
      <c r="AE15" s="50"/>
      <c r="GY15" t="s">
        <v>1036</v>
      </c>
      <c r="GZ15" t="s">
        <v>1037</v>
      </c>
    </row>
    <row r="16" spans="1:208">
      <c r="A16" s="222" t="s">
        <v>500</v>
      </c>
      <c r="B16" s="232">
        <f ca="1">SUMIF(FFCalcSheet!$I$8:$EI$2615,GY16,FlatFile!$I$8:$DT$2608)</f>
        <v>0</v>
      </c>
      <c r="C16" s="232">
        <f ca="1">SUMIF(FFCalcSheet!$I$8:$EI$2615,GZ16,FlatFile!$I$8:$DT$2608)</f>
        <v>0</v>
      </c>
      <c r="D16" s="229" t="str">
        <f t="shared" ca="1" si="0"/>
        <v>NM</v>
      </c>
      <c r="E16" s="215">
        <f ca="1">IFERROR($B16/SUM(FlatFile!$Y$10:$Y$58),)</f>
        <v>0</v>
      </c>
      <c r="F16" s="224">
        <f ca="1">IFERROR($C16/SUM(FlatFile!$Y$59:$Y$206),)</f>
        <v>0</v>
      </c>
      <c r="H16" s="87"/>
      <c r="I16" s="87"/>
      <c r="J16" s="87"/>
      <c r="K16" s="50" t="str">
        <f t="shared" si="1"/>
        <v>CVD</v>
      </c>
      <c r="L16" s="188">
        <v>17</v>
      </c>
      <c r="M16" s="87" t="s">
        <v>318</v>
      </c>
      <c r="N16" s="87"/>
      <c r="P16" s="87"/>
      <c r="Q16" s="87"/>
      <c r="R16" s="87"/>
      <c r="T16" s="87"/>
      <c r="U16" s="87"/>
      <c r="V16" s="87"/>
      <c r="W16" s="50"/>
      <c r="X16" s="87"/>
      <c r="Y16" s="87"/>
      <c r="Z16" s="87"/>
      <c r="AA16" s="50"/>
      <c r="AB16" s="87"/>
      <c r="AC16" s="87"/>
      <c r="AD16" s="87"/>
      <c r="AE16" s="50"/>
      <c r="GY16" t="s">
        <v>1038</v>
      </c>
      <c r="GZ16" t="s">
        <v>1039</v>
      </c>
    </row>
    <row r="17" spans="1:237">
      <c r="A17" s="222" t="s">
        <v>501</v>
      </c>
      <c r="B17" s="232">
        <f ca="1">SUMIF(FFCalcSheet!$I$8:$EI$2615,GY17,FlatFile!$I$8:$DT$2608)</f>
        <v>0</v>
      </c>
      <c r="C17" s="232">
        <f ca="1">SUMIF(FFCalcSheet!$I$8:$EI$2615,GZ17,FlatFile!$I$8:$DT$2608)</f>
        <v>0</v>
      </c>
      <c r="D17" s="229" t="str">
        <f t="shared" ca="1" si="0"/>
        <v>NM</v>
      </c>
      <c r="E17" s="215">
        <f ca="1">IFERROR($B17/SUM(FlatFile!$Z$10:$Z$58),)</f>
        <v>0</v>
      </c>
      <c r="F17" s="224">
        <f ca="1">IFERROR($C17/SUM(FlatFile!$Z$59:$Z$206),)</f>
        <v>0</v>
      </c>
      <c r="H17" s="87"/>
      <c r="I17" s="87"/>
      <c r="J17" s="87"/>
      <c r="K17" s="50" t="str">
        <f t="shared" si="1"/>
        <v>Tube CVD</v>
      </c>
      <c r="L17" s="188">
        <v>18</v>
      </c>
      <c r="M17" s="87" t="s">
        <v>319</v>
      </c>
      <c r="N17" s="87"/>
      <c r="P17" s="87"/>
      <c r="Q17" s="87"/>
      <c r="R17" s="87"/>
      <c r="T17" s="87"/>
      <c r="U17" s="87"/>
      <c r="V17" s="87"/>
      <c r="W17" s="50"/>
      <c r="X17" s="87"/>
      <c r="Y17" s="87"/>
      <c r="Z17" s="87"/>
      <c r="AA17" s="50"/>
      <c r="AB17" s="87"/>
      <c r="AC17" s="87"/>
      <c r="AD17" s="87"/>
      <c r="AE17" s="50"/>
      <c r="GY17" t="s">
        <v>1040</v>
      </c>
      <c r="GZ17" t="s">
        <v>1041</v>
      </c>
    </row>
    <row r="18" spans="1:237">
      <c r="A18" s="222" t="s">
        <v>502</v>
      </c>
      <c r="B18" s="232">
        <f ca="1">SUMIF(FFCalcSheet!$I$8:$EI$2615,GY18,FlatFile!$I$8:$DT$2608)</f>
        <v>0</v>
      </c>
      <c r="C18" s="232">
        <f ca="1">SUMIF(FFCalcSheet!$I$8:$EI$2615,GZ18,FlatFile!$I$8:$DT$2608)</f>
        <v>0</v>
      </c>
      <c r="D18" s="229" t="str">
        <f t="shared" ca="1" si="0"/>
        <v>NM</v>
      </c>
      <c r="E18" s="215">
        <f ca="1">IFERROR($B18/SUM(FlatFile!$AA$10:$AA$58),)</f>
        <v>0</v>
      </c>
      <c r="F18" s="224">
        <f ca="1">IFERROR($C18/SUM(FlatFile!$AA$59:$AA$206),)</f>
        <v>0</v>
      </c>
      <c r="H18" s="87"/>
      <c r="I18" s="87"/>
      <c r="J18" s="87"/>
      <c r="K18" s="50" t="str">
        <f t="shared" si="1"/>
        <v>Nontube Reactor CVD</v>
      </c>
      <c r="L18" s="188">
        <v>19</v>
      </c>
      <c r="M18" s="87" t="s">
        <v>320</v>
      </c>
      <c r="N18" s="87"/>
      <c r="P18" s="87"/>
      <c r="Q18" s="87"/>
      <c r="R18" s="87"/>
      <c r="T18" s="87"/>
      <c r="U18" s="87"/>
      <c r="V18" s="87"/>
      <c r="W18" s="50"/>
      <c r="X18" s="87"/>
      <c r="Y18" s="87"/>
      <c r="Z18" s="87"/>
      <c r="AA18" s="50"/>
      <c r="AB18" s="87"/>
      <c r="AC18" s="87"/>
      <c r="AD18" s="87"/>
      <c r="AE18" s="50"/>
      <c r="GY18" t="s">
        <v>1042</v>
      </c>
      <c r="GZ18" t="s">
        <v>1043</v>
      </c>
    </row>
    <row r="19" spans="1:237">
      <c r="A19" s="222" t="s">
        <v>676</v>
      </c>
      <c r="B19" s="232">
        <f ca="1">SUMIF(FFCalcSheet!$I$8:$EI$2615,GY19,FlatFile!$I$8:$DT$2608)</f>
        <v>0</v>
      </c>
      <c r="C19" s="232">
        <f ca="1">SUMIF(FFCalcSheet!$I$8:$EI$2615,GZ19,FlatFile!$I$8:$DT$2608)</f>
        <v>0</v>
      </c>
      <c r="D19" s="229" t="str">
        <f t="shared" ca="1" si="0"/>
        <v>NM</v>
      </c>
      <c r="E19" s="215">
        <f ca="1">IFERROR($B19/SUM(FlatFile!$AB$10:$AB$58),)</f>
        <v>0</v>
      </c>
      <c r="F19" s="224">
        <f ca="1">IFERROR($C19/SUM(FlatFile!$AB$59:$AB$206),)</f>
        <v>0</v>
      </c>
      <c r="H19" s="87"/>
      <c r="I19" s="87"/>
      <c r="J19" s="87"/>
      <c r="K19" s="50" t="str">
        <f t="shared" si="1"/>
        <v>Atomic Layer Deposition Tools</v>
      </c>
      <c r="L19" s="188">
        <v>20</v>
      </c>
      <c r="M19" s="87" t="s">
        <v>321</v>
      </c>
      <c r="N19" s="87"/>
      <c r="P19" s="87"/>
      <c r="Q19" s="87"/>
      <c r="R19" s="87"/>
      <c r="T19" s="87"/>
      <c r="U19" s="87"/>
      <c r="V19" s="87"/>
      <c r="W19" s="50"/>
      <c r="X19" s="87"/>
      <c r="Y19" s="87"/>
      <c r="Z19" s="87"/>
      <c r="AA19" s="50"/>
      <c r="AB19" s="87"/>
      <c r="AC19" s="87"/>
      <c r="AD19" s="87"/>
      <c r="AE19" s="50"/>
      <c r="GY19" t="s">
        <v>1044</v>
      </c>
      <c r="GZ19" t="s">
        <v>1045</v>
      </c>
    </row>
    <row r="20" spans="1:237">
      <c r="A20" s="222" t="s">
        <v>504</v>
      </c>
      <c r="B20" s="232">
        <f ca="1">SUMIF(FFCalcSheet!$I$8:$EI$2615,GY20,FlatFile!$I$8:$DT$2608)</f>
        <v>0</v>
      </c>
      <c r="C20" s="232">
        <f ca="1">SUMIF(FFCalcSheet!$I$8:$EI$2615,GZ20,FlatFile!$I$8:$DT$2608)</f>
        <v>0</v>
      </c>
      <c r="D20" s="229" t="str">
        <f t="shared" ca="1" si="0"/>
        <v>NM</v>
      </c>
      <c r="E20" s="215">
        <f ca="1">IFERROR($B20/SUM(FlatFile!$AC$10:$AC$58),)</f>
        <v>0</v>
      </c>
      <c r="F20" s="224">
        <f ca="1">IFERROR($C20/SUM(FlatFile!$AC$59:$AC$206),)</f>
        <v>0</v>
      </c>
      <c r="H20" s="87"/>
      <c r="I20" s="87"/>
      <c r="J20" s="87"/>
      <c r="K20" s="50" t="str">
        <f t="shared" si="1"/>
        <v>Atomic Layer Deposition Platforms</v>
      </c>
      <c r="L20" s="188">
        <v>21</v>
      </c>
      <c r="M20" s="87" t="s">
        <v>322</v>
      </c>
      <c r="N20" s="87"/>
      <c r="P20" s="87"/>
      <c r="Q20" s="87"/>
      <c r="R20" s="87"/>
      <c r="T20" s="87"/>
      <c r="U20" s="87"/>
      <c r="V20" s="87"/>
      <c r="W20" s="50"/>
      <c r="X20" s="87"/>
      <c r="Y20" s="87"/>
      <c r="Z20" s="87"/>
      <c r="AA20" s="50"/>
      <c r="AB20" s="87"/>
      <c r="AC20" s="87"/>
      <c r="AD20" s="87"/>
      <c r="AE20" s="50"/>
      <c r="GY20" t="s">
        <v>1046</v>
      </c>
      <c r="GZ20" t="s">
        <v>1047</v>
      </c>
    </row>
    <row r="21" spans="1:237">
      <c r="A21" s="222" t="s">
        <v>505</v>
      </c>
      <c r="B21" s="232">
        <f ca="1">SUMIF(FFCalcSheet!$I$8:$EI$2615,GY21,FlatFile!$I$8:$DT$2608)</f>
        <v>0</v>
      </c>
      <c r="C21" s="232">
        <f ca="1">SUMIF(FFCalcSheet!$I$8:$EI$2615,GZ21,FlatFile!$I$8:$DT$2608)</f>
        <v>0</v>
      </c>
      <c r="D21" s="229" t="str">
        <f t="shared" ca="1" si="0"/>
        <v>NM</v>
      </c>
      <c r="E21" s="215">
        <f ca="1">IFERROR($B21/SUM(FlatFile!$AD$10:$AD$58),)</f>
        <v>0</v>
      </c>
      <c r="F21" s="224">
        <f ca="1">IFERROR($C21/SUM(FlatFile!$AD$59:$AD$206),)</f>
        <v>0</v>
      </c>
      <c r="H21" s="87"/>
      <c r="I21" s="87"/>
      <c r="J21" s="87"/>
      <c r="K21" s="50" t="str">
        <f t="shared" si="1"/>
        <v>Batch Atomic Layer Deposition</v>
      </c>
      <c r="L21" s="188">
        <v>22</v>
      </c>
      <c r="M21" s="87" t="s">
        <v>323</v>
      </c>
      <c r="N21" s="87"/>
      <c r="P21" s="87"/>
      <c r="Q21" s="87"/>
      <c r="R21" s="87"/>
      <c r="T21" s="87"/>
      <c r="U21" s="87"/>
      <c r="V21" s="87"/>
      <c r="W21" s="50"/>
      <c r="X21" s="87"/>
      <c r="Y21" s="87"/>
      <c r="Z21" s="87"/>
      <c r="AA21" s="50"/>
      <c r="AB21" s="87"/>
      <c r="AC21" s="87"/>
      <c r="AD21" s="87"/>
      <c r="AE21" s="50"/>
      <c r="GY21" t="s">
        <v>1048</v>
      </c>
      <c r="GZ21" t="s">
        <v>1049</v>
      </c>
    </row>
    <row r="22" spans="1:237">
      <c r="A22" s="222" t="s">
        <v>506</v>
      </c>
      <c r="B22" s="232">
        <f ca="1">SUMIF(FFCalcSheet!$I$8:$EI$2615,GY22,FlatFile!$I$8:$DT$2608)</f>
        <v>0</v>
      </c>
      <c r="C22" s="232">
        <f ca="1">SUMIF(FFCalcSheet!$I$8:$EI$2615,GZ22,FlatFile!$I$8:$DT$2608)</f>
        <v>0</v>
      </c>
      <c r="D22" s="229" t="str">
        <f t="shared" ca="1" si="0"/>
        <v>NM</v>
      </c>
      <c r="E22" s="215">
        <f ca="1">IFERROR($B22/SUM(FlatFile!$AE$10:$AE$58),)</f>
        <v>0</v>
      </c>
      <c r="F22" s="224">
        <f ca="1">IFERROR($C22/SUM(FlatFile!$AE$59:$AE$206),)</f>
        <v>0</v>
      </c>
      <c r="H22" s="87"/>
      <c r="I22" s="87"/>
      <c r="J22" s="87"/>
      <c r="K22" s="50" t="str">
        <f t="shared" si="1"/>
        <v>Nontube LPCVD</v>
      </c>
      <c r="L22" s="188">
        <v>23</v>
      </c>
      <c r="M22" s="87" t="s">
        <v>324</v>
      </c>
      <c r="N22" s="87"/>
      <c r="P22" s="87"/>
      <c r="Q22" s="87"/>
      <c r="R22" s="87"/>
      <c r="T22" s="87"/>
      <c r="U22" s="87"/>
      <c r="V22" s="87"/>
      <c r="W22" s="50"/>
      <c r="X22" s="87"/>
      <c r="Y22" s="87"/>
      <c r="Z22" s="87"/>
      <c r="AA22" s="50"/>
      <c r="AB22" s="87"/>
      <c r="AC22" s="87"/>
      <c r="AD22" s="87"/>
      <c r="AE22" s="50"/>
      <c r="GY22" t="s">
        <v>1050</v>
      </c>
      <c r="GZ22" t="s">
        <v>1051</v>
      </c>
    </row>
    <row r="23" spans="1:237">
      <c r="A23" s="222" t="s">
        <v>508</v>
      </c>
      <c r="B23" s="232">
        <f ca="1">SUMIF(FFCalcSheet!$I$8:$EI$2615,GY23,FlatFile!$I$8:$DT$2608)</f>
        <v>0</v>
      </c>
      <c r="C23" s="232">
        <f ca="1">SUMIF(FFCalcSheet!$I$8:$EI$2615,GZ23,FlatFile!$I$8:$DT$2608)</f>
        <v>0</v>
      </c>
      <c r="D23" s="229" t="str">
        <f t="shared" ca="1" si="0"/>
        <v>NM</v>
      </c>
      <c r="E23" s="215">
        <f ca="1">IFERROR($B23/SUM(FlatFile!$AF$10:$AF$58),)</f>
        <v>0</v>
      </c>
      <c r="F23" s="224">
        <f ca="1">IFERROR($C23/SUM(FlatFile!$AF$59:$AF$206),)</f>
        <v>0</v>
      </c>
      <c r="H23" s="87"/>
      <c r="I23" s="87"/>
      <c r="J23" s="87"/>
      <c r="K23" s="50" t="str">
        <f t="shared" si="1"/>
        <v>Plasma CVD</v>
      </c>
      <c r="L23" s="188">
        <v>24</v>
      </c>
      <c r="M23" s="87" t="s">
        <v>325</v>
      </c>
      <c r="N23" s="87"/>
      <c r="P23" s="87"/>
      <c r="Q23" s="87"/>
      <c r="R23" s="87"/>
      <c r="T23" s="87"/>
      <c r="U23" s="87"/>
      <c r="V23" s="87"/>
      <c r="W23" s="50"/>
      <c r="X23" s="87"/>
      <c r="Y23" s="87"/>
      <c r="Z23" s="87"/>
      <c r="AA23" s="50"/>
      <c r="AB23" s="87"/>
      <c r="AC23" s="87"/>
      <c r="AD23" s="87"/>
      <c r="AE23" s="50"/>
      <c r="GY23" t="s">
        <v>1052</v>
      </c>
      <c r="GZ23" t="s">
        <v>1053</v>
      </c>
    </row>
    <row r="24" spans="1:237">
      <c r="A24" s="222" t="s">
        <v>509</v>
      </c>
      <c r="B24" s="232">
        <f ca="1">SUMIF(FFCalcSheet!$I$8:$EI$2615,GY24,FlatFile!$I$8:$DT$2608)</f>
        <v>0</v>
      </c>
      <c r="C24" s="232">
        <f ca="1">SUMIF(FFCalcSheet!$I$8:$EI$2615,GZ24,FlatFile!$I$8:$DT$2608)</f>
        <v>0</v>
      </c>
      <c r="D24" s="229" t="str">
        <f t="shared" ca="1" si="0"/>
        <v>NM</v>
      </c>
      <c r="E24" s="215">
        <f ca="1">IFERROR($B24/SUM(FlatFile!$AG$10:$AG$58),)</f>
        <v>0</v>
      </c>
      <c r="F24" s="224">
        <f ca="1">IFERROR($C24/SUM(FlatFile!$AG$59:$AG$206),)</f>
        <v>0</v>
      </c>
      <c r="H24" s="87"/>
      <c r="I24" s="87"/>
      <c r="J24" s="87"/>
      <c r="K24" s="50" t="str">
        <f t="shared" si="1"/>
        <v>Sputtering</v>
      </c>
      <c r="L24" s="188">
        <v>25</v>
      </c>
      <c r="M24" s="87" t="s">
        <v>387</v>
      </c>
      <c r="N24" s="87"/>
      <c r="P24" s="87"/>
      <c r="Q24" s="87"/>
      <c r="R24" s="87"/>
      <c r="T24" s="87"/>
      <c r="U24" s="87"/>
      <c r="V24" s="87"/>
      <c r="W24" s="50"/>
      <c r="X24" s="87"/>
      <c r="Y24" s="87"/>
      <c r="Z24" s="87"/>
      <c r="AA24" s="50"/>
      <c r="AB24" s="87"/>
      <c r="AC24" s="87"/>
      <c r="AD24" s="87"/>
      <c r="AE24" s="50"/>
      <c r="GY24" t="s">
        <v>1054</v>
      </c>
      <c r="GZ24" t="s">
        <v>1055</v>
      </c>
    </row>
    <row r="25" spans="1:237">
      <c r="A25" s="222" t="s">
        <v>510</v>
      </c>
      <c r="B25" s="232">
        <f ca="1">SUMIF(FFCalcSheet!$I$8:$EI$2615,GY25,FlatFile!$I$8:$DT$2608)</f>
        <v>0</v>
      </c>
      <c r="C25" s="232">
        <f ca="1">SUMIF(FFCalcSheet!$I$8:$EI$2615,GZ25,FlatFile!$I$8:$DT$2608)</f>
        <v>0</v>
      </c>
      <c r="D25" s="229" t="str">
        <f t="shared" ca="1" si="0"/>
        <v>NM</v>
      </c>
      <c r="E25" s="215">
        <f ca="1">IFERROR($B25/SUM(FlatFile!$AH$10:$AH$58),)</f>
        <v>0</v>
      </c>
      <c r="F25" s="224">
        <f ca="1">IFERROR($C25/SUM(FlatFile!$AH$59:$AH$206),)</f>
        <v>0</v>
      </c>
      <c r="H25" s="87"/>
      <c r="I25" s="87"/>
      <c r="J25" s="87"/>
      <c r="K25" s="50" t="str">
        <f t="shared" si="1"/>
        <v>ECD</v>
      </c>
      <c r="L25" s="188">
        <v>26</v>
      </c>
      <c r="M25" s="87" t="s">
        <v>388</v>
      </c>
      <c r="N25" s="87"/>
      <c r="P25" s="87"/>
      <c r="Q25" s="87"/>
      <c r="R25" s="87"/>
      <c r="T25" s="87"/>
      <c r="U25" s="87"/>
      <c r="V25" s="87"/>
      <c r="W25" s="50"/>
      <c r="X25" s="87"/>
      <c r="Y25" s="87"/>
      <c r="Z25" s="87"/>
      <c r="AA25" s="50"/>
      <c r="AB25" s="87"/>
      <c r="AC25" s="87"/>
      <c r="AD25" s="87"/>
      <c r="AE25" s="50"/>
      <c r="GY25" t="s">
        <v>1056</v>
      </c>
      <c r="GZ25" t="s">
        <v>1057</v>
      </c>
    </row>
    <row r="26" spans="1:237">
      <c r="A26" s="222" t="s">
        <v>905</v>
      </c>
      <c r="B26" s="232">
        <f ca="1">SUMIF(FFCalcSheet!$I$8:$EI$2615,GY26,FlatFile!$I$8:$DT$2608)</f>
        <v>0</v>
      </c>
      <c r="C26" s="232">
        <f ca="1">SUMIF(FFCalcSheet!$I$8:$EI$2615,GZ26,FlatFile!$I$8:$DT$2608)</f>
        <v>0</v>
      </c>
      <c r="D26" s="229" t="str">
        <f t="shared" ca="1" si="0"/>
        <v>NM</v>
      </c>
      <c r="E26" s="215">
        <f ca="1">IFERROR($B26/SUM(FlatFile!$AJ$10:$AJ$58),)</f>
        <v>0</v>
      </c>
      <c r="F26" s="224">
        <f ca="1">IFERROR($C26/SUM(FlatFile!$AJ$59:$AJ$206),)</f>
        <v>0</v>
      </c>
      <c r="H26" s="87"/>
      <c r="I26" s="87"/>
      <c r="J26" s="87"/>
      <c r="K26" s="50" t="str">
        <f t="shared" si="1"/>
        <v>Molecular Beam Epitaxy</v>
      </c>
      <c r="L26" s="188">
        <v>28</v>
      </c>
      <c r="M26" s="87" t="s">
        <v>389</v>
      </c>
      <c r="N26" s="87"/>
      <c r="P26" s="87"/>
      <c r="Q26" s="87"/>
      <c r="R26" s="87"/>
      <c r="T26" s="87"/>
      <c r="U26" s="87"/>
      <c r="V26" s="87"/>
      <c r="W26" s="50"/>
      <c r="X26" s="87"/>
      <c r="Y26" s="87"/>
      <c r="Z26" s="87"/>
      <c r="AA26" s="50"/>
      <c r="AB26" s="87"/>
      <c r="AC26" s="87"/>
      <c r="AD26" s="87"/>
      <c r="AE26" s="50"/>
      <c r="GY26" t="s">
        <v>1058</v>
      </c>
      <c r="GZ26" t="s">
        <v>1059</v>
      </c>
    </row>
    <row r="27" spans="1:237">
      <c r="A27" s="222" t="s">
        <v>514</v>
      </c>
      <c r="B27" s="232">
        <f ca="1">SUMIF(FFCalcSheet!$I$8:$EI$2615,GY27,FlatFile!$I$8:$DT$2608)</f>
        <v>1512.704345703125</v>
      </c>
      <c r="C27" s="232">
        <f ca="1">SUMIF(FFCalcSheet!$I$8:$EI$2615,GZ27,FlatFile!$I$8:$DT$2608)</f>
        <v>2035.3446044921875</v>
      </c>
      <c r="D27" s="229">
        <f t="shared" ca="1" si="0"/>
        <v>0.34550059981888426</v>
      </c>
      <c r="E27" s="215">
        <f ca="1">IFERROR($B27/SUM(FlatFile!$AL$10:$AL$58),)</f>
        <v>7.7425868231554923E-2</v>
      </c>
      <c r="F27" s="224">
        <f ca="1">IFERROR($C27/SUM(FlatFile!$AL$59:$AL$206),)</f>
        <v>7.0721666673308231E-2</v>
      </c>
      <c r="H27" s="87"/>
      <c r="I27" s="87"/>
      <c r="J27" s="87"/>
      <c r="K27" s="50" t="str">
        <f t="shared" si="1"/>
        <v>Material Removal and Cleaning</v>
      </c>
      <c r="L27" s="188">
        <v>30</v>
      </c>
      <c r="M27" s="87" t="s">
        <v>390</v>
      </c>
      <c r="N27" s="87"/>
      <c r="P27" s="87"/>
      <c r="Q27" s="87"/>
      <c r="R27" s="87"/>
      <c r="T27" s="87"/>
      <c r="U27" s="87"/>
      <c r="V27" s="87"/>
      <c r="W27" s="50"/>
      <c r="X27" s="87"/>
      <c r="Y27" s="87"/>
      <c r="Z27" s="87"/>
      <c r="AA27" s="50"/>
      <c r="AB27" s="87"/>
      <c r="AC27" s="87"/>
      <c r="AD27" s="87"/>
      <c r="AE27" s="50"/>
      <c r="GY27" t="s">
        <v>1060</v>
      </c>
      <c r="GZ27" t="s">
        <v>1061</v>
      </c>
    </row>
    <row r="28" spans="1:237">
      <c r="A28" s="222" t="s">
        <v>515</v>
      </c>
      <c r="B28" s="232">
        <f ca="1">SUMIF(FFCalcSheet!$I$8:$EI$2615,GY28,FlatFile!$I$8:$DT$2608)</f>
        <v>0</v>
      </c>
      <c r="C28" s="232">
        <f ca="1">SUMIF(FFCalcSheet!$I$8:$EI$2615,GZ28,FlatFile!$I$8:$DT$2608)</f>
        <v>0</v>
      </c>
      <c r="D28" s="229" t="str">
        <f t="shared" ca="1" si="0"/>
        <v>NM</v>
      </c>
      <c r="E28" s="215">
        <f ca="1">IFERROR($B28/SUM(FlatFile!$AM$10:$AM$58),)</f>
        <v>0</v>
      </c>
      <c r="F28" s="224">
        <f ca="1">IFERROR($C28/SUM(FlatFile!$AM$59:$AM$206),)</f>
        <v>0</v>
      </c>
      <c r="H28" s="87"/>
      <c r="I28" s="87"/>
      <c r="J28" s="87"/>
      <c r="K28" s="50" t="str">
        <f t="shared" si="1"/>
        <v>Bevel Edge Removal (Dry)</v>
      </c>
      <c r="L28" s="188">
        <v>31</v>
      </c>
      <c r="M28" s="87" t="s">
        <v>391</v>
      </c>
      <c r="N28" s="87"/>
      <c r="P28" s="87"/>
      <c r="Q28" s="87"/>
      <c r="R28" s="87"/>
      <c r="T28" s="87"/>
      <c r="U28" s="87"/>
      <c r="V28" s="87"/>
      <c r="W28" s="50"/>
      <c r="X28" s="87"/>
      <c r="Y28" s="87"/>
      <c r="Z28" s="87"/>
      <c r="AA28" s="50"/>
      <c r="AB28" s="87"/>
      <c r="AC28" s="87"/>
      <c r="AD28" s="87"/>
      <c r="AE28" s="50"/>
      <c r="GY28" t="s">
        <v>1062</v>
      </c>
      <c r="GZ28" t="s">
        <v>1063</v>
      </c>
    </row>
    <row r="29" spans="1:237">
      <c r="A29" s="222" t="s">
        <v>516</v>
      </c>
      <c r="B29" s="232">
        <f ca="1">SUMIF(FFCalcSheet!$I$8:$EI$2615,GY29,FlatFile!$I$8:$DT$2608)</f>
        <v>381.49298095703125</v>
      </c>
      <c r="C29" s="232">
        <f ca="1">SUMIF(FFCalcSheet!$I$8:$EI$2615,GZ29,FlatFile!$I$8:$DT$2608)</f>
        <v>530.10748291015625</v>
      </c>
      <c r="D29" s="229">
        <f t="shared" ca="1" si="0"/>
        <v>0.3895602524070132</v>
      </c>
      <c r="E29" s="215">
        <f ca="1">IFERROR($B29/SUM(FlatFile!$AN$10:$AN$58),)</f>
        <v>0.69939668823684376</v>
      </c>
      <c r="F29" s="224">
        <f ca="1">IFERROR($C29/SUM(FlatFile!$AN$59:$AN$206),)</f>
        <v>0.57676688641067375</v>
      </c>
      <c r="H29" s="87"/>
      <c r="I29" s="87"/>
      <c r="J29" s="87"/>
      <c r="K29" s="50" t="str">
        <f t="shared" si="1"/>
        <v>Wet Stations</v>
      </c>
      <c r="L29" s="188">
        <v>32</v>
      </c>
      <c r="M29" s="87" t="s">
        <v>392</v>
      </c>
      <c r="N29" s="87"/>
      <c r="P29" s="87"/>
      <c r="Q29" s="87"/>
      <c r="R29" s="87"/>
      <c r="T29" s="87"/>
      <c r="U29" s="87"/>
      <c r="V29" s="87"/>
      <c r="W29" s="50"/>
      <c r="X29" s="87"/>
      <c r="Y29" s="87"/>
      <c r="Z29" s="87"/>
      <c r="AA29" s="50"/>
      <c r="AB29" s="87"/>
      <c r="AC29" s="87"/>
      <c r="AD29" s="87"/>
      <c r="AE29" s="50"/>
      <c r="GY29" t="s">
        <v>1064</v>
      </c>
      <c r="GZ29" t="s">
        <v>1065</v>
      </c>
    </row>
    <row r="30" spans="1:237">
      <c r="A30" s="222" t="s">
        <v>517</v>
      </c>
      <c r="B30" s="232">
        <f ca="1">SUMIF(FFCalcSheet!$I$8:$EI$2615,GY30,FlatFile!$I$8:$DT$2608)</f>
        <v>966.01837158203125</v>
      </c>
      <c r="C30" s="232">
        <f ca="1">SUMIF(FFCalcSheet!$I$8:$EI$2615,GZ30,FlatFile!$I$8:$DT$2608)</f>
        <v>1314.058349609375</v>
      </c>
      <c r="D30" s="229">
        <f t="shared" ca="1" si="0"/>
        <v>0.36028298039235507</v>
      </c>
      <c r="E30" s="215">
        <f ca="1">IFERROR($B30/SUM(FlatFile!$AO$10:$AO$58),)</f>
        <v>0.38208992898687716</v>
      </c>
      <c r="F30" s="224">
        <f ca="1">IFERROR($C30/SUM(FlatFile!$AO$59:$AO$206),)</f>
        <v>0.35002667756520284</v>
      </c>
      <c r="H30" s="87"/>
      <c r="I30" s="87"/>
      <c r="J30" s="87"/>
      <c r="K30" s="50" t="str">
        <f t="shared" si="1"/>
        <v>Spray Processors</v>
      </c>
      <c r="L30" s="188">
        <v>33</v>
      </c>
      <c r="M30" s="87" t="s">
        <v>326</v>
      </c>
      <c r="N30" s="87"/>
      <c r="P30" s="87"/>
      <c r="Q30" s="87"/>
      <c r="R30" s="87"/>
      <c r="T30" s="87"/>
      <c r="U30" s="87"/>
      <c r="V30" s="87"/>
      <c r="W30" s="50"/>
      <c r="X30" s="87"/>
      <c r="Y30" s="87"/>
      <c r="Z30" s="87"/>
      <c r="AA30" s="50"/>
      <c r="AB30" s="87"/>
      <c r="AC30" s="87"/>
      <c r="AD30" s="87"/>
      <c r="AE30" s="50"/>
      <c r="GY30" t="s">
        <v>1066</v>
      </c>
      <c r="GZ30" t="s">
        <v>1067</v>
      </c>
    </row>
    <row r="31" spans="1:237" s="15" customFormat="1">
      <c r="A31" s="222" t="s">
        <v>518</v>
      </c>
      <c r="B31" s="232">
        <f ca="1">SUMIF(FFCalcSheet!$I$8:$EI$2615,GY31,FlatFile!$I$8:$DT$2608)</f>
        <v>966.01837158203125</v>
      </c>
      <c r="C31" s="232">
        <f ca="1">SUMIF(FFCalcSheet!$I$8:$EI$2615,GZ31,FlatFile!$I$8:$DT$2608)</f>
        <v>1314.058349609375</v>
      </c>
      <c r="D31" s="229">
        <f t="shared" ca="1" si="0"/>
        <v>0.36028298039235507</v>
      </c>
      <c r="E31" s="215">
        <f ca="1">IFERROR($B31/SUM(FlatFile!$AP$10:$AP$58),)</f>
        <v>0.38314276898005173</v>
      </c>
      <c r="F31" s="224">
        <f ca="1">IFERROR($C31/SUM(FlatFile!$AP$59:$AP$206),)</f>
        <v>0.35109820525363289</v>
      </c>
      <c r="G31" s="116"/>
      <c r="H31" s="87"/>
      <c r="I31" s="87"/>
      <c r="J31" s="87"/>
      <c r="K31" s="50" t="str">
        <f t="shared" si="1"/>
        <v>Single Wafer Processors</v>
      </c>
      <c r="L31" s="188">
        <v>34</v>
      </c>
      <c r="M31" s="87" t="s">
        <v>327</v>
      </c>
      <c r="N31" s="87"/>
      <c r="O31" s="50"/>
      <c r="P31" s="87"/>
      <c r="Q31" s="87"/>
      <c r="R31" s="87"/>
      <c r="S31" s="50"/>
      <c r="T31" s="87"/>
      <c r="U31" s="87"/>
      <c r="V31" s="87"/>
      <c r="W31" s="50"/>
      <c r="X31" s="87"/>
      <c r="Y31" s="87"/>
      <c r="Z31" s="87"/>
      <c r="AA31" s="50"/>
      <c r="AB31" s="87"/>
      <c r="AC31" s="87"/>
      <c r="AD31" s="87"/>
      <c r="AE31" s="50"/>
      <c r="GY31" t="s">
        <v>1068</v>
      </c>
      <c r="GZ31" t="s">
        <v>1069</v>
      </c>
      <c r="HA31"/>
      <c r="HB31"/>
      <c r="HC31"/>
      <c r="HD31"/>
      <c r="HE31"/>
      <c r="HF31"/>
      <c r="HG31"/>
      <c r="HH31"/>
      <c r="HI31"/>
      <c r="HJ31"/>
      <c r="HK31"/>
      <c r="HL31"/>
      <c r="HM31"/>
      <c r="HN31"/>
      <c r="HO31"/>
      <c r="HP31"/>
      <c r="HQ31"/>
      <c r="HR31"/>
      <c r="HS31"/>
      <c r="HT31"/>
      <c r="HU31"/>
      <c r="HV31"/>
      <c r="HW31"/>
      <c r="HX31"/>
      <c r="HY31"/>
      <c r="HZ31"/>
      <c r="IA31"/>
      <c r="IB31"/>
      <c r="IC31"/>
    </row>
    <row r="32" spans="1:237">
      <c r="A32" s="222" t="s">
        <v>519</v>
      </c>
      <c r="B32" s="232">
        <f ca="1">SUMIF(FFCalcSheet!$I$8:$EI$2615,GY32,FlatFile!$I$8:$DT$2608)</f>
        <v>0</v>
      </c>
      <c r="C32" s="232">
        <f ca="1">SUMIF(FFCalcSheet!$I$8:$EI$2615,GZ32,FlatFile!$I$8:$DT$2608)</f>
        <v>0</v>
      </c>
      <c r="D32" s="229" t="str">
        <f t="shared" ca="1" si="0"/>
        <v>NM</v>
      </c>
      <c r="E32" s="215">
        <f ca="1">IFERROR($B32/SUM(FlatFile!$AQ$10:$AQ$58),)</f>
        <v>0</v>
      </c>
      <c r="F32" s="224">
        <f ca="1">IFERROR($C32/SUM(FlatFile!$AQ$59:$AQ$206),)</f>
        <v>0</v>
      </c>
      <c r="H32" s="87"/>
      <c r="I32" s="87"/>
      <c r="J32" s="87"/>
      <c r="K32" s="50" t="str">
        <f t="shared" si="1"/>
        <v>Batch Spray Processors</v>
      </c>
      <c r="L32" s="188">
        <v>35</v>
      </c>
      <c r="M32" s="87" t="s">
        <v>328</v>
      </c>
      <c r="N32" s="87"/>
      <c r="P32" s="87"/>
      <c r="Q32" s="87"/>
      <c r="R32" s="87"/>
      <c r="T32" s="87"/>
      <c r="U32" s="87"/>
      <c r="V32" s="87"/>
      <c r="W32" s="50"/>
      <c r="X32" s="87"/>
      <c r="Y32" s="87"/>
      <c r="Z32" s="87"/>
      <c r="AA32" s="50"/>
      <c r="AB32" s="87"/>
      <c r="AC32" s="87"/>
      <c r="AD32" s="87"/>
      <c r="AE32" s="50"/>
      <c r="GY32" t="s">
        <v>1070</v>
      </c>
      <c r="GZ32" t="s">
        <v>1071</v>
      </c>
    </row>
    <row r="33" spans="1:208">
      <c r="A33" s="222" t="s">
        <v>520</v>
      </c>
      <c r="B33" s="232">
        <f ca="1">SUMIF(FFCalcSheet!$I$8:$EI$2615,GY33,FlatFile!$I$8:$DT$2608)</f>
        <v>165.1929931640625</v>
      </c>
      <c r="C33" s="232">
        <f ca="1">SUMIF(FFCalcSheet!$I$8:$EI$2615,GZ33,FlatFile!$I$8:$DT$2608)</f>
        <v>191.17874145507813</v>
      </c>
      <c r="D33" s="229">
        <f t="shared" ca="1" si="0"/>
        <v>0.15730539046052461</v>
      </c>
      <c r="E33" s="215">
        <f ca="1">IFERROR($B33/SUM(FlatFile!$AR$10:$AR$58),)</f>
        <v>0.596141865743126</v>
      </c>
      <c r="F33" s="224">
        <f ca="1">IFERROR($C33/SUM(FlatFile!$AR$59:$AR$206),)</f>
        <v>0.4714735215040044</v>
      </c>
      <c r="H33" s="87"/>
      <c r="I33" s="87"/>
      <c r="J33" s="87"/>
      <c r="K33" s="50" t="str">
        <f t="shared" si="1"/>
        <v>Other Clean Process</v>
      </c>
      <c r="L33" s="188">
        <v>36</v>
      </c>
      <c r="M33" s="87" t="s">
        <v>329</v>
      </c>
      <c r="N33" s="87"/>
      <c r="P33" s="87"/>
      <c r="Q33" s="87"/>
      <c r="R33" s="87"/>
      <c r="T33" s="87"/>
      <c r="U33" s="87"/>
      <c r="V33" s="87"/>
      <c r="W33" s="50"/>
      <c r="X33" s="87"/>
      <c r="Y33" s="87"/>
      <c r="Z33" s="87"/>
      <c r="AA33" s="50"/>
      <c r="AB33" s="87"/>
      <c r="AC33" s="87"/>
      <c r="AD33" s="87"/>
      <c r="AE33" s="50"/>
      <c r="GY33" t="s">
        <v>1072</v>
      </c>
      <c r="GZ33" t="s">
        <v>1073</v>
      </c>
    </row>
    <row r="34" spans="1:208">
      <c r="A34" s="222" t="s">
        <v>521</v>
      </c>
      <c r="B34" s="232">
        <f ca="1">SUMIF(FFCalcSheet!$I$8:$EI$2615,GY34,FlatFile!$I$8:$DT$2608)</f>
        <v>165.1929931640625</v>
      </c>
      <c r="C34" s="232">
        <f ca="1">SUMIF(FFCalcSheet!$I$8:$EI$2615,GZ34,FlatFile!$I$8:$DT$2608)</f>
        <v>191.17874145507813</v>
      </c>
      <c r="D34" s="229">
        <f t="shared" ca="1" si="0"/>
        <v>0.15730539046052461</v>
      </c>
      <c r="E34" s="215">
        <f ca="1">IFERROR($B34/SUM(FlatFile!$AS$10:$AS$58),)</f>
        <v>0.69626965598410151</v>
      </c>
      <c r="F34" s="224">
        <f ca="1">IFERROR($C34/SUM(FlatFile!$AS$59:$AS$206),)</f>
        <v>0.63037499118266238</v>
      </c>
      <c r="H34" s="87"/>
      <c r="I34" s="87"/>
      <c r="J34" s="87"/>
      <c r="K34" s="50" t="str">
        <f t="shared" si="1"/>
        <v>Scrubbers</v>
      </c>
      <c r="L34" s="188">
        <v>37</v>
      </c>
      <c r="M34" s="87" t="s">
        <v>330</v>
      </c>
      <c r="N34" s="87"/>
      <c r="P34" s="87"/>
      <c r="Q34" s="87"/>
      <c r="R34" s="87"/>
      <c r="T34" s="87"/>
      <c r="U34" s="87"/>
      <c r="V34" s="87"/>
      <c r="W34" s="50"/>
      <c r="X34" s="87"/>
      <c r="Y34" s="87"/>
      <c r="Z34" s="87"/>
      <c r="AA34" s="50"/>
      <c r="AB34" s="87"/>
      <c r="AC34" s="87"/>
      <c r="AD34" s="87"/>
      <c r="AE34" s="50"/>
      <c r="GY34" t="s">
        <v>1074</v>
      </c>
      <c r="GZ34" t="s">
        <v>1075</v>
      </c>
    </row>
    <row r="35" spans="1:208">
      <c r="A35" s="222" t="s">
        <v>522</v>
      </c>
      <c r="B35" s="232">
        <f ca="1">SUMIF(FFCalcSheet!$I$8:$EI$2615,GY35,FlatFile!$I$8:$DT$2608)</f>
        <v>0</v>
      </c>
      <c r="C35" s="232">
        <f ca="1">SUMIF(FFCalcSheet!$I$8:$EI$2615,GZ35,FlatFile!$I$8:$DT$2608)</f>
        <v>0</v>
      </c>
      <c r="D35" s="229" t="str">
        <f t="shared" ca="1" si="0"/>
        <v>NM</v>
      </c>
      <c r="E35" s="215">
        <f ca="1">IFERROR($B35/SUM(FlatFile!$AT$10:$AT$58),)</f>
        <v>0</v>
      </c>
      <c r="F35" s="224">
        <f ca="1">IFERROR($C35/SUM(FlatFile!$AT$59:$AT$206),)</f>
        <v>0</v>
      </c>
      <c r="H35" s="87"/>
      <c r="I35" s="87"/>
      <c r="J35" s="87"/>
      <c r="K35" s="50" t="str">
        <f t="shared" si="1"/>
        <v>Other Clean Equipment</v>
      </c>
      <c r="L35" s="188">
        <v>38</v>
      </c>
      <c r="M35" s="87" t="s">
        <v>331</v>
      </c>
      <c r="N35" s="87"/>
      <c r="P35" s="87"/>
      <c r="Q35" s="87"/>
      <c r="R35" s="87"/>
      <c r="T35" s="87"/>
      <c r="U35" s="87"/>
      <c r="V35" s="87"/>
      <c r="W35" s="50"/>
      <c r="X35" s="87"/>
      <c r="Y35" s="87"/>
      <c r="Z35" s="87"/>
      <c r="AA35" s="50"/>
      <c r="AB35" s="87"/>
      <c r="AC35" s="87"/>
      <c r="AD35" s="87"/>
      <c r="AE35" s="50"/>
      <c r="GY35" t="s">
        <v>1076</v>
      </c>
      <c r="GZ35" t="s">
        <v>1077</v>
      </c>
    </row>
    <row r="36" spans="1:208">
      <c r="A36" s="222" t="s">
        <v>523</v>
      </c>
      <c r="B36" s="232">
        <f ca="1">SUMIF(FFCalcSheet!$I$8:$EI$2615,GY36,FlatFile!$I$8:$DT$2608)</f>
        <v>0</v>
      </c>
      <c r="C36" s="232">
        <f ca="1">SUMIF(FFCalcSheet!$I$8:$EI$2615,GZ36,FlatFile!$I$8:$DT$2608)</f>
        <v>0</v>
      </c>
      <c r="D36" s="229" t="str">
        <f t="shared" ca="1" si="0"/>
        <v>NM</v>
      </c>
      <c r="E36" s="215">
        <f ca="1">IFERROR($B36/SUM(FlatFile!$AU$10:$AU$58),)</f>
        <v>0</v>
      </c>
      <c r="F36" s="224">
        <f ca="1">IFERROR($C36/SUM(FlatFile!$AU$59:$AU$206),)</f>
        <v>0</v>
      </c>
      <c r="H36" s="87"/>
      <c r="I36" s="87"/>
      <c r="J36" s="87"/>
      <c r="K36" s="50" t="str">
        <f t="shared" si="1"/>
        <v>Dry Strip</v>
      </c>
      <c r="L36" s="188">
        <v>39</v>
      </c>
      <c r="M36" s="87" t="s">
        <v>332</v>
      </c>
      <c r="N36" s="87"/>
      <c r="P36" s="87"/>
      <c r="Q36" s="87"/>
      <c r="R36" s="87"/>
      <c r="T36" s="87"/>
      <c r="U36" s="87"/>
      <c r="V36" s="87"/>
      <c r="W36" s="50"/>
      <c r="X36" s="87"/>
      <c r="Y36" s="87"/>
      <c r="Z36" s="87"/>
      <c r="AA36" s="50"/>
      <c r="AB36" s="87"/>
      <c r="AC36" s="87"/>
      <c r="AD36" s="87"/>
      <c r="AE36" s="50"/>
      <c r="GY36" t="s">
        <v>1078</v>
      </c>
      <c r="GZ36" t="s">
        <v>1079</v>
      </c>
    </row>
    <row r="37" spans="1:208">
      <c r="A37" s="222" t="s">
        <v>524</v>
      </c>
      <c r="B37" s="232">
        <f ca="1">SUMIF(FFCalcSheet!$I$8:$EI$2615,GY37,FlatFile!$I$8:$DT$2608)</f>
        <v>0</v>
      </c>
      <c r="C37" s="232">
        <f ca="1">SUMIF(FFCalcSheet!$I$8:$EI$2615,GZ37,FlatFile!$I$8:$DT$2608)</f>
        <v>0</v>
      </c>
      <c r="D37" s="229" t="str">
        <f t="shared" ca="1" si="0"/>
        <v>NM</v>
      </c>
      <c r="E37" s="215">
        <f ca="1">IFERROR($B37/SUM(FlatFile!$AV$10:$AV$58),)</f>
        <v>0</v>
      </c>
      <c r="F37" s="224">
        <f ca="1">IFERROR($C37/SUM(FlatFile!$AV$59:$AV$206),)</f>
        <v>0</v>
      </c>
      <c r="H37" s="87"/>
      <c r="I37" s="87"/>
      <c r="J37" s="87"/>
      <c r="K37" s="50" t="str">
        <f t="shared" si="1"/>
        <v>Dry Etch</v>
      </c>
      <c r="L37" s="188">
        <v>40</v>
      </c>
      <c r="M37" s="87" t="s">
        <v>333</v>
      </c>
      <c r="N37" s="87"/>
      <c r="P37" s="87"/>
      <c r="Q37" s="87"/>
      <c r="R37" s="87"/>
      <c r="T37" s="87"/>
      <c r="U37" s="87"/>
      <c r="V37" s="87"/>
      <c r="W37" s="50"/>
      <c r="X37" s="87"/>
      <c r="Y37" s="87"/>
      <c r="Z37" s="87"/>
      <c r="AA37" s="50"/>
      <c r="AB37" s="87"/>
      <c r="AC37" s="87"/>
      <c r="AD37" s="87"/>
      <c r="AE37" s="50"/>
      <c r="GY37" t="s">
        <v>1080</v>
      </c>
      <c r="GZ37" t="s">
        <v>1081</v>
      </c>
    </row>
    <row r="38" spans="1:208">
      <c r="A38" s="222" t="s">
        <v>525</v>
      </c>
      <c r="B38" s="232">
        <f ca="1">SUMIF(FFCalcSheet!$I$8:$EI$2615,GY38,FlatFile!$I$8:$DT$2608)</f>
        <v>0</v>
      </c>
      <c r="C38" s="232">
        <f ca="1">SUMIF(FFCalcSheet!$I$8:$EI$2615,GZ38,FlatFile!$I$8:$DT$2608)</f>
        <v>0</v>
      </c>
      <c r="D38" s="229" t="str">
        <f t="shared" ca="1" si="0"/>
        <v>NM</v>
      </c>
      <c r="E38" s="215">
        <f ca="1">IFERROR($B38/SUM(FlatFile!$AW$10:$AW$58),)</f>
        <v>0</v>
      </c>
      <c r="F38" s="224">
        <f ca="1">IFERROR($C38/SUM(FlatFile!$AW$59:$AW$206),)</f>
        <v>0</v>
      </c>
      <c r="H38" s="87"/>
      <c r="I38" s="87"/>
      <c r="J38" s="87"/>
      <c r="K38" s="50" t="str">
        <f t="shared" si="1"/>
        <v>Silicon Wafer Etch Tools</v>
      </c>
      <c r="L38" s="188">
        <v>41</v>
      </c>
      <c r="M38" s="87" t="s">
        <v>334</v>
      </c>
      <c r="N38" s="87"/>
      <c r="P38" s="87"/>
      <c r="Q38" s="87"/>
      <c r="R38" s="87"/>
      <c r="T38" s="87"/>
      <c r="U38" s="87"/>
      <c r="V38" s="87"/>
      <c r="W38" s="50"/>
      <c r="X38" s="87"/>
      <c r="Y38" s="87"/>
      <c r="Z38" s="87"/>
      <c r="AA38" s="50"/>
      <c r="AB38" s="87"/>
      <c r="AC38" s="87"/>
      <c r="AD38" s="87"/>
      <c r="AE38" s="50"/>
      <c r="GY38" t="s">
        <v>1082</v>
      </c>
      <c r="GZ38" t="s">
        <v>1083</v>
      </c>
    </row>
    <row r="39" spans="1:208">
      <c r="A39" s="222" t="s">
        <v>526</v>
      </c>
      <c r="B39" s="232">
        <f ca="1">SUMIF(FFCalcSheet!$I$8:$EI$2615,GY39,FlatFile!$I$8:$DT$2608)</f>
        <v>0</v>
      </c>
      <c r="C39" s="232">
        <f ca="1">SUMIF(FFCalcSheet!$I$8:$EI$2615,GZ39,FlatFile!$I$8:$DT$2608)</f>
        <v>0</v>
      </c>
      <c r="D39" s="229" t="str">
        <f t="shared" ca="1" si="0"/>
        <v>NM</v>
      </c>
      <c r="E39" s="215">
        <f ca="1">IFERROR($B39/SUM(FlatFile!$AX$10:$AX$58),)</f>
        <v>0</v>
      </c>
      <c r="F39" s="224">
        <f ca="1">IFERROR($C39/SUM(FlatFile!$AX$59:$AX$206),)</f>
        <v>0</v>
      </c>
      <c r="H39" s="87"/>
      <c r="I39" s="87"/>
      <c r="J39" s="87"/>
      <c r="K39" s="50" t="str">
        <f t="shared" si="1"/>
        <v>Dielectric Etch</v>
      </c>
      <c r="L39" s="188">
        <v>42</v>
      </c>
      <c r="M39" s="87" t="s">
        <v>335</v>
      </c>
      <c r="N39" s="87"/>
      <c r="P39" s="87"/>
      <c r="Q39" s="87"/>
      <c r="R39" s="87"/>
      <c r="T39" s="87"/>
      <c r="U39" s="87"/>
      <c r="V39" s="87"/>
      <c r="W39" s="50"/>
      <c r="X39" s="87"/>
      <c r="Y39" s="87"/>
      <c r="Z39" s="87"/>
      <c r="AA39" s="50"/>
      <c r="AB39" s="87"/>
      <c r="AC39" s="87"/>
      <c r="AD39" s="87"/>
      <c r="AE39" s="50"/>
      <c r="GY39" t="s">
        <v>1084</v>
      </c>
      <c r="GZ39" t="s">
        <v>1085</v>
      </c>
    </row>
    <row r="40" spans="1:208">
      <c r="A40" s="222" t="s">
        <v>527</v>
      </c>
      <c r="B40" s="232">
        <f ca="1">SUMIF(FFCalcSheet!$I$8:$EI$2615,GY40,FlatFile!$I$8:$DT$2608)</f>
        <v>0</v>
      </c>
      <c r="C40" s="232">
        <f ca="1">SUMIF(FFCalcSheet!$I$8:$EI$2615,GZ40,FlatFile!$I$8:$DT$2608)</f>
        <v>0</v>
      </c>
      <c r="D40" s="229" t="str">
        <f t="shared" ca="1" si="0"/>
        <v>NM</v>
      </c>
      <c r="E40" s="215">
        <f ca="1">IFERROR($B40/SUM(FlatFile!$AY$10:$AY$58),)</f>
        <v>0</v>
      </c>
      <c r="F40" s="224">
        <f ca="1">IFERROR($C40/SUM(FlatFile!$AY$59:$AY$206),)</f>
        <v>0</v>
      </c>
      <c r="H40" s="87"/>
      <c r="I40" s="87"/>
      <c r="J40" s="87"/>
      <c r="K40" s="50" t="str">
        <f t="shared" si="1"/>
        <v>Conductor Etch</v>
      </c>
      <c r="L40" s="188">
        <v>43</v>
      </c>
      <c r="M40" s="87" t="s">
        <v>336</v>
      </c>
      <c r="N40" s="87"/>
      <c r="P40" s="87"/>
      <c r="Q40" s="87"/>
      <c r="R40" s="87"/>
      <c r="T40" s="87"/>
      <c r="U40" s="87"/>
      <c r="V40" s="87"/>
      <c r="W40" s="50"/>
      <c r="X40" s="87"/>
      <c r="Y40" s="87"/>
      <c r="Z40" s="87"/>
      <c r="AA40" s="50"/>
      <c r="AB40" s="87"/>
      <c r="AC40" s="87"/>
      <c r="AD40" s="87"/>
      <c r="AE40" s="50"/>
      <c r="GY40" t="s">
        <v>1086</v>
      </c>
      <c r="GZ40" t="s">
        <v>1087</v>
      </c>
    </row>
    <row r="41" spans="1:208">
      <c r="A41" s="222" t="s">
        <v>531</v>
      </c>
      <c r="B41" s="232">
        <f ca="1">SUMIF(FFCalcSheet!$I$8:$EI$2615,GY41,FlatFile!$I$8:$DT$2608)</f>
        <v>0</v>
      </c>
      <c r="C41" s="232">
        <f ca="1">SUMIF(FFCalcSheet!$I$8:$EI$2615,GZ41,FlatFile!$I$8:$DT$2608)</f>
        <v>0</v>
      </c>
      <c r="D41" s="229" t="str">
        <f t="shared" ca="1" si="0"/>
        <v>NM</v>
      </c>
      <c r="E41" s="215">
        <f ca="1">IFERROR($B41/SUM(FlatFile!$BC$10:$BC$58),)</f>
        <v>0</v>
      </c>
      <c r="F41" s="224">
        <f ca="1">IFERROR($C41/SUM(FlatFile!$BC$59:$BC$206),)</f>
        <v>0</v>
      </c>
      <c r="H41" s="87"/>
      <c r="I41" s="87"/>
      <c r="J41" s="87"/>
      <c r="K41" s="50" t="str">
        <f t="shared" si="1"/>
        <v>CMP and Post-CMP Clean</v>
      </c>
      <c r="L41" s="188">
        <v>47</v>
      </c>
      <c r="M41" s="87" t="s">
        <v>337</v>
      </c>
      <c r="N41" s="87"/>
      <c r="P41" s="87"/>
      <c r="Q41" s="87"/>
      <c r="R41" s="87"/>
      <c r="T41" s="87"/>
      <c r="U41" s="87"/>
      <c r="V41" s="87"/>
      <c r="W41" s="50"/>
      <c r="X41" s="87"/>
      <c r="Y41" s="87"/>
      <c r="Z41" s="87"/>
      <c r="AA41" s="50"/>
      <c r="AB41" s="87"/>
      <c r="AC41" s="87"/>
      <c r="AD41" s="87"/>
      <c r="AE41" s="50"/>
      <c r="GY41" t="s">
        <v>1088</v>
      </c>
      <c r="GZ41" t="s">
        <v>1089</v>
      </c>
    </row>
    <row r="42" spans="1:208">
      <c r="A42" s="222" t="s">
        <v>532</v>
      </c>
      <c r="B42" s="232">
        <f ca="1">SUMIF(FFCalcSheet!$I$8:$EI$2615,GY42,FlatFile!$I$8:$DT$2608)</f>
        <v>26.40995979309082</v>
      </c>
      <c r="C42" s="232">
        <f ca="1">SUMIF(FFCalcSheet!$I$8:$EI$2615,GZ42,FlatFile!$I$8:$DT$2608)</f>
        <v>40.390506744384766</v>
      </c>
      <c r="D42" s="229">
        <f t="shared" ca="1" si="0"/>
        <v>0.52936646101791607</v>
      </c>
      <c r="E42" s="215">
        <f ca="1">IFERROR($B42/SUM(FlatFile!$BD$10:$BD$58),)</f>
        <v>1.7128800963289201E-2</v>
      </c>
      <c r="F42" s="224">
        <f ca="1">IFERROR($C42/SUM(FlatFile!$BD$59:$BD$206),)</f>
        <v>1.5290069207648501E-2</v>
      </c>
      <c r="H42" s="87"/>
      <c r="I42" s="87"/>
      <c r="J42" s="87"/>
      <c r="K42" s="50" t="str">
        <f t="shared" si="1"/>
        <v>RTP and Oxidation/Diffusion</v>
      </c>
      <c r="L42" s="188">
        <v>48</v>
      </c>
      <c r="M42" s="87" t="s">
        <v>338</v>
      </c>
      <c r="N42" s="87"/>
      <c r="P42" s="87"/>
      <c r="Q42" s="87"/>
      <c r="R42" s="87"/>
      <c r="T42" s="87"/>
      <c r="U42" s="87"/>
      <c r="V42" s="87"/>
      <c r="W42" s="50"/>
      <c r="X42" s="87"/>
      <c r="Y42" s="87"/>
      <c r="Z42" s="87"/>
      <c r="AA42" s="50"/>
      <c r="AB42" s="87"/>
      <c r="AC42" s="87"/>
      <c r="AD42" s="87"/>
      <c r="AE42" s="50"/>
      <c r="GY42" t="s">
        <v>1090</v>
      </c>
      <c r="GZ42" t="s">
        <v>1091</v>
      </c>
    </row>
    <row r="43" spans="1:208">
      <c r="A43" s="222" t="s">
        <v>533</v>
      </c>
      <c r="B43" s="232">
        <f ca="1">SUMIF(FFCalcSheet!$I$8:$EI$2615,GY43,FlatFile!$I$8:$DT$2608)</f>
        <v>26.40995979309082</v>
      </c>
      <c r="C43" s="232">
        <f ca="1">SUMIF(FFCalcSheet!$I$8:$EI$2615,GZ43,FlatFile!$I$8:$DT$2608)</f>
        <v>40.390506744384766</v>
      </c>
      <c r="D43" s="229">
        <f t="shared" ca="1" si="0"/>
        <v>0.52936646101791607</v>
      </c>
      <c r="E43" s="215">
        <f ca="1">IFERROR($B43/SUM(FlatFile!$BE$10:$BE$58),)</f>
        <v>3.6717864186921231E-2</v>
      </c>
      <c r="F43" s="224">
        <f ca="1">IFERROR($C43/SUM(FlatFile!$BE$59:$BE$206),)</f>
        <v>3.3689986882288227E-2</v>
      </c>
      <c r="H43" s="87"/>
      <c r="I43" s="87"/>
      <c r="J43" s="87"/>
      <c r="K43" s="50" t="str">
        <f t="shared" si="1"/>
        <v>Rapid Thermal Processing</v>
      </c>
      <c r="L43" s="188">
        <v>49</v>
      </c>
      <c r="M43" s="87" t="s">
        <v>393</v>
      </c>
      <c r="N43" s="87"/>
      <c r="P43" s="87"/>
      <c r="Q43" s="87"/>
      <c r="R43" s="87"/>
      <c r="T43" s="87"/>
      <c r="U43" s="87"/>
      <c r="V43" s="87"/>
      <c r="W43" s="50"/>
      <c r="X43" s="87"/>
      <c r="Y43" s="87"/>
      <c r="Z43" s="87"/>
      <c r="AA43" s="50"/>
      <c r="AB43" s="87"/>
      <c r="AC43" s="87"/>
      <c r="AD43" s="87"/>
      <c r="AE43" s="50"/>
      <c r="GY43" t="s">
        <v>1092</v>
      </c>
      <c r="GZ43" t="s">
        <v>1093</v>
      </c>
    </row>
    <row r="44" spans="1:208">
      <c r="A44" s="222" t="s">
        <v>534</v>
      </c>
      <c r="B44" s="232">
        <f ca="1">SUMIF(FFCalcSheet!$I$8:$EI$2615,GY44,FlatFile!$I$8:$DT$2608)</f>
        <v>0</v>
      </c>
      <c r="C44" s="232">
        <f ca="1">SUMIF(FFCalcSheet!$I$8:$EI$2615,GZ44,FlatFile!$I$8:$DT$2608)</f>
        <v>0</v>
      </c>
      <c r="D44" s="229" t="str">
        <f t="shared" ca="1" si="0"/>
        <v>NM</v>
      </c>
      <c r="E44" s="215">
        <f ca="1">IFERROR($B44/SUM(FlatFile!$BF$10:$BF$58),)</f>
        <v>0</v>
      </c>
      <c r="F44" s="224">
        <f ca="1">IFERROR($C44/SUM(FlatFile!$BF$59:$BF$206),)</f>
        <v>0</v>
      </c>
      <c r="H44" s="87"/>
      <c r="I44" s="87"/>
      <c r="J44" s="87"/>
      <c r="K44" s="50" t="str">
        <f t="shared" si="1"/>
        <v>Gate Stack Tools</v>
      </c>
      <c r="L44" s="188">
        <v>50</v>
      </c>
      <c r="M44" s="87" t="s">
        <v>394</v>
      </c>
      <c r="N44" s="87"/>
      <c r="P44" s="87"/>
      <c r="Q44" s="87"/>
      <c r="R44" s="87"/>
      <c r="T44" s="87"/>
      <c r="U44" s="87"/>
      <c r="V44" s="87"/>
      <c r="W44" s="50"/>
      <c r="X44" s="87"/>
      <c r="Y44" s="87"/>
      <c r="Z44" s="87"/>
      <c r="AA44" s="50"/>
      <c r="AB44" s="87"/>
      <c r="AC44" s="87"/>
      <c r="AD44" s="87"/>
      <c r="AE44" s="50"/>
      <c r="GY44" t="s">
        <v>1094</v>
      </c>
      <c r="GZ44" t="s">
        <v>1095</v>
      </c>
    </row>
    <row r="45" spans="1:208">
      <c r="A45" s="222" t="s">
        <v>535</v>
      </c>
      <c r="B45" s="232">
        <f ca="1">SUMIF(FFCalcSheet!$I$8:$EI$2615,GY45,FlatFile!$I$8:$DT$2608)</f>
        <v>0</v>
      </c>
      <c r="C45" s="232">
        <f ca="1">SUMIF(FFCalcSheet!$I$8:$EI$2615,GZ45,FlatFile!$I$8:$DT$2608)</f>
        <v>0</v>
      </c>
      <c r="D45" s="229" t="str">
        <f t="shared" ca="1" si="0"/>
        <v>NM</v>
      </c>
      <c r="E45" s="215">
        <f ca="1">IFERROR($B45/SUM(FlatFile!$BG$10:$BG$58),)</f>
        <v>0</v>
      </c>
      <c r="F45" s="224">
        <f ca="1">IFERROR($C45/SUM(FlatFile!$BG$59:$BG$206),)</f>
        <v>0</v>
      </c>
      <c r="H45" s="87"/>
      <c r="I45" s="87"/>
      <c r="J45" s="87"/>
      <c r="K45" s="50" t="str">
        <f t="shared" si="1"/>
        <v>Plasma Gate Modification Tools</v>
      </c>
      <c r="L45" s="188">
        <v>51</v>
      </c>
      <c r="M45" s="87" t="s">
        <v>395</v>
      </c>
      <c r="N45" s="87"/>
      <c r="P45" s="87"/>
      <c r="Q45" s="87"/>
      <c r="R45" s="87"/>
      <c r="T45" s="87"/>
      <c r="U45" s="87"/>
      <c r="V45" s="87"/>
      <c r="W45" s="50"/>
      <c r="X45" s="87"/>
      <c r="Y45" s="87"/>
      <c r="Z45" s="87"/>
      <c r="AA45" s="50"/>
      <c r="AB45" s="87"/>
      <c r="AC45" s="87"/>
      <c r="AD45" s="87"/>
      <c r="AE45" s="50"/>
      <c r="GY45" t="s">
        <v>1096</v>
      </c>
      <c r="GZ45" t="s">
        <v>1097</v>
      </c>
    </row>
    <row r="46" spans="1:208">
      <c r="A46" s="222" t="s">
        <v>536</v>
      </c>
      <c r="B46" s="232">
        <f ca="1">SUMIF(FFCalcSheet!$I$8:$EI$2615,GY46,FlatFile!$I$8:$DT$2608)</f>
        <v>0</v>
      </c>
      <c r="C46" s="232">
        <f ca="1">SUMIF(FFCalcSheet!$I$8:$EI$2615,GZ46,FlatFile!$I$8:$DT$2608)</f>
        <v>0</v>
      </c>
      <c r="D46" s="229" t="str">
        <f t="shared" ca="1" si="0"/>
        <v>NM</v>
      </c>
      <c r="E46" s="215">
        <f ca="1">IFERROR($B46/SUM(FlatFile!$BH$10:$BH$58),)</f>
        <v>0</v>
      </c>
      <c r="F46" s="224">
        <f ca="1">IFERROR($C46/SUM(FlatFile!$BH$59:$BH$206),)</f>
        <v>0</v>
      </c>
      <c r="H46" s="87"/>
      <c r="I46" s="87"/>
      <c r="J46" s="87"/>
      <c r="K46" s="50" t="str">
        <f t="shared" si="1"/>
        <v>Oxidation/Diffusion Furnaces</v>
      </c>
      <c r="L46" s="188">
        <v>52</v>
      </c>
      <c r="M46" s="87" t="s">
        <v>396</v>
      </c>
      <c r="N46" s="87"/>
      <c r="P46" s="87"/>
      <c r="Q46" s="87"/>
      <c r="R46" s="87"/>
      <c r="T46" s="87"/>
      <c r="U46" s="87"/>
      <c r="V46" s="87"/>
      <c r="W46" s="50"/>
      <c r="X46" s="87"/>
      <c r="Y46" s="87"/>
      <c r="Z46" s="87"/>
      <c r="AA46" s="50"/>
      <c r="AB46" s="87"/>
      <c r="AC46" s="87"/>
      <c r="AD46" s="87"/>
      <c r="AE46" s="50"/>
      <c r="GY46" t="s">
        <v>1098</v>
      </c>
      <c r="GZ46" t="s">
        <v>1099</v>
      </c>
    </row>
    <row r="47" spans="1:208">
      <c r="A47" s="222" t="s">
        <v>537</v>
      </c>
      <c r="B47" s="232">
        <f ca="1">SUMIF(FFCalcSheet!$I$8:$EI$2615,GY47,FlatFile!$I$8:$DT$2608)</f>
        <v>0</v>
      </c>
      <c r="C47" s="232">
        <f ca="1">SUMIF(FFCalcSheet!$I$8:$EI$2615,GZ47,FlatFile!$I$8:$DT$2608)</f>
        <v>0</v>
      </c>
      <c r="D47" s="229" t="str">
        <f t="shared" ca="1" si="0"/>
        <v>NM</v>
      </c>
      <c r="E47" s="215">
        <f ca="1">IFERROR($B47/SUM(FlatFile!$BI$10:$BI$58),)</f>
        <v>0</v>
      </c>
      <c r="F47" s="224">
        <f ca="1">IFERROR($C47/SUM(FlatFile!$BI$59:$BI$206),)</f>
        <v>0</v>
      </c>
      <c r="H47" s="87"/>
      <c r="I47" s="87"/>
      <c r="J47" s="87"/>
      <c r="K47" s="50" t="str">
        <f t="shared" si="1"/>
        <v>Doping Equipment</v>
      </c>
      <c r="L47" s="188">
        <v>53</v>
      </c>
      <c r="M47" s="87" t="s">
        <v>397</v>
      </c>
      <c r="N47" s="87"/>
      <c r="P47" s="87"/>
      <c r="Q47" s="87"/>
      <c r="R47" s="87"/>
      <c r="T47" s="87"/>
      <c r="U47" s="87"/>
      <c r="V47" s="87"/>
      <c r="W47" s="50"/>
      <c r="X47" s="87"/>
      <c r="Y47" s="87"/>
      <c r="Z47" s="87"/>
      <c r="AA47" s="50"/>
      <c r="AB47" s="87"/>
      <c r="AC47" s="87"/>
      <c r="AD47" s="87"/>
      <c r="AE47" s="50"/>
      <c r="GY47" t="s">
        <v>1100</v>
      </c>
      <c r="GZ47" t="s">
        <v>1101</v>
      </c>
    </row>
    <row r="48" spans="1:208">
      <c r="A48" s="222" t="s">
        <v>538</v>
      </c>
      <c r="B48" s="232">
        <f ca="1">SUMIF(FFCalcSheet!$I$8:$EI$2615,GY48,FlatFile!$I$8:$DT$2608)</f>
        <v>0</v>
      </c>
      <c r="C48" s="232">
        <f ca="1">SUMIF(FFCalcSheet!$I$8:$EI$2615,GZ48,FlatFile!$I$8:$DT$2608)</f>
        <v>0</v>
      </c>
      <c r="D48" s="229" t="str">
        <f t="shared" ca="1" si="0"/>
        <v>NM</v>
      </c>
      <c r="E48" s="215">
        <f ca="1">IFERROR($B48/SUM(FlatFile!$BJ$10:$BJ$58),)</f>
        <v>0</v>
      </c>
      <c r="F48" s="224">
        <f ca="1">IFERROR($C48/SUM(FlatFile!$BJ$59:$BJ$206),)</f>
        <v>0</v>
      </c>
      <c r="H48" s="87"/>
      <c r="I48" s="87"/>
      <c r="J48" s="87"/>
      <c r="K48" s="50" t="str">
        <f t="shared" si="1"/>
        <v>Medium-Current Implanter</v>
      </c>
      <c r="L48" s="188">
        <v>54</v>
      </c>
      <c r="M48" s="87" t="s">
        <v>398</v>
      </c>
      <c r="N48" s="87"/>
      <c r="P48" s="87"/>
      <c r="Q48" s="87"/>
      <c r="R48" s="87"/>
      <c r="T48" s="87"/>
      <c r="U48" s="87"/>
      <c r="V48" s="87"/>
      <c r="W48" s="50"/>
      <c r="X48" s="87"/>
      <c r="Y48" s="87"/>
      <c r="Z48" s="87"/>
      <c r="AA48" s="50"/>
      <c r="AB48" s="87"/>
      <c r="AC48" s="87"/>
      <c r="AD48" s="87"/>
      <c r="AE48" s="50"/>
      <c r="GY48" t="s">
        <v>1102</v>
      </c>
      <c r="GZ48" t="s">
        <v>1103</v>
      </c>
    </row>
    <row r="49" spans="1:208">
      <c r="A49" s="222" t="s">
        <v>539</v>
      </c>
      <c r="B49" s="232">
        <f ca="1">SUMIF(FFCalcSheet!$I$8:$EI$2615,GY49,FlatFile!$I$8:$DT$2608)</f>
        <v>0</v>
      </c>
      <c r="C49" s="232">
        <f ca="1">SUMIF(FFCalcSheet!$I$8:$EI$2615,GZ49,FlatFile!$I$8:$DT$2608)</f>
        <v>0</v>
      </c>
      <c r="D49" s="229" t="str">
        <f t="shared" ca="1" si="0"/>
        <v>NM</v>
      </c>
      <c r="E49" s="215">
        <f ca="1">IFERROR($B49/SUM(FlatFile!$BK$10:$BK$58),)</f>
        <v>0</v>
      </c>
      <c r="F49" s="224">
        <f ca="1">IFERROR($C49/SUM(FlatFile!$BK$59:$BK$206),)</f>
        <v>0</v>
      </c>
      <c r="H49" s="87"/>
      <c r="I49" s="87"/>
      <c r="J49" s="87"/>
      <c r="K49" s="50" t="str">
        <f t="shared" si="1"/>
        <v>High-Current Implanter</v>
      </c>
      <c r="L49" s="188">
        <v>55</v>
      </c>
      <c r="M49" s="87" t="s">
        <v>399</v>
      </c>
      <c r="N49" s="87"/>
      <c r="P49" s="87"/>
      <c r="Q49" s="87"/>
      <c r="R49" s="87"/>
      <c r="T49" s="87"/>
      <c r="U49" s="87"/>
      <c r="V49" s="87"/>
      <c r="W49" s="50"/>
      <c r="X49" s="87"/>
      <c r="Y49" s="87"/>
      <c r="Z49" s="87"/>
      <c r="AA49" s="50"/>
      <c r="AB49" s="87"/>
      <c r="AC49" s="87"/>
      <c r="AD49" s="87"/>
      <c r="AE49" s="50"/>
      <c r="GY49" t="s">
        <v>1104</v>
      </c>
      <c r="GZ49" t="s">
        <v>1105</v>
      </c>
    </row>
    <row r="50" spans="1:208">
      <c r="A50" s="222" t="s">
        <v>540</v>
      </c>
      <c r="B50" s="232">
        <f ca="1">SUMIF(FFCalcSheet!$I$8:$EI$2615,GY50,FlatFile!$I$8:$DT$2608)</f>
        <v>0</v>
      </c>
      <c r="C50" s="232">
        <f ca="1">SUMIF(FFCalcSheet!$I$8:$EI$2615,GZ50,FlatFile!$I$8:$DT$2608)</f>
        <v>0</v>
      </c>
      <c r="D50" s="229" t="str">
        <f t="shared" ca="1" si="0"/>
        <v>NM</v>
      </c>
      <c r="E50" s="215">
        <f ca="1">IFERROR($B50/SUM(FlatFile!$BL$10:$BL$58),)</f>
        <v>0</v>
      </c>
      <c r="F50" s="224">
        <f ca="1">IFERROR($C50/SUM(FlatFile!$BL$59:$BL$206),)</f>
        <v>0</v>
      </c>
      <c r="H50" s="87"/>
      <c r="I50" s="87"/>
      <c r="J50" s="87"/>
      <c r="K50" s="50" t="str">
        <f t="shared" si="1"/>
        <v>High-Energy Implanter</v>
      </c>
      <c r="L50" s="188">
        <v>56</v>
      </c>
      <c r="M50" s="87" t="s">
        <v>400</v>
      </c>
      <c r="N50" s="87"/>
      <c r="P50" s="87"/>
      <c r="Q50" s="87"/>
      <c r="R50" s="87"/>
      <c r="T50" s="87"/>
      <c r="U50" s="87"/>
      <c r="V50" s="87"/>
      <c r="W50" s="50"/>
      <c r="X50" s="87"/>
      <c r="Y50" s="87"/>
      <c r="Z50" s="87"/>
      <c r="AA50" s="50"/>
      <c r="AB50" s="87"/>
      <c r="AC50" s="87"/>
      <c r="AD50" s="87"/>
      <c r="AE50" s="50"/>
      <c r="GY50" t="s">
        <v>1106</v>
      </c>
      <c r="GZ50" t="s">
        <v>1107</v>
      </c>
    </row>
    <row r="51" spans="1:208">
      <c r="A51" s="222" t="s">
        <v>541</v>
      </c>
      <c r="B51" s="232">
        <f ca="1">SUMIF(FFCalcSheet!$I$8:$EI$2615,GY51,FlatFile!$I$8:$DT$2608)</f>
        <v>0</v>
      </c>
      <c r="C51" s="232">
        <f ca="1">SUMIF(FFCalcSheet!$I$8:$EI$2615,GZ51,FlatFile!$I$8:$DT$2608)</f>
        <v>0</v>
      </c>
      <c r="D51" s="229" t="str">
        <f t="shared" ca="1" si="0"/>
        <v>NM</v>
      </c>
      <c r="E51" s="215">
        <f ca="1">IFERROR($B51/SUM(FlatFile!$BM$10:$BM$58),)</f>
        <v>0</v>
      </c>
      <c r="F51" s="224">
        <f ca="1">IFERROR($C51/SUM(FlatFile!$BM$59:$BM$206),)</f>
        <v>0</v>
      </c>
      <c r="H51" s="87"/>
      <c r="I51" s="87"/>
      <c r="J51" s="87"/>
      <c r="K51" s="50" t="str">
        <f t="shared" si="1"/>
        <v>Ultra-High-Dose Doping Equipment</v>
      </c>
      <c r="L51" s="188">
        <v>57</v>
      </c>
      <c r="M51" s="87" t="s">
        <v>339</v>
      </c>
      <c r="N51" s="87"/>
      <c r="P51" s="87"/>
      <c r="Q51" s="87"/>
      <c r="R51" s="87"/>
      <c r="T51" s="87"/>
      <c r="U51" s="87"/>
      <c r="V51" s="87"/>
      <c r="W51" s="50"/>
      <c r="X51" s="87"/>
      <c r="Y51" s="87"/>
      <c r="Z51" s="87"/>
      <c r="AA51" s="50"/>
      <c r="AB51" s="87"/>
      <c r="AC51" s="87"/>
      <c r="AD51" s="87"/>
      <c r="AE51" s="50"/>
      <c r="GY51" t="s">
        <v>1108</v>
      </c>
      <c r="GZ51" t="s">
        <v>1109</v>
      </c>
    </row>
    <row r="52" spans="1:208">
      <c r="A52" s="222" t="s">
        <v>542</v>
      </c>
      <c r="B52" s="232">
        <f ca="1">SUMIF(FFCalcSheet!$I$8:$EI$2615,GY52,FlatFile!$I$8:$DT$2608)</f>
        <v>19.562650680541992</v>
      </c>
      <c r="C52" s="232">
        <f ca="1">SUMIF(FFCalcSheet!$I$8:$EI$2615,GZ52,FlatFile!$I$8:$DT$2608)</f>
        <v>25.358589172363281</v>
      </c>
      <c r="D52" s="229">
        <f t="shared" ca="1" si="0"/>
        <v>0.29627572390208989</v>
      </c>
      <c r="E52" s="215">
        <f ca="1">IFERROR($B52/SUM(FlatFile!$BN$10:$BN$58),)</f>
        <v>2.6934074278327173E-3</v>
      </c>
      <c r="F52" s="224">
        <f ca="1">IFERROR($C52/SUM(FlatFile!$BN$59:$BN$206),)</f>
        <v>2.4352763385784102E-3</v>
      </c>
      <c r="H52" s="87"/>
      <c r="I52" s="87"/>
      <c r="J52" s="87"/>
      <c r="K52" s="50" t="str">
        <f t="shared" si="1"/>
        <v>Process Control</v>
      </c>
      <c r="L52" s="188">
        <v>58</v>
      </c>
      <c r="M52" s="87" t="s">
        <v>340</v>
      </c>
      <c r="N52" s="87"/>
      <c r="P52" s="87"/>
      <c r="Q52" s="87"/>
      <c r="R52" s="87"/>
      <c r="T52" s="87"/>
      <c r="U52" s="87"/>
      <c r="V52" s="87"/>
      <c r="W52" s="50"/>
      <c r="X52" s="87"/>
      <c r="Y52" s="87"/>
      <c r="Z52" s="87"/>
      <c r="AA52" s="50"/>
      <c r="AB52" s="87"/>
      <c r="AC52" s="87"/>
      <c r="AD52" s="87"/>
      <c r="AE52" s="50"/>
      <c r="GY52" t="s">
        <v>1110</v>
      </c>
      <c r="GZ52" t="s">
        <v>1111</v>
      </c>
    </row>
    <row r="53" spans="1:208">
      <c r="A53" s="222" t="s">
        <v>543</v>
      </c>
      <c r="B53" s="232">
        <f ca="1">SUMIF(FFCalcSheet!$I$8:$EI$2615,GY53,FlatFile!$I$8:$DT$2608)</f>
        <v>0</v>
      </c>
      <c r="C53" s="232">
        <f ca="1">SUMIF(FFCalcSheet!$I$8:$EI$2615,GZ53,FlatFile!$I$8:$DT$2608)</f>
        <v>0</v>
      </c>
      <c r="D53" s="229" t="str">
        <f t="shared" ca="1" si="0"/>
        <v>NM</v>
      </c>
      <c r="E53" s="215">
        <f ca="1">IFERROR($B53/SUM(FlatFile!$BO$10:$BO$58),)</f>
        <v>0</v>
      </c>
      <c r="F53" s="224">
        <f ca="1">IFERROR($C53/SUM(FlatFile!$BO$59:$BO$206),)</f>
        <v>0</v>
      </c>
      <c r="H53" s="87"/>
      <c r="I53" s="87"/>
      <c r="J53" s="87"/>
      <c r="K53" s="50" t="str">
        <f t="shared" si="1"/>
        <v>Lithography Metrology</v>
      </c>
      <c r="L53" s="188">
        <v>59</v>
      </c>
      <c r="M53" s="87" t="s">
        <v>341</v>
      </c>
      <c r="N53" s="87"/>
      <c r="P53" s="87"/>
      <c r="Q53" s="87"/>
      <c r="R53" s="87"/>
      <c r="T53" s="87"/>
      <c r="U53" s="87"/>
      <c r="V53" s="87"/>
      <c r="W53" s="50"/>
      <c r="X53" s="87"/>
      <c r="Y53" s="87"/>
      <c r="Z53" s="87"/>
      <c r="AA53" s="50"/>
      <c r="AB53" s="87"/>
      <c r="AC53" s="87"/>
      <c r="AD53" s="87"/>
      <c r="AE53" s="50"/>
      <c r="GY53" t="s">
        <v>1112</v>
      </c>
      <c r="GZ53" t="s">
        <v>1113</v>
      </c>
    </row>
    <row r="54" spans="1:208">
      <c r="A54" s="222" t="s">
        <v>544</v>
      </c>
      <c r="B54" s="232">
        <f ca="1">SUMIF(FFCalcSheet!$I$8:$EI$2615,GY54,FlatFile!$I$8:$DT$2608)</f>
        <v>0</v>
      </c>
      <c r="C54" s="232">
        <f ca="1">SUMIF(FFCalcSheet!$I$8:$EI$2615,GZ54,FlatFile!$I$8:$DT$2608)</f>
        <v>0</v>
      </c>
      <c r="D54" s="229" t="str">
        <f t="shared" ca="1" si="0"/>
        <v>NM</v>
      </c>
      <c r="E54" s="215">
        <f ca="1">IFERROR($B54/SUM(FlatFile!$BP$10:$BP$58),)</f>
        <v>0</v>
      </c>
      <c r="F54" s="224">
        <f ca="1">IFERROR($C54/SUM(FlatFile!$BP$59:$BP$206),)</f>
        <v>0</v>
      </c>
      <c r="H54" s="87"/>
      <c r="I54" s="87"/>
      <c r="J54" s="87"/>
      <c r="K54" s="50" t="str">
        <f t="shared" si="1"/>
        <v>CD SEM</v>
      </c>
      <c r="L54" s="188">
        <v>60</v>
      </c>
      <c r="M54" s="87" t="s">
        <v>342</v>
      </c>
      <c r="N54" s="87"/>
      <c r="P54" s="87"/>
      <c r="Q54" s="87"/>
      <c r="R54" s="87"/>
      <c r="T54" s="87"/>
      <c r="U54" s="87"/>
      <c r="V54" s="87"/>
      <c r="W54" s="50"/>
      <c r="X54" s="87"/>
      <c r="Y54" s="87"/>
      <c r="Z54" s="87"/>
      <c r="AA54" s="50"/>
      <c r="AB54" s="87"/>
      <c r="AC54" s="87"/>
      <c r="AD54" s="87"/>
      <c r="AE54" s="50"/>
      <c r="GY54" t="s">
        <v>1114</v>
      </c>
      <c r="GZ54" t="s">
        <v>1115</v>
      </c>
    </row>
    <row r="55" spans="1:208">
      <c r="A55" s="222" t="s">
        <v>545</v>
      </c>
      <c r="B55" s="232">
        <f ca="1">SUMIF(FFCalcSheet!$I$8:$EI$2615,GY55,FlatFile!$I$8:$DT$2608)</f>
        <v>0</v>
      </c>
      <c r="C55" s="232">
        <f ca="1">SUMIF(FFCalcSheet!$I$8:$EI$2615,GZ55,FlatFile!$I$8:$DT$2608)</f>
        <v>0</v>
      </c>
      <c r="D55" s="229" t="str">
        <f t="shared" ca="1" si="0"/>
        <v>NM</v>
      </c>
      <c r="E55" s="215">
        <f ca="1">IFERROR($B55/SUM(FlatFile!$BQ$10:$BQ$58),)</f>
        <v>0</v>
      </c>
      <c r="F55" s="224">
        <f ca="1">IFERROR($C55/SUM(FlatFile!$BQ$59:$BQ$206),)</f>
        <v>0</v>
      </c>
      <c r="H55" s="87"/>
      <c r="I55" s="87"/>
      <c r="J55" s="87"/>
      <c r="K55" s="50" t="str">
        <f t="shared" si="1"/>
        <v>Mask Inspection and Review</v>
      </c>
      <c r="L55" s="188">
        <v>61</v>
      </c>
      <c r="M55" s="87" t="s">
        <v>343</v>
      </c>
      <c r="N55" s="87"/>
      <c r="P55" s="87"/>
      <c r="Q55" s="87"/>
      <c r="R55" s="87"/>
      <c r="T55" s="87"/>
      <c r="U55" s="87"/>
      <c r="V55" s="87"/>
      <c r="W55" s="50"/>
      <c r="X55" s="87"/>
      <c r="Y55" s="87"/>
      <c r="Z55" s="87"/>
      <c r="AA55" s="50"/>
      <c r="AB55" s="87"/>
      <c r="AC55" s="87"/>
      <c r="AD55" s="87"/>
      <c r="AE55" s="50"/>
      <c r="GY55" t="s">
        <v>1116</v>
      </c>
      <c r="GZ55" t="s">
        <v>1117</v>
      </c>
    </row>
    <row r="56" spans="1:208">
      <c r="A56" s="222" t="s">
        <v>546</v>
      </c>
      <c r="B56" s="232">
        <f ca="1">SUMIF(FFCalcSheet!$I$8:$EI$2615,GY56,FlatFile!$I$8:$DT$2608)</f>
        <v>0</v>
      </c>
      <c r="C56" s="232">
        <f ca="1">SUMIF(FFCalcSheet!$I$8:$EI$2615,GZ56,FlatFile!$I$8:$DT$2608)</f>
        <v>0</v>
      </c>
      <c r="D56" s="229" t="str">
        <f t="shared" ca="1" si="0"/>
        <v>NM</v>
      </c>
      <c r="E56" s="215">
        <f ca="1">IFERROR($B56/SUM(FlatFile!$BR$10:$BR$58),)</f>
        <v>0</v>
      </c>
      <c r="F56" s="224">
        <f ca="1">IFERROR($C56/SUM(FlatFile!$BR$59:$BR$206),)</f>
        <v>0</v>
      </c>
      <c r="H56" s="87"/>
      <c r="I56" s="87"/>
      <c r="J56" s="87"/>
      <c r="K56" s="50" t="str">
        <f t="shared" si="1"/>
        <v>Mask Metrology</v>
      </c>
      <c r="L56" s="188">
        <v>62</v>
      </c>
      <c r="M56" s="87" t="s">
        <v>344</v>
      </c>
      <c r="N56" s="87"/>
      <c r="P56" s="87"/>
      <c r="Q56" s="87"/>
      <c r="R56" s="87"/>
      <c r="T56" s="87"/>
      <c r="U56" s="87"/>
      <c r="V56" s="87"/>
      <c r="W56" s="50"/>
      <c r="X56" s="87"/>
      <c r="Y56" s="87"/>
      <c r="Z56" s="87"/>
      <c r="AA56" s="50"/>
      <c r="AB56" s="87"/>
      <c r="AC56" s="87"/>
      <c r="AD56" s="87"/>
      <c r="AE56" s="50"/>
      <c r="GY56" t="s">
        <v>1118</v>
      </c>
      <c r="GZ56" t="s">
        <v>1119</v>
      </c>
    </row>
    <row r="57" spans="1:208">
      <c r="A57" s="222" t="s">
        <v>547</v>
      </c>
      <c r="B57" s="232">
        <f ca="1">SUMIF(FFCalcSheet!$I$8:$EI$2615,GY57,FlatFile!$I$8:$DT$2608)</f>
        <v>0</v>
      </c>
      <c r="C57" s="232">
        <f ca="1">SUMIF(FFCalcSheet!$I$8:$EI$2615,GZ57,FlatFile!$I$8:$DT$2608)</f>
        <v>0</v>
      </c>
      <c r="D57" s="229" t="str">
        <f t="shared" ca="1" si="0"/>
        <v>NM</v>
      </c>
      <c r="E57" s="215">
        <f ca="1">IFERROR($B57/SUM(FlatFile!$BS$10:$BS$58),)</f>
        <v>0</v>
      </c>
      <c r="F57" s="224">
        <f ca="1">IFERROR($C57/SUM(FlatFile!$BS$59:$BS$206),)</f>
        <v>0</v>
      </c>
      <c r="H57" s="87"/>
      <c r="I57" s="87"/>
      <c r="J57" s="87"/>
      <c r="K57" s="50" t="str">
        <f t="shared" si="1"/>
        <v>Overlay Metrology</v>
      </c>
      <c r="L57" s="188">
        <v>63</v>
      </c>
      <c r="M57" s="87" t="s">
        <v>345</v>
      </c>
      <c r="N57" s="87"/>
      <c r="P57" s="87"/>
      <c r="Q57" s="87"/>
      <c r="R57" s="87"/>
      <c r="T57" s="87"/>
      <c r="U57" s="87"/>
      <c r="V57" s="87"/>
      <c r="W57" s="50"/>
      <c r="X57" s="87"/>
      <c r="Y57" s="87"/>
      <c r="Z57" s="87"/>
      <c r="AA57" s="50"/>
      <c r="AB57" s="87"/>
      <c r="AC57" s="87"/>
      <c r="AD57" s="87"/>
      <c r="AE57" s="50"/>
      <c r="GY57" t="s">
        <v>1120</v>
      </c>
      <c r="GZ57" t="s">
        <v>1121</v>
      </c>
    </row>
    <row r="58" spans="1:208">
      <c r="A58" s="222" t="s">
        <v>548</v>
      </c>
      <c r="B58" s="232">
        <f ca="1">SUMIF(FFCalcSheet!$I$8:$EI$2615,GY58,FlatFile!$I$8:$DT$2608)</f>
        <v>15.34144115447998</v>
      </c>
      <c r="C58" s="232">
        <f ca="1">SUMIF(FFCalcSheet!$I$8:$EI$2615,GZ58,FlatFile!$I$8:$DT$2608)</f>
        <v>18.728000640869141</v>
      </c>
      <c r="D58" s="229">
        <f t="shared" ref="D58:D80" ca="1" si="2">IF(B58&lt;&gt;0,C58/B58-1,"NM")</f>
        <v>0.22074585120708967</v>
      </c>
      <c r="E58" s="215">
        <f ca="1">IFERROR($B58/SUM(FlatFile!$BT$10:$BT$58),)</f>
        <v>1.387058462515171E-2</v>
      </c>
      <c r="F58" s="224">
        <f ca="1">IFERROR($C58/SUM(FlatFile!$BT$59:$BT$206),)</f>
        <v>1.1232343602214919E-2</v>
      </c>
      <c r="H58" s="87"/>
      <c r="I58" s="87"/>
      <c r="J58" s="87"/>
      <c r="K58" s="50" t="str">
        <f t="shared" si="1"/>
        <v>Thin-Film Metrology</v>
      </c>
      <c r="L58" s="188">
        <v>64</v>
      </c>
      <c r="M58" s="87" t="s">
        <v>346</v>
      </c>
      <c r="N58" s="87"/>
      <c r="P58" s="87"/>
      <c r="Q58" s="87"/>
      <c r="R58" s="87"/>
      <c r="T58" s="87"/>
      <c r="U58" s="87"/>
      <c r="V58" s="87"/>
      <c r="W58" s="50"/>
      <c r="X58" s="87"/>
      <c r="Y58" s="87"/>
      <c r="Z58" s="87"/>
      <c r="AA58" s="50"/>
      <c r="AB58" s="87"/>
      <c r="AC58" s="87"/>
      <c r="AD58" s="87"/>
      <c r="AE58" s="50"/>
      <c r="GY58" t="s">
        <v>1122</v>
      </c>
      <c r="GZ58" t="s">
        <v>1123</v>
      </c>
    </row>
    <row r="59" spans="1:208">
      <c r="A59" s="222" t="s">
        <v>549</v>
      </c>
      <c r="B59" s="232">
        <f ca="1">SUMIF(FFCalcSheet!$I$8:$EI$2615,GY59,FlatFile!$I$8:$DT$2608)</f>
        <v>15.34144115447998</v>
      </c>
      <c r="C59" s="232">
        <f ca="1">SUMIF(FFCalcSheet!$I$8:$EI$2615,GZ59,FlatFile!$I$8:$DT$2608)</f>
        <v>18.728000640869141</v>
      </c>
      <c r="D59" s="229">
        <f t="shared" ca="1" si="2"/>
        <v>0.22074585120708967</v>
      </c>
      <c r="E59" s="215">
        <f ca="1">IFERROR($B59/SUM(FlatFile!$BU$10:$BU$58),)</f>
        <v>1.5727690624174648E-2</v>
      </c>
      <c r="F59" s="224">
        <f ca="1">IFERROR($C59/SUM(FlatFile!$BU$59:$BU$206),)</f>
        <v>1.2367202532349953E-2</v>
      </c>
      <c r="H59" s="87"/>
      <c r="I59" s="87"/>
      <c r="J59" s="87"/>
      <c r="K59" s="50" t="str">
        <f t="shared" si="1"/>
        <v>Optical Metrology</v>
      </c>
      <c r="L59" s="188">
        <v>65</v>
      </c>
      <c r="M59" s="87" t="s">
        <v>347</v>
      </c>
      <c r="N59" s="87"/>
      <c r="P59" s="87"/>
      <c r="Q59" s="87"/>
      <c r="R59" s="87"/>
      <c r="T59" s="87"/>
      <c r="U59" s="87"/>
      <c r="V59" s="87"/>
      <c r="W59" s="50"/>
      <c r="X59" s="87"/>
      <c r="Y59" s="87"/>
      <c r="Z59" s="87"/>
      <c r="AA59" s="50"/>
      <c r="AB59" s="87"/>
      <c r="AC59" s="87"/>
      <c r="AD59" s="87"/>
      <c r="AE59" s="50"/>
      <c r="GY59" t="s">
        <v>1124</v>
      </c>
      <c r="GZ59" t="s">
        <v>1125</v>
      </c>
    </row>
    <row r="60" spans="1:208">
      <c r="A60" s="222" t="s">
        <v>550</v>
      </c>
      <c r="B60" s="232">
        <f ca="1">SUMIF(FFCalcSheet!$I$8:$EI$2615,GY60,FlatFile!$I$8:$DT$2608)</f>
        <v>0</v>
      </c>
      <c r="C60" s="232">
        <f ca="1">SUMIF(FFCalcSheet!$I$8:$EI$2615,GZ60,FlatFile!$I$8:$DT$2608)</f>
        <v>0</v>
      </c>
      <c r="D60" s="229" t="str">
        <f t="shared" ca="1" si="2"/>
        <v>NM</v>
      </c>
      <c r="E60" s="215">
        <f ca="1">IFERROR($B60/SUM(FlatFile!$BV$10:$BV$58),)</f>
        <v>0</v>
      </c>
      <c r="F60" s="224">
        <f ca="1">IFERROR($C60/SUM(FlatFile!$BV$59:$BV$206),)</f>
        <v>0</v>
      </c>
      <c r="H60" s="87"/>
      <c r="I60" s="87"/>
      <c r="J60" s="87"/>
      <c r="K60" s="50" t="str">
        <f t="shared" si="1"/>
        <v>Other Thin Film/Substrate Metrology</v>
      </c>
      <c r="L60" s="188">
        <v>66</v>
      </c>
      <c r="M60" s="87" t="s">
        <v>348</v>
      </c>
      <c r="N60" s="87"/>
      <c r="P60" s="87"/>
      <c r="Q60" s="87"/>
      <c r="R60" s="87"/>
      <c r="T60" s="87"/>
      <c r="U60" s="87"/>
      <c r="V60" s="87"/>
      <c r="W60" s="50"/>
      <c r="X60" s="87"/>
      <c r="Y60" s="87"/>
      <c r="Z60" s="87"/>
      <c r="AA60" s="50"/>
      <c r="AB60" s="87"/>
      <c r="AC60" s="87"/>
      <c r="AD60" s="87"/>
      <c r="AE60" s="50"/>
      <c r="GY60" t="s">
        <v>1126</v>
      </c>
      <c r="GZ60" t="s">
        <v>1127</v>
      </c>
    </row>
    <row r="61" spans="1:208">
      <c r="A61" s="222" t="s">
        <v>551</v>
      </c>
      <c r="B61" s="232">
        <f ca="1">SUMIF(FFCalcSheet!$I$8:$EI$2615,GY61,FlatFile!$I$8:$DT$2608)</f>
        <v>4.2212095260620117</v>
      </c>
      <c r="C61" s="232">
        <f ca="1">SUMIF(FFCalcSheet!$I$8:$EI$2615,GZ61,FlatFile!$I$8:$DT$2608)</f>
        <v>6.6305880546569824</v>
      </c>
      <c r="D61" s="229">
        <f t="shared" ca="1" si="2"/>
        <v>0.5707791839564742</v>
      </c>
      <c r="E61" s="215">
        <f ca="1">IFERROR($B61/SUM(FlatFile!$BW$10:$BW$58),)</f>
        <v>1.0832339698283117E-3</v>
      </c>
      <c r="F61" s="224">
        <f ca="1">IFERROR($C61/SUM(FlatFile!$BW$59:$BW$206),)</f>
        <v>1.1472963449409377E-3</v>
      </c>
      <c r="H61" s="87"/>
      <c r="I61" s="87"/>
      <c r="J61" s="87"/>
      <c r="K61" s="50" t="str">
        <f t="shared" si="1"/>
        <v>Wafer Inspection and Defect Review</v>
      </c>
      <c r="L61" s="188">
        <v>67</v>
      </c>
      <c r="M61" s="87" t="s">
        <v>349</v>
      </c>
      <c r="N61" s="87"/>
      <c r="P61" s="87"/>
      <c r="Q61" s="87"/>
      <c r="R61" s="87"/>
      <c r="T61" s="87"/>
      <c r="U61" s="87"/>
      <c r="V61" s="87"/>
      <c r="W61" s="50"/>
      <c r="X61" s="87"/>
      <c r="Y61" s="87"/>
      <c r="Z61" s="87"/>
      <c r="AA61" s="50"/>
      <c r="AB61" s="87"/>
      <c r="AC61" s="87"/>
      <c r="AD61" s="87"/>
      <c r="AE61" s="50"/>
      <c r="GY61" t="s">
        <v>1128</v>
      </c>
      <c r="GZ61" t="s">
        <v>1129</v>
      </c>
    </row>
    <row r="62" spans="1:208">
      <c r="A62" s="222" t="s">
        <v>889</v>
      </c>
      <c r="B62" s="232">
        <f ca="1">SUMIF(FFCalcSheet!$I$8:$EI$2615,GY62,FlatFile!$I$8:$DT$2608)</f>
        <v>0</v>
      </c>
      <c r="C62" s="232">
        <f ca="1">SUMIF(FFCalcSheet!$I$8:$EI$2615,GZ62,FlatFile!$I$8:$DT$2608)</f>
        <v>0</v>
      </c>
      <c r="D62" s="229" t="str">
        <f t="shared" ca="1" si="2"/>
        <v>NM</v>
      </c>
      <c r="E62" s="215">
        <f ca="1">IFERROR($B62/SUM(FlatFile!$BX$10:$BX$58),)</f>
        <v>0</v>
      </c>
      <c r="F62" s="224">
        <f ca="1">IFERROR($C62/SUM(FlatFile!$BX$59:$BX$206),)</f>
        <v>0</v>
      </c>
      <c r="H62" s="87"/>
      <c r="I62" s="87"/>
      <c r="J62" s="87"/>
      <c r="K62" s="50" t="str">
        <f t="shared" si="1"/>
        <v>Macro Defect Inspection</v>
      </c>
      <c r="L62" s="188">
        <v>68</v>
      </c>
      <c r="M62" s="87" t="s">
        <v>350</v>
      </c>
      <c r="N62" s="87"/>
      <c r="P62" s="87"/>
      <c r="Q62" s="87"/>
      <c r="R62" s="87"/>
      <c r="T62" s="87"/>
      <c r="U62" s="87"/>
      <c r="V62" s="87"/>
      <c r="W62" s="50"/>
      <c r="X62" s="87"/>
      <c r="Y62" s="87"/>
      <c r="Z62" s="87"/>
      <c r="AA62" s="50"/>
      <c r="AB62" s="87"/>
      <c r="AC62" s="87"/>
      <c r="AD62" s="87"/>
      <c r="AE62" s="50"/>
      <c r="GY62" t="s">
        <v>1130</v>
      </c>
      <c r="GZ62" t="s">
        <v>1131</v>
      </c>
    </row>
    <row r="63" spans="1:208">
      <c r="A63" s="222" t="s">
        <v>888</v>
      </c>
      <c r="B63" s="232">
        <f ca="1">SUMIF(FFCalcSheet!$I$8:$EI$2615,GY63,FlatFile!$I$8:$DT$2608)</f>
        <v>4.2212095260620117</v>
      </c>
      <c r="C63" s="232">
        <f ca="1">SUMIF(FFCalcSheet!$I$8:$EI$2615,GZ63,FlatFile!$I$8:$DT$2608)</f>
        <v>6.6305880546569824</v>
      </c>
      <c r="D63" s="229">
        <f ca="1">IF(B63&lt;&gt;0,C63/B63-1,"NM")</f>
        <v>0.5707791839564742</v>
      </c>
      <c r="E63" s="215">
        <f ca="1">IFERROR($B63/SUM(FlatFile!$BY$10:$BY$58),)</f>
        <v>1.5365430042129884E-2</v>
      </c>
      <c r="F63" s="224">
        <f ca="1">IFERROR($C63/SUM(FlatFile!$BY$59:$BY$206),)</f>
        <v>1.5248670438600863E-2</v>
      </c>
      <c r="H63" s="87"/>
      <c r="I63" s="87"/>
      <c r="J63" s="87"/>
      <c r="K63" s="50" t="str">
        <f t="shared" si="1"/>
        <v>Wafer Level Packaging Inspection</v>
      </c>
      <c r="L63" s="188">
        <v>69</v>
      </c>
      <c r="M63" s="87" t="s">
        <v>351</v>
      </c>
      <c r="N63" s="87"/>
      <c r="P63" s="87"/>
      <c r="Q63" s="87"/>
      <c r="R63" s="87"/>
      <c r="T63" s="87"/>
      <c r="U63" s="87"/>
      <c r="V63" s="87"/>
      <c r="W63" s="50"/>
      <c r="X63" s="87"/>
      <c r="Y63" s="87"/>
      <c r="Z63" s="87"/>
      <c r="AA63" s="50"/>
      <c r="AB63" s="87"/>
      <c r="AC63" s="87"/>
      <c r="AD63" s="87"/>
      <c r="AE63" s="50"/>
      <c r="GY63" t="s">
        <v>1132</v>
      </c>
      <c r="GZ63" t="s">
        <v>1133</v>
      </c>
    </row>
    <row r="64" spans="1:208">
      <c r="A64" s="222" t="s">
        <v>553</v>
      </c>
      <c r="B64" s="232">
        <f ca="1">SUMIF(FFCalcSheet!$I$8:$EI$2615,GY64,FlatFile!$I$8:$DT$2608)</f>
        <v>0</v>
      </c>
      <c r="C64" s="232">
        <f ca="1">SUMIF(FFCalcSheet!$I$8:$EI$2615,GZ64,FlatFile!$I$8:$DT$2608)</f>
        <v>0</v>
      </c>
      <c r="D64" s="229" t="str">
        <f t="shared" ca="1" si="2"/>
        <v>NM</v>
      </c>
      <c r="E64" s="215">
        <f ca="1">IFERROR($B64/SUM(FlatFile!$BZ$10:$BZ$58),)</f>
        <v>0</v>
      </c>
      <c r="F64" s="224">
        <f ca="1">IFERROR($C64/SUM(FlatFile!$BZ$59:$BZ$206),)</f>
        <v>0</v>
      </c>
      <c r="H64" s="87"/>
      <c r="I64" s="87"/>
      <c r="J64" s="87"/>
      <c r="K64" s="50" t="str">
        <f t="shared" si="1"/>
        <v>Unpatterned Wafer Inspection</v>
      </c>
      <c r="L64" s="188">
        <v>70</v>
      </c>
      <c r="M64" s="87" t="s">
        <v>352</v>
      </c>
      <c r="N64" s="87"/>
      <c r="P64" s="87"/>
      <c r="Q64" s="87"/>
      <c r="R64" s="87"/>
      <c r="T64" s="87"/>
      <c r="U64" s="87"/>
      <c r="V64" s="87"/>
      <c r="W64" s="50"/>
      <c r="X64" s="87"/>
      <c r="Y64" s="87"/>
      <c r="Z64" s="87"/>
      <c r="AA64" s="50"/>
      <c r="AB64" s="87"/>
      <c r="AC64" s="87"/>
      <c r="AD64" s="87"/>
      <c r="AE64" s="50"/>
      <c r="GY64" t="s">
        <v>1134</v>
      </c>
      <c r="GZ64" t="s">
        <v>1135</v>
      </c>
    </row>
    <row r="65" spans="1:208">
      <c r="A65" s="222" t="s">
        <v>554</v>
      </c>
      <c r="B65" s="232">
        <f ca="1">SUMIF(FFCalcSheet!$I$8:$EI$2615,GY65,FlatFile!$I$8:$DT$2608)</f>
        <v>0</v>
      </c>
      <c r="C65" s="232">
        <f ca="1">SUMIF(FFCalcSheet!$I$8:$EI$2615,GZ65,FlatFile!$I$8:$DT$2608)</f>
        <v>0</v>
      </c>
      <c r="D65" s="229" t="str">
        <f t="shared" ca="1" si="2"/>
        <v>NM</v>
      </c>
      <c r="E65" s="215">
        <f ca="1">IFERROR($B65/SUM(FlatFile!$CA$10:$CA$58),)</f>
        <v>0</v>
      </c>
      <c r="F65" s="224">
        <f ca="1">IFERROR($C65/SUM(FlatFile!$CA$59:$CA$206),)</f>
        <v>0</v>
      </c>
      <c r="H65" s="87"/>
      <c r="I65" s="87"/>
      <c r="J65" s="87"/>
      <c r="K65" s="50" t="str">
        <f t="shared" si="1"/>
        <v>Patterned Wafer Inspection</v>
      </c>
      <c r="L65" s="188">
        <v>71</v>
      </c>
      <c r="M65" s="87" t="s">
        <v>353</v>
      </c>
      <c r="N65" s="87"/>
      <c r="P65" s="87"/>
      <c r="Q65" s="87"/>
      <c r="R65" s="87"/>
      <c r="T65" s="87"/>
      <c r="U65" s="87"/>
      <c r="V65" s="87"/>
      <c r="W65" s="50"/>
      <c r="X65" s="87"/>
      <c r="Y65" s="87"/>
      <c r="Z65" s="87"/>
      <c r="AA65" s="50"/>
      <c r="AB65" s="87"/>
      <c r="AC65" s="87"/>
      <c r="AD65" s="87"/>
      <c r="AE65" s="50"/>
      <c r="GY65" t="s">
        <v>1136</v>
      </c>
      <c r="GZ65" t="s">
        <v>1137</v>
      </c>
    </row>
    <row r="66" spans="1:208">
      <c r="A66" s="222" t="s">
        <v>555</v>
      </c>
      <c r="B66" s="232">
        <f ca="1">SUMIF(FFCalcSheet!$I$8:$EI$2615,GY66,FlatFile!$I$8:$DT$2608)</f>
        <v>0</v>
      </c>
      <c r="C66" s="232">
        <f ca="1">SUMIF(FFCalcSheet!$I$8:$EI$2615,GZ66,FlatFile!$I$8:$DT$2608)</f>
        <v>0</v>
      </c>
      <c r="D66" s="229" t="str">
        <f t="shared" ca="1" si="2"/>
        <v>NM</v>
      </c>
      <c r="E66" s="215">
        <f ca="1">IFERROR($B66/SUM(FlatFile!$CB$10:$CB$58),)</f>
        <v>0</v>
      </c>
      <c r="F66" s="224">
        <f ca="1">IFERROR($C66/SUM(FlatFile!$CB$59:$CB$206),)</f>
        <v>0</v>
      </c>
      <c r="H66" s="87"/>
      <c r="I66" s="87"/>
      <c r="J66" s="87"/>
      <c r="K66" s="50" t="str">
        <f t="shared" si="1"/>
        <v>Optical Patterned Wafer Inspection</v>
      </c>
      <c r="L66" s="188">
        <v>72</v>
      </c>
      <c r="M66" s="87" t="s">
        <v>354</v>
      </c>
      <c r="N66" s="87"/>
      <c r="P66" s="87"/>
      <c r="Q66" s="87"/>
      <c r="R66" s="87"/>
      <c r="T66" s="87"/>
      <c r="U66" s="87"/>
      <c r="V66" s="87"/>
      <c r="W66" s="50"/>
      <c r="X66" s="87"/>
      <c r="Y66" s="87"/>
      <c r="Z66" s="87"/>
      <c r="AA66" s="50"/>
      <c r="AB66" s="87"/>
      <c r="AC66" s="87"/>
      <c r="AD66" s="87"/>
      <c r="AE66" s="50"/>
      <c r="GY66" t="s">
        <v>1138</v>
      </c>
      <c r="GZ66" t="s">
        <v>1139</v>
      </c>
    </row>
    <row r="67" spans="1:208">
      <c r="A67" s="222" t="s">
        <v>967</v>
      </c>
      <c r="B67" s="232">
        <f ca="1">SUMIF(FFCalcSheet!$I$8:$EI$2615,GY67,FlatFile!$I$8:$DT$2608)</f>
        <v>0</v>
      </c>
      <c r="C67" s="232">
        <f ca="1">SUMIF(FFCalcSheet!$I$8:$EI$2615,GZ67,FlatFile!$I$8:$DT$2608)</f>
        <v>0</v>
      </c>
      <c r="D67" s="229" t="str">
        <f t="shared" ca="1" si="2"/>
        <v>NM</v>
      </c>
      <c r="E67" s="215">
        <f ca="1">IFERROR($B67/SUM(FlatFile!$CC$10:$CC$58),)</f>
        <v>0</v>
      </c>
      <c r="F67" s="224">
        <f ca="1">IFERROR($C67/SUM(FlatFile!$CC$59:$CC$206),)</f>
        <v>0</v>
      </c>
      <c r="H67" s="87"/>
      <c r="I67" s="87"/>
      <c r="J67" s="87"/>
      <c r="K67" s="50" t="str">
        <f t="shared" si="1"/>
        <v>E-Beam Wafer Inspection/Metrology</v>
      </c>
      <c r="L67" s="188">
        <v>73</v>
      </c>
      <c r="M67" s="87" t="s">
        <v>355</v>
      </c>
      <c r="N67" s="87"/>
      <c r="P67" s="87"/>
      <c r="Q67" s="87"/>
      <c r="R67" s="87"/>
      <c r="T67" s="87"/>
      <c r="U67" s="87"/>
      <c r="V67" s="87"/>
      <c r="W67" s="50"/>
      <c r="X67" s="87"/>
      <c r="Y67" s="87"/>
      <c r="Z67" s="87"/>
      <c r="AA67" s="50"/>
      <c r="AB67" s="87"/>
      <c r="AC67" s="87"/>
      <c r="AD67" s="87"/>
      <c r="AE67" s="50"/>
      <c r="GY67" t="s">
        <v>1140</v>
      </c>
      <c r="GZ67" t="s">
        <v>1141</v>
      </c>
    </row>
    <row r="68" spans="1:208">
      <c r="A68" s="222" t="s">
        <v>557</v>
      </c>
      <c r="B68" s="232">
        <f ca="1">SUMIF(FFCalcSheet!$I$8:$EI$2615,GY68,FlatFile!$I$8:$DT$2608)</f>
        <v>0</v>
      </c>
      <c r="C68" s="232">
        <f ca="1">SUMIF(FFCalcSheet!$I$8:$EI$2615,GZ68,FlatFile!$I$8:$DT$2608)</f>
        <v>0</v>
      </c>
      <c r="D68" s="229" t="str">
        <f t="shared" ca="1" si="2"/>
        <v>NM</v>
      </c>
      <c r="E68" s="215">
        <f ca="1">IFERROR($B68/SUM(FlatFile!$CD$10:$CD$58),)</f>
        <v>0</v>
      </c>
      <c r="F68" s="224">
        <f ca="1">IFERROR($C68/SUM(FlatFile!$CD$59:$CD$206),)</f>
        <v>0</v>
      </c>
      <c r="H68" s="87"/>
      <c r="I68" s="87"/>
      <c r="J68" s="87"/>
      <c r="K68" s="50" t="str">
        <f t="shared" ref="K68:K80" si="3">TRIM(A68)</f>
        <v>Defect Review and Classification</v>
      </c>
      <c r="L68" s="188">
        <v>74</v>
      </c>
      <c r="M68" s="87" t="s">
        <v>269</v>
      </c>
      <c r="N68" s="87"/>
      <c r="P68" s="87"/>
      <c r="Q68" s="87"/>
      <c r="R68" s="87"/>
      <c r="T68" s="87"/>
      <c r="U68" s="87"/>
      <c r="V68" s="87"/>
      <c r="W68" s="50"/>
      <c r="X68" s="87"/>
      <c r="Y68" s="87"/>
      <c r="Z68" s="87"/>
      <c r="AA68" s="50"/>
      <c r="AB68" s="87"/>
      <c r="AC68" s="87"/>
      <c r="AD68" s="87"/>
      <c r="AE68" s="50"/>
      <c r="GY68" t="s">
        <v>1142</v>
      </c>
      <c r="GZ68" t="s">
        <v>1143</v>
      </c>
    </row>
    <row r="69" spans="1:208">
      <c r="A69" s="222" t="s">
        <v>558</v>
      </c>
      <c r="B69" s="232">
        <f ca="1">SUMIF(FFCalcSheet!$I$8:$EI$2615,GY69,FlatFile!$I$8:$DT$2608)</f>
        <v>0</v>
      </c>
      <c r="C69" s="232">
        <f ca="1">SUMIF(FFCalcSheet!$I$8:$EI$2615,GZ69,FlatFile!$I$8:$DT$2608)</f>
        <v>0</v>
      </c>
      <c r="D69" s="229" t="str">
        <f t="shared" ca="1" si="2"/>
        <v>NM</v>
      </c>
      <c r="E69" s="215">
        <f ca="1">IFERROR($B69/SUM(FlatFile!$CE$10:$CE$58),)</f>
        <v>0</v>
      </c>
      <c r="F69" s="224">
        <f ca="1">IFERROR($C69/SUM(FlatFile!$CE$59:$CE$206),)</f>
        <v>0</v>
      </c>
      <c r="H69" s="87"/>
      <c r="I69" s="87"/>
      <c r="J69" s="87"/>
      <c r="K69" s="50" t="str">
        <f t="shared" si="3"/>
        <v>SEM Defect Review and Classification</v>
      </c>
      <c r="L69" s="188">
        <v>75</v>
      </c>
      <c r="M69" s="87" t="s">
        <v>356</v>
      </c>
      <c r="N69" s="87"/>
      <c r="P69" s="87"/>
      <c r="Q69" s="87"/>
      <c r="R69" s="87"/>
      <c r="T69" s="87"/>
      <c r="U69" s="87"/>
      <c r="V69" s="87"/>
      <c r="W69" s="50"/>
      <c r="X69" s="87"/>
      <c r="Y69" s="87"/>
      <c r="Z69" s="87"/>
      <c r="AA69" s="50"/>
      <c r="AB69" s="87"/>
      <c r="AC69" s="87"/>
      <c r="AD69" s="87"/>
      <c r="AE69" s="50"/>
      <c r="GY69" t="s">
        <v>1144</v>
      </c>
      <c r="GZ69" t="s">
        <v>1145</v>
      </c>
    </row>
    <row r="70" spans="1:208">
      <c r="A70" s="222" t="s">
        <v>559</v>
      </c>
      <c r="B70" s="232">
        <f ca="1">SUMIF(FFCalcSheet!$I$8:$EI$2615,GY70,FlatFile!$I$8:$DT$2608)</f>
        <v>0</v>
      </c>
      <c r="C70" s="232">
        <f ca="1">SUMIF(FFCalcSheet!$I$8:$EI$2615,GZ70,FlatFile!$I$8:$DT$2608)</f>
        <v>0</v>
      </c>
      <c r="D70" s="229" t="str">
        <f t="shared" ca="1" si="2"/>
        <v>NM</v>
      </c>
      <c r="E70" s="215">
        <f ca="1">IFERROR($B70/SUM(FlatFile!$CF$10:$CF$58),)</f>
        <v>0</v>
      </c>
      <c r="F70" s="224">
        <f ca="1">IFERROR($C70/SUM(FlatFile!$CF$59:$CF$206),)</f>
        <v>0</v>
      </c>
      <c r="H70" s="87"/>
      <c r="I70" s="87"/>
      <c r="J70" s="87"/>
      <c r="K70" s="50" t="str">
        <f t="shared" si="3"/>
        <v>Optical Defect Review and Classification</v>
      </c>
      <c r="L70" s="188">
        <v>76</v>
      </c>
      <c r="M70" s="87" t="s">
        <v>357</v>
      </c>
      <c r="N70" s="87"/>
      <c r="P70" s="87"/>
      <c r="Q70" s="87"/>
      <c r="R70" s="87"/>
      <c r="T70" s="87"/>
      <c r="U70" s="87"/>
      <c r="V70" s="87"/>
      <c r="W70" s="50"/>
      <c r="X70" s="87"/>
      <c r="Y70" s="87"/>
      <c r="Z70" s="87"/>
      <c r="AA70" s="50"/>
      <c r="AB70" s="87"/>
      <c r="AC70" s="87"/>
      <c r="AD70" s="87"/>
      <c r="AE70" s="50"/>
      <c r="GY70" t="s">
        <v>1146</v>
      </c>
      <c r="GZ70" t="s">
        <v>1147</v>
      </c>
    </row>
    <row r="71" spans="1:208">
      <c r="A71" s="222" t="s">
        <v>560</v>
      </c>
      <c r="B71" s="232">
        <f ca="1">SUMIF(FFCalcSheet!$I$8:$EI$2615,GY71,FlatFile!$I$8:$DT$2608)</f>
        <v>0</v>
      </c>
      <c r="C71" s="232">
        <f ca="1">SUMIF(FFCalcSheet!$I$8:$EI$2615,GZ71,FlatFile!$I$8:$DT$2608)</f>
        <v>0</v>
      </c>
      <c r="D71" s="229" t="str">
        <f t="shared" ca="1" si="2"/>
        <v>NM</v>
      </c>
      <c r="E71" s="215">
        <f ca="1">IFERROR($B71/SUM(FlatFile!$CG$10:$CG$58),)</f>
        <v>0</v>
      </c>
      <c r="F71" s="224">
        <f ca="1">IFERROR($C71/SUM(FlatFile!$CG$59:$CG$206),)</f>
        <v>0</v>
      </c>
      <c r="H71" s="87"/>
      <c r="I71" s="87"/>
      <c r="J71" s="87"/>
      <c r="K71" s="50" t="str">
        <f t="shared" si="3"/>
        <v>Other Process Control Systems</v>
      </c>
      <c r="L71" s="188">
        <v>77</v>
      </c>
      <c r="M71" s="87" t="s">
        <v>358</v>
      </c>
      <c r="N71" s="87"/>
      <c r="P71" s="87"/>
      <c r="Q71" s="87"/>
      <c r="R71" s="87"/>
      <c r="T71" s="87"/>
      <c r="U71" s="87"/>
      <c r="V71" s="87"/>
      <c r="W71" s="50"/>
      <c r="X71" s="87"/>
      <c r="Y71" s="87"/>
      <c r="Z71" s="87"/>
      <c r="AA71" s="50"/>
      <c r="AB71" s="87"/>
      <c r="AC71" s="87"/>
      <c r="AD71" s="87"/>
      <c r="AE71" s="50"/>
      <c r="GY71" t="s">
        <v>1148</v>
      </c>
      <c r="GZ71" t="s">
        <v>1149</v>
      </c>
    </row>
    <row r="72" spans="1:208">
      <c r="A72" s="222" t="s">
        <v>561</v>
      </c>
      <c r="B72" s="232">
        <f ca="1">SUMIF(FFCalcSheet!$I$8:$EI$2615,GY72,FlatFile!$I$8:$DT$2608)</f>
        <v>0</v>
      </c>
      <c r="C72" s="232">
        <f ca="1">SUMIF(FFCalcSheet!$I$8:$EI$2615,GZ72,FlatFile!$I$8:$DT$2608)</f>
        <v>0</v>
      </c>
      <c r="D72" s="229" t="str">
        <f t="shared" ca="1" si="2"/>
        <v>NM</v>
      </c>
      <c r="E72" s="215">
        <f ca="1">IFERROR($B72/SUM(FlatFile!$CH$10:$CH$58),)</f>
        <v>0</v>
      </c>
      <c r="F72" s="224">
        <f ca="1">IFERROR($C72/SUM(FlatFile!$CH$59:$CH$206),)</f>
        <v>0</v>
      </c>
      <c r="H72" s="87"/>
      <c r="I72" s="87"/>
      <c r="J72" s="87"/>
      <c r="K72" s="50" t="str">
        <f t="shared" si="3"/>
        <v>Process Control Software</v>
      </c>
      <c r="L72" s="188">
        <v>78</v>
      </c>
      <c r="M72" s="87" t="s">
        <v>359</v>
      </c>
      <c r="N72" s="87"/>
      <c r="P72" s="87"/>
      <c r="Q72" s="87"/>
      <c r="R72" s="87"/>
      <c r="T72" s="87"/>
      <c r="U72" s="87"/>
      <c r="V72" s="87"/>
      <c r="W72" s="50"/>
      <c r="X72" s="87"/>
      <c r="Y72" s="87"/>
      <c r="Z72" s="87"/>
      <c r="AA72" s="50"/>
      <c r="AB72" s="87"/>
      <c r="AC72" s="87"/>
      <c r="AD72" s="87"/>
      <c r="AE72" s="50"/>
      <c r="GY72" t="s">
        <v>1150</v>
      </c>
      <c r="GZ72" t="s">
        <v>1151</v>
      </c>
    </row>
    <row r="73" spans="1:208">
      <c r="A73" s="222" t="s">
        <v>562</v>
      </c>
      <c r="B73" s="232">
        <f ca="1">SUMIF(FFCalcSheet!$I$8:$EI$2615,GY73,FlatFile!$I$8:$DT$2608)</f>
        <v>0</v>
      </c>
      <c r="C73" s="232">
        <f ca="1">SUMIF(FFCalcSheet!$I$8:$EI$2615,GZ73,FlatFile!$I$8:$DT$2608)</f>
        <v>0</v>
      </c>
      <c r="D73" s="229" t="str">
        <f t="shared" ca="1" si="2"/>
        <v>NM</v>
      </c>
      <c r="E73" s="215">
        <f ca="1">IFERROR($B73/SUM(FlatFile!$CI$10:$CI$58),)</f>
        <v>0</v>
      </c>
      <c r="F73" s="224">
        <f ca="1">IFERROR($C73/SUM(FlatFile!$CI$59:$CI$206),)</f>
        <v>0</v>
      </c>
      <c r="H73" s="87"/>
      <c r="I73" s="87"/>
      <c r="J73" s="87"/>
      <c r="K73" s="50" t="str">
        <f t="shared" si="3"/>
        <v>Other Process Control</v>
      </c>
      <c r="L73" s="188">
        <v>79</v>
      </c>
      <c r="M73" s="87" t="s">
        <v>360</v>
      </c>
      <c r="N73" s="87"/>
      <c r="P73" s="87"/>
      <c r="Q73" s="87"/>
      <c r="R73" s="87"/>
      <c r="T73" s="87"/>
      <c r="U73" s="87"/>
      <c r="V73" s="87"/>
      <c r="W73" s="50"/>
      <c r="X73" s="87"/>
      <c r="Y73" s="87"/>
      <c r="Z73" s="87"/>
      <c r="AA73" s="50"/>
      <c r="AB73" s="87"/>
      <c r="AC73" s="87"/>
      <c r="AD73" s="87"/>
      <c r="AE73" s="50"/>
      <c r="GY73" t="s">
        <v>1152</v>
      </c>
      <c r="GZ73" t="s">
        <v>1153</v>
      </c>
    </row>
    <row r="74" spans="1:208">
      <c r="A74" s="222" t="s">
        <v>675</v>
      </c>
      <c r="B74" s="232">
        <f ca="1">SUMIF(FFCalcSheet!$I$8:$EI$2615,GY74,FlatFile!$I$8:$DT$2608)</f>
        <v>0</v>
      </c>
      <c r="C74" s="232">
        <f ca="1">SUMIF(FFCalcSheet!$I$8:$EI$2615,GZ74,FlatFile!$I$8:$DT$2608)</f>
        <v>0</v>
      </c>
      <c r="D74" s="229" t="str">
        <f t="shared" ca="1" si="2"/>
        <v>NM</v>
      </c>
      <c r="E74" s="215">
        <f ca="1">IFERROR($B74/SUM(FlatFile!$CJ$10:$CJ$58),)</f>
        <v>0</v>
      </c>
      <c r="F74" s="224">
        <f ca="1">IFERROR($C74/SUM(FlatFile!$CJ$59:$CJ$206),)</f>
        <v>0</v>
      </c>
      <c r="H74" s="87"/>
      <c r="I74" s="87"/>
      <c r="J74" s="87"/>
      <c r="K74" s="50" t="str">
        <f t="shared" si="3"/>
        <v>Manufacturing Automation and Contol</v>
      </c>
      <c r="L74" s="188">
        <v>80</v>
      </c>
      <c r="M74" s="87" t="s">
        <v>361</v>
      </c>
      <c r="N74" s="87"/>
      <c r="P74" s="87"/>
      <c r="Q74" s="87"/>
      <c r="R74" s="87"/>
      <c r="T74" s="87"/>
      <c r="U74" s="87"/>
      <c r="V74" s="87"/>
      <c r="W74" s="50"/>
      <c r="X74" s="87"/>
      <c r="Y74" s="87"/>
      <c r="Z74" s="87"/>
      <c r="AA74" s="50"/>
      <c r="AB74" s="87"/>
      <c r="AC74" s="87"/>
      <c r="AD74" s="87"/>
      <c r="AE74" s="50"/>
      <c r="GY74" t="s">
        <v>1154</v>
      </c>
      <c r="GZ74" t="s">
        <v>1155</v>
      </c>
    </row>
    <row r="75" spans="1:208">
      <c r="A75" s="222" t="s">
        <v>564</v>
      </c>
      <c r="B75" s="232">
        <f ca="1">SUMIF(FFCalcSheet!$I$8:$EI$2615,GY75,FlatFile!$I$8:$DT$2608)</f>
        <v>0</v>
      </c>
      <c r="C75" s="232">
        <f ca="1">SUMIF(FFCalcSheet!$I$8:$EI$2615,GZ75,FlatFile!$I$8:$DT$2608)</f>
        <v>0</v>
      </c>
      <c r="D75" s="229" t="str">
        <f t="shared" ca="1" si="2"/>
        <v>NM</v>
      </c>
      <c r="E75" s="215">
        <f ca="1">IFERROR($B75/SUM(FlatFile!$CK$10:$CK$58),)</f>
        <v>0</v>
      </c>
      <c r="F75" s="224">
        <f ca="1">IFERROR($C75/SUM(FlatFile!$CK$59:$CK$206),)</f>
        <v>0</v>
      </c>
      <c r="H75" s="87"/>
      <c r="I75" s="87"/>
      <c r="J75" s="87"/>
      <c r="K75" s="50" t="str">
        <f t="shared" si="3"/>
        <v>Fab Automation Hardware</v>
      </c>
      <c r="L75" s="188">
        <v>83</v>
      </c>
      <c r="M75" s="87" t="s">
        <v>363</v>
      </c>
      <c r="N75" s="87"/>
      <c r="P75" s="87"/>
      <c r="Q75" s="87"/>
      <c r="R75" s="87"/>
      <c r="T75" s="87"/>
      <c r="U75" s="87"/>
      <c r="V75" s="87"/>
      <c r="W75" s="50"/>
      <c r="X75" s="87"/>
      <c r="Y75" s="87"/>
      <c r="Z75" s="87"/>
      <c r="AA75" s="50"/>
      <c r="AB75" s="87"/>
      <c r="AC75" s="87"/>
      <c r="AD75" s="87"/>
      <c r="AE75" s="50"/>
      <c r="GY75" t="s">
        <v>1156</v>
      </c>
      <c r="GZ75" t="s">
        <v>1157</v>
      </c>
    </row>
    <row r="76" spans="1:208">
      <c r="A76" s="222" t="s">
        <v>203</v>
      </c>
      <c r="B76" s="232">
        <f ca="1">SUMIF(FFCalcSheet!$I$8:$EI$2615,GY76,FlatFile!$I$8:$DT$2608)</f>
        <v>0</v>
      </c>
      <c r="C76" s="232">
        <f ca="1">SUMIF(FFCalcSheet!$I$8:$EI$2615,GZ76,FlatFile!$I$8:$DT$2608)</f>
        <v>0</v>
      </c>
      <c r="D76" s="229" t="str">
        <f t="shared" ca="1" si="2"/>
        <v>NM</v>
      </c>
      <c r="E76" s="215">
        <f ca="1">IFERROR($B76/SUM(FlatFile!$CN$10:$CN$58),)</f>
        <v>0</v>
      </c>
      <c r="F76" s="224">
        <f ca="1">IFERROR($C76/SUM(FlatFile!$CN$59:$CN$206),)</f>
        <v>0</v>
      </c>
      <c r="H76" s="87"/>
      <c r="I76" s="87"/>
      <c r="J76" s="87"/>
      <c r="K76" s="50" t="str">
        <f t="shared" si="3"/>
        <v>Automated Material Handling Systems</v>
      </c>
      <c r="L76" s="188">
        <v>84</v>
      </c>
      <c r="M76" s="87" t="s">
        <v>364</v>
      </c>
      <c r="N76" s="87"/>
      <c r="P76" s="87"/>
      <c r="Q76" s="87"/>
      <c r="R76" s="87"/>
      <c r="T76" s="87"/>
      <c r="U76" s="87"/>
      <c r="V76" s="87"/>
      <c r="W76" s="50"/>
      <c r="X76" s="87"/>
      <c r="Y76" s="87"/>
      <c r="Z76" s="87"/>
      <c r="AA76" s="50"/>
      <c r="AB76" s="87"/>
      <c r="AC76" s="87"/>
      <c r="AD76" s="87"/>
      <c r="AE76" s="50"/>
      <c r="GY76" t="s">
        <v>1158</v>
      </c>
      <c r="GZ76" t="s">
        <v>1159</v>
      </c>
    </row>
    <row r="77" spans="1:208">
      <c r="A77" s="222" t="s">
        <v>677</v>
      </c>
      <c r="B77" s="232">
        <f ca="1">SUMIF(FFCalcSheet!$I$8:$EI$2615,GY77,FlatFile!$I$8:$DT$2608)</f>
        <v>0</v>
      </c>
      <c r="C77" s="232">
        <f ca="1">SUMIF(FFCalcSheet!$I$8:$EI$2615,GZ77,FlatFile!$I$8:$DT$2608)</f>
        <v>0</v>
      </c>
      <c r="D77" s="229" t="str">
        <f t="shared" ca="1" si="2"/>
        <v>NM</v>
      </c>
      <c r="E77" s="215">
        <f ca="1">IFERROR($B77/SUM(FlatFile!$CO$10:$CO$58),)</f>
        <v>0</v>
      </c>
      <c r="F77" s="224">
        <f ca="1">IFERROR($C77/SUM(FlatFile!$CO$59:$CO$206),)</f>
        <v>0</v>
      </c>
      <c r="H77" s="87"/>
      <c r="I77" s="87"/>
      <c r="J77" s="87"/>
      <c r="K77" s="50" t="str">
        <f t="shared" si="3"/>
        <v>Other Fab Automation</v>
      </c>
      <c r="L77" s="188">
        <v>85</v>
      </c>
      <c r="M77" s="87" t="s">
        <v>365</v>
      </c>
      <c r="N77" s="87"/>
      <c r="P77" s="87"/>
      <c r="Q77" s="87"/>
      <c r="R77" s="87"/>
      <c r="T77" s="87"/>
      <c r="U77" s="87"/>
      <c r="V77" s="87"/>
      <c r="W77" s="50"/>
      <c r="X77" s="87"/>
      <c r="Y77" s="87"/>
      <c r="Z77" s="87"/>
      <c r="AA77" s="50"/>
      <c r="AB77" s="87"/>
      <c r="AC77" s="87"/>
      <c r="AD77" s="87"/>
      <c r="AE77" s="50"/>
      <c r="GY77" t="s">
        <v>1160</v>
      </c>
      <c r="GZ77" t="s">
        <v>1161</v>
      </c>
    </row>
    <row r="78" spans="1:208">
      <c r="A78" s="222" t="s">
        <v>567</v>
      </c>
      <c r="B78" s="232">
        <f ca="1">SUMIF(FFCalcSheet!$I$8:$EI$2615,GY78,FlatFile!$I$8:$DT$2608)</f>
        <v>0</v>
      </c>
      <c r="C78" s="232">
        <f ca="1">SUMIF(FFCalcSheet!$I$8:$EI$2615,GZ78,FlatFile!$I$8:$DT$2608)</f>
        <v>0</v>
      </c>
      <c r="D78" s="229" t="str">
        <f t="shared" ca="1" si="2"/>
        <v>NM</v>
      </c>
      <c r="E78" s="215">
        <f ca="1">IFERROR($B78/SUM(FlatFile!$CP$10:$CP$58),)</f>
        <v>0</v>
      </c>
      <c r="F78" s="224">
        <f ca="1">IFERROR($C78/SUM(FlatFile!$CP$59:$CP$206),)</f>
        <v>0</v>
      </c>
      <c r="H78" s="87"/>
      <c r="I78" s="87"/>
      <c r="J78" s="87"/>
      <c r="K78" s="50" t="str">
        <f t="shared" si="3"/>
        <v>Other Wafer-Level Manufacturing Equipment</v>
      </c>
      <c r="L78" s="188">
        <v>86</v>
      </c>
      <c r="M78" s="87" t="s">
        <v>366</v>
      </c>
      <c r="N78" s="87"/>
      <c r="P78" s="87"/>
      <c r="Q78" s="87"/>
      <c r="R78" s="87"/>
      <c r="T78" s="87"/>
      <c r="U78" s="87"/>
      <c r="V78" s="87"/>
      <c r="W78" s="50"/>
      <c r="X78" s="87"/>
      <c r="Y78" s="87"/>
      <c r="Z78" s="87"/>
      <c r="AA78" s="50"/>
      <c r="AB78" s="87"/>
      <c r="AC78" s="87"/>
      <c r="AD78" s="87"/>
      <c r="AE78" s="50"/>
      <c r="GY78" t="s">
        <v>1162</v>
      </c>
      <c r="GZ78" t="s">
        <v>1163</v>
      </c>
    </row>
    <row r="79" spans="1:208">
      <c r="A79" s="222" t="s">
        <v>568</v>
      </c>
      <c r="B79" s="232">
        <f ca="1">SUMIF(FFCalcSheet!$I$8:$EI$2615,GY79,FlatFile!$I$8:$DT$2608)</f>
        <v>0</v>
      </c>
      <c r="C79" s="232">
        <f ca="1">SUMIF(FFCalcSheet!$I$8:$EI$2615,GZ79,FlatFile!$I$8:$DT$2608)</f>
        <v>0</v>
      </c>
      <c r="D79" s="229" t="str">
        <f t="shared" ca="1" si="2"/>
        <v>NM</v>
      </c>
      <c r="E79" s="215">
        <f ca="1">IFERROR($B79/SUM(FlatFile!$CQ$10:$CQ$58),)</f>
        <v>0</v>
      </c>
      <c r="F79" s="224">
        <f ca="1">IFERROR($C79/SUM(FlatFile!$CQ$59:$CQ$206),)</f>
        <v>0</v>
      </c>
      <c r="H79" s="87"/>
      <c r="I79" s="87"/>
      <c r="J79" s="87"/>
      <c r="K79" s="50" t="str">
        <f t="shared" si="3"/>
        <v>Wafer Bonders</v>
      </c>
      <c r="L79" s="188">
        <v>87</v>
      </c>
      <c r="M79" s="87" t="s">
        <v>367</v>
      </c>
      <c r="N79" s="87"/>
      <c r="P79" s="87"/>
      <c r="Q79" s="87"/>
      <c r="R79" s="87"/>
      <c r="T79" s="87"/>
      <c r="U79" s="87"/>
      <c r="V79" s="87"/>
      <c r="W79" s="50"/>
      <c r="X79" s="87"/>
      <c r="Y79" s="87"/>
      <c r="Z79" s="87"/>
      <c r="AA79" s="50"/>
      <c r="AB79" s="87"/>
      <c r="AC79" s="87"/>
      <c r="AD79" s="87"/>
      <c r="AE79" s="50"/>
      <c r="GY79" t="s">
        <v>1164</v>
      </c>
      <c r="GZ79" t="s">
        <v>1165</v>
      </c>
    </row>
    <row r="80" spans="1:208" ht="13" thickBot="1">
      <c r="A80" s="225" t="s">
        <v>569</v>
      </c>
      <c r="B80" s="233">
        <f ca="1">SUMIF(FFCalcSheet!$I$8:$EI$2615,GY80,FlatFile!$I$8:$DT$2608)</f>
        <v>0</v>
      </c>
      <c r="C80" s="233">
        <f ca="1">SUMIF(FFCalcSheet!$I$8:$EI$2615,GZ80,FlatFile!$I$8:$DT$2608)</f>
        <v>0</v>
      </c>
      <c r="D80" s="230" t="str">
        <f t="shared" ca="1" si="2"/>
        <v>NM</v>
      </c>
      <c r="E80" s="226">
        <f ca="1">IFERROR($B80/SUM(FlatFile!$CR$10:$CR$58),)</f>
        <v>0</v>
      </c>
      <c r="F80" s="227">
        <f ca="1">IFERROR($C80/SUM(FlatFile!$CR$59:$CR$206),)</f>
        <v>0</v>
      </c>
      <c r="H80" s="87"/>
      <c r="I80" s="87"/>
      <c r="J80" s="87"/>
      <c r="K80" s="50" t="str">
        <f t="shared" si="3"/>
        <v>Other Wafer Fab and Wafer-Level Packaging Equipment</v>
      </c>
      <c r="L80" s="87"/>
      <c r="M80" s="87"/>
      <c r="N80" s="87"/>
      <c r="P80" s="87"/>
      <c r="Q80" s="87"/>
      <c r="R80" s="87"/>
      <c r="T80" s="87"/>
      <c r="U80" s="87"/>
      <c r="V80" s="87"/>
      <c r="W80" s="50"/>
      <c r="X80" s="87"/>
      <c r="Y80" s="87"/>
      <c r="Z80" s="87"/>
      <c r="AA80" s="50"/>
      <c r="AB80" s="87"/>
      <c r="AC80" s="87"/>
      <c r="AD80" s="87"/>
      <c r="AE80" s="50"/>
      <c r="GY80" t="s">
        <v>1166</v>
      </c>
      <c r="GZ80" t="s">
        <v>1167</v>
      </c>
    </row>
    <row r="81" spans="1:237">
      <c r="A81" s="85"/>
      <c r="B81" s="87"/>
      <c r="C81" s="87"/>
      <c r="D81" s="137"/>
      <c r="E81" s="87"/>
      <c r="F81" s="87"/>
      <c r="H81" s="87"/>
      <c r="I81" s="87"/>
      <c r="J81" s="87"/>
      <c r="L81" s="87"/>
      <c r="M81" s="87"/>
      <c r="N81" s="87"/>
      <c r="P81" s="87"/>
      <c r="Q81" s="87"/>
      <c r="R81" s="87"/>
      <c r="T81" s="87"/>
      <c r="U81" s="87"/>
      <c r="V81" s="87"/>
      <c r="W81" s="50"/>
      <c r="X81" s="87"/>
      <c r="Y81" s="87"/>
      <c r="Z81" s="87"/>
      <c r="AA81" s="50"/>
      <c r="AB81" s="87"/>
      <c r="AC81" s="87"/>
      <c r="AD81" s="87"/>
      <c r="AE81" s="50"/>
      <c r="GY81" t="s">
        <v>1168</v>
      </c>
      <c r="GZ81" t="s">
        <v>1169</v>
      </c>
    </row>
    <row r="82" spans="1:237">
      <c r="A82" s="85"/>
      <c r="B82" s="87"/>
      <c r="C82" s="87"/>
      <c r="D82" s="137"/>
      <c r="E82" s="87"/>
      <c r="F82" s="87"/>
      <c r="H82" s="87"/>
      <c r="I82" s="87"/>
      <c r="J82" s="87"/>
      <c r="L82" s="87"/>
      <c r="M82" s="87"/>
      <c r="N82" s="87"/>
      <c r="P82" s="87"/>
      <c r="Q82" s="87"/>
      <c r="R82" s="87"/>
      <c r="T82" s="87"/>
      <c r="U82" s="87"/>
      <c r="V82" s="87"/>
      <c r="W82" s="50"/>
      <c r="X82" s="87"/>
      <c r="Y82" s="87"/>
      <c r="Z82" s="87"/>
      <c r="AA82" s="50"/>
      <c r="AB82" s="87"/>
      <c r="AC82" s="87"/>
      <c r="AD82" s="87"/>
      <c r="AE82" s="50"/>
      <c r="GY82" t="s">
        <v>1168</v>
      </c>
      <c r="GZ82" t="s">
        <v>1169</v>
      </c>
    </row>
    <row r="83" spans="1:237">
      <c r="A83" s="85"/>
      <c r="B83" s="87"/>
      <c r="C83" s="87"/>
      <c r="D83" s="137"/>
      <c r="E83" s="87"/>
      <c r="F83" s="87"/>
      <c r="H83" s="87"/>
      <c r="I83" s="87"/>
      <c r="J83" s="87"/>
      <c r="L83" s="87"/>
      <c r="M83" s="87"/>
      <c r="N83" s="87"/>
      <c r="P83" s="87"/>
      <c r="Q83" s="87"/>
      <c r="R83" s="87"/>
      <c r="T83" s="87"/>
      <c r="U83" s="87"/>
      <c r="V83" s="87"/>
      <c r="W83" s="50"/>
      <c r="X83" s="87"/>
      <c r="Y83" s="87"/>
      <c r="Z83" s="87"/>
      <c r="AA83" s="50"/>
      <c r="AB83" s="87"/>
      <c r="AC83" s="87"/>
      <c r="AD83" s="87"/>
      <c r="AE83" s="50"/>
      <c r="GY83" t="s">
        <v>1168</v>
      </c>
      <c r="GZ83" t="s">
        <v>1169</v>
      </c>
    </row>
    <row r="84" spans="1:237" s="15" customFormat="1">
      <c r="A84" s="85"/>
      <c r="B84" s="87"/>
      <c r="C84" s="87"/>
      <c r="D84" s="137"/>
      <c r="E84" s="88"/>
      <c r="F84" s="88"/>
      <c r="G84" s="116"/>
      <c r="H84" s="87"/>
      <c r="I84" s="87"/>
      <c r="J84" s="87"/>
      <c r="K84" s="50"/>
      <c r="L84" s="87"/>
      <c r="M84" s="87"/>
      <c r="N84" s="87"/>
      <c r="O84" s="50"/>
      <c r="P84" s="87"/>
      <c r="Q84" s="87"/>
      <c r="R84" s="87"/>
      <c r="S84" s="50"/>
      <c r="T84" s="87"/>
      <c r="U84" s="87"/>
      <c r="V84" s="87"/>
      <c r="W84" s="50"/>
      <c r="X84" s="87"/>
      <c r="Y84" s="87"/>
      <c r="Z84" s="87"/>
      <c r="AA84" s="50"/>
      <c r="AB84" s="87"/>
      <c r="AC84" s="87"/>
      <c r="AD84" s="87"/>
      <c r="AE84" s="50"/>
      <c r="GY84" t="s">
        <v>1168</v>
      </c>
      <c r="GZ84" t="s">
        <v>1169</v>
      </c>
      <c r="HA84"/>
      <c r="HB84"/>
      <c r="HC84"/>
      <c r="HD84"/>
      <c r="HE84"/>
      <c r="HF84"/>
      <c r="HG84"/>
      <c r="HH84"/>
      <c r="HI84"/>
      <c r="HJ84"/>
      <c r="HK84"/>
      <c r="HL84"/>
      <c r="HM84"/>
      <c r="HN84"/>
      <c r="HO84"/>
      <c r="HP84"/>
      <c r="HQ84"/>
      <c r="HR84"/>
      <c r="HS84"/>
      <c r="HT84"/>
      <c r="HU84"/>
      <c r="HV84"/>
      <c r="HW84"/>
      <c r="HX84"/>
      <c r="HY84"/>
      <c r="HZ84"/>
      <c r="IA84"/>
      <c r="IB84"/>
      <c r="IC84"/>
    </row>
    <row r="85" spans="1:237" s="15" customFormat="1">
      <c r="A85" s="111"/>
      <c r="B85" s="87"/>
      <c r="C85" s="87"/>
      <c r="D85" s="137"/>
      <c r="E85" s="88"/>
      <c r="F85" s="88"/>
      <c r="G85" s="116"/>
      <c r="H85" s="87"/>
      <c r="I85" s="87"/>
      <c r="J85" s="87"/>
      <c r="K85" s="50"/>
      <c r="L85" s="87"/>
      <c r="M85" s="87"/>
      <c r="N85" s="87"/>
      <c r="O85" s="50"/>
      <c r="P85" s="87"/>
      <c r="Q85" s="87"/>
      <c r="R85" s="87"/>
      <c r="S85" s="50"/>
      <c r="T85" s="87"/>
      <c r="U85" s="87"/>
      <c r="V85" s="87"/>
      <c r="W85" s="50"/>
      <c r="X85" s="87"/>
      <c r="Y85" s="87"/>
      <c r="Z85" s="87"/>
      <c r="AA85" s="50"/>
      <c r="AB85" s="87"/>
      <c r="AC85" s="87"/>
      <c r="AD85" s="87"/>
      <c r="AE85" s="50"/>
      <c r="GY85" t="s">
        <v>1168</v>
      </c>
      <c r="GZ85" t="s">
        <v>1169</v>
      </c>
      <c r="HA85"/>
      <c r="HB85"/>
      <c r="HC85"/>
      <c r="HD85"/>
      <c r="HE85"/>
      <c r="HF85"/>
      <c r="HG85"/>
      <c r="HH85"/>
      <c r="HI85"/>
      <c r="HJ85"/>
      <c r="HK85"/>
      <c r="HL85"/>
      <c r="HM85"/>
      <c r="HN85"/>
      <c r="HO85"/>
      <c r="HP85"/>
      <c r="HQ85"/>
      <c r="HR85"/>
      <c r="HS85"/>
      <c r="HT85"/>
      <c r="HU85"/>
      <c r="HV85"/>
      <c r="HW85"/>
      <c r="HX85"/>
      <c r="HY85"/>
      <c r="HZ85"/>
      <c r="IA85"/>
      <c r="IB85"/>
      <c r="IC85"/>
    </row>
    <row r="86" spans="1:237" s="15" customFormat="1">
      <c r="A86" s="111"/>
      <c r="B86" s="87"/>
      <c r="C86" s="87"/>
      <c r="D86" s="137"/>
      <c r="E86" s="88"/>
      <c r="F86" s="88"/>
      <c r="G86" s="116"/>
      <c r="H86" s="87"/>
      <c r="I86" s="87"/>
      <c r="J86" s="87"/>
      <c r="K86" s="50"/>
      <c r="L86" s="87"/>
      <c r="M86" s="87"/>
      <c r="N86" s="87"/>
      <c r="O86" s="50"/>
      <c r="P86" s="87"/>
      <c r="Q86" s="87"/>
      <c r="R86" s="87"/>
      <c r="S86" s="50"/>
      <c r="T86" s="87"/>
      <c r="U86" s="87"/>
      <c r="V86" s="87"/>
      <c r="W86" s="50"/>
      <c r="X86" s="87"/>
      <c r="Y86" s="87"/>
      <c r="Z86" s="87"/>
      <c r="AA86" s="50"/>
      <c r="AB86" s="87"/>
      <c r="AC86" s="87"/>
      <c r="AD86" s="87"/>
      <c r="AE86" s="50"/>
      <c r="GY86" t="s">
        <v>1168</v>
      </c>
      <c r="GZ86" t="s">
        <v>1169</v>
      </c>
      <c r="HA86"/>
      <c r="HB86"/>
      <c r="HC86"/>
      <c r="HD86"/>
      <c r="HE86"/>
      <c r="HF86"/>
      <c r="HG86"/>
      <c r="HH86"/>
      <c r="HI86"/>
      <c r="HJ86"/>
      <c r="HK86"/>
      <c r="HL86"/>
      <c r="HM86"/>
      <c r="HN86"/>
      <c r="HO86"/>
      <c r="HP86"/>
      <c r="HQ86"/>
      <c r="HR86"/>
      <c r="HS86"/>
      <c r="HT86"/>
      <c r="HU86"/>
      <c r="HV86"/>
      <c r="HW86"/>
      <c r="HX86"/>
      <c r="HY86"/>
      <c r="HZ86"/>
      <c r="IA86"/>
      <c r="IB86"/>
      <c r="IC86"/>
    </row>
    <row r="87" spans="1:237" s="15" customFormat="1">
      <c r="A87" s="111"/>
      <c r="B87" s="87"/>
      <c r="C87" s="87"/>
      <c r="D87" s="137"/>
      <c r="E87" s="88"/>
      <c r="F87" s="88"/>
      <c r="G87" s="116"/>
      <c r="H87" s="87"/>
      <c r="I87" s="87"/>
      <c r="J87" s="87"/>
      <c r="K87" s="50"/>
      <c r="L87" s="87"/>
      <c r="M87" s="87"/>
      <c r="N87" s="87"/>
      <c r="O87" s="50"/>
      <c r="P87" s="87"/>
      <c r="Q87" s="87"/>
      <c r="R87" s="87"/>
      <c r="S87" s="50"/>
      <c r="T87" s="87"/>
      <c r="U87" s="87"/>
      <c r="V87" s="87"/>
      <c r="W87" s="50"/>
      <c r="X87" s="87"/>
      <c r="Y87" s="87"/>
      <c r="Z87" s="87"/>
      <c r="AA87" s="50"/>
      <c r="AB87" s="87"/>
      <c r="AC87" s="87"/>
      <c r="AD87" s="87"/>
      <c r="AE87" s="50"/>
      <c r="GY87" t="s">
        <v>1168</v>
      </c>
      <c r="GZ87" t="s">
        <v>1169</v>
      </c>
      <c r="HA87"/>
      <c r="HB87"/>
      <c r="HC87"/>
      <c r="HD87"/>
      <c r="HE87"/>
      <c r="HF87"/>
      <c r="HG87"/>
      <c r="HH87"/>
      <c r="HI87"/>
      <c r="HJ87"/>
      <c r="HK87"/>
      <c r="HL87"/>
      <c r="HM87"/>
      <c r="HN87"/>
      <c r="HO87"/>
      <c r="HP87"/>
      <c r="HQ87"/>
      <c r="HR87"/>
      <c r="HS87"/>
      <c r="HT87"/>
      <c r="HU87"/>
      <c r="HV87"/>
      <c r="HW87"/>
      <c r="HX87"/>
      <c r="HY87"/>
      <c r="HZ87"/>
      <c r="IA87"/>
      <c r="IB87"/>
      <c r="IC87"/>
    </row>
    <row r="88" spans="1:237" s="15" customFormat="1">
      <c r="A88" s="111"/>
      <c r="B88" s="87"/>
      <c r="C88" s="87"/>
      <c r="D88" s="137"/>
      <c r="E88" s="88"/>
      <c r="F88" s="88"/>
      <c r="G88" s="116"/>
      <c r="H88" s="87"/>
      <c r="I88" s="87"/>
      <c r="J88" s="87"/>
      <c r="K88" s="50"/>
      <c r="L88" s="87"/>
      <c r="M88" s="87"/>
      <c r="N88" s="87"/>
      <c r="O88" s="50"/>
      <c r="P88" s="87"/>
      <c r="Q88" s="87"/>
      <c r="R88" s="87"/>
      <c r="S88" s="50"/>
      <c r="T88" s="87"/>
      <c r="U88" s="87"/>
      <c r="V88" s="87"/>
      <c r="W88" s="50"/>
      <c r="X88" s="87"/>
      <c r="Y88" s="87"/>
      <c r="Z88" s="87"/>
      <c r="AA88" s="50"/>
      <c r="AB88" s="87"/>
      <c r="AC88" s="87"/>
      <c r="AD88" s="87"/>
      <c r="AE88" s="50"/>
      <c r="GY88" t="s">
        <v>1168</v>
      </c>
      <c r="GZ88" t="s">
        <v>1169</v>
      </c>
      <c r="HA88"/>
      <c r="HB88"/>
      <c r="HC88"/>
      <c r="HD88"/>
      <c r="HE88"/>
      <c r="HF88"/>
      <c r="HG88"/>
      <c r="HH88"/>
      <c r="HI88"/>
      <c r="HJ88"/>
      <c r="HK88"/>
      <c r="HL88"/>
      <c r="HM88"/>
      <c r="HN88"/>
      <c r="HO88"/>
      <c r="HP88"/>
      <c r="HQ88"/>
      <c r="HR88"/>
      <c r="HS88"/>
      <c r="HT88"/>
      <c r="HU88"/>
      <c r="HV88"/>
      <c r="HW88"/>
      <c r="HX88"/>
      <c r="HY88"/>
      <c r="HZ88"/>
      <c r="IA88"/>
      <c r="IB88"/>
      <c r="IC88"/>
    </row>
    <row r="89" spans="1:237" s="15" customFormat="1">
      <c r="A89" s="111"/>
      <c r="B89" s="87"/>
      <c r="C89" s="87"/>
      <c r="D89" s="137"/>
      <c r="E89" s="88"/>
      <c r="F89" s="88"/>
      <c r="G89" s="116"/>
      <c r="H89" s="87"/>
      <c r="I89" s="87"/>
      <c r="J89" s="87"/>
      <c r="K89" s="50"/>
      <c r="L89" s="87"/>
      <c r="M89" s="87"/>
      <c r="N89" s="87"/>
      <c r="O89" s="50"/>
      <c r="P89" s="87"/>
      <c r="Q89" s="87"/>
      <c r="R89" s="87"/>
      <c r="S89" s="50"/>
      <c r="T89" s="87"/>
      <c r="U89" s="87"/>
      <c r="V89" s="87"/>
      <c r="W89" s="50"/>
      <c r="X89" s="87"/>
      <c r="Y89" s="87"/>
      <c r="Z89" s="87"/>
      <c r="AA89" s="50"/>
      <c r="AB89" s="87"/>
      <c r="AC89" s="87"/>
      <c r="AD89" s="87"/>
      <c r="AE89" s="50"/>
      <c r="GY89" t="s">
        <v>1168</v>
      </c>
      <c r="GZ89" t="s">
        <v>1169</v>
      </c>
      <c r="HA89"/>
      <c r="HB89"/>
      <c r="HC89"/>
      <c r="HD89"/>
      <c r="HE89"/>
      <c r="HF89"/>
      <c r="HG89"/>
      <c r="HH89"/>
      <c r="HI89"/>
      <c r="HJ89"/>
      <c r="HK89"/>
      <c r="HL89"/>
      <c r="HM89"/>
      <c r="HN89"/>
      <c r="HO89"/>
      <c r="HP89"/>
      <c r="HQ89"/>
      <c r="HR89"/>
      <c r="HS89"/>
      <c r="HT89"/>
      <c r="HU89"/>
      <c r="HV89"/>
      <c r="HW89"/>
      <c r="HX89"/>
      <c r="HY89"/>
      <c r="HZ89"/>
      <c r="IA89"/>
      <c r="IB89"/>
      <c r="IC89"/>
    </row>
    <row r="90" spans="1:237" s="15" customFormat="1">
      <c r="A90" s="111"/>
      <c r="B90" s="87"/>
      <c r="C90" s="87"/>
      <c r="D90" s="137"/>
      <c r="E90" s="152"/>
      <c r="F90" s="88"/>
      <c r="G90" s="116"/>
      <c r="H90" s="87"/>
      <c r="I90" s="87"/>
      <c r="J90" s="87"/>
      <c r="K90" s="50"/>
      <c r="L90" s="87"/>
      <c r="M90" s="87"/>
      <c r="N90" s="87"/>
      <c r="O90" s="50"/>
      <c r="P90" s="87"/>
      <c r="Q90" s="87"/>
      <c r="R90" s="87"/>
      <c r="S90" s="50"/>
      <c r="T90" s="87"/>
      <c r="U90" s="87"/>
      <c r="V90" s="87"/>
      <c r="W90" s="50"/>
      <c r="X90" s="87"/>
      <c r="Y90" s="87"/>
      <c r="Z90" s="87"/>
      <c r="AA90" s="50"/>
      <c r="AB90" s="87"/>
      <c r="AC90" s="87"/>
      <c r="AD90" s="87"/>
      <c r="AE90" s="50"/>
      <c r="GY90" t="s">
        <v>1168</v>
      </c>
      <c r="GZ90" t="s">
        <v>1169</v>
      </c>
      <c r="HA90"/>
      <c r="HB90"/>
      <c r="HC90"/>
      <c r="HD90"/>
      <c r="HE90"/>
      <c r="HF90"/>
      <c r="HG90"/>
      <c r="HH90"/>
      <c r="HI90"/>
      <c r="HJ90"/>
      <c r="HK90"/>
      <c r="HL90"/>
      <c r="HM90"/>
      <c r="HN90"/>
      <c r="HO90"/>
      <c r="HP90"/>
      <c r="HQ90"/>
      <c r="HR90"/>
      <c r="HS90"/>
      <c r="HT90"/>
      <c r="HU90"/>
      <c r="HV90"/>
      <c r="HW90"/>
      <c r="HX90"/>
      <c r="HY90"/>
      <c r="HZ90"/>
      <c r="IA90"/>
      <c r="IB90"/>
      <c r="IC90"/>
    </row>
    <row r="91" spans="1:237" s="15" customFormat="1">
      <c r="A91"/>
      <c r="B91"/>
      <c r="C91"/>
      <c r="D91"/>
      <c r="E91" s="152"/>
      <c r="F91" s="88"/>
      <c r="G91" s="116"/>
      <c r="H91" s="87"/>
      <c r="I91" s="87"/>
      <c r="J91" s="87"/>
      <c r="K91" s="50"/>
      <c r="L91" s="87"/>
      <c r="M91" s="87"/>
      <c r="N91" s="87"/>
      <c r="O91" s="50"/>
      <c r="P91" s="87"/>
      <c r="Q91" s="87"/>
      <c r="R91" s="87"/>
      <c r="S91" s="50"/>
      <c r="T91" s="87"/>
      <c r="U91" s="87"/>
      <c r="V91" s="87"/>
      <c r="W91" s="50"/>
      <c r="X91" s="87"/>
      <c r="Y91" s="87"/>
      <c r="Z91" s="87"/>
      <c r="AA91" s="50"/>
      <c r="AB91" s="87"/>
      <c r="AC91" s="87"/>
      <c r="AD91" s="87"/>
      <c r="AE91" s="50"/>
      <c r="GY91" t="s">
        <v>1168</v>
      </c>
      <c r="GZ91" t="s">
        <v>1169</v>
      </c>
      <c r="HA91"/>
      <c r="HB91"/>
      <c r="HC91"/>
      <c r="HD91"/>
      <c r="HE91"/>
      <c r="HF91"/>
      <c r="HG91"/>
      <c r="HH91"/>
      <c r="HI91"/>
      <c r="HJ91"/>
      <c r="HK91"/>
      <c r="HL91"/>
      <c r="HM91"/>
      <c r="HN91"/>
      <c r="HO91"/>
      <c r="HP91"/>
      <c r="HQ91"/>
      <c r="HR91"/>
      <c r="HS91"/>
      <c r="HT91"/>
      <c r="HU91"/>
      <c r="HV91"/>
      <c r="HW91"/>
      <c r="HX91"/>
      <c r="HY91"/>
      <c r="HZ91"/>
      <c r="IA91"/>
      <c r="IB91"/>
      <c r="IC91"/>
    </row>
    <row r="92" spans="1:237" s="15" customFormat="1" ht="13">
      <c r="A92"/>
      <c r="B92"/>
      <c r="C92"/>
      <c r="D92"/>
      <c r="E92" s="152"/>
      <c r="F92" s="88"/>
      <c r="G92" s="116"/>
      <c r="H92" s="87"/>
      <c r="I92" s="87"/>
      <c r="J92" s="87"/>
      <c r="K92" s="50"/>
      <c r="L92" s="100"/>
      <c r="M92" s="100"/>
      <c r="N92" s="87"/>
      <c r="O92" s="50"/>
      <c r="P92" s="87"/>
      <c r="Q92" s="87"/>
      <c r="R92" s="87"/>
      <c r="S92" s="50"/>
      <c r="T92" s="87"/>
      <c r="U92" s="87"/>
      <c r="V92" s="87"/>
      <c r="W92" s="50"/>
      <c r="X92" s="87"/>
      <c r="Y92" s="87"/>
      <c r="Z92" s="87"/>
      <c r="AA92" s="50"/>
      <c r="AB92" s="87"/>
      <c r="AC92" s="87"/>
      <c r="AD92" s="87"/>
      <c r="AE92" s="50"/>
      <c r="GY92" t="s">
        <v>1168</v>
      </c>
      <c r="GZ92" t="s">
        <v>1169</v>
      </c>
      <c r="HA92"/>
      <c r="HB92"/>
      <c r="HC92"/>
      <c r="HD92"/>
      <c r="HE92"/>
      <c r="HF92"/>
      <c r="HG92"/>
      <c r="HH92"/>
      <c r="HI92"/>
      <c r="HJ92"/>
      <c r="HK92"/>
      <c r="HL92"/>
      <c r="HM92"/>
      <c r="HN92"/>
      <c r="HO92"/>
      <c r="HP92"/>
      <c r="HQ92"/>
      <c r="HR92"/>
      <c r="HS92"/>
      <c r="HT92"/>
      <c r="HU92"/>
      <c r="HV92"/>
      <c r="HW92"/>
      <c r="HX92"/>
      <c r="HY92"/>
      <c r="HZ92"/>
      <c r="IA92"/>
      <c r="IB92"/>
      <c r="IC92"/>
    </row>
    <row r="93" spans="1:237" s="102" customFormat="1" ht="25.4" customHeight="1">
      <c r="A93"/>
      <c r="B93"/>
      <c r="C93"/>
      <c r="D93"/>
      <c r="E93" s="153"/>
      <c r="F93"/>
      <c r="G93" s="116"/>
      <c r="H93"/>
      <c r="I93" s="100"/>
      <c r="J93" s="100"/>
      <c r="K93" s="101"/>
      <c r="L93" s="87"/>
      <c r="M93" s="87"/>
      <c r="N93" s="100"/>
      <c r="O93" s="101"/>
      <c r="P93" s="100"/>
      <c r="Q93" s="100"/>
      <c r="R93" s="100"/>
      <c r="S93" s="101"/>
      <c r="T93" s="100"/>
      <c r="U93" s="100"/>
      <c r="V93" s="100"/>
      <c r="W93" s="101"/>
      <c r="X93" s="100"/>
      <c r="Y93" s="100"/>
      <c r="Z93" s="100"/>
      <c r="AA93" s="101"/>
      <c r="AB93" s="100"/>
      <c r="AC93" s="100"/>
      <c r="AD93" s="100"/>
      <c r="AE93" s="101"/>
      <c r="GY93" t="s">
        <v>1168</v>
      </c>
      <c r="GZ93" t="s">
        <v>1169</v>
      </c>
      <c r="HA93"/>
      <c r="HB93"/>
      <c r="HC93"/>
      <c r="HD93"/>
      <c r="HE93"/>
      <c r="HF93"/>
      <c r="HG93"/>
      <c r="HH93"/>
      <c r="HI93"/>
      <c r="HJ93"/>
      <c r="HK93"/>
      <c r="HL93"/>
      <c r="HM93"/>
      <c r="HN93"/>
      <c r="HO93"/>
      <c r="HP93"/>
      <c r="HQ93"/>
      <c r="HR93"/>
      <c r="HS93"/>
      <c r="HT93"/>
      <c r="HU93"/>
      <c r="HV93"/>
      <c r="HW93"/>
      <c r="HX93"/>
      <c r="HY93"/>
      <c r="HZ93"/>
      <c r="IA93"/>
      <c r="IB93"/>
      <c r="IC93"/>
    </row>
    <row r="94" spans="1:237" s="15" customFormat="1">
      <c r="A94"/>
      <c r="B94"/>
      <c r="C94"/>
      <c r="D94"/>
      <c r="E94" s="152"/>
      <c r="F94" s="88"/>
      <c r="G94" s="116"/>
      <c r="H94" s="87"/>
      <c r="I94" s="87"/>
      <c r="J94" s="87"/>
      <c r="K94" s="50"/>
      <c r="L94" s="87"/>
      <c r="M94" s="87"/>
      <c r="N94" s="87"/>
      <c r="O94" s="50"/>
      <c r="P94" s="87"/>
      <c r="Q94" s="87"/>
      <c r="R94" s="87"/>
      <c r="S94" s="50"/>
      <c r="T94" s="87"/>
      <c r="U94" s="87"/>
      <c r="V94" s="87"/>
      <c r="W94" s="50"/>
      <c r="X94" s="87"/>
      <c r="Y94" s="87"/>
      <c r="Z94" s="87"/>
      <c r="AA94" s="50"/>
      <c r="AB94" s="87"/>
      <c r="AC94" s="87"/>
      <c r="AD94" s="87"/>
      <c r="AE94" s="50"/>
      <c r="GY94" t="s">
        <v>1168</v>
      </c>
      <c r="GZ94" t="s">
        <v>1169</v>
      </c>
      <c r="HA94"/>
      <c r="HB94"/>
      <c r="HC94"/>
      <c r="HD94"/>
      <c r="HE94"/>
      <c r="HF94"/>
      <c r="HG94"/>
      <c r="HH94"/>
      <c r="HI94"/>
      <c r="HJ94"/>
      <c r="HK94"/>
      <c r="HL94"/>
      <c r="HM94"/>
      <c r="HN94"/>
      <c r="HO94"/>
      <c r="HP94"/>
      <c r="HQ94"/>
      <c r="HR94"/>
      <c r="HS94"/>
      <c r="HT94"/>
      <c r="HU94"/>
      <c r="HV94"/>
      <c r="HW94"/>
      <c r="HX94"/>
      <c r="HY94"/>
      <c r="HZ94"/>
      <c r="IA94"/>
      <c r="IB94"/>
      <c r="IC94"/>
    </row>
    <row r="95" spans="1:237" s="15" customFormat="1">
      <c r="A95"/>
      <c r="B95"/>
      <c r="C95"/>
      <c r="D95"/>
      <c r="E95" s="152"/>
      <c r="F95" s="88"/>
      <c r="G95" s="116"/>
      <c r="H95" s="87"/>
      <c r="I95" s="87"/>
      <c r="J95" s="87"/>
      <c r="K95" s="50"/>
      <c r="L95" s="87"/>
      <c r="M95" s="87"/>
      <c r="N95" s="87"/>
      <c r="O95" s="50"/>
      <c r="P95" s="87"/>
      <c r="Q95" s="87"/>
      <c r="R95" s="87"/>
      <c r="S95" s="50"/>
      <c r="T95" s="87"/>
      <c r="U95" s="87"/>
      <c r="V95" s="87"/>
      <c r="W95" s="50"/>
      <c r="X95" s="87"/>
      <c r="Y95" s="87"/>
      <c r="Z95" s="87"/>
      <c r="AA95" s="50"/>
      <c r="AB95" s="87"/>
      <c r="AC95" s="87"/>
      <c r="AD95" s="87"/>
      <c r="AE95" s="50"/>
      <c r="GY95" t="s">
        <v>1168</v>
      </c>
      <c r="GZ95" t="s">
        <v>1169</v>
      </c>
      <c r="HA95"/>
      <c r="HB95"/>
      <c r="HC95"/>
      <c r="HD95"/>
      <c r="HE95"/>
      <c r="HF95"/>
      <c r="HG95"/>
      <c r="HH95"/>
      <c r="HI95"/>
      <c r="HJ95"/>
      <c r="HK95"/>
      <c r="HL95"/>
      <c r="HM95"/>
      <c r="HN95"/>
      <c r="HO95"/>
      <c r="HP95"/>
      <c r="HQ95"/>
      <c r="HR95"/>
      <c r="HS95"/>
      <c r="HT95"/>
      <c r="HU95"/>
      <c r="HV95"/>
      <c r="HW95"/>
      <c r="HX95"/>
      <c r="HY95"/>
      <c r="HZ95"/>
      <c r="IA95"/>
      <c r="IB95"/>
      <c r="IC95"/>
    </row>
    <row r="96" spans="1:237" s="15" customFormat="1">
      <c r="A96"/>
      <c r="B96"/>
      <c r="C96"/>
      <c r="D96"/>
      <c r="E96" s="88"/>
      <c r="F96" s="88"/>
      <c r="G96" s="116"/>
      <c r="H96" s="87"/>
      <c r="I96" s="87"/>
      <c r="J96" s="87"/>
      <c r="K96" s="50"/>
      <c r="L96" s="87"/>
      <c r="M96" s="87"/>
      <c r="N96" s="87"/>
      <c r="O96" s="50"/>
      <c r="P96" s="87"/>
      <c r="Q96" s="87"/>
      <c r="R96" s="87"/>
      <c r="S96" s="50"/>
      <c r="T96" s="87"/>
      <c r="U96" s="87"/>
      <c r="V96" s="87"/>
      <c r="W96" s="50"/>
      <c r="X96" s="87"/>
      <c r="Y96" s="87"/>
      <c r="Z96" s="87"/>
      <c r="AA96" s="50"/>
      <c r="AB96" s="87"/>
      <c r="AC96" s="87"/>
      <c r="AD96" s="87"/>
      <c r="AE96" s="50"/>
      <c r="GY96" t="s">
        <v>1168</v>
      </c>
      <c r="GZ96" t="s">
        <v>1169</v>
      </c>
      <c r="HA96"/>
      <c r="HB96"/>
      <c r="HC96"/>
      <c r="HD96"/>
      <c r="HE96"/>
      <c r="HF96"/>
      <c r="HG96"/>
      <c r="HH96"/>
      <c r="HI96"/>
      <c r="HJ96"/>
      <c r="HK96"/>
      <c r="HL96"/>
      <c r="HM96"/>
      <c r="HN96"/>
      <c r="HO96"/>
      <c r="HP96"/>
      <c r="HQ96"/>
      <c r="HR96"/>
      <c r="HS96"/>
      <c r="HT96"/>
      <c r="HU96"/>
      <c r="HV96"/>
      <c r="HW96"/>
      <c r="HX96"/>
      <c r="HY96"/>
      <c r="HZ96"/>
      <c r="IA96"/>
      <c r="IB96"/>
      <c r="IC96"/>
    </row>
    <row r="97" spans="1:237" s="15" customFormat="1">
      <c r="A97"/>
      <c r="B97"/>
      <c r="C97"/>
      <c r="D97"/>
      <c r="E97" s="88"/>
      <c r="F97" s="88"/>
      <c r="G97" s="116"/>
      <c r="H97" s="87"/>
      <c r="I97" s="87"/>
      <c r="J97" s="87"/>
      <c r="K97" s="50"/>
      <c r="L97" s="87"/>
      <c r="M97" s="87"/>
      <c r="N97" s="87"/>
      <c r="O97" s="50"/>
      <c r="P97" s="87"/>
      <c r="Q97" s="87"/>
      <c r="R97" s="87"/>
      <c r="S97" s="50"/>
      <c r="T97" s="87"/>
      <c r="U97" s="87"/>
      <c r="V97" s="87"/>
      <c r="W97" s="50"/>
      <c r="X97" s="87"/>
      <c r="Y97" s="87"/>
      <c r="Z97" s="87"/>
      <c r="AA97" s="50"/>
      <c r="AB97" s="87"/>
      <c r="AC97" s="87"/>
      <c r="AD97" s="87"/>
      <c r="AE97" s="50"/>
      <c r="GY97" t="s">
        <v>1168</v>
      </c>
      <c r="GZ97" t="s">
        <v>1169</v>
      </c>
      <c r="HA97"/>
      <c r="HB97"/>
      <c r="HC97"/>
      <c r="HD97"/>
      <c r="HE97"/>
      <c r="HF97"/>
      <c r="HG97"/>
      <c r="HH97"/>
      <c r="HI97"/>
      <c r="HJ97"/>
      <c r="HK97"/>
      <c r="HL97"/>
      <c r="HM97"/>
      <c r="HN97"/>
      <c r="HO97"/>
      <c r="HP97"/>
      <c r="HQ97"/>
      <c r="HR97"/>
      <c r="HS97"/>
      <c r="HT97"/>
      <c r="HU97"/>
      <c r="HV97"/>
      <c r="HW97"/>
      <c r="HX97"/>
      <c r="HY97"/>
      <c r="HZ97"/>
      <c r="IA97"/>
      <c r="IB97"/>
      <c r="IC97"/>
    </row>
    <row r="98" spans="1:237" s="15" customFormat="1">
      <c r="A98"/>
      <c r="B98"/>
      <c r="C98"/>
      <c r="D98"/>
      <c r="E98" s="88"/>
      <c r="F98" s="88"/>
      <c r="G98" s="116"/>
      <c r="H98" s="87"/>
      <c r="I98" s="87"/>
      <c r="J98" s="87"/>
      <c r="K98" s="50"/>
      <c r="L98" s="87"/>
      <c r="M98" s="87"/>
      <c r="N98" s="87"/>
      <c r="O98" s="50"/>
      <c r="P98" s="87"/>
      <c r="Q98" s="87"/>
      <c r="R98" s="87"/>
      <c r="S98" s="50"/>
      <c r="T98" s="87"/>
      <c r="U98" s="87"/>
      <c r="V98" s="87"/>
      <c r="W98" s="50"/>
      <c r="X98" s="87"/>
      <c r="Y98" s="87"/>
      <c r="Z98" s="87"/>
      <c r="AA98" s="50"/>
      <c r="AB98" s="87"/>
      <c r="AC98" s="87"/>
      <c r="AD98" s="87"/>
      <c r="AE98" s="50"/>
      <c r="GY98" t="s">
        <v>1168</v>
      </c>
      <c r="GZ98" t="s">
        <v>1169</v>
      </c>
      <c r="HA98"/>
      <c r="HB98"/>
      <c r="HC98"/>
      <c r="HD98"/>
      <c r="HE98"/>
      <c r="HF98"/>
      <c r="HG98"/>
      <c r="HH98"/>
      <c r="HI98"/>
      <c r="HJ98"/>
      <c r="HK98"/>
      <c r="HL98"/>
      <c r="HM98"/>
      <c r="HN98"/>
      <c r="HO98"/>
      <c r="HP98"/>
      <c r="HQ98"/>
      <c r="HR98"/>
      <c r="HS98"/>
      <c r="HT98"/>
      <c r="HU98"/>
      <c r="HV98"/>
      <c r="HW98"/>
      <c r="HX98"/>
      <c r="HY98"/>
      <c r="HZ98"/>
      <c r="IA98"/>
      <c r="IB98"/>
      <c r="IC98"/>
    </row>
    <row r="99" spans="1:237" s="15" customFormat="1">
      <c r="A99"/>
      <c r="B99"/>
      <c r="C99"/>
      <c r="D99"/>
      <c r="E99" s="88"/>
      <c r="F99" s="88"/>
      <c r="G99" s="116"/>
      <c r="H99" s="87"/>
      <c r="I99" s="87"/>
      <c r="J99" s="87"/>
      <c r="K99" s="50"/>
      <c r="L99" s="87"/>
      <c r="M99" s="87"/>
      <c r="N99" s="87"/>
      <c r="O99" s="50"/>
      <c r="P99" s="87"/>
      <c r="Q99" s="87"/>
      <c r="R99" s="87"/>
      <c r="S99" s="50"/>
      <c r="T99" s="87"/>
      <c r="U99" s="87"/>
      <c r="V99" s="87"/>
      <c r="W99" s="50"/>
      <c r="X99" s="87"/>
      <c r="Y99" s="87"/>
      <c r="Z99" s="87"/>
      <c r="AA99" s="50"/>
      <c r="AB99" s="87"/>
      <c r="AC99" s="87"/>
      <c r="AD99" s="87"/>
      <c r="AE99" s="50"/>
      <c r="GY99" t="s">
        <v>1168</v>
      </c>
      <c r="GZ99" t="s">
        <v>1169</v>
      </c>
      <c r="HA99"/>
      <c r="HB99"/>
      <c r="HC99"/>
      <c r="HD99"/>
      <c r="HE99"/>
      <c r="HF99"/>
      <c r="HG99"/>
      <c r="HH99"/>
      <c r="HI99"/>
      <c r="HJ99"/>
      <c r="HK99"/>
      <c r="HL99"/>
      <c r="HM99"/>
      <c r="HN99"/>
      <c r="HO99"/>
      <c r="HP99"/>
      <c r="HQ99"/>
      <c r="HR99"/>
      <c r="HS99"/>
      <c r="HT99"/>
      <c r="HU99"/>
      <c r="HV99"/>
      <c r="HW99"/>
      <c r="HX99"/>
      <c r="HY99"/>
      <c r="HZ99"/>
      <c r="IA99"/>
      <c r="IB99"/>
      <c r="IC99"/>
    </row>
    <row r="100" spans="1:237" s="15" customFormat="1">
      <c r="A100"/>
      <c r="B100"/>
      <c r="C100"/>
      <c r="D100"/>
      <c r="E100" s="88"/>
      <c r="F100" s="88"/>
      <c r="G100" s="116"/>
      <c r="H100" s="87"/>
      <c r="I100" s="87"/>
      <c r="J100" s="87"/>
      <c r="K100" s="50"/>
      <c r="L100" s="87"/>
      <c r="M100" s="87"/>
      <c r="N100" s="87"/>
      <c r="O100" s="50"/>
      <c r="P100" s="87"/>
      <c r="Q100" s="87"/>
      <c r="R100" s="87"/>
      <c r="S100" s="50"/>
      <c r="T100" s="87"/>
      <c r="U100" s="87"/>
      <c r="V100" s="87"/>
      <c r="W100" s="50"/>
      <c r="X100" s="87"/>
      <c r="Y100" s="87"/>
      <c r="Z100" s="87"/>
      <c r="AA100" s="50"/>
      <c r="AB100" s="87"/>
      <c r="AC100" s="87"/>
      <c r="AD100" s="87"/>
      <c r="AE100" s="50"/>
      <c r="GY100" t="s">
        <v>1168</v>
      </c>
      <c r="GZ100" t="s">
        <v>1169</v>
      </c>
      <c r="HA100"/>
      <c r="HB100"/>
      <c r="HC100"/>
      <c r="HD100"/>
      <c r="HE100"/>
      <c r="HF100"/>
      <c r="HG100"/>
      <c r="HH100"/>
      <c r="HI100"/>
      <c r="HJ100"/>
      <c r="HK100"/>
      <c r="HL100"/>
      <c r="HM100"/>
      <c r="HN100"/>
      <c r="HO100"/>
      <c r="HP100"/>
      <c r="HQ100"/>
      <c r="HR100"/>
      <c r="HS100"/>
      <c r="HT100"/>
      <c r="HU100"/>
      <c r="HV100"/>
      <c r="HW100"/>
      <c r="HX100"/>
      <c r="HY100"/>
      <c r="HZ100"/>
      <c r="IA100"/>
      <c r="IB100"/>
      <c r="IC100"/>
    </row>
    <row r="101" spans="1:237" s="15" customFormat="1">
      <c r="A101"/>
      <c r="B101"/>
      <c r="C101"/>
      <c r="E101" s="88"/>
      <c r="F101" s="88"/>
      <c r="G101" s="116"/>
      <c r="H101" s="87"/>
      <c r="I101" s="87"/>
      <c r="J101" s="87"/>
      <c r="K101" s="50"/>
      <c r="L101" s="87"/>
      <c r="M101" s="87"/>
      <c r="N101" s="87"/>
      <c r="O101" s="50"/>
      <c r="P101" s="87"/>
      <c r="Q101" s="87"/>
      <c r="R101" s="87"/>
      <c r="S101" s="50"/>
      <c r="T101" s="87"/>
      <c r="U101" s="87"/>
      <c r="V101" s="87"/>
      <c r="W101" s="50"/>
      <c r="X101" s="87"/>
      <c r="Y101" s="87"/>
      <c r="Z101" s="87"/>
      <c r="AA101" s="50"/>
      <c r="AB101" s="87"/>
      <c r="AC101" s="87"/>
      <c r="AD101" s="87"/>
      <c r="AE101" s="50"/>
      <c r="GY101" t="s">
        <v>1168</v>
      </c>
      <c r="GZ101" t="s">
        <v>1169</v>
      </c>
      <c r="HA101"/>
      <c r="HB101"/>
      <c r="HC101"/>
      <c r="HD101"/>
      <c r="HE101"/>
      <c r="HF101"/>
      <c r="HG101"/>
      <c r="HH101"/>
      <c r="HI101"/>
      <c r="HJ101"/>
      <c r="HK101"/>
      <c r="HL101"/>
      <c r="HM101"/>
      <c r="HN101"/>
      <c r="HO101"/>
      <c r="HP101"/>
      <c r="HQ101"/>
      <c r="HR101"/>
      <c r="HS101"/>
      <c r="HT101"/>
      <c r="HU101"/>
      <c r="HV101"/>
      <c r="HW101"/>
      <c r="HX101"/>
      <c r="HY101"/>
      <c r="HZ101"/>
      <c r="IA101"/>
      <c r="IB101"/>
      <c r="IC101"/>
    </row>
    <row r="102" spans="1:237">
      <c r="B102"/>
      <c r="C102"/>
      <c r="D102" s="15"/>
      <c r="E102" s="87"/>
      <c r="F102" s="87"/>
      <c r="H102" s="87"/>
      <c r="I102" s="87"/>
      <c r="J102" s="87"/>
      <c r="L102" s="87"/>
      <c r="M102" s="87"/>
      <c r="N102" s="87"/>
      <c r="P102" s="87"/>
      <c r="Q102" s="87"/>
      <c r="R102" s="87"/>
      <c r="T102" s="87"/>
      <c r="U102" s="87"/>
      <c r="V102" s="87"/>
      <c r="W102" s="50"/>
      <c r="X102" s="87"/>
      <c r="Y102" s="87"/>
      <c r="Z102" s="87"/>
      <c r="AA102" s="50"/>
      <c r="AB102" s="87"/>
      <c r="AC102" s="87"/>
      <c r="AD102" s="87"/>
      <c r="AE102" s="50"/>
      <c r="GY102" t="s">
        <v>1168</v>
      </c>
      <c r="GZ102" t="s">
        <v>1169</v>
      </c>
    </row>
    <row r="103" spans="1:237" ht="13">
      <c r="B103"/>
      <c r="C103"/>
      <c r="D103" s="15"/>
      <c r="E103" s="88"/>
      <c r="F103" s="15"/>
      <c r="G103" s="119"/>
      <c r="H103"/>
      <c r="I103" s="87"/>
      <c r="J103" s="87"/>
      <c r="L103" s="100"/>
      <c r="M103" s="100"/>
      <c r="N103" s="87"/>
      <c r="P103" s="87"/>
      <c r="Q103" s="87"/>
      <c r="R103" s="87"/>
      <c r="T103" s="87"/>
      <c r="U103" s="87"/>
      <c r="V103" s="87"/>
      <c r="W103" s="50"/>
      <c r="X103" s="87"/>
      <c r="Y103" s="87"/>
      <c r="Z103" s="87"/>
      <c r="AA103" s="50"/>
      <c r="AB103" s="87"/>
      <c r="AC103" s="87"/>
      <c r="AD103" s="87"/>
      <c r="AE103" s="50"/>
      <c r="GY103" t="s">
        <v>1168</v>
      </c>
      <c r="GZ103" t="s">
        <v>1169</v>
      </c>
    </row>
    <row r="104" spans="1:237" s="102" customFormat="1" ht="25.4" customHeight="1">
      <c r="A104"/>
      <c r="B104"/>
      <c r="C104"/>
      <c r="D104" s="15"/>
      <c r="E104" s="153"/>
      <c r="F104" s="15"/>
      <c r="G104" s="119"/>
      <c r="H104"/>
      <c r="I104" s="100"/>
      <c r="J104" s="100"/>
      <c r="K104" s="101"/>
      <c r="L104" s="87"/>
      <c r="M104" s="87"/>
      <c r="N104" s="100"/>
      <c r="O104" s="101"/>
      <c r="P104" s="100"/>
      <c r="Q104" s="100"/>
      <c r="R104" s="100"/>
      <c r="S104" s="101"/>
      <c r="T104" s="100"/>
      <c r="U104" s="100"/>
      <c r="V104" s="100"/>
      <c r="W104" s="101"/>
      <c r="X104" s="100"/>
      <c r="Y104" s="100"/>
      <c r="Z104" s="100"/>
      <c r="AA104" s="101"/>
      <c r="AB104" s="100"/>
      <c r="AC104" s="100"/>
      <c r="AD104" s="100"/>
      <c r="AE104" s="101"/>
      <c r="GY104" t="s">
        <v>1168</v>
      </c>
      <c r="GZ104" t="s">
        <v>1169</v>
      </c>
      <c r="HA104"/>
      <c r="HB104"/>
      <c r="HC104"/>
      <c r="HD104"/>
      <c r="HE104"/>
      <c r="HF104"/>
      <c r="HG104"/>
      <c r="HH104"/>
      <c r="HI104"/>
      <c r="HJ104"/>
      <c r="HK104"/>
      <c r="HL104"/>
      <c r="HM104"/>
      <c r="HN104"/>
      <c r="HO104"/>
      <c r="HP104"/>
      <c r="HQ104"/>
      <c r="HR104"/>
      <c r="HS104"/>
      <c r="HT104"/>
      <c r="HU104"/>
      <c r="HV104"/>
      <c r="HW104"/>
      <c r="HX104"/>
      <c r="HY104"/>
      <c r="HZ104"/>
      <c r="IA104"/>
      <c r="IB104"/>
      <c r="IC104"/>
    </row>
    <row r="105" spans="1:237">
      <c r="B105"/>
      <c r="C105"/>
      <c r="D105" s="15"/>
      <c r="E105" s="154"/>
      <c r="F105" s="15"/>
      <c r="G105" s="119"/>
      <c r="H105"/>
      <c r="I105" s="87"/>
      <c r="J105" s="87"/>
      <c r="L105" s="87"/>
      <c r="M105" s="87"/>
      <c r="N105" s="87"/>
      <c r="P105" s="87"/>
      <c r="Q105" s="87"/>
      <c r="R105" s="87"/>
      <c r="T105" s="87"/>
      <c r="U105" s="87"/>
      <c r="V105" s="87"/>
      <c r="W105" s="50"/>
      <c r="X105" s="87"/>
      <c r="Y105" s="87"/>
      <c r="Z105" s="87"/>
      <c r="AA105" s="50"/>
      <c r="AB105" s="87"/>
      <c r="AC105" s="87"/>
      <c r="AD105" s="87"/>
      <c r="AE105" s="50"/>
      <c r="GY105" t="s">
        <v>1168</v>
      </c>
      <c r="GZ105" t="s">
        <v>1169</v>
      </c>
    </row>
    <row r="106" spans="1:237">
      <c r="B106"/>
      <c r="C106"/>
      <c r="D106" s="15"/>
      <c r="E106" s="154"/>
      <c r="F106" s="15"/>
      <c r="G106" s="119"/>
      <c r="H106"/>
      <c r="I106" s="87"/>
      <c r="J106" s="87"/>
      <c r="L106" s="87"/>
      <c r="M106" s="87"/>
      <c r="N106" s="87"/>
      <c r="P106" s="87"/>
      <c r="Q106" s="87"/>
      <c r="R106" s="87"/>
      <c r="T106" s="87"/>
      <c r="U106" s="87"/>
      <c r="V106" s="87"/>
      <c r="W106" s="50"/>
      <c r="X106" s="87"/>
      <c r="Y106" s="87"/>
      <c r="Z106" s="87"/>
      <c r="AA106" s="50"/>
      <c r="AB106" s="87"/>
      <c r="AC106" s="87"/>
      <c r="AD106" s="87"/>
      <c r="AE106" s="50"/>
      <c r="GY106" t="s">
        <v>1168</v>
      </c>
      <c r="GZ106" t="s">
        <v>1169</v>
      </c>
    </row>
    <row r="107" spans="1:237">
      <c r="B107"/>
      <c r="C107"/>
      <c r="D107" s="15"/>
      <c r="E107" s="154"/>
      <c r="F107" s="15"/>
      <c r="G107" s="119"/>
      <c r="H107"/>
      <c r="I107" s="87"/>
      <c r="J107" s="87"/>
      <c r="L107" s="87"/>
      <c r="M107" s="87"/>
      <c r="N107" s="87"/>
      <c r="P107" s="87"/>
      <c r="Q107" s="87"/>
      <c r="R107" s="87"/>
      <c r="T107" s="87"/>
      <c r="U107" s="87"/>
      <c r="V107" s="87"/>
      <c r="W107" s="50"/>
      <c r="X107" s="87"/>
      <c r="Y107" s="87"/>
      <c r="Z107" s="87"/>
      <c r="AA107" s="50"/>
      <c r="AB107" s="87"/>
      <c r="AC107" s="87"/>
      <c r="AD107" s="87"/>
      <c r="AE107" s="50"/>
      <c r="GY107" t="s">
        <v>1168</v>
      </c>
      <c r="GZ107" t="s">
        <v>1169</v>
      </c>
    </row>
    <row r="108" spans="1:237">
      <c r="B108"/>
      <c r="C108"/>
      <c r="D108" s="15"/>
      <c r="E108" s="154"/>
      <c r="F108" s="15"/>
      <c r="G108" s="119"/>
      <c r="H108"/>
      <c r="I108" s="87"/>
      <c r="J108" s="87"/>
      <c r="L108" s="87"/>
      <c r="M108" s="87"/>
      <c r="N108" s="87"/>
      <c r="P108" s="87"/>
      <c r="Q108" s="87"/>
      <c r="R108" s="87"/>
      <c r="T108" s="87"/>
      <c r="U108" s="87"/>
      <c r="V108" s="87"/>
      <c r="W108" s="50"/>
      <c r="X108" s="87"/>
      <c r="Y108" s="87"/>
      <c r="Z108" s="87"/>
      <c r="AA108" s="50"/>
      <c r="AB108" s="87"/>
      <c r="AC108" s="87"/>
      <c r="AD108" s="87"/>
      <c r="AE108" s="50"/>
      <c r="GY108" t="s">
        <v>1168</v>
      </c>
      <c r="GZ108" t="s">
        <v>1169</v>
      </c>
    </row>
    <row r="109" spans="1:237">
      <c r="B109"/>
      <c r="C109"/>
      <c r="D109" s="15"/>
      <c r="E109" s="154"/>
      <c r="F109" s="15"/>
      <c r="G109" s="119"/>
      <c r="H109"/>
      <c r="I109" s="87"/>
      <c r="J109" s="87"/>
      <c r="L109" s="87"/>
      <c r="M109" s="87"/>
      <c r="N109" s="87"/>
      <c r="P109" s="87"/>
      <c r="Q109" s="87"/>
      <c r="R109" s="87"/>
      <c r="T109" s="87"/>
      <c r="U109" s="87"/>
      <c r="V109" s="87"/>
      <c r="W109" s="50"/>
      <c r="X109" s="87"/>
      <c r="Y109" s="87"/>
      <c r="Z109" s="87"/>
      <c r="AA109" s="50"/>
      <c r="AB109" s="87"/>
      <c r="AC109" s="87"/>
      <c r="AD109" s="87"/>
      <c r="AE109" s="50"/>
      <c r="GY109" t="s">
        <v>1168</v>
      </c>
      <c r="GZ109" t="s">
        <v>1169</v>
      </c>
    </row>
    <row r="110" spans="1:237">
      <c r="B110"/>
      <c r="C110"/>
      <c r="D110" s="15"/>
      <c r="E110" s="154"/>
      <c r="F110" s="15"/>
      <c r="G110" s="119"/>
      <c r="H110"/>
      <c r="I110" s="87"/>
      <c r="J110" s="87"/>
      <c r="L110" s="87"/>
      <c r="M110" s="87"/>
      <c r="N110" s="87"/>
      <c r="P110" s="87"/>
      <c r="Q110" s="87"/>
      <c r="R110" s="87"/>
      <c r="T110" s="87"/>
      <c r="U110" s="87"/>
      <c r="V110" s="87"/>
      <c r="W110" s="50"/>
      <c r="X110" s="87"/>
      <c r="Y110" s="87"/>
      <c r="Z110" s="87"/>
      <c r="AA110" s="50"/>
      <c r="AB110" s="87"/>
      <c r="AC110" s="87"/>
      <c r="AD110" s="87"/>
      <c r="AE110" s="50"/>
      <c r="GY110" t="s">
        <v>1168</v>
      </c>
      <c r="GZ110" t="s">
        <v>1169</v>
      </c>
    </row>
    <row r="111" spans="1:237">
      <c r="B111"/>
      <c r="C111"/>
      <c r="D111" s="15"/>
      <c r="E111" s="154"/>
      <c r="F111" s="15"/>
      <c r="G111" s="119"/>
      <c r="H111"/>
      <c r="I111" s="87"/>
      <c r="J111" s="87"/>
      <c r="L111" s="87"/>
      <c r="M111" s="87"/>
      <c r="N111" s="87"/>
      <c r="P111" s="87"/>
      <c r="Q111" s="87"/>
      <c r="R111" s="87"/>
      <c r="T111" s="87"/>
      <c r="U111" s="87"/>
      <c r="V111" s="87"/>
      <c r="W111" s="50"/>
      <c r="X111" s="87"/>
      <c r="Y111" s="87"/>
      <c r="Z111" s="87"/>
      <c r="AA111" s="50"/>
      <c r="AB111" s="87"/>
      <c r="AC111" s="87"/>
      <c r="AD111" s="87"/>
      <c r="AE111" s="50"/>
      <c r="GY111" t="s">
        <v>1168</v>
      </c>
      <c r="GZ111" t="s">
        <v>1169</v>
      </c>
    </row>
    <row r="112" spans="1:237">
      <c r="B112"/>
      <c r="C112"/>
      <c r="D112" s="15"/>
      <c r="E112" s="154"/>
      <c r="F112" s="15"/>
      <c r="G112" s="119"/>
      <c r="H112"/>
      <c r="I112" s="87"/>
      <c r="J112" s="87"/>
      <c r="L112" s="87"/>
      <c r="M112" s="87"/>
      <c r="N112" s="87"/>
      <c r="P112" s="87"/>
      <c r="Q112" s="87"/>
      <c r="R112" s="87"/>
      <c r="T112" s="87"/>
      <c r="U112" s="87"/>
      <c r="V112" s="87"/>
      <c r="W112" s="50"/>
      <c r="X112" s="87"/>
      <c r="Y112" s="87"/>
      <c r="Z112" s="87"/>
      <c r="AA112" s="50"/>
      <c r="AB112" s="87"/>
      <c r="AC112" s="87"/>
      <c r="AD112" s="87"/>
      <c r="AE112" s="50"/>
      <c r="GY112" t="s">
        <v>1168</v>
      </c>
      <c r="GZ112" t="s">
        <v>1169</v>
      </c>
    </row>
    <row r="113" spans="1:208">
      <c r="A113" s="61"/>
      <c r="B113" s="87"/>
      <c r="C113" s="87"/>
      <c r="E113" s="154"/>
      <c r="F113" s="15"/>
      <c r="G113" s="119"/>
      <c r="H113"/>
      <c r="I113" s="87"/>
      <c r="J113" s="87"/>
      <c r="L113" s="87"/>
      <c r="M113" s="87"/>
      <c r="N113" s="87"/>
      <c r="P113" s="87"/>
      <c r="Q113" s="87"/>
      <c r="R113" s="87"/>
      <c r="T113" s="87"/>
      <c r="U113" s="87"/>
      <c r="V113" s="87"/>
      <c r="W113" s="50"/>
      <c r="X113" s="87"/>
      <c r="Y113" s="87"/>
      <c r="Z113" s="87"/>
      <c r="AA113" s="50"/>
      <c r="AB113" s="87"/>
      <c r="AC113" s="87"/>
      <c r="AD113" s="87"/>
      <c r="AE113" s="50"/>
      <c r="GY113" t="s">
        <v>1168</v>
      </c>
      <c r="GZ113" t="s">
        <v>1169</v>
      </c>
    </row>
    <row r="114" spans="1:208">
      <c r="A114" s="61"/>
      <c r="B114" s="87"/>
      <c r="C114" s="87"/>
      <c r="E114" s="152"/>
      <c r="F114" s="88"/>
      <c r="H114" s="87"/>
      <c r="I114" s="87"/>
      <c r="J114" s="87"/>
      <c r="L114" s="87"/>
      <c r="M114" s="87"/>
      <c r="N114" s="87"/>
      <c r="P114" s="87"/>
      <c r="Q114" s="87"/>
      <c r="R114" s="87"/>
      <c r="T114" s="87"/>
      <c r="U114" s="87"/>
      <c r="V114" s="87"/>
      <c r="W114" s="50"/>
      <c r="X114" s="87"/>
      <c r="Y114" s="87"/>
      <c r="Z114" s="87"/>
      <c r="AA114" s="50"/>
      <c r="AB114" s="87"/>
      <c r="AC114" s="87"/>
      <c r="AD114" s="87"/>
      <c r="AE114" s="50"/>
      <c r="GY114" t="s">
        <v>1168</v>
      </c>
      <c r="GZ114" t="s">
        <v>1169</v>
      </c>
    </row>
    <row r="115" spans="1:208">
      <c r="A115" s="61"/>
      <c r="B115" s="87"/>
      <c r="C115" s="87"/>
      <c r="E115" s="87"/>
      <c r="F115" s="87"/>
      <c r="H115" s="87"/>
      <c r="I115" s="87"/>
      <c r="J115" s="87"/>
      <c r="L115" s="87"/>
      <c r="M115" s="87"/>
      <c r="N115" s="87"/>
      <c r="P115" s="87"/>
      <c r="Q115" s="87"/>
      <c r="R115" s="87"/>
      <c r="T115" s="87"/>
      <c r="U115" s="87"/>
      <c r="V115" s="87"/>
      <c r="W115" s="50"/>
      <c r="X115" s="87"/>
      <c r="Y115" s="87"/>
      <c r="Z115" s="87"/>
      <c r="AA115" s="50"/>
      <c r="AB115" s="87"/>
      <c r="AC115" s="87"/>
      <c r="AD115" s="87"/>
      <c r="AE115" s="50"/>
      <c r="GY115" t="s">
        <v>1168</v>
      </c>
      <c r="GZ115" t="s">
        <v>1169</v>
      </c>
    </row>
    <row r="116" spans="1:208">
      <c r="A116" s="61"/>
      <c r="B116" s="87"/>
      <c r="C116" s="87"/>
      <c r="E116" s="87"/>
      <c r="F116" s="87"/>
      <c r="H116" s="87"/>
      <c r="I116" s="87"/>
      <c r="J116" s="87"/>
      <c r="L116" s="87"/>
      <c r="M116" s="87"/>
      <c r="N116" s="87"/>
      <c r="P116" s="87"/>
      <c r="Q116" s="87"/>
      <c r="R116" s="87"/>
      <c r="T116" s="87"/>
      <c r="U116" s="87"/>
      <c r="V116" s="87"/>
      <c r="W116" s="50"/>
      <c r="X116" s="87"/>
      <c r="Y116" s="87"/>
      <c r="Z116" s="87"/>
      <c r="AA116" s="50"/>
      <c r="AB116" s="87"/>
      <c r="AC116" s="87"/>
      <c r="AD116" s="87"/>
      <c r="AE116" s="50"/>
      <c r="GY116" t="s">
        <v>1168</v>
      </c>
      <c r="GZ116" t="s">
        <v>1169</v>
      </c>
    </row>
    <row r="117" spans="1:208">
      <c r="A117" s="61"/>
      <c r="B117" s="87"/>
      <c r="C117" s="87"/>
      <c r="E117" s="87"/>
      <c r="F117" s="87"/>
      <c r="H117" s="87"/>
      <c r="I117" s="87"/>
      <c r="J117" s="87"/>
      <c r="L117" s="87"/>
      <c r="M117" s="87"/>
      <c r="N117" s="87"/>
      <c r="P117" s="87"/>
      <c r="Q117" s="87"/>
      <c r="R117" s="87"/>
      <c r="T117" s="87"/>
      <c r="U117" s="87"/>
      <c r="V117" s="87"/>
      <c r="W117" s="50"/>
      <c r="X117" s="87"/>
      <c r="Y117" s="87"/>
      <c r="Z117" s="87"/>
      <c r="AA117" s="50"/>
      <c r="AB117" s="87"/>
      <c r="AC117" s="87"/>
      <c r="AD117" s="87"/>
      <c r="AE117" s="50"/>
      <c r="GY117" t="s">
        <v>1168</v>
      </c>
      <c r="GZ117" t="s">
        <v>1169</v>
      </c>
    </row>
    <row r="118" spans="1:208">
      <c r="A118" s="61"/>
      <c r="B118" s="87"/>
      <c r="C118" s="87"/>
      <c r="E118" s="87"/>
      <c r="F118" s="87"/>
      <c r="H118" s="87"/>
      <c r="I118" s="87"/>
      <c r="J118" s="87"/>
      <c r="L118" s="87"/>
      <c r="M118" s="87"/>
      <c r="N118" s="87"/>
      <c r="P118" s="87"/>
      <c r="Q118" s="87"/>
      <c r="R118" s="87"/>
      <c r="T118" s="87"/>
      <c r="U118" s="87"/>
      <c r="V118" s="87"/>
      <c r="W118" s="50"/>
      <c r="X118" s="87"/>
      <c r="Y118" s="87"/>
      <c r="Z118" s="87"/>
      <c r="AA118" s="50"/>
      <c r="AB118" s="87"/>
      <c r="AC118" s="87"/>
      <c r="AD118" s="87"/>
      <c r="AE118" s="50"/>
      <c r="GY118" t="s">
        <v>1168</v>
      </c>
      <c r="GZ118" t="s">
        <v>1169</v>
      </c>
    </row>
    <row r="119" spans="1:208">
      <c r="A119" s="61"/>
      <c r="B119" s="87"/>
      <c r="C119" s="87"/>
      <c r="E119" s="87"/>
      <c r="F119" s="87"/>
      <c r="H119" s="87"/>
      <c r="I119" s="87"/>
      <c r="J119" s="87"/>
      <c r="L119" s="87"/>
      <c r="M119" s="87"/>
      <c r="N119" s="87"/>
      <c r="P119" s="87"/>
      <c r="Q119" s="87"/>
      <c r="R119" s="87"/>
      <c r="T119" s="87"/>
      <c r="U119" s="87"/>
      <c r="V119" s="87"/>
      <c r="W119" s="50"/>
      <c r="X119" s="87"/>
      <c r="Y119" s="87"/>
      <c r="Z119" s="87"/>
      <c r="AA119" s="50"/>
      <c r="AB119" s="87"/>
      <c r="AC119" s="87"/>
      <c r="AD119" s="87"/>
      <c r="AE119" s="50"/>
      <c r="GY119" t="s">
        <v>1168</v>
      </c>
      <c r="GZ119" t="s">
        <v>1169</v>
      </c>
    </row>
    <row r="120" spans="1:208">
      <c r="A120" s="61"/>
      <c r="B120" s="87"/>
      <c r="C120" s="87"/>
      <c r="E120" s="87"/>
      <c r="F120" s="87"/>
      <c r="H120" s="87"/>
      <c r="I120" s="87"/>
      <c r="J120" s="87"/>
      <c r="L120" s="87"/>
      <c r="M120" s="87"/>
      <c r="N120" s="87"/>
      <c r="P120" s="87"/>
      <c r="Q120" s="87"/>
      <c r="R120" s="87"/>
      <c r="T120" s="87"/>
      <c r="U120" s="87"/>
      <c r="V120" s="87"/>
      <c r="W120" s="50"/>
      <c r="X120" s="87"/>
      <c r="Y120" s="87"/>
      <c r="Z120" s="87"/>
      <c r="AA120" s="50"/>
      <c r="AB120" s="87"/>
      <c r="AC120" s="87"/>
      <c r="AD120" s="87"/>
      <c r="AE120" s="50"/>
      <c r="GY120" t="s">
        <v>1168</v>
      </c>
      <c r="GZ120" t="s">
        <v>1169</v>
      </c>
    </row>
    <row r="121" spans="1:208">
      <c r="A121" s="61"/>
      <c r="B121" s="87"/>
      <c r="C121" s="87"/>
      <c r="E121" s="87"/>
      <c r="F121" s="87"/>
      <c r="H121" s="87"/>
      <c r="I121" s="87"/>
      <c r="J121" s="87"/>
      <c r="L121" s="87"/>
      <c r="M121" s="87"/>
      <c r="N121" s="87"/>
      <c r="P121" s="87"/>
      <c r="Q121" s="87"/>
      <c r="R121" s="87"/>
      <c r="T121" s="87"/>
      <c r="U121" s="87"/>
      <c r="V121" s="87"/>
      <c r="W121" s="50"/>
      <c r="X121" s="87"/>
      <c r="Y121" s="87"/>
      <c r="Z121" s="87"/>
      <c r="AA121" s="50"/>
      <c r="AB121" s="87"/>
      <c r="AC121" s="87"/>
      <c r="AD121" s="87"/>
      <c r="AE121" s="50"/>
      <c r="GY121" t="s">
        <v>1168</v>
      </c>
      <c r="GZ121" t="s">
        <v>1169</v>
      </c>
    </row>
    <row r="122" spans="1:208">
      <c r="A122" s="61"/>
      <c r="B122" s="87"/>
      <c r="C122" s="87"/>
      <c r="E122" s="87"/>
      <c r="F122" s="87"/>
      <c r="H122" s="87"/>
      <c r="I122" s="87"/>
      <c r="J122" s="87"/>
      <c r="L122" s="87"/>
      <c r="M122" s="87"/>
      <c r="N122" s="87"/>
      <c r="P122" s="87"/>
      <c r="Q122" s="87"/>
      <c r="R122" s="87"/>
      <c r="T122" s="87"/>
      <c r="U122" s="87"/>
      <c r="V122" s="87"/>
      <c r="W122" s="50"/>
      <c r="X122" s="87"/>
      <c r="Y122" s="87"/>
      <c r="Z122" s="87"/>
      <c r="AA122" s="50"/>
      <c r="AB122" s="87"/>
      <c r="AC122" s="87"/>
      <c r="AD122" s="87"/>
      <c r="AE122" s="50"/>
      <c r="GY122" t="s">
        <v>1168</v>
      </c>
      <c r="GZ122" t="s">
        <v>1169</v>
      </c>
    </row>
    <row r="123" spans="1:208">
      <c r="A123" s="61"/>
      <c r="B123" s="87"/>
      <c r="C123" s="87"/>
      <c r="E123" s="87"/>
      <c r="F123" s="87"/>
      <c r="H123" s="87"/>
      <c r="I123" s="87"/>
      <c r="J123" s="87"/>
      <c r="L123" s="87"/>
      <c r="M123" s="87"/>
      <c r="N123" s="87"/>
      <c r="P123" s="87"/>
      <c r="Q123" s="87"/>
      <c r="R123" s="87"/>
      <c r="T123" s="87"/>
      <c r="U123" s="87"/>
      <c r="V123" s="87"/>
      <c r="W123" s="50"/>
      <c r="X123" s="87"/>
      <c r="Y123" s="87"/>
      <c r="Z123" s="87"/>
      <c r="AA123" s="50"/>
      <c r="AB123" s="87"/>
      <c r="AC123" s="87"/>
      <c r="AD123" s="87"/>
      <c r="AE123" s="50"/>
      <c r="GY123" t="s">
        <v>1168</v>
      </c>
      <c r="GZ123" t="s">
        <v>1169</v>
      </c>
    </row>
    <row r="124" spans="1:208">
      <c r="A124" s="61"/>
      <c r="B124" s="87"/>
      <c r="C124" s="87"/>
      <c r="E124" s="87"/>
      <c r="F124" s="87"/>
      <c r="H124" s="87"/>
      <c r="I124" s="87"/>
      <c r="J124" s="87"/>
      <c r="L124" s="87"/>
      <c r="M124" s="87"/>
      <c r="N124" s="87"/>
      <c r="P124" s="87"/>
      <c r="Q124" s="87"/>
      <c r="R124" s="87"/>
      <c r="T124" s="87"/>
      <c r="U124" s="87"/>
      <c r="V124" s="87"/>
      <c r="W124" s="50"/>
      <c r="X124" s="87"/>
      <c r="Y124" s="87"/>
      <c r="Z124" s="87"/>
      <c r="AA124" s="50"/>
      <c r="AB124" s="87"/>
      <c r="AC124" s="87"/>
      <c r="AD124" s="87"/>
      <c r="AE124" s="50"/>
    </row>
    <row r="125" spans="1:208">
      <c r="A125" s="61"/>
      <c r="B125" s="87"/>
      <c r="C125" s="87"/>
      <c r="E125" s="87"/>
      <c r="F125" s="87"/>
      <c r="H125" s="87"/>
      <c r="I125" s="87"/>
      <c r="J125" s="87"/>
      <c r="L125" s="87"/>
      <c r="M125" s="87"/>
      <c r="N125" s="87"/>
      <c r="P125" s="87"/>
      <c r="Q125" s="87"/>
      <c r="R125" s="87"/>
      <c r="T125" s="87"/>
      <c r="U125" s="87"/>
      <c r="V125" s="87"/>
      <c r="W125" s="50"/>
      <c r="X125" s="87"/>
      <c r="Y125" s="87"/>
      <c r="Z125" s="87"/>
      <c r="AA125" s="50"/>
      <c r="AB125" s="87"/>
      <c r="AC125" s="87"/>
      <c r="AD125" s="87"/>
      <c r="AE125" s="50"/>
    </row>
    <row r="126" spans="1:208">
      <c r="A126" s="78"/>
      <c r="B126" s="87"/>
      <c r="C126" s="87"/>
      <c r="E126" s="87"/>
      <c r="F126" s="87"/>
      <c r="H126" s="87"/>
      <c r="I126" s="87"/>
      <c r="J126" s="87"/>
      <c r="L126" s="87"/>
      <c r="M126" s="87"/>
      <c r="N126" s="87"/>
      <c r="P126" s="87"/>
      <c r="Q126" s="87"/>
      <c r="R126" s="87"/>
      <c r="T126" s="87"/>
      <c r="U126" s="87"/>
      <c r="V126" s="87"/>
      <c r="W126" s="50"/>
      <c r="X126" s="87"/>
      <c r="Y126" s="87"/>
      <c r="Z126" s="87"/>
      <c r="AA126" s="50"/>
      <c r="AB126" s="87"/>
      <c r="AC126" s="87"/>
      <c r="AD126" s="87"/>
      <c r="AE126" s="50"/>
    </row>
    <row r="127" spans="1:208">
      <c r="B127" s="49"/>
      <c r="C127" s="49"/>
      <c r="E127" s="87"/>
      <c r="F127" s="87"/>
      <c r="H127" s="87"/>
      <c r="I127" s="87"/>
      <c r="J127" s="87"/>
      <c r="L127" s="87"/>
      <c r="M127" s="87"/>
      <c r="N127" s="87"/>
      <c r="P127" s="87"/>
      <c r="Q127" s="87"/>
      <c r="R127" s="87"/>
      <c r="T127" s="87"/>
      <c r="U127" s="87"/>
      <c r="V127" s="87"/>
      <c r="W127" s="50"/>
      <c r="X127" s="87"/>
      <c r="Y127" s="87"/>
      <c r="Z127" s="87"/>
      <c r="AA127" s="50"/>
      <c r="AB127" s="87"/>
      <c r="AC127" s="87"/>
      <c r="AD127" s="87"/>
      <c r="AE127" s="50"/>
    </row>
    <row r="128" spans="1:208">
      <c r="B128" s="49"/>
      <c r="C128" s="49"/>
      <c r="E128" s="87"/>
      <c r="F128" s="87"/>
      <c r="H128" s="87"/>
      <c r="I128" s="87"/>
      <c r="J128" s="87"/>
      <c r="L128" s="49"/>
      <c r="M128" s="49"/>
      <c r="N128" s="87"/>
      <c r="P128" s="87"/>
      <c r="Q128" s="87"/>
      <c r="R128" s="87"/>
      <c r="T128" s="87"/>
      <c r="U128" s="87"/>
      <c r="V128" s="87"/>
      <c r="W128" s="50"/>
      <c r="X128" s="87"/>
      <c r="Y128" s="87"/>
      <c r="Z128" s="87"/>
      <c r="AA128" s="50"/>
      <c r="AB128" s="87"/>
      <c r="AC128" s="87"/>
      <c r="AD128" s="87"/>
      <c r="AE128" s="50"/>
    </row>
    <row r="129" spans="2:31">
      <c r="B129" s="49"/>
      <c r="C129" s="49"/>
      <c r="E129" s="49"/>
      <c r="F129" s="49"/>
      <c r="H129" s="49"/>
      <c r="I129" s="49"/>
      <c r="J129" s="49"/>
      <c r="L129" s="49"/>
      <c r="M129" s="49"/>
      <c r="N129" s="49"/>
      <c r="P129" s="49"/>
      <c r="Q129" s="49"/>
      <c r="R129" s="49"/>
      <c r="T129" s="49"/>
      <c r="U129" s="49"/>
      <c r="V129" s="49"/>
      <c r="W129" s="50"/>
      <c r="X129" s="49"/>
      <c r="Y129" s="49"/>
      <c r="Z129" s="49"/>
      <c r="AA129" s="50"/>
      <c r="AB129" s="49"/>
      <c r="AC129" s="49"/>
      <c r="AD129" s="49"/>
      <c r="AE129" s="50"/>
    </row>
    <row r="130" spans="2:31">
      <c r="B130" s="49"/>
      <c r="C130" s="49"/>
      <c r="E130" s="49"/>
      <c r="F130" s="49"/>
      <c r="H130" s="49"/>
      <c r="I130" s="49"/>
      <c r="J130" s="49"/>
      <c r="L130" s="49"/>
      <c r="M130" s="49"/>
      <c r="N130" s="49"/>
      <c r="P130" s="49"/>
      <c r="Q130" s="49"/>
      <c r="R130" s="49"/>
      <c r="T130" s="49"/>
      <c r="U130" s="49"/>
      <c r="V130" s="49"/>
      <c r="W130" s="50"/>
      <c r="X130" s="49"/>
      <c r="Y130" s="49"/>
      <c r="Z130" s="49"/>
      <c r="AA130" s="50"/>
      <c r="AB130" s="49"/>
      <c r="AC130" s="49"/>
      <c r="AD130" s="49"/>
      <c r="AE130" s="50"/>
    </row>
    <row r="131" spans="2:31">
      <c r="B131" s="49"/>
      <c r="C131" s="49"/>
      <c r="E131" s="49"/>
      <c r="F131" s="49"/>
      <c r="H131" s="49"/>
      <c r="I131" s="49"/>
      <c r="J131" s="49"/>
      <c r="L131" s="49"/>
      <c r="M131" s="49"/>
      <c r="N131" s="49"/>
      <c r="P131" s="49"/>
      <c r="Q131" s="49"/>
      <c r="R131" s="49"/>
      <c r="T131" s="49"/>
      <c r="U131" s="49"/>
      <c r="V131" s="49"/>
      <c r="W131" s="50"/>
      <c r="X131" s="49"/>
      <c r="Y131" s="49"/>
      <c r="Z131" s="49"/>
      <c r="AA131" s="50"/>
      <c r="AB131" s="49"/>
      <c r="AC131" s="49"/>
      <c r="AD131" s="49"/>
      <c r="AE131" s="50"/>
    </row>
    <row r="132" spans="2:31">
      <c r="B132" s="49"/>
      <c r="C132" s="49"/>
      <c r="E132" s="49"/>
      <c r="F132" s="49"/>
      <c r="H132" s="49"/>
      <c r="I132" s="49"/>
      <c r="J132" s="49"/>
      <c r="L132" s="49"/>
      <c r="M132" s="49"/>
      <c r="N132" s="49"/>
      <c r="P132" s="49"/>
      <c r="Q132" s="49"/>
      <c r="R132" s="49"/>
      <c r="T132" s="49"/>
      <c r="U132" s="49"/>
      <c r="V132" s="49"/>
      <c r="W132" s="50"/>
      <c r="X132" s="49"/>
      <c r="Y132" s="49"/>
      <c r="Z132" s="49"/>
      <c r="AA132" s="50"/>
      <c r="AB132" s="49"/>
      <c r="AC132" s="49"/>
      <c r="AD132" s="49"/>
      <c r="AE132" s="50"/>
    </row>
    <row r="133" spans="2:31">
      <c r="B133" s="49"/>
      <c r="C133" s="49"/>
      <c r="E133" s="49"/>
      <c r="F133" s="49"/>
      <c r="H133" s="49"/>
      <c r="I133" s="49"/>
      <c r="J133" s="49"/>
      <c r="L133" s="49"/>
      <c r="M133" s="49"/>
      <c r="N133" s="49"/>
      <c r="P133" s="49"/>
      <c r="Q133" s="49"/>
      <c r="R133" s="49"/>
      <c r="T133" s="49"/>
      <c r="U133" s="49"/>
      <c r="V133" s="49"/>
      <c r="W133" s="50"/>
      <c r="X133" s="49"/>
      <c r="Y133" s="49"/>
      <c r="Z133" s="49"/>
      <c r="AA133" s="50"/>
      <c r="AB133" s="49"/>
      <c r="AC133" s="49"/>
      <c r="AD133" s="49"/>
      <c r="AE133" s="50"/>
    </row>
    <row r="134" spans="2:31">
      <c r="B134" s="49"/>
      <c r="C134" s="49"/>
      <c r="E134" s="49"/>
      <c r="F134" s="49"/>
      <c r="H134" s="49"/>
      <c r="I134" s="49"/>
      <c r="J134" s="49"/>
      <c r="L134" s="49"/>
      <c r="M134" s="49"/>
      <c r="N134" s="49"/>
      <c r="P134" s="49"/>
      <c r="Q134" s="49"/>
      <c r="R134" s="49"/>
      <c r="T134" s="49"/>
      <c r="U134" s="49"/>
      <c r="V134" s="49"/>
      <c r="W134" s="50"/>
      <c r="X134" s="49"/>
      <c r="Y134" s="49"/>
      <c r="Z134" s="49"/>
      <c r="AA134" s="50"/>
      <c r="AB134" s="49"/>
      <c r="AC134" s="49"/>
      <c r="AD134" s="49"/>
      <c r="AE134" s="50"/>
    </row>
    <row r="135" spans="2:31">
      <c r="B135" s="49"/>
      <c r="C135" s="49"/>
      <c r="E135" s="49"/>
      <c r="F135" s="49"/>
      <c r="H135" s="49"/>
      <c r="I135" s="49"/>
      <c r="J135" s="49"/>
      <c r="L135" s="49"/>
      <c r="M135" s="49"/>
      <c r="N135" s="49"/>
      <c r="P135" s="49"/>
      <c r="Q135" s="49"/>
      <c r="R135" s="49"/>
      <c r="T135" s="49"/>
      <c r="U135" s="49"/>
      <c r="V135" s="49"/>
      <c r="W135" s="50"/>
      <c r="X135" s="49"/>
      <c r="Y135" s="49"/>
      <c r="Z135" s="49"/>
      <c r="AA135" s="50"/>
      <c r="AB135" s="49"/>
      <c r="AC135" s="49"/>
      <c r="AD135" s="49"/>
      <c r="AE135" s="50"/>
    </row>
    <row r="136" spans="2:31">
      <c r="B136" s="49"/>
      <c r="C136" s="49"/>
      <c r="E136" s="49"/>
      <c r="F136" s="49"/>
      <c r="H136" s="49"/>
      <c r="I136" s="49"/>
      <c r="J136" s="49"/>
      <c r="L136" s="49"/>
      <c r="M136" s="49"/>
      <c r="N136" s="49"/>
      <c r="P136" s="49"/>
      <c r="Q136" s="49"/>
      <c r="R136" s="49"/>
      <c r="T136" s="49"/>
      <c r="U136" s="49"/>
      <c r="V136" s="49"/>
      <c r="W136" s="50"/>
      <c r="X136" s="49"/>
      <c r="Y136" s="49"/>
      <c r="Z136" s="49"/>
      <c r="AA136" s="50"/>
      <c r="AB136" s="49"/>
      <c r="AC136" s="49"/>
      <c r="AD136" s="49"/>
      <c r="AE136" s="50"/>
    </row>
    <row r="137" spans="2:31">
      <c r="B137" s="49"/>
      <c r="C137" s="49"/>
      <c r="E137" s="49"/>
      <c r="F137" s="49"/>
      <c r="H137" s="49"/>
      <c r="I137" s="49"/>
      <c r="J137" s="49"/>
      <c r="L137" s="49"/>
      <c r="M137" s="49"/>
      <c r="N137" s="49"/>
      <c r="P137" s="49"/>
      <c r="Q137" s="49"/>
      <c r="R137" s="49"/>
      <c r="T137" s="49"/>
      <c r="U137" s="49"/>
      <c r="V137" s="49"/>
      <c r="W137" s="50"/>
      <c r="X137" s="49"/>
      <c r="Y137" s="49"/>
      <c r="Z137" s="49"/>
      <c r="AA137" s="50"/>
      <c r="AB137" s="49"/>
      <c r="AC137" s="49"/>
      <c r="AD137" s="49"/>
      <c r="AE137" s="50"/>
    </row>
    <row r="138" spans="2:31">
      <c r="B138" s="49"/>
      <c r="C138" s="49"/>
      <c r="E138" s="49"/>
      <c r="F138" s="49"/>
      <c r="H138" s="49"/>
      <c r="I138" s="49"/>
      <c r="J138" s="49"/>
      <c r="L138" s="49"/>
      <c r="M138" s="49"/>
      <c r="N138" s="49"/>
      <c r="P138" s="49"/>
      <c r="Q138" s="49"/>
      <c r="R138" s="49"/>
      <c r="T138" s="49"/>
      <c r="U138" s="49"/>
      <c r="V138" s="49"/>
      <c r="W138" s="50"/>
      <c r="X138" s="49"/>
      <c r="Y138" s="49"/>
      <c r="Z138" s="49"/>
      <c r="AA138" s="50"/>
      <c r="AB138" s="49"/>
      <c r="AC138" s="49"/>
      <c r="AD138" s="49"/>
      <c r="AE138" s="50"/>
    </row>
    <row r="139" spans="2:31">
      <c r="B139" s="49"/>
      <c r="C139" s="49"/>
      <c r="E139" s="49"/>
      <c r="F139" s="49"/>
      <c r="H139" s="49"/>
      <c r="I139" s="49"/>
      <c r="J139" s="49"/>
      <c r="L139" s="49"/>
      <c r="M139" s="49"/>
      <c r="N139" s="49"/>
      <c r="P139" s="49"/>
      <c r="Q139" s="49"/>
      <c r="R139" s="49"/>
      <c r="T139" s="49"/>
      <c r="U139" s="49"/>
      <c r="V139" s="49"/>
      <c r="W139" s="50"/>
      <c r="X139" s="49"/>
      <c r="Y139" s="49"/>
      <c r="Z139" s="49"/>
      <c r="AA139" s="50"/>
      <c r="AB139" s="49"/>
      <c r="AC139" s="49"/>
      <c r="AD139" s="49"/>
      <c r="AE139" s="50"/>
    </row>
    <row r="140" spans="2:31">
      <c r="B140" s="49"/>
      <c r="C140" s="49"/>
      <c r="E140" s="49"/>
      <c r="F140" s="49"/>
      <c r="H140" s="49"/>
      <c r="I140" s="49"/>
      <c r="J140" s="49"/>
      <c r="L140" s="49"/>
      <c r="M140" s="49"/>
      <c r="N140" s="49"/>
      <c r="P140" s="49"/>
      <c r="Q140" s="49"/>
      <c r="R140" s="49"/>
      <c r="T140" s="49"/>
      <c r="U140" s="49"/>
      <c r="V140" s="49"/>
      <c r="W140" s="50"/>
      <c r="X140" s="49"/>
      <c r="Y140" s="49"/>
      <c r="Z140" s="49"/>
      <c r="AA140" s="50"/>
      <c r="AB140" s="49"/>
      <c r="AC140" s="49"/>
      <c r="AD140" s="49"/>
      <c r="AE140" s="50"/>
    </row>
    <row r="141" spans="2:31">
      <c r="B141" s="49"/>
      <c r="C141" s="49"/>
      <c r="E141" s="49"/>
      <c r="F141" s="49"/>
      <c r="H141" s="49"/>
      <c r="I141" s="49"/>
      <c r="J141" s="49"/>
      <c r="L141" s="49"/>
      <c r="M141" s="49"/>
      <c r="N141" s="49"/>
      <c r="P141" s="49"/>
      <c r="Q141" s="49"/>
      <c r="R141" s="49"/>
      <c r="T141" s="49"/>
      <c r="U141" s="49"/>
      <c r="V141" s="49"/>
      <c r="W141" s="50"/>
      <c r="X141" s="49"/>
      <c r="Y141" s="49"/>
      <c r="Z141" s="49"/>
      <c r="AA141" s="50"/>
      <c r="AB141" s="49"/>
      <c r="AC141" s="49"/>
      <c r="AD141" s="49"/>
      <c r="AE141" s="50"/>
    </row>
    <row r="142" spans="2:31">
      <c r="B142" s="49"/>
      <c r="C142" s="49"/>
      <c r="E142" s="49"/>
      <c r="F142" s="49"/>
      <c r="H142" s="49"/>
      <c r="I142" s="49"/>
      <c r="J142" s="49"/>
      <c r="L142" s="49"/>
      <c r="M142" s="49"/>
      <c r="N142" s="49"/>
      <c r="P142" s="49"/>
      <c r="Q142" s="49"/>
      <c r="R142" s="49"/>
      <c r="T142" s="49"/>
      <c r="U142" s="49"/>
      <c r="V142" s="49"/>
      <c r="W142" s="50"/>
      <c r="X142" s="49"/>
      <c r="Y142" s="49"/>
      <c r="Z142" s="49"/>
      <c r="AA142" s="50"/>
      <c r="AB142" s="49"/>
      <c r="AC142" s="49"/>
      <c r="AD142" s="49"/>
      <c r="AE142" s="50"/>
    </row>
    <row r="143" spans="2:31">
      <c r="B143" s="49"/>
      <c r="C143" s="49"/>
      <c r="E143" s="49"/>
      <c r="F143" s="49"/>
      <c r="H143" s="49"/>
      <c r="I143" s="49"/>
      <c r="J143" s="49"/>
      <c r="L143" s="49"/>
      <c r="M143" s="49"/>
      <c r="N143" s="49"/>
      <c r="P143" s="49"/>
      <c r="Q143" s="49"/>
      <c r="R143" s="49"/>
      <c r="T143" s="49"/>
      <c r="U143" s="49"/>
      <c r="V143" s="49"/>
      <c r="W143" s="50"/>
      <c r="X143" s="49"/>
      <c r="Y143" s="49"/>
      <c r="Z143" s="49"/>
      <c r="AA143" s="50"/>
      <c r="AB143" s="49"/>
      <c r="AC143" s="49"/>
      <c r="AD143" s="49"/>
      <c r="AE143" s="50"/>
    </row>
    <row r="144" spans="2:31">
      <c r="B144" s="49"/>
      <c r="C144" s="49"/>
      <c r="E144" s="49"/>
      <c r="F144" s="49"/>
      <c r="H144" s="49"/>
      <c r="I144" s="49"/>
      <c r="J144" s="49"/>
      <c r="L144" s="49"/>
      <c r="M144" s="49"/>
      <c r="N144" s="49"/>
      <c r="P144" s="49"/>
      <c r="Q144" s="49"/>
      <c r="R144" s="49"/>
      <c r="T144" s="49"/>
      <c r="U144" s="49"/>
      <c r="V144" s="49"/>
      <c r="W144" s="50"/>
      <c r="X144" s="49"/>
      <c r="Y144" s="49"/>
      <c r="Z144" s="49"/>
      <c r="AA144" s="50"/>
      <c r="AB144" s="49"/>
      <c r="AC144" s="49"/>
      <c r="AD144" s="49"/>
      <c r="AE144" s="50"/>
    </row>
    <row r="145" spans="2:31">
      <c r="B145" s="49"/>
      <c r="C145" s="49"/>
      <c r="E145" s="49"/>
      <c r="F145" s="49"/>
      <c r="H145" s="49"/>
      <c r="I145" s="49"/>
      <c r="J145" s="49"/>
      <c r="L145" s="49"/>
      <c r="M145" s="49"/>
      <c r="N145" s="49"/>
      <c r="P145" s="49"/>
      <c r="Q145" s="49"/>
      <c r="R145" s="49"/>
      <c r="T145" s="49"/>
      <c r="U145" s="49"/>
      <c r="V145" s="49"/>
      <c r="W145" s="50"/>
      <c r="X145" s="49"/>
      <c r="Y145" s="49"/>
      <c r="Z145" s="49"/>
      <c r="AA145" s="50"/>
      <c r="AB145" s="49"/>
      <c r="AC145" s="49"/>
      <c r="AD145" s="49"/>
      <c r="AE145" s="50"/>
    </row>
    <row r="146" spans="2:31">
      <c r="B146" s="49"/>
      <c r="C146" s="49"/>
      <c r="E146" s="49"/>
      <c r="F146" s="49"/>
      <c r="H146" s="49"/>
      <c r="I146" s="49"/>
      <c r="J146" s="49"/>
      <c r="L146" s="49"/>
      <c r="M146" s="49"/>
      <c r="N146" s="49"/>
      <c r="P146" s="49"/>
      <c r="Q146" s="49"/>
      <c r="R146" s="49"/>
      <c r="T146" s="49"/>
      <c r="U146" s="49"/>
      <c r="V146" s="49"/>
      <c r="W146" s="50"/>
      <c r="X146" s="49"/>
      <c r="Y146" s="49"/>
      <c r="Z146" s="49"/>
      <c r="AA146" s="50"/>
      <c r="AB146" s="49"/>
      <c r="AC146" s="49"/>
      <c r="AD146" s="49"/>
      <c r="AE146" s="50"/>
    </row>
    <row r="147" spans="2:31">
      <c r="B147" s="49"/>
      <c r="C147" s="49"/>
      <c r="E147" s="49"/>
      <c r="F147" s="49"/>
      <c r="H147" s="49"/>
      <c r="I147" s="49"/>
      <c r="J147" s="49"/>
      <c r="L147" s="49"/>
      <c r="M147" s="49"/>
      <c r="N147" s="49"/>
      <c r="P147" s="49"/>
      <c r="Q147" s="49"/>
      <c r="R147" s="49"/>
      <c r="T147" s="49"/>
      <c r="U147" s="49"/>
      <c r="V147" s="49"/>
      <c r="W147" s="50"/>
      <c r="X147" s="49"/>
      <c r="Y147" s="49"/>
      <c r="Z147" s="49"/>
      <c r="AA147" s="50"/>
      <c r="AB147" s="49"/>
      <c r="AC147" s="49"/>
      <c r="AD147" s="49"/>
      <c r="AE147" s="50"/>
    </row>
    <row r="148" spans="2:31">
      <c r="B148" s="49"/>
      <c r="C148" s="49"/>
      <c r="E148" s="49"/>
      <c r="F148" s="49"/>
      <c r="H148" s="49"/>
      <c r="I148" s="49"/>
      <c r="J148" s="49"/>
      <c r="L148" s="49"/>
      <c r="M148" s="49"/>
      <c r="N148" s="49"/>
      <c r="P148" s="49"/>
      <c r="Q148" s="49"/>
      <c r="R148" s="49"/>
      <c r="T148" s="49"/>
      <c r="U148" s="49"/>
      <c r="V148" s="49"/>
      <c r="W148" s="50"/>
      <c r="X148" s="49"/>
      <c r="Y148" s="49"/>
      <c r="Z148" s="49"/>
      <c r="AA148" s="50"/>
      <c r="AB148" s="49"/>
      <c r="AC148" s="49"/>
      <c r="AD148" s="49"/>
      <c r="AE148" s="50"/>
    </row>
    <row r="149" spans="2:31">
      <c r="B149" s="49"/>
      <c r="C149" s="49"/>
      <c r="E149" s="49"/>
      <c r="F149" s="49"/>
      <c r="H149" s="49"/>
      <c r="I149" s="49"/>
      <c r="J149" s="49"/>
      <c r="L149" s="49"/>
      <c r="M149" s="49"/>
      <c r="N149" s="49"/>
      <c r="P149" s="49"/>
      <c r="Q149" s="49"/>
      <c r="R149" s="49"/>
      <c r="T149" s="49"/>
      <c r="U149" s="49"/>
      <c r="V149" s="49"/>
      <c r="W149" s="50"/>
      <c r="X149" s="49"/>
      <c r="Y149" s="49"/>
      <c r="Z149" s="49"/>
      <c r="AA149" s="50"/>
      <c r="AB149" s="49"/>
      <c r="AC149" s="49"/>
      <c r="AD149" s="49"/>
      <c r="AE149" s="50"/>
    </row>
    <row r="150" spans="2:31">
      <c r="B150" s="49"/>
      <c r="C150" s="49"/>
      <c r="E150" s="49"/>
      <c r="F150" s="49"/>
      <c r="H150" s="49"/>
      <c r="I150" s="49"/>
      <c r="J150" s="49"/>
      <c r="L150" s="49"/>
      <c r="M150" s="49"/>
      <c r="N150" s="49"/>
      <c r="P150" s="49"/>
      <c r="Q150" s="49"/>
      <c r="R150" s="49"/>
      <c r="T150" s="49"/>
      <c r="U150" s="49"/>
      <c r="V150" s="49"/>
      <c r="W150" s="50"/>
      <c r="X150" s="49"/>
      <c r="Y150" s="49"/>
      <c r="Z150" s="49"/>
      <c r="AA150" s="50"/>
      <c r="AB150" s="49"/>
      <c r="AC150" s="49"/>
      <c r="AD150" s="49"/>
      <c r="AE150" s="50"/>
    </row>
    <row r="151" spans="2:31">
      <c r="B151" s="49"/>
      <c r="C151" s="49"/>
      <c r="E151" s="49"/>
      <c r="F151" s="49"/>
      <c r="H151" s="49"/>
      <c r="I151" s="49"/>
      <c r="J151" s="49"/>
      <c r="L151" s="49"/>
      <c r="M151" s="49"/>
      <c r="N151" s="49"/>
      <c r="P151" s="49"/>
      <c r="Q151" s="49"/>
      <c r="R151" s="49"/>
      <c r="T151" s="49"/>
      <c r="U151" s="49"/>
      <c r="V151" s="49"/>
      <c r="W151" s="50"/>
      <c r="X151" s="49"/>
      <c r="Y151" s="49"/>
      <c r="Z151" s="49"/>
      <c r="AA151" s="50"/>
      <c r="AB151" s="49"/>
      <c r="AC151" s="49"/>
      <c r="AD151" s="49"/>
      <c r="AE151" s="50"/>
    </row>
    <row r="152" spans="2:31">
      <c r="B152" s="49"/>
      <c r="C152" s="49"/>
      <c r="E152" s="49"/>
      <c r="F152" s="49"/>
      <c r="H152" s="49"/>
      <c r="I152" s="49"/>
      <c r="J152" s="49"/>
      <c r="L152" s="49"/>
      <c r="M152" s="49"/>
      <c r="N152" s="49"/>
      <c r="P152" s="49"/>
      <c r="Q152" s="49"/>
      <c r="R152" s="49"/>
      <c r="T152" s="49"/>
      <c r="U152" s="49"/>
      <c r="V152" s="49"/>
      <c r="W152" s="50"/>
      <c r="X152" s="49"/>
      <c r="Y152" s="49"/>
      <c r="Z152" s="49"/>
      <c r="AA152" s="50"/>
      <c r="AB152" s="49"/>
      <c r="AC152" s="49"/>
      <c r="AD152" s="49"/>
      <c r="AE152" s="50"/>
    </row>
    <row r="153" spans="2:31">
      <c r="B153" s="49"/>
      <c r="C153" s="49"/>
      <c r="E153" s="49"/>
      <c r="F153" s="49"/>
      <c r="H153" s="49"/>
      <c r="I153" s="49"/>
      <c r="J153" s="49"/>
      <c r="L153" s="49"/>
      <c r="M153" s="49"/>
      <c r="N153" s="49"/>
      <c r="P153" s="49"/>
      <c r="Q153" s="49"/>
      <c r="R153" s="49"/>
      <c r="T153" s="49"/>
      <c r="U153" s="49"/>
      <c r="V153" s="49"/>
      <c r="W153" s="50"/>
      <c r="X153" s="49"/>
      <c r="Y153" s="49"/>
      <c r="Z153" s="49"/>
      <c r="AA153" s="50"/>
      <c r="AB153" s="49"/>
      <c r="AC153" s="49"/>
      <c r="AD153" s="49"/>
      <c r="AE153" s="50"/>
    </row>
    <row r="154" spans="2:31">
      <c r="B154" s="49"/>
      <c r="C154" s="49"/>
      <c r="E154" s="49"/>
      <c r="F154" s="49"/>
      <c r="H154" s="49"/>
      <c r="I154" s="49"/>
      <c r="J154" s="49"/>
      <c r="L154" s="49"/>
      <c r="M154" s="49"/>
      <c r="N154" s="49"/>
      <c r="P154" s="49"/>
      <c r="Q154" s="49"/>
      <c r="R154" s="49"/>
      <c r="T154" s="49"/>
      <c r="U154" s="49"/>
      <c r="V154" s="49"/>
      <c r="W154" s="50"/>
      <c r="X154" s="49"/>
      <c r="Y154" s="49"/>
      <c r="Z154" s="49"/>
      <c r="AA154" s="50"/>
      <c r="AB154" s="49"/>
      <c r="AC154" s="49"/>
      <c r="AD154" s="49"/>
      <c r="AE154" s="50"/>
    </row>
    <row r="155" spans="2:31">
      <c r="B155" s="49"/>
      <c r="C155" s="49"/>
      <c r="E155" s="49"/>
      <c r="F155" s="49"/>
      <c r="H155" s="49"/>
      <c r="I155" s="49"/>
      <c r="J155" s="49"/>
      <c r="L155" s="49"/>
      <c r="M155" s="49"/>
      <c r="N155" s="49"/>
      <c r="P155" s="49"/>
      <c r="Q155" s="49"/>
      <c r="R155" s="49"/>
      <c r="T155" s="49"/>
      <c r="U155" s="49"/>
      <c r="V155" s="49"/>
      <c r="W155" s="50"/>
      <c r="X155" s="49"/>
      <c r="Y155" s="49"/>
      <c r="Z155" s="49"/>
      <c r="AA155" s="50"/>
      <c r="AB155" s="49"/>
      <c r="AC155" s="49"/>
      <c r="AD155" s="49"/>
      <c r="AE155" s="50"/>
    </row>
    <row r="156" spans="2:31">
      <c r="B156" s="49"/>
      <c r="C156" s="49"/>
      <c r="E156" s="49"/>
      <c r="F156" s="49"/>
      <c r="H156" s="49"/>
      <c r="I156" s="49"/>
      <c r="J156" s="49"/>
      <c r="L156" s="49"/>
      <c r="M156" s="49"/>
      <c r="N156" s="49"/>
      <c r="P156" s="49"/>
      <c r="Q156" s="49"/>
      <c r="R156" s="49"/>
      <c r="T156" s="49"/>
      <c r="U156" s="49"/>
      <c r="V156" s="49"/>
      <c r="W156" s="50"/>
      <c r="X156" s="49"/>
      <c r="Y156" s="49"/>
      <c r="Z156" s="49"/>
      <c r="AA156" s="50"/>
      <c r="AB156" s="49"/>
      <c r="AC156" s="49"/>
      <c r="AD156" s="49"/>
      <c r="AE156" s="50"/>
    </row>
    <row r="157" spans="2:31">
      <c r="B157" s="49"/>
      <c r="C157" s="49"/>
      <c r="E157" s="49"/>
      <c r="F157" s="49"/>
      <c r="H157" s="49"/>
      <c r="I157" s="49"/>
      <c r="J157" s="49"/>
      <c r="L157" s="49"/>
      <c r="M157" s="49"/>
      <c r="N157" s="49"/>
      <c r="P157" s="49"/>
      <c r="Q157" s="49"/>
      <c r="R157" s="49"/>
      <c r="T157" s="49"/>
      <c r="U157" s="49"/>
      <c r="V157" s="49"/>
      <c r="W157" s="50"/>
      <c r="X157" s="49"/>
      <c r="Y157" s="49"/>
      <c r="Z157" s="49"/>
      <c r="AA157" s="50"/>
      <c r="AB157" s="49"/>
      <c r="AC157" s="49"/>
      <c r="AD157" s="49"/>
      <c r="AE157" s="50"/>
    </row>
    <row r="158" spans="2:31">
      <c r="B158" s="49"/>
      <c r="C158" s="49"/>
      <c r="E158" s="49"/>
      <c r="F158" s="49"/>
      <c r="H158" s="49"/>
      <c r="I158" s="49"/>
      <c r="J158" s="49"/>
      <c r="L158" s="49"/>
      <c r="M158" s="49"/>
      <c r="N158" s="49"/>
      <c r="P158" s="49"/>
      <c r="Q158" s="49"/>
      <c r="R158" s="49"/>
      <c r="T158" s="49"/>
      <c r="U158" s="49"/>
      <c r="V158" s="49"/>
      <c r="W158" s="50"/>
      <c r="X158" s="49"/>
      <c r="Y158" s="49"/>
      <c r="Z158" s="49"/>
      <c r="AA158" s="50"/>
      <c r="AB158" s="49"/>
      <c r="AC158" s="49"/>
      <c r="AD158" s="49"/>
      <c r="AE158" s="50"/>
    </row>
    <row r="159" spans="2:31">
      <c r="B159" s="49"/>
      <c r="C159" s="49"/>
      <c r="E159" s="49"/>
      <c r="F159" s="49"/>
      <c r="H159" s="49"/>
      <c r="I159" s="49"/>
      <c r="J159" s="49"/>
      <c r="L159" s="49"/>
      <c r="M159" s="49"/>
      <c r="N159" s="49"/>
      <c r="P159" s="49"/>
      <c r="Q159" s="49"/>
      <c r="R159" s="49"/>
      <c r="T159" s="49"/>
      <c r="U159" s="49"/>
      <c r="V159" s="49"/>
      <c r="W159" s="50"/>
      <c r="X159" s="49"/>
      <c r="Y159" s="49"/>
      <c r="Z159" s="49"/>
      <c r="AA159" s="50"/>
      <c r="AB159" s="49"/>
      <c r="AC159" s="49"/>
      <c r="AD159" s="49"/>
      <c r="AE159" s="50"/>
    </row>
    <row r="160" spans="2:31">
      <c r="B160" s="49"/>
      <c r="C160" s="49"/>
      <c r="E160" s="49"/>
      <c r="F160" s="49"/>
      <c r="H160" s="49"/>
      <c r="I160" s="49"/>
      <c r="J160" s="49"/>
      <c r="L160" s="49"/>
      <c r="M160" s="49"/>
      <c r="N160" s="49"/>
      <c r="P160" s="49"/>
      <c r="Q160" s="49"/>
      <c r="R160" s="49"/>
      <c r="T160" s="49"/>
      <c r="U160" s="49"/>
      <c r="V160" s="49"/>
      <c r="W160" s="50"/>
      <c r="X160" s="49"/>
      <c r="Y160" s="49"/>
      <c r="Z160" s="49"/>
      <c r="AA160" s="50"/>
      <c r="AB160" s="49"/>
      <c r="AC160" s="49"/>
      <c r="AD160" s="49"/>
      <c r="AE160" s="50"/>
    </row>
    <row r="161" spans="2:31">
      <c r="B161" s="49"/>
      <c r="C161" s="49"/>
      <c r="E161" s="49"/>
      <c r="F161" s="49"/>
      <c r="H161" s="49"/>
      <c r="I161" s="49"/>
      <c r="J161" s="49"/>
      <c r="L161" s="49"/>
      <c r="M161" s="49"/>
      <c r="N161" s="49"/>
      <c r="P161" s="49"/>
      <c r="Q161" s="49"/>
      <c r="R161" s="49"/>
      <c r="T161" s="49"/>
      <c r="U161" s="49"/>
      <c r="V161" s="49"/>
      <c r="W161" s="50"/>
      <c r="X161" s="49"/>
      <c r="Y161" s="49"/>
      <c r="Z161" s="49"/>
      <c r="AA161" s="50"/>
      <c r="AB161" s="49"/>
      <c r="AC161" s="49"/>
      <c r="AD161" s="49"/>
      <c r="AE161" s="50"/>
    </row>
    <row r="162" spans="2:31">
      <c r="B162" s="49"/>
      <c r="C162" s="49"/>
      <c r="E162" s="49"/>
      <c r="F162" s="49"/>
      <c r="H162" s="49"/>
      <c r="I162" s="49"/>
      <c r="J162" s="49"/>
      <c r="L162" s="49"/>
      <c r="M162" s="49"/>
      <c r="N162" s="49"/>
      <c r="P162" s="49"/>
      <c r="Q162" s="49"/>
      <c r="R162" s="49"/>
      <c r="T162" s="49"/>
      <c r="U162" s="49"/>
      <c r="V162" s="49"/>
      <c r="W162" s="50"/>
      <c r="X162" s="49"/>
      <c r="Y162" s="49"/>
      <c r="Z162" s="49"/>
      <c r="AA162" s="50"/>
      <c r="AB162" s="49"/>
      <c r="AC162" s="49"/>
      <c r="AD162" s="49"/>
      <c r="AE162" s="50"/>
    </row>
    <row r="163" spans="2:31">
      <c r="B163" s="49"/>
      <c r="C163" s="49"/>
      <c r="E163" s="49"/>
      <c r="F163" s="49"/>
      <c r="H163" s="49"/>
      <c r="I163" s="49"/>
      <c r="J163" s="49"/>
      <c r="L163" s="49"/>
      <c r="M163" s="49"/>
      <c r="N163" s="49"/>
      <c r="P163" s="49"/>
      <c r="Q163" s="49"/>
      <c r="R163" s="49"/>
      <c r="T163" s="49"/>
      <c r="U163" s="49"/>
      <c r="V163" s="49"/>
      <c r="W163" s="50"/>
      <c r="X163" s="49"/>
      <c r="Y163" s="49"/>
      <c r="Z163" s="49"/>
      <c r="AA163" s="50"/>
      <c r="AB163" s="49"/>
      <c r="AC163" s="49"/>
      <c r="AD163" s="49"/>
      <c r="AE163" s="50"/>
    </row>
    <row r="164" spans="2:31">
      <c r="B164" s="49"/>
      <c r="C164" s="49"/>
      <c r="E164" s="49"/>
      <c r="F164" s="49"/>
      <c r="H164" s="49"/>
      <c r="I164" s="49"/>
      <c r="J164" s="49"/>
      <c r="L164" s="49"/>
      <c r="M164" s="49"/>
      <c r="N164" s="49"/>
      <c r="P164" s="49"/>
      <c r="Q164" s="49"/>
      <c r="R164" s="49"/>
      <c r="T164" s="49"/>
      <c r="U164" s="49"/>
      <c r="V164" s="49"/>
      <c r="W164" s="50"/>
      <c r="X164" s="49"/>
      <c r="Y164" s="49"/>
      <c r="Z164" s="49"/>
      <c r="AA164" s="50"/>
      <c r="AB164" s="49"/>
      <c r="AC164" s="49"/>
      <c r="AD164" s="49"/>
      <c r="AE164" s="50"/>
    </row>
    <row r="165" spans="2:31">
      <c r="B165" s="49"/>
      <c r="C165" s="49"/>
      <c r="E165" s="49"/>
      <c r="F165" s="49"/>
      <c r="H165" s="49"/>
      <c r="I165" s="49"/>
      <c r="J165" s="49"/>
      <c r="L165" s="49"/>
      <c r="M165" s="49"/>
      <c r="N165" s="49"/>
      <c r="P165" s="49"/>
      <c r="Q165" s="49"/>
      <c r="R165" s="49"/>
      <c r="T165" s="49"/>
      <c r="U165" s="49"/>
      <c r="V165" s="49"/>
      <c r="W165" s="50"/>
      <c r="X165" s="49"/>
      <c r="Y165" s="49"/>
      <c r="Z165" s="49"/>
      <c r="AA165" s="50"/>
      <c r="AB165" s="49"/>
      <c r="AC165" s="49"/>
      <c r="AD165" s="49"/>
      <c r="AE165" s="50"/>
    </row>
    <row r="166" spans="2:31">
      <c r="B166" s="49"/>
      <c r="C166" s="49"/>
      <c r="E166" s="49"/>
      <c r="F166" s="49"/>
      <c r="H166" s="49"/>
      <c r="I166" s="49"/>
      <c r="J166" s="49"/>
      <c r="L166" s="49"/>
      <c r="M166" s="49"/>
      <c r="N166" s="49"/>
      <c r="P166" s="49"/>
      <c r="Q166" s="49"/>
      <c r="R166" s="49"/>
      <c r="T166" s="49"/>
      <c r="U166" s="49"/>
      <c r="V166" s="49"/>
      <c r="W166" s="50"/>
      <c r="X166" s="49"/>
      <c r="Y166" s="49"/>
      <c r="Z166" s="49"/>
      <c r="AA166" s="50"/>
      <c r="AB166" s="49"/>
      <c r="AC166" s="49"/>
      <c r="AD166" s="49"/>
      <c r="AE166" s="50"/>
    </row>
    <row r="167" spans="2:31">
      <c r="B167" s="49"/>
      <c r="C167" s="49"/>
      <c r="E167" s="49"/>
      <c r="F167" s="49"/>
      <c r="H167" s="49"/>
      <c r="I167" s="49"/>
      <c r="J167" s="49"/>
      <c r="L167" s="49"/>
      <c r="M167" s="49"/>
      <c r="N167" s="49"/>
      <c r="P167" s="49"/>
      <c r="Q167" s="49"/>
      <c r="R167" s="49"/>
      <c r="T167" s="49"/>
      <c r="U167" s="49"/>
      <c r="V167" s="49"/>
      <c r="W167" s="50"/>
      <c r="X167" s="49"/>
      <c r="Y167" s="49"/>
      <c r="Z167" s="49"/>
      <c r="AA167" s="50"/>
      <c r="AB167" s="49"/>
      <c r="AC167" s="49"/>
      <c r="AD167" s="49"/>
      <c r="AE167" s="50"/>
    </row>
    <row r="168" spans="2:31">
      <c r="B168" s="49"/>
      <c r="C168" s="49"/>
      <c r="E168" s="49"/>
      <c r="F168" s="49"/>
      <c r="H168" s="49"/>
      <c r="I168" s="49"/>
      <c r="J168" s="49"/>
      <c r="L168" s="49"/>
      <c r="M168" s="49"/>
      <c r="N168" s="49"/>
      <c r="P168" s="49"/>
      <c r="Q168" s="49"/>
      <c r="R168" s="49"/>
      <c r="T168" s="49"/>
      <c r="U168" s="49"/>
      <c r="V168" s="49"/>
      <c r="W168" s="50"/>
      <c r="X168" s="49"/>
      <c r="Y168" s="49"/>
      <c r="Z168" s="49"/>
      <c r="AA168" s="50"/>
      <c r="AB168" s="49"/>
      <c r="AC168" s="49"/>
      <c r="AD168" s="49"/>
      <c r="AE168" s="50"/>
    </row>
    <row r="169" spans="2:31">
      <c r="B169" s="49"/>
      <c r="C169" s="49"/>
      <c r="E169" s="49"/>
      <c r="F169" s="49"/>
      <c r="H169" s="49"/>
      <c r="I169" s="49"/>
      <c r="J169" s="49"/>
      <c r="L169" s="49"/>
      <c r="M169" s="49"/>
      <c r="N169" s="49"/>
      <c r="P169" s="49"/>
      <c r="Q169" s="49"/>
      <c r="R169" s="49"/>
      <c r="T169" s="49"/>
      <c r="U169" s="49"/>
      <c r="V169" s="49"/>
      <c r="W169" s="50"/>
      <c r="X169" s="49"/>
      <c r="Y169" s="49"/>
      <c r="Z169" s="49"/>
      <c r="AA169" s="50"/>
      <c r="AB169" s="49"/>
      <c r="AC169" s="49"/>
      <c r="AD169" s="49"/>
      <c r="AE169" s="50"/>
    </row>
    <row r="170" spans="2:31">
      <c r="B170" s="49"/>
      <c r="C170" s="49"/>
      <c r="E170" s="49"/>
      <c r="F170" s="49"/>
      <c r="H170" s="49"/>
      <c r="I170" s="49"/>
      <c r="J170" s="49"/>
      <c r="L170" s="49"/>
      <c r="M170" s="49"/>
      <c r="N170" s="49"/>
      <c r="P170" s="49"/>
      <c r="Q170" s="49"/>
      <c r="R170" s="49"/>
      <c r="T170" s="49"/>
      <c r="U170" s="49"/>
      <c r="V170" s="49"/>
      <c r="W170" s="50"/>
      <c r="X170" s="49"/>
      <c r="Y170" s="49"/>
      <c r="Z170" s="49"/>
      <c r="AA170" s="50"/>
      <c r="AB170" s="49"/>
      <c r="AC170" s="49"/>
      <c r="AD170" s="49"/>
      <c r="AE170" s="50"/>
    </row>
    <row r="171" spans="2:31">
      <c r="B171" s="49"/>
      <c r="C171" s="49"/>
      <c r="E171" s="49"/>
      <c r="F171" s="49"/>
      <c r="H171" s="49"/>
      <c r="I171" s="49"/>
      <c r="J171" s="49"/>
      <c r="L171" s="49"/>
      <c r="M171" s="49"/>
      <c r="N171" s="49"/>
      <c r="P171" s="49"/>
      <c r="Q171" s="49"/>
      <c r="R171" s="49"/>
      <c r="T171" s="49"/>
      <c r="U171" s="49"/>
      <c r="V171" s="49"/>
      <c r="W171" s="50"/>
      <c r="X171" s="49"/>
      <c r="Y171" s="49"/>
      <c r="Z171" s="49"/>
      <c r="AA171" s="50"/>
      <c r="AB171" s="49"/>
      <c r="AC171" s="49"/>
      <c r="AD171" s="49"/>
      <c r="AE171" s="50"/>
    </row>
    <row r="172" spans="2:31">
      <c r="B172" s="49"/>
      <c r="C172" s="49"/>
      <c r="E172" s="49"/>
      <c r="F172" s="49"/>
      <c r="H172" s="49"/>
      <c r="I172" s="49"/>
      <c r="J172" s="49"/>
      <c r="L172" s="49"/>
      <c r="M172" s="49"/>
      <c r="N172" s="49"/>
      <c r="P172" s="49"/>
      <c r="Q172" s="49"/>
      <c r="R172" s="49"/>
      <c r="T172" s="49"/>
      <c r="U172" s="49"/>
      <c r="V172" s="49"/>
      <c r="W172" s="50"/>
      <c r="X172" s="49"/>
      <c r="Y172" s="49"/>
      <c r="Z172" s="49"/>
      <c r="AA172" s="50"/>
      <c r="AB172" s="49"/>
      <c r="AC172" s="49"/>
      <c r="AD172" s="49"/>
      <c r="AE172" s="50"/>
    </row>
    <row r="173" spans="2:31">
      <c r="B173" s="49"/>
      <c r="C173" s="49"/>
      <c r="E173" s="49"/>
      <c r="F173" s="49"/>
      <c r="H173" s="49"/>
      <c r="I173" s="49"/>
      <c r="J173" s="49"/>
      <c r="L173" s="49"/>
      <c r="M173" s="49"/>
      <c r="N173" s="49"/>
      <c r="P173" s="49"/>
      <c r="Q173" s="49"/>
      <c r="R173" s="49"/>
      <c r="T173" s="49"/>
      <c r="U173" s="49"/>
      <c r="V173" s="49"/>
      <c r="W173" s="50"/>
      <c r="X173" s="49"/>
      <c r="Y173" s="49"/>
      <c r="Z173" s="49"/>
      <c r="AA173" s="50"/>
      <c r="AB173" s="49"/>
      <c r="AC173" s="49"/>
      <c r="AD173" s="49"/>
      <c r="AE173" s="50"/>
    </row>
    <row r="174" spans="2:31">
      <c r="B174" s="49"/>
      <c r="C174" s="49"/>
      <c r="E174" s="49"/>
      <c r="F174" s="49"/>
      <c r="H174" s="49"/>
      <c r="I174" s="49"/>
      <c r="J174" s="49"/>
      <c r="L174" s="49"/>
      <c r="M174" s="49"/>
      <c r="N174" s="49"/>
      <c r="P174" s="49"/>
      <c r="Q174" s="49"/>
      <c r="R174" s="49"/>
      <c r="T174" s="49"/>
      <c r="U174" s="49"/>
      <c r="V174" s="49"/>
      <c r="W174" s="50"/>
      <c r="X174" s="49"/>
      <c r="Y174" s="49"/>
      <c r="Z174" s="49"/>
      <c r="AA174" s="50"/>
      <c r="AB174" s="49"/>
      <c r="AC174" s="49"/>
      <c r="AD174" s="49"/>
      <c r="AE174" s="50"/>
    </row>
    <row r="175" spans="2:31">
      <c r="B175" s="49"/>
      <c r="C175" s="49"/>
      <c r="E175" s="49"/>
      <c r="F175" s="49"/>
      <c r="H175" s="49"/>
      <c r="I175" s="49"/>
      <c r="J175" s="49"/>
      <c r="L175" s="49"/>
      <c r="M175" s="49"/>
      <c r="N175" s="49"/>
      <c r="P175" s="49"/>
      <c r="Q175" s="49"/>
      <c r="R175" s="49"/>
      <c r="T175" s="49"/>
      <c r="U175" s="49"/>
      <c r="V175" s="49"/>
      <c r="W175" s="50"/>
      <c r="X175" s="49"/>
      <c r="Y175" s="49"/>
      <c r="Z175" s="49"/>
      <c r="AA175" s="50"/>
      <c r="AB175" s="49"/>
      <c r="AC175" s="49"/>
      <c r="AD175" s="49"/>
      <c r="AE175" s="50"/>
    </row>
    <row r="176" spans="2:31">
      <c r="B176" s="49"/>
      <c r="C176" s="49"/>
      <c r="E176" s="49"/>
      <c r="F176" s="49"/>
      <c r="H176" s="49"/>
      <c r="I176" s="49"/>
      <c r="J176" s="49"/>
      <c r="L176" s="49"/>
      <c r="M176" s="49"/>
      <c r="N176" s="49"/>
      <c r="P176" s="49"/>
      <c r="Q176" s="49"/>
      <c r="R176" s="49"/>
      <c r="T176" s="49"/>
      <c r="U176" s="49"/>
      <c r="V176" s="49"/>
      <c r="W176" s="50"/>
      <c r="X176" s="49"/>
      <c r="Y176" s="49"/>
      <c r="Z176" s="49"/>
      <c r="AA176" s="50"/>
      <c r="AB176" s="49"/>
      <c r="AC176" s="49"/>
      <c r="AD176" s="49"/>
      <c r="AE176" s="50"/>
    </row>
    <row r="177" spans="2:31">
      <c r="B177" s="49"/>
      <c r="C177" s="49"/>
      <c r="E177" s="49"/>
      <c r="F177" s="49"/>
      <c r="H177" s="49"/>
      <c r="I177" s="49"/>
      <c r="J177" s="49"/>
      <c r="L177" s="49"/>
      <c r="M177" s="49"/>
      <c r="N177" s="49"/>
      <c r="P177" s="49"/>
      <c r="Q177" s="49"/>
      <c r="R177" s="49"/>
      <c r="T177" s="49"/>
      <c r="U177" s="49"/>
      <c r="V177" s="49"/>
      <c r="W177" s="50"/>
      <c r="X177" s="49"/>
      <c r="Y177" s="49"/>
      <c r="Z177" s="49"/>
      <c r="AA177" s="50"/>
      <c r="AB177" s="49"/>
      <c r="AC177" s="49"/>
      <c r="AD177" s="49"/>
      <c r="AE177" s="50"/>
    </row>
    <row r="178" spans="2:31">
      <c r="B178" s="49"/>
      <c r="C178" s="49"/>
      <c r="E178" s="49"/>
      <c r="F178" s="49"/>
      <c r="H178" s="49"/>
      <c r="I178" s="49"/>
      <c r="J178" s="49"/>
      <c r="L178" s="49"/>
      <c r="M178" s="49"/>
      <c r="N178" s="49"/>
      <c r="P178" s="49"/>
      <c r="Q178" s="49"/>
      <c r="R178" s="49"/>
      <c r="T178" s="49"/>
      <c r="U178" s="49"/>
      <c r="V178" s="49"/>
      <c r="W178" s="50"/>
      <c r="X178" s="49"/>
      <c r="Y178" s="49"/>
      <c r="Z178" s="49"/>
      <c r="AA178" s="50"/>
      <c r="AB178" s="49"/>
      <c r="AC178" s="49"/>
      <c r="AD178" s="49"/>
      <c r="AE178" s="50"/>
    </row>
    <row r="179" spans="2:31">
      <c r="B179" s="49"/>
      <c r="C179" s="49"/>
      <c r="E179" s="49"/>
      <c r="F179" s="49"/>
      <c r="H179" s="49"/>
      <c r="I179" s="49"/>
      <c r="J179" s="49"/>
      <c r="L179" s="49"/>
      <c r="M179" s="49"/>
      <c r="N179" s="49"/>
      <c r="P179" s="49"/>
      <c r="Q179" s="49"/>
      <c r="R179" s="49"/>
      <c r="T179" s="49"/>
      <c r="U179" s="49"/>
      <c r="V179" s="49"/>
      <c r="W179" s="50"/>
      <c r="X179" s="49"/>
      <c r="Y179" s="49"/>
      <c r="Z179" s="49"/>
      <c r="AA179" s="50"/>
      <c r="AB179" s="49"/>
      <c r="AC179" s="49"/>
      <c r="AD179" s="49"/>
      <c r="AE179" s="50"/>
    </row>
    <row r="180" spans="2:31">
      <c r="B180" s="49"/>
      <c r="C180" s="49"/>
      <c r="E180" s="49"/>
      <c r="F180" s="49"/>
      <c r="H180" s="49"/>
      <c r="I180" s="49"/>
      <c r="J180" s="49"/>
      <c r="L180" s="49"/>
      <c r="M180" s="49"/>
      <c r="N180" s="49"/>
      <c r="P180" s="49"/>
      <c r="Q180" s="49"/>
      <c r="R180" s="49"/>
      <c r="T180" s="49"/>
      <c r="U180" s="49"/>
      <c r="V180" s="49"/>
      <c r="W180" s="50"/>
      <c r="X180" s="49"/>
      <c r="Y180" s="49"/>
      <c r="Z180" s="49"/>
      <c r="AA180" s="50"/>
      <c r="AB180" s="49"/>
      <c r="AC180" s="49"/>
      <c r="AD180" s="49"/>
      <c r="AE180" s="50"/>
    </row>
    <row r="181" spans="2:31">
      <c r="B181" s="49"/>
      <c r="C181" s="49"/>
      <c r="E181" s="49"/>
      <c r="F181" s="49"/>
      <c r="H181" s="49"/>
      <c r="I181" s="49"/>
      <c r="J181" s="49"/>
      <c r="L181" s="49"/>
      <c r="M181" s="49"/>
      <c r="N181" s="49"/>
      <c r="P181" s="49"/>
      <c r="Q181" s="49"/>
      <c r="R181" s="49"/>
      <c r="T181" s="49"/>
      <c r="U181" s="49"/>
      <c r="V181" s="49"/>
      <c r="W181" s="50"/>
      <c r="X181" s="49"/>
      <c r="Y181" s="49"/>
      <c r="Z181" s="49"/>
      <c r="AA181" s="50"/>
      <c r="AB181" s="49"/>
      <c r="AC181" s="49"/>
      <c r="AD181" s="49"/>
      <c r="AE181" s="50"/>
    </row>
    <row r="182" spans="2:31">
      <c r="B182" s="49"/>
      <c r="C182" s="49"/>
      <c r="E182" s="49"/>
      <c r="F182" s="49"/>
      <c r="H182" s="49"/>
      <c r="I182" s="49"/>
      <c r="J182" s="49"/>
      <c r="L182" s="49"/>
      <c r="M182" s="49"/>
      <c r="N182" s="49"/>
      <c r="P182" s="49"/>
      <c r="Q182" s="49"/>
      <c r="R182" s="49"/>
      <c r="T182" s="49"/>
      <c r="U182" s="49"/>
      <c r="V182" s="49"/>
      <c r="W182" s="50"/>
      <c r="X182" s="49"/>
      <c r="Y182" s="49"/>
      <c r="Z182" s="49"/>
      <c r="AA182" s="50"/>
      <c r="AB182" s="49"/>
      <c r="AC182" s="49"/>
      <c r="AD182" s="49"/>
      <c r="AE182" s="50"/>
    </row>
    <row r="183" spans="2:31">
      <c r="B183" s="49"/>
      <c r="C183" s="49"/>
      <c r="E183" s="49"/>
      <c r="F183" s="49"/>
      <c r="H183" s="49"/>
      <c r="I183" s="49"/>
      <c r="J183" s="49"/>
      <c r="L183" s="49"/>
      <c r="M183" s="49"/>
      <c r="N183" s="49"/>
      <c r="P183" s="49"/>
      <c r="Q183" s="49"/>
      <c r="R183" s="49"/>
      <c r="T183" s="49"/>
      <c r="U183" s="49"/>
      <c r="V183" s="49"/>
      <c r="W183" s="50"/>
      <c r="X183" s="49"/>
      <c r="Y183" s="49"/>
      <c r="Z183" s="49"/>
      <c r="AA183" s="50"/>
      <c r="AB183" s="49"/>
      <c r="AC183" s="49"/>
      <c r="AD183" s="49"/>
      <c r="AE183" s="50"/>
    </row>
    <row r="184" spans="2:31">
      <c r="B184" s="49"/>
      <c r="C184" s="49"/>
      <c r="E184" s="49"/>
      <c r="F184" s="49"/>
      <c r="H184" s="49"/>
      <c r="I184" s="49"/>
      <c r="J184" s="49"/>
      <c r="L184" s="49"/>
      <c r="M184" s="49"/>
      <c r="N184" s="49"/>
      <c r="P184" s="49"/>
      <c r="Q184" s="49"/>
      <c r="R184" s="49"/>
      <c r="T184" s="49"/>
      <c r="U184" s="49"/>
      <c r="V184" s="49"/>
      <c r="W184" s="50"/>
      <c r="X184" s="49"/>
      <c r="Y184" s="49"/>
      <c r="Z184" s="49"/>
      <c r="AA184" s="50"/>
      <c r="AB184" s="49"/>
      <c r="AC184" s="49"/>
      <c r="AD184" s="49"/>
      <c r="AE184" s="50"/>
    </row>
    <row r="185" spans="2:31">
      <c r="B185" s="49"/>
      <c r="C185" s="49"/>
      <c r="E185" s="49"/>
      <c r="F185" s="49"/>
      <c r="H185" s="49"/>
      <c r="I185" s="49"/>
      <c r="J185" s="49"/>
      <c r="L185" s="49"/>
      <c r="M185" s="49"/>
      <c r="N185" s="49"/>
      <c r="P185" s="49"/>
      <c r="Q185" s="49"/>
      <c r="R185" s="49"/>
      <c r="T185" s="49"/>
      <c r="U185" s="49"/>
      <c r="V185" s="49"/>
      <c r="W185" s="50"/>
      <c r="X185" s="49"/>
      <c r="Y185" s="49"/>
      <c r="Z185" s="49"/>
      <c r="AA185" s="50"/>
      <c r="AB185" s="49"/>
      <c r="AC185" s="49"/>
      <c r="AD185" s="49"/>
      <c r="AE185" s="50"/>
    </row>
    <row r="186" spans="2:31">
      <c r="B186" s="49"/>
      <c r="C186" s="49"/>
      <c r="E186" s="49"/>
      <c r="F186" s="49"/>
      <c r="H186" s="49"/>
      <c r="I186" s="49"/>
      <c r="J186" s="49"/>
      <c r="L186" s="49"/>
      <c r="M186" s="49"/>
      <c r="N186" s="49"/>
      <c r="P186" s="49"/>
      <c r="Q186" s="49"/>
      <c r="R186" s="49"/>
      <c r="T186" s="49"/>
      <c r="U186" s="49"/>
      <c r="V186" s="49"/>
      <c r="W186" s="50"/>
      <c r="X186" s="49"/>
      <c r="Y186" s="49"/>
      <c r="Z186" s="49"/>
      <c r="AA186" s="50"/>
      <c r="AB186" s="49"/>
      <c r="AC186" s="49"/>
      <c r="AD186" s="49"/>
      <c r="AE186" s="50"/>
    </row>
    <row r="187" spans="2:31">
      <c r="B187" s="49"/>
      <c r="C187" s="49"/>
      <c r="E187" s="49"/>
      <c r="F187" s="49"/>
      <c r="H187" s="49"/>
      <c r="I187" s="49"/>
      <c r="J187" s="49"/>
      <c r="L187" s="49"/>
      <c r="M187" s="49"/>
      <c r="N187" s="49"/>
      <c r="P187" s="49"/>
      <c r="Q187" s="49"/>
      <c r="R187" s="49"/>
      <c r="T187" s="49"/>
      <c r="U187" s="49"/>
      <c r="V187" s="49"/>
      <c r="W187" s="50"/>
      <c r="X187" s="49"/>
      <c r="Y187" s="49"/>
      <c r="Z187" s="49"/>
      <c r="AA187" s="50"/>
      <c r="AB187" s="49"/>
      <c r="AC187" s="49"/>
      <c r="AD187" s="49"/>
      <c r="AE187" s="50"/>
    </row>
    <row r="188" spans="2:31">
      <c r="B188" s="49"/>
      <c r="C188" s="49"/>
      <c r="E188" s="49"/>
      <c r="F188" s="49"/>
      <c r="H188" s="49"/>
      <c r="I188" s="49"/>
      <c r="J188" s="49"/>
      <c r="L188" s="49"/>
      <c r="M188" s="49"/>
      <c r="N188" s="49"/>
      <c r="P188" s="49"/>
      <c r="Q188" s="49"/>
      <c r="R188" s="49"/>
      <c r="T188" s="49"/>
      <c r="U188" s="49"/>
      <c r="V188" s="49"/>
      <c r="W188" s="50"/>
      <c r="X188" s="49"/>
      <c r="Y188" s="49"/>
      <c r="Z188" s="49"/>
      <c r="AA188" s="50"/>
      <c r="AB188" s="49"/>
      <c r="AC188" s="49"/>
      <c r="AD188" s="49"/>
      <c r="AE188" s="50"/>
    </row>
    <row r="189" spans="2:31">
      <c r="B189" s="49"/>
      <c r="C189" s="49"/>
      <c r="E189" s="49"/>
      <c r="F189" s="49"/>
      <c r="H189" s="49"/>
      <c r="I189" s="49"/>
      <c r="J189" s="49"/>
      <c r="L189" s="49"/>
      <c r="M189" s="49"/>
      <c r="N189" s="49"/>
      <c r="P189" s="49"/>
      <c r="Q189" s="49"/>
      <c r="R189" s="49"/>
      <c r="T189" s="49"/>
      <c r="U189" s="49"/>
      <c r="V189" s="49"/>
      <c r="W189" s="50"/>
      <c r="X189" s="49"/>
      <c r="Y189" s="49"/>
      <c r="Z189" s="49"/>
      <c r="AA189" s="50"/>
      <c r="AB189" s="49"/>
      <c r="AC189" s="49"/>
      <c r="AD189" s="49"/>
      <c r="AE189" s="50"/>
    </row>
    <row r="190" spans="2:31">
      <c r="B190" s="49"/>
      <c r="C190" s="49"/>
      <c r="E190" s="49"/>
      <c r="F190" s="49"/>
      <c r="H190" s="49"/>
      <c r="I190" s="49"/>
      <c r="J190" s="49"/>
      <c r="L190" s="49"/>
      <c r="M190" s="49"/>
      <c r="N190" s="49"/>
      <c r="P190" s="49"/>
      <c r="Q190" s="49"/>
      <c r="R190" s="49"/>
      <c r="T190" s="49"/>
      <c r="U190" s="49"/>
      <c r="V190" s="49"/>
      <c r="W190" s="50"/>
      <c r="X190" s="49"/>
      <c r="Y190" s="49"/>
      <c r="Z190" s="49"/>
      <c r="AA190" s="50"/>
      <c r="AB190" s="49"/>
      <c r="AC190" s="49"/>
      <c r="AD190" s="49"/>
      <c r="AE190" s="50"/>
    </row>
    <row r="191" spans="2:31">
      <c r="B191" s="49"/>
      <c r="C191" s="49"/>
      <c r="E191" s="49"/>
      <c r="F191" s="49"/>
      <c r="H191" s="49"/>
      <c r="I191" s="49"/>
      <c r="J191" s="49"/>
      <c r="L191" s="49"/>
      <c r="M191" s="49"/>
      <c r="N191" s="49"/>
      <c r="P191" s="49"/>
      <c r="Q191" s="49"/>
      <c r="R191" s="49"/>
      <c r="T191" s="49"/>
      <c r="U191" s="49"/>
      <c r="V191" s="49"/>
      <c r="W191" s="50"/>
      <c r="X191" s="49"/>
      <c r="Y191" s="49"/>
      <c r="Z191" s="49"/>
      <c r="AA191" s="50"/>
      <c r="AB191" s="49"/>
      <c r="AC191" s="49"/>
      <c r="AD191" s="49"/>
      <c r="AE191" s="50"/>
    </row>
    <row r="192" spans="2:31">
      <c r="B192" s="49"/>
      <c r="C192" s="49"/>
      <c r="E192" s="49"/>
      <c r="F192" s="49"/>
      <c r="H192" s="49"/>
      <c r="I192" s="49"/>
      <c r="J192" s="49"/>
      <c r="L192" s="49"/>
      <c r="M192" s="49"/>
      <c r="N192" s="49"/>
      <c r="P192" s="49"/>
      <c r="Q192" s="49"/>
      <c r="R192" s="49"/>
      <c r="T192" s="49"/>
      <c r="U192" s="49"/>
      <c r="V192" s="49"/>
      <c r="W192" s="50"/>
      <c r="X192" s="49"/>
      <c r="Y192" s="49"/>
      <c r="Z192" s="49"/>
      <c r="AA192" s="50"/>
      <c r="AB192" s="49"/>
      <c r="AC192" s="49"/>
      <c r="AD192" s="49"/>
      <c r="AE192" s="50"/>
    </row>
    <row r="193" spans="2:31">
      <c r="B193" s="49"/>
      <c r="C193" s="49"/>
      <c r="E193" s="49"/>
      <c r="F193" s="49"/>
      <c r="H193" s="49"/>
      <c r="I193" s="49"/>
      <c r="J193" s="49"/>
      <c r="L193" s="49"/>
      <c r="M193" s="49"/>
      <c r="N193" s="49"/>
      <c r="P193" s="49"/>
      <c r="Q193" s="49"/>
      <c r="R193" s="49"/>
      <c r="T193" s="49"/>
      <c r="U193" s="49"/>
      <c r="V193" s="49"/>
      <c r="W193" s="50"/>
      <c r="X193" s="49"/>
      <c r="Y193" s="49"/>
      <c r="Z193" s="49"/>
      <c r="AA193" s="50"/>
      <c r="AB193" s="49"/>
      <c r="AC193" s="49"/>
      <c r="AD193" s="49"/>
      <c r="AE193" s="50"/>
    </row>
    <row r="194" spans="2:31">
      <c r="B194" s="49"/>
      <c r="C194" s="49"/>
      <c r="E194" s="49"/>
      <c r="F194" s="49"/>
      <c r="H194" s="49"/>
      <c r="I194" s="49"/>
      <c r="J194" s="49"/>
      <c r="L194" s="49"/>
      <c r="M194" s="49"/>
      <c r="N194" s="49"/>
      <c r="P194" s="49"/>
      <c r="Q194" s="49"/>
      <c r="R194" s="49"/>
      <c r="T194" s="49"/>
      <c r="U194" s="49"/>
      <c r="V194" s="49"/>
      <c r="W194" s="50"/>
      <c r="X194" s="49"/>
      <c r="Y194" s="49"/>
      <c r="Z194" s="49"/>
      <c r="AA194" s="50"/>
      <c r="AB194" s="49"/>
      <c r="AC194" s="49"/>
      <c r="AD194" s="49"/>
      <c r="AE194" s="50"/>
    </row>
    <row r="195" spans="2:31">
      <c r="B195" s="49"/>
      <c r="C195" s="49"/>
      <c r="E195" s="49"/>
      <c r="F195" s="49"/>
      <c r="H195" s="49"/>
      <c r="I195" s="49"/>
      <c r="J195" s="49"/>
      <c r="L195" s="49"/>
      <c r="M195" s="49"/>
      <c r="N195" s="49"/>
      <c r="P195" s="49"/>
      <c r="Q195" s="49"/>
      <c r="R195" s="49"/>
      <c r="T195" s="49"/>
      <c r="U195" s="49"/>
      <c r="V195" s="49"/>
      <c r="W195" s="50"/>
      <c r="X195" s="49"/>
      <c r="Y195" s="49"/>
      <c r="Z195" s="49"/>
      <c r="AA195" s="50"/>
      <c r="AB195" s="49"/>
      <c r="AC195" s="49"/>
      <c r="AD195" s="49"/>
      <c r="AE195" s="50"/>
    </row>
    <row r="196" spans="2:31">
      <c r="B196" s="49"/>
      <c r="C196" s="49"/>
      <c r="E196" s="49"/>
      <c r="F196" s="49"/>
      <c r="H196" s="49"/>
      <c r="I196" s="49"/>
      <c r="J196" s="49"/>
      <c r="L196" s="49"/>
      <c r="M196" s="49"/>
      <c r="N196" s="49"/>
      <c r="P196" s="49"/>
      <c r="Q196" s="49"/>
      <c r="R196" s="49"/>
      <c r="T196" s="49"/>
      <c r="U196" s="49"/>
      <c r="V196" s="49"/>
      <c r="W196" s="50"/>
      <c r="X196" s="49"/>
      <c r="Y196" s="49"/>
      <c r="Z196" s="49"/>
      <c r="AA196" s="50"/>
      <c r="AB196" s="49"/>
      <c r="AC196" s="49"/>
      <c r="AD196" s="49"/>
      <c r="AE196" s="50"/>
    </row>
    <row r="197" spans="2:31">
      <c r="B197" s="49"/>
      <c r="C197" s="49"/>
      <c r="E197" s="49"/>
      <c r="F197" s="49"/>
      <c r="H197" s="49"/>
      <c r="I197" s="49"/>
      <c r="J197" s="49"/>
      <c r="L197" s="49"/>
      <c r="M197" s="49"/>
      <c r="N197" s="49"/>
      <c r="P197" s="49"/>
      <c r="Q197" s="49"/>
      <c r="R197" s="49"/>
      <c r="T197" s="49"/>
      <c r="U197" s="49"/>
      <c r="V197" s="49"/>
      <c r="W197" s="50"/>
      <c r="X197" s="49"/>
      <c r="Y197" s="49"/>
      <c r="Z197" s="49"/>
      <c r="AA197" s="50"/>
      <c r="AB197" s="49"/>
      <c r="AC197" s="49"/>
      <c r="AD197" s="49"/>
      <c r="AE197" s="50"/>
    </row>
    <row r="198" spans="2:31">
      <c r="B198" s="49"/>
      <c r="C198" s="49"/>
      <c r="E198" s="49"/>
      <c r="F198" s="49"/>
      <c r="H198" s="49"/>
      <c r="I198" s="49"/>
      <c r="J198" s="49"/>
      <c r="L198" s="49"/>
      <c r="M198" s="49"/>
      <c r="N198" s="49"/>
      <c r="P198" s="49"/>
      <c r="Q198" s="49"/>
      <c r="R198" s="49"/>
      <c r="T198" s="49"/>
      <c r="U198" s="49"/>
      <c r="V198" s="49"/>
      <c r="W198" s="50"/>
      <c r="X198" s="49"/>
      <c r="Y198" s="49"/>
      <c r="Z198" s="49"/>
      <c r="AA198" s="50"/>
      <c r="AB198" s="49"/>
      <c r="AC198" s="49"/>
      <c r="AD198" s="49"/>
      <c r="AE198" s="50"/>
    </row>
    <row r="199" spans="2:31">
      <c r="B199" s="49"/>
      <c r="C199" s="49"/>
      <c r="E199" s="49"/>
      <c r="F199" s="49"/>
      <c r="H199" s="49"/>
      <c r="I199" s="49"/>
      <c r="J199" s="49"/>
      <c r="L199" s="49"/>
      <c r="M199" s="49"/>
      <c r="N199" s="49"/>
      <c r="P199" s="49"/>
      <c r="Q199" s="49"/>
      <c r="R199" s="49"/>
      <c r="T199" s="49"/>
      <c r="U199" s="49"/>
      <c r="V199" s="49"/>
      <c r="W199" s="50"/>
      <c r="X199" s="49"/>
      <c r="Y199" s="49"/>
      <c r="Z199" s="49"/>
      <c r="AA199" s="50"/>
      <c r="AB199" s="49"/>
      <c r="AC199" s="49"/>
      <c r="AD199" s="49"/>
      <c r="AE199" s="50"/>
    </row>
    <row r="200" spans="2:31">
      <c r="B200" s="49"/>
      <c r="C200" s="49"/>
      <c r="E200" s="49"/>
      <c r="F200" s="49"/>
      <c r="H200" s="49"/>
      <c r="I200" s="49"/>
      <c r="J200" s="49"/>
      <c r="L200" s="49"/>
      <c r="M200" s="49"/>
      <c r="N200" s="49"/>
      <c r="P200" s="49"/>
      <c r="Q200" s="49"/>
      <c r="R200" s="49"/>
      <c r="T200" s="49"/>
      <c r="U200" s="49"/>
      <c r="V200" s="49"/>
      <c r="W200" s="50"/>
      <c r="X200" s="49"/>
      <c r="Y200" s="49"/>
      <c r="Z200" s="49"/>
      <c r="AA200" s="50"/>
      <c r="AB200" s="49"/>
      <c r="AC200" s="49"/>
      <c r="AD200" s="49"/>
      <c r="AE200" s="50"/>
    </row>
    <row r="201" spans="2:31">
      <c r="B201" s="49"/>
      <c r="C201" s="49"/>
      <c r="E201" s="49"/>
      <c r="F201" s="49"/>
      <c r="H201" s="49"/>
      <c r="I201" s="49"/>
      <c r="J201" s="49"/>
      <c r="L201" s="49"/>
      <c r="M201" s="49"/>
      <c r="N201" s="49"/>
      <c r="P201" s="49"/>
      <c r="Q201" s="49"/>
      <c r="R201" s="49"/>
      <c r="T201" s="49"/>
      <c r="U201" s="49"/>
      <c r="V201" s="49"/>
      <c r="W201" s="50"/>
      <c r="X201" s="49"/>
      <c r="Y201" s="49"/>
      <c r="Z201" s="49"/>
      <c r="AA201" s="50"/>
      <c r="AB201" s="49"/>
      <c r="AC201" s="49"/>
      <c r="AD201" s="49"/>
      <c r="AE201" s="50"/>
    </row>
    <row r="202" spans="2:31">
      <c r="B202" s="49"/>
      <c r="C202" s="49"/>
      <c r="E202" s="49"/>
      <c r="F202" s="49"/>
      <c r="H202" s="49"/>
      <c r="I202" s="49"/>
      <c r="J202" s="49"/>
      <c r="L202" s="49"/>
      <c r="M202" s="49"/>
      <c r="N202" s="49"/>
      <c r="P202" s="49"/>
      <c r="Q202" s="49"/>
      <c r="R202" s="49"/>
      <c r="T202" s="49"/>
      <c r="U202" s="49"/>
      <c r="V202" s="49"/>
      <c r="W202" s="50"/>
      <c r="X202" s="49"/>
      <c r="Y202" s="49"/>
      <c r="Z202" s="49"/>
      <c r="AA202" s="50"/>
      <c r="AB202" s="49"/>
      <c r="AC202" s="49"/>
      <c r="AD202" s="49"/>
      <c r="AE202" s="50"/>
    </row>
    <row r="203" spans="2:31">
      <c r="B203" s="49"/>
      <c r="C203" s="49"/>
      <c r="E203" s="49"/>
      <c r="F203" s="49"/>
      <c r="H203" s="49"/>
      <c r="I203" s="49"/>
      <c r="J203" s="49"/>
      <c r="L203" s="49"/>
      <c r="M203" s="49"/>
      <c r="N203" s="49"/>
      <c r="P203" s="49"/>
      <c r="Q203" s="49"/>
      <c r="R203" s="49"/>
      <c r="T203" s="49"/>
      <c r="U203" s="49"/>
      <c r="V203" s="49"/>
      <c r="W203" s="50"/>
      <c r="X203" s="49"/>
      <c r="Y203" s="49"/>
      <c r="Z203" s="49"/>
      <c r="AA203" s="50"/>
      <c r="AB203" s="49"/>
      <c r="AC203" s="49"/>
      <c r="AD203" s="49"/>
      <c r="AE203" s="50"/>
    </row>
    <row r="204" spans="2:31">
      <c r="B204" s="49"/>
      <c r="C204" s="49"/>
      <c r="E204" s="49"/>
      <c r="F204" s="49"/>
      <c r="H204" s="49"/>
      <c r="I204" s="49"/>
      <c r="J204" s="49"/>
      <c r="L204" s="49"/>
      <c r="M204" s="49"/>
      <c r="N204" s="49"/>
      <c r="P204" s="49"/>
      <c r="Q204" s="49"/>
      <c r="R204" s="49"/>
      <c r="T204" s="49"/>
      <c r="U204" s="49"/>
      <c r="V204" s="49"/>
      <c r="W204" s="50"/>
      <c r="X204" s="49"/>
      <c r="Y204" s="49"/>
      <c r="Z204" s="49"/>
      <c r="AA204" s="50"/>
      <c r="AB204" s="49"/>
      <c r="AC204" s="49"/>
      <c r="AD204" s="49"/>
      <c r="AE204" s="50"/>
    </row>
    <row r="205" spans="2:31">
      <c r="B205" s="49"/>
      <c r="C205" s="49"/>
      <c r="E205" s="49"/>
      <c r="F205" s="49"/>
      <c r="H205" s="49"/>
      <c r="I205" s="49"/>
      <c r="J205" s="49"/>
      <c r="L205" s="49"/>
      <c r="M205" s="49"/>
      <c r="N205" s="49"/>
      <c r="P205" s="49"/>
      <c r="Q205" s="49"/>
      <c r="R205" s="49"/>
      <c r="T205" s="49"/>
      <c r="U205" s="49"/>
      <c r="V205" s="49"/>
      <c r="W205" s="50"/>
      <c r="X205" s="49"/>
      <c r="Y205" s="49"/>
      <c r="Z205" s="49"/>
      <c r="AA205" s="50"/>
      <c r="AB205" s="49"/>
      <c r="AC205" s="49"/>
      <c r="AD205" s="49"/>
      <c r="AE205" s="50"/>
    </row>
    <row r="206" spans="2:31">
      <c r="B206" s="49"/>
      <c r="C206" s="49"/>
      <c r="E206" s="49"/>
      <c r="F206" s="49"/>
      <c r="H206" s="49"/>
      <c r="I206" s="49"/>
      <c r="J206" s="49"/>
      <c r="L206" s="49"/>
      <c r="M206" s="49"/>
      <c r="N206" s="49"/>
      <c r="P206" s="49"/>
      <c r="Q206" s="49"/>
      <c r="R206" s="49"/>
      <c r="T206" s="49"/>
      <c r="U206" s="49"/>
      <c r="V206" s="49"/>
      <c r="W206" s="50"/>
      <c r="X206" s="49"/>
      <c r="Y206" s="49"/>
      <c r="Z206" s="49"/>
      <c r="AA206" s="50"/>
      <c r="AB206" s="49"/>
      <c r="AC206" s="49"/>
      <c r="AD206" s="49"/>
      <c r="AE206" s="50"/>
    </row>
    <row r="207" spans="2:31">
      <c r="B207" s="49"/>
      <c r="C207" s="49"/>
      <c r="E207" s="49"/>
      <c r="F207" s="49"/>
      <c r="H207" s="49"/>
      <c r="I207" s="49"/>
      <c r="J207" s="49"/>
      <c r="L207" s="49"/>
      <c r="M207" s="49"/>
      <c r="N207" s="49"/>
      <c r="P207" s="49"/>
      <c r="Q207" s="49"/>
      <c r="R207" s="49"/>
      <c r="T207" s="49"/>
      <c r="U207" s="49"/>
      <c r="V207" s="49"/>
      <c r="W207" s="50"/>
      <c r="X207" s="49"/>
      <c r="Y207" s="49"/>
      <c r="Z207" s="49"/>
      <c r="AA207" s="50"/>
      <c r="AB207" s="49"/>
      <c r="AC207" s="49"/>
      <c r="AD207" s="49"/>
      <c r="AE207" s="50"/>
    </row>
    <row r="208" spans="2:31">
      <c r="B208" s="49"/>
      <c r="C208" s="49"/>
      <c r="E208" s="49"/>
      <c r="F208" s="49"/>
      <c r="H208" s="49"/>
      <c r="I208" s="49"/>
      <c r="J208" s="49"/>
      <c r="L208" s="49"/>
      <c r="M208" s="49"/>
      <c r="N208" s="49"/>
      <c r="P208" s="49"/>
      <c r="Q208" s="49"/>
      <c r="R208" s="49"/>
      <c r="T208" s="49"/>
      <c r="U208" s="49"/>
      <c r="V208" s="49"/>
      <c r="W208" s="50"/>
      <c r="X208" s="49"/>
      <c r="Y208" s="49"/>
      <c r="Z208" s="49"/>
      <c r="AA208" s="50"/>
      <c r="AB208" s="49"/>
      <c r="AC208" s="49"/>
      <c r="AD208" s="49"/>
      <c r="AE208" s="50"/>
    </row>
    <row r="209" spans="2:31">
      <c r="B209" s="49"/>
      <c r="C209" s="49"/>
      <c r="E209" s="49"/>
      <c r="F209" s="49"/>
      <c r="H209" s="49"/>
      <c r="I209" s="49"/>
      <c r="J209" s="49"/>
      <c r="L209" s="49"/>
      <c r="M209" s="49"/>
      <c r="N209" s="49"/>
      <c r="P209" s="49"/>
      <c r="Q209" s="49"/>
      <c r="R209" s="49"/>
      <c r="T209" s="49"/>
      <c r="U209" s="49"/>
      <c r="V209" s="49"/>
      <c r="W209" s="50"/>
      <c r="X209" s="49"/>
      <c r="Y209" s="49"/>
      <c r="Z209" s="49"/>
      <c r="AA209" s="50"/>
      <c r="AB209" s="49"/>
      <c r="AC209" s="49"/>
      <c r="AD209" s="49"/>
      <c r="AE209" s="50"/>
    </row>
    <row r="210" spans="2:31">
      <c r="B210" s="49"/>
      <c r="C210" s="49"/>
      <c r="E210" s="49"/>
      <c r="F210" s="49"/>
      <c r="H210" s="49"/>
      <c r="I210" s="49"/>
      <c r="J210" s="49"/>
      <c r="L210" s="49"/>
      <c r="M210" s="49"/>
      <c r="N210" s="49"/>
      <c r="P210" s="49"/>
      <c r="Q210" s="49"/>
      <c r="R210" s="49"/>
      <c r="T210" s="49"/>
      <c r="U210" s="49"/>
      <c r="V210" s="49"/>
      <c r="W210" s="50"/>
      <c r="X210" s="49"/>
      <c r="Y210" s="49"/>
      <c r="Z210" s="49"/>
      <c r="AA210" s="50"/>
      <c r="AB210" s="49"/>
      <c r="AC210" s="49"/>
      <c r="AD210" s="49"/>
      <c r="AE210" s="50"/>
    </row>
    <row r="211" spans="2:31">
      <c r="B211" s="49"/>
      <c r="C211" s="49"/>
      <c r="E211" s="49"/>
      <c r="F211" s="49"/>
      <c r="H211" s="49"/>
      <c r="I211" s="49"/>
      <c r="J211" s="49"/>
      <c r="L211" s="49"/>
      <c r="M211" s="49"/>
      <c r="N211" s="49"/>
      <c r="P211" s="49"/>
      <c r="Q211" s="49"/>
      <c r="R211" s="49"/>
      <c r="T211" s="49"/>
      <c r="U211" s="49"/>
      <c r="V211" s="49"/>
      <c r="W211" s="50"/>
      <c r="X211" s="49"/>
      <c r="Y211" s="49"/>
      <c r="Z211" s="49"/>
      <c r="AA211" s="50"/>
      <c r="AB211" s="49"/>
      <c r="AC211" s="49"/>
      <c r="AD211" s="49"/>
      <c r="AE211" s="50"/>
    </row>
    <row r="212" spans="2:31">
      <c r="B212" s="49"/>
      <c r="C212" s="49"/>
      <c r="E212" s="49"/>
      <c r="F212" s="49"/>
      <c r="H212" s="49"/>
      <c r="I212" s="49"/>
      <c r="J212" s="49"/>
      <c r="L212" s="49"/>
      <c r="M212" s="49"/>
      <c r="N212" s="49"/>
      <c r="P212" s="49"/>
      <c r="Q212" s="49"/>
      <c r="R212" s="49"/>
      <c r="T212" s="49"/>
      <c r="U212" s="49"/>
      <c r="V212" s="49"/>
      <c r="W212" s="50"/>
      <c r="X212" s="49"/>
      <c r="Y212" s="49"/>
      <c r="Z212" s="49"/>
      <c r="AA212" s="50"/>
      <c r="AB212" s="49"/>
      <c r="AC212" s="49"/>
      <c r="AD212" s="49"/>
      <c r="AE212" s="50"/>
    </row>
    <row r="213" spans="2:31">
      <c r="B213" s="49"/>
      <c r="C213" s="49"/>
      <c r="E213" s="49"/>
      <c r="F213" s="49"/>
      <c r="H213" s="49"/>
      <c r="I213" s="49"/>
      <c r="J213" s="49"/>
      <c r="L213" s="49"/>
      <c r="M213" s="49"/>
      <c r="N213" s="49"/>
      <c r="P213" s="49"/>
      <c r="Q213" s="49"/>
      <c r="R213" s="49"/>
      <c r="T213" s="49"/>
      <c r="U213" s="49"/>
      <c r="V213" s="49"/>
      <c r="W213" s="50"/>
      <c r="X213" s="49"/>
      <c r="Y213" s="49"/>
      <c r="Z213" s="49"/>
      <c r="AA213" s="50"/>
      <c r="AB213" s="49"/>
      <c r="AC213" s="49"/>
      <c r="AD213" s="49"/>
      <c r="AE213" s="50"/>
    </row>
    <row r="214" spans="2:31">
      <c r="B214" s="49"/>
      <c r="C214" s="49"/>
      <c r="E214" s="49"/>
      <c r="F214" s="49"/>
      <c r="H214" s="49"/>
      <c r="I214" s="49"/>
      <c r="J214" s="49"/>
      <c r="L214" s="49"/>
      <c r="M214" s="49"/>
      <c r="N214" s="49"/>
      <c r="P214" s="49"/>
      <c r="Q214" s="49"/>
      <c r="R214" s="49"/>
      <c r="T214" s="49"/>
      <c r="U214" s="49"/>
      <c r="V214" s="49"/>
      <c r="W214" s="50"/>
      <c r="X214" s="49"/>
      <c r="Y214" s="49"/>
      <c r="Z214" s="49"/>
      <c r="AA214" s="50"/>
      <c r="AB214" s="49"/>
      <c r="AC214" s="49"/>
      <c r="AD214" s="49"/>
      <c r="AE214" s="50"/>
    </row>
    <row r="215" spans="2:31">
      <c r="B215" s="49"/>
      <c r="C215" s="49"/>
      <c r="E215" s="49"/>
      <c r="F215" s="49"/>
      <c r="H215" s="49"/>
      <c r="I215" s="49"/>
      <c r="J215" s="49"/>
      <c r="L215" s="49"/>
      <c r="M215" s="49"/>
      <c r="N215" s="49"/>
      <c r="P215" s="49"/>
      <c r="Q215" s="49"/>
      <c r="R215" s="49"/>
      <c r="T215" s="49"/>
      <c r="U215" s="49"/>
      <c r="V215" s="49"/>
      <c r="W215" s="50"/>
      <c r="X215" s="49"/>
      <c r="Y215" s="49"/>
      <c r="Z215" s="49"/>
      <c r="AA215" s="50"/>
      <c r="AB215" s="49"/>
      <c r="AC215" s="49"/>
      <c r="AD215" s="49"/>
      <c r="AE215" s="50"/>
    </row>
    <row r="216" spans="2:31">
      <c r="B216" s="49"/>
      <c r="C216" s="49"/>
      <c r="E216" s="49"/>
      <c r="F216" s="49"/>
      <c r="H216" s="49"/>
      <c r="I216" s="49"/>
      <c r="J216" s="49"/>
      <c r="L216" s="49"/>
      <c r="M216" s="49"/>
      <c r="N216" s="49"/>
      <c r="P216" s="49"/>
      <c r="Q216" s="49"/>
      <c r="R216" s="49"/>
      <c r="T216" s="49"/>
      <c r="U216" s="49"/>
      <c r="V216" s="49"/>
      <c r="W216" s="50"/>
      <c r="X216" s="49"/>
      <c r="Y216" s="49"/>
      <c r="Z216" s="49"/>
      <c r="AA216" s="50"/>
      <c r="AB216" s="49"/>
      <c r="AC216" s="49"/>
      <c r="AD216" s="49"/>
      <c r="AE216" s="50"/>
    </row>
    <row r="217" spans="2:31">
      <c r="B217" s="49"/>
      <c r="C217" s="49"/>
      <c r="E217" s="49"/>
      <c r="F217" s="49"/>
      <c r="H217" s="49"/>
      <c r="I217" s="49"/>
      <c r="J217" s="49"/>
      <c r="L217" s="49"/>
      <c r="M217" s="49"/>
      <c r="N217" s="49"/>
      <c r="P217" s="49"/>
      <c r="Q217" s="49"/>
      <c r="R217" s="49"/>
      <c r="T217" s="49"/>
      <c r="U217" s="49"/>
      <c r="V217" s="49"/>
      <c r="W217" s="50"/>
      <c r="X217" s="49"/>
      <c r="Y217" s="49"/>
      <c r="Z217" s="49"/>
      <c r="AA217" s="50"/>
      <c r="AB217" s="49"/>
      <c r="AC217" s="49"/>
      <c r="AD217" s="49"/>
      <c r="AE217" s="50"/>
    </row>
    <row r="218" spans="2:31">
      <c r="B218" s="49"/>
      <c r="C218" s="49"/>
      <c r="E218" s="49"/>
      <c r="F218" s="49"/>
      <c r="H218" s="49"/>
      <c r="I218" s="49"/>
      <c r="J218" s="49"/>
      <c r="L218" s="49"/>
      <c r="M218" s="49"/>
      <c r="N218" s="49"/>
      <c r="P218" s="49"/>
      <c r="Q218" s="49"/>
      <c r="R218" s="49"/>
      <c r="T218" s="49"/>
      <c r="U218" s="49"/>
      <c r="V218" s="49"/>
      <c r="W218" s="50"/>
      <c r="X218" s="49"/>
      <c r="Y218" s="49"/>
      <c r="Z218" s="49"/>
      <c r="AA218" s="50"/>
      <c r="AB218" s="49"/>
      <c r="AC218" s="49"/>
      <c r="AD218" s="49"/>
      <c r="AE218" s="50"/>
    </row>
    <row r="219" spans="2:31">
      <c r="B219" s="49"/>
      <c r="C219" s="49"/>
      <c r="E219" s="49"/>
      <c r="F219" s="49"/>
      <c r="H219" s="49"/>
      <c r="I219" s="49"/>
      <c r="J219" s="49"/>
      <c r="L219" s="49"/>
      <c r="M219" s="49"/>
      <c r="N219" s="49"/>
      <c r="P219" s="49"/>
      <c r="Q219" s="49"/>
      <c r="R219" s="49"/>
      <c r="T219" s="49"/>
      <c r="U219" s="49"/>
      <c r="V219" s="49"/>
      <c r="W219" s="50"/>
      <c r="X219" s="49"/>
      <c r="Y219" s="49"/>
      <c r="Z219" s="49"/>
      <c r="AA219" s="50"/>
      <c r="AB219" s="49"/>
      <c r="AC219" s="49"/>
      <c r="AD219" s="49"/>
      <c r="AE219" s="50"/>
    </row>
    <row r="220" spans="2:31">
      <c r="B220" s="49"/>
      <c r="C220" s="49"/>
      <c r="E220" s="49"/>
      <c r="F220" s="49"/>
      <c r="H220" s="49"/>
      <c r="I220" s="49"/>
      <c r="J220" s="49"/>
      <c r="L220" s="49"/>
      <c r="M220" s="49"/>
      <c r="N220" s="49"/>
      <c r="P220" s="49"/>
      <c r="Q220" s="49"/>
      <c r="R220" s="49"/>
      <c r="T220" s="49"/>
      <c r="U220" s="49"/>
      <c r="V220" s="49"/>
      <c r="W220" s="50"/>
      <c r="X220" s="49"/>
      <c r="Y220" s="49"/>
      <c r="Z220" s="49"/>
      <c r="AA220" s="50"/>
      <c r="AB220" s="49"/>
      <c r="AC220" s="49"/>
      <c r="AD220" s="49"/>
      <c r="AE220" s="50"/>
    </row>
    <row r="221" spans="2:31">
      <c r="B221" s="49"/>
      <c r="C221" s="49"/>
      <c r="E221" s="49"/>
      <c r="F221" s="49"/>
      <c r="H221" s="49"/>
      <c r="I221" s="49"/>
      <c r="J221" s="49"/>
      <c r="L221" s="49"/>
      <c r="M221" s="49"/>
      <c r="N221" s="49"/>
      <c r="P221" s="49"/>
      <c r="Q221" s="49"/>
      <c r="R221" s="49"/>
      <c r="T221" s="49"/>
      <c r="U221" s="49"/>
      <c r="V221" s="49"/>
      <c r="W221" s="50"/>
      <c r="X221" s="49"/>
      <c r="Y221" s="49"/>
      <c r="Z221" s="49"/>
      <c r="AA221" s="50"/>
      <c r="AB221" s="49"/>
      <c r="AC221" s="49"/>
      <c r="AD221" s="49"/>
      <c r="AE221" s="50"/>
    </row>
    <row r="222" spans="2:31">
      <c r="B222" s="49"/>
      <c r="C222" s="49"/>
      <c r="E222" s="49"/>
      <c r="F222" s="49"/>
      <c r="H222" s="49"/>
      <c r="I222" s="49"/>
      <c r="J222" s="49"/>
      <c r="L222" s="49"/>
      <c r="M222" s="49"/>
      <c r="N222" s="49"/>
      <c r="P222" s="49"/>
      <c r="Q222" s="49"/>
      <c r="R222" s="49"/>
      <c r="T222" s="49"/>
      <c r="U222" s="49"/>
      <c r="V222" s="49"/>
      <c r="W222" s="50"/>
      <c r="X222" s="49"/>
      <c r="Y222" s="49"/>
      <c r="Z222" s="49"/>
      <c r="AA222" s="50"/>
      <c r="AB222" s="49"/>
      <c r="AC222" s="49"/>
      <c r="AD222" s="49"/>
      <c r="AE222" s="50"/>
    </row>
    <row r="223" spans="2:31">
      <c r="B223" s="49"/>
      <c r="C223" s="49"/>
      <c r="E223" s="49"/>
      <c r="F223" s="49"/>
      <c r="H223" s="49"/>
      <c r="I223" s="49"/>
      <c r="J223" s="49"/>
      <c r="L223" s="49"/>
      <c r="M223" s="49"/>
      <c r="N223" s="49"/>
      <c r="P223" s="49"/>
      <c r="Q223" s="49"/>
      <c r="R223" s="49"/>
      <c r="T223" s="49"/>
      <c r="U223" s="49"/>
      <c r="V223" s="49"/>
      <c r="W223" s="50"/>
      <c r="X223" s="49"/>
      <c r="Y223" s="49"/>
      <c r="Z223" s="49"/>
      <c r="AA223" s="50"/>
      <c r="AB223" s="49"/>
      <c r="AC223" s="49"/>
      <c r="AD223" s="49"/>
      <c r="AE223" s="50"/>
    </row>
    <row r="224" spans="2:31">
      <c r="B224" s="49"/>
      <c r="C224" s="49"/>
      <c r="E224" s="49"/>
      <c r="F224" s="49"/>
      <c r="H224" s="49"/>
      <c r="I224" s="49"/>
      <c r="J224" s="49"/>
      <c r="L224" s="49"/>
      <c r="M224" s="49"/>
      <c r="N224" s="49"/>
      <c r="P224" s="49"/>
      <c r="Q224" s="49"/>
      <c r="R224" s="49"/>
      <c r="T224" s="49"/>
      <c r="U224" s="49"/>
      <c r="V224" s="49"/>
      <c r="W224" s="50"/>
      <c r="X224" s="49"/>
      <c r="Y224" s="49"/>
      <c r="Z224" s="49"/>
      <c r="AA224" s="50"/>
      <c r="AB224" s="49"/>
      <c r="AC224" s="49"/>
      <c r="AD224" s="49"/>
      <c r="AE224" s="50"/>
    </row>
    <row r="225" spans="2:31">
      <c r="B225" s="49"/>
      <c r="C225" s="49"/>
      <c r="E225" s="49"/>
      <c r="F225" s="49"/>
      <c r="H225" s="49"/>
      <c r="I225" s="49"/>
      <c r="J225" s="49"/>
      <c r="L225" s="49"/>
      <c r="M225" s="49"/>
      <c r="N225" s="49"/>
      <c r="P225" s="49"/>
      <c r="Q225" s="49"/>
      <c r="R225" s="49"/>
      <c r="T225" s="49"/>
      <c r="U225" s="49"/>
      <c r="V225" s="49"/>
      <c r="W225" s="50"/>
      <c r="X225" s="49"/>
      <c r="Y225" s="49"/>
      <c r="Z225" s="49"/>
      <c r="AA225" s="50"/>
      <c r="AB225" s="49"/>
      <c r="AC225" s="49"/>
      <c r="AD225" s="49"/>
      <c r="AE225" s="50"/>
    </row>
    <row r="226" spans="2:31">
      <c r="B226" s="49"/>
      <c r="C226" s="49"/>
      <c r="E226" s="49"/>
      <c r="F226" s="49"/>
      <c r="H226" s="49"/>
      <c r="I226" s="49"/>
      <c r="J226" s="49"/>
      <c r="L226" s="49"/>
      <c r="M226" s="49"/>
      <c r="N226" s="49"/>
      <c r="P226" s="49"/>
      <c r="Q226" s="49"/>
      <c r="R226" s="49"/>
      <c r="T226" s="49"/>
      <c r="U226" s="49"/>
      <c r="V226" s="49"/>
      <c r="W226" s="50"/>
      <c r="X226" s="49"/>
      <c r="Y226" s="49"/>
      <c r="Z226" s="49"/>
      <c r="AA226" s="50"/>
      <c r="AB226" s="49"/>
      <c r="AC226" s="49"/>
      <c r="AD226" s="49"/>
      <c r="AE226" s="50"/>
    </row>
    <row r="227" spans="2:31">
      <c r="B227" s="49"/>
      <c r="C227" s="49"/>
      <c r="E227" s="49"/>
      <c r="F227" s="49"/>
      <c r="H227" s="49"/>
      <c r="I227" s="49"/>
      <c r="J227" s="49"/>
      <c r="L227" s="49"/>
      <c r="M227" s="49"/>
      <c r="N227" s="49"/>
      <c r="P227" s="49"/>
      <c r="Q227" s="49"/>
      <c r="R227" s="49"/>
      <c r="T227" s="49"/>
      <c r="U227" s="49"/>
      <c r="V227" s="49"/>
      <c r="W227" s="50"/>
      <c r="X227" s="49"/>
      <c r="Y227" s="49"/>
      <c r="Z227" s="49"/>
      <c r="AA227" s="50"/>
      <c r="AB227" s="49"/>
      <c r="AC227" s="49"/>
      <c r="AD227" s="49"/>
      <c r="AE227" s="50"/>
    </row>
    <row r="228" spans="2:31">
      <c r="B228" s="49"/>
      <c r="C228" s="49"/>
      <c r="E228" s="49"/>
      <c r="F228" s="49"/>
      <c r="H228" s="49"/>
      <c r="I228" s="49"/>
      <c r="J228" s="49"/>
      <c r="L228" s="49"/>
      <c r="M228" s="49"/>
      <c r="N228" s="49"/>
      <c r="P228" s="49"/>
      <c r="Q228" s="49"/>
      <c r="R228" s="49"/>
      <c r="T228" s="49"/>
      <c r="U228" s="49"/>
      <c r="V228" s="49"/>
      <c r="W228" s="50"/>
      <c r="X228" s="49"/>
      <c r="Y228" s="49"/>
      <c r="Z228" s="49"/>
      <c r="AA228" s="50"/>
      <c r="AB228" s="49"/>
      <c r="AC228" s="49"/>
      <c r="AD228" s="49"/>
      <c r="AE228" s="50"/>
    </row>
    <row r="229" spans="2:31">
      <c r="B229" s="49"/>
      <c r="C229" s="49"/>
      <c r="E229" s="49"/>
      <c r="F229" s="49"/>
      <c r="H229" s="49"/>
      <c r="I229" s="49"/>
      <c r="J229" s="49"/>
      <c r="L229" s="49"/>
      <c r="M229" s="49"/>
      <c r="N229" s="49"/>
      <c r="P229" s="49"/>
      <c r="Q229" s="49"/>
      <c r="R229" s="49"/>
      <c r="T229" s="49"/>
      <c r="U229" s="49"/>
      <c r="V229" s="49"/>
      <c r="W229" s="50"/>
      <c r="X229" s="49"/>
      <c r="Y229" s="49"/>
      <c r="Z229" s="49"/>
      <c r="AA229" s="50"/>
      <c r="AB229" s="49"/>
      <c r="AC229" s="49"/>
      <c r="AD229" s="49"/>
      <c r="AE229" s="50"/>
    </row>
    <row r="230" spans="2:31">
      <c r="B230" s="49"/>
      <c r="C230" s="49"/>
      <c r="E230" s="49"/>
      <c r="F230" s="49"/>
      <c r="H230" s="49"/>
      <c r="I230" s="49"/>
      <c r="J230" s="49"/>
      <c r="L230" s="49"/>
      <c r="M230" s="49"/>
      <c r="N230" s="49"/>
      <c r="P230" s="49"/>
      <c r="Q230" s="49"/>
      <c r="R230" s="49"/>
      <c r="T230" s="49"/>
      <c r="U230" s="49"/>
      <c r="V230" s="49"/>
      <c r="W230" s="50"/>
      <c r="X230" s="49"/>
      <c r="Y230" s="49"/>
      <c r="Z230" s="49"/>
      <c r="AA230" s="50"/>
      <c r="AB230" s="49"/>
      <c r="AC230" s="49"/>
      <c r="AD230" s="49"/>
      <c r="AE230" s="50"/>
    </row>
    <row r="231" spans="2:31">
      <c r="B231" s="49"/>
      <c r="C231" s="49"/>
      <c r="E231" s="49"/>
      <c r="F231" s="49"/>
      <c r="H231" s="49"/>
      <c r="I231" s="49"/>
      <c r="J231" s="49"/>
      <c r="L231" s="49"/>
      <c r="M231" s="49"/>
      <c r="N231" s="49"/>
      <c r="P231" s="49"/>
      <c r="Q231" s="49"/>
      <c r="R231" s="49"/>
      <c r="T231" s="49"/>
      <c r="U231" s="49"/>
      <c r="V231" s="49"/>
      <c r="W231" s="50"/>
      <c r="X231" s="49"/>
      <c r="Y231" s="49"/>
      <c r="Z231" s="49"/>
      <c r="AA231" s="50"/>
      <c r="AB231" s="49"/>
      <c r="AC231" s="49"/>
      <c r="AD231" s="49"/>
      <c r="AE231" s="50"/>
    </row>
    <row r="232" spans="2:31">
      <c r="B232" s="49"/>
      <c r="C232" s="49"/>
      <c r="E232" s="49"/>
      <c r="F232" s="49"/>
      <c r="H232" s="49"/>
      <c r="I232" s="49"/>
      <c r="J232" s="49"/>
      <c r="L232" s="49"/>
      <c r="M232" s="49"/>
      <c r="N232" s="49"/>
      <c r="P232" s="49"/>
      <c r="Q232" s="49"/>
      <c r="R232" s="49"/>
      <c r="T232" s="49"/>
      <c r="U232" s="49"/>
      <c r="V232" s="49"/>
      <c r="W232" s="50"/>
      <c r="X232" s="49"/>
      <c r="Y232" s="49"/>
      <c r="Z232" s="49"/>
      <c r="AA232" s="50"/>
      <c r="AB232" s="49"/>
      <c r="AC232" s="49"/>
      <c r="AD232" s="49"/>
      <c r="AE232" s="50"/>
    </row>
    <row r="233" spans="2:31">
      <c r="B233" s="49"/>
      <c r="C233" s="49"/>
      <c r="E233" s="49"/>
      <c r="F233" s="49"/>
      <c r="H233" s="49"/>
      <c r="I233" s="49"/>
      <c r="J233" s="49"/>
      <c r="L233" s="49"/>
      <c r="M233" s="49"/>
      <c r="N233" s="49"/>
      <c r="P233" s="49"/>
      <c r="Q233" s="49"/>
      <c r="R233" s="49"/>
      <c r="T233" s="49"/>
      <c r="U233" s="49"/>
      <c r="V233" s="49"/>
      <c r="W233" s="50"/>
      <c r="X233" s="49"/>
      <c r="Y233" s="49"/>
      <c r="Z233" s="49"/>
      <c r="AA233" s="50"/>
      <c r="AB233" s="49"/>
      <c r="AC233" s="49"/>
      <c r="AD233" s="49"/>
      <c r="AE233" s="50"/>
    </row>
    <row r="234" spans="2:31">
      <c r="B234" s="49"/>
      <c r="C234" s="49"/>
      <c r="E234" s="49"/>
      <c r="F234" s="49"/>
      <c r="H234" s="49"/>
      <c r="I234" s="49"/>
      <c r="J234" s="49"/>
      <c r="L234" s="49"/>
      <c r="M234" s="49"/>
      <c r="N234" s="49"/>
      <c r="P234" s="49"/>
      <c r="Q234" s="49"/>
      <c r="R234" s="49"/>
      <c r="T234" s="49"/>
      <c r="U234" s="49"/>
      <c r="V234" s="49"/>
      <c r="W234" s="50"/>
      <c r="X234" s="49"/>
      <c r="Y234" s="49"/>
      <c r="Z234" s="49"/>
      <c r="AA234" s="50"/>
      <c r="AB234" s="49"/>
      <c r="AC234" s="49"/>
      <c r="AD234" s="49"/>
      <c r="AE234" s="50"/>
    </row>
    <row r="235" spans="2:31">
      <c r="B235" s="49"/>
      <c r="C235" s="49"/>
      <c r="E235" s="49"/>
      <c r="F235" s="49"/>
      <c r="H235" s="49"/>
      <c r="I235" s="49"/>
      <c r="J235" s="49"/>
      <c r="L235" s="49"/>
      <c r="M235" s="49"/>
      <c r="N235" s="49"/>
      <c r="P235" s="49"/>
      <c r="Q235" s="49"/>
      <c r="R235" s="49"/>
      <c r="T235" s="49"/>
      <c r="U235" s="49"/>
      <c r="V235" s="49"/>
      <c r="W235" s="50"/>
      <c r="X235" s="49"/>
      <c r="Y235" s="49"/>
      <c r="Z235" s="49"/>
      <c r="AA235" s="50"/>
      <c r="AB235" s="49"/>
      <c r="AC235" s="49"/>
      <c r="AD235" s="49"/>
      <c r="AE235" s="50"/>
    </row>
    <row r="236" spans="2:31">
      <c r="B236" s="49"/>
      <c r="C236" s="49"/>
      <c r="E236" s="49"/>
      <c r="F236" s="49"/>
      <c r="H236" s="49"/>
      <c r="I236" s="49"/>
      <c r="J236" s="49"/>
      <c r="L236" s="49"/>
      <c r="M236" s="49"/>
      <c r="N236" s="49"/>
      <c r="P236" s="49"/>
      <c r="Q236" s="49"/>
      <c r="R236" s="49"/>
      <c r="T236" s="49"/>
      <c r="U236" s="49"/>
      <c r="V236" s="49"/>
      <c r="W236" s="50"/>
      <c r="X236" s="49"/>
      <c r="Y236" s="49"/>
      <c r="Z236" s="49"/>
      <c r="AA236" s="50"/>
      <c r="AB236" s="49"/>
      <c r="AC236" s="49"/>
      <c r="AD236" s="49"/>
      <c r="AE236" s="50"/>
    </row>
    <row r="237" spans="2:31">
      <c r="B237" s="49"/>
      <c r="C237" s="49"/>
      <c r="E237" s="49"/>
      <c r="F237" s="49"/>
      <c r="H237" s="49"/>
      <c r="I237" s="49"/>
      <c r="J237" s="49"/>
      <c r="L237" s="49"/>
      <c r="M237" s="49"/>
      <c r="N237" s="49"/>
      <c r="P237" s="49"/>
      <c r="Q237" s="49"/>
      <c r="R237" s="49"/>
      <c r="T237" s="49"/>
      <c r="U237" s="49"/>
      <c r="V237" s="49"/>
      <c r="W237" s="50"/>
      <c r="X237" s="49"/>
      <c r="Y237" s="49"/>
      <c r="Z237" s="49"/>
      <c r="AA237" s="50"/>
      <c r="AB237" s="49"/>
      <c r="AC237" s="49"/>
      <c r="AD237" s="49"/>
      <c r="AE237" s="50"/>
    </row>
    <row r="238" spans="2:31">
      <c r="B238" s="49"/>
      <c r="C238" s="49"/>
      <c r="E238" s="49"/>
      <c r="F238" s="49"/>
      <c r="H238" s="49"/>
      <c r="I238" s="49"/>
      <c r="J238" s="49"/>
      <c r="L238" s="49"/>
      <c r="M238" s="49"/>
      <c r="N238" s="49"/>
      <c r="P238" s="49"/>
      <c r="Q238" s="49"/>
      <c r="R238" s="49"/>
      <c r="T238" s="49"/>
      <c r="U238" s="49"/>
      <c r="V238" s="49"/>
      <c r="W238" s="50"/>
      <c r="X238" s="49"/>
      <c r="Y238" s="49"/>
      <c r="Z238" s="49"/>
      <c r="AA238" s="50"/>
      <c r="AB238" s="49"/>
      <c r="AC238" s="49"/>
      <c r="AD238" s="49"/>
      <c r="AE238" s="50"/>
    </row>
    <row r="239" spans="2:31">
      <c r="B239" s="49"/>
      <c r="C239" s="49"/>
      <c r="E239" s="49"/>
      <c r="F239" s="49"/>
      <c r="H239" s="49"/>
      <c r="I239" s="49"/>
      <c r="J239" s="49"/>
      <c r="L239" s="49"/>
      <c r="M239" s="49"/>
      <c r="N239" s="49"/>
      <c r="P239" s="49"/>
      <c r="Q239" s="49"/>
      <c r="R239" s="49"/>
      <c r="T239" s="49"/>
      <c r="U239" s="49"/>
      <c r="V239" s="49"/>
      <c r="W239" s="50"/>
      <c r="X239" s="49"/>
      <c r="Y239" s="49"/>
      <c r="Z239" s="49"/>
      <c r="AA239" s="50"/>
      <c r="AB239" s="49"/>
      <c r="AC239" s="49"/>
      <c r="AD239" s="49"/>
      <c r="AE239" s="50"/>
    </row>
    <row r="240" spans="2:31">
      <c r="B240" s="49"/>
      <c r="C240" s="49"/>
      <c r="E240" s="49"/>
      <c r="F240" s="49"/>
      <c r="H240" s="49"/>
      <c r="I240" s="49"/>
      <c r="J240" s="49"/>
      <c r="L240" s="49"/>
      <c r="M240" s="49"/>
      <c r="N240" s="49"/>
      <c r="P240" s="49"/>
      <c r="Q240" s="49"/>
      <c r="R240" s="49"/>
      <c r="T240" s="49"/>
      <c r="U240" s="49"/>
      <c r="V240" s="49"/>
      <c r="W240" s="50"/>
      <c r="X240" s="49"/>
      <c r="Y240" s="49"/>
      <c r="Z240" s="49"/>
      <c r="AA240" s="50"/>
      <c r="AB240" s="49"/>
      <c r="AC240" s="49"/>
      <c r="AD240" s="49"/>
      <c r="AE240" s="50"/>
    </row>
    <row r="241" spans="2:31">
      <c r="B241" s="49"/>
      <c r="C241" s="49"/>
      <c r="E241" s="49"/>
      <c r="F241" s="49"/>
      <c r="H241" s="49"/>
      <c r="I241" s="49"/>
      <c r="J241" s="49"/>
      <c r="L241" s="49"/>
      <c r="M241" s="49"/>
      <c r="N241" s="49"/>
      <c r="P241" s="49"/>
      <c r="Q241" s="49"/>
      <c r="R241" s="49"/>
      <c r="T241" s="49"/>
      <c r="U241" s="49"/>
      <c r="V241" s="49"/>
      <c r="W241" s="50"/>
      <c r="X241" s="49"/>
      <c r="Y241" s="49"/>
      <c r="Z241" s="49"/>
      <c r="AA241" s="50"/>
      <c r="AB241" s="49"/>
      <c r="AC241" s="49"/>
      <c r="AD241" s="49"/>
      <c r="AE241" s="50"/>
    </row>
    <row r="242" spans="2:31">
      <c r="B242" s="49"/>
      <c r="C242" s="49"/>
      <c r="E242" s="49"/>
      <c r="F242" s="49"/>
      <c r="H242" s="49"/>
      <c r="I242" s="49"/>
      <c r="J242" s="49"/>
      <c r="L242" s="49"/>
      <c r="M242" s="49"/>
      <c r="N242" s="49"/>
      <c r="P242" s="49"/>
      <c r="Q242" s="49"/>
      <c r="R242" s="49"/>
      <c r="T242" s="49"/>
      <c r="U242" s="49"/>
      <c r="V242" s="49"/>
      <c r="W242" s="50"/>
      <c r="X242" s="49"/>
      <c r="Y242" s="49"/>
      <c r="Z242" s="49"/>
      <c r="AA242" s="50"/>
      <c r="AB242" s="49"/>
      <c r="AC242" s="49"/>
      <c r="AD242" s="49"/>
      <c r="AE242" s="50"/>
    </row>
    <row r="243" spans="2:31">
      <c r="B243" s="49"/>
      <c r="C243" s="49"/>
      <c r="E243" s="49"/>
      <c r="F243" s="49"/>
      <c r="H243" s="49"/>
      <c r="I243" s="49"/>
      <c r="J243" s="49"/>
      <c r="L243" s="49"/>
      <c r="M243" s="49"/>
      <c r="N243" s="49"/>
      <c r="P243" s="49"/>
      <c r="Q243" s="49"/>
      <c r="R243" s="49"/>
      <c r="T243" s="49"/>
      <c r="U243" s="49"/>
      <c r="V243" s="49"/>
      <c r="W243" s="50"/>
      <c r="X243" s="49"/>
      <c r="Y243" s="49"/>
      <c r="Z243" s="49"/>
      <c r="AA243" s="50"/>
      <c r="AB243" s="49"/>
      <c r="AC243" s="49"/>
      <c r="AD243" s="49"/>
      <c r="AE243" s="50"/>
    </row>
    <row r="244" spans="2:31">
      <c r="B244" s="49"/>
      <c r="C244" s="49"/>
      <c r="E244" s="49"/>
      <c r="F244" s="49"/>
      <c r="H244" s="49"/>
      <c r="I244" s="49"/>
      <c r="J244" s="49"/>
      <c r="L244" s="49"/>
      <c r="M244" s="49"/>
      <c r="N244" s="49"/>
      <c r="P244" s="49"/>
      <c r="Q244" s="49"/>
      <c r="R244" s="49"/>
      <c r="T244" s="49"/>
      <c r="U244" s="49"/>
      <c r="V244" s="49"/>
      <c r="W244" s="50"/>
      <c r="X244" s="49"/>
      <c r="Y244" s="49"/>
      <c r="Z244" s="49"/>
      <c r="AA244" s="50"/>
      <c r="AB244" s="49"/>
      <c r="AC244" s="49"/>
      <c r="AD244" s="49"/>
      <c r="AE244" s="50"/>
    </row>
    <row r="245" spans="2:31">
      <c r="B245" s="49"/>
      <c r="C245" s="49"/>
      <c r="E245" s="49"/>
      <c r="F245" s="49"/>
      <c r="H245" s="49"/>
      <c r="I245" s="49"/>
      <c r="J245" s="49"/>
      <c r="L245" s="49"/>
      <c r="M245" s="49"/>
      <c r="N245" s="49"/>
      <c r="P245" s="49"/>
      <c r="Q245" s="49"/>
      <c r="R245" s="49"/>
      <c r="T245" s="49"/>
      <c r="U245" s="49"/>
      <c r="V245" s="49"/>
      <c r="W245" s="50"/>
      <c r="X245" s="49"/>
      <c r="Y245" s="49"/>
      <c r="Z245" s="49"/>
      <c r="AA245" s="50"/>
      <c r="AB245" s="49"/>
      <c r="AC245" s="49"/>
      <c r="AD245" s="49"/>
      <c r="AE245" s="50"/>
    </row>
    <row r="246" spans="2:31">
      <c r="B246" s="49"/>
      <c r="C246" s="49"/>
      <c r="E246" s="49"/>
      <c r="F246" s="49"/>
      <c r="H246" s="49"/>
      <c r="I246" s="49"/>
      <c r="J246" s="49"/>
      <c r="L246" s="49"/>
      <c r="M246" s="49"/>
      <c r="N246" s="49"/>
      <c r="P246" s="49"/>
      <c r="Q246" s="49"/>
      <c r="R246" s="49"/>
      <c r="T246" s="49"/>
      <c r="U246" s="49"/>
      <c r="V246" s="49"/>
      <c r="W246" s="50"/>
      <c r="X246" s="49"/>
      <c r="Y246" s="49"/>
      <c r="Z246" s="49"/>
      <c r="AA246" s="50"/>
      <c r="AB246" s="49"/>
      <c r="AC246" s="49"/>
      <c r="AD246" s="49"/>
      <c r="AE246" s="50"/>
    </row>
    <row r="247" spans="2:31">
      <c r="B247" s="49"/>
      <c r="C247" s="49"/>
      <c r="E247" s="49"/>
      <c r="F247" s="49"/>
      <c r="H247" s="49"/>
      <c r="I247" s="49"/>
      <c r="J247" s="49"/>
      <c r="L247" s="49"/>
      <c r="M247" s="49"/>
      <c r="N247" s="49"/>
      <c r="P247" s="49"/>
      <c r="Q247" s="49"/>
      <c r="R247" s="49"/>
      <c r="T247" s="49"/>
      <c r="U247" s="49"/>
      <c r="V247" s="49"/>
      <c r="W247" s="50"/>
      <c r="X247" s="49"/>
      <c r="Y247" s="49"/>
      <c r="Z247" s="49"/>
      <c r="AA247" s="50"/>
      <c r="AB247" s="49"/>
      <c r="AC247" s="49"/>
      <c r="AD247" s="49"/>
      <c r="AE247" s="50"/>
    </row>
    <row r="248" spans="2:31">
      <c r="B248" s="49"/>
      <c r="C248" s="49"/>
      <c r="E248" s="49"/>
      <c r="F248" s="49"/>
      <c r="H248" s="49"/>
      <c r="I248" s="49"/>
      <c r="J248" s="49"/>
      <c r="L248" s="49"/>
      <c r="M248" s="49"/>
      <c r="N248" s="49"/>
      <c r="P248" s="49"/>
      <c r="Q248" s="49"/>
      <c r="R248" s="49"/>
      <c r="T248" s="49"/>
      <c r="U248" s="49"/>
      <c r="V248" s="49"/>
      <c r="W248" s="50"/>
      <c r="X248" s="49"/>
      <c r="Y248" s="49"/>
      <c r="Z248" s="49"/>
      <c r="AA248" s="50"/>
      <c r="AB248" s="49"/>
      <c r="AC248" s="49"/>
      <c r="AD248" s="49"/>
      <c r="AE248" s="50"/>
    </row>
    <row r="249" spans="2:31">
      <c r="B249" s="49"/>
      <c r="C249" s="49"/>
      <c r="E249" s="49"/>
      <c r="F249" s="49"/>
      <c r="H249" s="49"/>
      <c r="I249" s="49"/>
      <c r="J249" s="49"/>
      <c r="L249" s="49"/>
      <c r="M249" s="49"/>
      <c r="N249" s="49"/>
      <c r="P249" s="49"/>
      <c r="Q249" s="49"/>
      <c r="R249" s="49"/>
      <c r="T249" s="49"/>
      <c r="U249" s="49"/>
      <c r="V249" s="49"/>
      <c r="W249" s="50"/>
      <c r="X249" s="49"/>
      <c r="Y249" s="49"/>
      <c r="Z249" s="49"/>
      <c r="AA249" s="50"/>
      <c r="AB249" s="49"/>
      <c r="AC249" s="49"/>
      <c r="AD249" s="49"/>
      <c r="AE249" s="50"/>
    </row>
    <row r="250" spans="2:31">
      <c r="B250" s="49"/>
      <c r="C250" s="49"/>
      <c r="E250" s="49"/>
      <c r="F250" s="49"/>
      <c r="H250" s="49"/>
      <c r="I250" s="49"/>
      <c r="J250" s="49"/>
      <c r="L250" s="49"/>
      <c r="M250" s="49"/>
      <c r="N250" s="49"/>
      <c r="P250" s="49"/>
      <c r="Q250" s="49"/>
      <c r="R250" s="49"/>
      <c r="T250" s="49"/>
      <c r="U250" s="49"/>
      <c r="V250" s="49"/>
      <c r="W250" s="50"/>
      <c r="X250" s="49"/>
      <c r="Y250" s="49"/>
      <c r="Z250" s="49"/>
      <c r="AA250" s="50"/>
      <c r="AB250" s="49"/>
      <c r="AC250" s="49"/>
      <c r="AD250" s="49"/>
      <c r="AE250" s="50"/>
    </row>
    <row r="251" spans="2:31">
      <c r="B251" s="49"/>
      <c r="C251" s="49"/>
      <c r="E251" s="49"/>
      <c r="F251" s="49"/>
      <c r="H251" s="49"/>
      <c r="I251" s="49"/>
      <c r="J251" s="49"/>
      <c r="L251" s="49"/>
      <c r="M251" s="49"/>
      <c r="N251" s="49"/>
      <c r="P251" s="49"/>
      <c r="Q251" s="49"/>
      <c r="R251" s="49"/>
      <c r="T251" s="49"/>
      <c r="U251" s="49"/>
      <c r="V251" s="49"/>
      <c r="W251" s="50"/>
      <c r="X251" s="49"/>
      <c r="Y251" s="49"/>
      <c r="Z251" s="49"/>
      <c r="AA251" s="50"/>
      <c r="AB251" s="49"/>
      <c r="AC251" s="49"/>
      <c r="AD251" s="49"/>
      <c r="AE251" s="50"/>
    </row>
    <row r="252" spans="2:31">
      <c r="B252" s="49"/>
      <c r="C252" s="49"/>
      <c r="E252" s="49"/>
      <c r="F252" s="49"/>
      <c r="H252" s="49"/>
      <c r="I252" s="49"/>
      <c r="J252" s="49"/>
      <c r="L252" s="49"/>
      <c r="M252" s="49"/>
      <c r="N252" s="49"/>
      <c r="P252" s="49"/>
      <c r="Q252" s="49"/>
      <c r="R252" s="49"/>
      <c r="T252" s="49"/>
      <c r="U252" s="49"/>
      <c r="V252" s="49"/>
      <c r="W252" s="50"/>
      <c r="X252" s="49"/>
      <c r="Y252" s="49"/>
      <c r="Z252" s="49"/>
      <c r="AA252" s="50"/>
      <c r="AB252" s="49"/>
      <c r="AC252" s="49"/>
      <c r="AD252" s="49"/>
      <c r="AE252" s="50"/>
    </row>
    <row r="253" spans="2:31">
      <c r="B253" s="49"/>
      <c r="C253" s="49"/>
      <c r="E253" s="49"/>
      <c r="F253" s="49"/>
      <c r="H253" s="49"/>
      <c r="I253" s="49"/>
      <c r="J253" s="49"/>
      <c r="L253" s="49"/>
      <c r="M253" s="49"/>
      <c r="N253" s="49"/>
      <c r="P253" s="49"/>
      <c r="Q253" s="49"/>
      <c r="R253" s="49"/>
      <c r="T253" s="49"/>
      <c r="U253" s="49"/>
      <c r="V253" s="49"/>
      <c r="W253" s="50"/>
      <c r="X253" s="49"/>
      <c r="Y253" s="49"/>
      <c r="Z253" s="49"/>
      <c r="AA253" s="50"/>
      <c r="AB253" s="49"/>
      <c r="AC253" s="49"/>
      <c r="AD253" s="49"/>
      <c r="AE253" s="50"/>
    </row>
    <row r="254" spans="2:31">
      <c r="B254" s="49"/>
      <c r="C254" s="49"/>
      <c r="E254" s="49"/>
      <c r="F254" s="49"/>
      <c r="H254" s="49"/>
      <c r="I254" s="49"/>
      <c r="J254" s="49"/>
      <c r="L254" s="49"/>
      <c r="M254" s="49"/>
      <c r="N254" s="49"/>
      <c r="P254" s="49"/>
      <c r="Q254" s="49"/>
      <c r="R254" s="49"/>
      <c r="T254" s="49"/>
      <c r="U254" s="49"/>
      <c r="V254" s="49"/>
      <c r="W254" s="50"/>
      <c r="X254" s="49"/>
      <c r="Y254" s="49"/>
      <c r="Z254" s="49"/>
      <c r="AA254" s="50"/>
      <c r="AB254" s="49"/>
      <c r="AC254" s="49"/>
      <c r="AD254" s="49"/>
      <c r="AE254" s="50"/>
    </row>
    <row r="255" spans="2:31">
      <c r="B255" s="49"/>
      <c r="C255" s="49"/>
      <c r="E255" s="49"/>
      <c r="F255" s="49"/>
      <c r="H255" s="49"/>
      <c r="I255" s="49"/>
      <c r="J255" s="49"/>
      <c r="L255" s="49"/>
      <c r="M255" s="49"/>
      <c r="N255" s="49"/>
      <c r="P255" s="49"/>
      <c r="Q255" s="49"/>
      <c r="R255" s="49"/>
      <c r="T255" s="49"/>
      <c r="U255" s="49"/>
      <c r="V255" s="49"/>
      <c r="W255" s="50"/>
      <c r="X255" s="49"/>
      <c r="Y255" s="49"/>
      <c r="Z255" s="49"/>
      <c r="AA255" s="50"/>
      <c r="AB255" s="49"/>
      <c r="AC255" s="49"/>
      <c r="AD255" s="49"/>
      <c r="AE255" s="50"/>
    </row>
    <row r="256" spans="2:31">
      <c r="B256" s="49"/>
      <c r="C256" s="49"/>
      <c r="E256" s="49"/>
      <c r="F256" s="49"/>
      <c r="H256" s="49"/>
      <c r="I256" s="49"/>
      <c r="J256" s="49"/>
      <c r="L256" s="49"/>
      <c r="M256" s="49"/>
      <c r="N256" s="49"/>
      <c r="P256" s="49"/>
      <c r="Q256" s="49"/>
      <c r="R256" s="49"/>
      <c r="T256" s="49"/>
      <c r="U256" s="49"/>
      <c r="V256" s="49"/>
      <c r="W256" s="50"/>
      <c r="X256" s="49"/>
      <c r="Y256" s="49"/>
      <c r="Z256" s="49"/>
      <c r="AA256" s="50"/>
      <c r="AB256" s="49"/>
      <c r="AC256" s="49"/>
      <c r="AD256" s="49"/>
      <c r="AE256" s="50"/>
    </row>
    <row r="257" spans="2:31">
      <c r="B257" s="49"/>
      <c r="C257" s="49"/>
      <c r="E257" s="49"/>
      <c r="F257" s="49"/>
      <c r="H257" s="49"/>
      <c r="I257" s="49"/>
      <c r="J257" s="49"/>
      <c r="L257" s="49"/>
      <c r="M257" s="49"/>
      <c r="N257" s="49"/>
      <c r="P257" s="49"/>
      <c r="Q257" s="49"/>
      <c r="R257" s="49"/>
      <c r="T257" s="49"/>
      <c r="U257" s="49"/>
      <c r="V257" s="49"/>
      <c r="W257" s="50"/>
      <c r="X257" s="49"/>
      <c r="Y257" s="49"/>
      <c r="Z257" s="49"/>
      <c r="AA257" s="50"/>
      <c r="AB257" s="49"/>
      <c r="AC257" s="49"/>
      <c r="AD257" s="49"/>
      <c r="AE257" s="50"/>
    </row>
    <row r="258" spans="2:31">
      <c r="B258" s="49"/>
      <c r="C258" s="49"/>
      <c r="E258" s="49"/>
      <c r="F258" s="49"/>
      <c r="H258" s="49"/>
      <c r="I258" s="49"/>
      <c r="J258" s="49"/>
      <c r="L258" s="49"/>
      <c r="M258" s="49"/>
      <c r="N258" s="49"/>
      <c r="P258" s="49"/>
      <c r="Q258" s="49"/>
      <c r="R258" s="49"/>
      <c r="T258" s="49"/>
      <c r="U258" s="49"/>
      <c r="V258" s="49"/>
      <c r="W258" s="50"/>
      <c r="X258" s="49"/>
      <c r="Y258" s="49"/>
      <c r="Z258" s="49"/>
      <c r="AA258" s="50"/>
      <c r="AB258" s="49"/>
      <c r="AC258" s="49"/>
      <c r="AD258" s="49"/>
      <c r="AE258" s="50"/>
    </row>
    <row r="259" spans="2:31">
      <c r="B259" s="49"/>
      <c r="C259" s="49"/>
      <c r="E259" s="49"/>
      <c r="F259" s="49"/>
      <c r="H259" s="49"/>
      <c r="I259" s="49"/>
      <c r="J259" s="49"/>
      <c r="L259" s="49"/>
      <c r="M259" s="49"/>
      <c r="N259" s="49"/>
      <c r="P259" s="49"/>
      <c r="Q259" s="49"/>
      <c r="R259" s="49"/>
      <c r="T259" s="49"/>
      <c r="U259" s="49"/>
      <c r="V259" s="49"/>
      <c r="W259" s="50"/>
      <c r="X259" s="49"/>
      <c r="Y259" s="49"/>
      <c r="Z259" s="49"/>
      <c r="AA259" s="50"/>
      <c r="AB259" s="49"/>
      <c r="AC259" s="49"/>
      <c r="AD259" s="49"/>
      <c r="AE259" s="50"/>
    </row>
    <row r="260" spans="2:31">
      <c r="B260" s="49"/>
      <c r="C260" s="49"/>
      <c r="E260" s="49"/>
      <c r="F260" s="49"/>
      <c r="H260" s="49"/>
      <c r="I260" s="49"/>
      <c r="J260" s="49"/>
      <c r="L260" s="49"/>
      <c r="M260" s="49"/>
      <c r="N260" s="49"/>
      <c r="P260" s="49"/>
      <c r="Q260" s="49"/>
      <c r="R260" s="49"/>
      <c r="T260" s="49"/>
      <c r="U260" s="49"/>
      <c r="V260" s="49"/>
      <c r="W260" s="50"/>
      <c r="X260" s="49"/>
      <c r="Y260" s="49"/>
      <c r="Z260" s="49"/>
      <c r="AA260" s="50"/>
      <c r="AB260" s="49"/>
      <c r="AC260" s="49"/>
      <c r="AD260" s="49"/>
      <c r="AE260" s="50"/>
    </row>
    <row r="261" spans="2:31">
      <c r="B261" s="49"/>
      <c r="C261" s="49"/>
      <c r="E261" s="49"/>
      <c r="F261" s="49"/>
      <c r="H261" s="49"/>
      <c r="I261" s="49"/>
      <c r="J261" s="49"/>
      <c r="L261" s="49"/>
      <c r="M261" s="49"/>
      <c r="N261" s="49"/>
      <c r="P261" s="49"/>
      <c r="Q261" s="49"/>
      <c r="R261" s="49"/>
      <c r="T261" s="49"/>
      <c r="U261" s="49"/>
      <c r="V261" s="49"/>
      <c r="W261" s="50"/>
      <c r="X261" s="49"/>
      <c r="Y261" s="49"/>
      <c r="Z261" s="49"/>
      <c r="AA261" s="50"/>
      <c r="AB261" s="49"/>
      <c r="AC261" s="49"/>
      <c r="AD261" s="49"/>
      <c r="AE261" s="50"/>
    </row>
    <row r="262" spans="2:31">
      <c r="B262" s="49"/>
      <c r="C262" s="49"/>
      <c r="E262" s="49"/>
      <c r="F262" s="49"/>
      <c r="H262" s="49"/>
      <c r="I262" s="49"/>
      <c r="J262" s="49"/>
      <c r="L262" s="49"/>
      <c r="M262" s="49"/>
      <c r="N262" s="49"/>
      <c r="P262" s="49"/>
      <c r="Q262" s="49"/>
      <c r="R262" s="49"/>
      <c r="T262" s="49"/>
      <c r="U262" s="49"/>
      <c r="V262" s="49"/>
      <c r="W262" s="50"/>
      <c r="X262" s="49"/>
      <c r="Y262" s="49"/>
      <c r="Z262" s="49"/>
      <c r="AA262" s="50"/>
      <c r="AB262" s="49"/>
      <c r="AC262" s="49"/>
      <c r="AD262" s="49"/>
      <c r="AE262" s="50"/>
    </row>
    <row r="263" spans="2:31">
      <c r="B263" s="49"/>
      <c r="C263" s="49"/>
      <c r="E263" s="49"/>
      <c r="F263" s="49"/>
      <c r="H263" s="49"/>
      <c r="I263" s="49"/>
      <c r="J263" s="49"/>
      <c r="L263" s="49"/>
      <c r="M263" s="49"/>
      <c r="N263" s="49"/>
      <c r="P263" s="49"/>
      <c r="Q263" s="49"/>
      <c r="R263" s="49"/>
      <c r="T263" s="49"/>
      <c r="U263" s="49"/>
      <c r="V263" s="49"/>
      <c r="W263" s="50"/>
      <c r="X263" s="49"/>
      <c r="Y263" s="49"/>
      <c r="Z263" s="49"/>
      <c r="AA263" s="50"/>
      <c r="AB263" s="49"/>
      <c r="AC263" s="49"/>
      <c r="AD263" s="49"/>
      <c r="AE263" s="50"/>
    </row>
    <row r="264" spans="2:31">
      <c r="B264" s="49"/>
      <c r="C264" s="49"/>
      <c r="E264" s="49"/>
      <c r="F264" s="49"/>
      <c r="H264" s="49"/>
      <c r="I264" s="49"/>
      <c r="J264" s="49"/>
      <c r="L264" s="49"/>
      <c r="M264" s="49"/>
      <c r="N264" s="49"/>
      <c r="P264" s="49"/>
      <c r="Q264" s="49"/>
      <c r="R264" s="49"/>
      <c r="T264" s="49"/>
      <c r="U264" s="49"/>
      <c r="V264" s="49"/>
      <c r="W264" s="50"/>
      <c r="X264" s="49"/>
      <c r="Y264" s="49"/>
      <c r="Z264" s="49"/>
      <c r="AA264" s="50"/>
      <c r="AB264" s="49"/>
      <c r="AC264" s="49"/>
      <c r="AD264" s="49"/>
      <c r="AE264" s="50"/>
    </row>
    <row r="265" spans="2:31">
      <c r="B265" s="49"/>
      <c r="C265" s="49"/>
      <c r="E265" s="49"/>
      <c r="F265" s="49"/>
      <c r="H265" s="49"/>
      <c r="I265" s="49"/>
      <c r="J265" s="49"/>
      <c r="L265" s="49"/>
      <c r="M265" s="49"/>
      <c r="N265" s="49"/>
      <c r="P265" s="49"/>
      <c r="Q265" s="49"/>
      <c r="R265" s="49"/>
      <c r="T265" s="49"/>
      <c r="U265" s="49"/>
      <c r="V265" s="49"/>
      <c r="W265" s="50"/>
      <c r="X265" s="49"/>
      <c r="Y265" s="49"/>
      <c r="Z265" s="49"/>
      <c r="AA265" s="50"/>
      <c r="AB265" s="49"/>
      <c r="AC265" s="49"/>
      <c r="AD265" s="49"/>
      <c r="AE265" s="50"/>
    </row>
    <row r="266" spans="2:31">
      <c r="B266" s="49"/>
      <c r="C266" s="49"/>
      <c r="E266" s="49"/>
      <c r="F266" s="49"/>
      <c r="H266" s="49"/>
      <c r="I266" s="49"/>
      <c r="J266" s="49"/>
      <c r="L266" s="49"/>
      <c r="M266" s="49"/>
      <c r="N266" s="49"/>
      <c r="P266" s="49"/>
      <c r="Q266" s="49"/>
      <c r="R266" s="49"/>
      <c r="T266" s="49"/>
      <c r="U266" s="49"/>
      <c r="V266" s="49"/>
      <c r="W266" s="50"/>
      <c r="X266" s="49"/>
      <c r="Y266" s="49"/>
      <c r="Z266" s="49"/>
      <c r="AA266" s="50"/>
      <c r="AB266" s="49"/>
      <c r="AC266" s="49"/>
      <c r="AD266" s="49"/>
      <c r="AE266" s="50"/>
    </row>
    <row r="267" spans="2:31">
      <c r="B267" s="49"/>
      <c r="C267" s="49"/>
      <c r="E267" s="49"/>
      <c r="F267" s="49"/>
      <c r="H267" s="49"/>
      <c r="I267" s="49"/>
      <c r="J267" s="49"/>
      <c r="L267" s="49"/>
      <c r="M267" s="49"/>
      <c r="N267" s="49"/>
      <c r="P267" s="49"/>
      <c r="Q267" s="49"/>
      <c r="R267" s="49"/>
      <c r="T267" s="49"/>
      <c r="U267" s="49"/>
      <c r="V267" s="49"/>
      <c r="W267" s="50"/>
      <c r="X267" s="49"/>
      <c r="Y267" s="49"/>
      <c r="Z267" s="49"/>
      <c r="AA267" s="50"/>
      <c r="AB267" s="49"/>
      <c r="AC267" s="49"/>
      <c r="AD267" s="49"/>
      <c r="AE267" s="50"/>
    </row>
    <row r="268" spans="2:31">
      <c r="B268" s="49"/>
      <c r="C268" s="49"/>
      <c r="E268" s="49"/>
      <c r="F268" s="49"/>
      <c r="H268" s="49"/>
      <c r="I268" s="49"/>
      <c r="J268" s="49"/>
      <c r="L268" s="49"/>
      <c r="M268" s="49"/>
      <c r="N268" s="49"/>
      <c r="P268" s="49"/>
      <c r="Q268" s="49"/>
      <c r="R268" s="49"/>
      <c r="T268" s="49"/>
      <c r="U268" s="49"/>
      <c r="V268" s="49"/>
      <c r="W268" s="50"/>
      <c r="X268" s="49"/>
      <c r="Y268" s="49"/>
      <c r="Z268" s="49"/>
      <c r="AA268" s="50"/>
      <c r="AB268" s="49"/>
      <c r="AC268" s="49"/>
      <c r="AD268" s="49"/>
      <c r="AE268" s="50"/>
    </row>
    <row r="269" spans="2:31">
      <c r="B269" s="49"/>
      <c r="C269" s="49"/>
      <c r="E269" s="49"/>
      <c r="F269" s="49"/>
      <c r="H269" s="49"/>
      <c r="I269" s="49"/>
      <c r="J269" s="49"/>
      <c r="L269" s="49"/>
      <c r="M269" s="49"/>
      <c r="N269" s="49"/>
      <c r="P269" s="49"/>
      <c r="Q269" s="49"/>
      <c r="R269" s="49"/>
      <c r="T269" s="49"/>
      <c r="U269" s="49"/>
      <c r="V269" s="49"/>
      <c r="W269" s="50"/>
      <c r="X269" s="49"/>
      <c r="Y269" s="49"/>
      <c r="Z269" s="49"/>
      <c r="AA269" s="50"/>
      <c r="AB269" s="49"/>
      <c r="AC269" s="49"/>
      <c r="AD269" s="49"/>
      <c r="AE269" s="50"/>
    </row>
    <row r="270" spans="2:31">
      <c r="B270" s="49"/>
      <c r="C270" s="49"/>
      <c r="E270" s="49"/>
      <c r="F270" s="49"/>
      <c r="H270" s="49"/>
      <c r="I270" s="49"/>
      <c r="J270" s="49"/>
      <c r="L270" s="49"/>
      <c r="M270" s="49"/>
      <c r="N270" s="49"/>
      <c r="P270" s="49"/>
      <c r="Q270" s="49"/>
      <c r="R270" s="49"/>
      <c r="T270" s="49"/>
      <c r="U270" s="49"/>
      <c r="V270" s="49"/>
      <c r="W270" s="50"/>
      <c r="X270" s="49"/>
      <c r="Y270" s="49"/>
      <c r="Z270" s="49"/>
      <c r="AA270" s="50"/>
      <c r="AB270" s="49"/>
      <c r="AC270" s="49"/>
      <c r="AD270" s="49"/>
      <c r="AE270" s="50"/>
    </row>
    <row r="271" spans="2:31">
      <c r="B271" s="49"/>
      <c r="C271" s="49"/>
      <c r="E271" s="49"/>
      <c r="F271" s="49"/>
      <c r="H271" s="49"/>
      <c r="I271" s="49"/>
      <c r="J271" s="49"/>
      <c r="L271" s="49"/>
      <c r="M271" s="49"/>
      <c r="N271" s="49"/>
      <c r="P271" s="49"/>
      <c r="Q271" s="49"/>
      <c r="R271" s="49"/>
      <c r="T271" s="49"/>
      <c r="U271" s="49"/>
      <c r="V271" s="49"/>
      <c r="W271" s="50"/>
      <c r="X271" s="49"/>
      <c r="Y271" s="49"/>
      <c r="Z271" s="49"/>
      <c r="AA271" s="50"/>
      <c r="AB271" s="49"/>
      <c r="AC271" s="49"/>
      <c r="AD271" s="49"/>
      <c r="AE271" s="50"/>
    </row>
    <row r="272" spans="2:31">
      <c r="B272" s="49"/>
      <c r="C272" s="49"/>
      <c r="E272" s="49"/>
      <c r="F272" s="49"/>
      <c r="H272" s="49"/>
      <c r="I272" s="49"/>
      <c r="J272" s="49"/>
      <c r="L272" s="49"/>
      <c r="M272" s="49"/>
      <c r="N272" s="49"/>
      <c r="P272" s="49"/>
      <c r="Q272" s="49"/>
      <c r="R272" s="49"/>
      <c r="T272" s="49"/>
      <c r="U272" s="49"/>
      <c r="V272" s="49"/>
      <c r="W272" s="50"/>
      <c r="X272" s="49"/>
      <c r="Y272" s="49"/>
      <c r="Z272" s="49"/>
      <c r="AA272" s="50"/>
      <c r="AB272" s="49"/>
      <c r="AC272" s="49"/>
      <c r="AD272" s="49"/>
      <c r="AE272" s="50"/>
    </row>
    <row r="273" spans="2:31">
      <c r="B273" s="49"/>
      <c r="C273" s="49"/>
      <c r="E273" s="49"/>
      <c r="F273" s="49"/>
      <c r="H273" s="49"/>
      <c r="I273" s="49"/>
      <c r="J273" s="49"/>
      <c r="L273" s="49"/>
      <c r="M273" s="49"/>
      <c r="N273" s="49"/>
      <c r="P273" s="49"/>
      <c r="Q273" s="49"/>
      <c r="R273" s="49"/>
      <c r="T273" s="49"/>
      <c r="U273" s="49"/>
      <c r="V273" s="49"/>
      <c r="W273" s="50"/>
      <c r="X273" s="49"/>
      <c r="Y273" s="49"/>
      <c r="Z273" s="49"/>
      <c r="AA273" s="50"/>
      <c r="AB273" s="49"/>
      <c r="AC273" s="49"/>
      <c r="AD273" s="49"/>
      <c r="AE273" s="50"/>
    </row>
    <row r="274" spans="2:31">
      <c r="B274" s="49"/>
      <c r="C274" s="49"/>
      <c r="E274" s="49"/>
      <c r="F274" s="49"/>
      <c r="H274" s="49"/>
      <c r="I274" s="49"/>
      <c r="J274" s="49"/>
      <c r="L274" s="49"/>
      <c r="M274" s="49"/>
      <c r="N274" s="49"/>
      <c r="P274" s="49"/>
      <c r="Q274" s="49"/>
      <c r="R274" s="49"/>
      <c r="T274" s="49"/>
      <c r="U274" s="49"/>
      <c r="V274" s="49"/>
      <c r="W274" s="50"/>
      <c r="X274" s="49"/>
      <c r="Y274" s="49"/>
      <c r="Z274" s="49"/>
      <c r="AA274" s="50"/>
      <c r="AB274" s="49"/>
      <c r="AC274" s="49"/>
      <c r="AD274" s="49"/>
      <c r="AE274" s="50"/>
    </row>
    <row r="275" spans="2:31">
      <c r="B275" s="49"/>
      <c r="C275" s="49"/>
      <c r="E275" s="49"/>
      <c r="F275" s="49"/>
      <c r="H275" s="49"/>
      <c r="I275" s="49"/>
      <c r="J275" s="49"/>
      <c r="L275" s="49"/>
      <c r="M275" s="49"/>
      <c r="N275" s="49"/>
      <c r="P275" s="49"/>
      <c r="Q275" s="49"/>
      <c r="R275" s="49"/>
      <c r="T275" s="49"/>
      <c r="U275" s="49"/>
      <c r="V275" s="49"/>
      <c r="W275" s="50"/>
      <c r="X275" s="49"/>
      <c r="Y275" s="49"/>
      <c r="Z275" s="49"/>
      <c r="AA275" s="50"/>
      <c r="AB275" s="49"/>
      <c r="AC275" s="49"/>
      <c r="AD275" s="49"/>
      <c r="AE275" s="50"/>
    </row>
    <row r="276" spans="2:31">
      <c r="B276" s="49"/>
      <c r="C276" s="49"/>
      <c r="E276" s="49"/>
      <c r="F276" s="49"/>
      <c r="H276" s="49"/>
      <c r="I276" s="49"/>
      <c r="J276" s="49"/>
      <c r="L276" s="49"/>
      <c r="M276" s="49"/>
      <c r="N276" s="49"/>
      <c r="P276" s="49"/>
      <c r="Q276" s="49"/>
      <c r="R276" s="49"/>
      <c r="T276" s="49"/>
      <c r="U276" s="49"/>
      <c r="V276" s="49"/>
      <c r="W276" s="50"/>
      <c r="X276" s="49"/>
      <c r="Y276" s="49"/>
      <c r="Z276" s="49"/>
      <c r="AA276" s="50"/>
      <c r="AB276" s="49"/>
      <c r="AC276" s="49"/>
      <c r="AD276" s="49"/>
      <c r="AE276" s="50"/>
    </row>
    <row r="277" spans="2:31">
      <c r="B277" s="49"/>
      <c r="C277" s="49"/>
      <c r="E277" s="49"/>
      <c r="F277" s="49"/>
      <c r="H277" s="49"/>
      <c r="I277" s="49"/>
      <c r="J277" s="49"/>
      <c r="L277" s="49"/>
      <c r="M277" s="49"/>
      <c r="N277" s="49"/>
      <c r="P277" s="49"/>
      <c r="Q277" s="49"/>
      <c r="R277" s="49"/>
      <c r="T277" s="49"/>
      <c r="U277" s="49"/>
      <c r="V277" s="49"/>
      <c r="W277" s="50"/>
      <c r="X277" s="49"/>
      <c r="Y277" s="49"/>
      <c r="Z277" s="49"/>
      <c r="AA277" s="50"/>
      <c r="AB277" s="49"/>
      <c r="AC277" s="49"/>
      <c r="AD277" s="49"/>
      <c r="AE277" s="50"/>
    </row>
    <row r="278" spans="2:31">
      <c r="B278" s="49"/>
      <c r="C278" s="49"/>
      <c r="E278" s="49"/>
      <c r="F278" s="49"/>
      <c r="H278" s="49"/>
      <c r="I278" s="49"/>
      <c r="J278" s="49"/>
      <c r="L278" s="49"/>
      <c r="M278" s="49"/>
      <c r="N278" s="49"/>
      <c r="P278" s="49"/>
      <c r="Q278" s="49"/>
      <c r="R278" s="49"/>
      <c r="T278" s="49"/>
      <c r="U278" s="49"/>
      <c r="V278" s="49"/>
      <c r="W278" s="50"/>
      <c r="X278" s="49"/>
      <c r="Y278" s="49"/>
      <c r="Z278" s="49"/>
      <c r="AA278" s="50"/>
      <c r="AB278" s="49"/>
      <c r="AC278" s="49"/>
      <c r="AD278" s="49"/>
      <c r="AE278" s="50"/>
    </row>
    <row r="279" spans="2:31">
      <c r="B279" s="49"/>
      <c r="C279" s="49"/>
      <c r="E279" s="49"/>
      <c r="F279" s="49"/>
      <c r="H279" s="49"/>
      <c r="I279" s="49"/>
      <c r="J279" s="49"/>
      <c r="L279" s="49"/>
      <c r="M279" s="49"/>
      <c r="N279" s="49"/>
      <c r="P279" s="49"/>
      <c r="Q279" s="49"/>
      <c r="R279" s="49"/>
      <c r="T279" s="49"/>
      <c r="U279" s="49"/>
      <c r="V279" s="49"/>
      <c r="W279" s="50"/>
      <c r="X279" s="49"/>
      <c r="Y279" s="49"/>
      <c r="Z279" s="49"/>
      <c r="AA279" s="50"/>
      <c r="AB279" s="49"/>
      <c r="AC279" s="49"/>
      <c r="AD279" s="49"/>
      <c r="AE279" s="50"/>
    </row>
    <row r="280" spans="2:31">
      <c r="B280" s="49"/>
      <c r="C280" s="49"/>
      <c r="E280" s="49"/>
      <c r="F280" s="49"/>
      <c r="H280" s="49"/>
      <c r="I280" s="49"/>
      <c r="J280" s="49"/>
      <c r="L280" s="49"/>
      <c r="M280" s="49"/>
      <c r="N280" s="49"/>
      <c r="P280" s="49"/>
      <c r="Q280" s="49"/>
      <c r="R280" s="49"/>
      <c r="T280" s="49"/>
      <c r="U280" s="49"/>
      <c r="V280" s="49"/>
      <c r="W280" s="50"/>
      <c r="X280" s="49"/>
      <c r="Y280" s="49"/>
      <c r="Z280" s="49"/>
      <c r="AA280" s="50"/>
      <c r="AB280" s="49"/>
      <c r="AC280" s="49"/>
      <c r="AD280" s="49"/>
      <c r="AE280" s="50"/>
    </row>
    <row r="281" spans="2:31">
      <c r="B281" s="49"/>
      <c r="C281" s="49"/>
      <c r="E281" s="49"/>
      <c r="F281" s="49"/>
      <c r="H281" s="49"/>
      <c r="I281" s="49"/>
      <c r="J281" s="49"/>
      <c r="L281" s="49"/>
      <c r="M281" s="49"/>
      <c r="N281" s="49"/>
      <c r="P281" s="49"/>
      <c r="Q281" s="49"/>
      <c r="R281" s="49"/>
      <c r="T281" s="49"/>
      <c r="U281" s="49"/>
      <c r="V281" s="49"/>
      <c r="W281" s="50"/>
      <c r="X281" s="49"/>
      <c r="Y281" s="49"/>
      <c r="Z281" s="49"/>
      <c r="AA281" s="50"/>
      <c r="AB281" s="49"/>
      <c r="AC281" s="49"/>
      <c r="AD281" s="49"/>
      <c r="AE281" s="50"/>
    </row>
    <row r="282" spans="2:31">
      <c r="B282" s="49"/>
      <c r="C282" s="49"/>
      <c r="E282" s="49"/>
      <c r="F282" s="49"/>
      <c r="H282" s="49"/>
      <c r="I282" s="49"/>
      <c r="J282" s="49"/>
      <c r="L282" s="49"/>
      <c r="M282" s="49"/>
      <c r="N282" s="49"/>
      <c r="P282" s="49"/>
      <c r="Q282" s="49"/>
      <c r="R282" s="49"/>
      <c r="T282" s="49"/>
      <c r="U282" s="49"/>
      <c r="V282" s="49"/>
      <c r="W282" s="50"/>
      <c r="X282" s="49"/>
      <c r="Y282" s="49"/>
      <c r="Z282" s="49"/>
      <c r="AA282" s="50"/>
      <c r="AB282" s="49"/>
      <c r="AC282" s="49"/>
      <c r="AD282" s="49"/>
      <c r="AE282" s="50"/>
    </row>
    <row r="283" spans="2:31">
      <c r="B283" s="49"/>
      <c r="C283" s="49"/>
      <c r="E283" s="49"/>
      <c r="F283" s="49"/>
      <c r="H283" s="49"/>
      <c r="I283" s="49"/>
      <c r="J283" s="49"/>
      <c r="L283" s="49"/>
      <c r="M283" s="49"/>
      <c r="N283" s="49"/>
      <c r="P283" s="49"/>
      <c r="Q283" s="49"/>
      <c r="R283" s="49"/>
      <c r="T283" s="49"/>
      <c r="U283" s="49"/>
      <c r="V283" s="49"/>
      <c r="W283" s="50"/>
      <c r="X283" s="49"/>
      <c r="Y283" s="49"/>
      <c r="Z283" s="49"/>
      <c r="AA283" s="50"/>
      <c r="AB283" s="49"/>
      <c r="AC283" s="49"/>
      <c r="AD283" s="49"/>
      <c r="AE283" s="50"/>
    </row>
    <row r="284" spans="2:31">
      <c r="B284" s="49"/>
      <c r="C284" s="49"/>
      <c r="E284" s="49"/>
      <c r="F284" s="49"/>
      <c r="H284" s="49"/>
      <c r="I284" s="49"/>
      <c r="J284" s="49"/>
      <c r="L284" s="49"/>
      <c r="M284" s="49"/>
      <c r="N284" s="49"/>
      <c r="P284" s="49"/>
      <c r="Q284" s="49"/>
      <c r="R284" s="49"/>
      <c r="T284" s="49"/>
      <c r="U284" s="49"/>
      <c r="V284" s="49"/>
      <c r="W284" s="50"/>
      <c r="X284" s="49"/>
      <c r="Y284" s="49"/>
      <c r="Z284" s="49"/>
      <c r="AA284" s="50"/>
      <c r="AB284" s="49"/>
      <c r="AC284" s="49"/>
      <c r="AD284" s="49"/>
      <c r="AE284" s="50"/>
    </row>
    <row r="285" spans="2:31">
      <c r="B285" s="49"/>
      <c r="C285" s="49"/>
      <c r="E285" s="49"/>
      <c r="F285" s="49"/>
      <c r="H285" s="49"/>
      <c r="I285" s="49"/>
      <c r="J285" s="49"/>
      <c r="L285" s="49"/>
      <c r="M285" s="49"/>
      <c r="N285" s="49"/>
      <c r="P285" s="49"/>
      <c r="Q285" s="49"/>
      <c r="R285" s="49"/>
      <c r="T285" s="49"/>
      <c r="U285" s="49"/>
      <c r="V285" s="49"/>
      <c r="W285" s="50"/>
      <c r="X285" s="49"/>
      <c r="Y285" s="49"/>
      <c r="Z285" s="49"/>
      <c r="AA285" s="50"/>
      <c r="AB285" s="49"/>
      <c r="AC285" s="49"/>
      <c r="AD285" s="49"/>
      <c r="AE285" s="50"/>
    </row>
    <row r="286" spans="2:31">
      <c r="B286" s="49"/>
      <c r="C286" s="49"/>
      <c r="E286" s="49"/>
      <c r="F286" s="49"/>
      <c r="H286" s="49"/>
      <c r="I286" s="49"/>
      <c r="J286" s="49"/>
      <c r="L286" s="49"/>
      <c r="M286" s="49"/>
      <c r="N286" s="49"/>
      <c r="P286" s="49"/>
      <c r="Q286" s="49"/>
      <c r="R286" s="49"/>
      <c r="T286" s="49"/>
      <c r="U286" s="49"/>
      <c r="V286" s="49"/>
      <c r="W286" s="50"/>
      <c r="X286" s="49"/>
      <c r="Y286" s="49"/>
      <c r="Z286" s="49"/>
      <c r="AA286" s="50"/>
      <c r="AB286" s="49"/>
      <c r="AC286" s="49"/>
      <c r="AD286" s="49"/>
      <c r="AE286" s="50"/>
    </row>
    <row r="287" spans="2:31">
      <c r="B287" s="49"/>
      <c r="C287" s="49"/>
      <c r="E287" s="49"/>
      <c r="F287" s="49"/>
      <c r="H287" s="49"/>
      <c r="I287" s="49"/>
      <c r="J287" s="49"/>
      <c r="L287" s="49"/>
      <c r="M287" s="49"/>
      <c r="N287" s="49"/>
      <c r="P287" s="49"/>
      <c r="Q287" s="49"/>
      <c r="R287" s="49"/>
      <c r="T287" s="49"/>
      <c r="U287" s="49"/>
      <c r="V287" s="49"/>
      <c r="W287" s="50"/>
      <c r="X287" s="49"/>
      <c r="Y287" s="49"/>
      <c r="Z287" s="49"/>
      <c r="AA287" s="50"/>
      <c r="AB287" s="49"/>
      <c r="AC287" s="49"/>
      <c r="AD287" s="49"/>
      <c r="AE287" s="50"/>
    </row>
    <row r="288" spans="2:31">
      <c r="B288" s="49"/>
      <c r="C288" s="49"/>
      <c r="E288" s="49"/>
      <c r="F288" s="49"/>
      <c r="H288" s="49"/>
      <c r="I288" s="49"/>
      <c r="J288" s="49"/>
      <c r="L288" s="49"/>
      <c r="M288" s="49"/>
      <c r="N288" s="49"/>
      <c r="P288" s="49"/>
      <c r="Q288" s="49"/>
      <c r="R288" s="49"/>
      <c r="T288" s="49"/>
      <c r="U288" s="49"/>
      <c r="V288" s="49"/>
      <c r="W288" s="50"/>
      <c r="X288" s="49"/>
      <c r="Y288" s="49"/>
      <c r="Z288" s="49"/>
      <c r="AA288" s="50"/>
      <c r="AB288" s="49"/>
      <c r="AC288" s="49"/>
      <c r="AD288" s="49"/>
      <c r="AE288" s="50"/>
    </row>
    <row r="289" spans="2:31">
      <c r="B289" s="49"/>
      <c r="C289" s="49"/>
      <c r="E289" s="49"/>
      <c r="F289" s="49"/>
      <c r="H289" s="49"/>
      <c r="I289" s="49"/>
      <c r="J289" s="49"/>
      <c r="L289" s="49"/>
      <c r="M289" s="49"/>
      <c r="N289" s="49"/>
      <c r="P289" s="49"/>
      <c r="Q289" s="49"/>
      <c r="R289" s="49"/>
      <c r="T289" s="49"/>
      <c r="U289" s="49"/>
      <c r="V289" s="49"/>
      <c r="W289" s="50"/>
      <c r="X289" s="49"/>
      <c r="Y289" s="49"/>
      <c r="Z289" s="49"/>
      <c r="AA289" s="50"/>
      <c r="AB289" s="49"/>
      <c r="AC289" s="49"/>
      <c r="AD289" s="49"/>
      <c r="AE289" s="50"/>
    </row>
    <row r="290" spans="2:31">
      <c r="B290" s="49"/>
      <c r="C290" s="49"/>
      <c r="E290" s="49"/>
      <c r="F290" s="49"/>
      <c r="H290" s="49"/>
      <c r="I290" s="49"/>
      <c r="J290" s="49"/>
      <c r="L290" s="49"/>
      <c r="M290" s="49"/>
      <c r="N290" s="49"/>
      <c r="P290" s="49"/>
      <c r="Q290" s="49"/>
      <c r="R290" s="49"/>
      <c r="T290" s="49"/>
      <c r="U290" s="49"/>
      <c r="V290" s="49"/>
      <c r="W290" s="50"/>
      <c r="X290" s="49"/>
      <c r="Y290" s="49"/>
      <c r="Z290" s="49"/>
      <c r="AA290" s="50"/>
      <c r="AB290" s="49"/>
      <c r="AC290" s="49"/>
      <c r="AD290" s="49"/>
      <c r="AE290" s="50"/>
    </row>
    <row r="291" spans="2:31">
      <c r="B291" s="49"/>
      <c r="C291" s="49"/>
      <c r="E291" s="49"/>
      <c r="F291" s="49"/>
      <c r="H291" s="49"/>
      <c r="I291" s="49"/>
      <c r="J291" s="49"/>
      <c r="L291" s="49"/>
      <c r="M291" s="49"/>
      <c r="N291" s="49"/>
      <c r="P291" s="49"/>
      <c r="Q291" s="49"/>
      <c r="R291" s="49"/>
      <c r="T291" s="49"/>
      <c r="U291" s="49"/>
      <c r="V291" s="49"/>
      <c r="W291" s="50"/>
      <c r="X291" s="49"/>
      <c r="Y291" s="49"/>
      <c r="Z291" s="49"/>
      <c r="AA291" s="50"/>
      <c r="AB291" s="49"/>
      <c r="AC291" s="49"/>
      <c r="AD291" s="49"/>
      <c r="AE291" s="50"/>
    </row>
    <row r="292" spans="2:31">
      <c r="B292" s="49"/>
      <c r="C292" s="49"/>
      <c r="E292" s="49"/>
      <c r="F292" s="49"/>
      <c r="H292" s="49"/>
      <c r="I292" s="49"/>
      <c r="J292" s="49"/>
      <c r="L292" s="49"/>
      <c r="M292" s="49"/>
      <c r="N292" s="49"/>
      <c r="P292" s="49"/>
      <c r="Q292" s="49"/>
      <c r="R292" s="49"/>
      <c r="T292" s="49"/>
      <c r="U292" s="49"/>
      <c r="V292" s="49"/>
      <c r="W292" s="50"/>
      <c r="X292" s="49"/>
      <c r="Y292" s="49"/>
      <c r="Z292" s="49"/>
      <c r="AA292" s="50"/>
      <c r="AB292" s="49"/>
      <c r="AC292" s="49"/>
      <c r="AD292" s="49"/>
      <c r="AE292" s="50"/>
    </row>
    <row r="293" spans="2:31">
      <c r="B293" s="49"/>
      <c r="C293" s="49"/>
      <c r="E293" s="49"/>
      <c r="F293" s="49"/>
      <c r="H293" s="49"/>
      <c r="I293" s="49"/>
      <c r="J293" s="49"/>
      <c r="L293" s="49"/>
      <c r="M293" s="49"/>
      <c r="N293" s="49"/>
      <c r="P293" s="49"/>
      <c r="Q293" s="49"/>
      <c r="R293" s="49"/>
      <c r="T293" s="49"/>
      <c r="U293" s="49"/>
      <c r="V293" s="49"/>
      <c r="W293" s="50"/>
      <c r="X293" s="49"/>
      <c r="Y293" s="49"/>
      <c r="Z293" s="49"/>
      <c r="AA293" s="50"/>
      <c r="AB293" s="49"/>
      <c r="AC293" s="49"/>
      <c r="AD293" s="49"/>
      <c r="AE293" s="50"/>
    </row>
    <row r="294" spans="2:31">
      <c r="B294" s="49"/>
      <c r="C294" s="49"/>
      <c r="E294" s="49"/>
      <c r="F294" s="49"/>
      <c r="H294" s="49"/>
      <c r="I294" s="49"/>
      <c r="J294" s="49"/>
      <c r="L294" s="49"/>
      <c r="M294" s="49"/>
      <c r="N294" s="49"/>
      <c r="P294" s="49"/>
      <c r="Q294" s="49"/>
      <c r="R294" s="49"/>
      <c r="T294" s="49"/>
      <c r="U294" s="49"/>
      <c r="V294" s="49"/>
      <c r="W294" s="50"/>
      <c r="X294" s="49"/>
      <c r="Y294" s="49"/>
      <c r="Z294" s="49"/>
      <c r="AA294" s="50"/>
      <c r="AB294" s="49"/>
      <c r="AC294" s="49"/>
      <c r="AD294" s="49"/>
      <c r="AE294" s="50"/>
    </row>
    <row r="295" spans="2:31">
      <c r="B295" s="49"/>
      <c r="C295" s="49"/>
      <c r="E295" s="49"/>
      <c r="F295" s="49"/>
      <c r="H295" s="49"/>
      <c r="I295" s="49"/>
      <c r="J295" s="49"/>
      <c r="L295" s="49"/>
      <c r="M295" s="49"/>
      <c r="N295" s="49"/>
      <c r="P295" s="49"/>
      <c r="Q295" s="49"/>
      <c r="R295" s="49"/>
      <c r="T295" s="49"/>
      <c r="U295" s="49"/>
      <c r="V295" s="49"/>
      <c r="W295" s="50"/>
      <c r="X295" s="49"/>
      <c r="Y295" s="49"/>
      <c r="Z295" s="49"/>
      <c r="AA295" s="50"/>
      <c r="AB295" s="49"/>
      <c r="AC295" s="49"/>
      <c r="AD295" s="49"/>
      <c r="AE295" s="50"/>
    </row>
    <row r="296" spans="2:31">
      <c r="B296" s="49"/>
      <c r="C296" s="49"/>
      <c r="E296" s="49"/>
      <c r="F296" s="49"/>
      <c r="H296" s="49"/>
      <c r="I296" s="49"/>
      <c r="J296" s="49"/>
      <c r="L296" s="49"/>
      <c r="M296" s="49"/>
      <c r="N296" s="49"/>
      <c r="P296" s="49"/>
      <c r="Q296" s="49"/>
      <c r="R296" s="49"/>
      <c r="T296" s="49"/>
      <c r="U296" s="49"/>
      <c r="V296" s="49"/>
      <c r="W296" s="50"/>
      <c r="X296" s="49"/>
      <c r="Y296" s="49"/>
      <c r="Z296" s="49"/>
      <c r="AA296" s="50"/>
      <c r="AB296" s="49"/>
      <c r="AC296" s="49"/>
      <c r="AD296" s="49"/>
      <c r="AE296" s="50"/>
    </row>
    <row r="297" spans="2:31">
      <c r="B297" s="49"/>
      <c r="C297" s="49"/>
      <c r="E297" s="49"/>
      <c r="F297" s="49"/>
      <c r="H297" s="49"/>
      <c r="I297" s="49"/>
      <c r="J297" s="49"/>
      <c r="L297" s="49"/>
      <c r="M297" s="49"/>
      <c r="N297" s="49"/>
      <c r="P297" s="49"/>
      <c r="Q297" s="49"/>
      <c r="R297" s="49"/>
      <c r="T297" s="49"/>
      <c r="U297" s="49"/>
      <c r="V297" s="49"/>
      <c r="W297" s="50"/>
      <c r="X297" s="49"/>
      <c r="Y297" s="49"/>
      <c r="Z297" s="49"/>
      <c r="AA297" s="50"/>
      <c r="AB297" s="49"/>
      <c r="AC297" s="49"/>
      <c r="AD297" s="49"/>
      <c r="AE297" s="50"/>
    </row>
    <row r="298" spans="2:31">
      <c r="B298" s="49"/>
      <c r="C298" s="49"/>
      <c r="E298" s="49"/>
      <c r="F298" s="49"/>
      <c r="H298" s="49"/>
      <c r="I298" s="49"/>
      <c r="J298" s="49"/>
      <c r="L298" s="49"/>
      <c r="M298" s="49"/>
      <c r="N298" s="49"/>
      <c r="P298" s="49"/>
      <c r="Q298" s="49"/>
      <c r="R298" s="49"/>
      <c r="T298" s="49"/>
      <c r="U298" s="49"/>
      <c r="V298" s="49"/>
      <c r="W298" s="50"/>
      <c r="X298" s="49"/>
      <c r="Y298" s="49"/>
      <c r="Z298" s="49"/>
      <c r="AA298" s="50"/>
      <c r="AB298" s="49"/>
      <c r="AC298" s="49"/>
      <c r="AD298" s="49"/>
      <c r="AE298" s="50"/>
    </row>
    <row r="299" spans="2:31">
      <c r="B299" s="49"/>
      <c r="C299" s="49"/>
      <c r="E299" s="49"/>
      <c r="F299" s="49"/>
      <c r="H299" s="49"/>
      <c r="I299" s="49"/>
      <c r="J299" s="49"/>
      <c r="L299" s="49"/>
      <c r="M299" s="49"/>
      <c r="N299" s="49"/>
      <c r="P299" s="49"/>
      <c r="Q299" s="49"/>
      <c r="R299" s="49"/>
      <c r="T299" s="49"/>
      <c r="U299" s="49"/>
      <c r="V299" s="49"/>
      <c r="W299" s="50"/>
      <c r="X299" s="49"/>
      <c r="Y299" s="49"/>
      <c r="Z299" s="49"/>
      <c r="AA299" s="50"/>
      <c r="AB299" s="49"/>
      <c r="AC299" s="49"/>
      <c r="AD299" s="49"/>
      <c r="AE299" s="50"/>
    </row>
    <row r="300" spans="2:31">
      <c r="B300" s="49"/>
      <c r="C300" s="49"/>
      <c r="E300" s="49"/>
      <c r="F300" s="49"/>
      <c r="H300" s="49"/>
      <c r="I300" s="49"/>
      <c r="J300" s="49"/>
      <c r="L300" s="49"/>
      <c r="M300" s="49"/>
      <c r="N300" s="49"/>
      <c r="P300" s="49"/>
      <c r="Q300" s="49"/>
      <c r="R300" s="49"/>
      <c r="T300" s="49"/>
      <c r="U300" s="49"/>
      <c r="V300" s="49"/>
      <c r="W300" s="50"/>
      <c r="X300" s="49"/>
      <c r="Y300" s="49"/>
      <c r="Z300" s="49"/>
      <c r="AA300" s="50"/>
      <c r="AB300" s="49"/>
      <c r="AC300" s="49"/>
      <c r="AD300" s="49"/>
      <c r="AE300" s="50"/>
    </row>
    <row r="301" spans="2:31">
      <c r="B301" s="49"/>
      <c r="C301" s="49"/>
      <c r="E301" s="49"/>
      <c r="F301" s="49"/>
      <c r="H301" s="49"/>
      <c r="I301" s="49"/>
      <c r="J301" s="49"/>
      <c r="L301" s="49"/>
      <c r="M301" s="49"/>
      <c r="N301" s="49"/>
      <c r="P301" s="49"/>
      <c r="Q301" s="49"/>
      <c r="R301" s="49"/>
      <c r="T301" s="49"/>
      <c r="U301" s="49"/>
      <c r="V301" s="49"/>
      <c r="W301" s="50"/>
      <c r="X301" s="49"/>
      <c r="Y301" s="49"/>
      <c r="Z301" s="49"/>
      <c r="AA301" s="50"/>
      <c r="AB301" s="49"/>
      <c r="AC301" s="49"/>
      <c r="AD301" s="49"/>
      <c r="AE301" s="50"/>
    </row>
    <row r="302" spans="2:31">
      <c r="B302" s="49"/>
      <c r="C302" s="49"/>
      <c r="E302" s="49"/>
      <c r="F302" s="49"/>
      <c r="H302" s="49"/>
      <c r="I302" s="49"/>
      <c r="J302" s="49"/>
      <c r="L302" s="49"/>
      <c r="M302" s="49"/>
      <c r="N302" s="49"/>
      <c r="P302" s="49"/>
      <c r="Q302" s="49"/>
      <c r="R302" s="49"/>
      <c r="T302" s="49"/>
      <c r="U302" s="49"/>
      <c r="V302" s="49"/>
      <c r="W302" s="50"/>
      <c r="X302" s="49"/>
      <c r="Y302" s="49"/>
      <c r="Z302" s="49"/>
      <c r="AA302" s="50"/>
      <c r="AB302" s="49"/>
      <c r="AC302" s="49"/>
      <c r="AD302" s="49"/>
      <c r="AE302" s="50"/>
    </row>
    <row r="303" spans="2:31">
      <c r="B303" s="49"/>
      <c r="C303" s="49"/>
      <c r="E303" s="49"/>
      <c r="F303" s="49"/>
      <c r="H303" s="49"/>
      <c r="I303" s="49"/>
      <c r="J303" s="49"/>
      <c r="L303" s="49"/>
      <c r="M303" s="49"/>
      <c r="N303" s="49"/>
      <c r="P303" s="49"/>
      <c r="Q303" s="49"/>
      <c r="R303" s="49"/>
      <c r="T303" s="49"/>
      <c r="U303" s="49"/>
      <c r="V303" s="49"/>
      <c r="W303" s="50"/>
      <c r="X303" s="49"/>
      <c r="Y303" s="49"/>
      <c r="Z303" s="49"/>
      <c r="AA303" s="50"/>
      <c r="AB303" s="49"/>
      <c r="AC303" s="49"/>
      <c r="AD303" s="49"/>
      <c r="AE303" s="50"/>
    </row>
    <row r="304" spans="2:31">
      <c r="B304" s="49"/>
      <c r="C304" s="49"/>
      <c r="E304" s="49"/>
      <c r="F304" s="49"/>
      <c r="H304" s="49"/>
      <c r="I304" s="49"/>
      <c r="J304" s="49"/>
      <c r="L304" s="49"/>
      <c r="M304" s="49"/>
      <c r="N304" s="49"/>
      <c r="P304" s="49"/>
      <c r="Q304" s="49"/>
      <c r="R304" s="49"/>
      <c r="T304" s="49"/>
      <c r="U304" s="49"/>
      <c r="V304" s="49"/>
      <c r="W304" s="50"/>
      <c r="X304" s="49"/>
      <c r="Y304" s="49"/>
      <c r="Z304" s="49"/>
      <c r="AA304" s="50"/>
      <c r="AB304" s="49"/>
      <c r="AC304" s="49"/>
      <c r="AD304" s="49"/>
      <c r="AE304" s="50"/>
    </row>
    <row r="305" spans="2:31">
      <c r="B305" s="49"/>
      <c r="C305" s="49"/>
      <c r="E305" s="49"/>
      <c r="F305" s="49"/>
      <c r="H305" s="49"/>
      <c r="I305" s="49"/>
      <c r="J305" s="49"/>
      <c r="L305" s="49"/>
      <c r="M305" s="49"/>
      <c r="N305" s="49"/>
      <c r="P305" s="49"/>
      <c r="Q305" s="49"/>
      <c r="R305" s="49"/>
      <c r="T305" s="49"/>
      <c r="U305" s="49"/>
      <c r="V305" s="49"/>
      <c r="W305" s="50"/>
      <c r="X305" s="49"/>
      <c r="Y305" s="49"/>
      <c r="Z305" s="49"/>
      <c r="AA305" s="50"/>
      <c r="AB305" s="49"/>
      <c r="AC305" s="49"/>
      <c r="AD305" s="49"/>
      <c r="AE305" s="50"/>
    </row>
    <row r="306" spans="2:31">
      <c r="B306" s="49"/>
      <c r="C306" s="49"/>
      <c r="E306" s="49"/>
      <c r="F306" s="49"/>
      <c r="H306" s="49"/>
      <c r="I306" s="49"/>
      <c r="J306" s="49"/>
      <c r="L306" s="49"/>
      <c r="M306" s="49"/>
      <c r="N306" s="49"/>
      <c r="P306" s="49"/>
      <c r="Q306" s="49"/>
      <c r="R306" s="49"/>
      <c r="T306" s="49"/>
      <c r="U306" s="49"/>
      <c r="V306" s="49"/>
      <c r="W306" s="50"/>
      <c r="X306" s="49"/>
      <c r="Y306" s="49"/>
      <c r="Z306" s="49"/>
      <c r="AA306" s="50"/>
      <c r="AB306" s="49"/>
      <c r="AC306" s="49"/>
      <c r="AD306" s="49"/>
      <c r="AE306" s="50"/>
    </row>
    <row r="307" spans="2:31">
      <c r="B307" s="49"/>
      <c r="C307" s="49"/>
      <c r="E307" s="49"/>
      <c r="F307" s="49"/>
      <c r="H307" s="49"/>
      <c r="I307" s="49"/>
      <c r="J307" s="49"/>
      <c r="L307" s="49"/>
      <c r="M307" s="49"/>
      <c r="N307" s="49"/>
      <c r="P307" s="49"/>
      <c r="Q307" s="49"/>
      <c r="R307" s="49"/>
      <c r="T307" s="49"/>
      <c r="U307" s="49"/>
      <c r="V307" s="49"/>
      <c r="W307" s="50"/>
      <c r="X307" s="49"/>
      <c r="Y307" s="49"/>
      <c r="Z307" s="49"/>
      <c r="AA307" s="50"/>
      <c r="AB307" s="49"/>
      <c r="AC307" s="49"/>
      <c r="AD307" s="49"/>
      <c r="AE307" s="50"/>
    </row>
    <row r="308" spans="2:31">
      <c r="B308" s="49"/>
      <c r="C308" s="49"/>
      <c r="E308" s="49"/>
      <c r="F308" s="49"/>
      <c r="H308" s="49"/>
      <c r="I308" s="49"/>
      <c r="J308" s="49"/>
      <c r="L308" s="49"/>
      <c r="M308" s="49"/>
      <c r="N308" s="49"/>
      <c r="P308" s="49"/>
      <c r="Q308" s="49"/>
      <c r="R308" s="49"/>
      <c r="T308" s="49"/>
      <c r="U308" s="49"/>
      <c r="V308" s="49"/>
      <c r="W308" s="50"/>
      <c r="X308" s="49"/>
      <c r="Y308" s="49"/>
      <c r="Z308" s="49"/>
      <c r="AA308" s="50"/>
      <c r="AB308" s="49"/>
      <c r="AC308" s="49"/>
      <c r="AD308" s="49"/>
      <c r="AE308" s="50"/>
    </row>
    <row r="309" spans="2:31">
      <c r="B309" s="49"/>
      <c r="C309" s="49"/>
      <c r="E309" s="49"/>
      <c r="F309" s="49"/>
      <c r="H309" s="49"/>
      <c r="I309" s="49"/>
      <c r="J309" s="49"/>
      <c r="L309" s="49"/>
      <c r="M309" s="49"/>
      <c r="N309" s="49"/>
      <c r="P309" s="49"/>
      <c r="Q309" s="49"/>
      <c r="R309" s="49"/>
      <c r="T309" s="49"/>
      <c r="U309" s="49"/>
      <c r="V309" s="49"/>
      <c r="W309" s="50"/>
      <c r="X309" s="49"/>
      <c r="Y309" s="49"/>
      <c r="Z309" s="49"/>
      <c r="AA309" s="50"/>
      <c r="AB309" s="49"/>
      <c r="AC309" s="49"/>
      <c r="AD309" s="49"/>
      <c r="AE309" s="50"/>
    </row>
    <row r="310" spans="2:31">
      <c r="B310" s="49"/>
      <c r="C310" s="49"/>
      <c r="E310" s="49"/>
      <c r="F310" s="49"/>
      <c r="H310" s="49"/>
      <c r="I310" s="49"/>
      <c r="J310" s="49"/>
      <c r="L310" s="49"/>
      <c r="M310" s="49"/>
      <c r="N310" s="49"/>
      <c r="P310" s="49"/>
      <c r="Q310" s="49"/>
      <c r="R310" s="49"/>
      <c r="T310" s="49"/>
      <c r="U310" s="49"/>
      <c r="V310" s="49"/>
      <c r="W310" s="50"/>
      <c r="X310" s="49"/>
      <c r="Y310" s="49"/>
      <c r="Z310" s="49"/>
      <c r="AA310" s="50"/>
      <c r="AB310" s="49"/>
      <c r="AC310" s="49"/>
      <c r="AD310" s="49"/>
      <c r="AE310" s="50"/>
    </row>
    <row r="311" spans="2:31">
      <c r="B311" s="49"/>
      <c r="C311" s="49"/>
      <c r="E311" s="49"/>
      <c r="F311" s="49"/>
      <c r="H311" s="49"/>
      <c r="I311" s="49"/>
      <c r="J311" s="49"/>
      <c r="L311" s="49"/>
      <c r="M311" s="49"/>
      <c r="N311" s="49"/>
      <c r="P311" s="49"/>
      <c r="Q311" s="49"/>
      <c r="R311" s="49"/>
      <c r="T311" s="49"/>
      <c r="U311" s="49"/>
      <c r="V311" s="49"/>
      <c r="W311" s="50"/>
      <c r="X311" s="49"/>
      <c r="Y311" s="49"/>
      <c r="Z311" s="49"/>
      <c r="AA311" s="50"/>
      <c r="AB311" s="49"/>
      <c r="AC311" s="49"/>
      <c r="AD311" s="49"/>
      <c r="AE311" s="50"/>
    </row>
    <row r="312" spans="2:31">
      <c r="B312" s="49"/>
      <c r="C312" s="49"/>
      <c r="E312" s="49"/>
      <c r="F312" s="49"/>
      <c r="H312" s="49"/>
      <c r="I312" s="49"/>
      <c r="J312" s="49"/>
      <c r="L312" s="49"/>
      <c r="M312" s="49"/>
      <c r="N312" s="49"/>
      <c r="P312" s="49"/>
      <c r="Q312" s="49"/>
      <c r="R312" s="49"/>
      <c r="T312" s="49"/>
      <c r="U312" s="49"/>
      <c r="V312" s="49"/>
      <c r="W312" s="50"/>
      <c r="X312" s="49"/>
      <c r="Y312" s="49"/>
      <c r="Z312" s="49"/>
      <c r="AA312" s="50"/>
      <c r="AB312" s="49"/>
      <c r="AC312" s="49"/>
      <c r="AD312" s="49"/>
      <c r="AE312" s="50"/>
    </row>
    <row r="313" spans="2:31">
      <c r="B313" s="49"/>
      <c r="C313" s="49"/>
      <c r="E313" s="49"/>
      <c r="F313" s="49"/>
      <c r="H313" s="49"/>
      <c r="I313" s="49"/>
      <c r="J313" s="49"/>
      <c r="L313" s="49"/>
      <c r="M313" s="49"/>
      <c r="N313" s="49"/>
      <c r="P313" s="49"/>
      <c r="Q313" s="49"/>
      <c r="R313" s="49"/>
      <c r="T313" s="49"/>
      <c r="U313" s="49"/>
      <c r="V313" s="49"/>
      <c r="W313" s="50"/>
      <c r="X313" s="49"/>
      <c r="Y313" s="49"/>
      <c r="Z313" s="49"/>
      <c r="AA313" s="50"/>
      <c r="AB313" s="49"/>
      <c r="AC313" s="49"/>
      <c r="AD313" s="49"/>
      <c r="AE313" s="50"/>
    </row>
    <row r="314" spans="2:31">
      <c r="B314" s="49"/>
      <c r="C314" s="49"/>
      <c r="E314" s="49"/>
      <c r="F314" s="49"/>
      <c r="H314" s="49"/>
      <c r="I314" s="49"/>
      <c r="J314" s="49"/>
      <c r="L314" s="49"/>
      <c r="M314" s="49"/>
      <c r="N314" s="49"/>
      <c r="P314" s="49"/>
      <c r="Q314" s="49"/>
      <c r="R314" s="49"/>
      <c r="T314" s="49"/>
      <c r="U314" s="49"/>
      <c r="V314" s="49"/>
      <c r="W314" s="50"/>
      <c r="X314" s="49"/>
      <c r="Y314" s="49"/>
      <c r="Z314" s="49"/>
      <c r="AA314" s="50"/>
      <c r="AB314" s="49"/>
      <c r="AC314" s="49"/>
      <c r="AD314" s="49"/>
      <c r="AE314" s="50"/>
    </row>
    <row r="315" spans="2:31">
      <c r="B315" s="49"/>
      <c r="C315" s="49"/>
      <c r="E315" s="49"/>
      <c r="F315" s="49"/>
      <c r="H315" s="49"/>
      <c r="I315" s="49"/>
      <c r="J315" s="49"/>
      <c r="L315" s="49"/>
      <c r="M315" s="49"/>
      <c r="N315" s="49"/>
      <c r="P315" s="49"/>
      <c r="Q315" s="49"/>
      <c r="R315" s="49"/>
      <c r="T315" s="49"/>
      <c r="U315" s="49"/>
      <c r="V315" s="49"/>
      <c r="W315" s="50"/>
      <c r="X315" s="49"/>
      <c r="Y315" s="49"/>
      <c r="Z315" s="49"/>
      <c r="AA315" s="50"/>
      <c r="AB315" s="49"/>
      <c r="AC315" s="49"/>
      <c r="AD315" s="49"/>
      <c r="AE315" s="50"/>
    </row>
    <row r="316" spans="2:31">
      <c r="B316" s="49"/>
      <c r="C316" s="49"/>
      <c r="E316" s="49"/>
      <c r="F316" s="49"/>
      <c r="H316" s="49"/>
      <c r="I316" s="49"/>
      <c r="J316" s="49"/>
      <c r="L316" s="49"/>
      <c r="M316" s="49"/>
      <c r="N316" s="49"/>
      <c r="P316" s="49"/>
      <c r="Q316" s="49"/>
      <c r="R316" s="49"/>
      <c r="T316" s="49"/>
      <c r="U316" s="49"/>
      <c r="V316" s="49"/>
      <c r="W316" s="50"/>
      <c r="X316" s="49"/>
      <c r="Y316" s="49"/>
      <c r="Z316" s="49"/>
      <c r="AA316" s="50"/>
      <c r="AB316" s="49"/>
      <c r="AC316" s="49"/>
      <c r="AD316" s="49"/>
      <c r="AE316" s="50"/>
    </row>
    <row r="317" spans="2:31">
      <c r="B317" s="49"/>
      <c r="C317" s="49"/>
      <c r="E317" s="49"/>
      <c r="F317" s="49"/>
      <c r="H317" s="49"/>
      <c r="I317" s="49"/>
      <c r="J317" s="49"/>
      <c r="L317" s="49"/>
      <c r="M317" s="49"/>
      <c r="N317" s="49"/>
      <c r="P317" s="49"/>
      <c r="Q317" s="49"/>
      <c r="R317" s="49"/>
      <c r="T317" s="49"/>
      <c r="U317" s="49"/>
      <c r="V317" s="49"/>
      <c r="W317" s="50"/>
      <c r="X317" s="49"/>
      <c r="Y317" s="49"/>
      <c r="Z317" s="49"/>
      <c r="AA317" s="50"/>
      <c r="AB317" s="49"/>
      <c r="AC317" s="49"/>
      <c r="AD317" s="49"/>
      <c r="AE317" s="50"/>
    </row>
    <row r="318" spans="2:31">
      <c r="B318" s="49"/>
      <c r="C318" s="49"/>
      <c r="E318" s="49"/>
      <c r="F318" s="49"/>
      <c r="H318" s="49"/>
      <c r="I318" s="49"/>
      <c r="J318" s="49"/>
      <c r="L318" s="49"/>
      <c r="M318" s="49"/>
      <c r="N318" s="49"/>
      <c r="P318" s="49"/>
      <c r="Q318" s="49"/>
      <c r="R318" s="49"/>
      <c r="T318" s="49"/>
      <c r="U318" s="49"/>
      <c r="V318" s="49"/>
      <c r="W318" s="50"/>
      <c r="X318" s="49"/>
      <c r="Y318" s="49"/>
      <c r="Z318" s="49"/>
      <c r="AA318" s="50"/>
      <c r="AB318" s="49"/>
      <c r="AC318" s="49"/>
      <c r="AD318" s="49"/>
      <c r="AE318" s="50"/>
    </row>
    <row r="319" spans="2:31">
      <c r="B319" s="49"/>
      <c r="C319" s="49"/>
      <c r="E319" s="49"/>
      <c r="F319" s="49"/>
      <c r="H319" s="49"/>
      <c r="I319" s="49"/>
      <c r="J319" s="49"/>
      <c r="L319" s="49"/>
      <c r="M319" s="49"/>
      <c r="N319" s="49"/>
      <c r="P319" s="49"/>
      <c r="Q319" s="49"/>
      <c r="R319" s="49"/>
      <c r="T319" s="49"/>
      <c r="U319" s="49"/>
      <c r="V319" s="49"/>
      <c r="W319" s="50"/>
      <c r="X319" s="49"/>
      <c r="Y319" s="49"/>
      <c r="Z319" s="49"/>
      <c r="AA319" s="50"/>
      <c r="AB319" s="49"/>
      <c r="AC319" s="49"/>
      <c r="AD319" s="49"/>
      <c r="AE319" s="50"/>
    </row>
    <row r="320" spans="2:31">
      <c r="B320" s="49"/>
      <c r="C320" s="49"/>
      <c r="E320" s="49"/>
      <c r="F320" s="49"/>
      <c r="H320" s="49"/>
      <c r="I320" s="49"/>
      <c r="J320" s="49"/>
      <c r="L320" s="49"/>
      <c r="M320" s="49"/>
      <c r="N320" s="49"/>
      <c r="P320" s="49"/>
      <c r="Q320" s="49"/>
      <c r="R320" s="49"/>
      <c r="T320" s="49"/>
      <c r="U320" s="49"/>
      <c r="V320" s="49"/>
      <c r="W320" s="50"/>
      <c r="X320" s="49"/>
      <c r="Y320" s="49"/>
      <c r="Z320" s="49"/>
      <c r="AA320" s="50"/>
      <c r="AB320" s="49"/>
      <c r="AC320" s="49"/>
      <c r="AD320" s="49"/>
      <c r="AE320" s="50"/>
    </row>
    <row r="321" spans="2:31">
      <c r="B321" s="49"/>
      <c r="C321" s="49"/>
      <c r="E321" s="49"/>
      <c r="F321" s="49"/>
      <c r="H321" s="49"/>
      <c r="I321" s="49"/>
      <c r="J321" s="49"/>
      <c r="L321" s="49"/>
      <c r="M321" s="49"/>
      <c r="N321" s="49"/>
      <c r="P321" s="49"/>
      <c r="Q321" s="49"/>
      <c r="R321" s="49"/>
      <c r="T321" s="49"/>
      <c r="U321" s="49"/>
      <c r="V321" s="49"/>
      <c r="W321" s="50"/>
      <c r="X321" s="49"/>
      <c r="Y321" s="49"/>
      <c r="Z321" s="49"/>
      <c r="AA321" s="50"/>
      <c r="AB321" s="49"/>
      <c r="AC321" s="49"/>
      <c r="AD321" s="49"/>
      <c r="AE321" s="50"/>
    </row>
    <row r="322" spans="2:31">
      <c r="B322" s="49"/>
      <c r="C322" s="49"/>
      <c r="E322" s="49"/>
      <c r="F322" s="49"/>
      <c r="H322" s="49"/>
      <c r="I322" s="49"/>
      <c r="J322" s="49"/>
      <c r="L322" s="49"/>
      <c r="M322" s="49"/>
      <c r="N322" s="49"/>
      <c r="P322" s="49"/>
      <c r="Q322" s="49"/>
      <c r="R322" s="49"/>
      <c r="T322" s="49"/>
      <c r="U322" s="49"/>
      <c r="V322" s="49"/>
      <c r="W322" s="50"/>
      <c r="X322" s="49"/>
      <c r="Y322" s="49"/>
      <c r="Z322" s="49"/>
      <c r="AA322" s="50"/>
      <c r="AB322" s="49"/>
      <c r="AC322" s="49"/>
      <c r="AD322" s="49"/>
      <c r="AE322" s="50"/>
    </row>
    <row r="323" spans="2:31">
      <c r="B323" s="49"/>
      <c r="C323" s="49"/>
      <c r="E323" s="49"/>
      <c r="F323" s="49"/>
      <c r="H323" s="49"/>
      <c r="I323" s="49"/>
      <c r="J323" s="49"/>
      <c r="L323" s="49"/>
      <c r="M323" s="49"/>
      <c r="N323" s="49"/>
      <c r="P323" s="49"/>
      <c r="Q323" s="49"/>
      <c r="R323" s="49"/>
      <c r="T323" s="49"/>
      <c r="U323" s="49"/>
      <c r="V323" s="49"/>
      <c r="W323" s="50"/>
      <c r="X323" s="49"/>
      <c r="Y323" s="49"/>
      <c r="Z323" s="49"/>
      <c r="AA323" s="50"/>
      <c r="AB323" s="49"/>
      <c r="AC323" s="49"/>
      <c r="AD323" s="49"/>
      <c r="AE323" s="50"/>
    </row>
    <row r="324" spans="2:31">
      <c r="B324" s="49"/>
      <c r="C324" s="49"/>
      <c r="E324" s="49"/>
      <c r="F324" s="49"/>
      <c r="H324" s="49"/>
      <c r="I324" s="49"/>
      <c r="J324" s="49"/>
      <c r="L324" s="49"/>
      <c r="M324" s="49"/>
      <c r="N324" s="49"/>
      <c r="P324" s="49"/>
      <c r="Q324" s="49"/>
      <c r="R324" s="49"/>
      <c r="T324" s="49"/>
      <c r="U324" s="49"/>
      <c r="V324" s="49"/>
      <c r="W324" s="50"/>
      <c r="X324" s="49"/>
      <c r="Y324" s="49"/>
      <c r="Z324" s="49"/>
      <c r="AA324" s="50"/>
      <c r="AB324" s="49"/>
      <c r="AC324" s="49"/>
      <c r="AD324" s="49"/>
      <c r="AE324" s="50"/>
    </row>
    <row r="325" spans="2:31">
      <c r="B325" s="49"/>
      <c r="C325" s="49"/>
      <c r="E325" s="49"/>
      <c r="F325" s="49"/>
      <c r="H325" s="49"/>
      <c r="I325" s="49"/>
      <c r="J325" s="49"/>
      <c r="L325" s="49"/>
      <c r="M325" s="49"/>
      <c r="N325" s="49"/>
      <c r="P325" s="49"/>
      <c r="Q325" s="49"/>
      <c r="R325" s="49"/>
      <c r="T325" s="49"/>
      <c r="U325" s="49"/>
      <c r="V325" s="49"/>
      <c r="W325" s="50"/>
      <c r="X325" s="49"/>
      <c r="Y325" s="49"/>
      <c r="Z325" s="49"/>
      <c r="AA325" s="50"/>
      <c r="AB325" s="49"/>
      <c r="AC325" s="49"/>
      <c r="AD325" s="49"/>
      <c r="AE325" s="50"/>
    </row>
    <row r="326" spans="2:31">
      <c r="B326" s="49"/>
      <c r="C326" s="49"/>
      <c r="E326" s="49"/>
      <c r="F326" s="49"/>
      <c r="H326" s="49"/>
      <c r="I326" s="49"/>
      <c r="J326" s="49"/>
      <c r="L326" s="49"/>
      <c r="M326" s="49"/>
      <c r="N326" s="49"/>
      <c r="P326" s="49"/>
      <c r="Q326" s="49"/>
      <c r="R326" s="49"/>
      <c r="T326" s="49"/>
      <c r="U326" s="49"/>
      <c r="V326" s="49"/>
      <c r="W326" s="50"/>
      <c r="X326" s="49"/>
      <c r="Y326" s="49"/>
      <c r="Z326" s="49"/>
      <c r="AA326" s="50"/>
      <c r="AB326" s="49"/>
      <c r="AC326" s="49"/>
      <c r="AD326" s="49"/>
      <c r="AE326" s="50"/>
    </row>
    <row r="327" spans="2:31">
      <c r="B327" s="49"/>
      <c r="C327" s="49"/>
      <c r="E327" s="49"/>
      <c r="F327" s="49"/>
      <c r="H327" s="49"/>
      <c r="I327" s="49"/>
      <c r="J327" s="49"/>
      <c r="L327" s="49"/>
      <c r="M327" s="49"/>
      <c r="N327" s="49"/>
      <c r="P327" s="49"/>
      <c r="Q327" s="49"/>
      <c r="R327" s="49"/>
      <c r="T327" s="49"/>
      <c r="U327" s="49"/>
      <c r="V327" s="49"/>
      <c r="W327" s="50"/>
      <c r="X327" s="49"/>
      <c r="Y327" s="49"/>
      <c r="Z327" s="49"/>
      <c r="AA327" s="50"/>
      <c r="AB327" s="49"/>
      <c r="AC327" s="49"/>
      <c r="AD327" s="49"/>
      <c r="AE327" s="50"/>
    </row>
    <row r="328" spans="2:31">
      <c r="B328" s="49"/>
      <c r="C328" s="49"/>
      <c r="E328" s="49"/>
      <c r="F328" s="49"/>
      <c r="H328" s="49"/>
      <c r="I328" s="49"/>
      <c r="J328" s="49"/>
      <c r="L328" s="49"/>
      <c r="M328" s="49"/>
      <c r="N328" s="49"/>
      <c r="P328" s="49"/>
      <c r="Q328" s="49"/>
      <c r="R328" s="49"/>
      <c r="T328" s="49"/>
      <c r="U328" s="49"/>
      <c r="V328" s="49"/>
      <c r="W328" s="50"/>
      <c r="X328" s="49"/>
      <c r="Y328" s="49"/>
      <c r="Z328" s="49"/>
      <c r="AA328" s="50"/>
      <c r="AB328" s="49"/>
      <c r="AC328" s="49"/>
      <c r="AD328" s="49"/>
      <c r="AE328" s="50"/>
    </row>
    <row r="329" spans="2:31">
      <c r="B329" s="49"/>
      <c r="C329" s="49"/>
      <c r="E329" s="49"/>
      <c r="F329" s="49"/>
      <c r="H329" s="49"/>
      <c r="I329" s="49"/>
      <c r="J329" s="49"/>
      <c r="L329" s="49"/>
      <c r="M329" s="49"/>
      <c r="N329" s="49"/>
      <c r="P329" s="49"/>
      <c r="Q329" s="49"/>
      <c r="R329" s="49"/>
      <c r="T329" s="49"/>
      <c r="U329" s="49"/>
      <c r="V329" s="49"/>
      <c r="W329" s="50"/>
      <c r="X329" s="49"/>
      <c r="Y329" s="49"/>
      <c r="Z329" s="49"/>
      <c r="AA329" s="50"/>
      <c r="AB329" s="49"/>
      <c r="AC329" s="49"/>
      <c r="AD329" s="49"/>
      <c r="AE329" s="50"/>
    </row>
    <row r="330" spans="2:31">
      <c r="B330" s="49"/>
      <c r="C330" s="49"/>
      <c r="E330" s="49"/>
      <c r="F330" s="49"/>
      <c r="H330" s="49"/>
      <c r="I330" s="49"/>
      <c r="J330" s="49"/>
      <c r="L330" s="49"/>
      <c r="M330" s="49"/>
      <c r="N330" s="49"/>
      <c r="P330" s="49"/>
      <c r="Q330" s="49"/>
      <c r="R330" s="49"/>
      <c r="T330" s="49"/>
      <c r="U330" s="49"/>
      <c r="V330" s="49"/>
      <c r="W330" s="50"/>
      <c r="X330" s="49"/>
      <c r="Y330" s="49"/>
      <c r="Z330" s="49"/>
      <c r="AA330" s="50"/>
      <c r="AB330" s="49"/>
      <c r="AC330" s="49"/>
      <c r="AD330" s="49"/>
      <c r="AE330" s="50"/>
    </row>
    <row r="331" spans="2:31">
      <c r="B331" s="49"/>
      <c r="C331" s="49"/>
      <c r="E331" s="49"/>
      <c r="F331" s="49"/>
      <c r="H331" s="49"/>
      <c r="I331" s="49"/>
      <c r="J331" s="49"/>
      <c r="L331" s="49"/>
      <c r="M331" s="49"/>
      <c r="N331" s="49"/>
      <c r="P331" s="49"/>
      <c r="Q331" s="49"/>
      <c r="R331" s="49"/>
      <c r="T331" s="49"/>
      <c r="U331" s="49"/>
      <c r="V331" s="49"/>
      <c r="W331" s="50"/>
      <c r="X331" s="49"/>
      <c r="Y331" s="49"/>
      <c r="Z331" s="49"/>
      <c r="AA331" s="50"/>
      <c r="AB331" s="49"/>
      <c r="AC331" s="49"/>
      <c r="AD331" s="49"/>
      <c r="AE331" s="50"/>
    </row>
    <row r="332" spans="2:31">
      <c r="B332" s="49"/>
      <c r="C332" s="49"/>
      <c r="E332" s="49"/>
      <c r="F332" s="49"/>
      <c r="H332" s="49"/>
      <c r="I332" s="49"/>
      <c r="J332" s="49"/>
      <c r="L332" s="49"/>
      <c r="M332" s="49"/>
      <c r="N332" s="49"/>
      <c r="P332" s="49"/>
      <c r="Q332" s="49"/>
      <c r="R332" s="49"/>
      <c r="T332" s="49"/>
      <c r="U332" s="49"/>
      <c r="V332" s="49"/>
      <c r="W332" s="50"/>
      <c r="X332" s="49"/>
      <c r="Y332" s="49"/>
      <c r="Z332" s="49"/>
      <c r="AA332" s="50"/>
      <c r="AB332" s="49"/>
      <c r="AC332" s="49"/>
      <c r="AD332" s="49"/>
      <c r="AE332" s="50"/>
    </row>
    <row r="333" spans="2:31">
      <c r="B333" s="49"/>
      <c r="C333" s="49"/>
      <c r="E333" s="49"/>
      <c r="F333" s="49"/>
      <c r="H333" s="49"/>
      <c r="I333" s="49"/>
      <c r="J333" s="49"/>
      <c r="L333" s="49"/>
      <c r="M333" s="49"/>
      <c r="N333" s="49"/>
      <c r="P333" s="49"/>
      <c r="Q333" s="49"/>
      <c r="R333" s="49"/>
      <c r="T333" s="49"/>
      <c r="U333" s="49"/>
      <c r="V333" s="49"/>
      <c r="W333" s="50"/>
      <c r="X333" s="49"/>
      <c r="Y333" s="49"/>
      <c r="Z333" s="49"/>
      <c r="AA333" s="50"/>
      <c r="AB333" s="49"/>
      <c r="AC333" s="49"/>
      <c r="AD333" s="49"/>
      <c r="AE333" s="50"/>
    </row>
    <row r="334" spans="2:31">
      <c r="B334" s="49"/>
      <c r="C334" s="49"/>
      <c r="E334" s="49"/>
      <c r="F334" s="49"/>
      <c r="H334" s="49"/>
      <c r="I334" s="49"/>
      <c r="J334" s="49"/>
      <c r="L334" s="49"/>
      <c r="M334" s="49"/>
      <c r="N334" s="49"/>
      <c r="P334" s="49"/>
      <c r="Q334" s="49"/>
      <c r="R334" s="49"/>
      <c r="T334" s="49"/>
      <c r="U334" s="49"/>
      <c r="V334" s="49"/>
      <c r="W334" s="50"/>
      <c r="X334" s="49"/>
      <c r="Y334" s="49"/>
      <c r="Z334" s="49"/>
      <c r="AA334" s="50"/>
      <c r="AB334" s="49"/>
      <c r="AC334" s="49"/>
      <c r="AD334" s="49"/>
      <c r="AE334" s="50"/>
    </row>
    <row r="335" spans="2:31">
      <c r="B335" s="49"/>
      <c r="C335" s="49"/>
      <c r="E335" s="49"/>
      <c r="F335" s="49"/>
      <c r="H335" s="49"/>
      <c r="I335" s="49"/>
      <c r="J335" s="49"/>
      <c r="L335" s="49"/>
      <c r="M335" s="49"/>
      <c r="N335" s="49"/>
      <c r="P335" s="49"/>
      <c r="Q335" s="49"/>
      <c r="R335" s="49"/>
      <c r="T335" s="49"/>
      <c r="U335" s="49"/>
      <c r="V335" s="49"/>
      <c r="W335" s="50"/>
      <c r="X335" s="49"/>
      <c r="Y335" s="49"/>
      <c r="Z335" s="49"/>
      <c r="AA335" s="50"/>
      <c r="AB335" s="49"/>
      <c r="AC335" s="49"/>
      <c r="AD335" s="49"/>
      <c r="AE335" s="50"/>
    </row>
    <row r="336" spans="2:31">
      <c r="B336" s="49"/>
      <c r="C336" s="49"/>
      <c r="E336" s="49"/>
      <c r="F336" s="49"/>
      <c r="H336" s="49"/>
      <c r="I336" s="49"/>
      <c r="J336" s="49"/>
      <c r="L336" s="49"/>
      <c r="M336" s="49"/>
      <c r="N336" s="49"/>
      <c r="P336" s="49"/>
      <c r="Q336" s="49"/>
      <c r="R336" s="49"/>
      <c r="T336" s="49"/>
      <c r="U336" s="49"/>
      <c r="V336" s="49"/>
      <c r="W336" s="50"/>
      <c r="X336" s="49"/>
      <c r="Y336" s="49"/>
      <c r="Z336" s="49"/>
      <c r="AA336" s="50"/>
      <c r="AB336" s="49"/>
      <c r="AC336" s="49"/>
      <c r="AD336" s="49"/>
      <c r="AE336" s="50"/>
    </row>
    <row r="337" spans="2:31">
      <c r="B337" s="49"/>
      <c r="C337" s="49"/>
      <c r="E337" s="49"/>
      <c r="F337" s="49"/>
      <c r="H337" s="49"/>
      <c r="I337" s="49"/>
      <c r="J337" s="49"/>
      <c r="L337" s="49"/>
      <c r="M337" s="49"/>
      <c r="N337" s="49"/>
      <c r="P337" s="49"/>
      <c r="Q337" s="49"/>
      <c r="R337" s="49"/>
      <c r="T337" s="49"/>
      <c r="U337" s="49"/>
      <c r="V337" s="49"/>
      <c r="W337" s="50"/>
      <c r="X337" s="49"/>
      <c r="Y337" s="49"/>
      <c r="Z337" s="49"/>
      <c r="AA337" s="50"/>
      <c r="AB337" s="49"/>
      <c r="AC337" s="49"/>
      <c r="AD337" s="49"/>
      <c r="AE337" s="50"/>
    </row>
    <row r="338" spans="2:31">
      <c r="B338" s="49"/>
      <c r="C338" s="49"/>
      <c r="E338" s="49"/>
      <c r="F338" s="49"/>
      <c r="H338" s="49"/>
      <c r="I338" s="49"/>
      <c r="J338" s="49"/>
      <c r="L338" s="49"/>
      <c r="M338" s="49"/>
      <c r="N338" s="49"/>
      <c r="P338" s="49"/>
      <c r="Q338" s="49"/>
      <c r="R338" s="49"/>
      <c r="T338" s="49"/>
      <c r="U338" s="49"/>
      <c r="V338" s="49"/>
      <c r="W338" s="50"/>
      <c r="X338" s="49"/>
      <c r="Y338" s="49"/>
      <c r="Z338" s="49"/>
      <c r="AA338" s="50"/>
      <c r="AB338" s="49"/>
      <c r="AC338" s="49"/>
      <c r="AD338" s="49"/>
      <c r="AE338" s="50"/>
    </row>
    <row r="339" spans="2:31">
      <c r="B339" s="49"/>
      <c r="C339" s="49"/>
      <c r="E339" s="49"/>
      <c r="F339" s="49"/>
      <c r="H339" s="49"/>
      <c r="I339" s="49"/>
      <c r="J339" s="49"/>
      <c r="L339" s="49"/>
      <c r="M339" s="49"/>
      <c r="N339" s="49"/>
      <c r="P339" s="49"/>
      <c r="Q339" s="49"/>
      <c r="R339" s="49"/>
      <c r="T339" s="49"/>
      <c r="U339" s="49"/>
      <c r="V339" s="49"/>
      <c r="W339" s="50"/>
      <c r="X339" s="49"/>
      <c r="Y339" s="49"/>
      <c r="Z339" s="49"/>
      <c r="AA339" s="50"/>
      <c r="AB339" s="49"/>
      <c r="AC339" s="49"/>
      <c r="AD339" s="49"/>
      <c r="AE339" s="50"/>
    </row>
    <row r="340" spans="2:31">
      <c r="B340" s="49"/>
      <c r="C340" s="49"/>
      <c r="E340" s="49"/>
      <c r="F340" s="49"/>
      <c r="H340" s="49"/>
      <c r="I340" s="49"/>
      <c r="J340" s="49"/>
      <c r="L340" s="49"/>
      <c r="M340" s="49"/>
      <c r="N340" s="49"/>
      <c r="P340" s="49"/>
      <c r="Q340" s="49"/>
      <c r="R340" s="49"/>
      <c r="T340" s="49"/>
      <c r="U340" s="49"/>
      <c r="V340" s="49"/>
      <c r="W340" s="50"/>
      <c r="X340" s="49"/>
      <c r="Y340" s="49"/>
      <c r="Z340" s="49"/>
      <c r="AA340" s="50"/>
      <c r="AB340" s="49"/>
      <c r="AC340" s="49"/>
      <c r="AD340" s="49"/>
      <c r="AE340" s="50"/>
    </row>
    <row r="341" spans="2:31">
      <c r="B341" s="49"/>
      <c r="C341" s="49"/>
      <c r="E341" s="49"/>
      <c r="F341" s="49"/>
      <c r="H341" s="49"/>
      <c r="I341" s="49"/>
      <c r="J341" s="49"/>
      <c r="L341" s="49"/>
      <c r="M341" s="49"/>
      <c r="N341" s="49"/>
      <c r="P341" s="49"/>
      <c r="Q341" s="49"/>
      <c r="R341" s="49"/>
      <c r="T341" s="49"/>
      <c r="U341" s="49"/>
      <c r="V341" s="49"/>
      <c r="W341" s="50"/>
      <c r="X341" s="49"/>
      <c r="Y341" s="49"/>
      <c r="Z341" s="49"/>
      <c r="AA341" s="50"/>
      <c r="AB341" s="49"/>
      <c r="AC341" s="49"/>
      <c r="AD341" s="49"/>
      <c r="AE341" s="50"/>
    </row>
    <row r="342" spans="2:31">
      <c r="B342" s="49"/>
      <c r="C342" s="49"/>
      <c r="E342" s="49"/>
      <c r="F342" s="49"/>
      <c r="H342" s="49"/>
      <c r="I342" s="49"/>
      <c r="J342" s="49"/>
      <c r="L342" s="49"/>
      <c r="M342" s="49"/>
      <c r="N342" s="49"/>
      <c r="P342" s="49"/>
      <c r="Q342" s="49"/>
      <c r="R342" s="49"/>
      <c r="T342" s="49"/>
      <c r="U342" s="49"/>
      <c r="V342" s="49"/>
      <c r="W342" s="50"/>
      <c r="X342" s="49"/>
      <c r="Y342" s="49"/>
      <c r="Z342" s="49"/>
      <c r="AA342" s="50"/>
      <c r="AB342" s="49"/>
      <c r="AC342" s="49"/>
      <c r="AD342" s="49"/>
      <c r="AE342" s="50"/>
    </row>
    <row r="343" spans="2:31">
      <c r="B343" s="49"/>
      <c r="C343" s="49"/>
      <c r="E343" s="49"/>
      <c r="F343" s="49"/>
      <c r="H343" s="49"/>
      <c r="I343" s="49"/>
      <c r="J343" s="49"/>
      <c r="L343" s="49"/>
      <c r="M343" s="49"/>
      <c r="N343" s="49"/>
      <c r="P343" s="49"/>
      <c r="Q343" s="49"/>
      <c r="R343" s="49"/>
      <c r="T343" s="49"/>
      <c r="U343" s="49"/>
      <c r="V343" s="49"/>
      <c r="W343" s="50"/>
      <c r="X343" s="49"/>
      <c r="Y343" s="49"/>
      <c r="Z343" s="49"/>
      <c r="AA343" s="50"/>
      <c r="AB343" s="49"/>
      <c r="AC343" s="49"/>
      <c r="AD343" s="49"/>
      <c r="AE343" s="50"/>
    </row>
    <row r="344" spans="2:31">
      <c r="B344" s="49"/>
      <c r="C344" s="49"/>
      <c r="E344" s="49"/>
      <c r="F344" s="49"/>
      <c r="H344" s="49"/>
      <c r="I344" s="49"/>
      <c r="J344" s="49"/>
      <c r="L344" s="49"/>
      <c r="M344" s="49"/>
      <c r="N344" s="49"/>
      <c r="P344" s="49"/>
      <c r="Q344" s="49"/>
      <c r="R344" s="49"/>
      <c r="T344" s="49"/>
      <c r="U344" s="49"/>
      <c r="V344" s="49"/>
      <c r="W344" s="50"/>
      <c r="X344" s="49"/>
      <c r="Y344" s="49"/>
      <c r="Z344" s="49"/>
      <c r="AA344" s="50"/>
      <c r="AB344" s="49"/>
      <c r="AC344" s="49"/>
      <c r="AD344" s="49"/>
      <c r="AE344" s="50"/>
    </row>
    <row r="345" spans="2:31">
      <c r="B345" s="49"/>
      <c r="C345" s="49"/>
      <c r="E345" s="49"/>
      <c r="F345" s="49"/>
      <c r="H345" s="49"/>
      <c r="I345" s="49"/>
      <c r="J345" s="49"/>
      <c r="L345" s="49"/>
      <c r="M345" s="49"/>
      <c r="N345" s="49"/>
      <c r="P345" s="49"/>
      <c r="Q345" s="49"/>
      <c r="R345" s="49"/>
      <c r="T345" s="49"/>
      <c r="U345" s="49"/>
      <c r="V345" s="49"/>
      <c r="W345" s="50"/>
      <c r="X345" s="49"/>
      <c r="Y345" s="49"/>
      <c r="Z345" s="49"/>
      <c r="AA345" s="50"/>
      <c r="AB345" s="49"/>
      <c r="AC345" s="49"/>
      <c r="AD345" s="49"/>
      <c r="AE345" s="50"/>
    </row>
    <row r="346" spans="2:31">
      <c r="B346" s="49"/>
      <c r="C346" s="49"/>
      <c r="E346" s="49"/>
      <c r="F346" s="49"/>
      <c r="H346" s="49"/>
      <c r="I346" s="49"/>
      <c r="J346" s="49"/>
      <c r="L346" s="49"/>
      <c r="M346" s="49"/>
      <c r="N346" s="49"/>
      <c r="P346" s="49"/>
      <c r="Q346" s="49"/>
      <c r="R346" s="49"/>
      <c r="T346" s="49"/>
      <c r="U346" s="49"/>
      <c r="V346" s="49"/>
      <c r="W346" s="50"/>
      <c r="X346" s="49"/>
      <c r="Y346" s="49"/>
      <c r="Z346" s="49"/>
      <c r="AA346" s="50"/>
      <c r="AB346" s="49"/>
      <c r="AC346" s="49"/>
      <c r="AD346" s="49"/>
      <c r="AE346" s="50"/>
    </row>
    <row r="347" spans="2:31">
      <c r="B347" s="49"/>
      <c r="C347" s="49"/>
      <c r="E347" s="49"/>
      <c r="F347" s="49"/>
      <c r="H347" s="49"/>
      <c r="I347" s="49"/>
      <c r="J347" s="49"/>
      <c r="L347" s="49"/>
      <c r="M347" s="49"/>
      <c r="N347" s="49"/>
      <c r="P347" s="49"/>
      <c r="Q347" s="49"/>
      <c r="R347" s="49"/>
      <c r="T347" s="49"/>
      <c r="U347" s="49"/>
      <c r="V347" s="49"/>
      <c r="W347" s="50"/>
      <c r="X347" s="49"/>
      <c r="Y347" s="49"/>
      <c r="Z347" s="49"/>
      <c r="AA347" s="50"/>
      <c r="AB347" s="49"/>
      <c r="AC347" s="49"/>
      <c r="AD347" s="49"/>
      <c r="AE347" s="50"/>
    </row>
    <row r="348" spans="2:31">
      <c r="B348" s="49"/>
      <c r="C348" s="49"/>
      <c r="E348" s="49"/>
      <c r="F348" s="49"/>
      <c r="H348" s="49"/>
      <c r="I348" s="49"/>
      <c r="J348" s="49"/>
      <c r="L348" s="49"/>
      <c r="M348" s="49"/>
      <c r="N348" s="49"/>
      <c r="P348" s="49"/>
      <c r="Q348" s="49"/>
      <c r="R348" s="49"/>
      <c r="T348" s="49"/>
      <c r="U348" s="49"/>
      <c r="V348" s="49"/>
      <c r="W348" s="50"/>
      <c r="X348" s="49"/>
      <c r="Y348" s="49"/>
      <c r="Z348" s="49"/>
      <c r="AA348" s="50"/>
      <c r="AB348" s="49"/>
      <c r="AC348" s="49"/>
      <c r="AD348" s="49"/>
      <c r="AE348" s="50"/>
    </row>
    <row r="349" spans="2:31">
      <c r="B349" s="49"/>
      <c r="C349" s="49"/>
      <c r="E349" s="49"/>
      <c r="F349" s="49"/>
      <c r="H349" s="49"/>
      <c r="I349" s="49"/>
      <c r="J349" s="49"/>
      <c r="L349" s="49"/>
      <c r="M349" s="49"/>
      <c r="N349" s="49"/>
      <c r="P349" s="49"/>
      <c r="Q349" s="49"/>
      <c r="R349" s="49"/>
      <c r="T349" s="49"/>
      <c r="U349" s="49"/>
      <c r="V349" s="49"/>
      <c r="W349" s="50"/>
      <c r="X349" s="49"/>
      <c r="Y349" s="49"/>
      <c r="Z349" s="49"/>
      <c r="AA349" s="50"/>
      <c r="AB349" s="49"/>
      <c r="AC349" s="49"/>
      <c r="AD349" s="49"/>
      <c r="AE349" s="50"/>
    </row>
    <row r="350" spans="2:31">
      <c r="B350" s="49"/>
      <c r="C350" s="49"/>
      <c r="E350" s="49"/>
      <c r="F350" s="49"/>
      <c r="H350" s="49"/>
      <c r="I350" s="49"/>
      <c r="J350" s="49"/>
      <c r="L350" s="49"/>
      <c r="M350" s="49"/>
      <c r="N350" s="49"/>
      <c r="P350" s="49"/>
      <c r="Q350" s="49"/>
      <c r="R350" s="49"/>
      <c r="T350" s="49"/>
      <c r="U350" s="49"/>
      <c r="V350" s="49"/>
      <c r="W350" s="50"/>
      <c r="X350" s="49"/>
      <c r="Y350" s="49"/>
      <c r="Z350" s="49"/>
      <c r="AA350" s="50"/>
      <c r="AB350" s="49"/>
      <c r="AC350" s="49"/>
      <c r="AD350" s="49"/>
      <c r="AE350" s="50"/>
    </row>
    <row r="351" spans="2:31">
      <c r="B351" s="49"/>
      <c r="C351" s="49"/>
      <c r="E351" s="49"/>
      <c r="F351" s="49"/>
      <c r="H351" s="49"/>
      <c r="I351" s="49"/>
      <c r="J351" s="49"/>
      <c r="L351" s="49"/>
      <c r="M351" s="49"/>
      <c r="N351" s="49"/>
      <c r="P351" s="49"/>
      <c r="Q351" s="49"/>
      <c r="R351" s="49"/>
      <c r="T351" s="49"/>
      <c r="U351" s="49"/>
      <c r="V351" s="49"/>
      <c r="W351" s="50"/>
      <c r="X351" s="49"/>
      <c r="Y351" s="49"/>
      <c r="Z351" s="49"/>
      <c r="AA351" s="50"/>
      <c r="AB351" s="49"/>
      <c r="AC351" s="49"/>
      <c r="AD351" s="49"/>
      <c r="AE351" s="50"/>
    </row>
    <row r="352" spans="2:31">
      <c r="B352" s="49"/>
      <c r="C352" s="49"/>
      <c r="E352" s="49"/>
      <c r="F352" s="49"/>
      <c r="H352" s="49"/>
      <c r="I352" s="49"/>
      <c r="J352" s="49"/>
      <c r="L352" s="49"/>
      <c r="M352" s="49"/>
      <c r="N352" s="49"/>
      <c r="P352" s="49"/>
      <c r="Q352" s="49"/>
      <c r="R352" s="49"/>
      <c r="T352" s="49"/>
      <c r="U352" s="49"/>
      <c r="V352" s="49"/>
      <c r="W352" s="50"/>
      <c r="X352" s="49"/>
      <c r="Y352" s="49"/>
      <c r="Z352" s="49"/>
      <c r="AA352" s="50"/>
      <c r="AB352" s="49"/>
      <c r="AC352" s="49"/>
      <c r="AD352" s="49"/>
      <c r="AE352" s="50"/>
    </row>
    <row r="353" spans="2:31">
      <c r="B353" s="49"/>
      <c r="C353" s="49"/>
      <c r="E353" s="49"/>
      <c r="F353" s="49"/>
      <c r="H353" s="49"/>
      <c r="I353" s="49"/>
      <c r="J353" s="49"/>
      <c r="L353" s="49"/>
      <c r="M353" s="49"/>
      <c r="N353" s="49"/>
      <c r="P353" s="49"/>
      <c r="Q353" s="49"/>
      <c r="R353" s="49"/>
      <c r="T353" s="49"/>
      <c r="U353" s="49"/>
      <c r="V353" s="49"/>
      <c r="W353" s="50"/>
      <c r="X353" s="49"/>
      <c r="Y353" s="49"/>
      <c r="Z353" s="49"/>
      <c r="AA353" s="50"/>
      <c r="AB353" s="49"/>
      <c r="AC353" s="49"/>
      <c r="AD353" s="49"/>
      <c r="AE353" s="50"/>
    </row>
    <row r="354" spans="2:31">
      <c r="B354" s="49"/>
      <c r="C354" s="49"/>
      <c r="E354" s="49"/>
      <c r="F354" s="49"/>
      <c r="H354" s="49"/>
      <c r="I354" s="49"/>
      <c r="J354" s="49"/>
      <c r="L354" s="49"/>
      <c r="M354" s="49"/>
      <c r="N354" s="49"/>
      <c r="P354" s="49"/>
      <c r="Q354" s="49"/>
      <c r="R354" s="49"/>
      <c r="T354" s="49"/>
      <c r="U354" s="49"/>
      <c r="V354" s="49"/>
      <c r="W354" s="50"/>
      <c r="X354" s="49"/>
      <c r="Y354" s="49"/>
      <c r="Z354" s="49"/>
      <c r="AA354" s="50"/>
      <c r="AB354" s="49"/>
      <c r="AC354" s="49"/>
      <c r="AD354" s="49"/>
      <c r="AE354" s="50"/>
    </row>
    <row r="355" spans="2:31">
      <c r="B355" s="49"/>
      <c r="C355" s="49"/>
      <c r="E355" s="49"/>
      <c r="F355" s="49"/>
      <c r="H355" s="49"/>
      <c r="I355" s="49"/>
      <c r="J355" s="49"/>
      <c r="L355" s="49"/>
      <c r="M355" s="49"/>
      <c r="N355" s="49"/>
      <c r="P355" s="49"/>
      <c r="Q355" s="49"/>
      <c r="R355" s="49"/>
      <c r="T355" s="49"/>
      <c r="U355" s="49"/>
      <c r="V355" s="49"/>
      <c r="W355" s="50"/>
      <c r="X355" s="49"/>
      <c r="Y355" s="49"/>
      <c r="Z355" s="49"/>
      <c r="AA355" s="50"/>
      <c r="AB355" s="49"/>
      <c r="AC355" s="49"/>
      <c r="AD355" s="49"/>
      <c r="AE355" s="50"/>
    </row>
    <row r="356" spans="2:31">
      <c r="B356" s="49"/>
      <c r="C356" s="49"/>
      <c r="E356" s="49"/>
      <c r="F356" s="49"/>
      <c r="H356" s="49"/>
      <c r="I356" s="49"/>
      <c r="J356" s="49"/>
      <c r="L356" s="49"/>
      <c r="M356" s="49"/>
      <c r="N356" s="49"/>
      <c r="P356" s="49"/>
      <c r="Q356" s="49"/>
      <c r="R356" s="49"/>
      <c r="T356" s="49"/>
      <c r="U356" s="49"/>
      <c r="V356" s="49"/>
      <c r="W356" s="50"/>
      <c r="X356" s="49"/>
      <c r="Y356" s="49"/>
      <c r="Z356" s="49"/>
      <c r="AA356" s="50"/>
      <c r="AB356" s="49"/>
      <c r="AC356" s="49"/>
      <c r="AD356" s="49"/>
      <c r="AE356" s="50"/>
    </row>
    <row r="357" spans="2:31">
      <c r="B357" s="49"/>
      <c r="C357" s="49"/>
      <c r="E357" s="49"/>
      <c r="F357" s="49"/>
      <c r="H357" s="49"/>
      <c r="I357" s="49"/>
      <c r="J357" s="49"/>
      <c r="L357" s="49"/>
      <c r="M357" s="49"/>
      <c r="N357" s="49"/>
      <c r="P357" s="49"/>
      <c r="Q357" s="49"/>
      <c r="R357" s="49"/>
      <c r="T357" s="49"/>
      <c r="U357" s="49"/>
      <c r="V357" s="49"/>
      <c r="W357" s="50"/>
      <c r="X357" s="49"/>
      <c r="Y357" s="49"/>
      <c r="Z357" s="49"/>
      <c r="AA357" s="50"/>
      <c r="AB357" s="49"/>
      <c r="AC357" s="49"/>
      <c r="AD357" s="49"/>
      <c r="AE357" s="50"/>
    </row>
    <row r="358" spans="2:31">
      <c r="B358" s="49"/>
      <c r="C358" s="49"/>
      <c r="E358" s="49"/>
      <c r="F358" s="49"/>
      <c r="H358" s="49"/>
      <c r="I358" s="49"/>
      <c r="J358" s="49"/>
      <c r="L358" s="49"/>
      <c r="M358" s="49"/>
      <c r="N358" s="49"/>
      <c r="P358" s="49"/>
      <c r="Q358" s="49"/>
      <c r="R358" s="49"/>
      <c r="T358" s="49"/>
      <c r="U358" s="49"/>
      <c r="V358" s="49"/>
      <c r="W358" s="50"/>
      <c r="X358" s="49"/>
      <c r="Y358" s="49"/>
      <c r="Z358" s="49"/>
      <c r="AA358" s="50"/>
      <c r="AB358" s="49"/>
      <c r="AC358" s="49"/>
      <c r="AD358" s="49"/>
      <c r="AE358" s="50"/>
    </row>
    <row r="359" spans="2:31">
      <c r="B359" s="49"/>
      <c r="C359" s="49"/>
      <c r="E359" s="49"/>
      <c r="F359" s="49"/>
      <c r="H359" s="49"/>
      <c r="I359" s="49"/>
      <c r="J359" s="49"/>
      <c r="L359" s="49"/>
      <c r="M359" s="49"/>
      <c r="N359" s="49"/>
      <c r="P359" s="49"/>
      <c r="Q359" s="49"/>
      <c r="R359" s="49"/>
      <c r="T359" s="49"/>
      <c r="U359" s="49"/>
      <c r="V359" s="49"/>
      <c r="W359" s="50"/>
      <c r="X359" s="49"/>
      <c r="Y359" s="49"/>
      <c r="Z359" s="49"/>
      <c r="AA359" s="50"/>
      <c r="AB359" s="49"/>
      <c r="AC359" s="49"/>
      <c r="AD359" s="49"/>
      <c r="AE359" s="50"/>
    </row>
    <row r="360" spans="2:31">
      <c r="B360" s="49"/>
      <c r="C360" s="49"/>
      <c r="E360" s="49"/>
      <c r="F360" s="49"/>
      <c r="H360" s="49"/>
      <c r="I360" s="49"/>
      <c r="J360" s="49"/>
      <c r="L360" s="49"/>
      <c r="M360" s="49"/>
      <c r="N360" s="49"/>
      <c r="P360" s="49"/>
      <c r="Q360" s="49"/>
      <c r="R360" s="49"/>
      <c r="T360" s="49"/>
      <c r="U360" s="49"/>
      <c r="V360" s="49"/>
      <c r="W360" s="50"/>
      <c r="X360" s="49"/>
      <c r="Y360" s="49"/>
      <c r="Z360" s="49"/>
      <c r="AA360" s="50"/>
      <c r="AB360" s="49"/>
      <c r="AC360" s="49"/>
      <c r="AD360" s="49"/>
      <c r="AE360" s="50"/>
    </row>
    <row r="361" spans="2:31">
      <c r="B361" s="49"/>
      <c r="C361" s="49"/>
      <c r="E361" s="49"/>
      <c r="F361" s="49"/>
      <c r="H361" s="49"/>
      <c r="I361" s="49"/>
      <c r="J361" s="49"/>
      <c r="L361" s="49"/>
      <c r="M361" s="49"/>
      <c r="N361" s="49"/>
      <c r="P361" s="49"/>
      <c r="Q361" s="49"/>
      <c r="R361" s="49"/>
      <c r="T361" s="49"/>
      <c r="U361" s="49"/>
      <c r="V361" s="49"/>
      <c r="W361" s="50"/>
      <c r="X361" s="49"/>
      <c r="Y361" s="49"/>
      <c r="Z361" s="49"/>
      <c r="AA361" s="50"/>
      <c r="AB361" s="49"/>
      <c r="AC361" s="49"/>
      <c r="AD361" s="49"/>
      <c r="AE361" s="50"/>
    </row>
    <row r="362" spans="2:31">
      <c r="B362" s="49"/>
      <c r="C362" s="49"/>
      <c r="E362" s="49"/>
      <c r="F362" s="49"/>
      <c r="H362" s="49"/>
      <c r="I362" s="49"/>
      <c r="J362" s="49"/>
      <c r="L362" s="49"/>
      <c r="M362" s="49"/>
      <c r="N362" s="49"/>
      <c r="P362" s="49"/>
      <c r="Q362" s="49"/>
      <c r="R362" s="49"/>
      <c r="T362" s="49"/>
      <c r="U362" s="49"/>
      <c r="V362" s="49"/>
      <c r="W362" s="50"/>
      <c r="X362" s="49"/>
      <c r="Y362" s="49"/>
      <c r="Z362" s="49"/>
      <c r="AA362" s="50"/>
      <c r="AB362" s="49"/>
      <c r="AC362" s="49"/>
      <c r="AD362" s="49"/>
      <c r="AE362" s="50"/>
    </row>
    <row r="363" spans="2:31">
      <c r="B363" s="49"/>
      <c r="C363" s="49"/>
      <c r="E363" s="49"/>
      <c r="F363" s="49"/>
      <c r="H363" s="49"/>
      <c r="I363" s="49"/>
      <c r="J363" s="49"/>
      <c r="L363" s="49"/>
      <c r="M363" s="49"/>
      <c r="N363" s="49"/>
      <c r="P363" s="49"/>
      <c r="Q363" s="49"/>
      <c r="R363" s="49"/>
      <c r="T363" s="49"/>
      <c r="U363" s="49"/>
      <c r="V363" s="49"/>
      <c r="W363" s="50"/>
      <c r="X363" s="49"/>
      <c r="Y363" s="49"/>
      <c r="Z363" s="49"/>
      <c r="AA363" s="50"/>
      <c r="AB363" s="49"/>
      <c r="AC363" s="49"/>
      <c r="AD363" s="49"/>
      <c r="AE363" s="50"/>
    </row>
    <row r="364" spans="2:31">
      <c r="B364" s="49"/>
      <c r="C364" s="49"/>
      <c r="E364" s="49"/>
      <c r="F364" s="49"/>
      <c r="H364" s="49"/>
      <c r="I364" s="49"/>
      <c r="J364" s="49"/>
      <c r="L364" s="49"/>
      <c r="M364" s="49"/>
      <c r="N364" s="49"/>
      <c r="P364" s="49"/>
      <c r="Q364" s="49"/>
      <c r="R364" s="49"/>
      <c r="T364" s="49"/>
      <c r="U364" s="49"/>
      <c r="V364" s="49"/>
      <c r="W364" s="50"/>
      <c r="X364" s="49"/>
      <c r="Y364" s="49"/>
      <c r="Z364" s="49"/>
      <c r="AA364" s="50"/>
      <c r="AB364" s="49"/>
      <c r="AC364" s="49"/>
      <c r="AD364" s="49"/>
      <c r="AE364" s="50"/>
    </row>
    <row r="365" spans="2:31">
      <c r="B365" s="49"/>
      <c r="C365" s="49"/>
      <c r="E365" s="49"/>
      <c r="F365" s="49"/>
      <c r="H365" s="49"/>
      <c r="I365" s="49"/>
      <c r="J365" s="49"/>
      <c r="L365" s="49"/>
      <c r="M365" s="49"/>
      <c r="N365" s="49"/>
      <c r="P365" s="49"/>
      <c r="Q365" s="49"/>
      <c r="R365" s="49"/>
      <c r="T365" s="49"/>
      <c r="U365" s="49"/>
      <c r="V365" s="49"/>
      <c r="W365" s="50"/>
      <c r="X365" s="49"/>
      <c r="Y365" s="49"/>
      <c r="Z365" s="49"/>
      <c r="AA365" s="50"/>
      <c r="AB365" s="49"/>
      <c r="AC365" s="49"/>
      <c r="AD365" s="49"/>
      <c r="AE365" s="50"/>
    </row>
    <row r="366" spans="2:31">
      <c r="B366" s="49"/>
      <c r="C366" s="49"/>
      <c r="E366" s="49"/>
      <c r="F366" s="49"/>
      <c r="H366" s="49"/>
      <c r="I366" s="49"/>
      <c r="J366" s="49"/>
      <c r="L366" s="49"/>
      <c r="M366" s="49"/>
      <c r="N366" s="49"/>
      <c r="P366" s="49"/>
      <c r="Q366" s="49"/>
      <c r="R366" s="49"/>
      <c r="T366" s="49"/>
      <c r="U366" s="49"/>
      <c r="V366" s="49"/>
      <c r="W366" s="50"/>
      <c r="X366" s="49"/>
      <c r="Y366" s="49"/>
      <c r="Z366" s="49"/>
      <c r="AA366" s="50"/>
      <c r="AB366" s="49"/>
      <c r="AC366" s="49"/>
      <c r="AD366" s="49"/>
      <c r="AE366" s="50"/>
    </row>
    <row r="367" spans="2:31">
      <c r="B367" s="49"/>
      <c r="C367" s="49"/>
      <c r="E367" s="49"/>
      <c r="F367" s="49"/>
      <c r="H367" s="49"/>
      <c r="I367" s="49"/>
      <c r="J367" s="49"/>
      <c r="L367" s="49"/>
      <c r="M367" s="49"/>
      <c r="N367" s="49"/>
      <c r="P367" s="49"/>
      <c r="Q367" s="49"/>
      <c r="R367" s="49"/>
      <c r="T367" s="49"/>
      <c r="U367" s="49"/>
      <c r="V367" s="49"/>
      <c r="W367" s="50"/>
      <c r="X367" s="49"/>
      <c r="Y367" s="49"/>
      <c r="Z367" s="49"/>
      <c r="AA367" s="50"/>
      <c r="AB367" s="49"/>
      <c r="AC367" s="49"/>
      <c r="AD367" s="49"/>
      <c r="AE367" s="50"/>
    </row>
    <row r="368" spans="2:31">
      <c r="B368" s="49"/>
      <c r="C368" s="49"/>
      <c r="E368" s="49"/>
      <c r="F368" s="49"/>
      <c r="H368" s="49"/>
      <c r="I368" s="49"/>
      <c r="J368" s="49"/>
      <c r="L368" s="49"/>
      <c r="M368" s="49"/>
      <c r="N368" s="49"/>
      <c r="P368" s="49"/>
      <c r="Q368" s="49"/>
      <c r="R368" s="49"/>
      <c r="T368" s="49"/>
      <c r="U368" s="49"/>
      <c r="V368" s="49"/>
      <c r="W368" s="50"/>
      <c r="X368" s="49"/>
      <c r="Y368" s="49"/>
      <c r="Z368" s="49"/>
      <c r="AA368" s="50"/>
      <c r="AB368" s="49"/>
      <c r="AC368" s="49"/>
      <c r="AD368" s="49"/>
      <c r="AE368" s="50"/>
    </row>
    <row r="369" spans="2:31">
      <c r="B369" s="49"/>
      <c r="C369" s="49"/>
      <c r="E369" s="49"/>
      <c r="F369" s="49"/>
      <c r="H369" s="49"/>
      <c r="I369" s="49"/>
      <c r="J369" s="49"/>
      <c r="L369" s="49"/>
      <c r="M369" s="49"/>
      <c r="N369" s="49"/>
      <c r="P369" s="49"/>
      <c r="Q369" s="49"/>
      <c r="R369" s="49"/>
      <c r="T369" s="49"/>
      <c r="U369" s="49"/>
      <c r="V369" s="49"/>
      <c r="W369" s="50"/>
      <c r="X369" s="49"/>
      <c r="Y369" s="49"/>
      <c r="Z369" s="49"/>
      <c r="AA369" s="50"/>
      <c r="AB369" s="49"/>
      <c r="AC369" s="49"/>
      <c r="AD369" s="49"/>
      <c r="AE369" s="50"/>
    </row>
    <row r="370" spans="2:31">
      <c r="B370" s="49"/>
      <c r="C370" s="49"/>
      <c r="E370" s="49"/>
      <c r="F370" s="49"/>
      <c r="H370" s="49"/>
      <c r="I370" s="49"/>
      <c r="J370" s="49"/>
      <c r="L370" s="49"/>
      <c r="M370" s="49"/>
      <c r="N370" s="49"/>
      <c r="P370" s="49"/>
      <c r="Q370" s="49"/>
      <c r="R370" s="49"/>
      <c r="T370" s="49"/>
      <c r="U370" s="49"/>
      <c r="V370" s="49"/>
      <c r="W370" s="50"/>
      <c r="X370" s="49"/>
      <c r="Y370" s="49"/>
      <c r="Z370" s="49"/>
      <c r="AA370" s="50"/>
      <c r="AB370" s="49"/>
      <c r="AC370" s="49"/>
      <c r="AD370" s="49"/>
      <c r="AE370" s="50"/>
    </row>
    <row r="371" spans="2:31">
      <c r="B371" s="49"/>
      <c r="C371" s="49"/>
      <c r="E371" s="49"/>
      <c r="F371" s="49"/>
      <c r="H371" s="49"/>
      <c r="I371" s="49"/>
      <c r="J371" s="49"/>
      <c r="L371" s="49"/>
      <c r="M371" s="49"/>
      <c r="N371" s="49"/>
      <c r="P371" s="49"/>
      <c r="Q371" s="49"/>
      <c r="R371" s="49"/>
      <c r="T371" s="49"/>
      <c r="U371" s="49"/>
      <c r="V371" s="49"/>
      <c r="W371" s="50"/>
      <c r="X371" s="49"/>
      <c r="Y371" s="49"/>
      <c r="Z371" s="49"/>
      <c r="AA371" s="50"/>
      <c r="AB371" s="49"/>
      <c r="AC371" s="49"/>
      <c r="AD371" s="49"/>
      <c r="AE371" s="50"/>
    </row>
    <row r="372" spans="2:31">
      <c r="B372" s="49"/>
      <c r="C372" s="49"/>
      <c r="E372" s="49"/>
      <c r="F372" s="49"/>
      <c r="H372" s="49"/>
      <c r="I372" s="49"/>
      <c r="J372" s="49"/>
      <c r="L372" s="49"/>
      <c r="M372" s="49"/>
      <c r="N372" s="49"/>
      <c r="P372" s="49"/>
      <c r="Q372" s="49"/>
      <c r="R372" s="49"/>
      <c r="T372" s="49"/>
      <c r="U372" s="49"/>
      <c r="V372" s="49"/>
      <c r="W372" s="50"/>
      <c r="X372" s="49"/>
      <c r="Y372" s="49"/>
      <c r="Z372" s="49"/>
      <c r="AA372" s="50"/>
      <c r="AB372" s="49"/>
      <c r="AC372" s="49"/>
      <c r="AD372" s="49"/>
      <c r="AE372" s="50"/>
    </row>
    <row r="373" spans="2:31">
      <c r="B373" s="49"/>
      <c r="C373" s="49"/>
      <c r="E373" s="49"/>
      <c r="F373" s="49"/>
      <c r="H373" s="49"/>
      <c r="I373" s="49"/>
      <c r="J373" s="49"/>
      <c r="L373" s="49"/>
      <c r="M373" s="49"/>
      <c r="N373" s="49"/>
      <c r="P373" s="49"/>
      <c r="Q373" s="49"/>
      <c r="R373" s="49"/>
      <c r="T373" s="49"/>
      <c r="U373" s="49"/>
      <c r="V373" s="49"/>
      <c r="W373" s="50"/>
      <c r="X373" s="49"/>
      <c r="Y373" s="49"/>
      <c r="Z373" s="49"/>
      <c r="AA373" s="50"/>
      <c r="AB373" s="49"/>
      <c r="AC373" s="49"/>
      <c r="AD373" s="49"/>
      <c r="AE373" s="50"/>
    </row>
    <row r="374" spans="2:31">
      <c r="B374" s="49"/>
      <c r="C374" s="49"/>
      <c r="E374" s="49"/>
      <c r="F374" s="49"/>
      <c r="H374" s="49"/>
      <c r="I374" s="49"/>
      <c r="J374" s="49"/>
      <c r="L374" s="49"/>
      <c r="M374" s="49"/>
      <c r="N374" s="49"/>
      <c r="P374" s="49"/>
      <c r="Q374" s="49"/>
      <c r="R374" s="49"/>
      <c r="T374" s="49"/>
      <c r="U374" s="49"/>
      <c r="V374" s="49"/>
      <c r="W374" s="50"/>
      <c r="X374" s="49"/>
      <c r="Y374" s="49"/>
      <c r="Z374" s="49"/>
      <c r="AA374" s="50"/>
      <c r="AB374" s="49"/>
      <c r="AC374" s="49"/>
      <c r="AD374" s="49"/>
      <c r="AE374" s="50"/>
    </row>
    <row r="375" spans="2:31">
      <c r="B375" s="49"/>
      <c r="C375" s="49"/>
      <c r="E375" s="49"/>
      <c r="F375" s="49"/>
      <c r="H375" s="49"/>
      <c r="I375" s="49"/>
      <c r="J375" s="49"/>
      <c r="L375" s="49"/>
      <c r="M375" s="49"/>
      <c r="N375" s="49"/>
      <c r="P375" s="49"/>
      <c r="Q375" s="49"/>
      <c r="R375" s="49"/>
      <c r="T375" s="49"/>
      <c r="U375" s="49"/>
      <c r="V375" s="49"/>
      <c r="W375" s="50"/>
      <c r="X375" s="49"/>
      <c r="Y375" s="49"/>
      <c r="Z375" s="49"/>
      <c r="AA375" s="50"/>
      <c r="AB375" s="49"/>
      <c r="AC375" s="49"/>
      <c r="AD375" s="49"/>
      <c r="AE375" s="50"/>
    </row>
    <row r="376" spans="2:31">
      <c r="B376" s="49"/>
      <c r="C376" s="49"/>
      <c r="E376" s="49"/>
      <c r="F376" s="49"/>
      <c r="H376" s="49"/>
      <c r="I376" s="49"/>
      <c r="J376" s="49"/>
      <c r="L376" s="49"/>
      <c r="M376" s="49"/>
      <c r="N376" s="49"/>
      <c r="P376" s="49"/>
      <c r="Q376" s="49"/>
      <c r="R376" s="49"/>
      <c r="T376" s="49"/>
      <c r="U376" s="49"/>
      <c r="V376" s="49"/>
      <c r="W376" s="50"/>
      <c r="X376" s="49"/>
      <c r="Y376" s="49"/>
      <c r="Z376" s="49"/>
      <c r="AA376" s="50"/>
      <c r="AB376" s="49"/>
      <c r="AC376" s="49"/>
      <c r="AD376" s="49"/>
      <c r="AE376" s="50"/>
    </row>
    <row r="377" spans="2:31">
      <c r="B377" s="49"/>
      <c r="C377" s="49"/>
      <c r="E377" s="49"/>
      <c r="F377" s="49"/>
      <c r="H377" s="49"/>
      <c r="I377" s="49"/>
      <c r="J377" s="49"/>
      <c r="L377" s="49"/>
      <c r="M377" s="49"/>
      <c r="N377" s="49"/>
      <c r="P377" s="49"/>
      <c r="Q377" s="49"/>
      <c r="R377" s="49"/>
      <c r="T377" s="49"/>
      <c r="U377" s="49"/>
      <c r="V377" s="49"/>
      <c r="W377" s="50"/>
      <c r="X377" s="49"/>
      <c r="Y377" s="49"/>
      <c r="Z377" s="49"/>
      <c r="AA377" s="50"/>
      <c r="AB377" s="49"/>
      <c r="AC377" s="49"/>
      <c r="AD377" s="49"/>
      <c r="AE377" s="50"/>
    </row>
    <row r="378" spans="2:31">
      <c r="B378" s="49"/>
      <c r="C378" s="49"/>
      <c r="E378" s="49"/>
      <c r="F378" s="49"/>
      <c r="H378" s="49"/>
      <c r="I378" s="49"/>
      <c r="J378" s="49"/>
      <c r="L378" s="49"/>
      <c r="M378" s="49"/>
      <c r="N378" s="49"/>
      <c r="P378" s="49"/>
      <c r="Q378" s="49"/>
      <c r="R378" s="49"/>
      <c r="T378" s="49"/>
      <c r="U378" s="49"/>
      <c r="V378" s="49"/>
      <c r="W378" s="50"/>
      <c r="X378" s="49"/>
      <c r="Y378" s="49"/>
      <c r="Z378" s="49"/>
      <c r="AA378" s="50"/>
      <c r="AB378" s="49"/>
      <c r="AC378" s="49"/>
      <c r="AD378" s="49"/>
      <c r="AE378" s="50"/>
    </row>
    <row r="379" spans="2:31">
      <c r="B379" s="49"/>
      <c r="C379" s="49"/>
      <c r="E379" s="49"/>
      <c r="F379" s="49"/>
      <c r="H379" s="49"/>
      <c r="I379" s="49"/>
      <c r="J379" s="49"/>
      <c r="L379" s="49"/>
      <c r="M379" s="49"/>
      <c r="N379" s="49"/>
      <c r="P379" s="49"/>
      <c r="Q379" s="49"/>
      <c r="R379" s="49"/>
      <c r="T379" s="49"/>
      <c r="U379" s="49"/>
      <c r="V379" s="49"/>
      <c r="W379" s="50"/>
      <c r="X379" s="49"/>
      <c r="Y379" s="49"/>
      <c r="Z379" s="49"/>
      <c r="AA379" s="50"/>
      <c r="AB379" s="49"/>
      <c r="AC379" s="49"/>
      <c r="AD379" s="49"/>
      <c r="AE379" s="50"/>
    </row>
    <row r="380" spans="2:31">
      <c r="B380" s="49"/>
      <c r="C380" s="49"/>
      <c r="E380" s="49"/>
      <c r="F380" s="49"/>
      <c r="H380" s="49"/>
      <c r="I380" s="49"/>
      <c r="J380" s="49"/>
      <c r="L380" s="49"/>
      <c r="M380" s="49"/>
      <c r="N380" s="49"/>
      <c r="P380" s="49"/>
      <c r="Q380" s="49"/>
      <c r="R380" s="49"/>
      <c r="T380" s="49"/>
      <c r="U380" s="49"/>
      <c r="V380" s="49"/>
      <c r="W380" s="50"/>
      <c r="X380" s="49"/>
      <c r="Y380" s="49"/>
      <c r="Z380" s="49"/>
      <c r="AA380" s="50"/>
      <c r="AB380" s="49"/>
      <c r="AC380" s="49"/>
      <c r="AD380" s="49"/>
      <c r="AE380" s="50"/>
    </row>
    <row r="381" spans="2:31">
      <c r="B381" s="49"/>
      <c r="C381" s="49"/>
      <c r="E381" s="49"/>
      <c r="F381" s="49"/>
      <c r="H381" s="49"/>
      <c r="I381" s="49"/>
      <c r="J381" s="49"/>
      <c r="L381" s="49"/>
      <c r="M381" s="49"/>
      <c r="N381" s="49"/>
      <c r="P381" s="49"/>
      <c r="Q381" s="49"/>
      <c r="R381" s="49"/>
      <c r="T381" s="49"/>
      <c r="U381" s="49"/>
      <c r="V381" s="49"/>
      <c r="W381" s="50"/>
      <c r="X381" s="49"/>
      <c r="Y381" s="49"/>
      <c r="Z381" s="49"/>
      <c r="AA381" s="50"/>
      <c r="AB381" s="49"/>
      <c r="AC381" s="49"/>
      <c r="AD381" s="49"/>
      <c r="AE381" s="50"/>
    </row>
    <row r="382" spans="2:31">
      <c r="B382" s="49"/>
      <c r="C382" s="49"/>
      <c r="E382" s="49"/>
      <c r="F382" s="49"/>
      <c r="H382" s="49"/>
      <c r="I382" s="49"/>
      <c r="J382" s="49"/>
      <c r="L382" s="49"/>
      <c r="M382" s="49"/>
      <c r="N382" s="49"/>
      <c r="P382" s="49"/>
      <c r="Q382" s="49"/>
      <c r="R382" s="49"/>
      <c r="T382" s="49"/>
      <c r="U382" s="49"/>
      <c r="V382" s="49"/>
      <c r="W382" s="50"/>
      <c r="X382" s="49"/>
      <c r="Y382" s="49"/>
      <c r="Z382" s="49"/>
      <c r="AA382" s="50"/>
      <c r="AB382" s="49"/>
      <c r="AC382" s="49"/>
      <c r="AD382" s="49"/>
      <c r="AE382" s="50"/>
    </row>
    <row r="383" spans="2:31">
      <c r="B383" s="49"/>
      <c r="C383" s="49"/>
      <c r="E383" s="49"/>
      <c r="F383" s="49"/>
      <c r="H383" s="49"/>
      <c r="I383" s="49"/>
      <c r="J383" s="49"/>
      <c r="L383" s="49"/>
      <c r="M383" s="49"/>
      <c r="N383" s="49"/>
      <c r="P383" s="49"/>
      <c r="Q383" s="49"/>
      <c r="R383" s="49"/>
      <c r="T383" s="49"/>
      <c r="U383" s="49"/>
      <c r="V383" s="49"/>
      <c r="W383" s="50"/>
      <c r="X383" s="49"/>
      <c r="Y383" s="49"/>
      <c r="Z383" s="49"/>
      <c r="AA383" s="50"/>
      <c r="AB383" s="49"/>
      <c r="AC383" s="49"/>
      <c r="AD383" s="49"/>
      <c r="AE383" s="50"/>
    </row>
    <row r="384" spans="2:31">
      <c r="B384" s="49"/>
      <c r="C384" s="49"/>
      <c r="E384" s="49"/>
      <c r="F384" s="49"/>
      <c r="H384" s="49"/>
      <c r="I384" s="49"/>
      <c r="J384" s="49"/>
      <c r="L384" s="49"/>
      <c r="M384" s="49"/>
      <c r="N384" s="49"/>
      <c r="P384" s="49"/>
      <c r="Q384" s="49"/>
      <c r="R384" s="49"/>
      <c r="T384" s="49"/>
      <c r="U384" s="49"/>
      <c r="V384" s="49"/>
      <c r="W384" s="50"/>
      <c r="X384" s="49"/>
      <c r="Y384" s="49"/>
      <c r="Z384" s="49"/>
      <c r="AA384" s="50"/>
      <c r="AB384" s="49"/>
      <c r="AC384" s="49"/>
      <c r="AD384" s="49"/>
      <c r="AE384" s="50"/>
    </row>
    <row r="385" spans="2:31">
      <c r="B385" s="49"/>
      <c r="C385" s="49"/>
      <c r="E385" s="49"/>
      <c r="F385" s="49"/>
      <c r="H385" s="49"/>
      <c r="I385" s="49"/>
      <c r="J385" s="49"/>
      <c r="L385" s="49"/>
      <c r="M385" s="49"/>
      <c r="N385" s="49"/>
      <c r="P385" s="49"/>
      <c r="Q385" s="49"/>
      <c r="R385" s="49"/>
      <c r="T385" s="49"/>
      <c r="U385" s="49"/>
      <c r="V385" s="49"/>
      <c r="W385" s="50"/>
      <c r="X385" s="49"/>
      <c r="Y385" s="49"/>
      <c r="Z385" s="49"/>
      <c r="AA385" s="50"/>
      <c r="AB385" s="49"/>
      <c r="AC385" s="49"/>
      <c r="AD385" s="49"/>
      <c r="AE385" s="50"/>
    </row>
    <row r="386" spans="2:31">
      <c r="B386" s="49"/>
      <c r="C386" s="49"/>
      <c r="E386" s="49"/>
      <c r="F386" s="49"/>
      <c r="H386" s="49"/>
      <c r="I386" s="49"/>
      <c r="J386" s="49"/>
      <c r="L386" s="49"/>
      <c r="M386" s="49"/>
      <c r="N386" s="49"/>
      <c r="P386" s="49"/>
      <c r="Q386" s="49"/>
      <c r="R386" s="49"/>
      <c r="T386" s="49"/>
      <c r="U386" s="49"/>
      <c r="V386" s="49"/>
      <c r="W386" s="50"/>
      <c r="X386" s="49"/>
      <c r="Y386" s="49"/>
      <c r="Z386" s="49"/>
      <c r="AA386" s="50"/>
      <c r="AB386" s="49"/>
      <c r="AC386" s="49"/>
      <c r="AD386" s="49"/>
      <c r="AE386" s="50"/>
    </row>
    <row r="387" spans="2:31">
      <c r="B387" s="49"/>
      <c r="C387" s="49"/>
      <c r="E387" s="49"/>
      <c r="F387" s="49"/>
      <c r="H387" s="49"/>
      <c r="I387" s="49"/>
      <c r="J387" s="49"/>
      <c r="L387" s="49"/>
      <c r="M387" s="49"/>
      <c r="N387" s="49"/>
      <c r="P387" s="49"/>
      <c r="Q387" s="49"/>
      <c r="R387" s="49"/>
      <c r="T387" s="49"/>
      <c r="U387" s="49"/>
      <c r="V387" s="49"/>
      <c r="W387" s="50"/>
      <c r="X387" s="49"/>
      <c r="Y387" s="49"/>
      <c r="Z387" s="49"/>
      <c r="AA387" s="50"/>
      <c r="AB387" s="49"/>
      <c r="AC387" s="49"/>
      <c r="AD387" s="49"/>
      <c r="AE387" s="50"/>
    </row>
    <row r="388" spans="2:31">
      <c r="B388" s="49"/>
      <c r="C388" s="49"/>
      <c r="E388" s="49"/>
      <c r="F388" s="49"/>
      <c r="H388" s="49"/>
      <c r="I388" s="49"/>
      <c r="J388" s="49"/>
      <c r="L388" s="49"/>
      <c r="M388" s="49"/>
      <c r="N388" s="49"/>
      <c r="P388" s="49"/>
      <c r="Q388" s="49"/>
      <c r="R388" s="49"/>
      <c r="T388" s="49"/>
      <c r="U388" s="49"/>
      <c r="V388" s="49"/>
      <c r="W388" s="50"/>
      <c r="X388" s="49"/>
      <c r="Y388" s="49"/>
      <c r="Z388" s="49"/>
      <c r="AA388" s="50"/>
      <c r="AB388" s="49"/>
      <c r="AC388" s="49"/>
      <c r="AD388" s="49"/>
      <c r="AE388" s="50"/>
    </row>
    <row r="389" spans="2:31">
      <c r="B389" s="49"/>
      <c r="C389" s="49"/>
      <c r="E389" s="49"/>
      <c r="F389" s="49"/>
      <c r="H389" s="49"/>
      <c r="I389" s="49"/>
      <c r="J389" s="49"/>
      <c r="L389" s="49"/>
      <c r="M389" s="49"/>
      <c r="N389" s="49"/>
      <c r="P389" s="49"/>
      <c r="Q389" s="49"/>
      <c r="R389" s="49"/>
      <c r="T389" s="49"/>
      <c r="U389" s="49"/>
      <c r="V389" s="49"/>
      <c r="W389" s="50"/>
      <c r="X389" s="49"/>
      <c r="Y389" s="49"/>
      <c r="Z389" s="49"/>
      <c r="AA389" s="50"/>
      <c r="AB389" s="49"/>
      <c r="AC389" s="49"/>
      <c r="AD389" s="49"/>
      <c r="AE389" s="50"/>
    </row>
    <row r="390" spans="2:31">
      <c r="B390" s="49"/>
      <c r="C390" s="49"/>
      <c r="E390" s="49"/>
      <c r="F390" s="49"/>
      <c r="H390" s="49"/>
      <c r="I390" s="49"/>
      <c r="J390" s="49"/>
      <c r="L390" s="49"/>
      <c r="M390" s="49"/>
      <c r="N390" s="49"/>
      <c r="P390" s="49"/>
      <c r="Q390" s="49"/>
      <c r="R390" s="49"/>
      <c r="T390" s="49"/>
      <c r="U390" s="49"/>
      <c r="V390" s="49"/>
      <c r="W390" s="50"/>
      <c r="X390" s="49"/>
      <c r="Y390" s="49"/>
      <c r="Z390" s="49"/>
      <c r="AA390" s="50"/>
      <c r="AB390" s="49"/>
      <c r="AC390" s="49"/>
      <c r="AD390" s="49"/>
      <c r="AE390" s="50"/>
    </row>
    <row r="391" spans="2:31">
      <c r="B391" s="49"/>
      <c r="C391" s="49"/>
      <c r="E391" s="49"/>
      <c r="F391" s="49"/>
      <c r="H391" s="49"/>
      <c r="I391" s="49"/>
      <c r="J391" s="49"/>
      <c r="L391" s="49"/>
      <c r="M391" s="49"/>
      <c r="N391" s="49"/>
      <c r="P391" s="49"/>
      <c r="Q391" s="49"/>
      <c r="R391" s="49"/>
      <c r="T391" s="49"/>
      <c r="U391" s="49"/>
      <c r="V391" s="49"/>
      <c r="W391" s="50"/>
      <c r="X391" s="49"/>
      <c r="Y391" s="49"/>
      <c r="Z391" s="49"/>
      <c r="AA391" s="50"/>
      <c r="AB391" s="49"/>
      <c r="AC391" s="49"/>
      <c r="AD391" s="49"/>
      <c r="AE391" s="50"/>
    </row>
    <row r="392" spans="2:31">
      <c r="B392" s="49"/>
      <c r="C392" s="49"/>
      <c r="E392" s="49"/>
      <c r="F392" s="49"/>
      <c r="H392" s="49"/>
      <c r="I392" s="49"/>
      <c r="J392" s="49"/>
      <c r="L392" s="49"/>
      <c r="M392" s="49"/>
      <c r="N392" s="49"/>
      <c r="P392" s="49"/>
      <c r="Q392" s="49"/>
      <c r="R392" s="49"/>
      <c r="T392" s="49"/>
      <c r="U392" s="49"/>
      <c r="V392" s="49"/>
      <c r="W392" s="50"/>
      <c r="X392" s="49"/>
      <c r="Y392" s="49"/>
      <c r="Z392" s="49"/>
      <c r="AA392" s="50"/>
      <c r="AB392" s="49"/>
      <c r="AC392" s="49"/>
      <c r="AD392" s="49"/>
      <c r="AE392" s="50"/>
    </row>
    <row r="393" spans="2:31">
      <c r="B393" s="49"/>
      <c r="C393" s="49"/>
      <c r="E393" s="49"/>
      <c r="F393" s="49"/>
      <c r="H393" s="49"/>
      <c r="I393" s="49"/>
      <c r="J393" s="49"/>
      <c r="L393" s="49"/>
      <c r="M393" s="49"/>
      <c r="N393" s="49"/>
      <c r="P393" s="49"/>
      <c r="Q393" s="49"/>
      <c r="R393" s="49"/>
      <c r="T393" s="49"/>
      <c r="U393" s="49"/>
      <c r="V393" s="49"/>
      <c r="W393" s="50"/>
      <c r="X393" s="49"/>
      <c r="Y393" s="49"/>
      <c r="Z393" s="49"/>
      <c r="AA393" s="50"/>
      <c r="AB393" s="49"/>
      <c r="AC393" s="49"/>
      <c r="AD393" s="49"/>
      <c r="AE393" s="50"/>
    </row>
    <row r="394" spans="2:31">
      <c r="B394" s="49"/>
      <c r="C394" s="49"/>
      <c r="E394" s="49"/>
      <c r="F394" s="49"/>
      <c r="H394" s="49"/>
      <c r="I394" s="49"/>
      <c r="J394" s="49"/>
      <c r="L394" s="49"/>
      <c r="M394" s="49"/>
      <c r="N394" s="49"/>
      <c r="P394" s="49"/>
      <c r="Q394" s="49"/>
      <c r="R394" s="49"/>
      <c r="T394" s="49"/>
      <c r="U394" s="49"/>
      <c r="V394" s="49"/>
      <c r="W394" s="50"/>
      <c r="X394" s="49"/>
      <c r="Y394" s="49"/>
      <c r="Z394" s="49"/>
      <c r="AA394" s="50"/>
      <c r="AB394" s="49"/>
      <c r="AC394" s="49"/>
      <c r="AD394" s="49"/>
      <c r="AE394" s="50"/>
    </row>
    <row r="395" spans="2:31">
      <c r="B395" s="49"/>
      <c r="C395" s="49"/>
      <c r="E395" s="49"/>
      <c r="F395" s="49"/>
      <c r="H395" s="49"/>
      <c r="I395" s="49"/>
      <c r="J395" s="49"/>
      <c r="L395" s="49"/>
      <c r="M395" s="49"/>
      <c r="N395" s="49"/>
      <c r="P395" s="49"/>
      <c r="Q395" s="49"/>
      <c r="R395" s="49"/>
      <c r="T395" s="49"/>
      <c r="U395" s="49"/>
      <c r="V395" s="49"/>
      <c r="W395" s="50"/>
      <c r="X395" s="49"/>
      <c r="Y395" s="49"/>
      <c r="Z395" s="49"/>
      <c r="AA395" s="50"/>
      <c r="AB395" s="49"/>
      <c r="AC395" s="49"/>
      <c r="AD395" s="49"/>
      <c r="AE395" s="50"/>
    </row>
    <row r="396" spans="2:31">
      <c r="B396" s="49"/>
      <c r="C396" s="49"/>
      <c r="E396" s="49"/>
      <c r="F396" s="49"/>
      <c r="H396" s="49"/>
      <c r="I396" s="49"/>
      <c r="J396" s="49"/>
      <c r="L396" s="49"/>
      <c r="M396" s="49"/>
      <c r="N396" s="49"/>
      <c r="P396" s="49"/>
      <c r="Q396" s="49"/>
      <c r="R396" s="49"/>
      <c r="T396" s="49"/>
      <c r="U396" s="49"/>
      <c r="V396" s="49"/>
      <c r="W396" s="50"/>
      <c r="X396" s="49"/>
      <c r="Y396" s="49"/>
      <c r="Z396" s="49"/>
      <c r="AA396" s="50"/>
      <c r="AB396" s="49"/>
      <c r="AC396" s="49"/>
      <c r="AD396" s="49"/>
      <c r="AE396" s="50"/>
    </row>
    <row r="397" spans="2:31">
      <c r="B397" s="49"/>
      <c r="C397" s="49"/>
      <c r="E397" s="49"/>
      <c r="F397" s="49"/>
      <c r="H397" s="49"/>
      <c r="I397" s="49"/>
      <c r="J397" s="49"/>
      <c r="L397" s="49"/>
      <c r="M397" s="49"/>
      <c r="N397" s="49"/>
      <c r="P397" s="49"/>
      <c r="Q397" s="49"/>
      <c r="R397" s="49"/>
      <c r="T397" s="49"/>
      <c r="U397" s="49"/>
      <c r="V397" s="49"/>
      <c r="W397" s="50"/>
      <c r="X397" s="49"/>
      <c r="Y397" s="49"/>
      <c r="Z397" s="49"/>
      <c r="AA397" s="50"/>
      <c r="AB397" s="49"/>
      <c r="AC397" s="49"/>
      <c r="AD397" s="49"/>
      <c r="AE397" s="50"/>
    </row>
    <row r="398" spans="2:31">
      <c r="B398" s="49"/>
      <c r="C398" s="49"/>
      <c r="E398" s="49"/>
      <c r="F398" s="49"/>
      <c r="H398" s="49"/>
      <c r="I398" s="49"/>
      <c r="J398" s="49"/>
      <c r="L398" s="49"/>
      <c r="M398" s="49"/>
      <c r="N398" s="49"/>
      <c r="P398" s="49"/>
      <c r="Q398" s="49"/>
      <c r="R398" s="49"/>
      <c r="T398" s="49"/>
      <c r="U398" s="49"/>
      <c r="V398" s="49"/>
      <c r="W398" s="50"/>
      <c r="X398" s="49"/>
      <c r="Y398" s="49"/>
      <c r="Z398" s="49"/>
      <c r="AA398" s="50"/>
      <c r="AB398" s="49"/>
      <c r="AC398" s="49"/>
      <c r="AD398" s="49"/>
      <c r="AE398" s="50"/>
    </row>
    <row r="399" spans="2:31">
      <c r="B399" s="49"/>
      <c r="C399" s="49"/>
      <c r="E399" s="49"/>
      <c r="F399" s="49"/>
      <c r="H399" s="49"/>
      <c r="I399" s="49"/>
      <c r="J399" s="49"/>
      <c r="L399" s="49"/>
      <c r="M399" s="49"/>
      <c r="N399" s="49"/>
      <c r="P399" s="49"/>
      <c r="Q399" s="49"/>
      <c r="R399" s="49"/>
      <c r="T399" s="49"/>
      <c r="U399" s="49"/>
      <c r="V399" s="49"/>
      <c r="W399" s="50"/>
      <c r="X399" s="49"/>
      <c r="Y399" s="49"/>
      <c r="Z399" s="49"/>
      <c r="AA399" s="50"/>
      <c r="AB399" s="49"/>
      <c r="AC399" s="49"/>
      <c r="AD399" s="49"/>
      <c r="AE399" s="50"/>
    </row>
    <row r="400" spans="2:31">
      <c r="B400" s="49"/>
      <c r="C400" s="49"/>
      <c r="E400" s="49"/>
      <c r="F400" s="49"/>
      <c r="H400" s="49"/>
      <c r="I400" s="49"/>
      <c r="J400" s="49"/>
      <c r="L400" s="49"/>
      <c r="M400" s="49"/>
      <c r="N400" s="49"/>
      <c r="P400" s="49"/>
      <c r="Q400" s="49"/>
      <c r="R400" s="49"/>
      <c r="T400" s="49"/>
      <c r="U400" s="49"/>
      <c r="V400" s="49"/>
      <c r="W400" s="50"/>
      <c r="X400" s="49"/>
      <c r="Y400" s="49"/>
      <c r="Z400" s="49"/>
      <c r="AA400" s="50"/>
      <c r="AB400" s="49"/>
      <c r="AC400" s="49"/>
      <c r="AD400" s="49"/>
      <c r="AE400" s="50"/>
    </row>
    <row r="401" spans="2:31">
      <c r="B401" s="49"/>
      <c r="C401" s="49"/>
      <c r="E401" s="49"/>
      <c r="F401" s="49"/>
      <c r="H401" s="49"/>
      <c r="I401" s="49"/>
      <c r="J401" s="49"/>
      <c r="L401" s="49"/>
      <c r="M401" s="49"/>
      <c r="N401" s="49"/>
      <c r="P401" s="49"/>
      <c r="Q401" s="49"/>
      <c r="R401" s="49"/>
      <c r="T401" s="49"/>
      <c r="U401" s="49"/>
      <c r="V401" s="49"/>
      <c r="W401" s="50"/>
      <c r="X401" s="49"/>
      <c r="Y401" s="49"/>
      <c r="Z401" s="49"/>
      <c r="AA401" s="50"/>
      <c r="AB401" s="49"/>
      <c r="AC401" s="49"/>
      <c r="AD401" s="49"/>
      <c r="AE401" s="50"/>
    </row>
    <row r="402" spans="2:31">
      <c r="B402" s="49"/>
      <c r="C402" s="49"/>
      <c r="E402" s="49"/>
      <c r="F402" s="49"/>
      <c r="H402" s="49"/>
      <c r="I402" s="49"/>
      <c r="J402" s="49"/>
      <c r="L402" s="49"/>
      <c r="M402" s="49"/>
      <c r="N402" s="49"/>
      <c r="P402" s="49"/>
      <c r="Q402" s="49"/>
      <c r="R402" s="49"/>
      <c r="T402" s="49"/>
      <c r="U402" s="49"/>
      <c r="V402" s="49"/>
      <c r="W402" s="50"/>
      <c r="X402" s="49"/>
      <c r="Y402" s="49"/>
      <c r="Z402" s="49"/>
      <c r="AA402" s="50"/>
      <c r="AB402" s="49"/>
      <c r="AC402" s="49"/>
      <c r="AD402" s="49"/>
      <c r="AE402" s="50"/>
    </row>
    <row r="403" spans="2:31">
      <c r="B403" s="49"/>
      <c r="C403" s="49"/>
      <c r="E403" s="49"/>
      <c r="F403" s="49"/>
      <c r="H403" s="49"/>
      <c r="I403" s="49"/>
      <c r="J403" s="49"/>
      <c r="L403" s="49"/>
      <c r="M403" s="49"/>
      <c r="N403" s="49"/>
      <c r="P403" s="49"/>
      <c r="Q403" s="49"/>
      <c r="R403" s="49"/>
      <c r="T403" s="49"/>
      <c r="U403" s="49"/>
      <c r="V403" s="49"/>
      <c r="W403" s="50"/>
      <c r="X403" s="49"/>
      <c r="Y403" s="49"/>
      <c r="Z403" s="49"/>
      <c r="AA403" s="50"/>
      <c r="AB403" s="49"/>
      <c r="AC403" s="49"/>
      <c r="AD403" s="49"/>
      <c r="AE403" s="50"/>
    </row>
    <row r="404" spans="2:31">
      <c r="B404" s="49"/>
      <c r="C404" s="49"/>
      <c r="E404" s="49"/>
      <c r="F404" s="49"/>
      <c r="H404" s="49"/>
      <c r="I404" s="49"/>
      <c r="J404" s="49"/>
      <c r="L404" s="49"/>
      <c r="M404" s="49"/>
      <c r="N404" s="49"/>
      <c r="P404" s="49"/>
      <c r="Q404" s="49"/>
      <c r="R404" s="49"/>
      <c r="T404" s="49"/>
      <c r="U404" s="49"/>
      <c r="V404" s="49"/>
      <c r="W404" s="50"/>
      <c r="X404" s="49"/>
      <c r="Y404" s="49"/>
      <c r="Z404" s="49"/>
      <c r="AA404" s="50"/>
      <c r="AB404" s="49"/>
      <c r="AC404" s="49"/>
      <c r="AD404" s="49"/>
      <c r="AE404" s="50"/>
    </row>
    <row r="405" spans="2:31">
      <c r="B405" s="49"/>
      <c r="C405" s="49"/>
      <c r="E405" s="49"/>
      <c r="F405" s="49"/>
      <c r="H405" s="49"/>
      <c r="I405" s="49"/>
      <c r="J405" s="49"/>
      <c r="L405" s="49"/>
      <c r="M405" s="49"/>
      <c r="N405" s="49"/>
      <c r="P405" s="49"/>
      <c r="Q405" s="49"/>
      <c r="R405" s="49"/>
      <c r="T405" s="49"/>
      <c r="U405" s="49"/>
      <c r="V405" s="49"/>
      <c r="W405" s="50"/>
      <c r="X405" s="49"/>
      <c r="Y405" s="49"/>
      <c r="Z405" s="49"/>
      <c r="AA405" s="50"/>
      <c r="AB405" s="49"/>
      <c r="AC405" s="49"/>
      <c r="AD405" s="49"/>
      <c r="AE405" s="50"/>
    </row>
    <row r="406" spans="2:31">
      <c r="B406" s="49"/>
      <c r="C406" s="49"/>
      <c r="E406" s="49"/>
      <c r="F406" s="49"/>
      <c r="H406" s="49"/>
      <c r="I406" s="49"/>
      <c r="J406" s="49"/>
      <c r="L406" s="49"/>
      <c r="M406" s="49"/>
      <c r="N406" s="49"/>
      <c r="P406" s="49"/>
      <c r="Q406" s="49"/>
      <c r="R406" s="49"/>
      <c r="T406" s="49"/>
      <c r="U406" s="49"/>
      <c r="V406" s="49"/>
      <c r="W406" s="50"/>
      <c r="X406" s="49"/>
      <c r="Y406" s="49"/>
      <c r="Z406" s="49"/>
      <c r="AA406" s="50"/>
      <c r="AB406" s="49"/>
      <c r="AC406" s="49"/>
      <c r="AD406" s="49"/>
      <c r="AE406" s="50"/>
    </row>
    <row r="407" spans="2:31">
      <c r="B407" s="49"/>
      <c r="C407" s="49"/>
      <c r="E407" s="49"/>
      <c r="F407" s="49"/>
      <c r="H407" s="49"/>
      <c r="I407" s="49"/>
      <c r="J407" s="49"/>
      <c r="L407" s="49"/>
      <c r="M407" s="49"/>
      <c r="N407" s="49"/>
      <c r="P407" s="49"/>
      <c r="Q407" s="49"/>
      <c r="R407" s="49"/>
      <c r="T407" s="49"/>
      <c r="U407" s="49"/>
      <c r="V407" s="49"/>
      <c r="W407" s="50"/>
      <c r="X407" s="49"/>
      <c r="Y407" s="49"/>
      <c r="Z407" s="49"/>
      <c r="AA407" s="50"/>
      <c r="AB407" s="49"/>
      <c r="AC407" s="49"/>
      <c r="AD407" s="49"/>
      <c r="AE407" s="50"/>
    </row>
    <row r="408" spans="2:31">
      <c r="B408" s="49"/>
      <c r="C408" s="49"/>
      <c r="E408" s="49"/>
      <c r="F408" s="49"/>
      <c r="H408" s="49"/>
      <c r="I408" s="49"/>
      <c r="J408" s="49"/>
      <c r="L408" s="49"/>
      <c r="M408" s="49"/>
      <c r="N408" s="49"/>
      <c r="P408" s="49"/>
      <c r="Q408" s="49"/>
      <c r="R408" s="49"/>
      <c r="T408" s="49"/>
      <c r="U408" s="49"/>
      <c r="V408" s="49"/>
      <c r="W408" s="50"/>
      <c r="X408" s="49"/>
      <c r="Y408" s="49"/>
      <c r="Z408" s="49"/>
      <c r="AA408" s="50"/>
      <c r="AB408" s="49"/>
      <c r="AC408" s="49"/>
      <c r="AD408" s="49"/>
      <c r="AE408" s="50"/>
    </row>
    <row r="409" spans="2:31">
      <c r="B409" s="49"/>
      <c r="C409" s="49"/>
      <c r="E409" s="49"/>
      <c r="F409" s="49"/>
      <c r="H409" s="49"/>
      <c r="I409" s="49"/>
      <c r="J409" s="49"/>
      <c r="L409" s="49"/>
      <c r="M409" s="49"/>
      <c r="N409" s="49"/>
      <c r="P409" s="49"/>
      <c r="Q409" s="49"/>
      <c r="R409" s="49"/>
      <c r="T409" s="49"/>
      <c r="U409" s="49"/>
      <c r="V409" s="49"/>
      <c r="W409" s="50"/>
      <c r="X409" s="49"/>
      <c r="Y409" s="49"/>
      <c r="Z409" s="49"/>
      <c r="AA409" s="50"/>
      <c r="AB409" s="49"/>
      <c r="AC409" s="49"/>
      <c r="AD409" s="49"/>
      <c r="AE409" s="50"/>
    </row>
    <row r="410" spans="2:31">
      <c r="B410" s="49"/>
      <c r="C410" s="49"/>
      <c r="E410" s="49"/>
      <c r="F410" s="49"/>
      <c r="H410" s="49"/>
      <c r="I410" s="49"/>
      <c r="J410" s="49"/>
      <c r="L410" s="49"/>
      <c r="M410" s="49"/>
      <c r="N410" s="49"/>
      <c r="P410" s="49"/>
      <c r="Q410" s="49"/>
      <c r="R410" s="49"/>
      <c r="T410" s="49"/>
      <c r="U410" s="49"/>
      <c r="V410" s="49"/>
      <c r="W410" s="50"/>
      <c r="X410" s="49"/>
      <c r="Y410" s="49"/>
      <c r="Z410" s="49"/>
      <c r="AA410" s="50"/>
      <c r="AB410" s="49"/>
      <c r="AC410" s="49"/>
      <c r="AD410" s="49"/>
      <c r="AE410" s="50"/>
    </row>
    <row r="411" spans="2:31">
      <c r="B411" s="49"/>
      <c r="C411" s="49"/>
      <c r="E411" s="49"/>
      <c r="F411" s="49"/>
      <c r="H411" s="49"/>
      <c r="I411" s="49"/>
      <c r="J411" s="49"/>
      <c r="L411" s="49"/>
      <c r="M411" s="49"/>
      <c r="N411" s="49"/>
      <c r="P411" s="49"/>
      <c r="Q411" s="49"/>
      <c r="R411" s="49"/>
      <c r="T411" s="49"/>
      <c r="U411" s="49"/>
      <c r="V411" s="49"/>
      <c r="W411" s="50"/>
      <c r="X411" s="49"/>
      <c r="Y411" s="49"/>
      <c r="Z411" s="49"/>
      <c r="AA411" s="50"/>
      <c r="AB411" s="49"/>
      <c r="AC411" s="49"/>
      <c r="AD411" s="49"/>
      <c r="AE411" s="50"/>
    </row>
    <row r="412" spans="2:31">
      <c r="B412" s="49"/>
      <c r="C412" s="49"/>
      <c r="E412" s="49"/>
      <c r="F412" s="49"/>
      <c r="H412" s="49"/>
      <c r="I412" s="49"/>
      <c r="J412" s="49"/>
      <c r="L412" s="49"/>
      <c r="M412" s="49"/>
      <c r="N412" s="49"/>
      <c r="P412" s="49"/>
      <c r="Q412" s="49"/>
      <c r="R412" s="49"/>
      <c r="T412" s="49"/>
      <c r="U412" s="49"/>
      <c r="V412" s="49"/>
      <c r="W412" s="50"/>
      <c r="X412" s="49"/>
      <c r="Y412" s="49"/>
      <c r="Z412" s="49"/>
      <c r="AA412" s="50"/>
      <c r="AB412" s="49"/>
      <c r="AC412" s="49"/>
      <c r="AD412" s="49"/>
      <c r="AE412" s="50"/>
    </row>
    <row r="413" spans="2:31">
      <c r="B413" s="49"/>
      <c r="C413" s="49"/>
      <c r="E413" s="49"/>
      <c r="F413" s="49"/>
      <c r="H413" s="49"/>
      <c r="I413" s="49"/>
      <c r="J413" s="49"/>
      <c r="L413" s="49"/>
      <c r="M413" s="49"/>
      <c r="N413" s="49"/>
      <c r="P413" s="49"/>
      <c r="Q413" s="49"/>
      <c r="R413" s="49"/>
      <c r="T413" s="49"/>
      <c r="U413" s="49"/>
      <c r="V413" s="49"/>
      <c r="W413" s="50"/>
      <c r="X413" s="49"/>
      <c r="Y413" s="49"/>
      <c r="Z413" s="49"/>
      <c r="AA413" s="50"/>
      <c r="AB413" s="49"/>
      <c r="AC413" s="49"/>
      <c r="AD413" s="49"/>
      <c r="AE413" s="50"/>
    </row>
    <row r="414" spans="2:31">
      <c r="B414" s="49"/>
      <c r="C414" s="49"/>
      <c r="E414" s="49"/>
      <c r="F414" s="49"/>
      <c r="H414" s="49"/>
      <c r="I414" s="49"/>
      <c r="J414" s="49"/>
      <c r="L414" s="49"/>
      <c r="M414" s="49"/>
      <c r="N414" s="49"/>
      <c r="P414" s="49"/>
      <c r="Q414" s="49"/>
      <c r="R414" s="49"/>
      <c r="T414" s="49"/>
      <c r="U414" s="49"/>
      <c r="V414" s="49"/>
      <c r="W414" s="50"/>
      <c r="X414" s="49"/>
      <c r="Y414" s="49"/>
      <c r="Z414" s="49"/>
      <c r="AA414" s="50"/>
      <c r="AB414" s="49"/>
      <c r="AC414" s="49"/>
      <c r="AD414" s="49"/>
      <c r="AE414" s="50"/>
    </row>
    <row r="415" spans="2:31">
      <c r="B415" s="49"/>
      <c r="C415" s="49"/>
      <c r="E415" s="49"/>
      <c r="F415" s="49"/>
      <c r="H415" s="49"/>
      <c r="I415" s="49"/>
      <c r="J415" s="49"/>
      <c r="L415" s="49"/>
      <c r="M415" s="49"/>
      <c r="N415" s="49"/>
      <c r="P415" s="49"/>
      <c r="Q415" s="49"/>
      <c r="R415" s="49"/>
      <c r="T415" s="49"/>
      <c r="U415" s="49"/>
      <c r="V415" s="49"/>
      <c r="W415" s="50"/>
      <c r="X415" s="49"/>
      <c r="Y415" s="49"/>
      <c r="Z415" s="49"/>
      <c r="AA415" s="50"/>
      <c r="AB415" s="49"/>
      <c r="AC415" s="49"/>
      <c r="AD415" s="49"/>
      <c r="AE415" s="50"/>
    </row>
    <row r="416" spans="2:31">
      <c r="B416" s="49"/>
      <c r="C416" s="49"/>
      <c r="E416" s="49"/>
      <c r="F416" s="49"/>
      <c r="H416" s="49"/>
      <c r="I416" s="49"/>
      <c r="J416" s="49"/>
      <c r="L416" s="49"/>
      <c r="M416" s="49"/>
      <c r="N416" s="49"/>
      <c r="P416" s="49"/>
      <c r="Q416" s="49"/>
      <c r="R416" s="49"/>
      <c r="T416" s="49"/>
      <c r="U416" s="49"/>
      <c r="V416" s="49"/>
      <c r="W416" s="50"/>
      <c r="X416" s="49"/>
      <c r="Y416" s="49"/>
      <c r="Z416" s="49"/>
      <c r="AA416" s="50"/>
      <c r="AB416" s="49"/>
      <c r="AC416" s="49"/>
      <c r="AD416" s="49"/>
      <c r="AE416" s="50"/>
    </row>
    <row r="417" spans="2:31">
      <c r="B417" s="49"/>
      <c r="C417" s="49"/>
      <c r="E417" s="49"/>
      <c r="F417" s="49"/>
      <c r="H417" s="49"/>
      <c r="I417" s="49"/>
      <c r="J417" s="49"/>
      <c r="L417" s="49"/>
      <c r="M417" s="49"/>
      <c r="N417" s="49"/>
      <c r="P417" s="49"/>
      <c r="Q417" s="49"/>
      <c r="R417" s="49"/>
      <c r="T417" s="49"/>
      <c r="U417" s="49"/>
      <c r="V417" s="49"/>
      <c r="W417" s="50"/>
      <c r="X417" s="49"/>
      <c r="Y417" s="49"/>
      <c r="Z417" s="49"/>
      <c r="AA417" s="50"/>
      <c r="AB417" s="49"/>
      <c r="AC417" s="49"/>
      <c r="AD417" s="49"/>
      <c r="AE417" s="50"/>
    </row>
    <row r="418" spans="2:31">
      <c r="B418" s="49"/>
      <c r="C418" s="49"/>
      <c r="E418" s="49"/>
      <c r="F418" s="49"/>
      <c r="H418" s="49"/>
      <c r="I418" s="49"/>
      <c r="J418" s="49"/>
      <c r="L418" s="49"/>
      <c r="M418" s="49"/>
      <c r="N418" s="49"/>
      <c r="P418" s="49"/>
      <c r="Q418" s="49"/>
      <c r="R418" s="49"/>
      <c r="T418" s="49"/>
      <c r="U418" s="49"/>
      <c r="V418" s="49"/>
      <c r="W418" s="50"/>
      <c r="X418" s="49"/>
      <c r="Y418" s="49"/>
      <c r="Z418" s="49"/>
      <c r="AA418" s="50"/>
      <c r="AB418" s="49"/>
      <c r="AC418" s="49"/>
      <c r="AD418" s="49"/>
      <c r="AE418" s="50"/>
    </row>
    <row r="419" spans="2:31">
      <c r="B419" s="49"/>
      <c r="C419" s="49"/>
      <c r="E419" s="49"/>
      <c r="F419" s="49"/>
      <c r="H419" s="49"/>
      <c r="I419" s="49"/>
      <c r="J419" s="49"/>
      <c r="L419" s="49"/>
      <c r="M419" s="49"/>
      <c r="N419" s="49"/>
      <c r="P419" s="49"/>
      <c r="Q419" s="49"/>
      <c r="R419" s="49"/>
      <c r="T419" s="49"/>
      <c r="U419" s="49"/>
      <c r="V419" s="49"/>
      <c r="W419" s="50"/>
      <c r="X419" s="49"/>
      <c r="Y419" s="49"/>
      <c r="Z419" s="49"/>
      <c r="AA419" s="50"/>
      <c r="AB419" s="49"/>
      <c r="AC419" s="49"/>
      <c r="AD419" s="49"/>
      <c r="AE419" s="50"/>
    </row>
    <row r="420" spans="2:31">
      <c r="B420" s="49"/>
      <c r="C420" s="49"/>
      <c r="E420" s="49"/>
      <c r="F420" s="49"/>
      <c r="H420" s="49"/>
      <c r="I420" s="49"/>
      <c r="J420" s="49"/>
      <c r="L420" s="49"/>
      <c r="M420" s="49"/>
      <c r="N420" s="49"/>
      <c r="P420" s="49"/>
      <c r="Q420" s="49"/>
      <c r="R420" s="49"/>
      <c r="T420" s="49"/>
      <c r="U420" s="49"/>
      <c r="V420" s="49"/>
      <c r="W420" s="50"/>
      <c r="X420" s="49"/>
      <c r="Y420" s="49"/>
      <c r="Z420" s="49"/>
      <c r="AA420" s="50"/>
      <c r="AB420" s="49"/>
      <c r="AC420" s="49"/>
      <c r="AD420" s="49"/>
      <c r="AE420" s="50"/>
    </row>
    <row r="421" spans="2:31">
      <c r="B421" s="49"/>
      <c r="C421" s="49"/>
      <c r="E421" s="49"/>
      <c r="F421" s="49"/>
      <c r="H421" s="49"/>
      <c r="I421" s="49"/>
      <c r="J421" s="49"/>
      <c r="L421" s="49"/>
      <c r="M421" s="49"/>
      <c r="N421" s="49"/>
      <c r="P421" s="49"/>
      <c r="Q421" s="49"/>
      <c r="R421" s="49"/>
      <c r="T421" s="49"/>
      <c r="U421" s="49"/>
      <c r="V421" s="49"/>
      <c r="W421" s="50"/>
      <c r="X421" s="49"/>
      <c r="Y421" s="49"/>
      <c r="Z421" s="49"/>
      <c r="AA421" s="50"/>
      <c r="AB421" s="49"/>
      <c r="AC421" s="49"/>
      <c r="AD421" s="49"/>
      <c r="AE421" s="50"/>
    </row>
    <row r="422" spans="2:31">
      <c r="B422" s="49"/>
      <c r="C422" s="49"/>
      <c r="E422" s="49"/>
      <c r="F422" s="49"/>
      <c r="H422" s="49"/>
      <c r="I422" s="49"/>
      <c r="J422" s="49"/>
      <c r="L422" s="49"/>
      <c r="M422" s="49"/>
      <c r="N422" s="49"/>
      <c r="P422" s="49"/>
      <c r="Q422" s="49"/>
      <c r="R422" s="49"/>
      <c r="T422" s="49"/>
      <c r="U422" s="49"/>
      <c r="V422" s="49"/>
      <c r="W422" s="50"/>
      <c r="X422" s="49"/>
      <c r="Y422" s="49"/>
      <c r="Z422" s="49"/>
      <c r="AA422" s="50"/>
      <c r="AB422" s="49"/>
      <c r="AC422" s="49"/>
      <c r="AD422" s="49"/>
      <c r="AE422" s="50"/>
    </row>
    <row r="423" spans="2:31">
      <c r="B423" s="49"/>
      <c r="C423" s="49"/>
      <c r="E423" s="49"/>
      <c r="F423" s="49"/>
      <c r="H423" s="49"/>
      <c r="I423" s="49"/>
      <c r="J423" s="49"/>
      <c r="L423" s="49"/>
      <c r="M423" s="49"/>
      <c r="N423" s="49"/>
      <c r="P423" s="49"/>
      <c r="Q423" s="49"/>
      <c r="R423" s="49"/>
      <c r="T423" s="49"/>
      <c r="U423" s="49"/>
      <c r="V423" s="49"/>
      <c r="W423" s="50"/>
      <c r="X423" s="49"/>
      <c r="Y423" s="49"/>
      <c r="Z423" s="49"/>
      <c r="AA423" s="50"/>
      <c r="AB423" s="49"/>
      <c r="AC423" s="49"/>
      <c r="AD423" s="49"/>
      <c r="AE423" s="50"/>
    </row>
    <row r="424" spans="2:31">
      <c r="B424" s="49"/>
      <c r="C424" s="49"/>
      <c r="E424" s="49"/>
      <c r="F424" s="49"/>
      <c r="H424" s="49"/>
      <c r="I424" s="49"/>
      <c r="J424" s="49"/>
      <c r="L424" s="49"/>
      <c r="M424" s="49"/>
      <c r="N424" s="49"/>
      <c r="P424" s="49"/>
      <c r="Q424" s="49"/>
      <c r="R424" s="49"/>
      <c r="T424" s="49"/>
      <c r="U424" s="49"/>
      <c r="V424" s="49"/>
      <c r="W424" s="50"/>
      <c r="X424" s="49"/>
      <c r="Y424" s="49"/>
      <c r="Z424" s="49"/>
      <c r="AA424" s="50"/>
      <c r="AB424" s="49"/>
      <c r="AC424" s="49"/>
      <c r="AD424" s="49"/>
      <c r="AE424" s="50"/>
    </row>
    <row r="425" spans="2:31">
      <c r="B425" s="49"/>
      <c r="C425" s="49"/>
      <c r="E425" s="49"/>
      <c r="F425" s="49"/>
      <c r="H425" s="49"/>
      <c r="I425" s="49"/>
      <c r="J425" s="49"/>
      <c r="L425" s="49"/>
      <c r="M425" s="49"/>
      <c r="N425" s="49"/>
      <c r="P425" s="49"/>
      <c r="Q425" s="49"/>
      <c r="R425" s="49"/>
      <c r="T425" s="49"/>
      <c r="U425" s="49"/>
      <c r="V425" s="49"/>
      <c r="W425" s="50"/>
      <c r="X425" s="49"/>
      <c r="Y425" s="49"/>
      <c r="Z425" s="49"/>
      <c r="AA425" s="50"/>
      <c r="AB425" s="49"/>
      <c r="AC425" s="49"/>
      <c r="AD425" s="49"/>
      <c r="AE425" s="50"/>
    </row>
    <row r="426" spans="2:31">
      <c r="B426" s="49"/>
      <c r="C426" s="49"/>
      <c r="E426" s="49"/>
      <c r="F426" s="49"/>
      <c r="H426" s="49"/>
      <c r="I426" s="49"/>
      <c r="J426" s="49"/>
      <c r="L426" s="49"/>
      <c r="M426" s="49"/>
      <c r="N426" s="49"/>
      <c r="P426" s="49"/>
      <c r="Q426" s="49"/>
      <c r="R426" s="49"/>
      <c r="T426" s="49"/>
      <c r="U426" s="49"/>
      <c r="V426" s="49"/>
      <c r="W426" s="50"/>
      <c r="X426" s="49"/>
      <c r="Y426" s="49"/>
      <c r="Z426" s="49"/>
      <c r="AA426" s="50"/>
      <c r="AB426" s="49"/>
      <c r="AC426" s="49"/>
      <c r="AD426" s="49"/>
      <c r="AE426" s="50"/>
    </row>
    <row r="427" spans="2:31">
      <c r="B427" s="49"/>
      <c r="C427" s="49"/>
      <c r="E427" s="49"/>
      <c r="F427" s="49"/>
      <c r="H427" s="49"/>
      <c r="I427" s="49"/>
      <c r="J427" s="49"/>
      <c r="L427" s="49"/>
      <c r="M427" s="49"/>
      <c r="N427" s="49"/>
      <c r="P427" s="49"/>
      <c r="Q427" s="49"/>
      <c r="R427" s="49"/>
      <c r="T427" s="49"/>
      <c r="U427" s="49"/>
      <c r="V427" s="49"/>
      <c r="W427" s="50"/>
      <c r="X427" s="49"/>
      <c r="Y427" s="49"/>
      <c r="Z427" s="49"/>
      <c r="AA427" s="50"/>
      <c r="AB427" s="49"/>
      <c r="AC427" s="49"/>
      <c r="AD427" s="49"/>
      <c r="AE427" s="50"/>
    </row>
    <row r="428" spans="2:31">
      <c r="B428" s="49"/>
      <c r="C428" s="49"/>
      <c r="E428" s="49"/>
      <c r="F428" s="49"/>
      <c r="H428" s="49"/>
      <c r="I428" s="49"/>
      <c r="J428" s="49"/>
      <c r="L428" s="49"/>
      <c r="M428" s="49"/>
      <c r="N428" s="49"/>
      <c r="P428" s="49"/>
      <c r="Q428" s="49"/>
      <c r="R428" s="49"/>
      <c r="T428" s="49"/>
      <c r="U428" s="49"/>
      <c r="V428" s="49"/>
      <c r="W428" s="50"/>
      <c r="X428" s="49"/>
      <c r="Y428" s="49"/>
      <c r="Z428" s="49"/>
      <c r="AA428" s="50"/>
      <c r="AB428" s="49"/>
      <c r="AC428" s="49"/>
      <c r="AD428" s="49"/>
      <c r="AE428" s="50"/>
    </row>
    <row r="429" spans="2:31">
      <c r="B429" s="49"/>
      <c r="C429" s="49"/>
      <c r="E429" s="49"/>
      <c r="F429" s="49"/>
      <c r="H429" s="49"/>
      <c r="I429" s="49"/>
      <c r="J429" s="49"/>
      <c r="L429" s="49"/>
      <c r="M429" s="49"/>
      <c r="N429" s="49"/>
      <c r="P429" s="49"/>
      <c r="Q429" s="49"/>
      <c r="R429" s="49"/>
      <c r="T429" s="49"/>
      <c r="U429" s="49"/>
      <c r="V429" s="49"/>
      <c r="W429" s="50"/>
      <c r="X429" s="49"/>
      <c r="Y429" s="49"/>
      <c r="Z429" s="49"/>
      <c r="AA429" s="50"/>
      <c r="AB429" s="49"/>
      <c r="AC429" s="49"/>
      <c r="AD429" s="49"/>
      <c r="AE429" s="50"/>
    </row>
    <row r="430" spans="2:31">
      <c r="B430" s="49"/>
      <c r="C430" s="49"/>
      <c r="E430" s="49"/>
      <c r="F430" s="49"/>
      <c r="H430" s="49"/>
      <c r="I430" s="49"/>
      <c r="J430" s="49"/>
      <c r="L430" s="49"/>
      <c r="M430" s="49"/>
      <c r="N430" s="49"/>
      <c r="P430" s="49"/>
      <c r="Q430" s="49"/>
      <c r="R430" s="49"/>
      <c r="T430" s="49"/>
      <c r="U430" s="49"/>
      <c r="V430" s="49"/>
      <c r="W430" s="50"/>
      <c r="X430" s="49"/>
      <c r="Y430" s="49"/>
      <c r="Z430" s="49"/>
      <c r="AA430" s="50"/>
      <c r="AB430" s="49"/>
      <c r="AC430" s="49"/>
      <c r="AD430" s="49"/>
      <c r="AE430" s="50"/>
    </row>
    <row r="431" spans="2:31">
      <c r="B431" s="49"/>
      <c r="C431" s="49"/>
      <c r="E431" s="49"/>
      <c r="F431" s="49"/>
      <c r="H431" s="49"/>
      <c r="I431" s="49"/>
      <c r="J431" s="49"/>
      <c r="L431" s="49"/>
      <c r="M431" s="49"/>
      <c r="N431" s="49"/>
      <c r="P431" s="49"/>
      <c r="Q431" s="49"/>
      <c r="R431" s="49"/>
      <c r="T431" s="49"/>
      <c r="U431" s="49"/>
      <c r="V431" s="49"/>
      <c r="W431" s="50"/>
      <c r="X431" s="49"/>
      <c r="Y431" s="49"/>
      <c r="Z431" s="49"/>
      <c r="AA431" s="50"/>
      <c r="AB431" s="49"/>
      <c r="AC431" s="49"/>
      <c r="AD431" s="49"/>
      <c r="AE431" s="50"/>
    </row>
    <row r="432" spans="2:31">
      <c r="B432" s="49"/>
      <c r="C432" s="49"/>
      <c r="E432" s="49"/>
      <c r="F432" s="49"/>
      <c r="H432" s="49"/>
      <c r="I432" s="49"/>
      <c r="J432" s="49"/>
      <c r="L432" s="49"/>
      <c r="M432" s="49"/>
      <c r="N432" s="49"/>
      <c r="P432" s="49"/>
      <c r="Q432" s="49"/>
      <c r="R432" s="49"/>
      <c r="T432" s="49"/>
      <c r="U432" s="49"/>
      <c r="V432" s="49"/>
      <c r="W432" s="50"/>
      <c r="X432" s="49"/>
      <c r="Y432" s="49"/>
      <c r="Z432" s="49"/>
      <c r="AA432" s="50"/>
      <c r="AB432" s="49"/>
      <c r="AC432" s="49"/>
      <c r="AD432" s="49"/>
      <c r="AE432" s="50"/>
    </row>
    <row r="433" spans="2:31">
      <c r="B433" s="49"/>
      <c r="C433" s="49"/>
      <c r="E433" s="49"/>
      <c r="F433" s="49"/>
      <c r="H433" s="49"/>
      <c r="I433" s="49"/>
      <c r="J433" s="49"/>
      <c r="L433" s="49"/>
      <c r="M433" s="49"/>
      <c r="N433" s="49"/>
      <c r="P433" s="49"/>
      <c r="Q433" s="49"/>
      <c r="R433" s="49"/>
      <c r="T433" s="49"/>
      <c r="U433" s="49"/>
      <c r="V433" s="49"/>
      <c r="W433" s="50"/>
      <c r="X433" s="49"/>
      <c r="Y433" s="49"/>
      <c r="Z433" s="49"/>
      <c r="AA433" s="50"/>
      <c r="AB433" s="49"/>
      <c r="AC433" s="49"/>
      <c r="AD433" s="49"/>
      <c r="AE433" s="50"/>
    </row>
    <row r="434" spans="2:31">
      <c r="B434" s="49"/>
      <c r="C434" s="49"/>
      <c r="E434" s="49"/>
      <c r="F434" s="49"/>
      <c r="H434" s="49"/>
      <c r="I434" s="49"/>
      <c r="J434" s="49"/>
      <c r="L434" s="49"/>
      <c r="M434" s="49"/>
      <c r="N434" s="49"/>
      <c r="P434" s="49"/>
      <c r="Q434" s="49"/>
      <c r="R434" s="49"/>
      <c r="T434" s="49"/>
      <c r="U434" s="49"/>
      <c r="V434" s="49"/>
      <c r="W434" s="50"/>
      <c r="X434" s="49"/>
      <c r="Y434" s="49"/>
      <c r="Z434" s="49"/>
      <c r="AA434" s="50"/>
      <c r="AB434" s="49"/>
      <c r="AC434" s="49"/>
      <c r="AD434" s="49"/>
      <c r="AE434" s="50"/>
    </row>
    <row r="435" spans="2:31">
      <c r="B435" s="49"/>
      <c r="C435" s="49"/>
      <c r="E435" s="49"/>
      <c r="F435" s="49"/>
      <c r="H435" s="49"/>
      <c r="I435" s="49"/>
      <c r="J435" s="49"/>
      <c r="L435" s="49"/>
      <c r="M435" s="49"/>
      <c r="N435" s="49"/>
      <c r="P435" s="49"/>
      <c r="Q435" s="49"/>
      <c r="R435" s="49"/>
      <c r="T435" s="49"/>
      <c r="U435" s="49"/>
      <c r="V435" s="49"/>
      <c r="W435" s="50"/>
      <c r="X435" s="49"/>
      <c r="Y435" s="49"/>
      <c r="Z435" s="49"/>
      <c r="AA435" s="50"/>
      <c r="AB435" s="49"/>
      <c r="AC435" s="49"/>
      <c r="AD435" s="49"/>
      <c r="AE435" s="50"/>
    </row>
    <row r="436" spans="2:31">
      <c r="B436" s="49"/>
      <c r="C436" s="49"/>
      <c r="E436" s="49"/>
      <c r="F436" s="49"/>
      <c r="H436" s="49"/>
      <c r="I436" s="49"/>
      <c r="J436" s="49"/>
      <c r="L436" s="49"/>
      <c r="M436" s="49"/>
      <c r="N436" s="49"/>
      <c r="P436" s="49"/>
      <c r="Q436" s="49"/>
      <c r="R436" s="49"/>
      <c r="T436" s="49"/>
      <c r="U436" s="49"/>
      <c r="V436" s="49"/>
      <c r="W436" s="50"/>
      <c r="X436" s="49"/>
      <c r="Y436" s="49"/>
      <c r="Z436" s="49"/>
      <c r="AA436" s="50"/>
      <c r="AB436" s="49"/>
      <c r="AC436" s="49"/>
      <c r="AD436" s="49"/>
      <c r="AE436" s="50"/>
    </row>
    <row r="437" spans="2:31">
      <c r="B437" s="49"/>
      <c r="C437" s="49"/>
      <c r="E437" s="49"/>
      <c r="F437" s="49"/>
      <c r="H437" s="49"/>
      <c r="I437" s="49"/>
      <c r="J437" s="49"/>
      <c r="L437" s="49"/>
      <c r="M437" s="49"/>
      <c r="N437" s="49"/>
      <c r="P437" s="49"/>
      <c r="Q437" s="49"/>
      <c r="R437" s="49"/>
      <c r="T437" s="49"/>
      <c r="U437" s="49"/>
      <c r="V437" s="49"/>
      <c r="W437" s="50"/>
      <c r="X437" s="49"/>
      <c r="Y437" s="49"/>
      <c r="Z437" s="49"/>
      <c r="AA437" s="50"/>
      <c r="AB437" s="49"/>
      <c r="AC437" s="49"/>
      <c r="AD437" s="49"/>
      <c r="AE437" s="50"/>
    </row>
    <row r="438" spans="2:31">
      <c r="B438" s="49"/>
      <c r="C438" s="49"/>
      <c r="E438" s="49"/>
      <c r="F438" s="49"/>
      <c r="H438" s="49"/>
      <c r="I438" s="49"/>
      <c r="J438" s="49"/>
      <c r="L438" s="49"/>
      <c r="M438" s="49"/>
      <c r="N438" s="49"/>
      <c r="P438" s="49"/>
      <c r="Q438" s="49"/>
      <c r="R438" s="49"/>
      <c r="T438" s="49"/>
      <c r="U438" s="49"/>
      <c r="V438" s="49"/>
      <c r="W438" s="50"/>
      <c r="X438" s="49"/>
      <c r="Y438" s="49"/>
      <c r="Z438" s="49"/>
      <c r="AA438" s="50"/>
      <c r="AB438" s="49"/>
      <c r="AC438" s="49"/>
      <c r="AD438" s="49"/>
      <c r="AE438" s="50"/>
    </row>
    <row r="439" spans="2:31">
      <c r="B439" s="49"/>
      <c r="C439" s="49"/>
      <c r="E439" s="49"/>
      <c r="F439" s="49"/>
      <c r="H439" s="49"/>
      <c r="I439" s="49"/>
      <c r="J439" s="49"/>
      <c r="L439" s="49"/>
      <c r="M439" s="49"/>
      <c r="N439" s="49"/>
      <c r="P439" s="49"/>
      <c r="Q439" s="49"/>
      <c r="R439" s="49"/>
      <c r="T439" s="49"/>
      <c r="U439" s="49"/>
      <c r="V439" s="49"/>
      <c r="W439" s="50"/>
      <c r="X439" s="49"/>
      <c r="Y439" s="49"/>
      <c r="Z439" s="49"/>
      <c r="AA439" s="50"/>
      <c r="AB439" s="49"/>
      <c r="AC439" s="49"/>
      <c r="AD439" s="49"/>
      <c r="AE439" s="50"/>
    </row>
    <row r="440" spans="2:31">
      <c r="B440" s="49"/>
      <c r="C440" s="49"/>
      <c r="E440" s="49"/>
      <c r="F440" s="49"/>
      <c r="H440" s="49"/>
      <c r="I440" s="49"/>
      <c r="J440" s="49"/>
      <c r="L440" s="49"/>
      <c r="M440" s="49"/>
      <c r="N440" s="49"/>
      <c r="P440" s="49"/>
      <c r="Q440" s="49"/>
      <c r="R440" s="49"/>
      <c r="T440" s="49"/>
      <c r="U440" s="49"/>
      <c r="V440" s="49"/>
      <c r="W440" s="50"/>
      <c r="X440" s="49"/>
      <c r="Y440" s="49"/>
      <c r="Z440" s="49"/>
      <c r="AA440" s="50"/>
      <c r="AB440" s="49"/>
      <c r="AC440" s="49"/>
      <c r="AD440" s="49"/>
      <c r="AE440" s="50"/>
    </row>
    <row r="441" spans="2:31">
      <c r="B441" s="49"/>
      <c r="C441" s="49"/>
      <c r="E441" s="49"/>
      <c r="F441" s="49"/>
      <c r="H441" s="49"/>
      <c r="I441" s="49"/>
      <c r="J441" s="49"/>
      <c r="L441" s="49"/>
      <c r="M441" s="49"/>
      <c r="N441" s="49"/>
      <c r="P441" s="49"/>
      <c r="Q441" s="49"/>
      <c r="R441" s="49"/>
      <c r="T441" s="49"/>
      <c r="U441" s="49"/>
      <c r="V441" s="49"/>
      <c r="W441" s="50"/>
      <c r="X441" s="49"/>
      <c r="Y441" s="49"/>
      <c r="Z441" s="49"/>
      <c r="AA441" s="50"/>
      <c r="AB441" s="49"/>
      <c r="AC441" s="49"/>
      <c r="AD441" s="49"/>
      <c r="AE441" s="50"/>
    </row>
    <row r="442" spans="2:31">
      <c r="B442" s="49"/>
      <c r="C442" s="49"/>
      <c r="E442" s="49"/>
      <c r="F442" s="49"/>
      <c r="H442" s="49"/>
      <c r="I442" s="49"/>
      <c r="J442" s="49"/>
      <c r="L442" s="49"/>
      <c r="M442" s="49"/>
      <c r="N442" s="49"/>
      <c r="P442" s="49"/>
      <c r="Q442" s="49"/>
      <c r="R442" s="49"/>
      <c r="T442" s="49"/>
      <c r="U442" s="49"/>
      <c r="V442" s="49"/>
      <c r="W442" s="50"/>
      <c r="X442" s="49"/>
      <c r="Y442" s="49"/>
      <c r="Z442" s="49"/>
      <c r="AA442" s="50"/>
      <c r="AB442" s="49"/>
      <c r="AC442" s="49"/>
      <c r="AD442" s="49"/>
      <c r="AE442" s="50"/>
    </row>
    <row r="443" spans="2:31">
      <c r="B443" s="49"/>
      <c r="C443" s="49"/>
      <c r="E443" s="49"/>
      <c r="F443" s="49"/>
      <c r="H443" s="49"/>
      <c r="I443" s="49"/>
      <c r="J443" s="49"/>
      <c r="L443" s="49"/>
      <c r="M443" s="49"/>
      <c r="N443" s="49"/>
      <c r="P443" s="49"/>
      <c r="Q443" s="49"/>
      <c r="R443" s="49"/>
      <c r="T443" s="49"/>
      <c r="U443" s="49"/>
      <c r="V443" s="49"/>
      <c r="W443" s="50"/>
      <c r="X443" s="49"/>
      <c r="Y443" s="49"/>
      <c r="Z443" s="49"/>
      <c r="AA443" s="50"/>
      <c r="AB443" s="49"/>
      <c r="AC443" s="49"/>
      <c r="AD443" s="49"/>
      <c r="AE443" s="50"/>
    </row>
    <row r="444" spans="2:31">
      <c r="B444" s="49"/>
      <c r="C444" s="49"/>
      <c r="E444" s="49"/>
      <c r="F444" s="49"/>
      <c r="H444" s="49"/>
      <c r="I444" s="49"/>
      <c r="J444" s="49"/>
      <c r="L444" s="49"/>
      <c r="M444" s="49"/>
      <c r="N444" s="49"/>
      <c r="P444" s="49"/>
      <c r="Q444" s="49"/>
      <c r="R444" s="49"/>
      <c r="T444" s="49"/>
      <c r="U444" s="49"/>
      <c r="V444" s="49"/>
      <c r="W444" s="50"/>
      <c r="X444" s="49"/>
      <c r="Y444" s="49"/>
      <c r="Z444" s="49"/>
      <c r="AA444" s="50"/>
      <c r="AB444" s="49"/>
      <c r="AC444" s="49"/>
      <c r="AD444" s="49"/>
      <c r="AE444" s="50"/>
    </row>
    <row r="445" spans="2:31">
      <c r="B445" s="49"/>
      <c r="C445" s="49"/>
      <c r="E445" s="49"/>
      <c r="F445" s="49"/>
      <c r="H445" s="49"/>
      <c r="I445" s="49"/>
      <c r="J445" s="49"/>
      <c r="L445" s="49"/>
      <c r="M445" s="49"/>
      <c r="N445" s="49"/>
      <c r="P445" s="49"/>
      <c r="Q445" s="49"/>
      <c r="R445" s="49"/>
      <c r="T445" s="49"/>
      <c r="U445" s="49"/>
      <c r="V445" s="49"/>
      <c r="W445" s="50"/>
      <c r="X445" s="49"/>
      <c r="Y445" s="49"/>
      <c r="Z445" s="49"/>
      <c r="AA445" s="50"/>
      <c r="AB445" s="49"/>
      <c r="AC445" s="49"/>
      <c r="AD445" s="49"/>
      <c r="AE445" s="50"/>
    </row>
    <row r="446" spans="2:31">
      <c r="B446" s="49"/>
      <c r="C446" s="49"/>
      <c r="E446" s="49"/>
      <c r="F446" s="49"/>
      <c r="H446" s="49"/>
      <c r="I446" s="49"/>
      <c r="J446" s="49"/>
      <c r="L446" s="49"/>
      <c r="M446" s="49"/>
      <c r="N446" s="49"/>
      <c r="P446" s="49"/>
      <c r="Q446" s="49"/>
      <c r="R446" s="49"/>
      <c r="T446" s="49"/>
      <c r="U446" s="49"/>
      <c r="V446" s="49"/>
      <c r="W446" s="50"/>
      <c r="X446" s="49"/>
      <c r="Y446" s="49"/>
      <c r="Z446" s="49"/>
      <c r="AA446" s="50"/>
      <c r="AB446" s="49"/>
      <c r="AC446" s="49"/>
      <c r="AD446" s="49"/>
      <c r="AE446" s="50"/>
    </row>
    <row r="447" spans="2:31">
      <c r="B447" s="49"/>
      <c r="C447" s="49"/>
      <c r="E447" s="49"/>
      <c r="F447" s="49"/>
      <c r="H447" s="49"/>
      <c r="I447" s="49"/>
      <c r="J447" s="49"/>
      <c r="L447" s="49"/>
      <c r="M447" s="49"/>
      <c r="N447" s="49"/>
      <c r="P447" s="49"/>
      <c r="Q447" s="49"/>
      <c r="R447" s="49"/>
      <c r="T447" s="49"/>
      <c r="U447" s="49"/>
      <c r="V447" s="49"/>
      <c r="W447" s="50"/>
      <c r="X447" s="49"/>
      <c r="Y447" s="49"/>
      <c r="Z447" s="49"/>
      <c r="AA447" s="50"/>
      <c r="AB447" s="49"/>
      <c r="AC447" s="49"/>
      <c r="AD447" s="49"/>
      <c r="AE447" s="50"/>
    </row>
    <row r="448" spans="2:31">
      <c r="B448" s="49"/>
      <c r="C448" s="49"/>
      <c r="E448" s="49"/>
      <c r="F448" s="49"/>
      <c r="H448" s="49"/>
      <c r="I448" s="49"/>
      <c r="J448" s="49"/>
      <c r="L448" s="49"/>
      <c r="M448" s="49"/>
      <c r="N448" s="49"/>
      <c r="P448" s="49"/>
      <c r="Q448" s="49"/>
      <c r="R448" s="49"/>
      <c r="T448" s="49"/>
      <c r="U448" s="49"/>
      <c r="V448" s="49"/>
      <c r="W448" s="50"/>
      <c r="X448" s="49"/>
      <c r="Y448" s="49"/>
      <c r="Z448" s="49"/>
      <c r="AA448" s="50"/>
      <c r="AB448" s="49"/>
      <c r="AC448" s="49"/>
      <c r="AD448" s="49"/>
      <c r="AE448" s="50"/>
    </row>
    <row r="449" spans="2:31">
      <c r="B449" s="49"/>
      <c r="C449" s="49"/>
      <c r="E449" s="49"/>
      <c r="F449" s="49"/>
      <c r="H449" s="49"/>
      <c r="I449" s="49"/>
      <c r="J449" s="49"/>
      <c r="L449" s="49"/>
      <c r="M449" s="49"/>
      <c r="N449" s="49"/>
      <c r="P449" s="49"/>
      <c r="Q449" s="49"/>
      <c r="R449" s="49"/>
      <c r="T449" s="49"/>
      <c r="U449" s="49"/>
      <c r="V449" s="49"/>
      <c r="W449" s="50"/>
      <c r="X449" s="49"/>
      <c r="Y449" s="49"/>
      <c r="Z449" s="49"/>
      <c r="AA449" s="50"/>
      <c r="AB449" s="49"/>
      <c r="AC449" s="49"/>
      <c r="AD449" s="49"/>
      <c r="AE449" s="50"/>
    </row>
    <row r="450" spans="2:31">
      <c r="B450" s="49"/>
      <c r="C450" s="49"/>
      <c r="E450" s="49"/>
      <c r="F450" s="49"/>
      <c r="H450" s="49"/>
      <c r="I450" s="49"/>
      <c r="J450" s="49"/>
      <c r="L450" s="49"/>
      <c r="M450" s="49"/>
      <c r="N450" s="49"/>
      <c r="P450" s="49"/>
      <c r="Q450" s="49"/>
      <c r="R450" s="49"/>
      <c r="T450" s="49"/>
      <c r="U450" s="49"/>
      <c r="V450" s="49"/>
      <c r="W450" s="50"/>
      <c r="X450" s="49"/>
      <c r="Y450" s="49"/>
      <c r="Z450" s="49"/>
      <c r="AA450" s="50"/>
      <c r="AB450" s="49"/>
      <c r="AC450" s="49"/>
      <c r="AD450" s="49"/>
      <c r="AE450" s="50"/>
    </row>
    <row r="451" spans="2:31">
      <c r="B451" s="49"/>
      <c r="C451" s="49"/>
      <c r="E451" s="49"/>
      <c r="F451" s="49"/>
      <c r="H451" s="49"/>
      <c r="I451" s="49"/>
      <c r="J451" s="49"/>
      <c r="L451" s="49"/>
      <c r="M451" s="49"/>
      <c r="N451" s="49"/>
      <c r="P451" s="49"/>
      <c r="Q451" s="49"/>
      <c r="R451" s="49"/>
      <c r="T451" s="49"/>
      <c r="U451" s="49"/>
      <c r="V451" s="49"/>
      <c r="W451" s="50"/>
      <c r="X451" s="49"/>
      <c r="Y451" s="49"/>
      <c r="Z451" s="49"/>
      <c r="AA451" s="50"/>
      <c r="AB451" s="49"/>
      <c r="AC451" s="49"/>
      <c r="AD451" s="49"/>
      <c r="AE451" s="50"/>
    </row>
    <row r="452" spans="2:31">
      <c r="B452" s="49"/>
      <c r="C452" s="49"/>
      <c r="E452" s="49"/>
      <c r="F452" s="49"/>
      <c r="H452" s="49"/>
      <c r="I452" s="49"/>
      <c r="J452" s="49"/>
      <c r="L452" s="49"/>
      <c r="M452" s="49"/>
      <c r="N452" s="49"/>
      <c r="P452" s="49"/>
      <c r="Q452" s="49"/>
      <c r="R452" s="49"/>
      <c r="T452" s="49"/>
      <c r="U452" s="49"/>
      <c r="V452" s="49"/>
      <c r="W452" s="50"/>
      <c r="X452" s="49"/>
      <c r="Y452" s="49"/>
      <c r="Z452" s="49"/>
      <c r="AA452" s="50"/>
      <c r="AB452" s="49"/>
      <c r="AC452" s="49"/>
      <c r="AD452" s="49"/>
      <c r="AE452" s="50"/>
    </row>
    <row r="453" spans="2:31">
      <c r="B453" s="49"/>
      <c r="C453" s="49"/>
      <c r="E453" s="49"/>
      <c r="F453" s="49"/>
      <c r="H453" s="49"/>
      <c r="I453" s="49"/>
      <c r="J453" s="49"/>
      <c r="L453" s="49"/>
      <c r="M453" s="49"/>
      <c r="N453" s="49"/>
      <c r="P453" s="49"/>
      <c r="Q453" s="49"/>
      <c r="R453" s="49"/>
      <c r="T453" s="49"/>
      <c r="U453" s="49"/>
      <c r="V453" s="49"/>
      <c r="W453" s="50"/>
      <c r="X453" s="49"/>
      <c r="Y453" s="49"/>
      <c r="Z453" s="49"/>
      <c r="AA453" s="50"/>
      <c r="AB453" s="49"/>
      <c r="AC453" s="49"/>
      <c r="AD453" s="49"/>
      <c r="AE453" s="50"/>
    </row>
    <row r="454" spans="2:31">
      <c r="B454" s="49"/>
      <c r="C454" s="49"/>
      <c r="E454" s="49"/>
      <c r="F454" s="49"/>
      <c r="H454" s="49"/>
      <c r="I454" s="49"/>
      <c r="J454" s="49"/>
      <c r="L454" s="49"/>
      <c r="M454" s="49"/>
      <c r="N454" s="49"/>
      <c r="P454" s="49"/>
      <c r="Q454" s="49"/>
      <c r="R454" s="49"/>
      <c r="T454" s="49"/>
      <c r="U454" s="49"/>
      <c r="V454" s="49"/>
      <c r="W454" s="50"/>
      <c r="X454" s="49"/>
      <c r="Y454" s="49"/>
      <c r="Z454" s="49"/>
      <c r="AA454" s="50"/>
      <c r="AB454" s="49"/>
      <c r="AC454" s="49"/>
      <c r="AD454" s="49"/>
      <c r="AE454" s="50"/>
    </row>
    <row r="455" spans="2:31">
      <c r="B455" s="49"/>
      <c r="C455" s="49"/>
      <c r="E455" s="49"/>
      <c r="F455" s="49"/>
      <c r="H455" s="49"/>
      <c r="I455" s="49"/>
      <c r="J455" s="49"/>
      <c r="L455" s="49"/>
      <c r="M455" s="49"/>
      <c r="N455" s="49"/>
      <c r="P455" s="49"/>
      <c r="Q455" s="49"/>
      <c r="R455" s="49"/>
      <c r="T455" s="49"/>
      <c r="U455" s="49"/>
      <c r="V455" s="49"/>
      <c r="W455" s="50"/>
      <c r="X455" s="49"/>
      <c r="Y455" s="49"/>
      <c r="Z455" s="49"/>
      <c r="AA455" s="50"/>
      <c r="AB455" s="49"/>
      <c r="AC455" s="49"/>
      <c r="AD455" s="49"/>
      <c r="AE455" s="50"/>
    </row>
    <row r="456" spans="2:31">
      <c r="B456" s="49"/>
      <c r="C456" s="49"/>
      <c r="E456" s="49"/>
      <c r="F456" s="49"/>
      <c r="H456" s="49"/>
      <c r="I456" s="49"/>
      <c r="J456" s="49"/>
      <c r="L456" s="49"/>
      <c r="M456" s="49"/>
      <c r="N456" s="49"/>
      <c r="P456" s="49"/>
      <c r="Q456" s="49"/>
      <c r="R456" s="49"/>
      <c r="T456" s="49"/>
      <c r="U456" s="49"/>
      <c r="V456" s="49"/>
      <c r="W456" s="50"/>
      <c r="X456" s="49"/>
      <c r="Y456" s="49"/>
      <c r="Z456" s="49"/>
      <c r="AA456" s="50"/>
      <c r="AB456" s="49"/>
      <c r="AC456" s="49"/>
      <c r="AD456" s="49"/>
      <c r="AE456" s="50"/>
    </row>
    <row r="457" spans="2:31">
      <c r="B457" s="49"/>
      <c r="C457" s="49"/>
      <c r="E457" s="49"/>
      <c r="F457" s="49"/>
      <c r="H457" s="49"/>
      <c r="I457" s="49"/>
      <c r="J457" s="49"/>
      <c r="L457" s="49"/>
      <c r="M457" s="49"/>
      <c r="N457" s="49"/>
      <c r="P457" s="49"/>
      <c r="Q457" s="49"/>
      <c r="R457" s="49"/>
      <c r="T457" s="49"/>
      <c r="U457" s="49"/>
      <c r="V457" s="49"/>
      <c r="W457" s="50"/>
      <c r="X457" s="49"/>
      <c r="Y457" s="49"/>
      <c r="Z457" s="49"/>
      <c r="AA457" s="50"/>
      <c r="AB457" s="49"/>
      <c r="AC457" s="49"/>
      <c r="AD457" s="49"/>
      <c r="AE457" s="50"/>
    </row>
    <row r="458" spans="2:31">
      <c r="B458" s="49"/>
      <c r="C458" s="49"/>
      <c r="E458" s="49"/>
      <c r="F458" s="49"/>
      <c r="H458" s="49"/>
      <c r="I458" s="49"/>
      <c r="J458" s="49"/>
      <c r="L458" s="49"/>
      <c r="M458" s="49"/>
      <c r="N458" s="49"/>
      <c r="P458" s="49"/>
      <c r="Q458" s="49"/>
      <c r="R458" s="49"/>
      <c r="T458" s="49"/>
      <c r="U458" s="49"/>
      <c r="V458" s="49"/>
      <c r="W458" s="50"/>
      <c r="X458" s="49"/>
      <c r="Y458" s="49"/>
      <c r="Z458" s="49"/>
      <c r="AA458" s="50"/>
      <c r="AB458" s="49"/>
      <c r="AC458" s="49"/>
      <c r="AD458" s="49"/>
      <c r="AE458" s="50"/>
    </row>
    <row r="459" spans="2:31">
      <c r="B459" s="49"/>
      <c r="C459" s="49"/>
      <c r="E459" s="49"/>
      <c r="F459" s="49"/>
      <c r="H459" s="49"/>
      <c r="I459" s="49"/>
      <c r="J459" s="49"/>
      <c r="L459" s="49"/>
      <c r="M459" s="49"/>
      <c r="N459" s="49"/>
      <c r="P459" s="49"/>
      <c r="Q459" s="49"/>
      <c r="R459" s="49"/>
      <c r="T459" s="49"/>
      <c r="U459" s="49"/>
      <c r="V459" s="49"/>
      <c r="W459" s="50"/>
      <c r="X459" s="49"/>
      <c r="Y459" s="49"/>
      <c r="Z459" s="49"/>
      <c r="AA459" s="50"/>
      <c r="AB459" s="49"/>
      <c r="AC459" s="49"/>
      <c r="AD459" s="49"/>
      <c r="AE459" s="50"/>
    </row>
    <row r="460" spans="2:31">
      <c r="B460" s="49"/>
      <c r="C460" s="49"/>
      <c r="E460" s="49"/>
      <c r="F460" s="49"/>
      <c r="H460" s="49"/>
      <c r="I460" s="49"/>
      <c r="J460" s="49"/>
      <c r="L460" s="49"/>
      <c r="M460" s="49"/>
      <c r="N460" s="49"/>
      <c r="P460" s="49"/>
      <c r="Q460" s="49"/>
      <c r="R460" s="49"/>
      <c r="T460" s="49"/>
      <c r="U460" s="49"/>
      <c r="V460" s="49"/>
      <c r="W460" s="50"/>
      <c r="X460" s="49"/>
      <c r="Y460" s="49"/>
      <c r="Z460" s="49"/>
      <c r="AA460" s="50"/>
      <c r="AB460" s="49"/>
      <c r="AC460" s="49"/>
      <c r="AD460" s="49"/>
      <c r="AE460" s="50"/>
    </row>
    <row r="461" spans="2:31">
      <c r="B461" s="49"/>
      <c r="C461" s="49"/>
      <c r="E461" s="49"/>
      <c r="F461" s="49"/>
      <c r="H461" s="49"/>
      <c r="I461" s="49"/>
      <c r="J461" s="49"/>
      <c r="L461" s="49"/>
      <c r="M461" s="49"/>
      <c r="N461" s="49"/>
      <c r="P461" s="49"/>
      <c r="Q461" s="49"/>
      <c r="R461" s="49"/>
      <c r="T461" s="49"/>
      <c r="U461" s="49"/>
      <c r="V461" s="49"/>
      <c r="W461" s="50"/>
      <c r="X461" s="49"/>
      <c r="Y461" s="49"/>
      <c r="Z461" s="49"/>
      <c r="AA461" s="50"/>
      <c r="AB461" s="49"/>
      <c r="AC461" s="49"/>
      <c r="AD461" s="49"/>
      <c r="AE461" s="50"/>
    </row>
    <row r="462" spans="2:31">
      <c r="B462" s="49"/>
      <c r="C462" s="49"/>
      <c r="E462" s="49"/>
      <c r="F462" s="49"/>
      <c r="H462" s="49"/>
      <c r="I462" s="49"/>
      <c r="J462" s="49"/>
      <c r="L462" s="49"/>
      <c r="M462" s="49"/>
      <c r="N462" s="49"/>
      <c r="P462" s="49"/>
      <c r="Q462" s="49"/>
      <c r="R462" s="49"/>
      <c r="T462" s="49"/>
      <c r="U462" s="49"/>
      <c r="V462" s="49"/>
      <c r="W462" s="50"/>
      <c r="X462" s="49"/>
      <c r="Y462" s="49"/>
      <c r="Z462" s="49"/>
      <c r="AA462" s="50"/>
      <c r="AB462" s="49"/>
      <c r="AC462" s="49"/>
      <c r="AD462" s="49"/>
      <c r="AE462" s="50"/>
    </row>
    <row r="463" spans="2:31">
      <c r="B463" s="49"/>
      <c r="C463" s="49"/>
      <c r="E463" s="49"/>
      <c r="F463" s="49"/>
      <c r="H463" s="49"/>
      <c r="I463" s="49"/>
      <c r="J463" s="49"/>
      <c r="L463" s="49"/>
      <c r="M463" s="49"/>
      <c r="N463" s="49"/>
      <c r="P463" s="49"/>
      <c r="Q463" s="49"/>
      <c r="R463" s="49"/>
      <c r="T463" s="49"/>
      <c r="U463" s="49"/>
      <c r="V463" s="49"/>
      <c r="W463" s="50"/>
      <c r="X463" s="49"/>
      <c r="Y463" s="49"/>
      <c r="Z463" s="49"/>
      <c r="AA463" s="50"/>
      <c r="AB463" s="49"/>
      <c r="AC463" s="49"/>
      <c r="AD463" s="49"/>
      <c r="AE463" s="50"/>
    </row>
    <row r="464" spans="2:31">
      <c r="B464" s="49"/>
      <c r="C464" s="49"/>
      <c r="E464" s="49"/>
      <c r="F464" s="49"/>
      <c r="H464" s="49"/>
      <c r="I464" s="49"/>
      <c r="J464" s="49"/>
      <c r="L464" s="49"/>
      <c r="M464" s="49"/>
      <c r="N464" s="49"/>
      <c r="P464" s="49"/>
      <c r="Q464" s="49"/>
      <c r="R464" s="49"/>
      <c r="T464" s="49"/>
      <c r="U464" s="49"/>
      <c r="V464" s="49"/>
      <c r="W464" s="50"/>
      <c r="X464" s="49"/>
      <c r="Y464" s="49"/>
      <c r="Z464" s="49"/>
      <c r="AA464" s="50"/>
      <c r="AB464" s="49"/>
      <c r="AC464" s="49"/>
      <c r="AD464" s="49"/>
      <c r="AE464" s="50"/>
    </row>
    <row r="465" spans="2:31">
      <c r="B465" s="49"/>
      <c r="C465" s="49"/>
      <c r="E465" s="49"/>
      <c r="F465" s="49"/>
      <c r="H465" s="49"/>
      <c r="I465" s="49"/>
      <c r="J465" s="49"/>
      <c r="L465" s="49"/>
      <c r="M465" s="49"/>
      <c r="N465" s="49"/>
      <c r="P465" s="49"/>
      <c r="Q465" s="49"/>
      <c r="R465" s="49"/>
      <c r="T465" s="49"/>
      <c r="U465" s="49"/>
      <c r="V465" s="49"/>
      <c r="W465" s="50"/>
      <c r="X465" s="49"/>
      <c r="Y465" s="49"/>
      <c r="Z465" s="49"/>
      <c r="AA465" s="50"/>
      <c r="AB465" s="49"/>
      <c r="AC465" s="49"/>
      <c r="AD465" s="49"/>
      <c r="AE465" s="50"/>
    </row>
    <row r="466" spans="2:31">
      <c r="B466" s="49"/>
      <c r="C466" s="49"/>
      <c r="E466" s="49"/>
      <c r="F466" s="49"/>
      <c r="H466" s="49"/>
      <c r="I466" s="49"/>
      <c r="J466" s="49"/>
      <c r="L466" s="49"/>
      <c r="M466" s="49"/>
      <c r="N466" s="49"/>
      <c r="P466" s="49"/>
      <c r="Q466" s="49"/>
      <c r="R466" s="49"/>
      <c r="T466" s="49"/>
      <c r="U466" s="49"/>
      <c r="V466" s="49"/>
      <c r="W466" s="50"/>
      <c r="X466" s="49"/>
      <c r="Y466" s="49"/>
      <c r="Z466" s="49"/>
      <c r="AA466" s="50"/>
      <c r="AB466" s="49"/>
      <c r="AC466" s="49"/>
      <c r="AD466" s="49"/>
      <c r="AE466" s="50"/>
    </row>
    <row r="467" spans="2:31">
      <c r="B467" s="49"/>
      <c r="C467" s="49"/>
      <c r="E467" s="49"/>
      <c r="F467" s="49"/>
      <c r="H467" s="49"/>
      <c r="I467" s="49"/>
      <c r="J467" s="49"/>
      <c r="L467" s="49"/>
      <c r="M467" s="49"/>
      <c r="N467" s="49"/>
      <c r="P467" s="49"/>
      <c r="Q467" s="49"/>
      <c r="R467" s="49"/>
      <c r="T467" s="49"/>
      <c r="U467" s="49"/>
      <c r="V467" s="49"/>
      <c r="W467" s="50"/>
      <c r="X467" s="49"/>
      <c r="Y467" s="49"/>
      <c r="Z467" s="49"/>
      <c r="AA467" s="50"/>
      <c r="AB467" s="49"/>
      <c r="AC467" s="49"/>
      <c r="AD467" s="49"/>
      <c r="AE467" s="50"/>
    </row>
    <row r="468" spans="2:31">
      <c r="B468" s="49"/>
      <c r="C468" s="49"/>
      <c r="E468" s="49"/>
      <c r="F468" s="49"/>
      <c r="H468" s="49"/>
      <c r="I468" s="49"/>
      <c r="J468" s="49"/>
      <c r="L468" s="49"/>
      <c r="M468" s="49"/>
      <c r="N468" s="49"/>
      <c r="P468" s="49"/>
      <c r="Q468" s="49"/>
      <c r="R468" s="49"/>
      <c r="T468" s="49"/>
      <c r="U468" s="49"/>
      <c r="V468" s="49"/>
      <c r="W468" s="50"/>
      <c r="X468" s="49"/>
      <c r="Y468" s="49"/>
      <c r="Z468" s="49"/>
      <c r="AA468" s="50"/>
      <c r="AB468" s="49"/>
      <c r="AC468" s="49"/>
      <c r="AD468" s="49"/>
      <c r="AE468" s="50"/>
    </row>
    <row r="469" spans="2:31">
      <c r="B469" s="49"/>
      <c r="C469" s="49"/>
      <c r="E469" s="49"/>
      <c r="F469" s="49"/>
      <c r="H469" s="49"/>
      <c r="I469" s="49"/>
      <c r="J469" s="49"/>
      <c r="L469" s="49"/>
      <c r="M469" s="49"/>
      <c r="N469" s="49"/>
      <c r="P469" s="49"/>
      <c r="Q469" s="49"/>
      <c r="R469" s="49"/>
      <c r="T469" s="49"/>
      <c r="U469" s="49"/>
      <c r="V469" s="49"/>
      <c r="W469" s="50"/>
      <c r="X469" s="49"/>
      <c r="Y469" s="49"/>
      <c r="Z469" s="49"/>
      <c r="AA469" s="50"/>
      <c r="AB469" s="49"/>
      <c r="AC469" s="49"/>
      <c r="AD469" s="49"/>
      <c r="AE469" s="50"/>
    </row>
    <row r="470" spans="2:31">
      <c r="B470" s="49"/>
      <c r="C470" s="49"/>
      <c r="E470" s="49"/>
      <c r="F470" s="49"/>
      <c r="H470" s="49"/>
      <c r="I470" s="49"/>
      <c r="J470" s="49"/>
      <c r="L470" s="49"/>
      <c r="M470" s="49"/>
      <c r="N470" s="49"/>
      <c r="P470" s="49"/>
      <c r="Q470" s="49"/>
      <c r="R470" s="49"/>
      <c r="T470" s="49"/>
      <c r="U470" s="49"/>
      <c r="V470" s="49"/>
      <c r="W470" s="50"/>
      <c r="X470" s="49"/>
      <c r="Y470" s="49"/>
      <c r="Z470" s="49"/>
      <c r="AA470" s="50"/>
      <c r="AB470" s="49"/>
      <c r="AC470" s="49"/>
      <c r="AD470" s="49"/>
      <c r="AE470" s="50"/>
    </row>
    <row r="471" spans="2:31">
      <c r="B471" s="49"/>
      <c r="C471" s="49"/>
      <c r="E471" s="49"/>
      <c r="F471" s="49"/>
      <c r="H471" s="49"/>
      <c r="I471" s="49"/>
      <c r="J471" s="49"/>
      <c r="L471" s="49"/>
      <c r="M471" s="49"/>
      <c r="N471" s="49"/>
      <c r="P471" s="49"/>
      <c r="Q471" s="49"/>
      <c r="R471" s="49"/>
      <c r="T471" s="49"/>
      <c r="U471" s="49"/>
      <c r="V471" s="49"/>
      <c r="W471" s="50"/>
      <c r="X471" s="49"/>
      <c r="Y471" s="49"/>
      <c r="Z471" s="49"/>
      <c r="AA471" s="50"/>
      <c r="AB471" s="49"/>
      <c r="AC471" s="49"/>
      <c r="AD471" s="49"/>
      <c r="AE471" s="50"/>
    </row>
    <row r="472" spans="2:31">
      <c r="B472" s="49"/>
      <c r="C472" s="49"/>
      <c r="E472" s="49"/>
      <c r="F472" s="49"/>
      <c r="H472" s="49"/>
      <c r="I472" s="49"/>
      <c r="J472" s="49"/>
      <c r="L472" s="49"/>
      <c r="M472" s="49"/>
      <c r="N472" s="49"/>
      <c r="P472" s="49"/>
      <c r="Q472" s="49"/>
      <c r="R472" s="49"/>
      <c r="T472" s="49"/>
      <c r="U472" s="49"/>
      <c r="V472" s="49"/>
      <c r="W472" s="50"/>
      <c r="X472" s="49"/>
      <c r="Y472" s="49"/>
      <c r="Z472" s="49"/>
      <c r="AA472" s="50"/>
      <c r="AB472" s="49"/>
      <c r="AC472" s="49"/>
      <c r="AD472" s="49"/>
      <c r="AE472" s="50"/>
    </row>
    <row r="473" spans="2:31">
      <c r="B473" s="49"/>
      <c r="C473" s="49"/>
      <c r="E473" s="49"/>
      <c r="F473" s="49"/>
      <c r="H473" s="49"/>
      <c r="I473" s="49"/>
      <c r="J473" s="49"/>
      <c r="L473" s="49"/>
      <c r="M473" s="49"/>
      <c r="N473" s="49"/>
      <c r="P473" s="49"/>
      <c r="Q473" s="49"/>
      <c r="R473" s="49"/>
      <c r="T473" s="49"/>
      <c r="U473" s="49"/>
      <c r="V473" s="49"/>
      <c r="W473" s="50"/>
      <c r="X473" s="49"/>
      <c r="Y473" s="49"/>
      <c r="Z473" s="49"/>
      <c r="AA473" s="50"/>
      <c r="AB473" s="49"/>
      <c r="AC473" s="49"/>
      <c r="AD473" s="49"/>
      <c r="AE473" s="50"/>
    </row>
    <row r="474" spans="2:31">
      <c r="B474" s="49"/>
      <c r="C474" s="49"/>
      <c r="E474" s="49"/>
      <c r="F474" s="49"/>
      <c r="H474" s="49"/>
      <c r="I474" s="49"/>
      <c r="J474" s="49"/>
      <c r="L474" s="49"/>
      <c r="M474" s="49"/>
      <c r="N474" s="49"/>
      <c r="P474" s="49"/>
      <c r="Q474" s="49"/>
      <c r="R474" s="49"/>
      <c r="T474" s="49"/>
      <c r="U474" s="49"/>
      <c r="V474" s="49"/>
      <c r="W474" s="50"/>
      <c r="X474" s="49"/>
      <c r="Y474" s="49"/>
      <c r="Z474" s="49"/>
      <c r="AA474" s="50"/>
      <c r="AB474" s="49"/>
      <c r="AC474" s="49"/>
      <c r="AD474" s="49"/>
      <c r="AE474" s="50"/>
    </row>
    <row r="475" spans="2:31">
      <c r="B475" s="49"/>
      <c r="C475" s="49"/>
      <c r="E475" s="49"/>
      <c r="F475" s="49"/>
      <c r="H475" s="49"/>
      <c r="I475" s="49"/>
      <c r="J475" s="49"/>
      <c r="L475" s="49"/>
      <c r="M475" s="49"/>
      <c r="N475" s="49"/>
      <c r="P475" s="49"/>
      <c r="Q475" s="49"/>
      <c r="R475" s="49"/>
      <c r="T475" s="49"/>
      <c r="U475" s="49"/>
      <c r="V475" s="49"/>
      <c r="W475" s="50"/>
      <c r="X475" s="49"/>
      <c r="Y475" s="49"/>
      <c r="Z475" s="49"/>
      <c r="AA475" s="50"/>
      <c r="AB475" s="49"/>
      <c r="AC475" s="49"/>
      <c r="AD475" s="49"/>
      <c r="AE475" s="50"/>
    </row>
    <row r="476" spans="2:31">
      <c r="B476" s="49"/>
      <c r="C476" s="49"/>
      <c r="E476" s="49"/>
      <c r="F476" s="49"/>
      <c r="H476" s="49"/>
      <c r="I476" s="49"/>
      <c r="J476" s="49"/>
      <c r="L476" s="49"/>
      <c r="M476" s="49"/>
      <c r="N476" s="49"/>
      <c r="P476" s="49"/>
      <c r="Q476" s="49"/>
      <c r="R476" s="49"/>
      <c r="T476" s="49"/>
      <c r="U476" s="49"/>
      <c r="V476" s="49"/>
      <c r="W476" s="50"/>
      <c r="X476" s="49"/>
      <c r="Y476" s="49"/>
      <c r="Z476" s="49"/>
      <c r="AA476" s="50"/>
      <c r="AB476" s="49"/>
      <c r="AC476" s="49"/>
      <c r="AD476" s="49"/>
      <c r="AE476" s="50"/>
    </row>
    <row r="477" spans="2:31">
      <c r="B477" s="49"/>
      <c r="C477" s="49"/>
      <c r="E477" s="49"/>
      <c r="F477" s="49"/>
      <c r="H477" s="49"/>
      <c r="I477" s="49"/>
      <c r="J477" s="49"/>
      <c r="L477" s="49"/>
      <c r="M477" s="49"/>
      <c r="N477" s="49"/>
      <c r="P477" s="49"/>
      <c r="Q477" s="49"/>
      <c r="R477" s="49"/>
      <c r="T477" s="49"/>
      <c r="U477" s="49"/>
      <c r="V477" s="49"/>
      <c r="W477" s="50"/>
      <c r="X477" s="49"/>
      <c r="Y477" s="49"/>
      <c r="Z477" s="49"/>
      <c r="AA477" s="50"/>
      <c r="AB477" s="49"/>
      <c r="AC477" s="49"/>
      <c r="AD477" s="49"/>
      <c r="AE477" s="50"/>
    </row>
    <row r="478" spans="2:31">
      <c r="B478" s="49"/>
      <c r="C478" s="49"/>
      <c r="E478" s="49"/>
      <c r="F478" s="49"/>
      <c r="H478" s="49"/>
      <c r="I478" s="49"/>
      <c r="J478" s="49"/>
      <c r="L478" s="49"/>
      <c r="M478" s="49"/>
      <c r="N478" s="49"/>
      <c r="P478" s="49"/>
      <c r="Q478" s="49"/>
      <c r="R478" s="49"/>
      <c r="T478" s="49"/>
      <c r="U478" s="49"/>
      <c r="V478" s="49"/>
      <c r="W478" s="50"/>
      <c r="X478" s="49"/>
      <c r="Y478" s="49"/>
      <c r="Z478" s="49"/>
      <c r="AA478" s="50"/>
      <c r="AB478" s="49"/>
      <c r="AC478" s="49"/>
      <c r="AD478" s="49"/>
      <c r="AE478" s="50"/>
    </row>
    <row r="479" spans="2:31">
      <c r="B479" s="49"/>
      <c r="C479" s="49"/>
      <c r="E479" s="49"/>
      <c r="F479" s="49"/>
      <c r="H479" s="49"/>
      <c r="I479" s="49"/>
      <c r="J479" s="49"/>
      <c r="L479" s="49"/>
      <c r="M479" s="49"/>
      <c r="N479" s="49"/>
      <c r="P479" s="49"/>
      <c r="Q479" s="49"/>
      <c r="R479" s="49"/>
      <c r="T479" s="49"/>
      <c r="U479" s="49"/>
      <c r="V479" s="49"/>
      <c r="W479" s="50"/>
      <c r="X479" s="49"/>
      <c r="Y479" s="49"/>
      <c r="Z479" s="49"/>
      <c r="AA479" s="50"/>
      <c r="AB479" s="49"/>
      <c r="AC479" s="49"/>
      <c r="AD479" s="49"/>
      <c r="AE479" s="50"/>
    </row>
    <row r="480" spans="2:31">
      <c r="B480" s="49"/>
      <c r="C480" s="49"/>
      <c r="E480" s="49"/>
      <c r="F480" s="49"/>
      <c r="H480" s="49"/>
      <c r="I480" s="49"/>
      <c r="J480" s="49"/>
      <c r="L480" s="49"/>
      <c r="M480" s="49"/>
      <c r="N480" s="49"/>
      <c r="P480" s="49"/>
      <c r="Q480" s="49"/>
      <c r="R480" s="49"/>
      <c r="T480" s="49"/>
      <c r="U480" s="49"/>
      <c r="V480" s="49"/>
      <c r="W480" s="50"/>
      <c r="X480" s="49"/>
      <c r="Y480" s="49"/>
      <c r="Z480" s="49"/>
      <c r="AA480" s="50"/>
      <c r="AB480" s="49"/>
      <c r="AC480" s="49"/>
      <c r="AD480" s="49"/>
      <c r="AE480" s="50"/>
    </row>
    <row r="481" spans="2:31">
      <c r="B481" s="49"/>
      <c r="C481" s="49"/>
      <c r="E481" s="49"/>
      <c r="F481" s="49"/>
      <c r="H481" s="49"/>
      <c r="I481" s="49"/>
      <c r="J481" s="49"/>
      <c r="L481" s="49"/>
      <c r="M481" s="49"/>
      <c r="N481" s="49"/>
      <c r="P481" s="49"/>
      <c r="Q481" s="49"/>
      <c r="R481" s="49"/>
      <c r="T481" s="49"/>
      <c r="U481" s="49"/>
      <c r="V481" s="49"/>
      <c r="W481" s="50"/>
      <c r="X481" s="49"/>
      <c r="Y481" s="49"/>
      <c r="Z481" s="49"/>
      <c r="AA481" s="50"/>
      <c r="AB481" s="49"/>
      <c r="AC481" s="49"/>
      <c r="AD481" s="49"/>
      <c r="AE481" s="50"/>
    </row>
    <row r="482" spans="2:31">
      <c r="B482" s="49"/>
      <c r="C482" s="49"/>
      <c r="E482" s="49"/>
      <c r="F482" s="49"/>
      <c r="H482" s="49"/>
      <c r="I482" s="49"/>
      <c r="J482" s="49"/>
      <c r="L482" s="49"/>
      <c r="M482" s="49"/>
      <c r="N482" s="49"/>
      <c r="P482" s="49"/>
      <c r="Q482" s="49"/>
      <c r="R482" s="49"/>
      <c r="T482" s="49"/>
      <c r="U482" s="49"/>
      <c r="V482" s="49"/>
      <c r="W482" s="50"/>
      <c r="X482" s="49"/>
      <c r="Y482" s="49"/>
      <c r="Z482" s="49"/>
      <c r="AA482" s="50"/>
      <c r="AB482" s="49"/>
      <c r="AC482" s="49"/>
      <c r="AD482" s="49"/>
      <c r="AE482" s="50"/>
    </row>
    <row r="483" spans="2:31">
      <c r="B483" s="49"/>
      <c r="C483" s="49"/>
      <c r="E483" s="49"/>
      <c r="F483" s="49"/>
      <c r="H483" s="49"/>
      <c r="I483" s="49"/>
      <c r="J483" s="49"/>
      <c r="L483" s="49"/>
      <c r="M483" s="49"/>
      <c r="N483" s="49"/>
      <c r="P483" s="49"/>
      <c r="Q483" s="49"/>
      <c r="R483" s="49"/>
      <c r="T483" s="49"/>
      <c r="U483" s="49"/>
      <c r="V483" s="49"/>
      <c r="W483" s="50"/>
      <c r="X483" s="49"/>
      <c r="Y483" s="49"/>
      <c r="Z483" s="49"/>
      <c r="AA483" s="50"/>
      <c r="AB483" s="49"/>
      <c r="AC483" s="49"/>
      <c r="AD483" s="49"/>
      <c r="AE483" s="50"/>
    </row>
    <row r="484" spans="2:31">
      <c r="B484" s="49"/>
      <c r="C484" s="49"/>
      <c r="E484" s="49"/>
      <c r="F484" s="49"/>
      <c r="H484" s="49"/>
      <c r="I484" s="49"/>
      <c r="J484" s="49"/>
      <c r="L484" s="49"/>
      <c r="M484" s="49"/>
      <c r="N484" s="49"/>
      <c r="P484" s="49"/>
      <c r="Q484" s="49"/>
      <c r="R484" s="49"/>
      <c r="T484" s="49"/>
      <c r="U484" s="49"/>
      <c r="V484" s="49"/>
      <c r="W484" s="50"/>
      <c r="X484" s="49"/>
      <c r="Y484" s="49"/>
      <c r="Z484" s="49"/>
      <c r="AA484" s="50"/>
      <c r="AB484" s="49"/>
      <c r="AC484" s="49"/>
      <c r="AD484" s="49"/>
      <c r="AE484" s="50"/>
    </row>
    <row r="485" spans="2:31">
      <c r="B485" s="49"/>
      <c r="C485" s="49"/>
      <c r="E485" s="49"/>
      <c r="F485" s="49"/>
      <c r="H485" s="49"/>
      <c r="I485" s="49"/>
      <c r="J485" s="49"/>
      <c r="L485" s="49"/>
      <c r="M485" s="49"/>
      <c r="N485" s="49"/>
      <c r="P485" s="49"/>
      <c r="Q485" s="49"/>
      <c r="R485" s="49"/>
      <c r="T485" s="49"/>
      <c r="U485" s="49"/>
      <c r="V485" s="49"/>
      <c r="W485" s="50"/>
      <c r="X485" s="49"/>
      <c r="Y485" s="49"/>
      <c r="Z485" s="49"/>
      <c r="AA485" s="50"/>
      <c r="AB485" s="49"/>
      <c r="AC485" s="49"/>
      <c r="AD485" s="49"/>
      <c r="AE485" s="50"/>
    </row>
    <row r="486" spans="2:31">
      <c r="B486" s="49"/>
      <c r="C486" s="49"/>
      <c r="E486" s="49"/>
      <c r="F486" s="49"/>
      <c r="H486" s="49"/>
      <c r="I486" s="49"/>
      <c r="J486" s="49"/>
      <c r="L486" s="49"/>
      <c r="M486" s="49"/>
      <c r="N486" s="49"/>
      <c r="P486" s="49"/>
      <c r="Q486" s="49"/>
      <c r="R486" s="49"/>
      <c r="T486" s="49"/>
      <c r="U486" s="49"/>
      <c r="V486" s="49"/>
      <c r="W486" s="50"/>
      <c r="X486" s="49"/>
      <c r="Y486" s="49"/>
      <c r="Z486" s="49"/>
      <c r="AA486" s="50"/>
      <c r="AB486" s="49"/>
      <c r="AC486" s="49"/>
      <c r="AD486" s="49"/>
      <c r="AE486" s="50"/>
    </row>
    <row r="487" spans="2:31">
      <c r="B487" s="49"/>
      <c r="C487" s="49"/>
      <c r="E487" s="49"/>
      <c r="F487" s="49"/>
      <c r="H487" s="49"/>
      <c r="I487" s="49"/>
      <c r="J487" s="49"/>
      <c r="L487" s="49"/>
      <c r="M487" s="49"/>
      <c r="N487" s="49"/>
      <c r="P487" s="49"/>
      <c r="Q487" s="49"/>
      <c r="R487" s="49"/>
      <c r="T487" s="49"/>
      <c r="U487" s="49"/>
      <c r="V487" s="49"/>
      <c r="W487" s="50"/>
      <c r="X487" s="49"/>
      <c r="Y487" s="49"/>
      <c r="Z487" s="49"/>
      <c r="AA487" s="50"/>
      <c r="AB487" s="49"/>
      <c r="AC487" s="49"/>
      <c r="AD487" s="49"/>
      <c r="AE487" s="50"/>
    </row>
    <row r="488" spans="2:31">
      <c r="B488" s="49"/>
      <c r="C488" s="49"/>
      <c r="E488" s="49"/>
      <c r="F488" s="49"/>
      <c r="H488" s="49"/>
      <c r="I488" s="49"/>
      <c r="J488" s="49"/>
      <c r="L488" s="49"/>
      <c r="M488" s="49"/>
      <c r="N488" s="49"/>
      <c r="P488" s="49"/>
      <c r="Q488" s="49"/>
      <c r="R488" s="49"/>
      <c r="T488" s="49"/>
      <c r="U488" s="49"/>
      <c r="V488" s="49"/>
      <c r="W488" s="50"/>
      <c r="X488" s="49"/>
      <c r="Y488" s="49"/>
      <c r="Z488" s="49"/>
      <c r="AA488" s="50"/>
      <c r="AB488" s="49"/>
      <c r="AC488" s="49"/>
      <c r="AD488" s="49"/>
      <c r="AE488" s="50"/>
    </row>
    <row r="489" spans="2:31">
      <c r="B489" s="49"/>
      <c r="C489" s="49"/>
      <c r="E489" s="49"/>
      <c r="F489" s="49"/>
      <c r="H489" s="49"/>
      <c r="I489" s="49"/>
      <c r="J489" s="49"/>
      <c r="L489" s="49"/>
      <c r="M489" s="49"/>
      <c r="N489" s="49"/>
      <c r="P489" s="49"/>
      <c r="Q489" s="49"/>
      <c r="R489" s="49"/>
      <c r="T489" s="49"/>
      <c r="U489" s="49"/>
      <c r="V489" s="49"/>
      <c r="W489" s="50"/>
      <c r="X489" s="49"/>
      <c r="Y489" s="49"/>
      <c r="Z489" s="49"/>
      <c r="AA489" s="50"/>
      <c r="AB489" s="49"/>
      <c r="AC489" s="49"/>
      <c r="AD489" s="49"/>
      <c r="AE489" s="50"/>
    </row>
    <row r="490" spans="2:31">
      <c r="B490" s="49"/>
      <c r="C490" s="49"/>
      <c r="E490" s="49"/>
      <c r="F490" s="49"/>
      <c r="H490" s="49"/>
      <c r="I490" s="49"/>
      <c r="J490" s="49"/>
      <c r="L490" s="49"/>
      <c r="M490" s="49"/>
      <c r="N490" s="49"/>
      <c r="P490" s="49"/>
      <c r="Q490" s="49"/>
      <c r="R490" s="49"/>
      <c r="T490" s="49"/>
      <c r="U490" s="49"/>
      <c r="V490" s="49"/>
      <c r="W490" s="50"/>
      <c r="X490" s="49"/>
      <c r="Y490" s="49"/>
      <c r="Z490" s="49"/>
      <c r="AA490" s="50"/>
      <c r="AB490" s="49"/>
      <c r="AC490" s="49"/>
      <c r="AD490" s="49"/>
      <c r="AE490" s="50"/>
    </row>
    <row r="491" spans="2:31">
      <c r="B491" s="49"/>
      <c r="C491" s="49"/>
      <c r="E491" s="49"/>
      <c r="F491" s="49"/>
      <c r="H491" s="49"/>
      <c r="I491" s="49"/>
      <c r="J491" s="49"/>
      <c r="L491" s="49"/>
      <c r="M491" s="49"/>
      <c r="N491" s="49"/>
      <c r="P491" s="49"/>
      <c r="Q491" s="49"/>
      <c r="R491" s="49"/>
      <c r="T491" s="49"/>
      <c r="U491" s="49"/>
      <c r="V491" s="49"/>
      <c r="W491" s="50"/>
      <c r="X491" s="49"/>
      <c r="Y491" s="49"/>
      <c r="Z491" s="49"/>
      <c r="AA491" s="50"/>
      <c r="AB491" s="49"/>
      <c r="AC491" s="49"/>
      <c r="AD491" s="49"/>
      <c r="AE491" s="50"/>
    </row>
    <row r="492" spans="2:31">
      <c r="B492" s="49"/>
      <c r="C492" s="49"/>
      <c r="E492" s="49"/>
      <c r="F492" s="49"/>
      <c r="H492" s="49"/>
      <c r="I492" s="49"/>
      <c r="J492" s="49"/>
      <c r="L492" s="49"/>
      <c r="M492" s="49"/>
      <c r="N492" s="49"/>
      <c r="P492" s="49"/>
      <c r="Q492" s="49"/>
      <c r="R492" s="49"/>
      <c r="T492" s="49"/>
      <c r="U492" s="49"/>
      <c r="V492" s="49"/>
      <c r="W492" s="50"/>
      <c r="X492" s="49"/>
      <c r="Y492" s="49"/>
      <c r="Z492" s="49"/>
      <c r="AA492" s="50"/>
      <c r="AB492" s="49"/>
      <c r="AC492" s="49"/>
      <c r="AD492" s="49"/>
      <c r="AE492" s="50"/>
    </row>
    <row r="493" spans="2:31">
      <c r="B493" s="49"/>
      <c r="C493" s="49"/>
      <c r="E493" s="49"/>
      <c r="F493" s="49"/>
      <c r="H493" s="49"/>
      <c r="I493" s="49"/>
      <c r="J493" s="49"/>
      <c r="L493" s="49"/>
      <c r="M493" s="49"/>
      <c r="N493" s="49"/>
      <c r="P493" s="49"/>
      <c r="Q493" s="49"/>
      <c r="R493" s="49"/>
      <c r="T493" s="49"/>
      <c r="U493" s="49"/>
      <c r="V493" s="49"/>
      <c r="W493" s="50"/>
      <c r="X493" s="49"/>
      <c r="Y493" s="49"/>
      <c r="Z493" s="49"/>
      <c r="AA493" s="50"/>
      <c r="AB493" s="49"/>
      <c r="AC493" s="49"/>
      <c r="AD493" s="49"/>
      <c r="AE493" s="50"/>
    </row>
    <row r="494" spans="2:31">
      <c r="B494" s="49"/>
      <c r="C494" s="49"/>
      <c r="E494" s="49"/>
      <c r="F494" s="49"/>
      <c r="H494" s="49"/>
      <c r="I494" s="49"/>
      <c r="J494" s="49"/>
      <c r="L494" s="49"/>
      <c r="M494" s="49"/>
      <c r="N494" s="49"/>
      <c r="P494" s="49"/>
      <c r="Q494" s="49"/>
      <c r="R494" s="49"/>
      <c r="T494" s="49"/>
      <c r="U494" s="49"/>
      <c r="V494" s="49"/>
      <c r="W494" s="50"/>
      <c r="X494" s="49"/>
      <c r="Y494" s="49"/>
      <c r="Z494" s="49"/>
      <c r="AA494" s="50"/>
      <c r="AB494" s="49"/>
      <c r="AC494" s="49"/>
      <c r="AD494" s="49"/>
      <c r="AE494" s="50"/>
    </row>
    <row r="495" spans="2:31">
      <c r="B495" s="49"/>
      <c r="C495" s="49"/>
      <c r="E495" s="49"/>
      <c r="F495" s="49"/>
      <c r="H495" s="49"/>
      <c r="I495" s="49"/>
      <c r="J495" s="49"/>
      <c r="L495" s="49"/>
      <c r="M495" s="49"/>
      <c r="N495" s="49"/>
      <c r="P495" s="49"/>
      <c r="Q495" s="49"/>
      <c r="R495" s="49"/>
      <c r="T495" s="49"/>
      <c r="U495" s="49"/>
      <c r="V495" s="49"/>
      <c r="W495" s="50"/>
      <c r="X495" s="49"/>
      <c r="Y495" s="49"/>
      <c r="Z495" s="49"/>
      <c r="AA495" s="50"/>
      <c r="AB495" s="49"/>
      <c r="AC495" s="49"/>
      <c r="AD495" s="49"/>
      <c r="AE495" s="50"/>
    </row>
    <row r="496" spans="2:31">
      <c r="B496" s="49"/>
      <c r="C496" s="49"/>
      <c r="E496" s="49"/>
      <c r="F496" s="49"/>
      <c r="H496" s="49"/>
      <c r="I496" s="49"/>
      <c r="J496" s="49"/>
      <c r="L496" s="49"/>
      <c r="M496" s="49"/>
      <c r="N496" s="49"/>
      <c r="P496" s="49"/>
      <c r="Q496" s="49"/>
      <c r="R496" s="49"/>
      <c r="T496" s="49"/>
      <c r="U496" s="49"/>
      <c r="V496" s="49"/>
      <c r="W496" s="50"/>
      <c r="X496" s="49"/>
      <c r="Y496" s="49"/>
      <c r="Z496" s="49"/>
      <c r="AA496" s="50"/>
      <c r="AB496" s="49"/>
      <c r="AC496" s="49"/>
      <c r="AD496" s="49"/>
      <c r="AE496" s="50"/>
    </row>
    <row r="497" spans="2:31">
      <c r="B497" s="49"/>
      <c r="C497" s="49"/>
      <c r="E497" s="49"/>
      <c r="F497" s="49"/>
      <c r="H497" s="49"/>
      <c r="I497" s="49"/>
      <c r="J497" s="49"/>
      <c r="L497" s="49"/>
      <c r="M497" s="49"/>
      <c r="N497" s="49"/>
      <c r="P497" s="49"/>
      <c r="Q497" s="49"/>
      <c r="R497" s="49"/>
      <c r="T497" s="49"/>
      <c r="U497" s="49"/>
      <c r="V497" s="49"/>
      <c r="W497" s="50"/>
      <c r="X497" s="49"/>
      <c r="Y497" s="49"/>
      <c r="Z497" s="49"/>
      <c r="AA497" s="50"/>
      <c r="AB497" s="49"/>
      <c r="AC497" s="49"/>
      <c r="AD497" s="49"/>
      <c r="AE497" s="50"/>
    </row>
    <row r="498" spans="2:31">
      <c r="B498" s="49"/>
      <c r="C498" s="49"/>
      <c r="E498" s="49"/>
      <c r="F498" s="49"/>
      <c r="H498" s="49"/>
      <c r="I498" s="49"/>
      <c r="J498" s="49"/>
      <c r="L498" s="49"/>
      <c r="M498" s="49"/>
      <c r="N498" s="49"/>
      <c r="P498" s="49"/>
      <c r="Q498" s="49"/>
      <c r="R498" s="49"/>
      <c r="T498" s="49"/>
      <c r="U498" s="49"/>
      <c r="V498" s="49"/>
      <c r="W498" s="50"/>
      <c r="X498" s="49"/>
      <c r="Y498" s="49"/>
      <c r="Z498" s="49"/>
      <c r="AA498" s="50"/>
      <c r="AB498" s="49"/>
      <c r="AC498" s="49"/>
      <c r="AD498" s="49"/>
      <c r="AE498" s="50"/>
    </row>
    <row r="499" spans="2:31">
      <c r="B499" s="49"/>
      <c r="C499" s="49"/>
      <c r="E499" s="49"/>
      <c r="F499" s="49"/>
      <c r="H499" s="49"/>
      <c r="I499" s="49"/>
      <c r="J499" s="49"/>
      <c r="L499" s="49"/>
      <c r="M499" s="49"/>
      <c r="N499" s="49"/>
      <c r="P499" s="49"/>
      <c r="Q499" s="49"/>
      <c r="R499" s="49"/>
      <c r="T499" s="49"/>
      <c r="U499" s="49"/>
      <c r="V499" s="49"/>
      <c r="W499" s="50"/>
      <c r="X499" s="49"/>
      <c r="Y499" s="49"/>
      <c r="Z499" s="49"/>
      <c r="AA499" s="50"/>
      <c r="AB499" s="49"/>
      <c r="AC499" s="49"/>
      <c r="AD499" s="49"/>
      <c r="AE499" s="50"/>
    </row>
    <row r="500" spans="2:31">
      <c r="B500" s="49"/>
      <c r="C500" s="49"/>
      <c r="E500" s="49"/>
      <c r="F500" s="49"/>
      <c r="H500" s="49"/>
      <c r="I500" s="49"/>
      <c r="J500" s="49"/>
      <c r="L500" s="49"/>
      <c r="M500" s="49"/>
      <c r="N500" s="49"/>
      <c r="P500" s="49"/>
      <c r="Q500" s="49"/>
      <c r="R500" s="49"/>
      <c r="T500" s="49"/>
      <c r="U500" s="49"/>
      <c r="V500" s="49"/>
      <c r="W500" s="50"/>
      <c r="X500" s="49"/>
      <c r="Y500" s="49"/>
      <c r="Z500" s="49"/>
      <c r="AA500" s="50"/>
      <c r="AB500" s="49"/>
      <c r="AC500" s="49"/>
      <c r="AD500" s="49"/>
      <c r="AE500" s="50"/>
    </row>
    <row r="501" spans="2:31">
      <c r="B501" s="49"/>
      <c r="C501" s="49"/>
      <c r="E501" s="49"/>
      <c r="F501" s="49"/>
      <c r="H501" s="49"/>
      <c r="I501" s="49"/>
      <c r="J501" s="49"/>
      <c r="L501" s="49"/>
      <c r="M501" s="49"/>
      <c r="N501" s="49"/>
      <c r="P501" s="49"/>
      <c r="Q501" s="49"/>
      <c r="R501" s="49"/>
      <c r="T501" s="49"/>
      <c r="U501" s="49"/>
      <c r="V501" s="49"/>
      <c r="W501" s="50"/>
      <c r="X501" s="49"/>
      <c r="Y501" s="49"/>
      <c r="Z501" s="49"/>
      <c r="AA501" s="50"/>
      <c r="AB501" s="49"/>
      <c r="AC501" s="49"/>
      <c r="AD501" s="49"/>
      <c r="AE501" s="50"/>
    </row>
    <row r="502" spans="2:31">
      <c r="B502" s="49"/>
      <c r="C502" s="49"/>
      <c r="E502" s="49"/>
      <c r="F502" s="49"/>
      <c r="H502" s="49"/>
      <c r="I502" s="49"/>
      <c r="J502" s="49"/>
      <c r="L502" s="49"/>
      <c r="M502" s="49"/>
      <c r="N502" s="49"/>
      <c r="P502" s="49"/>
      <c r="Q502" s="49"/>
      <c r="R502" s="49"/>
      <c r="T502" s="49"/>
      <c r="U502" s="49"/>
      <c r="V502" s="49"/>
      <c r="W502" s="50"/>
      <c r="X502" s="49"/>
      <c r="Y502" s="49"/>
      <c r="Z502" s="49"/>
      <c r="AA502" s="50"/>
      <c r="AB502" s="49"/>
      <c r="AC502" s="49"/>
      <c r="AD502" s="49"/>
      <c r="AE502" s="50"/>
    </row>
    <row r="503" spans="2:31">
      <c r="B503" s="49"/>
      <c r="C503" s="49"/>
      <c r="E503" s="49"/>
      <c r="F503" s="49"/>
      <c r="H503" s="49"/>
      <c r="I503" s="49"/>
      <c r="J503" s="49"/>
      <c r="L503" s="49"/>
      <c r="M503" s="49"/>
      <c r="N503" s="49"/>
      <c r="P503" s="49"/>
      <c r="Q503" s="49"/>
      <c r="R503" s="49"/>
      <c r="T503" s="49"/>
      <c r="U503" s="49"/>
      <c r="V503" s="49"/>
      <c r="W503" s="50"/>
      <c r="X503" s="49"/>
      <c r="Y503" s="49"/>
      <c r="Z503" s="49"/>
      <c r="AA503" s="50"/>
      <c r="AB503" s="49"/>
      <c r="AC503" s="49"/>
      <c r="AD503" s="49"/>
      <c r="AE503" s="50"/>
    </row>
    <row r="504" spans="2:31">
      <c r="B504" s="49"/>
      <c r="C504" s="49"/>
      <c r="E504" s="49"/>
      <c r="F504" s="49"/>
      <c r="H504" s="49"/>
      <c r="I504" s="49"/>
      <c r="J504" s="49"/>
      <c r="L504" s="49"/>
      <c r="M504" s="49"/>
      <c r="N504" s="49"/>
      <c r="P504" s="49"/>
      <c r="Q504" s="49"/>
      <c r="R504" s="49"/>
      <c r="T504" s="49"/>
      <c r="U504" s="49"/>
      <c r="V504" s="49"/>
      <c r="W504" s="50"/>
      <c r="X504" s="49"/>
      <c r="Y504" s="49"/>
      <c r="Z504" s="49"/>
      <c r="AA504" s="50"/>
      <c r="AB504" s="49"/>
      <c r="AC504" s="49"/>
      <c r="AD504" s="49"/>
      <c r="AE504" s="50"/>
    </row>
    <row r="505" spans="2:31">
      <c r="B505" s="49"/>
      <c r="C505" s="49"/>
      <c r="E505" s="49"/>
      <c r="F505" s="49"/>
      <c r="H505" s="49"/>
      <c r="I505" s="49"/>
      <c r="J505" s="49"/>
      <c r="L505" s="49"/>
      <c r="M505" s="49"/>
      <c r="N505" s="49"/>
      <c r="P505" s="49"/>
      <c r="Q505" s="49"/>
      <c r="R505" s="49"/>
      <c r="T505" s="49"/>
      <c r="U505" s="49"/>
      <c r="V505" s="49"/>
      <c r="W505" s="50"/>
      <c r="X505" s="49"/>
      <c r="Y505" s="49"/>
      <c r="Z505" s="49"/>
      <c r="AA505" s="50"/>
      <c r="AB505" s="49"/>
      <c r="AC505" s="49"/>
      <c r="AD505" s="49"/>
      <c r="AE505" s="50"/>
    </row>
    <row r="506" spans="2:31">
      <c r="B506" s="49"/>
      <c r="C506" s="49"/>
      <c r="E506" s="49"/>
      <c r="F506" s="49"/>
      <c r="H506" s="49"/>
      <c r="I506" s="49"/>
      <c r="J506" s="49"/>
      <c r="L506" s="49"/>
      <c r="M506" s="49"/>
      <c r="N506" s="49"/>
      <c r="P506" s="49"/>
      <c r="Q506" s="49"/>
      <c r="R506" s="49"/>
      <c r="T506" s="49"/>
      <c r="U506" s="49"/>
      <c r="V506" s="49"/>
      <c r="W506" s="50"/>
      <c r="X506" s="49"/>
      <c r="Y506" s="49"/>
      <c r="Z506" s="49"/>
      <c r="AA506" s="50"/>
      <c r="AB506" s="49"/>
      <c r="AC506" s="49"/>
      <c r="AD506" s="49"/>
      <c r="AE506" s="50"/>
    </row>
    <row r="507" spans="2:31">
      <c r="B507" s="49"/>
      <c r="C507" s="49"/>
      <c r="E507" s="49"/>
      <c r="F507" s="49"/>
      <c r="H507" s="49"/>
      <c r="I507" s="49"/>
      <c r="J507" s="49"/>
      <c r="L507" s="49"/>
      <c r="M507" s="49"/>
      <c r="N507" s="49"/>
      <c r="P507" s="49"/>
      <c r="Q507" s="49"/>
      <c r="R507" s="49"/>
      <c r="T507" s="49"/>
      <c r="U507" s="49"/>
      <c r="V507" s="49"/>
      <c r="W507" s="50"/>
      <c r="X507" s="49"/>
      <c r="Y507" s="49"/>
      <c r="Z507" s="49"/>
      <c r="AA507" s="50"/>
      <c r="AB507" s="49"/>
      <c r="AC507" s="49"/>
      <c r="AD507" s="49"/>
      <c r="AE507" s="50"/>
    </row>
    <row r="508" spans="2:31">
      <c r="B508" s="49"/>
      <c r="C508" s="49"/>
      <c r="E508" s="49"/>
      <c r="F508" s="49"/>
      <c r="H508" s="49"/>
      <c r="I508" s="49"/>
      <c r="J508" s="49"/>
      <c r="L508" s="49"/>
      <c r="M508" s="49"/>
      <c r="N508" s="49"/>
      <c r="P508" s="49"/>
      <c r="Q508" s="49"/>
      <c r="R508" s="49"/>
      <c r="T508" s="49"/>
      <c r="U508" s="49"/>
      <c r="V508" s="49"/>
      <c r="W508" s="50"/>
      <c r="X508" s="49"/>
      <c r="Y508" s="49"/>
      <c r="Z508" s="49"/>
      <c r="AA508" s="50"/>
      <c r="AB508" s="49"/>
      <c r="AC508" s="49"/>
      <c r="AD508" s="49"/>
      <c r="AE508" s="50"/>
    </row>
    <row r="509" spans="2:31">
      <c r="B509" s="49"/>
      <c r="C509" s="49"/>
      <c r="E509" s="49"/>
      <c r="F509" s="49"/>
      <c r="H509" s="49"/>
      <c r="I509" s="49"/>
      <c r="J509" s="49"/>
      <c r="L509" s="49"/>
      <c r="M509" s="49"/>
      <c r="N509" s="49"/>
      <c r="P509" s="49"/>
      <c r="Q509" s="49"/>
      <c r="R509" s="49"/>
      <c r="T509" s="49"/>
      <c r="U509" s="49"/>
      <c r="V509" s="49"/>
      <c r="W509" s="50"/>
      <c r="X509" s="49"/>
      <c r="Y509" s="49"/>
      <c r="Z509" s="49"/>
      <c r="AA509" s="50"/>
      <c r="AB509" s="49"/>
      <c r="AC509" s="49"/>
      <c r="AD509" s="49"/>
      <c r="AE509" s="50"/>
    </row>
    <row r="510" spans="2:31">
      <c r="B510" s="49"/>
      <c r="C510" s="49"/>
      <c r="E510" s="49"/>
      <c r="F510" s="49"/>
      <c r="H510" s="49"/>
      <c r="I510" s="49"/>
      <c r="J510" s="49"/>
      <c r="L510" s="49"/>
      <c r="M510" s="49"/>
      <c r="N510" s="49"/>
      <c r="P510" s="49"/>
      <c r="Q510" s="49"/>
      <c r="R510" s="49"/>
      <c r="T510" s="49"/>
      <c r="U510" s="49"/>
      <c r="V510" s="49"/>
      <c r="W510" s="50"/>
      <c r="X510" s="49"/>
      <c r="Y510" s="49"/>
      <c r="Z510" s="49"/>
      <c r="AA510" s="50"/>
      <c r="AB510" s="49"/>
      <c r="AC510" s="49"/>
      <c r="AD510" s="49"/>
      <c r="AE510" s="50"/>
    </row>
    <row r="511" spans="2:31">
      <c r="B511" s="49"/>
      <c r="C511" s="49"/>
      <c r="E511" s="49"/>
      <c r="F511" s="49"/>
      <c r="H511" s="49"/>
      <c r="I511" s="49"/>
      <c r="J511" s="49"/>
      <c r="L511" s="49"/>
      <c r="M511" s="49"/>
      <c r="N511" s="49"/>
      <c r="P511" s="49"/>
      <c r="Q511" s="49"/>
      <c r="R511" s="49"/>
      <c r="T511" s="49"/>
      <c r="U511" s="49"/>
      <c r="V511" s="49"/>
      <c r="W511" s="50"/>
      <c r="X511" s="49"/>
      <c r="Y511" s="49"/>
      <c r="Z511" s="49"/>
      <c r="AA511" s="50"/>
      <c r="AB511" s="49"/>
      <c r="AC511" s="49"/>
      <c r="AD511" s="49"/>
      <c r="AE511" s="50"/>
    </row>
    <row r="512" spans="2:31">
      <c r="B512" s="49"/>
      <c r="C512" s="49"/>
      <c r="E512" s="49"/>
      <c r="F512" s="49"/>
      <c r="H512" s="49"/>
      <c r="I512" s="49"/>
      <c r="J512" s="49"/>
      <c r="L512" s="49"/>
      <c r="M512" s="49"/>
      <c r="N512" s="49"/>
      <c r="P512" s="49"/>
      <c r="Q512" s="49"/>
      <c r="R512" s="49"/>
      <c r="T512" s="49"/>
      <c r="U512" s="49"/>
      <c r="V512" s="49"/>
      <c r="W512" s="50"/>
      <c r="X512" s="49"/>
      <c r="Y512" s="49"/>
      <c r="Z512" s="49"/>
      <c r="AA512" s="50"/>
      <c r="AB512" s="49"/>
      <c r="AC512" s="49"/>
      <c r="AD512" s="49"/>
      <c r="AE512" s="50"/>
    </row>
    <row r="513" spans="2:31">
      <c r="B513" s="49"/>
      <c r="C513" s="49"/>
      <c r="E513" s="49"/>
      <c r="F513" s="49"/>
      <c r="H513" s="49"/>
      <c r="I513" s="49"/>
      <c r="J513" s="49"/>
      <c r="L513" s="49"/>
      <c r="M513" s="49"/>
      <c r="N513" s="49"/>
      <c r="P513" s="49"/>
      <c r="Q513" s="49"/>
      <c r="R513" s="49"/>
      <c r="T513" s="49"/>
      <c r="U513" s="49"/>
      <c r="V513" s="49"/>
      <c r="W513" s="50"/>
      <c r="X513" s="49"/>
      <c r="Y513" s="49"/>
      <c r="Z513" s="49"/>
      <c r="AA513" s="50"/>
      <c r="AB513" s="49"/>
      <c r="AC513" s="49"/>
      <c r="AD513" s="49"/>
      <c r="AE513" s="50"/>
    </row>
    <row r="514" spans="2:31">
      <c r="B514" s="49"/>
      <c r="C514" s="49"/>
      <c r="E514" s="49"/>
      <c r="F514" s="49"/>
      <c r="H514" s="49"/>
      <c r="I514" s="49"/>
      <c r="J514" s="49"/>
      <c r="L514" s="49"/>
      <c r="M514" s="49"/>
      <c r="N514" s="49"/>
      <c r="P514" s="49"/>
      <c r="Q514" s="49"/>
      <c r="R514" s="49"/>
      <c r="T514" s="49"/>
      <c r="U514" s="49"/>
      <c r="V514" s="49"/>
      <c r="W514" s="50"/>
      <c r="X514" s="49"/>
      <c r="Y514" s="49"/>
      <c r="Z514" s="49"/>
      <c r="AA514" s="50"/>
      <c r="AB514" s="49"/>
      <c r="AC514" s="49"/>
      <c r="AD514" s="49"/>
      <c r="AE514" s="50"/>
    </row>
    <row r="515" spans="2:31">
      <c r="B515" s="49"/>
      <c r="C515" s="49"/>
      <c r="E515" s="49"/>
      <c r="F515" s="49"/>
      <c r="H515" s="49"/>
      <c r="I515" s="49"/>
      <c r="J515" s="49"/>
      <c r="L515" s="49"/>
      <c r="M515" s="49"/>
      <c r="N515" s="49"/>
      <c r="P515" s="49"/>
      <c r="Q515" s="49"/>
      <c r="R515" s="49"/>
      <c r="T515" s="49"/>
      <c r="U515" s="49"/>
      <c r="V515" s="49"/>
      <c r="W515" s="50"/>
      <c r="X515" s="49"/>
      <c r="Y515" s="49"/>
      <c r="Z515" s="49"/>
      <c r="AA515" s="50"/>
      <c r="AB515" s="49"/>
      <c r="AC515" s="49"/>
      <c r="AD515" s="49"/>
      <c r="AE515" s="50"/>
    </row>
    <row r="516" spans="2:31">
      <c r="B516" s="49"/>
      <c r="C516" s="49"/>
      <c r="E516" s="49"/>
      <c r="F516" s="49"/>
      <c r="H516" s="49"/>
      <c r="I516" s="49"/>
      <c r="J516" s="49"/>
      <c r="L516" s="49"/>
      <c r="M516" s="49"/>
      <c r="N516" s="49"/>
      <c r="P516" s="49"/>
      <c r="Q516" s="49"/>
      <c r="R516" s="49"/>
      <c r="T516" s="49"/>
      <c r="U516" s="49"/>
      <c r="V516" s="49"/>
      <c r="W516" s="50"/>
      <c r="X516" s="49"/>
      <c r="Y516" s="49"/>
      <c r="Z516" s="49"/>
      <c r="AA516" s="50"/>
      <c r="AB516" s="49"/>
      <c r="AC516" s="49"/>
      <c r="AD516" s="49"/>
      <c r="AE516" s="50"/>
    </row>
    <row r="517" spans="2:31">
      <c r="B517" s="49"/>
      <c r="C517" s="49"/>
      <c r="E517" s="49"/>
      <c r="F517" s="49"/>
      <c r="H517" s="49"/>
      <c r="I517" s="49"/>
      <c r="J517" s="49"/>
      <c r="L517" s="49"/>
      <c r="M517" s="49"/>
      <c r="N517" s="49"/>
      <c r="P517" s="49"/>
      <c r="Q517" s="49"/>
      <c r="R517" s="49"/>
      <c r="T517" s="49"/>
      <c r="U517" s="49"/>
      <c r="V517" s="49"/>
      <c r="W517" s="50"/>
      <c r="X517" s="49"/>
      <c r="Y517" s="49"/>
      <c r="Z517" s="49"/>
      <c r="AA517" s="50"/>
      <c r="AB517" s="49"/>
      <c r="AC517" s="49"/>
      <c r="AD517" s="49"/>
      <c r="AE517" s="50"/>
    </row>
    <row r="518" spans="2:31">
      <c r="B518" s="49"/>
      <c r="C518" s="49"/>
      <c r="E518" s="49"/>
      <c r="F518" s="49"/>
      <c r="H518" s="49"/>
      <c r="I518" s="49"/>
      <c r="J518" s="49"/>
      <c r="L518" s="49"/>
      <c r="M518" s="49"/>
      <c r="N518" s="49"/>
      <c r="P518" s="49"/>
      <c r="Q518" s="49"/>
      <c r="R518" s="49"/>
      <c r="T518" s="49"/>
      <c r="U518" s="49"/>
      <c r="V518" s="49"/>
      <c r="W518" s="50"/>
      <c r="X518" s="49"/>
      <c r="Y518" s="49"/>
      <c r="Z518" s="49"/>
      <c r="AA518" s="50"/>
      <c r="AB518" s="49"/>
      <c r="AC518" s="49"/>
      <c r="AD518" s="49"/>
      <c r="AE518" s="50"/>
    </row>
    <row r="519" spans="2:31">
      <c r="B519" s="49"/>
      <c r="C519" s="49"/>
      <c r="E519" s="49"/>
      <c r="F519" s="49"/>
      <c r="H519" s="49"/>
      <c r="I519" s="49"/>
      <c r="J519" s="49"/>
      <c r="L519" s="49"/>
      <c r="M519" s="49"/>
      <c r="N519" s="49"/>
      <c r="P519" s="49"/>
      <c r="Q519" s="49"/>
      <c r="R519" s="49"/>
      <c r="T519" s="49"/>
      <c r="U519" s="49"/>
      <c r="V519" s="49"/>
      <c r="W519" s="50"/>
      <c r="X519" s="49"/>
      <c r="Y519" s="49"/>
      <c r="Z519" s="49"/>
      <c r="AA519" s="50"/>
      <c r="AB519" s="49"/>
      <c r="AC519" s="49"/>
      <c r="AD519" s="49"/>
      <c r="AE519" s="50"/>
    </row>
    <row r="520" spans="2:31">
      <c r="B520" s="49"/>
      <c r="C520" s="49"/>
      <c r="E520" s="49"/>
      <c r="F520" s="49"/>
      <c r="H520" s="49"/>
      <c r="I520" s="49"/>
      <c r="J520" s="49"/>
      <c r="L520" s="49"/>
      <c r="M520" s="49"/>
      <c r="N520" s="49"/>
      <c r="P520" s="49"/>
      <c r="Q520" s="49"/>
      <c r="R520" s="49"/>
      <c r="T520" s="49"/>
      <c r="U520" s="49"/>
      <c r="V520" s="49"/>
      <c r="W520" s="50"/>
      <c r="X520" s="49"/>
      <c r="Y520" s="49"/>
      <c r="Z520" s="49"/>
      <c r="AA520" s="50"/>
      <c r="AB520" s="49"/>
      <c r="AC520" s="49"/>
      <c r="AD520" s="49"/>
      <c r="AE520" s="50"/>
    </row>
    <row r="521" spans="2:31">
      <c r="B521" s="49"/>
      <c r="C521" s="49"/>
      <c r="E521" s="49"/>
      <c r="F521" s="49"/>
      <c r="H521" s="49"/>
      <c r="I521" s="49"/>
      <c r="J521" s="49"/>
      <c r="L521" s="49"/>
      <c r="M521" s="49"/>
      <c r="N521" s="49"/>
      <c r="P521" s="49"/>
      <c r="Q521" s="49"/>
      <c r="R521" s="49"/>
      <c r="T521" s="49"/>
      <c r="U521" s="49"/>
      <c r="V521" s="49"/>
      <c r="W521" s="50"/>
      <c r="X521" s="49"/>
      <c r="Y521" s="49"/>
      <c r="Z521" s="49"/>
      <c r="AA521" s="50"/>
      <c r="AB521" s="49"/>
      <c r="AC521" s="49"/>
      <c r="AD521" s="49"/>
      <c r="AE521" s="50"/>
    </row>
    <row r="522" spans="2:31">
      <c r="B522" s="49"/>
      <c r="C522" s="49"/>
      <c r="E522" s="49"/>
      <c r="F522" s="49"/>
      <c r="H522" s="49"/>
      <c r="I522" s="49"/>
      <c r="J522" s="49"/>
      <c r="L522" s="49"/>
      <c r="M522" s="49"/>
      <c r="N522" s="49"/>
      <c r="P522" s="49"/>
      <c r="Q522" s="49"/>
      <c r="R522" s="49"/>
      <c r="T522" s="49"/>
      <c r="U522" s="49"/>
      <c r="V522" s="49"/>
      <c r="W522" s="50"/>
      <c r="X522" s="49"/>
      <c r="Y522" s="49"/>
      <c r="Z522" s="49"/>
      <c r="AA522" s="50"/>
      <c r="AB522" s="49"/>
      <c r="AC522" s="49"/>
      <c r="AD522" s="49"/>
      <c r="AE522" s="50"/>
    </row>
    <row r="523" spans="2:31">
      <c r="B523" s="49"/>
      <c r="C523" s="49"/>
      <c r="E523" s="49"/>
      <c r="F523" s="49"/>
      <c r="H523" s="49"/>
      <c r="I523" s="49"/>
      <c r="J523" s="49"/>
      <c r="L523" s="49"/>
      <c r="M523" s="49"/>
      <c r="N523" s="49"/>
      <c r="P523" s="49"/>
      <c r="Q523" s="49"/>
      <c r="R523" s="49"/>
      <c r="T523" s="49"/>
      <c r="U523" s="49"/>
      <c r="V523" s="49"/>
      <c r="W523" s="50"/>
      <c r="X523" s="49"/>
      <c r="Y523" s="49"/>
      <c r="Z523" s="49"/>
      <c r="AA523" s="50"/>
      <c r="AB523" s="49"/>
      <c r="AC523" s="49"/>
      <c r="AD523" s="49"/>
      <c r="AE523" s="50"/>
    </row>
    <row r="524" spans="2:31">
      <c r="B524" s="49"/>
      <c r="C524" s="49"/>
      <c r="E524" s="49"/>
      <c r="F524" s="49"/>
      <c r="H524" s="49"/>
      <c r="I524" s="49"/>
      <c r="J524" s="49"/>
      <c r="L524" s="49"/>
      <c r="M524" s="49"/>
      <c r="N524" s="49"/>
      <c r="P524" s="49"/>
      <c r="Q524" s="49"/>
      <c r="R524" s="49"/>
      <c r="T524" s="49"/>
      <c r="U524" s="49"/>
      <c r="V524" s="49"/>
      <c r="W524" s="50"/>
      <c r="X524" s="49"/>
      <c r="Y524" s="49"/>
      <c r="Z524" s="49"/>
      <c r="AA524" s="50"/>
      <c r="AB524" s="49"/>
      <c r="AC524" s="49"/>
      <c r="AD524" s="49"/>
      <c r="AE524" s="50"/>
    </row>
    <row r="525" spans="2:31">
      <c r="B525" s="49"/>
      <c r="C525" s="49"/>
      <c r="E525" s="49"/>
      <c r="F525" s="49"/>
      <c r="H525" s="49"/>
      <c r="I525" s="49"/>
      <c r="J525" s="49"/>
      <c r="L525" s="49"/>
      <c r="M525" s="49"/>
      <c r="N525" s="49"/>
      <c r="P525" s="49"/>
      <c r="Q525" s="49"/>
      <c r="R525" s="49"/>
      <c r="T525" s="49"/>
      <c r="U525" s="49"/>
      <c r="V525" s="49"/>
      <c r="W525" s="50"/>
      <c r="X525" s="49"/>
      <c r="Y525" s="49"/>
      <c r="Z525" s="49"/>
      <c r="AA525" s="50"/>
      <c r="AB525" s="49"/>
      <c r="AC525" s="49"/>
      <c r="AD525" s="49"/>
      <c r="AE525" s="50"/>
    </row>
    <row r="526" spans="2:31">
      <c r="B526" s="49"/>
      <c r="C526" s="49"/>
      <c r="E526" s="49"/>
      <c r="F526" s="49"/>
      <c r="H526" s="49"/>
      <c r="I526" s="49"/>
      <c r="J526" s="49"/>
      <c r="L526" s="49"/>
      <c r="M526" s="49"/>
      <c r="N526" s="49"/>
      <c r="P526" s="49"/>
      <c r="Q526" s="49"/>
      <c r="R526" s="49"/>
      <c r="T526" s="49"/>
      <c r="U526" s="49"/>
      <c r="V526" s="49"/>
      <c r="W526" s="50"/>
      <c r="X526" s="49"/>
      <c r="Y526" s="49"/>
      <c r="Z526" s="49"/>
      <c r="AA526" s="50"/>
      <c r="AB526" s="49"/>
      <c r="AC526" s="49"/>
      <c r="AD526" s="49"/>
      <c r="AE526" s="50"/>
    </row>
    <row r="527" spans="2:31">
      <c r="B527" s="49"/>
      <c r="C527" s="49"/>
      <c r="E527" s="49"/>
      <c r="F527" s="49"/>
      <c r="H527" s="49"/>
      <c r="I527" s="49"/>
      <c r="J527" s="49"/>
      <c r="L527" s="49"/>
      <c r="M527" s="49"/>
      <c r="N527" s="49"/>
      <c r="P527" s="49"/>
      <c r="Q527" s="49"/>
      <c r="R527" s="49"/>
      <c r="T527" s="49"/>
      <c r="U527" s="49"/>
      <c r="V527" s="49"/>
      <c r="W527" s="50"/>
      <c r="X527" s="49"/>
      <c r="Y527" s="49"/>
      <c r="Z527" s="49"/>
      <c r="AA527" s="50"/>
      <c r="AB527" s="49"/>
      <c r="AC527" s="49"/>
      <c r="AD527" s="49"/>
      <c r="AE527" s="50"/>
    </row>
    <row r="528" spans="2:31">
      <c r="B528" s="49"/>
      <c r="C528" s="49"/>
      <c r="E528" s="49"/>
      <c r="F528" s="49"/>
      <c r="H528" s="49"/>
      <c r="I528" s="49"/>
      <c r="J528" s="49"/>
      <c r="L528" s="49"/>
      <c r="M528" s="49"/>
      <c r="N528" s="49"/>
      <c r="P528" s="49"/>
      <c r="Q528" s="49"/>
      <c r="R528" s="49"/>
      <c r="T528" s="49"/>
      <c r="U528" s="49"/>
      <c r="V528" s="49"/>
      <c r="W528" s="50"/>
      <c r="X528" s="49"/>
      <c r="Y528" s="49"/>
      <c r="Z528" s="49"/>
      <c r="AA528" s="50"/>
      <c r="AB528" s="49"/>
      <c r="AC528" s="49"/>
      <c r="AD528" s="49"/>
      <c r="AE528" s="50"/>
    </row>
    <row r="529" spans="2:31">
      <c r="B529" s="49"/>
      <c r="C529" s="49"/>
      <c r="E529" s="49"/>
      <c r="F529" s="49"/>
      <c r="H529" s="49"/>
      <c r="I529" s="49"/>
      <c r="J529" s="49"/>
      <c r="L529" s="49"/>
      <c r="M529" s="49"/>
      <c r="N529" s="49"/>
      <c r="P529" s="49"/>
      <c r="Q529" s="49"/>
      <c r="R529" s="49"/>
      <c r="T529" s="49"/>
      <c r="U529" s="49"/>
      <c r="V529" s="49"/>
      <c r="W529" s="50"/>
      <c r="X529" s="49"/>
      <c r="Y529" s="49"/>
      <c r="Z529" s="49"/>
      <c r="AA529" s="50"/>
      <c r="AB529" s="49"/>
      <c r="AC529" s="49"/>
      <c r="AD529" s="49"/>
      <c r="AE529" s="50"/>
    </row>
    <row r="530" spans="2:31">
      <c r="B530" s="49"/>
      <c r="C530" s="49"/>
      <c r="E530" s="49"/>
      <c r="F530" s="49"/>
      <c r="H530" s="49"/>
      <c r="I530" s="49"/>
      <c r="J530" s="49"/>
      <c r="L530" s="49"/>
      <c r="M530" s="49"/>
      <c r="N530" s="49"/>
      <c r="P530" s="49"/>
      <c r="Q530" s="49"/>
      <c r="R530" s="49"/>
      <c r="T530" s="49"/>
      <c r="U530" s="49"/>
      <c r="V530" s="49"/>
      <c r="W530" s="50"/>
      <c r="X530" s="49"/>
      <c r="Y530" s="49"/>
      <c r="Z530" s="49"/>
      <c r="AA530" s="50"/>
      <c r="AB530" s="49"/>
      <c r="AC530" s="49"/>
      <c r="AD530" s="49"/>
      <c r="AE530" s="50"/>
    </row>
    <row r="531" spans="2:31">
      <c r="B531" s="49"/>
      <c r="C531" s="49"/>
      <c r="E531" s="49"/>
      <c r="F531" s="49"/>
      <c r="H531" s="49"/>
      <c r="I531" s="49"/>
      <c r="J531" s="49"/>
      <c r="L531" s="49"/>
      <c r="M531" s="49"/>
      <c r="N531" s="49"/>
      <c r="P531" s="49"/>
      <c r="Q531" s="49"/>
      <c r="R531" s="49"/>
      <c r="T531" s="49"/>
      <c r="U531" s="49"/>
      <c r="V531" s="49"/>
      <c r="W531" s="50"/>
      <c r="X531" s="49"/>
      <c r="Y531" s="49"/>
      <c r="Z531" s="49"/>
      <c r="AA531" s="50"/>
      <c r="AB531" s="49"/>
      <c r="AC531" s="49"/>
      <c r="AD531" s="49"/>
      <c r="AE531" s="50"/>
    </row>
    <row r="532" spans="2:31">
      <c r="B532" s="49"/>
      <c r="C532" s="49"/>
      <c r="E532" s="49"/>
      <c r="F532" s="49"/>
      <c r="H532" s="49"/>
      <c r="I532" s="49"/>
      <c r="J532" s="49"/>
      <c r="L532" s="49"/>
      <c r="M532" s="49"/>
      <c r="N532" s="49"/>
      <c r="P532" s="49"/>
      <c r="Q532" s="49"/>
      <c r="R532" s="49"/>
      <c r="T532" s="49"/>
      <c r="U532" s="49"/>
      <c r="V532" s="49"/>
      <c r="W532" s="50"/>
      <c r="X532" s="49"/>
      <c r="Y532" s="49"/>
      <c r="Z532" s="49"/>
      <c r="AA532" s="50"/>
      <c r="AB532" s="49"/>
      <c r="AC532" s="49"/>
      <c r="AD532" s="49"/>
      <c r="AE532" s="50"/>
    </row>
    <row r="533" spans="2:31">
      <c r="B533" s="49"/>
      <c r="C533" s="49"/>
      <c r="E533" s="49"/>
      <c r="F533" s="49"/>
      <c r="H533" s="49"/>
      <c r="I533" s="49"/>
      <c r="J533" s="49"/>
      <c r="L533" s="49"/>
      <c r="M533" s="49"/>
      <c r="N533" s="49"/>
      <c r="P533" s="49"/>
      <c r="Q533" s="49"/>
      <c r="R533" s="49"/>
      <c r="T533" s="49"/>
      <c r="U533" s="49"/>
      <c r="V533" s="49"/>
      <c r="W533" s="50"/>
      <c r="X533" s="49"/>
      <c r="Y533" s="49"/>
      <c r="Z533" s="49"/>
      <c r="AA533" s="50"/>
      <c r="AB533" s="49"/>
      <c r="AC533" s="49"/>
      <c r="AD533" s="49"/>
      <c r="AE533" s="50"/>
    </row>
    <row r="534" spans="2:31">
      <c r="B534" s="49"/>
      <c r="C534" s="49"/>
      <c r="E534" s="49"/>
      <c r="F534" s="49"/>
      <c r="H534" s="49"/>
      <c r="I534" s="49"/>
      <c r="J534" s="49"/>
      <c r="L534" s="49"/>
      <c r="M534" s="49"/>
      <c r="N534" s="49"/>
      <c r="P534" s="49"/>
      <c r="Q534" s="49"/>
      <c r="R534" s="49"/>
      <c r="T534" s="49"/>
      <c r="U534" s="49"/>
      <c r="V534" s="49"/>
      <c r="W534" s="50"/>
      <c r="X534" s="49"/>
      <c r="Y534" s="49"/>
      <c r="Z534" s="49"/>
      <c r="AA534" s="50"/>
      <c r="AB534" s="49"/>
      <c r="AC534" s="49"/>
      <c r="AD534" s="49"/>
      <c r="AE534" s="50"/>
    </row>
    <row r="535" spans="2:31">
      <c r="B535" s="49"/>
      <c r="C535" s="49"/>
      <c r="E535" s="49"/>
      <c r="F535" s="49"/>
      <c r="H535" s="49"/>
      <c r="I535" s="49"/>
      <c r="J535" s="49"/>
      <c r="L535" s="49"/>
      <c r="M535" s="49"/>
      <c r="N535" s="49"/>
      <c r="P535" s="49"/>
      <c r="Q535" s="49"/>
      <c r="R535" s="49"/>
      <c r="T535" s="49"/>
      <c r="U535" s="49"/>
      <c r="V535" s="49"/>
      <c r="W535" s="50"/>
      <c r="X535" s="49"/>
      <c r="Y535" s="49"/>
      <c r="Z535" s="49"/>
      <c r="AA535" s="50"/>
      <c r="AB535" s="49"/>
      <c r="AC535" s="49"/>
      <c r="AD535" s="49"/>
      <c r="AE535" s="50"/>
    </row>
    <row r="536" spans="2:31">
      <c r="B536" s="49"/>
      <c r="C536" s="49"/>
      <c r="E536" s="49"/>
      <c r="F536" s="49"/>
      <c r="H536" s="49"/>
      <c r="I536" s="49"/>
      <c r="J536" s="49"/>
      <c r="L536" s="49"/>
      <c r="M536" s="49"/>
      <c r="N536" s="49"/>
      <c r="P536" s="49"/>
      <c r="Q536" s="49"/>
      <c r="R536" s="49"/>
      <c r="T536" s="49"/>
      <c r="U536" s="49"/>
      <c r="V536" s="49"/>
      <c r="W536" s="50"/>
      <c r="X536" s="49"/>
      <c r="Y536" s="49"/>
      <c r="Z536" s="49"/>
      <c r="AA536" s="50"/>
      <c r="AB536" s="49"/>
      <c r="AC536" s="49"/>
      <c r="AD536" s="49"/>
      <c r="AE536" s="50"/>
    </row>
    <row r="537" spans="2:31">
      <c r="B537" s="49"/>
      <c r="C537" s="49"/>
      <c r="E537" s="49"/>
      <c r="F537" s="49"/>
      <c r="H537" s="49"/>
      <c r="I537" s="49"/>
      <c r="J537" s="49"/>
      <c r="L537" s="49"/>
      <c r="M537" s="49"/>
      <c r="N537" s="49"/>
      <c r="P537" s="49"/>
      <c r="Q537" s="49"/>
      <c r="R537" s="49"/>
      <c r="T537" s="49"/>
      <c r="U537" s="49"/>
      <c r="V537" s="49"/>
      <c r="W537" s="50"/>
      <c r="X537" s="49"/>
      <c r="Y537" s="49"/>
      <c r="Z537" s="49"/>
      <c r="AA537" s="50"/>
      <c r="AB537" s="49"/>
      <c r="AC537" s="49"/>
      <c r="AD537" s="49"/>
      <c r="AE537" s="50"/>
    </row>
    <row r="538" spans="2:31">
      <c r="B538" s="49"/>
      <c r="C538" s="49"/>
      <c r="E538" s="49"/>
      <c r="F538" s="49"/>
      <c r="H538" s="49"/>
      <c r="I538" s="49"/>
      <c r="J538" s="49"/>
      <c r="L538" s="49"/>
      <c r="M538" s="49"/>
      <c r="N538" s="49"/>
      <c r="P538" s="49"/>
      <c r="Q538" s="49"/>
      <c r="R538" s="49"/>
      <c r="T538" s="49"/>
      <c r="U538" s="49"/>
      <c r="V538" s="49"/>
      <c r="W538" s="50"/>
      <c r="X538" s="49"/>
      <c r="Y538" s="49"/>
      <c r="Z538" s="49"/>
      <c r="AA538" s="50"/>
      <c r="AB538" s="49"/>
      <c r="AC538" s="49"/>
      <c r="AD538" s="49"/>
      <c r="AE538" s="50"/>
    </row>
    <row r="539" spans="2:31">
      <c r="B539" s="49"/>
      <c r="C539" s="49"/>
      <c r="E539" s="49"/>
      <c r="F539" s="49"/>
      <c r="H539" s="49"/>
      <c r="I539" s="49"/>
      <c r="J539" s="49"/>
      <c r="L539" s="49"/>
      <c r="M539" s="49"/>
      <c r="N539" s="49"/>
      <c r="P539" s="49"/>
      <c r="Q539" s="49"/>
      <c r="R539" s="49"/>
      <c r="T539" s="49"/>
      <c r="U539" s="49"/>
      <c r="V539" s="49"/>
      <c r="W539" s="50"/>
      <c r="X539" s="49"/>
      <c r="Y539" s="49"/>
      <c r="Z539" s="49"/>
      <c r="AA539" s="50"/>
      <c r="AB539" s="49"/>
      <c r="AC539" s="49"/>
      <c r="AD539" s="49"/>
      <c r="AE539" s="50"/>
    </row>
    <row r="540" spans="2:31">
      <c r="B540" s="49"/>
      <c r="C540" s="49"/>
      <c r="E540" s="49"/>
      <c r="F540" s="49"/>
      <c r="H540" s="49"/>
      <c r="I540" s="49"/>
      <c r="J540" s="49"/>
      <c r="L540" s="49"/>
      <c r="M540" s="49"/>
      <c r="N540" s="49"/>
      <c r="P540" s="49"/>
      <c r="Q540" s="49"/>
      <c r="R540" s="49"/>
      <c r="T540" s="49"/>
      <c r="U540" s="49"/>
      <c r="V540" s="49"/>
      <c r="W540" s="50"/>
      <c r="X540" s="49"/>
      <c r="Y540" s="49"/>
      <c r="Z540" s="49"/>
      <c r="AA540" s="50"/>
      <c r="AB540" s="49"/>
      <c r="AC540" s="49"/>
      <c r="AD540" s="49"/>
      <c r="AE540" s="50"/>
    </row>
    <row r="541" spans="2:31">
      <c r="B541" s="49"/>
      <c r="C541" s="49"/>
      <c r="E541" s="49"/>
      <c r="F541" s="49"/>
      <c r="H541" s="49"/>
      <c r="I541" s="49"/>
      <c r="J541" s="49"/>
      <c r="L541" s="49"/>
      <c r="M541" s="49"/>
      <c r="N541" s="49"/>
      <c r="P541" s="49"/>
      <c r="Q541" s="49"/>
      <c r="R541" s="49"/>
      <c r="T541" s="49"/>
      <c r="U541" s="49"/>
      <c r="V541" s="49"/>
      <c r="W541" s="50"/>
      <c r="X541" s="49"/>
      <c r="Y541" s="49"/>
      <c r="Z541" s="49"/>
      <c r="AA541" s="50"/>
      <c r="AB541" s="49"/>
      <c r="AC541" s="49"/>
      <c r="AD541" s="49"/>
      <c r="AE541" s="50"/>
    </row>
    <row r="542" spans="2:31">
      <c r="B542" s="49"/>
      <c r="C542" s="49"/>
      <c r="E542" s="49"/>
      <c r="F542" s="49"/>
      <c r="H542" s="49"/>
      <c r="I542" s="49"/>
      <c r="J542" s="49"/>
      <c r="L542" s="49"/>
      <c r="M542" s="49"/>
      <c r="N542" s="49"/>
      <c r="P542" s="49"/>
      <c r="Q542" s="49"/>
      <c r="R542" s="49"/>
      <c r="T542" s="49"/>
      <c r="U542" s="49"/>
      <c r="V542" s="49"/>
      <c r="W542" s="50"/>
      <c r="X542" s="49"/>
      <c r="Y542" s="49"/>
      <c r="Z542" s="49"/>
      <c r="AA542" s="50"/>
      <c r="AB542" s="49"/>
      <c r="AC542" s="49"/>
      <c r="AD542" s="49"/>
      <c r="AE542" s="50"/>
    </row>
    <row r="543" spans="2:31">
      <c r="B543" s="49"/>
      <c r="C543" s="49"/>
      <c r="E543" s="49"/>
      <c r="F543" s="49"/>
      <c r="H543" s="49"/>
      <c r="I543" s="49"/>
      <c r="J543" s="49"/>
      <c r="L543" s="49"/>
      <c r="M543" s="49"/>
      <c r="N543" s="49"/>
      <c r="P543" s="49"/>
      <c r="Q543" s="49"/>
      <c r="R543" s="49"/>
      <c r="T543" s="49"/>
      <c r="U543" s="49"/>
      <c r="V543" s="49"/>
      <c r="W543" s="50"/>
      <c r="X543" s="49"/>
      <c r="Y543" s="49"/>
      <c r="Z543" s="49"/>
      <c r="AA543" s="50"/>
      <c r="AB543" s="49"/>
      <c r="AC543" s="49"/>
      <c r="AD543" s="49"/>
      <c r="AE543" s="50"/>
    </row>
    <row r="544" spans="2:31">
      <c r="B544" s="49"/>
      <c r="C544" s="49"/>
      <c r="E544" s="49"/>
      <c r="F544" s="49"/>
      <c r="H544" s="49"/>
      <c r="I544" s="49"/>
      <c r="J544" s="49"/>
      <c r="L544" s="49"/>
      <c r="M544" s="49"/>
      <c r="N544" s="49"/>
      <c r="P544" s="49"/>
      <c r="Q544" s="49"/>
      <c r="R544" s="49"/>
      <c r="T544" s="49"/>
      <c r="U544" s="49"/>
      <c r="V544" s="49"/>
      <c r="W544" s="50"/>
      <c r="X544" s="49"/>
      <c r="Y544" s="49"/>
      <c r="Z544" s="49"/>
      <c r="AA544" s="50"/>
      <c r="AB544" s="49"/>
      <c r="AC544" s="49"/>
      <c r="AD544" s="49"/>
      <c r="AE544" s="50"/>
    </row>
    <row r="545" spans="2:31">
      <c r="B545" s="49"/>
      <c r="C545" s="49"/>
      <c r="E545" s="49"/>
      <c r="F545" s="49"/>
      <c r="H545" s="49"/>
      <c r="I545" s="49"/>
      <c r="J545" s="49"/>
      <c r="L545" s="49"/>
      <c r="M545" s="49"/>
      <c r="N545" s="49"/>
      <c r="P545" s="49"/>
      <c r="Q545" s="49"/>
      <c r="R545" s="49"/>
      <c r="T545" s="49"/>
      <c r="U545" s="49"/>
      <c r="V545" s="49"/>
      <c r="W545" s="50"/>
      <c r="X545" s="49"/>
      <c r="Y545" s="49"/>
      <c r="Z545" s="49"/>
      <c r="AA545" s="50"/>
      <c r="AB545" s="49"/>
      <c r="AC545" s="49"/>
      <c r="AD545" s="49"/>
      <c r="AE545" s="50"/>
    </row>
    <row r="546" spans="2:31">
      <c r="B546" s="49"/>
      <c r="C546" s="49"/>
      <c r="E546" s="49"/>
      <c r="F546" s="49"/>
      <c r="H546" s="49"/>
      <c r="I546" s="49"/>
      <c r="J546" s="49"/>
      <c r="L546" s="49"/>
      <c r="M546" s="49"/>
      <c r="N546" s="49"/>
      <c r="P546" s="49"/>
      <c r="Q546" s="49"/>
      <c r="R546" s="49"/>
      <c r="T546" s="49"/>
      <c r="U546" s="49"/>
      <c r="V546" s="49"/>
      <c r="W546" s="50"/>
      <c r="X546" s="49"/>
      <c r="Y546" s="49"/>
      <c r="Z546" s="49"/>
      <c r="AA546" s="50"/>
      <c r="AB546" s="49"/>
      <c r="AC546" s="49"/>
      <c r="AD546" s="49"/>
      <c r="AE546" s="50"/>
    </row>
    <row r="547" spans="2:31">
      <c r="B547" s="49"/>
      <c r="C547" s="49"/>
      <c r="E547" s="49"/>
      <c r="F547" s="49"/>
      <c r="H547" s="49"/>
      <c r="I547" s="49"/>
      <c r="J547" s="49"/>
      <c r="L547" s="49"/>
      <c r="M547" s="49"/>
      <c r="N547" s="49"/>
      <c r="P547" s="49"/>
      <c r="Q547" s="49"/>
      <c r="R547" s="49"/>
      <c r="T547" s="49"/>
      <c r="U547" s="49"/>
      <c r="V547" s="49"/>
      <c r="W547" s="50"/>
      <c r="X547" s="49"/>
      <c r="Y547" s="49"/>
      <c r="Z547" s="49"/>
      <c r="AA547" s="50"/>
      <c r="AB547" s="49"/>
      <c r="AC547" s="49"/>
      <c r="AD547" s="49"/>
      <c r="AE547" s="50"/>
    </row>
    <row r="548" spans="2:31">
      <c r="B548" s="49"/>
      <c r="C548" s="49"/>
      <c r="E548" s="49"/>
      <c r="F548" s="49"/>
      <c r="H548" s="49"/>
      <c r="I548" s="49"/>
      <c r="J548" s="49"/>
      <c r="L548" s="49"/>
      <c r="M548" s="49"/>
      <c r="N548" s="49"/>
      <c r="P548" s="49"/>
      <c r="Q548" s="49"/>
      <c r="R548" s="49"/>
      <c r="T548" s="49"/>
      <c r="U548" s="49"/>
      <c r="V548" s="49"/>
      <c r="W548" s="50"/>
      <c r="X548" s="49"/>
      <c r="Y548" s="49"/>
      <c r="Z548" s="49"/>
      <c r="AA548" s="50"/>
      <c r="AB548" s="49"/>
      <c r="AC548" s="49"/>
      <c r="AD548" s="49"/>
      <c r="AE548" s="50"/>
    </row>
    <row r="549" spans="2:31">
      <c r="B549" s="49"/>
      <c r="C549" s="49"/>
      <c r="E549" s="49"/>
      <c r="F549" s="49"/>
      <c r="H549" s="49"/>
      <c r="I549" s="49"/>
      <c r="J549" s="49"/>
      <c r="L549" s="49"/>
      <c r="M549" s="49"/>
      <c r="N549" s="49"/>
      <c r="P549" s="49"/>
      <c r="Q549" s="49"/>
      <c r="R549" s="49"/>
      <c r="T549" s="49"/>
      <c r="U549" s="49"/>
      <c r="V549" s="49"/>
      <c r="W549" s="50"/>
      <c r="X549" s="49"/>
      <c r="Y549" s="49"/>
      <c r="Z549" s="49"/>
      <c r="AA549" s="50"/>
      <c r="AB549" s="49"/>
      <c r="AC549" s="49"/>
      <c r="AD549" s="49"/>
      <c r="AE549" s="50"/>
    </row>
    <row r="550" spans="2:31">
      <c r="B550" s="49"/>
      <c r="C550" s="49"/>
      <c r="E550" s="49"/>
      <c r="F550" s="49"/>
      <c r="H550" s="49"/>
      <c r="I550" s="49"/>
      <c r="J550" s="49"/>
      <c r="L550" s="49"/>
      <c r="M550" s="49"/>
      <c r="N550" s="49"/>
      <c r="P550" s="49"/>
      <c r="Q550" s="49"/>
      <c r="R550" s="49"/>
      <c r="T550" s="49"/>
      <c r="U550" s="49"/>
      <c r="V550" s="49"/>
      <c r="W550" s="50"/>
      <c r="X550" s="49"/>
      <c r="Y550" s="49"/>
      <c r="Z550" s="49"/>
      <c r="AA550" s="50"/>
      <c r="AB550" s="49"/>
      <c r="AC550" s="49"/>
      <c r="AD550" s="49"/>
      <c r="AE550" s="50"/>
    </row>
    <row r="551" spans="2:31">
      <c r="B551" s="49"/>
      <c r="C551" s="49"/>
      <c r="E551" s="49"/>
      <c r="F551" s="49"/>
      <c r="H551" s="49"/>
      <c r="I551" s="49"/>
      <c r="J551" s="49"/>
      <c r="L551" s="49"/>
      <c r="M551" s="49"/>
      <c r="N551" s="49"/>
      <c r="P551" s="49"/>
      <c r="Q551" s="49"/>
      <c r="R551" s="49"/>
      <c r="T551" s="49"/>
      <c r="U551" s="49"/>
      <c r="V551" s="49"/>
      <c r="W551" s="50"/>
      <c r="X551" s="49"/>
      <c r="Y551" s="49"/>
      <c r="Z551" s="49"/>
      <c r="AA551" s="50"/>
      <c r="AB551" s="49"/>
      <c r="AC551" s="49"/>
      <c r="AD551" s="49"/>
      <c r="AE551" s="50"/>
    </row>
    <row r="552" spans="2:31">
      <c r="B552" s="49"/>
      <c r="C552" s="49"/>
      <c r="E552" s="49"/>
      <c r="F552" s="49"/>
      <c r="H552" s="49"/>
      <c r="I552" s="49"/>
      <c r="J552" s="49"/>
      <c r="L552" s="49"/>
      <c r="M552" s="49"/>
      <c r="N552" s="49"/>
      <c r="P552" s="49"/>
      <c r="Q552" s="49"/>
      <c r="R552" s="49"/>
      <c r="T552" s="49"/>
      <c r="U552" s="49"/>
      <c r="V552" s="49"/>
      <c r="W552" s="50"/>
      <c r="X552" s="49"/>
      <c r="Y552" s="49"/>
      <c r="Z552" s="49"/>
      <c r="AA552" s="50"/>
      <c r="AB552" s="49"/>
      <c r="AC552" s="49"/>
      <c r="AD552" s="49"/>
      <c r="AE552" s="50"/>
    </row>
    <row r="553" spans="2:31">
      <c r="B553" s="49"/>
      <c r="C553" s="49"/>
      <c r="E553" s="49"/>
      <c r="F553" s="49"/>
      <c r="H553" s="49"/>
      <c r="I553" s="49"/>
      <c r="J553" s="49"/>
      <c r="L553" s="49"/>
      <c r="M553" s="49"/>
      <c r="N553" s="49"/>
      <c r="P553" s="49"/>
      <c r="Q553" s="49"/>
      <c r="R553" s="49"/>
      <c r="T553" s="49"/>
      <c r="U553" s="49"/>
      <c r="V553" s="49"/>
      <c r="W553" s="50"/>
      <c r="X553" s="49"/>
      <c r="Y553" s="49"/>
      <c r="Z553" s="49"/>
      <c r="AA553" s="50"/>
      <c r="AB553" s="49"/>
      <c r="AC553" s="49"/>
      <c r="AD553" s="49"/>
      <c r="AE553" s="50"/>
    </row>
    <row r="554" spans="2:31">
      <c r="B554" s="49"/>
      <c r="C554" s="49"/>
      <c r="E554" s="49"/>
      <c r="F554" s="49"/>
      <c r="H554" s="49"/>
      <c r="I554" s="49"/>
      <c r="J554" s="49"/>
      <c r="L554" s="49"/>
      <c r="M554" s="49"/>
      <c r="N554" s="49"/>
      <c r="P554" s="49"/>
      <c r="Q554" s="49"/>
      <c r="R554" s="49"/>
      <c r="T554" s="49"/>
      <c r="U554" s="49"/>
      <c r="V554" s="49"/>
      <c r="W554" s="50"/>
      <c r="X554" s="49"/>
      <c r="Y554" s="49"/>
      <c r="Z554" s="49"/>
      <c r="AA554" s="50"/>
      <c r="AB554" s="49"/>
      <c r="AC554" s="49"/>
      <c r="AD554" s="49"/>
      <c r="AE554" s="50"/>
    </row>
    <row r="555" spans="2:31">
      <c r="B555" s="49"/>
      <c r="C555" s="49"/>
      <c r="E555" s="49"/>
      <c r="F555" s="49"/>
      <c r="H555" s="49"/>
      <c r="I555" s="49"/>
      <c r="J555" s="49"/>
      <c r="L555" s="49"/>
      <c r="M555" s="49"/>
      <c r="N555" s="49"/>
      <c r="P555" s="49"/>
      <c r="Q555" s="49"/>
      <c r="R555" s="49"/>
      <c r="T555" s="49"/>
      <c r="U555" s="49"/>
      <c r="V555" s="49"/>
      <c r="W555" s="50"/>
      <c r="X555" s="49"/>
      <c r="Y555" s="49"/>
      <c r="Z555" s="49"/>
      <c r="AA555" s="50"/>
      <c r="AB555" s="49"/>
      <c r="AC555" s="49"/>
      <c r="AD555" s="49"/>
      <c r="AE555" s="50"/>
    </row>
    <row r="556" spans="2:31">
      <c r="B556" s="49"/>
      <c r="C556" s="49"/>
      <c r="E556" s="49"/>
      <c r="F556" s="49"/>
      <c r="H556" s="49"/>
      <c r="I556" s="49"/>
      <c r="J556" s="49"/>
      <c r="L556" s="49"/>
      <c r="M556" s="49"/>
      <c r="N556" s="49"/>
      <c r="P556" s="49"/>
      <c r="Q556" s="49"/>
      <c r="R556" s="49"/>
      <c r="T556" s="49"/>
      <c r="U556" s="49"/>
      <c r="V556" s="49"/>
      <c r="W556" s="50"/>
      <c r="X556" s="49"/>
      <c r="Y556" s="49"/>
      <c r="Z556" s="49"/>
      <c r="AA556" s="50"/>
      <c r="AB556" s="49"/>
      <c r="AC556" s="49"/>
      <c r="AD556" s="49"/>
      <c r="AE556" s="50"/>
    </row>
    <row r="557" spans="2:31">
      <c r="B557" s="49"/>
      <c r="C557" s="49"/>
      <c r="E557" s="49"/>
      <c r="F557" s="49"/>
      <c r="H557" s="49"/>
      <c r="I557" s="49"/>
      <c r="J557" s="49"/>
      <c r="L557" s="49"/>
      <c r="M557" s="49"/>
      <c r="N557" s="49"/>
      <c r="P557" s="49"/>
      <c r="Q557" s="49"/>
      <c r="R557" s="49"/>
      <c r="T557" s="49"/>
      <c r="U557" s="49"/>
      <c r="V557" s="49"/>
      <c r="W557" s="50"/>
      <c r="X557" s="49"/>
      <c r="Y557" s="49"/>
      <c r="Z557" s="49"/>
      <c r="AA557" s="50"/>
      <c r="AB557" s="49"/>
      <c r="AC557" s="49"/>
      <c r="AD557" s="49"/>
      <c r="AE557" s="50"/>
    </row>
    <row r="558" spans="2:31">
      <c r="B558" s="49"/>
      <c r="C558" s="49"/>
      <c r="E558" s="49"/>
      <c r="F558" s="49"/>
      <c r="H558" s="49"/>
      <c r="I558" s="49"/>
      <c r="J558" s="49"/>
      <c r="L558" s="49"/>
      <c r="M558" s="49"/>
      <c r="N558" s="49"/>
      <c r="P558" s="49"/>
      <c r="Q558" s="49"/>
      <c r="R558" s="49"/>
      <c r="T558" s="49"/>
      <c r="U558" s="49"/>
      <c r="V558" s="49"/>
      <c r="W558" s="50"/>
      <c r="X558" s="49"/>
      <c r="Y558" s="49"/>
      <c r="Z558" s="49"/>
      <c r="AA558" s="50"/>
      <c r="AB558" s="49"/>
      <c r="AC558" s="49"/>
      <c r="AD558" s="49"/>
      <c r="AE558" s="50"/>
    </row>
    <row r="559" spans="2:31">
      <c r="B559" s="49"/>
      <c r="C559" s="49"/>
      <c r="E559" s="49"/>
      <c r="F559" s="49"/>
      <c r="H559" s="49"/>
      <c r="I559" s="49"/>
      <c r="J559" s="49"/>
      <c r="L559" s="49"/>
      <c r="M559" s="49"/>
      <c r="N559" s="49"/>
      <c r="P559" s="49"/>
      <c r="Q559" s="49"/>
      <c r="R559" s="49"/>
      <c r="T559" s="49"/>
      <c r="U559" s="49"/>
      <c r="V559" s="49"/>
      <c r="W559" s="50"/>
      <c r="X559" s="49"/>
      <c r="Y559" s="49"/>
      <c r="Z559" s="49"/>
      <c r="AA559" s="50"/>
      <c r="AB559" s="49"/>
      <c r="AC559" s="49"/>
      <c r="AD559" s="49"/>
      <c r="AE559" s="50"/>
    </row>
    <row r="560" spans="2:31">
      <c r="B560" s="49"/>
      <c r="C560" s="49"/>
      <c r="E560" s="49"/>
      <c r="F560" s="49"/>
      <c r="H560" s="49"/>
      <c r="I560" s="49"/>
      <c r="J560" s="49"/>
      <c r="L560" s="49"/>
      <c r="M560" s="49"/>
      <c r="N560" s="49"/>
      <c r="P560" s="49"/>
      <c r="Q560" s="49"/>
      <c r="R560" s="49"/>
      <c r="T560" s="49"/>
      <c r="U560" s="49"/>
      <c r="V560" s="49"/>
      <c r="W560" s="50"/>
      <c r="X560" s="49"/>
      <c r="Y560" s="49"/>
      <c r="Z560" s="49"/>
      <c r="AA560" s="50"/>
      <c r="AB560" s="49"/>
      <c r="AC560" s="49"/>
      <c r="AD560" s="49"/>
      <c r="AE560" s="50"/>
    </row>
    <row r="561" spans="2:31">
      <c r="B561" s="49"/>
      <c r="C561" s="49"/>
      <c r="E561" s="49"/>
      <c r="F561" s="49"/>
      <c r="H561" s="49"/>
      <c r="I561" s="49"/>
      <c r="J561" s="49"/>
      <c r="L561" s="49"/>
      <c r="M561" s="49"/>
      <c r="N561" s="49"/>
      <c r="P561" s="49"/>
      <c r="Q561" s="49"/>
      <c r="R561" s="49"/>
      <c r="T561" s="49"/>
      <c r="U561" s="49"/>
      <c r="V561" s="49"/>
      <c r="W561" s="50"/>
      <c r="X561" s="49"/>
      <c r="Y561" s="49"/>
      <c r="Z561" s="49"/>
      <c r="AA561" s="50"/>
      <c r="AB561" s="49"/>
      <c r="AC561" s="49"/>
      <c r="AD561" s="49"/>
      <c r="AE561" s="50"/>
    </row>
    <row r="562" spans="2:31">
      <c r="B562" s="49"/>
      <c r="C562" s="49"/>
      <c r="E562" s="49"/>
      <c r="F562" s="49"/>
      <c r="H562" s="49"/>
      <c r="I562" s="49"/>
      <c r="J562" s="49"/>
      <c r="L562" s="49"/>
      <c r="M562" s="49"/>
      <c r="N562" s="49"/>
      <c r="P562" s="49"/>
      <c r="Q562" s="49"/>
      <c r="R562" s="49"/>
      <c r="T562" s="49"/>
      <c r="U562" s="49"/>
      <c r="V562" s="49"/>
      <c r="W562" s="50"/>
      <c r="X562" s="49"/>
      <c r="Y562" s="49"/>
      <c r="Z562" s="49"/>
      <c r="AA562" s="50"/>
      <c r="AB562" s="49"/>
      <c r="AC562" s="49"/>
      <c r="AD562" s="49"/>
      <c r="AE562" s="50"/>
    </row>
    <row r="563" spans="2:31">
      <c r="B563" s="49"/>
      <c r="C563" s="49"/>
      <c r="E563" s="49"/>
      <c r="F563" s="49"/>
      <c r="H563" s="49"/>
      <c r="I563" s="49"/>
      <c r="J563" s="49"/>
      <c r="L563" s="49"/>
      <c r="M563" s="49"/>
      <c r="N563" s="49"/>
      <c r="P563" s="49"/>
      <c r="Q563" s="49"/>
      <c r="R563" s="49"/>
      <c r="T563" s="49"/>
      <c r="U563" s="49"/>
      <c r="V563" s="49"/>
      <c r="W563" s="50"/>
      <c r="X563" s="49"/>
      <c r="Y563" s="49"/>
      <c r="Z563" s="49"/>
      <c r="AA563" s="50"/>
      <c r="AB563" s="49"/>
      <c r="AC563" s="49"/>
      <c r="AD563" s="49"/>
      <c r="AE563" s="50"/>
    </row>
    <row r="564" spans="2:31">
      <c r="B564" s="49"/>
      <c r="C564" s="49"/>
      <c r="E564" s="49"/>
      <c r="F564" s="49"/>
      <c r="H564" s="49"/>
      <c r="I564" s="49"/>
      <c r="J564" s="49"/>
      <c r="L564" s="49"/>
      <c r="M564" s="49"/>
      <c r="N564" s="49"/>
      <c r="P564" s="49"/>
      <c r="Q564" s="49"/>
      <c r="R564" s="49"/>
      <c r="T564" s="49"/>
      <c r="U564" s="49"/>
      <c r="V564" s="49"/>
      <c r="W564" s="50"/>
      <c r="X564" s="49"/>
      <c r="Y564" s="49"/>
      <c r="Z564" s="49"/>
      <c r="AA564" s="50"/>
      <c r="AB564" s="49"/>
      <c r="AC564" s="49"/>
      <c r="AD564" s="49"/>
      <c r="AE564" s="50"/>
    </row>
    <row r="565" spans="2:31">
      <c r="B565" s="49"/>
      <c r="C565" s="49"/>
      <c r="E565" s="49"/>
      <c r="F565" s="49"/>
      <c r="H565" s="49"/>
      <c r="I565" s="49"/>
      <c r="J565" s="49"/>
      <c r="L565" s="49"/>
      <c r="M565" s="49"/>
      <c r="N565" s="49"/>
      <c r="P565" s="49"/>
      <c r="Q565" s="49"/>
      <c r="R565" s="49"/>
      <c r="T565" s="49"/>
      <c r="U565" s="49"/>
      <c r="V565" s="49"/>
      <c r="W565" s="50"/>
      <c r="X565" s="49"/>
      <c r="Y565" s="49"/>
      <c r="Z565" s="49"/>
      <c r="AA565" s="50"/>
      <c r="AB565" s="49"/>
      <c r="AC565" s="49"/>
      <c r="AD565" s="49"/>
      <c r="AE565" s="50"/>
    </row>
    <row r="566" spans="2:31">
      <c r="B566" s="49"/>
      <c r="C566" s="49"/>
      <c r="E566" s="49"/>
      <c r="F566" s="49"/>
      <c r="H566" s="49"/>
      <c r="I566" s="49"/>
      <c r="J566" s="49"/>
      <c r="L566" s="49"/>
      <c r="M566" s="49"/>
      <c r="N566" s="49"/>
      <c r="P566" s="49"/>
      <c r="Q566" s="49"/>
      <c r="R566" s="49"/>
      <c r="T566" s="49"/>
      <c r="U566" s="49"/>
      <c r="V566" s="49"/>
      <c r="W566" s="50"/>
      <c r="X566" s="49"/>
      <c r="Y566" s="49"/>
      <c r="Z566" s="49"/>
      <c r="AA566" s="50"/>
      <c r="AB566" s="49"/>
      <c r="AC566" s="49"/>
      <c r="AD566" s="49"/>
      <c r="AE566" s="50"/>
    </row>
    <row r="567" spans="2:31">
      <c r="B567" s="49"/>
      <c r="C567" s="49"/>
      <c r="E567" s="49"/>
      <c r="F567" s="49"/>
      <c r="H567" s="49"/>
      <c r="I567" s="49"/>
      <c r="J567" s="49"/>
      <c r="L567" s="49"/>
      <c r="M567" s="49"/>
      <c r="N567" s="49"/>
      <c r="P567" s="49"/>
      <c r="Q567" s="49"/>
      <c r="R567" s="49"/>
      <c r="T567" s="49"/>
      <c r="U567" s="49"/>
      <c r="V567" s="49"/>
      <c r="W567" s="50"/>
      <c r="X567" s="49"/>
      <c r="Y567" s="49"/>
      <c r="Z567" s="49"/>
      <c r="AA567" s="50"/>
      <c r="AB567" s="49"/>
      <c r="AC567" s="49"/>
      <c r="AD567" s="49"/>
      <c r="AE567" s="50"/>
    </row>
    <row r="568" spans="2:31">
      <c r="B568" s="49"/>
      <c r="C568" s="49"/>
      <c r="E568" s="49"/>
      <c r="F568" s="49"/>
      <c r="H568" s="49"/>
      <c r="I568" s="49"/>
      <c r="J568" s="49"/>
      <c r="L568" s="49"/>
      <c r="M568" s="49"/>
      <c r="N568" s="49"/>
      <c r="P568" s="49"/>
      <c r="Q568" s="49"/>
      <c r="R568" s="49"/>
      <c r="T568" s="49"/>
      <c r="U568" s="49"/>
      <c r="V568" s="49"/>
      <c r="W568" s="50"/>
      <c r="X568" s="49"/>
      <c r="Y568" s="49"/>
      <c r="Z568" s="49"/>
      <c r="AA568" s="50"/>
      <c r="AB568" s="49"/>
      <c r="AC568" s="49"/>
      <c r="AD568" s="49"/>
      <c r="AE568" s="50"/>
    </row>
    <row r="569" spans="2:31">
      <c r="B569" s="49"/>
      <c r="C569" s="49"/>
      <c r="E569" s="49"/>
      <c r="F569" s="49"/>
      <c r="H569" s="49"/>
      <c r="I569" s="49"/>
      <c r="J569" s="49"/>
      <c r="L569" s="49"/>
      <c r="M569" s="49"/>
      <c r="N569" s="49"/>
      <c r="P569" s="49"/>
      <c r="Q569" s="49"/>
      <c r="R569" s="49"/>
      <c r="T569" s="49"/>
      <c r="U569" s="49"/>
      <c r="V569" s="49"/>
      <c r="W569" s="50"/>
      <c r="X569" s="49"/>
      <c r="Y569" s="49"/>
      <c r="Z569" s="49"/>
      <c r="AA569" s="50"/>
      <c r="AB569" s="49"/>
      <c r="AC569" s="49"/>
      <c r="AD569" s="49"/>
      <c r="AE569" s="50"/>
    </row>
    <row r="570" spans="2:31">
      <c r="B570" s="49"/>
      <c r="C570" s="49"/>
      <c r="E570" s="49"/>
      <c r="F570" s="49"/>
      <c r="H570" s="49"/>
      <c r="I570" s="49"/>
      <c r="J570" s="49"/>
      <c r="L570" s="49"/>
      <c r="M570" s="49"/>
      <c r="N570" s="49"/>
      <c r="P570" s="49"/>
      <c r="Q570" s="49"/>
      <c r="R570" s="49"/>
      <c r="T570" s="49"/>
      <c r="U570" s="49"/>
      <c r="V570" s="49"/>
      <c r="W570" s="50"/>
      <c r="X570" s="49"/>
      <c r="Y570" s="49"/>
      <c r="Z570" s="49"/>
      <c r="AA570" s="50"/>
      <c r="AB570" s="49"/>
      <c r="AC570" s="49"/>
      <c r="AD570" s="49"/>
      <c r="AE570" s="50"/>
    </row>
    <row r="571" spans="2:31">
      <c r="B571" s="49"/>
      <c r="C571" s="49"/>
      <c r="E571" s="49"/>
      <c r="F571" s="49"/>
      <c r="H571" s="49"/>
      <c r="I571" s="49"/>
      <c r="J571" s="49"/>
      <c r="L571" s="49"/>
      <c r="M571" s="49"/>
      <c r="N571" s="49"/>
      <c r="P571" s="49"/>
      <c r="Q571" s="49"/>
      <c r="R571" s="49"/>
      <c r="T571" s="49"/>
      <c r="U571" s="49"/>
      <c r="V571" s="49"/>
      <c r="W571" s="50"/>
      <c r="X571" s="49"/>
      <c r="Y571" s="49"/>
      <c r="Z571" s="49"/>
      <c r="AA571" s="50"/>
      <c r="AB571" s="49"/>
      <c r="AC571" s="49"/>
      <c r="AD571" s="49"/>
      <c r="AE571" s="50"/>
    </row>
    <row r="572" spans="2:31">
      <c r="B572" s="49"/>
      <c r="C572" s="49"/>
      <c r="E572" s="49"/>
      <c r="F572" s="49"/>
      <c r="H572" s="49"/>
      <c r="I572" s="49"/>
      <c r="J572" s="49"/>
      <c r="L572" s="49"/>
      <c r="M572" s="49"/>
      <c r="N572" s="49"/>
      <c r="P572" s="49"/>
      <c r="Q572" s="49"/>
      <c r="R572" s="49"/>
      <c r="T572" s="49"/>
      <c r="U572" s="49"/>
      <c r="V572" s="49"/>
      <c r="W572" s="50"/>
      <c r="X572" s="49"/>
      <c r="Y572" s="49"/>
      <c r="Z572" s="49"/>
      <c r="AA572" s="50"/>
      <c r="AB572" s="49"/>
      <c r="AC572" s="49"/>
      <c r="AD572" s="49"/>
      <c r="AE572" s="50"/>
    </row>
    <row r="573" spans="2:31">
      <c r="B573" s="49"/>
      <c r="C573" s="49"/>
      <c r="E573" s="49"/>
      <c r="F573" s="49"/>
      <c r="H573" s="49"/>
      <c r="I573" s="49"/>
      <c r="J573" s="49"/>
      <c r="L573" s="49"/>
      <c r="M573" s="49"/>
      <c r="N573" s="49"/>
      <c r="P573" s="49"/>
      <c r="Q573" s="49"/>
      <c r="R573" s="49"/>
      <c r="T573" s="49"/>
      <c r="U573" s="49"/>
      <c r="V573" s="49"/>
      <c r="W573" s="50"/>
      <c r="X573" s="49"/>
      <c r="Y573" s="49"/>
      <c r="Z573" s="49"/>
      <c r="AA573" s="50"/>
      <c r="AB573" s="49"/>
      <c r="AC573" s="49"/>
      <c r="AD573" s="49"/>
      <c r="AE573" s="50"/>
    </row>
    <row r="574" spans="2:31">
      <c r="B574" s="49"/>
      <c r="C574" s="49"/>
      <c r="E574" s="49"/>
      <c r="F574" s="49"/>
      <c r="H574" s="49"/>
      <c r="I574" s="49"/>
      <c r="J574" s="49"/>
      <c r="L574" s="49"/>
      <c r="M574" s="49"/>
      <c r="N574" s="49"/>
      <c r="P574" s="49"/>
      <c r="Q574" s="49"/>
      <c r="R574" s="49"/>
      <c r="T574" s="49"/>
      <c r="U574" s="49"/>
      <c r="V574" s="49"/>
      <c r="W574" s="50"/>
      <c r="X574" s="49"/>
      <c r="Y574" s="49"/>
      <c r="Z574" s="49"/>
      <c r="AA574" s="50"/>
      <c r="AB574" s="49"/>
      <c r="AC574" s="49"/>
      <c r="AD574" s="49"/>
      <c r="AE574" s="50"/>
    </row>
    <row r="575" spans="2:31">
      <c r="B575" s="49"/>
      <c r="C575" s="49"/>
      <c r="E575" s="49"/>
      <c r="F575" s="49"/>
      <c r="H575" s="49"/>
      <c r="I575" s="49"/>
      <c r="J575" s="49"/>
      <c r="L575" s="49"/>
      <c r="M575" s="49"/>
      <c r="N575" s="49"/>
      <c r="P575" s="49"/>
      <c r="Q575" s="49"/>
      <c r="R575" s="49"/>
      <c r="T575" s="49"/>
      <c r="U575" s="49"/>
      <c r="V575" s="49"/>
      <c r="W575" s="50"/>
      <c r="X575" s="49"/>
      <c r="Y575" s="49"/>
      <c r="Z575" s="49"/>
      <c r="AA575" s="50"/>
      <c r="AB575" s="49"/>
      <c r="AC575" s="49"/>
      <c r="AD575" s="49"/>
      <c r="AE575" s="50"/>
    </row>
    <row r="576" spans="2:31">
      <c r="B576" s="49"/>
      <c r="C576" s="49"/>
      <c r="E576" s="49"/>
      <c r="F576" s="49"/>
      <c r="H576" s="49"/>
      <c r="I576" s="49"/>
      <c r="J576" s="49"/>
      <c r="L576" s="49"/>
      <c r="M576" s="49"/>
      <c r="N576" s="49"/>
      <c r="P576" s="49"/>
      <c r="Q576" s="49"/>
      <c r="R576" s="49"/>
      <c r="T576" s="49"/>
      <c r="U576" s="49"/>
      <c r="V576" s="49"/>
      <c r="W576" s="50"/>
      <c r="X576" s="49"/>
      <c r="Y576" s="49"/>
      <c r="Z576" s="49"/>
      <c r="AA576" s="50"/>
      <c r="AB576" s="49"/>
      <c r="AC576" s="49"/>
      <c r="AD576" s="49"/>
      <c r="AE576" s="50"/>
    </row>
    <row r="577" spans="2:31">
      <c r="B577" s="49"/>
      <c r="C577" s="49"/>
      <c r="E577" s="49"/>
      <c r="F577" s="49"/>
      <c r="H577" s="49"/>
      <c r="I577" s="49"/>
      <c r="J577" s="49"/>
      <c r="L577" s="49"/>
      <c r="M577" s="49"/>
      <c r="N577" s="49"/>
      <c r="P577" s="49"/>
      <c r="Q577" s="49"/>
      <c r="R577" s="49"/>
      <c r="T577" s="49"/>
      <c r="U577" s="49"/>
      <c r="V577" s="49"/>
      <c r="W577" s="50"/>
      <c r="X577" s="49"/>
      <c r="Y577" s="49"/>
      <c r="Z577" s="49"/>
      <c r="AA577" s="50"/>
      <c r="AB577" s="49"/>
      <c r="AC577" s="49"/>
      <c r="AD577" s="49"/>
      <c r="AE577" s="50"/>
    </row>
    <row r="578" spans="2:31">
      <c r="B578" s="49"/>
      <c r="C578" s="49"/>
      <c r="E578" s="49"/>
      <c r="F578" s="49"/>
      <c r="H578" s="49"/>
      <c r="I578" s="49"/>
      <c r="J578" s="49"/>
      <c r="L578" s="49"/>
      <c r="M578" s="49"/>
      <c r="N578" s="49"/>
      <c r="P578" s="49"/>
      <c r="Q578" s="49"/>
      <c r="R578" s="49"/>
      <c r="T578" s="49"/>
      <c r="U578" s="49"/>
      <c r="V578" s="49"/>
      <c r="W578" s="50"/>
      <c r="X578" s="49"/>
      <c r="Y578" s="49"/>
      <c r="Z578" s="49"/>
      <c r="AA578" s="50"/>
      <c r="AB578" s="49"/>
      <c r="AC578" s="49"/>
      <c r="AD578" s="49"/>
      <c r="AE578" s="50"/>
    </row>
    <row r="579" spans="2:31">
      <c r="B579" s="49"/>
      <c r="C579" s="49"/>
      <c r="E579" s="49"/>
      <c r="F579" s="49"/>
      <c r="H579" s="49"/>
      <c r="I579" s="49"/>
      <c r="J579" s="49"/>
      <c r="L579" s="49"/>
      <c r="M579" s="49"/>
      <c r="N579" s="49"/>
      <c r="P579" s="49"/>
      <c r="Q579" s="49"/>
      <c r="R579" s="49"/>
      <c r="T579" s="49"/>
      <c r="U579" s="49"/>
      <c r="V579" s="49"/>
      <c r="W579" s="50"/>
      <c r="X579" s="49"/>
      <c r="Y579" s="49"/>
      <c r="Z579" s="49"/>
      <c r="AA579" s="50"/>
      <c r="AB579" s="49"/>
      <c r="AC579" s="49"/>
      <c r="AD579" s="49"/>
      <c r="AE579" s="50"/>
    </row>
    <row r="580" spans="2:31">
      <c r="B580" s="49"/>
      <c r="C580" s="49"/>
      <c r="E580" s="49"/>
      <c r="F580" s="49"/>
      <c r="H580" s="49"/>
      <c r="I580" s="49"/>
      <c r="J580" s="49"/>
      <c r="L580" s="49"/>
      <c r="M580" s="49"/>
      <c r="N580" s="49"/>
      <c r="P580" s="49"/>
      <c r="Q580" s="49"/>
      <c r="R580" s="49"/>
      <c r="T580" s="49"/>
      <c r="U580" s="49"/>
      <c r="V580" s="49"/>
      <c r="W580" s="50"/>
      <c r="X580" s="49"/>
      <c r="Y580" s="49"/>
      <c r="Z580" s="49"/>
      <c r="AA580" s="50"/>
      <c r="AB580" s="49"/>
      <c r="AC580" s="49"/>
      <c r="AD580" s="49"/>
      <c r="AE580" s="50"/>
    </row>
    <row r="581" spans="2:31">
      <c r="B581" s="49"/>
      <c r="C581" s="49"/>
      <c r="E581" s="49"/>
      <c r="F581" s="49"/>
      <c r="H581" s="49"/>
      <c r="I581" s="49"/>
      <c r="J581" s="49"/>
      <c r="L581" s="49"/>
      <c r="M581" s="49"/>
      <c r="N581" s="49"/>
      <c r="P581" s="49"/>
      <c r="Q581" s="49"/>
      <c r="R581" s="49"/>
      <c r="T581" s="49"/>
      <c r="U581" s="49"/>
      <c r="V581" s="49"/>
      <c r="W581" s="50"/>
      <c r="X581" s="49"/>
      <c r="Y581" s="49"/>
      <c r="Z581" s="49"/>
      <c r="AA581" s="50"/>
      <c r="AB581" s="49"/>
      <c r="AC581" s="49"/>
      <c r="AD581" s="49"/>
      <c r="AE581" s="50"/>
    </row>
    <row r="582" spans="2:31">
      <c r="B582" s="49"/>
      <c r="C582" s="49"/>
      <c r="E582" s="49"/>
      <c r="F582" s="49"/>
      <c r="H582" s="49"/>
      <c r="I582" s="49"/>
      <c r="J582" s="49"/>
      <c r="L582" s="49"/>
      <c r="M582" s="49"/>
      <c r="N582" s="49"/>
      <c r="P582" s="49"/>
      <c r="Q582" s="49"/>
      <c r="R582" s="49"/>
      <c r="T582" s="49"/>
      <c r="U582" s="49"/>
      <c r="V582" s="49"/>
      <c r="W582" s="50"/>
      <c r="X582" s="49"/>
      <c r="Y582" s="49"/>
      <c r="Z582" s="49"/>
      <c r="AA582" s="50"/>
      <c r="AB582" s="49"/>
      <c r="AC582" s="49"/>
      <c r="AD582" s="49"/>
      <c r="AE582" s="50"/>
    </row>
    <row r="583" spans="2:31">
      <c r="B583" s="49"/>
      <c r="C583" s="49"/>
      <c r="E583" s="49"/>
      <c r="F583" s="49"/>
      <c r="H583" s="49"/>
      <c r="I583" s="49"/>
      <c r="J583" s="49"/>
      <c r="L583" s="49"/>
      <c r="M583" s="49"/>
      <c r="N583" s="49"/>
      <c r="P583" s="49"/>
      <c r="Q583" s="49"/>
      <c r="R583" s="49"/>
      <c r="T583" s="49"/>
      <c r="U583" s="49"/>
      <c r="V583" s="49"/>
      <c r="W583" s="50"/>
      <c r="X583" s="49"/>
      <c r="Y583" s="49"/>
      <c r="Z583" s="49"/>
      <c r="AA583" s="50"/>
      <c r="AB583" s="49"/>
      <c r="AC583" s="49"/>
      <c r="AD583" s="49"/>
      <c r="AE583" s="50"/>
    </row>
    <row r="584" spans="2:31">
      <c r="B584" s="49"/>
      <c r="C584" s="49"/>
      <c r="E584" s="49"/>
      <c r="F584" s="49"/>
      <c r="H584" s="49"/>
      <c r="I584" s="49"/>
      <c r="J584" s="49"/>
      <c r="L584" s="49"/>
      <c r="M584" s="49"/>
      <c r="N584" s="49"/>
      <c r="P584" s="49"/>
      <c r="Q584" s="49"/>
      <c r="R584" s="49"/>
      <c r="T584" s="49"/>
      <c r="U584" s="49"/>
      <c r="V584" s="49"/>
      <c r="W584" s="50"/>
      <c r="X584" s="49"/>
      <c r="Y584" s="49"/>
      <c r="Z584" s="49"/>
      <c r="AA584" s="50"/>
      <c r="AB584" s="49"/>
      <c r="AC584" s="49"/>
      <c r="AD584" s="49"/>
      <c r="AE584" s="50"/>
    </row>
    <row r="585" spans="2:31">
      <c r="B585" s="49"/>
      <c r="C585" s="49"/>
      <c r="E585" s="49"/>
      <c r="F585" s="49"/>
      <c r="H585" s="49"/>
      <c r="I585" s="49"/>
      <c r="J585" s="49"/>
      <c r="L585" s="49"/>
      <c r="M585" s="49"/>
      <c r="N585" s="49"/>
      <c r="P585" s="49"/>
      <c r="Q585" s="49"/>
      <c r="R585" s="49"/>
      <c r="T585" s="49"/>
      <c r="U585" s="49"/>
      <c r="V585" s="49"/>
      <c r="W585" s="50"/>
      <c r="X585" s="49"/>
      <c r="Y585" s="49"/>
      <c r="Z585" s="49"/>
      <c r="AA585" s="50"/>
      <c r="AB585" s="49"/>
      <c r="AC585" s="49"/>
      <c r="AD585" s="49"/>
      <c r="AE585" s="50"/>
    </row>
    <row r="586" spans="2:31">
      <c r="B586" s="49"/>
      <c r="C586" s="49"/>
      <c r="E586" s="49"/>
      <c r="F586" s="49"/>
      <c r="H586" s="49"/>
      <c r="I586" s="49"/>
      <c r="J586" s="49"/>
      <c r="L586" s="49"/>
      <c r="M586" s="49"/>
      <c r="N586" s="49"/>
      <c r="P586" s="49"/>
      <c r="Q586" s="49"/>
      <c r="R586" s="49"/>
      <c r="T586" s="49"/>
      <c r="U586" s="49"/>
      <c r="V586" s="49"/>
      <c r="W586" s="50"/>
      <c r="X586" s="49"/>
      <c r="Y586" s="49"/>
      <c r="Z586" s="49"/>
      <c r="AA586" s="50"/>
      <c r="AB586" s="49"/>
      <c r="AC586" s="49"/>
      <c r="AD586" s="49"/>
      <c r="AE586" s="50"/>
    </row>
    <row r="587" spans="2:31">
      <c r="B587" s="49"/>
      <c r="C587" s="49"/>
      <c r="E587" s="49"/>
      <c r="F587" s="49"/>
      <c r="H587" s="49"/>
      <c r="I587" s="49"/>
      <c r="J587" s="49"/>
      <c r="L587" s="49"/>
      <c r="M587" s="49"/>
      <c r="N587" s="49"/>
      <c r="P587" s="49"/>
      <c r="Q587" s="49"/>
      <c r="R587" s="49"/>
      <c r="T587" s="49"/>
      <c r="U587" s="49"/>
      <c r="V587" s="49"/>
      <c r="W587" s="50"/>
      <c r="X587" s="49"/>
      <c r="Y587" s="49"/>
      <c r="Z587" s="49"/>
      <c r="AA587" s="50"/>
      <c r="AB587" s="49"/>
      <c r="AC587" s="49"/>
      <c r="AD587" s="49"/>
      <c r="AE587" s="50"/>
    </row>
    <row r="588" spans="2:31">
      <c r="B588" s="49"/>
      <c r="C588" s="49"/>
      <c r="E588" s="49"/>
      <c r="F588" s="49"/>
      <c r="H588" s="49"/>
      <c r="I588" s="49"/>
      <c r="J588" s="49"/>
      <c r="L588" s="49"/>
      <c r="M588" s="49"/>
      <c r="N588" s="49"/>
      <c r="P588" s="49"/>
      <c r="Q588" s="49"/>
      <c r="R588" s="49"/>
      <c r="T588" s="49"/>
      <c r="U588" s="49"/>
      <c r="V588" s="49"/>
      <c r="W588" s="50"/>
      <c r="X588" s="49"/>
      <c r="Y588" s="49"/>
      <c r="Z588" s="49"/>
      <c r="AA588" s="50"/>
      <c r="AB588" s="49"/>
      <c r="AC588" s="49"/>
      <c r="AD588" s="49"/>
      <c r="AE588" s="50"/>
    </row>
    <row r="589" spans="2:31">
      <c r="B589" s="49"/>
      <c r="C589" s="49"/>
      <c r="E589" s="49"/>
      <c r="F589" s="49"/>
      <c r="H589" s="49"/>
      <c r="I589" s="49"/>
      <c r="J589" s="49"/>
      <c r="L589" s="49"/>
      <c r="M589" s="49"/>
      <c r="N589" s="49"/>
      <c r="P589" s="49"/>
      <c r="Q589" s="49"/>
      <c r="R589" s="49"/>
      <c r="T589" s="49"/>
      <c r="U589" s="49"/>
      <c r="V589" s="49"/>
      <c r="W589" s="50"/>
      <c r="X589" s="49"/>
      <c r="Y589" s="49"/>
      <c r="Z589" s="49"/>
      <c r="AA589" s="50"/>
      <c r="AB589" s="49"/>
      <c r="AC589" s="49"/>
      <c r="AD589" s="49"/>
      <c r="AE589" s="50"/>
    </row>
    <row r="590" spans="2:31">
      <c r="B590" s="49"/>
      <c r="C590" s="49"/>
      <c r="E590" s="49"/>
      <c r="F590" s="49"/>
      <c r="H590" s="49"/>
      <c r="I590" s="49"/>
      <c r="J590" s="49"/>
      <c r="L590" s="49"/>
      <c r="M590" s="49"/>
      <c r="N590" s="49"/>
      <c r="P590" s="49"/>
      <c r="Q590" s="49"/>
      <c r="R590" s="49"/>
      <c r="T590" s="49"/>
      <c r="U590" s="49"/>
      <c r="V590" s="49"/>
      <c r="W590" s="50"/>
      <c r="X590" s="49"/>
      <c r="Y590" s="49"/>
      <c r="Z590" s="49"/>
      <c r="AA590" s="50"/>
      <c r="AB590" s="49"/>
      <c r="AC590" s="49"/>
      <c r="AD590" s="49"/>
      <c r="AE590" s="50"/>
    </row>
    <row r="591" spans="2:31">
      <c r="B591" s="49"/>
      <c r="C591" s="49"/>
      <c r="E591" s="49"/>
      <c r="F591" s="49"/>
      <c r="H591" s="49"/>
      <c r="I591" s="49"/>
      <c r="J591" s="49"/>
      <c r="L591" s="49"/>
      <c r="M591" s="49"/>
      <c r="N591" s="49"/>
      <c r="P591" s="49"/>
      <c r="Q591" s="49"/>
      <c r="R591" s="49"/>
      <c r="T591" s="49"/>
      <c r="U591" s="49"/>
      <c r="V591" s="49"/>
      <c r="W591" s="50"/>
      <c r="X591" s="49"/>
      <c r="Y591" s="49"/>
      <c r="Z591" s="49"/>
      <c r="AA591" s="50"/>
      <c r="AB591" s="49"/>
      <c r="AC591" s="49"/>
      <c r="AD591" s="49"/>
      <c r="AE591" s="50"/>
    </row>
    <row r="592" spans="2:31">
      <c r="B592" s="49"/>
      <c r="C592" s="49"/>
      <c r="E592" s="49"/>
      <c r="F592" s="49"/>
      <c r="H592" s="49"/>
      <c r="I592" s="49"/>
      <c r="J592" s="49"/>
      <c r="L592" s="49"/>
      <c r="M592" s="49"/>
      <c r="N592" s="49"/>
      <c r="P592" s="49"/>
      <c r="Q592" s="49"/>
      <c r="R592" s="49"/>
      <c r="T592" s="49"/>
      <c r="U592" s="49"/>
      <c r="V592" s="49"/>
      <c r="W592" s="50"/>
      <c r="X592" s="49"/>
      <c r="Y592" s="49"/>
      <c r="Z592" s="49"/>
      <c r="AA592" s="50"/>
      <c r="AB592" s="49"/>
      <c r="AC592" s="49"/>
      <c r="AD592" s="49"/>
      <c r="AE592" s="50"/>
    </row>
    <row r="593" spans="2:31">
      <c r="B593" s="49"/>
      <c r="C593" s="49"/>
      <c r="E593" s="49"/>
      <c r="F593" s="49"/>
      <c r="H593" s="49"/>
      <c r="I593" s="49"/>
      <c r="J593" s="49"/>
      <c r="L593" s="49"/>
      <c r="M593" s="49"/>
      <c r="N593" s="49"/>
      <c r="P593" s="49"/>
      <c r="Q593" s="49"/>
      <c r="R593" s="49"/>
      <c r="T593" s="49"/>
      <c r="U593" s="49"/>
      <c r="V593" s="49"/>
      <c r="W593" s="50"/>
      <c r="X593" s="49"/>
      <c r="Y593" s="49"/>
      <c r="Z593" s="49"/>
      <c r="AA593" s="50"/>
      <c r="AB593" s="49"/>
      <c r="AC593" s="49"/>
      <c r="AD593" s="49"/>
      <c r="AE593" s="50"/>
    </row>
    <row r="594" spans="2:31">
      <c r="B594" s="49"/>
      <c r="C594" s="49"/>
      <c r="E594" s="49"/>
      <c r="F594" s="49"/>
      <c r="H594" s="49"/>
      <c r="I594" s="49"/>
      <c r="J594" s="49"/>
      <c r="L594" s="49"/>
      <c r="M594" s="49"/>
      <c r="N594" s="49"/>
      <c r="P594" s="49"/>
      <c r="Q594" s="49"/>
      <c r="R594" s="49"/>
      <c r="T594" s="49"/>
      <c r="U594" s="49"/>
      <c r="V594" s="49"/>
      <c r="W594" s="50"/>
      <c r="X594" s="49"/>
      <c r="Y594" s="49"/>
      <c r="Z594" s="49"/>
      <c r="AA594" s="50"/>
      <c r="AB594" s="49"/>
      <c r="AC594" s="49"/>
      <c r="AD594" s="49"/>
      <c r="AE594" s="50"/>
    </row>
    <row r="595" spans="2:31">
      <c r="B595" s="49"/>
      <c r="C595" s="49"/>
      <c r="E595" s="49"/>
      <c r="F595" s="49"/>
      <c r="H595" s="49"/>
      <c r="I595" s="49"/>
      <c r="J595" s="49"/>
      <c r="L595" s="49"/>
      <c r="M595" s="49"/>
      <c r="N595" s="49"/>
      <c r="P595" s="49"/>
      <c r="Q595" s="49"/>
      <c r="R595" s="49"/>
      <c r="T595" s="49"/>
      <c r="U595" s="49"/>
      <c r="V595" s="49"/>
      <c r="W595" s="50"/>
      <c r="X595" s="49"/>
      <c r="Y595" s="49"/>
      <c r="Z595" s="49"/>
      <c r="AA595" s="50"/>
      <c r="AB595" s="49"/>
      <c r="AC595" s="49"/>
      <c r="AD595" s="49"/>
      <c r="AE595" s="50"/>
    </row>
    <row r="596" spans="2:31">
      <c r="B596" s="49"/>
      <c r="C596" s="49"/>
      <c r="E596" s="49"/>
      <c r="F596" s="49"/>
      <c r="H596" s="49"/>
      <c r="I596" s="49"/>
      <c r="J596" s="49"/>
      <c r="L596" s="49"/>
      <c r="M596" s="49"/>
      <c r="N596" s="49"/>
      <c r="P596" s="49"/>
      <c r="Q596" s="49"/>
      <c r="R596" s="49"/>
      <c r="T596" s="49"/>
      <c r="U596" s="49"/>
      <c r="V596" s="49"/>
      <c r="W596" s="50"/>
      <c r="X596" s="49"/>
      <c r="Y596" s="49"/>
      <c r="Z596" s="49"/>
      <c r="AA596" s="50"/>
      <c r="AB596" s="49"/>
      <c r="AC596" s="49"/>
      <c r="AD596" s="49"/>
      <c r="AE596" s="50"/>
    </row>
    <row r="597" spans="2:31">
      <c r="B597" s="49"/>
      <c r="C597" s="49"/>
      <c r="E597" s="49"/>
      <c r="F597" s="49"/>
      <c r="H597" s="49"/>
      <c r="I597" s="49"/>
      <c r="J597" s="49"/>
      <c r="L597" s="49"/>
      <c r="M597" s="49"/>
      <c r="N597" s="49"/>
      <c r="P597" s="49"/>
      <c r="Q597" s="49"/>
      <c r="R597" s="49"/>
      <c r="T597" s="49"/>
      <c r="U597" s="49"/>
      <c r="V597" s="49"/>
      <c r="W597" s="50"/>
      <c r="X597" s="49"/>
      <c r="Y597" s="49"/>
      <c r="Z597" s="49"/>
      <c r="AA597" s="50"/>
      <c r="AB597" s="49"/>
      <c r="AC597" s="49"/>
      <c r="AD597" s="49"/>
      <c r="AE597" s="50"/>
    </row>
    <row r="598" spans="2:31">
      <c r="B598" s="49"/>
      <c r="C598" s="49"/>
      <c r="E598" s="49"/>
      <c r="F598" s="49"/>
      <c r="H598" s="49"/>
      <c r="I598" s="49"/>
      <c r="J598" s="49"/>
      <c r="L598" s="49"/>
      <c r="M598" s="49"/>
      <c r="N598" s="49"/>
      <c r="P598" s="49"/>
      <c r="Q598" s="49"/>
      <c r="R598" s="49"/>
      <c r="T598" s="49"/>
      <c r="U598" s="49"/>
      <c r="V598" s="49"/>
      <c r="W598" s="50"/>
      <c r="X598" s="49"/>
      <c r="Y598" s="49"/>
      <c r="Z598" s="49"/>
      <c r="AA598" s="50"/>
      <c r="AB598" s="49"/>
      <c r="AC598" s="49"/>
      <c r="AD598" s="49"/>
      <c r="AE598" s="50"/>
    </row>
    <row r="599" spans="2:31">
      <c r="B599" s="49"/>
      <c r="C599" s="49"/>
      <c r="E599" s="49"/>
      <c r="F599" s="49"/>
      <c r="H599" s="49"/>
      <c r="I599" s="49"/>
      <c r="J599" s="49"/>
      <c r="L599" s="49"/>
      <c r="M599" s="49"/>
      <c r="N599" s="49"/>
      <c r="P599" s="49"/>
      <c r="Q599" s="49"/>
      <c r="R599" s="49"/>
      <c r="T599" s="49"/>
      <c r="U599" s="49"/>
      <c r="V599" s="49"/>
      <c r="W599" s="50"/>
      <c r="X599" s="49"/>
      <c r="Y599" s="49"/>
      <c r="Z599" s="49"/>
      <c r="AA599" s="50"/>
      <c r="AB599" s="49"/>
      <c r="AC599" s="49"/>
      <c r="AD599" s="49"/>
      <c r="AE599" s="50"/>
    </row>
    <row r="600" spans="2:31">
      <c r="B600" s="49"/>
      <c r="C600" s="49"/>
      <c r="E600" s="49"/>
      <c r="F600" s="49"/>
      <c r="H600" s="49"/>
      <c r="I600" s="49"/>
      <c r="J600" s="49"/>
      <c r="L600" s="49"/>
      <c r="M600" s="49"/>
      <c r="N600" s="49"/>
      <c r="P600" s="49"/>
      <c r="Q600" s="49"/>
      <c r="R600" s="49"/>
      <c r="T600" s="49"/>
      <c r="U600" s="49"/>
      <c r="V600" s="49"/>
      <c r="W600" s="50"/>
      <c r="X600" s="49"/>
      <c r="Y600" s="49"/>
      <c r="Z600" s="49"/>
      <c r="AA600" s="50"/>
      <c r="AB600" s="49"/>
      <c r="AC600" s="49"/>
      <c r="AD600" s="49"/>
      <c r="AE600" s="50"/>
    </row>
    <row r="601" spans="2:31">
      <c r="B601" s="49"/>
      <c r="C601" s="49"/>
      <c r="E601" s="49"/>
      <c r="F601" s="49"/>
      <c r="H601" s="49"/>
      <c r="I601" s="49"/>
      <c r="J601" s="49"/>
      <c r="L601" s="49"/>
      <c r="M601" s="49"/>
      <c r="N601" s="49"/>
      <c r="P601" s="49"/>
      <c r="Q601" s="49"/>
      <c r="R601" s="49"/>
      <c r="T601" s="49"/>
      <c r="U601" s="49"/>
      <c r="V601" s="49"/>
      <c r="W601" s="50"/>
      <c r="X601" s="49"/>
      <c r="Y601" s="49"/>
      <c r="Z601" s="49"/>
      <c r="AA601" s="50"/>
      <c r="AB601" s="49"/>
      <c r="AC601" s="49"/>
      <c r="AD601" s="49"/>
      <c r="AE601" s="50"/>
    </row>
    <row r="602" spans="2:31">
      <c r="B602" s="49"/>
      <c r="C602" s="49"/>
      <c r="E602" s="49"/>
      <c r="F602" s="49"/>
      <c r="H602" s="49"/>
      <c r="I602" s="49"/>
      <c r="J602" s="49"/>
      <c r="L602" s="49"/>
      <c r="M602" s="49"/>
      <c r="N602" s="49"/>
      <c r="P602" s="49"/>
      <c r="Q602" s="49"/>
      <c r="R602" s="49"/>
      <c r="T602" s="49"/>
      <c r="U602" s="49"/>
      <c r="V602" s="49"/>
      <c r="W602" s="50"/>
      <c r="X602" s="49"/>
      <c r="Y602" s="49"/>
      <c r="Z602" s="49"/>
      <c r="AA602" s="50"/>
      <c r="AB602" s="49"/>
      <c r="AC602" s="49"/>
      <c r="AD602" s="49"/>
      <c r="AE602" s="50"/>
    </row>
    <row r="603" spans="2:31">
      <c r="B603" s="49"/>
      <c r="C603" s="49"/>
      <c r="E603" s="49"/>
      <c r="F603" s="49"/>
      <c r="H603" s="49"/>
      <c r="I603" s="49"/>
      <c r="J603" s="49"/>
      <c r="L603" s="49"/>
      <c r="M603" s="49"/>
      <c r="N603" s="49"/>
      <c r="P603" s="49"/>
      <c r="Q603" s="49"/>
      <c r="R603" s="49"/>
      <c r="T603" s="49"/>
      <c r="U603" s="49"/>
      <c r="V603" s="49"/>
      <c r="W603" s="50"/>
      <c r="X603" s="49"/>
      <c r="Y603" s="49"/>
      <c r="Z603" s="49"/>
      <c r="AA603" s="50"/>
      <c r="AB603" s="49"/>
      <c r="AC603" s="49"/>
      <c r="AD603" s="49"/>
      <c r="AE603" s="50"/>
    </row>
    <row r="604" spans="2:31">
      <c r="B604" s="49"/>
      <c r="C604" s="49"/>
      <c r="E604" s="49"/>
      <c r="F604" s="49"/>
      <c r="H604" s="49"/>
      <c r="I604" s="49"/>
      <c r="J604" s="49"/>
      <c r="L604" s="49"/>
      <c r="M604" s="49"/>
      <c r="N604" s="49"/>
      <c r="P604" s="49"/>
      <c r="Q604" s="49"/>
      <c r="R604" s="49"/>
      <c r="T604" s="49"/>
      <c r="U604" s="49"/>
      <c r="V604" s="49"/>
      <c r="W604" s="50"/>
      <c r="X604" s="49"/>
      <c r="Y604" s="49"/>
      <c r="Z604" s="49"/>
      <c r="AA604" s="50"/>
      <c r="AB604" s="49"/>
      <c r="AC604" s="49"/>
      <c r="AD604" s="49"/>
      <c r="AE604" s="50"/>
    </row>
    <row r="605" spans="2:31">
      <c r="B605" s="49"/>
      <c r="C605" s="49"/>
      <c r="E605" s="49"/>
      <c r="F605" s="49"/>
      <c r="H605" s="49"/>
      <c r="I605" s="49"/>
      <c r="J605" s="49"/>
      <c r="L605" s="49"/>
      <c r="M605" s="49"/>
      <c r="N605" s="49"/>
      <c r="P605" s="49"/>
      <c r="Q605" s="49"/>
      <c r="R605" s="49"/>
      <c r="T605" s="49"/>
      <c r="U605" s="49"/>
      <c r="V605" s="49"/>
      <c r="W605" s="50"/>
      <c r="X605" s="49"/>
      <c r="Y605" s="49"/>
      <c r="Z605" s="49"/>
      <c r="AA605" s="50"/>
      <c r="AB605" s="49"/>
      <c r="AC605" s="49"/>
      <c r="AD605" s="49"/>
      <c r="AE605" s="50"/>
    </row>
    <row r="606" spans="2:31">
      <c r="B606" s="49"/>
      <c r="C606" s="49"/>
      <c r="E606" s="49"/>
      <c r="F606" s="49"/>
      <c r="H606" s="49"/>
      <c r="I606" s="49"/>
      <c r="J606" s="49"/>
      <c r="L606" s="49"/>
      <c r="M606" s="49"/>
      <c r="N606" s="49"/>
      <c r="P606" s="49"/>
      <c r="Q606" s="49"/>
      <c r="R606" s="49"/>
      <c r="T606" s="49"/>
      <c r="U606" s="49"/>
      <c r="V606" s="49"/>
      <c r="W606" s="50"/>
      <c r="X606" s="49"/>
      <c r="Y606" s="49"/>
      <c r="Z606" s="49"/>
      <c r="AA606" s="50"/>
      <c r="AB606" s="49"/>
      <c r="AC606" s="49"/>
      <c r="AD606" s="49"/>
      <c r="AE606" s="50"/>
    </row>
    <row r="607" spans="2:31">
      <c r="B607" s="49"/>
      <c r="C607" s="49"/>
      <c r="E607" s="49"/>
      <c r="F607" s="49"/>
      <c r="H607" s="49"/>
      <c r="I607" s="49"/>
      <c r="J607" s="49"/>
      <c r="L607" s="49"/>
      <c r="M607" s="49"/>
      <c r="N607" s="49"/>
      <c r="P607" s="49"/>
      <c r="Q607" s="49"/>
      <c r="R607" s="49"/>
      <c r="T607" s="49"/>
      <c r="U607" s="49"/>
      <c r="V607" s="49"/>
      <c r="W607" s="50"/>
      <c r="X607" s="49"/>
      <c r="Y607" s="49"/>
      <c r="Z607" s="49"/>
      <c r="AA607" s="50"/>
      <c r="AB607" s="49"/>
      <c r="AC607" s="49"/>
      <c r="AD607" s="49"/>
      <c r="AE607" s="50"/>
    </row>
    <row r="608" spans="2:31">
      <c r="B608" s="49"/>
      <c r="C608" s="49"/>
      <c r="E608" s="49"/>
      <c r="F608" s="49"/>
      <c r="H608" s="49"/>
      <c r="I608" s="49"/>
      <c r="J608" s="49"/>
      <c r="L608" s="49"/>
      <c r="M608" s="49"/>
      <c r="N608" s="49"/>
      <c r="P608" s="49"/>
      <c r="Q608" s="49"/>
      <c r="R608" s="49"/>
      <c r="T608" s="49"/>
      <c r="U608" s="49"/>
      <c r="V608" s="49"/>
      <c r="W608" s="50"/>
      <c r="X608" s="49"/>
      <c r="Y608" s="49"/>
      <c r="Z608" s="49"/>
      <c r="AA608" s="50"/>
      <c r="AB608" s="49"/>
      <c r="AC608" s="49"/>
      <c r="AD608" s="49"/>
      <c r="AE608" s="50"/>
    </row>
    <row r="609" spans="2:31">
      <c r="B609" s="49"/>
      <c r="C609" s="49"/>
      <c r="E609" s="49"/>
      <c r="F609" s="49"/>
      <c r="H609" s="49"/>
      <c r="I609" s="49"/>
      <c r="J609" s="49"/>
      <c r="L609" s="49"/>
      <c r="M609" s="49"/>
      <c r="N609" s="49"/>
      <c r="P609" s="49"/>
      <c r="Q609" s="49"/>
      <c r="R609" s="49"/>
      <c r="T609" s="49"/>
      <c r="U609" s="49"/>
      <c r="V609" s="49"/>
      <c r="W609" s="50"/>
      <c r="X609" s="49"/>
      <c r="Y609" s="49"/>
      <c r="Z609" s="49"/>
      <c r="AA609" s="50"/>
      <c r="AB609" s="49"/>
      <c r="AC609" s="49"/>
      <c r="AD609" s="49"/>
      <c r="AE609" s="50"/>
    </row>
    <row r="610" spans="2:31">
      <c r="B610" s="49"/>
      <c r="C610" s="49"/>
      <c r="E610" s="49"/>
      <c r="F610" s="49"/>
      <c r="H610" s="49"/>
      <c r="I610" s="49"/>
      <c r="J610" s="49"/>
      <c r="L610" s="49"/>
      <c r="M610" s="49"/>
      <c r="N610" s="49"/>
      <c r="P610" s="49"/>
      <c r="Q610" s="49"/>
      <c r="R610" s="49"/>
      <c r="T610" s="49"/>
      <c r="U610" s="49"/>
      <c r="V610" s="49"/>
      <c r="W610" s="50"/>
      <c r="X610" s="49"/>
      <c r="Y610" s="49"/>
      <c r="Z610" s="49"/>
      <c r="AA610" s="50"/>
      <c r="AB610" s="49"/>
      <c r="AC610" s="49"/>
      <c r="AD610" s="49"/>
      <c r="AE610" s="50"/>
    </row>
    <row r="611" spans="2:31">
      <c r="B611" s="49"/>
      <c r="C611" s="49"/>
      <c r="E611" s="49"/>
      <c r="F611" s="49"/>
      <c r="H611" s="49"/>
      <c r="I611" s="49"/>
      <c r="J611" s="49"/>
      <c r="L611" s="49"/>
      <c r="M611" s="49"/>
      <c r="N611" s="49"/>
      <c r="P611" s="49"/>
      <c r="Q611" s="49"/>
      <c r="R611" s="49"/>
      <c r="T611" s="49"/>
      <c r="U611" s="49"/>
      <c r="V611" s="49"/>
      <c r="W611" s="50"/>
      <c r="X611" s="49"/>
      <c r="Y611" s="49"/>
      <c r="Z611" s="49"/>
      <c r="AA611" s="50"/>
      <c r="AB611" s="49"/>
      <c r="AC611" s="49"/>
      <c r="AD611" s="49"/>
      <c r="AE611" s="50"/>
    </row>
    <row r="612" spans="2:31">
      <c r="B612" s="49"/>
      <c r="C612" s="49"/>
      <c r="E612" s="49"/>
      <c r="F612" s="49"/>
      <c r="H612" s="49"/>
      <c r="I612" s="49"/>
      <c r="J612" s="49"/>
      <c r="L612" s="49"/>
      <c r="M612" s="49"/>
      <c r="N612" s="49"/>
      <c r="P612" s="49"/>
      <c r="Q612" s="49"/>
      <c r="R612" s="49"/>
      <c r="T612" s="49"/>
      <c r="U612" s="49"/>
      <c r="V612" s="49"/>
      <c r="W612" s="50"/>
      <c r="X612" s="49"/>
      <c r="Y612" s="49"/>
      <c r="Z612" s="49"/>
      <c r="AA612" s="50"/>
      <c r="AB612" s="49"/>
      <c r="AC612" s="49"/>
      <c r="AD612" s="49"/>
      <c r="AE612" s="50"/>
    </row>
    <row r="613" spans="2:31">
      <c r="B613" s="49"/>
      <c r="C613" s="49"/>
      <c r="E613" s="49"/>
      <c r="F613" s="49"/>
      <c r="H613" s="49"/>
      <c r="I613" s="49"/>
      <c r="J613" s="49"/>
      <c r="L613" s="49"/>
      <c r="M613" s="49"/>
      <c r="N613" s="49"/>
      <c r="P613" s="49"/>
      <c r="Q613" s="49"/>
      <c r="R613" s="49"/>
      <c r="T613" s="49"/>
      <c r="U613" s="49"/>
      <c r="V613" s="49"/>
      <c r="W613" s="50"/>
      <c r="X613" s="49"/>
      <c r="Y613" s="49"/>
      <c r="Z613" s="49"/>
      <c r="AA613" s="50"/>
      <c r="AB613" s="49"/>
      <c r="AC613" s="49"/>
      <c r="AD613" s="49"/>
      <c r="AE613" s="50"/>
    </row>
    <row r="614" spans="2:31">
      <c r="B614" s="49"/>
      <c r="C614" s="49"/>
      <c r="E614" s="49"/>
      <c r="F614" s="49"/>
      <c r="H614" s="49"/>
      <c r="I614" s="49"/>
      <c r="J614" s="49"/>
      <c r="L614" s="49"/>
      <c r="M614" s="49"/>
      <c r="N614" s="49"/>
      <c r="P614" s="49"/>
      <c r="Q614" s="49"/>
      <c r="R614" s="49"/>
      <c r="T614" s="49"/>
      <c r="U614" s="49"/>
      <c r="V614" s="49"/>
      <c r="W614" s="50"/>
      <c r="X614" s="49"/>
      <c r="Y614" s="49"/>
      <c r="Z614" s="49"/>
      <c r="AA614" s="50"/>
      <c r="AB614" s="49"/>
      <c r="AC614" s="49"/>
      <c r="AD614" s="49"/>
      <c r="AE614" s="50"/>
    </row>
    <row r="615" spans="2:31">
      <c r="B615" s="49"/>
      <c r="C615" s="49"/>
      <c r="E615" s="49"/>
      <c r="F615" s="49"/>
      <c r="H615" s="49"/>
      <c r="I615" s="49"/>
      <c r="J615" s="49"/>
      <c r="L615" s="49"/>
      <c r="M615" s="49"/>
      <c r="N615" s="49"/>
      <c r="P615" s="49"/>
      <c r="Q615" s="49"/>
      <c r="R615" s="49"/>
      <c r="T615" s="49"/>
      <c r="U615" s="49"/>
      <c r="V615" s="49"/>
      <c r="W615" s="50"/>
      <c r="X615" s="49"/>
      <c r="Y615" s="49"/>
      <c r="Z615" s="49"/>
      <c r="AA615" s="50"/>
      <c r="AB615" s="49"/>
      <c r="AC615" s="49"/>
      <c r="AD615" s="49"/>
      <c r="AE615" s="50"/>
    </row>
    <row r="616" spans="2:31">
      <c r="B616" s="49"/>
      <c r="C616" s="49"/>
      <c r="E616" s="49"/>
      <c r="F616" s="49"/>
      <c r="H616" s="49"/>
      <c r="I616" s="49"/>
      <c r="J616" s="49"/>
      <c r="L616" s="49"/>
      <c r="M616" s="49"/>
      <c r="N616" s="49"/>
      <c r="P616" s="49"/>
      <c r="Q616" s="49"/>
      <c r="R616" s="49"/>
      <c r="T616" s="49"/>
      <c r="U616" s="49"/>
      <c r="V616" s="49"/>
      <c r="W616" s="50"/>
      <c r="X616" s="49"/>
      <c r="Y616" s="49"/>
      <c r="Z616" s="49"/>
      <c r="AA616" s="50"/>
      <c r="AB616" s="49"/>
      <c r="AC616" s="49"/>
      <c r="AD616" s="49"/>
      <c r="AE616" s="50"/>
    </row>
    <row r="617" spans="2:31">
      <c r="B617" s="49"/>
      <c r="C617" s="49"/>
      <c r="E617" s="49"/>
      <c r="F617" s="49"/>
      <c r="H617" s="49"/>
      <c r="I617" s="49"/>
      <c r="J617" s="49"/>
      <c r="L617" s="49"/>
      <c r="M617" s="49"/>
      <c r="N617" s="49"/>
      <c r="P617" s="49"/>
      <c r="Q617" s="49"/>
      <c r="R617" s="49"/>
      <c r="T617" s="49"/>
      <c r="U617" s="49"/>
      <c r="V617" s="49"/>
      <c r="W617" s="50"/>
      <c r="X617" s="49"/>
      <c r="Y617" s="49"/>
      <c r="Z617" s="49"/>
      <c r="AA617" s="50"/>
      <c r="AB617" s="49"/>
      <c r="AC617" s="49"/>
      <c r="AD617" s="49"/>
      <c r="AE617" s="50"/>
    </row>
    <row r="618" spans="2:31">
      <c r="B618" s="49"/>
      <c r="C618" s="49"/>
      <c r="E618" s="49"/>
      <c r="F618" s="49"/>
      <c r="H618" s="49"/>
      <c r="I618" s="49"/>
      <c r="J618" s="49"/>
      <c r="L618" s="49"/>
      <c r="M618" s="49"/>
      <c r="N618" s="49"/>
      <c r="P618" s="49"/>
      <c r="Q618" s="49"/>
      <c r="R618" s="49"/>
      <c r="T618" s="49"/>
      <c r="U618" s="49"/>
      <c r="V618" s="49"/>
      <c r="W618" s="50"/>
      <c r="X618" s="49"/>
      <c r="Y618" s="49"/>
      <c r="Z618" s="49"/>
      <c r="AA618" s="50"/>
      <c r="AB618" s="49"/>
      <c r="AC618" s="49"/>
      <c r="AD618" s="49"/>
      <c r="AE618" s="50"/>
    </row>
    <row r="619" spans="2:31">
      <c r="B619" s="49"/>
      <c r="C619" s="49"/>
      <c r="E619" s="49"/>
      <c r="F619" s="49"/>
      <c r="H619" s="49"/>
      <c r="I619" s="49"/>
      <c r="J619" s="49"/>
      <c r="L619" s="49"/>
      <c r="M619" s="49"/>
      <c r="N619" s="49"/>
      <c r="P619" s="49"/>
      <c r="Q619" s="49"/>
      <c r="R619" s="49"/>
      <c r="T619" s="49"/>
      <c r="U619" s="49"/>
      <c r="V619" s="49"/>
      <c r="W619" s="50"/>
      <c r="X619" s="49"/>
      <c r="Y619" s="49"/>
      <c r="Z619" s="49"/>
      <c r="AA619" s="50"/>
      <c r="AB619" s="49"/>
      <c r="AC619" s="49"/>
      <c r="AD619" s="49"/>
      <c r="AE619" s="50"/>
    </row>
    <row r="620" spans="2:31">
      <c r="B620" s="49"/>
      <c r="C620" s="49"/>
      <c r="E620" s="49"/>
      <c r="F620" s="49"/>
      <c r="H620" s="49"/>
      <c r="I620" s="49"/>
      <c r="J620" s="49"/>
      <c r="L620" s="49"/>
      <c r="M620" s="49"/>
      <c r="N620" s="49"/>
      <c r="P620" s="49"/>
      <c r="Q620" s="49"/>
      <c r="R620" s="49"/>
      <c r="T620" s="49"/>
      <c r="U620" s="49"/>
      <c r="V620" s="49"/>
      <c r="W620" s="50"/>
      <c r="X620" s="49"/>
      <c r="Y620" s="49"/>
      <c r="Z620" s="49"/>
      <c r="AA620" s="50"/>
      <c r="AB620" s="49"/>
      <c r="AC620" s="49"/>
      <c r="AD620" s="49"/>
      <c r="AE620" s="50"/>
    </row>
    <row r="621" spans="2:31">
      <c r="B621" s="49"/>
      <c r="C621" s="49"/>
      <c r="E621" s="49"/>
      <c r="F621" s="49"/>
      <c r="H621" s="49"/>
      <c r="I621" s="49"/>
      <c r="J621" s="49"/>
      <c r="L621" s="49"/>
      <c r="M621" s="49"/>
      <c r="N621" s="49"/>
      <c r="P621" s="49"/>
      <c r="Q621" s="49"/>
      <c r="R621" s="49"/>
      <c r="T621" s="49"/>
      <c r="U621" s="49"/>
      <c r="V621" s="49"/>
      <c r="W621" s="50"/>
      <c r="X621" s="49"/>
      <c r="Y621" s="49"/>
      <c r="Z621" s="49"/>
      <c r="AA621" s="50"/>
      <c r="AB621" s="49"/>
      <c r="AC621" s="49"/>
      <c r="AD621" s="49"/>
      <c r="AE621" s="50"/>
    </row>
    <row r="622" spans="2:31">
      <c r="B622" s="49"/>
      <c r="C622" s="49"/>
      <c r="E622" s="49"/>
      <c r="F622" s="49"/>
      <c r="H622" s="49"/>
      <c r="I622" s="49"/>
      <c r="J622" s="49"/>
      <c r="L622" s="49"/>
      <c r="M622" s="49"/>
      <c r="N622" s="49"/>
      <c r="P622" s="49"/>
      <c r="Q622" s="49"/>
      <c r="R622" s="49"/>
      <c r="T622" s="49"/>
      <c r="U622" s="49"/>
      <c r="V622" s="49"/>
      <c r="W622" s="50"/>
      <c r="X622" s="49"/>
      <c r="Y622" s="49"/>
      <c r="Z622" s="49"/>
      <c r="AA622" s="50"/>
      <c r="AB622" s="49"/>
      <c r="AC622" s="49"/>
      <c r="AD622" s="49"/>
      <c r="AE622" s="50"/>
    </row>
    <row r="623" spans="2:31">
      <c r="B623" s="49"/>
      <c r="C623" s="49"/>
      <c r="E623" s="49"/>
      <c r="F623" s="49"/>
      <c r="H623" s="49"/>
      <c r="I623" s="49"/>
      <c r="J623" s="49"/>
      <c r="L623" s="49"/>
      <c r="M623" s="49"/>
      <c r="N623" s="49"/>
      <c r="P623" s="49"/>
      <c r="Q623" s="49"/>
      <c r="R623" s="49"/>
      <c r="T623" s="49"/>
      <c r="U623" s="49"/>
      <c r="V623" s="49"/>
      <c r="W623" s="50"/>
      <c r="X623" s="49"/>
      <c r="Y623" s="49"/>
      <c r="Z623" s="49"/>
      <c r="AA623" s="50"/>
      <c r="AB623" s="49"/>
      <c r="AC623" s="49"/>
      <c r="AD623" s="49"/>
      <c r="AE623" s="50"/>
    </row>
    <row r="624" spans="2:31">
      <c r="B624" s="49"/>
      <c r="C624" s="49"/>
      <c r="E624" s="49"/>
      <c r="F624" s="49"/>
      <c r="H624" s="49"/>
      <c r="I624" s="49"/>
      <c r="J624" s="49"/>
      <c r="L624" s="49"/>
      <c r="M624" s="49"/>
      <c r="N624" s="49"/>
      <c r="P624" s="49"/>
      <c r="Q624" s="49"/>
      <c r="R624" s="49"/>
      <c r="T624" s="49"/>
      <c r="U624" s="49"/>
      <c r="V624" s="49"/>
      <c r="W624" s="50"/>
      <c r="X624" s="49"/>
      <c r="Y624" s="49"/>
      <c r="Z624" s="49"/>
      <c r="AA624" s="50"/>
      <c r="AB624" s="49"/>
      <c r="AC624" s="49"/>
      <c r="AD624" s="49"/>
      <c r="AE624" s="50"/>
    </row>
    <row r="625" spans="2:31">
      <c r="B625" s="49"/>
      <c r="C625" s="49"/>
      <c r="E625" s="49"/>
      <c r="F625" s="49"/>
      <c r="H625" s="49"/>
      <c r="I625" s="49"/>
      <c r="J625" s="49"/>
      <c r="L625" s="49"/>
      <c r="M625" s="49"/>
      <c r="N625" s="49"/>
      <c r="P625" s="49"/>
      <c r="Q625" s="49"/>
      <c r="R625" s="49"/>
      <c r="T625" s="49"/>
      <c r="U625" s="49"/>
      <c r="V625" s="49"/>
      <c r="W625" s="50"/>
      <c r="X625" s="49"/>
      <c r="Y625" s="49"/>
      <c r="Z625" s="49"/>
      <c r="AA625" s="50"/>
      <c r="AB625" s="49"/>
      <c r="AC625" s="49"/>
      <c r="AD625" s="49"/>
      <c r="AE625" s="50"/>
    </row>
    <row r="626" spans="2:31">
      <c r="B626" s="49"/>
      <c r="C626" s="49"/>
      <c r="E626" s="49"/>
      <c r="F626" s="49"/>
      <c r="H626" s="49"/>
      <c r="I626" s="49"/>
      <c r="J626" s="49"/>
      <c r="L626" s="49"/>
      <c r="M626" s="49"/>
      <c r="N626" s="49"/>
      <c r="P626" s="49"/>
      <c r="Q626" s="49"/>
      <c r="R626" s="49"/>
      <c r="T626" s="49"/>
      <c r="U626" s="49"/>
      <c r="V626" s="49"/>
      <c r="W626" s="50"/>
      <c r="X626" s="49"/>
      <c r="Y626" s="49"/>
      <c r="Z626" s="49"/>
      <c r="AA626" s="50"/>
      <c r="AB626" s="49"/>
      <c r="AC626" s="49"/>
      <c r="AD626" s="49"/>
      <c r="AE626" s="50"/>
    </row>
    <row r="627" spans="2:31">
      <c r="B627" s="49"/>
      <c r="C627" s="49"/>
      <c r="E627" s="49"/>
      <c r="F627" s="49"/>
      <c r="H627" s="49"/>
      <c r="I627" s="49"/>
      <c r="J627" s="49"/>
      <c r="L627" s="49"/>
      <c r="M627" s="49"/>
      <c r="N627" s="49"/>
      <c r="P627" s="49"/>
      <c r="Q627" s="49"/>
      <c r="R627" s="49"/>
      <c r="T627" s="49"/>
      <c r="U627" s="49"/>
      <c r="V627" s="49"/>
      <c r="W627" s="50"/>
      <c r="X627" s="49"/>
      <c r="Y627" s="49"/>
      <c r="Z627" s="49"/>
      <c r="AA627" s="50"/>
      <c r="AB627" s="49"/>
      <c r="AC627" s="49"/>
      <c r="AD627" s="49"/>
      <c r="AE627" s="50"/>
    </row>
    <row r="628" spans="2:31">
      <c r="B628" s="49"/>
      <c r="C628" s="49"/>
      <c r="E628" s="49"/>
      <c r="F628" s="49"/>
      <c r="H628" s="49"/>
      <c r="I628" s="49"/>
      <c r="J628" s="49"/>
      <c r="L628" s="49"/>
      <c r="M628" s="49"/>
      <c r="N628" s="49"/>
      <c r="P628" s="49"/>
      <c r="Q628" s="49"/>
      <c r="R628" s="49"/>
      <c r="T628" s="49"/>
      <c r="U628" s="49"/>
      <c r="V628" s="49"/>
      <c r="W628" s="50"/>
      <c r="X628" s="49"/>
      <c r="Y628" s="49"/>
      <c r="Z628" s="49"/>
      <c r="AA628" s="50"/>
      <c r="AB628" s="49"/>
      <c r="AC628" s="49"/>
      <c r="AD628" s="49"/>
      <c r="AE628" s="50"/>
    </row>
    <row r="629" spans="2:31">
      <c r="B629" s="49"/>
      <c r="C629" s="49"/>
      <c r="E629" s="49"/>
      <c r="F629" s="49"/>
      <c r="H629" s="49"/>
      <c r="I629" s="49"/>
      <c r="J629" s="49"/>
      <c r="L629" s="49"/>
      <c r="M629" s="49"/>
      <c r="N629" s="49"/>
      <c r="P629" s="49"/>
      <c r="Q629" s="49"/>
      <c r="R629" s="49"/>
      <c r="T629" s="49"/>
      <c r="U629" s="49"/>
      <c r="V629" s="49"/>
      <c r="W629" s="50"/>
      <c r="X629" s="49"/>
      <c r="Y629" s="49"/>
      <c r="Z629" s="49"/>
      <c r="AA629" s="50"/>
      <c r="AB629" s="49"/>
      <c r="AC629" s="49"/>
      <c r="AD629" s="49"/>
      <c r="AE629" s="50"/>
    </row>
    <row r="630" spans="2:31">
      <c r="B630" s="49"/>
      <c r="C630" s="49"/>
      <c r="E630" s="49"/>
      <c r="F630" s="49"/>
      <c r="H630" s="49"/>
      <c r="I630" s="49"/>
      <c r="J630" s="49"/>
      <c r="L630" s="49"/>
      <c r="M630" s="49"/>
      <c r="N630" s="49"/>
      <c r="P630" s="49"/>
      <c r="Q630" s="49"/>
      <c r="R630" s="49"/>
      <c r="T630" s="49"/>
      <c r="U630" s="49"/>
      <c r="V630" s="49"/>
      <c r="W630" s="50"/>
      <c r="X630" s="49"/>
      <c r="Y630" s="49"/>
      <c r="Z630" s="49"/>
      <c r="AA630" s="50"/>
      <c r="AB630" s="49"/>
      <c r="AC630" s="49"/>
      <c r="AD630" s="49"/>
      <c r="AE630" s="50"/>
    </row>
    <row r="631" spans="2:31">
      <c r="B631" s="49"/>
      <c r="C631" s="49"/>
      <c r="E631" s="49"/>
      <c r="F631" s="49"/>
      <c r="H631" s="49"/>
      <c r="I631" s="49"/>
      <c r="J631" s="49"/>
      <c r="L631" s="49"/>
      <c r="M631" s="49"/>
      <c r="N631" s="49"/>
      <c r="P631" s="49"/>
      <c r="Q631" s="49"/>
      <c r="R631" s="49"/>
      <c r="T631" s="49"/>
      <c r="U631" s="49"/>
      <c r="V631" s="49"/>
      <c r="W631" s="50"/>
      <c r="X631" s="49"/>
      <c r="Y631" s="49"/>
      <c r="Z631" s="49"/>
      <c r="AA631" s="50"/>
      <c r="AB631" s="49"/>
      <c r="AC631" s="49"/>
      <c r="AD631" s="49"/>
      <c r="AE631" s="50"/>
    </row>
    <row r="632" spans="2:31">
      <c r="B632" s="49"/>
      <c r="C632" s="49"/>
      <c r="E632" s="49"/>
      <c r="F632" s="49"/>
      <c r="H632" s="49"/>
      <c r="I632" s="49"/>
      <c r="J632" s="49"/>
      <c r="L632" s="49"/>
      <c r="M632" s="49"/>
      <c r="N632" s="49"/>
      <c r="P632" s="49"/>
      <c r="Q632" s="49"/>
      <c r="R632" s="49"/>
      <c r="T632" s="49"/>
      <c r="U632" s="49"/>
      <c r="V632" s="49"/>
      <c r="W632" s="50"/>
      <c r="X632" s="49"/>
      <c r="Y632" s="49"/>
      <c r="Z632" s="49"/>
      <c r="AA632" s="50"/>
      <c r="AB632" s="49"/>
      <c r="AC632" s="49"/>
      <c r="AD632" s="49"/>
      <c r="AE632" s="50"/>
    </row>
    <row r="633" spans="2:31">
      <c r="B633" s="49"/>
      <c r="C633" s="49"/>
      <c r="E633" s="49"/>
      <c r="F633" s="49"/>
      <c r="H633" s="49"/>
      <c r="I633" s="49"/>
      <c r="J633" s="49"/>
      <c r="L633" s="49"/>
      <c r="M633" s="49"/>
      <c r="N633" s="49"/>
      <c r="P633" s="49"/>
      <c r="Q633" s="49"/>
      <c r="R633" s="49"/>
      <c r="T633" s="49"/>
      <c r="U633" s="49"/>
      <c r="V633" s="49"/>
      <c r="W633" s="50"/>
      <c r="X633" s="49"/>
      <c r="Y633" s="49"/>
      <c r="Z633" s="49"/>
      <c r="AA633" s="50"/>
      <c r="AB633" s="49"/>
      <c r="AC633" s="49"/>
      <c r="AD633" s="49"/>
      <c r="AE633" s="50"/>
    </row>
    <row r="634" spans="2:31">
      <c r="B634" s="49"/>
      <c r="C634" s="49"/>
      <c r="E634" s="49"/>
      <c r="F634" s="49"/>
      <c r="H634" s="49"/>
      <c r="I634" s="49"/>
      <c r="J634" s="49"/>
      <c r="L634" s="49"/>
      <c r="M634" s="49"/>
      <c r="N634" s="49"/>
      <c r="P634" s="49"/>
      <c r="Q634" s="49"/>
      <c r="R634" s="49"/>
      <c r="T634" s="49"/>
      <c r="U634" s="49"/>
      <c r="V634" s="49"/>
      <c r="W634" s="50"/>
      <c r="X634" s="49"/>
      <c r="Y634" s="49"/>
      <c r="Z634" s="49"/>
      <c r="AA634" s="50"/>
      <c r="AB634" s="49"/>
      <c r="AC634" s="49"/>
      <c r="AD634" s="49"/>
      <c r="AE634" s="50"/>
    </row>
    <row r="635" spans="2:31">
      <c r="B635" s="49"/>
      <c r="C635" s="49"/>
      <c r="E635" s="49"/>
      <c r="F635" s="49"/>
      <c r="H635" s="49"/>
      <c r="I635" s="49"/>
      <c r="J635" s="49"/>
      <c r="L635" s="49"/>
      <c r="M635" s="49"/>
      <c r="N635" s="49"/>
      <c r="P635" s="49"/>
      <c r="Q635" s="49"/>
      <c r="R635" s="49"/>
      <c r="T635" s="49"/>
      <c r="U635" s="49"/>
      <c r="V635" s="49"/>
      <c r="W635" s="50"/>
      <c r="X635" s="49"/>
      <c r="Y635" s="49"/>
      <c r="Z635" s="49"/>
      <c r="AA635" s="50"/>
      <c r="AB635" s="49"/>
      <c r="AC635" s="49"/>
      <c r="AD635" s="49"/>
      <c r="AE635" s="50"/>
    </row>
    <row r="636" spans="2:31">
      <c r="B636" s="49"/>
      <c r="C636" s="49"/>
      <c r="E636" s="49"/>
      <c r="F636" s="49"/>
      <c r="H636" s="49"/>
      <c r="I636" s="49"/>
      <c r="J636" s="49"/>
      <c r="L636" s="49"/>
      <c r="M636" s="49"/>
      <c r="N636" s="49"/>
      <c r="P636" s="49"/>
      <c r="Q636" s="49"/>
      <c r="R636" s="49"/>
      <c r="T636" s="49"/>
      <c r="U636" s="49"/>
      <c r="V636" s="49"/>
      <c r="W636" s="50"/>
      <c r="X636" s="49"/>
      <c r="Y636" s="49"/>
      <c r="Z636" s="49"/>
      <c r="AA636" s="50"/>
      <c r="AB636" s="49"/>
      <c r="AC636" s="49"/>
      <c r="AD636" s="49"/>
      <c r="AE636" s="50"/>
    </row>
    <row r="637" spans="2:31">
      <c r="B637" s="49"/>
      <c r="C637" s="49"/>
      <c r="E637" s="49"/>
      <c r="F637" s="49"/>
      <c r="H637" s="49"/>
      <c r="I637" s="49"/>
      <c r="J637" s="49"/>
      <c r="L637" s="49"/>
      <c r="M637" s="49"/>
      <c r="N637" s="49"/>
      <c r="P637" s="49"/>
      <c r="Q637" s="49"/>
      <c r="R637" s="49"/>
      <c r="T637" s="49"/>
      <c r="U637" s="49"/>
      <c r="V637" s="49"/>
      <c r="W637" s="50"/>
      <c r="X637" s="49"/>
      <c r="Y637" s="49"/>
      <c r="Z637" s="49"/>
      <c r="AA637" s="50"/>
      <c r="AB637" s="49"/>
      <c r="AC637" s="49"/>
      <c r="AD637" s="49"/>
      <c r="AE637" s="50"/>
    </row>
    <row r="638" spans="2:31">
      <c r="B638" s="49"/>
      <c r="C638" s="49"/>
      <c r="E638" s="49"/>
      <c r="F638" s="49"/>
      <c r="H638" s="49"/>
      <c r="I638" s="49"/>
      <c r="J638" s="49"/>
      <c r="L638" s="49"/>
      <c r="M638" s="49"/>
      <c r="N638" s="49"/>
      <c r="P638" s="49"/>
      <c r="Q638" s="49"/>
      <c r="R638" s="49"/>
      <c r="T638" s="49"/>
      <c r="U638" s="49"/>
      <c r="V638" s="49"/>
      <c r="W638" s="50"/>
      <c r="X638" s="49"/>
      <c r="Y638" s="49"/>
      <c r="Z638" s="49"/>
      <c r="AA638" s="50"/>
      <c r="AB638" s="49"/>
      <c r="AC638" s="49"/>
      <c r="AD638" s="49"/>
      <c r="AE638" s="50"/>
    </row>
    <row r="639" spans="2:31">
      <c r="B639" s="49"/>
      <c r="C639" s="49"/>
      <c r="E639" s="49"/>
      <c r="F639" s="49"/>
      <c r="H639" s="49"/>
      <c r="I639" s="49"/>
      <c r="J639" s="49"/>
      <c r="L639" s="49"/>
      <c r="M639" s="49"/>
      <c r="N639" s="49"/>
      <c r="P639" s="49"/>
      <c r="Q639" s="49"/>
      <c r="R639" s="49"/>
      <c r="T639" s="49"/>
      <c r="U639" s="49"/>
      <c r="V639" s="49"/>
      <c r="W639" s="50"/>
      <c r="X639" s="49"/>
      <c r="Y639" s="49"/>
      <c r="Z639" s="49"/>
      <c r="AA639" s="50"/>
      <c r="AB639" s="49"/>
      <c r="AC639" s="49"/>
      <c r="AD639" s="49"/>
      <c r="AE639" s="50"/>
    </row>
    <row r="640" spans="2:31">
      <c r="B640" s="49"/>
      <c r="C640" s="49"/>
      <c r="E640" s="49"/>
      <c r="F640" s="49"/>
      <c r="H640" s="49"/>
      <c r="I640" s="49"/>
      <c r="J640" s="49"/>
      <c r="L640" s="49"/>
      <c r="M640" s="49"/>
      <c r="N640" s="49"/>
      <c r="P640" s="49"/>
      <c r="Q640" s="49"/>
      <c r="R640" s="49"/>
      <c r="T640" s="49"/>
      <c r="U640" s="49"/>
      <c r="V640" s="49"/>
      <c r="W640" s="50"/>
      <c r="X640" s="49"/>
      <c r="Y640" s="49"/>
      <c r="Z640" s="49"/>
      <c r="AA640" s="50"/>
      <c r="AB640" s="49"/>
      <c r="AC640" s="49"/>
      <c r="AD640" s="49"/>
      <c r="AE640" s="50"/>
    </row>
    <row r="641" spans="2:31">
      <c r="B641" s="49"/>
      <c r="C641" s="49"/>
      <c r="E641" s="49"/>
      <c r="F641" s="49"/>
      <c r="H641" s="49"/>
      <c r="I641" s="49"/>
      <c r="J641" s="49"/>
      <c r="L641" s="49"/>
      <c r="M641" s="49"/>
      <c r="N641" s="49"/>
      <c r="P641" s="49"/>
      <c r="Q641" s="49"/>
      <c r="R641" s="49"/>
      <c r="T641" s="49"/>
      <c r="U641" s="49"/>
      <c r="V641" s="49"/>
      <c r="W641" s="50"/>
      <c r="X641" s="49"/>
      <c r="Y641" s="49"/>
      <c r="Z641" s="49"/>
      <c r="AA641" s="50"/>
      <c r="AB641" s="49"/>
      <c r="AC641" s="49"/>
      <c r="AD641" s="49"/>
      <c r="AE641" s="50"/>
    </row>
    <row r="642" spans="2:31">
      <c r="B642" s="49"/>
      <c r="C642" s="49"/>
      <c r="E642" s="49"/>
      <c r="F642" s="49"/>
      <c r="H642" s="49"/>
      <c r="I642" s="49"/>
      <c r="J642" s="49"/>
      <c r="L642" s="49"/>
      <c r="M642" s="49"/>
      <c r="N642" s="49"/>
      <c r="P642" s="49"/>
      <c r="Q642" s="49"/>
      <c r="R642" s="49"/>
      <c r="T642" s="49"/>
      <c r="U642" s="49"/>
      <c r="V642" s="49"/>
      <c r="W642" s="50"/>
      <c r="X642" s="49"/>
      <c r="Y642" s="49"/>
      <c r="Z642" s="49"/>
      <c r="AA642" s="50"/>
      <c r="AB642" s="49"/>
      <c r="AC642" s="49"/>
      <c r="AD642" s="49"/>
      <c r="AE642" s="50"/>
    </row>
    <row r="643" spans="2:31">
      <c r="B643" s="49"/>
      <c r="C643" s="49"/>
      <c r="E643" s="49"/>
      <c r="F643" s="49"/>
      <c r="H643" s="49"/>
      <c r="I643" s="49"/>
      <c r="J643" s="49"/>
      <c r="L643" s="49"/>
      <c r="M643" s="49"/>
      <c r="N643" s="49"/>
      <c r="P643" s="49"/>
      <c r="Q643" s="49"/>
      <c r="R643" s="49"/>
      <c r="T643" s="49"/>
      <c r="U643" s="49"/>
      <c r="V643" s="49"/>
      <c r="W643" s="50"/>
      <c r="X643" s="49"/>
      <c r="Y643" s="49"/>
      <c r="Z643" s="49"/>
      <c r="AA643" s="50"/>
      <c r="AB643" s="49"/>
      <c r="AC643" s="49"/>
      <c r="AD643" s="49"/>
      <c r="AE643" s="50"/>
    </row>
    <row r="644" spans="2:31">
      <c r="B644" s="49"/>
      <c r="C644" s="49"/>
      <c r="E644" s="49"/>
      <c r="F644" s="49"/>
      <c r="H644" s="49"/>
      <c r="I644" s="49"/>
      <c r="J644" s="49"/>
      <c r="L644" s="49"/>
      <c r="M644" s="49"/>
      <c r="N644" s="49"/>
      <c r="P644" s="49"/>
      <c r="Q644" s="49"/>
      <c r="R644" s="49"/>
      <c r="T644" s="49"/>
      <c r="U644" s="49"/>
      <c r="V644" s="49"/>
      <c r="W644" s="50"/>
      <c r="X644" s="49"/>
      <c r="Y644" s="49"/>
      <c r="Z644" s="49"/>
      <c r="AA644" s="50"/>
      <c r="AB644" s="49"/>
      <c r="AC644" s="49"/>
      <c r="AD644" s="49"/>
      <c r="AE644" s="50"/>
    </row>
    <row r="645" spans="2:31">
      <c r="B645" s="49"/>
      <c r="C645" s="49"/>
      <c r="E645" s="49"/>
      <c r="F645" s="49"/>
      <c r="H645" s="49"/>
      <c r="I645" s="49"/>
      <c r="J645" s="49"/>
      <c r="L645" s="49"/>
      <c r="M645" s="49"/>
      <c r="N645" s="49"/>
      <c r="P645" s="49"/>
      <c r="Q645" s="49"/>
      <c r="R645" s="49"/>
      <c r="T645" s="49"/>
      <c r="U645" s="49"/>
      <c r="V645" s="49"/>
      <c r="W645" s="50"/>
      <c r="X645" s="49"/>
      <c r="Y645" s="49"/>
      <c r="Z645" s="49"/>
      <c r="AA645" s="50"/>
      <c r="AB645" s="49"/>
      <c r="AC645" s="49"/>
      <c r="AD645" s="49"/>
      <c r="AE645" s="50"/>
    </row>
    <row r="646" spans="2:31">
      <c r="B646" s="49"/>
      <c r="C646" s="49"/>
      <c r="E646" s="49"/>
      <c r="F646" s="49"/>
      <c r="H646" s="49"/>
      <c r="I646" s="49"/>
      <c r="J646" s="49"/>
      <c r="L646" s="49"/>
      <c r="M646" s="49"/>
      <c r="N646" s="49"/>
      <c r="P646" s="49"/>
      <c r="Q646" s="49"/>
      <c r="R646" s="49"/>
      <c r="T646" s="49"/>
      <c r="U646" s="49"/>
      <c r="V646" s="49"/>
      <c r="W646" s="50"/>
      <c r="X646" s="49"/>
      <c r="Y646" s="49"/>
      <c r="Z646" s="49"/>
      <c r="AA646" s="50"/>
      <c r="AB646" s="49"/>
      <c r="AC646" s="49"/>
      <c r="AD646" s="49"/>
      <c r="AE646" s="50"/>
    </row>
    <row r="647" spans="2:31">
      <c r="B647" s="49"/>
      <c r="C647" s="49"/>
      <c r="E647" s="49"/>
      <c r="F647" s="49"/>
      <c r="H647" s="49"/>
      <c r="I647" s="49"/>
      <c r="J647" s="49"/>
      <c r="L647" s="49"/>
      <c r="M647" s="49"/>
      <c r="N647" s="49"/>
      <c r="P647" s="49"/>
      <c r="Q647" s="49"/>
      <c r="R647" s="49"/>
      <c r="T647" s="49"/>
      <c r="U647" s="49"/>
      <c r="V647" s="49"/>
      <c r="W647" s="50"/>
      <c r="X647" s="49"/>
      <c r="Y647" s="49"/>
      <c r="Z647" s="49"/>
      <c r="AA647" s="50"/>
      <c r="AB647" s="49"/>
      <c r="AC647" s="49"/>
      <c r="AD647" s="49"/>
      <c r="AE647" s="50"/>
    </row>
    <row r="648" spans="2:31">
      <c r="B648" s="49"/>
      <c r="C648" s="49"/>
      <c r="E648" s="49"/>
      <c r="F648" s="49"/>
      <c r="H648" s="49"/>
      <c r="I648" s="49"/>
      <c r="J648" s="49"/>
      <c r="L648" s="49"/>
      <c r="M648" s="49"/>
      <c r="N648" s="49"/>
      <c r="P648" s="49"/>
      <c r="Q648" s="49"/>
      <c r="R648" s="49"/>
      <c r="T648" s="49"/>
      <c r="U648" s="49"/>
      <c r="V648" s="49"/>
      <c r="W648" s="50"/>
      <c r="X648" s="49"/>
      <c r="Y648" s="49"/>
      <c r="Z648" s="49"/>
      <c r="AA648" s="50"/>
      <c r="AB648" s="49"/>
      <c r="AC648" s="49"/>
      <c r="AD648" s="49"/>
      <c r="AE648" s="50"/>
    </row>
    <row r="649" spans="2:31">
      <c r="B649" s="49"/>
      <c r="C649" s="49"/>
      <c r="E649" s="49"/>
      <c r="F649" s="49"/>
      <c r="H649" s="49"/>
      <c r="I649" s="49"/>
      <c r="J649" s="49"/>
      <c r="L649" s="49"/>
      <c r="M649" s="49"/>
      <c r="N649" s="49"/>
      <c r="P649" s="49"/>
      <c r="Q649" s="49"/>
      <c r="R649" s="49"/>
      <c r="T649" s="49"/>
      <c r="U649" s="49"/>
      <c r="V649" s="49"/>
      <c r="W649" s="50"/>
      <c r="X649" s="49"/>
      <c r="Y649" s="49"/>
      <c r="Z649" s="49"/>
      <c r="AA649" s="50"/>
      <c r="AB649" s="49"/>
      <c r="AC649" s="49"/>
      <c r="AD649" s="49"/>
      <c r="AE649" s="50"/>
    </row>
    <row r="650" spans="2:31">
      <c r="B650" s="49"/>
      <c r="C650" s="49"/>
      <c r="E650" s="49"/>
      <c r="F650" s="49"/>
      <c r="H650" s="49"/>
      <c r="I650" s="49"/>
      <c r="J650" s="49"/>
      <c r="L650" s="49"/>
      <c r="M650" s="49"/>
      <c r="N650" s="49"/>
      <c r="P650" s="49"/>
      <c r="Q650" s="49"/>
      <c r="R650" s="49"/>
      <c r="T650" s="49"/>
      <c r="U650" s="49"/>
      <c r="V650" s="49"/>
      <c r="W650" s="50"/>
      <c r="X650" s="49"/>
      <c r="Y650" s="49"/>
      <c r="Z650" s="49"/>
      <c r="AA650" s="50"/>
      <c r="AB650" s="49"/>
      <c r="AC650" s="49"/>
      <c r="AD650" s="49"/>
      <c r="AE650" s="50"/>
    </row>
    <row r="651" spans="2:31">
      <c r="B651" s="49"/>
      <c r="C651" s="49"/>
      <c r="E651" s="49"/>
      <c r="F651" s="49"/>
      <c r="H651" s="49"/>
      <c r="I651" s="49"/>
      <c r="J651" s="49"/>
      <c r="L651" s="49"/>
      <c r="M651" s="49"/>
      <c r="N651" s="49"/>
      <c r="P651" s="49"/>
      <c r="Q651" s="49"/>
      <c r="R651" s="49"/>
      <c r="T651" s="49"/>
      <c r="U651" s="49"/>
      <c r="V651" s="49"/>
      <c r="W651" s="50"/>
      <c r="X651" s="49"/>
      <c r="Y651" s="49"/>
      <c r="Z651" s="49"/>
      <c r="AA651" s="50"/>
      <c r="AB651" s="49"/>
      <c r="AC651" s="49"/>
      <c r="AD651" s="49"/>
      <c r="AE651" s="50"/>
    </row>
    <row r="652" spans="2:31">
      <c r="B652" s="49"/>
      <c r="C652" s="49"/>
      <c r="E652" s="49"/>
      <c r="F652" s="49"/>
      <c r="H652" s="49"/>
      <c r="I652" s="49"/>
      <c r="J652" s="49"/>
      <c r="L652" s="49"/>
      <c r="M652" s="49"/>
      <c r="N652" s="49"/>
      <c r="P652" s="49"/>
      <c r="Q652" s="49"/>
      <c r="R652" s="49"/>
      <c r="T652" s="49"/>
      <c r="U652" s="49"/>
      <c r="V652" s="49"/>
      <c r="W652" s="50"/>
      <c r="X652" s="49"/>
      <c r="Y652" s="49"/>
      <c r="Z652" s="49"/>
      <c r="AA652" s="50"/>
      <c r="AB652" s="49"/>
      <c r="AC652" s="49"/>
      <c r="AD652" s="49"/>
      <c r="AE652" s="50"/>
    </row>
    <row r="653" spans="2:31">
      <c r="B653" s="49"/>
      <c r="C653" s="49"/>
      <c r="E653" s="49"/>
      <c r="F653" s="49"/>
      <c r="H653" s="49"/>
      <c r="I653" s="49"/>
      <c r="J653" s="49"/>
      <c r="L653" s="49"/>
      <c r="M653" s="49"/>
      <c r="N653" s="49"/>
      <c r="P653" s="49"/>
      <c r="Q653" s="49"/>
      <c r="R653" s="49"/>
      <c r="T653" s="49"/>
      <c r="U653" s="49"/>
      <c r="V653" s="49"/>
      <c r="W653" s="50"/>
      <c r="X653" s="49"/>
      <c r="Y653" s="49"/>
      <c r="Z653" s="49"/>
      <c r="AA653" s="50"/>
      <c r="AB653" s="49"/>
      <c r="AC653" s="49"/>
      <c r="AD653" s="49"/>
      <c r="AE653" s="50"/>
    </row>
    <row r="654" spans="2:31">
      <c r="B654" s="49"/>
      <c r="C654" s="49"/>
      <c r="E654" s="49"/>
      <c r="F654" s="49"/>
      <c r="H654" s="49"/>
      <c r="I654" s="49"/>
      <c r="J654" s="49"/>
      <c r="L654" s="49"/>
      <c r="M654" s="49"/>
      <c r="N654" s="49"/>
      <c r="P654" s="49"/>
      <c r="Q654" s="49"/>
      <c r="R654" s="49"/>
      <c r="T654" s="49"/>
      <c r="U654" s="49"/>
      <c r="V654" s="49"/>
      <c r="W654" s="50"/>
      <c r="X654" s="49"/>
      <c r="Y654" s="49"/>
      <c r="Z654" s="49"/>
      <c r="AA654" s="50"/>
      <c r="AB654" s="49"/>
      <c r="AC654" s="49"/>
      <c r="AD654" s="49"/>
      <c r="AE654" s="50"/>
    </row>
    <row r="655" spans="2:31">
      <c r="B655" s="49"/>
      <c r="C655" s="49"/>
      <c r="E655" s="49"/>
      <c r="F655" s="49"/>
      <c r="H655" s="49"/>
      <c r="I655" s="49"/>
      <c r="J655" s="49"/>
      <c r="L655" s="49"/>
      <c r="M655" s="49"/>
      <c r="N655" s="49"/>
      <c r="P655" s="49"/>
      <c r="Q655" s="49"/>
      <c r="R655" s="49"/>
      <c r="T655" s="49"/>
      <c r="U655" s="49"/>
      <c r="V655" s="49"/>
      <c r="W655" s="50"/>
      <c r="X655" s="49"/>
      <c r="Y655" s="49"/>
      <c r="Z655" s="49"/>
      <c r="AA655" s="50"/>
      <c r="AB655" s="49"/>
      <c r="AC655" s="49"/>
      <c r="AD655" s="49"/>
      <c r="AE655" s="50"/>
    </row>
    <row r="656" spans="2:31">
      <c r="B656" s="49"/>
      <c r="C656" s="49"/>
      <c r="E656" s="49"/>
      <c r="F656" s="49"/>
      <c r="H656" s="49"/>
      <c r="I656" s="49"/>
      <c r="J656" s="49"/>
      <c r="L656" s="49"/>
      <c r="M656" s="49"/>
      <c r="N656" s="49"/>
      <c r="P656" s="49"/>
      <c r="Q656" s="49"/>
      <c r="R656" s="49"/>
      <c r="T656" s="49"/>
      <c r="U656" s="49"/>
      <c r="V656" s="49"/>
      <c r="W656" s="50"/>
      <c r="X656" s="49"/>
      <c r="Y656" s="49"/>
      <c r="Z656" s="49"/>
      <c r="AA656" s="50"/>
      <c r="AB656" s="49"/>
      <c r="AC656" s="49"/>
      <c r="AD656" s="49"/>
      <c r="AE656" s="50"/>
    </row>
    <row r="657" spans="2:31">
      <c r="B657" s="49"/>
      <c r="C657" s="49"/>
      <c r="E657" s="49"/>
      <c r="F657" s="49"/>
      <c r="H657" s="49"/>
      <c r="I657" s="49"/>
      <c r="J657" s="49"/>
      <c r="L657" s="49"/>
      <c r="M657" s="49"/>
      <c r="N657" s="49"/>
      <c r="P657" s="49"/>
      <c r="Q657" s="49"/>
      <c r="R657" s="49"/>
      <c r="T657" s="49"/>
      <c r="U657" s="49"/>
      <c r="V657" s="49"/>
      <c r="W657" s="50"/>
      <c r="X657" s="49"/>
      <c r="Y657" s="49"/>
      <c r="Z657" s="49"/>
      <c r="AA657" s="50"/>
      <c r="AB657" s="49"/>
      <c r="AC657" s="49"/>
      <c r="AD657" s="49"/>
      <c r="AE657" s="50"/>
    </row>
    <row r="658" spans="2:31">
      <c r="B658" s="49"/>
      <c r="C658" s="49"/>
      <c r="E658" s="49"/>
      <c r="F658" s="49"/>
      <c r="H658" s="49"/>
      <c r="I658" s="49"/>
      <c r="J658" s="49"/>
      <c r="L658" s="49"/>
      <c r="M658" s="49"/>
      <c r="N658" s="49"/>
      <c r="P658" s="49"/>
      <c r="Q658" s="49"/>
      <c r="R658" s="49"/>
      <c r="T658" s="49"/>
      <c r="U658" s="49"/>
      <c r="V658" s="49"/>
      <c r="W658" s="50"/>
      <c r="X658" s="49"/>
      <c r="Y658" s="49"/>
      <c r="Z658" s="49"/>
      <c r="AA658" s="50"/>
      <c r="AB658" s="49"/>
      <c r="AC658" s="49"/>
      <c r="AD658" s="49"/>
      <c r="AE658" s="50"/>
    </row>
    <row r="659" spans="2:31">
      <c r="B659" s="49"/>
      <c r="C659" s="49"/>
      <c r="E659" s="49"/>
      <c r="F659" s="49"/>
      <c r="H659" s="49"/>
      <c r="I659" s="49"/>
      <c r="J659" s="49"/>
      <c r="L659" s="49"/>
      <c r="M659" s="49"/>
      <c r="N659" s="49"/>
      <c r="P659" s="49"/>
      <c r="Q659" s="49"/>
      <c r="R659" s="49"/>
      <c r="T659" s="49"/>
      <c r="U659" s="49"/>
      <c r="V659" s="49"/>
      <c r="W659" s="50"/>
      <c r="X659" s="49"/>
      <c r="Y659" s="49"/>
      <c r="Z659" s="49"/>
      <c r="AA659" s="50"/>
      <c r="AB659" s="49"/>
      <c r="AC659" s="49"/>
      <c r="AD659" s="49"/>
      <c r="AE659" s="50"/>
    </row>
    <row r="660" spans="2:31">
      <c r="B660" s="49"/>
      <c r="C660" s="49"/>
      <c r="E660" s="49"/>
      <c r="F660" s="49"/>
      <c r="H660" s="49"/>
      <c r="I660" s="49"/>
      <c r="J660" s="49"/>
      <c r="L660" s="49"/>
      <c r="M660" s="49"/>
      <c r="N660" s="49"/>
      <c r="P660" s="49"/>
      <c r="Q660" s="49"/>
      <c r="R660" s="49"/>
      <c r="T660" s="49"/>
      <c r="U660" s="49"/>
      <c r="V660" s="49"/>
      <c r="W660" s="50"/>
      <c r="X660" s="49"/>
      <c r="Y660" s="49"/>
      <c r="Z660" s="49"/>
      <c r="AA660" s="50"/>
      <c r="AB660" s="49"/>
      <c r="AC660" s="49"/>
      <c r="AD660" s="49"/>
      <c r="AE660" s="50"/>
    </row>
    <row r="661" spans="2:31">
      <c r="B661" s="49"/>
      <c r="C661" s="49"/>
      <c r="E661" s="49"/>
      <c r="F661" s="49"/>
      <c r="H661" s="49"/>
      <c r="I661" s="49"/>
      <c r="J661" s="49"/>
      <c r="L661" s="49"/>
      <c r="M661" s="49"/>
      <c r="N661" s="49"/>
      <c r="P661" s="49"/>
      <c r="Q661" s="49"/>
      <c r="R661" s="49"/>
      <c r="T661" s="49"/>
      <c r="U661" s="49"/>
      <c r="V661" s="49"/>
      <c r="W661" s="50"/>
      <c r="X661" s="49"/>
      <c r="Y661" s="49"/>
      <c r="Z661" s="49"/>
      <c r="AA661" s="50"/>
      <c r="AB661" s="49"/>
      <c r="AC661" s="49"/>
      <c r="AD661" s="49"/>
      <c r="AE661" s="50"/>
    </row>
    <row r="662" spans="2:31">
      <c r="B662" s="49"/>
      <c r="C662" s="49"/>
      <c r="E662" s="49"/>
      <c r="F662" s="49"/>
      <c r="H662" s="49"/>
      <c r="I662" s="49"/>
      <c r="J662" s="49"/>
      <c r="L662" s="49"/>
      <c r="M662" s="49"/>
      <c r="N662" s="49"/>
      <c r="P662" s="49"/>
      <c r="Q662" s="49"/>
      <c r="R662" s="49"/>
      <c r="T662" s="49"/>
      <c r="U662" s="49"/>
      <c r="V662" s="49"/>
      <c r="W662" s="50"/>
      <c r="X662" s="49"/>
      <c r="Y662" s="49"/>
      <c r="Z662" s="49"/>
      <c r="AA662" s="50"/>
      <c r="AB662" s="49"/>
      <c r="AC662" s="49"/>
      <c r="AD662" s="49"/>
      <c r="AE662" s="50"/>
    </row>
    <row r="663" spans="2:31">
      <c r="B663" s="49"/>
      <c r="C663" s="49"/>
      <c r="E663" s="49"/>
      <c r="F663" s="49"/>
      <c r="H663" s="49"/>
      <c r="I663" s="49"/>
      <c r="J663" s="49"/>
      <c r="L663" s="49"/>
      <c r="M663" s="49"/>
      <c r="N663" s="49"/>
      <c r="P663" s="49"/>
      <c r="Q663" s="49"/>
      <c r="R663" s="49"/>
      <c r="T663" s="49"/>
      <c r="U663" s="49"/>
      <c r="V663" s="49"/>
      <c r="W663" s="50"/>
      <c r="X663" s="49"/>
      <c r="Y663" s="49"/>
      <c r="Z663" s="49"/>
      <c r="AA663" s="50"/>
      <c r="AB663" s="49"/>
      <c r="AC663" s="49"/>
      <c r="AD663" s="49"/>
      <c r="AE663" s="50"/>
    </row>
    <row r="664" spans="2:31">
      <c r="B664" s="49"/>
      <c r="C664" s="49"/>
      <c r="E664" s="49"/>
      <c r="F664" s="49"/>
      <c r="H664" s="49"/>
      <c r="I664" s="49"/>
      <c r="J664" s="49"/>
      <c r="L664" s="49"/>
      <c r="M664" s="49"/>
      <c r="N664" s="49"/>
      <c r="P664" s="49"/>
      <c r="Q664" s="49"/>
      <c r="R664" s="49"/>
      <c r="T664" s="49"/>
      <c r="U664" s="49"/>
      <c r="V664" s="49"/>
      <c r="W664" s="50"/>
      <c r="X664" s="49"/>
      <c r="Y664" s="49"/>
      <c r="Z664" s="49"/>
      <c r="AA664" s="50"/>
      <c r="AB664" s="49"/>
      <c r="AC664" s="49"/>
      <c r="AD664" s="49"/>
      <c r="AE664" s="50"/>
    </row>
    <row r="665" spans="2:31">
      <c r="B665" s="49"/>
      <c r="C665" s="49"/>
      <c r="E665" s="49"/>
      <c r="F665" s="49"/>
      <c r="H665" s="49"/>
      <c r="I665" s="49"/>
      <c r="J665" s="49"/>
      <c r="L665" s="49"/>
      <c r="M665" s="49"/>
      <c r="N665" s="49"/>
      <c r="P665" s="49"/>
      <c r="Q665" s="49"/>
      <c r="R665" s="49"/>
      <c r="T665" s="49"/>
      <c r="U665" s="49"/>
      <c r="V665" s="49"/>
      <c r="W665" s="50"/>
      <c r="X665" s="49"/>
      <c r="Y665" s="49"/>
      <c r="Z665" s="49"/>
      <c r="AA665" s="50"/>
      <c r="AB665" s="49"/>
      <c r="AC665" s="49"/>
      <c r="AD665" s="49"/>
      <c r="AE665" s="50"/>
    </row>
    <row r="666" spans="2:31">
      <c r="B666" s="49"/>
      <c r="C666" s="49"/>
      <c r="E666" s="49"/>
      <c r="F666" s="49"/>
      <c r="H666" s="49"/>
      <c r="I666" s="49"/>
      <c r="J666" s="49"/>
      <c r="L666" s="49"/>
      <c r="M666" s="49"/>
      <c r="N666" s="49"/>
      <c r="P666" s="49"/>
      <c r="Q666" s="49"/>
      <c r="R666" s="49"/>
      <c r="T666" s="49"/>
      <c r="U666" s="49"/>
      <c r="V666" s="49"/>
      <c r="W666" s="50"/>
      <c r="X666" s="49"/>
      <c r="Y666" s="49"/>
      <c r="Z666" s="49"/>
      <c r="AA666" s="50"/>
      <c r="AB666" s="49"/>
      <c r="AC666" s="49"/>
      <c r="AD666" s="49"/>
      <c r="AE666" s="50"/>
    </row>
    <row r="667" spans="2:31">
      <c r="B667" s="49"/>
      <c r="C667" s="49"/>
      <c r="E667" s="49"/>
      <c r="F667" s="49"/>
      <c r="H667" s="49"/>
      <c r="I667" s="49"/>
      <c r="J667" s="49"/>
      <c r="L667" s="49"/>
      <c r="M667" s="49"/>
      <c r="N667" s="49"/>
      <c r="P667" s="49"/>
      <c r="Q667" s="49"/>
      <c r="R667" s="49"/>
      <c r="T667" s="49"/>
      <c r="U667" s="49"/>
      <c r="V667" s="49"/>
      <c r="W667" s="50"/>
      <c r="X667" s="49"/>
      <c r="Y667" s="49"/>
      <c r="Z667" s="49"/>
      <c r="AA667" s="50"/>
      <c r="AB667" s="49"/>
      <c r="AC667" s="49"/>
      <c r="AD667" s="49"/>
      <c r="AE667" s="50"/>
    </row>
    <row r="668" spans="2:31">
      <c r="B668" s="49"/>
      <c r="C668" s="49"/>
      <c r="E668" s="49"/>
      <c r="F668" s="49"/>
      <c r="H668" s="49"/>
      <c r="I668" s="49"/>
      <c r="J668" s="49"/>
      <c r="L668" s="49"/>
      <c r="M668" s="49"/>
      <c r="N668" s="49"/>
      <c r="P668" s="49"/>
      <c r="Q668" s="49"/>
      <c r="R668" s="49"/>
      <c r="T668" s="49"/>
      <c r="U668" s="49"/>
      <c r="V668" s="49"/>
      <c r="W668" s="50"/>
      <c r="X668" s="49"/>
      <c r="Y668" s="49"/>
      <c r="Z668" s="49"/>
      <c r="AA668" s="50"/>
      <c r="AB668" s="49"/>
      <c r="AC668" s="49"/>
      <c r="AD668" s="49"/>
      <c r="AE668" s="50"/>
    </row>
    <row r="669" spans="2:31">
      <c r="B669" s="49"/>
      <c r="C669" s="49"/>
      <c r="E669" s="49"/>
      <c r="F669" s="49"/>
      <c r="H669" s="49"/>
      <c r="I669" s="49"/>
      <c r="J669" s="49"/>
      <c r="L669" s="49"/>
      <c r="M669" s="49"/>
      <c r="N669" s="49"/>
      <c r="P669" s="49"/>
      <c r="Q669" s="49"/>
      <c r="R669" s="49"/>
      <c r="T669" s="49"/>
      <c r="U669" s="49"/>
      <c r="V669" s="49"/>
      <c r="W669" s="50"/>
      <c r="X669" s="49"/>
      <c r="Y669" s="49"/>
      <c r="Z669" s="49"/>
      <c r="AA669" s="50"/>
      <c r="AB669" s="49"/>
      <c r="AC669" s="49"/>
      <c r="AD669" s="49"/>
      <c r="AE669" s="50"/>
    </row>
    <row r="670" spans="2:31">
      <c r="B670" s="49"/>
      <c r="C670" s="49"/>
      <c r="E670" s="49"/>
      <c r="F670" s="49"/>
      <c r="H670" s="49"/>
      <c r="I670" s="49"/>
      <c r="J670" s="49"/>
      <c r="L670" s="49"/>
      <c r="M670" s="49"/>
      <c r="N670" s="49"/>
      <c r="P670" s="49"/>
      <c r="Q670" s="49"/>
      <c r="R670" s="49"/>
      <c r="T670" s="49"/>
      <c r="U670" s="49"/>
      <c r="V670" s="49"/>
      <c r="W670" s="50"/>
      <c r="X670" s="49"/>
      <c r="Y670" s="49"/>
      <c r="Z670" s="49"/>
      <c r="AA670" s="50"/>
      <c r="AB670" s="49"/>
      <c r="AC670" s="49"/>
      <c r="AD670" s="49"/>
      <c r="AE670" s="50"/>
    </row>
    <row r="671" spans="2:31">
      <c r="B671" s="49"/>
      <c r="C671" s="49"/>
      <c r="E671" s="49"/>
      <c r="F671" s="49"/>
      <c r="H671" s="49"/>
      <c r="I671" s="49"/>
      <c r="J671" s="49"/>
      <c r="L671" s="49"/>
      <c r="M671" s="49"/>
      <c r="N671" s="49"/>
      <c r="P671" s="49"/>
      <c r="Q671" s="49"/>
      <c r="R671" s="49"/>
      <c r="T671" s="49"/>
      <c r="U671" s="49"/>
      <c r="V671" s="49"/>
      <c r="W671" s="50"/>
      <c r="X671" s="49"/>
      <c r="Y671" s="49"/>
      <c r="Z671" s="49"/>
      <c r="AA671" s="50"/>
      <c r="AB671" s="49"/>
      <c r="AC671" s="49"/>
      <c r="AD671" s="49"/>
      <c r="AE671" s="50"/>
    </row>
    <row r="672" spans="2:31">
      <c r="B672" s="49"/>
      <c r="C672" s="49"/>
      <c r="E672" s="49"/>
      <c r="F672" s="49"/>
      <c r="H672" s="49"/>
      <c r="I672" s="49"/>
      <c r="J672" s="49"/>
      <c r="L672" s="49"/>
      <c r="M672" s="49"/>
      <c r="N672" s="49"/>
      <c r="P672" s="49"/>
      <c r="Q672" s="49"/>
      <c r="R672" s="49"/>
      <c r="T672" s="49"/>
      <c r="U672" s="49"/>
      <c r="V672" s="49"/>
      <c r="W672" s="50"/>
      <c r="X672" s="49"/>
      <c r="Y672" s="49"/>
      <c r="Z672" s="49"/>
      <c r="AA672" s="50"/>
      <c r="AB672" s="49"/>
      <c r="AC672" s="49"/>
      <c r="AD672" s="49"/>
      <c r="AE672" s="50"/>
    </row>
    <row r="673" spans="2:31">
      <c r="B673" s="49"/>
      <c r="C673" s="49"/>
      <c r="E673" s="49"/>
      <c r="F673" s="49"/>
      <c r="H673" s="49"/>
      <c r="I673" s="49"/>
      <c r="J673" s="49"/>
      <c r="L673" s="49"/>
      <c r="M673" s="49"/>
      <c r="N673" s="49"/>
      <c r="P673" s="49"/>
      <c r="Q673" s="49"/>
      <c r="R673" s="49"/>
      <c r="T673" s="49"/>
      <c r="U673" s="49"/>
      <c r="V673" s="49"/>
      <c r="W673" s="50"/>
      <c r="X673" s="49"/>
      <c r="Y673" s="49"/>
      <c r="Z673" s="49"/>
      <c r="AA673" s="50"/>
      <c r="AB673" s="49"/>
      <c r="AC673" s="49"/>
      <c r="AD673" s="49"/>
      <c r="AE673" s="50"/>
    </row>
    <row r="674" spans="2:31">
      <c r="B674" s="49"/>
      <c r="C674" s="49"/>
      <c r="E674" s="49"/>
      <c r="F674" s="49"/>
      <c r="H674" s="49"/>
      <c r="I674" s="49"/>
      <c r="J674" s="49"/>
      <c r="L674" s="49"/>
      <c r="M674" s="49"/>
      <c r="N674" s="49"/>
      <c r="P674" s="49"/>
      <c r="Q674" s="49"/>
      <c r="R674" s="49"/>
      <c r="T674" s="49"/>
      <c r="U674" s="49"/>
      <c r="V674" s="49"/>
      <c r="W674" s="50"/>
      <c r="X674" s="49"/>
      <c r="Y674" s="49"/>
      <c r="Z674" s="49"/>
      <c r="AA674" s="50"/>
      <c r="AB674" s="49"/>
      <c r="AC674" s="49"/>
      <c r="AD674" s="49"/>
      <c r="AE674" s="50"/>
    </row>
    <row r="675" spans="2:31">
      <c r="B675" s="49"/>
      <c r="C675" s="49"/>
      <c r="E675" s="49"/>
      <c r="F675" s="49"/>
      <c r="H675" s="49"/>
      <c r="I675" s="49"/>
      <c r="J675" s="49"/>
      <c r="L675" s="49"/>
      <c r="M675" s="49"/>
      <c r="N675" s="49"/>
      <c r="P675" s="49"/>
      <c r="Q675" s="49"/>
      <c r="R675" s="49"/>
      <c r="T675" s="49"/>
      <c r="U675" s="49"/>
      <c r="V675" s="49"/>
      <c r="W675" s="50"/>
      <c r="X675" s="49"/>
      <c r="Y675" s="49"/>
      <c r="Z675" s="49"/>
      <c r="AA675" s="50"/>
      <c r="AB675" s="49"/>
      <c r="AC675" s="49"/>
      <c r="AD675" s="49"/>
      <c r="AE675" s="50"/>
    </row>
    <row r="676" spans="2:31">
      <c r="B676" s="49"/>
      <c r="C676" s="49"/>
      <c r="E676" s="49"/>
      <c r="F676" s="49"/>
      <c r="H676" s="49"/>
      <c r="I676" s="49"/>
      <c r="J676" s="49"/>
      <c r="L676" s="49"/>
      <c r="M676" s="49"/>
      <c r="N676" s="49"/>
      <c r="P676" s="49"/>
      <c r="Q676" s="49"/>
      <c r="R676" s="49"/>
      <c r="T676" s="49"/>
      <c r="U676" s="49"/>
      <c r="V676" s="49"/>
      <c r="W676" s="50"/>
      <c r="X676" s="49"/>
      <c r="Y676" s="49"/>
      <c r="Z676" s="49"/>
      <c r="AA676" s="50"/>
      <c r="AB676" s="49"/>
      <c r="AC676" s="49"/>
      <c r="AD676" s="49"/>
      <c r="AE676" s="50"/>
    </row>
    <row r="677" spans="2:31">
      <c r="B677" s="49"/>
      <c r="C677" s="49"/>
      <c r="E677" s="49"/>
      <c r="F677" s="49"/>
      <c r="H677" s="49"/>
      <c r="I677" s="49"/>
      <c r="J677" s="49"/>
      <c r="L677" s="49"/>
      <c r="M677" s="49"/>
      <c r="N677" s="49"/>
      <c r="P677" s="49"/>
      <c r="Q677" s="49"/>
      <c r="R677" s="49"/>
      <c r="T677" s="49"/>
      <c r="U677" s="49"/>
      <c r="V677" s="49"/>
      <c r="W677" s="50"/>
      <c r="X677" s="49"/>
      <c r="Y677" s="49"/>
      <c r="Z677" s="49"/>
      <c r="AA677" s="50"/>
      <c r="AB677" s="49"/>
      <c r="AC677" s="49"/>
      <c r="AD677" s="49"/>
      <c r="AE677" s="50"/>
    </row>
    <row r="678" spans="2:31">
      <c r="B678" s="49"/>
      <c r="C678" s="49"/>
      <c r="E678" s="49"/>
      <c r="F678" s="49"/>
      <c r="H678" s="49"/>
      <c r="I678" s="49"/>
      <c r="J678" s="49"/>
      <c r="L678" s="49"/>
      <c r="M678" s="49"/>
      <c r="N678" s="49"/>
      <c r="P678" s="49"/>
      <c r="Q678" s="49"/>
      <c r="R678" s="49"/>
      <c r="T678" s="49"/>
      <c r="U678" s="49"/>
      <c r="V678" s="49"/>
      <c r="W678" s="50"/>
      <c r="X678" s="49"/>
      <c r="Y678" s="49"/>
      <c r="Z678" s="49"/>
      <c r="AA678" s="50"/>
      <c r="AB678" s="49"/>
      <c r="AC678" s="49"/>
      <c r="AD678" s="49"/>
      <c r="AE678" s="50"/>
    </row>
    <row r="679" spans="2:31">
      <c r="B679" s="49"/>
      <c r="C679" s="49"/>
      <c r="E679" s="49"/>
      <c r="F679" s="49"/>
      <c r="H679" s="49"/>
      <c r="I679" s="49"/>
      <c r="J679" s="49"/>
      <c r="L679" s="49"/>
      <c r="M679" s="49"/>
      <c r="N679" s="49"/>
      <c r="P679" s="49"/>
      <c r="Q679" s="49"/>
      <c r="R679" s="49"/>
      <c r="T679" s="49"/>
      <c r="U679" s="49"/>
      <c r="V679" s="49"/>
      <c r="W679" s="50"/>
      <c r="X679" s="49"/>
      <c r="Y679" s="49"/>
      <c r="Z679" s="49"/>
      <c r="AA679" s="50"/>
      <c r="AB679" s="49"/>
      <c r="AC679" s="49"/>
      <c r="AD679" s="49"/>
      <c r="AE679" s="50"/>
    </row>
    <row r="680" spans="2:31">
      <c r="B680" s="49"/>
      <c r="C680" s="49"/>
      <c r="E680" s="49"/>
      <c r="F680" s="49"/>
      <c r="H680" s="49"/>
      <c r="I680" s="49"/>
      <c r="J680" s="49"/>
      <c r="L680" s="49"/>
      <c r="M680" s="49"/>
      <c r="N680" s="49"/>
      <c r="P680" s="49"/>
      <c r="Q680" s="49"/>
      <c r="R680" s="49"/>
      <c r="T680" s="49"/>
      <c r="U680" s="49"/>
      <c r="V680" s="49"/>
      <c r="W680" s="50"/>
      <c r="X680" s="49"/>
      <c r="Y680" s="49"/>
      <c r="Z680" s="49"/>
      <c r="AA680" s="50"/>
      <c r="AB680" s="49"/>
      <c r="AC680" s="49"/>
      <c r="AD680" s="49"/>
      <c r="AE680" s="50"/>
    </row>
    <row r="681" spans="2:31">
      <c r="B681" s="49"/>
      <c r="C681" s="49"/>
      <c r="E681" s="49"/>
      <c r="F681" s="49"/>
      <c r="H681" s="49"/>
      <c r="I681" s="49"/>
      <c r="J681" s="49"/>
      <c r="L681" s="49"/>
      <c r="M681" s="49"/>
      <c r="N681" s="49"/>
      <c r="P681" s="49"/>
      <c r="Q681" s="49"/>
      <c r="R681" s="49"/>
      <c r="T681" s="49"/>
      <c r="U681" s="49"/>
      <c r="V681" s="49"/>
      <c r="W681" s="50"/>
      <c r="X681" s="49"/>
      <c r="Y681" s="49"/>
      <c r="Z681" s="49"/>
      <c r="AA681" s="50"/>
      <c r="AB681" s="49"/>
      <c r="AC681" s="49"/>
      <c r="AD681" s="49"/>
      <c r="AE681" s="50"/>
    </row>
    <row r="682" spans="2:31">
      <c r="B682" s="49"/>
      <c r="C682" s="49"/>
      <c r="E682" s="49"/>
      <c r="F682" s="49"/>
      <c r="H682" s="49"/>
      <c r="I682" s="49"/>
      <c r="J682" s="49"/>
      <c r="L682" s="49"/>
      <c r="M682" s="49"/>
      <c r="N682" s="49"/>
      <c r="P682" s="49"/>
      <c r="Q682" s="49"/>
      <c r="R682" s="49"/>
      <c r="T682" s="49"/>
      <c r="U682" s="49"/>
      <c r="V682" s="49"/>
      <c r="W682" s="50"/>
      <c r="X682" s="49"/>
      <c r="Y682" s="49"/>
      <c r="Z682" s="49"/>
      <c r="AA682" s="50"/>
      <c r="AB682" s="49"/>
      <c r="AC682" s="49"/>
      <c r="AD682" s="49"/>
      <c r="AE682" s="50"/>
    </row>
    <row r="683" spans="2:31">
      <c r="B683" s="49"/>
      <c r="C683" s="49"/>
      <c r="E683" s="49"/>
      <c r="F683" s="49"/>
      <c r="H683" s="49"/>
      <c r="I683" s="49"/>
      <c r="J683" s="49"/>
      <c r="L683" s="49"/>
      <c r="M683" s="49"/>
      <c r="N683" s="49"/>
      <c r="P683" s="49"/>
      <c r="Q683" s="49"/>
      <c r="R683" s="49"/>
      <c r="T683" s="49"/>
      <c r="U683" s="49"/>
      <c r="V683" s="49"/>
      <c r="W683" s="50"/>
      <c r="X683" s="49"/>
      <c r="Y683" s="49"/>
      <c r="Z683" s="49"/>
      <c r="AA683" s="50"/>
      <c r="AB683" s="49"/>
      <c r="AC683" s="49"/>
      <c r="AD683" s="49"/>
      <c r="AE683" s="50"/>
    </row>
    <row r="684" spans="2:31">
      <c r="B684" s="49"/>
      <c r="C684" s="49"/>
      <c r="E684" s="49"/>
      <c r="F684" s="49"/>
      <c r="H684" s="49"/>
      <c r="I684" s="49"/>
      <c r="J684" s="49"/>
      <c r="L684" s="49"/>
      <c r="M684" s="49"/>
      <c r="N684" s="49"/>
      <c r="P684" s="49"/>
      <c r="Q684" s="49"/>
      <c r="R684" s="49"/>
      <c r="T684" s="49"/>
      <c r="U684" s="49"/>
      <c r="V684" s="49"/>
      <c r="W684" s="50"/>
      <c r="X684" s="49"/>
      <c r="Y684" s="49"/>
      <c r="Z684" s="49"/>
      <c r="AA684" s="50"/>
      <c r="AB684" s="49"/>
      <c r="AC684" s="49"/>
      <c r="AD684" s="49"/>
      <c r="AE684" s="50"/>
    </row>
    <row r="685" spans="2:31">
      <c r="B685" s="49"/>
      <c r="C685" s="49"/>
      <c r="E685" s="49"/>
      <c r="F685" s="49"/>
      <c r="H685" s="49"/>
      <c r="I685" s="49"/>
      <c r="J685" s="49"/>
      <c r="L685" s="49"/>
      <c r="M685" s="49"/>
      <c r="N685" s="49"/>
      <c r="P685" s="49"/>
      <c r="Q685" s="49"/>
      <c r="R685" s="49"/>
      <c r="T685" s="49"/>
      <c r="U685" s="49"/>
      <c r="V685" s="49"/>
      <c r="W685" s="50"/>
      <c r="X685" s="49"/>
      <c r="Y685" s="49"/>
      <c r="Z685" s="49"/>
      <c r="AA685" s="50"/>
      <c r="AB685" s="49"/>
      <c r="AC685" s="49"/>
      <c r="AD685" s="49"/>
      <c r="AE685" s="50"/>
    </row>
    <row r="686" spans="2:31">
      <c r="B686" s="49"/>
      <c r="C686" s="49"/>
      <c r="E686" s="49"/>
      <c r="F686" s="49"/>
      <c r="H686" s="49"/>
      <c r="I686" s="49"/>
      <c r="J686" s="49"/>
      <c r="L686" s="49"/>
      <c r="M686" s="49"/>
      <c r="N686" s="49"/>
      <c r="P686" s="49"/>
      <c r="Q686" s="49"/>
      <c r="R686" s="49"/>
      <c r="T686" s="49"/>
      <c r="U686" s="49"/>
      <c r="V686" s="49"/>
      <c r="W686" s="50"/>
      <c r="X686" s="49"/>
      <c r="Y686" s="49"/>
      <c r="Z686" s="49"/>
      <c r="AA686" s="50"/>
      <c r="AB686" s="49"/>
      <c r="AC686" s="49"/>
      <c r="AD686" s="49"/>
      <c r="AE686" s="50"/>
    </row>
    <row r="687" spans="2:31">
      <c r="B687" s="49"/>
      <c r="C687" s="49"/>
      <c r="E687" s="49"/>
      <c r="F687" s="49"/>
      <c r="H687" s="49"/>
      <c r="I687" s="49"/>
      <c r="J687" s="49"/>
      <c r="L687" s="49"/>
      <c r="M687" s="49"/>
      <c r="N687" s="49"/>
      <c r="P687" s="49"/>
      <c r="Q687" s="49"/>
      <c r="R687" s="49"/>
      <c r="T687" s="49"/>
      <c r="U687" s="49"/>
      <c r="V687" s="49"/>
      <c r="W687" s="50"/>
      <c r="X687" s="49"/>
      <c r="Y687" s="49"/>
      <c r="Z687" s="49"/>
      <c r="AA687" s="50"/>
      <c r="AB687" s="49"/>
      <c r="AC687" s="49"/>
      <c r="AD687" s="49"/>
      <c r="AE687" s="50"/>
    </row>
    <row r="688" spans="2:31">
      <c r="B688" s="49"/>
      <c r="C688" s="49"/>
      <c r="E688" s="49"/>
      <c r="F688" s="49"/>
      <c r="H688" s="49"/>
      <c r="I688" s="49"/>
      <c r="J688" s="49"/>
      <c r="L688" s="49"/>
      <c r="M688" s="49"/>
      <c r="N688" s="49"/>
      <c r="P688" s="49"/>
      <c r="Q688" s="49"/>
      <c r="R688" s="49"/>
      <c r="T688" s="49"/>
      <c r="U688" s="49"/>
      <c r="V688" s="49"/>
      <c r="W688" s="50"/>
      <c r="X688" s="49"/>
      <c r="Y688" s="49"/>
      <c r="Z688" s="49"/>
      <c r="AA688" s="50"/>
      <c r="AB688" s="49"/>
      <c r="AC688" s="49"/>
      <c r="AD688" s="49"/>
      <c r="AE688" s="50"/>
    </row>
    <row r="689" spans="2:31">
      <c r="B689" s="49"/>
      <c r="C689" s="49"/>
      <c r="E689" s="49"/>
      <c r="F689" s="49"/>
      <c r="H689" s="49"/>
      <c r="I689" s="49"/>
      <c r="J689" s="49"/>
      <c r="L689" s="49"/>
      <c r="M689" s="49"/>
      <c r="N689" s="49"/>
      <c r="P689" s="49"/>
      <c r="Q689" s="49"/>
      <c r="R689" s="49"/>
      <c r="T689" s="49"/>
      <c r="U689" s="49"/>
      <c r="V689" s="49"/>
      <c r="W689" s="50"/>
      <c r="X689" s="49"/>
      <c r="Y689" s="49"/>
      <c r="Z689" s="49"/>
      <c r="AA689" s="50"/>
      <c r="AB689" s="49"/>
      <c r="AC689" s="49"/>
      <c r="AD689" s="49"/>
      <c r="AE689" s="50"/>
    </row>
    <row r="690" spans="2:31">
      <c r="B690" s="49"/>
      <c r="C690" s="49"/>
      <c r="E690" s="49"/>
      <c r="F690" s="49"/>
      <c r="H690" s="49"/>
      <c r="I690" s="49"/>
      <c r="J690" s="49"/>
      <c r="L690" s="49"/>
      <c r="M690" s="49"/>
      <c r="N690" s="49"/>
      <c r="P690" s="49"/>
      <c r="Q690" s="49"/>
      <c r="R690" s="49"/>
      <c r="T690" s="49"/>
      <c r="U690" s="49"/>
      <c r="V690" s="49"/>
      <c r="W690" s="50"/>
      <c r="X690" s="49"/>
      <c r="Y690" s="49"/>
      <c r="Z690" s="49"/>
      <c r="AA690" s="50"/>
      <c r="AB690" s="49"/>
      <c r="AC690" s="49"/>
      <c r="AD690" s="49"/>
      <c r="AE690" s="50"/>
    </row>
    <row r="691" spans="2:31">
      <c r="B691" s="49"/>
      <c r="C691" s="49"/>
      <c r="E691" s="49"/>
      <c r="F691" s="49"/>
      <c r="H691" s="49"/>
      <c r="I691" s="49"/>
      <c r="J691" s="49"/>
      <c r="L691" s="49"/>
      <c r="M691" s="49"/>
      <c r="N691" s="49"/>
      <c r="P691" s="49"/>
      <c r="Q691" s="49"/>
      <c r="R691" s="49"/>
      <c r="T691" s="49"/>
      <c r="U691" s="49"/>
      <c r="V691" s="49"/>
      <c r="W691" s="50"/>
      <c r="X691" s="49"/>
      <c r="Y691" s="49"/>
      <c r="Z691" s="49"/>
      <c r="AA691" s="50"/>
      <c r="AB691" s="49"/>
      <c r="AC691" s="49"/>
      <c r="AD691" s="49"/>
      <c r="AE691" s="50"/>
    </row>
    <row r="692" spans="2:31">
      <c r="B692" s="49"/>
      <c r="C692" s="49"/>
      <c r="E692" s="49"/>
      <c r="F692" s="49"/>
      <c r="H692" s="49"/>
      <c r="I692" s="49"/>
      <c r="J692" s="49"/>
      <c r="L692" s="49"/>
      <c r="M692" s="49"/>
      <c r="N692" s="49"/>
      <c r="P692" s="49"/>
      <c r="Q692" s="49"/>
      <c r="R692" s="49"/>
      <c r="T692" s="49"/>
      <c r="U692" s="49"/>
      <c r="V692" s="49"/>
      <c r="W692" s="50"/>
      <c r="X692" s="49"/>
      <c r="Y692" s="49"/>
      <c r="Z692" s="49"/>
      <c r="AA692" s="50"/>
      <c r="AB692" s="49"/>
      <c r="AC692" s="49"/>
      <c r="AD692" s="49"/>
      <c r="AE692" s="50"/>
    </row>
    <row r="693" spans="2:31">
      <c r="B693" s="49"/>
      <c r="C693" s="49"/>
      <c r="E693" s="49"/>
      <c r="F693" s="49"/>
      <c r="H693" s="49"/>
      <c r="I693" s="49"/>
      <c r="J693" s="49"/>
      <c r="L693" s="49"/>
      <c r="M693" s="49"/>
      <c r="N693" s="49"/>
      <c r="P693" s="49"/>
      <c r="Q693" s="49"/>
      <c r="R693" s="49"/>
      <c r="T693" s="49"/>
      <c r="U693" s="49"/>
      <c r="V693" s="49"/>
      <c r="W693" s="50"/>
      <c r="X693" s="49"/>
      <c r="Y693" s="49"/>
      <c r="Z693" s="49"/>
      <c r="AA693" s="50"/>
      <c r="AB693" s="49"/>
      <c r="AC693" s="49"/>
      <c r="AD693" s="49"/>
      <c r="AE693" s="50"/>
    </row>
    <row r="694" spans="2:31">
      <c r="B694" s="49"/>
      <c r="C694" s="49"/>
      <c r="E694" s="49"/>
      <c r="F694" s="49"/>
      <c r="H694" s="49"/>
      <c r="I694" s="49"/>
      <c r="J694" s="49"/>
      <c r="L694" s="49"/>
      <c r="M694" s="49"/>
      <c r="N694" s="49"/>
      <c r="P694" s="49"/>
      <c r="Q694" s="49"/>
      <c r="R694" s="49"/>
      <c r="T694" s="49"/>
      <c r="U694" s="49"/>
      <c r="V694" s="49"/>
      <c r="W694" s="50"/>
      <c r="X694" s="49"/>
      <c r="Y694" s="49"/>
      <c r="Z694" s="49"/>
      <c r="AA694" s="50"/>
      <c r="AB694" s="49"/>
      <c r="AC694" s="49"/>
      <c r="AD694" s="49"/>
      <c r="AE694" s="50"/>
    </row>
    <row r="695" spans="2:31">
      <c r="B695" s="49"/>
      <c r="C695" s="49"/>
      <c r="E695" s="49"/>
      <c r="F695" s="49"/>
      <c r="H695" s="49"/>
      <c r="I695" s="49"/>
      <c r="J695" s="49"/>
      <c r="L695" s="49"/>
      <c r="M695" s="49"/>
      <c r="N695" s="49"/>
      <c r="P695" s="49"/>
      <c r="Q695" s="49"/>
      <c r="R695" s="49"/>
      <c r="T695" s="49"/>
      <c r="U695" s="49"/>
      <c r="V695" s="49"/>
      <c r="W695" s="50"/>
      <c r="X695" s="49"/>
      <c r="Y695" s="49"/>
      <c r="Z695" s="49"/>
      <c r="AA695" s="50"/>
      <c r="AB695" s="49"/>
      <c r="AC695" s="49"/>
      <c r="AD695" s="49"/>
      <c r="AE695" s="50"/>
    </row>
    <row r="696" spans="2:31">
      <c r="B696" s="49"/>
      <c r="C696" s="49"/>
      <c r="E696" s="49"/>
      <c r="F696" s="49"/>
      <c r="H696" s="49"/>
      <c r="I696" s="49"/>
      <c r="J696" s="49"/>
      <c r="L696" s="49"/>
      <c r="M696" s="49"/>
      <c r="N696" s="49"/>
      <c r="P696" s="49"/>
      <c r="Q696" s="49"/>
      <c r="R696" s="49"/>
      <c r="T696" s="49"/>
      <c r="U696" s="49"/>
      <c r="V696" s="49"/>
      <c r="W696" s="50"/>
      <c r="X696" s="49"/>
      <c r="Y696" s="49"/>
      <c r="Z696" s="49"/>
      <c r="AA696" s="50"/>
      <c r="AB696" s="49"/>
      <c r="AC696" s="49"/>
      <c r="AD696" s="49"/>
      <c r="AE696" s="50"/>
    </row>
    <row r="697" spans="2:31">
      <c r="B697" s="49"/>
      <c r="C697" s="49"/>
      <c r="E697" s="49"/>
      <c r="F697" s="49"/>
      <c r="H697" s="49"/>
      <c r="I697" s="49"/>
      <c r="J697" s="49"/>
      <c r="L697" s="49"/>
      <c r="M697" s="49"/>
      <c r="N697" s="49"/>
      <c r="P697" s="49"/>
      <c r="Q697" s="49"/>
      <c r="R697" s="49"/>
      <c r="T697" s="49"/>
      <c r="U697" s="49"/>
      <c r="V697" s="49"/>
      <c r="W697" s="50"/>
      <c r="X697" s="49"/>
      <c r="Y697" s="49"/>
      <c r="Z697" s="49"/>
      <c r="AA697" s="50"/>
      <c r="AB697" s="49"/>
      <c r="AC697" s="49"/>
      <c r="AD697" s="49"/>
      <c r="AE697" s="50"/>
    </row>
    <row r="698" spans="2:31">
      <c r="B698" s="49"/>
      <c r="C698" s="49"/>
      <c r="E698" s="49"/>
      <c r="F698" s="49"/>
      <c r="H698" s="49"/>
      <c r="I698" s="49"/>
      <c r="J698" s="49"/>
      <c r="L698" s="49"/>
      <c r="M698" s="49"/>
      <c r="N698" s="49"/>
      <c r="P698" s="49"/>
      <c r="Q698" s="49"/>
      <c r="R698" s="49"/>
      <c r="T698" s="49"/>
      <c r="U698" s="49"/>
      <c r="V698" s="49"/>
      <c r="W698" s="50"/>
      <c r="X698" s="49"/>
      <c r="Y698" s="49"/>
      <c r="Z698" s="49"/>
      <c r="AA698" s="50"/>
      <c r="AB698" s="49"/>
      <c r="AC698" s="49"/>
      <c r="AD698" s="49"/>
      <c r="AE698" s="50"/>
    </row>
    <row r="699" spans="2:31">
      <c r="B699" s="49"/>
      <c r="C699" s="49"/>
      <c r="E699" s="49"/>
      <c r="F699" s="49"/>
      <c r="H699" s="49"/>
      <c r="I699" s="49"/>
      <c r="J699" s="49"/>
      <c r="L699" s="49"/>
      <c r="M699" s="49"/>
      <c r="N699" s="49"/>
      <c r="P699" s="49"/>
      <c r="Q699" s="49"/>
      <c r="R699" s="49"/>
      <c r="T699" s="49"/>
      <c r="U699" s="49"/>
      <c r="V699" s="49"/>
      <c r="W699" s="50"/>
      <c r="X699" s="49"/>
      <c r="Y699" s="49"/>
      <c r="Z699" s="49"/>
      <c r="AA699" s="50"/>
      <c r="AB699" s="49"/>
      <c r="AC699" s="49"/>
      <c r="AD699" s="49"/>
      <c r="AE699" s="50"/>
    </row>
    <row r="700" spans="2:31">
      <c r="B700" s="49"/>
      <c r="C700" s="49"/>
      <c r="E700" s="49"/>
      <c r="F700" s="49"/>
      <c r="H700" s="49"/>
      <c r="I700" s="49"/>
      <c r="J700" s="49"/>
      <c r="L700" s="49"/>
      <c r="M700" s="49"/>
      <c r="N700" s="49"/>
      <c r="P700" s="49"/>
      <c r="Q700" s="49"/>
      <c r="R700" s="49"/>
      <c r="T700" s="49"/>
      <c r="U700" s="49"/>
      <c r="V700" s="49"/>
      <c r="W700" s="50"/>
      <c r="X700" s="49"/>
      <c r="Y700" s="49"/>
      <c r="Z700" s="49"/>
      <c r="AA700" s="50"/>
      <c r="AB700" s="49"/>
      <c r="AC700" s="49"/>
      <c r="AD700" s="49"/>
      <c r="AE700" s="50"/>
    </row>
    <row r="701" spans="2:31">
      <c r="B701" s="49"/>
      <c r="C701" s="49"/>
      <c r="E701" s="49"/>
      <c r="F701" s="49"/>
      <c r="H701" s="49"/>
      <c r="I701" s="49"/>
      <c r="J701" s="49"/>
      <c r="L701" s="49"/>
      <c r="M701" s="49"/>
      <c r="N701" s="49"/>
      <c r="P701" s="49"/>
      <c r="Q701" s="49"/>
      <c r="R701" s="49"/>
      <c r="T701" s="49"/>
      <c r="U701" s="49"/>
      <c r="V701" s="49"/>
      <c r="W701" s="50"/>
      <c r="X701" s="49"/>
      <c r="Y701" s="49"/>
      <c r="Z701" s="49"/>
      <c r="AA701" s="50"/>
      <c r="AB701" s="49"/>
      <c r="AC701" s="49"/>
      <c r="AD701" s="49"/>
      <c r="AE701" s="50"/>
    </row>
    <row r="702" spans="2:31">
      <c r="B702" s="49"/>
      <c r="C702" s="49"/>
      <c r="E702" s="49"/>
      <c r="F702" s="49"/>
      <c r="H702" s="49"/>
      <c r="I702" s="49"/>
      <c r="J702" s="49"/>
      <c r="L702" s="49"/>
      <c r="M702" s="49"/>
      <c r="N702" s="49"/>
      <c r="P702" s="49"/>
      <c r="Q702" s="49"/>
      <c r="R702" s="49"/>
      <c r="T702" s="49"/>
      <c r="U702" s="49"/>
      <c r="V702" s="49"/>
      <c r="W702" s="50"/>
      <c r="X702" s="49"/>
      <c r="Y702" s="49"/>
      <c r="Z702" s="49"/>
      <c r="AA702" s="50"/>
      <c r="AB702" s="49"/>
      <c r="AC702" s="49"/>
      <c r="AD702" s="49"/>
      <c r="AE702" s="50"/>
    </row>
    <row r="703" spans="2:31">
      <c r="B703" s="49"/>
      <c r="C703" s="49"/>
      <c r="E703" s="49"/>
      <c r="F703" s="49"/>
      <c r="H703" s="49"/>
      <c r="I703" s="49"/>
      <c r="J703" s="49"/>
      <c r="L703" s="49"/>
      <c r="M703" s="49"/>
      <c r="N703" s="49"/>
      <c r="P703" s="49"/>
      <c r="Q703" s="49"/>
      <c r="R703" s="49"/>
      <c r="T703" s="49"/>
      <c r="U703" s="49"/>
      <c r="V703" s="49"/>
      <c r="W703" s="50"/>
      <c r="X703" s="49"/>
      <c r="Y703" s="49"/>
      <c r="Z703" s="49"/>
      <c r="AA703" s="50"/>
      <c r="AB703" s="49"/>
      <c r="AC703" s="49"/>
      <c r="AD703" s="49"/>
      <c r="AE703" s="50"/>
    </row>
    <row r="704" spans="2:31">
      <c r="B704" s="49"/>
      <c r="C704" s="49"/>
      <c r="E704" s="49"/>
      <c r="F704" s="49"/>
      <c r="H704" s="49"/>
      <c r="I704" s="49"/>
      <c r="J704" s="49"/>
      <c r="L704" s="49"/>
      <c r="M704" s="49"/>
      <c r="N704" s="49"/>
      <c r="P704" s="49"/>
      <c r="Q704" s="49"/>
      <c r="R704" s="49"/>
      <c r="T704" s="49"/>
      <c r="U704" s="49"/>
      <c r="V704" s="49"/>
      <c r="W704" s="50"/>
      <c r="X704" s="49"/>
      <c r="Y704" s="49"/>
      <c r="Z704" s="49"/>
      <c r="AA704" s="50"/>
      <c r="AB704" s="49"/>
      <c r="AC704" s="49"/>
      <c r="AD704" s="49"/>
      <c r="AE704" s="50"/>
    </row>
    <row r="705" spans="2:31">
      <c r="B705" s="49"/>
      <c r="C705" s="49"/>
      <c r="E705" s="49"/>
      <c r="F705" s="49"/>
      <c r="H705" s="49"/>
      <c r="I705" s="49"/>
      <c r="J705" s="49"/>
      <c r="L705" s="49"/>
      <c r="M705" s="49"/>
      <c r="N705" s="49"/>
      <c r="P705" s="49"/>
      <c r="Q705" s="49"/>
      <c r="R705" s="49"/>
      <c r="T705" s="49"/>
      <c r="U705" s="49"/>
      <c r="V705" s="49"/>
      <c r="W705" s="50"/>
      <c r="X705" s="49"/>
      <c r="Y705" s="49"/>
      <c r="Z705" s="49"/>
      <c r="AA705" s="50"/>
      <c r="AB705" s="49"/>
      <c r="AC705" s="49"/>
      <c r="AD705" s="49"/>
      <c r="AE705" s="50"/>
    </row>
    <row r="706" spans="2:31">
      <c r="B706" s="49"/>
      <c r="C706" s="49"/>
      <c r="E706" s="49"/>
      <c r="F706" s="49"/>
      <c r="H706" s="49"/>
      <c r="I706" s="49"/>
      <c r="J706" s="49"/>
      <c r="L706" s="49"/>
      <c r="M706" s="49"/>
      <c r="N706" s="49"/>
      <c r="P706" s="49"/>
      <c r="Q706" s="49"/>
      <c r="R706" s="49"/>
      <c r="T706" s="49"/>
      <c r="U706" s="49"/>
      <c r="V706" s="49"/>
      <c r="W706" s="50"/>
      <c r="X706" s="49"/>
      <c r="Y706" s="49"/>
      <c r="Z706" s="49"/>
      <c r="AA706" s="50"/>
      <c r="AB706" s="49"/>
      <c r="AC706" s="49"/>
      <c r="AD706" s="49"/>
      <c r="AE706" s="50"/>
    </row>
    <row r="707" spans="2:31">
      <c r="B707" s="49"/>
      <c r="C707" s="49"/>
      <c r="E707" s="49"/>
      <c r="F707" s="49"/>
      <c r="H707" s="49"/>
      <c r="I707" s="49"/>
      <c r="J707" s="49"/>
      <c r="L707" s="49"/>
      <c r="M707" s="49"/>
      <c r="N707" s="49"/>
      <c r="P707" s="49"/>
      <c r="Q707" s="49"/>
      <c r="R707" s="49"/>
      <c r="T707" s="49"/>
      <c r="U707" s="49"/>
      <c r="V707" s="49"/>
      <c r="W707" s="50"/>
      <c r="X707" s="49"/>
      <c r="Y707" s="49"/>
      <c r="Z707" s="49"/>
      <c r="AA707" s="50"/>
      <c r="AB707" s="49"/>
      <c r="AC707" s="49"/>
      <c r="AD707" s="49"/>
      <c r="AE707" s="50"/>
    </row>
    <row r="708" spans="2:31">
      <c r="B708" s="49"/>
      <c r="C708" s="49"/>
      <c r="E708" s="49"/>
      <c r="F708" s="49"/>
      <c r="H708" s="49"/>
      <c r="I708" s="49"/>
      <c r="J708" s="49"/>
      <c r="L708" s="49"/>
      <c r="M708" s="49"/>
      <c r="N708" s="49"/>
      <c r="P708" s="49"/>
      <c r="Q708" s="49"/>
      <c r="R708" s="49"/>
      <c r="T708" s="49"/>
      <c r="U708" s="49"/>
      <c r="V708" s="49"/>
      <c r="W708" s="50"/>
      <c r="X708" s="49"/>
      <c r="Y708" s="49"/>
      <c r="Z708" s="49"/>
      <c r="AA708" s="50"/>
      <c r="AB708" s="49"/>
      <c r="AC708" s="49"/>
      <c r="AD708" s="49"/>
      <c r="AE708" s="50"/>
    </row>
    <row r="709" spans="2:31">
      <c r="B709" s="49"/>
      <c r="C709" s="49"/>
      <c r="E709" s="49"/>
      <c r="F709" s="49"/>
      <c r="H709" s="49"/>
      <c r="I709" s="49"/>
      <c r="J709" s="49"/>
      <c r="L709" s="49"/>
      <c r="M709" s="49"/>
      <c r="N709" s="49"/>
      <c r="P709" s="49"/>
      <c r="Q709" s="49"/>
      <c r="R709" s="49"/>
      <c r="T709" s="49"/>
      <c r="U709" s="49"/>
      <c r="V709" s="49"/>
      <c r="W709" s="50"/>
      <c r="X709" s="49"/>
      <c r="Y709" s="49"/>
      <c r="Z709" s="49"/>
      <c r="AA709" s="50"/>
      <c r="AB709" s="49"/>
      <c r="AC709" s="49"/>
      <c r="AD709" s="49"/>
      <c r="AE709" s="50"/>
    </row>
    <row r="710" spans="2:31">
      <c r="B710" s="49"/>
      <c r="C710" s="49"/>
      <c r="E710" s="49"/>
      <c r="F710" s="49"/>
      <c r="H710" s="49"/>
      <c r="I710" s="49"/>
      <c r="J710" s="49"/>
      <c r="L710" s="49"/>
      <c r="M710" s="49"/>
      <c r="N710" s="49"/>
      <c r="P710" s="49"/>
      <c r="Q710" s="49"/>
      <c r="R710" s="49"/>
      <c r="T710" s="49"/>
      <c r="U710" s="49"/>
      <c r="V710" s="49"/>
      <c r="W710" s="50"/>
      <c r="X710" s="49"/>
      <c r="Y710" s="49"/>
      <c r="Z710" s="49"/>
      <c r="AA710" s="50"/>
      <c r="AB710" s="49"/>
      <c r="AC710" s="49"/>
      <c r="AD710" s="49"/>
      <c r="AE710" s="50"/>
    </row>
    <row r="711" spans="2:31">
      <c r="B711" s="49"/>
      <c r="C711" s="49"/>
      <c r="E711" s="49"/>
      <c r="F711" s="49"/>
      <c r="H711" s="49"/>
      <c r="I711" s="49"/>
      <c r="J711" s="49"/>
      <c r="L711" s="49"/>
      <c r="M711" s="49"/>
      <c r="N711" s="49"/>
      <c r="P711" s="49"/>
      <c r="Q711" s="49"/>
      <c r="R711" s="49"/>
      <c r="T711" s="49"/>
      <c r="U711" s="49"/>
      <c r="V711" s="49"/>
      <c r="W711" s="50"/>
      <c r="X711" s="49"/>
      <c r="Y711" s="49"/>
      <c r="Z711" s="49"/>
      <c r="AA711" s="50"/>
      <c r="AB711" s="49"/>
      <c r="AC711" s="49"/>
      <c r="AD711" s="49"/>
      <c r="AE711" s="50"/>
    </row>
    <row r="712" spans="2:31">
      <c r="B712" s="49"/>
      <c r="C712" s="49"/>
      <c r="E712" s="49"/>
      <c r="F712" s="49"/>
      <c r="H712" s="49"/>
      <c r="I712" s="49"/>
      <c r="J712" s="49"/>
      <c r="L712" s="49"/>
      <c r="M712" s="49"/>
      <c r="N712" s="49"/>
      <c r="P712" s="49"/>
      <c r="Q712" s="49"/>
      <c r="R712" s="49"/>
      <c r="T712" s="49"/>
      <c r="U712" s="49"/>
      <c r="V712" s="49"/>
      <c r="W712" s="50"/>
      <c r="X712" s="49"/>
      <c r="Y712" s="49"/>
      <c r="Z712" s="49"/>
      <c r="AA712" s="50"/>
      <c r="AB712" s="49"/>
      <c r="AC712" s="49"/>
      <c r="AD712" s="49"/>
      <c r="AE712" s="50"/>
    </row>
    <row r="713" spans="2:31">
      <c r="B713" s="49"/>
      <c r="C713" s="49"/>
      <c r="E713" s="49"/>
      <c r="F713" s="49"/>
      <c r="H713" s="49"/>
      <c r="I713" s="49"/>
      <c r="J713" s="49"/>
      <c r="L713" s="49"/>
      <c r="M713" s="49"/>
      <c r="N713" s="49"/>
      <c r="P713" s="49"/>
      <c r="Q713" s="49"/>
      <c r="R713" s="49"/>
      <c r="T713" s="49"/>
      <c r="U713" s="49"/>
      <c r="V713" s="49"/>
      <c r="W713" s="50"/>
      <c r="X713" s="49"/>
      <c r="Y713" s="49"/>
      <c r="Z713" s="49"/>
      <c r="AA713" s="50"/>
      <c r="AB713" s="49"/>
      <c r="AC713" s="49"/>
      <c r="AD713" s="49"/>
      <c r="AE713" s="50"/>
    </row>
    <row r="714" spans="2:31">
      <c r="B714" s="49"/>
      <c r="C714" s="49"/>
      <c r="E714" s="49"/>
      <c r="F714" s="49"/>
      <c r="H714" s="49"/>
      <c r="I714" s="49"/>
      <c r="J714" s="49"/>
      <c r="L714" s="49"/>
      <c r="M714" s="49"/>
      <c r="N714" s="49"/>
      <c r="P714" s="49"/>
      <c r="Q714" s="49"/>
      <c r="R714" s="49"/>
      <c r="T714" s="49"/>
      <c r="U714" s="49"/>
      <c r="V714" s="49"/>
      <c r="W714" s="50"/>
      <c r="X714" s="49"/>
      <c r="Y714" s="49"/>
      <c r="Z714" s="49"/>
      <c r="AA714" s="50"/>
      <c r="AB714" s="49"/>
      <c r="AC714" s="49"/>
      <c r="AD714" s="49"/>
      <c r="AE714" s="50"/>
    </row>
    <row r="715" spans="2:31">
      <c r="B715" s="49"/>
      <c r="C715" s="49"/>
      <c r="E715" s="49"/>
      <c r="F715" s="49"/>
      <c r="H715" s="49"/>
      <c r="I715" s="49"/>
      <c r="J715" s="49"/>
      <c r="L715" s="49"/>
      <c r="M715" s="49"/>
      <c r="N715" s="49"/>
      <c r="P715" s="49"/>
      <c r="Q715" s="49"/>
      <c r="R715" s="49"/>
      <c r="T715" s="49"/>
      <c r="U715" s="49"/>
      <c r="V715" s="49"/>
      <c r="W715" s="50"/>
      <c r="X715" s="49"/>
      <c r="Y715" s="49"/>
      <c r="Z715" s="49"/>
      <c r="AA715" s="50"/>
      <c r="AB715" s="49"/>
      <c r="AC715" s="49"/>
      <c r="AD715" s="49"/>
      <c r="AE715" s="50"/>
    </row>
    <row r="716" spans="2:31">
      <c r="B716" s="49"/>
      <c r="C716" s="49"/>
      <c r="E716" s="49"/>
      <c r="F716" s="49"/>
      <c r="H716" s="49"/>
      <c r="I716" s="49"/>
      <c r="J716" s="49"/>
      <c r="L716" s="49"/>
      <c r="M716" s="49"/>
      <c r="N716" s="49"/>
      <c r="P716" s="49"/>
      <c r="Q716" s="49"/>
      <c r="R716" s="49"/>
      <c r="T716" s="49"/>
      <c r="U716" s="49"/>
      <c r="V716" s="49"/>
      <c r="W716" s="50"/>
      <c r="X716" s="49"/>
      <c r="Y716" s="49"/>
      <c r="Z716" s="49"/>
      <c r="AA716" s="50"/>
      <c r="AB716" s="49"/>
      <c r="AC716" s="49"/>
      <c r="AD716" s="49"/>
      <c r="AE716" s="50"/>
    </row>
    <row r="717" spans="2:31">
      <c r="B717" s="49"/>
      <c r="C717" s="49"/>
      <c r="E717" s="49"/>
      <c r="F717" s="49"/>
      <c r="H717" s="49"/>
      <c r="I717" s="49"/>
      <c r="J717" s="49"/>
      <c r="L717" s="49"/>
      <c r="M717" s="49"/>
      <c r="N717" s="49"/>
      <c r="P717" s="49"/>
      <c r="Q717" s="49"/>
      <c r="R717" s="49"/>
      <c r="T717" s="49"/>
      <c r="U717" s="49"/>
      <c r="V717" s="49"/>
      <c r="W717" s="50"/>
      <c r="X717" s="49"/>
      <c r="Y717" s="49"/>
      <c r="Z717" s="49"/>
      <c r="AA717" s="50"/>
      <c r="AB717" s="49"/>
      <c r="AC717" s="49"/>
      <c r="AD717" s="49"/>
      <c r="AE717" s="50"/>
    </row>
    <row r="718" spans="2:31">
      <c r="B718" s="49"/>
      <c r="C718" s="49"/>
      <c r="E718" s="49"/>
      <c r="F718" s="49"/>
      <c r="H718" s="49"/>
      <c r="I718" s="49"/>
      <c r="J718" s="49"/>
      <c r="L718" s="49"/>
      <c r="M718" s="49"/>
      <c r="N718" s="49"/>
      <c r="P718" s="49"/>
      <c r="Q718" s="49"/>
      <c r="R718" s="49"/>
      <c r="T718" s="49"/>
      <c r="U718" s="49"/>
      <c r="V718" s="49"/>
      <c r="W718" s="50"/>
      <c r="X718" s="49"/>
      <c r="Y718" s="49"/>
      <c r="Z718" s="49"/>
      <c r="AA718" s="50"/>
      <c r="AB718" s="49"/>
      <c r="AC718" s="49"/>
      <c r="AD718" s="49"/>
      <c r="AE718" s="50"/>
    </row>
    <row r="719" spans="2:31">
      <c r="B719" s="49"/>
      <c r="C719" s="49"/>
      <c r="E719" s="49"/>
      <c r="F719" s="49"/>
      <c r="H719" s="49"/>
      <c r="I719" s="49"/>
      <c r="J719" s="49"/>
      <c r="L719" s="49"/>
      <c r="M719" s="49"/>
      <c r="N719" s="49"/>
      <c r="P719" s="49"/>
      <c r="Q719" s="49"/>
      <c r="R719" s="49"/>
      <c r="T719" s="49"/>
      <c r="U719" s="49"/>
      <c r="V719" s="49"/>
      <c r="W719" s="50"/>
      <c r="X719" s="49"/>
      <c r="Y719" s="49"/>
      <c r="Z719" s="49"/>
      <c r="AA719" s="50"/>
      <c r="AB719" s="49"/>
      <c r="AC719" s="49"/>
      <c r="AD719" s="49"/>
      <c r="AE719" s="50"/>
    </row>
    <row r="720" spans="2:31">
      <c r="B720" s="49"/>
      <c r="C720" s="49"/>
      <c r="E720" s="49"/>
      <c r="F720" s="49"/>
      <c r="H720" s="49"/>
      <c r="I720" s="49"/>
      <c r="J720" s="49"/>
      <c r="L720" s="49"/>
      <c r="M720" s="49"/>
      <c r="N720" s="49"/>
      <c r="P720" s="49"/>
      <c r="Q720" s="49"/>
      <c r="R720" s="49"/>
      <c r="T720" s="49"/>
      <c r="U720" s="49"/>
      <c r="V720" s="49"/>
      <c r="W720" s="50"/>
      <c r="X720" s="49"/>
      <c r="Y720" s="49"/>
      <c r="Z720" s="49"/>
      <c r="AA720" s="50"/>
      <c r="AB720" s="49"/>
      <c r="AC720" s="49"/>
      <c r="AD720" s="49"/>
      <c r="AE720" s="50"/>
    </row>
    <row r="721" spans="2:31">
      <c r="B721" s="49"/>
      <c r="C721" s="49"/>
      <c r="E721" s="49"/>
      <c r="F721" s="49"/>
      <c r="H721" s="49"/>
      <c r="I721" s="49"/>
      <c r="J721" s="49"/>
      <c r="L721" s="49"/>
      <c r="M721" s="49"/>
      <c r="N721" s="49"/>
      <c r="P721" s="49"/>
      <c r="Q721" s="49"/>
      <c r="R721" s="49"/>
      <c r="T721" s="49"/>
      <c r="U721" s="49"/>
      <c r="V721" s="49"/>
      <c r="W721" s="50"/>
      <c r="X721" s="49"/>
      <c r="Y721" s="49"/>
      <c r="Z721" s="49"/>
      <c r="AA721" s="50"/>
      <c r="AB721" s="49"/>
      <c r="AC721" s="49"/>
      <c r="AD721" s="49"/>
      <c r="AE721" s="50"/>
    </row>
    <row r="722" spans="2:31">
      <c r="B722" s="49"/>
      <c r="C722" s="49"/>
      <c r="E722" s="49"/>
      <c r="F722" s="49"/>
      <c r="H722" s="49"/>
      <c r="I722" s="49"/>
      <c r="J722" s="49"/>
      <c r="L722" s="49"/>
      <c r="M722" s="49"/>
      <c r="N722" s="49"/>
      <c r="P722" s="49"/>
      <c r="Q722" s="49"/>
      <c r="R722" s="49"/>
      <c r="T722" s="49"/>
      <c r="U722" s="49"/>
      <c r="V722" s="49"/>
      <c r="W722" s="50"/>
      <c r="X722" s="49"/>
      <c r="Y722" s="49"/>
      <c r="Z722" s="49"/>
      <c r="AA722" s="50"/>
      <c r="AB722" s="49"/>
      <c r="AC722" s="49"/>
      <c r="AD722" s="49"/>
      <c r="AE722" s="50"/>
    </row>
    <row r="723" spans="2:31">
      <c r="B723" s="49"/>
      <c r="C723" s="49"/>
      <c r="E723" s="49"/>
      <c r="F723" s="49"/>
      <c r="H723" s="49"/>
      <c r="I723" s="49"/>
      <c r="J723" s="49"/>
      <c r="L723" s="49"/>
      <c r="M723" s="49"/>
      <c r="N723" s="49"/>
      <c r="P723" s="49"/>
      <c r="Q723" s="49"/>
      <c r="R723" s="49"/>
      <c r="T723" s="49"/>
      <c r="U723" s="49"/>
      <c r="V723" s="49"/>
      <c r="W723" s="50"/>
      <c r="X723" s="49"/>
      <c r="Y723" s="49"/>
      <c r="Z723" s="49"/>
      <c r="AA723" s="50"/>
      <c r="AB723" s="49"/>
      <c r="AC723" s="49"/>
      <c r="AD723" s="49"/>
      <c r="AE723" s="50"/>
    </row>
    <row r="724" spans="2:31">
      <c r="B724" s="49"/>
      <c r="C724" s="49"/>
      <c r="E724" s="49"/>
      <c r="F724" s="49"/>
      <c r="H724" s="49"/>
      <c r="I724" s="49"/>
      <c r="J724" s="49"/>
      <c r="L724" s="49"/>
      <c r="M724" s="49"/>
      <c r="N724" s="49"/>
      <c r="P724" s="49"/>
      <c r="Q724" s="49"/>
      <c r="R724" s="49"/>
      <c r="T724" s="49"/>
      <c r="U724" s="49"/>
      <c r="V724" s="49"/>
      <c r="W724" s="50"/>
      <c r="X724" s="49"/>
      <c r="Y724" s="49"/>
      <c r="Z724" s="49"/>
      <c r="AA724" s="50"/>
      <c r="AB724" s="49"/>
      <c r="AC724" s="49"/>
      <c r="AD724" s="49"/>
      <c r="AE724" s="50"/>
    </row>
    <row r="725" spans="2:31">
      <c r="B725" s="49"/>
      <c r="C725" s="49"/>
      <c r="E725" s="49"/>
      <c r="F725" s="49"/>
      <c r="H725" s="49"/>
      <c r="I725" s="49"/>
      <c r="J725" s="49"/>
      <c r="L725" s="49"/>
      <c r="M725" s="49"/>
      <c r="N725" s="49"/>
      <c r="P725" s="49"/>
      <c r="Q725" s="49"/>
      <c r="R725" s="49"/>
      <c r="T725" s="49"/>
      <c r="U725" s="49"/>
      <c r="V725" s="49"/>
      <c r="W725" s="50"/>
      <c r="X725" s="49"/>
      <c r="Y725" s="49"/>
      <c r="Z725" s="49"/>
      <c r="AA725" s="50"/>
      <c r="AB725" s="49"/>
      <c r="AC725" s="49"/>
      <c r="AD725" s="49"/>
      <c r="AE725" s="50"/>
    </row>
    <row r="726" spans="2:31">
      <c r="B726" s="49"/>
      <c r="C726" s="49"/>
      <c r="E726" s="49"/>
      <c r="F726" s="49"/>
      <c r="H726" s="49"/>
      <c r="I726" s="49"/>
      <c r="J726" s="49"/>
      <c r="L726" s="49"/>
      <c r="M726" s="49"/>
      <c r="N726" s="49"/>
      <c r="P726" s="49"/>
      <c r="Q726" s="49"/>
      <c r="R726" s="49"/>
      <c r="T726" s="49"/>
      <c r="U726" s="49"/>
      <c r="V726" s="49"/>
      <c r="W726" s="50"/>
      <c r="X726" s="49"/>
      <c r="Y726" s="49"/>
      <c r="Z726" s="49"/>
      <c r="AA726" s="50"/>
      <c r="AB726" s="49"/>
      <c r="AC726" s="49"/>
      <c r="AD726" s="49"/>
      <c r="AE726" s="50"/>
    </row>
    <row r="727" spans="2:31">
      <c r="B727" s="49"/>
      <c r="C727" s="49"/>
      <c r="E727" s="49"/>
      <c r="F727" s="49"/>
      <c r="H727" s="49"/>
      <c r="I727" s="49"/>
      <c r="J727" s="49"/>
      <c r="L727" s="49"/>
      <c r="M727" s="49"/>
      <c r="N727" s="49"/>
      <c r="P727" s="49"/>
      <c r="Q727" s="49"/>
      <c r="R727" s="49"/>
      <c r="T727" s="49"/>
      <c r="U727" s="49"/>
      <c r="V727" s="49"/>
      <c r="W727" s="50"/>
      <c r="X727" s="49"/>
      <c r="Y727" s="49"/>
      <c r="Z727" s="49"/>
      <c r="AA727" s="50"/>
      <c r="AB727" s="49"/>
      <c r="AC727" s="49"/>
      <c r="AD727" s="49"/>
      <c r="AE727" s="50"/>
    </row>
    <row r="728" spans="2:31">
      <c r="B728" s="49"/>
      <c r="C728" s="49"/>
      <c r="E728" s="49"/>
      <c r="F728" s="49"/>
      <c r="H728" s="49"/>
      <c r="I728" s="49"/>
      <c r="J728" s="49"/>
      <c r="L728" s="49"/>
      <c r="M728" s="49"/>
      <c r="N728" s="49"/>
      <c r="P728" s="49"/>
      <c r="Q728" s="49"/>
      <c r="R728" s="49"/>
      <c r="T728" s="49"/>
      <c r="U728" s="49"/>
      <c r="V728" s="49"/>
      <c r="W728" s="50"/>
      <c r="X728" s="49"/>
      <c r="Y728" s="49"/>
      <c r="Z728" s="49"/>
      <c r="AA728" s="50"/>
      <c r="AB728" s="49"/>
      <c r="AC728" s="49"/>
      <c r="AD728" s="49"/>
      <c r="AE728" s="50"/>
    </row>
    <row r="729" spans="2:31">
      <c r="B729" s="49"/>
      <c r="C729" s="49"/>
      <c r="E729" s="49"/>
      <c r="F729" s="49"/>
      <c r="H729" s="49"/>
      <c r="I729" s="49"/>
      <c r="J729" s="49"/>
      <c r="L729" s="49"/>
      <c r="M729" s="49"/>
      <c r="N729" s="49"/>
      <c r="P729" s="49"/>
      <c r="Q729" s="49"/>
      <c r="R729" s="49"/>
      <c r="T729" s="49"/>
      <c r="U729" s="49"/>
      <c r="V729" s="49"/>
      <c r="W729" s="50"/>
      <c r="X729" s="49"/>
      <c r="Y729" s="49"/>
      <c r="Z729" s="49"/>
      <c r="AA729" s="50"/>
      <c r="AB729" s="49"/>
      <c r="AC729" s="49"/>
      <c r="AD729" s="49"/>
      <c r="AE729" s="50"/>
    </row>
    <row r="730" spans="2:31">
      <c r="B730" s="49"/>
      <c r="C730" s="49"/>
      <c r="E730" s="49"/>
      <c r="F730" s="49"/>
      <c r="H730" s="49"/>
      <c r="I730" s="49"/>
      <c r="J730" s="49"/>
      <c r="L730" s="49"/>
      <c r="M730" s="49"/>
      <c r="N730" s="49"/>
      <c r="P730" s="49"/>
      <c r="Q730" s="49"/>
      <c r="R730" s="49"/>
      <c r="T730" s="49"/>
      <c r="U730" s="49"/>
      <c r="V730" s="49"/>
      <c r="W730" s="50"/>
      <c r="X730" s="49"/>
      <c r="Y730" s="49"/>
      <c r="Z730" s="49"/>
      <c r="AA730" s="50"/>
      <c r="AB730" s="49"/>
      <c r="AC730" s="49"/>
      <c r="AD730" s="49"/>
      <c r="AE730" s="50"/>
    </row>
    <row r="731" spans="2:31">
      <c r="B731" s="49"/>
      <c r="C731" s="49"/>
      <c r="E731" s="49"/>
      <c r="F731" s="49"/>
      <c r="H731" s="49"/>
      <c r="I731" s="49"/>
      <c r="J731" s="49"/>
      <c r="L731" s="49"/>
      <c r="M731" s="49"/>
      <c r="N731" s="49"/>
      <c r="P731" s="49"/>
      <c r="Q731" s="49"/>
      <c r="R731" s="49"/>
      <c r="T731" s="49"/>
      <c r="U731" s="49"/>
      <c r="V731" s="49"/>
      <c r="W731" s="50"/>
      <c r="X731" s="49"/>
      <c r="Y731" s="49"/>
      <c r="Z731" s="49"/>
      <c r="AA731" s="50"/>
      <c r="AB731" s="49"/>
      <c r="AC731" s="49"/>
      <c r="AD731" s="49"/>
      <c r="AE731" s="50"/>
    </row>
    <row r="732" spans="2:31">
      <c r="B732" s="49"/>
      <c r="C732" s="49"/>
      <c r="E732" s="49"/>
      <c r="F732" s="49"/>
      <c r="H732" s="49"/>
      <c r="I732" s="49"/>
      <c r="J732" s="49"/>
      <c r="L732" s="49"/>
      <c r="M732" s="49"/>
      <c r="N732" s="49"/>
      <c r="P732" s="49"/>
      <c r="Q732" s="49"/>
      <c r="R732" s="49"/>
      <c r="T732" s="49"/>
      <c r="U732" s="49"/>
      <c r="V732" s="49"/>
      <c r="W732" s="50"/>
      <c r="X732" s="49"/>
      <c r="Y732" s="49"/>
      <c r="Z732" s="49"/>
      <c r="AA732" s="50"/>
      <c r="AB732" s="49"/>
      <c r="AC732" s="49"/>
      <c r="AD732" s="49"/>
      <c r="AE732" s="50"/>
    </row>
    <row r="733" spans="2:31">
      <c r="B733" s="49"/>
      <c r="C733" s="49"/>
      <c r="E733" s="49"/>
      <c r="F733" s="49"/>
      <c r="H733" s="49"/>
      <c r="I733" s="49"/>
      <c r="J733" s="49"/>
      <c r="L733" s="49"/>
      <c r="M733" s="49"/>
      <c r="N733" s="49"/>
      <c r="P733" s="49"/>
      <c r="Q733" s="49"/>
      <c r="R733" s="49"/>
      <c r="T733" s="49"/>
      <c r="U733" s="49"/>
      <c r="V733" s="49"/>
      <c r="W733" s="50"/>
      <c r="X733" s="49"/>
      <c r="Y733" s="49"/>
      <c r="Z733" s="49"/>
      <c r="AA733" s="50"/>
      <c r="AB733" s="49"/>
      <c r="AC733" s="49"/>
      <c r="AD733" s="49"/>
      <c r="AE733" s="50"/>
    </row>
    <row r="734" spans="2:31">
      <c r="B734" s="49"/>
      <c r="C734" s="49"/>
      <c r="E734" s="49"/>
      <c r="F734" s="49"/>
      <c r="H734" s="49"/>
      <c r="I734" s="49"/>
      <c r="J734" s="49"/>
      <c r="L734" s="49"/>
      <c r="M734" s="49"/>
      <c r="N734" s="49"/>
      <c r="P734" s="49"/>
      <c r="Q734" s="49"/>
      <c r="R734" s="49"/>
      <c r="T734" s="49"/>
      <c r="U734" s="49"/>
      <c r="V734" s="49"/>
      <c r="W734" s="50"/>
      <c r="X734" s="49"/>
      <c r="Y734" s="49"/>
      <c r="Z734" s="49"/>
      <c r="AA734" s="50"/>
      <c r="AB734" s="49"/>
      <c r="AC734" s="49"/>
      <c r="AD734" s="49"/>
      <c r="AE734" s="50"/>
    </row>
    <row r="735" spans="2:31">
      <c r="B735" s="49"/>
      <c r="C735" s="49"/>
      <c r="E735" s="49"/>
      <c r="F735" s="49"/>
      <c r="H735" s="49"/>
      <c r="I735" s="49"/>
      <c r="J735" s="49"/>
      <c r="L735" s="49"/>
      <c r="M735" s="49"/>
      <c r="N735" s="49"/>
      <c r="P735" s="49"/>
      <c r="Q735" s="49"/>
      <c r="R735" s="49"/>
      <c r="T735" s="49"/>
      <c r="U735" s="49"/>
      <c r="V735" s="49"/>
      <c r="W735" s="50"/>
      <c r="X735" s="49"/>
      <c r="Y735" s="49"/>
      <c r="Z735" s="49"/>
      <c r="AA735" s="50"/>
      <c r="AB735" s="49"/>
      <c r="AC735" s="49"/>
      <c r="AD735" s="49"/>
      <c r="AE735" s="50"/>
    </row>
    <row r="736" spans="2:31">
      <c r="B736" s="49"/>
      <c r="C736" s="49"/>
      <c r="E736" s="49"/>
      <c r="F736" s="49"/>
      <c r="H736" s="49"/>
      <c r="I736" s="49"/>
      <c r="J736" s="49"/>
      <c r="L736" s="49"/>
      <c r="M736" s="49"/>
      <c r="N736" s="49"/>
      <c r="P736" s="49"/>
      <c r="Q736" s="49"/>
      <c r="R736" s="49"/>
      <c r="T736" s="49"/>
      <c r="U736" s="49"/>
      <c r="V736" s="49"/>
      <c r="W736" s="50"/>
      <c r="X736" s="49"/>
      <c r="Y736" s="49"/>
      <c r="Z736" s="49"/>
      <c r="AA736" s="50"/>
      <c r="AB736" s="49"/>
      <c r="AC736" s="49"/>
      <c r="AD736" s="49"/>
      <c r="AE736" s="50"/>
    </row>
    <row r="737" spans="2:31">
      <c r="B737" s="49"/>
      <c r="C737" s="49"/>
      <c r="E737" s="49"/>
      <c r="F737" s="49"/>
      <c r="H737" s="49"/>
      <c r="I737" s="49"/>
      <c r="J737" s="49"/>
      <c r="L737" s="49"/>
      <c r="M737" s="49"/>
      <c r="N737" s="49"/>
      <c r="P737" s="49"/>
      <c r="Q737" s="49"/>
      <c r="R737" s="49"/>
      <c r="T737" s="49"/>
      <c r="U737" s="49"/>
      <c r="V737" s="49"/>
      <c r="W737" s="50"/>
      <c r="X737" s="49"/>
      <c r="Y737" s="49"/>
      <c r="Z737" s="49"/>
      <c r="AA737" s="50"/>
      <c r="AB737" s="49"/>
      <c r="AC737" s="49"/>
      <c r="AD737" s="49"/>
      <c r="AE737" s="50"/>
    </row>
    <row r="738" spans="2:31">
      <c r="B738" s="49"/>
      <c r="C738" s="49"/>
      <c r="E738" s="49"/>
      <c r="F738" s="49"/>
      <c r="H738" s="49"/>
      <c r="I738" s="49"/>
      <c r="J738" s="49"/>
      <c r="L738" s="49"/>
      <c r="M738" s="49"/>
      <c r="N738" s="49"/>
      <c r="P738" s="49"/>
      <c r="Q738" s="49"/>
      <c r="R738" s="49"/>
      <c r="T738" s="49"/>
      <c r="U738" s="49"/>
      <c r="V738" s="49"/>
      <c r="W738" s="50"/>
      <c r="X738" s="49"/>
      <c r="Y738" s="49"/>
      <c r="Z738" s="49"/>
      <c r="AA738" s="50"/>
      <c r="AB738" s="49"/>
      <c r="AC738" s="49"/>
      <c r="AD738" s="49"/>
      <c r="AE738" s="50"/>
    </row>
    <row r="739" spans="2:31">
      <c r="B739" s="49"/>
      <c r="C739" s="49"/>
      <c r="E739" s="49"/>
      <c r="F739" s="49"/>
      <c r="H739" s="49"/>
      <c r="I739" s="49"/>
      <c r="J739" s="49"/>
      <c r="L739" s="49"/>
      <c r="M739" s="49"/>
      <c r="N739" s="49"/>
      <c r="P739" s="49"/>
      <c r="Q739" s="49"/>
      <c r="R739" s="49"/>
      <c r="T739" s="49"/>
      <c r="U739" s="49"/>
      <c r="V739" s="49"/>
      <c r="W739" s="50"/>
      <c r="X739" s="49"/>
      <c r="Y739" s="49"/>
      <c r="Z739" s="49"/>
      <c r="AA739" s="50"/>
      <c r="AB739" s="49"/>
      <c r="AC739" s="49"/>
      <c r="AD739" s="49"/>
      <c r="AE739" s="50"/>
    </row>
    <row r="740" spans="2:31">
      <c r="B740" s="49"/>
      <c r="C740" s="49"/>
      <c r="E740" s="49"/>
      <c r="F740" s="49"/>
      <c r="H740" s="49"/>
      <c r="I740" s="49"/>
      <c r="J740" s="49"/>
      <c r="L740" s="49"/>
      <c r="M740" s="49"/>
      <c r="N740" s="49"/>
      <c r="P740" s="49"/>
      <c r="Q740" s="49"/>
      <c r="R740" s="49"/>
      <c r="T740" s="49"/>
      <c r="U740" s="49"/>
      <c r="V740" s="49"/>
      <c r="W740" s="50"/>
      <c r="X740" s="49"/>
      <c r="Y740" s="49"/>
      <c r="Z740" s="49"/>
      <c r="AA740" s="50"/>
      <c r="AB740" s="49"/>
      <c r="AC740" s="49"/>
      <c r="AD740" s="49"/>
      <c r="AE740" s="50"/>
    </row>
    <row r="741" spans="2:31">
      <c r="B741" s="49"/>
      <c r="C741" s="49"/>
      <c r="E741" s="49"/>
      <c r="F741" s="49"/>
      <c r="H741" s="49"/>
      <c r="I741" s="49"/>
      <c r="J741" s="49"/>
      <c r="L741" s="49"/>
      <c r="M741" s="49"/>
      <c r="N741" s="49"/>
      <c r="P741" s="49"/>
      <c r="Q741" s="49"/>
      <c r="R741" s="49"/>
      <c r="T741" s="49"/>
      <c r="U741" s="49"/>
      <c r="V741" s="49"/>
      <c r="W741" s="50"/>
      <c r="X741" s="49"/>
      <c r="Y741" s="49"/>
      <c r="Z741" s="49"/>
      <c r="AA741" s="50"/>
      <c r="AB741" s="49"/>
      <c r="AC741" s="49"/>
      <c r="AD741" s="49"/>
      <c r="AE741" s="50"/>
    </row>
    <row r="742" spans="2:31">
      <c r="B742" s="49"/>
      <c r="C742" s="49"/>
      <c r="E742" s="49"/>
      <c r="F742" s="49"/>
      <c r="H742" s="49"/>
      <c r="I742" s="49"/>
      <c r="J742" s="49"/>
      <c r="L742" s="49"/>
      <c r="M742" s="49"/>
      <c r="N742" s="49"/>
      <c r="P742" s="49"/>
      <c r="Q742" s="49"/>
      <c r="R742" s="49"/>
      <c r="T742" s="49"/>
      <c r="U742" s="49"/>
      <c r="V742" s="49"/>
      <c r="W742" s="50"/>
      <c r="X742" s="49"/>
      <c r="Y742" s="49"/>
      <c r="Z742" s="49"/>
      <c r="AA742" s="50"/>
      <c r="AB742" s="49"/>
      <c r="AC742" s="49"/>
      <c r="AD742" s="49"/>
      <c r="AE742" s="50"/>
    </row>
    <row r="743" spans="2:31">
      <c r="B743" s="49"/>
      <c r="C743" s="49"/>
      <c r="E743" s="49"/>
      <c r="F743" s="49"/>
      <c r="H743" s="49"/>
      <c r="I743" s="49"/>
      <c r="J743" s="49"/>
      <c r="L743" s="49"/>
      <c r="M743" s="49"/>
      <c r="N743" s="49"/>
      <c r="P743" s="49"/>
      <c r="Q743" s="49"/>
      <c r="R743" s="49"/>
      <c r="T743" s="49"/>
      <c r="U743" s="49"/>
      <c r="V743" s="49"/>
      <c r="W743" s="50"/>
      <c r="X743" s="49"/>
      <c r="Y743" s="49"/>
      <c r="Z743" s="49"/>
      <c r="AA743" s="50"/>
      <c r="AB743" s="49"/>
      <c r="AC743" s="49"/>
      <c r="AD743" s="49"/>
      <c r="AE743" s="50"/>
    </row>
    <row r="744" spans="2:31">
      <c r="B744" s="49"/>
      <c r="C744" s="49"/>
      <c r="E744" s="49"/>
      <c r="F744" s="49"/>
      <c r="H744" s="49"/>
      <c r="I744" s="49"/>
      <c r="J744" s="49"/>
      <c r="L744" s="49"/>
      <c r="M744" s="49"/>
      <c r="N744" s="49"/>
      <c r="P744" s="49"/>
      <c r="Q744" s="49"/>
      <c r="R744" s="49"/>
      <c r="T744" s="49"/>
      <c r="U744" s="49"/>
      <c r="V744" s="49"/>
      <c r="W744" s="50"/>
      <c r="X744" s="49"/>
      <c r="Y744" s="49"/>
      <c r="Z744" s="49"/>
      <c r="AA744" s="50"/>
      <c r="AB744" s="49"/>
      <c r="AC744" s="49"/>
      <c r="AD744" s="49"/>
      <c r="AE744" s="50"/>
    </row>
    <row r="745" spans="2:31">
      <c r="B745" s="49"/>
      <c r="C745" s="49"/>
      <c r="E745" s="49"/>
      <c r="F745" s="49"/>
      <c r="H745" s="49"/>
      <c r="I745" s="49"/>
      <c r="J745" s="49"/>
      <c r="L745" s="49"/>
      <c r="M745" s="49"/>
      <c r="N745" s="49"/>
      <c r="P745" s="49"/>
      <c r="Q745" s="49"/>
      <c r="R745" s="49"/>
      <c r="T745" s="49"/>
      <c r="U745" s="49"/>
      <c r="V745" s="49"/>
      <c r="W745" s="50"/>
      <c r="X745" s="49"/>
      <c r="Y745" s="49"/>
      <c r="Z745" s="49"/>
      <c r="AA745" s="50"/>
      <c r="AB745" s="49"/>
      <c r="AC745" s="49"/>
      <c r="AD745" s="49"/>
      <c r="AE745" s="50"/>
    </row>
    <row r="746" spans="2:31">
      <c r="B746" s="49"/>
      <c r="C746" s="49"/>
      <c r="E746" s="49"/>
      <c r="F746" s="49"/>
      <c r="H746" s="49"/>
      <c r="I746" s="49"/>
      <c r="J746" s="49"/>
      <c r="L746" s="49"/>
      <c r="M746" s="49"/>
      <c r="N746" s="49"/>
      <c r="P746" s="49"/>
      <c r="Q746" s="49"/>
      <c r="R746" s="49"/>
      <c r="T746" s="49"/>
      <c r="U746" s="49"/>
      <c r="V746" s="49"/>
      <c r="W746" s="50"/>
      <c r="X746" s="49"/>
      <c r="Y746" s="49"/>
      <c r="Z746" s="49"/>
      <c r="AA746" s="50"/>
      <c r="AB746" s="49"/>
      <c r="AC746" s="49"/>
      <c r="AD746" s="49"/>
      <c r="AE746" s="50"/>
    </row>
    <row r="747" spans="2:31">
      <c r="B747" s="49"/>
      <c r="C747" s="49"/>
      <c r="E747" s="49"/>
      <c r="F747" s="49"/>
      <c r="H747" s="49"/>
      <c r="I747" s="49"/>
      <c r="J747" s="49"/>
      <c r="L747" s="49"/>
      <c r="M747" s="49"/>
      <c r="N747" s="49"/>
      <c r="P747" s="49"/>
      <c r="Q747" s="49"/>
      <c r="R747" s="49"/>
      <c r="T747" s="49"/>
      <c r="U747" s="49"/>
      <c r="V747" s="49"/>
      <c r="W747" s="50"/>
      <c r="X747" s="49"/>
      <c r="Y747" s="49"/>
      <c r="Z747" s="49"/>
      <c r="AA747" s="50"/>
      <c r="AB747" s="49"/>
      <c r="AC747" s="49"/>
      <c r="AD747" s="49"/>
      <c r="AE747" s="50"/>
    </row>
    <row r="748" spans="2:31">
      <c r="B748" s="49"/>
      <c r="C748" s="49"/>
      <c r="E748" s="49"/>
      <c r="F748" s="49"/>
      <c r="H748" s="49"/>
      <c r="I748" s="49"/>
      <c r="J748" s="49"/>
      <c r="L748" s="49"/>
      <c r="M748" s="49"/>
      <c r="N748" s="49"/>
      <c r="P748" s="49"/>
      <c r="Q748" s="49"/>
      <c r="R748" s="49"/>
      <c r="T748" s="49"/>
      <c r="U748" s="49"/>
      <c r="V748" s="49"/>
      <c r="W748" s="50"/>
      <c r="X748" s="49"/>
      <c r="Y748" s="49"/>
      <c r="Z748" s="49"/>
      <c r="AA748" s="50"/>
      <c r="AB748" s="49"/>
      <c r="AC748" s="49"/>
      <c r="AD748" s="49"/>
      <c r="AE748" s="50"/>
    </row>
    <row r="749" spans="2:31">
      <c r="B749" s="49"/>
      <c r="C749" s="49"/>
      <c r="E749" s="49"/>
      <c r="F749" s="49"/>
      <c r="H749" s="49"/>
      <c r="I749" s="49"/>
      <c r="J749" s="49"/>
      <c r="L749" s="49"/>
      <c r="M749" s="49"/>
      <c r="N749" s="49"/>
      <c r="P749" s="49"/>
      <c r="Q749" s="49"/>
      <c r="R749" s="49"/>
      <c r="T749" s="49"/>
      <c r="U749" s="49"/>
      <c r="V749" s="49"/>
      <c r="W749" s="50"/>
      <c r="X749" s="49"/>
      <c r="Y749" s="49"/>
      <c r="Z749" s="49"/>
      <c r="AA749" s="50"/>
      <c r="AB749" s="49"/>
      <c r="AC749" s="49"/>
      <c r="AD749" s="49"/>
      <c r="AE749" s="50"/>
    </row>
    <row r="750" spans="2:31">
      <c r="B750" s="49"/>
      <c r="C750" s="49"/>
      <c r="E750" s="49"/>
      <c r="F750" s="49"/>
      <c r="H750" s="49"/>
      <c r="I750" s="49"/>
      <c r="J750" s="49"/>
      <c r="L750" s="49"/>
      <c r="M750" s="49"/>
      <c r="N750" s="49"/>
      <c r="P750" s="49"/>
      <c r="Q750" s="49"/>
      <c r="R750" s="49"/>
      <c r="T750" s="49"/>
      <c r="U750" s="49"/>
      <c r="V750" s="49"/>
      <c r="W750" s="50"/>
      <c r="X750" s="49"/>
      <c r="Y750" s="49"/>
      <c r="Z750" s="49"/>
      <c r="AA750" s="50"/>
      <c r="AB750" s="49"/>
      <c r="AC750" s="49"/>
      <c r="AD750" s="49"/>
      <c r="AE750" s="50"/>
    </row>
    <row r="751" spans="2:31">
      <c r="B751" s="49"/>
      <c r="C751" s="49"/>
      <c r="E751" s="49"/>
      <c r="F751" s="49"/>
      <c r="H751" s="49"/>
      <c r="I751" s="49"/>
      <c r="J751" s="49"/>
      <c r="L751" s="49"/>
      <c r="M751" s="49"/>
      <c r="N751" s="49"/>
      <c r="P751" s="49"/>
      <c r="Q751" s="49"/>
      <c r="R751" s="49"/>
      <c r="T751" s="49"/>
      <c r="U751" s="49"/>
      <c r="V751" s="49"/>
      <c r="W751" s="50"/>
      <c r="X751" s="49"/>
      <c r="Y751" s="49"/>
      <c r="Z751" s="49"/>
      <c r="AA751" s="50"/>
      <c r="AB751" s="49"/>
      <c r="AC751" s="49"/>
      <c r="AD751" s="49"/>
      <c r="AE751" s="50"/>
    </row>
    <row r="752" spans="2:31">
      <c r="B752" s="49"/>
      <c r="C752" s="49"/>
      <c r="E752" s="49"/>
      <c r="F752" s="49"/>
      <c r="H752" s="49"/>
      <c r="I752" s="49"/>
      <c r="J752" s="49"/>
      <c r="L752" s="49"/>
      <c r="M752" s="49"/>
      <c r="N752" s="49"/>
      <c r="P752" s="49"/>
      <c r="Q752" s="49"/>
      <c r="R752" s="49"/>
      <c r="T752" s="49"/>
      <c r="U752" s="49"/>
      <c r="V752" s="49"/>
      <c r="W752" s="50"/>
      <c r="X752" s="49"/>
      <c r="Y752" s="49"/>
      <c r="Z752" s="49"/>
      <c r="AA752" s="50"/>
      <c r="AB752" s="49"/>
      <c r="AC752" s="49"/>
      <c r="AD752" s="49"/>
      <c r="AE752" s="50"/>
    </row>
    <row r="753" spans="2:31">
      <c r="B753" s="49"/>
      <c r="C753" s="49"/>
      <c r="E753" s="49"/>
      <c r="F753" s="49"/>
      <c r="H753" s="49"/>
      <c r="I753" s="49"/>
      <c r="J753" s="49"/>
      <c r="L753" s="49"/>
      <c r="M753" s="49"/>
      <c r="N753" s="49"/>
      <c r="P753" s="49"/>
      <c r="Q753" s="49"/>
      <c r="R753" s="49"/>
      <c r="T753" s="49"/>
      <c r="U753" s="49"/>
      <c r="V753" s="49"/>
      <c r="W753" s="50"/>
      <c r="X753" s="49"/>
      <c r="Y753" s="49"/>
      <c r="Z753" s="49"/>
      <c r="AA753" s="50"/>
      <c r="AB753" s="49"/>
      <c r="AC753" s="49"/>
      <c r="AD753" s="49"/>
      <c r="AE753" s="50"/>
    </row>
    <row r="754" spans="2:31">
      <c r="B754" s="49"/>
      <c r="C754" s="49"/>
      <c r="E754" s="49"/>
      <c r="F754" s="49"/>
      <c r="H754" s="49"/>
      <c r="I754" s="49"/>
      <c r="J754" s="49"/>
      <c r="L754" s="49"/>
      <c r="M754" s="49"/>
      <c r="N754" s="49"/>
      <c r="P754" s="49"/>
      <c r="Q754" s="49"/>
      <c r="R754" s="49"/>
      <c r="T754" s="49"/>
      <c r="U754" s="49"/>
      <c r="V754" s="49"/>
      <c r="W754" s="50"/>
      <c r="X754" s="49"/>
      <c r="Y754" s="49"/>
      <c r="Z754" s="49"/>
      <c r="AA754" s="50"/>
      <c r="AB754" s="49"/>
      <c r="AC754" s="49"/>
      <c r="AD754" s="49"/>
      <c r="AE754" s="50"/>
    </row>
    <row r="755" spans="2:31">
      <c r="B755" s="49"/>
      <c r="C755" s="49"/>
      <c r="E755" s="49"/>
      <c r="F755" s="49"/>
      <c r="H755" s="49"/>
      <c r="I755" s="49"/>
      <c r="J755" s="49"/>
      <c r="L755" s="49"/>
      <c r="M755" s="49"/>
      <c r="N755" s="49"/>
      <c r="P755" s="49"/>
      <c r="Q755" s="49"/>
      <c r="R755" s="49"/>
      <c r="T755" s="49"/>
      <c r="U755" s="49"/>
      <c r="V755" s="49"/>
      <c r="W755" s="50"/>
      <c r="X755" s="49"/>
      <c r="Y755" s="49"/>
      <c r="Z755" s="49"/>
      <c r="AA755" s="50"/>
      <c r="AB755" s="49"/>
      <c r="AC755" s="49"/>
      <c r="AD755" s="49"/>
      <c r="AE755" s="50"/>
    </row>
    <row r="756" spans="2:31">
      <c r="B756" s="49"/>
      <c r="C756" s="49"/>
      <c r="E756" s="49"/>
      <c r="F756" s="49"/>
      <c r="H756" s="49"/>
      <c r="I756" s="49"/>
      <c r="J756" s="49"/>
      <c r="L756" s="49"/>
      <c r="M756" s="49"/>
      <c r="N756" s="49"/>
      <c r="P756" s="49"/>
      <c r="Q756" s="49"/>
      <c r="R756" s="49"/>
      <c r="T756" s="49"/>
      <c r="U756" s="49"/>
      <c r="V756" s="49"/>
      <c r="W756" s="50"/>
      <c r="X756" s="49"/>
      <c r="Y756" s="49"/>
      <c r="Z756" s="49"/>
      <c r="AA756" s="50"/>
      <c r="AB756" s="49"/>
      <c r="AC756" s="49"/>
      <c r="AD756" s="49"/>
      <c r="AE756" s="50"/>
    </row>
    <row r="757" spans="2:31">
      <c r="B757" s="49"/>
      <c r="C757" s="49"/>
      <c r="E757" s="49"/>
      <c r="F757" s="49"/>
      <c r="H757" s="49"/>
      <c r="I757" s="49"/>
      <c r="J757" s="49"/>
      <c r="L757" s="49"/>
      <c r="M757" s="49"/>
      <c r="N757" s="49"/>
      <c r="P757" s="49"/>
      <c r="Q757" s="49"/>
      <c r="R757" s="49"/>
      <c r="T757" s="49"/>
      <c r="U757" s="49"/>
      <c r="V757" s="49"/>
      <c r="W757" s="50"/>
      <c r="X757" s="49"/>
      <c r="Y757" s="49"/>
      <c r="Z757" s="49"/>
      <c r="AA757" s="50"/>
      <c r="AB757" s="49"/>
      <c r="AC757" s="49"/>
      <c r="AD757" s="49"/>
      <c r="AE757" s="50"/>
    </row>
    <row r="758" spans="2:31">
      <c r="B758" s="49"/>
      <c r="C758" s="49"/>
      <c r="E758" s="49"/>
      <c r="F758" s="49"/>
      <c r="H758" s="49"/>
      <c r="I758" s="49"/>
      <c r="J758" s="49"/>
      <c r="L758" s="49"/>
      <c r="M758" s="49"/>
      <c r="N758" s="49"/>
      <c r="P758" s="49"/>
      <c r="Q758" s="49"/>
      <c r="R758" s="49"/>
      <c r="T758" s="49"/>
      <c r="U758" s="49"/>
      <c r="V758" s="49"/>
      <c r="W758" s="50"/>
      <c r="X758" s="49"/>
      <c r="Y758" s="49"/>
      <c r="Z758" s="49"/>
      <c r="AA758" s="50"/>
      <c r="AB758" s="49"/>
      <c r="AC758" s="49"/>
      <c r="AD758" s="49"/>
      <c r="AE758" s="50"/>
    </row>
    <row r="759" spans="2:31">
      <c r="B759" s="49"/>
      <c r="C759" s="49"/>
      <c r="E759" s="49"/>
      <c r="F759" s="49"/>
      <c r="H759" s="49"/>
      <c r="I759" s="49"/>
      <c r="J759" s="49"/>
      <c r="L759" s="49"/>
      <c r="M759" s="49"/>
      <c r="N759" s="49"/>
      <c r="P759" s="49"/>
      <c r="Q759" s="49"/>
      <c r="R759" s="49"/>
      <c r="T759" s="49"/>
      <c r="U759" s="49"/>
      <c r="V759" s="49"/>
      <c r="W759" s="50"/>
      <c r="X759" s="49"/>
      <c r="Y759" s="49"/>
      <c r="Z759" s="49"/>
      <c r="AA759" s="50"/>
      <c r="AB759" s="49"/>
      <c r="AC759" s="49"/>
      <c r="AD759" s="49"/>
      <c r="AE759" s="50"/>
    </row>
    <row r="760" spans="2:31">
      <c r="B760" s="49"/>
      <c r="C760" s="49"/>
      <c r="E760" s="49"/>
      <c r="F760" s="49"/>
      <c r="H760" s="49"/>
      <c r="I760" s="49"/>
      <c r="J760" s="49"/>
      <c r="L760" s="49"/>
      <c r="M760" s="49"/>
      <c r="N760" s="49"/>
      <c r="P760" s="49"/>
      <c r="Q760" s="49"/>
      <c r="R760" s="49"/>
      <c r="T760" s="49"/>
      <c r="U760" s="49"/>
      <c r="V760" s="49"/>
      <c r="W760" s="50"/>
      <c r="X760" s="49"/>
      <c r="Y760" s="49"/>
      <c r="Z760" s="49"/>
      <c r="AA760" s="50"/>
      <c r="AB760" s="49"/>
      <c r="AC760" s="49"/>
      <c r="AD760" s="49"/>
      <c r="AE760" s="50"/>
    </row>
    <row r="761" spans="2:31">
      <c r="B761" s="49"/>
      <c r="C761" s="49"/>
      <c r="E761" s="49"/>
      <c r="F761" s="49"/>
      <c r="H761" s="49"/>
      <c r="I761" s="49"/>
      <c r="J761" s="49"/>
      <c r="L761" s="49"/>
      <c r="M761" s="49"/>
      <c r="N761" s="49"/>
      <c r="P761" s="49"/>
      <c r="Q761" s="49"/>
      <c r="R761" s="49"/>
      <c r="T761" s="49"/>
      <c r="U761" s="49"/>
      <c r="V761" s="49"/>
      <c r="W761" s="50"/>
      <c r="X761" s="49"/>
      <c r="Y761" s="49"/>
      <c r="Z761" s="49"/>
      <c r="AA761" s="50"/>
      <c r="AB761" s="49"/>
      <c r="AC761" s="49"/>
      <c r="AD761" s="49"/>
      <c r="AE761" s="50"/>
    </row>
    <row r="762" spans="2:31">
      <c r="B762" s="49"/>
      <c r="C762" s="49"/>
      <c r="E762" s="49"/>
      <c r="F762" s="49"/>
      <c r="H762" s="49"/>
      <c r="I762" s="49"/>
      <c r="J762" s="49"/>
      <c r="L762" s="49"/>
      <c r="M762" s="49"/>
      <c r="N762" s="49"/>
      <c r="P762" s="49"/>
      <c r="Q762" s="49"/>
      <c r="R762" s="49"/>
      <c r="T762" s="49"/>
      <c r="U762" s="49"/>
      <c r="V762" s="49"/>
      <c r="W762" s="50"/>
      <c r="X762" s="49"/>
      <c r="Y762" s="49"/>
      <c r="Z762" s="49"/>
      <c r="AA762" s="50"/>
      <c r="AB762" s="49"/>
      <c r="AC762" s="49"/>
      <c r="AD762" s="49"/>
      <c r="AE762" s="50"/>
    </row>
    <row r="763" spans="2:31">
      <c r="B763" s="49"/>
      <c r="C763" s="49"/>
      <c r="E763" s="49"/>
      <c r="F763" s="49"/>
      <c r="H763" s="49"/>
      <c r="I763" s="49"/>
      <c r="J763" s="49"/>
      <c r="L763" s="49"/>
      <c r="M763" s="49"/>
      <c r="N763" s="49"/>
      <c r="P763" s="49"/>
      <c r="Q763" s="49"/>
      <c r="R763" s="49"/>
      <c r="T763" s="49"/>
      <c r="U763" s="49"/>
      <c r="V763" s="49"/>
      <c r="W763" s="50"/>
      <c r="X763" s="49"/>
      <c r="Y763" s="49"/>
      <c r="Z763" s="49"/>
      <c r="AA763" s="50"/>
      <c r="AB763" s="49"/>
      <c r="AC763" s="49"/>
      <c r="AD763" s="49"/>
      <c r="AE763" s="50"/>
    </row>
    <row r="764" spans="2:31">
      <c r="B764" s="49"/>
      <c r="C764" s="49"/>
      <c r="E764" s="49"/>
      <c r="F764" s="49"/>
      <c r="H764" s="49"/>
      <c r="I764" s="49"/>
      <c r="J764" s="49"/>
      <c r="L764" s="49"/>
      <c r="M764" s="49"/>
      <c r="N764" s="49"/>
      <c r="P764" s="49"/>
      <c r="Q764" s="49"/>
      <c r="R764" s="49"/>
      <c r="T764" s="49"/>
      <c r="U764" s="49"/>
      <c r="V764" s="49"/>
      <c r="W764" s="50"/>
      <c r="X764" s="49"/>
      <c r="Y764" s="49"/>
      <c r="Z764" s="49"/>
      <c r="AA764" s="50"/>
      <c r="AB764" s="49"/>
      <c r="AC764" s="49"/>
      <c r="AD764" s="49"/>
      <c r="AE764" s="50"/>
    </row>
    <row r="765" spans="2:31">
      <c r="B765" s="49"/>
      <c r="C765" s="49"/>
      <c r="E765" s="49"/>
      <c r="F765" s="49"/>
      <c r="H765" s="49"/>
      <c r="I765" s="49"/>
      <c r="J765" s="49"/>
      <c r="L765" s="49"/>
      <c r="M765" s="49"/>
      <c r="N765" s="49"/>
      <c r="P765" s="49"/>
      <c r="Q765" s="49"/>
      <c r="R765" s="49"/>
      <c r="T765" s="49"/>
      <c r="U765" s="49"/>
      <c r="V765" s="49"/>
      <c r="W765" s="50"/>
      <c r="X765" s="49"/>
      <c r="Y765" s="49"/>
      <c r="Z765" s="49"/>
      <c r="AA765" s="50"/>
      <c r="AB765" s="49"/>
      <c r="AC765" s="49"/>
      <c r="AD765" s="49"/>
      <c r="AE765" s="50"/>
    </row>
    <row r="766" spans="2:31">
      <c r="B766" s="49"/>
      <c r="C766" s="49"/>
      <c r="E766" s="49"/>
      <c r="F766" s="49"/>
      <c r="H766" s="49"/>
      <c r="I766" s="49"/>
      <c r="J766" s="49"/>
      <c r="L766" s="49"/>
      <c r="M766" s="49"/>
      <c r="N766" s="49"/>
      <c r="P766" s="49"/>
      <c r="Q766" s="49"/>
      <c r="R766" s="49"/>
      <c r="T766" s="49"/>
      <c r="U766" s="49"/>
      <c r="V766" s="49"/>
      <c r="W766" s="50"/>
      <c r="X766" s="49"/>
      <c r="Y766" s="49"/>
      <c r="Z766" s="49"/>
      <c r="AA766" s="50"/>
      <c r="AB766" s="49"/>
      <c r="AC766" s="49"/>
      <c r="AD766" s="49"/>
      <c r="AE766" s="50"/>
    </row>
    <row r="767" spans="2:31">
      <c r="B767" s="49"/>
      <c r="C767" s="49"/>
      <c r="E767" s="49"/>
      <c r="F767" s="49"/>
      <c r="H767" s="49"/>
      <c r="I767" s="49"/>
      <c r="J767" s="49"/>
      <c r="L767" s="49"/>
      <c r="M767" s="49"/>
      <c r="N767" s="49"/>
      <c r="P767" s="49"/>
      <c r="Q767" s="49"/>
      <c r="R767" s="49"/>
      <c r="T767" s="49"/>
      <c r="U767" s="49"/>
      <c r="V767" s="49"/>
      <c r="W767" s="50"/>
      <c r="X767" s="49"/>
      <c r="Y767" s="49"/>
      <c r="Z767" s="49"/>
      <c r="AA767" s="50"/>
      <c r="AB767" s="49"/>
      <c r="AC767" s="49"/>
      <c r="AD767" s="49"/>
      <c r="AE767" s="50"/>
    </row>
    <row r="768" spans="2:31">
      <c r="B768" s="49"/>
      <c r="C768" s="49"/>
      <c r="E768" s="49"/>
      <c r="F768" s="49"/>
      <c r="H768" s="49"/>
      <c r="I768" s="49"/>
      <c r="J768" s="49"/>
      <c r="L768" s="49"/>
      <c r="M768" s="49"/>
      <c r="N768" s="49"/>
      <c r="P768" s="49"/>
      <c r="Q768" s="49"/>
      <c r="R768" s="49"/>
      <c r="T768" s="49"/>
      <c r="U768" s="49"/>
      <c r="V768" s="49"/>
      <c r="W768" s="50"/>
      <c r="X768" s="49"/>
      <c r="Y768" s="49"/>
      <c r="Z768" s="49"/>
      <c r="AA768" s="50"/>
      <c r="AB768" s="49"/>
      <c r="AC768" s="49"/>
      <c r="AD768" s="49"/>
      <c r="AE768" s="50"/>
    </row>
    <row r="769" spans="2:31">
      <c r="B769" s="49"/>
      <c r="C769" s="49"/>
      <c r="E769" s="49"/>
      <c r="F769" s="49"/>
      <c r="H769" s="49"/>
      <c r="I769" s="49"/>
      <c r="J769" s="49"/>
      <c r="L769" s="49"/>
      <c r="M769" s="49"/>
      <c r="N769" s="49"/>
      <c r="P769" s="49"/>
      <c r="Q769" s="49"/>
      <c r="R769" s="49"/>
      <c r="T769" s="49"/>
      <c r="U769" s="49"/>
      <c r="V769" s="49"/>
      <c r="W769" s="50"/>
      <c r="X769" s="49"/>
      <c r="Y769" s="49"/>
      <c r="Z769" s="49"/>
      <c r="AA769" s="50"/>
      <c r="AB769" s="49"/>
      <c r="AC769" s="49"/>
      <c r="AD769" s="49"/>
      <c r="AE769" s="50"/>
    </row>
    <row r="770" spans="2:31">
      <c r="B770" s="49"/>
      <c r="C770" s="49"/>
      <c r="E770" s="49"/>
      <c r="F770" s="49"/>
      <c r="H770" s="49"/>
      <c r="I770" s="49"/>
      <c r="J770" s="49"/>
      <c r="L770" s="49"/>
      <c r="M770" s="49"/>
      <c r="N770" s="49"/>
      <c r="P770" s="49"/>
      <c r="Q770" s="49"/>
      <c r="R770" s="49"/>
      <c r="T770" s="49"/>
      <c r="U770" s="49"/>
      <c r="V770" s="49"/>
      <c r="W770" s="50"/>
      <c r="X770" s="49"/>
      <c r="Y770" s="49"/>
      <c r="Z770" s="49"/>
      <c r="AA770" s="50"/>
      <c r="AB770" s="49"/>
      <c r="AC770" s="49"/>
      <c r="AD770" s="49"/>
      <c r="AE770" s="50"/>
    </row>
    <row r="771" spans="2:31">
      <c r="B771" s="49"/>
      <c r="C771" s="49"/>
      <c r="E771" s="49"/>
      <c r="F771" s="49"/>
      <c r="H771" s="49"/>
      <c r="I771" s="49"/>
      <c r="J771" s="49"/>
      <c r="L771" s="49"/>
      <c r="M771" s="49"/>
      <c r="N771" s="49"/>
      <c r="P771" s="49"/>
      <c r="Q771" s="49"/>
      <c r="R771" s="49"/>
      <c r="T771" s="49"/>
      <c r="U771" s="49"/>
      <c r="V771" s="49"/>
      <c r="W771" s="50"/>
      <c r="X771" s="49"/>
      <c r="Y771" s="49"/>
      <c r="Z771" s="49"/>
      <c r="AA771" s="50"/>
      <c r="AB771" s="49"/>
      <c r="AC771" s="49"/>
      <c r="AD771" s="49"/>
      <c r="AE771" s="50"/>
    </row>
    <row r="772" spans="2:31">
      <c r="B772" s="49"/>
      <c r="C772" s="49"/>
      <c r="E772" s="49"/>
      <c r="F772" s="49"/>
      <c r="H772" s="49"/>
      <c r="I772" s="49"/>
      <c r="J772" s="49"/>
      <c r="L772" s="49"/>
      <c r="M772" s="49"/>
      <c r="N772" s="49"/>
      <c r="P772" s="49"/>
      <c r="Q772" s="49"/>
      <c r="R772" s="49"/>
      <c r="T772" s="49"/>
      <c r="U772" s="49"/>
      <c r="V772" s="49"/>
      <c r="W772" s="50"/>
      <c r="X772" s="49"/>
      <c r="Y772" s="49"/>
      <c r="Z772" s="49"/>
      <c r="AA772" s="50"/>
      <c r="AB772" s="49"/>
      <c r="AC772" s="49"/>
      <c r="AD772" s="49"/>
      <c r="AE772" s="50"/>
    </row>
    <row r="773" spans="2:31">
      <c r="B773" s="49"/>
      <c r="C773" s="49"/>
      <c r="E773" s="49"/>
      <c r="F773" s="49"/>
      <c r="H773" s="49"/>
      <c r="I773" s="49"/>
      <c r="J773" s="49"/>
      <c r="L773" s="49"/>
      <c r="M773" s="49"/>
      <c r="N773" s="49"/>
      <c r="P773" s="49"/>
      <c r="Q773" s="49"/>
      <c r="R773" s="49"/>
      <c r="T773" s="49"/>
      <c r="U773" s="49"/>
      <c r="V773" s="49"/>
      <c r="W773" s="50"/>
      <c r="X773" s="49"/>
      <c r="Y773" s="49"/>
      <c r="Z773" s="49"/>
      <c r="AA773" s="50"/>
      <c r="AB773" s="49"/>
      <c r="AC773" s="49"/>
      <c r="AD773" s="49"/>
      <c r="AE773" s="50"/>
    </row>
    <row r="774" spans="2:31">
      <c r="B774" s="49"/>
      <c r="C774" s="49"/>
      <c r="E774" s="49"/>
      <c r="F774" s="49"/>
      <c r="H774" s="49"/>
      <c r="I774" s="49"/>
      <c r="J774" s="49"/>
      <c r="L774" s="49"/>
      <c r="M774" s="49"/>
      <c r="N774" s="49"/>
      <c r="P774" s="49"/>
      <c r="Q774" s="49"/>
      <c r="R774" s="49"/>
      <c r="T774" s="49"/>
      <c r="U774" s="49"/>
      <c r="V774" s="49"/>
      <c r="W774" s="50"/>
      <c r="X774" s="49"/>
      <c r="Y774" s="49"/>
      <c r="Z774" s="49"/>
      <c r="AA774" s="50"/>
      <c r="AB774" s="49"/>
      <c r="AC774" s="49"/>
      <c r="AD774" s="49"/>
      <c r="AE774" s="50"/>
    </row>
    <row r="775" spans="2:31">
      <c r="B775" s="49"/>
      <c r="C775" s="49"/>
      <c r="E775" s="49"/>
      <c r="F775" s="49"/>
      <c r="H775" s="49"/>
      <c r="I775" s="49"/>
      <c r="J775" s="49"/>
      <c r="L775" s="49"/>
      <c r="M775" s="49"/>
      <c r="N775" s="49"/>
      <c r="P775" s="49"/>
      <c r="Q775" s="49"/>
      <c r="R775" s="49"/>
      <c r="T775" s="49"/>
      <c r="U775" s="49"/>
      <c r="V775" s="49"/>
      <c r="W775" s="50"/>
      <c r="X775" s="49"/>
      <c r="Y775" s="49"/>
      <c r="Z775" s="49"/>
      <c r="AA775" s="50"/>
      <c r="AB775" s="49"/>
      <c r="AC775" s="49"/>
      <c r="AD775" s="49"/>
      <c r="AE775" s="50"/>
    </row>
    <row r="776" spans="2:31">
      <c r="B776" s="49"/>
      <c r="C776" s="49"/>
      <c r="E776" s="49"/>
      <c r="F776" s="49"/>
      <c r="H776" s="49"/>
      <c r="I776" s="49"/>
      <c r="J776" s="49"/>
      <c r="L776" s="49"/>
      <c r="M776" s="49"/>
      <c r="N776" s="49"/>
      <c r="P776" s="49"/>
      <c r="Q776" s="49"/>
      <c r="R776" s="49"/>
      <c r="T776" s="49"/>
      <c r="U776" s="49"/>
      <c r="V776" s="49"/>
      <c r="W776" s="50"/>
      <c r="X776" s="49"/>
      <c r="Y776" s="49"/>
      <c r="Z776" s="49"/>
      <c r="AA776" s="50"/>
      <c r="AB776" s="49"/>
      <c r="AC776" s="49"/>
      <c r="AD776" s="49"/>
      <c r="AE776" s="50"/>
    </row>
    <row r="777" spans="2:31">
      <c r="B777" s="49"/>
      <c r="C777" s="49"/>
      <c r="E777" s="49"/>
      <c r="F777" s="49"/>
      <c r="H777" s="49"/>
      <c r="I777" s="49"/>
      <c r="J777" s="49"/>
      <c r="L777" s="49"/>
      <c r="M777" s="49"/>
      <c r="N777" s="49"/>
      <c r="P777" s="49"/>
      <c r="Q777" s="49"/>
      <c r="R777" s="49"/>
      <c r="T777" s="49"/>
      <c r="U777" s="49"/>
      <c r="V777" s="49"/>
      <c r="W777" s="50"/>
      <c r="X777" s="49"/>
      <c r="Y777" s="49"/>
      <c r="Z777" s="49"/>
      <c r="AA777" s="50"/>
      <c r="AB777" s="49"/>
      <c r="AC777" s="49"/>
      <c r="AD777" s="49"/>
      <c r="AE777" s="50"/>
    </row>
    <row r="778" spans="2:31">
      <c r="B778" s="49"/>
      <c r="C778" s="49"/>
      <c r="E778" s="49"/>
      <c r="F778" s="49"/>
      <c r="H778" s="49"/>
      <c r="I778" s="49"/>
      <c r="J778" s="49"/>
      <c r="L778" s="49"/>
      <c r="M778" s="49"/>
      <c r="N778" s="49"/>
      <c r="P778" s="49"/>
      <c r="Q778" s="49"/>
      <c r="R778" s="49"/>
      <c r="T778" s="49"/>
      <c r="U778" s="49"/>
      <c r="V778" s="49"/>
      <c r="W778" s="50"/>
      <c r="X778" s="49"/>
      <c r="Y778" s="49"/>
      <c r="Z778" s="49"/>
      <c r="AA778" s="50"/>
      <c r="AB778" s="49"/>
      <c r="AC778" s="49"/>
      <c r="AD778" s="49"/>
      <c r="AE778" s="50"/>
    </row>
    <row r="779" spans="2:31">
      <c r="B779" s="49"/>
      <c r="C779" s="49"/>
      <c r="E779" s="49"/>
      <c r="F779" s="49"/>
      <c r="H779" s="49"/>
      <c r="I779" s="49"/>
      <c r="J779" s="49"/>
      <c r="L779" s="49"/>
      <c r="M779" s="49"/>
      <c r="N779" s="49"/>
      <c r="P779" s="49"/>
      <c r="Q779" s="49"/>
      <c r="R779" s="49"/>
      <c r="T779" s="49"/>
      <c r="U779" s="49"/>
      <c r="V779" s="49"/>
      <c r="W779" s="50"/>
      <c r="X779" s="49"/>
      <c r="Y779" s="49"/>
      <c r="Z779" s="49"/>
      <c r="AA779" s="50"/>
      <c r="AB779" s="49"/>
      <c r="AC779" s="49"/>
      <c r="AD779" s="49"/>
      <c r="AE779" s="50"/>
    </row>
    <row r="780" spans="2:31">
      <c r="B780" s="49"/>
      <c r="C780" s="49"/>
      <c r="E780" s="49"/>
      <c r="F780" s="49"/>
      <c r="H780" s="49"/>
      <c r="I780" s="49"/>
      <c r="J780" s="49"/>
      <c r="L780" s="49"/>
      <c r="M780" s="49"/>
      <c r="N780" s="49"/>
      <c r="P780" s="49"/>
      <c r="Q780" s="49"/>
      <c r="R780" s="49"/>
      <c r="T780" s="49"/>
      <c r="U780" s="49"/>
      <c r="V780" s="49"/>
      <c r="W780" s="50"/>
      <c r="X780" s="49"/>
      <c r="Y780" s="49"/>
      <c r="Z780" s="49"/>
      <c r="AA780" s="50"/>
      <c r="AB780" s="49"/>
      <c r="AC780" s="49"/>
      <c r="AD780" s="49"/>
      <c r="AE780" s="50"/>
    </row>
    <row r="781" spans="2:31">
      <c r="B781" s="49"/>
      <c r="C781" s="49"/>
      <c r="E781" s="49"/>
      <c r="F781" s="49"/>
      <c r="H781" s="49"/>
      <c r="I781" s="49"/>
      <c r="J781" s="49"/>
      <c r="L781" s="49"/>
      <c r="M781" s="49"/>
      <c r="N781" s="49"/>
      <c r="P781" s="49"/>
      <c r="Q781" s="49"/>
      <c r="R781" s="49"/>
      <c r="T781" s="49"/>
      <c r="U781" s="49"/>
      <c r="V781" s="49"/>
      <c r="W781" s="50"/>
      <c r="X781" s="49"/>
      <c r="Y781" s="49"/>
      <c r="Z781" s="49"/>
      <c r="AA781" s="50"/>
      <c r="AB781" s="49"/>
      <c r="AC781" s="49"/>
      <c r="AD781" s="49"/>
      <c r="AE781" s="50"/>
    </row>
    <row r="782" spans="2:31">
      <c r="B782" s="49"/>
      <c r="C782" s="49"/>
      <c r="E782" s="49"/>
      <c r="F782" s="49"/>
      <c r="H782" s="49"/>
      <c r="I782" s="49"/>
      <c r="J782" s="49"/>
      <c r="L782" s="49"/>
      <c r="M782" s="49"/>
      <c r="N782" s="49"/>
      <c r="P782" s="49"/>
      <c r="Q782" s="49"/>
      <c r="R782" s="49"/>
      <c r="T782" s="49"/>
      <c r="U782" s="49"/>
      <c r="V782" s="49"/>
      <c r="W782" s="50"/>
      <c r="X782" s="49"/>
      <c r="Y782" s="49"/>
      <c r="Z782" s="49"/>
      <c r="AA782" s="50"/>
      <c r="AB782" s="49"/>
      <c r="AC782" s="49"/>
      <c r="AD782" s="49"/>
      <c r="AE782" s="50"/>
    </row>
    <row r="783" spans="2:31">
      <c r="B783" s="49"/>
      <c r="C783" s="49"/>
      <c r="E783" s="49"/>
      <c r="F783" s="49"/>
      <c r="H783" s="49"/>
      <c r="I783" s="49"/>
      <c r="J783" s="49"/>
      <c r="L783" s="49"/>
      <c r="M783" s="49"/>
      <c r="N783" s="49"/>
      <c r="P783" s="49"/>
      <c r="Q783" s="49"/>
      <c r="R783" s="49"/>
      <c r="T783" s="49"/>
      <c r="U783" s="49"/>
      <c r="V783" s="49"/>
      <c r="W783" s="50"/>
      <c r="X783" s="49"/>
      <c r="Y783" s="49"/>
      <c r="Z783" s="49"/>
      <c r="AA783" s="50"/>
      <c r="AB783" s="49"/>
      <c r="AC783" s="49"/>
      <c r="AD783" s="49"/>
      <c r="AE783" s="50"/>
    </row>
    <row r="784" spans="2:31">
      <c r="B784" s="49"/>
      <c r="C784" s="49"/>
      <c r="E784" s="49"/>
      <c r="F784" s="49"/>
      <c r="H784" s="49"/>
      <c r="I784" s="49"/>
      <c r="J784" s="49"/>
      <c r="L784" s="49"/>
      <c r="M784" s="49"/>
      <c r="N784" s="49"/>
      <c r="P784" s="49"/>
      <c r="Q784" s="49"/>
      <c r="R784" s="49"/>
      <c r="T784" s="49"/>
      <c r="U784" s="49"/>
      <c r="V784" s="49"/>
      <c r="W784" s="50"/>
      <c r="X784" s="49"/>
      <c r="Y784" s="49"/>
      <c r="Z784" s="49"/>
      <c r="AA784" s="50"/>
      <c r="AB784" s="49"/>
      <c r="AC784" s="49"/>
      <c r="AD784" s="49"/>
      <c r="AE784" s="50"/>
    </row>
    <row r="785" spans="2:31">
      <c r="B785" s="49"/>
      <c r="C785" s="49"/>
      <c r="E785" s="49"/>
      <c r="F785" s="49"/>
      <c r="H785" s="49"/>
      <c r="I785" s="49"/>
      <c r="J785" s="49"/>
      <c r="L785" s="49"/>
      <c r="M785" s="49"/>
      <c r="N785" s="49"/>
      <c r="P785" s="49"/>
      <c r="Q785" s="49"/>
      <c r="R785" s="49"/>
      <c r="T785" s="49"/>
      <c r="U785" s="49"/>
      <c r="V785" s="49"/>
      <c r="W785" s="50"/>
      <c r="X785" s="49"/>
      <c r="Y785" s="49"/>
      <c r="Z785" s="49"/>
      <c r="AA785" s="50"/>
      <c r="AB785" s="49"/>
      <c r="AC785" s="49"/>
      <c r="AD785" s="49"/>
      <c r="AE785" s="50"/>
    </row>
    <row r="786" spans="2:31">
      <c r="B786" s="49"/>
      <c r="C786" s="49"/>
      <c r="E786" s="49"/>
      <c r="F786" s="49"/>
      <c r="H786" s="49"/>
      <c r="I786" s="49"/>
      <c r="J786" s="49"/>
      <c r="L786" s="49"/>
      <c r="M786" s="49"/>
      <c r="N786" s="49"/>
      <c r="P786" s="49"/>
      <c r="Q786" s="49"/>
      <c r="R786" s="49"/>
      <c r="T786" s="49"/>
      <c r="U786" s="49"/>
      <c r="V786" s="49"/>
      <c r="W786" s="50"/>
      <c r="X786" s="49"/>
      <c r="Y786" s="49"/>
      <c r="Z786" s="49"/>
      <c r="AA786" s="50"/>
      <c r="AB786" s="49"/>
      <c r="AC786" s="49"/>
      <c r="AD786" s="49"/>
      <c r="AE786" s="50"/>
    </row>
    <row r="787" spans="2:31">
      <c r="B787" s="49"/>
      <c r="C787" s="49"/>
      <c r="E787" s="49"/>
      <c r="F787" s="49"/>
      <c r="H787" s="49"/>
      <c r="I787" s="49"/>
      <c r="J787" s="49"/>
      <c r="L787" s="49"/>
      <c r="M787" s="49"/>
      <c r="N787" s="49"/>
      <c r="P787" s="49"/>
      <c r="Q787" s="49"/>
      <c r="R787" s="49"/>
      <c r="T787" s="49"/>
      <c r="U787" s="49"/>
      <c r="V787" s="49"/>
      <c r="W787" s="50"/>
      <c r="X787" s="49"/>
      <c r="Y787" s="49"/>
      <c r="Z787" s="49"/>
      <c r="AA787" s="50"/>
      <c r="AB787" s="49"/>
      <c r="AC787" s="49"/>
      <c r="AD787" s="49"/>
      <c r="AE787" s="50"/>
    </row>
    <row r="788" spans="2:31">
      <c r="B788" s="49"/>
      <c r="C788" s="49"/>
      <c r="E788" s="49"/>
      <c r="F788" s="49"/>
      <c r="H788" s="49"/>
      <c r="I788" s="49"/>
      <c r="J788" s="49"/>
      <c r="L788" s="49"/>
      <c r="M788" s="49"/>
      <c r="N788" s="49"/>
      <c r="P788" s="49"/>
      <c r="Q788" s="49"/>
      <c r="R788" s="49"/>
      <c r="T788" s="49"/>
      <c r="U788" s="49"/>
      <c r="V788" s="49"/>
      <c r="W788" s="50"/>
      <c r="X788" s="49"/>
      <c r="Y788" s="49"/>
      <c r="Z788" s="49"/>
      <c r="AA788" s="50"/>
      <c r="AB788" s="49"/>
      <c r="AC788" s="49"/>
      <c r="AD788" s="49"/>
      <c r="AE788" s="50"/>
    </row>
    <row r="789" spans="2:31">
      <c r="B789" s="49"/>
      <c r="C789" s="49"/>
      <c r="E789" s="49"/>
      <c r="F789" s="49"/>
      <c r="H789" s="49"/>
      <c r="I789" s="49"/>
      <c r="J789" s="49"/>
      <c r="L789" s="49"/>
      <c r="M789" s="49"/>
      <c r="N789" s="49"/>
      <c r="P789" s="49"/>
      <c r="Q789" s="49"/>
      <c r="R789" s="49"/>
      <c r="T789" s="49"/>
      <c r="U789" s="49"/>
      <c r="V789" s="49"/>
      <c r="W789" s="50"/>
      <c r="X789" s="49"/>
      <c r="Y789" s="49"/>
      <c r="Z789" s="49"/>
      <c r="AA789" s="50"/>
      <c r="AB789" s="49"/>
      <c r="AC789" s="49"/>
      <c r="AD789" s="49"/>
      <c r="AE789" s="50"/>
    </row>
    <row r="790" spans="2:31">
      <c r="B790" s="49"/>
      <c r="C790" s="49"/>
      <c r="E790" s="49"/>
      <c r="F790" s="49"/>
      <c r="H790" s="49"/>
      <c r="I790" s="49"/>
      <c r="J790" s="49"/>
      <c r="L790" s="49"/>
      <c r="M790" s="49"/>
      <c r="N790" s="49"/>
      <c r="P790" s="49"/>
      <c r="Q790" s="49"/>
      <c r="R790" s="49"/>
      <c r="T790" s="49"/>
      <c r="U790" s="49"/>
      <c r="V790" s="49"/>
      <c r="W790" s="50"/>
      <c r="X790" s="49"/>
      <c r="Y790" s="49"/>
      <c r="Z790" s="49"/>
      <c r="AA790" s="50"/>
      <c r="AB790" s="49"/>
      <c r="AC790" s="49"/>
      <c r="AD790" s="49"/>
      <c r="AE790" s="50"/>
    </row>
    <row r="791" spans="2:31">
      <c r="B791" s="49"/>
      <c r="C791" s="49"/>
      <c r="E791" s="49"/>
      <c r="F791" s="49"/>
      <c r="H791" s="49"/>
      <c r="I791" s="49"/>
      <c r="J791" s="49"/>
      <c r="L791" s="49"/>
      <c r="M791" s="49"/>
      <c r="N791" s="49"/>
      <c r="P791" s="49"/>
      <c r="Q791" s="49"/>
      <c r="R791" s="49"/>
      <c r="T791" s="49"/>
      <c r="U791" s="49"/>
      <c r="V791" s="49"/>
      <c r="W791" s="50"/>
      <c r="X791" s="49"/>
      <c r="Y791" s="49"/>
      <c r="Z791" s="49"/>
      <c r="AA791" s="50"/>
      <c r="AB791" s="49"/>
      <c r="AC791" s="49"/>
      <c r="AD791" s="49"/>
      <c r="AE791" s="50"/>
    </row>
    <row r="792" spans="2:31">
      <c r="B792" s="49"/>
      <c r="C792" s="49"/>
      <c r="E792" s="49"/>
      <c r="F792" s="49"/>
      <c r="H792" s="49"/>
      <c r="I792" s="49"/>
      <c r="J792" s="49"/>
      <c r="L792" s="49"/>
      <c r="M792" s="49"/>
      <c r="N792" s="49"/>
      <c r="P792" s="49"/>
      <c r="Q792" s="49"/>
      <c r="R792" s="49"/>
      <c r="T792" s="49"/>
      <c r="U792" s="49"/>
      <c r="V792" s="49"/>
      <c r="W792" s="50"/>
      <c r="X792" s="49"/>
      <c r="Y792" s="49"/>
      <c r="Z792" s="49"/>
      <c r="AA792" s="50"/>
      <c r="AB792" s="49"/>
      <c r="AC792" s="49"/>
      <c r="AD792" s="49"/>
      <c r="AE792" s="50"/>
    </row>
    <row r="793" spans="2:31">
      <c r="B793" s="49"/>
      <c r="C793" s="49"/>
      <c r="E793" s="49"/>
      <c r="F793" s="49"/>
      <c r="H793" s="49"/>
      <c r="I793" s="49"/>
      <c r="J793" s="49"/>
      <c r="L793" s="49"/>
      <c r="M793" s="49"/>
      <c r="N793" s="49"/>
      <c r="P793" s="49"/>
      <c r="Q793" s="49"/>
      <c r="R793" s="49"/>
      <c r="T793" s="49"/>
      <c r="U793" s="49"/>
      <c r="V793" s="49"/>
      <c r="W793" s="50"/>
      <c r="X793" s="49"/>
      <c r="Y793" s="49"/>
      <c r="Z793" s="49"/>
      <c r="AA793" s="50"/>
      <c r="AB793" s="49"/>
      <c r="AC793" s="49"/>
      <c r="AD793" s="49"/>
      <c r="AE793" s="50"/>
    </row>
    <row r="794" spans="2:31">
      <c r="B794" s="49"/>
      <c r="C794" s="49"/>
      <c r="E794" s="49"/>
      <c r="F794" s="49"/>
      <c r="H794" s="49"/>
      <c r="I794" s="49"/>
      <c r="J794" s="49"/>
      <c r="L794" s="49"/>
      <c r="M794" s="49"/>
      <c r="N794" s="49"/>
      <c r="P794" s="49"/>
      <c r="Q794" s="49"/>
      <c r="R794" s="49"/>
      <c r="T794" s="49"/>
      <c r="U794" s="49"/>
      <c r="V794" s="49"/>
      <c r="W794" s="50"/>
      <c r="X794" s="49"/>
      <c r="Y794" s="49"/>
      <c r="Z794" s="49"/>
      <c r="AA794" s="50"/>
      <c r="AB794" s="49"/>
      <c r="AC794" s="49"/>
      <c r="AD794" s="49"/>
      <c r="AE794" s="50"/>
    </row>
    <row r="795" spans="2:31">
      <c r="B795" s="49"/>
      <c r="C795" s="49"/>
      <c r="E795" s="49"/>
      <c r="F795" s="49"/>
      <c r="H795" s="49"/>
      <c r="I795" s="49"/>
      <c r="J795" s="49"/>
      <c r="L795" s="49"/>
      <c r="M795" s="49"/>
      <c r="N795" s="49"/>
      <c r="P795" s="49"/>
      <c r="Q795" s="49"/>
      <c r="R795" s="49"/>
      <c r="T795" s="49"/>
      <c r="U795" s="49"/>
      <c r="V795" s="49"/>
      <c r="W795" s="50"/>
      <c r="X795" s="49"/>
      <c r="Y795" s="49"/>
      <c r="Z795" s="49"/>
      <c r="AA795" s="50"/>
      <c r="AB795" s="49"/>
      <c r="AC795" s="49"/>
      <c r="AD795" s="49"/>
      <c r="AE795" s="50"/>
    </row>
    <row r="796" spans="2:31">
      <c r="B796" s="49"/>
      <c r="C796" s="49"/>
      <c r="E796" s="49"/>
      <c r="F796" s="49"/>
      <c r="H796" s="49"/>
      <c r="I796" s="49"/>
      <c r="J796" s="49"/>
      <c r="L796" s="49"/>
      <c r="M796" s="49"/>
      <c r="N796" s="49"/>
      <c r="P796" s="49"/>
      <c r="Q796" s="49"/>
      <c r="R796" s="49"/>
      <c r="T796" s="49"/>
      <c r="U796" s="49"/>
      <c r="V796" s="49"/>
      <c r="W796" s="50"/>
      <c r="X796" s="49"/>
      <c r="Y796" s="49"/>
      <c r="Z796" s="49"/>
      <c r="AA796" s="50"/>
      <c r="AB796" s="49"/>
      <c r="AC796" s="49"/>
      <c r="AD796" s="49"/>
      <c r="AE796" s="50"/>
    </row>
    <row r="797" spans="2:31">
      <c r="B797" s="49"/>
      <c r="C797" s="49"/>
      <c r="E797" s="49"/>
      <c r="F797" s="49"/>
      <c r="H797" s="49"/>
      <c r="I797" s="49"/>
      <c r="J797" s="49"/>
      <c r="L797" s="49"/>
      <c r="M797" s="49"/>
      <c r="N797" s="49"/>
      <c r="P797" s="49"/>
      <c r="Q797" s="49"/>
      <c r="R797" s="49"/>
      <c r="T797" s="49"/>
      <c r="U797" s="49"/>
      <c r="V797" s="49"/>
      <c r="W797" s="50"/>
      <c r="X797" s="49"/>
      <c r="Y797" s="49"/>
      <c r="Z797" s="49"/>
      <c r="AA797" s="50"/>
      <c r="AB797" s="49"/>
      <c r="AC797" s="49"/>
      <c r="AD797" s="49"/>
      <c r="AE797" s="50"/>
    </row>
    <row r="798" spans="2:31">
      <c r="B798" s="49"/>
      <c r="C798" s="49"/>
      <c r="E798" s="49"/>
      <c r="F798" s="49"/>
      <c r="H798" s="49"/>
      <c r="I798" s="49"/>
      <c r="J798" s="49"/>
      <c r="L798" s="49"/>
      <c r="M798" s="49"/>
      <c r="N798" s="49"/>
      <c r="P798" s="49"/>
      <c r="Q798" s="49"/>
      <c r="R798" s="49"/>
      <c r="T798" s="49"/>
      <c r="U798" s="49"/>
      <c r="V798" s="49"/>
      <c r="W798" s="50"/>
      <c r="X798" s="49"/>
      <c r="Y798" s="49"/>
      <c r="Z798" s="49"/>
      <c r="AA798" s="50"/>
      <c r="AB798" s="49"/>
      <c r="AC798" s="49"/>
      <c r="AD798" s="49"/>
      <c r="AE798" s="50"/>
    </row>
    <row r="799" spans="2:31">
      <c r="B799" s="49"/>
      <c r="C799" s="49"/>
      <c r="E799" s="49"/>
      <c r="F799" s="49"/>
      <c r="H799" s="49"/>
      <c r="I799" s="49"/>
      <c r="J799" s="49"/>
      <c r="L799" s="49"/>
      <c r="M799" s="49"/>
      <c r="N799" s="49"/>
      <c r="P799" s="49"/>
      <c r="Q799" s="49"/>
      <c r="R799" s="49"/>
      <c r="T799" s="49"/>
      <c r="U799" s="49"/>
      <c r="V799" s="49"/>
      <c r="W799" s="50"/>
      <c r="X799" s="49"/>
      <c r="Y799" s="49"/>
      <c r="Z799" s="49"/>
      <c r="AA799" s="50"/>
      <c r="AB799" s="49"/>
      <c r="AC799" s="49"/>
      <c r="AD799" s="49"/>
      <c r="AE799" s="50"/>
    </row>
    <row r="800" spans="2:31">
      <c r="B800" s="49"/>
      <c r="C800" s="49"/>
      <c r="E800" s="49"/>
      <c r="F800" s="49"/>
      <c r="H800" s="49"/>
      <c r="I800" s="49"/>
      <c r="J800" s="49"/>
      <c r="L800" s="49"/>
      <c r="M800" s="49"/>
      <c r="N800" s="49"/>
      <c r="P800" s="49"/>
      <c r="Q800" s="49"/>
      <c r="R800" s="49"/>
      <c r="T800" s="49"/>
      <c r="U800" s="49"/>
      <c r="V800" s="49"/>
      <c r="W800" s="50"/>
      <c r="X800" s="49"/>
      <c r="Y800" s="49"/>
      <c r="Z800" s="49"/>
      <c r="AA800" s="50"/>
      <c r="AB800" s="49"/>
      <c r="AC800" s="49"/>
      <c r="AD800" s="49"/>
      <c r="AE800" s="50"/>
    </row>
    <row r="801" spans="2:31">
      <c r="B801" s="49"/>
      <c r="C801" s="49"/>
      <c r="E801" s="49"/>
      <c r="F801" s="49"/>
      <c r="H801" s="49"/>
      <c r="I801" s="49"/>
      <c r="J801" s="49"/>
      <c r="L801" s="49"/>
      <c r="M801" s="49"/>
      <c r="N801" s="49"/>
      <c r="P801" s="49"/>
      <c r="Q801" s="49"/>
      <c r="R801" s="49"/>
      <c r="T801" s="49"/>
      <c r="U801" s="49"/>
      <c r="V801" s="49"/>
      <c r="W801" s="50"/>
      <c r="X801" s="49"/>
      <c r="Y801" s="49"/>
      <c r="Z801" s="49"/>
      <c r="AA801" s="50"/>
      <c r="AB801" s="49"/>
      <c r="AC801" s="49"/>
      <c r="AD801" s="49"/>
      <c r="AE801" s="50"/>
    </row>
    <row r="802" spans="2:31">
      <c r="B802" s="49"/>
      <c r="C802" s="49"/>
      <c r="E802" s="49"/>
      <c r="F802" s="49"/>
      <c r="H802" s="49"/>
      <c r="I802" s="49"/>
      <c r="J802" s="49"/>
      <c r="L802" s="49"/>
      <c r="M802" s="49"/>
      <c r="N802" s="49"/>
      <c r="P802" s="49"/>
      <c r="Q802" s="49"/>
      <c r="R802" s="49"/>
      <c r="T802" s="49"/>
      <c r="U802" s="49"/>
      <c r="V802" s="49"/>
      <c r="W802" s="50"/>
      <c r="X802" s="49"/>
      <c r="Y802" s="49"/>
      <c r="Z802" s="49"/>
      <c r="AA802" s="50"/>
      <c r="AB802" s="49"/>
      <c r="AC802" s="49"/>
      <c r="AD802" s="49"/>
      <c r="AE802" s="50"/>
    </row>
    <row r="803" spans="2:31">
      <c r="B803" s="49"/>
      <c r="C803" s="49"/>
      <c r="E803" s="49"/>
      <c r="F803" s="49"/>
      <c r="H803" s="49"/>
      <c r="I803" s="49"/>
      <c r="J803" s="49"/>
      <c r="L803" s="49"/>
      <c r="M803" s="49"/>
      <c r="N803" s="49"/>
      <c r="P803" s="49"/>
      <c r="Q803" s="49"/>
      <c r="R803" s="49"/>
      <c r="T803" s="49"/>
      <c r="U803" s="49"/>
      <c r="V803" s="49"/>
      <c r="W803" s="50"/>
      <c r="X803" s="49"/>
      <c r="Y803" s="49"/>
      <c r="Z803" s="49"/>
      <c r="AA803" s="50"/>
      <c r="AB803" s="49"/>
      <c r="AC803" s="49"/>
      <c r="AD803" s="49"/>
      <c r="AE803" s="50"/>
    </row>
    <row r="804" spans="2:31">
      <c r="B804" s="49"/>
      <c r="C804" s="49"/>
      <c r="E804" s="49"/>
      <c r="F804" s="49"/>
      <c r="H804" s="49"/>
      <c r="I804" s="49"/>
      <c r="J804" s="49"/>
      <c r="L804" s="49"/>
      <c r="M804" s="49"/>
      <c r="N804" s="49"/>
      <c r="P804" s="49"/>
      <c r="Q804" s="49"/>
      <c r="R804" s="49"/>
      <c r="T804" s="49"/>
      <c r="U804" s="49"/>
      <c r="V804" s="49"/>
      <c r="W804" s="50"/>
      <c r="X804" s="49"/>
      <c r="Y804" s="49"/>
      <c r="Z804" s="49"/>
      <c r="AA804" s="50"/>
      <c r="AB804" s="49"/>
      <c r="AC804" s="49"/>
      <c r="AD804" s="49"/>
      <c r="AE804" s="50"/>
    </row>
    <row r="805" spans="2:31">
      <c r="B805" s="49"/>
      <c r="C805" s="49"/>
      <c r="E805" s="49"/>
      <c r="F805" s="49"/>
      <c r="H805" s="49"/>
      <c r="I805" s="49"/>
      <c r="J805" s="49"/>
      <c r="L805" s="49"/>
      <c r="M805" s="49"/>
      <c r="N805" s="49"/>
      <c r="P805" s="49"/>
      <c r="Q805" s="49"/>
      <c r="R805" s="49"/>
      <c r="T805" s="49"/>
      <c r="U805" s="49"/>
      <c r="V805" s="49"/>
      <c r="W805" s="50"/>
      <c r="X805" s="49"/>
      <c r="Y805" s="49"/>
      <c r="Z805" s="49"/>
      <c r="AA805" s="50"/>
      <c r="AB805" s="49"/>
      <c r="AC805" s="49"/>
      <c r="AD805" s="49"/>
      <c r="AE805" s="50"/>
    </row>
    <row r="806" spans="2:31">
      <c r="B806" s="49"/>
      <c r="C806" s="49"/>
      <c r="E806" s="49"/>
      <c r="F806" s="49"/>
      <c r="H806" s="49"/>
      <c r="I806" s="49"/>
      <c r="J806" s="49"/>
      <c r="L806" s="49"/>
      <c r="M806" s="49"/>
      <c r="N806" s="49"/>
      <c r="P806" s="49"/>
      <c r="Q806" s="49"/>
      <c r="R806" s="49"/>
      <c r="T806" s="49"/>
      <c r="U806" s="49"/>
      <c r="V806" s="49"/>
      <c r="W806" s="50"/>
      <c r="X806" s="49"/>
      <c r="Y806" s="49"/>
      <c r="Z806" s="49"/>
      <c r="AA806" s="50"/>
      <c r="AB806" s="49"/>
      <c r="AC806" s="49"/>
      <c r="AD806" s="49"/>
      <c r="AE806" s="50"/>
    </row>
    <row r="807" spans="2:31">
      <c r="B807" s="49"/>
      <c r="C807" s="49"/>
      <c r="E807" s="49"/>
      <c r="F807" s="49"/>
      <c r="H807" s="49"/>
      <c r="I807" s="49"/>
      <c r="J807" s="49"/>
      <c r="L807" s="49"/>
      <c r="M807" s="49"/>
      <c r="N807" s="49"/>
      <c r="P807" s="49"/>
      <c r="Q807" s="49"/>
      <c r="R807" s="49"/>
      <c r="T807" s="49"/>
      <c r="U807" s="49"/>
      <c r="V807" s="49"/>
      <c r="W807" s="50"/>
      <c r="X807" s="49"/>
      <c r="Y807" s="49"/>
      <c r="Z807" s="49"/>
      <c r="AA807" s="50"/>
      <c r="AB807" s="49"/>
      <c r="AC807" s="49"/>
      <c r="AD807" s="49"/>
      <c r="AE807" s="50"/>
    </row>
    <row r="808" spans="2:31">
      <c r="B808" s="49"/>
      <c r="C808" s="49"/>
      <c r="E808" s="49"/>
      <c r="F808" s="49"/>
      <c r="H808" s="49"/>
      <c r="I808" s="49"/>
      <c r="J808" s="49"/>
      <c r="L808" s="49"/>
      <c r="M808" s="49"/>
      <c r="N808" s="49"/>
      <c r="P808" s="49"/>
      <c r="Q808" s="49"/>
      <c r="R808" s="49"/>
      <c r="T808" s="49"/>
      <c r="U808" s="49"/>
      <c r="V808" s="49"/>
      <c r="W808" s="50"/>
      <c r="X808" s="49"/>
      <c r="Y808" s="49"/>
      <c r="Z808" s="49"/>
      <c r="AA808" s="50"/>
      <c r="AB808" s="49"/>
      <c r="AC808" s="49"/>
      <c r="AD808" s="49"/>
      <c r="AE808" s="50"/>
    </row>
    <row r="809" spans="2:31">
      <c r="B809" s="49"/>
      <c r="C809" s="49"/>
      <c r="E809" s="49"/>
      <c r="F809" s="49"/>
      <c r="H809" s="49"/>
      <c r="I809" s="49"/>
      <c r="J809" s="49"/>
      <c r="L809" s="49"/>
      <c r="M809" s="49"/>
      <c r="N809" s="49"/>
      <c r="P809" s="49"/>
      <c r="Q809" s="49"/>
      <c r="R809" s="49"/>
      <c r="T809" s="49"/>
      <c r="U809" s="49"/>
      <c r="V809" s="49"/>
      <c r="W809" s="50"/>
      <c r="X809" s="49"/>
      <c r="Y809" s="49"/>
      <c r="Z809" s="49"/>
      <c r="AA809" s="50"/>
      <c r="AB809" s="49"/>
      <c r="AC809" s="49"/>
      <c r="AD809" s="49"/>
      <c r="AE809" s="50"/>
    </row>
    <row r="810" spans="2:31">
      <c r="B810" s="49"/>
      <c r="C810" s="49"/>
      <c r="E810" s="49"/>
      <c r="F810" s="49"/>
      <c r="H810" s="49"/>
      <c r="I810" s="49"/>
      <c r="J810" s="49"/>
      <c r="L810" s="49"/>
      <c r="M810" s="49"/>
      <c r="N810" s="49"/>
      <c r="P810" s="49"/>
      <c r="Q810" s="49"/>
      <c r="R810" s="49"/>
      <c r="T810" s="49"/>
      <c r="U810" s="49"/>
      <c r="V810" s="49"/>
      <c r="W810" s="50"/>
      <c r="X810" s="49"/>
      <c r="Y810" s="49"/>
      <c r="Z810" s="49"/>
      <c r="AA810" s="50"/>
      <c r="AB810" s="49"/>
      <c r="AC810" s="49"/>
      <c r="AD810" s="49"/>
      <c r="AE810" s="50"/>
    </row>
    <row r="811" spans="2:31">
      <c r="B811" s="49"/>
      <c r="C811" s="49"/>
      <c r="E811" s="49"/>
      <c r="F811" s="49"/>
      <c r="H811" s="49"/>
      <c r="I811" s="49"/>
      <c r="J811" s="49"/>
      <c r="L811" s="49"/>
      <c r="M811" s="49"/>
      <c r="N811" s="49"/>
      <c r="P811" s="49"/>
      <c r="Q811" s="49"/>
      <c r="R811" s="49"/>
      <c r="T811" s="49"/>
      <c r="U811" s="49"/>
      <c r="V811" s="49"/>
      <c r="W811" s="50"/>
      <c r="X811" s="49"/>
      <c r="Y811" s="49"/>
      <c r="Z811" s="49"/>
      <c r="AA811" s="50"/>
      <c r="AB811" s="49"/>
      <c r="AC811" s="49"/>
      <c r="AD811" s="49"/>
      <c r="AE811" s="50"/>
    </row>
    <row r="812" spans="2:31">
      <c r="B812" s="49"/>
      <c r="C812" s="49"/>
      <c r="E812" s="49"/>
      <c r="F812" s="49"/>
      <c r="H812" s="49"/>
      <c r="I812" s="49"/>
      <c r="J812" s="49"/>
      <c r="L812" s="49"/>
      <c r="M812" s="49"/>
      <c r="N812" s="49"/>
      <c r="P812" s="49"/>
      <c r="Q812" s="49"/>
      <c r="R812" s="49"/>
      <c r="T812" s="49"/>
      <c r="U812" s="49"/>
      <c r="V812" s="49"/>
      <c r="W812" s="50"/>
      <c r="X812" s="49"/>
      <c r="Y812" s="49"/>
      <c r="Z812" s="49"/>
      <c r="AA812" s="50"/>
      <c r="AB812" s="49"/>
      <c r="AC812" s="49"/>
      <c r="AD812" s="49"/>
      <c r="AE812" s="50"/>
    </row>
    <row r="813" spans="2:31">
      <c r="B813" s="49"/>
      <c r="C813" s="49"/>
      <c r="E813" s="49"/>
      <c r="F813" s="49"/>
      <c r="H813" s="49"/>
      <c r="I813" s="49"/>
      <c r="J813" s="49"/>
      <c r="L813" s="49"/>
      <c r="M813" s="49"/>
      <c r="N813" s="49"/>
      <c r="P813" s="49"/>
      <c r="Q813" s="49"/>
      <c r="R813" s="49"/>
      <c r="T813" s="49"/>
      <c r="U813" s="49"/>
      <c r="V813" s="49"/>
      <c r="W813" s="50"/>
      <c r="X813" s="49"/>
      <c r="Y813" s="49"/>
      <c r="Z813" s="49"/>
      <c r="AA813" s="50"/>
      <c r="AB813" s="49"/>
      <c r="AC813" s="49"/>
      <c r="AD813" s="49"/>
      <c r="AE813" s="50"/>
    </row>
    <row r="814" spans="2:31">
      <c r="B814" s="49"/>
      <c r="C814" s="49"/>
      <c r="E814" s="49"/>
      <c r="F814" s="49"/>
      <c r="H814" s="49"/>
      <c r="I814" s="49"/>
      <c r="J814" s="49"/>
      <c r="L814" s="49"/>
      <c r="M814" s="49"/>
      <c r="N814" s="49"/>
      <c r="P814" s="49"/>
      <c r="Q814" s="49"/>
      <c r="R814" s="49"/>
      <c r="T814" s="49"/>
      <c r="U814" s="49"/>
      <c r="V814" s="49"/>
      <c r="W814" s="50"/>
      <c r="X814" s="49"/>
      <c r="Y814" s="49"/>
      <c r="Z814" s="49"/>
      <c r="AA814" s="50"/>
      <c r="AB814" s="49"/>
      <c r="AC814" s="49"/>
      <c r="AD814" s="49"/>
      <c r="AE814" s="50"/>
    </row>
    <row r="815" spans="2:31">
      <c r="B815" s="49"/>
      <c r="C815" s="49"/>
      <c r="E815" s="49"/>
      <c r="F815" s="49"/>
      <c r="H815" s="49"/>
      <c r="I815" s="49"/>
      <c r="J815" s="49"/>
      <c r="L815" s="49"/>
      <c r="M815" s="49"/>
      <c r="N815" s="49"/>
      <c r="P815" s="49"/>
      <c r="Q815" s="49"/>
      <c r="R815" s="49"/>
      <c r="T815" s="49"/>
      <c r="U815" s="49"/>
      <c r="V815" s="49"/>
      <c r="W815" s="50"/>
      <c r="X815" s="49"/>
      <c r="Y815" s="49"/>
      <c r="Z815" s="49"/>
      <c r="AA815" s="50"/>
      <c r="AB815" s="49"/>
      <c r="AC815" s="49"/>
      <c r="AD815" s="49"/>
      <c r="AE815" s="50"/>
    </row>
    <row r="816" spans="2:31">
      <c r="B816" s="49"/>
      <c r="C816" s="49"/>
      <c r="E816" s="49"/>
      <c r="F816" s="49"/>
      <c r="H816" s="49"/>
      <c r="I816" s="49"/>
      <c r="J816" s="49"/>
      <c r="L816" s="49"/>
      <c r="M816" s="49"/>
      <c r="N816" s="49"/>
      <c r="P816" s="49"/>
      <c r="Q816" s="49"/>
      <c r="R816" s="49"/>
      <c r="T816" s="49"/>
      <c r="U816" s="49"/>
      <c r="V816" s="49"/>
      <c r="W816" s="50"/>
      <c r="X816" s="49"/>
      <c r="Y816" s="49"/>
      <c r="Z816" s="49"/>
      <c r="AA816" s="50"/>
      <c r="AB816" s="49"/>
      <c r="AC816" s="49"/>
      <c r="AD816" s="49"/>
      <c r="AE816" s="50"/>
    </row>
    <row r="817" spans="2:31">
      <c r="B817" s="49"/>
      <c r="C817" s="49"/>
      <c r="E817" s="49"/>
      <c r="F817" s="49"/>
      <c r="H817" s="49"/>
      <c r="I817" s="49"/>
      <c r="J817" s="49"/>
      <c r="L817" s="49"/>
      <c r="M817" s="49"/>
      <c r="N817" s="49"/>
      <c r="P817" s="49"/>
      <c r="Q817" s="49"/>
      <c r="R817" s="49"/>
      <c r="T817" s="49"/>
      <c r="U817" s="49"/>
      <c r="V817" s="49"/>
      <c r="W817" s="50"/>
      <c r="X817" s="49"/>
      <c r="Y817" s="49"/>
      <c r="Z817" s="49"/>
      <c r="AA817" s="50"/>
      <c r="AB817" s="49"/>
      <c r="AC817" s="49"/>
      <c r="AD817" s="49"/>
      <c r="AE817" s="50"/>
    </row>
    <row r="818" spans="2:31">
      <c r="B818" s="49"/>
      <c r="C818" s="49"/>
      <c r="E818" s="49"/>
      <c r="F818" s="49"/>
      <c r="H818" s="49"/>
      <c r="I818" s="49"/>
      <c r="J818" s="49"/>
      <c r="L818" s="49"/>
      <c r="M818" s="49"/>
      <c r="N818" s="49"/>
      <c r="P818" s="49"/>
      <c r="Q818" s="49"/>
      <c r="R818" s="49"/>
      <c r="T818" s="49"/>
      <c r="U818" s="49"/>
      <c r="V818" s="49"/>
      <c r="W818" s="50"/>
      <c r="X818" s="49"/>
      <c r="Y818" s="49"/>
      <c r="Z818" s="49"/>
      <c r="AA818" s="50"/>
      <c r="AB818" s="49"/>
      <c r="AC818" s="49"/>
      <c r="AD818" s="49"/>
      <c r="AE818" s="50"/>
    </row>
    <row r="819" spans="2:31">
      <c r="B819" s="49"/>
      <c r="C819" s="49"/>
      <c r="E819" s="49"/>
      <c r="F819" s="49"/>
      <c r="H819" s="49"/>
      <c r="I819" s="49"/>
      <c r="J819" s="49"/>
      <c r="L819" s="49"/>
      <c r="M819" s="49"/>
      <c r="N819" s="49"/>
      <c r="P819" s="49"/>
      <c r="Q819" s="49"/>
      <c r="R819" s="49"/>
      <c r="T819" s="49"/>
      <c r="U819" s="49"/>
      <c r="V819" s="49"/>
      <c r="W819" s="50"/>
      <c r="X819" s="49"/>
      <c r="Y819" s="49"/>
      <c r="Z819" s="49"/>
      <c r="AA819" s="50"/>
      <c r="AB819" s="49"/>
      <c r="AC819" s="49"/>
      <c r="AD819" s="49"/>
      <c r="AE819" s="50"/>
    </row>
    <row r="820" spans="2:31">
      <c r="B820" s="49"/>
      <c r="C820" s="49"/>
      <c r="E820" s="49"/>
      <c r="F820" s="49"/>
      <c r="H820" s="49"/>
      <c r="I820" s="49"/>
      <c r="J820" s="49"/>
      <c r="L820" s="49"/>
      <c r="M820" s="49"/>
      <c r="N820" s="49"/>
      <c r="P820" s="49"/>
      <c r="Q820" s="49"/>
      <c r="R820" s="49"/>
      <c r="T820" s="49"/>
      <c r="U820" s="49"/>
      <c r="V820" s="49"/>
      <c r="W820" s="50"/>
      <c r="X820" s="49"/>
      <c r="Y820" s="49"/>
      <c r="Z820" s="49"/>
      <c r="AA820" s="50"/>
      <c r="AB820" s="49"/>
      <c r="AC820" s="49"/>
      <c r="AD820" s="49"/>
      <c r="AE820" s="50"/>
    </row>
    <row r="821" spans="2:31">
      <c r="B821" s="49"/>
      <c r="C821" s="49"/>
      <c r="E821" s="49"/>
      <c r="F821" s="49"/>
      <c r="H821" s="49"/>
      <c r="I821" s="49"/>
      <c r="J821" s="49"/>
      <c r="L821" s="49"/>
      <c r="M821" s="49"/>
      <c r="N821" s="49"/>
      <c r="P821" s="49"/>
      <c r="Q821" s="49"/>
      <c r="R821" s="49"/>
      <c r="T821" s="49"/>
      <c r="U821" s="49"/>
      <c r="V821" s="49"/>
      <c r="W821" s="50"/>
      <c r="X821" s="49"/>
      <c r="Y821" s="49"/>
      <c r="Z821" s="49"/>
      <c r="AA821" s="50"/>
      <c r="AB821" s="49"/>
      <c r="AC821" s="49"/>
      <c r="AD821" s="49"/>
      <c r="AE821" s="50"/>
    </row>
    <row r="822" spans="2:31">
      <c r="B822" s="49"/>
      <c r="C822" s="49"/>
      <c r="E822" s="49"/>
      <c r="F822" s="49"/>
      <c r="H822" s="49"/>
      <c r="I822" s="49"/>
      <c r="J822" s="49"/>
      <c r="L822" s="49"/>
      <c r="M822" s="49"/>
      <c r="N822" s="49"/>
      <c r="P822" s="49"/>
      <c r="Q822" s="49"/>
      <c r="R822" s="49"/>
      <c r="T822" s="49"/>
      <c r="U822" s="49"/>
      <c r="V822" s="49"/>
      <c r="W822" s="50"/>
      <c r="X822" s="49"/>
      <c r="Y822" s="49"/>
      <c r="Z822" s="49"/>
      <c r="AA822" s="50"/>
      <c r="AB822" s="49"/>
      <c r="AC822" s="49"/>
      <c r="AD822" s="49"/>
      <c r="AE822" s="50"/>
    </row>
    <row r="823" spans="2:31">
      <c r="B823" s="49"/>
      <c r="C823" s="49"/>
      <c r="E823" s="49"/>
      <c r="F823" s="49"/>
      <c r="H823" s="49"/>
      <c r="I823" s="49"/>
      <c r="J823" s="49"/>
      <c r="L823" s="49"/>
      <c r="M823" s="49"/>
      <c r="N823" s="49"/>
      <c r="P823" s="49"/>
      <c r="Q823" s="49"/>
      <c r="R823" s="49"/>
      <c r="T823" s="49"/>
      <c r="U823" s="49"/>
      <c r="V823" s="49"/>
      <c r="W823" s="50"/>
      <c r="X823" s="49"/>
      <c r="Y823" s="49"/>
      <c r="Z823" s="49"/>
      <c r="AA823" s="50"/>
      <c r="AB823" s="49"/>
      <c r="AC823" s="49"/>
      <c r="AD823" s="49"/>
      <c r="AE823" s="50"/>
    </row>
    <row r="824" spans="2:31">
      <c r="B824" s="49"/>
      <c r="C824" s="49"/>
      <c r="E824" s="49"/>
      <c r="F824" s="49"/>
      <c r="H824" s="49"/>
      <c r="I824" s="49"/>
      <c r="J824" s="49"/>
      <c r="L824" s="49"/>
      <c r="M824" s="49"/>
      <c r="N824" s="49"/>
      <c r="P824" s="49"/>
      <c r="Q824" s="49"/>
      <c r="R824" s="49"/>
      <c r="T824" s="49"/>
      <c r="U824" s="49"/>
      <c r="V824" s="49"/>
      <c r="W824" s="50"/>
      <c r="X824" s="49"/>
      <c r="Y824" s="49"/>
      <c r="Z824" s="49"/>
      <c r="AA824" s="50"/>
      <c r="AB824" s="49"/>
      <c r="AC824" s="49"/>
      <c r="AD824" s="49"/>
      <c r="AE824" s="50"/>
    </row>
    <row r="825" spans="2:31">
      <c r="B825" s="49"/>
      <c r="C825" s="49"/>
      <c r="E825" s="49"/>
      <c r="F825" s="49"/>
      <c r="H825" s="49"/>
      <c r="I825" s="49"/>
      <c r="J825" s="49"/>
      <c r="L825" s="49"/>
      <c r="M825" s="49"/>
      <c r="N825" s="49"/>
      <c r="P825" s="49"/>
      <c r="Q825" s="49"/>
      <c r="R825" s="49"/>
      <c r="T825" s="49"/>
      <c r="U825" s="49"/>
      <c r="V825" s="49"/>
      <c r="W825" s="50"/>
      <c r="X825" s="49"/>
      <c r="Y825" s="49"/>
      <c r="Z825" s="49"/>
      <c r="AA825" s="50"/>
      <c r="AB825" s="49"/>
      <c r="AC825" s="49"/>
      <c r="AD825" s="49"/>
      <c r="AE825" s="50"/>
    </row>
    <row r="826" spans="2:31">
      <c r="B826" s="49"/>
      <c r="C826" s="49"/>
      <c r="E826" s="49"/>
      <c r="F826" s="49"/>
      <c r="H826" s="49"/>
      <c r="I826" s="49"/>
      <c r="J826" s="49"/>
      <c r="L826" s="49"/>
      <c r="M826" s="49"/>
      <c r="N826" s="49"/>
      <c r="P826" s="49"/>
      <c r="Q826" s="49"/>
      <c r="R826" s="49"/>
      <c r="T826" s="49"/>
      <c r="U826" s="49"/>
      <c r="V826" s="49"/>
      <c r="W826" s="50"/>
      <c r="X826" s="49"/>
      <c r="Y826" s="49"/>
      <c r="Z826" s="49"/>
      <c r="AA826" s="50"/>
      <c r="AB826" s="49"/>
      <c r="AC826" s="49"/>
      <c r="AD826" s="49"/>
      <c r="AE826" s="50"/>
    </row>
    <row r="827" spans="2:31">
      <c r="B827" s="49"/>
      <c r="C827" s="49"/>
      <c r="E827" s="49"/>
      <c r="F827" s="49"/>
      <c r="H827" s="49"/>
      <c r="I827" s="49"/>
      <c r="J827" s="49"/>
      <c r="L827" s="49"/>
      <c r="M827" s="49"/>
      <c r="N827" s="49"/>
      <c r="P827" s="49"/>
      <c r="Q827" s="49"/>
      <c r="R827" s="49"/>
      <c r="T827" s="49"/>
      <c r="U827" s="49"/>
      <c r="V827" s="49"/>
      <c r="W827" s="50"/>
      <c r="X827" s="49"/>
      <c r="Y827" s="49"/>
      <c r="Z827" s="49"/>
      <c r="AA827" s="50"/>
      <c r="AB827" s="49"/>
      <c r="AC827" s="49"/>
      <c r="AD827" s="49"/>
      <c r="AE827" s="50"/>
    </row>
    <row r="828" spans="2:31">
      <c r="B828" s="49"/>
      <c r="C828" s="49"/>
      <c r="E828" s="49"/>
      <c r="F828" s="49"/>
      <c r="H828" s="49"/>
      <c r="I828" s="49"/>
      <c r="J828" s="49"/>
      <c r="L828" s="49"/>
      <c r="M828" s="49"/>
      <c r="N828" s="49"/>
      <c r="P828" s="49"/>
      <c r="Q828" s="49"/>
      <c r="R828" s="49"/>
      <c r="T828" s="49"/>
      <c r="U828" s="49"/>
      <c r="V828" s="49"/>
      <c r="W828" s="50"/>
      <c r="X828" s="49"/>
      <c r="Y828" s="49"/>
      <c r="Z828" s="49"/>
      <c r="AA828" s="50"/>
      <c r="AB828" s="49"/>
      <c r="AC828" s="49"/>
      <c r="AD828" s="49"/>
      <c r="AE828" s="50"/>
    </row>
    <row r="829" spans="2:31">
      <c r="B829" s="49"/>
      <c r="C829" s="49"/>
      <c r="E829" s="49"/>
      <c r="F829" s="49"/>
      <c r="H829" s="49"/>
      <c r="I829" s="49"/>
      <c r="J829" s="49"/>
      <c r="L829" s="49"/>
      <c r="M829" s="49"/>
      <c r="N829" s="49"/>
      <c r="P829" s="49"/>
      <c r="Q829" s="49"/>
      <c r="R829" s="49"/>
      <c r="T829" s="49"/>
      <c r="U829" s="49"/>
      <c r="V829" s="49"/>
      <c r="W829" s="50"/>
      <c r="X829" s="49"/>
      <c r="Y829" s="49"/>
      <c r="Z829" s="49"/>
      <c r="AA829" s="50"/>
      <c r="AB829" s="49"/>
      <c r="AC829" s="49"/>
      <c r="AD829" s="49"/>
      <c r="AE829" s="50"/>
    </row>
    <row r="830" spans="2:31">
      <c r="B830" s="49"/>
      <c r="C830" s="49"/>
      <c r="E830" s="49"/>
      <c r="F830" s="49"/>
      <c r="H830" s="49"/>
      <c r="I830" s="49"/>
      <c r="J830" s="49"/>
      <c r="L830" s="49"/>
      <c r="M830" s="49"/>
      <c r="N830" s="49"/>
      <c r="P830" s="49"/>
      <c r="Q830" s="49"/>
      <c r="R830" s="49"/>
      <c r="T830" s="49"/>
      <c r="U830" s="49"/>
      <c r="V830" s="49"/>
      <c r="W830" s="50"/>
      <c r="X830" s="49"/>
      <c r="Y830" s="49"/>
      <c r="Z830" s="49"/>
      <c r="AA830" s="50"/>
      <c r="AB830" s="49"/>
      <c r="AC830" s="49"/>
      <c r="AD830" s="49"/>
      <c r="AE830" s="50"/>
    </row>
    <row r="831" spans="2:31">
      <c r="B831" s="49"/>
      <c r="C831" s="49"/>
      <c r="E831" s="49"/>
      <c r="F831" s="49"/>
      <c r="H831" s="49"/>
      <c r="I831" s="49"/>
      <c r="J831" s="49"/>
      <c r="L831" s="49"/>
      <c r="M831" s="49"/>
      <c r="N831" s="49"/>
      <c r="P831" s="49"/>
      <c r="Q831" s="49"/>
      <c r="R831" s="49"/>
      <c r="T831" s="49"/>
      <c r="U831" s="49"/>
      <c r="V831" s="49"/>
      <c r="W831" s="50"/>
      <c r="X831" s="49"/>
      <c r="Y831" s="49"/>
      <c r="Z831" s="49"/>
      <c r="AA831" s="50"/>
      <c r="AB831" s="49"/>
      <c r="AC831" s="49"/>
      <c r="AD831" s="49"/>
      <c r="AE831" s="50"/>
    </row>
    <row r="832" spans="2:31">
      <c r="B832" s="49"/>
      <c r="C832" s="49"/>
      <c r="E832" s="49"/>
      <c r="F832" s="49"/>
      <c r="H832" s="49"/>
      <c r="I832" s="49"/>
      <c r="J832" s="49"/>
      <c r="L832" s="49"/>
      <c r="M832" s="49"/>
      <c r="N832" s="49"/>
      <c r="P832" s="49"/>
      <c r="Q832" s="49"/>
      <c r="R832" s="49"/>
      <c r="T832" s="49"/>
      <c r="U832" s="49"/>
      <c r="V832" s="49"/>
      <c r="W832" s="50"/>
      <c r="X832" s="49"/>
      <c r="Y832" s="49"/>
      <c r="Z832" s="49"/>
      <c r="AA832" s="50"/>
      <c r="AB832" s="49"/>
      <c r="AC832" s="49"/>
      <c r="AD832" s="49"/>
      <c r="AE832" s="50"/>
    </row>
    <row r="833" spans="2:31">
      <c r="B833" s="49"/>
      <c r="C833" s="49"/>
      <c r="E833" s="49"/>
      <c r="F833" s="49"/>
      <c r="H833" s="49"/>
      <c r="I833" s="49"/>
      <c r="J833" s="49"/>
      <c r="L833" s="49"/>
      <c r="M833" s="49"/>
      <c r="N833" s="49"/>
      <c r="P833" s="49"/>
      <c r="Q833" s="49"/>
      <c r="R833" s="49"/>
      <c r="T833" s="49"/>
      <c r="U833" s="49"/>
      <c r="V833" s="49"/>
      <c r="W833" s="50"/>
      <c r="X833" s="49"/>
      <c r="Y833" s="49"/>
      <c r="Z833" s="49"/>
      <c r="AA833" s="50"/>
      <c r="AB833" s="49"/>
      <c r="AC833" s="49"/>
      <c r="AD833" s="49"/>
      <c r="AE833" s="50"/>
    </row>
    <row r="834" spans="2:31">
      <c r="B834" s="49"/>
      <c r="C834" s="49"/>
      <c r="E834" s="49"/>
      <c r="F834" s="49"/>
      <c r="H834" s="49"/>
      <c r="I834" s="49"/>
      <c r="J834" s="49"/>
      <c r="L834" s="49"/>
      <c r="M834" s="49"/>
      <c r="N834" s="49"/>
      <c r="P834" s="49"/>
      <c r="Q834" s="49"/>
      <c r="R834" s="49"/>
      <c r="T834" s="49"/>
      <c r="U834" s="49"/>
      <c r="V834" s="49"/>
      <c r="W834" s="50"/>
      <c r="X834" s="49"/>
      <c r="Y834" s="49"/>
      <c r="Z834" s="49"/>
      <c r="AA834" s="50"/>
      <c r="AB834" s="49"/>
      <c r="AC834" s="49"/>
      <c r="AD834" s="49"/>
      <c r="AE834" s="50"/>
    </row>
    <row r="835" spans="2:31">
      <c r="B835" s="49"/>
      <c r="C835" s="49"/>
      <c r="E835" s="49"/>
      <c r="F835" s="49"/>
      <c r="H835" s="49"/>
      <c r="I835" s="49"/>
      <c r="J835" s="49"/>
      <c r="L835" s="49"/>
      <c r="M835" s="49"/>
      <c r="N835" s="49"/>
      <c r="P835" s="49"/>
      <c r="Q835" s="49"/>
      <c r="R835" s="49"/>
      <c r="T835" s="49"/>
      <c r="U835" s="49"/>
      <c r="V835" s="49"/>
      <c r="W835" s="50"/>
      <c r="X835" s="49"/>
      <c r="Y835" s="49"/>
      <c r="Z835" s="49"/>
      <c r="AA835" s="50"/>
      <c r="AB835" s="49"/>
      <c r="AC835" s="49"/>
      <c r="AD835" s="49"/>
      <c r="AE835" s="50"/>
    </row>
    <row r="836" spans="2:31">
      <c r="B836" s="49"/>
      <c r="C836" s="49"/>
      <c r="E836" s="49"/>
      <c r="F836" s="49"/>
      <c r="H836" s="49"/>
      <c r="I836" s="49"/>
      <c r="J836" s="49"/>
      <c r="L836" s="49"/>
      <c r="M836" s="49"/>
      <c r="N836" s="49"/>
      <c r="P836" s="49"/>
      <c r="Q836" s="49"/>
      <c r="R836" s="49"/>
      <c r="T836" s="49"/>
      <c r="U836" s="49"/>
      <c r="V836" s="49"/>
      <c r="W836" s="50"/>
      <c r="X836" s="49"/>
      <c r="Y836" s="49"/>
      <c r="Z836" s="49"/>
      <c r="AA836" s="50"/>
      <c r="AB836" s="49"/>
      <c r="AC836" s="49"/>
      <c r="AD836" s="49"/>
      <c r="AE836" s="50"/>
    </row>
    <row r="837" spans="2:31">
      <c r="B837" s="49"/>
      <c r="C837" s="49"/>
      <c r="E837" s="49"/>
      <c r="F837" s="49"/>
      <c r="H837" s="49"/>
      <c r="I837" s="49"/>
      <c r="J837" s="49"/>
      <c r="L837" s="49"/>
      <c r="M837" s="49"/>
      <c r="N837" s="49"/>
      <c r="P837" s="49"/>
      <c r="Q837" s="49"/>
      <c r="R837" s="49"/>
      <c r="T837" s="49"/>
      <c r="U837" s="49"/>
      <c r="V837" s="49"/>
      <c r="W837" s="50"/>
      <c r="X837" s="49"/>
      <c r="Y837" s="49"/>
      <c r="Z837" s="49"/>
      <c r="AA837" s="50"/>
      <c r="AB837" s="49"/>
      <c r="AC837" s="49"/>
      <c r="AD837" s="49"/>
      <c r="AE837" s="50"/>
    </row>
    <row r="838" spans="2:31">
      <c r="B838" s="49"/>
      <c r="C838" s="49"/>
      <c r="E838" s="49"/>
      <c r="F838" s="49"/>
      <c r="H838" s="49"/>
      <c r="I838" s="49"/>
      <c r="J838" s="49"/>
      <c r="L838" s="49"/>
      <c r="M838" s="49"/>
      <c r="N838" s="49"/>
      <c r="P838" s="49"/>
      <c r="Q838" s="49"/>
      <c r="R838" s="49"/>
      <c r="T838" s="49"/>
      <c r="U838" s="49"/>
      <c r="V838" s="49"/>
      <c r="W838" s="50"/>
      <c r="X838" s="49"/>
      <c r="Y838" s="49"/>
      <c r="Z838" s="49"/>
      <c r="AA838" s="50"/>
      <c r="AB838" s="49"/>
      <c r="AC838" s="49"/>
      <c r="AD838" s="49"/>
      <c r="AE838" s="50"/>
    </row>
    <row r="839" spans="2:31">
      <c r="B839" s="49"/>
      <c r="C839" s="49"/>
      <c r="E839" s="49"/>
      <c r="F839" s="49"/>
      <c r="H839" s="49"/>
      <c r="I839" s="49"/>
      <c r="J839" s="49"/>
      <c r="L839" s="49"/>
      <c r="M839" s="49"/>
      <c r="N839" s="49"/>
      <c r="P839" s="49"/>
      <c r="Q839" s="49"/>
      <c r="R839" s="49"/>
      <c r="T839" s="49"/>
      <c r="U839" s="49"/>
      <c r="V839" s="49"/>
      <c r="W839" s="50"/>
      <c r="X839" s="49"/>
      <c r="Y839" s="49"/>
      <c r="Z839" s="49"/>
      <c r="AA839" s="50"/>
      <c r="AB839" s="49"/>
      <c r="AC839" s="49"/>
      <c r="AD839" s="49"/>
      <c r="AE839" s="50"/>
    </row>
    <row r="840" spans="2:31">
      <c r="B840" s="49"/>
      <c r="C840" s="49"/>
      <c r="E840" s="49"/>
      <c r="F840" s="49"/>
      <c r="H840" s="49"/>
      <c r="I840" s="49"/>
      <c r="J840" s="49"/>
      <c r="L840" s="49"/>
      <c r="M840" s="49"/>
      <c r="N840" s="49"/>
      <c r="P840" s="49"/>
      <c r="Q840" s="49"/>
      <c r="R840" s="49"/>
      <c r="T840" s="49"/>
      <c r="U840" s="49"/>
      <c r="V840" s="49"/>
      <c r="W840" s="50"/>
      <c r="X840" s="49"/>
      <c r="Y840" s="49"/>
      <c r="Z840" s="49"/>
      <c r="AA840" s="50"/>
      <c r="AB840" s="49"/>
      <c r="AC840" s="49"/>
      <c r="AD840" s="49"/>
      <c r="AE840" s="50"/>
    </row>
    <row r="841" spans="2:31">
      <c r="B841" s="49"/>
      <c r="C841" s="49"/>
      <c r="E841" s="49"/>
      <c r="F841" s="49"/>
      <c r="H841" s="49"/>
      <c r="I841" s="49"/>
      <c r="J841" s="49"/>
      <c r="L841" s="49"/>
      <c r="M841" s="49"/>
      <c r="N841" s="49"/>
      <c r="P841" s="49"/>
      <c r="Q841" s="49"/>
      <c r="R841" s="49"/>
      <c r="T841" s="49"/>
      <c r="U841" s="49"/>
      <c r="V841" s="49"/>
      <c r="W841" s="50"/>
      <c r="X841" s="49"/>
      <c r="Y841" s="49"/>
      <c r="Z841" s="49"/>
      <c r="AA841" s="50"/>
      <c r="AB841" s="49"/>
      <c r="AC841" s="49"/>
      <c r="AD841" s="49"/>
      <c r="AE841" s="50"/>
    </row>
    <row r="842" spans="2:31">
      <c r="B842" s="49"/>
      <c r="C842" s="49"/>
      <c r="E842" s="49"/>
      <c r="F842" s="49"/>
      <c r="H842" s="49"/>
      <c r="I842" s="49"/>
      <c r="J842" s="49"/>
      <c r="L842" s="49"/>
      <c r="M842" s="49"/>
      <c r="N842" s="49"/>
      <c r="P842" s="49"/>
      <c r="Q842" s="49"/>
      <c r="R842" s="49"/>
      <c r="T842" s="49"/>
      <c r="U842" s="49"/>
      <c r="V842" s="49"/>
      <c r="W842" s="50"/>
      <c r="X842" s="49"/>
      <c r="Y842" s="49"/>
      <c r="Z842" s="49"/>
      <c r="AA842" s="50"/>
      <c r="AB842" s="49"/>
      <c r="AC842" s="49"/>
      <c r="AD842" s="49"/>
      <c r="AE842" s="50"/>
    </row>
    <row r="843" spans="2:31">
      <c r="B843" s="49"/>
      <c r="C843" s="49"/>
      <c r="E843" s="49"/>
      <c r="F843" s="49"/>
      <c r="H843" s="49"/>
      <c r="I843" s="49"/>
      <c r="J843" s="49"/>
      <c r="L843" s="49"/>
      <c r="M843" s="49"/>
      <c r="N843" s="49"/>
      <c r="P843" s="49"/>
      <c r="Q843" s="49"/>
      <c r="R843" s="49"/>
      <c r="T843" s="49"/>
      <c r="U843" s="49"/>
      <c r="V843" s="49"/>
      <c r="W843" s="50"/>
      <c r="X843" s="49"/>
      <c r="Y843" s="49"/>
      <c r="Z843" s="49"/>
      <c r="AA843" s="50"/>
      <c r="AB843" s="49"/>
      <c r="AC843" s="49"/>
      <c r="AD843" s="49"/>
      <c r="AE843" s="50"/>
    </row>
    <row r="844" spans="2:31">
      <c r="B844" s="49"/>
      <c r="C844" s="49"/>
      <c r="E844" s="49"/>
      <c r="F844" s="49"/>
      <c r="H844" s="49"/>
      <c r="I844" s="49"/>
      <c r="J844" s="49"/>
      <c r="L844" s="49"/>
      <c r="M844" s="49"/>
      <c r="N844" s="49"/>
      <c r="P844" s="49"/>
      <c r="Q844" s="49"/>
      <c r="R844" s="49"/>
      <c r="T844" s="49"/>
      <c r="U844" s="49"/>
      <c r="V844" s="49"/>
      <c r="W844" s="50"/>
      <c r="X844" s="49"/>
      <c r="Y844" s="49"/>
      <c r="Z844" s="49"/>
      <c r="AA844" s="50"/>
      <c r="AB844" s="49"/>
      <c r="AC844" s="49"/>
      <c r="AD844" s="49"/>
      <c r="AE844" s="50"/>
    </row>
    <row r="845" spans="2:31">
      <c r="B845" s="49"/>
      <c r="C845" s="49"/>
      <c r="E845" s="49"/>
      <c r="F845" s="49"/>
      <c r="H845" s="49"/>
      <c r="I845" s="49"/>
      <c r="J845" s="49"/>
      <c r="L845" s="49"/>
      <c r="M845" s="49"/>
      <c r="N845" s="49"/>
      <c r="P845" s="49"/>
      <c r="Q845" s="49"/>
      <c r="R845" s="49"/>
      <c r="T845" s="49"/>
      <c r="U845" s="49"/>
      <c r="V845" s="49"/>
      <c r="W845" s="50"/>
      <c r="X845" s="49"/>
      <c r="Y845" s="49"/>
      <c r="Z845" s="49"/>
      <c r="AA845" s="50"/>
      <c r="AB845" s="49"/>
      <c r="AC845" s="49"/>
      <c r="AD845" s="49"/>
      <c r="AE845" s="50"/>
    </row>
    <row r="846" spans="2:31">
      <c r="B846" s="49"/>
      <c r="C846" s="49"/>
      <c r="E846" s="49"/>
      <c r="F846" s="49"/>
      <c r="H846" s="49"/>
      <c r="I846" s="49"/>
      <c r="J846" s="49"/>
      <c r="L846" s="49"/>
      <c r="M846" s="49"/>
      <c r="N846" s="49"/>
      <c r="P846" s="49"/>
      <c r="Q846" s="49"/>
      <c r="R846" s="49"/>
      <c r="T846" s="49"/>
      <c r="U846" s="49"/>
      <c r="V846" s="49"/>
      <c r="W846" s="50"/>
      <c r="X846" s="49"/>
      <c r="Y846" s="49"/>
      <c r="Z846" s="49"/>
      <c r="AA846" s="50"/>
      <c r="AB846" s="49"/>
      <c r="AC846" s="49"/>
      <c r="AD846" s="49"/>
      <c r="AE846" s="50"/>
    </row>
    <row r="847" spans="2:31">
      <c r="B847" s="49"/>
      <c r="C847" s="49"/>
      <c r="E847" s="49"/>
      <c r="F847" s="49"/>
      <c r="H847" s="49"/>
      <c r="I847" s="49"/>
      <c r="J847" s="49"/>
      <c r="L847" s="49"/>
      <c r="M847" s="49"/>
      <c r="N847" s="49"/>
      <c r="P847" s="49"/>
      <c r="Q847" s="49"/>
      <c r="R847" s="49"/>
      <c r="T847" s="49"/>
      <c r="U847" s="49"/>
      <c r="V847" s="49"/>
      <c r="W847" s="50"/>
      <c r="X847" s="49"/>
      <c r="Y847" s="49"/>
      <c r="Z847" s="49"/>
      <c r="AA847" s="50"/>
      <c r="AB847" s="49"/>
      <c r="AC847" s="49"/>
      <c r="AD847" s="49"/>
      <c r="AE847" s="50"/>
    </row>
    <row r="848" spans="2:31">
      <c r="B848" s="49"/>
      <c r="C848" s="49"/>
      <c r="E848" s="49"/>
      <c r="F848" s="49"/>
      <c r="H848" s="49"/>
      <c r="I848" s="49"/>
      <c r="J848" s="49"/>
      <c r="L848" s="49"/>
      <c r="M848" s="49"/>
      <c r="N848" s="49"/>
      <c r="P848" s="49"/>
      <c r="Q848" s="49"/>
      <c r="R848" s="49"/>
      <c r="T848" s="49"/>
      <c r="U848" s="49"/>
      <c r="V848" s="49"/>
      <c r="W848" s="50"/>
      <c r="X848" s="49"/>
      <c r="Y848" s="49"/>
      <c r="Z848" s="49"/>
      <c r="AA848" s="50"/>
      <c r="AB848" s="49"/>
      <c r="AC848" s="49"/>
      <c r="AD848" s="49"/>
      <c r="AE848" s="50"/>
    </row>
    <row r="849" spans="2:31">
      <c r="B849" s="49"/>
      <c r="C849" s="49"/>
      <c r="E849" s="49"/>
      <c r="F849" s="49"/>
      <c r="H849" s="49"/>
      <c r="I849" s="49"/>
      <c r="J849" s="49"/>
      <c r="L849" s="49"/>
      <c r="M849" s="49"/>
      <c r="N849" s="49"/>
      <c r="P849" s="49"/>
      <c r="Q849" s="49"/>
      <c r="R849" s="49"/>
      <c r="T849" s="49"/>
      <c r="U849" s="49"/>
      <c r="V849" s="49"/>
      <c r="W849" s="50"/>
      <c r="X849" s="49"/>
      <c r="Y849" s="49"/>
      <c r="Z849" s="49"/>
      <c r="AA849" s="50"/>
      <c r="AB849" s="49"/>
      <c r="AC849" s="49"/>
      <c r="AD849" s="49"/>
      <c r="AE849" s="50"/>
    </row>
    <row r="850" spans="2:31">
      <c r="B850" s="49"/>
      <c r="C850" s="49"/>
      <c r="E850" s="49"/>
      <c r="F850" s="49"/>
      <c r="H850" s="49"/>
      <c r="I850" s="49"/>
      <c r="J850" s="49"/>
      <c r="L850" s="49"/>
      <c r="M850" s="49"/>
      <c r="N850" s="49"/>
      <c r="P850" s="49"/>
      <c r="Q850" s="49"/>
      <c r="R850" s="49"/>
      <c r="T850" s="49"/>
      <c r="U850" s="49"/>
      <c r="V850" s="49"/>
      <c r="W850" s="50"/>
      <c r="X850" s="49"/>
      <c r="Y850" s="49"/>
      <c r="Z850" s="49"/>
      <c r="AA850" s="50"/>
      <c r="AB850" s="49"/>
      <c r="AC850" s="49"/>
      <c r="AD850" s="49"/>
      <c r="AE850" s="50"/>
    </row>
    <row r="851" spans="2:31">
      <c r="B851" s="49"/>
      <c r="C851" s="49"/>
      <c r="E851" s="49"/>
      <c r="F851" s="49"/>
      <c r="H851" s="49"/>
      <c r="I851" s="49"/>
      <c r="J851" s="49"/>
      <c r="L851" s="49"/>
      <c r="M851" s="49"/>
      <c r="N851" s="49"/>
      <c r="P851" s="49"/>
      <c r="Q851" s="49"/>
      <c r="R851" s="49"/>
      <c r="T851" s="49"/>
      <c r="U851" s="49"/>
      <c r="V851" s="49"/>
      <c r="W851" s="50"/>
      <c r="X851" s="49"/>
      <c r="Y851" s="49"/>
      <c r="Z851" s="49"/>
      <c r="AA851" s="50"/>
      <c r="AB851" s="49"/>
      <c r="AC851" s="49"/>
      <c r="AD851" s="49"/>
      <c r="AE851" s="50"/>
    </row>
    <row r="852" spans="2:31">
      <c r="B852" s="49"/>
      <c r="C852" s="49"/>
      <c r="E852" s="49"/>
      <c r="F852" s="49"/>
      <c r="H852" s="49"/>
      <c r="I852" s="49"/>
      <c r="J852" s="49"/>
      <c r="L852" s="49"/>
      <c r="M852" s="49"/>
      <c r="N852" s="49"/>
      <c r="P852" s="49"/>
      <c r="Q852" s="49"/>
      <c r="R852" s="49"/>
      <c r="T852" s="49"/>
      <c r="U852" s="49"/>
      <c r="V852" s="49"/>
      <c r="W852" s="50"/>
      <c r="X852" s="49"/>
      <c r="Y852" s="49"/>
      <c r="Z852" s="49"/>
      <c r="AA852" s="50"/>
      <c r="AB852" s="49"/>
      <c r="AC852" s="49"/>
      <c r="AD852" s="49"/>
      <c r="AE852" s="50"/>
    </row>
    <row r="853" spans="2:31">
      <c r="B853" s="49"/>
      <c r="C853" s="49"/>
      <c r="E853" s="49"/>
      <c r="F853" s="49"/>
      <c r="H853" s="49"/>
      <c r="I853" s="49"/>
      <c r="J853" s="49"/>
      <c r="L853" s="49"/>
      <c r="M853" s="49"/>
      <c r="N853" s="49"/>
      <c r="P853" s="49"/>
      <c r="Q853" s="49"/>
      <c r="R853" s="49"/>
      <c r="T853" s="49"/>
      <c r="U853" s="49"/>
      <c r="V853" s="49"/>
      <c r="W853" s="50"/>
      <c r="X853" s="49"/>
      <c r="Y853" s="49"/>
      <c r="Z853" s="49"/>
      <c r="AA853" s="50"/>
      <c r="AB853" s="49"/>
      <c r="AC853" s="49"/>
      <c r="AD853" s="49"/>
      <c r="AE853" s="50"/>
    </row>
    <row r="854" spans="2:31">
      <c r="B854" s="49"/>
      <c r="C854" s="49"/>
      <c r="E854" s="49"/>
      <c r="F854" s="49"/>
      <c r="H854" s="49"/>
      <c r="I854" s="49"/>
      <c r="J854" s="49"/>
      <c r="L854" s="49"/>
      <c r="M854" s="49"/>
      <c r="N854" s="49"/>
      <c r="P854" s="49"/>
      <c r="Q854" s="49"/>
      <c r="R854" s="49"/>
      <c r="T854" s="49"/>
      <c r="U854" s="49"/>
      <c r="V854" s="49"/>
      <c r="W854" s="50"/>
      <c r="X854" s="49"/>
      <c r="Y854" s="49"/>
      <c r="Z854" s="49"/>
      <c r="AA854" s="50"/>
      <c r="AB854" s="49"/>
      <c r="AC854" s="49"/>
      <c r="AD854" s="49"/>
      <c r="AE854" s="50"/>
    </row>
    <row r="855" spans="2:31">
      <c r="B855" s="49"/>
      <c r="C855" s="49"/>
      <c r="E855" s="49"/>
      <c r="F855" s="49"/>
      <c r="H855" s="49"/>
      <c r="I855" s="49"/>
      <c r="J855" s="49"/>
      <c r="L855" s="49"/>
      <c r="M855" s="49"/>
      <c r="N855" s="49"/>
      <c r="P855" s="49"/>
      <c r="Q855" s="49"/>
      <c r="R855" s="49"/>
      <c r="T855" s="49"/>
      <c r="U855" s="49"/>
      <c r="V855" s="49"/>
      <c r="W855" s="50"/>
      <c r="X855" s="49"/>
      <c r="Y855" s="49"/>
      <c r="Z855" s="49"/>
      <c r="AA855" s="50"/>
      <c r="AB855" s="49"/>
      <c r="AC855" s="49"/>
      <c r="AD855" s="49"/>
      <c r="AE855" s="50"/>
    </row>
    <row r="856" spans="2:31">
      <c r="B856" s="49"/>
      <c r="C856" s="49"/>
      <c r="E856" s="49"/>
      <c r="F856" s="49"/>
      <c r="H856" s="49"/>
      <c r="I856" s="49"/>
      <c r="J856" s="49"/>
      <c r="L856" s="49"/>
      <c r="M856" s="49"/>
      <c r="N856" s="49"/>
      <c r="P856" s="49"/>
      <c r="Q856" s="49"/>
      <c r="R856" s="49"/>
      <c r="T856" s="49"/>
      <c r="U856" s="49"/>
      <c r="V856" s="49"/>
      <c r="W856" s="50"/>
      <c r="X856" s="49"/>
      <c r="Y856" s="49"/>
      <c r="Z856" s="49"/>
      <c r="AA856" s="50"/>
      <c r="AB856" s="49"/>
      <c r="AC856" s="49"/>
      <c r="AD856" s="49"/>
      <c r="AE856" s="50"/>
    </row>
    <row r="857" spans="2:31">
      <c r="B857" s="49"/>
      <c r="C857" s="49"/>
      <c r="E857" s="49"/>
      <c r="F857" s="49"/>
      <c r="H857" s="49"/>
      <c r="I857" s="49"/>
      <c r="J857" s="49"/>
      <c r="L857" s="49"/>
      <c r="M857" s="49"/>
      <c r="N857" s="49"/>
      <c r="P857" s="49"/>
      <c r="Q857" s="49"/>
      <c r="R857" s="49"/>
      <c r="T857" s="49"/>
      <c r="U857" s="49"/>
      <c r="V857" s="49"/>
      <c r="W857" s="50"/>
      <c r="X857" s="49"/>
      <c r="Y857" s="49"/>
      <c r="Z857" s="49"/>
      <c r="AA857" s="50"/>
      <c r="AB857" s="49"/>
      <c r="AC857" s="49"/>
      <c r="AD857" s="49"/>
      <c r="AE857" s="50"/>
    </row>
    <row r="858" spans="2:31">
      <c r="B858" s="49"/>
      <c r="C858" s="49"/>
      <c r="E858" s="49"/>
      <c r="F858" s="49"/>
      <c r="H858" s="49"/>
      <c r="I858" s="49"/>
      <c r="J858" s="49"/>
      <c r="L858" s="49"/>
      <c r="M858" s="49"/>
      <c r="N858" s="49"/>
      <c r="P858" s="49"/>
      <c r="Q858" s="49"/>
      <c r="R858" s="49"/>
      <c r="T858" s="49"/>
      <c r="U858" s="49"/>
      <c r="V858" s="49"/>
      <c r="W858" s="50"/>
      <c r="X858" s="49"/>
      <c r="Y858" s="49"/>
      <c r="Z858" s="49"/>
      <c r="AA858" s="50"/>
      <c r="AB858" s="49"/>
      <c r="AC858" s="49"/>
      <c r="AD858" s="49"/>
      <c r="AE858" s="50"/>
    </row>
    <row r="859" spans="2:31">
      <c r="B859" s="49"/>
      <c r="C859" s="49"/>
      <c r="E859" s="49"/>
      <c r="F859" s="49"/>
      <c r="H859" s="49"/>
      <c r="I859" s="49"/>
      <c r="J859" s="49"/>
      <c r="L859" s="49"/>
      <c r="M859" s="49"/>
      <c r="N859" s="49"/>
      <c r="P859" s="49"/>
      <c r="Q859" s="49"/>
      <c r="R859" s="49"/>
      <c r="T859" s="49"/>
      <c r="U859" s="49"/>
      <c r="V859" s="49"/>
      <c r="W859" s="50"/>
      <c r="X859" s="49"/>
      <c r="Y859" s="49"/>
      <c r="Z859" s="49"/>
      <c r="AA859" s="50"/>
      <c r="AB859" s="49"/>
      <c r="AC859" s="49"/>
      <c r="AD859" s="49"/>
      <c r="AE859" s="50"/>
    </row>
    <row r="860" spans="2:31">
      <c r="B860" s="49"/>
      <c r="C860" s="49"/>
      <c r="E860" s="49"/>
      <c r="F860" s="49"/>
      <c r="H860" s="49"/>
      <c r="I860" s="49"/>
      <c r="J860" s="49"/>
      <c r="L860" s="49"/>
      <c r="M860" s="49"/>
      <c r="N860" s="49"/>
      <c r="P860" s="49"/>
      <c r="Q860" s="49"/>
      <c r="R860" s="49"/>
      <c r="T860" s="49"/>
      <c r="U860" s="49"/>
      <c r="V860" s="49"/>
      <c r="W860" s="50"/>
      <c r="X860" s="49"/>
      <c r="Y860" s="49"/>
      <c r="Z860" s="49"/>
      <c r="AA860" s="50"/>
      <c r="AB860" s="49"/>
      <c r="AC860" s="49"/>
      <c r="AD860" s="49"/>
      <c r="AE860" s="50"/>
    </row>
    <row r="861" spans="2:31">
      <c r="B861" s="49"/>
      <c r="C861" s="49"/>
      <c r="E861" s="49"/>
      <c r="F861" s="49"/>
      <c r="H861" s="49"/>
      <c r="I861" s="49"/>
      <c r="J861" s="49"/>
      <c r="L861" s="49"/>
      <c r="M861" s="49"/>
      <c r="N861" s="49"/>
      <c r="P861" s="49"/>
      <c r="Q861" s="49"/>
      <c r="R861" s="49"/>
      <c r="T861" s="49"/>
      <c r="U861" s="49"/>
      <c r="V861" s="49"/>
      <c r="W861" s="50"/>
      <c r="X861" s="49"/>
      <c r="Y861" s="49"/>
      <c r="Z861" s="49"/>
      <c r="AA861" s="50"/>
      <c r="AB861" s="49"/>
      <c r="AC861" s="49"/>
      <c r="AD861" s="49"/>
      <c r="AE861" s="50"/>
    </row>
    <row r="862" spans="2:31">
      <c r="B862" s="49"/>
      <c r="C862" s="49"/>
      <c r="E862" s="49"/>
      <c r="F862" s="49"/>
      <c r="H862" s="49"/>
      <c r="I862" s="49"/>
      <c r="J862" s="49"/>
      <c r="L862" s="49"/>
      <c r="M862" s="49"/>
      <c r="N862" s="49"/>
      <c r="P862" s="49"/>
      <c r="Q862" s="49"/>
      <c r="R862" s="49"/>
      <c r="T862" s="49"/>
      <c r="U862" s="49"/>
      <c r="V862" s="49"/>
      <c r="W862" s="50"/>
      <c r="X862" s="49"/>
      <c r="Y862" s="49"/>
      <c r="Z862" s="49"/>
      <c r="AA862" s="50"/>
      <c r="AB862" s="49"/>
      <c r="AC862" s="49"/>
      <c r="AD862" s="49"/>
      <c r="AE862" s="50"/>
    </row>
    <row r="863" spans="2:31">
      <c r="B863" s="49"/>
      <c r="C863" s="49"/>
      <c r="E863" s="49"/>
      <c r="F863" s="49"/>
      <c r="H863" s="49"/>
      <c r="I863" s="49"/>
      <c r="J863" s="49"/>
      <c r="L863" s="49"/>
      <c r="M863" s="49"/>
      <c r="N863" s="49"/>
      <c r="P863" s="49"/>
      <c r="Q863" s="49"/>
      <c r="R863" s="49"/>
      <c r="T863" s="49"/>
      <c r="U863" s="49"/>
      <c r="V863" s="49"/>
      <c r="W863" s="50"/>
      <c r="X863" s="49"/>
      <c r="Y863" s="49"/>
      <c r="Z863" s="49"/>
      <c r="AA863" s="50"/>
      <c r="AB863" s="49"/>
      <c r="AC863" s="49"/>
      <c r="AD863" s="49"/>
      <c r="AE863" s="50"/>
    </row>
    <row r="864" spans="2:31">
      <c r="B864" s="49"/>
      <c r="C864" s="49"/>
      <c r="E864" s="49"/>
      <c r="F864" s="49"/>
      <c r="H864" s="49"/>
      <c r="I864" s="49"/>
      <c r="J864" s="49"/>
      <c r="L864" s="49"/>
      <c r="M864" s="49"/>
      <c r="N864" s="49"/>
      <c r="P864" s="49"/>
      <c r="Q864" s="49"/>
      <c r="R864" s="49"/>
      <c r="T864" s="49"/>
      <c r="U864" s="49"/>
      <c r="V864" s="49"/>
      <c r="W864" s="50"/>
      <c r="X864" s="49"/>
      <c r="Y864" s="49"/>
      <c r="Z864" s="49"/>
      <c r="AA864" s="50"/>
      <c r="AB864" s="49"/>
      <c r="AC864" s="49"/>
      <c r="AD864" s="49"/>
      <c r="AE864" s="50"/>
    </row>
    <row r="865" spans="2:31">
      <c r="B865" s="49"/>
      <c r="C865" s="49"/>
      <c r="E865" s="49"/>
      <c r="F865" s="49"/>
      <c r="H865" s="49"/>
      <c r="I865" s="49"/>
      <c r="J865" s="49"/>
      <c r="L865" s="49"/>
      <c r="M865" s="49"/>
      <c r="N865" s="49"/>
      <c r="P865" s="49"/>
      <c r="Q865" s="49"/>
      <c r="R865" s="49"/>
      <c r="T865" s="49"/>
      <c r="U865" s="49"/>
      <c r="V865" s="49"/>
      <c r="W865" s="50"/>
      <c r="X865" s="49"/>
      <c r="Y865" s="49"/>
      <c r="Z865" s="49"/>
      <c r="AA865" s="50"/>
      <c r="AB865" s="49"/>
      <c r="AC865" s="49"/>
      <c r="AD865" s="49"/>
      <c r="AE865" s="50"/>
    </row>
    <row r="866" spans="2:31">
      <c r="B866" s="49"/>
      <c r="C866" s="49"/>
      <c r="E866" s="49"/>
      <c r="F866" s="49"/>
      <c r="H866" s="49"/>
      <c r="I866" s="49"/>
      <c r="J866" s="49"/>
      <c r="L866" s="49"/>
      <c r="M866" s="49"/>
      <c r="N866" s="49"/>
      <c r="P866" s="49"/>
      <c r="Q866" s="49"/>
      <c r="R866" s="49"/>
      <c r="T866" s="49"/>
      <c r="U866" s="49"/>
      <c r="V866" s="49"/>
      <c r="W866" s="50"/>
      <c r="X866" s="49"/>
      <c r="Y866" s="49"/>
      <c r="Z866" s="49"/>
      <c r="AA866" s="50"/>
      <c r="AB866" s="49"/>
      <c r="AC866" s="49"/>
      <c r="AD866" s="49"/>
      <c r="AE866" s="50"/>
    </row>
    <row r="867" spans="2:31">
      <c r="B867" s="49"/>
      <c r="C867" s="49"/>
      <c r="E867" s="49"/>
      <c r="F867" s="49"/>
      <c r="H867" s="49"/>
      <c r="I867" s="49"/>
      <c r="J867" s="49"/>
      <c r="L867" s="49"/>
      <c r="M867" s="49"/>
      <c r="N867" s="49"/>
      <c r="P867" s="49"/>
      <c r="Q867" s="49"/>
      <c r="R867" s="49"/>
      <c r="T867" s="49"/>
      <c r="U867" s="49"/>
      <c r="V867" s="49"/>
      <c r="W867" s="50"/>
      <c r="X867" s="49"/>
      <c r="Y867" s="49"/>
      <c r="Z867" s="49"/>
      <c r="AA867" s="50"/>
      <c r="AB867" s="49"/>
      <c r="AC867" s="49"/>
      <c r="AD867" s="49"/>
      <c r="AE867" s="50"/>
    </row>
    <row r="868" spans="2:31">
      <c r="B868" s="49"/>
      <c r="C868" s="49"/>
      <c r="E868" s="49"/>
      <c r="F868" s="49"/>
      <c r="H868" s="49"/>
      <c r="I868" s="49"/>
      <c r="J868" s="49"/>
      <c r="L868" s="49"/>
      <c r="M868" s="49"/>
      <c r="N868" s="49"/>
      <c r="P868" s="49"/>
      <c r="Q868" s="49"/>
      <c r="R868" s="49"/>
      <c r="T868" s="49"/>
      <c r="U868" s="49"/>
      <c r="V868" s="49"/>
      <c r="W868" s="50"/>
      <c r="X868" s="49"/>
      <c r="Y868" s="49"/>
      <c r="Z868" s="49"/>
      <c r="AA868" s="50"/>
      <c r="AB868" s="49"/>
      <c r="AC868" s="49"/>
      <c r="AD868" s="49"/>
      <c r="AE868" s="50"/>
    </row>
    <row r="869" spans="2:31">
      <c r="B869" s="49"/>
      <c r="C869" s="49"/>
      <c r="E869" s="49"/>
      <c r="F869" s="49"/>
      <c r="H869" s="49"/>
      <c r="I869" s="49"/>
      <c r="J869" s="49"/>
      <c r="L869" s="49"/>
      <c r="M869" s="49"/>
      <c r="N869" s="49"/>
      <c r="P869" s="49"/>
      <c r="Q869" s="49"/>
      <c r="R869" s="49"/>
      <c r="T869" s="49"/>
      <c r="U869" s="49"/>
      <c r="V869" s="49"/>
      <c r="W869" s="50"/>
      <c r="X869" s="49"/>
      <c r="Y869" s="49"/>
      <c r="Z869" s="49"/>
      <c r="AA869" s="50"/>
      <c r="AB869" s="49"/>
      <c r="AC869" s="49"/>
      <c r="AD869" s="49"/>
      <c r="AE869" s="50"/>
    </row>
    <row r="870" spans="2:31">
      <c r="B870" s="49"/>
      <c r="C870" s="49"/>
      <c r="E870" s="49"/>
      <c r="F870" s="49"/>
      <c r="H870" s="49"/>
      <c r="I870" s="49"/>
      <c r="J870" s="49"/>
      <c r="L870" s="49"/>
      <c r="M870" s="49"/>
      <c r="N870" s="49"/>
      <c r="P870" s="49"/>
      <c r="Q870" s="49"/>
      <c r="R870" s="49"/>
      <c r="T870" s="49"/>
      <c r="U870" s="49"/>
      <c r="V870" s="49"/>
      <c r="W870" s="50"/>
      <c r="X870" s="49"/>
      <c r="Y870" s="49"/>
      <c r="Z870" s="49"/>
      <c r="AA870" s="50"/>
      <c r="AB870" s="49"/>
      <c r="AC870" s="49"/>
      <c r="AD870" s="49"/>
      <c r="AE870" s="50"/>
    </row>
    <row r="871" spans="2:31">
      <c r="B871" s="49"/>
      <c r="C871" s="49"/>
      <c r="E871" s="49"/>
      <c r="F871" s="49"/>
      <c r="H871" s="49"/>
      <c r="I871" s="49"/>
      <c r="J871" s="49"/>
      <c r="L871" s="49"/>
      <c r="M871" s="49"/>
      <c r="N871" s="49"/>
      <c r="P871" s="49"/>
      <c r="Q871" s="49"/>
      <c r="R871" s="49"/>
      <c r="T871" s="49"/>
      <c r="U871" s="49"/>
      <c r="V871" s="49"/>
      <c r="W871" s="50"/>
      <c r="X871" s="49"/>
      <c r="Y871" s="49"/>
      <c r="Z871" s="49"/>
      <c r="AA871" s="50"/>
      <c r="AB871" s="49"/>
      <c r="AC871" s="49"/>
      <c r="AD871" s="49"/>
      <c r="AE871" s="50"/>
    </row>
    <row r="872" spans="2:31">
      <c r="B872" s="49"/>
      <c r="C872" s="49"/>
      <c r="E872" s="49"/>
      <c r="F872" s="49"/>
      <c r="H872" s="49"/>
      <c r="I872" s="49"/>
      <c r="J872" s="49"/>
      <c r="L872" s="49"/>
      <c r="M872" s="49"/>
      <c r="N872" s="49"/>
      <c r="P872" s="49"/>
      <c r="Q872" s="49"/>
      <c r="R872" s="49"/>
      <c r="T872" s="49"/>
      <c r="U872" s="49"/>
      <c r="V872" s="49"/>
      <c r="W872" s="50"/>
      <c r="X872" s="49"/>
      <c r="Y872" s="49"/>
      <c r="Z872" s="49"/>
      <c r="AA872" s="50"/>
      <c r="AB872" s="49"/>
      <c r="AC872" s="49"/>
      <c r="AD872" s="49"/>
      <c r="AE872" s="50"/>
    </row>
    <row r="873" spans="2:31">
      <c r="B873" s="49"/>
      <c r="C873" s="49"/>
      <c r="E873" s="49"/>
      <c r="F873" s="49"/>
      <c r="H873" s="49"/>
      <c r="I873" s="49"/>
      <c r="J873" s="49"/>
      <c r="L873" s="49"/>
      <c r="M873" s="49"/>
      <c r="N873" s="49"/>
      <c r="P873" s="49"/>
      <c r="Q873" s="49"/>
      <c r="R873" s="49"/>
      <c r="T873" s="49"/>
      <c r="U873" s="49"/>
      <c r="V873" s="49"/>
      <c r="W873" s="50"/>
      <c r="X873" s="49"/>
      <c r="Y873" s="49"/>
      <c r="Z873" s="49"/>
      <c r="AA873" s="50"/>
      <c r="AB873" s="49"/>
      <c r="AC873" s="49"/>
      <c r="AD873" s="49"/>
      <c r="AE873" s="50"/>
    </row>
    <row r="874" spans="2:31">
      <c r="B874" s="49"/>
      <c r="C874" s="49"/>
      <c r="E874" s="49"/>
      <c r="F874" s="49"/>
      <c r="H874" s="49"/>
      <c r="I874" s="49"/>
      <c r="J874" s="49"/>
      <c r="L874" s="49"/>
      <c r="M874" s="49"/>
      <c r="N874" s="49"/>
      <c r="P874" s="49"/>
      <c r="Q874" s="49"/>
      <c r="R874" s="49"/>
      <c r="T874" s="49"/>
      <c r="U874" s="49"/>
      <c r="V874" s="49"/>
      <c r="W874" s="50"/>
      <c r="X874" s="49"/>
      <c r="Y874" s="49"/>
      <c r="Z874" s="49"/>
      <c r="AA874" s="50"/>
      <c r="AB874" s="49"/>
      <c r="AC874" s="49"/>
      <c r="AD874" s="49"/>
      <c r="AE874" s="50"/>
    </row>
    <row r="875" spans="2:31">
      <c r="B875" s="49"/>
      <c r="C875" s="49"/>
      <c r="E875" s="49"/>
      <c r="F875" s="49"/>
      <c r="H875" s="49"/>
      <c r="I875" s="49"/>
      <c r="J875" s="49"/>
      <c r="L875" s="49"/>
      <c r="M875" s="49"/>
      <c r="N875" s="49"/>
      <c r="P875" s="49"/>
      <c r="Q875" s="49"/>
      <c r="R875" s="49"/>
      <c r="T875" s="49"/>
      <c r="U875" s="49"/>
      <c r="V875" s="49"/>
      <c r="W875" s="50"/>
      <c r="X875" s="49"/>
      <c r="Y875" s="49"/>
      <c r="Z875" s="49"/>
      <c r="AA875" s="50"/>
      <c r="AB875" s="49"/>
      <c r="AC875" s="49"/>
      <c r="AD875" s="49"/>
      <c r="AE875" s="50"/>
    </row>
    <row r="876" spans="2:31">
      <c r="B876" s="49"/>
      <c r="C876" s="49"/>
      <c r="E876" s="49"/>
      <c r="F876" s="49"/>
      <c r="H876" s="49"/>
      <c r="I876" s="49"/>
      <c r="J876" s="49"/>
      <c r="L876" s="49"/>
      <c r="M876" s="49"/>
      <c r="N876" s="49"/>
      <c r="P876" s="49"/>
      <c r="Q876" s="49"/>
      <c r="R876" s="49"/>
      <c r="T876" s="49"/>
      <c r="U876" s="49"/>
      <c r="V876" s="49"/>
      <c r="W876" s="50"/>
      <c r="X876" s="49"/>
      <c r="Y876" s="49"/>
      <c r="Z876" s="49"/>
      <c r="AA876" s="50"/>
      <c r="AB876" s="49"/>
      <c r="AC876" s="49"/>
      <c r="AD876" s="49"/>
      <c r="AE876" s="50"/>
    </row>
    <row r="877" spans="2:31">
      <c r="B877" s="49"/>
      <c r="C877" s="49"/>
      <c r="E877" s="49"/>
      <c r="F877" s="49"/>
      <c r="H877" s="49"/>
      <c r="I877" s="49"/>
      <c r="J877" s="49"/>
      <c r="L877" s="49"/>
      <c r="M877" s="49"/>
      <c r="N877" s="49"/>
      <c r="P877" s="49"/>
      <c r="Q877" s="49"/>
      <c r="R877" s="49"/>
      <c r="T877" s="49"/>
      <c r="U877" s="49"/>
      <c r="V877" s="49"/>
      <c r="W877" s="50"/>
      <c r="X877" s="49"/>
      <c r="Y877" s="49"/>
      <c r="Z877" s="49"/>
      <c r="AA877" s="50"/>
      <c r="AB877" s="49"/>
      <c r="AC877" s="49"/>
      <c r="AD877" s="49"/>
      <c r="AE877" s="50"/>
    </row>
    <row r="878" spans="2:31">
      <c r="B878" s="49"/>
      <c r="C878" s="49"/>
      <c r="E878" s="49"/>
      <c r="F878" s="49"/>
      <c r="H878" s="49"/>
      <c r="I878" s="49"/>
      <c r="J878" s="49"/>
      <c r="L878" s="49"/>
      <c r="M878" s="49"/>
      <c r="N878" s="49"/>
      <c r="P878" s="49"/>
      <c r="Q878" s="49"/>
      <c r="R878" s="49"/>
      <c r="T878" s="49"/>
      <c r="U878" s="49"/>
      <c r="V878" s="49"/>
      <c r="W878" s="50"/>
      <c r="X878" s="49"/>
      <c r="Y878" s="49"/>
      <c r="Z878" s="49"/>
      <c r="AA878" s="50"/>
      <c r="AB878" s="49"/>
      <c r="AC878" s="49"/>
      <c r="AD878" s="49"/>
      <c r="AE878" s="50"/>
    </row>
    <row r="879" spans="2:31">
      <c r="B879" s="49"/>
      <c r="C879" s="49"/>
      <c r="E879" s="49"/>
      <c r="F879" s="49"/>
      <c r="H879" s="49"/>
      <c r="I879" s="49"/>
      <c r="J879" s="49"/>
      <c r="L879" s="49"/>
      <c r="M879" s="49"/>
      <c r="N879" s="49"/>
      <c r="P879" s="49"/>
      <c r="Q879" s="49"/>
      <c r="R879" s="49"/>
      <c r="T879" s="49"/>
      <c r="U879" s="49"/>
      <c r="V879" s="49"/>
      <c r="W879" s="50"/>
      <c r="X879" s="49"/>
      <c r="Y879" s="49"/>
      <c r="Z879" s="49"/>
      <c r="AA879" s="50"/>
      <c r="AB879" s="49"/>
      <c r="AC879" s="49"/>
      <c r="AD879" s="49"/>
      <c r="AE879" s="50"/>
    </row>
    <row r="880" spans="2:31">
      <c r="B880" s="49"/>
      <c r="C880" s="49"/>
      <c r="E880" s="49"/>
      <c r="F880" s="49"/>
      <c r="H880" s="49"/>
      <c r="I880" s="49"/>
      <c r="J880" s="49"/>
      <c r="L880" s="49"/>
      <c r="M880" s="49"/>
      <c r="N880" s="49"/>
      <c r="P880" s="49"/>
      <c r="Q880" s="49"/>
      <c r="R880" s="49"/>
      <c r="T880" s="49"/>
      <c r="U880" s="49"/>
      <c r="V880" s="49"/>
      <c r="W880" s="50"/>
      <c r="X880" s="49"/>
      <c r="Y880" s="49"/>
      <c r="Z880" s="49"/>
      <c r="AA880" s="50"/>
      <c r="AB880" s="49"/>
      <c r="AC880" s="49"/>
      <c r="AD880" s="49"/>
      <c r="AE880" s="50"/>
    </row>
    <row r="881" spans="2:31">
      <c r="B881" s="49"/>
      <c r="C881" s="49"/>
      <c r="E881" s="49"/>
      <c r="F881" s="49"/>
      <c r="H881" s="49"/>
      <c r="I881" s="49"/>
      <c r="J881" s="49"/>
      <c r="L881" s="49"/>
      <c r="M881" s="49"/>
      <c r="N881" s="49"/>
      <c r="P881" s="49"/>
      <c r="Q881" s="49"/>
      <c r="R881" s="49"/>
      <c r="T881" s="49"/>
      <c r="U881" s="49"/>
      <c r="V881" s="49"/>
      <c r="W881" s="50"/>
      <c r="X881" s="49"/>
      <c r="Y881" s="49"/>
      <c r="Z881" s="49"/>
      <c r="AA881" s="50"/>
      <c r="AB881" s="49"/>
      <c r="AC881" s="49"/>
      <c r="AD881" s="49"/>
      <c r="AE881" s="50"/>
    </row>
    <row r="882" spans="2:31">
      <c r="B882" s="49"/>
      <c r="C882" s="49"/>
      <c r="E882" s="49"/>
      <c r="F882" s="49"/>
      <c r="H882" s="49"/>
      <c r="I882" s="49"/>
      <c r="J882" s="49"/>
      <c r="L882" s="49"/>
      <c r="M882" s="49"/>
      <c r="N882" s="49"/>
      <c r="P882" s="49"/>
      <c r="Q882" s="49"/>
      <c r="R882" s="49"/>
      <c r="T882" s="49"/>
      <c r="U882" s="49"/>
      <c r="V882" s="49"/>
      <c r="W882" s="50"/>
      <c r="X882" s="49"/>
      <c r="Y882" s="49"/>
      <c r="Z882" s="49"/>
      <c r="AA882" s="50"/>
      <c r="AB882" s="49"/>
      <c r="AC882" s="49"/>
      <c r="AD882" s="49"/>
      <c r="AE882" s="50"/>
    </row>
    <row r="883" spans="2:31">
      <c r="B883" s="49"/>
      <c r="C883" s="49"/>
      <c r="E883" s="49"/>
      <c r="F883" s="49"/>
      <c r="H883" s="49"/>
      <c r="I883" s="49"/>
      <c r="J883" s="49"/>
      <c r="L883" s="49"/>
      <c r="M883" s="49"/>
      <c r="N883" s="49"/>
      <c r="P883" s="49"/>
      <c r="Q883" s="49"/>
      <c r="R883" s="49"/>
      <c r="T883" s="49"/>
      <c r="U883" s="49"/>
      <c r="V883" s="49"/>
      <c r="W883" s="50"/>
      <c r="X883" s="49"/>
      <c r="Y883" s="49"/>
      <c r="Z883" s="49"/>
      <c r="AA883" s="50"/>
      <c r="AB883" s="49"/>
      <c r="AC883" s="49"/>
      <c r="AD883" s="49"/>
      <c r="AE883" s="50"/>
    </row>
    <row r="884" spans="2:31">
      <c r="B884" s="49"/>
      <c r="C884" s="49"/>
      <c r="E884" s="49"/>
      <c r="F884" s="49"/>
      <c r="H884" s="49"/>
      <c r="I884" s="49"/>
      <c r="J884" s="49"/>
      <c r="L884" s="49"/>
      <c r="M884" s="49"/>
      <c r="N884" s="49"/>
      <c r="P884" s="49"/>
      <c r="Q884" s="49"/>
      <c r="R884" s="49"/>
      <c r="T884" s="49"/>
      <c r="U884" s="49"/>
      <c r="V884" s="49"/>
      <c r="W884" s="50"/>
      <c r="X884" s="49"/>
      <c r="Y884" s="49"/>
      <c r="Z884" s="49"/>
      <c r="AA884" s="50"/>
      <c r="AB884" s="49"/>
      <c r="AC884" s="49"/>
      <c r="AD884" s="49"/>
      <c r="AE884" s="50"/>
    </row>
    <row r="885" spans="2:31">
      <c r="B885" s="49"/>
      <c r="C885" s="49"/>
      <c r="E885" s="49"/>
      <c r="F885" s="49"/>
      <c r="H885" s="49"/>
      <c r="I885" s="49"/>
      <c r="J885" s="49"/>
      <c r="L885" s="49"/>
      <c r="M885" s="49"/>
      <c r="N885" s="49"/>
      <c r="P885" s="49"/>
      <c r="Q885" s="49"/>
      <c r="R885" s="49"/>
      <c r="T885" s="49"/>
      <c r="U885" s="49"/>
      <c r="V885" s="49"/>
      <c r="W885" s="50"/>
      <c r="X885" s="49"/>
      <c r="Y885" s="49"/>
      <c r="Z885" s="49"/>
      <c r="AA885" s="50"/>
      <c r="AB885" s="49"/>
      <c r="AC885" s="49"/>
      <c r="AD885" s="49"/>
      <c r="AE885" s="50"/>
    </row>
    <row r="886" spans="2:31">
      <c r="B886" s="49"/>
      <c r="C886" s="49"/>
      <c r="E886" s="49"/>
      <c r="F886" s="49"/>
      <c r="H886" s="49"/>
      <c r="I886" s="49"/>
      <c r="J886" s="49"/>
      <c r="L886" s="49"/>
      <c r="M886" s="49"/>
      <c r="N886" s="49"/>
      <c r="P886" s="49"/>
      <c r="Q886" s="49"/>
      <c r="R886" s="49"/>
      <c r="T886" s="49"/>
      <c r="U886" s="49"/>
      <c r="V886" s="49"/>
      <c r="W886" s="50"/>
      <c r="X886" s="49"/>
      <c r="Y886" s="49"/>
      <c r="Z886" s="49"/>
      <c r="AA886" s="50"/>
      <c r="AB886" s="49"/>
      <c r="AC886" s="49"/>
      <c r="AD886" s="49"/>
      <c r="AE886" s="50"/>
    </row>
    <row r="887" spans="2:31">
      <c r="B887" s="49"/>
      <c r="C887" s="49"/>
      <c r="E887" s="49"/>
      <c r="F887" s="49"/>
      <c r="H887" s="49"/>
      <c r="I887" s="49"/>
      <c r="J887" s="49"/>
      <c r="L887" s="49"/>
      <c r="M887" s="49"/>
      <c r="N887" s="49"/>
      <c r="P887" s="49"/>
      <c r="Q887" s="49"/>
      <c r="R887" s="49"/>
      <c r="T887" s="49"/>
      <c r="U887" s="49"/>
      <c r="V887" s="49"/>
      <c r="W887" s="50"/>
      <c r="X887" s="49"/>
      <c r="Y887" s="49"/>
      <c r="Z887" s="49"/>
      <c r="AA887" s="50"/>
      <c r="AB887" s="49"/>
      <c r="AC887" s="49"/>
      <c r="AD887" s="49"/>
      <c r="AE887" s="50"/>
    </row>
    <row r="888" spans="2:31">
      <c r="B888" s="49"/>
      <c r="C888" s="49"/>
      <c r="E888" s="49"/>
      <c r="F888" s="49"/>
      <c r="H888" s="49"/>
      <c r="I888" s="49"/>
      <c r="J888" s="49"/>
      <c r="L888" s="49"/>
      <c r="M888" s="49"/>
      <c r="N888" s="49"/>
      <c r="P888" s="49"/>
      <c r="Q888" s="49"/>
      <c r="R888" s="49"/>
      <c r="T888" s="49"/>
      <c r="U888" s="49"/>
      <c r="V888" s="49"/>
      <c r="W888" s="50"/>
      <c r="X888" s="49"/>
      <c r="Y888" s="49"/>
      <c r="Z888" s="49"/>
      <c r="AA888" s="50"/>
      <c r="AB888" s="49"/>
      <c r="AC888" s="49"/>
      <c r="AD888" s="49"/>
      <c r="AE888" s="50"/>
    </row>
    <row r="889" spans="2:31">
      <c r="B889" s="49"/>
      <c r="C889" s="49"/>
      <c r="E889" s="49"/>
      <c r="F889" s="49"/>
      <c r="H889" s="49"/>
      <c r="I889" s="49"/>
      <c r="J889" s="49"/>
      <c r="L889" s="49"/>
      <c r="M889" s="49"/>
      <c r="N889" s="49"/>
      <c r="P889" s="49"/>
      <c r="Q889" s="49"/>
      <c r="R889" s="49"/>
      <c r="T889" s="49"/>
      <c r="U889" s="49"/>
      <c r="V889" s="49"/>
      <c r="W889" s="50"/>
      <c r="X889" s="49"/>
      <c r="Y889" s="49"/>
      <c r="Z889" s="49"/>
      <c r="AA889" s="50"/>
      <c r="AB889" s="49"/>
      <c r="AC889" s="49"/>
      <c r="AD889" s="49"/>
      <c r="AE889" s="50"/>
    </row>
    <row r="890" spans="2:31">
      <c r="B890" s="49"/>
      <c r="C890" s="49"/>
      <c r="E890" s="49"/>
      <c r="F890" s="49"/>
      <c r="H890" s="49"/>
      <c r="I890" s="49"/>
      <c r="J890" s="49"/>
      <c r="L890" s="49"/>
      <c r="M890" s="49"/>
      <c r="N890" s="49"/>
      <c r="P890" s="49"/>
      <c r="Q890" s="49"/>
      <c r="R890" s="49"/>
      <c r="T890" s="49"/>
      <c r="U890" s="49"/>
      <c r="V890" s="49"/>
      <c r="W890" s="50"/>
      <c r="X890" s="49"/>
      <c r="Y890" s="49"/>
      <c r="Z890" s="49"/>
      <c r="AA890" s="50"/>
      <c r="AB890" s="49"/>
      <c r="AC890" s="49"/>
      <c r="AD890" s="49"/>
      <c r="AE890" s="50"/>
    </row>
    <row r="891" spans="2:31">
      <c r="B891" s="49"/>
      <c r="C891" s="49"/>
      <c r="E891" s="49"/>
      <c r="F891" s="49"/>
      <c r="H891" s="49"/>
      <c r="I891" s="49"/>
      <c r="J891" s="49"/>
      <c r="L891" s="49"/>
      <c r="M891" s="49"/>
      <c r="N891" s="49"/>
      <c r="P891" s="49"/>
      <c r="Q891" s="49"/>
      <c r="R891" s="49"/>
      <c r="T891" s="49"/>
      <c r="U891" s="49"/>
      <c r="V891" s="49"/>
      <c r="W891" s="50"/>
      <c r="X891" s="49"/>
      <c r="Y891" s="49"/>
      <c r="Z891" s="49"/>
      <c r="AA891" s="50"/>
      <c r="AB891" s="49"/>
      <c r="AC891" s="49"/>
      <c r="AD891" s="49"/>
      <c r="AE891" s="50"/>
    </row>
    <row r="892" spans="2:31">
      <c r="B892" s="49"/>
      <c r="C892" s="49"/>
      <c r="E892" s="49"/>
      <c r="F892" s="49"/>
      <c r="H892" s="49"/>
      <c r="I892" s="49"/>
      <c r="J892" s="49"/>
      <c r="L892" s="49"/>
      <c r="M892" s="49"/>
      <c r="N892" s="49"/>
      <c r="P892" s="49"/>
      <c r="Q892" s="49"/>
      <c r="R892" s="49"/>
      <c r="T892" s="49"/>
      <c r="U892" s="49"/>
      <c r="V892" s="49"/>
      <c r="W892" s="50"/>
      <c r="X892" s="49"/>
      <c r="Y892" s="49"/>
      <c r="Z892" s="49"/>
      <c r="AA892" s="50"/>
      <c r="AB892" s="49"/>
      <c r="AC892" s="49"/>
      <c r="AD892" s="49"/>
      <c r="AE892" s="50"/>
    </row>
    <row r="893" spans="2:31">
      <c r="B893" s="49"/>
      <c r="C893" s="49"/>
      <c r="E893" s="49"/>
      <c r="F893" s="49"/>
      <c r="H893" s="49"/>
      <c r="I893" s="49"/>
      <c r="J893" s="49"/>
      <c r="L893" s="49"/>
      <c r="M893" s="49"/>
      <c r="N893" s="49"/>
      <c r="P893" s="49"/>
      <c r="Q893" s="49"/>
      <c r="R893" s="49"/>
      <c r="T893" s="49"/>
      <c r="U893" s="49"/>
      <c r="V893" s="49"/>
      <c r="W893" s="50"/>
      <c r="X893" s="49"/>
      <c r="Y893" s="49"/>
      <c r="Z893" s="49"/>
      <c r="AA893" s="50"/>
      <c r="AB893" s="49"/>
      <c r="AC893" s="49"/>
      <c r="AD893" s="49"/>
      <c r="AE893" s="50"/>
    </row>
    <row r="894" spans="2:31">
      <c r="B894" s="49"/>
      <c r="C894" s="49"/>
      <c r="E894" s="49"/>
      <c r="F894" s="49"/>
      <c r="H894" s="49"/>
      <c r="I894" s="49"/>
      <c r="J894" s="49"/>
      <c r="L894" s="49"/>
      <c r="M894" s="49"/>
      <c r="N894" s="49"/>
      <c r="P894" s="49"/>
      <c r="Q894" s="49"/>
      <c r="R894" s="49"/>
      <c r="T894" s="49"/>
      <c r="U894" s="49"/>
      <c r="V894" s="49"/>
      <c r="W894" s="50"/>
      <c r="X894" s="49"/>
      <c r="Y894" s="49"/>
      <c r="Z894" s="49"/>
      <c r="AA894" s="50"/>
      <c r="AB894" s="49"/>
      <c r="AC894" s="49"/>
      <c r="AD894" s="49"/>
      <c r="AE894" s="50"/>
    </row>
    <row r="895" spans="2:31">
      <c r="B895" s="49"/>
      <c r="C895" s="49"/>
      <c r="E895" s="49"/>
      <c r="F895" s="49"/>
      <c r="H895" s="49"/>
      <c r="I895" s="49"/>
      <c r="J895" s="49"/>
      <c r="L895" s="49"/>
      <c r="M895" s="49"/>
      <c r="N895" s="49"/>
      <c r="P895" s="49"/>
      <c r="Q895" s="49"/>
      <c r="R895" s="49"/>
      <c r="T895" s="49"/>
      <c r="U895" s="49"/>
      <c r="V895" s="49"/>
      <c r="W895" s="50"/>
      <c r="X895" s="49"/>
      <c r="Y895" s="49"/>
      <c r="Z895" s="49"/>
      <c r="AA895" s="50"/>
      <c r="AB895" s="49"/>
      <c r="AC895" s="49"/>
      <c r="AD895" s="49"/>
      <c r="AE895" s="50"/>
    </row>
    <row r="896" spans="2:31">
      <c r="B896" s="49"/>
      <c r="C896" s="49"/>
      <c r="E896" s="49"/>
      <c r="F896" s="49"/>
      <c r="H896" s="49"/>
      <c r="I896" s="49"/>
      <c r="J896" s="49"/>
      <c r="L896" s="49"/>
      <c r="M896" s="49"/>
      <c r="N896" s="49"/>
      <c r="P896" s="49"/>
      <c r="Q896" s="49"/>
      <c r="R896" s="49"/>
      <c r="T896" s="49"/>
      <c r="U896" s="49"/>
      <c r="V896" s="49"/>
      <c r="W896" s="50"/>
      <c r="X896" s="49"/>
      <c r="Y896" s="49"/>
      <c r="Z896" s="49"/>
      <c r="AA896" s="50"/>
      <c r="AB896" s="49"/>
      <c r="AC896" s="49"/>
      <c r="AD896" s="49"/>
      <c r="AE896" s="50"/>
    </row>
    <row r="897" spans="2:31">
      <c r="B897" s="49"/>
      <c r="C897" s="49"/>
      <c r="E897" s="49"/>
      <c r="F897" s="49"/>
      <c r="H897" s="49"/>
      <c r="I897" s="49"/>
      <c r="J897" s="49"/>
      <c r="L897" s="49"/>
      <c r="M897" s="49"/>
      <c r="N897" s="49"/>
      <c r="P897" s="49"/>
      <c r="Q897" s="49"/>
      <c r="R897" s="49"/>
      <c r="T897" s="49"/>
      <c r="U897" s="49"/>
      <c r="V897" s="49"/>
      <c r="W897" s="50"/>
      <c r="X897" s="49"/>
      <c r="Y897" s="49"/>
      <c r="Z897" s="49"/>
      <c r="AA897" s="50"/>
      <c r="AB897" s="49"/>
      <c r="AC897" s="49"/>
      <c r="AD897" s="49"/>
      <c r="AE897" s="50"/>
    </row>
    <row r="898" spans="2:31">
      <c r="B898" s="49"/>
      <c r="C898" s="49"/>
      <c r="E898" s="49"/>
      <c r="F898" s="49"/>
      <c r="H898" s="49"/>
      <c r="I898" s="49"/>
      <c r="J898" s="49"/>
      <c r="L898" s="49"/>
      <c r="M898" s="49"/>
      <c r="N898" s="49"/>
      <c r="P898" s="49"/>
      <c r="Q898" s="49"/>
      <c r="R898" s="49"/>
      <c r="T898" s="49"/>
      <c r="U898" s="49"/>
      <c r="V898" s="49"/>
      <c r="W898" s="50"/>
      <c r="X898" s="49"/>
      <c r="Y898" s="49"/>
      <c r="Z898" s="49"/>
      <c r="AA898" s="50"/>
      <c r="AB898" s="49"/>
      <c r="AC898" s="49"/>
      <c r="AD898" s="49"/>
      <c r="AE898" s="50"/>
    </row>
    <row r="899" spans="2:31">
      <c r="B899" s="49"/>
      <c r="C899" s="49"/>
      <c r="E899" s="49"/>
      <c r="F899" s="49"/>
      <c r="H899" s="49"/>
      <c r="I899" s="49"/>
      <c r="J899" s="49"/>
      <c r="L899" s="49"/>
      <c r="M899" s="49"/>
      <c r="N899" s="49"/>
      <c r="P899" s="49"/>
      <c r="Q899" s="49"/>
      <c r="R899" s="49"/>
      <c r="T899" s="49"/>
      <c r="U899" s="49"/>
      <c r="V899" s="49"/>
      <c r="W899" s="50"/>
      <c r="X899" s="49"/>
      <c r="Y899" s="49"/>
      <c r="Z899" s="49"/>
      <c r="AA899" s="50"/>
      <c r="AB899" s="49"/>
      <c r="AC899" s="49"/>
      <c r="AD899" s="49"/>
      <c r="AE899" s="50"/>
    </row>
    <row r="900" spans="2:31">
      <c r="B900" s="49"/>
      <c r="C900" s="49"/>
      <c r="E900" s="49"/>
      <c r="F900" s="49"/>
      <c r="H900" s="49"/>
      <c r="I900" s="49"/>
      <c r="J900" s="49"/>
      <c r="L900" s="49"/>
      <c r="M900" s="49"/>
      <c r="N900" s="49"/>
      <c r="P900" s="49"/>
      <c r="Q900" s="49"/>
      <c r="R900" s="49"/>
      <c r="T900" s="49"/>
      <c r="U900" s="49"/>
      <c r="V900" s="49"/>
      <c r="W900" s="50"/>
      <c r="X900" s="49"/>
      <c r="Y900" s="49"/>
      <c r="Z900" s="49"/>
      <c r="AA900" s="50"/>
      <c r="AB900" s="49"/>
      <c r="AC900" s="49"/>
      <c r="AD900" s="49"/>
      <c r="AE900" s="50"/>
    </row>
    <row r="901" spans="2:31">
      <c r="B901" s="49"/>
      <c r="C901" s="49"/>
      <c r="E901" s="49"/>
      <c r="F901" s="49"/>
      <c r="H901" s="49"/>
      <c r="I901" s="49"/>
      <c r="J901" s="49"/>
      <c r="L901" s="49"/>
      <c r="M901" s="49"/>
      <c r="N901" s="49"/>
      <c r="P901" s="49"/>
      <c r="Q901" s="49"/>
      <c r="R901" s="49"/>
      <c r="T901" s="49"/>
      <c r="U901" s="49"/>
      <c r="V901" s="49"/>
      <c r="W901" s="50"/>
      <c r="X901" s="49"/>
      <c r="Y901" s="49"/>
      <c r="Z901" s="49"/>
      <c r="AA901" s="50"/>
      <c r="AB901" s="49"/>
      <c r="AC901" s="49"/>
      <c r="AD901" s="49"/>
      <c r="AE901" s="50"/>
    </row>
    <row r="902" spans="2:31">
      <c r="B902" s="49"/>
      <c r="C902" s="49"/>
      <c r="E902" s="49"/>
      <c r="F902" s="49"/>
      <c r="H902" s="49"/>
      <c r="I902" s="49"/>
      <c r="J902" s="49"/>
      <c r="L902" s="49"/>
      <c r="M902" s="49"/>
      <c r="N902" s="49"/>
      <c r="P902" s="49"/>
      <c r="Q902" s="49"/>
      <c r="R902" s="49"/>
      <c r="T902" s="49"/>
      <c r="U902" s="49"/>
      <c r="V902" s="49"/>
      <c r="W902" s="50"/>
      <c r="X902" s="49"/>
      <c r="Y902" s="49"/>
      <c r="Z902" s="49"/>
      <c r="AA902" s="50"/>
      <c r="AB902" s="49"/>
      <c r="AC902" s="49"/>
      <c r="AD902" s="49"/>
      <c r="AE902" s="50"/>
    </row>
    <row r="903" spans="2:31">
      <c r="B903" s="49"/>
      <c r="C903" s="49"/>
      <c r="E903" s="49"/>
      <c r="F903" s="49"/>
      <c r="H903" s="49"/>
      <c r="I903" s="49"/>
      <c r="J903" s="49"/>
      <c r="L903" s="49"/>
      <c r="M903" s="49"/>
      <c r="N903" s="49"/>
      <c r="P903" s="49"/>
      <c r="Q903" s="49"/>
      <c r="R903" s="49"/>
      <c r="T903" s="49"/>
      <c r="U903" s="49"/>
      <c r="V903" s="49"/>
      <c r="W903" s="50"/>
      <c r="X903" s="49"/>
      <c r="Y903" s="49"/>
      <c r="Z903" s="49"/>
      <c r="AA903" s="50"/>
      <c r="AB903" s="49"/>
      <c r="AC903" s="49"/>
      <c r="AD903" s="49"/>
      <c r="AE903" s="50"/>
    </row>
    <row r="904" spans="2:31">
      <c r="B904" s="49"/>
      <c r="C904" s="49"/>
      <c r="E904" s="49"/>
      <c r="F904" s="49"/>
      <c r="H904" s="49"/>
      <c r="I904" s="49"/>
      <c r="J904" s="49"/>
      <c r="L904" s="49"/>
      <c r="M904" s="49"/>
      <c r="N904" s="49"/>
      <c r="P904" s="49"/>
      <c r="Q904" s="49"/>
      <c r="R904" s="49"/>
      <c r="T904" s="49"/>
      <c r="U904" s="49"/>
      <c r="V904" s="49"/>
      <c r="W904" s="50"/>
      <c r="X904" s="49"/>
      <c r="Y904" s="49"/>
      <c r="Z904" s="49"/>
      <c r="AA904" s="50"/>
      <c r="AB904" s="49"/>
      <c r="AC904" s="49"/>
      <c r="AD904" s="49"/>
      <c r="AE904" s="50"/>
    </row>
    <row r="905" spans="2:31">
      <c r="B905" s="49"/>
      <c r="C905" s="49"/>
      <c r="E905" s="49"/>
      <c r="F905" s="49"/>
      <c r="H905" s="49"/>
      <c r="I905" s="49"/>
      <c r="J905" s="49"/>
      <c r="L905" s="49"/>
      <c r="M905" s="49"/>
      <c r="N905" s="49"/>
      <c r="P905" s="49"/>
      <c r="Q905" s="49"/>
      <c r="R905" s="49"/>
      <c r="T905" s="49"/>
      <c r="U905" s="49"/>
      <c r="V905" s="49"/>
      <c r="W905" s="50"/>
      <c r="X905" s="49"/>
      <c r="Y905" s="49"/>
      <c r="Z905" s="49"/>
      <c r="AA905" s="50"/>
      <c r="AB905" s="49"/>
      <c r="AC905" s="49"/>
      <c r="AD905" s="49"/>
      <c r="AE905" s="50"/>
    </row>
    <row r="906" spans="2:31">
      <c r="B906" s="49"/>
      <c r="C906" s="49"/>
      <c r="E906" s="49"/>
      <c r="F906" s="49"/>
      <c r="H906" s="49"/>
      <c r="I906" s="49"/>
      <c r="J906" s="49"/>
      <c r="L906" s="49"/>
      <c r="M906" s="49"/>
      <c r="N906" s="49"/>
      <c r="P906" s="49"/>
      <c r="Q906" s="49"/>
      <c r="R906" s="49"/>
      <c r="T906" s="49"/>
      <c r="U906" s="49"/>
      <c r="V906" s="49"/>
      <c r="W906" s="50"/>
      <c r="X906" s="49"/>
      <c r="Y906" s="49"/>
      <c r="Z906" s="49"/>
      <c r="AA906" s="50"/>
      <c r="AB906" s="49"/>
      <c r="AC906" s="49"/>
      <c r="AD906" s="49"/>
      <c r="AE906" s="50"/>
    </row>
    <row r="907" spans="2:31">
      <c r="B907" s="49"/>
      <c r="C907" s="49"/>
      <c r="E907" s="49"/>
      <c r="F907" s="49"/>
      <c r="H907" s="49"/>
      <c r="I907" s="49"/>
      <c r="J907" s="49"/>
      <c r="L907" s="49"/>
      <c r="M907" s="49"/>
      <c r="N907" s="49"/>
      <c r="P907" s="49"/>
      <c r="Q907" s="49"/>
      <c r="R907" s="49"/>
      <c r="T907" s="49"/>
      <c r="U907" s="49"/>
      <c r="V907" s="49"/>
      <c r="W907" s="50"/>
      <c r="X907" s="49"/>
      <c r="Y907" s="49"/>
      <c r="Z907" s="49"/>
      <c r="AA907" s="50"/>
      <c r="AB907" s="49"/>
      <c r="AC907" s="49"/>
      <c r="AD907" s="49"/>
      <c r="AE907" s="50"/>
    </row>
    <row r="908" spans="2:31">
      <c r="B908" s="49"/>
      <c r="C908" s="49"/>
      <c r="E908" s="49"/>
      <c r="F908" s="49"/>
      <c r="H908" s="49"/>
      <c r="I908" s="49"/>
      <c r="J908" s="49"/>
      <c r="L908" s="49"/>
      <c r="M908" s="49"/>
      <c r="N908" s="49"/>
      <c r="P908" s="49"/>
      <c r="Q908" s="49"/>
      <c r="R908" s="49"/>
      <c r="T908" s="49"/>
      <c r="U908" s="49"/>
      <c r="V908" s="49"/>
      <c r="W908" s="50"/>
      <c r="X908" s="49"/>
      <c r="Y908" s="49"/>
      <c r="Z908" s="49"/>
      <c r="AA908" s="50"/>
      <c r="AB908" s="49"/>
      <c r="AC908" s="49"/>
      <c r="AD908" s="49"/>
      <c r="AE908" s="50"/>
    </row>
    <row r="909" spans="2:31">
      <c r="B909" s="49"/>
      <c r="C909" s="49"/>
      <c r="E909" s="49"/>
      <c r="F909" s="49"/>
      <c r="H909" s="49"/>
      <c r="I909" s="49"/>
      <c r="J909" s="49"/>
      <c r="L909" s="49"/>
      <c r="M909" s="49"/>
      <c r="N909" s="49"/>
      <c r="P909" s="49"/>
      <c r="Q909" s="49"/>
      <c r="R909" s="49"/>
      <c r="T909" s="49"/>
      <c r="U909" s="49"/>
      <c r="V909" s="49"/>
      <c r="W909" s="50"/>
      <c r="X909" s="49"/>
      <c r="Y909" s="49"/>
      <c r="Z909" s="49"/>
      <c r="AA909" s="50"/>
      <c r="AB909" s="49"/>
      <c r="AC909" s="49"/>
      <c r="AD909" s="49"/>
      <c r="AE909" s="50"/>
    </row>
    <row r="910" spans="2:31">
      <c r="B910" s="49"/>
      <c r="C910" s="49"/>
      <c r="E910" s="49"/>
      <c r="F910" s="49"/>
      <c r="H910" s="49"/>
      <c r="I910" s="49"/>
      <c r="J910" s="49"/>
      <c r="L910" s="49"/>
      <c r="M910" s="49"/>
      <c r="N910" s="49"/>
      <c r="P910" s="49"/>
      <c r="Q910" s="49"/>
      <c r="R910" s="49"/>
      <c r="T910" s="49"/>
      <c r="U910" s="49"/>
      <c r="V910" s="49"/>
      <c r="W910" s="50"/>
      <c r="X910" s="49"/>
      <c r="Y910" s="49"/>
      <c r="Z910" s="49"/>
      <c r="AA910" s="50"/>
      <c r="AB910" s="49"/>
      <c r="AC910" s="49"/>
      <c r="AD910" s="49"/>
      <c r="AE910" s="50"/>
    </row>
    <row r="911" spans="2:31">
      <c r="B911" s="49"/>
      <c r="C911" s="49"/>
      <c r="E911" s="49"/>
      <c r="F911" s="49"/>
      <c r="H911" s="49"/>
      <c r="I911" s="49"/>
      <c r="J911" s="49"/>
      <c r="L911" s="49"/>
      <c r="M911" s="49"/>
      <c r="N911" s="49"/>
      <c r="P911" s="49"/>
      <c r="Q911" s="49"/>
      <c r="R911" s="49"/>
      <c r="T911" s="49"/>
      <c r="U911" s="49"/>
      <c r="V911" s="49"/>
      <c r="W911" s="50"/>
      <c r="X911" s="49"/>
      <c r="Y911" s="49"/>
      <c r="Z911" s="49"/>
      <c r="AA911" s="50"/>
      <c r="AB911" s="49"/>
      <c r="AC911" s="49"/>
      <c r="AD911" s="49"/>
      <c r="AE911" s="50"/>
    </row>
    <row r="912" spans="2:31">
      <c r="B912" s="49"/>
      <c r="C912" s="49"/>
      <c r="E912" s="49"/>
      <c r="F912" s="49"/>
      <c r="H912" s="49"/>
      <c r="I912" s="49"/>
      <c r="J912" s="49"/>
      <c r="L912" s="49"/>
      <c r="M912" s="49"/>
      <c r="N912" s="49"/>
      <c r="P912" s="49"/>
      <c r="Q912" s="49"/>
      <c r="R912" s="49"/>
      <c r="T912" s="49"/>
      <c r="U912" s="49"/>
      <c r="V912" s="49"/>
      <c r="W912" s="50"/>
      <c r="X912" s="49"/>
      <c r="Y912" s="49"/>
      <c r="Z912" s="49"/>
      <c r="AA912" s="50"/>
      <c r="AB912" s="49"/>
      <c r="AC912" s="49"/>
      <c r="AD912" s="49"/>
      <c r="AE912" s="50"/>
    </row>
    <row r="913" spans="2:31">
      <c r="B913" s="49"/>
      <c r="C913" s="49"/>
      <c r="E913" s="49"/>
      <c r="F913" s="49"/>
      <c r="H913" s="49"/>
      <c r="I913" s="49"/>
      <c r="J913" s="49"/>
      <c r="L913" s="49"/>
      <c r="M913" s="49"/>
      <c r="N913" s="49"/>
      <c r="P913" s="49"/>
      <c r="Q913" s="49"/>
      <c r="R913" s="49"/>
      <c r="T913" s="49"/>
      <c r="U913" s="49"/>
      <c r="V913" s="49"/>
      <c r="W913" s="50"/>
      <c r="X913" s="49"/>
      <c r="Y913" s="49"/>
      <c r="Z913" s="49"/>
      <c r="AA913" s="50"/>
      <c r="AB913" s="49"/>
      <c r="AC913" s="49"/>
      <c r="AD913" s="49"/>
      <c r="AE913" s="50"/>
    </row>
    <row r="914" spans="2:31">
      <c r="B914" s="49"/>
      <c r="C914" s="49"/>
      <c r="E914" s="49"/>
      <c r="F914" s="49"/>
      <c r="H914" s="49"/>
      <c r="I914" s="49"/>
      <c r="J914" s="49"/>
      <c r="L914" s="49"/>
      <c r="M914" s="49"/>
      <c r="N914" s="49"/>
      <c r="P914" s="49"/>
      <c r="Q914" s="49"/>
      <c r="R914" s="49"/>
      <c r="T914" s="49"/>
      <c r="U914" s="49"/>
      <c r="V914" s="49"/>
      <c r="W914" s="50"/>
      <c r="X914" s="49"/>
      <c r="Y914" s="49"/>
      <c r="Z914" s="49"/>
      <c r="AA914" s="50"/>
      <c r="AB914" s="49"/>
      <c r="AC914" s="49"/>
      <c r="AD914" s="49"/>
      <c r="AE914" s="50"/>
    </row>
    <row r="915" spans="2:31">
      <c r="B915" s="49"/>
      <c r="C915" s="49"/>
      <c r="E915" s="49"/>
      <c r="F915" s="49"/>
      <c r="H915" s="49"/>
      <c r="I915" s="49"/>
      <c r="J915" s="49"/>
      <c r="L915" s="49"/>
      <c r="M915" s="49"/>
      <c r="N915" s="49"/>
      <c r="P915" s="49"/>
      <c r="Q915" s="49"/>
      <c r="R915" s="49"/>
      <c r="T915" s="49"/>
      <c r="U915" s="49"/>
      <c r="V915" s="49"/>
      <c r="W915" s="50"/>
      <c r="X915" s="49"/>
      <c r="Y915" s="49"/>
      <c r="Z915" s="49"/>
      <c r="AA915" s="50"/>
      <c r="AB915" s="49"/>
      <c r="AC915" s="49"/>
      <c r="AD915" s="49"/>
      <c r="AE915" s="50"/>
    </row>
    <row r="916" spans="2:31">
      <c r="B916" s="49"/>
      <c r="C916" s="49"/>
      <c r="E916" s="49"/>
      <c r="F916" s="49"/>
      <c r="H916" s="49"/>
      <c r="I916" s="49"/>
      <c r="J916" s="49"/>
      <c r="L916" s="49"/>
      <c r="M916" s="49"/>
      <c r="N916" s="49"/>
      <c r="P916" s="49"/>
      <c r="Q916" s="49"/>
      <c r="R916" s="49"/>
      <c r="T916" s="49"/>
      <c r="U916" s="49"/>
      <c r="V916" s="49"/>
      <c r="W916" s="50"/>
      <c r="X916" s="49"/>
      <c r="Y916" s="49"/>
      <c r="Z916" s="49"/>
      <c r="AA916" s="50"/>
      <c r="AB916" s="49"/>
      <c r="AC916" s="49"/>
      <c r="AD916" s="49"/>
      <c r="AE916" s="50"/>
    </row>
    <row r="917" spans="2:31">
      <c r="B917" s="49"/>
      <c r="C917" s="49"/>
      <c r="E917" s="49"/>
      <c r="F917" s="49"/>
      <c r="H917" s="49"/>
      <c r="I917" s="49"/>
      <c r="J917" s="49"/>
      <c r="L917" s="49"/>
      <c r="M917" s="49"/>
      <c r="N917" s="49"/>
      <c r="P917" s="49"/>
      <c r="Q917" s="49"/>
      <c r="R917" s="49"/>
      <c r="T917" s="49"/>
      <c r="U917" s="49"/>
      <c r="V917" s="49"/>
      <c r="W917" s="50"/>
      <c r="X917" s="49"/>
      <c r="Y917" s="49"/>
      <c r="Z917" s="49"/>
      <c r="AA917" s="50"/>
      <c r="AB917" s="49"/>
      <c r="AC917" s="49"/>
      <c r="AD917" s="49"/>
      <c r="AE917" s="50"/>
    </row>
    <row r="918" spans="2:31">
      <c r="B918" s="49"/>
      <c r="C918" s="49"/>
      <c r="E918" s="49"/>
      <c r="F918" s="49"/>
      <c r="H918" s="49"/>
      <c r="I918" s="49"/>
      <c r="J918" s="49"/>
      <c r="L918" s="49"/>
      <c r="M918" s="49"/>
      <c r="N918" s="49"/>
      <c r="P918" s="49"/>
      <c r="Q918" s="49"/>
      <c r="R918" s="49"/>
      <c r="T918" s="49"/>
      <c r="U918" s="49"/>
      <c r="V918" s="49"/>
      <c r="W918" s="50"/>
      <c r="X918" s="49"/>
      <c r="Y918" s="49"/>
      <c r="Z918" s="49"/>
      <c r="AA918" s="50"/>
      <c r="AB918" s="49"/>
      <c r="AC918" s="49"/>
      <c r="AD918" s="49"/>
      <c r="AE918" s="50"/>
    </row>
    <row r="919" spans="2:31">
      <c r="B919" s="49"/>
      <c r="C919" s="49"/>
      <c r="E919" s="49"/>
      <c r="F919" s="49"/>
      <c r="H919" s="49"/>
      <c r="I919" s="49"/>
      <c r="J919" s="49"/>
      <c r="L919" s="49"/>
      <c r="M919" s="49"/>
      <c r="N919" s="49"/>
      <c r="P919" s="49"/>
      <c r="Q919" s="49"/>
      <c r="R919" s="49"/>
      <c r="T919" s="49"/>
      <c r="U919" s="49"/>
      <c r="V919" s="49"/>
      <c r="W919" s="50"/>
      <c r="X919" s="49"/>
      <c r="Y919" s="49"/>
      <c r="Z919" s="49"/>
      <c r="AA919" s="50"/>
      <c r="AB919" s="49"/>
      <c r="AC919" s="49"/>
      <c r="AD919" s="49"/>
      <c r="AE919" s="50"/>
    </row>
    <row r="920" spans="2:31">
      <c r="B920" s="49"/>
      <c r="C920" s="49"/>
      <c r="E920" s="49"/>
      <c r="F920" s="49"/>
      <c r="H920" s="49"/>
      <c r="I920" s="49"/>
      <c r="J920" s="49"/>
      <c r="L920" s="49"/>
      <c r="M920" s="49"/>
      <c r="N920" s="49"/>
      <c r="P920" s="49"/>
      <c r="Q920" s="49"/>
      <c r="R920" s="49"/>
      <c r="T920" s="49"/>
      <c r="U920" s="49"/>
      <c r="V920" s="49"/>
      <c r="W920" s="50"/>
      <c r="X920" s="49"/>
      <c r="Y920" s="49"/>
      <c r="Z920" s="49"/>
      <c r="AA920" s="50"/>
      <c r="AB920" s="49"/>
      <c r="AC920" s="49"/>
      <c r="AD920" s="49"/>
      <c r="AE920" s="50"/>
    </row>
    <row r="921" spans="2:31">
      <c r="B921" s="49"/>
      <c r="C921" s="49"/>
      <c r="E921" s="49"/>
      <c r="F921" s="49"/>
      <c r="H921" s="49"/>
      <c r="I921" s="49"/>
      <c r="J921" s="49"/>
      <c r="L921" s="49"/>
      <c r="M921" s="49"/>
      <c r="N921" s="49"/>
      <c r="P921" s="49"/>
      <c r="Q921" s="49"/>
      <c r="R921" s="49"/>
      <c r="T921" s="49"/>
      <c r="U921" s="49"/>
      <c r="V921" s="49"/>
      <c r="W921" s="50"/>
      <c r="X921" s="49"/>
      <c r="Y921" s="49"/>
      <c r="Z921" s="49"/>
      <c r="AA921" s="50"/>
      <c r="AB921" s="49"/>
      <c r="AC921" s="49"/>
      <c r="AD921" s="49"/>
      <c r="AE921" s="50"/>
    </row>
    <row r="922" spans="2:31">
      <c r="B922" s="49"/>
      <c r="C922" s="49"/>
      <c r="E922" s="49"/>
      <c r="F922" s="49"/>
      <c r="H922" s="49"/>
      <c r="I922" s="49"/>
      <c r="J922" s="49"/>
      <c r="L922" s="49"/>
      <c r="M922" s="49"/>
      <c r="N922" s="49"/>
      <c r="P922" s="49"/>
      <c r="Q922" s="49"/>
      <c r="R922" s="49"/>
      <c r="T922" s="49"/>
      <c r="U922" s="49"/>
      <c r="V922" s="49"/>
      <c r="W922" s="50"/>
      <c r="X922" s="49"/>
      <c r="Y922" s="49"/>
      <c r="Z922" s="49"/>
      <c r="AA922" s="50"/>
      <c r="AB922" s="49"/>
      <c r="AC922" s="49"/>
      <c r="AD922" s="49"/>
      <c r="AE922" s="50"/>
    </row>
    <row r="923" spans="2:31">
      <c r="B923" s="49"/>
      <c r="C923" s="49"/>
      <c r="E923" s="49"/>
      <c r="F923" s="49"/>
      <c r="H923" s="49"/>
      <c r="I923" s="49"/>
      <c r="J923" s="49"/>
      <c r="L923" s="49"/>
      <c r="M923" s="49"/>
      <c r="N923" s="49"/>
      <c r="P923" s="49"/>
      <c r="Q923" s="49"/>
      <c r="R923" s="49"/>
      <c r="T923" s="49"/>
      <c r="U923" s="49"/>
      <c r="V923" s="49"/>
      <c r="W923" s="50"/>
      <c r="X923" s="49"/>
      <c r="Y923" s="49"/>
      <c r="Z923" s="49"/>
      <c r="AA923" s="50"/>
      <c r="AB923" s="49"/>
      <c r="AC923" s="49"/>
      <c r="AD923" s="49"/>
      <c r="AE923" s="50"/>
    </row>
    <row r="924" spans="2:31">
      <c r="B924" s="49"/>
      <c r="C924" s="49"/>
      <c r="E924" s="49"/>
      <c r="F924" s="49"/>
      <c r="H924" s="49"/>
      <c r="I924" s="49"/>
      <c r="J924" s="49"/>
      <c r="L924" s="49"/>
      <c r="M924" s="49"/>
      <c r="N924" s="49"/>
      <c r="P924" s="49"/>
      <c r="Q924" s="49"/>
      <c r="R924" s="49"/>
      <c r="T924" s="49"/>
      <c r="U924" s="49"/>
      <c r="V924" s="49"/>
      <c r="W924" s="50"/>
      <c r="X924" s="49"/>
      <c r="Y924" s="49"/>
      <c r="Z924" s="49"/>
      <c r="AA924" s="50"/>
      <c r="AB924" s="49"/>
      <c r="AC924" s="49"/>
      <c r="AD924" s="49"/>
      <c r="AE924" s="50"/>
    </row>
    <row r="925" spans="2:31">
      <c r="B925" s="49"/>
      <c r="C925" s="49"/>
      <c r="E925" s="49"/>
      <c r="F925" s="49"/>
      <c r="H925" s="49"/>
      <c r="I925" s="49"/>
      <c r="J925" s="49"/>
      <c r="L925" s="49"/>
      <c r="M925" s="49"/>
      <c r="N925" s="49"/>
      <c r="P925" s="49"/>
      <c r="Q925" s="49"/>
      <c r="R925" s="49"/>
      <c r="T925" s="49"/>
      <c r="U925" s="49"/>
      <c r="V925" s="49"/>
      <c r="W925" s="50"/>
      <c r="X925" s="49"/>
      <c r="Y925" s="49"/>
      <c r="Z925" s="49"/>
      <c r="AA925" s="50"/>
      <c r="AB925" s="49"/>
      <c r="AC925" s="49"/>
      <c r="AD925" s="49"/>
      <c r="AE925" s="50"/>
    </row>
    <row r="926" spans="2:31">
      <c r="B926" s="49"/>
      <c r="C926" s="49"/>
      <c r="E926" s="49"/>
      <c r="F926" s="49"/>
      <c r="H926" s="49"/>
      <c r="I926" s="49"/>
      <c r="J926" s="49"/>
      <c r="L926" s="49"/>
      <c r="M926" s="49"/>
      <c r="N926" s="49"/>
      <c r="P926" s="49"/>
      <c r="Q926" s="49"/>
      <c r="R926" s="49"/>
      <c r="T926" s="49"/>
      <c r="U926" s="49"/>
      <c r="V926" s="49"/>
      <c r="W926" s="50"/>
      <c r="X926" s="49"/>
      <c r="Y926" s="49"/>
      <c r="Z926" s="49"/>
      <c r="AA926" s="50"/>
      <c r="AB926" s="49"/>
      <c r="AC926" s="49"/>
      <c r="AD926" s="49"/>
      <c r="AE926" s="50"/>
    </row>
    <row r="927" spans="2:31">
      <c r="B927" s="49"/>
      <c r="C927" s="49"/>
      <c r="E927" s="49"/>
      <c r="F927" s="49"/>
      <c r="H927" s="49"/>
      <c r="I927" s="49"/>
      <c r="J927" s="49"/>
      <c r="L927" s="49"/>
      <c r="M927" s="49"/>
      <c r="N927" s="49"/>
      <c r="P927" s="49"/>
      <c r="Q927" s="49"/>
      <c r="R927" s="49"/>
      <c r="T927" s="49"/>
      <c r="U927" s="49"/>
      <c r="V927" s="49"/>
      <c r="W927" s="50"/>
      <c r="X927" s="49"/>
      <c r="Y927" s="49"/>
      <c r="Z927" s="49"/>
      <c r="AA927" s="50"/>
      <c r="AB927" s="49"/>
      <c r="AC927" s="49"/>
      <c r="AD927" s="49"/>
      <c r="AE927" s="50"/>
    </row>
    <row r="928" spans="2:31">
      <c r="B928" s="49"/>
      <c r="C928" s="49"/>
      <c r="E928" s="49"/>
      <c r="F928" s="49"/>
      <c r="H928" s="49"/>
      <c r="I928" s="49"/>
      <c r="J928" s="49"/>
      <c r="L928" s="49"/>
      <c r="M928" s="49"/>
      <c r="N928" s="49"/>
      <c r="P928" s="49"/>
      <c r="Q928" s="49"/>
      <c r="R928" s="49"/>
      <c r="T928" s="49"/>
      <c r="U928" s="49"/>
      <c r="V928" s="49"/>
      <c r="W928" s="50"/>
      <c r="X928" s="49"/>
      <c r="Y928" s="49"/>
      <c r="Z928" s="49"/>
      <c r="AA928" s="50"/>
      <c r="AB928" s="49"/>
      <c r="AC928" s="49"/>
      <c r="AD928" s="49"/>
      <c r="AE928" s="50"/>
    </row>
    <row r="929" spans="2:31">
      <c r="B929" s="49"/>
      <c r="C929" s="49"/>
      <c r="E929" s="49"/>
      <c r="F929" s="49"/>
      <c r="H929" s="49"/>
      <c r="I929" s="49"/>
      <c r="J929" s="49"/>
      <c r="L929" s="49"/>
      <c r="M929" s="49"/>
      <c r="N929" s="49"/>
      <c r="P929" s="49"/>
      <c r="Q929" s="49"/>
      <c r="R929" s="49"/>
      <c r="T929" s="49"/>
      <c r="U929" s="49"/>
      <c r="V929" s="49"/>
      <c r="W929" s="50"/>
      <c r="X929" s="49"/>
      <c r="Y929" s="49"/>
      <c r="Z929" s="49"/>
      <c r="AA929" s="50"/>
      <c r="AB929" s="49"/>
      <c r="AC929" s="49"/>
      <c r="AD929" s="49"/>
      <c r="AE929" s="50"/>
    </row>
    <row r="930" spans="2:31">
      <c r="B930" s="49"/>
      <c r="C930" s="49"/>
      <c r="E930" s="49"/>
      <c r="F930" s="49"/>
      <c r="H930" s="49"/>
      <c r="I930" s="49"/>
      <c r="J930" s="49"/>
      <c r="L930" s="49"/>
      <c r="M930" s="49"/>
      <c r="N930" s="49"/>
      <c r="P930" s="49"/>
      <c r="Q930" s="49"/>
      <c r="R930" s="49"/>
      <c r="T930" s="49"/>
      <c r="U930" s="49"/>
      <c r="V930" s="49"/>
      <c r="W930" s="50"/>
      <c r="X930" s="49"/>
      <c r="Y930" s="49"/>
      <c r="Z930" s="49"/>
      <c r="AA930" s="50"/>
      <c r="AB930" s="49"/>
      <c r="AC930" s="49"/>
      <c r="AD930" s="49"/>
      <c r="AE930" s="50"/>
    </row>
    <row r="931" spans="2:31">
      <c r="B931" s="49"/>
      <c r="C931" s="49"/>
      <c r="E931" s="49"/>
      <c r="F931" s="49"/>
      <c r="H931" s="49"/>
      <c r="I931" s="49"/>
      <c r="J931" s="49"/>
      <c r="L931" s="49"/>
      <c r="M931" s="49"/>
      <c r="N931" s="49"/>
      <c r="P931" s="49"/>
      <c r="Q931" s="49"/>
      <c r="R931" s="49"/>
      <c r="T931" s="49"/>
      <c r="U931" s="49"/>
      <c r="V931" s="49"/>
      <c r="W931" s="50"/>
      <c r="X931" s="49"/>
      <c r="Y931" s="49"/>
      <c r="Z931" s="49"/>
      <c r="AA931" s="50"/>
      <c r="AB931" s="49"/>
      <c r="AC931" s="49"/>
      <c r="AD931" s="49"/>
      <c r="AE931" s="50"/>
    </row>
    <row r="932" spans="2:31">
      <c r="B932" s="49"/>
      <c r="C932" s="49"/>
      <c r="E932" s="49"/>
      <c r="F932" s="49"/>
      <c r="H932" s="49"/>
      <c r="I932" s="49"/>
      <c r="J932" s="49"/>
      <c r="L932" s="49"/>
      <c r="M932" s="49"/>
      <c r="N932" s="49"/>
      <c r="P932" s="49"/>
      <c r="Q932" s="49"/>
      <c r="R932" s="49"/>
      <c r="T932" s="49"/>
      <c r="U932" s="49"/>
      <c r="V932" s="49"/>
      <c r="W932" s="50"/>
      <c r="X932" s="49"/>
      <c r="Y932" s="49"/>
      <c r="Z932" s="49"/>
      <c r="AA932" s="50"/>
      <c r="AB932" s="49"/>
      <c r="AC932" s="49"/>
      <c r="AD932" s="49"/>
      <c r="AE932" s="50"/>
    </row>
    <row r="933" spans="2:31">
      <c r="B933" s="49"/>
      <c r="C933" s="49"/>
      <c r="E933" s="49"/>
      <c r="F933" s="49"/>
      <c r="H933" s="49"/>
      <c r="I933" s="49"/>
      <c r="J933" s="49"/>
      <c r="L933" s="49"/>
      <c r="M933" s="49"/>
      <c r="N933" s="49"/>
      <c r="P933" s="49"/>
      <c r="Q933" s="49"/>
      <c r="R933" s="49"/>
      <c r="T933" s="49"/>
      <c r="U933" s="49"/>
      <c r="V933" s="49"/>
      <c r="W933" s="50"/>
      <c r="X933" s="49"/>
      <c r="Y933" s="49"/>
      <c r="Z933" s="49"/>
      <c r="AA933" s="50"/>
      <c r="AB933" s="49"/>
      <c r="AC933" s="49"/>
      <c r="AD933" s="49"/>
      <c r="AE933" s="50"/>
    </row>
    <row r="934" spans="2:31">
      <c r="B934" s="49"/>
      <c r="C934" s="49"/>
      <c r="E934" s="49"/>
      <c r="F934" s="49"/>
      <c r="H934" s="49"/>
      <c r="I934" s="49"/>
      <c r="J934" s="49"/>
      <c r="L934" s="49"/>
      <c r="M934" s="49"/>
      <c r="N934" s="49"/>
      <c r="P934" s="49"/>
      <c r="Q934" s="49"/>
      <c r="R934" s="49"/>
      <c r="T934" s="49"/>
      <c r="U934" s="49"/>
      <c r="V934" s="49"/>
      <c r="W934" s="50"/>
      <c r="X934" s="49"/>
      <c r="Y934" s="49"/>
      <c r="Z934" s="49"/>
      <c r="AA934" s="50"/>
      <c r="AB934" s="49"/>
      <c r="AC934" s="49"/>
      <c r="AD934" s="49"/>
      <c r="AE934" s="50"/>
    </row>
    <row r="935" spans="2:31">
      <c r="B935" s="49"/>
      <c r="C935" s="49"/>
      <c r="E935" s="49"/>
      <c r="F935" s="49"/>
      <c r="H935" s="49"/>
      <c r="I935" s="49"/>
      <c r="J935" s="49"/>
      <c r="L935" s="49"/>
      <c r="M935" s="49"/>
      <c r="N935" s="49"/>
      <c r="P935" s="49"/>
      <c r="Q935" s="49"/>
      <c r="R935" s="49"/>
      <c r="T935" s="49"/>
      <c r="U935" s="49"/>
      <c r="V935" s="49"/>
      <c r="W935" s="50"/>
      <c r="X935" s="49"/>
      <c r="Y935" s="49"/>
      <c r="Z935" s="49"/>
      <c r="AA935" s="50"/>
      <c r="AB935" s="49"/>
      <c r="AC935" s="49"/>
      <c r="AD935" s="49"/>
      <c r="AE935" s="50"/>
    </row>
    <row r="936" spans="2:31">
      <c r="B936" s="49"/>
      <c r="C936" s="49"/>
      <c r="E936" s="49"/>
      <c r="F936" s="49"/>
      <c r="H936" s="49"/>
      <c r="I936" s="49"/>
      <c r="J936" s="49"/>
      <c r="L936" s="49"/>
      <c r="M936" s="49"/>
      <c r="N936" s="49"/>
      <c r="P936" s="49"/>
      <c r="Q936" s="49"/>
      <c r="R936" s="49"/>
      <c r="T936" s="49"/>
      <c r="U936" s="49"/>
      <c r="V936" s="49"/>
      <c r="W936" s="50"/>
      <c r="X936" s="49"/>
      <c r="Y936" s="49"/>
      <c r="Z936" s="49"/>
      <c r="AA936" s="50"/>
      <c r="AB936" s="49"/>
      <c r="AC936" s="49"/>
      <c r="AD936" s="49"/>
      <c r="AE936" s="50"/>
    </row>
    <row r="937" spans="2:31">
      <c r="B937" s="49"/>
      <c r="C937" s="49"/>
      <c r="E937" s="49"/>
      <c r="F937" s="49"/>
      <c r="H937" s="49"/>
      <c r="I937" s="49"/>
      <c r="J937" s="49"/>
      <c r="L937" s="49"/>
      <c r="M937" s="49"/>
      <c r="N937" s="49"/>
      <c r="P937" s="49"/>
      <c r="Q937" s="49"/>
      <c r="R937" s="49"/>
      <c r="T937" s="49"/>
      <c r="U937" s="49"/>
      <c r="V937" s="49"/>
      <c r="W937" s="50"/>
      <c r="X937" s="49"/>
      <c r="Y937" s="49"/>
      <c r="Z937" s="49"/>
      <c r="AA937" s="50"/>
      <c r="AB937" s="49"/>
      <c r="AC937" s="49"/>
      <c r="AD937" s="49"/>
      <c r="AE937" s="50"/>
    </row>
    <row r="938" spans="2:31">
      <c r="B938" s="49"/>
      <c r="C938" s="49"/>
      <c r="E938" s="49"/>
      <c r="F938" s="49"/>
      <c r="H938" s="49"/>
      <c r="I938" s="49"/>
      <c r="J938" s="49"/>
      <c r="L938" s="49"/>
      <c r="M938" s="49"/>
      <c r="N938" s="49"/>
      <c r="P938" s="49"/>
      <c r="Q938" s="49"/>
      <c r="R938" s="49"/>
      <c r="T938" s="49"/>
      <c r="U938" s="49"/>
      <c r="V938" s="49"/>
      <c r="W938" s="50"/>
      <c r="X938" s="49"/>
      <c r="Y938" s="49"/>
      <c r="Z938" s="49"/>
      <c r="AA938" s="50"/>
      <c r="AB938" s="49"/>
      <c r="AC938" s="49"/>
      <c r="AD938" s="49"/>
      <c r="AE938" s="50"/>
    </row>
    <row r="939" spans="2:31">
      <c r="B939" s="49"/>
      <c r="C939" s="49"/>
      <c r="E939" s="49"/>
      <c r="F939" s="49"/>
      <c r="H939" s="49"/>
      <c r="I939" s="49"/>
      <c r="J939" s="49"/>
      <c r="L939" s="49"/>
      <c r="M939" s="49"/>
      <c r="N939" s="49"/>
      <c r="P939" s="49"/>
      <c r="Q939" s="49"/>
      <c r="R939" s="49"/>
      <c r="T939" s="49"/>
      <c r="U939" s="49"/>
      <c r="V939" s="49"/>
      <c r="W939" s="50"/>
      <c r="X939" s="49"/>
      <c r="Y939" s="49"/>
      <c r="Z939" s="49"/>
      <c r="AA939" s="50"/>
      <c r="AB939" s="49"/>
      <c r="AC939" s="49"/>
      <c r="AD939" s="49"/>
      <c r="AE939" s="50"/>
    </row>
    <row r="940" spans="2:31">
      <c r="B940" s="49"/>
      <c r="C940" s="49"/>
      <c r="E940" s="49"/>
      <c r="F940" s="49"/>
      <c r="H940" s="49"/>
      <c r="I940" s="49"/>
      <c r="J940" s="49"/>
      <c r="L940" s="49"/>
      <c r="M940" s="49"/>
      <c r="N940" s="49"/>
      <c r="P940" s="49"/>
      <c r="Q940" s="49"/>
      <c r="R940" s="49"/>
      <c r="T940" s="49"/>
      <c r="U940" s="49"/>
      <c r="V940" s="49"/>
      <c r="W940" s="50"/>
      <c r="X940" s="49"/>
      <c r="Y940" s="49"/>
      <c r="Z940" s="49"/>
      <c r="AA940" s="50"/>
      <c r="AB940" s="49"/>
      <c r="AC940" s="49"/>
      <c r="AD940" s="49"/>
      <c r="AE940" s="50"/>
    </row>
    <row r="941" spans="2:31">
      <c r="B941" s="49"/>
      <c r="C941" s="49"/>
      <c r="E941" s="49"/>
      <c r="F941" s="49"/>
      <c r="H941" s="49"/>
      <c r="I941" s="49"/>
      <c r="J941" s="49"/>
      <c r="L941" s="49"/>
      <c r="M941" s="49"/>
      <c r="N941" s="49"/>
      <c r="P941" s="49"/>
      <c r="Q941" s="49"/>
      <c r="R941" s="49"/>
      <c r="T941" s="49"/>
      <c r="U941" s="49"/>
      <c r="V941" s="49"/>
      <c r="W941" s="50"/>
      <c r="X941" s="49"/>
      <c r="Y941" s="49"/>
      <c r="Z941" s="49"/>
      <c r="AA941" s="50"/>
      <c r="AB941" s="49"/>
      <c r="AC941" s="49"/>
      <c r="AD941" s="49"/>
      <c r="AE941" s="50"/>
    </row>
    <row r="942" spans="2:31">
      <c r="B942" s="49"/>
      <c r="C942" s="49"/>
      <c r="E942" s="49"/>
      <c r="F942" s="49"/>
      <c r="H942" s="49"/>
      <c r="I942" s="49"/>
      <c r="J942" s="49"/>
      <c r="L942" s="49"/>
      <c r="M942" s="49"/>
      <c r="N942" s="49"/>
      <c r="P942" s="49"/>
      <c r="Q942" s="49"/>
      <c r="R942" s="49"/>
      <c r="T942" s="49"/>
      <c r="U942" s="49"/>
      <c r="V942" s="49"/>
      <c r="W942" s="50"/>
      <c r="X942" s="49"/>
      <c r="Y942" s="49"/>
      <c r="Z942" s="49"/>
      <c r="AA942" s="50"/>
      <c r="AB942" s="49"/>
      <c r="AC942" s="49"/>
      <c r="AD942" s="49"/>
      <c r="AE942" s="50"/>
    </row>
    <row r="943" spans="2:31">
      <c r="B943" s="49"/>
      <c r="C943" s="49"/>
      <c r="E943" s="49"/>
      <c r="F943" s="49"/>
      <c r="H943" s="49"/>
      <c r="I943" s="49"/>
      <c r="J943" s="49"/>
      <c r="L943" s="49"/>
      <c r="M943" s="49"/>
      <c r="N943" s="49"/>
      <c r="P943" s="49"/>
      <c r="Q943" s="49"/>
      <c r="R943" s="49"/>
      <c r="T943" s="49"/>
      <c r="U943" s="49"/>
      <c r="V943" s="49"/>
      <c r="W943" s="50"/>
      <c r="X943" s="49"/>
      <c r="Y943" s="49"/>
      <c r="Z943" s="49"/>
      <c r="AA943" s="50"/>
      <c r="AB943" s="49"/>
      <c r="AC943" s="49"/>
      <c r="AD943" s="49"/>
      <c r="AE943" s="50"/>
    </row>
    <row r="944" spans="2:31">
      <c r="B944" s="49"/>
      <c r="C944" s="49"/>
      <c r="E944" s="49"/>
      <c r="F944" s="49"/>
      <c r="H944" s="49"/>
      <c r="I944" s="49"/>
      <c r="J944" s="49"/>
      <c r="L944" s="49"/>
      <c r="M944" s="49"/>
      <c r="N944" s="49"/>
      <c r="P944" s="49"/>
      <c r="Q944" s="49"/>
      <c r="R944" s="49"/>
      <c r="T944" s="49"/>
      <c r="U944" s="49"/>
      <c r="V944" s="49"/>
      <c r="W944" s="50"/>
      <c r="X944" s="49"/>
      <c r="Y944" s="49"/>
      <c r="Z944" s="49"/>
      <c r="AA944" s="50"/>
      <c r="AB944" s="49"/>
      <c r="AC944" s="49"/>
      <c r="AD944" s="49"/>
      <c r="AE944" s="50"/>
    </row>
    <row r="945" spans="2:31">
      <c r="B945" s="49"/>
      <c r="C945" s="49"/>
      <c r="E945" s="49"/>
      <c r="F945" s="49"/>
      <c r="H945" s="49"/>
      <c r="I945" s="49"/>
      <c r="J945" s="49"/>
      <c r="L945" s="49"/>
      <c r="M945" s="49"/>
      <c r="N945" s="49"/>
      <c r="P945" s="49"/>
      <c r="Q945" s="49"/>
      <c r="R945" s="49"/>
      <c r="T945" s="49"/>
      <c r="U945" s="49"/>
      <c r="V945" s="49"/>
      <c r="W945" s="50"/>
      <c r="X945" s="49"/>
      <c r="Y945" s="49"/>
      <c r="Z945" s="49"/>
      <c r="AA945" s="50"/>
      <c r="AB945" s="49"/>
      <c r="AC945" s="49"/>
      <c r="AD945" s="49"/>
      <c r="AE945" s="50"/>
    </row>
    <row r="946" spans="2:31">
      <c r="B946" s="49"/>
      <c r="C946" s="49"/>
      <c r="E946" s="49"/>
      <c r="F946" s="49"/>
      <c r="H946" s="49"/>
      <c r="I946" s="49"/>
      <c r="J946" s="49"/>
      <c r="L946" s="49"/>
      <c r="M946" s="49"/>
      <c r="N946" s="49"/>
      <c r="P946" s="49"/>
      <c r="Q946" s="49"/>
      <c r="R946" s="49"/>
      <c r="T946" s="49"/>
      <c r="U946" s="49"/>
      <c r="V946" s="49"/>
      <c r="W946" s="50"/>
      <c r="X946" s="49"/>
      <c r="Y946" s="49"/>
      <c r="Z946" s="49"/>
      <c r="AA946" s="50"/>
      <c r="AB946" s="49"/>
      <c r="AC946" s="49"/>
      <c r="AD946" s="49"/>
      <c r="AE946" s="50"/>
    </row>
    <row r="947" spans="2:31">
      <c r="B947" s="49"/>
      <c r="C947" s="49"/>
      <c r="E947" s="49"/>
      <c r="F947" s="49"/>
      <c r="H947" s="49"/>
      <c r="I947" s="49"/>
      <c r="J947" s="49"/>
      <c r="L947" s="49"/>
      <c r="M947" s="49"/>
      <c r="N947" s="49"/>
      <c r="P947" s="49"/>
      <c r="Q947" s="49"/>
      <c r="R947" s="49"/>
      <c r="T947" s="49"/>
      <c r="U947" s="49"/>
      <c r="V947" s="49"/>
      <c r="W947" s="50"/>
      <c r="X947" s="49"/>
      <c r="Y947" s="49"/>
      <c r="Z947" s="49"/>
      <c r="AA947" s="50"/>
      <c r="AB947" s="49"/>
      <c r="AC947" s="49"/>
      <c r="AD947" s="49"/>
      <c r="AE947" s="50"/>
    </row>
    <row r="948" spans="2:31">
      <c r="B948" s="49"/>
      <c r="C948" s="49"/>
      <c r="E948" s="49"/>
      <c r="F948" s="49"/>
      <c r="H948" s="49"/>
      <c r="I948" s="49"/>
      <c r="J948" s="49"/>
      <c r="L948" s="49"/>
      <c r="M948" s="49"/>
      <c r="N948" s="49"/>
      <c r="P948" s="49"/>
      <c r="Q948" s="49"/>
      <c r="R948" s="49"/>
      <c r="T948" s="49"/>
      <c r="U948" s="49"/>
      <c r="V948" s="49"/>
      <c r="W948" s="50"/>
      <c r="X948" s="49"/>
      <c r="Y948" s="49"/>
      <c r="Z948" s="49"/>
      <c r="AA948" s="50"/>
      <c r="AB948" s="49"/>
      <c r="AC948" s="49"/>
      <c r="AD948" s="49"/>
      <c r="AE948" s="50"/>
    </row>
    <row r="949" spans="2:31">
      <c r="B949" s="49"/>
      <c r="C949" s="49"/>
      <c r="E949" s="49"/>
      <c r="F949" s="49"/>
      <c r="H949" s="49"/>
      <c r="I949" s="49"/>
      <c r="J949" s="49"/>
      <c r="L949" s="49"/>
      <c r="M949" s="49"/>
      <c r="N949" s="49"/>
      <c r="P949" s="49"/>
      <c r="Q949" s="49"/>
      <c r="R949" s="49"/>
      <c r="T949" s="49"/>
      <c r="U949" s="49"/>
      <c r="V949" s="49"/>
      <c r="W949" s="50"/>
      <c r="X949" s="49"/>
      <c r="Y949" s="49"/>
      <c r="Z949" s="49"/>
      <c r="AA949" s="50"/>
      <c r="AB949" s="49"/>
      <c r="AC949" s="49"/>
      <c r="AD949" s="49"/>
      <c r="AE949" s="50"/>
    </row>
    <row r="950" spans="2:31">
      <c r="B950" s="49"/>
      <c r="C950" s="49"/>
      <c r="E950" s="49"/>
      <c r="F950" s="49"/>
      <c r="H950" s="49"/>
      <c r="I950" s="49"/>
      <c r="J950" s="49"/>
      <c r="L950" s="49"/>
      <c r="M950" s="49"/>
      <c r="N950" s="49"/>
      <c r="P950" s="49"/>
      <c r="Q950" s="49"/>
      <c r="R950" s="49"/>
      <c r="T950" s="49"/>
      <c r="U950" s="49"/>
      <c r="V950" s="49"/>
      <c r="W950" s="50"/>
      <c r="X950" s="49"/>
      <c r="Y950" s="49"/>
      <c r="Z950" s="49"/>
      <c r="AA950" s="50"/>
      <c r="AB950" s="49"/>
      <c r="AC950" s="49"/>
      <c r="AD950" s="49"/>
      <c r="AE950" s="50"/>
    </row>
    <row r="951" spans="2:31">
      <c r="B951" s="49"/>
      <c r="C951" s="49"/>
      <c r="E951" s="49"/>
      <c r="F951" s="49"/>
      <c r="H951" s="49"/>
      <c r="I951" s="49"/>
      <c r="J951" s="49"/>
      <c r="L951" s="49"/>
      <c r="M951" s="49"/>
      <c r="N951" s="49"/>
      <c r="P951" s="49"/>
      <c r="Q951" s="49"/>
      <c r="R951" s="49"/>
      <c r="T951" s="49"/>
      <c r="U951" s="49"/>
      <c r="V951" s="49"/>
      <c r="W951" s="50"/>
      <c r="X951" s="49"/>
      <c r="Y951" s="49"/>
      <c r="Z951" s="49"/>
      <c r="AA951" s="50"/>
      <c r="AB951" s="49"/>
      <c r="AC951" s="49"/>
      <c r="AD951" s="49"/>
      <c r="AE951" s="50"/>
    </row>
    <row r="952" spans="2:31">
      <c r="B952" s="49"/>
      <c r="C952" s="49"/>
      <c r="E952" s="49"/>
      <c r="F952" s="49"/>
      <c r="H952" s="49"/>
      <c r="I952" s="49"/>
      <c r="J952" s="49"/>
      <c r="L952" s="49"/>
      <c r="M952" s="49"/>
      <c r="N952" s="49"/>
      <c r="P952" s="49"/>
      <c r="Q952" s="49"/>
      <c r="R952" s="49"/>
      <c r="T952" s="49"/>
      <c r="U952" s="49"/>
      <c r="V952" s="49"/>
      <c r="W952" s="50"/>
      <c r="X952" s="49"/>
      <c r="Y952" s="49"/>
      <c r="Z952" s="49"/>
      <c r="AA952" s="50"/>
      <c r="AB952" s="49"/>
      <c r="AC952" s="49"/>
      <c r="AD952" s="49"/>
      <c r="AE952" s="50"/>
    </row>
    <row r="953" spans="2:31">
      <c r="B953" s="49"/>
      <c r="C953" s="49"/>
      <c r="E953" s="49"/>
      <c r="F953" s="49"/>
      <c r="H953" s="49"/>
      <c r="I953" s="49"/>
      <c r="J953" s="49"/>
      <c r="L953" s="49"/>
      <c r="M953" s="49"/>
      <c r="N953" s="49"/>
      <c r="P953" s="49"/>
      <c r="Q953" s="49"/>
      <c r="R953" s="49"/>
      <c r="T953" s="49"/>
      <c r="U953" s="49"/>
      <c r="V953" s="49"/>
      <c r="W953" s="50"/>
      <c r="X953" s="49"/>
      <c r="Y953" s="49"/>
      <c r="Z953" s="49"/>
      <c r="AA953" s="50"/>
      <c r="AB953" s="49"/>
      <c r="AC953" s="49"/>
      <c r="AD953" s="49"/>
      <c r="AE953" s="50"/>
    </row>
    <row r="954" spans="2:31">
      <c r="B954" s="49"/>
      <c r="C954" s="49"/>
      <c r="E954" s="49"/>
      <c r="F954" s="49"/>
      <c r="H954" s="49"/>
      <c r="I954" s="49"/>
      <c r="J954" s="49"/>
      <c r="L954" s="49"/>
      <c r="M954" s="49"/>
      <c r="N954" s="49"/>
      <c r="P954" s="49"/>
      <c r="Q954" s="49"/>
      <c r="R954" s="49"/>
      <c r="T954" s="49"/>
      <c r="U954" s="49"/>
      <c r="V954" s="49"/>
      <c r="W954" s="50"/>
      <c r="X954" s="49"/>
      <c r="Y954" s="49"/>
      <c r="Z954" s="49"/>
      <c r="AA954" s="50"/>
      <c r="AB954" s="49"/>
      <c r="AC954" s="49"/>
      <c r="AD954" s="49"/>
      <c r="AE954" s="50"/>
    </row>
    <row r="955" spans="2:31">
      <c r="B955" s="49"/>
      <c r="C955" s="49"/>
      <c r="E955" s="49"/>
      <c r="F955" s="49"/>
      <c r="H955" s="49"/>
      <c r="I955" s="49"/>
      <c r="J955" s="49"/>
      <c r="L955" s="49"/>
      <c r="M955" s="49"/>
      <c r="N955" s="49"/>
      <c r="P955" s="49"/>
      <c r="Q955" s="49"/>
      <c r="R955" s="49"/>
      <c r="T955" s="49"/>
      <c r="U955" s="49"/>
      <c r="V955" s="49"/>
      <c r="W955" s="50"/>
      <c r="X955" s="49"/>
      <c r="Y955" s="49"/>
      <c r="Z955" s="49"/>
      <c r="AA955" s="50"/>
      <c r="AB955" s="49"/>
      <c r="AC955" s="49"/>
      <c r="AD955" s="49"/>
      <c r="AE955" s="50"/>
    </row>
    <row r="956" spans="2:31">
      <c r="B956" s="49"/>
      <c r="C956" s="49"/>
      <c r="E956" s="49"/>
      <c r="F956" s="49"/>
      <c r="H956" s="49"/>
      <c r="I956" s="49"/>
      <c r="J956" s="49"/>
      <c r="L956" s="49"/>
      <c r="M956" s="49"/>
      <c r="N956" s="49"/>
      <c r="P956" s="49"/>
      <c r="Q956" s="49"/>
      <c r="R956" s="49"/>
      <c r="T956" s="49"/>
      <c r="U956" s="49"/>
      <c r="V956" s="49"/>
      <c r="W956" s="50"/>
      <c r="X956" s="49"/>
      <c r="Y956" s="49"/>
      <c r="Z956" s="49"/>
      <c r="AA956" s="50"/>
      <c r="AB956" s="49"/>
      <c r="AC956" s="49"/>
      <c r="AD956" s="49"/>
      <c r="AE956" s="50"/>
    </row>
    <row r="957" spans="2:31">
      <c r="B957" s="49"/>
      <c r="C957" s="49"/>
      <c r="E957" s="49"/>
      <c r="F957" s="49"/>
      <c r="H957" s="49"/>
      <c r="I957" s="49"/>
      <c r="J957" s="49"/>
      <c r="L957" s="49"/>
      <c r="M957" s="49"/>
      <c r="N957" s="49"/>
      <c r="P957" s="49"/>
      <c r="Q957" s="49"/>
      <c r="R957" s="49"/>
      <c r="T957" s="49"/>
      <c r="U957" s="49"/>
      <c r="V957" s="49"/>
      <c r="W957" s="50"/>
      <c r="X957" s="49"/>
      <c r="Y957" s="49"/>
      <c r="Z957" s="49"/>
      <c r="AA957" s="50"/>
      <c r="AB957" s="49"/>
      <c r="AC957" s="49"/>
      <c r="AD957" s="49"/>
      <c r="AE957" s="50"/>
    </row>
    <row r="958" spans="2:31">
      <c r="B958" s="49"/>
      <c r="C958" s="49"/>
      <c r="E958" s="49"/>
      <c r="F958" s="49"/>
      <c r="H958" s="49"/>
      <c r="I958" s="49"/>
      <c r="J958" s="49"/>
      <c r="L958" s="49"/>
      <c r="M958" s="49"/>
      <c r="N958" s="49"/>
      <c r="P958" s="49"/>
      <c r="Q958" s="49"/>
      <c r="R958" s="49"/>
      <c r="T958" s="49"/>
      <c r="U958" s="49"/>
      <c r="V958" s="49"/>
      <c r="W958" s="50"/>
      <c r="X958" s="49"/>
      <c r="Y958" s="49"/>
      <c r="Z958" s="49"/>
      <c r="AA958" s="50"/>
      <c r="AB958" s="49"/>
      <c r="AC958" s="49"/>
      <c r="AD958" s="49"/>
      <c r="AE958" s="50"/>
    </row>
    <row r="959" spans="2:31">
      <c r="B959" s="49"/>
      <c r="C959" s="49"/>
      <c r="E959" s="49"/>
      <c r="F959" s="49"/>
      <c r="H959" s="49"/>
      <c r="I959" s="49"/>
      <c r="J959" s="49"/>
      <c r="L959" s="49"/>
      <c r="M959" s="49"/>
      <c r="N959" s="49"/>
      <c r="P959" s="49"/>
      <c r="Q959" s="49"/>
      <c r="R959" s="49"/>
      <c r="T959" s="49"/>
      <c r="U959" s="49"/>
      <c r="V959" s="49"/>
      <c r="W959" s="50"/>
      <c r="X959" s="49"/>
      <c r="Y959" s="49"/>
      <c r="Z959" s="49"/>
      <c r="AA959" s="50"/>
      <c r="AB959" s="49"/>
      <c r="AC959" s="49"/>
      <c r="AD959" s="49"/>
      <c r="AE959" s="50"/>
    </row>
    <row r="960" spans="2:31">
      <c r="B960" s="49"/>
      <c r="C960" s="49"/>
      <c r="E960" s="49"/>
      <c r="F960" s="49"/>
      <c r="H960" s="49"/>
      <c r="I960" s="49"/>
      <c r="J960" s="49"/>
      <c r="L960" s="49"/>
      <c r="M960" s="49"/>
      <c r="N960" s="49"/>
      <c r="P960" s="49"/>
      <c r="Q960" s="49"/>
      <c r="R960" s="49"/>
      <c r="T960" s="49"/>
      <c r="U960" s="49"/>
      <c r="V960" s="49"/>
      <c r="W960" s="50"/>
      <c r="X960" s="49"/>
      <c r="Y960" s="49"/>
      <c r="Z960" s="49"/>
      <c r="AA960" s="50"/>
      <c r="AB960" s="49"/>
      <c r="AC960" s="49"/>
      <c r="AD960" s="49"/>
      <c r="AE960" s="50"/>
    </row>
    <row r="961" spans="2:31">
      <c r="B961" s="49"/>
      <c r="C961" s="49"/>
      <c r="E961" s="49"/>
      <c r="F961" s="49"/>
      <c r="H961" s="49"/>
      <c r="I961" s="49"/>
      <c r="J961" s="49"/>
      <c r="L961" s="49"/>
      <c r="M961" s="49"/>
      <c r="N961" s="49"/>
      <c r="P961" s="49"/>
      <c r="Q961" s="49"/>
      <c r="R961" s="49"/>
      <c r="T961" s="49"/>
      <c r="U961" s="49"/>
      <c r="V961" s="49"/>
      <c r="W961" s="50"/>
      <c r="X961" s="49"/>
      <c r="Y961" s="49"/>
      <c r="Z961" s="49"/>
      <c r="AA961" s="50"/>
      <c r="AB961" s="49"/>
      <c r="AC961" s="49"/>
      <c r="AD961" s="49"/>
      <c r="AE961" s="50"/>
    </row>
    <row r="962" spans="2:31">
      <c r="B962" s="49"/>
      <c r="C962" s="49"/>
      <c r="E962" s="49"/>
      <c r="F962" s="49"/>
      <c r="H962" s="49"/>
      <c r="I962" s="49"/>
      <c r="J962" s="49"/>
      <c r="L962" s="49"/>
      <c r="M962" s="49"/>
      <c r="N962" s="49"/>
      <c r="P962" s="49"/>
      <c r="Q962" s="49"/>
      <c r="R962" s="49"/>
      <c r="T962" s="49"/>
      <c r="U962" s="49"/>
      <c r="V962" s="49"/>
      <c r="W962" s="50"/>
      <c r="X962" s="49"/>
      <c r="Y962" s="49"/>
      <c r="Z962" s="49"/>
      <c r="AA962" s="50"/>
      <c r="AB962" s="49"/>
      <c r="AC962" s="49"/>
      <c r="AD962" s="49"/>
      <c r="AE962" s="50"/>
    </row>
    <row r="963" spans="2:31">
      <c r="B963" s="49"/>
      <c r="C963" s="49"/>
      <c r="E963" s="49"/>
      <c r="F963" s="49"/>
      <c r="H963" s="49"/>
      <c r="I963" s="49"/>
      <c r="J963" s="49"/>
      <c r="L963" s="49"/>
      <c r="M963" s="49"/>
      <c r="N963" s="49"/>
      <c r="P963" s="49"/>
      <c r="Q963" s="49"/>
      <c r="R963" s="49"/>
      <c r="T963" s="49"/>
      <c r="U963" s="49"/>
      <c r="V963" s="49"/>
      <c r="W963" s="50"/>
      <c r="X963" s="49"/>
      <c r="Y963" s="49"/>
      <c r="Z963" s="49"/>
      <c r="AA963" s="50"/>
      <c r="AB963" s="49"/>
      <c r="AC963" s="49"/>
      <c r="AD963" s="49"/>
      <c r="AE963" s="50"/>
    </row>
    <row r="964" spans="2:31">
      <c r="B964" s="49"/>
      <c r="C964" s="49"/>
      <c r="E964" s="49"/>
      <c r="F964" s="49"/>
      <c r="H964" s="49"/>
      <c r="I964" s="49"/>
      <c r="J964" s="49"/>
      <c r="L964" s="49"/>
      <c r="M964" s="49"/>
      <c r="N964" s="49"/>
      <c r="P964" s="49"/>
      <c r="Q964" s="49"/>
      <c r="R964" s="49"/>
      <c r="T964" s="49"/>
      <c r="U964" s="49"/>
      <c r="V964" s="49"/>
      <c r="W964" s="50"/>
      <c r="X964" s="49"/>
      <c r="Y964" s="49"/>
      <c r="Z964" s="49"/>
      <c r="AA964" s="50"/>
      <c r="AB964" s="49"/>
      <c r="AC964" s="49"/>
      <c r="AD964" s="49"/>
      <c r="AE964" s="50"/>
    </row>
    <row r="965" spans="2:31">
      <c r="B965" s="49"/>
      <c r="C965" s="49"/>
      <c r="E965" s="49"/>
      <c r="F965" s="49"/>
      <c r="H965" s="49"/>
      <c r="I965" s="49"/>
      <c r="J965" s="49"/>
      <c r="L965" s="49"/>
      <c r="M965" s="49"/>
      <c r="N965" s="49"/>
      <c r="P965" s="49"/>
      <c r="Q965" s="49"/>
      <c r="R965" s="49"/>
      <c r="T965" s="49"/>
      <c r="U965" s="49"/>
      <c r="V965" s="49"/>
      <c r="W965" s="50"/>
      <c r="X965" s="49"/>
      <c r="Y965" s="49"/>
      <c r="Z965" s="49"/>
      <c r="AA965" s="50"/>
      <c r="AB965" s="49"/>
      <c r="AC965" s="49"/>
      <c r="AD965" s="49"/>
      <c r="AE965" s="50"/>
    </row>
    <row r="966" spans="2:31">
      <c r="B966" s="49"/>
      <c r="C966" s="49"/>
      <c r="E966" s="49"/>
      <c r="F966" s="49"/>
      <c r="H966" s="49"/>
      <c r="I966" s="49"/>
      <c r="J966" s="49"/>
      <c r="L966" s="49"/>
      <c r="M966" s="49"/>
      <c r="N966" s="49"/>
      <c r="P966" s="49"/>
      <c r="Q966" s="49"/>
      <c r="R966" s="49"/>
      <c r="T966" s="49"/>
      <c r="U966" s="49"/>
      <c r="V966" s="49"/>
      <c r="W966" s="50"/>
      <c r="X966" s="49"/>
      <c r="Y966" s="49"/>
      <c r="Z966" s="49"/>
      <c r="AA966" s="50"/>
      <c r="AB966" s="49"/>
      <c r="AC966" s="49"/>
      <c r="AD966" s="49"/>
      <c r="AE966" s="50"/>
    </row>
    <row r="967" spans="2:31">
      <c r="B967" s="49"/>
      <c r="C967" s="49"/>
      <c r="E967" s="49"/>
      <c r="F967" s="49"/>
      <c r="H967" s="49"/>
      <c r="I967" s="49"/>
      <c r="J967" s="49"/>
      <c r="L967" s="49"/>
      <c r="M967" s="49"/>
      <c r="N967" s="49"/>
      <c r="P967" s="49"/>
      <c r="Q967" s="49"/>
      <c r="R967" s="49"/>
      <c r="T967" s="49"/>
      <c r="U967" s="49"/>
      <c r="V967" s="49"/>
      <c r="W967" s="50"/>
      <c r="X967" s="49"/>
      <c r="Y967" s="49"/>
      <c r="Z967" s="49"/>
      <c r="AA967" s="50"/>
      <c r="AB967" s="49"/>
      <c r="AC967" s="49"/>
      <c r="AD967" s="49"/>
      <c r="AE967" s="50"/>
    </row>
    <row r="968" spans="2:31">
      <c r="B968" s="49"/>
      <c r="C968" s="49"/>
      <c r="E968" s="49"/>
      <c r="F968" s="49"/>
      <c r="H968" s="49"/>
      <c r="I968" s="49"/>
      <c r="J968" s="49"/>
      <c r="L968" s="49"/>
      <c r="M968" s="49"/>
      <c r="N968" s="49"/>
      <c r="P968" s="49"/>
      <c r="Q968" s="49"/>
      <c r="R968" s="49"/>
      <c r="T968" s="49"/>
      <c r="U968" s="49"/>
      <c r="V968" s="49"/>
      <c r="W968" s="50"/>
      <c r="X968" s="49"/>
      <c r="Y968" s="49"/>
      <c r="Z968" s="49"/>
      <c r="AA968" s="50"/>
      <c r="AB968" s="49"/>
      <c r="AC968" s="49"/>
      <c r="AD968" s="49"/>
      <c r="AE968" s="50"/>
    </row>
    <row r="969" spans="2:31">
      <c r="B969" s="49"/>
      <c r="C969" s="49"/>
      <c r="E969" s="49"/>
      <c r="F969" s="49"/>
      <c r="H969" s="49"/>
      <c r="I969" s="49"/>
      <c r="J969" s="49"/>
      <c r="L969" s="49"/>
      <c r="M969" s="49"/>
      <c r="N969" s="49"/>
      <c r="P969" s="49"/>
      <c r="Q969" s="49"/>
      <c r="R969" s="49"/>
      <c r="T969" s="49"/>
      <c r="U969" s="49"/>
      <c r="V969" s="49"/>
      <c r="W969" s="50"/>
      <c r="X969" s="49"/>
      <c r="Y969" s="49"/>
      <c r="Z969" s="49"/>
      <c r="AA969" s="50"/>
      <c r="AB969" s="49"/>
      <c r="AC969" s="49"/>
      <c r="AD969" s="49"/>
      <c r="AE969" s="50"/>
    </row>
    <row r="970" spans="2:31">
      <c r="B970" s="49"/>
      <c r="C970" s="49"/>
      <c r="E970" s="49"/>
      <c r="F970" s="49"/>
      <c r="H970" s="49"/>
      <c r="I970" s="49"/>
      <c r="J970" s="49"/>
      <c r="L970" s="49"/>
      <c r="M970" s="49"/>
      <c r="N970" s="49"/>
      <c r="P970" s="49"/>
      <c r="Q970" s="49"/>
      <c r="R970" s="49"/>
      <c r="T970" s="49"/>
      <c r="U970" s="49"/>
      <c r="V970" s="49"/>
      <c r="W970" s="50"/>
      <c r="X970" s="49"/>
      <c r="Y970" s="49"/>
      <c r="Z970" s="49"/>
      <c r="AA970" s="50"/>
      <c r="AB970" s="49"/>
      <c r="AC970" s="49"/>
      <c r="AD970" s="49"/>
      <c r="AE970" s="50"/>
    </row>
    <row r="971" spans="2:31">
      <c r="B971" s="49"/>
      <c r="C971" s="49"/>
      <c r="E971" s="49"/>
      <c r="F971" s="49"/>
      <c r="H971" s="49"/>
      <c r="I971" s="49"/>
      <c r="J971" s="49"/>
      <c r="L971" s="49"/>
      <c r="M971" s="49"/>
      <c r="N971" s="49"/>
      <c r="P971" s="49"/>
      <c r="Q971" s="49"/>
      <c r="R971" s="49"/>
      <c r="T971" s="49"/>
      <c r="U971" s="49"/>
      <c r="V971" s="49"/>
      <c r="W971" s="50"/>
      <c r="X971" s="49"/>
      <c r="Y971" s="49"/>
      <c r="Z971" s="49"/>
      <c r="AA971" s="50"/>
      <c r="AB971" s="49"/>
      <c r="AC971" s="49"/>
      <c r="AD971" s="49"/>
      <c r="AE971" s="50"/>
    </row>
    <row r="972" spans="2:31">
      <c r="B972" s="49"/>
      <c r="C972" s="49"/>
      <c r="E972" s="49"/>
      <c r="F972" s="49"/>
      <c r="H972" s="49"/>
      <c r="I972" s="49"/>
      <c r="J972" s="49"/>
      <c r="L972" s="49"/>
      <c r="M972" s="49"/>
      <c r="N972" s="49"/>
      <c r="P972" s="49"/>
      <c r="Q972" s="49"/>
      <c r="R972" s="49"/>
      <c r="T972" s="49"/>
      <c r="U972" s="49"/>
      <c r="V972" s="49"/>
      <c r="W972" s="50"/>
      <c r="X972" s="49"/>
      <c r="Y972" s="49"/>
      <c r="Z972" s="49"/>
      <c r="AA972" s="50"/>
      <c r="AB972" s="49"/>
      <c r="AC972" s="49"/>
      <c r="AD972" s="49"/>
      <c r="AE972" s="50"/>
    </row>
    <row r="973" spans="2:31">
      <c r="B973" s="49"/>
      <c r="C973" s="49"/>
      <c r="E973" s="49"/>
      <c r="F973" s="49"/>
      <c r="H973" s="49"/>
      <c r="I973" s="49"/>
      <c r="J973" s="49"/>
      <c r="L973" s="49"/>
      <c r="M973" s="49"/>
      <c r="N973" s="49"/>
      <c r="P973" s="49"/>
      <c r="Q973" s="49"/>
      <c r="R973" s="49"/>
      <c r="T973" s="49"/>
      <c r="U973" s="49"/>
      <c r="V973" s="49"/>
      <c r="W973" s="50"/>
      <c r="X973" s="49"/>
      <c r="Y973" s="49"/>
      <c r="Z973" s="49"/>
      <c r="AA973" s="50"/>
      <c r="AB973" s="49"/>
      <c r="AC973" s="49"/>
      <c r="AD973" s="49"/>
      <c r="AE973" s="50"/>
    </row>
    <row r="974" spans="2:31">
      <c r="B974" s="49"/>
      <c r="C974" s="49"/>
      <c r="E974" s="49"/>
      <c r="F974" s="49"/>
      <c r="H974" s="49"/>
      <c r="I974" s="49"/>
      <c r="J974" s="49"/>
      <c r="L974" s="49"/>
      <c r="M974" s="49"/>
      <c r="N974" s="49"/>
      <c r="P974" s="49"/>
      <c r="Q974" s="49"/>
      <c r="R974" s="49"/>
      <c r="T974" s="49"/>
      <c r="U974" s="49"/>
      <c r="V974" s="49"/>
      <c r="W974" s="50"/>
      <c r="X974" s="49"/>
      <c r="Y974" s="49"/>
      <c r="Z974" s="49"/>
      <c r="AA974" s="50"/>
      <c r="AB974" s="49"/>
      <c r="AC974" s="49"/>
      <c r="AD974" s="49"/>
      <c r="AE974" s="50"/>
    </row>
    <row r="975" spans="2:31">
      <c r="B975" s="49"/>
      <c r="C975" s="49"/>
      <c r="E975" s="49"/>
      <c r="F975" s="49"/>
      <c r="H975" s="49"/>
      <c r="I975" s="49"/>
      <c r="J975" s="49"/>
      <c r="L975" s="49"/>
      <c r="M975" s="49"/>
      <c r="N975" s="49"/>
      <c r="P975" s="49"/>
      <c r="Q975" s="49"/>
      <c r="R975" s="49"/>
      <c r="T975" s="49"/>
      <c r="U975" s="49"/>
      <c r="V975" s="49"/>
      <c r="W975" s="50"/>
      <c r="X975" s="49"/>
      <c r="Y975" s="49"/>
      <c r="Z975" s="49"/>
      <c r="AA975" s="50"/>
      <c r="AB975" s="49"/>
      <c r="AC975" s="49"/>
      <c r="AD975" s="49"/>
      <c r="AE975" s="50"/>
    </row>
    <row r="976" spans="2:31">
      <c r="B976" s="49"/>
      <c r="C976" s="49"/>
      <c r="E976" s="49"/>
      <c r="F976" s="49"/>
      <c r="H976" s="49"/>
      <c r="I976" s="49"/>
      <c r="J976" s="49"/>
      <c r="L976" s="49"/>
      <c r="M976" s="49"/>
      <c r="N976" s="49"/>
      <c r="P976" s="49"/>
      <c r="Q976" s="49"/>
      <c r="R976" s="49"/>
      <c r="T976" s="49"/>
      <c r="U976" s="49"/>
      <c r="V976" s="49"/>
      <c r="W976" s="50"/>
      <c r="X976" s="49"/>
      <c r="Y976" s="49"/>
      <c r="Z976" s="49"/>
      <c r="AA976" s="50"/>
      <c r="AB976" s="49"/>
      <c r="AC976" s="49"/>
      <c r="AD976" s="49"/>
      <c r="AE976" s="50"/>
    </row>
    <row r="977" spans="2:31">
      <c r="B977" s="49"/>
      <c r="C977" s="49"/>
      <c r="E977" s="49"/>
      <c r="F977" s="49"/>
      <c r="H977" s="49"/>
      <c r="I977" s="49"/>
      <c r="J977" s="49"/>
      <c r="L977" s="49"/>
      <c r="M977" s="49"/>
      <c r="N977" s="49"/>
      <c r="P977" s="49"/>
      <c r="Q977" s="49"/>
      <c r="R977" s="49"/>
      <c r="T977" s="49"/>
      <c r="U977" s="49"/>
      <c r="V977" s="49"/>
      <c r="W977" s="50"/>
      <c r="X977" s="49"/>
      <c r="Y977" s="49"/>
      <c r="Z977" s="49"/>
      <c r="AA977" s="50"/>
      <c r="AB977" s="49"/>
      <c r="AC977" s="49"/>
      <c r="AD977" s="49"/>
      <c r="AE977" s="50"/>
    </row>
    <row r="978" spans="2:31">
      <c r="B978" s="49"/>
      <c r="C978" s="49"/>
      <c r="E978" s="49"/>
      <c r="F978" s="49"/>
      <c r="H978" s="49"/>
      <c r="I978" s="49"/>
      <c r="J978" s="49"/>
      <c r="L978" s="49"/>
      <c r="M978" s="49"/>
      <c r="N978" s="49"/>
      <c r="P978" s="49"/>
      <c r="Q978" s="49"/>
      <c r="R978" s="49"/>
      <c r="T978" s="49"/>
      <c r="U978" s="49"/>
      <c r="V978" s="49"/>
      <c r="W978" s="50"/>
      <c r="X978" s="49"/>
      <c r="Y978" s="49"/>
      <c r="Z978" s="49"/>
      <c r="AA978" s="50"/>
      <c r="AB978" s="49"/>
      <c r="AC978" s="49"/>
      <c r="AD978" s="49"/>
      <c r="AE978" s="50"/>
    </row>
    <row r="979" spans="2:31">
      <c r="B979" s="49"/>
      <c r="C979" s="49"/>
      <c r="E979" s="49"/>
      <c r="F979" s="49"/>
      <c r="H979" s="49"/>
      <c r="I979" s="49"/>
      <c r="J979" s="49"/>
      <c r="L979" s="49"/>
      <c r="M979" s="49"/>
      <c r="N979" s="49"/>
      <c r="P979" s="49"/>
      <c r="Q979" s="49"/>
      <c r="R979" s="49"/>
      <c r="T979" s="49"/>
      <c r="U979" s="49"/>
      <c r="V979" s="49"/>
      <c r="W979" s="50"/>
      <c r="X979" s="49"/>
      <c r="Y979" s="49"/>
      <c r="Z979" s="49"/>
      <c r="AA979" s="50"/>
      <c r="AB979" s="49"/>
      <c r="AC979" s="49"/>
      <c r="AD979" s="49"/>
      <c r="AE979" s="50"/>
    </row>
    <row r="980" spans="2:31">
      <c r="B980" s="49"/>
      <c r="C980" s="49"/>
      <c r="E980" s="49"/>
      <c r="F980" s="49"/>
      <c r="H980" s="49"/>
      <c r="I980" s="49"/>
      <c r="J980" s="49"/>
      <c r="L980" s="49"/>
      <c r="M980" s="49"/>
      <c r="N980" s="49"/>
      <c r="P980" s="49"/>
      <c r="Q980" s="49"/>
      <c r="R980" s="49"/>
      <c r="T980" s="49"/>
      <c r="U980" s="49"/>
      <c r="V980" s="49"/>
      <c r="W980" s="50"/>
      <c r="X980" s="49"/>
      <c r="Y980" s="49"/>
      <c r="Z980" s="49"/>
      <c r="AA980" s="50"/>
      <c r="AB980" s="49"/>
      <c r="AC980" s="49"/>
      <c r="AD980" s="49"/>
      <c r="AE980" s="50"/>
    </row>
    <row r="981" spans="2:31">
      <c r="B981" s="49"/>
      <c r="C981" s="49"/>
      <c r="D981" s="40"/>
      <c r="E981" s="49"/>
      <c r="F981" s="49"/>
      <c r="H981" s="49"/>
      <c r="I981" s="49"/>
      <c r="J981" s="49"/>
      <c r="L981" s="49"/>
      <c r="M981" s="49"/>
      <c r="N981" s="49"/>
      <c r="P981" s="49"/>
      <c r="Q981" s="49"/>
      <c r="R981" s="49"/>
      <c r="T981" s="49"/>
      <c r="U981" s="49"/>
      <c r="V981" s="49"/>
      <c r="W981" s="50"/>
      <c r="X981" s="49"/>
      <c r="Y981" s="49"/>
      <c r="Z981" s="49"/>
      <c r="AA981" s="50"/>
      <c r="AB981" s="49"/>
      <c r="AC981" s="49"/>
      <c r="AD981" s="49"/>
      <c r="AE981" s="50"/>
    </row>
    <row r="982" spans="2:31">
      <c r="B982" s="49"/>
      <c r="C982" s="49"/>
      <c r="D982" s="40"/>
      <c r="E982" s="49"/>
      <c r="F982" s="49"/>
      <c r="H982" s="49"/>
      <c r="I982" s="49"/>
      <c r="J982" s="49"/>
      <c r="L982" s="49"/>
      <c r="M982" s="49"/>
      <c r="N982" s="49"/>
      <c r="P982" s="49"/>
      <c r="Q982" s="49"/>
      <c r="R982" s="49"/>
      <c r="T982" s="49"/>
      <c r="U982" s="49"/>
      <c r="V982" s="49"/>
      <c r="W982" s="50"/>
      <c r="X982" s="49"/>
      <c r="Y982" s="49"/>
      <c r="Z982" s="49"/>
      <c r="AA982" s="50"/>
      <c r="AB982" s="49"/>
      <c r="AC982" s="49"/>
      <c r="AD982" s="49"/>
      <c r="AE982" s="50"/>
    </row>
    <row r="983" spans="2:31">
      <c r="E983" s="49"/>
      <c r="F983" s="49"/>
      <c r="H983" s="49"/>
      <c r="I983" s="49"/>
      <c r="J983" s="49"/>
      <c r="L983" s="49"/>
      <c r="M983" s="49"/>
      <c r="N983" s="49"/>
      <c r="P983" s="49"/>
      <c r="Q983" s="49"/>
      <c r="R983" s="49"/>
      <c r="T983" s="49"/>
      <c r="U983" s="49"/>
      <c r="V983" s="49"/>
      <c r="W983" s="50"/>
      <c r="X983" s="49"/>
      <c r="Y983" s="49"/>
      <c r="Z983" s="49"/>
      <c r="AA983" s="50"/>
      <c r="AB983" s="49"/>
      <c r="AC983" s="49"/>
      <c r="AD983" s="49"/>
      <c r="AE983" s="50"/>
    </row>
    <row r="984" spans="2:31">
      <c r="E984" s="49"/>
      <c r="F984" s="49"/>
      <c r="H984" s="49"/>
      <c r="I984" s="49"/>
      <c r="J984" s="49"/>
      <c r="N984" s="49"/>
      <c r="P984" s="49"/>
      <c r="Q984" s="49"/>
      <c r="R984" s="49"/>
      <c r="T984" s="49"/>
      <c r="U984" s="49"/>
      <c r="V984" s="49"/>
      <c r="W984" s="50"/>
      <c r="X984" s="49"/>
      <c r="Y984" s="49"/>
      <c r="Z984" s="49"/>
      <c r="AA984" s="50"/>
      <c r="AB984" s="49"/>
      <c r="AC984" s="49"/>
      <c r="AD984" s="49"/>
      <c r="AE984" s="50"/>
    </row>
    <row r="985" spans="2:31">
      <c r="W985" s="50"/>
      <c r="AA985" s="50"/>
      <c r="AE985" s="50"/>
    </row>
    <row r="986" spans="2:31">
      <c r="W986" s="50"/>
      <c r="AA986" s="50"/>
      <c r="AE986" s="50"/>
    </row>
    <row r="987" spans="2:31">
      <c r="W987" s="50"/>
      <c r="AA987" s="50"/>
      <c r="AE987" s="50"/>
    </row>
    <row r="988" spans="2:31">
      <c r="W988" s="50"/>
      <c r="AA988" s="50"/>
      <c r="AE988" s="50"/>
    </row>
    <row r="989" spans="2:31">
      <c r="W989" s="50"/>
      <c r="AA989" s="50"/>
      <c r="AE989" s="50"/>
    </row>
    <row r="990" spans="2:31">
      <c r="W990" s="50"/>
      <c r="AA990" s="50"/>
      <c r="AE990" s="50"/>
    </row>
    <row r="991" spans="2:31">
      <c r="W991" s="50"/>
      <c r="AA991" s="50"/>
      <c r="AE991" s="50"/>
    </row>
    <row r="992" spans="2:31">
      <c r="W992" s="50"/>
      <c r="AA992" s="50"/>
      <c r="AE992" s="50"/>
    </row>
    <row r="993" spans="23:31">
      <c r="W993" s="50"/>
      <c r="AA993" s="50"/>
      <c r="AE993" s="50"/>
    </row>
    <row r="994" spans="23:31">
      <c r="W994" s="50"/>
      <c r="AA994" s="50"/>
      <c r="AE994" s="50"/>
    </row>
    <row r="995" spans="23:31">
      <c r="W995" s="50"/>
      <c r="AA995" s="50"/>
      <c r="AE995" s="50"/>
    </row>
    <row r="996" spans="23:31">
      <c r="W996" s="50"/>
      <c r="AA996" s="50"/>
      <c r="AE996" s="50"/>
    </row>
    <row r="997" spans="23:31">
      <c r="W997" s="50"/>
      <c r="AA997" s="50"/>
      <c r="AE997" s="50"/>
    </row>
    <row r="998" spans="23:31">
      <c r="W998" s="50"/>
      <c r="AA998" s="50"/>
      <c r="AE998" s="50"/>
    </row>
    <row r="999" spans="23:31">
      <c r="W999" s="50"/>
      <c r="AA999" s="50"/>
      <c r="AE999" s="50"/>
    </row>
    <row r="1000" spans="23:31">
      <c r="W1000" s="50"/>
      <c r="AA1000" s="50"/>
      <c r="AE1000" s="50"/>
    </row>
    <row r="1001" spans="23:31">
      <c r="W1001" s="50"/>
      <c r="AA1001" s="50"/>
      <c r="AE1001" s="50"/>
    </row>
    <row r="1002" spans="23:31">
      <c r="W1002" s="50"/>
      <c r="AA1002" s="50"/>
      <c r="AE1002" s="50"/>
    </row>
    <row r="1003" spans="23:31">
      <c r="W1003" s="50"/>
      <c r="AA1003" s="50"/>
      <c r="AE1003" s="50"/>
    </row>
    <row r="1004" spans="23:31">
      <c r="W1004" s="50"/>
      <c r="AA1004" s="50"/>
      <c r="AE1004" s="50"/>
    </row>
    <row r="1005" spans="23:31">
      <c r="W1005" s="50"/>
      <c r="AA1005" s="50"/>
      <c r="AE1005" s="50"/>
    </row>
    <row r="1006" spans="23:31">
      <c r="W1006" s="50"/>
      <c r="AA1006" s="50"/>
      <c r="AE1006" s="50"/>
    </row>
    <row r="1007" spans="23:31">
      <c r="W1007" s="50"/>
      <c r="AA1007" s="50"/>
      <c r="AE1007" s="50"/>
    </row>
    <row r="1008" spans="23:31">
      <c r="W1008" s="50"/>
      <c r="AA1008" s="50"/>
      <c r="AE1008" s="50"/>
    </row>
    <row r="1009" spans="23:31">
      <c r="W1009" s="50"/>
      <c r="AA1009" s="50"/>
      <c r="AE1009" s="50"/>
    </row>
    <row r="1010" spans="23:31">
      <c r="W1010" s="50"/>
      <c r="AA1010" s="50"/>
      <c r="AE1010" s="50"/>
    </row>
    <row r="1011" spans="23:31">
      <c r="W1011" s="50"/>
      <c r="AA1011" s="50"/>
      <c r="AE1011" s="50"/>
    </row>
    <row r="1012" spans="23:31">
      <c r="W1012" s="50"/>
      <c r="AA1012" s="50"/>
      <c r="AE1012" s="50"/>
    </row>
    <row r="1013" spans="23:31">
      <c r="W1013" s="50"/>
      <c r="AA1013" s="50"/>
      <c r="AE1013" s="50"/>
    </row>
    <row r="1014" spans="23:31">
      <c r="W1014" s="50"/>
      <c r="AA1014" s="50"/>
      <c r="AE1014" s="50"/>
    </row>
    <row r="1015" spans="23:31">
      <c r="W1015" s="50"/>
      <c r="AA1015" s="50"/>
      <c r="AE1015" s="50"/>
    </row>
    <row r="1016" spans="23:31">
      <c r="W1016" s="50"/>
      <c r="AA1016" s="50"/>
      <c r="AE1016" s="50"/>
    </row>
    <row r="1017" spans="23:31">
      <c r="W1017" s="50"/>
      <c r="AA1017" s="50"/>
      <c r="AE1017" s="50"/>
    </row>
    <row r="1018" spans="23:31">
      <c r="W1018" s="50"/>
      <c r="AA1018" s="50"/>
      <c r="AE1018" s="50"/>
    </row>
    <row r="1019" spans="23:31">
      <c r="W1019" s="50"/>
      <c r="AA1019" s="50"/>
      <c r="AE1019" s="50"/>
    </row>
    <row r="1020" spans="23:31">
      <c r="W1020" s="50"/>
      <c r="AA1020" s="50"/>
      <c r="AE1020" s="50"/>
    </row>
    <row r="1021" spans="23:31">
      <c r="W1021" s="50"/>
      <c r="AA1021" s="50"/>
      <c r="AE1021" s="50"/>
    </row>
    <row r="1022" spans="23:31">
      <c r="W1022" s="50"/>
      <c r="AA1022" s="50"/>
      <c r="AE1022" s="50"/>
    </row>
    <row r="1023" spans="23:31">
      <c r="W1023" s="50"/>
      <c r="AA1023" s="50"/>
      <c r="AE1023" s="50"/>
    </row>
    <row r="1024" spans="23:31">
      <c r="W1024" s="50"/>
      <c r="AA1024" s="50"/>
      <c r="AE1024" s="50"/>
    </row>
    <row r="1025" spans="23:31">
      <c r="W1025" s="50"/>
      <c r="AA1025" s="50"/>
      <c r="AE1025" s="50"/>
    </row>
    <row r="1026" spans="23:31">
      <c r="W1026" s="50"/>
      <c r="AA1026" s="50"/>
      <c r="AE1026" s="50"/>
    </row>
    <row r="1027" spans="23:31">
      <c r="W1027" s="50"/>
      <c r="AA1027" s="50"/>
      <c r="AE1027" s="50"/>
    </row>
    <row r="1028" spans="23:31">
      <c r="W1028" s="50"/>
      <c r="AA1028" s="50"/>
      <c r="AE1028" s="50"/>
    </row>
    <row r="1029" spans="23:31">
      <c r="W1029" s="50"/>
      <c r="AA1029" s="50"/>
      <c r="AE1029" s="50"/>
    </row>
    <row r="1030" spans="23:31">
      <c r="W1030" s="50"/>
      <c r="AA1030" s="50"/>
      <c r="AE1030" s="50"/>
    </row>
    <row r="1031" spans="23:31">
      <c r="W1031" s="50"/>
      <c r="AA1031" s="50"/>
      <c r="AE1031" s="50"/>
    </row>
    <row r="1032" spans="23:31">
      <c r="W1032" s="50"/>
      <c r="AA1032" s="50"/>
      <c r="AE1032" s="50"/>
    </row>
    <row r="1033" spans="23:31">
      <c r="W1033" s="50"/>
      <c r="AA1033" s="50"/>
      <c r="AE1033" s="50"/>
    </row>
    <row r="1034" spans="23:31">
      <c r="W1034" s="50"/>
      <c r="AA1034" s="50"/>
      <c r="AE1034" s="50"/>
    </row>
    <row r="1035" spans="23:31">
      <c r="W1035" s="50"/>
      <c r="AA1035" s="50"/>
      <c r="AE1035" s="50"/>
    </row>
    <row r="1036" spans="23:31">
      <c r="W1036" s="50"/>
      <c r="AA1036" s="50"/>
      <c r="AE1036" s="50"/>
    </row>
    <row r="1037" spans="23:31">
      <c r="W1037" s="50"/>
      <c r="AA1037" s="50"/>
      <c r="AE1037" s="50"/>
    </row>
    <row r="1038" spans="23:31">
      <c r="W1038" s="50"/>
      <c r="AA1038" s="50"/>
      <c r="AE1038" s="50"/>
    </row>
    <row r="1039" spans="23:31">
      <c r="W1039" s="50"/>
      <c r="AA1039" s="50"/>
      <c r="AE1039" s="50"/>
    </row>
    <row r="1040" spans="23:31">
      <c r="W1040" s="50"/>
      <c r="AA1040" s="50"/>
      <c r="AE1040" s="50"/>
    </row>
    <row r="1041" spans="23:31">
      <c r="W1041" s="50"/>
      <c r="AA1041" s="50"/>
      <c r="AE1041" s="50"/>
    </row>
    <row r="1042" spans="23:31">
      <c r="W1042" s="50"/>
      <c r="AA1042" s="50"/>
      <c r="AE1042" s="50"/>
    </row>
    <row r="1043" spans="23:31">
      <c r="W1043" s="50"/>
      <c r="AA1043" s="50"/>
      <c r="AE1043" s="50"/>
    </row>
    <row r="1044" spans="23:31">
      <c r="W1044" s="50"/>
      <c r="AA1044" s="50"/>
      <c r="AE1044" s="50"/>
    </row>
    <row r="1045" spans="23:31">
      <c r="W1045" s="50"/>
      <c r="AA1045" s="50"/>
      <c r="AE1045" s="50"/>
    </row>
    <row r="1046" spans="23:31">
      <c r="W1046" s="50"/>
      <c r="AA1046" s="50"/>
      <c r="AE1046" s="50"/>
    </row>
    <row r="1047" spans="23:31">
      <c r="W1047" s="50"/>
      <c r="AA1047" s="50"/>
      <c r="AE1047" s="50"/>
    </row>
    <row r="1048" spans="23:31">
      <c r="W1048" s="50"/>
      <c r="AA1048" s="50"/>
      <c r="AE1048" s="50"/>
    </row>
    <row r="1049" spans="23:31">
      <c r="W1049" s="50"/>
      <c r="AA1049" s="50"/>
      <c r="AE1049" s="50"/>
    </row>
    <row r="1050" spans="23:31">
      <c r="W1050" s="50"/>
      <c r="AA1050" s="50"/>
      <c r="AE1050" s="50"/>
    </row>
    <row r="1051" spans="23:31">
      <c r="W1051" s="50"/>
      <c r="AA1051" s="50"/>
      <c r="AE1051" s="50"/>
    </row>
    <row r="1052" spans="23:31">
      <c r="W1052" s="50"/>
      <c r="AA1052" s="50"/>
      <c r="AE1052" s="50"/>
    </row>
    <row r="1053" spans="23:31">
      <c r="W1053" s="50"/>
      <c r="AA1053" s="50"/>
      <c r="AE1053" s="50"/>
    </row>
    <row r="1054" spans="23:31">
      <c r="W1054" s="50"/>
      <c r="AA1054" s="50"/>
      <c r="AE1054" s="50"/>
    </row>
    <row r="1055" spans="23:31">
      <c r="W1055" s="50"/>
      <c r="AA1055" s="50"/>
      <c r="AE1055" s="50"/>
    </row>
    <row r="1056" spans="23:31">
      <c r="W1056" s="50"/>
      <c r="AA1056" s="50"/>
      <c r="AE1056" s="50"/>
    </row>
    <row r="1057" spans="23:31">
      <c r="W1057" s="50"/>
      <c r="AA1057" s="50"/>
      <c r="AE1057" s="50"/>
    </row>
    <row r="1058" spans="23:31">
      <c r="W1058" s="50"/>
      <c r="AA1058" s="50"/>
      <c r="AE1058" s="50"/>
    </row>
    <row r="1059" spans="23:31">
      <c r="W1059" s="50"/>
      <c r="AA1059" s="50"/>
      <c r="AE1059" s="50"/>
    </row>
    <row r="1060" spans="23:31">
      <c r="W1060" s="50"/>
      <c r="AA1060" s="50"/>
      <c r="AE1060" s="50"/>
    </row>
    <row r="1061" spans="23:31">
      <c r="W1061" s="50"/>
      <c r="AA1061" s="50"/>
      <c r="AE1061" s="50"/>
    </row>
    <row r="1062" spans="23:31">
      <c r="W1062" s="50"/>
      <c r="AA1062" s="50"/>
      <c r="AE1062" s="50"/>
    </row>
    <row r="1063" spans="23:31">
      <c r="W1063" s="50"/>
      <c r="AA1063" s="50"/>
      <c r="AE1063" s="50"/>
    </row>
    <row r="1064" spans="23:31">
      <c r="W1064" s="50"/>
      <c r="AA1064" s="50"/>
      <c r="AE1064" s="50"/>
    </row>
    <row r="1065" spans="23:31">
      <c r="W1065" s="50"/>
      <c r="AA1065" s="50"/>
      <c r="AE1065" s="50"/>
    </row>
    <row r="1066" spans="23:31">
      <c r="W1066" s="50"/>
      <c r="AA1066" s="50"/>
      <c r="AE1066" s="50"/>
    </row>
    <row r="1067" spans="23:31">
      <c r="W1067" s="50"/>
      <c r="AA1067" s="50"/>
      <c r="AE1067" s="50"/>
    </row>
    <row r="1068" spans="23:31">
      <c r="W1068" s="50"/>
      <c r="AA1068" s="50"/>
      <c r="AE1068" s="50"/>
    </row>
    <row r="1069" spans="23:31">
      <c r="W1069" s="50"/>
      <c r="AA1069" s="50"/>
      <c r="AE1069" s="50"/>
    </row>
    <row r="1070" spans="23:31">
      <c r="W1070" s="50"/>
      <c r="AA1070" s="50"/>
      <c r="AE1070" s="50"/>
    </row>
    <row r="1071" spans="23:31">
      <c r="W1071" s="50"/>
      <c r="AA1071" s="50"/>
      <c r="AE1071" s="50"/>
    </row>
    <row r="1072" spans="23:31">
      <c r="W1072" s="50"/>
      <c r="AA1072" s="50"/>
      <c r="AE1072" s="50"/>
    </row>
    <row r="1073" spans="23:31">
      <c r="W1073" s="50"/>
      <c r="AA1073" s="50"/>
      <c r="AE1073" s="50"/>
    </row>
    <row r="1074" spans="23:31">
      <c r="W1074" s="50"/>
      <c r="AA1074" s="50"/>
      <c r="AE1074" s="50"/>
    </row>
    <row r="1075" spans="23:31">
      <c r="W1075" s="50"/>
      <c r="AA1075" s="50"/>
      <c r="AE1075" s="50"/>
    </row>
    <row r="1076" spans="23:31">
      <c r="W1076" s="50"/>
      <c r="AA1076" s="50"/>
      <c r="AE1076" s="50"/>
    </row>
    <row r="1077" spans="23:31">
      <c r="W1077" s="50"/>
      <c r="AA1077" s="50"/>
      <c r="AE1077" s="50"/>
    </row>
    <row r="1078" spans="23:31">
      <c r="W1078" s="50"/>
      <c r="AA1078" s="50"/>
      <c r="AE1078" s="50"/>
    </row>
    <row r="1079" spans="23:31">
      <c r="W1079" s="50"/>
      <c r="AA1079" s="50"/>
      <c r="AE1079" s="50"/>
    </row>
    <row r="1080" spans="23:31">
      <c r="W1080" s="50"/>
      <c r="AA1080" s="50"/>
      <c r="AE1080" s="50"/>
    </row>
    <row r="1081" spans="23:31">
      <c r="W1081" s="50"/>
      <c r="AA1081" s="50"/>
      <c r="AE1081" s="50"/>
    </row>
    <row r="1082" spans="23:31">
      <c r="W1082" s="50"/>
      <c r="AA1082" s="50"/>
      <c r="AE1082" s="50"/>
    </row>
    <row r="1083" spans="23:31">
      <c r="W1083" s="50"/>
      <c r="AA1083" s="50"/>
      <c r="AE1083" s="50"/>
    </row>
    <row r="1084" spans="23:31">
      <c r="W1084" s="50"/>
      <c r="AA1084" s="50"/>
      <c r="AE1084" s="50"/>
    </row>
    <row r="1085" spans="23:31">
      <c r="W1085" s="50"/>
      <c r="AA1085" s="50"/>
      <c r="AE1085" s="50"/>
    </row>
    <row r="1086" spans="23:31">
      <c r="W1086" s="50"/>
      <c r="AA1086" s="50"/>
      <c r="AE1086" s="50"/>
    </row>
    <row r="1087" spans="23:31">
      <c r="W1087" s="50"/>
      <c r="AA1087" s="50"/>
      <c r="AE1087" s="50"/>
    </row>
    <row r="1088" spans="23:31">
      <c r="W1088" s="50"/>
      <c r="AA1088" s="50"/>
      <c r="AE1088" s="50"/>
    </row>
    <row r="1089" spans="23:31">
      <c r="W1089" s="50"/>
      <c r="AA1089" s="50"/>
      <c r="AE1089" s="50"/>
    </row>
    <row r="1090" spans="23:31">
      <c r="W1090" s="50"/>
      <c r="AA1090" s="50"/>
      <c r="AE1090" s="50"/>
    </row>
    <row r="1091" spans="23:31">
      <c r="W1091" s="50"/>
      <c r="AA1091" s="50"/>
      <c r="AE1091" s="50"/>
    </row>
    <row r="1092" spans="23:31">
      <c r="W1092" s="50"/>
      <c r="AA1092" s="50"/>
      <c r="AE1092" s="50"/>
    </row>
    <row r="1093" spans="23:31">
      <c r="W1093" s="50"/>
      <c r="AA1093" s="50"/>
      <c r="AE1093" s="50"/>
    </row>
    <row r="1094" spans="23:31">
      <c r="W1094" s="50"/>
      <c r="AA1094" s="50"/>
      <c r="AE1094" s="50"/>
    </row>
    <row r="1095" spans="23:31">
      <c r="W1095" s="50"/>
      <c r="AA1095" s="50"/>
      <c r="AE1095" s="50"/>
    </row>
    <row r="1096" spans="23:31">
      <c r="W1096" s="50"/>
      <c r="AA1096" s="50"/>
      <c r="AE1096" s="50"/>
    </row>
    <row r="1097" spans="23:31">
      <c r="W1097" s="50"/>
      <c r="AA1097" s="50"/>
      <c r="AE1097" s="50"/>
    </row>
    <row r="1098" spans="23:31">
      <c r="W1098" s="50"/>
      <c r="AA1098" s="50"/>
      <c r="AE1098" s="50"/>
    </row>
    <row r="1099" spans="23:31">
      <c r="W1099" s="50"/>
      <c r="AA1099" s="50"/>
      <c r="AE1099" s="50"/>
    </row>
    <row r="1100" spans="23:31">
      <c r="W1100" s="50"/>
      <c r="AA1100" s="50"/>
      <c r="AE1100" s="50"/>
    </row>
    <row r="1101" spans="23:31">
      <c r="W1101" s="50"/>
      <c r="AA1101" s="50"/>
      <c r="AE1101" s="50"/>
    </row>
    <row r="1102" spans="23:31">
      <c r="W1102" s="50"/>
      <c r="AA1102" s="50"/>
      <c r="AE1102" s="50"/>
    </row>
    <row r="1103" spans="23:31">
      <c r="W1103" s="50"/>
      <c r="AA1103" s="50"/>
      <c r="AE1103" s="50"/>
    </row>
    <row r="1104" spans="23:31">
      <c r="W1104" s="50"/>
      <c r="AA1104" s="50"/>
      <c r="AE1104" s="50"/>
    </row>
    <row r="1105" spans="23:31">
      <c r="W1105" s="50"/>
      <c r="AA1105" s="50"/>
      <c r="AE1105" s="50"/>
    </row>
    <row r="1106" spans="23:31">
      <c r="W1106" s="50"/>
      <c r="AA1106" s="50"/>
      <c r="AE1106" s="50"/>
    </row>
    <row r="1107" spans="23:31">
      <c r="W1107" s="50"/>
      <c r="AA1107" s="50"/>
      <c r="AE1107" s="50"/>
    </row>
    <row r="1108" spans="23:31">
      <c r="W1108" s="50"/>
      <c r="AA1108" s="50"/>
      <c r="AE1108" s="50"/>
    </row>
    <row r="1109" spans="23:31">
      <c r="W1109" s="50"/>
      <c r="AA1109" s="50"/>
      <c r="AE1109" s="50"/>
    </row>
    <row r="1110" spans="23:31">
      <c r="W1110" s="50"/>
      <c r="AA1110" s="50"/>
      <c r="AE1110" s="50"/>
    </row>
    <row r="1111" spans="23:31">
      <c r="W1111" s="50"/>
      <c r="AA1111" s="50"/>
      <c r="AE1111" s="50"/>
    </row>
    <row r="1112" spans="23:31">
      <c r="W1112" s="50"/>
      <c r="AA1112" s="50"/>
      <c r="AE1112" s="50"/>
    </row>
    <row r="1113" spans="23:31">
      <c r="W1113" s="50"/>
      <c r="AA1113" s="50"/>
      <c r="AE1113" s="50"/>
    </row>
    <row r="1114" spans="23:31">
      <c r="W1114" s="50"/>
      <c r="AA1114" s="50"/>
      <c r="AE1114" s="50"/>
    </row>
    <row r="1115" spans="23:31">
      <c r="W1115" s="50"/>
      <c r="AA1115" s="50"/>
      <c r="AE1115" s="50"/>
    </row>
    <row r="1116" spans="23:31">
      <c r="W1116" s="50"/>
      <c r="AA1116" s="50"/>
      <c r="AE1116" s="50"/>
    </row>
    <row r="1117" spans="23:31">
      <c r="W1117" s="50"/>
      <c r="AA1117" s="50"/>
      <c r="AE1117" s="50"/>
    </row>
    <row r="1118" spans="23:31">
      <c r="W1118" s="50"/>
      <c r="AA1118" s="50"/>
      <c r="AE1118" s="50"/>
    </row>
    <row r="1119" spans="23:31">
      <c r="W1119" s="50"/>
      <c r="AA1119" s="50"/>
      <c r="AE1119" s="50"/>
    </row>
    <row r="1120" spans="23:31">
      <c r="W1120" s="50"/>
      <c r="AA1120" s="50"/>
      <c r="AE1120" s="50"/>
    </row>
    <row r="1121" spans="23:31">
      <c r="W1121" s="50"/>
      <c r="AA1121" s="50"/>
      <c r="AE1121" s="50"/>
    </row>
    <row r="1122" spans="23:31">
      <c r="W1122" s="50"/>
      <c r="AA1122" s="50"/>
      <c r="AE1122" s="50"/>
    </row>
    <row r="1123" spans="23:31">
      <c r="W1123" s="50"/>
      <c r="AA1123" s="50"/>
      <c r="AE1123" s="50"/>
    </row>
    <row r="1124" spans="23:31">
      <c r="W1124" s="50"/>
      <c r="AA1124" s="50"/>
      <c r="AE1124" s="50"/>
    </row>
    <row r="1125" spans="23:31">
      <c r="W1125" s="50"/>
      <c r="AA1125" s="50"/>
      <c r="AE1125" s="50"/>
    </row>
    <row r="1126" spans="23:31">
      <c r="W1126" s="50"/>
      <c r="AA1126" s="50"/>
      <c r="AE1126" s="50"/>
    </row>
    <row r="1127" spans="23:31">
      <c r="W1127" s="50"/>
      <c r="AA1127" s="50"/>
      <c r="AE1127" s="50"/>
    </row>
    <row r="1128" spans="23:31">
      <c r="W1128" s="50"/>
      <c r="AA1128" s="50"/>
      <c r="AE1128" s="50"/>
    </row>
    <row r="1129" spans="23:31">
      <c r="W1129" s="50"/>
      <c r="AA1129" s="50"/>
      <c r="AE1129" s="50"/>
    </row>
    <row r="1130" spans="23:31">
      <c r="W1130" s="50"/>
      <c r="AA1130" s="50"/>
      <c r="AE1130" s="50"/>
    </row>
    <row r="1131" spans="23:31">
      <c r="W1131" s="50"/>
      <c r="AA1131" s="50"/>
      <c r="AE1131" s="50"/>
    </row>
    <row r="1132" spans="23:31">
      <c r="W1132" s="50"/>
      <c r="AA1132" s="50"/>
      <c r="AE1132" s="50"/>
    </row>
    <row r="1133" spans="23:31">
      <c r="W1133" s="50"/>
      <c r="AA1133" s="50"/>
      <c r="AE1133" s="50"/>
    </row>
    <row r="1134" spans="23:31">
      <c r="W1134" s="50"/>
      <c r="AA1134" s="50"/>
      <c r="AE1134" s="50"/>
    </row>
    <row r="1135" spans="23:31">
      <c r="W1135" s="50"/>
      <c r="AA1135" s="50"/>
      <c r="AE1135" s="50"/>
    </row>
    <row r="1136" spans="23:31">
      <c r="W1136" s="50"/>
      <c r="AA1136" s="50"/>
      <c r="AE1136" s="50"/>
    </row>
    <row r="1137" spans="23:31">
      <c r="W1137" s="50"/>
      <c r="AA1137" s="50"/>
      <c r="AE1137" s="50"/>
    </row>
    <row r="1138" spans="23:31">
      <c r="W1138" s="50"/>
      <c r="AA1138" s="50"/>
      <c r="AE1138" s="50"/>
    </row>
    <row r="1139" spans="23:31">
      <c r="W1139" s="50"/>
      <c r="AA1139" s="50"/>
      <c r="AE1139" s="50"/>
    </row>
    <row r="1140" spans="23:31">
      <c r="W1140" s="50"/>
      <c r="AA1140" s="50"/>
      <c r="AE1140" s="50"/>
    </row>
    <row r="1141" spans="23:31">
      <c r="W1141" s="50"/>
      <c r="AA1141" s="50"/>
      <c r="AE1141" s="50"/>
    </row>
    <row r="1142" spans="23:31">
      <c r="W1142" s="50"/>
      <c r="AA1142" s="50"/>
      <c r="AE1142" s="50"/>
    </row>
    <row r="1143" spans="23:31">
      <c r="W1143" s="50"/>
      <c r="AA1143" s="50"/>
      <c r="AE1143" s="50"/>
    </row>
    <row r="1144" spans="23:31">
      <c r="W1144" s="50"/>
      <c r="AA1144" s="50"/>
      <c r="AE1144" s="50"/>
    </row>
    <row r="1145" spans="23:31">
      <c r="W1145" s="50"/>
      <c r="AA1145" s="50"/>
      <c r="AE1145" s="50"/>
    </row>
    <row r="1146" spans="23:31">
      <c r="W1146" s="50"/>
      <c r="AA1146" s="50"/>
      <c r="AE1146" s="50"/>
    </row>
    <row r="1147" spans="23:31">
      <c r="W1147" s="50"/>
      <c r="AA1147" s="50"/>
      <c r="AE1147" s="50"/>
    </row>
    <row r="1148" spans="23:31">
      <c r="W1148" s="50"/>
      <c r="AA1148" s="50"/>
      <c r="AE1148" s="50"/>
    </row>
    <row r="1149" spans="23:31">
      <c r="W1149" s="50"/>
      <c r="AA1149" s="50"/>
      <c r="AE1149" s="50"/>
    </row>
    <row r="1150" spans="23:31">
      <c r="W1150" s="50"/>
      <c r="AA1150" s="50"/>
      <c r="AE1150" s="50"/>
    </row>
    <row r="1151" spans="23:31">
      <c r="W1151" s="50"/>
      <c r="AA1151" s="50"/>
      <c r="AE1151" s="50"/>
    </row>
    <row r="1152" spans="23:31">
      <c r="W1152" s="50"/>
      <c r="AA1152" s="50"/>
      <c r="AE1152" s="50"/>
    </row>
    <row r="1153" spans="23:31">
      <c r="W1153" s="50"/>
      <c r="AA1153" s="50"/>
      <c r="AE1153" s="50"/>
    </row>
    <row r="1154" spans="23:31">
      <c r="W1154" s="50"/>
      <c r="AA1154" s="50"/>
      <c r="AE1154" s="50"/>
    </row>
    <row r="1155" spans="23:31">
      <c r="W1155" s="50"/>
      <c r="AA1155" s="50"/>
      <c r="AE1155" s="50"/>
    </row>
    <row r="1156" spans="23:31">
      <c r="W1156" s="50"/>
      <c r="AA1156" s="50"/>
      <c r="AE1156" s="50"/>
    </row>
    <row r="1157" spans="23:31">
      <c r="W1157" s="50"/>
      <c r="AA1157" s="50"/>
      <c r="AE1157" s="50"/>
    </row>
    <row r="1158" spans="23:31">
      <c r="W1158" s="50"/>
      <c r="AA1158" s="50"/>
      <c r="AE1158" s="50"/>
    </row>
    <row r="1159" spans="23:31">
      <c r="W1159" s="50"/>
      <c r="AA1159" s="50"/>
      <c r="AE1159" s="50"/>
    </row>
    <row r="1160" spans="23:31">
      <c r="W1160" s="50"/>
      <c r="AA1160" s="50"/>
      <c r="AE1160" s="50"/>
    </row>
    <row r="1161" spans="23:31">
      <c r="W1161" s="50"/>
      <c r="AA1161" s="50"/>
      <c r="AE1161" s="50"/>
    </row>
    <row r="1162" spans="23:31">
      <c r="W1162" s="50"/>
      <c r="AA1162" s="50"/>
      <c r="AE1162" s="50"/>
    </row>
    <row r="1163" spans="23:31">
      <c r="W1163" s="50"/>
      <c r="AA1163" s="50"/>
      <c r="AE1163" s="50"/>
    </row>
    <row r="1164" spans="23:31">
      <c r="W1164" s="50"/>
      <c r="AA1164" s="50"/>
      <c r="AE1164" s="50"/>
    </row>
    <row r="1165" spans="23:31">
      <c r="W1165" s="50"/>
      <c r="AA1165" s="50"/>
      <c r="AE1165" s="50"/>
    </row>
    <row r="1166" spans="23:31">
      <c r="W1166" s="50"/>
      <c r="AA1166" s="50"/>
      <c r="AE1166" s="50"/>
    </row>
    <row r="1167" spans="23:31">
      <c r="W1167" s="50"/>
      <c r="AA1167" s="50"/>
      <c r="AE1167" s="50"/>
    </row>
    <row r="1168" spans="23:31">
      <c r="W1168" s="50"/>
      <c r="AA1168" s="50"/>
      <c r="AE1168" s="50"/>
    </row>
    <row r="1169" spans="23:31">
      <c r="W1169" s="50"/>
      <c r="AA1169" s="50"/>
      <c r="AE1169" s="50"/>
    </row>
    <row r="1170" spans="23:31">
      <c r="W1170" s="50"/>
      <c r="AA1170" s="50"/>
      <c r="AE1170" s="50"/>
    </row>
    <row r="1171" spans="23:31">
      <c r="W1171" s="50"/>
      <c r="AA1171" s="50"/>
      <c r="AE1171" s="50"/>
    </row>
    <row r="1172" spans="23:31">
      <c r="W1172" s="50"/>
      <c r="AA1172" s="50"/>
      <c r="AE1172" s="50"/>
    </row>
    <row r="1173" spans="23:31">
      <c r="W1173" s="50"/>
      <c r="AA1173" s="50"/>
      <c r="AE1173" s="50"/>
    </row>
    <row r="1174" spans="23:31">
      <c r="W1174" s="50"/>
      <c r="AA1174" s="50"/>
      <c r="AE1174" s="50"/>
    </row>
    <row r="1175" spans="23:31">
      <c r="W1175" s="50"/>
      <c r="AA1175" s="50"/>
      <c r="AE1175" s="50"/>
    </row>
    <row r="1176" spans="23:31">
      <c r="W1176" s="50"/>
      <c r="AA1176" s="50"/>
      <c r="AE1176" s="50"/>
    </row>
    <row r="1177" spans="23:31">
      <c r="W1177" s="50"/>
      <c r="AA1177" s="50"/>
      <c r="AE1177" s="50"/>
    </row>
    <row r="1178" spans="23:31">
      <c r="W1178" s="50"/>
      <c r="AA1178" s="50"/>
      <c r="AE1178" s="50"/>
    </row>
    <row r="1179" spans="23:31">
      <c r="W1179" s="50"/>
      <c r="AA1179" s="50"/>
      <c r="AE1179" s="50"/>
    </row>
    <row r="1180" spans="23:31">
      <c r="W1180" s="50"/>
      <c r="AA1180" s="50"/>
      <c r="AE1180" s="50"/>
    </row>
    <row r="1181" spans="23:31">
      <c r="W1181" s="50"/>
      <c r="AA1181" s="50"/>
      <c r="AE1181" s="50"/>
    </row>
    <row r="1182" spans="23:31">
      <c r="W1182" s="50"/>
      <c r="AA1182" s="50"/>
      <c r="AE1182" s="50"/>
    </row>
    <row r="1183" spans="23:31">
      <c r="W1183" s="50"/>
      <c r="AA1183" s="50"/>
      <c r="AE1183" s="50"/>
    </row>
    <row r="1184" spans="23:31">
      <c r="W1184" s="50"/>
      <c r="AA1184" s="50"/>
      <c r="AE1184" s="50"/>
    </row>
    <row r="1185" spans="23:31">
      <c r="W1185" s="50"/>
      <c r="AA1185" s="50"/>
      <c r="AE1185" s="50"/>
    </row>
    <row r="1186" spans="23:31">
      <c r="W1186" s="50"/>
      <c r="AA1186" s="50"/>
      <c r="AE1186" s="50"/>
    </row>
    <row r="1187" spans="23:31">
      <c r="W1187" s="50"/>
      <c r="AA1187" s="50"/>
      <c r="AE1187" s="50"/>
    </row>
    <row r="1188" spans="23:31">
      <c r="W1188" s="50"/>
      <c r="AA1188" s="50"/>
      <c r="AE1188" s="50"/>
    </row>
    <row r="1189" spans="23:31">
      <c r="W1189" s="50"/>
      <c r="AA1189" s="50"/>
      <c r="AE1189" s="50"/>
    </row>
    <row r="1190" spans="23:31">
      <c r="W1190" s="50"/>
      <c r="AA1190" s="50"/>
      <c r="AE1190" s="50"/>
    </row>
    <row r="1191" spans="23:31">
      <c r="W1191" s="50"/>
      <c r="AA1191" s="50"/>
      <c r="AE1191" s="50"/>
    </row>
    <row r="1192" spans="23:31">
      <c r="W1192" s="50"/>
      <c r="AA1192" s="50"/>
      <c r="AE1192" s="50"/>
    </row>
    <row r="1193" spans="23:31">
      <c r="W1193" s="50"/>
      <c r="AA1193" s="50"/>
      <c r="AE1193" s="50"/>
    </row>
    <row r="1194" spans="23:31">
      <c r="W1194" s="50"/>
      <c r="AA1194" s="50"/>
      <c r="AE1194" s="50"/>
    </row>
    <row r="1195" spans="23:31">
      <c r="W1195" s="50"/>
      <c r="AA1195" s="50"/>
      <c r="AE1195" s="50"/>
    </row>
    <row r="1196" spans="23:31">
      <c r="W1196" s="50"/>
      <c r="AA1196" s="50"/>
      <c r="AE1196" s="50"/>
    </row>
    <row r="1197" spans="23:31">
      <c r="W1197" s="50"/>
      <c r="AA1197" s="50"/>
      <c r="AE1197" s="50"/>
    </row>
    <row r="1198" spans="23:31">
      <c r="W1198" s="50"/>
      <c r="AA1198" s="50"/>
      <c r="AE1198" s="50"/>
    </row>
    <row r="1199" spans="23:31">
      <c r="W1199" s="50"/>
      <c r="AA1199" s="50"/>
      <c r="AE1199" s="50"/>
    </row>
    <row r="1200" spans="23:31">
      <c r="W1200" s="50"/>
      <c r="AA1200" s="50"/>
      <c r="AE1200" s="50"/>
    </row>
    <row r="1201" spans="23:31">
      <c r="W1201" s="50"/>
      <c r="AA1201" s="50"/>
      <c r="AE1201" s="50"/>
    </row>
    <row r="1202" spans="23:31">
      <c r="W1202" s="50"/>
      <c r="AA1202" s="50"/>
      <c r="AE1202" s="50"/>
    </row>
    <row r="1203" spans="23:31">
      <c r="W1203" s="50"/>
      <c r="AA1203" s="50"/>
      <c r="AE1203" s="50"/>
    </row>
    <row r="1204" spans="23:31">
      <c r="W1204" s="50"/>
      <c r="AA1204" s="50"/>
      <c r="AE1204" s="50"/>
    </row>
    <row r="1205" spans="23:31">
      <c r="W1205" s="50"/>
      <c r="AA1205" s="50"/>
      <c r="AE1205" s="50"/>
    </row>
    <row r="1206" spans="23:31">
      <c r="W1206" s="50"/>
      <c r="AA1206" s="50"/>
      <c r="AE1206" s="50"/>
    </row>
    <row r="1207" spans="23:31">
      <c r="W1207" s="50"/>
      <c r="AA1207" s="50"/>
      <c r="AE1207" s="50"/>
    </row>
    <row r="1208" spans="23:31">
      <c r="W1208" s="50"/>
      <c r="AA1208" s="50"/>
      <c r="AE1208" s="50"/>
    </row>
    <row r="1209" spans="23:31">
      <c r="W1209" s="50"/>
      <c r="AA1209" s="50"/>
      <c r="AE1209" s="50"/>
    </row>
    <row r="1210" spans="23:31">
      <c r="W1210" s="50"/>
      <c r="AA1210" s="50"/>
      <c r="AE1210" s="50"/>
    </row>
    <row r="1211" spans="23:31">
      <c r="W1211" s="50"/>
      <c r="AA1211" s="50"/>
      <c r="AE1211" s="50"/>
    </row>
    <row r="1212" spans="23:31">
      <c r="W1212" s="50"/>
      <c r="AA1212" s="50"/>
      <c r="AE1212" s="50"/>
    </row>
    <row r="1213" spans="23:31">
      <c r="W1213" s="50"/>
      <c r="AA1213" s="50"/>
      <c r="AE1213" s="50"/>
    </row>
    <row r="1214" spans="23:31">
      <c r="W1214" s="50"/>
      <c r="AA1214" s="50"/>
      <c r="AE1214" s="50"/>
    </row>
    <row r="1215" spans="23:31">
      <c r="W1215" s="50"/>
      <c r="AA1215" s="50"/>
      <c r="AE1215" s="50"/>
    </row>
    <row r="1216" spans="23:31">
      <c r="W1216" s="50"/>
      <c r="AA1216" s="50"/>
      <c r="AE1216" s="50"/>
    </row>
    <row r="1217" spans="23:31">
      <c r="W1217" s="50"/>
      <c r="AA1217" s="50"/>
      <c r="AE1217" s="50"/>
    </row>
    <row r="1218" spans="23:31">
      <c r="W1218" s="50"/>
      <c r="AA1218" s="50"/>
      <c r="AE1218" s="50"/>
    </row>
    <row r="1219" spans="23:31">
      <c r="W1219" s="50"/>
      <c r="AA1219" s="50"/>
      <c r="AE1219" s="50"/>
    </row>
    <row r="1220" spans="23:31">
      <c r="W1220" s="50"/>
      <c r="AA1220" s="50"/>
      <c r="AE1220" s="50"/>
    </row>
    <row r="1221" spans="23:31">
      <c r="W1221" s="50"/>
      <c r="AA1221" s="50"/>
      <c r="AE1221" s="50"/>
    </row>
    <row r="1222" spans="23:31">
      <c r="W1222" s="50"/>
      <c r="AA1222" s="50"/>
      <c r="AE1222" s="50"/>
    </row>
    <row r="1223" spans="23:31">
      <c r="W1223" s="50"/>
      <c r="AA1223" s="50"/>
      <c r="AE1223" s="50"/>
    </row>
    <row r="1224" spans="23:31">
      <c r="W1224" s="50"/>
      <c r="AA1224" s="50"/>
      <c r="AE1224" s="50"/>
    </row>
    <row r="1225" spans="23:31">
      <c r="W1225" s="50"/>
      <c r="AA1225" s="50"/>
      <c r="AE1225" s="50"/>
    </row>
    <row r="1226" spans="23:31">
      <c r="W1226" s="50"/>
      <c r="AA1226" s="50"/>
      <c r="AE1226" s="50"/>
    </row>
    <row r="1227" spans="23:31">
      <c r="W1227" s="50"/>
      <c r="AA1227" s="50"/>
      <c r="AE1227" s="50"/>
    </row>
    <row r="1228" spans="23:31">
      <c r="W1228" s="50"/>
      <c r="AA1228" s="50"/>
      <c r="AE1228" s="50"/>
    </row>
    <row r="1229" spans="23:31">
      <c r="W1229" s="50"/>
      <c r="AA1229" s="50"/>
      <c r="AE1229" s="50"/>
    </row>
    <row r="1230" spans="23:31">
      <c r="W1230" s="50"/>
      <c r="AA1230" s="50"/>
      <c r="AE1230" s="50"/>
    </row>
    <row r="1231" spans="23:31">
      <c r="W1231" s="50"/>
      <c r="AA1231" s="50"/>
      <c r="AE1231" s="50"/>
    </row>
    <row r="1232" spans="23:31">
      <c r="W1232" s="50"/>
      <c r="AA1232" s="50"/>
      <c r="AE1232" s="50"/>
    </row>
    <row r="1233" spans="23:31">
      <c r="W1233" s="50"/>
      <c r="AA1233" s="50"/>
      <c r="AE1233" s="50"/>
    </row>
    <row r="1234" spans="23:31">
      <c r="W1234" s="50"/>
      <c r="AA1234" s="50"/>
      <c r="AE1234" s="50"/>
    </row>
    <row r="1235" spans="23:31">
      <c r="W1235" s="50"/>
      <c r="AA1235" s="50"/>
      <c r="AE1235" s="50"/>
    </row>
    <row r="1236" spans="23:31">
      <c r="W1236" s="50"/>
      <c r="AA1236" s="50"/>
      <c r="AE1236" s="50"/>
    </row>
    <row r="1237" spans="23:31">
      <c r="W1237" s="50"/>
      <c r="AA1237" s="50"/>
      <c r="AE1237" s="50"/>
    </row>
    <row r="1238" spans="23:31">
      <c r="W1238" s="50"/>
      <c r="AA1238" s="50"/>
      <c r="AE1238" s="50"/>
    </row>
    <row r="1239" spans="23:31">
      <c r="W1239" s="50"/>
      <c r="AA1239" s="50"/>
      <c r="AE1239" s="50"/>
    </row>
    <row r="1240" spans="23:31">
      <c r="W1240" s="50"/>
      <c r="AA1240" s="50"/>
      <c r="AE1240" s="50"/>
    </row>
    <row r="1241" spans="23:31">
      <c r="W1241" s="50"/>
      <c r="AA1241" s="50"/>
      <c r="AE1241" s="50"/>
    </row>
    <row r="1242" spans="23:31">
      <c r="W1242" s="50"/>
      <c r="AA1242" s="50"/>
      <c r="AE1242" s="50"/>
    </row>
    <row r="1243" spans="23:31">
      <c r="W1243" s="50"/>
      <c r="AA1243" s="50"/>
      <c r="AE1243" s="50"/>
    </row>
    <row r="1244" spans="23:31">
      <c r="W1244" s="50"/>
      <c r="AA1244" s="50"/>
      <c r="AE1244" s="50"/>
    </row>
    <row r="1245" spans="23:31">
      <c r="W1245" s="50"/>
      <c r="AA1245" s="50"/>
      <c r="AE1245" s="50"/>
    </row>
    <row r="1246" spans="23:31">
      <c r="W1246" s="50"/>
      <c r="AA1246" s="50"/>
      <c r="AE1246" s="50"/>
    </row>
    <row r="1247" spans="23:31">
      <c r="W1247" s="50"/>
      <c r="AA1247" s="50"/>
      <c r="AE1247" s="50"/>
    </row>
    <row r="1248" spans="23:31">
      <c r="W1248" s="50"/>
      <c r="AA1248" s="50"/>
      <c r="AE1248" s="50"/>
    </row>
    <row r="1249" spans="23:31">
      <c r="W1249" s="50"/>
      <c r="AA1249" s="50"/>
      <c r="AE1249" s="50"/>
    </row>
    <row r="1250" spans="23:31">
      <c r="W1250" s="50"/>
      <c r="AA1250" s="50"/>
      <c r="AE1250" s="50"/>
    </row>
    <row r="1251" spans="23:31">
      <c r="W1251" s="50"/>
      <c r="AA1251" s="50"/>
      <c r="AE1251" s="50"/>
    </row>
    <row r="1252" spans="23:31">
      <c r="W1252" s="50"/>
      <c r="AA1252" s="50"/>
      <c r="AE1252" s="50"/>
    </row>
    <row r="1253" spans="23:31">
      <c r="W1253" s="50"/>
      <c r="AA1253" s="50"/>
      <c r="AE1253" s="50"/>
    </row>
    <row r="1254" spans="23:31">
      <c r="W1254" s="50"/>
      <c r="AA1254" s="50"/>
      <c r="AE1254" s="50"/>
    </row>
    <row r="1255" spans="23:31">
      <c r="W1255" s="50"/>
      <c r="AA1255" s="50"/>
      <c r="AE1255" s="50"/>
    </row>
    <row r="1256" spans="23:31">
      <c r="W1256" s="50"/>
      <c r="AA1256" s="50"/>
      <c r="AE1256" s="50"/>
    </row>
    <row r="1257" spans="23:31">
      <c r="W1257" s="50"/>
      <c r="AA1257" s="50"/>
      <c r="AE1257" s="50"/>
    </row>
    <row r="1258" spans="23:31">
      <c r="W1258" s="50"/>
      <c r="AA1258" s="50"/>
      <c r="AE1258" s="50"/>
    </row>
    <row r="1259" spans="23:31">
      <c r="W1259" s="50"/>
      <c r="AA1259" s="50"/>
      <c r="AE1259" s="50"/>
    </row>
    <row r="1260" spans="23:31">
      <c r="W1260" s="50"/>
      <c r="AA1260" s="50"/>
      <c r="AE1260" s="50"/>
    </row>
    <row r="1261" spans="23:31">
      <c r="W1261" s="50"/>
      <c r="AA1261" s="50"/>
      <c r="AE1261" s="50"/>
    </row>
    <row r="1262" spans="23:31">
      <c r="W1262" s="50"/>
      <c r="AA1262" s="50"/>
      <c r="AE1262" s="50"/>
    </row>
    <row r="1263" spans="23:31">
      <c r="W1263" s="50"/>
      <c r="AA1263" s="50"/>
      <c r="AE1263" s="50"/>
    </row>
    <row r="1264" spans="23:31">
      <c r="W1264" s="50"/>
      <c r="AA1264" s="50"/>
      <c r="AE1264" s="50"/>
    </row>
    <row r="1265" spans="23:31">
      <c r="W1265" s="50"/>
      <c r="AA1265" s="50"/>
      <c r="AE1265" s="50"/>
    </row>
    <row r="1266" spans="23:31">
      <c r="W1266" s="50"/>
      <c r="AA1266" s="50"/>
      <c r="AE1266" s="50"/>
    </row>
    <row r="1267" spans="23:31">
      <c r="W1267" s="50"/>
      <c r="AA1267" s="50"/>
      <c r="AE1267" s="50"/>
    </row>
    <row r="1268" spans="23:31">
      <c r="W1268" s="50"/>
      <c r="AA1268" s="50"/>
      <c r="AE1268" s="50"/>
    </row>
    <row r="1269" spans="23:31">
      <c r="W1269" s="50"/>
      <c r="AA1269" s="50"/>
      <c r="AE1269" s="50"/>
    </row>
    <row r="1270" spans="23:31">
      <c r="W1270" s="50"/>
      <c r="AA1270" s="50"/>
      <c r="AE1270" s="50"/>
    </row>
    <row r="1271" spans="23:31">
      <c r="W1271" s="50"/>
      <c r="AA1271" s="50"/>
      <c r="AE1271" s="50"/>
    </row>
    <row r="1272" spans="23:31">
      <c r="W1272" s="50"/>
      <c r="AA1272" s="50"/>
      <c r="AE1272" s="50"/>
    </row>
    <row r="1273" spans="23:31">
      <c r="W1273" s="50"/>
      <c r="AA1273" s="50"/>
      <c r="AE1273" s="50"/>
    </row>
    <row r="1274" spans="23:31">
      <c r="W1274" s="50"/>
      <c r="AA1274" s="50"/>
      <c r="AE1274" s="50"/>
    </row>
    <row r="1275" spans="23:31">
      <c r="W1275" s="50"/>
      <c r="AA1275" s="50"/>
      <c r="AE1275" s="50"/>
    </row>
    <row r="1276" spans="23:31">
      <c r="W1276" s="50"/>
      <c r="AA1276" s="50"/>
      <c r="AE1276" s="50"/>
    </row>
    <row r="1277" spans="23:31">
      <c r="W1277" s="50"/>
      <c r="AA1277" s="50"/>
      <c r="AE1277" s="50"/>
    </row>
    <row r="1278" spans="23:31">
      <c r="W1278" s="50"/>
      <c r="AA1278" s="50"/>
      <c r="AE1278" s="50"/>
    </row>
    <row r="1279" spans="23:31">
      <c r="W1279" s="50"/>
      <c r="AA1279" s="50"/>
      <c r="AE1279" s="50"/>
    </row>
    <row r="1280" spans="23:31">
      <c r="W1280" s="50"/>
      <c r="AA1280" s="50"/>
      <c r="AE1280" s="50"/>
    </row>
    <row r="1281" spans="23:31">
      <c r="W1281" s="50"/>
      <c r="AA1281" s="50"/>
      <c r="AE1281" s="50"/>
    </row>
    <row r="1282" spans="23:31">
      <c r="W1282" s="50"/>
      <c r="AA1282" s="50"/>
      <c r="AE1282" s="50"/>
    </row>
    <row r="1283" spans="23:31">
      <c r="W1283" s="50"/>
      <c r="AA1283" s="50"/>
      <c r="AE1283" s="50"/>
    </row>
    <row r="1284" spans="23:31">
      <c r="W1284" s="50"/>
      <c r="AA1284" s="50"/>
      <c r="AE1284" s="50"/>
    </row>
    <row r="1285" spans="23:31">
      <c r="W1285" s="50"/>
      <c r="AA1285" s="50"/>
      <c r="AE1285" s="50"/>
    </row>
    <row r="1286" spans="23:31">
      <c r="W1286" s="50"/>
      <c r="AA1286" s="50"/>
      <c r="AE1286" s="50"/>
    </row>
    <row r="1287" spans="23:31">
      <c r="W1287" s="50"/>
      <c r="AA1287" s="50"/>
      <c r="AE1287" s="50"/>
    </row>
    <row r="1288" spans="23:31">
      <c r="W1288" s="50"/>
      <c r="AA1288" s="50"/>
      <c r="AE1288" s="50"/>
    </row>
    <row r="1289" spans="23:31">
      <c r="W1289" s="50"/>
      <c r="AA1289" s="50"/>
      <c r="AE1289" s="50"/>
    </row>
    <row r="1290" spans="23:31">
      <c r="W1290" s="50"/>
      <c r="AA1290" s="50"/>
      <c r="AE1290" s="50"/>
    </row>
    <row r="1291" spans="23:31">
      <c r="W1291" s="50"/>
      <c r="AA1291" s="50"/>
      <c r="AE1291" s="50"/>
    </row>
    <row r="1292" spans="23:31">
      <c r="W1292" s="50"/>
      <c r="AA1292" s="50"/>
      <c r="AE1292" s="50"/>
    </row>
    <row r="1293" spans="23:31">
      <c r="W1293" s="50"/>
      <c r="AA1293" s="50"/>
      <c r="AE1293" s="50"/>
    </row>
    <row r="1294" spans="23:31">
      <c r="W1294" s="50"/>
      <c r="AA1294" s="50"/>
      <c r="AE1294" s="50"/>
    </row>
    <row r="1295" spans="23:31">
      <c r="W1295" s="50"/>
      <c r="AA1295" s="50"/>
      <c r="AE1295" s="50"/>
    </row>
    <row r="1296" spans="23:31">
      <c r="W1296" s="50"/>
      <c r="AA1296" s="50"/>
      <c r="AE1296" s="50"/>
    </row>
    <row r="1297" spans="23:31">
      <c r="W1297" s="50"/>
      <c r="AA1297" s="50"/>
      <c r="AE1297" s="50"/>
    </row>
    <row r="1298" spans="23:31">
      <c r="W1298" s="50"/>
      <c r="AA1298" s="50"/>
      <c r="AE1298" s="50"/>
    </row>
    <row r="1299" spans="23:31">
      <c r="W1299" s="50"/>
      <c r="AA1299" s="50"/>
      <c r="AE1299" s="50"/>
    </row>
    <row r="1300" spans="23:31">
      <c r="W1300" s="50"/>
      <c r="AA1300" s="50"/>
      <c r="AE1300" s="50"/>
    </row>
    <row r="1301" spans="23:31">
      <c r="W1301" s="50"/>
      <c r="AA1301" s="50"/>
      <c r="AE1301" s="50"/>
    </row>
    <row r="1302" spans="23:31">
      <c r="W1302" s="50"/>
      <c r="AA1302" s="50"/>
      <c r="AE1302" s="50"/>
    </row>
    <row r="1303" spans="23:31">
      <c r="W1303" s="50"/>
      <c r="AA1303" s="50"/>
      <c r="AE1303" s="50"/>
    </row>
    <row r="1304" spans="23:31">
      <c r="W1304" s="50"/>
      <c r="AA1304" s="50"/>
      <c r="AE1304" s="50"/>
    </row>
    <row r="1305" spans="23:31">
      <c r="W1305" s="50"/>
      <c r="AA1305" s="50"/>
      <c r="AE1305" s="50"/>
    </row>
    <row r="1306" spans="23:31">
      <c r="W1306" s="50"/>
      <c r="AA1306" s="50"/>
      <c r="AE1306" s="50"/>
    </row>
    <row r="1307" spans="23:31">
      <c r="W1307" s="50"/>
      <c r="AA1307" s="50"/>
      <c r="AE1307" s="50"/>
    </row>
    <row r="1308" spans="23:31">
      <c r="W1308" s="50"/>
      <c r="AA1308" s="50"/>
      <c r="AE1308" s="50"/>
    </row>
    <row r="1309" spans="23:31">
      <c r="W1309" s="50"/>
      <c r="AA1309" s="50"/>
      <c r="AE1309" s="50"/>
    </row>
    <row r="1310" spans="23:31">
      <c r="W1310" s="50"/>
      <c r="AA1310" s="50"/>
      <c r="AE1310" s="50"/>
    </row>
    <row r="1311" spans="23:31">
      <c r="W1311" s="50"/>
      <c r="AA1311" s="50"/>
      <c r="AE1311" s="50"/>
    </row>
    <row r="1312" spans="23:31">
      <c r="W1312" s="50"/>
      <c r="AA1312" s="50"/>
      <c r="AE1312" s="50"/>
    </row>
    <row r="1313" spans="23:31">
      <c r="W1313" s="50"/>
      <c r="AA1313" s="50"/>
      <c r="AE1313" s="50"/>
    </row>
    <row r="1314" spans="23:31">
      <c r="W1314" s="50"/>
      <c r="AA1314" s="50"/>
      <c r="AE1314" s="50"/>
    </row>
    <row r="1315" spans="23:31">
      <c r="W1315" s="50"/>
      <c r="AA1315" s="50"/>
      <c r="AE1315" s="50"/>
    </row>
    <row r="1316" spans="23:31">
      <c r="W1316" s="50"/>
      <c r="AA1316" s="50"/>
      <c r="AE1316" s="50"/>
    </row>
    <row r="1317" spans="23:31">
      <c r="W1317" s="50"/>
      <c r="AA1317" s="50"/>
      <c r="AE1317" s="50"/>
    </row>
    <row r="1318" spans="23:31">
      <c r="W1318" s="50"/>
      <c r="AA1318" s="50"/>
      <c r="AE1318" s="50"/>
    </row>
    <row r="1319" spans="23:31">
      <c r="W1319" s="50"/>
      <c r="AA1319" s="50"/>
      <c r="AE1319" s="50"/>
    </row>
    <row r="1320" spans="23:31">
      <c r="W1320" s="50"/>
      <c r="AA1320" s="50"/>
      <c r="AE1320" s="50"/>
    </row>
    <row r="1321" spans="23:31">
      <c r="W1321" s="50"/>
      <c r="AA1321" s="50"/>
      <c r="AE1321" s="50"/>
    </row>
    <row r="1322" spans="23:31">
      <c r="W1322" s="50"/>
      <c r="AA1322" s="50"/>
      <c r="AE1322" s="50"/>
    </row>
    <row r="1323" spans="23:31">
      <c r="W1323" s="50"/>
      <c r="AA1323" s="50"/>
      <c r="AE1323" s="50"/>
    </row>
    <row r="1324" spans="23:31">
      <c r="W1324" s="50"/>
      <c r="AA1324" s="50"/>
      <c r="AE1324" s="50"/>
    </row>
    <row r="1325" spans="23:31">
      <c r="W1325" s="50"/>
      <c r="AA1325" s="50"/>
      <c r="AE1325" s="50"/>
    </row>
    <row r="1326" spans="23:31">
      <c r="W1326" s="50"/>
      <c r="AA1326" s="50"/>
      <c r="AE1326" s="50"/>
    </row>
    <row r="1327" spans="23:31">
      <c r="W1327" s="50"/>
      <c r="AA1327" s="50"/>
      <c r="AE1327" s="50"/>
    </row>
    <row r="1328" spans="23:31">
      <c r="W1328" s="50"/>
      <c r="AA1328" s="50"/>
      <c r="AE1328" s="50"/>
    </row>
    <row r="1329" spans="23:31">
      <c r="W1329" s="50"/>
      <c r="AA1329" s="50"/>
      <c r="AE1329" s="50"/>
    </row>
    <row r="1330" spans="23:31">
      <c r="W1330" s="50"/>
      <c r="AA1330" s="50"/>
      <c r="AE1330" s="50"/>
    </row>
    <row r="1331" spans="23:31">
      <c r="W1331" s="50"/>
      <c r="AA1331" s="50"/>
      <c r="AE1331" s="50"/>
    </row>
    <row r="1332" spans="23:31">
      <c r="W1332" s="50"/>
      <c r="AA1332" s="50"/>
      <c r="AE1332" s="50"/>
    </row>
    <row r="1333" spans="23:31">
      <c r="W1333" s="50"/>
      <c r="AA1333" s="50"/>
      <c r="AE1333" s="50"/>
    </row>
    <row r="1334" spans="23:31">
      <c r="W1334" s="50"/>
      <c r="AA1334" s="50"/>
      <c r="AE1334" s="50"/>
    </row>
    <row r="1335" spans="23:31">
      <c r="W1335" s="50"/>
      <c r="AA1335" s="50"/>
      <c r="AE1335" s="50"/>
    </row>
    <row r="1336" spans="23:31">
      <c r="W1336" s="50"/>
      <c r="AA1336" s="50"/>
      <c r="AE1336" s="50"/>
    </row>
    <row r="1337" spans="23:31">
      <c r="W1337" s="50"/>
      <c r="AA1337" s="50"/>
      <c r="AE1337" s="50"/>
    </row>
    <row r="1338" spans="23:31">
      <c r="W1338" s="50"/>
      <c r="AA1338" s="50"/>
      <c r="AE1338" s="50"/>
    </row>
    <row r="1339" spans="23:31">
      <c r="W1339" s="50"/>
      <c r="AA1339" s="50"/>
      <c r="AE1339" s="50"/>
    </row>
    <row r="1340" spans="23:31">
      <c r="W1340" s="50"/>
      <c r="AA1340" s="50"/>
      <c r="AE1340" s="50"/>
    </row>
    <row r="1341" spans="23:31">
      <c r="W1341" s="50"/>
      <c r="AA1341" s="50"/>
      <c r="AE1341" s="50"/>
    </row>
    <row r="1342" spans="23:31">
      <c r="W1342" s="50"/>
      <c r="AA1342" s="50"/>
      <c r="AE1342" s="50"/>
    </row>
    <row r="1343" spans="23:31">
      <c r="W1343" s="50"/>
      <c r="AA1343" s="50"/>
      <c r="AE1343" s="50"/>
    </row>
    <row r="1344" spans="23:31">
      <c r="W1344" s="50"/>
      <c r="AA1344" s="50"/>
      <c r="AE1344" s="50"/>
    </row>
    <row r="1345" spans="23:31">
      <c r="W1345" s="50"/>
      <c r="AA1345" s="50"/>
      <c r="AE1345" s="50"/>
    </row>
    <row r="1346" spans="23:31">
      <c r="W1346" s="50"/>
      <c r="AA1346" s="50"/>
      <c r="AE1346" s="50"/>
    </row>
    <row r="1347" spans="23:31">
      <c r="W1347" s="50"/>
      <c r="AA1347" s="50"/>
      <c r="AE1347" s="50"/>
    </row>
    <row r="1348" spans="23:31">
      <c r="W1348" s="50"/>
      <c r="AA1348" s="50"/>
      <c r="AE1348" s="50"/>
    </row>
    <row r="1349" spans="23:31">
      <c r="W1349" s="50"/>
      <c r="AA1349" s="50"/>
      <c r="AE1349" s="50"/>
    </row>
    <row r="1350" spans="23:31">
      <c r="W1350" s="50"/>
      <c r="AA1350" s="50"/>
      <c r="AE1350" s="50"/>
    </row>
    <row r="1351" spans="23:31">
      <c r="W1351" s="50"/>
      <c r="AA1351" s="50"/>
      <c r="AE1351" s="50"/>
    </row>
    <row r="1352" spans="23:31">
      <c r="W1352" s="50"/>
      <c r="AA1352" s="50"/>
      <c r="AE1352" s="50"/>
    </row>
    <row r="1353" spans="23:31">
      <c r="W1353" s="50"/>
      <c r="AA1353" s="50"/>
      <c r="AE1353" s="50"/>
    </row>
    <row r="1354" spans="23:31">
      <c r="W1354" s="50"/>
      <c r="AA1354" s="50"/>
      <c r="AE1354" s="50"/>
    </row>
    <row r="1355" spans="23:31">
      <c r="W1355" s="50"/>
      <c r="AA1355" s="50"/>
      <c r="AE1355" s="50"/>
    </row>
    <row r="1356" spans="23:31">
      <c r="W1356" s="50"/>
      <c r="AA1356" s="50"/>
      <c r="AE1356" s="50"/>
    </row>
    <row r="1357" spans="23:31">
      <c r="W1357" s="50"/>
      <c r="AA1357" s="50"/>
      <c r="AE1357" s="50"/>
    </row>
    <row r="1358" spans="23:31">
      <c r="W1358" s="50"/>
      <c r="AA1358" s="50"/>
      <c r="AE1358" s="50"/>
    </row>
    <row r="1359" spans="23:31">
      <c r="W1359" s="50"/>
      <c r="AA1359" s="50"/>
      <c r="AE1359" s="50"/>
    </row>
    <row r="1360" spans="23:31">
      <c r="W1360" s="50"/>
      <c r="AA1360" s="50"/>
      <c r="AE1360" s="50"/>
    </row>
    <row r="1361" spans="23:31">
      <c r="W1361" s="50"/>
      <c r="AA1361" s="50"/>
      <c r="AE1361" s="50"/>
    </row>
    <row r="1362" spans="23:31">
      <c r="W1362" s="50"/>
      <c r="AA1362" s="50"/>
      <c r="AE1362" s="50"/>
    </row>
    <row r="1363" spans="23:31">
      <c r="W1363" s="50"/>
      <c r="AA1363" s="50"/>
      <c r="AE1363" s="50"/>
    </row>
    <row r="1364" spans="23:31">
      <c r="W1364" s="50"/>
      <c r="AA1364" s="50"/>
      <c r="AE1364" s="50"/>
    </row>
    <row r="1365" spans="23:31">
      <c r="W1365" s="50"/>
      <c r="AA1365" s="50"/>
      <c r="AE1365" s="50"/>
    </row>
    <row r="1366" spans="23:31">
      <c r="W1366" s="50"/>
      <c r="AA1366" s="50"/>
      <c r="AE1366" s="50"/>
    </row>
    <row r="1367" spans="23:31">
      <c r="W1367" s="50"/>
      <c r="AA1367" s="50"/>
      <c r="AE1367" s="50"/>
    </row>
    <row r="1368" spans="23:31">
      <c r="W1368" s="50"/>
      <c r="AA1368" s="50"/>
      <c r="AE1368" s="50"/>
    </row>
    <row r="1369" spans="23:31">
      <c r="W1369" s="50"/>
      <c r="AA1369" s="50"/>
      <c r="AE1369" s="50"/>
    </row>
    <row r="1370" spans="23:31">
      <c r="W1370" s="50"/>
      <c r="AA1370" s="50"/>
      <c r="AE1370" s="50"/>
    </row>
    <row r="1371" spans="23:31">
      <c r="W1371" s="50"/>
      <c r="AA1371" s="50"/>
      <c r="AE1371" s="50"/>
    </row>
    <row r="1372" spans="23:31">
      <c r="W1372" s="50"/>
      <c r="AA1372" s="50"/>
      <c r="AE1372" s="50"/>
    </row>
    <row r="1373" spans="23:31">
      <c r="W1373" s="50"/>
      <c r="AA1373" s="50"/>
      <c r="AE1373" s="50"/>
    </row>
    <row r="1374" spans="23:31">
      <c r="W1374" s="50"/>
      <c r="AA1374" s="50"/>
      <c r="AE1374" s="50"/>
    </row>
    <row r="1375" spans="23:31">
      <c r="W1375" s="50"/>
      <c r="AA1375" s="50"/>
      <c r="AE1375" s="50"/>
    </row>
    <row r="1376" spans="23:31">
      <c r="W1376" s="50"/>
      <c r="AA1376" s="50"/>
      <c r="AE1376" s="50"/>
    </row>
    <row r="1377" spans="23:31">
      <c r="W1377" s="50"/>
      <c r="AA1377" s="50"/>
      <c r="AE1377" s="50"/>
    </row>
    <row r="1378" spans="23:31">
      <c r="W1378" s="50"/>
      <c r="AA1378" s="50"/>
      <c r="AE1378" s="50"/>
    </row>
    <row r="1379" spans="23:31">
      <c r="W1379" s="50"/>
      <c r="AA1379" s="50"/>
      <c r="AE1379" s="50"/>
    </row>
    <row r="1380" spans="23:31">
      <c r="W1380" s="50"/>
      <c r="AA1380" s="50"/>
      <c r="AE1380" s="50"/>
    </row>
    <row r="1381" spans="23:31">
      <c r="W1381" s="50"/>
      <c r="AA1381" s="50"/>
      <c r="AE1381" s="50"/>
    </row>
    <row r="1382" spans="23:31">
      <c r="W1382" s="50"/>
      <c r="AA1382" s="50"/>
      <c r="AE1382" s="50"/>
    </row>
    <row r="1383" spans="23:31">
      <c r="W1383" s="50"/>
      <c r="AA1383" s="50"/>
      <c r="AE1383" s="50"/>
    </row>
    <row r="1384" spans="23:31">
      <c r="W1384" s="50"/>
      <c r="AA1384" s="50"/>
      <c r="AE1384" s="50"/>
    </row>
    <row r="1385" spans="23:31">
      <c r="W1385" s="50"/>
      <c r="AA1385" s="50"/>
      <c r="AE1385" s="50"/>
    </row>
    <row r="1386" spans="23:31">
      <c r="W1386" s="50"/>
      <c r="AA1386" s="50"/>
      <c r="AE1386" s="50"/>
    </row>
    <row r="1387" spans="23:31">
      <c r="W1387" s="50"/>
      <c r="AA1387" s="50"/>
      <c r="AE1387" s="50"/>
    </row>
    <row r="1388" spans="23:31">
      <c r="W1388" s="50"/>
      <c r="AA1388" s="50"/>
      <c r="AE1388" s="50"/>
    </row>
    <row r="1389" spans="23:31">
      <c r="W1389" s="50"/>
      <c r="AA1389" s="50"/>
      <c r="AE1389" s="50"/>
    </row>
    <row r="1390" spans="23:31">
      <c r="W1390" s="50"/>
      <c r="AA1390" s="50"/>
      <c r="AE1390" s="50"/>
    </row>
    <row r="1391" spans="23:31">
      <c r="W1391" s="50"/>
      <c r="AA1391" s="50"/>
      <c r="AE1391" s="50"/>
    </row>
    <row r="1392" spans="23:31">
      <c r="W1392" s="50"/>
      <c r="AA1392" s="50"/>
      <c r="AE1392" s="50"/>
    </row>
    <row r="1393" spans="23:31">
      <c r="W1393" s="50"/>
      <c r="AA1393" s="50"/>
      <c r="AE1393" s="50"/>
    </row>
    <row r="1394" spans="23:31">
      <c r="W1394" s="50"/>
      <c r="AA1394" s="50"/>
      <c r="AE1394" s="50"/>
    </row>
    <row r="1395" spans="23:31">
      <c r="W1395" s="50"/>
      <c r="AA1395" s="50"/>
      <c r="AE1395" s="50"/>
    </row>
    <row r="1396" spans="23:31">
      <c r="W1396" s="50"/>
      <c r="AA1396" s="50"/>
      <c r="AE1396" s="50"/>
    </row>
    <row r="1397" spans="23:31">
      <c r="W1397" s="50"/>
      <c r="AA1397" s="50"/>
      <c r="AE1397" s="50"/>
    </row>
    <row r="1398" spans="23:31">
      <c r="W1398" s="50"/>
      <c r="AA1398" s="50"/>
      <c r="AE1398" s="50"/>
    </row>
    <row r="1399" spans="23:31">
      <c r="W1399" s="50"/>
      <c r="AA1399" s="50"/>
      <c r="AE1399" s="50"/>
    </row>
    <row r="1400" spans="23:31">
      <c r="W1400" s="50"/>
      <c r="AA1400" s="50"/>
      <c r="AE1400" s="50"/>
    </row>
    <row r="1401" spans="23:31">
      <c r="W1401" s="50"/>
      <c r="AA1401" s="50"/>
      <c r="AE1401" s="50"/>
    </row>
    <row r="1402" spans="23:31">
      <c r="W1402" s="50"/>
      <c r="AA1402" s="50"/>
      <c r="AE1402" s="50"/>
    </row>
    <row r="1403" spans="23:31">
      <c r="W1403" s="50"/>
      <c r="AA1403" s="50"/>
      <c r="AE1403" s="50"/>
    </row>
    <row r="1404" spans="23:31">
      <c r="W1404" s="50"/>
      <c r="AA1404" s="50"/>
      <c r="AE1404" s="50"/>
    </row>
    <row r="1405" spans="23:31">
      <c r="W1405" s="50"/>
      <c r="AA1405" s="50"/>
      <c r="AE1405" s="50"/>
    </row>
    <row r="1406" spans="23:31">
      <c r="W1406" s="50"/>
      <c r="AA1406" s="50"/>
      <c r="AE1406" s="50"/>
    </row>
    <row r="1407" spans="23:31">
      <c r="W1407" s="50"/>
      <c r="AA1407" s="50"/>
      <c r="AE1407" s="50"/>
    </row>
    <row r="1408" spans="23:31">
      <c r="W1408" s="50"/>
      <c r="AA1408" s="50"/>
      <c r="AE1408" s="50"/>
    </row>
    <row r="1409" spans="23:31">
      <c r="W1409" s="50"/>
      <c r="AA1409" s="50"/>
      <c r="AE1409" s="50"/>
    </row>
    <row r="1410" spans="23:31">
      <c r="W1410" s="50"/>
      <c r="AA1410" s="50"/>
      <c r="AE1410" s="50"/>
    </row>
    <row r="1411" spans="23:31">
      <c r="W1411" s="50"/>
      <c r="AA1411" s="50"/>
      <c r="AE1411" s="50"/>
    </row>
    <row r="1412" spans="23:31">
      <c r="W1412" s="50"/>
      <c r="AA1412" s="50"/>
      <c r="AE1412" s="50"/>
    </row>
    <row r="1413" spans="23:31">
      <c r="W1413" s="50"/>
      <c r="AA1413" s="50"/>
      <c r="AE1413" s="50"/>
    </row>
    <row r="1414" spans="23:31">
      <c r="W1414" s="50"/>
      <c r="AA1414" s="50"/>
      <c r="AE1414" s="50"/>
    </row>
    <row r="1415" spans="23:31">
      <c r="W1415" s="50"/>
      <c r="AA1415" s="50"/>
      <c r="AE1415" s="50"/>
    </row>
    <row r="1416" spans="23:31">
      <c r="W1416" s="50"/>
      <c r="AA1416" s="50"/>
      <c r="AE1416" s="50"/>
    </row>
    <row r="1417" spans="23:31">
      <c r="W1417" s="50"/>
      <c r="AA1417" s="50"/>
      <c r="AE1417" s="50"/>
    </row>
    <row r="1418" spans="23:31">
      <c r="W1418" s="50"/>
      <c r="AA1418" s="50"/>
      <c r="AE1418" s="50"/>
    </row>
    <row r="1419" spans="23:31">
      <c r="W1419" s="50"/>
      <c r="AA1419" s="50"/>
      <c r="AE1419" s="50"/>
    </row>
    <row r="1420" spans="23:31">
      <c r="W1420" s="50"/>
      <c r="AA1420" s="50"/>
      <c r="AE1420" s="50"/>
    </row>
    <row r="1421" spans="23:31">
      <c r="W1421" s="50"/>
      <c r="AA1421" s="50"/>
      <c r="AE1421" s="50"/>
    </row>
    <row r="1422" spans="23:31">
      <c r="W1422" s="50"/>
      <c r="AA1422" s="50"/>
      <c r="AE1422" s="50"/>
    </row>
    <row r="1423" spans="23:31">
      <c r="W1423" s="50"/>
      <c r="AA1423" s="50"/>
      <c r="AE1423" s="50"/>
    </row>
    <row r="1424" spans="23:31">
      <c r="W1424" s="50"/>
      <c r="AA1424" s="50"/>
      <c r="AE1424" s="50"/>
    </row>
    <row r="1425" spans="23:31">
      <c r="W1425" s="50"/>
      <c r="AA1425" s="50"/>
      <c r="AE1425" s="50"/>
    </row>
    <row r="1426" spans="23:31">
      <c r="W1426" s="50"/>
      <c r="AA1426" s="50"/>
      <c r="AE1426" s="50"/>
    </row>
    <row r="1427" spans="23:31">
      <c r="W1427" s="50"/>
      <c r="AA1427" s="50"/>
      <c r="AE1427" s="50"/>
    </row>
    <row r="1428" spans="23:31">
      <c r="W1428" s="50"/>
      <c r="AA1428" s="50"/>
      <c r="AE1428" s="50"/>
    </row>
    <row r="1429" spans="23:31">
      <c r="W1429" s="50"/>
      <c r="AA1429" s="50"/>
      <c r="AE1429" s="50"/>
    </row>
    <row r="1430" spans="23:31">
      <c r="W1430" s="50"/>
      <c r="AA1430" s="50"/>
      <c r="AE1430" s="50"/>
    </row>
    <row r="1431" spans="23:31">
      <c r="W1431" s="50"/>
      <c r="AA1431" s="50"/>
      <c r="AE1431" s="50"/>
    </row>
    <row r="1432" spans="23:31">
      <c r="W1432" s="50"/>
      <c r="AA1432" s="50"/>
      <c r="AE1432" s="50"/>
    </row>
    <row r="1433" spans="23:31">
      <c r="W1433" s="50"/>
      <c r="AA1433" s="50"/>
      <c r="AE1433" s="50"/>
    </row>
    <row r="1434" spans="23:31">
      <c r="W1434" s="50"/>
      <c r="AA1434" s="50"/>
      <c r="AE1434" s="50"/>
    </row>
    <row r="1435" spans="23:31">
      <c r="W1435" s="50"/>
      <c r="AA1435" s="50"/>
      <c r="AE1435" s="50"/>
    </row>
    <row r="1436" spans="23:31">
      <c r="W1436" s="50"/>
      <c r="AA1436" s="50"/>
      <c r="AE1436" s="50"/>
    </row>
    <row r="1437" spans="23:31">
      <c r="W1437" s="50"/>
      <c r="AA1437" s="50"/>
      <c r="AE1437" s="50"/>
    </row>
    <row r="1438" spans="23:31">
      <c r="W1438" s="50"/>
      <c r="AA1438" s="50"/>
      <c r="AE1438" s="50"/>
    </row>
    <row r="1439" spans="23:31">
      <c r="W1439" s="50"/>
      <c r="AA1439" s="50"/>
      <c r="AE1439" s="50"/>
    </row>
    <row r="1440" spans="23:31">
      <c r="W1440" s="50"/>
      <c r="AA1440" s="50"/>
      <c r="AE1440" s="50"/>
    </row>
    <row r="1441" spans="23:31">
      <c r="W1441" s="50"/>
      <c r="AA1441" s="50"/>
      <c r="AE1441" s="50"/>
    </row>
    <row r="1442" spans="23:31">
      <c r="W1442" s="50"/>
      <c r="AA1442" s="50"/>
      <c r="AE1442" s="50"/>
    </row>
    <row r="1443" spans="23:31">
      <c r="W1443" s="50"/>
      <c r="AA1443" s="50"/>
      <c r="AE1443" s="50"/>
    </row>
    <row r="1444" spans="23:31">
      <c r="W1444" s="50"/>
      <c r="AA1444" s="50"/>
      <c r="AE1444" s="50"/>
    </row>
    <row r="1445" spans="23:31">
      <c r="W1445" s="50"/>
      <c r="AA1445" s="50"/>
      <c r="AE1445" s="50"/>
    </row>
    <row r="1446" spans="23:31">
      <c r="W1446" s="50"/>
      <c r="AA1446" s="50"/>
      <c r="AE1446" s="50"/>
    </row>
    <row r="1447" spans="23:31">
      <c r="W1447" s="50"/>
      <c r="AA1447" s="50"/>
      <c r="AE1447" s="50"/>
    </row>
    <row r="1448" spans="23:31">
      <c r="W1448" s="50"/>
      <c r="AA1448" s="50"/>
      <c r="AE1448" s="50"/>
    </row>
    <row r="1449" spans="23:31">
      <c r="W1449" s="50"/>
      <c r="AA1449" s="50"/>
      <c r="AE1449" s="50"/>
    </row>
    <row r="1450" spans="23:31">
      <c r="W1450" s="50"/>
      <c r="AA1450" s="50"/>
      <c r="AE1450" s="50"/>
    </row>
    <row r="1451" spans="23:31">
      <c r="W1451" s="50"/>
      <c r="AA1451" s="50"/>
      <c r="AE1451" s="50"/>
    </row>
    <row r="1452" spans="23:31">
      <c r="W1452" s="50"/>
      <c r="AA1452" s="50"/>
      <c r="AE1452" s="50"/>
    </row>
    <row r="1453" spans="23:31">
      <c r="W1453" s="50"/>
      <c r="AA1453" s="50"/>
      <c r="AE1453" s="50"/>
    </row>
    <row r="1454" spans="23:31">
      <c r="W1454" s="50"/>
      <c r="AA1454" s="50"/>
      <c r="AE1454" s="50"/>
    </row>
    <row r="1455" spans="23:31">
      <c r="W1455" s="50"/>
      <c r="AA1455" s="50"/>
      <c r="AE1455" s="50"/>
    </row>
    <row r="1456" spans="23:31">
      <c r="W1456" s="50"/>
      <c r="AA1456" s="50"/>
      <c r="AE1456" s="50"/>
    </row>
    <row r="1457" spans="23:31">
      <c r="W1457" s="50"/>
      <c r="AA1457" s="50"/>
      <c r="AE1457" s="50"/>
    </row>
    <row r="1458" spans="23:31">
      <c r="W1458" s="50"/>
      <c r="AA1458" s="50"/>
      <c r="AE1458" s="50"/>
    </row>
    <row r="1459" spans="23:31">
      <c r="W1459" s="50"/>
      <c r="AA1459" s="50"/>
      <c r="AE1459" s="50"/>
    </row>
    <row r="1460" spans="23:31">
      <c r="W1460" s="50"/>
      <c r="AA1460" s="50"/>
      <c r="AE1460" s="50"/>
    </row>
    <row r="1461" spans="23:31">
      <c r="W1461" s="50"/>
      <c r="AA1461" s="50"/>
      <c r="AE1461" s="50"/>
    </row>
    <row r="1462" spans="23:31">
      <c r="W1462" s="50"/>
      <c r="AA1462" s="50"/>
      <c r="AE1462" s="50"/>
    </row>
    <row r="1463" spans="23:31">
      <c r="W1463" s="50"/>
      <c r="AA1463" s="50"/>
      <c r="AE1463" s="50"/>
    </row>
    <row r="1464" spans="23:31">
      <c r="W1464" s="50"/>
      <c r="AA1464" s="50"/>
      <c r="AE1464" s="50"/>
    </row>
    <row r="1465" spans="23:31">
      <c r="W1465" s="50"/>
      <c r="AA1465" s="50"/>
      <c r="AE1465" s="50"/>
    </row>
    <row r="1466" spans="23:31">
      <c r="W1466" s="50"/>
      <c r="AA1466" s="50"/>
      <c r="AE1466" s="50"/>
    </row>
    <row r="1467" spans="23:31">
      <c r="W1467" s="50"/>
      <c r="AA1467" s="50"/>
      <c r="AE1467" s="50"/>
    </row>
    <row r="1468" spans="23:31">
      <c r="W1468" s="50"/>
      <c r="AA1468" s="50"/>
      <c r="AE1468" s="50"/>
    </row>
    <row r="1469" spans="23:31">
      <c r="W1469" s="50"/>
      <c r="AA1469" s="50"/>
      <c r="AE1469" s="50"/>
    </row>
    <row r="1470" spans="23:31">
      <c r="W1470" s="50"/>
      <c r="AA1470" s="50"/>
      <c r="AE1470" s="50"/>
    </row>
    <row r="1471" spans="23:31">
      <c r="W1471" s="50"/>
      <c r="AA1471" s="50"/>
      <c r="AE1471" s="50"/>
    </row>
    <row r="1472" spans="23:31">
      <c r="W1472" s="50"/>
      <c r="AA1472" s="50"/>
      <c r="AE1472" s="50"/>
    </row>
    <row r="1473" spans="23:31">
      <c r="W1473" s="50"/>
      <c r="AA1473" s="50"/>
      <c r="AE1473" s="50"/>
    </row>
    <row r="1474" spans="23:31">
      <c r="W1474" s="50"/>
      <c r="AA1474" s="50"/>
      <c r="AE1474" s="50"/>
    </row>
    <row r="1475" spans="23:31">
      <c r="W1475" s="50"/>
      <c r="AA1475" s="50"/>
      <c r="AE1475" s="50"/>
    </row>
    <row r="1476" spans="23:31">
      <c r="W1476" s="50"/>
      <c r="AA1476" s="50"/>
      <c r="AE1476" s="50"/>
    </row>
    <row r="1477" spans="23:31">
      <c r="W1477" s="50"/>
      <c r="AA1477" s="50"/>
      <c r="AE1477" s="50"/>
    </row>
    <row r="1478" spans="23:31">
      <c r="W1478" s="50"/>
      <c r="AA1478" s="50"/>
      <c r="AE1478" s="50"/>
    </row>
    <row r="1479" spans="23:31">
      <c r="W1479" s="50"/>
      <c r="AA1479" s="50"/>
      <c r="AE1479" s="50"/>
    </row>
    <row r="1480" spans="23:31">
      <c r="W1480" s="50"/>
      <c r="AA1480" s="50"/>
      <c r="AE1480" s="50"/>
    </row>
    <row r="1481" spans="23:31">
      <c r="W1481" s="50"/>
      <c r="AA1481" s="50"/>
      <c r="AE1481" s="50"/>
    </row>
    <row r="1482" spans="23:31">
      <c r="W1482" s="50"/>
      <c r="AA1482" s="50"/>
      <c r="AE1482" s="50"/>
    </row>
    <row r="1483" spans="23:31">
      <c r="W1483" s="50"/>
      <c r="AA1483" s="50"/>
      <c r="AE1483" s="50"/>
    </row>
    <row r="1484" spans="23:31">
      <c r="W1484" s="50"/>
      <c r="AA1484" s="50"/>
      <c r="AE1484" s="50"/>
    </row>
    <row r="1485" spans="23:31">
      <c r="W1485" s="50"/>
      <c r="AA1485" s="50"/>
      <c r="AE1485" s="50"/>
    </row>
    <row r="1486" spans="23:31">
      <c r="W1486" s="50"/>
      <c r="AA1486" s="50"/>
      <c r="AE1486" s="50"/>
    </row>
    <row r="1487" spans="23:31">
      <c r="W1487" s="50"/>
      <c r="AA1487" s="50"/>
      <c r="AE1487" s="50"/>
    </row>
    <row r="1488" spans="23:31">
      <c r="W1488" s="50"/>
      <c r="AA1488" s="50"/>
      <c r="AE1488" s="50"/>
    </row>
    <row r="1489" spans="23:31">
      <c r="W1489" s="50"/>
      <c r="AA1489" s="50"/>
      <c r="AE1489" s="50"/>
    </row>
    <row r="1490" spans="23:31">
      <c r="W1490" s="50"/>
      <c r="AA1490" s="50"/>
      <c r="AE1490" s="50"/>
    </row>
    <row r="1491" spans="23:31">
      <c r="W1491" s="50"/>
      <c r="AA1491" s="50"/>
      <c r="AE1491" s="50"/>
    </row>
    <row r="1492" spans="23:31">
      <c r="W1492" s="50"/>
      <c r="AA1492" s="50"/>
      <c r="AE1492" s="50"/>
    </row>
    <row r="1493" spans="23:31">
      <c r="W1493" s="50"/>
      <c r="AA1493" s="50"/>
      <c r="AE1493" s="50"/>
    </row>
    <row r="1494" spans="23:31">
      <c r="W1494" s="50"/>
      <c r="AA1494" s="50"/>
      <c r="AE1494" s="50"/>
    </row>
    <row r="1495" spans="23:31">
      <c r="W1495" s="50"/>
      <c r="AA1495" s="50"/>
      <c r="AE1495" s="50"/>
    </row>
    <row r="1496" spans="23:31">
      <c r="W1496" s="50"/>
      <c r="AA1496" s="50"/>
      <c r="AE1496" s="50"/>
    </row>
    <row r="1497" spans="23:31">
      <c r="W1497" s="50"/>
      <c r="AA1497" s="50"/>
      <c r="AE1497" s="50"/>
    </row>
    <row r="1498" spans="23:31">
      <c r="W1498" s="50"/>
      <c r="AA1498" s="50"/>
      <c r="AE1498" s="50"/>
    </row>
    <row r="1499" spans="23:31">
      <c r="W1499" s="50"/>
      <c r="AA1499" s="50"/>
      <c r="AE1499" s="50"/>
    </row>
    <row r="1500" spans="23:31">
      <c r="W1500" s="50"/>
      <c r="AA1500" s="50"/>
      <c r="AE1500" s="50"/>
    </row>
    <row r="1501" spans="23:31">
      <c r="W1501" s="50"/>
      <c r="AA1501" s="50"/>
      <c r="AE1501" s="50"/>
    </row>
    <row r="1502" spans="23:31">
      <c r="W1502" s="50"/>
      <c r="AA1502" s="50"/>
      <c r="AE1502" s="50"/>
    </row>
    <row r="1503" spans="23:31">
      <c r="W1503" s="50"/>
      <c r="AA1503" s="50"/>
      <c r="AE1503" s="50"/>
    </row>
    <row r="1504" spans="23:31">
      <c r="W1504" s="50"/>
      <c r="AA1504" s="50"/>
      <c r="AE1504" s="50"/>
    </row>
    <row r="1505" spans="23:31">
      <c r="W1505" s="50"/>
      <c r="AA1505" s="50"/>
      <c r="AE1505" s="50"/>
    </row>
    <row r="1506" spans="23:31">
      <c r="W1506" s="50"/>
      <c r="AA1506" s="50"/>
      <c r="AE1506" s="50"/>
    </row>
    <row r="1507" spans="23:31">
      <c r="W1507" s="50"/>
      <c r="AA1507" s="50"/>
      <c r="AE1507" s="50"/>
    </row>
    <row r="1508" spans="23:31">
      <c r="W1508" s="50"/>
      <c r="AA1508" s="50"/>
      <c r="AE1508" s="50"/>
    </row>
    <row r="1509" spans="23:31">
      <c r="W1509" s="50"/>
      <c r="AA1509" s="50"/>
      <c r="AE1509" s="50"/>
    </row>
    <row r="1510" spans="23:31">
      <c r="W1510" s="50"/>
      <c r="AA1510" s="50"/>
      <c r="AE1510" s="50"/>
    </row>
    <row r="1511" spans="23:31">
      <c r="W1511" s="50"/>
      <c r="AA1511" s="50"/>
      <c r="AE1511" s="50"/>
    </row>
    <row r="1512" spans="23:31">
      <c r="W1512" s="50"/>
      <c r="AA1512" s="50"/>
      <c r="AE1512" s="50"/>
    </row>
    <row r="1513" spans="23:31">
      <c r="W1513" s="50"/>
      <c r="AA1513" s="50"/>
      <c r="AE1513" s="50"/>
    </row>
    <row r="1514" spans="23:31">
      <c r="W1514" s="50"/>
      <c r="AA1514" s="50"/>
      <c r="AE1514" s="50"/>
    </row>
    <row r="1515" spans="23:31">
      <c r="W1515" s="50"/>
      <c r="AA1515" s="50"/>
      <c r="AE1515" s="50"/>
    </row>
    <row r="1516" spans="23:31">
      <c r="W1516" s="50"/>
      <c r="AA1516" s="50"/>
      <c r="AE1516" s="50"/>
    </row>
    <row r="1517" spans="23:31">
      <c r="W1517" s="50"/>
      <c r="AA1517" s="50"/>
      <c r="AE1517" s="50"/>
    </row>
    <row r="1518" spans="23:31">
      <c r="W1518" s="50"/>
      <c r="AA1518" s="50"/>
      <c r="AE1518" s="50"/>
    </row>
    <row r="1519" spans="23:31">
      <c r="W1519" s="50"/>
      <c r="AA1519" s="50"/>
      <c r="AE1519" s="50"/>
    </row>
    <row r="1520" spans="23:31">
      <c r="W1520" s="50"/>
      <c r="AA1520" s="50"/>
      <c r="AE1520" s="50"/>
    </row>
    <row r="1521" spans="23:31">
      <c r="W1521" s="50"/>
      <c r="AA1521" s="50"/>
      <c r="AE1521" s="50"/>
    </row>
    <row r="1522" spans="23:31">
      <c r="W1522" s="50"/>
      <c r="AA1522" s="50"/>
      <c r="AE1522" s="50"/>
    </row>
    <row r="1523" spans="23:31">
      <c r="W1523" s="50"/>
      <c r="AA1523" s="50"/>
      <c r="AE1523" s="50"/>
    </row>
    <row r="1524" spans="23:31">
      <c r="W1524" s="50"/>
      <c r="AA1524" s="50"/>
      <c r="AE1524" s="50"/>
    </row>
    <row r="1525" spans="23:31">
      <c r="W1525" s="50"/>
      <c r="AA1525" s="50"/>
      <c r="AE1525" s="50"/>
    </row>
    <row r="1526" spans="23:31">
      <c r="W1526" s="50"/>
      <c r="AA1526" s="50"/>
      <c r="AE1526" s="50"/>
    </row>
    <row r="1527" spans="23:31">
      <c r="W1527" s="50"/>
      <c r="AA1527" s="50"/>
      <c r="AE1527" s="50"/>
    </row>
    <row r="1528" spans="23:31">
      <c r="W1528" s="50"/>
      <c r="AA1528" s="50"/>
      <c r="AE1528" s="50"/>
    </row>
    <row r="1529" spans="23:31">
      <c r="W1529" s="50"/>
      <c r="AA1529" s="50"/>
      <c r="AE1529" s="50"/>
    </row>
    <row r="1530" spans="23:31">
      <c r="W1530" s="50"/>
      <c r="AA1530" s="50"/>
      <c r="AE1530" s="50"/>
    </row>
    <row r="1531" spans="23:31">
      <c r="W1531" s="50"/>
      <c r="AA1531" s="50"/>
      <c r="AE1531" s="50"/>
    </row>
    <row r="1532" spans="23:31">
      <c r="W1532" s="50"/>
      <c r="AA1532" s="50"/>
      <c r="AE1532" s="50"/>
    </row>
    <row r="1533" spans="23:31">
      <c r="W1533" s="50"/>
      <c r="AA1533" s="50"/>
      <c r="AE1533" s="50"/>
    </row>
    <row r="1534" spans="23:31">
      <c r="W1534" s="50"/>
      <c r="AA1534" s="50"/>
      <c r="AE1534" s="50"/>
    </row>
    <row r="1535" spans="23:31">
      <c r="W1535" s="50"/>
      <c r="AA1535" s="50"/>
      <c r="AE1535" s="50"/>
    </row>
    <row r="1536" spans="23:31">
      <c r="W1536" s="50"/>
      <c r="AA1536" s="50"/>
      <c r="AE1536" s="50"/>
    </row>
    <row r="1537" spans="23:31">
      <c r="W1537" s="50"/>
      <c r="AA1537" s="50"/>
      <c r="AE1537" s="50"/>
    </row>
    <row r="1538" spans="23:31">
      <c r="W1538" s="50"/>
      <c r="AA1538" s="50"/>
      <c r="AE1538" s="50"/>
    </row>
    <row r="1539" spans="23:31">
      <c r="W1539" s="50"/>
      <c r="AA1539" s="50"/>
      <c r="AE1539" s="50"/>
    </row>
    <row r="1540" spans="23:31">
      <c r="W1540" s="50"/>
      <c r="AA1540" s="50"/>
      <c r="AE1540" s="50"/>
    </row>
    <row r="1541" spans="23:31">
      <c r="W1541" s="50"/>
      <c r="AA1541" s="50"/>
      <c r="AE1541" s="50"/>
    </row>
    <row r="1542" spans="23:31">
      <c r="W1542" s="50"/>
      <c r="AA1542" s="50"/>
      <c r="AE1542" s="50"/>
    </row>
    <row r="1543" spans="23:31">
      <c r="W1543" s="50"/>
      <c r="AA1543" s="50"/>
      <c r="AE1543" s="50"/>
    </row>
    <row r="1544" spans="23:31">
      <c r="W1544" s="50"/>
      <c r="AA1544" s="50"/>
      <c r="AE1544" s="50"/>
    </row>
    <row r="1545" spans="23:31">
      <c r="W1545" s="50"/>
      <c r="AA1545" s="50"/>
      <c r="AE1545" s="50"/>
    </row>
    <row r="1546" spans="23:31">
      <c r="W1546" s="50"/>
      <c r="AA1546" s="50"/>
      <c r="AE1546" s="50"/>
    </row>
    <row r="1547" spans="23:31">
      <c r="W1547" s="50"/>
      <c r="AA1547" s="50"/>
      <c r="AE1547" s="50"/>
    </row>
    <row r="1548" spans="23:31">
      <c r="W1548" s="50"/>
      <c r="AA1548" s="50"/>
      <c r="AE1548" s="50"/>
    </row>
    <row r="1549" spans="23:31">
      <c r="W1549" s="50"/>
      <c r="AA1549" s="50"/>
      <c r="AE1549" s="50"/>
    </row>
    <row r="1550" spans="23:31">
      <c r="W1550" s="50"/>
      <c r="AA1550" s="50"/>
      <c r="AE1550" s="50"/>
    </row>
    <row r="1551" spans="23:31">
      <c r="W1551" s="50"/>
      <c r="AA1551" s="50"/>
      <c r="AE1551" s="50"/>
    </row>
    <row r="1552" spans="23:31">
      <c r="W1552" s="50"/>
      <c r="AA1552" s="50"/>
      <c r="AE1552" s="50"/>
    </row>
    <row r="1553" spans="23:31">
      <c r="W1553" s="50"/>
      <c r="AA1553" s="50"/>
      <c r="AE1553" s="50"/>
    </row>
    <row r="1554" spans="23:31">
      <c r="W1554" s="50"/>
      <c r="AA1554" s="50"/>
      <c r="AE1554" s="50"/>
    </row>
    <row r="1555" spans="23:31">
      <c r="W1555" s="50"/>
      <c r="AA1555" s="50"/>
      <c r="AE1555" s="50"/>
    </row>
    <row r="1556" spans="23:31">
      <c r="W1556" s="50"/>
      <c r="AA1556" s="50"/>
      <c r="AE1556" s="50"/>
    </row>
    <row r="1557" spans="23:31">
      <c r="W1557" s="50"/>
      <c r="AA1557" s="50"/>
      <c r="AE1557" s="50"/>
    </row>
    <row r="1558" spans="23:31">
      <c r="W1558" s="50"/>
      <c r="AA1558" s="50"/>
      <c r="AE1558" s="50"/>
    </row>
    <row r="1559" spans="23:31">
      <c r="W1559" s="50"/>
      <c r="AA1559" s="50"/>
      <c r="AE1559" s="50"/>
    </row>
    <row r="1560" spans="23:31">
      <c r="W1560" s="50"/>
      <c r="AA1560" s="50"/>
      <c r="AE1560" s="50"/>
    </row>
    <row r="1561" spans="23:31">
      <c r="W1561" s="50"/>
      <c r="AA1561" s="50"/>
      <c r="AE1561" s="50"/>
    </row>
    <row r="1562" spans="23:31">
      <c r="W1562" s="50"/>
      <c r="AA1562" s="50"/>
      <c r="AE1562" s="50"/>
    </row>
    <row r="1563" spans="23:31">
      <c r="W1563" s="50"/>
      <c r="AA1563" s="50"/>
      <c r="AE1563" s="50"/>
    </row>
    <row r="1564" spans="23:31">
      <c r="W1564" s="50"/>
      <c r="AA1564" s="50"/>
      <c r="AE1564" s="50"/>
    </row>
    <row r="1565" spans="23:31">
      <c r="W1565" s="50"/>
      <c r="AA1565" s="50"/>
      <c r="AE1565" s="50"/>
    </row>
    <row r="1566" spans="23:31">
      <c r="W1566" s="50"/>
      <c r="AA1566" s="50"/>
      <c r="AE1566" s="50"/>
    </row>
    <row r="1567" spans="23:31">
      <c r="W1567" s="50"/>
      <c r="AA1567" s="50"/>
      <c r="AE1567" s="50"/>
    </row>
    <row r="1568" spans="23:31">
      <c r="W1568" s="50"/>
      <c r="AA1568" s="50"/>
      <c r="AE1568" s="50"/>
    </row>
    <row r="1569" spans="23:31">
      <c r="W1569" s="50"/>
      <c r="AA1569" s="50"/>
      <c r="AE1569" s="50"/>
    </row>
    <row r="1570" spans="23:31">
      <c r="W1570" s="50"/>
      <c r="AA1570" s="50"/>
      <c r="AE1570" s="50"/>
    </row>
    <row r="1571" spans="23:31">
      <c r="W1571" s="50"/>
      <c r="AA1571" s="50"/>
      <c r="AE1571" s="50"/>
    </row>
    <row r="1572" spans="23:31">
      <c r="W1572" s="50"/>
      <c r="AA1572" s="50"/>
      <c r="AE1572" s="50"/>
    </row>
    <row r="1573" spans="23:31">
      <c r="W1573" s="50"/>
      <c r="AA1573" s="50"/>
      <c r="AE1573" s="50"/>
    </row>
    <row r="1574" spans="23:31">
      <c r="W1574" s="50"/>
      <c r="AA1574" s="50"/>
      <c r="AE1574" s="50"/>
    </row>
    <row r="1575" spans="23:31">
      <c r="W1575" s="50"/>
      <c r="AA1575" s="50"/>
      <c r="AE1575" s="50"/>
    </row>
    <row r="1576" spans="23:31">
      <c r="W1576" s="50"/>
      <c r="AA1576" s="50"/>
      <c r="AE1576" s="50"/>
    </row>
    <row r="1577" spans="23:31">
      <c r="W1577" s="50"/>
      <c r="AA1577" s="50"/>
      <c r="AE1577" s="50"/>
    </row>
    <row r="1578" spans="23:31">
      <c r="W1578" s="50"/>
      <c r="AA1578" s="50"/>
      <c r="AE1578" s="50"/>
    </row>
    <row r="1579" spans="23:31">
      <c r="W1579" s="50"/>
      <c r="AA1579" s="50"/>
      <c r="AE1579" s="50"/>
    </row>
    <row r="1580" spans="23:31">
      <c r="W1580" s="50"/>
      <c r="AA1580" s="50"/>
      <c r="AE1580" s="50"/>
    </row>
    <row r="1581" spans="23:31">
      <c r="W1581" s="50"/>
      <c r="AA1581" s="50"/>
      <c r="AE1581" s="50"/>
    </row>
    <row r="1582" spans="23:31">
      <c r="W1582" s="50"/>
      <c r="AA1582" s="50"/>
      <c r="AE1582" s="50"/>
    </row>
    <row r="1583" spans="23:31">
      <c r="W1583" s="50"/>
      <c r="AA1583" s="50"/>
      <c r="AE1583" s="50"/>
    </row>
    <row r="1584" spans="23:31">
      <c r="W1584" s="50"/>
      <c r="AA1584" s="50"/>
      <c r="AE1584" s="50"/>
    </row>
    <row r="1585" spans="23:31">
      <c r="W1585" s="50"/>
      <c r="AA1585" s="50"/>
      <c r="AE1585" s="50"/>
    </row>
    <row r="1586" spans="23:31">
      <c r="W1586" s="50"/>
      <c r="AA1586" s="50"/>
      <c r="AE1586" s="50"/>
    </row>
    <row r="1587" spans="23:31">
      <c r="W1587" s="50"/>
      <c r="AA1587" s="50"/>
      <c r="AE1587" s="50"/>
    </row>
    <row r="1588" spans="23:31">
      <c r="W1588" s="50"/>
      <c r="AA1588" s="50"/>
      <c r="AE1588" s="50"/>
    </row>
    <row r="1589" spans="23:31">
      <c r="W1589" s="50"/>
      <c r="AA1589" s="50"/>
      <c r="AE1589" s="50"/>
    </row>
    <row r="1590" spans="23:31">
      <c r="W1590" s="50"/>
      <c r="AA1590" s="50"/>
      <c r="AE1590" s="50"/>
    </row>
    <row r="1591" spans="23:31">
      <c r="W1591" s="50"/>
      <c r="AA1591" s="50"/>
      <c r="AE1591" s="50"/>
    </row>
    <row r="1592" spans="23:31">
      <c r="W1592" s="50"/>
      <c r="AA1592" s="50"/>
      <c r="AE1592" s="50"/>
    </row>
    <row r="1593" spans="23:31">
      <c r="W1593" s="50"/>
      <c r="AA1593" s="50"/>
      <c r="AE1593" s="50"/>
    </row>
    <row r="1594" spans="23:31">
      <c r="W1594" s="50"/>
      <c r="AA1594" s="50"/>
      <c r="AE1594" s="50"/>
    </row>
    <row r="1595" spans="23:31">
      <c r="W1595" s="50"/>
      <c r="AA1595" s="50"/>
      <c r="AE1595" s="50"/>
    </row>
    <row r="1596" spans="23:31">
      <c r="W1596" s="50"/>
      <c r="AA1596" s="50"/>
      <c r="AE1596" s="50"/>
    </row>
    <row r="1597" spans="23:31">
      <c r="W1597" s="50"/>
      <c r="AA1597" s="50"/>
      <c r="AE1597" s="50"/>
    </row>
    <row r="1598" spans="23:31">
      <c r="W1598" s="50"/>
      <c r="AA1598" s="50"/>
      <c r="AE1598" s="50"/>
    </row>
    <row r="1599" spans="23:31">
      <c r="W1599" s="50"/>
      <c r="AA1599" s="50"/>
      <c r="AE1599" s="50"/>
    </row>
    <row r="1600" spans="23:31">
      <c r="W1600" s="50"/>
      <c r="AA1600" s="50"/>
      <c r="AE1600" s="50"/>
    </row>
    <row r="1601" spans="23:31">
      <c r="W1601" s="50"/>
      <c r="AA1601" s="50"/>
      <c r="AE1601" s="50"/>
    </row>
    <row r="1602" spans="23:31">
      <c r="W1602" s="50"/>
      <c r="AA1602" s="50"/>
      <c r="AE1602" s="50"/>
    </row>
    <row r="1603" spans="23:31">
      <c r="W1603" s="50"/>
      <c r="AA1603" s="50"/>
      <c r="AE1603" s="50"/>
    </row>
    <row r="1604" spans="23:31">
      <c r="W1604" s="50"/>
      <c r="AA1604" s="50"/>
      <c r="AE1604" s="50"/>
    </row>
    <row r="1605" spans="23:31">
      <c r="W1605" s="50"/>
      <c r="AA1605" s="50"/>
      <c r="AE1605" s="50"/>
    </row>
    <row r="1606" spans="23:31">
      <c r="W1606" s="50"/>
      <c r="AA1606" s="50"/>
      <c r="AE1606" s="50"/>
    </row>
    <row r="1607" spans="23:31">
      <c r="W1607" s="50"/>
      <c r="AA1607" s="50"/>
      <c r="AE1607" s="50"/>
    </row>
    <row r="1608" spans="23:31">
      <c r="W1608" s="50"/>
      <c r="AA1608" s="50"/>
      <c r="AE1608" s="50"/>
    </row>
    <row r="1609" spans="23:31">
      <c r="W1609" s="50"/>
      <c r="AA1609" s="50"/>
      <c r="AE1609" s="50"/>
    </row>
    <row r="1610" spans="23:31">
      <c r="W1610" s="50"/>
      <c r="AA1610" s="50"/>
      <c r="AE1610" s="50"/>
    </row>
    <row r="1611" spans="23:31">
      <c r="W1611" s="50"/>
      <c r="AA1611" s="50"/>
      <c r="AE1611" s="50"/>
    </row>
    <row r="1612" spans="23:31">
      <c r="W1612" s="50"/>
      <c r="AA1612" s="50"/>
      <c r="AE1612" s="50"/>
    </row>
    <row r="1613" spans="23:31">
      <c r="W1613" s="50"/>
      <c r="AA1613" s="50"/>
      <c r="AE1613" s="50"/>
    </row>
    <row r="1614" spans="23:31">
      <c r="W1614" s="50"/>
      <c r="AA1614" s="50"/>
      <c r="AE1614" s="50"/>
    </row>
    <row r="1615" spans="23:31">
      <c r="W1615" s="50"/>
      <c r="AA1615" s="50"/>
      <c r="AE1615" s="50"/>
    </row>
    <row r="1616" spans="23:31">
      <c r="W1616" s="50"/>
      <c r="AA1616" s="50"/>
      <c r="AE1616" s="50"/>
    </row>
    <row r="1617" spans="23:31">
      <c r="W1617" s="50"/>
      <c r="AA1617" s="50"/>
      <c r="AE1617" s="50"/>
    </row>
    <row r="1618" spans="23:31">
      <c r="W1618" s="50"/>
      <c r="AA1618" s="50"/>
      <c r="AE1618" s="50"/>
    </row>
    <row r="1619" spans="23:31">
      <c r="W1619" s="50"/>
      <c r="AA1619" s="50"/>
      <c r="AE1619" s="50"/>
    </row>
    <row r="1620" spans="23:31">
      <c r="W1620" s="50"/>
      <c r="AA1620" s="50"/>
      <c r="AE1620" s="50"/>
    </row>
    <row r="1621" spans="23:31">
      <c r="W1621" s="50"/>
      <c r="AA1621" s="50"/>
      <c r="AE1621" s="50"/>
    </row>
    <row r="1622" spans="23:31">
      <c r="W1622" s="50"/>
      <c r="AA1622" s="50"/>
      <c r="AE1622" s="50"/>
    </row>
    <row r="1623" spans="23:31">
      <c r="W1623" s="50"/>
      <c r="AA1623" s="50"/>
      <c r="AE1623" s="50"/>
    </row>
    <row r="1624" spans="23:31">
      <c r="W1624" s="50"/>
      <c r="AA1624" s="50"/>
      <c r="AE1624" s="50"/>
    </row>
    <row r="1625" spans="23:31">
      <c r="W1625" s="50"/>
      <c r="AA1625" s="50"/>
      <c r="AE1625" s="50"/>
    </row>
    <row r="1626" spans="23:31">
      <c r="W1626" s="50"/>
      <c r="AA1626" s="50"/>
      <c r="AE1626" s="50"/>
    </row>
    <row r="1627" spans="23:31">
      <c r="W1627" s="50"/>
      <c r="AA1627" s="50"/>
      <c r="AE1627" s="50"/>
    </row>
    <row r="1628" spans="23:31">
      <c r="W1628" s="50"/>
      <c r="AA1628" s="50"/>
      <c r="AE1628" s="50"/>
    </row>
    <row r="1629" spans="23:31">
      <c r="W1629" s="50"/>
      <c r="AA1629" s="50"/>
      <c r="AE1629" s="50"/>
    </row>
    <row r="1630" spans="23:31">
      <c r="W1630" s="50"/>
      <c r="AA1630" s="50"/>
      <c r="AE1630" s="50"/>
    </row>
    <row r="1631" spans="23:31">
      <c r="W1631" s="50"/>
      <c r="AA1631" s="50"/>
      <c r="AE1631" s="50"/>
    </row>
    <row r="1632" spans="23:31">
      <c r="W1632" s="50"/>
      <c r="AA1632" s="50"/>
      <c r="AE1632" s="50"/>
    </row>
    <row r="1633" spans="23:31">
      <c r="W1633" s="50"/>
      <c r="AA1633" s="50"/>
      <c r="AE1633" s="50"/>
    </row>
    <row r="1634" spans="23:31">
      <c r="W1634" s="50"/>
      <c r="AA1634" s="50"/>
      <c r="AE1634" s="50"/>
    </row>
    <row r="1635" spans="23:31">
      <c r="W1635" s="50"/>
      <c r="AA1635" s="50"/>
      <c r="AE1635" s="50"/>
    </row>
    <row r="1636" spans="23:31">
      <c r="W1636" s="50"/>
      <c r="AA1636" s="50"/>
      <c r="AE1636" s="50"/>
    </row>
    <row r="1637" spans="23:31">
      <c r="W1637" s="50"/>
      <c r="AA1637" s="50"/>
      <c r="AE1637" s="50"/>
    </row>
    <row r="1638" spans="23:31">
      <c r="W1638" s="50"/>
      <c r="AA1638" s="50"/>
      <c r="AE1638" s="50"/>
    </row>
    <row r="1639" spans="23:31">
      <c r="W1639" s="50"/>
      <c r="AA1639" s="50"/>
      <c r="AE1639" s="50"/>
    </row>
    <row r="1640" spans="23:31">
      <c r="W1640" s="50"/>
      <c r="AA1640" s="50"/>
      <c r="AE1640" s="50"/>
    </row>
    <row r="1641" spans="23:31">
      <c r="W1641" s="50"/>
      <c r="AA1641" s="50"/>
      <c r="AE1641" s="50"/>
    </row>
    <row r="1642" spans="23:31">
      <c r="W1642" s="50"/>
      <c r="AA1642" s="50"/>
      <c r="AE1642" s="50"/>
    </row>
    <row r="1643" spans="23:31">
      <c r="W1643" s="50"/>
      <c r="AA1643" s="50"/>
      <c r="AE1643" s="50"/>
    </row>
    <row r="1644" spans="23:31">
      <c r="W1644" s="50"/>
      <c r="AA1644" s="50"/>
      <c r="AE1644" s="50"/>
    </row>
    <row r="1645" spans="23:31">
      <c r="W1645" s="50"/>
      <c r="AA1645" s="50"/>
      <c r="AE1645" s="50"/>
    </row>
    <row r="1646" spans="23:31">
      <c r="W1646" s="50"/>
      <c r="AA1646" s="50"/>
      <c r="AE1646" s="50"/>
    </row>
    <row r="1647" spans="23:31">
      <c r="W1647" s="50"/>
      <c r="AA1647" s="50"/>
      <c r="AE1647" s="50"/>
    </row>
    <row r="1648" spans="23:31">
      <c r="W1648" s="50"/>
      <c r="AA1648" s="50"/>
      <c r="AE1648" s="50"/>
    </row>
    <row r="1649" spans="23:31">
      <c r="W1649" s="50"/>
      <c r="AA1649" s="50"/>
      <c r="AE1649" s="50"/>
    </row>
    <row r="1650" spans="23:31">
      <c r="W1650" s="50"/>
      <c r="AA1650" s="50"/>
      <c r="AE1650" s="50"/>
    </row>
    <row r="1651" spans="23:31">
      <c r="W1651" s="50"/>
      <c r="AA1651" s="50"/>
      <c r="AE1651" s="50"/>
    </row>
    <row r="1652" spans="23:31">
      <c r="W1652" s="50"/>
      <c r="AA1652" s="50"/>
      <c r="AE1652" s="50"/>
    </row>
    <row r="1653" spans="23:31">
      <c r="W1653" s="50"/>
      <c r="AA1653" s="50"/>
      <c r="AE1653" s="50"/>
    </row>
    <row r="1654" spans="23:31">
      <c r="W1654" s="50"/>
      <c r="AA1654" s="50"/>
      <c r="AE1654" s="50"/>
    </row>
    <row r="1655" spans="23:31">
      <c r="W1655" s="50"/>
      <c r="AA1655" s="50"/>
      <c r="AE1655" s="50"/>
    </row>
    <row r="1656" spans="23:31">
      <c r="W1656" s="50"/>
      <c r="AA1656" s="50"/>
      <c r="AE1656" s="50"/>
    </row>
    <row r="1657" spans="23:31">
      <c r="W1657" s="50"/>
      <c r="AA1657" s="50"/>
      <c r="AE1657" s="50"/>
    </row>
    <row r="1658" spans="23:31">
      <c r="W1658" s="50"/>
      <c r="AA1658" s="50"/>
      <c r="AE1658" s="50"/>
    </row>
    <row r="1659" spans="23:31">
      <c r="W1659" s="50"/>
      <c r="AA1659" s="50"/>
      <c r="AE1659" s="50"/>
    </row>
    <row r="1660" spans="23:31">
      <c r="W1660" s="50"/>
      <c r="AA1660" s="50"/>
      <c r="AE1660" s="50"/>
    </row>
    <row r="1661" spans="23:31">
      <c r="W1661" s="50"/>
      <c r="AA1661" s="50"/>
      <c r="AE1661" s="50"/>
    </row>
    <row r="1662" spans="23:31">
      <c r="W1662" s="50"/>
      <c r="AA1662" s="50"/>
      <c r="AE1662" s="50"/>
    </row>
    <row r="1663" spans="23:31">
      <c r="W1663" s="50"/>
      <c r="AA1663" s="50"/>
      <c r="AE1663" s="50"/>
    </row>
    <row r="1664" spans="23:31">
      <c r="W1664" s="50"/>
      <c r="AA1664" s="50"/>
      <c r="AE1664" s="50"/>
    </row>
    <row r="1665" spans="23:31">
      <c r="W1665" s="50"/>
      <c r="AA1665" s="50"/>
      <c r="AE1665" s="50"/>
    </row>
    <row r="1666" spans="23:31">
      <c r="W1666" s="50"/>
      <c r="AA1666" s="50"/>
      <c r="AE1666" s="50"/>
    </row>
    <row r="1667" spans="23:31">
      <c r="W1667" s="50"/>
      <c r="AA1667" s="50"/>
      <c r="AE1667" s="50"/>
    </row>
    <row r="1668" spans="23:31">
      <c r="W1668" s="50"/>
      <c r="AA1668" s="50"/>
      <c r="AE1668" s="50"/>
    </row>
    <row r="1669" spans="23:31">
      <c r="W1669" s="50"/>
      <c r="AA1669" s="50"/>
      <c r="AE1669" s="50"/>
    </row>
    <row r="1670" spans="23:31">
      <c r="W1670" s="50"/>
      <c r="AA1670" s="50"/>
      <c r="AE1670" s="50"/>
    </row>
    <row r="1671" spans="23:31">
      <c r="W1671" s="50"/>
      <c r="AA1671" s="50"/>
      <c r="AE1671" s="50"/>
    </row>
    <row r="1672" spans="23:31">
      <c r="W1672" s="50"/>
      <c r="AA1672" s="50"/>
      <c r="AE1672" s="50"/>
    </row>
    <row r="1673" spans="23:31">
      <c r="W1673" s="50"/>
      <c r="AA1673" s="50"/>
      <c r="AE1673" s="50"/>
    </row>
    <row r="1674" spans="23:31">
      <c r="W1674" s="50"/>
      <c r="AA1674" s="50"/>
      <c r="AE1674" s="50"/>
    </row>
    <row r="1675" spans="23:31">
      <c r="W1675" s="50"/>
      <c r="AA1675" s="50"/>
      <c r="AE1675" s="50"/>
    </row>
    <row r="1676" spans="23:31">
      <c r="W1676" s="50"/>
      <c r="AA1676" s="50"/>
      <c r="AE1676" s="50"/>
    </row>
    <row r="1677" spans="23:31">
      <c r="W1677" s="50"/>
      <c r="AA1677" s="50"/>
      <c r="AE1677" s="50"/>
    </row>
    <row r="1678" spans="23:31">
      <c r="W1678" s="50"/>
      <c r="AA1678" s="50"/>
      <c r="AE1678" s="50"/>
    </row>
    <row r="1679" spans="23:31">
      <c r="W1679" s="50"/>
      <c r="AA1679" s="50"/>
      <c r="AE1679" s="50"/>
    </row>
    <row r="1680" spans="23:31">
      <c r="W1680" s="50"/>
      <c r="AA1680" s="50"/>
      <c r="AE1680" s="50"/>
    </row>
    <row r="1681" spans="23:31">
      <c r="W1681" s="50"/>
      <c r="AA1681" s="50"/>
      <c r="AE1681" s="50"/>
    </row>
    <row r="1682" spans="23:31">
      <c r="W1682" s="50"/>
      <c r="AA1682" s="50"/>
      <c r="AE1682" s="50"/>
    </row>
    <row r="1683" spans="23:31">
      <c r="W1683" s="50"/>
      <c r="AA1683" s="50"/>
      <c r="AE1683" s="50"/>
    </row>
    <row r="1684" spans="23:31">
      <c r="W1684" s="50"/>
      <c r="AA1684" s="50"/>
      <c r="AE1684" s="50"/>
    </row>
    <row r="1685" spans="23:31">
      <c r="W1685" s="50"/>
      <c r="AA1685" s="50"/>
      <c r="AE1685" s="50"/>
    </row>
    <row r="1686" spans="23:31">
      <c r="W1686" s="50"/>
      <c r="AA1686" s="50"/>
      <c r="AE1686" s="50"/>
    </row>
    <row r="1687" spans="23:31">
      <c r="W1687" s="50"/>
      <c r="AA1687" s="50"/>
      <c r="AE1687" s="50"/>
    </row>
    <row r="1688" spans="23:31">
      <c r="W1688" s="50"/>
      <c r="AA1688" s="50"/>
      <c r="AE1688" s="50"/>
    </row>
    <row r="1689" spans="23:31">
      <c r="W1689" s="50"/>
      <c r="AA1689" s="50"/>
      <c r="AE1689" s="50"/>
    </row>
    <row r="1690" spans="23:31">
      <c r="W1690" s="50"/>
      <c r="AA1690" s="50"/>
      <c r="AE1690" s="50"/>
    </row>
    <row r="1691" spans="23:31">
      <c r="W1691" s="50"/>
      <c r="AA1691" s="50"/>
      <c r="AE1691" s="50"/>
    </row>
    <row r="1692" spans="23:31">
      <c r="W1692" s="50"/>
      <c r="AA1692" s="50"/>
      <c r="AE1692" s="50"/>
    </row>
    <row r="1693" spans="23:31">
      <c r="W1693" s="50"/>
      <c r="AA1693" s="50"/>
      <c r="AE1693" s="50"/>
    </row>
    <row r="1694" spans="23:31">
      <c r="W1694" s="50"/>
      <c r="AA1694" s="50"/>
      <c r="AE1694" s="50"/>
    </row>
    <row r="1695" spans="23:31">
      <c r="W1695" s="50"/>
      <c r="AA1695" s="50"/>
      <c r="AE1695" s="50"/>
    </row>
    <row r="1696" spans="23:31">
      <c r="W1696" s="50"/>
      <c r="AA1696" s="50"/>
      <c r="AE1696" s="50"/>
    </row>
    <row r="1697" spans="23:31">
      <c r="W1697" s="50"/>
      <c r="AA1697" s="50"/>
      <c r="AE1697" s="50"/>
    </row>
    <row r="1698" spans="23:31">
      <c r="W1698" s="50"/>
      <c r="AA1698" s="50"/>
      <c r="AE1698" s="50"/>
    </row>
    <row r="1699" spans="23:31">
      <c r="W1699" s="50"/>
      <c r="AA1699" s="50"/>
      <c r="AE1699" s="50"/>
    </row>
    <row r="1700" spans="23:31">
      <c r="W1700" s="50"/>
      <c r="AA1700" s="50"/>
      <c r="AE1700" s="50"/>
    </row>
    <row r="1701" spans="23:31">
      <c r="W1701" s="50"/>
      <c r="AA1701" s="50"/>
      <c r="AE1701" s="50"/>
    </row>
    <row r="1702" spans="23:31">
      <c r="W1702" s="50"/>
      <c r="AA1702" s="50"/>
      <c r="AE1702" s="50"/>
    </row>
    <row r="1703" spans="23:31">
      <c r="W1703" s="50"/>
      <c r="AA1703" s="50"/>
      <c r="AE1703" s="50"/>
    </row>
    <row r="1704" spans="23:31">
      <c r="W1704" s="50"/>
      <c r="AA1704" s="50"/>
      <c r="AE1704" s="50"/>
    </row>
    <row r="1705" spans="23:31">
      <c r="W1705" s="50"/>
      <c r="AA1705" s="50"/>
      <c r="AE1705" s="50"/>
    </row>
    <row r="1706" spans="23:31">
      <c r="W1706" s="50"/>
      <c r="AA1706" s="50"/>
      <c r="AE1706" s="50"/>
    </row>
    <row r="1707" spans="23:31">
      <c r="W1707" s="50"/>
      <c r="AA1707" s="50"/>
      <c r="AE1707" s="50"/>
    </row>
    <row r="1708" spans="23:31">
      <c r="W1708" s="50"/>
      <c r="AA1708" s="50"/>
      <c r="AE1708" s="50"/>
    </row>
    <row r="1709" spans="23:31">
      <c r="W1709" s="50"/>
      <c r="AA1709" s="50"/>
      <c r="AE1709" s="50"/>
    </row>
    <row r="1710" spans="23:31">
      <c r="W1710" s="50"/>
      <c r="AA1710" s="50"/>
      <c r="AE1710" s="50"/>
    </row>
    <row r="1711" spans="23:31">
      <c r="W1711" s="50"/>
      <c r="AA1711" s="50"/>
      <c r="AE1711" s="50"/>
    </row>
    <row r="1712" spans="23:31">
      <c r="W1712" s="50"/>
      <c r="AA1712" s="50"/>
      <c r="AE1712" s="50"/>
    </row>
    <row r="1713" spans="23:31">
      <c r="W1713" s="50"/>
      <c r="AA1713" s="50"/>
      <c r="AE1713" s="50"/>
    </row>
    <row r="1714" spans="23:31">
      <c r="W1714" s="50"/>
      <c r="AA1714" s="50"/>
      <c r="AE1714" s="50"/>
    </row>
    <row r="1715" spans="23:31">
      <c r="W1715" s="50"/>
      <c r="AA1715" s="50"/>
      <c r="AE1715" s="50"/>
    </row>
    <row r="1716" spans="23:31">
      <c r="W1716" s="50"/>
      <c r="AA1716" s="50"/>
      <c r="AE1716" s="50"/>
    </row>
    <row r="1717" spans="23:31">
      <c r="W1717" s="50"/>
      <c r="AA1717" s="50"/>
      <c r="AE1717" s="50"/>
    </row>
    <row r="1718" spans="23:31">
      <c r="W1718" s="50"/>
      <c r="AA1718" s="50"/>
      <c r="AE1718" s="50"/>
    </row>
    <row r="1719" spans="23:31">
      <c r="W1719" s="50"/>
      <c r="AA1719" s="50"/>
      <c r="AE1719" s="50"/>
    </row>
    <row r="1720" spans="23:31">
      <c r="W1720" s="50"/>
      <c r="AA1720" s="50"/>
      <c r="AE1720" s="50"/>
    </row>
    <row r="1721" spans="23:31">
      <c r="W1721" s="50"/>
      <c r="AA1721" s="50"/>
      <c r="AE1721" s="50"/>
    </row>
    <row r="1722" spans="23:31">
      <c r="W1722" s="50"/>
      <c r="AA1722" s="50"/>
      <c r="AE1722" s="50"/>
    </row>
    <row r="1723" spans="23:31">
      <c r="W1723" s="50"/>
      <c r="AA1723" s="50"/>
      <c r="AE1723" s="50"/>
    </row>
    <row r="1724" spans="23:31">
      <c r="W1724" s="50"/>
      <c r="AA1724" s="50"/>
      <c r="AE1724" s="50"/>
    </row>
    <row r="1725" spans="23:31">
      <c r="W1725" s="50"/>
      <c r="AA1725" s="50"/>
      <c r="AE1725" s="50"/>
    </row>
    <row r="1726" spans="23:31">
      <c r="W1726" s="50"/>
      <c r="AA1726" s="50"/>
      <c r="AE1726" s="50"/>
    </row>
    <row r="1727" spans="23:31">
      <c r="W1727" s="50"/>
      <c r="AA1727" s="50"/>
      <c r="AE1727" s="50"/>
    </row>
    <row r="1728" spans="23:31">
      <c r="W1728" s="50"/>
      <c r="AA1728" s="50"/>
      <c r="AE1728" s="50"/>
    </row>
    <row r="1729" spans="23:31">
      <c r="W1729" s="50"/>
      <c r="AA1729" s="50"/>
      <c r="AE1729" s="50"/>
    </row>
    <row r="1730" spans="23:31">
      <c r="W1730" s="50"/>
      <c r="AA1730" s="50"/>
      <c r="AE1730" s="50"/>
    </row>
    <row r="1731" spans="23:31">
      <c r="W1731" s="50"/>
      <c r="AA1731" s="50"/>
      <c r="AE1731" s="50"/>
    </row>
    <row r="1732" spans="23:31">
      <c r="W1732" s="50"/>
      <c r="AA1732" s="50"/>
      <c r="AE1732" s="50"/>
    </row>
    <row r="1733" spans="23:31">
      <c r="W1733" s="50"/>
      <c r="AA1733" s="50"/>
      <c r="AE1733" s="50"/>
    </row>
    <row r="1734" spans="23:31">
      <c r="W1734" s="50"/>
      <c r="AA1734" s="50"/>
      <c r="AE1734" s="50"/>
    </row>
    <row r="1735" spans="23:31">
      <c r="W1735" s="50"/>
      <c r="AA1735" s="50"/>
      <c r="AE1735" s="50"/>
    </row>
    <row r="1736" spans="23:31">
      <c r="W1736" s="50"/>
      <c r="AA1736" s="50"/>
      <c r="AE1736" s="50"/>
    </row>
    <row r="1737" spans="23:31">
      <c r="W1737" s="50"/>
      <c r="AA1737" s="50"/>
      <c r="AE1737" s="50"/>
    </row>
    <row r="1738" spans="23:31">
      <c r="W1738" s="50"/>
      <c r="AA1738" s="50"/>
      <c r="AE1738" s="50"/>
    </row>
    <row r="1739" spans="23:31">
      <c r="W1739" s="50"/>
      <c r="AA1739" s="50"/>
      <c r="AE1739" s="50"/>
    </row>
    <row r="1740" spans="23:31">
      <c r="W1740" s="50"/>
      <c r="AA1740" s="50"/>
      <c r="AE1740" s="50"/>
    </row>
    <row r="1741" spans="23:31">
      <c r="W1741" s="50"/>
      <c r="AA1741" s="50"/>
      <c r="AE1741" s="50"/>
    </row>
    <row r="1742" spans="23:31">
      <c r="W1742" s="50"/>
      <c r="AA1742" s="50"/>
      <c r="AE1742" s="50"/>
    </row>
    <row r="1743" spans="23:31">
      <c r="W1743" s="50"/>
      <c r="AA1743" s="50"/>
      <c r="AE1743" s="50"/>
    </row>
    <row r="1744" spans="23:31">
      <c r="W1744" s="50"/>
      <c r="AA1744" s="50"/>
      <c r="AE1744" s="50"/>
    </row>
    <row r="1745" spans="23:31">
      <c r="W1745" s="50"/>
      <c r="AA1745" s="50"/>
      <c r="AE1745" s="50"/>
    </row>
    <row r="1746" spans="23:31">
      <c r="W1746" s="50"/>
      <c r="AA1746" s="50"/>
      <c r="AE1746" s="50"/>
    </row>
    <row r="1747" spans="23:31">
      <c r="W1747" s="50"/>
      <c r="AA1747" s="50"/>
      <c r="AE1747" s="50"/>
    </row>
    <row r="1748" spans="23:31">
      <c r="W1748" s="50"/>
      <c r="AA1748" s="50"/>
      <c r="AE1748" s="50"/>
    </row>
    <row r="1749" spans="23:31">
      <c r="W1749" s="50"/>
      <c r="AA1749" s="50"/>
      <c r="AE1749" s="50"/>
    </row>
    <row r="1750" spans="23:31">
      <c r="W1750" s="50"/>
      <c r="AA1750" s="50"/>
      <c r="AE1750" s="50"/>
    </row>
    <row r="1751" spans="23:31">
      <c r="W1751" s="50"/>
      <c r="AA1751" s="50"/>
      <c r="AE1751" s="50"/>
    </row>
    <row r="1752" spans="23:31">
      <c r="W1752" s="50"/>
      <c r="AA1752" s="50"/>
      <c r="AE1752" s="50"/>
    </row>
    <row r="1753" spans="23:31">
      <c r="W1753" s="50"/>
      <c r="AA1753" s="50"/>
      <c r="AE1753" s="50"/>
    </row>
    <row r="1754" spans="23:31">
      <c r="W1754" s="50"/>
      <c r="AA1754" s="50"/>
      <c r="AE1754" s="50"/>
    </row>
    <row r="1755" spans="23:31">
      <c r="W1755" s="50"/>
      <c r="AA1755" s="50"/>
      <c r="AE1755" s="50"/>
    </row>
    <row r="1756" spans="23:31">
      <c r="W1756" s="50"/>
      <c r="AA1756" s="50"/>
      <c r="AE1756" s="50"/>
    </row>
    <row r="1757" spans="23:31">
      <c r="W1757" s="50"/>
      <c r="AA1757" s="50"/>
      <c r="AE1757" s="50"/>
    </row>
    <row r="1758" spans="23:31">
      <c r="W1758" s="50"/>
      <c r="AA1758" s="50"/>
      <c r="AE1758" s="50"/>
    </row>
    <row r="1759" spans="23:31">
      <c r="W1759" s="50"/>
      <c r="AA1759" s="50"/>
      <c r="AE1759" s="50"/>
    </row>
    <row r="1760" spans="23:31">
      <c r="W1760" s="50"/>
      <c r="AA1760" s="50"/>
      <c r="AE1760" s="50"/>
    </row>
    <row r="1761" spans="23:31">
      <c r="W1761" s="50"/>
      <c r="AA1761" s="50"/>
      <c r="AE1761" s="50"/>
    </row>
    <row r="1762" spans="23:31">
      <c r="W1762" s="50"/>
      <c r="AA1762" s="50"/>
      <c r="AE1762" s="50"/>
    </row>
    <row r="1763" spans="23:31">
      <c r="W1763" s="50"/>
      <c r="AA1763" s="50"/>
      <c r="AE1763" s="50"/>
    </row>
    <row r="1764" spans="23:31">
      <c r="W1764" s="50"/>
      <c r="AA1764" s="50"/>
      <c r="AE1764" s="50"/>
    </row>
    <row r="1765" spans="23:31">
      <c r="W1765" s="50"/>
      <c r="AA1765" s="50"/>
      <c r="AE1765" s="50"/>
    </row>
    <row r="1766" spans="23:31">
      <c r="W1766" s="50"/>
      <c r="AA1766" s="50"/>
      <c r="AE1766" s="50"/>
    </row>
    <row r="1767" spans="23:31">
      <c r="W1767" s="50"/>
      <c r="AA1767" s="50"/>
      <c r="AE1767" s="50"/>
    </row>
    <row r="1768" spans="23:31">
      <c r="W1768" s="50"/>
      <c r="AA1768" s="50"/>
      <c r="AE1768" s="50"/>
    </row>
    <row r="1769" spans="23:31">
      <c r="W1769" s="50"/>
      <c r="AA1769" s="50"/>
      <c r="AE1769" s="50"/>
    </row>
    <row r="1770" spans="23:31">
      <c r="W1770" s="50"/>
      <c r="AA1770" s="50"/>
      <c r="AE1770" s="50"/>
    </row>
    <row r="1771" spans="23:31">
      <c r="W1771" s="50"/>
      <c r="AA1771" s="50"/>
      <c r="AE1771" s="50"/>
    </row>
    <row r="1772" spans="23:31">
      <c r="W1772" s="50"/>
      <c r="AA1772" s="50"/>
      <c r="AE1772" s="50"/>
    </row>
    <row r="1773" spans="23:31">
      <c r="W1773" s="50"/>
      <c r="AA1773" s="50"/>
      <c r="AE1773" s="50"/>
    </row>
    <row r="1774" spans="23:31">
      <c r="W1774" s="50"/>
      <c r="AA1774" s="50"/>
      <c r="AE1774" s="50"/>
    </row>
    <row r="1775" spans="23:31">
      <c r="W1775" s="50"/>
      <c r="AA1775" s="50"/>
      <c r="AE1775" s="50"/>
    </row>
    <row r="1776" spans="23:31">
      <c r="W1776" s="50"/>
      <c r="AA1776" s="50"/>
      <c r="AE1776" s="50"/>
    </row>
    <row r="1777" spans="23:31">
      <c r="W1777" s="50"/>
      <c r="AA1777" s="50"/>
      <c r="AE1777" s="50"/>
    </row>
    <row r="1778" spans="23:31">
      <c r="W1778" s="50"/>
      <c r="AA1778" s="50"/>
      <c r="AE1778" s="50"/>
    </row>
    <row r="1779" spans="23:31">
      <c r="W1779" s="50"/>
      <c r="AA1779" s="50"/>
      <c r="AE1779" s="50"/>
    </row>
    <row r="1780" spans="23:31">
      <c r="W1780" s="50"/>
      <c r="AA1780" s="50"/>
      <c r="AE1780" s="50"/>
    </row>
    <row r="1781" spans="23:31">
      <c r="W1781" s="50"/>
      <c r="AA1781" s="50"/>
      <c r="AE1781" s="50"/>
    </row>
    <row r="1782" spans="23:31">
      <c r="W1782" s="50"/>
      <c r="AA1782" s="50"/>
      <c r="AE1782" s="50"/>
    </row>
    <row r="1783" spans="23:31">
      <c r="W1783" s="50"/>
      <c r="AA1783" s="50"/>
      <c r="AE1783" s="50"/>
    </row>
    <row r="1784" spans="23:31">
      <c r="W1784" s="50"/>
      <c r="AA1784" s="50"/>
      <c r="AE1784" s="50"/>
    </row>
    <row r="1785" spans="23:31">
      <c r="W1785" s="50"/>
      <c r="AA1785" s="50"/>
      <c r="AE1785" s="50"/>
    </row>
    <row r="1786" spans="23:31">
      <c r="W1786" s="50"/>
      <c r="AA1786" s="50"/>
      <c r="AE1786" s="50"/>
    </row>
    <row r="1787" spans="23:31">
      <c r="W1787" s="50"/>
      <c r="AA1787" s="50"/>
      <c r="AE1787" s="50"/>
    </row>
    <row r="1788" spans="23:31">
      <c r="W1788" s="50"/>
      <c r="AA1788" s="50"/>
      <c r="AE1788" s="50"/>
    </row>
    <row r="1789" spans="23:31">
      <c r="W1789" s="50"/>
      <c r="AA1789" s="50"/>
      <c r="AE1789" s="50"/>
    </row>
    <row r="1790" spans="23:31">
      <c r="W1790" s="50"/>
      <c r="AA1790" s="50"/>
      <c r="AE1790" s="50"/>
    </row>
    <row r="1791" spans="23:31">
      <c r="W1791" s="50"/>
      <c r="AA1791" s="50"/>
      <c r="AE1791" s="50"/>
    </row>
    <row r="1792" spans="23:31">
      <c r="W1792" s="50"/>
      <c r="AA1792" s="50"/>
      <c r="AE1792" s="50"/>
    </row>
    <row r="1793" spans="23:31">
      <c r="W1793" s="50"/>
      <c r="AA1793" s="50"/>
      <c r="AE1793" s="50"/>
    </row>
    <row r="1794" spans="23:31">
      <c r="W1794" s="50"/>
      <c r="AA1794" s="50"/>
      <c r="AE1794" s="50"/>
    </row>
    <row r="1795" spans="23:31">
      <c r="W1795" s="50"/>
      <c r="AA1795" s="50"/>
      <c r="AE1795" s="50"/>
    </row>
    <row r="1796" spans="23:31">
      <c r="W1796" s="50"/>
      <c r="AA1796" s="50"/>
      <c r="AE1796" s="50"/>
    </row>
    <row r="1797" spans="23:31">
      <c r="W1797" s="50"/>
      <c r="AA1797" s="50"/>
      <c r="AE1797" s="50"/>
    </row>
    <row r="1798" spans="23:31">
      <c r="W1798" s="50"/>
      <c r="AA1798" s="50"/>
      <c r="AE1798" s="50"/>
    </row>
    <row r="1799" spans="23:31">
      <c r="W1799" s="50"/>
      <c r="AA1799" s="50"/>
      <c r="AE1799" s="50"/>
    </row>
    <row r="1800" spans="23:31">
      <c r="W1800" s="50"/>
      <c r="AA1800" s="50"/>
      <c r="AE1800" s="50"/>
    </row>
    <row r="1801" spans="23:31">
      <c r="W1801" s="50"/>
      <c r="AA1801" s="50"/>
      <c r="AE1801" s="50"/>
    </row>
    <row r="1802" spans="23:31">
      <c r="W1802" s="50"/>
      <c r="AA1802" s="50"/>
      <c r="AE1802" s="50"/>
    </row>
    <row r="1803" spans="23:31">
      <c r="W1803" s="50"/>
      <c r="AA1803" s="50"/>
      <c r="AE1803" s="50"/>
    </row>
    <row r="1804" spans="23:31">
      <c r="W1804" s="50"/>
      <c r="AA1804" s="50"/>
      <c r="AE1804" s="50"/>
    </row>
    <row r="1805" spans="23:31">
      <c r="W1805" s="50"/>
      <c r="AA1805" s="50"/>
      <c r="AE1805" s="50"/>
    </row>
    <row r="1806" spans="23:31">
      <c r="W1806" s="50"/>
      <c r="AA1806" s="50"/>
      <c r="AE1806" s="50"/>
    </row>
    <row r="1807" spans="23:31">
      <c r="W1807" s="50"/>
      <c r="AA1807" s="50"/>
      <c r="AE1807" s="50"/>
    </row>
    <row r="1808" spans="23:31">
      <c r="W1808" s="50"/>
      <c r="AA1808" s="50"/>
      <c r="AE1808" s="50"/>
    </row>
    <row r="1809" spans="23:31">
      <c r="W1809" s="50"/>
      <c r="AA1809" s="50"/>
      <c r="AE1809" s="50"/>
    </row>
    <row r="1810" spans="23:31">
      <c r="W1810" s="50"/>
      <c r="AA1810" s="50"/>
      <c r="AE1810" s="50"/>
    </row>
    <row r="1811" spans="23:31">
      <c r="W1811" s="50"/>
      <c r="AA1811" s="50"/>
      <c r="AE1811" s="50"/>
    </row>
    <row r="1812" spans="23:31">
      <c r="W1812" s="50"/>
      <c r="AA1812" s="50"/>
      <c r="AE1812" s="50"/>
    </row>
    <row r="1813" spans="23:31">
      <c r="W1813" s="50"/>
      <c r="AA1813" s="50"/>
      <c r="AE1813" s="50"/>
    </row>
    <row r="1814" spans="23:31">
      <c r="W1814" s="50"/>
      <c r="AA1814" s="50"/>
      <c r="AE1814" s="50"/>
    </row>
    <row r="1815" spans="23:31">
      <c r="W1815" s="50"/>
      <c r="AA1815" s="50"/>
      <c r="AE1815" s="50"/>
    </row>
    <row r="1816" spans="23:31">
      <c r="W1816" s="50"/>
      <c r="AA1816" s="50"/>
      <c r="AE1816" s="50"/>
    </row>
    <row r="1817" spans="23:31">
      <c r="W1817" s="50"/>
      <c r="AA1817" s="50"/>
      <c r="AE1817" s="50"/>
    </row>
    <row r="1818" spans="23:31">
      <c r="W1818" s="50"/>
      <c r="AA1818" s="50"/>
      <c r="AE1818" s="50"/>
    </row>
    <row r="1819" spans="23:31">
      <c r="W1819" s="50"/>
      <c r="AA1819" s="50"/>
      <c r="AE1819" s="50"/>
    </row>
    <row r="1820" spans="23:31">
      <c r="W1820" s="50"/>
      <c r="AA1820" s="50"/>
      <c r="AE1820" s="50"/>
    </row>
    <row r="1821" spans="23:31">
      <c r="W1821" s="50"/>
      <c r="AA1821" s="50"/>
      <c r="AE1821" s="50"/>
    </row>
    <row r="1822" spans="23:31">
      <c r="W1822" s="50"/>
      <c r="AA1822" s="50"/>
      <c r="AE1822" s="50"/>
    </row>
    <row r="1823" spans="23:31">
      <c r="W1823" s="50"/>
      <c r="AA1823" s="50"/>
      <c r="AE1823" s="50"/>
    </row>
    <row r="1824" spans="23:31">
      <c r="W1824" s="50"/>
      <c r="AA1824" s="50"/>
      <c r="AE1824" s="50"/>
    </row>
    <row r="1825" spans="23:31">
      <c r="W1825" s="50"/>
      <c r="AA1825" s="50"/>
      <c r="AE1825" s="50"/>
    </row>
    <row r="1826" spans="23:31">
      <c r="W1826" s="50"/>
      <c r="AA1826" s="50"/>
      <c r="AE1826" s="50"/>
    </row>
    <row r="1827" spans="23:31">
      <c r="W1827" s="50"/>
      <c r="AA1827" s="50"/>
      <c r="AE1827" s="50"/>
    </row>
    <row r="1828" spans="23:31">
      <c r="W1828" s="50"/>
      <c r="AA1828" s="50"/>
      <c r="AE1828" s="50"/>
    </row>
    <row r="1829" spans="23:31">
      <c r="W1829" s="50"/>
      <c r="AA1829" s="50"/>
      <c r="AE1829" s="50"/>
    </row>
    <row r="1830" spans="23:31">
      <c r="W1830" s="50"/>
      <c r="AA1830" s="50"/>
      <c r="AE1830" s="50"/>
    </row>
    <row r="1831" spans="23:31">
      <c r="W1831" s="50"/>
      <c r="AA1831" s="50"/>
      <c r="AE1831" s="50"/>
    </row>
    <row r="1832" spans="23:31">
      <c r="W1832" s="50"/>
      <c r="AA1832" s="50"/>
      <c r="AE1832" s="50"/>
    </row>
    <row r="1833" spans="23:31">
      <c r="W1833" s="50"/>
      <c r="AA1833" s="50"/>
      <c r="AE1833" s="50"/>
    </row>
    <row r="1834" spans="23:31">
      <c r="W1834" s="50"/>
      <c r="AA1834" s="50"/>
      <c r="AE1834" s="50"/>
    </row>
    <row r="1835" spans="23:31">
      <c r="W1835" s="50"/>
      <c r="AA1835" s="50"/>
      <c r="AE1835" s="50"/>
    </row>
    <row r="1836" spans="23:31">
      <c r="W1836" s="50"/>
      <c r="AA1836" s="50"/>
      <c r="AE1836" s="50"/>
    </row>
    <row r="1837" spans="23:31">
      <c r="W1837" s="50"/>
      <c r="AA1837" s="50"/>
      <c r="AE1837" s="50"/>
    </row>
    <row r="1838" spans="23:31">
      <c r="W1838" s="50"/>
      <c r="AA1838" s="50"/>
      <c r="AE1838" s="50"/>
    </row>
    <row r="1839" spans="23:31">
      <c r="W1839" s="50"/>
      <c r="AA1839" s="50"/>
      <c r="AE1839" s="50"/>
    </row>
    <row r="1840" spans="23:31">
      <c r="W1840" s="50"/>
      <c r="AA1840" s="50"/>
      <c r="AE1840" s="50"/>
    </row>
    <row r="1841" spans="23:31">
      <c r="W1841" s="50"/>
      <c r="AA1841" s="50"/>
      <c r="AE1841" s="50"/>
    </row>
    <row r="1842" spans="23:31">
      <c r="W1842" s="50"/>
      <c r="AA1842" s="50"/>
      <c r="AE1842" s="50"/>
    </row>
    <row r="1843" spans="23:31">
      <c r="W1843" s="50"/>
      <c r="AA1843" s="50"/>
      <c r="AE1843" s="50"/>
    </row>
    <row r="1844" spans="23:31">
      <c r="W1844" s="50"/>
      <c r="AA1844" s="50"/>
      <c r="AE1844" s="50"/>
    </row>
    <row r="1845" spans="23:31">
      <c r="W1845" s="50"/>
      <c r="AA1845" s="50"/>
      <c r="AE1845" s="50"/>
    </row>
    <row r="1846" spans="23:31">
      <c r="W1846" s="50"/>
      <c r="AA1846" s="50"/>
      <c r="AE1846" s="50"/>
    </row>
    <row r="1847" spans="23:31">
      <c r="W1847" s="50"/>
      <c r="AA1847" s="50"/>
      <c r="AE1847" s="50"/>
    </row>
    <row r="1848" spans="23:31">
      <c r="W1848" s="50"/>
      <c r="AA1848" s="50"/>
      <c r="AE1848" s="50"/>
    </row>
    <row r="1849" spans="23:31">
      <c r="W1849" s="50"/>
      <c r="AA1849" s="50"/>
      <c r="AE1849" s="50"/>
    </row>
    <row r="1850" spans="23:31">
      <c r="W1850" s="50"/>
      <c r="AA1850" s="50"/>
      <c r="AE1850" s="50"/>
    </row>
    <row r="1851" spans="23:31">
      <c r="W1851" s="50"/>
      <c r="AA1851" s="50"/>
      <c r="AE1851" s="50"/>
    </row>
    <row r="1852" spans="23:31">
      <c r="W1852" s="50"/>
      <c r="AA1852" s="50"/>
      <c r="AE1852" s="50"/>
    </row>
    <row r="1853" spans="23:31">
      <c r="W1853" s="50"/>
      <c r="AA1853" s="50"/>
      <c r="AE1853" s="50"/>
    </row>
    <row r="1854" spans="23:31">
      <c r="W1854" s="50"/>
      <c r="AA1854" s="50"/>
      <c r="AE1854" s="50"/>
    </row>
    <row r="1855" spans="23:31">
      <c r="W1855" s="50"/>
      <c r="AA1855" s="50"/>
      <c r="AE1855" s="50"/>
    </row>
    <row r="1856" spans="23:31">
      <c r="W1856" s="50"/>
      <c r="AA1856" s="50"/>
      <c r="AE1856" s="50"/>
    </row>
    <row r="1857" spans="23:31">
      <c r="W1857" s="50"/>
      <c r="AA1857" s="50"/>
      <c r="AE1857" s="50"/>
    </row>
    <row r="1858" spans="23:31">
      <c r="W1858" s="50"/>
      <c r="AA1858" s="50"/>
      <c r="AE1858" s="50"/>
    </row>
    <row r="1859" spans="23:31">
      <c r="W1859" s="50"/>
      <c r="AA1859" s="50"/>
      <c r="AE1859" s="50"/>
    </row>
    <row r="1860" spans="23:31">
      <c r="W1860" s="50"/>
      <c r="AA1860" s="50"/>
      <c r="AE1860" s="50"/>
    </row>
    <row r="1861" spans="23:31">
      <c r="W1861" s="50"/>
      <c r="AA1861" s="50"/>
      <c r="AE1861" s="50"/>
    </row>
    <row r="1862" spans="23:31">
      <c r="W1862" s="50"/>
      <c r="AA1862" s="50"/>
      <c r="AE1862" s="50"/>
    </row>
    <row r="1863" spans="23:31">
      <c r="W1863" s="50"/>
      <c r="AA1863" s="50"/>
      <c r="AE1863" s="50"/>
    </row>
    <row r="1864" spans="23:31">
      <c r="W1864" s="50"/>
      <c r="AA1864" s="50"/>
      <c r="AE1864" s="50"/>
    </row>
    <row r="1865" spans="23:31">
      <c r="W1865" s="50"/>
      <c r="AA1865" s="50"/>
      <c r="AE1865" s="50"/>
    </row>
    <row r="1866" spans="23:31">
      <c r="W1866" s="50"/>
      <c r="AA1866" s="50"/>
      <c r="AE1866" s="50"/>
    </row>
    <row r="1867" spans="23:31">
      <c r="W1867" s="50"/>
      <c r="AA1867" s="50"/>
      <c r="AE1867" s="50"/>
    </row>
    <row r="1868" spans="23:31">
      <c r="W1868" s="50"/>
      <c r="AA1868" s="50"/>
      <c r="AE1868" s="50"/>
    </row>
    <row r="1869" spans="23:31">
      <c r="W1869" s="50"/>
      <c r="AA1869" s="50"/>
      <c r="AE1869" s="50"/>
    </row>
    <row r="1870" spans="23:31">
      <c r="W1870" s="50"/>
      <c r="AA1870" s="50"/>
      <c r="AE1870" s="50"/>
    </row>
    <row r="1871" spans="23:31">
      <c r="W1871" s="50"/>
      <c r="AA1871" s="50"/>
      <c r="AE1871" s="50"/>
    </row>
    <row r="1872" spans="23:31">
      <c r="W1872" s="50"/>
      <c r="AA1872" s="50"/>
      <c r="AE1872" s="50"/>
    </row>
    <row r="1873" spans="23:31">
      <c r="W1873" s="50"/>
      <c r="AA1873" s="50"/>
      <c r="AE1873" s="50"/>
    </row>
    <row r="1874" spans="23:31">
      <c r="W1874" s="50"/>
      <c r="AA1874" s="50"/>
      <c r="AE1874" s="50"/>
    </row>
    <row r="1875" spans="23:31">
      <c r="W1875" s="50"/>
      <c r="AA1875" s="50"/>
      <c r="AE1875" s="50"/>
    </row>
    <row r="1876" spans="23:31">
      <c r="W1876" s="50"/>
      <c r="AA1876" s="50"/>
      <c r="AE1876" s="50"/>
    </row>
    <row r="1877" spans="23:31">
      <c r="W1877" s="50"/>
      <c r="AA1877" s="50"/>
      <c r="AE1877" s="50"/>
    </row>
    <row r="1878" spans="23:31">
      <c r="W1878" s="50"/>
      <c r="AA1878" s="50"/>
      <c r="AE1878" s="50"/>
    </row>
    <row r="1879" spans="23:31">
      <c r="W1879" s="50"/>
      <c r="AA1879" s="50"/>
      <c r="AE1879" s="50"/>
    </row>
    <row r="1880" spans="23:31">
      <c r="W1880" s="50"/>
      <c r="AA1880" s="50"/>
      <c r="AE1880" s="50"/>
    </row>
    <row r="1881" spans="23:31">
      <c r="W1881" s="50"/>
      <c r="AA1881" s="50"/>
      <c r="AE1881" s="50"/>
    </row>
    <row r="1882" spans="23:31">
      <c r="W1882" s="50"/>
      <c r="AA1882" s="50"/>
      <c r="AE1882" s="50"/>
    </row>
    <row r="1883" spans="23:31">
      <c r="W1883" s="50"/>
      <c r="AA1883" s="50"/>
      <c r="AE1883" s="50"/>
    </row>
    <row r="1884" spans="23:31">
      <c r="W1884" s="50"/>
      <c r="AA1884" s="50"/>
      <c r="AE1884" s="50"/>
    </row>
    <row r="1885" spans="23:31">
      <c r="W1885" s="50"/>
      <c r="AA1885" s="50"/>
      <c r="AE1885" s="50"/>
    </row>
    <row r="1886" spans="23:31">
      <c r="W1886" s="50"/>
      <c r="AA1886" s="50"/>
      <c r="AE1886" s="50"/>
    </row>
    <row r="1887" spans="23:31">
      <c r="W1887" s="50"/>
      <c r="AA1887" s="50"/>
      <c r="AE1887" s="50"/>
    </row>
    <row r="1888" spans="23:31">
      <c r="W1888" s="50"/>
      <c r="AA1888" s="50"/>
      <c r="AE1888" s="50"/>
    </row>
    <row r="1889" spans="23:31">
      <c r="W1889" s="50"/>
      <c r="AA1889" s="50"/>
      <c r="AE1889" s="50"/>
    </row>
    <row r="1890" spans="23:31">
      <c r="W1890" s="50"/>
      <c r="AA1890" s="50"/>
      <c r="AE1890" s="50"/>
    </row>
    <row r="1891" spans="23:31">
      <c r="W1891" s="50"/>
      <c r="AA1891" s="50"/>
      <c r="AE1891" s="50"/>
    </row>
    <row r="1892" spans="23:31">
      <c r="W1892" s="50"/>
      <c r="AA1892" s="50"/>
      <c r="AE1892" s="50"/>
    </row>
    <row r="1893" spans="23:31">
      <c r="W1893" s="50"/>
      <c r="AA1893" s="50"/>
      <c r="AE1893" s="50"/>
    </row>
    <row r="1894" spans="23:31">
      <c r="W1894" s="50"/>
      <c r="AA1894" s="50"/>
      <c r="AE1894" s="50"/>
    </row>
    <row r="1895" spans="23:31">
      <c r="W1895" s="50"/>
      <c r="AA1895" s="50"/>
      <c r="AE1895" s="50"/>
    </row>
    <row r="1896" spans="23:31">
      <c r="W1896" s="50"/>
      <c r="AA1896" s="50"/>
      <c r="AE1896" s="50"/>
    </row>
    <row r="1897" spans="23:31">
      <c r="W1897" s="50"/>
      <c r="AA1897" s="50"/>
      <c r="AE1897" s="50"/>
    </row>
    <row r="1898" spans="23:31">
      <c r="W1898" s="50"/>
      <c r="AA1898" s="50"/>
      <c r="AE1898" s="50"/>
    </row>
    <row r="1899" spans="23:31">
      <c r="W1899" s="50"/>
      <c r="AA1899" s="50"/>
      <c r="AE1899" s="50"/>
    </row>
    <row r="1900" spans="23:31">
      <c r="W1900" s="50"/>
      <c r="AA1900" s="50"/>
      <c r="AE1900" s="50"/>
    </row>
    <row r="1901" spans="23:31">
      <c r="W1901" s="50"/>
      <c r="AA1901" s="50"/>
      <c r="AE1901" s="50"/>
    </row>
    <row r="1902" spans="23:31">
      <c r="W1902" s="50"/>
      <c r="AA1902" s="50"/>
      <c r="AE1902" s="50"/>
    </row>
    <row r="1903" spans="23:31">
      <c r="W1903" s="50"/>
      <c r="AA1903" s="50"/>
      <c r="AE1903" s="50"/>
    </row>
    <row r="1904" spans="23:31">
      <c r="W1904" s="50"/>
      <c r="AA1904" s="50"/>
      <c r="AE1904" s="50"/>
    </row>
    <row r="1905" spans="23:31">
      <c r="W1905" s="50"/>
      <c r="AA1905" s="50"/>
      <c r="AE1905" s="50"/>
    </row>
    <row r="1906" spans="23:31">
      <c r="W1906" s="50"/>
      <c r="AA1906" s="50"/>
      <c r="AE1906" s="50"/>
    </row>
    <row r="1907" spans="23:31">
      <c r="W1907" s="50"/>
      <c r="AA1907" s="50"/>
      <c r="AE1907" s="50"/>
    </row>
    <row r="1908" spans="23:31">
      <c r="W1908" s="50"/>
      <c r="AA1908" s="50"/>
      <c r="AE1908" s="50"/>
    </row>
    <row r="1909" spans="23:31">
      <c r="W1909" s="50"/>
      <c r="AA1909" s="50"/>
      <c r="AE1909" s="50"/>
    </row>
    <row r="1910" spans="23:31">
      <c r="W1910" s="50"/>
      <c r="AA1910" s="50"/>
      <c r="AE1910" s="50"/>
    </row>
    <row r="1911" spans="23:31">
      <c r="W1911" s="50"/>
      <c r="AA1911" s="50"/>
      <c r="AE1911" s="50"/>
    </row>
    <row r="1912" spans="23:31">
      <c r="W1912" s="50"/>
      <c r="AA1912" s="50"/>
      <c r="AE1912" s="50"/>
    </row>
    <row r="1913" spans="23:31">
      <c r="W1913" s="50"/>
      <c r="AA1913" s="50"/>
      <c r="AE1913" s="50"/>
    </row>
    <row r="1914" spans="23:31">
      <c r="W1914" s="50"/>
      <c r="AA1914" s="50"/>
      <c r="AE1914" s="50"/>
    </row>
    <row r="1915" spans="23:31">
      <c r="W1915" s="50"/>
      <c r="AA1915" s="50"/>
      <c r="AE1915" s="50"/>
    </row>
    <row r="1916" spans="23:31">
      <c r="W1916" s="50"/>
      <c r="AA1916" s="50"/>
      <c r="AE1916" s="50"/>
    </row>
    <row r="1917" spans="23:31">
      <c r="W1917" s="50"/>
      <c r="AA1917" s="50"/>
      <c r="AE1917" s="50"/>
    </row>
    <row r="1918" spans="23:31">
      <c r="W1918" s="50"/>
      <c r="AA1918" s="50"/>
      <c r="AE1918" s="50"/>
    </row>
    <row r="1919" spans="23:31">
      <c r="W1919" s="50"/>
      <c r="AA1919" s="50"/>
      <c r="AE1919" s="50"/>
    </row>
    <row r="1920" spans="23:31">
      <c r="W1920" s="50"/>
      <c r="AA1920" s="50"/>
      <c r="AE1920" s="50"/>
    </row>
    <row r="1921" spans="23:31">
      <c r="W1921" s="50"/>
      <c r="AA1921" s="50"/>
      <c r="AE1921" s="50"/>
    </row>
    <row r="1922" spans="23:31">
      <c r="W1922" s="50"/>
      <c r="AA1922" s="50"/>
      <c r="AE1922" s="50"/>
    </row>
    <row r="1923" spans="23:31">
      <c r="W1923" s="50"/>
      <c r="AA1923" s="50"/>
      <c r="AE1923" s="50"/>
    </row>
    <row r="1924" spans="23:31">
      <c r="W1924" s="50"/>
      <c r="AA1924" s="50"/>
      <c r="AE1924" s="50"/>
    </row>
    <row r="1925" spans="23:31">
      <c r="W1925" s="50"/>
      <c r="AA1925" s="50"/>
      <c r="AE1925" s="50"/>
    </row>
    <row r="1926" spans="23:31">
      <c r="W1926" s="50"/>
      <c r="AA1926" s="50"/>
      <c r="AE1926" s="50"/>
    </row>
    <row r="1927" spans="23:31">
      <c r="W1927" s="50"/>
      <c r="AA1927" s="50"/>
      <c r="AE1927" s="50"/>
    </row>
    <row r="1928" spans="23:31">
      <c r="W1928" s="50"/>
      <c r="AA1928" s="50"/>
      <c r="AE1928" s="50"/>
    </row>
    <row r="1929" spans="23:31">
      <c r="W1929" s="50"/>
      <c r="AA1929" s="50"/>
      <c r="AE1929" s="50"/>
    </row>
    <row r="1930" spans="23:31">
      <c r="W1930" s="50"/>
      <c r="AA1930" s="50"/>
      <c r="AE1930" s="50"/>
    </row>
    <row r="1931" spans="23:31">
      <c r="W1931" s="50"/>
      <c r="AA1931" s="50"/>
      <c r="AE1931" s="50"/>
    </row>
    <row r="1932" spans="23:31">
      <c r="W1932" s="50"/>
      <c r="AA1932" s="50"/>
      <c r="AE1932" s="50"/>
    </row>
    <row r="1933" spans="23:31">
      <c r="W1933" s="50"/>
      <c r="AA1933" s="50"/>
      <c r="AE1933" s="50"/>
    </row>
    <row r="1934" spans="23:31">
      <c r="W1934" s="50"/>
      <c r="AA1934" s="50"/>
      <c r="AE1934" s="50"/>
    </row>
    <row r="1935" spans="23:31">
      <c r="W1935" s="50"/>
      <c r="AA1935" s="50"/>
      <c r="AE1935" s="50"/>
    </row>
    <row r="1936" spans="23:31">
      <c r="W1936" s="50"/>
      <c r="AA1936" s="50"/>
      <c r="AE1936" s="50"/>
    </row>
    <row r="1937" spans="23:31">
      <c r="W1937" s="50"/>
      <c r="AA1937" s="50"/>
      <c r="AE1937" s="50"/>
    </row>
    <row r="1938" spans="23:31">
      <c r="W1938" s="50"/>
      <c r="AA1938" s="50"/>
      <c r="AE1938" s="50"/>
    </row>
    <row r="1939" spans="23:31">
      <c r="W1939" s="50"/>
      <c r="AA1939" s="50"/>
      <c r="AE1939" s="50"/>
    </row>
    <row r="1940" spans="23:31">
      <c r="W1940" s="50"/>
      <c r="AA1940" s="50"/>
      <c r="AE1940" s="50"/>
    </row>
    <row r="1941" spans="23:31">
      <c r="W1941" s="50"/>
      <c r="AA1941" s="50"/>
      <c r="AE1941" s="50"/>
    </row>
    <row r="1942" spans="23:31">
      <c r="W1942" s="50"/>
      <c r="AA1942" s="50"/>
      <c r="AE1942" s="50"/>
    </row>
    <row r="1943" spans="23:31">
      <c r="W1943" s="50"/>
      <c r="AA1943" s="50"/>
      <c r="AE1943" s="50"/>
    </row>
    <row r="1944" spans="23:31">
      <c r="W1944" s="50"/>
      <c r="AA1944" s="50"/>
      <c r="AE1944" s="50"/>
    </row>
    <row r="1945" spans="23:31">
      <c r="W1945" s="50"/>
      <c r="AA1945" s="50"/>
      <c r="AE1945" s="50"/>
    </row>
    <row r="1946" spans="23:31">
      <c r="W1946" s="50"/>
      <c r="AA1946" s="50"/>
      <c r="AE1946" s="50"/>
    </row>
    <row r="1947" spans="23:31">
      <c r="W1947" s="50"/>
      <c r="AA1947" s="50"/>
      <c r="AE1947" s="50"/>
    </row>
    <row r="1948" spans="23:31">
      <c r="W1948" s="50"/>
      <c r="AA1948" s="50"/>
      <c r="AE1948" s="50"/>
    </row>
    <row r="1949" spans="23:31">
      <c r="W1949" s="50"/>
      <c r="AA1949" s="50"/>
      <c r="AE1949" s="50"/>
    </row>
    <row r="1950" spans="23:31">
      <c r="W1950" s="50"/>
      <c r="AA1950" s="50"/>
      <c r="AE1950" s="50"/>
    </row>
    <row r="1951" spans="23:31">
      <c r="W1951" s="50"/>
      <c r="AA1951" s="50"/>
      <c r="AE1951" s="50"/>
    </row>
    <row r="1952" spans="23:31">
      <c r="W1952" s="50"/>
      <c r="AA1952" s="50"/>
      <c r="AE1952" s="50"/>
    </row>
    <row r="1953" spans="23:31">
      <c r="W1953" s="50"/>
      <c r="AA1953" s="50"/>
      <c r="AE1953" s="50"/>
    </row>
    <row r="1954" spans="23:31">
      <c r="W1954" s="50"/>
      <c r="AA1954" s="50"/>
      <c r="AE1954" s="50"/>
    </row>
    <row r="1955" spans="23:31">
      <c r="W1955" s="50"/>
      <c r="AA1955" s="50"/>
      <c r="AE1955" s="50"/>
    </row>
    <row r="1956" spans="23:31">
      <c r="W1956" s="50"/>
      <c r="AA1956" s="50"/>
      <c r="AE1956" s="50"/>
    </row>
    <row r="1957" spans="23:31">
      <c r="W1957" s="50"/>
      <c r="AA1957" s="50"/>
      <c r="AE1957" s="50"/>
    </row>
    <row r="1958" spans="23:31">
      <c r="W1958" s="50"/>
      <c r="AA1958" s="50"/>
      <c r="AE1958" s="50"/>
    </row>
    <row r="1959" spans="23:31">
      <c r="W1959" s="50"/>
      <c r="AA1959" s="50"/>
      <c r="AE1959" s="50"/>
    </row>
    <row r="1960" spans="23:31">
      <c r="W1960" s="50"/>
      <c r="AA1960" s="50"/>
      <c r="AE1960" s="50"/>
    </row>
    <row r="1961" spans="23:31">
      <c r="W1961" s="50"/>
      <c r="AA1961" s="50"/>
      <c r="AE1961" s="50"/>
    </row>
    <row r="1962" spans="23:31">
      <c r="W1962" s="50"/>
      <c r="AA1962" s="50"/>
      <c r="AE1962" s="50"/>
    </row>
    <row r="1963" spans="23:31">
      <c r="W1963" s="50"/>
      <c r="AA1963" s="50"/>
      <c r="AE1963" s="50"/>
    </row>
    <row r="1964" spans="23:31">
      <c r="W1964" s="50"/>
      <c r="AA1964" s="50"/>
      <c r="AE1964" s="50"/>
    </row>
    <row r="1965" spans="23:31">
      <c r="W1965" s="50"/>
      <c r="AA1965" s="50"/>
      <c r="AE1965" s="50"/>
    </row>
    <row r="1966" spans="23:31">
      <c r="W1966" s="50"/>
      <c r="AA1966" s="50"/>
      <c r="AE1966" s="50"/>
    </row>
    <row r="1967" spans="23:31">
      <c r="W1967" s="50"/>
      <c r="AA1967" s="50"/>
      <c r="AE1967" s="50"/>
    </row>
    <row r="1968" spans="23:31">
      <c r="W1968" s="50"/>
      <c r="AA1968" s="50"/>
      <c r="AE1968" s="50"/>
    </row>
    <row r="1969" spans="23:31">
      <c r="W1969" s="50"/>
      <c r="AA1969" s="50"/>
      <c r="AE1969" s="50"/>
    </row>
    <row r="1970" spans="23:31">
      <c r="W1970" s="50"/>
      <c r="AA1970" s="50"/>
      <c r="AE1970" s="50"/>
    </row>
    <row r="1971" spans="23:31">
      <c r="W1971" s="50"/>
      <c r="AA1971" s="50"/>
      <c r="AE1971" s="50"/>
    </row>
    <row r="1972" spans="23:31">
      <c r="W1972" s="50"/>
      <c r="AA1972" s="50"/>
      <c r="AE1972" s="50"/>
    </row>
    <row r="1973" spans="23:31">
      <c r="W1973" s="50"/>
      <c r="AA1973" s="50"/>
      <c r="AE1973" s="50"/>
    </row>
    <row r="1974" spans="23:31">
      <c r="W1974" s="50"/>
      <c r="AA1974" s="50"/>
      <c r="AE1974" s="50"/>
    </row>
    <row r="1975" spans="23:31">
      <c r="W1975" s="50"/>
      <c r="AA1975" s="50"/>
      <c r="AE1975" s="50"/>
    </row>
    <row r="1976" spans="23:31">
      <c r="W1976" s="50"/>
      <c r="AA1976" s="50"/>
      <c r="AE1976" s="50"/>
    </row>
    <row r="1977" spans="23:31">
      <c r="W1977" s="50"/>
      <c r="AA1977" s="50"/>
      <c r="AE1977" s="50"/>
    </row>
    <row r="1978" spans="23:31">
      <c r="W1978" s="50"/>
      <c r="AA1978" s="50"/>
      <c r="AE1978" s="50"/>
    </row>
    <row r="1979" spans="23:31">
      <c r="W1979" s="50"/>
      <c r="AA1979" s="50"/>
      <c r="AE1979" s="50"/>
    </row>
    <row r="1980" spans="23:31">
      <c r="W1980" s="50"/>
      <c r="AA1980" s="50"/>
      <c r="AE1980" s="50"/>
    </row>
    <row r="1981" spans="23:31">
      <c r="W1981" s="50"/>
      <c r="AA1981" s="50"/>
      <c r="AE1981" s="50"/>
    </row>
    <row r="1982" spans="23:31">
      <c r="W1982" s="50"/>
      <c r="AA1982" s="50"/>
      <c r="AE1982" s="50"/>
    </row>
    <row r="1983" spans="23:31">
      <c r="W1983" s="50"/>
      <c r="AA1983" s="50"/>
      <c r="AE1983" s="50"/>
    </row>
    <row r="1984" spans="23:31">
      <c r="W1984" s="50"/>
      <c r="AA1984" s="50"/>
      <c r="AE1984" s="50"/>
    </row>
    <row r="1985" spans="23:31">
      <c r="W1985" s="50"/>
      <c r="AA1985" s="50"/>
      <c r="AE1985" s="50"/>
    </row>
    <row r="1986" spans="23:31">
      <c r="W1986" s="50"/>
      <c r="AA1986" s="50"/>
      <c r="AE1986" s="50"/>
    </row>
    <row r="1987" spans="23:31">
      <c r="W1987" s="50"/>
      <c r="AA1987" s="50"/>
      <c r="AE1987" s="50"/>
    </row>
    <row r="1988" spans="23:31">
      <c r="W1988" s="50"/>
      <c r="AA1988" s="50"/>
      <c r="AE1988" s="50"/>
    </row>
    <row r="1989" spans="23:31">
      <c r="W1989" s="50"/>
      <c r="AA1989" s="50"/>
      <c r="AE1989" s="50"/>
    </row>
    <row r="1990" spans="23:31">
      <c r="W1990" s="50"/>
      <c r="AA1990" s="50"/>
      <c r="AE1990" s="50"/>
    </row>
    <row r="1991" spans="23:31">
      <c r="W1991" s="50"/>
      <c r="AA1991" s="50"/>
      <c r="AE1991" s="50"/>
    </row>
    <row r="1992" spans="23:31">
      <c r="W1992" s="50"/>
      <c r="AA1992" s="50"/>
      <c r="AE1992" s="50"/>
    </row>
    <row r="1993" spans="23:31">
      <c r="W1993" s="50"/>
      <c r="AA1993" s="50"/>
      <c r="AE1993" s="50"/>
    </row>
    <row r="1994" spans="23:31">
      <c r="W1994" s="50"/>
      <c r="AA1994" s="50"/>
      <c r="AE1994" s="50"/>
    </row>
    <row r="1995" spans="23:31">
      <c r="W1995" s="50"/>
      <c r="AA1995" s="50"/>
      <c r="AE1995" s="50"/>
    </row>
    <row r="1996" spans="23:31">
      <c r="W1996" s="50"/>
      <c r="AA1996" s="50"/>
      <c r="AE1996" s="50"/>
    </row>
    <row r="1997" spans="23:31">
      <c r="W1997" s="50"/>
      <c r="AA1997" s="50"/>
      <c r="AE1997" s="50"/>
    </row>
    <row r="1998" spans="23:31">
      <c r="W1998" s="50"/>
      <c r="AA1998" s="50"/>
      <c r="AE1998" s="50"/>
    </row>
    <row r="1999" spans="23:31">
      <c r="W1999" s="50"/>
      <c r="AA1999" s="50"/>
      <c r="AE1999" s="50"/>
    </row>
    <row r="2000" spans="23:31">
      <c r="W2000" s="50"/>
      <c r="AA2000" s="50"/>
      <c r="AE2000" s="50"/>
    </row>
    <row r="2001" spans="23:31">
      <c r="W2001" s="50"/>
      <c r="AA2001" s="50"/>
      <c r="AE2001" s="50"/>
    </row>
    <row r="2002" spans="23:31">
      <c r="W2002" s="50"/>
      <c r="AA2002" s="50"/>
      <c r="AE2002" s="50"/>
    </row>
    <row r="2003" spans="23:31">
      <c r="W2003" s="50"/>
      <c r="AA2003" s="50"/>
      <c r="AE2003" s="50"/>
    </row>
    <row r="2004" spans="23:31">
      <c r="W2004" s="50"/>
      <c r="AA2004" s="50"/>
      <c r="AE2004" s="50"/>
    </row>
    <row r="2005" spans="23:31">
      <c r="W2005" s="50"/>
      <c r="AA2005" s="50"/>
      <c r="AE2005" s="50"/>
    </row>
    <row r="2006" spans="23:31">
      <c r="W2006" s="50"/>
      <c r="AA2006" s="50"/>
      <c r="AE2006" s="50"/>
    </row>
    <row r="2007" spans="23:31">
      <c r="W2007" s="50"/>
      <c r="AA2007" s="50"/>
      <c r="AE2007" s="50"/>
    </row>
    <row r="2008" spans="23:31">
      <c r="W2008" s="50"/>
      <c r="AA2008" s="50"/>
      <c r="AE2008" s="50"/>
    </row>
    <row r="2009" spans="23:31">
      <c r="W2009" s="50"/>
      <c r="AA2009" s="50"/>
      <c r="AE2009" s="50"/>
    </row>
    <row r="2010" spans="23:31">
      <c r="W2010" s="50"/>
      <c r="AA2010" s="50"/>
      <c r="AE2010" s="50"/>
    </row>
    <row r="2011" spans="23:31">
      <c r="W2011" s="50"/>
      <c r="AA2011" s="50"/>
      <c r="AE2011" s="50"/>
    </row>
    <row r="2012" spans="23:31">
      <c r="W2012" s="50"/>
      <c r="AA2012" s="50"/>
      <c r="AE2012" s="50"/>
    </row>
    <row r="2013" spans="23:31">
      <c r="W2013" s="50"/>
      <c r="AA2013" s="50"/>
      <c r="AE2013" s="50"/>
    </row>
    <row r="2014" spans="23:31">
      <c r="W2014" s="50"/>
      <c r="AA2014" s="50"/>
      <c r="AE2014" s="50"/>
    </row>
    <row r="2015" spans="23:31">
      <c r="W2015" s="50"/>
      <c r="AA2015" s="50"/>
      <c r="AE2015" s="50"/>
    </row>
    <row r="2016" spans="23:31">
      <c r="W2016" s="50"/>
      <c r="AA2016" s="50"/>
      <c r="AE2016" s="50"/>
    </row>
    <row r="2017" spans="23:31">
      <c r="W2017" s="50"/>
      <c r="AA2017" s="50"/>
      <c r="AE2017" s="50"/>
    </row>
    <row r="2018" spans="23:31">
      <c r="W2018" s="50"/>
      <c r="AA2018" s="50"/>
      <c r="AE2018" s="50"/>
    </row>
    <row r="2019" spans="23:31">
      <c r="W2019" s="50"/>
      <c r="AA2019" s="50"/>
      <c r="AE2019" s="50"/>
    </row>
    <row r="2020" spans="23:31">
      <c r="W2020" s="50"/>
      <c r="AA2020" s="50"/>
      <c r="AE2020" s="50"/>
    </row>
    <row r="2021" spans="23:31">
      <c r="W2021" s="50"/>
      <c r="AA2021" s="50"/>
      <c r="AE2021" s="50"/>
    </row>
    <row r="2022" spans="23:31">
      <c r="W2022" s="50"/>
      <c r="AA2022" s="50"/>
      <c r="AE2022" s="50"/>
    </row>
    <row r="2023" spans="23:31">
      <c r="W2023" s="50"/>
      <c r="AA2023" s="50"/>
      <c r="AE2023" s="50"/>
    </row>
    <row r="2024" spans="23:31">
      <c r="W2024" s="50"/>
      <c r="AA2024" s="50"/>
      <c r="AE2024" s="50"/>
    </row>
    <row r="2025" spans="23:31">
      <c r="W2025" s="50"/>
      <c r="AA2025" s="50"/>
      <c r="AE2025" s="50"/>
    </row>
    <row r="2026" spans="23:31">
      <c r="W2026" s="50"/>
      <c r="AA2026" s="50"/>
      <c r="AE2026" s="50"/>
    </row>
    <row r="2027" spans="23:31">
      <c r="W2027" s="50"/>
      <c r="AA2027" s="50"/>
      <c r="AE2027" s="50"/>
    </row>
    <row r="2028" spans="23:31">
      <c r="W2028" s="50"/>
      <c r="AA2028" s="50"/>
      <c r="AE2028" s="50"/>
    </row>
    <row r="2029" spans="23:31">
      <c r="W2029" s="50"/>
      <c r="AA2029" s="50"/>
      <c r="AE2029" s="50"/>
    </row>
    <row r="2030" spans="23:31">
      <c r="W2030" s="50"/>
      <c r="AA2030" s="50"/>
      <c r="AE2030" s="50"/>
    </row>
    <row r="2031" spans="23:31">
      <c r="W2031" s="50"/>
      <c r="AA2031" s="50"/>
      <c r="AE2031" s="50"/>
    </row>
    <row r="2032" spans="23:31">
      <c r="W2032" s="50"/>
      <c r="AA2032" s="50"/>
      <c r="AE2032" s="50"/>
    </row>
    <row r="2033" spans="23:31">
      <c r="W2033" s="50"/>
      <c r="AA2033" s="50"/>
      <c r="AE2033" s="50"/>
    </row>
    <row r="2034" spans="23:31">
      <c r="W2034" s="50"/>
      <c r="AA2034" s="50"/>
      <c r="AE2034" s="50"/>
    </row>
    <row r="2035" spans="23:31">
      <c r="W2035" s="50"/>
      <c r="AA2035" s="50"/>
      <c r="AE2035" s="50"/>
    </row>
    <row r="2036" spans="23:31">
      <c r="W2036" s="50"/>
      <c r="AA2036" s="50"/>
      <c r="AE2036" s="50"/>
    </row>
    <row r="2037" spans="23:31">
      <c r="W2037" s="50"/>
      <c r="AA2037" s="50"/>
      <c r="AE2037" s="50"/>
    </row>
    <row r="2038" spans="23:31">
      <c r="W2038" s="50"/>
      <c r="AA2038" s="50"/>
      <c r="AE2038" s="50"/>
    </row>
    <row r="2039" spans="23:31">
      <c r="W2039" s="50"/>
      <c r="AA2039" s="50"/>
      <c r="AE2039" s="50"/>
    </row>
    <row r="2040" spans="23:31">
      <c r="W2040" s="50"/>
      <c r="AA2040" s="50"/>
      <c r="AE2040" s="50"/>
    </row>
    <row r="2041" spans="23:31">
      <c r="W2041" s="50"/>
      <c r="AA2041" s="50"/>
      <c r="AE2041" s="50"/>
    </row>
    <row r="2042" spans="23:31">
      <c r="W2042" s="50"/>
      <c r="AA2042" s="50"/>
      <c r="AE2042" s="50"/>
    </row>
    <row r="2043" spans="23:31">
      <c r="W2043" s="50"/>
      <c r="AA2043" s="50"/>
      <c r="AE2043" s="50"/>
    </row>
    <row r="2044" spans="23:31">
      <c r="W2044" s="50"/>
      <c r="AA2044" s="50"/>
      <c r="AE2044" s="50"/>
    </row>
    <row r="2045" spans="23:31">
      <c r="W2045" s="50"/>
      <c r="AA2045" s="50"/>
      <c r="AE2045" s="50"/>
    </row>
    <row r="2046" spans="23:31">
      <c r="W2046" s="50"/>
      <c r="AA2046" s="50"/>
      <c r="AE2046" s="50"/>
    </row>
    <row r="2047" spans="23:31">
      <c r="W2047" s="50"/>
      <c r="AA2047" s="50"/>
      <c r="AE2047" s="50"/>
    </row>
    <row r="2048" spans="23:31">
      <c r="W2048" s="50"/>
      <c r="AA2048" s="50"/>
      <c r="AE2048" s="50"/>
    </row>
    <row r="2049" spans="23:31">
      <c r="W2049" s="50"/>
      <c r="AA2049" s="50"/>
      <c r="AE2049" s="50"/>
    </row>
    <row r="2050" spans="23:31">
      <c r="W2050" s="50"/>
      <c r="AA2050" s="50"/>
      <c r="AE2050" s="50"/>
    </row>
    <row r="2051" spans="23:31">
      <c r="W2051" s="50"/>
      <c r="AA2051" s="50"/>
      <c r="AE2051" s="50"/>
    </row>
    <row r="2052" spans="23:31">
      <c r="W2052" s="50"/>
      <c r="AA2052" s="50"/>
      <c r="AE2052" s="50"/>
    </row>
    <row r="2053" spans="23:31">
      <c r="W2053" s="50"/>
      <c r="AA2053" s="50"/>
      <c r="AE2053" s="50"/>
    </row>
    <row r="2054" spans="23:31">
      <c r="W2054" s="50"/>
      <c r="AA2054" s="50"/>
      <c r="AE2054" s="50"/>
    </row>
    <row r="2055" spans="23:31">
      <c r="W2055" s="50"/>
      <c r="AA2055" s="50"/>
      <c r="AE2055" s="50"/>
    </row>
    <row r="2056" spans="23:31">
      <c r="W2056" s="50"/>
      <c r="AA2056" s="50"/>
      <c r="AE2056" s="50"/>
    </row>
    <row r="2057" spans="23:31">
      <c r="W2057" s="50"/>
      <c r="AA2057" s="50"/>
      <c r="AE2057" s="50"/>
    </row>
    <row r="2058" spans="23:31">
      <c r="W2058" s="50"/>
      <c r="AA2058" s="50"/>
      <c r="AE2058" s="50"/>
    </row>
    <row r="2059" spans="23:31">
      <c r="W2059" s="50"/>
      <c r="AA2059" s="50"/>
      <c r="AE2059" s="50"/>
    </row>
    <row r="2060" spans="23:31">
      <c r="W2060" s="50"/>
      <c r="AA2060" s="50"/>
      <c r="AE2060" s="50"/>
    </row>
    <row r="2061" spans="23:31">
      <c r="W2061" s="50"/>
      <c r="AA2061" s="50"/>
      <c r="AE2061" s="50"/>
    </row>
    <row r="2062" spans="23:31">
      <c r="W2062" s="50"/>
      <c r="AA2062" s="50"/>
      <c r="AE2062" s="50"/>
    </row>
    <row r="2063" spans="23:31">
      <c r="W2063" s="50"/>
      <c r="AA2063" s="50"/>
      <c r="AE2063" s="50"/>
    </row>
    <row r="2064" spans="23:31">
      <c r="W2064" s="50"/>
      <c r="AA2064" s="50"/>
      <c r="AE2064" s="50"/>
    </row>
    <row r="2065" spans="23:31">
      <c r="W2065" s="50"/>
      <c r="AA2065" s="50"/>
      <c r="AE2065" s="50"/>
    </row>
    <row r="2066" spans="23:31">
      <c r="W2066" s="50"/>
      <c r="AA2066" s="50"/>
      <c r="AE2066" s="50"/>
    </row>
    <row r="2067" spans="23:31">
      <c r="W2067" s="50"/>
      <c r="AA2067" s="50"/>
      <c r="AE2067" s="50"/>
    </row>
    <row r="2068" spans="23:31">
      <c r="W2068" s="50"/>
      <c r="AA2068" s="50"/>
      <c r="AE2068" s="50"/>
    </row>
    <row r="2069" spans="23:31">
      <c r="W2069" s="50"/>
      <c r="AA2069" s="50"/>
      <c r="AE2069" s="50"/>
    </row>
    <row r="2070" spans="23:31">
      <c r="W2070" s="50"/>
      <c r="AA2070" s="50"/>
      <c r="AE2070" s="50"/>
    </row>
    <row r="2071" spans="23:31">
      <c r="W2071" s="50"/>
      <c r="AA2071" s="50"/>
      <c r="AE2071" s="50"/>
    </row>
    <row r="2072" spans="23:31">
      <c r="W2072" s="50"/>
      <c r="AA2072" s="50"/>
      <c r="AE2072" s="50"/>
    </row>
    <row r="2073" spans="23:31">
      <c r="W2073" s="50"/>
      <c r="AA2073" s="50"/>
      <c r="AE2073" s="50"/>
    </row>
    <row r="2074" spans="23:31">
      <c r="W2074" s="50"/>
      <c r="AA2074" s="50"/>
      <c r="AE2074" s="50"/>
    </row>
    <row r="2075" spans="23:31">
      <c r="W2075" s="50"/>
      <c r="AA2075" s="50"/>
      <c r="AE2075" s="50"/>
    </row>
    <row r="2076" spans="23:31">
      <c r="W2076" s="50"/>
      <c r="AA2076" s="50"/>
      <c r="AE2076" s="50"/>
    </row>
    <row r="2077" spans="23:31">
      <c r="W2077" s="50"/>
      <c r="AA2077" s="50"/>
      <c r="AE2077" s="50"/>
    </row>
    <row r="2078" spans="23:31">
      <c r="W2078" s="50"/>
      <c r="AA2078" s="50"/>
      <c r="AE2078" s="50"/>
    </row>
    <row r="2079" spans="23:31">
      <c r="W2079" s="50"/>
      <c r="AA2079" s="50"/>
      <c r="AE2079" s="50"/>
    </row>
    <row r="2080" spans="23:31">
      <c r="W2080" s="50"/>
      <c r="AA2080" s="50"/>
      <c r="AE2080" s="50"/>
    </row>
    <row r="2081" spans="23:31">
      <c r="W2081" s="50"/>
      <c r="AA2081" s="50"/>
      <c r="AE2081" s="50"/>
    </row>
    <row r="2082" spans="23:31">
      <c r="W2082" s="50"/>
      <c r="AA2082" s="50"/>
      <c r="AE2082" s="50"/>
    </row>
    <row r="2083" spans="23:31">
      <c r="W2083" s="50"/>
      <c r="AA2083" s="50"/>
      <c r="AE2083" s="50"/>
    </row>
    <row r="2084" spans="23:31">
      <c r="W2084" s="50"/>
      <c r="AA2084" s="50"/>
      <c r="AE2084" s="50"/>
    </row>
    <row r="2085" spans="23:31">
      <c r="W2085" s="50"/>
      <c r="AA2085" s="50"/>
      <c r="AE2085" s="50"/>
    </row>
    <row r="2086" spans="23:31">
      <c r="W2086" s="50"/>
      <c r="AA2086" s="50"/>
      <c r="AE2086" s="50"/>
    </row>
    <row r="2087" spans="23:31">
      <c r="W2087" s="50"/>
      <c r="AA2087" s="50"/>
      <c r="AE2087" s="50"/>
    </row>
    <row r="2088" spans="23:31">
      <c r="W2088" s="50"/>
      <c r="AA2088" s="50"/>
      <c r="AE2088" s="50"/>
    </row>
    <row r="2089" spans="23:31">
      <c r="W2089" s="50"/>
      <c r="AA2089" s="50"/>
      <c r="AE2089" s="50"/>
    </row>
    <row r="2090" spans="23:31">
      <c r="W2090" s="50"/>
      <c r="AA2090" s="50"/>
      <c r="AE2090" s="50"/>
    </row>
    <row r="2091" spans="23:31">
      <c r="W2091" s="50"/>
      <c r="AA2091" s="50"/>
      <c r="AE2091" s="50"/>
    </row>
    <row r="2092" spans="23:31">
      <c r="W2092" s="50"/>
      <c r="AA2092" s="50"/>
      <c r="AE2092" s="50"/>
    </row>
    <row r="2093" spans="23:31">
      <c r="W2093" s="50"/>
      <c r="AA2093" s="50"/>
      <c r="AE2093" s="50"/>
    </row>
    <row r="2094" spans="23:31">
      <c r="W2094" s="50"/>
      <c r="AA2094" s="50"/>
      <c r="AE2094" s="50"/>
    </row>
    <row r="2095" spans="23:31">
      <c r="W2095" s="50"/>
      <c r="AA2095" s="50"/>
      <c r="AE2095" s="50"/>
    </row>
    <row r="2096" spans="23:31">
      <c r="W2096" s="50"/>
      <c r="AA2096" s="50"/>
      <c r="AE2096" s="50"/>
    </row>
    <row r="2097" spans="23:31">
      <c r="W2097" s="50"/>
      <c r="AA2097" s="50"/>
      <c r="AE2097" s="50"/>
    </row>
    <row r="2098" spans="23:31">
      <c r="W2098" s="50"/>
      <c r="AA2098" s="50"/>
      <c r="AE2098" s="50"/>
    </row>
    <row r="2099" spans="23:31">
      <c r="W2099" s="50"/>
      <c r="AA2099" s="50"/>
      <c r="AE2099" s="50"/>
    </row>
    <row r="2100" spans="23:31">
      <c r="W2100" s="50"/>
      <c r="AA2100" s="50"/>
      <c r="AE2100" s="50"/>
    </row>
    <row r="2101" spans="23:31">
      <c r="W2101" s="50"/>
      <c r="AA2101" s="50"/>
      <c r="AE2101" s="50"/>
    </row>
    <row r="2102" spans="23:31">
      <c r="W2102" s="50"/>
      <c r="AA2102" s="50"/>
      <c r="AE2102" s="50"/>
    </row>
    <row r="2103" spans="23:31">
      <c r="W2103" s="50"/>
      <c r="AA2103" s="50"/>
      <c r="AE2103" s="50"/>
    </row>
    <row r="2104" spans="23:31">
      <c r="W2104" s="50"/>
      <c r="AA2104" s="50"/>
      <c r="AE2104" s="50"/>
    </row>
    <row r="2105" spans="23:31">
      <c r="W2105" s="50"/>
      <c r="AA2105" s="50"/>
      <c r="AE2105" s="50"/>
    </row>
    <row r="2106" spans="23:31">
      <c r="W2106" s="50"/>
      <c r="AA2106" s="50"/>
      <c r="AE2106" s="50"/>
    </row>
    <row r="2107" spans="23:31">
      <c r="W2107" s="50"/>
      <c r="AA2107" s="50"/>
      <c r="AE2107" s="50"/>
    </row>
    <row r="2108" spans="23:31">
      <c r="W2108" s="50"/>
      <c r="AA2108" s="50"/>
      <c r="AE2108" s="50"/>
    </row>
    <row r="2109" spans="23:31">
      <c r="W2109" s="50"/>
      <c r="AA2109" s="50"/>
      <c r="AE2109" s="50"/>
    </row>
    <row r="2110" spans="23:31">
      <c r="W2110" s="50"/>
      <c r="AA2110" s="50"/>
      <c r="AE2110" s="50"/>
    </row>
    <row r="2111" spans="23:31">
      <c r="W2111" s="50"/>
      <c r="AA2111" s="50"/>
      <c r="AE2111" s="50"/>
    </row>
    <row r="2112" spans="23:31">
      <c r="W2112" s="50"/>
      <c r="AA2112" s="50"/>
      <c r="AE2112" s="50"/>
    </row>
    <row r="2113" spans="23:31">
      <c r="W2113" s="50"/>
      <c r="AA2113" s="50"/>
      <c r="AE2113" s="50"/>
    </row>
    <row r="2114" spans="23:31">
      <c r="W2114" s="50"/>
      <c r="AA2114" s="50"/>
      <c r="AE2114" s="50"/>
    </row>
    <row r="2115" spans="23:31">
      <c r="W2115" s="50"/>
      <c r="AA2115" s="50"/>
      <c r="AE2115" s="50"/>
    </row>
    <row r="2116" spans="23:31">
      <c r="W2116" s="50"/>
      <c r="AA2116" s="50"/>
      <c r="AE2116" s="50"/>
    </row>
    <row r="2117" spans="23:31">
      <c r="W2117" s="50"/>
      <c r="AA2117" s="50"/>
      <c r="AE2117" s="50"/>
    </row>
    <row r="2118" spans="23:31">
      <c r="W2118" s="50"/>
      <c r="AA2118" s="50"/>
      <c r="AE2118" s="50"/>
    </row>
    <row r="2119" spans="23:31">
      <c r="W2119" s="50"/>
      <c r="AA2119" s="50"/>
      <c r="AE2119" s="50"/>
    </row>
    <row r="2120" spans="23:31">
      <c r="W2120" s="50"/>
      <c r="AA2120" s="50"/>
      <c r="AE2120" s="50"/>
    </row>
    <row r="2121" spans="23:31">
      <c r="W2121" s="50"/>
      <c r="AA2121" s="50"/>
      <c r="AE2121" s="50"/>
    </row>
    <row r="2122" spans="23:31">
      <c r="W2122" s="50"/>
      <c r="AA2122" s="50"/>
      <c r="AE2122" s="50"/>
    </row>
    <row r="2123" spans="23:31">
      <c r="W2123" s="50"/>
      <c r="AA2123" s="50"/>
      <c r="AE2123" s="50"/>
    </row>
    <row r="2124" spans="23:31">
      <c r="W2124" s="50"/>
      <c r="AA2124" s="50"/>
      <c r="AE2124" s="50"/>
    </row>
    <row r="2125" spans="23:31">
      <c r="W2125" s="50"/>
      <c r="AA2125" s="50"/>
      <c r="AE2125" s="50"/>
    </row>
    <row r="2126" spans="23:31">
      <c r="W2126" s="50"/>
      <c r="AA2126" s="50"/>
      <c r="AE2126" s="50"/>
    </row>
    <row r="2127" spans="23:31">
      <c r="W2127" s="50"/>
      <c r="AA2127" s="50"/>
      <c r="AE2127" s="50"/>
    </row>
    <row r="2128" spans="23:31">
      <c r="W2128" s="50"/>
      <c r="AA2128" s="50"/>
      <c r="AE2128" s="50"/>
    </row>
    <row r="2129" spans="23:31">
      <c r="W2129" s="50"/>
      <c r="AA2129" s="50"/>
      <c r="AE2129" s="50"/>
    </row>
    <row r="2130" spans="23:31">
      <c r="W2130" s="50"/>
      <c r="AA2130" s="50"/>
      <c r="AE2130" s="50"/>
    </row>
    <row r="2131" spans="23:31">
      <c r="W2131" s="50"/>
      <c r="AA2131" s="50"/>
      <c r="AE2131" s="50"/>
    </row>
    <row r="2132" spans="23:31">
      <c r="W2132" s="50"/>
      <c r="AA2132" s="50"/>
      <c r="AE2132" s="50"/>
    </row>
    <row r="2133" spans="23:31">
      <c r="W2133" s="50"/>
      <c r="AA2133" s="50"/>
      <c r="AE2133" s="50"/>
    </row>
    <row r="2134" spans="23:31">
      <c r="W2134" s="50"/>
      <c r="AA2134" s="50"/>
      <c r="AE2134" s="50"/>
    </row>
    <row r="2135" spans="23:31">
      <c r="W2135" s="50"/>
      <c r="AA2135" s="50"/>
      <c r="AE2135" s="50"/>
    </row>
    <row r="2136" spans="23:31">
      <c r="W2136" s="50"/>
      <c r="AA2136" s="50"/>
      <c r="AE2136" s="50"/>
    </row>
    <row r="2137" spans="23:31">
      <c r="W2137" s="50"/>
      <c r="AA2137" s="50"/>
      <c r="AE2137" s="50"/>
    </row>
    <row r="2138" spans="23:31">
      <c r="W2138" s="50"/>
      <c r="AA2138" s="50"/>
      <c r="AE2138" s="50"/>
    </row>
    <row r="2139" spans="23:31">
      <c r="W2139" s="50"/>
      <c r="AA2139" s="50"/>
      <c r="AE2139" s="50"/>
    </row>
    <row r="2140" spans="23:31">
      <c r="W2140" s="50"/>
      <c r="AA2140" s="50"/>
      <c r="AE2140" s="50"/>
    </row>
    <row r="2141" spans="23:31">
      <c r="W2141" s="50"/>
      <c r="AA2141" s="50"/>
      <c r="AE2141" s="50"/>
    </row>
    <row r="2142" spans="23:31">
      <c r="W2142" s="50"/>
      <c r="AA2142" s="50"/>
      <c r="AE2142" s="50"/>
    </row>
    <row r="2143" spans="23:31">
      <c r="W2143" s="50"/>
      <c r="AA2143" s="50"/>
      <c r="AE2143" s="50"/>
    </row>
    <row r="2144" spans="23:31">
      <c r="W2144" s="50"/>
      <c r="AA2144" s="50"/>
      <c r="AE2144" s="50"/>
    </row>
    <row r="2145" spans="23:31">
      <c r="W2145" s="50"/>
      <c r="AA2145" s="50"/>
      <c r="AE2145" s="50"/>
    </row>
    <row r="2146" spans="23:31">
      <c r="W2146" s="50"/>
      <c r="AA2146" s="50"/>
      <c r="AE2146" s="50"/>
    </row>
    <row r="2147" spans="23:31">
      <c r="W2147" s="50"/>
      <c r="AA2147" s="50"/>
      <c r="AE2147" s="50"/>
    </row>
    <row r="2148" spans="23:31">
      <c r="W2148" s="50"/>
      <c r="AA2148" s="50"/>
      <c r="AE2148" s="50"/>
    </row>
    <row r="2149" spans="23:31">
      <c r="W2149" s="50"/>
      <c r="AA2149" s="50"/>
      <c r="AE2149" s="50"/>
    </row>
    <row r="2150" spans="23:31">
      <c r="W2150" s="50"/>
      <c r="AA2150" s="50"/>
      <c r="AE2150" s="50"/>
    </row>
    <row r="2151" spans="23:31">
      <c r="W2151" s="50"/>
      <c r="AA2151" s="50"/>
      <c r="AE2151" s="50"/>
    </row>
    <row r="2152" spans="23:31">
      <c r="W2152" s="50"/>
      <c r="AA2152" s="50"/>
      <c r="AE2152" s="50"/>
    </row>
    <row r="2153" spans="23:31">
      <c r="W2153" s="50"/>
      <c r="AA2153" s="50"/>
      <c r="AE2153" s="50"/>
    </row>
    <row r="2154" spans="23:31">
      <c r="W2154" s="50"/>
      <c r="AA2154" s="50"/>
      <c r="AE2154" s="50"/>
    </row>
    <row r="2155" spans="23:31">
      <c r="W2155" s="50"/>
      <c r="AA2155" s="50"/>
      <c r="AE2155" s="50"/>
    </row>
    <row r="2156" spans="23:31">
      <c r="W2156" s="50"/>
      <c r="AA2156" s="50"/>
      <c r="AE2156" s="50"/>
    </row>
    <row r="2157" spans="23:31">
      <c r="W2157" s="50"/>
      <c r="AA2157" s="50"/>
      <c r="AE2157" s="50"/>
    </row>
    <row r="2158" spans="23:31">
      <c r="W2158" s="50"/>
      <c r="AA2158" s="50"/>
      <c r="AE2158" s="50"/>
    </row>
    <row r="2159" spans="23:31">
      <c r="W2159" s="50"/>
      <c r="AA2159" s="50"/>
      <c r="AE2159" s="50"/>
    </row>
    <row r="2160" spans="23:31">
      <c r="W2160" s="50"/>
      <c r="AA2160" s="50"/>
      <c r="AE2160" s="50"/>
    </row>
    <row r="2161" spans="23:31">
      <c r="W2161" s="50"/>
      <c r="AA2161" s="50"/>
      <c r="AE2161" s="50"/>
    </row>
    <row r="2162" spans="23:31">
      <c r="W2162" s="50"/>
      <c r="AA2162" s="50"/>
      <c r="AE2162" s="50"/>
    </row>
    <row r="2163" spans="23:31">
      <c r="W2163" s="50"/>
      <c r="AA2163" s="50"/>
      <c r="AE2163" s="50"/>
    </row>
    <row r="2164" spans="23:31">
      <c r="W2164" s="50"/>
      <c r="AA2164" s="50"/>
      <c r="AE2164" s="50"/>
    </row>
    <row r="2165" spans="23:31">
      <c r="W2165" s="50"/>
      <c r="AA2165" s="50"/>
      <c r="AE2165" s="50"/>
    </row>
    <row r="2166" spans="23:31">
      <c r="W2166" s="50"/>
      <c r="AA2166" s="50"/>
      <c r="AE2166" s="50"/>
    </row>
    <row r="2167" spans="23:31">
      <c r="W2167" s="50"/>
      <c r="AA2167" s="50"/>
      <c r="AE2167" s="50"/>
    </row>
    <row r="2168" spans="23:31">
      <c r="W2168" s="50"/>
      <c r="AA2168" s="50"/>
      <c r="AE2168" s="50"/>
    </row>
    <row r="2169" spans="23:31">
      <c r="W2169" s="50"/>
      <c r="AA2169" s="50"/>
      <c r="AE2169" s="50"/>
    </row>
    <row r="2170" spans="23:31">
      <c r="W2170" s="50"/>
      <c r="AA2170" s="50"/>
      <c r="AE2170" s="50"/>
    </row>
    <row r="2171" spans="23:31">
      <c r="W2171" s="50"/>
      <c r="AA2171" s="50"/>
      <c r="AE2171" s="50"/>
    </row>
    <row r="2172" spans="23:31">
      <c r="W2172" s="50"/>
      <c r="AA2172" s="50"/>
      <c r="AE2172" s="50"/>
    </row>
    <row r="2173" spans="23:31">
      <c r="W2173" s="50"/>
      <c r="AA2173" s="50"/>
      <c r="AE2173" s="50"/>
    </row>
    <row r="2174" spans="23:31">
      <c r="W2174" s="50"/>
      <c r="AA2174" s="50"/>
      <c r="AE2174" s="50"/>
    </row>
    <row r="2175" spans="23:31">
      <c r="W2175" s="50"/>
      <c r="AA2175" s="50"/>
      <c r="AE2175" s="50"/>
    </row>
    <row r="2176" spans="23:31">
      <c r="W2176" s="50"/>
      <c r="AA2176" s="50"/>
      <c r="AE2176" s="50"/>
    </row>
    <row r="2177" spans="23:31">
      <c r="W2177" s="50"/>
      <c r="AA2177" s="50"/>
      <c r="AE2177" s="50"/>
    </row>
    <row r="2178" spans="23:31">
      <c r="W2178" s="50"/>
      <c r="AA2178" s="50"/>
      <c r="AE2178" s="50"/>
    </row>
    <row r="2179" spans="23:31">
      <c r="W2179" s="50"/>
      <c r="AA2179" s="50"/>
      <c r="AE2179" s="50"/>
    </row>
    <row r="2180" spans="23:31">
      <c r="W2180" s="50"/>
      <c r="AA2180" s="50"/>
      <c r="AE2180" s="50"/>
    </row>
    <row r="2181" spans="23:31">
      <c r="W2181" s="50"/>
      <c r="AA2181" s="50"/>
      <c r="AE2181" s="50"/>
    </row>
    <row r="2182" spans="23:31">
      <c r="W2182" s="50"/>
      <c r="AA2182" s="50"/>
      <c r="AE2182" s="50"/>
    </row>
    <row r="2183" spans="23:31">
      <c r="W2183" s="50"/>
      <c r="AA2183" s="50"/>
      <c r="AE2183" s="50"/>
    </row>
    <row r="2184" spans="23:31">
      <c r="W2184" s="50"/>
      <c r="AA2184" s="50"/>
      <c r="AE2184" s="50"/>
    </row>
    <row r="2185" spans="23:31">
      <c r="W2185" s="50"/>
      <c r="AA2185" s="50"/>
      <c r="AE2185" s="50"/>
    </row>
    <row r="2186" spans="23:31">
      <c r="W2186" s="50"/>
      <c r="AA2186" s="50"/>
      <c r="AE2186" s="50"/>
    </row>
    <row r="2187" spans="23:31">
      <c r="W2187" s="50"/>
      <c r="AA2187" s="50"/>
      <c r="AE2187" s="50"/>
    </row>
    <row r="2188" spans="23:31">
      <c r="W2188" s="50"/>
      <c r="AA2188" s="50"/>
      <c r="AE2188" s="50"/>
    </row>
    <row r="2189" spans="23:31">
      <c r="W2189" s="50"/>
      <c r="AA2189" s="50"/>
      <c r="AE2189" s="50"/>
    </row>
    <row r="2190" spans="23:31">
      <c r="W2190" s="50"/>
      <c r="AA2190" s="50"/>
      <c r="AE2190" s="50"/>
    </row>
    <row r="2191" spans="23:31">
      <c r="W2191" s="50"/>
      <c r="AA2191" s="50"/>
      <c r="AE2191" s="50"/>
    </row>
    <row r="2192" spans="23:31">
      <c r="W2192" s="50"/>
      <c r="AA2192" s="50"/>
      <c r="AE2192" s="50"/>
    </row>
    <row r="2193" spans="23:31">
      <c r="W2193" s="50"/>
      <c r="AA2193" s="50"/>
      <c r="AE2193" s="50"/>
    </row>
    <row r="2194" spans="23:31">
      <c r="W2194" s="50"/>
      <c r="AA2194" s="50"/>
      <c r="AE2194" s="50"/>
    </row>
    <row r="2195" spans="23:31">
      <c r="W2195" s="50"/>
      <c r="AA2195" s="50"/>
      <c r="AE2195" s="50"/>
    </row>
    <row r="2196" spans="23:31">
      <c r="W2196" s="50"/>
      <c r="AA2196" s="50"/>
      <c r="AE2196" s="50"/>
    </row>
    <row r="2197" spans="23:31">
      <c r="W2197" s="50"/>
      <c r="AA2197" s="50"/>
      <c r="AE2197" s="50"/>
    </row>
    <row r="2198" spans="23:31">
      <c r="W2198" s="50"/>
      <c r="AA2198" s="50"/>
      <c r="AE2198" s="50"/>
    </row>
    <row r="2199" spans="23:31">
      <c r="W2199" s="50"/>
      <c r="AA2199" s="50"/>
      <c r="AE2199" s="50"/>
    </row>
    <row r="2200" spans="23:31">
      <c r="W2200" s="50"/>
      <c r="AA2200" s="50"/>
      <c r="AE2200" s="50"/>
    </row>
    <row r="2201" spans="23:31">
      <c r="W2201" s="50"/>
      <c r="AA2201" s="50"/>
      <c r="AE2201" s="50"/>
    </row>
    <row r="2202" spans="23:31">
      <c r="W2202" s="50"/>
      <c r="AA2202" s="50"/>
      <c r="AE2202" s="50"/>
    </row>
    <row r="2203" spans="23:31">
      <c r="W2203" s="50"/>
      <c r="AA2203" s="50"/>
      <c r="AE2203" s="50"/>
    </row>
    <row r="2204" spans="23:31">
      <c r="W2204" s="50"/>
      <c r="AA2204" s="50"/>
      <c r="AE2204" s="50"/>
    </row>
    <row r="2205" spans="23:31">
      <c r="W2205" s="50"/>
      <c r="AA2205" s="50"/>
      <c r="AE2205" s="50"/>
    </row>
    <row r="2206" spans="23:31">
      <c r="W2206" s="50"/>
      <c r="AA2206" s="50"/>
      <c r="AE2206" s="50"/>
    </row>
    <row r="2207" spans="23:31">
      <c r="W2207" s="50"/>
      <c r="AA2207" s="50"/>
      <c r="AE2207" s="50"/>
    </row>
    <row r="2208" spans="23:31">
      <c r="W2208" s="50"/>
      <c r="AA2208" s="50"/>
      <c r="AE2208" s="50"/>
    </row>
    <row r="2209" spans="23:31">
      <c r="W2209" s="50"/>
      <c r="AA2209" s="50"/>
      <c r="AE2209" s="50"/>
    </row>
    <row r="2210" spans="23:31">
      <c r="W2210" s="50"/>
      <c r="AA2210" s="50"/>
      <c r="AE2210" s="50"/>
    </row>
    <row r="2211" spans="23:31">
      <c r="W2211" s="50"/>
      <c r="AA2211" s="50"/>
      <c r="AE2211" s="50"/>
    </row>
    <row r="2212" spans="23:31">
      <c r="W2212" s="50"/>
      <c r="AA2212" s="50"/>
      <c r="AE2212" s="50"/>
    </row>
    <row r="2213" spans="23:31">
      <c r="W2213" s="50"/>
      <c r="AA2213" s="50"/>
      <c r="AE2213" s="50"/>
    </row>
    <row r="2214" spans="23:31">
      <c r="W2214" s="50"/>
      <c r="AA2214" s="50"/>
      <c r="AE2214" s="50"/>
    </row>
    <row r="2215" spans="23:31">
      <c r="W2215" s="50"/>
      <c r="AA2215" s="50"/>
      <c r="AE2215" s="50"/>
    </row>
    <row r="2216" spans="23:31">
      <c r="W2216" s="50"/>
      <c r="AA2216" s="50"/>
      <c r="AE2216" s="50"/>
    </row>
    <row r="2217" spans="23:31">
      <c r="W2217" s="50"/>
      <c r="AA2217" s="50"/>
      <c r="AE2217" s="50"/>
    </row>
    <row r="2218" spans="23:31">
      <c r="W2218" s="50"/>
      <c r="AA2218" s="50"/>
      <c r="AE2218" s="50"/>
    </row>
    <row r="2219" spans="23:31">
      <c r="W2219" s="50"/>
      <c r="AA2219" s="50"/>
      <c r="AE2219" s="50"/>
    </row>
    <row r="2220" spans="23:31">
      <c r="W2220" s="50"/>
      <c r="AA2220" s="50"/>
      <c r="AE2220" s="50"/>
    </row>
    <row r="2221" spans="23:31">
      <c r="W2221" s="50"/>
      <c r="AA2221" s="50"/>
      <c r="AE2221" s="50"/>
    </row>
    <row r="2222" spans="23:31">
      <c r="W2222" s="50"/>
      <c r="AA2222" s="50"/>
      <c r="AE2222" s="50"/>
    </row>
    <row r="2223" spans="23:31">
      <c r="W2223" s="50"/>
      <c r="AA2223" s="50"/>
      <c r="AE2223" s="50"/>
    </row>
    <row r="2224" spans="23:31">
      <c r="W2224" s="50"/>
      <c r="AA2224" s="50"/>
      <c r="AE2224" s="50"/>
    </row>
    <row r="2225" spans="23:31">
      <c r="W2225" s="50"/>
      <c r="AA2225" s="50"/>
      <c r="AE2225" s="50"/>
    </row>
    <row r="2226" spans="23:31">
      <c r="W2226" s="50"/>
      <c r="AA2226" s="50"/>
      <c r="AE2226" s="50"/>
    </row>
    <row r="2227" spans="23:31">
      <c r="W2227" s="50"/>
      <c r="AA2227" s="50"/>
      <c r="AE2227" s="50"/>
    </row>
    <row r="2228" spans="23:31">
      <c r="W2228" s="50"/>
      <c r="AA2228" s="50"/>
      <c r="AE2228" s="50"/>
    </row>
    <row r="2229" spans="23:31">
      <c r="W2229" s="50"/>
      <c r="AA2229" s="50"/>
      <c r="AE2229" s="50"/>
    </row>
    <row r="2230" spans="23:31">
      <c r="W2230" s="50"/>
      <c r="AA2230" s="50"/>
      <c r="AE2230" s="50"/>
    </row>
    <row r="2231" spans="23:31">
      <c r="W2231" s="50"/>
      <c r="AA2231" s="50"/>
      <c r="AE2231" s="50"/>
    </row>
    <row r="2232" spans="23:31">
      <c r="W2232" s="50"/>
      <c r="AA2232" s="50"/>
      <c r="AE2232" s="50"/>
    </row>
    <row r="2233" spans="23:31">
      <c r="W2233" s="50"/>
      <c r="AA2233" s="50"/>
      <c r="AE2233" s="50"/>
    </row>
    <row r="2234" spans="23:31">
      <c r="W2234" s="50"/>
      <c r="AA2234" s="50"/>
      <c r="AE2234" s="50"/>
    </row>
    <row r="2235" spans="23:31">
      <c r="W2235" s="50"/>
      <c r="AA2235" s="50"/>
      <c r="AE2235" s="50"/>
    </row>
    <row r="2236" spans="23:31">
      <c r="W2236" s="50"/>
      <c r="AA2236" s="50"/>
      <c r="AE2236" s="50"/>
    </row>
    <row r="2237" spans="23:31">
      <c r="W2237" s="50"/>
      <c r="AA2237" s="50"/>
      <c r="AE2237" s="50"/>
    </row>
    <row r="2238" spans="23:31">
      <c r="W2238" s="50"/>
      <c r="AA2238" s="50"/>
      <c r="AE2238" s="50"/>
    </row>
    <row r="2239" spans="23:31">
      <c r="W2239" s="50"/>
      <c r="AA2239" s="50"/>
      <c r="AE2239" s="50"/>
    </row>
    <row r="2240" spans="23:31">
      <c r="W2240" s="50"/>
      <c r="AA2240" s="50"/>
      <c r="AE2240" s="50"/>
    </row>
    <row r="2241" spans="23:31">
      <c r="W2241" s="50"/>
      <c r="AA2241" s="50"/>
      <c r="AE2241" s="50"/>
    </row>
    <row r="2242" spans="23:31">
      <c r="W2242" s="50"/>
      <c r="AA2242" s="50"/>
      <c r="AE2242" s="50"/>
    </row>
    <row r="2243" spans="23:31">
      <c r="W2243" s="50"/>
      <c r="AA2243" s="50"/>
      <c r="AE2243" s="50"/>
    </row>
    <row r="2244" spans="23:31">
      <c r="W2244" s="50"/>
      <c r="AA2244" s="50"/>
      <c r="AE2244" s="50"/>
    </row>
    <row r="2245" spans="23:31">
      <c r="W2245" s="50"/>
      <c r="AA2245" s="50"/>
      <c r="AE2245" s="50"/>
    </row>
    <row r="2246" spans="23:31">
      <c r="W2246" s="50"/>
      <c r="AA2246" s="50"/>
      <c r="AE2246" s="50"/>
    </row>
    <row r="2247" spans="23:31">
      <c r="W2247" s="50"/>
      <c r="AA2247" s="50"/>
      <c r="AE2247" s="50"/>
    </row>
    <row r="2248" spans="23:31">
      <c r="W2248" s="50"/>
      <c r="AA2248" s="50"/>
      <c r="AE2248" s="50"/>
    </row>
    <row r="2249" spans="23:31">
      <c r="W2249" s="50"/>
      <c r="AA2249" s="50"/>
      <c r="AE2249" s="50"/>
    </row>
    <row r="2250" spans="23:31">
      <c r="W2250" s="50"/>
      <c r="AA2250" s="50"/>
      <c r="AE2250" s="50"/>
    </row>
    <row r="2251" spans="23:31">
      <c r="W2251" s="50"/>
      <c r="AA2251" s="50"/>
      <c r="AE2251" s="50"/>
    </row>
    <row r="2252" spans="23:31">
      <c r="W2252" s="50"/>
      <c r="AA2252" s="50"/>
      <c r="AE2252" s="50"/>
    </row>
    <row r="2253" spans="23:31">
      <c r="W2253" s="50"/>
      <c r="AA2253" s="50"/>
      <c r="AE2253" s="50"/>
    </row>
    <row r="2254" spans="23:31">
      <c r="W2254" s="50"/>
      <c r="AA2254" s="50"/>
      <c r="AE2254" s="50"/>
    </row>
    <row r="2255" spans="23:31">
      <c r="W2255" s="50"/>
      <c r="AA2255" s="50"/>
      <c r="AE2255" s="50"/>
    </row>
    <row r="2256" spans="23:31">
      <c r="W2256" s="50"/>
      <c r="AA2256" s="50"/>
      <c r="AE2256" s="50"/>
    </row>
    <row r="2257" spans="23:31">
      <c r="W2257" s="50"/>
      <c r="AA2257" s="50"/>
      <c r="AE2257" s="50"/>
    </row>
    <row r="2258" spans="23:31">
      <c r="W2258" s="50"/>
      <c r="AA2258" s="50"/>
      <c r="AE2258" s="50"/>
    </row>
    <row r="2259" spans="23:31">
      <c r="W2259" s="50"/>
      <c r="AA2259" s="50"/>
      <c r="AE2259" s="50"/>
    </row>
    <row r="2260" spans="23:31">
      <c r="W2260" s="50"/>
      <c r="AA2260" s="50"/>
      <c r="AE2260" s="50"/>
    </row>
    <row r="2261" spans="23:31">
      <c r="W2261" s="50"/>
      <c r="AA2261" s="50"/>
      <c r="AE2261" s="50"/>
    </row>
    <row r="2262" spans="23:31">
      <c r="W2262" s="50"/>
      <c r="AA2262" s="50"/>
      <c r="AE2262" s="50"/>
    </row>
    <row r="2263" spans="23:31">
      <c r="W2263" s="50"/>
      <c r="AA2263" s="50"/>
      <c r="AE2263" s="50"/>
    </row>
    <row r="2264" spans="23:31">
      <c r="W2264" s="50"/>
      <c r="AA2264" s="50"/>
      <c r="AE2264" s="50"/>
    </row>
    <row r="2265" spans="23:31">
      <c r="W2265" s="50"/>
      <c r="AA2265" s="50"/>
      <c r="AE2265" s="50"/>
    </row>
    <row r="2266" spans="23:31">
      <c r="W2266" s="50"/>
      <c r="AA2266" s="50"/>
      <c r="AE2266" s="50"/>
    </row>
    <row r="2267" spans="23:31">
      <c r="W2267" s="50"/>
      <c r="AA2267" s="50"/>
      <c r="AE2267" s="50"/>
    </row>
    <row r="2268" spans="23:31">
      <c r="W2268" s="50"/>
      <c r="AA2268" s="50"/>
      <c r="AE2268" s="50"/>
    </row>
    <row r="2269" spans="23:31">
      <c r="W2269" s="50"/>
      <c r="AA2269" s="50"/>
      <c r="AE2269" s="50"/>
    </row>
    <row r="2270" spans="23:31">
      <c r="W2270" s="50"/>
      <c r="AA2270" s="50"/>
      <c r="AE2270" s="50"/>
    </row>
    <row r="2271" spans="23:31">
      <c r="W2271" s="50"/>
      <c r="AA2271" s="50"/>
      <c r="AE2271" s="50"/>
    </row>
    <row r="2272" spans="23:31">
      <c r="W2272" s="50"/>
      <c r="AA2272" s="50"/>
      <c r="AE2272" s="50"/>
    </row>
    <row r="2273" spans="23:31">
      <c r="W2273" s="50"/>
      <c r="AA2273" s="50"/>
      <c r="AE2273" s="50"/>
    </row>
    <row r="2274" spans="23:31">
      <c r="W2274" s="50"/>
      <c r="AA2274" s="50"/>
      <c r="AE2274" s="50"/>
    </row>
    <row r="2275" spans="23:31">
      <c r="W2275" s="50"/>
      <c r="AA2275" s="50"/>
      <c r="AE2275" s="50"/>
    </row>
    <row r="2276" spans="23:31">
      <c r="W2276" s="50"/>
      <c r="AA2276" s="50"/>
      <c r="AE2276" s="50"/>
    </row>
    <row r="2277" spans="23:31">
      <c r="W2277" s="50"/>
      <c r="AA2277" s="50"/>
      <c r="AE2277" s="50"/>
    </row>
    <row r="2278" spans="23:31">
      <c r="W2278" s="50"/>
      <c r="AA2278" s="50"/>
      <c r="AE2278" s="50"/>
    </row>
    <row r="2279" spans="23:31">
      <c r="W2279" s="50"/>
      <c r="AA2279" s="50"/>
      <c r="AE2279" s="50"/>
    </row>
    <row r="2280" spans="23:31">
      <c r="W2280" s="50"/>
      <c r="AA2280" s="50"/>
      <c r="AE2280" s="50"/>
    </row>
    <row r="2281" spans="23:31">
      <c r="W2281" s="50"/>
      <c r="AA2281" s="50"/>
      <c r="AE2281" s="50"/>
    </row>
    <row r="2282" spans="23:31">
      <c r="W2282" s="50"/>
      <c r="AA2282" s="50"/>
      <c r="AE2282" s="50"/>
    </row>
    <row r="2283" spans="23:31">
      <c r="W2283" s="50"/>
      <c r="AA2283" s="50"/>
      <c r="AE2283" s="50"/>
    </row>
    <row r="2284" spans="23:31">
      <c r="W2284" s="50"/>
      <c r="AA2284" s="50"/>
      <c r="AE2284" s="50"/>
    </row>
    <row r="2285" spans="23:31">
      <c r="W2285" s="50"/>
      <c r="AA2285" s="50"/>
      <c r="AE2285" s="50"/>
    </row>
    <row r="2286" spans="23:31">
      <c r="W2286" s="50"/>
      <c r="AA2286" s="50"/>
      <c r="AE2286" s="50"/>
    </row>
    <row r="2287" spans="23:31">
      <c r="W2287" s="50"/>
      <c r="AA2287" s="50"/>
      <c r="AE2287" s="50"/>
    </row>
    <row r="2288" spans="23:31">
      <c r="W2288" s="50"/>
      <c r="AA2288" s="50"/>
      <c r="AE2288" s="50"/>
    </row>
    <row r="2289" spans="23:31">
      <c r="W2289" s="50"/>
      <c r="AA2289" s="50"/>
      <c r="AE2289" s="50"/>
    </row>
    <row r="2290" spans="23:31">
      <c r="W2290" s="50"/>
      <c r="AA2290" s="50"/>
      <c r="AE2290" s="50"/>
    </row>
    <row r="2291" spans="23:31">
      <c r="W2291" s="50"/>
      <c r="AA2291" s="50"/>
      <c r="AE2291" s="50"/>
    </row>
    <row r="2292" spans="23:31">
      <c r="W2292" s="50"/>
      <c r="AA2292" s="50"/>
      <c r="AE2292" s="50"/>
    </row>
    <row r="2293" spans="23:31">
      <c r="W2293" s="50"/>
      <c r="AA2293" s="50"/>
      <c r="AE2293" s="50"/>
    </row>
    <row r="2294" spans="23:31">
      <c r="W2294" s="50"/>
      <c r="AA2294" s="50"/>
      <c r="AE2294" s="50"/>
    </row>
    <row r="2295" spans="23:31">
      <c r="W2295" s="50"/>
      <c r="AA2295" s="50"/>
      <c r="AE2295" s="50"/>
    </row>
    <row r="2296" spans="23:31">
      <c r="W2296" s="50"/>
      <c r="AA2296" s="50"/>
      <c r="AE2296" s="50"/>
    </row>
    <row r="2297" spans="23:31">
      <c r="W2297" s="50"/>
      <c r="AA2297" s="50"/>
      <c r="AE2297" s="50"/>
    </row>
    <row r="2298" spans="23:31">
      <c r="W2298" s="50"/>
      <c r="AA2298" s="50"/>
      <c r="AE2298" s="50"/>
    </row>
    <row r="2299" spans="23:31">
      <c r="W2299" s="50"/>
      <c r="AA2299" s="50"/>
      <c r="AE2299" s="50"/>
    </row>
    <row r="2300" spans="23:31">
      <c r="W2300" s="50"/>
      <c r="AA2300" s="50"/>
      <c r="AE2300" s="50"/>
    </row>
    <row r="2301" spans="23:31">
      <c r="W2301" s="50"/>
      <c r="AA2301" s="50"/>
      <c r="AE2301" s="50"/>
    </row>
    <row r="2302" spans="23:31">
      <c r="W2302" s="50"/>
      <c r="AA2302" s="50"/>
      <c r="AE2302" s="50"/>
    </row>
    <row r="2303" spans="23:31">
      <c r="W2303" s="50"/>
      <c r="AA2303" s="50"/>
      <c r="AE2303" s="50"/>
    </row>
    <row r="2304" spans="23:31">
      <c r="W2304" s="50"/>
      <c r="AA2304" s="50"/>
      <c r="AE2304" s="50"/>
    </row>
    <row r="2305" spans="23:31">
      <c r="W2305" s="50"/>
      <c r="AA2305" s="50"/>
      <c r="AE2305" s="50"/>
    </row>
    <row r="2306" spans="23:31">
      <c r="W2306" s="50"/>
      <c r="AA2306" s="50"/>
      <c r="AE2306" s="50"/>
    </row>
    <row r="2307" spans="23:31">
      <c r="W2307" s="50"/>
      <c r="AA2307" s="50"/>
      <c r="AE2307" s="50"/>
    </row>
    <row r="2308" spans="23:31">
      <c r="W2308" s="50"/>
      <c r="AA2308" s="50"/>
      <c r="AE2308" s="50"/>
    </row>
    <row r="2309" spans="23:31">
      <c r="W2309" s="50"/>
      <c r="AA2309" s="50"/>
      <c r="AE2309" s="50"/>
    </row>
    <row r="2310" spans="23:31">
      <c r="W2310" s="50"/>
      <c r="AA2310" s="50"/>
      <c r="AE2310" s="50"/>
    </row>
    <row r="2311" spans="23:31">
      <c r="W2311" s="50"/>
      <c r="AA2311" s="50"/>
      <c r="AE2311" s="50"/>
    </row>
    <row r="2312" spans="23:31">
      <c r="W2312" s="50"/>
      <c r="AA2312" s="50"/>
      <c r="AE2312" s="50"/>
    </row>
    <row r="2313" spans="23:31">
      <c r="W2313" s="50"/>
      <c r="AA2313" s="50"/>
      <c r="AE2313" s="50"/>
    </row>
    <row r="2314" spans="23:31">
      <c r="W2314" s="50"/>
      <c r="AA2314" s="50"/>
      <c r="AE2314" s="50"/>
    </row>
    <row r="2315" spans="23:31">
      <c r="W2315" s="50"/>
      <c r="AA2315" s="50"/>
      <c r="AE2315" s="50"/>
    </row>
    <row r="2316" spans="23:31">
      <c r="W2316" s="50"/>
      <c r="AA2316" s="50"/>
      <c r="AE2316" s="50"/>
    </row>
    <row r="2317" spans="23:31">
      <c r="W2317" s="50"/>
      <c r="AA2317" s="50"/>
      <c r="AE2317" s="50"/>
    </row>
    <row r="2318" spans="23:31">
      <c r="W2318" s="50"/>
      <c r="AA2318" s="50"/>
      <c r="AE2318" s="50"/>
    </row>
    <row r="2319" spans="23:31">
      <c r="W2319" s="50"/>
      <c r="AA2319" s="50"/>
      <c r="AE2319" s="50"/>
    </row>
    <row r="2320" spans="23:31">
      <c r="W2320" s="50"/>
      <c r="AA2320" s="50"/>
      <c r="AE2320" s="50"/>
    </row>
    <row r="2321" spans="23:31">
      <c r="W2321" s="50"/>
      <c r="AA2321" s="50"/>
      <c r="AE2321" s="50"/>
    </row>
    <row r="2322" spans="23:31">
      <c r="W2322" s="50"/>
      <c r="AA2322" s="50"/>
      <c r="AE2322" s="50"/>
    </row>
    <row r="2323" spans="23:31">
      <c r="W2323" s="50"/>
      <c r="AA2323" s="50"/>
      <c r="AE2323" s="50"/>
    </row>
    <row r="2324" spans="23:31">
      <c r="W2324" s="50"/>
      <c r="AA2324" s="50"/>
      <c r="AE2324" s="50"/>
    </row>
    <row r="2325" spans="23:31">
      <c r="W2325" s="50"/>
      <c r="AA2325" s="50"/>
      <c r="AE2325" s="50"/>
    </row>
    <row r="2326" spans="23:31">
      <c r="W2326" s="50"/>
      <c r="AA2326" s="50"/>
      <c r="AE2326" s="50"/>
    </row>
    <row r="2327" spans="23:31">
      <c r="W2327" s="50"/>
      <c r="AA2327" s="50"/>
      <c r="AE2327" s="50"/>
    </row>
    <row r="2328" spans="23:31">
      <c r="W2328" s="50"/>
      <c r="AA2328" s="50"/>
      <c r="AE2328" s="50"/>
    </row>
    <row r="2329" spans="23:31">
      <c r="W2329" s="50"/>
      <c r="AA2329" s="50"/>
      <c r="AE2329" s="50"/>
    </row>
    <row r="2330" spans="23:31">
      <c r="W2330" s="50"/>
      <c r="AA2330" s="50"/>
      <c r="AE2330" s="50"/>
    </row>
    <row r="2331" spans="23:31">
      <c r="W2331" s="50"/>
      <c r="AA2331" s="50"/>
      <c r="AE2331" s="50"/>
    </row>
    <row r="2332" spans="23:31">
      <c r="W2332" s="50"/>
      <c r="AA2332" s="50"/>
      <c r="AE2332" s="50"/>
    </row>
    <row r="2333" spans="23:31">
      <c r="W2333" s="50"/>
      <c r="AA2333" s="50"/>
      <c r="AE2333" s="50"/>
    </row>
    <row r="2334" spans="23:31">
      <c r="W2334" s="50"/>
      <c r="AA2334" s="50"/>
      <c r="AE2334" s="50"/>
    </row>
    <row r="2335" spans="23:31">
      <c r="W2335" s="50"/>
      <c r="AA2335" s="50"/>
      <c r="AE2335" s="50"/>
    </row>
    <row r="2336" spans="23:31">
      <c r="W2336" s="50"/>
      <c r="AA2336" s="50"/>
      <c r="AE2336" s="50"/>
    </row>
    <row r="2337" spans="23:31">
      <c r="W2337" s="50"/>
      <c r="AA2337" s="50"/>
      <c r="AE2337" s="50"/>
    </row>
    <row r="2338" spans="23:31">
      <c r="W2338" s="50"/>
      <c r="AA2338" s="50"/>
      <c r="AE2338" s="50"/>
    </row>
    <row r="2339" spans="23:31">
      <c r="W2339" s="50"/>
      <c r="AA2339" s="50"/>
      <c r="AE2339" s="50"/>
    </row>
    <row r="2340" spans="23:31">
      <c r="W2340" s="50"/>
      <c r="AA2340" s="50"/>
      <c r="AE2340" s="50"/>
    </row>
    <row r="2341" spans="23:31">
      <c r="W2341" s="50"/>
      <c r="AA2341" s="50"/>
      <c r="AE2341" s="50"/>
    </row>
    <row r="2342" spans="23:31">
      <c r="W2342" s="50"/>
      <c r="AA2342" s="50"/>
      <c r="AE2342" s="50"/>
    </row>
    <row r="2343" spans="23:31">
      <c r="W2343" s="50"/>
      <c r="AA2343" s="50"/>
      <c r="AE2343" s="50"/>
    </row>
    <row r="2344" spans="23:31">
      <c r="W2344" s="50"/>
      <c r="AA2344" s="50"/>
      <c r="AE2344" s="50"/>
    </row>
    <row r="2345" spans="23:31">
      <c r="W2345" s="50"/>
      <c r="AA2345" s="50"/>
      <c r="AE2345" s="50"/>
    </row>
    <row r="2346" spans="23:31">
      <c r="W2346" s="50"/>
      <c r="AA2346" s="50"/>
      <c r="AE2346" s="50"/>
    </row>
    <row r="2347" spans="23:31">
      <c r="W2347" s="50"/>
      <c r="AA2347" s="50"/>
      <c r="AE2347" s="50"/>
    </row>
    <row r="2348" spans="23:31">
      <c r="W2348" s="50"/>
      <c r="AA2348" s="50"/>
      <c r="AE2348" s="50"/>
    </row>
    <row r="2349" spans="23:31">
      <c r="W2349" s="50"/>
      <c r="AA2349" s="50"/>
      <c r="AE2349" s="50"/>
    </row>
    <row r="2350" spans="23:31">
      <c r="W2350" s="50"/>
      <c r="AA2350" s="50"/>
      <c r="AE2350" s="50"/>
    </row>
    <row r="2351" spans="23:31">
      <c r="W2351" s="50"/>
      <c r="AA2351" s="50"/>
      <c r="AE2351" s="50"/>
    </row>
    <row r="2352" spans="23:31">
      <c r="W2352" s="50"/>
      <c r="AA2352" s="50"/>
      <c r="AE2352" s="50"/>
    </row>
    <row r="2353" spans="23:31">
      <c r="W2353" s="50"/>
      <c r="AA2353" s="50"/>
      <c r="AE2353" s="50"/>
    </row>
    <row r="2354" spans="23:31">
      <c r="W2354" s="50"/>
      <c r="AA2354" s="50"/>
      <c r="AE2354" s="50"/>
    </row>
    <row r="2355" spans="23:31">
      <c r="W2355" s="50"/>
      <c r="AA2355" s="50"/>
      <c r="AE2355" s="50"/>
    </row>
    <row r="2356" spans="23:31">
      <c r="W2356" s="50"/>
      <c r="AA2356" s="50"/>
      <c r="AE2356" s="50"/>
    </row>
    <row r="2357" spans="23:31">
      <c r="W2357" s="50"/>
      <c r="AA2357" s="50"/>
      <c r="AE2357" s="50"/>
    </row>
    <row r="2358" spans="23:31">
      <c r="W2358" s="50"/>
      <c r="AA2358" s="50"/>
      <c r="AE2358" s="50"/>
    </row>
    <row r="2359" spans="23:31">
      <c r="W2359" s="50"/>
      <c r="AA2359" s="50"/>
      <c r="AE2359" s="50"/>
    </row>
    <row r="2360" spans="23:31">
      <c r="W2360" s="50"/>
      <c r="AA2360" s="50"/>
      <c r="AE2360" s="50"/>
    </row>
    <row r="2361" spans="23:31">
      <c r="W2361" s="50"/>
      <c r="AA2361" s="50"/>
      <c r="AE2361" s="50"/>
    </row>
    <row r="2362" spans="23:31">
      <c r="W2362" s="50"/>
      <c r="AA2362" s="50"/>
      <c r="AE2362" s="50"/>
    </row>
    <row r="2363" spans="23:31">
      <c r="W2363" s="50"/>
      <c r="AA2363" s="50"/>
      <c r="AE2363" s="50"/>
    </row>
    <row r="2364" spans="23:31">
      <c r="W2364" s="50"/>
      <c r="AA2364" s="50"/>
      <c r="AE2364" s="50"/>
    </row>
    <row r="2365" spans="23:31">
      <c r="W2365" s="50"/>
      <c r="AA2365" s="50"/>
      <c r="AE2365" s="50"/>
    </row>
    <row r="2366" spans="23:31">
      <c r="W2366" s="50"/>
      <c r="AA2366" s="50"/>
      <c r="AE2366" s="50"/>
    </row>
    <row r="2367" spans="23:31">
      <c r="W2367" s="50"/>
      <c r="AA2367" s="50"/>
      <c r="AE2367" s="50"/>
    </row>
    <row r="2368" spans="23:31">
      <c r="W2368" s="50"/>
      <c r="AA2368" s="50"/>
      <c r="AE2368" s="50"/>
    </row>
    <row r="2369" spans="23:31">
      <c r="W2369" s="50"/>
      <c r="AA2369" s="50"/>
      <c r="AE2369" s="50"/>
    </row>
    <row r="2370" spans="23:31">
      <c r="W2370" s="50"/>
      <c r="AA2370" s="50"/>
      <c r="AE2370" s="50"/>
    </row>
    <row r="2371" spans="23:31">
      <c r="W2371" s="50"/>
      <c r="AA2371" s="50"/>
      <c r="AE2371" s="50"/>
    </row>
    <row r="2372" spans="23:31">
      <c r="W2372" s="50"/>
      <c r="AA2372" s="50"/>
      <c r="AE2372" s="50"/>
    </row>
    <row r="2373" spans="23:31">
      <c r="W2373" s="50"/>
      <c r="AA2373" s="50"/>
      <c r="AE2373" s="50"/>
    </row>
    <row r="2374" spans="23:31">
      <c r="W2374" s="50"/>
      <c r="AA2374" s="50"/>
      <c r="AE2374" s="50"/>
    </row>
    <row r="2375" spans="23:31">
      <c r="W2375" s="50"/>
      <c r="AA2375" s="50"/>
      <c r="AE2375" s="50"/>
    </row>
    <row r="2376" spans="23:31">
      <c r="W2376" s="50"/>
      <c r="AA2376" s="50"/>
      <c r="AE2376" s="50"/>
    </row>
    <row r="2377" spans="23:31">
      <c r="W2377" s="50"/>
      <c r="AA2377" s="50"/>
      <c r="AE2377" s="50"/>
    </row>
    <row r="2378" spans="23:31">
      <c r="W2378" s="50"/>
      <c r="AA2378" s="50"/>
      <c r="AE2378" s="50"/>
    </row>
    <row r="2379" spans="23:31">
      <c r="W2379" s="50"/>
      <c r="AA2379" s="50"/>
      <c r="AE2379" s="50"/>
    </row>
    <row r="2380" spans="23:31">
      <c r="W2380" s="50"/>
      <c r="AA2380" s="50"/>
      <c r="AE2380" s="50"/>
    </row>
    <row r="2381" spans="23:31">
      <c r="W2381" s="50"/>
      <c r="AA2381" s="50"/>
      <c r="AE2381" s="50"/>
    </row>
    <row r="2382" spans="23:31">
      <c r="W2382" s="50"/>
      <c r="AA2382" s="50"/>
      <c r="AE2382" s="50"/>
    </row>
    <row r="2383" spans="23:31">
      <c r="W2383" s="50"/>
      <c r="AA2383" s="50"/>
      <c r="AE2383" s="50"/>
    </row>
    <row r="2384" spans="23:31">
      <c r="W2384" s="50"/>
      <c r="AA2384" s="50"/>
      <c r="AE2384" s="50"/>
    </row>
    <row r="2385" spans="23:31">
      <c r="W2385" s="50"/>
      <c r="AA2385" s="50"/>
      <c r="AE2385" s="50"/>
    </row>
    <row r="2386" spans="23:31">
      <c r="W2386" s="50"/>
      <c r="AA2386" s="50"/>
      <c r="AE2386" s="50"/>
    </row>
    <row r="2387" spans="23:31">
      <c r="W2387" s="50"/>
      <c r="AA2387" s="50"/>
      <c r="AE2387" s="50"/>
    </row>
    <row r="2388" spans="23:31">
      <c r="W2388" s="50"/>
      <c r="AA2388" s="50"/>
      <c r="AE2388" s="50"/>
    </row>
    <row r="2389" spans="23:31">
      <c r="W2389" s="50"/>
      <c r="AA2389" s="50"/>
      <c r="AE2389" s="50"/>
    </row>
    <row r="2390" spans="23:31">
      <c r="W2390" s="50"/>
      <c r="AA2390" s="50"/>
      <c r="AE2390" s="50"/>
    </row>
    <row r="2391" spans="23:31">
      <c r="W2391" s="50"/>
      <c r="AA2391" s="50"/>
      <c r="AE2391" s="50"/>
    </row>
    <row r="2392" spans="23:31">
      <c r="W2392" s="50"/>
      <c r="AA2392" s="50"/>
      <c r="AE2392" s="50"/>
    </row>
    <row r="2393" spans="23:31">
      <c r="W2393" s="50"/>
      <c r="AA2393" s="50"/>
      <c r="AE2393" s="50"/>
    </row>
    <row r="2394" spans="23:31">
      <c r="W2394" s="50"/>
      <c r="AA2394" s="50"/>
      <c r="AE2394" s="50"/>
    </row>
    <row r="2395" spans="23:31">
      <c r="W2395" s="50"/>
      <c r="AA2395" s="50"/>
      <c r="AE2395" s="50"/>
    </row>
    <row r="2396" spans="23:31">
      <c r="W2396" s="50"/>
      <c r="AA2396" s="50"/>
      <c r="AE2396" s="50"/>
    </row>
    <row r="2397" spans="23:31">
      <c r="W2397" s="50"/>
      <c r="AA2397" s="50"/>
      <c r="AE2397" s="50"/>
    </row>
    <row r="2398" spans="23:31">
      <c r="W2398" s="50"/>
      <c r="AA2398" s="50"/>
      <c r="AE2398" s="50"/>
    </row>
    <row r="2399" spans="23:31">
      <c r="W2399" s="50"/>
      <c r="AA2399" s="50"/>
      <c r="AE2399" s="50"/>
    </row>
    <row r="2400" spans="23:31">
      <c r="W2400" s="50"/>
      <c r="AA2400" s="50"/>
      <c r="AE2400" s="50"/>
    </row>
    <row r="2401" spans="23:31">
      <c r="W2401" s="50"/>
      <c r="AA2401" s="50"/>
      <c r="AE2401" s="50"/>
    </row>
    <row r="2402" spans="23:31">
      <c r="W2402" s="50"/>
      <c r="AA2402" s="50"/>
      <c r="AE2402" s="50"/>
    </row>
    <row r="2403" spans="23:31">
      <c r="W2403" s="50"/>
      <c r="AA2403" s="50"/>
      <c r="AE2403" s="50"/>
    </row>
    <row r="2404" spans="23:31">
      <c r="W2404" s="50"/>
      <c r="AA2404" s="50"/>
      <c r="AE2404" s="50"/>
    </row>
    <row r="2405" spans="23:31">
      <c r="W2405" s="50"/>
      <c r="AA2405" s="50"/>
      <c r="AE2405" s="50"/>
    </row>
    <row r="2406" spans="23:31">
      <c r="W2406" s="50"/>
      <c r="AA2406" s="50"/>
      <c r="AE2406" s="50"/>
    </row>
    <row r="2407" spans="23:31">
      <c r="W2407" s="50"/>
      <c r="AA2407" s="50"/>
      <c r="AE2407" s="50"/>
    </row>
    <row r="2408" spans="23:31">
      <c r="W2408" s="50"/>
      <c r="AA2408" s="50"/>
      <c r="AE2408" s="50"/>
    </row>
    <row r="2409" spans="23:31">
      <c r="W2409" s="50"/>
      <c r="AA2409" s="50"/>
      <c r="AE2409" s="50"/>
    </row>
    <row r="2410" spans="23:31">
      <c r="W2410" s="50"/>
      <c r="AA2410" s="50"/>
      <c r="AE2410" s="50"/>
    </row>
    <row r="2411" spans="23:31">
      <c r="W2411" s="50"/>
      <c r="AA2411" s="50"/>
      <c r="AE2411" s="50"/>
    </row>
    <row r="2412" spans="23:31">
      <c r="W2412" s="50"/>
      <c r="AA2412" s="50"/>
      <c r="AE2412" s="50"/>
    </row>
    <row r="2413" spans="23:31">
      <c r="W2413" s="50"/>
      <c r="AA2413" s="50"/>
      <c r="AE2413" s="50"/>
    </row>
    <row r="2414" spans="23:31">
      <c r="W2414" s="50"/>
      <c r="AA2414" s="50"/>
      <c r="AE2414" s="50"/>
    </row>
    <row r="2415" spans="23:31">
      <c r="W2415" s="50"/>
      <c r="AA2415" s="50"/>
      <c r="AE2415" s="50"/>
    </row>
    <row r="2416" spans="23:31">
      <c r="W2416" s="50"/>
      <c r="AA2416" s="50"/>
      <c r="AE2416" s="50"/>
    </row>
    <row r="2417" spans="23:31">
      <c r="W2417" s="50"/>
      <c r="AA2417" s="50"/>
      <c r="AE2417" s="50"/>
    </row>
    <row r="2418" spans="23:31">
      <c r="W2418" s="50"/>
      <c r="AA2418" s="50"/>
      <c r="AE2418" s="50"/>
    </row>
    <row r="2419" spans="23:31">
      <c r="W2419" s="50"/>
      <c r="AA2419" s="50"/>
      <c r="AE2419" s="50"/>
    </row>
    <row r="2420" spans="23:31">
      <c r="W2420" s="50"/>
      <c r="AA2420" s="50"/>
      <c r="AE2420" s="50"/>
    </row>
    <row r="2421" spans="23:31">
      <c r="W2421" s="50"/>
      <c r="AA2421" s="50"/>
      <c r="AE2421" s="50"/>
    </row>
    <row r="2422" spans="23:31">
      <c r="W2422" s="50"/>
      <c r="AA2422" s="50"/>
      <c r="AE2422" s="50"/>
    </row>
    <row r="2423" spans="23:31">
      <c r="W2423" s="50"/>
      <c r="AA2423" s="50"/>
      <c r="AE2423" s="50"/>
    </row>
    <row r="2424" spans="23:31">
      <c r="W2424" s="50"/>
      <c r="AA2424" s="50"/>
      <c r="AE2424" s="50"/>
    </row>
    <row r="2425" spans="23:31">
      <c r="W2425" s="50"/>
      <c r="AA2425" s="50"/>
      <c r="AE2425" s="50"/>
    </row>
    <row r="2426" spans="23:31">
      <c r="W2426" s="50"/>
      <c r="AA2426" s="50"/>
      <c r="AE2426" s="50"/>
    </row>
    <row r="2427" spans="23:31">
      <c r="W2427" s="50"/>
      <c r="AA2427" s="50"/>
      <c r="AE2427" s="50"/>
    </row>
    <row r="2428" spans="23:31">
      <c r="W2428" s="50"/>
      <c r="AA2428" s="50"/>
      <c r="AE2428" s="50"/>
    </row>
    <row r="2429" spans="23:31">
      <c r="W2429" s="50"/>
      <c r="AA2429" s="50"/>
      <c r="AE2429" s="50"/>
    </row>
    <row r="2430" spans="23:31">
      <c r="W2430" s="50"/>
      <c r="AA2430" s="50"/>
      <c r="AE2430" s="50"/>
    </row>
    <row r="2431" spans="23:31">
      <c r="W2431" s="50"/>
      <c r="AA2431" s="50"/>
      <c r="AE2431" s="50"/>
    </row>
    <row r="2432" spans="23:31">
      <c r="W2432" s="50"/>
      <c r="AA2432" s="50"/>
      <c r="AE2432" s="50"/>
    </row>
    <row r="2433" spans="23:31">
      <c r="W2433" s="50"/>
      <c r="AA2433" s="50"/>
      <c r="AE2433" s="50"/>
    </row>
    <row r="2434" spans="23:31">
      <c r="W2434" s="50"/>
      <c r="AA2434" s="50"/>
      <c r="AE2434" s="50"/>
    </row>
    <row r="2435" spans="23:31">
      <c r="W2435" s="50"/>
      <c r="AA2435" s="50"/>
      <c r="AE2435" s="50"/>
    </row>
    <row r="2436" spans="23:31">
      <c r="W2436" s="50"/>
      <c r="AA2436" s="50"/>
      <c r="AE2436" s="50"/>
    </row>
    <row r="2437" spans="23:31">
      <c r="W2437" s="50"/>
      <c r="AA2437" s="50"/>
      <c r="AE2437" s="50"/>
    </row>
    <row r="2438" spans="23:31">
      <c r="W2438" s="50"/>
      <c r="AA2438" s="50"/>
      <c r="AE2438" s="50"/>
    </row>
    <row r="2439" spans="23:31">
      <c r="W2439" s="50"/>
      <c r="AA2439" s="50"/>
      <c r="AE2439" s="50"/>
    </row>
    <row r="2440" spans="23:31">
      <c r="W2440" s="50"/>
      <c r="AA2440" s="50"/>
      <c r="AE2440" s="50"/>
    </row>
    <row r="2441" spans="23:31">
      <c r="W2441" s="50"/>
      <c r="AA2441" s="50"/>
      <c r="AE2441" s="50"/>
    </row>
    <row r="2442" spans="23:31">
      <c r="W2442" s="50"/>
      <c r="AA2442" s="50"/>
      <c r="AE2442" s="50"/>
    </row>
    <row r="2443" spans="23:31">
      <c r="W2443" s="50"/>
      <c r="AA2443" s="50"/>
      <c r="AE2443" s="50"/>
    </row>
    <row r="2444" spans="23:31">
      <c r="W2444" s="50"/>
      <c r="AA2444" s="50"/>
      <c r="AE2444" s="50"/>
    </row>
    <row r="2445" spans="23:31">
      <c r="W2445" s="50"/>
      <c r="AA2445" s="50"/>
      <c r="AE2445" s="50"/>
    </row>
    <row r="2446" spans="23:31">
      <c r="W2446" s="50"/>
      <c r="AA2446" s="50"/>
      <c r="AE2446" s="50"/>
    </row>
    <row r="2447" spans="23:31">
      <c r="W2447" s="50"/>
      <c r="AA2447" s="50"/>
      <c r="AE2447" s="50"/>
    </row>
    <row r="2448" spans="23:31">
      <c r="W2448" s="50"/>
      <c r="AA2448" s="50"/>
      <c r="AE2448" s="50"/>
    </row>
    <row r="2449" spans="23:31">
      <c r="W2449" s="50"/>
      <c r="AA2449" s="50"/>
      <c r="AE2449" s="50"/>
    </row>
    <row r="2450" spans="23:31">
      <c r="W2450" s="50"/>
      <c r="AA2450" s="50"/>
      <c r="AE2450" s="50"/>
    </row>
    <row r="2451" spans="23:31">
      <c r="W2451" s="50"/>
      <c r="AA2451" s="50"/>
      <c r="AE2451" s="50"/>
    </row>
    <row r="2452" spans="23:31">
      <c r="W2452" s="50"/>
      <c r="AA2452" s="50"/>
      <c r="AE2452" s="50"/>
    </row>
    <row r="2453" spans="23:31">
      <c r="W2453" s="50"/>
      <c r="AA2453" s="50"/>
      <c r="AE2453" s="50"/>
    </row>
    <row r="2454" spans="23:31">
      <c r="W2454" s="50"/>
      <c r="AA2454" s="50"/>
      <c r="AE2454" s="50"/>
    </row>
    <row r="2455" spans="23:31">
      <c r="W2455" s="50"/>
      <c r="AA2455" s="50"/>
      <c r="AE2455" s="50"/>
    </row>
    <row r="2456" spans="23:31">
      <c r="W2456" s="50"/>
      <c r="AA2456" s="50"/>
      <c r="AE2456" s="50"/>
    </row>
    <row r="2457" spans="23:31">
      <c r="W2457" s="50"/>
      <c r="AA2457" s="50"/>
      <c r="AE2457" s="50"/>
    </row>
    <row r="2458" spans="23:31">
      <c r="W2458" s="50"/>
      <c r="AA2458" s="50"/>
      <c r="AE2458" s="50"/>
    </row>
    <row r="2459" spans="23:31">
      <c r="W2459" s="50"/>
      <c r="AA2459" s="50"/>
      <c r="AE2459" s="50"/>
    </row>
    <row r="2460" spans="23:31">
      <c r="W2460" s="50"/>
      <c r="AA2460" s="50"/>
      <c r="AE2460" s="50"/>
    </row>
    <row r="2461" spans="23:31">
      <c r="W2461" s="50"/>
      <c r="AA2461" s="50"/>
      <c r="AE2461" s="50"/>
    </row>
    <row r="2462" spans="23:31">
      <c r="W2462" s="50"/>
      <c r="AA2462" s="50"/>
      <c r="AE2462" s="50"/>
    </row>
    <row r="2463" spans="23:31">
      <c r="W2463" s="50"/>
      <c r="AA2463" s="50"/>
      <c r="AE2463" s="50"/>
    </row>
    <row r="2464" spans="23:31">
      <c r="W2464" s="50"/>
      <c r="AA2464" s="50"/>
      <c r="AE2464" s="50"/>
    </row>
    <row r="2465" spans="23:31">
      <c r="W2465" s="50"/>
      <c r="AA2465" s="50"/>
      <c r="AE2465" s="50"/>
    </row>
    <row r="2466" spans="23:31">
      <c r="W2466" s="50"/>
      <c r="AA2466" s="50"/>
      <c r="AE2466" s="50"/>
    </row>
    <row r="2467" spans="23:31">
      <c r="W2467" s="50"/>
      <c r="AA2467" s="50"/>
      <c r="AE2467" s="50"/>
    </row>
    <row r="2468" spans="23:31">
      <c r="W2468" s="50"/>
      <c r="AA2468" s="50"/>
      <c r="AE2468" s="50"/>
    </row>
    <row r="2469" spans="23:31">
      <c r="W2469" s="50"/>
      <c r="AA2469" s="50"/>
      <c r="AE2469" s="50"/>
    </row>
    <row r="2470" spans="23:31">
      <c r="W2470" s="50"/>
      <c r="AA2470" s="50"/>
      <c r="AE2470" s="50"/>
    </row>
    <row r="2471" spans="23:31">
      <c r="W2471" s="50"/>
      <c r="AA2471" s="50"/>
      <c r="AE2471" s="50"/>
    </row>
    <row r="2472" spans="23:31">
      <c r="W2472" s="50"/>
      <c r="AA2472" s="50"/>
      <c r="AE2472" s="50"/>
    </row>
    <row r="2473" spans="23:31">
      <c r="W2473" s="50"/>
      <c r="AA2473" s="50"/>
      <c r="AE2473" s="50"/>
    </row>
    <row r="2474" spans="23:31">
      <c r="W2474" s="50"/>
      <c r="AA2474" s="50"/>
      <c r="AE2474" s="50"/>
    </row>
    <row r="2475" spans="23:31">
      <c r="W2475" s="50"/>
      <c r="AA2475" s="50"/>
      <c r="AE2475" s="50"/>
    </row>
    <row r="2476" spans="23:31">
      <c r="W2476" s="50"/>
      <c r="AA2476" s="50"/>
      <c r="AE2476" s="50"/>
    </row>
    <row r="2477" spans="23:31">
      <c r="W2477" s="50"/>
      <c r="AA2477" s="50"/>
      <c r="AE2477" s="50"/>
    </row>
    <row r="2478" spans="23:31">
      <c r="W2478" s="50"/>
      <c r="AA2478" s="50"/>
      <c r="AE2478" s="50"/>
    </row>
    <row r="2479" spans="23:31">
      <c r="W2479" s="50"/>
      <c r="AA2479" s="50"/>
      <c r="AE2479" s="50"/>
    </row>
    <row r="2480" spans="23:31">
      <c r="W2480" s="50"/>
      <c r="AA2480" s="50"/>
      <c r="AE2480" s="50"/>
    </row>
    <row r="2481" spans="23:31">
      <c r="W2481" s="50"/>
      <c r="AA2481" s="50"/>
      <c r="AE2481" s="50"/>
    </row>
    <row r="2482" spans="23:31">
      <c r="W2482" s="50"/>
      <c r="AA2482" s="50"/>
      <c r="AE2482" s="50"/>
    </row>
    <row r="2483" spans="23:31">
      <c r="W2483" s="50"/>
      <c r="AA2483" s="50"/>
      <c r="AE2483" s="50"/>
    </row>
    <row r="2484" spans="23:31">
      <c r="W2484" s="50"/>
      <c r="AA2484" s="50"/>
      <c r="AE2484" s="50"/>
    </row>
    <row r="2485" spans="23:31">
      <c r="W2485" s="50"/>
      <c r="AA2485" s="50"/>
      <c r="AE2485" s="50"/>
    </row>
    <row r="2486" spans="23:31">
      <c r="W2486" s="50"/>
      <c r="AA2486" s="50"/>
      <c r="AE2486" s="50"/>
    </row>
    <row r="2487" spans="23:31">
      <c r="W2487" s="50"/>
      <c r="AA2487" s="50"/>
      <c r="AE2487" s="50"/>
    </row>
    <row r="2488" spans="23:31">
      <c r="W2488" s="50"/>
      <c r="AA2488" s="50"/>
      <c r="AE2488" s="50"/>
    </row>
    <row r="2489" spans="23:31">
      <c r="W2489" s="50"/>
      <c r="AA2489" s="50"/>
      <c r="AE2489" s="50"/>
    </row>
    <row r="2490" spans="23:31">
      <c r="W2490" s="50"/>
      <c r="AA2490" s="50"/>
      <c r="AE2490" s="50"/>
    </row>
    <row r="2491" spans="23:31">
      <c r="W2491" s="50"/>
      <c r="AA2491" s="50"/>
      <c r="AE2491" s="50"/>
    </row>
    <row r="2492" spans="23:31">
      <c r="W2492" s="50"/>
      <c r="AA2492" s="50"/>
      <c r="AE2492" s="50"/>
    </row>
    <row r="2493" spans="23:31">
      <c r="W2493" s="50"/>
      <c r="AA2493" s="50"/>
      <c r="AE2493" s="50"/>
    </row>
    <row r="2494" spans="23:31">
      <c r="W2494" s="50"/>
      <c r="AA2494" s="50"/>
      <c r="AE2494" s="50"/>
    </row>
    <row r="2495" spans="23:31">
      <c r="W2495" s="50"/>
      <c r="AA2495" s="50"/>
      <c r="AE2495" s="50"/>
    </row>
    <row r="2496" spans="23:31">
      <c r="W2496" s="50"/>
      <c r="AA2496" s="50"/>
      <c r="AE2496" s="50"/>
    </row>
    <row r="2497" spans="23:31">
      <c r="W2497" s="50"/>
      <c r="AA2497" s="50"/>
      <c r="AE2497" s="50"/>
    </row>
    <row r="2498" spans="23:31">
      <c r="W2498" s="50"/>
      <c r="AA2498" s="50"/>
      <c r="AE2498" s="50"/>
    </row>
    <row r="2499" spans="23:31">
      <c r="W2499" s="50"/>
      <c r="AA2499" s="50"/>
      <c r="AE2499" s="50"/>
    </row>
    <row r="2500" spans="23:31">
      <c r="W2500" s="50"/>
      <c r="AA2500" s="50"/>
      <c r="AE2500" s="50"/>
    </row>
    <row r="2501" spans="23:31">
      <c r="W2501" s="50"/>
      <c r="AA2501" s="50"/>
      <c r="AE2501" s="50"/>
    </row>
    <row r="2502" spans="23:31">
      <c r="W2502" s="50"/>
      <c r="AA2502" s="50"/>
      <c r="AE2502" s="50"/>
    </row>
    <row r="2503" spans="23:31">
      <c r="W2503" s="50"/>
      <c r="AA2503" s="50"/>
      <c r="AE2503" s="50"/>
    </row>
    <row r="2504" spans="23:31">
      <c r="W2504" s="50"/>
      <c r="AA2504" s="50"/>
      <c r="AE2504" s="50"/>
    </row>
    <row r="2505" spans="23:31">
      <c r="W2505" s="50"/>
      <c r="AA2505" s="50"/>
      <c r="AE2505" s="50"/>
    </row>
    <row r="2506" spans="23:31">
      <c r="W2506" s="50"/>
      <c r="AA2506" s="50"/>
      <c r="AE2506" s="50"/>
    </row>
    <row r="2507" spans="23:31">
      <c r="W2507" s="50"/>
      <c r="AA2507" s="50"/>
      <c r="AE2507" s="50"/>
    </row>
    <row r="2508" spans="23:31">
      <c r="W2508" s="50"/>
      <c r="AA2508" s="50"/>
      <c r="AE2508" s="50"/>
    </row>
    <row r="2509" spans="23:31">
      <c r="W2509" s="50"/>
      <c r="AA2509" s="50"/>
      <c r="AE2509" s="50"/>
    </row>
    <row r="2510" spans="23:31">
      <c r="W2510" s="50"/>
      <c r="AA2510" s="50"/>
      <c r="AE2510" s="50"/>
    </row>
    <row r="2511" spans="23:31">
      <c r="W2511" s="50"/>
      <c r="AA2511" s="50"/>
      <c r="AE2511" s="50"/>
    </row>
    <row r="2512" spans="23:31">
      <c r="W2512" s="50"/>
      <c r="AA2512" s="50"/>
      <c r="AE2512" s="50"/>
    </row>
    <row r="2513" spans="23:31">
      <c r="W2513" s="50"/>
      <c r="AA2513" s="50"/>
      <c r="AE2513" s="50"/>
    </row>
    <row r="2514" spans="23:31">
      <c r="W2514" s="50"/>
      <c r="AA2514" s="50"/>
      <c r="AE2514" s="50"/>
    </row>
    <row r="2515" spans="23:31">
      <c r="W2515" s="50"/>
      <c r="AA2515" s="50"/>
      <c r="AE2515" s="50"/>
    </row>
    <row r="2516" spans="23:31">
      <c r="W2516" s="50"/>
      <c r="AA2516" s="50"/>
      <c r="AE2516" s="50"/>
    </row>
    <row r="2517" spans="23:31">
      <c r="W2517" s="50"/>
      <c r="AA2517" s="50"/>
      <c r="AE2517" s="50"/>
    </row>
    <row r="2518" spans="23:31">
      <c r="W2518" s="50"/>
      <c r="AA2518" s="50"/>
      <c r="AE2518" s="50"/>
    </row>
    <row r="2519" spans="23:31">
      <c r="W2519" s="50"/>
      <c r="AA2519" s="50"/>
      <c r="AE2519" s="50"/>
    </row>
    <row r="2520" spans="23:31">
      <c r="W2520" s="50"/>
      <c r="AA2520" s="50"/>
      <c r="AE2520" s="50"/>
    </row>
    <row r="2521" spans="23:31">
      <c r="W2521" s="50"/>
      <c r="AA2521" s="50"/>
      <c r="AE2521" s="50"/>
    </row>
    <row r="2522" spans="23:31">
      <c r="W2522" s="50"/>
      <c r="AA2522" s="50"/>
      <c r="AE2522" s="50"/>
    </row>
    <row r="2523" spans="23:31">
      <c r="W2523" s="50"/>
      <c r="AA2523" s="50"/>
      <c r="AE2523" s="50"/>
    </row>
    <row r="2524" spans="23:31">
      <c r="W2524" s="50"/>
      <c r="AA2524" s="50"/>
      <c r="AE2524" s="50"/>
    </row>
    <row r="2525" spans="23:31">
      <c r="W2525" s="50"/>
      <c r="AA2525" s="50"/>
      <c r="AE2525" s="50"/>
    </row>
    <row r="2526" spans="23:31">
      <c r="W2526" s="50"/>
      <c r="AA2526" s="50"/>
      <c r="AE2526" s="50"/>
    </row>
    <row r="2527" spans="23:31">
      <c r="W2527" s="50"/>
      <c r="AA2527" s="50"/>
      <c r="AE2527" s="50"/>
    </row>
    <row r="2528" spans="23:31">
      <c r="W2528" s="50"/>
      <c r="AA2528" s="50"/>
      <c r="AE2528" s="50"/>
    </row>
    <row r="2529" spans="23:31">
      <c r="W2529" s="50"/>
      <c r="AA2529" s="50"/>
      <c r="AE2529" s="50"/>
    </row>
    <row r="2530" spans="23:31">
      <c r="W2530" s="50"/>
      <c r="AA2530" s="50"/>
      <c r="AE2530" s="50"/>
    </row>
    <row r="2531" spans="23:31">
      <c r="W2531" s="50"/>
      <c r="AA2531" s="50"/>
      <c r="AE2531" s="50"/>
    </row>
    <row r="2532" spans="23:31">
      <c r="W2532" s="50"/>
      <c r="AA2532" s="50"/>
      <c r="AE2532" s="50"/>
    </row>
    <row r="2533" spans="23:31">
      <c r="W2533" s="50"/>
      <c r="AA2533" s="50"/>
      <c r="AE2533" s="50"/>
    </row>
    <row r="2534" spans="23:31">
      <c r="W2534" s="50"/>
      <c r="AA2534" s="50"/>
      <c r="AE2534" s="50"/>
    </row>
    <row r="2535" spans="23:31">
      <c r="W2535" s="50"/>
      <c r="AA2535" s="50"/>
      <c r="AE2535" s="50"/>
    </row>
    <row r="2536" spans="23:31">
      <c r="W2536" s="50"/>
      <c r="AA2536" s="50"/>
      <c r="AE2536" s="50"/>
    </row>
    <row r="2537" spans="23:31">
      <c r="W2537" s="50"/>
      <c r="AA2537" s="50"/>
      <c r="AE2537" s="50"/>
    </row>
    <row r="2538" spans="23:31">
      <c r="W2538" s="50"/>
      <c r="AA2538" s="50"/>
      <c r="AE2538" s="50"/>
    </row>
    <row r="2539" spans="23:31">
      <c r="W2539" s="50"/>
      <c r="AA2539" s="50"/>
      <c r="AE2539" s="50"/>
    </row>
    <row r="2540" spans="23:31">
      <c r="W2540" s="50"/>
      <c r="AA2540" s="50"/>
      <c r="AE2540" s="50"/>
    </row>
    <row r="2541" spans="23:31">
      <c r="W2541" s="50"/>
      <c r="AA2541" s="50"/>
      <c r="AE2541" s="50"/>
    </row>
    <row r="2542" spans="23:31">
      <c r="W2542" s="50"/>
      <c r="AA2542" s="50"/>
      <c r="AE2542" s="50"/>
    </row>
    <row r="2543" spans="23:31">
      <c r="W2543" s="50"/>
      <c r="AA2543" s="50"/>
      <c r="AE2543" s="50"/>
    </row>
    <row r="2544" spans="23:31">
      <c r="W2544" s="50"/>
      <c r="AA2544" s="50"/>
      <c r="AE2544" s="50"/>
    </row>
    <row r="2545" spans="23:31">
      <c r="W2545" s="50"/>
      <c r="AA2545" s="50"/>
      <c r="AE2545" s="50"/>
    </row>
    <row r="2546" spans="23:31">
      <c r="W2546" s="50"/>
      <c r="AA2546" s="50"/>
      <c r="AE2546" s="50"/>
    </row>
    <row r="2547" spans="23:31">
      <c r="W2547" s="50"/>
      <c r="AA2547" s="50"/>
      <c r="AE2547" s="50"/>
    </row>
    <row r="2548" spans="23:31">
      <c r="W2548" s="50"/>
      <c r="AA2548" s="50"/>
      <c r="AE2548" s="50"/>
    </row>
    <row r="2549" spans="23:31">
      <c r="W2549" s="50"/>
      <c r="AA2549" s="50"/>
      <c r="AE2549" s="50"/>
    </row>
    <row r="2550" spans="23:31">
      <c r="W2550" s="50"/>
      <c r="AA2550" s="50"/>
      <c r="AE2550" s="50"/>
    </row>
    <row r="2551" spans="23:31">
      <c r="W2551" s="50"/>
      <c r="AA2551" s="50"/>
      <c r="AE2551" s="50"/>
    </row>
    <row r="2552" spans="23:31">
      <c r="W2552" s="50"/>
      <c r="AA2552" s="50"/>
      <c r="AE2552" s="50"/>
    </row>
    <row r="2553" spans="23:31">
      <c r="W2553" s="50"/>
      <c r="AA2553" s="50"/>
      <c r="AE2553" s="50"/>
    </row>
    <row r="2554" spans="23:31">
      <c r="W2554" s="50"/>
      <c r="AA2554" s="50"/>
      <c r="AE2554" s="50"/>
    </row>
    <row r="2555" spans="23:31">
      <c r="W2555" s="50"/>
      <c r="AA2555" s="50"/>
      <c r="AE2555" s="50"/>
    </row>
    <row r="2556" spans="23:31">
      <c r="W2556" s="50"/>
      <c r="AA2556" s="50"/>
      <c r="AE2556" s="50"/>
    </row>
    <row r="2557" spans="23:31">
      <c r="W2557" s="50"/>
      <c r="AA2557" s="50"/>
      <c r="AE2557" s="50"/>
    </row>
    <row r="2558" spans="23:31">
      <c r="W2558" s="50"/>
      <c r="AA2558" s="50"/>
      <c r="AE2558" s="50"/>
    </row>
    <row r="2559" spans="23:31">
      <c r="W2559" s="50"/>
      <c r="AA2559" s="50"/>
      <c r="AE2559" s="50"/>
    </row>
    <row r="2560" spans="23:31">
      <c r="W2560" s="50"/>
      <c r="AA2560" s="50"/>
      <c r="AE2560" s="50"/>
    </row>
    <row r="2561" spans="23:31">
      <c r="W2561" s="50"/>
      <c r="AA2561" s="50"/>
      <c r="AE2561" s="50"/>
    </row>
    <row r="2562" spans="23:31">
      <c r="W2562" s="50"/>
      <c r="AA2562" s="50"/>
      <c r="AE2562" s="50"/>
    </row>
    <row r="2563" spans="23:31">
      <c r="W2563" s="50"/>
      <c r="AA2563" s="50"/>
      <c r="AE2563" s="50"/>
    </row>
    <row r="2564" spans="23:31">
      <c r="W2564" s="50"/>
      <c r="AA2564" s="50"/>
      <c r="AE2564" s="50"/>
    </row>
    <row r="2565" spans="23:31">
      <c r="W2565" s="50"/>
      <c r="AA2565" s="50"/>
      <c r="AE2565" s="50"/>
    </row>
    <row r="2566" spans="23:31">
      <c r="W2566" s="50"/>
      <c r="AA2566" s="50"/>
      <c r="AE2566" s="50"/>
    </row>
    <row r="2567" spans="23:31">
      <c r="W2567" s="50"/>
      <c r="AA2567" s="50"/>
      <c r="AE2567" s="50"/>
    </row>
    <row r="2568" spans="23:31">
      <c r="W2568" s="50"/>
      <c r="AA2568" s="50"/>
      <c r="AE2568" s="50"/>
    </row>
    <row r="2569" spans="23:31">
      <c r="W2569" s="50"/>
      <c r="AA2569" s="50"/>
      <c r="AE2569" s="50"/>
    </row>
    <row r="2570" spans="23:31">
      <c r="W2570" s="50"/>
      <c r="AA2570" s="50"/>
      <c r="AE2570" s="50"/>
    </row>
    <row r="2571" spans="23:31">
      <c r="W2571" s="50"/>
      <c r="AA2571" s="50"/>
      <c r="AE2571" s="50"/>
    </row>
    <row r="2572" spans="23:31">
      <c r="W2572" s="50"/>
      <c r="AA2572" s="50"/>
      <c r="AE2572" s="50"/>
    </row>
    <row r="2573" spans="23:31">
      <c r="W2573" s="50"/>
      <c r="AA2573" s="50"/>
      <c r="AE2573" s="50"/>
    </row>
    <row r="2574" spans="23:31">
      <c r="W2574" s="50"/>
      <c r="AA2574" s="50"/>
      <c r="AE2574" s="50"/>
    </row>
    <row r="2575" spans="23:31">
      <c r="W2575" s="50"/>
      <c r="AA2575" s="50"/>
      <c r="AE2575" s="50"/>
    </row>
    <row r="2576" spans="23:31">
      <c r="W2576" s="50"/>
      <c r="AA2576" s="50"/>
      <c r="AE2576" s="50"/>
    </row>
    <row r="2577" spans="23:31">
      <c r="W2577" s="50"/>
      <c r="AA2577" s="50"/>
      <c r="AE2577" s="50"/>
    </row>
    <row r="2578" spans="23:31">
      <c r="W2578" s="50"/>
      <c r="AA2578" s="50"/>
      <c r="AE2578" s="50"/>
    </row>
    <row r="2579" spans="23:31">
      <c r="W2579" s="50"/>
      <c r="AA2579" s="50"/>
      <c r="AE2579" s="50"/>
    </row>
    <row r="2580" spans="23:31">
      <c r="W2580" s="50"/>
      <c r="AA2580" s="50"/>
      <c r="AE2580" s="50"/>
    </row>
    <row r="2581" spans="23:31">
      <c r="W2581" s="50"/>
      <c r="AA2581" s="50"/>
      <c r="AE2581" s="50"/>
    </row>
    <row r="2582" spans="23:31">
      <c r="W2582" s="50"/>
      <c r="AA2582" s="50"/>
      <c r="AE2582" s="50"/>
    </row>
    <row r="2583" spans="23:31">
      <c r="W2583" s="50"/>
      <c r="AA2583" s="50"/>
      <c r="AE2583" s="50"/>
    </row>
    <row r="2584" spans="23:31">
      <c r="W2584" s="50"/>
      <c r="AA2584" s="50"/>
      <c r="AE2584" s="50"/>
    </row>
    <row r="2585" spans="23:31">
      <c r="W2585" s="50"/>
      <c r="AA2585" s="50"/>
      <c r="AE2585" s="50"/>
    </row>
    <row r="2586" spans="23:31">
      <c r="W2586" s="50"/>
      <c r="AA2586" s="50"/>
      <c r="AE2586" s="50"/>
    </row>
    <row r="2587" spans="23:31">
      <c r="W2587" s="50"/>
      <c r="AA2587" s="50"/>
      <c r="AE2587" s="50"/>
    </row>
    <row r="2588" spans="23:31">
      <c r="W2588" s="50"/>
      <c r="AA2588" s="50"/>
      <c r="AE2588" s="50"/>
    </row>
    <row r="2589" spans="23:31">
      <c r="W2589" s="50"/>
      <c r="AA2589" s="50"/>
      <c r="AE2589" s="50"/>
    </row>
    <row r="2590" spans="23:31">
      <c r="W2590" s="50"/>
      <c r="AA2590" s="50"/>
      <c r="AE2590" s="50"/>
    </row>
    <row r="2591" spans="23:31">
      <c r="W2591" s="50"/>
      <c r="AA2591" s="50"/>
      <c r="AE2591" s="50"/>
    </row>
    <row r="2592" spans="23:31">
      <c r="W2592" s="50"/>
      <c r="AA2592" s="50"/>
      <c r="AE2592" s="50"/>
    </row>
    <row r="2593" spans="23:31">
      <c r="W2593" s="50"/>
      <c r="AA2593" s="50"/>
      <c r="AE2593" s="50"/>
    </row>
    <row r="2594" spans="23:31">
      <c r="W2594" s="50"/>
      <c r="AA2594" s="50"/>
      <c r="AE2594" s="50"/>
    </row>
    <row r="2595" spans="23:31">
      <c r="W2595" s="50"/>
      <c r="AA2595" s="50"/>
      <c r="AE2595" s="50"/>
    </row>
    <row r="2596" spans="23:31">
      <c r="W2596" s="50"/>
      <c r="AA2596" s="50"/>
      <c r="AE2596" s="50"/>
    </row>
    <row r="2597" spans="23:31">
      <c r="W2597" s="50"/>
      <c r="AA2597" s="50"/>
      <c r="AE2597" s="50"/>
    </row>
    <row r="2598" spans="23:31">
      <c r="W2598" s="50"/>
      <c r="AA2598" s="50"/>
      <c r="AE2598" s="50"/>
    </row>
    <row r="2599" spans="23:31">
      <c r="W2599" s="50"/>
      <c r="AA2599" s="50"/>
      <c r="AE2599" s="50"/>
    </row>
    <row r="2600" spans="23:31">
      <c r="W2600" s="50"/>
      <c r="AA2600" s="50"/>
      <c r="AE2600" s="50"/>
    </row>
    <row r="2601" spans="23:31">
      <c r="W2601" s="50"/>
      <c r="AA2601" s="50"/>
      <c r="AE2601" s="50"/>
    </row>
    <row r="2602" spans="23:31">
      <c r="W2602" s="50"/>
      <c r="AA2602" s="50"/>
      <c r="AE2602" s="50"/>
    </row>
    <row r="2603" spans="23:31">
      <c r="W2603" s="50"/>
      <c r="AA2603" s="50"/>
      <c r="AE2603" s="50"/>
    </row>
    <row r="2604" spans="23:31">
      <c r="W2604" s="50"/>
      <c r="AA2604" s="50"/>
      <c r="AE2604" s="50"/>
    </row>
    <row r="2605" spans="23:31">
      <c r="W2605" s="50"/>
      <c r="AA2605" s="50"/>
      <c r="AE2605" s="50"/>
    </row>
    <row r="2606" spans="23:31">
      <c r="W2606" s="50"/>
      <c r="AA2606" s="50"/>
      <c r="AE2606" s="50"/>
    </row>
    <row r="2607" spans="23:31">
      <c r="W2607" s="50"/>
      <c r="AA2607" s="50"/>
      <c r="AE2607" s="50"/>
    </row>
    <row r="2608" spans="23:31">
      <c r="W2608" s="50"/>
      <c r="AA2608" s="50"/>
      <c r="AE2608" s="50"/>
    </row>
    <row r="2609" spans="23:31">
      <c r="W2609" s="50"/>
      <c r="AA2609" s="50"/>
      <c r="AE2609" s="50"/>
    </row>
    <row r="2610" spans="23:31">
      <c r="W2610" s="50"/>
      <c r="AA2610" s="50"/>
      <c r="AE2610" s="50"/>
    </row>
    <row r="2611" spans="23:31">
      <c r="W2611" s="50"/>
      <c r="AA2611" s="50"/>
      <c r="AE2611" s="50"/>
    </row>
    <row r="2612" spans="23:31">
      <c r="W2612" s="50"/>
      <c r="AA2612" s="50"/>
      <c r="AE2612" s="50"/>
    </row>
    <row r="2613" spans="23:31">
      <c r="W2613" s="50"/>
      <c r="AA2613" s="50"/>
      <c r="AE2613" s="50"/>
    </row>
    <row r="2614" spans="23:31">
      <c r="W2614" s="50"/>
      <c r="AA2614" s="50"/>
      <c r="AE2614" s="50"/>
    </row>
    <row r="2615" spans="23:31">
      <c r="W2615" s="50"/>
      <c r="AA2615" s="50"/>
      <c r="AE2615" s="50"/>
    </row>
    <row r="2616" spans="23:31">
      <c r="W2616" s="50"/>
      <c r="AA2616" s="50"/>
      <c r="AE2616" s="50"/>
    </row>
    <row r="2617" spans="23:31">
      <c r="W2617" s="50"/>
      <c r="AA2617" s="50"/>
      <c r="AE2617" s="50"/>
    </row>
    <row r="2618" spans="23:31">
      <c r="W2618" s="50"/>
      <c r="AA2618" s="50"/>
      <c r="AE2618" s="50"/>
    </row>
    <row r="2619" spans="23:31">
      <c r="W2619" s="50"/>
      <c r="AA2619" s="50"/>
      <c r="AE2619" s="50"/>
    </row>
    <row r="2620" spans="23:31">
      <c r="W2620" s="50"/>
      <c r="AA2620" s="50"/>
      <c r="AE2620" s="50"/>
    </row>
    <row r="2621" spans="23:31">
      <c r="W2621" s="50"/>
      <c r="AA2621" s="50"/>
      <c r="AE2621" s="50"/>
    </row>
    <row r="2622" spans="23:31">
      <c r="W2622" s="50"/>
      <c r="AA2622" s="50"/>
      <c r="AE2622" s="50"/>
    </row>
    <row r="2623" spans="23:31">
      <c r="W2623" s="50"/>
      <c r="AA2623" s="50"/>
      <c r="AE2623" s="50"/>
    </row>
    <row r="2624" spans="23:31">
      <c r="W2624" s="50"/>
      <c r="AA2624" s="50"/>
      <c r="AE2624" s="50"/>
    </row>
    <row r="2625" spans="23:31">
      <c r="W2625" s="50"/>
      <c r="AA2625" s="50"/>
      <c r="AE2625" s="50"/>
    </row>
    <row r="2626" spans="23:31">
      <c r="W2626" s="50"/>
      <c r="AA2626" s="50"/>
      <c r="AE2626" s="50"/>
    </row>
    <row r="2627" spans="23:31">
      <c r="W2627" s="50"/>
      <c r="AA2627" s="50"/>
      <c r="AE2627" s="50"/>
    </row>
    <row r="2628" spans="23:31">
      <c r="W2628" s="50"/>
      <c r="AA2628" s="50"/>
      <c r="AE2628" s="50"/>
    </row>
    <row r="2629" spans="23:31">
      <c r="W2629" s="50"/>
      <c r="AA2629" s="50"/>
      <c r="AE2629" s="50"/>
    </row>
    <row r="2630" spans="23:31">
      <c r="W2630" s="50"/>
      <c r="AA2630" s="50"/>
      <c r="AE2630" s="50"/>
    </row>
    <row r="2631" spans="23:31">
      <c r="W2631" s="50"/>
      <c r="AA2631" s="50"/>
      <c r="AE2631" s="50"/>
    </row>
    <row r="2632" spans="23:31">
      <c r="W2632" s="50"/>
      <c r="AA2632" s="50"/>
      <c r="AE2632" s="50"/>
    </row>
    <row r="2633" spans="23:31">
      <c r="W2633" s="50"/>
      <c r="AA2633" s="50"/>
      <c r="AE2633" s="50"/>
    </row>
    <row r="2634" spans="23:31">
      <c r="W2634" s="50"/>
      <c r="AA2634" s="50"/>
      <c r="AE2634" s="50"/>
    </row>
    <row r="2635" spans="23:31">
      <c r="W2635" s="50"/>
      <c r="AA2635" s="50"/>
      <c r="AE2635" s="50"/>
    </row>
    <row r="2636" spans="23:31">
      <c r="W2636" s="50"/>
      <c r="AA2636" s="50"/>
      <c r="AE2636" s="50"/>
    </row>
    <row r="2637" spans="23:31">
      <c r="W2637" s="50"/>
      <c r="AA2637" s="50"/>
      <c r="AE2637" s="50"/>
    </row>
    <row r="2638" spans="23:31">
      <c r="W2638" s="50"/>
      <c r="AA2638" s="50"/>
      <c r="AE2638" s="50"/>
    </row>
    <row r="2639" spans="23:31">
      <c r="W2639" s="50"/>
      <c r="AA2639" s="50"/>
      <c r="AE2639" s="50"/>
    </row>
    <row r="2640" spans="23:31">
      <c r="W2640" s="50"/>
      <c r="AA2640" s="50"/>
      <c r="AE2640" s="50"/>
    </row>
    <row r="2641" spans="23:31">
      <c r="W2641" s="50"/>
      <c r="AA2641" s="50"/>
      <c r="AE2641" s="50"/>
    </row>
    <row r="2642" spans="23:31">
      <c r="W2642" s="50"/>
      <c r="AA2642" s="50"/>
      <c r="AE2642" s="50"/>
    </row>
    <row r="2643" spans="23:31">
      <c r="W2643" s="50"/>
      <c r="AA2643" s="50"/>
      <c r="AE2643" s="50"/>
    </row>
    <row r="2644" spans="23:31">
      <c r="W2644" s="50"/>
      <c r="AA2644" s="50"/>
      <c r="AE2644" s="50"/>
    </row>
    <row r="2645" spans="23:31">
      <c r="W2645" s="50"/>
      <c r="AA2645" s="50"/>
      <c r="AE2645" s="50"/>
    </row>
    <row r="2646" spans="23:31">
      <c r="W2646" s="50"/>
      <c r="AA2646" s="50"/>
      <c r="AE2646" s="50"/>
    </row>
    <row r="2647" spans="23:31">
      <c r="W2647" s="50"/>
      <c r="AA2647" s="50"/>
      <c r="AE2647" s="50"/>
    </row>
    <row r="2648" spans="23:31">
      <c r="W2648" s="50"/>
      <c r="AA2648" s="50"/>
      <c r="AE2648" s="50"/>
    </row>
    <row r="2649" spans="23:31">
      <c r="W2649" s="50"/>
      <c r="AA2649" s="50"/>
      <c r="AE2649" s="50"/>
    </row>
    <row r="2650" spans="23:31">
      <c r="W2650" s="50"/>
      <c r="AA2650" s="50"/>
      <c r="AE2650" s="50"/>
    </row>
    <row r="2651" spans="23:31">
      <c r="W2651" s="50"/>
      <c r="AA2651" s="50"/>
      <c r="AE2651" s="50"/>
    </row>
    <row r="2652" spans="23:31">
      <c r="W2652" s="50"/>
      <c r="AA2652" s="50"/>
      <c r="AE2652" s="50"/>
    </row>
    <row r="2653" spans="23:31">
      <c r="W2653" s="50"/>
      <c r="AA2653" s="50"/>
      <c r="AE2653" s="50"/>
    </row>
    <row r="2654" spans="23:31">
      <c r="W2654" s="50"/>
      <c r="AA2654" s="50"/>
      <c r="AE2654" s="50"/>
    </row>
    <row r="2655" spans="23:31">
      <c r="W2655" s="50"/>
      <c r="AA2655" s="50"/>
      <c r="AE2655" s="50"/>
    </row>
    <row r="2656" spans="23:31">
      <c r="W2656" s="50"/>
      <c r="AA2656" s="50"/>
      <c r="AE2656" s="50"/>
    </row>
    <row r="2657" spans="23:31">
      <c r="W2657" s="50"/>
      <c r="AA2657" s="50"/>
      <c r="AE2657" s="50"/>
    </row>
    <row r="2658" spans="23:31">
      <c r="W2658" s="50"/>
      <c r="AA2658" s="50"/>
      <c r="AE2658" s="50"/>
    </row>
    <row r="2659" spans="23:31">
      <c r="W2659" s="50"/>
      <c r="AA2659" s="50"/>
      <c r="AE2659" s="50"/>
    </row>
    <row r="2660" spans="23:31">
      <c r="W2660" s="50"/>
      <c r="AA2660" s="50"/>
      <c r="AE2660" s="50"/>
    </row>
    <row r="2661" spans="23:31">
      <c r="W2661" s="50"/>
      <c r="AA2661" s="50"/>
      <c r="AE2661" s="50"/>
    </row>
    <row r="2662" spans="23:31">
      <c r="W2662" s="50"/>
      <c r="AA2662" s="50"/>
      <c r="AE2662" s="50"/>
    </row>
    <row r="2663" spans="23:31">
      <c r="W2663" s="50"/>
      <c r="AA2663" s="50"/>
      <c r="AE2663" s="50"/>
    </row>
    <row r="2664" spans="23:31">
      <c r="W2664" s="50"/>
      <c r="AA2664" s="50"/>
      <c r="AE2664" s="50"/>
    </row>
    <row r="2665" spans="23:31">
      <c r="W2665" s="50"/>
      <c r="AA2665" s="50"/>
      <c r="AE2665" s="50"/>
    </row>
    <row r="2666" spans="23:31">
      <c r="W2666" s="50"/>
      <c r="AA2666" s="50"/>
      <c r="AE2666" s="50"/>
    </row>
    <row r="2667" spans="23:31">
      <c r="W2667" s="50"/>
      <c r="AA2667" s="50"/>
      <c r="AE2667" s="50"/>
    </row>
    <row r="2668" spans="23:31">
      <c r="W2668" s="50"/>
      <c r="AA2668" s="50"/>
      <c r="AE2668" s="50"/>
    </row>
    <row r="2669" spans="23:31">
      <c r="W2669" s="50"/>
      <c r="AA2669" s="50"/>
      <c r="AE2669" s="50"/>
    </row>
    <row r="2670" spans="23:31">
      <c r="W2670" s="50"/>
      <c r="AA2670" s="50"/>
      <c r="AE2670" s="50"/>
    </row>
    <row r="2671" spans="23:31">
      <c r="W2671" s="50"/>
      <c r="AA2671" s="50"/>
      <c r="AE2671" s="50"/>
    </row>
    <row r="2672" spans="23:31">
      <c r="W2672" s="50"/>
      <c r="AA2672" s="50"/>
      <c r="AE2672" s="50"/>
    </row>
    <row r="2673" spans="23:31">
      <c r="W2673" s="50"/>
      <c r="AA2673" s="50"/>
      <c r="AE2673" s="50"/>
    </row>
    <row r="2674" spans="23:31">
      <c r="W2674" s="50"/>
      <c r="AA2674" s="50"/>
      <c r="AE2674" s="50"/>
    </row>
    <row r="2675" spans="23:31">
      <c r="W2675" s="50"/>
      <c r="AA2675" s="50"/>
      <c r="AE2675" s="50"/>
    </row>
    <row r="2676" spans="23:31">
      <c r="W2676" s="50"/>
      <c r="AA2676" s="50"/>
      <c r="AE2676" s="50"/>
    </row>
    <row r="2677" spans="23:31">
      <c r="W2677" s="50"/>
      <c r="AA2677" s="50"/>
      <c r="AE2677" s="50"/>
    </row>
    <row r="2678" spans="23:31">
      <c r="W2678" s="50"/>
      <c r="AA2678" s="50"/>
      <c r="AE2678" s="50"/>
    </row>
    <row r="2679" spans="23:31">
      <c r="W2679" s="50"/>
      <c r="AA2679" s="50"/>
      <c r="AE2679" s="50"/>
    </row>
    <row r="2680" spans="23:31">
      <c r="W2680" s="50"/>
      <c r="AA2680" s="50"/>
      <c r="AE2680" s="50"/>
    </row>
    <row r="2681" spans="23:31">
      <c r="W2681" s="50"/>
      <c r="AA2681" s="50"/>
      <c r="AE2681" s="50"/>
    </row>
    <row r="2682" spans="23:31">
      <c r="W2682" s="50"/>
      <c r="AA2682" s="50"/>
      <c r="AE2682" s="50"/>
    </row>
    <row r="2683" spans="23:31">
      <c r="W2683" s="50"/>
      <c r="AA2683" s="50"/>
      <c r="AE2683" s="50"/>
    </row>
    <row r="2684" spans="23:31">
      <c r="W2684" s="50"/>
      <c r="AA2684" s="50"/>
      <c r="AE2684" s="50"/>
    </row>
    <row r="2685" spans="23:31">
      <c r="W2685" s="50"/>
      <c r="AA2685" s="50"/>
      <c r="AE2685" s="50"/>
    </row>
    <row r="2686" spans="23:31">
      <c r="W2686" s="50"/>
      <c r="AA2686" s="50"/>
      <c r="AE2686" s="50"/>
    </row>
    <row r="2687" spans="23:31">
      <c r="W2687" s="50"/>
      <c r="AA2687" s="50"/>
      <c r="AE2687" s="50"/>
    </row>
    <row r="2688" spans="23:31">
      <c r="W2688" s="50"/>
      <c r="AA2688" s="50"/>
      <c r="AE2688" s="50"/>
    </row>
    <row r="2689" spans="23:31">
      <c r="W2689" s="50"/>
      <c r="AA2689" s="50"/>
      <c r="AE2689" s="50"/>
    </row>
    <row r="2690" spans="23:31">
      <c r="W2690" s="50"/>
      <c r="AA2690" s="50"/>
      <c r="AE2690" s="50"/>
    </row>
    <row r="2691" spans="23:31">
      <c r="W2691" s="50"/>
      <c r="AA2691" s="50"/>
      <c r="AE2691" s="50"/>
    </row>
    <row r="2692" spans="23:31">
      <c r="W2692" s="50"/>
      <c r="AA2692" s="50"/>
      <c r="AE2692" s="50"/>
    </row>
    <row r="2693" spans="23:31">
      <c r="W2693" s="50"/>
      <c r="AA2693" s="50"/>
      <c r="AE2693" s="50"/>
    </row>
    <row r="2694" spans="23:31">
      <c r="W2694" s="50"/>
      <c r="AA2694" s="50"/>
      <c r="AE2694" s="50"/>
    </row>
    <row r="2695" spans="23:31">
      <c r="W2695" s="50"/>
      <c r="AA2695" s="50"/>
      <c r="AE2695" s="50"/>
    </row>
    <row r="2696" spans="23:31">
      <c r="W2696" s="50"/>
      <c r="AA2696" s="50"/>
      <c r="AE2696" s="50"/>
    </row>
    <row r="2697" spans="23:31">
      <c r="W2697" s="50"/>
      <c r="AA2697" s="50"/>
      <c r="AE2697" s="50"/>
    </row>
    <row r="2698" spans="23:31">
      <c r="W2698" s="50"/>
      <c r="AA2698" s="50"/>
      <c r="AE2698" s="50"/>
    </row>
    <row r="2699" spans="23:31">
      <c r="W2699" s="50"/>
      <c r="AA2699" s="50"/>
      <c r="AE2699" s="50"/>
    </row>
    <row r="2700" spans="23:31">
      <c r="W2700" s="50"/>
      <c r="AA2700" s="50"/>
      <c r="AE2700" s="50"/>
    </row>
    <row r="2701" spans="23:31">
      <c r="W2701" s="50"/>
      <c r="AA2701" s="50"/>
      <c r="AE2701" s="50"/>
    </row>
    <row r="2702" spans="23:31">
      <c r="W2702" s="50"/>
      <c r="AA2702" s="50"/>
      <c r="AE2702" s="50"/>
    </row>
    <row r="2703" spans="23:31">
      <c r="W2703" s="50"/>
      <c r="AA2703" s="50"/>
      <c r="AE2703" s="50"/>
    </row>
    <row r="2704" spans="23:31">
      <c r="W2704" s="50"/>
      <c r="AA2704" s="50"/>
      <c r="AE2704" s="50"/>
    </row>
    <row r="2705" spans="23:31">
      <c r="W2705" s="50"/>
      <c r="AA2705" s="50"/>
      <c r="AE2705" s="50"/>
    </row>
    <row r="2706" spans="23:31">
      <c r="W2706" s="50"/>
      <c r="AA2706" s="50"/>
      <c r="AE2706" s="50"/>
    </row>
    <row r="2707" spans="23:31">
      <c r="W2707" s="50"/>
      <c r="AA2707" s="50"/>
      <c r="AE2707" s="50"/>
    </row>
    <row r="2708" spans="23:31">
      <c r="W2708" s="50"/>
      <c r="AA2708" s="50"/>
      <c r="AE2708" s="50"/>
    </row>
    <row r="2709" spans="23:31">
      <c r="W2709" s="50"/>
      <c r="AA2709" s="50"/>
      <c r="AE2709" s="50"/>
    </row>
    <row r="2710" spans="23:31">
      <c r="W2710" s="50"/>
      <c r="AA2710" s="50"/>
      <c r="AE2710" s="50"/>
    </row>
    <row r="2711" spans="23:31">
      <c r="W2711" s="50"/>
      <c r="AA2711" s="50"/>
      <c r="AE2711" s="50"/>
    </row>
    <row r="2712" spans="23:31">
      <c r="W2712" s="50"/>
      <c r="AA2712" s="50"/>
      <c r="AE2712" s="50"/>
    </row>
    <row r="2713" spans="23:31">
      <c r="W2713" s="50"/>
      <c r="AA2713" s="50"/>
      <c r="AE2713" s="50"/>
    </row>
    <row r="2714" spans="23:31">
      <c r="W2714" s="50"/>
      <c r="AA2714" s="50"/>
      <c r="AE2714" s="50"/>
    </row>
    <row r="2715" spans="23:31">
      <c r="W2715" s="50"/>
      <c r="AA2715" s="50"/>
      <c r="AE2715" s="50"/>
    </row>
    <row r="2716" spans="23:31">
      <c r="W2716" s="50"/>
      <c r="AA2716" s="50"/>
      <c r="AE2716" s="50"/>
    </row>
    <row r="2717" spans="23:31">
      <c r="W2717" s="50"/>
      <c r="AA2717" s="50"/>
      <c r="AE2717" s="50"/>
    </row>
    <row r="2718" spans="23:31">
      <c r="W2718" s="50"/>
      <c r="AA2718" s="50"/>
      <c r="AE2718" s="50"/>
    </row>
    <row r="2719" spans="23:31">
      <c r="W2719" s="50"/>
      <c r="AA2719" s="50"/>
      <c r="AE2719" s="50"/>
    </row>
    <row r="2720" spans="23:31">
      <c r="W2720" s="50"/>
      <c r="AA2720" s="50"/>
      <c r="AE2720" s="50"/>
    </row>
    <row r="2721" spans="23:31">
      <c r="W2721" s="50"/>
      <c r="AA2721" s="50"/>
      <c r="AE2721" s="50"/>
    </row>
    <row r="2722" spans="23:31">
      <c r="W2722" s="50"/>
      <c r="AA2722" s="50"/>
      <c r="AE2722" s="50"/>
    </row>
    <row r="2723" spans="23:31">
      <c r="W2723" s="50"/>
      <c r="AA2723" s="50"/>
      <c r="AE2723" s="50"/>
    </row>
    <row r="2724" spans="23:31">
      <c r="W2724" s="50"/>
      <c r="AA2724" s="50"/>
      <c r="AE2724" s="50"/>
    </row>
    <row r="2725" spans="23:31">
      <c r="W2725" s="50"/>
      <c r="AA2725" s="50"/>
      <c r="AE2725" s="50"/>
    </row>
    <row r="2726" spans="23:31">
      <c r="W2726" s="50"/>
      <c r="AA2726" s="50"/>
      <c r="AE2726" s="50"/>
    </row>
    <row r="2727" spans="23:31">
      <c r="W2727" s="50"/>
      <c r="AA2727" s="50"/>
      <c r="AE2727" s="50"/>
    </row>
    <row r="2728" spans="23:31">
      <c r="W2728" s="50"/>
      <c r="AA2728" s="50"/>
      <c r="AE2728" s="50"/>
    </row>
    <row r="2729" spans="23:31">
      <c r="W2729" s="50"/>
      <c r="AA2729" s="50"/>
      <c r="AE2729" s="50"/>
    </row>
    <row r="2730" spans="23:31">
      <c r="W2730" s="50"/>
      <c r="AA2730" s="50"/>
      <c r="AE2730" s="50"/>
    </row>
    <row r="2731" spans="23:31">
      <c r="W2731" s="50"/>
      <c r="AA2731" s="50"/>
      <c r="AE2731" s="50"/>
    </row>
    <row r="2732" spans="23:31">
      <c r="W2732" s="50"/>
      <c r="AA2732" s="50"/>
      <c r="AE2732" s="50"/>
    </row>
    <row r="2733" spans="23:31">
      <c r="W2733" s="50"/>
      <c r="AA2733" s="50"/>
      <c r="AE2733" s="50"/>
    </row>
    <row r="2734" spans="23:31">
      <c r="W2734" s="50"/>
      <c r="AA2734" s="50"/>
      <c r="AE2734" s="50"/>
    </row>
    <row r="2735" spans="23:31">
      <c r="W2735" s="50"/>
      <c r="AA2735" s="50"/>
      <c r="AE2735" s="50"/>
    </row>
    <row r="2736" spans="23:31">
      <c r="W2736" s="50"/>
      <c r="AA2736" s="50"/>
      <c r="AE2736" s="50"/>
    </row>
    <row r="2737" spans="23:31">
      <c r="W2737" s="50"/>
      <c r="AA2737" s="50"/>
      <c r="AE2737" s="50"/>
    </row>
    <row r="2738" spans="23:31">
      <c r="W2738" s="50"/>
      <c r="AA2738" s="50"/>
      <c r="AE2738" s="50"/>
    </row>
    <row r="2739" spans="23:31">
      <c r="W2739" s="50"/>
      <c r="AA2739" s="50"/>
      <c r="AE2739" s="50"/>
    </row>
    <row r="2740" spans="23:31">
      <c r="W2740" s="50"/>
      <c r="AA2740" s="50"/>
      <c r="AE2740" s="50"/>
    </row>
    <row r="2741" spans="23:31">
      <c r="W2741" s="50"/>
      <c r="AA2741" s="50"/>
      <c r="AE2741" s="50"/>
    </row>
    <row r="2742" spans="23:31">
      <c r="W2742" s="50"/>
      <c r="AA2742" s="50"/>
      <c r="AE2742" s="50"/>
    </row>
    <row r="2743" spans="23:31">
      <c r="W2743" s="50"/>
      <c r="AA2743" s="50"/>
      <c r="AE2743" s="50"/>
    </row>
    <row r="2744" spans="23:31">
      <c r="W2744" s="50"/>
      <c r="AA2744" s="50"/>
      <c r="AE2744" s="50"/>
    </row>
    <row r="2745" spans="23:31">
      <c r="W2745" s="50"/>
      <c r="AA2745" s="50"/>
      <c r="AE2745" s="50"/>
    </row>
    <row r="2746" spans="23:31">
      <c r="W2746" s="50"/>
      <c r="AA2746" s="50"/>
      <c r="AE2746" s="50"/>
    </row>
    <row r="2747" spans="23:31">
      <c r="W2747" s="50"/>
      <c r="AA2747" s="50"/>
      <c r="AE2747" s="50"/>
    </row>
    <row r="2748" spans="23:31">
      <c r="W2748" s="50"/>
      <c r="AA2748" s="50"/>
      <c r="AE2748" s="50"/>
    </row>
    <row r="2749" spans="23:31">
      <c r="W2749" s="50"/>
      <c r="AA2749" s="50"/>
      <c r="AE2749" s="50"/>
    </row>
    <row r="2750" spans="23:31">
      <c r="W2750" s="50"/>
      <c r="AA2750" s="50"/>
      <c r="AE2750" s="50"/>
    </row>
    <row r="2751" spans="23:31">
      <c r="W2751" s="50"/>
      <c r="AA2751" s="50"/>
      <c r="AE2751" s="50"/>
    </row>
    <row r="2752" spans="23:31">
      <c r="W2752" s="50"/>
      <c r="AA2752" s="50"/>
      <c r="AE2752" s="50"/>
    </row>
    <row r="2753" spans="23:31">
      <c r="W2753" s="50"/>
      <c r="AA2753" s="50"/>
      <c r="AE2753" s="50"/>
    </row>
    <row r="2754" spans="23:31">
      <c r="W2754" s="50"/>
      <c r="AA2754" s="50"/>
      <c r="AE2754" s="50"/>
    </row>
    <row r="2755" spans="23:31">
      <c r="W2755" s="50"/>
      <c r="AA2755" s="50"/>
      <c r="AE2755" s="50"/>
    </row>
    <row r="2756" spans="23:31">
      <c r="W2756" s="50"/>
      <c r="AA2756" s="50"/>
      <c r="AE2756" s="50"/>
    </row>
    <row r="2757" spans="23:31">
      <c r="W2757" s="50"/>
      <c r="AA2757" s="50"/>
      <c r="AE2757" s="50"/>
    </row>
    <row r="2758" spans="23:31">
      <c r="W2758" s="50"/>
      <c r="AA2758" s="50"/>
      <c r="AE2758" s="50"/>
    </row>
    <row r="2759" spans="23:31">
      <c r="W2759" s="50"/>
      <c r="AA2759" s="50"/>
      <c r="AE2759" s="50"/>
    </row>
    <row r="2760" spans="23:31">
      <c r="W2760" s="50"/>
      <c r="AA2760" s="50"/>
      <c r="AE2760" s="50"/>
    </row>
    <row r="2761" spans="23:31">
      <c r="W2761" s="50"/>
      <c r="AA2761" s="50"/>
      <c r="AE2761" s="50"/>
    </row>
    <row r="2762" spans="23:31">
      <c r="W2762" s="50"/>
      <c r="AA2762" s="50"/>
      <c r="AE2762" s="50"/>
    </row>
    <row r="2763" spans="23:31">
      <c r="W2763" s="50"/>
      <c r="AA2763" s="50"/>
      <c r="AE2763" s="50"/>
    </row>
    <row r="2764" spans="23:31">
      <c r="W2764" s="50"/>
      <c r="AA2764" s="50"/>
      <c r="AE2764" s="50"/>
    </row>
    <row r="2765" spans="23:31">
      <c r="W2765" s="50"/>
      <c r="AA2765" s="50"/>
      <c r="AE2765" s="50"/>
    </row>
    <row r="2766" spans="23:31">
      <c r="W2766" s="50"/>
      <c r="AA2766" s="50"/>
      <c r="AE2766" s="50"/>
    </row>
    <row r="2767" spans="23:31">
      <c r="W2767" s="50"/>
      <c r="AA2767" s="50"/>
      <c r="AE2767" s="50"/>
    </row>
    <row r="2768" spans="23:31">
      <c r="W2768" s="50"/>
      <c r="AA2768" s="50"/>
      <c r="AE2768" s="50"/>
    </row>
    <row r="2769" spans="23:31">
      <c r="W2769" s="50"/>
      <c r="AA2769" s="50"/>
      <c r="AE2769" s="50"/>
    </row>
    <row r="2770" spans="23:31">
      <c r="W2770" s="50"/>
      <c r="AA2770" s="50"/>
      <c r="AE2770" s="50"/>
    </row>
    <row r="2771" spans="23:31">
      <c r="W2771" s="50"/>
      <c r="AA2771" s="50"/>
      <c r="AE2771" s="50"/>
    </row>
    <row r="2772" spans="23:31">
      <c r="W2772" s="50"/>
      <c r="AA2772" s="50"/>
      <c r="AE2772" s="50"/>
    </row>
    <row r="2773" spans="23:31">
      <c r="W2773" s="50"/>
      <c r="AA2773" s="50"/>
      <c r="AE2773" s="50"/>
    </row>
    <row r="2774" spans="23:31">
      <c r="W2774" s="50"/>
      <c r="AA2774" s="50"/>
      <c r="AE2774" s="50"/>
    </row>
    <row r="2775" spans="23:31">
      <c r="W2775" s="50"/>
      <c r="AA2775" s="50"/>
      <c r="AE2775" s="50"/>
    </row>
    <row r="2776" spans="23:31">
      <c r="W2776" s="50"/>
      <c r="AA2776" s="50"/>
      <c r="AE2776" s="50"/>
    </row>
    <row r="2777" spans="23:31">
      <c r="W2777" s="50"/>
      <c r="AA2777" s="50"/>
      <c r="AE2777" s="50"/>
    </row>
    <row r="2778" spans="23:31">
      <c r="W2778" s="50"/>
      <c r="AA2778" s="50"/>
      <c r="AE2778" s="50"/>
    </row>
    <row r="2779" spans="23:31">
      <c r="W2779" s="50"/>
      <c r="AA2779" s="50"/>
      <c r="AE2779" s="50"/>
    </row>
    <row r="2780" spans="23:31">
      <c r="W2780" s="50"/>
      <c r="AA2780" s="50"/>
      <c r="AE2780" s="50"/>
    </row>
    <row r="2781" spans="23:31">
      <c r="W2781" s="50"/>
      <c r="AA2781" s="50"/>
      <c r="AE2781" s="50"/>
    </row>
    <row r="2782" spans="23:31">
      <c r="W2782" s="50"/>
      <c r="AA2782" s="50"/>
      <c r="AE2782" s="50"/>
    </row>
    <row r="2783" spans="23:31">
      <c r="W2783" s="50"/>
      <c r="AA2783" s="50"/>
      <c r="AE2783" s="50"/>
    </row>
    <row r="2784" spans="23:31">
      <c r="W2784" s="50"/>
      <c r="AA2784" s="50"/>
      <c r="AE2784" s="50"/>
    </row>
    <row r="2785" spans="23:31">
      <c r="W2785" s="50"/>
      <c r="AA2785" s="50"/>
      <c r="AE2785" s="50"/>
    </row>
    <row r="2786" spans="23:31">
      <c r="W2786" s="50"/>
      <c r="AA2786" s="50"/>
      <c r="AE2786" s="50"/>
    </row>
    <row r="2787" spans="23:31">
      <c r="W2787" s="50"/>
      <c r="AA2787" s="50"/>
      <c r="AE2787" s="50"/>
    </row>
    <row r="2788" spans="23:31">
      <c r="W2788" s="50"/>
      <c r="AA2788" s="50"/>
      <c r="AE2788" s="50"/>
    </row>
    <row r="2789" spans="23:31">
      <c r="W2789" s="50"/>
      <c r="AA2789" s="50"/>
      <c r="AE2789" s="50"/>
    </row>
    <row r="2790" spans="23:31">
      <c r="W2790" s="50"/>
      <c r="AA2790" s="50"/>
      <c r="AE2790" s="50"/>
    </row>
    <row r="2791" spans="23:31">
      <c r="W2791" s="50"/>
      <c r="AA2791" s="50"/>
      <c r="AE2791" s="50"/>
    </row>
    <row r="2792" spans="23:31">
      <c r="W2792" s="50"/>
      <c r="AA2792" s="50"/>
      <c r="AE2792" s="50"/>
    </row>
    <row r="2793" spans="23:31">
      <c r="W2793" s="50"/>
      <c r="AA2793" s="50"/>
      <c r="AE2793" s="50"/>
    </row>
    <row r="2794" spans="23:31">
      <c r="W2794" s="50"/>
      <c r="AA2794" s="50"/>
      <c r="AE2794" s="50"/>
    </row>
    <row r="2795" spans="23:31">
      <c r="W2795" s="50"/>
      <c r="AA2795" s="50"/>
      <c r="AE2795" s="50"/>
    </row>
    <row r="2796" spans="23:31">
      <c r="W2796" s="50"/>
      <c r="AA2796" s="50"/>
      <c r="AE2796" s="50"/>
    </row>
    <row r="2797" spans="23:31">
      <c r="W2797" s="50"/>
      <c r="AA2797" s="50"/>
      <c r="AE2797" s="50"/>
    </row>
    <row r="2798" spans="23:31">
      <c r="W2798" s="50"/>
      <c r="AA2798" s="50"/>
      <c r="AE2798" s="50"/>
    </row>
    <row r="2799" spans="23:31">
      <c r="W2799" s="50"/>
      <c r="AA2799" s="50"/>
      <c r="AE2799" s="50"/>
    </row>
    <row r="2800" spans="23:31">
      <c r="W2800" s="50"/>
      <c r="AA2800" s="50"/>
      <c r="AE2800" s="50"/>
    </row>
    <row r="2801" spans="23:31">
      <c r="W2801" s="50"/>
      <c r="AA2801" s="50"/>
      <c r="AE2801" s="50"/>
    </row>
    <row r="2802" spans="23:31">
      <c r="W2802" s="50"/>
      <c r="AA2802" s="50"/>
      <c r="AE2802" s="50"/>
    </row>
    <row r="2803" spans="23:31">
      <c r="W2803" s="50"/>
      <c r="AA2803" s="50"/>
      <c r="AE2803" s="50"/>
    </row>
    <row r="2804" spans="23:31">
      <c r="W2804" s="50"/>
      <c r="AA2804" s="50"/>
      <c r="AE2804" s="50"/>
    </row>
    <row r="2805" spans="23:31">
      <c r="W2805" s="50"/>
      <c r="AA2805" s="50"/>
      <c r="AE2805" s="50"/>
    </row>
    <row r="2806" spans="23:31">
      <c r="W2806" s="50"/>
      <c r="AA2806" s="50"/>
      <c r="AE2806" s="50"/>
    </row>
    <row r="2807" spans="23:31">
      <c r="W2807" s="50"/>
      <c r="AA2807" s="50"/>
      <c r="AE2807" s="50"/>
    </row>
    <row r="2808" spans="23:31">
      <c r="W2808" s="50"/>
      <c r="AA2808" s="50"/>
      <c r="AE2808" s="50"/>
    </row>
    <row r="2809" spans="23:31">
      <c r="W2809" s="50"/>
      <c r="AA2809" s="50"/>
      <c r="AE2809" s="50"/>
    </row>
    <row r="2810" spans="23:31">
      <c r="W2810" s="50"/>
      <c r="AA2810" s="50"/>
      <c r="AE2810" s="50"/>
    </row>
    <row r="2811" spans="23:31">
      <c r="W2811" s="50"/>
      <c r="AA2811" s="50"/>
      <c r="AE2811" s="50"/>
    </row>
    <row r="2812" spans="23:31">
      <c r="W2812" s="50"/>
      <c r="AA2812" s="50"/>
      <c r="AE2812" s="50"/>
    </row>
    <row r="2813" spans="23:31">
      <c r="W2813" s="50"/>
      <c r="AA2813" s="50"/>
      <c r="AE2813" s="50"/>
    </row>
    <row r="2814" spans="23:31">
      <c r="W2814" s="50"/>
      <c r="AA2814" s="50"/>
      <c r="AE2814" s="50"/>
    </row>
    <row r="2815" spans="23:31">
      <c r="W2815" s="50"/>
      <c r="AA2815" s="50"/>
      <c r="AE2815" s="50"/>
    </row>
    <row r="2816" spans="23:31">
      <c r="W2816" s="50"/>
      <c r="AA2816" s="50"/>
      <c r="AE2816" s="50"/>
    </row>
    <row r="2817" spans="23:31">
      <c r="W2817" s="50"/>
      <c r="AA2817" s="50"/>
      <c r="AE2817" s="50"/>
    </row>
    <row r="2818" spans="23:31">
      <c r="W2818" s="50"/>
      <c r="AA2818" s="50"/>
      <c r="AE2818" s="50"/>
    </row>
    <row r="2819" spans="23:31">
      <c r="W2819" s="50"/>
      <c r="AA2819" s="50"/>
      <c r="AE2819" s="50"/>
    </row>
    <row r="2820" spans="23:31">
      <c r="W2820" s="50"/>
      <c r="AA2820" s="50"/>
      <c r="AE2820" s="50"/>
    </row>
    <row r="2821" spans="23:31">
      <c r="W2821" s="50"/>
      <c r="AA2821" s="50"/>
      <c r="AE2821" s="50"/>
    </row>
    <row r="2822" spans="23:31">
      <c r="W2822" s="50"/>
      <c r="AA2822" s="50"/>
      <c r="AE2822" s="50"/>
    </row>
    <row r="2823" spans="23:31">
      <c r="W2823" s="50"/>
      <c r="AA2823" s="50"/>
      <c r="AE2823" s="50"/>
    </row>
    <row r="2824" spans="23:31">
      <c r="W2824" s="50"/>
      <c r="AA2824" s="50"/>
      <c r="AE2824" s="50"/>
    </row>
    <row r="2825" spans="23:31">
      <c r="W2825" s="50"/>
      <c r="AA2825" s="50"/>
      <c r="AE2825" s="50"/>
    </row>
    <row r="2826" spans="23:31">
      <c r="W2826" s="50"/>
      <c r="AA2826" s="50"/>
      <c r="AE2826" s="50"/>
    </row>
    <row r="2827" spans="23:31">
      <c r="W2827" s="50"/>
      <c r="AA2827" s="50"/>
      <c r="AE2827" s="50"/>
    </row>
    <row r="2828" spans="23:31">
      <c r="W2828" s="50"/>
      <c r="AA2828" s="50"/>
      <c r="AE2828" s="50"/>
    </row>
    <row r="2829" spans="23:31">
      <c r="W2829" s="50"/>
      <c r="AA2829" s="50"/>
      <c r="AE2829" s="50"/>
    </row>
    <row r="2830" spans="23:31">
      <c r="W2830" s="50"/>
      <c r="AA2830" s="50"/>
      <c r="AE2830" s="50"/>
    </row>
    <row r="2831" spans="23:31">
      <c r="W2831" s="50"/>
      <c r="AA2831" s="50"/>
      <c r="AE2831" s="50"/>
    </row>
    <row r="2832" spans="23:31">
      <c r="W2832" s="50"/>
      <c r="AA2832" s="50"/>
      <c r="AE2832" s="50"/>
    </row>
    <row r="2833" spans="23:31">
      <c r="W2833" s="50"/>
      <c r="AA2833" s="50"/>
      <c r="AE2833" s="50"/>
    </row>
    <row r="2834" spans="23:31">
      <c r="W2834" s="50"/>
      <c r="AA2834" s="50"/>
      <c r="AE2834" s="50"/>
    </row>
    <row r="2835" spans="23:31">
      <c r="W2835" s="50"/>
      <c r="AA2835" s="50"/>
      <c r="AE2835" s="50"/>
    </row>
    <row r="2836" spans="23:31">
      <c r="W2836" s="50"/>
      <c r="AA2836" s="50"/>
      <c r="AE2836" s="50"/>
    </row>
    <row r="2837" spans="23:31">
      <c r="W2837" s="50"/>
      <c r="AA2837" s="50"/>
      <c r="AE2837" s="50"/>
    </row>
    <row r="2838" spans="23:31">
      <c r="W2838" s="50"/>
      <c r="AA2838" s="50"/>
      <c r="AE2838" s="50"/>
    </row>
    <row r="2839" spans="23:31">
      <c r="W2839" s="50"/>
      <c r="AA2839" s="50"/>
      <c r="AE2839" s="50"/>
    </row>
    <row r="2840" spans="23:31">
      <c r="W2840" s="50"/>
      <c r="AA2840" s="50"/>
      <c r="AE2840" s="50"/>
    </row>
    <row r="2841" spans="23:31">
      <c r="W2841" s="50"/>
      <c r="AA2841" s="50"/>
      <c r="AE2841" s="50"/>
    </row>
    <row r="2842" spans="23:31">
      <c r="W2842" s="50"/>
      <c r="AA2842" s="50"/>
      <c r="AE2842" s="50"/>
    </row>
    <row r="2843" spans="23:31">
      <c r="W2843" s="50"/>
      <c r="AA2843" s="50"/>
      <c r="AE2843" s="50"/>
    </row>
    <row r="2844" spans="23:31">
      <c r="W2844" s="50"/>
      <c r="AA2844" s="50"/>
      <c r="AE2844" s="50"/>
    </row>
    <row r="2845" spans="23:31">
      <c r="W2845" s="50"/>
      <c r="AA2845" s="50"/>
      <c r="AE2845" s="50"/>
    </row>
    <row r="2846" spans="23:31">
      <c r="W2846" s="50"/>
      <c r="AA2846" s="50"/>
      <c r="AE2846" s="50"/>
    </row>
    <row r="2847" spans="23:31">
      <c r="W2847" s="50"/>
      <c r="AA2847" s="50"/>
      <c r="AE2847" s="50"/>
    </row>
    <row r="2848" spans="23:31">
      <c r="W2848" s="50"/>
      <c r="AA2848" s="50"/>
      <c r="AE2848" s="50"/>
    </row>
    <row r="2849" spans="23:31">
      <c r="W2849" s="50"/>
      <c r="AA2849" s="50"/>
      <c r="AE2849" s="50"/>
    </row>
    <row r="2850" spans="23:31">
      <c r="W2850" s="50"/>
      <c r="AA2850" s="50"/>
      <c r="AE2850" s="50"/>
    </row>
    <row r="2851" spans="23:31">
      <c r="W2851" s="50"/>
      <c r="AA2851" s="50"/>
      <c r="AE2851" s="50"/>
    </row>
    <row r="2852" spans="23:31">
      <c r="W2852" s="50"/>
      <c r="AA2852" s="50"/>
      <c r="AE2852" s="50"/>
    </row>
    <row r="2853" spans="23:31">
      <c r="W2853" s="50"/>
      <c r="AA2853" s="50"/>
      <c r="AE2853" s="50"/>
    </row>
    <row r="2854" spans="23:31">
      <c r="W2854" s="50"/>
      <c r="AA2854" s="50"/>
      <c r="AE2854" s="50"/>
    </row>
    <row r="2855" spans="23:31">
      <c r="W2855" s="50"/>
      <c r="AA2855" s="50"/>
      <c r="AE2855" s="50"/>
    </row>
    <row r="2856" spans="23:31">
      <c r="W2856" s="50"/>
      <c r="AA2856" s="50"/>
      <c r="AE2856" s="50"/>
    </row>
    <row r="2857" spans="23:31">
      <c r="W2857" s="50"/>
      <c r="AA2857" s="50"/>
      <c r="AE2857" s="50"/>
    </row>
    <row r="2858" spans="23:31">
      <c r="W2858" s="50"/>
      <c r="AA2858" s="50"/>
      <c r="AE2858" s="50"/>
    </row>
    <row r="2859" spans="23:31">
      <c r="W2859" s="50"/>
      <c r="AA2859" s="50"/>
      <c r="AE2859" s="50"/>
    </row>
    <row r="2860" spans="23:31">
      <c r="W2860" s="50"/>
      <c r="AA2860" s="50"/>
      <c r="AE2860" s="50"/>
    </row>
    <row r="2861" spans="23:31">
      <c r="W2861" s="50"/>
      <c r="AA2861" s="50"/>
      <c r="AE2861" s="50"/>
    </row>
    <row r="2862" spans="23:31">
      <c r="W2862" s="50"/>
      <c r="AA2862" s="50"/>
      <c r="AE2862" s="50"/>
    </row>
    <row r="2863" spans="23:31">
      <c r="W2863" s="50"/>
      <c r="AA2863" s="50"/>
      <c r="AE2863" s="50"/>
    </row>
    <row r="2864" spans="23:31">
      <c r="W2864" s="50"/>
      <c r="AA2864" s="50"/>
      <c r="AE2864" s="50"/>
    </row>
    <row r="2865" spans="23:31">
      <c r="W2865" s="50"/>
      <c r="AA2865" s="50"/>
      <c r="AE2865" s="50"/>
    </row>
    <row r="2866" spans="23:31">
      <c r="W2866" s="50"/>
      <c r="AA2866" s="50"/>
      <c r="AE2866" s="50"/>
    </row>
    <row r="2867" spans="23:31">
      <c r="W2867" s="50"/>
      <c r="AA2867" s="50"/>
      <c r="AE2867" s="50"/>
    </row>
    <row r="2868" spans="23:31">
      <c r="W2868" s="50"/>
      <c r="AA2868" s="50"/>
      <c r="AE2868" s="50"/>
    </row>
    <row r="2869" spans="23:31">
      <c r="W2869" s="50"/>
      <c r="AA2869" s="50"/>
      <c r="AE2869" s="50"/>
    </row>
    <row r="2870" spans="23:31">
      <c r="W2870" s="50"/>
      <c r="AA2870" s="50"/>
      <c r="AE2870" s="50"/>
    </row>
    <row r="2871" spans="23:31">
      <c r="W2871" s="50"/>
      <c r="AA2871" s="50"/>
      <c r="AE2871" s="50"/>
    </row>
    <row r="2872" spans="23:31">
      <c r="W2872" s="50"/>
      <c r="AA2872" s="50"/>
      <c r="AE2872" s="50"/>
    </row>
    <row r="2873" spans="23:31">
      <c r="W2873" s="50"/>
      <c r="AA2873" s="50"/>
      <c r="AE2873" s="50"/>
    </row>
    <row r="2874" spans="23:31">
      <c r="W2874" s="50"/>
      <c r="AA2874" s="50"/>
      <c r="AE2874" s="50"/>
    </row>
    <row r="2875" spans="23:31">
      <c r="W2875" s="50"/>
      <c r="AA2875" s="50"/>
      <c r="AE2875" s="50"/>
    </row>
    <row r="2876" spans="23:31">
      <c r="W2876" s="50"/>
      <c r="AA2876" s="50"/>
      <c r="AE2876" s="50"/>
    </row>
    <row r="2877" spans="23:31">
      <c r="W2877" s="50"/>
      <c r="AA2877" s="50"/>
      <c r="AE2877" s="50"/>
    </row>
    <row r="2878" spans="23:31">
      <c r="W2878" s="50"/>
      <c r="AA2878" s="50"/>
      <c r="AE2878" s="50"/>
    </row>
    <row r="2879" spans="23:31">
      <c r="W2879" s="50"/>
      <c r="AA2879" s="50"/>
      <c r="AE2879" s="50"/>
    </row>
    <row r="2880" spans="23:31">
      <c r="W2880" s="50"/>
      <c r="AA2880" s="50"/>
      <c r="AE2880" s="50"/>
    </row>
    <row r="2881" spans="23:31">
      <c r="W2881" s="50"/>
      <c r="AA2881" s="50"/>
      <c r="AE2881" s="50"/>
    </row>
    <row r="2882" spans="23:31">
      <c r="W2882" s="50"/>
      <c r="AA2882" s="50"/>
      <c r="AE2882" s="50"/>
    </row>
    <row r="2883" spans="23:31">
      <c r="W2883" s="50"/>
      <c r="AA2883" s="50"/>
      <c r="AE2883" s="50"/>
    </row>
    <row r="2884" spans="23:31">
      <c r="W2884" s="50"/>
      <c r="AA2884" s="50"/>
      <c r="AE2884" s="50"/>
    </row>
    <row r="2885" spans="23:31">
      <c r="W2885" s="50"/>
      <c r="AA2885" s="50"/>
      <c r="AE2885" s="50"/>
    </row>
    <row r="2886" spans="23:31">
      <c r="W2886" s="50"/>
      <c r="AA2886" s="50"/>
      <c r="AE2886" s="50"/>
    </row>
    <row r="2887" spans="23:31">
      <c r="W2887" s="50"/>
      <c r="AA2887" s="50"/>
      <c r="AE2887" s="50"/>
    </row>
    <row r="2888" spans="23:31">
      <c r="W2888" s="50"/>
      <c r="AA2888" s="50"/>
      <c r="AE2888" s="50"/>
    </row>
    <row r="2889" spans="23:31">
      <c r="W2889" s="50"/>
      <c r="AA2889" s="50"/>
      <c r="AE2889" s="50"/>
    </row>
    <row r="2890" spans="23:31">
      <c r="W2890" s="50"/>
      <c r="AA2890" s="50"/>
      <c r="AE2890" s="50"/>
    </row>
    <row r="2891" spans="23:31">
      <c r="W2891" s="50"/>
      <c r="AA2891" s="50"/>
      <c r="AE2891" s="50"/>
    </row>
    <row r="2892" spans="23:31">
      <c r="W2892" s="50"/>
      <c r="AA2892" s="50"/>
      <c r="AE2892" s="50"/>
    </row>
    <row r="2893" spans="23:31">
      <c r="W2893" s="50"/>
      <c r="AA2893" s="50"/>
      <c r="AE2893" s="50"/>
    </row>
    <row r="2894" spans="23:31">
      <c r="W2894" s="50"/>
      <c r="AA2894" s="50"/>
      <c r="AE2894" s="50"/>
    </row>
    <row r="2895" spans="23:31">
      <c r="W2895" s="50"/>
      <c r="AA2895" s="50"/>
      <c r="AE2895" s="50"/>
    </row>
    <row r="2896" spans="23:31">
      <c r="W2896" s="50"/>
      <c r="AA2896" s="50"/>
      <c r="AE2896" s="50"/>
    </row>
    <row r="2897" spans="23:31">
      <c r="W2897" s="50"/>
      <c r="AA2897" s="50"/>
      <c r="AE2897" s="50"/>
    </row>
    <row r="2898" spans="23:31">
      <c r="W2898" s="50"/>
      <c r="AA2898" s="50"/>
      <c r="AE2898" s="50"/>
    </row>
    <row r="2899" spans="23:31">
      <c r="W2899" s="50"/>
      <c r="AA2899" s="50"/>
      <c r="AE2899" s="50"/>
    </row>
    <row r="2900" spans="23:31">
      <c r="W2900" s="50"/>
      <c r="AA2900" s="50"/>
      <c r="AE2900" s="50"/>
    </row>
    <row r="2901" spans="23:31">
      <c r="W2901" s="50"/>
      <c r="AA2901" s="50"/>
      <c r="AE2901" s="50"/>
    </row>
    <row r="2902" spans="23:31">
      <c r="W2902" s="50"/>
      <c r="AA2902" s="50"/>
      <c r="AE2902" s="50"/>
    </row>
    <row r="2903" spans="23:31">
      <c r="W2903" s="50"/>
      <c r="AA2903" s="50"/>
      <c r="AE2903" s="50"/>
    </row>
    <row r="2904" spans="23:31">
      <c r="W2904" s="50"/>
      <c r="AA2904" s="50"/>
      <c r="AE2904" s="50"/>
    </row>
    <row r="2905" spans="23:31">
      <c r="W2905" s="50"/>
      <c r="AA2905" s="50"/>
      <c r="AE2905" s="50"/>
    </row>
    <row r="2906" spans="23:31">
      <c r="W2906" s="50"/>
      <c r="AA2906" s="50"/>
      <c r="AE2906" s="50"/>
    </row>
    <row r="2907" spans="23:31">
      <c r="W2907" s="50"/>
      <c r="AA2907" s="50"/>
      <c r="AE2907" s="50"/>
    </row>
    <row r="2908" spans="23:31">
      <c r="W2908" s="50"/>
      <c r="AA2908" s="50"/>
      <c r="AE2908" s="50"/>
    </row>
    <row r="2909" spans="23:31">
      <c r="W2909" s="50"/>
      <c r="AA2909" s="50"/>
      <c r="AE2909" s="50"/>
    </row>
    <row r="2910" spans="23:31">
      <c r="W2910" s="50"/>
      <c r="AA2910" s="50"/>
      <c r="AE2910" s="50"/>
    </row>
    <row r="2911" spans="23:31">
      <c r="W2911" s="50"/>
      <c r="AA2911" s="50"/>
      <c r="AE2911" s="50"/>
    </row>
    <row r="2912" spans="23:31">
      <c r="W2912" s="50"/>
      <c r="AA2912" s="50"/>
      <c r="AE2912" s="50"/>
    </row>
    <row r="2913" spans="23:31">
      <c r="W2913" s="50"/>
      <c r="AA2913" s="50"/>
      <c r="AE2913" s="50"/>
    </row>
    <row r="2914" spans="23:31">
      <c r="W2914" s="50"/>
      <c r="AA2914" s="50"/>
      <c r="AE2914" s="50"/>
    </row>
    <row r="2915" spans="23:31">
      <c r="W2915" s="50"/>
      <c r="AA2915" s="50"/>
      <c r="AE2915" s="50"/>
    </row>
    <row r="2916" spans="23:31">
      <c r="W2916" s="50"/>
      <c r="AA2916" s="50"/>
      <c r="AE2916" s="50"/>
    </row>
    <row r="2917" spans="23:31">
      <c r="W2917" s="50"/>
      <c r="AA2917" s="50"/>
      <c r="AE2917" s="50"/>
    </row>
    <row r="2918" spans="23:31">
      <c r="W2918" s="50"/>
      <c r="AA2918" s="50"/>
      <c r="AE2918" s="50"/>
    </row>
    <row r="2919" spans="23:31">
      <c r="W2919" s="50"/>
      <c r="AA2919" s="50"/>
      <c r="AE2919" s="50"/>
    </row>
    <row r="2920" spans="23:31">
      <c r="W2920" s="50"/>
      <c r="AA2920" s="50"/>
      <c r="AE2920" s="50"/>
    </row>
    <row r="2921" spans="23:31">
      <c r="W2921" s="50"/>
      <c r="AA2921" s="50"/>
      <c r="AE2921" s="50"/>
    </row>
    <row r="2922" spans="23:31">
      <c r="W2922" s="50"/>
      <c r="AA2922" s="50"/>
      <c r="AE2922" s="50"/>
    </row>
    <row r="2923" spans="23:31">
      <c r="W2923" s="50"/>
      <c r="AA2923" s="50"/>
      <c r="AE2923" s="50"/>
    </row>
    <row r="2924" spans="23:31">
      <c r="W2924" s="50"/>
      <c r="AA2924" s="50"/>
      <c r="AE2924" s="50"/>
    </row>
    <row r="2925" spans="23:31">
      <c r="W2925" s="50"/>
      <c r="AA2925" s="50"/>
      <c r="AE2925" s="50"/>
    </row>
    <row r="2926" spans="23:31">
      <c r="W2926" s="50"/>
      <c r="AA2926" s="50"/>
      <c r="AE2926" s="50"/>
    </row>
    <row r="2927" spans="23:31">
      <c r="W2927" s="50"/>
      <c r="AA2927" s="50"/>
      <c r="AE2927" s="50"/>
    </row>
    <row r="2928" spans="23:31">
      <c r="W2928" s="50"/>
      <c r="AA2928" s="50"/>
      <c r="AE2928" s="50"/>
    </row>
    <row r="2929" spans="23:31">
      <c r="W2929" s="50"/>
      <c r="AA2929" s="50"/>
      <c r="AE2929" s="50"/>
    </row>
    <row r="2930" spans="23:31">
      <c r="W2930" s="50"/>
      <c r="AA2930" s="50"/>
      <c r="AE2930" s="50"/>
    </row>
    <row r="2931" spans="23:31">
      <c r="W2931" s="50"/>
      <c r="AA2931" s="50"/>
      <c r="AE2931" s="50"/>
    </row>
    <row r="2932" spans="23:31">
      <c r="W2932" s="50"/>
      <c r="AA2932" s="50"/>
      <c r="AE2932" s="50"/>
    </row>
    <row r="2933" spans="23:31">
      <c r="W2933" s="50"/>
      <c r="AA2933" s="50"/>
      <c r="AE2933" s="50"/>
    </row>
    <row r="2934" spans="23:31">
      <c r="W2934" s="50"/>
      <c r="AA2934" s="50"/>
      <c r="AE2934" s="50"/>
    </row>
    <row r="2935" spans="23:31">
      <c r="W2935" s="50"/>
      <c r="AA2935" s="50"/>
      <c r="AE2935" s="50"/>
    </row>
    <row r="2936" spans="23:31">
      <c r="W2936" s="50"/>
      <c r="AA2936" s="50"/>
      <c r="AE2936" s="50"/>
    </row>
    <row r="2937" spans="23:31">
      <c r="W2937" s="50"/>
      <c r="AA2937" s="50"/>
      <c r="AE2937" s="50"/>
    </row>
    <row r="2938" spans="23:31">
      <c r="W2938" s="50"/>
      <c r="AA2938" s="50"/>
      <c r="AE2938" s="50"/>
    </row>
    <row r="2939" spans="23:31">
      <c r="W2939" s="50"/>
      <c r="AA2939" s="50"/>
      <c r="AE2939" s="50"/>
    </row>
    <row r="2940" spans="23:31">
      <c r="W2940" s="50"/>
      <c r="AA2940" s="50"/>
      <c r="AE2940" s="50"/>
    </row>
    <row r="2941" spans="23:31">
      <c r="W2941" s="50"/>
      <c r="AA2941" s="50"/>
      <c r="AE2941" s="50"/>
    </row>
    <row r="2942" spans="23:31">
      <c r="W2942" s="50"/>
      <c r="AA2942" s="50"/>
      <c r="AE2942" s="50"/>
    </row>
    <row r="2943" spans="23:31">
      <c r="W2943" s="50"/>
      <c r="AA2943" s="50"/>
      <c r="AE2943" s="50"/>
    </row>
    <row r="2944" spans="23:31">
      <c r="W2944" s="50"/>
      <c r="AA2944" s="50"/>
      <c r="AE2944" s="50"/>
    </row>
    <row r="2945" spans="23:31">
      <c r="W2945" s="50"/>
      <c r="AA2945" s="50"/>
      <c r="AE2945" s="50"/>
    </row>
    <row r="2946" spans="23:31">
      <c r="W2946" s="50"/>
      <c r="AA2946" s="50"/>
      <c r="AE2946" s="50"/>
    </row>
    <row r="2947" spans="23:31">
      <c r="W2947" s="50"/>
      <c r="AA2947" s="50"/>
      <c r="AE2947" s="50"/>
    </row>
    <row r="2948" spans="23:31">
      <c r="W2948" s="50"/>
      <c r="AA2948" s="50"/>
      <c r="AE2948" s="50"/>
    </row>
    <row r="2949" spans="23:31">
      <c r="W2949" s="50"/>
      <c r="AA2949" s="50"/>
      <c r="AE2949" s="50"/>
    </row>
    <row r="2950" spans="23:31">
      <c r="W2950" s="50"/>
      <c r="AA2950" s="50"/>
      <c r="AE2950" s="50"/>
    </row>
    <row r="2951" spans="23:31">
      <c r="W2951" s="50"/>
      <c r="AA2951" s="50"/>
      <c r="AE2951" s="50"/>
    </row>
    <row r="2952" spans="23:31">
      <c r="W2952" s="50"/>
      <c r="AA2952" s="50"/>
      <c r="AE2952" s="50"/>
    </row>
    <row r="2953" spans="23:31">
      <c r="W2953" s="50"/>
      <c r="AA2953" s="50"/>
      <c r="AE2953" s="50"/>
    </row>
    <row r="2954" spans="23:31">
      <c r="W2954" s="50"/>
      <c r="AA2954" s="50"/>
      <c r="AE2954" s="50"/>
    </row>
    <row r="2955" spans="23:31">
      <c r="W2955" s="50"/>
      <c r="AA2955" s="50"/>
      <c r="AE2955" s="50"/>
    </row>
    <row r="2956" spans="23:31">
      <c r="W2956" s="50"/>
      <c r="AA2956" s="50"/>
      <c r="AE2956" s="50"/>
    </row>
    <row r="2957" spans="23:31">
      <c r="W2957" s="50"/>
      <c r="AA2957" s="50"/>
      <c r="AE2957" s="50"/>
    </row>
    <row r="2958" spans="23:31">
      <c r="W2958" s="50"/>
      <c r="AA2958" s="50"/>
      <c r="AE2958" s="50"/>
    </row>
    <row r="2959" spans="23:31">
      <c r="W2959" s="50"/>
      <c r="AA2959" s="50"/>
      <c r="AE2959" s="50"/>
    </row>
    <row r="2960" spans="23:31">
      <c r="W2960" s="50"/>
      <c r="AA2960" s="50"/>
      <c r="AE2960" s="50"/>
    </row>
    <row r="2961" spans="23:31">
      <c r="W2961" s="50"/>
      <c r="AA2961" s="50"/>
      <c r="AE2961" s="50"/>
    </row>
    <row r="2962" spans="23:31">
      <c r="W2962" s="50"/>
      <c r="AA2962" s="50"/>
      <c r="AE2962" s="50"/>
    </row>
    <row r="2963" spans="23:31">
      <c r="W2963" s="50"/>
      <c r="AA2963" s="50"/>
      <c r="AE2963" s="50"/>
    </row>
    <row r="2964" spans="23:31">
      <c r="W2964" s="50"/>
      <c r="AA2964" s="50"/>
      <c r="AE2964" s="50"/>
    </row>
    <row r="2965" spans="23:31">
      <c r="W2965" s="50"/>
      <c r="AA2965" s="50"/>
      <c r="AE2965" s="50"/>
    </row>
    <row r="2966" spans="23:31">
      <c r="W2966" s="50"/>
      <c r="AA2966" s="50"/>
      <c r="AE2966" s="50"/>
    </row>
    <row r="2967" spans="23:31">
      <c r="W2967" s="50"/>
      <c r="AA2967" s="50"/>
      <c r="AE2967" s="50"/>
    </row>
    <row r="2968" spans="23:31">
      <c r="W2968" s="50"/>
      <c r="AA2968" s="50"/>
      <c r="AE2968" s="50"/>
    </row>
    <row r="2969" spans="23:31">
      <c r="W2969" s="50"/>
      <c r="AA2969" s="50"/>
      <c r="AE2969" s="50"/>
    </row>
    <row r="2970" spans="23:31">
      <c r="W2970" s="50"/>
      <c r="AA2970" s="50"/>
      <c r="AE2970" s="50"/>
    </row>
    <row r="2971" spans="23:31">
      <c r="W2971" s="50"/>
      <c r="AA2971" s="50"/>
      <c r="AE2971" s="50"/>
    </row>
    <row r="2972" spans="23:31">
      <c r="W2972" s="50"/>
      <c r="AA2972" s="50"/>
      <c r="AE2972" s="50"/>
    </row>
    <row r="2973" spans="23:31">
      <c r="W2973" s="50"/>
      <c r="AA2973" s="50"/>
      <c r="AE2973" s="50"/>
    </row>
    <row r="2974" spans="23:31">
      <c r="W2974" s="50"/>
      <c r="AA2974" s="50"/>
      <c r="AE2974" s="50"/>
    </row>
    <row r="2975" spans="23:31">
      <c r="W2975" s="50"/>
      <c r="AA2975" s="50"/>
      <c r="AE2975" s="50"/>
    </row>
    <row r="2976" spans="23:31">
      <c r="W2976" s="50"/>
      <c r="AA2976" s="50"/>
      <c r="AE2976" s="50"/>
    </row>
    <row r="2977" spans="23:31">
      <c r="W2977" s="50"/>
      <c r="AA2977" s="50"/>
      <c r="AE2977" s="50"/>
    </row>
    <row r="2978" spans="23:31">
      <c r="W2978" s="50"/>
      <c r="AA2978" s="50"/>
      <c r="AE2978" s="50"/>
    </row>
    <row r="2979" spans="23:31">
      <c r="W2979" s="50"/>
      <c r="AA2979" s="50"/>
      <c r="AE2979" s="50"/>
    </row>
    <row r="2980" spans="23:31">
      <c r="W2980" s="50"/>
      <c r="AA2980" s="50"/>
      <c r="AE2980" s="50"/>
    </row>
    <row r="2981" spans="23:31">
      <c r="W2981" s="50"/>
      <c r="AA2981" s="50"/>
      <c r="AE2981" s="50"/>
    </row>
    <row r="2982" spans="23:31">
      <c r="W2982" s="50"/>
      <c r="AA2982" s="50"/>
      <c r="AE2982" s="50"/>
    </row>
    <row r="2983" spans="23:31">
      <c r="W2983" s="50"/>
      <c r="AA2983" s="50"/>
      <c r="AE2983" s="50"/>
    </row>
    <row r="2984" spans="23:31">
      <c r="W2984" s="50"/>
      <c r="AA2984" s="50"/>
      <c r="AE2984" s="50"/>
    </row>
    <row r="2985" spans="23:31">
      <c r="W2985" s="50"/>
      <c r="AA2985" s="50"/>
      <c r="AE2985" s="50"/>
    </row>
    <row r="2986" spans="23:31">
      <c r="W2986" s="50"/>
      <c r="AA2986" s="50"/>
      <c r="AE2986" s="50"/>
    </row>
    <row r="2987" spans="23:31">
      <c r="W2987" s="50"/>
      <c r="AA2987" s="50"/>
      <c r="AE2987" s="50"/>
    </row>
    <row r="2988" spans="23:31">
      <c r="W2988" s="50"/>
      <c r="AA2988" s="50"/>
      <c r="AE2988" s="50"/>
    </row>
    <row r="2989" spans="23:31">
      <c r="W2989" s="50"/>
      <c r="AA2989" s="50"/>
      <c r="AE2989" s="50"/>
    </row>
    <row r="2990" spans="23:31">
      <c r="W2990" s="50"/>
      <c r="AA2990" s="50"/>
      <c r="AE2990" s="50"/>
    </row>
    <row r="2991" spans="23:31">
      <c r="W2991" s="50"/>
      <c r="AA2991" s="50"/>
      <c r="AE2991" s="50"/>
    </row>
    <row r="2992" spans="23:31">
      <c r="W2992" s="50"/>
      <c r="AA2992" s="50"/>
      <c r="AE2992" s="50"/>
    </row>
    <row r="2993" spans="23:31">
      <c r="W2993" s="50"/>
      <c r="AA2993" s="50"/>
      <c r="AE2993" s="50"/>
    </row>
    <row r="2994" spans="23:31">
      <c r="W2994" s="50"/>
      <c r="AA2994" s="50"/>
      <c r="AE2994" s="50"/>
    </row>
    <row r="2995" spans="23:31">
      <c r="W2995" s="50"/>
      <c r="AA2995" s="50"/>
      <c r="AE2995" s="50"/>
    </row>
    <row r="2996" spans="23:31">
      <c r="W2996" s="50"/>
      <c r="AA2996" s="50"/>
      <c r="AE2996" s="50"/>
    </row>
    <row r="2997" spans="23:31">
      <c r="W2997" s="50"/>
      <c r="AA2997" s="50"/>
      <c r="AE2997" s="50"/>
    </row>
    <row r="2998" spans="23:31">
      <c r="W2998" s="50"/>
      <c r="AA2998" s="50"/>
      <c r="AE2998" s="50"/>
    </row>
    <row r="2999" spans="23:31">
      <c r="W2999" s="50"/>
      <c r="AA2999" s="50"/>
      <c r="AE2999" s="50"/>
    </row>
    <row r="3000" spans="23:31">
      <c r="W3000" s="50"/>
      <c r="AA3000" s="50"/>
      <c r="AE3000" s="50"/>
    </row>
    <row r="3001" spans="23:31">
      <c r="W3001" s="50"/>
      <c r="AA3001" s="50"/>
      <c r="AE3001" s="50"/>
    </row>
    <row r="3002" spans="23:31">
      <c r="W3002" s="50"/>
      <c r="AA3002" s="50"/>
      <c r="AE3002" s="50"/>
    </row>
    <row r="3003" spans="23:31">
      <c r="W3003" s="50"/>
      <c r="AA3003" s="50"/>
      <c r="AE3003" s="50"/>
    </row>
    <row r="3004" spans="23:31">
      <c r="W3004" s="50"/>
      <c r="AA3004" s="50"/>
      <c r="AE3004" s="50"/>
    </row>
    <row r="3005" spans="23:31">
      <c r="W3005" s="50"/>
      <c r="AA3005" s="50"/>
      <c r="AE3005" s="50"/>
    </row>
    <row r="3006" spans="23:31">
      <c r="W3006" s="50"/>
      <c r="AA3006" s="50"/>
      <c r="AE3006" s="50"/>
    </row>
    <row r="3007" spans="23:31">
      <c r="W3007" s="50"/>
      <c r="AA3007" s="50"/>
      <c r="AE3007" s="50"/>
    </row>
    <row r="3008" spans="23:31">
      <c r="W3008" s="50"/>
      <c r="AA3008" s="50"/>
      <c r="AE3008" s="50"/>
    </row>
    <row r="3009" spans="23:31">
      <c r="W3009" s="50"/>
      <c r="AA3009" s="50"/>
      <c r="AE3009" s="50"/>
    </row>
    <row r="3010" spans="23:31">
      <c r="W3010" s="50"/>
      <c r="AA3010" s="50"/>
      <c r="AE3010" s="50"/>
    </row>
    <row r="3011" spans="23:31">
      <c r="W3011" s="50"/>
      <c r="AA3011" s="50"/>
      <c r="AE3011" s="50"/>
    </row>
    <row r="3012" spans="23:31">
      <c r="W3012" s="50"/>
      <c r="AA3012" s="50"/>
      <c r="AE3012" s="50"/>
    </row>
    <row r="3013" spans="23:31">
      <c r="W3013" s="50"/>
      <c r="AA3013" s="50"/>
      <c r="AE3013" s="50"/>
    </row>
    <row r="3014" spans="23:31">
      <c r="W3014" s="50"/>
      <c r="AA3014" s="50"/>
      <c r="AE3014" s="50"/>
    </row>
    <row r="3015" spans="23:31">
      <c r="W3015" s="50"/>
      <c r="AA3015" s="50"/>
      <c r="AE3015" s="50"/>
    </row>
    <row r="3016" spans="23:31">
      <c r="W3016" s="50"/>
      <c r="AA3016" s="50"/>
      <c r="AE3016" s="50"/>
    </row>
    <row r="3017" spans="23:31">
      <c r="W3017" s="50"/>
      <c r="AA3017" s="50"/>
      <c r="AE3017" s="50"/>
    </row>
    <row r="3018" spans="23:31">
      <c r="W3018" s="50"/>
      <c r="AA3018" s="50"/>
      <c r="AE3018" s="50"/>
    </row>
    <row r="3019" spans="23:31">
      <c r="W3019" s="50"/>
      <c r="AA3019" s="50"/>
      <c r="AE3019" s="50"/>
    </row>
    <row r="3020" spans="23:31">
      <c r="W3020" s="50"/>
      <c r="AA3020" s="50"/>
      <c r="AE3020" s="50"/>
    </row>
    <row r="3021" spans="23:31">
      <c r="W3021" s="50"/>
      <c r="AA3021" s="50"/>
      <c r="AE3021" s="50"/>
    </row>
    <row r="3022" spans="23:31">
      <c r="W3022" s="50"/>
      <c r="AA3022" s="50"/>
      <c r="AE3022" s="50"/>
    </row>
    <row r="3023" spans="23:31">
      <c r="W3023" s="50"/>
      <c r="AA3023" s="50"/>
      <c r="AE3023" s="50"/>
    </row>
    <row r="3024" spans="23:31">
      <c r="W3024" s="50"/>
      <c r="AA3024" s="50"/>
      <c r="AE3024" s="50"/>
    </row>
    <row r="3025" spans="23:31">
      <c r="W3025" s="50"/>
      <c r="AA3025" s="50"/>
      <c r="AE3025" s="50"/>
    </row>
    <row r="3026" spans="23:31">
      <c r="W3026" s="50"/>
      <c r="AA3026" s="50"/>
      <c r="AE3026" s="50"/>
    </row>
    <row r="3027" spans="23:31">
      <c r="W3027" s="50"/>
      <c r="AA3027" s="50"/>
      <c r="AE3027" s="50"/>
    </row>
    <row r="3028" spans="23:31">
      <c r="W3028" s="50"/>
      <c r="AA3028" s="50"/>
      <c r="AE3028" s="50"/>
    </row>
    <row r="3029" spans="23:31">
      <c r="W3029" s="50"/>
      <c r="AA3029" s="50"/>
      <c r="AE3029" s="50"/>
    </row>
    <row r="3030" spans="23:31">
      <c r="W3030" s="50"/>
      <c r="AA3030" s="50"/>
      <c r="AE3030" s="50"/>
    </row>
    <row r="3031" spans="23:31">
      <c r="W3031" s="50"/>
      <c r="AA3031" s="50"/>
      <c r="AE3031" s="50"/>
    </row>
    <row r="3032" spans="23:31">
      <c r="W3032" s="50"/>
      <c r="AA3032" s="50"/>
      <c r="AE3032" s="50"/>
    </row>
    <row r="3033" spans="23:31">
      <c r="W3033" s="50"/>
      <c r="AA3033" s="50"/>
      <c r="AE3033" s="50"/>
    </row>
    <row r="3034" spans="23:31">
      <c r="W3034" s="50"/>
      <c r="AA3034" s="50"/>
      <c r="AE3034" s="50"/>
    </row>
    <row r="3035" spans="23:31">
      <c r="W3035" s="50"/>
      <c r="AA3035" s="50"/>
      <c r="AE3035" s="50"/>
    </row>
    <row r="3036" spans="23:31">
      <c r="W3036" s="50"/>
      <c r="AA3036" s="50"/>
      <c r="AE3036" s="50"/>
    </row>
    <row r="3037" spans="23:31">
      <c r="W3037" s="50"/>
      <c r="AA3037" s="50"/>
      <c r="AE3037" s="50"/>
    </row>
    <row r="3038" spans="23:31">
      <c r="W3038" s="50"/>
      <c r="AA3038" s="50"/>
      <c r="AE3038" s="50"/>
    </row>
    <row r="3039" spans="23:31">
      <c r="W3039" s="50"/>
      <c r="AA3039" s="50"/>
      <c r="AE3039" s="50"/>
    </row>
    <row r="3040" spans="23:31">
      <c r="W3040" s="50"/>
      <c r="AA3040" s="50"/>
      <c r="AE3040" s="50"/>
    </row>
    <row r="3041" spans="23:31">
      <c r="W3041" s="50"/>
      <c r="AA3041" s="50"/>
      <c r="AE3041" s="50"/>
    </row>
    <row r="3042" spans="23:31">
      <c r="W3042" s="50"/>
      <c r="AA3042" s="50"/>
      <c r="AE3042" s="50"/>
    </row>
    <row r="3043" spans="23:31">
      <c r="W3043" s="50"/>
      <c r="AA3043" s="50"/>
      <c r="AE3043" s="50"/>
    </row>
    <row r="3044" spans="23:31">
      <c r="W3044" s="50"/>
      <c r="AA3044" s="50"/>
      <c r="AE3044" s="50"/>
    </row>
    <row r="3045" spans="23:31">
      <c r="W3045" s="50"/>
      <c r="AA3045" s="50"/>
      <c r="AE3045" s="50"/>
    </row>
    <row r="3046" spans="23:31">
      <c r="W3046" s="50"/>
      <c r="AA3046" s="50"/>
      <c r="AE3046" s="50"/>
    </row>
    <row r="3047" spans="23:31">
      <c r="W3047" s="50"/>
      <c r="AA3047" s="50"/>
      <c r="AE3047" s="50"/>
    </row>
    <row r="3048" spans="23:31">
      <c r="W3048" s="50"/>
      <c r="AA3048" s="50"/>
      <c r="AE3048" s="50"/>
    </row>
    <row r="3049" spans="23:31">
      <c r="W3049" s="50"/>
      <c r="AA3049" s="50"/>
      <c r="AE3049" s="50"/>
    </row>
    <row r="3050" spans="23:31">
      <c r="W3050" s="50"/>
      <c r="AA3050" s="50"/>
      <c r="AE3050" s="50"/>
    </row>
    <row r="3051" spans="23:31">
      <c r="W3051" s="50"/>
      <c r="AA3051" s="50"/>
      <c r="AE3051" s="50"/>
    </row>
    <row r="3052" spans="23:31">
      <c r="W3052" s="50"/>
      <c r="AA3052" s="50"/>
      <c r="AE3052" s="50"/>
    </row>
    <row r="3053" spans="23:31">
      <c r="W3053" s="50"/>
      <c r="AA3053" s="50"/>
      <c r="AE3053" s="50"/>
    </row>
    <row r="3054" spans="23:31">
      <c r="W3054" s="50"/>
      <c r="AA3054" s="50"/>
      <c r="AE3054" s="50"/>
    </row>
    <row r="3055" spans="23:31">
      <c r="W3055" s="50"/>
      <c r="AA3055" s="50"/>
      <c r="AE3055" s="50"/>
    </row>
    <row r="3056" spans="23:31">
      <c r="W3056" s="50"/>
      <c r="AA3056" s="50"/>
      <c r="AE3056" s="50"/>
    </row>
    <row r="3057" spans="23:31">
      <c r="W3057" s="50"/>
      <c r="AA3057" s="50"/>
      <c r="AE3057" s="50"/>
    </row>
    <row r="3058" spans="23:31">
      <c r="W3058" s="50"/>
      <c r="AA3058" s="50"/>
      <c r="AE3058" s="50"/>
    </row>
    <row r="3059" spans="23:31">
      <c r="W3059" s="50"/>
      <c r="AA3059" s="50"/>
      <c r="AE3059" s="50"/>
    </row>
    <row r="3060" spans="23:31">
      <c r="W3060" s="50"/>
      <c r="AA3060" s="50"/>
      <c r="AE3060" s="50"/>
    </row>
    <row r="3061" spans="23:31">
      <c r="W3061" s="50"/>
      <c r="AA3061" s="50"/>
      <c r="AE3061" s="50"/>
    </row>
    <row r="3062" spans="23:31">
      <c r="W3062" s="50"/>
      <c r="AA3062" s="50"/>
      <c r="AE3062" s="50"/>
    </row>
    <row r="3063" spans="23:31">
      <c r="W3063" s="50"/>
      <c r="AA3063" s="50"/>
      <c r="AE3063" s="50"/>
    </row>
    <row r="3064" spans="23:31">
      <c r="W3064" s="50"/>
      <c r="AA3064" s="50"/>
      <c r="AE3064" s="50"/>
    </row>
    <row r="3065" spans="23:31">
      <c r="W3065" s="50"/>
      <c r="AA3065" s="50"/>
      <c r="AE3065" s="50"/>
    </row>
    <row r="3066" spans="23:31">
      <c r="W3066" s="50"/>
      <c r="AA3066" s="50"/>
      <c r="AE3066" s="50"/>
    </row>
    <row r="3067" spans="23:31">
      <c r="W3067" s="50"/>
      <c r="AA3067" s="50"/>
      <c r="AE3067" s="50"/>
    </row>
    <row r="3068" spans="23:31">
      <c r="W3068" s="50"/>
      <c r="AA3068" s="50"/>
      <c r="AE3068" s="50"/>
    </row>
    <row r="3069" spans="23:31">
      <c r="W3069" s="50"/>
      <c r="AA3069" s="50"/>
      <c r="AE3069" s="50"/>
    </row>
    <row r="3070" spans="23:31">
      <c r="W3070" s="50"/>
      <c r="AA3070" s="50"/>
      <c r="AE3070" s="50"/>
    </row>
    <row r="3071" spans="23:31">
      <c r="W3071" s="50"/>
      <c r="AA3071" s="50"/>
      <c r="AE3071" s="50"/>
    </row>
    <row r="3072" spans="23:31">
      <c r="W3072" s="50"/>
      <c r="AA3072" s="50"/>
      <c r="AE3072" s="50"/>
    </row>
    <row r="3073" spans="23:31">
      <c r="W3073" s="50"/>
      <c r="AA3073" s="50"/>
      <c r="AE3073" s="50"/>
    </row>
    <row r="3074" spans="23:31">
      <c r="W3074" s="50"/>
      <c r="AA3074" s="50"/>
      <c r="AE3074" s="50"/>
    </row>
    <row r="3075" spans="23:31">
      <c r="W3075" s="50"/>
      <c r="AA3075" s="50"/>
      <c r="AE3075" s="50"/>
    </row>
    <row r="3076" spans="23:31">
      <c r="W3076" s="50"/>
      <c r="AA3076" s="50"/>
      <c r="AE3076" s="50"/>
    </row>
    <row r="3077" spans="23:31">
      <c r="W3077" s="50"/>
      <c r="AA3077" s="50"/>
      <c r="AE3077" s="50"/>
    </row>
    <row r="3078" spans="23:31">
      <c r="W3078" s="50"/>
      <c r="AA3078" s="50"/>
      <c r="AE3078" s="50"/>
    </row>
    <row r="3079" spans="23:31">
      <c r="W3079" s="50"/>
      <c r="AA3079" s="50"/>
      <c r="AE3079" s="50"/>
    </row>
    <row r="3080" spans="23:31">
      <c r="W3080" s="50"/>
      <c r="AA3080" s="50"/>
      <c r="AE3080" s="50"/>
    </row>
    <row r="3081" spans="23:31">
      <c r="W3081" s="50"/>
      <c r="AA3081" s="50"/>
      <c r="AE3081" s="50"/>
    </row>
    <row r="3082" spans="23:31">
      <c r="W3082" s="50"/>
      <c r="AA3082" s="50"/>
      <c r="AE3082" s="50"/>
    </row>
    <row r="3083" spans="23:31">
      <c r="W3083" s="50"/>
      <c r="AA3083" s="50"/>
      <c r="AE3083" s="50"/>
    </row>
    <row r="3084" spans="23:31">
      <c r="W3084" s="50"/>
      <c r="AA3084" s="50"/>
      <c r="AE3084" s="50"/>
    </row>
    <row r="3085" spans="23:31">
      <c r="W3085" s="50"/>
      <c r="AA3085" s="50"/>
      <c r="AE3085" s="50"/>
    </row>
    <row r="3086" spans="23:31">
      <c r="W3086" s="50"/>
      <c r="AA3086" s="50"/>
      <c r="AE3086" s="50"/>
    </row>
    <row r="3087" spans="23:31">
      <c r="W3087" s="50"/>
      <c r="AA3087" s="50"/>
      <c r="AE3087" s="50"/>
    </row>
    <row r="3088" spans="23:31">
      <c r="W3088" s="50"/>
      <c r="AA3088" s="50"/>
      <c r="AE3088" s="50"/>
    </row>
    <row r="3089" spans="23:31">
      <c r="W3089" s="50"/>
      <c r="AA3089" s="50"/>
      <c r="AE3089" s="50"/>
    </row>
    <row r="3090" spans="23:31">
      <c r="W3090" s="50"/>
      <c r="AA3090" s="50"/>
      <c r="AE3090" s="50"/>
    </row>
    <row r="3091" spans="23:31">
      <c r="W3091" s="50"/>
      <c r="AA3091" s="50"/>
      <c r="AE3091" s="50"/>
    </row>
    <row r="3092" spans="23:31">
      <c r="W3092" s="50"/>
      <c r="AA3092" s="50"/>
      <c r="AE3092" s="50"/>
    </row>
    <row r="3093" spans="23:31">
      <c r="W3093" s="50"/>
      <c r="AA3093" s="50"/>
      <c r="AE3093" s="50"/>
    </row>
    <row r="3094" spans="23:31">
      <c r="W3094" s="50"/>
      <c r="AA3094" s="50"/>
      <c r="AE3094" s="50"/>
    </row>
    <row r="3095" spans="23:31">
      <c r="W3095" s="50"/>
      <c r="AA3095" s="50"/>
      <c r="AE3095" s="50"/>
    </row>
    <row r="3096" spans="23:31">
      <c r="W3096" s="50"/>
      <c r="AA3096" s="50"/>
      <c r="AE3096" s="50"/>
    </row>
    <row r="3097" spans="23:31">
      <c r="W3097" s="50"/>
      <c r="AA3097" s="50"/>
      <c r="AE3097" s="50"/>
    </row>
    <row r="3098" spans="23:31">
      <c r="W3098" s="50"/>
      <c r="AA3098" s="50"/>
      <c r="AE3098" s="50"/>
    </row>
    <row r="3099" spans="23:31">
      <c r="W3099" s="50"/>
      <c r="AA3099" s="50"/>
      <c r="AE3099" s="50"/>
    </row>
    <row r="3100" spans="23:31">
      <c r="W3100" s="50"/>
      <c r="AA3100" s="50"/>
      <c r="AE3100" s="50"/>
    </row>
    <row r="3101" spans="23:31">
      <c r="W3101" s="50"/>
      <c r="AA3101" s="50"/>
      <c r="AE3101" s="50"/>
    </row>
    <row r="3102" spans="23:31">
      <c r="W3102" s="50"/>
      <c r="AA3102" s="50"/>
      <c r="AE3102" s="50"/>
    </row>
    <row r="3103" spans="23:31">
      <c r="W3103" s="50"/>
      <c r="AA3103" s="50"/>
      <c r="AE3103" s="50"/>
    </row>
    <row r="3104" spans="23:31">
      <c r="W3104" s="50"/>
      <c r="AA3104" s="50"/>
      <c r="AE3104" s="50"/>
    </row>
    <row r="3105" spans="23:31">
      <c r="W3105" s="50"/>
      <c r="AA3105" s="50"/>
      <c r="AE3105" s="50"/>
    </row>
    <row r="3106" spans="23:31">
      <c r="W3106" s="50"/>
      <c r="AA3106" s="50"/>
      <c r="AE3106" s="50"/>
    </row>
    <row r="3107" spans="23:31">
      <c r="W3107" s="50"/>
      <c r="AA3107" s="50"/>
      <c r="AE3107" s="50"/>
    </row>
    <row r="3108" spans="23:31">
      <c r="W3108" s="50"/>
      <c r="AA3108" s="50"/>
      <c r="AE3108" s="50"/>
    </row>
    <row r="3109" spans="23:31">
      <c r="W3109" s="50"/>
      <c r="AA3109" s="50"/>
      <c r="AE3109" s="50"/>
    </row>
    <row r="3110" spans="23:31">
      <c r="W3110" s="50"/>
      <c r="AA3110" s="50"/>
      <c r="AE3110" s="50"/>
    </row>
    <row r="3111" spans="23:31">
      <c r="W3111" s="50"/>
      <c r="AA3111" s="50"/>
      <c r="AE3111" s="50"/>
    </row>
    <row r="3112" spans="23:31">
      <c r="W3112" s="50"/>
      <c r="AA3112" s="50"/>
      <c r="AE3112" s="50"/>
    </row>
    <row r="3113" spans="23:31">
      <c r="W3113" s="50"/>
      <c r="AA3113" s="50"/>
      <c r="AE3113" s="50"/>
    </row>
    <row r="3114" spans="23:31">
      <c r="W3114" s="50"/>
      <c r="AA3114" s="50"/>
      <c r="AE3114" s="50"/>
    </row>
    <row r="3115" spans="23:31">
      <c r="W3115" s="50"/>
      <c r="AA3115" s="50"/>
      <c r="AE3115" s="50"/>
    </row>
    <row r="3116" spans="23:31">
      <c r="W3116" s="50"/>
      <c r="AA3116" s="50"/>
      <c r="AE3116" s="50"/>
    </row>
    <row r="3117" spans="23:31">
      <c r="W3117" s="50"/>
      <c r="AA3117" s="50"/>
      <c r="AE3117" s="50"/>
    </row>
    <row r="3118" spans="23:31">
      <c r="W3118" s="50"/>
      <c r="AA3118" s="50"/>
      <c r="AE3118" s="50"/>
    </row>
    <row r="3119" spans="23:31">
      <c r="W3119" s="50"/>
      <c r="AA3119" s="50"/>
      <c r="AE3119" s="50"/>
    </row>
    <row r="3120" spans="23:31">
      <c r="W3120" s="50"/>
      <c r="AA3120" s="50"/>
      <c r="AE3120" s="50"/>
    </row>
    <row r="3121" spans="23:31">
      <c r="W3121" s="50"/>
      <c r="AA3121" s="50"/>
      <c r="AE3121" s="50"/>
    </row>
    <row r="3122" spans="23:31">
      <c r="W3122" s="50"/>
      <c r="AA3122" s="50"/>
      <c r="AE3122" s="50"/>
    </row>
    <row r="3123" spans="23:31">
      <c r="W3123" s="50"/>
      <c r="AA3123" s="50"/>
      <c r="AE3123" s="50"/>
    </row>
    <row r="3124" spans="23:31">
      <c r="W3124" s="50"/>
      <c r="AA3124" s="50"/>
      <c r="AE3124" s="50"/>
    </row>
    <row r="3125" spans="23:31">
      <c r="W3125" s="50"/>
      <c r="AA3125" s="50"/>
      <c r="AE3125" s="50"/>
    </row>
    <row r="3126" spans="23:31">
      <c r="W3126" s="50"/>
      <c r="AA3126" s="50"/>
      <c r="AE3126" s="50"/>
    </row>
    <row r="3127" spans="23:31">
      <c r="W3127" s="50"/>
      <c r="AA3127" s="50"/>
      <c r="AE3127" s="50"/>
    </row>
    <row r="3128" spans="23:31">
      <c r="W3128" s="50"/>
      <c r="AA3128" s="50"/>
      <c r="AE3128" s="50"/>
    </row>
    <row r="3129" spans="23:31">
      <c r="W3129" s="50"/>
      <c r="AA3129" s="50"/>
      <c r="AE3129" s="50"/>
    </row>
    <row r="3130" spans="23:31">
      <c r="W3130" s="50"/>
      <c r="AA3130" s="50"/>
      <c r="AE3130" s="50"/>
    </row>
    <row r="3131" spans="23:31">
      <c r="W3131" s="50"/>
      <c r="AA3131" s="50"/>
      <c r="AE3131" s="50"/>
    </row>
    <row r="3132" spans="23:31">
      <c r="W3132" s="50"/>
      <c r="AA3132" s="50"/>
      <c r="AE3132" s="50"/>
    </row>
    <row r="3133" spans="23:31">
      <c r="W3133" s="50"/>
      <c r="AA3133" s="50"/>
      <c r="AE3133" s="50"/>
    </row>
    <row r="3134" spans="23:31">
      <c r="W3134" s="50"/>
      <c r="AA3134" s="50"/>
      <c r="AE3134" s="50"/>
    </row>
    <row r="3135" spans="23:31">
      <c r="W3135" s="50"/>
      <c r="AA3135" s="50"/>
      <c r="AE3135" s="50"/>
    </row>
    <row r="3136" spans="23:31">
      <c r="W3136" s="50"/>
      <c r="AA3136" s="50"/>
      <c r="AE3136" s="50"/>
    </row>
    <row r="3137" spans="23:31">
      <c r="W3137" s="50"/>
      <c r="AA3137" s="50"/>
      <c r="AE3137" s="50"/>
    </row>
    <row r="3138" spans="23:31">
      <c r="W3138" s="50"/>
      <c r="AA3138" s="50"/>
      <c r="AE3138" s="50"/>
    </row>
    <row r="3139" spans="23:31">
      <c r="W3139" s="50"/>
      <c r="AA3139" s="50"/>
      <c r="AE3139" s="50"/>
    </row>
    <row r="3140" spans="23:31">
      <c r="W3140" s="50"/>
      <c r="AA3140" s="50"/>
      <c r="AE3140" s="50"/>
    </row>
    <row r="3141" spans="23:31">
      <c r="W3141" s="50"/>
      <c r="AA3141" s="50"/>
      <c r="AE3141" s="50"/>
    </row>
    <row r="3142" spans="23:31">
      <c r="W3142" s="50"/>
      <c r="AA3142" s="50"/>
      <c r="AE3142" s="50"/>
    </row>
    <row r="3143" spans="23:31">
      <c r="W3143" s="50"/>
      <c r="AA3143" s="50"/>
      <c r="AE3143" s="50"/>
    </row>
    <row r="3144" spans="23:31">
      <c r="W3144" s="50"/>
      <c r="AA3144" s="50"/>
      <c r="AE3144" s="50"/>
    </row>
    <row r="3145" spans="23:31">
      <c r="W3145" s="50"/>
      <c r="AA3145" s="50"/>
      <c r="AE3145" s="50"/>
    </row>
    <row r="3146" spans="23:31">
      <c r="W3146" s="50"/>
      <c r="AA3146" s="50"/>
      <c r="AE3146" s="50"/>
    </row>
    <row r="3147" spans="23:31">
      <c r="W3147" s="50"/>
      <c r="AA3147" s="50"/>
      <c r="AE3147" s="50"/>
    </row>
    <row r="3148" spans="23:31">
      <c r="W3148" s="50"/>
      <c r="AA3148" s="50"/>
      <c r="AE3148" s="50"/>
    </row>
    <row r="3149" spans="23:31">
      <c r="W3149" s="50"/>
      <c r="AA3149" s="50"/>
      <c r="AE3149" s="50"/>
    </row>
    <row r="3150" spans="23:31">
      <c r="W3150" s="50"/>
      <c r="AA3150" s="50"/>
      <c r="AE3150" s="50"/>
    </row>
    <row r="3151" spans="23:31">
      <c r="W3151" s="50"/>
      <c r="AA3151" s="50"/>
      <c r="AE3151" s="50"/>
    </row>
    <row r="3152" spans="23:31">
      <c r="W3152" s="50"/>
      <c r="AA3152" s="50"/>
      <c r="AE3152" s="50"/>
    </row>
    <row r="3153" spans="23:31">
      <c r="W3153" s="50"/>
      <c r="AA3153" s="50"/>
      <c r="AE3153" s="50"/>
    </row>
    <row r="3154" spans="23:31">
      <c r="W3154" s="50"/>
      <c r="AA3154" s="50"/>
      <c r="AE3154" s="50"/>
    </row>
    <row r="3155" spans="23:31">
      <c r="W3155" s="50"/>
      <c r="AA3155" s="50"/>
      <c r="AE3155" s="50"/>
    </row>
    <row r="3156" spans="23:31">
      <c r="W3156" s="50"/>
      <c r="AA3156" s="50"/>
      <c r="AE3156" s="50"/>
    </row>
    <row r="3157" spans="23:31">
      <c r="W3157" s="50"/>
      <c r="AA3157" s="50"/>
      <c r="AE3157" s="50"/>
    </row>
    <row r="3158" spans="23:31">
      <c r="W3158" s="50"/>
      <c r="AA3158" s="50"/>
      <c r="AE3158" s="50"/>
    </row>
    <row r="3159" spans="23:31">
      <c r="W3159" s="50"/>
      <c r="AA3159" s="50"/>
      <c r="AE3159" s="50"/>
    </row>
    <row r="3160" spans="23:31">
      <c r="W3160" s="50"/>
      <c r="AA3160" s="50"/>
      <c r="AE3160" s="50"/>
    </row>
    <row r="3161" spans="23:31">
      <c r="W3161" s="50"/>
      <c r="AA3161" s="50"/>
      <c r="AE3161" s="50"/>
    </row>
    <row r="3162" spans="23:31">
      <c r="W3162" s="50"/>
      <c r="AA3162" s="50"/>
      <c r="AE3162" s="50"/>
    </row>
    <row r="3163" spans="23:31">
      <c r="W3163" s="50"/>
      <c r="AA3163" s="50"/>
      <c r="AE3163" s="50"/>
    </row>
    <row r="3164" spans="23:31">
      <c r="W3164" s="50"/>
      <c r="AA3164" s="50"/>
      <c r="AE3164" s="50"/>
    </row>
    <row r="3165" spans="23:31">
      <c r="W3165" s="50"/>
      <c r="AA3165" s="50"/>
      <c r="AE3165" s="50"/>
    </row>
    <row r="3166" spans="23:31">
      <c r="W3166" s="50"/>
      <c r="AA3166" s="50"/>
      <c r="AE3166" s="50"/>
    </row>
    <row r="3167" spans="23:31">
      <c r="W3167" s="50"/>
      <c r="AA3167" s="50"/>
      <c r="AE3167" s="50"/>
    </row>
    <row r="3168" spans="23:31">
      <c r="W3168" s="50"/>
      <c r="AA3168" s="50"/>
      <c r="AE3168" s="50"/>
    </row>
    <row r="3169" spans="23:31">
      <c r="W3169" s="50"/>
      <c r="AA3169" s="50"/>
      <c r="AE3169" s="50"/>
    </row>
    <row r="3170" spans="23:31">
      <c r="W3170" s="50"/>
      <c r="AA3170" s="50"/>
      <c r="AE3170" s="50"/>
    </row>
    <row r="3171" spans="23:31">
      <c r="W3171" s="50"/>
      <c r="AA3171" s="50"/>
      <c r="AE3171" s="50"/>
    </row>
    <row r="3172" spans="23:31">
      <c r="W3172" s="50"/>
      <c r="AA3172" s="50"/>
      <c r="AE3172" s="50"/>
    </row>
    <row r="3173" spans="23:31">
      <c r="W3173" s="50"/>
      <c r="AA3173" s="50"/>
      <c r="AE3173" s="50"/>
    </row>
    <row r="3174" spans="23:31">
      <c r="W3174" s="50"/>
      <c r="AA3174" s="50"/>
      <c r="AE3174" s="50"/>
    </row>
    <row r="3175" spans="23:31">
      <c r="W3175" s="50"/>
      <c r="AA3175" s="50"/>
      <c r="AE3175" s="50"/>
    </row>
    <row r="3176" spans="23:31">
      <c r="W3176" s="50"/>
      <c r="AA3176" s="50"/>
      <c r="AE3176" s="50"/>
    </row>
    <row r="3177" spans="23:31">
      <c r="W3177" s="50"/>
      <c r="AA3177" s="50"/>
      <c r="AE3177" s="50"/>
    </row>
    <row r="3178" spans="23:31">
      <c r="W3178" s="50"/>
      <c r="AA3178" s="50"/>
      <c r="AE3178" s="50"/>
    </row>
    <row r="3179" spans="23:31">
      <c r="W3179" s="50"/>
      <c r="AA3179" s="50"/>
      <c r="AE3179" s="50"/>
    </row>
    <row r="3180" spans="23:31">
      <c r="W3180" s="50"/>
      <c r="AA3180" s="50"/>
      <c r="AE3180" s="50"/>
    </row>
    <row r="3181" spans="23:31">
      <c r="W3181" s="50"/>
      <c r="AA3181" s="50"/>
      <c r="AE3181" s="50"/>
    </row>
    <row r="3182" spans="23:31">
      <c r="W3182" s="50"/>
      <c r="AA3182" s="50"/>
      <c r="AE3182" s="50"/>
    </row>
    <row r="3183" spans="23:31">
      <c r="W3183" s="50"/>
      <c r="AA3183" s="50"/>
      <c r="AE3183" s="50"/>
    </row>
    <row r="3184" spans="23:31">
      <c r="W3184" s="50"/>
      <c r="AA3184" s="50"/>
      <c r="AE3184" s="50"/>
    </row>
    <row r="3185" spans="23:31">
      <c r="W3185" s="50"/>
      <c r="AA3185" s="50"/>
      <c r="AE3185" s="50"/>
    </row>
    <row r="3186" spans="23:31">
      <c r="W3186" s="50"/>
      <c r="AA3186" s="50"/>
      <c r="AE3186" s="50"/>
    </row>
    <row r="3187" spans="23:31">
      <c r="W3187" s="50"/>
      <c r="AA3187" s="50"/>
      <c r="AE3187" s="50"/>
    </row>
    <row r="3188" spans="23:31">
      <c r="W3188" s="50"/>
      <c r="AA3188" s="50"/>
      <c r="AE3188" s="50"/>
    </row>
    <row r="3189" spans="23:31">
      <c r="W3189" s="50"/>
      <c r="AA3189" s="50"/>
      <c r="AE3189" s="50"/>
    </row>
    <row r="3190" spans="23:31">
      <c r="W3190" s="50"/>
      <c r="AA3190" s="50"/>
      <c r="AE3190" s="50"/>
    </row>
    <row r="3191" spans="23:31">
      <c r="W3191" s="50"/>
      <c r="AA3191" s="50"/>
      <c r="AE3191" s="50"/>
    </row>
    <row r="3192" spans="23:31">
      <c r="W3192" s="50"/>
      <c r="AA3192" s="50"/>
      <c r="AE3192" s="50"/>
    </row>
    <row r="3193" spans="23:31">
      <c r="W3193" s="50"/>
      <c r="AA3193" s="50"/>
      <c r="AE3193" s="50"/>
    </row>
    <row r="3194" spans="23:31">
      <c r="W3194" s="50"/>
      <c r="AA3194" s="50"/>
      <c r="AE3194" s="50"/>
    </row>
    <row r="3195" spans="23:31">
      <c r="W3195" s="50"/>
      <c r="AA3195" s="50"/>
      <c r="AE3195" s="50"/>
    </row>
    <row r="3196" spans="23:31">
      <c r="W3196" s="50"/>
      <c r="AA3196" s="50"/>
      <c r="AE3196" s="50"/>
    </row>
    <row r="3197" spans="23:31">
      <c r="W3197" s="50"/>
      <c r="AA3197" s="50"/>
      <c r="AE3197" s="50"/>
    </row>
    <row r="3198" spans="23:31">
      <c r="W3198" s="50"/>
      <c r="AA3198" s="50"/>
      <c r="AE3198" s="50"/>
    </row>
    <row r="3199" spans="23:31">
      <c r="W3199" s="50"/>
      <c r="AA3199" s="50"/>
      <c r="AE3199" s="50"/>
    </row>
    <row r="3200" spans="23:31">
      <c r="W3200" s="50"/>
      <c r="AA3200" s="50"/>
      <c r="AE3200" s="50"/>
    </row>
    <row r="3201" spans="23:31">
      <c r="W3201" s="50"/>
      <c r="AA3201" s="50"/>
      <c r="AE3201" s="50"/>
    </row>
    <row r="3202" spans="23:31">
      <c r="W3202" s="50"/>
      <c r="AA3202" s="50"/>
      <c r="AE3202" s="50"/>
    </row>
    <row r="3203" spans="23:31">
      <c r="W3203" s="50"/>
      <c r="AA3203" s="50"/>
      <c r="AE3203" s="50"/>
    </row>
    <row r="3204" spans="23:31">
      <c r="W3204" s="50"/>
      <c r="AA3204" s="50"/>
      <c r="AE3204" s="50"/>
    </row>
    <row r="3205" spans="23:31">
      <c r="W3205" s="50"/>
      <c r="AA3205" s="50"/>
      <c r="AE3205" s="50"/>
    </row>
    <row r="3206" spans="23:31">
      <c r="W3206" s="50"/>
      <c r="AA3206" s="50"/>
      <c r="AE3206" s="50"/>
    </row>
    <row r="3207" spans="23:31">
      <c r="W3207" s="50"/>
      <c r="AA3207" s="50"/>
      <c r="AE3207" s="50"/>
    </row>
    <row r="3208" spans="23:31">
      <c r="W3208" s="50"/>
      <c r="AA3208" s="50"/>
      <c r="AE3208" s="50"/>
    </row>
    <row r="3209" spans="23:31">
      <c r="W3209" s="50"/>
      <c r="AA3209" s="50"/>
      <c r="AE3209" s="50"/>
    </row>
    <row r="3210" spans="23:31">
      <c r="W3210" s="50"/>
      <c r="AA3210" s="50"/>
      <c r="AE3210" s="50"/>
    </row>
    <row r="3211" spans="23:31">
      <c r="W3211" s="50"/>
      <c r="AA3211" s="50"/>
      <c r="AE3211" s="50"/>
    </row>
    <row r="3212" spans="23:31">
      <c r="W3212" s="50"/>
      <c r="AA3212" s="50"/>
      <c r="AE3212" s="50"/>
    </row>
    <row r="3213" spans="23:31">
      <c r="W3213" s="50"/>
      <c r="AA3213" s="50"/>
      <c r="AE3213" s="50"/>
    </row>
    <row r="3214" spans="23:31">
      <c r="W3214" s="50"/>
      <c r="AA3214" s="50"/>
      <c r="AE3214" s="50"/>
    </row>
    <row r="3215" spans="23:31">
      <c r="W3215" s="50"/>
      <c r="AA3215" s="50"/>
      <c r="AE3215" s="50"/>
    </row>
    <row r="3216" spans="23:31">
      <c r="W3216" s="50"/>
      <c r="AA3216" s="50"/>
      <c r="AE3216" s="50"/>
    </row>
    <row r="3217" spans="23:31">
      <c r="W3217" s="50"/>
      <c r="AA3217" s="50"/>
      <c r="AE3217" s="50"/>
    </row>
    <row r="3218" spans="23:31">
      <c r="W3218" s="50"/>
      <c r="AA3218" s="50"/>
      <c r="AE3218" s="50"/>
    </row>
    <row r="3219" spans="23:31">
      <c r="W3219" s="50"/>
      <c r="AA3219" s="50"/>
      <c r="AE3219" s="50"/>
    </row>
    <row r="3220" spans="23:31">
      <c r="W3220" s="50"/>
      <c r="AA3220" s="50"/>
      <c r="AE3220" s="50"/>
    </row>
    <row r="3221" spans="23:31">
      <c r="W3221" s="50"/>
      <c r="AA3221" s="50"/>
      <c r="AE3221" s="50"/>
    </row>
    <row r="3222" spans="23:31">
      <c r="W3222" s="50"/>
      <c r="AA3222" s="50"/>
      <c r="AE3222" s="50"/>
    </row>
    <row r="3223" spans="23:31">
      <c r="W3223" s="50"/>
      <c r="AA3223" s="50"/>
      <c r="AE3223" s="50"/>
    </row>
    <row r="3224" spans="23:31">
      <c r="W3224" s="50"/>
      <c r="AA3224" s="50"/>
      <c r="AE3224" s="50"/>
    </row>
    <row r="3225" spans="23:31">
      <c r="W3225" s="50"/>
      <c r="AA3225" s="50"/>
      <c r="AE3225" s="50"/>
    </row>
    <row r="3226" spans="23:31">
      <c r="W3226" s="50"/>
      <c r="AA3226" s="50"/>
      <c r="AE3226" s="50"/>
    </row>
    <row r="3227" spans="23:31">
      <c r="W3227" s="50"/>
      <c r="AA3227" s="50"/>
      <c r="AE3227" s="50"/>
    </row>
    <row r="3228" spans="23:31">
      <c r="W3228" s="50"/>
      <c r="AA3228" s="50"/>
      <c r="AE3228" s="50"/>
    </row>
    <row r="3229" spans="23:31">
      <c r="W3229" s="50"/>
      <c r="AA3229" s="50"/>
      <c r="AE3229" s="50"/>
    </row>
    <row r="3230" spans="23:31">
      <c r="W3230" s="50"/>
      <c r="AA3230" s="50"/>
      <c r="AE3230" s="50"/>
    </row>
    <row r="3231" spans="23:31">
      <c r="W3231" s="50"/>
      <c r="AA3231" s="50"/>
      <c r="AE3231" s="50"/>
    </row>
    <row r="3232" spans="23:31">
      <c r="W3232" s="50"/>
      <c r="AA3232" s="50"/>
      <c r="AE3232" s="50"/>
    </row>
    <row r="3233" spans="23:31">
      <c r="W3233" s="50"/>
      <c r="AA3233" s="50"/>
      <c r="AE3233" s="50"/>
    </row>
    <row r="3234" spans="23:31">
      <c r="W3234" s="50"/>
      <c r="AA3234" s="50"/>
      <c r="AE3234" s="50"/>
    </row>
    <row r="3235" spans="23:31">
      <c r="W3235" s="50"/>
      <c r="AA3235" s="50"/>
      <c r="AE3235" s="50"/>
    </row>
    <row r="3236" spans="23:31">
      <c r="W3236" s="50"/>
      <c r="AA3236" s="50"/>
      <c r="AE3236" s="50"/>
    </row>
    <row r="3237" spans="23:31">
      <c r="W3237" s="50"/>
      <c r="AA3237" s="50"/>
      <c r="AE3237" s="50"/>
    </row>
    <row r="3238" spans="23:31">
      <c r="W3238" s="50"/>
      <c r="AA3238" s="50"/>
      <c r="AE3238" s="50"/>
    </row>
    <row r="3239" spans="23:31">
      <c r="W3239" s="50"/>
      <c r="AA3239" s="50"/>
      <c r="AE3239" s="50"/>
    </row>
    <row r="3240" spans="23:31">
      <c r="W3240" s="50"/>
      <c r="AA3240" s="50"/>
      <c r="AE3240" s="50"/>
    </row>
    <row r="3241" spans="23:31">
      <c r="W3241" s="50"/>
      <c r="AA3241" s="50"/>
      <c r="AE3241" s="50"/>
    </row>
    <row r="3242" spans="23:31">
      <c r="W3242" s="50"/>
      <c r="AA3242" s="50"/>
      <c r="AE3242" s="50"/>
    </row>
    <row r="3243" spans="23:31">
      <c r="W3243" s="50"/>
      <c r="AA3243" s="50"/>
      <c r="AE3243" s="50"/>
    </row>
    <row r="3244" spans="23:31">
      <c r="W3244" s="50"/>
      <c r="AA3244" s="50"/>
      <c r="AE3244" s="50"/>
    </row>
    <row r="3245" spans="23:31">
      <c r="W3245" s="50"/>
      <c r="AA3245" s="50"/>
      <c r="AE3245" s="50"/>
    </row>
    <row r="3246" spans="23:31">
      <c r="W3246" s="50"/>
      <c r="AA3246" s="50"/>
      <c r="AE3246" s="50"/>
    </row>
    <row r="3247" spans="23:31">
      <c r="W3247" s="50"/>
      <c r="AA3247" s="50"/>
      <c r="AE3247" s="50"/>
    </row>
    <row r="3248" spans="23:31">
      <c r="W3248" s="50"/>
      <c r="AA3248" s="50"/>
      <c r="AE3248" s="50"/>
    </row>
    <row r="3249" spans="23:31">
      <c r="W3249" s="50"/>
      <c r="AA3249" s="50"/>
      <c r="AE3249" s="50"/>
    </row>
    <row r="3250" spans="23:31">
      <c r="W3250" s="50"/>
      <c r="AA3250" s="50"/>
      <c r="AE3250" s="50"/>
    </row>
    <row r="3251" spans="23:31">
      <c r="W3251" s="50"/>
      <c r="AA3251" s="50"/>
      <c r="AE3251" s="50"/>
    </row>
    <row r="3252" spans="23:31">
      <c r="W3252" s="50"/>
      <c r="AA3252" s="50"/>
      <c r="AE3252" s="50"/>
    </row>
    <row r="3253" spans="23:31">
      <c r="W3253" s="50"/>
      <c r="AA3253" s="50"/>
      <c r="AE3253" s="50"/>
    </row>
    <row r="3254" spans="23:31">
      <c r="W3254" s="50"/>
      <c r="AA3254" s="50"/>
      <c r="AE3254" s="50"/>
    </row>
    <row r="3255" spans="23:31">
      <c r="W3255" s="50"/>
      <c r="AA3255" s="50"/>
      <c r="AE3255" s="50"/>
    </row>
    <row r="3256" spans="23:31">
      <c r="W3256" s="50"/>
      <c r="AA3256" s="50"/>
      <c r="AE3256" s="50"/>
    </row>
    <row r="3257" spans="23:31">
      <c r="W3257" s="50"/>
      <c r="AA3257" s="50"/>
      <c r="AE3257" s="50"/>
    </row>
    <row r="3258" spans="23:31">
      <c r="W3258" s="50"/>
      <c r="AA3258" s="50"/>
      <c r="AE3258" s="50"/>
    </row>
    <row r="3259" spans="23:31">
      <c r="W3259" s="50"/>
      <c r="AA3259" s="50"/>
      <c r="AE3259" s="50"/>
    </row>
    <row r="3260" spans="23:31">
      <c r="W3260" s="50"/>
      <c r="AA3260" s="50"/>
      <c r="AE3260" s="50"/>
    </row>
    <row r="3261" spans="23:31">
      <c r="W3261" s="50"/>
      <c r="AA3261" s="50"/>
      <c r="AE3261" s="50"/>
    </row>
    <row r="3262" spans="23:31">
      <c r="W3262" s="50"/>
      <c r="AA3262" s="50"/>
      <c r="AE3262" s="50"/>
    </row>
    <row r="3263" spans="23:31">
      <c r="W3263" s="50"/>
      <c r="AA3263" s="50"/>
      <c r="AE3263" s="50"/>
    </row>
    <row r="3264" spans="23:31">
      <c r="W3264" s="50"/>
      <c r="AA3264" s="50"/>
      <c r="AE3264" s="50"/>
    </row>
    <row r="3265" spans="23:31">
      <c r="W3265" s="50"/>
      <c r="AA3265" s="50"/>
      <c r="AE3265" s="50"/>
    </row>
    <row r="3266" spans="23:31">
      <c r="W3266" s="50"/>
      <c r="AA3266" s="50"/>
      <c r="AE3266" s="50"/>
    </row>
    <row r="3267" spans="23:31">
      <c r="W3267" s="50"/>
      <c r="AA3267" s="50"/>
      <c r="AE3267" s="50"/>
    </row>
    <row r="3268" spans="23:31">
      <c r="W3268" s="50"/>
      <c r="AA3268" s="50"/>
      <c r="AE3268" s="50"/>
    </row>
    <row r="3269" spans="23:31">
      <c r="W3269" s="50"/>
      <c r="AA3269" s="50"/>
      <c r="AE3269" s="50"/>
    </row>
    <row r="3270" spans="23:31">
      <c r="W3270" s="50"/>
      <c r="AA3270" s="50"/>
      <c r="AE3270" s="50"/>
    </row>
    <row r="3271" spans="23:31">
      <c r="W3271" s="50"/>
      <c r="AA3271" s="50"/>
      <c r="AE3271" s="50"/>
    </row>
    <row r="3272" spans="23:31">
      <c r="W3272" s="50"/>
      <c r="AA3272" s="50"/>
      <c r="AE3272" s="50"/>
    </row>
    <row r="3273" spans="23:31">
      <c r="W3273" s="50"/>
      <c r="AA3273" s="50"/>
      <c r="AE3273" s="50"/>
    </row>
    <row r="3274" spans="23:31">
      <c r="W3274" s="50"/>
      <c r="AA3274" s="50"/>
      <c r="AE3274" s="50"/>
    </row>
    <row r="3275" spans="23:31">
      <c r="W3275" s="50"/>
      <c r="AA3275" s="50"/>
      <c r="AE3275" s="50"/>
    </row>
    <row r="3276" spans="23:31">
      <c r="W3276" s="50"/>
      <c r="AA3276" s="50"/>
      <c r="AE3276" s="50"/>
    </row>
    <row r="3277" spans="23:31">
      <c r="W3277" s="50"/>
      <c r="AA3277" s="50"/>
      <c r="AE3277" s="50"/>
    </row>
    <row r="3278" spans="23:31">
      <c r="W3278" s="50"/>
      <c r="AA3278" s="50"/>
      <c r="AE3278" s="50"/>
    </row>
    <row r="3279" spans="23:31">
      <c r="W3279" s="50"/>
      <c r="AA3279" s="50"/>
      <c r="AE3279" s="50"/>
    </row>
    <row r="3280" spans="23:31">
      <c r="W3280" s="50"/>
      <c r="AA3280" s="50"/>
      <c r="AE3280" s="50"/>
    </row>
    <row r="3281" spans="23:31">
      <c r="W3281" s="50"/>
      <c r="AA3281" s="50"/>
      <c r="AE3281" s="50"/>
    </row>
    <row r="3282" spans="23:31">
      <c r="W3282" s="50"/>
      <c r="AA3282" s="50"/>
      <c r="AE3282" s="50"/>
    </row>
    <row r="3283" spans="23:31">
      <c r="W3283" s="50"/>
      <c r="AA3283" s="50"/>
      <c r="AE3283" s="50"/>
    </row>
    <row r="3284" spans="23:31">
      <c r="W3284" s="50"/>
      <c r="AA3284" s="50"/>
      <c r="AE3284" s="50"/>
    </row>
    <row r="3285" spans="23:31">
      <c r="W3285" s="50"/>
      <c r="AA3285" s="50"/>
      <c r="AE3285" s="50"/>
    </row>
    <row r="3286" spans="23:31">
      <c r="W3286" s="50"/>
      <c r="AA3286" s="50"/>
      <c r="AE3286" s="50"/>
    </row>
    <row r="3287" spans="23:31">
      <c r="W3287" s="50"/>
      <c r="AA3287" s="50"/>
      <c r="AE3287" s="50"/>
    </row>
    <row r="3288" spans="23:31">
      <c r="W3288" s="50"/>
      <c r="AA3288" s="50"/>
      <c r="AE3288" s="50"/>
    </row>
    <row r="3289" spans="23:31">
      <c r="W3289" s="50"/>
      <c r="AA3289" s="50"/>
      <c r="AE3289" s="50"/>
    </row>
    <row r="3290" spans="23:31">
      <c r="W3290" s="50"/>
      <c r="AA3290" s="50"/>
      <c r="AE3290" s="50"/>
    </row>
    <row r="3291" spans="23:31">
      <c r="W3291" s="50"/>
      <c r="AA3291" s="50"/>
      <c r="AE3291" s="50"/>
    </row>
    <row r="3292" spans="23:31">
      <c r="W3292" s="50"/>
      <c r="AA3292" s="50"/>
      <c r="AE3292" s="50"/>
    </row>
    <row r="3293" spans="23:31">
      <c r="W3293" s="50"/>
      <c r="AA3293" s="50"/>
      <c r="AE3293" s="50"/>
    </row>
    <row r="3294" spans="23:31">
      <c r="W3294" s="50"/>
      <c r="AA3294" s="50"/>
      <c r="AE3294" s="50"/>
    </row>
    <row r="3295" spans="23:31">
      <c r="W3295" s="50"/>
      <c r="AA3295" s="50"/>
      <c r="AE3295" s="50"/>
    </row>
    <row r="3296" spans="23:31">
      <c r="W3296" s="50"/>
      <c r="AA3296" s="50"/>
      <c r="AE3296" s="50"/>
    </row>
    <row r="3297" spans="23:31">
      <c r="W3297" s="50"/>
      <c r="AA3297" s="50"/>
      <c r="AE3297" s="50"/>
    </row>
    <row r="3298" spans="23:31">
      <c r="W3298" s="50"/>
      <c r="AA3298" s="50"/>
      <c r="AE3298" s="50"/>
    </row>
    <row r="3299" spans="23:31">
      <c r="W3299" s="50"/>
      <c r="AA3299" s="50"/>
      <c r="AE3299" s="50"/>
    </row>
    <row r="3300" spans="23:31">
      <c r="W3300" s="50"/>
      <c r="AA3300" s="50"/>
      <c r="AE3300" s="50"/>
    </row>
    <row r="3301" spans="23:31">
      <c r="W3301" s="50"/>
      <c r="AA3301" s="50"/>
      <c r="AE3301" s="50"/>
    </row>
    <row r="3302" spans="23:31">
      <c r="W3302" s="50"/>
      <c r="AA3302" s="50"/>
      <c r="AE3302" s="50"/>
    </row>
    <row r="3303" spans="23:31">
      <c r="W3303" s="50"/>
      <c r="AA3303" s="50"/>
      <c r="AE3303" s="50"/>
    </row>
    <row r="3304" spans="23:31">
      <c r="W3304" s="50"/>
      <c r="AA3304" s="50"/>
      <c r="AE3304" s="50"/>
    </row>
    <row r="3305" spans="23:31">
      <c r="W3305" s="50"/>
      <c r="AA3305" s="50"/>
      <c r="AE3305" s="50"/>
    </row>
    <row r="3306" spans="23:31">
      <c r="W3306" s="50"/>
      <c r="AA3306" s="50"/>
      <c r="AE3306" s="50"/>
    </row>
    <row r="3307" spans="23:31">
      <c r="W3307" s="50"/>
      <c r="AA3307" s="50"/>
      <c r="AE3307" s="50"/>
    </row>
    <row r="3308" spans="23:31">
      <c r="W3308" s="50"/>
      <c r="AA3308" s="50"/>
      <c r="AE3308" s="50"/>
    </row>
    <row r="3309" spans="23:31">
      <c r="W3309" s="50"/>
      <c r="AA3309" s="50"/>
      <c r="AE3309" s="50"/>
    </row>
    <row r="3310" spans="23:31">
      <c r="W3310" s="50"/>
      <c r="AA3310" s="50"/>
      <c r="AE3310" s="50"/>
    </row>
    <row r="3311" spans="23:31">
      <c r="W3311" s="50"/>
      <c r="AA3311" s="50"/>
      <c r="AE3311" s="50"/>
    </row>
    <row r="3312" spans="23:31">
      <c r="W3312" s="50"/>
      <c r="AA3312" s="50"/>
      <c r="AE3312" s="50"/>
    </row>
    <row r="3313" spans="23:31">
      <c r="W3313" s="50"/>
      <c r="AA3313" s="50"/>
      <c r="AE3313" s="50"/>
    </row>
    <row r="3314" spans="23:31">
      <c r="W3314" s="50"/>
      <c r="AA3314" s="50"/>
      <c r="AE3314" s="50"/>
    </row>
    <row r="3315" spans="23:31">
      <c r="W3315" s="50"/>
      <c r="AA3315" s="50"/>
      <c r="AE3315" s="50"/>
    </row>
    <row r="3316" spans="23:31">
      <c r="W3316" s="50"/>
      <c r="AA3316" s="50"/>
      <c r="AE3316" s="50"/>
    </row>
    <row r="3317" spans="23:31">
      <c r="W3317" s="50"/>
      <c r="AA3317" s="50"/>
      <c r="AE3317" s="50"/>
    </row>
    <row r="3318" spans="23:31">
      <c r="W3318" s="50"/>
      <c r="AA3318" s="50"/>
      <c r="AE3318" s="50"/>
    </row>
    <row r="3319" spans="23:31">
      <c r="W3319" s="50"/>
      <c r="AA3319" s="50"/>
      <c r="AE3319" s="50"/>
    </row>
    <row r="3320" spans="23:31">
      <c r="W3320" s="50"/>
      <c r="AA3320" s="50"/>
      <c r="AE3320" s="50"/>
    </row>
    <row r="3321" spans="23:31">
      <c r="W3321" s="50"/>
      <c r="AA3321" s="50"/>
      <c r="AE3321" s="50"/>
    </row>
    <row r="3322" spans="23:31">
      <c r="W3322" s="50"/>
      <c r="AA3322" s="50"/>
      <c r="AE3322" s="50"/>
    </row>
    <row r="3323" spans="23:31">
      <c r="W3323" s="50"/>
      <c r="AA3323" s="50"/>
      <c r="AE3323" s="50"/>
    </row>
    <row r="3324" spans="23:31">
      <c r="W3324" s="50"/>
      <c r="AA3324" s="50"/>
      <c r="AE3324" s="50"/>
    </row>
    <row r="3325" spans="23:31">
      <c r="W3325" s="50"/>
      <c r="AA3325" s="50"/>
      <c r="AE3325" s="50"/>
    </row>
    <row r="3326" spans="23:31">
      <c r="W3326" s="50"/>
      <c r="AA3326" s="50"/>
      <c r="AE3326" s="50"/>
    </row>
    <row r="3327" spans="23:31">
      <c r="W3327" s="50"/>
      <c r="AA3327" s="50"/>
      <c r="AE3327" s="50"/>
    </row>
    <row r="3328" spans="23:31">
      <c r="W3328" s="50"/>
      <c r="AA3328" s="50"/>
      <c r="AE3328" s="50"/>
    </row>
    <row r="3329" spans="23:31">
      <c r="W3329" s="50"/>
      <c r="AA3329" s="50"/>
      <c r="AE3329" s="50"/>
    </row>
    <row r="3330" spans="23:31">
      <c r="W3330" s="50"/>
      <c r="AA3330" s="50"/>
      <c r="AE3330" s="50"/>
    </row>
    <row r="3331" spans="23:31">
      <c r="W3331" s="50"/>
      <c r="AA3331" s="50"/>
      <c r="AE3331" s="50"/>
    </row>
    <row r="3332" spans="23:31">
      <c r="W3332" s="50"/>
      <c r="AA3332" s="50"/>
      <c r="AE3332" s="50"/>
    </row>
    <row r="3333" spans="23:31">
      <c r="W3333" s="50"/>
      <c r="AA3333" s="50"/>
      <c r="AE3333" s="50"/>
    </row>
    <row r="3334" spans="23:31">
      <c r="W3334" s="50"/>
      <c r="AA3334" s="50"/>
      <c r="AE3334" s="50"/>
    </row>
    <row r="3335" spans="23:31">
      <c r="W3335" s="50"/>
      <c r="AA3335" s="50"/>
      <c r="AE3335" s="50"/>
    </row>
    <row r="3336" spans="23:31">
      <c r="W3336" s="50"/>
      <c r="AA3336" s="50"/>
      <c r="AE3336" s="50"/>
    </row>
    <row r="3337" spans="23:31">
      <c r="W3337" s="50"/>
      <c r="AA3337" s="50"/>
      <c r="AE3337" s="50"/>
    </row>
    <row r="3338" spans="23:31">
      <c r="W3338" s="50"/>
      <c r="AA3338" s="50"/>
      <c r="AE3338" s="50"/>
    </row>
    <row r="3339" spans="23:31">
      <c r="W3339" s="50"/>
      <c r="AA3339" s="50"/>
      <c r="AE3339" s="50"/>
    </row>
    <row r="3340" spans="23:31">
      <c r="W3340" s="50"/>
      <c r="AA3340" s="50"/>
      <c r="AE3340" s="50"/>
    </row>
    <row r="3341" spans="23:31">
      <c r="W3341" s="50"/>
      <c r="AA3341" s="50"/>
      <c r="AE3341" s="50"/>
    </row>
    <row r="3342" spans="23:31">
      <c r="W3342" s="50"/>
      <c r="AA3342" s="50"/>
      <c r="AE3342" s="50"/>
    </row>
    <row r="3343" spans="23:31">
      <c r="W3343" s="50"/>
      <c r="AA3343" s="50"/>
      <c r="AE3343" s="50"/>
    </row>
    <row r="3344" spans="23:31">
      <c r="W3344" s="50"/>
      <c r="AA3344" s="50"/>
      <c r="AE3344" s="50"/>
    </row>
    <row r="3345" spans="23:31">
      <c r="W3345" s="50"/>
      <c r="AA3345" s="50"/>
      <c r="AE3345" s="50"/>
    </row>
    <row r="3346" spans="23:31">
      <c r="W3346" s="50"/>
      <c r="AA3346" s="50"/>
      <c r="AE3346" s="50"/>
    </row>
    <row r="3347" spans="23:31">
      <c r="W3347" s="50"/>
      <c r="AA3347" s="50"/>
      <c r="AE3347" s="50"/>
    </row>
    <row r="3348" spans="23:31">
      <c r="W3348" s="50"/>
      <c r="AA3348" s="50"/>
      <c r="AE3348" s="50"/>
    </row>
    <row r="3349" spans="23:31">
      <c r="W3349" s="50"/>
      <c r="AA3349" s="50"/>
      <c r="AE3349" s="50"/>
    </row>
    <row r="3350" spans="23:31">
      <c r="W3350" s="50"/>
      <c r="AA3350" s="50"/>
      <c r="AE3350" s="50"/>
    </row>
    <row r="3351" spans="23:31">
      <c r="W3351" s="50"/>
      <c r="AA3351" s="50"/>
      <c r="AE3351" s="50"/>
    </row>
    <row r="3352" spans="23:31">
      <c r="W3352" s="50"/>
      <c r="AA3352" s="50"/>
      <c r="AE3352" s="50"/>
    </row>
    <row r="3353" spans="23:31">
      <c r="W3353" s="50"/>
      <c r="AA3353" s="50"/>
      <c r="AE3353" s="50"/>
    </row>
    <row r="3354" spans="23:31">
      <c r="W3354" s="50"/>
      <c r="AA3354" s="50"/>
      <c r="AE3354" s="50"/>
    </row>
    <row r="3355" spans="23:31">
      <c r="W3355" s="50"/>
      <c r="AA3355" s="50"/>
      <c r="AE3355" s="50"/>
    </row>
    <row r="3356" spans="23:31">
      <c r="W3356" s="50"/>
      <c r="AA3356" s="50"/>
      <c r="AE3356" s="50"/>
    </row>
    <row r="3357" spans="23:31">
      <c r="W3357" s="50"/>
      <c r="AA3357" s="50"/>
      <c r="AE3357" s="50"/>
    </row>
    <row r="3358" spans="23:31">
      <c r="W3358" s="50"/>
      <c r="AA3358" s="50"/>
      <c r="AE3358" s="50"/>
    </row>
    <row r="3359" spans="23:31">
      <c r="W3359" s="50"/>
      <c r="AA3359" s="50"/>
      <c r="AE3359" s="50"/>
    </row>
    <row r="3360" spans="23:31">
      <c r="W3360" s="50"/>
      <c r="AA3360" s="50"/>
      <c r="AE3360" s="50"/>
    </row>
    <row r="3361" spans="23:31">
      <c r="W3361" s="50"/>
      <c r="AA3361" s="50"/>
      <c r="AE3361" s="50"/>
    </row>
    <row r="3362" spans="23:31">
      <c r="W3362" s="50"/>
      <c r="AA3362" s="50"/>
      <c r="AE3362" s="50"/>
    </row>
    <row r="3363" spans="23:31">
      <c r="W3363" s="50"/>
      <c r="AA3363" s="50"/>
      <c r="AE3363" s="50"/>
    </row>
    <row r="3364" spans="23:31">
      <c r="W3364" s="50"/>
      <c r="AA3364" s="50"/>
      <c r="AE3364" s="50"/>
    </row>
    <row r="3365" spans="23:31">
      <c r="W3365" s="50"/>
      <c r="AA3365" s="50"/>
      <c r="AE3365" s="50"/>
    </row>
    <row r="3366" spans="23:31">
      <c r="W3366" s="50"/>
      <c r="AA3366" s="50"/>
      <c r="AE3366" s="50"/>
    </row>
    <row r="3367" spans="23:31">
      <c r="W3367" s="50"/>
      <c r="AA3367" s="50"/>
      <c r="AE3367" s="50"/>
    </row>
    <row r="3368" spans="23:31">
      <c r="W3368" s="50"/>
      <c r="AA3368" s="50"/>
      <c r="AE3368" s="50"/>
    </row>
    <row r="3369" spans="23:31">
      <c r="W3369" s="50"/>
      <c r="AA3369" s="50"/>
      <c r="AE3369" s="50"/>
    </row>
    <row r="3370" spans="23:31">
      <c r="W3370" s="50"/>
      <c r="AA3370" s="50"/>
      <c r="AE3370" s="50"/>
    </row>
    <row r="3371" spans="23:31">
      <c r="W3371" s="50"/>
      <c r="AA3371" s="50"/>
      <c r="AE3371" s="50"/>
    </row>
    <row r="3372" spans="23:31">
      <c r="W3372" s="50"/>
      <c r="AA3372" s="50"/>
      <c r="AE3372" s="50"/>
    </row>
    <row r="3373" spans="23:31">
      <c r="W3373" s="50"/>
      <c r="AA3373" s="50"/>
      <c r="AE3373" s="50"/>
    </row>
    <row r="3374" spans="23:31">
      <c r="W3374" s="50"/>
      <c r="AA3374" s="50"/>
      <c r="AE3374" s="50"/>
    </row>
    <row r="3375" spans="23:31">
      <c r="W3375" s="50"/>
      <c r="AA3375" s="50"/>
      <c r="AE3375" s="50"/>
    </row>
    <row r="3376" spans="23:31">
      <c r="W3376" s="50"/>
      <c r="AA3376" s="50"/>
      <c r="AE3376" s="50"/>
    </row>
    <row r="3377" spans="23:31">
      <c r="W3377" s="50"/>
      <c r="AA3377" s="50"/>
      <c r="AE3377" s="50"/>
    </row>
    <row r="3378" spans="23:31">
      <c r="W3378" s="50"/>
      <c r="AA3378" s="50"/>
      <c r="AE3378" s="50"/>
    </row>
    <row r="3379" spans="23:31">
      <c r="W3379" s="50"/>
      <c r="AA3379" s="50"/>
      <c r="AE3379" s="50"/>
    </row>
    <row r="3380" spans="23:31">
      <c r="W3380" s="50"/>
      <c r="AA3380" s="50"/>
      <c r="AE3380" s="50"/>
    </row>
    <row r="3381" spans="23:31">
      <c r="W3381" s="50"/>
      <c r="AA3381" s="50"/>
      <c r="AE3381" s="50"/>
    </row>
    <row r="3382" spans="23:31">
      <c r="W3382" s="50"/>
      <c r="AA3382" s="50"/>
      <c r="AE3382" s="50"/>
    </row>
    <row r="3383" spans="23:31">
      <c r="W3383" s="50"/>
      <c r="AA3383" s="50"/>
      <c r="AE3383" s="50"/>
    </row>
    <row r="3384" spans="23:31">
      <c r="W3384" s="50"/>
      <c r="AA3384" s="50"/>
      <c r="AE3384" s="50"/>
    </row>
    <row r="3385" spans="23:31">
      <c r="W3385" s="50"/>
      <c r="AA3385" s="50"/>
      <c r="AE3385" s="50"/>
    </row>
    <row r="3386" spans="23:31">
      <c r="W3386" s="50"/>
      <c r="AA3386" s="50"/>
      <c r="AE3386" s="50"/>
    </row>
    <row r="3387" spans="23:31">
      <c r="W3387" s="50"/>
      <c r="AA3387" s="50"/>
      <c r="AE3387" s="50"/>
    </row>
    <row r="3388" spans="23:31">
      <c r="W3388" s="50"/>
      <c r="AA3388" s="50"/>
      <c r="AE3388" s="50"/>
    </row>
    <row r="3389" spans="23:31">
      <c r="W3389" s="50"/>
      <c r="AA3389" s="50"/>
      <c r="AE3389" s="50"/>
    </row>
    <row r="3390" spans="23:31">
      <c r="W3390" s="50"/>
      <c r="AA3390" s="50"/>
      <c r="AE3390" s="50"/>
    </row>
    <row r="3391" spans="23:31">
      <c r="W3391" s="50"/>
      <c r="AA3391" s="50"/>
      <c r="AE3391" s="50"/>
    </row>
    <row r="3392" spans="23:31">
      <c r="W3392" s="50"/>
      <c r="AA3392" s="50"/>
      <c r="AE3392" s="50"/>
    </row>
    <row r="3393" spans="23:31">
      <c r="W3393" s="50"/>
      <c r="AA3393" s="50"/>
      <c r="AE3393" s="50"/>
    </row>
    <row r="3394" spans="23:31">
      <c r="W3394" s="50"/>
      <c r="AA3394" s="50"/>
      <c r="AE3394" s="50"/>
    </row>
    <row r="3395" spans="23:31">
      <c r="W3395" s="50"/>
      <c r="AA3395" s="50"/>
      <c r="AE3395" s="50"/>
    </row>
    <row r="3396" spans="23:31">
      <c r="W3396" s="50"/>
      <c r="AA3396" s="50"/>
      <c r="AE3396" s="50"/>
    </row>
    <row r="3397" spans="23:31">
      <c r="W3397" s="50"/>
      <c r="AA3397" s="50"/>
      <c r="AE3397" s="50"/>
    </row>
    <row r="3398" spans="23:31">
      <c r="W3398" s="50"/>
      <c r="AA3398" s="50"/>
      <c r="AE3398" s="50"/>
    </row>
    <row r="3399" spans="23:31">
      <c r="W3399" s="50"/>
      <c r="AA3399" s="50"/>
      <c r="AE3399" s="50"/>
    </row>
    <row r="3400" spans="23:31">
      <c r="W3400" s="50"/>
      <c r="AA3400" s="50"/>
      <c r="AE3400" s="50"/>
    </row>
    <row r="3401" spans="23:31">
      <c r="W3401" s="50"/>
      <c r="AA3401" s="50"/>
      <c r="AE3401" s="50"/>
    </row>
    <row r="3402" spans="23:31">
      <c r="W3402" s="50"/>
      <c r="AA3402" s="50"/>
      <c r="AE3402" s="50"/>
    </row>
    <row r="3403" spans="23:31">
      <c r="W3403" s="50"/>
      <c r="AA3403" s="50"/>
      <c r="AE3403" s="50"/>
    </row>
    <row r="3404" spans="23:31">
      <c r="W3404" s="50"/>
      <c r="AA3404" s="50"/>
      <c r="AE3404" s="50"/>
    </row>
    <row r="3405" spans="23:31">
      <c r="W3405" s="50"/>
      <c r="AA3405" s="50"/>
      <c r="AE3405" s="50"/>
    </row>
    <row r="3406" spans="23:31">
      <c r="W3406" s="50"/>
      <c r="AA3406" s="50"/>
      <c r="AE3406" s="50"/>
    </row>
    <row r="3407" spans="23:31">
      <c r="W3407" s="50"/>
      <c r="AA3407" s="50"/>
      <c r="AE3407" s="50"/>
    </row>
    <row r="3408" spans="23:31">
      <c r="W3408" s="50"/>
      <c r="AA3408" s="50"/>
      <c r="AE3408" s="50"/>
    </row>
    <row r="3409" spans="23:31">
      <c r="W3409" s="50"/>
      <c r="AA3409" s="50"/>
      <c r="AE3409" s="50"/>
    </row>
    <row r="3410" spans="23:31">
      <c r="W3410" s="50"/>
      <c r="AA3410" s="50"/>
      <c r="AE3410" s="50"/>
    </row>
    <row r="3411" spans="23:31">
      <c r="W3411" s="50"/>
      <c r="AA3411" s="50"/>
      <c r="AE3411" s="50"/>
    </row>
    <row r="3412" spans="23:31">
      <c r="W3412" s="50"/>
      <c r="AA3412" s="50"/>
      <c r="AE3412" s="50"/>
    </row>
    <row r="3413" spans="23:31">
      <c r="W3413" s="50"/>
      <c r="AA3413" s="50"/>
      <c r="AE3413" s="50"/>
    </row>
    <row r="3414" spans="23:31">
      <c r="W3414" s="50"/>
      <c r="AA3414" s="50"/>
      <c r="AE3414" s="50"/>
    </row>
    <row r="3415" spans="23:31">
      <c r="W3415" s="50"/>
      <c r="AA3415" s="50"/>
      <c r="AE3415" s="50"/>
    </row>
    <row r="3416" spans="23:31">
      <c r="W3416" s="50"/>
      <c r="AA3416" s="50"/>
      <c r="AE3416" s="50"/>
    </row>
    <row r="3417" spans="23:31">
      <c r="W3417" s="50"/>
      <c r="AA3417" s="50"/>
      <c r="AE3417" s="50"/>
    </row>
    <row r="3418" spans="23:31">
      <c r="W3418" s="50"/>
      <c r="AA3418" s="50"/>
      <c r="AE3418" s="50"/>
    </row>
    <row r="3419" spans="23:31">
      <c r="W3419" s="50"/>
      <c r="AA3419" s="50"/>
      <c r="AE3419" s="50"/>
    </row>
    <row r="3420" spans="23:31">
      <c r="W3420" s="50"/>
      <c r="AA3420" s="50"/>
      <c r="AE3420" s="50"/>
    </row>
    <row r="3421" spans="23:31">
      <c r="W3421" s="50"/>
      <c r="AA3421" s="50"/>
      <c r="AE3421" s="50"/>
    </row>
    <row r="3422" spans="23:31">
      <c r="W3422" s="50"/>
      <c r="AA3422" s="50"/>
      <c r="AE3422" s="50"/>
    </row>
    <row r="3423" spans="23:31">
      <c r="W3423" s="50"/>
      <c r="AA3423" s="50"/>
      <c r="AE3423" s="50"/>
    </row>
    <row r="3424" spans="23:31">
      <c r="W3424" s="50"/>
      <c r="AA3424" s="50"/>
      <c r="AE3424" s="50"/>
    </row>
    <row r="3425" spans="23:31">
      <c r="W3425" s="50"/>
      <c r="AA3425" s="50"/>
      <c r="AE3425" s="50"/>
    </row>
    <row r="3426" spans="23:31">
      <c r="W3426" s="50"/>
      <c r="AA3426" s="50"/>
      <c r="AE3426" s="50"/>
    </row>
    <row r="3427" spans="23:31">
      <c r="W3427" s="50"/>
      <c r="AA3427" s="50"/>
      <c r="AE3427" s="50"/>
    </row>
    <row r="3428" spans="23:31">
      <c r="W3428" s="50"/>
      <c r="AA3428" s="50"/>
      <c r="AE3428" s="50"/>
    </row>
    <row r="3429" spans="23:31">
      <c r="W3429" s="50"/>
      <c r="AA3429" s="50"/>
      <c r="AE3429" s="50"/>
    </row>
    <row r="3430" spans="23:31">
      <c r="W3430" s="50"/>
      <c r="AA3430" s="50"/>
      <c r="AE3430" s="50"/>
    </row>
    <row r="3431" spans="23:31">
      <c r="W3431" s="50"/>
      <c r="AA3431" s="50"/>
      <c r="AE3431" s="50"/>
    </row>
    <row r="3432" spans="23:31">
      <c r="W3432" s="50"/>
      <c r="AA3432" s="50"/>
      <c r="AE3432" s="50"/>
    </row>
    <row r="3433" spans="23:31">
      <c r="W3433" s="50"/>
      <c r="AA3433" s="50"/>
      <c r="AE3433" s="50"/>
    </row>
    <row r="3434" spans="23:31">
      <c r="W3434" s="50"/>
      <c r="AA3434" s="50"/>
      <c r="AE3434" s="50"/>
    </row>
    <row r="3435" spans="23:31">
      <c r="W3435" s="50"/>
      <c r="AA3435" s="50"/>
      <c r="AE3435" s="50"/>
    </row>
    <row r="3436" spans="23:31">
      <c r="W3436" s="50"/>
      <c r="AA3436" s="50"/>
      <c r="AE3436" s="50"/>
    </row>
    <row r="3437" spans="23:31">
      <c r="W3437" s="50"/>
      <c r="AA3437" s="50"/>
      <c r="AE3437" s="50"/>
    </row>
    <row r="3438" spans="23:31">
      <c r="W3438" s="50"/>
      <c r="AA3438" s="50"/>
      <c r="AE3438" s="50"/>
    </row>
    <row r="3439" spans="23:31">
      <c r="W3439" s="50"/>
      <c r="AA3439" s="50"/>
      <c r="AE3439" s="50"/>
    </row>
    <row r="3440" spans="23:31">
      <c r="W3440" s="50"/>
      <c r="AA3440" s="50"/>
      <c r="AE3440" s="50"/>
    </row>
    <row r="3441" spans="23:31">
      <c r="W3441" s="50"/>
      <c r="AA3441" s="50"/>
      <c r="AE3441" s="50"/>
    </row>
    <row r="3442" spans="23:31">
      <c r="W3442" s="50"/>
      <c r="AA3442" s="50"/>
      <c r="AE3442" s="50"/>
    </row>
    <row r="3443" spans="23:31">
      <c r="W3443" s="50"/>
      <c r="AA3443" s="50"/>
      <c r="AE3443" s="50"/>
    </row>
    <row r="3444" spans="23:31">
      <c r="W3444" s="50"/>
      <c r="AA3444" s="50"/>
      <c r="AE3444" s="50"/>
    </row>
    <row r="3445" spans="23:31">
      <c r="W3445" s="50"/>
      <c r="AA3445" s="50"/>
      <c r="AE3445" s="50"/>
    </row>
    <row r="3446" spans="23:31">
      <c r="W3446" s="50"/>
      <c r="AA3446" s="50"/>
      <c r="AE3446" s="50"/>
    </row>
    <row r="3447" spans="23:31">
      <c r="W3447" s="50"/>
      <c r="AA3447" s="50"/>
      <c r="AE3447" s="50"/>
    </row>
    <row r="3448" spans="23:31">
      <c r="W3448" s="50"/>
      <c r="AA3448" s="50"/>
      <c r="AE3448" s="50"/>
    </row>
    <row r="3449" spans="23:31">
      <c r="W3449" s="50"/>
      <c r="AA3449" s="50"/>
      <c r="AE3449" s="50"/>
    </row>
    <row r="3450" spans="23:31">
      <c r="W3450" s="50"/>
      <c r="AA3450" s="50"/>
      <c r="AE3450" s="50"/>
    </row>
    <row r="3451" spans="23:31">
      <c r="W3451" s="50"/>
      <c r="AA3451" s="50"/>
      <c r="AE3451" s="50"/>
    </row>
    <row r="3452" spans="23:31">
      <c r="W3452" s="50"/>
      <c r="AA3452" s="50"/>
      <c r="AE3452" s="50"/>
    </row>
    <row r="3453" spans="23:31">
      <c r="W3453" s="50"/>
      <c r="AA3453" s="50"/>
      <c r="AE3453" s="50"/>
    </row>
    <row r="3454" spans="23:31">
      <c r="W3454" s="50"/>
      <c r="AA3454" s="50"/>
      <c r="AE3454" s="50"/>
    </row>
    <row r="3455" spans="23:31">
      <c r="W3455" s="50"/>
      <c r="AA3455" s="50"/>
      <c r="AE3455" s="50"/>
    </row>
    <row r="3456" spans="23:31">
      <c r="W3456" s="50"/>
      <c r="AA3456" s="50"/>
      <c r="AE3456" s="50"/>
    </row>
    <row r="3457" spans="23:31">
      <c r="W3457" s="50"/>
      <c r="AA3457" s="50"/>
      <c r="AE3457" s="50"/>
    </row>
    <row r="3458" spans="23:31">
      <c r="W3458" s="50"/>
      <c r="AA3458" s="50"/>
      <c r="AE3458" s="50"/>
    </row>
    <row r="3459" spans="23:31">
      <c r="W3459" s="50"/>
      <c r="AA3459" s="50"/>
      <c r="AE3459" s="50"/>
    </row>
    <row r="3460" spans="23:31">
      <c r="W3460" s="50"/>
      <c r="AA3460" s="50"/>
      <c r="AE3460" s="50"/>
    </row>
    <row r="3461" spans="23:31">
      <c r="W3461" s="50"/>
      <c r="AA3461" s="50"/>
      <c r="AE3461" s="50"/>
    </row>
    <row r="3462" spans="23:31">
      <c r="W3462" s="50"/>
      <c r="AA3462" s="50"/>
      <c r="AE3462" s="50"/>
    </row>
    <row r="3463" spans="23:31">
      <c r="W3463" s="50"/>
      <c r="AA3463" s="50"/>
      <c r="AE3463" s="50"/>
    </row>
    <row r="3464" spans="23:31">
      <c r="W3464" s="50"/>
      <c r="AA3464" s="50"/>
      <c r="AE3464" s="50"/>
    </row>
    <row r="3465" spans="23:31">
      <c r="W3465" s="50"/>
      <c r="AA3465" s="50"/>
      <c r="AE3465" s="50"/>
    </row>
    <row r="3466" spans="23:31">
      <c r="W3466" s="50"/>
      <c r="AA3466" s="50"/>
      <c r="AE3466" s="50"/>
    </row>
    <row r="3467" spans="23:31">
      <c r="W3467" s="50"/>
      <c r="AA3467" s="50"/>
      <c r="AE3467" s="50"/>
    </row>
    <row r="3468" spans="23:31">
      <c r="W3468" s="50"/>
      <c r="AA3468" s="50"/>
      <c r="AE3468" s="50"/>
    </row>
    <row r="3469" spans="23:31">
      <c r="W3469" s="50"/>
      <c r="AA3469" s="50"/>
      <c r="AE3469" s="50"/>
    </row>
    <row r="3470" spans="23:31">
      <c r="W3470" s="50"/>
      <c r="AA3470" s="50"/>
      <c r="AE3470" s="50"/>
    </row>
    <row r="3471" spans="23:31">
      <c r="W3471" s="50"/>
      <c r="AA3471" s="50"/>
      <c r="AE3471" s="50"/>
    </row>
    <row r="3472" spans="23:31">
      <c r="W3472" s="50"/>
      <c r="AA3472" s="50"/>
      <c r="AE3472" s="50"/>
    </row>
    <row r="3473" spans="23:31">
      <c r="W3473" s="50"/>
      <c r="AA3473" s="50"/>
      <c r="AE3473" s="50"/>
    </row>
    <row r="3474" spans="23:31">
      <c r="W3474" s="50"/>
      <c r="AA3474" s="50"/>
      <c r="AE3474" s="50"/>
    </row>
    <row r="3475" spans="23:31">
      <c r="W3475" s="50"/>
      <c r="AA3475" s="50"/>
      <c r="AE3475" s="50"/>
    </row>
    <row r="3476" spans="23:31">
      <c r="W3476" s="50"/>
      <c r="AA3476" s="50"/>
      <c r="AE3476" s="50"/>
    </row>
    <row r="3477" spans="23:31">
      <c r="W3477" s="50"/>
      <c r="AA3477" s="50"/>
      <c r="AE3477" s="50"/>
    </row>
    <row r="3478" spans="23:31">
      <c r="W3478" s="50"/>
      <c r="AA3478" s="50"/>
      <c r="AE3478" s="50"/>
    </row>
    <row r="3479" spans="23:31">
      <c r="W3479" s="50"/>
      <c r="AA3479" s="50"/>
      <c r="AE3479" s="50"/>
    </row>
    <row r="3480" spans="23:31">
      <c r="W3480" s="50"/>
      <c r="AA3480" s="50"/>
      <c r="AE3480" s="50"/>
    </row>
    <row r="3481" spans="23:31">
      <c r="W3481" s="50"/>
      <c r="AA3481" s="50"/>
      <c r="AE3481" s="50"/>
    </row>
    <row r="3482" spans="23:31">
      <c r="W3482" s="50"/>
      <c r="AA3482" s="50"/>
      <c r="AE3482" s="50"/>
    </row>
    <row r="3483" spans="23:31">
      <c r="W3483" s="50"/>
      <c r="AA3483" s="50"/>
      <c r="AE3483" s="50"/>
    </row>
    <row r="3484" spans="23:31">
      <c r="W3484" s="50"/>
      <c r="AA3484" s="50"/>
      <c r="AE3484" s="50"/>
    </row>
    <row r="3485" spans="23:31">
      <c r="W3485" s="50"/>
      <c r="AA3485" s="50"/>
      <c r="AE3485" s="50"/>
    </row>
    <row r="3486" spans="23:31">
      <c r="W3486" s="50"/>
      <c r="AA3486" s="50"/>
      <c r="AE3486" s="50"/>
    </row>
    <row r="3487" spans="23:31">
      <c r="W3487" s="50"/>
      <c r="AA3487" s="50"/>
      <c r="AE3487" s="50"/>
    </row>
    <row r="3488" spans="23:31">
      <c r="W3488" s="50"/>
      <c r="AA3488" s="50"/>
      <c r="AE3488" s="50"/>
    </row>
    <row r="3489" spans="23:31">
      <c r="W3489" s="50"/>
      <c r="AA3489" s="50"/>
      <c r="AE3489" s="50"/>
    </row>
    <row r="3490" spans="23:31">
      <c r="W3490" s="50"/>
      <c r="AA3490" s="50"/>
      <c r="AE3490" s="50"/>
    </row>
    <row r="3491" spans="23:31">
      <c r="W3491" s="50"/>
      <c r="AA3491" s="50"/>
      <c r="AE3491" s="50"/>
    </row>
    <row r="3492" spans="23:31">
      <c r="W3492" s="50"/>
      <c r="AA3492" s="50"/>
      <c r="AE3492" s="50"/>
    </row>
    <row r="3493" spans="23:31">
      <c r="W3493" s="50"/>
      <c r="AA3493" s="50"/>
      <c r="AE3493" s="50"/>
    </row>
    <row r="3494" spans="23:31">
      <c r="W3494" s="50"/>
      <c r="AA3494" s="50"/>
      <c r="AE3494" s="50"/>
    </row>
    <row r="3495" spans="23:31">
      <c r="W3495" s="50"/>
      <c r="AA3495" s="50"/>
      <c r="AE3495" s="50"/>
    </row>
    <row r="3496" spans="23:31">
      <c r="W3496" s="50"/>
      <c r="AA3496" s="50"/>
      <c r="AE3496" s="50"/>
    </row>
    <row r="3497" spans="23:31">
      <c r="W3497" s="50"/>
      <c r="AA3497" s="50"/>
      <c r="AE3497" s="50"/>
    </row>
    <row r="3498" spans="23:31">
      <c r="W3498" s="50"/>
      <c r="AA3498" s="50"/>
      <c r="AE3498" s="50"/>
    </row>
    <row r="3499" spans="23:31">
      <c r="W3499" s="50"/>
      <c r="AA3499" s="50"/>
      <c r="AE3499" s="50"/>
    </row>
    <row r="3500" spans="23:31">
      <c r="W3500" s="50"/>
      <c r="AA3500" s="50"/>
      <c r="AE3500" s="50"/>
    </row>
    <row r="3501" spans="23:31">
      <c r="W3501" s="50"/>
      <c r="AA3501" s="50"/>
      <c r="AE3501" s="50"/>
    </row>
    <row r="3502" spans="23:31">
      <c r="W3502" s="50"/>
      <c r="AA3502" s="50"/>
      <c r="AE3502" s="50"/>
    </row>
    <row r="3503" spans="23:31">
      <c r="W3503" s="50"/>
      <c r="AA3503" s="50"/>
      <c r="AE3503" s="50"/>
    </row>
    <row r="3504" spans="23:31">
      <c r="W3504" s="50"/>
      <c r="AA3504" s="50"/>
      <c r="AE3504" s="50"/>
    </row>
    <row r="3505" spans="23:31">
      <c r="W3505" s="50"/>
      <c r="AA3505" s="50"/>
      <c r="AE3505" s="50"/>
    </row>
    <row r="3506" spans="23:31">
      <c r="W3506" s="50"/>
      <c r="AA3506" s="50"/>
      <c r="AE3506" s="50"/>
    </row>
    <row r="3507" spans="23:31">
      <c r="W3507" s="50"/>
      <c r="AA3507" s="50"/>
      <c r="AE3507" s="50"/>
    </row>
    <row r="3508" spans="23:31">
      <c r="W3508" s="50"/>
      <c r="AA3508" s="50"/>
      <c r="AE3508" s="50"/>
    </row>
    <row r="3509" spans="23:31">
      <c r="W3509" s="50"/>
      <c r="AA3509" s="50"/>
      <c r="AE3509" s="50"/>
    </row>
    <row r="3510" spans="23:31">
      <c r="W3510" s="50"/>
      <c r="AA3510" s="50"/>
      <c r="AE3510" s="50"/>
    </row>
    <row r="3511" spans="23:31">
      <c r="W3511" s="50"/>
      <c r="AA3511" s="50"/>
      <c r="AE3511" s="50"/>
    </row>
    <row r="3512" spans="23:31">
      <c r="W3512" s="50"/>
      <c r="AA3512" s="50"/>
      <c r="AE3512" s="50"/>
    </row>
    <row r="3513" spans="23:31">
      <c r="W3513" s="50"/>
      <c r="AA3513" s="50"/>
      <c r="AE3513" s="50"/>
    </row>
    <row r="3514" spans="23:31">
      <c r="W3514" s="50"/>
      <c r="AA3514" s="50"/>
      <c r="AE3514" s="50"/>
    </row>
    <row r="3515" spans="23:31">
      <c r="W3515" s="50"/>
      <c r="AA3515" s="50"/>
      <c r="AE3515" s="50"/>
    </row>
    <row r="3516" spans="23:31">
      <c r="W3516" s="50"/>
      <c r="AA3516" s="50"/>
      <c r="AE3516" s="50"/>
    </row>
    <row r="3517" spans="23:31">
      <c r="W3517" s="50"/>
      <c r="AA3517" s="50"/>
      <c r="AE3517" s="50"/>
    </row>
    <row r="3518" spans="23:31">
      <c r="W3518" s="50"/>
      <c r="AA3518" s="50"/>
      <c r="AE3518" s="50"/>
    </row>
    <row r="3519" spans="23:31">
      <c r="W3519" s="50"/>
      <c r="AA3519" s="50"/>
      <c r="AE3519" s="50"/>
    </row>
    <row r="3520" spans="23:31">
      <c r="W3520" s="50"/>
      <c r="AA3520" s="50"/>
      <c r="AE3520" s="50"/>
    </row>
    <row r="3521" spans="23:31">
      <c r="W3521" s="50"/>
      <c r="AA3521" s="50"/>
      <c r="AE3521" s="50"/>
    </row>
    <row r="3522" spans="23:31">
      <c r="W3522" s="50"/>
      <c r="AA3522" s="50"/>
      <c r="AE3522" s="50"/>
    </row>
    <row r="3523" spans="23:31">
      <c r="W3523" s="50"/>
      <c r="AA3523" s="50"/>
      <c r="AE3523" s="50"/>
    </row>
    <row r="3524" spans="23:31">
      <c r="W3524" s="50"/>
      <c r="AA3524" s="50"/>
      <c r="AE3524" s="50"/>
    </row>
    <row r="3525" spans="23:31">
      <c r="W3525" s="50"/>
      <c r="AA3525" s="50"/>
      <c r="AE3525" s="50"/>
    </row>
    <row r="3526" spans="23:31">
      <c r="W3526" s="50"/>
      <c r="AA3526" s="50"/>
      <c r="AE3526" s="50"/>
    </row>
    <row r="3527" spans="23:31">
      <c r="W3527" s="50"/>
      <c r="AA3527" s="50"/>
      <c r="AE3527" s="50"/>
    </row>
    <row r="3528" spans="23:31">
      <c r="W3528" s="50"/>
      <c r="AA3528" s="50"/>
      <c r="AE3528" s="50"/>
    </row>
    <row r="3529" spans="23:31">
      <c r="W3529" s="50"/>
      <c r="AA3529" s="50"/>
      <c r="AE3529" s="50"/>
    </row>
    <row r="3530" spans="23:31">
      <c r="W3530" s="50"/>
      <c r="AA3530" s="50"/>
      <c r="AE3530" s="50"/>
    </row>
    <row r="3531" spans="23:31">
      <c r="W3531" s="50"/>
      <c r="AA3531" s="50"/>
      <c r="AE3531" s="50"/>
    </row>
    <row r="3532" spans="23:31">
      <c r="W3532" s="50"/>
      <c r="AA3532" s="50"/>
      <c r="AE3532" s="50"/>
    </row>
    <row r="3533" spans="23:31">
      <c r="W3533" s="50"/>
      <c r="AA3533" s="50"/>
      <c r="AE3533" s="50"/>
    </row>
    <row r="3534" spans="23:31">
      <c r="W3534" s="50"/>
      <c r="AA3534" s="50"/>
      <c r="AE3534" s="50"/>
    </row>
    <row r="3535" spans="23:31">
      <c r="W3535" s="50"/>
      <c r="AA3535" s="50"/>
      <c r="AE3535" s="50"/>
    </row>
    <row r="3536" spans="23:31">
      <c r="W3536" s="50"/>
      <c r="AA3536" s="50"/>
      <c r="AE3536" s="50"/>
    </row>
    <row r="3537" spans="23:31">
      <c r="W3537" s="50"/>
      <c r="AA3537" s="50"/>
      <c r="AE3537" s="50"/>
    </row>
    <row r="3538" spans="23:31">
      <c r="W3538" s="50"/>
      <c r="AA3538" s="50"/>
      <c r="AE3538" s="50"/>
    </row>
    <row r="3539" spans="23:31">
      <c r="W3539" s="50"/>
      <c r="AA3539" s="50"/>
      <c r="AE3539" s="50"/>
    </row>
    <row r="3540" spans="23:31">
      <c r="W3540" s="50"/>
      <c r="AA3540" s="50"/>
      <c r="AE3540" s="50"/>
    </row>
    <row r="3541" spans="23:31">
      <c r="W3541" s="50"/>
      <c r="AA3541" s="50"/>
      <c r="AE3541" s="50"/>
    </row>
    <row r="3542" spans="23:31">
      <c r="W3542" s="50"/>
      <c r="AA3542" s="50"/>
      <c r="AE3542" s="50"/>
    </row>
    <row r="3543" spans="23:31">
      <c r="W3543" s="50"/>
      <c r="AA3543" s="50"/>
      <c r="AE3543" s="50"/>
    </row>
    <row r="3544" spans="23:31">
      <c r="W3544" s="50"/>
      <c r="AA3544" s="50"/>
      <c r="AE3544" s="50"/>
    </row>
    <row r="3545" spans="23:31">
      <c r="W3545" s="50"/>
      <c r="AA3545" s="50"/>
      <c r="AE3545" s="50"/>
    </row>
    <row r="3546" spans="23:31">
      <c r="W3546" s="50"/>
      <c r="AA3546" s="50"/>
      <c r="AE3546" s="50"/>
    </row>
    <row r="3547" spans="23:31">
      <c r="W3547" s="50"/>
      <c r="AA3547" s="50"/>
      <c r="AE3547" s="50"/>
    </row>
    <row r="3548" spans="23:31">
      <c r="W3548" s="50"/>
      <c r="AA3548" s="50"/>
      <c r="AE3548" s="50"/>
    </row>
    <row r="3549" spans="23:31">
      <c r="W3549" s="50"/>
      <c r="AA3549" s="50"/>
      <c r="AE3549" s="50"/>
    </row>
    <row r="3550" spans="23:31">
      <c r="W3550" s="50"/>
      <c r="AA3550" s="50"/>
      <c r="AE3550" s="50"/>
    </row>
    <row r="3551" spans="23:31">
      <c r="W3551" s="50"/>
      <c r="AA3551" s="50"/>
      <c r="AE3551" s="50"/>
    </row>
    <row r="3552" spans="23:31">
      <c r="W3552" s="50"/>
      <c r="AA3552" s="50"/>
      <c r="AE3552" s="50"/>
    </row>
    <row r="3553" spans="23:31">
      <c r="W3553" s="50"/>
      <c r="AA3553" s="50"/>
      <c r="AE3553" s="50"/>
    </row>
    <row r="3554" spans="23:31">
      <c r="W3554" s="50"/>
      <c r="AA3554" s="50"/>
      <c r="AE3554" s="50"/>
    </row>
    <row r="3555" spans="23:31">
      <c r="W3555" s="50"/>
      <c r="AA3555" s="50"/>
      <c r="AE3555" s="50"/>
    </row>
    <row r="3556" spans="23:31">
      <c r="W3556" s="50"/>
      <c r="AA3556" s="50"/>
      <c r="AE3556" s="50"/>
    </row>
    <row r="3557" spans="23:31">
      <c r="W3557" s="50"/>
      <c r="AA3557" s="50"/>
      <c r="AE3557" s="50"/>
    </row>
    <row r="3558" spans="23:31">
      <c r="W3558" s="50"/>
      <c r="AA3558" s="50"/>
      <c r="AE3558" s="50"/>
    </row>
    <row r="3559" spans="23:31">
      <c r="W3559" s="50"/>
      <c r="AA3559" s="50"/>
      <c r="AE3559" s="50"/>
    </row>
    <row r="3560" spans="23:31">
      <c r="W3560" s="50"/>
      <c r="AA3560" s="50"/>
      <c r="AE3560" s="50"/>
    </row>
    <row r="3561" spans="23:31">
      <c r="W3561" s="50"/>
      <c r="AA3561" s="50"/>
      <c r="AE3561" s="50"/>
    </row>
    <row r="3562" spans="23:31">
      <c r="W3562" s="50"/>
      <c r="AA3562" s="50"/>
      <c r="AE3562" s="50"/>
    </row>
    <row r="3563" spans="23:31">
      <c r="W3563" s="50"/>
      <c r="AA3563" s="50"/>
      <c r="AE3563" s="50"/>
    </row>
    <row r="3564" spans="23:31">
      <c r="W3564" s="50"/>
      <c r="AA3564" s="50"/>
      <c r="AE3564" s="50"/>
    </row>
    <row r="3565" spans="23:31">
      <c r="W3565" s="50"/>
      <c r="AA3565" s="50"/>
      <c r="AE3565" s="50"/>
    </row>
    <row r="3566" spans="23:31">
      <c r="W3566" s="50"/>
      <c r="AA3566" s="50"/>
      <c r="AE3566" s="50"/>
    </row>
    <row r="3567" spans="23:31">
      <c r="W3567" s="50"/>
      <c r="AA3567" s="50"/>
      <c r="AE3567" s="50"/>
    </row>
    <row r="3568" spans="23:31">
      <c r="W3568" s="50"/>
      <c r="AA3568" s="50"/>
      <c r="AE3568" s="50"/>
    </row>
    <row r="3569" spans="23:31">
      <c r="W3569" s="50"/>
      <c r="AA3569" s="50"/>
      <c r="AE3569" s="50"/>
    </row>
    <row r="3570" spans="23:31">
      <c r="W3570" s="50"/>
      <c r="AA3570" s="50"/>
      <c r="AE3570" s="50"/>
    </row>
    <row r="3571" spans="23:31">
      <c r="W3571" s="50"/>
      <c r="AA3571" s="50"/>
      <c r="AE3571" s="50"/>
    </row>
    <row r="3572" spans="23:31">
      <c r="W3572" s="50"/>
      <c r="AA3572" s="50"/>
      <c r="AE3572" s="50"/>
    </row>
    <row r="3573" spans="23:31">
      <c r="W3573" s="50"/>
      <c r="AA3573" s="50"/>
      <c r="AE3573" s="50"/>
    </row>
    <row r="3574" spans="23:31">
      <c r="W3574" s="50"/>
      <c r="AA3574" s="50"/>
      <c r="AE3574" s="50"/>
    </row>
    <row r="3575" spans="23:31">
      <c r="W3575" s="50"/>
      <c r="AA3575" s="50"/>
      <c r="AE3575" s="50"/>
    </row>
    <row r="3576" spans="23:31">
      <c r="W3576" s="50"/>
      <c r="AA3576" s="50"/>
      <c r="AE3576" s="50"/>
    </row>
    <row r="3577" spans="23:31">
      <c r="W3577" s="50"/>
      <c r="AA3577" s="50"/>
      <c r="AE3577" s="50"/>
    </row>
    <row r="3578" spans="23:31">
      <c r="W3578" s="50"/>
      <c r="AA3578" s="50"/>
      <c r="AE3578" s="50"/>
    </row>
    <row r="3579" spans="23:31">
      <c r="W3579" s="50"/>
      <c r="AA3579" s="50"/>
      <c r="AE3579" s="50"/>
    </row>
    <row r="3580" spans="23:31">
      <c r="W3580" s="50"/>
      <c r="AA3580" s="50"/>
      <c r="AE3580" s="50"/>
    </row>
    <row r="3581" spans="23:31">
      <c r="W3581" s="50"/>
      <c r="AA3581" s="50"/>
      <c r="AE3581" s="50"/>
    </row>
    <row r="3582" spans="23:31">
      <c r="W3582" s="50"/>
      <c r="AA3582" s="50"/>
      <c r="AE3582" s="50"/>
    </row>
    <row r="3583" spans="23:31">
      <c r="W3583" s="50"/>
      <c r="AA3583" s="50"/>
      <c r="AE3583" s="50"/>
    </row>
    <row r="3584" spans="23:31">
      <c r="W3584" s="50"/>
      <c r="AA3584" s="50"/>
      <c r="AE3584" s="50"/>
    </row>
    <row r="3585" spans="23:31">
      <c r="W3585" s="50"/>
      <c r="AA3585" s="50"/>
      <c r="AE3585" s="50"/>
    </row>
    <row r="3586" spans="23:31">
      <c r="W3586" s="50"/>
      <c r="AA3586" s="50"/>
      <c r="AE3586" s="50"/>
    </row>
    <row r="3587" spans="23:31">
      <c r="W3587" s="50"/>
      <c r="AA3587" s="50"/>
      <c r="AE3587" s="50"/>
    </row>
    <row r="3588" spans="23:31">
      <c r="W3588" s="50"/>
      <c r="AA3588" s="50"/>
      <c r="AE3588" s="50"/>
    </row>
    <row r="3589" spans="23:31">
      <c r="W3589" s="50"/>
      <c r="AA3589" s="50"/>
      <c r="AE3589" s="50"/>
    </row>
    <row r="3590" spans="23:31">
      <c r="W3590" s="50"/>
      <c r="AA3590" s="50"/>
      <c r="AE3590" s="50"/>
    </row>
    <row r="3591" spans="23:31">
      <c r="W3591" s="50"/>
      <c r="AA3591" s="50"/>
      <c r="AE3591" s="50"/>
    </row>
    <row r="3592" spans="23:31">
      <c r="W3592" s="50"/>
      <c r="AA3592" s="50"/>
      <c r="AE3592" s="50"/>
    </row>
    <row r="3593" spans="23:31">
      <c r="W3593" s="50"/>
      <c r="AA3593" s="50"/>
      <c r="AE3593" s="50"/>
    </row>
    <row r="3594" spans="23:31">
      <c r="W3594" s="50"/>
      <c r="AA3594" s="50"/>
      <c r="AE3594" s="50"/>
    </row>
    <row r="3595" spans="23:31">
      <c r="W3595" s="50"/>
      <c r="AA3595" s="50"/>
      <c r="AE3595" s="50"/>
    </row>
    <row r="3596" spans="23:31">
      <c r="W3596" s="50"/>
      <c r="AA3596" s="50"/>
      <c r="AE3596" s="50"/>
    </row>
    <row r="3597" spans="23:31">
      <c r="W3597" s="50"/>
      <c r="AA3597" s="50"/>
      <c r="AE3597" s="50"/>
    </row>
    <row r="3598" spans="23:31">
      <c r="W3598" s="50"/>
      <c r="AA3598" s="50"/>
      <c r="AE3598" s="50"/>
    </row>
    <row r="3599" spans="23:31">
      <c r="W3599" s="50"/>
      <c r="AA3599" s="50"/>
      <c r="AE3599" s="50"/>
    </row>
    <row r="3600" spans="23:31">
      <c r="W3600" s="50"/>
      <c r="AA3600" s="50"/>
      <c r="AE3600" s="50"/>
    </row>
    <row r="3601" spans="23:31">
      <c r="W3601" s="50"/>
      <c r="AA3601" s="50"/>
      <c r="AE3601" s="50"/>
    </row>
    <row r="3602" spans="23:31">
      <c r="W3602" s="50"/>
      <c r="AA3602" s="50"/>
      <c r="AE3602" s="50"/>
    </row>
    <row r="3603" spans="23:31">
      <c r="W3603" s="50"/>
      <c r="AA3603" s="50"/>
      <c r="AE3603" s="50"/>
    </row>
    <row r="3604" spans="23:31">
      <c r="W3604" s="50"/>
      <c r="AA3604" s="50"/>
      <c r="AE3604" s="50"/>
    </row>
    <row r="3605" spans="23:31">
      <c r="W3605" s="50"/>
      <c r="AA3605" s="50"/>
      <c r="AE3605" s="50"/>
    </row>
    <row r="3606" spans="23:31">
      <c r="W3606" s="50"/>
      <c r="AA3606" s="50"/>
      <c r="AE3606" s="50"/>
    </row>
    <row r="3607" spans="23:31">
      <c r="W3607" s="50"/>
      <c r="AA3607" s="50"/>
      <c r="AE3607" s="50"/>
    </row>
    <row r="3608" spans="23:31">
      <c r="W3608" s="50"/>
      <c r="AA3608" s="50"/>
      <c r="AE3608" s="50"/>
    </row>
    <row r="3609" spans="23:31">
      <c r="W3609" s="50"/>
      <c r="AA3609" s="50"/>
      <c r="AE3609" s="50"/>
    </row>
    <row r="3610" spans="23:31">
      <c r="W3610" s="50"/>
      <c r="AA3610" s="50"/>
      <c r="AE3610" s="50"/>
    </row>
    <row r="3611" spans="23:31">
      <c r="W3611" s="50"/>
      <c r="AA3611" s="50"/>
      <c r="AE3611" s="50"/>
    </row>
    <row r="3612" spans="23:31">
      <c r="W3612" s="50"/>
      <c r="AA3612" s="50"/>
      <c r="AE3612" s="50"/>
    </row>
    <row r="3613" spans="23:31">
      <c r="W3613" s="50"/>
      <c r="AA3613" s="50"/>
      <c r="AE3613" s="50"/>
    </row>
    <row r="3614" spans="23:31">
      <c r="W3614" s="50"/>
      <c r="AA3614" s="50"/>
      <c r="AE3614" s="50"/>
    </row>
    <row r="3615" spans="23:31">
      <c r="W3615" s="50"/>
      <c r="AA3615" s="50"/>
      <c r="AE3615" s="50"/>
    </row>
    <row r="3616" spans="23:31">
      <c r="W3616" s="50"/>
      <c r="AA3616" s="50"/>
      <c r="AE3616" s="50"/>
    </row>
    <row r="3617" spans="23:31">
      <c r="W3617" s="50"/>
      <c r="AA3617" s="50"/>
      <c r="AE3617" s="50"/>
    </row>
    <row r="3618" spans="23:31">
      <c r="W3618" s="50"/>
      <c r="AA3618" s="50"/>
      <c r="AE3618" s="50"/>
    </row>
    <row r="3619" spans="23:31">
      <c r="W3619" s="50"/>
      <c r="AA3619" s="50"/>
      <c r="AE3619" s="50"/>
    </row>
    <row r="3620" spans="23:31">
      <c r="W3620" s="50"/>
      <c r="AA3620" s="50"/>
      <c r="AE3620" s="50"/>
    </row>
    <row r="3621" spans="23:31">
      <c r="W3621" s="50"/>
      <c r="AA3621" s="50"/>
      <c r="AE3621" s="50"/>
    </row>
    <row r="3622" spans="23:31">
      <c r="W3622" s="50"/>
      <c r="AA3622" s="50"/>
      <c r="AE3622" s="50"/>
    </row>
    <row r="3623" spans="23:31">
      <c r="W3623" s="50"/>
      <c r="AA3623" s="50"/>
      <c r="AE3623" s="50"/>
    </row>
    <row r="3624" spans="23:31">
      <c r="W3624" s="50"/>
      <c r="AA3624" s="50"/>
      <c r="AE3624" s="50"/>
    </row>
    <row r="3625" spans="23:31">
      <c r="W3625" s="50"/>
      <c r="AA3625" s="50"/>
      <c r="AE3625" s="50"/>
    </row>
    <row r="3626" spans="23:31">
      <c r="W3626" s="50"/>
      <c r="AA3626" s="50"/>
      <c r="AE3626" s="50"/>
    </row>
    <row r="3627" spans="23:31">
      <c r="W3627" s="50"/>
      <c r="AA3627" s="50"/>
      <c r="AE3627" s="50"/>
    </row>
    <row r="3628" spans="23:31">
      <c r="W3628" s="50"/>
      <c r="AA3628" s="50"/>
      <c r="AE3628" s="50"/>
    </row>
    <row r="3629" spans="23:31">
      <c r="W3629" s="50"/>
      <c r="AA3629" s="50"/>
      <c r="AE3629" s="50"/>
    </row>
    <row r="3630" spans="23:31">
      <c r="W3630" s="50"/>
      <c r="AA3630" s="50"/>
      <c r="AE3630" s="50"/>
    </row>
    <row r="3631" spans="23:31">
      <c r="W3631" s="50"/>
      <c r="AA3631" s="50"/>
      <c r="AE3631" s="50"/>
    </row>
    <row r="3632" spans="23:31">
      <c r="W3632" s="50"/>
      <c r="AA3632" s="50"/>
      <c r="AE3632" s="50"/>
    </row>
    <row r="3633" spans="23:31">
      <c r="W3633" s="50"/>
      <c r="AA3633" s="50"/>
      <c r="AE3633" s="50"/>
    </row>
    <row r="3634" spans="23:31">
      <c r="W3634" s="50"/>
      <c r="AA3634" s="50"/>
      <c r="AE3634" s="50"/>
    </row>
    <row r="3635" spans="23:31">
      <c r="W3635" s="50"/>
      <c r="AA3635" s="50"/>
      <c r="AE3635" s="50"/>
    </row>
    <row r="3636" spans="23:31">
      <c r="W3636" s="50"/>
      <c r="AA3636" s="50"/>
      <c r="AE3636" s="50"/>
    </row>
    <row r="3637" spans="23:31">
      <c r="W3637" s="50"/>
      <c r="AA3637" s="50"/>
      <c r="AE3637" s="50"/>
    </row>
    <row r="3638" spans="23:31">
      <c r="W3638" s="50"/>
      <c r="AA3638" s="50"/>
      <c r="AE3638" s="50"/>
    </row>
    <row r="3639" spans="23:31">
      <c r="W3639" s="50"/>
      <c r="AA3639" s="50"/>
      <c r="AE3639" s="50"/>
    </row>
    <row r="3640" spans="23:31">
      <c r="W3640" s="50"/>
      <c r="AA3640" s="50"/>
      <c r="AE3640" s="50"/>
    </row>
    <row r="3641" spans="23:31">
      <c r="W3641" s="50"/>
      <c r="AA3641" s="50"/>
      <c r="AE3641" s="50"/>
    </row>
    <row r="3642" spans="23:31">
      <c r="W3642" s="50"/>
      <c r="AA3642" s="50"/>
      <c r="AE3642" s="50"/>
    </row>
    <row r="3643" spans="23:31">
      <c r="W3643" s="50"/>
      <c r="AA3643" s="50"/>
      <c r="AE3643" s="50"/>
    </row>
    <row r="3644" spans="23:31">
      <c r="W3644" s="50"/>
      <c r="AA3644" s="50"/>
      <c r="AE3644" s="50"/>
    </row>
    <row r="3645" spans="23:31">
      <c r="W3645" s="50"/>
      <c r="AA3645" s="50"/>
      <c r="AE3645" s="50"/>
    </row>
    <row r="3646" spans="23:31">
      <c r="W3646" s="50"/>
      <c r="AA3646" s="50"/>
      <c r="AE3646" s="50"/>
    </row>
    <row r="3647" spans="23:31">
      <c r="W3647" s="50"/>
      <c r="AA3647" s="50"/>
      <c r="AE3647" s="50"/>
    </row>
    <row r="3648" spans="23:31">
      <c r="W3648" s="50"/>
      <c r="AA3648" s="50"/>
      <c r="AE3648" s="50"/>
    </row>
    <row r="3649" spans="23:31">
      <c r="W3649" s="50"/>
      <c r="AA3649" s="50"/>
      <c r="AE3649" s="50"/>
    </row>
    <row r="3650" spans="23:31">
      <c r="W3650" s="50"/>
      <c r="AA3650" s="50"/>
      <c r="AE3650" s="50"/>
    </row>
    <row r="3651" spans="23:31">
      <c r="W3651" s="50"/>
      <c r="AA3651" s="50"/>
      <c r="AE3651" s="50"/>
    </row>
    <row r="3652" spans="23:31">
      <c r="W3652" s="50"/>
      <c r="AA3652" s="50"/>
      <c r="AE3652" s="50"/>
    </row>
    <row r="3653" spans="23:31">
      <c r="W3653" s="50"/>
      <c r="AA3653" s="50"/>
      <c r="AE3653" s="50"/>
    </row>
    <row r="3654" spans="23:31">
      <c r="W3654" s="50"/>
      <c r="AA3654" s="50"/>
      <c r="AE3654" s="50"/>
    </row>
    <row r="3655" spans="23:31">
      <c r="W3655" s="50"/>
      <c r="AA3655" s="50"/>
      <c r="AE3655" s="50"/>
    </row>
    <row r="3656" spans="23:31">
      <c r="W3656" s="50"/>
      <c r="AA3656" s="50"/>
      <c r="AE3656" s="50"/>
    </row>
    <row r="3657" spans="23:31">
      <c r="W3657" s="50"/>
      <c r="AA3657" s="50"/>
      <c r="AE3657" s="50"/>
    </row>
    <row r="3658" spans="23:31">
      <c r="W3658" s="50"/>
      <c r="AA3658" s="50"/>
      <c r="AE3658" s="50"/>
    </row>
    <row r="3659" spans="23:31">
      <c r="W3659" s="50"/>
      <c r="AA3659" s="50"/>
      <c r="AE3659" s="50"/>
    </row>
    <row r="3660" spans="23:31">
      <c r="W3660" s="50"/>
      <c r="AA3660" s="50"/>
      <c r="AE3660" s="50"/>
    </row>
    <row r="3661" spans="23:31">
      <c r="W3661" s="50"/>
      <c r="AA3661" s="50"/>
      <c r="AE3661" s="50"/>
    </row>
    <row r="3662" spans="23:31">
      <c r="W3662" s="50"/>
      <c r="AA3662" s="50"/>
      <c r="AE3662" s="50"/>
    </row>
    <row r="3663" spans="23:31">
      <c r="W3663" s="50"/>
      <c r="AA3663" s="50"/>
      <c r="AE3663" s="50"/>
    </row>
    <row r="3664" spans="23:31">
      <c r="W3664" s="50"/>
      <c r="AA3664" s="50"/>
      <c r="AE3664" s="50"/>
    </row>
    <row r="3665" spans="23:31">
      <c r="W3665" s="50"/>
      <c r="AA3665" s="50"/>
      <c r="AE3665" s="50"/>
    </row>
    <row r="3666" spans="23:31">
      <c r="W3666" s="50"/>
      <c r="AA3666" s="50"/>
      <c r="AE3666" s="50"/>
    </row>
    <row r="3667" spans="23:31">
      <c r="W3667" s="50"/>
      <c r="AA3667" s="50"/>
      <c r="AE3667" s="50"/>
    </row>
    <row r="3668" spans="23:31">
      <c r="W3668" s="50"/>
      <c r="AA3668" s="50"/>
      <c r="AE3668" s="50"/>
    </row>
    <row r="3669" spans="23:31">
      <c r="W3669" s="50"/>
      <c r="AA3669" s="50"/>
      <c r="AE3669" s="50"/>
    </row>
    <row r="3670" spans="23:31">
      <c r="W3670" s="50"/>
      <c r="AA3670" s="50"/>
      <c r="AE3670" s="50"/>
    </row>
    <row r="3671" spans="23:31">
      <c r="W3671" s="50"/>
      <c r="AA3671" s="50"/>
      <c r="AE3671" s="50"/>
    </row>
    <row r="3672" spans="23:31">
      <c r="W3672" s="50"/>
      <c r="AA3672" s="50"/>
      <c r="AE3672" s="50"/>
    </row>
    <row r="3673" spans="23:31">
      <c r="W3673" s="50"/>
      <c r="AA3673" s="50"/>
      <c r="AE3673" s="50"/>
    </row>
    <row r="3674" spans="23:31">
      <c r="W3674" s="50"/>
      <c r="AA3674" s="50"/>
      <c r="AE3674" s="50"/>
    </row>
    <row r="3675" spans="23:31">
      <c r="W3675" s="50"/>
      <c r="AA3675" s="50"/>
      <c r="AE3675" s="50"/>
    </row>
    <row r="3676" spans="23:31">
      <c r="W3676" s="50"/>
      <c r="AA3676" s="50"/>
      <c r="AE3676" s="50"/>
    </row>
    <row r="3677" spans="23:31">
      <c r="W3677" s="50"/>
      <c r="AA3677" s="50"/>
      <c r="AE3677" s="50"/>
    </row>
    <row r="3678" spans="23:31">
      <c r="W3678" s="50"/>
      <c r="AA3678" s="50"/>
      <c r="AE3678" s="50"/>
    </row>
    <row r="3679" spans="23:31">
      <c r="W3679" s="50"/>
      <c r="AA3679" s="50"/>
      <c r="AE3679" s="50"/>
    </row>
    <row r="3680" spans="23:31">
      <c r="W3680" s="50"/>
      <c r="AA3680" s="50"/>
      <c r="AE3680" s="50"/>
    </row>
    <row r="3681" spans="23:31">
      <c r="W3681" s="50"/>
      <c r="AA3681" s="50"/>
      <c r="AE3681" s="50"/>
    </row>
    <row r="3682" spans="23:31">
      <c r="W3682" s="50"/>
      <c r="AA3682" s="50"/>
      <c r="AE3682" s="50"/>
    </row>
    <row r="3683" spans="23:31">
      <c r="W3683" s="50"/>
      <c r="AA3683" s="50"/>
      <c r="AE3683" s="50"/>
    </row>
    <row r="3684" spans="23:31">
      <c r="W3684" s="50"/>
      <c r="AA3684" s="50"/>
      <c r="AE3684" s="50"/>
    </row>
    <row r="3685" spans="23:31">
      <c r="W3685" s="50"/>
      <c r="AA3685" s="50"/>
      <c r="AE3685" s="50"/>
    </row>
    <row r="3686" spans="23:31">
      <c r="W3686" s="50"/>
      <c r="AA3686" s="50"/>
      <c r="AE3686" s="50"/>
    </row>
    <row r="3687" spans="23:31">
      <c r="W3687" s="50"/>
      <c r="AA3687" s="50"/>
      <c r="AE3687" s="50"/>
    </row>
    <row r="3688" spans="23:31">
      <c r="W3688" s="50"/>
      <c r="AA3688" s="50"/>
      <c r="AE3688" s="50"/>
    </row>
    <row r="3689" spans="23:31">
      <c r="W3689" s="50"/>
      <c r="AA3689" s="50"/>
      <c r="AE3689" s="50"/>
    </row>
    <row r="3690" spans="23:31">
      <c r="W3690" s="50"/>
      <c r="AA3690" s="50"/>
      <c r="AE3690" s="50"/>
    </row>
    <row r="3691" spans="23:31">
      <c r="W3691" s="50"/>
      <c r="AA3691" s="50"/>
      <c r="AE3691" s="50"/>
    </row>
    <row r="3692" spans="23:31">
      <c r="W3692" s="50"/>
      <c r="AA3692" s="50"/>
      <c r="AE3692" s="50"/>
    </row>
    <row r="3693" spans="23:31">
      <c r="W3693" s="50"/>
      <c r="AA3693" s="50"/>
      <c r="AE3693" s="50"/>
    </row>
    <row r="3694" spans="23:31">
      <c r="W3694" s="50"/>
      <c r="AA3694" s="50"/>
      <c r="AE3694" s="50"/>
    </row>
    <row r="3695" spans="23:31">
      <c r="W3695" s="50"/>
      <c r="AA3695" s="50"/>
      <c r="AE3695" s="50"/>
    </row>
    <row r="3696" spans="23:31">
      <c r="W3696" s="50"/>
      <c r="AA3696" s="50"/>
      <c r="AE3696" s="50"/>
    </row>
    <row r="3697" spans="23:31">
      <c r="W3697" s="50"/>
      <c r="AA3697" s="50"/>
      <c r="AE3697" s="50"/>
    </row>
    <row r="3698" spans="23:31">
      <c r="W3698" s="50"/>
      <c r="AA3698" s="50"/>
      <c r="AE3698" s="50"/>
    </row>
    <row r="3699" spans="23:31">
      <c r="W3699" s="50"/>
      <c r="AA3699" s="50"/>
      <c r="AE3699" s="50"/>
    </row>
    <row r="3700" spans="23:31">
      <c r="W3700" s="50"/>
      <c r="AA3700" s="50"/>
      <c r="AE3700" s="50"/>
    </row>
    <row r="3701" spans="23:31">
      <c r="W3701" s="50"/>
      <c r="AA3701" s="50"/>
      <c r="AE3701" s="50"/>
    </row>
    <row r="3702" spans="23:31">
      <c r="W3702" s="50"/>
      <c r="AA3702" s="50"/>
      <c r="AE3702" s="50"/>
    </row>
    <row r="3703" spans="23:31">
      <c r="W3703" s="50"/>
      <c r="AA3703" s="50"/>
      <c r="AE3703" s="50"/>
    </row>
    <row r="3704" spans="23:31">
      <c r="W3704" s="50"/>
      <c r="AA3704" s="50"/>
      <c r="AE3704" s="50"/>
    </row>
    <row r="3705" spans="23:31">
      <c r="W3705" s="50"/>
      <c r="AA3705" s="50"/>
      <c r="AE3705" s="50"/>
    </row>
    <row r="3706" spans="23:31">
      <c r="W3706" s="50"/>
      <c r="AA3706" s="50"/>
      <c r="AE3706" s="50"/>
    </row>
    <row r="3707" spans="23:31">
      <c r="W3707" s="50"/>
      <c r="AA3707" s="50"/>
      <c r="AE3707" s="50"/>
    </row>
    <row r="3708" spans="23:31">
      <c r="W3708" s="50"/>
      <c r="AA3708" s="50"/>
      <c r="AE3708" s="50"/>
    </row>
    <row r="3709" spans="23:31">
      <c r="W3709" s="50"/>
      <c r="AA3709" s="50"/>
      <c r="AE3709" s="50"/>
    </row>
    <row r="3710" spans="23:31">
      <c r="W3710" s="50"/>
      <c r="AA3710" s="50"/>
      <c r="AE3710" s="50"/>
    </row>
    <row r="3711" spans="23:31">
      <c r="W3711" s="50"/>
      <c r="AA3711" s="50"/>
      <c r="AE3711" s="50"/>
    </row>
    <row r="3712" spans="23:31">
      <c r="W3712" s="50"/>
      <c r="AA3712" s="50"/>
      <c r="AE3712" s="50"/>
    </row>
    <row r="3713" spans="23:31">
      <c r="W3713" s="50"/>
      <c r="AA3713" s="50"/>
      <c r="AE3713" s="50"/>
    </row>
    <row r="3714" spans="23:31">
      <c r="W3714" s="50"/>
      <c r="AA3714" s="50"/>
      <c r="AE3714" s="50"/>
    </row>
    <row r="3715" spans="23:31">
      <c r="W3715" s="50"/>
      <c r="AA3715" s="50"/>
      <c r="AE3715" s="50"/>
    </row>
    <row r="3716" spans="23:31">
      <c r="W3716" s="50"/>
      <c r="AA3716" s="50"/>
      <c r="AE3716" s="50"/>
    </row>
    <row r="3717" spans="23:31">
      <c r="W3717" s="50"/>
      <c r="AA3717" s="50"/>
      <c r="AE3717" s="50"/>
    </row>
    <row r="3718" spans="23:31">
      <c r="W3718" s="50"/>
      <c r="AA3718" s="50"/>
      <c r="AE3718" s="50"/>
    </row>
    <row r="3719" spans="23:31">
      <c r="W3719" s="50"/>
      <c r="AA3719" s="50"/>
      <c r="AE3719" s="50"/>
    </row>
    <row r="3720" spans="23:31">
      <c r="W3720" s="50"/>
      <c r="AA3720" s="50"/>
      <c r="AE3720" s="50"/>
    </row>
    <row r="3721" spans="23:31">
      <c r="W3721" s="50"/>
      <c r="AA3721" s="50"/>
      <c r="AE3721" s="50"/>
    </row>
    <row r="3722" spans="23:31">
      <c r="W3722" s="50"/>
      <c r="AA3722" s="50"/>
      <c r="AE3722" s="50"/>
    </row>
    <row r="3723" spans="23:31">
      <c r="W3723" s="50"/>
      <c r="AA3723" s="50"/>
      <c r="AE3723" s="50"/>
    </row>
    <row r="3724" spans="23:31">
      <c r="W3724" s="50"/>
      <c r="AA3724" s="50"/>
      <c r="AE3724" s="50"/>
    </row>
    <row r="3725" spans="23:31">
      <c r="W3725" s="50"/>
      <c r="AA3725" s="50"/>
      <c r="AE3725" s="50"/>
    </row>
    <row r="3726" spans="23:31">
      <c r="W3726" s="50"/>
      <c r="AA3726" s="50"/>
      <c r="AE3726" s="50"/>
    </row>
    <row r="3727" spans="23:31">
      <c r="W3727" s="50"/>
      <c r="AA3727" s="50"/>
      <c r="AE3727" s="50"/>
    </row>
    <row r="3728" spans="23:31">
      <c r="W3728" s="50"/>
      <c r="AA3728" s="50"/>
      <c r="AE3728" s="50"/>
    </row>
    <row r="3729" spans="23:31">
      <c r="W3729" s="50"/>
      <c r="AA3729" s="50"/>
      <c r="AE3729" s="50"/>
    </row>
    <row r="3730" spans="23:31">
      <c r="W3730" s="50"/>
      <c r="AA3730" s="50"/>
      <c r="AE3730" s="50"/>
    </row>
    <row r="3731" spans="23:31">
      <c r="W3731" s="50"/>
      <c r="AA3731" s="50"/>
      <c r="AE3731" s="50"/>
    </row>
    <row r="3732" spans="23:31">
      <c r="W3732" s="50"/>
      <c r="AA3732" s="50"/>
      <c r="AE3732" s="50"/>
    </row>
    <row r="3733" spans="23:31">
      <c r="W3733" s="50"/>
      <c r="AA3733" s="50"/>
      <c r="AE3733" s="50"/>
    </row>
    <row r="3734" spans="23:31">
      <c r="W3734" s="50"/>
      <c r="AA3734" s="50"/>
      <c r="AE3734" s="50"/>
    </row>
    <row r="3735" spans="23:31">
      <c r="W3735" s="50"/>
      <c r="AA3735" s="50"/>
      <c r="AE3735" s="50"/>
    </row>
    <row r="3736" spans="23:31">
      <c r="W3736" s="50"/>
      <c r="AA3736" s="50"/>
      <c r="AE3736" s="50"/>
    </row>
    <row r="3737" spans="23:31">
      <c r="W3737" s="50"/>
      <c r="AA3737" s="50"/>
      <c r="AE3737" s="50"/>
    </row>
    <row r="3738" spans="23:31">
      <c r="W3738" s="50"/>
      <c r="AA3738" s="50"/>
      <c r="AE3738" s="50"/>
    </row>
    <row r="3739" spans="23:31">
      <c r="W3739" s="50"/>
      <c r="AA3739" s="50"/>
      <c r="AE3739" s="50"/>
    </row>
    <row r="3740" spans="23:31">
      <c r="W3740" s="50"/>
      <c r="AA3740" s="50"/>
      <c r="AE3740" s="50"/>
    </row>
    <row r="3741" spans="23:31">
      <c r="W3741" s="50"/>
      <c r="AA3741" s="50"/>
      <c r="AE3741" s="50"/>
    </row>
    <row r="3742" spans="23:31">
      <c r="W3742" s="50"/>
      <c r="AA3742" s="50"/>
      <c r="AE3742" s="50"/>
    </row>
    <row r="3743" spans="23:31">
      <c r="W3743" s="50"/>
      <c r="AA3743" s="50"/>
      <c r="AE3743" s="50"/>
    </row>
    <row r="3744" spans="23:31">
      <c r="W3744" s="50"/>
      <c r="AA3744" s="50"/>
      <c r="AE3744" s="50"/>
    </row>
    <row r="3745" spans="23:31">
      <c r="W3745" s="50"/>
      <c r="AA3745" s="50"/>
      <c r="AE3745" s="50"/>
    </row>
    <row r="3746" spans="23:31">
      <c r="W3746" s="50"/>
      <c r="AA3746" s="50"/>
      <c r="AE3746" s="50"/>
    </row>
    <row r="3747" spans="23:31">
      <c r="W3747" s="50"/>
      <c r="AA3747" s="50"/>
      <c r="AE3747" s="50"/>
    </row>
    <row r="3748" spans="23:31">
      <c r="W3748" s="50"/>
      <c r="AA3748" s="50"/>
      <c r="AE3748" s="50"/>
    </row>
    <row r="3749" spans="23:31">
      <c r="W3749" s="50"/>
      <c r="AA3749" s="50"/>
      <c r="AE3749" s="50"/>
    </row>
    <row r="3750" spans="23:31">
      <c r="W3750" s="50"/>
      <c r="AA3750" s="50"/>
      <c r="AE3750" s="50"/>
    </row>
    <row r="3751" spans="23:31">
      <c r="W3751" s="50"/>
      <c r="AA3751" s="50"/>
      <c r="AE3751" s="50"/>
    </row>
    <row r="3752" spans="23:31">
      <c r="W3752" s="50"/>
      <c r="AA3752" s="50"/>
      <c r="AE3752" s="50"/>
    </row>
    <row r="3753" spans="23:31">
      <c r="W3753" s="50"/>
      <c r="AA3753" s="50"/>
      <c r="AE3753" s="50"/>
    </row>
    <row r="3754" spans="23:31">
      <c r="W3754" s="50"/>
      <c r="AA3754" s="50"/>
      <c r="AE3754" s="50"/>
    </row>
    <row r="3755" spans="23:31">
      <c r="W3755" s="50"/>
      <c r="AA3755" s="50"/>
      <c r="AE3755" s="50"/>
    </row>
    <row r="3756" spans="23:31">
      <c r="W3756" s="50"/>
      <c r="AA3756" s="50"/>
      <c r="AE3756" s="50"/>
    </row>
    <row r="3757" spans="23:31">
      <c r="W3757" s="50"/>
      <c r="AA3757" s="50"/>
      <c r="AE3757" s="50"/>
    </row>
    <row r="3758" spans="23:31">
      <c r="W3758" s="50"/>
      <c r="AA3758" s="50"/>
      <c r="AE3758" s="50"/>
    </row>
    <row r="3759" spans="23:31">
      <c r="W3759" s="50"/>
      <c r="AA3759" s="50"/>
      <c r="AE3759" s="50"/>
    </row>
    <row r="3760" spans="23:31">
      <c r="W3760" s="50"/>
      <c r="AA3760" s="50"/>
      <c r="AE3760" s="50"/>
    </row>
    <row r="3761" spans="23:31">
      <c r="W3761" s="50"/>
      <c r="AA3761" s="50"/>
      <c r="AE3761" s="50"/>
    </row>
    <row r="3762" spans="23:31">
      <c r="W3762" s="50"/>
      <c r="AA3762" s="50"/>
      <c r="AE3762" s="50"/>
    </row>
    <row r="3763" spans="23:31">
      <c r="W3763" s="50"/>
      <c r="AA3763" s="50"/>
      <c r="AE3763" s="50"/>
    </row>
    <row r="3764" spans="23:31">
      <c r="W3764" s="50"/>
      <c r="AA3764" s="50"/>
      <c r="AE3764" s="50"/>
    </row>
    <row r="3765" spans="23:31">
      <c r="W3765" s="50"/>
      <c r="AA3765" s="50"/>
      <c r="AE3765" s="50"/>
    </row>
    <row r="3766" spans="23:31">
      <c r="W3766" s="50"/>
      <c r="AA3766" s="50"/>
      <c r="AE3766" s="50"/>
    </row>
    <row r="3767" spans="23:31">
      <c r="W3767" s="50"/>
      <c r="AA3767" s="50"/>
      <c r="AE3767" s="50"/>
    </row>
    <row r="3768" spans="23:31">
      <c r="W3768" s="50"/>
      <c r="AA3768" s="50"/>
      <c r="AE3768" s="50"/>
    </row>
    <row r="3769" spans="23:31">
      <c r="W3769" s="50"/>
      <c r="AA3769" s="50"/>
      <c r="AE3769" s="50"/>
    </row>
    <row r="3770" spans="23:31">
      <c r="W3770" s="50"/>
      <c r="AA3770" s="50"/>
      <c r="AE3770" s="50"/>
    </row>
    <row r="3771" spans="23:31">
      <c r="W3771" s="50"/>
      <c r="AA3771" s="50"/>
      <c r="AE3771" s="50"/>
    </row>
    <row r="3772" spans="23:31">
      <c r="W3772" s="50"/>
      <c r="AA3772" s="50"/>
      <c r="AE3772" s="50"/>
    </row>
    <row r="3773" spans="23:31">
      <c r="W3773" s="50"/>
      <c r="AA3773" s="50"/>
      <c r="AE3773" s="50"/>
    </row>
    <row r="3774" spans="23:31">
      <c r="W3774" s="50"/>
      <c r="AA3774" s="50"/>
      <c r="AE3774" s="50"/>
    </row>
    <row r="3775" spans="23:31">
      <c r="W3775" s="50"/>
      <c r="AA3775" s="50"/>
      <c r="AE3775" s="50"/>
    </row>
    <row r="3776" spans="23:31">
      <c r="W3776" s="50"/>
      <c r="AA3776" s="50"/>
      <c r="AE3776" s="50"/>
    </row>
    <row r="3777" spans="23:31">
      <c r="W3777" s="50"/>
      <c r="AA3777" s="50"/>
      <c r="AE3777" s="50"/>
    </row>
    <row r="3778" spans="23:31">
      <c r="W3778" s="50"/>
      <c r="AA3778" s="50"/>
      <c r="AE3778" s="50"/>
    </row>
    <row r="3779" spans="23:31">
      <c r="W3779" s="50"/>
      <c r="AA3779" s="50"/>
      <c r="AE3779" s="50"/>
    </row>
    <row r="3780" spans="23:31">
      <c r="W3780" s="50"/>
      <c r="AA3780" s="50"/>
      <c r="AE3780" s="50"/>
    </row>
    <row r="3781" spans="23:31">
      <c r="W3781" s="50"/>
      <c r="AA3781" s="50"/>
      <c r="AE3781" s="50"/>
    </row>
    <row r="3782" spans="23:31">
      <c r="W3782" s="50"/>
      <c r="AA3782" s="50"/>
      <c r="AE3782" s="50"/>
    </row>
    <row r="3783" spans="23:31">
      <c r="W3783" s="50"/>
      <c r="AA3783" s="50"/>
      <c r="AE3783" s="50"/>
    </row>
    <row r="3784" spans="23:31">
      <c r="W3784" s="50"/>
      <c r="AA3784" s="50"/>
      <c r="AE3784" s="50"/>
    </row>
    <row r="3785" spans="23:31">
      <c r="W3785" s="50"/>
      <c r="AA3785" s="50"/>
      <c r="AE3785" s="50"/>
    </row>
    <row r="3786" spans="23:31">
      <c r="W3786" s="50"/>
      <c r="AA3786" s="50"/>
      <c r="AE3786" s="50"/>
    </row>
    <row r="3787" spans="23:31">
      <c r="W3787" s="50"/>
      <c r="AA3787" s="50"/>
      <c r="AE3787" s="50"/>
    </row>
    <row r="3788" spans="23:31">
      <c r="W3788" s="50"/>
      <c r="AA3788" s="50"/>
      <c r="AE3788" s="50"/>
    </row>
    <row r="3789" spans="23:31">
      <c r="W3789" s="50"/>
      <c r="AA3789" s="50"/>
      <c r="AE3789" s="50"/>
    </row>
    <row r="3790" spans="23:31">
      <c r="W3790" s="50"/>
      <c r="AA3790" s="50"/>
      <c r="AE3790" s="50"/>
    </row>
    <row r="3791" spans="23:31">
      <c r="W3791" s="50"/>
      <c r="AA3791" s="50"/>
      <c r="AE3791" s="50"/>
    </row>
    <row r="3792" spans="23:31">
      <c r="W3792" s="50"/>
      <c r="AA3792" s="50"/>
      <c r="AE3792" s="50"/>
    </row>
    <row r="3793" spans="23:31">
      <c r="W3793" s="50"/>
      <c r="AA3793" s="50"/>
      <c r="AE3793" s="50"/>
    </row>
    <row r="3794" spans="23:31">
      <c r="W3794" s="50"/>
      <c r="AA3794" s="50"/>
      <c r="AE3794" s="50"/>
    </row>
    <row r="3795" spans="23:31">
      <c r="W3795" s="50"/>
      <c r="AA3795" s="50"/>
      <c r="AE3795" s="50"/>
    </row>
    <row r="3796" spans="23:31">
      <c r="W3796" s="50"/>
      <c r="AA3796" s="50"/>
      <c r="AE3796" s="50"/>
    </row>
    <row r="3797" spans="23:31">
      <c r="W3797" s="50"/>
      <c r="AA3797" s="50"/>
      <c r="AE3797" s="50"/>
    </row>
    <row r="3798" spans="23:31">
      <c r="W3798" s="50"/>
      <c r="AA3798" s="50"/>
      <c r="AE3798" s="50"/>
    </row>
    <row r="3799" spans="23:31">
      <c r="W3799" s="50"/>
      <c r="AA3799" s="50"/>
      <c r="AE3799" s="50"/>
    </row>
    <row r="3800" spans="23:31">
      <c r="W3800" s="50"/>
      <c r="AA3800" s="50"/>
      <c r="AE3800" s="50"/>
    </row>
    <row r="3801" spans="23:31">
      <c r="W3801" s="50"/>
      <c r="AA3801" s="50"/>
      <c r="AE3801" s="50"/>
    </row>
    <row r="3802" spans="23:31">
      <c r="W3802" s="50"/>
      <c r="AA3802" s="50"/>
      <c r="AE3802" s="50"/>
    </row>
    <row r="3803" spans="23:31">
      <c r="W3803" s="50"/>
      <c r="AA3803" s="50"/>
      <c r="AE3803" s="50"/>
    </row>
    <row r="3804" spans="23:31">
      <c r="W3804" s="50"/>
      <c r="AA3804" s="50"/>
      <c r="AE3804" s="50"/>
    </row>
    <row r="3805" spans="23:31">
      <c r="W3805" s="50"/>
      <c r="AA3805" s="50"/>
      <c r="AE3805" s="50"/>
    </row>
    <row r="3806" spans="23:31">
      <c r="W3806" s="50"/>
      <c r="AA3806" s="50"/>
      <c r="AE3806" s="50"/>
    </row>
    <row r="3807" spans="23:31">
      <c r="W3807" s="50"/>
      <c r="AA3807" s="50"/>
      <c r="AE3807" s="50"/>
    </row>
    <row r="3808" spans="23:31">
      <c r="W3808" s="50"/>
      <c r="AA3808" s="50"/>
      <c r="AE3808" s="50"/>
    </row>
    <row r="3809" spans="23:31">
      <c r="W3809" s="50"/>
      <c r="AA3809" s="50"/>
      <c r="AE3809" s="50"/>
    </row>
    <row r="3810" spans="23:31">
      <c r="W3810" s="50"/>
      <c r="AA3810" s="50"/>
      <c r="AE3810" s="50"/>
    </row>
    <row r="3811" spans="23:31">
      <c r="W3811" s="50"/>
      <c r="AA3811" s="50"/>
      <c r="AE3811" s="50"/>
    </row>
    <row r="3812" spans="23:31">
      <c r="W3812" s="50"/>
      <c r="AA3812" s="50"/>
      <c r="AE3812" s="50"/>
    </row>
    <row r="3813" spans="23:31">
      <c r="W3813" s="50"/>
      <c r="AA3813" s="50"/>
      <c r="AE3813" s="50"/>
    </row>
    <row r="3814" spans="23:31">
      <c r="W3814" s="50"/>
      <c r="AA3814" s="50"/>
      <c r="AE3814" s="50"/>
    </row>
    <row r="3815" spans="23:31">
      <c r="W3815" s="50"/>
      <c r="AA3815" s="50"/>
      <c r="AE3815" s="50"/>
    </row>
    <row r="3816" spans="23:31">
      <c r="W3816" s="50"/>
      <c r="AA3816" s="50"/>
      <c r="AE3816" s="50"/>
    </row>
    <row r="3817" spans="23:31">
      <c r="W3817" s="50"/>
      <c r="AA3817" s="50"/>
      <c r="AE3817" s="50"/>
    </row>
    <row r="3818" spans="23:31">
      <c r="W3818" s="50"/>
      <c r="AA3818" s="50"/>
      <c r="AE3818" s="50"/>
    </row>
    <row r="3819" spans="23:31">
      <c r="W3819" s="50"/>
      <c r="AA3819" s="50"/>
      <c r="AE3819" s="50"/>
    </row>
    <row r="3820" spans="23:31">
      <c r="W3820" s="50"/>
      <c r="AA3820" s="50"/>
      <c r="AE3820" s="50"/>
    </row>
    <row r="3821" spans="23:31">
      <c r="W3821" s="50"/>
      <c r="AA3821" s="50"/>
      <c r="AE3821" s="50"/>
    </row>
    <row r="3822" spans="23:31">
      <c r="W3822" s="50"/>
      <c r="AA3822" s="50"/>
      <c r="AE3822" s="50"/>
    </row>
    <row r="3823" spans="23:31">
      <c r="W3823" s="50"/>
      <c r="AA3823" s="50"/>
      <c r="AE3823" s="50"/>
    </row>
    <row r="3824" spans="23:31">
      <c r="W3824" s="50"/>
      <c r="AA3824" s="50"/>
      <c r="AE3824" s="50"/>
    </row>
    <row r="3825" spans="23:31">
      <c r="W3825" s="50"/>
      <c r="AA3825" s="50"/>
      <c r="AE3825" s="50"/>
    </row>
    <row r="3826" spans="23:31">
      <c r="W3826" s="50"/>
      <c r="AA3826" s="50"/>
      <c r="AE3826" s="50"/>
    </row>
    <row r="3827" spans="23:31">
      <c r="W3827" s="50"/>
      <c r="AA3827" s="50"/>
      <c r="AE3827" s="50"/>
    </row>
    <row r="3828" spans="23:31">
      <c r="W3828" s="50"/>
      <c r="AA3828" s="50"/>
      <c r="AE3828" s="50"/>
    </row>
    <row r="3829" spans="23:31">
      <c r="W3829" s="50"/>
      <c r="AA3829" s="50"/>
      <c r="AE3829" s="50"/>
    </row>
    <row r="3830" spans="23:31">
      <c r="W3830" s="50"/>
      <c r="AA3830" s="50"/>
      <c r="AE3830" s="50"/>
    </row>
    <row r="3831" spans="23:31">
      <c r="W3831" s="50"/>
      <c r="AA3831" s="50"/>
      <c r="AE3831" s="50"/>
    </row>
    <row r="3832" spans="23:31">
      <c r="W3832" s="50"/>
      <c r="AA3832" s="50"/>
      <c r="AE3832" s="50"/>
    </row>
    <row r="3833" spans="23:31">
      <c r="W3833" s="50"/>
      <c r="AA3833" s="50"/>
      <c r="AE3833" s="50"/>
    </row>
    <row r="3834" spans="23:31">
      <c r="W3834" s="50"/>
      <c r="AA3834" s="50"/>
      <c r="AE3834" s="50"/>
    </row>
    <row r="3835" spans="23:31">
      <c r="W3835" s="50"/>
      <c r="AA3835" s="50"/>
      <c r="AE3835" s="50"/>
    </row>
    <row r="3836" spans="23:31">
      <c r="W3836" s="50"/>
      <c r="AA3836" s="50"/>
      <c r="AE3836" s="50"/>
    </row>
    <row r="3837" spans="23:31">
      <c r="W3837" s="50"/>
      <c r="AA3837" s="50"/>
      <c r="AE3837" s="50"/>
    </row>
    <row r="3838" spans="23:31">
      <c r="W3838" s="50"/>
      <c r="AA3838" s="50"/>
      <c r="AE3838" s="50"/>
    </row>
    <row r="3839" spans="23:31">
      <c r="W3839" s="50"/>
      <c r="AA3839" s="50"/>
      <c r="AE3839" s="50"/>
    </row>
    <row r="3840" spans="23:31">
      <c r="W3840" s="50"/>
      <c r="AA3840" s="50"/>
      <c r="AE3840" s="50"/>
    </row>
    <row r="3841" spans="23:31">
      <c r="W3841" s="50"/>
      <c r="AA3841" s="50"/>
      <c r="AE3841" s="50"/>
    </row>
    <row r="3842" spans="23:31">
      <c r="W3842" s="50"/>
      <c r="AA3842" s="50"/>
      <c r="AE3842" s="50"/>
    </row>
    <row r="3843" spans="23:31">
      <c r="W3843" s="50"/>
      <c r="AA3843" s="50"/>
      <c r="AE3843" s="50"/>
    </row>
    <row r="3844" spans="23:31">
      <c r="W3844" s="50"/>
      <c r="AA3844" s="50"/>
      <c r="AE3844" s="50"/>
    </row>
    <row r="3845" spans="23:31">
      <c r="W3845" s="50"/>
      <c r="AA3845" s="50"/>
      <c r="AE3845" s="50"/>
    </row>
    <row r="3846" spans="23:31">
      <c r="W3846" s="50"/>
      <c r="AA3846" s="50"/>
      <c r="AE3846" s="50"/>
    </row>
    <row r="3847" spans="23:31">
      <c r="W3847" s="50"/>
      <c r="AA3847" s="50"/>
      <c r="AE3847" s="50"/>
    </row>
    <row r="3848" spans="23:31">
      <c r="W3848" s="50"/>
      <c r="AA3848" s="50"/>
      <c r="AE3848" s="50"/>
    </row>
    <row r="3849" spans="23:31">
      <c r="W3849" s="50"/>
      <c r="AA3849" s="50"/>
      <c r="AE3849" s="50"/>
    </row>
    <row r="3850" spans="23:31">
      <c r="W3850" s="50"/>
      <c r="AA3850" s="50"/>
      <c r="AE3850" s="50"/>
    </row>
    <row r="3851" spans="23:31">
      <c r="W3851" s="50"/>
      <c r="AA3851" s="50"/>
      <c r="AE3851" s="50"/>
    </row>
    <row r="3852" spans="23:31">
      <c r="W3852" s="50"/>
      <c r="AA3852" s="50"/>
      <c r="AE3852" s="50"/>
    </row>
    <row r="3853" spans="23:31">
      <c r="W3853" s="50"/>
      <c r="AA3853" s="50"/>
      <c r="AE3853" s="50"/>
    </row>
    <row r="3854" spans="23:31">
      <c r="W3854" s="50"/>
      <c r="AA3854" s="50"/>
      <c r="AE3854" s="50"/>
    </row>
    <row r="3855" spans="23:31">
      <c r="W3855" s="50"/>
      <c r="AA3855" s="50"/>
      <c r="AE3855" s="50"/>
    </row>
    <row r="3856" spans="23:31">
      <c r="W3856" s="50"/>
      <c r="AA3856" s="50"/>
      <c r="AE3856" s="50"/>
    </row>
    <row r="3857" spans="23:31">
      <c r="W3857" s="50"/>
      <c r="AA3857" s="50"/>
      <c r="AE3857" s="50"/>
    </row>
    <row r="3858" spans="23:31">
      <c r="W3858" s="50"/>
      <c r="AA3858" s="50"/>
      <c r="AE3858" s="50"/>
    </row>
    <row r="3859" spans="23:31">
      <c r="W3859" s="50"/>
      <c r="AA3859" s="50"/>
      <c r="AE3859" s="50"/>
    </row>
    <row r="3860" spans="23:31">
      <c r="W3860" s="50"/>
      <c r="AA3860" s="50"/>
      <c r="AE3860" s="50"/>
    </row>
    <row r="3861" spans="23:31">
      <c r="W3861" s="50"/>
      <c r="AA3861" s="50"/>
      <c r="AE3861" s="50"/>
    </row>
    <row r="3862" spans="23:31">
      <c r="W3862" s="50"/>
      <c r="AA3862" s="50"/>
      <c r="AE3862" s="50"/>
    </row>
    <row r="3863" spans="23:31">
      <c r="W3863" s="50"/>
      <c r="AA3863" s="50"/>
      <c r="AE3863" s="50"/>
    </row>
    <row r="3864" spans="23:31">
      <c r="W3864" s="50"/>
      <c r="AA3864" s="50"/>
      <c r="AE3864" s="50"/>
    </row>
    <row r="3865" spans="23:31">
      <c r="W3865" s="50"/>
      <c r="AA3865" s="50"/>
      <c r="AE3865" s="50"/>
    </row>
    <row r="3866" spans="23:31">
      <c r="W3866" s="50"/>
      <c r="AA3866" s="50"/>
      <c r="AE3866" s="50"/>
    </row>
    <row r="3867" spans="23:31">
      <c r="W3867" s="50"/>
      <c r="AA3867" s="50"/>
      <c r="AE3867" s="50"/>
    </row>
    <row r="3868" spans="23:31">
      <c r="W3868" s="50"/>
      <c r="AA3868" s="50"/>
      <c r="AE3868" s="50"/>
    </row>
    <row r="3869" spans="23:31">
      <c r="W3869" s="50"/>
      <c r="AA3869" s="50"/>
      <c r="AE3869" s="50"/>
    </row>
    <row r="3870" spans="23:31">
      <c r="W3870" s="50"/>
      <c r="AA3870" s="50"/>
      <c r="AE3870" s="50"/>
    </row>
    <row r="3871" spans="23:31">
      <c r="W3871" s="50"/>
      <c r="AA3871" s="50"/>
      <c r="AE3871" s="50"/>
    </row>
    <row r="3872" spans="23:31">
      <c r="W3872" s="50"/>
      <c r="AA3872" s="50"/>
      <c r="AE3872" s="50"/>
    </row>
    <row r="3873" spans="23:31">
      <c r="W3873" s="50"/>
      <c r="AA3873" s="50"/>
      <c r="AE3873" s="50"/>
    </row>
    <row r="3874" spans="23:31">
      <c r="W3874" s="50"/>
      <c r="AA3874" s="50"/>
      <c r="AE3874" s="50"/>
    </row>
    <row r="3875" spans="23:31">
      <c r="W3875" s="50"/>
      <c r="AA3875" s="50"/>
      <c r="AE3875" s="50"/>
    </row>
    <row r="3876" spans="23:31">
      <c r="W3876" s="50"/>
      <c r="AA3876" s="50"/>
      <c r="AE3876" s="50"/>
    </row>
    <row r="3877" spans="23:31">
      <c r="W3877" s="50"/>
      <c r="AA3877" s="50"/>
      <c r="AE3877" s="50"/>
    </row>
    <row r="3878" spans="23:31">
      <c r="W3878" s="50"/>
      <c r="AA3878" s="50"/>
      <c r="AE3878" s="50"/>
    </row>
    <row r="3879" spans="23:31">
      <c r="W3879" s="50"/>
      <c r="AA3879" s="50"/>
      <c r="AE3879" s="50"/>
    </row>
    <row r="3880" spans="23:31">
      <c r="W3880" s="50"/>
      <c r="AA3880" s="50"/>
      <c r="AE3880" s="50"/>
    </row>
    <row r="3881" spans="23:31">
      <c r="W3881" s="50"/>
      <c r="AA3881" s="50"/>
      <c r="AE3881" s="50"/>
    </row>
    <row r="3882" spans="23:31">
      <c r="W3882" s="50"/>
      <c r="AA3882" s="50"/>
      <c r="AE3882" s="50"/>
    </row>
    <row r="3883" spans="23:31">
      <c r="W3883" s="50"/>
      <c r="AA3883" s="50"/>
      <c r="AE3883" s="50"/>
    </row>
    <row r="3884" spans="23:31">
      <c r="W3884" s="50"/>
      <c r="AA3884" s="50"/>
      <c r="AE3884" s="50"/>
    </row>
    <row r="3885" spans="23:31">
      <c r="W3885" s="50"/>
      <c r="AA3885" s="50"/>
      <c r="AE3885" s="50"/>
    </row>
    <row r="3886" spans="23:31">
      <c r="W3886" s="50"/>
      <c r="AA3886" s="50"/>
      <c r="AE3886" s="50"/>
    </row>
    <row r="3887" spans="23:31">
      <c r="W3887" s="50"/>
      <c r="AA3887" s="50"/>
      <c r="AE3887" s="50"/>
    </row>
    <row r="3888" spans="23:31">
      <c r="W3888" s="50"/>
      <c r="AA3888" s="50"/>
      <c r="AE3888" s="50"/>
    </row>
    <row r="3889" spans="23:31">
      <c r="W3889" s="50"/>
      <c r="AA3889" s="50"/>
      <c r="AE3889" s="50"/>
    </row>
    <row r="3890" spans="23:31">
      <c r="W3890" s="50"/>
      <c r="AA3890" s="50"/>
      <c r="AE3890" s="50"/>
    </row>
    <row r="3891" spans="23:31">
      <c r="W3891" s="50"/>
      <c r="AA3891" s="50"/>
      <c r="AE3891" s="50"/>
    </row>
    <row r="3892" spans="23:31">
      <c r="W3892" s="50"/>
      <c r="AA3892" s="50"/>
      <c r="AE3892" s="50"/>
    </row>
    <row r="3893" spans="23:31">
      <c r="W3893" s="50"/>
      <c r="AA3893" s="50"/>
      <c r="AE3893" s="50"/>
    </row>
    <row r="3894" spans="23:31">
      <c r="W3894" s="50"/>
      <c r="AA3894" s="50"/>
      <c r="AE3894" s="50"/>
    </row>
    <row r="3895" spans="23:31">
      <c r="W3895" s="50"/>
      <c r="AA3895" s="50"/>
      <c r="AE3895" s="50"/>
    </row>
    <row r="3896" spans="23:31">
      <c r="W3896" s="50"/>
      <c r="AA3896" s="50"/>
      <c r="AE3896" s="50"/>
    </row>
    <row r="3897" spans="23:31">
      <c r="W3897" s="50"/>
      <c r="AA3897" s="50"/>
      <c r="AE3897" s="50"/>
    </row>
    <row r="3898" spans="23:31">
      <c r="W3898" s="50"/>
      <c r="AA3898" s="50"/>
      <c r="AE3898" s="50"/>
    </row>
    <row r="3899" spans="23:31">
      <c r="W3899" s="50"/>
      <c r="AA3899" s="50"/>
      <c r="AE3899" s="50"/>
    </row>
    <row r="3900" spans="23:31">
      <c r="W3900" s="50"/>
      <c r="AA3900" s="50"/>
      <c r="AE3900" s="50"/>
    </row>
    <row r="3901" spans="23:31">
      <c r="W3901" s="50"/>
      <c r="AA3901" s="50"/>
      <c r="AE3901" s="50"/>
    </row>
    <row r="3902" spans="23:31">
      <c r="W3902" s="50"/>
      <c r="AA3902" s="50"/>
      <c r="AE3902" s="50"/>
    </row>
    <row r="3903" spans="23:31">
      <c r="W3903" s="50"/>
      <c r="AA3903" s="50"/>
      <c r="AE3903" s="50"/>
    </row>
    <row r="3904" spans="23:31">
      <c r="W3904" s="50"/>
      <c r="AA3904" s="50"/>
      <c r="AE3904" s="50"/>
    </row>
    <row r="3905" spans="23:31">
      <c r="W3905" s="50"/>
      <c r="AA3905" s="50"/>
      <c r="AE3905" s="50"/>
    </row>
    <row r="3906" spans="23:31">
      <c r="W3906" s="50"/>
      <c r="AA3906" s="50"/>
      <c r="AE3906" s="50"/>
    </row>
    <row r="3907" spans="23:31">
      <c r="W3907" s="50"/>
      <c r="AA3907" s="50"/>
      <c r="AE3907" s="50"/>
    </row>
    <row r="3908" spans="23:31">
      <c r="W3908" s="50"/>
      <c r="AA3908" s="50"/>
      <c r="AE3908" s="50"/>
    </row>
    <row r="3909" spans="23:31">
      <c r="W3909" s="50"/>
      <c r="AA3909" s="50"/>
      <c r="AE3909" s="50"/>
    </row>
    <row r="3910" spans="23:31">
      <c r="W3910" s="50"/>
      <c r="AA3910" s="50"/>
      <c r="AE3910" s="50"/>
    </row>
    <row r="3911" spans="23:31">
      <c r="W3911" s="50"/>
      <c r="AA3911" s="50"/>
      <c r="AE3911" s="50"/>
    </row>
    <row r="3912" spans="23:31">
      <c r="W3912" s="50"/>
      <c r="AA3912" s="50"/>
      <c r="AE3912" s="50"/>
    </row>
    <row r="3913" spans="23:31">
      <c r="W3913" s="50"/>
      <c r="AA3913" s="50"/>
      <c r="AE3913" s="50"/>
    </row>
    <row r="3914" spans="23:31">
      <c r="W3914" s="50"/>
      <c r="AA3914" s="50"/>
      <c r="AE3914" s="50"/>
    </row>
    <row r="3915" spans="23:31">
      <c r="W3915" s="50"/>
      <c r="AA3915" s="50"/>
      <c r="AE3915" s="50"/>
    </row>
    <row r="3916" spans="23:31">
      <c r="W3916" s="50"/>
      <c r="AA3916" s="50"/>
      <c r="AE3916" s="50"/>
    </row>
    <row r="3917" spans="23:31">
      <c r="W3917" s="50"/>
      <c r="AA3917" s="50"/>
      <c r="AE3917" s="50"/>
    </row>
    <row r="3918" spans="23:31">
      <c r="W3918" s="50"/>
      <c r="AA3918" s="50"/>
      <c r="AE3918" s="50"/>
    </row>
    <row r="3919" spans="23:31">
      <c r="W3919" s="50"/>
      <c r="AA3919" s="50"/>
      <c r="AE3919" s="50"/>
    </row>
    <row r="3920" spans="23:31">
      <c r="W3920" s="50"/>
      <c r="AA3920" s="50"/>
      <c r="AE3920" s="50"/>
    </row>
    <row r="3921" spans="23:31">
      <c r="W3921" s="50"/>
      <c r="AA3921" s="50"/>
      <c r="AE3921" s="50"/>
    </row>
    <row r="3922" spans="23:31">
      <c r="W3922" s="50"/>
      <c r="AA3922" s="50"/>
      <c r="AE3922" s="50"/>
    </row>
    <row r="3923" spans="23:31">
      <c r="W3923" s="50"/>
      <c r="AA3923" s="50"/>
      <c r="AE3923" s="50"/>
    </row>
    <row r="3924" spans="23:31">
      <c r="W3924" s="50"/>
      <c r="AA3924" s="50"/>
      <c r="AE3924" s="50"/>
    </row>
    <row r="3925" spans="23:31">
      <c r="W3925" s="50"/>
      <c r="AA3925" s="50"/>
      <c r="AE3925" s="50"/>
    </row>
    <row r="3926" spans="23:31">
      <c r="W3926" s="50"/>
      <c r="AA3926" s="50"/>
      <c r="AE3926" s="50"/>
    </row>
    <row r="3927" spans="23:31">
      <c r="W3927" s="50"/>
      <c r="AA3927" s="50"/>
      <c r="AE3927" s="50"/>
    </row>
    <row r="3928" spans="23:31">
      <c r="W3928" s="50"/>
      <c r="AA3928" s="50"/>
      <c r="AE3928" s="50"/>
    </row>
    <row r="3929" spans="23:31">
      <c r="W3929" s="50"/>
      <c r="AA3929" s="50"/>
      <c r="AE3929" s="50"/>
    </row>
    <row r="3930" spans="23:31">
      <c r="W3930" s="50"/>
      <c r="AA3930" s="50"/>
      <c r="AE3930" s="50"/>
    </row>
    <row r="3931" spans="23:31">
      <c r="W3931" s="50"/>
      <c r="AA3931" s="50"/>
      <c r="AE3931" s="50"/>
    </row>
    <row r="3932" spans="23:31">
      <c r="W3932" s="50"/>
      <c r="AA3932" s="50"/>
      <c r="AE3932" s="50"/>
    </row>
    <row r="3933" spans="23:31">
      <c r="W3933" s="50"/>
      <c r="AA3933" s="50"/>
      <c r="AE3933" s="50"/>
    </row>
    <row r="3934" spans="23:31">
      <c r="W3934" s="50"/>
      <c r="AA3934" s="50"/>
      <c r="AE3934" s="50"/>
    </row>
    <row r="3935" spans="23:31">
      <c r="W3935" s="50"/>
      <c r="AA3935" s="50"/>
      <c r="AE3935" s="50"/>
    </row>
    <row r="3936" spans="23:31">
      <c r="W3936" s="50"/>
      <c r="AA3936" s="50"/>
      <c r="AE3936" s="50"/>
    </row>
    <row r="3937" spans="23:31">
      <c r="W3937" s="50"/>
      <c r="AA3937" s="50"/>
      <c r="AE3937" s="50"/>
    </row>
    <row r="3938" spans="23:31">
      <c r="W3938" s="50"/>
      <c r="AA3938" s="50"/>
      <c r="AE3938" s="50"/>
    </row>
    <row r="3939" spans="23:31">
      <c r="W3939" s="50"/>
      <c r="AA3939" s="50"/>
      <c r="AE3939" s="50"/>
    </row>
    <row r="3940" spans="23:31">
      <c r="W3940" s="50"/>
      <c r="AA3940" s="50"/>
      <c r="AE3940" s="50"/>
    </row>
    <row r="3941" spans="23:31">
      <c r="W3941" s="50"/>
      <c r="AA3941" s="50"/>
      <c r="AE3941" s="50"/>
    </row>
    <row r="3942" spans="23:31">
      <c r="W3942" s="50"/>
      <c r="AA3942" s="50"/>
      <c r="AE3942" s="50"/>
    </row>
    <row r="3943" spans="23:31">
      <c r="W3943" s="50"/>
      <c r="AA3943" s="50"/>
      <c r="AE3943" s="50"/>
    </row>
    <row r="3944" spans="23:31">
      <c r="W3944" s="50"/>
      <c r="AA3944" s="50"/>
      <c r="AE3944" s="50"/>
    </row>
    <row r="3945" spans="23:31">
      <c r="W3945" s="50"/>
      <c r="AA3945" s="50"/>
      <c r="AE3945" s="50"/>
    </row>
    <row r="3946" spans="23:31">
      <c r="W3946" s="50"/>
      <c r="AA3946" s="50"/>
      <c r="AE3946" s="50"/>
    </row>
    <row r="3947" spans="23:31">
      <c r="W3947" s="50"/>
      <c r="AA3947" s="50"/>
      <c r="AE3947" s="50"/>
    </row>
    <row r="3948" spans="23:31">
      <c r="W3948" s="50"/>
      <c r="AA3948" s="50"/>
      <c r="AE3948" s="50"/>
    </row>
    <row r="3949" spans="23:31">
      <c r="W3949" s="50"/>
      <c r="AA3949" s="50"/>
      <c r="AE3949" s="50"/>
    </row>
    <row r="3950" spans="23:31">
      <c r="W3950" s="50"/>
      <c r="AA3950" s="50"/>
      <c r="AE3950" s="50"/>
    </row>
    <row r="3951" spans="23:31">
      <c r="W3951" s="50"/>
      <c r="AA3951" s="50"/>
      <c r="AE3951" s="50"/>
    </row>
    <row r="3952" spans="23:31">
      <c r="W3952" s="50"/>
      <c r="AA3952" s="50"/>
      <c r="AE3952" s="50"/>
    </row>
    <row r="3953" spans="23:31">
      <c r="W3953" s="50"/>
      <c r="AA3953" s="50"/>
      <c r="AE3953" s="50"/>
    </row>
    <row r="3954" spans="23:31">
      <c r="W3954" s="50"/>
      <c r="AA3954" s="50"/>
      <c r="AE3954" s="50"/>
    </row>
    <row r="3955" spans="23:31">
      <c r="W3955" s="50"/>
      <c r="AA3955" s="50"/>
      <c r="AE3955" s="50"/>
    </row>
    <row r="3956" spans="23:31">
      <c r="W3956" s="50"/>
      <c r="AA3956" s="50"/>
      <c r="AE3956" s="50"/>
    </row>
    <row r="3957" spans="23:31">
      <c r="W3957" s="50"/>
      <c r="AA3957" s="50"/>
      <c r="AE3957" s="50"/>
    </row>
    <row r="3958" spans="23:31">
      <c r="W3958" s="50"/>
      <c r="AA3958" s="50"/>
      <c r="AE3958" s="50"/>
    </row>
    <row r="3959" spans="23:31">
      <c r="W3959" s="50"/>
      <c r="AA3959" s="50"/>
      <c r="AE3959" s="50"/>
    </row>
    <row r="3960" spans="23:31">
      <c r="W3960" s="50"/>
      <c r="AA3960" s="50"/>
      <c r="AE3960" s="50"/>
    </row>
    <row r="3961" spans="23:31">
      <c r="W3961" s="50"/>
      <c r="AA3961" s="50"/>
      <c r="AE3961" s="50"/>
    </row>
    <row r="3962" spans="23:31">
      <c r="W3962" s="50"/>
      <c r="AA3962" s="50"/>
      <c r="AE3962" s="50"/>
    </row>
    <row r="3963" spans="23:31">
      <c r="W3963" s="50"/>
      <c r="AA3963" s="50"/>
      <c r="AE3963" s="50"/>
    </row>
    <row r="3964" spans="23:31">
      <c r="W3964" s="50"/>
      <c r="AA3964" s="50"/>
      <c r="AE3964" s="50"/>
    </row>
    <row r="3965" spans="23:31">
      <c r="W3965" s="50"/>
      <c r="AA3965" s="50"/>
      <c r="AE3965" s="50"/>
    </row>
    <row r="3966" spans="23:31">
      <c r="W3966" s="50"/>
      <c r="AA3966" s="50"/>
      <c r="AE3966" s="50"/>
    </row>
    <row r="3967" spans="23:31">
      <c r="W3967" s="50"/>
      <c r="AA3967" s="50"/>
      <c r="AE3967" s="50"/>
    </row>
    <row r="3968" spans="23:31">
      <c r="W3968" s="50"/>
      <c r="AA3968" s="50"/>
      <c r="AE3968" s="50"/>
    </row>
    <row r="3969" spans="23:31">
      <c r="W3969" s="50"/>
      <c r="AA3969" s="50"/>
      <c r="AE3969" s="50"/>
    </row>
    <row r="3970" spans="23:31">
      <c r="W3970" s="50"/>
      <c r="AA3970" s="50"/>
      <c r="AE3970" s="50"/>
    </row>
    <row r="3971" spans="23:31">
      <c r="W3971" s="50"/>
      <c r="AA3971" s="50"/>
      <c r="AE3971" s="50"/>
    </row>
    <row r="3972" spans="23:31">
      <c r="W3972" s="50"/>
      <c r="AA3972" s="50"/>
      <c r="AE3972" s="50"/>
    </row>
    <row r="3973" spans="23:31">
      <c r="W3973" s="50"/>
      <c r="AA3973" s="50"/>
      <c r="AE3973" s="50"/>
    </row>
    <row r="3974" spans="23:31">
      <c r="W3974" s="50"/>
      <c r="AA3974" s="50"/>
      <c r="AE3974" s="50"/>
    </row>
    <row r="3975" spans="23:31">
      <c r="W3975" s="50"/>
      <c r="AA3975" s="50"/>
      <c r="AE3975" s="50"/>
    </row>
    <row r="3976" spans="23:31">
      <c r="W3976" s="50"/>
      <c r="AA3976" s="50"/>
      <c r="AE3976" s="50"/>
    </row>
    <row r="3977" spans="23:31">
      <c r="W3977" s="50"/>
      <c r="AA3977" s="50"/>
      <c r="AE3977" s="50"/>
    </row>
    <row r="3978" spans="23:31">
      <c r="W3978" s="50"/>
      <c r="AA3978" s="50"/>
      <c r="AE3978" s="50"/>
    </row>
    <row r="3979" spans="23:31">
      <c r="W3979" s="50"/>
      <c r="AA3979" s="50"/>
      <c r="AE3979" s="50"/>
    </row>
    <row r="3980" spans="23:31">
      <c r="W3980" s="50"/>
      <c r="AA3980" s="50"/>
      <c r="AE3980" s="50"/>
    </row>
    <row r="3981" spans="23:31">
      <c r="W3981" s="50"/>
      <c r="AA3981" s="50"/>
      <c r="AE3981" s="50"/>
    </row>
    <row r="3982" spans="23:31">
      <c r="W3982" s="50"/>
      <c r="AA3982" s="50"/>
      <c r="AE3982" s="50"/>
    </row>
    <row r="3983" spans="23:31">
      <c r="W3983" s="50"/>
      <c r="AA3983" s="50"/>
      <c r="AE3983" s="50"/>
    </row>
    <row r="3984" spans="23:31">
      <c r="W3984" s="50"/>
      <c r="AA3984" s="50"/>
      <c r="AE3984" s="50"/>
    </row>
    <row r="3985" spans="23:31">
      <c r="W3985" s="50"/>
      <c r="AA3985" s="50"/>
      <c r="AE3985" s="50"/>
    </row>
    <row r="3986" spans="23:31">
      <c r="W3986" s="50"/>
      <c r="AA3986" s="50"/>
      <c r="AE3986" s="50"/>
    </row>
    <row r="3987" spans="23:31">
      <c r="W3987" s="50"/>
      <c r="AA3987" s="50"/>
      <c r="AE3987" s="50"/>
    </row>
    <row r="3988" spans="23:31">
      <c r="W3988" s="50"/>
      <c r="AA3988" s="50"/>
      <c r="AE3988" s="50"/>
    </row>
    <row r="3989" spans="23:31">
      <c r="W3989" s="50"/>
      <c r="AA3989" s="50"/>
      <c r="AE3989" s="50"/>
    </row>
    <row r="3990" spans="23:31">
      <c r="W3990" s="50"/>
      <c r="AA3990" s="50"/>
      <c r="AE3990" s="50"/>
    </row>
    <row r="3991" spans="23:31">
      <c r="W3991" s="50"/>
      <c r="AA3991" s="50"/>
      <c r="AE3991" s="50"/>
    </row>
    <row r="3992" spans="23:31">
      <c r="W3992" s="50"/>
      <c r="AA3992" s="50"/>
      <c r="AE3992" s="50"/>
    </row>
    <row r="3993" spans="23:31">
      <c r="W3993" s="50"/>
      <c r="AA3993" s="50"/>
      <c r="AE3993" s="50"/>
    </row>
    <row r="3994" spans="23:31">
      <c r="W3994" s="50"/>
      <c r="AA3994" s="50"/>
      <c r="AE3994" s="50"/>
    </row>
    <row r="3995" spans="23:31">
      <c r="W3995" s="50"/>
      <c r="AA3995" s="50"/>
      <c r="AE3995" s="50"/>
    </row>
    <row r="3996" spans="23:31">
      <c r="W3996" s="50"/>
      <c r="AA3996" s="50"/>
      <c r="AE3996" s="50"/>
    </row>
    <row r="3997" spans="23:31">
      <c r="W3997" s="50"/>
      <c r="AA3997" s="50"/>
      <c r="AE3997" s="50"/>
    </row>
    <row r="3998" spans="23:31">
      <c r="W3998" s="50"/>
      <c r="AA3998" s="50"/>
      <c r="AE3998" s="50"/>
    </row>
    <row r="3999" spans="23:31">
      <c r="W3999" s="50"/>
      <c r="AA3999" s="50"/>
      <c r="AE3999" s="50"/>
    </row>
    <row r="4000" spans="23:31">
      <c r="W4000" s="50"/>
      <c r="AA4000" s="50"/>
      <c r="AE4000" s="50"/>
    </row>
    <row r="4001" spans="23:31">
      <c r="W4001" s="50"/>
      <c r="AA4001" s="50"/>
      <c r="AE4001" s="50"/>
    </row>
    <row r="4002" spans="23:31">
      <c r="W4002" s="50"/>
      <c r="AA4002" s="50"/>
      <c r="AE4002" s="50"/>
    </row>
    <row r="4003" spans="23:31">
      <c r="W4003" s="50"/>
      <c r="AA4003" s="50"/>
      <c r="AE4003" s="50"/>
    </row>
    <row r="4004" spans="23:31">
      <c r="W4004" s="50"/>
      <c r="AA4004" s="50"/>
      <c r="AE4004" s="50"/>
    </row>
    <row r="4005" spans="23:31">
      <c r="W4005" s="50"/>
      <c r="AA4005" s="50"/>
      <c r="AE4005" s="50"/>
    </row>
    <row r="4006" spans="23:31">
      <c r="W4006" s="50"/>
      <c r="AA4006" s="50"/>
      <c r="AE4006" s="50"/>
    </row>
    <row r="4007" spans="23:31">
      <c r="W4007" s="50"/>
      <c r="AA4007" s="50"/>
      <c r="AE4007" s="50"/>
    </row>
    <row r="4008" spans="23:31">
      <c r="W4008" s="50"/>
      <c r="AA4008" s="50"/>
      <c r="AE4008" s="50"/>
    </row>
    <row r="4009" spans="23:31">
      <c r="W4009" s="50"/>
      <c r="AA4009" s="50"/>
      <c r="AE4009" s="50"/>
    </row>
    <row r="4010" spans="23:31">
      <c r="W4010" s="50"/>
      <c r="AA4010" s="50"/>
      <c r="AE4010" s="50"/>
    </row>
    <row r="4011" spans="23:31">
      <c r="W4011" s="50"/>
      <c r="AA4011" s="50"/>
      <c r="AE4011" s="50"/>
    </row>
    <row r="4012" spans="23:31">
      <c r="W4012" s="50"/>
      <c r="AA4012" s="50"/>
      <c r="AE4012" s="50"/>
    </row>
    <row r="4013" spans="23:31">
      <c r="W4013" s="50"/>
      <c r="AA4013" s="50"/>
      <c r="AE4013" s="50"/>
    </row>
    <row r="4014" spans="23:31">
      <c r="W4014" s="50"/>
      <c r="AA4014" s="50"/>
      <c r="AE4014" s="50"/>
    </row>
    <row r="4015" spans="23:31">
      <c r="W4015" s="50"/>
      <c r="AA4015" s="50"/>
      <c r="AE4015" s="50"/>
    </row>
    <row r="4016" spans="23:31">
      <c r="W4016" s="50"/>
      <c r="AA4016" s="50"/>
      <c r="AE4016" s="50"/>
    </row>
    <row r="4017" spans="23:31">
      <c r="W4017" s="50"/>
      <c r="AA4017" s="50"/>
      <c r="AE4017" s="50"/>
    </row>
    <row r="4018" spans="23:31">
      <c r="W4018" s="50"/>
      <c r="AA4018" s="50"/>
      <c r="AE4018" s="50"/>
    </row>
    <row r="4019" spans="23:31">
      <c r="W4019" s="50"/>
      <c r="AA4019" s="50"/>
      <c r="AE4019" s="50"/>
    </row>
    <row r="4020" spans="23:31">
      <c r="W4020" s="50"/>
      <c r="AA4020" s="50"/>
      <c r="AE4020" s="50"/>
    </row>
    <row r="4021" spans="23:31">
      <c r="W4021" s="50"/>
      <c r="AA4021" s="50"/>
      <c r="AE4021" s="50"/>
    </row>
    <row r="4022" spans="23:31">
      <c r="W4022" s="50"/>
      <c r="AA4022" s="50"/>
      <c r="AE4022" s="50"/>
    </row>
    <row r="4023" spans="23:31">
      <c r="W4023" s="50"/>
      <c r="AA4023" s="50"/>
      <c r="AE4023" s="50"/>
    </row>
    <row r="4024" spans="23:31">
      <c r="W4024" s="50"/>
      <c r="AA4024" s="50"/>
      <c r="AE4024" s="50"/>
    </row>
    <row r="4025" spans="23:31">
      <c r="W4025" s="50"/>
      <c r="AA4025" s="50"/>
      <c r="AE4025" s="50"/>
    </row>
    <row r="4026" spans="23:31">
      <c r="W4026" s="50"/>
      <c r="AA4026" s="50"/>
      <c r="AE4026" s="50"/>
    </row>
    <row r="4027" spans="23:31">
      <c r="W4027" s="50"/>
      <c r="AA4027" s="50"/>
      <c r="AE4027" s="50"/>
    </row>
    <row r="4028" spans="23:31">
      <c r="W4028" s="50"/>
      <c r="AA4028" s="50"/>
      <c r="AE4028" s="50"/>
    </row>
    <row r="4029" spans="23:31">
      <c r="W4029" s="50"/>
      <c r="AA4029" s="50"/>
      <c r="AE4029" s="50"/>
    </row>
    <row r="4030" spans="23:31">
      <c r="W4030" s="50"/>
      <c r="AA4030" s="50"/>
      <c r="AE4030" s="50"/>
    </row>
    <row r="4031" spans="23:31">
      <c r="W4031" s="50"/>
      <c r="AA4031" s="50"/>
      <c r="AE4031" s="50"/>
    </row>
    <row r="4032" spans="23:31">
      <c r="W4032" s="50"/>
      <c r="AA4032" s="50"/>
      <c r="AE4032" s="50"/>
    </row>
    <row r="4033" spans="23:31">
      <c r="W4033" s="50"/>
      <c r="AA4033" s="50"/>
      <c r="AE4033" s="50"/>
    </row>
    <row r="4034" spans="23:31">
      <c r="W4034" s="50"/>
      <c r="AA4034" s="50"/>
      <c r="AE4034" s="50"/>
    </row>
    <row r="4035" spans="23:31">
      <c r="W4035" s="50"/>
      <c r="AA4035" s="50"/>
      <c r="AE4035" s="50"/>
    </row>
    <row r="4036" spans="23:31">
      <c r="W4036" s="50"/>
      <c r="AA4036" s="50"/>
      <c r="AE4036" s="50"/>
    </row>
    <row r="4037" spans="23:31">
      <c r="W4037" s="50"/>
      <c r="AA4037" s="50"/>
      <c r="AE4037" s="50"/>
    </row>
    <row r="4038" spans="23:31">
      <c r="W4038" s="50"/>
      <c r="AA4038" s="50"/>
      <c r="AE4038" s="50"/>
    </row>
    <row r="4039" spans="23:31">
      <c r="W4039" s="50"/>
      <c r="AA4039" s="50"/>
      <c r="AE4039" s="50"/>
    </row>
    <row r="4040" spans="23:31">
      <c r="W4040" s="50"/>
      <c r="AA4040" s="50"/>
      <c r="AE4040" s="50"/>
    </row>
    <row r="4041" spans="23:31">
      <c r="W4041" s="50"/>
      <c r="AA4041" s="50"/>
      <c r="AE4041" s="50"/>
    </row>
    <row r="4042" spans="23:31">
      <c r="W4042" s="50"/>
      <c r="AA4042" s="50"/>
      <c r="AE4042" s="50"/>
    </row>
    <row r="4043" spans="23:31">
      <c r="W4043" s="50"/>
      <c r="AA4043" s="50"/>
      <c r="AE4043" s="50"/>
    </row>
    <row r="4044" spans="23:31">
      <c r="W4044" s="50"/>
      <c r="AA4044" s="50"/>
      <c r="AE4044" s="50"/>
    </row>
    <row r="4045" spans="23:31">
      <c r="W4045" s="50"/>
      <c r="AA4045" s="50"/>
      <c r="AE4045" s="50"/>
    </row>
    <row r="4046" spans="23:31">
      <c r="W4046" s="50"/>
      <c r="AA4046" s="50"/>
      <c r="AE4046" s="50"/>
    </row>
    <row r="4047" spans="23:31">
      <c r="W4047" s="50"/>
      <c r="AA4047" s="50"/>
      <c r="AE4047" s="50"/>
    </row>
    <row r="4048" spans="23:31">
      <c r="W4048" s="50"/>
      <c r="AA4048" s="50"/>
      <c r="AE4048" s="50"/>
    </row>
    <row r="4049" spans="23:31">
      <c r="W4049" s="50"/>
      <c r="AA4049" s="50"/>
      <c r="AE4049" s="50"/>
    </row>
    <row r="4050" spans="23:31">
      <c r="W4050" s="50"/>
      <c r="AA4050" s="50"/>
      <c r="AE4050" s="50"/>
    </row>
    <row r="4051" spans="23:31">
      <c r="W4051" s="50"/>
      <c r="AA4051" s="50"/>
      <c r="AE4051" s="50"/>
    </row>
    <row r="4052" spans="23:31">
      <c r="W4052" s="50"/>
      <c r="AA4052" s="50"/>
      <c r="AE4052" s="50"/>
    </row>
    <row r="4053" spans="23:31">
      <c r="W4053" s="50"/>
      <c r="AA4053" s="50"/>
      <c r="AE4053" s="50"/>
    </row>
    <row r="4054" spans="23:31">
      <c r="W4054" s="50"/>
      <c r="AA4054" s="50"/>
      <c r="AE4054" s="50"/>
    </row>
    <row r="4055" spans="23:31">
      <c r="W4055" s="50"/>
      <c r="AA4055" s="50"/>
      <c r="AE4055" s="50"/>
    </row>
    <row r="4056" spans="23:31">
      <c r="W4056" s="50"/>
      <c r="AA4056" s="50"/>
      <c r="AE4056" s="50"/>
    </row>
    <row r="4057" spans="23:31">
      <c r="W4057" s="50"/>
      <c r="AA4057" s="50"/>
      <c r="AE4057" s="50"/>
    </row>
    <row r="4058" spans="23:31">
      <c r="W4058" s="50"/>
      <c r="AA4058" s="50"/>
      <c r="AE4058" s="50"/>
    </row>
    <row r="4059" spans="23:31">
      <c r="W4059" s="50"/>
      <c r="AA4059" s="50"/>
      <c r="AE4059" s="50"/>
    </row>
    <row r="4060" spans="23:31">
      <c r="W4060" s="50"/>
      <c r="AA4060" s="50"/>
      <c r="AE4060" s="50"/>
    </row>
    <row r="4061" spans="23:31">
      <c r="W4061" s="50"/>
      <c r="AA4061" s="50"/>
      <c r="AE4061" s="50"/>
    </row>
    <row r="4062" spans="23:31">
      <c r="W4062" s="50"/>
      <c r="AA4062" s="50"/>
      <c r="AE4062" s="50"/>
    </row>
    <row r="4063" spans="23:31">
      <c r="W4063" s="50"/>
      <c r="AA4063" s="50"/>
      <c r="AE4063" s="50"/>
    </row>
    <row r="4064" spans="23:31">
      <c r="W4064" s="50"/>
      <c r="AA4064" s="50"/>
      <c r="AE4064" s="50"/>
    </row>
    <row r="4065" spans="23:31">
      <c r="W4065" s="50"/>
      <c r="AA4065" s="50"/>
      <c r="AE4065" s="50"/>
    </row>
    <row r="4066" spans="23:31">
      <c r="W4066" s="50"/>
      <c r="AA4066" s="50"/>
      <c r="AE4066" s="50"/>
    </row>
    <row r="4067" spans="23:31">
      <c r="W4067" s="50"/>
      <c r="AA4067" s="50"/>
      <c r="AE4067" s="50"/>
    </row>
    <row r="4068" spans="23:31">
      <c r="W4068" s="50"/>
      <c r="AA4068" s="50"/>
      <c r="AE4068" s="50"/>
    </row>
    <row r="4069" spans="23:31">
      <c r="W4069" s="50"/>
      <c r="AA4069" s="50"/>
      <c r="AE4069" s="50"/>
    </row>
    <row r="4070" spans="23:31">
      <c r="W4070" s="50"/>
      <c r="AA4070" s="50"/>
      <c r="AE4070" s="50"/>
    </row>
    <row r="4071" spans="23:31">
      <c r="W4071" s="50"/>
      <c r="AA4071" s="50"/>
      <c r="AE4071" s="50"/>
    </row>
    <row r="4072" spans="23:31">
      <c r="W4072" s="50"/>
      <c r="AA4072" s="50"/>
      <c r="AE4072" s="50"/>
    </row>
    <row r="4073" spans="23:31">
      <c r="W4073" s="50"/>
      <c r="AA4073" s="50"/>
      <c r="AE4073" s="50"/>
    </row>
    <row r="4074" spans="23:31">
      <c r="W4074" s="50"/>
      <c r="AA4074" s="50"/>
      <c r="AE4074" s="50"/>
    </row>
    <row r="4075" spans="23:31">
      <c r="W4075" s="50"/>
      <c r="AA4075" s="50"/>
      <c r="AE4075" s="50"/>
    </row>
    <row r="4076" spans="23:31">
      <c r="W4076" s="50"/>
      <c r="AA4076" s="50"/>
      <c r="AE4076" s="50"/>
    </row>
    <row r="4077" spans="23:31">
      <c r="W4077" s="50"/>
      <c r="AA4077" s="50"/>
      <c r="AE4077" s="50"/>
    </row>
    <row r="4078" spans="23:31">
      <c r="W4078" s="50"/>
      <c r="AA4078" s="50"/>
      <c r="AE4078" s="50"/>
    </row>
    <row r="4079" spans="23:31">
      <c r="W4079" s="50"/>
      <c r="AA4079" s="50"/>
      <c r="AE4079" s="50"/>
    </row>
    <row r="4080" spans="23:31">
      <c r="W4080" s="50"/>
      <c r="AA4080" s="50"/>
      <c r="AE4080" s="50"/>
    </row>
    <row r="4081" spans="23:31">
      <c r="W4081" s="50"/>
      <c r="AA4081" s="50"/>
      <c r="AE4081" s="50"/>
    </row>
    <row r="4082" spans="23:31">
      <c r="W4082" s="50"/>
      <c r="AA4082" s="50"/>
      <c r="AE4082" s="50"/>
    </row>
    <row r="4083" spans="23:31">
      <c r="W4083" s="50"/>
      <c r="AA4083" s="50"/>
      <c r="AE4083" s="50"/>
    </row>
    <row r="4084" spans="23:31">
      <c r="W4084" s="50"/>
      <c r="AA4084" s="50"/>
      <c r="AE4084" s="50"/>
    </row>
    <row r="4085" spans="23:31">
      <c r="W4085" s="50"/>
      <c r="AA4085" s="50"/>
      <c r="AE4085" s="50"/>
    </row>
    <row r="4086" spans="23:31">
      <c r="W4086" s="50"/>
      <c r="AA4086" s="50"/>
      <c r="AE4086" s="50"/>
    </row>
    <row r="4087" spans="23:31">
      <c r="W4087" s="50"/>
      <c r="AA4087" s="50"/>
      <c r="AE4087" s="50"/>
    </row>
    <row r="4088" spans="23:31">
      <c r="W4088" s="50"/>
      <c r="AA4088" s="50"/>
      <c r="AE4088" s="50"/>
    </row>
    <row r="4089" spans="23:31">
      <c r="W4089" s="50"/>
      <c r="AA4089" s="50"/>
      <c r="AE4089" s="50"/>
    </row>
    <row r="4090" spans="23:31">
      <c r="W4090" s="50"/>
      <c r="AA4090" s="50"/>
      <c r="AE4090" s="50"/>
    </row>
    <row r="4091" spans="23:31">
      <c r="W4091" s="50"/>
      <c r="AA4091" s="50"/>
      <c r="AE4091" s="50"/>
    </row>
    <row r="4092" spans="23:31">
      <c r="W4092" s="50"/>
      <c r="AA4092" s="50"/>
      <c r="AE4092" s="50"/>
    </row>
    <row r="4093" spans="23:31">
      <c r="W4093" s="50"/>
      <c r="AA4093" s="50"/>
      <c r="AE4093" s="50"/>
    </row>
    <row r="4094" spans="23:31">
      <c r="W4094" s="50"/>
      <c r="AA4094" s="50"/>
      <c r="AE4094" s="50"/>
    </row>
    <row r="4095" spans="23:31">
      <c r="W4095" s="50"/>
      <c r="AA4095" s="50"/>
      <c r="AE4095" s="50"/>
    </row>
    <row r="4096" spans="23:31">
      <c r="W4096" s="50"/>
      <c r="AA4096" s="50"/>
      <c r="AE4096" s="50"/>
    </row>
    <row r="4097" spans="23:31">
      <c r="W4097" s="50"/>
      <c r="AA4097" s="50"/>
      <c r="AE4097" s="50"/>
    </row>
    <row r="4098" spans="23:31">
      <c r="W4098" s="50"/>
      <c r="AA4098" s="50"/>
      <c r="AE4098" s="50"/>
    </row>
    <row r="4099" spans="23:31">
      <c r="W4099" s="50"/>
      <c r="AA4099" s="50"/>
      <c r="AE4099" s="50"/>
    </row>
    <row r="4100" spans="23:31">
      <c r="W4100" s="50"/>
      <c r="AA4100" s="50"/>
      <c r="AE4100" s="50"/>
    </row>
    <row r="4101" spans="23:31">
      <c r="W4101" s="50"/>
      <c r="AA4101" s="50"/>
      <c r="AE4101" s="50"/>
    </row>
    <row r="4102" spans="23:31">
      <c r="W4102" s="50"/>
      <c r="AA4102" s="50"/>
      <c r="AE4102" s="50"/>
    </row>
    <row r="4103" spans="23:31">
      <c r="W4103" s="50"/>
      <c r="AA4103" s="50"/>
      <c r="AE4103" s="50"/>
    </row>
    <row r="4104" spans="23:31">
      <c r="W4104" s="50"/>
      <c r="AA4104" s="50"/>
      <c r="AE4104" s="50"/>
    </row>
    <row r="4105" spans="23:31">
      <c r="W4105" s="50"/>
      <c r="AA4105" s="50"/>
      <c r="AE4105" s="50"/>
    </row>
    <row r="4106" spans="23:31">
      <c r="W4106" s="50"/>
      <c r="AA4106" s="50"/>
      <c r="AE4106" s="50"/>
    </row>
    <row r="4107" spans="23:31">
      <c r="W4107" s="50"/>
      <c r="AA4107" s="50"/>
      <c r="AE4107" s="50"/>
    </row>
    <row r="4108" spans="23:31">
      <c r="W4108" s="50"/>
      <c r="AA4108" s="50"/>
      <c r="AE4108" s="50"/>
    </row>
    <row r="4109" spans="23:31">
      <c r="W4109" s="50"/>
      <c r="AA4109" s="50"/>
      <c r="AE4109" s="50"/>
    </row>
    <row r="4110" spans="23:31">
      <c r="W4110" s="50"/>
      <c r="AA4110" s="50"/>
      <c r="AE4110" s="50"/>
    </row>
    <row r="4111" spans="23:31">
      <c r="W4111" s="50"/>
      <c r="AA4111" s="50"/>
      <c r="AE4111" s="50"/>
    </row>
    <row r="4112" spans="23:31">
      <c r="W4112" s="50"/>
      <c r="AA4112" s="50"/>
      <c r="AE4112" s="50"/>
    </row>
    <row r="4113" spans="23:31">
      <c r="W4113" s="50"/>
      <c r="AA4113" s="50"/>
      <c r="AE4113" s="50"/>
    </row>
    <row r="4114" spans="23:31">
      <c r="W4114" s="50"/>
      <c r="AA4114" s="50"/>
      <c r="AE4114" s="50"/>
    </row>
    <row r="4115" spans="23:31">
      <c r="W4115" s="50"/>
      <c r="AA4115" s="50"/>
      <c r="AE4115" s="50"/>
    </row>
    <row r="4116" spans="23:31">
      <c r="W4116" s="50"/>
      <c r="AA4116" s="50"/>
      <c r="AE4116" s="50"/>
    </row>
    <row r="4117" spans="23:31">
      <c r="W4117" s="50"/>
      <c r="AA4117" s="50"/>
      <c r="AE4117" s="50"/>
    </row>
    <row r="4118" spans="23:31">
      <c r="W4118" s="50"/>
      <c r="AA4118" s="50"/>
      <c r="AE4118" s="50"/>
    </row>
    <row r="4119" spans="23:31">
      <c r="W4119" s="50"/>
      <c r="AA4119" s="50"/>
      <c r="AE4119" s="50"/>
    </row>
    <row r="4120" spans="23:31">
      <c r="W4120" s="50"/>
      <c r="AA4120" s="50"/>
      <c r="AE4120" s="50"/>
    </row>
    <row r="4121" spans="23:31">
      <c r="W4121" s="50"/>
      <c r="AA4121" s="50"/>
      <c r="AE4121" s="50"/>
    </row>
    <row r="4122" spans="23:31">
      <c r="W4122" s="50"/>
      <c r="AA4122" s="50"/>
      <c r="AE4122" s="50"/>
    </row>
    <row r="4123" spans="23:31">
      <c r="W4123" s="50"/>
      <c r="AA4123" s="50"/>
      <c r="AE4123" s="50"/>
    </row>
    <row r="4124" spans="23:31">
      <c r="W4124" s="50"/>
      <c r="AA4124" s="50"/>
      <c r="AE4124" s="50"/>
    </row>
    <row r="4125" spans="23:31">
      <c r="W4125" s="50"/>
      <c r="AA4125" s="50"/>
      <c r="AE4125" s="50"/>
    </row>
    <row r="4126" spans="23:31">
      <c r="W4126" s="50"/>
      <c r="AA4126" s="50"/>
      <c r="AE4126" s="50"/>
    </row>
    <row r="4127" spans="23:31">
      <c r="W4127" s="50"/>
      <c r="AA4127" s="50"/>
      <c r="AE4127" s="50"/>
    </row>
    <row r="4128" spans="23:31">
      <c r="W4128" s="50"/>
      <c r="AA4128" s="50"/>
      <c r="AE4128" s="50"/>
    </row>
    <row r="4129" spans="23:31">
      <c r="W4129" s="50"/>
      <c r="AA4129" s="50"/>
      <c r="AE4129" s="50"/>
    </row>
    <row r="4130" spans="23:31">
      <c r="W4130" s="50"/>
      <c r="AA4130" s="50"/>
      <c r="AE4130" s="50"/>
    </row>
    <row r="4131" spans="23:31">
      <c r="W4131" s="50"/>
      <c r="AA4131" s="50"/>
      <c r="AE4131" s="50"/>
    </row>
    <row r="4132" spans="23:31">
      <c r="W4132" s="50"/>
      <c r="AA4132" s="50"/>
      <c r="AE4132" s="50"/>
    </row>
    <row r="4133" spans="23:31">
      <c r="W4133" s="50"/>
      <c r="AA4133" s="50"/>
      <c r="AE4133" s="50"/>
    </row>
    <row r="4134" spans="23:31">
      <c r="W4134" s="50"/>
      <c r="AA4134" s="50"/>
      <c r="AE4134" s="50"/>
    </row>
    <row r="4135" spans="23:31">
      <c r="W4135" s="50"/>
      <c r="AA4135" s="50"/>
      <c r="AE4135" s="50"/>
    </row>
    <row r="4136" spans="23:31">
      <c r="W4136" s="50"/>
      <c r="AA4136" s="50"/>
      <c r="AE4136" s="50"/>
    </row>
    <row r="4137" spans="23:31">
      <c r="W4137" s="50"/>
      <c r="AA4137" s="50"/>
      <c r="AE4137" s="50"/>
    </row>
    <row r="4138" spans="23:31">
      <c r="W4138" s="50"/>
      <c r="AA4138" s="50"/>
      <c r="AE4138" s="50"/>
    </row>
    <row r="4139" spans="23:31">
      <c r="W4139" s="50"/>
      <c r="AA4139" s="50"/>
      <c r="AE4139" s="50"/>
    </row>
    <row r="4140" spans="23:31">
      <c r="W4140" s="50"/>
      <c r="AA4140" s="50"/>
      <c r="AE4140" s="50"/>
    </row>
    <row r="4141" spans="23:31">
      <c r="W4141" s="50"/>
      <c r="AA4141" s="50"/>
      <c r="AE4141" s="50"/>
    </row>
    <row r="4142" spans="23:31">
      <c r="W4142" s="50"/>
      <c r="AA4142" s="50"/>
      <c r="AE4142" s="50"/>
    </row>
    <row r="4143" spans="23:31">
      <c r="W4143" s="50"/>
      <c r="AA4143" s="50"/>
      <c r="AE4143" s="50"/>
    </row>
    <row r="4144" spans="23:31">
      <c r="W4144" s="50"/>
      <c r="AA4144" s="50"/>
      <c r="AE4144" s="50"/>
    </row>
    <row r="4145" spans="23:31">
      <c r="W4145" s="50"/>
      <c r="AA4145" s="50"/>
      <c r="AE4145" s="50"/>
    </row>
    <row r="4146" spans="23:31">
      <c r="W4146" s="50"/>
      <c r="AA4146" s="50"/>
      <c r="AE4146" s="50"/>
    </row>
    <row r="4147" spans="23:31">
      <c r="W4147" s="50"/>
      <c r="AA4147" s="50"/>
      <c r="AE4147" s="50"/>
    </row>
    <row r="4148" spans="23:31">
      <c r="W4148" s="50"/>
      <c r="AA4148" s="50"/>
      <c r="AE4148" s="50"/>
    </row>
    <row r="4149" spans="23:31">
      <c r="W4149" s="50"/>
      <c r="AA4149" s="50"/>
      <c r="AE4149" s="50"/>
    </row>
    <row r="4150" spans="23:31">
      <c r="W4150" s="50"/>
      <c r="AA4150" s="50"/>
      <c r="AE4150" s="50"/>
    </row>
    <row r="4151" spans="23:31">
      <c r="W4151" s="50"/>
      <c r="AA4151" s="50"/>
      <c r="AE4151" s="50"/>
    </row>
    <row r="4152" spans="23:31">
      <c r="W4152" s="50"/>
      <c r="AA4152" s="50"/>
      <c r="AE4152" s="50"/>
    </row>
    <row r="4153" spans="23:31">
      <c r="W4153" s="50"/>
      <c r="AA4153" s="50"/>
      <c r="AE4153" s="50"/>
    </row>
    <row r="4154" spans="23:31">
      <c r="W4154" s="50"/>
      <c r="AA4154" s="50"/>
      <c r="AE4154" s="50"/>
    </row>
    <row r="4155" spans="23:31">
      <c r="W4155" s="50"/>
      <c r="AA4155" s="50"/>
      <c r="AE4155" s="50"/>
    </row>
    <row r="4156" spans="23:31">
      <c r="W4156" s="50"/>
      <c r="AA4156" s="50"/>
      <c r="AE4156" s="50"/>
    </row>
    <row r="4157" spans="23:31">
      <c r="W4157" s="50"/>
      <c r="AA4157" s="50"/>
      <c r="AE4157" s="50"/>
    </row>
    <row r="4158" spans="23:31">
      <c r="W4158" s="50"/>
      <c r="AA4158" s="50"/>
      <c r="AE4158" s="50"/>
    </row>
    <row r="4159" spans="23:31">
      <c r="W4159" s="50"/>
      <c r="AA4159" s="50"/>
      <c r="AE4159" s="50"/>
    </row>
    <row r="4160" spans="23:31">
      <c r="W4160" s="50"/>
      <c r="AA4160" s="50"/>
      <c r="AE4160" s="50"/>
    </row>
    <row r="4161" spans="23:31">
      <c r="W4161" s="50"/>
      <c r="AA4161" s="50"/>
      <c r="AE4161" s="50"/>
    </row>
    <row r="4162" spans="23:31">
      <c r="W4162" s="50"/>
      <c r="AA4162" s="50"/>
      <c r="AE4162" s="50"/>
    </row>
    <row r="4163" spans="23:31">
      <c r="W4163" s="50"/>
      <c r="AA4163" s="50"/>
      <c r="AE4163" s="50"/>
    </row>
    <row r="4164" spans="23:31">
      <c r="W4164" s="50"/>
      <c r="AA4164" s="50"/>
      <c r="AE4164" s="50"/>
    </row>
    <row r="4165" spans="23:31">
      <c r="W4165" s="50"/>
      <c r="AA4165" s="50"/>
      <c r="AE4165" s="50"/>
    </row>
    <row r="4166" spans="23:31">
      <c r="W4166" s="50"/>
      <c r="AA4166" s="50"/>
      <c r="AE4166" s="50"/>
    </row>
    <row r="4167" spans="23:31">
      <c r="W4167" s="50"/>
      <c r="AA4167" s="50"/>
      <c r="AE4167" s="50"/>
    </row>
    <row r="4168" spans="23:31">
      <c r="W4168" s="50"/>
      <c r="AA4168" s="50"/>
      <c r="AE4168" s="50"/>
    </row>
    <row r="4169" spans="23:31">
      <c r="W4169" s="50"/>
      <c r="AA4169" s="50"/>
      <c r="AE4169" s="50"/>
    </row>
    <row r="4170" spans="23:31">
      <c r="W4170" s="50"/>
      <c r="AA4170" s="50"/>
      <c r="AE4170" s="50"/>
    </row>
    <row r="4171" spans="23:31">
      <c r="W4171" s="50"/>
      <c r="AA4171" s="50"/>
      <c r="AE4171" s="50"/>
    </row>
    <row r="4172" spans="23:31">
      <c r="W4172" s="50"/>
      <c r="AA4172" s="50"/>
      <c r="AE4172" s="50"/>
    </row>
    <row r="4173" spans="23:31">
      <c r="W4173" s="50"/>
      <c r="AA4173" s="50"/>
      <c r="AE4173" s="50"/>
    </row>
    <row r="4174" spans="23:31">
      <c r="W4174" s="50"/>
      <c r="AA4174" s="50"/>
      <c r="AE4174" s="50"/>
    </row>
    <row r="4175" spans="23:31">
      <c r="W4175" s="50"/>
      <c r="AA4175" s="50"/>
      <c r="AE4175" s="50"/>
    </row>
    <row r="4176" spans="23:31">
      <c r="W4176" s="50"/>
      <c r="AA4176" s="50"/>
      <c r="AE4176" s="50"/>
    </row>
    <row r="4177" spans="23:31">
      <c r="W4177" s="50"/>
      <c r="AA4177" s="50"/>
      <c r="AE4177" s="50"/>
    </row>
    <row r="4178" spans="23:31">
      <c r="W4178" s="50"/>
      <c r="AA4178" s="50"/>
      <c r="AE4178" s="50"/>
    </row>
    <row r="4179" spans="23:31">
      <c r="W4179" s="50"/>
      <c r="AA4179" s="50"/>
      <c r="AE4179" s="50"/>
    </row>
    <row r="4180" spans="23:31">
      <c r="W4180" s="50"/>
      <c r="AA4180" s="50"/>
      <c r="AE4180" s="50"/>
    </row>
    <row r="4181" spans="23:31">
      <c r="W4181" s="50"/>
      <c r="AA4181" s="50"/>
      <c r="AE4181" s="50"/>
    </row>
    <row r="4182" spans="23:31">
      <c r="W4182" s="50"/>
      <c r="AA4182" s="50"/>
      <c r="AE4182" s="50"/>
    </row>
    <row r="4183" spans="23:31">
      <c r="W4183" s="50"/>
      <c r="AA4183" s="50"/>
      <c r="AE4183" s="50"/>
    </row>
    <row r="4184" spans="23:31">
      <c r="W4184" s="50"/>
      <c r="AA4184" s="50"/>
      <c r="AE4184" s="50"/>
    </row>
    <row r="4185" spans="23:31">
      <c r="W4185" s="50"/>
      <c r="AA4185" s="50"/>
      <c r="AE4185" s="50"/>
    </row>
    <row r="4186" spans="23:31">
      <c r="W4186" s="50"/>
      <c r="AA4186" s="50"/>
      <c r="AE4186" s="50"/>
    </row>
    <row r="4187" spans="23:31">
      <c r="W4187" s="50"/>
      <c r="AA4187" s="50"/>
      <c r="AE4187" s="50"/>
    </row>
    <row r="4188" spans="23:31">
      <c r="W4188" s="50"/>
      <c r="AA4188" s="50"/>
      <c r="AE4188" s="50"/>
    </row>
    <row r="4189" spans="23:31">
      <c r="W4189" s="50"/>
      <c r="AA4189" s="50"/>
      <c r="AE4189" s="50"/>
    </row>
    <row r="4190" spans="23:31">
      <c r="W4190" s="50"/>
      <c r="AA4190" s="50"/>
      <c r="AE4190" s="50"/>
    </row>
    <row r="4191" spans="23:31">
      <c r="W4191" s="50"/>
      <c r="AA4191" s="50"/>
      <c r="AE4191" s="50"/>
    </row>
    <row r="4192" spans="23:31">
      <c r="W4192" s="50"/>
      <c r="AA4192" s="50"/>
      <c r="AE4192" s="50"/>
    </row>
    <row r="4193" spans="23:31">
      <c r="W4193" s="50"/>
      <c r="AA4193" s="50"/>
      <c r="AE4193" s="50"/>
    </row>
    <row r="4194" spans="23:31">
      <c r="W4194" s="50"/>
      <c r="AA4194" s="50"/>
      <c r="AE4194" s="50"/>
    </row>
    <row r="4195" spans="23:31">
      <c r="W4195" s="50"/>
      <c r="AA4195" s="50"/>
      <c r="AE4195" s="50"/>
    </row>
    <row r="4196" spans="23:31">
      <c r="W4196" s="50"/>
      <c r="AA4196" s="50"/>
      <c r="AE4196" s="50"/>
    </row>
    <row r="4197" spans="23:31">
      <c r="W4197" s="50"/>
      <c r="AA4197" s="50"/>
      <c r="AE4197" s="50"/>
    </row>
    <row r="4198" spans="23:31">
      <c r="W4198" s="50"/>
      <c r="AA4198" s="50"/>
      <c r="AE4198" s="50"/>
    </row>
    <row r="4199" spans="23:31">
      <c r="W4199" s="50"/>
      <c r="AA4199" s="50"/>
      <c r="AE4199" s="50"/>
    </row>
    <row r="4200" spans="23:31">
      <c r="W4200" s="50"/>
      <c r="AA4200" s="50"/>
      <c r="AE4200" s="50"/>
    </row>
    <row r="4201" spans="23:31">
      <c r="W4201" s="50"/>
      <c r="AA4201" s="50"/>
      <c r="AE4201" s="50"/>
    </row>
    <row r="4202" spans="23:31">
      <c r="W4202" s="50"/>
      <c r="AA4202" s="50"/>
      <c r="AE4202" s="50"/>
    </row>
    <row r="4203" spans="23:31">
      <c r="W4203" s="50"/>
      <c r="AA4203" s="50"/>
      <c r="AE4203" s="50"/>
    </row>
    <row r="4204" spans="23:31">
      <c r="W4204" s="50"/>
      <c r="AA4204" s="50"/>
      <c r="AE4204" s="50"/>
    </row>
    <row r="4205" spans="23:31">
      <c r="W4205" s="50"/>
      <c r="AA4205" s="50"/>
      <c r="AE4205" s="50"/>
    </row>
    <row r="4206" spans="23:31">
      <c r="W4206" s="50"/>
      <c r="AA4206" s="50"/>
      <c r="AE4206" s="50"/>
    </row>
    <row r="4207" spans="23:31">
      <c r="W4207" s="50"/>
      <c r="AA4207" s="50"/>
      <c r="AE4207" s="50"/>
    </row>
    <row r="4208" spans="23:31">
      <c r="W4208" s="50"/>
      <c r="AA4208" s="50"/>
      <c r="AE4208" s="50"/>
    </row>
    <row r="4209" spans="23:31">
      <c r="W4209" s="50"/>
      <c r="AA4209" s="50"/>
      <c r="AE4209" s="50"/>
    </row>
    <row r="4210" spans="23:31">
      <c r="W4210" s="50"/>
      <c r="AA4210" s="50"/>
      <c r="AE4210" s="50"/>
    </row>
    <row r="4211" spans="23:31">
      <c r="W4211" s="50"/>
      <c r="AA4211" s="50"/>
      <c r="AE4211" s="50"/>
    </row>
    <row r="4212" spans="23:31">
      <c r="W4212" s="50"/>
      <c r="AA4212" s="50"/>
      <c r="AE4212" s="50"/>
    </row>
    <row r="4213" spans="23:31">
      <c r="W4213" s="50"/>
      <c r="AA4213" s="50"/>
      <c r="AE4213" s="50"/>
    </row>
    <row r="4214" spans="23:31">
      <c r="W4214" s="50"/>
      <c r="AA4214" s="50"/>
      <c r="AE4214" s="50"/>
    </row>
    <row r="4215" spans="23:31">
      <c r="W4215" s="50"/>
      <c r="AA4215" s="50"/>
      <c r="AE4215" s="50"/>
    </row>
    <row r="4216" spans="23:31">
      <c r="W4216" s="50"/>
      <c r="AA4216" s="50"/>
      <c r="AE4216" s="50"/>
    </row>
    <row r="4217" spans="23:31">
      <c r="W4217" s="50"/>
      <c r="AA4217" s="50"/>
      <c r="AE4217" s="50"/>
    </row>
    <row r="4218" spans="23:31">
      <c r="W4218" s="50"/>
      <c r="AA4218" s="50"/>
      <c r="AE4218" s="50"/>
    </row>
    <row r="4219" spans="23:31">
      <c r="W4219" s="50"/>
      <c r="AA4219" s="50"/>
      <c r="AE4219" s="50"/>
    </row>
    <row r="4220" spans="23:31">
      <c r="W4220" s="50"/>
      <c r="AA4220" s="50"/>
      <c r="AE4220" s="50"/>
    </row>
    <row r="4221" spans="23:31">
      <c r="W4221" s="50"/>
      <c r="AA4221" s="50"/>
      <c r="AE4221" s="50"/>
    </row>
    <row r="4222" spans="23:31">
      <c r="W4222" s="50"/>
      <c r="AA4222" s="50"/>
      <c r="AE4222" s="50"/>
    </row>
    <row r="4223" spans="23:31">
      <c r="W4223" s="50"/>
      <c r="AA4223" s="50"/>
      <c r="AE4223" s="50"/>
    </row>
    <row r="4224" spans="23:31">
      <c r="W4224" s="50"/>
      <c r="AA4224" s="50"/>
      <c r="AE4224" s="50"/>
    </row>
    <row r="4225" spans="23:31">
      <c r="W4225" s="50"/>
      <c r="AA4225" s="50"/>
      <c r="AE4225" s="50"/>
    </row>
    <row r="4226" spans="23:31">
      <c r="W4226" s="50"/>
      <c r="AA4226" s="50"/>
      <c r="AE4226" s="50"/>
    </row>
    <row r="4227" spans="23:31">
      <c r="W4227" s="50"/>
      <c r="AA4227" s="50"/>
      <c r="AE4227" s="50"/>
    </row>
    <row r="4228" spans="23:31">
      <c r="W4228" s="50"/>
      <c r="AA4228" s="50"/>
      <c r="AE4228" s="50"/>
    </row>
    <row r="4229" spans="23:31">
      <c r="W4229" s="50"/>
      <c r="AA4229" s="50"/>
      <c r="AE4229" s="50"/>
    </row>
    <row r="4230" spans="23:31">
      <c r="W4230" s="50"/>
      <c r="AA4230" s="50"/>
      <c r="AE4230" s="50"/>
    </row>
    <row r="4231" spans="23:31">
      <c r="W4231" s="50"/>
      <c r="AA4231" s="50"/>
      <c r="AE4231" s="50"/>
    </row>
    <row r="4232" spans="23:31">
      <c r="W4232" s="50"/>
      <c r="AA4232" s="50"/>
      <c r="AE4232" s="50"/>
    </row>
    <row r="4233" spans="23:31">
      <c r="W4233" s="50"/>
      <c r="AA4233" s="50"/>
      <c r="AE4233" s="50"/>
    </row>
    <row r="4234" spans="23:31">
      <c r="W4234" s="50"/>
      <c r="AA4234" s="50"/>
      <c r="AE4234" s="50"/>
    </row>
    <row r="4235" spans="23:31">
      <c r="W4235" s="50"/>
      <c r="AA4235" s="50"/>
      <c r="AE4235" s="50"/>
    </row>
    <row r="4236" spans="23:31">
      <c r="W4236" s="50"/>
      <c r="AA4236" s="50"/>
      <c r="AE4236" s="50"/>
    </row>
    <row r="4237" spans="23:31">
      <c r="W4237" s="50"/>
      <c r="AA4237" s="50"/>
      <c r="AE4237" s="50"/>
    </row>
    <row r="4238" spans="23:31">
      <c r="W4238" s="50"/>
      <c r="AA4238" s="50"/>
      <c r="AE4238" s="50"/>
    </row>
    <row r="4239" spans="23:31">
      <c r="W4239" s="50"/>
      <c r="AA4239" s="50"/>
      <c r="AE4239" s="50"/>
    </row>
    <row r="4240" spans="23:31">
      <c r="W4240" s="50"/>
      <c r="AA4240" s="50"/>
      <c r="AE4240" s="50"/>
    </row>
    <row r="4241" spans="23:31">
      <c r="W4241" s="50"/>
      <c r="AA4241" s="50"/>
      <c r="AE4241" s="50"/>
    </row>
    <row r="4242" spans="23:31">
      <c r="W4242" s="50"/>
      <c r="AA4242" s="50"/>
      <c r="AE4242" s="50"/>
    </row>
    <row r="4243" spans="23:31">
      <c r="W4243" s="50"/>
      <c r="AA4243" s="50"/>
      <c r="AE4243" s="50"/>
    </row>
    <row r="4244" spans="23:31">
      <c r="W4244" s="50"/>
      <c r="AA4244" s="50"/>
      <c r="AE4244" s="50"/>
    </row>
    <row r="4245" spans="23:31">
      <c r="W4245" s="50"/>
      <c r="AA4245" s="50"/>
      <c r="AE4245" s="50"/>
    </row>
    <row r="4246" spans="23:31">
      <c r="W4246" s="50"/>
      <c r="AA4246" s="50"/>
      <c r="AE4246" s="50"/>
    </row>
    <row r="4247" spans="23:31">
      <c r="W4247" s="50"/>
      <c r="AA4247" s="50"/>
      <c r="AE4247" s="50"/>
    </row>
    <row r="4248" spans="23:31">
      <c r="W4248" s="50"/>
      <c r="AA4248" s="50"/>
      <c r="AE4248" s="50"/>
    </row>
    <row r="4249" spans="23:31">
      <c r="W4249" s="50"/>
      <c r="AA4249" s="50"/>
      <c r="AE4249" s="50"/>
    </row>
    <row r="4250" spans="23:31">
      <c r="W4250" s="50"/>
      <c r="AA4250" s="50"/>
      <c r="AE4250" s="50"/>
    </row>
    <row r="4251" spans="23:31">
      <c r="W4251" s="50"/>
      <c r="AA4251" s="50"/>
      <c r="AE4251" s="50"/>
    </row>
    <row r="4252" spans="23:31">
      <c r="W4252" s="50"/>
      <c r="AA4252" s="50"/>
      <c r="AE4252" s="50"/>
    </row>
    <row r="4253" spans="23:31">
      <c r="W4253" s="50"/>
      <c r="AA4253" s="50"/>
      <c r="AE4253" s="50"/>
    </row>
    <row r="4254" spans="23:31">
      <c r="W4254" s="50"/>
      <c r="AA4254" s="50"/>
      <c r="AE4254" s="50"/>
    </row>
    <row r="4255" spans="23:31">
      <c r="W4255" s="50"/>
      <c r="AA4255" s="50"/>
      <c r="AE4255" s="50"/>
    </row>
    <row r="4256" spans="23:31">
      <c r="W4256" s="50"/>
      <c r="AA4256" s="50"/>
      <c r="AE4256" s="50"/>
    </row>
    <row r="4257" spans="23:31">
      <c r="W4257" s="50"/>
      <c r="AA4257" s="50"/>
      <c r="AE4257" s="50"/>
    </row>
    <row r="4258" spans="23:31">
      <c r="W4258" s="50"/>
      <c r="AA4258" s="50"/>
      <c r="AE4258" s="50"/>
    </row>
    <row r="4259" spans="23:31">
      <c r="W4259" s="50"/>
      <c r="AA4259" s="50"/>
      <c r="AE4259" s="50"/>
    </row>
    <row r="4260" spans="23:31">
      <c r="W4260" s="50"/>
      <c r="AA4260" s="50"/>
      <c r="AE4260" s="50"/>
    </row>
    <row r="4261" spans="23:31">
      <c r="W4261" s="50"/>
      <c r="AA4261" s="50"/>
      <c r="AE4261" s="50"/>
    </row>
    <row r="4262" spans="23:31">
      <c r="W4262" s="50"/>
      <c r="AA4262" s="50"/>
      <c r="AE4262" s="50"/>
    </row>
    <row r="4263" spans="23:31">
      <c r="W4263" s="50"/>
      <c r="AA4263" s="50"/>
      <c r="AE4263" s="50"/>
    </row>
    <row r="4264" spans="23:31">
      <c r="W4264" s="50"/>
      <c r="AA4264" s="50"/>
      <c r="AE4264" s="50"/>
    </row>
    <row r="4265" spans="23:31">
      <c r="W4265" s="50"/>
      <c r="AA4265" s="50"/>
      <c r="AE4265" s="50"/>
    </row>
    <row r="4266" spans="23:31">
      <c r="W4266" s="50"/>
      <c r="AA4266" s="50"/>
      <c r="AE4266" s="50"/>
    </row>
    <row r="4267" spans="23:31">
      <c r="W4267" s="50"/>
      <c r="AA4267" s="50"/>
      <c r="AE4267" s="50"/>
    </row>
    <row r="4268" spans="23:31">
      <c r="W4268" s="50"/>
      <c r="AA4268" s="50"/>
      <c r="AE4268" s="50"/>
    </row>
    <row r="4269" spans="23:31">
      <c r="W4269" s="50"/>
      <c r="AA4269" s="50"/>
      <c r="AE4269" s="50"/>
    </row>
    <row r="4270" spans="23:31">
      <c r="W4270" s="50"/>
      <c r="AA4270" s="50"/>
      <c r="AE4270" s="50"/>
    </row>
    <row r="4271" spans="23:31">
      <c r="W4271" s="50"/>
      <c r="AA4271" s="50"/>
      <c r="AE4271" s="50"/>
    </row>
    <row r="4272" spans="23:31">
      <c r="W4272" s="50"/>
      <c r="AA4272" s="50"/>
      <c r="AE4272" s="50"/>
    </row>
    <row r="4273" spans="23:31">
      <c r="W4273" s="50"/>
      <c r="AA4273" s="50"/>
      <c r="AE4273" s="50"/>
    </row>
    <row r="4274" spans="23:31">
      <c r="W4274" s="50"/>
      <c r="AA4274" s="50"/>
      <c r="AE4274" s="50"/>
    </row>
    <row r="4275" spans="23:31">
      <c r="W4275" s="50"/>
      <c r="AA4275" s="50"/>
      <c r="AE4275" s="50"/>
    </row>
    <row r="4276" spans="23:31">
      <c r="W4276" s="50"/>
      <c r="AA4276" s="50"/>
      <c r="AE4276" s="50"/>
    </row>
    <row r="4277" spans="23:31">
      <c r="W4277" s="50"/>
      <c r="AA4277" s="50"/>
      <c r="AE4277" s="50"/>
    </row>
    <row r="4278" spans="23:31">
      <c r="W4278" s="50"/>
      <c r="AA4278" s="50"/>
      <c r="AE4278" s="50"/>
    </row>
    <row r="4279" spans="23:31">
      <c r="W4279" s="50"/>
      <c r="AA4279" s="50"/>
      <c r="AE4279" s="50"/>
    </row>
    <row r="4280" spans="23:31">
      <c r="W4280" s="50"/>
      <c r="AA4280" s="50"/>
      <c r="AE4280" s="50"/>
    </row>
    <row r="4281" spans="23:31">
      <c r="W4281" s="50"/>
      <c r="AA4281" s="50"/>
      <c r="AE4281" s="50"/>
    </row>
    <row r="4282" spans="23:31">
      <c r="W4282" s="50"/>
      <c r="AA4282" s="50"/>
      <c r="AE4282" s="50"/>
    </row>
    <row r="4283" spans="23:31">
      <c r="W4283" s="50"/>
      <c r="AA4283" s="50"/>
      <c r="AE4283" s="50"/>
    </row>
    <row r="4284" spans="23:31">
      <c r="W4284" s="50"/>
      <c r="AA4284" s="50"/>
      <c r="AE4284" s="50"/>
    </row>
    <row r="4285" spans="23:31">
      <c r="W4285" s="50"/>
      <c r="AA4285" s="50"/>
      <c r="AE4285" s="50"/>
    </row>
    <row r="4286" spans="23:31">
      <c r="W4286" s="50"/>
      <c r="AA4286" s="50"/>
      <c r="AE4286" s="50"/>
    </row>
    <row r="4287" spans="23:31">
      <c r="W4287" s="50"/>
      <c r="AA4287" s="50"/>
      <c r="AE4287" s="50"/>
    </row>
    <row r="4288" spans="23:31">
      <c r="W4288" s="50"/>
      <c r="AA4288" s="50"/>
      <c r="AE4288" s="50"/>
    </row>
    <row r="4289" spans="23:31">
      <c r="W4289" s="50"/>
      <c r="AA4289" s="50"/>
      <c r="AE4289" s="50"/>
    </row>
    <row r="4290" spans="23:31">
      <c r="W4290" s="50"/>
      <c r="AA4290" s="50"/>
      <c r="AE4290" s="50"/>
    </row>
    <row r="4291" spans="23:31">
      <c r="W4291" s="50"/>
      <c r="AA4291" s="50"/>
      <c r="AE4291" s="50"/>
    </row>
    <row r="4292" spans="23:31">
      <c r="W4292" s="50"/>
      <c r="AA4292" s="50"/>
      <c r="AE4292" s="50"/>
    </row>
    <row r="4293" spans="23:31">
      <c r="W4293" s="50"/>
      <c r="AA4293" s="50"/>
      <c r="AE4293" s="50"/>
    </row>
    <row r="4294" spans="23:31">
      <c r="W4294" s="50"/>
      <c r="AA4294" s="50"/>
      <c r="AE4294" s="50"/>
    </row>
    <row r="4295" spans="23:31">
      <c r="W4295" s="50"/>
      <c r="AA4295" s="50"/>
      <c r="AE4295" s="50"/>
    </row>
    <row r="4296" spans="23:31">
      <c r="W4296" s="50"/>
      <c r="AA4296" s="50"/>
      <c r="AE4296" s="50"/>
    </row>
    <row r="4297" spans="23:31">
      <c r="W4297" s="50"/>
      <c r="AA4297" s="50"/>
      <c r="AE4297" s="50"/>
    </row>
    <row r="4298" spans="23:31">
      <c r="W4298" s="50"/>
      <c r="AA4298" s="50"/>
      <c r="AE4298" s="50"/>
    </row>
    <row r="4299" spans="23:31">
      <c r="W4299" s="50"/>
      <c r="AA4299" s="50"/>
      <c r="AE4299" s="50"/>
    </row>
    <row r="4300" spans="23:31">
      <c r="W4300" s="50"/>
      <c r="AA4300" s="50"/>
      <c r="AE4300" s="50"/>
    </row>
    <row r="4301" spans="23:31">
      <c r="W4301" s="50"/>
      <c r="AA4301" s="50"/>
      <c r="AE4301" s="50"/>
    </row>
    <row r="4302" spans="23:31">
      <c r="W4302" s="50"/>
      <c r="AA4302" s="50"/>
      <c r="AE4302" s="50"/>
    </row>
    <row r="4303" spans="23:31">
      <c r="W4303" s="50"/>
      <c r="AA4303" s="50"/>
      <c r="AE4303" s="50"/>
    </row>
    <row r="4304" spans="23:31">
      <c r="W4304" s="50"/>
      <c r="AA4304" s="50"/>
      <c r="AE4304" s="50"/>
    </row>
    <row r="4305" spans="23:31">
      <c r="W4305" s="50"/>
      <c r="AA4305" s="50"/>
      <c r="AE4305" s="50"/>
    </row>
    <row r="4306" spans="23:31">
      <c r="W4306" s="50"/>
      <c r="AA4306" s="50"/>
      <c r="AE4306" s="50"/>
    </row>
    <row r="4307" spans="23:31">
      <c r="W4307" s="50"/>
      <c r="AA4307" s="50"/>
      <c r="AE4307" s="50"/>
    </row>
    <row r="4308" spans="23:31">
      <c r="W4308" s="50"/>
      <c r="AA4308" s="50"/>
      <c r="AE4308" s="50"/>
    </row>
    <row r="4309" spans="23:31">
      <c r="W4309" s="50"/>
      <c r="AA4309" s="50"/>
      <c r="AE4309" s="50"/>
    </row>
    <row r="4310" spans="23:31">
      <c r="W4310" s="50"/>
      <c r="AA4310" s="50"/>
      <c r="AE4310" s="50"/>
    </row>
    <row r="4311" spans="23:31">
      <c r="W4311" s="50"/>
      <c r="AA4311" s="50"/>
      <c r="AE4311" s="50"/>
    </row>
    <row r="4312" spans="23:31">
      <c r="W4312" s="50"/>
      <c r="AA4312" s="50"/>
      <c r="AE4312" s="50"/>
    </row>
    <row r="4313" spans="23:31">
      <c r="W4313" s="50"/>
      <c r="AA4313" s="50"/>
      <c r="AE4313" s="50"/>
    </row>
    <row r="4314" spans="23:31">
      <c r="W4314" s="50"/>
      <c r="AA4314" s="50"/>
      <c r="AE4314" s="50"/>
    </row>
    <row r="4315" spans="23:31">
      <c r="W4315" s="50"/>
      <c r="AA4315" s="50"/>
      <c r="AE4315" s="50"/>
    </row>
    <row r="4316" spans="23:31">
      <c r="W4316" s="50"/>
      <c r="AA4316" s="50"/>
      <c r="AE4316" s="50"/>
    </row>
    <row r="4317" spans="23:31">
      <c r="W4317" s="50"/>
      <c r="AA4317" s="50"/>
      <c r="AE4317" s="50"/>
    </row>
    <row r="4318" spans="23:31">
      <c r="W4318" s="50"/>
      <c r="AA4318" s="50"/>
      <c r="AE4318" s="50"/>
    </row>
    <row r="4319" spans="23:31">
      <c r="W4319" s="50"/>
      <c r="AA4319" s="50"/>
      <c r="AE4319" s="50"/>
    </row>
    <row r="4320" spans="23:31">
      <c r="W4320" s="50"/>
      <c r="AA4320" s="50"/>
      <c r="AE4320" s="50"/>
    </row>
    <row r="4321" spans="23:31">
      <c r="W4321" s="50"/>
      <c r="AA4321" s="50"/>
      <c r="AE4321" s="50"/>
    </row>
    <row r="4322" spans="23:31">
      <c r="W4322" s="50"/>
      <c r="AA4322" s="50"/>
      <c r="AE4322" s="50"/>
    </row>
    <row r="4323" spans="23:31">
      <c r="W4323" s="50"/>
      <c r="AA4323" s="50"/>
      <c r="AE4323" s="50"/>
    </row>
    <row r="4324" spans="23:31">
      <c r="W4324" s="50"/>
      <c r="AA4324" s="50"/>
      <c r="AE4324" s="50"/>
    </row>
    <row r="4325" spans="23:31">
      <c r="W4325" s="50"/>
      <c r="AA4325" s="50"/>
      <c r="AE4325" s="50"/>
    </row>
    <row r="4326" spans="23:31">
      <c r="W4326" s="50"/>
      <c r="AA4326" s="50"/>
      <c r="AE4326" s="50"/>
    </row>
    <row r="4327" spans="23:31">
      <c r="W4327" s="50"/>
      <c r="AA4327" s="50"/>
      <c r="AE4327" s="50"/>
    </row>
    <row r="4328" spans="23:31">
      <c r="W4328" s="50"/>
      <c r="AA4328" s="50"/>
      <c r="AE4328" s="50"/>
    </row>
    <row r="4329" spans="23:31">
      <c r="W4329" s="50"/>
      <c r="AA4329" s="50"/>
      <c r="AE4329" s="50"/>
    </row>
    <row r="4330" spans="23:31">
      <c r="W4330" s="50"/>
      <c r="AA4330" s="50"/>
      <c r="AE4330" s="50"/>
    </row>
    <row r="4331" spans="23:31">
      <c r="W4331" s="50"/>
      <c r="AA4331" s="50"/>
      <c r="AE4331" s="50"/>
    </row>
    <row r="4332" spans="23:31">
      <c r="W4332" s="50"/>
      <c r="AA4332" s="50"/>
      <c r="AE4332" s="50"/>
    </row>
    <row r="4333" spans="23:31">
      <c r="W4333" s="50"/>
      <c r="AA4333" s="50"/>
      <c r="AE4333" s="50"/>
    </row>
    <row r="4334" spans="23:31">
      <c r="W4334" s="50"/>
      <c r="AA4334" s="50"/>
      <c r="AE4334" s="50"/>
    </row>
    <row r="4335" spans="23:31">
      <c r="W4335" s="50"/>
      <c r="AA4335" s="50"/>
      <c r="AE4335" s="50"/>
    </row>
    <row r="4336" spans="23:31">
      <c r="W4336" s="50"/>
      <c r="AA4336" s="50"/>
      <c r="AE4336" s="50"/>
    </row>
    <row r="4337" spans="23:31">
      <c r="W4337" s="50"/>
      <c r="AA4337" s="50"/>
      <c r="AE4337" s="50"/>
    </row>
    <row r="4338" spans="23:31">
      <c r="W4338" s="50"/>
      <c r="AA4338" s="50"/>
      <c r="AE4338" s="50"/>
    </row>
    <row r="4339" spans="23:31">
      <c r="W4339" s="50"/>
      <c r="AA4339" s="50"/>
      <c r="AE4339" s="50"/>
    </row>
    <row r="4340" spans="23:31">
      <c r="W4340" s="50"/>
      <c r="AA4340" s="50"/>
      <c r="AE4340" s="50"/>
    </row>
    <row r="4341" spans="23:31">
      <c r="W4341" s="50"/>
      <c r="AA4341" s="50"/>
      <c r="AE4341" s="50"/>
    </row>
    <row r="4342" spans="23:31">
      <c r="W4342" s="50"/>
      <c r="AA4342" s="50"/>
      <c r="AE4342" s="50"/>
    </row>
    <row r="4343" spans="23:31">
      <c r="W4343" s="50"/>
      <c r="AA4343" s="50"/>
      <c r="AE4343" s="50"/>
    </row>
    <row r="4344" spans="23:31">
      <c r="W4344" s="50"/>
      <c r="AA4344" s="50"/>
      <c r="AE4344" s="50"/>
    </row>
    <row r="4345" spans="23:31">
      <c r="W4345" s="50"/>
      <c r="AA4345" s="50"/>
      <c r="AE4345" s="50"/>
    </row>
    <row r="4346" spans="23:31">
      <c r="W4346" s="50"/>
      <c r="AA4346" s="50"/>
      <c r="AE4346" s="50"/>
    </row>
    <row r="4347" spans="23:31">
      <c r="W4347" s="50"/>
      <c r="AA4347" s="50"/>
      <c r="AE4347" s="50"/>
    </row>
    <row r="4348" spans="23:31">
      <c r="W4348" s="50"/>
      <c r="AA4348" s="50"/>
      <c r="AE4348" s="50"/>
    </row>
    <row r="4349" spans="23:31">
      <c r="W4349" s="50"/>
      <c r="AA4349" s="50"/>
      <c r="AE4349" s="50"/>
    </row>
    <row r="4350" spans="23:31">
      <c r="W4350" s="50"/>
      <c r="AA4350" s="50"/>
      <c r="AE4350" s="50"/>
    </row>
    <row r="4351" spans="23:31">
      <c r="W4351" s="50"/>
      <c r="AA4351" s="50"/>
      <c r="AE4351" s="50"/>
    </row>
    <row r="4352" spans="23:31">
      <c r="W4352" s="50"/>
      <c r="AA4352" s="50"/>
      <c r="AE4352" s="50"/>
    </row>
    <row r="4353" spans="23:31">
      <c r="W4353" s="50"/>
      <c r="AA4353" s="50"/>
      <c r="AE4353" s="50"/>
    </row>
    <row r="4354" spans="23:31">
      <c r="W4354" s="50"/>
      <c r="AA4354" s="50"/>
      <c r="AE4354" s="50"/>
    </row>
    <row r="4355" spans="23:31">
      <c r="W4355" s="50"/>
      <c r="AA4355" s="50"/>
      <c r="AE4355" s="50"/>
    </row>
    <row r="4356" spans="23:31">
      <c r="W4356" s="50"/>
      <c r="AA4356" s="50"/>
      <c r="AE4356" s="50"/>
    </row>
    <row r="4357" spans="23:31">
      <c r="W4357" s="50"/>
      <c r="AA4357" s="50"/>
      <c r="AE4357" s="50"/>
    </row>
    <row r="4358" spans="23:31">
      <c r="W4358" s="50"/>
      <c r="AA4358" s="50"/>
      <c r="AE4358" s="50"/>
    </row>
    <row r="4359" spans="23:31">
      <c r="W4359" s="50"/>
      <c r="AA4359" s="50"/>
      <c r="AE4359" s="50"/>
    </row>
    <row r="4360" spans="23:31">
      <c r="W4360" s="50"/>
      <c r="AA4360" s="50"/>
      <c r="AE4360" s="50"/>
    </row>
    <row r="4361" spans="23:31">
      <c r="W4361" s="50"/>
      <c r="AA4361" s="50"/>
      <c r="AE4361" s="50"/>
    </row>
    <row r="4362" spans="23:31">
      <c r="W4362" s="50"/>
      <c r="AA4362" s="50"/>
      <c r="AE4362" s="50"/>
    </row>
    <row r="4363" spans="23:31">
      <c r="W4363" s="50"/>
      <c r="AA4363" s="50"/>
      <c r="AE4363" s="50"/>
    </row>
    <row r="4364" spans="23:31">
      <c r="W4364" s="50"/>
      <c r="AA4364" s="50"/>
      <c r="AE4364" s="50"/>
    </row>
    <row r="4365" spans="23:31">
      <c r="W4365" s="50"/>
      <c r="AA4365" s="50"/>
      <c r="AE4365" s="50"/>
    </row>
    <row r="4366" spans="23:31">
      <c r="W4366" s="50"/>
      <c r="AA4366" s="50"/>
      <c r="AE4366" s="50"/>
    </row>
    <row r="4367" spans="23:31">
      <c r="W4367" s="50"/>
      <c r="AA4367" s="50"/>
      <c r="AE4367" s="50"/>
    </row>
    <row r="4368" spans="23:31">
      <c r="W4368" s="50"/>
      <c r="AA4368" s="50"/>
      <c r="AE4368" s="50"/>
    </row>
    <row r="4369" spans="23:31">
      <c r="W4369" s="50"/>
      <c r="AA4369" s="50"/>
      <c r="AE4369" s="50"/>
    </row>
    <row r="4370" spans="23:31">
      <c r="W4370" s="50"/>
      <c r="AA4370" s="50"/>
      <c r="AE4370" s="50"/>
    </row>
    <row r="4371" spans="23:31">
      <c r="W4371" s="50"/>
      <c r="AA4371" s="50"/>
      <c r="AE4371" s="50"/>
    </row>
    <row r="4372" spans="23:31">
      <c r="W4372" s="50"/>
      <c r="AA4372" s="50"/>
      <c r="AE4372" s="50"/>
    </row>
    <row r="4373" spans="23:31">
      <c r="W4373" s="50"/>
      <c r="AA4373" s="50"/>
      <c r="AE4373" s="50"/>
    </row>
    <row r="4374" spans="23:31">
      <c r="W4374" s="50"/>
      <c r="AA4374" s="50"/>
      <c r="AE4374" s="50"/>
    </row>
    <row r="4375" spans="23:31">
      <c r="W4375" s="50"/>
      <c r="AA4375" s="50"/>
      <c r="AE4375" s="50"/>
    </row>
    <row r="4376" spans="23:31">
      <c r="W4376" s="50"/>
      <c r="AA4376" s="50"/>
      <c r="AE4376" s="50"/>
    </row>
    <row r="4377" spans="23:31">
      <c r="W4377" s="50"/>
      <c r="AA4377" s="50"/>
      <c r="AE4377" s="50"/>
    </row>
    <row r="4378" spans="23:31">
      <c r="W4378" s="50"/>
      <c r="AA4378" s="50"/>
      <c r="AE4378" s="50"/>
    </row>
    <row r="4379" spans="23:31">
      <c r="W4379" s="50"/>
      <c r="AA4379" s="50"/>
      <c r="AE4379" s="50"/>
    </row>
    <row r="4380" spans="23:31">
      <c r="W4380" s="50"/>
      <c r="AA4380" s="50"/>
      <c r="AE4380" s="50"/>
    </row>
    <row r="4381" spans="23:31">
      <c r="W4381" s="50"/>
      <c r="AA4381" s="50"/>
      <c r="AE4381" s="50"/>
    </row>
    <row r="4382" spans="23:31">
      <c r="W4382" s="50"/>
      <c r="AA4382" s="50"/>
      <c r="AE4382" s="50"/>
    </row>
    <row r="4383" spans="23:31">
      <c r="W4383" s="50"/>
      <c r="AA4383" s="50"/>
      <c r="AE4383" s="50"/>
    </row>
    <row r="4384" spans="23:31">
      <c r="W4384" s="50"/>
      <c r="AA4384" s="50"/>
      <c r="AE4384" s="50"/>
    </row>
    <row r="4385" spans="23:31">
      <c r="W4385" s="50"/>
      <c r="AA4385" s="50"/>
      <c r="AE4385" s="50"/>
    </row>
    <row r="4386" spans="23:31">
      <c r="W4386" s="50"/>
      <c r="AA4386" s="50"/>
      <c r="AE4386" s="50"/>
    </row>
    <row r="4387" spans="23:31">
      <c r="W4387" s="50"/>
      <c r="AA4387" s="50"/>
      <c r="AE4387" s="50"/>
    </row>
    <row r="4388" spans="23:31">
      <c r="W4388" s="50"/>
      <c r="AA4388" s="50"/>
      <c r="AE4388" s="50"/>
    </row>
    <row r="4389" spans="23:31">
      <c r="W4389" s="50"/>
      <c r="AA4389" s="50"/>
      <c r="AE4389" s="50"/>
    </row>
    <row r="4390" spans="23:31">
      <c r="W4390" s="50"/>
      <c r="AA4390" s="50"/>
      <c r="AE4390" s="50"/>
    </row>
    <row r="4391" spans="23:31">
      <c r="W4391" s="50"/>
      <c r="AA4391" s="50"/>
      <c r="AE4391" s="50"/>
    </row>
    <row r="4392" spans="23:31">
      <c r="W4392" s="50"/>
      <c r="AA4392" s="50"/>
      <c r="AE4392" s="50"/>
    </row>
    <row r="4393" spans="23:31">
      <c r="W4393" s="50"/>
      <c r="AA4393" s="50"/>
      <c r="AE4393" s="50"/>
    </row>
    <row r="4394" spans="23:31">
      <c r="W4394" s="50"/>
      <c r="AA4394" s="50"/>
      <c r="AE4394" s="50"/>
    </row>
    <row r="4395" spans="23:31">
      <c r="W4395" s="50"/>
      <c r="AA4395" s="50"/>
      <c r="AE4395" s="50"/>
    </row>
    <row r="4396" spans="23:31">
      <c r="W4396" s="50"/>
      <c r="AA4396" s="50"/>
      <c r="AE4396" s="50"/>
    </row>
    <row r="4397" spans="23:31">
      <c r="W4397" s="50"/>
      <c r="AA4397" s="50"/>
      <c r="AE4397" s="50"/>
    </row>
    <row r="4398" spans="23:31">
      <c r="W4398" s="50"/>
      <c r="AA4398" s="50"/>
      <c r="AE4398" s="50"/>
    </row>
    <row r="4399" spans="23:31">
      <c r="W4399" s="50"/>
      <c r="AA4399" s="50"/>
      <c r="AE4399" s="50"/>
    </row>
    <row r="4400" spans="23:31">
      <c r="W4400" s="50"/>
      <c r="AA4400" s="50"/>
      <c r="AE4400" s="50"/>
    </row>
    <row r="4401" spans="23:31">
      <c r="W4401" s="50"/>
      <c r="AA4401" s="50"/>
      <c r="AE4401" s="50"/>
    </row>
    <row r="4402" spans="23:31">
      <c r="W4402" s="50"/>
      <c r="AA4402" s="50"/>
      <c r="AE4402" s="50"/>
    </row>
    <row r="4403" spans="23:31">
      <c r="W4403" s="50"/>
      <c r="AA4403" s="50"/>
      <c r="AE4403" s="50"/>
    </row>
    <row r="4404" spans="23:31">
      <c r="W4404" s="50"/>
      <c r="AA4404" s="50"/>
      <c r="AE4404" s="50"/>
    </row>
    <row r="4405" spans="23:31">
      <c r="W4405" s="50"/>
      <c r="AA4405" s="50"/>
      <c r="AE4405" s="50"/>
    </row>
    <row r="4406" spans="23:31">
      <c r="W4406" s="50"/>
      <c r="AA4406" s="50"/>
      <c r="AE4406" s="50"/>
    </row>
    <row r="4407" spans="23:31">
      <c r="W4407" s="50"/>
      <c r="AA4407" s="50"/>
      <c r="AE4407" s="50"/>
    </row>
    <row r="4408" spans="23:31">
      <c r="W4408" s="50"/>
      <c r="AA4408" s="50"/>
      <c r="AE4408" s="50"/>
    </row>
    <row r="4409" spans="23:31">
      <c r="W4409" s="50"/>
      <c r="AA4409" s="50"/>
      <c r="AE4409" s="50"/>
    </row>
    <row r="4410" spans="23:31">
      <c r="W4410" s="50"/>
      <c r="AA4410" s="50"/>
      <c r="AE4410" s="50"/>
    </row>
    <row r="4411" spans="23:31">
      <c r="W4411" s="50"/>
      <c r="AA4411" s="50"/>
      <c r="AE4411" s="50"/>
    </row>
    <row r="4412" spans="23:31">
      <c r="W4412" s="50"/>
      <c r="AA4412" s="50"/>
      <c r="AE4412" s="50"/>
    </row>
    <row r="4413" spans="23:31">
      <c r="W4413" s="50"/>
      <c r="AA4413" s="50"/>
      <c r="AE4413" s="50"/>
    </row>
    <row r="4414" spans="23:31">
      <c r="W4414" s="50"/>
      <c r="AA4414" s="50"/>
      <c r="AE4414" s="50"/>
    </row>
    <row r="4415" spans="23:31">
      <c r="W4415" s="50"/>
      <c r="AA4415" s="50"/>
      <c r="AE4415" s="50"/>
    </row>
    <row r="4416" spans="23:31">
      <c r="W4416" s="50"/>
      <c r="AA4416" s="50"/>
      <c r="AE4416" s="50"/>
    </row>
    <row r="4417" spans="23:31">
      <c r="W4417" s="50"/>
      <c r="AA4417" s="50"/>
      <c r="AE4417" s="50"/>
    </row>
    <row r="4418" spans="23:31">
      <c r="W4418" s="50"/>
      <c r="AA4418" s="50"/>
      <c r="AE4418" s="50"/>
    </row>
    <row r="4419" spans="23:31">
      <c r="W4419" s="50"/>
      <c r="AA4419" s="50"/>
      <c r="AE4419" s="50"/>
    </row>
    <row r="4420" spans="23:31">
      <c r="W4420" s="50"/>
      <c r="AA4420" s="50"/>
      <c r="AE4420" s="50"/>
    </row>
    <row r="4421" spans="23:31">
      <c r="W4421" s="50"/>
      <c r="AA4421" s="50"/>
      <c r="AE4421" s="50"/>
    </row>
    <row r="4422" spans="23:31">
      <c r="W4422" s="50"/>
      <c r="AA4422" s="50"/>
      <c r="AE4422" s="50"/>
    </row>
    <row r="4423" spans="23:31">
      <c r="W4423" s="50"/>
      <c r="AA4423" s="50"/>
      <c r="AE4423" s="50"/>
    </row>
    <row r="4424" spans="23:31">
      <c r="W4424" s="50"/>
      <c r="AA4424" s="50"/>
      <c r="AE4424" s="50"/>
    </row>
    <row r="4425" spans="23:31">
      <c r="W4425" s="50"/>
      <c r="AA4425" s="50"/>
      <c r="AE4425" s="50"/>
    </row>
    <row r="4426" spans="23:31">
      <c r="W4426" s="50"/>
      <c r="AA4426" s="50"/>
      <c r="AE4426" s="50"/>
    </row>
    <row r="4427" spans="23:31">
      <c r="W4427" s="50"/>
      <c r="AA4427" s="50"/>
      <c r="AE4427" s="50"/>
    </row>
    <row r="4428" spans="23:31">
      <c r="W4428" s="50"/>
      <c r="AA4428" s="50"/>
      <c r="AE4428" s="50"/>
    </row>
    <row r="4429" spans="23:31">
      <c r="W4429" s="50"/>
      <c r="AA4429" s="50"/>
      <c r="AE4429" s="50"/>
    </row>
    <row r="4430" spans="23:31">
      <c r="W4430" s="50"/>
      <c r="AA4430" s="50"/>
      <c r="AE4430" s="50"/>
    </row>
    <row r="4431" spans="23:31">
      <c r="W4431" s="50"/>
      <c r="AA4431" s="50"/>
      <c r="AE4431" s="50"/>
    </row>
    <row r="4432" spans="23:31">
      <c r="W4432" s="50"/>
      <c r="AA4432" s="50"/>
      <c r="AE4432" s="50"/>
    </row>
    <row r="4433" spans="23:31">
      <c r="W4433" s="50"/>
      <c r="AA4433" s="50"/>
      <c r="AE4433" s="50"/>
    </row>
    <row r="4434" spans="23:31">
      <c r="W4434" s="50"/>
      <c r="AA4434" s="50"/>
      <c r="AE4434" s="50"/>
    </row>
    <row r="4435" spans="23:31">
      <c r="W4435" s="50"/>
      <c r="AA4435" s="50"/>
      <c r="AE4435" s="50"/>
    </row>
    <row r="4436" spans="23:31">
      <c r="W4436" s="50"/>
      <c r="AA4436" s="50"/>
      <c r="AE4436" s="50"/>
    </row>
    <row r="4437" spans="23:31">
      <c r="W4437" s="50"/>
      <c r="AA4437" s="50"/>
      <c r="AE4437" s="50"/>
    </row>
    <row r="4438" spans="23:31">
      <c r="W4438" s="50"/>
      <c r="AA4438" s="50"/>
      <c r="AE4438" s="50"/>
    </row>
    <row r="4439" spans="23:31">
      <c r="W4439" s="50"/>
      <c r="AA4439" s="50"/>
      <c r="AE4439" s="50"/>
    </row>
    <row r="4440" spans="23:31">
      <c r="W4440" s="50"/>
      <c r="AA4440" s="50"/>
      <c r="AE4440" s="50"/>
    </row>
    <row r="4441" spans="23:31">
      <c r="W4441" s="50"/>
      <c r="AA4441" s="50"/>
      <c r="AE4441" s="50"/>
    </row>
    <row r="4442" spans="23:31">
      <c r="W4442" s="50"/>
      <c r="AA4442" s="50"/>
      <c r="AE4442" s="50"/>
    </row>
    <row r="4443" spans="23:31">
      <c r="W4443" s="50"/>
      <c r="AA4443" s="50"/>
      <c r="AE4443" s="50"/>
    </row>
    <row r="4444" spans="23:31">
      <c r="W4444" s="50"/>
      <c r="AA4444" s="50"/>
      <c r="AE4444" s="50"/>
    </row>
    <row r="4445" spans="23:31">
      <c r="W4445" s="50"/>
      <c r="AA4445" s="50"/>
      <c r="AE4445" s="50"/>
    </row>
    <row r="4446" spans="23:31">
      <c r="W4446" s="50"/>
      <c r="AA4446" s="50"/>
      <c r="AE4446" s="50"/>
    </row>
    <row r="4447" spans="23:31">
      <c r="W4447" s="50"/>
      <c r="AA4447" s="50"/>
      <c r="AE4447" s="50"/>
    </row>
    <row r="4448" spans="23:31">
      <c r="W4448" s="50"/>
      <c r="AA4448" s="50"/>
      <c r="AE4448" s="50"/>
    </row>
    <row r="4449" spans="23:31">
      <c r="W4449" s="50"/>
      <c r="AA4449" s="50"/>
      <c r="AE4449" s="50"/>
    </row>
    <row r="4450" spans="23:31">
      <c r="W4450" s="50"/>
      <c r="AA4450" s="50"/>
      <c r="AE4450" s="50"/>
    </row>
    <row r="4451" spans="23:31">
      <c r="W4451" s="50"/>
      <c r="AA4451" s="50"/>
      <c r="AE4451" s="50"/>
    </row>
    <row r="4452" spans="23:31">
      <c r="W4452" s="50"/>
      <c r="AA4452" s="50"/>
      <c r="AE4452" s="50"/>
    </row>
    <row r="4453" spans="23:31">
      <c r="W4453" s="50"/>
      <c r="AA4453" s="50"/>
      <c r="AE4453" s="50"/>
    </row>
    <row r="4454" spans="23:31">
      <c r="W4454" s="50"/>
      <c r="AA4454" s="50"/>
      <c r="AE4454" s="50"/>
    </row>
    <row r="4455" spans="23:31">
      <c r="W4455" s="50"/>
      <c r="AA4455" s="50"/>
      <c r="AE4455" s="50"/>
    </row>
    <row r="4456" spans="23:31">
      <c r="W4456" s="50"/>
      <c r="AA4456" s="50"/>
      <c r="AE4456" s="50"/>
    </row>
    <row r="4457" spans="23:31">
      <c r="W4457" s="50"/>
      <c r="AA4457" s="50"/>
      <c r="AE4457" s="50"/>
    </row>
    <row r="4458" spans="23:31">
      <c r="W4458" s="50"/>
      <c r="AA4458" s="50"/>
      <c r="AE4458" s="50"/>
    </row>
    <row r="4459" spans="23:31">
      <c r="W4459" s="50"/>
      <c r="AA4459" s="50"/>
      <c r="AE4459" s="50"/>
    </row>
    <row r="4460" spans="23:31">
      <c r="W4460" s="50"/>
      <c r="AA4460" s="50"/>
      <c r="AE4460" s="50"/>
    </row>
    <row r="4461" spans="23:31">
      <c r="W4461" s="50"/>
      <c r="AA4461" s="50"/>
      <c r="AE4461" s="50"/>
    </row>
    <row r="4462" spans="23:31">
      <c r="W4462" s="50"/>
      <c r="AA4462" s="50"/>
      <c r="AE4462" s="50"/>
    </row>
    <row r="4463" spans="23:31">
      <c r="W4463" s="50"/>
      <c r="AA4463" s="50"/>
      <c r="AE4463" s="50"/>
    </row>
    <row r="4464" spans="23:31">
      <c r="W4464" s="50"/>
      <c r="AA4464" s="50"/>
      <c r="AE4464" s="50"/>
    </row>
    <row r="4465" spans="23:31">
      <c r="W4465" s="50"/>
      <c r="AA4465" s="50"/>
      <c r="AE4465" s="50"/>
    </row>
    <row r="4466" spans="23:31">
      <c r="W4466" s="50"/>
      <c r="AA4466" s="50"/>
      <c r="AE4466" s="50"/>
    </row>
    <row r="4467" spans="23:31">
      <c r="W4467" s="50"/>
      <c r="AA4467" s="50"/>
      <c r="AE4467" s="50"/>
    </row>
    <row r="4468" spans="23:31">
      <c r="W4468" s="50"/>
      <c r="AA4468" s="50"/>
      <c r="AE4468" s="50"/>
    </row>
    <row r="4469" spans="23:31">
      <c r="W4469" s="50"/>
      <c r="AA4469" s="50"/>
      <c r="AE4469" s="50"/>
    </row>
    <row r="4470" spans="23:31">
      <c r="W4470" s="50"/>
      <c r="AA4470" s="50"/>
      <c r="AE4470" s="50"/>
    </row>
    <row r="4471" spans="23:31">
      <c r="W4471" s="50"/>
      <c r="AA4471" s="50"/>
      <c r="AE4471" s="50"/>
    </row>
    <row r="4472" spans="23:31">
      <c r="W4472" s="50"/>
      <c r="AA4472" s="50"/>
      <c r="AE4472" s="50"/>
    </row>
    <row r="4473" spans="23:31">
      <c r="W4473" s="50"/>
      <c r="AA4473" s="50"/>
      <c r="AE4473" s="50"/>
    </row>
    <row r="4474" spans="23:31">
      <c r="W4474" s="50"/>
      <c r="AA4474" s="50"/>
      <c r="AE4474" s="50"/>
    </row>
    <row r="4475" spans="23:31">
      <c r="W4475" s="50"/>
      <c r="AA4475" s="50"/>
      <c r="AE4475" s="50"/>
    </row>
    <row r="4476" spans="23:31">
      <c r="W4476" s="50"/>
      <c r="AA4476" s="50"/>
      <c r="AE4476" s="50"/>
    </row>
    <row r="4477" spans="23:31">
      <c r="W4477" s="50"/>
      <c r="AA4477" s="50"/>
      <c r="AE4477" s="50"/>
    </row>
    <row r="4478" spans="23:31">
      <c r="W4478" s="50"/>
      <c r="AA4478" s="50"/>
      <c r="AE4478" s="50"/>
    </row>
    <row r="4479" spans="23:31">
      <c r="W4479" s="50"/>
      <c r="AA4479" s="50"/>
      <c r="AE4479" s="50"/>
    </row>
    <row r="4480" spans="23:31">
      <c r="W4480" s="50"/>
      <c r="AA4480" s="50"/>
      <c r="AE4480" s="50"/>
    </row>
    <row r="4481" spans="23:31">
      <c r="W4481" s="50"/>
      <c r="AA4481" s="50"/>
      <c r="AE4481" s="50"/>
    </row>
    <row r="4482" spans="23:31">
      <c r="W4482" s="50"/>
      <c r="AA4482" s="50"/>
      <c r="AE4482" s="50"/>
    </row>
    <row r="4483" spans="23:31">
      <c r="W4483" s="50"/>
      <c r="AA4483" s="50"/>
      <c r="AE4483" s="50"/>
    </row>
    <row r="4484" spans="23:31">
      <c r="W4484" s="50"/>
      <c r="AA4484" s="50"/>
      <c r="AE4484" s="50"/>
    </row>
    <row r="4485" spans="23:31">
      <c r="W4485" s="50"/>
      <c r="AA4485" s="50"/>
      <c r="AE4485" s="50"/>
    </row>
    <row r="4486" spans="23:31">
      <c r="W4486" s="50"/>
      <c r="AA4486" s="50"/>
      <c r="AE4486" s="50"/>
    </row>
    <row r="4487" spans="23:31">
      <c r="W4487" s="50"/>
      <c r="AA4487" s="50"/>
      <c r="AE4487" s="50"/>
    </row>
    <row r="4488" spans="23:31">
      <c r="W4488" s="50"/>
      <c r="AA4488" s="50"/>
      <c r="AE4488" s="50"/>
    </row>
    <row r="4489" spans="23:31">
      <c r="W4489" s="50"/>
      <c r="AA4489" s="50"/>
      <c r="AE4489" s="50"/>
    </row>
    <row r="4490" spans="23:31">
      <c r="W4490" s="50"/>
      <c r="AA4490" s="50"/>
      <c r="AE4490" s="50"/>
    </row>
    <row r="4491" spans="23:31">
      <c r="W4491" s="50"/>
      <c r="AA4491" s="50"/>
      <c r="AE4491" s="50"/>
    </row>
    <row r="4492" spans="23:31">
      <c r="W4492" s="50"/>
      <c r="AA4492" s="50"/>
      <c r="AE4492" s="50"/>
    </row>
    <row r="4493" spans="23:31">
      <c r="W4493" s="50"/>
      <c r="AA4493" s="50"/>
      <c r="AE4493" s="50"/>
    </row>
    <row r="4494" spans="23:31">
      <c r="W4494" s="50"/>
      <c r="AA4494" s="50"/>
      <c r="AE4494" s="50"/>
    </row>
    <row r="4495" spans="23:31">
      <c r="W4495" s="50"/>
      <c r="AA4495" s="50"/>
      <c r="AE4495" s="50"/>
    </row>
    <row r="4496" spans="23:31">
      <c r="W4496" s="50"/>
      <c r="AA4496" s="50"/>
      <c r="AE4496" s="50"/>
    </row>
    <row r="4497" spans="23:31">
      <c r="W4497" s="50"/>
      <c r="AA4497" s="50"/>
      <c r="AE4497" s="50"/>
    </row>
    <row r="4498" spans="23:31">
      <c r="W4498" s="50"/>
      <c r="AA4498" s="50"/>
      <c r="AE4498" s="50"/>
    </row>
    <row r="4499" spans="23:31">
      <c r="W4499" s="50"/>
      <c r="AA4499" s="50"/>
      <c r="AE4499" s="50"/>
    </row>
    <row r="4500" spans="23:31">
      <c r="W4500" s="50"/>
      <c r="AA4500" s="50"/>
      <c r="AE4500" s="50"/>
    </row>
    <row r="4501" spans="23:31">
      <c r="W4501" s="50"/>
      <c r="AA4501" s="50"/>
      <c r="AE4501" s="50"/>
    </row>
    <row r="4502" spans="23:31">
      <c r="W4502" s="50"/>
      <c r="AA4502" s="50"/>
      <c r="AE4502" s="50"/>
    </row>
    <row r="4503" spans="23:31">
      <c r="W4503" s="50"/>
      <c r="AA4503" s="50"/>
      <c r="AE4503" s="50"/>
    </row>
    <row r="4504" spans="23:31">
      <c r="W4504" s="50"/>
      <c r="AA4504" s="50"/>
      <c r="AE4504" s="50"/>
    </row>
    <row r="4505" spans="23:31">
      <c r="W4505" s="50"/>
      <c r="AA4505" s="50"/>
      <c r="AE4505" s="50"/>
    </row>
    <row r="4506" spans="23:31">
      <c r="W4506" s="50"/>
      <c r="AA4506" s="50"/>
      <c r="AE4506" s="50"/>
    </row>
    <row r="4507" spans="23:31">
      <c r="W4507" s="50"/>
      <c r="AA4507" s="50"/>
      <c r="AE4507" s="50"/>
    </row>
    <row r="4508" spans="23:31">
      <c r="W4508" s="50"/>
      <c r="AA4508" s="50"/>
      <c r="AE4508" s="50"/>
    </row>
    <row r="4509" spans="23:31">
      <c r="W4509" s="50"/>
      <c r="AA4509" s="50"/>
      <c r="AE4509" s="50"/>
    </row>
    <row r="4510" spans="23:31">
      <c r="W4510" s="50"/>
      <c r="AA4510" s="50"/>
      <c r="AE4510" s="50"/>
    </row>
    <row r="4511" spans="23:31">
      <c r="W4511" s="50"/>
      <c r="AA4511" s="50"/>
      <c r="AE4511" s="50"/>
    </row>
    <row r="4512" spans="23:31">
      <c r="W4512" s="50"/>
      <c r="AA4512" s="50"/>
      <c r="AE4512" s="50"/>
    </row>
    <row r="4513" spans="23:31">
      <c r="W4513" s="50"/>
      <c r="AA4513" s="50"/>
      <c r="AE4513" s="50"/>
    </row>
    <row r="4514" spans="23:31">
      <c r="W4514" s="50"/>
      <c r="AA4514" s="50"/>
      <c r="AE4514" s="50"/>
    </row>
    <row r="4515" spans="23:31">
      <c r="W4515" s="50"/>
      <c r="AA4515" s="50"/>
      <c r="AE4515" s="50"/>
    </row>
    <row r="4516" spans="23:31">
      <c r="W4516" s="50"/>
      <c r="AA4516" s="50"/>
      <c r="AE4516" s="50"/>
    </row>
    <row r="4517" spans="23:31">
      <c r="W4517" s="50"/>
      <c r="AA4517" s="50"/>
      <c r="AE4517" s="50"/>
    </row>
    <row r="4518" spans="23:31">
      <c r="W4518" s="50"/>
      <c r="AA4518" s="50"/>
      <c r="AE4518" s="50"/>
    </row>
    <row r="4519" spans="23:31">
      <c r="W4519" s="50"/>
      <c r="AA4519" s="50"/>
      <c r="AE4519" s="50"/>
    </row>
    <row r="4520" spans="23:31">
      <c r="W4520" s="50"/>
      <c r="AA4520" s="50"/>
      <c r="AE4520" s="50"/>
    </row>
    <row r="4521" spans="23:31">
      <c r="W4521" s="50"/>
      <c r="AA4521" s="50"/>
      <c r="AE4521" s="50"/>
    </row>
    <row r="4522" spans="23:31">
      <c r="W4522" s="50"/>
      <c r="AA4522" s="50"/>
      <c r="AE4522" s="50"/>
    </row>
    <row r="4523" spans="23:31">
      <c r="W4523" s="50"/>
      <c r="AA4523" s="50"/>
      <c r="AE4523" s="50"/>
    </row>
    <row r="4524" spans="23:31">
      <c r="W4524" s="50"/>
      <c r="AA4524" s="50"/>
      <c r="AE4524" s="50"/>
    </row>
    <row r="4525" spans="23:31">
      <c r="W4525" s="50"/>
      <c r="AA4525" s="50"/>
      <c r="AE4525" s="50"/>
    </row>
    <row r="4526" spans="23:31">
      <c r="W4526" s="50"/>
      <c r="AA4526" s="50"/>
      <c r="AE4526" s="50"/>
    </row>
    <row r="4527" spans="23:31">
      <c r="W4527" s="50"/>
      <c r="AA4527" s="50"/>
      <c r="AE4527" s="50"/>
    </row>
    <row r="4528" spans="23:31">
      <c r="W4528" s="50"/>
      <c r="AA4528" s="50"/>
      <c r="AE4528" s="50"/>
    </row>
    <row r="4529" spans="23:31">
      <c r="W4529" s="50"/>
      <c r="AA4529" s="50"/>
      <c r="AE4529" s="50"/>
    </row>
    <row r="4530" spans="23:31">
      <c r="W4530" s="50"/>
      <c r="AA4530" s="50"/>
      <c r="AE4530" s="50"/>
    </row>
    <row r="4531" spans="23:31">
      <c r="W4531" s="50"/>
      <c r="AA4531" s="50"/>
      <c r="AE4531" s="50"/>
    </row>
    <row r="4532" spans="23:31">
      <c r="W4532" s="50"/>
      <c r="AA4532" s="50"/>
      <c r="AE4532" s="50"/>
    </row>
    <row r="4533" spans="23:31">
      <c r="W4533" s="50"/>
      <c r="AA4533" s="50"/>
      <c r="AE4533" s="50"/>
    </row>
    <row r="4534" spans="23:31">
      <c r="W4534" s="50"/>
      <c r="AA4534" s="50"/>
      <c r="AE4534" s="50"/>
    </row>
    <row r="4535" spans="23:31">
      <c r="W4535" s="50"/>
      <c r="AA4535" s="50"/>
      <c r="AE4535" s="50"/>
    </row>
    <row r="4536" spans="23:31">
      <c r="W4536" s="50"/>
      <c r="AA4536" s="50"/>
      <c r="AE4536" s="50"/>
    </row>
    <row r="4537" spans="23:31">
      <c r="W4537" s="50"/>
      <c r="AA4537" s="50"/>
      <c r="AE4537" s="50"/>
    </row>
    <row r="4538" spans="23:31">
      <c r="W4538" s="50"/>
      <c r="AA4538" s="50"/>
      <c r="AE4538" s="50"/>
    </row>
    <row r="4539" spans="23:31">
      <c r="W4539" s="50"/>
      <c r="AA4539" s="50"/>
      <c r="AE4539" s="50"/>
    </row>
    <row r="4540" spans="23:31">
      <c r="W4540" s="50"/>
      <c r="AA4540" s="50"/>
      <c r="AE4540" s="50"/>
    </row>
    <row r="4541" spans="23:31">
      <c r="W4541" s="50"/>
      <c r="AA4541" s="50"/>
      <c r="AE4541" s="50"/>
    </row>
    <row r="4542" spans="23:31">
      <c r="W4542" s="50"/>
      <c r="AA4542" s="50"/>
      <c r="AE4542" s="50"/>
    </row>
    <row r="4543" spans="23:31">
      <c r="W4543" s="50"/>
      <c r="AA4543" s="50"/>
      <c r="AE4543" s="50"/>
    </row>
    <row r="4544" spans="23:31">
      <c r="W4544" s="50"/>
      <c r="AA4544" s="50"/>
      <c r="AE4544" s="50"/>
    </row>
    <row r="4545" spans="23:31">
      <c r="W4545" s="50"/>
      <c r="AA4545" s="50"/>
      <c r="AE4545" s="50"/>
    </row>
    <row r="4546" spans="23:31">
      <c r="W4546" s="50"/>
      <c r="AA4546" s="50"/>
      <c r="AE4546" s="50"/>
    </row>
    <row r="4547" spans="23:31">
      <c r="W4547" s="50"/>
      <c r="AA4547" s="50"/>
      <c r="AE4547" s="50"/>
    </row>
    <row r="4548" spans="23:31">
      <c r="W4548" s="50"/>
      <c r="AA4548" s="50"/>
      <c r="AE4548" s="50"/>
    </row>
    <row r="4549" spans="23:31">
      <c r="W4549" s="50"/>
      <c r="AA4549" s="50"/>
      <c r="AE4549" s="50"/>
    </row>
    <row r="4550" spans="23:31">
      <c r="W4550" s="50"/>
      <c r="AA4550" s="50"/>
      <c r="AE4550" s="50"/>
    </row>
    <row r="4551" spans="23:31">
      <c r="W4551" s="50"/>
      <c r="AA4551" s="50"/>
      <c r="AE4551" s="50"/>
    </row>
    <row r="4552" spans="23:31">
      <c r="W4552" s="50"/>
      <c r="AA4552" s="50"/>
      <c r="AE4552" s="50"/>
    </row>
    <row r="4553" spans="23:31">
      <c r="W4553" s="50"/>
      <c r="AA4553" s="50"/>
      <c r="AE4553" s="50"/>
    </row>
    <row r="4554" spans="23:31">
      <c r="W4554" s="50"/>
      <c r="AA4554" s="50"/>
      <c r="AE4554" s="50"/>
    </row>
    <row r="4555" spans="23:31">
      <c r="W4555" s="50"/>
      <c r="AA4555" s="50"/>
      <c r="AE4555" s="50"/>
    </row>
    <row r="4556" spans="23:31">
      <c r="W4556" s="50"/>
      <c r="AA4556" s="50"/>
      <c r="AE4556" s="50"/>
    </row>
    <row r="4557" spans="23:31">
      <c r="W4557" s="50"/>
      <c r="AA4557" s="50"/>
      <c r="AE4557" s="50"/>
    </row>
    <row r="4558" spans="23:31">
      <c r="W4558" s="50"/>
      <c r="AA4558" s="50"/>
      <c r="AE4558" s="50"/>
    </row>
    <row r="4559" spans="23:31">
      <c r="W4559" s="50"/>
      <c r="AA4559" s="50"/>
      <c r="AE4559" s="50"/>
    </row>
    <row r="4560" spans="23:31">
      <c r="W4560" s="50"/>
      <c r="AA4560" s="50"/>
      <c r="AE4560" s="50"/>
    </row>
    <row r="4561" spans="23:31">
      <c r="W4561" s="50"/>
      <c r="AA4561" s="50"/>
      <c r="AE4561" s="50"/>
    </row>
    <row r="4562" spans="23:31">
      <c r="W4562" s="50"/>
      <c r="AA4562" s="50"/>
      <c r="AE4562" s="50"/>
    </row>
    <row r="4563" spans="23:31">
      <c r="W4563" s="50"/>
      <c r="AA4563" s="50"/>
      <c r="AE4563" s="50"/>
    </row>
    <row r="4564" spans="23:31">
      <c r="W4564" s="50"/>
      <c r="AA4564" s="50"/>
      <c r="AE4564" s="50"/>
    </row>
    <row r="4565" spans="23:31">
      <c r="W4565" s="50"/>
      <c r="AA4565" s="50"/>
      <c r="AE4565" s="50"/>
    </row>
    <row r="4566" spans="23:31">
      <c r="W4566" s="50"/>
      <c r="AA4566" s="50"/>
      <c r="AE4566" s="50"/>
    </row>
    <row r="4567" spans="23:31">
      <c r="W4567" s="50"/>
      <c r="AA4567" s="50"/>
      <c r="AE4567" s="50"/>
    </row>
    <row r="4568" spans="23:31">
      <c r="W4568" s="50"/>
      <c r="AA4568" s="50"/>
      <c r="AE4568" s="50"/>
    </row>
    <row r="4569" spans="23:31">
      <c r="W4569" s="50"/>
      <c r="AA4569" s="50"/>
      <c r="AE4569" s="50"/>
    </row>
    <row r="4570" spans="23:31">
      <c r="W4570" s="50"/>
      <c r="AA4570" s="50"/>
      <c r="AE4570" s="50"/>
    </row>
    <row r="4571" spans="23:31">
      <c r="W4571" s="50"/>
      <c r="AA4571" s="50"/>
      <c r="AE4571" s="50"/>
    </row>
    <row r="4572" spans="23:31">
      <c r="W4572" s="50"/>
      <c r="AA4572" s="50"/>
      <c r="AE4572" s="50"/>
    </row>
    <row r="4573" spans="23:31">
      <c r="W4573" s="50"/>
      <c r="AA4573" s="50"/>
      <c r="AE4573" s="50"/>
    </row>
    <row r="4574" spans="23:31">
      <c r="W4574" s="50"/>
      <c r="AA4574" s="50"/>
      <c r="AE4574" s="50"/>
    </row>
    <row r="4575" spans="23:31">
      <c r="W4575" s="50"/>
      <c r="AA4575" s="50"/>
      <c r="AE4575" s="50"/>
    </row>
    <row r="4576" spans="23:31">
      <c r="W4576" s="50"/>
      <c r="AA4576" s="50"/>
      <c r="AE4576" s="50"/>
    </row>
    <row r="4577" spans="23:31">
      <c r="W4577" s="50"/>
      <c r="AA4577" s="50"/>
      <c r="AE4577" s="50"/>
    </row>
    <row r="4578" spans="23:31">
      <c r="W4578" s="50"/>
      <c r="AA4578" s="50"/>
      <c r="AE4578" s="50"/>
    </row>
    <row r="4579" spans="23:31">
      <c r="W4579" s="50"/>
      <c r="AA4579" s="50"/>
      <c r="AE4579" s="50"/>
    </row>
    <row r="4580" spans="23:31">
      <c r="W4580" s="50"/>
      <c r="AA4580" s="50"/>
      <c r="AE4580" s="50"/>
    </row>
    <row r="4581" spans="23:31">
      <c r="W4581" s="50"/>
      <c r="AA4581" s="50"/>
      <c r="AE4581" s="50"/>
    </row>
    <row r="4582" spans="23:31">
      <c r="W4582" s="50"/>
      <c r="AA4582" s="50"/>
      <c r="AE4582" s="50"/>
    </row>
    <row r="4583" spans="23:31">
      <c r="W4583" s="50"/>
      <c r="AA4583" s="50"/>
      <c r="AE4583" s="50"/>
    </row>
    <row r="4584" spans="23:31">
      <c r="W4584" s="50"/>
      <c r="AA4584" s="50"/>
      <c r="AE4584" s="50"/>
    </row>
    <row r="4585" spans="23:31">
      <c r="W4585" s="50"/>
      <c r="AA4585" s="50"/>
      <c r="AE4585" s="50"/>
    </row>
    <row r="4586" spans="23:31">
      <c r="W4586" s="50"/>
      <c r="AA4586" s="50"/>
      <c r="AE4586" s="50"/>
    </row>
    <row r="4587" spans="23:31">
      <c r="W4587" s="50"/>
      <c r="AA4587" s="50"/>
      <c r="AE4587" s="50"/>
    </row>
    <row r="4588" spans="23:31">
      <c r="W4588" s="50"/>
      <c r="AA4588" s="50"/>
      <c r="AE4588" s="50"/>
    </row>
    <row r="4589" spans="23:31">
      <c r="W4589" s="50"/>
      <c r="AA4589" s="50"/>
      <c r="AE4589" s="50"/>
    </row>
    <row r="4590" spans="23:31">
      <c r="W4590" s="50"/>
      <c r="AA4590" s="50"/>
      <c r="AE4590" s="50"/>
    </row>
    <row r="4591" spans="23:31">
      <c r="W4591" s="50"/>
      <c r="AA4591" s="50"/>
      <c r="AE4591" s="50"/>
    </row>
    <row r="4592" spans="23:31">
      <c r="W4592" s="50"/>
      <c r="AA4592" s="50"/>
      <c r="AE4592" s="50"/>
    </row>
    <row r="4593" spans="23:31">
      <c r="W4593" s="50"/>
      <c r="AA4593" s="50"/>
      <c r="AE4593" s="50"/>
    </row>
    <row r="4594" spans="23:31">
      <c r="W4594" s="50"/>
      <c r="AA4594" s="50"/>
      <c r="AE4594" s="50"/>
    </row>
    <row r="4595" spans="23:31">
      <c r="W4595" s="50"/>
      <c r="AA4595" s="50"/>
      <c r="AE4595" s="50"/>
    </row>
    <row r="4596" spans="23:31">
      <c r="W4596" s="50"/>
      <c r="AA4596" s="50"/>
      <c r="AE4596" s="50"/>
    </row>
    <row r="4597" spans="23:31">
      <c r="W4597" s="50"/>
      <c r="AA4597" s="50"/>
      <c r="AE4597" s="50"/>
    </row>
    <row r="4598" spans="23:31">
      <c r="W4598" s="50"/>
      <c r="AA4598" s="50"/>
      <c r="AE4598" s="50"/>
    </row>
    <row r="4599" spans="23:31">
      <c r="W4599" s="50"/>
      <c r="AA4599" s="50"/>
      <c r="AE4599" s="50"/>
    </row>
    <row r="4600" spans="23:31">
      <c r="W4600" s="50"/>
      <c r="AA4600" s="50"/>
      <c r="AE4600" s="50"/>
    </row>
    <row r="4601" spans="23:31">
      <c r="W4601" s="50"/>
      <c r="AA4601" s="50"/>
      <c r="AE4601" s="50"/>
    </row>
    <row r="4602" spans="23:31">
      <c r="W4602" s="50"/>
      <c r="AA4602" s="50"/>
      <c r="AE4602" s="50"/>
    </row>
    <row r="4603" spans="23:31">
      <c r="W4603" s="50"/>
      <c r="AA4603" s="50"/>
      <c r="AE4603" s="50"/>
    </row>
    <row r="4604" spans="23:31">
      <c r="W4604" s="50"/>
      <c r="AA4604" s="50"/>
      <c r="AE4604" s="50"/>
    </row>
    <row r="4605" spans="23:31">
      <c r="W4605" s="50"/>
      <c r="AA4605" s="50"/>
      <c r="AE4605" s="50"/>
    </row>
    <row r="4606" spans="23:31">
      <c r="W4606" s="50"/>
      <c r="AA4606" s="50"/>
      <c r="AE4606" s="50"/>
    </row>
    <row r="4607" spans="23:31">
      <c r="W4607" s="50"/>
      <c r="AA4607" s="50"/>
      <c r="AE4607" s="50"/>
    </row>
    <row r="4608" spans="23:31">
      <c r="W4608" s="50"/>
      <c r="AA4608" s="50"/>
      <c r="AE4608" s="50"/>
    </row>
    <row r="4609" spans="23:31">
      <c r="W4609" s="50"/>
      <c r="AA4609" s="50"/>
      <c r="AE4609" s="50"/>
    </row>
    <row r="4610" spans="23:31">
      <c r="W4610" s="50"/>
      <c r="AA4610" s="50"/>
      <c r="AE4610" s="50"/>
    </row>
    <row r="4611" spans="23:31">
      <c r="W4611" s="50"/>
      <c r="AA4611" s="50"/>
      <c r="AE4611" s="50"/>
    </row>
    <row r="4612" spans="23:31">
      <c r="W4612" s="50"/>
      <c r="AA4612" s="50"/>
      <c r="AE4612" s="50"/>
    </row>
    <row r="4613" spans="23:31">
      <c r="W4613" s="50"/>
      <c r="AA4613" s="50"/>
      <c r="AE4613" s="50"/>
    </row>
    <row r="4614" spans="23:31">
      <c r="W4614" s="50"/>
      <c r="AA4614" s="50"/>
      <c r="AE4614" s="50"/>
    </row>
    <row r="4615" spans="23:31">
      <c r="W4615" s="50"/>
      <c r="AA4615" s="50"/>
      <c r="AE4615" s="50"/>
    </row>
    <row r="4616" spans="23:31">
      <c r="W4616" s="50"/>
      <c r="AA4616" s="50"/>
      <c r="AE4616" s="50"/>
    </row>
    <row r="4617" spans="23:31">
      <c r="W4617" s="50"/>
      <c r="AA4617" s="50"/>
      <c r="AE4617" s="50"/>
    </row>
    <row r="4618" spans="23:31">
      <c r="W4618" s="50"/>
      <c r="AA4618" s="50"/>
      <c r="AE4618" s="50"/>
    </row>
    <row r="4619" spans="23:31">
      <c r="W4619" s="50"/>
      <c r="AA4619" s="50"/>
      <c r="AE4619" s="50"/>
    </row>
    <row r="4620" spans="23:31">
      <c r="W4620" s="50"/>
      <c r="AA4620" s="50"/>
      <c r="AE4620" s="50"/>
    </row>
    <row r="4621" spans="23:31">
      <c r="W4621" s="50"/>
      <c r="AA4621" s="50"/>
      <c r="AE4621" s="50"/>
    </row>
    <row r="4622" spans="23:31">
      <c r="W4622" s="50"/>
      <c r="AA4622" s="50"/>
      <c r="AE4622" s="50"/>
    </row>
    <row r="4623" spans="23:31">
      <c r="W4623" s="50"/>
      <c r="AA4623" s="50"/>
      <c r="AE4623" s="50"/>
    </row>
    <row r="4624" spans="23:31">
      <c r="W4624" s="50"/>
      <c r="AA4624" s="50"/>
      <c r="AE4624" s="50"/>
    </row>
    <row r="4625" spans="23:31">
      <c r="W4625" s="50"/>
      <c r="AA4625" s="50"/>
      <c r="AE4625" s="50"/>
    </row>
    <row r="4626" spans="23:31">
      <c r="W4626" s="50"/>
      <c r="AA4626" s="50"/>
      <c r="AE4626" s="50"/>
    </row>
    <row r="4627" spans="23:31">
      <c r="W4627" s="50"/>
      <c r="AA4627" s="50"/>
      <c r="AE4627" s="50"/>
    </row>
    <row r="4628" spans="23:31">
      <c r="W4628" s="50"/>
      <c r="AA4628" s="50"/>
      <c r="AE4628" s="50"/>
    </row>
    <row r="4629" spans="23:31">
      <c r="W4629" s="50"/>
      <c r="AA4629" s="50"/>
      <c r="AE4629" s="50"/>
    </row>
    <row r="4630" spans="23:31">
      <c r="W4630" s="50"/>
      <c r="AA4630" s="50"/>
      <c r="AE4630" s="50"/>
    </row>
    <row r="4631" spans="23:31">
      <c r="W4631" s="50"/>
      <c r="AA4631" s="50"/>
      <c r="AE4631" s="50"/>
    </row>
    <row r="4632" spans="23:31">
      <c r="W4632" s="50"/>
      <c r="AA4632" s="50"/>
      <c r="AE4632" s="50"/>
    </row>
    <row r="4633" spans="23:31">
      <c r="W4633" s="50"/>
      <c r="AA4633" s="50"/>
      <c r="AE4633" s="50"/>
    </row>
    <row r="4634" spans="23:31">
      <c r="W4634" s="50"/>
      <c r="AA4634" s="50"/>
      <c r="AE4634" s="50"/>
    </row>
    <row r="4635" spans="23:31">
      <c r="W4635" s="50"/>
      <c r="AA4635" s="50"/>
      <c r="AE4635" s="50"/>
    </row>
    <row r="4636" spans="23:31">
      <c r="W4636" s="50"/>
      <c r="AA4636" s="50"/>
      <c r="AE4636" s="50"/>
    </row>
    <row r="4637" spans="23:31">
      <c r="W4637" s="50"/>
      <c r="AA4637" s="50"/>
      <c r="AE4637" s="50"/>
    </row>
    <row r="4638" spans="23:31">
      <c r="W4638" s="50"/>
      <c r="AA4638" s="50"/>
      <c r="AE4638" s="50"/>
    </row>
    <row r="4639" spans="23:31">
      <c r="W4639" s="50"/>
      <c r="AA4639" s="50"/>
      <c r="AE4639" s="50"/>
    </row>
    <row r="4640" spans="23:31">
      <c r="W4640" s="50"/>
      <c r="AA4640" s="50"/>
      <c r="AE4640" s="50"/>
    </row>
    <row r="4641" spans="23:31">
      <c r="W4641" s="50"/>
      <c r="AA4641" s="50"/>
      <c r="AE4641" s="50"/>
    </row>
    <row r="4642" spans="23:31">
      <c r="W4642" s="50"/>
      <c r="AA4642" s="50"/>
      <c r="AE4642" s="50"/>
    </row>
    <row r="4643" spans="23:31">
      <c r="W4643" s="50"/>
      <c r="AA4643" s="50"/>
      <c r="AE4643" s="50"/>
    </row>
    <row r="4644" spans="23:31">
      <c r="W4644" s="50"/>
      <c r="AA4644" s="50"/>
      <c r="AE4644" s="50"/>
    </row>
    <row r="4645" spans="23:31">
      <c r="W4645" s="50"/>
      <c r="AA4645" s="50"/>
      <c r="AE4645" s="50"/>
    </row>
    <row r="4646" spans="23:31">
      <c r="W4646" s="50"/>
      <c r="AA4646" s="50"/>
      <c r="AE4646" s="50"/>
    </row>
    <row r="4647" spans="23:31">
      <c r="W4647" s="50"/>
      <c r="AA4647" s="50"/>
      <c r="AE4647" s="50"/>
    </row>
    <row r="4648" spans="23:31">
      <c r="W4648" s="50"/>
      <c r="AA4648" s="50"/>
      <c r="AE4648" s="50"/>
    </row>
    <row r="4649" spans="23:31">
      <c r="W4649" s="50"/>
      <c r="AA4649" s="50"/>
      <c r="AE4649" s="50"/>
    </row>
    <row r="4650" spans="23:31">
      <c r="W4650" s="50"/>
      <c r="AA4650" s="50"/>
      <c r="AE4650" s="50"/>
    </row>
    <row r="4651" spans="23:31">
      <c r="W4651" s="50"/>
      <c r="AA4651" s="50"/>
      <c r="AE4651" s="50"/>
    </row>
    <row r="4652" spans="23:31">
      <c r="W4652" s="50"/>
      <c r="AA4652" s="50"/>
      <c r="AE4652" s="50"/>
    </row>
    <row r="4653" spans="23:31">
      <c r="W4653" s="50"/>
      <c r="AA4653" s="50"/>
      <c r="AE4653" s="50"/>
    </row>
    <row r="4654" spans="23:31">
      <c r="W4654" s="50"/>
      <c r="AA4654" s="50"/>
      <c r="AE4654" s="50"/>
    </row>
    <row r="4655" spans="23:31">
      <c r="W4655" s="50"/>
      <c r="AA4655" s="50"/>
      <c r="AE4655" s="50"/>
    </row>
    <row r="4656" spans="23:31">
      <c r="W4656" s="50"/>
      <c r="AA4656" s="50"/>
      <c r="AE4656" s="50"/>
    </row>
    <row r="4657" spans="23:31">
      <c r="W4657" s="50"/>
      <c r="AA4657" s="50"/>
      <c r="AE4657" s="50"/>
    </row>
    <row r="4658" spans="23:31">
      <c r="W4658" s="50"/>
      <c r="AA4658" s="50"/>
      <c r="AE4658" s="50"/>
    </row>
    <row r="4659" spans="23:31">
      <c r="W4659" s="50"/>
      <c r="AA4659" s="50"/>
      <c r="AE4659" s="50"/>
    </row>
    <row r="4660" spans="23:31">
      <c r="W4660" s="50"/>
      <c r="AA4660" s="50"/>
      <c r="AE4660" s="50"/>
    </row>
    <row r="4661" spans="23:31">
      <c r="W4661" s="50"/>
      <c r="AA4661" s="50"/>
      <c r="AE4661" s="50"/>
    </row>
    <row r="4662" spans="23:31">
      <c r="W4662" s="50"/>
      <c r="AA4662" s="50"/>
      <c r="AE4662" s="50"/>
    </row>
    <row r="4663" spans="23:31">
      <c r="W4663" s="50"/>
      <c r="AA4663" s="50"/>
      <c r="AE4663" s="50"/>
    </row>
    <row r="4664" spans="23:31">
      <c r="W4664" s="50"/>
      <c r="AA4664" s="50"/>
      <c r="AE4664" s="50"/>
    </row>
    <row r="4665" spans="23:31">
      <c r="W4665" s="50"/>
      <c r="AA4665" s="50"/>
      <c r="AE4665" s="50"/>
    </row>
    <row r="4666" spans="23:31">
      <c r="W4666" s="50"/>
      <c r="AA4666" s="50"/>
      <c r="AE4666" s="50"/>
    </row>
    <row r="4667" spans="23:31">
      <c r="W4667" s="50"/>
      <c r="AA4667" s="50"/>
      <c r="AE4667" s="50"/>
    </row>
    <row r="4668" spans="23:31">
      <c r="W4668" s="50"/>
      <c r="AA4668" s="50"/>
      <c r="AE4668" s="50"/>
    </row>
    <row r="4669" spans="23:31">
      <c r="W4669" s="50"/>
      <c r="AA4669" s="50"/>
      <c r="AE4669" s="50"/>
    </row>
    <row r="4670" spans="23:31">
      <c r="W4670" s="50"/>
      <c r="AA4670" s="50"/>
      <c r="AE4670" s="50"/>
    </row>
    <row r="4671" spans="23:31">
      <c r="W4671" s="50"/>
      <c r="AA4671" s="50"/>
      <c r="AE4671" s="50"/>
    </row>
    <row r="4672" spans="23:31">
      <c r="W4672" s="50"/>
      <c r="AA4672" s="50"/>
      <c r="AE4672" s="50"/>
    </row>
    <row r="4673" spans="23:31">
      <c r="W4673" s="50"/>
      <c r="AA4673" s="50"/>
      <c r="AE4673" s="50"/>
    </row>
    <row r="4674" spans="23:31">
      <c r="W4674" s="50"/>
      <c r="AA4674" s="50"/>
      <c r="AE4674" s="50"/>
    </row>
    <row r="4675" spans="23:31">
      <c r="W4675" s="50"/>
      <c r="AA4675" s="50"/>
      <c r="AE4675" s="50"/>
    </row>
    <row r="4676" spans="23:31">
      <c r="W4676" s="50"/>
      <c r="AA4676" s="50"/>
      <c r="AE4676" s="50"/>
    </row>
    <row r="4677" spans="23:31">
      <c r="W4677" s="50"/>
      <c r="AA4677" s="50"/>
      <c r="AE4677" s="50"/>
    </row>
    <row r="4678" spans="23:31">
      <c r="W4678" s="50"/>
      <c r="AA4678" s="50"/>
      <c r="AE4678" s="50"/>
    </row>
    <row r="4679" spans="23:31">
      <c r="W4679" s="50"/>
      <c r="AA4679" s="50"/>
      <c r="AE4679" s="50"/>
    </row>
    <row r="4680" spans="23:31">
      <c r="W4680" s="50"/>
      <c r="AA4680" s="50"/>
      <c r="AE4680" s="50"/>
    </row>
    <row r="4681" spans="23:31">
      <c r="W4681" s="50"/>
      <c r="AA4681" s="50"/>
      <c r="AE4681" s="50"/>
    </row>
    <row r="4682" spans="23:31">
      <c r="W4682" s="50"/>
      <c r="AA4682" s="50"/>
      <c r="AE4682" s="50"/>
    </row>
    <row r="4683" spans="23:31">
      <c r="W4683" s="50"/>
      <c r="AA4683" s="50"/>
      <c r="AE4683" s="50"/>
    </row>
    <row r="4684" spans="23:31">
      <c r="W4684" s="50"/>
      <c r="AA4684" s="50"/>
      <c r="AE4684" s="50"/>
    </row>
    <row r="4685" spans="23:31">
      <c r="W4685" s="50"/>
      <c r="AA4685" s="50"/>
      <c r="AE4685" s="50"/>
    </row>
    <row r="4686" spans="23:31">
      <c r="W4686" s="50"/>
      <c r="AA4686" s="50"/>
      <c r="AE4686" s="50"/>
    </row>
    <row r="4687" spans="23:31">
      <c r="W4687" s="50"/>
      <c r="AA4687" s="50"/>
      <c r="AE4687" s="50"/>
    </row>
    <row r="4688" spans="23:31">
      <c r="W4688" s="50"/>
      <c r="AA4688" s="50"/>
      <c r="AE4688" s="50"/>
    </row>
    <row r="4689" spans="23:31">
      <c r="W4689" s="50"/>
      <c r="AA4689" s="50"/>
      <c r="AE4689" s="50"/>
    </row>
    <row r="4690" spans="23:31">
      <c r="W4690" s="50"/>
      <c r="AA4690" s="50"/>
      <c r="AE4690" s="50"/>
    </row>
    <row r="4691" spans="23:31">
      <c r="W4691" s="50"/>
      <c r="AA4691" s="50"/>
      <c r="AE4691" s="50"/>
    </row>
    <row r="4692" spans="23:31">
      <c r="W4692" s="50"/>
      <c r="AA4692" s="50"/>
      <c r="AE4692" s="50"/>
    </row>
    <row r="4693" spans="23:31">
      <c r="W4693" s="50"/>
      <c r="AA4693" s="50"/>
      <c r="AE4693" s="50"/>
    </row>
    <row r="4694" spans="23:31">
      <c r="W4694" s="50"/>
      <c r="AA4694" s="50"/>
      <c r="AE4694" s="50"/>
    </row>
    <row r="4695" spans="23:31">
      <c r="W4695" s="50"/>
      <c r="AA4695" s="50"/>
      <c r="AE4695" s="50"/>
    </row>
    <row r="4696" spans="23:31">
      <c r="W4696" s="50"/>
      <c r="AA4696" s="50"/>
      <c r="AE4696" s="50"/>
    </row>
    <row r="4697" spans="23:31">
      <c r="W4697" s="50"/>
      <c r="AA4697" s="50"/>
      <c r="AE4697" s="50"/>
    </row>
    <row r="4698" spans="23:31">
      <c r="W4698" s="50"/>
      <c r="AA4698" s="50"/>
      <c r="AE4698" s="50"/>
    </row>
    <row r="4699" spans="23:31">
      <c r="W4699" s="50"/>
      <c r="AA4699" s="50"/>
      <c r="AE4699" s="50"/>
    </row>
    <row r="4700" spans="23:31">
      <c r="W4700" s="50"/>
      <c r="AA4700" s="50"/>
      <c r="AE4700" s="50"/>
    </row>
    <row r="4701" spans="23:31">
      <c r="W4701" s="50"/>
      <c r="AA4701" s="50"/>
      <c r="AE4701" s="50"/>
    </row>
    <row r="4702" spans="23:31">
      <c r="W4702" s="50"/>
      <c r="AA4702" s="50"/>
      <c r="AE4702" s="50"/>
    </row>
    <row r="4703" spans="23:31">
      <c r="W4703" s="50"/>
      <c r="AA4703" s="50"/>
      <c r="AE4703" s="50"/>
    </row>
    <row r="4704" spans="23:31">
      <c r="W4704" s="50"/>
      <c r="AA4704" s="50"/>
      <c r="AE4704" s="50"/>
    </row>
    <row r="4705" spans="23:31">
      <c r="W4705" s="50"/>
      <c r="AA4705" s="50"/>
      <c r="AE4705" s="50"/>
    </row>
    <row r="4706" spans="23:31">
      <c r="W4706" s="50"/>
      <c r="AA4706" s="50"/>
      <c r="AE4706" s="50"/>
    </row>
    <row r="4707" spans="23:31">
      <c r="W4707" s="50"/>
      <c r="AA4707" s="50"/>
      <c r="AE4707" s="50"/>
    </row>
    <row r="4708" spans="23:31">
      <c r="W4708" s="50"/>
      <c r="AA4708" s="50"/>
      <c r="AE4708" s="50"/>
    </row>
    <row r="4709" spans="23:31">
      <c r="W4709" s="50"/>
      <c r="AA4709" s="50"/>
      <c r="AE4709" s="50"/>
    </row>
    <row r="4710" spans="23:31">
      <c r="W4710" s="50"/>
      <c r="AA4710" s="50"/>
      <c r="AE4710" s="50"/>
    </row>
    <row r="4711" spans="23:31">
      <c r="W4711" s="50"/>
      <c r="AA4711" s="50"/>
      <c r="AE4711" s="50"/>
    </row>
    <row r="4712" spans="23:31">
      <c r="W4712" s="50"/>
      <c r="AA4712" s="50"/>
      <c r="AE4712" s="50"/>
    </row>
    <row r="4713" spans="23:31">
      <c r="W4713" s="50"/>
      <c r="AA4713" s="50"/>
      <c r="AE4713" s="50"/>
    </row>
    <row r="4714" spans="23:31">
      <c r="W4714" s="50"/>
      <c r="AA4714" s="50"/>
      <c r="AE4714" s="50"/>
    </row>
    <row r="4715" spans="23:31">
      <c r="W4715" s="50"/>
      <c r="AA4715" s="50"/>
      <c r="AE4715" s="50"/>
    </row>
    <row r="4716" spans="23:31">
      <c r="W4716" s="50"/>
      <c r="AA4716" s="50"/>
      <c r="AE4716" s="50"/>
    </row>
    <row r="4717" spans="23:31">
      <c r="W4717" s="50"/>
      <c r="AA4717" s="50"/>
      <c r="AE4717" s="50"/>
    </row>
    <row r="4718" spans="23:31">
      <c r="W4718" s="50"/>
      <c r="AA4718" s="50"/>
      <c r="AE4718" s="50"/>
    </row>
    <row r="4719" spans="23:31">
      <c r="W4719" s="50"/>
      <c r="AA4719" s="50"/>
      <c r="AE4719" s="50"/>
    </row>
    <row r="4720" spans="23:31">
      <c r="W4720" s="50"/>
      <c r="AA4720" s="50"/>
      <c r="AE4720" s="50"/>
    </row>
    <row r="4721" spans="23:31">
      <c r="W4721" s="50"/>
      <c r="AA4721" s="50"/>
      <c r="AE4721" s="50"/>
    </row>
    <row r="4722" spans="23:31">
      <c r="W4722" s="50"/>
      <c r="AA4722" s="50"/>
      <c r="AE4722" s="50"/>
    </row>
    <row r="4723" spans="23:31">
      <c r="W4723" s="50"/>
      <c r="AA4723" s="50"/>
      <c r="AE4723" s="50"/>
    </row>
    <row r="4724" spans="23:31">
      <c r="W4724" s="50"/>
      <c r="AA4724" s="50"/>
      <c r="AE4724" s="50"/>
    </row>
    <row r="4725" spans="23:31">
      <c r="W4725" s="50"/>
      <c r="AA4725" s="50"/>
      <c r="AE4725" s="50"/>
    </row>
    <row r="4726" spans="23:31">
      <c r="W4726" s="50"/>
      <c r="AA4726" s="50"/>
      <c r="AE4726" s="50"/>
    </row>
    <row r="4727" spans="23:31">
      <c r="W4727" s="50"/>
      <c r="AA4727" s="50"/>
      <c r="AE4727" s="50"/>
    </row>
    <row r="4728" spans="23:31">
      <c r="W4728" s="50"/>
      <c r="AA4728" s="50"/>
      <c r="AE4728" s="50"/>
    </row>
    <row r="4729" spans="23:31">
      <c r="W4729" s="50"/>
      <c r="AA4729" s="50"/>
      <c r="AE4729" s="50"/>
    </row>
    <row r="4730" spans="23:31">
      <c r="W4730" s="50"/>
      <c r="AA4730" s="50"/>
      <c r="AE4730" s="50"/>
    </row>
    <row r="4731" spans="23:31">
      <c r="W4731" s="50"/>
      <c r="AA4731" s="50"/>
      <c r="AE4731" s="50"/>
    </row>
    <row r="4732" spans="23:31">
      <c r="W4732" s="50"/>
      <c r="AA4732" s="50"/>
      <c r="AE4732" s="50"/>
    </row>
    <row r="4733" spans="23:31">
      <c r="W4733" s="50"/>
      <c r="AA4733" s="50"/>
      <c r="AE4733" s="50"/>
    </row>
    <row r="4734" spans="23:31">
      <c r="W4734" s="50"/>
      <c r="AA4734" s="50"/>
      <c r="AE4734" s="50"/>
    </row>
    <row r="4735" spans="23:31">
      <c r="W4735" s="50"/>
      <c r="AA4735" s="50"/>
      <c r="AE4735" s="50"/>
    </row>
    <row r="4736" spans="23:31">
      <c r="W4736" s="50"/>
      <c r="AA4736" s="50"/>
      <c r="AE4736" s="50"/>
    </row>
    <row r="4737" spans="23:31">
      <c r="W4737" s="50"/>
      <c r="AA4737" s="50"/>
      <c r="AE4737" s="50"/>
    </row>
    <row r="4738" spans="23:31">
      <c r="W4738" s="50"/>
      <c r="AA4738" s="50"/>
      <c r="AE4738" s="50"/>
    </row>
    <row r="4739" spans="23:31">
      <c r="W4739" s="50"/>
      <c r="AA4739" s="50"/>
      <c r="AE4739" s="50"/>
    </row>
    <row r="4740" spans="23:31">
      <c r="W4740" s="50"/>
      <c r="AA4740" s="50"/>
      <c r="AE4740" s="50"/>
    </row>
    <row r="4741" spans="23:31">
      <c r="W4741" s="50"/>
      <c r="AA4741" s="50"/>
      <c r="AE4741" s="50"/>
    </row>
    <row r="4742" spans="23:31">
      <c r="W4742" s="50"/>
      <c r="AA4742" s="50"/>
      <c r="AE4742" s="50"/>
    </row>
    <row r="4743" spans="23:31">
      <c r="W4743" s="50"/>
      <c r="AA4743" s="50"/>
      <c r="AE4743" s="50"/>
    </row>
    <row r="4744" spans="23:31">
      <c r="W4744" s="50"/>
      <c r="AA4744" s="50"/>
      <c r="AE4744" s="50"/>
    </row>
    <row r="4745" spans="23:31">
      <c r="W4745" s="50"/>
      <c r="AA4745" s="50"/>
      <c r="AE4745" s="50"/>
    </row>
    <row r="4746" spans="23:31">
      <c r="W4746" s="50"/>
      <c r="AA4746" s="50"/>
      <c r="AE4746" s="50"/>
    </row>
    <row r="4747" spans="23:31">
      <c r="W4747" s="50"/>
      <c r="AA4747" s="50"/>
      <c r="AE4747" s="50"/>
    </row>
    <row r="4748" spans="23:31">
      <c r="W4748" s="50"/>
      <c r="AA4748" s="50"/>
      <c r="AE4748" s="50"/>
    </row>
    <row r="4749" spans="23:31">
      <c r="W4749" s="50"/>
      <c r="AA4749" s="50"/>
      <c r="AE4749" s="50"/>
    </row>
    <row r="4750" spans="23:31">
      <c r="W4750" s="50"/>
      <c r="AA4750" s="50"/>
      <c r="AE4750" s="50"/>
    </row>
    <row r="4751" spans="23:31">
      <c r="W4751" s="50"/>
      <c r="AA4751" s="50"/>
      <c r="AE4751" s="50"/>
    </row>
    <row r="4752" spans="23:31">
      <c r="W4752" s="50"/>
      <c r="AA4752" s="50"/>
      <c r="AE4752" s="50"/>
    </row>
    <row r="4753" spans="23:31">
      <c r="W4753" s="50"/>
      <c r="AA4753" s="50"/>
      <c r="AE4753" s="50"/>
    </row>
    <row r="4754" spans="23:31">
      <c r="W4754" s="50"/>
      <c r="AA4754" s="50"/>
      <c r="AE4754" s="50"/>
    </row>
    <row r="4755" spans="23:31">
      <c r="W4755" s="50"/>
      <c r="AA4755" s="50"/>
      <c r="AE4755" s="50"/>
    </row>
    <row r="4756" spans="23:31">
      <c r="W4756" s="50"/>
      <c r="AA4756" s="50"/>
      <c r="AE4756" s="50"/>
    </row>
    <row r="4757" spans="23:31">
      <c r="W4757" s="50"/>
      <c r="AA4757" s="50"/>
      <c r="AE4757" s="50"/>
    </row>
    <row r="4758" spans="23:31">
      <c r="W4758" s="50"/>
      <c r="AA4758" s="50"/>
      <c r="AE4758" s="50"/>
    </row>
    <row r="4759" spans="23:31">
      <c r="W4759" s="50"/>
      <c r="AA4759" s="50"/>
      <c r="AE4759" s="50"/>
    </row>
    <row r="4760" spans="23:31">
      <c r="W4760" s="50"/>
      <c r="AA4760" s="50"/>
      <c r="AE4760" s="50"/>
    </row>
    <row r="4761" spans="23:31">
      <c r="W4761" s="50"/>
      <c r="AA4761" s="50"/>
      <c r="AE4761" s="50"/>
    </row>
    <row r="4762" spans="23:31">
      <c r="W4762" s="50"/>
      <c r="AA4762" s="50"/>
      <c r="AE4762" s="50"/>
    </row>
    <row r="4763" spans="23:31">
      <c r="W4763" s="50"/>
      <c r="AA4763" s="50"/>
      <c r="AE4763" s="50"/>
    </row>
    <row r="4764" spans="23:31">
      <c r="W4764" s="50"/>
      <c r="AA4764" s="50"/>
      <c r="AE4764" s="50"/>
    </row>
    <row r="4765" spans="23:31">
      <c r="W4765" s="50"/>
      <c r="AA4765" s="50"/>
      <c r="AE4765" s="50"/>
    </row>
    <row r="4766" spans="23:31">
      <c r="W4766" s="50"/>
      <c r="AA4766" s="50"/>
      <c r="AE4766" s="50"/>
    </row>
    <row r="4767" spans="23:31">
      <c r="W4767" s="50"/>
      <c r="AA4767" s="50"/>
      <c r="AE4767" s="50"/>
    </row>
    <row r="4768" spans="23:31">
      <c r="W4768" s="50"/>
      <c r="AA4768" s="50"/>
      <c r="AE4768" s="50"/>
    </row>
    <row r="4769" spans="23:31">
      <c r="W4769" s="50"/>
      <c r="AA4769" s="50"/>
      <c r="AE4769" s="50"/>
    </row>
    <row r="4770" spans="23:31">
      <c r="W4770" s="50"/>
      <c r="AA4770" s="50"/>
      <c r="AE4770" s="50"/>
    </row>
    <row r="4771" spans="23:31">
      <c r="W4771" s="50"/>
      <c r="AA4771" s="50"/>
      <c r="AE4771" s="50"/>
    </row>
    <row r="4772" spans="23:31">
      <c r="W4772" s="50"/>
      <c r="AA4772" s="50"/>
      <c r="AE4772" s="50"/>
    </row>
    <row r="4773" spans="23:31">
      <c r="W4773" s="50"/>
      <c r="AA4773" s="50"/>
      <c r="AE4773" s="50"/>
    </row>
    <row r="4774" spans="23:31">
      <c r="W4774" s="50"/>
      <c r="AA4774" s="50"/>
      <c r="AE4774" s="50"/>
    </row>
    <row r="4775" spans="23:31">
      <c r="W4775" s="50"/>
      <c r="AA4775" s="50"/>
      <c r="AE4775" s="50"/>
    </row>
    <row r="4776" spans="23:31">
      <c r="W4776" s="50"/>
      <c r="AA4776" s="50"/>
      <c r="AE4776" s="50"/>
    </row>
    <row r="4777" spans="23:31">
      <c r="W4777" s="50"/>
      <c r="AA4777" s="50"/>
      <c r="AE4777" s="50"/>
    </row>
    <row r="4778" spans="23:31">
      <c r="W4778" s="50"/>
      <c r="AA4778" s="50"/>
      <c r="AE4778" s="50"/>
    </row>
    <row r="4779" spans="23:31">
      <c r="W4779" s="50"/>
      <c r="AA4779" s="50"/>
      <c r="AE4779" s="50"/>
    </row>
    <row r="4780" spans="23:31">
      <c r="W4780" s="50"/>
      <c r="AA4780" s="50"/>
      <c r="AE4780" s="50"/>
    </row>
    <row r="4781" spans="23:31">
      <c r="W4781" s="50"/>
      <c r="AA4781" s="50"/>
      <c r="AE4781" s="50"/>
    </row>
    <row r="4782" spans="23:31">
      <c r="W4782" s="50"/>
      <c r="AA4782" s="50"/>
      <c r="AE4782" s="50"/>
    </row>
    <row r="4783" spans="23:31">
      <c r="W4783" s="50"/>
      <c r="AA4783" s="50"/>
      <c r="AE4783" s="50"/>
    </row>
    <row r="4784" spans="23:31">
      <c r="W4784" s="50"/>
      <c r="AA4784" s="50"/>
      <c r="AE4784" s="50"/>
    </row>
    <row r="4785" spans="23:31">
      <c r="W4785" s="50"/>
      <c r="AA4785" s="50"/>
      <c r="AE4785" s="50"/>
    </row>
    <row r="4786" spans="23:31">
      <c r="W4786" s="50"/>
      <c r="AA4786" s="50"/>
      <c r="AE4786" s="50"/>
    </row>
    <row r="4787" spans="23:31">
      <c r="W4787" s="50"/>
      <c r="AA4787" s="50"/>
      <c r="AE4787" s="50"/>
    </row>
    <row r="4788" spans="23:31">
      <c r="W4788" s="50"/>
      <c r="AA4788" s="50"/>
      <c r="AE4788" s="50"/>
    </row>
    <row r="4789" spans="23:31">
      <c r="W4789" s="50"/>
      <c r="AA4789" s="50"/>
      <c r="AE4789" s="50"/>
    </row>
    <row r="4790" spans="23:31">
      <c r="W4790" s="50"/>
      <c r="AA4790" s="50"/>
      <c r="AE4790" s="50"/>
    </row>
    <row r="4791" spans="23:31">
      <c r="W4791" s="50"/>
      <c r="AA4791" s="50"/>
      <c r="AE4791" s="50"/>
    </row>
    <row r="4792" spans="23:31">
      <c r="W4792" s="50"/>
      <c r="AA4792" s="50"/>
      <c r="AE4792" s="50"/>
    </row>
    <row r="4793" spans="23:31">
      <c r="W4793" s="50"/>
      <c r="AA4793" s="50"/>
      <c r="AE4793" s="50"/>
    </row>
    <row r="4794" spans="23:31">
      <c r="W4794" s="50"/>
      <c r="AA4794" s="50"/>
      <c r="AE4794" s="50"/>
    </row>
    <row r="4795" spans="23:31">
      <c r="W4795" s="50"/>
      <c r="AA4795" s="50"/>
      <c r="AE4795" s="50"/>
    </row>
    <row r="4796" spans="23:31">
      <c r="W4796" s="50"/>
      <c r="AA4796" s="50"/>
      <c r="AE4796" s="50"/>
    </row>
    <row r="4797" spans="23:31">
      <c r="W4797" s="50"/>
      <c r="AA4797" s="50"/>
      <c r="AE4797" s="50"/>
    </row>
    <row r="4798" spans="23:31">
      <c r="W4798" s="50"/>
      <c r="AA4798" s="50"/>
      <c r="AE4798" s="50"/>
    </row>
    <row r="4799" spans="23:31">
      <c r="W4799" s="50"/>
      <c r="AA4799" s="50"/>
      <c r="AE4799" s="50"/>
    </row>
    <row r="4800" spans="23:31">
      <c r="W4800" s="50"/>
      <c r="AA4800" s="50"/>
      <c r="AE4800" s="50"/>
    </row>
    <row r="4801" spans="23:31">
      <c r="W4801" s="50"/>
      <c r="AA4801" s="50"/>
      <c r="AE4801" s="50"/>
    </row>
    <row r="4802" spans="23:31">
      <c r="W4802" s="50"/>
      <c r="AA4802" s="50"/>
      <c r="AE4802" s="50"/>
    </row>
    <row r="4803" spans="23:31">
      <c r="W4803" s="50"/>
      <c r="AA4803" s="50"/>
      <c r="AE4803" s="50"/>
    </row>
    <row r="4804" spans="23:31">
      <c r="W4804" s="50"/>
      <c r="AA4804" s="50"/>
      <c r="AE4804" s="50"/>
    </row>
    <row r="4805" spans="23:31">
      <c r="W4805" s="50"/>
      <c r="AA4805" s="50"/>
      <c r="AE4805" s="50"/>
    </row>
    <row r="4806" spans="23:31">
      <c r="W4806" s="50"/>
      <c r="AA4806" s="50"/>
      <c r="AE4806" s="50"/>
    </row>
    <row r="4807" spans="23:31">
      <c r="W4807" s="50"/>
      <c r="AA4807" s="50"/>
      <c r="AE4807" s="50"/>
    </row>
    <row r="4808" spans="23:31">
      <c r="W4808" s="50"/>
      <c r="AA4808" s="50"/>
      <c r="AE4808" s="50"/>
    </row>
    <row r="4809" spans="23:31">
      <c r="W4809" s="50"/>
      <c r="AA4809" s="50"/>
      <c r="AE4809" s="50"/>
    </row>
    <row r="4810" spans="23:31">
      <c r="W4810" s="50"/>
      <c r="AA4810" s="50"/>
      <c r="AE4810" s="50"/>
    </row>
    <row r="4811" spans="23:31">
      <c r="W4811" s="50"/>
      <c r="AA4811" s="50"/>
      <c r="AE4811" s="50"/>
    </row>
    <row r="4812" spans="23:31">
      <c r="W4812" s="50"/>
      <c r="AA4812" s="50"/>
      <c r="AE4812" s="50"/>
    </row>
    <row r="4813" spans="23:31">
      <c r="W4813" s="50"/>
      <c r="AA4813" s="50"/>
      <c r="AE4813" s="50"/>
    </row>
    <row r="4814" spans="23:31">
      <c r="W4814" s="50"/>
      <c r="AA4814" s="50"/>
      <c r="AE4814" s="50"/>
    </row>
    <row r="4815" spans="23:31">
      <c r="W4815" s="50"/>
      <c r="AA4815" s="50"/>
      <c r="AE4815" s="50"/>
    </row>
    <row r="4816" spans="23:31">
      <c r="W4816" s="50"/>
      <c r="AA4816" s="50"/>
      <c r="AE4816" s="50"/>
    </row>
    <row r="4817" spans="23:31">
      <c r="W4817" s="50"/>
      <c r="AA4817" s="50"/>
      <c r="AE4817" s="50"/>
    </row>
    <row r="4818" spans="23:31">
      <c r="W4818" s="50"/>
      <c r="AA4818" s="50"/>
      <c r="AE4818" s="50"/>
    </row>
    <row r="4819" spans="23:31">
      <c r="W4819" s="50"/>
      <c r="AA4819" s="50"/>
      <c r="AE4819" s="50"/>
    </row>
    <row r="4820" spans="23:31">
      <c r="W4820" s="50"/>
      <c r="AA4820" s="50"/>
      <c r="AE4820" s="50"/>
    </row>
    <row r="4821" spans="23:31">
      <c r="W4821" s="50"/>
      <c r="AA4821" s="50"/>
      <c r="AE4821" s="50"/>
    </row>
    <row r="4822" spans="23:31">
      <c r="W4822" s="50"/>
      <c r="AA4822" s="50"/>
      <c r="AE4822" s="50"/>
    </row>
    <row r="4823" spans="23:31">
      <c r="W4823" s="50"/>
      <c r="AA4823" s="50"/>
      <c r="AE4823" s="50"/>
    </row>
    <row r="4824" spans="23:31">
      <c r="W4824" s="50"/>
      <c r="AA4824" s="50"/>
      <c r="AE4824" s="50"/>
    </row>
    <row r="4825" spans="23:31">
      <c r="W4825" s="50"/>
      <c r="AA4825" s="50"/>
      <c r="AE4825" s="50"/>
    </row>
    <row r="4826" spans="23:31">
      <c r="W4826" s="50"/>
      <c r="AA4826" s="50"/>
      <c r="AE4826" s="50"/>
    </row>
    <row r="4827" spans="23:31">
      <c r="W4827" s="50"/>
      <c r="AA4827" s="50"/>
      <c r="AE4827" s="50"/>
    </row>
    <row r="4828" spans="23:31">
      <c r="W4828" s="50"/>
      <c r="AA4828" s="50"/>
      <c r="AE4828" s="50"/>
    </row>
    <row r="4829" spans="23:31">
      <c r="W4829" s="50"/>
      <c r="AA4829" s="50"/>
      <c r="AE4829" s="50"/>
    </row>
    <row r="4830" spans="23:31">
      <c r="W4830" s="50"/>
      <c r="AA4830" s="50"/>
      <c r="AE4830" s="50"/>
    </row>
    <row r="4831" spans="23:31">
      <c r="W4831" s="50"/>
      <c r="AA4831" s="50"/>
      <c r="AE4831" s="50"/>
    </row>
    <row r="4832" spans="23:31">
      <c r="W4832" s="50"/>
      <c r="AA4832" s="50"/>
      <c r="AE4832" s="50"/>
    </row>
    <row r="4833" spans="23:31">
      <c r="W4833" s="50"/>
      <c r="AA4833" s="50"/>
      <c r="AE4833" s="50"/>
    </row>
    <row r="4834" spans="23:31">
      <c r="W4834" s="50"/>
      <c r="AA4834" s="50"/>
      <c r="AE4834" s="50"/>
    </row>
    <row r="4835" spans="23:31">
      <c r="W4835" s="50"/>
      <c r="AA4835" s="50"/>
      <c r="AE4835" s="50"/>
    </row>
    <row r="4836" spans="23:31">
      <c r="W4836" s="50"/>
      <c r="AA4836" s="50"/>
      <c r="AE4836" s="50"/>
    </row>
    <row r="4837" spans="23:31">
      <c r="W4837" s="50"/>
      <c r="AA4837" s="50"/>
      <c r="AE4837" s="50"/>
    </row>
    <row r="4838" spans="23:31">
      <c r="W4838" s="50"/>
      <c r="AA4838" s="50"/>
      <c r="AE4838" s="50"/>
    </row>
    <row r="4839" spans="23:31">
      <c r="W4839" s="50"/>
      <c r="AA4839" s="50"/>
      <c r="AE4839" s="50"/>
    </row>
    <row r="4840" spans="23:31">
      <c r="W4840" s="50"/>
      <c r="AA4840" s="50"/>
      <c r="AE4840" s="50"/>
    </row>
    <row r="4841" spans="23:31">
      <c r="W4841" s="50"/>
      <c r="AA4841" s="50"/>
      <c r="AE4841" s="50"/>
    </row>
    <row r="4842" spans="23:31">
      <c r="W4842" s="50"/>
      <c r="AA4842" s="50"/>
      <c r="AE4842" s="50"/>
    </row>
    <row r="4843" spans="23:31">
      <c r="W4843" s="50"/>
      <c r="AA4843" s="50"/>
      <c r="AE4843" s="50"/>
    </row>
    <row r="4844" spans="23:31">
      <c r="W4844" s="50"/>
      <c r="AA4844" s="50"/>
      <c r="AE4844" s="50"/>
    </row>
    <row r="4845" spans="23:31">
      <c r="W4845" s="50"/>
      <c r="AA4845" s="50"/>
      <c r="AE4845" s="50"/>
    </row>
    <row r="4846" spans="23:31">
      <c r="W4846" s="50"/>
      <c r="AA4846" s="50"/>
      <c r="AE4846" s="50"/>
    </row>
    <row r="4847" spans="23:31">
      <c r="W4847" s="50"/>
      <c r="AA4847" s="50"/>
      <c r="AE4847" s="50"/>
    </row>
    <row r="4848" spans="23:31">
      <c r="W4848" s="50"/>
      <c r="AA4848" s="50"/>
      <c r="AE4848" s="50"/>
    </row>
    <row r="4849" spans="23:31">
      <c r="W4849" s="50"/>
      <c r="AA4849" s="50"/>
      <c r="AE4849" s="50"/>
    </row>
    <row r="4850" spans="23:31">
      <c r="W4850" s="50"/>
      <c r="AA4850" s="50"/>
      <c r="AE4850" s="50"/>
    </row>
    <row r="4851" spans="23:31">
      <c r="W4851" s="50"/>
      <c r="AA4851" s="50"/>
      <c r="AE4851" s="50"/>
    </row>
    <row r="4852" spans="23:31">
      <c r="W4852" s="50"/>
      <c r="AA4852" s="50"/>
      <c r="AE4852" s="50"/>
    </row>
    <row r="4853" spans="23:31">
      <c r="W4853" s="50"/>
      <c r="AA4853" s="50"/>
      <c r="AE4853" s="50"/>
    </row>
    <row r="4854" spans="23:31">
      <c r="W4854" s="50"/>
      <c r="AA4854" s="50"/>
      <c r="AE4854" s="50"/>
    </row>
    <row r="4855" spans="23:31">
      <c r="W4855" s="50"/>
      <c r="AA4855" s="50"/>
      <c r="AE4855" s="50"/>
    </row>
    <row r="4856" spans="23:31">
      <c r="W4856" s="50"/>
      <c r="AA4856" s="50"/>
      <c r="AE4856" s="50"/>
    </row>
    <row r="4857" spans="23:31">
      <c r="W4857" s="50"/>
      <c r="AA4857" s="50"/>
      <c r="AE4857" s="50"/>
    </row>
    <row r="4858" spans="23:31">
      <c r="W4858" s="50"/>
      <c r="AA4858" s="50"/>
      <c r="AE4858" s="50"/>
    </row>
    <row r="4859" spans="23:31">
      <c r="W4859" s="50"/>
      <c r="AA4859" s="50"/>
      <c r="AE4859" s="50"/>
    </row>
    <row r="4860" spans="23:31">
      <c r="W4860" s="50"/>
      <c r="AA4860" s="50"/>
      <c r="AE4860" s="50"/>
    </row>
    <row r="4861" spans="23:31">
      <c r="W4861" s="50"/>
      <c r="AA4861" s="50"/>
      <c r="AE4861" s="50"/>
    </row>
    <row r="4862" spans="23:31">
      <c r="W4862" s="50"/>
      <c r="AA4862" s="50"/>
      <c r="AE4862" s="50"/>
    </row>
    <row r="4863" spans="23:31">
      <c r="W4863" s="50"/>
      <c r="AA4863" s="50"/>
      <c r="AE4863" s="50"/>
    </row>
    <row r="4864" spans="23:31">
      <c r="W4864" s="50"/>
      <c r="AA4864" s="50"/>
      <c r="AE4864" s="50"/>
    </row>
    <row r="4865" spans="23:31">
      <c r="W4865" s="50"/>
      <c r="AA4865" s="50"/>
      <c r="AE4865" s="50"/>
    </row>
    <row r="4866" spans="23:31">
      <c r="W4866" s="50"/>
      <c r="AA4866" s="50"/>
      <c r="AE4866" s="50"/>
    </row>
    <row r="4867" spans="23:31">
      <c r="W4867" s="50"/>
      <c r="AA4867" s="50"/>
      <c r="AE4867" s="50"/>
    </row>
    <row r="4868" spans="23:31">
      <c r="W4868" s="50"/>
      <c r="AA4868" s="50"/>
      <c r="AE4868" s="50"/>
    </row>
    <row r="4869" spans="23:31">
      <c r="W4869" s="50"/>
      <c r="AA4869" s="50"/>
      <c r="AE4869" s="50"/>
    </row>
    <row r="4870" spans="23:31">
      <c r="W4870" s="50"/>
      <c r="AA4870" s="50"/>
      <c r="AE4870" s="50"/>
    </row>
    <row r="4871" spans="23:31">
      <c r="W4871" s="50"/>
      <c r="AA4871" s="50"/>
      <c r="AE4871" s="50"/>
    </row>
    <row r="4872" spans="23:31">
      <c r="W4872" s="50"/>
      <c r="AA4872" s="50"/>
      <c r="AE4872" s="50"/>
    </row>
    <row r="4873" spans="23:31">
      <c r="W4873" s="50"/>
      <c r="AA4873" s="50"/>
      <c r="AE4873" s="50"/>
    </row>
    <row r="4874" spans="23:31">
      <c r="W4874" s="50"/>
      <c r="AA4874" s="50"/>
      <c r="AE4874" s="50"/>
    </row>
    <row r="4875" spans="23:31">
      <c r="W4875" s="50"/>
      <c r="AA4875" s="50"/>
      <c r="AE4875" s="50"/>
    </row>
    <row r="4876" spans="23:31">
      <c r="W4876" s="50"/>
      <c r="AA4876" s="50"/>
      <c r="AE4876" s="50"/>
    </row>
    <row r="4877" spans="23:31">
      <c r="W4877" s="50"/>
      <c r="AA4877" s="50"/>
      <c r="AE4877" s="50"/>
    </row>
    <row r="4878" spans="23:31">
      <c r="W4878" s="50"/>
      <c r="AA4878" s="50"/>
      <c r="AE4878" s="50"/>
    </row>
    <row r="4879" spans="23:31">
      <c r="W4879" s="50"/>
      <c r="AA4879" s="50"/>
      <c r="AE4879" s="50"/>
    </row>
    <row r="4880" spans="23:31">
      <c r="W4880" s="50"/>
      <c r="AA4880" s="50"/>
      <c r="AE4880" s="50"/>
    </row>
    <row r="4881" spans="23:31">
      <c r="W4881" s="50"/>
      <c r="AA4881" s="50"/>
      <c r="AE4881" s="50"/>
    </row>
    <row r="4882" spans="23:31">
      <c r="W4882" s="50"/>
      <c r="AA4882" s="50"/>
      <c r="AE4882" s="50"/>
    </row>
    <row r="4883" spans="23:31">
      <c r="W4883" s="50"/>
      <c r="AA4883" s="50"/>
      <c r="AE4883" s="50"/>
    </row>
    <row r="4884" spans="23:31">
      <c r="W4884" s="50"/>
      <c r="AA4884" s="50"/>
      <c r="AE4884" s="50"/>
    </row>
    <row r="4885" spans="23:31">
      <c r="W4885" s="50"/>
      <c r="AA4885" s="50"/>
      <c r="AE4885" s="50"/>
    </row>
    <row r="4886" spans="23:31">
      <c r="W4886" s="50"/>
      <c r="AA4886" s="50"/>
      <c r="AE4886" s="50"/>
    </row>
    <row r="4887" spans="23:31">
      <c r="W4887" s="50"/>
      <c r="AA4887" s="50"/>
      <c r="AE4887" s="50"/>
    </row>
    <row r="4888" spans="23:31">
      <c r="W4888" s="50"/>
      <c r="AA4888" s="50"/>
      <c r="AE4888" s="50"/>
    </row>
    <row r="4889" spans="23:31">
      <c r="W4889" s="50"/>
      <c r="AA4889" s="50"/>
      <c r="AE4889" s="50"/>
    </row>
    <row r="4890" spans="23:31">
      <c r="W4890" s="50"/>
      <c r="AA4890" s="50"/>
      <c r="AE4890" s="50"/>
    </row>
    <row r="4891" spans="23:31">
      <c r="W4891" s="50"/>
      <c r="AA4891" s="50"/>
      <c r="AE4891" s="50"/>
    </row>
    <row r="4892" spans="23:31">
      <c r="W4892" s="50"/>
      <c r="AA4892" s="50"/>
      <c r="AE4892" s="50"/>
    </row>
    <row r="4893" spans="23:31">
      <c r="W4893" s="50"/>
      <c r="AA4893" s="50"/>
      <c r="AE4893" s="50"/>
    </row>
    <row r="4894" spans="23:31">
      <c r="W4894" s="50"/>
      <c r="AA4894" s="50"/>
      <c r="AE4894" s="50"/>
    </row>
    <row r="4895" spans="23:31">
      <c r="W4895" s="50"/>
      <c r="AA4895" s="50"/>
      <c r="AE4895" s="50"/>
    </row>
    <row r="4896" spans="23:31">
      <c r="W4896" s="50"/>
      <c r="AA4896" s="50"/>
      <c r="AE4896" s="50"/>
    </row>
    <row r="4897" spans="23:31">
      <c r="W4897" s="50"/>
      <c r="AA4897" s="50"/>
      <c r="AE4897" s="50"/>
    </row>
    <row r="4898" spans="23:31">
      <c r="W4898" s="50"/>
      <c r="AA4898" s="50"/>
      <c r="AE4898" s="50"/>
    </row>
    <row r="4899" spans="23:31">
      <c r="W4899" s="50"/>
      <c r="AA4899" s="50"/>
      <c r="AE4899" s="50"/>
    </row>
    <row r="4900" spans="23:31">
      <c r="W4900" s="50"/>
      <c r="AA4900" s="50"/>
      <c r="AE4900" s="50"/>
    </row>
    <row r="4901" spans="23:31">
      <c r="W4901" s="50"/>
      <c r="AA4901" s="50"/>
      <c r="AE4901" s="50"/>
    </row>
    <row r="4902" spans="23:31">
      <c r="W4902" s="50"/>
      <c r="AA4902" s="50"/>
      <c r="AE4902" s="50"/>
    </row>
    <row r="4903" spans="23:31">
      <c r="W4903" s="50"/>
      <c r="AA4903" s="50"/>
      <c r="AE4903" s="50"/>
    </row>
    <row r="4904" spans="23:31">
      <c r="W4904" s="50"/>
      <c r="AA4904" s="50"/>
      <c r="AE4904" s="50"/>
    </row>
    <row r="4905" spans="23:31">
      <c r="W4905" s="50"/>
      <c r="AA4905" s="50"/>
      <c r="AE4905" s="50"/>
    </row>
    <row r="4906" spans="23:31">
      <c r="W4906" s="50"/>
      <c r="AA4906" s="50"/>
      <c r="AE4906" s="50"/>
    </row>
    <row r="4907" spans="23:31">
      <c r="W4907" s="50"/>
      <c r="AA4907" s="50"/>
      <c r="AE4907" s="50"/>
    </row>
    <row r="4908" spans="23:31">
      <c r="W4908" s="50"/>
      <c r="AA4908" s="50"/>
      <c r="AE4908" s="50"/>
    </row>
    <row r="4909" spans="23:31">
      <c r="W4909" s="50"/>
      <c r="AA4909" s="50"/>
      <c r="AE4909" s="50"/>
    </row>
    <row r="4910" spans="23:31">
      <c r="W4910" s="50"/>
      <c r="AA4910" s="50"/>
      <c r="AE4910" s="50"/>
    </row>
    <row r="4911" spans="23:31">
      <c r="W4911" s="50"/>
      <c r="AA4911" s="50"/>
      <c r="AE4911" s="50"/>
    </row>
    <row r="4912" spans="23:31">
      <c r="W4912" s="50"/>
      <c r="AA4912" s="50"/>
      <c r="AE4912" s="50"/>
    </row>
    <row r="4913" spans="23:31">
      <c r="W4913" s="50"/>
      <c r="AA4913" s="50"/>
      <c r="AE4913" s="50"/>
    </row>
    <row r="4914" spans="23:31">
      <c r="W4914" s="50"/>
      <c r="AA4914" s="50"/>
      <c r="AE4914" s="50"/>
    </row>
    <row r="4915" spans="23:31">
      <c r="W4915" s="50"/>
      <c r="AA4915" s="50"/>
      <c r="AE4915" s="50"/>
    </row>
    <row r="4916" spans="23:31">
      <c r="W4916" s="50"/>
      <c r="AA4916" s="50"/>
      <c r="AE4916" s="50"/>
    </row>
    <row r="4917" spans="23:31">
      <c r="W4917" s="50"/>
      <c r="AA4917" s="50"/>
      <c r="AE4917" s="50"/>
    </row>
    <row r="4918" spans="23:31">
      <c r="W4918" s="50"/>
      <c r="AA4918" s="50"/>
      <c r="AE4918" s="50"/>
    </row>
    <row r="4919" spans="23:31">
      <c r="W4919" s="50"/>
      <c r="AA4919" s="50"/>
      <c r="AE4919" s="50"/>
    </row>
    <row r="4920" spans="23:31">
      <c r="W4920" s="50"/>
      <c r="AA4920" s="50"/>
      <c r="AE4920" s="50"/>
    </row>
    <row r="4921" spans="23:31">
      <c r="W4921" s="50"/>
      <c r="AA4921" s="50"/>
      <c r="AE4921" s="50"/>
    </row>
    <row r="4922" spans="23:31">
      <c r="W4922" s="50"/>
      <c r="AA4922" s="50"/>
      <c r="AE4922" s="50"/>
    </row>
    <row r="4923" spans="23:31">
      <c r="W4923" s="50"/>
      <c r="AA4923" s="50"/>
      <c r="AE4923" s="50"/>
    </row>
    <row r="4924" spans="23:31">
      <c r="W4924" s="50"/>
      <c r="AA4924" s="50"/>
      <c r="AE4924" s="50"/>
    </row>
    <row r="4925" spans="23:31">
      <c r="W4925" s="50"/>
      <c r="AA4925" s="50"/>
      <c r="AE4925" s="50"/>
    </row>
    <row r="4926" spans="23:31">
      <c r="W4926" s="50"/>
      <c r="AA4926" s="50"/>
      <c r="AE4926" s="50"/>
    </row>
    <row r="4927" spans="23:31">
      <c r="W4927" s="50"/>
      <c r="AA4927" s="50"/>
      <c r="AE4927" s="50"/>
    </row>
    <row r="4928" spans="23:31">
      <c r="W4928" s="50"/>
      <c r="AA4928" s="50"/>
      <c r="AE4928" s="50"/>
    </row>
    <row r="4929" spans="23:31">
      <c r="W4929" s="50"/>
      <c r="AA4929" s="50"/>
      <c r="AE4929" s="50"/>
    </row>
    <row r="4930" spans="23:31">
      <c r="W4930" s="50"/>
      <c r="AA4930" s="50"/>
      <c r="AE4930" s="50"/>
    </row>
    <row r="4931" spans="23:31">
      <c r="W4931" s="50"/>
      <c r="AA4931" s="50"/>
      <c r="AE4931" s="50"/>
    </row>
    <row r="4932" spans="23:31">
      <c r="W4932" s="50"/>
      <c r="AA4932" s="50"/>
      <c r="AE4932" s="50"/>
    </row>
    <row r="4933" spans="23:31">
      <c r="W4933" s="50"/>
      <c r="AA4933" s="50"/>
      <c r="AE4933" s="50"/>
    </row>
    <row r="4934" spans="23:31">
      <c r="W4934" s="50"/>
      <c r="AA4934" s="50"/>
      <c r="AE4934" s="50"/>
    </row>
    <row r="4935" spans="23:31">
      <c r="W4935" s="50"/>
      <c r="AA4935" s="50"/>
      <c r="AE4935" s="50"/>
    </row>
    <row r="4936" spans="23:31">
      <c r="W4936" s="50"/>
      <c r="AA4936" s="50"/>
      <c r="AE4936" s="50"/>
    </row>
    <row r="4937" spans="23:31">
      <c r="W4937" s="50"/>
      <c r="AA4937" s="50"/>
      <c r="AE4937" s="50"/>
    </row>
    <row r="4938" spans="23:31">
      <c r="W4938" s="50"/>
      <c r="AA4938" s="50"/>
      <c r="AE4938" s="50"/>
    </row>
    <row r="4939" spans="23:31">
      <c r="W4939" s="50"/>
      <c r="AA4939" s="50"/>
      <c r="AE4939" s="50"/>
    </row>
    <row r="4940" spans="23:31">
      <c r="W4940" s="50"/>
      <c r="AA4940" s="50"/>
      <c r="AE4940" s="50"/>
    </row>
    <row r="4941" spans="23:31">
      <c r="W4941" s="50"/>
      <c r="AA4941" s="50"/>
      <c r="AE4941" s="50"/>
    </row>
    <row r="4942" spans="23:31">
      <c r="W4942" s="50"/>
      <c r="AA4942" s="50"/>
      <c r="AE4942" s="50"/>
    </row>
    <row r="4943" spans="23:31">
      <c r="W4943" s="50"/>
      <c r="AA4943" s="50"/>
      <c r="AE4943" s="50"/>
    </row>
    <row r="4944" spans="23:31">
      <c r="W4944" s="50"/>
      <c r="AA4944" s="50"/>
      <c r="AE4944" s="50"/>
    </row>
    <row r="4945" spans="23:31">
      <c r="W4945" s="50"/>
      <c r="AA4945" s="50"/>
      <c r="AE4945" s="50"/>
    </row>
    <row r="4946" spans="23:31">
      <c r="W4946" s="50"/>
      <c r="AA4946" s="50"/>
      <c r="AE4946" s="50"/>
    </row>
    <row r="4947" spans="23:31">
      <c r="W4947" s="50"/>
      <c r="AA4947" s="50"/>
      <c r="AE4947" s="50"/>
    </row>
    <row r="4948" spans="23:31">
      <c r="W4948" s="50"/>
      <c r="AA4948" s="50"/>
      <c r="AE4948" s="50"/>
    </row>
    <row r="4949" spans="23:31">
      <c r="W4949" s="50"/>
      <c r="AA4949" s="50"/>
      <c r="AE4949" s="50"/>
    </row>
    <row r="4950" spans="23:31">
      <c r="W4950" s="50"/>
      <c r="AA4950" s="50"/>
      <c r="AE4950" s="50"/>
    </row>
    <row r="4951" spans="23:31">
      <c r="W4951" s="50"/>
      <c r="AA4951" s="50"/>
      <c r="AE4951" s="50"/>
    </row>
    <row r="4952" spans="23:31">
      <c r="W4952" s="50"/>
      <c r="AA4952" s="50"/>
      <c r="AE4952" s="50"/>
    </row>
    <row r="4953" spans="23:31">
      <c r="W4953" s="50"/>
      <c r="AA4953" s="50"/>
      <c r="AE4953" s="50"/>
    </row>
    <row r="4954" spans="23:31">
      <c r="W4954" s="50"/>
      <c r="AA4954" s="50"/>
      <c r="AE4954" s="50"/>
    </row>
    <row r="4955" spans="23:31">
      <c r="W4955" s="50"/>
      <c r="AA4955" s="50"/>
      <c r="AE4955" s="50"/>
    </row>
    <row r="4956" spans="23:31">
      <c r="W4956" s="50"/>
      <c r="AA4956" s="50"/>
      <c r="AE4956" s="50"/>
    </row>
    <row r="4957" spans="23:31">
      <c r="W4957" s="50"/>
      <c r="AA4957" s="50"/>
      <c r="AE4957" s="50"/>
    </row>
    <row r="4958" spans="23:31">
      <c r="W4958" s="50"/>
      <c r="AA4958" s="50"/>
      <c r="AE4958" s="50"/>
    </row>
    <row r="4959" spans="23:31">
      <c r="W4959" s="50"/>
      <c r="AA4959" s="50"/>
      <c r="AE4959" s="50"/>
    </row>
    <row r="4960" spans="23:31">
      <c r="W4960" s="50"/>
      <c r="AA4960" s="50"/>
      <c r="AE4960" s="50"/>
    </row>
    <row r="4961" spans="23:31">
      <c r="W4961" s="50"/>
      <c r="AA4961" s="50"/>
      <c r="AE4961" s="50"/>
    </row>
    <row r="4962" spans="23:31">
      <c r="W4962" s="50"/>
      <c r="AA4962" s="50"/>
      <c r="AE4962" s="50"/>
    </row>
    <row r="4963" spans="23:31">
      <c r="W4963" s="50"/>
      <c r="AA4963" s="50"/>
      <c r="AE4963" s="50"/>
    </row>
    <row r="4964" spans="23:31">
      <c r="W4964" s="50"/>
      <c r="AA4964" s="50"/>
      <c r="AE4964" s="50"/>
    </row>
    <row r="4965" spans="23:31">
      <c r="W4965" s="50"/>
      <c r="AA4965" s="50"/>
      <c r="AE4965" s="50"/>
    </row>
    <row r="4966" spans="23:31">
      <c r="W4966" s="50"/>
      <c r="AA4966" s="50"/>
      <c r="AE4966" s="50"/>
    </row>
    <row r="4967" spans="23:31">
      <c r="W4967" s="50"/>
      <c r="AA4967" s="50"/>
      <c r="AE4967" s="50"/>
    </row>
    <row r="4968" spans="23:31">
      <c r="W4968" s="50"/>
      <c r="AA4968" s="50"/>
      <c r="AE4968" s="50"/>
    </row>
    <row r="4969" spans="23:31">
      <c r="W4969" s="50"/>
      <c r="AA4969" s="50"/>
      <c r="AE4969" s="50"/>
    </row>
    <row r="4970" spans="23:31">
      <c r="W4970" s="50"/>
      <c r="AA4970" s="50"/>
      <c r="AE4970" s="50"/>
    </row>
    <row r="4971" spans="23:31">
      <c r="W4971" s="50"/>
      <c r="AA4971" s="50"/>
      <c r="AE4971" s="50"/>
    </row>
    <row r="4972" spans="23:31">
      <c r="W4972" s="50"/>
      <c r="AA4972" s="50"/>
      <c r="AE4972" s="50"/>
    </row>
    <row r="4973" spans="23:31">
      <c r="W4973" s="50"/>
      <c r="AA4973" s="50"/>
      <c r="AE4973" s="50"/>
    </row>
    <row r="4974" spans="23:31">
      <c r="W4974" s="50"/>
      <c r="AA4974" s="50"/>
      <c r="AE4974" s="50"/>
    </row>
    <row r="4975" spans="23:31">
      <c r="W4975" s="50"/>
      <c r="AA4975" s="50"/>
      <c r="AE4975" s="50"/>
    </row>
    <row r="4976" spans="23:31">
      <c r="W4976" s="50"/>
      <c r="AA4976" s="50"/>
      <c r="AE4976" s="50"/>
    </row>
    <row r="4977" spans="23:31">
      <c r="W4977" s="50"/>
      <c r="AA4977" s="50"/>
      <c r="AE4977" s="50"/>
    </row>
    <row r="4978" spans="23:31">
      <c r="W4978" s="50"/>
      <c r="AA4978" s="50"/>
      <c r="AE4978" s="50"/>
    </row>
    <row r="4979" spans="23:31">
      <c r="W4979" s="50"/>
      <c r="AA4979" s="50"/>
      <c r="AE4979" s="50"/>
    </row>
    <row r="4980" spans="23:31">
      <c r="W4980" s="50"/>
      <c r="AA4980" s="50"/>
      <c r="AE4980" s="50"/>
    </row>
    <row r="4981" spans="23:31">
      <c r="W4981" s="50"/>
      <c r="AA4981" s="50"/>
      <c r="AE4981" s="50"/>
    </row>
    <row r="4982" spans="23:31">
      <c r="W4982" s="50"/>
      <c r="AA4982" s="50"/>
      <c r="AE4982" s="50"/>
    </row>
    <row r="4983" spans="23:31">
      <c r="W4983" s="50"/>
      <c r="AA4983" s="50"/>
      <c r="AE4983" s="50"/>
    </row>
    <row r="4984" spans="23:31">
      <c r="W4984" s="50"/>
      <c r="AA4984" s="50"/>
      <c r="AE4984" s="50"/>
    </row>
    <row r="4985" spans="23:31">
      <c r="W4985" s="50"/>
      <c r="AA4985" s="50"/>
      <c r="AE4985" s="50"/>
    </row>
    <row r="4986" spans="23:31">
      <c r="W4986" s="50"/>
      <c r="AA4986" s="50"/>
      <c r="AE4986" s="50"/>
    </row>
    <row r="4987" spans="23:31">
      <c r="W4987" s="50"/>
      <c r="AA4987" s="50"/>
      <c r="AE4987" s="50"/>
    </row>
    <row r="4988" spans="23:31">
      <c r="W4988" s="50"/>
      <c r="AA4988" s="50"/>
      <c r="AE4988" s="50"/>
    </row>
    <row r="4989" spans="23:31">
      <c r="W4989" s="50"/>
      <c r="AA4989" s="50"/>
      <c r="AE4989" s="50"/>
    </row>
    <row r="4990" spans="23:31">
      <c r="W4990" s="50"/>
      <c r="AA4990" s="50"/>
      <c r="AE4990" s="50"/>
    </row>
    <row r="4991" spans="23:31">
      <c r="W4991" s="50"/>
      <c r="AA4991" s="50"/>
      <c r="AE4991" s="50"/>
    </row>
    <row r="4992" spans="23:31">
      <c r="W4992" s="50"/>
      <c r="AA4992" s="50"/>
      <c r="AE4992" s="50"/>
    </row>
    <row r="4993" spans="23:31">
      <c r="W4993" s="50"/>
      <c r="AA4993" s="50"/>
      <c r="AE4993" s="50"/>
    </row>
    <row r="4994" spans="23:31">
      <c r="W4994" s="50"/>
      <c r="AA4994" s="50"/>
      <c r="AE4994" s="50"/>
    </row>
    <row r="4995" spans="23:31">
      <c r="W4995" s="50"/>
      <c r="AA4995" s="50"/>
      <c r="AE4995" s="50"/>
    </row>
    <row r="4996" spans="23:31">
      <c r="W4996" s="50"/>
      <c r="AA4996" s="50"/>
      <c r="AE4996" s="50"/>
    </row>
    <row r="4997" spans="23:31">
      <c r="W4997" s="50"/>
      <c r="AA4997" s="50"/>
      <c r="AE4997" s="50"/>
    </row>
    <row r="4998" spans="23:31">
      <c r="W4998" s="50"/>
      <c r="AA4998" s="50"/>
      <c r="AE4998" s="50"/>
    </row>
    <row r="4999" spans="23:31">
      <c r="W4999" s="50"/>
      <c r="AA4999" s="50"/>
      <c r="AE4999" s="50"/>
    </row>
    <row r="5000" spans="23:31">
      <c r="W5000" s="50"/>
      <c r="AA5000" s="50"/>
      <c r="AE5000" s="50"/>
    </row>
    <row r="5001" spans="23:31">
      <c r="W5001" s="50"/>
      <c r="AA5001" s="50"/>
      <c r="AE5001" s="50"/>
    </row>
    <row r="5002" spans="23:31">
      <c r="W5002" s="50"/>
      <c r="AA5002" s="50"/>
      <c r="AE5002" s="50"/>
    </row>
    <row r="5003" spans="23:31">
      <c r="W5003" s="50"/>
      <c r="AA5003" s="50"/>
      <c r="AE5003" s="50"/>
    </row>
    <row r="5004" spans="23:31">
      <c r="W5004" s="50"/>
      <c r="AA5004" s="50"/>
      <c r="AE5004" s="50"/>
    </row>
    <row r="5005" spans="23:31">
      <c r="W5005" s="50"/>
      <c r="AA5005" s="50"/>
      <c r="AE5005" s="50"/>
    </row>
    <row r="5006" spans="23:31">
      <c r="W5006" s="50"/>
      <c r="AA5006" s="50"/>
      <c r="AE5006" s="50"/>
    </row>
    <row r="5007" spans="23:31">
      <c r="W5007" s="50"/>
      <c r="AA5007" s="50"/>
      <c r="AE5007" s="50"/>
    </row>
    <row r="5008" spans="23:31">
      <c r="W5008" s="50"/>
      <c r="AA5008" s="50"/>
      <c r="AE5008" s="50"/>
    </row>
    <row r="5009" spans="23:31">
      <c r="W5009" s="50"/>
      <c r="AA5009" s="50"/>
      <c r="AE5009" s="50"/>
    </row>
    <row r="5010" spans="23:31">
      <c r="W5010" s="50"/>
      <c r="AA5010" s="50"/>
      <c r="AE5010" s="50"/>
    </row>
    <row r="5011" spans="23:31">
      <c r="W5011" s="50"/>
      <c r="AA5011" s="50"/>
      <c r="AE5011" s="50"/>
    </row>
    <row r="5012" spans="23:31">
      <c r="W5012" s="50"/>
      <c r="AA5012" s="50"/>
      <c r="AE5012" s="50"/>
    </row>
    <row r="5013" spans="23:31">
      <c r="W5013" s="50"/>
      <c r="AA5013" s="50"/>
      <c r="AE5013" s="50"/>
    </row>
    <row r="5014" spans="23:31">
      <c r="W5014" s="50"/>
      <c r="AA5014" s="50"/>
      <c r="AE5014" s="50"/>
    </row>
    <row r="5015" spans="23:31">
      <c r="W5015" s="50"/>
      <c r="AA5015" s="50"/>
      <c r="AE5015" s="50"/>
    </row>
    <row r="5016" spans="23:31">
      <c r="W5016" s="50"/>
      <c r="AA5016" s="50"/>
      <c r="AE5016" s="50"/>
    </row>
    <row r="5017" spans="23:31">
      <c r="W5017" s="50"/>
      <c r="AA5017" s="50"/>
      <c r="AE5017" s="50"/>
    </row>
    <row r="5018" spans="23:31">
      <c r="W5018" s="50"/>
      <c r="AA5018" s="50"/>
      <c r="AE5018" s="50"/>
    </row>
    <row r="5019" spans="23:31">
      <c r="W5019" s="50"/>
      <c r="AA5019" s="50"/>
      <c r="AE5019" s="50"/>
    </row>
    <row r="5020" spans="23:31">
      <c r="W5020" s="50"/>
      <c r="AA5020" s="50"/>
      <c r="AE5020" s="50"/>
    </row>
    <row r="5021" spans="23:31">
      <c r="W5021" s="50"/>
      <c r="AA5021" s="50"/>
      <c r="AE5021" s="50"/>
    </row>
    <row r="5022" spans="23:31">
      <c r="W5022" s="50"/>
      <c r="AA5022" s="50"/>
      <c r="AE5022" s="50"/>
    </row>
    <row r="5023" spans="23:31">
      <c r="W5023" s="50"/>
      <c r="AA5023" s="50"/>
      <c r="AE5023" s="50"/>
    </row>
    <row r="5024" spans="23:31">
      <c r="W5024" s="50"/>
      <c r="AA5024" s="50"/>
      <c r="AE5024" s="50"/>
    </row>
    <row r="5025" spans="23:31">
      <c r="W5025" s="50"/>
      <c r="AA5025" s="50"/>
      <c r="AE5025" s="50"/>
    </row>
    <row r="5026" spans="23:31">
      <c r="W5026" s="50"/>
      <c r="AA5026" s="50"/>
      <c r="AE5026" s="50"/>
    </row>
    <row r="5027" spans="23:31">
      <c r="W5027" s="50"/>
      <c r="AA5027" s="50"/>
      <c r="AE5027" s="50"/>
    </row>
    <row r="5028" spans="23:31">
      <c r="W5028" s="50"/>
      <c r="AA5028" s="50"/>
      <c r="AE5028" s="50"/>
    </row>
    <row r="5029" spans="23:31">
      <c r="W5029" s="50"/>
      <c r="AA5029" s="50"/>
      <c r="AE5029" s="50"/>
    </row>
    <row r="5030" spans="23:31">
      <c r="W5030" s="50"/>
      <c r="AA5030" s="50"/>
      <c r="AE5030" s="50"/>
    </row>
    <row r="5031" spans="23:31">
      <c r="W5031" s="50"/>
      <c r="AA5031" s="50"/>
      <c r="AE5031" s="50"/>
    </row>
    <row r="5032" spans="23:31">
      <c r="W5032" s="50"/>
      <c r="AA5032" s="50"/>
      <c r="AE5032" s="50"/>
    </row>
    <row r="5033" spans="23:31">
      <c r="W5033" s="50"/>
      <c r="AA5033" s="50"/>
      <c r="AE5033" s="50"/>
    </row>
    <row r="5034" spans="23:31">
      <c r="W5034" s="50"/>
      <c r="AA5034" s="50"/>
      <c r="AE5034" s="50"/>
    </row>
    <row r="5035" spans="23:31">
      <c r="W5035" s="50"/>
      <c r="AA5035" s="50"/>
      <c r="AE5035" s="50"/>
    </row>
    <row r="5036" spans="23:31">
      <c r="W5036" s="50"/>
      <c r="AA5036" s="50"/>
      <c r="AE5036" s="50"/>
    </row>
    <row r="5037" spans="23:31">
      <c r="W5037" s="50"/>
      <c r="AA5037" s="50"/>
      <c r="AE5037" s="50"/>
    </row>
    <row r="5038" spans="23:31">
      <c r="W5038" s="50"/>
      <c r="AA5038" s="50"/>
      <c r="AE5038" s="50"/>
    </row>
    <row r="5039" spans="23:31">
      <c r="W5039" s="50"/>
      <c r="AA5039" s="50"/>
      <c r="AE5039" s="50"/>
    </row>
    <row r="5040" spans="23:31">
      <c r="W5040" s="50"/>
      <c r="AA5040" s="50"/>
      <c r="AE5040" s="50"/>
    </row>
    <row r="5041" spans="23:31">
      <c r="W5041" s="50"/>
      <c r="AA5041" s="50"/>
      <c r="AE5041" s="50"/>
    </row>
    <row r="5042" spans="23:31">
      <c r="W5042" s="50"/>
      <c r="AA5042" s="50"/>
      <c r="AE5042" s="50"/>
    </row>
    <row r="5043" spans="23:31">
      <c r="W5043" s="50"/>
      <c r="AA5043" s="50"/>
      <c r="AE5043" s="50"/>
    </row>
    <row r="5044" spans="23:31">
      <c r="W5044" s="50"/>
      <c r="AA5044" s="50"/>
      <c r="AE5044" s="50"/>
    </row>
    <row r="5045" spans="23:31">
      <c r="W5045" s="50"/>
      <c r="AA5045" s="50"/>
      <c r="AE5045" s="50"/>
    </row>
    <row r="5046" spans="23:31">
      <c r="W5046" s="50"/>
      <c r="AA5046" s="50"/>
      <c r="AE5046" s="50"/>
    </row>
    <row r="5047" spans="23:31">
      <c r="W5047" s="50"/>
      <c r="AA5047" s="50"/>
      <c r="AE5047" s="50"/>
    </row>
    <row r="5048" spans="23:31">
      <c r="W5048" s="50"/>
      <c r="AA5048" s="50"/>
      <c r="AE5048" s="50"/>
    </row>
    <row r="5049" spans="23:31">
      <c r="W5049" s="50"/>
      <c r="AA5049" s="50"/>
      <c r="AE5049" s="50"/>
    </row>
    <row r="5050" spans="23:31">
      <c r="W5050" s="50"/>
      <c r="AA5050" s="50"/>
      <c r="AE5050" s="50"/>
    </row>
    <row r="5051" spans="23:31">
      <c r="W5051" s="50"/>
      <c r="AA5051" s="50"/>
      <c r="AE5051" s="50"/>
    </row>
    <row r="5052" spans="23:31">
      <c r="W5052" s="50"/>
      <c r="AA5052" s="50"/>
      <c r="AE5052" s="50"/>
    </row>
    <row r="5053" spans="23:31">
      <c r="W5053" s="50"/>
      <c r="AA5053" s="50"/>
      <c r="AE5053" s="50"/>
    </row>
    <row r="5054" spans="23:31">
      <c r="W5054" s="50"/>
      <c r="AA5054" s="50"/>
      <c r="AE5054" s="50"/>
    </row>
    <row r="5055" spans="23:31">
      <c r="W5055" s="50"/>
      <c r="AA5055" s="50"/>
      <c r="AE5055" s="50"/>
    </row>
    <row r="5056" spans="23:31">
      <c r="W5056" s="50"/>
      <c r="AA5056" s="50"/>
      <c r="AE5056" s="50"/>
    </row>
    <row r="5057" spans="23:31">
      <c r="W5057" s="50"/>
      <c r="AA5057" s="50"/>
      <c r="AE5057" s="50"/>
    </row>
    <row r="5058" spans="23:31">
      <c r="W5058" s="50"/>
      <c r="AA5058" s="50"/>
      <c r="AE5058" s="50"/>
    </row>
    <row r="5059" spans="23:31">
      <c r="W5059" s="50"/>
      <c r="AA5059" s="50"/>
      <c r="AE5059" s="50"/>
    </row>
    <row r="5060" spans="23:31">
      <c r="W5060" s="50"/>
      <c r="AA5060" s="50"/>
      <c r="AE5060" s="50"/>
    </row>
    <row r="5061" spans="23:31">
      <c r="W5061" s="50"/>
      <c r="AA5061" s="50"/>
      <c r="AE5061" s="50"/>
    </row>
    <row r="5062" spans="23:31">
      <c r="W5062" s="50"/>
      <c r="AA5062" s="50"/>
      <c r="AE5062" s="50"/>
    </row>
    <row r="5063" spans="23:31">
      <c r="W5063" s="50"/>
      <c r="AA5063" s="50"/>
      <c r="AE5063" s="50"/>
    </row>
    <row r="5064" spans="23:31">
      <c r="W5064" s="50"/>
      <c r="AA5064" s="50"/>
      <c r="AE5064" s="50"/>
    </row>
    <row r="5065" spans="23:31">
      <c r="W5065" s="50"/>
      <c r="AA5065" s="50"/>
      <c r="AE5065" s="50"/>
    </row>
    <row r="5066" spans="23:31">
      <c r="W5066" s="50"/>
      <c r="AA5066" s="50"/>
      <c r="AE5066" s="50"/>
    </row>
    <row r="5067" spans="23:31">
      <c r="W5067" s="50"/>
      <c r="AA5067" s="50"/>
      <c r="AE5067" s="50"/>
    </row>
    <row r="5068" spans="23:31">
      <c r="W5068" s="50"/>
      <c r="AA5068" s="50"/>
      <c r="AE5068" s="50"/>
    </row>
    <row r="5069" spans="23:31">
      <c r="W5069" s="50"/>
      <c r="AA5069" s="50"/>
      <c r="AE5069" s="50"/>
    </row>
    <row r="5070" spans="23:31">
      <c r="W5070" s="50"/>
      <c r="AA5070" s="50"/>
      <c r="AE5070" s="50"/>
    </row>
    <row r="5071" spans="23:31">
      <c r="W5071" s="50"/>
      <c r="AA5071" s="50"/>
      <c r="AE5071" s="50"/>
    </row>
    <row r="5072" spans="23:31">
      <c r="W5072" s="50"/>
      <c r="AA5072" s="50"/>
      <c r="AE5072" s="50"/>
    </row>
    <row r="5073" spans="23:31">
      <c r="W5073" s="50"/>
      <c r="AA5073" s="50"/>
      <c r="AE5073" s="50"/>
    </row>
    <row r="5074" spans="23:31">
      <c r="W5074" s="50"/>
      <c r="AA5074" s="50"/>
      <c r="AE5074" s="50"/>
    </row>
    <row r="5075" spans="23:31">
      <c r="W5075" s="50"/>
      <c r="AA5075" s="50"/>
      <c r="AE5075" s="50"/>
    </row>
    <row r="5076" spans="23:31">
      <c r="W5076" s="50"/>
      <c r="AA5076" s="50"/>
      <c r="AE5076" s="50"/>
    </row>
    <row r="5077" spans="23:31">
      <c r="W5077" s="50"/>
      <c r="AA5077" s="50"/>
      <c r="AE5077" s="50"/>
    </row>
    <row r="5078" spans="23:31">
      <c r="W5078" s="50"/>
      <c r="AA5078" s="50"/>
      <c r="AE5078" s="50"/>
    </row>
    <row r="5079" spans="23:31">
      <c r="W5079" s="50"/>
      <c r="AA5079" s="50"/>
      <c r="AE5079" s="50"/>
    </row>
    <row r="5080" spans="23:31">
      <c r="W5080" s="50"/>
      <c r="AA5080" s="50"/>
      <c r="AE5080" s="50"/>
    </row>
    <row r="5081" spans="23:31">
      <c r="W5081" s="50"/>
      <c r="AA5081" s="50"/>
      <c r="AE5081" s="50"/>
    </row>
    <row r="5082" spans="23:31">
      <c r="W5082" s="50"/>
      <c r="AA5082" s="50"/>
      <c r="AE5082" s="50"/>
    </row>
    <row r="5083" spans="23:31">
      <c r="W5083" s="50"/>
      <c r="AA5083" s="50"/>
      <c r="AE5083" s="50"/>
    </row>
    <row r="5084" spans="23:31">
      <c r="W5084" s="50"/>
      <c r="AA5084" s="50"/>
      <c r="AE5084" s="50"/>
    </row>
    <row r="5085" spans="23:31">
      <c r="W5085" s="50"/>
      <c r="AA5085" s="50"/>
      <c r="AE5085" s="50"/>
    </row>
    <row r="5086" spans="23:31">
      <c r="W5086" s="50"/>
      <c r="AA5086" s="50"/>
      <c r="AE5086" s="50"/>
    </row>
    <row r="5087" spans="23:31">
      <c r="W5087" s="50"/>
      <c r="AA5087" s="50"/>
      <c r="AE5087" s="50"/>
    </row>
    <row r="5088" spans="23:31">
      <c r="W5088" s="50"/>
      <c r="AA5088" s="50"/>
      <c r="AE5088" s="50"/>
    </row>
    <row r="5089" spans="23:31">
      <c r="W5089" s="50"/>
      <c r="AA5089" s="50"/>
      <c r="AE5089" s="50"/>
    </row>
    <row r="5090" spans="23:31">
      <c r="W5090" s="50"/>
      <c r="AA5090" s="50"/>
      <c r="AE5090" s="50"/>
    </row>
    <row r="5091" spans="23:31">
      <c r="W5091" s="50"/>
      <c r="AA5091" s="50"/>
      <c r="AE5091" s="50"/>
    </row>
    <row r="5092" spans="23:31">
      <c r="W5092" s="50"/>
      <c r="AA5092" s="50"/>
      <c r="AE5092" s="50"/>
    </row>
    <row r="5093" spans="23:31">
      <c r="W5093" s="50"/>
      <c r="AA5093" s="50"/>
      <c r="AE5093" s="50"/>
    </row>
    <row r="5094" spans="23:31">
      <c r="W5094" s="50"/>
      <c r="AA5094" s="50"/>
      <c r="AE5094" s="50"/>
    </row>
    <row r="5095" spans="23:31">
      <c r="W5095" s="50"/>
      <c r="AA5095" s="50"/>
      <c r="AE5095" s="50"/>
    </row>
    <row r="5096" spans="23:31">
      <c r="W5096" s="50"/>
      <c r="AA5096" s="50"/>
      <c r="AE5096" s="50"/>
    </row>
    <row r="5097" spans="23:31">
      <c r="W5097" s="50"/>
      <c r="AA5097" s="50"/>
      <c r="AE5097" s="50"/>
    </row>
    <row r="5098" spans="23:31">
      <c r="W5098" s="50"/>
      <c r="AA5098" s="50"/>
      <c r="AE5098" s="50"/>
    </row>
    <row r="5099" spans="23:31">
      <c r="W5099" s="50"/>
      <c r="AA5099" s="50"/>
      <c r="AE5099" s="50"/>
    </row>
    <row r="5100" spans="23:31">
      <c r="W5100" s="50"/>
      <c r="AA5100" s="50"/>
      <c r="AE5100" s="50"/>
    </row>
    <row r="5101" spans="23:31">
      <c r="W5101" s="50"/>
      <c r="AA5101" s="50"/>
      <c r="AE5101" s="50"/>
    </row>
    <row r="5102" spans="23:31">
      <c r="W5102" s="50"/>
      <c r="AA5102" s="50"/>
      <c r="AE5102" s="50"/>
    </row>
    <row r="5103" spans="23:31">
      <c r="W5103" s="50"/>
      <c r="AA5103" s="50"/>
      <c r="AE5103" s="50"/>
    </row>
    <row r="5104" spans="23:31">
      <c r="W5104" s="50"/>
      <c r="AA5104" s="50"/>
      <c r="AE5104" s="50"/>
    </row>
    <row r="5105" spans="23:31">
      <c r="W5105" s="50"/>
      <c r="AA5105" s="50"/>
      <c r="AE5105" s="50"/>
    </row>
    <row r="5106" spans="23:31">
      <c r="W5106" s="50"/>
      <c r="AA5106" s="50"/>
      <c r="AE5106" s="50"/>
    </row>
    <row r="5107" spans="23:31">
      <c r="W5107" s="50"/>
      <c r="AA5107" s="50"/>
      <c r="AE5107" s="50"/>
    </row>
    <row r="5108" spans="23:31">
      <c r="W5108" s="50"/>
      <c r="AA5108" s="50"/>
      <c r="AE5108" s="50"/>
    </row>
    <row r="5109" spans="23:31">
      <c r="W5109" s="50"/>
      <c r="AA5109" s="50"/>
      <c r="AE5109" s="50"/>
    </row>
    <row r="5110" spans="23:31">
      <c r="W5110" s="50"/>
      <c r="AA5110" s="50"/>
      <c r="AE5110" s="50"/>
    </row>
    <row r="5111" spans="23:31">
      <c r="W5111" s="50"/>
      <c r="AA5111" s="50"/>
      <c r="AE5111" s="50"/>
    </row>
    <row r="5112" spans="23:31">
      <c r="W5112" s="50"/>
      <c r="AA5112" s="50"/>
      <c r="AE5112" s="50"/>
    </row>
    <row r="5113" spans="23:31">
      <c r="W5113" s="50"/>
      <c r="AA5113" s="50"/>
      <c r="AE5113" s="50"/>
    </row>
    <row r="5114" spans="23:31">
      <c r="W5114" s="50"/>
      <c r="AA5114" s="50"/>
      <c r="AE5114" s="50"/>
    </row>
    <row r="5115" spans="23:31">
      <c r="W5115" s="50"/>
      <c r="AA5115" s="50"/>
      <c r="AE5115" s="50"/>
    </row>
    <row r="5116" spans="23:31">
      <c r="W5116" s="50"/>
      <c r="AA5116" s="50"/>
      <c r="AE5116" s="50"/>
    </row>
    <row r="5117" spans="23:31">
      <c r="W5117" s="50"/>
      <c r="AA5117" s="50"/>
      <c r="AE5117" s="50"/>
    </row>
    <row r="5118" spans="23:31">
      <c r="W5118" s="50"/>
      <c r="AA5118" s="50"/>
      <c r="AE5118" s="50"/>
    </row>
    <row r="5119" spans="23:31">
      <c r="W5119" s="50"/>
      <c r="AA5119" s="50"/>
      <c r="AE5119" s="50"/>
    </row>
    <row r="5120" spans="23:31">
      <c r="W5120" s="50"/>
      <c r="AA5120" s="50"/>
      <c r="AE5120" s="50"/>
    </row>
    <row r="5121" spans="23:31">
      <c r="W5121" s="50"/>
      <c r="AA5121" s="50"/>
      <c r="AE5121" s="50"/>
    </row>
    <row r="5122" spans="23:31">
      <c r="W5122" s="50"/>
      <c r="AA5122" s="50"/>
      <c r="AE5122" s="50"/>
    </row>
    <row r="5123" spans="23:31">
      <c r="W5123" s="50"/>
      <c r="AA5123" s="50"/>
      <c r="AE5123" s="50"/>
    </row>
    <row r="5124" spans="23:31">
      <c r="W5124" s="50"/>
      <c r="AA5124" s="50"/>
      <c r="AE5124" s="50"/>
    </row>
    <row r="5125" spans="23:31">
      <c r="W5125" s="50"/>
      <c r="AA5125" s="50"/>
      <c r="AE5125" s="50"/>
    </row>
    <row r="5126" spans="23:31">
      <c r="W5126" s="50"/>
      <c r="AA5126" s="50"/>
      <c r="AE5126" s="50"/>
    </row>
    <row r="5127" spans="23:31">
      <c r="W5127" s="50"/>
      <c r="AA5127" s="50"/>
      <c r="AE5127" s="50"/>
    </row>
    <row r="5128" spans="23:31">
      <c r="W5128" s="50"/>
      <c r="AA5128" s="50"/>
      <c r="AE5128" s="50"/>
    </row>
    <row r="5129" spans="23:31">
      <c r="W5129" s="50"/>
      <c r="AA5129" s="50"/>
      <c r="AE5129" s="50"/>
    </row>
    <row r="5130" spans="23:31">
      <c r="W5130" s="50"/>
      <c r="AA5130" s="50"/>
      <c r="AE5130" s="50"/>
    </row>
    <row r="5131" spans="23:31">
      <c r="W5131" s="50"/>
      <c r="AA5131" s="50"/>
      <c r="AE5131" s="50"/>
    </row>
    <row r="5132" spans="23:31">
      <c r="W5132" s="50"/>
      <c r="AA5132" s="50"/>
      <c r="AE5132" s="50"/>
    </row>
    <row r="5133" spans="23:31">
      <c r="W5133" s="50"/>
      <c r="AA5133" s="50"/>
      <c r="AE5133" s="50"/>
    </row>
    <row r="5134" spans="23:31">
      <c r="W5134" s="50"/>
      <c r="AA5134" s="50"/>
      <c r="AE5134" s="50"/>
    </row>
    <row r="5135" spans="23:31">
      <c r="W5135" s="50"/>
      <c r="AA5135" s="50"/>
      <c r="AE5135" s="50"/>
    </row>
    <row r="5136" spans="23:31">
      <c r="W5136" s="50"/>
      <c r="AA5136" s="50"/>
      <c r="AE5136" s="50"/>
    </row>
    <row r="5137" spans="23:31">
      <c r="W5137" s="50"/>
      <c r="AA5137" s="50"/>
      <c r="AE5137" s="50"/>
    </row>
    <row r="5138" spans="23:31">
      <c r="W5138" s="50"/>
      <c r="AA5138" s="50"/>
      <c r="AE5138" s="50"/>
    </row>
    <row r="5139" spans="23:31">
      <c r="W5139" s="50"/>
      <c r="AA5139" s="50"/>
      <c r="AE5139" s="50"/>
    </row>
    <row r="5140" spans="23:31">
      <c r="W5140" s="50"/>
      <c r="AA5140" s="50"/>
      <c r="AE5140" s="50"/>
    </row>
    <row r="5141" spans="23:31">
      <c r="W5141" s="50"/>
      <c r="AA5141" s="50"/>
      <c r="AE5141" s="50"/>
    </row>
    <row r="5142" spans="23:31">
      <c r="W5142" s="50"/>
      <c r="AA5142" s="50"/>
      <c r="AE5142" s="50"/>
    </row>
    <row r="5143" spans="23:31">
      <c r="W5143" s="50"/>
      <c r="AA5143" s="50"/>
      <c r="AE5143" s="50"/>
    </row>
    <row r="5144" spans="23:31">
      <c r="W5144" s="50"/>
      <c r="AA5144" s="50"/>
      <c r="AE5144" s="50"/>
    </row>
    <row r="5145" spans="23:31">
      <c r="W5145" s="50"/>
      <c r="AA5145" s="50"/>
      <c r="AE5145" s="50"/>
    </row>
    <row r="5146" spans="23:31">
      <c r="W5146" s="50"/>
      <c r="AA5146" s="50"/>
      <c r="AE5146" s="50"/>
    </row>
    <row r="5147" spans="23:31">
      <c r="W5147" s="50"/>
      <c r="AA5147" s="50"/>
      <c r="AE5147" s="50"/>
    </row>
    <row r="5148" spans="23:31">
      <c r="W5148" s="50"/>
      <c r="AA5148" s="50"/>
      <c r="AE5148" s="50"/>
    </row>
    <row r="5149" spans="23:31">
      <c r="W5149" s="50"/>
      <c r="AA5149" s="50"/>
      <c r="AE5149" s="50"/>
    </row>
    <row r="5150" spans="23:31">
      <c r="W5150" s="50"/>
      <c r="AA5150" s="50"/>
      <c r="AE5150" s="50"/>
    </row>
    <row r="5151" spans="23:31">
      <c r="W5151" s="50"/>
      <c r="AA5151" s="50"/>
      <c r="AE5151" s="50"/>
    </row>
    <row r="5152" spans="23:31">
      <c r="W5152" s="50"/>
      <c r="AA5152" s="50"/>
      <c r="AE5152" s="50"/>
    </row>
    <row r="5153" spans="23:31">
      <c r="W5153" s="50"/>
      <c r="AA5153" s="50"/>
      <c r="AE5153" s="50"/>
    </row>
    <row r="5154" spans="23:31">
      <c r="W5154" s="50"/>
      <c r="AA5154" s="50"/>
      <c r="AE5154" s="50"/>
    </row>
    <row r="5155" spans="23:31">
      <c r="W5155" s="50"/>
      <c r="AA5155" s="50"/>
      <c r="AE5155" s="50"/>
    </row>
    <row r="5156" spans="23:31">
      <c r="W5156" s="50"/>
      <c r="AA5156" s="50"/>
      <c r="AE5156" s="50"/>
    </row>
    <row r="5157" spans="23:31">
      <c r="W5157" s="50"/>
      <c r="AA5157" s="50"/>
      <c r="AE5157" s="50"/>
    </row>
    <row r="5158" spans="23:31">
      <c r="W5158" s="50"/>
      <c r="AA5158" s="50"/>
      <c r="AE5158" s="50"/>
    </row>
    <row r="5159" spans="23:31">
      <c r="W5159" s="50"/>
      <c r="AA5159" s="50"/>
      <c r="AE5159" s="50"/>
    </row>
    <row r="5160" spans="23:31">
      <c r="W5160" s="50"/>
      <c r="AA5160" s="50"/>
      <c r="AE5160" s="50"/>
    </row>
    <row r="5161" spans="23:31">
      <c r="W5161" s="50"/>
      <c r="AA5161" s="50"/>
      <c r="AE5161" s="50"/>
    </row>
    <row r="5162" spans="23:31">
      <c r="W5162" s="50"/>
      <c r="AA5162" s="50"/>
      <c r="AE5162" s="50"/>
    </row>
    <row r="5163" spans="23:31">
      <c r="W5163" s="50"/>
      <c r="AA5163" s="50"/>
      <c r="AE5163" s="50"/>
    </row>
    <row r="5164" spans="23:31">
      <c r="W5164" s="50"/>
      <c r="AA5164" s="50"/>
      <c r="AE5164" s="50"/>
    </row>
    <row r="5165" spans="23:31">
      <c r="W5165" s="50"/>
      <c r="AA5165" s="50"/>
      <c r="AE5165" s="50"/>
    </row>
    <row r="5166" spans="23:31">
      <c r="W5166" s="50"/>
      <c r="AA5166" s="50"/>
      <c r="AE5166" s="50"/>
    </row>
    <row r="5167" spans="23:31">
      <c r="W5167" s="50"/>
      <c r="AA5167" s="50"/>
      <c r="AE5167" s="50"/>
    </row>
    <row r="5168" spans="23:31">
      <c r="W5168" s="50"/>
      <c r="AA5168" s="50"/>
      <c r="AE5168" s="50"/>
    </row>
    <row r="5169" spans="23:31">
      <c r="W5169" s="50"/>
      <c r="AA5169" s="50"/>
      <c r="AE5169" s="50"/>
    </row>
    <row r="5170" spans="23:31">
      <c r="W5170" s="50"/>
      <c r="AA5170" s="50"/>
      <c r="AE5170" s="50"/>
    </row>
    <row r="5171" spans="23:31">
      <c r="W5171" s="50"/>
      <c r="AA5171" s="50"/>
      <c r="AE5171" s="50"/>
    </row>
    <row r="5172" spans="23:31">
      <c r="W5172" s="50"/>
      <c r="AA5172" s="50"/>
      <c r="AE5172" s="50"/>
    </row>
    <row r="5173" spans="23:31">
      <c r="W5173" s="50"/>
      <c r="AA5173" s="50"/>
      <c r="AE5173" s="50"/>
    </row>
    <row r="5174" spans="23:31">
      <c r="W5174" s="50"/>
      <c r="AA5174" s="50"/>
      <c r="AE5174" s="50"/>
    </row>
    <row r="5175" spans="23:31">
      <c r="W5175" s="50"/>
      <c r="AA5175" s="50"/>
      <c r="AE5175" s="50"/>
    </row>
    <row r="5176" spans="23:31">
      <c r="W5176" s="50"/>
      <c r="AA5176" s="50"/>
      <c r="AE5176" s="50"/>
    </row>
    <row r="5177" spans="23:31">
      <c r="W5177" s="50"/>
      <c r="AA5177" s="50"/>
      <c r="AE5177" s="50"/>
    </row>
    <row r="5178" spans="23:31">
      <c r="W5178" s="50"/>
      <c r="AA5178" s="50"/>
      <c r="AE5178" s="50"/>
    </row>
    <row r="5179" spans="23:31">
      <c r="W5179" s="50"/>
      <c r="AA5179" s="50"/>
      <c r="AE5179" s="50"/>
    </row>
    <row r="5180" spans="23:31">
      <c r="W5180" s="50"/>
      <c r="AA5180" s="50"/>
      <c r="AE5180" s="50"/>
    </row>
    <row r="5181" spans="23:31">
      <c r="W5181" s="50"/>
      <c r="AA5181" s="50"/>
      <c r="AE5181" s="50"/>
    </row>
    <row r="5182" spans="23:31">
      <c r="W5182" s="50"/>
      <c r="AA5182" s="50"/>
      <c r="AE5182" s="50"/>
    </row>
    <row r="5183" spans="23:31">
      <c r="W5183" s="50"/>
      <c r="AA5183" s="50"/>
      <c r="AE5183" s="50"/>
    </row>
    <row r="5184" spans="23:31">
      <c r="W5184" s="50"/>
      <c r="AA5184" s="50"/>
      <c r="AE5184" s="50"/>
    </row>
    <row r="5185" spans="23:31">
      <c r="W5185" s="50"/>
      <c r="AA5185" s="50"/>
      <c r="AE5185" s="50"/>
    </row>
    <row r="5186" spans="23:31">
      <c r="W5186" s="50"/>
      <c r="AA5186" s="50"/>
      <c r="AE5186" s="50"/>
    </row>
    <row r="5187" spans="23:31">
      <c r="W5187" s="50"/>
      <c r="AA5187" s="50"/>
      <c r="AE5187" s="50"/>
    </row>
    <row r="5188" spans="23:31">
      <c r="W5188" s="50"/>
      <c r="AA5188" s="50"/>
      <c r="AE5188" s="50"/>
    </row>
    <row r="5189" spans="23:31">
      <c r="W5189" s="50"/>
      <c r="AA5189" s="50"/>
      <c r="AE5189" s="50"/>
    </row>
    <row r="5190" spans="23:31">
      <c r="W5190" s="50"/>
      <c r="AA5190" s="50"/>
      <c r="AE5190" s="50"/>
    </row>
    <row r="5191" spans="23:31">
      <c r="W5191" s="50"/>
      <c r="AA5191" s="50"/>
      <c r="AE5191" s="50"/>
    </row>
    <row r="5192" spans="23:31">
      <c r="W5192" s="50"/>
      <c r="AA5192" s="50"/>
      <c r="AE5192" s="50"/>
    </row>
    <row r="5193" spans="23:31">
      <c r="W5193" s="50"/>
      <c r="AA5193" s="50"/>
      <c r="AE5193" s="50"/>
    </row>
    <row r="5194" spans="23:31">
      <c r="W5194" s="50"/>
      <c r="AA5194" s="50"/>
      <c r="AE5194" s="50"/>
    </row>
    <row r="5195" spans="23:31">
      <c r="W5195" s="50"/>
      <c r="AA5195" s="50"/>
      <c r="AE5195" s="50"/>
    </row>
    <row r="5196" spans="23:31">
      <c r="W5196" s="50"/>
      <c r="AA5196" s="50"/>
      <c r="AE5196" s="50"/>
    </row>
    <row r="5197" spans="23:31">
      <c r="W5197" s="50"/>
      <c r="AA5197" s="50"/>
      <c r="AE5197" s="50"/>
    </row>
    <row r="5198" spans="23:31">
      <c r="W5198" s="50"/>
      <c r="AA5198" s="50"/>
      <c r="AE5198" s="50"/>
    </row>
    <row r="5199" spans="23:31">
      <c r="W5199" s="50"/>
      <c r="AA5199" s="50"/>
      <c r="AE5199" s="50"/>
    </row>
    <row r="5200" spans="23:31">
      <c r="W5200" s="50"/>
      <c r="AA5200" s="50"/>
      <c r="AE5200" s="50"/>
    </row>
    <row r="5201" spans="23:31">
      <c r="W5201" s="50"/>
      <c r="AA5201" s="50"/>
      <c r="AE5201" s="50"/>
    </row>
    <row r="5202" spans="23:31">
      <c r="W5202" s="50"/>
      <c r="AA5202" s="50"/>
      <c r="AE5202" s="50"/>
    </row>
    <row r="5203" spans="23:31">
      <c r="W5203" s="50"/>
      <c r="AA5203" s="50"/>
      <c r="AE5203" s="50"/>
    </row>
    <row r="5204" spans="23:31">
      <c r="W5204" s="50"/>
      <c r="AA5204" s="50"/>
      <c r="AE5204" s="50"/>
    </row>
    <row r="5205" spans="23:31">
      <c r="W5205" s="50"/>
      <c r="AA5205" s="50"/>
      <c r="AE5205" s="50"/>
    </row>
    <row r="5206" spans="23:31">
      <c r="W5206" s="50"/>
      <c r="AA5206" s="50"/>
      <c r="AE5206" s="50"/>
    </row>
    <row r="5207" spans="23:31">
      <c r="W5207" s="50"/>
      <c r="AA5207" s="50"/>
      <c r="AE5207" s="50"/>
    </row>
    <row r="5208" spans="23:31">
      <c r="W5208" s="50"/>
      <c r="AA5208" s="50"/>
      <c r="AE5208" s="50"/>
    </row>
    <row r="5209" spans="23:31">
      <c r="W5209" s="50"/>
      <c r="AA5209" s="50"/>
      <c r="AE5209" s="50"/>
    </row>
    <row r="5210" spans="23:31">
      <c r="W5210" s="50"/>
      <c r="AA5210" s="50"/>
      <c r="AE5210" s="50"/>
    </row>
    <row r="5211" spans="23:31">
      <c r="W5211" s="50"/>
      <c r="AA5211" s="50"/>
      <c r="AE5211" s="50"/>
    </row>
    <row r="5212" spans="23:31">
      <c r="W5212" s="50"/>
      <c r="AA5212" s="50"/>
      <c r="AE5212" s="50"/>
    </row>
    <row r="5213" spans="23:31">
      <c r="W5213" s="50"/>
      <c r="AA5213" s="50"/>
      <c r="AE5213" s="50"/>
    </row>
    <row r="5214" spans="23:31">
      <c r="W5214" s="50"/>
      <c r="AA5214" s="50"/>
      <c r="AE5214" s="50"/>
    </row>
    <row r="5215" spans="23:31">
      <c r="W5215" s="50"/>
      <c r="AA5215" s="50"/>
      <c r="AE5215" s="50"/>
    </row>
    <row r="5216" spans="23:31">
      <c r="W5216" s="50"/>
      <c r="AA5216" s="50"/>
      <c r="AE5216" s="50"/>
    </row>
    <row r="5217" spans="23:31">
      <c r="W5217" s="50"/>
      <c r="AA5217" s="50"/>
      <c r="AE5217" s="50"/>
    </row>
    <row r="5218" spans="23:31">
      <c r="W5218" s="50"/>
      <c r="AA5218" s="50"/>
      <c r="AE5218" s="50"/>
    </row>
    <row r="5219" spans="23:31">
      <c r="W5219" s="50"/>
      <c r="AA5219" s="50"/>
      <c r="AE5219" s="50"/>
    </row>
    <row r="5220" spans="23:31">
      <c r="W5220" s="50"/>
      <c r="AA5220" s="50"/>
      <c r="AE5220" s="50"/>
    </row>
    <row r="5221" spans="23:31">
      <c r="W5221" s="50"/>
      <c r="AA5221" s="50"/>
      <c r="AE5221" s="50"/>
    </row>
    <row r="5222" spans="23:31">
      <c r="W5222" s="50"/>
      <c r="AA5222" s="50"/>
      <c r="AE5222" s="50"/>
    </row>
    <row r="5223" spans="23:31">
      <c r="W5223" s="50"/>
      <c r="AA5223" s="50"/>
      <c r="AE5223" s="50"/>
    </row>
    <row r="5224" spans="23:31">
      <c r="W5224" s="50"/>
      <c r="AA5224" s="50"/>
      <c r="AE5224" s="50"/>
    </row>
    <row r="5225" spans="23:31">
      <c r="W5225" s="50"/>
      <c r="AA5225" s="50"/>
      <c r="AE5225" s="50"/>
    </row>
    <row r="5226" spans="23:31">
      <c r="W5226" s="50"/>
      <c r="AA5226" s="50"/>
      <c r="AE5226" s="50"/>
    </row>
    <row r="5227" spans="23:31">
      <c r="W5227" s="50"/>
      <c r="AA5227" s="50"/>
      <c r="AE5227" s="50"/>
    </row>
    <row r="5228" spans="23:31">
      <c r="W5228" s="50"/>
      <c r="AA5228" s="50"/>
      <c r="AE5228" s="50"/>
    </row>
    <row r="5229" spans="23:31">
      <c r="W5229" s="50"/>
      <c r="AA5229" s="50"/>
      <c r="AE5229" s="50"/>
    </row>
    <row r="5230" spans="23:31">
      <c r="W5230" s="50"/>
      <c r="AA5230" s="50"/>
      <c r="AE5230" s="50"/>
    </row>
    <row r="5231" spans="23:31">
      <c r="W5231" s="50"/>
      <c r="AA5231" s="50"/>
      <c r="AE5231" s="50"/>
    </row>
    <row r="5232" spans="23:31">
      <c r="W5232" s="50"/>
      <c r="AA5232" s="50"/>
      <c r="AE5232" s="50"/>
    </row>
    <row r="5233" spans="23:31">
      <c r="W5233" s="50"/>
      <c r="AA5233" s="50"/>
      <c r="AE5233" s="50"/>
    </row>
    <row r="5234" spans="23:31">
      <c r="W5234" s="50"/>
      <c r="AA5234" s="50"/>
      <c r="AE5234" s="50"/>
    </row>
    <row r="5235" spans="23:31">
      <c r="W5235" s="50"/>
      <c r="AA5235" s="50"/>
      <c r="AE5235" s="50"/>
    </row>
    <row r="5236" spans="23:31">
      <c r="W5236" s="50"/>
      <c r="AA5236" s="50"/>
      <c r="AE5236" s="50"/>
    </row>
    <row r="5237" spans="23:31">
      <c r="W5237" s="50"/>
      <c r="AA5237" s="50"/>
      <c r="AE5237" s="50"/>
    </row>
    <row r="5238" spans="23:31">
      <c r="W5238" s="50"/>
      <c r="AA5238" s="50"/>
      <c r="AE5238" s="50"/>
    </row>
    <row r="5239" spans="23:31">
      <c r="W5239" s="50"/>
      <c r="AA5239" s="50"/>
      <c r="AE5239" s="50"/>
    </row>
    <row r="5240" spans="23:31">
      <c r="W5240" s="50"/>
      <c r="AA5240" s="50"/>
      <c r="AE5240" s="50"/>
    </row>
    <row r="5241" spans="23:31">
      <c r="W5241" s="50"/>
      <c r="AA5241" s="50"/>
      <c r="AE5241" s="50"/>
    </row>
    <row r="5242" spans="23:31">
      <c r="W5242" s="50"/>
      <c r="AA5242" s="50"/>
      <c r="AE5242" s="50"/>
    </row>
    <row r="5243" spans="23:31">
      <c r="W5243" s="50"/>
      <c r="AA5243" s="50"/>
      <c r="AE5243" s="50"/>
    </row>
    <row r="5244" spans="23:31">
      <c r="W5244" s="50"/>
      <c r="AA5244" s="50"/>
      <c r="AE5244" s="50"/>
    </row>
    <row r="5245" spans="23:31">
      <c r="W5245" s="50"/>
      <c r="AA5245" s="50"/>
      <c r="AE5245" s="50"/>
    </row>
    <row r="5246" spans="23:31">
      <c r="W5246" s="50"/>
      <c r="AA5246" s="50"/>
      <c r="AE5246" s="50"/>
    </row>
    <row r="5247" spans="23:31">
      <c r="W5247" s="50"/>
      <c r="AA5247" s="50"/>
      <c r="AE5247" s="50"/>
    </row>
    <row r="5248" spans="23:31">
      <c r="W5248" s="50"/>
      <c r="AA5248" s="50"/>
      <c r="AE5248" s="50"/>
    </row>
    <row r="5249" spans="23:31">
      <c r="W5249" s="50"/>
      <c r="AA5249" s="50"/>
      <c r="AE5249" s="50"/>
    </row>
    <row r="5250" spans="23:31">
      <c r="W5250" s="50"/>
      <c r="AA5250" s="50"/>
      <c r="AE5250" s="50"/>
    </row>
    <row r="5251" spans="23:31">
      <c r="W5251" s="50"/>
      <c r="AA5251" s="50"/>
      <c r="AE5251" s="50"/>
    </row>
    <row r="5252" spans="23:31">
      <c r="W5252" s="50"/>
      <c r="AA5252" s="50"/>
      <c r="AE5252" s="50"/>
    </row>
    <row r="5253" spans="23:31">
      <c r="W5253" s="50"/>
      <c r="AA5253" s="50"/>
      <c r="AE5253" s="50"/>
    </row>
    <row r="5254" spans="23:31">
      <c r="W5254" s="50"/>
      <c r="AA5254" s="50"/>
      <c r="AE5254" s="50"/>
    </row>
    <row r="5255" spans="23:31">
      <c r="W5255" s="50"/>
      <c r="AA5255" s="50"/>
      <c r="AE5255" s="50"/>
    </row>
    <row r="5256" spans="23:31">
      <c r="W5256" s="50"/>
      <c r="AA5256" s="50"/>
      <c r="AE5256" s="50"/>
    </row>
    <row r="5257" spans="23:31">
      <c r="W5257" s="50"/>
      <c r="AA5257" s="50"/>
      <c r="AE5257" s="50"/>
    </row>
    <row r="5258" spans="23:31">
      <c r="W5258" s="50"/>
      <c r="AA5258" s="50"/>
      <c r="AE5258" s="50"/>
    </row>
    <row r="5259" spans="23:31">
      <c r="W5259" s="50"/>
      <c r="AA5259" s="50"/>
      <c r="AE5259" s="50"/>
    </row>
    <row r="5260" spans="23:31">
      <c r="W5260" s="50"/>
      <c r="AA5260" s="50"/>
      <c r="AE5260" s="50"/>
    </row>
    <row r="5261" spans="23:31">
      <c r="W5261" s="50"/>
      <c r="AA5261" s="50"/>
      <c r="AE5261" s="50"/>
    </row>
    <row r="5262" spans="23:31">
      <c r="W5262" s="50"/>
      <c r="AA5262" s="50"/>
      <c r="AE5262" s="50"/>
    </row>
    <row r="5263" spans="23:31">
      <c r="W5263" s="50"/>
      <c r="AA5263" s="50"/>
      <c r="AE5263" s="50"/>
    </row>
    <row r="5264" spans="23:31">
      <c r="W5264" s="50"/>
      <c r="AA5264" s="50"/>
      <c r="AE5264" s="50"/>
    </row>
    <row r="5265" spans="23:31">
      <c r="W5265" s="50"/>
      <c r="AA5265" s="50"/>
      <c r="AE5265" s="50"/>
    </row>
    <row r="5266" spans="23:31">
      <c r="W5266" s="50"/>
      <c r="AA5266" s="50"/>
      <c r="AE5266" s="50"/>
    </row>
    <row r="5267" spans="23:31">
      <c r="W5267" s="50"/>
      <c r="AA5267" s="50"/>
      <c r="AE5267" s="50"/>
    </row>
    <row r="5268" spans="23:31">
      <c r="W5268" s="50"/>
      <c r="AA5268" s="50"/>
      <c r="AE5268" s="50"/>
    </row>
    <row r="5269" spans="23:31">
      <c r="W5269" s="50"/>
      <c r="AA5269" s="50"/>
      <c r="AE5269" s="50"/>
    </row>
    <row r="5270" spans="23:31">
      <c r="W5270" s="50"/>
      <c r="AA5270" s="50"/>
      <c r="AE5270" s="50"/>
    </row>
    <row r="5271" spans="23:31">
      <c r="W5271" s="50"/>
      <c r="AA5271" s="50"/>
      <c r="AE5271" s="50"/>
    </row>
    <row r="5272" spans="23:31">
      <c r="W5272" s="50"/>
      <c r="AA5272" s="50"/>
      <c r="AE5272" s="50"/>
    </row>
    <row r="5273" spans="23:31">
      <c r="W5273" s="50"/>
      <c r="AA5273" s="50"/>
      <c r="AE5273" s="50"/>
    </row>
    <row r="5274" spans="23:31">
      <c r="W5274" s="50"/>
      <c r="AA5274" s="50"/>
      <c r="AE5274" s="50"/>
    </row>
    <row r="5275" spans="23:31">
      <c r="W5275" s="50"/>
      <c r="AA5275" s="50"/>
      <c r="AE5275" s="50"/>
    </row>
    <row r="5276" spans="23:31">
      <c r="W5276" s="50"/>
      <c r="AA5276" s="50"/>
      <c r="AE5276" s="50"/>
    </row>
    <row r="5277" spans="23:31">
      <c r="W5277" s="50"/>
      <c r="AA5277" s="50"/>
      <c r="AE5277" s="50"/>
    </row>
    <row r="5278" spans="23:31">
      <c r="W5278" s="50"/>
      <c r="AA5278" s="50"/>
      <c r="AE5278" s="50"/>
    </row>
    <row r="5279" spans="23:31">
      <c r="W5279" s="50"/>
      <c r="AA5279" s="50"/>
      <c r="AE5279" s="50"/>
    </row>
    <row r="5280" spans="23:31">
      <c r="W5280" s="50"/>
      <c r="AA5280" s="50"/>
      <c r="AE5280" s="50"/>
    </row>
    <row r="5281" spans="23:31">
      <c r="W5281" s="50"/>
      <c r="AA5281" s="50"/>
      <c r="AE5281" s="50"/>
    </row>
    <row r="5282" spans="23:31">
      <c r="W5282" s="50"/>
      <c r="AA5282" s="50"/>
      <c r="AE5282" s="50"/>
    </row>
    <row r="5283" spans="23:31">
      <c r="W5283" s="50"/>
      <c r="AA5283" s="50"/>
      <c r="AE5283" s="50"/>
    </row>
    <row r="5284" spans="23:31">
      <c r="W5284" s="50"/>
      <c r="AA5284" s="50"/>
      <c r="AE5284" s="50"/>
    </row>
    <row r="5285" spans="23:31">
      <c r="W5285" s="50"/>
      <c r="AA5285" s="50"/>
      <c r="AE5285" s="50"/>
    </row>
    <row r="5286" spans="23:31">
      <c r="W5286" s="50"/>
      <c r="AA5286" s="50"/>
      <c r="AE5286" s="50"/>
    </row>
    <row r="5287" spans="23:31">
      <c r="W5287" s="50"/>
      <c r="AA5287" s="50"/>
      <c r="AE5287" s="50"/>
    </row>
    <row r="5288" spans="23:31">
      <c r="W5288" s="50"/>
      <c r="AA5288" s="50"/>
      <c r="AE5288" s="50"/>
    </row>
    <row r="5289" spans="23:31">
      <c r="W5289" s="50"/>
      <c r="AA5289" s="50"/>
      <c r="AE5289" s="50"/>
    </row>
    <row r="5290" spans="23:31">
      <c r="W5290" s="50"/>
      <c r="AA5290" s="50"/>
      <c r="AE5290" s="50"/>
    </row>
    <row r="5291" spans="23:31">
      <c r="W5291" s="50"/>
      <c r="AA5291" s="50"/>
      <c r="AE5291" s="50"/>
    </row>
    <row r="5292" spans="23:31">
      <c r="W5292" s="50"/>
      <c r="AA5292" s="50"/>
      <c r="AE5292" s="50"/>
    </row>
    <row r="5293" spans="23:31">
      <c r="W5293" s="50"/>
      <c r="AA5293" s="50"/>
      <c r="AE5293" s="50"/>
    </row>
    <row r="5294" spans="23:31">
      <c r="W5294" s="50"/>
      <c r="AA5294" s="50"/>
      <c r="AE5294" s="50"/>
    </row>
    <row r="5295" spans="23:31">
      <c r="W5295" s="50"/>
      <c r="AA5295" s="50"/>
      <c r="AE5295" s="50"/>
    </row>
    <row r="5296" spans="23:31">
      <c r="W5296" s="50"/>
      <c r="AA5296" s="50"/>
      <c r="AE5296" s="50"/>
    </row>
    <row r="5297" spans="23:31">
      <c r="W5297" s="50"/>
      <c r="AA5297" s="50"/>
      <c r="AE5297" s="50"/>
    </row>
    <row r="5298" spans="23:31">
      <c r="W5298" s="50"/>
      <c r="AA5298" s="50"/>
      <c r="AE5298" s="50"/>
    </row>
    <row r="5299" spans="23:31">
      <c r="W5299" s="50"/>
      <c r="AA5299" s="50"/>
      <c r="AE5299" s="50"/>
    </row>
    <row r="5300" spans="23:31">
      <c r="W5300" s="50"/>
      <c r="AA5300" s="50"/>
      <c r="AE5300" s="50"/>
    </row>
    <row r="5301" spans="23:31">
      <c r="W5301" s="50"/>
      <c r="AA5301" s="50"/>
      <c r="AE5301" s="50"/>
    </row>
    <row r="5302" spans="23:31">
      <c r="W5302" s="50"/>
      <c r="AA5302" s="50"/>
      <c r="AE5302" s="50"/>
    </row>
    <row r="5303" spans="23:31">
      <c r="W5303" s="50"/>
      <c r="AA5303" s="50"/>
      <c r="AE5303" s="50"/>
    </row>
    <row r="5304" spans="23:31">
      <c r="W5304" s="50"/>
      <c r="AA5304" s="50"/>
      <c r="AE5304" s="50"/>
    </row>
    <row r="5305" spans="23:31">
      <c r="W5305" s="50"/>
      <c r="AA5305" s="50"/>
      <c r="AE5305" s="50"/>
    </row>
    <row r="5306" spans="23:31">
      <c r="W5306" s="50"/>
      <c r="AA5306" s="50"/>
      <c r="AE5306" s="50"/>
    </row>
    <row r="5307" spans="23:31">
      <c r="W5307" s="50"/>
      <c r="AA5307" s="50"/>
      <c r="AE5307" s="50"/>
    </row>
    <row r="5308" spans="23:31">
      <c r="W5308" s="50"/>
      <c r="AA5308" s="50"/>
      <c r="AE5308" s="50"/>
    </row>
    <row r="5309" spans="23:31">
      <c r="W5309" s="50"/>
      <c r="AA5309" s="50"/>
      <c r="AE5309" s="50"/>
    </row>
    <row r="5310" spans="23:31">
      <c r="W5310" s="50"/>
      <c r="AA5310" s="50"/>
      <c r="AE5310" s="50"/>
    </row>
    <row r="5311" spans="23:31">
      <c r="W5311" s="50"/>
      <c r="AA5311" s="50"/>
      <c r="AE5311" s="50"/>
    </row>
    <row r="5312" spans="23:31">
      <c r="W5312" s="50"/>
      <c r="AA5312" s="50"/>
      <c r="AE5312" s="50"/>
    </row>
    <row r="5313" spans="23:31">
      <c r="W5313" s="50"/>
      <c r="AA5313" s="50"/>
      <c r="AE5313" s="50"/>
    </row>
    <row r="5314" spans="23:31">
      <c r="W5314" s="50"/>
      <c r="AA5314" s="50"/>
      <c r="AE5314" s="50"/>
    </row>
    <row r="5315" spans="23:31">
      <c r="W5315" s="50"/>
      <c r="AA5315" s="50"/>
      <c r="AE5315" s="50"/>
    </row>
    <row r="5316" spans="23:31">
      <c r="W5316" s="50"/>
      <c r="AA5316" s="50"/>
      <c r="AE5316" s="50"/>
    </row>
    <row r="5317" spans="23:31">
      <c r="W5317" s="50"/>
      <c r="AA5317" s="50"/>
      <c r="AE5317" s="50"/>
    </row>
    <row r="5318" spans="23:31">
      <c r="W5318" s="50"/>
      <c r="AA5318" s="50"/>
      <c r="AE5318" s="50"/>
    </row>
    <row r="5319" spans="23:31">
      <c r="W5319" s="50"/>
      <c r="AA5319" s="50"/>
      <c r="AE5319" s="50"/>
    </row>
    <row r="5320" spans="23:31">
      <c r="W5320" s="50"/>
      <c r="AA5320" s="50"/>
      <c r="AE5320" s="50"/>
    </row>
    <row r="5321" spans="23:31">
      <c r="W5321" s="50"/>
      <c r="AA5321" s="50"/>
      <c r="AE5321" s="50"/>
    </row>
    <row r="5322" spans="23:31">
      <c r="W5322" s="50"/>
      <c r="AA5322" s="50"/>
      <c r="AE5322" s="50"/>
    </row>
    <row r="5323" spans="23:31">
      <c r="W5323" s="50"/>
      <c r="AA5323" s="50"/>
      <c r="AE5323" s="50"/>
    </row>
    <row r="5324" spans="23:31">
      <c r="W5324" s="50"/>
      <c r="AA5324" s="50"/>
      <c r="AE5324" s="50"/>
    </row>
    <row r="5325" spans="23:31">
      <c r="W5325" s="50"/>
      <c r="AA5325" s="50"/>
      <c r="AE5325" s="50"/>
    </row>
    <row r="5326" spans="23:31">
      <c r="W5326" s="50"/>
      <c r="AA5326" s="50"/>
      <c r="AE5326" s="50"/>
    </row>
    <row r="5327" spans="23:31">
      <c r="W5327" s="50"/>
      <c r="AA5327" s="50"/>
      <c r="AE5327" s="50"/>
    </row>
    <row r="5328" spans="23:31">
      <c r="W5328" s="50"/>
      <c r="AA5328" s="50"/>
      <c r="AE5328" s="50"/>
    </row>
    <row r="5329" spans="23:31">
      <c r="W5329" s="50"/>
      <c r="AA5329" s="50"/>
      <c r="AE5329" s="50"/>
    </row>
    <row r="5330" spans="23:31">
      <c r="W5330" s="50"/>
      <c r="AA5330" s="50"/>
      <c r="AE5330" s="50"/>
    </row>
    <row r="5331" spans="23:31">
      <c r="W5331" s="50"/>
      <c r="AA5331" s="50"/>
      <c r="AE5331" s="50"/>
    </row>
    <row r="5332" spans="23:31">
      <c r="W5332" s="50"/>
      <c r="AA5332" s="50"/>
      <c r="AE5332" s="50"/>
    </row>
    <row r="5333" spans="23:31">
      <c r="W5333" s="50"/>
      <c r="AA5333" s="50"/>
      <c r="AE5333" s="50"/>
    </row>
    <row r="5334" spans="23:31">
      <c r="W5334" s="50"/>
      <c r="AA5334" s="50"/>
      <c r="AE5334" s="50"/>
    </row>
    <row r="5335" spans="23:31">
      <c r="W5335" s="50"/>
      <c r="AA5335" s="50"/>
      <c r="AE5335" s="50"/>
    </row>
    <row r="5336" spans="23:31">
      <c r="W5336" s="50"/>
      <c r="AA5336" s="50"/>
      <c r="AE5336" s="50"/>
    </row>
    <row r="5337" spans="23:31">
      <c r="W5337" s="50"/>
      <c r="AA5337" s="50"/>
      <c r="AE5337" s="50"/>
    </row>
    <row r="5338" spans="23:31">
      <c r="W5338" s="50"/>
      <c r="AA5338" s="50"/>
      <c r="AE5338" s="50"/>
    </row>
    <row r="5339" spans="23:31">
      <c r="W5339" s="50"/>
      <c r="AA5339" s="50"/>
      <c r="AE5339" s="50"/>
    </row>
    <row r="5340" spans="23:31">
      <c r="W5340" s="50"/>
      <c r="AA5340" s="50"/>
      <c r="AE5340" s="50"/>
    </row>
    <row r="5341" spans="23:31">
      <c r="W5341" s="50"/>
      <c r="AA5341" s="50"/>
      <c r="AE5341" s="50"/>
    </row>
    <row r="5342" spans="23:31">
      <c r="W5342" s="50"/>
      <c r="AA5342" s="50"/>
      <c r="AE5342" s="50"/>
    </row>
    <row r="5343" spans="23:31">
      <c r="W5343" s="50"/>
      <c r="AA5343" s="50"/>
      <c r="AE5343" s="50"/>
    </row>
    <row r="5344" spans="23:31">
      <c r="W5344" s="50"/>
      <c r="AA5344" s="50"/>
      <c r="AE5344" s="50"/>
    </row>
    <row r="5345" spans="23:31">
      <c r="W5345" s="50"/>
      <c r="AA5345" s="50"/>
      <c r="AE5345" s="50"/>
    </row>
    <row r="5346" spans="23:31">
      <c r="W5346" s="50"/>
      <c r="AA5346" s="50"/>
      <c r="AE5346" s="50"/>
    </row>
    <row r="5347" spans="23:31">
      <c r="W5347" s="50"/>
      <c r="AA5347" s="50"/>
      <c r="AE5347" s="50"/>
    </row>
    <row r="5348" spans="23:31">
      <c r="W5348" s="50"/>
      <c r="AA5348" s="50"/>
      <c r="AE5348" s="50"/>
    </row>
    <row r="5349" spans="23:31">
      <c r="W5349" s="50"/>
      <c r="AA5349" s="50"/>
      <c r="AE5349" s="50"/>
    </row>
    <row r="5350" spans="23:31">
      <c r="W5350" s="50"/>
      <c r="AA5350" s="50"/>
      <c r="AE5350" s="50"/>
    </row>
    <row r="5351" spans="23:31">
      <c r="W5351" s="50"/>
      <c r="AA5351" s="50"/>
      <c r="AE5351" s="50"/>
    </row>
    <row r="5352" spans="23:31">
      <c r="W5352" s="50"/>
      <c r="AA5352" s="50"/>
      <c r="AE5352" s="50"/>
    </row>
    <row r="5353" spans="23:31">
      <c r="W5353" s="50"/>
      <c r="AA5353" s="50"/>
      <c r="AE5353" s="50"/>
    </row>
    <row r="5354" spans="23:31">
      <c r="W5354" s="50"/>
      <c r="AA5354" s="50"/>
      <c r="AE5354" s="50"/>
    </row>
    <row r="5355" spans="23:31">
      <c r="W5355" s="50"/>
      <c r="AA5355" s="50"/>
      <c r="AE5355" s="50"/>
    </row>
    <row r="5356" spans="23:31">
      <c r="W5356" s="50"/>
      <c r="AA5356" s="50"/>
      <c r="AE5356" s="50"/>
    </row>
    <row r="5357" spans="23:31">
      <c r="W5357" s="50"/>
      <c r="AA5357" s="50"/>
      <c r="AE5357" s="50"/>
    </row>
    <row r="5358" spans="23:31">
      <c r="W5358" s="50"/>
      <c r="AA5358" s="50"/>
      <c r="AE5358" s="50"/>
    </row>
    <row r="5359" spans="23:31">
      <c r="W5359" s="50"/>
      <c r="AA5359" s="50"/>
      <c r="AE5359" s="50"/>
    </row>
    <row r="5360" spans="23:31">
      <c r="W5360" s="50"/>
      <c r="AA5360" s="50"/>
      <c r="AE5360" s="50"/>
    </row>
    <row r="5361" spans="23:31">
      <c r="W5361" s="50"/>
      <c r="AA5361" s="50"/>
      <c r="AE5361" s="50"/>
    </row>
    <row r="5362" spans="23:31">
      <c r="W5362" s="50"/>
      <c r="AA5362" s="50"/>
      <c r="AE5362" s="50"/>
    </row>
    <row r="5363" spans="23:31">
      <c r="W5363" s="50"/>
      <c r="AA5363" s="50"/>
      <c r="AE5363" s="50"/>
    </row>
    <row r="5364" spans="23:31">
      <c r="W5364" s="50"/>
      <c r="AA5364" s="50"/>
      <c r="AE5364" s="50"/>
    </row>
    <row r="5365" spans="23:31">
      <c r="W5365" s="50"/>
      <c r="AA5365" s="50"/>
      <c r="AE5365" s="50"/>
    </row>
    <row r="5366" spans="23:31">
      <c r="W5366" s="50"/>
      <c r="AA5366" s="50"/>
      <c r="AE5366" s="50"/>
    </row>
    <row r="5367" spans="23:31">
      <c r="W5367" s="50"/>
      <c r="AA5367" s="50"/>
      <c r="AE5367" s="50"/>
    </row>
    <row r="5368" spans="23:31">
      <c r="W5368" s="50"/>
      <c r="AA5368" s="50"/>
      <c r="AE5368" s="50"/>
    </row>
    <row r="5369" spans="23:31">
      <c r="W5369" s="50"/>
      <c r="AA5369" s="50"/>
      <c r="AE5369" s="50"/>
    </row>
    <row r="5370" spans="23:31">
      <c r="W5370" s="50"/>
      <c r="AA5370" s="50"/>
      <c r="AE5370" s="50"/>
    </row>
    <row r="5371" spans="23:31">
      <c r="W5371" s="50"/>
      <c r="AA5371" s="50"/>
      <c r="AE5371" s="50"/>
    </row>
    <row r="5372" spans="23:31">
      <c r="W5372" s="50"/>
      <c r="AA5372" s="50"/>
      <c r="AE5372" s="50"/>
    </row>
    <row r="5373" spans="23:31">
      <c r="W5373" s="50"/>
      <c r="AA5373" s="50"/>
      <c r="AE5373" s="50"/>
    </row>
    <row r="5374" spans="23:31">
      <c r="W5374" s="50"/>
      <c r="AA5374" s="50"/>
      <c r="AE5374" s="50"/>
    </row>
    <row r="5375" spans="23:31">
      <c r="W5375" s="50"/>
      <c r="AA5375" s="50"/>
      <c r="AE5375" s="50"/>
    </row>
    <row r="5376" spans="23:31">
      <c r="W5376" s="50"/>
      <c r="AA5376" s="50"/>
      <c r="AE5376" s="50"/>
    </row>
    <row r="5377" spans="23:31">
      <c r="W5377" s="50"/>
      <c r="AA5377" s="50"/>
      <c r="AE5377" s="50"/>
    </row>
    <row r="5378" spans="23:31">
      <c r="W5378" s="50"/>
      <c r="AA5378" s="50"/>
      <c r="AE5378" s="50"/>
    </row>
    <row r="5379" spans="23:31">
      <c r="W5379" s="50"/>
      <c r="AA5379" s="50"/>
      <c r="AE5379" s="50"/>
    </row>
    <row r="5380" spans="23:31">
      <c r="W5380" s="50"/>
      <c r="AA5380" s="50"/>
      <c r="AE5380" s="50"/>
    </row>
    <row r="5381" spans="23:31">
      <c r="W5381" s="50"/>
      <c r="AA5381" s="50"/>
      <c r="AE5381" s="50"/>
    </row>
    <row r="5382" spans="23:31">
      <c r="W5382" s="50"/>
      <c r="AA5382" s="50"/>
      <c r="AE5382" s="50"/>
    </row>
    <row r="5383" spans="23:31">
      <c r="W5383" s="50"/>
      <c r="AA5383" s="50"/>
      <c r="AE5383" s="50"/>
    </row>
    <row r="5384" spans="23:31">
      <c r="W5384" s="50"/>
      <c r="AA5384" s="50"/>
      <c r="AE5384" s="50"/>
    </row>
    <row r="5385" spans="23:31">
      <c r="W5385" s="50"/>
      <c r="AA5385" s="50"/>
      <c r="AE5385" s="50"/>
    </row>
    <row r="5386" spans="23:31">
      <c r="W5386" s="50"/>
      <c r="AA5386" s="50"/>
      <c r="AE5386" s="50"/>
    </row>
    <row r="5387" spans="23:31">
      <c r="W5387" s="50"/>
      <c r="AA5387" s="50"/>
      <c r="AE5387" s="50"/>
    </row>
    <row r="5388" spans="23:31">
      <c r="W5388" s="50"/>
      <c r="AA5388" s="50"/>
      <c r="AE5388" s="50"/>
    </row>
    <row r="5389" spans="23:31">
      <c r="W5389" s="50"/>
      <c r="AA5389" s="50"/>
      <c r="AE5389" s="50"/>
    </row>
    <row r="5390" spans="23:31">
      <c r="W5390" s="50"/>
      <c r="AA5390" s="50"/>
      <c r="AE5390" s="50"/>
    </row>
    <row r="5391" spans="23:31">
      <c r="W5391" s="50"/>
      <c r="AA5391" s="50"/>
      <c r="AE5391" s="50"/>
    </row>
    <row r="5392" spans="23:31">
      <c r="W5392" s="50"/>
      <c r="AA5392" s="50"/>
      <c r="AE5392" s="50"/>
    </row>
    <row r="5393" spans="23:31">
      <c r="W5393" s="50"/>
      <c r="AA5393" s="50"/>
      <c r="AE5393" s="50"/>
    </row>
    <row r="5394" spans="23:31">
      <c r="W5394" s="50"/>
      <c r="AA5394" s="50"/>
      <c r="AE5394" s="50"/>
    </row>
    <row r="5395" spans="23:31">
      <c r="W5395" s="50"/>
      <c r="AA5395" s="50"/>
      <c r="AE5395" s="50"/>
    </row>
    <row r="5396" spans="23:31">
      <c r="W5396" s="50"/>
      <c r="AA5396" s="50"/>
      <c r="AE5396" s="50"/>
    </row>
    <row r="5397" spans="23:31">
      <c r="W5397" s="50"/>
      <c r="AA5397" s="50"/>
      <c r="AE5397" s="50"/>
    </row>
    <row r="5398" spans="23:31">
      <c r="W5398" s="50"/>
      <c r="AA5398" s="50"/>
      <c r="AE5398" s="50"/>
    </row>
    <row r="5399" spans="23:31">
      <c r="W5399" s="50"/>
      <c r="AA5399" s="50"/>
      <c r="AE5399" s="50"/>
    </row>
    <row r="5400" spans="23:31">
      <c r="W5400" s="50"/>
      <c r="AA5400" s="50"/>
      <c r="AE5400" s="50"/>
    </row>
    <row r="5401" spans="23:31">
      <c r="W5401" s="50"/>
      <c r="AA5401" s="50"/>
      <c r="AE5401" s="50"/>
    </row>
    <row r="5402" spans="23:31">
      <c r="W5402" s="50"/>
      <c r="AA5402" s="50"/>
      <c r="AE5402" s="50"/>
    </row>
    <row r="5403" spans="23:31">
      <c r="W5403" s="50"/>
      <c r="AA5403" s="50"/>
      <c r="AE5403" s="50"/>
    </row>
    <row r="5404" spans="23:31">
      <c r="W5404" s="50"/>
      <c r="AA5404" s="50"/>
      <c r="AE5404" s="50"/>
    </row>
    <row r="5405" spans="23:31">
      <c r="W5405" s="50"/>
      <c r="AA5405" s="50"/>
      <c r="AE5405" s="50"/>
    </row>
    <row r="5406" spans="23:31">
      <c r="W5406" s="50"/>
      <c r="AA5406" s="50"/>
      <c r="AE5406" s="50"/>
    </row>
    <row r="5407" spans="23:31">
      <c r="W5407" s="50"/>
      <c r="AA5407" s="50"/>
      <c r="AE5407" s="50"/>
    </row>
    <row r="5408" spans="23:31">
      <c r="W5408" s="50"/>
      <c r="AA5408" s="50"/>
      <c r="AE5408" s="50"/>
    </row>
    <row r="5409" spans="23:31">
      <c r="W5409" s="50"/>
      <c r="AA5409" s="50"/>
      <c r="AE5409" s="50"/>
    </row>
    <row r="5410" spans="23:31">
      <c r="W5410" s="50"/>
      <c r="AA5410" s="50"/>
      <c r="AE5410" s="50"/>
    </row>
    <row r="5411" spans="23:31">
      <c r="W5411" s="50"/>
      <c r="AA5411" s="50"/>
      <c r="AE5411" s="50"/>
    </row>
    <row r="5412" spans="23:31">
      <c r="W5412" s="50"/>
      <c r="AA5412" s="50"/>
      <c r="AE5412" s="50"/>
    </row>
    <row r="5413" spans="23:31">
      <c r="W5413" s="50"/>
      <c r="AA5413" s="50"/>
      <c r="AE5413" s="50"/>
    </row>
    <row r="5414" spans="23:31">
      <c r="W5414" s="50"/>
      <c r="AA5414" s="50"/>
      <c r="AE5414" s="50"/>
    </row>
    <row r="5415" spans="23:31">
      <c r="W5415" s="50"/>
      <c r="AA5415" s="50"/>
      <c r="AE5415" s="50"/>
    </row>
    <row r="5416" spans="23:31">
      <c r="W5416" s="50"/>
      <c r="AA5416" s="50"/>
      <c r="AE5416" s="50"/>
    </row>
    <row r="5417" spans="23:31">
      <c r="W5417" s="50"/>
      <c r="AA5417" s="50"/>
      <c r="AE5417" s="50"/>
    </row>
    <row r="5418" spans="23:31">
      <c r="W5418" s="50"/>
      <c r="AA5418" s="50"/>
      <c r="AE5418" s="50"/>
    </row>
    <row r="5419" spans="23:31">
      <c r="W5419" s="50"/>
      <c r="AA5419" s="50"/>
      <c r="AE5419" s="50"/>
    </row>
    <row r="5420" spans="23:31">
      <c r="W5420" s="50"/>
      <c r="AA5420" s="50"/>
      <c r="AE5420" s="50"/>
    </row>
    <row r="5421" spans="23:31">
      <c r="W5421" s="50"/>
      <c r="AA5421" s="50"/>
      <c r="AE5421" s="50"/>
    </row>
    <row r="5422" spans="23:31">
      <c r="W5422" s="50"/>
      <c r="AA5422" s="50"/>
      <c r="AE5422" s="50"/>
    </row>
    <row r="5423" spans="23:31">
      <c r="W5423" s="50"/>
      <c r="AA5423" s="50"/>
      <c r="AE5423" s="50"/>
    </row>
    <row r="5424" spans="23:31">
      <c r="W5424" s="50"/>
      <c r="AA5424" s="50"/>
      <c r="AE5424" s="50"/>
    </row>
    <row r="5425" spans="23:31">
      <c r="W5425" s="50"/>
      <c r="AA5425" s="50"/>
      <c r="AE5425" s="50"/>
    </row>
    <row r="5426" spans="23:31">
      <c r="W5426" s="50"/>
      <c r="AA5426" s="50"/>
      <c r="AE5426" s="50"/>
    </row>
    <row r="5427" spans="23:31">
      <c r="W5427" s="50"/>
      <c r="AA5427" s="50"/>
      <c r="AE5427" s="50"/>
    </row>
    <row r="5428" spans="23:31">
      <c r="W5428" s="50"/>
      <c r="AA5428" s="50"/>
      <c r="AE5428" s="50"/>
    </row>
    <row r="5429" spans="23:31">
      <c r="W5429" s="50"/>
      <c r="AA5429" s="50"/>
      <c r="AE5429" s="50"/>
    </row>
    <row r="5430" spans="23:31">
      <c r="W5430" s="50"/>
      <c r="AA5430" s="50"/>
      <c r="AE5430" s="50"/>
    </row>
    <row r="5431" spans="23:31">
      <c r="W5431" s="50"/>
      <c r="AA5431" s="50"/>
      <c r="AE5431" s="50"/>
    </row>
    <row r="5432" spans="23:31">
      <c r="W5432" s="50"/>
      <c r="AA5432" s="50"/>
      <c r="AE5432" s="50"/>
    </row>
    <row r="5433" spans="23:31">
      <c r="W5433" s="50"/>
      <c r="AA5433" s="50"/>
      <c r="AE5433" s="50"/>
    </row>
    <row r="5434" spans="23:31">
      <c r="W5434" s="50"/>
      <c r="AA5434" s="50"/>
      <c r="AE5434" s="50"/>
    </row>
    <row r="5435" spans="23:31">
      <c r="W5435" s="50"/>
      <c r="AA5435" s="50"/>
      <c r="AE5435" s="50"/>
    </row>
    <row r="5436" spans="23:31">
      <c r="W5436" s="50"/>
      <c r="AA5436" s="50"/>
      <c r="AE5436" s="50"/>
    </row>
    <row r="5437" spans="23:31">
      <c r="W5437" s="50"/>
      <c r="AA5437" s="50"/>
      <c r="AE5437" s="50"/>
    </row>
    <row r="5438" spans="23:31">
      <c r="W5438" s="50"/>
      <c r="AA5438" s="50"/>
      <c r="AE5438" s="50"/>
    </row>
    <row r="5439" spans="23:31">
      <c r="W5439" s="50"/>
      <c r="AA5439" s="50"/>
      <c r="AE5439" s="50"/>
    </row>
    <row r="5440" spans="23:31">
      <c r="W5440" s="50"/>
      <c r="AA5440" s="50"/>
      <c r="AE5440" s="50"/>
    </row>
    <row r="5441" spans="23:31">
      <c r="W5441" s="50"/>
      <c r="AA5441" s="50"/>
      <c r="AE5441" s="50"/>
    </row>
    <row r="5442" spans="23:31">
      <c r="W5442" s="50"/>
      <c r="AA5442" s="50"/>
      <c r="AE5442" s="50"/>
    </row>
    <row r="5443" spans="23:31">
      <c r="W5443" s="50"/>
      <c r="AA5443" s="50"/>
      <c r="AE5443" s="50"/>
    </row>
    <row r="5444" spans="23:31">
      <c r="W5444" s="50"/>
      <c r="AA5444" s="50"/>
      <c r="AE5444" s="50"/>
    </row>
    <row r="5445" spans="23:31">
      <c r="W5445" s="50"/>
      <c r="AA5445" s="50"/>
      <c r="AE5445" s="50"/>
    </row>
    <row r="5446" spans="23:31">
      <c r="W5446" s="50"/>
      <c r="AA5446" s="50"/>
      <c r="AE5446" s="50"/>
    </row>
    <row r="5447" spans="23:31">
      <c r="W5447" s="50"/>
      <c r="AA5447" s="50"/>
      <c r="AE5447" s="50"/>
    </row>
    <row r="5448" spans="23:31">
      <c r="W5448" s="50"/>
      <c r="AA5448" s="50"/>
      <c r="AE5448" s="50"/>
    </row>
    <row r="5449" spans="23:31">
      <c r="W5449" s="50"/>
      <c r="AA5449" s="50"/>
      <c r="AE5449" s="50"/>
    </row>
    <row r="5450" spans="23:31">
      <c r="W5450" s="50"/>
      <c r="AA5450" s="50"/>
      <c r="AE5450" s="50"/>
    </row>
    <row r="5451" spans="23:31">
      <c r="W5451" s="50"/>
      <c r="AA5451" s="50"/>
      <c r="AE5451" s="50"/>
    </row>
    <row r="5452" spans="23:31">
      <c r="W5452" s="50"/>
      <c r="AA5452" s="50"/>
      <c r="AE5452" s="50"/>
    </row>
    <row r="5453" spans="23:31">
      <c r="W5453" s="50"/>
      <c r="AA5453" s="50"/>
      <c r="AE5453" s="50"/>
    </row>
    <row r="5454" spans="23:31">
      <c r="W5454" s="50"/>
      <c r="AA5454" s="50"/>
      <c r="AE5454" s="50"/>
    </row>
    <row r="5455" spans="23:31">
      <c r="W5455" s="50"/>
      <c r="AA5455" s="50"/>
      <c r="AE5455" s="50"/>
    </row>
    <row r="5456" spans="23:31">
      <c r="W5456" s="50"/>
      <c r="AA5456" s="50"/>
      <c r="AE5456" s="50"/>
    </row>
    <row r="5457" spans="23:31">
      <c r="W5457" s="50"/>
      <c r="AA5457" s="50"/>
      <c r="AE5457" s="50"/>
    </row>
    <row r="5458" spans="23:31">
      <c r="W5458" s="50"/>
      <c r="AA5458" s="50"/>
      <c r="AE5458" s="50"/>
    </row>
    <row r="5459" spans="23:31">
      <c r="W5459" s="50"/>
      <c r="AA5459" s="50"/>
      <c r="AE5459" s="50"/>
    </row>
    <row r="5460" spans="23:31">
      <c r="W5460" s="50"/>
      <c r="AA5460" s="50"/>
      <c r="AE5460" s="50"/>
    </row>
    <row r="5461" spans="23:31">
      <c r="W5461" s="50"/>
      <c r="AA5461" s="50"/>
      <c r="AE5461" s="50"/>
    </row>
    <row r="5462" spans="23:31">
      <c r="W5462" s="50"/>
      <c r="AA5462" s="50"/>
      <c r="AE5462" s="50"/>
    </row>
    <row r="5463" spans="23:31">
      <c r="W5463" s="50"/>
      <c r="AA5463" s="50"/>
      <c r="AE5463" s="50"/>
    </row>
    <row r="5464" spans="23:31">
      <c r="W5464" s="50"/>
      <c r="AA5464" s="50"/>
      <c r="AE5464" s="50"/>
    </row>
    <row r="5465" spans="23:31">
      <c r="W5465" s="50"/>
      <c r="AA5465" s="50"/>
      <c r="AE5465" s="50"/>
    </row>
    <row r="5466" spans="23:31">
      <c r="W5466" s="50"/>
      <c r="AA5466" s="50"/>
      <c r="AE5466" s="50"/>
    </row>
    <row r="5467" spans="23:31">
      <c r="W5467" s="50"/>
      <c r="AA5467" s="50"/>
      <c r="AE5467" s="50"/>
    </row>
    <row r="5468" spans="23:31">
      <c r="W5468" s="50"/>
      <c r="AA5468" s="50"/>
      <c r="AE5468" s="50"/>
    </row>
    <row r="5469" spans="23:31">
      <c r="W5469" s="50"/>
      <c r="AA5469" s="50"/>
      <c r="AE5469" s="50"/>
    </row>
    <row r="5470" spans="23:31">
      <c r="W5470" s="50"/>
      <c r="AA5470" s="50"/>
      <c r="AE5470" s="50"/>
    </row>
    <row r="5471" spans="23:31">
      <c r="W5471" s="50"/>
      <c r="AA5471" s="50"/>
      <c r="AE5471" s="50"/>
    </row>
    <row r="5472" spans="23:31">
      <c r="W5472" s="50"/>
      <c r="AA5472" s="50"/>
      <c r="AE5472" s="50"/>
    </row>
    <row r="5473" spans="23:31">
      <c r="W5473" s="50"/>
      <c r="AA5473" s="50"/>
      <c r="AE5473" s="50"/>
    </row>
    <row r="5474" spans="23:31">
      <c r="W5474" s="50"/>
      <c r="AA5474" s="50"/>
      <c r="AE5474" s="50"/>
    </row>
    <row r="5475" spans="23:31">
      <c r="W5475" s="50"/>
      <c r="AA5475" s="50"/>
      <c r="AE5475" s="50"/>
    </row>
    <row r="5476" spans="23:31">
      <c r="W5476" s="50"/>
      <c r="AA5476" s="50"/>
      <c r="AE5476" s="50"/>
    </row>
    <row r="5477" spans="23:31">
      <c r="W5477" s="50"/>
      <c r="AA5477" s="50"/>
      <c r="AE5477" s="50"/>
    </row>
    <row r="5478" spans="23:31">
      <c r="W5478" s="50"/>
      <c r="AA5478" s="50"/>
      <c r="AE5478" s="50"/>
    </row>
    <row r="5479" spans="23:31">
      <c r="W5479" s="50"/>
      <c r="AA5479" s="50"/>
      <c r="AE5479" s="50"/>
    </row>
    <row r="5480" spans="23:31">
      <c r="W5480" s="50"/>
      <c r="AA5480" s="50"/>
      <c r="AE5480" s="50"/>
    </row>
    <row r="5481" spans="23:31">
      <c r="W5481" s="50"/>
      <c r="AA5481" s="50"/>
      <c r="AE5481" s="50"/>
    </row>
    <row r="5482" spans="23:31">
      <c r="W5482" s="50"/>
      <c r="AA5482" s="50"/>
      <c r="AE5482" s="50"/>
    </row>
    <row r="5483" spans="23:31">
      <c r="W5483" s="50"/>
      <c r="AA5483" s="50"/>
      <c r="AE5483" s="50"/>
    </row>
    <row r="5484" spans="23:31">
      <c r="W5484" s="50"/>
      <c r="AA5484" s="50"/>
      <c r="AE5484" s="50"/>
    </row>
    <row r="5485" spans="23:31">
      <c r="W5485" s="50"/>
      <c r="AA5485" s="50"/>
      <c r="AE5485" s="50"/>
    </row>
    <row r="5486" spans="23:31">
      <c r="W5486" s="50"/>
      <c r="AA5486" s="50"/>
      <c r="AE5486" s="50"/>
    </row>
    <row r="5487" spans="23:31">
      <c r="W5487" s="50"/>
      <c r="AA5487" s="50"/>
      <c r="AE5487" s="50"/>
    </row>
    <row r="5488" spans="23:31">
      <c r="W5488" s="50"/>
      <c r="AA5488" s="50"/>
      <c r="AE5488" s="50"/>
    </row>
    <row r="5489" spans="23:31">
      <c r="W5489" s="50"/>
      <c r="AA5489" s="50"/>
      <c r="AE5489" s="50"/>
    </row>
    <row r="5490" spans="23:31">
      <c r="W5490" s="50"/>
      <c r="AA5490" s="50"/>
      <c r="AE5490" s="50"/>
    </row>
    <row r="5491" spans="23:31">
      <c r="W5491" s="50"/>
      <c r="AA5491" s="50"/>
      <c r="AE5491" s="50"/>
    </row>
    <row r="5492" spans="23:31">
      <c r="W5492" s="50"/>
      <c r="AA5492" s="50"/>
      <c r="AE5492" s="50"/>
    </row>
    <row r="5493" spans="23:31">
      <c r="W5493" s="50"/>
      <c r="AA5493" s="50"/>
      <c r="AE5493" s="50"/>
    </row>
    <row r="5494" spans="23:31">
      <c r="W5494" s="50"/>
      <c r="AA5494" s="50"/>
      <c r="AE5494" s="50"/>
    </row>
    <row r="5495" spans="23:31">
      <c r="W5495" s="50"/>
      <c r="AA5495" s="50"/>
      <c r="AE5495" s="50"/>
    </row>
    <row r="5496" spans="23:31">
      <c r="W5496" s="50"/>
      <c r="AA5496" s="50"/>
      <c r="AE5496" s="50"/>
    </row>
    <row r="5497" spans="23:31">
      <c r="W5497" s="50"/>
      <c r="AA5497" s="50"/>
      <c r="AE5497" s="50"/>
    </row>
    <row r="5498" spans="23:31">
      <c r="W5498" s="50"/>
      <c r="AA5498" s="50"/>
      <c r="AE5498" s="50"/>
    </row>
    <row r="5499" spans="23:31">
      <c r="W5499" s="50"/>
      <c r="AA5499" s="50"/>
      <c r="AE5499" s="50"/>
    </row>
    <row r="5500" spans="23:31">
      <c r="W5500" s="50"/>
      <c r="AA5500" s="50"/>
      <c r="AE5500" s="50"/>
    </row>
    <row r="5501" spans="23:31">
      <c r="W5501" s="50"/>
      <c r="AA5501" s="50"/>
      <c r="AE5501" s="50"/>
    </row>
    <row r="5502" spans="23:31">
      <c r="W5502" s="50"/>
      <c r="AA5502" s="50"/>
      <c r="AE5502" s="50"/>
    </row>
    <row r="5503" spans="23:31">
      <c r="W5503" s="50"/>
      <c r="AA5503" s="50"/>
      <c r="AE5503" s="50"/>
    </row>
    <row r="5504" spans="23:31">
      <c r="W5504" s="50"/>
      <c r="AA5504" s="50"/>
      <c r="AE5504" s="50"/>
    </row>
    <row r="5505" spans="23:31">
      <c r="W5505" s="50"/>
      <c r="AA5505" s="50"/>
      <c r="AE5505" s="50"/>
    </row>
    <row r="5506" spans="23:31">
      <c r="W5506" s="50"/>
      <c r="AA5506" s="50"/>
      <c r="AE5506" s="50"/>
    </row>
    <row r="5507" spans="23:31">
      <c r="W5507" s="50"/>
      <c r="AA5507" s="50"/>
      <c r="AE5507" s="50"/>
    </row>
    <row r="5508" spans="23:31">
      <c r="W5508" s="50"/>
      <c r="AA5508" s="50"/>
      <c r="AE5508" s="50"/>
    </row>
    <row r="5509" spans="23:31">
      <c r="W5509" s="50"/>
      <c r="AA5509" s="50"/>
      <c r="AE5509" s="50"/>
    </row>
    <row r="5510" spans="23:31">
      <c r="W5510" s="50"/>
      <c r="AA5510" s="50"/>
      <c r="AE5510" s="50"/>
    </row>
    <row r="5511" spans="23:31">
      <c r="W5511" s="50"/>
      <c r="AA5511" s="50"/>
      <c r="AE5511" s="50"/>
    </row>
    <row r="5512" spans="23:31">
      <c r="W5512" s="50"/>
      <c r="AA5512" s="50"/>
      <c r="AE5512" s="50"/>
    </row>
    <row r="5513" spans="23:31">
      <c r="W5513" s="50"/>
      <c r="AA5513" s="50"/>
      <c r="AE5513" s="50"/>
    </row>
    <row r="5514" spans="23:31">
      <c r="W5514" s="50"/>
      <c r="AA5514" s="50"/>
      <c r="AE5514" s="50"/>
    </row>
    <row r="5515" spans="23:31">
      <c r="W5515" s="50"/>
      <c r="AA5515" s="50"/>
      <c r="AE5515" s="50"/>
    </row>
    <row r="5516" spans="23:31">
      <c r="W5516" s="50"/>
      <c r="AA5516" s="50"/>
      <c r="AE5516" s="50"/>
    </row>
    <row r="5517" spans="23:31">
      <c r="W5517" s="50"/>
      <c r="AA5517" s="50"/>
      <c r="AE5517" s="50"/>
    </row>
    <row r="5518" spans="23:31">
      <c r="W5518" s="50"/>
      <c r="AA5518" s="50"/>
      <c r="AE5518" s="50"/>
    </row>
    <row r="5519" spans="23:31">
      <c r="W5519" s="50"/>
      <c r="AA5519" s="50"/>
      <c r="AE5519" s="50"/>
    </row>
    <row r="5520" spans="23:31">
      <c r="W5520" s="50"/>
      <c r="AA5520" s="50"/>
      <c r="AE5520" s="50"/>
    </row>
    <row r="5521" spans="23:31">
      <c r="W5521" s="50"/>
      <c r="AA5521" s="50"/>
      <c r="AE5521" s="50"/>
    </row>
    <row r="5522" spans="23:31">
      <c r="W5522" s="50"/>
      <c r="AA5522" s="50"/>
      <c r="AE5522" s="50"/>
    </row>
    <row r="5523" spans="23:31">
      <c r="W5523" s="50"/>
      <c r="AA5523" s="50"/>
      <c r="AE5523" s="50"/>
    </row>
    <row r="5524" spans="23:31">
      <c r="W5524" s="50"/>
      <c r="AA5524" s="50"/>
      <c r="AE5524" s="50"/>
    </row>
    <row r="5525" spans="23:31">
      <c r="W5525" s="50"/>
      <c r="AA5525" s="50"/>
      <c r="AE5525" s="50"/>
    </row>
    <row r="5526" spans="23:31">
      <c r="W5526" s="50"/>
      <c r="AA5526" s="50"/>
      <c r="AE5526" s="50"/>
    </row>
    <row r="5527" spans="23:31">
      <c r="W5527" s="50"/>
      <c r="AA5527" s="50"/>
      <c r="AE5527" s="50"/>
    </row>
    <row r="5528" spans="23:31">
      <c r="W5528" s="50"/>
      <c r="AA5528" s="50"/>
      <c r="AE5528" s="50"/>
    </row>
    <row r="5529" spans="23:31">
      <c r="W5529" s="50"/>
      <c r="AA5529" s="50"/>
      <c r="AE5529" s="50"/>
    </row>
    <row r="5530" spans="23:31">
      <c r="W5530" s="50"/>
      <c r="AA5530" s="50"/>
      <c r="AE5530" s="50"/>
    </row>
    <row r="5531" spans="23:31">
      <c r="W5531" s="50"/>
      <c r="AA5531" s="50"/>
      <c r="AE5531" s="50"/>
    </row>
    <row r="5532" spans="23:31">
      <c r="W5532" s="50"/>
      <c r="AA5532" s="50"/>
      <c r="AE5532" s="50"/>
    </row>
    <row r="5533" spans="23:31">
      <c r="W5533" s="50"/>
      <c r="AA5533" s="50"/>
      <c r="AE5533" s="50"/>
    </row>
    <row r="5534" spans="23:31">
      <c r="W5534" s="50"/>
      <c r="AA5534" s="50"/>
      <c r="AE5534" s="50"/>
    </row>
    <row r="5535" spans="23:31">
      <c r="W5535" s="50"/>
      <c r="AA5535" s="50"/>
      <c r="AE5535" s="50"/>
    </row>
    <row r="5536" spans="23:31">
      <c r="W5536" s="50"/>
      <c r="AA5536" s="50"/>
      <c r="AE5536" s="50"/>
    </row>
    <row r="5537" spans="23:31">
      <c r="W5537" s="50"/>
      <c r="AA5537" s="50"/>
      <c r="AE5537" s="50"/>
    </row>
    <row r="5538" spans="23:31">
      <c r="W5538" s="50"/>
      <c r="AA5538" s="50"/>
      <c r="AE5538" s="50"/>
    </row>
    <row r="5539" spans="23:31">
      <c r="W5539" s="50"/>
      <c r="AA5539" s="50"/>
      <c r="AE5539" s="50"/>
    </row>
    <row r="5540" spans="23:31">
      <c r="W5540" s="50"/>
      <c r="AA5540" s="50"/>
      <c r="AE5540" s="50"/>
    </row>
    <row r="5541" spans="23:31">
      <c r="W5541" s="50"/>
      <c r="AA5541" s="50"/>
      <c r="AE5541" s="50"/>
    </row>
    <row r="5542" spans="23:31">
      <c r="W5542" s="50"/>
      <c r="AA5542" s="50"/>
      <c r="AE5542" s="50"/>
    </row>
    <row r="5543" spans="23:31">
      <c r="W5543" s="50"/>
      <c r="AA5543" s="50"/>
      <c r="AE5543" s="50"/>
    </row>
    <row r="5544" spans="23:31">
      <c r="W5544" s="50"/>
      <c r="AA5544" s="50"/>
      <c r="AE5544" s="50"/>
    </row>
    <row r="5545" spans="23:31">
      <c r="W5545" s="50"/>
      <c r="AA5545" s="50"/>
      <c r="AE5545" s="50"/>
    </row>
    <row r="5546" spans="23:31">
      <c r="W5546" s="50"/>
      <c r="AA5546" s="50"/>
      <c r="AE5546" s="50"/>
    </row>
    <row r="5547" spans="23:31">
      <c r="W5547" s="50"/>
      <c r="AA5547" s="50"/>
      <c r="AE5547" s="50"/>
    </row>
    <row r="5548" spans="23:31">
      <c r="W5548" s="50"/>
      <c r="AA5548" s="50"/>
      <c r="AE5548" s="50"/>
    </row>
    <row r="5549" spans="23:31">
      <c r="W5549" s="50"/>
      <c r="AA5549" s="50"/>
      <c r="AE5549" s="50"/>
    </row>
    <row r="5550" spans="23:31">
      <c r="W5550" s="50"/>
      <c r="AA5550" s="50"/>
      <c r="AE5550" s="50"/>
    </row>
    <row r="5551" spans="23:31">
      <c r="W5551" s="50"/>
      <c r="AA5551" s="50"/>
      <c r="AE5551" s="50"/>
    </row>
    <row r="5552" spans="23:31">
      <c r="W5552" s="50"/>
      <c r="AA5552" s="50"/>
      <c r="AE5552" s="50"/>
    </row>
    <row r="5553" spans="23:31">
      <c r="W5553" s="50"/>
      <c r="AA5553" s="50"/>
      <c r="AE5553" s="50"/>
    </row>
    <row r="5554" spans="23:31">
      <c r="W5554" s="50"/>
      <c r="AA5554" s="50"/>
      <c r="AE5554" s="50"/>
    </row>
    <row r="5555" spans="23:31">
      <c r="W5555" s="50"/>
      <c r="AA5555" s="50"/>
      <c r="AE5555" s="50"/>
    </row>
    <row r="5556" spans="23:31">
      <c r="W5556" s="50"/>
      <c r="AA5556" s="50"/>
      <c r="AE5556" s="50"/>
    </row>
    <row r="5557" spans="23:31">
      <c r="W5557" s="50"/>
      <c r="AA5557" s="50"/>
      <c r="AE5557" s="50"/>
    </row>
    <row r="5558" spans="23:31">
      <c r="W5558" s="50"/>
      <c r="AA5558" s="50"/>
      <c r="AE5558" s="50"/>
    </row>
    <row r="5559" spans="23:31">
      <c r="W5559" s="50"/>
      <c r="AA5559" s="50"/>
      <c r="AE5559" s="50"/>
    </row>
    <row r="5560" spans="23:31">
      <c r="W5560" s="50"/>
      <c r="AA5560" s="50"/>
      <c r="AE5560" s="50"/>
    </row>
    <row r="5561" spans="23:31">
      <c r="W5561" s="50"/>
      <c r="AA5561" s="50"/>
      <c r="AE5561" s="50"/>
    </row>
    <row r="5562" spans="23:31">
      <c r="W5562" s="50"/>
      <c r="AA5562" s="50"/>
      <c r="AE5562" s="50"/>
    </row>
    <row r="5563" spans="23:31">
      <c r="W5563" s="50"/>
      <c r="AA5563" s="50"/>
      <c r="AE5563" s="50"/>
    </row>
    <row r="5564" spans="23:31">
      <c r="W5564" s="50"/>
      <c r="AA5564" s="50"/>
      <c r="AE5564" s="50"/>
    </row>
    <row r="5565" spans="23:31">
      <c r="W5565" s="50"/>
      <c r="AA5565" s="50"/>
      <c r="AE5565" s="50"/>
    </row>
    <row r="5566" spans="23:31">
      <c r="W5566" s="50"/>
      <c r="AA5566" s="50"/>
      <c r="AE5566" s="50"/>
    </row>
    <row r="5567" spans="23:31">
      <c r="W5567" s="50"/>
      <c r="AA5567" s="50"/>
      <c r="AE5567" s="50"/>
    </row>
    <row r="5568" spans="23:31">
      <c r="W5568" s="50"/>
      <c r="AA5568" s="50"/>
      <c r="AE5568" s="50"/>
    </row>
    <row r="5569" spans="23:31">
      <c r="W5569" s="50"/>
      <c r="AA5569" s="50"/>
      <c r="AE5569" s="50"/>
    </row>
    <row r="5570" spans="23:31">
      <c r="W5570" s="50"/>
      <c r="AA5570" s="50"/>
      <c r="AE5570" s="50"/>
    </row>
    <row r="5571" spans="23:31">
      <c r="W5571" s="50"/>
      <c r="AA5571" s="50"/>
      <c r="AE5571" s="50"/>
    </row>
    <row r="5572" spans="23:31">
      <c r="W5572" s="50"/>
      <c r="AA5572" s="50"/>
      <c r="AE5572" s="50"/>
    </row>
    <row r="5573" spans="23:31">
      <c r="W5573" s="50"/>
      <c r="AA5573" s="50"/>
      <c r="AE5573" s="50"/>
    </row>
    <row r="5574" spans="23:31">
      <c r="W5574" s="50"/>
      <c r="AA5574" s="50"/>
      <c r="AE5574" s="50"/>
    </row>
    <row r="5575" spans="23:31">
      <c r="W5575" s="50"/>
      <c r="AA5575" s="50"/>
      <c r="AE5575" s="50"/>
    </row>
    <row r="5576" spans="23:31">
      <c r="W5576" s="50"/>
      <c r="AA5576" s="50"/>
      <c r="AE5576" s="50"/>
    </row>
    <row r="5577" spans="23:31">
      <c r="W5577" s="50"/>
      <c r="AA5577" s="50"/>
      <c r="AE5577" s="50"/>
    </row>
    <row r="5578" spans="23:31">
      <c r="W5578" s="50"/>
      <c r="AA5578" s="50"/>
      <c r="AE5578" s="50"/>
    </row>
    <row r="5579" spans="23:31">
      <c r="W5579" s="50"/>
      <c r="AA5579" s="50"/>
      <c r="AE5579" s="50"/>
    </row>
    <row r="5580" spans="23:31">
      <c r="W5580" s="50"/>
      <c r="AA5580" s="50"/>
      <c r="AE5580" s="50"/>
    </row>
    <row r="5581" spans="23:31">
      <c r="W5581" s="50"/>
      <c r="AA5581" s="50"/>
      <c r="AE5581" s="50"/>
    </row>
    <row r="5582" spans="23:31">
      <c r="W5582" s="50"/>
      <c r="AA5582" s="50"/>
      <c r="AE5582" s="50"/>
    </row>
    <row r="5583" spans="23:31">
      <c r="W5583" s="50"/>
      <c r="AA5583" s="50"/>
      <c r="AE5583" s="50"/>
    </row>
    <row r="5584" spans="23:31">
      <c r="W5584" s="50"/>
      <c r="AA5584" s="50"/>
      <c r="AE5584" s="50"/>
    </row>
    <row r="5585" spans="23:31">
      <c r="W5585" s="50"/>
      <c r="AA5585" s="50"/>
      <c r="AE5585" s="50"/>
    </row>
    <row r="5586" spans="23:31">
      <c r="W5586" s="50"/>
      <c r="AA5586" s="50"/>
      <c r="AE5586" s="50"/>
    </row>
    <row r="5587" spans="23:31">
      <c r="W5587" s="50"/>
      <c r="AA5587" s="50"/>
      <c r="AE5587" s="50"/>
    </row>
    <row r="5588" spans="23:31">
      <c r="W5588" s="50"/>
      <c r="AA5588" s="50"/>
      <c r="AE5588" s="50"/>
    </row>
    <row r="5589" spans="23:31">
      <c r="W5589" s="50"/>
      <c r="AA5589" s="50"/>
      <c r="AE5589" s="50"/>
    </row>
    <row r="5590" spans="23:31">
      <c r="W5590" s="50"/>
      <c r="AA5590" s="50"/>
      <c r="AE5590" s="50"/>
    </row>
    <row r="5591" spans="23:31">
      <c r="W5591" s="50"/>
      <c r="AA5591" s="50"/>
      <c r="AE5591" s="50"/>
    </row>
    <row r="5592" spans="23:31">
      <c r="W5592" s="50"/>
      <c r="AA5592" s="50"/>
      <c r="AE5592" s="50"/>
    </row>
    <row r="5593" spans="23:31">
      <c r="W5593" s="50"/>
      <c r="AA5593" s="50"/>
      <c r="AE5593" s="50"/>
    </row>
    <row r="5594" spans="23:31">
      <c r="W5594" s="50"/>
      <c r="AA5594" s="50"/>
      <c r="AE5594" s="50"/>
    </row>
    <row r="5595" spans="23:31">
      <c r="W5595" s="50"/>
      <c r="AA5595" s="50"/>
      <c r="AE5595" s="50"/>
    </row>
    <row r="5596" spans="23:31">
      <c r="W5596" s="50"/>
      <c r="AA5596" s="50"/>
      <c r="AE5596" s="50"/>
    </row>
    <row r="5597" spans="23:31">
      <c r="W5597" s="50"/>
      <c r="AA5597" s="50"/>
      <c r="AE5597" s="50"/>
    </row>
    <row r="5598" spans="23:31">
      <c r="W5598" s="50"/>
      <c r="AA5598" s="50"/>
      <c r="AE5598" s="50"/>
    </row>
    <row r="5599" spans="23:31">
      <c r="W5599" s="50"/>
      <c r="AA5599" s="50"/>
      <c r="AE5599" s="50"/>
    </row>
    <row r="5600" spans="23:31">
      <c r="W5600" s="50"/>
      <c r="AA5600" s="50"/>
      <c r="AE5600" s="50"/>
    </row>
    <row r="5601" spans="23:31">
      <c r="W5601" s="50"/>
      <c r="AA5601" s="50"/>
      <c r="AE5601" s="50"/>
    </row>
    <row r="5602" spans="23:31">
      <c r="W5602" s="50"/>
      <c r="AA5602" s="50"/>
      <c r="AE5602" s="50"/>
    </row>
    <row r="5603" spans="23:31">
      <c r="W5603" s="50"/>
      <c r="AA5603" s="50"/>
      <c r="AE5603" s="50"/>
    </row>
    <row r="5604" spans="23:31">
      <c r="W5604" s="50"/>
      <c r="AA5604" s="50"/>
      <c r="AE5604" s="50"/>
    </row>
    <row r="5605" spans="23:31">
      <c r="W5605" s="50"/>
      <c r="AA5605" s="50"/>
      <c r="AE5605" s="50"/>
    </row>
    <row r="5606" spans="23:31">
      <c r="W5606" s="50"/>
      <c r="AA5606" s="50"/>
      <c r="AE5606" s="50"/>
    </row>
    <row r="5607" spans="23:31">
      <c r="W5607" s="50"/>
      <c r="AA5607" s="50"/>
      <c r="AE5607" s="50"/>
    </row>
    <row r="5608" spans="23:31">
      <c r="W5608" s="50"/>
      <c r="AA5608" s="50"/>
      <c r="AE5608" s="50"/>
    </row>
    <row r="5609" spans="23:31">
      <c r="W5609" s="50"/>
      <c r="AA5609" s="50"/>
      <c r="AE5609" s="50"/>
    </row>
    <row r="5610" spans="23:31">
      <c r="W5610" s="50"/>
      <c r="AA5610" s="50"/>
      <c r="AE5610" s="50"/>
    </row>
    <row r="5611" spans="23:31">
      <c r="W5611" s="50"/>
      <c r="AA5611" s="50"/>
      <c r="AE5611" s="50"/>
    </row>
    <row r="5612" spans="23:31">
      <c r="W5612" s="50"/>
      <c r="AA5612" s="50"/>
      <c r="AE5612" s="50"/>
    </row>
    <row r="5613" spans="23:31">
      <c r="W5613" s="50"/>
      <c r="AA5613" s="50"/>
      <c r="AE5613" s="50"/>
    </row>
    <row r="5614" spans="23:31">
      <c r="W5614" s="50"/>
      <c r="AA5614" s="50"/>
      <c r="AE5614" s="50"/>
    </row>
    <row r="5615" spans="23:31">
      <c r="W5615" s="50"/>
      <c r="AA5615" s="50"/>
      <c r="AE5615" s="50"/>
    </row>
    <row r="5616" spans="23:31">
      <c r="W5616" s="50"/>
      <c r="AA5616" s="50"/>
      <c r="AE5616" s="50"/>
    </row>
    <row r="5617" spans="23:31">
      <c r="W5617" s="50"/>
      <c r="AA5617" s="50"/>
      <c r="AE5617" s="50"/>
    </row>
    <row r="5618" spans="23:31">
      <c r="W5618" s="50"/>
      <c r="AA5618" s="50"/>
      <c r="AE5618" s="50"/>
    </row>
    <row r="5619" spans="23:31">
      <c r="W5619" s="50"/>
      <c r="AA5619" s="50"/>
      <c r="AE5619" s="50"/>
    </row>
    <row r="5620" spans="23:31">
      <c r="W5620" s="50"/>
      <c r="AA5620" s="50"/>
      <c r="AE5620" s="50"/>
    </row>
    <row r="5621" spans="23:31">
      <c r="W5621" s="50"/>
      <c r="AA5621" s="50"/>
      <c r="AE5621" s="50"/>
    </row>
    <row r="5622" spans="23:31">
      <c r="W5622" s="50"/>
      <c r="AA5622" s="50"/>
      <c r="AE5622" s="50"/>
    </row>
    <row r="5623" spans="23:31">
      <c r="W5623" s="50"/>
      <c r="AA5623" s="50"/>
      <c r="AE5623" s="50"/>
    </row>
    <row r="5624" spans="23:31">
      <c r="W5624" s="50"/>
      <c r="AA5624" s="50"/>
      <c r="AE5624" s="50"/>
    </row>
    <row r="5625" spans="23:31">
      <c r="W5625" s="50"/>
      <c r="AA5625" s="50"/>
      <c r="AE5625" s="50"/>
    </row>
    <row r="5626" spans="23:31">
      <c r="W5626" s="50"/>
      <c r="AA5626" s="50"/>
      <c r="AE5626" s="50"/>
    </row>
    <row r="5627" spans="23:31">
      <c r="W5627" s="50"/>
      <c r="AA5627" s="50"/>
      <c r="AE5627" s="50"/>
    </row>
    <row r="5628" spans="23:31">
      <c r="W5628" s="50"/>
      <c r="AA5628" s="50"/>
      <c r="AE5628" s="50"/>
    </row>
    <row r="5629" spans="23:31">
      <c r="W5629" s="50"/>
      <c r="AA5629" s="50"/>
      <c r="AE5629" s="50"/>
    </row>
    <row r="5630" spans="23:31">
      <c r="W5630" s="50"/>
      <c r="AA5630" s="50"/>
      <c r="AE5630" s="50"/>
    </row>
    <row r="5631" spans="23:31">
      <c r="W5631" s="50"/>
      <c r="AA5631" s="50"/>
      <c r="AE5631" s="50"/>
    </row>
    <row r="5632" spans="23:31">
      <c r="W5632" s="50"/>
      <c r="AA5632" s="50"/>
      <c r="AE5632" s="50"/>
    </row>
    <row r="5633" spans="23:31">
      <c r="W5633" s="50"/>
      <c r="AA5633" s="50"/>
      <c r="AE5633" s="50"/>
    </row>
    <row r="5634" spans="23:31">
      <c r="W5634" s="50"/>
      <c r="AA5634" s="50"/>
      <c r="AE5634" s="50"/>
    </row>
    <row r="5635" spans="23:31">
      <c r="W5635" s="50"/>
      <c r="AA5635" s="50"/>
      <c r="AE5635" s="50"/>
    </row>
    <row r="5636" spans="23:31">
      <c r="W5636" s="50"/>
      <c r="AA5636" s="50"/>
      <c r="AE5636" s="50"/>
    </row>
    <row r="5637" spans="23:31">
      <c r="W5637" s="50"/>
      <c r="AA5637" s="50"/>
      <c r="AE5637" s="50"/>
    </row>
    <row r="5638" spans="23:31">
      <c r="W5638" s="50"/>
      <c r="AA5638" s="50"/>
      <c r="AE5638" s="50"/>
    </row>
    <row r="5639" spans="23:31">
      <c r="W5639" s="50"/>
      <c r="AA5639" s="50"/>
      <c r="AE5639" s="50"/>
    </row>
    <row r="5640" spans="23:31">
      <c r="W5640" s="50"/>
      <c r="AA5640" s="50"/>
      <c r="AE5640" s="50"/>
    </row>
    <row r="5641" spans="23:31">
      <c r="W5641" s="50"/>
      <c r="AA5641" s="50"/>
      <c r="AE5641" s="50"/>
    </row>
    <row r="5642" spans="23:31">
      <c r="W5642" s="50"/>
      <c r="AA5642" s="50"/>
      <c r="AE5642" s="50"/>
    </row>
    <row r="5643" spans="23:31">
      <c r="W5643" s="50"/>
      <c r="AA5643" s="50"/>
      <c r="AE5643" s="50"/>
    </row>
    <row r="5644" spans="23:31">
      <c r="W5644" s="50"/>
      <c r="AA5644" s="50"/>
      <c r="AE5644" s="50"/>
    </row>
    <row r="5645" spans="23:31">
      <c r="W5645" s="50"/>
      <c r="AA5645" s="50"/>
      <c r="AE5645" s="50"/>
    </row>
    <row r="5646" spans="23:31">
      <c r="W5646" s="50"/>
      <c r="AA5646" s="50"/>
      <c r="AE5646" s="50"/>
    </row>
    <row r="5647" spans="23:31">
      <c r="W5647" s="50"/>
      <c r="AA5647" s="50"/>
      <c r="AE5647" s="50"/>
    </row>
    <row r="5648" spans="23:31">
      <c r="W5648" s="50"/>
      <c r="AA5648" s="50"/>
      <c r="AE5648" s="50"/>
    </row>
    <row r="5649" spans="23:31">
      <c r="W5649" s="50"/>
      <c r="AA5649" s="50"/>
      <c r="AE5649" s="50"/>
    </row>
    <row r="5650" spans="23:31">
      <c r="W5650" s="50"/>
      <c r="AA5650" s="50"/>
      <c r="AE5650" s="50"/>
    </row>
    <row r="5651" spans="23:31">
      <c r="W5651" s="50"/>
      <c r="AA5651" s="50"/>
      <c r="AE5651" s="50"/>
    </row>
    <row r="5652" spans="23:31">
      <c r="W5652" s="50"/>
      <c r="AA5652" s="50"/>
      <c r="AE5652" s="50"/>
    </row>
    <row r="5653" spans="23:31">
      <c r="W5653" s="50"/>
      <c r="AA5653" s="50"/>
      <c r="AE5653" s="50"/>
    </row>
    <row r="5654" spans="23:31">
      <c r="W5654" s="50"/>
      <c r="AA5654" s="50"/>
      <c r="AE5654" s="50"/>
    </row>
    <row r="5655" spans="23:31">
      <c r="W5655" s="50"/>
      <c r="AA5655" s="50"/>
      <c r="AE5655" s="50"/>
    </row>
    <row r="5656" spans="23:31">
      <c r="W5656" s="50"/>
      <c r="AA5656" s="50"/>
      <c r="AE5656" s="50"/>
    </row>
    <row r="5657" spans="23:31">
      <c r="W5657" s="50"/>
      <c r="AA5657" s="50"/>
      <c r="AE5657" s="50"/>
    </row>
    <row r="5658" spans="23:31">
      <c r="W5658" s="50"/>
      <c r="AA5658" s="50"/>
      <c r="AE5658" s="50"/>
    </row>
    <row r="5659" spans="23:31">
      <c r="W5659" s="50"/>
      <c r="AA5659" s="50"/>
      <c r="AE5659" s="50"/>
    </row>
    <row r="5660" spans="23:31">
      <c r="W5660" s="50"/>
      <c r="AA5660" s="50"/>
      <c r="AE5660" s="50"/>
    </row>
    <row r="5661" spans="23:31">
      <c r="W5661" s="50"/>
      <c r="AA5661" s="50"/>
      <c r="AE5661" s="50"/>
    </row>
    <row r="5662" spans="23:31">
      <c r="W5662" s="50"/>
      <c r="AA5662" s="50"/>
      <c r="AE5662" s="50"/>
    </row>
    <row r="5663" spans="23:31">
      <c r="W5663" s="50"/>
      <c r="AA5663" s="50"/>
      <c r="AE5663" s="50"/>
    </row>
    <row r="5664" spans="23:31">
      <c r="W5664" s="50"/>
      <c r="AA5664" s="50"/>
      <c r="AE5664" s="50"/>
    </row>
    <row r="5665" spans="23:31">
      <c r="W5665" s="50"/>
      <c r="AA5665" s="50"/>
      <c r="AE5665" s="50"/>
    </row>
    <row r="5666" spans="23:31">
      <c r="W5666" s="50"/>
      <c r="AA5666" s="50"/>
      <c r="AE5666" s="50"/>
    </row>
    <row r="5667" spans="23:31">
      <c r="W5667" s="50"/>
      <c r="AA5667" s="50"/>
      <c r="AE5667" s="50"/>
    </row>
    <row r="5668" spans="23:31">
      <c r="W5668" s="50"/>
      <c r="AA5668" s="50"/>
      <c r="AE5668" s="50"/>
    </row>
    <row r="5669" spans="23:31">
      <c r="W5669" s="50"/>
      <c r="AA5669" s="50"/>
      <c r="AE5669" s="50"/>
    </row>
    <row r="5670" spans="23:31">
      <c r="W5670" s="50"/>
      <c r="AA5670" s="50"/>
      <c r="AE5670" s="50"/>
    </row>
    <row r="5671" spans="23:31">
      <c r="W5671" s="50"/>
      <c r="AA5671" s="50"/>
      <c r="AE5671" s="50"/>
    </row>
    <row r="5672" spans="23:31">
      <c r="W5672" s="50"/>
      <c r="AA5672" s="50"/>
      <c r="AE5672" s="50"/>
    </row>
    <row r="5673" spans="23:31">
      <c r="W5673" s="50"/>
      <c r="AA5673" s="50"/>
      <c r="AE5673" s="50"/>
    </row>
    <row r="5674" spans="23:31">
      <c r="W5674" s="50"/>
      <c r="AA5674" s="50"/>
      <c r="AE5674" s="50"/>
    </row>
    <row r="5675" spans="23:31">
      <c r="W5675" s="50"/>
      <c r="AA5675" s="50"/>
      <c r="AE5675" s="50"/>
    </row>
    <row r="5676" spans="23:31">
      <c r="W5676" s="50"/>
      <c r="AA5676" s="50"/>
      <c r="AE5676" s="50"/>
    </row>
    <row r="5677" spans="23:31">
      <c r="W5677" s="50"/>
      <c r="AA5677" s="50"/>
      <c r="AE5677" s="50"/>
    </row>
    <row r="5678" spans="23:31">
      <c r="W5678" s="50"/>
      <c r="AA5678" s="50"/>
      <c r="AE5678" s="50"/>
    </row>
    <row r="5679" spans="23:31">
      <c r="W5679" s="50"/>
      <c r="AA5679" s="50"/>
      <c r="AE5679" s="50"/>
    </row>
    <row r="5680" spans="23:31">
      <c r="W5680" s="50"/>
      <c r="AA5680" s="50"/>
      <c r="AE5680" s="50"/>
    </row>
    <row r="5681" spans="23:31">
      <c r="W5681" s="50"/>
      <c r="AA5681" s="50"/>
      <c r="AE5681" s="50"/>
    </row>
    <row r="5682" spans="23:31">
      <c r="W5682" s="50"/>
      <c r="AA5682" s="50"/>
      <c r="AE5682" s="50"/>
    </row>
    <row r="5683" spans="23:31">
      <c r="W5683" s="50"/>
      <c r="AA5683" s="50"/>
      <c r="AE5683" s="50"/>
    </row>
    <row r="5684" spans="23:31">
      <c r="W5684" s="50"/>
      <c r="AA5684" s="50"/>
      <c r="AE5684" s="50"/>
    </row>
    <row r="5685" spans="23:31">
      <c r="W5685" s="50"/>
      <c r="AA5685" s="50"/>
      <c r="AE5685" s="50"/>
    </row>
    <row r="5686" spans="23:31">
      <c r="W5686" s="50"/>
      <c r="AA5686" s="50"/>
      <c r="AE5686" s="50"/>
    </row>
    <row r="5687" spans="23:31">
      <c r="W5687" s="50"/>
      <c r="AA5687" s="50"/>
      <c r="AE5687" s="50"/>
    </row>
    <row r="5688" spans="23:31">
      <c r="W5688" s="50"/>
      <c r="AA5688" s="50"/>
      <c r="AE5688" s="50"/>
    </row>
    <row r="5689" spans="23:31">
      <c r="W5689" s="50"/>
      <c r="AA5689" s="50"/>
      <c r="AE5689" s="50"/>
    </row>
    <row r="5690" spans="23:31">
      <c r="W5690" s="50"/>
      <c r="AA5690" s="50"/>
      <c r="AE5690" s="50"/>
    </row>
    <row r="5691" spans="23:31">
      <c r="W5691" s="50"/>
      <c r="AA5691" s="50"/>
      <c r="AE5691" s="50"/>
    </row>
    <row r="5692" spans="23:31">
      <c r="W5692" s="50"/>
      <c r="AA5692" s="50"/>
      <c r="AE5692" s="50"/>
    </row>
    <row r="5693" spans="23:31">
      <c r="W5693" s="50"/>
      <c r="AA5693" s="50"/>
      <c r="AE5693" s="50"/>
    </row>
    <row r="5694" spans="23:31">
      <c r="W5694" s="50"/>
      <c r="AA5694" s="50"/>
      <c r="AE5694" s="50"/>
    </row>
    <row r="5695" spans="23:31">
      <c r="W5695" s="50"/>
      <c r="AA5695" s="50"/>
      <c r="AE5695" s="50"/>
    </row>
    <row r="5696" spans="23:31">
      <c r="W5696" s="50"/>
      <c r="AA5696" s="50"/>
      <c r="AE5696" s="50"/>
    </row>
    <row r="5697" spans="23:31">
      <c r="W5697" s="50"/>
      <c r="AA5697" s="50"/>
      <c r="AE5697" s="50"/>
    </row>
    <row r="5698" spans="23:31">
      <c r="W5698" s="50"/>
      <c r="AA5698" s="50"/>
      <c r="AE5698" s="50"/>
    </row>
    <row r="5699" spans="23:31">
      <c r="W5699" s="50"/>
      <c r="AA5699" s="50"/>
      <c r="AE5699" s="50"/>
    </row>
    <row r="5700" spans="23:31">
      <c r="W5700" s="50"/>
      <c r="AA5700" s="50"/>
      <c r="AE5700" s="50"/>
    </row>
    <row r="5701" spans="23:31">
      <c r="W5701" s="50"/>
      <c r="AA5701" s="50"/>
      <c r="AE5701" s="50"/>
    </row>
    <row r="5702" spans="23:31">
      <c r="W5702" s="50"/>
      <c r="AA5702" s="50"/>
      <c r="AE5702" s="50"/>
    </row>
    <row r="5703" spans="23:31">
      <c r="W5703" s="50"/>
      <c r="AA5703" s="50"/>
      <c r="AE5703" s="50"/>
    </row>
    <row r="5704" spans="23:31">
      <c r="W5704" s="50"/>
      <c r="AA5704" s="50"/>
      <c r="AE5704" s="50"/>
    </row>
    <row r="5705" spans="23:31">
      <c r="W5705" s="50"/>
      <c r="AA5705" s="50"/>
      <c r="AE5705" s="50"/>
    </row>
    <row r="5706" spans="23:31">
      <c r="W5706" s="50"/>
      <c r="AA5706" s="50"/>
      <c r="AE5706" s="50"/>
    </row>
    <row r="5707" spans="23:31">
      <c r="W5707" s="50"/>
      <c r="AA5707" s="50"/>
      <c r="AE5707" s="50"/>
    </row>
    <row r="5708" spans="23:31">
      <c r="W5708" s="50"/>
      <c r="AA5708" s="50"/>
      <c r="AE5708" s="50"/>
    </row>
    <row r="5709" spans="23:31">
      <c r="W5709" s="50"/>
      <c r="AA5709" s="50"/>
      <c r="AE5709" s="50"/>
    </row>
    <row r="5710" spans="23:31">
      <c r="W5710" s="50"/>
      <c r="AA5710" s="50"/>
      <c r="AE5710" s="50"/>
    </row>
    <row r="5711" spans="23:31">
      <c r="W5711" s="50"/>
      <c r="AA5711" s="50"/>
      <c r="AE5711" s="50"/>
    </row>
    <row r="5712" spans="23:31">
      <c r="W5712" s="50"/>
      <c r="AA5712" s="50"/>
      <c r="AE5712" s="50"/>
    </row>
    <row r="5713" spans="23:31">
      <c r="W5713" s="50"/>
      <c r="AA5713" s="50"/>
      <c r="AE5713" s="50"/>
    </row>
    <row r="5714" spans="23:31">
      <c r="W5714" s="50"/>
      <c r="AA5714" s="50"/>
      <c r="AE5714" s="50"/>
    </row>
    <row r="5715" spans="23:31">
      <c r="W5715" s="50"/>
      <c r="AA5715" s="50"/>
      <c r="AE5715" s="50"/>
    </row>
    <row r="5716" spans="23:31">
      <c r="W5716" s="50"/>
      <c r="AA5716" s="50"/>
      <c r="AE5716" s="50"/>
    </row>
    <row r="5717" spans="23:31">
      <c r="W5717" s="50"/>
      <c r="AA5717" s="50"/>
      <c r="AE5717" s="50"/>
    </row>
    <row r="5718" spans="23:31">
      <c r="W5718" s="50"/>
      <c r="AA5718" s="50"/>
      <c r="AE5718" s="50"/>
    </row>
    <row r="5719" spans="23:31">
      <c r="W5719" s="50"/>
      <c r="AA5719" s="50"/>
      <c r="AE5719" s="50"/>
    </row>
    <row r="5720" spans="23:31">
      <c r="W5720" s="50"/>
      <c r="AA5720" s="50"/>
      <c r="AE5720" s="50"/>
    </row>
    <row r="5721" spans="23:31">
      <c r="W5721" s="50"/>
      <c r="AA5721" s="50"/>
      <c r="AE5721" s="50"/>
    </row>
    <row r="5722" spans="23:31">
      <c r="W5722" s="50"/>
      <c r="AA5722" s="50"/>
      <c r="AE5722" s="50"/>
    </row>
    <row r="5723" spans="23:31">
      <c r="W5723" s="50"/>
      <c r="AA5723" s="50"/>
      <c r="AE5723" s="50"/>
    </row>
    <row r="5724" spans="23:31">
      <c r="W5724" s="50"/>
      <c r="AA5724" s="50"/>
      <c r="AE5724" s="50"/>
    </row>
    <row r="5725" spans="23:31">
      <c r="W5725" s="50"/>
      <c r="AA5725" s="50"/>
      <c r="AE5725" s="50"/>
    </row>
    <row r="5726" spans="23:31">
      <c r="W5726" s="50"/>
      <c r="AA5726" s="50"/>
      <c r="AE5726" s="50"/>
    </row>
    <row r="5727" spans="23:31">
      <c r="W5727" s="50"/>
      <c r="AA5727" s="50"/>
      <c r="AE5727" s="50"/>
    </row>
    <row r="5728" spans="23:31">
      <c r="W5728" s="50"/>
      <c r="AA5728" s="50"/>
      <c r="AE5728" s="50"/>
    </row>
    <row r="5729" spans="23:31">
      <c r="W5729" s="50"/>
      <c r="AA5729" s="50"/>
      <c r="AE5729" s="50"/>
    </row>
    <row r="5730" spans="23:31">
      <c r="W5730" s="50"/>
      <c r="AA5730" s="50"/>
      <c r="AE5730" s="50"/>
    </row>
    <row r="5731" spans="23:31">
      <c r="W5731" s="50"/>
      <c r="AA5731" s="50"/>
      <c r="AE5731" s="50"/>
    </row>
    <row r="5732" spans="23:31">
      <c r="W5732" s="50"/>
      <c r="AA5732" s="50"/>
      <c r="AE5732" s="50"/>
    </row>
    <row r="5733" spans="23:31">
      <c r="W5733" s="50"/>
      <c r="AA5733" s="50"/>
      <c r="AE5733" s="50"/>
    </row>
    <row r="5734" spans="23:31">
      <c r="W5734" s="50"/>
      <c r="AA5734" s="50"/>
      <c r="AE5734" s="50"/>
    </row>
    <row r="5735" spans="23:31">
      <c r="W5735" s="50"/>
      <c r="AA5735" s="50"/>
      <c r="AE5735" s="50"/>
    </row>
    <row r="5736" spans="23:31">
      <c r="W5736" s="50"/>
      <c r="AA5736" s="50"/>
      <c r="AE5736" s="50"/>
    </row>
    <row r="5737" spans="23:31">
      <c r="W5737" s="50"/>
      <c r="AA5737" s="50"/>
      <c r="AE5737" s="50"/>
    </row>
    <row r="5738" spans="23:31">
      <c r="W5738" s="50"/>
      <c r="AA5738" s="50"/>
      <c r="AE5738" s="50"/>
    </row>
    <row r="5739" spans="23:31">
      <c r="W5739" s="50"/>
      <c r="AA5739" s="50"/>
      <c r="AE5739" s="50"/>
    </row>
    <row r="5740" spans="23:31">
      <c r="W5740" s="50"/>
      <c r="AA5740" s="50"/>
      <c r="AE5740" s="50"/>
    </row>
    <row r="5741" spans="23:31">
      <c r="W5741" s="50"/>
      <c r="AA5741" s="50"/>
      <c r="AE5741" s="50"/>
    </row>
    <row r="5742" spans="23:31">
      <c r="W5742" s="50"/>
      <c r="AA5742" s="50"/>
      <c r="AE5742" s="50"/>
    </row>
    <row r="5743" spans="23:31">
      <c r="W5743" s="50"/>
      <c r="AA5743" s="50"/>
      <c r="AE5743" s="50"/>
    </row>
    <row r="5744" spans="23:31">
      <c r="W5744" s="50"/>
      <c r="AA5744" s="50"/>
      <c r="AE5744" s="50"/>
    </row>
    <row r="5745" spans="23:31">
      <c r="W5745" s="50"/>
      <c r="AA5745" s="50"/>
      <c r="AE5745" s="50"/>
    </row>
    <row r="5746" spans="23:31">
      <c r="W5746" s="50"/>
      <c r="AA5746" s="50"/>
      <c r="AE5746" s="50"/>
    </row>
    <row r="5747" spans="23:31">
      <c r="W5747" s="50"/>
      <c r="AA5747" s="50"/>
      <c r="AE5747" s="50"/>
    </row>
    <row r="5748" spans="23:31">
      <c r="W5748" s="50"/>
      <c r="AA5748" s="50"/>
      <c r="AE5748" s="50"/>
    </row>
    <row r="5749" spans="23:31">
      <c r="W5749" s="50"/>
      <c r="AA5749" s="50"/>
      <c r="AE5749" s="50"/>
    </row>
    <row r="5750" spans="23:31">
      <c r="W5750" s="50"/>
      <c r="AA5750" s="50"/>
      <c r="AE5750" s="50"/>
    </row>
    <row r="5751" spans="23:31">
      <c r="W5751" s="50"/>
      <c r="AA5751" s="50"/>
      <c r="AE5751" s="50"/>
    </row>
    <row r="5752" spans="23:31">
      <c r="W5752" s="50"/>
      <c r="AA5752" s="50"/>
      <c r="AE5752" s="50"/>
    </row>
    <row r="5753" spans="23:31">
      <c r="W5753" s="50"/>
      <c r="AA5753" s="50"/>
      <c r="AE5753" s="50"/>
    </row>
    <row r="5754" spans="23:31">
      <c r="W5754" s="50"/>
      <c r="AA5754" s="50"/>
      <c r="AE5754" s="50"/>
    </row>
    <row r="5755" spans="23:31">
      <c r="W5755" s="50"/>
      <c r="AA5755" s="50"/>
      <c r="AE5755" s="50"/>
    </row>
    <row r="5756" spans="23:31">
      <c r="W5756" s="50"/>
      <c r="AA5756" s="50"/>
      <c r="AE5756" s="50"/>
    </row>
    <row r="5757" spans="23:31">
      <c r="W5757" s="50"/>
      <c r="AA5757" s="50"/>
      <c r="AE5757" s="50"/>
    </row>
    <row r="5758" spans="23:31">
      <c r="W5758" s="50"/>
      <c r="AA5758" s="50"/>
      <c r="AE5758" s="50"/>
    </row>
    <row r="5759" spans="23:31">
      <c r="W5759" s="50"/>
      <c r="AA5759" s="50"/>
      <c r="AE5759" s="50"/>
    </row>
    <row r="5760" spans="23:31">
      <c r="W5760" s="50"/>
      <c r="AA5760" s="50"/>
      <c r="AE5760" s="50"/>
    </row>
    <row r="5761" spans="23:31">
      <c r="W5761" s="50"/>
      <c r="AA5761" s="50"/>
      <c r="AE5761" s="50"/>
    </row>
    <row r="5762" spans="23:31">
      <c r="W5762" s="50"/>
      <c r="AA5762" s="50"/>
      <c r="AE5762" s="50"/>
    </row>
    <row r="5763" spans="23:31">
      <c r="W5763" s="50"/>
      <c r="AA5763" s="50"/>
      <c r="AE5763" s="50"/>
    </row>
    <row r="5764" spans="23:31">
      <c r="W5764" s="50"/>
      <c r="AA5764" s="50"/>
      <c r="AE5764" s="50"/>
    </row>
    <row r="5765" spans="23:31">
      <c r="W5765" s="50"/>
      <c r="AA5765" s="50"/>
      <c r="AE5765" s="50"/>
    </row>
    <row r="5766" spans="23:31">
      <c r="W5766" s="50"/>
      <c r="AA5766" s="50"/>
      <c r="AE5766" s="50"/>
    </row>
    <row r="5767" spans="23:31">
      <c r="W5767" s="50"/>
      <c r="AA5767" s="50"/>
      <c r="AE5767" s="50"/>
    </row>
    <row r="5768" spans="23:31">
      <c r="W5768" s="50"/>
      <c r="AA5768" s="50"/>
      <c r="AE5768" s="50"/>
    </row>
    <row r="5769" spans="23:31">
      <c r="W5769" s="50"/>
      <c r="AA5769" s="50"/>
      <c r="AE5769" s="50"/>
    </row>
    <row r="5770" spans="23:31">
      <c r="W5770" s="50"/>
      <c r="AA5770" s="50"/>
      <c r="AE5770" s="50"/>
    </row>
    <row r="5771" spans="23:31">
      <c r="W5771" s="50"/>
      <c r="AA5771" s="50"/>
      <c r="AE5771" s="50"/>
    </row>
    <row r="5772" spans="23:31">
      <c r="W5772" s="50"/>
      <c r="AA5772" s="50"/>
      <c r="AE5772" s="50"/>
    </row>
    <row r="5773" spans="23:31">
      <c r="W5773" s="50"/>
      <c r="AA5773" s="50"/>
      <c r="AE5773" s="50"/>
    </row>
    <row r="5774" spans="23:31">
      <c r="W5774" s="50"/>
      <c r="AA5774" s="50"/>
      <c r="AE5774" s="50"/>
    </row>
    <row r="5775" spans="23:31">
      <c r="W5775" s="50"/>
      <c r="AA5775" s="50"/>
      <c r="AE5775" s="50"/>
    </row>
    <row r="5776" spans="23:31">
      <c r="W5776" s="50"/>
      <c r="AA5776" s="50"/>
      <c r="AE5776" s="50"/>
    </row>
    <row r="5777" spans="23:31">
      <c r="W5777" s="50"/>
      <c r="AA5777" s="50"/>
      <c r="AE5777" s="50"/>
    </row>
    <row r="5778" spans="23:31">
      <c r="W5778" s="50"/>
      <c r="AA5778" s="50"/>
      <c r="AE5778" s="50"/>
    </row>
    <row r="5779" spans="23:31">
      <c r="W5779" s="50"/>
      <c r="AA5779" s="50"/>
      <c r="AE5779" s="50"/>
    </row>
    <row r="5780" spans="23:31">
      <c r="W5780" s="50"/>
      <c r="AA5780" s="50"/>
      <c r="AE5780" s="50"/>
    </row>
    <row r="5781" spans="23:31">
      <c r="W5781" s="50"/>
      <c r="AA5781" s="50"/>
      <c r="AE5781" s="50"/>
    </row>
    <row r="5782" spans="23:31">
      <c r="W5782" s="50"/>
      <c r="AA5782" s="50"/>
      <c r="AE5782" s="50"/>
    </row>
    <row r="5783" spans="23:31">
      <c r="W5783" s="50"/>
      <c r="AA5783" s="50"/>
      <c r="AE5783" s="50"/>
    </row>
    <row r="5784" spans="23:31">
      <c r="W5784" s="50"/>
      <c r="AA5784" s="50"/>
      <c r="AE5784" s="50"/>
    </row>
    <row r="5785" spans="23:31">
      <c r="W5785" s="50"/>
      <c r="AA5785" s="50"/>
      <c r="AE5785" s="50"/>
    </row>
    <row r="5786" spans="23:31">
      <c r="W5786" s="50"/>
      <c r="AA5786" s="50"/>
      <c r="AE5786" s="50"/>
    </row>
    <row r="5787" spans="23:31">
      <c r="W5787" s="50"/>
      <c r="AA5787" s="50"/>
      <c r="AE5787" s="50"/>
    </row>
    <row r="5788" spans="23:31">
      <c r="W5788" s="50"/>
      <c r="AA5788" s="50"/>
      <c r="AE5788" s="50"/>
    </row>
    <row r="5789" spans="23:31">
      <c r="W5789" s="50"/>
      <c r="AA5789" s="50"/>
      <c r="AE5789" s="50"/>
    </row>
    <row r="5790" spans="23:31">
      <c r="W5790" s="50"/>
      <c r="AA5790" s="50"/>
      <c r="AE5790" s="50"/>
    </row>
    <row r="5791" spans="23:31">
      <c r="W5791" s="50"/>
      <c r="AA5791" s="50"/>
      <c r="AE5791" s="50"/>
    </row>
    <row r="5792" spans="23:31">
      <c r="W5792" s="50"/>
      <c r="AA5792" s="50"/>
      <c r="AE5792" s="50"/>
    </row>
    <row r="5793" spans="23:31">
      <c r="W5793" s="50"/>
      <c r="AA5793" s="50"/>
      <c r="AE5793" s="50"/>
    </row>
    <row r="5794" spans="23:31">
      <c r="W5794" s="50"/>
      <c r="AA5794" s="50"/>
      <c r="AE5794" s="50"/>
    </row>
    <row r="5795" spans="23:31">
      <c r="W5795" s="50"/>
      <c r="AA5795" s="50"/>
      <c r="AE5795" s="50"/>
    </row>
    <row r="5796" spans="23:31">
      <c r="W5796" s="50"/>
      <c r="AA5796" s="50"/>
      <c r="AE5796" s="50"/>
    </row>
    <row r="5797" spans="23:31">
      <c r="W5797" s="50"/>
      <c r="AA5797" s="50"/>
      <c r="AE5797" s="50"/>
    </row>
    <row r="5798" spans="23:31">
      <c r="W5798" s="50"/>
      <c r="AA5798" s="50"/>
      <c r="AE5798" s="50"/>
    </row>
    <row r="5799" spans="23:31">
      <c r="W5799" s="50"/>
      <c r="AA5799" s="50"/>
      <c r="AE5799" s="50"/>
    </row>
    <row r="5800" spans="23:31">
      <c r="W5800" s="50"/>
      <c r="AA5800" s="50"/>
      <c r="AE5800" s="50"/>
    </row>
    <row r="5801" spans="23:31">
      <c r="W5801" s="50"/>
      <c r="AA5801" s="50"/>
      <c r="AE5801" s="50"/>
    </row>
    <row r="5802" spans="23:31">
      <c r="W5802" s="50"/>
      <c r="AA5802" s="50"/>
      <c r="AE5802" s="50"/>
    </row>
    <row r="5803" spans="23:31">
      <c r="W5803" s="50"/>
      <c r="AA5803" s="50"/>
      <c r="AE5803" s="50"/>
    </row>
    <row r="5804" spans="23:31">
      <c r="W5804" s="50"/>
      <c r="AA5804" s="50"/>
      <c r="AE5804" s="50"/>
    </row>
    <row r="5805" spans="23:31">
      <c r="W5805" s="50"/>
      <c r="AA5805" s="50"/>
      <c r="AE5805" s="50"/>
    </row>
    <row r="5806" spans="23:31">
      <c r="W5806" s="50"/>
      <c r="AA5806" s="50"/>
      <c r="AE5806" s="50"/>
    </row>
    <row r="5807" spans="23:31">
      <c r="W5807" s="50"/>
      <c r="AA5807" s="50"/>
      <c r="AE5807" s="50"/>
    </row>
    <row r="5808" spans="23:31">
      <c r="W5808" s="50"/>
      <c r="AA5808" s="50"/>
      <c r="AE5808" s="50"/>
    </row>
    <row r="5809" spans="23:31">
      <c r="W5809" s="50"/>
      <c r="AA5809" s="50"/>
      <c r="AE5809" s="50"/>
    </row>
    <row r="5810" spans="23:31">
      <c r="W5810" s="50"/>
      <c r="AA5810" s="50"/>
      <c r="AE5810" s="50"/>
    </row>
    <row r="5811" spans="23:31">
      <c r="W5811" s="50"/>
      <c r="AA5811" s="50"/>
      <c r="AE5811" s="50"/>
    </row>
    <row r="5812" spans="23:31">
      <c r="W5812" s="50"/>
      <c r="AA5812" s="50"/>
      <c r="AE5812" s="50"/>
    </row>
    <row r="5813" spans="23:31">
      <c r="W5813" s="50"/>
      <c r="AA5813" s="50"/>
      <c r="AE5813" s="50"/>
    </row>
    <row r="5814" spans="23:31">
      <c r="W5814" s="50"/>
      <c r="AA5814" s="50"/>
      <c r="AE5814" s="50"/>
    </row>
    <row r="5815" spans="23:31">
      <c r="W5815" s="50"/>
      <c r="AA5815" s="50"/>
      <c r="AE5815" s="50"/>
    </row>
    <row r="5816" spans="23:31">
      <c r="W5816" s="50"/>
      <c r="AA5816" s="50"/>
      <c r="AE5816" s="50"/>
    </row>
    <row r="5817" spans="23:31">
      <c r="W5817" s="50"/>
      <c r="AA5817" s="50"/>
      <c r="AE5817" s="50"/>
    </row>
    <row r="5818" spans="23:31">
      <c r="W5818" s="50"/>
      <c r="AA5818" s="50"/>
      <c r="AE5818" s="50"/>
    </row>
    <row r="5819" spans="23:31">
      <c r="W5819" s="50"/>
      <c r="AA5819" s="50"/>
      <c r="AE5819" s="50"/>
    </row>
    <row r="5820" spans="23:31">
      <c r="W5820" s="50"/>
      <c r="AA5820" s="50"/>
      <c r="AE5820" s="50"/>
    </row>
    <row r="5821" spans="23:31">
      <c r="W5821" s="50"/>
      <c r="AA5821" s="50"/>
      <c r="AE5821" s="50"/>
    </row>
    <row r="5822" spans="23:31">
      <c r="W5822" s="50"/>
      <c r="AA5822" s="50"/>
      <c r="AE5822" s="50"/>
    </row>
    <row r="5823" spans="23:31">
      <c r="W5823" s="50"/>
      <c r="AA5823" s="50"/>
      <c r="AE5823" s="50"/>
    </row>
    <row r="5824" spans="23:31">
      <c r="W5824" s="50"/>
      <c r="AA5824" s="50"/>
      <c r="AE5824" s="50"/>
    </row>
    <row r="5825" spans="23:31">
      <c r="W5825" s="50"/>
      <c r="AA5825" s="50"/>
      <c r="AE5825" s="50"/>
    </row>
    <row r="5826" spans="23:31">
      <c r="W5826" s="50"/>
      <c r="AA5826" s="50"/>
      <c r="AE5826" s="50"/>
    </row>
    <row r="5827" spans="23:31">
      <c r="W5827" s="50"/>
      <c r="AA5827" s="50"/>
      <c r="AE5827" s="50"/>
    </row>
    <row r="5828" spans="23:31">
      <c r="W5828" s="50"/>
      <c r="AA5828" s="50"/>
      <c r="AE5828" s="50"/>
    </row>
    <row r="5829" spans="23:31">
      <c r="W5829" s="50"/>
      <c r="AA5829" s="50"/>
      <c r="AE5829" s="50"/>
    </row>
    <row r="5830" spans="23:31">
      <c r="W5830" s="50"/>
      <c r="AA5830" s="50"/>
      <c r="AE5830" s="50"/>
    </row>
    <row r="5831" spans="23:31">
      <c r="W5831" s="50"/>
      <c r="AA5831" s="50"/>
      <c r="AE5831" s="50"/>
    </row>
    <row r="5832" spans="23:31">
      <c r="W5832" s="50"/>
      <c r="AA5832" s="50"/>
      <c r="AE5832" s="50"/>
    </row>
    <row r="5833" spans="23:31">
      <c r="W5833" s="50"/>
      <c r="AA5833" s="50"/>
      <c r="AE5833" s="50"/>
    </row>
    <row r="5834" spans="23:31">
      <c r="W5834" s="50"/>
      <c r="AA5834" s="50"/>
      <c r="AE5834" s="50"/>
    </row>
    <row r="5835" spans="23:31">
      <c r="W5835" s="50"/>
      <c r="AA5835" s="50"/>
      <c r="AE5835" s="50"/>
    </row>
    <row r="5836" spans="23:31">
      <c r="W5836" s="50"/>
      <c r="AA5836" s="50"/>
      <c r="AE5836" s="50"/>
    </row>
    <row r="5837" spans="23:31">
      <c r="W5837" s="50"/>
      <c r="AA5837" s="50"/>
      <c r="AE5837" s="50"/>
    </row>
    <row r="5838" spans="23:31">
      <c r="W5838" s="50"/>
      <c r="AA5838" s="50"/>
      <c r="AE5838" s="50"/>
    </row>
    <row r="5839" spans="23:31">
      <c r="W5839" s="50"/>
      <c r="AA5839" s="50"/>
      <c r="AE5839" s="50"/>
    </row>
    <row r="5840" spans="23:31">
      <c r="W5840" s="50"/>
      <c r="AA5840" s="50"/>
      <c r="AE5840" s="50"/>
    </row>
    <row r="5841" spans="23:31">
      <c r="W5841" s="50"/>
      <c r="AA5841" s="50"/>
      <c r="AE5841" s="50"/>
    </row>
    <row r="5842" spans="23:31">
      <c r="W5842" s="50"/>
      <c r="AA5842" s="50"/>
      <c r="AE5842" s="50"/>
    </row>
    <row r="5843" spans="23:31">
      <c r="W5843" s="50"/>
      <c r="AA5843" s="50"/>
      <c r="AE5843" s="50"/>
    </row>
    <row r="5844" spans="23:31">
      <c r="W5844" s="50"/>
      <c r="AA5844" s="50"/>
      <c r="AE5844" s="50"/>
    </row>
    <row r="5845" spans="23:31">
      <c r="W5845" s="50"/>
      <c r="AA5845" s="50"/>
      <c r="AE5845" s="50"/>
    </row>
    <row r="5846" spans="23:31">
      <c r="W5846" s="50"/>
      <c r="AA5846" s="50"/>
      <c r="AE5846" s="50"/>
    </row>
    <row r="5847" spans="23:31">
      <c r="W5847" s="50"/>
      <c r="AA5847" s="50"/>
      <c r="AE5847" s="50"/>
    </row>
    <row r="5848" spans="23:31">
      <c r="W5848" s="50"/>
      <c r="AA5848" s="50"/>
      <c r="AE5848" s="50"/>
    </row>
    <row r="5849" spans="23:31">
      <c r="W5849" s="50"/>
      <c r="AA5849" s="50"/>
      <c r="AE5849" s="50"/>
    </row>
    <row r="5850" spans="23:31">
      <c r="W5850" s="50"/>
      <c r="AA5850" s="50"/>
      <c r="AE5850" s="50"/>
    </row>
    <row r="5851" spans="23:31">
      <c r="W5851" s="50"/>
      <c r="AA5851" s="50"/>
      <c r="AE5851" s="50"/>
    </row>
    <row r="5852" spans="23:31">
      <c r="W5852" s="50"/>
      <c r="AA5852" s="50"/>
      <c r="AE5852" s="50"/>
    </row>
    <row r="5853" spans="23:31">
      <c r="W5853" s="50"/>
      <c r="AA5853" s="50"/>
      <c r="AE5853" s="50"/>
    </row>
    <row r="5854" spans="23:31">
      <c r="W5854" s="50"/>
      <c r="AA5854" s="50"/>
      <c r="AE5854" s="50"/>
    </row>
    <row r="5855" spans="23:31">
      <c r="W5855" s="50"/>
      <c r="AA5855" s="50"/>
      <c r="AE5855" s="50"/>
    </row>
    <row r="5856" spans="23:31">
      <c r="W5856" s="50"/>
      <c r="AA5856" s="50"/>
      <c r="AE5856" s="50"/>
    </row>
    <row r="5857" spans="23:31">
      <c r="W5857" s="50"/>
      <c r="AA5857" s="50"/>
      <c r="AE5857" s="50"/>
    </row>
    <row r="5858" spans="23:31">
      <c r="W5858" s="50"/>
      <c r="AA5858" s="50"/>
      <c r="AE5858" s="50"/>
    </row>
    <row r="5859" spans="23:31">
      <c r="W5859" s="50"/>
      <c r="AA5859" s="50"/>
      <c r="AE5859" s="50"/>
    </row>
    <row r="5860" spans="23:31">
      <c r="W5860" s="50"/>
      <c r="AA5860" s="50"/>
      <c r="AE5860" s="50"/>
    </row>
    <row r="5861" spans="23:31">
      <c r="W5861" s="50"/>
      <c r="AA5861" s="50"/>
      <c r="AE5861" s="50"/>
    </row>
    <row r="5862" spans="23:31">
      <c r="W5862" s="50"/>
      <c r="AA5862" s="50"/>
      <c r="AE5862" s="50"/>
    </row>
    <row r="5863" spans="23:31">
      <c r="W5863" s="50"/>
      <c r="AA5863" s="50"/>
      <c r="AE5863" s="50"/>
    </row>
    <row r="5864" spans="23:31">
      <c r="W5864" s="50"/>
      <c r="AA5864" s="50"/>
      <c r="AE5864" s="50"/>
    </row>
    <row r="5865" spans="23:31">
      <c r="W5865" s="50"/>
      <c r="AA5865" s="50"/>
      <c r="AE5865" s="50"/>
    </row>
    <row r="5866" spans="23:31">
      <c r="W5866" s="50"/>
      <c r="AA5866" s="50"/>
      <c r="AE5866" s="50"/>
    </row>
    <row r="5867" spans="23:31">
      <c r="W5867" s="50"/>
      <c r="AA5867" s="50"/>
      <c r="AE5867" s="50"/>
    </row>
    <row r="5868" spans="23:31">
      <c r="W5868" s="50"/>
      <c r="AA5868" s="50"/>
      <c r="AE5868" s="50"/>
    </row>
    <row r="5869" spans="23:31">
      <c r="W5869" s="50"/>
      <c r="AA5869" s="50"/>
      <c r="AE5869" s="50"/>
    </row>
    <row r="5870" spans="23:31">
      <c r="W5870" s="50"/>
      <c r="AA5870" s="50"/>
      <c r="AE5870" s="50"/>
    </row>
    <row r="5871" spans="23:31">
      <c r="W5871" s="50"/>
      <c r="AA5871" s="50"/>
      <c r="AE5871" s="50"/>
    </row>
    <row r="5872" spans="23:31">
      <c r="W5872" s="50"/>
      <c r="AA5872" s="50"/>
      <c r="AE5872" s="50"/>
    </row>
    <row r="5873" spans="23:31">
      <c r="W5873" s="50"/>
      <c r="AA5873" s="50"/>
      <c r="AE5873" s="50"/>
    </row>
    <row r="5874" spans="23:31">
      <c r="W5874" s="50"/>
      <c r="AA5874" s="50"/>
      <c r="AE5874" s="50"/>
    </row>
    <row r="5875" spans="23:31">
      <c r="W5875" s="50"/>
      <c r="AA5875" s="50"/>
      <c r="AE5875" s="50"/>
    </row>
    <row r="5876" spans="23:31">
      <c r="W5876" s="50"/>
      <c r="AA5876" s="50"/>
      <c r="AE5876" s="50"/>
    </row>
    <row r="5877" spans="23:31">
      <c r="W5877" s="50"/>
      <c r="AA5877" s="50"/>
      <c r="AE5877" s="50"/>
    </row>
    <row r="5878" spans="23:31">
      <c r="W5878" s="50"/>
      <c r="AA5878" s="50"/>
      <c r="AE5878" s="50"/>
    </row>
    <row r="5879" spans="23:31">
      <c r="W5879" s="50"/>
      <c r="AA5879" s="50"/>
      <c r="AE5879" s="50"/>
    </row>
    <row r="5880" spans="23:31">
      <c r="W5880" s="50"/>
      <c r="AA5880" s="50"/>
      <c r="AE5880" s="50"/>
    </row>
    <row r="5881" spans="23:31">
      <c r="W5881" s="50"/>
      <c r="AA5881" s="50"/>
      <c r="AE5881" s="50"/>
    </row>
    <row r="5882" spans="23:31">
      <c r="W5882" s="50"/>
      <c r="AA5882" s="50"/>
      <c r="AE5882" s="50"/>
    </row>
    <row r="5883" spans="23:31">
      <c r="W5883" s="50"/>
      <c r="AA5883" s="50"/>
      <c r="AE5883" s="50"/>
    </row>
    <row r="5884" spans="23:31">
      <c r="W5884" s="50"/>
      <c r="AA5884" s="50"/>
      <c r="AE5884" s="50"/>
    </row>
    <row r="5885" spans="23:31">
      <c r="W5885" s="50"/>
      <c r="AA5885" s="50"/>
      <c r="AE5885" s="50"/>
    </row>
    <row r="5886" spans="23:31">
      <c r="W5886" s="50"/>
      <c r="AA5886" s="50"/>
      <c r="AE5886" s="50"/>
    </row>
    <row r="5887" spans="23:31">
      <c r="W5887" s="50"/>
      <c r="AA5887" s="50"/>
      <c r="AE5887" s="50"/>
    </row>
    <row r="5888" spans="23:31">
      <c r="W5888" s="50"/>
      <c r="AA5888" s="50"/>
      <c r="AE5888" s="50"/>
    </row>
    <row r="5889" spans="23:31">
      <c r="W5889" s="50"/>
      <c r="AA5889" s="50"/>
      <c r="AE5889" s="50"/>
    </row>
    <row r="5890" spans="23:31">
      <c r="W5890" s="50"/>
      <c r="AA5890" s="50"/>
      <c r="AE5890" s="50"/>
    </row>
    <row r="5891" spans="23:31">
      <c r="W5891" s="50"/>
      <c r="AA5891" s="50"/>
      <c r="AE5891" s="50"/>
    </row>
    <row r="5892" spans="23:31">
      <c r="W5892" s="50"/>
      <c r="AA5892" s="50"/>
      <c r="AE5892" s="50"/>
    </row>
    <row r="5893" spans="23:31">
      <c r="W5893" s="50"/>
      <c r="AA5893" s="50"/>
      <c r="AE5893" s="50"/>
    </row>
    <row r="5894" spans="23:31">
      <c r="W5894" s="50"/>
      <c r="AA5894" s="50"/>
      <c r="AE5894" s="50"/>
    </row>
    <row r="5895" spans="23:31">
      <c r="W5895" s="50"/>
      <c r="AA5895" s="50"/>
      <c r="AE5895" s="50"/>
    </row>
    <row r="5896" spans="23:31">
      <c r="W5896" s="50"/>
      <c r="AA5896" s="50"/>
      <c r="AE5896" s="50"/>
    </row>
    <row r="5897" spans="23:31">
      <c r="W5897" s="50"/>
      <c r="AA5897" s="50"/>
      <c r="AE5897" s="50"/>
    </row>
    <row r="5898" spans="23:31">
      <c r="W5898" s="50"/>
      <c r="AA5898" s="50"/>
      <c r="AE5898" s="50"/>
    </row>
    <row r="5899" spans="23:31">
      <c r="W5899" s="50"/>
      <c r="AA5899" s="50"/>
      <c r="AE5899" s="50"/>
    </row>
    <row r="5900" spans="23:31">
      <c r="W5900" s="50"/>
      <c r="AA5900" s="50"/>
      <c r="AE5900" s="50"/>
    </row>
    <row r="5901" spans="23:31">
      <c r="W5901" s="50"/>
      <c r="AA5901" s="50"/>
      <c r="AE5901" s="50"/>
    </row>
    <row r="5902" spans="23:31">
      <c r="W5902" s="50"/>
      <c r="AA5902" s="50"/>
      <c r="AE5902" s="50"/>
    </row>
    <row r="5903" spans="23:31">
      <c r="W5903" s="50"/>
      <c r="AA5903" s="50"/>
      <c r="AE5903" s="50"/>
    </row>
    <row r="5904" spans="23:31">
      <c r="W5904" s="50"/>
      <c r="AA5904" s="50"/>
      <c r="AE5904" s="50"/>
    </row>
    <row r="5905" spans="23:31">
      <c r="W5905" s="50"/>
      <c r="AA5905" s="50"/>
      <c r="AE5905" s="50"/>
    </row>
    <row r="5906" spans="23:31">
      <c r="W5906" s="50"/>
      <c r="AA5906" s="50"/>
      <c r="AE5906" s="50"/>
    </row>
    <row r="5907" spans="23:31">
      <c r="W5907" s="50"/>
      <c r="AA5907" s="50"/>
      <c r="AE5907" s="50"/>
    </row>
    <row r="5908" spans="23:31">
      <c r="W5908" s="50"/>
      <c r="AA5908" s="50"/>
      <c r="AE5908" s="50"/>
    </row>
    <row r="5909" spans="23:31">
      <c r="W5909" s="50"/>
      <c r="AA5909" s="50"/>
      <c r="AE5909" s="50"/>
    </row>
    <row r="5910" spans="23:31">
      <c r="W5910" s="50"/>
      <c r="AA5910" s="50"/>
      <c r="AE5910" s="50"/>
    </row>
    <row r="5911" spans="23:31">
      <c r="W5911" s="50"/>
      <c r="AA5911" s="50"/>
      <c r="AE5911" s="50"/>
    </row>
    <row r="5912" spans="23:31">
      <c r="W5912" s="50"/>
      <c r="AA5912" s="50"/>
      <c r="AE5912" s="50"/>
    </row>
    <row r="5913" spans="23:31">
      <c r="W5913" s="50"/>
      <c r="AA5913" s="50"/>
      <c r="AE5913" s="50"/>
    </row>
    <row r="5914" spans="23:31">
      <c r="W5914" s="50"/>
      <c r="AA5914" s="50"/>
      <c r="AE5914" s="50"/>
    </row>
    <row r="5915" spans="23:31">
      <c r="W5915" s="50"/>
      <c r="AA5915" s="50"/>
      <c r="AE5915" s="50"/>
    </row>
    <row r="5916" spans="23:31">
      <c r="W5916" s="50"/>
      <c r="AA5916" s="50"/>
      <c r="AE5916" s="50"/>
    </row>
    <row r="5917" spans="23:31">
      <c r="W5917" s="50"/>
      <c r="AA5917" s="50"/>
      <c r="AE5917" s="50"/>
    </row>
    <row r="5918" spans="23:31">
      <c r="W5918" s="50"/>
      <c r="AA5918" s="50"/>
      <c r="AE5918" s="50"/>
    </row>
    <row r="5919" spans="23:31">
      <c r="W5919" s="50"/>
      <c r="AA5919" s="50"/>
      <c r="AE5919" s="50"/>
    </row>
    <row r="5920" spans="23:31">
      <c r="W5920" s="50"/>
      <c r="AA5920" s="50"/>
      <c r="AE5920" s="50"/>
    </row>
    <row r="5921" spans="23:31">
      <c r="W5921" s="50"/>
      <c r="AA5921" s="50"/>
      <c r="AE5921" s="50"/>
    </row>
    <row r="5922" spans="23:31">
      <c r="W5922" s="50"/>
      <c r="AA5922" s="50"/>
      <c r="AE5922" s="50"/>
    </row>
    <row r="5923" spans="23:31">
      <c r="W5923" s="50"/>
      <c r="AA5923" s="50"/>
      <c r="AE5923" s="50"/>
    </row>
    <row r="5924" spans="23:31">
      <c r="W5924" s="50"/>
      <c r="AA5924" s="50"/>
      <c r="AE5924" s="50"/>
    </row>
    <row r="5925" spans="23:31">
      <c r="W5925" s="50"/>
      <c r="AA5925" s="50"/>
      <c r="AE5925" s="50"/>
    </row>
    <row r="5926" spans="23:31">
      <c r="W5926" s="50"/>
      <c r="AA5926" s="50"/>
      <c r="AE5926" s="50"/>
    </row>
    <row r="5927" spans="23:31">
      <c r="W5927" s="50"/>
      <c r="AA5927" s="50"/>
      <c r="AE5927" s="50"/>
    </row>
    <row r="5928" spans="23:31">
      <c r="W5928" s="50"/>
      <c r="AA5928" s="50"/>
      <c r="AE5928" s="50"/>
    </row>
    <row r="5929" spans="23:31">
      <c r="W5929" s="50"/>
      <c r="AA5929" s="50"/>
      <c r="AE5929" s="50"/>
    </row>
    <row r="5930" spans="23:31">
      <c r="W5930" s="50"/>
      <c r="AA5930" s="50"/>
      <c r="AE5930" s="50"/>
    </row>
    <row r="5931" spans="23:31">
      <c r="W5931" s="50"/>
      <c r="AA5931" s="50"/>
      <c r="AE5931" s="50"/>
    </row>
    <row r="5932" spans="23:31">
      <c r="W5932" s="50"/>
      <c r="AA5932" s="50"/>
      <c r="AE5932" s="50"/>
    </row>
    <row r="5933" spans="23:31">
      <c r="W5933" s="50"/>
      <c r="AA5933" s="50"/>
      <c r="AE5933" s="50"/>
    </row>
    <row r="5934" spans="23:31">
      <c r="W5934" s="50"/>
      <c r="AA5934" s="50"/>
      <c r="AE5934" s="50"/>
    </row>
    <row r="5935" spans="23:31">
      <c r="W5935" s="50"/>
      <c r="AA5935" s="50"/>
      <c r="AE5935" s="50"/>
    </row>
    <row r="5936" spans="23:31">
      <c r="W5936" s="50"/>
      <c r="AA5936" s="50"/>
      <c r="AE5936" s="50"/>
    </row>
    <row r="5937" spans="23:31">
      <c r="W5937" s="50"/>
      <c r="AA5937" s="50"/>
      <c r="AE5937" s="50"/>
    </row>
    <row r="5938" spans="23:31">
      <c r="W5938" s="50"/>
      <c r="AA5938" s="50"/>
      <c r="AE5938" s="50"/>
    </row>
    <row r="5939" spans="23:31">
      <c r="W5939" s="50"/>
      <c r="AA5939" s="50"/>
      <c r="AE5939" s="50"/>
    </row>
    <row r="5940" spans="23:31">
      <c r="W5940" s="50"/>
      <c r="AA5940" s="50"/>
      <c r="AE5940" s="50"/>
    </row>
    <row r="5941" spans="23:31">
      <c r="W5941" s="50"/>
      <c r="AA5941" s="50"/>
      <c r="AE5941" s="50"/>
    </row>
    <row r="5942" spans="23:31">
      <c r="W5942" s="50"/>
      <c r="AA5942" s="50"/>
      <c r="AE5942" s="50"/>
    </row>
    <row r="5943" spans="23:31">
      <c r="W5943" s="50"/>
      <c r="AA5943" s="50"/>
      <c r="AE5943" s="50"/>
    </row>
    <row r="5944" spans="23:31">
      <c r="W5944" s="50"/>
      <c r="AA5944" s="50"/>
      <c r="AE5944" s="50"/>
    </row>
    <row r="5945" spans="23:31">
      <c r="W5945" s="50"/>
      <c r="AA5945" s="50"/>
      <c r="AE5945" s="50"/>
    </row>
    <row r="5946" spans="23:31">
      <c r="W5946" s="50"/>
      <c r="AA5946" s="50"/>
      <c r="AE5946" s="50"/>
    </row>
    <row r="5947" spans="23:31">
      <c r="W5947" s="50"/>
      <c r="AA5947" s="50"/>
      <c r="AE5947" s="50"/>
    </row>
    <row r="5948" spans="23:31">
      <c r="W5948" s="50"/>
      <c r="AA5948" s="50"/>
      <c r="AE5948" s="50"/>
    </row>
    <row r="5949" spans="23:31">
      <c r="W5949" s="50"/>
      <c r="AA5949" s="50"/>
      <c r="AE5949" s="50"/>
    </row>
    <row r="5950" spans="23:31">
      <c r="W5950" s="50"/>
      <c r="AA5950" s="50"/>
      <c r="AE5950" s="50"/>
    </row>
    <row r="5951" spans="23:31">
      <c r="W5951" s="50"/>
      <c r="AA5951" s="50"/>
      <c r="AE5951" s="50"/>
    </row>
    <row r="5952" spans="23:31">
      <c r="W5952" s="50"/>
      <c r="AA5952" s="50"/>
      <c r="AE5952" s="50"/>
    </row>
    <row r="5953" spans="23:31">
      <c r="W5953" s="50"/>
      <c r="AA5953" s="50"/>
      <c r="AE5953" s="50"/>
    </row>
    <row r="5954" spans="23:31">
      <c r="W5954" s="50"/>
      <c r="AA5954" s="50"/>
      <c r="AE5954" s="50"/>
    </row>
    <row r="5955" spans="23:31">
      <c r="W5955" s="50"/>
      <c r="AA5955" s="50"/>
      <c r="AE5955" s="50"/>
    </row>
    <row r="5956" spans="23:31">
      <c r="W5956" s="50"/>
      <c r="AA5956" s="50"/>
      <c r="AE5956" s="50"/>
    </row>
    <row r="5957" spans="23:31">
      <c r="W5957" s="50"/>
      <c r="AA5957" s="50"/>
      <c r="AE5957" s="50"/>
    </row>
    <row r="5958" spans="23:31">
      <c r="W5958" s="50"/>
      <c r="AA5958" s="50"/>
      <c r="AE5958" s="50"/>
    </row>
    <row r="5959" spans="23:31">
      <c r="W5959" s="50"/>
      <c r="AA5959" s="50"/>
      <c r="AE5959" s="50"/>
    </row>
    <row r="5960" spans="23:31">
      <c r="W5960" s="50"/>
      <c r="AA5960" s="50"/>
      <c r="AE5960" s="50"/>
    </row>
    <row r="5961" spans="23:31">
      <c r="W5961" s="50"/>
      <c r="AA5961" s="50"/>
      <c r="AE5961" s="50"/>
    </row>
    <row r="5962" spans="23:31">
      <c r="W5962" s="50"/>
      <c r="AA5962" s="50"/>
      <c r="AE5962" s="50"/>
    </row>
    <row r="5963" spans="23:31">
      <c r="W5963" s="50"/>
      <c r="AA5963" s="50"/>
      <c r="AE5963" s="50"/>
    </row>
    <row r="5964" spans="23:31">
      <c r="W5964" s="50"/>
      <c r="AA5964" s="50"/>
      <c r="AE5964" s="50"/>
    </row>
    <row r="5965" spans="23:31">
      <c r="W5965" s="50"/>
      <c r="AA5965" s="50"/>
      <c r="AE5965" s="50"/>
    </row>
    <row r="5966" spans="23:31">
      <c r="W5966" s="50"/>
      <c r="AA5966" s="50"/>
      <c r="AE5966" s="50"/>
    </row>
    <row r="5967" spans="23:31">
      <c r="W5967" s="50"/>
      <c r="AA5967" s="50"/>
      <c r="AE5967" s="50"/>
    </row>
    <row r="5968" spans="23:31">
      <c r="W5968" s="50"/>
      <c r="AA5968" s="50"/>
      <c r="AE5968" s="50"/>
    </row>
    <row r="5969" spans="23:31">
      <c r="W5969" s="50"/>
      <c r="AA5969" s="50"/>
      <c r="AE5969" s="50"/>
    </row>
    <row r="5970" spans="23:31">
      <c r="W5970" s="50"/>
      <c r="AA5970" s="50"/>
      <c r="AE5970" s="50"/>
    </row>
    <row r="5971" spans="23:31">
      <c r="W5971" s="50"/>
      <c r="AA5971" s="50"/>
      <c r="AE5971" s="50"/>
    </row>
    <row r="5972" spans="23:31">
      <c r="W5972" s="50"/>
      <c r="AA5972" s="50"/>
      <c r="AE5972" s="50"/>
    </row>
    <row r="5973" spans="23:31">
      <c r="W5973" s="50"/>
      <c r="AA5973" s="50"/>
      <c r="AE5973" s="50"/>
    </row>
    <row r="5974" spans="23:31">
      <c r="W5974" s="50"/>
      <c r="AA5974" s="50"/>
      <c r="AE5974" s="50"/>
    </row>
    <row r="5975" spans="23:31">
      <c r="W5975" s="50"/>
      <c r="AA5975" s="50"/>
      <c r="AE5975" s="50"/>
    </row>
    <row r="5976" spans="23:31">
      <c r="W5976" s="50"/>
      <c r="AA5976" s="50"/>
      <c r="AE5976" s="50"/>
    </row>
    <row r="5977" spans="23:31">
      <c r="W5977" s="50"/>
      <c r="AA5977" s="50"/>
      <c r="AE5977" s="50"/>
    </row>
    <row r="5978" spans="23:31">
      <c r="W5978" s="50"/>
      <c r="AA5978" s="50"/>
      <c r="AE5978" s="50"/>
    </row>
    <row r="5979" spans="23:31">
      <c r="W5979" s="50"/>
      <c r="AA5979" s="50"/>
      <c r="AE5979" s="50"/>
    </row>
    <row r="5980" spans="23:31">
      <c r="W5980" s="50"/>
      <c r="AA5980" s="50"/>
      <c r="AE5980" s="50"/>
    </row>
    <row r="5981" spans="23:31">
      <c r="W5981" s="50"/>
      <c r="AA5981" s="50"/>
      <c r="AE5981" s="50"/>
    </row>
    <row r="5982" spans="23:31">
      <c r="W5982" s="50"/>
      <c r="AA5982" s="50"/>
      <c r="AE5982" s="50"/>
    </row>
    <row r="5983" spans="23:31">
      <c r="W5983" s="50"/>
      <c r="AA5983" s="50"/>
      <c r="AE5983" s="50"/>
    </row>
    <row r="5984" spans="23:31">
      <c r="W5984" s="50"/>
      <c r="AA5984" s="50"/>
      <c r="AE5984" s="50"/>
    </row>
    <row r="5985" spans="23:31">
      <c r="W5985" s="50"/>
      <c r="AA5985" s="50"/>
      <c r="AE5985" s="50"/>
    </row>
    <row r="5986" spans="23:31">
      <c r="W5986" s="50"/>
      <c r="AA5986" s="50"/>
      <c r="AE5986" s="50"/>
    </row>
    <row r="5987" spans="23:31">
      <c r="W5987" s="50"/>
      <c r="AA5987" s="50"/>
      <c r="AE5987" s="50"/>
    </row>
    <row r="5988" spans="23:31">
      <c r="W5988" s="50"/>
      <c r="AA5988" s="50"/>
      <c r="AE5988" s="50"/>
    </row>
    <row r="5989" spans="23:31">
      <c r="W5989" s="50"/>
      <c r="AA5989" s="50"/>
      <c r="AE5989" s="50"/>
    </row>
    <row r="5990" spans="23:31">
      <c r="W5990" s="50"/>
      <c r="AA5990" s="50"/>
      <c r="AE5990" s="50"/>
    </row>
    <row r="5991" spans="23:31">
      <c r="W5991" s="50"/>
      <c r="AA5991" s="50"/>
      <c r="AE5991" s="50"/>
    </row>
    <row r="5992" spans="23:31">
      <c r="W5992" s="50"/>
      <c r="AA5992" s="50"/>
      <c r="AE5992" s="50"/>
    </row>
    <row r="5993" spans="23:31">
      <c r="W5993" s="50"/>
      <c r="AA5993" s="50"/>
      <c r="AE5993" s="50"/>
    </row>
    <row r="5994" spans="23:31">
      <c r="W5994" s="50"/>
      <c r="AA5994" s="50"/>
      <c r="AE5994" s="50"/>
    </row>
    <row r="5995" spans="23:31">
      <c r="W5995" s="50"/>
      <c r="AA5995" s="50"/>
      <c r="AE5995" s="50"/>
    </row>
    <row r="5996" spans="23:31">
      <c r="W5996" s="50"/>
      <c r="AA5996" s="50"/>
      <c r="AE5996" s="50"/>
    </row>
    <row r="5997" spans="23:31">
      <c r="W5997" s="50"/>
      <c r="AA5997" s="50"/>
      <c r="AE5997" s="50"/>
    </row>
    <row r="5998" spans="23:31">
      <c r="W5998" s="50"/>
      <c r="AA5998" s="50"/>
      <c r="AE5998" s="50"/>
    </row>
    <row r="5999" spans="23:31">
      <c r="W5999" s="50"/>
      <c r="AA5999" s="50"/>
      <c r="AE5999" s="50"/>
    </row>
    <row r="6000" spans="23:31">
      <c r="W6000" s="50"/>
      <c r="AA6000" s="50"/>
      <c r="AE6000" s="50"/>
    </row>
    <row r="6001" spans="23:31">
      <c r="W6001" s="50"/>
      <c r="AA6001" s="50"/>
      <c r="AE6001" s="50"/>
    </row>
    <row r="6002" spans="23:31">
      <c r="W6002" s="50"/>
      <c r="AA6002" s="50"/>
      <c r="AE6002" s="50"/>
    </row>
    <row r="6003" spans="23:31">
      <c r="W6003" s="50"/>
      <c r="AA6003" s="50"/>
      <c r="AE6003" s="50"/>
    </row>
    <row r="6004" spans="23:31">
      <c r="W6004" s="50"/>
      <c r="AA6004" s="50"/>
      <c r="AE6004" s="50"/>
    </row>
    <row r="6005" spans="23:31">
      <c r="W6005" s="50"/>
      <c r="AA6005" s="50"/>
      <c r="AE6005" s="50"/>
    </row>
    <row r="6006" spans="23:31">
      <c r="W6006" s="50"/>
      <c r="AA6006" s="50"/>
      <c r="AE6006" s="50"/>
    </row>
    <row r="6007" spans="23:31">
      <c r="W6007" s="50"/>
      <c r="AA6007" s="50"/>
      <c r="AE6007" s="50"/>
    </row>
    <row r="6008" spans="23:31">
      <c r="W6008" s="50"/>
      <c r="AA6008" s="50"/>
      <c r="AE6008" s="50"/>
    </row>
    <row r="6009" spans="23:31">
      <c r="W6009" s="50"/>
      <c r="AA6009" s="50"/>
      <c r="AE6009" s="50"/>
    </row>
    <row r="6010" spans="23:31">
      <c r="W6010" s="50"/>
      <c r="AA6010" s="50"/>
      <c r="AE6010" s="50"/>
    </row>
    <row r="6011" spans="23:31">
      <c r="W6011" s="50"/>
      <c r="AA6011" s="50"/>
      <c r="AE6011" s="50"/>
    </row>
    <row r="6012" spans="23:31">
      <c r="W6012" s="50"/>
      <c r="AA6012" s="50"/>
      <c r="AE6012" s="50"/>
    </row>
    <row r="6013" spans="23:31">
      <c r="W6013" s="50"/>
      <c r="AA6013" s="50"/>
      <c r="AE6013" s="50"/>
    </row>
    <row r="6014" spans="23:31">
      <c r="W6014" s="50"/>
      <c r="AA6014" s="50"/>
      <c r="AE6014" s="50"/>
    </row>
    <row r="6015" spans="23:31">
      <c r="W6015" s="50"/>
      <c r="AA6015" s="50"/>
      <c r="AE6015" s="50"/>
    </row>
    <row r="6016" spans="23:31">
      <c r="W6016" s="50"/>
      <c r="AA6016" s="50"/>
      <c r="AE6016" s="50"/>
    </row>
    <row r="6017" spans="23:31">
      <c r="W6017" s="50"/>
      <c r="AA6017" s="50"/>
      <c r="AE6017" s="50"/>
    </row>
    <row r="6018" spans="23:31">
      <c r="W6018" s="50"/>
      <c r="AA6018" s="50"/>
      <c r="AE6018" s="50"/>
    </row>
    <row r="6019" spans="23:31">
      <c r="W6019" s="50"/>
      <c r="AA6019" s="50"/>
      <c r="AE6019" s="50"/>
    </row>
    <row r="6020" spans="23:31">
      <c r="W6020" s="50"/>
      <c r="AA6020" s="50"/>
      <c r="AE6020" s="50"/>
    </row>
    <row r="6021" spans="23:31">
      <c r="W6021" s="50"/>
      <c r="AA6021" s="50"/>
      <c r="AE6021" s="50"/>
    </row>
    <row r="6022" spans="23:31">
      <c r="W6022" s="50"/>
      <c r="AA6022" s="50"/>
      <c r="AE6022" s="50"/>
    </row>
    <row r="6023" spans="23:31">
      <c r="W6023" s="50"/>
      <c r="AA6023" s="50"/>
      <c r="AE6023" s="50"/>
    </row>
    <row r="6024" spans="23:31">
      <c r="W6024" s="50"/>
      <c r="AA6024" s="50"/>
      <c r="AE6024" s="50"/>
    </row>
    <row r="6025" spans="23:31">
      <c r="W6025" s="50"/>
      <c r="AA6025" s="50"/>
      <c r="AE6025" s="50"/>
    </row>
    <row r="6026" spans="23:31">
      <c r="W6026" s="50"/>
      <c r="AA6026" s="50"/>
      <c r="AE6026" s="50"/>
    </row>
    <row r="6027" spans="23:31">
      <c r="W6027" s="50"/>
      <c r="AA6027" s="50"/>
      <c r="AE6027" s="50"/>
    </row>
    <row r="6028" spans="23:31">
      <c r="W6028" s="50"/>
      <c r="AA6028" s="50"/>
      <c r="AE6028" s="50"/>
    </row>
    <row r="6029" spans="23:31">
      <c r="W6029" s="50"/>
      <c r="AA6029" s="50"/>
      <c r="AE6029" s="50"/>
    </row>
    <row r="6030" spans="23:31">
      <c r="W6030" s="50"/>
      <c r="AA6030" s="50"/>
      <c r="AE6030" s="50"/>
    </row>
    <row r="6031" spans="23:31">
      <c r="W6031" s="50"/>
      <c r="AA6031" s="50"/>
      <c r="AE6031" s="50"/>
    </row>
    <row r="6032" spans="23:31">
      <c r="W6032" s="50"/>
      <c r="AA6032" s="50"/>
      <c r="AE6032" s="50"/>
    </row>
    <row r="6033" spans="23:31">
      <c r="W6033" s="50"/>
      <c r="AA6033" s="50"/>
      <c r="AE6033" s="50"/>
    </row>
    <row r="6034" spans="23:31">
      <c r="W6034" s="50"/>
      <c r="AA6034" s="50"/>
      <c r="AE6034" s="50"/>
    </row>
    <row r="6035" spans="23:31">
      <c r="W6035" s="50"/>
      <c r="AA6035" s="50"/>
      <c r="AE6035" s="50"/>
    </row>
    <row r="6036" spans="23:31">
      <c r="W6036" s="50"/>
      <c r="AA6036" s="50"/>
      <c r="AE6036" s="50"/>
    </row>
    <row r="6037" spans="23:31">
      <c r="W6037" s="50"/>
      <c r="AA6037" s="50"/>
      <c r="AE6037" s="50"/>
    </row>
    <row r="6038" spans="23:31">
      <c r="W6038" s="50"/>
      <c r="AA6038" s="50"/>
      <c r="AE6038" s="50"/>
    </row>
    <row r="6039" spans="23:31">
      <c r="W6039" s="50"/>
      <c r="AA6039" s="50"/>
      <c r="AE6039" s="50"/>
    </row>
    <row r="6040" spans="23:31">
      <c r="W6040" s="50"/>
      <c r="AA6040" s="50"/>
      <c r="AE6040" s="50"/>
    </row>
    <row r="6041" spans="23:31">
      <c r="W6041" s="50"/>
      <c r="AA6041" s="50"/>
      <c r="AE6041" s="50"/>
    </row>
    <row r="6042" spans="23:31">
      <c r="W6042" s="50"/>
      <c r="AA6042" s="50"/>
      <c r="AE6042" s="50"/>
    </row>
    <row r="6043" spans="23:31">
      <c r="W6043" s="50"/>
      <c r="AA6043" s="50"/>
      <c r="AE6043" s="50"/>
    </row>
    <row r="6044" spans="23:31">
      <c r="W6044" s="50"/>
      <c r="AA6044" s="50"/>
      <c r="AE6044" s="50"/>
    </row>
    <row r="6045" spans="23:31">
      <c r="W6045" s="50"/>
      <c r="AA6045" s="50"/>
      <c r="AE6045" s="50"/>
    </row>
    <row r="6046" spans="23:31">
      <c r="W6046" s="50"/>
      <c r="AA6046" s="50"/>
      <c r="AE6046" s="50"/>
    </row>
    <row r="6047" spans="23:31">
      <c r="W6047" s="50"/>
      <c r="AA6047" s="50"/>
      <c r="AE6047" s="50"/>
    </row>
    <row r="6048" spans="23:31">
      <c r="W6048" s="50"/>
      <c r="AA6048" s="50"/>
      <c r="AE6048" s="50"/>
    </row>
    <row r="6049" spans="23:31">
      <c r="W6049" s="50"/>
      <c r="AA6049" s="50"/>
      <c r="AE6049" s="50"/>
    </row>
    <row r="6050" spans="23:31">
      <c r="W6050" s="50"/>
      <c r="AA6050" s="50"/>
      <c r="AE6050" s="50"/>
    </row>
    <row r="6051" spans="23:31">
      <c r="W6051" s="50"/>
      <c r="AA6051" s="50"/>
      <c r="AE6051" s="50"/>
    </row>
    <row r="6052" spans="23:31">
      <c r="W6052" s="50"/>
      <c r="AA6052" s="50"/>
      <c r="AE6052" s="50"/>
    </row>
    <row r="6053" spans="23:31">
      <c r="W6053" s="50"/>
      <c r="AA6053" s="50"/>
      <c r="AE6053" s="50"/>
    </row>
    <row r="6054" spans="23:31">
      <c r="W6054" s="50"/>
      <c r="AA6054" s="50"/>
      <c r="AE6054" s="50"/>
    </row>
    <row r="6055" spans="23:31">
      <c r="W6055" s="50"/>
      <c r="AA6055" s="50"/>
      <c r="AE6055" s="50"/>
    </row>
    <row r="6056" spans="23:31">
      <c r="W6056" s="50"/>
      <c r="AA6056" s="50"/>
      <c r="AE6056" s="50"/>
    </row>
    <row r="6057" spans="23:31">
      <c r="W6057" s="50"/>
      <c r="AA6057" s="50"/>
      <c r="AE6057" s="50"/>
    </row>
    <row r="6058" spans="23:31">
      <c r="W6058" s="50"/>
      <c r="AA6058" s="50"/>
      <c r="AE6058" s="50"/>
    </row>
    <row r="6059" spans="23:31">
      <c r="W6059" s="50"/>
      <c r="AA6059" s="50"/>
      <c r="AE6059" s="50"/>
    </row>
    <row r="6060" spans="23:31">
      <c r="W6060" s="50"/>
      <c r="AA6060" s="50"/>
      <c r="AE6060" s="50"/>
    </row>
    <row r="6061" spans="23:31">
      <c r="W6061" s="50"/>
      <c r="AA6061" s="50"/>
      <c r="AE6061" s="50"/>
    </row>
    <row r="6062" spans="23:31">
      <c r="W6062" s="50"/>
      <c r="AA6062" s="50"/>
      <c r="AE6062" s="50"/>
    </row>
    <row r="6063" spans="23:31">
      <c r="W6063" s="50"/>
      <c r="AA6063" s="50"/>
      <c r="AE6063" s="50"/>
    </row>
    <row r="6064" spans="23:31">
      <c r="W6064" s="50"/>
      <c r="AA6064" s="50"/>
      <c r="AE6064" s="50"/>
    </row>
    <row r="6065" spans="23:31">
      <c r="W6065" s="50"/>
      <c r="AA6065" s="50"/>
      <c r="AE6065" s="50"/>
    </row>
    <row r="6066" spans="23:31">
      <c r="W6066" s="50"/>
      <c r="AA6066" s="50"/>
      <c r="AE6066" s="50"/>
    </row>
    <row r="6067" spans="23:31">
      <c r="W6067" s="50"/>
      <c r="AA6067" s="50"/>
      <c r="AE6067" s="50"/>
    </row>
    <row r="6068" spans="23:31">
      <c r="W6068" s="50"/>
      <c r="AA6068" s="50"/>
      <c r="AE6068" s="50"/>
    </row>
    <row r="6069" spans="23:31">
      <c r="W6069" s="50"/>
      <c r="AA6069" s="50"/>
      <c r="AE6069" s="50"/>
    </row>
    <row r="6070" spans="23:31">
      <c r="W6070" s="50"/>
      <c r="AA6070" s="50"/>
      <c r="AE6070" s="50"/>
    </row>
    <row r="6071" spans="23:31">
      <c r="W6071" s="50"/>
      <c r="AA6071" s="50"/>
      <c r="AE6071" s="50"/>
    </row>
    <row r="6072" spans="23:31">
      <c r="W6072" s="50"/>
      <c r="AA6072" s="50"/>
      <c r="AE6072" s="50"/>
    </row>
    <row r="6073" spans="23:31">
      <c r="W6073" s="50"/>
      <c r="AA6073" s="50"/>
      <c r="AE6073" s="50"/>
    </row>
    <row r="6074" spans="23:31">
      <c r="W6074" s="50"/>
      <c r="AA6074" s="50"/>
      <c r="AE6074" s="50"/>
    </row>
    <row r="6075" spans="23:31">
      <c r="W6075" s="50"/>
      <c r="AA6075" s="50"/>
      <c r="AE6075" s="50"/>
    </row>
    <row r="6076" spans="23:31">
      <c r="W6076" s="50"/>
      <c r="AA6076" s="50"/>
      <c r="AE6076" s="50"/>
    </row>
    <row r="6077" spans="23:31">
      <c r="W6077" s="50"/>
      <c r="AA6077" s="50"/>
      <c r="AE6077" s="50"/>
    </row>
    <row r="6078" spans="23:31">
      <c r="W6078" s="50"/>
      <c r="AA6078" s="50"/>
      <c r="AE6078" s="50"/>
    </row>
    <row r="6079" spans="23:31">
      <c r="W6079" s="50"/>
      <c r="AA6079" s="50"/>
      <c r="AE6079" s="50"/>
    </row>
    <row r="6080" spans="23:31">
      <c r="W6080" s="50"/>
      <c r="AA6080" s="50"/>
      <c r="AE6080" s="50"/>
    </row>
    <row r="6081" spans="23:31">
      <c r="W6081" s="50"/>
      <c r="AA6081" s="50"/>
      <c r="AE6081" s="50"/>
    </row>
    <row r="6082" spans="23:31">
      <c r="W6082" s="50"/>
      <c r="AA6082" s="50"/>
      <c r="AE6082" s="50"/>
    </row>
    <row r="6083" spans="23:31">
      <c r="W6083" s="50"/>
      <c r="AA6083" s="50"/>
      <c r="AE6083" s="50"/>
    </row>
    <row r="6084" spans="23:31">
      <c r="W6084" s="50"/>
      <c r="AA6084" s="50"/>
      <c r="AE6084" s="50"/>
    </row>
    <row r="6085" spans="23:31">
      <c r="W6085" s="50"/>
      <c r="AA6085" s="50"/>
      <c r="AE6085" s="50"/>
    </row>
    <row r="6086" spans="23:31">
      <c r="W6086" s="50"/>
      <c r="AA6086" s="50"/>
      <c r="AE6086" s="50"/>
    </row>
    <row r="6087" spans="23:31">
      <c r="W6087" s="50"/>
      <c r="AA6087" s="50"/>
      <c r="AE6087" s="50"/>
    </row>
    <row r="6088" spans="23:31">
      <c r="W6088" s="50"/>
      <c r="AA6088" s="50"/>
      <c r="AE6088" s="50"/>
    </row>
    <row r="6089" spans="23:31">
      <c r="W6089" s="50"/>
      <c r="AA6089" s="50"/>
      <c r="AE6089" s="50"/>
    </row>
    <row r="6090" spans="23:31">
      <c r="W6090" s="50"/>
      <c r="AA6090" s="50"/>
      <c r="AE6090" s="50"/>
    </row>
    <row r="6091" spans="23:31">
      <c r="W6091" s="50"/>
      <c r="AA6091" s="50"/>
      <c r="AE6091" s="50"/>
    </row>
    <row r="6092" spans="23:31">
      <c r="W6092" s="50"/>
      <c r="AA6092" s="50"/>
      <c r="AE6092" s="50"/>
    </row>
    <row r="6093" spans="23:31">
      <c r="W6093" s="50"/>
      <c r="AA6093" s="50"/>
      <c r="AE6093" s="50"/>
    </row>
    <row r="6094" spans="23:31">
      <c r="W6094" s="50"/>
      <c r="AA6094" s="50"/>
      <c r="AE6094" s="50"/>
    </row>
    <row r="6095" spans="23:31">
      <c r="W6095" s="50"/>
      <c r="AA6095" s="50"/>
      <c r="AE6095" s="50"/>
    </row>
    <row r="6096" spans="23:31">
      <c r="W6096" s="50"/>
      <c r="AA6096" s="50"/>
      <c r="AE6096" s="50"/>
    </row>
    <row r="6097" spans="23:31">
      <c r="W6097" s="50"/>
      <c r="AA6097" s="50"/>
      <c r="AE6097" s="50"/>
    </row>
    <row r="6098" spans="23:31">
      <c r="W6098" s="50"/>
      <c r="AA6098" s="50"/>
      <c r="AE6098" s="50"/>
    </row>
    <row r="6099" spans="23:31">
      <c r="W6099" s="50"/>
      <c r="AA6099" s="50"/>
      <c r="AE6099" s="50"/>
    </row>
    <row r="6100" spans="23:31">
      <c r="W6100" s="50"/>
      <c r="AA6100" s="50"/>
      <c r="AE6100" s="50"/>
    </row>
    <row r="6101" spans="23:31">
      <c r="W6101" s="50"/>
      <c r="AA6101" s="50"/>
      <c r="AE6101" s="50"/>
    </row>
    <row r="6102" spans="23:31">
      <c r="W6102" s="50"/>
      <c r="AA6102" s="50"/>
      <c r="AE6102" s="50"/>
    </row>
    <row r="6103" spans="23:31">
      <c r="W6103" s="50"/>
      <c r="AA6103" s="50"/>
      <c r="AE6103" s="50"/>
    </row>
    <row r="6104" spans="23:31">
      <c r="W6104" s="50"/>
      <c r="AA6104" s="50"/>
      <c r="AE6104" s="50"/>
    </row>
    <row r="6105" spans="23:31">
      <c r="W6105" s="50"/>
      <c r="AA6105" s="50"/>
      <c r="AE6105" s="50"/>
    </row>
    <row r="6106" spans="23:31">
      <c r="W6106" s="50"/>
      <c r="AA6106" s="50"/>
      <c r="AE6106" s="50"/>
    </row>
    <row r="6107" spans="23:31">
      <c r="W6107" s="50"/>
      <c r="AA6107" s="50"/>
      <c r="AE6107" s="50"/>
    </row>
    <row r="6108" spans="23:31">
      <c r="W6108" s="50"/>
      <c r="AA6108" s="50"/>
      <c r="AE6108" s="50"/>
    </row>
    <row r="6109" spans="23:31">
      <c r="W6109" s="50"/>
      <c r="AA6109" s="50"/>
      <c r="AE6109" s="50"/>
    </row>
    <row r="6110" spans="23:31">
      <c r="W6110" s="50"/>
      <c r="AA6110" s="50"/>
      <c r="AE6110" s="50"/>
    </row>
    <row r="6111" spans="23:31">
      <c r="W6111" s="50"/>
      <c r="AA6111" s="50"/>
      <c r="AE6111" s="50"/>
    </row>
    <row r="6112" spans="23:31">
      <c r="W6112" s="50"/>
      <c r="AA6112" s="50"/>
      <c r="AE6112" s="50"/>
    </row>
    <row r="6113" spans="23:31">
      <c r="W6113" s="50"/>
      <c r="AA6113" s="50"/>
      <c r="AE6113" s="50"/>
    </row>
    <row r="6114" spans="23:31">
      <c r="W6114" s="50"/>
      <c r="AA6114" s="50"/>
      <c r="AE6114" s="50"/>
    </row>
    <row r="6115" spans="23:31">
      <c r="W6115" s="50"/>
      <c r="AA6115" s="50"/>
      <c r="AE6115" s="50"/>
    </row>
    <row r="6116" spans="23:31">
      <c r="W6116" s="50"/>
      <c r="AA6116" s="50"/>
      <c r="AE6116" s="50"/>
    </row>
    <row r="6117" spans="23:31">
      <c r="W6117" s="50"/>
      <c r="AA6117" s="50"/>
      <c r="AE6117" s="50"/>
    </row>
    <row r="6118" spans="23:31">
      <c r="W6118" s="50"/>
      <c r="AA6118" s="50"/>
      <c r="AE6118" s="50"/>
    </row>
    <row r="6119" spans="23:31">
      <c r="W6119" s="50"/>
      <c r="AA6119" s="50"/>
      <c r="AE6119" s="50"/>
    </row>
    <row r="6120" spans="23:31">
      <c r="W6120" s="50"/>
      <c r="AA6120" s="50"/>
      <c r="AE6120" s="50"/>
    </row>
    <row r="6121" spans="23:31">
      <c r="W6121" s="50"/>
      <c r="AA6121" s="50"/>
      <c r="AE6121" s="50"/>
    </row>
    <row r="6122" spans="23:31">
      <c r="W6122" s="50"/>
      <c r="AA6122" s="50"/>
      <c r="AE6122" s="50"/>
    </row>
    <row r="6123" spans="23:31">
      <c r="W6123" s="50"/>
      <c r="AA6123" s="50"/>
      <c r="AE6123" s="50"/>
    </row>
    <row r="6124" spans="23:31">
      <c r="W6124" s="50"/>
      <c r="AA6124" s="50"/>
      <c r="AE6124" s="50"/>
    </row>
    <row r="6125" spans="23:31">
      <c r="W6125" s="50"/>
      <c r="AA6125" s="50"/>
      <c r="AE6125" s="50"/>
    </row>
    <row r="6126" spans="23:31">
      <c r="W6126" s="50"/>
      <c r="AA6126" s="50"/>
      <c r="AE6126" s="50"/>
    </row>
    <row r="6127" spans="23:31">
      <c r="W6127" s="50"/>
      <c r="AA6127" s="50"/>
      <c r="AE6127" s="50"/>
    </row>
    <row r="6128" spans="23:31">
      <c r="W6128" s="50"/>
      <c r="AA6128" s="50"/>
      <c r="AE6128" s="50"/>
    </row>
    <row r="6129" spans="23:31">
      <c r="W6129" s="50"/>
      <c r="AA6129" s="50"/>
      <c r="AE6129" s="50"/>
    </row>
    <row r="6130" spans="23:31">
      <c r="W6130" s="50"/>
      <c r="AA6130" s="50"/>
      <c r="AE6130" s="50"/>
    </row>
    <row r="6131" spans="23:31">
      <c r="W6131" s="50"/>
      <c r="AA6131" s="50"/>
      <c r="AE6131" s="50"/>
    </row>
    <row r="6132" spans="23:31">
      <c r="W6132" s="50"/>
      <c r="AA6132" s="50"/>
      <c r="AE6132" s="50"/>
    </row>
    <row r="6133" spans="23:31">
      <c r="W6133" s="50"/>
      <c r="AA6133" s="50"/>
      <c r="AE6133" s="50"/>
    </row>
    <row r="6134" spans="23:31">
      <c r="W6134" s="50"/>
      <c r="AA6134" s="50"/>
      <c r="AE6134" s="50"/>
    </row>
    <row r="6135" spans="23:31">
      <c r="W6135" s="50"/>
      <c r="AA6135" s="50"/>
      <c r="AE6135" s="50"/>
    </row>
    <row r="6136" spans="23:31">
      <c r="W6136" s="50"/>
      <c r="AA6136" s="50"/>
      <c r="AE6136" s="50"/>
    </row>
    <row r="6137" spans="23:31">
      <c r="W6137" s="50"/>
      <c r="AA6137" s="50"/>
      <c r="AE6137" s="50"/>
    </row>
    <row r="6138" spans="23:31">
      <c r="W6138" s="50"/>
      <c r="AA6138" s="50"/>
      <c r="AE6138" s="50"/>
    </row>
    <row r="6139" spans="23:31">
      <c r="W6139" s="50"/>
      <c r="AA6139" s="50"/>
      <c r="AE6139" s="50"/>
    </row>
    <row r="6140" spans="23:31">
      <c r="W6140" s="50"/>
      <c r="AA6140" s="50"/>
      <c r="AE6140" s="50"/>
    </row>
    <row r="6141" spans="23:31">
      <c r="W6141" s="50"/>
      <c r="AA6141" s="50"/>
      <c r="AE6141" s="50"/>
    </row>
    <row r="6142" spans="23:31">
      <c r="W6142" s="50"/>
      <c r="AA6142" s="50"/>
      <c r="AE6142" s="50"/>
    </row>
    <row r="6143" spans="23:31">
      <c r="W6143" s="50"/>
      <c r="AA6143" s="50"/>
      <c r="AE6143" s="50"/>
    </row>
    <row r="6144" spans="23:31">
      <c r="W6144" s="50"/>
      <c r="AA6144" s="50"/>
      <c r="AE6144" s="50"/>
    </row>
    <row r="6145" spans="23:31">
      <c r="W6145" s="50"/>
      <c r="AA6145" s="50"/>
      <c r="AE6145" s="50"/>
    </row>
    <row r="6146" spans="23:31">
      <c r="W6146" s="50"/>
      <c r="AA6146" s="50"/>
      <c r="AE6146" s="50"/>
    </row>
    <row r="6147" spans="23:31">
      <c r="W6147" s="50"/>
      <c r="AA6147" s="50"/>
      <c r="AE6147" s="50"/>
    </row>
    <row r="6148" spans="23:31">
      <c r="W6148" s="50"/>
      <c r="AA6148" s="50"/>
      <c r="AE6148" s="50"/>
    </row>
    <row r="6149" spans="23:31">
      <c r="W6149" s="50"/>
      <c r="AA6149" s="50"/>
      <c r="AE6149" s="50"/>
    </row>
    <row r="6150" spans="23:31">
      <c r="W6150" s="50"/>
      <c r="AA6150" s="50"/>
      <c r="AE6150" s="50"/>
    </row>
    <row r="6151" spans="23:31">
      <c r="W6151" s="50"/>
      <c r="AA6151" s="50"/>
      <c r="AE6151" s="50"/>
    </row>
    <row r="6152" spans="23:31">
      <c r="W6152" s="50"/>
      <c r="AA6152" s="50"/>
      <c r="AE6152" s="50"/>
    </row>
    <row r="6153" spans="23:31">
      <c r="W6153" s="50"/>
      <c r="AA6153" s="50"/>
      <c r="AE6153" s="50"/>
    </row>
    <row r="6154" spans="23:31">
      <c r="W6154" s="50"/>
      <c r="AA6154" s="50"/>
      <c r="AE6154" s="50"/>
    </row>
    <row r="6155" spans="23:31">
      <c r="W6155" s="50"/>
      <c r="AA6155" s="50"/>
      <c r="AE6155" s="50"/>
    </row>
    <row r="6156" spans="23:31">
      <c r="W6156" s="50"/>
      <c r="AA6156" s="50"/>
      <c r="AE6156" s="50"/>
    </row>
    <row r="6157" spans="23:31">
      <c r="W6157" s="50"/>
      <c r="AA6157" s="50"/>
      <c r="AE6157" s="50"/>
    </row>
    <row r="6158" spans="23:31">
      <c r="W6158" s="50"/>
      <c r="AA6158" s="50"/>
      <c r="AE6158" s="50"/>
    </row>
    <row r="6159" spans="23:31">
      <c r="W6159" s="50"/>
      <c r="AA6159" s="50"/>
      <c r="AE6159" s="50"/>
    </row>
    <row r="6160" spans="23:31">
      <c r="W6160" s="50"/>
      <c r="AA6160" s="50"/>
      <c r="AE6160" s="50"/>
    </row>
    <row r="6161" spans="23:31">
      <c r="W6161" s="50"/>
      <c r="AA6161" s="50"/>
      <c r="AE6161" s="50"/>
    </row>
    <row r="6162" spans="23:31">
      <c r="W6162" s="50"/>
      <c r="AA6162" s="50"/>
      <c r="AE6162" s="50"/>
    </row>
    <row r="6163" spans="23:31">
      <c r="W6163" s="50"/>
      <c r="AA6163" s="50"/>
      <c r="AE6163" s="50"/>
    </row>
    <row r="6164" spans="23:31">
      <c r="W6164" s="50"/>
      <c r="AA6164" s="50"/>
      <c r="AE6164" s="50"/>
    </row>
    <row r="6165" spans="23:31">
      <c r="W6165" s="50"/>
      <c r="AA6165" s="50"/>
      <c r="AE6165" s="50"/>
    </row>
    <row r="6166" spans="23:31">
      <c r="W6166" s="50"/>
      <c r="AA6166" s="50"/>
      <c r="AE6166" s="50"/>
    </row>
    <row r="6167" spans="23:31">
      <c r="W6167" s="50"/>
      <c r="AA6167" s="50"/>
      <c r="AE6167" s="50"/>
    </row>
    <row r="6168" spans="23:31">
      <c r="W6168" s="50"/>
      <c r="AA6168" s="50"/>
      <c r="AE6168" s="50"/>
    </row>
    <row r="6169" spans="23:31">
      <c r="W6169" s="50"/>
      <c r="AA6169" s="50"/>
      <c r="AE6169" s="50"/>
    </row>
    <row r="6170" spans="23:31">
      <c r="W6170" s="50"/>
      <c r="AA6170" s="50"/>
      <c r="AE6170" s="50"/>
    </row>
    <row r="6171" spans="23:31">
      <c r="W6171" s="50"/>
      <c r="AA6171" s="50"/>
      <c r="AE6171" s="50"/>
    </row>
    <row r="6172" spans="23:31">
      <c r="W6172" s="50"/>
      <c r="AA6172" s="50"/>
      <c r="AE6172" s="50"/>
    </row>
    <row r="6173" spans="23:31">
      <c r="W6173" s="50"/>
      <c r="AA6173" s="50"/>
      <c r="AE6173" s="50"/>
    </row>
    <row r="6174" spans="23:31">
      <c r="W6174" s="50"/>
      <c r="AA6174" s="50"/>
      <c r="AE6174" s="50"/>
    </row>
    <row r="6175" spans="23:31">
      <c r="W6175" s="50"/>
      <c r="AA6175" s="50"/>
      <c r="AE6175" s="50"/>
    </row>
    <row r="6176" spans="23:31">
      <c r="W6176" s="50"/>
      <c r="AA6176" s="50"/>
      <c r="AE6176" s="50"/>
    </row>
    <row r="6177" spans="23:31">
      <c r="W6177" s="50"/>
      <c r="AA6177" s="50"/>
      <c r="AE6177" s="50"/>
    </row>
    <row r="6178" spans="23:31">
      <c r="W6178" s="50"/>
      <c r="AA6178" s="50"/>
      <c r="AE6178" s="50"/>
    </row>
    <row r="6179" spans="23:31">
      <c r="W6179" s="50"/>
      <c r="AA6179" s="50"/>
      <c r="AE6179" s="50"/>
    </row>
    <row r="6180" spans="23:31">
      <c r="W6180" s="50"/>
      <c r="AA6180" s="50"/>
      <c r="AE6180" s="50"/>
    </row>
    <row r="6181" spans="23:31">
      <c r="W6181" s="50"/>
      <c r="AA6181" s="50"/>
      <c r="AE6181" s="50"/>
    </row>
    <row r="6182" spans="23:31">
      <c r="W6182" s="50"/>
      <c r="AA6182" s="50"/>
      <c r="AE6182" s="50"/>
    </row>
    <row r="6183" spans="23:31">
      <c r="W6183" s="50"/>
      <c r="AA6183" s="50"/>
      <c r="AE6183" s="50"/>
    </row>
    <row r="6184" spans="23:31">
      <c r="W6184" s="50"/>
      <c r="AA6184" s="50"/>
      <c r="AE6184" s="50"/>
    </row>
    <row r="6185" spans="23:31">
      <c r="W6185" s="50"/>
      <c r="AA6185" s="50"/>
      <c r="AE6185" s="50"/>
    </row>
    <row r="6186" spans="23:31">
      <c r="W6186" s="50"/>
      <c r="AA6186" s="50"/>
      <c r="AE6186" s="50"/>
    </row>
    <row r="6187" spans="23:31">
      <c r="W6187" s="50"/>
      <c r="AA6187" s="50"/>
      <c r="AE6187" s="50"/>
    </row>
    <row r="6188" spans="23:31">
      <c r="W6188" s="50"/>
      <c r="AA6188" s="50"/>
      <c r="AE6188" s="50"/>
    </row>
    <row r="6189" spans="23:31">
      <c r="W6189" s="50"/>
      <c r="AA6189" s="50"/>
      <c r="AE6189" s="50"/>
    </row>
    <row r="6190" spans="23:31">
      <c r="W6190" s="50"/>
      <c r="AA6190" s="50"/>
      <c r="AE6190" s="50"/>
    </row>
    <row r="6191" spans="23:31">
      <c r="W6191" s="50"/>
      <c r="AA6191" s="50"/>
      <c r="AE6191" s="50"/>
    </row>
    <row r="6192" spans="23:31">
      <c r="W6192" s="50"/>
      <c r="AA6192" s="50"/>
      <c r="AE6192" s="50"/>
    </row>
    <row r="6193" spans="23:31">
      <c r="W6193" s="50"/>
      <c r="AA6193" s="50"/>
      <c r="AE6193" s="50"/>
    </row>
    <row r="6194" spans="23:31">
      <c r="W6194" s="50"/>
      <c r="AA6194" s="50"/>
      <c r="AE6194" s="50"/>
    </row>
    <row r="6195" spans="23:31">
      <c r="W6195" s="50"/>
      <c r="AA6195" s="50"/>
      <c r="AE6195" s="50"/>
    </row>
    <row r="6196" spans="23:31">
      <c r="W6196" s="50"/>
      <c r="AA6196" s="50"/>
      <c r="AE6196" s="50"/>
    </row>
    <row r="6197" spans="23:31">
      <c r="W6197" s="50"/>
      <c r="AA6197" s="50"/>
      <c r="AE6197" s="50"/>
    </row>
    <row r="6198" spans="23:31">
      <c r="W6198" s="50"/>
      <c r="AA6198" s="50"/>
      <c r="AE6198" s="50"/>
    </row>
    <row r="6199" spans="23:31">
      <c r="W6199" s="50"/>
      <c r="AA6199" s="50"/>
      <c r="AE6199" s="50"/>
    </row>
    <row r="6200" spans="23:31">
      <c r="W6200" s="50"/>
      <c r="AA6200" s="50"/>
      <c r="AE6200" s="50"/>
    </row>
    <row r="6201" spans="23:31">
      <c r="W6201" s="50"/>
      <c r="AA6201" s="50"/>
      <c r="AE6201" s="50"/>
    </row>
    <row r="6202" spans="23:31">
      <c r="W6202" s="50"/>
      <c r="AA6202" s="50"/>
      <c r="AE6202" s="50"/>
    </row>
    <row r="6203" spans="23:31">
      <c r="W6203" s="50"/>
      <c r="AA6203" s="50"/>
      <c r="AE6203" s="50"/>
    </row>
    <row r="6204" spans="23:31">
      <c r="W6204" s="50"/>
      <c r="AA6204" s="50"/>
      <c r="AE6204" s="50"/>
    </row>
    <row r="6205" spans="23:31">
      <c r="W6205" s="50"/>
      <c r="AA6205" s="50"/>
      <c r="AE6205" s="50"/>
    </row>
    <row r="6206" spans="23:31">
      <c r="W6206" s="50"/>
      <c r="AA6206" s="50"/>
      <c r="AE6206" s="50"/>
    </row>
    <row r="6207" spans="23:31">
      <c r="W6207" s="50"/>
      <c r="AA6207" s="50"/>
      <c r="AE6207" s="50"/>
    </row>
    <row r="6208" spans="23:31">
      <c r="W6208" s="50"/>
      <c r="AA6208" s="50"/>
      <c r="AE6208" s="50"/>
    </row>
    <row r="6209" spans="23:31">
      <c r="W6209" s="50"/>
      <c r="AA6209" s="50"/>
      <c r="AE6209" s="50"/>
    </row>
    <row r="6210" spans="23:31">
      <c r="W6210" s="50"/>
      <c r="AA6210" s="50"/>
      <c r="AE6210" s="50"/>
    </row>
    <row r="6211" spans="23:31">
      <c r="W6211" s="50"/>
      <c r="AA6211" s="50"/>
      <c r="AE6211" s="50"/>
    </row>
    <row r="6212" spans="23:31">
      <c r="W6212" s="50"/>
      <c r="AA6212" s="50"/>
      <c r="AE6212" s="50"/>
    </row>
    <row r="6213" spans="23:31">
      <c r="W6213" s="50"/>
      <c r="AA6213" s="50"/>
      <c r="AE6213" s="50"/>
    </row>
    <row r="6214" spans="23:31">
      <c r="W6214" s="50"/>
      <c r="AA6214" s="50"/>
      <c r="AE6214" s="50"/>
    </row>
    <row r="6215" spans="23:31">
      <c r="W6215" s="50"/>
      <c r="AA6215" s="50"/>
      <c r="AE6215" s="50"/>
    </row>
    <row r="6216" spans="23:31">
      <c r="W6216" s="50"/>
      <c r="AA6216" s="50"/>
      <c r="AE6216" s="50"/>
    </row>
    <row r="6217" spans="23:31">
      <c r="W6217" s="50"/>
      <c r="AA6217" s="50"/>
      <c r="AE6217" s="50"/>
    </row>
    <row r="6218" spans="23:31">
      <c r="W6218" s="50"/>
      <c r="AA6218" s="50"/>
      <c r="AE6218" s="50"/>
    </row>
    <row r="6219" spans="23:31">
      <c r="W6219" s="50"/>
      <c r="AA6219" s="50"/>
      <c r="AE6219" s="50"/>
    </row>
    <row r="6220" spans="23:31">
      <c r="W6220" s="50"/>
      <c r="AA6220" s="50"/>
      <c r="AE6220" s="50"/>
    </row>
    <row r="6221" spans="23:31">
      <c r="W6221" s="50"/>
      <c r="AA6221" s="50"/>
      <c r="AE6221" s="50"/>
    </row>
    <row r="6222" spans="23:31">
      <c r="W6222" s="50"/>
      <c r="AA6222" s="50"/>
      <c r="AE6222" s="50"/>
    </row>
    <row r="6223" spans="23:31">
      <c r="W6223" s="50"/>
      <c r="AA6223" s="50"/>
      <c r="AE6223" s="50"/>
    </row>
    <row r="6224" spans="23:31">
      <c r="W6224" s="50"/>
      <c r="AA6224" s="50"/>
      <c r="AE6224" s="50"/>
    </row>
    <row r="6225" spans="23:31">
      <c r="W6225" s="50"/>
      <c r="AA6225" s="50"/>
      <c r="AE6225" s="50"/>
    </row>
    <row r="6226" spans="23:31">
      <c r="W6226" s="50"/>
      <c r="AA6226" s="50"/>
      <c r="AE6226" s="50"/>
    </row>
    <row r="6227" spans="23:31">
      <c r="W6227" s="50"/>
      <c r="AA6227" s="50"/>
      <c r="AE6227" s="50"/>
    </row>
    <row r="6228" spans="23:31">
      <c r="W6228" s="50"/>
      <c r="AA6228" s="50"/>
      <c r="AE6228" s="50"/>
    </row>
    <row r="6229" spans="23:31">
      <c r="W6229" s="50"/>
      <c r="AA6229" s="50"/>
      <c r="AE6229" s="50"/>
    </row>
    <row r="6230" spans="23:31">
      <c r="W6230" s="50"/>
      <c r="AA6230" s="50"/>
      <c r="AE6230" s="50"/>
    </row>
    <row r="6231" spans="23:31">
      <c r="W6231" s="50"/>
      <c r="AA6231" s="50"/>
      <c r="AE6231" s="50"/>
    </row>
    <row r="6232" spans="23:31">
      <c r="W6232" s="50"/>
      <c r="AA6232" s="50"/>
      <c r="AE6232" s="50"/>
    </row>
    <row r="6233" spans="23:31">
      <c r="W6233" s="50"/>
      <c r="AA6233" s="50"/>
      <c r="AE6233" s="50"/>
    </row>
    <row r="6234" spans="23:31">
      <c r="W6234" s="50"/>
      <c r="AA6234" s="50"/>
      <c r="AE6234" s="50"/>
    </row>
    <row r="6235" spans="23:31">
      <c r="W6235" s="50"/>
      <c r="AA6235" s="50"/>
      <c r="AE6235" s="50"/>
    </row>
    <row r="6236" spans="23:31">
      <c r="W6236" s="50"/>
      <c r="AA6236" s="50"/>
      <c r="AE6236" s="50"/>
    </row>
    <row r="6237" spans="23:31">
      <c r="W6237" s="50"/>
      <c r="AA6237" s="50"/>
      <c r="AE6237" s="50"/>
    </row>
    <row r="6238" spans="23:31">
      <c r="W6238" s="50"/>
      <c r="AA6238" s="50"/>
      <c r="AE6238" s="50"/>
    </row>
    <row r="6239" spans="23:31">
      <c r="W6239" s="50"/>
      <c r="AA6239" s="50"/>
      <c r="AE6239" s="50"/>
    </row>
    <row r="6240" spans="23:31">
      <c r="W6240" s="50"/>
      <c r="AA6240" s="50"/>
      <c r="AE6240" s="50"/>
    </row>
    <row r="6241" spans="23:31">
      <c r="W6241" s="50"/>
      <c r="AA6241" s="50"/>
      <c r="AE6241" s="50"/>
    </row>
    <row r="6242" spans="23:31">
      <c r="W6242" s="50"/>
      <c r="AA6242" s="50"/>
      <c r="AE6242" s="50"/>
    </row>
    <row r="6243" spans="23:31">
      <c r="W6243" s="50"/>
      <c r="AA6243" s="50"/>
      <c r="AE6243" s="50"/>
    </row>
    <row r="6244" spans="23:31">
      <c r="W6244" s="50"/>
      <c r="AA6244" s="50"/>
      <c r="AE6244" s="50"/>
    </row>
    <row r="6245" spans="23:31">
      <c r="W6245" s="50"/>
      <c r="AA6245" s="50"/>
      <c r="AE6245" s="50"/>
    </row>
    <row r="6246" spans="23:31">
      <c r="W6246" s="50"/>
      <c r="AA6246" s="50"/>
      <c r="AE6246" s="50"/>
    </row>
    <row r="6247" spans="23:31">
      <c r="W6247" s="50"/>
      <c r="AA6247" s="50"/>
      <c r="AE6247" s="50"/>
    </row>
    <row r="6248" spans="23:31">
      <c r="W6248" s="50"/>
      <c r="AA6248" s="50"/>
      <c r="AE6248" s="50"/>
    </row>
    <row r="6249" spans="23:31">
      <c r="W6249" s="50"/>
      <c r="AA6249" s="50"/>
      <c r="AE6249" s="50"/>
    </row>
    <row r="6250" spans="23:31">
      <c r="W6250" s="50"/>
      <c r="AA6250" s="50"/>
      <c r="AE6250" s="50"/>
    </row>
    <row r="6251" spans="23:31">
      <c r="W6251" s="50"/>
      <c r="AA6251" s="50"/>
      <c r="AE6251" s="50"/>
    </row>
    <row r="6252" spans="23:31">
      <c r="W6252" s="50"/>
      <c r="AA6252" s="50"/>
      <c r="AE6252" s="50"/>
    </row>
    <row r="6253" spans="23:31">
      <c r="W6253" s="50"/>
      <c r="AA6253" s="50"/>
      <c r="AE6253" s="50"/>
    </row>
    <row r="6254" spans="23:31">
      <c r="W6254" s="50"/>
      <c r="AA6254" s="50"/>
      <c r="AE6254" s="50"/>
    </row>
    <row r="6255" spans="23:31">
      <c r="W6255" s="50"/>
      <c r="AA6255" s="50"/>
      <c r="AE6255" s="50"/>
    </row>
    <row r="6256" spans="23:31">
      <c r="W6256" s="50"/>
      <c r="AA6256" s="50"/>
      <c r="AE6256" s="50"/>
    </row>
    <row r="6257" spans="23:31">
      <c r="W6257" s="50"/>
      <c r="AA6257" s="50"/>
      <c r="AE6257" s="50"/>
    </row>
    <row r="6258" spans="23:31">
      <c r="W6258" s="50"/>
      <c r="AA6258" s="50"/>
      <c r="AE6258" s="50"/>
    </row>
    <row r="6259" spans="23:31">
      <c r="W6259" s="50"/>
      <c r="AA6259" s="50"/>
      <c r="AE6259" s="50"/>
    </row>
    <row r="6260" spans="23:31">
      <c r="W6260" s="50"/>
      <c r="AA6260" s="50"/>
      <c r="AE6260" s="50"/>
    </row>
    <row r="6261" spans="23:31">
      <c r="W6261" s="50"/>
      <c r="AA6261" s="50"/>
      <c r="AE6261" s="50"/>
    </row>
    <row r="6262" spans="23:31">
      <c r="W6262" s="50"/>
      <c r="AA6262" s="50"/>
      <c r="AE6262" s="50"/>
    </row>
    <row r="6263" spans="23:31">
      <c r="W6263" s="50"/>
      <c r="AA6263" s="50"/>
      <c r="AE6263" s="50"/>
    </row>
    <row r="6264" spans="23:31">
      <c r="W6264" s="50"/>
      <c r="AA6264" s="50"/>
      <c r="AE6264" s="50"/>
    </row>
    <row r="6265" spans="23:31">
      <c r="W6265" s="50"/>
      <c r="AA6265" s="50"/>
      <c r="AE6265" s="50"/>
    </row>
    <row r="6266" spans="23:31">
      <c r="W6266" s="50"/>
      <c r="AA6266" s="50"/>
      <c r="AE6266" s="50"/>
    </row>
    <row r="6267" spans="23:31">
      <c r="W6267" s="50"/>
      <c r="AA6267" s="50"/>
      <c r="AE6267" s="50"/>
    </row>
    <row r="6268" spans="23:31">
      <c r="W6268" s="50"/>
      <c r="AA6268" s="50"/>
      <c r="AE6268" s="50"/>
    </row>
    <row r="6269" spans="23:31">
      <c r="W6269" s="50"/>
      <c r="AA6269" s="50"/>
      <c r="AE6269" s="50"/>
    </row>
    <row r="6270" spans="23:31">
      <c r="W6270" s="50"/>
      <c r="AA6270" s="50"/>
      <c r="AE6270" s="50"/>
    </row>
    <row r="6271" spans="23:31">
      <c r="W6271" s="50"/>
      <c r="AA6271" s="50"/>
      <c r="AE6271" s="50"/>
    </row>
    <row r="6272" spans="23:31">
      <c r="W6272" s="50"/>
      <c r="AA6272" s="50"/>
      <c r="AE6272" s="50"/>
    </row>
    <row r="6273" spans="23:31">
      <c r="W6273" s="50"/>
      <c r="AA6273" s="50"/>
      <c r="AE6273" s="50"/>
    </row>
    <row r="6274" spans="23:31">
      <c r="W6274" s="50"/>
      <c r="AA6274" s="50"/>
      <c r="AE6274" s="50"/>
    </row>
    <row r="6275" spans="23:31">
      <c r="W6275" s="50"/>
      <c r="AA6275" s="50"/>
      <c r="AE6275" s="50"/>
    </row>
    <row r="6276" spans="23:31">
      <c r="W6276" s="50"/>
      <c r="AA6276" s="50"/>
      <c r="AE6276" s="50"/>
    </row>
    <row r="6277" spans="23:31">
      <c r="W6277" s="50"/>
      <c r="AA6277" s="50"/>
      <c r="AE6277" s="50"/>
    </row>
    <row r="6278" spans="23:31">
      <c r="W6278" s="50"/>
      <c r="AA6278" s="50"/>
      <c r="AE6278" s="50"/>
    </row>
    <row r="6279" spans="23:31">
      <c r="W6279" s="50"/>
      <c r="AA6279" s="50"/>
      <c r="AE6279" s="50"/>
    </row>
    <row r="6280" spans="23:31">
      <c r="W6280" s="50"/>
      <c r="AA6280" s="50"/>
      <c r="AE6280" s="50"/>
    </row>
    <row r="6281" spans="23:31">
      <c r="W6281" s="50"/>
      <c r="AA6281" s="50"/>
      <c r="AE6281" s="50"/>
    </row>
    <row r="6282" spans="23:31">
      <c r="W6282" s="50"/>
      <c r="AA6282" s="50"/>
      <c r="AE6282" s="50"/>
    </row>
    <row r="6283" spans="23:31">
      <c r="W6283" s="50"/>
      <c r="AA6283" s="50"/>
      <c r="AE6283" s="50"/>
    </row>
    <row r="6284" spans="23:31">
      <c r="W6284" s="50"/>
      <c r="AA6284" s="50"/>
      <c r="AE6284" s="50"/>
    </row>
    <row r="6285" spans="23:31">
      <c r="W6285" s="50"/>
      <c r="AA6285" s="50"/>
      <c r="AE6285" s="50"/>
    </row>
    <row r="6286" spans="23:31">
      <c r="W6286" s="50"/>
      <c r="AA6286" s="50"/>
      <c r="AE6286" s="50"/>
    </row>
    <row r="6287" spans="23:31">
      <c r="W6287" s="50"/>
      <c r="AA6287" s="50"/>
      <c r="AE6287" s="50"/>
    </row>
    <row r="6288" spans="23:31">
      <c r="W6288" s="50"/>
      <c r="AA6288" s="50"/>
      <c r="AE6288" s="50"/>
    </row>
    <row r="6289" spans="23:31">
      <c r="W6289" s="50"/>
      <c r="AA6289" s="50"/>
      <c r="AE6289" s="50"/>
    </row>
    <row r="6290" spans="23:31">
      <c r="W6290" s="50"/>
      <c r="AA6290" s="50"/>
      <c r="AE6290" s="50"/>
    </row>
    <row r="6291" spans="23:31">
      <c r="W6291" s="50"/>
      <c r="AA6291" s="50"/>
      <c r="AE6291" s="50"/>
    </row>
    <row r="6292" spans="23:31">
      <c r="W6292" s="50"/>
      <c r="AA6292" s="50"/>
      <c r="AE6292" s="50"/>
    </row>
    <row r="6293" spans="23:31">
      <c r="W6293" s="50"/>
      <c r="AA6293" s="50"/>
      <c r="AE6293" s="50"/>
    </row>
    <row r="6294" spans="23:31">
      <c r="W6294" s="50"/>
      <c r="AA6294" s="50"/>
      <c r="AE6294" s="50"/>
    </row>
    <row r="6295" spans="23:31">
      <c r="W6295" s="50"/>
      <c r="AA6295" s="50"/>
      <c r="AE6295" s="50"/>
    </row>
    <row r="6296" spans="23:31">
      <c r="W6296" s="50"/>
      <c r="AA6296" s="50"/>
      <c r="AE6296" s="50"/>
    </row>
    <row r="6297" spans="23:31">
      <c r="W6297" s="50"/>
      <c r="AA6297" s="50"/>
      <c r="AE6297" s="50"/>
    </row>
    <row r="6298" spans="23:31">
      <c r="W6298" s="50"/>
      <c r="AA6298" s="50"/>
      <c r="AE6298" s="50"/>
    </row>
    <row r="6299" spans="23:31">
      <c r="W6299" s="50"/>
      <c r="AA6299" s="50"/>
      <c r="AE6299" s="50"/>
    </row>
    <row r="6300" spans="23:31">
      <c r="W6300" s="50"/>
      <c r="AA6300" s="50"/>
      <c r="AE6300" s="50"/>
    </row>
    <row r="6301" spans="23:31">
      <c r="W6301" s="50"/>
      <c r="AA6301" s="50"/>
      <c r="AE6301" s="50"/>
    </row>
    <row r="6302" spans="23:31">
      <c r="W6302" s="50"/>
      <c r="AA6302" s="50"/>
      <c r="AE6302" s="50"/>
    </row>
    <row r="6303" spans="23:31">
      <c r="W6303" s="50"/>
      <c r="AA6303" s="50"/>
      <c r="AE6303" s="50"/>
    </row>
    <row r="6304" spans="23:31">
      <c r="W6304" s="50"/>
      <c r="AA6304" s="50"/>
      <c r="AE6304" s="50"/>
    </row>
    <row r="6305" spans="23:31">
      <c r="W6305" s="50"/>
      <c r="AA6305" s="50"/>
      <c r="AE6305" s="50"/>
    </row>
    <row r="6306" spans="23:31">
      <c r="W6306" s="50"/>
      <c r="AA6306" s="50"/>
      <c r="AE6306" s="50"/>
    </row>
    <row r="6307" spans="23:31">
      <c r="W6307" s="50"/>
      <c r="AA6307" s="50"/>
      <c r="AE6307" s="50"/>
    </row>
    <row r="6308" spans="23:31">
      <c r="W6308" s="50"/>
      <c r="AA6308" s="50"/>
      <c r="AE6308" s="50"/>
    </row>
    <row r="6309" spans="23:31">
      <c r="W6309" s="50"/>
      <c r="AA6309" s="50"/>
      <c r="AE6309" s="50"/>
    </row>
    <row r="6310" spans="23:31">
      <c r="W6310" s="50"/>
      <c r="AA6310" s="50"/>
      <c r="AE6310" s="50"/>
    </row>
    <row r="6311" spans="23:31">
      <c r="W6311" s="50"/>
      <c r="AA6311" s="50"/>
      <c r="AE6311" s="50"/>
    </row>
    <row r="6312" spans="23:31">
      <c r="W6312" s="50"/>
      <c r="AA6312" s="50"/>
      <c r="AE6312" s="50"/>
    </row>
    <row r="6313" spans="23:31">
      <c r="W6313" s="50"/>
      <c r="AA6313" s="50"/>
      <c r="AE6313" s="50"/>
    </row>
    <row r="6314" spans="23:31">
      <c r="W6314" s="50"/>
      <c r="AA6314" s="50"/>
      <c r="AE6314" s="50"/>
    </row>
    <row r="6315" spans="23:31">
      <c r="W6315" s="50"/>
      <c r="AA6315" s="50"/>
      <c r="AE6315" s="50"/>
    </row>
    <row r="6316" spans="23:31">
      <c r="W6316" s="50"/>
      <c r="AA6316" s="50"/>
      <c r="AE6316" s="50"/>
    </row>
    <row r="6317" spans="23:31">
      <c r="W6317" s="50"/>
      <c r="AA6317" s="50"/>
      <c r="AE6317" s="50"/>
    </row>
    <row r="6318" spans="23:31">
      <c r="W6318" s="50"/>
      <c r="AA6318" s="50"/>
      <c r="AE6318" s="50"/>
    </row>
    <row r="6319" spans="23:31">
      <c r="W6319" s="50"/>
      <c r="AA6319" s="50"/>
      <c r="AE6319" s="50"/>
    </row>
    <row r="6320" spans="23:31">
      <c r="W6320" s="50"/>
      <c r="AA6320" s="50"/>
      <c r="AE6320" s="50"/>
    </row>
    <row r="6321" spans="23:31">
      <c r="W6321" s="50"/>
      <c r="AA6321" s="50"/>
      <c r="AE6321" s="50"/>
    </row>
    <row r="6322" spans="23:31">
      <c r="W6322" s="50"/>
      <c r="AA6322" s="50"/>
      <c r="AE6322" s="50"/>
    </row>
    <row r="6323" spans="23:31">
      <c r="W6323" s="50"/>
      <c r="AA6323" s="50"/>
      <c r="AE6323" s="50"/>
    </row>
    <row r="6324" spans="23:31">
      <c r="W6324" s="50"/>
      <c r="AA6324" s="50"/>
      <c r="AE6324" s="50"/>
    </row>
    <row r="6325" spans="23:31">
      <c r="W6325" s="50"/>
      <c r="AA6325" s="50"/>
      <c r="AE6325" s="50"/>
    </row>
    <row r="6326" spans="23:31">
      <c r="W6326" s="50"/>
      <c r="AA6326" s="50"/>
      <c r="AE6326" s="50"/>
    </row>
    <row r="6327" spans="23:31">
      <c r="W6327" s="50"/>
      <c r="AA6327" s="50"/>
      <c r="AE6327" s="50"/>
    </row>
    <row r="6328" spans="23:31">
      <c r="W6328" s="50"/>
      <c r="AA6328" s="50"/>
      <c r="AE6328" s="50"/>
    </row>
    <row r="6329" spans="23:31">
      <c r="W6329" s="50"/>
      <c r="AA6329" s="50"/>
      <c r="AE6329" s="50"/>
    </row>
    <row r="6330" spans="23:31">
      <c r="W6330" s="50"/>
      <c r="AA6330" s="50"/>
      <c r="AE6330" s="50"/>
    </row>
    <row r="6331" spans="23:31">
      <c r="W6331" s="50"/>
      <c r="AA6331" s="50"/>
      <c r="AE6331" s="50"/>
    </row>
    <row r="6332" spans="23:31">
      <c r="W6332" s="50"/>
      <c r="AA6332" s="50"/>
      <c r="AE6332" s="50"/>
    </row>
    <row r="6333" spans="23:31">
      <c r="W6333" s="50"/>
      <c r="AA6333" s="50"/>
      <c r="AE6333" s="50"/>
    </row>
    <row r="6334" spans="23:31">
      <c r="W6334" s="50"/>
      <c r="AA6334" s="50"/>
      <c r="AE6334" s="50"/>
    </row>
    <row r="6335" spans="23:31">
      <c r="W6335" s="50"/>
      <c r="AA6335" s="50"/>
      <c r="AE6335" s="50"/>
    </row>
    <row r="6336" spans="23:31">
      <c r="W6336" s="50"/>
      <c r="AA6336" s="50"/>
      <c r="AE6336" s="50"/>
    </row>
    <row r="6337" spans="23:31">
      <c r="W6337" s="50"/>
      <c r="AA6337" s="50"/>
      <c r="AE6337" s="50"/>
    </row>
    <row r="6338" spans="23:31">
      <c r="W6338" s="50"/>
      <c r="AA6338" s="50"/>
      <c r="AE6338" s="50"/>
    </row>
    <row r="6339" spans="23:31">
      <c r="W6339" s="50"/>
      <c r="AA6339" s="50"/>
      <c r="AE6339" s="50"/>
    </row>
    <row r="6340" spans="23:31">
      <c r="W6340" s="50"/>
      <c r="AA6340" s="50"/>
      <c r="AE6340" s="50"/>
    </row>
    <row r="6341" spans="23:31">
      <c r="W6341" s="50"/>
      <c r="AA6341" s="50"/>
      <c r="AE6341" s="50"/>
    </row>
    <row r="6342" spans="23:31">
      <c r="W6342" s="50"/>
      <c r="AA6342" s="50"/>
      <c r="AE6342" s="50"/>
    </row>
    <row r="6343" spans="23:31">
      <c r="W6343" s="50"/>
      <c r="AA6343" s="50"/>
      <c r="AE6343" s="50"/>
    </row>
    <row r="6344" spans="23:31">
      <c r="W6344" s="50"/>
      <c r="AA6344" s="50"/>
      <c r="AE6344" s="50"/>
    </row>
    <row r="6345" spans="23:31">
      <c r="W6345" s="50"/>
      <c r="AA6345" s="50"/>
      <c r="AE6345" s="50"/>
    </row>
    <row r="6346" spans="23:31">
      <c r="W6346" s="50"/>
      <c r="AA6346" s="50"/>
      <c r="AE6346" s="50"/>
    </row>
    <row r="6347" spans="23:31">
      <c r="W6347" s="50"/>
      <c r="AA6347" s="50"/>
      <c r="AE6347" s="50"/>
    </row>
    <row r="6348" spans="23:31">
      <c r="W6348" s="50"/>
      <c r="AA6348" s="50"/>
      <c r="AE6348" s="50"/>
    </row>
    <row r="6349" spans="23:31">
      <c r="W6349" s="50"/>
      <c r="AA6349" s="50"/>
      <c r="AE6349" s="50"/>
    </row>
    <row r="6350" spans="23:31">
      <c r="W6350" s="50"/>
      <c r="AA6350" s="50"/>
      <c r="AE6350" s="50"/>
    </row>
    <row r="6351" spans="23:31">
      <c r="W6351" s="50"/>
      <c r="AA6351" s="50"/>
      <c r="AE6351" s="50"/>
    </row>
    <row r="6352" spans="23:31">
      <c r="W6352" s="50"/>
      <c r="AA6352" s="50"/>
      <c r="AE6352" s="50"/>
    </row>
    <row r="6353" spans="23:31">
      <c r="W6353" s="50"/>
      <c r="AA6353" s="50"/>
      <c r="AE6353" s="50"/>
    </row>
    <row r="6354" spans="23:31">
      <c r="W6354" s="50"/>
      <c r="AA6354" s="50"/>
      <c r="AE6354" s="50"/>
    </row>
    <row r="6355" spans="23:31">
      <c r="W6355" s="50"/>
      <c r="AA6355" s="50"/>
      <c r="AE6355" s="50"/>
    </row>
    <row r="6356" spans="23:31">
      <c r="W6356" s="50"/>
      <c r="AA6356" s="50"/>
      <c r="AE6356" s="50"/>
    </row>
    <row r="6357" spans="23:31">
      <c r="W6357" s="50"/>
      <c r="AA6357" s="50"/>
      <c r="AE6357" s="50"/>
    </row>
    <row r="6358" spans="23:31">
      <c r="W6358" s="50"/>
      <c r="AA6358" s="50"/>
      <c r="AE6358" s="50"/>
    </row>
    <row r="6359" spans="23:31">
      <c r="W6359" s="50"/>
      <c r="AA6359" s="50"/>
      <c r="AE6359" s="50"/>
    </row>
    <row r="6360" spans="23:31">
      <c r="W6360" s="50"/>
      <c r="AA6360" s="50"/>
      <c r="AE6360" s="50"/>
    </row>
    <row r="6361" spans="23:31">
      <c r="W6361" s="50"/>
      <c r="AA6361" s="50"/>
      <c r="AE6361" s="50"/>
    </row>
    <row r="6362" spans="23:31">
      <c r="W6362" s="50"/>
      <c r="AA6362" s="50"/>
      <c r="AE6362" s="50"/>
    </row>
    <row r="6363" spans="23:31">
      <c r="W6363" s="50"/>
      <c r="AA6363" s="50"/>
      <c r="AE6363" s="50"/>
    </row>
    <row r="6364" spans="23:31">
      <c r="W6364" s="50"/>
      <c r="AA6364" s="50"/>
      <c r="AE6364" s="50"/>
    </row>
    <row r="6365" spans="23:31">
      <c r="W6365" s="50"/>
      <c r="AA6365" s="50"/>
      <c r="AE6365" s="50"/>
    </row>
    <row r="6366" spans="23:31">
      <c r="W6366" s="50"/>
      <c r="AA6366" s="50"/>
      <c r="AE6366" s="50"/>
    </row>
    <row r="6367" spans="23:31">
      <c r="W6367" s="50"/>
      <c r="AA6367" s="50"/>
      <c r="AE6367" s="50"/>
    </row>
    <row r="6368" spans="23:31">
      <c r="W6368" s="50"/>
      <c r="AA6368" s="50"/>
      <c r="AE6368" s="50"/>
    </row>
    <row r="6369" spans="23:31">
      <c r="W6369" s="50"/>
      <c r="AA6369" s="50"/>
      <c r="AE6369" s="50"/>
    </row>
    <row r="6370" spans="23:31">
      <c r="W6370" s="50"/>
      <c r="AA6370" s="50"/>
      <c r="AE6370" s="50"/>
    </row>
    <row r="6371" spans="23:31">
      <c r="W6371" s="50"/>
      <c r="AA6371" s="50"/>
      <c r="AE6371" s="50"/>
    </row>
    <row r="6372" spans="23:31">
      <c r="W6372" s="50"/>
      <c r="AA6372" s="50"/>
      <c r="AE6372" s="50"/>
    </row>
    <row r="6373" spans="23:31">
      <c r="W6373" s="50"/>
      <c r="AA6373" s="50"/>
      <c r="AE6373" s="50"/>
    </row>
    <row r="6374" spans="23:31">
      <c r="W6374" s="50"/>
      <c r="AA6374" s="50"/>
      <c r="AE6374" s="50"/>
    </row>
    <row r="6375" spans="23:31">
      <c r="W6375" s="50"/>
      <c r="AA6375" s="50"/>
      <c r="AE6375" s="50"/>
    </row>
    <row r="6376" spans="23:31">
      <c r="W6376" s="50"/>
      <c r="AA6376" s="50"/>
      <c r="AE6376" s="50"/>
    </row>
    <row r="6377" spans="23:31">
      <c r="W6377" s="50"/>
      <c r="AA6377" s="50"/>
      <c r="AE6377" s="50"/>
    </row>
    <row r="6378" spans="23:31">
      <c r="W6378" s="50"/>
      <c r="AA6378" s="50"/>
      <c r="AE6378" s="50"/>
    </row>
    <row r="6379" spans="23:31">
      <c r="W6379" s="50"/>
      <c r="AA6379" s="50"/>
      <c r="AE6379" s="50"/>
    </row>
    <row r="6380" spans="23:31">
      <c r="W6380" s="50"/>
      <c r="AA6380" s="50"/>
      <c r="AE6380" s="50"/>
    </row>
    <row r="6381" spans="23:31">
      <c r="W6381" s="50"/>
      <c r="AA6381" s="50"/>
      <c r="AE6381" s="50"/>
    </row>
    <row r="6382" spans="23:31">
      <c r="W6382" s="50"/>
      <c r="AA6382" s="50"/>
      <c r="AE6382" s="50"/>
    </row>
    <row r="6383" spans="23:31">
      <c r="W6383" s="50"/>
      <c r="AA6383" s="50"/>
      <c r="AE6383" s="50"/>
    </row>
    <row r="6384" spans="23:31">
      <c r="W6384" s="50"/>
      <c r="AA6384" s="50"/>
      <c r="AE6384" s="50"/>
    </row>
    <row r="6385" spans="23:31">
      <c r="W6385" s="50"/>
      <c r="AA6385" s="50"/>
      <c r="AE6385" s="50"/>
    </row>
    <row r="6386" spans="23:31">
      <c r="W6386" s="50"/>
      <c r="AA6386" s="50"/>
      <c r="AE6386" s="50"/>
    </row>
    <row r="6387" spans="23:31">
      <c r="W6387" s="50"/>
      <c r="AA6387" s="50"/>
      <c r="AE6387" s="50"/>
    </row>
    <row r="6388" spans="23:31">
      <c r="W6388" s="50"/>
      <c r="AA6388" s="50"/>
      <c r="AE6388" s="50"/>
    </row>
    <row r="6389" spans="23:31">
      <c r="W6389" s="50"/>
      <c r="AA6389" s="50"/>
      <c r="AE6389" s="50"/>
    </row>
    <row r="6390" spans="23:31">
      <c r="W6390" s="50"/>
      <c r="AA6390" s="50"/>
      <c r="AE6390" s="50"/>
    </row>
    <row r="6391" spans="23:31">
      <c r="W6391" s="50"/>
      <c r="AA6391" s="50"/>
      <c r="AE6391" s="50"/>
    </row>
    <row r="6392" spans="23:31">
      <c r="W6392" s="50"/>
      <c r="AA6392" s="50"/>
      <c r="AE6392" s="50"/>
    </row>
    <row r="6393" spans="23:31">
      <c r="W6393" s="50"/>
      <c r="AA6393" s="50"/>
      <c r="AE6393" s="50"/>
    </row>
    <row r="6394" spans="23:31">
      <c r="W6394" s="50"/>
      <c r="AA6394" s="50"/>
      <c r="AE6394" s="50"/>
    </row>
    <row r="6395" spans="23:31">
      <c r="W6395" s="50"/>
      <c r="AA6395" s="50"/>
      <c r="AE6395" s="50"/>
    </row>
    <row r="6396" spans="23:31">
      <c r="W6396" s="50"/>
      <c r="AA6396" s="50"/>
      <c r="AE6396" s="50"/>
    </row>
    <row r="6397" spans="23:31">
      <c r="W6397" s="50"/>
      <c r="AA6397" s="50"/>
      <c r="AE6397" s="50"/>
    </row>
    <row r="6398" spans="23:31">
      <c r="W6398" s="50"/>
      <c r="AA6398" s="50"/>
      <c r="AE6398" s="50"/>
    </row>
    <row r="6399" spans="23:31">
      <c r="W6399" s="50"/>
      <c r="AA6399" s="50"/>
      <c r="AE6399" s="50"/>
    </row>
    <row r="6400" spans="23:31">
      <c r="W6400" s="50"/>
      <c r="AA6400" s="50"/>
      <c r="AE6400" s="50"/>
    </row>
    <row r="6401" spans="23:31">
      <c r="W6401" s="50"/>
      <c r="AA6401" s="50"/>
      <c r="AE6401" s="50"/>
    </row>
    <row r="6402" spans="23:31">
      <c r="W6402" s="50"/>
      <c r="AA6402" s="50"/>
      <c r="AE6402" s="50"/>
    </row>
    <row r="6403" spans="23:31">
      <c r="W6403" s="50"/>
      <c r="AA6403" s="50"/>
      <c r="AE6403" s="50"/>
    </row>
    <row r="6404" spans="23:31">
      <c r="W6404" s="50"/>
      <c r="AA6404" s="50"/>
      <c r="AE6404" s="50"/>
    </row>
    <row r="6405" spans="23:31">
      <c r="W6405" s="50"/>
      <c r="AA6405" s="50"/>
      <c r="AE6405" s="50"/>
    </row>
    <row r="6406" spans="23:31">
      <c r="W6406" s="50"/>
      <c r="AA6406" s="50"/>
      <c r="AE6406" s="50"/>
    </row>
    <row r="6407" spans="23:31">
      <c r="W6407" s="50"/>
      <c r="AA6407" s="50"/>
      <c r="AE6407" s="50"/>
    </row>
    <row r="6408" spans="23:31">
      <c r="W6408" s="50"/>
      <c r="AA6408" s="50"/>
      <c r="AE6408" s="50"/>
    </row>
    <row r="6409" spans="23:31">
      <c r="W6409" s="50"/>
      <c r="AA6409" s="50"/>
      <c r="AE6409" s="50"/>
    </row>
    <row r="6410" spans="23:31">
      <c r="W6410" s="50"/>
      <c r="AA6410" s="50"/>
      <c r="AE6410" s="50"/>
    </row>
    <row r="6411" spans="23:31">
      <c r="W6411" s="50"/>
      <c r="AA6411" s="50"/>
      <c r="AE6411" s="50"/>
    </row>
    <row r="6412" spans="23:31">
      <c r="W6412" s="50"/>
      <c r="AA6412" s="50"/>
      <c r="AE6412" s="50"/>
    </row>
    <row r="6413" spans="23:31">
      <c r="W6413" s="50"/>
      <c r="AA6413" s="50"/>
      <c r="AE6413" s="50"/>
    </row>
    <row r="6414" spans="23:31">
      <c r="W6414" s="50"/>
      <c r="AA6414" s="50"/>
      <c r="AE6414" s="50"/>
    </row>
    <row r="6415" spans="23:31">
      <c r="W6415" s="50"/>
      <c r="AA6415" s="50"/>
      <c r="AE6415" s="50"/>
    </row>
    <row r="6416" spans="23:31">
      <c r="W6416" s="50"/>
      <c r="AA6416" s="50"/>
      <c r="AE6416" s="50"/>
    </row>
    <row r="6417" spans="23:31">
      <c r="W6417" s="50"/>
      <c r="AA6417" s="50"/>
      <c r="AE6417" s="50"/>
    </row>
    <row r="6418" spans="23:31">
      <c r="W6418" s="50"/>
      <c r="AA6418" s="50"/>
      <c r="AE6418" s="50"/>
    </row>
    <row r="6419" spans="23:31">
      <c r="W6419" s="50"/>
      <c r="AA6419" s="50"/>
      <c r="AE6419" s="50"/>
    </row>
    <row r="6420" spans="23:31">
      <c r="W6420" s="50"/>
      <c r="AA6420" s="50"/>
      <c r="AE6420" s="50"/>
    </row>
    <row r="6421" spans="23:31">
      <c r="W6421" s="50"/>
      <c r="AA6421" s="50"/>
      <c r="AE6421" s="50"/>
    </row>
    <row r="6422" spans="23:31">
      <c r="W6422" s="50"/>
      <c r="AA6422" s="50"/>
      <c r="AE6422" s="50"/>
    </row>
    <row r="6423" spans="23:31">
      <c r="W6423" s="50"/>
      <c r="AA6423" s="50"/>
      <c r="AE6423" s="50"/>
    </row>
    <row r="6424" spans="23:31">
      <c r="W6424" s="50"/>
      <c r="AA6424" s="50"/>
      <c r="AE6424" s="50"/>
    </row>
    <row r="6425" spans="23:31">
      <c r="W6425" s="50"/>
      <c r="AA6425" s="50"/>
      <c r="AE6425" s="50"/>
    </row>
    <row r="6426" spans="23:31">
      <c r="W6426" s="50"/>
      <c r="AA6426" s="50"/>
      <c r="AE6426" s="50"/>
    </row>
    <row r="6427" spans="23:31">
      <c r="W6427" s="50"/>
      <c r="AA6427" s="50"/>
      <c r="AE6427" s="50"/>
    </row>
    <row r="6428" spans="23:31">
      <c r="W6428" s="50"/>
      <c r="AA6428" s="50"/>
      <c r="AE6428" s="50"/>
    </row>
    <row r="6429" spans="23:31">
      <c r="W6429" s="50"/>
      <c r="AA6429" s="50"/>
      <c r="AE6429" s="50"/>
    </row>
    <row r="6430" spans="23:31">
      <c r="W6430" s="50"/>
      <c r="AA6430" s="50"/>
      <c r="AE6430" s="50"/>
    </row>
    <row r="6431" spans="23:31">
      <c r="W6431" s="50"/>
      <c r="AA6431" s="50"/>
      <c r="AE6431" s="50"/>
    </row>
    <row r="6432" spans="23:31">
      <c r="W6432" s="50"/>
      <c r="AA6432" s="50"/>
      <c r="AE6432" s="50"/>
    </row>
    <row r="6433" spans="23:31">
      <c r="W6433" s="50"/>
      <c r="AA6433" s="50"/>
      <c r="AE6433" s="50"/>
    </row>
    <row r="6434" spans="23:31">
      <c r="W6434" s="50"/>
      <c r="AA6434" s="50"/>
      <c r="AE6434" s="50"/>
    </row>
    <row r="6435" spans="23:31">
      <c r="W6435" s="50"/>
      <c r="AA6435" s="50"/>
      <c r="AE6435" s="50"/>
    </row>
    <row r="6436" spans="23:31">
      <c r="W6436" s="50"/>
      <c r="AA6436" s="50"/>
      <c r="AE6436" s="50"/>
    </row>
    <row r="6437" spans="23:31">
      <c r="W6437" s="50"/>
      <c r="AA6437" s="50"/>
      <c r="AE6437" s="50"/>
    </row>
    <row r="6438" spans="23:31">
      <c r="W6438" s="50"/>
      <c r="AA6438" s="50"/>
      <c r="AE6438" s="50"/>
    </row>
    <row r="6439" spans="23:31">
      <c r="W6439" s="50"/>
      <c r="AA6439" s="50"/>
      <c r="AE6439" s="50"/>
    </row>
    <row r="6440" spans="23:31">
      <c r="W6440" s="50"/>
      <c r="AA6440" s="50"/>
      <c r="AE6440" s="50"/>
    </row>
    <row r="6441" spans="23:31">
      <c r="W6441" s="50"/>
      <c r="AA6441" s="50"/>
      <c r="AE6441" s="50"/>
    </row>
    <row r="6442" spans="23:31">
      <c r="W6442" s="50"/>
      <c r="AA6442" s="50"/>
      <c r="AE6442" s="50"/>
    </row>
    <row r="6443" spans="23:31">
      <c r="W6443" s="50"/>
      <c r="AA6443" s="50"/>
      <c r="AE6443" s="50"/>
    </row>
    <row r="6444" spans="23:31">
      <c r="W6444" s="50"/>
      <c r="AA6444" s="50"/>
      <c r="AE6444" s="50"/>
    </row>
    <row r="6445" spans="23:31">
      <c r="W6445" s="50"/>
      <c r="AA6445" s="50"/>
      <c r="AE6445" s="50"/>
    </row>
    <row r="6446" spans="23:31">
      <c r="W6446" s="50"/>
      <c r="AA6446" s="50"/>
      <c r="AE6446" s="50"/>
    </row>
    <row r="6447" spans="23:31">
      <c r="W6447" s="50"/>
      <c r="AA6447" s="50"/>
      <c r="AE6447" s="50"/>
    </row>
    <row r="6448" spans="23:31">
      <c r="W6448" s="50"/>
      <c r="AA6448" s="50"/>
      <c r="AE6448" s="50"/>
    </row>
    <row r="6449" spans="23:31">
      <c r="W6449" s="50"/>
      <c r="AA6449" s="50"/>
      <c r="AE6449" s="50"/>
    </row>
    <row r="6450" spans="23:31">
      <c r="W6450" s="50"/>
      <c r="AA6450" s="50"/>
      <c r="AE6450" s="50"/>
    </row>
    <row r="6451" spans="23:31">
      <c r="W6451" s="50"/>
      <c r="AA6451" s="50"/>
      <c r="AE6451" s="50"/>
    </row>
    <row r="6452" spans="23:31">
      <c r="W6452" s="50"/>
      <c r="AA6452" s="50"/>
      <c r="AE6452" s="50"/>
    </row>
    <row r="6453" spans="23:31">
      <c r="W6453" s="50"/>
      <c r="AA6453" s="50"/>
      <c r="AE6453" s="50"/>
    </row>
    <row r="6454" spans="23:31">
      <c r="W6454" s="50"/>
      <c r="AA6454" s="50"/>
      <c r="AE6454" s="50"/>
    </row>
    <row r="6455" spans="23:31">
      <c r="W6455" s="50"/>
      <c r="AA6455" s="50"/>
      <c r="AE6455" s="50"/>
    </row>
    <row r="6456" spans="23:31">
      <c r="W6456" s="50"/>
      <c r="AA6456" s="50"/>
      <c r="AE6456" s="50"/>
    </row>
    <row r="6457" spans="23:31">
      <c r="W6457" s="50"/>
      <c r="AA6457" s="50"/>
      <c r="AE6457" s="50"/>
    </row>
    <row r="6458" spans="23:31">
      <c r="W6458" s="50"/>
      <c r="AA6458" s="50"/>
      <c r="AE6458" s="50"/>
    </row>
    <row r="6459" spans="23:31">
      <c r="W6459" s="50"/>
      <c r="AA6459" s="50"/>
      <c r="AE6459" s="50"/>
    </row>
    <row r="6460" spans="23:31">
      <c r="W6460" s="50"/>
      <c r="AA6460" s="50"/>
      <c r="AE6460" s="50"/>
    </row>
    <row r="6461" spans="23:31">
      <c r="W6461" s="50"/>
      <c r="AA6461" s="50"/>
      <c r="AE6461" s="50"/>
    </row>
    <row r="6462" spans="23:31">
      <c r="W6462" s="50"/>
      <c r="AA6462" s="50"/>
      <c r="AE6462" s="50"/>
    </row>
    <row r="6463" spans="23:31">
      <c r="W6463" s="50"/>
      <c r="AA6463" s="50"/>
      <c r="AE6463" s="50"/>
    </row>
    <row r="6464" spans="23:31">
      <c r="W6464" s="50"/>
      <c r="AA6464" s="50"/>
      <c r="AE6464" s="50"/>
    </row>
    <row r="6465" spans="23:31">
      <c r="W6465" s="50"/>
      <c r="AA6465" s="50"/>
      <c r="AE6465" s="50"/>
    </row>
    <row r="6466" spans="23:31">
      <c r="W6466" s="50"/>
      <c r="AA6466" s="50"/>
      <c r="AE6466" s="50"/>
    </row>
    <row r="6467" spans="23:31">
      <c r="W6467" s="50"/>
      <c r="AA6467" s="50"/>
      <c r="AE6467" s="50"/>
    </row>
    <row r="6468" spans="23:31">
      <c r="W6468" s="50"/>
      <c r="AA6468" s="50"/>
      <c r="AE6468" s="50"/>
    </row>
    <row r="6469" spans="23:31">
      <c r="W6469" s="50"/>
      <c r="AA6469" s="50"/>
      <c r="AE6469" s="50"/>
    </row>
    <row r="6470" spans="23:31">
      <c r="W6470" s="50"/>
      <c r="AA6470" s="50"/>
      <c r="AE6470" s="50"/>
    </row>
    <row r="6471" spans="23:31">
      <c r="W6471" s="50"/>
      <c r="AA6471" s="50"/>
      <c r="AE6471" s="50"/>
    </row>
    <row r="6472" spans="23:31">
      <c r="W6472" s="50"/>
      <c r="AA6472" s="50"/>
      <c r="AE6472" s="50"/>
    </row>
    <row r="6473" spans="23:31">
      <c r="W6473" s="50"/>
      <c r="AA6473" s="50"/>
      <c r="AE6473" s="50"/>
    </row>
    <row r="6474" spans="23:31">
      <c r="W6474" s="50"/>
      <c r="AA6474" s="50"/>
      <c r="AE6474" s="50"/>
    </row>
    <row r="6475" spans="23:31">
      <c r="W6475" s="50"/>
      <c r="AA6475" s="50"/>
      <c r="AE6475" s="50"/>
    </row>
    <row r="6476" spans="23:31">
      <c r="W6476" s="50"/>
      <c r="AA6476" s="50"/>
      <c r="AE6476" s="50"/>
    </row>
    <row r="6477" spans="23:31">
      <c r="W6477" s="50"/>
      <c r="AA6477" s="50"/>
      <c r="AE6477" s="50"/>
    </row>
    <row r="6478" spans="23:31">
      <c r="W6478" s="50"/>
      <c r="AA6478" s="50"/>
      <c r="AE6478" s="50"/>
    </row>
    <row r="6479" spans="23:31">
      <c r="W6479" s="50"/>
      <c r="AA6479" s="50"/>
      <c r="AE6479" s="50"/>
    </row>
    <row r="6480" spans="23:31">
      <c r="W6480" s="50"/>
      <c r="AA6480" s="50"/>
      <c r="AE6480" s="50"/>
    </row>
    <row r="6481" spans="23:31">
      <c r="W6481" s="50"/>
      <c r="AA6481" s="50"/>
      <c r="AE6481" s="50"/>
    </row>
    <row r="6482" spans="23:31">
      <c r="W6482" s="50"/>
      <c r="AA6482" s="50"/>
      <c r="AE6482" s="50"/>
    </row>
    <row r="6483" spans="23:31">
      <c r="W6483" s="50"/>
      <c r="AA6483" s="50"/>
      <c r="AE6483" s="50"/>
    </row>
    <row r="6484" spans="23:31">
      <c r="W6484" s="50"/>
      <c r="AA6484" s="50"/>
      <c r="AE6484" s="50"/>
    </row>
    <row r="6485" spans="23:31">
      <c r="W6485" s="50"/>
      <c r="AA6485" s="50"/>
      <c r="AE6485" s="50"/>
    </row>
    <row r="6486" spans="23:31">
      <c r="W6486" s="50"/>
      <c r="AA6486" s="50"/>
      <c r="AE6486" s="50"/>
    </row>
    <row r="6487" spans="23:31">
      <c r="W6487" s="50"/>
      <c r="AA6487" s="50"/>
      <c r="AE6487" s="50"/>
    </row>
    <row r="6488" spans="23:31">
      <c r="W6488" s="50"/>
      <c r="AA6488" s="50"/>
      <c r="AE6488" s="50"/>
    </row>
    <row r="6489" spans="23:31">
      <c r="W6489" s="50"/>
      <c r="AA6489" s="50"/>
      <c r="AE6489" s="50"/>
    </row>
    <row r="6490" spans="23:31">
      <c r="W6490" s="50"/>
      <c r="AA6490" s="50"/>
      <c r="AE6490" s="50"/>
    </row>
    <row r="6491" spans="23:31">
      <c r="W6491" s="50"/>
      <c r="AA6491" s="50"/>
      <c r="AE6491" s="50"/>
    </row>
    <row r="6492" spans="23:31">
      <c r="W6492" s="50"/>
      <c r="AA6492" s="50"/>
      <c r="AE6492" s="50"/>
    </row>
    <row r="6493" spans="23:31">
      <c r="W6493" s="50"/>
      <c r="AA6493" s="50"/>
      <c r="AE6493" s="50"/>
    </row>
    <row r="6494" spans="23:31">
      <c r="W6494" s="50"/>
      <c r="AA6494" s="50"/>
      <c r="AE6494" s="50"/>
    </row>
    <row r="6495" spans="23:31">
      <c r="W6495" s="50"/>
      <c r="AA6495" s="50"/>
      <c r="AE6495" s="50"/>
    </row>
    <row r="6496" spans="23:31">
      <c r="W6496" s="50"/>
      <c r="AA6496" s="50"/>
      <c r="AE6496" s="50"/>
    </row>
    <row r="6497" spans="23:31">
      <c r="W6497" s="50"/>
      <c r="AA6497" s="50"/>
      <c r="AE6497" s="50"/>
    </row>
    <row r="6498" spans="23:31">
      <c r="W6498" s="50"/>
      <c r="AA6498" s="50"/>
      <c r="AE6498" s="50"/>
    </row>
    <row r="6499" spans="23:31">
      <c r="W6499" s="50"/>
      <c r="AA6499" s="50"/>
      <c r="AE6499" s="50"/>
    </row>
    <row r="6500" spans="23:31">
      <c r="W6500" s="50"/>
      <c r="AA6500" s="50"/>
      <c r="AE6500" s="50"/>
    </row>
    <row r="6501" spans="23:31">
      <c r="W6501" s="50"/>
      <c r="AA6501" s="50"/>
      <c r="AE6501" s="50"/>
    </row>
    <row r="6502" spans="23:31">
      <c r="W6502" s="50"/>
      <c r="AA6502" s="50"/>
      <c r="AE6502" s="50"/>
    </row>
    <row r="6503" spans="23:31">
      <c r="W6503" s="50"/>
      <c r="AA6503" s="50"/>
      <c r="AE6503" s="50"/>
    </row>
    <row r="6504" spans="23:31">
      <c r="W6504" s="50"/>
      <c r="AA6504" s="50"/>
      <c r="AE6504" s="50"/>
    </row>
    <row r="6505" spans="23:31">
      <c r="W6505" s="50"/>
      <c r="AA6505" s="50"/>
      <c r="AE6505" s="50"/>
    </row>
    <row r="6506" spans="23:31">
      <c r="W6506" s="50"/>
      <c r="AA6506" s="50"/>
      <c r="AE6506" s="50"/>
    </row>
    <row r="6507" spans="23:31">
      <c r="W6507" s="50"/>
      <c r="AA6507" s="50"/>
      <c r="AE6507" s="50"/>
    </row>
    <row r="6508" spans="23:31">
      <c r="W6508" s="50"/>
      <c r="AA6508" s="50"/>
      <c r="AE6508" s="50"/>
    </row>
    <row r="6509" spans="23:31">
      <c r="W6509" s="50"/>
      <c r="AA6509" s="50"/>
      <c r="AE6509" s="50"/>
    </row>
    <row r="6510" spans="23:31">
      <c r="W6510" s="50"/>
      <c r="AA6510" s="50"/>
      <c r="AE6510" s="50"/>
    </row>
    <row r="6511" spans="23:31">
      <c r="W6511" s="50"/>
      <c r="AA6511" s="50"/>
      <c r="AE6511" s="50"/>
    </row>
    <row r="6512" spans="23:31">
      <c r="W6512" s="50"/>
      <c r="AA6512" s="50"/>
      <c r="AE6512" s="50"/>
    </row>
    <row r="6513" spans="23:31">
      <c r="W6513" s="50"/>
      <c r="AA6513" s="50"/>
      <c r="AE6513" s="50"/>
    </row>
    <row r="6514" spans="23:31">
      <c r="W6514" s="50"/>
      <c r="AA6514" s="50"/>
      <c r="AE6514" s="50"/>
    </row>
    <row r="6515" spans="23:31">
      <c r="W6515" s="50"/>
      <c r="AA6515" s="50"/>
      <c r="AE6515" s="50"/>
    </row>
    <row r="6516" spans="23:31">
      <c r="W6516" s="50"/>
      <c r="AA6516" s="50"/>
      <c r="AE6516" s="50"/>
    </row>
    <row r="6517" spans="23:31">
      <c r="W6517" s="50"/>
      <c r="AA6517" s="50"/>
      <c r="AE6517" s="50"/>
    </row>
    <row r="6518" spans="23:31">
      <c r="W6518" s="50"/>
      <c r="AA6518" s="50"/>
      <c r="AE6518" s="50"/>
    </row>
    <row r="6519" spans="23:31">
      <c r="W6519" s="50"/>
      <c r="AA6519" s="50"/>
      <c r="AE6519" s="50"/>
    </row>
    <row r="6520" spans="23:31">
      <c r="W6520" s="50"/>
      <c r="AA6520" s="50"/>
      <c r="AE6520" s="50"/>
    </row>
    <row r="6521" spans="23:31">
      <c r="W6521" s="50"/>
      <c r="AA6521" s="50"/>
      <c r="AE6521" s="50"/>
    </row>
    <row r="6522" spans="23:31">
      <c r="W6522" s="50"/>
      <c r="AA6522" s="50"/>
      <c r="AE6522" s="50"/>
    </row>
    <row r="6523" spans="23:31">
      <c r="W6523" s="50"/>
      <c r="AA6523" s="50"/>
      <c r="AE6523" s="50"/>
    </row>
    <row r="6524" spans="23:31">
      <c r="W6524" s="50"/>
      <c r="AA6524" s="50"/>
      <c r="AE6524" s="50"/>
    </row>
    <row r="6525" spans="23:31">
      <c r="W6525" s="50"/>
      <c r="AA6525" s="50"/>
      <c r="AE6525" s="50"/>
    </row>
    <row r="6526" spans="23:31">
      <c r="W6526" s="50"/>
      <c r="AA6526" s="50"/>
      <c r="AE6526" s="50"/>
    </row>
    <row r="6527" spans="23:31">
      <c r="W6527" s="50"/>
      <c r="AA6527" s="50"/>
      <c r="AE6527" s="50"/>
    </row>
    <row r="6528" spans="23:31">
      <c r="W6528" s="50"/>
      <c r="AA6528" s="50"/>
      <c r="AE6528" s="50"/>
    </row>
    <row r="6529" spans="23:31">
      <c r="W6529" s="50"/>
      <c r="AA6529" s="50"/>
      <c r="AE6529" s="50"/>
    </row>
    <row r="6530" spans="23:31">
      <c r="W6530" s="50"/>
      <c r="AA6530" s="50"/>
      <c r="AE6530" s="50"/>
    </row>
    <row r="6531" spans="23:31">
      <c r="W6531" s="50"/>
      <c r="AA6531" s="50"/>
      <c r="AE6531" s="50"/>
    </row>
    <row r="6532" spans="23:31">
      <c r="W6532" s="50"/>
      <c r="AA6532" s="50"/>
      <c r="AE6532" s="50"/>
    </row>
    <row r="6533" spans="23:31">
      <c r="W6533" s="50"/>
      <c r="AA6533" s="50"/>
      <c r="AE6533" s="50"/>
    </row>
    <row r="6534" spans="23:31">
      <c r="W6534" s="50"/>
      <c r="AA6534" s="50"/>
      <c r="AE6534" s="50"/>
    </row>
    <row r="6535" spans="23:31">
      <c r="W6535" s="50"/>
      <c r="AA6535" s="50"/>
      <c r="AE6535" s="50"/>
    </row>
    <row r="6536" spans="23:31">
      <c r="W6536" s="50"/>
      <c r="AA6536" s="50"/>
      <c r="AE6536" s="50"/>
    </row>
    <row r="6537" spans="23:31">
      <c r="W6537" s="50"/>
      <c r="AA6537" s="50"/>
      <c r="AE6537" s="50"/>
    </row>
    <row r="6538" spans="23:31">
      <c r="W6538" s="50"/>
      <c r="AA6538" s="50"/>
      <c r="AE6538" s="50"/>
    </row>
    <row r="6539" spans="23:31">
      <c r="W6539" s="50"/>
      <c r="AA6539" s="50"/>
      <c r="AE6539" s="50"/>
    </row>
    <row r="6540" spans="23:31">
      <c r="W6540" s="50"/>
      <c r="AA6540" s="50"/>
      <c r="AE6540" s="50"/>
    </row>
    <row r="6541" spans="23:31">
      <c r="W6541" s="50"/>
      <c r="AA6541" s="50"/>
      <c r="AE6541" s="50"/>
    </row>
    <row r="6542" spans="23:31">
      <c r="W6542" s="50"/>
      <c r="AA6542" s="50"/>
      <c r="AE6542" s="50"/>
    </row>
    <row r="6543" spans="23:31">
      <c r="W6543" s="50"/>
      <c r="AA6543" s="50"/>
      <c r="AE6543" s="50"/>
    </row>
    <row r="6544" spans="23:31">
      <c r="W6544" s="50"/>
      <c r="AA6544" s="50"/>
      <c r="AE6544" s="50"/>
    </row>
    <row r="6545" spans="23:31">
      <c r="W6545" s="50"/>
      <c r="AA6545" s="50"/>
      <c r="AE6545" s="50"/>
    </row>
    <row r="6546" spans="23:31">
      <c r="W6546" s="50"/>
      <c r="AA6546" s="50"/>
      <c r="AE6546" s="50"/>
    </row>
    <row r="6547" spans="23:31">
      <c r="W6547" s="50"/>
      <c r="AA6547" s="50"/>
      <c r="AE6547" s="50"/>
    </row>
    <row r="6548" spans="23:31">
      <c r="W6548" s="50"/>
      <c r="AA6548" s="50"/>
      <c r="AE6548" s="50"/>
    </row>
    <row r="6549" spans="23:31">
      <c r="W6549" s="50"/>
      <c r="AA6549" s="50"/>
      <c r="AE6549" s="50"/>
    </row>
    <row r="6550" spans="23:31">
      <c r="W6550" s="50"/>
      <c r="AA6550" s="50"/>
      <c r="AE6550" s="50"/>
    </row>
    <row r="6551" spans="23:31">
      <c r="W6551" s="50"/>
      <c r="AA6551" s="50"/>
      <c r="AE6551" s="50"/>
    </row>
    <row r="6552" spans="23:31">
      <c r="W6552" s="50"/>
      <c r="AA6552" s="50"/>
      <c r="AE6552" s="50"/>
    </row>
    <row r="6553" spans="23:31">
      <c r="W6553" s="50"/>
      <c r="AA6553" s="50"/>
      <c r="AE6553" s="50"/>
    </row>
    <row r="6554" spans="23:31">
      <c r="W6554" s="50"/>
      <c r="AA6554" s="50"/>
      <c r="AE6554" s="50"/>
    </row>
    <row r="6555" spans="23:31">
      <c r="W6555" s="50"/>
      <c r="AA6555" s="50"/>
      <c r="AE6555" s="50"/>
    </row>
    <row r="6556" spans="23:31">
      <c r="W6556" s="50"/>
      <c r="AA6556" s="50"/>
      <c r="AE6556" s="50"/>
    </row>
    <row r="6557" spans="23:31">
      <c r="W6557" s="50"/>
      <c r="AA6557" s="50"/>
      <c r="AE6557" s="50"/>
    </row>
    <row r="6558" spans="23:31">
      <c r="W6558" s="50"/>
      <c r="AA6558" s="50"/>
      <c r="AE6558" s="50"/>
    </row>
    <row r="6559" spans="23:31">
      <c r="W6559" s="50"/>
      <c r="AA6559" s="50"/>
      <c r="AE6559" s="50"/>
    </row>
    <row r="6560" spans="23:31">
      <c r="W6560" s="50"/>
      <c r="AA6560" s="50"/>
      <c r="AE6560" s="50"/>
    </row>
    <row r="6561" spans="23:31">
      <c r="W6561" s="50"/>
      <c r="AA6561" s="50"/>
      <c r="AE6561" s="50"/>
    </row>
    <row r="6562" spans="23:31">
      <c r="W6562" s="50"/>
      <c r="AA6562" s="50"/>
      <c r="AE6562" s="50"/>
    </row>
    <row r="6563" spans="23:31">
      <c r="W6563" s="50"/>
      <c r="AA6563" s="50"/>
      <c r="AE6563" s="50"/>
    </row>
    <row r="6564" spans="23:31">
      <c r="W6564" s="50"/>
      <c r="AA6564" s="50"/>
      <c r="AE6564" s="50"/>
    </row>
    <row r="6565" spans="23:31">
      <c r="W6565" s="50"/>
      <c r="AA6565" s="50"/>
      <c r="AE6565" s="50"/>
    </row>
    <row r="6566" spans="23:31">
      <c r="W6566" s="50"/>
      <c r="AA6566" s="50"/>
      <c r="AE6566" s="50"/>
    </row>
    <row r="6567" spans="23:31">
      <c r="W6567" s="50"/>
      <c r="AA6567" s="50"/>
      <c r="AE6567" s="50"/>
    </row>
    <row r="6568" spans="23:31">
      <c r="W6568" s="50"/>
      <c r="AA6568" s="50"/>
      <c r="AE6568" s="50"/>
    </row>
    <row r="6569" spans="23:31">
      <c r="W6569" s="50"/>
      <c r="AA6569" s="50"/>
      <c r="AE6569" s="50"/>
    </row>
    <row r="6570" spans="23:31">
      <c r="W6570" s="50"/>
      <c r="AA6570" s="50"/>
      <c r="AE6570" s="50"/>
    </row>
    <row r="6571" spans="23:31">
      <c r="W6571" s="50"/>
      <c r="AA6571" s="50"/>
      <c r="AE6571" s="50"/>
    </row>
    <row r="6572" spans="23:31">
      <c r="W6572" s="50"/>
      <c r="AA6572" s="50"/>
      <c r="AE6572" s="50"/>
    </row>
    <row r="6573" spans="23:31">
      <c r="W6573" s="50"/>
      <c r="AA6573" s="50"/>
      <c r="AE6573" s="50"/>
    </row>
    <row r="6574" spans="23:31">
      <c r="W6574" s="50"/>
      <c r="AA6574" s="50"/>
      <c r="AE6574" s="50"/>
    </row>
    <row r="6575" spans="23:31">
      <c r="W6575" s="50"/>
      <c r="AA6575" s="50"/>
      <c r="AE6575" s="50"/>
    </row>
    <row r="6576" spans="23:31">
      <c r="W6576" s="50"/>
      <c r="AA6576" s="50"/>
      <c r="AE6576" s="50"/>
    </row>
    <row r="6577" spans="23:31">
      <c r="W6577" s="50"/>
      <c r="AA6577" s="50"/>
      <c r="AE6577" s="50"/>
    </row>
    <row r="6578" spans="23:31">
      <c r="W6578" s="50"/>
      <c r="AA6578" s="50"/>
      <c r="AE6578" s="50"/>
    </row>
    <row r="6579" spans="23:31">
      <c r="W6579" s="50"/>
      <c r="AA6579" s="50"/>
      <c r="AE6579" s="50"/>
    </row>
    <row r="6580" spans="23:31">
      <c r="W6580" s="50"/>
      <c r="AA6580" s="50"/>
      <c r="AE6580" s="50"/>
    </row>
    <row r="6581" spans="23:31">
      <c r="W6581" s="50"/>
      <c r="AA6581" s="50"/>
      <c r="AE6581" s="50"/>
    </row>
    <row r="6582" spans="23:31">
      <c r="W6582" s="50"/>
      <c r="AA6582" s="50"/>
      <c r="AE6582" s="50"/>
    </row>
    <row r="6583" spans="23:31">
      <c r="W6583" s="50"/>
      <c r="AA6583" s="50"/>
      <c r="AE6583" s="50"/>
    </row>
    <row r="6584" spans="23:31">
      <c r="W6584" s="50"/>
      <c r="AA6584" s="50"/>
      <c r="AE6584" s="50"/>
    </row>
    <row r="6585" spans="23:31">
      <c r="W6585" s="50"/>
      <c r="AA6585" s="50"/>
      <c r="AE6585" s="50"/>
    </row>
    <row r="6586" spans="23:31">
      <c r="W6586" s="50"/>
      <c r="AA6586" s="50"/>
      <c r="AE6586" s="50"/>
    </row>
    <row r="6587" spans="23:31">
      <c r="W6587" s="50"/>
      <c r="AA6587" s="50"/>
      <c r="AE6587" s="50"/>
    </row>
    <row r="6588" spans="23:31">
      <c r="W6588" s="50"/>
      <c r="AA6588" s="50"/>
      <c r="AE6588" s="50"/>
    </row>
    <row r="6589" spans="23:31">
      <c r="W6589" s="50"/>
      <c r="AA6589" s="50"/>
      <c r="AE6589" s="50"/>
    </row>
    <row r="6590" spans="23:31">
      <c r="W6590" s="50"/>
      <c r="AA6590" s="50"/>
      <c r="AE6590" s="50"/>
    </row>
    <row r="6591" spans="23:31">
      <c r="W6591" s="50"/>
      <c r="AA6591" s="50"/>
      <c r="AE6591" s="50"/>
    </row>
    <row r="6592" spans="23:31">
      <c r="W6592" s="50"/>
      <c r="AA6592" s="50"/>
      <c r="AE6592" s="50"/>
    </row>
    <row r="6593" spans="23:31">
      <c r="W6593" s="50"/>
      <c r="AA6593" s="50"/>
      <c r="AE6593" s="50"/>
    </row>
    <row r="6594" spans="23:31">
      <c r="W6594" s="50"/>
      <c r="AA6594" s="50"/>
      <c r="AE6594" s="50"/>
    </row>
    <row r="6595" spans="23:31">
      <c r="W6595" s="50"/>
      <c r="AA6595" s="50"/>
      <c r="AE6595" s="50"/>
    </row>
    <row r="6596" spans="23:31">
      <c r="W6596" s="50"/>
      <c r="AA6596" s="50"/>
      <c r="AE6596" s="50"/>
    </row>
    <row r="6597" spans="23:31">
      <c r="W6597" s="50"/>
      <c r="AA6597" s="50"/>
      <c r="AE6597" s="50"/>
    </row>
    <row r="6598" spans="23:31">
      <c r="W6598" s="50"/>
      <c r="AA6598" s="50"/>
      <c r="AE6598" s="50"/>
    </row>
    <row r="6599" spans="23:31">
      <c r="W6599" s="50"/>
      <c r="AA6599" s="50"/>
      <c r="AE6599" s="50"/>
    </row>
    <row r="6600" spans="23:31">
      <c r="W6600" s="50"/>
      <c r="AA6600" s="50"/>
      <c r="AE6600" s="50"/>
    </row>
    <row r="6601" spans="23:31">
      <c r="W6601" s="50"/>
      <c r="AA6601" s="50"/>
      <c r="AE6601" s="50"/>
    </row>
    <row r="6602" spans="23:31">
      <c r="W6602" s="50"/>
      <c r="AA6602" s="50"/>
      <c r="AE6602" s="50"/>
    </row>
    <row r="6603" spans="23:31">
      <c r="W6603" s="50"/>
      <c r="AA6603" s="50"/>
      <c r="AE6603" s="50"/>
    </row>
    <row r="6604" spans="23:31">
      <c r="W6604" s="50"/>
      <c r="AA6604" s="50"/>
      <c r="AE6604" s="50"/>
    </row>
    <row r="6605" spans="23:31">
      <c r="W6605" s="50"/>
      <c r="AA6605" s="50"/>
      <c r="AE6605" s="50"/>
    </row>
    <row r="6606" spans="23:31">
      <c r="W6606" s="50"/>
      <c r="AA6606" s="50"/>
      <c r="AE6606" s="50"/>
    </row>
    <row r="6607" spans="23:31">
      <c r="W6607" s="50"/>
      <c r="AA6607" s="50"/>
      <c r="AE6607" s="50"/>
    </row>
    <row r="6608" spans="23:31">
      <c r="W6608" s="50"/>
      <c r="AA6608" s="50"/>
      <c r="AE6608" s="50"/>
    </row>
    <row r="6609" spans="23:31">
      <c r="W6609" s="50"/>
      <c r="AA6609" s="50"/>
      <c r="AE6609" s="50"/>
    </row>
    <row r="6610" spans="23:31">
      <c r="W6610" s="50"/>
      <c r="AA6610" s="50"/>
      <c r="AE6610" s="50"/>
    </row>
    <row r="6611" spans="23:31">
      <c r="W6611" s="50"/>
      <c r="AA6611" s="50"/>
      <c r="AE6611" s="50"/>
    </row>
    <row r="6612" spans="23:31">
      <c r="W6612" s="50"/>
      <c r="AA6612" s="50"/>
      <c r="AE6612" s="50"/>
    </row>
    <row r="6613" spans="23:31">
      <c r="W6613" s="50"/>
      <c r="AA6613" s="50"/>
      <c r="AE6613" s="50"/>
    </row>
    <row r="6614" spans="23:31">
      <c r="W6614" s="50"/>
      <c r="AA6614" s="50"/>
      <c r="AE6614" s="50"/>
    </row>
    <row r="6615" spans="23:31">
      <c r="W6615" s="50"/>
      <c r="AA6615" s="50"/>
      <c r="AE6615" s="50"/>
    </row>
    <row r="6616" spans="23:31">
      <c r="W6616" s="50"/>
      <c r="AA6616" s="50"/>
      <c r="AE6616" s="50"/>
    </row>
    <row r="6617" spans="23:31">
      <c r="W6617" s="50"/>
      <c r="AA6617" s="50"/>
      <c r="AE6617" s="50"/>
    </row>
    <row r="6618" spans="23:31">
      <c r="W6618" s="50"/>
      <c r="AA6618" s="50"/>
      <c r="AE6618" s="50"/>
    </row>
    <row r="6619" spans="23:31">
      <c r="W6619" s="50"/>
      <c r="AA6619" s="50"/>
      <c r="AE6619" s="50"/>
    </row>
    <row r="6620" spans="23:31">
      <c r="W6620" s="50"/>
      <c r="AA6620" s="50"/>
      <c r="AE6620" s="50"/>
    </row>
    <row r="6621" spans="23:31">
      <c r="W6621" s="50"/>
      <c r="AA6621" s="50"/>
      <c r="AE6621" s="50"/>
    </row>
    <row r="6622" spans="23:31">
      <c r="W6622" s="50"/>
      <c r="AA6622" s="50"/>
      <c r="AE6622" s="50"/>
    </row>
    <row r="6623" spans="23:31">
      <c r="W6623" s="50"/>
      <c r="AA6623" s="50"/>
      <c r="AE6623" s="50"/>
    </row>
    <row r="6624" spans="23:31">
      <c r="W6624" s="50"/>
      <c r="AA6624" s="50"/>
      <c r="AE6624" s="50"/>
    </row>
    <row r="6625" spans="23:31">
      <c r="W6625" s="50"/>
      <c r="AA6625" s="50"/>
      <c r="AE6625" s="50"/>
    </row>
    <row r="6626" spans="23:31">
      <c r="W6626" s="50"/>
      <c r="AA6626" s="50"/>
      <c r="AE6626" s="50"/>
    </row>
    <row r="6627" spans="23:31">
      <c r="W6627" s="50"/>
      <c r="AA6627" s="50"/>
      <c r="AE6627" s="50"/>
    </row>
    <row r="6628" spans="23:31">
      <c r="W6628" s="50"/>
      <c r="AA6628" s="50"/>
      <c r="AE6628" s="50"/>
    </row>
    <row r="6629" spans="23:31">
      <c r="W6629" s="50"/>
      <c r="AA6629" s="50"/>
      <c r="AE6629" s="50"/>
    </row>
    <row r="6630" spans="23:31">
      <c r="W6630" s="50"/>
      <c r="AA6630" s="50"/>
      <c r="AE6630" s="50"/>
    </row>
    <row r="6631" spans="23:31">
      <c r="W6631" s="50"/>
      <c r="AA6631" s="50"/>
      <c r="AE6631" s="50"/>
    </row>
    <row r="6632" spans="23:31">
      <c r="W6632" s="50"/>
      <c r="AA6632" s="50"/>
      <c r="AE6632" s="50"/>
    </row>
    <row r="6633" spans="23:31">
      <c r="W6633" s="50"/>
      <c r="AA6633" s="50"/>
      <c r="AE6633" s="50"/>
    </row>
    <row r="6634" spans="23:31">
      <c r="W6634" s="50"/>
      <c r="AA6634" s="50"/>
      <c r="AE6634" s="50"/>
    </row>
    <row r="6635" spans="23:31">
      <c r="W6635" s="50"/>
      <c r="AA6635" s="50"/>
      <c r="AE6635" s="50"/>
    </row>
    <row r="6636" spans="23:31">
      <c r="W6636" s="50"/>
      <c r="AA6636" s="50"/>
      <c r="AE6636" s="50"/>
    </row>
    <row r="6637" spans="23:31">
      <c r="W6637" s="50"/>
      <c r="AA6637" s="50"/>
      <c r="AE6637" s="50"/>
    </row>
    <row r="6638" spans="23:31">
      <c r="W6638" s="50"/>
      <c r="AA6638" s="50"/>
      <c r="AE6638" s="50"/>
    </row>
    <row r="6639" spans="23:31">
      <c r="W6639" s="50"/>
      <c r="AA6639" s="50"/>
      <c r="AE6639" s="50"/>
    </row>
    <row r="6640" spans="23:31">
      <c r="W6640" s="50"/>
      <c r="AA6640" s="50"/>
      <c r="AE6640" s="50"/>
    </row>
    <row r="6641" spans="23:31">
      <c r="W6641" s="50"/>
      <c r="AA6641" s="50"/>
      <c r="AE6641" s="50"/>
    </row>
    <row r="6642" spans="23:31">
      <c r="W6642" s="50"/>
      <c r="AA6642" s="50"/>
      <c r="AE6642" s="50"/>
    </row>
    <row r="6643" spans="23:31">
      <c r="W6643" s="50"/>
      <c r="AA6643" s="50"/>
      <c r="AE6643" s="50"/>
    </row>
    <row r="6644" spans="23:31">
      <c r="W6644" s="50"/>
      <c r="AA6644" s="50"/>
      <c r="AE6644" s="50"/>
    </row>
    <row r="6645" spans="23:31">
      <c r="W6645" s="50"/>
      <c r="AA6645" s="50"/>
      <c r="AE6645" s="50"/>
    </row>
    <row r="6646" spans="23:31">
      <c r="W6646" s="50"/>
      <c r="AA6646" s="50"/>
      <c r="AE6646" s="50"/>
    </row>
    <row r="6647" spans="23:31">
      <c r="W6647" s="50"/>
      <c r="AA6647" s="50"/>
      <c r="AE6647" s="50"/>
    </row>
    <row r="6648" spans="23:31">
      <c r="W6648" s="50"/>
      <c r="AA6648" s="50"/>
      <c r="AE6648" s="50"/>
    </row>
    <row r="6649" spans="23:31">
      <c r="W6649" s="50"/>
      <c r="AA6649" s="50"/>
      <c r="AE6649" s="50"/>
    </row>
    <row r="6650" spans="23:31">
      <c r="W6650" s="50"/>
      <c r="AA6650" s="50"/>
      <c r="AE6650" s="50"/>
    </row>
    <row r="6651" spans="23:31">
      <c r="W6651" s="50"/>
      <c r="AA6651" s="50"/>
      <c r="AE6651" s="50"/>
    </row>
    <row r="6652" spans="23:31">
      <c r="W6652" s="50"/>
      <c r="AA6652" s="50"/>
      <c r="AE6652" s="50"/>
    </row>
    <row r="6653" spans="23:31">
      <c r="W6653" s="50"/>
      <c r="AA6653" s="50"/>
      <c r="AE6653" s="50"/>
    </row>
    <row r="6654" spans="23:31">
      <c r="W6654" s="50"/>
      <c r="AA6654" s="50"/>
      <c r="AE6654" s="50"/>
    </row>
    <row r="6655" spans="23:31">
      <c r="W6655" s="50"/>
      <c r="AA6655" s="50"/>
      <c r="AE6655" s="50"/>
    </row>
    <row r="6656" spans="23:31">
      <c r="W6656" s="50"/>
      <c r="AA6656" s="50"/>
      <c r="AE6656" s="50"/>
    </row>
    <row r="6657" spans="23:31">
      <c r="W6657" s="50"/>
      <c r="AA6657" s="50"/>
      <c r="AE6657" s="50"/>
    </row>
    <row r="6658" spans="23:31">
      <c r="W6658" s="50"/>
      <c r="AA6658" s="50"/>
      <c r="AE6658" s="50"/>
    </row>
    <row r="6659" spans="23:31">
      <c r="W6659" s="50"/>
      <c r="AA6659" s="50"/>
      <c r="AE6659" s="50"/>
    </row>
    <row r="6660" spans="23:31">
      <c r="W6660" s="50"/>
      <c r="AA6660" s="50"/>
      <c r="AE6660" s="50"/>
    </row>
    <row r="6661" spans="23:31">
      <c r="W6661" s="50"/>
      <c r="AA6661" s="50"/>
      <c r="AE6661" s="50"/>
    </row>
    <row r="6662" spans="23:31">
      <c r="W6662" s="50"/>
      <c r="AA6662" s="50"/>
      <c r="AE6662" s="50"/>
    </row>
    <row r="6663" spans="23:31">
      <c r="W6663" s="50"/>
      <c r="AA6663" s="50"/>
      <c r="AE6663" s="50"/>
    </row>
    <row r="6664" spans="23:31">
      <c r="W6664" s="50"/>
      <c r="AA6664" s="50"/>
      <c r="AE6664" s="50"/>
    </row>
    <row r="6665" spans="23:31">
      <c r="W6665" s="50"/>
      <c r="AA6665" s="50"/>
      <c r="AE6665" s="50"/>
    </row>
    <row r="6666" spans="23:31">
      <c r="W6666" s="50"/>
      <c r="AA6666" s="50"/>
      <c r="AE6666" s="50"/>
    </row>
    <row r="6667" spans="23:31">
      <c r="W6667" s="50"/>
      <c r="AA6667" s="50"/>
      <c r="AE6667" s="50"/>
    </row>
    <row r="6668" spans="23:31">
      <c r="W6668" s="50"/>
      <c r="AA6668" s="50"/>
      <c r="AE6668" s="50"/>
    </row>
    <row r="6669" spans="23:31">
      <c r="W6669" s="50"/>
      <c r="AA6669" s="50"/>
      <c r="AE6669" s="50"/>
    </row>
    <row r="6670" spans="23:31">
      <c r="W6670" s="50"/>
      <c r="AA6670" s="50"/>
      <c r="AE6670" s="50"/>
    </row>
    <row r="6671" spans="23:31">
      <c r="W6671" s="50"/>
      <c r="AA6671" s="50"/>
      <c r="AE6671" s="50"/>
    </row>
    <row r="6672" spans="23:31">
      <c r="W6672" s="50"/>
      <c r="AA6672" s="50"/>
      <c r="AE6672" s="50"/>
    </row>
    <row r="6673" spans="23:31">
      <c r="W6673" s="50"/>
      <c r="AA6673" s="50"/>
      <c r="AE6673" s="50"/>
    </row>
    <row r="6674" spans="23:31">
      <c r="W6674" s="50"/>
      <c r="AA6674" s="50"/>
      <c r="AE6674" s="50"/>
    </row>
    <row r="6675" spans="23:31">
      <c r="W6675" s="50"/>
      <c r="AA6675" s="50"/>
      <c r="AE6675" s="50"/>
    </row>
    <row r="6676" spans="23:31">
      <c r="W6676" s="50"/>
      <c r="AA6676" s="50"/>
      <c r="AE6676" s="50"/>
    </row>
    <row r="6677" spans="23:31">
      <c r="W6677" s="50"/>
      <c r="AA6677" s="50"/>
      <c r="AE6677" s="50"/>
    </row>
    <row r="6678" spans="23:31">
      <c r="W6678" s="50"/>
      <c r="AA6678" s="50"/>
      <c r="AE6678" s="50"/>
    </row>
    <row r="6679" spans="23:31">
      <c r="W6679" s="50"/>
      <c r="AA6679" s="50"/>
      <c r="AE6679" s="50"/>
    </row>
    <row r="6680" spans="23:31">
      <c r="W6680" s="50"/>
      <c r="AA6680" s="50"/>
      <c r="AE6680" s="50"/>
    </row>
    <row r="6681" spans="23:31">
      <c r="W6681" s="50"/>
      <c r="AA6681" s="50"/>
      <c r="AE6681" s="50"/>
    </row>
    <row r="6682" spans="23:31">
      <c r="W6682" s="50"/>
      <c r="AA6682" s="50"/>
      <c r="AE6682" s="50"/>
    </row>
    <row r="6683" spans="23:31">
      <c r="W6683" s="50"/>
      <c r="AA6683" s="50"/>
      <c r="AE6683" s="50"/>
    </row>
    <row r="6684" spans="23:31">
      <c r="W6684" s="50"/>
      <c r="AA6684" s="50"/>
      <c r="AE6684" s="50"/>
    </row>
    <row r="6685" spans="23:31">
      <c r="W6685" s="50"/>
      <c r="AA6685" s="50"/>
      <c r="AE6685" s="50"/>
    </row>
    <row r="6686" spans="23:31">
      <c r="W6686" s="50"/>
      <c r="AA6686" s="50"/>
      <c r="AE6686" s="50"/>
    </row>
    <row r="6687" spans="23:31">
      <c r="W6687" s="50"/>
      <c r="AA6687" s="50"/>
      <c r="AE6687" s="50"/>
    </row>
    <row r="6688" spans="23:31">
      <c r="W6688" s="50"/>
      <c r="AA6688" s="50"/>
      <c r="AE6688" s="50"/>
    </row>
    <row r="6689" spans="23:31">
      <c r="W6689" s="50"/>
      <c r="AA6689" s="50"/>
      <c r="AE6689" s="50"/>
    </row>
    <row r="6690" spans="23:31">
      <c r="W6690" s="50"/>
      <c r="AA6690" s="50"/>
      <c r="AE6690" s="50"/>
    </row>
    <row r="6691" spans="23:31">
      <c r="W6691" s="50"/>
      <c r="AA6691" s="50"/>
      <c r="AE6691" s="50"/>
    </row>
    <row r="6692" spans="23:31">
      <c r="W6692" s="50"/>
      <c r="AA6692" s="50"/>
      <c r="AE6692" s="50"/>
    </row>
    <row r="6693" spans="23:31">
      <c r="W6693" s="50"/>
      <c r="AA6693" s="50"/>
      <c r="AE6693" s="50"/>
    </row>
    <row r="6694" spans="23:31">
      <c r="W6694" s="50"/>
      <c r="AA6694" s="50"/>
      <c r="AE6694" s="50"/>
    </row>
    <row r="6695" spans="23:31">
      <c r="W6695" s="50"/>
      <c r="AA6695" s="50"/>
      <c r="AE6695" s="50"/>
    </row>
    <row r="6696" spans="23:31">
      <c r="W6696" s="50"/>
      <c r="AA6696" s="50"/>
      <c r="AE6696" s="50"/>
    </row>
    <row r="6697" spans="23:31">
      <c r="W6697" s="50"/>
      <c r="AA6697" s="50"/>
      <c r="AE6697" s="50"/>
    </row>
    <row r="6698" spans="23:31">
      <c r="W6698" s="50"/>
      <c r="AA6698" s="50"/>
      <c r="AE6698" s="50"/>
    </row>
    <row r="6699" spans="23:31">
      <c r="W6699" s="50"/>
      <c r="AA6699" s="50"/>
      <c r="AE6699" s="50"/>
    </row>
    <row r="6700" spans="23:31">
      <c r="W6700" s="50"/>
      <c r="AA6700" s="50"/>
      <c r="AE6700" s="50"/>
    </row>
    <row r="6701" spans="23:31">
      <c r="W6701" s="50"/>
      <c r="AA6701" s="50"/>
      <c r="AE6701" s="50"/>
    </row>
    <row r="6702" spans="23:31">
      <c r="W6702" s="50"/>
      <c r="AA6702" s="50"/>
      <c r="AE6702" s="50"/>
    </row>
    <row r="6703" spans="23:31">
      <c r="W6703" s="50"/>
      <c r="AA6703" s="50"/>
      <c r="AE6703" s="50"/>
    </row>
    <row r="6704" spans="23:31">
      <c r="W6704" s="50"/>
      <c r="AA6704" s="50"/>
      <c r="AE6704" s="50"/>
    </row>
    <row r="6705" spans="23:31">
      <c r="W6705" s="50"/>
      <c r="AA6705" s="50"/>
      <c r="AE6705" s="50"/>
    </row>
    <row r="6706" spans="23:31">
      <c r="W6706" s="50"/>
      <c r="AA6706" s="50"/>
      <c r="AE6706" s="50"/>
    </row>
    <row r="6707" spans="23:31">
      <c r="W6707" s="50"/>
      <c r="AA6707" s="50"/>
      <c r="AE6707" s="50"/>
    </row>
    <row r="6708" spans="23:31">
      <c r="W6708" s="50"/>
      <c r="AA6708" s="50"/>
      <c r="AE6708" s="50"/>
    </row>
    <row r="6709" spans="23:31">
      <c r="W6709" s="50"/>
      <c r="AA6709" s="50"/>
      <c r="AE6709" s="50"/>
    </row>
    <row r="6710" spans="23:31">
      <c r="W6710" s="50"/>
      <c r="AA6710" s="50"/>
      <c r="AE6710" s="50"/>
    </row>
    <row r="6711" spans="23:31">
      <c r="W6711" s="50"/>
      <c r="AA6711" s="50"/>
      <c r="AE6711" s="50"/>
    </row>
    <row r="6712" spans="23:31">
      <c r="W6712" s="50"/>
      <c r="AA6712" s="50"/>
      <c r="AE6712" s="50"/>
    </row>
    <row r="6713" spans="23:31">
      <c r="W6713" s="50"/>
      <c r="AA6713" s="50"/>
      <c r="AE6713" s="50"/>
    </row>
    <row r="6714" spans="23:31">
      <c r="W6714" s="50"/>
      <c r="AA6714" s="50"/>
      <c r="AE6714" s="50"/>
    </row>
    <row r="6715" spans="23:31">
      <c r="W6715" s="50"/>
      <c r="AA6715" s="50"/>
      <c r="AE6715" s="50"/>
    </row>
    <row r="6716" spans="23:31">
      <c r="W6716" s="50"/>
      <c r="AA6716" s="50"/>
      <c r="AE6716" s="50"/>
    </row>
    <row r="6717" spans="23:31">
      <c r="W6717" s="50"/>
      <c r="AA6717" s="50"/>
      <c r="AE6717" s="50"/>
    </row>
    <row r="6718" spans="23:31">
      <c r="W6718" s="50"/>
      <c r="AA6718" s="50"/>
      <c r="AE6718" s="50"/>
    </row>
    <row r="6719" spans="23:31">
      <c r="W6719" s="50"/>
      <c r="AA6719" s="50"/>
      <c r="AE6719" s="50"/>
    </row>
    <row r="6720" spans="23:31">
      <c r="W6720" s="50"/>
      <c r="AA6720" s="50"/>
      <c r="AE6720" s="50"/>
    </row>
    <row r="6721" spans="23:31">
      <c r="W6721" s="50"/>
      <c r="AA6721" s="50"/>
      <c r="AE6721" s="50"/>
    </row>
    <row r="6722" spans="23:31">
      <c r="W6722" s="50"/>
      <c r="AA6722" s="50"/>
      <c r="AE6722" s="50"/>
    </row>
    <row r="6723" spans="23:31">
      <c r="W6723" s="50"/>
      <c r="AA6723" s="50"/>
      <c r="AE6723" s="50"/>
    </row>
    <row r="6724" spans="23:31">
      <c r="W6724" s="50"/>
      <c r="AA6724" s="50"/>
      <c r="AE6724" s="50"/>
    </row>
    <row r="6725" spans="23:31">
      <c r="W6725" s="50"/>
      <c r="AA6725" s="50"/>
      <c r="AE6725" s="50"/>
    </row>
    <row r="6726" spans="23:31">
      <c r="W6726" s="50"/>
      <c r="AA6726" s="50"/>
      <c r="AE6726" s="50"/>
    </row>
    <row r="6727" spans="23:31">
      <c r="W6727" s="50"/>
      <c r="AA6727" s="50"/>
      <c r="AE6727" s="50"/>
    </row>
    <row r="6728" spans="23:31">
      <c r="W6728" s="50"/>
      <c r="AA6728" s="50"/>
      <c r="AE6728" s="50"/>
    </row>
    <row r="6729" spans="23:31">
      <c r="W6729" s="50"/>
      <c r="AA6729" s="50"/>
      <c r="AE6729" s="50"/>
    </row>
    <row r="6730" spans="23:31">
      <c r="W6730" s="50"/>
      <c r="AA6730" s="50"/>
      <c r="AE6730" s="50"/>
    </row>
    <row r="6731" spans="23:31">
      <c r="W6731" s="50"/>
      <c r="AA6731" s="50"/>
      <c r="AE6731" s="50"/>
    </row>
    <row r="6732" spans="23:31">
      <c r="W6732" s="50"/>
      <c r="AA6732" s="50"/>
      <c r="AE6732" s="50"/>
    </row>
    <row r="6733" spans="23:31">
      <c r="W6733" s="50"/>
      <c r="AA6733" s="50"/>
      <c r="AE6733" s="50"/>
    </row>
    <row r="6734" spans="23:31">
      <c r="W6734" s="50"/>
      <c r="AA6734" s="50"/>
      <c r="AE6734" s="50"/>
    </row>
    <row r="6735" spans="23:31">
      <c r="W6735" s="50"/>
      <c r="AA6735" s="50"/>
      <c r="AE6735" s="50"/>
    </row>
    <row r="6736" spans="23:31">
      <c r="W6736" s="50"/>
      <c r="AA6736" s="50"/>
      <c r="AE6736" s="50"/>
    </row>
    <row r="6737" spans="23:31">
      <c r="W6737" s="50"/>
      <c r="AA6737" s="50"/>
      <c r="AE6737" s="50"/>
    </row>
    <row r="6738" spans="23:31">
      <c r="W6738" s="50"/>
      <c r="AA6738" s="50"/>
      <c r="AE6738" s="50"/>
    </row>
    <row r="6739" spans="23:31">
      <c r="W6739" s="50"/>
      <c r="AA6739" s="50"/>
      <c r="AE6739" s="50"/>
    </row>
    <row r="6740" spans="23:31">
      <c r="W6740" s="50"/>
      <c r="AA6740" s="50"/>
      <c r="AE6740" s="50"/>
    </row>
    <row r="6741" spans="23:31">
      <c r="W6741" s="50"/>
      <c r="AA6741" s="50"/>
      <c r="AE6741" s="50"/>
    </row>
    <row r="6742" spans="23:31">
      <c r="W6742" s="50"/>
      <c r="AA6742" s="50"/>
      <c r="AE6742" s="50"/>
    </row>
    <row r="6743" spans="23:31">
      <c r="W6743" s="50"/>
      <c r="AA6743" s="50"/>
      <c r="AE6743" s="50"/>
    </row>
    <row r="6744" spans="23:31">
      <c r="W6744" s="50"/>
      <c r="AA6744" s="50"/>
      <c r="AE6744" s="50"/>
    </row>
    <row r="6745" spans="23:31">
      <c r="W6745" s="50"/>
      <c r="AA6745" s="50"/>
      <c r="AE6745" s="50"/>
    </row>
    <row r="6746" spans="23:31">
      <c r="W6746" s="50"/>
      <c r="AA6746" s="50"/>
      <c r="AE6746" s="50"/>
    </row>
    <row r="6747" spans="23:31">
      <c r="W6747" s="50"/>
      <c r="AA6747" s="50"/>
      <c r="AE6747" s="50"/>
    </row>
    <row r="6748" spans="23:31">
      <c r="W6748" s="50"/>
      <c r="AA6748" s="50"/>
      <c r="AE6748" s="50"/>
    </row>
    <row r="6749" spans="23:31">
      <c r="W6749" s="50"/>
      <c r="AA6749" s="50"/>
      <c r="AE6749" s="50"/>
    </row>
    <row r="6750" spans="23:31">
      <c r="W6750" s="50"/>
      <c r="AA6750" s="50"/>
      <c r="AE6750" s="50"/>
    </row>
    <row r="6751" spans="23:31">
      <c r="W6751" s="50"/>
      <c r="AA6751" s="50"/>
      <c r="AE6751" s="50"/>
    </row>
    <row r="6752" spans="23:31">
      <c r="W6752" s="50"/>
      <c r="AA6752" s="50"/>
      <c r="AE6752" s="50"/>
    </row>
    <row r="6753" spans="23:31">
      <c r="W6753" s="50"/>
      <c r="AA6753" s="50"/>
      <c r="AE6753" s="50"/>
    </row>
    <row r="6754" spans="23:31">
      <c r="W6754" s="50"/>
      <c r="AA6754" s="50"/>
      <c r="AE6754" s="50"/>
    </row>
    <row r="6755" spans="23:31">
      <c r="W6755" s="50"/>
      <c r="AA6755" s="50"/>
      <c r="AE6755" s="50"/>
    </row>
    <row r="6756" spans="23:31">
      <c r="W6756" s="50"/>
      <c r="AA6756" s="50"/>
      <c r="AE6756" s="50"/>
    </row>
    <row r="6757" spans="23:31">
      <c r="W6757" s="50"/>
      <c r="AA6757" s="50"/>
      <c r="AE6757" s="50"/>
    </row>
    <row r="6758" spans="23:31">
      <c r="W6758" s="50"/>
      <c r="AA6758" s="50"/>
      <c r="AE6758" s="50"/>
    </row>
    <row r="6759" spans="23:31">
      <c r="W6759" s="50"/>
      <c r="AA6759" s="50"/>
      <c r="AE6759" s="50"/>
    </row>
    <row r="6760" spans="23:31">
      <c r="W6760" s="50"/>
      <c r="AA6760" s="50"/>
      <c r="AE6760" s="50"/>
    </row>
    <row r="6761" spans="23:31">
      <c r="W6761" s="50"/>
      <c r="AA6761" s="50"/>
      <c r="AE6761" s="50"/>
    </row>
    <row r="6762" spans="23:31">
      <c r="W6762" s="50"/>
      <c r="AA6762" s="50"/>
      <c r="AE6762" s="50"/>
    </row>
    <row r="6763" spans="23:31">
      <c r="W6763" s="50"/>
      <c r="AA6763" s="50"/>
      <c r="AE6763" s="50"/>
    </row>
    <row r="6764" spans="23:31">
      <c r="W6764" s="50"/>
      <c r="AA6764" s="50"/>
      <c r="AE6764" s="50"/>
    </row>
    <row r="6765" spans="23:31">
      <c r="W6765" s="50"/>
      <c r="AA6765" s="50"/>
      <c r="AE6765" s="50"/>
    </row>
    <row r="6766" spans="23:31">
      <c r="W6766" s="50"/>
      <c r="AA6766" s="50"/>
      <c r="AE6766" s="50"/>
    </row>
    <row r="6767" spans="23:31">
      <c r="W6767" s="50"/>
      <c r="AA6767" s="50"/>
      <c r="AE6767" s="50"/>
    </row>
    <row r="6768" spans="23:31">
      <c r="W6768" s="50"/>
      <c r="AA6768" s="50"/>
      <c r="AE6768" s="50"/>
    </row>
    <row r="6769" spans="23:31">
      <c r="W6769" s="50"/>
      <c r="AA6769" s="50"/>
      <c r="AE6769" s="50"/>
    </row>
    <row r="6770" spans="23:31">
      <c r="W6770" s="50"/>
      <c r="AA6770" s="50"/>
      <c r="AE6770" s="50"/>
    </row>
    <row r="6771" spans="23:31">
      <c r="W6771" s="50"/>
      <c r="AA6771" s="50"/>
      <c r="AE6771" s="50"/>
    </row>
    <row r="6772" spans="23:31">
      <c r="W6772" s="50"/>
      <c r="AA6772" s="50"/>
      <c r="AE6772" s="50"/>
    </row>
    <row r="6773" spans="23:31">
      <c r="W6773" s="50"/>
      <c r="AA6773" s="50"/>
      <c r="AE6773" s="50"/>
    </row>
    <row r="6774" spans="23:31">
      <c r="W6774" s="50"/>
      <c r="AA6774" s="50"/>
      <c r="AE6774" s="50"/>
    </row>
    <row r="6775" spans="23:31">
      <c r="W6775" s="50"/>
      <c r="AA6775" s="50"/>
      <c r="AE6775" s="50"/>
    </row>
    <row r="6776" spans="23:31">
      <c r="W6776" s="50"/>
      <c r="AA6776" s="50"/>
      <c r="AE6776" s="50"/>
    </row>
    <row r="6777" spans="23:31">
      <c r="W6777" s="50"/>
      <c r="AA6777" s="50"/>
      <c r="AE6777" s="50"/>
    </row>
    <row r="6778" spans="23:31">
      <c r="W6778" s="50"/>
      <c r="AA6778" s="50"/>
      <c r="AE6778" s="50"/>
    </row>
    <row r="6779" spans="23:31">
      <c r="W6779" s="50"/>
      <c r="AA6779" s="50"/>
      <c r="AE6779" s="50"/>
    </row>
    <row r="6780" spans="23:31">
      <c r="W6780" s="50"/>
      <c r="AA6780" s="50"/>
      <c r="AE6780" s="50"/>
    </row>
    <row r="6781" spans="23:31">
      <c r="W6781" s="50"/>
      <c r="AA6781" s="50"/>
      <c r="AE6781" s="50"/>
    </row>
    <row r="6782" spans="23:31">
      <c r="W6782" s="50"/>
      <c r="AA6782" s="50"/>
      <c r="AE6782" s="50"/>
    </row>
    <row r="6783" spans="23:31">
      <c r="W6783" s="50"/>
      <c r="AA6783" s="50"/>
      <c r="AE6783" s="50"/>
    </row>
    <row r="6784" spans="23:31">
      <c r="W6784" s="50"/>
      <c r="AA6784" s="50"/>
      <c r="AE6784" s="50"/>
    </row>
    <row r="6785" spans="23:31">
      <c r="W6785" s="50"/>
      <c r="AA6785" s="50"/>
      <c r="AE6785" s="50"/>
    </row>
    <row r="6786" spans="23:31">
      <c r="W6786" s="50"/>
      <c r="AA6786" s="50"/>
      <c r="AE6786" s="50"/>
    </row>
    <row r="6787" spans="23:31">
      <c r="W6787" s="50"/>
      <c r="AA6787" s="50"/>
      <c r="AE6787" s="50"/>
    </row>
    <row r="6788" spans="23:31">
      <c r="W6788" s="50"/>
      <c r="AA6788" s="50"/>
      <c r="AE6788" s="50"/>
    </row>
    <row r="6789" spans="23:31">
      <c r="W6789" s="50"/>
      <c r="AA6789" s="50"/>
      <c r="AE6789" s="50"/>
    </row>
    <row r="6790" spans="23:31">
      <c r="W6790" s="50"/>
      <c r="AA6790" s="50"/>
      <c r="AE6790" s="50"/>
    </row>
    <row r="6791" spans="23:31">
      <c r="W6791" s="50"/>
      <c r="AA6791" s="50"/>
      <c r="AE6791" s="50"/>
    </row>
    <row r="6792" spans="23:31">
      <c r="W6792" s="50"/>
      <c r="AA6792" s="50"/>
      <c r="AE6792" s="50"/>
    </row>
    <row r="6793" spans="23:31">
      <c r="W6793" s="50"/>
      <c r="AA6793" s="50"/>
      <c r="AE6793" s="50"/>
    </row>
    <row r="6794" spans="23:31">
      <c r="W6794" s="50"/>
      <c r="AA6794" s="50"/>
      <c r="AE6794" s="50"/>
    </row>
    <row r="6795" spans="23:31">
      <c r="W6795" s="50"/>
      <c r="AA6795" s="50"/>
      <c r="AE6795" s="50"/>
    </row>
    <row r="6796" spans="23:31">
      <c r="W6796" s="50"/>
      <c r="AA6796" s="50"/>
      <c r="AE6796" s="50"/>
    </row>
    <row r="6797" spans="23:31">
      <c r="W6797" s="50"/>
      <c r="AA6797" s="50"/>
      <c r="AE6797" s="50"/>
    </row>
    <row r="6798" spans="23:31">
      <c r="W6798" s="50"/>
      <c r="AA6798" s="50"/>
      <c r="AE6798" s="50"/>
    </row>
    <row r="6799" spans="23:31">
      <c r="W6799" s="50"/>
      <c r="AA6799" s="50"/>
      <c r="AE6799" s="50"/>
    </row>
    <row r="6800" spans="23:31">
      <c r="W6800" s="50"/>
      <c r="AA6800" s="50"/>
      <c r="AE6800" s="50"/>
    </row>
    <row r="6801" spans="23:31">
      <c r="W6801" s="50"/>
      <c r="AA6801" s="50"/>
      <c r="AE6801" s="50"/>
    </row>
    <row r="6802" spans="23:31">
      <c r="W6802" s="50"/>
      <c r="AA6802" s="50"/>
      <c r="AE6802" s="50"/>
    </row>
    <row r="6803" spans="23:31">
      <c r="W6803" s="50"/>
      <c r="AA6803" s="50"/>
      <c r="AE6803" s="50"/>
    </row>
    <row r="6804" spans="23:31">
      <c r="W6804" s="50"/>
      <c r="AA6804" s="50"/>
      <c r="AE6804" s="50"/>
    </row>
    <row r="6805" spans="23:31">
      <c r="W6805" s="50"/>
      <c r="AA6805" s="50"/>
      <c r="AE6805" s="50"/>
    </row>
    <row r="6806" spans="23:31">
      <c r="W6806" s="50"/>
      <c r="AA6806" s="50"/>
      <c r="AE6806" s="50"/>
    </row>
    <row r="6807" spans="23:31">
      <c r="W6807" s="50"/>
      <c r="AA6807" s="50"/>
      <c r="AE6807" s="50"/>
    </row>
    <row r="6808" spans="23:31">
      <c r="W6808" s="50"/>
      <c r="AA6808" s="50"/>
      <c r="AE6808" s="50"/>
    </row>
    <row r="6809" spans="23:31">
      <c r="W6809" s="50"/>
      <c r="AA6809" s="50"/>
      <c r="AE6809" s="50"/>
    </row>
    <row r="6810" spans="23:31">
      <c r="W6810" s="50"/>
      <c r="AA6810" s="50"/>
      <c r="AE6810" s="50"/>
    </row>
    <row r="6811" spans="23:31">
      <c r="W6811" s="50"/>
      <c r="AA6811" s="50"/>
      <c r="AE6811" s="50"/>
    </row>
    <row r="6812" spans="23:31">
      <c r="W6812" s="50"/>
      <c r="AA6812" s="50"/>
      <c r="AE6812" s="50"/>
    </row>
    <row r="6813" spans="23:31">
      <c r="W6813" s="50"/>
      <c r="AA6813" s="50"/>
      <c r="AE6813" s="50"/>
    </row>
    <row r="6814" spans="23:31">
      <c r="W6814" s="50"/>
      <c r="AA6814" s="50"/>
      <c r="AE6814" s="50"/>
    </row>
    <row r="6815" spans="23:31">
      <c r="W6815" s="50"/>
      <c r="AA6815" s="50"/>
      <c r="AE6815" s="50"/>
    </row>
    <row r="6816" spans="23:31">
      <c r="W6816" s="50"/>
      <c r="AA6816" s="50"/>
      <c r="AE6816" s="50"/>
    </row>
    <row r="6817" spans="23:31">
      <c r="W6817" s="50"/>
      <c r="AA6817" s="50"/>
      <c r="AE6817" s="50"/>
    </row>
    <row r="6818" spans="23:31">
      <c r="W6818" s="50"/>
      <c r="AA6818" s="50"/>
      <c r="AE6818" s="50"/>
    </row>
    <row r="6819" spans="23:31">
      <c r="W6819" s="50"/>
      <c r="AA6819" s="50"/>
      <c r="AE6819" s="50"/>
    </row>
    <row r="6820" spans="23:31">
      <c r="W6820" s="50"/>
      <c r="AA6820" s="50"/>
      <c r="AE6820" s="50"/>
    </row>
    <row r="6821" spans="23:31">
      <c r="W6821" s="50"/>
      <c r="AA6821" s="50"/>
      <c r="AE6821" s="50"/>
    </row>
    <row r="6822" spans="23:31">
      <c r="W6822" s="50"/>
      <c r="AA6822" s="50"/>
      <c r="AE6822" s="50"/>
    </row>
    <row r="6823" spans="23:31">
      <c r="W6823" s="50"/>
      <c r="AA6823" s="50"/>
      <c r="AE6823" s="50"/>
    </row>
    <row r="6824" spans="23:31">
      <c r="W6824" s="50"/>
      <c r="AA6824" s="50"/>
      <c r="AE6824" s="50"/>
    </row>
    <row r="6825" spans="23:31">
      <c r="W6825" s="50"/>
      <c r="AA6825" s="50"/>
      <c r="AE6825" s="50"/>
    </row>
    <row r="6826" spans="23:31">
      <c r="W6826" s="50"/>
      <c r="AA6826" s="50"/>
      <c r="AE6826" s="50"/>
    </row>
    <row r="6827" spans="23:31">
      <c r="W6827" s="50"/>
      <c r="AA6827" s="50"/>
      <c r="AE6827" s="50"/>
    </row>
    <row r="6828" spans="23:31">
      <c r="W6828" s="50"/>
      <c r="AA6828" s="50"/>
      <c r="AE6828" s="50"/>
    </row>
    <row r="6829" spans="23:31">
      <c r="W6829" s="50"/>
      <c r="AA6829" s="50"/>
      <c r="AE6829" s="50"/>
    </row>
    <row r="6830" spans="23:31">
      <c r="W6830" s="50"/>
      <c r="AA6830" s="50"/>
      <c r="AE6830" s="50"/>
    </row>
    <row r="6831" spans="23:31">
      <c r="W6831" s="50"/>
      <c r="AA6831" s="50"/>
      <c r="AE6831" s="50"/>
    </row>
    <row r="6832" spans="23:31">
      <c r="W6832" s="50"/>
      <c r="AA6832" s="50"/>
      <c r="AE6832" s="50"/>
    </row>
    <row r="6833" spans="23:31">
      <c r="W6833" s="50"/>
      <c r="AA6833" s="50"/>
      <c r="AE6833" s="50"/>
    </row>
    <row r="6834" spans="23:31">
      <c r="W6834" s="50"/>
      <c r="AA6834" s="50"/>
      <c r="AE6834" s="50"/>
    </row>
    <row r="6835" spans="23:31">
      <c r="W6835" s="50"/>
      <c r="AA6835" s="50"/>
      <c r="AE6835" s="50"/>
    </row>
    <row r="6836" spans="23:31">
      <c r="W6836" s="50"/>
      <c r="AA6836" s="50"/>
      <c r="AE6836" s="50"/>
    </row>
    <row r="6837" spans="23:31">
      <c r="W6837" s="50"/>
      <c r="AA6837" s="50"/>
      <c r="AE6837" s="50"/>
    </row>
    <row r="6838" spans="23:31">
      <c r="W6838" s="50"/>
      <c r="AA6838" s="50"/>
      <c r="AE6838" s="50"/>
    </row>
    <row r="6839" spans="23:31">
      <c r="W6839" s="50"/>
      <c r="AA6839" s="50"/>
      <c r="AE6839" s="50"/>
    </row>
    <row r="6840" spans="23:31">
      <c r="W6840" s="50"/>
      <c r="AA6840" s="50"/>
      <c r="AE6840" s="50"/>
    </row>
    <row r="6841" spans="23:31">
      <c r="W6841" s="50"/>
      <c r="AA6841" s="50"/>
      <c r="AE6841" s="50"/>
    </row>
    <row r="6842" spans="23:31">
      <c r="W6842" s="50"/>
      <c r="AA6842" s="50"/>
      <c r="AE6842" s="50"/>
    </row>
    <row r="6843" spans="23:31">
      <c r="W6843" s="50"/>
      <c r="AA6843" s="50"/>
      <c r="AE6843" s="50"/>
    </row>
    <row r="6844" spans="23:31">
      <c r="W6844" s="50"/>
      <c r="AA6844" s="50"/>
      <c r="AE6844" s="50"/>
    </row>
    <row r="6845" spans="23:31">
      <c r="W6845" s="50"/>
      <c r="AA6845" s="50"/>
      <c r="AE6845" s="50"/>
    </row>
    <row r="6846" spans="23:31">
      <c r="W6846" s="50"/>
      <c r="AA6846" s="50"/>
      <c r="AE6846" s="50"/>
    </row>
    <row r="6847" spans="23:31">
      <c r="W6847" s="50"/>
      <c r="AA6847" s="50"/>
      <c r="AE6847" s="50"/>
    </row>
    <row r="6848" spans="23:31">
      <c r="W6848" s="50"/>
      <c r="AA6848" s="50"/>
      <c r="AE6848" s="50"/>
    </row>
    <row r="6849" spans="23:31">
      <c r="W6849" s="50"/>
      <c r="AA6849" s="50"/>
      <c r="AE6849" s="50"/>
    </row>
    <row r="6850" spans="23:31">
      <c r="W6850" s="50"/>
      <c r="AA6850" s="50"/>
      <c r="AE6850" s="50"/>
    </row>
    <row r="6851" spans="23:31">
      <c r="W6851" s="50"/>
      <c r="AA6851" s="50"/>
      <c r="AE6851" s="50"/>
    </row>
    <row r="6852" spans="23:31">
      <c r="W6852" s="50"/>
      <c r="AA6852" s="50"/>
      <c r="AE6852" s="50"/>
    </row>
    <row r="6853" spans="23:31">
      <c r="W6853" s="50"/>
      <c r="AA6853" s="50"/>
      <c r="AE6853" s="50"/>
    </row>
    <row r="6854" spans="23:31">
      <c r="W6854" s="50"/>
      <c r="AA6854" s="50"/>
      <c r="AE6854" s="50"/>
    </row>
    <row r="6855" spans="23:31">
      <c r="W6855" s="50"/>
      <c r="AA6855" s="50"/>
      <c r="AE6855" s="50"/>
    </row>
    <row r="6856" spans="23:31">
      <c r="W6856" s="50"/>
      <c r="AA6856" s="50"/>
      <c r="AE6856" s="50"/>
    </row>
    <row r="6857" spans="23:31">
      <c r="W6857" s="50"/>
      <c r="AA6857" s="50"/>
      <c r="AE6857" s="50"/>
    </row>
    <row r="6858" spans="23:31">
      <c r="W6858" s="50"/>
      <c r="AA6858" s="50"/>
      <c r="AE6858" s="50"/>
    </row>
    <row r="6859" spans="23:31">
      <c r="W6859" s="50"/>
      <c r="AA6859" s="50"/>
      <c r="AE6859" s="50"/>
    </row>
    <row r="6860" spans="23:31">
      <c r="W6860" s="50"/>
      <c r="AA6860" s="50"/>
      <c r="AE6860" s="50"/>
    </row>
    <row r="6861" spans="23:31">
      <c r="W6861" s="50"/>
      <c r="AA6861" s="50"/>
      <c r="AE6861" s="50"/>
    </row>
    <row r="6862" spans="23:31">
      <c r="W6862" s="50"/>
      <c r="AA6862" s="50"/>
      <c r="AE6862" s="50"/>
    </row>
    <row r="6863" spans="23:31">
      <c r="W6863" s="50"/>
      <c r="AA6863" s="50"/>
      <c r="AE6863" s="50"/>
    </row>
    <row r="6864" spans="23:31">
      <c r="W6864" s="50"/>
      <c r="AA6864" s="50"/>
      <c r="AE6864" s="50"/>
    </row>
    <row r="6865" spans="23:31">
      <c r="W6865" s="50"/>
      <c r="AA6865" s="50"/>
      <c r="AE6865" s="50"/>
    </row>
    <row r="6866" spans="23:31">
      <c r="W6866" s="50"/>
      <c r="AA6866" s="50"/>
      <c r="AE6866" s="50"/>
    </row>
    <row r="6867" spans="23:31">
      <c r="W6867" s="50"/>
      <c r="AA6867" s="50"/>
      <c r="AE6867" s="50"/>
    </row>
    <row r="6868" spans="23:31">
      <c r="W6868" s="50"/>
      <c r="AA6868" s="50"/>
      <c r="AE6868" s="50"/>
    </row>
    <row r="6869" spans="23:31">
      <c r="W6869" s="50"/>
      <c r="AA6869" s="50"/>
      <c r="AE6869" s="50"/>
    </row>
    <row r="6870" spans="23:31">
      <c r="W6870" s="50"/>
      <c r="AA6870" s="50"/>
      <c r="AE6870" s="50"/>
    </row>
    <row r="6871" spans="23:31">
      <c r="W6871" s="50"/>
      <c r="AA6871" s="50"/>
      <c r="AE6871" s="50"/>
    </row>
    <row r="6872" spans="23:31">
      <c r="W6872" s="50"/>
      <c r="AA6872" s="50"/>
      <c r="AE6872" s="50"/>
    </row>
    <row r="6873" spans="23:31">
      <c r="W6873" s="50"/>
      <c r="AA6873" s="50"/>
      <c r="AE6873" s="50"/>
    </row>
    <row r="6874" spans="23:31">
      <c r="W6874" s="50"/>
      <c r="AA6874" s="50"/>
      <c r="AE6874" s="50"/>
    </row>
    <row r="6875" spans="23:31">
      <c r="W6875" s="50"/>
      <c r="AA6875" s="50"/>
      <c r="AE6875" s="50"/>
    </row>
    <row r="6876" spans="23:31">
      <c r="W6876" s="50"/>
      <c r="AA6876" s="50"/>
      <c r="AE6876" s="50"/>
    </row>
    <row r="6877" spans="23:31">
      <c r="W6877" s="50"/>
      <c r="AA6877" s="50"/>
      <c r="AE6877" s="50"/>
    </row>
    <row r="6878" spans="23:31">
      <c r="W6878" s="50"/>
      <c r="AA6878" s="50"/>
      <c r="AE6878" s="50"/>
    </row>
    <row r="6879" spans="23:31">
      <c r="W6879" s="50"/>
      <c r="AA6879" s="50"/>
      <c r="AE6879" s="50"/>
    </row>
    <row r="6880" spans="23:31">
      <c r="W6880" s="50"/>
      <c r="AA6880" s="50"/>
      <c r="AE6880" s="50"/>
    </row>
    <row r="6881" spans="23:31">
      <c r="W6881" s="50"/>
      <c r="AA6881" s="50"/>
      <c r="AE6881" s="50"/>
    </row>
    <row r="6882" spans="23:31">
      <c r="W6882" s="50"/>
      <c r="AA6882" s="50"/>
      <c r="AE6882" s="50"/>
    </row>
    <row r="6883" spans="23:31">
      <c r="W6883" s="50"/>
      <c r="AA6883" s="50"/>
      <c r="AE6883" s="50"/>
    </row>
    <row r="6884" spans="23:31">
      <c r="W6884" s="50"/>
      <c r="AA6884" s="50"/>
      <c r="AE6884" s="50"/>
    </row>
    <row r="6885" spans="23:31">
      <c r="W6885" s="50"/>
      <c r="AA6885" s="50"/>
      <c r="AE6885" s="50"/>
    </row>
    <row r="6886" spans="23:31">
      <c r="W6886" s="50"/>
      <c r="AA6886" s="50"/>
      <c r="AE6886" s="50"/>
    </row>
    <row r="6887" spans="23:31">
      <c r="W6887" s="50"/>
      <c r="AA6887" s="50"/>
      <c r="AE6887" s="50"/>
    </row>
    <row r="6888" spans="23:31">
      <c r="W6888" s="50"/>
      <c r="AA6888" s="50"/>
      <c r="AE6888" s="50"/>
    </row>
    <row r="6889" spans="23:31">
      <c r="W6889" s="50"/>
      <c r="AA6889" s="50"/>
      <c r="AE6889" s="50"/>
    </row>
    <row r="6890" spans="23:31">
      <c r="W6890" s="50"/>
      <c r="AA6890" s="50"/>
      <c r="AE6890" s="50"/>
    </row>
    <row r="6891" spans="23:31">
      <c r="W6891" s="50"/>
      <c r="AA6891" s="50"/>
      <c r="AE6891" s="50"/>
    </row>
    <row r="6892" spans="23:31">
      <c r="W6892" s="50"/>
      <c r="AA6892" s="50"/>
      <c r="AE6892" s="50"/>
    </row>
    <row r="6893" spans="23:31">
      <c r="W6893" s="50"/>
      <c r="AA6893" s="50"/>
      <c r="AE6893" s="50"/>
    </row>
    <row r="6894" spans="23:31">
      <c r="W6894" s="50"/>
      <c r="AA6894" s="50"/>
      <c r="AE6894" s="50"/>
    </row>
    <row r="6895" spans="23:31">
      <c r="W6895" s="50"/>
      <c r="AA6895" s="50"/>
      <c r="AE6895" s="50"/>
    </row>
    <row r="6896" spans="23:31">
      <c r="W6896" s="50"/>
      <c r="AA6896" s="50"/>
      <c r="AE6896" s="50"/>
    </row>
    <row r="6897" spans="23:31">
      <c r="W6897" s="50"/>
      <c r="AA6897" s="50"/>
      <c r="AE6897" s="50"/>
    </row>
    <row r="6898" spans="23:31">
      <c r="W6898" s="50"/>
      <c r="AA6898" s="50"/>
      <c r="AE6898" s="50"/>
    </row>
    <row r="6899" spans="23:31">
      <c r="W6899" s="50"/>
      <c r="AA6899" s="50"/>
      <c r="AE6899" s="50"/>
    </row>
    <row r="6900" spans="23:31">
      <c r="W6900" s="50"/>
      <c r="AA6900" s="50"/>
      <c r="AE6900" s="50"/>
    </row>
    <row r="6901" spans="23:31">
      <c r="W6901" s="50"/>
      <c r="AA6901" s="50"/>
      <c r="AE6901" s="50"/>
    </row>
    <row r="6902" spans="23:31">
      <c r="W6902" s="50"/>
      <c r="AA6902" s="50"/>
      <c r="AE6902" s="50"/>
    </row>
    <row r="6903" spans="23:31">
      <c r="W6903" s="50"/>
      <c r="AA6903" s="50"/>
      <c r="AE6903" s="50"/>
    </row>
    <row r="6904" spans="23:31">
      <c r="W6904" s="50"/>
      <c r="AA6904" s="50"/>
      <c r="AE6904" s="50"/>
    </row>
    <row r="6905" spans="23:31">
      <c r="W6905" s="50"/>
      <c r="AA6905" s="50"/>
      <c r="AE6905" s="50"/>
    </row>
    <row r="6906" spans="23:31">
      <c r="W6906" s="50"/>
      <c r="AA6906" s="50"/>
      <c r="AE6906" s="50"/>
    </row>
    <row r="6907" spans="23:31">
      <c r="W6907" s="50"/>
      <c r="AA6907" s="50"/>
      <c r="AE6907" s="50"/>
    </row>
    <row r="6908" spans="23:31">
      <c r="W6908" s="50"/>
      <c r="AA6908" s="50"/>
      <c r="AE6908" s="50"/>
    </row>
    <row r="6909" spans="23:31">
      <c r="W6909" s="50"/>
      <c r="AA6909" s="50"/>
      <c r="AE6909" s="50"/>
    </row>
    <row r="6910" spans="23:31">
      <c r="W6910" s="50"/>
      <c r="AA6910" s="50"/>
      <c r="AE6910" s="50"/>
    </row>
    <row r="6911" spans="23:31">
      <c r="W6911" s="50"/>
      <c r="AA6911" s="50"/>
      <c r="AE6911" s="50"/>
    </row>
    <row r="6912" spans="23:31">
      <c r="W6912" s="50"/>
      <c r="AA6912" s="50"/>
      <c r="AE6912" s="50"/>
    </row>
    <row r="6913" spans="23:31">
      <c r="W6913" s="50"/>
      <c r="AA6913" s="50"/>
      <c r="AE6913" s="50"/>
    </row>
    <row r="6914" spans="23:31">
      <c r="W6914" s="50"/>
      <c r="AA6914" s="50"/>
      <c r="AE6914" s="50"/>
    </row>
    <row r="6915" spans="23:31">
      <c r="W6915" s="50"/>
      <c r="AA6915" s="50"/>
      <c r="AE6915" s="50"/>
    </row>
    <row r="6916" spans="23:31">
      <c r="W6916" s="50"/>
      <c r="AA6916" s="50"/>
      <c r="AE6916" s="50"/>
    </row>
    <row r="6917" spans="23:31">
      <c r="W6917" s="50"/>
      <c r="AA6917" s="50"/>
      <c r="AE6917" s="50"/>
    </row>
    <row r="6918" spans="23:31">
      <c r="W6918" s="50"/>
      <c r="AA6918" s="50"/>
      <c r="AE6918" s="50"/>
    </row>
    <row r="6919" spans="23:31">
      <c r="W6919" s="50"/>
      <c r="AA6919" s="50"/>
      <c r="AE6919" s="50"/>
    </row>
    <row r="6920" spans="23:31">
      <c r="W6920" s="50"/>
      <c r="AA6920" s="50"/>
      <c r="AE6920" s="50"/>
    </row>
    <row r="6921" spans="23:31">
      <c r="W6921" s="50"/>
      <c r="AA6921" s="50"/>
      <c r="AE6921" s="50"/>
    </row>
    <row r="6922" spans="23:31">
      <c r="W6922" s="50"/>
      <c r="AA6922" s="50"/>
      <c r="AE6922" s="50"/>
    </row>
    <row r="6923" spans="23:31">
      <c r="W6923" s="50"/>
      <c r="AA6923" s="50"/>
      <c r="AE6923" s="50"/>
    </row>
    <row r="6924" spans="23:31">
      <c r="W6924" s="50"/>
      <c r="AA6924" s="50"/>
      <c r="AE6924" s="50"/>
    </row>
    <row r="6925" spans="23:31">
      <c r="W6925" s="50"/>
      <c r="AA6925" s="50"/>
      <c r="AE6925" s="50"/>
    </row>
    <row r="6926" spans="23:31">
      <c r="W6926" s="50"/>
      <c r="AA6926" s="50"/>
      <c r="AE6926" s="50"/>
    </row>
    <row r="6927" spans="23:31">
      <c r="W6927" s="50"/>
      <c r="AA6927" s="50"/>
      <c r="AE6927" s="50"/>
    </row>
    <row r="6928" spans="23:31">
      <c r="W6928" s="50"/>
      <c r="AA6928" s="50"/>
      <c r="AE6928" s="50"/>
    </row>
    <row r="6929" spans="23:31">
      <c r="W6929" s="50"/>
      <c r="AA6929" s="50"/>
      <c r="AE6929" s="50"/>
    </row>
    <row r="6930" spans="23:31">
      <c r="W6930" s="50"/>
      <c r="AA6930" s="50"/>
      <c r="AE6930" s="50"/>
    </row>
    <row r="6931" spans="23:31">
      <c r="W6931" s="50"/>
      <c r="AA6931" s="50"/>
      <c r="AE6931" s="50"/>
    </row>
    <row r="6932" spans="23:31">
      <c r="W6932" s="50"/>
      <c r="AA6932" s="50"/>
      <c r="AE6932" s="50"/>
    </row>
    <row r="6933" spans="23:31">
      <c r="W6933" s="50"/>
      <c r="AA6933" s="50"/>
      <c r="AE6933" s="50"/>
    </row>
    <row r="6934" spans="23:31">
      <c r="W6934" s="50"/>
      <c r="AA6934" s="50"/>
      <c r="AE6934" s="50"/>
    </row>
    <row r="6935" spans="23:31">
      <c r="W6935" s="50"/>
      <c r="AA6935" s="50"/>
      <c r="AE6935" s="50"/>
    </row>
    <row r="6936" spans="23:31">
      <c r="W6936" s="50"/>
      <c r="AA6936" s="50"/>
      <c r="AE6936" s="50"/>
    </row>
    <row r="6937" spans="23:31">
      <c r="W6937" s="50"/>
      <c r="AA6937" s="50"/>
      <c r="AE6937" s="50"/>
    </row>
    <row r="6938" spans="23:31">
      <c r="W6938" s="50"/>
      <c r="AA6938" s="50"/>
      <c r="AE6938" s="50"/>
    </row>
    <row r="6939" spans="23:31">
      <c r="W6939" s="50"/>
      <c r="AA6939" s="50"/>
      <c r="AE6939" s="50"/>
    </row>
    <row r="6940" spans="23:31">
      <c r="W6940" s="50"/>
      <c r="AA6940" s="50"/>
      <c r="AE6940" s="50"/>
    </row>
    <row r="6941" spans="23:31">
      <c r="W6941" s="50"/>
      <c r="AA6941" s="50"/>
      <c r="AE6941" s="50"/>
    </row>
    <row r="6942" spans="23:31">
      <c r="W6942" s="50"/>
      <c r="AA6942" s="50"/>
      <c r="AE6942" s="50"/>
    </row>
    <row r="6943" spans="23:31">
      <c r="W6943" s="50"/>
      <c r="AA6943" s="50"/>
      <c r="AE6943" s="50"/>
    </row>
    <row r="6944" spans="23:31">
      <c r="W6944" s="50"/>
      <c r="AA6944" s="50"/>
      <c r="AE6944" s="50"/>
    </row>
    <row r="6945" spans="23:31">
      <c r="W6945" s="50"/>
      <c r="AA6945" s="50"/>
      <c r="AE6945" s="50"/>
    </row>
    <row r="6946" spans="23:31">
      <c r="W6946" s="50"/>
      <c r="AA6946" s="50"/>
      <c r="AE6946" s="50"/>
    </row>
    <row r="6947" spans="23:31">
      <c r="W6947" s="50"/>
      <c r="AA6947" s="50"/>
      <c r="AE6947" s="50"/>
    </row>
    <row r="6948" spans="23:31">
      <c r="W6948" s="50"/>
      <c r="AA6948" s="50"/>
      <c r="AE6948" s="50"/>
    </row>
    <row r="6949" spans="23:31">
      <c r="W6949" s="50"/>
      <c r="AA6949" s="50"/>
      <c r="AE6949" s="50"/>
    </row>
    <row r="6950" spans="23:31">
      <c r="W6950" s="50"/>
      <c r="AA6950" s="50"/>
      <c r="AE6950" s="50"/>
    </row>
    <row r="6951" spans="23:31">
      <c r="W6951" s="50"/>
      <c r="AA6951" s="50"/>
      <c r="AE6951" s="50"/>
    </row>
    <row r="6952" spans="23:31">
      <c r="W6952" s="50"/>
      <c r="AA6952" s="50"/>
      <c r="AE6952" s="50"/>
    </row>
    <row r="6953" spans="23:31">
      <c r="W6953" s="50"/>
      <c r="AA6953" s="50"/>
      <c r="AE6953" s="50"/>
    </row>
    <row r="6954" spans="23:31">
      <c r="W6954" s="50"/>
      <c r="AA6954" s="50"/>
      <c r="AE6954" s="50"/>
    </row>
    <row r="6955" spans="23:31">
      <c r="W6955" s="50"/>
      <c r="AA6955" s="50"/>
      <c r="AE6955" s="50"/>
    </row>
    <row r="6956" spans="23:31">
      <c r="W6956" s="50"/>
      <c r="AA6956" s="50"/>
      <c r="AE6956" s="50"/>
    </row>
    <row r="6957" spans="23:31">
      <c r="W6957" s="50"/>
      <c r="AA6957" s="50"/>
      <c r="AE6957" s="50"/>
    </row>
    <row r="6958" spans="23:31">
      <c r="W6958" s="50"/>
      <c r="AA6958" s="50"/>
      <c r="AE6958" s="50"/>
    </row>
    <row r="6959" spans="23:31">
      <c r="W6959" s="50"/>
      <c r="AA6959" s="50"/>
      <c r="AE6959" s="50"/>
    </row>
    <row r="6960" spans="23:31">
      <c r="W6960" s="50"/>
      <c r="AA6960" s="50"/>
      <c r="AE6960" s="50"/>
    </row>
    <row r="6961" spans="23:31">
      <c r="W6961" s="50"/>
      <c r="AA6961" s="50"/>
      <c r="AE6961" s="50"/>
    </row>
    <row r="6962" spans="23:31">
      <c r="W6962" s="50"/>
      <c r="AA6962" s="50"/>
      <c r="AE6962" s="50"/>
    </row>
    <row r="6963" spans="23:31">
      <c r="W6963" s="50"/>
      <c r="AA6963" s="50"/>
      <c r="AE6963" s="50"/>
    </row>
    <row r="6964" spans="23:31">
      <c r="W6964" s="50"/>
      <c r="AA6964" s="50"/>
      <c r="AE6964" s="50"/>
    </row>
    <row r="6965" spans="23:31">
      <c r="W6965" s="50"/>
      <c r="AA6965" s="50"/>
      <c r="AE6965" s="50"/>
    </row>
    <row r="6966" spans="23:31">
      <c r="W6966" s="50"/>
      <c r="AA6966" s="50"/>
      <c r="AE6966" s="50"/>
    </row>
    <row r="6967" spans="23:31">
      <c r="W6967" s="50"/>
      <c r="AA6967" s="50"/>
      <c r="AE6967" s="50"/>
    </row>
    <row r="6968" spans="23:31">
      <c r="W6968" s="50"/>
      <c r="AA6968" s="50"/>
      <c r="AE6968" s="50"/>
    </row>
    <row r="6969" spans="23:31">
      <c r="W6969" s="50"/>
      <c r="AA6969" s="50"/>
      <c r="AE6969" s="50"/>
    </row>
    <row r="6970" spans="23:31">
      <c r="W6970" s="50"/>
      <c r="AA6970" s="50"/>
      <c r="AE6970" s="50"/>
    </row>
    <row r="6971" spans="23:31">
      <c r="W6971" s="50"/>
      <c r="AA6971" s="50"/>
      <c r="AE6971" s="50"/>
    </row>
    <row r="6972" spans="23:31">
      <c r="W6972" s="50"/>
      <c r="AA6972" s="50"/>
      <c r="AE6972" s="50"/>
    </row>
    <row r="6973" spans="23:31">
      <c r="W6973" s="50"/>
      <c r="AA6973" s="50"/>
      <c r="AE6973" s="50"/>
    </row>
    <row r="6974" spans="23:31">
      <c r="W6974" s="50"/>
      <c r="AA6974" s="50"/>
      <c r="AE6974" s="50"/>
    </row>
    <row r="6975" spans="23:31">
      <c r="W6975" s="50"/>
      <c r="AA6975" s="50"/>
      <c r="AE6975" s="50"/>
    </row>
    <row r="6976" spans="23:31">
      <c r="W6976" s="50"/>
      <c r="AA6976" s="50"/>
      <c r="AE6976" s="50"/>
    </row>
    <row r="6977" spans="23:31">
      <c r="W6977" s="50"/>
      <c r="AA6977" s="50"/>
      <c r="AE6977" s="50"/>
    </row>
    <row r="6978" spans="23:31">
      <c r="W6978" s="50"/>
      <c r="AA6978" s="50"/>
      <c r="AE6978" s="50"/>
    </row>
    <row r="6979" spans="23:31">
      <c r="W6979" s="50"/>
      <c r="AA6979" s="50"/>
      <c r="AE6979" s="50"/>
    </row>
    <row r="6980" spans="23:31">
      <c r="W6980" s="50"/>
      <c r="AA6980" s="50"/>
      <c r="AE6980" s="50"/>
    </row>
    <row r="6981" spans="23:31">
      <c r="W6981" s="50"/>
      <c r="AA6981" s="50"/>
      <c r="AE6981" s="50"/>
    </row>
    <row r="6982" spans="23:31">
      <c r="W6982" s="50"/>
      <c r="AA6982" s="50"/>
      <c r="AE6982" s="50"/>
    </row>
    <row r="6983" spans="23:31">
      <c r="W6983" s="50"/>
      <c r="AA6983" s="50"/>
      <c r="AE6983" s="50"/>
    </row>
    <row r="6984" spans="23:31">
      <c r="W6984" s="50"/>
      <c r="AA6984" s="50"/>
      <c r="AE6984" s="50"/>
    </row>
    <row r="6985" spans="23:31">
      <c r="W6985" s="50"/>
      <c r="AA6985" s="50"/>
      <c r="AE6985" s="50"/>
    </row>
    <row r="6986" spans="23:31">
      <c r="W6986" s="50"/>
      <c r="AA6986" s="50"/>
      <c r="AE6986" s="50"/>
    </row>
    <row r="6987" spans="23:31">
      <c r="W6987" s="50"/>
      <c r="AA6987" s="50"/>
      <c r="AE6987" s="50"/>
    </row>
    <row r="6988" spans="23:31">
      <c r="W6988" s="50"/>
      <c r="AA6988" s="50"/>
      <c r="AE6988" s="50"/>
    </row>
    <row r="6989" spans="23:31">
      <c r="W6989" s="50"/>
      <c r="AA6989" s="50"/>
      <c r="AE6989" s="50"/>
    </row>
    <row r="6990" spans="23:31">
      <c r="W6990" s="50"/>
      <c r="AA6990" s="50"/>
      <c r="AE6990" s="50"/>
    </row>
    <row r="6991" spans="23:31">
      <c r="W6991" s="50"/>
      <c r="AA6991" s="50"/>
      <c r="AE6991" s="50"/>
    </row>
    <row r="6992" spans="23:31">
      <c r="W6992" s="50"/>
      <c r="AA6992" s="50"/>
      <c r="AE6992" s="50"/>
    </row>
    <row r="6993" spans="23:31">
      <c r="W6993" s="50"/>
      <c r="AA6993" s="50"/>
      <c r="AE6993" s="50"/>
    </row>
    <row r="6994" spans="23:31">
      <c r="W6994" s="50"/>
      <c r="AA6994" s="50"/>
      <c r="AE6994" s="50"/>
    </row>
    <row r="6995" spans="23:31">
      <c r="W6995" s="50"/>
      <c r="AA6995" s="50"/>
      <c r="AE6995" s="50"/>
    </row>
    <row r="6996" spans="23:31">
      <c r="W6996" s="50"/>
      <c r="AA6996" s="50"/>
      <c r="AE6996" s="50"/>
    </row>
    <row r="6997" spans="23:31">
      <c r="W6997" s="50"/>
      <c r="AA6997" s="50"/>
      <c r="AE6997" s="50"/>
    </row>
    <row r="6998" spans="23:31">
      <c r="W6998" s="50"/>
      <c r="AA6998" s="50"/>
      <c r="AE6998" s="50"/>
    </row>
    <row r="6999" spans="23:31">
      <c r="W6999" s="50"/>
      <c r="AA6999" s="50"/>
      <c r="AE6999" s="50"/>
    </row>
    <row r="7000" spans="23:31">
      <c r="W7000" s="50"/>
      <c r="AA7000" s="50"/>
      <c r="AE7000" s="50"/>
    </row>
    <row r="7001" spans="23:31">
      <c r="W7001" s="50"/>
      <c r="AA7001" s="50"/>
      <c r="AE7001" s="50"/>
    </row>
    <row r="7002" spans="23:31">
      <c r="W7002" s="50"/>
      <c r="AA7002" s="50"/>
      <c r="AE7002" s="50"/>
    </row>
    <row r="7003" spans="23:31">
      <c r="W7003" s="50"/>
      <c r="AA7003" s="50"/>
      <c r="AE7003" s="50"/>
    </row>
    <row r="7004" spans="23:31">
      <c r="W7004" s="50"/>
      <c r="AA7004" s="50"/>
      <c r="AE7004" s="50"/>
    </row>
    <row r="7005" spans="23:31">
      <c r="W7005" s="50"/>
      <c r="AA7005" s="50"/>
      <c r="AE7005" s="50"/>
    </row>
    <row r="7006" spans="23:31">
      <c r="W7006" s="50"/>
      <c r="AA7006" s="50"/>
      <c r="AE7006" s="50"/>
    </row>
    <row r="7007" spans="23:31">
      <c r="W7007" s="50"/>
      <c r="AA7007" s="50"/>
      <c r="AE7007" s="50"/>
    </row>
    <row r="7008" spans="23:31">
      <c r="W7008" s="50"/>
      <c r="AA7008" s="50"/>
      <c r="AE7008" s="50"/>
    </row>
    <row r="7009" spans="23:31">
      <c r="W7009" s="50"/>
      <c r="AA7009" s="50"/>
      <c r="AE7009" s="50"/>
    </row>
    <row r="7010" spans="23:31">
      <c r="W7010" s="50"/>
      <c r="AA7010" s="50"/>
      <c r="AE7010" s="50"/>
    </row>
    <row r="7011" spans="23:31">
      <c r="W7011" s="50"/>
      <c r="AA7011" s="50"/>
      <c r="AE7011" s="50"/>
    </row>
    <row r="7012" spans="23:31">
      <c r="W7012" s="50"/>
      <c r="AA7012" s="50"/>
      <c r="AE7012" s="50"/>
    </row>
    <row r="7013" spans="23:31">
      <c r="W7013" s="50"/>
      <c r="AA7013" s="50"/>
      <c r="AE7013" s="50"/>
    </row>
    <row r="7014" spans="23:31">
      <c r="W7014" s="50"/>
      <c r="AA7014" s="50"/>
      <c r="AE7014" s="50"/>
    </row>
    <row r="7015" spans="23:31">
      <c r="W7015" s="50"/>
      <c r="AA7015" s="50"/>
      <c r="AE7015" s="50"/>
    </row>
    <row r="7016" spans="23:31">
      <c r="W7016" s="50"/>
      <c r="AA7016" s="50"/>
      <c r="AE7016" s="50"/>
    </row>
    <row r="7017" spans="23:31">
      <c r="W7017" s="50"/>
      <c r="AA7017" s="50"/>
      <c r="AE7017" s="50"/>
    </row>
    <row r="7018" spans="23:31">
      <c r="W7018" s="50"/>
      <c r="AA7018" s="50"/>
      <c r="AE7018" s="50"/>
    </row>
    <row r="7019" spans="23:31">
      <c r="W7019" s="50"/>
      <c r="AA7019" s="50"/>
      <c r="AE7019" s="50"/>
    </row>
    <row r="7020" spans="23:31">
      <c r="W7020" s="50"/>
      <c r="AA7020" s="50"/>
      <c r="AE7020" s="50"/>
    </row>
    <row r="7021" spans="23:31">
      <c r="W7021" s="50"/>
      <c r="AA7021" s="50"/>
      <c r="AE7021" s="50"/>
    </row>
    <row r="7022" spans="23:31">
      <c r="W7022" s="50"/>
      <c r="AA7022" s="50"/>
      <c r="AE7022" s="50"/>
    </row>
    <row r="7023" spans="23:31">
      <c r="W7023" s="50"/>
      <c r="AA7023" s="50"/>
      <c r="AE7023" s="50"/>
    </row>
    <row r="7024" spans="23:31">
      <c r="W7024" s="50"/>
      <c r="AA7024" s="50"/>
      <c r="AE7024" s="50"/>
    </row>
    <row r="7025" spans="23:31">
      <c r="W7025" s="50"/>
      <c r="AA7025" s="50"/>
      <c r="AE7025" s="50"/>
    </row>
    <row r="7026" spans="23:31">
      <c r="W7026" s="50"/>
      <c r="AA7026" s="50"/>
      <c r="AE7026" s="50"/>
    </row>
    <row r="7027" spans="23:31">
      <c r="W7027" s="50"/>
      <c r="AA7027" s="50"/>
      <c r="AE7027" s="50"/>
    </row>
    <row r="7028" spans="23:31">
      <c r="W7028" s="50"/>
      <c r="AA7028" s="50"/>
      <c r="AE7028" s="50"/>
    </row>
    <row r="7029" spans="23:31">
      <c r="W7029" s="50"/>
      <c r="AA7029" s="50"/>
      <c r="AE7029" s="50"/>
    </row>
    <row r="7030" spans="23:31">
      <c r="W7030" s="50"/>
      <c r="AA7030" s="50"/>
      <c r="AE7030" s="50"/>
    </row>
    <row r="7031" spans="23:31">
      <c r="W7031" s="50"/>
      <c r="AA7031" s="50"/>
      <c r="AE7031" s="50"/>
    </row>
    <row r="7032" spans="23:31">
      <c r="W7032" s="50"/>
      <c r="AA7032" s="50"/>
      <c r="AE7032" s="50"/>
    </row>
    <row r="7033" spans="23:31">
      <c r="W7033" s="50"/>
      <c r="AA7033" s="50"/>
      <c r="AE7033" s="50"/>
    </row>
    <row r="7034" spans="23:31">
      <c r="W7034" s="50"/>
      <c r="AA7034" s="50"/>
      <c r="AE7034" s="50"/>
    </row>
    <row r="7035" spans="23:31">
      <c r="W7035" s="50"/>
      <c r="AA7035" s="50"/>
      <c r="AE7035" s="50"/>
    </row>
    <row r="7036" spans="23:31">
      <c r="W7036" s="50"/>
      <c r="AA7036" s="50"/>
      <c r="AE7036" s="50"/>
    </row>
    <row r="7037" spans="23:31">
      <c r="W7037" s="50"/>
      <c r="AA7037" s="50"/>
      <c r="AE7037" s="50"/>
    </row>
    <row r="7038" spans="23:31">
      <c r="W7038" s="50"/>
      <c r="AA7038" s="50"/>
      <c r="AE7038" s="50"/>
    </row>
    <row r="7039" spans="23:31">
      <c r="W7039" s="50"/>
      <c r="AA7039" s="50"/>
      <c r="AE7039" s="50"/>
    </row>
    <row r="7040" spans="23:31">
      <c r="W7040" s="50"/>
      <c r="AA7040" s="50"/>
      <c r="AE7040" s="50"/>
    </row>
    <row r="7041" spans="23:31">
      <c r="W7041" s="50"/>
      <c r="AA7041" s="50"/>
      <c r="AE7041" s="50"/>
    </row>
    <row r="7042" spans="23:31">
      <c r="W7042" s="50"/>
      <c r="AA7042" s="50"/>
      <c r="AE7042" s="50"/>
    </row>
    <row r="7043" spans="23:31">
      <c r="W7043" s="50"/>
      <c r="AA7043" s="50"/>
      <c r="AE7043" s="50"/>
    </row>
    <row r="7044" spans="23:31">
      <c r="W7044" s="50"/>
      <c r="AA7044" s="50"/>
      <c r="AE7044" s="50"/>
    </row>
    <row r="7045" spans="23:31">
      <c r="W7045" s="50"/>
      <c r="AA7045" s="50"/>
      <c r="AE7045" s="50"/>
    </row>
    <row r="7046" spans="23:31">
      <c r="W7046" s="50"/>
      <c r="AA7046" s="50"/>
      <c r="AE7046" s="50"/>
    </row>
    <row r="7047" spans="23:31">
      <c r="W7047" s="50"/>
      <c r="AA7047" s="50"/>
      <c r="AE7047" s="50"/>
    </row>
    <row r="7048" spans="23:31">
      <c r="W7048" s="50"/>
      <c r="AA7048" s="50"/>
      <c r="AE7048" s="50"/>
    </row>
    <row r="7049" spans="23:31">
      <c r="W7049" s="50"/>
      <c r="AA7049" s="50"/>
      <c r="AE7049" s="50"/>
    </row>
    <row r="7050" spans="23:31">
      <c r="W7050" s="50"/>
      <c r="AA7050" s="50"/>
      <c r="AE7050" s="50"/>
    </row>
    <row r="7051" spans="23:31">
      <c r="W7051" s="50"/>
      <c r="AA7051" s="50"/>
      <c r="AE7051" s="50"/>
    </row>
    <row r="7052" spans="23:31">
      <c r="W7052" s="50"/>
      <c r="AA7052" s="50"/>
      <c r="AE7052" s="50"/>
    </row>
    <row r="7053" spans="23:31">
      <c r="W7053" s="50"/>
      <c r="AA7053" s="50"/>
      <c r="AE7053" s="50"/>
    </row>
    <row r="7054" spans="23:31">
      <c r="W7054" s="50"/>
      <c r="AA7054" s="50"/>
      <c r="AE7054" s="50"/>
    </row>
    <row r="7055" spans="23:31">
      <c r="W7055" s="50"/>
      <c r="AA7055" s="50"/>
      <c r="AE7055" s="50"/>
    </row>
    <row r="7056" spans="23:31">
      <c r="W7056" s="50"/>
      <c r="AA7056" s="50"/>
      <c r="AE7056" s="50"/>
    </row>
    <row r="7057" spans="23:31">
      <c r="W7057" s="50"/>
      <c r="AA7057" s="50"/>
      <c r="AE7057" s="50"/>
    </row>
    <row r="7058" spans="23:31">
      <c r="W7058" s="50"/>
      <c r="AA7058" s="50"/>
      <c r="AE7058" s="50"/>
    </row>
    <row r="7059" spans="23:31">
      <c r="W7059" s="50"/>
      <c r="AA7059" s="50"/>
      <c r="AE7059" s="50"/>
    </row>
    <row r="7060" spans="23:31">
      <c r="W7060" s="50"/>
      <c r="AA7060" s="50"/>
      <c r="AE7060" s="50"/>
    </row>
    <row r="7061" spans="23:31">
      <c r="W7061" s="50"/>
      <c r="AA7061" s="50"/>
      <c r="AE7061" s="50"/>
    </row>
    <row r="7062" spans="23:31">
      <c r="W7062" s="50"/>
      <c r="AA7062" s="50"/>
      <c r="AE7062" s="50"/>
    </row>
    <row r="7063" spans="23:31">
      <c r="W7063" s="50"/>
      <c r="AA7063" s="50"/>
      <c r="AE7063" s="50"/>
    </row>
    <row r="7064" spans="23:31">
      <c r="W7064" s="50"/>
      <c r="AA7064" s="50"/>
      <c r="AE7064" s="50"/>
    </row>
    <row r="7065" spans="23:31">
      <c r="W7065" s="50"/>
      <c r="AA7065" s="50"/>
      <c r="AE7065" s="50"/>
    </row>
    <row r="7066" spans="23:31">
      <c r="W7066" s="50"/>
      <c r="AA7066" s="50"/>
      <c r="AE7066" s="50"/>
    </row>
    <row r="7067" spans="23:31">
      <c r="W7067" s="50"/>
      <c r="AA7067" s="50"/>
      <c r="AE7067" s="50"/>
    </row>
    <row r="7068" spans="23:31">
      <c r="W7068" s="50"/>
      <c r="AA7068" s="50"/>
      <c r="AE7068" s="50"/>
    </row>
    <row r="7069" spans="23:31">
      <c r="W7069" s="50"/>
      <c r="AA7069" s="50"/>
      <c r="AE7069" s="50"/>
    </row>
    <row r="7070" spans="23:31">
      <c r="W7070" s="50"/>
      <c r="AA7070" s="50"/>
      <c r="AE7070" s="50"/>
    </row>
    <row r="7071" spans="23:31">
      <c r="W7071" s="50"/>
      <c r="AA7071" s="50"/>
      <c r="AE7071" s="50"/>
    </row>
    <row r="7072" spans="23:31">
      <c r="W7072" s="50"/>
      <c r="AA7072" s="50"/>
      <c r="AE7072" s="50"/>
    </row>
    <row r="7073" spans="23:31">
      <c r="W7073" s="50"/>
      <c r="AA7073" s="50"/>
      <c r="AE7073" s="50"/>
    </row>
    <row r="7074" spans="23:31">
      <c r="W7074" s="50"/>
      <c r="AA7074" s="50"/>
      <c r="AE7074" s="50"/>
    </row>
    <row r="7075" spans="23:31">
      <c r="W7075" s="50"/>
      <c r="AA7075" s="50"/>
      <c r="AE7075" s="50"/>
    </row>
    <row r="7076" spans="23:31">
      <c r="W7076" s="50"/>
      <c r="AA7076" s="50"/>
      <c r="AE7076" s="50"/>
    </row>
    <row r="7077" spans="23:31">
      <c r="W7077" s="50"/>
      <c r="AA7077" s="50"/>
      <c r="AE7077" s="50"/>
    </row>
    <row r="7078" spans="23:31">
      <c r="W7078" s="50"/>
      <c r="AA7078" s="50"/>
      <c r="AE7078" s="50"/>
    </row>
    <row r="7079" spans="23:31">
      <c r="W7079" s="50"/>
      <c r="AA7079" s="50"/>
      <c r="AE7079" s="50"/>
    </row>
    <row r="7080" spans="23:31">
      <c r="W7080" s="50"/>
      <c r="AA7080" s="50"/>
      <c r="AE7080" s="50"/>
    </row>
    <row r="7081" spans="23:31">
      <c r="W7081" s="50"/>
      <c r="AA7081" s="50"/>
      <c r="AE7081" s="50"/>
    </row>
    <row r="7082" spans="23:31">
      <c r="W7082" s="50"/>
      <c r="AA7082" s="50"/>
      <c r="AE7082" s="50"/>
    </row>
    <row r="7083" spans="23:31">
      <c r="W7083" s="50"/>
      <c r="AA7083" s="50"/>
      <c r="AE7083" s="50"/>
    </row>
    <row r="7084" spans="23:31">
      <c r="W7084" s="50"/>
      <c r="AA7084" s="50"/>
      <c r="AE7084" s="50"/>
    </row>
    <row r="7085" spans="23:31">
      <c r="W7085" s="50"/>
      <c r="AA7085" s="50"/>
      <c r="AE7085" s="50"/>
    </row>
    <row r="7086" spans="23:31">
      <c r="W7086" s="50"/>
      <c r="AA7086" s="50"/>
      <c r="AE7086" s="50"/>
    </row>
    <row r="7087" spans="23:31">
      <c r="W7087" s="50"/>
      <c r="AA7087" s="50"/>
      <c r="AE7087" s="50"/>
    </row>
    <row r="7088" spans="23:31">
      <c r="W7088" s="50"/>
      <c r="AA7088" s="50"/>
      <c r="AE7088" s="50"/>
    </row>
    <row r="7089" spans="23:31">
      <c r="W7089" s="50"/>
      <c r="AA7089" s="50"/>
      <c r="AE7089" s="50"/>
    </row>
    <row r="7090" spans="23:31">
      <c r="W7090" s="50"/>
      <c r="AA7090" s="50"/>
      <c r="AE7090" s="50"/>
    </row>
    <row r="7091" spans="23:31">
      <c r="W7091" s="50"/>
      <c r="AA7091" s="50"/>
      <c r="AE7091" s="50"/>
    </row>
    <row r="7092" spans="23:31">
      <c r="W7092" s="50"/>
      <c r="AA7092" s="50"/>
      <c r="AE7092" s="50"/>
    </row>
    <row r="7093" spans="23:31">
      <c r="W7093" s="50"/>
      <c r="AA7093" s="50"/>
      <c r="AE7093" s="50"/>
    </row>
    <row r="7094" spans="23:31">
      <c r="W7094" s="50"/>
      <c r="AA7094" s="50"/>
      <c r="AE7094" s="50"/>
    </row>
    <row r="7095" spans="23:31">
      <c r="W7095" s="50"/>
      <c r="AA7095" s="50"/>
      <c r="AE7095" s="50"/>
    </row>
    <row r="7096" spans="23:31">
      <c r="W7096" s="50"/>
      <c r="AA7096" s="50"/>
      <c r="AE7096" s="50"/>
    </row>
    <row r="7097" spans="23:31">
      <c r="W7097" s="50"/>
      <c r="AA7097" s="50"/>
      <c r="AE7097" s="50"/>
    </row>
    <row r="7098" spans="23:31">
      <c r="W7098" s="50"/>
      <c r="AA7098" s="50"/>
      <c r="AE7098" s="50"/>
    </row>
    <row r="7099" spans="23:31">
      <c r="W7099" s="50"/>
      <c r="AA7099" s="50"/>
      <c r="AE7099" s="50"/>
    </row>
    <row r="7100" spans="23:31">
      <c r="W7100" s="50"/>
      <c r="AA7100" s="50"/>
      <c r="AE7100" s="50"/>
    </row>
    <row r="7101" spans="23:31">
      <c r="W7101" s="50"/>
      <c r="AA7101" s="50"/>
      <c r="AE7101" s="50"/>
    </row>
    <row r="7102" spans="23:31">
      <c r="W7102" s="50"/>
      <c r="AA7102" s="50"/>
      <c r="AE7102" s="50"/>
    </row>
    <row r="7103" spans="23:31">
      <c r="W7103" s="50"/>
      <c r="AA7103" s="50"/>
      <c r="AE7103" s="50"/>
    </row>
    <row r="7104" spans="23:31">
      <c r="W7104" s="50"/>
      <c r="AA7104" s="50"/>
      <c r="AE7104" s="50"/>
    </row>
    <row r="7105" spans="23:31">
      <c r="W7105" s="50"/>
      <c r="AA7105" s="50"/>
      <c r="AE7105" s="50"/>
    </row>
    <row r="7106" spans="23:31">
      <c r="W7106" s="50"/>
      <c r="AA7106" s="50"/>
      <c r="AE7106" s="50"/>
    </row>
    <row r="7107" spans="23:31">
      <c r="W7107" s="50"/>
      <c r="AA7107" s="50"/>
      <c r="AE7107" s="50"/>
    </row>
    <row r="7108" spans="23:31">
      <c r="W7108" s="50"/>
      <c r="AA7108" s="50"/>
      <c r="AE7108" s="50"/>
    </row>
    <row r="7109" spans="23:31">
      <c r="W7109" s="50"/>
      <c r="AA7109" s="50"/>
      <c r="AE7109" s="50"/>
    </row>
    <row r="7110" spans="23:31">
      <c r="W7110" s="50"/>
      <c r="AA7110" s="50"/>
      <c r="AE7110" s="50"/>
    </row>
    <row r="7111" spans="23:31">
      <c r="W7111" s="50"/>
      <c r="AA7111" s="50"/>
      <c r="AE7111" s="50"/>
    </row>
    <row r="7112" spans="23:31">
      <c r="W7112" s="50"/>
      <c r="AA7112" s="50"/>
      <c r="AE7112" s="50"/>
    </row>
    <row r="7113" spans="23:31">
      <c r="W7113" s="50"/>
      <c r="AA7113" s="50"/>
      <c r="AE7113" s="50"/>
    </row>
    <row r="7114" spans="23:31">
      <c r="W7114" s="50"/>
      <c r="AA7114" s="50"/>
      <c r="AE7114" s="50"/>
    </row>
    <row r="7115" spans="23:31">
      <c r="W7115" s="50"/>
      <c r="AA7115" s="50"/>
      <c r="AE7115" s="50"/>
    </row>
    <row r="7116" spans="23:31">
      <c r="W7116" s="50"/>
      <c r="AA7116" s="50"/>
      <c r="AE7116" s="50"/>
    </row>
    <row r="7117" spans="23:31">
      <c r="W7117" s="50"/>
      <c r="AA7117" s="50"/>
      <c r="AE7117" s="50"/>
    </row>
    <row r="7118" spans="23:31">
      <c r="W7118" s="50"/>
      <c r="AA7118" s="50"/>
      <c r="AE7118" s="50"/>
    </row>
    <row r="7119" spans="23:31">
      <c r="W7119" s="50"/>
      <c r="AA7119" s="50"/>
      <c r="AE7119" s="50"/>
    </row>
    <row r="7120" spans="23:31">
      <c r="W7120" s="50"/>
      <c r="AA7120" s="50"/>
      <c r="AE7120" s="50"/>
    </row>
    <row r="7121" spans="23:31">
      <c r="W7121" s="50"/>
      <c r="AA7121" s="50"/>
      <c r="AE7121" s="50"/>
    </row>
    <row r="7122" spans="23:31">
      <c r="W7122" s="50"/>
      <c r="AA7122" s="50"/>
      <c r="AE7122" s="50"/>
    </row>
    <row r="7123" spans="23:31">
      <c r="W7123" s="50"/>
      <c r="AA7123" s="50"/>
      <c r="AE7123" s="50"/>
    </row>
    <row r="7124" spans="23:31">
      <c r="W7124" s="50"/>
      <c r="AA7124" s="50"/>
      <c r="AE7124" s="50"/>
    </row>
    <row r="7125" spans="23:31">
      <c r="W7125" s="50"/>
      <c r="AA7125" s="50"/>
      <c r="AE7125" s="50"/>
    </row>
    <row r="7126" spans="23:31">
      <c r="W7126" s="50"/>
      <c r="AA7126" s="50"/>
      <c r="AE7126" s="50"/>
    </row>
    <row r="7127" spans="23:31">
      <c r="W7127" s="50"/>
      <c r="AA7127" s="50"/>
      <c r="AE7127" s="50"/>
    </row>
    <row r="7128" spans="23:31">
      <c r="W7128" s="50"/>
      <c r="AA7128" s="50"/>
      <c r="AE7128" s="50"/>
    </row>
    <row r="7129" spans="23:31">
      <c r="W7129" s="50"/>
      <c r="AA7129" s="50"/>
      <c r="AE7129" s="50"/>
    </row>
    <row r="7130" spans="23:31">
      <c r="W7130" s="50"/>
      <c r="AA7130" s="50"/>
      <c r="AE7130" s="50"/>
    </row>
    <row r="7131" spans="23:31">
      <c r="W7131" s="50"/>
      <c r="AA7131" s="50"/>
      <c r="AE7131" s="50"/>
    </row>
    <row r="7132" spans="23:31">
      <c r="W7132" s="50"/>
      <c r="AA7132" s="50"/>
      <c r="AE7132" s="50"/>
    </row>
    <row r="7133" spans="23:31">
      <c r="W7133" s="50"/>
      <c r="AA7133" s="50"/>
      <c r="AE7133" s="50"/>
    </row>
    <row r="7134" spans="23:31">
      <c r="W7134" s="50"/>
      <c r="AA7134" s="50"/>
      <c r="AE7134" s="50"/>
    </row>
    <row r="7135" spans="23:31">
      <c r="W7135" s="50"/>
      <c r="AA7135" s="50"/>
      <c r="AE7135" s="50"/>
    </row>
    <row r="7136" spans="23:31">
      <c r="W7136" s="50"/>
      <c r="AA7136" s="50"/>
      <c r="AE7136" s="50"/>
    </row>
    <row r="7137" spans="23:31">
      <c r="W7137" s="50"/>
      <c r="AA7137" s="50"/>
      <c r="AE7137" s="50"/>
    </row>
    <row r="7138" spans="23:31">
      <c r="W7138" s="50"/>
      <c r="AA7138" s="50"/>
      <c r="AE7138" s="50"/>
    </row>
    <row r="7139" spans="23:31">
      <c r="W7139" s="50"/>
      <c r="AA7139" s="50"/>
      <c r="AE7139" s="50"/>
    </row>
    <row r="7140" spans="23:31">
      <c r="W7140" s="50"/>
      <c r="AA7140" s="50"/>
      <c r="AE7140" s="50"/>
    </row>
    <row r="7141" spans="23:31">
      <c r="W7141" s="50"/>
      <c r="AA7141" s="50"/>
      <c r="AE7141" s="50"/>
    </row>
    <row r="7142" spans="23:31">
      <c r="W7142" s="50"/>
      <c r="AA7142" s="50"/>
      <c r="AE7142" s="50"/>
    </row>
    <row r="7143" spans="23:31">
      <c r="W7143" s="50"/>
      <c r="AA7143" s="50"/>
      <c r="AE7143" s="50"/>
    </row>
    <row r="7144" spans="23:31">
      <c r="W7144" s="50"/>
      <c r="AA7144" s="50"/>
      <c r="AE7144" s="50"/>
    </row>
    <row r="7145" spans="23:31">
      <c r="W7145" s="50"/>
      <c r="AA7145" s="50"/>
      <c r="AE7145" s="50"/>
    </row>
    <row r="7146" spans="23:31">
      <c r="W7146" s="50"/>
      <c r="AA7146" s="50"/>
      <c r="AE7146" s="50"/>
    </row>
    <row r="7147" spans="23:31">
      <c r="W7147" s="50"/>
      <c r="AA7147" s="50"/>
      <c r="AE7147" s="50"/>
    </row>
    <row r="7148" spans="23:31">
      <c r="W7148" s="50"/>
      <c r="AA7148" s="50"/>
      <c r="AE7148" s="50"/>
    </row>
    <row r="7149" spans="23:31">
      <c r="W7149" s="50"/>
      <c r="AA7149" s="50"/>
      <c r="AE7149" s="50"/>
    </row>
    <row r="7150" spans="23:31">
      <c r="W7150" s="50"/>
      <c r="AA7150" s="50"/>
      <c r="AE7150" s="50"/>
    </row>
    <row r="7151" spans="23:31">
      <c r="W7151" s="50"/>
      <c r="AA7151" s="50"/>
      <c r="AE7151" s="50"/>
    </row>
    <row r="7152" spans="23:31">
      <c r="W7152" s="50"/>
      <c r="AA7152" s="50"/>
      <c r="AE7152" s="50"/>
    </row>
    <row r="7153" spans="23:31">
      <c r="W7153" s="50"/>
      <c r="AA7153" s="50"/>
      <c r="AE7153" s="50"/>
    </row>
    <row r="7154" spans="23:31">
      <c r="W7154" s="50"/>
      <c r="AA7154" s="50"/>
      <c r="AE7154" s="50"/>
    </row>
    <row r="7155" spans="23:31">
      <c r="W7155" s="50"/>
      <c r="AA7155" s="50"/>
      <c r="AE7155" s="50"/>
    </row>
    <row r="7156" spans="23:31">
      <c r="W7156" s="50"/>
      <c r="AA7156" s="50"/>
      <c r="AE7156" s="50"/>
    </row>
    <row r="7157" spans="23:31">
      <c r="W7157" s="50"/>
      <c r="AA7157" s="50"/>
      <c r="AE7157" s="50"/>
    </row>
    <row r="7158" spans="23:31">
      <c r="W7158" s="50"/>
      <c r="AA7158" s="50"/>
      <c r="AE7158" s="50"/>
    </row>
    <row r="7159" spans="23:31">
      <c r="W7159" s="50"/>
      <c r="AA7159" s="50"/>
      <c r="AE7159" s="50"/>
    </row>
    <row r="7160" spans="23:31">
      <c r="W7160" s="50"/>
      <c r="AA7160" s="50"/>
      <c r="AE7160" s="50"/>
    </row>
    <row r="7161" spans="23:31">
      <c r="W7161" s="50"/>
      <c r="AA7161" s="50"/>
      <c r="AE7161" s="50"/>
    </row>
    <row r="7162" spans="23:31">
      <c r="W7162" s="50"/>
      <c r="AA7162" s="50"/>
      <c r="AE7162" s="50"/>
    </row>
    <row r="7163" spans="23:31">
      <c r="W7163" s="50"/>
      <c r="AA7163" s="50"/>
      <c r="AE7163" s="50"/>
    </row>
    <row r="7164" spans="23:31">
      <c r="W7164" s="50"/>
      <c r="AA7164" s="50"/>
      <c r="AE7164" s="50"/>
    </row>
    <row r="7165" spans="23:31">
      <c r="W7165" s="50"/>
      <c r="AA7165" s="50"/>
      <c r="AE7165" s="50"/>
    </row>
    <row r="7166" spans="23:31">
      <c r="W7166" s="50"/>
      <c r="AA7166" s="50"/>
      <c r="AE7166" s="50"/>
    </row>
    <row r="7167" spans="23:31">
      <c r="W7167" s="50"/>
      <c r="AA7167" s="50"/>
      <c r="AE7167" s="50"/>
    </row>
    <row r="7168" spans="23:31">
      <c r="W7168" s="50"/>
      <c r="AA7168" s="50"/>
      <c r="AE7168" s="50"/>
    </row>
    <row r="7169" spans="23:31">
      <c r="W7169" s="50"/>
      <c r="AA7169" s="50"/>
      <c r="AE7169" s="50"/>
    </row>
    <row r="7170" spans="23:31">
      <c r="W7170" s="50"/>
      <c r="AA7170" s="50"/>
      <c r="AE7170" s="50"/>
    </row>
    <row r="7171" spans="23:31">
      <c r="W7171" s="50"/>
      <c r="AA7171" s="50"/>
      <c r="AE7171" s="50"/>
    </row>
    <row r="7172" spans="23:31">
      <c r="W7172" s="50"/>
      <c r="AA7172" s="50"/>
      <c r="AE7172" s="50"/>
    </row>
    <row r="7173" spans="23:31">
      <c r="W7173" s="50"/>
      <c r="AA7173" s="50"/>
      <c r="AE7173" s="50"/>
    </row>
    <row r="7174" spans="23:31">
      <c r="W7174" s="50"/>
      <c r="AA7174" s="50"/>
      <c r="AE7174" s="50"/>
    </row>
    <row r="7175" spans="23:31">
      <c r="W7175" s="50"/>
      <c r="AA7175" s="50"/>
      <c r="AE7175" s="50"/>
    </row>
    <row r="7176" spans="23:31">
      <c r="W7176" s="50"/>
      <c r="AA7176" s="50"/>
      <c r="AE7176" s="50"/>
    </row>
    <row r="7177" spans="23:31">
      <c r="W7177" s="50"/>
      <c r="AA7177" s="50"/>
      <c r="AE7177" s="50"/>
    </row>
    <row r="7178" spans="23:31">
      <c r="W7178" s="50"/>
      <c r="AA7178" s="50"/>
      <c r="AE7178" s="50"/>
    </row>
    <row r="7179" spans="23:31">
      <c r="W7179" s="50"/>
      <c r="AA7179" s="50"/>
      <c r="AE7179" s="50"/>
    </row>
    <row r="7180" spans="23:31">
      <c r="W7180" s="50"/>
      <c r="AA7180" s="50"/>
      <c r="AE7180" s="50"/>
    </row>
    <row r="7181" spans="23:31">
      <c r="W7181" s="50"/>
      <c r="AA7181" s="50"/>
      <c r="AE7181" s="50"/>
    </row>
    <row r="7182" spans="23:31">
      <c r="W7182" s="50"/>
      <c r="AA7182" s="50"/>
      <c r="AE7182" s="50"/>
    </row>
    <row r="7183" spans="23:31">
      <c r="W7183" s="50"/>
      <c r="AA7183" s="50"/>
      <c r="AE7183" s="50"/>
    </row>
    <row r="7184" spans="23:31">
      <c r="W7184" s="50"/>
      <c r="AA7184" s="50"/>
      <c r="AE7184" s="50"/>
    </row>
    <row r="7185" spans="23:31">
      <c r="W7185" s="50"/>
      <c r="AA7185" s="50"/>
      <c r="AE7185" s="50"/>
    </row>
    <row r="7186" spans="23:31">
      <c r="W7186" s="50"/>
      <c r="AA7186" s="50"/>
      <c r="AE7186" s="50"/>
    </row>
    <row r="7187" spans="23:31">
      <c r="W7187" s="50"/>
      <c r="AA7187" s="50"/>
      <c r="AE7187" s="50"/>
    </row>
    <row r="7188" spans="23:31">
      <c r="W7188" s="50"/>
      <c r="AA7188" s="50"/>
      <c r="AE7188" s="50"/>
    </row>
    <row r="7189" spans="23:31">
      <c r="W7189" s="50"/>
      <c r="AA7189" s="50"/>
      <c r="AE7189" s="50"/>
    </row>
    <row r="7190" spans="23:31">
      <c r="W7190" s="50"/>
      <c r="AA7190" s="50"/>
      <c r="AE7190" s="50"/>
    </row>
    <row r="7191" spans="23:31">
      <c r="W7191" s="50"/>
      <c r="AA7191" s="50"/>
      <c r="AE7191" s="50"/>
    </row>
    <row r="7192" spans="23:31">
      <c r="W7192" s="50"/>
      <c r="AA7192" s="50"/>
      <c r="AE7192" s="50"/>
    </row>
    <row r="7193" spans="23:31">
      <c r="W7193" s="50"/>
      <c r="AA7193" s="50"/>
      <c r="AE7193" s="50"/>
    </row>
    <row r="7194" spans="23:31">
      <c r="W7194" s="50"/>
      <c r="AA7194" s="50"/>
      <c r="AE7194" s="50"/>
    </row>
    <row r="7195" spans="23:31">
      <c r="W7195" s="50"/>
      <c r="AA7195" s="50"/>
      <c r="AE7195" s="50"/>
    </row>
    <row r="7196" spans="23:31">
      <c r="W7196" s="50"/>
      <c r="AA7196" s="50"/>
      <c r="AE7196" s="50"/>
    </row>
    <row r="7197" spans="23:31">
      <c r="W7197" s="50"/>
      <c r="AA7197" s="50"/>
      <c r="AE7197" s="50"/>
    </row>
    <row r="7198" spans="23:31">
      <c r="W7198" s="50"/>
      <c r="AA7198" s="50"/>
      <c r="AE7198" s="50"/>
    </row>
    <row r="7199" spans="23:31">
      <c r="W7199" s="50"/>
      <c r="AA7199" s="50"/>
      <c r="AE7199" s="50"/>
    </row>
    <row r="7200" spans="23:31">
      <c r="W7200" s="50"/>
      <c r="AA7200" s="50"/>
      <c r="AE7200" s="50"/>
    </row>
    <row r="7201" spans="23:31">
      <c r="W7201" s="50"/>
      <c r="AA7201" s="50"/>
      <c r="AE7201" s="50"/>
    </row>
    <row r="7202" spans="23:31">
      <c r="W7202" s="50"/>
      <c r="AA7202" s="50"/>
      <c r="AE7202" s="50"/>
    </row>
    <row r="7203" spans="23:31">
      <c r="W7203" s="50"/>
      <c r="AA7203" s="50"/>
      <c r="AE7203" s="50"/>
    </row>
    <row r="7204" spans="23:31">
      <c r="W7204" s="50"/>
      <c r="AA7204" s="50"/>
      <c r="AE7204" s="50"/>
    </row>
    <row r="7205" spans="23:31">
      <c r="W7205" s="50"/>
      <c r="AA7205" s="50"/>
      <c r="AE7205" s="50"/>
    </row>
    <row r="7206" spans="23:31">
      <c r="W7206" s="50"/>
      <c r="AA7206" s="50"/>
      <c r="AE7206" s="50"/>
    </row>
    <row r="7207" spans="23:31">
      <c r="W7207" s="50"/>
      <c r="AA7207" s="50"/>
      <c r="AE7207" s="50"/>
    </row>
    <row r="7208" spans="23:31">
      <c r="W7208" s="50"/>
      <c r="AA7208" s="50"/>
      <c r="AE7208" s="50"/>
    </row>
    <row r="7209" spans="23:31">
      <c r="W7209" s="50"/>
      <c r="AA7209" s="50"/>
      <c r="AE7209" s="50"/>
    </row>
    <row r="7210" spans="23:31">
      <c r="W7210" s="50"/>
      <c r="AA7210" s="50"/>
      <c r="AE7210" s="50"/>
    </row>
    <row r="7211" spans="23:31">
      <c r="W7211" s="50"/>
      <c r="AA7211" s="50"/>
      <c r="AE7211" s="50"/>
    </row>
    <row r="7212" spans="23:31">
      <c r="W7212" s="50"/>
      <c r="AA7212" s="50"/>
      <c r="AE7212" s="50"/>
    </row>
    <row r="7213" spans="23:31">
      <c r="W7213" s="50"/>
      <c r="AA7213" s="50"/>
      <c r="AE7213" s="50"/>
    </row>
    <row r="7214" spans="23:31">
      <c r="W7214" s="50"/>
      <c r="AA7214" s="50"/>
      <c r="AE7214" s="50"/>
    </row>
    <row r="7215" spans="23:31">
      <c r="W7215" s="50"/>
      <c r="AA7215" s="50"/>
      <c r="AE7215" s="50"/>
    </row>
    <row r="7216" spans="23:31">
      <c r="W7216" s="50"/>
      <c r="AA7216" s="50"/>
      <c r="AE7216" s="50"/>
    </row>
    <row r="7217" spans="23:31">
      <c r="W7217" s="50"/>
      <c r="AA7217" s="50"/>
      <c r="AE7217" s="50"/>
    </row>
    <row r="7218" spans="23:31">
      <c r="W7218" s="50"/>
      <c r="AA7218" s="50"/>
      <c r="AE7218" s="50"/>
    </row>
    <row r="7219" spans="23:31">
      <c r="W7219" s="50"/>
      <c r="AA7219" s="50"/>
      <c r="AE7219" s="50"/>
    </row>
    <row r="7220" spans="23:31">
      <c r="W7220" s="50"/>
      <c r="AA7220" s="50"/>
      <c r="AE7220" s="50"/>
    </row>
    <row r="7221" spans="23:31">
      <c r="W7221" s="50"/>
      <c r="AA7221" s="50"/>
      <c r="AE7221" s="50"/>
    </row>
    <row r="7222" spans="23:31">
      <c r="W7222" s="50"/>
      <c r="AA7222" s="50"/>
      <c r="AE7222" s="50"/>
    </row>
    <row r="7223" spans="23:31">
      <c r="W7223" s="50"/>
      <c r="AA7223" s="50"/>
      <c r="AE7223" s="50"/>
    </row>
    <row r="7224" spans="23:31">
      <c r="W7224" s="50"/>
      <c r="AA7224" s="50"/>
      <c r="AE7224" s="50"/>
    </row>
    <row r="7225" spans="23:31">
      <c r="W7225" s="50"/>
      <c r="AA7225" s="50"/>
      <c r="AE7225" s="50"/>
    </row>
    <row r="7226" spans="23:31">
      <c r="W7226" s="50"/>
      <c r="AA7226" s="50"/>
      <c r="AE7226" s="50"/>
    </row>
    <row r="7227" spans="23:31">
      <c r="W7227" s="50"/>
      <c r="AA7227" s="50"/>
      <c r="AE7227" s="50"/>
    </row>
    <row r="7228" spans="23:31">
      <c r="W7228" s="50"/>
      <c r="AA7228" s="50"/>
      <c r="AE7228" s="50"/>
    </row>
    <row r="7229" spans="23:31">
      <c r="W7229" s="50"/>
      <c r="AA7229" s="50"/>
      <c r="AE7229" s="50"/>
    </row>
    <row r="7230" spans="23:31">
      <c r="W7230" s="50"/>
      <c r="AA7230" s="50"/>
      <c r="AE7230" s="50"/>
    </row>
    <row r="7231" spans="23:31">
      <c r="W7231" s="50"/>
      <c r="AA7231" s="50"/>
      <c r="AE7231" s="50"/>
    </row>
    <row r="7232" spans="23:31">
      <c r="W7232" s="50"/>
      <c r="AA7232" s="50"/>
      <c r="AE7232" s="50"/>
    </row>
    <row r="7233" spans="23:31">
      <c r="W7233" s="50"/>
      <c r="AA7233" s="50"/>
      <c r="AE7233" s="50"/>
    </row>
    <row r="7234" spans="23:31">
      <c r="W7234" s="50"/>
      <c r="AA7234" s="50"/>
      <c r="AE7234" s="50"/>
    </row>
    <row r="7235" spans="23:31">
      <c r="W7235" s="50"/>
      <c r="AA7235" s="50"/>
      <c r="AE7235" s="50"/>
    </row>
    <row r="7236" spans="23:31">
      <c r="W7236" s="50"/>
      <c r="AA7236" s="50"/>
      <c r="AE7236" s="50"/>
    </row>
    <row r="7237" spans="23:31">
      <c r="W7237" s="50"/>
      <c r="AA7237" s="50"/>
      <c r="AE7237" s="50"/>
    </row>
    <row r="7238" spans="23:31">
      <c r="W7238" s="50"/>
      <c r="AA7238" s="50"/>
      <c r="AE7238" s="50"/>
    </row>
    <row r="7239" spans="23:31">
      <c r="W7239" s="50"/>
      <c r="AA7239" s="50"/>
      <c r="AE7239" s="50"/>
    </row>
    <row r="7240" spans="23:31">
      <c r="W7240" s="50"/>
      <c r="AA7240" s="50"/>
      <c r="AE7240" s="50"/>
    </row>
    <row r="7241" spans="23:31">
      <c r="W7241" s="50"/>
      <c r="AA7241" s="50"/>
      <c r="AE7241" s="50"/>
    </row>
    <row r="7242" spans="23:31">
      <c r="W7242" s="50"/>
      <c r="AA7242" s="50"/>
      <c r="AE7242" s="50"/>
    </row>
    <row r="7243" spans="23:31">
      <c r="W7243" s="50"/>
      <c r="AA7243" s="50"/>
      <c r="AE7243" s="50"/>
    </row>
    <row r="7244" spans="23:31">
      <c r="W7244" s="50"/>
      <c r="AA7244" s="50"/>
      <c r="AE7244" s="50"/>
    </row>
    <row r="7245" spans="23:31">
      <c r="W7245" s="50"/>
      <c r="AA7245" s="50"/>
      <c r="AE7245" s="50"/>
    </row>
    <row r="7246" spans="23:31">
      <c r="W7246" s="50"/>
      <c r="AA7246" s="50"/>
      <c r="AE7246" s="50"/>
    </row>
    <row r="7247" spans="23:31">
      <c r="W7247" s="50"/>
      <c r="AA7247" s="50"/>
      <c r="AE7247" s="50"/>
    </row>
    <row r="7248" spans="23:31">
      <c r="W7248" s="50"/>
      <c r="AA7248" s="50"/>
      <c r="AE7248" s="50"/>
    </row>
    <row r="7249" spans="23:31">
      <c r="W7249" s="50"/>
      <c r="AA7249" s="50"/>
      <c r="AE7249" s="50"/>
    </row>
    <row r="7250" spans="23:31">
      <c r="W7250" s="50"/>
      <c r="AA7250" s="50"/>
      <c r="AE7250" s="50"/>
    </row>
    <row r="7251" spans="23:31">
      <c r="W7251" s="50"/>
      <c r="AA7251" s="50"/>
      <c r="AE7251" s="50"/>
    </row>
    <row r="7252" spans="23:31">
      <c r="W7252" s="50"/>
      <c r="AA7252" s="50"/>
      <c r="AE7252" s="50"/>
    </row>
    <row r="7253" spans="23:31">
      <c r="W7253" s="50"/>
      <c r="AA7253" s="50"/>
      <c r="AE7253" s="50"/>
    </row>
    <row r="7254" spans="23:31">
      <c r="W7254" s="50"/>
      <c r="AA7254" s="50"/>
      <c r="AE7254" s="50"/>
    </row>
    <row r="7255" spans="23:31">
      <c r="W7255" s="50"/>
      <c r="AA7255" s="50"/>
      <c r="AE7255" s="50"/>
    </row>
    <row r="7256" spans="23:31">
      <c r="W7256" s="50"/>
      <c r="AA7256" s="50"/>
      <c r="AE7256" s="50"/>
    </row>
    <row r="7257" spans="23:31">
      <c r="W7257" s="50"/>
      <c r="AA7257" s="50"/>
      <c r="AE7257" s="50"/>
    </row>
    <row r="7258" spans="23:31">
      <c r="W7258" s="50"/>
      <c r="AA7258" s="50"/>
      <c r="AE7258" s="50"/>
    </row>
    <row r="7259" spans="23:31">
      <c r="W7259" s="50"/>
      <c r="AA7259" s="50"/>
      <c r="AE7259" s="50"/>
    </row>
    <row r="7260" spans="23:31">
      <c r="W7260" s="50"/>
      <c r="AA7260" s="50"/>
      <c r="AE7260" s="50"/>
    </row>
    <row r="7261" spans="23:31">
      <c r="W7261" s="50"/>
      <c r="AA7261" s="50"/>
      <c r="AE7261" s="50"/>
    </row>
    <row r="7262" spans="23:31">
      <c r="W7262" s="50"/>
      <c r="AA7262" s="50"/>
      <c r="AE7262" s="50"/>
    </row>
    <row r="7263" spans="23:31">
      <c r="W7263" s="50"/>
      <c r="AA7263" s="50"/>
      <c r="AE7263" s="50"/>
    </row>
    <row r="7264" spans="23:31">
      <c r="W7264" s="50"/>
      <c r="AA7264" s="50"/>
      <c r="AE7264" s="50"/>
    </row>
    <row r="7265" spans="23:31">
      <c r="W7265" s="50"/>
      <c r="AA7265" s="50"/>
      <c r="AE7265" s="50"/>
    </row>
    <row r="7266" spans="23:31">
      <c r="W7266" s="50"/>
      <c r="AA7266" s="50"/>
      <c r="AE7266" s="50"/>
    </row>
    <row r="7267" spans="23:31">
      <c r="W7267" s="50"/>
      <c r="AA7267" s="50"/>
      <c r="AE7267" s="50"/>
    </row>
    <row r="7268" spans="23:31">
      <c r="W7268" s="50"/>
      <c r="AA7268" s="50"/>
      <c r="AE7268" s="50"/>
    </row>
    <row r="7269" spans="23:31">
      <c r="W7269" s="50"/>
      <c r="AA7269" s="50"/>
      <c r="AE7269" s="50"/>
    </row>
    <row r="7270" spans="23:31">
      <c r="W7270" s="50"/>
      <c r="AA7270" s="50"/>
      <c r="AE7270" s="50"/>
    </row>
    <row r="7271" spans="23:31">
      <c r="W7271" s="50"/>
      <c r="AA7271" s="50"/>
      <c r="AE7271" s="50"/>
    </row>
    <row r="7272" spans="23:31">
      <c r="W7272" s="50"/>
      <c r="AA7272" s="50"/>
      <c r="AE7272" s="50"/>
    </row>
    <row r="7273" spans="23:31">
      <c r="W7273" s="50"/>
      <c r="AA7273" s="50"/>
      <c r="AE7273" s="50"/>
    </row>
    <row r="7274" spans="23:31">
      <c r="W7274" s="50"/>
      <c r="AA7274" s="50"/>
      <c r="AE7274" s="50"/>
    </row>
    <row r="7275" spans="23:31">
      <c r="W7275" s="50"/>
      <c r="AA7275" s="50"/>
      <c r="AE7275" s="50"/>
    </row>
    <row r="7276" spans="23:31">
      <c r="W7276" s="50"/>
      <c r="AA7276" s="50"/>
      <c r="AE7276" s="50"/>
    </row>
    <row r="7277" spans="23:31">
      <c r="W7277" s="50"/>
      <c r="AA7277" s="50"/>
      <c r="AE7277" s="50"/>
    </row>
    <row r="7278" spans="23:31">
      <c r="W7278" s="50"/>
      <c r="AA7278" s="50"/>
      <c r="AE7278" s="50"/>
    </row>
    <row r="7279" spans="23:31">
      <c r="W7279" s="50"/>
      <c r="AA7279" s="50"/>
      <c r="AE7279" s="50"/>
    </row>
    <row r="7280" spans="23:31">
      <c r="W7280" s="50"/>
      <c r="AA7280" s="50"/>
      <c r="AE7280" s="50"/>
    </row>
    <row r="7281" spans="23:31">
      <c r="W7281" s="50"/>
      <c r="AA7281" s="50"/>
      <c r="AE7281" s="50"/>
    </row>
    <row r="7282" spans="23:31">
      <c r="W7282" s="50"/>
      <c r="AA7282" s="50"/>
      <c r="AE7282" s="50"/>
    </row>
    <row r="7283" spans="23:31">
      <c r="W7283" s="50"/>
      <c r="AA7283" s="50"/>
      <c r="AE7283" s="50"/>
    </row>
    <row r="7284" spans="23:31">
      <c r="W7284" s="50"/>
      <c r="AA7284" s="50"/>
      <c r="AE7284" s="50"/>
    </row>
    <row r="7285" spans="23:31">
      <c r="W7285" s="50"/>
      <c r="AA7285" s="50"/>
      <c r="AE7285" s="50"/>
    </row>
    <row r="7286" spans="23:31">
      <c r="W7286" s="50"/>
      <c r="AA7286" s="50"/>
      <c r="AE7286" s="50"/>
    </row>
    <row r="7287" spans="23:31">
      <c r="W7287" s="50"/>
      <c r="AA7287" s="50"/>
      <c r="AE7287" s="50"/>
    </row>
    <row r="7288" spans="23:31">
      <c r="W7288" s="50"/>
      <c r="AA7288" s="50"/>
      <c r="AE7288" s="50"/>
    </row>
    <row r="7289" spans="23:31">
      <c r="W7289" s="50"/>
      <c r="AA7289" s="50"/>
      <c r="AE7289" s="50"/>
    </row>
    <row r="7290" spans="23:31">
      <c r="W7290" s="50"/>
      <c r="AA7290" s="50"/>
      <c r="AE7290" s="50"/>
    </row>
    <row r="7291" spans="23:31">
      <c r="W7291" s="50"/>
      <c r="AA7291" s="50"/>
      <c r="AE7291" s="50"/>
    </row>
    <row r="7292" spans="23:31">
      <c r="W7292" s="50"/>
      <c r="AA7292" s="50"/>
      <c r="AE7292" s="50"/>
    </row>
    <row r="7293" spans="23:31">
      <c r="W7293" s="50"/>
      <c r="AA7293" s="50"/>
      <c r="AE7293" s="50"/>
    </row>
    <row r="7294" spans="23:31">
      <c r="W7294" s="50"/>
      <c r="AA7294" s="50"/>
      <c r="AE7294" s="50"/>
    </row>
    <row r="7295" spans="23:31">
      <c r="W7295" s="50"/>
      <c r="AA7295" s="50"/>
      <c r="AE7295" s="50"/>
    </row>
    <row r="7296" spans="23:31">
      <c r="W7296" s="50"/>
      <c r="AA7296" s="50"/>
      <c r="AE7296" s="50"/>
    </row>
    <row r="7297" spans="23:31">
      <c r="W7297" s="50"/>
      <c r="AA7297" s="50"/>
      <c r="AE7297" s="50"/>
    </row>
    <row r="7298" spans="23:31">
      <c r="W7298" s="50"/>
      <c r="AA7298" s="50"/>
      <c r="AE7298" s="50"/>
    </row>
    <row r="7299" spans="23:31">
      <c r="W7299" s="50"/>
      <c r="AA7299" s="50"/>
      <c r="AE7299" s="50"/>
    </row>
    <row r="7300" spans="23:31">
      <c r="W7300" s="50"/>
      <c r="AA7300" s="50"/>
      <c r="AE7300" s="50"/>
    </row>
    <row r="7301" spans="23:31">
      <c r="W7301" s="50"/>
      <c r="AA7301" s="50"/>
      <c r="AE7301" s="50"/>
    </row>
    <row r="7302" spans="23:31">
      <c r="W7302" s="50"/>
      <c r="AA7302" s="50"/>
      <c r="AE7302" s="50"/>
    </row>
    <row r="7303" spans="23:31">
      <c r="W7303" s="50"/>
      <c r="AA7303" s="50"/>
      <c r="AE7303" s="50"/>
    </row>
    <row r="7304" spans="23:31">
      <c r="W7304" s="50"/>
      <c r="AA7304" s="50"/>
      <c r="AE7304" s="50"/>
    </row>
    <row r="7305" spans="23:31">
      <c r="W7305" s="50"/>
      <c r="AA7305" s="50"/>
      <c r="AE7305" s="50"/>
    </row>
    <row r="7306" spans="23:31">
      <c r="W7306" s="50"/>
      <c r="AA7306" s="50"/>
      <c r="AE7306" s="50"/>
    </row>
    <row r="7307" spans="23:31">
      <c r="W7307" s="50"/>
      <c r="AA7307" s="50"/>
      <c r="AE7307" s="50"/>
    </row>
    <row r="7308" spans="23:31">
      <c r="W7308" s="50"/>
      <c r="AA7308" s="50"/>
      <c r="AE7308" s="50"/>
    </row>
    <row r="7309" spans="23:31">
      <c r="W7309" s="50"/>
      <c r="AA7309" s="50"/>
      <c r="AE7309" s="50"/>
    </row>
    <row r="7310" spans="23:31">
      <c r="W7310" s="50"/>
      <c r="AA7310" s="50"/>
      <c r="AE7310" s="50"/>
    </row>
    <row r="7311" spans="23:31">
      <c r="W7311" s="50"/>
      <c r="AA7311" s="50"/>
      <c r="AE7311" s="50"/>
    </row>
    <row r="7312" spans="23:31">
      <c r="W7312" s="50"/>
      <c r="AA7312" s="50"/>
      <c r="AE7312" s="50"/>
    </row>
    <row r="7313" spans="23:31">
      <c r="W7313" s="50"/>
      <c r="AA7313" s="50"/>
      <c r="AE7313" s="50"/>
    </row>
    <row r="7314" spans="23:31">
      <c r="W7314" s="50"/>
      <c r="AA7314" s="50"/>
      <c r="AE7314" s="50"/>
    </row>
    <row r="7315" spans="23:31">
      <c r="W7315" s="50"/>
      <c r="AA7315" s="50"/>
      <c r="AE7315" s="50"/>
    </row>
    <row r="7316" spans="23:31">
      <c r="W7316" s="50"/>
      <c r="AA7316" s="50"/>
      <c r="AE7316" s="50"/>
    </row>
    <row r="7317" spans="23:31">
      <c r="W7317" s="50"/>
      <c r="AA7317" s="50"/>
      <c r="AE7317" s="50"/>
    </row>
    <row r="7318" spans="23:31">
      <c r="W7318" s="50"/>
      <c r="AA7318" s="50"/>
      <c r="AE7318" s="50"/>
    </row>
    <row r="7319" spans="23:31">
      <c r="W7319" s="50"/>
      <c r="AA7319" s="50"/>
      <c r="AE7319" s="50"/>
    </row>
    <row r="7320" spans="23:31">
      <c r="W7320" s="50"/>
      <c r="AA7320" s="50"/>
      <c r="AE7320" s="50"/>
    </row>
    <row r="7321" spans="23:31">
      <c r="W7321" s="50"/>
      <c r="AA7321" s="50"/>
      <c r="AE7321" s="50"/>
    </row>
    <row r="7322" spans="23:31">
      <c r="W7322" s="50"/>
      <c r="AA7322" s="50"/>
      <c r="AE7322" s="50"/>
    </row>
    <row r="7323" spans="23:31">
      <c r="W7323" s="50"/>
      <c r="AA7323" s="50"/>
      <c r="AE7323" s="50"/>
    </row>
    <row r="7324" spans="23:31">
      <c r="W7324" s="50"/>
      <c r="AA7324" s="50"/>
      <c r="AE7324" s="50"/>
    </row>
    <row r="7325" spans="23:31">
      <c r="W7325" s="50"/>
      <c r="AA7325" s="50"/>
      <c r="AE7325" s="50"/>
    </row>
    <row r="7326" spans="23:31">
      <c r="W7326" s="50"/>
      <c r="AA7326" s="50"/>
      <c r="AE7326" s="50"/>
    </row>
    <row r="7327" spans="23:31">
      <c r="W7327" s="50"/>
      <c r="AA7327" s="50"/>
      <c r="AE7327" s="50"/>
    </row>
    <row r="7328" spans="23:31">
      <c r="W7328" s="50"/>
      <c r="AA7328" s="50"/>
      <c r="AE7328" s="50"/>
    </row>
    <row r="7329" spans="23:31">
      <c r="W7329" s="50"/>
      <c r="AA7329" s="50"/>
      <c r="AE7329" s="50"/>
    </row>
    <row r="7330" spans="23:31">
      <c r="W7330" s="50"/>
      <c r="AA7330" s="50"/>
      <c r="AE7330" s="50"/>
    </row>
    <row r="7331" spans="23:31">
      <c r="W7331" s="50"/>
      <c r="AA7331" s="50"/>
      <c r="AE7331" s="50"/>
    </row>
    <row r="7332" spans="23:31">
      <c r="W7332" s="50"/>
      <c r="AA7332" s="50"/>
      <c r="AE7332" s="50"/>
    </row>
    <row r="7333" spans="23:31">
      <c r="W7333" s="50"/>
      <c r="AA7333" s="50"/>
      <c r="AE7333" s="50"/>
    </row>
    <row r="7334" spans="23:31">
      <c r="W7334" s="50"/>
      <c r="AA7334" s="50"/>
      <c r="AE7334" s="50"/>
    </row>
    <row r="7335" spans="23:31">
      <c r="W7335" s="50"/>
      <c r="AA7335" s="50"/>
      <c r="AE7335" s="50"/>
    </row>
    <row r="7336" spans="23:31">
      <c r="W7336" s="50"/>
      <c r="AA7336" s="50"/>
      <c r="AE7336" s="50"/>
    </row>
    <row r="7337" spans="23:31">
      <c r="W7337" s="50"/>
      <c r="AA7337" s="50"/>
      <c r="AE7337" s="50"/>
    </row>
    <row r="7338" spans="23:31">
      <c r="W7338" s="50"/>
      <c r="AA7338" s="50"/>
      <c r="AE7338" s="50"/>
    </row>
    <row r="7339" spans="23:31">
      <c r="W7339" s="50"/>
      <c r="AA7339" s="50"/>
      <c r="AE7339" s="50"/>
    </row>
    <row r="7340" spans="23:31">
      <c r="W7340" s="50"/>
      <c r="AA7340" s="50"/>
      <c r="AE7340" s="50"/>
    </row>
    <row r="7341" spans="23:31">
      <c r="W7341" s="50"/>
      <c r="AA7341" s="50"/>
      <c r="AE7341" s="50"/>
    </row>
    <row r="7342" spans="23:31">
      <c r="W7342" s="50"/>
      <c r="AA7342" s="50"/>
      <c r="AE7342" s="50"/>
    </row>
    <row r="7343" spans="23:31">
      <c r="W7343" s="50"/>
      <c r="AA7343" s="50"/>
      <c r="AE7343" s="50"/>
    </row>
    <row r="7344" spans="23:31">
      <c r="W7344" s="50"/>
      <c r="AA7344" s="50"/>
      <c r="AE7344" s="50"/>
    </row>
    <row r="7345" spans="23:31">
      <c r="W7345" s="50"/>
      <c r="AA7345" s="50"/>
      <c r="AE7345" s="50"/>
    </row>
    <row r="7346" spans="23:31">
      <c r="W7346" s="50"/>
      <c r="AA7346" s="50"/>
      <c r="AE7346" s="50"/>
    </row>
    <row r="7347" spans="23:31">
      <c r="W7347" s="50"/>
      <c r="AA7347" s="50"/>
      <c r="AE7347" s="50"/>
    </row>
    <row r="7348" spans="23:31">
      <c r="W7348" s="50"/>
      <c r="AA7348" s="50"/>
      <c r="AE7348" s="50"/>
    </row>
    <row r="7349" spans="23:31">
      <c r="W7349" s="50"/>
      <c r="AA7349" s="50"/>
      <c r="AE7349" s="50"/>
    </row>
    <row r="7350" spans="23:31">
      <c r="W7350" s="50"/>
      <c r="AA7350" s="50"/>
      <c r="AE7350" s="50"/>
    </row>
    <row r="7351" spans="23:31">
      <c r="W7351" s="50"/>
      <c r="AA7351" s="50"/>
      <c r="AE7351" s="50"/>
    </row>
    <row r="7352" spans="23:31">
      <c r="W7352" s="50"/>
      <c r="AA7352" s="50"/>
      <c r="AE7352" s="50"/>
    </row>
    <row r="7353" spans="23:31">
      <c r="W7353" s="50"/>
      <c r="AA7353" s="50"/>
      <c r="AE7353" s="50"/>
    </row>
    <row r="7354" spans="23:31">
      <c r="W7354" s="50"/>
      <c r="AA7354" s="50"/>
      <c r="AE7354" s="50"/>
    </row>
    <row r="7355" spans="23:31">
      <c r="W7355" s="50"/>
      <c r="AA7355" s="50"/>
      <c r="AE7355" s="50"/>
    </row>
    <row r="7356" spans="23:31">
      <c r="W7356" s="50"/>
      <c r="AA7356" s="50"/>
      <c r="AE7356" s="50"/>
    </row>
    <row r="7357" spans="23:31">
      <c r="W7357" s="50"/>
      <c r="AA7357" s="50"/>
      <c r="AE7357" s="50"/>
    </row>
    <row r="7358" spans="23:31">
      <c r="W7358" s="50"/>
      <c r="AA7358" s="50"/>
      <c r="AE7358" s="50"/>
    </row>
    <row r="7359" spans="23:31">
      <c r="W7359" s="50"/>
      <c r="AA7359" s="50"/>
      <c r="AE7359" s="50"/>
    </row>
    <row r="7360" spans="23:31">
      <c r="W7360" s="50"/>
      <c r="AA7360" s="50"/>
      <c r="AE7360" s="50"/>
    </row>
    <row r="7361" spans="23:31">
      <c r="W7361" s="50"/>
      <c r="AA7361" s="50"/>
      <c r="AE7361" s="50"/>
    </row>
    <row r="7362" spans="23:31">
      <c r="W7362" s="50"/>
      <c r="AA7362" s="50"/>
      <c r="AE7362" s="50"/>
    </row>
    <row r="7363" spans="23:31">
      <c r="W7363" s="50"/>
      <c r="AA7363" s="50"/>
      <c r="AE7363" s="50"/>
    </row>
    <row r="7364" spans="23:31">
      <c r="W7364" s="50"/>
      <c r="AA7364" s="50"/>
      <c r="AE7364" s="50"/>
    </row>
    <row r="7365" spans="23:31">
      <c r="W7365" s="50"/>
      <c r="AA7365" s="50"/>
      <c r="AE7365" s="50"/>
    </row>
    <row r="7366" spans="23:31">
      <c r="W7366" s="50"/>
      <c r="AA7366" s="50"/>
      <c r="AE7366" s="50"/>
    </row>
    <row r="7367" spans="23:31">
      <c r="W7367" s="50"/>
      <c r="AA7367" s="50"/>
      <c r="AE7367" s="50"/>
    </row>
    <row r="7368" spans="23:31">
      <c r="W7368" s="50"/>
      <c r="AA7368" s="50"/>
      <c r="AE7368" s="50"/>
    </row>
    <row r="7369" spans="23:31">
      <c r="W7369" s="50"/>
      <c r="AA7369" s="50"/>
      <c r="AE7369" s="50"/>
    </row>
    <row r="7370" spans="23:31">
      <c r="W7370" s="50"/>
      <c r="AA7370" s="50"/>
      <c r="AE7370" s="50"/>
    </row>
    <row r="7371" spans="23:31">
      <c r="W7371" s="50"/>
      <c r="AA7371" s="50"/>
      <c r="AE7371" s="50"/>
    </row>
    <row r="7372" spans="23:31">
      <c r="W7372" s="50"/>
      <c r="AA7372" s="50"/>
      <c r="AE7372" s="50"/>
    </row>
    <row r="7373" spans="23:31">
      <c r="W7373" s="50"/>
      <c r="AA7373" s="50"/>
      <c r="AE7373" s="50"/>
    </row>
    <row r="7374" spans="23:31">
      <c r="W7374" s="50"/>
      <c r="AA7374" s="50"/>
      <c r="AE7374" s="50"/>
    </row>
    <row r="7375" spans="23:31">
      <c r="W7375" s="50"/>
      <c r="AA7375" s="50"/>
      <c r="AE7375" s="50"/>
    </row>
    <row r="7376" spans="23:31">
      <c r="W7376" s="50"/>
      <c r="AA7376" s="50"/>
      <c r="AE7376" s="50"/>
    </row>
    <row r="7377" spans="23:31">
      <c r="W7377" s="50"/>
      <c r="AA7377" s="50"/>
      <c r="AE7377" s="50"/>
    </row>
    <row r="7378" spans="23:31">
      <c r="W7378" s="50"/>
      <c r="AA7378" s="50"/>
      <c r="AE7378" s="50"/>
    </row>
    <row r="7379" spans="23:31">
      <c r="W7379" s="50"/>
      <c r="AA7379" s="50"/>
      <c r="AE7379" s="50"/>
    </row>
    <row r="7380" spans="23:31">
      <c r="W7380" s="50"/>
      <c r="AA7380" s="50"/>
      <c r="AE7380" s="50"/>
    </row>
    <row r="7381" spans="23:31">
      <c r="W7381" s="50"/>
      <c r="AA7381" s="50"/>
      <c r="AE7381" s="50"/>
    </row>
    <row r="7382" spans="23:31">
      <c r="W7382" s="50"/>
      <c r="AA7382" s="50"/>
      <c r="AE7382" s="50"/>
    </row>
    <row r="7383" spans="23:31">
      <c r="W7383" s="50"/>
      <c r="AA7383" s="50"/>
      <c r="AE7383" s="50"/>
    </row>
    <row r="7384" spans="23:31">
      <c r="W7384" s="50"/>
      <c r="AA7384" s="50"/>
      <c r="AE7384" s="50"/>
    </row>
    <row r="7385" spans="23:31">
      <c r="W7385" s="50"/>
      <c r="AA7385" s="50"/>
      <c r="AE7385" s="50"/>
    </row>
    <row r="7386" spans="23:31">
      <c r="W7386" s="50"/>
      <c r="AA7386" s="50"/>
      <c r="AE7386" s="50"/>
    </row>
    <row r="7387" spans="23:31">
      <c r="W7387" s="50"/>
      <c r="AA7387" s="50"/>
      <c r="AE7387" s="50"/>
    </row>
    <row r="7388" spans="23:31">
      <c r="W7388" s="50"/>
      <c r="AA7388" s="50"/>
      <c r="AE7388" s="50"/>
    </row>
    <row r="7389" spans="23:31">
      <c r="W7389" s="50"/>
      <c r="AA7389" s="50"/>
      <c r="AE7389" s="50"/>
    </row>
    <row r="7390" spans="23:31">
      <c r="W7390" s="50"/>
      <c r="AA7390" s="50"/>
      <c r="AE7390" s="50"/>
    </row>
    <row r="7391" spans="23:31">
      <c r="W7391" s="50"/>
      <c r="AA7391" s="50"/>
      <c r="AE7391" s="50"/>
    </row>
    <row r="7392" spans="23:31">
      <c r="W7392" s="50"/>
      <c r="AA7392" s="50"/>
      <c r="AE7392" s="50"/>
    </row>
    <row r="7393" spans="23:31">
      <c r="W7393" s="50"/>
      <c r="AA7393" s="50"/>
      <c r="AE7393" s="50"/>
    </row>
    <row r="7394" spans="23:31">
      <c r="W7394" s="50"/>
      <c r="AA7394" s="50"/>
      <c r="AE7394" s="50"/>
    </row>
    <row r="7395" spans="23:31">
      <c r="W7395" s="50"/>
      <c r="AA7395" s="50"/>
      <c r="AE7395" s="50"/>
    </row>
    <row r="7396" spans="23:31">
      <c r="W7396" s="50"/>
      <c r="AA7396" s="50"/>
      <c r="AE7396" s="50"/>
    </row>
    <row r="7397" spans="23:31">
      <c r="W7397" s="50"/>
      <c r="AA7397" s="50"/>
      <c r="AE7397" s="50"/>
    </row>
    <row r="7398" spans="23:31">
      <c r="W7398" s="50"/>
      <c r="AA7398" s="50"/>
      <c r="AE7398" s="50"/>
    </row>
    <row r="7399" spans="23:31">
      <c r="W7399" s="50"/>
      <c r="AA7399" s="50"/>
      <c r="AE7399" s="50"/>
    </row>
    <row r="7400" spans="23:31">
      <c r="W7400" s="50"/>
      <c r="AA7400" s="50"/>
      <c r="AE7400" s="50"/>
    </row>
    <row r="7401" spans="23:31">
      <c r="W7401" s="50"/>
      <c r="AA7401" s="50"/>
      <c r="AE7401" s="50"/>
    </row>
    <row r="7402" spans="23:31">
      <c r="W7402" s="50"/>
      <c r="AA7402" s="50"/>
      <c r="AE7402" s="50"/>
    </row>
    <row r="7403" spans="23:31">
      <c r="W7403" s="50"/>
      <c r="AA7403" s="50"/>
      <c r="AE7403" s="50"/>
    </row>
    <row r="7404" spans="23:31">
      <c r="W7404" s="50"/>
      <c r="AA7404" s="50"/>
      <c r="AE7404" s="50"/>
    </row>
    <row r="7405" spans="23:31">
      <c r="W7405" s="50"/>
      <c r="AA7405" s="50"/>
      <c r="AE7405" s="50"/>
    </row>
    <row r="7406" spans="23:31">
      <c r="W7406" s="50"/>
      <c r="AA7406" s="50"/>
      <c r="AE7406" s="50"/>
    </row>
    <row r="7407" spans="23:31">
      <c r="W7407" s="50"/>
      <c r="AA7407" s="50"/>
      <c r="AE7407" s="50"/>
    </row>
    <row r="7408" spans="23:31">
      <c r="W7408" s="50"/>
      <c r="AA7408" s="50"/>
      <c r="AE7408" s="50"/>
    </row>
    <row r="7409" spans="23:31">
      <c r="W7409" s="50"/>
      <c r="AA7409" s="50"/>
      <c r="AE7409" s="50"/>
    </row>
    <row r="7410" spans="23:31">
      <c r="W7410" s="50"/>
      <c r="AA7410" s="50"/>
      <c r="AE7410" s="50"/>
    </row>
    <row r="7411" spans="23:31">
      <c r="W7411" s="50"/>
      <c r="AA7411" s="50"/>
      <c r="AE7411" s="50"/>
    </row>
    <row r="7412" spans="23:31">
      <c r="W7412" s="50"/>
      <c r="AA7412" s="50"/>
      <c r="AE7412" s="50"/>
    </row>
    <row r="7413" spans="23:31">
      <c r="W7413" s="50"/>
      <c r="AA7413" s="50"/>
      <c r="AE7413" s="50"/>
    </row>
    <row r="7414" spans="23:31">
      <c r="W7414" s="50"/>
      <c r="AA7414" s="50"/>
      <c r="AE7414" s="50"/>
    </row>
    <row r="7415" spans="23:31">
      <c r="W7415" s="50"/>
      <c r="AA7415" s="50"/>
      <c r="AE7415" s="50"/>
    </row>
    <row r="7416" spans="23:31">
      <c r="W7416" s="50"/>
      <c r="AA7416" s="50"/>
      <c r="AE7416" s="50"/>
    </row>
    <row r="7417" spans="23:31">
      <c r="W7417" s="50"/>
      <c r="AA7417" s="50"/>
      <c r="AE7417" s="50"/>
    </row>
    <row r="7418" spans="23:31">
      <c r="W7418" s="50"/>
      <c r="AA7418" s="50"/>
      <c r="AE7418" s="50"/>
    </row>
    <row r="7419" spans="23:31">
      <c r="W7419" s="50"/>
      <c r="AA7419" s="50"/>
      <c r="AE7419" s="50"/>
    </row>
    <row r="7420" spans="23:31">
      <c r="W7420" s="50"/>
      <c r="AA7420" s="50"/>
      <c r="AE7420" s="50"/>
    </row>
    <row r="7421" spans="23:31">
      <c r="W7421" s="50"/>
      <c r="AA7421" s="50"/>
      <c r="AE7421" s="50"/>
    </row>
    <row r="7422" spans="23:31">
      <c r="W7422" s="50"/>
      <c r="AA7422" s="50"/>
      <c r="AE7422" s="50"/>
    </row>
    <row r="7423" spans="23:31">
      <c r="W7423" s="50"/>
      <c r="AA7423" s="50"/>
      <c r="AE7423" s="50"/>
    </row>
    <row r="7424" spans="23:31">
      <c r="W7424" s="50"/>
      <c r="AA7424" s="50"/>
      <c r="AE7424" s="50"/>
    </row>
    <row r="7425" spans="23:31">
      <c r="W7425" s="50"/>
      <c r="AA7425" s="50"/>
      <c r="AE7425" s="50"/>
    </row>
    <row r="7426" spans="23:31">
      <c r="W7426" s="50"/>
      <c r="AA7426" s="50"/>
      <c r="AE7426" s="50"/>
    </row>
    <row r="7427" spans="23:31">
      <c r="W7427" s="50"/>
      <c r="AA7427" s="50"/>
      <c r="AE7427" s="50"/>
    </row>
    <row r="7428" spans="23:31">
      <c r="W7428" s="50"/>
      <c r="AA7428" s="50"/>
      <c r="AE7428" s="50"/>
    </row>
    <row r="7429" spans="23:31">
      <c r="W7429" s="50"/>
      <c r="AA7429" s="50"/>
      <c r="AE7429" s="50"/>
    </row>
    <row r="7430" spans="23:31">
      <c r="W7430" s="50"/>
      <c r="AA7430" s="50"/>
      <c r="AE7430" s="50"/>
    </row>
    <row r="7431" spans="23:31">
      <c r="W7431" s="50"/>
      <c r="AA7431" s="50"/>
      <c r="AE7431" s="50"/>
    </row>
    <row r="7432" spans="23:31">
      <c r="W7432" s="50"/>
      <c r="AA7432" s="50"/>
      <c r="AE7432" s="50"/>
    </row>
    <row r="7433" spans="23:31">
      <c r="W7433" s="50"/>
      <c r="AA7433" s="50"/>
      <c r="AE7433" s="50"/>
    </row>
    <row r="7434" spans="23:31">
      <c r="W7434" s="50"/>
      <c r="AA7434" s="50"/>
      <c r="AE7434" s="50"/>
    </row>
    <row r="7435" spans="23:31">
      <c r="W7435" s="50"/>
      <c r="AA7435" s="50"/>
      <c r="AE7435" s="50"/>
    </row>
    <row r="7436" spans="23:31">
      <c r="W7436" s="50"/>
      <c r="AA7436" s="50"/>
      <c r="AE7436" s="50"/>
    </row>
    <row r="7437" spans="23:31">
      <c r="W7437" s="50"/>
      <c r="AA7437" s="50"/>
      <c r="AE7437" s="50"/>
    </row>
    <row r="7438" spans="23:31">
      <c r="W7438" s="50"/>
      <c r="AA7438" s="50"/>
      <c r="AE7438" s="50"/>
    </row>
    <row r="7439" spans="23:31">
      <c r="W7439" s="50"/>
      <c r="AA7439" s="50"/>
      <c r="AE7439" s="50"/>
    </row>
    <row r="7440" spans="23:31">
      <c r="W7440" s="50"/>
      <c r="AA7440" s="50"/>
      <c r="AE7440" s="50"/>
    </row>
    <row r="7441" spans="23:31">
      <c r="W7441" s="50"/>
      <c r="AA7441" s="50"/>
      <c r="AE7441" s="50"/>
    </row>
    <row r="7442" spans="23:31">
      <c r="W7442" s="50"/>
      <c r="AA7442" s="50"/>
      <c r="AE7442" s="50"/>
    </row>
    <row r="7443" spans="23:31">
      <c r="W7443" s="50"/>
      <c r="AA7443" s="50"/>
      <c r="AE7443" s="50"/>
    </row>
    <row r="7444" spans="23:31">
      <c r="W7444" s="50"/>
      <c r="AA7444" s="50"/>
      <c r="AE7444" s="50"/>
    </row>
    <row r="7445" spans="23:31">
      <c r="W7445" s="50"/>
      <c r="AA7445" s="50"/>
      <c r="AE7445" s="50"/>
    </row>
    <row r="7446" spans="23:31">
      <c r="W7446" s="50"/>
      <c r="AA7446" s="50"/>
      <c r="AE7446" s="50"/>
    </row>
    <row r="7447" spans="23:31">
      <c r="W7447" s="50"/>
      <c r="AA7447" s="50"/>
      <c r="AE7447" s="50"/>
    </row>
    <row r="7448" spans="23:31">
      <c r="W7448" s="50"/>
      <c r="AA7448" s="50"/>
      <c r="AE7448" s="50"/>
    </row>
    <row r="7449" spans="23:31">
      <c r="W7449" s="50"/>
      <c r="AA7449" s="50"/>
      <c r="AE7449" s="50"/>
    </row>
    <row r="7450" spans="23:31">
      <c r="W7450" s="50"/>
      <c r="AA7450" s="50"/>
      <c r="AE7450" s="50"/>
    </row>
    <row r="7451" spans="23:31">
      <c r="W7451" s="50"/>
      <c r="AA7451" s="50"/>
      <c r="AE7451" s="50"/>
    </row>
    <row r="7452" spans="23:31">
      <c r="W7452" s="50"/>
      <c r="AA7452" s="50"/>
      <c r="AE7452" s="50"/>
    </row>
    <row r="7453" spans="23:31">
      <c r="W7453" s="50"/>
      <c r="AA7453" s="50"/>
      <c r="AE7453" s="50"/>
    </row>
    <row r="7454" spans="23:31">
      <c r="W7454" s="50"/>
      <c r="AA7454" s="50"/>
      <c r="AE7454" s="50"/>
    </row>
    <row r="7455" spans="23:31">
      <c r="W7455" s="50"/>
      <c r="AA7455" s="50"/>
      <c r="AE7455" s="50"/>
    </row>
    <row r="7456" spans="23:31">
      <c r="W7456" s="50"/>
      <c r="AA7456" s="50"/>
      <c r="AE7456" s="50"/>
    </row>
    <row r="7457" spans="23:31">
      <c r="W7457" s="50"/>
      <c r="AA7457" s="50"/>
      <c r="AE7457" s="50"/>
    </row>
    <row r="7458" spans="23:31">
      <c r="W7458" s="50"/>
      <c r="AA7458" s="50"/>
      <c r="AE7458" s="50"/>
    </row>
    <row r="7459" spans="23:31">
      <c r="W7459" s="50"/>
      <c r="AA7459" s="50"/>
      <c r="AE7459" s="50"/>
    </row>
    <row r="7460" spans="23:31">
      <c r="W7460" s="50"/>
      <c r="AA7460" s="50"/>
      <c r="AE7460" s="50"/>
    </row>
    <row r="7461" spans="23:31">
      <c r="W7461" s="50"/>
      <c r="AA7461" s="50"/>
      <c r="AE7461" s="50"/>
    </row>
    <row r="7462" spans="23:31">
      <c r="W7462" s="50"/>
      <c r="AA7462" s="50"/>
      <c r="AE7462" s="50"/>
    </row>
    <row r="7463" spans="23:31">
      <c r="W7463" s="50"/>
      <c r="AA7463" s="50"/>
      <c r="AE7463" s="50"/>
    </row>
    <row r="7464" spans="23:31">
      <c r="W7464" s="50"/>
      <c r="AA7464" s="50"/>
      <c r="AE7464" s="50"/>
    </row>
    <row r="7465" spans="23:31">
      <c r="W7465" s="50"/>
      <c r="AA7465" s="50"/>
      <c r="AE7465" s="50"/>
    </row>
    <row r="7466" spans="23:31">
      <c r="W7466" s="50"/>
      <c r="AA7466" s="50"/>
      <c r="AE7466" s="50"/>
    </row>
    <row r="7467" spans="23:31">
      <c r="W7467" s="50"/>
      <c r="AA7467" s="50"/>
      <c r="AE7467" s="50"/>
    </row>
    <row r="7468" spans="23:31">
      <c r="W7468" s="50"/>
      <c r="AA7468" s="50"/>
      <c r="AE7468" s="50"/>
    </row>
    <row r="7469" spans="23:31">
      <c r="W7469" s="50"/>
      <c r="AA7469" s="50"/>
      <c r="AE7469" s="50"/>
    </row>
    <row r="7470" spans="23:31">
      <c r="W7470" s="50"/>
      <c r="AA7470" s="50"/>
      <c r="AE7470" s="50"/>
    </row>
    <row r="7471" spans="23:31">
      <c r="W7471" s="50"/>
      <c r="AA7471" s="50"/>
      <c r="AE7471" s="50"/>
    </row>
    <row r="7472" spans="23:31">
      <c r="W7472" s="50"/>
      <c r="AA7472" s="50"/>
      <c r="AE7472" s="50"/>
    </row>
    <row r="7473" spans="23:31">
      <c r="W7473" s="50"/>
      <c r="AA7473" s="50"/>
      <c r="AE7473" s="50"/>
    </row>
    <row r="7474" spans="23:31">
      <c r="W7474" s="50"/>
      <c r="AA7474" s="50"/>
      <c r="AE7474" s="50"/>
    </row>
    <row r="7475" spans="23:31">
      <c r="W7475" s="50"/>
      <c r="AA7475" s="50"/>
      <c r="AE7475" s="50"/>
    </row>
    <row r="7476" spans="23:31">
      <c r="W7476" s="50"/>
      <c r="AA7476" s="50"/>
      <c r="AE7476" s="50"/>
    </row>
    <row r="7477" spans="23:31">
      <c r="W7477" s="50"/>
      <c r="AA7477" s="50"/>
      <c r="AE7477" s="50"/>
    </row>
    <row r="7478" spans="23:31">
      <c r="W7478" s="50"/>
      <c r="AA7478" s="50"/>
      <c r="AE7478" s="50"/>
    </row>
    <row r="7479" spans="23:31">
      <c r="W7479" s="50"/>
      <c r="AA7479" s="50"/>
      <c r="AE7479" s="50"/>
    </row>
    <row r="7480" spans="23:31">
      <c r="W7480" s="50"/>
      <c r="AA7480" s="50"/>
      <c r="AE7480" s="50"/>
    </row>
    <row r="7481" spans="23:31">
      <c r="W7481" s="50"/>
      <c r="AA7481" s="50"/>
      <c r="AE7481" s="50"/>
    </row>
    <row r="7482" spans="23:31">
      <c r="W7482" s="50"/>
      <c r="AA7482" s="50"/>
      <c r="AE7482" s="50"/>
    </row>
    <row r="7483" spans="23:31">
      <c r="W7483" s="50"/>
      <c r="AA7483" s="50"/>
      <c r="AE7483" s="50"/>
    </row>
    <row r="7484" spans="23:31">
      <c r="W7484" s="50"/>
      <c r="AA7484" s="50"/>
      <c r="AE7484" s="50"/>
    </row>
    <row r="7485" spans="23:31">
      <c r="W7485" s="50"/>
      <c r="AA7485" s="50"/>
      <c r="AE7485" s="50"/>
    </row>
    <row r="7486" spans="23:31">
      <c r="W7486" s="50"/>
      <c r="AA7486" s="50"/>
      <c r="AE7486" s="50"/>
    </row>
    <row r="7487" spans="23:31">
      <c r="W7487" s="50"/>
      <c r="AA7487" s="50"/>
      <c r="AE7487" s="50"/>
    </row>
    <row r="7488" spans="23:31">
      <c r="W7488" s="50"/>
      <c r="AA7488" s="50"/>
      <c r="AE7488" s="50"/>
    </row>
    <row r="7489" spans="23:31">
      <c r="W7489" s="50"/>
      <c r="AA7489" s="50"/>
      <c r="AE7489" s="50"/>
    </row>
    <row r="7490" spans="23:31">
      <c r="W7490" s="50"/>
      <c r="AA7490" s="50"/>
      <c r="AE7490" s="50"/>
    </row>
    <row r="7491" spans="23:31">
      <c r="W7491" s="50"/>
      <c r="AA7491" s="50"/>
      <c r="AE7491" s="50"/>
    </row>
    <row r="7492" spans="23:31">
      <c r="W7492" s="50"/>
      <c r="AA7492" s="50"/>
      <c r="AE7492" s="50"/>
    </row>
    <row r="7493" spans="23:31">
      <c r="W7493" s="50"/>
      <c r="AA7493" s="50"/>
      <c r="AE7493" s="50"/>
    </row>
    <row r="7494" spans="23:31">
      <c r="W7494" s="50"/>
      <c r="AA7494" s="50"/>
      <c r="AE7494" s="50"/>
    </row>
    <row r="7495" spans="23:31">
      <c r="W7495" s="50"/>
      <c r="AA7495" s="50"/>
      <c r="AE7495" s="50"/>
    </row>
    <row r="7496" spans="23:31">
      <c r="W7496" s="50"/>
      <c r="AA7496" s="50"/>
      <c r="AE7496" s="50"/>
    </row>
    <row r="7497" spans="23:31">
      <c r="W7497" s="50"/>
      <c r="AA7497" s="50"/>
      <c r="AE7497" s="50"/>
    </row>
    <row r="7498" spans="23:31">
      <c r="W7498" s="50"/>
      <c r="AA7498" s="50"/>
      <c r="AE7498" s="50"/>
    </row>
    <row r="7499" spans="23:31">
      <c r="W7499" s="50"/>
      <c r="AA7499" s="50"/>
      <c r="AE7499" s="50"/>
    </row>
    <row r="7500" spans="23:31">
      <c r="W7500" s="50"/>
      <c r="AA7500" s="50"/>
      <c r="AE7500" s="50"/>
    </row>
    <row r="7501" spans="23:31">
      <c r="W7501" s="50"/>
      <c r="AA7501" s="50"/>
      <c r="AE7501" s="50"/>
    </row>
    <row r="7502" spans="23:31">
      <c r="W7502" s="50"/>
      <c r="AA7502" s="50"/>
      <c r="AE7502" s="50"/>
    </row>
    <row r="7503" spans="23:31">
      <c r="W7503" s="50"/>
      <c r="AA7503" s="50"/>
      <c r="AE7503" s="50"/>
    </row>
    <row r="7504" spans="23:31">
      <c r="W7504" s="50"/>
      <c r="AA7504" s="50"/>
      <c r="AE7504" s="50"/>
    </row>
    <row r="7505" spans="23:31">
      <c r="W7505" s="50"/>
      <c r="AA7505" s="50"/>
      <c r="AE7505" s="50"/>
    </row>
    <row r="7506" spans="23:31">
      <c r="W7506" s="50"/>
      <c r="AA7506" s="50"/>
      <c r="AE7506" s="50"/>
    </row>
    <row r="7507" spans="23:31">
      <c r="W7507" s="50"/>
      <c r="AA7507" s="50"/>
      <c r="AE7507" s="50"/>
    </row>
    <row r="7508" spans="23:31">
      <c r="W7508" s="50"/>
      <c r="AA7508" s="50"/>
      <c r="AE7508" s="50"/>
    </row>
    <row r="7509" spans="23:31">
      <c r="W7509" s="50"/>
      <c r="AA7509" s="50"/>
      <c r="AE7509" s="50"/>
    </row>
    <row r="7510" spans="23:31">
      <c r="W7510" s="50"/>
      <c r="AA7510" s="50"/>
      <c r="AE7510" s="50"/>
    </row>
    <row r="7511" spans="23:31">
      <c r="W7511" s="50"/>
      <c r="AA7511" s="50"/>
      <c r="AE7511" s="50"/>
    </row>
    <row r="7512" spans="23:31">
      <c r="W7512" s="50"/>
      <c r="AA7512" s="50"/>
      <c r="AE7512" s="50"/>
    </row>
    <row r="7513" spans="23:31">
      <c r="W7513" s="50"/>
      <c r="AA7513" s="50"/>
      <c r="AE7513" s="50"/>
    </row>
    <row r="7514" spans="23:31">
      <c r="W7514" s="50"/>
      <c r="AA7514" s="50"/>
      <c r="AE7514" s="50"/>
    </row>
    <row r="7515" spans="23:31">
      <c r="W7515" s="50"/>
      <c r="AA7515" s="50"/>
      <c r="AE7515" s="50"/>
    </row>
    <row r="7516" spans="23:31">
      <c r="W7516" s="50"/>
      <c r="AA7516" s="50"/>
      <c r="AE7516" s="50"/>
    </row>
    <row r="7517" spans="23:31">
      <c r="W7517" s="50"/>
      <c r="AA7517" s="50"/>
      <c r="AE7517" s="50"/>
    </row>
    <row r="7518" spans="23:31">
      <c r="W7518" s="50"/>
      <c r="AA7518" s="50"/>
      <c r="AE7518" s="50"/>
    </row>
    <row r="7519" spans="23:31">
      <c r="W7519" s="50"/>
      <c r="AA7519" s="50"/>
      <c r="AE7519" s="50"/>
    </row>
    <row r="7520" spans="23:31">
      <c r="W7520" s="50"/>
      <c r="AA7520" s="50"/>
      <c r="AE7520" s="50"/>
    </row>
    <row r="7521" spans="23:31">
      <c r="W7521" s="50"/>
      <c r="AA7521" s="50"/>
      <c r="AE7521" s="50"/>
    </row>
    <row r="7522" spans="23:31">
      <c r="W7522" s="50"/>
      <c r="AA7522" s="50"/>
      <c r="AE7522" s="50"/>
    </row>
    <row r="7523" spans="23:31">
      <c r="W7523" s="50"/>
      <c r="AA7523" s="50"/>
      <c r="AE7523" s="50"/>
    </row>
    <row r="7524" spans="23:31">
      <c r="W7524" s="50"/>
      <c r="AA7524" s="50"/>
      <c r="AE7524" s="50"/>
    </row>
    <row r="7525" spans="23:31">
      <c r="W7525" s="50"/>
      <c r="AA7525" s="50"/>
      <c r="AE7525" s="50"/>
    </row>
    <row r="7526" spans="23:31">
      <c r="W7526" s="50"/>
      <c r="AA7526" s="50"/>
      <c r="AE7526" s="50"/>
    </row>
    <row r="7527" spans="23:31">
      <c r="W7527" s="50"/>
      <c r="AA7527" s="50"/>
      <c r="AE7527" s="50"/>
    </row>
    <row r="7528" spans="23:31">
      <c r="W7528" s="50"/>
      <c r="AA7528" s="50"/>
      <c r="AE7528" s="50"/>
    </row>
    <row r="7529" spans="23:31">
      <c r="W7529" s="50"/>
      <c r="AA7529" s="50"/>
      <c r="AE7529" s="50"/>
    </row>
    <row r="7530" spans="23:31">
      <c r="W7530" s="50"/>
      <c r="AA7530" s="50"/>
      <c r="AE7530" s="50"/>
    </row>
    <row r="7531" spans="23:31">
      <c r="W7531" s="50"/>
      <c r="AA7531" s="50"/>
      <c r="AE7531" s="50"/>
    </row>
    <row r="7532" spans="23:31">
      <c r="W7532" s="50"/>
      <c r="AA7532" s="50"/>
      <c r="AE7532" s="50"/>
    </row>
    <row r="7533" spans="23:31">
      <c r="W7533" s="50"/>
      <c r="AA7533" s="50"/>
      <c r="AE7533" s="50"/>
    </row>
    <row r="7534" spans="23:31">
      <c r="W7534" s="50"/>
      <c r="AA7534" s="50"/>
      <c r="AE7534" s="50"/>
    </row>
    <row r="7535" spans="23:31">
      <c r="W7535" s="50"/>
      <c r="AA7535" s="50"/>
      <c r="AE7535" s="50"/>
    </row>
    <row r="7536" spans="23:31">
      <c r="W7536" s="50"/>
      <c r="AA7536" s="50"/>
      <c r="AE7536" s="50"/>
    </row>
    <row r="7537" spans="23:31">
      <c r="W7537" s="50"/>
      <c r="AA7537" s="50"/>
      <c r="AE7537" s="50"/>
    </row>
    <row r="7538" spans="23:31">
      <c r="W7538" s="50"/>
      <c r="AA7538" s="50"/>
      <c r="AE7538" s="50"/>
    </row>
    <row r="7539" spans="23:31">
      <c r="W7539" s="50"/>
      <c r="AA7539" s="50"/>
      <c r="AE7539" s="50"/>
    </row>
    <row r="7540" spans="23:31">
      <c r="W7540" s="50"/>
      <c r="AA7540" s="50"/>
      <c r="AE7540" s="50"/>
    </row>
    <row r="7541" spans="23:31">
      <c r="W7541" s="50"/>
      <c r="AA7541" s="50"/>
      <c r="AE7541" s="50"/>
    </row>
    <row r="7542" spans="23:31">
      <c r="W7542" s="50"/>
      <c r="AA7542" s="50"/>
      <c r="AE7542" s="50"/>
    </row>
    <row r="7543" spans="23:31">
      <c r="W7543" s="50"/>
      <c r="AA7543" s="50"/>
      <c r="AE7543" s="50"/>
    </row>
    <row r="7544" spans="23:31">
      <c r="W7544" s="50"/>
      <c r="AA7544" s="50"/>
      <c r="AE7544" s="50"/>
    </row>
    <row r="7545" spans="23:31">
      <c r="W7545" s="50"/>
      <c r="AA7545" s="50"/>
      <c r="AE7545" s="50"/>
    </row>
    <row r="7546" spans="23:31">
      <c r="W7546" s="50"/>
      <c r="AA7546" s="50"/>
      <c r="AE7546" s="50"/>
    </row>
    <row r="7547" spans="23:31">
      <c r="W7547" s="50"/>
      <c r="AA7547" s="50"/>
      <c r="AE7547" s="50"/>
    </row>
    <row r="7548" spans="23:31">
      <c r="W7548" s="50"/>
      <c r="AA7548" s="50"/>
      <c r="AE7548" s="50"/>
    </row>
    <row r="7549" spans="23:31">
      <c r="W7549" s="50"/>
      <c r="AA7549" s="50"/>
      <c r="AE7549" s="50"/>
    </row>
    <row r="7550" spans="23:31">
      <c r="W7550" s="50"/>
      <c r="AA7550" s="50"/>
      <c r="AE7550" s="50"/>
    </row>
    <row r="7551" spans="23:31">
      <c r="W7551" s="50"/>
      <c r="AA7551" s="50"/>
      <c r="AE7551" s="50"/>
    </row>
    <row r="7552" spans="23:31">
      <c r="W7552" s="50"/>
      <c r="AA7552" s="50"/>
      <c r="AE7552" s="50"/>
    </row>
    <row r="7553" spans="23:31">
      <c r="W7553" s="50"/>
      <c r="AA7553" s="50"/>
      <c r="AE7553" s="50"/>
    </row>
    <row r="7554" spans="23:31">
      <c r="W7554" s="50"/>
      <c r="AA7554" s="50"/>
      <c r="AE7554" s="50"/>
    </row>
    <row r="7555" spans="23:31">
      <c r="W7555" s="50"/>
      <c r="AA7555" s="50"/>
      <c r="AE7555" s="50"/>
    </row>
    <row r="7556" spans="23:31">
      <c r="W7556" s="50"/>
      <c r="AA7556" s="50"/>
      <c r="AE7556" s="50"/>
    </row>
    <row r="7557" spans="23:31">
      <c r="W7557" s="50"/>
      <c r="AA7557" s="50"/>
      <c r="AE7557" s="50"/>
    </row>
    <row r="7558" spans="23:31">
      <c r="W7558" s="50"/>
      <c r="AA7558" s="50"/>
      <c r="AE7558" s="50"/>
    </row>
    <row r="7559" spans="23:31">
      <c r="W7559" s="50"/>
      <c r="AA7559" s="50"/>
      <c r="AE7559" s="50"/>
    </row>
    <row r="7560" spans="23:31">
      <c r="W7560" s="50"/>
      <c r="AA7560" s="50"/>
      <c r="AE7560" s="50"/>
    </row>
    <row r="7561" spans="23:31">
      <c r="W7561" s="50"/>
      <c r="AA7561" s="50"/>
      <c r="AE7561" s="50"/>
    </row>
    <row r="7562" spans="23:31">
      <c r="W7562" s="50"/>
      <c r="AA7562" s="50"/>
      <c r="AE7562" s="50"/>
    </row>
    <row r="7563" spans="23:31">
      <c r="W7563" s="50"/>
      <c r="AA7563" s="50"/>
      <c r="AE7563" s="50"/>
    </row>
    <row r="7564" spans="23:31">
      <c r="W7564" s="50"/>
      <c r="AA7564" s="50"/>
      <c r="AE7564" s="50"/>
    </row>
    <row r="7565" spans="23:31">
      <c r="W7565" s="50"/>
      <c r="AA7565" s="50"/>
      <c r="AE7565" s="50"/>
    </row>
    <row r="7566" spans="23:31">
      <c r="W7566" s="50"/>
      <c r="AA7566" s="50"/>
      <c r="AE7566" s="50"/>
    </row>
    <row r="7567" spans="23:31">
      <c r="W7567" s="50"/>
      <c r="AA7567" s="50"/>
      <c r="AE7567" s="50"/>
    </row>
    <row r="7568" spans="23:31">
      <c r="W7568" s="50"/>
      <c r="AA7568" s="50"/>
      <c r="AE7568" s="50"/>
    </row>
    <row r="7569" spans="23:31">
      <c r="W7569" s="50"/>
      <c r="AA7569" s="50"/>
      <c r="AE7569" s="50"/>
    </row>
    <row r="7570" spans="23:31">
      <c r="W7570" s="50"/>
      <c r="AA7570" s="50"/>
      <c r="AE7570" s="50"/>
    </row>
    <row r="7571" spans="23:31">
      <c r="W7571" s="50"/>
      <c r="AA7571" s="50"/>
      <c r="AE7571" s="50"/>
    </row>
    <row r="7572" spans="23:31">
      <c r="W7572" s="50"/>
      <c r="AA7572" s="50"/>
      <c r="AE7572" s="50"/>
    </row>
    <row r="7573" spans="23:31">
      <c r="W7573" s="50"/>
      <c r="AA7573" s="50"/>
      <c r="AE7573" s="50"/>
    </row>
    <row r="7574" spans="23:31">
      <c r="W7574" s="50"/>
      <c r="AA7574" s="50"/>
      <c r="AE7574" s="50"/>
    </row>
    <row r="7575" spans="23:31">
      <c r="W7575" s="50"/>
      <c r="AA7575" s="50"/>
      <c r="AE7575" s="50"/>
    </row>
    <row r="7576" spans="23:31">
      <c r="W7576" s="50"/>
      <c r="AA7576" s="50"/>
      <c r="AE7576" s="50"/>
    </row>
    <row r="7577" spans="23:31">
      <c r="W7577" s="50"/>
      <c r="AA7577" s="50"/>
      <c r="AE7577" s="50"/>
    </row>
    <row r="7578" spans="23:31">
      <c r="W7578" s="50"/>
      <c r="AA7578" s="50"/>
      <c r="AE7578" s="50"/>
    </row>
    <row r="7579" spans="23:31">
      <c r="W7579" s="50"/>
      <c r="AA7579" s="50"/>
      <c r="AE7579" s="50"/>
    </row>
    <row r="7580" spans="23:31">
      <c r="W7580" s="50"/>
      <c r="AA7580" s="50"/>
      <c r="AE7580" s="50"/>
    </row>
    <row r="7581" spans="23:31">
      <c r="W7581" s="50"/>
      <c r="AA7581" s="50"/>
      <c r="AE7581" s="50"/>
    </row>
    <row r="7582" spans="23:31">
      <c r="W7582" s="50"/>
      <c r="AA7582" s="50"/>
      <c r="AE7582" s="50"/>
    </row>
    <row r="7583" spans="23:31">
      <c r="W7583" s="50"/>
      <c r="AA7583" s="50"/>
      <c r="AE7583" s="50"/>
    </row>
    <row r="7584" spans="23:31">
      <c r="W7584" s="50"/>
      <c r="AA7584" s="50"/>
      <c r="AE7584" s="50"/>
    </row>
    <row r="7585" spans="23:31">
      <c r="W7585" s="50"/>
      <c r="AA7585" s="50"/>
      <c r="AE7585" s="50"/>
    </row>
    <row r="7586" spans="23:31">
      <c r="W7586" s="50"/>
      <c r="AA7586" s="50"/>
      <c r="AE7586" s="50"/>
    </row>
    <row r="7587" spans="23:31">
      <c r="W7587" s="50"/>
      <c r="AA7587" s="50"/>
      <c r="AE7587" s="50"/>
    </row>
    <row r="7588" spans="23:31">
      <c r="W7588" s="50"/>
      <c r="AA7588" s="50"/>
      <c r="AE7588" s="50"/>
    </row>
    <row r="7589" spans="23:31">
      <c r="W7589" s="50"/>
      <c r="AA7589" s="50"/>
      <c r="AE7589" s="50"/>
    </row>
    <row r="7590" spans="23:31">
      <c r="W7590" s="50"/>
      <c r="AA7590" s="50"/>
      <c r="AE7590" s="50"/>
    </row>
    <row r="7591" spans="23:31">
      <c r="W7591" s="50"/>
      <c r="AA7591" s="50"/>
      <c r="AE7591" s="50"/>
    </row>
    <row r="7592" spans="23:31">
      <c r="W7592" s="50"/>
      <c r="AA7592" s="50"/>
      <c r="AE7592" s="50"/>
    </row>
    <row r="7593" spans="23:31">
      <c r="W7593" s="50"/>
      <c r="AA7593" s="50"/>
      <c r="AE7593" s="50"/>
    </row>
    <row r="7594" spans="23:31">
      <c r="W7594" s="50"/>
      <c r="AA7594" s="50"/>
      <c r="AE7594" s="50"/>
    </row>
    <row r="7595" spans="23:31">
      <c r="W7595" s="50"/>
      <c r="AA7595" s="50"/>
      <c r="AE7595" s="50"/>
    </row>
    <row r="7596" spans="23:31">
      <c r="W7596" s="50"/>
      <c r="AA7596" s="50"/>
      <c r="AE7596" s="50"/>
    </row>
    <row r="7597" spans="23:31">
      <c r="W7597" s="50"/>
      <c r="AA7597" s="50"/>
      <c r="AE7597" s="50"/>
    </row>
    <row r="7598" spans="23:31">
      <c r="W7598" s="50"/>
      <c r="AA7598" s="50"/>
      <c r="AE7598" s="50"/>
    </row>
    <row r="7599" spans="23:31">
      <c r="W7599" s="50"/>
      <c r="AA7599" s="50"/>
      <c r="AE7599" s="50"/>
    </row>
    <row r="7600" spans="23:31">
      <c r="W7600" s="50"/>
      <c r="AA7600" s="50"/>
      <c r="AE7600" s="50"/>
    </row>
    <row r="7601" spans="23:31">
      <c r="W7601" s="50"/>
      <c r="AA7601" s="50"/>
      <c r="AE7601" s="50"/>
    </row>
    <row r="7602" spans="23:31">
      <c r="W7602" s="50"/>
      <c r="AA7602" s="50"/>
      <c r="AE7602" s="50"/>
    </row>
    <row r="7603" spans="23:31">
      <c r="W7603" s="50"/>
      <c r="AA7603" s="50"/>
      <c r="AE7603" s="50"/>
    </row>
    <row r="7604" spans="23:31">
      <c r="W7604" s="50"/>
      <c r="AA7604" s="50"/>
      <c r="AE7604" s="50"/>
    </row>
    <row r="7605" spans="23:31">
      <c r="W7605" s="50"/>
      <c r="AA7605" s="50"/>
      <c r="AE7605" s="50"/>
    </row>
    <row r="7606" spans="23:31">
      <c r="W7606" s="50"/>
      <c r="AA7606" s="50"/>
      <c r="AE7606" s="50"/>
    </row>
    <row r="7607" spans="23:31">
      <c r="W7607" s="50"/>
      <c r="AA7607" s="50"/>
      <c r="AE7607" s="50"/>
    </row>
    <row r="7608" spans="23:31">
      <c r="W7608" s="50"/>
      <c r="AA7608" s="50"/>
      <c r="AE7608" s="50"/>
    </row>
    <row r="7609" spans="23:31">
      <c r="W7609" s="50"/>
      <c r="AA7609" s="50"/>
      <c r="AE7609" s="50"/>
    </row>
    <row r="7610" spans="23:31">
      <c r="W7610" s="50"/>
      <c r="AA7610" s="50"/>
      <c r="AE7610" s="50"/>
    </row>
    <row r="7611" spans="23:31">
      <c r="W7611" s="50"/>
      <c r="AA7611" s="50"/>
      <c r="AE7611" s="50"/>
    </row>
    <row r="7612" spans="23:31">
      <c r="W7612" s="50"/>
      <c r="AA7612" s="50"/>
      <c r="AE7612" s="50"/>
    </row>
    <row r="7613" spans="23:31">
      <c r="W7613" s="50"/>
      <c r="AA7613" s="50"/>
      <c r="AE7613" s="50"/>
    </row>
    <row r="7614" spans="23:31">
      <c r="W7614" s="50"/>
      <c r="AA7614" s="50"/>
      <c r="AE7614" s="50"/>
    </row>
    <row r="7615" spans="23:31">
      <c r="W7615" s="50"/>
      <c r="AA7615" s="50"/>
      <c r="AE7615" s="50"/>
    </row>
    <row r="7616" spans="23:31">
      <c r="W7616" s="50"/>
      <c r="AA7616" s="50"/>
      <c r="AE7616" s="50"/>
    </row>
    <row r="7617" spans="23:31">
      <c r="W7617" s="50"/>
      <c r="AA7617" s="50"/>
      <c r="AE7617" s="50"/>
    </row>
    <row r="7618" spans="23:31">
      <c r="W7618" s="50"/>
      <c r="AA7618" s="50"/>
      <c r="AE7618" s="50"/>
    </row>
    <row r="7619" spans="23:31">
      <c r="W7619" s="50"/>
      <c r="AA7619" s="50"/>
      <c r="AE7619" s="50"/>
    </row>
    <row r="7620" spans="23:31">
      <c r="W7620" s="50"/>
      <c r="AA7620" s="50"/>
      <c r="AE7620" s="50"/>
    </row>
    <row r="7621" spans="23:31">
      <c r="W7621" s="50"/>
      <c r="AA7621" s="50"/>
      <c r="AE7621" s="50"/>
    </row>
    <row r="7622" spans="23:31">
      <c r="W7622" s="50"/>
      <c r="AA7622" s="50"/>
      <c r="AE7622" s="50"/>
    </row>
    <row r="7623" spans="23:31">
      <c r="W7623" s="50"/>
      <c r="AA7623" s="50"/>
      <c r="AE7623" s="50"/>
    </row>
    <row r="7624" spans="23:31">
      <c r="W7624" s="50"/>
      <c r="AA7624" s="50"/>
      <c r="AE7624" s="50"/>
    </row>
    <row r="7625" spans="23:31">
      <c r="W7625" s="50"/>
      <c r="AA7625" s="50"/>
      <c r="AE7625" s="50"/>
    </row>
    <row r="7626" spans="23:31">
      <c r="W7626" s="50"/>
      <c r="AA7626" s="50"/>
      <c r="AE7626" s="50"/>
    </row>
    <row r="7627" spans="23:31">
      <c r="W7627" s="50"/>
      <c r="AA7627" s="50"/>
      <c r="AE7627" s="50"/>
    </row>
    <row r="7628" spans="23:31">
      <c r="W7628" s="50"/>
      <c r="AA7628" s="50"/>
      <c r="AE7628" s="50"/>
    </row>
    <row r="7629" spans="23:31">
      <c r="W7629" s="50"/>
      <c r="AA7629" s="50"/>
      <c r="AE7629" s="50"/>
    </row>
    <row r="7630" spans="23:31">
      <c r="W7630" s="50"/>
      <c r="AA7630" s="50"/>
      <c r="AE7630" s="50"/>
    </row>
    <row r="7631" spans="23:31">
      <c r="W7631" s="50"/>
      <c r="AA7631" s="50"/>
      <c r="AE7631" s="50"/>
    </row>
    <row r="7632" spans="23:31">
      <c r="W7632" s="50"/>
      <c r="AA7632" s="50"/>
      <c r="AE7632" s="50"/>
    </row>
    <row r="7633" spans="23:31">
      <c r="W7633" s="50"/>
      <c r="AA7633" s="50"/>
      <c r="AE7633" s="50"/>
    </row>
    <row r="7634" spans="23:31">
      <c r="W7634" s="50"/>
      <c r="AA7634" s="50"/>
      <c r="AE7634" s="50"/>
    </row>
    <row r="7635" spans="23:31">
      <c r="W7635" s="50"/>
      <c r="AA7635" s="50"/>
      <c r="AE7635" s="50"/>
    </row>
    <row r="7636" spans="23:31">
      <c r="W7636" s="50"/>
      <c r="AA7636" s="50"/>
      <c r="AE7636" s="50"/>
    </row>
    <row r="7637" spans="23:31">
      <c r="W7637" s="50"/>
      <c r="AA7637" s="50"/>
      <c r="AE7637" s="50"/>
    </row>
    <row r="7638" spans="23:31">
      <c r="W7638" s="50"/>
      <c r="AA7638" s="50"/>
      <c r="AE7638" s="50"/>
    </row>
    <row r="7639" spans="23:31">
      <c r="W7639" s="50"/>
      <c r="AA7639" s="50"/>
      <c r="AE7639" s="50"/>
    </row>
    <row r="7640" spans="23:31">
      <c r="W7640" s="50"/>
      <c r="AA7640" s="50"/>
      <c r="AE7640" s="50"/>
    </row>
    <row r="7641" spans="23:31">
      <c r="W7641" s="50"/>
      <c r="AA7641" s="50"/>
      <c r="AE7641" s="50"/>
    </row>
    <row r="7642" spans="23:31">
      <c r="W7642" s="50"/>
      <c r="AA7642" s="50"/>
      <c r="AE7642" s="50"/>
    </row>
    <row r="7643" spans="23:31">
      <c r="W7643" s="50"/>
      <c r="AA7643" s="50"/>
      <c r="AE7643" s="50"/>
    </row>
    <row r="7644" spans="23:31">
      <c r="W7644" s="50"/>
      <c r="AA7644" s="50"/>
      <c r="AE7644" s="50"/>
    </row>
    <row r="7645" spans="23:31">
      <c r="W7645" s="50"/>
      <c r="AA7645" s="50"/>
      <c r="AE7645" s="50"/>
    </row>
    <row r="7646" spans="23:31">
      <c r="W7646" s="50"/>
      <c r="AA7646" s="50"/>
      <c r="AE7646" s="50"/>
    </row>
    <row r="7647" spans="23:31">
      <c r="W7647" s="50"/>
      <c r="AA7647" s="50"/>
      <c r="AE7647" s="50"/>
    </row>
    <row r="7648" spans="23:31">
      <c r="W7648" s="50"/>
      <c r="AA7648" s="50"/>
      <c r="AE7648" s="50"/>
    </row>
    <row r="7649" spans="23:31">
      <c r="W7649" s="50"/>
      <c r="AA7649" s="50"/>
      <c r="AE7649" s="50"/>
    </row>
    <row r="7650" spans="23:31">
      <c r="W7650" s="50"/>
      <c r="AA7650" s="50"/>
      <c r="AE7650" s="50"/>
    </row>
    <row r="7651" spans="23:31">
      <c r="W7651" s="50"/>
      <c r="AA7651" s="50"/>
      <c r="AE7651" s="50"/>
    </row>
    <row r="7652" spans="23:31">
      <c r="W7652" s="50"/>
      <c r="AA7652" s="50"/>
      <c r="AE7652" s="50"/>
    </row>
    <row r="7653" spans="23:31">
      <c r="W7653" s="50"/>
      <c r="AA7653" s="50"/>
      <c r="AE7653" s="50"/>
    </row>
    <row r="7654" spans="23:31">
      <c r="W7654" s="50"/>
      <c r="AA7654" s="50"/>
      <c r="AE7654" s="50"/>
    </row>
    <row r="7655" spans="23:31">
      <c r="W7655" s="50"/>
      <c r="AA7655" s="50"/>
      <c r="AE7655" s="50"/>
    </row>
    <row r="7656" spans="23:31">
      <c r="W7656" s="50"/>
      <c r="AA7656" s="50"/>
      <c r="AE7656" s="50"/>
    </row>
    <row r="7657" spans="23:31">
      <c r="W7657" s="50"/>
      <c r="AA7657" s="50"/>
      <c r="AE7657" s="50"/>
    </row>
    <row r="7658" spans="23:31">
      <c r="W7658" s="50"/>
      <c r="AA7658" s="50"/>
      <c r="AE7658" s="50"/>
    </row>
    <row r="7659" spans="23:31">
      <c r="W7659" s="50"/>
      <c r="AA7659" s="50"/>
      <c r="AE7659" s="50"/>
    </row>
    <row r="7660" spans="23:31">
      <c r="W7660" s="50"/>
      <c r="AA7660" s="50"/>
      <c r="AE7660" s="50"/>
    </row>
    <row r="7661" spans="23:31">
      <c r="W7661" s="50"/>
      <c r="AA7661" s="50"/>
      <c r="AE7661" s="50"/>
    </row>
    <row r="7662" spans="23:31">
      <c r="W7662" s="50"/>
      <c r="AA7662" s="50"/>
      <c r="AE7662" s="50"/>
    </row>
    <row r="7663" spans="23:31">
      <c r="W7663" s="50"/>
      <c r="AA7663" s="50"/>
      <c r="AE7663" s="50"/>
    </row>
    <row r="7664" spans="23:31">
      <c r="W7664" s="50"/>
      <c r="AA7664" s="50"/>
      <c r="AE7664" s="50"/>
    </row>
    <row r="7665" spans="23:31">
      <c r="W7665" s="50"/>
      <c r="AA7665" s="50"/>
      <c r="AE7665" s="50"/>
    </row>
    <row r="7666" spans="23:31">
      <c r="W7666" s="50"/>
      <c r="AA7666" s="50"/>
      <c r="AE7666" s="50"/>
    </row>
    <row r="7667" spans="23:31">
      <c r="W7667" s="50"/>
      <c r="AA7667" s="50"/>
      <c r="AE7667" s="50"/>
    </row>
    <row r="7668" spans="23:31">
      <c r="W7668" s="50"/>
      <c r="AA7668" s="50"/>
      <c r="AE7668" s="50"/>
    </row>
    <row r="7669" spans="23:31">
      <c r="W7669" s="50"/>
      <c r="AA7669" s="50"/>
      <c r="AE7669" s="50"/>
    </row>
    <row r="7670" spans="23:31">
      <c r="W7670" s="50"/>
      <c r="AA7670" s="50"/>
      <c r="AE7670" s="50"/>
    </row>
    <row r="7671" spans="23:31">
      <c r="W7671" s="50"/>
      <c r="AA7671" s="50"/>
      <c r="AE7671" s="50"/>
    </row>
    <row r="7672" spans="23:31">
      <c r="W7672" s="50"/>
      <c r="AA7672" s="50"/>
      <c r="AE7672" s="50"/>
    </row>
    <row r="7673" spans="23:31">
      <c r="W7673" s="50"/>
      <c r="AA7673" s="50"/>
      <c r="AE7673" s="50"/>
    </row>
    <row r="7674" spans="23:31">
      <c r="W7674" s="50"/>
      <c r="AA7674" s="50"/>
      <c r="AE7674" s="50"/>
    </row>
    <row r="7675" spans="23:31">
      <c r="W7675" s="50"/>
      <c r="AA7675" s="50"/>
      <c r="AE7675" s="50"/>
    </row>
    <row r="7676" spans="23:31">
      <c r="W7676" s="50"/>
      <c r="AA7676" s="50"/>
      <c r="AE7676" s="50"/>
    </row>
    <row r="7677" spans="23:31">
      <c r="W7677" s="50"/>
      <c r="AA7677" s="50"/>
      <c r="AE7677" s="50"/>
    </row>
    <row r="7678" spans="23:31">
      <c r="W7678" s="50"/>
      <c r="AA7678" s="50"/>
      <c r="AE7678" s="50"/>
    </row>
    <row r="7679" spans="23:31">
      <c r="W7679" s="50"/>
      <c r="AA7679" s="50"/>
      <c r="AE7679" s="50"/>
    </row>
    <row r="7680" spans="23:31">
      <c r="W7680" s="50"/>
      <c r="AA7680" s="50"/>
      <c r="AE7680" s="50"/>
    </row>
    <row r="7681" spans="23:31">
      <c r="W7681" s="50"/>
      <c r="AA7681" s="50"/>
      <c r="AE7681" s="50"/>
    </row>
    <row r="7682" spans="23:31">
      <c r="W7682" s="50"/>
      <c r="AA7682" s="50"/>
      <c r="AE7682" s="50"/>
    </row>
    <row r="7683" spans="23:31">
      <c r="W7683" s="50"/>
      <c r="AA7683" s="50"/>
      <c r="AE7683" s="50"/>
    </row>
    <row r="7684" spans="23:31">
      <c r="W7684" s="50"/>
      <c r="AA7684" s="50"/>
      <c r="AE7684" s="50"/>
    </row>
    <row r="7685" spans="23:31">
      <c r="W7685" s="50"/>
      <c r="AA7685" s="50"/>
      <c r="AE7685" s="50"/>
    </row>
    <row r="7686" spans="23:31">
      <c r="W7686" s="50"/>
      <c r="AA7686" s="50"/>
      <c r="AE7686" s="50"/>
    </row>
    <row r="7687" spans="23:31">
      <c r="W7687" s="50"/>
      <c r="AA7687" s="50"/>
      <c r="AE7687" s="50"/>
    </row>
    <row r="7688" spans="23:31">
      <c r="W7688" s="50"/>
      <c r="AA7688" s="50"/>
      <c r="AE7688" s="50"/>
    </row>
    <row r="7689" spans="23:31">
      <c r="W7689" s="50"/>
      <c r="AA7689" s="50"/>
      <c r="AE7689" s="50"/>
    </row>
    <row r="7690" spans="23:31">
      <c r="W7690" s="50"/>
      <c r="AA7690" s="50"/>
      <c r="AE7690" s="50"/>
    </row>
    <row r="7691" spans="23:31">
      <c r="W7691" s="50"/>
      <c r="AA7691" s="50"/>
      <c r="AE7691" s="50"/>
    </row>
    <row r="7692" spans="23:31">
      <c r="W7692" s="50"/>
      <c r="AA7692" s="50"/>
      <c r="AE7692" s="50"/>
    </row>
    <row r="7693" spans="23:31">
      <c r="W7693" s="50"/>
      <c r="AA7693" s="50"/>
      <c r="AE7693" s="50"/>
    </row>
    <row r="7694" spans="23:31">
      <c r="W7694" s="50"/>
      <c r="AA7694" s="50"/>
      <c r="AE7694" s="50"/>
    </row>
    <row r="7695" spans="23:31">
      <c r="W7695" s="50"/>
      <c r="AA7695" s="50"/>
      <c r="AE7695" s="50"/>
    </row>
    <row r="7696" spans="23:31">
      <c r="W7696" s="50"/>
      <c r="AA7696" s="50"/>
      <c r="AE7696" s="50"/>
    </row>
    <row r="7697" spans="23:31">
      <c r="W7697" s="50"/>
      <c r="AA7697" s="50"/>
      <c r="AE7697" s="50"/>
    </row>
    <row r="7698" spans="23:31">
      <c r="W7698" s="50"/>
      <c r="AA7698" s="50"/>
      <c r="AE7698" s="50"/>
    </row>
    <row r="7699" spans="23:31">
      <c r="W7699" s="50"/>
      <c r="AA7699" s="50"/>
      <c r="AE7699" s="50"/>
    </row>
    <row r="7700" spans="23:31">
      <c r="W7700" s="50"/>
      <c r="AA7700" s="50"/>
      <c r="AE7700" s="50"/>
    </row>
    <row r="7701" spans="23:31">
      <c r="W7701" s="50"/>
      <c r="AA7701" s="50"/>
      <c r="AE7701" s="50"/>
    </row>
    <row r="7702" spans="23:31">
      <c r="W7702" s="50"/>
      <c r="AA7702" s="50"/>
      <c r="AE7702" s="50"/>
    </row>
    <row r="7703" spans="23:31">
      <c r="W7703" s="50"/>
      <c r="AA7703" s="50"/>
      <c r="AE7703" s="50"/>
    </row>
    <row r="7704" spans="23:31">
      <c r="W7704" s="50"/>
      <c r="AA7704" s="50"/>
      <c r="AE7704" s="50"/>
    </row>
    <row r="7705" spans="23:31">
      <c r="W7705" s="50"/>
      <c r="AA7705" s="50"/>
      <c r="AE7705" s="50"/>
    </row>
    <row r="7706" spans="23:31">
      <c r="W7706" s="50"/>
      <c r="AA7706" s="50"/>
      <c r="AE7706" s="50"/>
    </row>
    <row r="7707" spans="23:31">
      <c r="W7707" s="50"/>
      <c r="AA7707" s="50"/>
      <c r="AE7707" s="50"/>
    </row>
    <row r="7708" spans="23:31">
      <c r="W7708" s="50"/>
      <c r="AA7708" s="50"/>
      <c r="AE7708" s="50"/>
    </row>
    <row r="7709" spans="23:31">
      <c r="W7709" s="50"/>
      <c r="AA7709" s="50"/>
      <c r="AE7709" s="50"/>
    </row>
    <row r="7710" spans="23:31">
      <c r="W7710" s="50"/>
      <c r="AA7710" s="50"/>
      <c r="AE7710" s="50"/>
    </row>
    <row r="7711" spans="23:31">
      <c r="W7711" s="50"/>
      <c r="AA7711" s="50"/>
      <c r="AE7711" s="50"/>
    </row>
    <row r="7712" spans="23:31">
      <c r="W7712" s="50"/>
      <c r="AA7712" s="50"/>
      <c r="AE7712" s="50"/>
    </row>
    <row r="7713" spans="23:31">
      <c r="W7713" s="50"/>
      <c r="AA7713" s="50"/>
      <c r="AE7713" s="50"/>
    </row>
    <row r="7714" spans="23:31">
      <c r="W7714" s="50"/>
      <c r="AA7714" s="50"/>
      <c r="AE7714" s="50"/>
    </row>
    <row r="7715" spans="23:31">
      <c r="W7715" s="50"/>
      <c r="AA7715" s="50"/>
      <c r="AE7715" s="50"/>
    </row>
    <row r="7716" spans="23:31">
      <c r="W7716" s="50"/>
      <c r="AA7716" s="50"/>
      <c r="AE7716" s="50"/>
    </row>
    <row r="7717" spans="23:31">
      <c r="W7717" s="50"/>
      <c r="AA7717" s="50"/>
      <c r="AE7717" s="50"/>
    </row>
    <row r="7718" spans="23:31">
      <c r="W7718" s="50"/>
      <c r="AA7718" s="50"/>
      <c r="AE7718" s="50"/>
    </row>
    <row r="7719" spans="23:31">
      <c r="W7719" s="50"/>
      <c r="AA7719" s="50"/>
      <c r="AE7719" s="50"/>
    </row>
    <row r="7720" spans="23:31">
      <c r="W7720" s="50"/>
      <c r="AA7720" s="50"/>
      <c r="AE7720" s="50"/>
    </row>
    <row r="7721" spans="23:31">
      <c r="W7721" s="50"/>
      <c r="AA7721" s="50"/>
      <c r="AE7721" s="50"/>
    </row>
    <row r="7722" spans="23:31">
      <c r="W7722" s="50"/>
      <c r="AA7722" s="50"/>
      <c r="AE7722" s="50"/>
    </row>
    <row r="7723" spans="23:31">
      <c r="W7723" s="50"/>
      <c r="AA7723" s="50"/>
      <c r="AE7723" s="50"/>
    </row>
    <row r="7724" spans="23:31">
      <c r="W7724" s="50"/>
      <c r="AA7724" s="50"/>
      <c r="AE7724" s="50"/>
    </row>
    <row r="7725" spans="23:31">
      <c r="W7725" s="50"/>
      <c r="AA7725" s="50"/>
      <c r="AE7725" s="50"/>
    </row>
    <row r="7726" spans="23:31">
      <c r="W7726" s="50"/>
      <c r="AA7726" s="50"/>
      <c r="AE7726" s="50"/>
    </row>
    <row r="7727" spans="23:31">
      <c r="W7727" s="50"/>
      <c r="AA7727" s="50"/>
      <c r="AE7727" s="50"/>
    </row>
    <row r="7728" spans="23:31">
      <c r="W7728" s="50"/>
      <c r="AA7728" s="50"/>
      <c r="AE7728" s="50"/>
    </row>
    <row r="7729" spans="23:31">
      <c r="W7729" s="50"/>
      <c r="AA7729" s="50"/>
      <c r="AE7729" s="50"/>
    </row>
    <row r="7730" spans="23:31">
      <c r="W7730" s="50"/>
      <c r="AA7730" s="50"/>
      <c r="AE7730" s="50"/>
    </row>
    <row r="7731" spans="23:31">
      <c r="W7731" s="50"/>
      <c r="AA7731" s="50"/>
      <c r="AE7731" s="50"/>
    </row>
    <row r="7732" spans="23:31">
      <c r="W7732" s="50"/>
      <c r="AA7732" s="50"/>
      <c r="AE7732" s="50"/>
    </row>
    <row r="7733" spans="23:31">
      <c r="W7733" s="50"/>
      <c r="AA7733" s="50"/>
      <c r="AE7733" s="50"/>
    </row>
    <row r="7734" spans="23:31">
      <c r="W7734" s="50"/>
      <c r="AA7734" s="50"/>
      <c r="AE7734" s="50"/>
    </row>
    <row r="7735" spans="23:31">
      <c r="W7735" s="50"/>
      <c r="AA7735" s="50"/>
      <c r="AE7735" s="50"/>
    </row>
    <row r="7736" spans="23:31">
      <c r="W7736" s="50"/>
      <c r="AA7736" s="50"/>
      <c r="AE7736" s="50"/>
    </row>
    <row r="7737" spans="23:31">
      <c r="W7737" s="50"/>
      <c r="AA7737" s="50"/>
      <c r="AE7737" s="50"/>
    </row>
    <row r="7738" spans="23:31">
      <c r="W7738" s="50"/>
      <c r="AA7738" s="50"/>
      <c r="AE7738" s="50"/>
    </row>
    <row r="7739" spans="23:31">
      <c r="W7739" s="50"/>
      <c r="AA7739" s="50"/>
      <c r="AE7739" s="50"/>
    </row>
    <row r="7740" spans="23:31">
      <c r="W7740" s="50"/>
      <c r="AA7740" s="50"/>
      <c r="AE7740" s="50"/>
    </row>
    <row r="7741" spans="23:31">
      <c r="W7741" s="50"/>
      <c r="AA7741" s="50"/>
      <c r="AE7741" s="50"/>
    </row>
    <row r="7742" spans="23:31">
      <c r="W7742" s="50"/>
      <c r="AA7742" s="50"/>
      <c r="AE7742" s="50"/>
    </row>
    <row r="7743" spans="23:31">
      <c r="W7743" s="50"/>
      <c r="AA7743" s="50"/>
      <c r="AE7743" s="50"/>
    </row>
    <row r="7744" spans="23:31">
      <c r="W7744" s="50"/>
      <c r="AA7744" s="50"/>
      <c r="AE7744" s="50"/>
    </row>
    <row r="7745" spans="23:31">
      <c r="W7745" s="50"/>
      <c r="AA7745" s="50"/>
      <c r="AE7745" s="50"/>
    </row>
    <row r="7746" spans="23:31">
      <c r="W7746" s="50"/>
      <c r="AA7746" s="50"/>
      <c r="AE7746" s="50"/>
    </row>
    <row r="7747" spans="23:31">
      <c r="W7747" s="50"/>
      <c r="AA7747" s="50"/>
      <c r="AE7747" s="50"/>
    </row>
    <row r="7748" spans="23:31">
      <c r="W7748" s="50"/>
      <c r="AA7748" s="50"/>
      <c r="AE7748" s="50"/>
    </row>
    <row r="7749" spans="23:31">
      <c r="W7749" s="50"/>
      <c r="AA7749" s="50"/>
      <c r="AE7749" s="50"/>
    </row>
    <row r="7750" spans="23:31">
      <c r="W7750" s="50"/>
      <c r="AA7750" s="50"/>
      <c r="AE7750" s="50"/>
    </row>
    <row r="7751" spans="23:31">
      <c r="W7751" s="50"/>
      <c r="AA7751" s="50"/>
      <c r="AE7751" s="50"/>
    </row>
    <row r="7752" spans="23:31">
      <c r="W7752" s="50"/>
      <c r="AA7752" s="50"/>
      <c r="AE7752" s="50"/>
    </row>
    <row r="7753" spans="23:31">
      <c r="W7753" s="50"/>
      <c r="AA7753" s="50"/>
      <c r="AE7753" s="50"/>
    </row>
    <row r="7754" spans="23:31">
      <c r="W7754" s="50"/>
      <c r="AA7754" s="50"/>
      <c r="AE7754" s="50"/>
    </row>
    <row r="7755" spans="23:31">
      <c r="W7755" s="50"/>
      <c r="AA7755" s="50"/>
      <c r="AE7755" s="50"/>
    </row>
    <row r="7756" spans="23:31">
      <c r="W7756" s="50"/>
      <c r="AA7756" s="50"/>
      <c r="AE7756" s="50"/>
    </row>
    <row r="7757" spans="23:31">
      <c r="W7757" s="50"/>
      <c r="AA7757" s="50"/>
      <c r="AE7757" s="50"/>
    </row>
    <row r="7758" spans="23:31">
      <c r="W7758" s="50"/>
      <c r="AA7758" s="50"/>
      <c r="AE7758" s="50"/>
    </row>
    <row r="7759" spans="23:31">
      <c r="W7759" s="50"/>
      <c r="AA7759" s="50"/>
      <c r="AE7759" s="50"/>
    </row>
    <row r="7760" spans="23:31">
      <c r="W7760" s="50"/>
      <c r="AA7760" s="50"/>
      <c r="AE7760" s="50"/>
    </row>
    <row r="7761" spans="23:31">
      <c r="W7761" s="50"/>
      <c r="AA7761" s="50"/>
      <c r="AE7761" s="50"/>
    </row>
    <row r="7762" spans="23:31">
      <c r="W7762" s="50"/>
      <c r="AA7762" s="50"/>
      <c r="AE7762" s="50"/>
    </row>
    <row r="7763" spans="23:31">
      <c r="W7763" s="50"/>
      <c r="AA7763" s="50"/>
      <c r="AE7763" s="50"/>
    </row>
    <row r="7764" spans="23:31">
      <c r="W7764" s="50"/>
      <c r="AA7764" s="50"/>
      <c r="AE7764" s="50"/>
    </row>
    <row r="7765" spans="23:31">
      <c r="W7765" s="50"/>
      <c r="AA7765" s="50"/>
      <c r="AE7765" s="50"/>
    </row>
    <row r="7766" spans="23:31">
      <c r="W7766" s="50"/>
      <c r="AA7766" s="50"/>
      <c r="AE7766" s="50"/>
    </row>
    <row r="7767" spans="23:31">
      <c r="W7767" s="50"/>
      <c r="AA7767" s="50"/>
      <c r="AE7767" s="50"/>
    </row>
    <row r="7768" spans="23:31">
      <c r="W7768" s="50"/>
      <c r="AA7768" s="50"/>
      <c r="AE7768" s="50"/>
    </row>
    <row r="7769" spans="23:31">
      <c r="W7769" s="50"/>
      <c r="AA7769" s="50"/>
      <c r="AE7769" s="50"/>
    </row>
    <row r="7770" spans="23:31">
      <c r="W7770" s="50"/>
      <c r="AA7770" s="50"/>
      <c r="AE7770" s="50"/>
    </row>
    <row r="7771" spans="23:31">
      <c r="W7771" s="50"/>
      <c r="AA7771" s="50"/>
      <c r="AE7771" s="50"/>
    </row>
    <row r="7772" spans="23:31">
      <c r="W7772" s="50"/>
      <c r="AA7772" s="50"/>
      <c r="AE7772" s="50"/>
    </row>
    <row r="7773" spans="23:31">
      <c r="W7773" s="50"/>
      <c r="AA7773" s="50"/>
      <c r="AE7773" s="50"/>
    </row>
    <row r="7774" spans="23:31">
      <c r="W7774" s="50"/>
      <c r="AA7774" s="50"/>
      <c r="AE7774" s="50"/>
    </row>
    <row r="7775" spans="23:31">
      <c r="W7775" s="50"/>
      <c r="AA7775" s="50"/>
      <c r="AE7775" s="50"/>
    </row>
    <row r="7776" spans="23:31">
      <c r="W7776" s="50"/>
      <c r="AA7776" s="50"/>
      <c r="AE7776" s="50"/>
    </row>
    <row r="7777" spans="23:31">
      <c r="W7777" s="50"/>
      <c r="AA7777" s="50"/>
      <c r="AE7777" s="50"/>
    </row>
    <row r="7778" spans="23:31">
      <c r="W7778" s="50"/>
      <c r="AA7778" s="50"/>
      <c r="AE7778" s="50"/>
    </row>
    <row r="7779" spans="23:31">
      <c r="W7779" s="50"/>
      <c r="AA7779" s="50"/>
      <c r="AE7779" s="50"/>
    </row>
    <row r="7780" spans="23:31">
      <c r="W7780" s="50"/>
      <c r="AA7780" s="50"/>
      <c r="AE7780" s="50"/>
    </row>
    <row r="7781" spans="23:31">
      <c r="W7781" s="50"/>
      <c r="AA7781" s="50"/>
      <c r="AE7781" s="50"/>
    </row>
    <row r="7782" spans="23:31">
      <c r="W7782" s="50"/>
      <c r="AA7782" s="50"/>
      <c r="AE7782" s="50"/>
    </row>
    <row r="7783" spans="23:31">
      <c r="W7783" s="50"/>
      <c r="AA7783" s="50"/>
      <c r="AE7783" s="50"/>
    </row>
    <row r="7784" spans="23:31">
      <c r="W7784" s="50"/>
      <c r="AA7784" s="50"/>
      <c r="AE7784" s="50"/>
    </row>
    <row r="7785" spans="23:31">
      <c r="W7785" s="50"/>
      <c r="AA7785" s="50"/>
      <c r="AE7785" s="50"/>
    </row>
    <row r="7786" spans="23:31">
      <c r="W7786" s="50"/>
      <c r="AA7786" s="50"/>
      <c r="AE7786" s="50"/>
    </row>
    <row r="7787" spans="23:31">
      <c r="W7787" s="50"/>
      <c r="AA7787" s="50"/>
      <c r="AE7787" s="50"/>
    </row>
    <row r="7788" spans="23:31">
      <c r="W7788" s="50"/>
      <c r="AA7788" s="50"/>
      <c r="AE7788" s="50"/>
    </row>
    <row r="7789" spans="23:31">
      <c r="W7789" s="50"/>
      <c r="AA7789" s="50"/>
      <c r="AE7789" s="50"/>
    </row>
    <row r="7790" spans="23:31">
      <c r="W7790" s="50"/>
      <c r="AA7790" s="50"/>
      <c r="AE7790" s="50"/>
    </row>
    <row r="7791" spans="23:31">
      <c r="W7791" s="50"/>
      <c r="AA7791" s="50"/>
      <c r="AE7791" s="50"/>
    </row>
    <row r="7792" spans="23:31">
      <c r="W7792" s="50"/>
      <c r="AA7792" s="50"/>
      <c r="AE7792" s="50"/>
    </row>
    <row r="7793" spans="23:31">
      <c r="W7793" s="50"/>
      <c r="AA7793" s="50"/>
      <c r="AE7793" s="50"/>
    </row>
    <row r="7794" spans="23:31">
      <c r="W7794" s="50"/>
      <c r="AA7794" s="50"/>
      <c r="AE7794" s="50"/>
    </row>
    <row r="7795" spans="23:31">
      <c r="W7795" s="50"/>
      <c r="AA7795" s="50"/>
      <c r="AE7795" s="50"/>
    </row>
    <row r="7796" spans="23:31">
      <c r="W7796" s="50"/>
      <c r="AA7796" s="50"/>
      <c r="AE7796" s="50"/>
    </row>
    <row r="7797" spans="23:31">
      <c r="W7797" s="50"/>
      <c r="AA7797" s="50"/>
      <c r="AE7797" s="50"/>
    </row>
    <row r="7798" spans="23:31">
      <c r="W7798" s="50"/>
      <c r="AA7798" s="50"/>
      <c r="AE7798" s="50"/>
    </row>
    <row r="7799" spans="23:31">
      <c r="W7799" s="50"/>
      <c r="AA7799" s="50"/>
      <c r="AE7799" s="50"/>
    </row>
    <row r="7800" spans="23:31">
      <c r="W7800" s="50"/>
      <c r="AA7800" s="50"/>
      <c r="AE7800" s="50"/>
    </row>
    <row r="7801" spans="23:31">
      <c r="W7801" s="50"/>
      <c r="AA7801" s="50"/>
      <c r="AE7801" s="50"/>
    </row>
    <row r="7802" spans="23:31">
      <c r="W7802" s="50"/>
      <c r="AA7802" s="50"/>
      <c r="AE7802" s="50"/>
    </row>
    <row r="7803" spans="23:31">
      <c r="W7803" s="50"/>
      <c r="AA7803" s="50"/>
      <c r="AE7803" s="50"/>
    </row>
    <row r="7804" spans="23:31">
      <c r="W7804" s="50"/>
      <c r="AA7804" s="50"/>
      <c r="AE7804" s="50"/>
    </row>
    <row r="7805" spans="23:31">
      <c r="W7805" s="50"/>
      <c r="AA7805" s="50"/>
      <c r="AE7805" s="50"/>
    </row>
    <row r="7806" spans="23:31">
      <c r="W7806" s="50"/>
      <c r="AA7806" s="50"/>
      <c r="AE7806" s="50"/>
    </row>
    <row r="7807" spans="23:31">
      <c r="W7807" s="50"/>
      <c r="AA7807" s="50"/>
      <c r="AE7807" s="50"/>
    </row>
    <row r="7808" spans="23:31">
      <c r="W7808" s="50"/>
      <c r="AA7808" s="50"/>
      <c r="AE7808" s="50"/>
    </row>
    <row r="7809" spans="23:31">
      <c r="W7809" s="50"/>
      <c r="AA7809" s="50"/>
      <c r="AE7809" s="50"/>
    </row>
    <row r="7810" spans="23:31">
      <c r="W7810" s="50"/>
      <c r="AA7810" s="50"/>
      <c r="AE7810" s="50"/>
    </row>
    <row r="7811" spans="23:31">
      <c r="W7811" s="50"/>
      <c r="AA7811" s="50"/>
      <c r="AE7811" s="50"/>
    </row>
    <row r="7812" spans="23:31">
      <c r="W7812" s="50"/>
      <c r="AA7812" s="50"/>
      <c r="AE7812" s="50"/>
    </row>
    <row r="7813" spans="23:31">
      <c r="W7813" s="50"/>
      <c r="AA7813" s="50"/>
      <c r="AE7813" s="50"/>
    </row>
    <row r="7814" spans="23:31">
      <c r="W7814" s="50"/>
      <c r="AA7814" s="50"/>
      <c r="AE7814" s="50"/>
    </row>
    <row r="7815" spans="23:31">
      <c r="W7815" s="50"/>
      <c r="AA7815" s="50"/>
      <c r="AE7815" s="50"/>
    </row>
    <row r="7816" spans="23:31">
      <c r="W7816" s="50"/>
      <c r="AA7816" s="50"/>
      <c r="AE7816" s="50"/>
    </row>
    <row r="7817" spans="23:31">
      <c r="W7817" s="50"/>
      <c r="AA7817" s="50"/>
      <c r="AE7817" s="50"/>
    </row>
    <row r="7818" spans="23:31">
      <c r="W7818" s="50"/>
      <c r="AA7818" s="50"/>
      <c r="AE7818" s="50"/>
    </row>
    <row r="7819" spans="23:31">
      <c r="W7819" s="50"/>
      <c r="AA7819" s="50"/>
      <c r="AE7819" s="50"/>
    </row>
    <row r="7820" spans="23:31">
      <c r="W7820" s="50"/>
      <c r="AA7820" s="50"/>
      <c r="AE7820" s="50"/>
    </row>
    <row r="7821" spans="23:31">
      <c r="W7821" s="50"/>
      <c r="AA7821" s="50"/>
      <c r="AE7821" s="50"/>
    </row>
    <row r="7822" spans="23:31">
      <c r="W7822" s="50"/>
      <c r="AA7822" s="50"/>
      <c r="AE7822" s="50"/>
    </row>
    <row r="7823" spans="23:31">
      <c r="W7823" s="50"/>
      <c r="AA7823" s="50"/>
      <c r="AE7823" s="50"/>
    </row>
    <row r="7824" spans="23:31">
      <c r="W7824" s="50"/>
      <c r="AA7824" s="50"/>
      <c r="AE7824" s="50"/>
    </row>
    <row r="7825" spans="23:31">
      <c r="W7825" s="50"/>
      <c r="AA7825" s="50"/>
      <c r="AE7825" s="50"/>
    </row>
    <row r="7826" spans="23:31">
      <c r="W7826" s="50"/>
      <c r="AA7826" s="50"/>
      <c r="AE7826" s="50"/>
    </row>
    <row r="7827" spans="23:31">
      <c r="W7827" s="50"/>
      <c r="AA7827" s="50"/>
      <c r="AE7827" s="50"/>
    </row>
    <row r="7828" spans="23:31">
      <c r="W7828" s="50"/>
      <c r="AA7828" s="50"/>
      <c r="AE7828" s="50"/>
    </row>
    <row r="7829" spans="23:31">
      <c r="W7829" s="50"/>
      <c r="AA7829" s="50"/>
      <c r="AE7829" s="50"/>
    </row>
    <row r="7830" spans="23:31">
      <c r="W7830" s="50"/>
      <c r="AA7830" s="50"/>
      <c r="AE7830" s="50"/>
    </row>
    <row r="7831" spans="23:31">
      <c r="W7831" s="50"/>
      <c r="AA7831" s="50"/>
      <c r="AE7831" s="50"/>
    </row>
    <row r="7832" spans="23:31">
      <c r="W7832" s="50"/>
      <c r="AA7832" s="50"/>
      <c r="AE7832" s="50"/>
    </row>
    <row r="7833" spans="23:31">
      <c r="W7833" s="50"/>
      <c r="AA7833" s="50"/>
      <c r="AE7833" s="50"/>
    </row>
    <row r="7834" spans="23:31">
      <c r="W7834" s="50"/>
      <c r="AA7834" s="50"/>
      <c r="AE7834" s="50"/>
    </row>
    <row r="7835" spans="23:31">
      <c r="W7835" s="50"/>
      <c r="AA7835" s="50"/>
      <c r="AE7835" s="50"/>
    </row>
    <row r="7836" spans="23:31">
      <c r="W7836" s="50"/>
      <c r="AA7836" s="50"/>
      <c r="AE7836" s="50"/>
    </row>
    <row r="7837" spans="23:31">
      <c r="W7837" s="50"/>
      <c r="AA7837" s="50"/>
      <c r="AE7837" s="50"/>
    </row>
    <row r="7838" spans="23:31">
      <c r="W7838" s="50"/>
      <c r="AA7838" s="50"/>
      <c r="AE7838" s="50"/>
    </row>
    <row r="7839" spans="23:31">
      <c r="W7839" s="50"/>
      <c r="AA7839" s="50"/>
      <c r="AE7839" s="50"/>
    </row>
    <row r="7840" spans="23:31">
      <c r="W7840" s="50"/>
      <c r="AA7840" s="50"/>
      <c r="AE7840" s="50"/>
    </row>
    <row r="7841" spans="23:31">
      <c r="W7841" s="50"/>
      <c r="AA7841" s="50"/>
      <c r="AE7841" s="50"/>
    </row>
    <row r="7842" spans="23:31">
      <c r="W7842" s="50"/>
      <c r="AA7842" s="50"/>
      <c r="AE7842" s="50"/>
    </row>
    <row r="7843" spans="23:31">
      <c r="W7843" s="50"/>
      <c r="AA7843" s="50"/>
      <c r="AE7843" s="50"/>
    </row>
    <row r="7844" spans="23:31">
      <c r="W7844" s="50"/>
      <c r="AA7844" s="50"/>
      <c r="AE7844" s="50"/>
    </row>
    <row r="7845" spans="23:31">
      <c r="W7845" s="50"/>
      <c r="AA7845" s="50"/>
      <c r="AE7845" s="50"/>
    </row>
    <row r="7846" spans="23:31">
      <c r="W7846" s="50"/>
      <c r="AA7846" s="50"/>
      <c r="AE7846" s="50"/>
    </row>
    <row r="7847" spans="23:31">
      <c r="W7847" s="50"/>
      <c r="AA7847" s="50"/>
      <c r="AE7847" s="50"/>
    </row>
    <row r="7848" spans="23:31">
      <c r="W7848" s="50"/>
      <c r="AA7848" s="50"/>
      <c r="AE7848" s="50"/>
    </row>
    <row r="7849" spans="23:31">
      <c r="W7849" s="50"/>
      <c r="AA7849" s="50"/>
      <c r="AE7849" s="50"/>
    </row>
    <row r="7850" spans="23:31">
      <c r="W7850" s="50"/>
      <c r="AA7850" s="50"/>
      <c r="AE7850" s="50"/>
    </row>
    <row r="7851" spans="23:31">
      <c r="W7851" s="50"/>
      <c r="AA7851" s="50"/>
      <c r="AE7851" s="50"/>
    </row>
    <row r="7852" spans="23:31">
      <c r="W7852" s="50"/>
      <c r="AA7852" s="50"/>
      <c r="AE7852" s="50"/>
    </row>
    <row r="7853" spans="23:31">
      <c r="W7853" s="50"/>
      <c r="AA7853" s="50"/>
      <c r="AE7853" s="50"/>
    </row>
    <row r="7854" spans="23:31">
      <c r="W7854" s="50"/>
      <c r="AA7854" s="50"/>
      <c r="AE7854" s="50"/>
    </row>
    <row r="7855" spans="23:31">
      <c r="W7855" s="50"/>
      <c r="AA7855" s="50"/>
      <c r="AE7855" s="50"/>
    </row>
    <row r="7856" spans="23:31">
      <c r="W7856" s="50"/>
      <c r="AA7856" s="50"/>
      <c r="AE7856" s="50"/>
    </row>
    <row r="7857" spans="23:31">
      <c r="W7857" s="50"/>
      <c r="AA7857" s="50"/>
      <c r="AE7857" s="50"/>
    </row>
    <row r="7858" spans="23:31">
      <c r="W7858" s="50"/>
      <c r="AA7858" s="50"/>
      <c r="AE7858" s="50"/>
    </row>
    <row r="7859" spans="23:31">
      <c r="W7859" s="50"/>
      <c r="AA7859" s="50"/>
      <c r="AE7859" s="50"/>
    </row>
    <row r="7860" spans="23:31">
      <c r="W7860" s="50"/>
      <c r="AA7860" s="50"/>
      <c r="AE7860" s="50"/>
    </row>
    <row r="7861" spans="23:31">
      <c r="W7861" s="50"/>
      <c r="AA7861" s="50"/>
      <c r="AE7861" s="50"/>
    </row>
    <row r="7862" spans="23:31">
      <c r="W7862" s="50"/>
      <c r="AA7862" s="50"/>
      <c r="AE7862" s="50"/>
    </row>
    <row r="7863" spans="23:31">
      <c r="W7863" s="50"/>
      <c r="AA7863" s="50"/>
      <c r="AE7863" s="50"/>
    </row>
    <row r="7864" spans="23:31">
      <c r="W7864" s="50"/>
      <c r="AA7864" s="50"/>
      <c r="AE7864" s="50"/>
    </row>
    <row r="7865" spans="23:31">
      <c r="W7865" s="50"/>
      <c r="AA7865" s="50"/>
      <c r="AE7865" s="50"/>
    </row>
    <row r="7866" spans="23:31">
      <c r="W7866" s="50"/>
      <c r="AA7866" s="50"/>
      <c r="AE7866" s="50"/>
    </row>
    <row r="7867" spans="23:31">
      <c r="W7867" s="50"/>
      <c r="AA7867" s="50"/>
      <c r="AE7867" s="50"/>
    </row>
    <row r="7868" spans="23:31">
      <c r="W7868" s="50"/>
      <c r="AA7868" s="50"/>
      <c r="AE7868" s="50"/>
    </row>
    <row r="7869" spans="23:31">
      <c r="W7869" s="50"/>
      <c r="AA7869" s="50"/>
      <c r="AE7869" s="50"/>
    </row>
    <row r="7870" spans="23:31">
      <c r="W7870" s="50"/>
      <c r="AA7870" s="50"/>
      <c r="AE7870" s="50"/>
    </row>
    <row r="7871" spans="23:31">
      <c r="W7871" s="50"/>
      <c r="AA7871" s="50"/>
      <c r="AE7871" s="50"/>
    </row>
    <row r="7872" spans="23:31">
      <c r="W7872" s="50"/>
      <c r="AA7872" s="50"/>
      <c r="AE7872" s="50"/>
    </row>
    <row r="7873" spans="23:31">
      <c r="W7873" s="50"/>
      <c r="AA7873" s="50"/>
      <c r="AE7873" s="50"/>
    </row>
    <row r="7874" spans="23:31">
      <c r="W7874" s="50"/>
      <c r="AA7874" s="50"/>
      <c r="AE7874" s="50"/>
    </row>
    <row r="7875" spans="23:31">
      <c r="W7875" s="50"/>
      <c r="AA7875" s="50"/>
      <c r="AE7875" s="50"/>
    </row>
    <row r="7876" spans="23:31">
      <c r="W7876" s="50"/>
      <c r="AA7876" s="50"/>
      <c r="AE7876" s="50"/>
    </row>
    <row r="7877" spans="23:31">
      <c r="W7877" s="50"/>
      <c r="AA7877" s="50"/>
      <c r="AE7877" s="50"/>
    </row>
    <row r="7878" spans="23:31">
      <c r="W7878" s="50"/>
      <c r="AA7878" s="50"/>
      <c r="AE7878" s="50"/>
    </row>
    <row r="7879" spans="23:31">
      <c r="W7879" s="50"/>
      <c r="AA7879" s="50"/>
      <c r="AE7879" s="50"/>
    </row>
    <row r="7880" spans="23:31">
      <c r="W7880" s="50"/>
      <c r="AA7880" s="50"/>
      <c r="AE7880" s="50"/>
    </row>
    <row r="7881" spans="23:31">
      <c r="W7881" s="50"/>
      <c r="AA7881" s="50"/>
      <c r="AE7881" s="50"/>
    </row>
    <row r="7882" spans="23:31">
      <c r="W7882" s="50"/>
      <c r="AA7882" s="50"/>
      <c r="AE7882" s="50"/>
    </row>
    <row r="7883" spans="23:31">
      <c r="W7883" s="50"/>
      <c r="AA7883" s="50"/>
      <c r="AE7883" s="50"/>
    </row>
    <row r="7884" spans="23:31">
      <c r="W7884" s="50"/>
      <c r="AA7884" s="50"/>
      <c r="AE7884" s="50"/>
    </row>
    <row r="7885" spans="23:31">
      <c r="W7885" s="50"/>
      <c r="AA7885" s="50"/>
      <c r="AE7885" s="50"/>
    </row>
    <row r="7886" spans="23:31">
      <c r="W7886" s="50"/>
      <c r="AA7886" s="50"/>
      <c r="AE7886" s="50"/>
    </row>
    <row r="7887" spans="23:31">
      <c r="W7887" s="50"/>
      <c r="AA7887" s="50"/>
      <c r="AE7887" s="50"/>
    </row>
    <row r="7888" spans="23:31">
      <c r="W7888" s="50"/>
      <c r="AA7888" s="50"/>
      <c r="AE7888" s="50"/>
    </row>
    <row r="7889" spans="23:31">
      <c r="W7889" s="50"/>
      <c r="AA7889" s="50"/>
      <c r="AE7889" s="50"/>
    </row>
    <row r="7890" spans="23:31">
      <c r="W7890" s="50"/>
      <c r="AA7890" s="50"/>
      <c r="AE7890" s="50"/>
    </row>
    <row r="7891" spans="23:31">
      <c r="W7891" s="50"/>
      <c r="AA7891" s="50"/>
      <c r="AE7891" s="50"/>
    </row>
    <row r="7892" spans="23:31">
      <c r="W7892" s="50"/>
      <c r="AA7892" s="50"/>
      <c r="AE7892" s="50"/>
    </row>
    <row r="7893" spans="23:31">
      <c r="W7893" s="50"/>
      <c r="AA7893" s="50"/>
      <c r="AE7893" s="50"/>
    </row>
    <row r="7894" spans="23:31">
      <c r="W7894" s="50"/>
      <c r="AA7894" s="50"/>
      <c r="AE7894" s="50"/>
    </row>
    <row r="7895" spans="23:31">
      <c r="W7895" s="50"/>
      <c r="AA7895" s="50"/>
      <c r="AE7895" s="50"/>
    </row>
    <row r="7896" spans="23:31">
      <c r="W7896" s="50"/>
      <c r="AA7896" s="50"/>
      <c r="AE7896" s="50"/>
    </row>
    <row r="7897" spans="23:31">
      <c r="W7897" s="50"/>
      <c r="AA7897" s="50"/>
      <c r="AE7897" s="50"/>
    </row>
    <row r="7898" spans="23:31">
      <c r="W7898" s="50"/>
      <c r="AA7898" s="50"/>
      <c r="AE7898" s="50"/>
    </row>
    <row r="7899" spans="23:31">
      <c r="W7899" s="50"/>
      <c r="AA7899" s="50"/>
      <c r="AE7899" s="50"/>
    </row>
    <row r="7900" spans="23:31">
      <c r="W7900" s="50"/>
      <c r="AA7900" s="50"/>
      <c r="AE7900" s="50"/>
    </row>
    <row r="7901" spans="23:31">
      <c r="W7901" s="50"/>
      <c r="AA7901" s="50"/>
      <c r="AE7901" s="50"/>
    </row>
    <row r="7902" spans="23:31">
      <c r="W7902" s="50"/>
      <c r="AA7902" s="50"/>
      <c r="AE7902" s="50"/>
    </row>
    <row r="7903" spans="23:31">
      <c r="W7903" s="50"/>
      <c r="AA7903" s="50"/>
      <c r="AE7903" s="50"/>
    </row>
    <row r="7904" spans="23:31">
      <c r="W7904" s="50"/>
      <c r="AA7904" s="50"/>
      <c r="AE7904" s="50"/>
    </row>
    <row r="7905" spans="23:31">
      <c r="W7905" s="50"/>
      <c r="AA7905" s="50"/>
      <c r="AE7905" s="50"/>
    </row>
    <row r="7906" spans="23:31">
      <c r="W7906" s="50"/>
      <c r="AA7906" s="50"/>
      <c r="AE7906" s="50"/>
    </row>
    <row r="7907" spans="23:31">
      <c r="W7907" s="50"/>
      <c r="AA7907" s="50"/>
      <c r="AE7907" s="50"/>
    </row>
    <row r="7908" spans="23:31">
      <c r="W7908" s="50"/>
      <c r="AA7908" s="50"/>
      <c r="AE7908" s="50"/>
    </row>
    <row r="7909" spans="23:31">
      <c r="W7909" s="50"/>
      <c r="AA7909" s="50"/>
      <c r="AE7909" s="50"/>
    </row>
    <row r="7910" spans="23:31">
      <c r="W7910" s="50"/>
      <c r="AA7910" s="50"/>
      <c r="AE7910" s="50"/>
    </row>
    <row r="7911" spans="23:31">
      <c r="W7911" s="50"/>
      <c r="AA7911" s="50"/>
      <c r="AE7911" s="50"/>
    </row>
    <row r="7912" spans="23:31">
      <c r="W7912" s="50"/>
      <c r="AA7912" s="50"/>
      <c r="AE7912" s="50"/>
    </row>
    <row r="7913" spans="23:31">
      <c r="W7913" s="50"/>
      <c r="AA7913" s="50"/>
      <c r="AE7913" s="50"/>
    </row>
    <row r="7914" spans="23:31">
      <c r="W7914" s="50"/>
      <c r="AA7914" s="50"/>
      <c r="AE7914" s="50"/>
    </row>
    <row r="7915" spans="23:31">
      <c r="W7915" s="50"/>
      <c r="AA7915" s="50"/>
      <c r="AE7915" s="50"/>
    </row>
    <row r="7916" spans="23:31">
      <c r="W7916" s="50"/>
      <c r="AA7916" s="50"/>
      <c r="AE7916" s="50"/>
    </row>
    <row r="7917" spans="23:31">
      <c r="W7917" s="50"/>
      <c r="AA7917" s="50"/>
      <c r="AE7917" s="50"/>
    </row>
    <row r="7918" spans="23:31">
      <c r="W7918" s="50"/>
      <c r="AA7918" s="50"/>
      <c r="AE7918" s="50"/>
    </row>
    <row r="7919" spans="23:31">
      <c r="W7919" s="50"/>
      <c r="AA7919" s="50"/>
      <c r="AE7919" s="50"/>
    </row>
    <row r="7920" spans="23:31">
      <c r="W7920" s="50"/>
      <c r="AA7920" s="50"/>
      <c r="AE7920" s="50"/>
    </row>
    <row r="7921" spans="23:31">
      <c r="W7921" s="50"/>
      <c r="AA7921" s="50"/>
      <c r="AE7921" s="50"/>
    </row>
    <row r="7922" spans="23:31">
      <c r="W7922" s="50"/>
      <c r="AA7922" s="50"/>
      <c r="AE7922" s="50"/>
    </row>
    <row r="7923" spans="23:31">
      <c r="W7923" s="50"/>
      <c r="AA7923" s="50"/>
      <c r="AE7923" s="50"/>
    </row>
    <row r="7924" spans="23:31">
      <c r="W7924" s="50"/>
      <c r="AA7924" s="50"/>
      <c r="AE7924" s="50"/>
    </row>
    <row r="7925" spans="23:31">
      <c r="W7925" s="50"/>
      <c r="AA7925" s="50"/>
      <c r="AE7925" s="50"/>
    </row>
    <row r="7926" spans="23:31">
      <c r="W7926" s="50"/>
      <c r="AA7926" s="50"/>
      <c r="AE7926" s="50"/>
    </row>
    <row r="7927" spans="23:31">
      <c r="W7927" s="50"/>
      <c r="AA7927" s="50"/>
      <c r="AE7927" s="50"/>
    </row>
    <row r="7928" spans="23:31">
      <c r="W7928" s="50"/>
      <c r="AA7928" s="50"/>
      <c r="AE7928" s="50"/>
    </row>
    <row r="7929" spans="23:31">
      <c r="W7929" s="50"/>
      <c r="AA7929" s="50"/>
      <c r="AE7929" s="50"/>
    </row>
    <row r="7930" spans="23:31">
      <c r="W7930" s="50"/>
      <c r="AA7930" s="50"/>
      <c r="AE7930" s="50"/>
    </row>
    <row r="7931" spans="23:31">
      <c r="W7931" s="50"/>
      <c r="AA7931" s="50"/>
      <c r="AE7931" s="50"/>
    </row>
    <row r="7932" spans="23:31">
      <c r="W7932" s="50"/>
      <c r="AA7932" s="50"/>
      <c r="AE7932" s="50"/>
    </row>
    <row r="7933" spans="23:31">
      <c r="W7933" s="50"/>
      <c r="AA7933" s="50"/>
      <c r="AE7933" s="50"/>
    </row>
    <row r="7934" spans="23:31">
      <c r="W7934" s="50"/>
      <c r="AA7934" s="50"/>
      <c r="AE7934" s="50"/>
    </row>
    <row r="7935" spans="23:31">
      <c r="W7935" s="50"/>
      <c r="AA7935" s="50"/>
      <c r="AE7935" s="50"/>
    </row>
    <row r="7936" spans="23:31">
      <c r="W7936" s="50"/>
      <c r="AA7936" s="50"/>
      <c r="AE7936" s="50"/>
    </row>
    <row r="7937" spans="23:31">
      <c r="W7937" s="50"/>
      <c r="AA7937" s="50"/>
      <c r="AE7937" s="50"/>
    </row>
    <row r="7938" spans="23:31">
      <c r="W7938" s="50"/>
      <c r="AA7938" s="50"/>
      <c r="AE7938" s="50"/>
    </row>
    <row r="7939" spans="23:31">
      <c r="W7939" s="50"/>
      <c r="AA7939" s="50"/>
      <c r="AE7939" s="50"/>
    </row>
    <row r="7940" spans="23:31">
      <c r="W7940" s="50"/>
      <c r="AA7940" s="50"/>
      <c r="AE7940" s="50"/>
    </row>
    <row r="7941" spans="23:31">
      <c r="W7941" s="50"/>
      <c r="AA7941" s="50"/>
      <c r="AE7941" s="50"/>
    </row>
    <row r="7942" spans="23:31">
      <c r="W7942" s="50"/>
      <c r="AA7942" s="50"/>
      <c r="AE7942" s="50"/>
    </row>
    <row r="7943" spans="23:31">
      <c r="W7943" s="50"/>
      <c r="AA7943" s="50"/>
      <c r="AE7943" s="50"/>
    </row>
    <row r="7944" spans="23:31">
      <c r="W7944" s="50"/>
      <c r="AA7944" s="50"/>
      <c r="AE7944" s="50"/>
    </row>
    <row r="7945" spans="23:31">
      <c r="W7945" s="50"/>
      <c r="AA7945" s="50"/>
      <c r="AE7945" s="50"/>
    </row>
    <row r="7946" spans="23:31">
      <c r="W7946" s="50"/>
      <c r="AA7946" s="50"/>
      <c r="AE7946" s="50"/>
    </row>
    <row r="7947" spans="23:31">
      <c r="W7947" s="50"/>
      <c r="AA7947" s="50"/>
      <c r="AE7947" s="50"/>
    </row>
    <row r="7948" spans="23:31">
      <c r="W7948" s="50"/>
      <c r="AA7948" s="50"/>
      <c r="AE7948" s="50"/>
    </row>
    <row r="7949" spans="23:31">
      <c r="W7949" s="50"/>
      <c r="AA7949" s="50"/>
      <c r="AE7949" s="50"/>
    </row>
    <row r="7950" spans="23:31">
      <c r="W7950" s="50"/>
      <c r="AA7950" s="50"/>
      <c r="AE7950" s="50"/>
    </row>
    <row r="7951" spans="23:31">
      <c r="W7951" s="50"/>
      <c r="AA7951" s="50"/>
      <c r="AE7951" s="50"/>
    </row>
    <row r="7952" spans="23:31">
      <c r="W7952" s="50"/>
      <c r="AA7952" s="50"/>
      <c r="AE7952" s="50"/>
    </row>
    <row r="7953" spans="23:31">
      <c r="W7953" s="50"/>
      <c r="AA7953" s="50"/>
      <c r="AE7953" s="50"/>
    </row>
    <row r="7954" spans="23:31">
      <c r="W7954" s="50"/>
      <c r="AA7954" s="50"/>
      <c r="AE7954" s="50"/>
    </row>
    <row r="7955" spans="23:31">
      <c r="W7955" s="50"/>
      <c r="AA7955" s="50"/>
      <c r="AE7955" s="50"/>
    </row>
    <row r="7956" spans="23:31">
      <c r="W7956" s="50"/>
      <c r="AA7956" s="50"/>
      <c r="AE7956" s="50"/>
    </row>
    <row r="7957" spans="23:31">
      <c r="W7957" s="50"/>
      <c r="AA7957" s="50"/>
      <c r="AE7957" s="50"/>
    </row>
    <row r="7958" spans="23:31">
      <c r="W7958" s="50"/>
      <c r="AA7958" s="50"/>
      <c r="AE7958" s="50"/>
    </row>
    <row r="7959" spans="23:31">
      <c r="W7959" s="50"/>
      <c r="AA7959" s="50"/>
      <c r="AE7959" s="50"/>
    </row>
    <row r="7960" spans="23:31">
      <c r="W7960" s="50"/>
      <c r="AA7960" s="50"/>
      <c r="AE7960" s="50"/>
    </row>
    <row r="7961" spans="23:31">
      <c r="W7961" s="50"/>
      <c r="AA7961" s="50"/>
      <c r="AE7961" s="50"/>
    </row>
    <row r="7962" spans="23:31">
      <c r="W7962" s="50"/>
      <c r="AA7962" s="50"/>
      <c r="AE7962" s="50"/>
    </row>
    <row r="7963" spans="23:31">
      <c r="W7963" s="50"/>
      <c r="AA7963" s="50"/>
      <c r="AE7963" s="50"/>
    </row>
    <row r="7964" spans="23:31">
      <c r="W7964" s="50"/>
      <c r="AA7964" s="50"/>
      <c r="AE7964" s="50"/>
    </row>
    <row r="7965" spans="23:31">
      <c r="W7965" s="50"/>
      <c r="AA7965" s="50"/>
      <c r="AE7965" s="50"/>
    </row>
    <row r="7966" spans="23:31">
      <c r="W7966" s="50"/>
      <c r="AA7966" s="50"/>
      <c r="AE7966" s="50"/>
    </row>
    <row r="7967" spans="23:31">
      <c r="W7967" s="50"/>
      <c r="AA7967" s="50"/>
      <c r="AE7967" s="50"/>
    </row>
    <row r="7968" spans="23:31">
      <c r="W7968" s="50"/>
      <c r="AA7968" s="50"/>
      <c r="AE7968" s="50"/>
    </row>
    <row r="7969" spans="23:31">
      <c r="W7969" s="50"/>
      <c r="AA7969" s="50"/>
      <c r="AE7969" s="50"/>
    </row>
    <row r="7970" spans="23:31">
      <c r="W7970" s="50"/>
      <c r="AA7970" s="50"/>
      <c r="AE7970" s="50"/>
    </row>
    <row r="7971" spans="23:31">
      <c r="W7971" s="50"/>
      <c r="AA7971" s="50"/>
      <c r="AE7971" s="50"/>
    </row>
    <row r="7972" spans="23:31">
      <c r="W7972" s="50"/>
      <c r="AA7972" s="50"/>
      <c r="AE7972" s="50"/>
    </row>
    <row r="7973" spans="23:31">
      <c r="W7973" s="50"/>
      <c r="AA7973" s="50"/>
      <c r="AE7973" s="50"/>
    </row>
    <row r="7974" spans="23:31">
      <c r="W7974" s="50"/>
      <c r="AA7974" s="50"/>
      <c r="AE7974" s="50"/>
    </row>
    <row r="7975" spans="23:31">
      <c r="W7975" s="50"/>
      <c r="AA7975" s="50"/>
      <c r="AE7975" s="50"/>
    </row>
    <row r="7976" spans="23:31">
      <c r="W7976" s="50"/>
      <c r="AA7976" s="50"/>
      <c r="AE7976" s="50"/>
    </row>
    <row r="7977" spans="23:31">
      <c r="W7977" s="50"/>
      <c r="AA7977" s="50"/>
      <c r="AE7977" s="50"/>
    </row>
    <row r="7978" spans="23:31">
      <c r="W7978" s="50"/>
      <c r="AA7978" s="50"/>
      <c r="AE7978" s="50"/>
    </row>
    <row r="7979" spans="23:31">
      <c r="W7979" s="50"/>
      <c r="AA7979" s="50"/>
      <c r="AE7979" s="50"/>
    </row>
    <row r="7980" spans="23:31">
      <c r="W7980" s="50"/>
      <c r="AA7980" s="50"/>
      <c r="AE7980" s="50"/>
    </row>
    <row r="7981" spans="23:31">
      <c r="W7981" s="50"/>
      <c r="AA7981" s="50"/>
      <c r="AE7981" s="50"/>
    </row>
    <row r="7982" spans="23:31">
      <c r="W7982" s="50"/>
      <c r="AA7982" s="50"/>
      <c r="AE7982" s="50"/>
    </row>
    <row r="7983" spans="23:31">
      <c r="W7983" s="50"/>
      <c r="AA7983" s="50"/>
      <c r="AE7983" s="50"/>
    </row>
    <row r="7984" spans="23:31">
      <c r="W7984" s="50"/>
      <c r="AA7984" s="50"/>
      <c r="AE7984" s="50"/>
    </row>
    <row r="7985" spans="23:31">
      <c r="W7985" s="50"/>
      <c r="AA7985" s="50"/>
      <c r="AE7985" s="50"/>
    </row>
    <row r="7986" spans="23:31">
      <c r="W7986" s="50"/>
      <c r="AA7986" s="50"/>
      <c r="AE7986" s="50"/>
    </row>
    <row r="7987" spans="23:31">
      <c r="W7987" s="50"/>
      <c r="AA7987" s="50"/>
      <c r="AE7987" s="50"/>
    </row>
    <row r="7988" spans="23:31">
      <c r="W7988" s="50"/>
      <c r="AA7988" s="50"/>
      <c r="AE7988" s="50"/>
    </row>
    <row r="7989" spans="23:31">
      <c r="W7989" s="50"/>
      <c r="AA7989" s="50"/>
      <c r="AE7989" s="50"/>
    </row>
    <row r="7990" spans="23:31">
      <c r="W7990" s="50"/>
      <c r="AA7990" s="50"/>
      <c r="AE7990" s="50"/>
    </row>
    <row r="7991" spans="23:31">
      <c r="W7991" s="50"/>
      <c r="AA7991" s="50"/>
      <c r="AE7991" s="50"/>
    </row>
    <row r="7992" spans="23:31">
      <c r="W7992" s="50"/>
      <c r="AA7992" s="50"/>
      <c r="AE7992" s="50"/>
    </row>
    <row r="7993" spans="23:31">
      <c r="W7993" s="50"/>
      <c r="AA7993" s="50"/>
      <c r="AE7993" s="50"/>
    </row>
    <row r="7994" spans="23:31">
      <c r="W7994" s="50"/>
      <c r="AA7994" s="50"/>
      <c r="AE7994" s="50"/>
    </row>
    <row r="7995" spans="23:31">
      <c r="W7995" s="50"/>
      <c r="AA7995" s="50"/>
      <c r="AE7995" s="50"/>
    </row>
    <row r="7996" spans="23:31">
      <c r="W7996" s="50"/>
      <c r="AA7996" s="50"/>
      <c r="AE7996" s="50"/>
    </row>
    <row r="7997" spans="23:31">
      <c r="W7997" s="50"/>
      <c r="AA7997" s="50"/>
      <c r="AE7997" s="50"/>
    </row>
    <row r="7998" spans="23:31">
      <c r="W7998" s="50"/>
      <c r="AA7998" s="50"/>
      <c r="AE7998" s="50"/>
    </row>
    <row r="7999" spans="23:31">
      <c r="W7999" s="50"/>
      <c r="AA7999" s="50"/>
      <c r="AE7999" s="50"/>
    </row>
    <row r="8000" spans="23:31">
      <c r="W8000" s="50"/>
      <c r="AA8000" s="50"/>
      <c r="AE8000" s="50"/>
    </row>
    <row r="8001" spans="23:31">
      <c r="W8001" s="50"/>
      <c r="AA8001" s="50"/>
      <c r="AE8001" s="50"/>
    </row>
    <row r="8002" spans="23:31">
      <c r="W8002" s="50"/>
      <c r="AA8002" s="50"/>
      <c r="AE8002" s="50"/>
    </row>
    <row r="8003" spans="23:31">
      <c r="W8003" s="50"/>
      <c r="AA8003" s="50"/>
      <c r="AE8003" s="50"/>
    </row>
    <row r="8004" spans="23:31">
      <c r="W8004" s="50"/>
      <c r="AA8004" s="50"/>
      <c r="AE8004" s="50"/>
    </row>
    <row r="8005" spans="23:31">
      <c r="W8005" s="50"/>
      <c r="AA8005" s="50"/>
      <c r="AE8005" s="50"/>
    </row>
    <row r="8006" spans="23:31">
      <c r="W8006" s="50"/>
      <c r="AA8006" s="50"/>
      <c r="AE8006" s="50"/>
    </row>
    <row r="8007" spans="23:31">
      <c r="W8007" s="50"/>
      <c r="AA8007" s="50"/>
      <c r="AE8007" s="50"/>
    </row>
    <row r="8008" spans="23:31">
      <c r="W8008" s="50"/>
      <c r="AA8008" s="50"/>
      <c r="AE8008" s="50"/>
    </row>
    <row r="8009" spans="23:31">
      <c r="W8009" s="50"/>
      <c r="AA8009" s="50"/>
      <c r="AE8009" s="50"/>
    </row>
    <row r="8010" spans="23:31">
      <c r="W8010" s="50"/>
      <c r="AA8010" s="50"/>
      <c r="AE8010" s="50"/>
    </row>
    <row r="8011" spans="23:31">
      <c r="W8011" s="50"/>
      <c r="AA8011" s="50"/>
      <c r="AE8011" s="50"/>
    </row>
    <row r="8012" spans="23:31">
      <c r="W8012" s="50"/>
      <c r="AA8012" s="50"/>
      <c r="AE8012" s="50"/>
    </row>
    <row r="8013" spans="23:31">
      <c r="W8013" s="50"/>
      <c r="AA8013" s="50"/>
      <c r="AE8013" s="50"/>
    </row>
    <row r="8014" spans="23:31">
      <c r="W8014" s="50"/>
      <c r="AA8014" s="50"/>
      <c r="AE8014" s="50"/>
    </row>
    <row r="8015" spans="23:31">
      <c r="W8015" s="50"/>
      <c r="AA8015" s="50"/>
      <c r="AE8015" s="50"/>
    </row>
    <row r="8016" spans="23:31">
      <c r="W8016" s="50"/>
      <c r="AA8016" s="50"/>
      <c r="AE8016" s="50"/>
    </row>
    <row r="8017" spans="23:31">
      <c r="W8017" s="50"/>
      <c r="AA8017" s="50"/>
      <c r="AE8017" s="50"/>
    </row>
    <row r="8018" spans="23:31">
      <c r="W8018" s="50"/>
      <c r="AA8018" s="50"/>
      <c r="AE8018" s="50"/>
    </row>
    <row r="8019" spans="23:31">
      <c r="W8019" s="50"/>
      <c r="AA8019" s="50"/>
      <c r="AE8019" s="50"/>
    </row>
    <row r="8020" spans="23:31">
      <c r="W8020" s="50"/>
      <c r="AA8020" s="50"/>
      <c r="AE8020" s="50"/>
    </row>
    <row r="8021" spans="23:31">
      <c r="W8021" s="50"/>
      <c r="AA8021" s="50"/>
      <c r="AE8021" s="50"/>
    </row>
    <row r="8022" spans="23:31">
      <c r="W8022" s="50"/>
      <c r="AA8022" s="50"/>
      <c r="AE8022" s="50"/>
    </row>
    <row r="8023" spans="23:31">
      <c r="W8023" s="50"/>
      <c r="AA8023" s="50"/>
      <c r="AE8023" s="50"/>
    </row>
    <row r="8024" spans="23:31">
      <c r="W8024" s="50"/>
      <c r="AA8024" s="50"/>
      <c r="AE8024" s="50"/>
    </row>
    <row r="8025" spans="23:31">
      <c r="W8025" s="50"/>
      <c r="AA8025" s="50"/>
      <c r="AE8025" s="50"/>
    </row>
    <row r="8026" spans="23:31">
      <c r="W8026" s="50"/>
      <c r="AA8026" s="50"/>
      <c r="AE8026" s="50"/>
    </row>
    <row r="8027" spans="23:31">
      <c r="W8027" s="50"/>
      <c r="AA8027" s="50"/>
      <c r="AE8027" s="50"/>
    </row>
    <row r="8028" spans="23:31">
      <c r="W8028" s="50"/>
      <c r="AA8028" s="50"/>
      <c r="AE8028" s="50"/>
    </row>
    <row r="8029" spans="23:31">
      <c r="W8029" s="50"/>
      <c r="AA8029" s="50"/>
      <c r="AE8029" s="50"/>
    </row>
    <row r="8030" spans="23:31">
      <c r="W8030" s="50"/>
      <c r="AA8030" s="50"/>
      <c r="AE8030" s="50"/>
    </row>
    <row r="8031" spans="23:31">
      <c r="W8031" s="50"/>
      <c r="AA8031" s="50"/>
      <c r="AE8031" s="50"/>
    </row>
    <row r="8032" spans="23:31">
      <c r="W8032" s="50"/>
      <c r="AA8032" s="50"/>
      <c r="AE8032" s="50"/>
    </row>
    <row r="8033" spans="23:31">
      <c r="W8033" s="50"/>
      <c r="AA8033" s="50"/>
      <c r="AE8033" s="50"/>
    </row>
    <row r="8034" spans="23:31">
      <c r="W8034" s="50"/>
      <c r="AA8034" s="50"/>
      <c r="AE8034" s="50"/>
    </row>
    <row r="8035" spans="23:31">
      <c r="W8035" s="50"/>
      <c r="AA8035" s="50"/>
      <c r="AE8035" s="50"/>
    </row>
    <row r="8036" spans="23:31">
      <c r="W8036" s="50"/>
      <c r="AA8036" s="50"/>
      <c r="AE8036" s="50"/>
    </row>
    <row r="8037" spans="23:31">
      <c r="W8037" s="50"/>
      <c r="AA8037" s="50"/>
      <c r="AE8037" s="50"/>
    </row>
    <row r="8038" spans="23:31">
      <c r="W8038" s="50"/>
      <c r="AA8038" s="50"/>
      <c r="AE8038" s="50"/>
    </row>
    <row r="8039" spans="23:31">
      <c r="W8039" s="50"/>
      <c r="AA8039" s="50"/>
      <c r="AE8039" s="50"/>
    </row>
    <row r="8040" spans="23:31">
      <c r="W8040" s="50"/>
      <c r="AA8040" s="50"/>
      <c r="AE8040" s="50"/>
    </row>
    <row r="8041" spans="23:31">
      <c r="W8041" s="50"/>
      <c r="AA8041" s="50"/>
      <c r="AE8041" s="50"/>
    </row>
    <row r="8042" spans="23:31">
      <c r="W8042" s="50"/>
      <c r="AA8042" s="50"/>
      <c r="AE8042" s="50"/>
    </row>
    <row r="8043" spans="23:31">
      <c r="W8043" s="50"/>
      <c r="AA8043" s="50"/>
      <c r="AE8043" s="50"/>
    </row>
    <row r="8044" spans="23:31">
      <c r="W8044" s="50"/>
      <c r="AA8044" s="50"/>
      <c r="AE8044" s="50"/>
    </row>
    <row r="8045" spans="23:31">
      <c r="W8045" s="50"/>
      <c r="AA8045" s="50"/>
      <c r="AE8045" s="50"/>
    </row>
    <row r="8046" spans="23:31">
      <c r="W8046" s="50"/>
      <c r="AA8046" s="50"/>
      <c r="AE8046" s="50"/>
    </row>
    <row r="8047" spans="23:31">
      <c r="W8047" s="50"/>
      <c r="AA8047" s="50"/>
      <c r="AE8047" s="50"/>
    </row>
    <row r="8048" spans="23:31">
      <c r="W8048" s="50"/>
      <c r="AA8048" s="50"/>
      <c r="AE8048" s="50"/>
    </row>
    <row r="8049" spans="23:31">
      <c r="W8049" s="50"/>
      <c r="AA8049" s="50"/>
      <c r="AE8049" s="50"/>
    </row>
    <row r="8050" spans="23:31">
      <c r="W8050" s="50"/>
      <c r="AA8050" s="50"/>
      <c r="AE8050" s="50"/>
    </row>
    <row r="8051" spans="23:31">
      <c r="W8051" s="50"/>
      <c r="AA8051" s="50"/>
      <c r="AE8051" s="50"/>
    </row>
    <row r="8052" spans="23:31">
      <c r="W8052" s="50"/>
      <c r="AA8052" s="50"/>
      <c r="AE8052" s="50"/>
    </row>
    <row r="8053" spans="23:31">
      <c r="W8053" s="50"/>
      <c r="AA8053" s="50"/>
      <c r="AE8053" s="50"/>
    </row>
    <row r="8054" spans="23:31">
      <c r="W8054" s="50"/>
      <c r="AA8054" s="50"/>
      <c r="AE8054" s="50"/>
    </row>
    <row r="8055" spans="23:31">
      <c r="W8055" s="50"/>
      <c r="AA8055" s="50"/>
      <c r="AE8055" s="50"/>
    </row>
    <row r="8056" spans="23:31">
      <c r="W8056" s="50"/>
      <c r="AA8056" s="50"/>
      <c r="AE8056" s="50"/>
    </row>
    <row r="8057" spans="23:31">
      <c r="W8057" s="50"/>
      <c r="AA8057" s="50"/>
      <c r="AE8057" s="50"/>
    </row>
    <row r="8058" spans="23:31">
      <c r="W8058" s="50"/>
      <c r="AA8058" s="50"/>
      <c r="AE8058" s="50"/>
    </row>
    <row r="8059" spans="23:31">
      <c r="W8059" s="50"/>
      <c r="AA8059" s="50"/>
      <c r="AE8059" s="50"/>
    </row>
    <row r="8060" spans="23:31">
      <c r="W8060" s="50"/>
      <c r="AA8060" s="50"/>
      <c r="AE8060" s="50"/>
    </row>
    <row r="8061" spans="23:31">
      <c r="W8061" s="50"/>
      <c r="AA8061" s="50"/>
      <c r="AE8061" s="50"/>
    </row>
    <row r="8062" spans="23:31">
      <c r="W8062" s="50"/>
      <c r="AA8062" s="50"/>
      <c r="AE8062" s="50"/>
    </row>
    <row r="8063" spans="23:31">
      <c r="W8063" s="50"/>
      <c r="AA8063" s="50"/>
      <c r="AE8063" s="50"/>
    </row>
    <row r="8064" spans="23:31">
      <c r="W8064" s="50"/>
      <c r="AA8064" s="50"/>
      <c r="AE8064" s="50"/>
    </row>
    <row r="8065" spans="23:31">
      <c r="W8065" s="50"/>
      <c r="AA8065" s="50"/>
      <c r="AE8065" s="50"/>
    </row>
    <row r="8066" spans="23:31">
      <c r="W8066" s="50"/>
      <c r="AA8066" s="50"/>
      <c r="AE8066" s="50"/>
    </row>
    <row r="8067" spans="23:31">
      <c r="W8067" s="50"/>
      <c r="AA8067" s="50"/>
      <c r="AE8067" s="50"/>
    </row>
    <row r="8068" spans="23:31">
      <c r="W8068" s="50"/>
      <c r="AA8068" s="50"/>
      <c r="AE8068" s="50"/>
    </row>
    <row r="8069" spans="23:31">
      <c r="W8069" s="50"/>
      <c r="AA8069" s="50"/>
      <c r="AE8069" s="50"/>
    </row>
    <row r="8070" spans="23:31">
      <c r="W8070" s="50"/>
      <c r="AA8070" s="50"/>
      <c r="AE8070" s="50"/>
    </row>
    <row r="8071" spans="23:31">
      <c r="W8071" s="50"/>
      <c r="AA8071" s="50"/>
      <c r="AE8071" s="50"/>
    </row>
    <row r="8072" spans="23:31">
      <c r="W8072" s="50"/>
      <c r="AA8072" s="50"/>
      <c r="AE8072" s="50"/>
    </row>
    <row r="8073" spans="23:31">
      <c r="W8073" s="50"/>
      <c r="AA8073" s="50"/>
      <c r="AE8073" s="50"/>
    </row>
    <row r="8074" spans="23:31">
      <c r="W8074" s="50"/>
      <c r="AA8074" s="50"/>
      <c r="AE8074" s="50"/>
    </row>
    <row r="8075" spans="23:31">
      <c r="W8075" s="50"/>
      <c r="AA8075" s="50"/>
      <c r="AE8075" s="50"/>
    </row>
    <row r="8076" spans="23:31">
      <c r="W8076" s="50"/>
      <c r="AA8076" s="50"/>
      <c r="AE8076" s="50"/>
    </row>
    <row r="8077" spans="23:31">
      <c r="W8077" s="50"/>
      <c r="AA8077" s="50"/>
      <c r="AE8077" s="50"/>
    </row>
    <row r="8078" spans="23:31">
      <c r="W8078" s="50"/>
      <c r="AA8078" s="50"/>
      <c r="AE8078" s="50"/>
    </row>
    <row r="8079" spans="23:31">
      <c r="W8079" s="50"/>
      <c r="AA8079" s="50"/>
      <c r="AE8079" s="50"/>
    </row>
    <row r="8080" spans="23:31">
      <c r="W8080" s="50"/>
      <c r="AA8080" s="50"/>
      <c r="AE8080" s="50"/>
    </row>
    <row r="8081" spans="23:31">
      <c r="W8081" s="50"/>
      <c r="AA8081" s="50"/>
      <c r="AE8081" s="50"/>
    </row>
    <row r="8082" spans="23:31">
      <c r="W8082" s="50"/>
      <c r="AA8082" s="50"/>
      <c r="AE8082" s="50"/>
    </row>
    <row r="8083" spans="23:31">
      <c r="W8083" s="50"/>
      <c r="AA8083" s="50"/>
      <c r="AE8083" s="50"/>
    </row>
    <row r="8084" spans="23:31">
      <c r="W8084" s="50"/>
      <c r="AA8084" s="50"/>
      <c r="AE8084" s="50"/>
    </row>
    <row r="8085" spans="23:31">
      <c r="W8085" s="50"/>
      <c r="AA8085" s="50"/>
      <c r="AE8085" s="50"/>
    </row>
    <row r="8086" spans="23:31">
      <c r="W8086" s="50"/>
      <c r="AA8086" s="50"/>
      <c r="AE8086" s="50"/>
    </row>
    <row r="8087" spans="23:31">
      <c r="W8087" s="50"/>
      <c r="AA8087" s="50"/>
      <c r="AE8087" s="50"/>
    </row>
    <row r="8088" spans="23:31">
      <c r="W8088" s="50"/>
      <c r="AA8088" s="50"/>
      <c r="AE8088" s="50"/>
    </row>
    <row r="8089" spans="23:31">
      <c r="W8089" s="50"/>
      <c r="AA8089" s="50"/>
      <c r="AE8089" s="50"/>
    </row>
    <row r="8090" spans="23:31">
      <c r="W8090" s="50"/>
      <c r="AA8090" s="50"/>
      <c r="AE8090" s="50"/>
    </row>
    <row r="8091" spans="23:31">
      <c r="W8091" s="50"/>
      <c r="AA8091" s="50"/>
      <c r="AE8091" s="50"/>
    </row>
    <row r="8092" spans="23:31">
      <c r="W8092" s="50"/>
      <c r="AA8092" s="50"/>
      <c r="AE8092" s="50"/>
    </row>
    <row r="8093" spans="23:31">
      <c r="W8093" s="50"/>
      <c r="AA8093" s="50"/>
      <c r="AE8093" s="50"/>
    </row>
    <row r="8094" spans="23:31">
      <c r="W8094" s="50"/>
      <c r="AA8094" s="50"/>
      <c r="AE8094" s="50"/>
    </row>
    <row r="8095" spans="23:31">
      <c r="W8095" s="50"/>
      <c r="AA8095" s="50"/>
      <c r="AE8095" s="50"/>
    </row>
    <row r="8096" spans="23:31">
      <c r="W8096" s="50"/>
      <c r="AA8096" s="50"/>
      <c r="AE8096" s="50"/>
    </row>
    <row r="8097" spans="23:31">
      <c r="W8097" s="50"/>
      <c r="AA8097" s="50"/>
      <c r="AE8097" s="50"/>
    </row>
    <row r="8098" spans="23:31">
      <c r="W8098" s="50"/>
      <c r="AA8098" s="50"/>
      <c r="AE8098" s="50"/>
    </row>
    <row r="8099" spans="23:31">
      <c r="W8099" s="50"/>
      <c r="AA8099" s="50"/>
      <c r="AE8099" s="50"/>
    </row>
    <row r="8100" spans="23:31">
      <c r="W8100" s="50"/>
      <c r="AA8100" s="50"/>
      <c r="AE8100" s="50"/>
    </row>
    <row r="8101" spans="23:31">
      <c r="W8101" s="50"/>
      <c r="AA8101" s="50"/>
      <c r="AE8101" s="50"/>
    </row>
    <row r="8102" spans="23:31">
      <c r="W8102" s="50"/>
      <c r="AA8102" s="50"/>
      <c r="AE8102" s="50"/>
    </row>
    <row r="8103" spans="23:31">
      <c r="W8103" s="50"/>
      <c r="AA8103" s="50"/>
      <c r="AE8103" s="50"/>
    </row>
    <row r="8104" spans="23:31">
      <c r="W8104" s="50"/>
      <c r="AA8104" s="50"/>
      <c r="AE8104" s="50"/>
    </row>
    <row r="8105" spans="23:31">
      <c r="W8105" s="50"/>
      <c r="AA8105" s="50"/>
      <c r="AE8105" s="50"/>
    </row>
    <row r="8106" spans="23:31">
      <c r="W8106" s="50"/>
      <c r="AA8106" s="50"/>
      <c r="AE8106" s="50"/>
    </row>
    <row r="8107" spans="23:31">
      <c r="W8107" s="50"/>
      <c r="AA8107" s="50"/>
      <c r="AE8107" s="50"/>
    </row>
    <row r="8108" spans="23:31">
      <c r="W8108" s="50"/>
      <c r="AA8108" s="50"/>
      <c r="AE8108" s="50"/>
    </row>
    <row r="8109" spans="23:31">
      <c r="W8109" s="50"/>
      <c r="AA8109" s="50"/>
      <c r="AE8109" s="50"/>
    </row>
    <row r="8110" spans="23:31">
      <c r="W8110" s="50"/>
      <c r="AA8110" s="50"/>
      <c r="AE8110" s="50"/>
    </row>
    <row r="8111" spans="23:31">
      <c r="W8111" s="50"/>
      <c r="AA8111" s="50"/>
      <c r="AE8111" s="50"/>
    </row>
    <row r="8112" spans="23:31">
      <c r="W8112" s="50"/>
      <c r="AA8112" s="50"/>
      <c r="AE8112" s="50"/>
    </row>
    <row r="8113" spans="23:31">
      <c r="W8113" s="50"/>
      <c r="AA8113" s="50"/>
      <c r="AE8113" s="50"/>
    </row>
    <row r="8114" spans="23:31">
      <c r="W8114" s="50"/>
      <c r="AA8114" s="50"/>
      <c r="AE8114" s="50"/>
    </row>
    <row r="8115" spans="23:31">
      <c r="W8115" s="50"/>
      <c r="AA8115" s="50"/>
      <c r="AE8115" s="50"/>
    </row>
    <row r="8116" spans="23:31">
      <c r="W8116" s="50"/>
      <c r="AA8116" s="50"/>
      <c r="AE8116" s="50"/>
    </row>
    <row r="8117" spans="23:31">
      <c r="W8117" s="50"/>
      <c r="AA8117" s="50"/>
      <c r="AE8117" s="50"/>
    </row>
    <row r="8118" spans="23:31">
      <c r="W8118" s="50"/>
      <c r="AA8118" s="50"/>
      <c r="AE8118" s="50"/>
    </row>
    <row r="8119" spans="23:31">
      <c r="W8119" s="50"/>
      <c r="AA8119" s="50"/>
      <c r="AE8119" s="50"/>
    </row>
    <row r="8120" spans="23:31">
      <c r="W8120" s="50"/>
      <c r="AA8120" s="50"/>
      <c r="AE8120" s="50"/>
    </row>
    <row r="8121" spans="23:31">
      <c r="W8121" s="50"/>
      <c r="AA8121" s="50"/>
      <c r="AE8121" s="50"/>
    </row>
    <row r="8122" spans="23:31">
      <c r="W8122" s="50"/>
      <c r="AA8122" s="50"/>
      <c r="AE8122" s="50"/>
    </row>
    <row r="8123" spans="23:31">
      <c r="W8123" s="50"/>
      <c r="AA8123" s="50"/>
      <c r="AE8123" s="50"/>
    </row>
    <row r="8124" spans="23:31">
      <c r="W8124" s="50"/>
      <c r="AA8124" s="50"/>
      <c r="AE8124" s="50"/>
    </row>
    <row r="8125" spans="23:31">
      <c r="W8125" s="50"/>
      <c r="AA8125" s="50"/>
      <c r="AE8125" s="50"/>
    </row>
    <row r="8126" spans="23:31">
      <c r="W8126" s="50"/>
      <c r="AA8126" s="50"/>
      <c r="AE8126" s="50"/>
    </row>
    <row r="8127" spans="23:31">
      <c r="W8127" s="50"/>
      <c r="AA8127" s="50"/>
      <c r="AE8127" s="50"/>
    </row>
    <row r="8128" spans="23:31">
      <c r="W8128" s="50"/>
      <c r="AA8128" s="50"/>
      <c r="AE8128" s="50"/>
    </row>
    <row r="8129" spans="23:31">
      <c r="W8129" s="50"/>
      <c r="AA8129" s="50"/>
      <c r="AE8129" s="50"/>
    </row>
    <row r="8130" spans="23:31">
      <c r="W8130" s="50"/>
      <c r="AA8130" s="50"/>
      <c r="AE8130" s="50"/>
    </row>
    <row r="8131" spans="23:31">
      <c r="W8131" s="50"/>
      <c r="AA8131" s="50"/>
      <c r="AE8131" s="50"/>
    </row>
    <row r="8132" spans="23:31">
      <c r="W8132" s="50"/>
      <c r="AA8132" s="50"/>
      <c r="AE8132" s="50"/>
    </row>
    <row r="8133" spans="23:31">
      <c r="W8133" s="50"/>
      <c r="AA8133" s="50"/>
      <c r="AE8133" s="50"/>
    </row>
    <row r="8134" spans="23:31">
      <c r="W8134" s="50"/>
      <c r="AA8134" s="50"/>
      <c r="AE8134" s="50"/>
    </row>
    <row r="8135" spans="23:31">
      <c r="W8135" s="50"/>
      <c r="AA8135" s="50"/>
      <c r="AE8135" s="50"/>
    </row>
    <row r="8136" spans="23:31">
      <c r="W8136" s="50"/>
      <c r="AA8136" s="50"/>
      <c r="AE8136" s="50"/>
    </row>
    <row r="8137" spans="23:31">
      <c r="W8137" s="50"/>
      <c r="AA8137" s="50"/>
      <c r="AE8137" s="50"/>
    </row>
    <row r="8138" spans="23:31">
      <c r="W8138" s="50"/>
      <c r="AA8138" s="50"/>
      <c r="AE8138" s="50"/>
    </row>
    <row r="8139" spans="23:31">
      <c r="W8139" s="50"/>
      <c r="AA8139" s="50"/>
      <c r="AE8139" s="50"/>
    </row>
    <row r="8140" spans="23:31">
      <c r="W8140" s="50"/>
      <c r="AA8140" s="50"/>
      <c r="AE8140" s="50"/>
    </row>
    <row r="8141" spans="23:31">
      <c r="W8141" s="50"/>
      <c r="AA8141" s="50"/>
      <c r="AE8141" s="50"/>
    </row>
    <row r="8142" spans="23:31">
      <c r="W8142" s="50"/>
      <c r="AA8142" s="50"/>
      <c r="AE8142" s="50"/>
    </row>
    <row r="8143" spans="23:31">
      <c r="W8143" s="50"/>
      <c r="AA8143" s="50"/>
      <c r="AE8143" s="50"/>
    </row>
    <row r="8144" spans="23:31">
      <c r="W8144" s="50"/>
      <c r="AA8144" s="50"/>
      <c r="AE8144" s="50"/>
    </row>
    <row r="8145" spans="23:31">
      <c r="W8145" s="50"/>
      <c r="AA8145" s="50"/>
      <c r="AE8145" s="50"/>
    </row>
    <row r="8146" spans="23:31">
      <c r="W8146" s="50"/>
      <c r="AA8146" s="50"/>
      <c r="AE8146" s="50"/>
    </row>
    <row r="8147" spans="23:31">
      <c r="W8147" s="50"/>
      <c r="AA8147" s="50"/>
      <c r="AE8147" s="50"/>
    </row>
    <row r="8148" spans="23:31">
      <c r="W8148" s="50"/>
      <c r="AA8148" s="50"/>
      <c r="AE8148" s="50"/>
    </row>
    <row r="8149" spans="23:31">
      <c r="W8149" s="50"/>
      <c r="AA8149" s="50"/>
      <c r="AE8149" s="50"/>
    </row>
    <row r="8150" spans="23:31">
      <c r="W8150" s="50"/>
      <c r="AA8150" s="50"/>
      <c r="AE8150" s="50"/>
    </row>
    <row r="8151" spans="23:31">
      <c r="W8151" s="50"/>
      <c r="AA8151" s="50"/>
      <c r="AE8151" s="50"/>
    </row>
    <row r="8152" spans="23:31">
      <c r="W8152" s="50"/>
      <c r="AA8152" s="50"/>
      <c r="AE8152" s="50"/>
    </row>
    <row r="8153" spans="23:31">
      <c r="W8153" s="50"/>
      <c r="AA8153" s="50"/>
      <c r="AE8153" s="50"/>
    </row>
    <row r="8154" spans="23:31">
      <c r="W8154" s="50"/>
      <c r="AA8154" s="50"/>
      <c r="AE8154" s="50"/>
    </row>
    <row r="8155" spans="23:31">
      <c r="W8155" s="50"/>
      <c r="AA8155" s="50"/>
      <c r="AE8155" s="50"/>
    </row>
    <row r="8156" spans="23:31">
      <c r="W8156" s="50"/>
      <c r="AA8156" s="50"/>
      <c r="AE8156" s="50"/>
    </row>
    <row r="8157" spans="23:31">
      <c r="W8157" s="50"/>
      <c r="AA8157" s="50"/>
      <c r="AE8157" s="50"/>
    </row>
    <row r="8158" spans="23:31">
      <c r="W8158" s="50"/>
      <c r="AA8158" s="50"/>
      <c r="AE8158" s="50"/>
    </row>
    <row r="8159" spans="23:31">
      <c r="W8159" s="50"/>
      <c r="AA8159" s="50"/>
      <c r="AE8159" s="50"/>
    </row>
    <row r="8160" spans="23:31">
      <c r="W8160" s="50"/>
      <c r="AA8160" s="50"/>
      <c r="AE8160" s="50"/>
    </row>
    <row r="8161" spans="23:31">
      <c r="W8161" s="50"/>
      <c r="AA8161" s="50"/>
      <c r="AE8161" s="50"/>
    </row>
    <row r="8162" spans="23:31">
      <c r="W8162" s="50"/>
      <c r="AA8162" s="50"/>
      <c r="AE8162" s="50"/>
    </row>
    <row r="8163" spans="23:31">
      <c r="W8163" s="50"/>
      <c r="AA8163" s="50"/>
      <c r="AE8163" s="50"/>
    </row>
    <row r="8164" spans="23:31">
      <c r="W8164" s="50"/>
      <c r="AA8164" s="50"/>
      <c r="AE8164" s="50"/>
    </row>
    <row r="8165" spans="23:31">
      <c r="W8165" s="50"/>
      <c r="AA8165" s="50"/>
      <c r="AE8165" s="50"/>
    </row>
    <row r="8166" spans="23:31">
      <c r="W8166" s="50"/>
      <c r="AA8166" s="50"/>
      <c r="AE8166" s="50"/>
    </row>
    <row r="8167" spans="23:31">
      <c r="W8167" s="50"/>
      <c r="AA8167" s="50"/>
      <c r="AE8167" s="50"/>
    </row>
    <row r="8168" spans="23:31">
      <c r="W8168" s="50"/>
      <c r="AA8168" s="50"/>
      <c r="AE8168" s="50"/>
    </row>
    <row r="8169" spans="23:31">
      <c r="W8169" s="50"/>
      <c r="AA8169" s="50"/>
      <c r="AE8169" s="50"/>
    </row>
    <row r="8170" spans="23:31">
      <c r="W8170" s="50"/>
      <c r="AA8170" s="50"/>
      <c r="AE8170" s="50"/>
    </row>
    <row r="8171" spans="23:31">
      <c r="W8171" s="50"/>
      <c r="AA8171" s="50"/>
      <c r="AE8171" s="50"/>
    </row>
    <row r="8172" spans="23:31">
      <c r="W8172" s="50"/>
      <c r="AA8172" s="50"/>
      <c r="AE8172" s="50"/>
    </row>
    <row r="8173" spans="23:31">
      <c r="W8173" s="50"/>
      <c r="AA8173" s="50"/>
      <c r="AE8173" s="50"/>
    </row>
    <row r="8174" spans="23:31">
      <c r="W8174" s="50"/>
      <c r="AA8174" s="50"/>
      <c r="AE8174" s="50"/>
    </row>
    <row r="8175" spans="23:31">
      <c r="W8175" s="50"/>
      <c r="AA8175" s="50"/>
      <c r="AE8175" s="50"/>
    </row>
    <row r="8176" spans="23:31">
      <c r="W8176" s="50"/>
      <c r="AA8176" s="50"/>
      <c r="AE8176" s="50"/>
    </row>
    <row r="8177" spans="23:31">
      <c r="W8177" s="50"/>
      <c r="AA8177" s="50"/>
      <c r="AE8177" s="50"/>
    </row>
    <row r="8178" spans="23:31">
      <c r="W8178" s="50"/>
      <c r="AA8178" s="50"/>
      <c r="AE8178" s="50"/>
    </row>
    <row r="8179" spans="23:31">
      <c r="W8179" s="50"/>
      <c r="AA8179" s="50"/>
      <c r="AE8179" s="50"/>
    </row>
    <row r="8180" spans="23:31">
      <c r="W8180" s="50"/>
      <c r="AA8180" s="50"/>
      <c r="AE8180" s="50"/>
    </row>
    <row r="8181" spans="23:31">
      <c r="W8181" s="50"/>
      <c r="AA8181" s="50"/>
      <c r="AE8181" s="50"/>
    </row>
    <row r="8182" spans="23:31">
      <c r="W8182" s="50"/>
      <c r="AA8182" s="50"/>
      <c r="AE8182" s="50"/>
    </row>
    <row r="8183" spans="23:31">
      <c r="W8183" s="50"/>
      <c r="AA8183" s="50"/>
      <c r="AE8183" s="50"/>
    </row>
    <row r="8184" spans="23:31">
      <c r="W8184" s="50"/>
      <c r="AA8184" s="50"/>
      <c r="AE8184" s="50"/>
    </row>
    <row r="8185" spans="23:31">
      <c r="W8185" s="50"/>
      <c r="AA8185" s="50"/>
      <c r="AE8185" s="50"/>
    </row>
    <row r="8186" spans="23:31">
      <c r="W8186" s="50"/>
      <c r="AA8186" s="50"/>
      <c r="AE8186" s="50"/>
    </row>
    <row r="8187" spans="23:31">
      <c r="W8187" s="50"/>
      <c r="AA8187" s="50"/>
      <c r="AE8187" s="50"/>
    </row>
    <row r="8188" spans="23:31">
      <c r="W8188" s="50"/>
      <c r="AA8188" s="50"/>
      <c r="AE8188" s="50"/>
    </row>
    <row r="8189" spans="23:31">
      <c r="W8189" s="50"/>
      <c r="AA8189" s="50"/>
      <c r="AE8189" s="50"/>
    </row>
    <row r="8190" spans="23:31">
      <c r="W8190" s="50"/>
      <c r="AA8190" s="50"/>
      <c r="AE8190" s="50"/>
    </row>
    <row r="8191" spans="23:31">
      <c r="W8191" s="50"/>
      <c r="AA8191" s="50"/>
      <c r="AE8191" s="50"/>
    </row>
    <row r="8192" spans="23:31">
      <c r="W8192" s="50"/>
      <c r="AA8192" s="50"/>
      <c r="AE8192" s="50"/>
    </row>
    <row r="8193" spans="23:31">
      <c r="W8193" s="50"/>
      <c r="AA8193" s="50"/>
      <c r="AE8193" s="50"/>
    </row>
    <row r="8194" spans="23:31">
      <c r="W8194" s="50"/>
      <c r="AA8194" s="50"/>
      <c r="AE8194" s="50"/>
    </row>
    <row r="8195" spans="23:31">
      <c r="W8195" s="50"/>
      <c r="AA8195" s="50"/>
      <c r="AE8195" s="50"/>
    </row>
    <row r="8196" spans="23:31">
      <c r="W8196" s="50"/>
      <c r="AA8196" s="50"/>
      <c r="AE8196" s="50"/>
    </row>
    <row r="8197" spans="23:31">
      <c r="W8197" s="50"/>
      <c r="AA8197" s="50"/>
      <c r="AE8197" s="50"/>
    </row>
    <row r="8198" spans="23:31">
      <c r="W8198" s="50"/>
      <c r="AA8198" s="50"/>
      <c r="AE8198" s="50"/>
    </row>
    <row r="8199" spans="23:31">
      <c r="W8199" s="50"/>
      <c r="AA8199" s="50"/>
      <c r="AE8199" s="50"/>
    </row>
    <row r="8200" spans="23:31">
      <c r="W8200" s="50"/>
      <c r="AA8200" s="50"/>
      <c r="AE8200" s="50"/>
    </row>
    <row r="8201" spans="23:31">
      <c r="W8201" s="50"/>
      <c r="AA8201" s="50"/>
      <c r="AE8201" s="50"/>
    </row>
    <row r="8202" spans="23:31">
      <c r="W8202" s="50"/>
      <c r="AA8202" s="50"/>
      <c r="AE8202" s="50"/>
    </row>
    <row r="8203" spans="23:31">
      <c r="W8203" s="50"/>
      <c r="AA8203" s="50"/>
      <c r="AE8203" s="50"/>
    </row>
    <row r="8204" spans="23:31">
      <c r="W8204" s="50"/>
      <c r="AA8204" s="50"/>
      <c r="AE8204" s="50"/>
    </row>
    <row r="8205" spans="23:31">
      <c r="W8205" s="50"/>
      <c r="AA8205" s="50"/>
      <c r="AE8205" s="50"/>
    </row>
    <row r="8206" spans="23:31">
      <c r="W8206" s="50"/>
      <c r="AA8206" s="50"/>
      <c r="AE8206" s="50"/>
    </row>
    <row r="8207" spans="23:31">
      <c r="W8207" s="50"/>
      <c r="AA8207" s="50"/>
      <c r="AE8207" s="50"/>
    </row>
    <row r="8208" spans="23:31">
      <c r="W8208" s="50"/>
      <c r="AA8208" s="50"/>
      <c r="AE8208" s="50"/>
    </row>
    <row r="8209" spans="23:31">
      <c r="W8209" s="50"/>
      <c r="AA8209" s="50"/>
      <c r="AE8209" s="50"/>
    </row>
    <row r="8210" spans="23:31">
      <c r="W8210" s="50"/>
      <c r="AA8210" s="50"/>
      <c r="AE8210" s="50"/>
    </row>
    <row r="8211" spans="23:31">
      <c r="W8211" s="50"/>
      <c r="AA8211" s="50"/>
      <c r="AE8211" s="50"/>
    </row>
    <row r="8212" spans="23:31">
      <c r="W8212" s="50"/>
      <c r="AA8212" s="50"/>
      <c r="AE8212" s="50"/>
    </row>
    <row r="8213" spans="23:31">
      <c r="W8213" s="50"/>
      <c r="AA8213" s="50"/>
      <c r="AE8213" s="50"/>
    </row>
    <row r="8214" spans="23:31">
      <c r="W8214" s="50"/>
      <c r="AA8214" s="50"/>
      <c r="AE8214" s="50"/>
    </row>
    <row r="8215" spans="23:31">
      <c r="W8215" s="50"/>
      <c r="AA8215" s="50"/>
      <c r="AE8215" s="50"/>
    </row>
    <row r="8216" spans="23:31">
      <c r="W8216" s="50"/>
      <c r="AA8216" s="50"/>
      <c r="AE8216" s="50"/>
    </row>
    <row r="8217" spans="23:31">
      <c r="W8217" s="50"/>
      <c r="AA8217" s="50"/>
      <c r="AE8217" s="50"/>
    </row>
    <row r="8218" spans="23:31">
      <c r="W8218" s="50"/>
      <c r="AA8218" s="50"/>
      <c r="AE8218" s="50"/>
    </row>
    <row r="8219" spans="23:31">
      <c r="W8219" s="50"/>
      <c r="AA8219" s="50"/>
      <c r="AE8219" s="50"/>
    </row>
    <row r="8220" spans="23:31">
      <c r="W8220" s="50"/>
      <c r="AA8220" s="50"/>
      <c r="AE8220" s="50"/>
    </row>
    <row r="8221" spans="23:31">
      <c r="W8221" s="50"/>
      <c r="AA8221" s="50"/>
      <c r="AE8221" s="50"/>
    </row>
    <row r="8222" spans="23:31">
      <c r="W8222" s="50"/>
      <c r="AA8222" s="50"/>
      <c r="AE8222" s="50"/>
    </row>
    <row r="8223" spans="23:31">
      <c r="W8223" s="50"/>
      <c r="AA8223" s="50"/>
      <c r="AE8223" s="50"/>
    </row>
    <row r="8224" spans="23:31">
      <c r="W8224" s="50"/>
      <c r="AA8224" s="50"/>
      <c r="AE8224" s="50"/>
    </row>
    <row r="8225" spans="23:31">
      <c r="W8225" s="50"/>
      <c r="AA8225" s="50"/>
      <c r="AE8225" s="50"/>
    </row>
    <row r="8226" spans="23:31">
      <c r="W8226" s="50"/>
      <c r="AA8226" s="50"/>
      <c r="AE8226" s="50"/>
    </row>
    <row r="8227" spans="23:31">
      <c r="W8227" s="50"/>
      <c r="AA8227" s="50"/>
      <c r="AE8227" s="50"/>
    </row>
    <row r="8228" spans="23:31">
      <c r="W8228" s="50"/>
      <c r="AA8228" s="50"/>
      <c r="AE8228" s="50"/>
    </row>
    <row r="8229" spans="23:31">
      <c r="W8229" s="50"/>
      <c r="AA8229" s="50"/>
      <c r="AE8229" s="50"/>
    </row>
    <row r="8230" spans="23:31">
      <c r="W8230" s="50"/>
      <c r="AA8230" s="50"/>
      <c r="AE8230" s="50"/>
    </row>
    <row r="8231" spans="23:31">
      <c r="W8231" s="50"/>
      <c r="AA8231" s="50"/>
      <c r="AE8231" s="50"/>
    </row>
    <row r="8232" spans="23:31">
      <c r="W8232" s="50"/>
      <c r="AA8232" s="50"/>
      <c r="AE8232" s="50"/>
    </row>
    <row r="8233" spans="23:31">
      <c r="W8233" s="50"/>
      <c r="AA8233" s="50"/>
      <c r="AE8233" s="50"/>
    </row>
    <row r="8234" spans="23:31">
      <c r="W8234" s="50"/>
      <c r="AA8234" s="50"/>
      <c r="AE8234" s="50"/>
    </row>
    <row r="8235" spans="23:31">
      <c r="W8235" s="50"/>
      <c r="AA8235" s="50"/>
      <c r="AE8235" s="50"/>
    </row>
    <row r="8236" spans="23:31">
      <c r="W8236" s="50"/>
      <c r="AA8236" s="50"/>
      <c r="AE8236" s="50"/>
    </row>
    <row r="8237" spans="23:31">
      <c r="W8237" s="50"/>
      <c r="AA8237" s="50"/>
      <c r="AE8237" s="50"/>
    </row>
    <row r="8238" spans="23:31">
      <c r="W8238" s="50"/>
      <c r="AA8238" s="50"/>
      <c r="AE8238" s="50"/>
    </row>
    <row r="8239" spans="23:31">
      <c r="W8239" s="50"/>
      <c r="AA8239" s="50"/>
      <c r="AE8239" s="50"/>
    </row>
    <row r="8240" spans="23:31">
      <c r="W8240" s="50"/>
      <c r="AA8240" s="50"/>
      <c r="AE8240" s="50"/>
    </row>
    <row r="8241" spans="23:31">
      <c r="W8241" s="50"/>
      <c r="AA8241" s="50"/>
      <c r="AE8241" s="50"/>
    </row>
    <row r="8242" spans="23:31">
      <c r="W8242" s="50"/>
      <c r="AA8242" s="50"/>
      <c r="AE8242" s="50"/>
    </row>
    <row r="8243" spans="23:31">
      <c r="W8243" s="50"/>
      <c r="AA8243" s="50"/>
      <c r="AE8243" s="50"/>
    </row>
    <row r="8244" spans="23:31">
      <c r="W8244" s="50"/>
      <c r="AA8244" s="50"/>
      <c r="AE8244" s="50"/>
    </row>
    <row r="8245" spans="23:31">
      <c r="W8245" s="50"/>
      <c r="AA8245" s="50"/>
      <c r="AE8245" s="50"/>
    </row>
    <row r="8246" spans="23:31">
      <c r="W8246" s="50"/>
      <c r="AA8246" s="50"/>
      <c r="AE8246" s="50"/>
    </row>
    <row r="8247" spans="23:31">
      <c r="W8247" s="50"/>
      <c r="AA8247" s="50"/>
      <c r="AE8247" s="50"/>
    </row>
    <row r="8248" spans="23:31">
      <c r="W8248" s="50"/>
      <c r="AA8248" s="50"/>
      <c r="AE8248" s="50"/>
    </row>
    <row r="8249" spans="23:31">
      <c r="W8249" s="50"/>
      <c r="AA8249" s="50"/>
      <c r="AE8249" s="50"/>
    </row>
    <row r="8250" spans="23:31">
      <c r="W8250" s="50"/>
      <c r="AA8250" s="50"/>
      <c r="AE8250" s="50"/>
    </row>
    <row r="8251" spans="23:31">
      <c r="W8251" s="50"/>
      <c r="AA8251" s="50"/>
      <c r="AE8251" s="50"/>
    </row>
    <row r="8252" spans="23:31">
      <c r="W8252" s="50"/>
      <c r="AA8252" s="50"/>
      <c r="AE8252" s="50"/>
    </row>
    <row r="8253" spans="23:31">
      <c r="W8253" s="50"/>
      <c r="AA8253" s="50"/>
      <c r="AE8253" s="50"/>
    </row>
    <row r="8254" spans="23:31">
      <c r="W8254" s="50"/>
      <c r="AA8254" s="50"/>
      <c r="AE8254" s="50"/>
    </row>
    <row r="8255" spans="23:31">
      <c r="W8255" s="50"/>
      <c r="AA8255" s="50"/>
      <c r="AE8255" s="50"/>
    </row>
    <row r="8256" spans="23:31">
      <c r="W8256" s="50"/>
      <c r="AA8256" s="50"/>
      <c r="AE8256" s="50"/>
    </row>
    <row r="8257" spans="23:31">
      <c r="W8257" s="50"/>
      <c r="AA8257" s="50"/>
      <c r="AE8257" s="50"/>
    </row>
    <row r="8258" spans="23:31">
      <c r="W8258" s="50"/>
      <c r="AA8258" s="50"/>
      <c r="AE8258" s="50"/>
    </row>
    <row r="8259" spans="23:31">
      <c r="W8259" s="50"/>
      <c r="AA8259" s="50"/>
      <c r="AE8259" s="50"/>
    </row>
    <row r="8260" spans="23:31">
      <c r="W8260" s="50"/>
      <c r="AA8260" s="50"/>
      <c r="AE8260" s="50"/>
    </row>
    <row r="8261" spans="23:31">
      <c r="W8261" s="50"/>
      <c r="AA8261" s="50"/>
      <c r="AE8261" s="50"/>
    </row>
    <row r="8262" spans="23:31">
      <c r="W8262" s="50"/>
      <c r="AA8262" s="50"/>
      <c r="AE8262" s="50"/>
    </row>
    <row r="8263" spans="23:31">
      <c r="W8263" s="50"/>
      <c r="AA8263" s="50"/>
      <c r="AE8263" s="50"/>
    </row>
    <row r="8264" spans="23:31">
      <c r="W8264" s="50"/>
      <c r="AA8264" s="50"/>
      <c r="AE8264" s="50"/>
    </row>
    <row r="8265" spans="23:31">
      <c r="W8265" s="50"/>
      <c r="AA8265" s="50"/>
      <c r="AE8265" s="50"/>
    </row>
    <row r="8266" spans="23:31">
      <c r="W8266" s="50"/>
      <c r="AA8266" s="50"/>
      <c r="AE8266" s="50"/>
    </row>
    <row r="8267" spans="23:31">
      <c r="W8267" s="50"/>
      <c r="AA8267" s="50"/>
      <c r="AE8267" s="50"/>
    </row>
    <row r="8268" spans="23:31">
      <c r="W8268" s="50"/>
      <c r="AA8268" s="50"/>
      <c r="AE8268" s="50"/>
    </row>
    <row r="8269" spans="23:31">
      <c r="W8269" s="50"/>
      <c r="AA8269" s="50"/>
      <c r="AE8269" s="50"/>
    </row>
    <row r="8270" spans="23:31">
      <c r="W8270" s="50"/>
      <c r="AA8270" s="50"/>
      <c r="AE8270" s="50"/>
    </row>
    <row r="8271" spans="23:31">
      <c r="W8271" s="50"/>
      <c r="AA8271" s="50"/>
      <c r="AE8271" s="50"/>
    </row>
    <row r="8272" spans="23:31">
      <c r="W8272" s="50"/>
      <c r="AA8272" s="50"/>
      <c r="AE8272" s="50"/>
    </row>
    <row r="8273" spans="23:31">
      <c r="W8273" s="50"/>
      <c r="AA8273" s="50"/>
      <c r="AE8273" s="50"/>
    </row>
    <row r="8274" spans="23:31">
      <c r="W8274" s="50"/>
      <c r="AA8274" s="50"/>
      <c r="AE8274" s="50"/>
    </row>
    <row r="8275" spans="23:31">
      <c r="W8275" s="50"/>
      <c r="AA8275" s="50"/>
      <c r="AE8275" s="50"/>
    </row>
    <row r="8276" spans="23:31">
      <c r="W8276" s="50"/>
      <c r="AA8276" s="50"/>
      <c r="AE8276" s="50"/>
    </row>
    <row r="8277" spans="23:31">
      <c r="W8277" s="50"/>
      <c r="AA8277" s="50"/>
      <c r="AE8277" s="50"/>
    </row>
    <row r="8278" spans="23:31">
      <c r="W8278" s="50"/>
      <c r="AA8278" s="50"/>
      <c r="AE8278" s="50"/>
    </row>
    <row r="8279" spans="23:31">
      <c r="W8279" s="50"/>
      <c r="AA8279" s="50"/>
      <c r="AE8279" s="50"/>
    </row>
    <row r="8280" spans="23:31">
      <c r="W8280" s="50"/>
      <c r="AA8280" s="50"/>
      <c r="AE8280" s="50"/>
    </row>
    <row r="8281" spans="23:31">
      <c r="W8281" s="50"/>
      <c r="AA8281" s="50"/>
      <c r="AE8281" s="50"/>
    </row>
    <row r="8282" spans="23:31">
      <c r="W8282" s="50"/>
      <c r="AA8282" s="50"/>
      <c r="AE8282" s="50"/>
    </row>
    <row r="8283" spans="23:31">
      <c r="W8283" s="50"/>
      <c r="AA8283" s="50"/>
      <c r="AE8283" s="50"/>
    </row>
    <row r="8284" spans="23:31">
      <c r="W8284" s="50"/>
      <c r="AA8284" s="50"/>
      <c r="AE8284" s="50"/>
    </row>
    <row r="8285" spans="23:31">
      <c r="W8285" s="50"/>
      <c r="AA8285" s="50"/>
      <c r="AE8285" s="50"/>
    </row>
    <row r="8286" spans="23:31">
      <c r="W8286" s="50"/>
      <c r="AA8286" s="50"/>
      <c r="AE8286" s="50"/>
    </row>
    <row r="8287" spans="23:31">
      <c r="W8287" s="50"/>
      <c r="AA8287" s="50"/>
      <c r="AE8287" s="50"/>
    </row>
    <row r="8288" spans="23:31">
      <c r="W8288" s="50"/>
      <c r="AA8288" s="50"/>
      <c r="AE8288" s="50"/>
    </row>
    <row r="8289" spans="23:31">
      <c r="W8289" s="50"/>
      <c r="AA8289" s="50"/>
      <c r="AE8289" s="50"/>
    </row>
    <row r="8290" spans="23:31">
      <c r="W8290" s="50"/>
      <c r="AA8290" s="50"/>
      <c r="AE8290" s="50"/>
    </row>
    <row r="8291" spans="23:31">
      <c r="W8291" s="50"/>
      <c r="AA8291" s="50"/>
      <c r="AE8291" s="50"/>
    </row>
    <row r="8292" spans="23:31">
      <c r="W8292" s="50"/>
      <c r="AA8292" s="50"/>
      <c r="AE8292" s="50"/>
    </row>
    <row r="8293" spans="23:31">
      <c r="W8293" s="50"/>
      <c r="AA8293" s="50"/>
      <c r="AE8293" s="50"/>
    </row>
    <row r="8294" spans="23:31">
      <c r="W8294" s="50"/>
      <c r="AA8294" s="50"/>
      <c r="AE8294" s="50"/>
    </row>
    <row r="8295" spans="23:31">
      <c r="W8295" s="50"/>
      <c r="AA8295" s="50"/>
      <c r="AE8295" s="50"/>
    </row>
    <row r="8296" spans="23:31">
      <c r="W8296" s="50"/>
      <c r="AA8296" s="50"/>
      <c r="AE8296" s="50"/>
    </row>
    <row r="8297" spans="23:31">
      <c r="W8297" s="50"/>
      <c r="AA8297" s="50"/>
      <c r="AE8297" s="50"/>
    </row>
    <row r="8298" spans="23:31">
      <c r="W8298" s="50"/>
      <c r="AA8298" s="50"/>
      <c r="AE8298" s="50"/>
    </row>
    <row r="8299" spans="23:31">
      <c r="W8299" s="50"/>
      <c r="AA8299" s="50"/>
      <c r="AE8299" s="50"/>
    </row>
    <row r="8300" spans="23:31">
      <c r="W8300" s="50"/>
      <c r="AA8300" s="50"/>
      <c r="AE8300" s="50"/>
    </row>
    <row r="8301" spans="23:31">
      <c r="W8301" s="50"/>
      <c r="AA8301" s="50"/>
      <c r="AE8301" s="50"/>
    </row>
    <row r="8302" spans="23:31">
      <c r="W8302" s="50"/>
      <c r="AA8302" s="50"/>
      <c r="AE8302" s="50"/>
    </row>
    <row r="8303" spans="23:31">
      <c r="W8303" s="50"/>
      <c r="AA8303" s="50"/>
      <c r="AE8303" s="50"/>
    </row>
    <row r="8304" spans="23:31">
      <c r="W8304" s="50"/>
      <c r="AA8304" s="50"/>
      <c r="AE8304" s="50"/>
    </row>
    <row r="8305" spans="23:31">
      <c r="W8305" s="50"/>
      <c r="AA8305" s="50"/>
      <c r="AE8305" s="50"/>
    </row>
    <row r="8306" spans="23:31">
      <c r="W8306" s="50"/>
      <c r="AA8306" s="50"/>
      <c r="AE8306" s="50"/>
    </row>
    <row r="8307" spans="23:31">
      <c r="W8307" s="50"/>
      <c r="AA8307" s="50"/>
      <c r="AE8307" s="50"/>
    </row>
    <row r="8308" spans="23:31">
      <c r="W8308" s="50"/>
      <c r="AA8308" s="50"/>
      <c r="AE8308" s="50"/>
    </row>
    <row r="8309" spans="23:31">
      <c r="W8309" s="50"/>
      <c r="AA8309" s="50"/>
      <c r="AE8309" s="50"/>
    </row>
    <row r="8310" spans="23:31">
      <c r="W8310" s="50"/>
      <c r="AA8310" s="50"/>
      <c r="AE8310" s="50"/>
    </row>
    <row r="8311" spans="23:31">
      <c r="W8311" s="50"/>
      <c r="AA8311" s="50"/>
      <c r="AE8311" s="50"/>
    </row>
    <row r="8312" spans="23:31">
      <c r="W8312" s="50"/>
      <c r="AA8312" s="50"/>
      <c r="AE8312" s="50"/>
    </row>
    <row r="8313" spans="23:31">
      <c r="W8313" s="50"/>
      <c r="AA8313" s="50"/>
      <c r="AE8313" s="50"/>
    </row>
    <row r="8314" spans="23:31">
      <c r="W8314" s="50"/>
      <c r="AA8314" s="50"/>
      <c r="AE8314" s="50"/>
    </row>
    <row r="8315" spans="23:31">
      <c r="W8315" s="50"/>
      <c r="AA8315" s="50"/>
      <c r="AE8315" s="50"/>
    </row>
    <row r="8316" spans="23:31">
      <c r="W8316" s="50"/>
      <c r="AA8316" s="50"/>
      <c r="AE8316" s="50"/>
    </row>
    <row r="8317" spans="23:31">
      <c r="W8317" s="50"/>
      <c r="AA8317" s="50"/>
      <c r="AE8317" s="50"/>
    </row>
    <row r="8318" spans="23:31">
      <c r="W8318" s="50"/>
      <c r="AA8318" s="50"/>
      <c r="AE8318" s="50"/>
    </row>
    <row r="8319" spans="23:31">
      <c r="W8319" s="50"/>
      <c r="AA8319" s="50"/>
      <c r="AE8319" s="50"/>
    </row>
    <row r="8320" spans="23:31">
      <c r="W8320" s="50"/>
      <c r="AA8320" s="50"/>
      <c r="AE8320" s="50"/>
    </row>
    <row r="8321" spans="23:31">
      <c r="W8321" s="50"/>
      <c r="AA8321" s="50"/>
      <c r="AE8321" s="50"/>
    </row>
    <row r="8322" spans="23:31">
      <c r="W8322" s="50"/>
      <c r="AA8322" s="50"/>
      <c r="AE8322" s="50"/>
    </row>
    <row r="8323" spans="23:31">
      <c r="W8323" s="50"/>
      <c r="AA8323" s="50"/>
      <c r="AE8323" s="50"/>
    </row>
    <row r="8324" spans="23:31">
      <c r="W8324" s="50"/>
      <c r="AA8324" s="50"/>
      <c r="AE8324" s="50"/>
    </row>
    <row r="8325" spans="23:31">
      <c r="W8325" s="50"/>
      <c r="AA8325" s="50"/>
      <c r="AE8325" s="50"/>
    </row>
    <row r="8326" spans="23:31">
      <c r="W8326" s="50"/>
      <c r="AA8326" s="50"/>
      <c r="AE8326" s="50"/>
    </row>
    <row r="8327" spans="23:31">
      <c r="W8327" s="50"/>
      <c r="AA8327" s="50"/>
      <c r="AE8327" s="50"/>
    </row>
    <row r="8328" spans="23:31">
      <c r="W8328" s="50"/>
      <c r="AA8328" s="50"/>
      <c r="AE8328" s="50"/>
    </row>
    <row r="8329" spans="23:31">
      <c r="W8329" s="50"/>
      <c r="AA8329" s="50"/>
      <c r="AE8329" s="50"/>
    </row>
    <row r="8330" spans="23:31">
      <c r="W8330" s="50"/>
      <c r="AA8330" s="50"/>
      <c r="AE8330" s="50"/>
    </row>
    <row r="8331" spans="23:31">
      <c r="W8331" s="50"/>
      <c r="AA8331" s="50"/>
      <c r="AE8331" s="50"/>
    </row>
    <row r="8332" spans="23:31">
      <c r="W8332" s="50"/>
      <c r="AA8332" s="50"/>
      <c r="AE8332" s="50"/>
    </row>
    <row r="8333" spans="23:31">
      <c r="W8333" s="50"/>
      <c r="AA8333" s="50"/>
      <c r="AE8333" s="50"/>
    </row>
    <row r="8334" spans="23:31">
      <c r="W8334" s="50"/>
      <c r="AA8334" s="50"/>
      <c r="AE8334" s="50"/>
    </row>
    <row r="8335" spans="23:31">
      <c r="W8335" s="50"/>
      <c r="AA8335" s="50"/>
      <c r="AE8335" s="50"/>
    </row>
    <row r="8336" spans="23:31">
      <c r="W8336" s="50"/>
      <c r="AA8336" s="50"/>
      <c r="AE8336" s="50"/>
    </row>
    <row r="8337" spans="23:31">
      <c r="W8337" s="50"/>
      <c r="AA8337" s="50"/>
      <c r="AE8337" s="50"/>
    </row>
    <row r="8338" spans="23:31">
      <c r="W8338" s="50"/>
      <c r="AA8338" s="50"/>
      <c r="AE8338" s="50"/>
    </row>
    <row r="8339" spans="23:31">
      <c r="W8339" s="50"/>
      <c r="AA8339" s="50"/>
      <c r="AE8339" s="50"/>
    </row>
    <row r="8340" spans="23:31">
      <c r="W8340" s="50"/>
      <c r="AA8340" s="50"/>
      <c r="AE8340" s="50"/>
    </row>
    <row r="8341" spans="23:31">
      <c r="W8341" s="50"/>
      <c r="AA8341" s="50"/>
      <c r="AE8341" s="50"/>
    </row>
    <row r="8342" spans="23:31">
      <c r="W8342" s="50"/>
      <c r="AA8342" s="50"/>
      <c r="AE8342" s="50"/>
    </row>
    <row r="8343" spans="23:31">
      <c r="W8343" s="50"/>
      <c r="AA8343" s="50"/>
      <c r="AE8343" s="50"/>
    </row>
    <row r="8344" spans="23:31">
      <c r="W8344" s="50"/>
      <c r="AA8344" s="50"/>
      <c r="AE8344" s="50"/>
    </row>
    <row r="8345" spans="23:31">
      <c r="W8345" s="50"/>
      <c r="AA8345" s="50"/>
      <c r="AE8345" s="50"/>
    </row>
    <row r="8346" spans="23:31">
      <c r="W8346" s="50"/>
      <c r="AA8346" s="50"/>
      <c r="AE8346" s="50"/>
    </row>
    <row r="8347" spans="23:31">
      <c r="W8347" s="50"/>
      <c r="AA8347" s="50"/>
      <c r="AE8347" s="50"/>
    </row>
    <row r="8348" spans="23:31">
      <c r="W8348" s="50"/>
      <c r="AA8348" s="50"/>
      <c r="AE8348" s="50"/>
    </row>
    <row r="8349" spans="23:31">
      <c r="W8349" s="50"/>
      <c r="AA8349" s="50"/>
      <c r="AE8349" s="50"/>
    </row>
    <row r="8350" spans="23:31">
      <c r="W8350" s="50"/>
      <c r="AA8350" s="50"/>
      <c r="AE8350" s="50"/>
    </row>
    <row r="8351" spans="23:31">
      <c r="W8351" s="50"/>
      <c r="AA8351" s="50"/>
      <c r="AE8351" s="50"/>
    </row>
    <row r="8352" spans="23:31">
      <c r="W8352" s="50"/>
      <c r="AA8352" s="50"/>
      <c r="AE8352" s="50"/>
    </row>
    <row r="8353" spans="23:31">
      <c r="W8353" s="50"/>
      <c r="AA8353" s="50"/>
      <c r="AE8353" s="50"/>
    </row>
    <row r="8354" spans="23:31">
      <c r="W8354" s="50"/>
      <c r="AA8354" s="50"/>
      <c r="AE8354" s="50"/>
    </row>
    <row r="8355" spans="23:31">
      <c r="W8355" s="50"/>
      <c r="AA8355" s="50"/>
      <c r="AE8355" s="50"/>
    </row>
    <row r="8356" spans="23:31">
      <c r="W8356" s="50"/>
      <c r="AA8356" s="50"/>
      <c r="AE8356" s="50"/>
    </row>
    <row r="8357" spans="23:31">
      <c r="W8357" s="50"/>
      <c r="AA8357" s="50"/>
      <c r="AE8357" s="50"/>
    </row>
    <row r="8358" spans="23:31">
      <c r="W8358" s="50"/>
      <c r="AA8358" s="50"/>
      <c r="AE8358" s="50"/>
    </row>
    <row r="8359" spans="23:31">
      <c r="W8359" s="50"/>
      <c r="AA8359" s="50"/>
      <c r="AE8359" s="50"/>
    </row>
    <row r="8360" spans="23:31">
      <c r="W8360" s="50"/>
      <c r="AA8360" s="50"/>
      <c r="AE8360" s="50"/>
    </row>
    <row r="8361" spans="23:31">
      <c r="W8361" s="50"/>
      <c r="AA8361" s="50"/>
      <c r="AE8361" s="50"/>
    </row>
    <row r="8362" spans="23:31">
      <c r="W8362" s="50"/>
      <c r="AA8362" s="50"/>
      <c r="AE8362" s="50"/>
    </row>
    <row r="8363" spans="23:31">
      <c r="W8363" s="50"/>
      <c r="AA8363" s="50"/>
      <c r="AE8363" s="50"/>
    </row>
    <row r="8364" spans="23:31">
      <c r="W8364" s="50"/>
      <c r="AA8364" s="50"/>
      <c r="AE8364" s="50"/>
    </row>
    <row r="8365" spans="23:31">
      <c r="W8365" s="50"/>
      <c r="AA8365" s="50"/>
      <c r="AE8365" s="50"/>
    </row>
    <row r="8366" spans="23:31">
      <c r="W8366" s="50"/>
      <c r="AA8366" s="50"/>
      <c r="AE8366" s="50"/>
    </row>
    <row r="8367" spans="23:31">
      <c r="W8367" s="50"/>
      <c r="AA8367" s="50"/>
      <c r="AE8367" s="50"/>
    </row>
    <row r="8368" spans="23:31">
      <c r="W8368" s="50"/>
      <c r="AA8368" s="50"/>
      <c r="AE8368" s="50"/>
    </row>
    <row r="8369" spans="23:31">
      <c r="W8369" s="50"/>
      <c r="AA8369" s="50"/>
      <c r="AE8369" s="50"/>
    </row>
    <row r="8370" spans="23:31">
      <c r="W8370" s="50"/>
      <c r="AA8370" s="50"/>
      <c r="AE8370" s="50"/>
    </row>
    <row r="8371" spans="23:31">
      <c r="W8371" s="50"/>
      <c r="AA8371" s="50"/>
      <c r="AE8371" s="50"/>
    </row>
    <row r="8372" spans="23:31">
      <c r="W8372" s="50"/>
      <c r="AA8372" s="50"/>
      <c r="AE8372" s="50"/>
    </row>
    <row r="8373" spans="23:31">
      <c r="W8373" s="50"/>
      <c r="AA8373" s="50"/>
      <c r="AE8373" s="50"/>
    </row>
    <row r="8374" spans="23:31">
      <c r="W8374" s="50"/>
      <c r="AA8374" s="50"/>
      <c r="AE8374" s="50"/>
    </row>
    <row r="8375" spans="23:31">
      <c r="W8375" s="50"/>
      <c r="AA8375" s="50"/>
      <c r="AE8375" s="50"/>
    </row>
    <row r="8376" spans="23:31">
      <c r="W8376" s="50"/>
      <c r="AA8376" s="50"/>
      <c r="AE8376" s="50"/>
    </row>
    <row r="8377" spans="23:31">
      <c r="W8377" s="50"/>
      <c r="AA8377" s="50"/>
      <c r="AE8377" s="50"/>
    </row>
    <row r="8378" spans="23:31">
      <c r="W8378" s="50"/>
      <c r="AA8378" s="50"/>
      <c r="AE8378" s="50"/>
    </row>
    <row r="8379" spans="23:31">
      <c r="W8379" s="50"/>
      <c r="AA8379" s="50"/>
      <c r="AE8379" s="50"/>
    </row>
    <row r="8380" spans="23:31">
      <c r="W8380" s="50"/>
      <c r="AA8380" s="50"/>
      <c r="AE8380" s="50"/>
    </row>
    <row r="8381" spans="23:31">
      <c r="W8381" s="50"/>
      <c r="AA8381" s="50"/>
      <c r="AE8381" s="50"/>
    </row>
    <row r="8382" spans="23:31">
      <c r="W8382" s="50"/>
      <c r="AA8382" s="50"/>
      <c r="AE8382" s="50"/>
    </row>
    <row r="8383" spans="23:31">
      <c r="W8383" s="50"/>
      <c r="AA8383" s="50"/>
      <c r="AE8383" s="50"/>
    </row>
    <row r="8384" spans="23:31">
      <c r="W8384" s="50"/>
      <c r="AA8384" s="50"/>
      <c r="AE8384" s="50"/>
    </row>
    <row r="8385" spans="23:31">
      <c r="W8385" s="50"/>
      <c r="AA8385" s="50"/>
      <c r="AE8385" s="50"/>
    </row>
    <row r="8386" spans="23:31">
      <c r="W8386" s="50"/>
      <c r="AA8386" s="50"/>
      <c r="AE8386" s="50"/>
    </row>
    <row r="8387" spans="23:31">
      <c r="W8387" s="50"/>
      <c r="AA8387" s="50"/>
      <c r="AE8387" s="50"/>
    </row>
    <row r="8388" spans="23:31">
      <c r="W8388" s="50"/>
      <c r="AA8388" s="50"/>
      <c r="AE8388" s="50"/>
    </row>
    <row r="8389" spans="23:31">
      <c r="W8389" s="50"/>
      <c r="AA8389" s="50"/>
      <c r="AE8389" s="50"/>
    </row>
    <row r="8390" spans="23:31">
      <c r="W8390" s="50"/>
      <c r="AA8390" s="50"/>
      <c r="AE8390" s="50"/>
    </row>
    <row r="8391" spans="23:31">
      <c r="W8391" s="50"/>
      <c r="AA8391" s="50"/>
      <c r="AE8391" s="50"/>
    </row>
    <row r="8392" spans="23:31">
      <c r="W8392" s="50"/>
      <c r="AA8392" s="50"/>
      <c r="AE8392" s="50"/>
    </row>
    <row r="8393" spans="23:31">
      <c r="W8393" s="50"/>
      <c r="AA8393" s="50"/>
      <c r="AE8393" s="50"/>
    </row>
    <row r="8394" spans="23:31">
      <c r="W8394" s="50"/>
      <c r="AA8394" s="50"/>
      <c r="AE8394" s="50"/>
    </row>
    <row r="8395" spans="23:31">
      <c r="W8395" s="50"/>
      <c r="AA8395" s="50"/>
      <c r="AE8395" s="50"/>
    </row>
    <row r="8396" spans="23:31">
      <c r="W8396" s="50"/>
      <c r="AA8396" s="50"/>
      <c r="AE8396" s="50"/>
    </row>
    <row r="8397" spans="23:31">
      <c r="W8397" s="50"/>
      <c r="AA8397" s="50"/>
      <c r="AE8397" s="50"/>
    </row>
    <row r="8398" spans="23:31">
      <c r="W8398" s="50"/>
      <c r="AA8398" s="50"/>
      <c r="AE8398" s="50"/>
    </row>
    <row r="8399" spans="23:31">
      <c r="W8399" s="50"/>
      <c r="AA8399" s="50"/>
      <c r="AE8399" s="50"/>
    </row>
    <row r="8400" spans="23:31">
      <c r="W8400" s="50"/>
      <c r="AA8400" s="50"/>
      <c r="AE8400" s="50"/>
    </row>
    <row r="8401" spans="23:31">
      <c r="W8401" s="50"/>
      <c r="AA8401" s="50"/>
      <c r="AE8401" s="50"/>
    </row>
    <row r="8402" spans="23:31">
      <c r="W8402" s="50"/>
      <c r="AA8402" s="50"/>
      <c r="AE8402" s="50"/>
    </row>
    <row r="8403" spans="23:31">
      <c r="W8403" s="50"/>
      <c r="AA8403" s="50"/>
      <c r="AE8403" s="50"/>
    </row>
    <row r="8404" spans="23:31">
      <c r="W8404" s="50"/>
      <c r="AA8404" s="50"/>
      <c r="AE8404" s="50"/>
    </row>
    <row r="8405" spans="23:31">
      <c r="W8405" s="50"/>
      <c r="AA8405" s="50"/>
      <c r="AE8405" s="50"/>
    </row>
    <row r="8406" spans="23:31">
      <c r="W8406" s="50"/>
      <c r="AA8406" s="50"/>
      <c r="AE8406" s="50"/>
    </row>
    <row r="8407" spans="23:31">
      <c r="W8407" s="50"/>
      <c r="AA8407" s="50"/>
      <c r="AE8407" s="50"/>
    </row>
    <row r="8408" spans="23:31">
      <c r="W8408" s="50"/>
      <c r="AA8408" s="50"/>
      <c r="AE8408" s="50"/>
    </row>
    <row r="8409" spans="23:31">
      <c r="W8409" s="50"/>
      <c r="AA8409" s="50"/>
      <c r="AE8409" s="50"/>
    </row>
    <row r="8410" spans="23:31">
      <c r="W8410" s="50"/>
      <c r="AA8410" s="50"/>
      <c r="AE8410" s="50"/>
    </row>
    <row r="8411" spans="23:31">
      <c r="W8411" s="50"/>
      <c r="AA8411" s="50"/>
      <c r="AE8411" s="50"/>
    </row>
    <row r="8412" spans="23:31">
      <c r="W8412" s="50"/>
      <c r="AA8412" s="50"/>
      <c r="AE8412" s="50"/>
    </row>
    <row r="8413" spans="23:31">
      <c r="W8413" s="50"/>
      <c r="AA8413" s="50"/>
      <c r="AE8413" s="50"/>
    </row>
    <row r="8414" spans="23:31">
      <c r="W8414" s="50"/>
      <c r="AA8414" s="50"/>
      <c r="AE8414" s="50"/>
    </row>
    <row r="8415" spans="23:31">
      <c r="W8415" s="50"/>
      <c r="AA8415" s="50"/>
      <c r="AE8415" s="50"/>
    </row>
    <row r="8416" spans="23:31">
      <c r="W8416" s="50"/>
      <c r="AA8416" s="50"/>
      <c r="AE8416" s="50"/>
    </row>
    <row r="8417" spans="23:31">
      <c r="W8417" s="50"/>
      <c r="AA8417" s="50"/>
      <c r="AE8417" s="50"/>
    </row>
    <row r="8418" spans="23:31">
      <c r="W8418" s="50"/>
      <c r="AA8418" s="50"/>
      <c r="AE8418" s="50"/>
    </row>
    <row r="8419" spans="23:31">
      <c r="W8419" s="50"/>
      <c r="AA8419" s="50"/>
      <c r="AE8419" s="50"/>
    </row>
    <row r="8420" spans="23:31">
      <c r="W8420" s="50"/>
      <c r="AA8420" s="50"/>
      <c r="AE8420" s="50"/>
    </row>
    <row r="8421" spans="23:31">
      <c r="W8421" s="50"/>
      <c r="AA8421" s="50"/>
      <c r="AE8421" s="50"/>
    </row>
    <row r="8422" spans="23:31">
      <c r="W8422" s="50"/>
      <c r="AA8422" s="50"/>
      <c r="AE8422" s="50"/>
    </row>
    <row r="8423" spans="23:31">
      <c r="W8423" s="50"/>
      <c r="AA8423" s="50"/>
      <c r="AE8423" s="50"/>
    </row>
    <row r="8424" spans="23:31">
      <c r="W8424" s="50"/>
      <c r="AA8424" s="50"/>
      <c r="AE8424" s="50"/>
    </row>
    <row r="8425" spans="23:31">
      <c r="W8425" s="50"/>
      <c r="AA8425" s="50"/>
      <c r="AE8425" s="50"/>
    </row>
    <row r="8426" spans="23:31">
      <c r="W8426" s="50"/>
      <c r="AA8426" s="50"/>
      <c r="AE8426" s="50"/>
    </row>
    <row r="8427" spans="23:31">
      <c r="W8427" s="50"/>
      <c r="AA8427" s="50"/>
      <c r="AE8427" s="50"/>
    </row>
    <row r="8428" spans="23:31">
      <c r="W8428" s="50"/>
      <c r="AA8428" s="50"/>
      <c r="AE8428" s="50"/>
    </row>
    <row r="8429" spans="23:31">
      <c r="W8429" s="50"/>
      <c r="AA8429" s="50"/>
      <c r="AE8429" s="50"/>
    </row>
    <row r="8430" spans="23:31">
      <c r="W8430" s="50"/>
      <c r="AA8430" s="50"/>
      <c r="AE8430" s="50"/>
    </row>
    <row r="8431" spans="23:31">
      <c r="W8431" s="50"/>
      <c r="AA8431" s="50"/>
      <c r="AE8431" s="50"/>
    </row>
    <row r="8432" spans="23:31">
      <c r="W8432" s="50"/>
      <c r="AA8432" s="50"/>
      <c r="AE8432" s="50"/>
    </row>
    <row r="8433" spans="23:31">
      <c r="W8433" s="50"/>
      <c r="AA8433" s="50"/>
      <c r="AE8433" s="50"/>
    </row>
    <row r="8434" spans="23:31">
      <c r="W8434" s="50"/>
      <c r="AA8434" s="50"/>
      <c r="AE8434" s="50"/>
    </row>
    <row r="8435" spans="23:31">
      <c r="W8435" s="50"/>
      <c r="AA8435" s="50"/>
      <c r="AE8435" s="50"/>
    </row>
    <row r="8436" spans="23:31">
      <c r="W8436" s="50"/>
      <c r="AA8436" s="50"/>
      <c r="AE8436" s="50"/>
    </row>
    <row r="8437" spans="23:31">
      <c r="W8437" s="50"/>
      <c r="AA8437" s="50"/>
      <c r="AE8437" s="50"/>
    </row>
    <row r="8438" spans="23:31">
      <c r="W8438" s="50"/>
      <c r="AA8438" s="50"/>
      <c r="AE8438" s="50"/>
    </row>
    <row r="8439" spans="23:31">
      <c r="W8439" s="50"/>
      <c r="AA8439" s="50"/>
      <c r="AE8439" s="50"/>
    </row>
    <row r="8440" spans="23:31">
      <c r="W8440" s="50"/>
      <c r="AA8440" s="50"/>
      <c r="AE8440" s="50"/>
    </row>
    <row r="8441" spans="23:31">
      <c r="W8441" s="50"/>
      <c r="AA8441" s="50"/>
      <c r="AE8441" s="50"/>
    </row>
    <row r="8442" spans="23:31">
      <c r="W8442" s="50"/>
      <c r="AA8442" s="50"/>
      <c r="AE8442" s="50"/>
    </row>
    <row r="8443" spans="23:31">
      <c r="W8443" s="50"/>
      <c r="AA8443" s="50"/>
      <c r="AE8443" s="50"/>
    </row>
    <row r="8444" spans="23:31">
      <c r="W8444" s="50"/>
      <c r="AA8444" s="50"/>
      <c r="AE8444" s="50"/>
    </row>
    <row r="8445" spans="23:31">
      <c r="W8445" s="50"/>
      <c r="AA8445" s="50"/>
      <c r="AE8445" s="50"/>
    </row>
    <row r="8446" spans="23:31">
      <c r="W8446" s="50"/>
      <c r="AA8446" s="50"/>
      <c r="AE8446" s="50"/>
    </row>
    <row r="8447" spans="23:31">
      <c r="W8447" s="50"/>
      <c r="AA8447" s="50"/>
      <c r="AE8447" s="50"/>
    </row>
    <row r="8448" spans="23:31">
      <c r="W8448" s="50"/>
      <c r="AA8448" s="50"/>
      <c r="AE8448" s="50"/>
    </row>
    <row r="8449" spans="23:31">
      <c r="W8449" s="50"/>
      <c r="AA8449" s="50"/>
      <c r="AE8449" s="50"/>
    </row>
    <row r="8450" spans="23:31">
      <c r="W8450" s="50"/>
      <c r="AA8450" s="50"/>
      <c r="AE8450" s="50"/>
    </row>
    <row r="8451" spans="23:31">
      <c r="W8451" s="50"/>
      <c r="AA8451" s="50"/>
      <c r="AE8451" s="50"/>
    </row>
    <row r="8452" spans="23:31">
      <c r="W8452" s="50"/>
      <c r="AA8452" s="50"/>
      <c r="AE8452" s="50"/>
    </row>
    <row r="8453" spans="23:31">
      <c r="W8453" s="50"/>
      <c r="AA8453" s="50"/>
      <c r="AE8453" s="50"/>
    </row>
    <row r="8454" spans="23:31">
      <c r="W8454" s="50"/>
      <c r="AA8454" s="50"/>
      <c r="AE8454" s="50"/>
    </row>
    <row r="8455" spans="23:31">
      <c r="W8455" s="50"/>
      <c r="AA8455" s="50"/>
      <c r="AE8455" s="50"/>
    </row>
    <row r="8456" spans="23:31">
      <c r="W8456" s="50"/>
      <c r="AA8456" s="50"/>
      <c r="AE8456" s="50"/>
    </row>
    <row r="8457" spans="23:31">
      <c r="W8457" s="50"/>
      <c r="AA8457" s="50"/>
      <c r="AE8457" s="50"/>
    </row>
    <row r="8458" spans="23:31">
      <c r="W8458" s="50"/>
      <c r="AA8458" s="50"/>
      <c r="AE8458" s="50"/>
    </row>
    <row r="8459" spans="23:31">
      <c r="W8459" s="50"/>
      <c r="AA8459" s="50"/>
      <c r="AE8459" s="50"/>
    </row>
    <row r="8460" spans="23:31">
      <c r="W8460" s="50"/>
      <c r="AA8460" s="50"/>
      <c r="AE8460" s="50"/>
    </row>
    <row r="8461" spans="23:31">
      <c r="W8461" s="50"/>
      <c r="AA8461" s="50"/>
      <c r="AE8461" s="50"/>
    </row>
    <row r="8462" spans="23:31">
      <c r="W8462" s="50"/>
      <c r="AA8462" s="50"/>
      <c r="AE8462" s="50"/>
    </row>
    <row r="8463" spans="23:31">
      <c r="W8463" s="50"/>
      <c r="AA8463" s="50"/>
      <c r="AE8463" s="50"/>
    </row>
    <row r="8464" spans="23:31">
      <c r="W8464" s="50"/>
      <c r="AA8464" s="50"/>
      <c r="AE8464" s="50"/>
    </row>
    <row r="8465" spans="23:31">
      <c r="W8465" s="50"/>
      <c r="AA8465" s="50"/>
      <c r="AE8465" s="50"/>
    </row>
    <row r="8466" spans="23:31">
      <c r="W8466" s="50"/>
      <c r="AA8466" s="50"/>
      <c r="AE8466" s="50"/>
    </row>
    <row r="8467" spans="23:31">
      <c r="W8467" s="50"/>
      <c r="AA8467" s="50"/>
      <c r="AE8467" s="50"/>
    </row>
    <row r="8468" spans="23:31">
      <c r="W8468" s="50"/>
      <c r="AA8468" s="50"/>
      <c r="AE8468" s="50"/>
    </row>
    <row r="8469" spans="23:31">
      <c r="W8469" s="50"/>
      <c r="AA8469" s="50"/>
      <c r="AE8469" s="50"/>
    </row>
    <row r="8470" spans="23:31">
      <c r="W8470" s="50"/>
      <c r="AA8470" s="50"/>
      <c r="AE8470" s="50"/>
    </row>
    <row r="8471" spans="23:31">
      <c r="W8471" s="50"/>
      <c r="AA8471" s="50"/>
      <c r="AE8471" s="50"/>
    </row>
    <row r="8472" spans="23:31">
      <c r="W8472" s="50"/>
      <c r="AA8472" s="50"/>
      <c r="AE8472" s="50"/>
    </row>
    <row r="8473" spans="23:31">
      <c r="W8473" s="50"/>
      <c r="AA8473" s="50"/>
      <c r="AE8473" s="50"/>
    </row>
    <row r="8474" spans="23:31">
      <c r="W8474" s="50"/>
      <c r="AA8474" s="50"/>
      <c r="AE8474" s="50"/>
    </row>
    <row r="8475" spans="23:31">
      <c r="W8475" s="50"/>
      <c r="AA8475" s="50"/>
      <c r="AE8475" s="50"/>
    </row>
    <row r="8476" spans="23:31">
      <c r="W8476" s="50"/>
      <c r="AA8476" s="50"/>
      <c r="AE8476" s="50"/>
    </row>
    <row r="8477" spans="23:31">
      <c r="W8477" s="50"/>
      <c r="AA8477" s="50"/>
      <c r="AE8477" s="50"/>
    </row>
    <row r="8478" spans="23:31">
      <c r="W8478" s="50"/>
      <c r="AA8478" s="50"/>
      <c r="AE8478" s="50"/>
    </row>
    <row r="8479" spans="23:31">
      <c r="W8479" s="50"/>
      <c r="AA8479" s="50"/>
      <c r="AE8479" s="50"/>
    </row>
    <row r="8480" spans="23:31">
      <c r="W8480" s="50"/>
      <c r="AA8480" s="50"/>
      <c r="AE8480" s="50"/>
    </row>
    <row r="8481" spans="23:31">
      <c r="W8481" s="50"/>
      <c r="AA8481" s="50"/>
      <c r="AE8481" s="50"/>
    </row>
    <row r="8482" spans="23:31">
      <c r="W8482" s="50"/>
      <c r="AA8482" s="50"/>
      <c r="AE8482" s="50"/>
    </row>
    <row r="8483" spans="23:31">
      <c r="W8483" s="50"/>
      <c r="AA8483" s="50"/>
      <c r="AE8483" s="50"/>
    </row>
    <row r="8484" spans="23:31">
      <c r="W8484" s="50"/>
      <c r="AA8484" s="50"/>
      <c r="AE8484" s="50"/>
    </row>
    <row r="8485" spans="23:31">
      <c r="W8485" s="50"/>
      <c r="AA8485" s="50"/>
      <c r="AE8485" s="50"/>
    </row>
    <row r="8486" spans="23:31">
      <c r="W8486" s="50"/>
      <c r="AA8486" s="50"/>
      <c r="AE8486" s="50"/>
    </row>
    <row r="8487" spans="23:31">
      <c r="W8487" s="50"/>
      <c r="AA8487" s="50"/>
      <c r="AE8487" s="50"/>
    </row>
    <row r="8488" spans="23:31">
      <c r="W8488" s="50"/>
      <c r="AA8488" s="50"/>
      <c r="AE8488" s="50"/>
    </row>
    <row r="8489" spans="23:31">
      <c r="W8489" s="50"/>
      <c r="AA8489" s="50"/>
      <c r="AE8489" s="50"/>
    </row>
    <row r="8490" spans="23:31">
      <c r="W8490" s="50"/>
      <c r="AA8490" s="50"/>
      <c r="AE8490" s="50"/>
    </row>
    <row r="8491" spans="23:31">
      <c r="W8491" s="50"/>
      <c r="AA8491" s="50"/>
      <c r="AE8491" s="50"/>
    </row>
    <row r="8492" spans="23:31">
      <c r="W8492" s="50"/>
      <c r="AA8492" s="50"/>
      <c r="AE8492" s="50"/>
    </row>
    <row r="8493" spans="23:31">
      <c r="W8493" s="50"/>
      <c r="AA8493" s="50"/>
      <c r="AE8493" s="50"/>
    </row>
    <row r="8494" spans="23:31">
      <c r="W8494" s="50"/>
      <c r="AA8494" s="50"/>
      <c r="AE8494" s="50"/>
    </row>
    <row r="8495" spans="23:31">
      <c r="W8495" s="50"/>
      <c r="AA8495" s="50"/>
      <c r="AE8495" s="50"/>
    </row>
    <row r="8496" spans="23:31">
      <c r="W8496" s="50"/>
      <c r="AA8496" s="50"/>
      <c r="AE8496" s="50"/>
    </row>
    <row r="8497" spans="23:31">
      <c r="W8497" s="50"/>
      <c r="AA8497" s="50"/>
      <c r="AE8497" s="50"/>
    </row>
    <row r="8498" spans="23:31">
      <c r="W8498" s="50"/>
      <c r="AA8498" s="50"/>
      <c r="AE8498" s="50"/>
    </row>
    <row r="8499" spans="23:31">
      <c r="W8499" s="50"/>
      <c r="AA8499" s="50"/>
      <c r="AE8499" s="50"/>
    </row>
    <row r="8500" spans="23:31">
      <c r="W8500" s="50"/>
      <c r="AA8500" s="50"/>
      <c r="AE8500" s="50"/>
    </row>
    <row r="8501" spans="23:31">
      <c r="W8501" s="50"/>
      <c r="AA8501" s="50"/>
      <c r="AE8501" s="50"/>
    </row>
    <row r="8502" spans="23:31">
      <c r="W8502" s="50"/>
      <c r="AA8502" s="50"/>
      <c r="AE8502" s="50"/>
    </row>
    <row r="8503" spans="23:31">
      <c r="W8503" s="50"/>
      <c r="AA8503" s="50"/>
      <c r="AE8503" s="50"/>
    </row>
    <row r="8504" spans="23:31">
      <c r="W8504" s="50"/>
      <c r="AA8504" s="50"/>
      <c r="AE8504" s="50"/>
    </row>
    <row r="8505" spans="23:31">
      <c r="W8505" s="50"/>
      <c r="AA8505" s="50"/>
      <c r="AE8505" s="50"/>
    </row>
    <row r="8506" spans="23:31">
      <c r="W8506" s="50"/>
      <c r="AA8506" s="50"/>
      <c r="AE8506" s="50"/>
    </row>
    <row r="8507" spans="23:31">
      <c r="W8507" s="50"/>
      <c r="AA8507" s="50"/>
      <c r="AE8507" s="50"/>
    </row>
    <row r="8508" spans="23:31">
      <c r="W8508" s="50"/>
      <c r="AA8508" s="50"/>
      <c r="AE8508" s="50"/>
    </row>
    <row r="8509" spans="23:31">
      <c r="W8509" s="50"/>
      <c r="AA8509" s="50"/>
      <c r="AE8509" s="50"/>
    </row>
    <row r="8510" spans="23:31">
      <c r="W8510" s="50"/>
      <c r="AA8510" s="50"/>
      <c r="AE8510" s="50"/>
    </row>
    <row r="8511" spans="23:31">
      <c r="W8511" s="50"/>
      <c r="AA8511" s="50"/>
      <c r="AE8511" s="50"/>
    </row>
    <row r="8512" spans="23:31">
      <c r="W8512" s="50"/>
      <c r="AA8512" s="50"/>
      <c r="AE8512" s="50"/>
    </row>
    <row r="8513" spans="23:31">
      <c r="W8513" s="50"/>
      <c r="AA8513" s="50"/>
      <c r="AE8513" s="50"/>
    </row>
    <row r="8514" spans="23:31">
      <c r="W8514" s="50"/>
      <c r="AA8514" s="50"/>
      <c r="AE8514" s="50"/>
    </row>
    <row r="8515" spans="23:31">
      <c r="W8515" s="50"/>
      <c r="AA8515" s="50"/>
      <c r="AE8515" s="50"/>
    </row>
    <row r="8516" spans="23:31">
      <c r="W8516" s="50"/>
      <c r="AA8516" s="50"/>
      <c r="AE8516" s="50"/>
    </row>
    <row r="8517" spans="23:31">
      <c r="W8517" s="50"/>
      <c r="AA8517" s="50"/>
      <c r="AE8517" s="50"/>
    </row>
    <row r="8518" spans="23:31">
      <c r="W8518" s="50"/>
      <c r="AA8518" s="50"/>
      <c r="AE8518" s="50"/>
    </row>
    <row r="8519" spans="23:31">
      <c r="W8519" s="50"/>
      <c r="AA8519" s="50"/>
      <c r="AE8519" s="50"/>
    </row>
    <row r="8520" spans="23:31">
      <c r="W8520" s="50"/>
      <c r="AA8520" s="50"/>
      <c r="AE8520" s="50"/>
    </row>
    <row r="8521" spans="23:31">
      <c r="W8521" s="50"/>
      <c r="AA8521" s="50"/>
      <c r="AE8521" s="50"/>
    </row>
    <row r="8522" spans="23:31">
      <c r="W8522" s="50"/>
      <c r="AA8522" s="50"/>
      <c r="AE8522" s="50"/>
    </row>
    <row r="8523" spans="23:31">
      <c r="W8523" s="50"/>
      <c r="AA8523" s="50"/>
      <c r="AE8523" s="50"/>
    </row>
    <row r="8524" spans="23:31">
      <c r="W8524" s="50"/>
      <c r="AA8524" s="50"/>
      <c r="AE8524" s="50"/>
    </row>
    <row r="8525" spans="23:31">
      <c r="W8525" s="50"/>
      <c r="AA8525" s="50"/>
      <c r="AE8525" s="50"/>
    </row>
    <row r="8526" spans="23:31">
      <c r="W8526" s="50"/>
      <c r="AA8526" s="50"/>
      <c r="AE8526" s="50"/>
    </row>
    <row r="8527" spans="23:31">
      <c r="W8527" s="50"/>
      <c r="AA8527" s="50"/>
      <c r="AE8527" s="50"/>
    </row>
    <row r="8528" spans="23:31">
      <c r="W8528" s="50"/>
      <c r="AA8528" s="50"/>
      <c r="AE8528" s="50"/>
    </row>
    <row r="8529" spans="23:31">
      <c r="W8529" s="50"/>
      <c r="AA8529" s="50"/>
      <c r="AE8529" s="50"/>
    </row>
    <row r="8530" spans="23:31">
      <c r="W8530" s="50"/>
      <c r="AA8530" s="50"/>
      <c r="AE8530" s="50"/>
    </row>
    <row r="8531" spans="23:31">
      <c r="W8531" s="50"/>
      <c r="AA8531" s="50"/>
      <c r="AE8531" s="50"/>
    </row>
    <row r="8532" spans="23:31">
      <c r="W8532" s="50"/>
      <c r="AA8532" s="50"/>
      <c r="AE8532" s="50"/>
    </row>
    <row r="8533" spans="23:31">
      <c r="W8533" s="50"/>
      <c r="AA8533" s="50"/>
      <c r="AE8533" s="50"/>
    </row>
    <row r="8534" spans="23:31">
      <c r="W8534" s="50"/>
      <c r="AA8534" s="50"/>
      <c r="AE8534" s="50"/>
    </row>
    <row r="8535" spans="23:31">
      <c r="W8535" s="50"/>
      <c r="AA8535" s="50"/>
      <c r="AE8535" s="50"/>
    </row>
    <row r="8536" spans="23:31">
      <c r="W8536" s="50"/>
      <c r="AA8536" s="50"/>
      <c r="AE8536" s="50"/>
    </row>
    <row r="8537" spans="23:31">
      <c r="W8537" s="50"/>
      <c r="AA8537" s="50"/>
      <c r="AE8537" s="50"/>
    </row>
    <row r="8538" spans="23:31">
      <c r="W8538" s="50"/>
      <c r="AA8538" s="50"/>
      <c r="AE8538" s="50"/>
    </row>
    <row r="8539" spans="23:31">
      <c r="W8539" s="50"/>
      <c r="AA8539" s="50"/>
      <c r="AE8539" s="50"/>
    </row>
    <row r="8540" spans="23:31">
      <c r="W8540" s="50"/>
      <c r="AA8540" s="50"/>
      <c r="AE8540" s="50"/>
    </row>
    <row r="8541" spans="23:31">
      <c r="W8541" s="50"/>
      <c r="AA8541" s="50"/>
      <c r="AE8541" s="50"/>
    </row>
    <row r="8542" spans="23:31">
      <c r="W8542" s="50"/>
      <c r="AA8542" s="50"/>
      <c r="AE8542" s="50"/>
    </row>
    <row r="8543" spans="23:31">
      <c r="W8543" s="50"/>
      <c r="AA8543" s="50"/>
      <c r="AE8543" s="50"/>
    </row>
    <row r="8544" spans="23:31">
      <c r="W8544" s="50"/>
      <c r="AA8544" s="50"/>
      <c r="AE8544" s="50"/>
    </row>
    <row r="8545" spans="23:31">
      <c r="W8545" s="50"/>
      <c r="AA8545" s="50"/>
      <c r="AE8545" s="50"/>
    </row>
    <row r="8546" spans="23:31">
      <c r="W8546" s="50"/>
      <c r="AA8546" s="50"/>
      <c r="AE8546" s="50"/>
    </row>
    <row r="8547" spans="23:31">
      <c r="W8547" s="50"/>
      <c r="AA8547" s="50"/>
      <c r="AE8547" s="50"/>
    </row>
    <row r="8548" spans="23:31">
      <c r="W8548" s="50"/>
      <c r="AA8548" s="50"/>
      <c r="AE8548" s="50"/>
    </row>
    <row r="8549" spans="23:31">
      <c r="W8549" s="50"/>
      <c r="AA8549" s="50"/>
      <c r="AE8549" s="50"/>
    </row>
    <row r="8550" spans="23:31">
      <c r="W8550" s="50"/>
      <c r="AA8550" s="50"/>
      <c r="AE8550" s="50"/>
    </row>
    <row r="8551" spans="23:31">
      <c r="W8551" s="50"/>
      <c r="AA8551" s="50"/>
      <c r="AE8551" s="50"/>
    </row>
    <row r="8552" spans="23:31">
      <c r="W8552" s="50"/>
      <c r="AA8552" s="50"/>
      <c r="AE8552" s="50"/>
    </row>
    <row r="8553" spans="23:31">
      <c r="W8553" s="50"/>
      <c r="AA8553" s="50"/>
      <c r="AE8553" s="50"/>
    </row>
    <row r="8554" spans="23:31">
      <c r="W8554" s="50"/>
      <c r="AA8554" s="50"/>
      <c r="AE8554" s="50"/>
    </row>
    <row r="8555" spans="23:31">
      <c r="W8555" s="50"/>
      <c r="AA8555" s="50"/>
      <c r="AE8555" s="50"/>
    </row>
    <row r="8556" spans="23:31">
      <c r="W8556" s="50"/>
      <c r="AA8556" s="50"/>
      <c r="AE8556" s="50"/>
    </row>
    <row r="8557" spans="23:31">
      <c r="W8557" s="50"/>
      <c r="AA8557" s="50"/>
      <c r="AE8557" s="50"/>
    </row>
    <row r="8558" spans="23:31">
      <c r="W8558" s="50"/>
      <c r="AA8558" s="50"/>
      <c r="AE8558" s="50"/>
    </row>
    <row r="8559" spans="23:31">
      <c r="W8559" s="50"/>
      <c r="AA8559" s="50"/>
      <c r="AE8559" s="50"/>
    </row>
    <row r="8560" spans="23:31">
      <c r="W8560" s="50"/>
      <c r="AA8560" s="50"/>
      <c r="AE8560" s="50"/>
    </row>
    <row r="8561" spans="23:31">
      <c r="W8561" s="50"/>
      <c r="AA8561" s="50"/>
      <c r="AE8561" s="50"/>
    </row>
    <row r="8562" spans="23:31">
      <c r="W8562" s="50"/>
      <c r="AA8562" s="50"/>
      <c r="AE8562" s="50"/>
    </row>
    <row r="8563" spans="23:31">
      <c r="W8563" s="50"/>
      <c r="AA8563" s="50"/>
      <c r="AE8563" s="50"/>
    </row>
    <row r="8564" spans="23:31">
      <c r="W8564" s="50"/>
      <c r="AA8564" s="50"/>
      <c r="AE8564" s="50"/>
    </row>
    <row r="8565" spans="23:31">
      <c r="W8565" s="50"/>
      <c r="AA8565" s="50"/>
      <c r="AE8565" s="50"/>
    </row>
    <row r="8566" spans="23:31">
      <c r="W8566" s="50"/>
      <c r="AA8566" s="50"/>
      <c r="AE8566" s="50"/>
    </row>
    <row r="8567" spans="23:31">
      <c r="W8567" s="50"/>
      <c r="AA8567" s="50"/>
      <c r="AE8567" s="50"/>
    </row>
    <row r="8568" spans="23:31">
      <c r="W8568" s="50"/>
      <c r="AA8568" s="50"/>
      <c r="AE8568" s="50"/>
    </row>
    <row r="8569" spans="23:31">
      <c r="W8569" s="50"/>
      <c r="AA8569" s="50"/>
      <c r="AE8569" s="50"/>
    </row>
    <row r="8570" spans="23:31">
      <c r="W8570" s="50"/>
      <c r="AA8570" s="50"/>
      <c r="AE8570" s="50"/>
    </row>
    <row r="8571" spans="23:31">
      <c r="W8571" s="50"/>
      <c r="AA8571" s="50"/>
      <c r="AE8571" s="50"/>
    </row>
    <row r="8572" spans="23:31">
      <c r="W8572" s="50"/>
      <c r="AA8572" s="50"/>
      <c r="AE8572" s="50"/>
    </row>
    <row r="8573" spans="23:31">
      <c r="W8573" s="50"/>
      <c r="AA8573" s="50"/>
      <c r="AE8573" s="50"/>
    </row>
    <row r="8574" spans="23:31">
      <c r="W8574" s="50"/>
      <c r="AA8574" s="50"/>
      <c r="AE8574" s="50"/>
    </row>
    <row r="8575" spans="23:31">
      <c r="W8575" s="50"/>
      <c r="AA8575" s="50"/>
      <c r="AE8575" s="50"/>
    </row>
    <row r="8576" spans="23:31">
      <c r="W8576" s="50"/>
      <c r="AA8576" s="50"/>
      <c r="AE8576" s="50"/>
    </row>
    <row r="8577" spans="23:31">
      <c r="W8577" s="50"/>
      <c r="AA8577" s="50"/>
      <c r="AE8577" s="50"/>
    </row>
    <row r="8578" spans="23:31">
      <c r="W8578" s="50"/>
      <c r="AA8578" s="50"/>
      <c r="AE8578" s="50"/>
    </row>
    <row r="8579" spans="23:31">
      <c r="W8579" s="50"/>
      <c r="AA8579" s="50"/>
      <c r="AE8579" s="50"/>
    </row>
    <row r="8580" spans="23:31">
      <c r="W8580" s="50"/>
      <c r="AA8580" s="50"/>
      <c r="AE8580" s="50"/>
    </row>
    <row r="8581" spans="23:31">
      <c r="W8581" s="50"/>
      <c r="AA8581" s="50"/>
      <c r="AE8581" s="50"/>
    </row>
    <row r="8582" spans="23:31">
      <c r="W8582" s="50"/>
      <c r="AA8582" s="50"/>
      <c r="AE8582" s="50"/>
    </row>
    <row r="8583" spans="23:31">
      <c r="W8583" s="50"/>
      <c r="AA8583" s="50"/>
      <c r="AE8583" s="50"/>
    </row>
    <row r="8584" spans="23:31">
      <c r="W8584" s="50"/>
      <c r="AA8584" s="50"/>
      <c r="AE8584" s="50"/>
    </row>
    <row r="8585" spans="23:31">
      <c r="W8585" s="50"/>
      <c r="AA8585" s="50"/>
      <c r="AE8585" s="50"/>
    </row>
    <row r="8586" spans="23:31">
      <c r="W8586" s="50"/>
      <c r="AA8586" s="50"/>
      <c r="AE8586" s="50"/>
    </row>
    <row r="8587" spans="23:31">
      <c r="W8587" s="50"/>
      <c r="AA8587" s="50"/>
      <c r="AE8587" s="50"/>
    </row>
    <row r="8588" spans="23:31">
      <c r="W8588" s="50"/>
      <c r="AA8588" s="50"/>
      <c r="AE8588" s="50"/>
    </row>
    <row r="8589" spans="23:31">
      <c r="W8589" s="50"/>
      <c r="AA8589" s="50"/>
      <c r="AE8589" s="50"/>
    </row>
    <row r="8590" spans="23:31">
      <c r="W8590" s="50"/>
      <c r="AA8590" s="50"/>
      <c r="AE8590" s="50"/>
    </row>
    <row r="8591" spans="23:31">
      <c r="W8591" s="50"/>
      <c r="AA8591" s="50"/>
      <c r="AE8591" s="50"/>
    </row>
    <row r="8592" spans="23:31">
      <c r="W8592" s="50"/>
      <c r="AA8592" s="50"/>
      <c r="AE8592" s="50"/>
    </row>
    <row r="8593" spans="23:31">
      <c r="W8593" s="50"/>
      <c r="AA8593" s="50"/>
      <c r="AE8593" s="50"/>
    </row>
    <row r="8594" spans="23:31">
      <c r="W8594" s="50"/>
      <c r="AA8594" s="50"/>
      <c r="AE8594" s="50"/>
    </row>
    <row r="8595" spans="23:31">
      <c r="W8595" s="50"/>
      <c r="AA8595" s="50"/>
      <c r="AE8595" s="50"/>
    </row>
    <row r="8596" spans="23:31">
      <c r="W8596" s="50"/>
      <c r="AA8596" s="50"/>
      <c r="AE8596" s="50"/>
    </row>
    <row r="8597" spans="23:31">
      <c r="W8597" s="50"/>
      <c r="AA8597" s="50"/>
      <c r="AE8597" s="50"/>
    </row>
    <row r="8598" spans="23:31">
      <c r="W8598" s="50"/>
      <c r="AA8598" s="50"/>
      <c r="AE8598" s="50"/>
    </row>
    <row r="8599" spans="23:31">
      <c r="W8599" s="50"/>
      <c r="AA8599" s="50"/>
      <c r="AE8599" s="50"/>
    </row>
    <row r="8600" spans="23:31">
      <c r="W8600" s="50"/>
      <c r="AA8600" s="50"/>
      <c r="AE8600" s="50"/>
    </row>
    <row r="8601" spans="23:31">
      <c r="W8601" s="50"/>
      <c r="AA8601" s="50"/>
      <c r="AE8601" s="50"/>
    </row>
    <row r="8602" spans="23:31">
      <c r="W8602" s="50"/>
      <c r="AA8602" s="50"/>
      <c r="AE8602" s="50"/>
    </row>
    <row r="8603" spans="23:31">
      <c r="W8603" s="50"/>
      <c r="AA8603" s="50"/>
      <c r="AE8603" s="50"/>
    </row>
    <row r="8604" spans="23:31">
      <c r="W8604" s="50"/>
      <c r="AA8604" s="50"/>
      <c r="AE8604" s="50"/>
    </row>
    <row r="8605" spans="23:31">
      <c r="W8605" s="50"/>
      <c r="AA8605" s="50"/>
      <c r="AE8605" s="50"/>
    </row>
    <row r="8606" spans="23:31">
      <c r="W8606" s="50"/>
      <c r="AA8606" s="50"/>
      <c r="AE8606" s="50"/>
    </row>
    <row r="8607" spans="23:31">
      <c r="W8607" s="50"/>
      <c r="AA8607" s="50"/>
      <c r="AE8607" s="50"/>
    </row>
    <row r="8608" spans="23:31">
      <c r="W8608" s="50"/>
      <c r="AA8608" s="50"/>
      <c r="AE8608" s="50"/>
    </row>
    <row r="8609" spans="23:31">
      <c r="W8609" s="50"/>
      <c r="AA8609" s="50"/>
      <c r="AE8609" s="50"/>
    </row>
    <row r="8610" spans="23:31">
      <c r="W8610" s="50"/>
      <c r="AA8610" s="50"/>
      <c r="AE8610" s="50"/>
    </row>
    <row r="8611" spans="23:31">
      <c r="W8611" s="50"/>
      <c r="AA8611" s="50"/>
      <c r="AE8611" s="50"/>
    </row>
    <row r="8612" spans="23:31">
      <c r="W8612" s="50"/>
      <c r="AA8612" s="50"/>
      <c r="AE8612" s="50"/>
    </row>
    <row r="8613" spans="23:31">
      <c r="W8613" s="50"/>
      <c r="AA8613" s="50"/>
      <c r="AE8613" s="50"/>
    </row>
    <row r="8614" spans="23:31">
      <c r="W8614" s="50"/>
      <c r="AA8614" s="50"/>
      <c r="AE8614" s="50"/>
    </row>
    <row r="8615" spans="23:31">
      <c r="W8615" s="50"/>
      <c r="AA8615" s="50"/>
      <c r="AE8615" s="50"/>
    </row>
    <row r="8616" spans="23:31">
      <c r="W8616" s="50"/>
      <c r="AA8616" s="50"/>
      <c r="AE8616" s="50"/>
    </row>
    <row r="8617" spans="23:31">
      <c r="W8617" s="50"/>
      <c r="AA8617" s="50"/>
      <c r="AE8617" s="50"/>
    </row>
    <row r="8618" spans="23:31">
      <c r="W8618" s="50"/>
      <c r="AA8618" s="50"/>
      <c r="AE8618" s="50"/>
    </row>
    <row r="8619" spans="23:31">
      <c r="W8619" s="50"/>
      <c r="AA8619" s="50"/>
      <c r="AE8619" s="50"/>
    </row>
    <row r="8620" spans="23:31">
      <c r="W8620" s="50"/>
      <c r="AA8620" s="50"/>
      <c r="AE8620" s="50"/>
    </row>
    <row r="8621" spans="23:31">
      <c r="W8621" s="50"/>
      <c r="AA8621" s="50"/>
      <c r="AE8621" s="50"/>
    </row>
    <row r="8622" spans="23:31">
      <c r="W8622" s="50"/>
      <c r="AA8622" s="50"/>
      <c r="AE8622" s="50"/>
    </row>
    <row r="8623" spans="23:31">
      <c r="W8623" s="50"/>
      <c r="AA8623" s="50"/>
      <c r="AE8623" s="50"/>
    </row>
    <row r="8624" spans="23:31">
      <c r="W8624" s="50"/>
      <c r="AA8624" s="50"/>
      <c r="AE8624" s="50"/>
    </row>
    <row r="8625" spans="23:31">
      <c r="W8625" s="50"/>
      <c r="AA8625" s="50"/>
      <c r="AE8625" s="50"/>
    </row>
    <row r="8626" spans="23:31">
      <c r="W8626" s="50"/>
      <c r="AA8626" s="50"/>
      <c r="AE8626" s="50"/>
    </row>
    <row r="8627" spans="23:31">
      <c r="W8627" s="50"/>
      <c r="AA8627" s="50"/>
      <c r="AE8627" s="50"/>
    </row>
    <row r="8628" spans="23:31">
      <c r="W8628" s="50"/>
      <c r="AA8628" s="50"/>
      <c r="AE8628" s="50"/>
    </row>
    <row r="8629" spans="23:31">
      <c r="W8629" s="50"/>
      <c r="AA8629" s="50"/>
      <c r="AE8629" s="50"/>
    </row>
    <row r="8630" spans="23:31">
      <c r="W8630" s="50"/>
      <c r="AA8630" s="50"/>
      <c r="AE8630" s="50"/>
    </row>
    <row r="8631" spans="23:31">
      <c r="W8631" s="50"/>
      <c r="AA8631" s="50"/>
      <c r="AE8631" s="50"/>
    </row>
    <row r="8632" spans="23:31">
      <c r="W8632" s="50"/>
      <c r="AA8632" s="50"/>
      <c r="AE8632" s="50"/>
    </row>
    <row r="8633" spans="23:31">
      <c r="W8633" s="50"/>
      <c r="AA8633" s="50"/>
      <c r="AE8633" s="50"/>
    </row>
    <row r="8634" spans="23:31">
      <c r="W8634" s="50"/>
      <c r="AA8634" s="50"/>
      <c r="AE8634" s="50"/>
    </row>
    <row r="8635" spans="23:31">
      <c r="W8635" s="50"/>
      <c r="AA8635" s="50"/>
      <c r="AE8635" s="50"/>
    </row>
    <row r="8636" spans="23:31">
      <c r="W8636" s="50"/>
      <c r="AA8636" s="50"/>
      <c r="AE8636" s="50"/>
    </row>
    <row r="8637" spans="23:31">
      <c r="W8637" s="50"/>
      <c r="AA8637" s="50"/>
      <c r="AE8637" s="50"/>
    </row>
    <row r="8638" spans="23:31">
      <c r="W8638" s="50"/>
      <c r="AA8638" s="50"/>
      <c r="AE8638" s="50"/>
    </row>
    <row r="8639" spans="23:31">
      <c r="W8639" s="50"/>
      <c r="AA8639" s="50"/>
      <c r="AE8639" s="50"/>
    </row>
    <row r="8640" spans="23:31">
      <c r="W8640" s="50"/>
      <c r="AA8640" s="50"/>
      <c r="AE8640" s="50"/>
    </row>
    <row r="8641" spans="23:31">
      <c r="W8641" s="50"/>
      <c r="AA8641" s="50"/>
      <c r="AE8641" s="50"/>
    </row>
    <row r="8642" spans="23:31">
      <c r="W8642" s="50"/>
      <c r="AA8642" s="50"/>
      <c r="AE8642" s="50"/>
    </row>
    <row r="8643" spans="23:31">
      <c r="W8643" s="50"/>
      <c r="AA8643" s="50"/>
      <c r="AE8643" s="50"/>
    </row>
    <row r="8644" spans="23:31">
      <c r="W8644" s="50"/>
      <c r="AA8644" s="50"/>
      <c r="AE8644" s="50"/>
    </row>
    <row r="8645" spans="23:31">
      <c r="W8645" s="50"/>
      <c r="AA8645" s="50"/>
      <c r="AE8645" s="50"/>
    </row>
    <row r="8646" spans="23:31">
      <c r="W8646" s="50"/>
      <c r="AA8646" s="50"/>
      <c r="AE8646" s="50"/>
    </row>
    <row r="8647" spans="23:31">
      <c r="W8647" s="50"/>
      <c r="AA8647" s="50"/>
      <c r="AE8647" s="50"/>
    </row>
    <row r="8648" spans="23:31">
      <c r="W8648" s="50"/>
      <c r="AA8648" s="50"/>
      <c r="AE8648" s="50"/>
    </row>
    <row r="8649" spans="23:31">
      <c r="W8649" s="50"/>
      <c r="AA8649" s="50"/>
      <c r="AE8649" s="50"/>
    </row>
    <row r="8650" spans="23:31">
      <c r="W8650" s="50"/>
      <c r="AA8650" s="50"/>
      <c r="AE8650" s="50"/>
    </row>
    <row r="8651" spans="23:31">
      <c r="W8651" s="50"/>
      <c r="AA8651" s="50"/>
      <c r="AE8651" s="50"/>
    </row>
    <row r="8652" spans="23:31">
      <c r="W8652" s="50"/>
      <c r="AA8652" s="50"/>
      <c r="AE8652" s="50"/>
    </row>
    <row r="8653" spans="23:31">
      <c r="W8653" s="50"/>
      <c r="AA8653" s="50"/>
      <c r="AE8653" s="50"/>
    </row>
    <row r="8654" spans="23:31">
      <c r="W8654" s="50"/>
      <c r="AA8654" s="50"/>
      <c r="AE8654" s="50"/>
    </row>
    <row r="8655" spans="23:31">
      <c r="W8655" s="50"/>
      <c r="AA8655" s="50"/>
      <c r="AE8655" s="50"/>
    </row>
    <row r="8656" spans="23:31">
      <c r="W8656" s="50"/>
      <c r="AA8656" s="50"/>
      <c r="AE8656" s="50"/>
    </row>
    <row r="8657" spans="23:31">
      <c r="W8657" s="50"/>
      <c r="AA8657" s="50"/>
      <c r="AE8657" s="50"/>
    </row>
    <row r="8658" spans="23:31">
      <c r="W8658" s="50"/>
      <c r="AA8658" s="50"/>
      <c r="AE8658" s="50"/>
    </row>
    <row r="8659" spans="23:31">
      <c r="W8659" s="50"/>
      <c r="AA8659" s="50"/>
      <c r="AE8659" s="50"/>
    </row>
    <row r="8660" spans="23:31">
      <c r="W8660" s="50"/>
      <c r="AA8660" s="50"/>
      <c r="AE8660" s="50"/>
    </row>
    <row r="8661" spans="23:31">
      <c r="W8661" s="50"/>
      <c r="AA8661" s="50"/>
      <c r="AE8661" s="50"/>
    </row>
    <row r="8662" spans="23:31">
      <c r="W8662" s="50"/>
      <c r="AA8662" s="50"/>
      <c r="AE8662" s="50"/>
    </row>
    <row r="8663" spans="23:31">
      <c r="W8663" s="50"/>
      <c r="AA8663" s="50"/>
      <c r="AE8663" s="50"/>
    </row>
    <row r="8664" spans="23:31">
      <c r="W8664" s="50"/>
      <c r="AA8664" s="50"/>
      <c r="AE8664" s="50"/>
    </row>
    <row r="8665" spans="23:31">
      <c r="W8665" s="50"/>
      <c r="AA8665" s="50"/>
      <c r="AE8665" s="50"/>
    </row>
    <row r="8666" spans="23:31">
      <c r="W8666" s="50"/>
      <c r="AA8666" s="50"/>
      <c r="AE8666" s="50"/>
    </row>
    <row r="8667" spans="23:31">
      <c r="W8667" s="50"/>
      <c r="AA8667" s="50"/>
      <c r="AE8667" s="50"/>
    </row>
    <row r="8668" spans="23:31">
      <c r="W8668" s="50"/>
      <c r="AA8668" s="50"/>
      <c r="AE8668" s="50"/>
    </row>
    <row r="8669" spans="23:31">
      <c r="W8669" s="50"/>
      <c r="AA8669" s="50"/>
      <c r="AE8669" s="50"/>
    </row>
    <row r="8670" spans="23:31">
      <c r="W8670" s="50"/>
      <c r="AA8670" s="50"/>
      <c r="AE8670" s="50"/>
    </row>
    <row r="8671" spans="23:31">
      <c r="W8671" s="50"/>
      <c r="AA8671" s="50"/>
      <c r="AE8671" s="50"/>
    </row>
    <row r="8672" spans="23:31">
      <c r="W8672" s="50"/>
      <c r="AA8672" s="50"/>
      <c r="AE8672" s="50"/>
    </row>
    <row r="8673" spans="23:31">
      <c r="W8673" s="50"/>
      <c r="AA8673" s="50"/>
      <c r="AE8673" s="50"/>
    </row>
    <row r="8674" spans="23:31">
      <c r="W8674" s="50"/>
      <c r="AA8674" s="50"/>
      <c r="AE8674" s="50"/>
    </row>
    <row r="8675" spans="23:31">
      <c r="W8675" s="50"/>
      <c r="AA8675" s="50"/>
      <c r="AE8675" s="50"/>
    </row>
    <row r="8676" spans="23:31">
      <c r="W8676" s="50"/>
      <c r="AA8676" s="50"/>
      <c r="AE8676" s="50"/>
    </row>
    <row r="8677" spans="23:31">
      <c r="W8677" s="50"/>
      <c r="AA8677" s="50"/>
      <c r="AE8677" s="50"/>
    </row>
    <row r="8678" spans="23:31">
      <c r="W8678" s="50"/>
      <c r="AA8678" s="50"/>
      <c r="AE8678" s="50"/>
    </row>
    <row r="8679" spans="23:31">
      <c r="W8679" s="50"/>
      <c r="AA8679" s="50"/>
      <c r="AE8679" s="50"/>
    </row>
    <row r="8680" spans="23:31">
      <c r="W8680" s="50"/>
      <c r="AA8680" s="50"/>
      <c r="AE8680" s="50"/>
    </row>
    <row r="8681" spans="23:31">
      <c r="W8681" s="50"/>
      <c r="AA8681" s="50"/>
      <c r="AE8681" s="50"/>
    </row>
    <row r="8682" spans="23:31">
      <c r="W8682" s="50"/>
      <c r="AA8682" s="50"/>
      <c r="AE8682" s="50"/>
    </row>
    <row r="8683" spans="23:31">
      <c r="W8683" s="50"/>
      <c r="AA8683" s="50"/>
      <c r="AE8683" s="50"/>
    </row>
    <row r="8684" spans="23:31">
      <c r="W8684" s="50"/>
      <c r="AA8684" s="50"/>
      <c r="AE8684" s="50"/>
    </row>
    <row r="8685" spans="23:31">
      <c r="W8685" s="50"/>
      <c r="AA8685" s="50"/>
      <c r="AE8685" s="50"/>
    </row>
    <row r="8686" spans="23:31">
      <c r="W8686" s="50"/>
      <c r="AA8686" s="50"/>
      <c r="AE8686" s="50"/>
    </row>
    <row r="8687" spans="23:31">
      <c r="W8687" s="50"/>
      <c r="AA8687" s="50"/>
      <c r="AE8687" s="50"/>
    </row>
    <row r="8688" spans="23:31">
      <c r="W8688" s="50"/>
      <c r="AA8688" s="50"/>
      <c r="AE8688" s="50"/>
    </row>
    <row r="8689" spans="23:31">
      <c r="W8689" s="50"/>
      <c r="AA8689" s="50"/>
      <c r="AE8689" s="50"/>
    </row>
    <row r="8690" spans="23:31">
      <c r="W8690" s="50"/>
      <c r="AA8690" s="50"/>
      <c r="AE8690" s="50"/>
    </row>
    <row r="8691" spans="23:31">
      <c r="W8691" s="50"/>
      <c r="AA8691" s="50"/>
      <c r="AE8691" s="50"/>
    </row>
    <row r="8692" spans="23:31">
      <c r="W8692" s="50"/>
      <c r="AA8692" s="50"/>
      <c r="AE8692" s="50"/>
    </row>
    <row r="8693" spans="23:31">
      <c r="W8693" s="50"/>
      <c r="AA8693" s="50"/>
      <c r="AE8693" s="50"/>
    </row>
    <row r="8694" spans="23:31">
      <c r="W8694" s="50"/>
      <c r="AA8694" s="50"/>
      <c r="AE8694" s="50"/>
    </row>
    <row r="8695" spans="23:31">
      <c r="W8695" s="50"/>
      <c r="AA8695" s="50"/>
      <c r="AE8695" s="50"/>
    </row>
    <row r="8696" spans="23:31">
      <c r="W8696" s="50"/>
      <c r="AA8696" s="50"/>
      <c r="AE8696" s="50"/>
    </row>
    <row r="8697" spans="23:31">
      <c r="W8697" s="50"/>
      <c r="AA8697" s="50"/>
      <c r="AE8697" s="50"/>
    </row>
    <row r="8698" spans="23:31">
      <c r="W8698" s="50"/>
      <c r="AA8698" s="50"/>
      <c r="AE8698" s="50"/>
    </row>
    <row r="8699" spans="23:31">
      <c r="W8699" s="50"/>
      <c r="AA8699" s="50"/>
      <c r="AE8699" s="50"/>
    </row>
    <row r="8700" spans="23:31">
      <c r="W8700" s="50"/>
      <c r="AA8700" s="50"/>
      <c r="AE8700" s="50"/>
    </row>
    <row r="8701" spans="23:31">
      <c r="W8701" s="50"/>
      <c r="AA8701" s="50"/>
      <c r="AE8701" s="50"/>
    </row>
    <row r="8702" spans="23:31">
      <c r="W8702" s="50"/>
      <c r="AA8702" s="50"/>
      <c r="AE8702" s="50"/>
    </row>
    <row r="8703" spans="23:31">
      <c r="W8703" s="50"/>
      <c r="AA8703" s="50"/>
      <c r="AE8703" s="50"/>
    </row>
    <row r="8704" spans="23:31">
      <c r="W8704" s="50"/>
      <c r="AA8704" s="50"/>
      <c r="AE8704" s="50"/>
    </row>
    <row r="8705" spans="23:31">
      <c r="W8705" s="50"/>
      <c r="AA8705" s="50"/>
      <c r="AE8705" s="50"/>
    </row>
    <row r="8706" spans="23:31">
      <c r="W8706" s="50"/>
      <c r="AA8706" s="50"/>
      <c r="AE8706" s="50"/>
    </row>
    <row r="8707" spans="23:31">
      <c r="W8707" s="50"/>
      <c r="AA8707" s="50"/>
      <c r="AE8707" s="50"/>
    </row>
    <row r="8708" spans="23:31">
      <c r="W8708" s="50"/>
      <c r="AA8708" s="50"/>
      <c r="AE8708" s="50"/>
    </row>
    <row r="8709" spans="23:31">
      <c r="W8709" s="50"/>
      <c r="AA8709" s="50"/>
      <c r="AE8709" s="50"/>
    </row>
    <row r="8710" spans="23:31">
      <c r="W8710" s="50"/>
      <c r="AA8710" s="50"/>
      <c r="AE8710" s="50"/>
    </row>
    <row r="8711" spans="23:31">
      <c r="W8711" s="50"/>
      <c r="AA8711" s="50"/>
      <c r="AE8711" s="50"/>
    </row>
    <row r="8712" spans="23:31">
      <c r="W8712" s="50"/>
      <c r="AA8712" s="50"/>
      <c r="AE8712" s="50"/>
    </row>
    <row r="8713" spans="23:31">
      <c r="W8713" s="50"/>
      <c r="AA8713" s="50"/>
      <c r="AE8713" s="50"/>
    </row>
    <row r="8714" spans="23:31">
      <c r="W8714" s="50"/>
      <c r="AA8714" s="50"/>
      <c r="AE8714" s="50"/>
    </row>
    <row r="8715" spans="23:31">
      <c r="W8715" s="50"/>
      <c r="AA8715" s="50"/>
      <c r="AE8715" s="50"/>
    </row>
    <row r="8716" spans="23:31">
      <c r="W8716" s="50"/>
      <c r="AA8716" s="50"/>
      <c r="AE8716" s="50"/>
    </row>
    <row r="8717" spans="23:31">
      <c r="W8717" s="50"/>
      <c r="AA8717" s="50"/>
      <c r="AE8717" s="50"/>
    </row>
    <row r="8718" spans="23:31">
      <c r="W8718" s="50"/>
      <c r="AA8718" s="50"/>
      <c r="AE8718" s="50"/>
    </row>
    <row r="8719" spans="23:31">
      <c r="W8719" s="50"/>
      <c r="AA8719" s="50"/>
      <c r="AE8719" s="50"/>
    </row>
    <row r="8720" spans="23:31">
      <c r="W8720" s="50"/>
      <c r="AA8720" s="50"/>
      <c r="AE8720" s="50"/>
    </row>
    <row r="8721" spans="23:31">
      <c r="W8721" s="50"/>
      <c r="AA8721" s="50"/>
      <c r="AE8721" s="50"/>
    </row>
    <row r="8722" spans="23:31">
      <c r="W8722" s="50"/>
      <c r="AA8722" s="50"/>
      <c r="AE8722" s="50"/>
    </row>
    <row r="8723" spans="23:31">
      <c r="W8723" s="50"/>
      <c r="AA8723" s="50"/>
      <c r="AE8723" s="50"/>
    </row>
    <row r="8724" spans="23:31">
      <c r="W8724" s="50"/>
      <c r="AA8724" s="50"/>
      <c r="AE8724" s="50"/>
    </row>
    <row r="8725" spans="23:31">
      <c r="W8725" s="50"/>
      <c r="AA8725" s="50"/>
      <c r="AE8725" s="50"/>
    </row>
    <row r="8726" spans="23:31">
      <c r="W8726" s="50"/>
      <c r="AA8726" s="50"/>
      <c r="AE8726" s="50"/>
    </row>
    <row r="8727" spans="23:31">
      <c r="W8727" s="50"/>
      <c r="AA8727" s="50"/>
      <c r="AE8727" s="50"/>
    </row>
    <row r="8728" spans="23:31">
      <c r="W8728" s="50"/>
      <c r="AA8728" s="50"/>
      <c r="AE8728" s="50"/>
    </row>
    <row r="8729" spans="23:31">
      <c r="W8729" s="50"/>
      <c r="AA8729" s="50"/>
      <c r="AE8729" s="50"/>
    </row>
    <row r="8730" spans="23:31">
      <c r="W8730" s="50"/>
      <c r="AA8730" s="50"/>
      <c r="AE8730" s="50"/>
    </row>
    <row r="8731" spans="23:31">
      <c r="W8731" s="50"/>
      <c r="AA8731" s="50"/>
      <c r="AE8731" s="50"/>
    </row>
    <row r="8732" spans="23:31">
      <c r="W8732" s="50"/>
      <c r="AA8732" s="50"/>
      <c r="AE8732" s="50"/>
    </row>
    <row r="8733" spans="23:31">
      <c r="W8733" s="50"/>
      <c r="AA8733" s="50"/>
      <c r="AE8733" s="50"/>
    </row>
    <row r="8734" spans="23:31">
      <c r="W8734" s="50"/>
      <c r="AA8734" s="50"/>
      <c r="AE8734" s="50"/>
    </row>
    <row r="8735" spans="23:31">
      <c r="W8735" s="50"/>
      <c r="AA8735" s="50"/>
      <c r="AE8735" s="50"/>
    </row>
    <row r="8736" spans="23:31">
      <c r="W8736" s="50"/>
      <c r="AA8736" s="50"/>
      <c r="AE8736" s="50"/>
    </row>
    <row r="8737" spans="23:31">
      <c r="W8737" s="50"/>
      <c r="AA8737" s="50"/>
      <c r="AE8737" s="50"/>
    </row>
    <row r="8738" spans="23:31">
      <c r="W8738" s="50"/>
      <c r="AA8738" s="50"/>
      <c r="AE8738" s="50"/>
    </row>
    <row r="8739" spans="23:31">
      <c r="W8739" s="50"/>
      <c r="AA8739" s="50"/>
      <c r="AE8739" s="50"/>
    </row>
    <row r="8740" spans="23:31">
      <c r="W8740" s="50"/>
      <c r="AA8740" s="50"/>
      <c r="AE8740" s="50"/>
    </row>
    <row r="8741" spans="23:31">
      <c r="W8741" s="50"/>
      <c r="AA8741" s="50"/>
      <c r="AE8741" s="50"/>
    </row>
    <row r="8742" spans="23:31">
      <c r="W8742" s="50"/>
      <c r="AA8742" s="50"/>
      <c r="AE8742" s="50"/>
    </row>
    <row r="8743" spans="23:31">
      <c r="W8743" s="50"/>
      <c r="AA8743" s="50"/>
      <c r="AE8743" s="50"/>
    </row>
    <row r="8744" spans="23:31">
      <c r="W8744" s="50"/>
      <c r="AA8744" s="50"/>
      <c r="AE8744" s="50"/>
    </row>
    <row r="8745" spans="23:31">
      <c r="W8745" s="50"/>
      <c r="AA8745" s="50"/>
      <c r="AE8745" s="50"/>
    </row>
    <row r="8746" spans="23:31">
      <c r="W8746" s="50"/>
      <c r="AA8746" s="50"/>
      <c r="AE8746" s="50"/>
    </row>
    <row r="8747" spans="23:31">
      <c r="W8747" s="50"/>
      <c r="AA8747" s="50"/>
      <c r="AE8747" s="50"/>
    </row>
    <row r="8748" spans="23:31">
      <c r="W8748" s="50"/>
      <c r="AA8748" s="50"/>
      <c r="AE8748" s="50"/>
    </row>
    <row r="8749" spans="23:31">
      <c r="W8749" s="50"/>
      <c r="AA8749" s="50"/>
      <c r="AE8749" s="50"/>
    </row>
    <row r="8750" spans="23:31">
      <c r="W8750" s="50"/>
      <c r="AA8750" s="50"/>
      <c r="AE8750" s="50"/>
    </row>
    <row r="8751" spans="23:31">
      <c r="W8751" s="50"/>
      <c r="AA8751" s="50"/>
      <c r="AE8751" s="50"/>
    </row>
    <row r="8752" spans="23:31">
      <c r="W8752" s="50"/>
      <c r="AA8752" s="50"/>
      <c r="AE8752" s="50"/>
    </row>
    <row r="8753" spans="23:31">
      <c r="W8753" s="50"/>
      <c r="AA8753" s="50"/>
      <c r="AE8753" s="50"/>
    </row>
    <row r="8754" spans="23:31">
      <c r="W8754" s="50"/>
      <c r="AA8754" s="50"/>
      <c r="AE8754" s="50"/>
    </row>
    <row r="8755" spans="23:31">
      <c r="W8755" s="50"/>
      <c r="AA8755" s="50"/>
      <c r="AE8755" s="50"/>
    </row>
    <row r="8756" spans="23:31">
      <c r="W8756" s="50"/>
      <c r="AA8756" s="50"/>
      <c r="AE8756" s="50"/>
    </row>
    <row r="8757" spans="23:31">
      <c r="W8757" s="50"/>
      <c r="AA8757" s="50"/>
      <c r="AE8757" s="50"/>
    </row>
    <row r="8758" spans="23:31">
      <c r="W8758" s="50"/>
      <c r="AA8758" s="50"/>
      <c r="AE8758" s="50"/>
    </row>
    <row r="8759" spans="23:31">
      <c r="W8759" s="50"/>
      <c r="AA8759" s="50"/>
      <c r="AE8759" s="50"/>
    </row>
    <row r="8760" spans="23:31">
      <c r="W8760" s="50"/>
      <c r="AA8760" s="50"/>
      <c r="AE8760" s="50"/>
    </row>
    <row r="8761" spans="23:31">
      <c r="W8761" s="50"/>
      <c r="AA8761" s="50"/>
      <c r="AE8761" s="50"/>
    </row>
    <row r="8762" spans="23:31">
      <c r="W8762" s="50"/>
      <c r="AA8762" s="50"/>
      <c r="AE8762" s="50"/>
    </row>
    <row r="8763" spans="23:31">
      <c r="W8763" s="50"/>
      <c r="AA8763" s="50"/>
      <c r="AE8763" s="50"/>
    </row>
    <row r="8764" spans="23:31">
      <c r="W8764" s="50"/>
      <c r="AA8764" s="50"/>
      <c r="AE8764" s="50"/>
    </row>
    <row r="8765" spans="23:31">
      <c r="W8765" s="50"/>
      <c r="AA8765" s="50"/>
      <c r="AE8765" s="50"/>
    </row>
    <row r="8766" spans="23:31">
      <c r="W8766" s="50"/>
      <c r="AA8766" s="50"/>
      <c r="AE8766" s="50"/>
    </row>
    <row r="8767" spans="23:31">
      <c r="W8767" s="50"/>
      <c r="AA8767" s="50"/>
      <c r="AE8767" s="50"/>
    </row>
    <row r="8768" spans="23:31">
      <c r="W8768" s="50"/>
      <c r="AA8768" s="50"/>
      <c r="AE8768" s="50"/>
    </row>
    <row r="8769" spans="23:31">
      <c r="W8769" s="50"/>
      <c r="AA8769" s="50"/>
      <c r="AE8769" s="50"/>
    </row>
    <row r="8770" spans="23:31">
      <c r="W8770" s="50"/>
      <c r="AA8770" s="50"/>
      <c r="AE8770" s="50"/>
    </row>
    <row r="8771" spans="23:31">
      <c r="W8771" s="50"/>
      <c r="AA8771" s="50"/>
      <c r="AE8771" s="50"/>
    </row>
    <row r="8772" spans="23:31">
      <c r="W8772" s="50"/>
      <c r="AA8772" s="50"/>
      <c r="AE8772" s="50"/>
    </row>
    <row r="8773" spans="23:31">
      <c r="W8773" s="50"/>
      <c r="AA8773" s="50"/>
      <c r="AE8773" s="50"/>
    </row>
    <row r="8774" spans="23:31">
      <c r="W8774" s="50"/>
      <c r="AA8774" s="50"/>
      <c r="AE8774" s="50"/>
    </row>
    <row r="8775" spans="23:31">
      <c r="W8775" s="50"/>
      <c r="AA8775" s="50"/>
      <c r="AE8775" s="50"/>
    </row>
    <row r="8776" spans="23:31">
      <c r="W8776" s="50"/>
      <c r="AA8776" s="50"/>
      <c r="AE8776" s="50"/>
    </row>
    <row r="8777" spans="23:31">
      <c r="W8777" s="50"/>
      <c r="AA8777" s="50"/>
      <c r="AE8777" s="50"/>
    </row>
    <row r="8778" spans="23:31">
      <c r="W8778" s="50"/>
      <c r="AA8778" s="50"/>
      <c r="AE8778" s="50"/>
    </row>
    <row r="8779" spans="23:31">
      <c r="W8779" s="50"/>
      <c r="AA8779" s="50"/>
      <c r="AE8779" s="50"/>
    </row>
    <row r="8780" spans="23:31">
      <c r="W8780" s="50"/>
      <c r="AA8780" s="50"/>
      <c r="AE8780" s="50"/>
    </row>
    <row r="8781" spans="23:31">
      <c r="W8781" s="50"/>
      <c r="AA8781" s="50"/>
      <c r="AE8781" s="50"/>
    </row>
    <row r="8782" spans="23:31">
      <c r="W8782" s="50"/>
      <c r="AA8782" s="50"/>
      <c r="AE8782" s="50"/>
    </row>
    <row r="8783" spans="23:31">
      <c r="W8783" s="50"/>
      <c r="AA8783" s="50"/>
      <c r="AE8783" s="50"/>
    </row>
    <row r="8784" spans="23:31">
      <c r="W8784" s="50"/>
      <c r="AA8784" s="50"/>
      <c r="AE8784" s="50"/>
    </row>
    <row r="8785" spans="23:31">
      <c r="W8785" s="50"/>
      <c r="AA8785" s="50"/>
      <c r="AE8785" s="50"/>
    </row>
    <row r="8786" spans="23:31">
      <c r="W8786" s="50"/>
      <c r="AA8786" s="50"/>
      <c r="AE8786" s="50"/>
    </row>
    <row r="8787" spans="23:31">
      <c r="W8787" s="50"/>
      <c r="AA8787" s="50"/>
      <c r="AE8787" s="50"/>
    </row>
    <row r="8788" spans="23:31">
      <c r="W8788" s="50"/>
      <c r="AA8788" s="50"/>
      <c r="AE8788" s="50"/>
    </row>
    <row r="8789" spans="23:31">
      <c r="W8789" s="50"/>
      <c r="AA8789" s="50"/>
      <c r="AE8789" s="50"/>
    </row>
    <row r="8790" spans="23:31">
      <c r="W8790" s="50"/>
      <c r="AA8790" s="50"/>
      <c r="AE8790" s="50"/>
    </row>
    <row r="8791" spans="23:31">
      <c r="W8791" s="50"/>
      <c r="AA8791" s="50"/>
      <c r="AE8791" s="50"/>
    </row>
    <row r="8792" spans="23:31">
      <c r="W8792" s="50"/>
      <c r="AA8792" s="50"/>
      <c r="AE8792" s="50"/>
    </row>
    <row r="8793" spans="23:31">
      <c r="W8793" s="50"/>
      <c r="AA8793" s="50"/>
      <c r="AE8793" s="50"/>
    </row>
    <row r="8794" spans="23:31">
      <c r="W8794" s="50"/>
      <c r="AA8794" s="50"/>
      <c r="AE8794" s="50"/>
    </row>
    <row r="8795" spans="23:31">
      <c r="W8795" s="50"/>
      <c r="AA8795" s="50"/>
      <c r="AE8795" s="50"/>
    </row>
    <row r="8796" spans="23:31">
      <c r="W8796" s="50"/>
      <c r="AA8796" s="50"/>
      <c r="AE8796" s="50"/>
    </row>
    <row r="8797" spans="23:31">
      <c r="W8797" s="50"/>
      <c r="AA8797" s="50"/>
      <c r="AE8797" s="50"/>
    </row>
    <row r="8798" spans="23:31">
      <c r="W8798" s="50"/>
      <c r="AA8798" s="50"/>
      <c r="AE8798" s="50"/>
    </row>
    <row r="8799" spans="23:31">
      <c r="W8799" s="50"/>
      <c r="AA8799" s="50"/>
      <c r="AE8799" s="50"/>
    </row>
    <row r="8800" spans="23:31">
      <c r="W8800" s="50"/>
      <c r="AA8800" s="50"/>
      <c r="AE8800" s="50"/>
    </row>
    <row r="8801" spans="23:31">
      <c r="W8801" s="50"/>
      <c r="AA8801" s="50"/>
      <c r="AE8801" s="50"/>
    </row>
    <row r="8802" spans="23:31">
      <c r="W8802" s="50"/>
      <c r="AA8802" s="50"/>
      <c r="AE8802" s="50"/>
    </row>
    <row r="8803" spans="23:31">
      <c r="W8803" s="50"/>
      <c r="AA8803" s="50"/>
      <c r="AE8803" s="50"/>
    </row>
    <row r="8804" spans="23:31">
      <c r="W8804" s="50"/>
      <c r="AA8804" s="50"/>
      <c r="AE8804" s="50"/>
    </row>
    <row r="8805" spans="23:31">
      <c r="W8805" s="50"/>
      <c r="AA8805" s="50"/>
      <c r="AE8805" s="50"/>
    </row>
    <row r="8806" spans="23:31">
      <c r="W8806" s="50"/>
      <c r="AA8806" s="50"/>
      <c r="AE8806" s="50"/>
    </row>
    <row r="8807" spans="23:31">
      <c r="W8807" s="50"/>
      <c r="AA8807" s="50"/>
      <c r="AE8807" s="50"/>
    </row>
    <row r="8808" spans="23:31">
      <c r="W8808" s="50"/>
      <c r="AA8808" s="50"/>
      <c r="AE8808" s="50"/>
    </row>
    <row r="8809" spans="23:31">
      <c r="W8809" s="50"/>
      <c r="AA8809" s="50"/>
      <c r="AE8809" s="50"/>
    </row>
    <row r="8810" spans="23:31">
      <c r="W8810" s="50"/>
      <c r="AA8810" s="50"/>
      <c r="AE8810" s="50"/>
    </row>
    <row r="8811" spans="23:31">
      <c r="W8811" s="50"/>
      <c r="AA8811" s="50"/>
      <c r="AE8811" s="50"/>
    </row>
    <row r="8812" spans="23:31">
      <c r="W8812" s="50"/>
      <c r="AA8812" s="50"/>
      <c r="AE8812" s="50"/>
    </row>
    <row r="8813" spans="23:31">
      <c r="W8813" s="50"/>
      <c r="AA8813" s="50"/>
      <c r="AE8813" s="50"/>
    </row>
    <row r="8814" spans="23:31">
      <c r="W8814" s="50"/>
      <c r="AA8814" s="50"/>
      <c r="AE8814" s="50"/>
    </row>
    <row r="8815" spans="23:31">
      <c r="W8815" s="50"/>
      <c r="AA8815" s="50"/>
      <c r="AE8815" s="50"/>
    </row>
    <row r="8816" spans="23:31">
      <c r="W8816" s="50"/>
      <c r="AA8816" s="50"/>
      <c r="AE8816" s="50"/>
    </row>
    <row r="8817" spans="23:31">
      <c r="W8817" s="50"/>
      <c r="AA8817" s="50"/>
      <c r="AE8817" s="50"/>
    </row>
    <row r="8818" spans="23:31">
      <c r="W8818" s="50"/>
      <c r="AA8818" s="50"/>
      <c r="AE8818" s="50"/>
    </row>
    <row r="8819" spans="23:31">
      <c r="W8819" s="50"/>
      <c r="AA8819" s="50"/>
      <c r="AE8819" s="50"/>
    </row>
    <row r="8820" spans="23:31">
      <c r="W8820" s="50"/>
      <c r="AA8820" s="50"/>
      <c r="AE8820" s="50"/>
    </row>
    <row r="8821" spans="23:31">
      <c r="W8821" s="50"/>
      <c r="AA8821" s="50"/>
      <c r="AE8821" s="50"/>
    </row>
    <row r="8822" spans="23:31">
      <c r="W8822" s="50"/>
      <c r="AA8822" s="50"/>
      <c r="AE8822" s="50"/>
    </row>
    <row r="8823" spans="23:31">
      <c r="W8823" s="50"/>
      <c r="AA8823" s="50"/>
      <c r="AE8823" s="50"/>
    </row>
    <row r="8824" spans="23:31">
      <c r="W8824" s="50"/>
      <c r="AA8824" s="50"/>
      <c r="AE8824" s="50"/>
    </row>
    <row r="8825" spans="23:31">
      <c r="W8825" s="50"/>
      <c r="AA8825" s="50"/>
      <c r="AE8825" s="50"/>
    </row>
    <row r="8826" spans="23:31">
      <c r="W8826" s="50"/>
      <c r="AA8826" s="50"/>
      <c r="AE8826" s="50"/>
    </row>
    <row r="8827" spans="23:31">
      <c r="W8827" s="50"/>
      <c r="AA8827" s="50"/>
      <c r="AE8827" s="50"/>
    </row>
    <row r="8828" spans="23:31">
      <c r="W8828" s="50"/>
      <c r="AA8828" s="50"/>
      <c r="AE8828" s="50"/>
    </row>
    <row r="8829" spans="23:31">
      <c r="W8829" s="50"/>
      <c r="AA8829" s="50"/>
      <c r="AE8829" s="50"/>
    </row>
    <row r="8830" spans="23:31">
      <c r="W8830" s="50"/>
      <c r="AA8830" s="50"/>
      <c r="AE8830" s="50"/>
    </row>
    <row r="8831" spans="23:31">
      <c r="W8831" s="50"/>
      <c r="AA8831" s="50"/>
      <c r="AE8831" s="50"/>
    </row>
    <row r="8832" spans="23:31">
      <c r="W8832" s="50"/>
      <c r="AA8832" s="50"/>
      <c r="AE8832" s="50"/>
    </row>
    <row r="8833" spans="23:31">
      <c r="W8833" s="50"/>
      <c r="AA8833" s="50"/>
      <c r="AE8833" s="50"/>
    </row>
    <row r="8834" spans="23:31">
      <c r="W8834" s="50"/>
      <c r="AA8834" s="50"/>
      <c r="AE8834" s="50"/>
    </row>
    <row r="8835" spans="23:31">
      <c r="W8835" s="50"/>
      <c r="AA8835" s="50"/>
      <c r="AE8835" s="50"/>
    </row>
    <row r="8836" spans="23:31">
      <c r="W8836" s="50"/>
      <c r="AA8836" s="50"/>
      <c r="AE8836" s="50"/>
    </row>
    <row r="8837" spans="23:31">
      <c r="W8837" s="50"/>
      <c r="AA8837" s="50"/>
      <c r="AE8837" s="50"/>
    </row>
    <row r="8838" spans="23:31">
      <c r="W8838" s="50"/>
      <c r="AA8838" s="50"/>
      <c r="AE8838" s="50"/>
    </row>
    <row r="8839" spans="23:31">
      <c r="W8839" s="50"/>
      <c r="AA8839" s="50"/>
      <c r="AE8839" s="50"/>
    </row>
    <row r="8840" spans="23:31">
      <c r="W8840" s="50"/>
      <c r="AA8840" s="50"/>
      <c r="AE8840" s="50"/>
    </row>
    <row r="8841" spans="23:31">
      <c r="W8841" s="50"/>
      <c r="AA8841" s="50"/>
      <c r="AE8841" s="50"/>
    </row>
    <row r="8842" spans="23:31">
      <c r="W8842" s="50"/>
      <c r="AA8842" s="50"/>
      <c r="AE8842" s="50"/>
    </row>
    <row r="8843" spans="23:31">
      <c r="W8843" s="50"/>
      <c r="AA8843" s="50"/>
      <c r="AE8843" s="50"/>
    </row>
    <row r="8844" spans="23:31">
      <c r="W8844" s="50"/>
      <c r="AA8844" s="50"/>
      <c r="AE8844" s="50"/>
    </row>
    <row r="8845" spans="23:31">
      <c r="W8845" s="50"/>
      <c r="AA8845" s="50"/>
      <c r="AE8845" s="50"/>
    </row>
    <row r="8846" spans="23:31">
      <c r="W8846" s="50"/>
      <c r="AA8846" s="50"/>
      <c r="AE8846" s="50"/>
    </row>
    <row r="8847" spans="23:31">
      <c r="W8847" s="50"/>
      <c r="AA8847" s="50"/>
      <c r="AE8847" s="50"/>
    </row>
    <row r="8848" spans="23:31">
      <c r="W8848" s="50"/>
      <c r="AA8848" s="50"/>
      <c r="AE8848" s="50"/>
    </row>
    <row r="8849" spans="23:31">
      <c r="W8849" s="50"/>
      <c r="AA8849" s="50"/>
      <c r="AE8849" s="50"/>
    </row>
    <row r="8850" spans="23:31">
      <c r="W8850" s="50"/>
      <c r="AA8850" s="50"/>
      <c r="AE8850" s="50"/>
    </row>
    <row r="8851" spans="23:31">
      <c r="W8851" s="50"/>
      <c r="AA8851" s="50"/>
      <c r="AE8851" s="50"/>
    </row>
    <row r="8852" spans="23:31">
      <c r="W8852" s="50"/>
      <c r="AA8852" s="50"/>
      <c r="AE8852" s="50"/>
    </row>
    <row r="8853" spans="23:31">
      <c r="W8853" s="50"/>
      <c r="AA8853" s="50"/>
      <c r="AE8853" s="50"/>
    </row>
    <row r="8854" spans="23:31">
      <c r="W8854" s="50"/>
      <c r="AA8854" s="50"/>
      <c r="AE8854" s="50"/>
    </row>
    <row r="8855" spans="23:31">
      <c r="W8855" s="50"/>
      <c r="AA8855" s="50"/>
      <c r="AE8855" s="50"/>
    </row>
    <row r="8856" spans="23:31">
      <c r="W8856" s="50"/>
      <c r="AA8856" s="50"/>
      <c r="AE8856" s="50"/>
    </row>
    <row r="8857" spans="23:31">
      <c r="W8857" s="50"/>
      <c r="AA8857" s="50"/>
      <c r="AE8857" s="50"/>
    </row>
    <row r="8858" spans="23:31">
      <c r="W8858" s="50"/>
      <c r="AA8858" s="50"/>
      <c r="AE8858" s="50"/>
    </row>
    <row r="8859" spans="23:31">
      <c r="W8859" s="50"/>
      <c r="AA8859" s="50"/>
      <c r="AE8859" s="50"/>
    </row>
    <row r="8860" spans="23:31">
      <c r="W8860" s="50"/>
      <c r="AA8860" s="50"/>
      <c r="AE8860" s="50"/>
    </row>
    <row r="8861" spans="23:31">
      <c r="W8861" s="50"/>
      <c r="AA8861" s="50"/>
      <c r="AE8861" s="50"/>
    </row>
    <row r="8862" spans="23:31">
      <c r="W8862" s="50"/>
      <c r="AA8862" s="50"/>
      <c r="AE8862" s="50"/>
    </row>
    <row r="8863" spans="23:31">
      <c r="W8863" s="50"/>
      <c r="AA8863" s="50"/>
      <c r="AE8863" s="50"/>
    </row>
    <row r="8864" spans="23:31">
      <c r="W8864" s="50"/>
      <c r="AA8864" s="50"/>
      <c r="AE8864" s="50"/>
    </row>
    <row r="8865" spans="23:31">
      <c r="W8865" s="50"/>
      <c r="AA8865" s="50"/>
      <c r="AE8865" s="50"/>
    </row>
    <row r="8866" spans="23:31">
      <c r="W8866" s="50"/>
      <c r="AA8866" s="50"/>
      <c r="AE8866" s="50"/>
    </row>
    <row r="8867" spans="23:31">
      <c r="W8867" s="50"/>
      <c r="AA8867" s="50"/>
      <c r="AE8867" s="50"/>
    </row>
    <row r="8868" spans="23:31">
      <c r="W8868" s="50"/>
      <c r="AA8868" s="50"/>
      <c r="AE8868" s="50"/>
    </row>
    <row r="8869" spans="23:31">
      <c r="W8869" s="50"/>
      <c r="AA8869" s="50"/>
      <c r="AE8869" s="50"/>
    </row>
    <row r="8870" spans="23:31">
      <c r="W8870" s="50"/>
      <c r="AA8870" s="50"/>
      <c r="AE8870" s="50"/>
    </row>
    <row r="8871" spans="23:31">
      <c r="W8871" s="50"/>
      <c r="AA8871" s="50"/>
      <c r="AE8871" s="50"/>
    </row>
    <row r="8872" spans="23:31">
      <c r="W8872" s="50"/>
      <c r="AA8872" s="50"/>
      <c r="AE8872" s="50"/>
    </row>
    <row r="8873" spans="23:31">
      <c r="W8873" s="50"/>
      <c r="AA8873" s="50"/>
      <c r="AE8873" s="50"/>
    </row>
    <row r="8874" spans="23:31">
      <c r="W8874" s="50"/>
      <c r="AA8874" s="50"/>
      <c r="AE8874" s="50"/>
    </row>
    <row r="8875" spans="23:31">
      <c r="W8875" s="50"/>
      <c r="AA8875" s="50"/>
      <c r="AE8875" s="50"/>
    </row>
    <row r="8876" spans="23:31">
      <c r="W8876" s="50"/>
      <c r="AA8876" s="50"/>
      <c r="AE8876" s="50"/>
    </row>
    <row r="8877" spans="23:31">
      <c r="W8877" s="50"/>
      <c r="AA8877" s="50"/>
      <c r="AE8877" s="50"/>
    </row>
    <row r="8878" spans="23:31">
      <c r="W8878" s="50"/>
      <c r="AA8878" s="50"/>
      <c r="AE8878" s="50"/>
    </row>
    <row r="8879" spans="23:31">
      <c r="W8879" s="50"/>
      <c r="AA8879" s="50"/>
      <c r="AE8879" s="50"/>
    </row>
    <row r="8880" spans="23:31">
      <c r="W8880" s="50"/>
      <c r="AA8880" s="50"/>
      <c r="AE8880" s="50"/>
    </row>
    <row r="8881" spans="23:31">
      <c r="W8881" s="50"/>
      <c r="AA8881" s="50"/>
      <c r="AE8881" s="50"/>
    </row>
    <row r="8882" spans="23:31">
      <c r="W8882" s="50"/>
      <c r="AA8882" s="50"/>
      <c r="AE8882" s="50"/>
    </row>
    <row r="8883" spans="23:31">
      <c r="W8883" s="50"/>
      <c r="AA8883" s="50"/>
      <c r="AE8883" s="50"/>
    </row>
    <row r="8884" spans="23:31">
      <c r="W8884" s="50"/>
      <c r="AA8884" s="50"/>
      <c r="AE8884" s="50"/>
    </row>
    <row r="8885" spans="23:31">
      <c r="W8885" s="50"/>
      <c r="AA8885" s="50"/>
      <c r="AE8885" s="50"/>
    </row>
    <row r="8886" spans="23:31">
      <c r="W8886" s="50"/>
      <c r="AA8886" s="50"/>
      <c r="AE8886" s="50"/>
    </row>
    <row r="8887" spans="23:31">
      <c r="W8887" s="50"/>
      <c r="AA8887" s="50"/>
      <c r="AE8887" s="50"/>
    </row>
    <row r="8888" spans="23:31">
      <c r="W8888" s="50"/>
      <c r="AA8888" s="50"/>
      <c r="AE8888" s="50"/>
    </row>
    <row r="8889" spans="23:31">
      <c r="W8889" s="50"/>
      <c r="AA8889" s="50"/>
      <c r="AE8889" s="50"/>
    </row>
    <row r="8890" spans="23:31">
      <c r="W8890" s="50"/>
      <c r="AA8890" s="50"/>
      <c r="AE8890" s="50"/>
    </row>
    <row r="8891" spans="23:31">
      <c r="W8891" s="50"/>
      <c r="AA8891" s="50"/>
      <c r="AE8891" s="50"/>
    </row>
    <row r="8892" spans="23:31">
      <c r="W8892" s="50"/>
      <c r="AA8892" s="50"/>
      <c r="AE8892" s="50"/>
    </row>
    <row r="8893" spans="23:31">
      <c r="W8893" s="50"/>
      <c r="AA8893" s="50"/>
      <c r="AE8893" s="50"/>
    </row>
    <row r="8894" spans="23:31">
      <c r="W8894" s="50"/>
      <c r="AA8894" s="50"/>
      <c r="AE8894" s="50"/>
    </row>
    <row r="8895" spans="23:31">
      <c r="W8895" s="50"/>
      <c r="AA8895" s="50"/>
      <c r="AE8895" s="50"/>
    </row>
    <row r="8896" spans="23:31">
      <c r="W8896" s="50"/>
      <c r="AA8896" s="50"/>
      <c r="AE8896" s="50"/>
    </row>
    <row r="8897" spans="23:31">
      <c r="W8897" s="50"/>
      <c r="AA8897" s="50"/>
      <c r="AE8897" s="50"/>
    </row>
    <row r="8898" spans="23:31">
      <c r="W8898" s="50"/>
      <c r="AA8898" s="50"/>
      <c r="AE8898" s="50"/>
    </row>
    <row r="8899" spans="23:31">
      <c r="W8899" s="50"/>
      <c r="AA8899" s="50"/>
      <c r="AE8899" s="50"/>
    </row>
    <row r="8900" spans="23:31">
      <c r="W8900" s="50"/>
      <c r="AA8900" s="50"/>
      <c r="AE8900" s="50"/>
    </row>
    <row r="8901" spans="23:31">
      <c r="W8901" s="50"/>
      <c r="AA8901" s="50"/>
      <c r="AE8901" s="50"/>
    </row>
    <row r="8902" spans="23:31">
      <c r="W8902" s="50"/>
      <c r="AA8902" s="50"/>
      <c r="AE8902" s="50"/>
    </row>
    <row r="8903" spans="23:31">
      <c r="W8903" s="50"/>
      <c r="AA8903" s="50"/>
      <c r="AE8903" s="50"/>
    </row>
    <row r="8904" spans="23:31">
      <c r="W8904" s="50"/>
      <c r="AA8904" s="50"/>
      <c r="AE8904" s="50"/>
    </row>
    <row r="8905" spans="23:31">
      <c r="W8905" s="50"/>
      <c r="AA8905" s="50"/>
      <c r="AE8905" s="50"/>
    </row>
    <row r="8906" spans="23:31">
      <c r="W8906" s="50"/>
      <c r="AA8906" s="50"/>
      <c r="AE8906" s="50"/>
    </row>
    <row r="8907" spans="23:31">
      <c r="W8907" s="50"/>
      <c r="AA8907" s="50"/>
      <c r="AE8907" s="50"/>
    </row>
    <row r="8908" spans="23:31">
      <c r="W8908" s="50"/>
      <c r="AA8908" s="50"/>
      <c r="AE8908" s="50"/>
    </row>
    <row r="8909" spans="23:31">
      <c r="W8909" s="50"/>
      <c r="AA8909" s="50"/>
      <c r="AE8909" s="50"/>
    </row>
    <row r="8910" spans="23:31">
      <c r="W8910" s="50"/>
      <c r="AA8910" s="50"/>
      <c r="AE8910" s="50"/>
    </row>
    <row r="8911" spans="23:31">
      <c r="W8911" s="50"/>
      <c r="AA8911" s="50"/>
      <c r="AE8911" s="50"/>
    </row>
    <row r="8912" spans="23:31">
      <c r="W8912" s="50"/>
      <c r="AA8912" s="50"/>
      <c r="AE8912" s="50"/>
    </row>
    <row r="8913" spans="23:31">
      <c r="W8913" s="50"/>
      <c r="AA8913" s="50"/>
      <c r="AE8913" s="50"/>
    </row>
    <row r="8914" spans="23:31">
      <c r="W8914" s="50"/>
      <c r="AA8914" s="50"/>
      <c r="AE8914" s="50"/>
    </row>
    <row r="8915" spans="23:31">
      <c r="W8915" s="50"/>
      <c r="AA8915" s="50"/>
      <c r="AE8915" s="50"/>
    </row>
    <row r="8916" spans="23:31">
      <c r="W8916" s="50"/>
      <c r="AA8916" s="50"/>
      <c r="AE8916" s="50"/>
    </row>
    <row r="8917" spans="23:31">
      <c r="W8917" s="50"/>
      <c r="AA8917" s="50"/>
      <c r="AE8917" s="50"/>
    </row>
    <row r="8918" spans="23:31">
      <c r="W8918" s="50"/>
      <c r="AA8918" s="50"/>
      <c r="AE8918" s="50"/>
    </row>
    <row r="8919" spans="23:31">
      <c r="W8919" s="50"/>
      <c r="AA8919" s="50"/>
      <c r="AE8919" s="50"/>
    </row>
    <row r="8920" spans="23:31">
      <c r="W8920" s="50"/>
      <c r="AA8920" s="50"/>
      <c r="AE8920" s="50"/>
    </row>
    <row r="8921" spans="23:31">
      <c r="W8921" s="50"/>
      <c r="AA8921" s="50"/>
      <c r="AE8921" s="50"/>
    </row>
    <row r="8922" spans="23:31">
      <c r="W8922" s="50"/>
      <c r="AA8922" s="50"/>
      <c r="AE8922" s="50"/>
    </row>
    <row r="8923" spans="23:31">
      <c r="W8923" s="50"/>
      <c r="AA8923" s="50"/>
      <c r="AE8923" s="50"/>
    </row>
    <row r="8924" spans="23:31">
      <c r="W8924" s="50"/>
      <c r="AA8924" s="50"/>
      <c r="AE8924" s="50"/>
    </row>
    <row r="8925" spans="23:31">
      <c r="W8925" s="50"/>
      <c r="AA8925" s="50"/>
      <c r="AE8925" s="50"/>
    </row>
    <row r="8926" spans="23:31">
      <c r="W8926" s="50"/>
      <c r="AA8926" s="50"/>
      <c r="AE8926" s="50"/>
    </row>
    <row r="8927" spans="23:31">
      <c r="W8927" s="50"/>
      <c r="AA8927" s="50"/>
      <c r="AE8927" s="50"/>
    </row>
    <row r="8928" spans="23:31">
      <c r="W8928" s="50"/>
      <c r="AA8928" s="50"/>
      <c r="AE8928" s="50"/>
    </row>
    <row r="8929" spans="23:31">
      <c r="W8929" s="50"/>
      <c r="AA8929" s="50"/>
      <c r="AE8929" s="50"/>
    </row>
    <row r="8930" spans="23:31">
      <c r="W8930" s="50"/>
      <c r="AA8930" s="50"/>
      <c r="AE8930" s="50"/>
    </row>
    <row r="8931" spans="23:31">
      <c r="W8931" s="50"/>
      <c r="AA8931" s="50"/>
      <c r="AE8931" s="50"/>
    </row>
    <row r="8932" spans="23:31">
      <c r="W8932" s="50"/>
      <c r="AA8932" s="50"/>
      <c r="AE8932" s="50"/>
    </row>
    <row r="8933" spans="23:31">
      <c r="W8933" s="50"/>
      <c r="AA8933" s="50"/>
      <c r="AE8933" s="50"/>
    </row>
    <row r="8934" spans="23:31">
      <c r="W8934" s="50"/>
      <c r="AA8934" s="50"/>
      <c r="AE8934" s="50"/>
    </row>
    <row r="8935" spans="23:31">
      <c r="W8935" s="50"/>
      <c r="AA8935" s="50"/>
      <c r="AE8935" s="50"/>
    </row>
    <row r="8936" spans="23:31">
      <c r="W8936" s="50"/>
      <c r="AA8936" s="50"/>
      <c r="AE8936" s="50"/>
    </row>
    <row r="8937" spans="23:31">
      <c r="W8937" s="50"/>
      <c r="AA8937" s="50"/>
      <c r="AE8937" s="50"/>
    </row>
    <row r="8938" spans="23:31">
      <c r="W8938" s="50"/>
      <c r="AA8938" s="50"/>
      <c r="AE8938" s="50"/>
    </row>
    <row r="8939" spans="23:31">
      <c r="W8939" s="50"/>
      <c r="AA8939" s="50"/>
      <c r="AE8939" s="50"/>
    </row>
    <row r="8940" spans="23:31">
      <c r="W8940" s="50"/>
      <c r="AA8940" s="50"/>
      <c r="AE8940" s="50"/>
    </row>
    <row r="8941" spans="23:31">
      <c r="W8941" s="50"/>
      <c r="AA8941" s="50"/>
      <c r="AE8941" s="50"/>
    </row>
    <row r="8942" spans="23:31">
      <c r="W8942" s="50"/>
      <c r="AA8942" s="50"/>
      <c r="AE8942" s="50"/>
    </row>
    <row r="8943" spans="23:31">
      <c r="W8943" s="50"/>
      <c r="AA8943" s="50"/>
      <c r="AE8943" s="50"/>
    </row>
    <row r="8944" spans="23:31">
      <c r="W8944" s="50"/>
      <c r="AA8944" s="50"/>
      <c r="AE8944" s="50"/>
    </row>
    <row r="8945" spans="23:31">
      <c r="W8945" s="50"/>
      <c r="AA8945" s="50"/>
      <c r="AE8945" s="50"/>
    </row>
    <row r="8946" spans="23:31">
      <c r="W8946" s="50"/>
      <c r="AA8946" s="50"/>
      <c r="AE8946" s="50"/>
    </row>
    <row r="8947" spans="23:31">
      <c r="W8947" s="50"/>
      <c r="AA8947" s="50"/>
      <c r="AE8947" s="50"/>
    </row>
    <row r="8948" spans="23:31">
      <c r="W8948" s="50"/>
      <c r="AA8948" s="50"/>
      <c r="AE8948" s="50"/>
    </row>
    <row r="8949" spans="23:31">
      <c r="W8949" s="50"/>
      <c r="AA8949" s="50"/>
      <c r="AE8949" s="50"/>
    </row>
    <row r="8950" spans="23:31">
      <c r="W8950" s="50"/>
      <c r="AA8950" s="50"/>
      <c r="AE8950" s="50"/>
    </row>
    <row r="8951" spans="23:31">
      <c r="W8951" s="50"/>
      <c r="AA8951" s="50"/>
      <c r="AE8951" s="50"/>
    </row>
    <row r="8952" spans="23:31">
      <c r="W8952" s="50"/>
      <c r="AA8952" s="50"/>
      <c r="AE8952" s="50"/>
    </row>
    <row r="8953" spans="23:31">
      <c r="W8953" s="50"/>
      <c r="AA8953" s="50"/>
      <c r="AE8953" s="50"/>
    </row>
    <row r="8954" spans="23:31">
      <c r="W8954" s="50"/>
      <c r="AA8954" s="50"/>
      <c r="AE8954" s="50"/>
    </row>
    <row r="8955" spans="23:31">
      <c r="W8955" s="50"/>
      <c r="AA8955" s="50"/>
      <c r="AE8955" s="50"/>
    </row>
    <row r="8956" spans="23:31">
      <c r="W8956" s="50"/>
      <c r="AA8956" s="50"/>
      <c r="AE8956" s="50"/>
    </row>
    <row r="8957" spans="23:31">
      <c r="W8957" s="50"/>
      <c r="AA8957" s="50"/>
      <c r="AE8957" s="50"/>
    </row>
    <row r="8958" spans="23:31">
      <c r="W8958" s="50"/>
      <c r="AA8958" s="50"/>
      <c r="AE8958" s="50"/>
    </row>
    <row r="8959" spans="23:31">
      <c r="W8959" s="50"/>
      <c r="AA8959" s="50"/>
      <c r="AE8959" s="50"/>
    </row>
    <row r="8960" spans="23:31">
      <c r="W8960" s="50"/>
      <c r="AA8960" s="50"/>
      <c r="AE8960" s="50"/>
    </row>
    <row r="8961" spans="23:31">
      <c r="W8961" s="50"/>
      <c r="AA8961" s="50"/>
      <c r="AE8961" s="50"/>
    </row>
    <row r="8962" spans="23:31">
      <c r="W8962" s="50"/>
      <c r="AA8962" s="50"/>
      <c r="AE8962" s="50"/>
    </row>
    <row r="8963" spans="23:31">
      <c r="W8963" s="50"/>
      <c r="AA8963" s="50"/>
      <c r="AE8963" s="50"/>
    </row>
    <row r="8964" spans="23:31">
      <c r="W8964" s="50"/>
      <c r="AA8964" s="50"/>
      <c r="AE8964" s="50"/>
    </row>
    <row r="8965" spans="23:31">
      <c r="W8965" s="50"/>
      <c r="AA8965" s="50"/>
      <c r="AE8965" s="50"/>
    </row>
    <row r="8966" spans="23:31">
      <c r="W8966" s="50"/>
      <c r="AA8966" s="50"/>
      <c r="AE8966" s="50"/>
    </row>
    <row r="8967" spans="23:31">
      <c r="W8967" s="50"/>
      <c r="AA8967" s="50"/>
      <c r="AE8967" s="50"/>
    </row>
    <row r="8968" spans="23:31">
      <c r="W8968" s="50"/>
      <c r="AA8968" s="50"/>
      <c r="AE8968" s="50"/>
    </row>
    <row r="8969" spans="23:31">
      <c r="W8969" s="50"/>
      <c r="AA8969" s="50"/>
      <c r="AE8969" s="50"/>
    </row>
    <row r="8970" spans="23:31">
      <c r="W8970" s="50"/>
      <c r="AA8970" s="50"/>
      <c r="AE8970" s="50"/>
    </row>
    <row r="8971" spans="23:31">
      <c r="W8971" s="50"/>
      <c r="AA8971" s="50"/>
      <c r="AE8971" s="50"/>
    </row>
    <row r="8972" spans="23:31">
      <c r="W8972" s="50"/>
      <c r="AA8972" s="50"/>
      <c r="AE8972" s="50"/>
    </row>
    <row r="8973" spans="23:31">
      <c r="W8973" s="50"/>
      <c r="AA8973" s="50"/>
      <c r="AE8973" s="50"/>
    </row>
    <row r="8974" spans="23:31">
      <c r="W8974" s="50"/>
      <c r="AA8974" s="50"/>
      <c r="AE8974" s="50"/>
    </row>
    <row r="8975" spans="23:31">
      <c r="W8975" s="50"/>
      <c r="AA8975" s="50"/>
      <c r="AE8975" s="50"/>
    </row>
    <row r="8976" spans="23:31">
      <c r="W8976" s="50"/>
      <c r="AA8976" s="50"/>
      <c r="AE8976" s="50"/>
    </row>
    <row r="8977" spans="23:31">
      <c r="W8977" s="50"/>
      <c r="AA8977" s="50"/>
      <c r="AE8977" s="50"/>
    </row>
    <row r="8978" spans="23:31">
      <c r="W8978" s="50"/>
      <c r="AA8978" s="50"/>
      <c r="AE8978" s="50"/>
    </row>
    <row r="8979" spans="23:31">
      <c r="W8979" s="50"/>
      <c r="AA8979" s="50"/>
      <c r="AE8979" s="50"/>
    </row>
    <row r="8980" spans="23:31">
      <c r="W8980" s="50"/>
      <c r="AA8980" s="50"/>
      <c r="AE8980" s="50"/>
    </row>
    <row r="8981" spans="23:31">
      <c r="W8981" s="50"/>
      <c r="AA8981" s="50"/>
      <c r="AE8981" s="50"/>
    </row>
    <row r="8982" spans="23:31">
      <c r="W8982" s="50"/>
      <c r="AA8982" s="50"/>
      <c r="AE8982" s="50"/>
    </row>
    <row r="8983" spans="23:31">
      <c r="W8983" s="50"/>
      <c r="AA8983" s="50"/>
      <c r="AE8983" s="50"/>
    </row>
    <row r="8984" spans="23:31">
      <c r="W8984" s="50"/>
      <c r="AA8984" s="50"/>
      <c r="AE8984" s="50"/>
    </row>
    <row r="8985" spans="23:31">
      <c r="W8985" s="50"/>
      <c r="AA8985" s="50"/>
      <c r="AE8985" s="50"/>
    </row>
    <row r="8986" spans="23:31">
      <c r="W8986" s="50"/>
      <c r="AA8986" s="50"/>
      <c r="AE8986" s="50"/>
    </row>
    <row r="8987" spans="23:31">
      <c r="W8987" s="50"/>
      <c r="AA8987" s="50"/>
      <c r="AE8987" s="50"/>
    </row>
    <row r="8988" spans="23:31">
      <c r="W8988" s="50"/>
      <c r="AA8988" s="50"/>
      <c r="AE8988" s="50"/>
    </row>
    <row r="8989" spans="23:31">
      <c r="W8989" s="50"/>
      <c r="AA8989" s="50"/>
      <c r="AE8989" s="50"/>
    </row>
    <row r="8990" spans="23:31">
      <c r="W8990" s="50"/>
      <c r="AA8990" s="50"/>
      <c r="AE8990" s="50"/>
    </row>
    <row r="8991" spans="23:31">
      <c r="W8991" s="50"/>
      <c r="AA8991" s="50"/>
      <c r="AE8991" s="50"/>
    </row>
    <row r="8992" spans="23:31">
      <c r="W8992" s="50"/>
      <c r="AA8992" s="50"/>
      <c r="AE8992" s="50"/>
    </row>
    <row r="8993" spans="23:31">
      <c r="W8993" s="50"/>
      <c r="AA8993" s="50"/>
      <c r="AE8993" s="50"/>
    </row>
    <row r="8994" spans="23:31">
      <c r="W8994" s="50"/>
      <c r="AA8994" s="50"/>
      <c r="AE8994" s="50"/>
    </row>
    <row r="8995" spans="23:31">
      <c r="W8995" s="50"/>
      <c r="AA8995" s="50"/>
      <c r="AE8995" s="50"/>
    </row>
    <row r="8996" spans="23:31">
      <c r="W8996" s="50"/>
      <c r="AA8996" s="50"/>
      <c r="AE8996" s="50"/>
    </row>
    <row r="8997" spans="23:31">
      <c r="W8997" s="50"/>
      <c r="AA8997" s="50"/>
      <c r="AE8997" s="50"/>
    </row>
    <row r="8998" spans="23:31">
      <c r="W8998" s="50"/>
      <c r="AA8998" s="50"/>
      <c r="AE8998" s="50"/>
    </row>
    <row r="8999" spans="23:31">
      <c r="W8999" s="50"/>
      <c r="AA8999" s="50"/>
      <c r="AE8999" s="50"/>
    </row>
    <row r="9000" spans="23:31">
      <c r="W9000" s="50"/>
      <c r="AA9000" s="50"/>
      <c r="AE9000" s="50"/>
    </row>
    <row r="9001" spans="23:31">
      <c r="W9001" s="50"/>
      <c r="AA9001" s="50"/>
      <c r="AE9001" s="50"/>
    </row>
    <row r="9002" spans="23:31">
      <c r="W9002" s="50"/>
      <c r="AA9002" s="50"/>
      <c r="AE9002" s="50"/>
    </row>
    <row r="9003" spans="23:31">
      <c r="W9003" s="50"/>
      <c r="AA9003" s="50"/>
      <c r="AE9003" s="50"/>
    </row>
    <row r="9004" spans="23:31">
      <c r="W9004" s="50"/>
      <c r="AA9004" s="50"/>
      <c r="AE9004" s="50"/>
    </row>
    <row r="9005" spans="23:31">
      <c r="W9005" s="50"/>
      <c r="AA9005" s="50"/>
      <c r="AE9005" s="50"/>
    </row>
    <row r="9006" spans="23:31">
      <c r="W9006" s="50"/>
      <c r="AA9006" s="50"/>
      <c r="AE9006" s="50"/>
    </row>
    <row r="9007" spans="23:31">
      <c r="W9007" s="50"/>
      <c r="AA9007" s="50"/>
      <c r="AE9007" s="50"/>
    </row>
    <row r="9008" spans="23:31">
      <c r="W9008" s="50"/>
      <c r="AA9008" s="50"/>
      <c r="AE9008" s="50"/>
    </row>
    <row r="9009" spans="23:31">
      <c r="W9009" s="50"/>
      <c r="AA9009" s="50"/>
      <c r="AE9009" s="50"/>
    </row>
    <row r="9010" spans="23:31">
      <c r="W9010" s="50"/>
      <c r="AA9010" s="50"/>
      <c r="AE9010" s="50"/>
    </row>
    <row r="9011" spans="23:31">
      <c r="W9011" s="50"/>
      <c r="AA9011" s="50"/>
      <c r="AE9011" s="50"/>
    </row>
    <row r="9012" spans="23:31">
      <c r="W9012" s="50"/>
      <c r="AA9012" s="50"/>
      <c r="AE9012" s="50"/>
    </row>
    <row r="9013" spans="23:31">
      <c r="W9013" s="50"/>
      <c r="AA9013" s="50"/>
      <c r="AE9013" s="50"/>
    </row>
    <row r="9014" spans="23:31">
      <c r="W9014" s="50"/>
      <c r="AA9014" s="50"/>
      <c r="AE9014" s="50"/>
    </row>
    <row r="9015" spans="23:31">
      <c r="W9015" s="50"/>
      <c r="AA9015" s="50"/>
      <c r="AE9015" s="50"/>
    </row>
    <row r="9016" spans="23:31">
      <c r="W9016" s="50"/>
      <c r="AA9016" s="50"/>
      <c r="AE9016" s="50"/>
    </row>
    <row r="9017" spans="23:31">
      <c r="W9017" s="50"/>
      <c r="AA9017" s="50"/>
      <c r="AE9017" s="50"/>
    </row>
    <row r="9018" spans="23:31">
      <c r="W9018" s="50"/>
      <c r="AA9018" s="50"/>
      <c r="AE9018" s="50"/>
    </row>
    <row r="9019" spans="23:31">
      <c r="W9019" s="50"/>
      <c r="AA9019" s="50"/>
      <c r="AE9019" s="50"/>
    </row>
    <row r="9020" spans="23:31">
      <c r="W9020" s="50"/>
      <c r="AA9020" s="50"/>
      <c r="AE9020" s="50"/>
    </row>
    <row r="9021" spans="23:31">
      <c r="W9021" s="50"/>
      <c r="AA9021" s="50"/>
      <c r="AE9021" s="50"/>
    </row>
    <row r="9022" spans="23:31">
      <c r="W9022" s="50"/>
      <c r="AA9022" s="50"/>
      <c r="AE9022" s="50"/>
    </row>
    <row r="9023" spans="23:31">
      <c r="W9023" s="50"/>
      <c r="AA9023" s="50"/>
      <c r="AE9023" s="50"/>
    </row>
    <row r="9024" spans="23:31">
      <c r="W9024" s="50"/>
      <c r="AA9024" s="50"/>
      <c r="AE9024" s="50"/>
    </row>
    <row r="9025" spans="23:31">
      <c r="W9025" s="50"/>
      <c r="AA9025" s="50"/>
      <c r="AE9025" s="50"/>
    </row>
    <row r="9026" spans="23:31">
      <c r="W9026" s="50"/>
      <c r="AA9026" s="50"/>
      <c r="AE9026" s="50"/>
    </row>
    <row r="9027" spans="23:31">
      <c r="W9027" s="50"/>
      <c r="AA9027" s="50"/>
      <c r="AE9027" s="50"/>
    </row>
    <row r="9028" spans="23:31">
      <c r="W9028" s="50"/>
      <c r="AA9028" s="50"/>
      <c r="AE9028" s="50"/>
    </row>
    <row r="9029" spans="23:31">
      <c r="W9029" s="50"/>
      <c r="AA9029" s="50"/>
      <c r="AE9029" s="50"/>
    </row>
    <row r="9030" spans="23:31">
      <c r="W9030" s="50"/>
      <c r="AA9030" s="50"/>
      <c r="AE9030" s="50"/>
    </row>
    <row r="9031" spans="23:31">
      <c r="W9031" s="50"/>
      <c r="AA9031" s="50"/>
      <c r="AE9031" s="50"/>
    </row>
    <row r="9032" spans="23:31">
      <c r="W9032" s="50"/>
      <c r="AA9032" s="50"/>
      <c r="AE9032" s="50"/>
    </row>
    <row r="9033" spans="23:31">
      <c r="W9033" s="50"/>
      <c r="AA9033" s="50"/>
      <c r="AE9033" s="50"/>
    </row>
    <row r="9034" spans="23:31">
      <c r="W9034" s="50"/>
      <c r="AA9034" s="50"/>
      <c r="AE9034" s="50"/>
    </row>
    <row r="9035" spans="23:31">
      <c r="W9035" s="50"/>
      <c r="AA9035" s="50"/>
      <c r="AE9035" s="50"/>
    </row>
    <row r="9036" spans="23:31">
      <c r="W9036" s="50"/>
      <c r="AA9036" s="50"/>
      <c r="AE9036" s="50"/>
    </row>
    <row r="9037" spans="23:31">
      <c r="W9037" s="50"/>
      <c r="AA9037" s="50"/>
      <c r="AE9037" s="50"/>
    </row>
    <row r="9038" spans="23:31">
      <c r="W9038" s="50"/>
      <c r="AA9038" s="50"/>
      <c r="AE9038" s="50"/>
    </row>
    <row r="9039" spans="23:31">
      <c r="W9039" s="50"/>
      <c r="AA9039" s="50"/>
      <c r="AE9039" s="50"/>
    </row>
    <row r="9040" spans="23:31">
      <c r="W9040" s="50"/>
      <c r="AA9040" s="50"/>
      <c r="AE9040" s="50"/>
    </row>
    <row r="9041" spans="23:31">
      <c r="W9041" s="50"/>
      <c r="AA9041" s="50"/>
      <c r="AE9041" s="50"/>
    </row>
    <row r="9042" spans="23:31">
      <c r="W9042" s="50"/>
      <c r="AA9042" s="50"/>
      <c r="AE9042" s="50"/>
    </row>
    <row r="9043" spans="23:31">
      <c r="W9043" s="50"/>
      <c r="AA9043" s="50"/>
      <c r="AE9043" s="50"/>
    </row>
    <row r="9044" spans="23:31">
      <c r="W9044" s="50"/>
      <c r="AA9044" s="50"/>
      <c r="AE9044" s="50"/>
    </row>
    <row r="9045" spans="23:31">
      <c r="W9045" s="50"/>
      <c r="AA9045" s="50"/>
      <c r="AE9045" s="50"/>
    </row>
    <row r="9046" spans="23:31">
      <c r="W9046" s="50"/>
      <c r="AA9046" s="50"/>
      <c r="AE9046" s="50"/>
    </row>
    <row r="9047" spans="23:31">
      <c r="W9047" s="50"/>
      <c r="AA9047" s="50"/>
      <c r="AE9047" s="50"/>
    </row>
    <row r="9048" spans="23:31">
      <c r="W9048" s="50"/>
      <c r="AA9048" s="50"/>
      <c r="AE9048" s="50"/>
    </row>
    <row r="9049" spans="23:31">
      <c r="W9049" s="50"/>
      <c r="AA9049" s="50"/>
      <c r="AE9049" s="50"/>
    </row>
    <row r="9050" spans="23:31">
      <c r="W9050" s="50"/>
      <c r="AA9050" s="50"/>
      <c r="AE9050" s="50"/>
    </row>
    <row r="9051" spans="23:31">
      <c r="W9051" s="50"/>
      <c r="AA9051" s="50"/>
      <c r="AE9051" s="50"/>
    </row>
    <row r="9052" spans="23:31">
      <c r="W9052" s="50"/>
      <c r="AA9052" s="50"/>
      <c r="AE9052" s="50"/>
    </row>
    <row r="9053" spans="23:31">
      <c r="W9053" s="50"/>
      <c r="AA9053" s="50"/>
      <c r="AE9053" s="50"/>
    </row>
    <row r="9054" spans="23:31">
      <c r="W9054" s="50"/>
      <c r="AA9054" s="50"/>
      <c r="AE9054" s="50"/>
    </row>
    <row r="9055" spans="23:31">
      <c r="W9055" s="50"/>
      <c r="AA9055" s="50"/>
      <c r="AE9055" s="50"/>
    </row>
    <row r="9056" spans="23:31">
      <c r="W9056" s="50"/>
      <c r="AA9056" s="50"/>
      <c r="AE9056" s="50"/>
    </row>
    <row r="9057" spans="23:31">
      <c r="W9057" s="50"/>
      <c r="AA9057" s="50"/>
      <c r="AE9057" s="50"/>
    </row>
    <row r="9058" spans="23:31">
      <c r="W9058" s="50"/>
      <c r="AA9058" s="50"/>
      <c r="AE9058" s="50"/>
    </row>
    <row r="9059" spans="23:31">
      <c r="W9059" s="50"/>
      <c r="AA9059" s="50"/>
      <c r="AE9059" s="50"/>
    </row>
    <row r="9060" spans="23:31">
      <c r="W9060" s="50"/>
      <c r="AA9060" s="50"/>
      <c r="AE9060" s="50"/>
    </row>
    <row r="9061" spans="23:31">
      <c r="W9061" s="50"/>
      <c r="AA9061" s="50"/>
      <c r="AE9061" s="50"/>
    </row>
    <row r="9062" spans="23:31">
      <c r="W9062" s="50"/>
      <c r="AA9062" s="50"/>
      <c r="AE9062" s="50"/>
    </row>
    <row r="9063" spans="23:31">
      <c r="W9063" s="50"/>
      <c r="AA9063" s="50"/>
      <c r="AE9063" s="50"/>
    </row>
    <row r="9064" spans="23:31">
      <c r="W9064" s="50"/>
      <c r="AA9064" s="50"/>
      <c r="AE9064" s="50"/>
    </row>
    <row r="9065" spans="23:31">
      <c r="W9065" s="50"/>
      <c r="AA9065" s="50"/>
      <c r="AE9065" s="50"/>
    </row>
    <row r="9066" spans="23:31">
      <c r="W9066" s="50"/>
      <c r="AA9066" s="50"/>
      <c r="AE9066" s="50"/>
    </row>
    <row r="9067" spans="23:31">
      <c r="W9067" s="50"/>
      <c r="AA9067" s="50"/>
      <c r="AE9067" s="50"/>
    </row>
    <row r="9068" spans="23:31">
      <c r="W9068" s="50"/>
      <c r="AA9068" s="50"/>
      <c r="AE9068" s="50"/>
    </row>
    <row r="9069" spans="23:31">
      <c r="W9069" s="50"/>
      <c r="AA9069" s="50"/>
      <c r="AE9069" s="50"/>
    </row>
    <row r="9070" spans="23:31">
      <c r="W9070" s="50"/>
      <c r="AA9070" s="50"/>
      <c r="AE9070" s="50"/>
    </row>
    <row r="9071" spans="23:31">
      <c r="W9071" s="50"/>
      <c r="AA9071" s="50"/>
      <c r="AE9071" s="50"/>
    </row>
    <row r="9072" spans="23:31">
      <c r="W9072" s="50"/>
      <c r="AA9072" s="50"/>
      <c r="AE9072" s="50"/>
    </row>
    <row r="9073" spans="23:31">
      <c r="W9073" s="50"/>
      <c r="AA9073" s="50"/>
      <c r="AE9073" s="50"/>
    </row>
    <row r="9074" spans="23:31">
      <c r="W9074" s="50"/>
      <c r="AA9074" s="50"/>
      <c r="AE9074" s="50"/>
    </row>
    <row r="9075" spans="23:31">
      <c r="W9075" s="50"/>
      <c r="AA9075" s="50"/>
      <c r="AE9075" s="50"/>
    </row>
    <row r="9076" spans="23:31">
      <c r="W9076" s="50"/>
      <c r="AA9076" s="50"/>
      <c r="AE9076" s="50"/>
    </row>
    <row r="9077" spans="23:31">
      <c r="W9077" s="50"/>
      <c r="AA9077" s="50"/>
      <c r="AE9077" s="50"/>
    </row>
    <row r="9078" spans="23:31">
      <c r="W9078" s="50"/>
      <c r="AA9078" s="50"/>
      <c r="AE9078" s="50"/>
    </row>
    <row r="9079" spans="23:31">
      <c r="W9079" s="50"/>
      <c r="AA9079" s="50"/>
      <c r="AE9079" s="50"/>
    </row>
    <row r="9080" spans="23:31">
      <c r="W9080" s="50"/>
      <c r="AA9080" s="50"/>
      <c r="AE9080" s="50"/>
    </row>
    <row r="9081" spans="23:31">
      <c r="W9081" s="50"/>
      <c r="AA9081" s="50"/>
      <c r="AE9081" s="50"/>
    </row>
    <row r="9082" spans="23:31">
      <c r="W9082" s="50"/>
      <c r="AA9082" s="50"/>
      <c r="AE9082" s="50"/>
    </row>
    <row r="9083" spans="23:31">
      <c r="W9083" s="50"/>
      <c r="AA9083" s="50"/>
      <c r="AE9083" s="50"/>
    </row>
    <row r="9084" spans="23:31">
      <c r="W9084" s="50"/>
      <c r="AA9084" s="50"/>
      <c r="AE9084" s="50"/>
    </row>
    <row r="9085" spans="23:31">
      <c r="W9085" s="50"/>
      <c r="AA9085" s="50"/>
      <c r="AE9085" s="50"/>
    </row>
    <row r="9086" spans="23:31">
      <c r="W9086" s="50"/>
      <c r="AA9086" s="50"/>
      <c r="AE9086" s="50"/>
    </row>
    <row r="9087" spans="23:31">
      <c r="W9087" s="50"/>
      <c r="AA9087" s="50"/>
      <c r="AE9087" s="50"/>
    </row>
    <row r="9088" spans="23:31">
      <c r="W9088" s="50"/>
      <c r="AA9088" s="50"/>
      <c r="AE9088" s="50"/>
    </row>
    <row r="9089" spans="23:31">
      <c r="W9089" s="50"/>
      <c r="AA9089" s="50"/>
      <c r="AE9089" s="50"/>
    </row>
    <row r="9090" spans="23:31">
      <c r="W9090" s="50"/>
      <c r="AA9090" s="50"/>
      <c r="AE9090" s="50"/>
    </row>
    <row r="9091" spans="23:31">
      <c r="W9091" s="50"/>
      <c r="AA9091" s="50"/>
      <c r="AE9091" s="50"/>
    </row>
    <row r="9092" spans="23:31">
      <c r="W9092" s="50"/>
      <c r="AA9092" s="50"/>
      <c r="AE9092" s="50"/>
    </row>
    <row r="9093" spans="23:31">
      <c r="W9093" s="50"/>
      <c r="AA9093" s="50"/>
      <c r="AE9093" s="50"/>
    </row>
    <row r="9094" spans="23:31">
      <c r="W9094" s="50"/>
      <c r="AA9094" s="50"/>
      <c r="AE9094" s="50"/>
    </row>
    <row r="9095" spans="23:31">
      <c r="W9095" s="50"/>
      <c r="AA9095" s="50"/>
      <c r="AE9095" s="50"/>
    </row>
    <row r="9096" spans="23:31">
      <c r="W9096" s="50"/>
      <c r="AA9096" s="50"/>
      <c r="AE9096" s="50"/>
    </row>
    <row r="9097" spans="23:31">
      <c r="W9097" s="50"/>
      <c r="AA9097" s="50"/>
      <c r="AE9097" s="50"/>
    </row>
    <row r="9098" spans="23:31">
      <c r="W9098" s="50"/>
      <c r="AA9098" s="50"/>
      <c r="AE9098" s="50"/>
    </row>
    <row r="9099" spans="23:31">
      <c r="W9099" s="50"/>
      <c r="AA9099" s="50"/>
      <c r="AE9099" s="50"/>
    </row>
    <row r="9100" spans="23:31">
      <c r="W9100" s="50"/>
      <c r="AA9100" s="50"/>
      <c r="AE9100" s="50"/>
    </row>
    <row r="9101" spans="23:31">
      <c r="W9101" s="50"/>
      <c r="AA9101" s="50"/>
      <c r="AE9101" s="50"/>
    </row>
    <row r="9102" spans="23:31">
      <c r="W9102" s="50"/>
      <c r="AA9102" s="50"/>
      <c r="AE9102" s="50"/>
    </row>
    <row r="9103" spans="23:31">
      <c r="W9103" s="50"/>
      <c r="AA9103" s="50"/>
      <c r="AE9103" s="50"/>
    </row>
    <row r="9104" spans="23:31">
      <c r="W9104" s="50"/>
      <c r="AA9104" s="50"/>
      <c r="AE9104" s="50"/>
    </row>
    <row r="9105" spans="23:31">
      <c r="W9105" s="50"/>
      <c r="AA9105" s="50"/>
      <c r="AE9105" s="50"/>
    </row>
    <row r="9106" spans="23:31">
      <c r="W9106" s="50"/>
      <c r="AA9106" s="50"/>
      <c r="AE9106" s="50"/>
    </row>
    <row r="9107" spans="23:31">
      <c r="W9107" s="50"/>
      <c r="AA9107" s="50"/>
      <c r="AE9107" s="50"/>
    </row>
    <row r="9108" spans="23:31">
      <c r="W9108" s="50"/>
      <c r="AA9108" s="50"/>
      <c r="AE9108" s="50"/>
    </row>
    <row r="9109" spans="23:31">
      <c r="W9109" s="50"/>
      <c r="AA9109" s="50"/>
      <c r="AE9109" s="50"/>
    </row>
    <row r="9110" spans="23:31">
      <c r="W9110" s="50"/>
      <c r="AA9110" s="50"/>
      <c r="AE9110" s="50"/>
    </row>
    <row r="9111" spans="23:31">
      <c r="W9111" s="50"/>
      <c r="AA9111" s="50"/>
      <c r="AE9111" s="50"/>
    </row>
    <row r="9112" spans="23:31">
      <c r="W9112" s="50"/>
      <c r="AA9112" s="50"/>
      <c r="AE9112" s="50"/>
    </row>
    <row r="9113" spans="23:31">
      <c r="W9113" s="50"/>
      <c r="AA9113" s="50"/>
      <c r="AE9113" s="50"/>
    </row>
    <row r="9114" spans="23:31">
      <c r="W9114" s="50"/>
      <c r="AA9114" s="50"/>
      <c r="AE9114" s="50"/>
    </row>
    <row r="9115" spans="23:31">
      <c r="W9115" s="50"/>
      <c r="AA9115" s="50"/>
      <c r="AE9115" s="50"/>
    </row>
    <row r="9116" spans="23:31">
      <c r="W9116" s="50"/>
      <c r="AA9116" s="50"/>
      <c r="AE9116" s="50"/>
    </row>
    <row r="9117" spans="23:31">
      <c r="W9117" s="50"/>
      <c r="AA9117" s="50"/>
      <c r="AE9117" s="50"/>
    </row>
    <row r="9118" spans="23:31">
      <c r="W9118" s="50"/>
      <c r="AA9118" s="50"/>
      <c r="AE9118" s="50"/>
    </row>
    <row r="9119" spans="23:31">
      <c r="W9119" s="50"/>
      <c r="AA9119" s="50"/>
      <c r="AE9119" s="50"/>
    </row>
    <row r="9120" spans="23:31">
      <c r="W9120" s="50"/>
      <c r="AA9120" s="50"/>
      <c r="AE9120" s="50"/>
    </row>
    <row r="9121" spans="23:31">
      <c r="W9121" s="50"/>
      <c r="AA9121" s="50"/>
      <c r="AE9121" s="50"/>
    </row>
    <row r="9122" spans="23:31">
      <c r="W9122" s="50"/>
      <c r="AA9122" s="50"/>
      <c r="AE9122" s="50"/>
    </row>
    <row r="9123" spans="23:31">
      <c r="W9123" s="50"/>
      <c r="AA9123" s="50"/>
      <c r="AE9123" s="50"/>
    </row>
    <row r="9124" spans="23:31">
      <c r="W9124" s="50"/>
      <c r="AA9124" s="50"/>
      <c r="AE9124" s="50"/>
    </row>
    <row r="9125" spans="23:31">
      <c r="W9125" s="50"/>
      <c r="AA9125" s="50"/>
      <c r="AE9125" s="50"/>
    </row>
    <row r="9126" spans="23:31">
      <c r="W9126" s="50"/>
      <c r="AA9126" s="50"/>
      <c r="AE9126" s="50"/>
    </row>
    <row r="9127" spans="23:31">
      <c r="W9127" s="50"/>
      <c r="AA9127" s="50"/>
      <c r="AE9127" s="50"/>
    </row>
    <row r="9128" spans="23:31">
      <c r="W9128" s="50"/>
      <c r="AA9128" s="50"/>
      <c r="AE9128" s="50"/>
    </row>
    <row r="9129" spans="23:31">
      <c r="W9129" s="50"/>
      <c r="AA9129" s="50"/>
      <c r="AE9129" s="50"/>
    </row>
    <row r="9130" spans="23:31">
      <c r="W9130" s="50"/>
      <c r="AA9130" s="50"/>
      <c r="AE9130" s="50"/>
    </row>
    <row r="9131" spans="23:31">
      <c r="W9131" s="50"/>
      <c r="AA9131" s="50"/>
      <c r="AE9131" s="50"/>
    </row>
    <row r="9132" spans="23:31">
      <c r="W9132" s="50"/>
      <c r="AA9132" s="50"/>
      <c r="AE9132" s="50"/>
    </row>
    <row r="9133" spans="23:31">
      <c r="W9133" s="50"/>
      <c r="AA9133" s="50"/>
      <c r="AE9133" s="50"/>
    </row>
    <row r="9134" spans="23:31">
      <c r="W9134" s="50"/>
      <c r="AA9134" s="50"/>
      <c r="AE9134" s="50"/>
    </row>
    <row r="9135" spans="23:31">
      <c r="W9135" s="50"/>
      <c r="AA9135" s="50"/>
      <c r="AE9135" s="50"/>
    </row>
    <row r="9136" spans="23:31">
      <c r="W9136" s="50"/>
      <c r="AA9136" s="50"/>
      <c r="AE9136" s="50"/>
    </row>
    <row r="9137" spans="23:31">
      <c r="W9137" s="50"/>
      <c r="AA9137" s="50"/>
      <c r="AE9137" s="50"/>
    </row>
    <row r="9138" spans="23:31">
      <c r="W9138" s="50"/>
      <c r="AA9138" s="50"/>
      <c r="AE9138" s="50"/>
    </row>
    <row r="9139" spans="23:31">
      <c r="W9139" s="50"/>
      <c r="AA9139" s="50"/>
      <c r="AE9139" s="50"/>
    </row>
    <row r="9140" spans="23:31">
      <c r="W9140" s="50"/>
      <c r="AA9140" s="50"/>
      <c r="AE9140" s="50"/>
    </row>
    <row r="9141" spans="23:31">
      <c r="W9141" s="50"/>
      <c r="AA9141" s="50"/>
      <c r="AE9141" s="50"/>
    </row>
    <row r="9142" spans="23:31">
      <c r="W9142" s="50"/>
      <c r="AA9142" s="50"/>
      <c r="AE9142" s="50"/>
    </row>
    <row r="9143" spans="23:31">
      <c r="W9143" s="50"/>
      <c r="AA9143" s="50"/>
      <c r="AE9143" s="50"/>
    </row>
    <row r="9144" spans="23:31">
      <c r="W9144" s="50"/>
      <c r="AA9144" s="50"/>
      <c r="AE9144" s="50"/>
    </row>
    <row r="9145" spans="23:31">
      <c r="W9145" s="50"/>
      <c r="AA9145" s="50"/>
      <c r="AE9145" s="50"/>
    </row>
    <row r="9146" spans="23:31">
      <c r="W9146" s="50"/>
      <c r="AA9146" s="50"/>
      <c r="AE9146" s="50"/>
    </row>
    <row r="9147" spans="23:31">
      <c r="W9147" s="50"/>
      <c r="AA9147" s="50"/>
      <c r="AE9147" s="50"/>
    </row>
    <row r="9148" spans="23:31">
      <c r="W9148" s="50"/>
      <c r="AA9148" s="50"/>
      <c r="AE9148" s="50"/>
    </row>
    <row r="9149" spans="23:31">
      <c r="W9149" s="50"/>
      <c r="AA9149" s="50"/>
      <c r="AE9149" s="50"/>
    </row>
    <row r="9150" spans="23:31">
      <c r="W9150" s="50"/>
      <c r="AA9150" s="50"/>
      <c r="AE9150" s="50"/>
    </row>
    <row r="9151" spans="23:31">
      <c r="W9151" s="50"/>
      <c r="AA9151" s="50"/>
      <c r="AE9151" s="50"/>
    </row>
    <row r="9152" spans="23:31">
      <c r="W9152" s="50"/>
      <c r="AA9152" s="50"/>
      <c r="AE9152" s="50"/>
    </row>
    <row r="9153" spans="23:31">
      <c r="W9153" s="50"/>
      <c r="AA9153" s="50"/>
      <c r="AE9153" s="50"/>
    </row>
    <row r="9154" spans="23:31">
      <c r="W9154" s="50"/>
      <c r="AA9154" s="50"/>
      <c r="AE9154" s="50"/>
    </row>
    <row r="9155" spans="23:31">
      <c r="W9155" s="50"/>
      <c r="AA9155" s="50"/>
      <c r="AE9155" s="50"/>
    </row>
    <row r="9156" spans="23:31">
      <c r="W9156" s="50"/>
      <c r="AA9156" s="50"/>
      <c r="AE9156" s="50"/>
    </row>
    <row r="9157" spans="23:31">
      <c r="W9157" s="50"/>
      <c r="AA9157" s="50"/>
      <c r="AE9157" s="50"/>
    </row>
    <row r="9158" spans="23:31">
      <c r="W9158" s="50"/>
      <c r="AA9158" s="50"/>
      <c r="AE9158" s="50"/>
    </row>
    <row r="9159" spans="23:31">
      <c r="W9159" s="50"/>
      <c r="AA9159" s="50"/>
      <c r="AE9159" s="50"/>
    </row>
    <row r="9160" spans="23:31">
      <c r="W9160" s="50"/>
      <c r="AA9160" s="50"/>
      <c r="AE9160" s="50"/>
    </row>
    <row r="9161" spans="23:31">
      <c r="W9161" s="50"/>
      <c r="AA9161" s="50"/>
      <c r="AE9161" s="50"/>
    </row>
    <row r="9162" spans="23:31">
      <c r="W9162" s="50"/>
      <c r="AA9162" s="50"/>
      <c r="AE9162" s="50"/>
    </row>
    <row r="9163" spans="23:31">
      <c r="W9163" s="50"/>
      <c r="AA9163" s="50"/>
      <c r="AE9163" s="50"/>
    </row>
    <row r="9164" spans="23:31">
      <c r="W9164" s="50"/>
      <c r="AA9164" s="50"/>
      <c r="AE9164" s="50"/>
    </row>
    <row r="9165" spans="23:31">
      <c r="W9165" s="50"/>
      <c r="AA9165" s="50"/>
      <c r="AE9165" s="50"/>
    </row>
    <row r="9166" spans="23:31">
      <c r="W9166" s="50"/>
      <c r="AA9166" s="50"/>
      <c r="AE9166" s="50"/>
    </row>
    <row r="9167" spans="23:31">
      <c r="W9167" s="50"/>
      <c r="AA9167" s="50"/>
      <c r="AE9167" s="50"/>
    </row>
    <row r="9168" spans="23:31">
      <c r="W9168" s="50"/>
      <c r="AA9168" s="50"/>
      <c r="AE9168" s="50"/>
    </row>
    <row r="9169" spans="23:31">
      <c r="W9169" s="50"/>
      <c r="AA9169" s="50"/>
      <c r="AE9169" s="50"/>
    </row>
    <row r="9170" spans="23:31">
      <c r="W9170" s="50"/>
      <c r="AA9170" s="50"/>
      <c r="AE9170" s="50"/>
    </row>
    <row r="9171" spans="23:31">
      <c r="W9171" s="50"/>
      <c r="AA9171" s="50"/>
      <c r="AE9171" s="50"/>
    </row>
    <row r="9172" spans="23:31">
      <c r="W9172" s="50"/>
      <c r="AA9172" s="50"/>
      <c r="AE9172" s="50"/>
    </row>
    <row r="9173" spans="23:31">
      <c r="W9173" s="50"/>
      <c r="AA9173" s="50"/>
      <c r="AE9173" s="50"/>
    </row>
    <row r="9174" spans="23:31">
      <c r="W9174" s="50"/>
      <c r="AA9174" s="50"/>
      <c r="AE9174" s="50"/>
    </row>
    <row r="9175" spans="23:31">
      <c r="W9175" s="50"/>
      <c r="AA9175" s="50"/>
      <c r="AE9175" s="50"/>
    </row>
    <row r="9176" spans="23:31">
      <c r="W9176" s="50"/>
      <c r="AA9176" s="50"/>
      <c r="AE9176" s="50"/>
    </row>
    <row r="9177" spans="23:31">
      <c r="W9177" s="50"/>
      <c r="AA9177" s="50"/>
      <c r="AE9177" s="50"/>
    </row>
    <row r="9178" spans="23:31">
      <c r="W9178" s="50"/>
      <c r="AA9178" s="50"/>
      <c r="AE9178" s="50"/>
    </row>
    <row r="9179" spans="23:31">
      <c r="W9179" s="50"/>
      <c r="AA9179" s="50"/>
      <c r="AE9179" s="50"/>
    </row>
    <row r="9180" spans="23:31">
      <c r="W9180" s="50"/>
      <c r="AA9180" s="50"/>
      <c r="AE9180" s="50"/>
    </row>
    <row r="9181" spans="23:31">
      <c r="W9181" s="50"/>
      <c r="AA9181" s="50"/>
      <c r="AE9181" s="50"/>
    </row>
    <row r="9182" spans="23:31">
      <c r="W9182" s="50"/>
      <c r="AA9182" s="50"/>
      <c r="AE9182" s="50"/>
    </row>
    <row r="9183" spans="23:31">
      <c r="W9183" s="50"/>
      <c r="AA9183" s="50"/>
      <c r="AE9183" s="50"/>
    </row>
    <row r="9184" spans="23:31">
      <c r="W9184" s="50"/>
      <c r="AA9184" s="50"/>
      <c r="AE9184" s="50"/>
    </row>
    <row r="9185" spans="23:31">
      <c r="W9185" s="50"/>
      <c r="AA9185" s="50"/>
      <c r="AE9185" s="50"/>
    </row>
    <row r="9186" spans="23:31">
      <c r="W9186" s="50"/>
      <c r="AA9186" s="50"/>
      <c r="AE9186" s="50"/>
    </row>
    <row r="9187" spans="23:31">
      <c r="W9187" s="50"/>
      <c r="AA9187" s="50"/>
      <c r="AE9187" s="50"/>
    </row>
    <row r="9188" spans="23:31">
      <c r="W9188" s="50"/>
      <c r="AA9188" s="50"/>
      <c r="AE9188" s="50"/>
    </row>
    <row r="9189" spans="23:31">
      <c r="W9189" s="50"/>
      <c r="AA9189" s="50"/>
      <c r="AE9189" s="50"/>
    </row>
    <row r="9190" spans="23:31">
      <c r="W9190" s="50"/>
      <c r="AA9190" s="50"/>
      <c r="AE9190" s="50"/>
    </row>
    <row r="9191" spans="23:31">
      <c r="W9191" s="50"/>
      <c r="AA9191" s="50"/>
      <c r="AE9191" s="50"/>
    </row>
    <row r="9192" spans="23:31">
      <c r="W9192" s="50"/>
      <c r="AA9192" s="50"/>
      <c r="AE9192" s="50"/>
    </row>
    <row r="9193" spans="23:31">
      <c r="W9193" s="50"/>
      <c r="AA9193" s="50"/>
      <c r="AE9193" s="50"/>
    </row>
    <row r="9194" spans="23:31">
      <c r="W9194" s="50"/>
      <c r="AA9194" s="50"/>
      <c r="AE9194" s="50"/>
    </row>
    <row r="9195" spans="23:31">
      <c r="W9195" s="50"/>
      <c r="AA9195" s="50"/>
      <c r="AE9195" s="50"/>
    </row>
    <row r="9196" spans="23:31">
      <c r="W9196" s="50"/>
      <c r="AA9196" s="50"/>
      <c r="AE9196" s="50"/>
    </row>
    <row r="9197" spans="23:31">
      <c r="W9197" s="50"/>
      <c r="AA9197" s="50"/>
      <c r="AE9197" s="50"/>
    </row>
    <row r="9198" spans="23:31">
      <c r="W9198" s="50"/>
      <c r="AA9198" s="50"/>
      <c r="AE9198" s="50"/>
    </row>
    <row r="9199" spans="23:31">
      <c r="W9199" s="50"/>
      <c r="AA9199" s="50"/>
      <c r="AE9199" s="50"/>
    </row>
    <row r="9200" spans="23:31">
      <c r="W9200" s="50"/>
      <c r="AA9200" s="50"/>
      <c r="AE9200" s="50"/>
    </row>
    <row r="9201" spans="23:31">
      <c r="W9201" s="50"/>
      <c r="AA9201" s="50"/>
      <c r="AE9201" s="50"/>
    </row>
    <row r="9202" spans="23:31">
      <c r="W9202" s="50"/>
      <c r="AA9202" s="50"/>
      <c r="AE9202" s="50"/>
    </row>
    <row r="9203" spans="23:31">
      <c r="W9203" s="50"/>
      <c r="AA9203" s="50"/>
      <c r="AE9203" s="50"/>
    </row>
    <row r="9204" spans="23:31">
      <c r="W9204" s="50"/>
      <c r="AA9204" s="50"/>
      <c r="AE9204" s="50"/>
    </row>
    <row r="9205" spans="23:31">
      <c r="W9205" s="50"/>
      <c r="AA9205" s="50"/>
      <c r="AE9205" s="50"/>
    </row>
    <row r="9206" spans="23:31">
      <c r="W9206" s="50"/>
      <c r="AA9206" s="50"/>
      <c r="AE9206" s="50"/>
    </row>
    <row r="9207" spans="23:31">
      <c r="W9207" s="50"/>
      <c r="AA9207" s="50"/>
      <c r="AE9207" s="50"/>
    </row>
    <row r="9208" spans="23:31">
      <c r="W9208" s="50"/>
      <c r="AA9208" s="50"/>
      <c r="AE9208" s="50"/>
    </row>
    <row r="9209" spans="23:31">
      <c r="W9209" s="50"/>
      <c r="AA9209" s="50"/>
      <c r="AE9209" s="50"/>
    </row>
    <row r="9210" spans="23:31">
      <c r="W9210" s="50"/>
      <c r="AA9210" s="50"/>
      <c r="AE9210" s="50"/>
    </row>
    <row r="9211" spans="23:31">
      <c r="W9211" s="50"/>
      <c r="AA9211" s="50"/>
      <c r="AE9211" s="50"/>
    </row>
    <row r="9212" spans="23:31">
      <c r="W9212" s="50"/>
      <c r="AA9212" s="50"/>
      <c r="AE9212" s="50"/>
    </row>
    <row r="9213" spans="23:31">
      <c r="W9213" s="50"/>
      <c r="AA9213" s="50"/>
      <c r="AE9213" s="50"/>
    </row>
    <row r="9214" spans="23:31">
      <c r="W9214" s="50"/>
      <c r="AA9214" s="50"/>
      <c r="AE9214" s="50"/>
    </row>
    <row r="9215" spans="23:31">
      <c r="W9215" s="50"/>
      <c r="AA9215" s="50"/>
      <c r="AE9215" s="50"/>
    </row>
    <row r="9216" spans="23:31">
      <c r="W9216" s="50"/>
      <c r="AA9216" s="50"/>
      <c r="AE9216" s="50"/>
    </row>
    <row r="9217" spans="23:31">
      <c r="W9217" s="50"/>
      <c r="AA9217" s="50"/>
      <c r="AE9217" s="50"/>
    </row>
    <row r="9218" spans="23:31">
      <c r="W9218" s="50"/>
      <c r="AA9218" s="50"/>
      <c r="AE9218" s="50"/>
    </row>
    <row r="9219" spans="23:31">
      <c r="W9219" s="50"/>
      <c r="AA9219" s="50"/>
      <c r="AE9219" s="50"/>
    </row>
    <row r="9220" spans="23:31">
      <c r="W9220" s="50"/>
      <c r="AA9220" s="50"/>
      <c r="AE9220" s="50"/>
    </row>
    <row r="9221" spans="23:31">
      <c r="W9221" s="50"/>
      <c r="AA9221" s="50"/>
      <c r="AE9221" s="50"/>
    </row>
    <row r="9222" spans="23:31">
      <c r="W9222" s="50"/>
      <c r="AA9222" s="50"/>
      <c r="AE9222" s="50"/>
    </row>
    <row r="9223" spans="23:31">
      <c r="W9223" s="50"/>
      <c r="AA9223" s="50"/>
      <c r="AE9223" s="50"/>
    </row>
    <row r="9224" spans="23:31">
      <c r="W9224" s="50"/>
      <c r="AA9224" s="50"/>
      <c r="AE9224" s="50"/>
    </row>
    <row r="9225" spans="23:31">
      <c r="W9225" s="50"/>
      <c r="AA9225" s="50"/>
      <c r="AE9225" s="50"/>
    </row>
    <row r="9226" spans="23:31">
      <c r="W9226" s="50"/>
      <c r="AA9226" s="50"/>
      <c r="AE9226" s="50"/>
    </row>
    <row r="9227" spans="23:31">
      <c r="W9227" s="50"/>
      <c r="AA9227" s="50"/>
      <c r="AE9227" s="50"/>
    </row>
    <row r="9228" spans="23:31">
      <c r="W9228" s="50"/>
      <c r="AA9228" s="50"/>
      <c r="AE9228" s="50"/>
    </row>
    <row r="9229" spans="23:31">
      <c r="W9229" s="50"/>
      <c r="AA9229" s="50"/>
      <c r="AE9229" s="50"/>
    </row>
    <row r="9230" spans="23:31">
      <c r="W9230" s="50"/>
      <c r="AA9230" s="50"/>
      <c r="AE9230" s="50"/>
    </row>
    <row r="9231" spans="23:31">
      <c r="W9231" s="50"/>
      <c r="AA9231" s="50"/>
      <c r="AE9231" s="50"/>
    </row>
    <row r="9232" spans="23:31">
      <c r="W9232" s="50"/>
      <c r="AA9232" s="50"/>
      <c r="AE9232" s="50"/>
    </row>
    <row r="9233" spans="23:31">
      <c r="W9233" s="50"/>
      <c r="AA9233" s="50"/>
      <c r="AE9233" s="50"/>
    </row>
    <row r="9234" spans="23:31">
      <c r="W9234" s="50"/>
      <c r="AA9234" s="50"/>
      <c r="AE9234" s="50"/>
    </row>
    <row r="9235" spans="23:31">
      <c r="W9235" s="50"/>
      <c r="AA9235" s="50"/>
      <c r="AE9235" s="50"/>
    </row>
    <row r="9236" spans="23:31">
      <c r="W9236" s="50"/>
      <c r="AA9236" s="50"/>
      <c r="AE9236" s="50"/>
    </row>
    <row r="9237" spans="23:31">
      <c r="W9237" s="50"/>
      <c r="AA9237" s="50"/>
      <c r="AE9237" s="50"/>
    </row>
    <row r="9238" spans="23:31">
      <c r="W9238" s="50"/>
      <c r="AA9238" s="50"/>
      <c r="AE9238" s="50"/>
    </row>
    <row r="9239" spans="23:31">
      <c r="W9239" s="50"/>
      <c r="AA9239" s="50"/>
      <c r="AE9239" s="50"/>
    </row>
    <row r="9240" spans="23:31">
      <c r="W9240" s="50"/>
      <c r="AA9240" s="50"/>
      <c r="AE9240" s="50"/>
    </row>
    <row r="9241" spans="23:31">
      <c r="W9241" s="50"/>
      <c r="AA9241" s="50"/>
      <c r="AE9241" s="50"/>
    </row>
    <row r="9242" spans="23:31">
      <c r="W9242" s="50"/>
      <c r="AA9242" s="50"/>
      <c r="AE9242" s="50"/>
    </row>
    <row r="9243" spans="23:31">
      <c r="W9243" s="50"/>
      <c r="AA9243" s="50"/>
      <c r="AE9243" s="50"/>
    </row>
    <row r="9244" spans="23:31">
      <c r="W9244" s="50"/>
      <c r="AA9244" s="50"/>
      <c r="AE9244" s="50"/>
    </row>
    <row r="9245" spans="23:31">
      <c r="W9245" s="50"/>
      <c r="AA9245" s="50"/>
      <c r="AE9245" s="50"/>
    </row>
    <row r="9246" spans="23:31">
      <c r="W9246" s="50"/>
      <c r="AA9246" s="50"/>
      <c r="AE9246" s="50"/>
    </row>
    <row r="9247" spans="23:31">
      <c r="W9247" s="50"/>
      <c r="AA9247" s="50"/>
      <c r="AE9247" s="50"/>
    </row>
    <row r="9248" spans="23:31">
      <c r="W9248" s="50"/>
      <c r="AA9248" s="50"/>
      <c r="AE9248" s="50"/>
    </row>
    <row r="9249" spans="23:31">
      <c r="W9249" s="50"/>
      <c r="AA9249" s="50"/>
      <c r="AE9249" s="50"/>
    </row>
    <row r="9250" spans="23:31">
      <c r="W9250" s="50"/>
      <c r="AA9250" s="50"/>
      <c r="AE9250" s="50"/>
    </row>
    <row r="9251" spans="23:31">
      <c r="W9251" s="50"/>
      <c r="AA9251" s="50"/>
      <c r="AE9251" s="50"/>
    </row>
    <row r="9252" spans="23:31">
      <c r="W9252" s="50"/>
      <c r="AA9252" s="50"/>
      <c r="AE9252" s="50"/>
    </row>
    <row r="9253" spans="23:31">
      <c r="W9253" s="50"/>
      <c r="AA9253" s="50"/>
      <c r="AE9253" s="50"/>
    </row>
    <row r="9254" spans="23:31">
      <c r="W9254" s="50"/>
      <c r="AA9254" s="50"/>
      <c r="AE9254" s="50"/>
    </row>
    <row r="9255" spans="23:31">
      <c r="W9255" s="50"/>
      <c r="AA9255" s="50"/>
      <c r="AE9255" s="50"/>
    </row>
    <row r="9256" spans="23:31">
      <c r="W9256" s="50"/>
      <c r="AA9256" s="50"/>
      <c r="AE9256" s="50"/>
    </row>
    <row r="9257" spans="23:31">
      <c r="W9257" s="50"/>
      <c r="AA9257" s="50"/>
      <c r="AE9257" s="50"/>
    </row>
    <row r="9258" spans="23:31">
      <c r="W9258" s="50"/>
      <c r="AA9258" s="50"/>
      <c r="AE9258" s="50"/>
    </row>
    <row r="9259" spans="23:31">
      <c r="W9259" s="50"/>
      <c r="AA9259" s="50"/>
      <c r="AE9259" s="50"/>
    </row>
    <row r="9260" spans="23:31">
      <c r="W9260" s="50"/>
      <c r="AA9260" s="50"/>
      <c r="AE9260" s="50"/>
    </row>
    <row r="9261" spans="23:31">
      <c r="W9261" s="50"/>
      <c r="AA9261" s="50"/>
      <c r="AE9261" s="50"/>
    </row>
    <row r="9262" spans="23:31">
      <c r="W9262" s="50"/>
      <c r="AA9262" s="50"/>
      <c r="AE9262" s="50"/>
    </row>
    <row r="9263" spans="23:31">
      <c r="W9263" s="50"/>
      <c r="AA9263" s="50"/>
      <c r="AE9263" s="50"/>
    </row>
    <row r="9264" spans="23:31">
      <c r="W9264" s="50"/>
      <c r="AA9264" s="50"/>
      <c r="AE9264" s="50"/>
    </row>
    <row r="9265" spans="23:31">
      <c r="W9265" s="50"/>
      <c r="AA9265" s="50"/>
      <c r="AE9265" s="50"/>
    </row>
    <row r="9266" spans="23:31">
      <c r="W9266" s="50"/>
      <c r="AA9266" s="50"/>
      <c r="AE9266" s="50"/>
    </row>
    <row r="9267" spans="23:31">
      <c r="W9267" s="50"/>
      <c r="AA9267" s="50"/>
      <c r="AE9267" s="50"/>
    </row>
    <row r="9268" spans="23:31">
      <c r="W9268" s="50"/>
      <c r="AA9268" s="50"/>
      <c r="AE9268" s="50"/>
    </row>
    <row r="9269" spans="23:31">
      <c r="W9269" s="50"/>
      <c r="AA9269" s="50"/>
      <c r="AE9269" s="50"/>
    </row>
    <row r="9270" spans="23:31">
      <c r="W9270" s="50"/>
      <c r="AA9270" s="50"/>
      <c r="AE9270" s="50"/>
    </row>
    <row r="9271" spans="23:31">
      <c r="W9271" s="50"/>
      <c r="AA9271" s="50"/>
      <c r="AE9271" s="50"/>
    </row>
    <row r="9272" spans="23:31">
      <c r="W9272" s="50"/>
      <c r="AA9272" s="50"/>
      <c r="AE9272" s="50"/>
    </row>
    <row r="9273" spans="23:31">
      <c r="W9273" s="50"/>
      <c r="AA9273" s="50"/>
      <c r="AE9273" s="50"/>
    </row>
    <row r="9274" spans="23:31">
      <c r="W9274" s="50"/>
      <c r="AA9274" s="50"/>
      <c r="AE9274" s="50"/>
    </row>
    <row r="9275" spans="23:31">
      <c r="W9275" s="50"/>
      <c r="AA9275" s="50"/>
      <c r="AE9275" s="50"/>
    </row>
    <row r="9276" spans="23:31">
      <c r="W9276" s="50"/>
      <c r="AA9276" s="50"/>
      <c r="AE9276" s="50"/>
    </row>
    <row r="9277" spans="23:31">
      <c r="W9277" s="50"/>
      <c r="AA9277" s="50"/>
      <c r="AE9277" s="50"/>
    </row>
    <row r="9278" spans="23:31">
      <c r="W9278" s="50"/>
      <c r="AA9278" s="50"/>
      <c r="AE9278" s="50"/>
    </row>
    <row r="9279" spans="23:31">
      <c r="W9279" s="50"/>
      <c r="AA9279" s="50"/>
      <c r="AE9279" s="50"/>
    </row>
    <row r="9280" spans="23:31">
      <c r="W9280" s="50"/>
      <c r="AA9280" s="50"/>
      <c r="AE9280" s="50"/>
    </row>
    <row r="9281" spans="23:31">
      <c r="W9281" s="50"/>
      <c r="AA9281" s="50"/>
      <c r="AE9281" s="50"/>
    </row>
    <row r="9282" spans="23:31">
      <c r="W9282" s="50"/>
      <c r="AA9282" s="50"/>
      <c r="AE9282" s="50"/>
    </row>
    <row r="9283" spans="23:31">
      <c r="W9283" s="50"/>
      <c r="AA9283" s="50"/>
      <c r="AE9283" s="50"/>
    </row>
    <row r="9284" spans="23:31">
      <c r="W9284" s="50"/>
      <c r="AA9284" s="50"/>
      <c r="AE9284" s="50"/>
    </row>
    <row r="9285" spans="23:31">
      <c r="W9285" s="50"/>
      <c r="AA9285" s="50"/>
      <c r="AE9285" s="50"/>
    </row>
    <row r="9286" spans="23:31">
      <c r="W9286" s="50"/>
      <c r="AA9286" s="50"/>
      <c r="AE9286" s="50"/>
    </row>
    <row r="9287" spans="23:31">
      <c r="W9287" s="50"/>
      <c r="AA9287" s="50"/>
      <c r="AE9287" s="50"/>
    </row>
    <row r="9288" spans="23:31">
      <c r="W9288" s="50"/>
      <c r="AA9288" s="50"/>
      <c r="AE9288" s="50"/>
    </row>
    <row r="9289" spans="23:31">
      <c r="W9289" s="50"/>
      <c r="AA9289" s="50"/>
      <c r="AE9289" s="50"/>
    </row>
    <row r="9290" spans="23:31">
      <c r="W9290" s="50"/>
      <c r="AA9290" s="50"/>
      <c r="AE9290" s="50"/>
    </row>
    <row r="9291" spans="23:31">
      <c r="W9291" s="50"/>
      <c r="AA9291" s="50"/>
      <c r="AE9291" s="50"/>
    </row>
    <row r="9292" spans="23:31">
      <c r="W9292" s="50"/>
      <c r="AA9292" s="50"/>
      <c r="AE9292" s="50"/>
    </row>
    <row r="9293" spans="23:31">
      <c r="W9293" s="50"/>
      <c r="AA9293" s="50"/>
      <c r="AE9293" s="50"/>
    </row>
    <row r="9294" spans="23:31">
      <c r="W9294" s="50"/>
      <c r="AA9294" s="50"/>
      <c r="AE9294" s="50"/>
    </row>
    <row r="9295" spans="23:31">
      <c r="W9295" s="50"/>
      <c r="AA9295" s="50"/>
      <c r="AE9295" s="50"/>
    </row>
    <row r="9296" spans="23:31">
      <c r="W9296" s="50"/>
      <c r="AA9296" s="50"/>
      <c r="AE9296" s="50"/>
    </row>
    <row r="9297" spans="23:31">
      <c r="W9297" s="50"/>
      <c r="AA9297" s="50"/>
      <c r="AE9297" s="50"/>
    </row>
    <row r="9298" spans="23:31">
      <c r="W9298" s="50"/>
      <c r="AA9298" s="50"/>
      <c r="AE9298" s="50"/>
    </row>
    <row r="9299" spans="23:31">
      <c r="W9299" s="50"/>
      <c r="AA9299" s="50"/>
      <c r="AE9299" s="50"/>
    </row>
    <row r="9300" spans="23:31">
      <c r="W9300" s="50"/>
      <c r="AA9300" s="50"/>
      <c r="AE9300" s="50"/>
    </row>
    <row r="9301" spans="23:31">
      <c r="W9301" s="50"/>
      <c r="AA9301" s="50"/>
      <c r="AE9301" s="50"/>
    </row>
    <row r="9302" spans="23:31">
      <c r="W9302" s="50"/>
      <c r="AA9302" s="50"/>
      <c r="AE9302" s="50"/>
    </row>
    <row r="9303" spans="23:31">
      <c r="W9303" s="50"/>
      <c r="AA9303" s="50"/>
      <c r="AE9303" s="50"/>
    </row>
    <row r="9304" spans="23:31">
      <c r="W9304" s="50"/>
      <c r="AA9304" s="50"/>
      <c r="AE9304" s="50"/>
    </row>
    <row r="9305" spans="23:31">
      <c r="W9305" s="50"/>
      <c r="AA9305" s="50"/>
      <c r="AE9305" s="50"/>
    </row>
    <row r="9306" spans="23:31">
      <c r="W9306" s="50"/>
      <c r="AA9306" s="50"/>
      <c r="AE9306" s="50"/>
    </row>
    <row r="9307" spans="23:31">
      <c r="W9307" s="50"/>
      <c r="AA9307" s="50"/>
      <c r="AE9307" s="50"/>
    </row>
    <row r="9308" spans="23:31">
      <c r="W9308" s="50"/>
      <c r="AA9308" s="50"/>
      <c r="AE9308" s="50"/>
    </row>
    <row r="9309" spans="23:31">
      <c r="W9309" s="50"/>
      <c r="AA9309" s="50"/>
      <c r="AE9309" s="50"/>
    </row>
    <row r="9310" spans="23:31">
      <c r="W9310" s="50"/>
      <c r="AA9310" s="50"/>
      <c r="AE9310" s="50"/>
    </row>
    <row r="9311" spans="23:31">
      <c r="W9311" s="50"/>
      <c r="AA9311" s="50"/>
      <c r="AE9311" s="50"/>
    </row>
    <row r="9312" spans="23:31">
      <c r="W9312" s="50"/>
      <c r="AA9312" s="50"/>
      <c r="AE9312" s="50"/>
    </row>
    <row r="9313" spans="23:31">
      <c r="W9313" s="50"/>
      <c r="AA9313" s="50"/>
      <c r="AE9313" s="50"/>
    </row>
    <row r="9314" spans="23:31">
      <c r="W9314" s="50"/>
      <c r="AA9314" s="50"/>
      <c r="AE9314" s="50"/>
    </row>
    <row r="9315" spans="23:31">
      <c r="W9315" s="50"/>
      <c r="AA9315" s="50"/>
      <c r="AE9315" s="50"/>
    </row>
    <row r="9316" spans="23:31">
      <c r="W9316" s="50"/>
      <c r="AA9316" s="50"/>
      <c r="AE9316" s="50"/>
    </row>
    <row r="9317" spans="23:31">
      <c r="W9317" s="50"/>
      <c r="AA9317" s="50"/>
      <c r="AE9317" s="50"/>
    </row>
    <row r="9318" spans="23:31">
      <c r="W9318" s="50"/>
      <c r="AA9318" s="50"/>
      <c r="AE9318" s="50"/>
    </row>
    <row r="9319" spans="23:31">
      <c r="W9319" s="50"/>
      <c r="AA9319" s="50"/>
      <c r="AE9319" s="50"/>
    </row>
    <row r="9320" spans="23:31">
      <c r="W9320" s="50"/>
      <c r="AA9320" s="50"/>
      <c r="AE9320" s="50"/>
    </row>
    <row r="9321" spans="23:31">
      <c r="W9321" s="50"/>
      <c r="AA9321" s="50"/>
      <c r="AE9321" s="50"/>
    </row>
    <row r="9322" spans="23:31">
      <c r="W9322" s="50"/>
      <c r="AA9322" s="50"/>
      <c r="AE9322" s="50"/>
    </row>
    <row r="9323" spans="23:31">
      <c r="W9323" s="50"/>
      <c r="AA9323" s="50"/>
      <c r="AE9323" s="50"/>
    </row>
    <row r="9324" spans="23:31">
      <c r="W9324" s="50"/>
      <c r="AA9324" s="50"/>
      <c r="AE9324" s="50"/>
    </row>
    <row r="9325" spans="23:31">
      <c r="W9325" s="50"/>
      <c r="AA9325" s="50"/>
      <c r="AE9325" s="50"/>
    </row>
    <row r="9326" spans="23:31">
      <c r="W9326" s="50"/>
      <c r="AA9326" s="50"/>
      <c r="AE9326" s="50"/>
    </row>
    <row r="9327" spans="23:31">
      <c r="W9327" s="50"/>
      <c r="AA9327" s="50"/>
      <c r="AE9327" s="50"/>
    </row>
    <row r="9328" spans="23:31">
      <c r="W9328" s="50"/>
      <c r="AA9328" s="50"/>
      <c r="AE9328" s="50"/>
    </row>
    <row r="9329" spans="23:31">
      <c r="W9329" s="50"/>
      <c r="AA9329" s="50"/>
      <c r="AE9329" s="50"/>
    </row>
    <row r="9330" spans="23:31">
      <c r="W9330" s="50"/>
      <c r="AA9330" s="50"/>
      <c r="AE9330" s="50"/>
    </row>
    <row r="9331" spans="23:31">
      <c r="W9331" s="50"/>
      <c r="AA9331" s="50"/>
      <c r="AE9331" s="50"/>
    </row>
    <row r="9332" spans="23:31">
      <c r="W9332" s="50"/>
      <c r="AA9332" s="50"/>
      <c r="AE9332" s="50"/>
    </row>
    <row r="9333" spans="23:31">
      <c r="W9333" s="50"/>
      <c r="AA9333" s="50"/>
      <c r="AE9333" s="50"/>
    </row>
    <row r="9334" spans="23:31">
      <c r="W9334" s="50"/>
      <c r="AA9334" s="50"/>
      <c r="AE9334" s="50"/>
    </row>
    <row r="9335" spans="23:31">
      <c r="W9335" s="50"/>
      <c r="AA9335" s="50"/>
      <c r="AE9335" s="50"/>
    </row>
    <row r="9336" spans="23:31">
      <c r="W9336" s="50"/>
      <c r="AA9336" s="50"/>
      <c r="AE9336" s="50"/>
    </row>
    <row r="9337" spans="23:31">
      <c r="W9337" s="50"/>
      <c r="AA9337" s="50"/>
      <c r="AE9337" s="50"/>
    </row>
    <row r="9338" spans="23:31">
      <c r="W9338" s="50"/>
      <c r="AA9338" s="50"/>
      <c r="AE9338" s="50"/>
    </row>
    <row r="9339" spans="23:31">
      <c r="W9339" s="50"/>
      <c r="AA9339" s="50"/>
      <c r="AE9339" s="50"/>
    </row>
    <row r="9340" spans="23:31">
      <c r="W9340" s="50"/>
      <c r="AA9340" s="50"/>
      <c r="AE9340" s="50"/>
    </row>
    <row r="9341" spans="23:31">
      <c r="W9341" s="50"/>
      <c r="AA9341" s="50"/>
      <c r="AE9341" s="50"/>
    </row>
    <row r="9342" spans="23:31">
      <c r="W9342" s="50"/>
      <c r="AA9342" s="50"/>
      <c r="AE9342" s="50"/>
    </row>
    <row r="9343" spans="23:31">
      <c r="W9343" s="50"/>
      <c r="AA9343" s="50"/>
      <c r="AE9343" s="50"/>
    </row>
    <row r="9344" spans="23:31">
      <c r="W9344" s="50"/>
      <c r="AA9344" s="50"/>
      <c r="AE9344" s="50"/>
    </row>
    <row r="9345" spans="23:31">
      <c r="W9345" s="50"/>
      <c r="AA9345" s="50"/>
      <c r="AE9345" s="50"/>
    </row>
    <row r="9346" spans="23:31">
      <c r="W9346" s="50"/>
      <c r="AA9346" s="50"/>
      <c r="AE9346" s="50"/>
    </row>
    <row r="9347" spans="23:31">
      <c r="W9347" s="50"/>
      <c r="AA9347" s="50"/>
      <c r="AE9347" s="50"/>
    </row>
    <row r="9348" spans="23:31">
      <c r="W9348" s="50"/>
      <c r="AA9348" s="50"/>
      <c r="AE9348" s="50"/>
    </row>
    <row r="9349" spans="23:31">
      <c r="W9349" s="50"/>
      <c r="AA9349" s="50"/>
      <c r="AE9349" s="50"/>
    </row>
    <row r="9350" spans="23:31">
      <c r="W9350" s="50"/>
      <c r="AA9350" s="50"/>
      <c r="AE9350" s="50"/>
    </row>
    <row r="9351" spans="23:31">
      <c r="W9351" s="50"/>
      <c r="AA9351" s="50"/>
      <c r="AE9351" s="50"/>
    </row>
    <row r="9352" spans="23:31">
      <c r="W9352" s="50"/>
      <c r="AA9352" s="50"/>
      <c r="AE9352" s="50"/>
    </row>
    <row r="9353" spans="23:31">
      <c r="W9353" s="50"/>
      <c r="AA9353" s="50"/>
      <c r="AE9353" s="50"/>
    </row>
    <row r="9354" spans="23:31">
      <c r="W9354" s="50"/>
      <c r="AA9354" s="50"/>
      <c r="AE9354" s="50"/>
    </row>
    <row r="9355" spans="23:31">
      <c r="W9355" s="50"/>
      <c r="AA9355" s="50"/>
      <c r="AE9355" s="50"/>
    </row>
    <row r="9356" spans="23:31">
      <c r="W9356" s="50"/>
      <c r="AA9356" s="50"/>
      <c r="AE9356" s="50"/>
    </row>
    <row r="9357" spans="23:31">
      <c r="W9357" s="50"/>
      <c r="AA9357" s="50"/>
      <c r="AE9357" s="50"/>
    </row>
    <row r="9358" spans="23:31">
      <c r="W9358" s="50"/>
      <c r="AA9358" s="50"/>
      <c r="AE9358" s="50"/>
    </row>
    <row r="9359" spans="23:31">
      <c r="W9359" s="50"/>
      <c r="AA9359" s="50"/>
      <c r="AE9359" s="50"/>
    </row>
    <row r="9360" spans="23:31">
      <c r="W9360" s="50"/>
      <c r="AA9360" s="50"/>
      <c r="AE9360" s="50"/>
    </row>
    <row r="9361" spans="23:31">
      <c r="W9361" s="50"/>
      <c r="AA9361" s="50"/>
      <c r="AE9361" s="50"/>
    </row>
    <row r="9362" spans="23:31">
      <c r="W9362" s="50"/>
      <c r="AA9362" s="50"/>
      <c r="AE9362" s="50"/>
    </row>
    <row r="9363" spans="23:31">
      <c r="W9363" s="50"/>
      <c r="AA9363" s="50"/>
      <c r="AE9363" s="50"/>
    </row>
    <row r="9364" spans="23:31">
      <c r="W9364" s="50"/>
      <c r="AA9364" s="50"/>
      <c r="AE9364" s="50"/>
    </row>
    <row r="9365" spans="23:31">
      <c r="W9365" s="50"/>
      <c r="AA9365" s="50"/>
      <c r="AE9365" s="50"/>
    </row>
    <row r="9366" spans="23:31">
      <c r="W9366" s="50"/>
      <c r="AA9366" s="50"/>
      <c r="AE9366" s="50"/>
    </row>
    <row r="9367" spans="23:31">
      <c r="W9367" s="50"/>
      <c r="AA9367" s="50"/>
      <c r="AE9367" s="50"/>
    </row>
    <row r="9368" spans="23:31">
      <c r="W9368" s="50"/>
      <c r="AA9368" s="50"/>
      <c r="AE9368" s="50"/>
    </row>
    <row r="9369" spans="23:31">
      <c r="W9369" s="50"/>
      <c r="AA9369" s="50"/>
      <c r="AE9369" s="50"/>
    </row>
    <row r="9370" spans="23:31">
      <c r="W9370" s="50"/>
      <c r="AA9370" s="50"/>
      <c r="AE9370" s="50"/>
    </row>
    <row r="9371" spans="23:31">
      <c r="W9371" s="50"/>
      <c r="AA9371" s="50"/>
      <c r="AE9371" s="50"/>
    </row>
    <row r="9372" spans="23:31">
      <c r="W9372" s="50"/>
      <c r="AA9372" s="50"/>
      <c r="AE9372" s="50"/>
    </row>
    <row r="9373" spans="23:31">
      <c r="W9373" s="50"/>
      <c r="AA9373" s="50"/>
      <c r="AE9373" s="50"/>
    </row>
    <row r="9374" spans="23:31">
      <c r="W9374" s="50"/>
      <c r="AA9374" s="50"/>
      <c r="AE9374" s="50"/>
    </row>
    <row r="9375" spans="23:31">
      <c r="W9375" s="50"/>
      <c r="AA9375" s="50"/>
      <c r="AE9375" s="50"/>
    </row>
    <row r="9376" spans="23:31">
      <c r="W9376" s="50"/>
      <c r="AA9376" s="50"/>
      <c r="AE9376" s="50"/>
    </row>
    <row r="9377" spans="23:31">
      <c r="W9377" s="50"/>
      <c r="AA9377" s="50"/>
      <c r="AE9377" s="50"/>
    </row>
    <row r="9378" spans="23:31">
      <c r="W9378" s="50"/>
      <c r="AA9378" s="50"/>
      <c r="AE9378" s="50"/>
    </row>
    <row r="9379" spans="23:31">
      <c r="W9379" s="50"/>
      <c r="AA9379" s="50"/>
      <c r="AE9379" s="50"/>
    </row>
    <row r="9380" spans="23:31">
      <c r="W9380" s="50"/>
      <c r="AA9380" s="50"/>
      <c r="AE9380" s="50"/>
    </row>
    <row r="9381" spans="23:31">
      <c r="W9381" s="50"/>
      <c r="AA9381" s="50"/>
      <c r="AE9381" s="50"/>
    </row>
    <row r="9382" spans="23:31">
      <c r="W9382" s="50"/>
      <c r="AA9382" s="50"/>
      <c r="AE9382" s="50"/>
    </row>
    <row r="9383" spans="23:31">
      <c r="W9383" s="50"/>
      <c r="AA9383" s="50"/>
      <c r="AE9383" s="50"/>
    </row>
    <row r="9384" spans="23:31">
      <c r="W9384" s="50"/>
      <c r="AA9384" s="50"/>
      <c r="AE9384" s="50"/>
    </row>
    <row r="9385" spans="23:31">
      <c r="W9385" s="50"/>
      <c r="AA9385" s="50"/>
      <c r="AE9385" s="50"/>
    </row>
    <row r="9386" spans="23:31">
      <c r="W9386" s="50"/>
      <c r="AA9386" s="50"/>
      <c r="AE9386" s="50"/>
    </row>
    <row r="9387" spans="23:31">
      <c r="W9387" s="50"/>
      <c r="AA9387" s="50"/>
      <c r="AE9387" s="50"/>
    </row>
    <row r="9388" spans="23:31">
      <c r="W9388" s="50"/>
      <c r="AA9388" s="50"/>
      <c r="AE9388" s="50"/>
    </row>
    <row r="9389" spans="23:31">
      <c r="W9389" s="50"/>
      <c r="AA9389" s="50"/>
      <c r="AE9389" s="50"/>
    </row>
    <row r="9390" spans="23:31">
      <c r="W9390" s="50"/>
      <c r="AA9390" s="50"/>
      <c r="AE9390" s="50"/>
    </row>
    <row r="9391" spans="23:31">
      <c r="W9391" s="50"/>
      <c r="AA9391" s="50"/>
      <c r="AE9391" s="50"/>
    </row>
    <row r="9392" spans="23:31">
      <c r="W9392" s="50"/>
      <c r="AA9392" s="50"/>
      <c r="AE9392" s="50"/>
    </row>
    <row r="9393" spans="23:31">
      <c r="W9393" s="50"/>
      <c r="AA9393" s="50"/>
      <c r="AE9393" s="50"/>
    </row>
    <row r="9394" spans="23:31">
      <c r="W9394" s="50"/>
      <c r="AA9394" s="50"/>
      <c r="AE9394" s="50"/>
    </row>
    <row r="9395" spans="23:31">
      <c r="W9395" s="50"/>
      <c r="AA9395" s="50"/>
      <c r="AE9395" s="50"/>
    </row>
    <row r="9396" spans="23:31">
      <c r="W9396" s="50"/>
      <c r="AA9396" s="50"/>
      <c r="AE9396" s="50"/>
    </row>
    <row r="9397" spans="23:31">
      <c r="W9397" s="50"/>
      <c r="AA9397" s="50"/>
      <c r="AE9397" s="50"/>
    </row>
    <row r="9398" spans="23:31">
      <c r="W9398" s="50"/>
      <c r="AA9398" s="50"/>
      <c r="AE9398" s="50"/>
    </row>
    <row r="9399" spans="23:31">
      <c r="W9399" s="50"/>
      <c r="AA9399" s="50"/>
      <c r="AE9399" s="50"/>
    </row>
    <row r="9400" spans="23:31">
      <c r="W9400" s="50"/>
      <c r="AA9400" s="50"/>
      <c r="AE9400" s="50"/>
    </row>
    <row r="9401" spans="23:31">
      <c r="W9401" s="50"/>
      <c r="AA9401" s="50"/>
      <c r="AE9401" s="50"/>
    </row>
    <row r="9402" spans="23:31">
      <c r="W9402" s="50"/>
      <c r="AA9402" s="50"/>
      <c r="AE9402" s="50"/>
    </row>
    <row r="9403" spans="23:31">
      <c r="W9403" s="50"/>
      <c r="AA9403" s="50"/>
      <c r="AE9403" s="50"/>
    </row>
    <row r="9404" spans="23:31">
      <c r="W9404" s="50"/>
      <c r="AA9404" s="50"/>
      <c r="AE9404" s="50"/>
    </row>
    <row r="9405" spans="23:31">
      <c r="W9405" s="50"/>
      <c r="AA9405" s="50"/>
      <c r="AE9405" s="50"/>
    </row>
    <row r="9406" spans="23:31">
      <c r="W9406" s="50"/>
      <c r="AA9406" s="50"/>
      <c r="AE9406" s="50"/>
    </row>
    <row r="9407" spans="23:31">
      <c r="W9407" s="50"/>
      <c r="AA9407" s="50"/>
      <c r="AE9407" s="50"/>
    </row>
    <row r="9408" spans="23:31">
      <c r="W9408" s="50"/>
      <c r="AA9408" s="50"/>
      <c r="AE9408" s="50"/>
    </row>
    <row r="9409" spans="23:31">
      <c r="W9409" s="50"/>
      <c r="AA9409" s="50"/>
      <c r="AE9409" s="50"/>
    </row>
    <row r="9410" spans="23:31">
      <c r="W9410" s="50"/>
      <c r="AA9410" s="50"/>
      <c r="AE9410" s="50"/>
    </row>
    <row r="9411" spans="23:31">
      <c r="W9411" s="50"/>
      <c r="AA9411" s="50"/>
      <c r="AE9411" s="50"/>
    </row>
    <row r="9412" spans="23:31">
      <c r="W9412" s="50"/>
      <c r="AA9412" s="50"/>
      <c r="AE9412" s="50"/>
    </row>
    <row r="9413" spans="23:31">
      <c r="W9413" s="50"/>
      <c r="AA9413" s="50"/>
      <c r="AE9413" s="50"/>
    </row>
    <row r="9414" spans="23:31">
      <c r="W9414" s="50"/>
      <c r="AA9414" s="50"/>
      <c r="AE9414" s="50"/>
    </row>
    <row r="9415" spans="23:31">
      <c r="W9415" s="50"/>
      <c r="AA9415" s="50"/>
      <c r="AE9415" s="50"/>
    </row>
    <row r="9416" spans="23:31">
      <c r="W9416" s="50"/>
      <c r="AA9416" s="50"/>
      <c r="AE9416" s="50"/>
    </row>
    <row r="9417" spans="23:31">
      <c r="W9417" s="50"/>
      <c r="AA9417" s="50"/>
      <c r="AE9417" s="50"/>
    </row>
    <row r="9418" spans="23:31">
      <c r="W9418" s="50"/>
      <c r="AA9418" s="50"/>
      <c r="AE9418" s="50"/>
    </row>
    <row r="9419" spans="23:31">
      <c r="W9419" s="50"/>
      <c r="AA9419" s="50"/>
      <c r="AE9419" s="50"/>
    </row>
    <row r="9420" spans="23:31">
      <c r="W9420" s="50"/>
      <c r="AA9420" s="50"/>
      <c r="AE9420" s="50"/>
    </row>
    <row r="9421" spans="23:31">
      <c r="W9421" s="50"/>
      <c r="AA9421" s="50"/>
      <c r="AE9421" s="50"/>
    </row>
    <row r="9422" spans="23:31">
      <c r="W9422" s="50"/>
      <c r="AA9422" s="50"/>
      <c r="AE9422" s="50"/>
    </row>
    <row r="9423" spans="23:31">
      <c r="W9423" s="50"/>
      <c r="AA9423" s="50"/>
      <c r="AE9423" s="50"/>
    </row>
    <row r="9424" spans="23:31">
      <c r="W9424" s="50"/>
      <c r="AA9424" s="50"/>
      <c r="AE9424" s="50"/>
    </row>
    <row r="9425" spans="23:31">
      <c r="W9425" s="50"/>
      <c r="AA9425" s="50"/>
      <c r="AE9425" s="50"/>
    </row>
    <row r="9426" spans="23:31">
      <c r="W9426" s="50"/>
      <c r="AA9426" s="50"/>
      <c r="AE9426" s="50"/>
    </row>
    <row r="9427" spans="23:31">
      <c r="W9427" s="50"/>
      <c r="AA9427" s="50"/>
      <c r="AE9427" s="50"/>
    </row>
    <row r="9428" spans="23:31">
      <c r="W9428" s="50"/>
      <c r="AA9428" s="50"/>
      <c r="AE9428" s="50"/>
    </row>
    <row r="9429" spans="23:31">
      <c r="W9429" s="50"/>
      <c r="AA9429" s="50"/>
      <c r="AE9429" s="50"/>
    </row>
    <row r="9430" spans="23:31">
      <c r="W9430" s="50"/>
      <c r="AA9430" s="50"/>
      <c r="AE9430" s="50"/>
    </row>
    <row r="9431" spans="23:31">
      <c r="W9431" s="50"/>
      <c r="AA9431" s="50"/>
      <c r="AE9431" s="50"/>
    </row>
    <row r="9432" spans="23:31">
      <c r="W9432" s="50"/>
      <c r="AA9432" s="50"/>
      <c r="AE9432" s="50"/>
    </row>
    <row r="9433" spans="23:31">
      <c r="W9433" s="50"/>
      <c r="AA9433" s="50"/>
      <c r="AE9433" s="50"/>
    </row>
    <row r="9434" spans="23:31">
      <c r="W9434" s="50"/>
      <c r="AA9434" s="50"/>
      <c r="AE9434" s="50"/>
    </row>
    <row r="9435" spans="23:31">
      <c r="W9435" s="50"/>
      <c r="AA9435" s="50"/>
      <c r="AE9435" s="50"/>
    </row>
    <row r="9436" spans="23:31">
      <c r="W9436" s="50"/>
      <c r="AA9436" s="50"/>
      <c r="AE9436" s="50"/>
    </row>
    <row r="9437" spans="23:31">
      <c r="W9437" s="50"/>
      <c r="AA9437" s="50"/>
      <c r="AE9437" s="50"/>
    </row>
    <row r="9438" spans="23:31">
      <c r="W9438" s="50"/>
      <c r="AA9438" s="50"/>
      <c r="AE9438" s="50"/>
    </row>
    <row r="9439" spans="23:31">
      <c r="W9439" s="50"/>
      <c r="AA9439" s="50"/>
      <c r="AE9439" s="50"/>
    </row>
    <row r="9440" spans="23:31">
      <c r="W9440" s="50"/>
      <c r="AA9440" s="50"/>
      <c r="AE9440" s="50"/>
    </row>
    <row r="9441" spans="23:31">
      <c r="W9441" s="50"/>
      <c r="AA9441" s="50"/>
      <c r="AE9441" s="50"/>
    </row>
    <row r="9442" spans="23:31">
      <c r="W9442" s="50"/>
      <c r="AA9442" s="50"/>
      <c r="AE9442" s="50"/>
    </row>
    <row r="9443" spans="23:31">
      <c r="W9443" s="50"/>
      <c r="AA9443" s="50"/>
      <c r="AE9443" s="50"/>
    </row>
    <row r="9444" spans="23:31">
      <c r="W9444" s="50"/>
      <c r="AA9444" s="50"/>
      <c r="AE9444" s="50"/>
    </row>
    <row r="9445" spans="23:31">
      <c r="W9445" s="50"/>
      <c r="AA9445" s="50"/>
      <c r="AE9445" s="50"/>
    </row>
    <row r="9446" spans="23:31">
      <c r="W9446" s="50"/>
      <c r="AA9446" s="50"/>
      <c r="AE9446" s="50"/>
    </row>
    <row r="9447" spans="23:31">
      <c r="W9447" s="50"/>
      <c r="AA9447" s="50"/>
      <c r="AE9447" s="50"/>
    </row>
    <row r="9448" spans="23:31">
      <c r="W9448" s="50"/>
      <c r="AA9448" s="50"/>
      <c r="AE9448" s="50"/>
    </row>
    <row r="9449" spans="23:31">
      <c r="W9449" s="50"/>
      <c r="AA9449" s="50"/>
      <c r="AE9449" s="50"/>
    </row>
    <row r="9450" spans="23:31">
      <c r="W9450" s="50"/>
      <c r="AA9450" s="50"/>
      <c r="AE9450" s="50"/>
    </row>
    <row r="9451" spans="23:31">
      <c r="W9451" s="50"/>
      <c r="AA9451" s="50"/>
      <c r="AE9451" s="50"/>
    </row>
    <row r="9452" spans="23:31">
      <c r="W9452" s="50"/>
      <c r="AA9452" s="50"/>
      <c r="AE9452" s="50"/>
    </row>
    <row r="9453" spans="23:31">
      <c r="W9453" s="50"/>
      <c r="AA9453" s="50"/>
      <c r="AE9453" s="50"/>
    </row>
    <row r="9454" spans="23:31">
      <c r="W9454" s="50"/>
      <c r="AA9454" s="50"/>
      <c r="AE9454" s="50"/>
    </row>
    <row r="9455" spans="23:31">
      <c r="W9455" s="50"/>
      <c r="AA9455" s="50"/>
      <c r="AE9455" s="50"/>
    </row>
    <row r="9456" spans="23:31">
      <c r="W9456" s="50"/>
      <c r="AA9456" s="50"/>
      <c r="AE9456" s="50"/>
    </row>
    <row r="9457" spans="23:31">
      <c r="W9457" s="50"/>
      <c r="AA9457" s="50"/>
      <c r="AE9457" s="50"/>
    </row>
    <row r="9458" spans="23:31">
      <c r="W9458" s="50"/>
      <c r="AA9458" s="50"/>
      <c r="AE9458" s="50"/>
    </row>
    <row r="9459" spans="23:31">
      <c r="W9459" s="50"/>
      <c r="AA9459" s="50"/>
      <c r="AE9459" s="50"/>
    </row>
    <row r="9460" spans="23:31">
      <c r="W9460" s="50"/>
      <c r="AA9460" s="50"/>
      <c r="AE9460" s="50"/>
    </row>
    <row r="9461" spans="23:31">
      <c r="W9461" s="50"/>
      <c r="AA9461" s="50"/>
      <c r="AE9461" s="50"/>
    </row>
    <row r="9462" spans="23:31">
      <c r="W9462" s="50"/>
      <c r="AA9462" s="50"/>
      <c r="AE9462" s="50"/>
    </row>
    <row r="9463" spans="23:31">
      <c r="W9463" s="50"/>
      <c r="AA9463" s="50"/>
      <c r="AE9463" s="50"/>
    </row>
    <row r="9464" spans="23:31">
      <c r="W9464" s="50"/>
      <c r="AA9464" s="50"/>
      <c r="AE9464" s="50"/>
    </row>
    <row r="9465" spans="23:31">
      <c r="W9465" s="50"/>
      <c r="AA9465" s="50"/>
      <c r="AE9465" s="50"/>
    </row>
    <row r="9466" spans="23:31">
      <c r="W9466" s="50"/>
      <c r="AA9466" s="50"/>
      <c r="AE9466" s="50"/>
    </row>
    <row r="9467" spans="23:31">
      <c r="W9467" s="50"/>
      <c r="AA9467" s="50"/>
      <c r="AE9467" s="50"/>
    </row>
    <row r="9468" spans="23:31">
      <c r="W9468" s="50"/>
      <c r="AA9468" s="50"/>
      <c r="AE9468" s="50"/>
    </row>
    <row r="9469" spans="23:31">
      <c r="W9469" s="50"/>
      <c r="AA9469" s="50"/>
      <c r="AE9469" s="50"/>
    </row>
    <row r="9470" spans="23:31">
      <c r="W9470" s="50"/>
      <c r="AA9470" s="50"/>
      <c r="AE9470" s="50"/>
    </row>
    <row r="9471" spans="23:31">
      <c r="W9471" s="50"/>
      <c r="AA9471" s="50"/>
      <c r="AE9471" s="50"/>
    </row>
    <row r="9472" spans="23:31">
      <c r="W9472" s="50"/>
      <c r="AA9472" s="50"/>
      <c r="AE9472" s="50"/>
    </row>
    <row r="9473" spans="23:31">
      <c r="W9473" s="50"/>
      <c r="AA9473" s="50"/>
      <c r="AE9473" s="50"/>
    </row>
    <row r="9474" spans="23:31">
      <c r="W9474" s="50"/>
      <c r="AA9474" s="50"/>
      <c r="AE9474" s="50"/>
    </row>
    <row r="9475" spans="23:31">
      <c r="W9475" s="50"/>
      <c r="AA9475" s="50"/>
      <c r="AE9475" s="50"/>
    </row>
    <row r="9476" spans="23:31">
      <c r="W9476" s="50"/>
      <c r="AA9476" s="50"/>
      <c r="AE9476" s="50"/>
    </row>
    <row r="9477" spans="23:31">
      <c r="W9477" s="50"/>
      <c r="AA9477" s="50"/>
      <c r="AE9477" s="50"/>
    </row>
    <row r="9478" spans="23:31">
      <c r="W9478" s="50"/>
      <c r="AA9478" s="50"/>
      <c r="AE9478" s="50"/>
    </row>
    <row r="9479" spans="23:31">
      <c r="W9479" s="50"/>
      <c r="AA9479" s="50"/>
      <c r="AE9479" s="50"/>
    </row>
    <row r="9480" spans="23:31">
      <c r="W9480" s="50"/>
      <c r="AA9480" s="50"/>
      <c r="AE9480" s="50"/>
    </row>
    <row r="9481" spans="23:31">
      <c r="W9481" s="50"/>
      <c r="AA9481" s="50"/>
      <c r="AE9481" s="50"/>
    </row>
    <row r="9482" spans="23:31">
      <c r="W9482" s="50"/>
      <c r="AA9482" s="50"/>
      <c r="AE9482" s="50"/>
    </row>
    <row r="9483" spans="23:31">
      <c r="W9483" s="50"/>
      <c r="AA9483" s="50"/>
      <c r="AE9483" s="50"/>
    </row>
    <row r="9484" spans="23:31">
      <c r="W9484" s="50"/>
      <c r="AA9484" s="50"/>
      <c r="AE9484" s="50"/>
    </row>
    <row r="9485" spans="23:31">
      <c r="W9485" s="50"/>
      <c r="AA9485" s="50"/>
      <c r="AE9485" s="50"/>
    </row>
    <row r="9486" spans="23:31">
      <c r="W9486" s="50"/>
      <c r="AA9486" s="50"/>
      <c r="AE9486" s="50"/>
    </row>
    <row r="9487" spans="23:31">
      <c r="W9487" s="50"/>
      <c r="AA9487" s="50"/>
      <c r="AE9487" s="50"/>
    </row>
    <row r="9488" spans="23:31">
      <c r="W9488" s="50"/>
      <c r="AA9488" s="50"/>
      <c r="AE9488" s="50"/>
    </row>
    <row r="9489" spans="23:31">
      <c r="W9489" s="50"/>
      <c r="AA9489" s="50"/>
      <c r="AE9489" s="50"/>
    </row>
    <row r="9490" spans="23:31">
      <c r="W9490" s="50"/>
      <c r="AA9490" s="50"/>
      <c r="AE9490" s="50"/>
    </row>
    <row r="9491" spans="23:31">
      <c r="W9491" s="50"/>
      <c r="AA9491" s="50"/>
      <c r="AE9491" s="50"/>
    </row>
    <row r="9492" spans="23:31">
      <c r="W9492" s="50"/>
      <c r="AA9492" s="50"/>
      <c r="AE9492" s="50"/>
    </row>
    <row r="9493" spans="23:31">
      <c r="W9493" s="50"/>
      <c r="AA9493" s="50"/>
      <c r="AE9493" s="50"/>
    </row>
    <row r="9494" spans="23:31">
      <c r="W9494" s="50"/>
      <c r="AA9494" s="50"/>
      <c r="AE9494" s="50"/>
    </row>
    <row r="9495" spans="23:31">
      <c r="W9495" s="50"/>
      <c r="AA9495" s="50"/>
      <c r="AE9495" s="50"/>
    </row>
    <row r="9496" spans="23:31">
      <c r="W9496" s="50"/>
      <c r="AA9496" s="50"/>
      <c r="AE9496" s="50"/>
    </row>
    <row r="9497" spans="23:31">
      <c r="W9497" s="50"/>
      <c r="AA9497" s="50"/>
      <c r="AE9497" s="50"/>
    </row>
    <row r="9498" spans="23:31">
      <c r="W9498" s="50"/>
      <c r="AA9498" s="50"/>
      <c r="AE9498" s="50"/>
    </row>
    <row r="9499" spans="23:31">
      <c r="W9499" s="50"/>
      <c r="AA9499" s="50"/>
      <c r="AE9499" s="50"/>
    </row>
    <row r="9500" spans="23:31">
      <c r="W9500" s="50"/>
      <c r="AA9500" s="50"/>
      <c r="AE9500" s="50"/>
    </row>
    <row r="9501" spans="23:31">
      <c r="W9501" s="50"/>
      <c r="AA9501" s="50"/>
      <c r="AE9501" s="50"/>
    </row>
    <row r="9502" spans="23:31">
      <c r="W9502" s="50"/>
      <c r="AA9502" s="50"/>
      <c r="AE9502" s="50"/>
    </row>
    <row r="9503" spans="23:31">
      <c r="W9503" s="50"/>
      <c r="AA9503" s="50"/>
      <c r="AE9503" s="50"/>
    </row>
    <row r="9504" spans="23:31">
      <c r="W9504" s="50"/>
      <c r="AA9504" s="50"/>
      <c r="AE9504" s="50"/>
    </row>
    <row r="9505" spans="23:31">
      <c r="W9505" s="50"/>
      <c r="AA9505" s="50"/>
      <c r="AE9505" s="50"/>
    </row>
    <row r="9506" spans="23:31">
      <c r="W9506" s="50"/>
      <c r="AA9506" s="50"/>
      <c r="AE9506" s="50"/>
    </row>
    <row r="9507" spans="23:31">
      <c r="W9507" s="50"/>
      <c r="AA9507" s="50"/>
      <c r="AE9507" s="50"/>
    </row>
    <row r="9508" spans="23:31">
      <c r="W9508" s="50"/>
      <c r="AA9508" s="50"/>
      <c r="AE9508" s="50"/>
    </row>
    <row r="9509" spans="23:31">
      <c r="W9509" s="50"/>
      <c r="AA9509" s="50"/>
      <c r="AE9509" s="50"/>
    </row>
    <row r="9510" spans="23:31">
      <c r="W9510" s="50"/>
      <c r="AA9510" s="50"/>
      <c r="AE9510" s="50"/>
    </row>
    <row r="9511" spans="23:31">
      <c r="W9511" s="50"/>
      <c r="AA9511" s="50"/>
      <c r="AE9511" s="50"/>
    </row>
    <row r="9512" spans="23:31">
      <c r="W9512" s="50"/>
      <c r="AA9512" s="50"/>
      <c r="AE9512" s="50"/>
    </row>
    <row r="9513" spans="23:31">
      <c r="W9513" s="50"/>
      <c r="AA9513" s="50"/>
      <c r="AE9513" s="50"/>
    </row>
    <row r="9514" spans="23:31">
      <c r="W9514" s="50"/>
      <c r="AA9514" s="50"/>
      <c r="AE9514" s="50"/>
    </row>
    <row r="9515" spans="23:31">
      <c r="W9515" s="50"/>
      <c r="AA9515" s="50"/>
      <c r="AE9515" s="50"/>
    </row>
    <row r="9516" spans="23:31">
      <c r="W9516" s="50"/>
      <c r="AA9516" s="50"/>
      <c r="AE9516" s="50"/>
    </row>
    <row r="9517" spans="23:31">
      <c r="W9517" s="50"/>
      <c r="AA9517" s="50"/>
      <c r="AE9517" s="50"/>
    </row>
    <row r="9518" spans="23:31">
      <c r="W9518" s="50"/>
      <c r="AA9518" s="50"/>
      <c r="AE9518" s="50"/>
    </row>
    <row r="9519" spans="23:31">
      <c r="W9519" s="50"/>
      <c r="AA9519" s="50"/>
      <c r="AE9519" s="50"/>
    </row>
    <row r="9520" spans="23:31">
      <c r="W9520" s="50"/>
      <c r="AA9520" s="50"/>
      <c r="AE9520" s="50"/>
    </row>
    <row r="9521" spans="23:31">
      <c r="W9521" s="50"/>
      <c r="AA9521" s="50"/>
      <c r="AE9521" s="50"/>
    </row>
    <row r="9522" spans="23:31">
      <c r="W9522" s="50"/>
      <c r="AA9522" s="50"/>
      <c r="AE9522" s="50"/>
    </row>
    <row r="9523" spans="23:31">
      <c r="W9523" s="50"/>
      <c r="AA9523" s="50"/>
      <c r="AE9523" s="50"/>
    </row>
    <row r="9524" spans="23:31">
      <c r="W9524" s="50"/>
      <c r="AA9524" s="50"/>
      <c r="AE9524" s="50"/>
    </row>
    <row r="9525" spans="23:31">
      <c r="W9525" s="50"/>
      <c r="AA9525" s="50"/>
      <c r="AE9525" s="50"/>
    </row>
    <row r="9526" spans="23:31">
      <c r="W9526" s="50"/>
      <c r="AA9526" s="50"/>
      <c r="AE9526" s="50"/>
    </row>
    <row r="9527" spans="23:31">
      <c r="W9527" s="50"/>
      <c r="AA9527" s="50"/>
      <c r="AE9527" s="50"/>
    </row>
    <row r="9528" spans="23:31">
      <c r="W9528" s="50"/>
      <c r="AA9528" s="50"/>
      <c r="AE9528" s="50"/>
    </row>
    <row r="9529" spans="23:31">
      <c r="W9529" s="50"/>
      <c r="AA9529" s="50"/>
      <c r="AE9529" s="50"/>
    </row>
    <row r="9530" spans="23:31">
      <c r="W9530" s="50"/>
      <c r="AA9530" s="50"/>
      <c r="AE9530" s="50"/>
    </row>
    <row r="9531" spans="23:31">
      <c r="W9531" s="50"/>
      <c r="AA9531" s="50"/>
      <c r="AE9531" s="50"/>
    </row>
    <row r="9532" spans="23:31">
      <c r="W9532" s="50"/>
      <c r="AA9532" s="50"/>
      <c r="AE9532" s="50"/>
    </row>
    <row r="9533" spans="23:31">
      <c r="W9533" s="50"/>
      <c r="AA9533" s="50"/>
      <c r="AE9533" s="50"/>
    </row>
    <row r="9534" spans="23:31">
      <c r="W9534" s="50"/>
      <c r="AA9534" s="50"/>
      <c r="AE9534" s="50"/>
    </row>
    <row r="9535" spans="23:31">
      <c r="W9535" s="50"/>
      <c r="AA9535" s="50"/>
      <c r="AE9535" s="50"/>
    </row>
    <row r="9536" spans="23:31">
      <c r="W9536" s="50"/>
      <c r="AA9536" s="50"/>
      <c r="AE9536" s="50"/>
    </row>
    <row r="9537" spans="23:31">
      <c r="W9537" s="50"/>
      <c r="AA9537" s="50"/>
      <c r="AE9537" s="50"/>
    </row>
    <row r="9538" spans="23:31">
      <c r="W9538" s="50"/>
      <c r="AA9538" s="50"/>
      <c r="AE9538" s="50"/>
    </row>
    <row r="9539" spans="23:31">
      <c r="W9539" s="50"/>
      <c r="AA9539" s="50"/>
      <c r="AE9539" s="50"/>
    </row>
    <row r="9540" spans="23:31">
      <c r="W9540" s="50"/>
      <c r="AA9540" s="50"/>
      <c r="AE9540" s="50"/>
    </row>
    <row r="9541" spans="23:31">
      <c r="W9541" s="50"/>
      <c r="AA9541" s="50"/>
      <c r="AE9541" s="50"/>
    </row>
    <row r="9542" spans="23:31">
      <c r="W9542" s="50"/>
      <c r="AA9542" s="50"/>
      <c r="AE9542" s="50"/>
    </row>
    <row r="9543" spans="23:31">
      <c r="W9543" s="50"/>
      <c r="AA9543" s="50"/>
      <c r="AE9543" s="50"/>
    </row>
    <row r="9544" spans="23:31">
      <c r="W9544" s="50"/>
      <c r="AA9544" s="50"/>
      <c r="AE9544" s="50"/>
    </row>
    <row r="9545" spans="23:31">
      <c r="W9545" s="50"/>
      <c r="AA9545" s="50"/>
      <c r="AE9545" s="50"/>
    </row>
    <row r="9546" spans="23:31">
      <c r="W9546" s="50"/>
      <c r="AA9546" s="50"/>
      <c r="AE9546" s="50"/>
    </row>
    <row r="9547" spans="23:31">
      <c r="W9547" s="50"/>
      <c r="AA9547" s="50"/>
      <c r="AE9547" s="50"/>
    </row>
    <row r="9548" spans="23:31">
      <c r="W9548" s="50"/>
      <c r="AA9548" s="50"/>
      <c r="AE9548" s="50"/>
    </row>
    <row r="9549" spans="23:31">
      <c r="W9549" s="50"/>
      <c r="AA9549" s="50"/>
      <c r="AE9549" s="50"/>
    </row>
    <row r="9550" spans="23:31">
      <c r="W9550" s="50"/>
      <c r="AA9550" s="50"/>
      <c r="AE9550" s="50"/>
    </row>
    <row r="9551" spans="23:31">
      <c r="W9551" s="50"/>
      <c r="AA9551" s="50"/>
      <c r="AE9551" s="50"/>
    </row>
    <row r="9552" spans="23:31">
      <c r="W9552" s="50"/>
      <c r="AA9552" s="50"/>
      <c r="AE9552" s="50"/>
    </row>
    <row r="9553" spans="23:31">
      <c r="W9553" s="50"/>
      <c r="AA9553" s="50"/>
      <c r="AE9553" s="50"/>
    </row>
    <row r="9554" spans="23:31">
      <c r="W9554" s="50"/>
      <c r="AA9554" s="50"/>
      <c r="AE9554" s="50"/>
    </row>
    <row r="9555" spans="23:31">
      <c r="W9555" s="50"/>
      <c r="AA9555" s="50"/>
      <c r="AE9555" s="50"/>
    </row>
    <row r="9556" spans="23:31">
      <c r="W9556" s="50"/>
      <c r="AA9556" s="50"/>
      <c r="AE9556" s="50"/>
    </row>
    <row r="9557" spans="23:31">
      <c r="W9557" s="50"/>
      <c r="AA9557" s="50"/>
      <c r="AE9557" s="50"/>
    </row>
    <row r="9558" spans="23:31">
      <c r="W9558" s="50"/>
      <c r="AA9558" s="50"/>
      <c r="AE9558" s="50"/>
    </row>
    <row r="9559" spans="23:31">
      <c r="W9559" s="50"/>
      <c r="AA9559" s="50"/>
      <c r="AE9559" s="50"/>
    </row>
    <row r="9560" spans="23:31">
      <c r="W9560" s="50"/>
      <c r="AA9560" s="50"/>
      <c r="AE9560" s="50"/>
    </row>
    <row r="9561" spans="23:31">
      <c r="W9561" s="50"/>
      <c r="AA9561" s="50"/>
      <c r="AE9561" s="50"/>
    </row>
    <row r="9562" spans="23:31">
      <c r="W9562" s="50"/>
      <c r="AA9562" s="50"/>
      <c r="AE9562" s="50"/>
    </row>
    <row r="9563" spans="23:31">
      <c r="W9563" s="50"/>
      <c r="AA9563" s="50"/>
      <c r="AE9563" s="50"/>
    </row>
    <row r="9564" spans="23:31">
      <c r="W9564" s="50"/>
      <c r="AA9564" s="50"/>
      <c r="AE9564" s="50"/>
    </row>
    <row r="9565" spans="23:31">
      <c r="W9565" s="50"/>
      <c r="AA9565" s="50"/>
      <c r="AE9565" s="50"/>
    </row>
    <row r="9566" spans="23:31">
      <c r="W9566" s="50"/>
      <c r="AA9566" s="50"/>
      <c r="AE9566" s="50"/>
    </row>
    <row r="9567" spans="23:31">
      <c r="W9567" s="50"/>
      <c r="AA9567" s="50"/>
      <c r="AE9567" s="50"/>
    </row>
    <row r="9568" spans="23:31">
      <c r="W9568" s="50"/>
      <c r="AA9568" s="50"/>
      <c r="AE9568" s="50"/>
    </row>
    <row r="9569" spans="23:31">
      <c r="W9569" s="50"/>
      <c r="AA9569" s="50"/>
      <c r="AE9569" s="50"/>
    </row>
    <row r="9570" spans="23:31">
      <c r="W9570" s="50"/>
      <c r="AA9570" s="50"/>
      <c r="AE9570" s="50"/>
    </row>
    <row r="9571" spans="23:31">
      <c r="W9571" s="50"/>
      <c r="AA9571" s="50"/>
      <c r="AE9571" s="50"/>
    </row>
    <row r="9572" spans="23:31">
      <c r="W9572" s="50"/>
      <c r="AA9572" s="50"/>
      <c r="AE9572" s="50"/>
    </row>
    <row r="9573" spans="23:31">
      <c r="W9573" s="50"/>
      <c r="AA9573" s="50"/>
      <c r="AE9573" s="50"/>
    </row>
    <row r="9574" spans="23:31">
      <c r="W9574" s="50"/>
      <c r="AA9574" s="50"/>
      <c r="AE9574" s="50"/>
    </row>
    <row r="9575" spans="23:31">
      <c r="W9575" s="50"/>
      <c r="AA9575" s="50"/>
      <c r="AE9575" s="50"/>
    </row>
    <row r="9576" spans="23:31">
      <c r="W9576" s="50"/>
      <c r="AA9576" s="50"/>
      <c r="AE9576" s="50"/>
    </row>
    <row r="9577" spans="23:31">
      <c r="W9577" s="50"/>
      <c r="AA9577" s="50"/>
      <c r="AE9577" s="50"/>
    </row>
    <row r="9578" spans="23:31">
      <c r="W9578" s="50"/>
      <c r="AA9578" s="50"/>
      <c r="AE9578" s="50"/>
    </row>
    <row r="9579" spans="23:31">
      <c r="W9579" s="50"/>
      <c r="AA9579" s="50"/>
      <c r="AE9579" s="50"/>
    </row>
    <row r="9580" spans="23:31">
      <c r="W9580" s="50"/>
      <c r="AA9580" s="50"/>
      <c r="AE9580" s="50"/>
    </row>
    <row r="9581" spans="23:31">
      <c r="W9581" s="50"/>
      <c r="AA9581" s="50"/>
      <c r="AE9581" s="50"/>
    </row>
    <row r="9582" spans="23:31">
      <c r="W9582" s="50"/>
      <c r="AA9582" s="50"/>
      <c r="AE9582" s="50"/>
    </row>
    <row r="9583" spans="23:31">
      <c r="W9583" s="50"/>
      <c r="AA9583" s="50"/>
      <c r="AE9583" s="50"/>
    </row>
    <row r="9584" spans="23:31">
      <c r="W9584" s="50"/>
      <c r="AA9584" s="50"/>
      <c r="AE9584" s="50"/>
    </row>
    <row r="9585" spans="23:31">
      <c r="W9585" s="50"/>
      <c r="AA9585" s="50"/>
      <c r="AE9585" s="50"/>
    </row>
    <row r="9586" spans="23:31">
      <c r="W9586" s="50"/>
      <c r="AA9586" s="50"/>
      <c r="AE9586" s="50"/>
    </row>
    <row r="9587" spans="23:31">
      <c r="W9587" s="50"/>
      <c r="AA9587" s="50"/>
      <c r="AE9587" s="50"/>
    </row>
    <row r="9588" spans="23:31">
      <c r="W9588" s="50"/>
      <c r="AA9588" s="50"/>
      <c r="AE9588" s="50"/>
    </row>
    <row r="9589" spans="23:31">
      <c r="W9589" s="50"/>
      <c r="AA9589" s="50"/>
      <c r="AE9589" s="50"/>
    </row>
    <row r="9590" spans="23:31">
      <c r="W9590" s="50"/>
      <c r="AA9590" s="50"/>
      <c r="AE9590" s="50"/>
    </row>
    <row r="9591" spans="23:31">
      <c r="W9591" s="50"/>
      <c r="AA9591" s="50"/>
      <c r="AE9591" s="50"/>
    </row>
    <row r="9592" spans="23:31">
      <c r="W9592" s="50"/>
      <c r="AA9592" s="50"/>
      <c r="AE9592" s="50"/>
    </row>
    <row r="9593" spans="23:31">
      <c r="W9593" s="50"/>
      <c r="AA9593" s="50"/>
      <c r="AE9593" s="50"/>
    </row>
    <row r="9594" spans="23:31">
      <c r="W9594" s="50"/>
      <c r="AA9594" s="50"/>
      <c r="AE9594" s="50"/>
    </row>
    <row r="9595" spans="23:31">
      <c r="W9595" s="50"/>
      <c r="AA9595" s="50"/>
      <c r="AE9595" s="50"/>
    </row>
    <row r="9596" spans="23:31">
      <c r="W9596" s="50"/>
      <c r="AA9596" s="50"/>
      <c r="AE9596" s="50"/>
    </row>
    <row r="9597" spans="23:31">
      <c r="W9597" s="50"/>
      <c r="AA9597" s="50"/>
      <c r="AE9597" s="50"/>
    </row>
    <row r="9598" spans="23:31">
      <c r="W9598" s="50"/>
      <c r="AA9598" s="50"/>
      <c r="AE9598" s="50"/>
    </row>
    <row r="9599" spans="23:31">
      <c r="W9599" s="50"/>
      <c r="AA9599" s="50"/>
      <c r="AE9599" s="50"/>
    </row>
    <row r="9600" spans="23:31">
      <c r="W9600" s="50"/>
      <c r="AA9600" s="50"/>
      <c r="AE9600" s="50"/>
    </row>
    <row r="9601" spans="23:31">
      <c r="W9601" s="50"/>
      <c r="AA9601" s="50"/>
      <c r="AE9601" s="50"/>
    </row>
    <row r="9602" spans="23:31">
      <c r="W9602" s="50"/>
      <c r="AA9602" s="50"/>
      <c r="AE9602" s="50"/>
    </row>
    <row r="9603" spans="23:31">
      <c r="W9603" s="50"/>
      <c r="AA9603" s="50"/>
      <c r="AE9603" s="50"/>
    </row>
    <row r="9604" spans="23:31">
      <c r="W9604" s="50"/>
      <c r="AA9604" s="50"/>
      <c r="AE9604" s="50"/>
    </row>
    <row r="9605" spans="23:31">
      <c r="W9605" s="50"/>
      <c r="AA9605" s="50"/>
      <c r="AE9605" s="50"/>
    </row>
    <row r="9606" spans="23:31">
      <c r="W9606" s="50"/>
      <c r="AA9606" s="50"/>
      <c r="AE9606" s="50"/>
    </row>
    <row r="9607" spans="23:31">
      <c r="W9607" s="50"/>
      <c r="AA9607" s="50"/>
      <c r="AE9607" s="50"/>
    </row>
    <row r="9608" spans="23:31">
      <c r="W9608" s="50"/>
      <c r="AA9608" s="50"/>
      <c r="AE9608" s="50"/>
    </row>
    <row r="9609" spans="23:31">
      <c r="W9609" s="50"/>
      <c r="AA9609" s="50"/>
      <c r="AE9609" s="50"/>
    </row>
    <row r="9610" spans="23:31">
      <c r="W9610" s="50"/>
      <c r="AA9610" s="50"/>
      <c r="AE9610" s="50"/>
    </row>
    <row r="9611" spans="23:31">
      <c r="W9611" s="50"/>
      <c r="AA9611" s="50"/>
      <c r="AE9611" s="50"/>
    </row>
    <row r="9612" spans="23:31">
      <c r="W9612" s="50"/>
      <c r="AA9612" s="50"/>
      <c r="AE9612" s="50"/>
    </row>
    <row r="9613" spans="23:31">
      <c r="W9613" s="50"/>
      <c r="AA9613" s="50"/>
      <c r="AE9613" s="50"/>
    </row>
    <row r="9614" spans="23:31">
      <c r="W9614" s="50"/>
      <c r="AA9614" s="50"/>
      <c r="AE9614" s="50"/>
    </row>
    <row r="9615" spans="23:31">
      <c r="W9615" s="50"/>
      <c r="AA9615" s="50"/>
      <c r="AE9615" s="50"/>
    </row>
    <row r="9616" spans="23:31">
      <c r="W9616" s="50"/>
      <c r="AA9616" s="50"/>
      <c r="AE9616" s="50"/>
    </row>
    <row r="9617" spans="23:31">
      <c r="W9617" s="50"/>
      <c r="AA9617" s="50"/>
      <c r="AE9617" s="50"/>
    </row>
    <row r="9618" spans="23:31">
      <c r="W9618" s="50"/>
      <c r="AA9618" s="50"/>
      <c r="AE9618" s="50"/>
    </row>
    <row r="9619" spans="23:31">
      <c r="W9619" s="50"/>
      <c r="AA9619" s="50"/>
      <c r="AE9619" s="50"/>
    </row>
    <row r="9620" spans="23:31">
      <c r="W9620" s="50"/>
      <c r="AA9620" s="50"/>
      <c r="AE9620" s="50"/>
    </row>
    <row r="9621" spans="23:31">
      <c r="W9621" s="50"/>
      <c r="AA9621" s="50"/>
      <c r="AE9621" s="50"/>
    </row>
    <row r="9622" spans="23:31">
      <c r="W9622" s="50"/>
      <c r="AA9622" s="50"/>
      <c r="AE9622" s="50"/>
    </row>
    <row r="9623" spans="23:31">
      <c r="W9623" s="50"/>
      <c r="AA9623" s="50"/>
      <c r="AE9623" s="50"/>
    </row>
    <row r="9624" spans="23:31">
      <c r="W9624" s="50"/>
      <c r="AA9624" s="50"/>
      <c r="AE9624" s="50"/>
    </row>
    <row r="9625" spans="23:31">
      <c r="W9625" s="50"/>
      <c r="AA9625" s="50"/>
      <c r="AE9625" s="50"/>
    </row>
    <row r="9626" spans="23:31">
      <c r="W9626" s="50"/>
      <c r="AA9626" s="50"/>
      <c r="AE9626" s="50"/>
    </row>
    <row r="9627" spans="23:31">
      <c r="W9627" s="50"/>
      <c r="AA9627" s="50"/>
      <c r="AE9627" s="50"/>
    </row>
    <row r="9628" spans="23:31">
      <c r="W9628" s="50"/>
      <c r="AA9628" s="50"/>
      <c r="AE9628" s="50"/>
    </row>
    <row r="9629" spans="23:31">
      <c r="W9629" s="50"/>
      <c r="AA9629" s="50"/>
      <c r="AE9629" s="50"/>
    </row>
    <row r="9630" spans="23:31">
      <c r="W9630" s="50"/>
      <c r="AA9630" s="50"/>
      <c r="AE9630" s="50"/>
    </row>
    <row r="9631" spans="23:31">
      <c r="W9631" s="50"/>
      <c r="AA9631" s="50"/>
      <c r="AE9631" s="50"/>
    </row>
    <row r="9632" spans="23:31">
      <c r="W9632" s="50"/>
      <c r="AA9632" s="50"/>
      <c r="AE9632" s="50"/>
    </row>
    <row r="9633" spans="23:31">
      <c r="W9633" s="50"/>
      <c r="AA9633" s="50"/>
      <c r="AE9633" s="50"/>
    </row>
    <row r="9634" spans="23:31">
      <c r="W9634" s="50"/>
      <c r="AA9634" s="50"/>
      <c r="AE9634" s="50"/>
    </row>
    <row r="9635" spans="23:31">
      <c r="W9635" s="50"/>
      <c r="AA9635" s="50"/>
      <c r="AE9635" s="50"/>
    </row>
    <row r="9636" spans="23:31">
      <c r="W9636" s="50"/>
      <c r="AA9636" s="50"/>
      <c r="AE9636" s="50"/>
    </row>
    <row r="9637" spans="23:31">
      <c r="W9637" s="50"/>
      <c r="AA9637" s="50"/>
      <c r="AE9637" s="50"/>
    </row>
    <row r="9638" spans="23:31">
      <c r="W9638" s="50"/>
      <c r="AA9638" s="50"/>
      <c r="AE9638" s="50"/>
    </row>
    <row r="9639" spans="23:31">
      <c r="W9639" s="50"/>
      <c r="AA9639" s="50"/>
      <c r="AE9639" s="50"/>
    </row>
    <row r="9640" spans="23:31">
      <c r="W9640" s="50"/>
      <c r="AA9640" s="50"/>
      <c r="AE9640" s="50"/>
    </row>
    <row r="9641" spans="23:31">
      <c r="W9641" s="50"/>
      <c r="AA9641" s="50"/>
      <c r="AE9641" s="50"/>
    </row>
    <row r="9642" spans="23:31">
      <c r="W9642" s="50"/>
      <c r="AA9642" s="50"/>
      <c r="AE9642" s="50"/>
    </row>
    <row r="9643" spans="23:31">
      <c r="W9643" s="50"/>
      <c r="AA9643" s="50"/>
      <c r="AE9643" s="50"/>
    </row>
    <row r="9644" spans="23:31">
      <c r="W9644" s="50"/>
      <c r="AA9644" s="50"/>
      <c r="AE9644" s="50"/>
    </row>
    <row r="9645" spans="23:31">
      <c r="W9645" s="50"/>
      <c r="AA9645" s="50"/>
      <c r="AE9645" s="50"/>
    </row>
    <row r="9646" spans="23:31">
      <c r="W9646" s="50"/>
      <c r="AA9646" s="50"/>
      <c r="AE9646" s="50"/>
    </row>
    <row r="9647" spans="23:31">
      <c r="W9647" s="50"/>
      <c r="AA9647" s="50"/>
      <c r="AE9647" s="50"/>
    </row>
    <row r="9648" spans="23:31">
      <c r="W9648" s="50"/>
      <c r="AA9648" s="50"/>
      <c r="AE9648" s="50"/>
    </row>
    <row r="9649" spans="23:31">
      <c r="W9649" s="50"/>
      <c r="AA9649" s="50"/>
      <c r="AE9649" s="50"/>
    </row>
    <row r="9650" spans="23:31">
      <c r="W9650" s="50"/>
      <c r="AA9650" s="50"/>
      <c r="AE9650" s="50"/>
    </row>
    <row r="9651" spans="23:31">
      <c r="W9651" s="50"/>
      <c r="AA9651" s="50"/>
      <c r="AE9651" s="50"/>
    </row>
    <row r="9652" spans="23:31">
      <c r="W9652" s="50"/>
      <c r="AA9652" s="50"/>
      <c r="AE9652" s="50"/>
    </row>
    <row r="9653" spans="23:31">
      <c r="W9653" s="50"/>
      <c r="AA9653" s="50"/>
      <c r="AE9653" s="50"/>
    </row>
    <row r="9654" spans="23:31">
      <c r="W9654" s="50"/>
      <c r="AA9654" s="50"/>
      <c r="AE9654" s="50"/>
    </row>
    <row r="9655" spans="23:31">
      <c r="W9655" s="50"/>
      <c r="AA9655" s="50"/>
      <c r="AE9655" s="50"/>
    </row>
    <row r="9656" spans="23:31">
      <c r="W9656" s="50"/>
      <c r="AA9656" s="50"/>
      <c r="AE9656" s="50"/>
    </row>
    <row r="9657" spans="23:31">
      <c r="W9657" s="50"/>
      <c r="AA9657" s="50"/>
      <c r="AE9657" s="50"/>
    </row>
    <row r="9658" spans="23:31">
      <c r="W9658" s="50"/>
      <c r="AA9658" s="50"/>
      <c r="AE9658" s="50"/>
    </row>
    <row r="9659" spans="23:31">
      <c r="W9659" s="50"/>
      <c r="AA9659" s="50"/>
      <c r="AE9659" s="50"/>
    </row>
    <row r="9660" spans="23:31">
      <c r="W9660" s="50"/>
      <c r="AA9660" s="50"/>
      <c r="AE9660" s="50"/>
    </row>
    <row r="9661" spans="23:31">
      <c r="W9661" s="50"/>
      <c r="AA9661" s="50"/>
      <c r="AE9661" s="50"/>
    </row>
    <row r="9662" spans="23:31">
      <c r="W9662" s="50"/>
      <c r="AA9662" s="50"/>
      <c r="AE9662" s="50"/>
    </row>
    <row r="9663" spans="23:31">
      <c r="W9663" s="50"/>
      <c r="AA9663" s="50"/>
      <c r="AE9663" s="50"/>
    </row>
    <row r="9664" spans="23:31">
      <c r="W9664" s="50"/>
      <c r="AA9664" s="50"/>
      <c r="AE9664" s="50"/>
    </row>
    <row r="9665" spans="23:31">
      <c r="W9665" s="50"/>
      <c r="AA9665" s="50"/>
      <c r="AE9665" s="50"/>
    </row>
    <row r="9666" spans="23:31">
      <c r="W9666" s="50"/>
      <c r="AA9666" s="50"/>
      <c r="AE9666" s="50"/>
    </row>
    <row r="9667" spans="23:31">
      <c r="W9667" s="50"/>
      <c r="AA9667" s="50"/>
      <c r="AE9667" s="50"/>
    </row>
    <row r="9668" spans="23:31">
      <c r="W9668" s="50"/>
      <c r="AA9668" s="50"/>
      <c r="AE9668" s="50"/>
    </row>
    <row r="9669" spans="23:31">
      <c r="W9669" s="50"/>
      <c r="AA9669" s="50"/>
      <c r="AE9669" s="50"/>
    </row>
    <row r="9670" spans="23:31">
      <c r="W9670" s="50"/>
      <c r="AA9670" s="50"/>
      <c r="AE9670" s="50"/>
    </row>
    <row r="9671" spans="23:31">
      <c r="W9671" s="50"/>
      <c r="AA9671" s="50"/>
      <c r="AE9671" s="50"/>
    </row>
    <row r="9672" spans="23:31">
      <c r="W9672" s="50"/>
      <c r="AA9672" s="50"/>
      <c r="AE9672" s="50"/>
    </row>
    <row r="9673" spans="23:31">
      <c r="W9673" s="50"/>
      <c r="AA9673" s="50"/>
      <c r="AE9673" s="50"/>
    </row>
    <row r="9674" spans="23:31">
      <c r="W9674" s="50"/>
      <c r="AA9674" s="50"/>
      <c r="AE9674" s="50"/>
    </row>
    <row r="9675" spans="23:31">
      <c r="W9675" s="50"/>
      <c r="AA9675" s="50"/>
      <c r="AE9675" s="50"/>
    </row>
    <row r="9676" spans="23:31">
      <c r="W9676" s="50"/>
      <c r="AA9676" s="50"/>
      <c r="AE9676" s="50"/>
    </row>
    <row r="9677" spans="23:31">
      <c r="W9677" s="50"/>
      <c r="AA9677" s="50"/>
      <c r="AE9677" s="50"/>
    </row>
    <row r="9678" spans="23:31">
      <c r="W9678" s="50"/>
      <c r="AA9678" s="50"/>
      <c r="AE9678" s="50"/>
    </row>
    <row r="9679" spans="23:31">
      <c r="W9679" s="50"/>
      <c r="AA9679" s="50"/>
      <c r="AE9679" s="50"/>
    </row>
    <row r="9680" spans="23:31">
      <c r="W9680" s="50"/>
      <c r="AA9680" s="50"/>
      <c r="AE9680" s="50"/>
    </row>
    <row r="9681" spans="23:31">
      <c r="W9681" s="50"/>
      <c r="AA9681" s="50"/>
      <c r="AE9681" s="50"/>
    </row>
    <row r="9682" spans="23:31">
      <c r="W9682" s="50"/>
      <c r="AA9682" s="50"/>
      <c r="AE9682" s="50"/>
    </row>
    <row r="9683" spans="23:31">
      <c r="W9683" s="50"/>
      <c r="AA9683" s="50"/>
      <c r="AE9683" s="50"/>
    </row>
    <row r="9684" spans="23:31">
      <c r="W9684" s="50"/>
      <c r="AA9684" s="50"/>
      <c r="AE9684" s="50"/>
    </row>
    <row r="9685" spans="23:31">
      <c r="W9685" s="50"/>
      <c r="AA9685" s="50"/>
      <c r="AE9685" s="50"/>
    </row>
    <row r="9686" spans="23:31">
      <c r="W9686" s="50"/>
      <c r="AA9686" s="50"/>
      <c r="AE9686" s="50"/>
    </row>
    <row r="9687" spans="23:31">
      <c r="W9687" s="50"/>
      <c r="AA9687" s="50"/>
      <c r="AE9687" s="50"/>
    </row>
    <row r="9688" spans="23:31">
      <c r="W9688" s="50"/>
      <c r="AA9688" s="50"/>
      <c r="AE9688" s="50"/>
    </row>
    <row r="9689" spans="23:31">
      <c r="W9689" s="50"/>
      <c r="AA9689" s="50"/>
      <c r="AE9689" s="50"/>
    </row>
    <row r="9690" spans="23:31">
      <c r="W9690" s="50"/>
      <c r="AA9690" s="50"/>
      <c r="AE9690" s="50"/>
    </row>
    <row r="9691" spans="23:31">
      <c r="W9691" s="50"/>
      <c r="AA9691" s="50"/>
      <c r="AE9691" s="50"/>
    </row>
    <row r="9692" spans="23:31">
      <c r="W9692" s="50"/>
      <c r="AA9692" s="50"/>
      <c r="AE9692" s="50"/>
    </row>
    <row r="9693" spans="23:31">
      <c r="W9693" s="50"/>
      <c r="AA9693" s="50"/>
      <c r="AE9693" s="50"/>
    </row>
    <row r="9694" spans="23:31">
      <c r="W9694" s="50"/>
      <c r="AA9694" s="50"/>
      <c r="AE9694" s="50"/>
    </row>
    <row r="9695" spans="23:31">
      <c r="W9695" s="50"/>
      <c r="AA9695" s="50"/>
      <c r="AE9695" s="50"/>
    </row>
    <row r="9696" spans="23:31">
      <c r="W9696" s="50"/>
      <c r="AA9696" s="50"/>
      <c r="AE9696" s="50"/>
    </row>
    <row r="9697" spans="23:31">
      <c r="W9697" s="50"/>
      <c r="AA9697" s="50"/>
      <c r="AE9697" s="50"/>
    </row>
    <row r="9698" spans="23:31">
      <c r="W9698" s="50"/>
      <c r="AA9698" s="50"/>
      <c r="AE9698" s="50"/>
    </row>
    <row r="9699" spans="23:31">
      <c r="W9699" s="50"/>
      <c r="AA9699" s="50"/>
      <c r="AE9699" s="50"/>
    </row>
    <row r="9700" spans="23:31">
      <c r="W9700" s="50"/>
      <c r="AA9700" s="50"/>
      <c r="AE9700" s="50"/>
    </row>
    <row r="9701" spans="23:31">
      <c r="W9701" s="50"/>
      <c r="AA9701" s="50"/>
      <c r="AE9701" s="50"/>
    </row>
    <row r="9702" spans="23:31">
      <c r="W9702" s="50"/>
      <c r="AA9702" s="50"/>
      <c r="AE9702" s="50"/>
    </row>
    <row r="9703" spans="23:31">
      <c r="W9703" s="50"/>
      <c r="AA9703" s="50"/>
      <c r="AE9703" s="50"/>
    </row>
    <row r="9704" spans="23:31">
      <c r="W9704" s="50"/>
      <c r="AA9704" s="50"/>
      <c r="AE9704" s="50"/>
    </row>
    <row r="9705" spans="23:31">
      <c r="W9705" s="50"/>
      <c r="AA9705" s="50"/>
      <c r="AE9705" s="50"/>
    </row>
    <row r="9706" spans="23:31">
      <c r="W9706" s="50"/>
      <c r="AA9706" s="50"/>
      <c r="AE9706" s="50"/>
    </row>
    <row r="9707" spans="23:31">
      <c r="W9707" s="50"/>
      <c r="AA9707" s="50"/>
      <c r="AE9707" s="50"/>
    </row>
    <row r="9708" spans="23:31">
      <c r="W9708" s="50"/>
      <c r="AA9708" s="50"/>
      <c r="AE9708" s="50"/>
    </row>
    <row r="9709" spans="23:31">
      <c r="W9709" s="50"/>
      <c r="AA9709" s="50"/>
      <c r="AE9709" s="50"/>
    </row>
    <row r="9710" spans="23:31">
      <c r="W9710" s="50"/>
      <c r="AA9710" s="50"/>
      <c r="AE9710" s="50"/>
    </row>
    <row r="9711" spans="23:31">
      <c r="W9711" s="50"/>
      <c r="AA9711" s="50"/>
      <c r="AE9711" s="50"/>
    </row>
    <row r="9712" spans="23:31">
      <c r="W9712" s="50"/>
      <c r="AA9712" s="50"/>
      <c r="AE9712" s="50"/>
    </row>
    <row r="9713" spans="23:31">
      <c r="W9713" s="50"/>
      <c r="AA9713" s="50"/>
      <c r="AE9713" s="50"/>
    </row>
    <row r="9714" spans="23:31">
      <c r="W9714" s="50"/>
      <c r="AA9714" s="50"/>
      <c r="AE9714" s="50"/>
    </row>
    <row r="9715" spans="23:31">
      <c r="W9715" s="50"/>
      <c r="AA9715" s="50"/>
      <c r="AE9715" s="50"/>
    </row>
    <row r="9716" spans="23:31">
      <c r="W9716" s="50"/>
      <c r="AA9716" s="50"/>
      <c r="AE9716" s="50"/>
    </row>
    <row r="9717" spans="23:31">
      <c r="W9717" s="50"/>
      <c r="AA9717" s="50"/>
      <c r="AE9717" s="50"/>
    </row>
    <row r="9718" spans="23:31">
      <c r="W9718" s="50"/>
      <c r="AA9718" s="50"/>
      <c r="AE9718" s="50"/>
    </row>
    <row r="9719" spans="23:31">
      <c r="W9719" s="50"/>
      <c r="AA9719" s="50"/>
      <c r="AE9719" s="50"/>
    </row>
    <row r="9720" spans="23:31">
      <c r="W9720" s="50"/>
      <c r="AA9720" s="50"/>
      <c r="AE9720" s="50"/>
    </row>
    <row r="9721" spans="23:31">
      <c r="W9721" s="50"/>
      <c r="AA9721" s="50"/>
      <c r="AE9721" s="50"/>
    </row>
    <row r="9722" spans="23:31">
      <c r="W9722" s="50"/>
      <c r="AA9722" s="50"/>
      <c r="AE9722" s="50"/>
    </row>
    <row r="9723" spans="23:31">
      <c r="W9723" s="50"/>
      <c r="AA9723" s="50"/>
      <c r="AE9723" s="50"/>
    </row>
    <row r="9724" spans="23:31">
      <c r="W9724" s="50"/>
      <c r="AA9724" s="50"/>
      <c r="AE9724" s="50"/>
    </row>
    <row r="9725" spans="23:31">
      <c r="W9725" s="50"/>
      <c r="AA9725" s="50"/>
      <c r="AE9725" s="50"/>
    </row>
    <row r="9726" spans="23:31">
      <c r="W9726" s="50"/>
      <c r="AA9726" s="50"/>
      <c r="AE9726" s="50"/>
    </row>
    <row r="9727" spans="23:31">
      <c r="W9727" s="50"/>
      <c r="AA9727" s="50"/>
      <c r="AE9727" s="50"/>
    </row>
    <row r="9728" spans="23:31">
      <c r="W9728" s="50"/>
      <c r="AA9728" s="50"/>
      <c r="AE9728" s="50"/>
    </row>
    <row r="9729" spans="23:31">
      <c r="W9729" s="50"/>
      <c r="AA9729" s="50"/>
      <c r="AE9729" s="50"/>
    </row>
    <row r="9730" spans="23:31">
      <c r="W9730" s="50"/>
      <c r="AA9730" s="50"/>
      <c r="AE9730" s="50"/>
    </row>
    <row r="9731" spans="23:31">
      <c r="W9731" s="50"/>
      <c r="AA9731" s="50"/>
      <c r="AE9731" s="50"/>
    </row>
    <row r="9732" spans="23:31">
      <c r="W9732" s="50"/>
      <c r="AA9732" s="50"/>
      <c r="AE9732" s="50"/>
    </row>
    <row r="9733" spans="23:31">
      <c r="W9733" s="50"/>
      <c r="AA9733" s="50"/>
      <c r="AE9733" s="50"/>
    </row>
    <row r="9734" spans="23:31">
      <c r="W9734" s="50"/>
      <c r="AA9734" s="50"/>
      <c r="AE9734" s="50"/>
    </row>
    <row r="9735" spans="23:31">
      <c r="W9735" s="50"/>
      <c r="AA9735" s="50"/>
      <c r="AE9735" s="50"/>
    </row>
    <row r="9736" spans="23:31">
      <c r="W9736" s="50"/>
      <c r="AA9736" s="50"/>
      <c r="AE9736" s="50"/>
    </row>
    <row r="9737" spans="23:31">
      <c r="W9737" s="50"/>
      <c r="AA9737" s="50"/>
      <c r="AE9737" s="50"/>
    </row>
    <row r="9738" spans="23:31">
      <c r="W9738" s="50"/>
      <c r="AA9738" s="50"/>
      <c r="AE9738" s="50"/>
    </row>
    <row r="9739" spans="23:31">
      <c r="W9739" s="50"/>
      <c r="AA9739" s="50"/>
      <c r="AE9739" s="50"/>
    </row>
    <row r="9740" spans="23:31">
      <c r="W9740" s="50"/>
      <c r="AA9740" s="50"/>
      <c r="AE9740" s="50"/>
    </row>
    <row r="9741" spans="23:31">
      <c r="W9741" s="50"/>
      <c r="AA9741" s="50"/>
      <c r="AE9741" s="50"/>
    </row>
    <row r="9742" spans="23:31">
      <c r="W9742" s="50"/>
      <c r="AA9742" s="50"/>
      <c r="AE9742" s="50"/>
    </row>
    <row r="9743" spans="23:31">
      <c r="W9743" s="50"/>
      <c r="AA9743" s="50"/>
      <c r="AE9743" s="50"/>
    </row>
    <row r="9744" spans="23:31">
      <c r="W9744" s="50"/>
      <c r="AA9744" s="50"/>
      <c r="AE9744" s="50"/>
    </row>
    <row r="9745" spans="23:31">
      <c r="W9745" s="50"/>
      <c r="AA9745" s="50"/>
      <c r="AE9745" s="50"/>
    </row>
    <row r="9746" spans="23:31">
      <c r="W9746" s="50"/>
      <c r="AA9746" s="50"/>
      <c r="AE9746" s="50"/>
    </row>
    <row r="9747" spans="23:31">
      <c r="W9747" s="50"/>
      <c r="AA9747" s="50"/>
      <c r="AE9747" s="50"/>
    </row>
    <row r="9748" spans="23:31">
      <c r="W9748" s="50"/>
      <c r="AA9748" s="50"/>
      <c r="AE9748" s="50"/>
    </row>
    <row r="9749" spans="23:31">
      <c r="W9749" s="50"/>
      <c r="AA9749" s="50"/>
      <c r="AE9749" s="50"/>
    </row>
    <row r="9750" spans="23:31">
      <c r="W9750" s="50"/>
      <c r="AA9750" s="50"/>
      <c r="AE9750" s="50"/>
    </row>
    <row r="9751" spans="23:31">
      <c r="W9751" s="50"/>
      <c r="AA9751" s="50"/>
      <c r="AE9751" s="50"/>
    </row>
    <row r="9752" spans="23:31">
      <c r="W9752" s="50"/>
      <c r="AA9752" s="50"/>
      <c r="AE9752" s="50"/>
    </row>
    <row r="9753" spans="23:31">
      <c r="W9753" s="50"/>
      <c r="AA9753" s="50"/>
      <c r="AE9753" s="50"/>
    </row>
    <row r="9754" spans="23:31">
      <c r="W9754" s="50"/>
      <c r="AA9754" s="50"/>
      <c r="AE9754" s="50"/>
    </row>
    <row r="9755" spans="23:31">
      <c r="W9755" s="50"/>
      <c r="AA9755" s="50"/>
      <c r="AE9755" s="50"/>
    </row>
    <row r="9756" spans="23:31">
      <c r="W9756" s="50"/>
      <c r="AA9756" s="50"/>
      <c r="AE9756" s="50"/>
    </row>
    <row r="9757" spans="23:31">
      <c r="W9757" s="50"/>
      <c r="AA9757" s="50"/>
      <c r="AE9757" s="50"/>
    </row>
    <row r="9758" spans="23:31">
      <c r="W9758" s="50"/>
      <c r="AA9758" s="50"/>
      <c r="AE9758" s="50"/>
    </row>
    <row r="9759" spans="23:31">
      <c r="W9759" s="50"/>
      <c r="AA9759" s="50"/>
      <c r="AE9759" s="50"/>
    </row>
    <row r="9760" spans="23:31">
      <c r="W9760" s="50"/>
      <c r="AA9760" s="50"/>
      <c r="AE9760" s="50"/>
    </row>
    <row r="9761" spans="23:31">
      <c r="W9761" s="50"/>
      <c r="AA9761" s="50"/>
      <c r="AE9761" s="50"/>
    </row>
    <row r="9762" spans="23:31">
      <c r="W9762" s="50"/>
      <c r="AA9762" s="50"/>
      <c r="AE9762" s="50"/>
    </row>
    <row r="9763" spans="23:31">
      <c r="W9763" s="50"/>
      <c r="AA9763" s="50"/>
      <c r="AE9763" s="50"/>
    </row>
    <row r="9764" spans="23:31">
      <c r="W9764" s="50"/>
      <c r="AA9764" s="50"/>
      <c r="AE9764" s="50"/>
    </row>
    <row r="9765" spans="23:31">
      <c r="W9765" s="50"/>
      <c r="AA9765" s="50"/>
      <c r="AE9765" s="50"/>
    </row>
    <row r="9766" spans="23:31">
      <c r="W9766" s="50"/>
      <c r="AA9766" s="50"/>
      <c r="AE9766" s="50"/>
    </row>
    <row r="9767" spans="23:31">
      <c r="W9767" s="50"/>
      <c r="AA9767" s="50"/>
      <c r="AE9767" s="50"/>
    </row>
    <row r="9768" spans="23:31">
      <c r="W9768" s="50"/>
      <c r="AA9768" s="50"/>
      <c r="AE9768" s="50"/>
    </row>
    <row r="9769" spans="23:31">
      <c r="W9769" s="50"/>
      <c r="AA9769" s="50"/>
      <c r="AE9769" s="50"/>
    </row>
    <row r="9770" spans="23:31">
      <c r="W9770" s="50"/>
      <c r="AA9770" s="50"/>
      <c r="AE9770" s="50"/>
    </row>
    <row r="9771" spans="23:31">
      <c r="W9771" s="50"/>
      <c r="AA9771" s="50"/>
      <c r="AE9771" s="50"/>
    </row>
    <row r="9772" spans="23:31">
      <c r="W9772" s="50"/>
      <c r="AA9772" s="50"/>
      <c r="AE9772" s="50"/>
    </row>
    <row r="9773" spans="23:31">
      <c r="W9773" s="50"/>
      <c r="AA9773" s="50"/>
      <c r="AE9773" s="50"/>
    </row>
    <row r="9774" spans="23:31">
      <c r="W9774" s="50"/>
      <c r="AA9774" s="50"/>
      <c r="AE9774" s="50"/>
    </row>
    <row r="9775" spans="23:31">
      <c r="W9775" s="50"/>
      <c r="AA9775" s="50"/>
      <c r="AE9775" s="50"/>
    </row>
    <row r="9776" spans="23:31">
      <c r="W9776" s="50"/>
      <c r="AA9776" s="50"/>
      <c r="AE9776" s="50"/>
    </row>
    <row r="9777" spans="23:31">
      <c r="W9777" s="50"/>
      <c r="AA9777" s="50"/>
      <c r="AE9777" s="50"/>
    </row>
    <row r="9778" spans="23:31">
      <c r="W9778" s="50"/>
      <c r="AA9778" s="50"/>
      <c r="AE9778" s="50"/>
    </row>
    <row r="9779" spans="23:31">
      <c r="W9779" s="50"/>
      <c r="AA9779" s="50"/>
      <c r="AE9779" s="50"/>
    </row>
    <row r="9780" spans="23:31">
      <c r="W9780" s="50"/>
      <c r="AA9780" s="50"/>
      <c r="AE9780" s="50"/>
    </row>
    <row r="9781" spans="23:31">
      <c r="W9781" s="50"/>
      <c r="AA9781" s="50"/>
      <c r="AE9781" s="50"/>
    </row>
    <row r="9782" spans="23:31">
      <c r="W9782" s="50"/>
      <c r="AA9782" s="50"/>
      <c r="AE9782" s="50"/>
    </row>
    <row r="9783" spans="23:31">
      <c r="W9783" s="50"/>
      <c r="AA9783" s="50"/>
      <c r="AE9783" s="50"/>
    </row>
    <row r="9784" spans="23:31">
      <c r="W9784" s="50"/>
      <c r="AA9784" s="50"/>
      <c r="AE9784" s="50"/>
    </row>
    <row r="9785" spans="23:31">
      <c r="W9785" s="50"/>
      <c r="AA9785" s="50"/>
      <c r="AE9785" s="50"/>
    </row>
    <row r="9786" spans="23:31">
      <c r="W9786" s="50"/>
      <c r="AA9786" s="50"/>
      <c r="AE9786" s="50"/>
    </row>
    <row r="9787" spans="23:31">
      <c r="W9787" s="50"/>
      <c r="AA9787" s="50"/>
      <c r="AE9787" s="50"/>
    </row>
    <row r="9788" spans="23:31">
      <c r="W9788" s="50"/>
      <c r="AA9788" s="50"/>
      <c r="AE9788" s="50"/>
    </row>
    <row r="9789" spans="23:31">
      <c r="W9789" s="50"/>
      <c r="AA9789" s="50"/>
      <c r="AE9789" s="50"/>
    </row>
    <row r="9790" spans="23:31">
      <c r="W9790" s="50"/>
      <c r="AA9790" s="50"/>
      <c r="AE9790" s="50"/>
    </row>
    <row r="9791" spans="23:31">
      <c r="W9791" s="50"/>
      <c r="AA9791" s="50"/>
      <c r="AE9791" s="50"/>
    </row>
    <row r="9792" spans="23:31">
      <c r="W9792" s="50"/>
      <c r="AA9792" s="50"/>
      <c r="AE9792" s="50"/>
    </row>
    <row r="9793" spans="23:31">
      <c r="W9793" s="50"/>
      <c r="AA9793" s="50"/>
      <c r="AE9793" s="50"/>
    </row>
    <row r="9794" spans="23:31">
      <c r="W9794" s="50"/>
      <c r="AA9794" s="50"/>
      <c r="AE9794" s="50"/>
    </row>
    <row r="9795" spans="23:31">
      <c r="W9795" s="50"/>
      <c r="AA9795" s="50"/>
      <c r="AE9795" s="50"/>
    </row>
    <row r="9796" spans="23:31">
      <c r="W9796" s="50"/>
      <c r="AA9796" s="50"/>
      <c r="AE9796" s="50"/>
    </row>
    <row r="9797" spans="23:31">
      <c r="W9797" s="50"/>
      <c r="AA9797" s="50"/>
      <c r="AE9797" s="50"/>
    </row>
    <row r="9798" spans="23:31">
      <c r="W9798" s="50"/>
      <c r="AA9798" s="50"/>
      <c r="AE9798" s="50"/>
    </row>
    <row r="9799" spans="23:31">
      <c r="W9799" s="50"/>
      <c r="AA9799" s="50"/>
      <c r="AE9799" s="50"/>
    </row>
    <row r="9800" spans="23:31">
      <c r="W9800" s="50"/>
      <c r="AA9800" s="50"/>
      <c r="AE9800" s="50"/>
    </row>
    <row r="9801" spans="23:31">
      <c r="W9801" s="50"/>
      <c r="AA9801" s="50"/>
      <c r="AE9801" s="50"/>
    </row>
    <row r="9802" spans="23:31">
      <c r="W9802" s="50"/>
      <c r="AA9802" s="50"/>
      <c r="AE9802" s="50"/>
    </row>
    <row r="9803" spans="23:31">
      <c r="W9803" s="50"/>
      <c r="AA9803" s="50"/>
      <c r="AE9803" s="50"/>
    </row>
    <row r="9804" spans="23:31">
      <c r="W9804" s="50"/>
      <c r="AA9804" s="50"/>
      <c r="AE9804" s="50"/>
    </row>
    <row r="9805" spans="23:31">
      <c r="W9805" s="50"/>
      <c r="AA9805" s="50"/>
      <c r="AE9805" s="50"/>
    </row>
    <row r="9806" spans="23:31">
      <c r="W9806" s="50"/>
      <c r="AA9806" s="50"/>
      <c r="AE9806" s="50"/>
    </row>
    <row r="9807" spans="23:31">
      <c r="W9807" s="50"/>
      <c r="AA9807" s="50"/>
      <c r="AE9807" s="50"/>
    </row>
    <row r="9808" spans="23:31">
      <c r="W9808" s="50"/>
      <c r="AA9808" s="50"/>
      <c r="AE9808" s="50"/>
    </row>
    <row r="9809" spans="23:31">
      <c r="W9809" s="50"/>
      <c r="AA9809" s="50"/>
      <c r="AE9809" s="50"/>
    </row>
    <row r="9810" spans="23:31">
      <c r="W9810" s="50"/>
      <c r="AA9810" s="50"/>
      <c r="AE9810" s="50"/>
    </row>
    <row r="9811" spans="23:31">
      <c r="W9811" s="50"/>
      <c r="AA9811" s="50"/>
      <c r="AE9811" s="50"/>
    </row>
    <row r="9812" spans="23:31">
      <c r="W9812" s="50"/>
      <c r="AA9812" s="50"/>
      <c r="AE9812" s="50"/>
    </row>
    <row r="9813" spans="23:31">
      <c r="W9813" s="50"/>
      <c r="AA9813" s="50"/>
      <c r="AE9813" s="50"/>
    </row>
    <row r="9814" spans="23:31">
      <c r="W9814" s="50"/>
      <c r="AA9814" s="50"/>
      <c r="AE9814" s="50"/>
    </row>
    <row r="9815" spans="23:31">
      <c r="W9815" s="50"/>
      <c r="AA9815" s="50"/>
      <c r="AE9815" s="50"/>
    </row>
    <row r="9816" spans="23:31">
      <c r="W9816" s="50"/>
      <c r="AA9816" s="50"/>
      <c r="AE9816" s="50"/>
    </row>
    <row r="9817" spans="23:31">
      <c r="W9817" s="50"/>
      <c r="AA9817" s="50"/>
      <c r="AE9817" s="50"/>
    </row>
    <row r="9818" spans="23:31">
      <c r="W9818" s="50"/>
      <c r="AA9818" s="50"/>
      <c r="AE9818" s="50"/>
    </row>
    <row r="9819" spans="23:31">
      <c r="W9819" s="50"/>
      <c r="AA9819" s="50"/>
      <c r="AE9819" s="50"/>
    </row>
    <row r="9820" spans="23:31">
      <c r="W9820" s="50"/>
      <c r="AA9820" s="50"/>
      <c r="AE9820" s="50"/>
    </row>
    <row r="9821" spans="23:31">
      <c r="W9821" s="50"/>
      <c r="AA9821" s="50"/>
      <c r="AE9821" s="50"/>
    </row>
    <row r="9822" spans="23:31">
      <c r="W9822" s="50"/>
      <c r="AA9822" s="50"/>
      <c r="AE9822" s="50"/>
    </row>
    <row r="9823" spans="23:31">
      <c r="W9823" s="50"/>
      <c r="AA9823" s="50"/>
      <c r="AE9823" s="50"/>
    </row>
    <row r="9824" spans="23:31">
      <c r="W9824" s="50"/>
      <c r="AA9824" s="50"/>
      <c r="AE9824" s="50"/>
    </row>
    <row r="9825" spans="23:31">
      <c r="W9825" s="50"/>
      <c r="AA9825" s="50"/>
      <c r="AE9825" s="50"/>
    </row>
    <row r="9826" spans="23:31">
      <c r="W9826" s="50"/>
      <c r="AA9826" s="50"/>
      <c r="AE9826" s="50"/>
    </row>
    <row r="9827" spans="23:31">
      <c r="W9827" s="50"/>
      <c r="AA9827" s="50"/>
      <c r="AE9827" s="50"/>
    </row>
    <row r="9828" spans="23:31">
      <c r="W9828" s="50"/>
      <c r="AA9828" s="50"/>
      <c r="AE9828" s="50"/>
    </row>
    <row r="9829" spans="23:31">
      <c r="W9829" s="50"/>
      <c r="AA9829" s="50"/>
      <c r="AE9829" s="50"/>
    </row>
    <row r="9830" spans="23:31">
      <c r="W9830" s="50"/>
      <c r="AA9830" s="50"/>
      <c r="AE9830" s="50"/>
    </row>
    <row r="9831" spans="23:31">
      <c r="W9831" s="50"/>
      <c r="AA9831" s="50"/>
      <c r="AE9831" s="50"/>
    </row>
    <row r="9832" spans="23:31">
      <c r="W9832" s="50"/>
      <c r="AA9832" s="50"/>
      <c r="AE9832" s="50"/>
    </row>
    <row r="9833" spans="23:31">
      <c r="W9833" s="50"/>
      <c r="AA9833" s="50"/>
      <c r="AE9833" s="50"/>
    </row>
    <row r="9834" spans="23:31">
      <c r="W9834" s="50"/>
      <c r="AA9834" s="50"/>
      <c r="AE9834" s="50"/>
    </row>
    <row r="9835" spans="23:31">
      <c r="W9835" s="50"/>
      <c r="AA9835" s="50"/>
      <c r="AE9835" s="50"/>
    </row>
    <row r="9836" spans="23:31">
      <c r="W9836" s="50"/>
      <c r="AA9836" s="50"/>
      <c r="AE9836" s="50"/>
    </row>
    <row r="9837" spans="23:31">
      <c r="W9837" s="50"/>
      <c r="AA9837" s="50"/>
      <c r="AE9837" s="50"/>
    </row>
    <row r="9838" spans="23:31">
      <c r="W9838" s="50"/>
      <c r="AA9838" s="50"/>
      <c r="AE9838" s="50"/>
    </row>
    <row r="9839" spans="23:31">
      <c r="W9839" s="50"/>
      <c r="AA9839" s="50"/>
      <c r="AE9839" s="50"/>
    </row>
    <row r="9840" spans="23:31">
      <c r="W9840" s="50"/>
      <c r="AA9840" s="50"/>
      <c r="AE9840" s="50"/>
    </row>
    <row r="9841" spans="23:31">
      <c r="W9841" s="50"/>
      <c r="AA9841" s="50"/>
      <c r="AE9841" s="50"/>
    </row>
    <row r="9842" spans="23:31">
      <c r="W9842" s="50"/>
      <c r="AA9842" s="50"/>
      <c r="AE9842" s="50"/>
    </row>
    <row r="9843" spans="23:31">
      <c r="W9843" s="50"/>
      <c r="AA9843" s="50"/>
      <c r="AE9843" s="50"/>
    </row>
    <row r="9844" spans="23:31">
      <c r="W9844" s="50"/>
      <c r="AA9844" s="50"/>
      <c r="AE9844" s="50"/>
    </row>
    <row r="9845" spans="23:31">
      <c r="W9845" s="50"/>
      <c r="AA9845" s="50"/>
      <c r="AE9845" s="50"/>
    </row>
    <row r="9846" spans="23:31">
      <c r="W9846" s="50"/>
      <c r="AA9846" s="50"/>
      <c r="AE9846" s="50"/>
    </row>
    <row r="9847" spans="23:31">
      <c r="W9847" s="50"/>
      <c r="AA9847" s="50"/>
      <c r="AE9847" s="50"/>
    </row>
    <row r="9848" spans="23:31">
      <c r="W9848" s="50"/>
      <c r="AA9848" s="50"/>
      <c r="AE9848" s="50"/>
    </row>
    <row r="9849" spans="23:31">
      <c r="W9849" s="50"/>
      <c r="AA9849" s="50"/>
      <c r="AE9849" s="50"/>
    </row>
    <row r="9850" spans="23:31">
      <c r="W9850" s="50"/>
      <c r="AA9850" s="50"/>
      <c r="AE9850" s="50"/>
    </row>
    <row r="9851" spans="23:31">
      <c r="W9851" s="50"/>
      <c r="AA9851" s="50"/>
      <c r="AE9851" s="50"/>
    </row>
    <row r="9852" spans="23:31">
      <c r="W9852" s="50"/>
      <c r="AA9852" s="50"/>
      <c r="AE9852" s="50"/>
    </row>
    <row r="9853" spans="23:31">
      <c r="W9853" s="50"/>
      <c r="AA9853" s="50"/>
      <c r="AE9853" s="50"/>
    </row>
    <row r="9854" spans="23:31">
      <c r="W9854" s="50"/>
      <c r="AA9854" s="50"/>
      <c r="AE9854" s="50"/>
    </row>
    <row r="9855" spans="23:31">
      <c r="W9855" s="50"/>
      <c r="AA9855" s="50"/>
      <c r="AE9855" s="50"/>
    </row>
    <row r="9856" spans="23:31">
      <c r="W9856" s="50"/>
      <c r="AA9856" s="50"/>
      <c r="AE9856" s="50"/>
    </row>
    <row r="9857" spans="23:31">
      <c r="W9857" s="50"/>
      <c r="AA9857" s="50"/>
      <c r="AE9857" s="50"/>
    </row>
    <row r="9858" spans="23:31">
      <c r="W9858" s="50"/>
      <c r="AA9858" s="50"/>
      <c r="AE9858" s="50"/>
    </row>
    <row r="9859" spans="23:31">
      <c r="W9859" s="50"/>
      <c r="AA9859" s="50"/>
      <c r="AE9859" s="50"/>
    </row>
    <row r="9860" spans="23:31">
      <c r="W9860" s="50"/>
      <c r="AA9860" s="50"/>
      <c r="AE9860" s="50"/>
    </row>
    <row r="9861" spans="23:31">
      <c r="W9861" s="50"/>
      <c r="AA9861" s="50"/>
      <c r="AE9861" s="50"/>
    </row>
    <row r="9862" spans="23:31">
      <c r="W9862" s="50"/>
      <c r="AA9862" s="50"/>
      <c r="AE9862" s="50"/>
    </row>
    <row r="9863" spans="23:31">
      <c r="W9863" s="50"/>
      <c r="AA9863" s="50"/>
      <c r="AE9863" s="50"/>
    </row>
    <row r="9864" spans="23:31">
      <c r="W9864" s="50"/>
      <c r="AA9864" s="50"/>
      <c r="AE9864" s="50"/>
    </row>
    <row r="9865" spans="23:31">
      <c r="W9865" s="50"/>
      <c r="AA9865" s="50"/>
      <c r="AE9865" s="50"/>
    </row>
    <row r="9866" spans="23:31">
      <c r="W9866" s="50"/>
      <c r="AA9866" s="50"/>
      <c r="AE9866" s="50"/>
    </row>
    <row r="9867" spans="23:31">
      <c r="W9867" s="50"/>
      <c r="AA9867" s="50"/>
      <c r="AE9867" s="50"/>
    </row>
    <row r="9868" spans="23:31">
      <c r="W9868" s="50"/>
      <c r="AA9868" s="50"/>
      <c r="AE9868" s="50"/>
    </row>
    <row r="9869" spans="23:31">
      <c r="W9869" s="50"/>
      <c r="AA9869" s="50"/>
      <c r="AE9869" s="50"/>
    </row>
    <row r="9870" spans="23:31">
      <c r="W9870" s="50"/>
      <c r="AA9870" s="50"/>
      <c r="AE9870" s="50"/>
    </row>
    <row r="9871" spans="23:31">
      <c r="W9871" s="50"/>
      <c r="AA9871" s="50"/>
      <c r="AE9871" s="50"/>
    </row>
    <row r="9872" spans="23:31">
      <c r="W9872" s="50"/>
      <c r="AA9872" s="50"/>
      <c r="AE9872" s="50"/>
    </row>
    <row r="9873" spans="23:31">
      <c r="W9873" s="50"/>
      <c r="AA9873" s="50"/>
      <c r="AE9873" s="50"/>
    </row>
    <row r="9874" spans="23:31">
      <c r="W9874" s="50"/>
      <c r="AA9874" s="50"/>
      <c r="AE9874" s="50"/>
    </row>
    <row r="9875" spans="23:31">
      <c r="W9875" s="50"/>
      <c r="AA9875" s="50"/>
      <c r="AE9875" s="50"/>
    </row>
    <row r="9876" spans="23:31">
      <c r="W9876" s="50"/>
      <c r="AA9876" s="50"/>
      <c r="AE9876" s="50"/>
    </row>
    <row r="9877" spans="23:31">
      <c r="W9877" s="50"/>
      <c r="AA9877" s="50"/>
      <c r="AE9877" s="50"/>
    </row>
    <row r="9878" spans="23:31">
      <c r="W9878" s="50"/>
      <c r="AA9878" s="50"/>
      <c r="AE9878" s="50"/>
    </row>
    <row r="9879" spans="23:31">
      <c r="W9879" s="50"/>
      <c r="AA9879" s="50"/>
      <c r="AE9879" s="50"/>
    </row>
    <row r="9880" spans="23:31">
      <c r="W9880" s="50"/>
      <c r="AA9880" s="50"/>
      <c r="AE9880" s="50"/>
    </row>
    <row r="9881" spans="23:31">
      <c r="W9881" s="50"/>
      <c r="AA9881" s="50"/>
      <c r="AE9881" s="50"/>
    </row>
    <row r="9882" spans="23:31">
      <c r="W9882" s="50"/>
      <c r="AA9882" s="50"/>
      <c r="AE9882" s="50"/>
    </row>
    <row r="9883" spans="23:31">
      <c r="W9883" s="50"/>
      <c r="AA9883" s="50"/>
      <c r="AE9883" s="50"/>
    </row>
    <row r="9884" spans="23:31">
      <c r="W9884" s="50"/>
      <c r="AA9884" s="50"/>
      <c r="AE9884" s="50"/>
    </row>
    <row r="9885" spans="23:31">
      <c r="W9885" s="50"/>
      <c r="AA9885" s="50"/>
      <c r="AE9885" s="50"/>
    </row>
    <row r="9886" spans="23:31">
      <c r="W9886" s="50"/>
      <c r="AA9886" s="50"/>
      <c r="AE9886" s="50"/>
    </row>
    <row r="9887" spans="23:31">
      <c r="W9887" s="50"/>
      <c r="AA9887" s="50"/>
      <c r="AE9887" s="50"/>
    </row>
    <row r="9888" spans="23:31">
      <c r="W9888" s="50"/>
      <c r="AA9888" s="50"/>
      <c r="AE9888" s="50"/>
    </row>
    <row r="9889" spans="23:31">
      <c r="W9889" s="50"/>
      <c r="AA9889" s="50"/>
      <c r="AE9889" s="50"/>
    </row>
    <row r="9890" spans="23:31">
      <c r="W9890" s="50"/>
      <c r="AA9890" s="50"/>
      <c r="AE9890" s="50"/>
    </row>
    <row r="9891" spans="23:31">
      <c r="W9891" s="50"/>
      <c r="AA9891" s="50"/>
      <c r="AE9891" s="50"/>
    </row>
    <row r="9892" spans="23:31">
      <c r="W9892" s="50"/>
      <c r="AA9892" s="50"/>
      <c r="AE9892" s="50"/>
    </row>
    <row r="9893" spans="23:31">
      <c r="W9893" s="50"/>
      <c r="AA9893" s="50"/>
      <c r="AE9893" s="50"/>
    </row>
    <row r="9894" spans="23:31">
      <c r="W9894" s="50"/>
      <c r="AA9894" s="50"/>
      <c r="AE9894" s="50"/>
    </row>
    <row r="9895" spans="23:31">
      <c r="W9895" s="50"/>
      <c r="AA9895" s="50"/>
      <c r="AE9895" s="50"/>
    </row>
    <row r="9896" spans="23:31">
      <c r="W9896" s="50"/>
      <c r="AA9896" s="50"/>
      <c r="AE9896" s="50"/>
    </row>
    <row r="9897" spans="23:31">
      <c r="W9897" s="50"/>
      <c r="AA9897" s="50"/>
      <c r="AE9897" s="50"/>
    </row>
    <row r="9898" spans="23:31">
      <c r="W9898" s="50"/>
      <c r="AA9898" s="50"/>
      <c r="AE9898" s="50"/>
    </row>
    <row r="9899" spans="23:31">
      <c r="W9899" s="50"/>
      <c r="AA9899" s="50"/>
      <c r="AE9899" s="50"/>
    </row>
    <row r="9900" spans="23:31">
      <c r="W9900" s="50"/>
      <c r="AA9900" s="50"/>
      <c r="AE9900" s="50"/>
    </row>
    <row r="9901" spans="23:31">
      <c r="W9901" s="50"/>
      <c r="AA9901" s="50"/>
      <c r="AE9901" s="50"/>
    </row>
    <row r="9902" spans="23:31">
      <c r="W9902" s="50"/>
      <c r="AA9902" s="50"/>
      <c r="AE9902" s="50"/>
    </row>
    <row r="9903" spans="23:31">
      <c r="W9903" s="50"/>
      <c r="AA9903" s="50"/>
      <c r="AE9903" s="50"/>
    </row>
    <row r="9904" spans="23:31">
      <c r="W9904" s="50"/>
      <c r="AA9904" s="50"/>
      <c r="AE9904" s="50"/>
    </row>
    <row r="9905" spans="23:31">
      <c r="W9905" s="50"/>
      <c r="AA9905" s="50"/>
      <c r="AE9905" s="50"/>
    </row>
    <row r="9906" spans="23:31">
      <c r="W9906" s="50"/>
      <c r="AA9906" s="50"/>
      <c r="AE9906" s="50"/>
    </row>
    <row r="9907" spans="23:31">
      <c r="W9907" s="50"/>
      <c r="AA9907" s="50"/>
      <c r="AE9907" s="50"/>
    </row>
    <row r="9908" spans="23:31">
      <c r="W9908" s="50"/>
      <c r="AA9908" s="50"/>
      <c r="AE9908" s="50"/>
    </row>
    <row r="9909" spans="23:31">
      <c r="W9909" s="50"/>
      <c r="AA9909" s="50"/>
      <c r="AE9909" s="50"/>
    </row>
    <row r="9910" spans="23:31">
      <c r="W9910" s="50"/>
      <c r="AA9910" s="50"/>
      <c r="AE9910" s="50"/>
    </row>
    <row r="9911" spans="23:31">
      <c r="W9911" s="50"/>
      <c r="AA9911" s="50"/>
      <c r="AE9911" s="50"/>
    </row>
    <row r="9912" spans="23:31">
      <c r="W9912" s="50"/>
      <c r="AA9912" s="50"/>
      <c r="AE9912" s="50"/>
    </row>
    <row r="9913" spans="23:31">
      <c r="W9913" s="50"/>
      <c r="AA9913" s="50"/>
      <c r="AE9913" s="50"/>
    </row>
    <row r="9914" spans="23:31">
      <c r="W9914" s="50"/>
      <c r="AA9914" s="50"/>
      <c r="AE9914" s="50"/>
    </row>
    <row r="9915" spans="23:31">
      <c r="W9915" s="50"/>
      <c r="AA9915" s="50"/>
      <c r="AE9915" s="50"/>
    </row>
    <row r="9916" spans="23:31">
      <c r="W9916" s="50"/>
      <c r="AA9916" s="50"/>
      <c r="AE9916" s="50"/>
    </row>
    <row r="9917" spans="23:31">
      <c r="W9917" s="50"/>
      <c r="AA9917" s="50"/>
      <c r="AE9917" s="50"/>
    </row>
    <row r="9918" spans="23:31">
      <c r="W9918" s="50"/>
      <c r="AA9918" s="50"/>
      <c r="AE9918" s="50"/>
    </row>
    <row r="9919" spans="23:31">
      <c r="W9919" s="50"/>
      <c r="AA9919" s="50"/>
      <c r="AE9919" s="50"/>
    </row>
    <row r="9920" spans="23:31">
      <c r="W9920" s="50"/>
      <c r="AA9920" s="50"/>
      <c r="AE9920" s="50"/>
    </row>
    <row r="9921" spans="23:31">
      <c r="W9921" s="50"/>
      <c r="AA9921" s="50"/>
      <c r="AE9921" s="50"/>
    </row>
    <row r="9922" spans="23:31">
      <c r="W9922" s="50"/>
      <c r="AA9922" s="50"/>
      <c r="AE9922" s="50"/>
    </row>
    <row r="9923" spans="23:31">
      <c r="W9923" s="50"/>
      <c r="AA9923" s="50"/>
      <c r="AE9923" s="50"/>
    </row>
    <row r="9924" spans="23:31">
      <c r="W9924" s="50"/>
      <c r="AA9924" s="50"/>
      <c r="AE9924" s="50"/>
    </row>
    <row r="9925" spans="23:31">
      <c r="W9925" s="50"/>
      <c r="AA9925" s="50"/>
      <c r="AE9925" s="50"/>
    </row>
    <row r="9926" spans="23:31">
      <c r="W9926" s="50"/>
      <c r="AA9926" s="50"/>
      <c r="AE9926" s="50"/>
    </row>
    <row r="9927" spans="23:31">
      <c r="W9927" s="50"/>
      <c r="AA9927" s="50"/>
      <c r="AE9927" s="50"/>
    </row>
    <row r="9928" spans="23:31">
      <c r="W9928" s="50"/>
      <c r="AA9928" s="50"/>
      <c r="AE9928" s="50"/>
    </row>
    <row r="9929" spans="23:31">
      <c r="W9929" s="50"/>
      <c r="AA9929" s="50"/>
      <c r="AE9929" s="50"/>
    </row>
    <row r="9930" spans="23:31">
      <c r="W9930" s="50"/>
      <c r="AA9930" s="50"/>
      <c r="AE9930" s="50"/>
    </row>
    <row r="9931" spans="23:31">
      <c r="W9931" s="50"/>
      <c r="AA9931" s="50"/>
      <c r="AE9931" s="50"/>
    </row>
    <row r="9932" spans="23:31">
      <c r="W9932" s="50"/>
      <c r="AA9932" s="50"/>
      <c r="AE9932" s="50"/>
    </row>
    <row r="9933" spans="23:31">
      <c r="W9933" s="50"/>
      <c r="AA9933" s="50"/>
      <c r="AE9933" s="50"/>
    </row>
    <row r="9934" spans="23:31">
      <c r="W9934" s="50"/>
      <c r="AA9934" s="50"/>
      <c r="AE9934" s="50"/>
    </row>
    <row r="9935" spans="23:31">
      <c r="W9935" s="50"/>
      <c r="AA9935" s="50"/>
      <c r="AE9935" s="50"/>
    </row>
    <row r="9936" spans="23:31">
      <c r="W9936" s="50"/>
      <c r="AA9936" s="50"/>
      <c r="AE9936" s="50"/>
    </row>
    <row r="9937" spans="23:31">
      <c r="W9937" s="50"/>
      <c r="AA9937" s="50"/>
      <c r="AE9937" s="50"/>
    </row>
    <row r="9938" spans="23:31">
      <c r="W9938" s="50"/>
      <c r="AA9938" s="50"/>
      <c r="AE9938" s="50"/>
    </row>
    <row r="9939" spans="23:31">
      <c r="W9939" s="50"/>
      <c r="AA9939" s="50"/>
      <c r="AE9939" s="50"/>
    </row>
    <row r="9940" spans="23:31">
      <c r="W9940" s="50"/>
      <c r="AA9940" s="50"/>
      <c r="AE9940" s="50"/>
    </row>
    <row r="9941" spans="23:31">
      <c r="W9941" s="50"/>
      <c r="AA9941" s="50"/>
      <c r="AE9941" s="50"/>
    </row>
    <row r="9942" spans="23:31">
      <c r="W9942" s="50"/>
      <c r="AA9942" s="50"/>
      <c r="AE9942" s="50"/>
    </row>
    <row r="9943" spans="23:31">
      <c r="W9943" s="50"/>
      <c r="AA9943" s="50"/>
      <c r="AE9943" s="50"/>
    </row>
    <row r="9944" spans="23:31">
      <c r="W9944" s="50"/>
      <c r="AA9944" s="50"/>
      <c r="AE9944" s="50"/>
    </row>
    <row r="9945" spans="23:31">
      <c r="W9945" s="50"/>
      <c r="AA9945" s="50"/>
      <c r="AE9945" s="50"/>
    </row>
    <row r="9946" spans="23:31">
      <c r="W9946" s="50"/>
      <c r="AA9946" s="50"/>
      <c r="AE9946" s="50"/>
    </row>
    <row r="9947" spans="23:31">
      <c r="W9947" s="50"/>
      <c r="AA9947" s="50"/>
      <c r="AE9947" s="50"/>
    </row>
    <row r="9948" spans="23:31">
      <c r="W9948" s="50"/>
      <c r="AA9948" s="50"/>
      <c r="AE9948" s="50"/>
    </row>
    <row r="9949" spans="23:31">
      <c r="W9949" s="50"/>
      <c r="AA9949" s="50"/>
      <c r="AE9949" s="50"/>
    </row>
    <row r="9950" spans="23:31">
      <c r="W9950" s="50"/>
      <c r="AA9950" s="50"/>
      <c r="AE9950" s="50"/>
    </row>
    <row r="9951" spans="23:31">
      <c r="W9951" s="50"/>
      <c r="AA9951" s="50"/>
      <c r="AE9951" s="50"/>
    </row>
    <row r="9952" spans="23:31">
      <c r="W9952" s="50"/>
      <c r="AA9952" s="50"/>
      <c r="AE9952" s="50"/>
    </row>
    <row r="9953" spans="23:31">
      <c r="W9953" s="50"/>
      <c r="AA9953" s="50"/>
      <c r="AE9953" s="50"/>
    </row>
    <row r="9954" spans="23:31">
      <c r="W9954" s="50"/>
      <c r="AA9954" s="50"/>
      <c r="AE9954" s="50"/>
    </row>
    <row r="9955" spans="23:31">
      <c r="W9955" s="50"/>
      <c r="AA9955" s="50"/>
      <c r="AE9955" s="50"/>
    </row>
    <row r="9956" spans="23:31">
      <c r="W9956" s="50"/>
      <c r="AA9956" s="50"/>
      <c r="AE9956" s="50"/>
    </row>
    <row r="9957" spans="23:31">
      <c r="W9957" s="50"/>
      <c r="AA9957" s="50"/>
      <c r="AE9957" s="50"/>
    </row>
    <row r="9958" spans="23:31">
      <c r="W9958" s="50"/>
      <c r="AA9958" s="50"/>
      <c r="AE9958" s="50"/>
    </row>
    <row r="9959" spans="23:31">
      <c r="W9959" s="50"/>
      <c r="AA9959" s="50"/>
      <c r="AE9959" s="50"/>
    </row>
    <row r="9960" spans="23:31">
      <c r="W9960" s="50"/>
      <c r="AA9960" s="50"/>
      <c r="AE9960" s="50"/>
    </row>
    <row r="9961" spans="23:31">
      <c r="W9961" s="50"/>
      <c r="AA9961" s="50"/>
      <c r="AE9961" s="50"/>
    </row>
    <row r="9962" spans="23:31">
      <c r="W9962" s="50"/>
      <c r="AA9962" s="50"/>
      <c r="AE9962" s="50"/>
    </row>
    <row r="9963" spans="23:31">
      <c r="W9963" s="50"/>
      <c r="AA9963" s="50"/>
      <c r="AE9963" s="50"/>
    </row>
    <row r="9964" spans="23:31">
      <c r="W9964" s="50"/>
      <c r="AA9964" s="50"/>
      <c r="AE9964" s="50"/>
    </row>
    <row r="9965" spans="23:31">
      <c r="W9965" s="50"/>
      <c r="AA9965" s="50"/>
      <c r="AE9965" s="50"/>
    </row>
    <row r="9966" spans="23:31">
      <c r="W9966" s="50"/>
      <c r="AA9966" s="50"/>
      <c r="AE9966" s="50"/>
    </row>
    <row r="9967" spans="23:31">
      <c r="W9967" s="50"/>
      <c r="AA9967" s="50"/>
      <c r="AE9967" s="50"/>
    </row>
    <row r="9968" spans="23:31">
      <c r="W9968" s="50"/>
      <c r="AA9968" s="50"/>
      <c r="AE9968" s="50"/>
    </row>
    <row r="9969" spans="23:31">
      <c r="W9969" s="50"/>
      <c r="AA9969" s="50"/>
      <c r="AE9969" s="50"/>
    </row>
    <row r="9970" spans="23:31">
      <c r="W9970" s="50"/>
      <c r="AA9970" s="50"/>
      <c r="AE9970" s="50"/>
    </row>
    <row r="9971" spans="23:31">
      <c r="W9971" s="50"/>
      <c r="AA9971" s="50"/>
      <c r="AE9971" s="50"/>
    </row>
    <row r="9972" spans="23:31">
      <c r="W9972" s="50"/>
      <c r="AA9972" s="50"/>
      <c r="AE9972" s="50"/>
    </row>
    <row r="9973" spans="23:31">
      <c r="W9973" s="50"/>
      <c r="AA9973" s="50"/>
      <c r="AE9973" s="50"/>
    </row>
    <row r="9974" spans="23:31">
      <c r="W9974" s="50"/>
      <c r="AA9974" s="50"/>
      <c r="AE9974" s="50"/>
    </row>
    <row r="9975" spans="23:31">
      <c r="W9975" s="50"/>
      <c r="AA9975" s="50"/>
      <c r="AE9975" s="50"/>
    </row>
    <row r="9976" spans="23:31">
      <c r="W9976" s="50"/>
      <c r="AA9976" s="50"/>
      <c r="AE9976" s="50"/>
    </row>
    <row r="9977" spans="23:31">
      <c r="W9977" s="50"/>
      <c r="AA9977" s="50"/>
      <c r="AE9977" s="50"/>
    </row>
    <row r="9978" spans="23:31">
      <c r="W9978" s="50"/>
      <c r="AA9978" s="50"/>
      <c r="AE9978" s="50"/>
    </row>
    <row r="9979" spans="23:31">
      <c r="W9979" s="50"/>
      <c r="AA9979" s="50"/>
      <c r="AE9979" s="50"/>
    </row>
    <row r="9980" spans="23:31">
      <c r="W9980" s="50"/>
      <c r="AA9980" s="50"/>
      <c r="AE9980" s="50"/>
    </row>
    <row r="9981" spans="23:31">
      <c r="W9981" s="50"/>
      <c r="AA9981" s="50"/>
      <c r="AE9981" s="50"/>
    </row>
    <row r="9982" spans="23:31">
      <c r="W9982" s="50"/>
      <c r="AA9982" s="50"/>
      <c r="AE9982" s="50"/>
    </row>
    <row r="9983" spans="23:31">
      <c r="W9983" s="50"/>
      <c r="AA9983" s="50"/>
      <c r="AE9983" s="50"/>
    </row>
    <row r="9984" spans="23:31">
      <c r="W9984" s="50"/>
      <c r="AA9984" s="50"/>
      <c r="AE9984" s="50"/>
    </row>
    <row r="9985" spans="23:31">
      <c r="W9985" s="50"/>
      <c r="AA9985" s="50"/>
      <c r="AE9985" s="50"/>
    </row>
    <row r="9986" spans="23:31">
      <c r="W9986" s="50"/>
      <c r="AA9986" s="50"/>
      <c r="AE9986" s="50"/>
    </row>
    <row r="9987" spans="23:31">
      <c r="W9987" s="50"/>
      <c r="AA9987" s="50"/>
      <c r="AE9987" s="50"/>
    </row>
    <row r="9988" spans="23:31">
      <c r="W9988" s="50"/>
      <c r="AA9988" s="50"/>
      <c r="AE9988" s="50"/>
    </row>
    <row r="9989" spans="23:31">
      <c r="W9989" s="50"/>
      <c r="AA9989" s="50"/>
      <c r="AE9989" s="50"/>
    </row>
    <row r="9990" spans="23:31">
      <c r="W9990" s="50"/>
      <c r="AA9990" s="50"/>
      <c r="AE9990" s="50"/>
    </row>
    <row r="9991" spans="23:31">
      <c r="W9991" s="50"/>
      <c r="AA9991" s="50"/>
      <c r="AE9991" s="50"/>
    </row>
    <row r="9992" spans="23:31">
      <c r="W9992" s="50"/>
      <c r="AA9992" s="50"/>
      <c r="AE9992" s="50"/>
    </row>
    <row r="9993" spans="23:31">
      <c r="W9993" s="50"/>
      <c r="AA9993" s="50"/>
      <c r="AE9993" s="50"/>
    </row>
    <row r="9994" spans="23:31">
      <c r="W9994" s="50"/>
      <c r="AA9994" s="50"/>
      <c r="AE9994" s="50"/>
    </row>
    <row r="9995" spans="23:31">
      <c r="W9995" s="50"/>
      <c r="AA9995" s="50"/>
      <c r="AE9995" s="50"/>
    </row>
    <row r="9996" spans="23:31">
      <c r="W9996" s="50"/>
      <c r="AA9996" s="50"/>
      <c r="AE9996" s="50"/>
    </row>
    <row r="9997" spans="23:31">
      <c r="W9997" s="50"/>
      <c r="AA9997" s="50"/>
      <c r="AE9997" s="50"/>
    </row>
    <row r="9998" spans="23:31">
      <c r="W9998" s="50"/>
      <c r="AA9998" s="50"/>
      <c r="AE9998" s="50"/>
    </row>
    <row r="9999" spans="23:31">
      <c r="W9999" s="50"/>
      <c r="AA9999" s="50"/>
      <c r="AE9999" s="50"/>
    </row>
    <row r="10000" spans="23:31">
      <c r="W10000" s="50"/>
      <c r="AA10000" s="50"/>
      <c r="AE10000" s="50"/>
    </row>
    <row r="10001" spans="23:31">
      <c r="W10001" s="50"/>
      <c r="AA10001" s="50"/>
      <c r="AE10001" s="50"/>
    </row>
    <row r="10002" spans="23:31">
      <c r="W10002" s="50"/>
      <c r="AA10002" s="50"/>
      <c r="AE10002" s="50"/>
    </row>
    <row r="10003" spans="23:31">
      <c r="W10003" s="50"/>
      <c r="AA10003" s="50"/>
      <c r="AE10003" s="50"/>
    </row>
    <row r="10004" spans="23:31">
      <c r="W10004" s="50"/>
      <c r="AA10004" s="50"/>
      <c r="AE10004" s="50"/>
    </row>
    <row r="10005" spans="23:31">
      <c r="W10005" s="50"/>
      <c r="AA10005" s="50"/>
      <c r="AE10005" s="50"/>
    </row>
    <row r="10006" spans="23:31">
      <c r="W10006" s="50"/>
      <c r="AA10006" s="50"/>
      <c r="AE10006" s="50"/>
    </row>
    <row r="10007" spans="23:31">
      <c r="W10007" s="50"/>
      <c r="AA10007" s="50"/>
      <c r="AE10007" s="50"/>
    </row>
    <row r="10008" spans="23:31">
      <c r="W10008" s="50"/>
      <c r="AA10008" s="50"/>
      <c r="AE10008" s="50"/>
    </row>
    <row r="10009" spans="23:31">
      <c r="W10009" s="50"/>
      <c r="AA10009" s="50"/>
      <c r="AE10009" s="50"/>
    </row>
    <row r="10010" spans="23:31">
      <c r="W10010" s="50"/>
      <c r="AA10010" s="50"/>
      <c r="AE10010" s="50"/>
    </row>
    <row r="10011" spans="23:31">
      <c r="W10011" s="50"/>
      <c r="AA10011" s="50"/>
      <c r="AE10011" s="50"/>
    </row>
    <row r="10012" spans="23:31">
      <c r="W10012" s="50"/>
      <c r="AA10012" s="50"/>
      <c r="AE10012" s="50"/>
    </row>
    <row r="10013" spans="23:31">
      <c r="W10013" s="50"/>
      <c r="AA10013" s="50"/>
      <c r="AE10013" s="50"/>
    </row>
    <row r="10014" spans="23:31">
      <c r="W10014" s="50"/>
      <c r="AA10014" s="50"/>
      <c r="AE10014" s="50"/>
    </row>
    <row r="10015" spans="23:31">
      <c r="W10015" s="50"/>
      <c r="AA10015" s="50"/>
      <c r="AE10015" s="50"/>
    </row>
    <row r="10016" spans="23:31">
      <c r="W10016" s="50"/>
      <c r="AA10016" s="50"/>
      <c r="AE10016" s="50"/>
    </row>
    <row r="10017" spans="23:31">
      <c r="W10017" s="50"/>
      <c r="AA10017" s="50"/>
      <c r="AE10017" s="50"/>
    </row>
    <row r="10018" spans="23:31">
      <c r="W10018" s="50"/>
      <c r="AA10018" s="50"/>
      <c r="AE10018" s="50"/>
    </row>
    <row r="10019" spans="23:31">
      <c r="W10019" s="50"/>
      <c r="AA10019" s="50"/>
      <c r="AE10019" s="50"/>
    </row>
    <row r="10020" spans="23:31">
      <c r="W10020" s="50"/>
      <c r="AA10020" s="50"/>
      <c r="AE10020" s="50"/>
    </row>
    <row r="10021" spans="23:31">
      <c r="W10021" s="50"/>
      <c r="AA10021" s="50"/>
      <c r="AE10021" s="50"/>
    </row>
    <row r="10022" spans="23:31">
      <c r="W10022" s="50"/>
      <c r="AA10022" s="50"/>
      <c r="AE10022" s="50"/>
    </row>
    <row r="10023" spans="23:31">
      <c r="W10023" s="50"/>
      <c r="AA10023" s="50"/>
      <c r="AE10023" s="50"/>
    </row>
    <row r="10024" spans="23:31">
      <c r="W10024" s="50"/>
      <c r="AA10024" s="50"/>
      <c r="AE10024" s="50"/>
    </row>
    <row r="10025" spans="23:31">
      <c r="W10025" s="50"/>
      <c r="AA10025" s="50"/>
      <c r="AE10025" s="50"/>
    </row>
    <row r="10026" spans="23:31">
      <c r="W10026" s="50"/>
      <c r="AA10026" s="50"/>
      <c r="AE10026" s="50"/>
    </row>
    <row r="10027" spans="23:31">
      <c r="W10027" s="50"/>
      <c r="AA10027" s="50"/>
      <c r="AE10027" s="50"/>
    </row>
    <row r="10028" spans="23:31">
      <c r="W10028" s="50"/>
      <c r="AA10028" s="50"/>
      <c r="AE10028" s="50"/>
    </row>
    <row r="10029" spans="23:31">
      <c r="W10029" s="50"/>
      <c r="AA10029" s="50"/>
      <c r="AE10029" s="50"/>
    </row>
    <row r="10030" spans="23:31">
      <c r="W10030" s="50"/>
      <c r="AA10030" s="50"/>
      <c r="AE10030" s="50"/>
    </row>
    <row r="10031" spans="23:31">
      <c r="W10031" s="50"/>
      <c r="AA10031" s="50"/>
      <c r="AE10031" s="50"/>
    </row>
    <row r="10032" spans="23:31">
      <c r="W10032" s="50"/>
      <c r="AA10032" s="50"/>
      <c r="AE10032" s="50"/>
    </row>
    <row r="10033" spans="23:31">
      <c r="W10033" s="50"/>
      <c r="AA10033" s="50"/>
      <c r="AE10033" s="50"/>
    </row>
    <row r="10034" spans="23:31">
      <c r="W10034" s="50"/>
      <c r="AA10034" s="50"/>
      <c r="AE10034" s="50"/>
    </row>
    <row r="10035" spans="23:31">
      <c r="W10035" s="50"/>
      <c r="AA10035" s="50"/>
      <c r="AE10035" s="50"/>
    </row>
    <row r="10036" spans="23:31">
      <c r="W10036" s="50"/>
      <c r="AA10036" s="50"/>
      <c r="AE10036" s="50"/>
    </row>
    <row r="10037" spans="23:31">
      <c r="W10037" s="50"/>
      <c r="AA10037" s="50"/>
      <c r="AE10037" s="50"/>
    </row>
    <row r="10038" spans="23:31">
      <c r="W10038" s="50"/>
      <c r="AA10038" s="50"/>
      <c r="AE10038" s="50"/>
    </row>
    <row r="10039" spans="23:31">
      <c r="W10039" s="50"/>
      <c r="AA10039" s="50"/>
      <c r="AE10039" s="50"/>
    </row>
    <row r="10040" spans="23:31">
      <c r="W10040" s="50"/>
      <c r="AA10040" s="50"/>
      <c r="AE10040" s="50"/>
    </row>
    <row r="10041" spans="23:31">
      <c r="W10041" s="50"/>
      <c r="AA10041" s="50"/>
      <c r="AE10041" s="50"/>
    </row>
    <row r="10042" spans="23:31">
      <c r="W10042" s="50"/>
      <c r="AA10042" s="50"/>
      <c r="AE10042" s="50"/>
    </row>
    <row r="10043" spans="23:31">
      <c r="W10043" s="50"/>
      <c r="AA10043" s="50"/>
      <c r="AE10043" s="50"/>
    </row>
    <row r="10044" spans="23:31">
      <c r="W10044" s="50"/>
      <c r="AA10044" s="50"/>
      <c r="AE10044" s="50"/>
    </row>
    <row r="10045" spans="23:31">
      <c r="W10045" s="50"/>
      <c r="AA10045" s="50"/>
      <c r="AE10045" s="50"/>
    </row>
    <row r="10046" spans="23:31">
      <c r="W10046" s="50"/>
      <c r="AA10046" s="50"/>
      <c r="AE10046" s="50"/>
    </row>
    <row r="10047" spans="23:31">
      <c r="W10047" s="50"/>
      <c r="AA10047" s="50"/>
      <c r="AE10047" s="50"/>
    </row>
    <row r="10048" spans="23:31">
      <c r="W10048" s="50"/>
      <c r="AA10048" s="50"/>
      <c r="AE10048" s="50"/>
    </row>
    <row r="10049" spans="23:31">
      <c r="W10049" s="50"/>
      <c r="AA10049" s="50"/>
      <c r="AE10049" s="50"/>
    </row>
    <row r="10050" spans="23:31">
      <c r="W10050" s="50"/>
      <c r="AA10050" s="50"/>
      <c r="AE10050" s="50"/>
    </row>
    <row r="10051" spans="23:31">
      <c r="W10051" s="50"/>
      <c r="AA10051" s="50"/>
      <c r="AE10051" s="50"/>
    </row>
    <row r="10052" spans="23:31">
      <c r="W10052" s="50"/>
      <c r="AA10052" s="50"/>
      <c r="AE10052" s="50"/>
    </row>
    <row r="10053" spans="23:31">
      <c r="W10053" s="50"/>
      <c r="AA10053" s="50"/>
      <c r="AE10053" s="50"/>
    </row>
    <row r="10054" spans="23:31">
      <c r="W10054" s="50"/>
      <c r="AA10054" s="50"/>
      <c r="AE10054" s="50"/>
    </row>
    <row r="10055" spans="23:31">
      <c r="W10055" s="50"/>
      <c r="AA10055" s="50"/>
      <c r="AE10055" s="50"/>
    </row>
    <row r="10056" spans="23:31">
      <c r="W10056" s="50"/>
      <c r="AA10056" s="50"/>
      <c r="AE10056" s="50"/>
    </row>
    <row r="10057" spans="23:31">
      <c r="W10057" s="50"/>
      <c r="AA10057" s="50"/>
      <c r="AE10057" s="50"/>
    </row>
    <row r="10058" spans="23:31">
      <c r="W10058" s="50"/>
      <c r="AA10058" s="50"/>
      <c r="AE10058" s="50"/>
    </row>
    <row r="10059" spans="23:31">
      <c r="W10059" s="50"/>
      <c r="AA10059" s="50"/>
      <c r="AE10059" s="50"/>
    </row>
    <row r="10060" spans="23:31">
      <c r="W10060" s="50"/>
      <c r="AA10060" s="50"/>
      <c r="AE10060" s="50"/>
    </row>
    <row r="10061" spans="23:31">
      <c r="W10061" s="50"/>
      <c r="AA10061" s="50"/>
      <c r="AE10061" s="50"/>
    </row>
    <row r="10062" spans="23:31">
      <c r="W10062" s="50"/>
      <c r="AA10062" s="50"/>
      <c r="AE10062" s="50"/>
    </row>
    <row r="10063" spans="23:31">
      <c r="W10063" s="50"/>
      <c r="AA10063" s="50"/>
      <c r="AE10063" s="50"/>
    </row>
    <row r="10064" spans="23:31">
      <c r="W10064" s="50"/>
      <c r="AA10064" s="50"/>
      <c r="AE10064" s="50"/>
    </row>
    <row r="10065" spans="23:31">
      <c r="W10065" s="50"/>
      <c r="AA10065" s="50"/>
      <c r="AE10065" s="50"/>
    </row>
    <row r="10066" spans="23:31">
      <c r="W10066" s="50"/>
      <c r="AA10066" s="50"/>
      <c r="AE10066" s="50"/>
    </row>
    <row r="10067" spans="23:31">
      <c r="W10067" s="50"/>
      <c r="AA10067" s="50"/>
      <c r="AE10067" s="50"/>
    </row>
    <row r="10068" spans="23:31">
      <c r="W10068" s="50"/>
      <c r="AA10068" s="50"/>
      <c r="AE10068" s="50"/>
    </row>
    <row r="10069" spans="23:31">
      <c r="W10069" s="50"/>
      <c r="AA10069" s="50"/>
      <c r="AE10069" s="50"/>
    </row>
    <row r="10070" spans="23:31">
      <c r="W10070" s="50"/>
      <c r="AA10070" s="50"/>
      <c r="AE10070" s="50"/>
    </row>
    <row r="10071" spans="23:31">
      <c r="W10071" s="50"/>
      <c r="AA10071" s="50"/>
      <c r="AE10071" s="50"/>
    </row>
    <row r="10072" spans="23:31">
      <c r="W10072" s="50"/>
      <c r="AA10072" s="50"/>
      <c r="AE10072" s="50"/>
    </row>
    <row r="10073" spans="23:31">
      <c r="W10073" s="50"/>
      <c r="AA10073" s="50"/>
      <c r="AE10073" s="50"/>
    </row>
    <row r="10074" spans="23:31">
      <c r="W10074" s="50"/>
      <c r="AA10074" s="50"/>
      <c r="AE10074" s="50"/>
    </row>
    <row r="10075" spans="23:31">
      <c r="W10075" s="50"/>
      <c r="AA10075" s="50"/>
      <c r="AE10075" s="50"/>
    </row>
    <row r="10076" spans="23:31">
      <c r="W10076" s="50"/>
      <c r="AA10076" s="50"/>
      <c r="AE10076" s="50"/>
    </row>
    <row r="10077" spans="23:31">
      <c r="W10077" s="50"/>
      <c r="AA10077" s="50"/>
      <c r="AE10077" s="50"/>
    </row>
    <row r="10078" spans="23:31">
      <c r="W10078" s="50"/>
      <c r="AA10078" s="50"/>
      <c r="AE10078" s="50"/>
    </row>
    <row r="10079" spans="23:31">
      <c r="W10079" s="50"/>
      <c r="AA10079" s="50"/>
      <c r="AE10079" s="50"/>
    </row>
    <row r="10080" spans="23:31">
      <c r="W10080" s="50"/>
      <c r="AA10080" s="50"/>
      <c r="AE10080" s="50"/>
    </row>
    <row r="10081" spans="23:31">
      <c r="W10081" s="50"/>
      <c r="AA10081" s="50"/>
      <c r="AE10081" s="50"/>
    </row>
    <row r="10082" spans="23:31">
      <c r="W10082" s="50"/>
      <c r="AA10082" s="50"/>
      <c r="AE10082" s="50"/>
    </row>
    <row r="10083" spans="23:31">
      <c r="W10083" s="50"/>
      <c r="AA10083" s="50"/>
      <c r="AE10083" s="50"/>
    </row>
    <row r="10084" spans="23:31">
      <c r="W10084" s="50"/>
      <c r="AA10084" s="50"/>
      <c r="AE10084" s="50"/>
    </row>
    <row r="10085" spans="23:31">
      <c r="W10085" s="50"/>
      <c r="AA10085" s="50"/>
      <c r="AE10085" s="50"/>
    </row>
    <row r="10086" spans="23:31">
      <c r="W10086" s="50"/>
      <c r="AA10086" s="50"/>
      <c r="AE10086" s="50"/>
    </row>
    <row r="10087" spans="23:31">
      <c r="W10087" s="50"/>
      <c r="AA10087" s="50"/>
      <c r="AE10087" s="50"/>
    </row>
    <row r="10088" spans="23:31">
      <c r="W10088" s="50"/>
      <c r="AA10088" s="50"/>
      <c r="AE10088" s="50"/>
    </row>
    <row r="10089" spans="23:31">
      <c r="W10089" s="50"/>
      <c r="AA10089" s="50"/>
      <c r="AE10089" s="50"/>
    </row>
    <row r="10090" spans="23:31">
      <c r="W10090" s="50"/>
      <c r="AA10090" s="50"/>
      <c r="AE10090" s="50"/>
    </row>
    <row r="10091" spans="23:31">
      <c r="W10091" s="50"/>
      <c r="AA10091" s="50"/>
      <c r="AE10091" s="50"/>
    </row>
    <row r="10092" spans="23:31">
      <c r="W10092" s="50"/>
      <c r="AA10092" s="50"/>
      <c r="AE10092" s="50"/>
    </row>
    <row r="10093" spans="23:31">
      <c r="W10093" s="50"/>
      <c r="AA10093" s="50"/>
      <c r="AE10093" s="50"/>
    </row>
    <row r="10094" spans="23:31">
      <c r="W10094" s="50"/>
      <c r="AA10094" s="50"/>
      <c r="AE10094" s="50"/>
    </row>
    <row r="10095" spans="23:31">
      <c r="W10095" s="50"/>
      <c r="AA10095" s="50"/>
      <c r="AE10095" s="50"/>
    </row>
    <row r="10096" spans="23:31">
      <c r="W10096" s="50"/>
      <c r="AA10096" s="50"/>
      <c r="AE10096" s="50"/>
    </row>
    <row r="10097" spans="23:31">
      <c r="W10097" s="50"/>
      <c r="AA10097" s="50"/>
      <c r="AE10097" s="50"/>
    </row>
    <row r="10098" spans="23:31">
      <c r="W10098" s="50"/>
      <c r="AA10098" s="50"/>
      <c r="AE10098" s="50"/>
    </row>
    <row r="10099" spans="23:31">
      <c r="W10099" s="50"/>
      <c r="AA10099" s="50"/>
      <c r="AE10099" s="50"/>
    </row>
    <row r="10100" spans="23:31">
      <c r="W10100" s="50"/>
      <c r="AA10100" s="50"/>
      <c r="AE10100" s="50"/>
    </row>
    <row r="10101" spans="23:31">
      <c r="W10101" s="50"/>
      <c r="AA10101" s="50"/>
      <c r="AE10101" s="50"/>
    </row>
    <row r="10102" spans="23:31">
      <c r="W10102" s="50"/>
      <c r="AA10102" s="50"/>
      <c r="AE10102" s="50"/>
    </row>
    <row r="10103" spans="23:31">
      <c r="W10103" s="50"/>
      <c r="AA10103" s="50"/>
      <c r="AE10103" s="50"/>
    </row>
    <row r="10104" spans="23:31">
      <c r="W10104" s="50"/>
      <c r="AA10104" s="50"/>
      <c r="AE10104" s="50"/>
    </row>
    <row r="10105" spans="23:31">
      <c r="W10105" s="50"/>
      <c r="AA10105" s="50"/>
      <c r="AE10105" s="50"/>
    </row>
    <row r="10106" spans="23:31">
      <c r="W10106" s="50"/>
      <c r="AA10106" s="50"/>
      <c r="AE10106" s="50"/>
    </row>
    <row r="10107" spans="23:31">
      <c r="W10107" s="50"/>
      <c r="AA10107" s="50"/>
      <c r="AE10107" s="50"/>
    </row>
    <row r="10108" spans="23:31">
      <c r="W10108" s="50"/>
      <c r="AA10108" s="50"/>
      <c r="AE10108" s="50"/>
    </row>
    <row r="10109" spans="23:31">
      <c r="W10109" s="50"/>
      <c r="AA10109" s="50"/>
      <c r="AE10109" s="50"/>
    </row>
    <row r="10110" spans="23:31">
      <c r="W10110" s="50"/>
      <c r="AA10110" s="50"/>
      <c r="AE10110" s="50"/>
    </row>
    <row r="10111" spans="23:31">
      <c r="W10111" s="50"/>
      <c r="AA10111" s="50"/>
      <c r="AE10111" s="50"/>
    </row>
    <row r="10112" spans="23:31">
      <c r="W10112" s="50"/>
      <c r="AA10112" s="50"/>
      <c r="AE10112" s="50"/>
    </row>
    <row r="10113" spans="23:31">
      <c r="W10113" s="50"/>
      <c r="AA10113" s="50"/>
      <c r="AE10113" s="50"/>
    </row>
    <row r="10114" spans="23:31">
      <c r="W10114" s="50"/>
      <c r="AA10114" s="50"/>
      <c r="AE10114" s="50"/>
    </row>
    <row r="10115" spans="23:31">
      <c r="W10115" s="50"/>
      <c r="AA10115" s="50"/>
      <c r="AE10115" s="50"/>
    </row>
    <row r="10116" spans="23:31">
      <c r="W10116" s="50"/>
      <c r="AA10116" s="50"/>
      <c r="AE10116" s="50"/>
    </row>
    <row r="10117" spans="23:31">
      <c r="W10117" s="50"/>
      <c r="AA10117" s="50"/>
      <c r="AE10117" s="50"/>
    </row>
    <row r="10118" spans="23:31">
      <c r="W10118" s="50"/>
      <c r="AA10118" s="50"/>
      <c r="AE10118" s="50"/>
    </row>
    <row r="10119" spans="23:31">
      <c r="W10119" s="50"/>
      <c r="AA10119" s="50"/>
      <c r="AE10119" s="50"/>
    </row>
    <row r="10120" spans="23:31">
      <c r="W10120" s="50"/>
      <c r="AA10120" s="50"/>
      <c r="AE10120" s="50"/>
    </row>
    <row r="10121" spans="23:31">
      <c r="W10121" s="50"/>
      <c r="AA10121" s="50"/>
      <c r="AE10121" s="50"/>
    </row>
    <row r="10122" spans="23:31">
      <c r="W10122" s="50"/>
      <c r="AA10122" s="50"/>
      <c r="AE10122" s="50"/>
    </row>
    <row r="10123" spans="23:31">
      <c r="W10123" s="50"/>
      <c r="AA10123" s="50"/>
      <c r="AE10123" s="50"/>
    </row>
    <row r="10124" spans="23:31">
      <c r="W10124" s="50"/>
      <c r="AA10124" s="50"/>
      <c r="AE10124" s="50"/>
    </row>
    <row r="10125" spans="23:31">
      <c r="W10125" s="50"/>
      <c r="AA10125" s="50"/>
      <c r="AE10125" s="50"/>
    </row>
    <row r="10126" spans="23:31">
      <c r="W10126" s="50"/>
      <c r="AA10126" s="50"/>
      <c r="AE10126" s="50"/>
    </row>
    <row r="10127" spans="23:31">
      <c r="W10127" s="50"/>
      <c r="AA10127" s="50"/>
      <c r="AE10127" s="50"/>
    </row>
    <row r="10128" spans="23:31">
      <c r="W10128" s="50"/>
      <c r="AA10128" s="50"/>
      <c r="AE10128" s="50"/>
    </row>
    <row r="10129" spans="23:31">
      <c r="W10129" s="50"/>
      <c r="AA10129" s="50"/>
      <c r="AE10129" s="50"/>
    </row>
    <row r="10130" spans="23:31">
      <c r="W10130" s="50"/>
      <c r="AA10130" s="50"/>
      <c r="AE10130" s="50"/>
    </row>
    <row r="10131" spans="23:31">
      <c r="W10131" s="50"/>
      <c r="AA10131" s="50"/>
      <c r="AE10131" s="50"/>
    </row>
    <row r="10132" spans="23:31">
      <c r="W10132" s="50"/>
      <c r="AA10132" s="50"/>
      <c r="AE10132" s="50"/>
    </row>
    <row r="10133" spans="23:31">
      <c r="W10133" s="50"/>
      <c r="AA10133" s="50"/>
      <c r="AE10133" s="50"/>
    </row>
    <row r="10134" spans="23:31">
      <c r="W10134" s="50"/>
      <c r="AA10134" s="50"/>
      <c r="AE10134" s="50"/>
    </row>
    <row r="10135" spans="23:31">
      <c r="W10135" s="50"/>
      <c r="AA10135" s="50"/>
      <c r="AE10135" s="50"/>
    </row>
    <row r="10136" spans="23:31">
      <c r="W10136" s="50"/>
      <c r="AA10136" s="50"/>
      <c r="AE10136" s="50"/>
    </row>
    <row r="10137" spans="23:31">
      <c r="W10137" s="50"/>
      <c r="AA10137" s="50"/>
      <c r="AE10137" s="50"/>
    </row>
    <row r="10138" spans="23:31">
      <c r="W10138" s="50"/>
      <c r="AA10138" s="50"/>
      <c r="AE10138" s="50"/>
    </row>
    <row r="10139" spans="23:31">
      <c r="W10139" s="50"/>
      <c r="AA10139" s="50"/>
      <c r="AE10139" s="50"/>
    </row>
    <row r="10140" spans="23:31">
      <c r="W10140" s="50"/>
      <c r="AA10140" s="50"/>
      <c r="AE10140" s="50"/>
    </row>
    <row r="10141" spans="23:31">
      <c r="W10141" s="50"/>
      <c r="AA10141" s="50"/>
      <c r="AE10141" s="50"/>
    </row>
    <row r="10142" spans="23:31">
      <c r="W10142" s="50"/>
      <c r="AA10142" s="50"/>
      <c r="AE10142" s="50"/>
    </row>
    <row r="10143" spans="23:31">
      <c r="W10143" s="50"/>
      <c r="AA10143" s="50"/>
      <c r="AE10143" s="50"/>
    </row>
    <row r="10144" spans="23:31">
      <c r="W10144" s="50"/>
      <c r="AA10144" s="50"/>
      <c r="AE10144" s="50"/>
    </row>
    <row r="10145" spans="23:31">
      <c r="W10145" s="50"/>
      <c r="AA10145" s="50"/>
      <c r="AE10145" s="50"/>
    </row>
    <row r="10146" spans="23:31">
      <c r="W10146" s="50"/>
      <c r="AA10146" s="50"/>
      <c r="AE10146" s="50"/>
    </row>
    <row r="10147" spans="23:31">
      <c r="W10147" s="50"/>
      <c r="AA10147" s="50"/>
      <c r="AE10147" s="50"/>
    </row>
    <row r="10148" spans="23:31">
      <c r="W10148" s="50"/>
      <c r="AA10148" s="50"/>
      <c r="AE10148" s="50"/>
    </row>
    <row r="10149" spans="23:31">
      <c r="W10149" s="50"/>
      <c r="AA10149" s="50"/>
      <c r="AE10149" s="50"/>
    </row>
    <row r="10150" spans="23:31">
      <c r="W10150" s="50"/>
      <c r="AA10150" s="50"/>
      <c r="AE10150" s="50"/>
    </row>
    <row r="10151" spans="23:31">
      <c r="W10151" s="50"/>
      <c r="AA10151" s="50"/>
      <c r="AE10151" s="50"/>
    </row>
    <row r="10152" spans="23:31">
      <c r="W10152" s="50"/>
      <c r="AA10152" s="50"/>
      <c r="AE10152" s="50"/>
    </row>
    <row r="10153" spans="23:31">
      <c r="W10153" s="50"/>
      <c r="AA10153" s="50"/>
      <c r="AE10153" s="50"/>
    </row>
    <row r="10154" spans="23:31">
      <c r="W10154" s="50"/>
      <c r="AA10154" s="50"/>
      <c r="AE10154" s="50"/>
    </row>
    <row r="10155" spans="23:31">
      <c r="W10155" s="50"/>
      <c r="AA10155" s="50"/>
      <c r="AE10155" s="50"/>
    </row>
    <row r="10156" spans="23:31">
      <c r="W10156" s="50"/>
      <c r="AA10156" s="50"/>
      <c r="AE10156" s="50"/>
    </row>
    <row r="10157" spans="23:31">
      <c r="W10157" s="50"/>
      <c r="AA10157" s="50"/>
      <c r="AE10157" s="50"/>
    </row>
    <row r="10158" spans="23:31">
      <c r="W10158" s="50"/>
      <c r="AA10158" s="50"/>
      <c r="AE10158" s="50"/>
    </row>
    <row r="10159" spans="23:31">
      <c r="W10159" s="50"/>
      <c r="AA10159" s="50"/>
      <c r="AE10159" s="50"/>
    </row>
    <row r="10160" spans="23:31">
      <c r="W10160" s="50"/>
      <c r="AA10160" s="50"/>
      <c r="AE10160" s="50"/>
    </row>
    <row r="10161" spans="23:31">
      <c r="W10161" s="50"/>
      <c r="AA10161" s="50"/>
      <c r="AE10161" s="50"/>
    </row>
    <row r="10162" spans="23:31">
      <c r="W10162" s="50"/>
      <c r="AA10162" s="50"/>
      <c r="AE10162" s="50"/>
    </row>
    <row r="10163" spans="23:31">
      <c r="W10163" s="50"/>
      <c r="AA10163" s="50"/>
      <c r="AE10163" s="50"/>
    </row>
    <row r="10164" spans="23:31">
      <c r="W10164" s="50"/>
      <c r="AA10164" s="50"/>
      <c r="AE10164" s="50"/>
    </row>
    <row r="10165" spans="23:31">
      <c r="W10165" s="50"/>
      <c r="AA10165" s="50"/>
      <c r="AE10165" s="50"/>
    </row>
    <row r="10166" spans="23:31">
      <c r="W10166" s="50"/>
      <c r="AA10166" s="50"/>
      <c r="AE10166" s="50"/>
    </row>
    <row r="10167" spans="23:31">
      <c r="W10167" s="50"/>
      <c r="AA10167" s="50"/>
      <c r="AE10167" s="50"/>
    </row>
    <row r="10168" spans="23:31">
      <c r="W10168" s="50"/>
      <c r="AA10168" s="50"/>
      <c r="AE10168" s="50"/>
    </row>
    <row r="10169" spans="23:31">
      <c r="W10169" s="50"/>
      <c r="AA10169" s="50"/>
      <c r="AE10169" s="50"/>
    </row>
    <row r="10170" spans="23:31">
      <c r="W10170" s="50"/>
      <c r="AA10170" s="50"/>
      <c r="AE10170" s="50"/>
    </row>
    <row r="10171" spans="23:31">
      <c r="W10171" s="50"/>
      <c r="AA10171" s="50"/>
      <c r="AE10171" s="50"/>
    </row>
    <row r="10172" spans="23:31">
      <c r="W10172" s="50"/>
      <c r="AA10172" s="50"/>
      <c r="AE10172" s="50"/>
    </row>
    <row r="10173" spans="23:31">
      <c r="W10173" s="50"/>
      <c r="AA10173" s="50"/>
      <c r="AE10173" s="50"/>
    </row>
    <row r="10174" spans="23:31">
      <c r="W10174" s="50"/>
      <c r="AA10174" s="50"/>
      <c r="AE10174" s="50"/>
    </row>
    <row r="10175" spans="23:31">
      <c r="W10175" s="50"/>
      <c r="AA10175" s="50"/>
      <c r="AE10175" s="50"/>
    </row>
    <row r="10176" spans="23:31">
      <c r="W10176" s="50"/>
      <c r="AA10176" s="50"/>
      <c r="AE10176" s="50"/>
    </row>
    <row r="10177" spans="23:31">
      <c r="W10177" s="50"/>
      <c r="AA10177" s="50"/>
      <c r="AE10177" s="50"/>
    </row>
    <row r="10178" spans="23:31">
      <c r="W10178" s="50"/>
      <c r="AA10178" s="50"/>
      <c r="AE10178" s="50"/>
    </row>
    <row r="10179" spans="23:31">
      <c r="W10179" s="50"/>
      <c r="AA10179" s="50"/>
      <c r="AE10179" s="50"/>
    </row>
    <row r="10180" spans="23:31">
      <c r="W10180" s="50"/>
      <c r="AA10180" s="50"/>
      <c r="AE10180" s="50"/>
    </row>
    <row r="10181" spans="23:31">
      <c r="W10181" s="50"/>
      <c r="AA10181" s="50"/>
      <c r="AE10181" s="50"/>
    </row>
    <row r="10182" spans="23:31">
      <c r="W10182" s="50"/>
      <c r="AA10182" s="50"/>
      <c r="AE10182" s="50"/>
    </row>
    <row r="10183" spans="23:31">
      <c r="W10183" s="50"/>
      <c r="AA10183" s="50"/>
      <c r="AE10183" s="50"/>
    </row>
    <row r="10184" spans="23:31">
      <c r="W10184" s="50"/>
      <c r="AA10184" s="50"/>
      <c r="AE10184" s="50"/>
    </row>
    <row r="10185" spans="23:31">
      <c r="W10185" s="50"/>
      <c r="AA10185" s="50"/>
      <c r="AE10185" s="50"/>
    </row>
    <row r="10186" spans="23:31">
      <c r="W10186" s="50"/>
      <c r="AA10186" s="50"/>
      <c r="AE10186" s="50"/>
    </row>
    <row r="10187" spans="23:31">
      <c r="W10187" s="50"/>
      <c r="AA10187" s="50"/>
      <c r="AE10187" s="50"/>
    </row>
    <row r="10188" spans="23:31">
      <c r="W10188" s="50"/>
      <c r="AA10188" s="50"/>
      <c r="AE10188" s="50"/>
    </row>
    <row r="10189" spans="23:31">
      <c r="W10189" s="50"/>
      <c r="AA10189" s="50"/>
      <c r="AE10189" s="50"/>
    </row>
    <row r="10190" spans="23:31">
      <c r="W10190" s="50"/>
      <c r="AA10190" s="50"/>
      <c r="AE10190" s="50"/>
    </row>
    <row r="10191" spans="23:31">
      <c r="W10191" s="50"/>
      <c r="AA10191" s="50"/>
      <c r="AE10191" s="50"/>
    </row>
    <row r="10192" spans="23:31">
      <c r="W10192" s="50"/>
      <c r="AA10192" s="50"/>
      <c r="AE10192" s="50"/>
    </row>
    <row r="10193" spans="23:31">
      <c r="W10193" s="50"/>
      <c r="AA10193" s="50"/>
      <c r="AE10193" s="50"/>
    </row>
    <row r="10194" spans="23:31">
      <c r="W10194" s="50"/>
      <c r="AA10194" s="50"/>
      <c r="AE10194" s="50"/>
    </row>
    <row r="10195" spans="23:31">
      <c r="W10195" s="50"/>
      <c r="AA10195" s="50"/>
      <c r="AE10195" s="50"/>
    </row>
    <row r="10196" spans="23:31">
      <c r="W10196" s="50"/>
      <c r="AA10196" s="50"/>
      <c r="AE10196" s="50"/>
    </row>
    <row r="10197" spans="23:31">
      <c r="W10197" s="50"/>
      <c r="AA10197" s="50"/>
      <c r="AE10197" s="50"/>
    </row>
    <row r="10198" spans="23:31">
      <c r="W10198" s="50"/>
      <c r="AA10198" s="50"/>
      <c r="AE10198" s="50"/>
    </row>
    <row r="10199" spans="23:31">
      <c r="W10199" s="50"/>
      <c r="AA10199" s="50"/>
      <c r="AE10199" s="50"/>
    </row>
    <row r="10200" spans="23:31">
      <c r="W10200" s="50"/>
      <c r="AA10200" s="50"/>
      <c r="AE10200" s="50"/>
    </row>
    <row r="10201" spans="23:31">
      <c r="W10201" s="50"/>
      <c r="AA10201" s="50"/>
      <c r="AE10201" s="50"/>
    </row>
    <row r="10202" spans="23:31">
      <c r="W10202" s="50"/>
      <c r="AA10202" s="50"/>
      <c r="AE10202" s="50"/>
    </row>
    <row r="10203" spans="23:31">
      <c r="W10203" s="50"/>
      <c r="AA10203" s="50"/>
      <c r="AE10203" s="50"/>
    </row>
    <row r="10204" spans="23:31">
      <c r="W10204" s="50"/>
      <c r="AA10204" s="50"/>
      <c r="AE10204" s="50"/>
    </row>
    <row r="10205" spans="23:31">
      <c r="W10205" s="50"/>
      <c r="AA10205" s="50"/>
      <c r="AE10205" s="50"/>
    </row>
    <row r="10206" spans="23:31">
      <c r="W10206" s="50"/>
      <c r="AA10206" s="50"/>
      <c r="AE10206" s="50"/>
    </row>
    <row r="10207" spans="23:31">
      <c r="W10207" s="50"/>
      <c r="AA10207" s="50"/>
      <c r="AE10207" s="50"/>
    </row>
    <row r="10208" spans="23:31">
      <c r="W10208" s="50"/>
      <c r="AA10208" s="50"/>
      <c r="AE10208" s="50"/>
    </row>
    <row r="10209" spans="23:31">
      <c r="W10209" s="50"/>
      <c r="AA10209" s="50"/>
      <c r="AE10209" s="50"/>
    </row>
    <row r="10210" spans="23:31">
      <c r="W10210" s="50"/>
      <c r="AA10210" s="50"/>
      <c r="AE10210" s="50"/>
    </row>
    <row r="10211" spans="23:31">
      <c r="W10211" s="50"/>
      <c r="AA10211" s="50"/>
      <c r="AE10211" s="50"/>
    </row>
    <row r="10212" spans="23:31">
      <c r="W10212" s="50"/>
      <c r="AA10212" s="50"/>
      <c r="AE10212" s="50"/>
    </row>
    <row r="10213" spans="23:31">
      <c r="W10213" s="50"/>
      <c r="AA10213" s="50"/>
      <c r="AE10213" s="50"/>
    </row>
    <row r="10214" spans="23:31">
      <c r="W10214" s="50"/>
      <c r="AA10214" s="50"/>
      <c r="AE10214" s="50"/>
    </row>
    <row r="10215" spans="23:31">
      <c r="W10215" s="50"/>
      <c r="AA10215" s="50"/>
      <c r="AE10215" s="50"/>
    </row>
    <row r="10216" spans="23:31">
      <c r="W10216" s="50"/>
      <c r="AA10216" s="50"/>
      <c r="AE10216" s="50"/>
    </row>
    <row r="10217" spans="23:31">
      <c r="W10217" s="50"/>
      <c r="AA10217" s="50"/>
      <c r="AE10217" s="50"/>
    </row>
    <row r="10218" spans="23:31">
      <c r="W10218" s="50"/>
      <c r="AA10218" s="50"/>
      <c r="AE10218" s="50"/>
    </row>
    <row r="10219" spans="23:31">
      <c r="W10219" s="50"/>
      <c r="AA10219" s="50"/>
      <c r="AE10219" s="50"/>
    </row>
    <row r="10220" spans="23:31">
      <c r="W10220" s="50"/>
      <c r="AA10220" s="50"/>
      <c r="AE10220" s="50"/>
    </row>
    <row r="10221" spans="23:31">
      <c r="W10221" s="50"/>
      <c r="AA10221" s="50"/>
      <c r="AE10221" s="50"/>
    </row>
    <row r="10222" spans="23:31">
      <c r="W10222" s="50"/>
      <c r="AA10222" s="50"/>
      <c r="AE10222" s="50"/>
    </row>
    <row r="10223" spans="23:31">
      <c r="W10223" s="50"/>
      <c r="AA10223" s="50"/>
      <c r="AE10223" s="50"/>
    </row>
    <row r="10224" spans="23:31">
      <c r="W10224" s="50"/>
      <c r="AA10224" s="50"/>
      <c r="AE10224" s="50"/>
    </row>
    <row r="10225" spans="23:31">
      <c r="W10225" s="50"/>
      <c r="AA10225" s="50"/>
      <c r="AE10225" s="50"/>
    </row>
    <row r="10226" spans="23:31">
      <c r="W10226" s="50"/>
      <c r="AA10226" s="50"/>
      <c r="AE10226" s="50"/>
    </row>
    <row r="10227" spans="23:31">
      <c r="W10227" s="50"/>
      <c r="AA10227" s="50"/>
      <c r="AE10227" s="50"/>
    </row>
    <row r="10228" spans="23:31">
      <c r="W10228" s="50"/>
      <c r="AA10228" s="50"/>
      <c r="AE10228" s="50"/>
    </row>
    <row r="10229" spans="23:31">
      <c r="W10229" s="50"/>
      <c r="AA10229" s="50"/>
      <c r="AE10229" s="50"/>
    </row>
    <row r="10230" spans="23:31">
      <c r="W10230" s="50"/>
      <c r="AA10230" s="50"/>
      <c r="AE10230" s="50"/>
    </row>
    <row r="10231" spans="23:31">
      <c r="W10231" s="50"/>
      <c r="AA10231" s="50"/>
      <c r="AE10231" s="50"/>
    </row>
    <row r="10232" spans="23:31">
      <c r="W10232" s="50"/>
      <c r="AA10232" s="50"/>
      <c r="AE10232" s="50"/>
    </row>
    <row r="10233" spans="23:31">
      <c r="W10233" s="50"/>
      <c r="AA10233" s="50"/>
      <c r="AE10233" s="50"/>
    </row>
    <row r="10234" spans="23:31">
      <c r="W10234" s="50"/>
      <c r="AA10234" s="50"/>
      <c r="AE10234" s="50"/>
    </row>
    <row r="10235" spans="23:31">
      <c r="W10235" s="50"/>
      <c r="AA10235" s="50"/>
      <c r="AE10235" s="50"/>
    </row>
    <row r="10236" spans="23:31">
      <c r="W10236" s="50"/>
      <c r="AA10236" s="50"/>
      <c r="AE10236" s="50"/>
    </row>
    <row r="10237" spans="23:31">
      <c r="W10237" s="50"/>
      <c r="AA10237" s="50"/>
      <c r="AE10237" s="50"/>
    </row>
    <row r="10238" spans="23:31">
      <c r="W10238" s="50"/>
      <c r="AA10238" s="50"/>
      <c r="AE10238" s="50"/>
    </row>
    <row r="10239" spans="23:31">
      <c r="W10239" s="50"/>
      <c r="AA10239" s="50"/>
      <c r="AE10239" s="50"/>
    </row>
    <row r="10240" spans="23:31">
      <c r="W10240" s="50"/>
      <c r="AA10240" s="50"/>
      <c r="AE10240" s="50"/>
    </row>
    <row r="10241" spans="23:31">
      <c r="W10241" s="50"/>
      <c r="AA10241" s="50"/>
      <c r="AE10241" s="50"/>
    </row>
    <row r="10242" spans="23:31">
      <c r="W10242" s="50"/>
      <c r="AA10242" s="50"/>
      <c r="AE10242" s="50"/>
    </row>
    <row r="10243" spans="23:31">
      <c r="W10243" s="50"/>
      <c r="AA10243" s="50"/>
      <c r="AE10243" s="50"/>
    </row>
    <row r="10244" spans="23:31">
      <c r="W10244" s="50"/>
      <c r="AA10244" s="50"/>
      <c r="AE10244" s="50"/>
    </row>
    <row r="10245" spans="23:31">
      <c r="W10245" s="50"/>
      <c r="AA10245" s="50"/>
      <c r="AE10245" s="50"/>
    </row>
    <row r="10246" spans="23:31">
      <c r="W10246" s="50"/>
      <c r="AA10246" s="50"/>
      <c r="AE10246" s="50"/>
    </row>
    <row r="10247" spans="23:31">
      <c r="W10247" s="50"/>
      <c r="AA10247" s="50"/>
      <c r="AE10247" s="50"/>
    </row>
    <row r="10248" spans="23:31">
      <c r="W10248" s="50"/>
      <c r="AA10248" s="50"/>
      <c r="AE10248" s="50"/>
    </row>
    <row r="10249" spans="23:31">
      <c r="W10249" s="50"/>
      <c r="AA10249" s="50"/>
      <c r="AE10249" s="50"/>
    </row>
    <row r="10250" spans="23:31">
      <c r="W10250" s="50"/>
      <c r="AA10250" s="50"/>
      <c r="AE10250" s="50"/>
    </row>
    <row r="10251" spans="23:31">
      <c r="W10251" s="50"/>
      <c r="AA10251" s="50"/>
      <c r="AE10251" s="50"/>
    </row>
    <row r="10252" spans="23:31">
      <c r="W10252" s="50"/>
      <c r="AA10252" s="50"/>
      <c r="AE10252" s="50"/>
    </row>
    <row r="10253" spans="23:31">
      <c r="W10253" s="50"/>
      <c r="AA10253" s="50"/>
      <c r="AE10253" s="50"/>
    </row>
    <row r="10254" spans="23:31">
      <c r="W10254" s="50"/>
      <c r="AA10254" s="50"/>
      <c r="AE10254" s="50"/>
    </row>
    <row r="10255" spans="23:31">
      <c r="W10255" s="50"/>
      <c r="AA10255" s="50"/>
      <c r="AE10255" s="50"/>
    </row>
    <row r="10256" spans="23:31">
      <c r="W10256" s="50"/>
      <c r="AA10256" s="50"/>
      <c r="AE10256" s="50"/>
    </row>
    <row r="10257" spans="23:31">
      <c r="W10257" s="50"/>
      <c r="AA10257" s="50"/>
      <c r="AE10257" s="50"/>
    </row>
    <row r="10258" spans="23:31">
      <c r="W10258" s="50"/>
      <c r="AA10258" s="50"/>
      <c r="AE10258" s="50"/>
    </row>
    <row r="10259" spans="23:31">
      <c r="W10259" s="50"/>
      <c r="AA10259" s="50"/>
      <c r="AE10259" s="50"/>
    </row>
    <row r="10260" spans="23:31">
      <c r="W10260" s="50"/>
      <c r="AA10260" s="50"/>
      <c r="AE10260" s="50"/>
    </row>
    <row r="10261" spans="23:31">
      <c r="W10261" s="50"/>
      <c r="AA10261" s="50"/>
      <c r="AE10261" s="50"/>
    </row>
    <row r="10262" spans="23:31">
      <c r="W10262" s="50"/>
      <c r="AA10262" s="50"/>
      <c r="AE10262" s="50"/>
    </row>
    <row r="10263" spans="23:31">
      <c r="W10263" s="50"/>
      <c r="AA10263" s="50"/>
      <c r="AE10263" s="50"/>
    </row>
    <row r="10264" spans="23:31">
      <c r="W10264" s="50"/>
      <c r="AA10264" s="50"/>
      <c r="AE10264" s="50"/>
    </row>
    <row r="10265" spans="23:31">
      <c r="W10265" s="50"/>
      <c r="AA10265" s="50"/>
      <c r="AE10265" s="50"/>
    </row>
    <row r="10266" spans="23:31">
      <c r="W10266" s="50"/>
      <c r="AA10266" s="50"/>
      <c r="AE10266" s="50"/>
    </row>
    <row r="10267" spans="23:31">
      <c r="W10267" s="50"/>
      <c r="AA10267" s="50"/>
      <c r="AE10267" s="50"/>
    </row>
    <row r="10268" spans="23:31">
      <c r="W10268" s="50"/>
      <c r="AA10268" s="50"/>
      <c r="AE10268" s="50"/>
    </row>
    <row r="10269" spans="23:31">
      <c r="W10269" s="50"/>
      <c r="AA10269" s="50"/>
      <c r="AE10269" s="50"/>
    </row>
    <row r="10270" spans="23:31">
      <c r="W10270" s="50"/>
      <c r="AA10270" s="50"/>
      <c r="AE10270" s="50"/>
    </row>
    <row r="10271" spans="23:31">
      <c r="W10271" s="50"/>
      <c r="AA10271" s="50"/>
      <c r="AE10271" s="50"/>
    </row>
    <row r="10272" spans="23:31">
      <c r="W10272" s="50"/>
      <c r="AA10272" s="50"/>
      <c r="AE10272" s="50"/>
    </row>
    <row r="10273" spans="23:31">
      <c r="W10273" s="50"/>
      <c r="AA10273" s="50"/>
      <c r="AE10273" s="50"/>
    </row>
    <row r="10274" spans="23:31">
      <c r="W10274" s="50"/>
      <c r="AA10274" s="50"/>
      <c r="AE10274" s="50"/>
    </row>
    <row r="10275" spans="23:31">
      <c r="W10275" s="50"/>
      <c r="AA10275" s="50"/>
      <c r="AE10275" s="50"/>
    </row>
    <row r="10276" spans="23:31">
      <c r="W10276" s="50"/>
      <c r="AA10276" s="50"/>
      <c r="AE10276" s="50"/>
    </row>
    <row r="10277" spans="23:31">
      <c r="W10277" s="50"/>
      <c r="AA10277" s="50"/>
      <c r="AE10277" s="50"/>
    </row>
    <row r="10278" spans="23:31">
      <c r="W10278" s="50"/>
      <c r="AA10278" s="50"/>
      <c r="AE10278" s="50"/>
    </row>
    <row r="10279" spans="23:31">
      <c r="W10279" s="50"/>
      <c r="AA10279" s="50"/>
      <c r="AE10279" s="50"/>
    </row>
    <row r="10280" spans="23:31">
      <c r="W10280" s="50"/>
      <c r="AA10280" s="50"/>
      <c r="AE10280" s="50"/>
    </row>
    <row r="10281" spans="23:31">
      <c r="W10281" s="50"/>
      <c r="AA10281" s="50"/>
      <c r="AE10281" s="50"/>
    </row>
    <row r="10282" spans="23:31">
      <c r="W10282" s="50"/>
      <c r="AA10282" s="50"/>
      <c r="AE10282" s="50"/>
    </row>
    <row r="10283" spans="23:31">
      <c r="W10283" s="50"/>
      <c r="AA10283" s="50"/>
      <c r="AE10283" s="50"/>
    </row>
    <row r="10284" spans="23:31">
      <c r="W10284" s="50"/>
      <c r="AA10284" s="50"/>
      <c r="AE10284" s="50"/>
    </row>
    <row r="10285" spans="23:31">
      <c r="W10285" s="50"/>
      <c r="AA10285" s="50"/>
      <c r="AE10285" s="50"/>
    </row>
    <row r="10286" spans="23:31">
      <c r="W10286" s="50"/>
      <c r="AA10286" s="50"/>
      <c r="AE10286" s="50"/>
    </row>
    <row r="10287" spans="23:31">
      <c r="W10287" s="50"/>
      <c r="AA10287" s="50"/>
      <c r="AE10287" s="50"/>
    </row>
    <row r="10288" spans="23:31">
      <c r="W10288" s="50"/>
      <c r="AA10288" s="50"/>
      <c r="AE10288" s="50"/>
    </row>
    <row r="10289" spans="23:31">
      <c r="W10289" s="50"/>
      <c r="AA10289" s="50"/>
      <c r="AE10289" s="50"/>
    </row>
    <row r="10290" spans="23:31">
      <c r="W10290" s="50"/>
      <c r="AA10290" s="50"/>
      <c r="AE10290" s="50"/>
    </row>
    <row r="10291" spans="23:31">
      <c r="W10291" s="50"/>
      <c r="AA10291" s="50"/>
      <c r="AE10291" s="50"/>
    </row>
    <row r="10292" spans="23:31">
      <c r="W10292" s="50"/>
      <c r="AA10292" s="50"/>
      <c r="AE10292" s="50"/>
    </row>
    <row r="10293" spans="23:31">
      <c r="W10293" s="50"/>
      <c r="AA10293" s="50"/>
      <c r="AE10293" s="50"/>
    </row>
    <row r="10294" spans="23:31">
      <c r="W10294" s="50"/>
      <c r="AA10294" s="50"/>
      <c r="AE10294" s="50"/>
    </row>
    <row r="10295" spans="23:31">
      <c r="W10295" s="50"/>
      <c r="AA10295" s="50"/>
      <c r="AE10295" s="50"/>
    </row>
    <row r="10296" spans="23:31">
      <c r="W10296" s="50"/>
      <c r="AA10296" s="50"/>
      <c r="AE10296" s="50"/>
    </row>
    <row r="10297" spans="23:31">
      <c r="W10297" s="50"/>
      <c r="AA10297" s="50"/>
      <c r="AE10297" s="50"/>
    </row>
    <row r="10298" spans="23:31">
      <c r="W10298" s="50"/>
      <c r="AA10298" s="50"/>
      <c r="AE10298" s="50"/>
    </row>
    <row r="10299" spans="23:31">
      <c r="W10299" s="50"/>
      <c r="AA10299" s="50"/>
      <c r="AE10299" s="50"/>
    </row>
    <row r="10300" spans="23:31">
      <c r="W10300" s="50"/>
      <c r="AA10300" s="50"/>
      <c r="AE10300" s="50"/>
    </row>
    <row r="10301" spans="23:31">
      <c r="W10301" s="50"/>
      <c r="AA10301" s="50"/>
      <c r="AE10301" s="50"/>
    </row>
    <row r="10302" spans="23:31">
      <c r="W10302" s="50"/>
      <c r="AA10302" s="50"/>
      <c r="AE10302" s="50"/>
    </row>
    <row r="10303" spans="23:31">
      <c r="W10303" s="50"/>
      <c r="AA10303" s="50"/>
      <c r="AE10303" s="50"/>
    </row>
    <row r="10304" spans="23:31">
      <c r="W10304" s="50"/>
      <c r="AA10304" s="50"/>
      <c r="AE10304" s="50"/>
    </row>
    <row r="10305" spans="23:31">
      <c r="W10305" s="50"/>
      <c r="AA10305" s="50"/>
      <c r="AE10305" s="50"/>
    </row>
    <row r="10306" spans="23:31">
      <c r="W10306" s="50"/>
      <c r="AA10306" s="50"/>
      <c r="AE10306" s="50"/>
    </row>
    <row r="10307" spans="23:31">
      <c r="W10307" s="50"/>
      <c r="AA10307" s="50"/>
      <c r="AE10307" s="50"/>
    </row>
    <row r="10308" spans="23:31">
      <c r="W10308" s="50"/>
      <c r="AA10308" s="50"/>
      <c r="AE10308" s="50"/>
    </row>
    <row r="10309" spans="23:31">
      <c r="W10309" s="50"/>
      <c r="AA10309" s="50"/>
      <c r="AE10309" s="50"/>
    </row>
    <row r="10310" spans="23:31">
      <c r="W10310" s="50"/>
      <c r="AA10310" s="50"/>
      <c r="AE10310" s="50"/>
    </row>
    <row r="10311" spans="23:31">
      <c r="W10311" s="50"/>
      <c r="AA10311" s="50"/>
      <c r="AE10311" s="50"/>
    </row>
    <row r="10312" spans="23:31">
      <c r="W10312" s="50"/>
      <c r="AA10312" s="50"/>
      <c r="AE10312" s="50"/>
    </row>
    <row r="10313" spans="23:31">
      <c r="W10313" s="50"/>
      <c r="AA10313" s="50"/>
      <c r="AE10313" s="50"/>
    </row>
    <row r="10314" spans="23:31">
      <c r="W10314" s="50"/>
      <c r="AA10314" s="50"/>
      <c r="AE10314" s="50"/>
    </row>
    <row r="10315" spans="23:31">
      <c r="W10315" s="50"/>
      <c r="AA10315" s="50"/>
      <c r="AE10315" s="50"/>
    </row>
    <row r="10316" spans="23:31">
      <c r="W10316" s="50"/>
      <c r="AA10316" s="50"/>
      <c r="AE10316" s="50"/>
    </row>
    <row r="10317" spans="23:31">
      <c r="W10317" s="50"/>
      <c r="AA10317" s="50"/>
      <c r="AE10317" s="50"/>
    </row>
    <row r="10318" spans="23:31">
      <c r="W10318" s="50"/>
      <c r="AA10318" s="50"/>
      <c r="AE10318" s="50"/>
    </row>
    <row r="10319" spans="23:31">
      <c r="W10319" s="50"/>
      <c r="AA10319" s="50"/>
      <c r="AE10319" s="50"/>
    </row>
    <row r="10320" spans="23:31">
      <c r="W10320" s="50"/>
      <c r="AA10320" s="50"/>
      <c r="AE10320" s="50"/>
    </row>
    <row r="10321" spans="23:31">
      <c r="W10321" s="50"/>
      <c r="AA10321" s="50"/>
      <c r="AE10321" s="50"/>
    </row>
    <row r="10322" spans="23:31">
      <c r="W10322" s="50"/>
      <c r="AA10322" s="50"/>
      <c r="AE10322" s="50"/>
    </row>
    <row r="10323" spans="23:31">
      <c r="W10323" s="50"/>
      <c r="AA10323" s="50"/>
      <c r="AE10323" s="50"/>
    </row>
    <row r="10324" spans="23:31">
      <c r="W10324" s="50"/>
      <c r="AA10324" s="50"/>
      <c r="AE10324" s="50"/>
    </row>
    <row r="10325" spans="23:31">
      <c r="W10325" s="50"/>
      <c r="AA10325" s="50"/>
      <c r="AE10325" s="50"/>
    </row>
    <row r="10326" spans="23:31">
      <c r="W10326" s="50"/>
      <c r="AA10326" s="50"/>
      <c r="AE10326" s="50"/>
    </row>
    <row r="10327" spans="23:31">
      <c r="W10327" s="50"/>
      <c r="AA10327" s="50"/>
      <c r="AE10327" s="50"/>
    </row>
    <row r="10328" spans="23:31">
      <c r="W10328" s="50"/>
      <c r="AA10328" s="50"/>
      <c r="AE10328" s="50"/>
    </row>
    <row r="10329" spans="23:31">
      <c r="W10329" s="50"/>
      <c r="AA10329" s="50"/>
      <c r="AE10329" s="50"/>
    </row>
    <row r="10330" spans="23:31">
      <c r="W10330" s="50"/>
      <c r="AA10330" s="50"/>
      <c r="AE10330" s="50"/>
    </row>
    <row r="10331" spans="23:31">
      <c r="W10331" s="50"/>
      <c r="AA10331" s="50"/>
      <c r="AE10331" s="50"/>
    </row>
    <row r="10332" spans="23:31">
      <c r="W10332" s="50"/>
      <c r="AA10332" s="50"/>
      <c r="AE10332" s="50"/>
    </row>
    <row r="10333" spans="23:31">
      <c r="W10333" s="50"/>
      <c r="AA10333" s="50"/>
      <c r="AE10333" s="50"/>
    </row>
    <row r="10334" spans="23:31">
      <c r="W10334" s="50"/>
      <c r="AA10334" s="50"/>
      <c r="AE10334" s="50"/>
    </row>
    <row r="10335" spans="23:31">
      <c r="W10335" s="50"/>
      <c r="AA10335" s="50"/>
      <c r="AE10335" s="50"/>
    </row>
    <row r="10336" spans="23:31">
      <c r="W10336" s="50"/>
      <c r="AA10336" s="50"/>
      <c r="AE10336" s="50"/>
    </row>
    <row r="10337" spans="23:31">
      <c r="W10337" s="50"/>
      <c r="AA10337" s="50"/>
      <c r="AE10337" s="50"/>
    </row>
    <row r="10338" spans="23:31">
      <c r="W10338" s="50"/>
      <c r="AA10338" s="50"/>
      <c r="AE10338" s="50"/>
    </row>
    <row r="10339" spans="23:31">
      <c r="W10339" s="50"/>
      <c r="AA10339" s="50"/>
      <c r="AE10339" s="50"/>
    </row>
    <row r="10340" spans="23:31">
      <c r="W10340" s="50"/>
      <c r="AA10340" s="50"/>
      <c r="AE10340" s="50"/>
    </row>
    <row r="10341" spans="23:31">
      <c r="W10341" s="50"/>
      <c r="AA10341" s="50"/>
      <c r="AE10341" s="50"/>
    </row>
    <row r="10342" spans="23:31">
      <c r="W10342" s="50"/>
      <c r="AA10342" s="50"/>
      <c r="AE10342" s="50"/>
    </row>
    <row r="10343" spans="23:31">
      <c r="W10343" s="50"/>
      <c r="AA10343" s="50"/>
      <c r="AE10343" s="50"/>
    </row>
    <row r="10344" spans="23:31">
      <c r="W10344" s="50"/>
      <c r="AA10344" s="50"/>
      <c r="AE10344" s="50"/>
    </row>
    <row r="10345" spans="23:31">
      <c r="W10345" s="50"/>
      <c r="AA10345" s="50"/>
      <c r="AE10345" s="50"/>
    </row>
    <row r="10346" spans="23:31">
      <c r="W10346" s="50"/>
      <c r="AA10346" s="50"/>
      <c r="AE10346" s="50"/>
    </row>
    <row r="10347" spans="23:31">
      <c r="W10347" s="50"/>
      <c r="AA10347" s="50"/>
      <c r="AE10347" s="50"/>
    </row>
    <row r="10348" spans="23:31">
      <c r="W10348" s="50"/>
      <c r="AA10348" s="50"/>
      <c r="AE10348" s="50"/>
    </row>
    <row r="10349" spans="23:31">
      <c r="W10349" s="50"/>
      <c r="AA10349" s="50"/>
      <c r="AE10349" s="50"/>
    </row>
    <row r="10350" spans="23:31">
      <c r="W10350" s="50"/>
      <c r="AA10350" s="50"/>
      <c r="AE10350" s="50"/>
    </row>
    <row r="10351" spans="23:31">
      <c r="W10351" s="50"/>
      <c r="AA10351" s="50"/>
      <c r="AE10351" s="50"/>
    </row>
    <row r="10352" spans="23:31">
      <c r="W10352" s="50"/>
      <c r="AA10352" s="50"/>
      <c r="AE10352" s="50"/>
    </row>
    <row r="10353" spans="23:31">
      <c r="W10353" s="50"/>
      <c r="AA10353" s="50"/>
      <c r="AE10353" s="50"/>
    </row>
    <row r="10354" spans="23:31">
      <c r="W10354" s="50"/>
      <c r="AA10354" s="50"/>
      <c r="AE10354" s="50"/>
    </row>
    <row r="10355" spans="23:31">
      <c r="W10355" s="50"/>
      <c r="AA10355" s="50"/>
      <c r="AE10355" s="50"/>
    </row>
    <row r="10356" spans="23:31">
      <c r="W10356" s="50"/>
      <c r="AA10356" s="50"/>
      <c r="AE10356" s="50"/>
    </row>
    <row r="10357" spans="23:31">
      <c r="W10357" s="50"/>
      <c r="AA10357" s="50"/>
      <c r="AE10357" s="50"/>
    </row>
    <row r="10358" spans="23:31">
      <c r="W10358" s="50"/>
      <c r="AA10358" s="50"/>
      <c r="AE10358" s="50"/>
    </row>
    <row r="10359" spans="23:31">
      <c r="W10359" s="50"/>
      <c r="AA10359" s="50"/>
      <c r="AE10359" s="50"/>
    </row>
    <row r="10360" spans="23:31">
      <c r="W10360" s="50"/>
      <c r="AA10360" s="50"/>
      <c r="AE10360" s="50"/>
    </row>
    <row r="10361" spans="23:31">
      <c r="W10361" s="50"/>
      <c r="AA10361" s="50"/>
      <c r="AE10361" s="50"/>
    </row>
    <row r="10362" spans="23:31">
      <c r="W10362" s="50"/>
      <c r="AA10362" s="50"/>
      <c r="AE10362" s="50"/>
    </row>
    <row r="10363" spans="23:31">
      <c r="W10363" s="50"/>
      <c r="AA10363" s="50"/>
      <c r="AE10363" s="50"/>
    </row>
    <row r="10364" spans="23:31">
      <c r="W10364" s="50"/>
      <c r="AA10364" s="50"/>
      <c r="AE10364" s="50"/>
    </row>
    <row r="10365" spans="23:31">
      <c r="W10365" s="50"/>
      <c r="AA10365" s="50"/>
      <c r="AE10365" s="50"/>
    </row>
    <row r="10366" spans="23:31">
      <c r="W10366" s="50"/>
      <c r="AA10366" s="50"/>
      <c r="AE10366" s="50"/>
    </row>
    <row r="10367" spans="23:31">
      <c r="W10367" s="50"/>
      <c r="AA10367" s="50"/>
      <c r="AE10367" s="50"/>
    </row>
    <row r="10368" spans="23:31">
      <c r="W10368" s="50"/>
      <c r="AA10368" s="50"/>
      <c r="AE10368" s="50"/>
    </row>
    <row r="10369" spans="23:31">
      <c r="W10369" s="50"/>
      <c r="AA10369" s="50"/>
      <c r="AE10369" s="50"/>
    </row>
    <row r="10370" spans="23:31">
      <c r="W10370" s="50"/>
      <c r="AA10370" s="50"/>
      <c r="AE10370" s="50"/>
    </row>
    <row r="10371" spans="23:31">
      <c r="W10371" s="50"/>
      <c r="AA10371" s="50"/>
      <c r="AE10371" s="50"/>
    </row>
    <row r="10372" spans="23:31">
      <c r="W10372" s="50"/>
      <c r="AA10372" s="50"/>
      <c r="AE10372" s="50"/>
    </row>
    <row r="10373" spans="23:31">
      <c r="W10373" s="50"/>
      <c r="AA10373" s="50"/>
      <c r="AE10373" s="50"/>
    </row>
    <row r="10374" spans="23:31">
      <c r="W10374" s="50"/>
      <c r="AA10374" s="50"/>
      <c r="AE10374" s="50"/>
    </row>
    <row r="10375" spans="23:31">
      <c r="W10375" s="50"/>
      <c r="AA10375" s="50"/>
      <c r="AE10375" s="50"/>
    </row>
    <row r="10376" spans="23:31">
      <c r="W10376" s="50"/>
      <c r="AA10376" s="50"/>
      <c r="AE10376" s="50"/>
    </row>
    <row r="10377" spans="23:31">
      <c r="W10377" s="50"/>
      <c r="AA10377" s="50"/>
      <c r="AE10377" s="50"/>
    </row>
    <row r="10378" spans="23:31">
      <c r="W10378" s="50"/>
      <c r="AA10378" s="50"/>
      <c r="AE10378" s="50"/>
    </row>
    <row r="10379" spans="23:31">
      <c r="W10379" s="50"/>
      <c r="AA10379" s="50"/>
      <c r="AE10379" s="50"/>
    </row>
    <row r="10380" spans="23:31">
      <c r="W10380" s="50"/>
      <c r="AA10380" s="50"/>
      <c r="AE10380" s="50"/>
    </row>
    <row r="10381" spans="23:31">
      <c r="W10381" s="50"/>
      <c r="AA10381" s="50"/>
      <c r="AE10381" s="50"/>
    </row>
    <row r="10382" spans="23:31">
      <c r="W10382" s="50"/>
      <c r="AA10382" s="50"/>
      <c r="AE10382" s="50"/>
    </row>
    <row r="10383" spans="23:31">
      <c r="W10383" s="50"/>
      <c r="AA10383" s="50"/>
      <c r="AE10383" s="50"/>
    </row>
    <row r="10384" spans="23:31">
      <c r="W10384" s="50"/>
      <c r="AA10384" s="50"/>
      <c r="AE10384" s="50"/>
    </row>
    <row r="10385" spans="23:31">
      <c r="W10385" s="50"/>
      <c r="AA10385" s="50"/>
      <c r="AE10385" s="50"/>
    </row>
    <row r="10386" spans="23:31">
      <c r="W10386" s="50"/>
      <c r="AA10386" s="50"/>
      <c r="AE10386" s="50"/>
    </row>
    <row r="10387" spans="23:31">
      <c r="W10387" s="50"/>
      <c r="AA10387" s="50"/>
      <c r="AE10387" s="50"/>
    </row>
    <row r="10388" spans="23:31">
      <c r="W10388" s="50"/>
      <c r="AA10388" s="50"/>
      <c r="AE10388" s="50"/>
    </row>
    <row r="10389" spans="23:31">
      <c r="W10389" s="50"/>
      <c r="AA10389" s="50"/>
      <c r="AE10389" s="50"/>
    </row>
    <row r="10390" spans="23:31">
      <c r="W10390" s="50"/>
      <c r="AA10390" s="50"/>
      <c r="AE10390" s="50"/>
    </row>
    <row r="10391" spans="23:31">
      <c r="W10391" s="50"/>
      <c r="AA10391" s="50"/>
      <c r="AE10391" s="50"/>
    </row>
    <row r="10392" spans="23:31">
      <c r="W10392" s="50"/>
      <c r="AA10392" s="50"/>
      <c r="AE10392" s="50"/>
    </row>
    <row r="10393" spans="23:31">
      <c r="W10393" s="50"/>
      <c r="AA10393" s="50"/>
      <c r="AE10393" s="50"/>
    </row>
    <row r="10394" spans="23:31">
      <c r="W10394" s="50"/>
      <c r="AA10394" s="50"/>
      <c r="AE10394" s="50"/>
    </row>
    <row r="10395" spans="23:31">
      <c r="W10395" s="50"/>
      <c r="AA10395" s="50"/>
      <c r="AE10395" s="50"/>
    </row>
    <row r="10396" spans="23:31">
      <c r="W10396" s="50"/>
      <c r="AA10396" s="50"/>
      <c r="AE10396" s="50"/>
    </row>
    <row r="10397" spans="23:31">
      <c r="W10397" s="50"/>
      <c r="AA10397" s="50"/>
      <c r="AE10397" s="50"/>
    </row>
    <row r="10398" spans="23:31">
      <c r="W10398" s="50"/>
      <c r="AA10398" s="50"/>
      <c r="AE10398" s="50"/>
    </row>
    <row r="10399" spans="23:31">
      <c r="W10399" s="50"/>
      <c r="AA10399" s="50"/>
      <c r="AE10399" s="50"/>
    </row>
    <row r="10400" spans="23:31">
      <c r="W10400" s="50"/>
      <c r="AA10400" s="50"/>
      <c r="AE10400" s="50"/>
    </row>
    <row r="10401" spans="23:31">
      <c r="W10401" s="50"/>
      <c r="AA10401" s="50"/>
      <c r="AE10401" s="50"/>
    </row>
    <row r="10402" spans="23:31">
      <c r="W10402" s="50"/>
      <c r="AA10402" s="50"/>
      <c r="AE10402" s="50"/>
    </row>
    <row r="10403" spans="23:31">
      <c r="W10403" s="50"/>
      <c r="AA10403" s="50"/>
      <c r="AE10403" s="50"/>
    </row>
    <row r="10404" spans="23:31">
      <c r="W10404" s="50"/>
      <c r="AA10404" s="50"/>
      <c r="AE10404" s="50"/>
    </row>
    <row r="10405" spans="23:31">
      <c r="W10405" s="50"/>
      <c r="AA10405" s="50"/>
      <c r="AE10405" s="50"/>
    </row>
    <row r="10406" spans="23:31">
      <c r="W10406" s="50"/>
      <c r="AA10406" s="50"/>
      <c r="AE10406" s="50"/>
    </row>
    <row r="10407" spans="23:31">
      <c r="W10407" s="50"/>
      <c r="AA10407" s="50"/>
      <c r="AE10407" s="50"/>
    </row>
    <row r="10408" spans="23:31">
      <c r="W10408" s="50"/>
      <c r="AA10408" s="50"/>
      <c r="AE10408" s="50"/>
    </row>
    <row r="10409" spans="23:31">
      <c r="W10409" s="50"/>
      <c r="AA10409" s="50"/>
      <c r="AE10409" s="50"/>
    </row>
    <row r="10410" spans="23:31">
      <c r="W10410" s="50"/>
      <c r="AA10410" s="50"/>
      <c r="AE10410" s="50"/>
    </row>
    <row r="10411" spans="23:31">
      <c r="W10411" s="50"/>
      <c r="AA10411" s="50"/>
      <c r="AE10411" s="50"/>
    </row>
    <row r="10412" spans="23:31">
      <c r="W10412" s="50"/>
      <c r="AA10412" s="50"/>
      <c r="AE10412" s="50"/>
    </row>
    <row r="10413" spans="23:31">
      <c r="W10413" s="50"/>
      <c r="AA10413" s="50"/>
      <c r="AE10413" s="50"/>
    </row>
    <row r="10414" spans="23:31">
      <c r="W10414" s="50"/>
      <c r="AA10414" s="50"/>
      <c r="AE10414" s="50"/>
    </row>
    <row r="10415" spans="23:31">
      <c r="W10415" s="50"/>
      <c r="AA10415" s="50"/>
      <c r="AE10415" s="50"/>
    </row>
    <row r="10416" spans="23:31">
      <c r="W10416" s="50"/>
      <c r="AA10416" s="50"/>
      <c r="AE10416" s="50"/>
    </row>
    <row r="10417" spans="23:31">
      <c r="W10417" s="50"/>
      <c r="AA10417" s="50"/>
      <c r="AE10417" s="50"/>
    </row>
    <row r="10418" spans="23:31">
      <c r="W10418" s="50"/>
      <c r="AA10418" s="50"/>
      <c r="AE10418" s="50"/>
    </row>
    <row r="10419" spans="23:31">
      <c r="W10419" s="50"/>
      <c r="AA10419" s="50"/>
      <c r="AE10419" s="50"/>
    </row>
    <row r="10420" spans="23:31">
      <c r="W10420" s="50"/>
      <c r="AA10420" s="50"/>
      <c r="AE10420" s="50"/>
    </row>
    <row r="10421" spans="23:31">
      <c r="W10421" s="50"/>
      <c r="AA10421" s="50"/>
      <c r="AE10421" s="50"/>
    </row>
    <row r="10422" spans="23:31">
      <c r="W10422" s="50"/>
      <c r="AA10422" s="50"/>
      <c r="AE10422" s="50"/>
    </row>
    <row r="10423" spans="23:31">
      <c r="W10423" s="50"/>
      <c r="AA10423" s="50"/>
      <c r="AE10423" s="50"/>
    </row>
    <row r="10424" spans="23:31">
      <c r="W10424" s="50"/>
      <c r="AA10424" s="50"/>
      <c r="AE10424" s="50"/>
    </row>
    <row r="10425" spans="23:31">
      <c r="W10425" s="50"/>
      <c r="AA10425" s="50"/>
      <c r="AE10425" s="50"/>
    </row>
    <row r="10426" spans="23:31">
      <c r="W10426" s="50"/>
      <c r="AA10426" s="50"/>
      <c r="AE10426" s="50"/>
    </row>
    <row r="10427" spans="23:31">
      <c r="W10427" s="50"/>
      <c r="AA10427" s="50"/>
      <c r="AE10427" s="50"/>
    </row>
    <row r="10428" spans="23:31">
      <c r="W10428" s="50"/>
      <c r="AA10428" s="50"/>
      <c r="AE10428" s="50"/>
    </row>
    <row r="10429" spans="23:31">
      <c r="W10429" s="50"/>
      <c r="AA10429" s="50"/>
      <c r="AE10429" s="50"/>
    </row>
    <row r="10430" spans="23:31">
      <c r="W10430" s="50"/>
      <c r="AA10430" s="50"/>
      <c r="AE10430" s="50"/>
    </row>
    <row r="10431" spans="23:31">
      <c r="W10431" s="50"/>
      <c r="AA10431" s="50"/>
      <c r="AE10431" s="50"/>
    </row>
    <row r="10432" spans="23:31">
      <c r="W10432" s="50"/>
      <c r="AA10432" s="50"/>
      <c r="AE10432" s="50"/>
    </row>
    <row r="10433" spans="23:31">
      <c r="W10433" s="50"/>
      <c r="AA10433" s="50"/>
      <c r="AE10433" s="50"/>
    </row>
    <row r="10434" spans="23:31">
      <c r="W10434" s="50"/>
      <c r="AA10434" s="50"/>
      <c r="AE10434" s="50"/>
    </row>
    <row r="10435" spans="23:31">
      <c r="W10435" s="50"/>
      <c r="AA10435" s="50"/>
      <c r="AE10435" s="50"/>
    </row>
    <row r="10436" spans="23:31">
      <c r="W10436" s="50"/>
      <c r="AA10436" s="50"/>
      <c r="AE10436" s="50"/>
    </row>
    <row r="10437" spans="23:31">
      <c r="W10437" s="50"/>
      <c r="AA10437" s="50"/>
      <c r="AE10437" s="50"/>
    </row>
    <row r="10438" spans="23:31">
      <c r="W10438" s="50"/>
      <c r="AA10438" s="50"/>
      <c r="AE10438" s="50"/>
    </row>
    <row r="10439" spans="23:31">
      <c r="W10439" s="50"/>
      <c r="AA10439" s="50"/>
      <c r="AE10439" s="50"/>
    </row>
    <row r="10440" spans="23:31">
      <c r="W10440" s="50"/>
      <c r="AA10440" s="50"/>
      <c r="AE10440" s="50"/>
    </row>
    <row r="10441" spans="23:31">
      <c r="W10441" s="50"/>
      <c r="AA10441" s="50"/>
      <c r="AE10441" s="50"/>
    </row>
    <row r="10442" spans="23:31">
      <c r="W10442" s="50"/>
      <c r="AA10442" s="50"/>
      <c r="AE10442" s="50"/>
    </row>
    <row r="10443" spans="23:31">
      <c r="W10443" s="50"/>
      <c r="AA10443" s="50"/>
      <c r="AE10443" s="50"/>
    </row>
    <row r="10444" spans="23:31">
      <c r="W10444" s="50"/>
      <c r="AA10444" s="50"/>
      <c r="AE10444" s="50"/>
    </row>
    <row r="10445" spans="23:31">
      <c r="W10445" s="50"/>
      <c r="AA10445" s="50"/>
      <c r="AE10445" s="50"/>
    </row>
    <row r="10446" spans="23:31">
      <c r="W10446" s="50"/>
      <c r="AA10446" s="50"/>
      <c r="AE10446" s="50"/>
    </row>
    <row r="10447" spans="23:31">
      <c r="W10447" s="50"/>
      <c r="AA10447" s="50"/>
      <c r="AE10447" s="50"/>
    </row>
    <row r="10448" spans="23:31">
      <c r="W10448" s="50"/>
      <c r="AA10448" s="50"/>
      <c r="AE10448" s="50"/>
    </row>
    <row r="10449" spans="23:31">
      <c r="W10449" s="50"/>
      <c r="AA10449" s="50"/>
      <c r="AE10449" s="50"/>
    </row>
    <row r="10450" spans="23:31">
      <c r="W10450" s="50"/>
      <c r="AA10450" s="50"/>
      <c r="AE10450" s="50"/>
    </row>
    <row r="10451" spans="23:31">
      <c r="W10451" s="50"/>
      <c r="AA10451" s="50"/>
      <c r="AE10451" s="50"/>
    </row>
    <row r="10452" spans="23:31">
      <c r="W10452" s="50"/>
      <c r="AA10452" s="50"/>
      <c r="AE10452" s="50"/>
    </row>
    <row r="10453" spans="23:31">
      <c r="W10453" s="50"/>
      <c r="AA10453" s="50"/>
      <c r="AE10453" s="50"/>
    </row>
    <row r="10454" spans="23:31">
      <c r="W10454" s="50"/>
      <c r="AA10454" s="50"/>
      <c r="AE10454" s="50"/>
    </row>
    <row r="10455" spans="23:31">
      <c r="W10455" s="50"/>
      <c r="AA10455" s="50"/>
      <c r="AE10455" s="50"/>
    </row>
    <row r="10456" spans="23:31">
      <c r="W10456" s="50"/>
      <c r="AA10456" s="50"/>
      <c r="AE10456" s="50"/>
    </row>
    <row r="10457" spans="23:31">
      <c r="W10457" s="50"/>
      <c r="AA10457" s="50"/>
      <c r="AE10457" s="50"/>
    </row>
    <row r="10458" spans="23:31">
      <c r="W10458" s="50"/>
      <c r="AA10458" s="50"/>
      <c r="AE10458" s="50"/>
    </row>
    <row r="10459" spans="23:31">
      <c r="W10459" s="50"/>
      <c r="AA10459" s="50"/>
      <c r="AE10459" s="50"/>
    </row>
    <row r="10460" spans="23:31">
      <c r="W10460" s="50"/>
      <c r="AA10460" s="50"/>
      <c r="AE10460" s="50"/>
    </row>
    <row r="10461" spans="23:31">
      <c r="W10461" s="50"/>
      <c r="AA10461" s="50"/>
      <c r="AE10461" s="50"/>
    </row>
    <row r="10462" spans="23:31">
      <c r="W10462" s="50"/>
      <c r="AA10462" s="50"/>
      <c r="AE10462" s="50"/>
    </row>
    <row r="10463" spans="23:31">
      <c r="W10463" s="50"/>
      <c r="AA10463" s="50"/>
      <c r="AE10463" s="50"/>
    </row>
    <row r="10464" spans="23:31">
      <c r="W10464" s="50"/>
      <c r="AA10464" s="50"/>
      <c r="AE10464" s="50"/>
    </row>
    <row r="10465" spans="23:31">
      <c r="W10465" s="50"/>
      <c r="AA10465" s="50"/>
      <c r="AE10465" s="50"/>
    </row>
    <row r="10466" spans="23:31">
      <c r="W10466" s="50"/>
      <c r="AA10466" s="50"/>
      <c r="AE10466" s="50"/>
    </row>
    <row r="10467" spans="23:31">
      <c r="W10467" s="50"/>
      <c r="AA10467" s="50"/>
      <c r="AE10467" s="50"/>
    </row>
    <row r="10468" spans="23:31">
      <c r="W10468" s="50"/>
      <c r="AA10468" s="50"/>
      <c r="AE10468" s="50"/>
    </row>
    <row r="10469" spans="23:31">
      <c r="W10469" s="50"/>
      <c r="AA10469" s="50"/>
      <c r="AE10469" s="50"/>
    </row>
    <row r="10470" spans="23:31">
      <c r="W10470" s="50"/>
      <c r="AA10470" s="50"/>
      <c r="AE10470" s="50"/>
    </row>
    <row r="10471" spans="23:31">
      <c r="W10471" s="50"/>
      <c r="AA10471" s="50"/>
      <c r="AE10471" s="50"/>
    </row>
    <row r="10472" spans="23:31">
      <c r="W10472" s="50"/>
      <c r="AA10472" s="50"/>
      <c r="AE10472" s="50"/>
    </row>
    <row r="10473" spans="23:31">
      <c r="W10473" s="50"/>
      <c r="AA10473" s="50"/>
      <c r="AE10473" s="50"/>
    </row>
    <row r="10474" spans="23:31">
      <c r="W10474" s="50"/>
      <c r="AA10474" s="50"/>
      <c r="AE10474" s="50"/>
    </row>
    <row r="10475" spans="23:31">
      <c r="W10475" s="50"/>
      <c r="AA10475" s="50"/>
      <c r="AE10475" s="50"/>
    </row>
    <row r="10476" spans="23:31">
      <c r="W10476" s="50"/>
      <c r="AA10476" s="50"/>
      <c r="AE10476" s="50"/>
    </row>
    <row r="10477" spans="23:31">
      <c r="W10477" s="50"/>
      <c r="AA10477" s="50"/>
      <c r="AE10477" s="50"/>
    </row>
    <row r="10478" spans="23:31">
      <c r="W10478" s="50"/>
      <c r="AA10478" s="50"/>
      <c r="AE10478" s="50"/>
    </row>
    <row r="10479" spans="23:31">
      <c r="W10479" s="50"/>
      <c r="AA10479" s="50"/>
      <c r="AE10479" s="50"/>
    </row>
    <row r="10480" spans="23:31">
      <c r="W10480" s="50"/>
      <c r="AA10480" s="50"/>
      <c r="AE10480" s="50"/>
    </row>
    <row r="10481" spans="23:31">
      <c r="W10481" s="50"/>
      <c r="AA10481" s="50"/>
      <c r="AE10481" s="50"/>
    </row>
    <row r="10482" spans="23:31">
      <c r="W10482" s="50"/>
      <c r="AA10482" s="50"/>
      <c r="AE10482" s="50"/>
    </row>
    <row r="10483" spans="23:31">
      <c r="W10483" s="50"/>
      <c r="AA10483" s="50"/>
      <c r="AE10483" s="50"/>
    </row>
    <row r="10484" spans="23:31">
      <c r="W10484" s="50"/>
      <c r="AA10484" s="50"/>
      <c r="AE10484" s="50"/>
    </row>
    <row r="10485" spans="23:31">
      <c r="W10485" s="50"/>
      <c r="AA10485" s="50"/>
      <c r="AE10485" s="50"/>
    </row>
    <row r="10486" spans="23:31">
      <c r="W10486" s="50"/>
      <c r="AA10486" s="50"/>
      <c r="AE10486" s="50"/>
    </row>
    <row r="10487" spans="23:31">
      <c r="W10487" s="50"/>
      <c r="AA10487" s="50"/>
      <c r="AE10487" s="50"/>
    </row>
    <row r="10488" spans="23:31">
      <c r="W10488" s="50"/>
      <c r="AA10488" s="50"/>
      <c r="AE10488" s="50"/>
    </row>
    <row r="10489" spans="23:31">
      <c r="W10489" s="50"/>
      <c r="AA10489" s="50"/>
      <c r="AE10489" s="50"/>
    </row>
    <row r="10490" spans="23:31">
      <c r="W10490" s="50"/>
      <c r="AA10490" s="50"/>
      <c r="AE10490" s="50"/>
    </row>
    <row r="10491" spans="23:31">
      <c r="W10491" s="50"/>
      <c r="AA10491" s="50"/>
      <c r="AE10491" s="50"/>
    </row>
    <row r="10492" spans="23:31">
      <c r="W10492" s="50"/>
      <c r="AA10492" s="50"/>
      <c r="AE10492" s="50"/>
    </row>
    <row r="10493" spans="23:31">
      <c r="W10493" s="50"/>
      <c r="AA10493" s="50"/>
      <c r="AE10493" s="50"/>
    </row>
    <row r="10494" spans="23:31">
      <c r="W10494" s="50"/>
      <c r="AA10494" s="50"/>
      <c r="AE10494" s="50"/>
    </row>
    <row r="10495" spans="23:31">
      <c r="W10495" s="50"/>
      <c r="AA10495" s="50"/>
      <c r="AE10495" s="50"/>
    </row>
    <row r="10496" spans="23:31">
      <c r="W10496" s="50"/>
      <c r="AA10496" s="50"/>
      <c r="AE10496" s="50"/>
    </row>
    <row r="10497" spans="23:31">
      <c r="W10497" s="50"/>
      <c r="AA10497" s="50"/>
      <c r="AE10497" s="50"/>
    </row>
    <row r="10498" spans="23:31">
      <c r="W10498" s="50"/>
      <c r="AA10498" s="50"/>
      <c r="AE10498" s="50"/>
    </row>
    <row r="10499" spans="23:31">
      <c r="W10499" s="50"/>
      <c r="AA10499" s="50"/>
      <c r="AE10499" s="50"/>
    </row>
    <row r="10500" spans="23:31">
      <c r="W10500" s="50"/>
      <c r="AA10500" s="50"/>
      <c r="AE10500" s="50"/>
    </row>
    <row r="10501" spans="23:31">
      <c r="W10501" s="50"/>
      <c r="AA10501" s="50"/>
      <c r="AE10501" s="50"/>
    </row>
    <row r="10502" spans="23:31">
      <c r="W10502" s="50"/>
      <c r="AA10502" s="50"/>
      <c r="AE10502" s="50"/>
    </row>
    <row r="10503" spans="23:31">
      <c r="W10503" s="50"/>
      <c r="AA10503" s="50"/>
      <c r="AE10503" s="50"/>
    </row>
    <row r="10504" spans="23:31">
      <c r="W10504" s="50"/>
      <c r="AA10504" s="50"/>
      <c r="AE10504" s="50"/>
    </row>
    <row r="10505" spans="23:31">
      <c r="W10505" s="50"/>
      <c r="AA10505" s="50"/>
      <c r="AE10505" s="50"/>
    </row>
    <row r="10506" spans="23:31">
      <c r="W10506" s="50"/>
      <c r="AA10506" s="50"/>
      <c r="AE10506" s="50"/>
    </row>
    <row r="10507" spans="23:31">
      <c r="W10507" s="50"/>
      <c r="AA10507" s="50"/>
      <c r="AE10507" s="50"/>
    </row>
    <row r="10508" spans="23:31">
      <c r="W10508" s="50"/>
      <c r="AA10508" s="50"/>
      <c r="AE10508" s="50"/>
    </row>
    <row r="10509" spans="23:31">
      <c r="W10509" s="50"/>
      <c r="AA10509" s="50"/>
      <c r="AE10509" s="50"/>
    </row>
    <row r="10510" spans="23:31">
      <c r="W10510" s="50"/>
      <c r="AA10510" s="50"/>
      <c r="AE10510" s="50"/>
    </row>
    <row r="10511" spans="23:31">
      <c r="W10511" s="50"/>
      <c r="AA10511" s="50"/>
      <c r="AE10511" s="50"/>
    </row>
    <row r="10512" spans="23:31">
      <c r="W10512" s="50"/>
      <c r="AA10512" s="50"/>
      <c r="AE10512" s="50"/>
    </row>
    <row r="10513" spans="23:31">
      <c r="W10513" s="50"/>
      <c r="AA10513" s="50"/>
      <c r="AE10513" s="50"/>
    </row>
    <row r="10514" spans="23:31">
      <c r="W10514" s="50"/>
      <c r="AA10514" s="50"/>
      <c r="AE10514" s="50"/>
    </row>
    <row r="10515" spans="23:31">
      <c r="W10515" s="50"/>
      <c r="AA10515" s="50"/>
      <c r="AE10515" s="50"/>
    </row>
    <row r="10516" spans="23:31">
      <c r="W10516" s="50"/>
      <c r="AA10516" s="50"/>
      <c r="AE10516" s="50"/>
    </row>
    <row r="10517" spans="23:31">
      <c r="W10517" s="50"/>
      <c r="AA10517" s="50"/>
      <c r="AE10517" s="50"/>
    </row>
    <row r="10518" spans="23:31">
      <c r="W10518" s="50"/>
      <c r="AA10518" s="50"/>
      <c r="AE10518" s="50"/>
    </row>
    <row r="10519" spans="23:31">
      <c r="W10519" s="50"/>
      <c r="AA10519" s="50"/>
      <c r="AE10519" s="50"/>
    </row>
    <row r="10520" spans="23:31">
      <c r="W10520" s="50"/>
      <c r="AA10520" s="50"/>
      <c r="AE10520" s="50"/>
    </row>
    <row r="10521" spans="23:31">
      <c r="W10521" s="50"/>
      <c r="AA10521" s="50"/>
      <c r="AE10521" s="50"/>
    </row>
    <row r="10522" spans="23:31">
      <c r="W10522" s="50"/>
      <c r="AA10522" s="50"/>
      <c r="AE10522" s="50"/>
    </row>
    <row r="10523" spans="23:31">
      <c r="W10523" s="50"/>
      <c r="AA10523" s="50"/>
      <c r="AE10523" s="50"/>
    </row>
    <row r="10524" spans="23:31">
      <c r="W10524" s="50"/>
      <c r="AA10524" s="50"/>
      <c r="AE10524" s="50"/>
    </row>
    <row r="10525" spans="23:31">
      <c r="W10525" s="50"/>
      <c r="AA10525" s="50"/>
      <c r="AE10525" s="50"/>
    </row>
    <row r="10526" spans="23:31">
      <c r="W10526" s="50"/>
      <c r="AA10526" s="50"/>
      <c r="AE10526" s="50"/>
    </row>
    <row r="10527" spans="23:31">
      <c r="W10527" s="50"/>
      <c r="AA10527" s="50"/>
      <c r="AE10527" s="50"/>
    </row>
    <row r="10528" spans="23:31">
      <c r="W10528" s="50"/>
      <c r="AA10528" s="50"/>
      <c r="AE10528" s="50"/>
    </row>
    <row r="10529" spans="23:31">
      <c r="W10529" s="50"/>
      <c r="AA10529" s="50"/>
      <c r="AE10529" s="50"/>
    </row>
    <row r="10530" spans="23:31">
      <c r="W10530" s="50"/>
      <c r="AA10530" s="50"/>
      <c r="AE10530" s="50"/>
    </row>
    <row r="10531" spans="23:31">
      <c r="W10531" s="50"/>
      <c r="AA10531" s="50"/>
      <c r="AE10531" s="50"/>
    </row>
    <row r="10532" spans="23:31">
      <c r="W10532" s="50"/>
      <c r="AA10532" s="50"/>
      <c r="AE10532" s="50"/>
    </row>
    <row r="10533" spans="23:31">
      <c r="W10533" s="50"/>
      <c r="AA10533" s="50"/>
      <c r="AE10533" s="50"/>
    </row>
    <row r="10534" spans="23:31">
      <c r="W10534" s="50"/>
      <c r="AA10534" s="50"/>
      <c r="AE10534" s="50"/>
    </row>
    <row r="10535" spans="23:31">
      <c r="W10535" s="50"/>
      <c r="AA10535" s="50"/>
      <c r="AE10535" s="50"/>
    </row>
    <row r="10536" spans="23:31">
      <c r="W10536" s="50"/>
      <c r="AA10536" s="50"/>
      <c r="AE10536" s="50"/>
    </row>
    <row r="10537" spans="23:31">
      <c r="W10537" s="50"/>
      <c r="AA10537" s="50"/>
      <c r="AE10537" s="50"/>
    </row>
    <row r="10538" spans="23:31">
      <c r="W10538" s="50"/>
      <c r="AA10538" s="50"/>
      <c r="AE10538" s="50"/>
    </row>
    <row r="10539" spans="23:31">
      <c r="W10539" s="50"/>
      <c r="AA10539" s="50"/>
      <c r="AE10539" s="50"/>
    </row>
    <row r="10540" spans="23:31">
      <c r="W10540" s="50"/>
      <c r="AA10540" s="50"/>
      <c r="AE10540" s="50"/>
    </row>
    <row r="10541" spans="23:31">
      <c r="W10541" s="50"/>
      <c r="AA10541" s="50"/>
      <c r="AE10541" s="50"/>
    </row>
    <row r="10542" spans="23:31">
      <c r="W10542" s="50"/>
      <c r="AA10542" s="50"/>
      <c r="AE10542" s="50"/>
    </row>
    <row r="10543" spans="23:31">
      <c r="W10543" s="50"/>
      <c r="AA10543" s="50"/>
      <c r="AE10543" s="50"/>
    </row>
    <row r="10544" spans="23:31">
      <c r="W10544" s="50"/>
      <c r="AA10544" s="50"/>
      <c r="AE10544" s="50"/>
    </row>
    <row r="10545" spans="23:31">
      <c r="W10545" s="50"/>
      <c r="AA10545" s="50"/>
      <c r="AE10545" s="50"/>
    </row>
    <row r="10546" spans="23:31">
      <c r="W10546" s="50"/>
      <c r="AA10546" s="50"/>
      <c r="AE10546" s="50"/>
    </row>
    <row r="10547" spans="23:31">
      <c r="W10547" s="50"/>
      <c r="AA10547" s="50"/>
      <c r="AE10547" s="50"/>
    </row>
    <row r="10548" spans="23:31">
      <c r="W10548" s="50"/>
      <c r="AA10548" s="50"/>
      <c r="AE10548" s="50"/>
    </row>
    <row r="10549" spans="23:31">
      <c r="W10549" s="50"/>
      <c r="AA10549" s="50"/>
      <c r="AE10549" s="50"/>
    </row>
    <row r="10550" spans="23:31">
      <c r="W10550" s="50"/>
      <c r="AA10550" s="50"/>
      <c r="AE10550" s="50"/>
    </row>
    <row r="10551" spans="23:31">
      <c r="W10551" s="50"/>
      <c r="AA10551" s="50"/>
      <c r="AE10551" s="50"/>
    </row>
    <row r="10552" spans="23:31">
      <c r="W10552" s="50"/>
      <c r="AA10552" s="50"/>
      <c r="AE10552" s="50"/>
    </row>
    <row r="10553" spans="23:31">
      <c r="W10553" s="50"/>
      <c r="AA10553" s="50"/>
      <c r="AE10553" s="50"/>
    </row>
    <row r="10554" spans="23:31">
      <c r="W10554" s="50"/>
      <c r="AA10554" s="50"/>
      <c r="AE10554" s="50"/>
    </row>
    <row r="10555" spans="23:31">
      <c r="W10555" s="50"/>
      <c r="AA10555" s="50"/>
      <c r="AE10555" s="50"/>
    </row>
    <row r="10556" spans="23:31">
      <c r="W10556" s="50"/>
      <c r="AA10556" s="50"/>
      <c r="AE10556" s="50"/>
    </row>
    <row r="10557" spans="23:31">
      <c r="W10557" s="50"/>
      <c r="AA10557" s="50"/>
      <c r="AE10557" s="50"/>
    </row>
    <row r="10558" spans="23:31">
      <c r="W10558" s="50"/>
      <c r="AA10558" s="50"/>
      <c r="AE10558" s="50"/>
    </row>
    <row r="10559" spans="23:31">
      <c r="W10559" s="50"/>
      <c r="AA10559" s="50"/>
      <c r="AE10559" s="50"/>
    </row>
    <row r="10560" spans="23:31">
      <c r="W10560" s="50"/>
      <c r="AA10560" s="50"/>
      <c r="AE10560" s="50"/>
    </row>
    <row r="10561" spans="23:31">
      <c r="W10561" s="50"/>
      <c r="AA10561" s="50"/>
      <c r="AE10561" s="50"/>
    </row>
    <row r="10562" spans="23:31">
      <c r="W10562" s="50"/>
      <c r="AA10562" s="50"/>
      <c r="AE10562" s="50"/>
    </row>
    <row r="10563" spans="23:31">
      <c r="W10563" s="50"/>
      <c r="AA10563" s="50"/>
      <c r="AE10563" s="50"/>
    </row>
    <row r="10564" spans="23:31">
      <c r="W10564" s="50"/>
      <c r="AA10564" s="50"/>
      <c r="AE10564" s="50"/>
    </row>
    <row r="10565" spans="23:31">
      <c r="W10565" s="50"/>
      <c r="AA10565" s="50"/>
      <c r="AE10565" s="50"/>
    </row>
    <row r="10566" spans="23:31">
      <c r="W10566" s="50"/>
      <c r="AA10566" s="50"/>
      <c r="AE10566" s="50"/>
    </row>
    <row r="10567" spans="23:31">
      <c r="W10567" s="50"/>
      <c r="AA10567" s="50"/>
      <c r="AE10567" s="50"/>
    </row>
    <row r="10568" spans="23:31">
      <c r="W10568" s="50"/>
      <c r="AA10568" s="50"/>
      <c r="AE10568" s="50"/>
    </row>
    <row r="10569" spans="23:31">
      <c r="W10569" s="50"/>
      <c r="AA10569" s="50"/>
      <c r="AE10569" s="50"/>
    </row>
    <row r="10570" spans="23:31">
      <c r="W10570" s="50"/>
      <c r="AA10570" s="50"/>
      <c r="AE10570" s="50"/>
    </row>
    <row r="10571" spans="23:31">
      <c r="W10571" s="50"/>
      <c r="AA10571" s="50"/>
      <c r="AE10571" s="50"/>
    </row>
    <row r="10572" spans="23:31">
      <c r="W10572" s="50"/>
      <c r="AA10572" s="50"/>
      <c r="AE10572" s="50"/>
    </row>
    <row r="10573" spans="23:31">
      <c r="W10573" s="50"/>
      <c r="AA10573" s="50"/>
      <c r="AE10573" s="50"/>
    </row>
    <row r="10574" spans="23:31">
      <c r="W10574" s="50"/>
      <c r="AA10574" s="50"/>
      <c r="AE10574" s="50"/>
    </row>
    <row r="10575" spans="23:31">
      <c r="W10575" s="50"/>
      <c r="AA10575" s="50"/>
      <c r="AE10575" s="50"/>
    </row>
    <row r="10576" spans="23:31">
      <c r="W10576" s="50"/>
      <c r="AA10576" s="50"/>
      <c r="AE10576" s="50"/>
    </row>
    <row r="10577" spans="23:31">
      <c r="W10577" s="50"/>
      <c r="AA10577" s="50"/>
      <c r="AE10577" s="50"/>
    </row>
    <row r="10578" spans="23:31">
      <c r="W10578" s="50"/>
      <c r="AA10578" s="50"/>
      <c r="AE10578" s="50"/>
    </row>
    <row r="10579" spans="23:31">
      <c r="W10579" s="50"/>
      <c r="AA10579" s="50"/>
      <c r="AE10579" s="50"/>
    </row>
    <row r="10580" spans="23:31">
      <c r="W10580" s="50"/>
      <c r="AA10580" s="50"/>
      <c r="AE10580" s="50"/>
    </row>
    <row r="10581" spans="23:31">
      <c r="W10581" s="50"/>
      <c r="AA10581" s="50"/>
      <c r="AE10581" s="50"/>
    </row>
    <row r="10582" spans="23:31">
      <c r="W10582" s="50"/>
      <c r="AA10582" s="50"/>
      <c r="AE10582" s="50"/>
    </row>
    <row r="10583" spans="23:31">
      <c r="W10583" s="50"/>
      <c r="AA10583" s="50"/>
      <c r="AE10583" s="50"/>
    </row>
    <row r="10584" spans="23:31">
      <c r="W10584" s="50"/>
      <c r="AA10584" s="50"/>
      <c r="AE10584" s="50"/>
    </row>
    <row r="10585" spans="23:31">
      <c r="W10585" s="50"/>
      <c r="AA10585" s="50"/>
      <c r="AE10585" s="50"/>
    </row>
    <row r="10586" spans="23:31">
      <c r="W10586" s="50"/>
      <c r="AA10586" s="50"/>
      <c r="AE10586" s="50"/>
    </row>
    <row r="10587" spans="23:31">
      <c r="W10587" s="50"/>
      <c r="AA10587" s="50"/>
      <c r="AE10587" s="50"/>
    </row>
    <row r="10588" spans="23:31">
      <c r="W10588" s="50"/>
      <c r="AA10588" s="50"/>
      <c r="AE10588" s="50"/>
    </row>
    <row r="10589" spans="23:31">
      <c r="W10589" s="50"/>
      <c r="AA10589" s="50"/>
      <c r="AE10589" s="50"/>
    </row>
    <row r="10590" spans="23:31">
      <c r="W10590" s="50"/>
      <c r="AA10590" s="50"/>
      <c r="AE10590" s="50"/>
    </row>
    <row r="10591" spans="23:31">
      <c r="W10591" s="50"/>
      <c r="AA10591" s="50"/>
      <c r="AE10591" s="50"/>
    </row>
    <row r="10592" spans="23:31">
      <c r="W10592" s="50"/>
      <c r="AA10592" s="50"/>
      <c r="AE10592" s="50"/>
    </row>
    <row r="10593" spans="23:31">
      <c r="W10593" s="50"/>
      <c r="AA10593" s="50"/>
      <c r="AE10593" s="50"/>
    </row>
    <row r="10594" spans="23:31">
      <c r="W10594" s="50"/>
      <c r="AA10594" s="50"/>
      <c r="AE10594" s="50"/>
    </row>
    <row r="10595" spans="23:31">
      <c r="W10595" s="50"/>
      <c r="AA10595" s="50"/>
      <c r="AE10595" s="50"/>
    </row>
    <row r="10596" spans="23:31">
      <c r="W10596" s="50"/>
      <c r="AA10596" s="50"/>
      <c r="AE10596" s="50"/>
    </row>
    <row r="10597" spans="23:31">
      <c r="W10597" s="50"/>
      <c r="AA10597" s="50"/>
      <c r="AE10597" s="50"/>
    </row>
    <row r="10598" spans="23:31">
      <c r="W10598" s="50"/>
      <c r="AA10598" s="50"/>
      <c r="AE10598" s="50"/>
    </row>
    <row r="10599" spans="23:31">
      <c r="W10599" s="50"/>
      <c r="AA10599" s="50"/>
      <c r="AE10599" s="50"/>
    </row>
    <row r="10600" spans="23:31">
      <c r="W10600" s="50"/>
      <c r="AA10600" s="50"/>
      <c r="AE10600" s="50"/>
    </row>
    <row r="10601" spans="23:31">
      <c r="W10601" s="50"/>
      <c r="AA10601" s="50"/>
      <c r="AE10601" s="50"/>
    </row>
    <row r="10602" spans="23:31">
      <c r="W10602" s="50"/>
      <c r="AA10602" s="50"/>
      <c r="AE10602" s="50"/>
    </row>
    <row r="10603" spans="23:31">
      <c r="W10603" s="50"/>
      <c r="AA10603" s="50"/>
      <c r="AE10603" s="50"/>
    </row>
    <row r="10604" spans="23:31">
      <c r="W10604" s="50"/>
      <c r="AA10604" s="50"/>
      <c r="AE10604" s="50"/>
    </row>
    <row r="10605" spans="23:31">
      <c r="W10605" s="50"/>
      <c r="AA10605" s="50"/>
      <c r="AE10605" s="50"/>
    </row>
    <row r="10606" spans="23:31">
      <c r="W10606" s="50"/>
      <c r="AA10606" s="50"/>
      <c r="AE10606" s="50"/>
    </row>
    <row r="10607" spans="23:31">
      <c r="W10607" s="50"/>
      <c r="AA10607" s="50"/>
      <c r="AE10607" s="50"/>
    </row>
    <row r="10608" spans="23:31">
      <c r="W10608" s="50"/>
      <c r="AA10608" s="50"/>
      <c r="AE10608" s="50"/>
    </row>
    <row r="10609" spans="23:31">
      <c r="W10609" s="50"/>
      <c r="AA10609" s="50"/>
      <c r="AE10609" s="50"/>
    </row>
    <row r="10610" spans="23:31">
      <c r="W10610" s="50"/>
      <c r="AA10610" s="50"/>
      <c r="AE10610" s="50"/>
    </row>
    <row r="10611" spans="23:31">
      <c r="W10611" s="50"/>
      <c r="AA10611" s="50"/>
      <c r="AE10611" s="50"/>
    </row>
    <row r="10612" spans="23:31">
      <c r="W10612" s="50"/>
      <c r="AA10612" s="50"/>
      <c r="AE10612" s="50"/>
    </row>
    <row r="10613" spans="23:31">
      <c r="W10613" s="50"/>
      <c r="AA10613" s="50"/>
      <c r="AE10613" s="50"/>
    </row>
    <row r="10614" spans="23:31">
      <c r="W10614" s="50"/>
      <c r="AA10614" s="50"/>
      <c r="AE10614" s="50"/>
    </row>
    <row r="10615" spans="23:31">
      <c r="W10615" s="50"/>
      <c r="AA10615" s="50"/>
      <c r="AE10615" s="50"/>
    </row>
    <row r="10616" spans="23:31">
      <c r="W10616" s="50"/>
      <c r="AA10616" s="50"/>
      <c r="AE10616" s="50"/>
    </row>
    <row r="10617" spans="23:31">
      <c r="W10617" s="50"/>
      <c r="AA10617" s="50"/>
      <c r="AE10617" s="50"/>
    </row>
    <row r="10618" spans="23:31">
      <c r="W10618" s="50"/>
      <c r="AA10618" s="50"/>
      <c r="AE10618" s="50"/>
    </row>
    <row r="10619" spans="23:31">
      <c r="W10619" s="50"/>
      <c r="AA10619" s="50"/>
      <c r="AE10619" s="50"/>
    </row>
    <row r="10620" spans="23:31">
      <c r="W10620" s="50"/>
      <c r="AA10620" s="50"/>
      <c r="AE10620" s="50"/>
    </row>
    <row r="10621" spans="23:31">
      <c r="W10621" s="50"/>
      <c r="AA10621" s="50"/>
      <c r="AE10621" s="50"/>
    </row>
    <row r="10622" spans="23:31">
      <c r="W10622" s="50"/>
      <c r="AA10622" s="50"/>
      <c r="AE10622" s="50"/>
    </row>
    <row r="10623" spans="23:31">
      <c r="W10623" s="50"/>
      <c r="AA10623" s="50"/>
      <c r="AE10623" s="50"/>
    </row>
    <row r="10624" spans="23:31">
      <c r="W10624" s="50"/>
      <c r="AA10624" s="50"/>
      <c r="AE10624" s="50"/>
    </row>
    <row r="10625" spans="23:31">
      <c r="W10625" s="50"/>
      <c r="AA10625" s="50"/>
      <c r="AE10625" s="50"/>
    </row>
    <row r="10626" spans="23:31">
      <c r="W10626" s="50"/>
      <c r="AA10626" s="50"/>
      <c r="AE10626" s="50"/>
    </row>
    <row r="10627" spans="23:31">
      <c r="W10627" s="50"/>
      <c r="AA10627" s="50"/>
      <c r="AE10627" s="50"/>
    </row>
    <row r="10628" spans="23:31">
      <c r="W10628" s="50"/>
      <c r="AA10628" s="50"/>
      <c r="AE10628" s="50"/>
    </row>
    <row r="10629" spans="23:31">
      <c r="W10629" s="50"/>
      <c r="AA10629" s="50"/>
      <c r="AE10629" s="50"/>
    </row>
    <row r="10630" spans="23:31">
      <c r="W10630" s="50"/>
      <c r="AA10630" s="50"/>
      <c r="AE10630" s="50"/>
    </row>
    <row r="10631" spans="23:31">
      <c r="W10631" s="50"/>
      <c r="AA10631" s="50"/>
      <c r="AE10631" s="50"/>
    </row>
    <row r="10632" spans="23:31">
      <c r="W10632" s="50"/>
      <c r="AA10632" s="50"/>
      <c r="AE10632" s="50"/>
    </row>
    <row r="10633" spans="23:31">
      <c r="W10633" s="50"/>
      <c r="AA10633" s="50"/>
      <c r="AE10633" s="50"/>
    </row>
    <row r="10634" spans="23:31">
      <c r="W10634" s="50"/>
      <c r="AA10634" s="50"/>
      <c r="AE10634" s="50"/>
    </row>
    <row r="10635" spans="23:31">
      <c r="W10635" s="50"/>
      <c r="AA10635" s="50"/>
      <c r="AE10635" s="50"/>
    </row>
    <row r="10636" spans="23:31">
      <c r="W10636" s="50"/>
      <c r="AA10636" s="50"/>
      <c r="AE10636" s="50"/>
    </row>
    <row r="10637" spans="23:31">
      <c r="W10637" s="50"/>
      <c r="AA10637" s="50"/>
      <c r="AE10637" s="50"/>
    </row>
    <row r="10638" spans="23:31">
      <c r="W10638" s="50"/>
      <c r="AA10638" s="50"/>
      <c r="AE10638" s="50"/>
    </row>
    <row r="10639" spans="23:31">
      <c r="W10639" s="50"/>
      <c r="AA10639" s="50"/>
      <c r="AE10639" s="50"/>
    </row>
    <row r="10640" spans="23:31">
      <c r="W10640" s="50"/>
      <c r="AA10640" s="50"/>
      <c r="AE10640" s="50"/>
    </row>
    <row r="10641" spans="23:31">
      <c r="W10641" s="50"/>
      <c r="AA10641" s="50"/>
      <c r="AE10641" s="50"/>
    </row>
    <row r="10642" spans="23:31">
      <c r="W10642" s="50"/>
      <c r="AA10642" s="50"/>
      <c r="AE10642" s="50"/>
    </row>
    <row r="10643" spans="23:31">
      <c r="W10643" s="50"/>
      <c r="AA10643" s="50"/>
      <c r="AE10643" s="50"/>
    </row>
    <row r="10644" spans="23:31">
      <c r="W10644" s="50"/>
      <c r="AA10644" s="50"/>
      <c r="AE10644" s="50"/>
    </row>
    <row r="10645" spans="23:31">
      <c r="W10645" s="50"/>
      <c r="AA10645" s="50"/>
      <c r="AE10645" s="50"/>
    </row>
    <row r="10646" spans="23:31">
      <c r="W10646" s="50"/>
      <c r="AA10646" s="50"/>
      <c r="AE10646" s="50"/>
    </row>
    <row r="10647" spans="23:31">
      <c r="W10647" s="50"/>
      <c r="AA10647" s="50"/>
      <c r="AE10647" s="50"/>
    </row>
    <row r="10648" spans="23:31">
      <c r="W10648" s="50"/>
      <c r="AA10648" s="50"/>
      <c r="AE10648" s="50"/>
    </row>
    <row r="10649" spans="23:31">
      <c r="W10649" s="50"/>
      <c r="AA10649" s="50"/>
      <c r="AE10649" s="50"/>
    </row>
    <row r="10650" spans="23:31">
      <c r="W10650" s="50"/>
      <c r="AA10650" s="50"/>
      <c r="AE10650" s="50"/>
    </row>
    <row r="10651" spans="23:31">
      <c r="W10651" s="50"/>
      <c r="AA10651" s="50"/>
      <c r="AE10651" s="50"/>
    </row>
    <row r="10652" spans="23:31">
      <c r="W10652" s="50"/>
      <c r="AA10652" s="50"/>
      <c r="AE10652" s="50"/>
    </row>
    <row r="10653" spans="23:31">
      <c r="W10653" s="50"/>
      <c r="AA10653" s="50"/>
      <c r="AE10653" s="50"/>
    </row>
    <row r="10654" spans="23:31">
      <c r="W10654" s="50"/>
      <c r="AA10654" s="50"/>
      <c r="AE10654" s="50"/>
    </row>
    <row r="10655" spans="23:31">
      <c r="W10655" s="50"/>
      <c r="AA10655" s="50"/>
      <c r="AE10655" s="50"/>
    </row>
    <row r="10656" spans="23:31">
      <c r="W10656" s="50"/>
      <c r="AA10656" s="50"/>
      <c r="AE10656" s="50"/>
    </row>
    <row r="10657" spans="23:31">
      <c r="W10657" s="50"/>
      <c r="AA10657" s="50"/>
      <c r="AE10657" s="50"/>
    </row>
    <row r="10658" spans="23:31">
      <c r="W10658" s="50"/>
      <c r="AA10658" s="50"/>
      <c r="AE10658" s="50"/>
    </row>
    <row r="10659" spans="23:31">
      <c r="W10659" s="50"/>
      <c r="AA10659" s="50"/>
      <c r="AE10659" s="50"/>
    </row>
    <row r="10660" spans="23:31">
      <c r="W10660" s="50"/>
      <c r="AA10660" s="50"/>
      <c r="AE10660" s="50"/>
    </row>
    <row r="10661" spans="23:31">
      <c r="W10661" s="50"/>
      <c r="AA10661" s="50"/>
      <c r="AE10661" s="50"/>
    </row>
    <row r="10662" spans="23:31">
      <c r="W10662" s="50"/>
      <c r="AA10662" s="50"/>
      <c r="AE10662" s="50"/>
    </row>
    <row r="10663" spans="23:31">
      <c r="W10663" s="50"/>
      <c r="AA10663" s="50"/>
      <c r="AE10663" s="50"/>
    </row>
    <row r="10664" spans="23:31">
      <c r="W10664" s="50"/>
      <c r="AA10664" s="50"/>
      <c r="AE10664" s="50"/>
    </row>
    <row r="10665" spans="23:31">
      <c r="W10665" s="50"/>
      <c r="AA10665" s="50"/>
      <c r="AE10665" s="50"/>
    </row>
    <row r="10666" spans="23:31">
      <c r="W10666" s="50"/>
      <c r="AA10666" s="50"/>
      <c r="AE10666" s="50"/>
    </row>
    <row r="10667" spans="23:31">
      <c r="W10667" s="50"/>
      <c r="AA10667" s="50"/>
      <c r="AE10667" s="50"/>
    </row>
    <row r="10668" spans="23:31">
      <c r="W10668" s="50"/>
      <c r="AA10668" s="50"/>
      <c r="AE10668" s="50"/>
    </row>
    <row r="10669" spans="23:31">
      <c r="W10669" s="50"/>
      <c r="AA10669" s="50"/>
      <c r="AE10669" s="50"/>
    </row>
    <row r="10670" spans="23:31">
      <c r="W10670" s="50"/>
      <c r="AA10670" s="50"/>
      <c r="AE10670" s="50"/>
    </row>
    <row r="10671" spans="23:31">
      <c r="W10671" s="50"/>
      <c r="AA10671" s="50"/>
      <c r="AE10671" s="50"/>
    </row>
    <row r="10672" spans="23:31">
      <c r="W10672" s="50"/>
      <c r="AA10672" s="50"/>
      <c r="AE10672" s="50"/>
    </row>
    <row r="10673" spans="23:31">
      <c r="W10673" s="50"/>
      <c r="AA10673" s="50"/>
      <c r="AE10673" s="50"/>
    </row>
    <row r="10674" spans="23:31">
      <c r="W10674" s="50"/>
      <c r="AA10674" s="50"/>
      <c r="AE10674" s="50"/>
    </row>
    <row r="10675" spans="23:31">
      <c r="W10675" s="50"/>
      <c r="AA10675" s="50"/>
      <c r="AE10675" s="50"/>
    </row>
    <row r="10676" spans="23:31">
      <c r="W10676" s="50"/>
      <c r="AA10676" s="50"/>
      <c r="AE10676" s="50"/>
    </row>
    <row r="10677" spans="23:31">
      <c r="W10677" s="50"/>
      <c r="AA10677" s="50"/>
      <c r="AE10677" s="50"/>
    </row>
    <row r="10678" spans="23:31">
      <c r="W10678" s="50"/>
      <c r="AA10678" s="50"/>
      <c r="AE10678" s="50"/>
    </row>
    <row r="10679" spans="23:31">
      <c r="W10679" s="50"/>
      <c r="AA10679" s="50"/>
      <c r="AE10679" s="50"/>
    </row>
    <row r="10680" spans="23:31">
      <c r="W10680" s="50"/>
      <c r="AA10680" s="50"/>
      <c r="AE10680" s="50"/>
    </row>
    <row r="10681" spans="23:31">
      <c r="W10681" s="50"/>
      <c r="AA10681" s="50"/>
      <c r="AE10681" s="50"/>
    </row>
    <row r="10682" spans="23:31">
      <c r="W10682" s="50"/>
      <c r="AA10682" s="50"/>
      <c r="AE10682" s="50"/>
    </row>
    <row r="10683" spans="23:31">
      <c r="W10683" s="50"/>
      <c r="AA10683" s="50"/>
      <c r="AE10683" s="50"/>
    </row>
    <row r="10684" spans="23:31">
      <c r="W10684" s="50"/>
      <c r="AA10684" s="50"/>
      <c r="AE10684" s="50"/>
    </row>
    <row r="10685" spans="23:31">
      <c r="W10685" s="50"/>
      <c r="AA10685" s="50"/>
      <c r="AE10685" s="50"/>
    </row>
    <row r="10686" spans="23:31">
      <c r="W10686" s="50"/>
      <c r="AA10686" s="50"/>
      <c r="AE10686" s="50"/>
    </row>
    <row r="10687" spans="23:31">
      <c r="W10687" s="50"/>
      <c r="AA10687" s="50"/>
      <c r="AE10687" s="50"/>
    </row>
    <row r="10688" spans="23:31">
      <c r="W10688" s="50"/>
      <c r="AA10688" s="50"/>
      <c r="AE10688" s="50"/>
    </row>
    <row r="10689" spans="23:31">
      <c r="W10689" s="50"/>
      <c r="AA10689" s="50"/>
      <c r="AE10689" s="50"/>
    </row>
    <row r="10690" spans="23:31">
      <c r="W10690" s="50"/>
      <c r="AA10690" s="50"/>
      <c r="AE10690" s="50"/>
    </row>
    <row r="10691" spans="23:31">
      <c r="W10691" s="50"/>
      <c r="AA10691" s="50"/>
      <c r="AE10691" s="50"/>
    </row>
    <row r="10692" spans="23:31">
      <c r="W10692" s="50"/>
      <c r="AA10692" s="50"/>
      <c r="AE10692" s="50"/>
    </row>
    <row r="10693" spans="23:31">
      <c r="W10693" s="50"/>
      <c r="AA10693" s="50"/>
      <c r="AE10693" s="50"/>
    </row>
    <row r="10694" spans="23:31">
      <c r="W10694" s="50"/>
      <c r="AA10694" s="50"/>
      <c r="AE10694" s="50"/>
    </row>
    <row r="10695" spans="23:31">
      <c r="W10695" s="50"/>
      <c r="AA10695" s="50"/>
      <c r="AE10695" s="50"/>
    </row>
    <row r="10696" spans="23:31">
      <c r="W10696" s="50"/>
      <c r="AA10696" s="50"/>
      <c r="AE10696" s="50"/>
    </row>
    <row r="10697" spans="23:31">
      <c r="W10697" s="50"/>
      <c r="AA10697" s="50"/>
      <c r="AE10697" s="50"/>
    </row>
    <row r="10698" spans="23:31">
      <c r="W10698" s="50"/>
      <c r="AA10698" s="50"/>
      <c r="AE10698" s="50"/>
    </row>
    <row r="10699" spans="23:31">
      <c r="W10699" s="50"/>
      <c r="AA10699" s="50"/>
      <c r="AE10699" s="50"/>
    </row>
    <row r="10700" spans="23:31">
      <c r="W10700" s="50"/>
      <c r="AA10700" s="50"/>
      <c r="AE10700" s="50"/>
    </row>
    <row r="10701" spans="23:31">
      <c r="W10701" s="50"/>
      <c r="AA10701" s="50"/>
      <c r="AE10701" s="50"/>
    </row>
    <row r="10702" spans="23:31">
      <c r="W10702" s="50"/>
      <c r="AA10702" s="50"/>
      <c r="AE10702" s="50"/>
    </row>
    <row r="10703" spans="23:31">
      <c r="W10703" s="50"/>
      <c r="AA10703" s="50"/>
      <c r="AE10703" s="50"/>
    </row>
    <row r="10704" spans="23:31">
      <c r="W10704" s="50"/>
      <c r="AA10704" s="50"/>
      <c r="AE10704" s="50"/>
    </row>
    <row r="10705" spans="23:31">
      <c r="W10705" s="50"/>
      <c r="AA10705" s="50"/>
      <c r="AE10705" s="50"/>
    </row>
    <row r="10706" spans="23:31">
      <c r="W10706" s="50"/>
      <c r="AA10706" s="50"/>
      <c r="AE10706" s="50"/>
    </row>
    <row r="10707" spans="23:31">
      <c r="W10707" s="50"/>
      <c r="AA10707" s="50"/>
      <c r="AE10707" s="50"/>
    </row>
    <row r="10708" spans="23:31">
      <c r="W10708" s="50"/>
      <c r="AA10708" s="50"/>
      <c r="AE10708" s="50"/>
    </row>
    <row r="10709" spans="23:31">
      <c r="W10709" s="50"/>
      <c r="AA10709" s="50"/>
      <c r="AE10709" s="50"/>
    </row>
    <row r="10710" spans="23:31">
      <c r="W10710" s="50"/>
      <c r="AA10710" s="50"/>
      <c r="AE10710" s="50"/>
    </row>
    <row r="10711" spans="23:31">
      <c r="W10711" s="50"/>
      <c r="AA10711" s="50"/>
      <c r="AE10711" s="50"/>
    </row>
    <row r="10712" spans="23:31">
      <c r="W10712" s="50"/>
      <c r="AA10712" s="50"/>
      <c r="AE10712" s="50"/>
    </row>
    <row r="10713" spans="23:31">
      <c r="W10713" s="50"/>
      <c r="AA10713" s="50"/>
      <c r="AE10713" s="50"/>
    </row>
    <row r="10714" spans="23:31">
      <c r="W10714" s="50"/>
      <c r="AA10714" s="50"/>
      <c r="AE10714" s="50"/>
    </row>
    <row r="10715" spans="23:31">
      <c r="W10715" s="50"/>
      <c r="AA10715" s="50"/>
      <c r="AE10715" s="50"/>
    </row>
    <row r="10716" spans="23:31">
      <c r="W10716" s="50"/>
      <c r="AA10716" s="50"/>
      <c r="AE10716" s="50"/>
    </row>
    <row r="10717" spans="23:31">
      <c r="W10717" s="50"/>
      <c r="AA10717" s="50"/>
      <c r="AE10717" s="50"/>
    </row>
    <row r="10718" spans="23:31">
      <c r="W10718" s="50"/>
      <c r="AA10718" s="50"/>
      <c r="AE10718" s="50"/>
    </row>
    <row r="10719" spans="23:31">
      <c r="W10719" s="50"/>
      <c r="AA10719" s="50"/>
      <c r="AE10719" s="50"/>
    </row>
    <row r="10720" spans="23:31">
      <c r="W10720" s="50"/>
      <c r="AA10720" s="50"/>
      <c r="AE10720" s="50"/>
    </row>
    <row r="10721" spans="23:31">
      <c r="W10721" s="50"/>
      <c r="AA10721" s="50"/>
      <c r="AE10721" s="50"/>
    </row>
    <row r="10722" spans="23:31">
      <c r="W10722" s="50"/>
      <c r="AA10722" s="50"/>
      <c r="AE10722" s="50"/>
    </row>
    <row r="10723" spans="23:31">
      <c r="W10723" s="50"/>
      <c r="AA10723" s="50"/>
      <c r="AE10723" s="50"/>
    </row>
    <row r="10724" spans="23:31">
      <c r="W10724" s="50"/>
      <c r="AA10724" s="50"/>
      <c r="AE10724" s="50"/>
    </row>
    <row r="10725" spans="23:31">
      <c r="W10725" s="50"/>
      <c r="AA10725" s="50"/>
      <c r="AE10725" s="50"/>
    </row>
    <row r="10726" spans="23:31">
      <c r="W10726" s="50"/>
      <c r="AA10726" s="50"/>
      <c r="AE10726" s="50"/>
    </row>
    <row r="10727" spans="23:31">
      <c r="W10727" s="50"/>
      <c r="AA10727" s="50"/>
      <c r="AE10727" s="50"/>
    </row>
    <row r="10728" spans="23:31">
      <c r="W10728" s="50"/>
      <c r="AA10728" s="50"/>
      <c r="AE10728" s="50"/>
    </row>
    <row r="10729" spans="23:31">
      <c r="W10729" s="50"/>
      <c r="AA10729" s="50"/>
      <c r="AE10729" s="50"/>
    </row>
    <row r="10730" spans="23:31">
      <c r="W10730" s="50"/>
      <c r="AA10730" s="50"/>
      <c r="AE10730" s="50"/>
    </row>
    <row r="10731" spans="23:31">
      <c r="W10731" s="50"/>
      <c r="AA10731" s="50"/>
      <c r="AE10731" s="50"/>
    </row>
    <row r="10732" spans="23:31">
      <c r="W10732" s="50"/>
      <c r="AA10732" s="50"/>
      <c r="AE10732" s="50"/>
    </row>
    <row r="10733" spans="23:31">
      <c r="W10733" s="50"/>
      <c r="AA10733" s="50"/>
      <c r="AE10733" s="50"/>
    </row>
    <row r="10734" spans="23:31">
      <c r="W10734" s="50"/>
      <c r="AA10734" s="50"/>
      <c r="AE10734" s="50"/>
    </row>
    <row r="10735" spans="23:31">
      <c r="W10735" s="50"/>
      <c r="AA10735" s="50"/>
      <c r="AE10735" s="50"/>
    </row>
    <row r="10736" spans="23:31">
      <c r="W10736" s="50"/>
      <c r="AA10736" s="50"/>
      <c r="AE10736" s="50"/>
    </row>
    <row r="10737" spans="23:31">
      <c r="W10737" s="50"/>
      <c r="AA10737" s="50"/>
      <c r="AE10737" s="50"/>
    </row>
    <row r="10738" spans="23:31">
      <c r="W10738" s="50"/>
      <c r="AA10738" s="50"/>
      <c r="AE10738" s="50"/>
    </row>
    <row r="10739" spans="23:31">
      <c r="W10739" s="50"/>
      <c r="AA10739" s="50"/>
      <c r="AE10739" s="50"/>
    </row>
    <row r="10740" spans="23:31">
      <c r="W10740" s="50"/>
      <c r="AA10740" s="50"/>
      <c r="AE10740" s="50"/>
    </row>
    <row r="10741" spans="23:31">
      <c r="W10741" s="50"/>
      <c r="AA10741" s="50"/>
      <c r="AE10741" s="50"/>
    </row>
    <row r="10742" spans="23:31">
      <c r="W10742" s="50"/>
      <c r="AA10742" s="50"/>
      <c r="AE10742" s="50"/>
    </row>
    <row r="10743" spans="23:31">
      <c r="W10743" s="50"/>
      <c r="AA10743" s="50"/>
      <c r="AE10743" s="50"/>
    </row>
    <row r="10744" spans="23:31">
      <c r="W10744" s="50"/>
      <c r="AA10744" s="50"/>
      <c r="AE10744" s="50"/>
    </row>
    <row r="10745" spans="23:31">
      <c r="W10745" s="50"/>
      <c r="AA10745" s="50"/>
      <c r="AE10745" s="50"/>
    </row>
    <row r="10746" spans="23:31">
      <c r="W10746" s="50"/>
      <c r="AA10746" s="50"/>
      <c r="AE10746" s="50"/>
    </row>
    <row r="10747" spans="23:31">
      <c r="W10747" s="50"/>
      <c r="AA10747" s="50"/>
      <c r="AE10747" s="50"/>
    </row>
    <row r="10748" spans="23:31">
      <c r="W10748" s="50"/>
      <c r="AA10748" s="50"/>
      <c r="AE10748" s="50"/>
    </row>
    <row r="10749" spans="23:31">
      <c r="W10749" s="50"/>
      <c r="AA10749" s="50"/>
      <c r="AE10749" s="50"/>
    </row>
    <row r="10750" spans="23:31">
      <c r="W10750" s="50"/>
      <c r="AA10750" s="50"/>
      <c r="AE10750" s="50"/>
    </row>
    <row r="10751" spans="23:31">
      <c r="W10751" s="50"/>
      <c r="AA10751" s="50"/>
      <c r="AE10751" s="50"/>
    </row>
    <row r="10752" spans="23:31">
      <c r="W10752" s="50"/>
      <c r="AA10752" s="50"/>
      <c r="AE10752" s="50"/>
    </row>
    <row r="10753" spans="23:31">
      <c r="W10753" s="50"/>
      <c r="AA10753" s="50"/>
      <c r="AE10753" s="50"/>
    </row>
    <row r="10754" spans="23:31">
      <c r="W10754" s="50"/>
      <c r="AA10754" s="50"/>
      <c r="AE10754" s="50"/>
    </row>
    <row r="10755" spans="23:31">
      <c r="W10755" s="50"/>
      <c r="AA10755" s="50"/>
      <c r="AE10755" s="50"/>
    </row>
    <row r="10756" spans="23:31">
      <c r="W10756" s="50"/>
      <c r="AA10756" s="50"/>
      <c r="AE10756" s="50"/>
    </row>
    <row r="10757" spans="23:31">
      <c r="W10757" s="50"/>
      <c r="AA10757" s="50"/>
      <c r="AE10757" s="50"/>
    </row>
    <row r="10758" spans="23:31">
      <c r="W10758" s="50"/>
      <c r="AA10758" s="50"/>
      <c r="AE10758" s="50"/>
    </row>
    <row r="10759" spans="23:31">
      <c r="W10759" s="50"/>
      <c r="AA10759" s="50"/>
      <c r="AE10759" s="50"/>
    </row>
    <row r="10760" spans="23:31">
      <c r="W10760" s="50"/>
      <c r="AA10760" s="50"/>
      <c r="AE10760" s="50"/>
    </row>
    <row r="10761" spans="23:31">
      <c r="W10761" s="50"/>
      <c r="AA10761" s="50"/>
      <c r="AE10761" s="50"/>
    </row>
    <row r="10762" spans="23:31">
      <c r="W10762" s="50"/>
      <c r="AA10762" s="50"/>
      <c r="AE10762" s="50"/>
    </row>
    <row r="10763" spans="23:31">
      <c r="W10763" s="50"/>
      <c r="AA10763" s="50"/>
      <c r="AE10763" s="50"/>
    </row>
    <row r="10764" spans="23:31">
      <c r="W10764" s="50"/>
      <c r="AA10764" s="50"/>
      <c r="AE10764" s="50"/>
    </row>
    <row r="10765" spans="23:31">
      <c r="W10765" s="50"/>
      <c r="AA10765" s="50"/>
      <c r="AE10765" s="50"/>
    </row>
    <row r="10766" spans="23:31">
      <c r="W10766" s="50"/>
      <c r="AA10766" s="50"/>
      <c r="AE10766" s="50"/>
    </row>
    <row r="10767" spans="23:31">
      <c r="W10767" s="50"/>
      <c r="AA10767" s="50"/>
      <c r="AE10767" s="50"/>
    </row>
    <row r="10768" spans="23:31">
      <c r="W10768" s="50"/>
      <c r="AA10768" s="50"/>
      <c r="AE10768" s="50"/>
    </row>
    <row r="10769" spans="23:31">
      <c r="W10769" s="50"/>
      <c r="AA10769" s="50"/>
      <c r="AE10769" s="50"/>
    </row>
    <row r="10770" spans="23:31">
      <c r="W10770" s="50"/>
      <c r="AA10770" s="50"/>
      <c r="AE10770" s="50"/>
    </row>
    <row r="10771" spans="23:31">
      <c r="W10771" s="50"/>
      <c r="AA10771" s="50"/>
      <c r="AE10771" s="50"/>
    </row>
    <row r="10772" spans="23:31">
      <c r="W10772" s="50"/>
      <c r="AA10772" s="50"/>
      <c r="AE10772" s="50"/>
    </row>
    <row r="10773" spans="23:31">
      <c r="W10773" s="50"/>
      <c r="AA10773" s="50"/>
      <c r="AE10773" s="50"/>
    </row>
    <row r="10774" spans="23:31">
      <c r="W10774" s="50"/>
      <c r="AA10774" s="50"/>
      <c r="AE10774" s="50"/>
    </row>
    <row r="10775" spans="23:31">
      <c r="W10775" s="50"/>
      <c r="AA10775" s="50"/>
      <c r="AE10775" s="50"/>
    </row>
    <row r="10776" spans="23:31">
      <c r="W10776" s="50"/>
      <c r="AA10776" s="50"/>
      <c r="AE10776" s="50"/>
    </row>
    <row r="10777" spans="23:31">
      <c r="W10777" s="50"/>
      <c r="AA10777" s="50"/>
      <c r="AE10777" s="50"/>
    </row>
    <row r="10778" spans="23:31">
      <c r="W10778" s="50"/>
      <c r="AA10778" s="50"/>
      <c r="AE10778" s="50"/>
    </row>
    <row r="10779" spans="23:31">
      <c r="W10779" s="50"/>
      <c r="AA10779" s="50"/>
      <c r="AE10779" s="50"/>
    </row>
    <row r="10780" spans="23:31">
      <c r="W10780" s="50"/>
      <c r="AA10780" s="50"/>
      <c r="AE10780" s="50"/>
    </row>
    <row r="10781" spans="23:31">
      <c r="W10781" s="50"/>
      <c r="AA10781" s="50"/>
      <c r="AE10781" s="50"/>
    </row>
    <row r="10782" spans="23:31">
      <c r="W10782" s="50"/>
      <c r="AA10782" s="50"/>
      <c r="AE10782" s="50"/>
    </row>
    <row r="10783" spans="23:31">
      <c r="W10783" s="50"/>
      <c r="AA10783" s="50"/>
      <c r="AE10783" s="50"/>
    </row>
    <row r="10784" spans="23:31">
      <c r="W10784" s="50"/>
      <c r="AA10784" s="50"/>
      <c r="AE10784" s="50"/>
    </row>
    <row r="10785" spans="23:31">
      <c r="W10785" s="50"/>
      <c r="AA10785" s="50"/>
      <c r="AE10785" s="50"/>
    </row>
    <row r="10786" spans="23:31">
      <c r="W10786" s="50"/>
      <c r="AA10786" s="50"/>
      <c r="AE10786" s="50"/>
    </row>
    <row r="10787" spans="23:31">
      <c r="W10787" s="50"/>
      <c r="AA10787" s="50"/>
      <c r="AE10787" s="50"/>
    </row>
    <row r="10788" spans="23:31">
      <c r="W10788" s="50"/>
      <c r="AA10788" s="50"/>
      <c r="AE10788" s="50"/>
    </row>
    <row r="10789" spans="23:31">
      <c r="W10789" s="50"/>
      <c r="AA10789" s="50"/>
      <c r="AE10789" s="50"/>
    </row>
    <row r="10790" spans="23:31">
      <c r="W10790" s="50"/>
      <c r="AA10790" s="50"/>
      <c r="AE10790" s="50"/>
    </row>
    <row r="10791" spans="23:31">
      <c r="W10791" s="50"/>
      <c r="AA10791" s="50"/>
      <c r="AE10791" s="50"/>
    </row>
    <row r="10792" spans="23:31">
      <c r="W10792" s="50"/>
      <c r="AA10792" s="50"/>
      <c r="AE10792" s="50"/>
    </row>
    <row r="10793" spans="23:31">
      <c r="W10793" s="50"/>
      <c r="AA10793" s="50"/>
      <c r="AE10793" s="50"/>
    </row>
    <row r="10794" spans="23:31">
      <c r="W10794" s="50"/>
      <c r="AA10794" s="50"/>
      <c r="AE10794" s="50"/>
    </row>
    <row r="10795" spans="23:31">
      <c r="W10795" s="50"/>
      <c r="AA10795" s="50"/>
      <c r="AE10795" s="50"/>
    </row>
    <row r="10796" spans="23:31">
      <c r="W10796" s="50"/>
      <c r="AA10796" s="50"/>
      <c r="AE10796" s="50"/>
    </row>
    <row r="10797" spans="23:31">
      <c r="W10797" s="50"/>
      <c r="AA10797" s="50"/>
      <c r="AE10797" s="50"/>
    </row>
    <row r="10798" spans="23:31">
      <c r="W10798" s="50"/>
      <c r="AA10798" s="50"/>
      <c r="AE10798" s="50"/>
    </row>
    <row r="10799" spans="23:31">
      <c r="W10799" s="50"/>
      <c r="AA10799" s="50"/>
      <c r="AE10799" s="50"/>
    </row>
    <row r="10800" spans="23:31">
      <c r="W10800" s="50"/>
      <c r="AA10800" s="50"/>
      <c r="AE10800" s="50"/>
    </row>
    <row r="10801" spans="23:31">
      <c r="W10801" s="50"/>
      <c r="AA10801" s="50"/>
      <c r="AE10801" s="50"/>
    </row>
    <row r="10802" spans="23:31">
      <c r="W10802" s="50"/>
      <c r="AA10802" s="50"/>
      <c r="AE10802" s="50"/>
    </row>
    <row r="10803" spans="23:31">
      <c r="W10803" s="50"/>
      <c r="AA10803" s="50"/>
      <c r="AE10803" s="50"/>
    </row>
    <row r="10804" spans="23:31">
      <c r="W10804" s="50"/>
      <c r="AA10804" s="50"/>
      <c r="AE10804" s="50"/>
    </row>
    <row r="10805" spans="23:31">
      <c r="W10805" s="50"/>
      <c r="AA10805" s="50"/>
      <c r="AE10805" s="50"/>
    </row>
    <row r="10806" spans="23:31">
      <c r="W10806" s="50"/>
      <c r="AA10806" s="50"/>
      <c r="AE10806" s="50"/>
    </row>
    <row r="10807" spans="23:31">
      <c r="W10807" s="50"/>
      <c r="AA10807" s="50"/>
      <c r="AE10807" s="50"/>
    </row>
    <row r="10808" spans="23:31">
      <c r="W10808" s="50"/>
      <c r="AA10808" s="50"/>
      <c r="AE10808" s="50"/>
    </row>
    <row r="10809" spans="23:31">
      <c r="W10809" s="50"/>
      <c r="AA10809" s="50"/>
      <c r="AE10809" s="50"/>
    </row>
    <row r="10810" spans="23:31">
      <c r="W10810" s="50"/>
      <c r="AA10810" s="50"/>
      <c r="AE10810" s="50"/>
    </row>
    <row r="10811" spans="23:31">
      <c r="W10811" s="50"/>
      <c r="AA10811" s="50"/>
      <c r="AE10811" s="50"/>
    </row>
    <row r="10812" spans="23:31">
      <c r="W10812" s="50"/>
      <c r="AA10812" s="50"/>
      <c r="AE10812" s="50"/>
    </row>
    <row r="10813" spans="23:31">
      <c r="W10813" s="50"/>
      <c r="AA10813" s="50"/>
      <c r="AE10813" s="50"/>
    </row>
    <row r="10814" spans="23:31">
      <c r="W10814" s="50"/>
      <c r="AA10814" s="50"/>
      <c r="AE10814" s="50"/>
    </row>
    <row r="10815" spans="23:31">
      <c r="W10815" s="50"/>
      <c r="AA10815" s="50"/>
      <c r="AE10815" s="50"/>
    </row>
    <row r="10816" spans="23:31">
      <c r="W10816" s="50"/>
      <c r="AA10816" s="50"/>
      <c r="AE10816" s="50"/>
    </row>
    <row r="10817" spans="23:31">
      <c r="W10817" s="50"/>
      <c r="AA10817" s="50"/>
      <c r="AE10817" s="50"/>
    </row>
    <row r="10818" spans="23:31">
      <c r="W10818" s="50"/>
      <c r="AA10818" s="50"/>
      <c r="AE10818" s="50"/>
    </row>
    <row r="10819" spans="23:31">
      <c r="W10819" s="50"/>
      <c r="AA10819" s="50"/>
      <c r="AE10819" s="50"/>
    </row>
    <row r="10820" spans="23:31">
      <c r="W10820" s="50"/>
      <c r="AA10820" s="50"/>
      <c r="AE10820" s="50"/>
    </row>
    <row r="10821" spans="23:31">
      <c r="W10821" s="50"/>
      <c r="AA10821" s="50"/>
      <c r="AE10821" s="50"/>
    </row>
    <row r="10822" spans="23:31">
      <c r="W10822" s="50"/>
      <c r="AA10822" s="50"/>
      <c r="AE10822" s="50"/>
    </row>
    <row r="10823" spans="23:31">
      <c r="W10823" s="50"/>
      <c r="AA10823" s="50"/>
      <c r="AE10823" s="50"/>
    </row>
    <row r="10824" spans="23:31">
      <c r="W10824" s="50"/>
      <c r="AA10824" s="50"/>
      <c r="AE10824" s="50"/>
    </row>
    <row r="10825" spans="23:31">
      <c r="W10825" s="50"/>
      <c r="AA10825" s="50"/>
      <c r="AE10825" s="50"/>
    </row>
    <row r="10826" spans="23:31">
      <c r="W10826" s="50"/>
      <c r="AA10826" s="50"/>
      <c r="AE10826" s="50"/>
    </row>
    <row r="10827" spans="23:31">
      <c r="W10827" s="50"/>
      <c r="AA10827" s="50"/>
      <c r="AE10827" s="50"/>
    </row>
    <row r="10828" spans="23:31">
      <c r="W10828" s="50"/>
      <c r="AA10828" s="50"/>
      <c r="AE10828" s="50"/>
    </row>
    <row r="10829" spans="23:31">
      <c r="W10829" s="50"/>
      <c r="AA10829" s="50"/>
      <c r="AE10829" s="50"/>
    </row>
    <row r="10830" spans="23:31">
      <c r="W10830" s="50"/>
      <c r="AA10830" s="50"/>
      <c r="AE10830" s="50"/>
    </row>
    <row r="10831" spans="23:31">
      <c r="W10831" s="50"/>
      <c r="AA10831" s="50"/>
      <c r="AE10831" s="50"/>
    </row>
    <row r="10832" spans="23:31">
      <c r="W10832" s="50"/>
      <c r="AA10832" s="50"/>
      <c r="AE10832" s="50"/>
    </row>
    <row r="10833" spans="23:31">
      <c r="W10833" s="50"/>
      <c r="AA10833" s="50"/>
      <c r="AE10833" s="50"/>
    </row>
    <row r="10834" spans="23:31">
      <c r="W10834" s="50"/>
      <c r="AA10834" s="50"/>
      <c r="AE10834" s="50"/>
    </row>
    <row r="10835" spans="23:31">
      <c r="W10835" s="50"/>
      <c r="AA10835" s="50"/>
      <c r="AE10835" s="50"/>
    </row>
    <row r="10836" spans="23:31">
      <c r="W10836" s="50"/>
      <c r="AA10836" s="50"/>
      <c r="AE10836" s="50"/>
    </row>
    <row r="10837" spans="23:31">
      <c r="W10837" s="50"/>
      <c r="AA10837" s="50"/>
      <c r="AE10837" s="50"/>
    </row>
    <row r="10838" spans="23:31">
      <c r="W10838" s="50"/>
      <c r="AA10838" s="50"/>
      <c r="AE10838" s="50"/>
    </row>
    <row r="10839" spans="23:31">
      <c r="W10839" s="50"/>
      <c r="AA10839" s="50"/>
      <c r="AE10839" s="50"/>
    </row>
    <row r="10840" spans="23:31">
      <c r="W10840" s="50"/>
      <c r="AA10840" s="50"/>
      <c r="AE10840" s="50"/>
    </row>
    <row r="10841" spans="23:31">
      <c r="W10841" s="50"/>
      <c r="AA10841" s="50"/>
      <c r="AE10841" s="50"/>
    </row>
    <row r="10842" spans="23:31">
      <c r="W10842" s="50"/>
      <c r="AA10842" s="50"/>
      <c r="AE10842" s="50"/>
    </row>
    <row r="10843" spans="23:31">
      <c r="W10843" s="50"/>
      <c r="AA10843" s="50"/>
      <c r="AE10843" s="50"/>
    </row>
    <row r="10844" spans="23:31">
      <c r="W10844" s="50"/>
      <c r="AA10844" s="50"/>
      <c r="AE10844" s="50"/>
    </row>
    <row r="10845" spans="23:31">
      <c r="W10845" s="50"/>
      <c r="AA10845" s="50"/>
      <c r="AE10845" s="50"/>
    </row>
    <row r="10846" spans="23:31">
      <c r="W10846" s="50"/>
      <c r="AA10846" s="50"/>
      <c r="AE10846" s="50"/>
    </row>
    <row r="10847" spans="23:31">
      <c r="W10847" s="50"/>
      <c r="AA10847" s="50"/>
      <c r="AE10847" s="50"/>
    </row>
    <row r="10848" spans="23:31">
      <c r="W10848" s="50"/>
      <c r="AA10848" s="50"/>
      <c r="AE10848" s="50"/>
    </row>
    <row r="10849" spans="23:31">
      <c r="W10849" s="50"/>
      <c r="AA10849" s="50"/>
      <c r="AE10849" s="50"/>
    </row>
    <row r="10850" spans="23:31">
      <c r="W10850" s="50"/>
      <c r="AA10850" s="50"/>
      <c r="AE10850" s="50"/>
    </row>
    <row r="10851" spans="23:31">
      <c r="W10851" s="50"/>
      <c r="AA10851" s="50"/>
      <c r="AE10851" s="50"/>
    </row>
    <row r="10852" spans="23:31">
      <c r="W10852" s="50"/>
      <c r="AA10852" s="50"/>
      <c r="AE10852" s="50"/>
    </row>
    <row r="10853" spans="23:31">
      <c r="W10853" s="50"/>
      <c r="AA10853" s="50"/>
      <c r="AE10853" s="50"/>
    </row>
    <row r="10854" spans="23:31">
      <c r="W10854" s="50"/>
      <c r="AA10854" s="50"/>
      <c r="AE10854" s="50"/>
    </row>
    <row r="10855" spans="23:31">
      <c r="W10855" s="50"/>
      <c r="AA10855" s="50"/>
      <c r="AE10855" s="50"/>
    </row>
    <row r="10856" spans="23:31">
      <c r="W10856" s="50"/>
      <c r="AA10856" s="50"/>
      <c r="AE10856" s="50"/>
    </row>
    <row r="10857" spans="23:31">
      <c r="W10857" s="50"/>
      <c r="AA10857" s="50"/>
      <c r="AE10857" s="50"/>
    </row>
    <row r="10858" spans="23:31">
      <c r="W10858" s="50"/>
      <c r="AA10858" s="50"/>
      <c r="AE10858" s="50"/>
    </row>
    <row r="10859" spans="23:31">
      <c r="W10859" s="50"/>
      <c r="AA10859" s="50"/>
      <c r="AE10859" s="50"/>
    </row>
    <row r="10860" spans="23:31">
      <c r="W10860" s="50"/>
      <c r="AA10860" s="50"/>
      <c r="AE10860" s="50"/>
    </row>
    <row r="10861" spans="23:31">
      <c r="W10861" s="50"/>
      <c r="AA10861" s="50"/>
      <c r="AE10861" s="50"/>
    </row>
    <row r="10862" spans="23:31">
      <c r="W10862" s="50"/>
      <c r="AA10862" s="50"/>
      <c r="AE10862" s="50"/>
    </row>
    <row r="10863" spans="23:31">
      <c r="W10863" s="50"/>
      <c r="AA10863" s="50"/>
      <c r="AE10863" s="50"/>
    </row>
    <row r="10864" spans="23:31">
      <c r="W10864" s="50"/>
      <c r="AA10864" s="50"/>
      <c r="AE10864" s="50"/>
    </row>
    <row r="10865" spans="23:31">
      <c r="W10865" s="50"/>
      <c r="AA10865" s="50"/>
      <c r="AE10865" s="50"/>
    </row>
    <row r="10866" spans="23:31">
      <c r="W10866" s="50"/>
      <c r="AA10866" s="50"/>
      <c r="AE10866" s="50"/>
    </row>
    <row r="10867" spans="23:31">
      <c r="W10867" s="50"/>
      <c r="AA10867" s="50"/>
      <c r="AE10867" s="50"/>
    </row>
    <row r="10868" spans="23:31">
      <c r="W10868" s="50"/>
      <c r="AA10868" s="50"/>
      <c r="AE10868" s="50"/>
    </row>
    <row r="10869" spans="23:31">
      <c r="W10869" s="50"/>
      <c r="AA10869" s="50"/>
      <c r="AE10869" s="50"/>
    </row>
    <row r="10870" spans="23:31">
      <c r="W10870" s="50"/>
      <c r="AA10870" s="50"/>
      <c r="AE10870" s="50"/>
    </row>
    <row r="10871" spans="23:31">
      <c r="W10871" s="50"/>
      <c r="AA10871" s="50"/>
      <c r="AE10871" s="50"/>
    </row>
    <row r="10872" spans="23:31">
      <c r="W10872" s="50"/>
      <c r="AA10872" s="50"/>
      <c r="AE10872" s="50"/>
    </row>
    <row r="10873" spans="23:31">
      <c r="W10873" s="50"/>
      <c r="AA10873" s="50"/>
      <c r="AE10873" s="50"/>
    </row>
    <row r="10874" spans="23:31">
      <c r="W10874" s="50"/>
      <c r="AA10874" s="50"/>
      <c r="AE10874" s="50"/>
    </row>
    <row r="10875" spans="23:31">
      <c r="W10875" s="50"/>
      <c r="AA10875" s="50"/>
      <c r="AE10875" s="50"/>
    </row>
    <row r="10876" spans="23:31">
      <c r="W10876" s="50"/>
      <c r="AA10876" s="50"/>
      <c r="AE10876" s="50"/>
    </row>
    <row r="10877" spans="23:31">
      <c r="W10877" s="50"/>
      <c r="AA10877" s="50"/>
      <c r="AE10877" s="50"/>
    </row>
    <row r="10878" spans="23:31">
      <c r="W10878" s="50"/>
      <c r="AA10878" s="50"/>
      <c r="AE10878" s="50"/>
    </row>
    <row r="10879" spans="23:31">
      <c r="W10879" s="50"/>
      <c r="AA10879" s="50"/>
      <c r="AE10879" s="50"/>
    </row>
    <row r="10880" spans="23:31">
      <c r="W10880" s="50"/>
      <c r="AA10880" s="50"/>
      <c r="AE10880" s="50"/>
    </row>
    <row r="10881" spans="23:31">
      <c r="W10881" s="50"/>
      <c r="AA10881" s="50"/>
      <c r="AE10881" s="50"/>
    </row>
    <row r="10882" spans="23:31">
      <c r="W10882" s="50"/>
      <c r="AA10882" s="50"/>
      <c r="AE10882" s="50"/>
    </row>
    <row r="10883" spans="23:31">
      <c r="W10883" s="50"/>
      <c r="AA10883" s="50"/>
      <c r="AE10883" s="50"/>
    </row>
    <row r="10884" spans="23:31">
      <c r="W10884" s="50"/>
      <c r="AA10884" s="50"/>
      <c r="AE10884" s="50"/>
    </row>
    <row r="10885" spans="23:31">
      <c r="W10885" s="50"/>
      <c r="AA10885" s="50"/>
      <c r="AE10885" s="50"/>
    </row>
    <row r="10886" spans="23:31">
      <c r="W10886" s="50"/>
      <c r="AA10886" s="50"/>
      <c r="AE10886" s="50"/>
    </row>
    <row r="10887" spans="23:31">
      <c r="W10887" s="50"/>
      <c r="AA10887" s="50"/>
      <c r="AE10887" s="50"/>
    </row>
    <row r="10888" spans="23:31">
      <c r="W10888" s="50"/>
      <c r="AA10888" s="50"/>
      <c r="AE10888" s="50"/>
    </row>
    <row r="10889" spans="23:31">
      <c r="W10889" s="50"/>
      <c r="AA10889" s="50"/>
      <c r="AE10889" s="50"/>
    </row>
    <row r="10890" spans="23:31">
      <c r="W10890" s="50"/>
      <c r="AA10890" s="50"/>
      <c r="AE10890" s="50"/>
    </row>
    <row r="10891" spans="23:31">
      <c r="W10891" s="50"/>
      <c r="AA10891" s="50"/>
      <c r="AE10891" s="50"/>
    </row>
    <row r="10892" spans="23:31">
      <c r="W10892" s="50"/>
      <c r="AA10892" s="50"/>
      <c r="AE10892" s="50"/>
    </row>
    <row r="10893" spans="23:31">
      <c r="W10893" s="50"/>
      <c r="AA10893" s="50"/>
      <c r="AE10893" s="50"/>
    </row>
    <row r="10894" spans="23:31">
      <c r="W10894" s="50"/>
      <c r="AA10894" s="50"/>
      <c r="AE10894" s="50"/>
    </row>
    <row r="10895" spans="23:31">
      <c r="W10895" s="50"/>
      <c r="AA10895" s="50"/>
      <c r="AE10895" s="50"/>
    </row>
    <row r="10896" spans="23:31">
      <c r="W10896" s="50"/>
      <c r="AA10896" s="50"/>
      <c r="AE10896" s="50"/>
    </row>
    <row r="10897" spans="23:31">
      <c r="W10897" s="50"/>
      <c r="AA10897" s="50"/>
      <c r="AE10897" s="50"/>
    </row>
    <row r="10898" spans="23:31">
      <c r="W10898" s="50"/>
      <c r="AA10898" s="50"/>
      <c r="AE10898" s="50"/>
    </row>
    <row r="10899" spans="23:31">
      <c r="W10899" s="50"/>
      <c r="AA10899" s="50"/>
      <c r="AE10899" s="50"/>
    </row>
    <row r="10900" spans="23:31">
      <c r="W10900" s="50"/>
      <c r="AA10900" s="50"/>
      <c r="AE10900" s="50"/>
    </row>
    <row r="10901" spans="23:31">
      <c r="W10901" s="50"/>
      <c r="AA10901" s="50"/>
      <c r="AE10901" s="50"/>
    </row>
    <row r="10902" spans="23:31">
      <c r="W10902" s="50"/>
      <c r="AA10902" s="50"/>
      <c r="AE10902" s="50"/>
    </row>
    <row r="10903" spans="23:31">
      <c r="W10903" s="50"/>
      <c r="AA10903" s="50"/>
      <c r="AE10903" s="50"/>
    </row>
    <row r="10904" spans="23:31">
      <c r="W10904" s="50"/>
      <c r="AA10904" s="50"/>
      <c r="AE10904" s="50"/>
    </row>
    <row r="10905" spans="23:31">
      <c r="W10905" s="50"/>
      <c r="AA10905" s="50"/>
      <c r="AE10905" s="50"/>
    </row>
    <row r="10906" spans="23:31">
      <c r="W10906" s="50"/>
      <c r="AA10906" s="50"/>
      <c r="AE10906" s="50"/>
    </row>
    <row r="10907" spans="23:31">
      <c r="W10907" s="50"/>
      <c r="AA10907" s="50"/>
      <c r="AE10907" s="50"/>
    </row>
    <row r="10908" spans="23:31">
      <c r="W10908" s="50"/>
      <c r="AA10908" s="50"/>
      <c r="AE10908" s="50"/>
    </row>
    <row r="10909" spans="23:31">
      <c r="W10909" s="50"/>
      <c r="AA10909" s="50"/>
      <c r="AE10909" s="50"/>
    </row>
    <row r="10910" spans="23:31">
      <c r="W10910" s="50"/>
      <c r="AA10910" s="50"/>
      <c r="AE10910" s="50"/>
    </row>
    <row r="10911" spans="23:31">
      <c r="W10911" s="50"/>
      <c r="AA10911" s="50"/>
      <c r="AE10911" s="50"/>
    </row>
    <row r="10912" spans="23:31">
      <c r="W10912" s="50"/>
      <c r="AA10912" s="50"/>
      <c r="AE10912" s="50"/>
    </row>
    <row r="10913" spans="23:31">
      <c r="W10913" s="50"/>
      <c r="AA10913" s="50"/>
      <c r="AE10913" s="50"/>
    </row>
    <row r="10914" spans="23:31">
      <c r="W10914" s="50"/>
      <c r="AA10914" s="50"/>
      <c r="AE10914" s="50"/>
    </row>
    <row r="10915" spans="23:31">
      <c r="W10915" s="50"/>
      <c r="AA10915" s="50"/>
      <c r="AE10915" s="50"/>
    </row>
    <row r="10916" spans="23:31">
      <c r="W10916" s="50"/>
      <c r="AA10916" s="50"/>
      <c r="AE10916" s="50"/>
    </row>
    <row r="10917" spans="23:31">
      <c r="W10917" s="50"/>
      <c r="AA10917" s="50"/>
      <c r="AE10917" s="50"/>
    </row>
    <row r="10918" spans="23:31">
      <c r="W10918" s="50"/>
      <c r="AA10918" s="50"/>
      <c r="AE10918" s="50"/>
    </row>
    <row r="10919" spans="23:31">
      <c r="W10919" s="50"/>
      <c r="AA10919" s="50"/>
      <c r="AE10919" s="50"/>
    </row>
    <row r="10920" spans="23:31">
      <c r="W10920" s="50"/>
      <c r="AA10920" s="50"/>
      <c r="AE10920" s="50"/>
    </row>
    <row r="10921" spans="23:31">
      <c r="W10921" s="50"/>
      <c r="AA10921" s="50"/>
      <c r="AE10921" s="50"/>
    </row>
    <row r="10922" spans="23:31">
      <c r="W10922" s="50"/>
      <c r="AA10922" s="50"/>
      <c r="AE10922" s="50"/>
    </row>
    <row r="10923" spans="23:31">
      <c r="W10923" s="50"/>
      <c r="AA10923" s="50"/>
      <c r="AE10923" s="50"/>
    </row>
    <row r="10924" spans="23:31">
      <c r="W10924" s="50"/>
      <c r="AA10924" s="50"/>
      <c r="AE10924" s="50"/>
    </row>
    <row r="10925" spans="23:31">
      <c r="W10925" s="50"/>
      <c r="AA10925" s="50"/>
      <c r="AE10925" s="50"/>
    </row>
    <row r="10926" spans="23:31">
      <c r="W10926" s="50"/>
      <c r="AA10926" s="50"/>
      <c r="AE10926" s="50"/>
    </row>
    <row r="10927" spans="23:31">
      <c r="W10927" s="50"/>
      <c r="AA10927" s="50"/>
      <c r="AE10927" s="50"/>
    </row>
    <row r="10928" spans="23:31">
      <c r="W10928" s="50"/>
      <c r="AA10928" s="50"/>
      <c r="AE10928" s="50"/>
    </row>
    <row r="10929" spans="23:31">
      <c r="W10929" s="50"/>
      <c r="AA10929" s="50"/>
      <c r="AE10929" s="50"/>
    </row>
    <row r="10930" spans="23:31">
      <c r="W10930" s="50"/>
      <c r="AA10930" s="50"/>
      <c r="AE10930" s="50"/>
    </row>
    <row r="10931" spans="23:31">
      <c r="W10931" s="50"/>
      <c r="AA10931" s="50"/>
      <c r="AE10931" s="50"/>
    </row>
    <row r="10932" spans="23:31">
      <c r="W10932" s="50"/>
      <c r="AA10932" s="50"/>
      <c r="AE10932" s="50"/>
    </row>
    <row r="10933" spans="23:31">
      <c r="W10933" s="50"/>
      <c r="AA10933" s="50"/>
      <c r="AE10933" s="50"/>
    </row>
    <row r="10934" spans="23:31">
      <c r="W10934" s="50"/>
      <c r="AA10934" s="50"/>
      <c r="AE10934" s="50"/>
    </row>
    <row r="10935" spans="23:31">
      <c r="W10935" s="50"/>
      <c r="AA10935" s="50"/>
      <c r="AE10935" s="50"/>
    </row>
    <row r="10936" spans="23:31">
      <c r="W10936" s="50"/>
      <c r="AA10936" s="50"/>
      <c r="AE10936" s="50"/>
    </row>
    <row r="10937" spans="23:31">
      <c r="W10937" s="50"/>
      <c r="AA10937" s="50"/>
      <c r="AE10937" s="50"/>
    </row>
    <row r="10938" spans="23:31">
      <c r="W10938" s="50"/>
      <c r="AA10938" s="50"/>
      <c r="AE10938" s="50"/>
    </row>
    <row r="10939" spans="23:31">
      <c r="W10939" s="50"/>
      <c r="AA10939" s="50"/>
      <c r="AE10939" s="50"/>
    </row>
    <row r="10940" spans="23:31">
      <c r="W10940" s="50"/>
      <c r="AA10940" s="50"/>
      <c r="AE10940" s="50"/>
    </row>
    <row r="10941" spans="23:31">
      <c r="W10941" s="50"/>
      <c r="AA10941" s="50"/>
      <c r="AE10941" s="50"/>
    </row>
    <row r="10942" spans="23:31">
      <c r="W10942" s="50"/>
      <c r="AA10942" s="50"/>
      <c r="AE10942" s="50"/>
    </row>
    <row r="10943" spans="23:31">
      <c r="W10943" s="50"/>
      <c r="AA10943" s="50"/>
      <c r="AE10943" s="50"/>
    </row>
    <row r="10944" spans="23:31">
      <c r="W10944" s="50"/>
      <c r="AA10944" s="50"/>
      <c r="AE10944" s="50"/>
    </row>
    <row r="10945" spans="23:31">
      <c r="W10945" s="50"/>
      <c r="AA10945" s="50"/>
      <c r="AE10945" s="50"/>
    </row>
    <row r="10946" spans="23:31">
      <c r="W10946" s="50"/>
      <c r="AA10946" s="50"/>
      <c r="AE10946" s="50"/>
    </row>
    <row r="10947" spans="23:31">
      <c r="W10947" s="50"/>
      <c r="AA10947" s="50"/>
      <c r="AE10947" s="50"/>
    </row>
    <row r="10948" spans="23:31">
      <c r="W10948" s="50"/>
      <c r="AA10948" s="50"/>
      <c r="AE10948" s="50"/>
    </row>
    <row r="10949" spans="23:31">
      <c r="W10949" s="50"/>
      <c r="AA10949" s="50"/>
      <c r="AE10949" s="50"/>
    </row>
    <row r="10950" spans="23:31">
      <c r="W10950" s="50"/>
      <c r="AA10950" s="50"/>
      <c r="AE10950" s="50"/>
    </row>
    <row r="10951" spans="23:31">
      <c r="W10951" s="50"/>
      <c r="AA10951" s="50"/>
      <c r="AE10951" s="50"/>
    </row>
    <row r="10952" spans="23:31">
      <c r="W10952" s="50"/>
      <c r="AA10952" s="50"/>
      <c r="AE10952" s="50"/>
    </row>
    <row r="10953" spans="23:31">
      <c r="W10953" s="50"/>
      <c r="AA10953" s="50"/>
      <c r="AE10953" s="50"/>
    </row>
    <row r="10954" spans="23:31">
      <c r="W10954" s="50"/>
      <c r="AA10954" s="50"/>
      <c r="AE10954" s="50"/>
    </row>
    <row r="10955" spans="23:31">
      <c r="W10955" s="50"/>
      <c r="AA10955" s="50"/>
      <c r="AE10955" s="50"/>
    </row>
    <row r="10956" spans="23:31">
      <c r="W10956" s="50"/>
      <c r="AA10956" s="50"/>
      <c r="AE10956" s="50"/>
    </row>
    <row r="10957" spans="23:31">
      <c r="W10957" s="50"/>
      <c r="AA10957" s="50"/>
      <c r="AE10957" s="50"/>
    </row>
    <row r="10958" spans="23:31">
      <c r="W10958" s="50"/>
      <c r="AA10958" s="50"/>
      <c r="AE10958" s="50"/>
    </row>
    <row r="10959" spans="23:31">
      <c r="W10959" s="50"/>
      <c r="AA10959" s="50"/>
      <c r="AE10959" s="50"/>
    </row>
    <row r="10960" spans="23:31">
      <c r="W10960" s="50"/>
      <c r="AA10960" s="50"/>
      <c r="AE10960" s="50"/>
    </row>
    <row r="10961" spans="23:31">
      <c r="W10961" s="50"/>
      <c r="AA10961" s="50"/>
      <c r="AE10961" s="50"/>
    </row>
    <row r="10962" spans="23:31">
      <c r="W10962" s="50"/>
      <c r="AA10962" s="50"/>
      <c r="AE10962" s="50"/>
    </row>
    <row r="10963" spans="23:31">
      <c r="W10963" s="50"/>
      <c r="AA10963" s="50"/>
      <c r="AE10963" s="50"/>
    </row>
    <row r="10964" spans="23:31">
      <c r="W10964" s="50"/>
      <c r="AA10964" s="50"/>
      <c r="AE10964" s="50"/>
    </row>
    <row r="10965" spans="23:31">
      <c r="W10965" s="50"/>
      <c r="AA10965" s="50"/>
      <c r="AE10965" s="50"/>
    </row>
    <row r="10966" spans="23:31">
      <c r="W10966" s="50"/>
      <c r="AA10966" s="50"/>
      <c r="AE10966" s="50"/>
    </row>
    <row r="10967" spans="23:31">
      <c r="W10967" s="50"/>
      <c r="AA10967" s="50"/>
      <c r="AE10967" s="50"/>
    </row>
    <row r="10968" spans="23:31">
      <c r="W10968" s="50"/>
      <c r="AA10968" s="50"/>
      <c r="AE10968" s="50"/>
    </row>
    <row r="10969" spans="23:31">
      <c r="W10969" s="50"/>
      <c r="AA10969" s="50"/>
      <c r="AE10969" s="50"/>
    </row>
    <row r="10970" spans="23:31">
      <c r="W10970" s="50"/>
      <c r="AA10970" s="50"/>
      <c r="AE10970" s="50"/>
    </row>
    <row r="10971" spans="23:31">
      <c r="W10971" s="50"/>
      <c r="AA10971" s="50"/>
      <c r="AE10971" s="50"/>
    </row>
    <row r="10972" spans="23:31">
      <c r="W10972" s="50"/>
      <c r="AA10972" s="50"/>
      <c r="AE10972" s="50"/>
    </row>
    <row r="10973" spans="23:31">
      <c r="W10973" s="50"/>
      <c r="AA10973" s="50"/>
      <c r="AE10973" s="50"/>
    </row>
    <row r="10974" spans="23:31">
      <c r="W10974" s="50"/>
      <c r="AA10974" s="50"/>
      <c r="AE10974" s="50"/>
    </row>
    <row r="10975" spans="23:31">
      <c r="W10975" s="50"/>
      <c r="AA10975" s="50"/>
      <c r="AE10975" s="50"/>
    </row>
    <row r="10976" spans="23:31">
      <c r="W10976" s="50"/>
      <c r="AA10976" s="50"/>
      <c r="AE10976" s="50"/>
    </row>
    <row r="10977" spans="23:31">
      <c r="W10977" s="50"/>
      <c r="AA10977" s="50"/>
      <c r="AE10977" s="50"/>
    </row>
    <row r="10978" spans="23:31">
      <c r="W10978" s="50"/>
      <c r="AA10978" s="50"/>
      <c r="AE10978" s="50"/>
    </row>
    <row r="10979" spans="23:31">
      <c r="W10979" s="50"/>
      <c r="AA10979" s="50"/>
      <c r="AE10979" s="50"/>
    </row>
    <row r="10980" spans="23:31">
      <c r="W10980" s="50"/>
      <c r="AA10980" s="50"/>
      <c r="AE10980" s="50"/>
    </row>
    <row r="10981" spans="23:31">
      <c r="W10981" s="50"/>
      <c r="AA10981" s="50"/>
      <c r="AE10981" s="50"/>
    </row>
    <row r="10982" spans="23:31">
      <c r="W10982" s="50"/>
      <c r="AA10982" s="50"/>
      <c r="AE10982" s="50"/>
    </row>
    <row r="10983" spans="23:31">
      <c r="W10983" s="50"/>
      <c r="AA10983" s="50"/>
      <c r="AE10983" s="50"/>
    </row>
    <row r="10984" spans="23:31">
      <c r="W10984" s="50"/>
      <c r="AA10984" s="50"/>
      <c r="AE10984" s="50"/>
    </row>
    <row r="10985" spans="23:31">
      <c r="W10985" s="50"/>
      <c r="AA10985" s="50"/>
      <c r="AE10985" s="50"/>
    </row>
    <row r="10986" spans="23:31">
      <c r="W10986" s="50"/>
      <c r="AA10986" s="50"/>
      <c r="AE10986" s="50"/>
    </row>
    <row r="10987" spans="23:31">
      <c r="W10987" s="50"/>
      <c r="AA10987" s="50"/>
      <c r="AE10987" s="50"/>
    </row>
    <row r="10988" spans="23:31">
      <c r="W10988" s="50"/>
      <c r="AA10988" s="50"/>
      <c r="AE10988" s="50"/>
    </row>
    <row r="10989" spans="23:31">
      <c r="W10989" s="50"/>
      <c r="AA10989" s="50"/>
      <c r="AE10989" s="50"/>
    </row>
    <row r="10990" spans="23:31">
      <c r="W10990" s="50"/>
      <c r="AA10990" s="50"/>
      <c r="AE10990" s="50"/>
    </row>
    <row r="10991" spans="23:31">
      <c r="W10991" s="50"/>
      <c r="AA10991" s="50"/>
      <c r="AE10991" s="50"/>
    </row>
    <row r="10992" spans="23:31">
      <c r="W10992" s="50"/>
      <c r="AA10992" s="50"/>
      <c r="AE10992" s="50"/>
    </row>
    <row r="10993" spans="23:31">
      <c r="W10993" s="50"/>
      <c r="AA10993" s="50"/>
      <c r="AE10993" s="50"/>
    </row>
    <row r="10994" spans="23:31">
      <c r="W10994" s="50"/>
      <c r="AA10994" s="50"/>
      <c r="AE10994" s="50"/>
    </row>
    <row r="10995" spans="23:31">
      <c r="W10995" s="50"/>
      <c r="AA10995" s="50"/>
      <c r="AE10995" s="50"/>
    </row>
    <row r="10996" spans="23:31">
      <c r="W10996" s="50"/>
      <c r="AA10996" s="50"/>
      <c r="AE10996" s="50"/>
    </row>
    <row r="10997" spans="23:31">
      <c r="W10997" s="50"/>
      <c r="AA10997" s="50"/>
      <c r="AE10997" s="50"/>
    </row>
    <row r="10998" spans="23:31">
      <c r="W10998" s="50"/>
      <c r="AA10998" s="50"/>
      <c r="AE10998" s="50"/>
    </row>
    <row r="10999" spans="23:31">
      <c r="W10999" s="50"/>
      <c r="AA10999" s="50"/>
      <c r="AE10999" s="50"/>
    </row>
    <row r="11000" spans="23:31">
      <c r="W11000" s="50"/>
      <c r="AA11000" s="50"/>
      <c r="AE11000" s="50"/>
    </row>
    <row r="11001" spans="23:31">
      <c r="W11001" s="50"/>
      <c r="AA11001" s="50"/>
      <c r="AE11001" s="50"/>
    </row>
    <row r="11002" spans="23:31">
      <c r="W11002" s="50"/>
      <c r="AA11002" s="50"/>
      <c r="AE11002" s="50"/>
    </row>
    <row r="11003" spans="23:31">
      <c r="W11003" s="50"/>
      <c r="AA11003" s="50"/>
      <c r="AE11003" s="50"/>
    </row>
    <row r="11004" spans="23:31">
      <c r="W11004" s="50"/>
      <c r="AA11004" s="50"/>
      <c r="AE11004" s="50"/>
    </row>
    <row r="11005" spans="23:31">
      <c r="W11005" s="50"/>
      <c r="AA11005" s="50"/>
      <c r="AE11005" s="50"/>
    </row>
    <row r="11006" spans="23:31">
      <c r="W11006" s="50"/>
      <c r="AA11006" s="50"/>
      <c r="AE11006" s="50"/>
    </row>
    <row r="11007" spans="23:31">
      <c r="W11007" s="50"/>
      <c r="AA11007" s="50"/>
      <c r="AE11007" s="50"/>
    </row>
    <row r="11008" spans="23:31">
      <c r="W11008" s="50"/>
      <c r="AA11008" s="50"/>
      <c r="AE11008" s="50"/>
    </row>
    <row r="11009" spans="23:31">
      <c r="W11009" s="50"/>
      <c r="AA11009" s="50"/>
      <c r="AE11009" s="50"/>
    </row>
    <row r="11010" spans="23:31">
      <c r="W11010" s="50"/>
      <c r="AA11010" s="50"/>
      <c r="AE11010" s="50"/>
    </row>
    <row r="11011" spans="23:31">
      <c r="W11011" s="50"/>
      <c r="AA11011" s="50"/>
      <c r="AE11011" s="50"/>
    </row>
    <row r="11012" spans="23:31">
      <c r="W11012" s="50"/>
      <c r="AA11012" s="50"/>
      <c r="AE11012" s="50"/>
    </row>
    <row r="11013" spans="23:31">
      <c r="W11013" s="50"/>
      <c r="AA11013" s="50"/>
      <c r="AE11013" s="50"/>
    </row>
    <row r="11014" spans="23:31">
      <c r="W11014" s="50"/>
      <c r="AA11014" s="50"/>
      <c r="AE11014" s="50"/>
    </row>
    <row r="11015" spans="23:31">
      <c r="W11015" s="50"/>
      <c r="AA11015" s="50"/>
      <c r="AE11015" s="50"/>
    </row>
    <row r="11016" spans="23:31">
      <c r="W11016" s="50"/>
      <c r="AA11016" s="50"/>
      <c r="AE11016" s="50"/>
    </row>
    <row r="11017" spans="23:31">
      <c r="W11017" s="50"/>
      <c r="AA11017" s="50"/>
      <c r="AE11017" s="50"/>
    </row>
    <row r="11018" spans="23:31">
      <c r="W11018" s="50"/>
      <c r="AA11018" s="50"/>
      <c r="AE11018" s="50"/>
    </row>
    <row r="11019" spans="23:31">
      <c r="W11019" s="50"/>
      <c r="AA11019" s="50"/>
      <c r="AE11019" s="50"/>
    </row>
    <row r="11020" spans="23:31">
      <c r="W11020" s="50"/>
      <c r="AA11020" s="50"/>
      <c r="AE11020" s="50"/>
    </row>
    <row r="11021" spans="23:31">
      <c r="W11021" s="50"/>
      <c r="AA11021" s="50"/>
      <c r="AE11021" s="50"/>
    </row>
    <row r="11022" spans="23:31">
      <c r="W11022" s="50"/>
      <c r="AA11022" s="50"/>
      <c r="AE11022" s="50"/>
    </row>
    <row r="11023" spans="23:31">
      <c r="W11023" s="50"/>
      <c r="AA11023" s="50"/>
      <c r="AE11023" s="50"/>
    </row>
    <row r="11024" spans="23:31">
      <c r="W11024" s="50"/>
      <c r="AA11024" s="50"/>
      <c r="AE11024" s="50"/>
    </row>
    <row r="11025" spans="23:31">
      <c r="W11025" s="50"/>
      <c r="AA11025" s="50"/>
      <c r="AE11025" s="50"/>
    </row>
    <row r="11026" spans="23:31">
      <c r="W11026" s="50"/>
      <c r="AA11026" s="50"/>
      <c r="AE11026" s="50"/>
    </row>
    <row r="11027" spans="23:31">
      <c r="W11027" s="50"/>
      <c r="AA11027" s="50"/>
      <c r="AE11027" s="50"/>
    </row>
    <row r="11028" spans="23:31">
      <c r="W11028" s="50"/>
      <c r="AA11028" s="50"/>
      <c r="AE11028" s="50"/>
    </row>
    <row r="11029" spans="23:31">
      <c r="W11029" s="50"/>
      <c r="AA11029" s="50"/>
      <c r="AE11029" s="50"/>
    </row>
    <row r="11030" spans="23:31">
      <c r="W11030" s="50"/>
      <c r="AA11030" s="50"/>
      <c r="AE11030" s="50"/>
    </row>
    <row r="11031" spans="23:31">
      <c r="W11031" s="50"/>
      <c r="AA11031" s="50"/>
      <c r="AE11031" s="50"/>
    </row>
    <row r="11032" spans="23:31">
      <c r="W11032" s="50"/>
      <c r="AA11032" s="50"/>
      <c r="AE11032" s="50"/>
    </row>
    <row r="11033" spans="23:31">
      <c r="W11033" s="50"/>
      <c r="AA11033" s="50"/>
      <c r="AE11033" s="50"/>
    </row>
    <row r="11034" spans="23:31">
      <c r="W11034" s="50"/>
      <c r="AA11034" s="50"/>
      <c r="AE11034" s="50"/>
    </row>
    <row r="11035" spans="23:31">
      <c r="W11035" s="50"/>
      <c r="AA11035" s="50"/>
      <c r="AE11035" s="50"/>
    </row>
    <row r="11036" spans="23:31">
      <c r="W11036" s="50"/>
      <c r="AA11036" s="50"/>
      <c r="AE11036" s="50"/>
    </row>
    <row r="11037" spans="23:31">
      <c r="W11037" s="50"/>
      <c r="AA11037" s="50"/>
      <c r="AE11037" s="50"/>
    </row>
    <row r="11038" spans="23:31">
      <c r="W11038" s="50"/>
      <c r="AA11038" s="50"/>
      <c r="AE11038" s="50"/>
    </row>
    <row r="11039" spans="23:31">
      <c r="W11039" s="50"/>
      <c r="AA11039" s="50"/>
      <c r="AE11039" s="50"/>
    </row>
    <row r="11040" spans="23:31">
      <c r="W11040" s="50"/>
      <c r="AA11040" s="50"/>
      <c r="AE11040" s="50"/>
    </row>
    <row r="11041" spans="23:31">
      <c r="W11041" s="50"/>
      <c r="AA11041" s="50"/>
      <c r="AE11041" s="50"/>
    </row>
    <row r="11042" spans="23:31">
      <c r="W11042" s="50"/>
      <c r="AA11042" s="50"/>
      <c r="AE11042" s="50"/>
    </row>
    <row r="11043" spans="23:31">
      <c r="W11043" s="50"/>
      <c r="AA11043" s="50"/>
      <c r="AE11043" s="50"/>
    </row>
    <row r="11044" spans="23:31">
      <c r="W11044" s="50"/>
      <c r="AA11044" s="50"/>
      <c r="AE11044" s="50"/>
    </row>
    <row r="11045" spans="23:31">
      <c r="W11045" s="50"/>
      <c r="AA11045" s="50"/>
      <c r="AE11045" s="50"/>
    </row>
    <row r="11046" spans="23:31">
      <c r="W11046" s="50"/>
      <c r="AA11046" s="50"/>
      <c r="AE11046" s="50"/>
    </row>
    <row r="11047" spans="23:31">
      <c r="W11047" s="50"/>
      <c r="AA11047" s="50"/>
      <c r="AE11047" s="50"/>
    </row>
    <row r="11048" spans="23:31">
      <c r="W11048" s="50"/>
      <c r="AA11048" s="50"/>
      <c r="AE11048" s="50"/>
    </row>
    <row r="11049" spans="23:31">
      <c r="W11049" s="50"/>
      <c r="AA11049" s="50"/>
      <c r="AE11049" s="50"/>
    </row>
    <row r="11050" spans="23:31">
      <c r="W11050" s="50"/>
      <c r="AA11050" s="50"/>
      <c r="AE11050" s="50"/>
    </row>
    <row r="11051" spans="23:31">
      <c r="W11051" s="50"/>
      <c r="AA11051" s="50"/>
      <c r="AE11051" s="50"/>
    </row>
    <row r="11052" spans="23:31">
      <c r="W11052" s="50"/>
      <c r="AA11052" s="50"/>
      <c r="AE11052" s="50"/>
    </row>
    <row r="11053" spans="23:31">
      <c r="W11053" s="50"/>
      <c r="AA11053" s="50"/>
      <c r="AE11053" s="50"/>
    </row>
    <row r="11054" spans="23:31">
      <c r="W11054" s="50"/>
      <c r="AA11054" s="50"/>
      <c r="AE11054" s="50"/>
    </row>
    <row r="11055" spans="23:31">
      <c r="W11055" s="50"/>
      <c r="AA11055" s="50"/>
      <c r="AE11055" s="50"/>
    </row>
    <row r="11056" spans="23:31">
      <c r="W11056" s="50"/>
      <c r="AA11056" s="50"/>
      <c r="AE11056" s="50"/>
    </row>
    <row r="11057" spans="23:31">
      <c r="W11057" s="50"/>
      <c r="AA11057" s="50"/>
      <c r="AE11057" s="50"/>
    </row>
    <row r="11058" spans="23:31">
      <c r="W11058" s="50"/>
      <c r="AA11058" s="50"/>
      <c r="AE11058" s="50"/>
    </row>
    <row r="11059" spans="23:31">
      <c r="W11059" s="50"/>
      <c r="AA11059" s="50"/>
      <c r="AE11059" s="50"/>
    </row>
    <row r="11060" spans="23:31">
      <c r="W11060" s="50"/>
      <c r="AA11060" s="50"/>
      <c r="AE11060" s="50"/>
    </row>
    <row r="11061" spans="23:31">
      <c r="W11061" s="50"/>
      <c r="AA11061" s="50"/>
      <c r="AE11061" s="50"/>
    </row>
    <row r="11062" spans="23:31">
      <c r="W11062" s="50"/>
      <c r="AA11062" s="50"/>
      <c r="AE11062" s="50"/>
    </row>
    <row r="11063" spans="23:31">
      <c r="W11063" s="50"/>
      <c r="AA11063" s="50"/>
      <c r="AE11063" s="50"/>
    </row>
    <row r="11064" spans="23:31">
      <c r="W11064" s="50"/>
      <c r="AA11064" s="50"/>
      <c r="AE11064" s="50"/>
    </row>
    <row r="11065" spans="23:31">
      <c r="W11065" s="50"/>
      <c r="AA11065" s="50"/>
      <c r="AE11065" s="50"/>
    </row>
    <row r="11066" spans="23:31">
      <c r="W11066" s="50"/>
      <c r="AA11066" s="50"/>
      <c r="AE11066" s="50"/>
    </row>
    <row r="11067" spans="23:31">
      <c r="W11067" s="50"/>
      <c r="AA11067" s="50"/>
      <c r="AE11067" s="50"/>
    </row>
    <row r="11068" spans="23:31">
      <c r="W11068" s="50"/>
      <c r="AA11068" s="50"/>
      <c r="AE11068" s="50"/>
    </row>
    <row r="11069" spans="23:31">
      <c r="W11069" s="50"/>
      <c r="AA11069" s="50"/>
      <c r="AE11069" s="50"/>
    </row>
    <row r="11070" spans="23:31">
      <c r="W11070" s="50"/>
      <c r="AA11070" s="50"/>
      <c r="AE11070" s="50"/>
    </row>
    <row r="11071" spans="23:31">
      <c r="W11071" s="50"/>
      <c r="AA11071" s="50"/>
      <c r="AE11071" s="50"/>
    </row>
    <row r="11072" spans="23:31">
      <c r="W11072" s="50"/>
      <c r="AA11072" s="50"/>
      <c r="AE11072" s="50"/>
    </row>
    <row r="11073" spans="23:31">
      <c r="W11073" s="50"/>
      <c r="AA11073" s="50"/>
      <c r="AE11073" s="50"/>
    </row>
    <row r="11074" spans="23:31">
      <c r="W11074" s="50"/>
      <c r="AA11074" s="50"/>
      <c r="AE11074" s="50"/>
    </row>
    <row r="11075" spans="23:31">
      <c r="W11075" s="50"/>
      <c r="AA11075" s="50"/>
      <c r="AE11075" s="50"/>
    </row>
    <row r="11076" spans="23:31">
      <c r="W11076" s="50"/>
      <c r="AA11076" s="50"/>
      <c r="AE11076" s="50"/>
    </row>
    <row r="11077" spans="23:31">
      <c r="W11077" s="50"/>
      <c r="AA11077" s="50"/>
      <c r="AE11077" s="50"/>
    </row>
    <row r="11078" spans="23:31">
      <c r="W11078" s="50"/>
      <c r="AA11078" s="50"/>
      <c r="AE11078" s="50"/>
    </row>
    <row r="11079" spans="23:31">
      <c r="W11079" s="50"/>
      <c r="AA11079" s="50"/>
      <c r="AE11079" s="50"/>
    </row>
    <row r="11080" spans="23:31">
      <c r="W11080" s="50"/>
      <c r="AA11080" s="50"/>
      <c r="AE11080" s="50"/>
    </row>
    <row r="11081" spans="23:31">
      <c r="W11081" s="50"/>
      <c r="AA11081" s="50"/>
      <c r="AE11081" s="50"/>
    </row>
    <row r="11082" spans="23:31">
      <c r="W11082" s="50"/>
      <c r="AA11082" s="50"/>
      <c r="AE11082" s="50"/>
    </row>
    <row r="11083" spans="23:31">
      <c r="W11083" s="50"/>
      <c r="AA11083" s="50"/>
      <c r="AE11083" s="50"/>
    </row>
    <row r="11084" spans="23:31">
      <c r="W11084" s="50"/>
      <c r="AA11084" s="50"/>
      <c r="AE11084" s="50"/>
    </row>
    <row r="11085" spans="23:31">
      <c r="W11085" s="50"/>
      <c r="AA11085" s="50"/>
      <c r="AE11085" s="50"/>
    </row>
    <row r="11086" spans="23:31">
      <c r="W11086" s="50"/>
      <c r="AA11086" s="50"/>
      <c r="AE11086" s="50"/>
    </row>
    <row r="11087" spans="23:31">
      <c r="W11087" s="50"/>
      <c r="AA11087" s="50"/>
      <c r="AE11087" s="50"/>
    </row>
    <row r="11088" spans="23:31">
      <c r="W11088" s="50"/>
      <c r="AA11088" s="50"/>
      <c r="AE11088" s="50"/>
    </row>
    <row r="11089" spans="23:31">
      <c r="W11089" s="50"/>
      <c r="AA11089" s="50"/>
      <c r="AE11089" s="50"/>
    </row>
    <row r="11090" spans="23:31">
      <c r="W11090" s="50"/>
      <c r="AA11090" s="50"/>
      <c r="AE11090" s="50"/>
    </row>
    <row r="11091" spans="23:31">
      <c r="W11091" s="50"/>
      <c r="AA11091" s="50"/>
      <c r="AE11091" s="50"/>
    </row>
    <row r="11092" spans="23:31">
      <c r="W11092" s="50"/>
      <c r="AA11092" s="50"/>
      <c r="AE11092" s="50"/>
    </row>
    <row r="11093" spans="23:31">
      <c r="W11093" s="50"/>
      <c r="AA11093" s="50"/>
      <c r="AE11093" s="50"/>
    </row>
    <row r="11094" spans="23:31">
      <c r="W11094" s="50"/>
      <c r="AA11094" s="50"/>
      <c r="AE11094" s="50"/>
    </row>
    <row r="11095" spans="23:31">
      <c r="W11095" s="50"/>
      <c r="AA11095" s="50"/>
      <c r="AE11095" s="50"/>
    </row>
    <row r="11096" spans="23:31">
      <c r="W11096" s="50"/>
      <c r="AA11096" s="50"/>
      <c r="AE11096" s="50"/>
    </row>
    <row r="11097" spans="23:31">
      <c r="W11097" s="50"/>
      <c r="AA11097" s="50"/>
      <c r="AE11097" s="50"/>
    </row>
    <row r="11098" spans="23:31">
      <c r="W11098" s="50"/>
      <c r="AA11098" s="50"/>
      <c r="AE11098" s="50"/>
    </row>
    <row r="11099" spans="23:31">
      <c r="W11099" s="50"/>
      <c r="AA11099" s="50"/>
      <c r="AE11099" s="50"/>
    </row>
    <row r="11100" spans="23:31">
      <c r="W11100" s="50"/>
      <c r="AA11100" s="50"/>
      <c r="AE11100" s="50"/>
    </row>
    <row r="11101" spans="23:31">
      <c r="W11101" s="50"/>
      <c r="AA11101" s="50"/>
      <c r="AE11101" s="50"/>
    </row>
    <row r="11102" spans="23:31">
      <c r="W11102" s="50"/>
      <c r="AA11102" s="50"/>
      <c r="AE11102" s="50"/>
    </row>
    <row r="11103" spans="23:31">
      <c r="W11103" s="50"/>
      <c r="AA11103" s="50"/>
      <c r="AE11103" s="50"/>
    </row>
    <row r="11104" spans="23:31">
      <c r="W11104" s="50"/>
      <c r="AA11104" s="50"/>
      <c r="AE11104" s="50"/>
    </row>
    <row r="11105" spans="23:31">
      <c r="W11105" s="50"/>
      <c r="AA11105" s="50"/>
      <c r="AE11105" s="50"/>
    </row>
    <row r="11106" spans="23:31">
      <c r="W11106" s="50"/>
      <c r="AA11106" s="50"/>
      <c r="AE11106" s="50"/>
    </row>
    <row r="11107" spans="23:31">
      <c r="W11107" s="50"/>
      <c r="AA11107" s="50"/>
      <c r="AE11107" s="50"/>
    </row>
    <row r="11108" spans="23:31">
      <c r="W11108" s="50"/>
      <c r="AA11108" s="50"/>
      <c r="AE11108" s="50"/>
    </row>
    <row r="11109" spans="23:31">
      <c r="W11109" s="50"/>
      <c r="AA11109" s="50"/>
      <c r="AE11109" s="50"/>
    </row>
    <row r="11110" spans="23:31">
      <c r="W11110" s="50"/>
      <c r="AA11110" s="50"/>
      <c r="AE11110" s="50"/>
    </row>
    <row r="11111" spans="23:31">
      <c r="W11111" s="50"/>
      <c r="AA11111" s="50"/>
      <c r="AE11111" s="50"/>
    </row>
    <row r="11112" spans="23:31">
      <c r="W11112" s="50"/>
      <c r="AA11112" s="50"/>
      <c r="AE11112" s="50"/>
    </row>
    <row r="11113" spans="23:31">
      <c r="W11113" s="50"/>
      <c r="AA11113" s="50"/>
      <c r="AE11113" s="50"/>
    </row>
    <row r="11114" spans="23:31">
      <c r="W11114" s="50"/>
      <c r="AA11114" s="50"/>
      <c r="AE11114" s="50"/>
    </row>
    <row r="11115" spans="23:31">
      <c r="W11115" s="50"/>
      <c r="AA11115" s="50"/>
      <c r="AE11115" s="50"/>
    </row>
    <row r="11116" spans="23:31">
      <c r="W11116" s="50"/>
      <c r="AA11116" s="50"/>
      <c r="AE11116" s="50"/>
    </row>
    <row r="11117" spans="23:31">
      <c r="W11117" s="50"/>
      <c r="AA11117" s="50"/>
      <c r="AE11117" s="50"/>
    </row>
    <row r="11118" spans="23:31">
      <c r="W11118" s="50"/>
      <c r="AA11118" s="50"/>
      <c r="AE11118" s="50"/>
    </row>
    <row r="11119" spans="23:31">
      <c r="W11119" s="50"/>
      <c r="AA11119" s="50"/>
      <c r="AE11119" s="50"/>
    </row>
    <row r="11120" spans="23:31">
      <c r="W11120" s="50"/>
      <c r="AA11120" s="50"/>
      <c r="AE11120" s="50"/>
    </row>
    <row r="11121" spans="23:31">
      <c r="W11121" s="50"/>
      <c r="AA11121" s="50"/>
      <c r="AE11121" s="50"/>
    </row>
    <row r="11122" spans="23:31">
      <c r="W11122" s="50"/>
      <c r="AA11122" s="50"/>
      <c r="AE11122" s="50"/>
    </row>
    <row r="11123" spans="23:31">
      <c r="W11123" s="50"/>
      <c r="AA11123" s="50"/>
      <c r="AE11123" s="50"/>
    </row>
    <row r="11124" spans="23:31">
      <c r="W11124" s="50"/>
      <c r="AA11124" s="50"/>
      <c r="AE11124" s="50"/>
    </row>
    <row r="11125" spans="23:31">
      <c r="W11125" s="50"/>
      <c r="AA11125" s="50"/>
      <c r="AE11125" s="50"/>
    </row>
    <row r="11126" spans="23:31">
      <c r="W11126" s="50"/>
      <c r="AA11126" s="50"/>
      <c r="AE11126" s="50"/>
    </row>
    <row r="11127" spans="23:31">
      <c r="W11127" s="50"/>
      <c r="AA11127" s="50"/>
      <c r="AE11127" s="50"/>
    </row>
    <row r="11128" spans="23:31">
      <c r="W11128" s="50"/>
      <c r="AA11128" s="50"/>
      <c r="AE11128" s="50"/>
    </row>
    <row r="11129" spans="23:31">
      <c r="W11129" s="50"/>
      <c r="AA11129" s="50"/>
      <c r="AE11129" s="50"/>
    </row>
    <row r="11130" spans="23:31">
      <c r="W11130" s="50"/>
      <c r="AA11130" s="50"/>
      <c r="AE11130" s="50"/>
    </row>
    <row r="11131" spans="23:31">
      <c r="W11131" s="50"/>
      <c r="AA11131" s="50"/>
      <c r="AE11131" s="50"/>
    </row>
    <row r="11132" spans="23:31">
      <c r="W11132" s="50"/>
      <c r="AA11132" s="50"/>
      <c r="AE11132" s="50"/>
    </row>
    <row r="11133" spans="23:31">
      <c r="W11133" s="50"/>
      <c r="AA11133" s="50"/>
      <c r="AE11133" s="50"/>
    </row>
    <row r="11134" spans="23:31">
      <c r="W11134" s="50"/>
      <c r="AA11134" s="50"/>
      <c r="AE11134" s="50"/>
    </row>
    <row r="11135" spans="23:31">
      <c r="W11135" s="50"/>
      <c r="AA11135" s="50"/>
      <c r="AE11135" s="50"/>
    </row>
    <row r="11136" spans="23:31">
      <c r="W11136" s="50"/>
      <c r="AA11136" s="50"/>
      <c r="AE11136" s="50"/>
    </row>
    <row r="11137" spans="23:31">
      <c r="W11137" s="50"/>
      <c r="AA11137" s="50"/>
      <c r="AE11137" s="50"/>
    </row>
    <row r="11138" spans="23:31">
      <c r="W11138" s="50"/>
      <c r="AA11138" s="50"/>
      <c r="AE11138" s="50"/>
    </row>
    <row r="11139" spans="23:31">
      <c r="W11139" s="50"/>
      <c r="AA11139" s="50"/>
      <c r="AE11139" s="50"/>
    </row>
    <row r="11140" spans="23:31">
      <c r="W11140" s="50"/>
      <c r="AA11140" s="50"/>
      <c r="AE11140" s="50"/>
    </row>
    <row r="11141" spans="23:31">
      <c r="W11141" s="50"/>
      <c r="AA11141" s="50"/>
      <c r="AE11141" s="50"/>
    </row>
    <row r="11142" spans="23:31">
      <c r="W11142" s="50"/>
      <c r="AA11142" s="50"/>
      <c r="AE11142" s="50"/>
    </row>
    <row r="11143" spans="23:31">
      <c r="W11143" s="50"/>
      <c r="AA11143" s="50"/>
      <c r="AE11143" s="50"/>
    </row>
    <row r="11144" spans="23:31">
      <c r="W11144" s="50"/>
      <c r="AA11144" s="50"/>
      <c r="AE11144" s="50"/>
    </row>
    <row r="11145" spans="23:31">
      <c r="W11145" s="50"/>
      <c r="AA11145" s="50"/>
      <c r="AE11145" s="50"/>
    </row>
    <row r="11146" spans="23:31">
      <c r="W11146" s="50"/>
      <c r="AA11146" s="50"/>
      <c r="AE11146" s="50"/>
    </row>
    <row r="11147" spans="23:31">
      <c r="W11147" s="50"/>
      <c r="AA11147" s="50"/>
      <c r="AE11147" s="50"/>
    </row>
    <row r="11148" spans="23:31">
      <c r="W11148" s="50"/>
      <c r="AA11148" s="50"/>
      <c r="AE11148" s="50"/>
    </row>
    <row r="11149" spans="23:31">
      <c r="W11149" s="50"/>
      <c r="AA11149" s="50"/>
      <c r="AE11149" s="50"/>
    </row>
    <row r="11150" spans="23:31">
      <c r="W11150" s="50"/>
      <c r="AA11150" s="50"/>
      <c r="AE11150" s="50"/>
    </row>
    <row r="11151" spans="23:31">
      <c r="W11151" s="50"/>
      <c r="AA11151" s="50"/>
      <c r="AE11151" s="50"/>
    </row>
    <row r="11152" spans="23:31">
      <c r="W11152" s="50"/>
      <c r="AA11152" s="50"/>
      <c r="AE11152" s="50"/>
    </row>
    <row r="11153" spans="23:31">
      <c r="W11153" s="50"/>
      <c r="AA11153" s="50"/>
      <c r="AE11153" s="50"/>
    </row>
    <row r="11154" spans="23:31">
      <c r="W11154" s="50"/>
      <c r="AA11154" s="50"/>
      <c r="AE11154" s="50"/>
    </row>
    <row r="11155" spans="23:31">
      <c r="W11155" s="50"/>
      <c r="AA11155" s="50"/>
      <c r="AE11155" s="50"/>
    </row>
    <row r="11156" spans="23:31">
      <c r="W11156" s="50"/>
      <c r="AA11156" s="50"/>
      <c r="AE11156" s="50"/>
    </row>
    <row r="11157" spans="23:31">
      <c r="W11157" s="50"/>
      <c r="AA11157" s="50"/>
      <c r="AE11157" s="50"/>
    </row>
    <row r="11158" spans="23:31">
      <c r="W11158" s="50"/>
      <c r="AA11158" s="50"/>
      <c r="AE11158" s="50"/>
    </row>
    <row r="11159" spans="23:31">
      <c r="W11159" s="50"/>
      <c r="AA11159" s="50"/>
      <c r="AE11159" s="50"/>
    </row>
    <row r="11160" spans="23:31">
      <c r="W11160" s="50"/>
      <c r="AA11160" s="50"/>
      <c r="AE11160" s="50"/>
    </row>
    <row r="11161" spans="23:31">
      <c r="W11161" s="50"/>
      <c r="AA11161" s="50"/>
      <c r="AE11161" s="50"/>
    </row>
    <row r="11162" spans="23:31">
      <c r="W11162" s="50"/>
      <c r="AA11162" s="50"/>
      <c r="AE11162" s="50"/>
    </row>
    <row r="11163" spans="23:31">
      <c r="W11163" s="50"/>
      <c r="AA11163" s="50"/>
      <c r="AE11163" s="50"/>
    </row>
    <row r="11164" spans="23:31">
      <c r="W11164" s="50"/>
      <c r="AA11164" s="50"/>
      <c r="AE11164" s="50"/>
    </row>
    <row r="11165" spans="23:31">
      <c r="W11165" s="50"/>
      <c r="AA11165" s="50"/>
      <c r="AE11165" s="50"/>
    </row>
    <row r="11166" spans="23:31">
      <c r="W11166" s="50"/>
      <c r="AA11166" s="50"/>
      <c r="AE11166" s="50"/>
    </row>
    <row r="11167" spans="23:31">
      <c r="W11167" s="50"/>
      <c r="AA11167" s="50"/>
      <c r="AE11167" s="50"/>
    </row>
    <row r="11168" spans="23:31">
      <c r="W11168" s="50"/>
      <c r="AA11168" s="50"/>
      <c r="AE11168" s="50"/>
    </row>
    <row r="11169" spans="23:31">
      <c r="W11169" s="50"/>
      <c r="AA11169" s="50"/>
      <c r="AE11169" s="50"/>
    </row>
    <row r="11170" spans="23:31">
      <c r="W11170" s="50"/>
      <c r="AA11170" s="50"/>
      <c r="AE11170" s="50"/>
    </row>
    <row r="11171" spans="23:31">
      <c r="W11171" s="50"/>
      <c r="AA11171" s="50"/>
      <c r="AE11171" s="50"/>
    </row>
    <row r="11172" spans="23:31">
      <c r="W11172" s="50"/>
      <c r="AA11172" s="50"/>
      <c r="AE11172" s="50"/>
    </row>
    <row r="11173" spans="23:31">
      <c r="W11173" s="50"/>
      <c r="AA11173" s="50"/>
      <c r="AE11173" s="50"/>
    </row>
    <row r="11174" spans="23:31">
      <c r="W11174" s="50"/>
      <c r="AA11174" s="50"/>
      <c r="AE11174" s="50"/>
    </row>
    <row r="11175" spans="23:31">
      <c r="W11175" s="50"/>
      <c r="AA11175" s="50"/>
      <c r="AE11175" s="50"/>
    </row>
    <row r="11176" spans="23:31">
      <c r="W11176" s="50"/>
      <c r="AA11176" s="50"/>
      <c r="AE11176" s="50"/>
    </row>
    <row r="11177" spans="23:31">
      <c r="W11177" s="50"/>
      <c r="AA11177" s="50"/>
      <c r="AE11177" s="50"/>
    </row>
    <row r="11178" spans="23:31">
      <c r="W11178" s="50"/>
      <c r="AA11178" s="50"/>
      <c r="AE11178" s="50"/>
    </row>
    <row r="11179" spans="23:31">
      <c r="W11179" s="50"/>
      <c r="AA11179" s="50"/>
      <c r="AE11179" s="50"/>
    </row>
    <row r="11180" spans="23:31">
      <c r="W11180" s="50"/>
      <c r="AA11180" s="50"/>
      <c r="AE11180" s="50"/>
    </row>
    <row r="11181" spans="23:31">
      <c r="W11181" s="50"/>
      <c r="AA11181" s="50"/>
      <c r="AE11181" s="50"/>
    </row>
    <row r="11182" spans="23:31">
      <c r="W11182" s="50"/>
      <c r="AA11182" s="50"/>
      <c r="AE11182" s="50"/>
    </row>
    <row r="11183" spans="23:31">
      <c r="W11183" s="50"/>
      <c r="AA11183" s="50"/>
      <c r="AE11183" s="50"/>
    </row>
    <row r="11184" spans="23:31">
      <c r="W11184" s="50"/>
      <c r="AA11184" s="50"/>
      <c r="AE11184" s="50"/>
    </row>
    <row r="11185" spans="23:31">
      <c r="W11185" s="50"/>
      <c r="AA11185" s="50"/>
      <c r="AE11185" s="50"/>
    </row>
    <row r="11186" spans="23:31">
      <c r="W11186" s="50"/>
      <c r="AA11186" s="50"/>
      <c r="AE11186" s="50"/>
    </row>
    <row r="11187" spans="23:31">
      <c r="W11187" s="50"/>
      <c r="AA11187" s="50"/>
      <c r="AE11187" s="50"/>
    </row>
    <row r="11188" spans="23:31">
      <c r="W11188" s="50"/>
      <c r="AA11188" s="50"/>
      <c r="AE11188" s="50"/>
    </row>
    <row r="11189" spans="23:31">
      <c r="W11189" s="50"/>
      <c r="AA11189" s="50"/>
      <c r="AE11189" s="50"/>
    </row>
    <row r="11190" spans="23:31">
      <c r="W11190" s="50"/>
      <c r="AA11190" s="50"/>
      <c r="AE11190" s="50"/>
    </row>
    <row r="11191" spans="23:31">
      <c r="W11191" s="50"/>
      <c r="AA11191" s="50"/>
      <c r="AE11191" s="50"/>
    </row>
    <row r="11192" spans="23:31">
      <c r="W11192" s="50"/>
      <c r="AA11192" s="50"/>
      <c r="AE11192" s="50"/>
    </row>
    <row r="11193" spans="23:31">
      <c r="W11193" s="50"/>
      <c r="AA11193" s="50"/>
      <c r="AE11193" s="50"/>
    </row>
    <row r="11194" spans="23:31">
      <c r="W11194" s="50"/>
      <c r="AA11194" s="50"/>
      <c r="AE11194" s="50"/>
    </row>
    <row r="11195" spans="23:31">
      <c r="W11195" s="50"/>
      <c r="AA11195" s="50"/>
      <c r="AE11195" s="50"/>
    </row>
    <row r="11196" spans="23:31">
      <c r="W11196" s="50"/>
      <c r="AA11196" s="50"/>
      <c r="AE11196" s="50"/>
    </row>
    <row r="11197" spans="23:31">
      <c r="W11197" s="50"/>
      <c r="AA11197" s="50"/>
      <c r="AE11197" s="50"/>
    </row>
    <row r="11198" spans="23:31">
      <c r="W11198" s="50"/>
      <c r="AA11198" s="50"/>
      <c r="AE11198" s="50"/>
    </row>
    <row r="11199" spans="23:31">
      <c r="W11199" s="50"/>
      <c r="AA11199" s="50"/>
      <c r="AE11199" s="50"/>
    </row>
    <row r="11200" spans="23:31">
      <c r="W11200" s="50"/>
      <c r="AA11200" s="50"/>
      <c r="AE11200" s="50"/>
    </row>
    <row r="11201" spans="23:31">
      <c r="W11201" s="50"/>
      <c r="AA11201" s="50"/>
      <c r="AE11201" s="50"/>
    </row>
    <row r="11202" spans="23:31">
      <c r="W11202" s="50"/>
      <c r="AA11202" s="50"/>
      <c r="AE11202" s="50"/>
    </row>
    <row r="11203" spans="23:31">
      <c r="W11203" s="50"/>
      <c r="AA11203" s="50"/>
      <c r="AE11203" s="50"/>
    </row>
    <row r="11204" spans="23:31">
      <c r="W11204" s="50"/>
      <c r="AA11204" s="50"/>
      <c r="AE11204" s="50"/>
    </row>
    <row r="11205" spans="23:31">
      <c r="W11205" s="50"/>
      <c r="AA11205" s="50"/>
      <c r="AE11205" s="50"/>
    </row>
    <row r="11206" spans="23:31">
      <c r="W11206" s="50"/>
      <c r="AA11206" s="50"/>
      <c r="AE11206" s="50"/>
    </row>
    <row r="11207" spans="23:31">
      <c r="W11207" s="50"/>
      <c r="AA11207" s="50"/>
      <c r="AE11207" s="50"/>
    </row>
    <row r="11208" spans="23:31">
      <c r="W11208" s="50"/>
      <c r="AA11208" s="50"/>
      <c r="AE11208" s="50"/>
    </row>
    <row r="11209" spans="23:31">
      <c r="W11209" s="50"/>
      <c r="AA11209" s="50"/>
      <c r="AE11209" s="50"/>
    </row>
    <row r="11210" spans="23:31">
      <c r="W11210" s="50"/>
      <c r="AA11210" s="50"/>
      <c r="AE11210" s="50"/>
    </row>
    <row r="11211" spans="23:31">
      <c r="W11211" s="50"/>
      <c r="AA11211" s="50"/>
      <c r="AE11211" s="50"/>
    </row>
    <row r="11212" spans="23:31">
      <c r="W11212" s="50"/>
      <c r="AA11212" s="50"/>
      <c r="AE11212" s="50"/>
    </row>
    <row r="11213" spans="23:31">
      <c r="W11213" s="50"/>
      <c r="AA11213" s="50"/>
      <c r="AE11213" s="50"/>
    </row>
    <row r="11214" spans="23:31">
      <c r="W11214" s="50"/>
      <c r="AA11214" s="50"/>
      <c r="AE11214" s="50"/>
    </row>
    <row r="11215" spans="23:31">
      <c r="W11215" s="50"/>
      <c r="AA11215" s="50"/>
      <c r="AE11215" s="50"/>
    </row>
    <row r="11216" spans="23:31">
      <c r="W11216" s="50"/>
      <c r="AA11216" s="50"/>
      <c r="AE11216" s="50"/>
    </row>
    <row r="11217" spans="23:31">
      <c r="W11217" s="50"/>
      <c r="AA11217" s="50"/>
      <c r="AE11217" s="50"/>
    </row>
    <row r="11218" spans="23:31">
      <c r="W11218" s="50"/>
      <c r="AA11218" s="50"/>
      <c r="AE11218" s="50"/>
    </row>
    <row r="11219" spans="23:31">
      <c r="W11219" s="50"/>
      <c r="AA11219" s="50"/>
      <c r="AE11219" s="50"/>
    </row>
    <row r="11220" spans="23:31">
      <c r="W11220" s="50"/>
      <c r="AA11220" s="50"/>
      <c r="AE11220" s="50"/>
    </row>
    <row r="11221" spans="23:31">
      <c r="W11221" s="50"/>
      <c r="AA11221" s="50"/>
      <c r="AE11221" s="50"/>
    </row>
    <row r="11222" spans="23:31">
      <c r="W11222" s="50"/>
      <c r="AA11222" s="50"/>
      <c r="AE11222" s="50"/>
    </row>
    <row r="11223" spans="23:31">
      <c r="W11223" s="50"/>
      <c r="AA11223" s="50"/>
      <c r="AE11223" s="50"/>
    </row>
    <row r="11224" spans="23:31">
      <c r="W11224" s="50"/>
      <c r="AA11224" s="50"/>
      <c r="AE11224" s="50"/>
    </row>
    <row r="11225" spans="23:31">
      <c r="W11225" s="50"/>
      <c r="AA11225" s="50"/>
      <c r="AE11225" s="50"/>
    </row>
    <row r="11226" spans="23:31">
      <c r="W11226" s="50"/>
      <c r="AA11226" s="50"/>
      <c r="AE11226" s="50"/>
    </row>
    <row r="11227" spans="23:31">
      <c r="W11227" s="50"/>
      <c r="AA11227" s="50"/>
      <c r="AE11227" s="50"/>
    </row>
    <row r="11228" spans="23:31">
      <c r="W11228" s="50"/>
      <c r="AA11228" s="50"/>
      <c r="AE11228" s="50"/>
    </row>
    <row r="11229" spans="23:31">
      <c r="W11229" s="50"/>
      <c r="AA11229" s="50"/>
      <c r="AE11229" s="50"/>
    </row>
    <row r="11230" spans="23:31">
      <c r="W11230" s="50"/>
      <c r="AA11230" s="50"/>
      <c r="AE11230" s="50"/>
    </row>
    <row r="11231" spans="23:31">
      <c r="W11231" s="50"/>
      <c r="AA11231" s="50"/>
      <c r="AE11231" s="50"/>
    </row>
    <row r="11232" spans="23:31">
      <c r="W11232" s="50"/>
      <c r="AA11232" s="50"/>
      <c r="AE11232" s="50"/>
    </row>
    <row r="11233" spans="23:31">
      <c r="W11233" s="50"/>
      <c r="AA11233" s="50"/>
      <c r="AE11233" s="50"/>
    </row>
    <row r="11234" spans="23:31">
      <c r="W11234" s="50"/>
      <c r="AA11234" s="50"/>
      <c r="AE11234" s="50"/>
    </row>
    <row r="11235" spans="23:31">
      <c r="W11235" s="50"/>
      <c r="AA11235" s="50"/>
      <c r="AE11235" s="50"/>
    </row>
    <row r="11236" spans="23:31">
      <c r="W11236" s="50"/>
      <c r="AA11236" s="50"/>
      <c r="AE11236" s="50"/>
    </row>
    <row r="11237" spans="23:31">
      <c r="W11237" s="50"/>
      <c r="AA11237" s="50"/>
      <c r="AE11237" s="50"/>
    </row>
    <row r="11238" spans="23:31">
      <c r="W11238" s="50"/>
      <c r="AA11238" s="50"/>
      <c r="AE11238" s="50"/>
    </row>
    <row r="11239" spans="23:31">
      <c r="W11239" s="50"/>
      <c r="AA11239" s="50"/>
      <c r="AE11239" s="50"/>
    </row>
    <row r="11240" spans="23:31">
      <c r="W11240" s="50"/>
      <c r="AA11240" s="50"/>
      <c r="AE11240" s="50"/>
    </row>
    <row r="11241" spans="23:31">
      <c r="W11241" s="50"/>
      <c r="AA11241" s="50"/>
      <c r="AE11241" s="50"/>
    </row>
    <row r="11242" spans="23:31">
      <c r="W11242" s="50"/>
      <c r="AA11242" s="50"/>
      <c r="AE11242" s="50"/>
    </row>
    <row r="11243" spans="23:31">
      <c r="W11243" s="50"/>
      <c r="AA11243" s="50"/>
      <c r="AE11243" s="50"/>
    </row>
    <row r="11244" spans="23:31">
      <c r="W11244" s="50"/>
      <c r="AA11244" s="50"/>
      <c r="AE11244" s="50"/>
    </row>
    <row r="11245" spans="23:31">
      <c r="W11245" s="50"/>
      <c r="AA11245" s="50"/>
      <c r="AE11245" s="50"/>
    </row>
    <row r="11246" spans="23:31">
      <c r="W11246" s="50"/>
      <c r="AA11246" s="50"/>
      <c r="AE11246" s="50"/>
    </row>
    <row r="11247" spans="23:31">
      <c r="W11247" s="50"/>
      <c r="AA11247" s="50"/>
      <c r="AE11247" s="50"/>
    </row>
    <row r="11248" spans="23:31">
      <c r="W11248" s="50"/>
      <c r="AA11248" s="50"/>
      <c r="AE11248" s="50"/>
    </row>
    <row r="11249" spans="23:31">
      <c r="W11249" s="50"/>
      <c r="AA11249" s="50"/>
      <c r="AE11249" s="50"/>
    </row>
    <row r="11250" spans="23:31">
      <c r="W11250" s="50"/>
      <c r="AA11250" s="50"/>
      <c r="AE11250" s="50"/>
    </row>
    <row r="11251" spans="23:31">
      <c r="W11251" s="50"/>
      <c r="AA11251" s="50"/>
      <c r="AE11251" s="50"/>
    </row>
    <row r="11252" spans="23:31">
      <c r="W11252" s="50"/>
      <c r="AA11252" s="50"/>
      <c r="AE11252" s="50"/>
    </row>
    <row r="11253" spans="23:31">
      <c r="W11253" s="50"/>
      <c r="AA11253" s="50"/>
      <c r="AE11253" s="50"/>
    </row>
    <row r="11254" spans="23:31">
      <c r="W11254" s="50"/>
      <c r="AA11254" s="50"/>
      <c r="AE11254" s="50"/>
    </row>
    <row r="11255" spans="23:31">
      <c r="W11255" s="50"/>
      <c r="AA11255" s="50"/>
      <c r="AE11255" s="50"/>
    </row>
    <row r="11256" spans="23:31">
      <c r="W11256" s="50"/>
      <c r="AA11256" s="50"/>
      <c r="AE11256" s="50"/>
    </row>
    <row r="11257" spans="23:31">
      <c r="W11257" s="50"/>
      <c r="AA11257" s="50"/>
      <c r="AE11257" s="50"/>
    </row>
    <row r="11258" spans="23:31">
      <c r="W11258" s="50"/>
      <c r="AA11258" s="50"/>
      <c r="AE11258" s="50"/>
    </row>
    <row r="11259" spans="23:31">
      <c r="W11259" s="50"/>
      <c r="AA11259" s="50"/>
      <c r="AE11259" s="50"/>
    </row>
    <row r="11260" spans="23:31">
      <c r="W11260" s="50"/>
      <c r="AA11260" s="50"/>
      <c r="AE11260" s="50"/>
    </row>
    <row r="11261" spans="23:31">
      <c r="W11261" s="50"/>
      <c r="AA11261" s="50"/>
      <c r="AE11261" s="50"/>
    </row>
    <row r="11262" spans="23:31">
      <c r="W11262" s="50"/>
      <c r="AA11262" s="50"/>
      <c r="AE11262" s="50"/>
    </row>
    <row r="11263" spans="23:31">
      <c r="W11263" s="50"/>
      <c r="AA11263" s="50"/>
      <c r="AE11263" s="50"/>
    </row>
    <row r="11264" spans="23:31">
      <c r="W11264" s="50"/>
      <c r="AA11264" s="50"/>
      <c r="AE11264" s="50"/>
    </row>
    <row r="11265" spans="23:31">
      <c r="W11265" s="50"/>
      <c r="AA11265" s="50"/>
      <c r="AE11265" s="50"/>
    </row>
    <row r="11266" spans="23:31">
      <c r="W11266" s="50"/>
      <c r="AA11266" s="50"/>
      <c r="AE11266" s="50"/>
    </row>
    <row r="11267" spans="23:31">
      <c r="W11267" s="50"/>
      <c r="AA11267" s="50"/>
      <c r="AE11267" s="50"/>
    </row>
    <row r="11268" spans="23:31">
      <c r="W11268" s="50"/>
      <c r="AA11268" s="50"/>
      <c r="AE11268" s="50"/>
    </row>
    <row r="11269" spans="23:31">
      <c r="W11269" s="50"/>
      <c r="AA11269" s="50"/>
      <c r="AE11269" s="50"/>
    </row>
    <row r="11270" spans="23:31">
      <c r="W11270" s="50"/>
      <c r="AA11270" s="50"/>
      <c r="AE11270" s="50"/>
    </row>
    <row r="11271" spans="23:31">
      <c r="W11271" s="50"/>
      <c r="AA11271" s="50"/>
      <c r="AE11271" s="50"/>
    </row>
    <row r="11272" spans="23:31">
      <c r="W11272" s="50"/>
      <c r="AA11272" s="50"/>
      <c r="AE11272" s="50"/>
    </row>
    <row r="11273" spans="23:31">
      <c r="W11273" s="50"/>
      <c r="AA11273" s="50"/>
      <c r="AE11273" s="50"/>
    </row>
    <row r="11274" spans="23:31">
      <c r="W11274" s="50"/>
      <c r="AA11274" s="50"/>
      <c r="AE11274" s="50"/>
    </row>
    <row r="11275" spans="23:31">
      <c r="W11275" s="50"/>
      <c r="AA11275" s="50"/>
      <c r="AE11275" s="50"/>
    </row>
    <row r="11276" spans="23:31">
      <c r="W11276" s="50"/>
      <c r="AA11276" s="50"/>
      <c r="AE11276" s="50"/>
    </row>
    <row r="11277" spans="23:31">
      <c r="W11277" s="50"/>
      <c r="AA11277" s="50"/>
      <c r="AE11277" s="50"/>
    </row>
    <row r="11278" spans="23:31">
      <c r="W11278" s="50"/>
      <c r="AA11278" s="50"/>
      <c r="AE11278" s="50"/>
    </row>
    <row r="11279" spans="23:31">
      <c r="W11279" s="50"/>
      <c r="AA11279" s="50"/>
      <c r="AE11279" s="50"/>
    </row>
    <row r="11280" spans="23:31">
      <c r="W11280" s="50"/>
      <c r="AA11280" s="50"/>
      <c r="AE11280" s="50"/>
    </row>
    <row r="11281" spans="23:31">
      <c r="W11281" s="50"/>
      <c r="AA11281" s="50"/>
      <c r="AE11281" s="50"/>
    </row>
    <row r="11282" spans="23:31">
      <c r="W11282" s="50"/>
      <c r="AA11282" s="50"/>
      <c r="AE11282" s="50"/>
    </row>
    <row r="11283" spans="23:31">
      <c r="W11283" s="50"/>
      <c r="AA11283" s="50"/>
      <c r="AE11283" s="50"/>
    </row>
    <row r="11284" spans="23:31">
      <c r="W11284" s="50"/>
      <c r="AA11284" s="50"/>
      <c r="AE11284" s="50"/>
    </row>
    <row r="11285" spans="23:31">
      <c r="W11285" s="50"/>
      <c r="AA11285" s="50"/>
      <c r="AE11285" s="50"/>
    </row>
    <row r="11286" spans="23:31">
      <c r="W11286" s="50"/>
      <c r="AA11286" s="50"/>
      <c r="AE11286" s="50"/>
    </row>
    <row r="11287" spans="23:31">
      <c r="W11287" s="50"/>
      <c r="AA11287" s="50"/>
      <c r="AE11287" s="50"/>
    </row>
    <row r="11288" spans="23:31">
      <c r="W11288" s="50"/>
      <c r="AA11288" s="50"/>
      <c r="AE11288" s="50"/>
    </row>
    <row r="11289" spans="23:31">
      <c r="W11289" s="50"/>
      <c r="AA11289" s="50"/>
      <c r="AE11289" s="50"/>
    </row>
    <row r="11290" spans="23:31">
      <c r="W11290" s="50"/>
      <c r="AA11290" s="50"/>
      <c r="AE11290" s="50"/>
    </row>
    <row r="11291" spans="23:31">
      <c r="W11291" s="50"/>
      <c r="AA11291" s="50"/>
      <c r="AE11291" s="50"/>
    </row>
    <row r="11292" spans="23:31">
      <c r="W11292" s="50"/>
      <c r="AA11292" s="50"/>
      <c r="AE11292" s="50"/>
    </row>
    <row r="11293" spans="23:31">
      <c r="W11293" s="50"/>
      <c r="AA11293" s="50"/>
      <c r="AE11293" s="50"/>
    </row>
    <row r="11294" spans="23:31">
      <c r="W11294" s="50"/>
      <c r="AA11294" s="50"/>
      <c r="AE11294" s="50"/>
    </row>
    <row r="11295" spans="23:31">
      <c r="W11295" s="50"/>
      <c r="AA11295" s="50"/>
      <c r="AE11295" s="50"/>
    </row>
    <row r="11296" spans="23:31">
      <c r="W11296" s="50"/>
      <c r="AA11296" s="50"/>
      <c r="AE11296" s="50"/>
    </row>
    <row r="11297" spans="23:31">
      <c r="W11297" s="50"/>
      <c r="AA11297" s="50"/>
      <c r="AE11297" s="50"/>
    </row>
    <row r="11298" spans="23:31">
      <c r="W11298" s="50"/>
      <c r="AA11298" s="50"/>
      <c r="AE11298" s="50"/>
    </row>
    <row r="11299" spans="23:31">
      <c r="W11299" s="50"/>
      <c r="AA11299" s="50"/>
      <c r="AE11299" s="50"/>
    </row>
    <row r="11300" spans="23:31">
      <c r="W11300" s="50"/>
      <c r="AA11300" s="50"/>
      <c r="AE11300" s="50"/>
    </row>
    <row r="11301" spans="23:31">
      <c r="W11301" s="50"/>
      <c r="AA11301" s="50"/>
      <c r="AE11301" s="50"/>
    </row>
    <row r="11302" spans="23:31">
      <c r="W11302" s="50"/>
      <c r="AA11302" s="50"/>
      <c r="AE11302" s="50"/>
    </row>
    <row r="11303" spans="23:31">
      <c r="W11303" s="50"/>
      <c r="AA11303" s="50"/>
      <c r="AE11303" s="50"/>
    </row>
    <row r="11304" spans="23:31">
      <c r="W11304" s="50"/>
      <c r="AA11304" s="50"/>
      <c r="AE11304" s="50"/>
    </row>
    <row r="11305" spans="23:31">
      <c r="W11305" s="50"/>
      <c r="AA11305" s="50"/>
      <c r="AE11305" s="50"/>
    </row>
    <row r="11306" spans="23:31">
      <c r="W11306" s="50"/>
      <c r="AA11306" s="50"/>
      <c r="AE11306" s="50"/>
    </row>
    <row r="11307" spans="23:31">
      <c r="W11307" s="50"/>
      <c r="AA11307" s="50"/>
      <c r="AE11307" s="50"/>
    </row>
    <row r="11308" spans="23:31">
      <c r="W11308" s="50"/>
      <c r="AA11308" s="50"/>
      <c r="AE11308" s="50"/>
    </row>
    <row r="11309" spans="23:31">
      <c r="W11309" s="50"/>
      <c r="AA11309" s="50"/>
      <c r="AE11309" s="50"/>
    </row>
    <row r="11310" spans="23:31">
      <c r="W11310" s="50"/>
      <c r="AA11310" s="50"/>
      <c r="AE11310" s="50"/>
    </row>
    <row r="11311" spans="23:31">
      <c r="W11311" s="50"/>
      <c r="AA11311" s="50"/>
      <c r="AE11311" s="50"/>
    </row>
    <row r="11312" spans="23:31">
      <c r="W11312" s="50"/>
      <c r="AA11312" s="50"/>
      <c r="AE11312" s="50"/>
    </row>
    <row r="11313" spans="23:31">
      <c r="W11313" s="50"/>
      <c r="AA11313" s="50"/>
      <c r="AE11313" s="50"/>
    </row>
    <row r="11314" spans="23:31">
      <c r="W11314" s="50"/>
      <c r="AA11314" s="50"/>
      <c r="AE11314" s="50"/>
    </row>
    <row r="11315" spans="23:31">
      <c r="W11315" s="50"/>
      <c r="AA11315" s="50"/>
      <c r="AE11315" s="50"/>
    </row>
    <row r="11316" spans="23:31">
      <c r="W11316" s="50"/>
      <c r="AA11316" s="50"/>
      <c r="AE11316" s="50"/>
    </row>
    <row r="11317" spans="23:31">
      <c r="W11317" s="50"/>
      <c r="AA11317" s="50"/>
      <c r="AE11317" s="50"/>
    </row>
    <row r="11318" spans="23:31">
      <c r="W11318" s="50"/>
      <c r="AA11318" s="50"/>
      <c r="AE11318" s="50"/>
    </row>
    <row r="11319" spans="23:31">
      <c r="W11319" s="50"/>
      <c r="AA11319" s="50"/>
      <c r="AE11319" s="50"/>
    </row>
    <row r="11320" spans="23:31">
      <c r="W11320" s="50"/>
      <c r="AA11320" s="50"/>
      <c r="AE11320" s="50"/>
    </row>
    <row r="11321" spans="23:31">
      <c r="W11321" s="50"/>
      <c r="AA11321" s="50"/>
      <c r="AE11321" s="50"/>
    </row>
    <row r="11322" spans="23:31">
      <c r="W11322" s="50"/>
      <c r="AA11322" s="50"/>
      <c r="AE11322" s="50"/>
    </row>
    <row r="11323" spans="23:31">
      <c r="W11323" s="50"/>
      <c r="AA11323" s="50"/>
      <c r="AE11323" s="50"/>
    </row>
    <row r="11324" spans="23:31">
      <c r="W11324" s="50"/>
      <c r="AA11324" s="50"/>
      <c r="AE11324" s="50"/>
    </row>
    <row r="11325" spans="23:31">
      <c r="W11325" s="50"/>
      <c r="AA11325" s="50"/>
      <c r="AE11325" s="50"/>
    </row>
    <row r="11326" spans="23:31">
      <c r="W11326" s="50"/>
      <c r="AA11326" s="50"/>
      <c r="AE11326" s="50"/>
    </row>
    <row r="11327" spans="23:31">
      <c r="W11327" s="50"/>
      <c r="AA11327" s="50"/>
      <c r="AE11327" s="50"/>
    </row>
    <row r="11328" spans="23:31">
      <c r="W11328" s="50"/>
      <c r="AA11328" s="50"/>
      <c r="AE11328" s="50"/>
    </row>
    <row r="11329" spans="23:31">
      <c r="W11329" s="50"/>
      <c r="AA11329" s="50"/>
      <c r="AE11329" s="50"/>
    </row>
    <row r="11330" spans="23:31">
      <c r="W11330" s="50"/>
      <c r="AA11330" s="50"/>
      <c r="AE11330" s="50"/>
    </row>
    <row r="11331" spans="23:31">
      <c r="W11331" s="50"/>
      <c r="AA11331" s="50"/>
      <c r="AE11331" s="50"/>
    </row>
    <row r="11332" spans="23:31">
      <c r="W11332" s="50"/>
      <c r="AA11332" s="50"/>
      <c r="AE11332" s="50"/>
    </row>
    <row r="11333" spans="23:31">
      <c r="W11333" s="50"/>
      <c r="AA11333" s="50"/>
      <c r="AE11333" s="50"/>
    </row>
    <row r="11334" spans="23:31">
      <c r="W11334" s="50"/>
      <c r="AA11334" s="50"/>
      <c r="AE11334" s="50"/>
    </row>
    <row r="11335" spans="23:31">
      <c r="W11335" s="50"/>
      <c r="AA11335" s="50"/>
      <c r="AE11335" s="50"/>
    </row>
    <row r="11336" spans="23:31">
      <c r="W11336" s="50"/>
      <c r="AA11336" s="50"/>
      <c r="AE11336" s="50"/>
    </row>
    <row r="11337" spans="23:31">
      <c r="W11337" s="50"/>
      <c r="AA11337" s="50"/>
      <c r="AE11337" s="50"/>
    </row>
    <row r="11338" spans="23:31">
      <c r="W11338" s="50"/>
      <c r="AA11338" s="50"/>
      <c r="AE11338" s="50"/>
    </row>
    <row r="11339" spans="23:31">
      <c r="W11339" s="50"/>
      <c r="AA11339" s="50"/>
      <c r="AE11339" s="50"/>
    </row>
    <row r="11340" spans="23:31">
      <c r="W11340" s="50"/>
      <c r="AA11340" s="50"/>
      <c r="AE11340" s="50"/>
    </row>
    <row r="11341" spans="23:31">
      <c r="W11341" s="50"/>
      <c r="AA11341" s="50"/>
      <c r="AE11341" s="50"/>
    </row>
    <row r="11342" spans="23:31">
      <c r="W11342" s="50"/>
      <c r="AA11342" s="50"/>
      <c r="AE11342" s="50"/>
    </row>
    <row r="11343" spans="23:31">
      <c r="W11343" s="50"/>
      <c r="AA11343" s="50"/>
      <c r="AE11343" s="50"/>
    </row>
    <row r="11344" spans="23:31">
      <c r="W11344" s="50"/>
      <c r="AA11344" s="50"/>
      <c r="AE11344" s="50"/>
    </row>
    <row r="11345" spans="23:31">
      <c r="W11345" s="50"/>
      <c r="AA11345" s="50"/>
      <c r="AE11345" s="50"/>
    </row>
    <row r="11346" spans="23:31">
      <c r="W11346" s="50"/>
      <c r="AA11346" s="50"/>
      <c r="AE11346" s="50"/>
    </row>
    <row r="11347" spans="23:31">
      <c r="W11347" s="50"/>
      <c r="AA11347" s="50"/>
      <c r="AE11347" s="50"/>
    </row>
    <row r="11348" spans="23:31">
      <c r="W11348" s="50"/>
      <c r="AA11348" s="50"/>
      <c r="AE11348" s="50"/>
    </row>
    <row r="11349" spans="23:31">
      <c r="W11349" s="50"/>
      <c r="AA11349" s="50"/>
      <c r="AE11349" s="50"/>
    </row>
    <row r="11350" spans="23:31">
      <c r="W11350" s="50"/>
      <c r="AA11350" s="50"/>
      <c r="AE11350" s="50"/>
    </row>
    <row r="11351" spans="23:31">
      <c r="W11351" s="50"/>
      <c r="AA11351" s="50"/>
      <c r="AE11351" s="50"/>
    </row>
    <row r="11352" spans="23:31">
      <c r="W11352" s="50"/>
      <c r="AA11352" s="50"/>
      <c r="AE11352" s="50"/>
    </row>
    <row r="11353" spans="23:31">
      <c r="W11353" s="50"/>
      <c r="AA11353" s="50"/>
      <c r="AE11353" s="50"/>
    </row>
    <row r="11354" spans="23:31">
      <c r="W11354" s="50"/>
      <c r="AA11354" s="50"/>
      <c r="AE11354" s="50"/>
    </row>
    <row r="11355" spans="23:31">
      <c r="W11355" s="50"/>
      <c r="AA11355" s="50"/>
      <c r="AE11355" s="50"/>
    </row>
    <row r="11356" spans="23:31">
      <c r="W11356" s="50"/>
      <c r="AA11356" s="50"/>
      <c r="AE11356" s="50"/>
    </row>
    <row r="11357" spans="23:31">
      <c r="W11357" s="50"/>
      <c r="AA11357" s="50"/>
      <c r="AE11357" s="50"/>
    </row>
    <row r="11358" spans="23:31">
      <c r="W11358" s="50"/>
      <c r="AA11358" s="50"/>
      <c r="AE11358" s="50"/>
    </row>
    <row r="11359" spans="23:31">
      <c r="W11359" s="50"/>
      <c r="AA11359" s="50"/>
      <c r="AE11359" s="50"/>
    </row>
    <row r="11360" spans="23:31">
      <c r="W11360" s="50"/>
      <c r="AA11360" s="50"/>
      <c r="AE11360" s="50"/>
    </row>
    <row r="11361" spans="23:31">
      <c r="W11361" s="50"/>
      <c r="AA11361" s="50"/>
      <c r="AE11361" s="50"/>
    </row>
    <row r="11362" spans="23:31">
      <c r="W11362" s="50"/>
      <c r="AA11362" s="50"/>
      <c r="AE11362" s="50"/>
    </row>
    <row r="11363" spans="23:31">
      <c r="W11363" s="50"/>
      <c r="AA11363" s="50"/>
      <c r="AE11363" s="50"/>
    </row>
    <row r="11364" spans="23:31">
      <c r="W11364" s="50"/>
      <c r="AA11364" s="50"/>
      <c r="AE11364" s="50"/>
    </row>
    <row r="11365" spans="23:31">
      <c r="W11365" s="50"/>
      <c r="AA11365" s="50"/>
      <c r="AE11365" s="50"/>
    </row>
    <row r="11366" spans="23:31">
      <c r="W11366" s="50"/>
      <c r="AA11366" s="50"/>
      <c r="AE11366" s="50"/>
    </row>
    <row r="11367" spans="23:31">
      <c r="W11367" s="50"/>
      <c r="AA11367" s="50"/>
      <c r="AE11367" s="50"/>
    </row>
    <row r="11368" spans="23:31">
      <c r="W11368" s="50"/>
      <c r="AA11368" s="50"/>
      <c r="AE11368" s="50"/>
    </row>
    <row r="11369" spans="23:31">
      <c r="W11369" s="50"/>
      <c r="AA11369" s="50"/>
      <c r="AE11369" s="50"/>
    </row>
    <row r="11370" spans="23:31">
      <c r="W11370" s="50"/>
      <c r="AA11370" s="50"/>
      <c r="AE11370" s="50"/>
    </row>
    <row r="11371" spans="23:31">
      <c r="W11371" s="50"/>
      <c r="AA11371" s="50"/>
      <c r="AE11371" s="50"/>
    </row>
    <row r="11372" spans="23:31">
      <c r="W11372" s="50"/>
      <c r="AA11372" s="50"/>
      <c r="AE11372" s="50"/>
    </row>
    <row r="11373" spans="23:31">
      <c r="W11373" s="50"/>
      <c r="AA11373" s="50"/>
      <c r="AE11373" s="50"/>
    </row>
    <row r="11374" spans="23:31">
      <c r="W11374" s="50"/>
      <c r="AA11374" s="50"/>
      <c r="AE11374" s="50"/>
    </row>
    <row r="11375" spans="23:31">
      <c r="W11375" s="50"/>
      <c r="AA11375" s="50"/>
      <c r="AE11375" s="50"/>
    </row>
    <row r="11376" spans="23:31">
      <c r="W11376" s="50"/>
      <c r="AA11376" s="50"/>
      <c r="AE11376" s="50"/>
    </row>
    <row r="11377" spans="23:31">
      <c r="W11377" s="50"/>
      <c r="AA11377" s="50"/>
      <c r="AE11377" s="50"/>
    </row>
    <row r="11378" spans="23:31">
      <c r="W11378" s="50"/>
      <c r="AA11378" s="50"/>
      <c r="AE11378" s="50"/>
    </row>
    <row r="11379" spans="23:31">
      <c r="W11379" s="50"/>
      <c r="AA11379" s="50"/>
      <c r="AE11379" s="50"/>
    </row>
    <row r="11380" spans="23:31">
      <c r="W11380" s="50"/>
      <c r="AA11380" s="50"/>
      <c r="AE11380" s="50"/>
    </row>
    <row r="11381" spans="23:31">
      <c r="W11381" s="50"/>
      <c r="AA11381" s="50"/>
      <c r="AE11381" s="50"/>
    </row>
    <row r="11382" spans="23:31">
      <c r="W11382" s="50"/>
      <c r="AA11382" s="50"/>
      <c r="AE11382" s="50"/>
    </row>
    <row r="11383" spans="23:31">
      <c r="W11383" s="50"/>
      <c r="AA11383" s="50"/>
      <c r="AE11383" s="50"/>
    </row>
    <row r="11384" spans="23:31">
      <c r="W11384" s="50"/>
      <c r="AA11384" s="50"/>
      <c r="AE11384" s="50"/>
    </row>
    <row r="11385" spans="23:31">
      <c r="W11385" s="50"/>
      <c r="AA11385" s="50"/>
      <c r="AE11385" s="50"/>
    </row>
    <row r="11386" spans="23:31">
      <c r="W11386" s="50"/>
      <c r="AA11386" s="50"/>
      <c r="AE11386" s="50"/>
    </row>
    <row r="11387" spans="23:31">
      <c r="W11387" s="50"/>
      <c r="AA11387" s="50"/>
      <c r="AE11387" s="50"/>
    </row>
    <row r="11388" spans="23:31">
      <c r="W11388" s="50"/>
      <c r="AA11388" s="50"/>
      <c r="AE11388" s="50"/>
    </row>
    <row r="11389" spans="23:31">
      <c r="W11389" s="50"/>
      <c r="AA11389" s="50"/>
      <c r="AE11389" s="50"/>
    </row>
    <row r="11390" spans="23:31">
      <c r="W11390" s="50"/>
      <c r="AA11390" s="50"/>
      <c r="AE11390" s="50"/>
    </row>
    <row r="11391" spans="23:31">
      <c r="W11391" s="50"/>
      <c r="AA11391" s="50"/>
      <c r="AE11391" s="50"/>
    </row>
    <row r="11392" spans="23:31">
      <c r="W11392" s="50"/>
      <c r="AA11392" s="50"/>
      <c r="AE11392" s="50"/>
    </row>
    <row r="11393" spans="23:31">
      <c r="W11393" s="50"/>
      <c r="AA11393" s="50"/>
      <c r="AE11393" s="50"/>
    </row>
    <row r="11394" spans="23:31">
      <c r="W11394" s="50"/>
      <c r="AA11394" s="50"/>
      <c r="AE11394" s="50"/>
    </row>
    <row r="11395" spans="23:31">
      <c r="W11395" s="50"/>
      <c r="AA11395" s="50"/>
      <c r="AE11395" s="50"/>
    </row>
    <row r="11396" spans="23:31">
      <c r="W11396" s="50"/>
      <c r="AA11396" s="50"/>
      <c r="AE11396" s="50"/>
    </row>
    <row r="11397" spans="23:31">
      <c r="W11397" s="50"/>
      <c r="AA11397" s="50"/>
      <c r="AE11397" s="50"/>
    </row>
    <row r="11398" spans="23:31">
      <c r="W11398" s="50"/>
      <c r="AA11398" s="50"/>
      <c r="AE11398" s="50"/>
    </row>
    <row r="11399" spans="23:31">
      <c r="W11399" s="50"/>
      <c r="AA11399" s="50"/>
      <c r="AE11399" s="50"/>
    </row>
    <row r="11400" spans="23:31">
      <c r="W11400" s="50"/>
      <c r="AA11400" s="50"/>
      <c r="AE11400" s="50"/>
    </row>
    <row r="11401" spans="23:31">
      <c r="W11401" s="50"/>
      <c r="AA11401" s="50"/>
      <c r="AE11401" s="50"/>
    </row>
    <row r="11402" spans="23:31">
      <c r="W11402" s="50"/>
      <c r="AA11402" s="50"/>
      <c r="AE11402" s="50"/>
    </row>
    <row r="11403" spans="23:31">
      <c r="W11403" s="50"/>
      <c r="AA11403" s="50"/>
      <c r="AE11403" s="50"/>
    </row>
    <row r="11404" spans="23:31">
      <c r="W11404" s="50"/>
      <c r="AA11404" s="50"/>
      <c r="AE11404" s="50"/>
    </row>
    <row r="11405" spans="23:31">
      <c r="W11405" s="50"/>
      <c r="AA11405" s="50"/>
      <c r="AE11405" s="50"/>
    </row>
    <row r="11406" spans="23:31">
      <c r="W11406" s="50"/>
      <c r="AA11406" s="50"/>
      <c r="AE11406" s="50"/>
    </row>
    <row r="11407" spans="23:31">
      <c r="W11407" s="50"/>
      <c r="AA11407" s="50"/>
      <c r="AE11407" s="50"/>
    </row>
    <row r="11408" spans="23:31">
      <c r="W11408" s="50"/>
      <c r="AA11408" s="50"/>
      <c r="AE11408" s="50"/>
    </row>
    <row r="11409" spans="23:31">
      <c r="W11409" s="50"/>
      <c r="AA11409" s="50"/>
      <c r="AE11409" s="50"/>
    </row>
    <row r="11410" spans="23:31">
      <c r="W11410" s="50"/>
      <c r="AA11410" s="50"/>
      <c r="AE11410" s="50"/>
    </row>
    <row r="11411" spans="23:31">
      <c r="W11411" s="50"/>
      <c r="AA11411" s="50"/>
      <c r="AE11411" s="50"/>
    </row>
    <row r="11412" spans="23:31">
      <c r="W11412" s="50"/>
      <c r="AA11412" s="50"/>
      <c r="AE11412" s="50"/>
    </row>
    <row r="11413" spans="23:31">
      <c r="W11413" s="50"/>
      <c r="AA11413" s="50"/>
      <c r="AE11413" s="50"/>
    </row>
    <row r="11414" spans="23:31">
      <c r="W11414" s="50"/>
      <c r="AA11414" s="50"/>
      <c r="AE11414" s="50"/>
    </row>
    <row r="11415" spans="23:31">
      <c r="W11415" s="50"/>
      <c r="AA11415" s="50"/>
      <c r="AE11415" s="50"/>
    </row>
    <row r="11416" spans="23:31">
      <c r="W11416" s="50"/>
      <c r="AA11416" s="50"/>
      <c r="AE11416" s="50"/>
    </row>
    <row r="11417" spans="23:31">
      <c r="W11417" s="50"/>
      <c r="AA11417" s="50"/>
      <c r="AE11417" s="50"/>
    </row>
    <row r="11418" spans="23:31">
      <c r="W11418" s="50"/>
      <c r="AA11418" s="50"/>
      <c r="AE11418" s="50"/>
    </row>
    <row r="11419" spans="23:31">
      <c r="W11419" s="50"/>
      <c r="AA11419" s="50"/>
      <c r="AE11419" s="50"/>
    </row>
    <row r="11420" spans="23:31">
      <c r="W11420" s="50"/>
      <c r="AA11420" s="50"/>
      <c r="AE11420" s="50"/>
    </row>
    <row r="11421" spans="23:31">
      <c r="W11421" s="50"/>
      <c r="AA11421" s="50"/>
      <c r="AE11421" s="50"/>
    </row>
    <row r="11422" spans="23:31">
      <c r="W11422" s="50"/>
      <c r="AA11422" s="50"/>
      <c r="AE11422" s="50"/>
    </row>
    <row r="11423" spans="23:31">
      <c r="W11423" s="50"/>
      <c r="AA11423" s="50"/>
      <c r="AE11423" s="50"/>
    </row>
    <row r="11424" spans="23:31">
      <c r="W11424" s="50"/>
      <c r="AA11424" s="50"/>
      <c r="AE11424" s="50"/>
    </row>
    <row r="11425" spans="23:31">
      <c r="W11425" s="50"/>
      <c r="AA11425" s="50"/>
      <c r="AE11425" s="50"/>
    </row>
    <row r="11426" spans="23:31">
      <c r="W11426" s="50"/>
      <c r="AA11426" s="50"/>
      <c r="AE11426" s="50"/>
    </row>
    <row r="11427" spans="23:31">
      <c r="W11427" s="50"/>
      <c r="AA11427" s="50"/>
      <c r="AE11427" s="50"/>
    </row>
    <row r="11428" spans="23:31">
      <c r="W11428" s="50"/>
      <c r="AA11428" s="50"/>
      <c r="AE11428" s="50"/>
    </row>
    <row r="11429" spans="23:31">
      <c r="W11429" s="50"/>
      <c r="AA11429" s="50"/>
      <c r="AE11429" s="50"/>
    </row>
    <row r="11430" spans="23:31">
      <c r="W11430" s="50"/>
      <c r="AA11430" s="50"/>
      <c r="AE11430" s="50"/>
    </row>
    <row r="11431" spans="23:31">
      <c r="W11431" s="50"/>
      <c r="AA11431" s="50"/>
      <c r="AE11431" s="50"/>
    </row>
    <row r="11432" spans="23:31">
      <c r="W11432" s="50"/>
      <c r="AA11432" s="50"/>
      <c r="AE11432" s="50"/>
    </row>
    <row r="11433" spans="23:31">
      <c r="W11433" s="50"/>
      <c r="AA11433" s="50"/>
      <c r="AE11433" s="50"/>
    </row>
    <row r="11434" spans="23:31">
      <c r="W11434" s="50"/>
      <c r="AA11434" s="50"/>
      <c r="AE11434" s="50"/>
    </row>
    <row r="11435" spans="23:31">
      <c r="W11435" s="50"/>
      <c r="AA11435" s="50"/>
      <c r="AE11435" s="50"/>
    </row>
    <row r="11436" spans="23:31">
      <c r="W11436" s="50"/>
      <c r="AA11436" s="50"/>
      <c r="AE11436" s="50"/>
    </row>
    <row r="11437" spans="23:31">
      <c r="W11437" s="50"/>
      <c r="AA11437" s="50"/>
      <c r="AE11437" s="50"/>
    </row>
    <row r="11438" spans="23:31">
      <c r="W11438" s="50"/>
      <c r="AA11438" s="50"/>
      <c r="AE11438" s="50"/>
    </row>
    <row r="11439" spans="23:31">
      <c r="W11439" s="50"/>
      <c r="AA11439" s="50"/>
      <c r="AE11439" s="50"/>
    </row>
    <row r="11440" spans="23:31">
      <c r="W11440" s="50"/>
      <c r="AA11440" s="50"/>
      <c r="AE11440" s="50"/>
    </row>
    <row r="11441" spans="23:31">
      <c r="W11441" s="50"/>
      <c r="AA11441" s="50"/>
      <c r="AE11441" s="50"/>
    </row>
    <row r="11442" spans="23:31">
      <c r="W11442" s="50"/>
      <c r="AA11442" s="50"/>
      <c r="AE11442" s="50"/>
    </row>
    <row r="11443" spans="23:31">
      <c r="W11443" s="50"/>
      <c r="AA11443" s="50"/>
      <c r="AE11443" s="50"/>
    </row>
    <row r="11444" spans="23:31">
      <c r="W11444" s="50"/>
      <c r="AA11444" s="50"/>
      <c r="AE11444" s="50"/>
    </row>
    <row r="11445" spans="23:31">
      <c r="W11445" s="50"/>
      <c r="AA11445" s="50"/>
      <c r="AE11445" s="50"/>
    </row>
    <row r="11446" spans="23:31">
      <c r="W11446" s="50"/>
      <c r="AA11446" s="50"/>
      <c r="AE11446" s="50"/>
    </row>
    <row r="11447" spans="23:31">
      <c r="W11447" s="50"/>
      <c r="AA11447" s="50"/>
      <c r="AE11447" s="50"/>
    </row>
    <row r="11448" spans="23:31">
      <c r="W11448" s="50"/>
      <c r="AA11448" s="50"/>
      <c r="AE11448" s="50"/>
    </row>
    <row r="11449" spans="23:31">
      <c r="W11449" s="50"/>
      <c r="AA11449" s="50"/>
      <c r="AE11449" s="50"/>
    </row>
    <row r="11450" spans="23:31">
      <c r="W11450" s="50"/>
      <c r="AA11450" s="50"/>
      <c r="AE11450" s="50"/>
    </row>
    <row r="11451" spans="23:31">
      <c r="W11451" s="50"/>
      <c r="AA11451" s="50"/>
      <c r="AE11451" s="50"/>
    </row>
    <row r="11452" spans="23:31">
      <c r="W11452" s="50"/>
      <c r="AA11452" s="50"/>
      <c r="AE11452" s="50"/>
    </row>
    <row r="11453" spans="23:31">
      <c r="W11453" s="50"/>
      <c r="AA11453" s="50"/>
      <c r="AE11453" s="50"/>
    </row>
    <row r="11454" spans="23:31">
      <c r="W11454" s="50"/>
      <c r="AA11454" s="50"/>
      <c r="AE11454" s="50"/>
    </row>
    <row r="11455" spans="23:31">
      <c r="W11455" s="50"/>
      <c r="AA11455" s="50"/>
      <c r="AE11455" s="50"/>
    </row>
    <row r="11456" spans="23:31">
      <c r="W11456" s="50"/>
      <c r="AA11456" s="50"/>
      <c r="AE11456" s="50"/>
    </row>
    <row r="11457" spans="23:31">
      <c r="W11457" s="50"/>
      <c r="AA11457" s="50"/>
      <c r="AE11457" s="50"/>
    </row>
    <row r="11458" spans="23:31">
      <c r="W11458" s="50"/>
      <c r="AA11458" s="50"/>
      <c r="AE11458" s="50"/>
    </row>
    <row r="11459" spans="23:31">
      <c r="W11459" s="50"/>
      <c r="AA11459" s="50"/>
      <c r="AE11459" s="50"/>
    </row>
    <row r="11460" spans="23:31">
      <c r="W11460" s="50"/>
      <c r="AA11460" s="50"/>
      <c r="AE11460" s="50"/>
    </row>
    <row r="11461" spans="23:31">
      <c r="W11461" s="50"/>
      <c r="AA11461" s="50"/>
      <c r="AE11461" s="50"/>
    </row>
    <row r="11462" spans="23:31">
      <c r="W11462" s="50"/>
      <c r="AA11462" s="50"/>
      <c r="AE11462" s="50"/>
    </row>
    <row r="11463" spans="23:31">
      <c r="W11463" s="50"/>
      <c r="AA11463" s="50"/>
      <c r="AE11463" s="50"/>
    </row>
    <row r="11464" spans="23:31">
      <c r="W11464" s="50"/>
      <c r="AA11464" s="50"/>
      <c r="AE11464" s="50"/>
    </row>
    <row r="11465" spans="23:31">
      <c r="W11465" s="50"/>
      <c r="AA11465" s="50"/>
      <c r="AE11465" s="50"/>
    </row>
    <row r="11466" spans="23:31">
      <c r="W11466" s="50"/>
      <c r="AA11466" s="50"/>
      <c r="AE11466" s="50"/>
    </row>
    <row r="11467" spans="23:31">
      <c r="W11467" s="50"/>
      <c r="AA11467" s="50"/>
      <c r="AE11467" s="50"/>
    </row>
    <row r="11468" spans="23:31">
      <c r="W11468" s="50"/>
      <c r="AA11468" s="50"/>
      <c r="AE11468" s="50"/>
    </row>
    <row r="11469" spans="23:31">
      <c r="W11469" s="50"/>
      <c r="AA11469" s="50"/>
      <c r="AE11469" s="50"/>
    </row>
    <row r="11470" spans="23:31">
      <c r="W11470" s="50"/>
      <c r="AA11470" s="50"/>
      <c r="AE11470" s="50"/>
    </row>
    <row r="11471" spans="23:31">
      <c r="W11471" s="50"/>
      <c r="AA11471" s="50"/>
      <c r="AE11471" s="50"/>
    </row>
    <row r="11472" spans="23:31">
      <c r="W11472" s="50"/>
      <c r="AA11472" s="50"/>
      <c r="AE11472" s="50"/>
    </row>
    <row r="11473" spans="23:31">
      <c r="W11473" s="50"/>
      <c r="AA11473" s="50"/>
      <c r="AE11473" s="50"/>
    </row>
    <row r="11474" spans="23:31">
      <c r="W11474" s="50"/>
      <c r="AA11474" s="50"/>
      <c r="AE11474" s="50"/>
    </row>
    <row r="11475" spans="23:31">
      <c r="W11475" s="50"/>
      <c r="AA11475" s="50"/>
      <c r="AE11475" s="50"/>
    </row>
    <row r="11476" spans="23:31">
      <c r="W11476" s="50"/>
      <c r="AA11476" s="50"/>
      <c r="AE11476" s="50"/>
    </row>
    <row r="11477" spans="23:31">
      <c r="W11477" s="50"/>
      <c r="AA11477" s="50"/>
      <c r="AE11477" s="50"/>
    </row>
    <row r="11478" spans="23:31">
      <c r="W11478" s="50"/>
      <c r="AA11478" s="50"/>
      <c r="AE11478" s="50"/>
    </row>
    <row r="11479" spans="23:31">
      <c r="W11479" s="50"/>
      <c r="AA11479" s="50"/>
      <c r="AE11479" s="50"/>
    </row>
    <row r="11480" spans="23:31">
      <c r="W11480" s="50"/>
      <c r="AA11480" s="50"/>
      <c r="AE11480" s="50"/>
    </row>
    <row r="11481" spans="23:31">
      <c r="W11481" s="50"/>
      <c r="AA11481" s="50"/>
      <c r="AE11481" s="50"/>
    </row>
    <row r="11482" spans="23:31">
      <c r="W11482" s="50"/>
      <c r="AA11482" s="50"/>
      <c r="AE11482" s="50"/>
    </row>
    <row r="11483" spans="23:31">
      <c r="W11483" s="50"/>
      <c r="AA11483" s="50"/>
      <c r="AE11483" s="50"/>
    </row>
    <row r="11484" spans="23:31">
      <c r="W11484" s="50"/>
      <c r="AA11484" s="50"/>
      <c r="AE11484" s="50"/>
    </row>
    <row r="11485" spans="23:31">
      <c r="W11485" s="50"/>
      <c r="AA11485" s="50"/>
      <c r="AE11485" s="50"/>
    </row>
    <row r="11486" spans="23:31">
      <c r="W11486" s="50"/>
      <c r="AA11486" s="50"/>
      <c r="AE11486" s="50"/>
    </row>
    <row r="11487" spans="23:31">
      <c r="W11487" s="50"/>
      <c r="AA11487" s="50"/>
      <c r="AE11487" s="50"/>
    </row>
    <row r="11488" spans="23:31">
      <c r="W11488" s="50"/>
      <c r="AA11488" s="50"/>
      <c r="AE11488" s="50"/>
    </row>
    <row r="11489" spans="23:31">
      <c r="W11489" s="50"/>
      <c r="AA11489" s="50"/>
      <c r="AE11489" s="50"/>
    </row>
    <row r="11490" spans="23:31">
      <c r="W11490" s="50"/>
      <c r="AA11490" s="50"/>
      <c r="AE11490" s="50"/>
    </row>
    <row r="11491" spans="23:31">
      <c r="W11491" s="50"/>
      <c r="AA11491" s="50"/>
      <c r="AE11491" s="50"/>
    </row>
    <row r="11492" spans="23:31">
      <c r="W11492" s="50"/>
      <c r="AA11492" s="50"/>
      <c r="AE11492" s="50"/>
    </row>
    <row r="11493" spans="23:31">
      <c r="W11493" s="50"/>
      <c r="AA11493" s="50"/>
      <c r="AE11493" s="50"/>
    </row>
    <row r="11494" spans="23:31">
      <c r="W11494" s="50"/>
      <c r="AA11494" s="50"/>
      <c r="AE11494" s="50"/>
    </row>
    <row r="11495" spans="23:31">
      <c r="W11495" s="50"/>
      <c r="AA11495" s="50"/>
      <c r="AE11495" s="50"/>
    </row>
    <row r="11496" spans="23:31">
      <c r="W11496" s="50"/>
      <c r="AA11496" s="50"/>
      <c r="AE11496" s="50"/>
    </row>
    <row r="11497" spans="23:31">
      <c r="W11497" s="50"/>
      <c r="AA11497" s="50"/>
      <c r="AE11497" s="50"/>
    </row>
    <row r="11498" spans="23:31">
      <c r="W11498" s="50"/>
      <c r="AA11498" s="50"/>
      <c r="AE11498" s="50"/>
    </row>
    <row r="11499" spans="23:31">
      <c r="W11499" s="50"/>
      <c r="AA11499" s="50"/>
      <c r="AE11499" s="50"/>
    </row>
    <row r="11500" spans="23:31">
      <c r="W11500" s="50"/>
      <c r="AA11500" s="50"/>
      <c r="AE11500" s="50"/>
    </row>
    <row r="11501" spans="23:31">
      <c r="W11501" s="50"/>
      <c r="AA11501" s="50"/>
      <c r="AE11501" s="50"/>
    </row>
    <row r="11502" spans="23:31">
      <c r="W11502" s="50"/>
      <c r="AA11502" s="50"/>
      <c r="AE11502" s="50"/>
    </row>
    <row r="11503" spans="23:31">
      <c r="W11503" s="50"/>
      <c r="AA11503" s="50"/>
      <c r="AE11503" s="50"/>
    </row>
    <row r="11504" spans="23:31">
      <c r="W11504" s="50"/>
      <c r="AA11504" s="50"/>
      <c r="AE11504" s="50"/>
    </row>
    <row r="11505" spans="23:31">
      <c r="W11505" s="50"/>
      <c r="AA11505" s="50"/>
      <c r="AE11505" s="50"/>
    </row>
    <row r="11506" spans="23:31">
      <c r="W11506" s="50"/>
      <c r="AA11506" s="50"/>
      <c r="AE11506" s="50"/>
    </row>
    <row r="11507" spans="23:31">
      <c r="W11507" s="50"/>
      <c r="AA11507" s="50"/>
      <c r="AE11507" s="50"/>
    </row>
    <row r="11508" spans="23:31">
      <c r="W11508" s="50"/>
      <c r="AA11508" s="50"/>
      <c r="AE11508" s="50"/>
    </row>
    <row r="11509" spans="23:31">
      <c r="W11509" s="50"/>
      <c r="AA11509" s="50"/>
      <c r="AE11509" s="50"/>
    </row>
    <row r="11510" spans="23:31">
      <c r="W11510" s="50"/>
      <c r="AA11510" s="50"/>
      <c r="AE11510" s="50"/>
    </row>
    <row r="11511" spans="23:31">
      <c r="W11511" s="50"/>
      <c r="AA11511" s="50"/>
      <c r="AE11511" s="50"/>
    </row>
    <row r="11512" spans="23:31">
      <c r="W11512" s="50"/>
      <c r="AA11512" s="50"/>
      <c r="AE11512" s="50"/>
    </row>
    <row r="11513" spans="23:31">
      <c r="W11513" s="50"/>
      <c r="AA11513" s="50"/>
      <c r="AE11513" s="50"/>
    </row>
    <row r="11514" spans="23:31">
      <c r="W11514" s="50"/>
      <c r="AA11514" s="50"/>
      <c r="AE11514" s="50"/>
    </row>
    <row r="11515" spans="23:31">
      <c r="W11515" s="50"/>
      <c r="AA11515" s="50"/>
      <c r="AE11515" s="50"/>
    </row>
    <row r="11516" spans="23:31">
      <c r="W11516" s="50"/>
      <c r="AA11516" s="50"/>
      <c r="AE11516" s="50"/>
    </row>
    <row r="11517" spans="23:31">
      <c r="W11517" s="50"/>
      <c r="AA11517" s="50"/>
      <c r="AE11517" s="50"/>
    </row>
    <row r="11518" spans="23:31">
      <c r="W11518" s="50"/>
      <c r="AA11518" s="50"/>
      <c r="AE11518" s="50"/>
    </row>
    <row r="11519" spans="23:31">
      <c r="W11519" s="50"/>
      <c r="AA11519" s="50"/>
      <c r="AE11519" s="50"/>
    </row>
    <row r="11520" spans="23:31">
      <c r="W11520" s="50"/>
      <c r="AA11520" s="50"/>
      <c r="AE11520" s="50"/>
    </row>
    <row r="11521" spans="23:31">
      <c r="W11521" s="50"/>
      <c r="AA11521" s="50"/>
      <c r="AE11521" s="50"/>
    </row>
    <row r="11522" spans="23:31">
      <c r="W11522" s="50"/>
      <c r="AA11522" s="50"/>
      <c r="AE11522" s="50"/>
    </row>
    <row r="11523" spans="23:31">
      <c r="W11523" s="50"/>
      <c r="AA11523" s="50"/>
      <c r="AE11523" s="50"/>
    </row>
    <row r="11524" spans="23:31">
      <c r="W11524" s="50"/>
      <c r="AA11524" s="50"/>
      <c r="AE11524" s="50"/>
    </row>
    <row r="11525" spans="23:31">
      <c r="W11525" s="50"/>
      <c r="AA11525" s="50"/>
      <c r="AE11525" s="50"/>
    </row>
    <row r="11526" spans="23:31">
      <c r="W11526" s="50"/>
      <c r="AA11526" s="50"/>
      <c r="AE11526" s="50"/>
    </row>
    <row r="11527" spans="23:31">
      <c r="W11527" s="50"/>
      <c r="AA11527" s="50"/>
      <c r="AE11527" s="50"/>
    </row>
    <row r="11528" spans="23:31">
      <c r="W11528" s="50"/>
      <c r="AA11528" s="50"/>
      <c r="AE11528" s="50"/>
    </row>
    <row r="11529" spans="23:31">
      <c r="W11529" s="50"/>
      <c r="AA11529" s="50"/>
      <c r="AE11529" s="50"/>
    </row>
    <row r="11530" spans="23:31">
      <c r="W11530" s="50"/>
      <c r="AA11530" s="50"/>
      <c r="AE11530" s="50"/>
    </row>
    <row r="11531" spans="23:31">
      <c r="W11531" s="50"/>
      <c r="AA11531" s="50"/>
      <c r="AE11531" s="50"/>
    </row>
    <row r="11532" spans="23:31">
      <c r="W11532" s="50"/>
      <c r="AA11532" s="50"/>
      <c r="AE11532" s="50"/>
    </row>
    <row r="11533" spans="23:31">
      <c r="W11533" s="50"/>
      <c r="AA11533" s="50"/>
      <c r="AE11533" s="50"/>
    </row>
    <row r="11534" spans="23:31">
      <c r="W11534" s="50"/>
      <c r="AA11534" s="50"/>
      <c r="AE11534" s="50"/>
    </row>
    <row r="11535" spans="23:31">
      <c r="W11535" s="50"/>
      <c r="AA11535" s="50"/>
      <c r="AE11535" s="50"/>
    </row>
    <row r="11536" spans="23:31">
      <c r="W11536" s="50"/>
      <c r="AA11536" s="50"/>
      <c r="AE11536" s="50"/>
    </row>
    <row r="11537" spans="23:31">
      <c r="W11537" s="50"/>
      <c r="AA11537" s="50"/>
      <c r="AE11537" s="50"/>
    </row>
    <row r="11538" spans="23:31">
      <c r="W11538" s="50"/>
      <c r="AA11538" s="50"/>
      <c r="AE11538" s="50"/>
    </row>
    <row r="11539" spans="23:31">
      <c r="W11539" s="50"/>
      <c r="AA11539" s="50"/>
      <c r="AE11539" s="50"/>
    </row>
    <row r="11540" spans="23:31">
      <c r="W11540" s="50"/>
      <c r="AA11540" s="50"/>
      <c r="AE11540" s="50"/>
    </row>
    <row r="11541" spans="23:31">
      <c r="W11541" s="50"/>
      <c r="AA11541" s="50"/>
      <c r="AE11541" s="50"/>
    </row>
    <row r="11542" spans="23:31">
      <c r="W11542" s="50"/>
      <c r="AA11542" s="50"/>
      <c r="AE11542" s="50"/>
    </row>
    <row r="11543" spans="23:31">
      <c r="W11543" s="50"/>
      <c r="AA11543" s="50"/>
      <c r="AE11543" s="50"/>
    </row>
    <row r="11544" spans="23:31">
      <c r="W11544" s="50"/>
      <c r="AA11544" s="50"/>
      <c r="AE11544" s="50"/>
    </row>
    <row r="11545" spans="23:31">
      <c r="W11545" s="50"/>
      <c r="AA11545" s="50"/>
      <c r="AE11545" s="50"/>
    </row>
    <row r="11546" spans="23:31">
      <c r="W11546" s="50"/>
      <c r="AA11546" s="50"/>
      <c r="AE11546" s="50"/>
    </row>
    <row r="11547" spans="23:31">
      <c r="W11547" s="50"/>
      <c r="AA11547" s="50"/>
      <c r="AE11547" s="50"/>
    </row>
    <row r="11548" spans="23:31">
      <c r="W11548" s="50"/>
      <c r="AA11548" s="50"/>
      <c r="AE11548" s="50"/>
    </row>
    <row r="11549" spans="23:31">
      <c r="W11549" s="50"/>
      <c r="AA11549" s="50"/>
      <c r="AE11549" s="50"/>
    </row>
    <row r="11550" spans="23:31">
      <c r="W11550" s="50"/>
      <c r="AA11550" s="50"/>
      <c r="AE11550" s="50"/>
    </row>
    <row r="11551" spans="23:31">
      <c r="W11551" s="50"/>
      <c r="AA11551" s="50"/>
      <c r="AE11551" s="50"/>
    </row>
    <row r="11552" spans="23:31">
      <c r="W11552" s="50"/>
      <c r="AA11552" s="50"/>
      <c r="AE11552" s="50"/>
    </row>
    <row r="11553" spans="23:31">
      <c r="W11553" s="50"/>
      <c r="AA11553" s="50"/>
      <c r="AE11553" s="50"/>
    </row>
    <row r="11554" spans="23:31">
      <c r="W11554" s="50"/>
      <c r="AA11554" s="50"/>
      <c r="AE11554" s="50"/>
    </row>
    <row r="11555" spans="23:31">
      <c r="W11555" s="50"/>
      <c r="AA11555" s="50"/>
      <c r="AE11555" s="50"/>
    </row>
    <row r="11556" spans="23:31">
      <c r="W11556" s="50"/>
      <c r="AA11556" s="50"/>
      <c r="AE11556" s="50"/>
    </row>
    <row r="11557" spans="23:31">
      <c r="W11557" s="50"/>
      <c r="AA11557" s="50"/>
      <c r="AE11557" s="50"/>
    </row>
    <row r="11558" spans="23:31">
      <c r="W11558" s="50"/>
      <c r="AA11558" s="50"/>
      <c r="AE11558" s="50"/>
    </row>
    <row r="11559" spans="23:31">
      <c r="W11559" s="50"/>
      <c r="AA11559" s="50"/>
      <c r="AE11559" s="50"/>
    </row>
    <row r="11560" spans="23:31">
      <c r="W11560" s="50"/>
      <c r="AA11560" s="50"/>
      <c r="AE11560" s="50"/>
    </row>
    <row r="11561" spans="23:31">
      <c r="W11561" s="50"/>
      <c r="AA11561" s="50"/>
      <c r="AE11561" s="50"/>
    </row>
    <row r="11562" spans="23:31">
      <c r="W11562" s="50"/>
      <c r="AA11562" s="50"/>
      <c r="AE11562" s="50"/>
    </row>
    <row r="11563" spans="23:31">
      <c r="W11563" s="50"/>
      <c r="AA11563" s="50"/>
      <c r="AE11563" s="50"/>
    </row>
    <row r="11564" spans="23:31">
      <c r="W11564" s="50"/>
      <c r="AA11564" s="50"/>
      <c r="AE11564" s="50"/>
    </row>
    <row r="11565" spans="23:31">
      <c r="W11565" s="50"/>
      <c r="AA11565" s="50"/>
      <c r="AE11565" s="50"/>
    </row>
    <row r="11566" spans="23:31">
      <c r="W11566" s="50"/>
      <c r="AA11566" s="50"/>
      <c r="AE11566" s="50"/>
    </row>
    <row r="11567" spans="23:31">
      <c r="W11567" s="50"/>
      <c r="AA11567" s="50"/>
      <c r="AE11567" s="50"/>
    </row>
    <row r="11568" spans="23:31">
      <c r="W11568" s="50"/>
      <c r="AA11568" s="50"/>
      <c r="AE11568" s="50"/>
    </row>
    <row r="11569" spans="23:31">
      <c r="W11569" s="50"/>
      <c r="AA11569" s="50"/>
      <c r="AE11569" s="50"/>
    </row>
    <row r="11570" spans="23:31">
      <c r="W11570" s="50"/>
      <c r="AA11570" s="50"/>
      <c r="AE11570" s="50"/>
    </row>
    <row r="11571" spans="23:31">
      <c r="W11571" s="50"/>
      <c r="AA11571" s="50"/>
      <c r="AE11571" s="50"/>
    </row>
    <row r="11572" spans="23:31">
      <c r="W11572" s="50"/>
      <c r="AA11572" s="50"/>
      <c r="AE11572" s="50"/>
    </row>
    <row r="11573" spans="23:31">
      <c r="W11573" s="50"/>
      <c r="AA11573" s="50"/>
      <c r="AE11573" s="50"/>
    </row>
    <row r="11574" spans="23:31">
      <c r="W11574" s="50"/>
      <c r="AA11574" s="50"/>
      <c r="AE11574" s="50"/>
    </row>
    <row r="11575" spans="23:31">
      <c r="W11575" s="50"/>
      <c r="AA11575" s="50"/>
      <c r="AE11575" s="50"/>
    </row>
    <row r="11576" spans="23:31">
      <c r="W11576" s="50"/>
      <c r="AA11576" s="50"/>
      <c r="AE11576" s="50"/>
    </row>
    <row r="11577" spans="23:31">
      <c r="W11577" s="50"/>
      <c r="AA11577" s="50"/>
      <c r="AE11577" s="50"/>
    </row>
    <row r="11578" spans="23:31">
      <c r="W11578" s="50"/>
      <c r="AA11578" s="50"/>
      <c r="AE11578" s="50"/>
    </row>
    <row r="11579" spans="23:31">
      <c r="W11579" s="50"/>
      <c r="AA11579" s="50"/>
      <c r="AE11579" s="50"/>
    </row>
    <row r="11580" spans="23:31">
      <c r="W11580" s="50"/>
      <c r="AA11580" s="50"/>
      <c r="AE11580" s="50"/>
    </row>
    <row r="11581" spans="23:31">
      <c r="W11581" s="50"/>
      <c r="AA11581" s="50"/>
      <c r="AE11581" s="50"/>
    </row>
    <row r="11582" spans="23:31">
      <c r="W11582" s="50"/>
      <c r="AA11582" s="50"/>
      <c r="AE11582" s="50"/>
    </row>
    <row r="11583" spans="23:31">
      <c r="W11583" s="50"/>
      <c r="AA11583" s="50"/>
      <c r="AE11583" s="50"/>
    </row>
    <row r="11584" spans="23:31">
      <c r="W11584" s="50"/>
      <c r="AA11584" s="50"/>
      <c r="AE11584" s="50"/>
    </row>
    <row r="11585" spans="23:31">
      <c r="W11585" s="50"/>
      <c r="AA11585" s="50"/>
      <c r="AE11585" s="50"/>
    </row>
    <row r="11586" spans="23:31">
      <c r="W11586" s="50"/>
      <c r="AA11586" s="50"/>
      <c r="AE11586" s="50"/>
    </row>
    <row r="11587" spans="23:31">
      <c r="W11587" s="50"/>
      <c r="AA11587" s="50"/>
      <c r="AE11587" s="50"/>
    </row>
    <row r="11588" spans="23:31">
      <c r="W11588" s="50"/>
      <c r="AA11588" s="50"/>
      <c r="AE11588" s="50"/>
    </row>
    <row r="11589" spans="23:31">
      <c r="W11589" s="50"/>
      <c r="AA11589" s="50"/>
      <c r="AE11589" s="50"/>
    </row>
    <row r="11590" spans="23:31">
      <c r="W11590" s="50"/>
      <c r="AA11590" s="50"/>
      <c r="AE11590" s="50"/>
    </row>
    <row r="11591" spans="23:31">
      <c r="W11591" s="50"/>
      <c r="AA11591" s="50"/>
      <c r="AE11591" s="50"/>
    </row>
    <row r="11592" spans="23:31">
      <c r="W11592" s="50"/>
      <c r="AA11592" s="50"/>
      <c r="AE11592" s="50"/>
    </row>
    <row r="11593" spans="23:31">
      <c r="W11593" s="50"/>
      <c r="AA11593" s="50"/>
      <c r="AE11593" s="50"/>
    </row>
    <row r="11594" spans="23:31">
      <c r="W11594" s="50"/>
      <c r="AA11594" s="50"/>
      <c r="AE11594" s="50"/>
    </row>
    <row r="11595" spans="23:31">
      <c r="W11595" s="50"/>
      <c r="AA11595" s="50"/>
      <c r="AE11595" s="50"/>
    </row>
    <row r="11596" spans="23:31">
      <c r="W11596" s="50"/>
      <c r="AA11596" s="50"/>
      <c r="AE11596" s="50"/>
    </row>
    <row r="11597" spans="23:31">
      <c r="W11597" s="50"/>
      <c r="AA11597" s="50"/>
      <c r="AE11597" s="50"/>
    </row>
    <row r="11598" spans="23:31">
      <c r="W11598" s="50"/>
      <c r="AA11598" s="50"/>
      <c r="AE11598" s="50"/>
    </row>
    <row r="11599" spans="23:31">
      <c r="W11599" s="50"/>
      <c r="AA11599" s="50"/>
      <c r="AE11599" s="50"/>
    </row>
    <row r="11600" spans="23:31">
      <c r="W11600" s="50"/>
      <c r="AA11600" s="50"/>
      <c r="AE11600" s="50"/>
    </row>
    <row r="11601" spans="23:31">
      <c r="W11601" s="50"/>
      <c r="AA11601" s="50"/>
      <c r="AE11601" s="50"/>
    </row>
    <row r="11602" spans="23:31">
      <c r="W11602" s="50"/>
      <c r="AA11602" s="50"/>
      <c r="AE11602" s="50"/>
    </row>
    <row r="11603" spans="23:31">
      <c r="W11603" s="50"/>
      <c r="AA11603" s="50"/>
      <c r="AE11603" s="50"/>
    </row>
    <row r="11604" spans="23:31">
      <c r="W11604" s="50"/>
      <c r="AA11604" s="50"/>
      <c r="AE11604" s="50"/>
    </row>
    <row r="11605" spans="23:31">
      <c r="W11605" s="50"/>
      <c r="AA11605" s="50"/>
      <c r="AE11605" s="50"/>
    </row>
    <row r="11606" spans="23:31">
      <c r="W11606" s="50"/>
      <c r="AA11606" s="50"/>
      <c r="AE11606" s="50"/>
    </row>
    <row r="11607" spans="23:31">
      <c r="W11607" s="50"/>
      <c r="AA11607" s="50"/>
      <c r="AE11607" s="50"/>
    </row>
    <row r="11608" spans="23:31">
      <c r="W11608" s="50"/>
      <c r="AA11608" s="50"/>
      <c r="AE11608" s="50"/>
    </row>
    <row r="11609" spans="23:31">
      <c r="W11609" s="50"/>
      <c r="AA11609" s="50"/>
      <c r="AE11609" s="50"/>
    </row>
    <row r="11610" spans="23:31">
      <c r="W11610" s="50"/>
      <c r="AA11610" s="50"/>
      <c r="AE11610" s="50"/>
    </row>
    <row r="11611" spans="23:31">
      <c r="W11611" s="50"/>
      <c r="AA11611" s="50"/>
      <c r="AE11611" s="50"/>
    </row>
    <row r="11612" spans="23:31">
      <c r="W11612" s="50"/>
      <c r="AA11612" s="50"/>
      <c r="AE11612" s="50"/>
    </row>
    <row r="11613" spans="23:31">
      <c r="W11613" s="50"/>
      <c r="AA11613" s="50"/>
      <c r="AE11613" s="50"/>
    </row>
    <row r="11614" spans="23:31">
      <c r="W11614" s="50"/>
      <c r="AA11614" s="50"/>
      <c r="AE11614" s="50"/>
    </row>
    <row r="11615" spans="23:31">
      <c r="W11615" s="50"/>
      <c r="AA11615" s="50"/>
      <c r="AE11615" s="50"/>
    </row>
    <row r="11616" spans="23:31">
      <c r="W11616" s="50"/>
      <c r="AA11616" s="50"/>
      <c r="AE11616" s="50"/>
    </row>
    <row r="11617" spans="23:31">
      <c r="W11617" s="50"/>
      <c r="AA11617" s="50"/>
      <c r="AE11617" s="50"/>
    </row>
    <row r="11618" spans="23:31">
      <c r="W11618" s="50"/>
      <c r="AA11618" s="50"/>
      <c r="AE11618" s="50"/>
    </row>
    <row r="11619" spans="23:31">
      <c r="W11619" s="50"/>
      <c r="AA11619" s="50"/>
      <c r="AE11619" s="50"/>
    </row>
    <row r="11620" spans="23:31">
      <c r="W11620" s="50"/>
      <c r="AA11620" s="50"/>
      <c r="AE11620" s="50"/>
    </row>
    <row r="11621" spans="23:31">
      <c r="W11621" s="50"/>
      <c r="AA11621" s="50"/>
      <c r="AE11621" s="50"/>
    </row>
    <row r="11622" spans="23:31">
      <c r="W11622" s="50"/>
      <c r="AA11622" s="50"/>
      <c r="AE11622" s="50"/>
    </row>
    <row r="11623" spans="23:31">
      <c r="W11623" s="50"/>
      <c r="AA11623" s="50"/>
      <c r="AE11623" s="50"/>
    </row>
    <row r="11624" spans="23:31">
      <c r="W11624" s="50"/>
      <c r="AA11624" s="50"/>
      <c r="AE11624" s="50"/>
    </row>
    <row r="11625" spans="23:31">
      <c r="W11625" s="50"/>
      <c r="AA11625" s="50"/>
      <c r="AE11625" s="50"/>
    </row>
    <row r="11626" spans="23:31">
      <c r="W11626" s="50"/>
      <c r="AA11626" s="50"/>
      <c r="AE11626" s="50"/>
    </row>
    <row r="11627" spans="23:31">
      <c r="W11627" s="50"/>
      <c r="AA11627" s="50"/>
      <c r="AE11627" s="50"/>
    </row>
    <row r="11628" spans="23:31">
      <c r="W11628" s="50"/>
      <c r="AA11628" s="50"/>
      <c r="AE11628" s="50"/>
    </row>
    <row r="11629" spans="23:31">
      <c r="W11629" s="50"/>
      <c r="AA11629" s="50"/>
      <c r="AE11629" s="50"/>
    </row>
    <row r="11630" spans="23:31">
      <c r="W11630" s="50"/>
      <c r="AA11630" s="50"/>
      <c r="AE11630" s="50"/>
    </row>
    <row r="11631" spans="23:31">
      <c r="W11631" s="50"/>
      <c r="AA11631" s="50"/>
      <c r="AE11631" s="50"/>
    </row>
    <row r="11632" spans="23:31">
      <c r="W11632" s="50"/>
      <c r="AA11632" s="50"/>
      <c r="AE11632" s="50"/>
    </row>
    <row r="11633" spans="23:31">
      <c r="W11633" s="50"/>
      <c r="AA11633" s="50"/>
      <c r="AE11633" s="50"/>
    </row>
    <row r="11634" spans="23:31">
      <c r="W11634" s="50"/>
      <c r="AA11634" s="50"/>
      <c r="AE11634" s="50"/>
    </row>
    <row r="11635" spans="23:31">
      <c r="W11635" s="50"/>
      <c r="AA11635" s="50"/>
      <c r="AE11635" s="50"/>
    </row>
    <row r="11636" spans="23:31">
      <c r="W11636" s="50"/>
      <c r="AA11636" s="50"/>
      <c r="AE11636" s="50"/>
    </row>
    <row r="11637" spans="23:31">
      <c r="W11637" s="50"/>
      <c r="AA11637" s="50"/>
      <c r="AE11637" s="50"/>
    </row>
    <row r="11638" spans="23:31">
      <c r="W11638" s="50"/>
      <c r="AA11638" s="50"/>
      <c r="AE11638" s="50"/>
    </row>
    <row r="11639" spans="23:31">
      <c r="W11639" s="50"/>
      <c r="AA11639" s="50"/>
      <c r="AE11639" s="50"/>
    </row>
    <row r="11640" spans="23:31">
      <c r="W11640" s="50"/>
      <c r="AA11640" s="50"/>
      <c r="AE11640" s="50"/>
    </row>
    <row r="11641" spans="23:31">
      <c r="W11641" s="50"/>
      <c r="AA11641" s="50"/>
      <c r="AE11641" s="50"/>
    </row>
    <row r="11642" spans="23:31">
      <c r="W11642" s="50"/>
      <c r="AA11642" s="50"/>
      <c r="AE11642" s="50"/>
    </row>
    <row r="11643" spans="23:31">
      <c r="W11643" s="50"/>
      <c r="AA11643" s="50"/>
      <c r="AE11643" s="50"/>
    </row>
    <row r="11644" spans="23:31">
      <c r="W11644" s="50"/>
      <c r="AA11644" s="50"/>
      <c r="AE11644" s="50"/>
    </row>
    <row r="11645" spans="23:31">
      <c r="W11645" s="50"/>
      <c r="AA11645" s="50"/>
      <c r="AE11645" s="50"/>
    </row>
    <row r="11646" spans="23:31">
      <c r="W11646" s="50"/>
      <c r="AA11646" s="50"/>
      <c r="AE11646" s="50"/>
    </row>
    <row r="11647" spans="23:31">
      <c r="W11647" s="50"/>
      <c r="AA11647" s="50"/>
      <c r="AE11647" s="50"/>
    </row>
    <row r="11648" spans="23:31">
      <c r="W11648" s="50"/>
      <c r="AA11648" s="50"/>
      <c r="AE11648" s="50"/>
    </row>
    <row r="11649" spans="23:31">
      <c r="W11649" s="50"/>
      <c r="AA11649" s="50"/>
      <c r="AE11649" s="50"/>
    </row>
    <row r="11650" spans="23:31">
      <c r="W11650" s="50"/>
      <c r="AA11650" s="50"/>
      <c r="AE11650" s="50"/>
    </row>
    <row r="11651" spans="23:31">
      <c r="W11651" s="50"/>
      <c r="AA11651" s="50"/>
      <c r="AE11651" s="50"/>
    </row>
    <row r="11652" spans="23:31">
      <c r="W11652" s="50"/>
      <c r="AA11652" s="50"/>
      <c r="AE11652" s="50"/>
    </row>
    <row r="11653" spans="23:31">
      <c r="W11653" s="50"/>
      <c r="AA11653" s="50"/>
      <c r="AE11653" s="50"/>
    </row>
    <row r="11654" spans="23:31">
      <c r="W11654" s="50"/>
      <c r="AA11654" s="50"/>
      <c r="AE11654" s="50"/>
    </row>
    <row r="11655" spans="23:31">
      <c r="W11655" s="50"/>
      <c r="AA11655" s="50"/>
      <c r="AE11655" s="50"/>
    </row>
    <row r="11656" spans="23:31">
      <c r="W11656" s="50"/>
      <c r="AA11656" s="50"/>
      <c r="AE11656" s="50"/>
    </row>
    <row r="11657" spans="23:31">
      <c r="W11657" s="50"/>
      <c r="AA11657" s="50"/>
      <c r="AE11657" s="50"/>
    </row>
    <row r="11658" spans="23:31">
      <c r="W11658" s="50"/>
      <c r="AA11658" s="50"/>
      <c r="AE11658" s="50"/>
    </row>
    <row r="11659" spans="23:31">
      <c r="W11659" s="50"/>
      <c r="AA11659" s="50"/>
      <c r="AE11659" s="50"/>
    </row>
    <row r="11660" spans="23:31">
      <c r="W11660" s="50"/>
      <c r="AA11660" s="50"/>
      <c r="AE11660" s="50"/>
    </row>
    <row r="11661" spans="23:31">
      <c r="W11661" s="50"/>
      <c r="AA11661" s="50"/>
      <c r="AE11661" s="50"/>
    </row>
    <row r="11662" spans="23:31">
      <c r="W11662" s="50"/>
      <c r="AA11662" s="50"/>
      <c r="AE11662" s="50"/>
    </row>
    <row r="11663" spans="23:31">
      <c r="W11663" s="50"/>
      <c r="AA11663" s="50"/>
      <c r="AE11663" s="50"/>
    </row>
    <row r="11664" spans="23:31">
      <c r="W11664" s="50"/>
      <c r="AA11664" s="50"/>
      <c r="AE11664" s="50"/>
    </row>
    <row r="11665" spans="23:31">
      <c r="W11665" s="50"/>
      <c r="AA11665" s="50"/>
      <c r="AE11665" s="50"/>
    </row>
    <row r="11666" spans="23:31">
      <c r="W11666" s="50"/>
      <c r="AA11666" s="50"/>
      <c r="AE11666" s="50"/>
    </row>
    <row r="11667" spans="23:31">
      <c r="W11667" s="50"/>
      <c r="AA11667" s="50"/>
      <c r="AE11667" s="50"/>
    </row>
    <row r="11668" spans="23:31">
      <c r="W11668" s="50"/>
      <c r="AA11668" s="50"/>
      <c r="AE11668" s="50"/>
    </row>
    <row r="11669" spans="23:31">
      <c r="W11669" s="50"/>
      <c r="AA11669" s="50"/>
      <c r="AE11669" s="50"/>
    </row>
    <row r="11670" spans="23:31">
      <c r="W11670" s="50"/>
      <c r="AA11670" s="50"/>
      <c r="AE11670" s="50"/>
    </row>
    <row r="11671" spans="23:31">
      <c r="W11671" s="50"/>
      <c r="AA11671" s="50"/>
      <c r="AE11671" s="50"/>
    </row>
    <row r="11672" spans="23:31">
      <c r="W11672" s="50"/>
      <c r="AA11672" s="50"/>
      <c r="AE11672" s="50"/>
    </row>
    <row r="11673" spans="23:31">
      <c r="W11673" s="50"/>
      <c r="AA11673" s="50"/>
      <c r="AE11673" s="50"/>
    </row>
    <row r="11674" spans="23:31">
      <c r="W11674" s="50"/>
      <c r="AA11674" s="50"/>
      <c r="AE11674" s="50"/>
    </row>
    <row r="11675" spans="23:31">
      <c r="W11675" s="50"/>
      <c r="AA11675" s="50"/>
      <c r="AE11675" s="50"/>
    </row>
    <row r="11676" spans="23:31">
      <c r="W11676" s="50"/>
      <c r="AA11676" s="50"/>
      <c r="AE11676" s="50"/>
    </row>
    <row r="11677" spans="23:31">
      <c r="W11677" s="50"/>
      <c r="AA11677" s="50"/>
      <c r="AE11677" s="50"/>
    </row>
    <row r="11678" spans="23:31">
      <c r="W11678" s="50"/>
      <c r="AA11678" s="50"/>
      <c r="AE11678" s="50"/>
    </row>
    <row r="11679" spans="23:31">
      <c r="W11679" s="50"/>
      <c r="AA11679" s="50"/>
      <c r="AE11679" s="50"/>
    </row>
    <row r="11680" spans="23:31">
      <c r="W11680" s="50"/>
      <c r="AA11680" s="50"/>
      <c r="AE11680" s="50"/>
    </row>
    <row r="11681" spans="23:31">
      <c r="W11681" s="50"/>
      <c r="AA11681" s="50"/>
      <c r="AE11681" s="50"/>
    </row>
    <row r="11682" spans="23:31">
      <c r="W11682" s="50"/>
      <c r="AA11682" s="50"/>
      <c r="AE11682" s="50"/>
    </row>
    <row r="11683" spans="23:31">
      <c r="W11683" s="50"/>
      <c r="AA11683" s="50"/>
      <c r="AE11683" s="50"/>
    </row>
    <row r="11684" spans="23:31">
      <c r="W11684" s="50"/>
      <c r="AA11684" s="50"/>
      <c r="AE11684" s="50"/>
    </row>
    <row r="11685" spans="23:31">
      <c r="W11685" s="50"/>
      <c r="AA11685" s="50"/>
      <c r="AE11685" s="50"/>
    </row>
    <row r="11686" spans="23:31">
      <c r="W11686" s="50"/>
      <c r="AA11686" s="50"/>
      <c r="AE11686" s="50"/>
    </row>
    <row r="11687" spans="23:31">
      <c r="W11687" s="50"/>
      <c r="AA11687" s="50"/>
      <c r="AE11687" s="50"/>
    </row>
    <row r="11688" spans="23:31">
      <c r="W11688" s="50"/>
      <c r="AA11688" s="50"/>
      <c r="AE11688" s="50"/>
    </row>
    <row r="11689" spans="23:31">
      <c r="W11689" s="50"/>
      <c r="AA11689" s="50"/>
      <c r="AE11689" s="50"/>
    </row>
    <row r="11690" spans="23:31">
      <c r="W11690" s="50"/>
      <c r="AA11690" s="50"/>
      <c r="AE11690" s="50"/>
    </row>
    <row r="11691" spans="23:31">
      <c r="W11691" s="50"/>
      <c r="AA11691" s="50"/>
      <c r="AE11691" s="50"/>
    </row>
    <row r="11692" spans="23:31">
      <c r="W11692" s="50"/>
      <c r="AA11692" s="50"/>
      <c r="AE11692" s="50"/>
    </row>
    <row r="11693" spans="23:31">
      <c r="W11693" s="50"/>
      <c r="AA11693" s="50"/>
      <c r="AE11693" s="50"/>
    </row>
    <row r="11694" spans="23:31">
      <c r="W11694" s="50"/>
      <c r="AA11694" s="50"/>
      <c r="AE11694" s="50"/>
    </row>
    <row r="11695" spans="23:31">
      <c r="W11695" s="50"/>
      <c r="AA11695" s="50"/>
      <c r="AE11695" s="50"/>
    </row>
    <row r="11696" spans="23:31">
      <c r="W11696" s="50"/>
      <c r="AA11696" s="50"/>
      <c r="AE11696" s="50"/>
    </row>
    <row r="11697" spans="23:31">
      <c r="W11697" s="50"/>
      <c r="AA11697" s="50"/>
      <c r="AE11697" s="50"/>
    </row>
    <row r="11698" spans="23:31">
      <c r="W11698" s="50"/>
      <c r="AA11698" s="50"/>
      <c r="AE11698" s="50"/>
    </row>
    <row r="11699" spans="23:31">
      <c r="W11699" s="50"/>
      <c r="AA11699" s="50"/>
      <c r="AE11699" s="50"/>
    </row>
    <row r="11700" spans="23:31">
      <c r="W11700" s="50"/>
      <c r="AA11700" s="50"/>
      <c r="AE11700" s="50"/>
    </row>
    <row r="11701" spans="23:31">
      <c r="W11701" s="50"/>
      <c r="AA11701" s="50"/>
      <c r="AE11701" s="50"/>
    </row>
    <row r="11702" spans="23:31">
      <c r="W11702" s="50"/>
      <c r="AA11702" s="50"/>
      <c r="AE11702" s="50"/>
    </row>
    <row r="11703" spans="23:31">
      <c r="W11703" s="50"/>
      <c r="AA11703" s="50"/>
      <c r="AE11703" s="50"/>
    </row>
    <row r="11704" spans="23:31">
      <c r="W11704" s="50"/>
      <c r="AA11704" s="50"/>
      <c r="AE11704" s="50"/>
    </row>
    <row r="11705" spans="23:31">
      <c r="W11705" s="50"/>
      <c r="AA11705" s="50"/>
      <c r="AE11705" s="50"/>
    </row>
    <row r="11706" spans="23:31">
      <c r="W11706" s="50"/>
      <c r="AA11706" s="50"/>
      <c r="AE11706" s="50"/>
    </row>
    <row r="11707" spans="23:31">
      <c r="W11707" s="50"/>
      <c r="AA11707" s="50"/>
      <c r="AE11707" s="50"/>
    </row>
    <row r="11708" spans="23:31">
      <c r="W11708" s="50"/>
      <c r="AA11708" s="50"/>
      <c r="AE11708" s="50"/>
    </row>
    <row r="11709" spans="23:31">
      <c r="W11709" s="50"/>
      <c r="AA11709" s="50"/>
      <c r="AE11709" s="50"/>
    </row>
    <row r="11710" spans="23:31">
      <c r="W11710" s="50"/>
      <c r="AA11710" s="50"/>
      <c r="AE11710" s="50"/>
    </row>
    <row r="11711" spans="23:31">
      <c r="W11711" s="50"/>
      <c r="AA11711" s="50"/>
      <c r="AE11711" s="50"/>
    </row>
    <row r="11712" spans="23:31">
      <c r="W11712" s="50"/>
      <c r="AA11712" s="50"/>
      <c r="AE11712" s="50"/>
    </row>
    <row r="11713" spans="23:31">
      <c r="W11713" s="50"/>
      <c r="AA11713" s="50"/>
      <c r="AE11713" s="50"/>
    </row>
    <row r="11714" spans="23:31">
      <c r="W11714" s="50"/>
      <c r="AA11714" s="50"/>
      <c r="AE11714" s="50"/>
    </row>
    <row r="11715" spans="23:31">
      <c r="W11715" s="50"/>
      <c r="AA11715" s="50"/>
      <c r="AE11715" s="50"/>
    </row>
    <row r="11716" spans="23:31">
      <c r="W11716" s="50"/>
      <c r="AA11716" s="50"/>
      <c r="AE11716" s="50"/>
    </row>
    <row r="11717" spans="23:31">
      <c r="W11717" s="50"/>
      <c r="AA11717" s="50"/>
      <c r="AE11717" s="50"/>
    </row>
    <row r="11718" spans="23:31">
      <c r="W11718" s="50"/>
      <c r="AA11718" s="50"/>
      <c r="AE11718" s="50"/>
    </row>
    <row r="11719" spans="23:31">
      <c r="W11719" s="50"/>
      <c r="AA11719" s="50"/>
      <c r="AE11719" s="50"/>
    </row>
    <row r="11720" spans="23:31">
      <c r="W11720" s="50"/>
      <c r="AA11720" s="50"/>
      <c r="AE11720" s="50"/>
    </row>
    <row r="11721" spans="23:31">
      <c r="W11721" s="50"/>
      <c r="AA11721" s="50"/>
      <c r="AE11721" s="50"/>
    </row>
    <row r="11722" spans="23:31">
      <c r="W11722" s="50"/>
      <c r="AA11722" s="50"/>
      <c r="AE11722" s="50"/>
    </row>
    <row r="11723" spans="23:31">
      <c r="W11723" s="50"/>
      <c r="AA11723" s="50"/>
      <c r="AE11723" s="50"/>
    </row>
    <row r="11724" spans="23:31">
      <c r="W11724" s="50"/>
      <c r="AA11724" s="50"/>
      <c r="AE11724" s="50"/>
    </row>
    <row r="11725" spans="23:31">
      <c r="W11725" s="50"/>
      <c r="AA11725" s="50"/>
      <c r="AE11725" s="50"/>
    </row>
    <row r="11726" spans="23:31">
      <c r="W11726" s="50"/>
      <c r="AA11726" s="50"/>
      <c r="AE11726" s="50"/>
    </row>
    <row r="11727" spans="23:31">
      <c r="W11727" s="50"/>
      <c r="AA11727" s="50"/>
      <c r="AE11727" s="50"/>
    </row>
    <row r="11728" spans="23:31">
      <c r="W11728" s="50"/>
      <c r="AA11728" s="50"/>
      <c r="AE11728" s="50"/>
    </row>
    <row r="11729" spans="23:31">
      <c r="W11729" s="50"/>
      <c r="AA11729" s="50"/>
      <c r="AE11729" s="50"/>
    </row>
    <row r="11730" spans="23:31">
      <c r="W11730" s="50"/>
      <c r="AA11730" s="50"/>
      <c r="AE11730" s="50"/>
    </row>
    <row r="11731" spans="23:31">
      <c r="W11731" s="50"/>
      <c r="AA11731" s="50"/>
      <c r="AE11731" s="50"/>
    </row>
    <row r="11732" spans="23:31">
      <c r="W11732" s="50"/>
      <c r="AA11732" s="50"/>
      <c r="AE11732" s="50"/>
    </row>
    <row r="11733" spans="23:31">
      <c r="W11733" s="50"/>
      <c r="AA11733" s="50"/>
      <c r="AE11733" s="50"/>
    </row>
    <row r="11734" spans="23:31">
      <c r="W11734" s="50"/>
      <c r="AA11734" s="50"/>
      <c r="AE11734" s="50"/>
    </row>
    <row r="11735" spans="23:31">
      <c r="W11735" s="50"/>
      <c r="AA11735" s="50"/>
      <c r="AE11735" s="50"/>
    </row>
    <row r="11736" spans="23:31">
      <c r="W11736" s="50"/>
      <c r="AA11736" s="50"/>
      <c r="AE11736" s="50"/>
    </row>
    <row r="11737" spans="23:31">
      <c r="W11737" s="50"/>
      <c r="AA11737" s="50"/>
      <c r="AE11737" s="50"/>
    </row>
    <row r="11738" spans="23:31">
      <c r="W11738" s="50"/>
      <c r="AA11738" s="50"/>
      <c r="AE11738" s="50"/>
    </row>
    <row r="11739" spans="23:31">
      <c r="W11739" s="50"/>
      <c r="AA11739" s="50"/>
      <c r="AE11739" s="50"/>
    </row>
    <row r="11740" spans="23:31">
      <c r="W11740" s="50"/>
      <c r="AA11740" s="50"/>
      <c r="AE11740" s="50"/>
    </row>
    <row r="11741" spans="23:31">
      <c r="W11741" s="50"/>
      <c r="AA11741" s="50"/>
      <c r="AE11741" s="50"/>
    </row>
    <row r="11742" spans="23:31">
      <c r="W11742" s="50"/>
      <c r="AA11742" s="50"/>
      <c r="AE11742" s="50"/>
    </row>
    <row r="11743" spans="23:31">
      <c r="W11743" s="50"/>
      <c r="AA11743" s="50"/>
      <c r="AE11743" s="50"/>
    </row>
    <row r="11744" spans="23:31">
      <c r="W11744" s="50"/>
      <c r="AA11744" s="50"/>
      <c r="AE11744" s="50"/>
    </row>
    <row r="11745" spans="23:31">
      <c r="W11745" s="50"/>
      <c r="AA11745" s="50"/>
      <c r="AE11745" s="50"/>
    </row>
    <row r="11746" spans="23:31">
      <c r="W11746" s="50"/>
      <c r="AA11746" s="50"/>
      <c r="AE11746" s="50"/>
    </row>
    <row r="11747" spans="23:31">
      <c r="W11747" s="50"/>
      <c r="AA11747" s="50"/>
      <c r="AE11747" s="50"/>
    </row>
    <row r="11748" spans="23:31">
      <c r="W11748" s="50"/>
      <c r="AA11748" s="50"/>
      <c r="AE11748" s="50"/>
    </row>
    <row r="11749" spans="23:31">
      <c r="W11749" s="50"/>
      <c r="AA11749" s="50"/>
      <c r="AE11749" s="50"/>
    </row>
    <row r="11750" spans="23:31">
      <c r="W11750" s="50"/>
      <c r="AA11750" s="50"/>
      <c r="AE11750" s="50"/>
    </row>
    <row r="11751" spans="23:31">
      <c r="W11751" s="50"/>
      <c r="AA11751" s="50"/>
      <c r="AE11751" s="50"/>
    </row>
    <row r="11752" spans="23:31">
      <c r="W11752" s="50"/>
      <c r="AA11752" s="50"/>
      <c r="AE11752" s="50"/>
    </row>
    <row r="11753" spans="23:31">
      <c r="W11753" s="50"/>
      <c r="AA11753" s="50"/>
      <c r="AE11753" s="50"/>
    </row>
    <row r="11754" spans="23:31">
      <c r="W11754" s="50"/>
      <c r="AA11754" s="50"/>
      <c r="AE11754" s="50"/>
    </row>
    <row r="11755" spans="23:31">
      <c r="W11755" s="50"/>
      <c r="AA11755" s="50"/>
      <c r="AE11755" s="50"/>
    </row>
    <row r="11756" spans="23:31">
      <c r="W11756" s="50"/>
      <c r="AA11756" s="50"/>
      <c r="AE11756" s="50"/>
    </row>
    <row r="11757" spans="23:31">
      <c r="W11757" s="50"/>
      <c r="AA11757" s="50"/>
      <c r="AE11757" s="50"/>
    </row>
    <row r="11758" spans="23:31">
      <c r="W11758" s="50"/>
      <c r="AA11758" s="50"/>
      <c r="AE11758" s="50"/>
    </row>
    <row r="11759" spans="23:31">
      <c r="W11759" s="50"/>
      <c r="AA11759" s="50"/>
      <c r="AE11759" s="50"/>
    </row>
    <row r="11760" spans="23:31">
      <c r="W11760" s="50"/>
      <c r="AA11760" s="50"/>
      <c r="AE11760" s="50"/>
    </row>
    <row r="11761" spans="23:31">
      <c r="W11761" s="50"/>
      <c r="AA11761" s="50"/>
      <c r="AE11761" s="50"/>
    </row>
    <row r="11762" spans="23:31">
      <c r="W11762" s="50"/>
      <c r="AA11762" s="50"/>
      <c r="AE11762" s="50"/>
    </row>
    <row r="11763" spans="23:31">
      <c r="W11763" s="50"/>
      <c r="AA11763" s="50"/>
      <c r="AE11763" s="50"/>
    </row>
    <row r="11764" spans="23:31">
      <c r="W11764" s="50"/>
      <c r="AA11764" s="50"/>
      <c r="AE11764" s="50"/>
    </row>
    <row r="11765" spans="23:31">
      <c r="W11765" s="50"/>
      <c r="AA11765" s="50"/>
      <c r="AE11765" s="50"/>
    </row>
    <row r="11766" spans="23:31">
      <c r="W11766" s="50"/>
      <c r="AA11766" s="50"/>
      <c r="AE11766" s="50"/>
    </row>
    <row r="11767" spans="23:31">
      <c r="W11767" s="50"/>
      <c r="AA11767" s="50"/>
      <c r="AE11767" s="50"/>
    </row>
    <row r="11768" spans="23:31">
      <c r="W11768" s="50"/>
      <c r="AA11768" s="50"/>
      <c r="AE11768" s="50"/>
    </row>
    <row r="11769" spans="23:31">
      <c r="W11769" s="50"/>
      <c r="AA11769" s="50"/>
      <c r="AE11769" s="50"/>
    </row>
    <row r="11770" spans="23:31">
      <c r="W11770" s="50"/>
      <c r="AA11770" s="50"/>
      <c r="AE11770" s="50"/>
    </row>
    <row r="11771" spans="23:31">
      <c r="W11771" s="50"/>
      <c r="AA11771" s="50"/>
      <c r="AE11771" s="50"/>
    </row>
    <row r="11772" spans="23:31">
      <c r="W11772" s="50"/>
      <c r="AA11772" s="50"/>
      <c r="AE11772" s="50"/>
    </row>
    <row r="11773" spans="23:31">
      <c r="W11773" s="50"/>
      <c r="AA11773" s="50"/>
      <c r="AE11773" s="50"/>
    </row>
    <row r="11774" spans="23:31">
      <c r="W11774" s="50"/>
      <c r="AA11774" s="50"/>
      <c r="AE11774" s="50"/>
    </row>
    <row r="11775" spans="23:31">
      <c r="W11775" s="50"/>
      <c r="AA11775" s="50"/>
      <c r="AE11775" s="50"/>
    </row>
    <row r="11776" spans="23:31">
      <c r="W11776" s="50"/>
      <c r="AA11776" s="50"/>
      <c r="AE11776" s="50"/>
    </row>
    <row r="11777" spans="23:31">
      <c r="W11777" s="50"/>
      <c r="AA11777" s="50"/>
      <c r="AE11777" s="50"/>
    </row>
    <row r="11778" spans="23:31">
      <c r="W11778" s="50"/>
      <c r="AA11778" s="50"/>
      <c r="AE11778" s="50"/>
    </row>
    <row r="11779" spans="23:31">
      <c r="W11779" s="50"/>
      <c r="AA11779" s="50"/>
      <c r="AE11779" s="50"/>
    </row>
    <row r="11780" spans="23:31">
      <c r="W11780" s="50"/>
      <c r="AA11780" s="50"/>
      <c r="AE11780" s="50"/>
    </row>
    <row r="11781" spans="23:31">
      <c r="W11781" s="50"/>
      <c r="AA11781" s="50"/>
      <c r="AE11781" s="50"/>
    </row>
    <row r="11782" spans="23:31">
      <c r="W11782" s="50"/>
      <c r="AA11782" s="50"/>
      <c r="AE11782" s="50"/>
    </row>
    <row r="11783" spans="23:31">
      <c r="W11783" s="50"/>
      <c r="AA11783" s="50"/>
      <c r="AE11783" s="50"/>
    </row>
    <row r="11784" spans="23:31">
      <c r="W11784" s="50"/>
      <c r="AA11784" s="50"/>
      <c r="AE11784" s="50"/>
    </row>
    <row r="11785" spans="23:31">
      <c r="W11785" s="50"/>
      <c r="AA11785" s="50"/>
      <c r="AE11785" s="50"/>
    </row>
    <row r="11786" spans="23:31">
      <c r="W11786" s="50"/>
      <c r="AA11786" s="50"/>
      <c r="AE11786" s="50"/>
    </row>
    <row r="11787" spans="23:31">
      <c r="W11787" s="50"/>
      <c r="AA11787" s="50"/>
      <c r="AE11787" s="50"/>
    </row>
    <row r="11788" spans="23:31">
      <c r="W11788" s="50"/>
      <c r="AA11788" s="50"/>
      <c r="AE11788" s="50"/>
    </row>
    <row r="11789" spans="23:31">
      <c r="W11789" s="50"/>
      <c r="AA11789" s="50"/>
      <c r="AE11789" s="50"/>
    </row>
    <row r="11790" spans="23:31">
      <c r="W11790" s="50"/>
      <c r="AA11790" s="50"/>
      <c r="AE11790" s="50"/>
    </row>
    <row r="11791" spans="23:31">
      <c r="W11791" s="50"/>
      <c r="AA11791" s="50"/>
      <c r="AE11791" s="50"/>
    </row>
    <row r="11792" spans="23:31">
      <c r="W11792" s="50"/>
      <c r="AA11792" s="50"/>
      <c r="AE11792" s="50"/>
    </row>
    <row r="11793" spans="23:31">
      <c r="W11793" s="50"/>
      <c r="AA11793" s="50"/>
      <c r="AE11793" s="50"/>
    </row>
    <row r="11794" spans="23:31">
      <c r="W11794" s="50"/>
      <c r="AA11794" s="50"/>
      <c r="AE11794" s="50"/>
    </row>
    <row r="11795" spans="23:31">
      <c r="W11795" s="50"/>
      <c r="AA11795" s="50"/>
      <c r="AE11795" s="50"/>
    </row>
    <row r="11796" spans="23:31">
      <c r="W11796" s="50"/>
      <c r="AA11796" s="50"/>
      <c r="AE11796" s="50"/>
    </row>
    <row r="11797" spans="23:31">
      <c r="W11797" s="50"/>
      <c r="AA11797" s="50"/>
      <c r="AE11797" s="50"/>
    </row>
    <row r="11798" spans="23:31">
      <c r="W11798" s="50"/>
      <c r="AA11798" s="50"/>
      <c r="AE11798" s="50"/>
    </row>
    <row r="11799" spans="23:31">
      <c r="W11799" s="50"/>
      <c r="AA11799" s="50"/>
      <c r="AE11799" s="50"/>
    </row>
    <row r="11800" spans="23:31">
      <c r="W11800" s="50"/>
      <c r="AA11800" s="50"/>
      <c r="AE11800" s="50"/>
    </row>
    <row r="11801" spans="23:31">
      <c r="W11801" s="50"/>
      <c r="AA11801" s="50"/>
      <c r="AE11801" s="50"/>
    </row>
    <row r="11802" spans="23:31">
      <c r="W11802" s="50"/>
      <c r="AA11802" s="50"/>
      <c r="AE11802" s="50"/>
    </row>
    <row r="11803" spans="23:31">
      <c r="W11803" s="50"/>
      <c r="AA11803" s="50"/>
      <c r="AE11803" s="50"/>
    </row>
    <row r="11804" spans="23:31">
      <c r="W11804" s="50"/>
      <c r="AA11804" s="50"/>
      <c r="AE11804" s="50"/>
    </row>
    <row r="11805" spans="23:31">
      <c r="W11805" s="50"/>
      <c r="AA11805" s="50"/>
      <c r="AE11805" s="50"/>
    </row>
    <row r="11806" spans="23:31">
      <c r="W11806" s="50"/>
      <c r="AA11806" s="50"/>
      <c r="AE11806" s="50"/>
    </row>
    <row r="11807" spans="23:31">
      <c r="W11807" s="50"/>
      <c r="AA11807" s="50"/>
      <c r="AE11807" s="50"/>
    </row>
    <row r="11808" spans="23:31">
      <c r="W11808" s="50"/>
      <c r="AA11808" s="50"/>
      <c r="AE11808" s="50"/>
    </row>
    <row r="11809" spans="23:31">
      <c r="W11809" s="50"/>
      <c r="AA11809" s="50"/>
      <c r="AE11809" s="50"/>
    </row>
    <row r="11810" spans="23:31">
      <c r="W11810" s="50"/>
      <c r="AA11810" s="50"/>
      <c r="AE11810" s="50"/>
    </row>
    <row r="11811" spans="23:31">
      <c r="W11811" s="50"/>
      <c r="AA11811" s="50"/>
      <c r="AE11811" s="50"/>
    </row>
    <row r="11812" spans="23:31">
      <c r="W11812" s="50"/>
      <c r="AA11812" s="50"/>
      <c r="AE11812" s="50"/>
    </row>
    <row r="11813" spans="23:31">
      <c r="W11813" s="50"/>
      <c r="AA11813" s="50"/>
      <c r="AE11813" s="50"/>
    </row>
    <row r="11814" spans="23:31">
      <c r="W11814" s="50"/>
      <c r="AA11814" s="50"/>
      <c r="AE11814" s="50"/>
    </row>
    <row r="11815" spans="23:31">
      <c r="W11815" s="50"/>
      <c r="AA11815" s="50"/>
      <c r="AE11815" s="50"/>
    </row>
    <row r="11816" spans="23:31">
      <c r="W11816" s="50"/>
      <c r="AA11816" s="50"/>
      <c r="AE11816" s="50"/>
    </row>
    <row r="11817" spans="23:31">
      <c r="W11817" s="50"/>
      <c r="AA11817" s="50"/>
      <c r="AE11817" s="50"/>
    </row>
    <row r="11818" spans="23:31">
      <c r="W11818" s="50"/>
      <c r="AA11818" s="50"/>
      <c r="AE11818" s="50"/>
    </row>
    <row r="11819" spans="23:31">
      <c r="W11819" s="50"/>
      <c r="AA11819" s="50"/>
      <c r="AE11819" s="50"/>
    </row>
    <row r="11820" spans="23:31">
      <c r="W11820" s="50"/>
      <c r="AA11820" s="50"/>
      <c r="AE11820" s="50"/>
    </row>
    <row r="11821" spans="23:31">
      <c r="W11821" s="50"/>
      <c r="AA11821" s="50"/>
      <c r="AE11821" s="50"/>
    </row>
    <row r="11822" spans="23:31">
      <c r="W11822" s="50"/>
      <c r="AA11822" s="50"/>
      <c r="AE11822" s="50"/>
    </row>
    <row r="11823" spans="23:31">
      <c r="W11823" s="50"/>
      <c r="AA11823" s="50"/>
      <c r="AE11823" s="50"/>
    </row>
    <row r="11824" spans="23:31">
      <c r="W11824" s="50"/>
      <c r="AA11824" s="50"/>
      <c r="AE11824" s="50"/>
    </row>
    <row r="11825" spans="23:31">
      <c r="W11825" s="50"/>
      <c r="AA11825" s="50"/>
      <c r="AE11825" s="50"/>
    </row>
    <row r="11826" spans="23:31">
      <c r="W11826" s="50"/>
      <c r="AA11826" s="50"/>
      <c r="AE11826" s="50"/>
    </row>
    <row r="11827" spans="23:31">
      <c r="W11827" s="50"/>
      <c r="AA11827" s="50"/>
      <c r="AE11827" s="50"/>
    </row>
    <row r="11828" spans="23:31">
      <c r="W11828" s="50"/>
      <c r="AA11828" s="50"/>
      <c r="AE11828" s="50"/>
    </row>
    <row r="11829" spans="23:31">
      <c r="W11829" s="50"/>
      <c r="AA11829" s="50"/>
      <c r="AE11829" s="50"/>
    </row>
    <row r="11830" spans="23:31">
      <c r="W11830" s="50"/>
      <c r="AA11830" s="50"/>
      <c r="AE11830" s="50"/>
    </row>
    <row r="11831" spans="23:31">
      <c r="W11831" s="50"/>
      <c r="AA11831" s="50"/>
      <c r="AE11831" s="50"/>
    </row>
    <row r="11832" spans="23:31">
      <c r="W11832" s="50"/>
      <c r="AA11832" s="50"/>
      <c r="AE11832" s="50"/>
    </row>
    <row r="11833" spans="23:31">
      <c r="W11833" s="50"/>
      <c r="AA11833" s="50"/>
      <c r="AE11833" s="50"/>
    </row>
    <row r="11834" spans="23:31">
      <c r="W11834" s="50"/>
      <c r="AA11834" s="50"/>
      <c r="AE11834" s="50"/>
    </row>
    <row r="11835" spans="23:31">
      <c r="W11835" s="50"/>
      <c r="AA11835" s="50"/>
      <c r="AE11835" s="50"/>
    </row>
    <row r="11836" spans="23:31">
      <c r="W11836" s="50"/>
      <c r="AA11836" s="50"/>
      <c r="AE11836" s="50"/>
    </row>
    <row r="11837" spans="23:31">
      <c r="W11837" s="50"/>
      <c r="AA11837" s="50"/>
      <c r="AE11837" s="50"/>
    </row>
    <row r="11838" spans="23:31">
      <c r="W11838" s="50"/>
      <c r="AA11838" s="50"/>
      <c r="AE11838" s="50"/>
    </row>
    <row r="11839" spans="23:31">
      <c r="W11839" s="50"/>
      <c r="AA11839" s="50"/>
      <c r="AE11839" s="50"/>
    </row>
    <row r="11840" spans="23:31">
      <c r="W11840" s="50"/>
      <c r="AA11840" s="50"/>
      <c r="AE11840" s="50"/>
    </row>
    <row r="11841" spans="23:31">
      <c r="W11841" s="50"/>
      <c r="AA11841" s="50"/>
      <c r="AE11841" s="50"/>
    </row>
    <row r="11842" spans="23:31">
      <c r="W11842" s="50"/>
      <c r="AA11842" s="50"/>
      <c r="AE11842" s="50"/>
    </row>
    <row r="11843" spans="23:31">
      <c r="W11843" s="50"/>
      <c r="AA11843" s="50"/>
      <c r="AE11843" s="50"/>
    </row>
    <row r="11844" spans="23:31">
      <c r="W11844" s="50"/>
      <c r="AA11844" s="50"/>
      <c r="AE11844" s="50"/>
    </row>
    <row r="11845" spans="23:31">
      <c r="W11845" s="50"/>
      <c r="AA11845" s="50"/>
      <c r="AE11845" s="50"/>
    </row>
    <row r="11846" spans="23:31">
      <c r="W11846" s="50"/>
      <c r="AA11846" s="50"/>
      <c r="AE11846" s="50"/>
    </row>
    <row r="11847" spans="23:31">
      <c r="W11847" s="50"/>
      <c r="AA11847" s="50"/>
      <c r="AE11847" s="50"/>
    </row>
    <row r="11848" spans="23:31">
      <c r="W11848" s="50"/>
      <c r="AA11848" s="50"/>
      <c r="AE11848" s="50"/>
    </row>
    <row r="11849" spans="23:31">
      <c r="W11849" s="50"/>
      <c r="AA11849" s="50"/>
      <c r="AE11849" s="50"/>
    </row>
    <row r="11850" spans="23:31">
      <c r="W11850" s="50"/>
      <c r="AA11850" s="50"/>
      <c r="AE11850" s="50"/>
    </row>
    <row r="11851" spans="23:31">
      <c r="W11851" s="50"/>
      <c r="AA11851" s="50"/>
      <c r="AE11851" s="50"/>
    </row>
    <row r="11852" spans="23:31">
      <c r="W11852" s="50"/>
      <c r="AA11852" s="50"/>
      <c r="AE11852" s="50"/>
    </row>
    <row r="11853" spans="23:31">
      <c r="W11853" s="50"/>
      <c r="AA11853" s="50"/>
      <c r="AE11853" s="50"/>
    </row>
    <row r="11854" spans="23:31">
      <c r="W11854" s="50"/>
      <c r="AA11854" s="50"/>
      <c r="AE11854" s="50"/>
    </row>
    <row r="11855" spans="23:31">
      <c r="W11855" s="50"/>
      <c r="AA11855" s="50"/>
      <c r="AE11855" s="50"/>
    </row>
    <row r="11856" spans="23:31">
      <c r="W11856" s="50"/>
      <c r="AA11856" s="50"/>
      <c r="AE11856" s="50"/>
    </row>
    <row r="11857" spans="23:31">
      <c r="W11857" s="50"/>
      <c r="AA11857" s="50"/>
      <c r="AE11857" s="50"/>
    </row>
    <row r="11858" spans="23:31">
      <c r="W11858" s="50"/>
      <c r="AA11858" s="50"/>
      <c r="AE11858" s="50"/>
    </row>
    <row r="11859" spans="23:31">
      <c r="W11859" s="50"/>
      <c r="AA11859" s="50"/>
      <c r="AE11859" s="50"/>
    </row>
    <row r="11860" spans="23:31">
      <c r="W11860" s="50"/>
      <c r="AA11860" s="50"/>
      <c r="AE11860" s="50"/>
    </row>
    <row r="11861" spans="23:31">
      <c r="W11861" s="50"/>
      <c r="AA11861" s="50"/>
      <c r="AE11861" s="50"/>
    </row>
    <row r="11862" spans="23:31">
      <c r="W11862" s="50"/>
      <c r="AA11862" s="50"/>
      <c r="AE11862" s="50"/>
    </row>
    <row r="11863" spans="23:31">
      <c r="W11863" s="50"/>
      <c r="AA11863" s="50"/>
      <c r="AE11863" s="50"/>
    </row>
    <row r="11864" spans="23:31">
      <c r="W11864" s="50"/>
      <c r="AA11864" s="50"/>
      <c r="AE11864" s="50"/>
    </row>
    <row r="11865" spans="23:31">
      <c r="W11865" s="50"/>
      <c r="AA11865" s="50"/>
      <c r="AE11865" s="50"/>
    </row>
    <row r="11866" spans="23:31">
      <c r="W11866" s="50"/>
      <c r="AA11866" s="50"/>
      <c r="AE11866" s="50"/>
    </row>
    <row r="11867" spans="23:31">
      <c r="W11867" s="50"/>
      <c r="AA11867" s="50"/>
      <c r="AE11867" s="50"/>
    </row>
    <row r="11868" spans="23:31">
      <c r="W11868" s="50"/>
      <c r="AA11868" s="50"/>
      <c r="AE11868" s="50"/>
    </row>
    <row r="11869" spans="23:31">
      <c r="W11869" s="50"/>
      <c r="AA11869" s="50"/>
      <c r="AE11869" s="50"/>
    </row>
    <row r="11870" spans="23:31">
      <c r="W11870" s="50"/>
      <c r="AA11870" s="50"/>
      <c r="AE11870" s="50"/>
    </row>
    <row r="11871" spans="23:31">
      <c r="W11871" s="50"/>
      <c r="AA11871" s="50"/>
      <c r="AE11871" s="50"/>
    </row>
    <row r="11872" spans="23:31">
      <c r="W11872" s="50"/>
      <c r="AA11872" s="50"/>
      <c r="AE11872" s="50"/>
    </row>
    <row r="11873" spans="23:31">
      <c r="W11873" s="50"/>
      <c r="AA11873" s="50"/>
      <c r="AE11873" s="50"/>
    </row>
    <row r="11874" spans="23:31">
      <c r="W11874" s="50"/>
      <c r="AA11874" s="50"/>
      <c r="AE11874" s="50"/>
    </row>
    <row r="11875" spans="23:31">
      <c r="W11875" s="50"/>
      <c r="AA11875" s="50"/>
      <c r="AE11875" s="50"/>
    </row>
    <row r="11876" spans="23:31">
      <c r="W11876" s="50"/>
      <c r="AA11876" s="50"/>
      <c r="AE11876" s="50"/>
    </row>
    <row r="11877" spans="23:31">
      <c r="W11877" s="50"/>
      <c r="AA11877" s="50"/>
      <c r="AE11877" s="50"/>
    </row>
    <row r="11878" spans="23:31">
      <c r="W11878" s="50"/>
      <c r="AA11878" s="50"/>
      <c r="AE11878" s="50"/>
    </row>
    <row r="11879" spans="23:31">
      <c r="W11879" s="50"/>
      <c r="AA11879" s="50"/>
      <c r="AE11879" s="50"/>
    </row>
    <row r="11880" spans="23:31">
      <c r="W11880" s="50"/>
      <c r="AA11880" s="50"/>
      <c r="AE11880" s="50"/>
    </row>
    <row r="11881" spans="23:31">
      <c r="W11881" s="50"/>
      <c r="AA11881" s="50"/>
      <c r="AE11881" s="50"/>
    </row>
    <row r="11882" spans="23:31">
      <c r="W11882" s="50"/>
      <c r="AA11882" s="50"/>
      <c r="AE11882" s="50"/>
    </row>
    <row r="11883" spans="23:31">
      <c r="W11883" s="50"/>
      <c r="AA11883" s="50"/>
      <c r="AE11883" s="50"/>
    </row>
    <row r="11884" spans="23:31">
      <c r="W11884" s="50"/>
      <c r="AA11884" s="50"/>
      <c r="AE11884" s="50"/>
    </row>
    <row r="11885" spans="23:31">
      <c r="W11885" s="50"/>
      <c r="AA11885" s="50"/>
      <c r="AE11885" s="50"/>
    </row>
    <row r="11886" spans="23:31">
      <c r="W11886" s="50"/>
      <c r="AA11886" s="50"/>
      <c r="AE11886" s="50"/>
    </row>
    <row r="11887" spans="23:31">
      <c r="W11887" s="50"/>
      <c r="AA11887" s="50"/>
      <c r="AE11887" s="50"/>
    </row>
    <row r="11888" spans="23:31">
      <c r="W11888" s="50"/>
      <c r="AA11888" s="50"/>
      <c r="AE11888" s="50"/>
    </row>
    <row r="11889" spans="23:31">
      <c r="W11889" s="50"/>
      <c r="AA11889" s="50"/>
      <c r="AE11889" s="50"/>
    </row>
    <row r="11890" spans="23:31">
      <c r="W11890" s="50"/>
      <c r="AA11890" s="50"/>
      <c r="AE11890" s="50"/>
    </row>
    <row r="11891" spans="23:31">
      <c r="W11891" s="50"/>
      <c r="AA11891" s="50"/>
      <c r="AE11891" s="50"/>
    </row>
    <row r="11892" spans="23:31">
      <c r="W11892" s="50"/>
      <c r="AA11892" s="50"/>
      <c r="AE11892" s="50"/>
    </row>
    <row r="11893" spans="23:31">
      <c r="W11893" s="50"/>
      <c r="AA11893" s="50"/>
      <c r="AE11893" s="50"/>
    </row>
    <row r="11894" spans="23:31">
      <c r="W11894" s="50"/>
      <c r="AA11894" s="50"/>
      <c r="AE11894" s="50"/>
    </row>
    <row r="11895" spans="23:31">
      <c r="W11895" s="50"/>
      <c r="AA11895" s="50"/>
      <c r="AE11895" s="50"/>
    </row>
    <row r="11896" spans="23:31">
      <c r="W11896" s="50"/>
      <c r="AA11896" s="50"/>
      <c r="AE11896" s="50"/>
    </row>
    <row r="11897" spans="23:31">
      <c r="W11897" s="50"/>
      <c r="AA11897" s="50"/>
      <c r="AE11897" s="50"/>
    </row>
    <row r="11898" spans="23:31">
      <c r="W11898" s="50"/>
      <c r="AA11898" s="50"/>
      <c r="AE11898" s="50"/>
    </row>
    <row r="11899" spans="23:31">
      <c r="W11899" s="50"/>
      <c r="AA11899" s="50"/>
      <c r="AE11899" s="50"/>
    </row>
    <row r="11900" spans="23:31">
      <c r="W11900" s="50"/>
      <c r="AA11900" s="50"/>
      <c r="AE11900" s="50"/>
    </row>
    <row r="11901" spans="23:31">
      <c r="W11901" s="50"/>
      <c r="AA11901" s="50"/>
      <c r="AE11901" s="50"/>
    </row>
    <row r="11902" spans="23:31">
      <c r="W11902" s="50"/>
      <c r="AA11902" s="50"/>
      <c r="AE11902" s="50"/>
    </row>
    <row r="11903" spans="23:31">
      <c r="W11903" s="50"/>
      <c r="AA11903" s="50"/>
      <c r="AE11903" s="50"/>
    </row>
    <row r="11904" spans="23:31">
      <c r="W11904" s="50"/>
      <c r="AA11904" s="50"/>
      <c r="AE11904" s="50"/>
    </row>
    <row r="11905" spans="23:31">
      <c r="W11905" s="50"/>
      <c r="AA11905" s="50"/>
      <c r="AE11905" s="50"/>
    </row>
    <row r="11906" spans="23:31">
      <c r="W11906" s="50"/>
      <c r="AA11906" s="50"/>
      <c r="AE11906" s="50"/>
    </row>
    <row r="11907" spans="23:31">
      <c r="W11907" s="50"/>
      <c r="AA11907" s="50"/>
      <c r="AE11907" s="50"/>
    </row>
    <row r="11908" spans="23:31">
      <c r="W11908" s="50"/>
      <c r="AA11908" s="50"/>
      <c r="AE11908" s="50"/>
    </row>
    <row r="11909" spans="23:31">
      <c r="W11909" s="50"/>
      <c r="AA11909" s="50"/>
      <c r="AE11909" s="50"/>
    </row>
    <row r="11910" spans="23:31">
      <c r="W11910" s="50"/>
      <c r="AA11910" s="50"/>
      <c r="AE11910" s="50"/>
    </row>
    <row r="11911" spans="23:31">
      <c r="W11911" s="50"/>
      <c r="AA11911" s="50"/>
      <c r="AE11911" s="50"/>
    </row>
    <row r="11912" spans="23:31">
      <c r="W11912" s="50"/>
      <c r="AA11912" s="50"/>
      <c r="AE11912" s="50"/>
    </row>
    <row r="11913" spans="23:31">
      <c r="W11913" s="50"/>
      <c r="AA11913" s="50"/>
      <c r="AE11913" s="50"/>
    </row>
    <row r="11914" spans="23:31">
      <c r="W11914" s="50"/>
      <c r="AA11914" s="50"/>
      <c r="AE11914" s="50"/>
    </row>
    <row r="11915" spans="23:31">
      <c r="W11915" s="50"/>
      <c r="AA11915" s="50"/>
      <c r="AE11915" s="50"/>
    </row>
    <row r="11916" spans="23:31">
      <c r="W11916" s="50"/>
      <c r="AA11916" s="50"/>
      <c r="AE11916" s="50"/>
    </row>
    <row r="11917" spans="23:31">
      <c r="W11917" s="50"/>
      <c r="AA11917" s="50"/>
      <c r="AE11917" s="50"/>
    </row>
    <row r="11918" spans="23:31">
      <c r="W11918" s="50"/>
      <c r="AA11918" s="50"/>
      <c r="AE11918" s="50"/>
    </row>
    <row r="11919" spans="23:31">
      <c r="W11919" s="50"/>
      <c r="AA11919" s="50"/>
      <c r="AE11919" s="50"/>
    </row>
    <row r="11920" spans="23:31">
      <c r="W11920" s="50"/>
      <c r="AA11920" s="50"/>
      <c r="AE11920" s="50"/>
    </row>
    <row r="11921" spans="23:31">
      <c r="W11921" s="50"/>
      <c r="AA11921" s="50"/>
      <c r="AE11921" s="50"/>
    </row>
    <row r="11922" spans="23:31">
      <c r="W11922" s="50"/>
      <c r="AA11922" s="50"/>
      <c r="AE11922" s="50"/>
    </row>
    <row r="11923" spans="23:31">
      <c r="W11923" s="50"/>
      <c r="AA11923" s="50"/>
      <c r="AE11923" s="50"/>
    </row>
    <row r="11924" spans="23:31">
      <c r="W11924" s="50"/>
      <c r="AA11924" s="50"/>
      <c r="AE11924" s="50"/>
    </row>
    <row r="11925" spans="23:31">
      <c r="W11925" s="50"/>
      <c r="AA11925" s="50"/>
      <c r="AE11925" s="50"/>
    </row>
    <row r="11926" spans="23:31">
      <c r="W11926" s="50"/>
      <c r="AA11926" s="50"/>
      <c r="AE11926" s="50"/>
    </row>
    <row r="11927" spans="23:31">
      <c r="W11927" s="50"/>
      <c r="AA11927" s="50"/>
      <c r="AE11927" s="50"/>
    </row>
    <row r="11928" spans="23:31">
      <c r="W11928" s="50"/>
      <c r="AA11928" s="50"/>
      <c r="AE11928" s="50"/>
    </row>
    <row r="11929" spans="23:31">
      <c r="W11929" s="50"/>
      <c r="AA11929" s="50"/>
      <c r="AE11929" s="50"/>
    </row>
    <row r="11930" spans="23:31">
      <c r="W11930" s="50"/>
      <c r="AA11930" s="50"/>
      <c r="AE11930" s="50"/>
    </row>
    <row r="11931" spans="23:31">
      <c r="W11931" s="50"/>
      <c r="AA11931" s="50"/>
      <c r="AE11931" s="50"/>
    </row>
    <row r="11932" spans="23:31">
      <c r="W11932" s="50"/>
      <c r="AA11932" s="50"/>
      <c r="AE11932" s="50"/>
    </row>
    <row r="11933" spans="23:31">
      <c r="W11933" s="50"/>
      <c r="AA11933" s="50"/>
      <c r="AE11933" s="50"/>
    </row>
    <row r="11934" spans="23:31">
      <c r="W11934" s="50"/>
      <c r="AA11934" s="50"/>
      <c r="AE11934" s="50"/>
    </row>
    <row r="11935" spans="23:31">
      <c r="W11935" s="50"/>
      <c r="AA11935" s="50"/>
      <c r="AE11935" s="50"/>
    </row>
    <row r="11936" spans="23:31">
      <c r="W11936" s="50"/>
      <c r="AA11936" s="50"/>
      <c r="AE11936" s="50"/>
    </row>
    <row r="11937" spans="23:31">
      <c r="W11937" s="50"/>
      <c r="AA11937" s="50"/>
      <c r="AE11937" s="50"/>
    </row>
    <row r="11938" spans="23:31">
      <c r="W11938" s="50"/>
      <c r="AA11938" s="50"/>
      <c r="AE11938" s="50"/>
    </row>
    <row r="11939" spans="23:31">
      <c r="W11939" s="50"/>
      <c r="AA11939" s="50"/>
      <c r="AE11939" s="50"/>
    </row>
    <row r="11940" spans="23:31">
      <c r="W11940" s="50"/>
      <c r="AA11940" s="50"/>
      <c r="AE11940" s="50"/>
    </row>
    <row r="11941" spans="23:31">
      <c r="W11941" s="50"/>
      <c r="AA11941" s="50"/>
      <c r="AE11941" s="50"/>
    </row>
    <row r="11942" spans="23:31">
      <c r="W11942" s="50"/>
      <c r="AA11942" s="50"/>
      <c r="AE11942" s="50"/>
    </row>
    <row r="11943" spans="23:31">
      <c r="W11943" s="50"/>
      <c r="AA11943" s="50"/>
      <c r="AE11943" s="50"/>
    </row>
    <row r="11944" spans="23:31">
      <c r="W11944" s="50"/>
      <c r="AA11944" s="50"/>
      <c r="AE11944" s="50"/>
    </row>
    <row r="11945" spans="23:31">
      <c r="W11945" s="50"/>
      <c r="AA11945" s="50"/>
      <c r="AE11945" s="50"/>
    </row>
    <row r="11946" spans="23:31">
      <c r="W11946" s="50"/>
      <c r="AA11946" s="50"/>
      <c r="AE11946" s="50"/>
    </row>
    <row r="11947" spans="23:31">
      <c r="W11947" s="50"/>
      <c r="AA11947" s="50"/>
      <c r="AE11947" s="50"/>
    </row>
    <row r="11948" spans="23:31">
      <c r="W11948" s="50"/>
      <c r="AA11948" s="50"/>
      <c r="AE11948" s="50"/>
    </row>
    <row r="11949" spans="23:31">
      <c r="W11949" s="50"/>
      <c r="AA11949" s="50"/>
      <c r="AE11949" s="50"/>
    </row>
    <row r="11950" spans="23:31">
      <c r="W11950" s="50"/>
      <c r="AA11950" s="50"/>
      <c r="AE11950" s="50"/>
    </row>
    <row r="11951" spans="23:31">
      <c r="W11951" s="50"/>
      <c r="AA11951" s="50"/>
      <c r="AE11951" s="50"/>
    </row>
    <row r="11952" spans="23:31">
      <c r="W11952" s="50"/>
      <c r="AA11952" s="50"/>
      <c r="AE11952" s="50"/>
    </row>
    <row r="11953" spans="23:31">
      <c r="W11953" s="50"/>
      <c r="AA11953" s="50"/>
      <c r="AE11953" s="50"/>
    </row>
    <row r="11954" spans="23:31">
      <c r="W11954" s="50"/>
      <c r="AA11954" s="50"/>
      <c r="AE11954" s="50"/>
    </row>
    <row r="11955" spans="23:31">
      <c r="W11955" s="50"/>
      <c r="AA11955" s="50"/>
      <c r="AE11955" s="50"/>
    </row>
    <row r="11956" spans="23:31">
      <c r="W11956" s="50"/>
      <c r="AA11956" s="50"/>
      <c r="AE11956" s="50"/>
    </row>
    <row r="11957" spans="23:31">
      <c r="W11957" s="50"/>
      <c r="AA11957" s="50"/>
      <c r="AE11957" s="50"/>
    </row>
    <row r="11958" spans="23:31">
      <c r="W11958" s="50"/>
      <c r="AA11958" s="50"/>
      <c r="AE11958" s="50"/>
    </row>
    <row r="11959" spans="23:31">
      <c r="W11959" s="50"/>
      <c r="AA11959" s="50"/>
      <c r="AE11959" s="50"/>
    </row>
    <row r="11960" spans="23:31">
      <c r="W11960" s="50"/>
      <c r="AA11960" s="50"/>
      <c r="AE11960" s="50"/>
    </row>
    <row r="11961" spans="23:31">
      <c r="W11961" s="50"/>
      <c r="AA11961" s="50"/>
      <c r="AE11961" s="50"/>
    </row>
    <row r="11962" spans="23:31">
      <c r="W11962" s="50"/>
      <c r="AA11962" s="50"/>
      <c r="AE11962" s="50"/>
    </row>
    <row r="11963" spans="23:31">
      <c r="W11963" s="50"/>
      <c r="AA11963" s="50"/>
      <c r="AE11963" s="50"/>
    </row>
    <row r="11964" spans="23:31">
      <c r="W11964" s="50"/>
      <c r="AA11964" s="50"/>
      <c r="AE11964" s="50"/>
    </row>
    <row r="11965" spans="23:31">
      <c r="W11965" s="50"/>
      <c r="AA11965" s="50"/>
      <c r="AE11965" s="50"/>
    </row>
    <row r="11966" spans="23:31">
      <c r="W11966" s="50"/>
      <c r="AA11966" s="50"/>
      <c r="AE11966" s="50"/>
    </row>
    <row r="11967" spans="23:31">
      <c r="W11967" s="50"/>
      <c r="AA11967" s="50"/>
      <c r="AE11967" s="50"/>
    </row>
    <row r="11968" spans="23:31">
      <c r="W11968" s="50"/>
      <c r="AA11968" s="50"/>
      <c r="AE11968" s="50"/>
    </row>
    <row r="11969" spans="23:31">
      <c r="W11969" s="50"/>
      <c r="AA11969" s="50"/>
      <c r="AE11969" s="50"/>
    </row>
    <row r="11970" spans="23:31">
      <c r="W11970" s="50"/>
      <c r="AA11970" s="50"/>
      <c r="AE11970" s="50"/>
    </row>
    <row r="11971" spans="23:31">
      <c r="W11971" s="50"/>
      <c r="AA11971" s="50"/>
      <c r="AE11971" s="50"/>
    </row>
    <row r="11972" spans="23:31">
      <c r="W11972" s="50"/>
      <c r="AA11972" s="50"/>
      <c r="AE11972" s="50"/>
    </row>
    <row r="11973" spans="23:31">
      <c r="W11973" s="50"/>
      <c r="AA11973" s="50"/>
      <c r="AE11973" s="50"/>
    </row>
    <row r="11974" spans="23:31">
      <c r="W11974" s="50"/>
      <c r="AA11974" s="50"/>
      <c r="AE11974" s="50"/>
    </row>
    <row r="11975" spans="23:31">
      <c r="W11975" s="50"/>
      <c r="AA11975" s="50"/>
      <c r="AE11975" s="50"/>
    </row>
    <row r="11976" spans="23:31">
      <c r="W11976" s="50"/>
      <c r="AA11976" s="50"/>
      <c r="AE11976" s="50"/>
    </row>
    <row r="11977" spans="23:31">
      <c r="W11977" s="50"/>
      <c r="AA11977" s="50"/>
      <c r="AE11977" s="50"/>
    </row>
    <row r="11978" spans="23:31">
      <c r="W11978" s="50"/>
      <c r="AA11978" s="50"/>
      <c r="AE11978" s="50"/>
    </row>
    <row r="11979" spans="23:31">
      <c r="W11979" s="50"/>
      <c r="AA11979" s="50"/>
      <c r="AE11979" s="50"/>
    </row>
    <row r="11980" spans="23:31">
      <c r="W11980" s="50"/>
      <c r="AA11980" s="50"/>
      <c r="AE11980" s="50"/>
    </row>
    <row r="11981" spans="23:31">
      <c r="W11981" s="50"/>
      <c r="AA11981" s="50"/>
      <c r="AE11981" s="50"/>
    </row>
    <row r="11982" spans="23:31">
      <c r="W11982" s="50"/>
      <c r="AA11982" s="50"/>
      <c r="AE11982" s="50"/>
    </row>
    <row r="11983" spans="23:31">
      <c r="W11983" s="50"/>
      <c r="AA11983" s="50"/>
      <c r="AE11983" s="50"/>
    </row>
    <row r="11984" spans="23:31">
      <c r="W11984" s="50"/>
      <c r="AA11984" s="50"/>
      <c r="AE11984" s="50"/>
    </row>
    <row r="11985" spans="23:31">
      <c r="W11985" s="50"/>
      <c r="AA11985" s="50"/>
      <c r="AE11985" s="50"/>
    </row>
    <row r="11986" spans="23:31">
      <c r="W11986" s="50"/>
      <c r="AA11986" s="50"/>
      <c r="AE11986" s="50"/>
    </row>
    <row r="11987" spans="23:31">
      <c r="W11987" s="50"/>
      <c r="AA11987" s="50"/>
      <c r="AE11987" s="50"/>
    </row>
    <row r="11988" spans="23:31">
      <c r="W11988" s="50"/>
      <c r="AA11988" s="50"/>
      <c r="AE11988" s="50"/>
    </row>
    <row r="11989" spans="23:31">
      <c r="W11989" s="50"/>
      <c r="AA11989" s="50"/>
      <c r="AE11989" s="50"/>
    </row>
    <row r="11990" spans="23:31">
      <c r="W11990" s="50"/>
      <c r="AA11990" s="50"/>
      <c r="AE11990" s="50"/>
    </row>
    <row r="11991" spans="23:31">
      <c r="W11991" s="50"/>
      <c r="AA11991" s="50"/>
      <c r="AE11991" s="50"/>
    </row>
    <row r="11992" spans="23:31">
      <c r="W11992" s="50"/>
      <c r="AA11992" s="50"/>
      <c r="AE11992" s="50"/>
    </row>
    <row r="11993" spans="23:31">
      <c r="W11993" s="50"/>
      <c r="AA11993" s="50"/>
      <c r="AE11993" s="50"/>
    </row>
    <row r="11994" spans="23:31">
      <c r="W11994" s="50"/>
      <c r="AA11994" s="50"/>
      <c r="AE11994" s="50"/>
    </row>
    <row r="11995" spans="23:31">
      <c r="W11995" s="50"/>
      <c r="AA11995" s="50"/>
      <c r="AE11995" s="50"/>
    </row>
    <row r="11996" spans="23:31">
      <c r="W11996" s="50"/>
      <c r="AA11996" s="50"/>
      <c r="AE11996" s="50"/>
    </row>
    <row r="11997" spans="23:31">
      <c r="W11997" s="50"/>
      <c r="AA11997" s="50"/>
      <c r="AE11997" s="50"/>
    </row>
    <row r="11998" spans="23:31">
      <c r="W11998" s="50"/>
      <c r="AA11998" s="50"/>
      <c r="AE11998" s="50"/>
    </row>
    <row r="11999" spans="23:31">
      <c r="W11999" s="50"/>
      <c r="AA11999" s="50"/>
      <c r="AE11999" s="50"/>
    </row>
    <row r="12000" spans="23:31">
      <c r="W12000" s="50"/>
      <c r="AA12000" s="50"/>
      <c r="AE12000" s="50"/>
    </row>
    <row r="12001" spans="23:31">
      <c r="W12001" s="50"/>
      <c r="AA12001" s="50"/>
      <c r="AE12001" s="50"/>
    </row>
    <row r="12002" spans="23:31">
      <c r="W12002" s="50"/>
      <c r="AA12002" s="50"/>
      <c r="AE12002" s="50"/>
    </row>
    <row r="12003" spans="23:31">
      <c r="W12003" s="50"/>
      <c r="AA12003" s="50"/>
      <c r="AE12003" s="50"/>
    </row>
    <row r="12004" spans="23:31">
      <c r="W12004" s="50"/>
      <c r="AA12004" s="50"/>
      <c r="AE12004" s="50"/>
    </row>
    <row r="12005" spans="23:31">
      <c r="W12005" s="50"/>
      <c r="AA12005" s="50"/>
      <c r="AE12005" s="50"/>
    </row>
    <row r="12006" spans="23:31">
      <c r="W12006" s="50"/>
      <c r="AA12006" s="50"/>
      <c r="AE12006" s="50"/>
    </row>
    <row r="12007" spans="23:31">
      <c r="W12007" s="50"/>
      <c r="AA12007" s="50"/>
      <c r="AE12007" s="50"/>
    </row>
    <row r="12008" spans="23:31">
      <c r="W12008" s="50"/>
      <c r="AA12008" s="50"/>
      <c r="AE12008" s="50"/>
    </row>
    <row r="12009" spans="23:31">
      <c r="W12009" s="50"/>
      <c r="AA12009" s="50"/>
      <c r="AE12009" s="50"/>
    </row>
    <row r="12010" spans="23:31">
      <c r="W12010" s="50"/>
      <c r="AA12010" s="50"/>
      <c r="AE12010" s="50"/>
    </row>
    <row r="12011" spans="23:31">
      <c r="W12011" s="50"/>
      <c r="AA12011" s="50"/>
      <c r="AE12011" s="50"/>
    </row>
    <row r="12012" spans="23:31">
      <c r="W12012" s="50"/>
      <c r="AA12012" s="50"/>
      <c r="AE12012" s="50"/>
    </row>
    <row r="12013" spans="23:31">
      <c r="W12013" s="50"/>
      <c r="AA12013" s="50"/>
      <c r="AE12013" s="50"/>
    </row>
    <row r="12014" spans="23:31">
      <c r="W12014" s="50"/>
      <c r="AA12014" s="50"/>
      <c r="AE12014" s="50"/>
    </row>
    <row r="12015" spans="23:31">
      <c r="W12015" s="50"/>
      <c r="AA12015" s="50"/>
      <c r="AE12015" s="50"/>
    </row>
    <row r="12016" spans="23:31">
      <c r="W12016" s="50"/>
      <c r="AA12016" s="50"/>
      <c r="AE12016" s="50"/>
    </row>
    <row r="12017" spans="23:31">
      <c r="W12017" s="50"/>
      <c r="AA12017" s="50"/>
      <c r="AE12017" s="50"/>
    </row>
    <row r="12018" spans="23:31">
      <c r="W12018" s="50"/>
      <c r="AA12018" s="50"/>
      <c r="AE12018" s="50"/>
    </row>
    <row r="12019" spans="23:31">
      <c r="W12019" s="50"/>
      <c r="AA12019" s="50"/>
      <c r="AE12019" s="50"/>
    </row>
    <row r="12020" spans="23:31">
      <c r="W12020" s="50"/>
      <c r="AA12020" s="50"/>
      <c r="AE12020" s="50"/>
    </row>
    <row r="12021" spans="23:31">
      <c r="W12021" s="50"/>
      <c r="AA12021" s="50"/>
      <c r="AE12021" s="50"/>
    </row>
    <row r="12022" spans="23:31">
      <c r="W12022" s="50"/>
      <c r="AA12022" s="50"/>
      <c r="AE12022" s="50"/>
    </row>
    <row r="12023" spans="23:31">
      <c r="W12023" s="50"/>
      <c r="AA12023" s="50"/>
      <c r="AE12023" s="50"/>
    </row>
    <row r="12024" spans="23:31">
      <c r="W12024" s="50"/>
      <c r="AA12024" s="50"/>
      <c r="AE12024" s="50"/>
    </row>
    <row r="12025" spans="23:31">
      <c r="W12025" s="50"/>
      <c r="AA12025" s="50"/>
      <c r="AE12025" s="50"/>
    </row>
    <row r="12026" spans="23:31">
      <c r="W12026" s="50"/>
      <c r="AA12026" s="50"/>
      <c r="AE12026" s="50"/>
    </row>
    <row r="12027" spans="23:31">
      <c r="W12027" s="50"/>
      <c r="AA12027" s="50"/>
      <c r="AE12027" s="50"/>
    </row>
    <row r="12028" spans="23:31">
      <c r="W12028" s="50"/>
      <c r="AA12028" s="50"/>
      <c r="AE12028" s="50"/>
    </row>
    <row r="12029" spans="23:31">
      <c r="W12029" s="50"/>
      <c r="AA12029" s="50"/>
      <c r="AE12029" s="50"/>
    </row>
    <row r="12030" spans="23:31">
      <c r="W12030" s="50"/>
      <c r="AA12030" s="50"/>
      <c r="AE12030" s="50"/>
    </row>
    <row r="12031" spans="23:31">
      <c r="W12031" s="50"/>
      <c r="AA12031" s="50"/>
      <c r="AE12031" s="50"/>
    </row>
    <row r="12032" spans="23:31">
      <c r="W12032" s="50"/>
      <c r="AA12032" s="50"/>
      <c r="AE12032" s="50"/>
    </row>
    <row r="12033" spans="23:31">
      <c r="W12033" s="50"/>
      <c r="AA12033" s="50"/>
      <c r="AE12033" s="50"/>
    </row>
    <row r="12034" spans="23:31">
      <c r="W12034" s="50"/>
      <c r="AA12034" s="50"/>
      <c r="AE12034" s="50"/>
    </row>
    <row r="12035" spans="23:31">
      <c r="W12035" s="50"/>
      <c r="AA12035" s="50"/>
      <c r="AE12035" s="50"/>
    </row>
    <row r="12036" spans="23:31">
      <c r="W12036" s="50"/>
      <c r="AA12036" s="50"/>
      <c r="AE12036" s="50"/>
    </row>
    <row r="12037" spans="23:31">
      <c r="W12037" s="50"/>
      <c r="AA12037" s="50"/>
      <c r="AE12037" s="50"/>
    </row>
    <row r="12038" spans="23:31">
      <c r="W12038" s="50"/>
      <c r="AA12038" s="50"/>
      <c r="AE12038" s="50"/>
    </row>
    <row r="12039" spans="23:31">
      <c r="W12039" s="50"/>
      <c r="AA12039" s="50"/>
      <c r="AE12039" s="50"/>
    </row>
    <row r="12040" spans="23:31">
      <c r="W12040" s="50"/>
      <c r="AA12040" s="50"/>
      <c r="AE12040" s="50"/>
    </row>
    <row r="12041" spans="23:31">
      <c r="W12041" s="50"/>
      <c r="AA12041" s="50"/>
      <c r="AE12041" s="50"/>
    </row>
    <row r="12042" spans="23:31">
      <c r="W12042" s="50"/>
      <c r="AA12042" s="50"/>
      <c r="AE12042" s="50"/>
    </row>
    <row r="12043" spans="23:31">
      <c r="W12043" s="50"/>
      <c r="AA12043" s="50"/>
      <c r="AE12043" s="50"/>
    </row>
    <row r="12044" spans="23:31">
      <c r="W12044" s="50"/>
      <c r="AA12044" s="50"/>
      <c r="AE12044" s="50"/>
    </row>
    <row r="12045" spans="23:31">
      <c r="W12045" s="50"/>
      <c r="AA12045" s="50"/>
      <c r="AE12045" s="50"/>
    </row>
    <row r="12046" spans="23:31">
      <c r="W12046" s="50"/>
      <c r="AA12046" s="50"/>
      <c r="AE12046" s="50"/>
    </row>
    <row r="12047" spans="23:31">
      <c r="W12047" s="50"/>
      <c r="AA12047" s="50"/>
      <c r="AE12047" s="50"/>
    </row>
    <row r="12048" spans="23:31">
      <c r="W12048" s="50"/>
      <c r="AA12048" s="50"/>
      <c r="AE12048" s="50"/>
    </row>
    <row r="12049" spans="23:31">
      <c r="W12049" s="50"/>
      <c r="AA12049" s="50"/>
      <c r="AE12049" s="50"/>
    </row>
    <row r="12050" spans="23:31">
      <c r="W12050" s="50"/>
      <c r="AA12050" s="50"/>
      <c r="AE12050" s="50"/>
    </row>
    <row r="12051" spans="23:31">
      <c r="W12051" s="50"/>
      <c r="AA12051" s="50"/>
      <c r="AE12051" s="50"/>
    </row>
    <row r="12052" spans="23:31">
      <c r="W12052" s="50"/>
      <c r="AA12052" s="50"/>
      <c r="AE12052" s="50"/>
    </row>
    <row r="12053" spans="23:31">
      <c r="W12053" s="50"/>
      <c r="AA12053" s="50"/>
      <c r="AE12053" s="50"/>
    </row>
    <row r="12054" spans="23:31">
      <c r="W12054" s="50"/>
      <c r="AA12054" s="50"/>
      <c r="AE12054" s="50"/>
    </row>
    <row r="12055" spans="23:31">
      <c r="W12055" s="50"/>
      <c r="AA12055" s="50"/>
      <c r="AE12055" s="50"/>
    </row>
    <row r="12056" spans="23:31">
      <c r="W12056" s="50"/>
      <c r="AA12056" s="50"/>
      <c r="AE12056" s="50"/>
    </row>
    <row r="12057" spans="23:31">
      <c r="W12057" s="50"/>
      <c r="AA12057" s="50"/>
      <c r="AE12057" s="50"/>
    </row>
    <row r="12058" spans="23:31">
      <c r="W12058" s="50"/>
      <c r="AA12058" s="50"/>
      <c r="AE12058" s="50"/>
    </row>
    <row r="12059" spans="23:31">
      <c r="W12059" s="50"/>
      <c r="AA12059" s="50"/>
      <c r="AE12059" s="50"/>
    </row>
    <row r="12060" spans="23:31">
      <c r="W12060" s="50"/>
      <c r="AA12060" s="50"/>
      <c r="AE12060" s="50"/>
    </row>
    <row r="12061" spans="23:31">
      <c r="W12061" s="50"/>
      <c r="AA12061" s="50"/>
      <c r="AE12061" s="50"/>
    </row>
    <row r="12062" spans="23:31">
      <c r="W12062" s="50"/>
      <c r="AA12062" s="50"/>
      <c r="AE12062" s="50"/>
    </row>
    <row r="12063" spans="23:31">
      <c r="W12063" s="50"/>
      <c r="AA12063" s="50"/>
      <c r="AE12063" s="50"/>
    </row>
    <row r="12064" spans="23:31">
      <c r="W12064" s="50"/>
      <c r="AA12064" s="50"/>
      <c r="AE12064" s="50"/>
    </row>
    <row r="12065" spans="23:31">
      <c r="W12065" s="50"/>
      <c r="AA12065" s="50"/>
      <c r="AE12065" s="50"/>
    </row>
    <row r="12066" spans="23:31">
      <c r="W12066" s="50"/>
      <c r="AA12066" s="50"/>
      <c r="AE12066" s="50"/>
    </row>
    <row r="12067" spans="23:31">
      <c r="W12067" s="50"/>
      <c r="AA12067" s="50"/>
      <c r="AE12067" s="50"/>
    </row>
    <row r="12068" spans="23:31">
      <c r="W12068" s="50"/>
      <c r="AA12068" s="50"/>
      <c r="AE12068" s="50"/>
    </row>
    <row r="12069" spans="23:31">
      <c r="W12069" s="50"/>
      <c r="AA12069" s="50"/>
      <c r="AE12069" s="50"/>
    </row>
    <row r="12070" spans="23:31">
      <c r="W12070" s="50"/>
      <c r="AA12070" s="50"/>
      <c r="AE12070" s="50"/>
    </row>
    <row r="12071" spans="23:31">
      <c r="W12071" s="50"/>
      <c r="AA12071" s="50"/>
      <c r="AE12071" s="50"/>
    </row>
    <row r="12072" spans="23:31">
      <c r="W12072" s="50"/>
      <c r="AA12072" s="50"/>
      <c r="AE12072" s="50"/>
    </row>
    <row r="12073" spans="23:31">
      <c r="W12073" s="50"/>
      <c r="AA12073" s="50"/>
      <c r="AE12073" s="50"/>
    </row>
    <row r="12074" spans="23:31">
      <c r="W12074" s="50"/>
      <c r="AA12074" s="50"/>
      <c r="AE12074" s="50"/>
    </row>
    <row r="12075" spans="23:31">
      <c r="W12075" s="50"/>
      <c r="AA12075" s="50"/>
      <c r="AE12075" s="50"/>
    </row>
    <row r="12076" spans="23:31">
      <c r="W12076" s="50"/>
      <c r="AA12076" s="50"/>
      <c r="AE12076" s="50"/>
    </row>
    <row r="12077" spans="23:31">
      <c r="W12077" s="50"/>
      <c r="AA12077" s="50"/>
      <c r="AE12077" s="50"/>
    </row>
    <row r="12078" spans="23:31">
      <c r="W12078" s="50"/>
      <c r="AA12078" s="50"/>
      <c r="AE12078" s="50"/>
    </row>
    <row r="12079" spans="23:31">
      <c r="W12079" s="50"/>
      <c r="AA12079" s="50"/>
      <c r="AE12079" s="50"/>
    </row>
    <row r="12080" spans="23:31">
      <c r="W12080" s="50"/>
      <c r="AA12080" s="50"/>
      <c r="AE12080" s="50"/>
    </row>
    <row r="12081" spans="23:31">
      <c r="W12081" s="50"/>
      <c r="AA12081" s="50"/>
      <c r="AE12081" s="50"/>
    </row>
    <row r="12082" spans="23:31">
      <c r="W12082" s="50"/>
      <c r="AA12082" s="50"/>
      <c r="AE12082" s="50"/>
    </row>
    <row r="12083" spans="23:31">
      <c r="W12083" s="50"/>
      <c r="AA12083" s="50"/>
      <c r="AE12083" s="50"/>
    </row>
    <row r="12084" spans="23:31">
      <c r="W12084" s="50"/>
      <c r="AA12084" s="50"/>
      <c r="AE12084" s="50"/>
    </row>
    <row r="12085" spans="23:31">
      <c r="W12085" s="50"/>
      <c r="AA12085" s="50"/>
      <c r="AE12085" s="50"/>
    </row>
    <row r="12086" spans="23:31">
      <c r="W12086" s="50"/>
      <c r="AA12086" s="50"/>
      <c r="AE12086" s="50"/>
    </row>
    <row r="12087" spans="23:31">
      <c r="W12087" s="50"/>
      <c r="AA12087" s="50"/>
      <c r="AE12087" s="50"/>
    </row>
    <row r="12088" spans="23:31">
      <c r="W12088" s="50"/>
      <c r="AA12088" s="50"/>
      <c r="AE12088" s="50"/>
    </row>
    <row r="12089" spans="23:31">
      <c r="W12089" s="50"/>
      <c r="AA12089" s="50"/>
      <c r="AE12089" s="50"/>
    </row>
    <row r="12090" spans="23:31">
      <c r="W12090" s="50"/>
      <c r="AA12090" s="50"/>
      <c r="AE12090" s="50"/>
    </row>
    <row r="12091" spans="23:31">
      <c r="W12091" s="50"/>
      <c r="AA12091" s="50"/>
      <c r="AE12091" s="50"/>
    </row>
    <row r="12092" spans="23:31">
      <c r="W12092" s="50"/>
      <c r="AA12092" s="50"/>
      <c r="AE12092" s="50"/>
    </row>
    <row r="12093" spans="23:31">
      <c r="W12093" s="50"/>
      <c r="AA12093" s="50"/>
      <c r="AE12093" s="50"/>
    </row>
    <row r="12094" spans="23:31">
      <c r="W12094" s="50"/>
      <c r="AA12094" s="50"/>
      <c r="AE12094" s="50"/>
    </row>
    <row r="12095" spans="23:31">
      <c r="W12095" s="50"/>
      <c r="AA12095" s="50"/>
      <c r="AE12095" s="50"/>
    </row>
    <row r="12096" spans="23:31">
      <c r="W12096" s="50"/>
      <c r="AA12096" s="50"/>
      <c r="AE12096" s="50"/>
    </row>
    <row r="12097" spans="23:31">
      <c r="W12097" s="50"/>
      <c r="AA12097" s="50"/>
      <c r="AE12097" s="50"/>
    </row>
    <row r="12098" spans="23:31">
      <c r="W12098" s="50"/>
      <c r="AA12098" s="50"/>
      <c r="AE12098" s="50"/>
    </row>
    <row r="12099" spans="23:31">
      <c r="W12099" s="50"/>
      <c r="AA12099" s="50"/>
      <c r="AE12099" s="50"/>
    </row>
    <row r="12100" spans="23:31">
      <c r="W12100" s="50"/>
      <c r="AA12100" s="50"/>
      <c r="AE12100" s="50"/>
    </row>
    <row r="12101" spans="23:31">
      <c r="W12101" s="50"/>
      <c r="AA12101" s="50"/>
      <c r="AE12101" s="50"/>
    </row>
    <row r="12102" spans="23:31">
      <c r="W12102" s="50"/>
      <c r="AA12102" s="50"/>
      <c r="AE12102" s="50"/>
    </row>
    <row r="12103" spans="23:31">
      <c r="W12103" s="50"/>
      <c r="AA12103" s="50"/>
      <c r="AE12103" s="50"/>
    </row>
    <row r="12104" spans="23:31">
      <c r="W12104" s="50"/>
      <c r="AA12104" s="50"/>
      <c r="AE12104" s="50"/>
    </row>
    <row r="12105" spans="23:31">
      <c r="W12105" s="50"/>
      <c r="AA12105" s="50"/>
      <c r="AE12105" s="50"/>
    </row>
    <row r="12106" spans="23:31">
      <c r="W12106" s="50"/>
      <c r="AA12106" s="50"/>
      <c r="AE12106" s="50"/>
    </row>
    <row r="12107" spans="23:31">
      <c r="W12107" s="50"/>
      <c r="AA12107" s="50"/>
      <c r="AE12107" s="50"/>
    </row>
    <row r="12108" spans="23:31">
      <c r="W12108" s="50"/>
      <c r="AA12108" s="50"/>
      <c r="AE12108" s="50"/>
    </row>
    <row r="12109" spans="23:31">
      <c r="W12109" s="50"/>
      <c r="AA12109" s="50"/>
      <c r="AE12109" s="50"/>
    </row>
    <row r="12110" spans="23:31">
      <c r="W12110" s="50"/>
      <c r="AA12110" s="50"/>
      <c r="AE12110" s="50"/>
    </row>
    <row r="12111" spans="23:31">
      <c r="W12111" s="50"/>
      <c r="AA12111" s="50"/>
      <c r="AE12111" s="50"/>
    </row>
    <row r="12112" spans="23:31">
      <c r="W12112" s="50"/>
      <c r="AA12112" s="50"/>
      <c r="AE12112" s="50"/>
    </row>
    <row r="12113" spans="23:31">
      <c r="W12113" s="50"/>
      <c r="AA12113" s="50"/>
      <c r="AE12113" s="50"/>
    </row>
    <row r="12114" spans="23:31">
      <c r="W12114" s="50"/>
      <c r="AA12114" s="50"/>
      <c r="AE12114" s="50"/>
    </row>
    <row r="12115" spans="23:31">
      <c r="W12115" s="50"/>
      <c r="AA12115" s="50"/>
      <c r="AE12115" s="50"/>
    </row>
    <row r="12116" spans="23:31">
      <c r="W12116" s="50"/>
      <c r="AA12116" s="50"/>
      <c r="AE12116" s="50"/>
    </row>
    <row r="12117" spans="23:31">
      <c r="W12117" s="50"/>
      <c r="AA12117" s="50"/>
      <c r="AE12117" s="50"/>
    </row>
    <row r="12118" spans="23:31">
      <c r="W12118" s="50"/>
      <c r="AA12118" s="50"/>
      <c r="AE12118" s="50"/>
    </row>
    <row r="12119" spans="23:31">
      <c r="W12119" s="50"/>
      <c r="AA12119" s="50"/>
      <c r="AE12119" s="50"/>
    </row>
    <row r="12120" spans="23:31">
      <c r="W12120" s="50"/>
      <c r="AA12120" s="50"/>
      <c r="AE12120" s="50"/>
    </row>
    <row r="12121" spans="23:31">
      <c r="W12121" s="50"/>
      <c r="AA12121" s="50"/>
      <c r="AE12121" s="50"/>
    </row>
    <row r="12122" spans="23:31">
      <c r="W12122" s="50"/>
      <c r="AA12122" s="50"/>
      <c r="AE12122" s="50"/>
    </row>
    <row r="12123" spans="23:31">
      <c r="W12123" s="50"/>
      <c r="AA12123" s="50"/>
      <c r="AE12123" s="50"/>
    </row>
    <row r="12124" spans="23:31">
      <c r="W12124" s="50"/>
      <c r="AA12124" s="50"/>
      <c r="AE12124" s="50"/>
    </row>
    <row r="12125" spans="23:31">
      <c r="W12125" s="50"/>
      <c r="AA12125" s="50"/>
      <c r="AE12125" s="50"/>
    </row>
    <row r="12126" spans="23:31">
      <c r="W12126" s="50"/>
      <c r="AA12126" s="50"/>
      <c r="AE12126" s="50"/>
    </row>
    <row r="12127" spans="23:31">
      <c r="W12127" s="50"/>
      <c r="AA12127" s="50"/>
      <c r="AE12127" s="50"/>
    </row>
    <row r="12128" spans="23:31">
      <c r="W12128" s="50"/>
      <c r="AA12128" s="50"/>
      <c r="AE12128" s="50"/>
    </row>
    <row r="12129" spans="23:31">
      <c r="W12129" s="50"/>
      <c r="AA12129" s="50"/>
      <c r="AE12129" s="50"/>
    </row>
    <row r="12130" spans="23:31">
      <c r="W12130" s="50"/>
      <c r="AA12130" s="50"/>
      <c r="AE12130" s="50"/>
    </row>
    <row r="12131" spans="23:31">
      <c r="W12131" s="50"/>
      <c r="AA12131" s="50"/>
      <c r="AE12131" s="50"/>
    </row>
    <row r="12132" spans="23:31">
      <c r="W12132" s="50"/>
      <c r="AA12132" s="50"/>
      <c r="AE12132" s="50"/>
    </row>
    <row r="12133" spans="23:31">
      <c r="W12133" s="50"/>
      <c r="AA12133" s="50"/>
      <c r="AE12133" s="50"/>
    </row>
    <row r="12134" spans="23:31">
      <c r="W12134" s="50"/>
      <c r="AA12134" s="50"/>
      <c r="AE12134" s="50"/>
    </row>
    <row r="12135" spans="23:31">
      <c r="W12135" s="50"/>
      <c r="AA12135" s="50"/>
      <c r="AE12135" s="50"/>
    </row>
    <row r="12136" spans="23:31">
      <c r="W12136" s="50"/>
      <c r="AA12136" s="50"/>
      <c r="AE12136" s="50"/>
    </row>
    <row r="12137" spans="23:31">
      <c r="W12137" s="50"/>
      <c r="AA12137" s="50"/>
      <c r="AE12137" s="50"/>
    </row>
    <row r="12138" spans="23:31">
      <c r="W12138" s="50"/>
      <c r="AA12138" s="50"/>
      <c r="AE12138" s="50"/>
    </row>
    <row r="12139" spans="23:31">
      <c r="W12139" s="50"/>
      <c r="AA12139" s="50"/>
      <c r="AE12139" s="50"/>
    </row>
    <row r="12140" spans="23:31">
      <c r="W12140" s="50"/>
      <c r="AA12140" s="50"/>
      <c r="AE12140" s="50"/>
    </row>
    <row r="12141" spans="23:31">
      <c r="W12141" s="50"/>
      <c r="AA12141" s="50"/>
      <c r="AE12141" s="50"/>
    </row>
    <row r="12142" spans="23:31">
      <c r="W12142" s="50"/>
      <c r="AA12142" s="50"/>
      <c r="AE12142" s="50"/>
    </row>
    <row r="12143" spans="23:31">
      <c r="W12143" s="50"/>
      <c r="AA12143" s="50"/>
      <c r="AE12143" s="50"/>
    </row>
    <row r="12144" spans="23:31">
      <c r="W12144" s="50"/>
      <c r="AA12144" s="50"/>
      <c r="AE12144" s="50"/>
    </row>
    <row r="12145" spans="23:31">
      <c r="W12145" s="50"/>
      <c r="AA12145" s="50"/>
      <c r="AE12145" s="50"/>
    </row>
    <row r="12146" spans="23:31">
      <c r="W12146" s="50"/>
      <c r="AA12146" s="50"/>
      <c r="AE12146" s="50"/>
    </row>
    <row r="12147" spans="23:31">
      <c r="W12147" s="50"/>
      <c r="AA12147" s="50"/>
      <c r="AE12147" s="50"/>
    </row>
    <row r="12148" spans="23:31">
      <c r="W12148" s="50"/>
      <c r="AA12148" s="50"/>
      <c r="AE12148" s="50"/>
    </row>
    <row r="12149" spans="23:31">
      <c r="W12149" s="50"/>
      <c r="AA12149" s="50"/>
      <c r="AE12149" s="50"/>
    </row>
    <row r="12150" spans="23:31">
      <c r="W12150" s="50"/>
      <c r="AA12150" s="50"/>
      <c r="AE12150" s="50"/>
    </row>
    <row r="12151" spans="23:31">
      <c r="W12151" s="50"/>
      <c r="AA12151" s="50"/>
      <c r="AE12151" s="50"/>
    </row>
    <row r="12152" spans="23:31">
      <c r="W12152" s="50"/>
      <c r="AA12152" s="50"/>
      <c r="AE12152" s="50"/>
    </row>
    <row r="12153" spans="23:31">
      <c r="W12153" s="50"/>
      <c r="AA12153" s="50"/>
      <c r="AE12153" s="50"/>
    </row>
    <row r="12154" spans="23:31">
      <c r="W12154" s="50"/>
      <c r="AA12154" s="50"/>
      <c r="AE12154" s="50"/>
    </row>
    <row r="12155" spans="23:31">
      <c r="W12155" s="50"/>
      <c r="AA12155" s="50"/>
      <c r="AE12155" s="50"/>
    </row>
    <row r="12156" spans="23:31">
      <c r="W12156" s="50"/>
      <c r="AA12156" s="50"/>
      <c r="AE12156" s="50"/>
    </row>
    <row r="12157" spans="23:31">
      <c r="W12157" s="50"/>
      <c r="AA12157" s="50"/>
      <c r="AE12157" s="50"/>
    </row>
    <row r="12158" spans="23:31">
      <c r="W12158" s="50"/>
      <c r="AA12158" s="50"/>
      <c r="AE12158" s="50"/>
    </row>
    <row r="12159" spans="23:31">
      <c r="W12159" s="50"/>
      <c r="AA12159" s="50"/>
      <c r="AE12159" s="50"/>
    </row>
    <row r="12160" spans="23:31">
      <c r="W12160" s="50"/>
      <c r="AA12160" s="50"/>
      <c r="AE12160" s="50"/>
    </row>
    <row r="12161" spans="23:31">
      <c r="W12161" s="50"/>
      <c r="AA12161" s="50"/>
      <c r="AE12161" s="50"/>
    </row>
    <row r="12162" spans="23:31">
      <c r="W12162" s="50"/>
      <c r="AA12162" s="50"/>
      <c r="AE12162" s="50"/>
    </row>
    <row r="12163" spans="23:31">
      <c r="W12163" s="50"/>
      <c r="AA12163" s="50"/>
      <c r="AE12163" s="50"/>
    </row>
    <row r="12164" spans="23:31">
      <c r="W12164" s="50"/>
      <c r="AA12164" s="50"/>
      <c r="AE12164" s="50"/>
    </row>
    <row r="12165" spans="23:31">
      <c r="W12165" s="50"/>
      <c r="AA12165" s="50"/>
      <c r="AE12165" s="50"/>
    </row>
    <row r="12166" spans="23:31">
      <c r="W12166" s="50"/>
      <c r="AA12166" s="50"/>
      <c r="AE12166" s="50"/>
    </row>
    <row r="12167" spans="23:31">
      <c r="W12167" s="50"/>
      <c r="AA12167" s="50"/>
      <c r="AE12167" s="50"/>
    </row>
    <row r="12168" spans="23:31">
      <c r="W12168" s="50"/>
      <c r="AA12168" s="50"/>
      <c r="AE12168" s="50"/>
    </row>
    <row r="12169" spans="23:31">
      <c r="W12169" s="50"/>
      <c r="AA12169" s="50"/>
      <c r="AE12169" s="50"/>
    </row>
    <row r="12170" spans="23:31">
      <c r="W12170" s="50"/>
      <c r="AA12170" s="50"/>
      <c r="AE12170" s="50"/>
    </row>
    <row r="12171" spans="23:31">
      <c r="W12171" s="50"/>
      <c r="AA12171" s="50"/>
      <c r="AE12171" s="50"/>
    </row>
    <row r="12172" spans="23:31">
      <c r="W12172" s="50"/>
      <c r="AA12172" s="50"/>
      <c r="AE12172" s="50"/>
    </row>
    <row r="12173" spans="23:31">
      <c r="W12173" s="50"/>
      <c r="AA12173" s="50"/>
      <c r="AE12173" s="50"/>
    </row>
    <row r="12174" spans="23:31">
      <c r="W12174" s="50"/>
      <c r="AA12174" s="50"/>
      <c r="AE12174" s="50"/>
    </row>
    <row r="12175" spans="23:31">
      <c r="W12175" s="50"/>
      <c r="AA12175" s="50"/>
      <c r="AE12175" s="50"/>
    </row>
    <row r="12176" spans="23:31">
      <c r="W12176" s="50"/>
      <c r="AA12176" s="50"/>
      <c r="AE12176" s="50"/>
    </row>
    <row r="12177" spans="23:31">
      <c r="W12177" s="50"/>
      <c r="AA12177" s="50"/>
      <c r="AE12177" s="50"/>
    </row>
    <row r="12178" spans="23:31">
      <c r="W12178" s="50"/>
      <c r="AA12178" s="50"/>
      <c r="AE12178" s="50"/>
    </row>
    <row r="12179" spans="23:31">
      <c r="W12179" s="50"/>
      <c r="AA12179" s="50"/>
      <c r="AE12179" s="50"/>
    </row>
    <row r="12180" spans="23:31">
      <c r="W12180" s="50"/>
      <c r="AA12180" s="50"/>
      <c r="AE12180" s="50"/>
    </row>
    <row r="12181" spans="23:31">
      <c r="W12181" s="50"/>
      <c r="AA12181" s="50"/>
      <c r="AE12181" s="50"/>
    </row>
    <row r="12182" spans="23:31">
      <c r="W12182" s="50"/>
      <c r="AA12182" s="50"/>
      <c r="AE12182" s="50"/>
    </row>
    <row r="12183" spans="23:31">
      <c r="W12183" s="50"/>
      <c r="AA12183" s="50"/>
      <c r="AE12183" s="50"/>
    </row>
    <row r="12184" spans="23:31">
      <c r="W12184" s="50"/>
      <c r="AA12184" s="50"/>
      <c r="AE12184" s="50"/>
    </row>
    <row r="12185" spans="23:31">
      <c r="W12185" s="50"/>
      <c r="AA12185" s="50"/>
      <c r="AE12185" s="50"/>
    </row>
    <row r="12186" spans="23:31">
      <c r="W12186" s="50"/>
      <c r="AA12186" s="50"/>
      <c r="AE12186" s="50"/>
    </row>
    <row r="12187" spans="23:31">
      <c r="W12187" s="50"/>
      <c r="AA12187" s="50"/>
      <c r="AE12187" s="50"/>
    </row>
    <row r="12188" spans="23:31">
      <c r="W12188" s="50"/>
      <c r="AA12188" s="50"/>
      <c r="AE12188" s="50"/>
    </row>
    <row r="12189" spans="23:31">
      <c r="W12189" s="50"/>
      <c r="AA12189" s="50"/>
      <c r="AE12189" s="50"/>
    </row>
    <row r="12190" spans="23:31">
      <c r="W12190" s="50"/>
      <c r="AA12190" s="50"/>
      <c r="AE12190" s="50"/>
    </row>
    <row r="12191" spans="23:31">
      <c r="W12191" s="50"/>
      <c r="AA12191" s="50"/>
      <c r="AE12191" s="50"/>
    </row>
    <row r="12192" spans="23:31">
      <c r="W12192" s="50"/>
      <c r="AA12192" s="50"/>
      <c r="AE12192" s="50"/>
    </row>
    <row r="12193" spans="23:31">
      <c r="W12193" s="50"/>
      <c r="AA12193" s="50"/>
      <c r="AE12193" s="50"/>
    </row>
    <row r="12194" spans="23:31">
      <c r="W12194" s="50"/>
      <c r="AA12194" s="50"/>
      <c r="AE12194" s="50"/>
    </row>
    <row r="12195" spans="23:31">
      <c r="W12195" s="50"/>
      <c r="AA12195" s="50"/>
      <c r="AE12195" s="50"/>
    </row>
    <row r="12196" spans="23:31">
      <c r="W12196" s="50"/>
      <c r="AA12196" s="50"/>
      <c r="AE12196" s="50"/>
    </row>
    <row r="12197" spans="23:31">
      <c r="W12197" s="50"/>
      <c r="AA12197" s="50"/>
      <c r="AE12197" s="50"/>
    </row>
    <row r="12198" spans="23:31">
      <c r="W12198" s="50"/>
      <c r="AA12198" s="50"/>
      <c r="AE12198" s="50"/>
    </row>
    <row r="12199" spans="23:31">
      <c r="W12199" s="50"/>
      <c r="AA12199" s="50"/>
      <c r="AE12199" s="50"/>
    </row>
    <row r="12200" spans="23:31">
      <c r="W12200" s="50"/>
      <c r="AA12200" s="50"/>
      <c r="AE12200" s="50"/>
    </row>
    <row r="12201" spans="23:31">
      <c r="W12201" s="50"/>
      <c r="AA12201" s="50"/>
      <c r="AE12201" s="50"/>
    </row>
    <row r="12202" spans="23:31">
      <c r="W12202" s="50"/>
      <c r="AA12202" s="50"/>
      <c r="AE12202" s="50"/>
    </row>
    <row r="12203" spans="23:31">
      <c r="W12203" s="50"/>
      <c r="AA12203" s="50"/>
      <c r="AE12203" s="50"/>
    </row>
    <row r="12204" spans="23:31">
      <c r="W12204" s="50"/>
      <c r="AA12204" s="50"/>
      <c r="AE12204" s="50"/>
    </row>
    <row r="12205" spans="23:31">
      <c r="W12205" s="50"/>
      <c r="AA12205" s="50"/>
      <c r="AE12205" s="50"/>
    </row>
    <row r="12206" spans="23:31">
      <c r="W12206" s="50"/>
      <c r="AA12206" s="50"/>
      <c r="AE12206" s="50"/>
    </row>
    <row r="12207" spans="23:31">
      <c r="W12207" s="50"/>
      <c r="AA12207" s="50"/>
      <c r="AE12207" s="50"/>
    </row>
    <row r="12208" spans="23:31">
      <c r="W12208" s="50"/>
      <c r="AA12208" s="50"/>
      <c r="AE12208" s="50"/>
    </row>
    <row r="12209" spans="23:31">
      <c r="W12209" s="50"/>
      <c r="AA12209" s="50"/>
      <c r="AE12209" s="50"/>
    </row>
    <row r="12210" spans="23:31">
      <c r="W12210" s="50"/>
      <c r="AA12210" s="50"/>
      <c r="AE12210" s="50"/>
    </row>
    <row r="12211" spans="23:31">
      <c r="W12211" s="50"/>
      <c r="AA12211" s="50"/>
      <c r="AE12211" s="50"/>
    </row>
    <row r="12212" spans="23:31">
      <c r="W12212" s="50"/>
      <c r="AA12212" s="50"/>
      <c r="AE12212" s="50"/>
    </row>
    <row r="12213" spans="23:31">
      <c r="W12213" s="50"/>
      <c r="AA12213" s="50"/>
      <c r="AE12213" s="50"/>
    </row>
    <row r="12214" spans="23:31">
      <c r="W12214" s="50"/>
      <c r="AA12214" s="50"/>
      <c r="AE12214" s="50"/>
    </row>
    <row r="12215" spans="23:31">
      <c r="W12215" s="50"/>
      <c r="AA12215" s="50"/>
      <c r="AE12215" s="50"/>
    </row>
    <row r="12216" spans="23:31">
      <c r="W12216" s="50"/>
      <c r="AA12216" s="50"/>
      <c r="AE12216" s="50"/>
    </row>
    <row r="12217" spans="23:31">
      <c r="W12217" s="50"/>
      <c r="AA12217" s="50"/>
      <c r="AE12217" s="50"/>
    </row>
    <row r="12218" spans="23:31">
      <c r="W12218" s="50"/>
      <c r="AA12218" s="50"/>
      <c r="AE12218" s="50"/>
    </row>
    <row r="12219" spans="23:31">
      <c r="W12219" s="50"/>
      <c r="AA12219" s="50"/>
      <c r="AE12219" s="50"/>
    </row>
    <row r="12220" spans="23:31">
      <c r="W12220" s="50"/>
      <c r="AA12220" s="50"/>
      <c r="AE12220" s="50"/>
    </row>
    <row r="12221" spans="23:31">
      <c r="W12221" s="50"/>
      <c r="AA12221" s="50"/>
      <c r="AE12221" s="50"/>
    </row>
    <row r="12222" spans="23:31">
      <c r="W12222" s="50"/>
      <c r="AA12222" s="50"/>
      <c r="AE12222" s="50"/>
    </row>
    <row r="12223" spans="23:31">
      <c r="W12223" s="50"/>
      <c r="AA12223" s="50"/>
      <c r="AE12223" s="50"/>
    </row>
    <row r="12224" spans="23:31">
      <c r="W12224" s="50"/>
      <c r="AA12224" s="50"/>
      <c r="AE12224" s="50"/>
    </row>
    <row r="12225" spans="23:31">
      <c r="W12225" s="50"/>
      <c r="AA12225" s="50"/>
      <c r="AE12225" s="50"/>
    </row>
    <row r="12226" spans="23:31">
      <c r="W12226" s="50"/>
      <c r="AA12226" s="50"/>
      <c r="AE12226" s="50"/>
    </row>
    <row r="12227" spans="23:31">
      <c r="W12227" s="50"/>
      <c r="AA12227" s="50"/>
      <c r="AE12227" s="50"/>
    </row>
    <row r="12228" spans="23:31">
      <c r="W12228" s="50"/>
      <c r="AA12228" s="50"/>
      <c r="AE12228" s="50"/>
    </row>
    <row r="12229" spans="23:31">
      <c r="W12229" s="50"/>
      <c r="AA12229" s="50"/>
      <c r="AE12229" s="50"/>
    </row>
    <row r="12230" spans="23:31">
      <c r="W12230" s="50"/>
      <c r="AA12230" s="50"/>
      <c r="AE12230" s="50"/>
    </row>
    <row r="12231" spans="23:31">
      <c r="W12231" s="50"/>
      <c r="AA12231" s="50"/>
      <c r="AE12231" s="50"/>
    </row>
    <row r="12232" spans="23:31">
      <c r="W12232" s="50"/>
      <c r="AA12232" s="50"/>
      <c r="AE12232" s="50"/>
    </row>
    <row r="12233" spans="23:31">
      <c r="W12233" s="50"/>
      <c r="AA12233" s="50"/>
      <c r="AE12233" s="50"/>
    </row>
    <row r="12234" spans="23:31">
      <c r="W12234" s="50"/>
      <c r="AA12234" s="50"/>
      <c r="AE12234" s="50"/>
    </row>
    <row r="12235" spans="23:31">
      <c r="W12235" s="50"/>
      <c r="AA12235" s="50"/>
      <c r="AE12235" s="50"/>
    </row>
    <row r="12236" spans="23:31">
      <c r="W12236" s="50"/>
      <c r="AA12236" s="50"/>
      <c r="AE12236" s="50"/>
    </row>
    <row r="12237" spans="23:31">
      <c r="W12237" s="50"/>
      <c r="AA12237" s="50"/>
      <c r="AE12237" s="50"/>
    </row>
    <row r="12238" spans="23:31">
      <c r="W12238" s="50"/>
      <c r="AA12238" s="50"/>
      <c r="AE12238" s="50"/>
    </row>
    <row r="12239" spans="23:31">
      <c r="W12239" s="50"/>
      <c r="AA12239" s="50"/>
      <c r="AE12239" s="50"/>
    </row>
    <row r="12240" spans="23:31">
      <c r="W12240" s="50"/>
      <c r="AA12240" s="50"/>
      <c r="AE12240" s="50"/>
    </row>
    <row r="12241" spans="23:31">
      <c r="W12241" s="50"/>
      <c r="AA12241" s="50"/>
      <c r="AE12241" s="50"/>
    </row>
    <row r="12242" spans="23:31">
      <c r="W12242" s="50"/>
      <c r="AA12242" s="50"/>
      <c r="AE12242" s="50"/>
    </row>
    <row r="12243" spans="23:31">
      <c r="W12243" s="50"/>
      <c r="AA12243" s="50"/>
      <c r="AE12243" s="50"/>
    </row>
    <row r="12244" spans="23:31">
      <c r="W12244" s="50"/>
      <c r="AA12244" s="50"/>
      <c r="AE12244" s="50"/>
    </row>
    <row r="12245" spans="23:31">
      <c r="W12245" s="50"/>
      <c r="AA12245" s="50"/>
      <c r="AE12245" s="50"/>
    </row>
    <row r="12246" spans="23:31">
      <c r="W12246" s="50"/>
      <c r="AA12246" s="50"/>
      <c r="AE12246" s="50"/>
    </row>
    <row r="12247" spans="23:31">
      <c r="W12247" s="50"/>
      <c r="AA12247" s="50"/>
      <c r="AE12247" s="50"/>
    </row>
    <row r="12248" spans="23:31">
      <c r="W12248" s="50"/>
      <c r="AA12248" s="50"/>
      <c r="AE12248" s="50"/>
    </row>
    <row r="12249" spans="23:31">
      <c r="W12249" s="50"/>
      <c r="AA12249" s="50"/>
      <c r="AE12249" s="50"/>
    </row>
    <row r="12250" spans="23:31">
      <c r="W12250" s="50"/>
      <c r="AA12250" s="50"/>
      <c r="AE12250" s="50"/>
    </row>
    <row r="12251" spans="23:31">
      <c r="W12251" s="50"/>
      <c r="AA12251" s="50"/>
      <c r="AE12251" s="50"/>
    </row>
    <row r="12252" spans="23:31">
      <c r="W12252" s="50"/>
      <c r="AA12252" s="50"/>
      <c r="AE12252" s="50"/>
    </row>
    <row r="12253" spans="23:31">
      <c r="W12253" s="50"/>
      <c r="AA12253" s="50"/>
      <c r="AE12253" s="50"/>
    </row>
    <row r="12254" spans="23:31">
      <c r="W12254" s="50"/>
      <c r="AA12254" s="50"/>
      <c r="AE12254" s="50"/>
    </row>
    <row r="12255" spans="23:31">
      <c r="W12255" s="50"/>
      <c r="AA12255" s="50"/>
      <c r="AE12255" s="50"/>
    </row>
    <row r="12256" spans="23:31">
      <c r="W12256" s="50"/>
      <c r="AA12256" s="50"/>
      <c r="AE12256" s="50"/>
    </row>
    <row r="12257" spans="23:31">
      <c r="W12257" s="50"/>
      <c r="AA12257" s="50"/>
      <c r="AE12257" s="50"/>
    </row>
    <row r="12258" spans="23:31">
      <c r="W12258" s="50"/>
      <c r="AA12258" s="50"/>
      <c r="AE12258" s="50"/>
    </row>
    <row r="12259" spans="23:31">
      <c r="W12259" s="50"/>
      <c r="AA12259" s="50"/>
      <c r="AE12259" s="50"/>
    </row>
    <row r="12260" spans="23:31">
      <c r="W12260" s="50"/>
      <c r="AA12260" s="50"/>
      <c r="AE12260" s="50"/>
    </row>
    <row r="12261" spans="23:31">
      <c r="W12261" s="50"/>
      <c r="AA12261" s="50"/>
      <c r="AE12261" s="50"/>
    </row>
    <row r="12262" spans="23:31">
      <c r="W12262" s="50"/>
      <c r="AA12262" s="50"/>
      <c r="AE12262" s="50"/>
    </row>
    <row r="12263" spans="23:31">
      <c r="W12263" s="50"/>
      <c r="AA12263" s="50"/>
      <c r="AE12263" s="50"/>
    </row>
    <row r="12264" spans="23:31">
      <c r="W12264" s="50"/>
      <c r="AA12264" s="50"/>
      <c r="AE12264" s="50"/>
    </row>
    <row r="12265" spans="23:31">
      <c r="W12265" s="50"/>
      <c r="AA12265" s="50"/>
      <c r="AE12265" s="50"/>
    </row>
    <row r="12266" spans="23:31">
      <c r="W12266" s="50"/>
      <c r="AA12266" s="50"/>
      <c r="AE12266" s="50"/>
    </row>
    <row r="12267" spans="23:31">
      <c r="W12267" s="50"/>
      <c r="AA12267" s="50"/>
      <c r="AE12267" s="50"/>
    </row>
    <row r="12268" spans="23:31">
      <c r="W12268" s="50"/>
      <c r="AA12268" s="50"/>
      <c r="AE12268" s="50"/>
    </row>
    <row r="12269" spans="23:31">
      <c r="W12269" s="50"/>
      <c r="AA12269" s="50"/>
      <c r="AE12269" s="50"/>
    </row>
    <row r="12270" spans="23:31">
      <c r="W12270" s="50"/>
      <c r="AA12270" s="50"/>
      <c r="AE12270" s="50"/>
    </row>
    <row r="12271" spans="23:31">
      <c r="W12271" s="50"/>
      <c r="AA12271" s="50"/>
      <c r="AE12271" s="50"/>
    </row>
    <row r="12272" spans="23:31">
      <c r="W12272" s="50"/>
      <c r="AA12272" s="50"/>
      <c r="AE12272" s="50"/>
    </row>
    <row r="12273" spans="23:31">
      <c r="W12273" s="50"/>
      <c r="AA12273" s="50"/>
      <c r="AE12273" s="50"/>
    </row>
    <row r="12274" spans="23:31">
      <c r="W12274" s="50"/>
      <c r="AA12274" s="50"/>
      <c r="AE12274" s="50"/>
    </row>
    <row r="12275" spans="23:31">
      <c r="W12275" s="50"/>
      <c r="AA12275" s="50"/>
      <c r="AE12275" s="50"/>
    </row>
    <row r="12276" spans="23:31">
      <c r="W12276" s="50"/>
      <c r="AA12276" s="50"/>
      <c r="AE12276" s="50"/>
    </row>
    <row r="12277" spans="23:31">
      <c r="W12277" s="50"/>
      <c r="AA12277" s="50"/>
      <c r="AE12277" s="50"/>
    </row>
    <row r="12278" spans="23:31">
      <c r="W12278" s="50"/>
      <c r="AA12278" s="50"/>
      <c r="AE12278" s="50"/>
    </row>
    <row r="12279" spans="23:31">
      <c r="W12279" s="50"/>
      <c r="AA12279" s="50"/>
      <c r="AE12279" s="50"/>
    </row>
    <row r="12280" spans="23:31">
      <c r="W12280" s="50"/>
      <c r="AA12280" s="50"/>
      <c r="AE12280" s="50"/>
    </row>
    <row r="12281" spans="23:31">
      <c r="W12281" s="50"/>
      <c r="AA12281" s="50"/>
      <c r="AE12281" s="50"/>
    </row>
    <row r="12282" spans="23:31">
      <c r="W12282" s="50"/>
      <c r="AA12282" s="50"/>
      <c r="AE12282" s="50"/>
    </row>
    <row r="12283" spans="23:31">
      <c r="W12283" s="50"/>
      <c r="AA12283" s="50"/>
      <c r="AE12283" s="50"/>
    </row>
    <row r="12284" spans="23:31">
      <c r="W12284" s="50"/>
      <c r="AA12284" s="50"/>
      <c r="AE12284" s="50"/>
    </row>
    <row r="12285" spans="23:31">
      <c r="W12285" s="50"/>
      <c r="AA12285" s="50"/>
      <c r="AE12285" s="50"/>
    </row>
    <row r="12286" spans="23:31">
      <c r="W12286" s="50"/>
      <c r="AA12286" s="50"/>
      <c r="AE12286" s="50"/>
    </row>
    <row r="12287" spans="23:31">
      <c r="W12287" s="50"/>
      <c r="AA12287" s="50"/>
      <c r="AE12287" s="50"/>
    </row>
    <row r="12288" spans="23:31">
      <c r="W12288" s="50"/>
      <c r="AA12288" s="50"/>
      <c r="AE12288" s="50"/>
    </row>
    <row r="12289" spans="23:31">
      <c r="W12289" s="50"/>
      <c r="AA12289" s="50"/>
      <c r="AE12289" s="50"/>
    </row>
    <row r="12290" spans="23:31">
      <c r="W12290" s="50"/>
      <c r="AA12290" s="50"/>
      <c r="AE12290" s="50"/>
    </row>
    <row r="12291" spans="23:31">
      <c r="W12291" s="50"/>
      <c r="AA12291" s="50"/>
      <c r="AE12291" s="50"/>
    </row>
    <row r="12292" spans="23:31">
      <c r="W12292" s="50"/>
      <c r="AA12292" s="50"/>
      <c r="AE12292" s="50"/>
    </row>
    <row r="12293" spans="23:31">
      <c r="W12293" s="50"/>
      <c r="AA12293" s="50"/>
      <c r="AE12293" s="50"/>
    </row>
    <row r="12294" spans="23:31">
      <c r="W12294" s="50"/>
      <c r="AA12294" s="50"/>
      <c r="AE12294" s="50"/>
    </row>
    <row r="12295" spans="23:31">
      <c r="W12295" s="50"/>
      <c r="AA12295" s="50"/>
      <c r="AE12295" s="50"/>
    </row>
    <row r="12296" spans="23:31">
      <c r="W12296" s="50"/>
      <c r="AA12296" s="50"/>
      <c r="AE12296" s="50"/>
    </row>
    <row r="12297" spans="23:31">
      <c r="W12297" s="50"/>
      <c r="AA12297" s="50"/>
      <c r="AE12297" s="50"/>
    </row>
    <row r="12298" spans="23:31">
      <c r="W12298" s="50"/>
      <c r="AA12298" s="50"/>
      <c r="AE12298" s="50"/>
    </row>
    <row r="12299" spans="23:31">
      <c r="W12299" s="50"/>
      <c r="AA12299" s="50"/>
      <c r="AE12299" s="50"/>
    </row>
    <row r="12300" spans="23:31">
      <c r="W12300" s="50"/>
      <c r="AA12300" s="50"/>
      <c r="AE12300" s="50"/>
    </row>
    <row r="12301" spans="23:31">
      <c r="W12301" s="50"/>
      <c r="AA12301" s="50"/>
      <c r="AE12301" s="50"/>
    </row>
    <row r="12302" spans="23:31">
      <c r="W12302" s="50"/>
      <c r="AA12302" s="50"/>
      <c r="AE12302" s="50"/>
    </row>
    <row r="12303" spans="23:31">
      <c r="W12303" s="50"/>
      <c r="AA12303" s="50"/>
      <c r="AE12303" s="50"/>
    </row>
    <row r="12304" spans="23:31">
      <c r="W12304" s="50"/>
      <c r="AA12304" s="50"/>
      <c r="AE12304" s="50"/>
    </row>
    <row r="12305" spans="23:31">
      <c r="W12305" s="50"/>
      <c r="AA12305" s="50"/>
      <c r="AE12305" s="50"/>
    </row>
    <row r="12306" spans="23:31">
      <c r="W12306" s="50"/>
      <c r="AA12306" s="50"/>
      <c r="AE12306" s="50"/>
    </row>
    <row r="12307" spans="23:31">
      <c r="W12307" s="50"/>
      <c r="AA12307" s="50"/>
      <c r="AE12307" s="50"/>
    </row>
    <row r="12308" spans="23:31">
      <c r="W12308" s="50"/>
      <c r="AA12308" s="50"/>
      <c r="AE12308" s="50"/>
    </row>
    <row r="12309" spans="23:31">
      <c r="W12309" s="50"/>
      <c r="AA12309" s="50"/>
      <c r="AE12309" s="50"/>
    </row>
    <row r="12310" spans="23:31">
      <c r="W12310" s="50"/>
      <c r="AA12310" s="50"/>
      <c r="AE12310" s="50"/>
    </row>
    <row r="12311" spans="23:31">
      <c r="W12311" s="50"/>
      <c r="AA12311" s="50"/>
      <c r="AE12311" s="50"/>
    </row>
    <row r="12312" spans="23:31">
      <c r="W12312" s="50"/>
      <c r="AA12312" s="50"/>
      <c r="AE12312" s="50"/>
    </row>
    <row r="12313" spans="23:31">
      <c r="W12313" s="50"/>
      <c r="AA12313" s="50"/>
      <c r="AE12313" s="50"/>
    </row>
    <row r="12314" spans="23:31">
      <c r="W12314" s="50"/>
      <c r="AA12314" s="50"/>
      <c r="AE12314" s="50"/>
    </row>
    <row r="12315" spans="23:31">
      <c r="W12315" s="50"/>
      <c r="AA12315" s="50"/>
      <c r="AE12315" s="50"/>
    </row>
    <row r="12316" spans="23:31">
      <c r="W12316" s="50"/>
      <c r="AA12316" s="50"/>
      <c r="AE12316" s="50"/>
    </row>
    <row r="12317" spans="23:31">
      <c r="W12317" s="50"/>
      <c r="AA12317" s="50"/>
      <c r="AE12317" s="50"/>
    </row>
    <row r="12318" spans="23:31">
      <c r="W12318" s="50"/>
      <c r="AA12318" s="50"/>
      <c r="AE12318" s="50"/>
    </row>
    <row r="12319" spans="23:31">
      <c r="W12319" s="50"/>
      <c r="AA12319" s="50"/>
      <c r="AE12319" s="50"/>
    </row>
    <row r="12320" spans="23:31">
      <c r="W12320" s="50"/>
      <c r="AA12320" s="50"/>
      <c r="AE12320" s="50"/>
    </row>
    <row r="12321" spans="23:31">
      <c r="W12321" s="50"/>
      <c r="AA12321" s="50"/>
      <c r="AE12321" s="50"/>
    </row>
    <row r="12322" spans="23:31">
      <c r="W12322" s="50"/>
      <c r="AA12322" s="50"/>
      <c r="AE12322" s="50"/>
    </row>
    <row r="12323" spans="23:31">
      <c r="W12323" s="50"/>
      <c r="AA12323" s="50"/>
      <c r="AE12323" s="50"/>
    </row>
    <row r="12324" spans="23:31">
      <c r="W12324" s="50"/>
      <c r="AA12324" s="50"/>
      <c r="AE12324" s="50"/>
    </row>
    <row r="12325" spans="23:31">
      <c r="W12325" s="50"/>
      <c r="AA12325" s="50"/>
      <c r="AE12325" s="50"/>
    </row>
    <row r="12326" spans="23:31">
      <c r="W12326" s="50"/>
      <c r="AA12326" s="50"/>
      <c r="AE12326" s="50"/>
    </row>
    <row r="12327" spans="23:31">
      <c r="W12327" s="50"/>
      <c r="AA12327" s="50"/>
      <c r="AE12327" s="50"/>
    </row>
    <row r="12328" spans="23:31">
      <c r="W12328" s="50"/>
      <c r="AA12328" s="50"/>
      <c r="AE12328" s="50"/>
    </row>
    <row r="12329" spans="23:31">
      <c r="W12329" s="50"/>
      <c r="AA12329" s="50"/>
      <c r="AE12329" s="50"/>
    </row>
    <row r="12330" spans="23:31">
      <c r="W12330" s="50"/>
      <c r="AA12330" s="50"/>
      <c r="AE12330" s="50"/>
    </row>
    <row r="12331" spans="23:31">
      <c r="W12331" s="50"/>
      <c r="AA12331" s="50"/>
      <c r="AE12331" s="50"/>
    </row>
    <row r="12332" spans="23:31">
      <c r="W12332" s="50"/>
      <c r="AA12332" s="50"/>
      <c r="AE12332" s="50"/>
    </row>
    <row r="12333" spans="23:31">
      <c r="W12333" s="50"/>
      <c r="AA12333" s="50"/>
      <c r="AE12333" s="50"/>
    </row>
    <row r="12334" spans="23:31">
      <c r="W12334" s="50"/>
      <c r="AA12334" s="50"/>
      <c r="AE12334" s="50"/>
    </row>
    <row r="12335" spans="23:31">
      <c r="W12335" s="50"/>
      <c r="AA12335" s="50"/>
      <c r="AE12335" s="50"/>
    </row>
    <row r="12336" spans="23:31">
      <c r="W12336" s="50"/>
      <c r="AA12336" s="50"/>
      <c r="AE12336" s="50"/>
    </row>
    <row r="12337" spans="23:31">
      <c r="W12337" s="50"/>
      <c r="AA12337" s="50"/>
      <c r="AE12337" s="50"/>
    </row>
    <row r="12338" spans="23:31">
      <c r="W12338" s="50"/>
      <c r="AA12338" s="50"/>
      <c r="AE12338" s="50"/>
    </row>
    <row r="12339" spans="23:31">
      <c r="W12339" s="50"/>
      <c r="AA12339" s="50"/>
      <c r="AE12339" s="50"/>
    </row>
    <row r="12340" spans="23:31">
      <c r="W12340" s="50"/>
      <c r="AA12340" s="50"/>
      <c r="AE12340" s="50"/>
    </row>
    <row r="12341" spans="23:31">
      <c r="W12341" s="50"/>
      <c r="AA12341" s="50"/>
      <c r="AE12341" s="50"/>
    </row>
    <row r="12342" spans="23:31">
      <c r="W12342" s="50"/>
      <c r="AA12342" s="50"/>
      <c r="AE12342" s="50"/>
    </row>
    <row r="12343" spans="23:31">
      <c r="W12343" s="50"/>
      <c r="AA12343" s="50"/>
      <c r="AE12343" s="50"/>
    </row>
    <row r="12344" spans="23:31">
      <c r="W12344" s="50"/>
      <c r="AA12344" s="50"/>
      <c r="AE12344" s="50"/>
    </row>
    <row r="12345" spans="23:31">
      <c r="W12345" s="50"/>
      <c r="AA12345" s="50"/>
      <c r="AE12345" s="50"/>
    </row>
    <row r="12346" spans="23:31">
      <c r="W12346" s="50"/>
      <c r="AA12346" s="50"/>
      <c r="AE12346" s="50"/>
    </row>
    <row r="12347" spans="23:31">
      <c r="W12347" s="50"/>
      <c r="AA12347" s="50"/>
      <c r="AE12347" s="50"/>
    </row>
    <row r="12348" spans="23:31">
      <c r="W12348" s="50"/>
      <c r="AA12348" s="50"/>
      <c r="AE12348" s="50"/>
    </row>
    <row r="12349" spans="23:31">
      <c r="W12349" s="50"/>
      <c r="AA12349" s="50"/>
      <c r="AE12349" s="50"/>
    </row>
    <row r="12350" spans="23:31">
      <c r="W12350" s="50"/>
      <c r="AA12350" s="50"/>
      <c r="AE12350" s="50"/>
    </row>
    <row r="12351" spans="23:31">
      <c r="W12351" s="50"/>
      <c r="AA12351" s="50"/>
      <c r="AE12351" s="50"/>
    </row>
    <row r="12352" spans="23:31">
      <c r="W12352" s="50"/>
      <c r="AA12352" s="50"/>
      <c r="AE12352" s="50"/>
    </row>
    <row r="12353" spans="23:31">
      <c r="W12353" s="50"/>
      <c r="AA12353" s="50"/>
      <c r="AE12353" s="50"/>
    </row>
    <row r="12354" spans="23:31">
      <c r="W12354" s="50"/>
      <c r="AA12354" s="50"/>
      <c r="AE12354" s="50"/>
    </row>
    <row r="12355" spans="23:31">
      <c r="W12355" s="50"/>
      <c r="AA12355" s="50"/>
      <c r="AE12355" s="50"/>
    </row>
    <row r="12356" spans="23:31">
      <c r="W12356" s="50"/>
      <c r="AA12356" s="50"/>
      <c r="AE12356" s="50"/>
    </row>
    <row r="12357" spans="23:31">
      <c r="W12357" s="50"/>
      <c r="AA12357" s="50"/>
      <c r="AE12357" s="50"/>
    </row>
    <row r="12358" spans="23:31">
      <c r="W12358" s="50"/>
      <c r="AA12358" s="50"/>
      <c r="AE12358" s="50"/>
    </row>
    <row r="12359" spans="23:31">
      <c r="W12359" s="50"/>
      <c r="AA12359" s="50"/>
      <c r="AE12359" s="50"/>
    </row>
    <row r="12360" spans="23:31">
      <c r="W12360" s="50"/>
      <c r="AA12360" s="50"/>
      <c r="AE12360" s="50"/>
    </row>
    <row r="12361" spans="23:31">
      <c r="W12361" s="50"/>
      <c r="AA12361" s="50"/>
      <c r="AE12361" s="50"/>
    </row>
    <row r="12362" spans="23:31">
      <c r="W12362" s="50"/>
      <c r="AA12362" s="50"/>
      <c r="AE12362" s="50"/>
    </row>
    <row r="12363" spans="23:31">
      <c r="W12363" s="50"/>
      <c r="AA12363" s="50"/>
      <c r="AE12363" s="50"/>
    </row>
    <row r="12364" spans="23:31">
      <c r="W12364" s="50"/>
      <c r="AA12364" s="50"/>
      <c r="AE12364" s="50"/>
    </row>
    <row r="12365" spans="23:31">
      <c r="W12365" s="50"/>
      <c r="AA12365" s="50"/>
      <c r="AE12365" s="50"/>
    </row>
    <row r="12366" spans="23:31">
      <c r="W12366" s="50"/>
      <c r="AA12366" s="50"/>
      <c r="AE12366" s="50"/>
    </row>
    <row r="12367" spans="23:31">
      <c r="W12367" s="50"/>
      <c r="AA12367" s="50"/>
      <c r="AE12367" s="50"/>
    </row>
    <row r="12368" spans="23:31">
      <c r="W12368" s="50"/>
      <c r="AA12368" s="50"/>
      <c r="AE12368" s="50"/>
    </row>
    <row r="12369" spans="23:31">
      <c r="W12369" s="50"/>
      <c r="AA12369" s="50"/>
      <c r="AE12369" s="50"/>
    </row>
    <row r="12370" spans="23:31">
      <c r="W12370" s="50"/>
      <c r="AA12370" s="50"/>
      <c r="AE12370" s="50"/>
    </row>
    <row r="12371" spans="23:31">
      <c r="W12371" s="50"/>
      <c r="AA12371" s="50"/>
      <c r="AE12371" s="50"/>
    </row>
    <row r="12372" spans="23:31">
      <c r="W12372" s="50"/>
      <c r="AA12372" s="50"/>
      <c r="AE12372" s="50"/>
    </row>
    <row r="12373" spans="23:31">
      <c r="W12373" s="50"/>
      <c r="AA12373" s="50"/>
      <c r="AE12373" s="50"/>
    </row>
    <row r="12374" spans="23:31">
      <c r="W12374" s="50"/>
      <c r="AA12374" s="50"/>
      <c r="AE12374" s="50"/>
    </row>
    <row r="12375" spans="23:31">
      <c r="W12375" s="50"/>
      <c r="AA12375" s="50"/>
      <c r="AE12375" s="50"/>
    </row>
    <row r="12376" spans="23:31">
      <c r="W12376" s="50"/>
      <c r="AA12376" s="50"/>
      <c r="AE12376" s="50"/>
    </row>
    <row r="12377" spans="23:31">
      <c r="W12377" s="50"/>
      <c r="AA12377" s="50"/>
      <c r="AE12377" s="50"/>
    </row>
    <row r="12378" spans="23:31">
      <c r="W12378" s="50"/>
      <c r="AA12378" s="50"/>
      <c r="AE12378" s="50"/>
    </row>
    <row r="12379" spans="23:31">
      <c r="W12379" s="50"/>
      <c r="AA12379" s="50"/>
      <c r="AE12379" s="50"/>
    </row>
    <row r="12380" spans="23:31">
      <c r="W12380" s="50"/>
      <c r="AA12380" s="50"/>
      <c r="AE12380" s="50"/>
    </row>
    <row r="12381" spans="23:31">
      <c r="W12381" s="50"/>
      <c r="AA12381" s="50"/>
      <c r="AE12381" s="50"/>
    </row>
    <row r="12382" spans="23:31">
      <c r="W12382" s="50"/>
      <c r="AA12382" s="50"/>
      <c r="AE12382" s="50"/>
    </row>
    <row r="12383" spans="23:31">
      <c r="W12383" s="50"/>
      <c r="AA12383" s="50"/>
      <c r="AE12383" s="50"/>
    </row>
    <row r="12384" spans="23:31">
      <c r="W12384" s="50"/>
      <c r="AA12384" s="50"/>
      <c r="AE12384" s="50"/>
    </row>
    <row r="12385" spans="23:31">
      <c r="W12385" s="50"/>
      <c r="AA12385" s="50"/>
      <c r="AE12385" s="50"/>
    </row>
    <row r="12386" spans="23:31">
      <c r="W12386" s="50"/>
      <c r="AA12386" s="50"/>
      <c r="AE12386" s="50"/>
    </row>
    <row r="12387" spans="23:31">
      <c r="W12387" s="50"/>
      <c r="AA12387" s="50"/>
      <c r="AE12387" s="50"/>
    </row>
    <row r="12388" spans="23:31">
      <c r="W12388" s="50"/>
      <c r="AA12388" s="50"/>
      <c r="AE12388" s="50"/>
    </row>
    <row r="12389" spans="23:31">
      <c r="W12389" s="50"/>
      <c r="AA12389" s="50"/>
      <c r="AE12389" s="50"/>
    </row>
    <row r="12390" spans="23:31">
      <c r="W12390" s="50"/>
      <c r="AA12390" s="50"/>
      <c r="AE12390" s="50"/>
    </row>
    <row r="12391" spans="23:31">
      <c r="W12391" s="50"/>
      <c r="AA12391" s="50"/>
      <c r="AE12391" s="50"/>
    </row>
    <row r="12392" spans="23:31">
      <c r="W12392" s="50"/>
      <c r="AA12392" s="50"/>
      <c r="AE12392" s="50"/>
    </row>
    <row r="12393" spans="23:31">
      <c r="W12393" s="50"/>
      <c r="AA12393" s="50"/>
      <c r="AE12393" s="50"/>
    </row>
    <row r="12394" spans="23:31">
      <c r="W12394" s="50"/>
      <c r="AA12394" s="50"/>
      <c r="AE12394" s="50"/>
    </row>
    <row r="12395" spans="23:31">
      <c r="W12395" s="50"/>
      <c r="AA12395" s="50"/>
      <c r="AE12395" s="50"/>
    </row>
    <row r="12396" spans="23:31">
      <c r="W12396" s="50"/>
      <c r="AA12396" s="50"/>
      <c r="AE12396" s="50"/>
    </row>
    <row r="12397" spans="23:31">
      <c r="W12397" s="50"/>
      <c r="AA12397" s="50"/>
      <c r="AE12397" s="50"/>
    </row>
    <row r="12398" spans="23:31">
      <c r="W12398" s="50"/>
      <c r="AA12398" s="50"/>
      <c r="AE12398" s="50"/>
    </row>
    <row r="12399" spans="23:31">
      <c r="W12399" s="50"/>
      <c r="AA12399" s="50"/>
      <c r="AE12399" s="50"/>
    </row>
    <row r="12400" spans="23:31">
      <c r="W12400" s="50"/>
      <c r="AA12400" s="50"/>
      <c r="AE12400" s="50"/>
    </row>
    <row r="12401" spans="23:31">
      <c r="W12401" s="50"/>
      <c r="AA12401" s="50"/>
      <c r="AE12401" s="50"/>
    </row>
    <row r="12402" spans="23:31">
      <c r="W12402" s="50"/>
      <c r="AA12402" s="50"/>
      <c r="AE12402" s="50"/>
    </row>
    <row r="12403" spans="23:31">
      <c r="W12403" s="50"/>
      <c r="AA12403" s="50"/>
      <c r="AE12403" s="50"/>
    </row>
    <row r="12404" spans="23:31">
      <c r="W12404" s="50"/>
      <c r="AA12404" s="50"/>
      <c r="AE12404" s="50"/>
    </row>
    <row r="12405" spans="23:31">
      <c r="W12405" s="50"/>
      <c r="AA12405" s="50"/>
      <c r="AE12405" s="50"/>
    </row>
    <row r="12406" spans="23:31">
      <c r="W12406" s="50"/>
      <c r="AA12406" s="50"/>
      <c r="AE12406" s="50"/>
    </row>
    <row r="12407" spans="23:31">
      <c r="W12407" s="50"/>
      <c r="AA12407" s="50"/>
      <c r="AE12407" s="50"/>
    </row>
    <row r="12408" spans="23:31">
      <c r="W12408" s="50"/>
      <c r="AA12408" s="50"/>
      <c r="AE12408" s="50"/>
    </row>
    <row r="12409" spans="23:31">
      <c r="W12409" s="50"/>
      <c r="AA12409" s="50"/>
      <c r="AE12409" s="50"/>
    </row>
    <row r="12410" spans="23:31">
      <c r="W12410" s="50"/>
      <c r="AA12410" s="50"/>
      <c r="AE12410" s="50"/>
    </row>
    <row r="12411" spans="23:31">
      <c r="W12411" s="50"/>
      <c r="AA12411" s="50"/>
      <c r="AE12411" s="50"/>
    </row>
    <row r="12412" spans="23:31">
      <c r="W12412" s="50"/>
      <c r="AA12412" s="50"/>
      <c r="AE12412" s="50"/>
    </row>
    <row r="12413" spans="23:31">
      <c r="W12413" s="50"/>
      <c r="AA12413" s="50"/>
      <c r="AE12413" s="50"/>
    </row>
    <row r="12414" spans="23:31">
      <c r="W12414" s="50"/>
      <c r="AA12414" s="50"/>
      <c r="AE12414" s="50"/>
    </row>
    <row r="12415" spans="23:31">
      <c r="W12415" s="50"/>
      <c r="AA12415" s="50"/>
      <c r="AE12415" s="50"/>
    </row>
    <row r="12416" spans="23:31">
      <c r="W12416" s="50"/>
      <c r="AA12416" s="50"/>
      <c r="AE12416" s="50"/>
    </row>
    <row r="12417" spans="23:31">
      <c r="W12417" s="50"/>
      <c r="AA12417" s="50"/>
      <c r="AE12417" s="50"/>
    </row>
    <row r="12418" spans="23:31">
      <c r="W12418" s="50"/>
      <c r="AA12418" s="50"/>
      <c r="AE12418" s="50"/>
    </row>
    <row r="12419" spans="23:31">
      <c r="W12419" s="50"/>
      <c r="AA12419" s="50"/>
      <c r="AE12419" s="50"/>
    </row>
    <row r="12420" spans="23:31">
      <c r="W12420" s="50"/>
      <c r="AA12420" s="50"/>
      <c r="AE12420" s="50"/>
    </row>
    <row r="12421" spans="23:31">
      <c r="W12421" s="50"/>
      <c r="AA12421" s="50"/>
      <c r="AE12421" s="50"/>
    </row>
    <row r="12422" spans="23:31">
      <c r="W12422" s="50"/>
      <c r="AA12422" s="50"/>
      <c r="AE12422" s="50"/>
    </row>
    <row r="12423" spans="23:31">
      <c r="W12423" s="50"/>
      <c r="AA12423" s="50"/>
      <c r="AE12423" s="50"/>
    </row>
    <row r="12424" spans="23:31">
      <c r="W12424" s="50"/>
      <c r="AA12424" s="50"/>
      <c r="AE12424" s="50"/>
    </row>
    <row r="12425" spans="23:31">
      <c r="W12425" s="50"/>
      <c r="AA12425" s="50"/>
      <c r="AE12425" s="50"/>
    </row>
    <row r="12426" spans="23:31">
      <c r="W12426" s="50"/>
      <c r="AA12426" s="50"/>
      <c r="AE12426" s="50"/>
    </row>
    <row r="12427" spans="23:31">
      <c r="W12427" s="50"/>
      <c r="AA12427" s="50"/>
      <c r="AE12427" s="50"/>
    </row>
    <row r="12428" spans="23:31">
      <c r="W12428" s="50"/>
      <c r="AA12428" s="50"/>
      <c r="AE12428" s="50"/>
    </row>
    <row r="12429" spans="23:31">
      <c r="W12429" s="50"/>
      <c r="AA12429" s="50"/>
      <c r="AE12429" s="50"/>
    </row>
    <row r="12430" spans="23:31">
      <c r="W12430" s="50"/>
      <c r="AA12430" s="50"/>
      <c r="AE12430" s="50"/>
    </row>
    <row r="12431" spans="23:31">
      <c r="W12431" s="50"/>
      <c r="AA12431" s="50"/>
      <c r="AE12431" s="50"/>
    </row>
    <row r="12432" spans="23:31">
      <c r="W12432" s="50"/>
      <c r="AA12432" s="50"/>
      <c r="AE12432" s="50"/>
    </row>
    <row r="12433" spans="23:31">
      <c r="W12433" s="50"/>
      <c r="AA12433" s="50"/>
      <c r="AE12433" s="50"/>
    </row>
    <row r="12434" spans="23:31">
      <c r="W12434" s="50"/>
      <c r="AA12434" s="50"/>
      <c r="AE12434" s="50"/>
    </row>
    <row r="12435" spans="23:31">
      <c r="W12435" s="50"/>
      <c r="AA12435" s="50"/>
      <c r="AE12435" s="50"/>
    </row>
    <row r="12436" spans="23:31">
      <c r="W12436" s="50"/>
      <c r="AA12436" s="50"/>
      <c r="AE12436" s="50"/>
    </row>
    <row r="12437" spans="23:31">
      <c r="W12437" s="50"/>
      <c r="AA12437" s="50"/>
      <c r="AE12437" s="50"/>
    </row>
    <row r="12438" spans="23:31">
      <c r="W12438" s="50"/>
      <c r="AA12438" s="50"/>
      <c r="AE12438" s="50"/>
    </row>
    <row r="12439" spans="23:31">
      <c r="W12439" s="50"/>
      <c r="AA12439" s="50"/>
      <c r="AE12439" s="50"/>
    </row>
    <row r="12440" spans="23:31">
      <c r="W12440" s="50"/>
      <c r="AA12440" s="50"/>
      <c r="AE12440" s="50"/>
    </row>
    <row r="12441" spans="23:31">
      <c r="W12441" s="50"/>
      <c r="AA12441" s="50"/>
      <c r="AE12441" s="50"/>
    </row>
    <row r="12442" spans="23:31">
      <c r="W12442" s="50"/>
      <c r="AA12442" s="50"/>
      <c r="AE12442" s="50"/>
    </row>
    <row r="12443" spans="23:31">
      <c r="W12443" s="50"/>
      <c r="AA12443" s="50"/>
      <c r="AE12443" s="50"/>
    </row>
    <row r="12444" spans="23:31">
      <c r="W12444" s="50"/>
      <c r="AA12444" s="50"/>
      <c r="AE12444" s="50"/>
    </row>
    <row r="12445" spans="23:31">
      <c r="W12445" s="50"/>
      <c r="AA12445" s="50"/>
      <c r="AE12445" s="50"/>
    </row>
    <row r="12446" spans="23:31">
      <c r="W12446" s="50"/>
      <c r="AA12446" s="50"/>
      <c r="AE12446" s="50"/>
    </row>
    <row r="12447" spans="23:31">
      <c r="W12447" s="50"/>
      <c r="AA12447" s="50"/>
      <c r="AE12447" s="50"/>
    </row>
    <row r="12448" spans="23:31">
      <c r="W12448" s="50"/>
      <c r="AA12448" s="50"/>
      <c r="AE12448" s="50"/>
    </row>
    <row r="12449" spans="23:31">
      <c r="W12449" s="50"/>
      <c r="AA12449" s="50"/>
      <c r="AE12449" s="50"/>
    </row>
    <row r="12450" spans="23:31">
      <c r="W12450" s="50"/>
      <c r="AA12450" s="50"/>
      <c r="AE12450" s="50"/>
    </row>
    <row r="12451" spans="23:31">
      <c r="W12451" s="50"/>
      <c r="AA12451" s="50"/>
      <c r="AE12451" s="50"/>
    </row>
    <row r="12452" spans="23:31">
      <c r="W12452" s="50"/>
      <c r="AA12452" s="50"/>
      <c r="AE12452" s="50"/>
    </row>
    <row r="12453" spans="23:31">
      <c r="W12453" s="50"/>
      <c r="AA12453" s="50"/>
      <c r="AE12453" s="50"/>
    </row>
    <row r="12454" spans="23:31">
      <c r="W12454" s="50"/>
      <c r="AA12454" s="50"/>
      <c r="AE12454" s="50"/>
    </row>
    <row r="12455" spans="23:31">
      <c r="W12455" s="50"/>
      <c r="AA12455" s="50"/>
      <c r="AE12455" s="50"/>
    </row>
    <row r="12456" spans="23:31">
      <c r="W12456" s="50"/>
      <c r="AA12456" s="50"/>
      <c r="AE12456" s="50"/>
    </row>
    <row r="12457" spans="23:31">
      <c r="W12457" s="50"/>
      <c r="AA12457" s="50"/>
      <c r="AE12457" s="50"/>
    </row>
    <row r="12458" spans="23:31">
      <c r="W12458" s="50"/>
      <c r="AA12458" s="50"/>
      <c r="AE12458" s="50"/>
    </row>
    <row r="12459" spans="23:31">
      <c r="W12459" s="50"/>
      <c r="AA12459" s="50"/>
      <c r="AE12459" s="50"/>
    </row>
    <row r="12460" spans="23:31">
      <c r="W12460" s="50"/>
      <c r="AA12460" s="50"/>
      <c r="AE12460" s="50"/>
    </row>
    <row r="12461" spans="23:31">
      <c r="W12461" s="50"/>
      <c r="AA12461" s="50"/>
      <c r="AE12461" s="50"/>
    </row>
    <row r="12462" spans="23:31">
      <c r="W12462" s="50"/>
      <c r="AA12462" s="50"/>
      <c r="AE12462" s="50"/>
    </row>
    <row r="12463" spans="23:31">
      <c r="W12463" s="50"/>
      <c r="AA12463" s="50"/>
      <c r="AE12463" s="50"/>
    </row>
    <row r="12464" spans="23:31">
      <c r="W12464" s="50"/>
      <c r="AA12464" s="50"/>
      <c r="AE12464" s="50"/>
    </row>
    <row r="12465" spans="23:31">
      <c r="W12465" s="50"/>
      <c r="AA12465" s="50"/>
      <c r="AE12465" s="50"/>
    </row>
    <row r="12466" spans="23:31">
      <c r="W12466" s="50"/>
      <c r="AA12466" s="50"/>
      <c r="AE12466" s="50"/>
    </row>
    <row r="12467" spans="23:31">
      <c r="W12467" s="50"/>
      <c r="AA12467" s="50"/>
      <c r="AE12467" s="50"/>
    </row>
    <row r="12468" spans="23:31">
      <c r="W12468" s="50"/>
      <c r="AA12468" s="50"/>
      <c r="AE12468" s="50"/>
    </row>
    <row r="12469" spans="23:31">
      <c r="W12469" s="50"/>
      <c r="AA12469" s="50"/>
      <c r="AE12469" s="50"/>
    </row>
    <row r="12470" spans="23:31">
      <c r="W12470" s="50"/>
      <c r="AA12470" s="50"/>
      <c r="AE12470" s="50"/>
    </row>
    <row r="12471" spans="23:31">
      <c r="W12471" s="50"/>
      <c r="AA12471" s="50"/>
      <c r="AE12471" s="50"/>
    </row>
    <row r="12472" spans="23:31">
      <c r="W12472" s="50"/>
      <c r="AA12472" s="50"/>
      <c r="AE12472" s="50"/>
    </row>
    <row r="12473" spans="23:31">
      <c r="W12473" s="50"/>
      <c r="AA12473" s="50"/>
      <c r="AE12473" s="50"/>
    </row>
    <row r="12474" spans="23:31">
      <c r="W12474" s="50"/>
      <c r="AA12474" s="50"/>
      <c r="AE12474" s="50"/>
    </row>
    <row r="12475" spans="23:31">
      <c r="W12475" s="50"/>
      <c r="AA12475" s="50"/>
      <c r="AE12475" s="50"/>
    </row>
    <row r="12476" spans="23:31">
      <c r="W12476" s="50"/>
      <c r="AA12476" s="50"/>
      <c r="AE12476" s="50"/>
    </row>
    <row r="12477" spans="23:31">
      <c r="W12477" s="50"/>
      <c r="AA12477" s="50"/>
      <c r="AE12477" s="50"/>
    </row>
    <row r="12478" spans="23:31">
      <c r="W12478" s="50"/>
      <c r="AA12478" s="50"/>
      <c r="AE12478" s="50"/>
    </row>
    <row r="12479" spans="23:31">
      <c r="W12479" s="50"/>
      <c r="AA12479" s="50"/>
      <c r="AE12479" s="50"/>
    </row>
    <row r="12480" spans="23:31">
      <c r="W12480" s="50"/>
      <c r="AA12480" s="50"/>
      <c r="AE12480" s="50"/>
    </row>
    <row r="12481" spans="23:31">
      <c r="W12481" s="50"/>
      <c r="AA12481" s="50"/>
      <c r="AE12481" s="50"/>
    </row>
    <row r="12482" spans="23:31">
      <c r="W12482" s="50"/>
      <c r="AA12482" s="50"/>
      <c r="AE12482" s="50"/>
    </row>
    <row r="12483" spans="23:31">
      <c r="W12483" s="50"/>
      <c r="AA12483" s="50"/>
      <c r="AE12483" s="50"/>
    </row>
    <row r="12484" spans="23:31">
      <c r="W12484" s="50"/>
      <c r="AA12484" s="50"/>
      <c r="AE12484" s="50"/>
    </row>
    <row r="12485" spans="23:31">
      <c r="W12485" s="50"/>
      <c r="AA12485" s="50"/>
      <c r="AE12485" s="50"/>
    </row>
    <row r="12486" spans="23:31">
      <c r="W12486" s="50"/>
      <c r="AA12486" s="50"/>
      <c r="AE12486" s="50"/>
    </row>
    <row r="12487" spans="23:31">
      <c r="W12487" s="50"/>
      <c r="AA12487" s="50"/>
      <c r="AE12487" s="50"/>
    </row>
    <row r="12488" spans="23:31">
      <c r="W12488" s="50"/>
      <c r="AA12488" s="50"/>
      <c r="AE12488" s="50"/>
    </row>
    <row r="12489" spans="23:31">
      <c r="W12489" s="50"/>
      <c r="AA12489" s="50"/>
      <c r="AE12489" s="50"/>
    </row>
    <row r="12490" spans="23:31">
      <c r="W12490" s="50"/>
      <c r="AA12490" s="50"/>
      <c r="AE12490" s="50"/>
    </row>
    <row r="12491" spans="23:31">
      <c r="W12491" s="50"/>
      <c r="AA12491" s="50"/>
      <c r="AE12491" s="50"/>
    </row>
    <row r="12492" spans="23:31">
      <c r="W12492" s="50"/>
      <c r="AA12492" s="50"/>
      <c r="AE12492" s="50"/>
    </row>
    <row r="12493" spans="23:31">
      <c r="W12493" s="50"/>
      <c r="AA12493" s="50"/>
      <c r="AE12493" s="50"/>
    </row>
    <row r="12494" spans="23:31">
      <c r="W12494" s="50"/>
      <c r="AA12494" s="50"/>
      <c r="AE12494" s="50"/>
    </row>
    <row r="12495" spans="23:31">
      <c r="W12495" s="50"/>
      <c r="AA12495" s="50"/>
      <c r="AE12495" s="50"/>
    </row>
    <row r="12496" spans="23:31">
      <c r="W12496" s="50"/>
      <c r="AA12496" s="50"/>
      <c r="AE12496" s="50"/>
    </row>
    <row r="12497" spans="23:31">
      <c r="W12497" s="50"/>
      <c r="AA12497" s="50"/>
      <c r="AE12497" s="50"/>
    </row>
    <row r="12498" spans="23:31">
      <c r="W12498" s="50"/>
      <c r="AA12498" s="50"/>
      <c r="AE12498" s="50"/>
    </row>
    <row r="12499" spans="23:31">
      <c r="W12499" s="50"/>
      <c r="AA12499" s="50"/>
      <c r="AE12499" s="50"/>
    </row>
    <row r="12500" spans="23:31">
      <c r="W12500" s="50"/>
      <c r="AA12500" s="50"/>
      <c r="AE12500" s="50"/>
    </row>
    <row r="12501" spans="23:31">
      <c r="W12501" s="50"/>
      <c r="AA12501" s="50"/>
      <c r="AE12501" s="50"/>
    </row>
    <row r="12502" spans="23:31">
      <c r="W12502" s="50"/>
      <c r="AA12502" s="50"/>
      <c r="AE12502" s="50"/>
    </row>
    <row r="12503" spans="23:31">
      <c r="W12503" s="50"/>
      <c r="AA12503" s="50"/>
      <c r="AE12503" s="50"/>
    </row>
    <row r="12504" spans="23:31">
      <c r="W12504" s="50"/>
      <c r="AA12504" s="50"/>
      <c r="AE12504" s="50"/>
    </row>
    <row r="12505" spans="23:31">
      <c r="W12505" s="50"/>
      <c r="AA12505" s="50"/>
      <c r="AE12505" s="50"/>
    </row>
    <row r="12506" spans="23:31">
      <c r="W12506" s="50"/>
      <c r="AA12506" s="50"/>
      <c r="AE12506" s="50"/>
    </row>
    <row r="12507" spans="23:31">
      <c r="W12507" s="50"/>
      <c r="AA12507" s="50"/>
      <c r="AE12507" s="50"/>
    </row>
    <row r="12508" spans="23:31">
      <c r="W12508" s="50"/>
      <c r="AA12508" s="50"/>
      <c r="AE12508" s="50"/>
    </row>
    <row r="12509" spans="23:31">
      <c r="W12509" s="50"/>
      <c r="AA12509" s="50"/>
      <c r="AE12509" s="50"/>
    </row>
    <row r="12510" spans="23:31">
      <c r="W12510" s="50"/>
      <c r="AA12510" s="50"/>
      <c r="AE12510" s="50"/>
    </row>
    <row r="12511" spans="23:31">
      <c r="W12511" s="50"/>
      <c r="AA12511" s="50"/>
      <c r="AE12511" s="50"/>
    </row>
    <row r="12512" spans="23:31">
      <c r="W12512" s="50"/>
      <c r="AA12512" s="50"/>
      <c r="AE12512" s="50"/>
    </row>
    <row r="12513" spans="23:31">
      <c r="W12513" s="50"/>
      <c r="AA12513" s="50"/>
      <c r="AE12513" s="50"/>
    </row>
    <row r="12514" spans="23:31">
      <c r="W12514" s="50"/>
      <c r="AA12514" s="50"/>
      <c r="AE12514" s="50"/>
    </row>
    <row r="12515" spans="23:31">
      <c r="W12515" s="50"/>
      <c r="AA12515" s="50"/>
      <c r="AE12515" s="50"/>
    </row>
    <row r="12516" spans="23:31">
      <c r="W12516" s="50"/>
      <c r="AA12516" s="50"/>
      <c r="AE12516" s="50"/>
    </row>
    <row r="12517" spans="23:31">
      <c r="W12517" s="50"/>
      <c r="AA12517" s="50"/>
      <c r="AE12517" s="50"/>
    </row>
    <row r="12518" spans="23:31">
      <c r="W12518" s="50"/>
      <c r="AA12518" s="50"/>
      <c r="AE12518" s="50"/>
    </row>
    <row r="12519" spans="23:31">
      <c r="W12519" s="50"/>
      <c r="AA12519" s="50"/>
      <c r="AE12519" s="50"/>
    </row>
    <row r="12520" spans="23:31">
      <c r="W12520" s="50"/>
      <c r="AA12520" s="50"/>
      <c r="AE12520" s="50"/>
    </row>
    <row r="12521" spans="23:31">
      <c r="W12521" s="50"/>
      <c r="AA12521" s="50"/>
      <c r="AE12521" s="50"/>
    </row>
    <row r="12522" spans="23:31">
      <c r="W12522" s="50"/>
      <c r="AA12522" s="50"/>
      <c r="AE12522" s="50"/>
    </row>
    <row r="12523" spans="23:31">
      <c r="W12523" s="50"/>
      <c r="AA12523" s="50"/>
      <c r="AE12523" s="50"/>
    </row>
    <row r="12524" spans="23:31">
      <c r="W12524" s="50"/>
      <c r="AA12524" s="50"/>
      <c r="AE12524" s="50"/>
    </row>
    <row r="12525" spans="23:31">
      <c r="W12525" s="50"/>
      <c r="AA12525" s="50"/>
      <c r="AE12525" s="50"/>
    </row>
    <row r="12526" spans="23:31">
      <c r="W12526" s="50"/>
      <c r="AA12526" s="50"/>
      <c r="AE12526" s="50"/>
    </row>
    <row r="12527" spans="23:31">
      <c r="W12527" s="50"/>
      <c r="AA12527" s="50"/>
      <c r="AE12527" s="50"/>
    </row>
    <row r="12528" spans="23:31">
      <c r="W12528" s="50"/>
      <c r="AA12528" s="50"/>
      <c r="AE12528" s="50"/>
    </row>
    <row r="12529" spans="23:31">
      <c r="W12529" s="50"/>
      <c r="AA12529" s="50"/>
      <c r="AE12529" s="50"/>
    </row>
    <row r="12530" spans="23:31">
      <c r="W12530" s="50"/>
      <c r="AA12530" s="50"/>
      <c r="AE12530" s="50"/>
    </row>
    <row r="12531" spans="23:31">
      <c r="W12531" s="50"/>
      <c r="AA12531" s="50"/>
      <c r="AE12531" s="50"/>
    </row>
    <row r="12532" spans="23:31">
      <c r="W12532" s="50"/>
      <c r="AA12532" s="50"/>
      <c r="AE12532" s="50"/>
    </row>
    <row r="12533" spans="23:31">
      <c r="W12533" s="50"/>
      <c r="AA12533" s="50"/>
      <c r="AE12533" s="50"/>
    </row>
    <row r="12534" spans="23:31">
      <c r="W12534" s="50"/>
      <c r="AA12534" s="50"/>
      <c r="AE12534" s="50"/>
    </row>
    <row r="12535" spans="23:31">
      <c r="W12535" s="50"/>
      <c r="AA12535" s="50"/>
      <c r="AE12535" s="50"/>
    </row>
    <row r="12536" spans="23:31">
      <c r="W12536" s="50"/>
      <c r="AA12536" s="50"/>
      <c r="AE12536" s="50"/>
    </row>
    <row r="12537" spans="23:31">
      <c r="W12537" s="50"/>
      <c r="AA12537" s="50"/>
      <c r="AE12537" s="50"/>
    </row>
    <row r="12538" spans="23:31">
      <c r="W12538" s="50"/>
      <c r="AA12538" s="50"/>
      <c r="AE12538" s="50"/>
    </row>
    <row r="12539" spans="23:31">
      <c r="W12539" s="50"/>
      <c r="AA12539" s="50"/>
      <c r="AE12539" s="50"/>
    </row>
    <row r="12540" spans="23:31">
      <c r="W12540" s="50"/>
      <c r="AA12540" s="50"/>
      <c r="AE12540" s="50"/>
    </row>
    <row r="12541" spans="23:31">
      <c r="W12541" s="50"/>
      <c r="AA12541" s="50"/>
      <c r="AE12541" s="50"/>
    </row>
    <row r="12542" spans="23:31">
      <c r="W12542" s="50"/>
      <c r="AA12542" s="50"/>
      <c r="AE12542" s="50"/>
    </row>
    <row r="12543" spans="23:31">
      <c r="W12543" s="50"/>
      <c r="AA12543" s="50"/>
      <c r="AE12543" s="50"/>
    </row>
    <row r="12544" spans="23:31">
      <c r="W12544" s="50"/>
      <c r="AA12544" s="50"/>
      <c r="AE12544" s="50"/>
    </row>
    <row r="12545" spans="23:31">
      <c r="W12545" s="50"/>
      <c r="AA12545" s="50"/>
      <c r="AE12545" s="50"/>
    </row>
    <row r="12546" spans="23:31">
      <c r="W12546" s="50"/>
      <c r="AA12546" s="50"/>
      <c r="AE12546" s="50"/>
    </row>
    <row r="12547" spans="23:31">
      <c r="W12547" s="50"/>
      <c r="AA12547" s="50"/>
      <c r="AE12547" s="50"/>
    </row>
    <row r="12548" spans="23:31">
      <c r="W12548" s="50"/>
      <c r="AA12548" s="50"/>
      <c r="AE12548" s="50"/>
    </row>
    <row r="12549" spans="23:31">
      <c r="W12549" s="50"/>
      <c r="AA12549" s="50"/>
      <c r="AE12549" s="50"/>
    </row>
    <row r="12550" spans="23:31">
      <c r="W12550" s="50"/>
      <c r="AA12550" s="50"/>
      <c r="AE12550" s="50"/>
    </row>
    <row r="12551" spans="23:31">
      <c r="W12551" s="50"/>
      <c r="AA12551" s="50"/>
      <c r="AE12551" s="50"/>
    </row>
    <row r="12552" spans="23:31">
      <c r="W12552" s="50"/>
      <c r="AA12552" s="50"/>
      <c r="AE12552" s="50"/>
    </row>
    <row r="12553" spans="23:31">
      <c r="W12553" s="50"/>
      <c r="AA12553" s="50"/>
      <c r="AE12553" s="50"/>
    </row>
    <row r="12554" spans="23:31">
      <c r="W12554" s="50"/>
      <c r="AA12554" s="50"/>
      <c r="AE12554" s="50"/>
    </row>
    <row r="12555" spans="23:31">
      <c r="W12555" s="50"/>
      <c r="AA12555" s="50"/>
      <c r="AE12555" s="50"/>
    </row>
    <row r="12556" spans="23:31">
      <c r="W12556" s="50"/>
      <c r="AA12556" s="50"/>
      <c r="AE12556" s="50"/>
    </row>
    <row r="12557" spans="23:31">
      <c r="W12557" s="50"/>
      <c r="AA12557" s="50"/>
      <c r="AE12557" s="50"/>
    </row>
    <row r="12558" spans="23:31">
      <c r="W12558" s="50"/>
      <c r="AA12558" s="50"/>
      <c r="AE12558" s="50"/>
    </row>
    <row r="12559" spans="23:31">
      <c r="W12559" s="50"/>
      <c r="AA12559" s="50"/>
      <c r="AE12559" s="50"/>
    </row>
    <row r="12560" spans="23:31">
      <c r="W12560" s="50"/>
      <c r="AA12560" s="50"/>
      <c r="AE12560" s="50"/>
    </row>
    <row r="12561" spans="23:31">
      <c r="W12561" s="50"/>
      <c r="AA12561" s="50"/>
      <c r="AE12561" s="50"/>
    </row>
    <row r="12562" spans="23:31">
      <c r="W12562" s="50"/>
      <c r="AA12562" s="50"/>
      <c r="AE12562" s="50"/>
    </row>
    <row r="12563" spans="23:31">
      <c r="W12563" s="50"/>
      <c r="AA12563" s="50"/>
      <c r="AE12563" s="50"/>
    </row>
    <row r="12564" spans="23:31">
      <c r="W12564" s="50"/>
      <c r="AA12564" s="50"/>
      <c r="AE12564" s="50"/>
    </row>
    <row r="12565" spans="23:31">
      <c r="W12565" s="50"/>
      <c r="AA12565" s="50"/>
      <c r="AE12565" s="50"/>
    </row>
    <row r="12566" spans="23:31">
      <c r="W12566" s="50"/>
      <c r="AA12566" s="50"/>
      <c r="AE12566" s="50"/>
    </row>
    <row r="12567" spans="23:31">
      <c r="W12567" s="50"/>
      <c r="AA12567" s="50"/>
      <c r="AE12567" s="50"/>
    </row>
    <row r="12568" spans="23:31">
      <c r="W12568" s="50"/>
      <c r="AA12568" s="50"/>
      <c r="AE12568" s="50"/>
    </row>
    <row r="12569" spans="23:31">
      <c r="W12569" s="50"/>
      <c r="AA12569" s="50"/>
      <c r="AE12569" s="50"/>
    </row>
    <row r="12570" spans="23:31">
      <c r="W12570" s="50"/>
      <c r="AA12570" s="50"/>
      <c r="AE12570" s="50"/>
    </row>
    <row r="12571" spans="23:31">
      <c r="W12571" s="50"/>
      <c r="AA12571" s="50"/>
      <c r="AE12571" s="50"/>
    </row>
    <row r="12572" spans="23:31">
      <c r="W12572" s="50"/>
      <c r="AA12572" s="50"/>
      <c r="AE12572" s="50"/>
    </row>
    <row r="12573" spans="23:31">
      <c r="W12573" s="50"/>
      <c r="AA12573" s="50"/>
      <c r="AE12573" s="50"/>
    </row>
    <row r="12574" spans="23:31">
      <c r="W12574" s="50"/>
      <c r="AA12574" s="50"/>
      <c r="AE12574" s="50"/>
    </row>
    <row r="12575" spans="23:31">
      <c r="W12575" s="50"/>
      <c r="AA12575" s="50"/>
      <c r="AE12575" s="50"/>
    </row>
    <row r="12576" spans="23:31">
      <c r="W12576" s="50"/>
      <c r="AA12576" s="50"/>
      <c r="AE12576" s="50"/>
    </row>
    <row r="12577" spans="23:31">
      <c r="W12577" s="50"/>
      <c r="AA12577" s="50"/>
      <c r="AE12577" s="50"/>
    </row>
    <row r="12578" spans="23:31">
      <c r="W12578" s="50"/>
      <c r="AA12578" s="50"/>
      <c r="AE12578" s="50"/>
    </row>
    <row r="12579" spans="23:31">
      <c r="W12579" s="50"/>
      <c r="AA12579" s="50"/>
      <c r="AE12579" s="50"/>
    </row>
    <row r="12580" spans="23:31">
      <c r="W12580" s="50"/>
      <c r="AA12580" s="50"/>
      <c r="AE12580" s="50"/>
    </row>
    <row r="12581" spans="23:31">
      <c r="W12581" s="50"/>
      <c r="AA12581" s="50"/>
      <c r="AE12581" s="50"/>
    </row>
    <row r="12582" spans="23:31">
      <c r="W12582" s="50"/>
      <c r="AA12582" s="50"/>
      <c r="AE12582" s="50"/>
    </row>
    <row r="12583" spans="23:31">
      <c r="W12583" s="50"/>
      <c r="AA12583" s="50"/>
      <c r="AE12583" s="50"/>
    </row>
    <row r="12584" spans="23:31">
      <c r="W12584" s="50"/>
      <c r="AA12584" s="50"/>
      <c r="AE12584" s="50"/>
    </row>
    <row r="12585" spans="23:31">
      <c r="W12585" s="50"/>
      <c r="AA12585" s="50"/>
      <c r="AE12585" s="50"/>
    </row>
    <row r="12586" spans="23:31">
      <c r="W12586" s="50"/>
      <c r="AA12586" s="50"/>
      <c r="AE12586" s="50"/>
    </row>
    <row r="12587" spans="23:31">
      <c r="W12587" s="50"/>
      <c r="AA12587" s="50"/>
      <c r="AE12587" s="50"/>
    </row>
    <row r="12588" spans="23:31">
      <c r="W12588" s="50"/>
      <c r="AA12588" s="50"/>
      <c r="AE12588" s="50"/>
    </row>
    <row r="12589" spans="23:31">
      <c r="W12589" s="50"/>
      <c r="AA12589" s="50"/>
      <c r="AE12589" s="50"/>
    </row>
    <row r="12590" spans="23:31">
      <c r="W12590" s="50"/>
      <c r="AA12590" s="50"/>
      <c r="AE12590" s="50"/>
    </row>
    <row r="12591" spans="23:31">
      <c r="W12591" s="50"/>
      <c r="AA12591" s="50"/>
      <c r="AE12591" s="50"/>
    </row>
    <row r="12592" spans="23:31">
      <c r="W12592" s="50"/>
      <c r="AA12592" s="50"/>
      <c r="AE12592" s="50"/>
    </row>
    <row r="12593" spans="23:31">
      <c r="W12593" s="50"/>
      <c r="AA12593" s="50"/>
      <c r="AE12593" s="50"/>
    </row>
    <row r="12594" spans="23:31">
      <c r="W12594" s="50"/>
      <c r="AA12594" s="50"/>
      <c r="AE12594" s="50"/>
    </row>
    <row r="12595" spans="23:31">
      <c r="W12595" s="50"/>
      <c r="AA12595" s="50"/>
      <c r="AE12595" s="50"/>
    </row>
    <row r="12596" spans="23:31">
      <c r="W12596" s="50"/>
      <c r="AA12596" s="50"/>
      <c r="AE12596" s="50"/>
    </row>
    <row r="12597" spans="23:31">
      <c r="W12597" s="50"/>
      <c r="AA12597" s="50"/>
      <c r="AE12597" s="50"/>
    </row>
    <row r="12598" spans="23:31">
      <c r="W12598" s="50"/>
      <c r="AA12598" s="50"/>
      <c r="AE12598" s="50"/>
    </row>
    <row r="12599" spans="23:31">
      <c r="W12599" s="50"/>
      <c r="AA12599" s="50"/>
      <c r="AE12599" s="50"/>
    </row>
    <row r="12600" spans="23:31">
      <c r="W12600" s="50"/>
      <c r="AA12600" s="50"/>
      <c r="AE12600" s="50"/>
    </row>
    <row r="12601" spans="23:31">
      <c r="W12601" s="50"/>
      <c r="AA12601" s="50"/>
      <c r="AE12601" s="50"/>
    </row>
    <row r="12602" spans="23:31">
      <c r="W12602" s="50"/>
      <c r="AA12602" s="50"/>
      <c r="AE12602" s="50"/>
    </row>
    <row r="12603" spans="23:31">
      <c r="W12603" s="50"/>
      <c r="AA12603" s="50"/>
      <c r="AE12603" s="50"/>
    </row>
    <row r="12604" spans="23:31">
      <c r="W12604" s="50"/>
      <c r="AA12604" s="50"/>
      <c r="AE12604" s="50"/>
    </row>
    <row r="12605" spans="23:31">
      <c r="W12605" s="50"/>
      <c r="AA12605" s="50"/>
      <c r="AE12605" s="50"/>
    </row>
    <row r="12606" spans="23:31">
      <c r="W12606" s="50"/>
      <c r="AA12606" s="50"/>
      <c r="AE12606" s="50"/>
    </row>
    <row r="12607" spans="23:31">
      <c r="W12607" s="50"/>
      <c r="AA12607" s="50"/>
      <c r="AE12607" s="50"/>
    </row>
    <row r="12608" spans="23:31">
      <c r="W12608" s="50"/>
      <c r="AA12608" s="50"/>
      <c r="AE12608" s="50"/>
    </row>
    <row r="12609" spans="23:31">
      <c r="W12609" s="50"/>
      <c r="AA12609" s="50"/>
      <c r="AE12609" s="50"/>
    </row>
    <row r="12610" spans="23:31">
      <c r="W12610" s="50"/>
      <c r="AA12610" s="50"/>
      <c r="AE12610" s="50"/>
    </row>
    <row r="12611" spans="23:31">
      <c r="W12611" s="50"/>
      <c r="AA12611" s="50"/>
      <c r="AE12611" s="50"/>
    </row>
    <row r="12612" spans="23:31">
      <c r="W12612" s="50"/>
      <c r="AA12612" s="50"/>
      <c r="AE12612" s="50"/>
    </row>
    <row r="12613" spans="23:31">
      <c r="W12613" s="50"/>
      <c r="AA12613" s="50"/>
      <c r="AE12613" s="50"/>
    </row>
    <row r="12614" spans="23:31">
      <c r="W12614" s="50"/>
      <c r="AA12614" s="50"/>
      <c r="AE12614" s="50"/>
    </row>
    <row r="12615" spans="23:31">
      <c r="W12615" s="50"/>
      <c r="AA12615" s="50"/>
      <c r="AE12615" s="50"/>
    </row>
    <row r="12616" spans="23:31">
      <c r="W12616" s="50"/>
      <c r="AA12616" s="50"/>
      <c r="AE12616" s="50"/>
    </row>
    <row r="12617" spans="23:31">
      <c r="W12617" s="50"/>
      <c r="AA12617" s="50"/>
      <c r="AE12617" s="50"/>
    </row>
    <row r="12618" spans="23:31">
      <c r="W12618" s="50"/>
      <c r="AA12618" s="50"/>
      <c r="AE12618" s="50"/>
    </row>
    <row r="12619" spans="23:31">
      <c r="W12619" s="50"/>
      <c r="AA12619" s="50"/>
      <c r="AE12619" s="50"/>
    </row>
    <row r="12620" spans="23:31">
      <c r="W12620" s="50"/>
      <c r="AA12620" s="50"/>
      <c r="AE12620" s="50"/>
    </row>
    <row r="12621" spans="23:31">
      <c r="W12621" s="50"/>
      <c r="AA12621" s="50"/>
      <c r="AE12621" s="50"/>
    </row>
    <row r="12622" spans="23:31">
      <c r="W12622" s="50"/>
      <c r="AA12622" s="50"/>
      <c r="AE12622" s="50"/>
    </row>
    <row r="12623" spans="23:31">
      <c r="W12623" s="50"/>
      <c r="AA12623" s="50"/>
      <c r="AE12623" s="50"/>
    </row>
    <row r="12624" spans="23:31">
      <c r="W12624" s="50"/>
      <c r="AA12624" s="50"/>
      <c r="AE12624" s="50"/>
    </row>
    <row r="12625" spans="23:31">
      <c r="W12625" s="50"/>
      <c r="AA12625" s="50"/>
      <c r="AE12625" s="50"/>
    </row>
    <row r="12626" spans="23:31">
      <c r="W12626" s="50"/>
      <c r="AA12626" s="50"/>
      <c r="AE12626" s="50"/>
    </row>
    <row r="12627" spans="23:31">
      <c r="W12627" s="50"/>
      <c r="AA12627" s="50"/>
      <c r="AE12627" s="50"/>
    </row>
    <row r="12628" spans="23:31">
      <c r="W12628" s="50"/>
      <c r="AA12628" s="50"/>
      <c r="AE12628" s="50"/>
    </row>
    <row r="12629" spans="23:31">
      <c r="W12629" s="50"/>
      <c r="AA12629" s="50"/>
      <c r="AE12629" s="50"/>
    </row>
    <row r="12630" spans="23:31">
      <c r="W12630" s="50"/>
      <c r="AA12630" s="50"/>
      <c r="AE12630" s="50"/>
    </row>
    <row r="12631" spans="23:31">
      <c r="W12631" s="50"/>
      <c r="AA12631" s="50"/>
      <c r="AE12631" s="50"/>
    </row>
    <row r="12632" spans="23:31">
      <c r="W12632" s="50"/>
      <c r="AA12632" s="50"/>
      <c r="AE12632" s="50"/>
    </row>
    <row r="12633" spans="23:31">
      <c r="W12633" s="50"/>
      <c r="AA12633" s="50"/>
      <c r="AE12633" s="50"/>
    </row>
    <row r="12634" spans="23:31">
      <c r="W12634" s="50"/>
      <c r="AA12634" s="50"/>
      <c r="AE12634" s="50"/>
    </row>
    <row r="12635" spans="23:31">
      <c r="W12635" s="50"/>
      <c r="AA12635" s="50"/>
      <c r="AE12635" s="50"/>
    </row>
    <row r="12636" spans="23:31">
      <c r="W12636" s="50"/>
      <c r="AA12636" s="50"/>
      <c r="AE12636" s="50"/>
    </row>
    <row r="12637" spans="23:31">
      <c r="W12637" s="50"/>
      <c r="AA12637" s="50"/>
      <c r="AE12637" s="50"/>
    </row>
    <row r="12638" spans="23:31">
      <c r="W12638" s="50"/>
      <c r="AA12638" s="50"/>
      <c r="AE12638" s="50"/>
    </row>
    <row r="12639" spans="23:31">
      <c r="W12639" s="50"/>
      <c r="AA12639" s="50"/>
      <c r="AE12639" s="50"/>
    </row>
    <row r="12640" spans="23:31">
      <c r="W12640" s="50"/>
      <c r="AA12640" s="50"/>
      <c r="AE12640" s="50"/>
    </row>
    <row r="12641" spans="23:31">
      <c r="W12641" s="50"/>
      <c r="AA12641" s="50"/>
      <c r="AE12641" s="50"/>
    </row>
    <row r="12642" spans="23:31">
      <c r="W12642" s="50"/>
      <c r="AA12642" s="50"/>
      <c r="AE12642" s="50"/>
    </row>
    <row r="12643" spans="23:31">
      <c r="W12643" s="50"/>
      <c r="AA12643" s="50"/>
      <c r="AE12643" s="50"/>
    </row>
    <row r="12644" spans="23:31">
      <c r="W12644" s="50"/>
      <c r="AA12644" s="50"/>
      <c r="AE12644" s="50"/>
    </row>
    <row r="12645" spans="23:31">
      <c r="W12645" s="50"/>
      <c r="AA12645" s="50"/>
      <c r="AE12645" s="50"/>
    </row>
    <row r="12646" spans="23:31">
      <c r="W12646" s="50"/>
      <c r="AA12646" s="50"/>
      <c r="AE12646" s="50"/>
    </row>
    <row r="12647" spans="23:31">
      <c r="W12647" s="50"/>
      <c r="AA12647" s="50"/>
      <c r="AE12647" s="50"/>
    </row>
    <row r="12648" spans="23:31">
      <c r="W12648" s="50"/>
      <c r="AA12648" s="50"/>
      <c r="AE12648" s="50"/>
    </row>
    <row r="12649" spans="23:31">
      <c r="W12649" s="50"/>
      <c r="AA12649" s="50"/>
      <c r="AE12649" s="50"/>
    </row>
    <row r="12650" spans="23:31">
      <c r="W12650" s="50"/>
      <c r="AA12650" s="50"/>
      <c r="AE12650" s="50"/>
    </row>
    <row r="12651" spans="23:31">
      <c r="W12651" s="50"/>
      <c r="AA12651" s="50"/>
      <c r="AE12651" s="50"/>
    </row>
    <row r="12652" spans="23:31">
      <c r="W12652" s="50"/>
      <c r="AA12652" s="50"/>
      <c r="AE12652" s="50"/>
    </row>
    <row r="12653" spans="23:31">
      <c r="W12653" s="50"/>
      <c r="AA12653" s="50"/>
      <c r="AE12653" s="50"/>
    </row>
    <row r="12654" spans="23:31">
      <c r="W12654" s="50"/>
      <c r="AA12654" s="50"/>
      <c r="AE12654" s="50"/>
    </row>
    <row r="12655" spans="23:31">
      <c r="W12655" s="50"/>
      <c r="AA12655" s="50"/>
      <c r="AE12655" s="50"/>
    </row>
    <row r="12656" spans="23:31">
      <c r="W12656" s="50"/>
      <c r="AA12656" s="50"/>
      <c r="AE12656" s="50"/>
    </row>
    <row r="12657" spans="23:31">
      <c r="W12657" s="50"/>
      <c r="AA12657" s="50"/>
      <c r="AE12657" s="50"/>
    </row>
    <row r="12658" spans="23:31">
      <c r="W12658" s="50"/>
      <c r="AA12658" s="50"/>
      <c r="AE12658" s="50"/>
    </row>
    <row r="12659" spans="23:31">
      <c r="W12659" s="50"/>
      <c r="AA12659" s="50"/>
      <c r="AE12659" s="50"/>
    </row>
    <row r="12660" spans="23:31">
      <c r="W12660" s="50"/>
      <c r="AA12660" s="50"/>
      <c r="AE12660" s="50"/>
    </row>
    <row r="12661" spans="23:31">
      <c r="W12661" s="50"/>
      <c r="AA12661" s="50"/>
      <c r="AE12661" s="50"/>
    </row>
    <row r="12662" spans="23:31">
      <c r="W12662" s="50"/>
      <c r="AA12662" s="50"/>
      <c r="AE12662" s="50"/>
    </row>
    <row r="12663" spans="23:31">
      <c r="W12663" s="50"/>
      <c r="AA12663" s="50"/>
      <c r="AE12663" s="50"/>
    </row>
    <row r="12664" spans="23:31">
      <c r="W12664" s="50"/>
      <c r="AA12664" s="50"/>
      <c r="AE12664" s="50"/>
    </row>
    <row r="12665" spans="23:31">
      <c r="W12665" s="50"/>
      <c r="AA12665" s="50"/>
      <c r="AE12665" s="50"/>
    </row>
    <row r="12666" spans="23:31">
      <c r="W12666" s="50"/>
      <c r="AA12666" s="50"/>
      <c r="AE12666" s="50"/>
    </row>
    <row r="12667" spans="23:31">
      <c r="W12667" s="50"/>
      <c r="AA12667" s="50"/>
      <c r="AE12667" s="50"/>
    </row>
    <row r="12668" spans="23:31">
      <c r="W12668" s="50"/>
      <c r="AA12668" s="50"/>
      <c r="AE12668" s="50"/>
    </row>
    <row r="12669" spans="23:31">
      <c r="W12669" s="50"/>
      <c r="AA12669" s="50"/>
      <c r="AE12669" s="50"/>
    </row>
    <row r="12670" spans="23:31">
      <c r="W12670" s="50"/>
      <c r="AA12670" s="50"/>
      <c r="AE12670" s="50"/>
    </row>
    <row r="12671" spans="23:31">
      <c r="W12671" s="50"/>
      <c r="AA12671" s="50"/>
      <c r="AE12671" s="50"/>
    </row>
    <row r="12672" spans="23:31">
      <c r="W12672" s="50"/>
      <c r="AA12672" s="50"/>
      <c r="AE12672" s="50"/>
    </row>
    <row r="12673" spans="23:31">
      <c r="W12673" s="50"/>
      <c r="AA12673" s="50"/>
      <c r="AE12673" s="50"/>
    </row>
    <row r="12674" spans="23:31">
      <c r="W12674" s="50"/>
      <c r="AA12674" s="50"/>
      <c r="AE12674" s="50"/>
    </row>
    <row r="12675" spans="23:31">
      <c r="W12675" s="50"/>
      <c r="AA12675" s="50"/>
      <c r="AE12675" s="50"/>
    </row>
    <row r="12676" spans="23:31">
      <c r="W12676" s="50"/>
      <c r="AA12676" s="50"/>
      <c r="AE12676" s="50"/>
    </row>
    <row r="12677" spans="23:31">
      <c r="W12677" s="50"/>
      <c r="AA12677" s="50"/>
      <c r="AE12677" s="50"/>
    </row>
    <row r="12678" spans="23:31">
      <c r="W12678" s="50"/>
      <c r="AA12678" s="50"/>
      <c r="AE12678" s="50"/>
    </row>
    <row r="12679" spans="23:31">
      <c r="W12679" s="50"/>
      <c r="AA12679" s="50"/>
      <c r="AE12679" s="50"/>
    </row>
    <row r="12680" spans="23:31">
      <c r="W12680" s="50"/>
      <c r="AA12680" s="50"/>
      <c r="AE12680" s="50"/>
    </row>
    <row r="12681" spans="23:31">
      <c r="W12681" s="50"/>
      <c r="AA12681" s="50"/>
      <c r="AE12681" s="50"/>
    </row>
    <row r="12682" spans="23:31">
      <c r="W12682" s="50"/>
      <c r="AA12682" s="50"/>
      <c r="AE12682" s="50"/>
    </row>
    <row r="12683" spans="23:31">
      <c r="W12683" s="50"/>
      <c r="AA12683" s="50"/>
      <c r="AE12683" s="50"/>
    </row>
    <row r="12684" spans="23:31">
      <c r="W12684" s="50"/>
      <c r="AA12684" s="50"/>
      <c r="AE12684" s="50"/>
    </row>
    <row r="12685" spans="23:31">
      <c r="W12685" s="50"/>
      <c r="AA12685" s="50"/>
      <c r="AE12685" s="50"/>
    </row>
    <row r="12686" spans="23:31">
      <c r="W12686" s="50"/>
      <c r="AA12686" s="50"/>
      <c r="AE12686" s="50"/>
    </row>
    <row r="12687" spans="23:31">
      <c r="W12687" s="50"/>
      <c r="AA12687" s="50"/>
      <c r="AE12687" s="50"/>
    </row>
    <row r="12688" spans="23:31">
      <c r="W12688" s="50"/>
      <c r="AA12688" s="50"/>
      <c r="AE12688" s="50"/>
    </row>
    <row r="12689" spans="23:31">
      <c r="W12689" s="50"/>
      <c r="AA12689" s="50"/>
      <c r="AE12689" s="50"/>
    </row>
    <row r="12690" spans="23:31">
      <c r="W12690" s="50"/>
      <c r="AA12690" s="50"/>
      <c r="AE12690" s="50"/>
    </row>
    <row r="12691" spans="23:31">
      <c r="W12691" s="50"/>
      <c r="AA12691" s="50"/>
      <c r="AE12691" s="50"/>
    </row>
    <row r="12692" spans="23:31">
      <c r="W12692" s="50"/>
      <c r="AA12692" s="50"/>
      <c r="AE12692" s="50"/>
    </row>
    <row r="12693" spans="23:31">
      <c r="W12693" s="50"/>
      <c r="AA12693" s="50"/>
      <c r="AE12693" s="50"/>
    </row>
    <row r="12694" spans="23:31">
      <c r="W12694" s="50"/>
      <c r="AA12694" s="50"/>
      <c r="AE12694" s="50"/>
    </row>
    <row r="12695" spans="23:31">
      <c r="W12695" s="50"/>
      <c r="AA12695" s="50"/>
      <c r="AE12695" s="50"/>
    </row>
    <row r="12696" spans="23:31">
      <c r="W12696" s="50"/>
      <c r="AA12696" s="50"/>
      <c r="AE12696" s="50"/>
    </row>
    <row r="12697" spans="23:31">
      <c r="W12697" s="50"/>
      <c r="AA12697" s="50"/>
      <c r="AE12697" s="50"/>
    </row>
    <row r="12698" spans="23:31">
      <c r="W12698" s="50"/>
      <c r="AA12698" s="50"/>
      <c r="AE12698" s="50"/>
    </row>
    <row r="12699" spans="23:31">
      <c r="W12699" s="50"/>
      <c r="AA12699" s="50"/>
      <c r="AE12699" s="50"/>
    </row>
    <row r="12700" spans="23:31">
      <c r="W12700" s="50"/>
      <c r="AA12700" s="50"/>
      <c r="AE12700" s="50"/>
    </row>
    <row r="12701" spans="23:31">
      <c r="W12701" s="50"/>
      <c r="AA12701" s="50"/>
      <c r="AE12701" s="50"/>
    </row>
    <row r="12702" spans="23:31">
      <c r="W12702" s="50"/>
      <c r="AA12702" s="50"/>
      <c r="AE12702" s="50"/>
    </row>
    <row r="12703" spans="23:31">
      <c r="W12703" s="50"/>
      <c r="AA12703" s="50"/>
      <c r="AE12703" s="50"/>
    </row>
    <row r="12704" spans="23:31">
      <c r="W12704" s="50"/>
      <c r="AA12704" s="50"/>
      <c r="AE12704" s="50"/>
    </row>
    <row r="12705" spans="23:31">
      <c r="W12705" s="50"/>
      <c r="AA12705" s="50"/>
      <c r="AE12705" s="50"/>
    </row>
    <row r="12706" spans="23:31">
      <c r="W12706" s="50"/>
      <c r="AA12706" s="50"/>
      <c r="AE12706" s="50"/>
    </row>
    <row r="12707" spans="23:31">
      <c r="W12707" s="50"/>
      <c r="AA12707" s="50"/>
      <c r="AE12707" s="50"/>
    </row>
    <row r="12708" spans="23:31">
      <c r="W12708" s="50"/>
      <c r="AA12708" s="50"/>
      <c r="AE12708" s="50"/>
    </row>
    <row r="12709" spans="23:31">
      <c r="W12709" s="50"/>
      <c r="AA12709" s="50"/>
      <c r="AE12709" s="50"/>
    </row>
    <row r="12710" spans="23:31">
      <c r="W12710" s="50"/>
      <c r="AA12710" s="50"/>
      <c r="AE12710" s="50"/>
    </row>
    <row r="12711" spans="23:31">
      <c r="W12711" s="50"/>
      <c r="AA12711" s="50"/>
      <c r="AE12711" s="50"/>
    </row>
    <row r="12712" spans="23:31">
      <c r="W12712" s="50"/>
      <c r="AA12712" s="50"/>
      <c r="AE12712" s="50"/>
    </row>
    <row r="12713" spans="23:31">
      <c r="W12713" s="50"/>
      <c r="AA12713" s="50"/>
      <c r="AE12713" s="50"/>
    </row>
    <row r="12714" spans="23:31">
      <c r="W12714" s="50"/>
      <c r="AA12714" s="50"/>
      <c r="AE12714" s="50"/>
    </row>
    <row r="12715" spans="23:31">
      <c r="W12715" s="50"/>
      <c r="AA12715" s="50"/>
      <c r="AE12715" s="50"/>
    </row>
    <row r="12716" spans="23:31">
      <c r="W12716" s="50"/>
      <c r="AA12716" s="50"/>
      <c r="AE12716" s="50"/>
    </row>
    <row r="12717" spans="23:31">
      <c r="W12717" s="50"/>
      <c r="AA12717" s="50"/>
      <c r="AE12717" s="50"/>
    </row>
    <row r="12718" spans="23:31">
      <c r="W12718" s="50"/>
      <c r="AA12718" s="50"/>
      <c r="AE12718" s="50"/>
    </row>
    <row r="12719" spans="23:31">
      <c r="W12719" s="50"/>
      <c r="AA12719" s="50"/>
      <c r="AE12719" s="50"/>
    </row>
    <row r="12720" spans="23:31">
      <c r="W12720" s="50"/>
      <c r="AA12720" s="50"/>
      <c r="AE12720" s="50"/>
    </row>
    <row r="12721" spans="23:31">
      <c r="W12721" s="50"/>
      <c r="AA12721" s="50"/>
      <c r="AE12721" s="50"/>
    </row>
    <row r="12722" spans="23:31">
      <c r="W12722" s="50"/>
      <c r="AA12722" s="50"/>
      <c r="AE12722" s="50"/>
    </row>
    <row r="12723" spans="23:31">
      <c r="W12723" s="50"/>
      <c r="AA12723" s="50"/>
      <c r="AE12723" s="50"/>
    </row>
    <row r="12724" spans="23:31">
      <c r="W12724" s="50"/>
      <c r="AA12724" s="50"/>
      <c r="AE12724" s="50"/>
    </row>
    <row r="12725" spans="23:31">
      <c r="W12725" s="50"/>
      <c r="AA12725" s="50"/>
      <c r="AE12725" s="50"/>
    </row>
    <row r="12726" spans="23:31">
      <c r="W12726" s="50"/>
      <c r="AA12726" s="50"/>
      <c r="AE12726" s="50"/>
    </row>
    <row r="12727" spans="23:31">
      <c r="W12727" s="50"/>
      <c r="AA12727" s="50"/>
      <c r="AE12727" s="50"/>
    </row>
    <row r="12728" spans="23:31">
      <c r="W12728" s="50"/>
      <c r="AA12728" s="50"/>
      <c r="AE12728" s="50"/>
    </row>
    <row r="12729" spans="23:31">
      <c r="W12729" s="50"/>
      <c r="AA12729" s="50"/>
      <c r="AE12729" s="50"/>
    </row>
    <row r="12730" spans="23:31">
      <c r="W12730" s="50"/>
      <c r="AA12730" s="50"/>
      <c r="AE12730" s="50"/>
    </row>
    <row r="12731" spans="23:31">
      <c r="W12731" s="50"/>
      <c r="AA12731" s="50"/>
      <c r="AE12731" s="50"/>
    </row>
    <row r="12732" spans="23:31">
      <c r="W12732" s="50"/>
      <c r="AA12732" s="50"/>
      <c r="AE12732" s="50"/>
    </row>
    <row r="12733" spans="23:31">
      <c r="W12733" s="50"/>
      <c r="AA12733" s="50"/>
      <c r="AE12733" s="50"/>
    </row>
    <row r="12734" spans="23:31">
      <c r="W12734" s="50"/>
      <c r="AA12734" s="50"/>
      <c r="AE12734" s="50"/>
    </row>
    <row r="12735" spans="23:31">
      <c r="W12735" s="50"/>
      <c r="AA12735" s="50"/>
      <c r="AE12735" s="50"/>
    </row>
    <row r="12736" spans="23:31">
      <c r="W12736" s="50"/>
      <c r="AA12736" s="50"/>
      <c r="AE12736" s="50"/>
    </row>
    <row r="12737" spans="23:31">
      <c r="W12737" s="50"/>
      <c r="AA12737" s="50"/>
      <c r="AE12737" s="50"/>
    </row>
    <row r="12738" spans="23:31">
      <c r="W12738" s="50"/>
      <c r="AA12738" s="50"/>
      <c r="AE12738" s="50"/>
    </row>
    <row r="12739" spans="23:31">
      <c r="W12739" s="50"/>
      <c r="AA12739" s="50"/>
      <c r="AE12739" s="50"/>
    </row>
    <row r="12740" spans="23:31">
      <c r="W12740" s="50"/>
      <c r="AA12740" s="50"/>
      <c r="AE12740" s="50"/>
    </row>
    <row r="12741" spans="23:31">
      <c r="W12741" s="50"/>
      <c r="AA12741" s="50"/>
      <c r="AE12741" s="50"/>
    </row>
    <row r="12742" spans="23:31">
      <c r="W12742" s="50"/>
      <c r="AA12742" s="50"/>
      <c r="AE12742" s="50"/>
    </row>
    <row r="12743" spans="23:31">
      <c r="W12743" s="50"/>
      <c r="AA12743" s="50"/>
      <c r="AE12743" s="50"/>
    </row>
    <row r="12744" spans="23:31">
      <c r="W12744" s="50"/>
      <c r="AA12744" s="50"/>
      <c r="AE12744" s="50"/>
    </row>
    <row r="12745" spans="23:31">
      <c r="W12745" s="50"/>
      <c r="AA12745" s="50"/>
      <c r="AE12745" s="50"/>
    </row>
    <row r="12746" spans="23:31">
      <c r="W12746" s="50"/>
      <c r="AA12746" s="50"/>
      <c r="AE12746" s="50"/>
    </row>
    <row r="12747" spans="23:31">
      <c r="W12747" s="50"/>
      <c r="AA12747" s="50"/>
      <c r="AE12747" s="50"/>
    </row>
    <row r="12748" spans="23:31">
      <c r="W12748" s="50"/>
      <c r="AA12748" s="50"/>
      <c r="AE12748" s="50"/>
    </row>
    <row r="12749" spans="23:31">
      <c r="W12749" s="50"/>
      <c r="AA12749" s="50"/>
      <c r="AE12749" s="50"/>
    </row>
    <row r="12750" spans="23:31">
      <c r="W12750" s="50"/>
      <c r="AA12750" s="50"/>
      <c r="AE12750" s="50"/>
    </row>
    <row r="12751" spans="23:31">
      <c r="W12751" s="50"/>
      <c r="AA12751" s="50"/>
      <c r="AE12751" s="50"/>
    </row>
    <row r="12752" spans="23:31">
      <c r="W12752" s="50"/>
      <c r="AA12752" s="50"/>
      <c r="AE12752" s="50"/>
    </row>
    <row r="12753" spans="23:31">
      <c r="W12753" s="50"/>
      <c r="AA12753" s="50"/>
      <c r="AE12753" s="50"/>
    </row>
    <row r="12754" spans="23:31">
      <c r="W12754" s="50"/>
      <c r="AA12754" s="50"/>
      <c r="AE12754" s="50"/>
    </row>
    <row r="12755" spans="23:31">
      <c r="W12755" s="50"/>
      <c r="AA12755" s="50"/>
      <c r="AE12755" s="50"/>
    </row>
    <row r="12756" spans="23:31">
      <c r="W12756" s="50"/>
      <c r="AA12756" s="50"/>
      <c r="AE12756" s="50"/>
    </row>
    <row r="12757" spans="23:31">
      <c r="W12757" s="50"/>
      <c r="AA12757" s="50"/>
      <c r="AE12757" s="50"/>
    </row>
    <row r="12758" spans="23:31">
      <c r="W12758" s="50"/>
      <c r="AA12758" s="50"/>
      <c r="AE12758" s="50"/>
    </row>
    <row r="12759" spans="23:31">
      <c r="W12759" s="50"/>
      <c r="AA12759" s="50"/>
      <c r="AE12759" s="50"/>
    </row>
    <row r="12760" spans="23:31">
      <c r="W12760" s="50"/>
      <c r="AA12760" s="50"/>
      <c r="AE12760" s="50"/>
    </row>
    <row r="12761" spans="23:31">
      <c r="W12761" s="50"/>
      <c r="AA12761" s="50"/>
      <c r="AE12761" s="50"/>
    </row>
    <row r="12762" spans="23:31">
      <c r="W12762" s="50"/>
      <c r="AA12762" s="50"/>
      <c r="AE12762" s="50"/>
    </row>
    <row r="12763" spans="23:31">
      <c r="W12763" s="50"/>
      <c r="AA12763" s="50"/>
      <c r="AE12763" s="50"/>
    </row>
    <row r="12764" spans="23:31">
      <c r="W12764" s="50"/>
      <c r="AA12764" s="50"/>
      <c r="AE12764" s="50"/>
    </row>
    <row r="12765" spans="23:31">
      <c r="W12765" s="50"/>
      <c r="AA12765" s="50"/>
      <c r="AE12765" s="50"/>
    </row>
    <row r="12766" spans="23:31">
      <c r="W12766" s="50"/>
      <c r="AA12766" s="50"/>
      <c r="AE12766" s="50"/>
    </row>
    <row r="12767" spans="23:31">
      <c r="W12767" s="50"/>
      <c r="AA12767" s="50"/>
      <c r="AE12767" s="50"/>
    </row>
    <row r="12768" spans="23:31">
      <c r="W12768" s="50"/>
      <c r="AA12768" s="50"/>
      <c r="AE12768" s="50"/>
    </row>
    <row r="12769" spans="23:31">
      <c r="W12769" s="50"/>
      <c r="AA12769" s="50"/>
      <c r="AE12769" s="50"/>
    </row>
    <row r="12770" spans="23:31">
      <c r="W12770" s="50"/>
      <c r="AA12770" s="50"/>
      <c r="AE12770" s="50"/>
    </row>
    <row r="12771" spans="23:31">
      <c r="W12771" s="50"/>
      <c r="AA12771" s="50"/>
      <c r="AE12771" s="50"/>
    </row>
    <row r="12772" spans="23:31">
      <c r="W12772" s="50"/>
      <c r="AA12772" s="50"/>
      <c r="AE12772" s="50"/>
    </row>
    <row r="12773" spans="23:31">
      <c r="W12773" s="50"/>
      <c r="AA12773" s="50"/>
      <c r="AE12773" s="50"/>
    </row>
    <row r="12774" spans="23:31">
      <c r="W12774" s="50"/>
      <c r="AA12774" s="50"/>
      <c r="AE12774" s="50"/>
    </row>
    <row r="12775" spans="23:31">
      <c r="W12775" s="50"/>
      <c r="AA12775" s="50"/>
      <c r="AE12775" s="50"/>
    </row>
    <row r="12776" spans="23:31">
      <c r="W12776" s="50"/>
      <c r="AA12776" s="50"/>
      <c r="AE12776" s="50"/>
    </row>
    <row r="12777" spans="23:31">
      <c r="W12777" s="50"/>
      <c r="AA12777" s="50"/>
      <c r="AE12777" s="50"/>
    </row>
    <row r="12778" spans="23:31">
      <c r="W12778" s="50"/>
      <c r="AA12778" s="50"/>
      <c r="AE12778" s="50"/>
    </row>
    <row r="12779" spans="23:31">
      <c r="W12779" s="50"/>
      <c r="AA12779" s="50"/>
      <c r="AE12779" s="50"/>
    </row>
    <row r="12780" spans="23:31">
      <c r="W12780" s="50"/>
      <c r="AA12780" s="50"/>
      <c r="AE12780" s="50"/>
    </row>
    <row r="12781" spans="23:31">
      <c r="W12781" s="50"/>
      <c r="AA12781" s="50"/>
      <c r="AE12781" s="50"/>
    </row>
    <row r="12782" spans="23:31">
      <c r="W12782" s="50"/>
      <c r="AA12782" s="50"/>
      <c r="AE12782" s="50"/>
    </row>
    <row r="12783" spans="23:31">
      <c r="W12783" s="50"/>
      <c r="AA12783" s="50"/>
      <c r="AE12783" s="50"/>
    </row>
    <row r="12784" spans="23:31">
      <c r="W12784" s="50"/>
      <c r="AA12784" s="50"/>
      <c r="AE12784" s="50"/>
    </row>
    <row r="12785" spans="23:31">
      <c r="W12785" s="50"/>
      <c r="AA12785" s="50"/>
      <c r="AE12785" s="50"/>
    </row>
    <row r="12786" spans="23:31">
      <c r="W12786" s="50"/>
      <c r="AA12786" s="50"/>
      <c r="AE12786" s="50"/>
    </row>
    <row r="12787" spans="23:31">
      <c r="W12787" s="50"/>
      <c r="AA12787" s="50"/>
      <c r="AE12787" s="50"/>
    </row>
    <row r="12788" spans="23:31">
      <c r="W12788" s="50"/>
      <c r="AA12788" s="50"/>
      <c r="AE12788" s="50"/>
    </row>
    <row r="12789" spans="23:31">
      <c r="W12789" s="50"/>
      <c r="AA12789" s="50"/>
      <c r="AE12789" s="50"/>
    </row>
    <row r="12790" spans="23:31">
      <c r="W12790" s="50"/>
      <c r="AA12790" s="50"/>
      <c r="AE12790" s="50"/>
    </row>
    <row r="12791" spans="23:31">
      <c r="W12791" s="50"/>
      <c r="AA12791" s="50"/>
      <c r="AE12791" s="50"/>
    </row>
    <row r="12792" spans="23:31">
      <c r="W12792" s="50"/>
      <c r="AA12792" s="50"/>
      <c r="AE12792" s="50"/>
    </row>
    <row r="12793" spans="23:31">
      <c r="W12793" s="50"/>
      <c r="AA12793" s="50"/>
      <c r="AE12793" s="50"/>
    </row>
    <row r="12794" spans="23:31">
      <c r="W12794" s="50"/>
      <c r="AA12794" s="50"/>
      <c r="AE12794" s="50"/>
    </row>
    <row r="12795" spans="23:31">
      <c r="W12795" s="50"/>
      <c r="AA12795" s="50"/>
      <c r="AE12795" s="50"/>
    </row>
    <row r="12796" spans="23:31">
      <c r="W12796" s="50"/>
      <c r="AA12796" s="50"/>
      <c r="AE12796" s="50"/>
    </row>
    <row r="12797" spans="23:31">
      <c r="W12797" s="50"/>
      <c r="AA12797" s="50"/>
      <c r="AE12797" s="50"/>
    </row>
    <row r="12798" spans="23:31">
      <c r="W12798" s="50"/>
      <c r="AA12798" s="50"/>
      <c r="AE12798" s="50"/>
    </row>
    <row r="12799" spans="23:31">
      <c r="W12799" s="50"/>
      <c r="AA12799" s="50"/>
      <c r="AE12799" s="50"/>
    </row>
    <row r="12800" spans="23:31">
      <c r="W12800" s="50"/>
      <c r="AA12800" s="50"/>
      <c r="AE12800" s="50"/>
    </row>
    <row r="12801" spans="23:31">
      <c r="W12801" s="50"/>
      <c r="AA12801" s="50"/>
      <c r="AE12801" s="50"/>
    </row>
    <row r="12802" spans="23:31">
      <c r="W12802" s="50"/>
      <c r="AA12802" s="50"/>
      <c r="AE12802" s="50"/>
    </row>
    <row r="12803" spans="23:31">
      <c r="W12803" s="50"/>
      <c r="AA12803" s="50"/>
      <c r="AE12803" s="50"/>
    </row>
    <row r="12804" spans="23:31">
      <c r="W12804" s="50"/>
      <c r="AA12804" s="50"/>
      <c r="AE12804" s="50"/>
    </row>
    <row r="12805" spans="23:31">
      <c r="W12805" s="50"/>
      <c r="AA12805" s="50"/>
      <c r="AE12805" s="50"/>
    </row>
    <row r="12806" spans="23:31">
      <c r="W12806" s="50"/>
      <c r="AA12806" s="50"/>
      <c r="AE12806" s="50"/>
    </row>
    <row r="12807" spans="23:31">
      <c r="W12807" s="50"/>
      <c r="AA12807" s="50"/>
      <c r="AE12807" s="50"/>
    </row>
    <row r="12808" spans="23:31">
      <c r="W12808" s="50"/>
      <c r="AA12808" s="50"/>
      <c r="AE12808" s="50"/>
    </row>
    <row r="12809" spans="23:31">
      <c r="W12809" s="50"/>
      <c r="AA12809" s="50"/>
      <c r="AE12809" s="50"/>
    </row>
    <row r="12810" spans="23:31">
      <c r="W12810" s="50"/>
      <c r="AA12810" s="50"/>
      <c r="AE12810" s="50"/>
    </row>
    <row r="12811" spans="23:31">
      <c r="W12811" s="50"/>
      <c r="AA12811" s="50"/>
      <c r="AE12811" s="50"/>
    </row>
    <row r="12812" spans="23:31">
      <c r="W12812" s="50"/>
      <c r="AA12812" s="50"/>
      <c r="AE12812" s="50"/>
    </row>
    <row r="12813" spans="23:31">
      <c r="W12813" s="50"/>
      <c r="AA12813" s="50"/>
      <c r="AE12813" s="50"/>
    </row>
    <row r="12814" spans="23:31">
      <c r="W12814" s="50"/>
      <c r="AA12814" s="50"/>
      <c r="AE12814" s="50"/>
    </row>
    <row r="12815" spans="23:31">
      <c r="W12815" s="50"/>
      <c r="AA12815" s="50"/>
      <c r="AE12815" s="50"/>
    </row>
    <row r="12816" spans="23:31">
      <c r="W12816" s="50"/>
      <c r="AA12816" s="50"/>
      <c r="AE12816" s="50"/>
    </row>
    <row r="12817" spans="23:31">
      <c r="W12817" s="50"/>
      <c r="AA12817" s="50"/>
      <c r="AE12817" s="50"/>
    </row>
    <row r="12818" spans="23:31">
      <c r="W12818" s="50"/>
      <c r="AA12818" s="50"/>
      <c r="AE12818" s="50"/>
    </row>
    <row r="12819" spans="23:31">
      <c r="W12819" s="50"/>
      <c r="AA12819" s="50"/>
      <c r="AE12819" s="50"/>
    </row>
    <row r="12820" spans="23:31">
      <c r="W12820" s="50"/>
      <c r="AA12820" s="50"/>
      <c r="AE12820" s="50"/>
    </row>
    <row r="12821" spans="23:31">
      <c r="W12821" s="50"/>
      <c r="AA12821" s="50"/>
      <c r="AE12821" s="50"/>
    </row>
    <row r="12822" spans="23:31">
      <c r="W12822" s="50"/>
      <c r="AA12822" s="50"/>
      <c r="AE12822" s="50"/>
    </row>
    <row r="12823" spans="23:31">
      <c r="W12823" s="50"/>
      <c r="AA12823" s="50"/>
      <c r="AE12823" s="50"/>
    </row>
    <row r="12824" spans="23:31">
      <c r="W12824" s="50"/>
      <c r="AA12824" s="50"/>
      <c r="AE12824" s="50"/>
    </row>
    <row r="12825" spans="23:31">
      <c r="W12825" s="50"/>
      <c r="AA12825" s="50"/>
      <c r="AE12825" s="50"/>
    </row>
    <row r="12826" spans="23:31">
      <c r="W12826" s="50"/>
      <c r="AA12826" s="50"/>
      <c r="AE12826" s="50"/>
    </row>
    <row r="12827" spans="23:31">
      <c r="W12827" s="50"/>
      <c r="AA12827" s="50"/>
      <c r="AE12827" s="50"/>
    </row>
    <row r="12828" spans="23:31">
      <c r="W12828" s="50"/>
      <c r="AA12828" s="50"/>
      <c r="AE12828" s="50"/>
    </row>
    <row r="12829" spans="23:31">
      <c r="W12829" s="50"/>
      <c r="AA12829" s="50"/>
      <c r="AE12829" s="50"/>
    </row>
    <row r="12830" spans="23:31">
      <c r="W12830" s="50"/>
      <c r="AA12830" s="50"/>
      <c r="AE12830" s="50"/>
    </row>
    <row r="12831" spans="23:31">
      <c r="W12831" s="50"/>
      <c r="AA12831" s="50"/>
      <c r="AE12831" s="50"/>
    </row>
    <row r="12832" spans="23:31">
      <c r="W12832" s="50"/>
      <c r="AA12832" s="50"/>
      <c r="AE12832" s="50"/>
    </row>
    <row r="12833" spans="23:31">
      <c r="W12833" s="50"/>
      <c r="AA12833" s="50"/>
      <c r="AE12833" s="50"/>
    </row>
    <row r="12834" spans="23:31">
      <c r="W12834" s="50"/>
      <c r="AA12834" s="50"/>
      <c r="AE12834" s="50"/>
    </row>
    <row r="12835" spans="23:31">
      <c r="W12835" s="50"/>
      <c r="AA12835" s="50"/>
      <c r="AE12835" s="50"/>
    </row>
    <row r="12836" spans="23:31">
      <c r="W12836" s="50"/>
      <c r="AA12836" s="50"/>
      <c r="AE12836" s="50"/>
    </row>
    <row r="12837" spans="23:31">
      <c r="W12837" s="50"/>
      <c r="AA12837" s="50"/>
      <c r="AE12837" s="50"/>
    </row>
    <row r="12838" spans="23:31">
      <c r="W12838" s="50"/>
      <c r="AA12838" s="50"/>
      <c r="AE12838" s="50"/>
    </row>
    <row r="12839" spans="23:31">
      <c r="W12839" s="50"/>
      <c r="AA12839" s="50"/>
      <c r="AE12839" s="50"/>
    </row>
    <row r="12840" spans="23:31">
      <c r="W12840" s="50"/>
      <c r="AA12840" s="50"/>
      <c r="AE12840" s="50"/>
    </row>
    <row r="12841" spans="23:31">
      <c r="W12841" s="50"/>
      <c r="AA12841" s="50"/>
      <c r="AE12841" s="50"/>
    </row>
    <row r="12842" spans="23:31">
      <c r="W12842" s="50"/>
      <c r="AA12842" s="50"/>
      <c r="AE12842" s="50"/>
    </row>
    <row r="12843" spans="23:31">
      <c r="W12843" s="50"/>
      <c r="AA12843" s="50"/>
      <c r="AE12843" s="50"/>
    </row>
    <row r="12844" spans="23:31">
      <c r="W12844" s="50"/>
      <c r="AA12844" s="50"/>
      <c r="AE12844" s="50"/>
    </row>
    <row r="12845" spans="23:31">
      <c r="W12845" s="50"/>
      <c r="AA12845" s="50"/>
      <c r="AE12845" s="50"/>
    </row>
    <row r="12846" spans="23:31">
      <c r="W12846" s="50"/>
      <c r="AA12846" s="50"/>
      <c r="AE12846" s="50"/>
    </row>
    <row r="12847" spans="23:31">
      <c r="W12847" s="50"/>
      <c r="AA12847" s="50"/>
      <c r="AE12847" s="50"/>
    </row>
    <row r="12848" spans="23:31">
      <c r="W12848" s="50"/>
      <c r="AA12848" s="50"/>
      <c r="AE12848" s="50"/>
    </row>
    <row r="12849" spans="23:31">
      <c r="W12849" s="50"/>
      <c r="AA12849" s="50"/>
      <c r="AE12849" s="50"/>
    </row>
    <row r="12850" spans="23:31">
      <c r="W12850" s="50"/>
      <c r="AA12850" s="50"/>
      <c r="AE12850" s="50"/>
    </row>
    <row r="12851" spans="23:31">
      <c r="W12851" s="50"/>
      <c r="AA12851" s="50"/>
      <c r="AE12851" s="50"/>
    </row>
    <row r="12852" spans="23:31">
      <c r="W12852" s="50"/>
      <c r="AA12852" s="50"/>
      <c r="AE12852" s="50"/>
    </row>
    <row r="12853" spans="23:31">
      <c r="W12853" s="50"/>
      <c r="AA12853" s="50"/>
      <c r="AE12853" s="50"/>
    </row>
    <row r="12854" spans="23:31">
      <c r="W12854" s="50"/>
      <c r="AA12854" s="50"/>
      <c r="AE12854" s="50"/>
    </row>
    <row r="12855" spans="23:31">
      <c r="W12855" s="50"/>
      <c r="AA12855" s="50"/>
      <c r="AE12855" s="50"/>
    </row>
    <row r="12856" spans="23:31">
      <c r="W12856" s="50"/>
      <c r="AA12856" s="50"/>
      <c r="AE12856" s="50"/>
    </row>
    <row r="12857" spans="23:31">
      <c r="W12857" s="50"/>
      <c r="AA12857" s="50"/>
      <c r="AE12857" s="50"/>
    </row>
    <row r="12858" spans="23:31">
      <c r="W12858" s="50"/>
      <c r="AA12858" s="50"/>
      <c r="AE12858" s="50"/>
    </row>
    <row r="12859" spans="23:31">
      <c r="W12859" s="50"/>
      <c r="AA12859" s="50"/>
      <c r="AE12859" s="50"/>
    </row>
    <row r="12860" spans="23:31">
      <c r="W12860" s="50"/>
      <c r="AA12860" s="50"/>
      <c r="AE12860" s="50"/>
    </row>
    <row r="12861" spans="23:31">
      <c r="W12861" s="50"/>
      <c r="AA12861" s="50"/>
      <c r="AE12861" s="50"/>
    </row>
    <row r="12862" spans="23:31">
      <c r="W12862" s="50"/>
      <c r="AA12862" s="50"/>
      <c r="AE12862" s="50"/>
    </row>
    <row r="12863" spans="23:31">
      <c r="W12863" s="50"/>
      <c r="AA12863" s="50"/>
      <c r="AE12863" s="50"/>
    </row>
    <row r="12864" spans="23:31">
      <c r="W12864" s="50"/>
      <c r="AA12864" s="50"/>
      <c r="AE12864" s="50"/>
    </row>
    <row r="12865" spans="23:31">
      <c r="W12865" s="50"/>
      <c r="AA12865" s="50"/>
      <c r="AE12865" s="50"/>
    </row>
    <row r="12866" spans="23:31">
      <c r="W12866" s="50"/>
      <c r="AA12866" s="50"/>
      <c r="AE12866" s="50"/>
    </row>
    <row r="12867" spans="23:31">
      <c r="W12867" s="50"/>
      <c r="AA12867" s="50"/>
      <c r="AE12867" s="50"/>
    </row>
    <row r="12868" spans="23:31">
      <c r="W12868" s="50"/>
      <c r="AA12868" s="50"/>
      <c r="AE12868" s="50"/>
    </row>
    <row r="12869" spans="23:31">
      <c r="W12869" s="50"/>
      <c r="AA12869" s="50"/>
      <c r="AE12869" s="50"/>
    </row>
    <row r="12870" spans="23:31">
      <c r="W12870" s="50"/>
      <c r="AA12870" s="50"/>
      <c r="AE12870" s="50"/>
    </row>
    <row r="12871" spans="23:31">
      <c r="W12871" s="50"/>
      <c r="AA12871" s="50"/>
      <c r="AE12871" s="50"/>
    </row>
    <row r="12872" spans="23:31">
      <c r="W12872" s="50"/>
      <c r="AA12872" s="50"/>
      <c r="AE12872" s="50"/>
    </row>
    <row r="12873" spans="23:31">
      <c r="W12873" s="50"/>
      <c r="AA12873" s="50"/>
      <c r="AE12873" s="50"/>
    </row>
    <row r="12874" spans="23:31">
      <c r="W12874" s="50"/>
      <c r="AA12874" s="50"/>
      <c r="AE12874" s="50"/>
    </row>
    <row r="12875" spans="23:31">
      <c r="W12875" s="50"/>
      <c r="AA12875" s="50"/>
      <c r="AE12875" s="50"/>
    </row>
    <row r="12876" spans="23:31">
      <c r="W12876" s="50"/>
      <c r="AA12876" s="50"/>
      <c r="AE12876" s="50"/>
    </row>
    <row r="12877" spans="23:31">
      <c r="W12877" s="50"/>
      <c r="AA12877" s="50"/>
      <c r="AE12877" s="50"/>
    </row>
    <row r="12878" spans="23:31">
      <c r="W12878" s="50"/>
      <c r="AA12878" s="50"/>
      <c r="AE12878" s="50"/>
    </row>
    <row r="12879" spans="23:31">
      <c r="W12879" s="50"/>
      <c r="AA12879" s="50"/>
      <c r="AE12879" s="50"/>
    </row>
    <row r="12880" spans="23:31">
      <c r="W12880" s="50"/>
      <c r="AA12880" s="50"/>
      <c r="AE12880" s="50"/>
    </row>
    <row r="12881" spans="23:31">
      <c r="W12881" s="50"/>
      <c r="AA12881" s="50"/>
      <c r="AE12881" s="50"/>
    </row>
    <row r="12882" spans="23:31">
      <c r="W12882" s="50"/>
      <c r="AA12882" s="50"/>
      <c r="AE12882" s="50"/>
    </row>
    <row r="12883" spans="23:31">
      <c r="W12883" s="50"/>
      <c r="AA12883" s="50"/>
      <c r="AE12883" s="50"/>
    </row>
    <row r="12884" spans="23:31">
      <c r="W12884" s="50"/>
      <c r="AA12884" s="50"/>
      <c r="AE12884" s="50"/>
    </row>
    <row r="12885" spans="23:31">
      <c r="W12885" s="50"/>
      <c r="AA12885" s="50"/>
      <c r="AE12885" s="50"/>
    </row>
    <row r="12886" spans="23:31">
      <c r="W12886" s="50"/>
      <c r="AA12886" s="50"/>
      <c r="AE12886" s="50"/>
    </row>
    <row r="12887" spans="23:31">
      <c r="W12887" s="50"/>
      <c r="AA12887" s="50"/>
      <c r="AE12887" s="50"/>
    </row>
    <row r="12888" spans="23:31">
      <c r="W12888" s="50"/>
      <c r="AA12888" s="50"/>
      <c r="AE12888" s="50"/>
    </row>
    <row r="12889" spans="23:31">
      <c r="W12889" s="50"/>
      <c r="AA12889" s="50"/>
      <c r="AE12889" s="50"/>
    </row>
    <row r="12890" spans="23:31">
      <c r="W12890" s="50"/>
      <c r="AA12890" s="50"/>
      <c r="AE12890" s="50"/>
    </row>
    <row r="12891" spans="23:31">
      <c r="W12891" s="50"/>
      <c r="AA12891" s="50"/>
      <c r="AE12891" s="50"/>
    </row>
    <row r="12892" spans="23:31">
      <c r="W12892" s="50"/>
      <c r="AA12892" s="50"/>
      <c r="AE12892" s="50"/>
    </row>
    <row r="12893" spans="23:31">
      <c r="W12893" s="50"/>
      <c r="AA12893" s="50"/>
      <c r="AE12893" s="50"/>
    </row>
    <row r="12894" spans="23:31">
      <c r="W12894" s="50"/>
      <c r="AA12894" s="50"/>
      <c r="AE12894" s="50"/>
    </row>
    <row r="12895" spans="23:31">
      <c r="W12895" s="50"/>
      <c r="AA12895" s="50"/>
      <c r="AE12895" s="50"/>
    </row>
    <row r="12896" spans="23:31">
      <c r="W12896" s="50"/>
      <c r="AA12896" s="50"/>
      <c r="AE12896" s="50"/>
    </row>
    <row r="12897" spans="23:31">
      <c r="W12897" s="50"/>
      <c r="AA12897" s="50"/>
      <c r="AE12897" s="50"/>
    </row>
    <row r="12898" spans="23:31">
      <c r="W12898" s="50"/>
      <c r="AA12898" s="50"/>
      <c r="AE12898" s="50"/>
    </row>
    <row r="12899" spans="23:31">
      <c r="W12899" s="50"/>
      <c r="AA12899" s="50"/>
      <c r="AE12899" s="50"/>
    </row>
    <row r="12900" spans="23:31">
      <c r="W12900" s="50"/>
      <c r="AA12900" s="50"/>
      <c r="AE12900" s="50"/>
    </row>
    <row r="12901" spans="23:31">
      <c r="W12901" s="50"/>
      <c r="AA12901" s="50"/>
      <c r="AE12901" s="50"/>
    </row>
    <row r="12902" spans="23:31">
      <c r="W12902" s="50"/>
      <c r="AA12902" s="50"/>
      <c r="AE12902" s="50"/>
    </row>
    <row r="12903" spans="23:31">
      <c r="W12903" s="50"/>
      <c r="AA12903" s="50"/>
      <c r="AE12903" s="50"/>
    </row>
    <row r="12904" spans="23:31">
      <c r="W12904" s="50"/>
      <c r="AA12904" s="50"/>
      <c r="AE12904" s="50"/>
    </row>
    <row r="12905" spans="23:31">
      <c r="W12905" s="50"/>
      <c r="AA12905" s="50"/>
      <c r="AE12905" s="50"/>
    </row>
    <row r="12906" spans="23:31">
      <c r="W12906" s="50"/>
      <c r="AA12906" s="50"/>
      <c r="AE12906" s="50"/>
    </row>
    <row r="12907" spans="23:31">
      <c r="W12907" s="50"/>
      <c r="AA12907" s="50"/>
      <c r="AE12907" s="50"/>
    </row>
    <row r="12908" spans="23:31">
      <c r="W12908" s="50"/>
      <c r="AA12908" s="50"/>
      <c r="AE12908" s="50"/>
    </row>
    <row r="12909" spans="23:31">
      <c r="W12909" s="50"/>
      <c r="AA12909" s="50"/>
      <c r="AE12909" s="50"/>
    </row>
    <row r="12910" spans="23:31">
      <c r="W12910" s="50"/>
      <c r="AA12910" s="50"/>
      <c r="AE12910" s="50"/>
    </row>
    <row r="12911" spans="23:31">
      <c r="W12911" s="50"/>
      <c r="AA12911" s="50"/>
      <c r="AE12911" s="50"/>
    </row>
    <row r="12912" spans="23:31">
      <c r="W12912" s="50"/>
      <c r="AA12912" s="50"/>
      <c r="AE12912" s="50"/>
    </row>
    <row r="12913" spans="23:31">
      <c r="W12913" s="50"/>
      <c r="AA12913" s="50"/>
      <c r="AE12913" s="50"/>
    </row>
    <row r="12914" spans="23:31">
      <c r="W12914" s="50"/>
      <c r="AA12914" s="50"/>
      <c r="AE12914" s="50"/>
    </row>
    <row r="12915" spans="23:31">
      <c r="W12915" s="50"/>
      <c r="AA12915" s="50"/>
      <c r="AE12915" s="50"/>
    </row>
    <row r="12916" spans="23:31">
      <c r="W12916" s="50"/>
      <c r="AA12916" s="50"/>
      <c r="AE12916" s="50"/>
    </row>
    <row r="12917" spans="23:31">
      <c r="W12917" s="50"/>
      <c r="AA12917" s="50"/>
      <c r="AE12917" s="50"/>
    </row>
    <row r="12918" spans="23:31">
      <c r="W12918" s="50"/>
      <c r="AA12918" s="50"/>
      <c r="AE12918" s="50"/>
    </row>
    <row r="12919" spans="23:31">
      <c r="W12919" s="50"/>
      <c r="AA12919" s="50"/>
      <c r="AE12919" s="50"/>
    </row>
    <row r="12920" spans="23:31">
      <c r="W12920" s="50"/>
      <c r="AA12920" s="50"/>
      <c r="AE12920" s="50"/>
    </row>
    <row r="12921" spans="23:31">
      <c r="W12921" s="50"/>
      <c r="AA12921" s="50"/>
      <c r="AE12921" s="50"/>
    </row>
    <row r="12922" spans="23:31">
      <c r="W12922" s="50"/>
      <c r="AA12922" s="50"/>
      <c r="AE12922" s="50"/>
    </row>
    <row r="12923" spans="23:31">
      <c r="W12923" s="50"/>
      <c r="AA12923" s="50"/>
      <c r="AE12923" s="50"/>
    </row>
    <row r="12924" spans="23:31">
      <c r="W12924" s="50"/>
      <c r="AA12924" s="50"/>
      <c r="AE12924" s="50"/>
    </row>
    <row r="12925" spans="23:31">
      <c r="W12925" s="50"/>
      <c r="AA12925" s="50"/>
      <c r="AE12925" s="50"/>
    </row>
    <row r="12926" spans="23:31">
      <c r="W12926" s="50"/>
      <c r="AA12926" s="50"/>
      <c r="AE12926" s="50"/>
    </row>
    <row r="12927" spans="23:31">
      <c r="W12927" s="50"/>
      <c r="AA12927" s="50"/>
      <c r="AE12927" s="50"/>
    </row>
    <row r="12928" spans="23:31">
      <c r="W12928" s="50"/>
      <c r="AA12928" s="50"/>
      <c r="AE12928" s="50"/>
    </row>
    <row r="12929" spans="23:31">
      <c r="W12929" s="50"/>
      <c r="AA12929" s="50"/>
      <c r="AE12929" s="50"/>
    </row>
    <row r="12930" spans="23:31">
      <c r="W12930" s="50"/>
      <c r="AA12930" s="50"/>
      <c r="AE12930" s="50"/>
    </row>
    <row r="12931" spans="23:31">
      <c r="W12931" s="50"/>
      <c r="AA12931" s="50"/>
      <c r="AE12931" s="50"/>
    </row>
    <row r="12932" spans="23:31">
      <c r="W12932" s="50"/>
      <c r="AA12932" s="50"/>
      <c r="AE12932" s="50"/>
    </row>
    <row r="12933" spans="23:31">
      <c r="W12933" s="50"/>
      <c r="AA12933" s="50"/>
      <c r="AE12933" s="50"/>
    </row>
    <row r="12934" spans="23:31">
      <c r="W12934" s="50"/>
      <c r="AA12934" s="50"/>
      <c r="AE12934" s="50"/>
    </row>
    <row r="12935" spans="23:31">
      <c r="W12935" s="50"/>
      <c r="AA12935" s="50"/>
      <c r="AE12935" s="50"/>
    </row>
    <row r="12936" spans="23:31">
      <c r="W12936" s="50"/>
      <c r="AA12936" s="50"/>
      <c r="AE12936" s="50"/>
    </row>
    <row r="12937" spans="23:31">
      <c r="W12937" s="50"/>
      <c r="AA12937" s="50"/>
      <c r="AE12937" s="50"/>
    </row>
    <row r="12938" spans="23:31">
      <c r="W12938" s="50"/>
      <c r="AA12938" s="50"/>
      <c r="AE12938" s="50"/>
    </row>
    <row r="12939" spans="23:31">
      <c r="W12939" s="50"/>
      <c r="AA12939" s="50"/>
      <c r="AE12939" s="50"/>
    </row>
    <row r="12940" spans="23:31">
      <c r="W12940" s="50"/>
      <c r="AA12940" s="50"/>
      <c r="AE12940" s="50"/>
    </row>
    <row r="12941" spans="23:31">
      <c r="W12941" s="50"/>
      <c r="AA12941" s="50"/>
      <c r="AE12941" s="50"/>
    </row>
    <row r="12942" spans="23:31">
      <c r="W12942" s="50"/>
      <c r="AA12942" s="50"/>
      <c r="AE12942" s="50"/>
    </row>
    <row r="12943" spans="23:31">
      <c r="W12943" s="50"/>
      <c r="AA12943" s="50"/>
      <c r="AE12943" s="50"/>
    </row>
    <row r="12944" spans="23:31">
      <c r="W12944" s="50"/>
      <c r="AA12944" s="50"/>
      <c r="AE12944" s="50"/>
    </row>
    <row r="12945" spans="23:31">
      <c r="W12945" s="50"/>
      <c r="AA12945" s="50"/>
      <c r="AE12945" s="50"/>
    </row>
    <row r="12946" spans="23:31">
      <c r="W12946" s="50"/>
      <c r="AA12946" s="50"/>
      <c r="AE12946" s="50"/>
    </row>
    <row r="12947" spans="23:31">
      <c r="W12947" s="50"/>
      <c r="AA12947" s="50"/>
      <c r="AE12947" s="50"/>
    </row>
    <row r="12948" spans="23:31">
      <c r="W12948" s="50"/>
      <c r="AA12948" s="50"/>
      <c r="AE12948" s="50"/>
    </row>
    <row r="12949" spans="23:31">
      <c r="W12949" s="50"/>
      <c r="AA12949" s="50"/>
      <c r="AE12949" s="50"/>
    </row>
    <row r="12950" spans="23:31">
      <c r="W12950" s="50"/>
      <c r="AA12950" s="50"/>
      <c r="AE12950" s="50"/>
    </row>
    <row r="12951" spans="23:31">
      <c r="W12951" s="50"/>
      <c r="AA12951" s="50"/>
      <c r="AE12951" s="50"/>
    </row>
    <row r="12952" spans="23:31">
      <c r="W12952" s="50"/>
      <c r="AA12952" s="50"/>
      <c r="AE12952" s="50"/>
    </row>
    <row r="12953" spans="23:31">
      <c r="W12953" s="50"/>
      <c r="AA12953" s="50"/>
      <c r="AE12953" s="50"/>
    </row>
    <row r="12954" spans="23:31">
      <c r="W12954" s="50"/>
      <c r="AA12954" s="50"/>
      <c r="AE12954" s="50"/>
    </row>
    <row r="12955" spans="23:31">
      <c r="W12955" s="50"/>
      <c r="AA12955" s="50"/>
      <c r="AE12955" s="50"/>
    </row>
    <row r="12956" spans="23:31">
      <c r="W12956" s="50"/>
      <c r="AA12956" s="50"/>
      <c r="AE12956" s="50"/>
    </row>
    <row r="12957" spans="23:31">
      <c r="W12957" s="50"/>
      <c r="AA12957" s="50"/>
      <c r="AE12957" s="50"/>
    </row>
    <row r="12958" spans="23:31">
      <c r="W12958" s="50"/>
      <c r="AA12958" s="50"/>
      <c r="AE12958" s="50"/>
    </row>
    <row r="12959" spans="23:31">
      <c r="W12959" s="50"/>
      <c r="AA12959" s="50"/>
      <c r="AE12959" s="50"/>
    </row>
    <row r="12960" spans="23:31">
      <c r="W12960" s="50"/>
      <c r="AA12960" s="50"/>
      <c r="AE12960" s="50"/>
    </row>
    <row r="12961" spans="23:31">
      <c r="W12961" s="50"/>
      <c r="AA12961" s="50"/>
      <c r="AE12961" s="50"/>
    </row>
    <row r="12962" spans="23:31">
      <c r="W12962" s="50"/>
      <c r="AA12962" s="50"/>
      <c r="AE12962" s="50"/>
    </row>
    <row r="12963" spans="23:31">
      <c r="W12963" s="50"/>
      <c r="AA12963" s="50"/>
      <c r="AE12963" s="50"/>
    </row>
    <row r="12964" spans="23:31">
      <c r="W12964" s="50"/>
      <c r="AA12964" s="50"/>
      <c r="AE12964" s="50"/>
    </row>
    <row r="12965" spans="23:31">
      <c r="W12965" s="50"/>
      <c r="AA12965" s="50"/>
      <c r="AE12965" s="50"/>
    </row>
    <row r="12966" spans="23:31">
      <c r="W12966" s="50"/>
      <c r="AA12966" s="50"/>
      <c r="AE12966" s="50"/>
    </row>
    <row r="12967" spans="23:31">
      <c r="W12967" s="50"/>
      <c r="AA12967" s="50"/>
      <c r="AE12967" s="50"/>
    </row>
    <row r="12968" spans="23:31">
      <c r="W12968" s="50"/>
      <c r="AA12968" s="50"/>
      <c r="AE12968" s="50"/>
    </row>
    <row r="12969" spans="23:31">
      <c r="W12969" s="50"/>
      <c r="AA12969" s="50"/>
      <c r="AE12969" s="50"/>
    </row>
    <row r="12970" spans="23:31">
      <c r="W12970" s="50"/>
      <c r="AA12970" s="50"/>
      <c r="AE12970" s="50"/>
    </row>
    <row r="12971" spans="23:31">
      <c r="W12971" s="50"/>
      <c r="AA12971" s="50"/>
      <c r="AE12971" s="50"/>
    </row>
    <row r="12972" spans="23:31">
      <c r="W12972" s="50"/>
      <c r="AA12972" s="50"/>
      <c r="AE12972" s="50"/>
    </row>
    <row r="12973" spans="23:31">
      <c r="W12973" s="50"/>
      <c r="AA12973" s="50"/>
      <c r="AE12973" s="50"/>
    </row>
    <row r="12974" spans="23:31">
      <c r="W12974" s="50"/>
      <c r="AA12974" s="50"/>
      <c r="AE12974" s="50"/>
    </row>
    <row r="12975" spans="23:31">
      <c r="W12975" s="50"/>
      <c r="AA12975" s="50"/>
      <c r="AE12975" s="50"/>
    </row>
    <row r="12976" spans="23:31">
      <c r="W12976" s="50"/>
      <c r="AA12976" s="50"/>
      <c r="AE12976" s="50"/>
    </row>
    <row r="12977" spans="23:31">
      <c r="W12977" s="50"/>
      <c r="AA12977" s="50"/>
      <c r="AE12977" s="50"/>
    </row>
    <row r="12978" spans="23:31">
      <c r="W12978" s="50"/>
      <c r="AA12978" s="50"/>
      <c r="AE12978" s="50"/>
    </row>
    <row r="12979" spans="23:31">
      <c r="W12979" s="50"/>
      <c r="AA12979" s="50"/>
      <c r="AE12979" s="50"/>
    </row>
    <row r="12980" spans="23:31">
      <c r="W12980" s="50"/>
      <c r="AA12980" s="50"/>
      <c r="AE12980" s="50"/>
    </row>
    <row r="12981" spans="23:31">
      <c r="W12981" s="50"/>
      <c r="AA12981" s="50"/>
      <c r="AE12981" s="50"/>
    </row>
    <row r="12982" spans="23:31">
      <c r="W12982" s="50"/>
      <c r="AA12982" s="50"/>
      <c r="AE12982" s="50"/>
    </row>
    <row r="12983" spans="23:31">
      <c r="W12983" s="50"/>
      <c r="AA12983" s="50"/>
      <c r="AE12983" s="50"/>
    </row>
    <row r="12984" spans="23:31">
      <c r="W12984" s="50"/>
      <c r="AA12984" s="50"/>
      <c r="AE12984" s="50"/>
    </row>
    <row r="12985" spans="23:31">
      <c r="W12985" s="50"/>
      <c r="AA12985" s="50"/>
      <c r="AE12985" s="50"/>
    </row>
    <row r="12986" spans="23:31">
      <c r="W12986" s="50"/>
      <c r="AA12986" s="50"/>
      <c r="AE12986" s="50"/>
    </row>
    <row r="12987" spans="23:31">
      <c r="W12987" s="50"/>
      <c r="AA12987" s="50"/>
      <c r="AE12987" s="50"/>
    </row>
    <row r="12988" spans="23:31">
      <c r="W12988" s="50"/>
      <c r="AA12988" s="50"/>
      <c r="AE12988" s="50"/>
    </row>
    <row r="12989" spans="23:31">
      <c r="W12989" s="50"/>
      <c r="AA12989" s="50"/>
      <c r="AE12989" s="50"/>
    </row>
    <row r="12990" spans="23:31">
      <c r="W12990" s="50"/>
      <c r="AA12990" s="50"/>
      <c r="AE12990" s="50"/>
    </row>
    <row r="12991" spans="23:31">
      <c r="W12991" s="50"/>
      <c r="AA12991" s="50"/>
      <c r="AE12991" s="50"/>
    </row>
    <row r="12992" spans="23:31">
      <c r="W12992" s="50"/>
      <c r="AA12992" s="50"/>
      <c r="AE12992" s="50"/>
    </row>
    <row r="12993" spans="23:31">
      <c r="W12993" s="50"/>
      <c r="AA12993" s="50"/>
      <c r="AE12993" s="50"/>
    </row>
    <row r="12994" spans="23:31">
      <c r="W12994" s="50"/>
      <c r="AA12994" s="50"/>
      <c r="AE12994" s="50"/>
    </row>
    <row r="12995" spans="23:31">
      <c r="W12995" s="50"/>
      <c r="AA12995" s="50"/>
      <c r="AE12995" s="50"/>
    </row>
    <row r="12996" spans="23:31">
      <c r="W12996" s="50"/>
      <c r="AA12996" s="50"/>
      <c r="AE12996" s="50"/>
    </row>
    <row r="12997" spans="23:31">
      <c r="W12997" s="50"/>
      <c r="AA12997" s="50"/>
      <c r="AE12997" s="50"/>
    </row>
    <row r="12998" spans="23:31">
      <c r="W12998" s="50"/>
      <c r="AA12998" s="50"/>
      <c r="AE12998" s="50"/>
    </row>
    <row r="12999" spans="23:31">
      <c r="W12999" s="50"/>
      <c r="AA12999" s="50"/>
      <c r="AE12999" s="50"/>
    </row>
    <row r="13000" spans="23:31">
      <c r="W13000" s="50"/>
      <c r="AA13000" s="50"/>
      <c r="AE13000" s="50"/>
    </row>
    <row r="13001" spans="23:31">
      <c r="W13001" s="50"/>
      <c r="AA13001" s="50"/>
      <c r="AE13001" s="50"/>
    </row>
    <row r="13002" spans="23:31">
      <c r="W13002" s="50"/>
      <c r="AA13002" s="50"/>
      <c r="AE13002" s="50"/>
    </row>
    <row r="13003" spans="23:31">
      <c r="W13003" s="50"/>
      <c r="AA13003" s="50"/>
      <c r="AE13003" s="50"/>
    </row>
    <row r="13004" spans="23:31">
      <c r="W13004" s="50"/>
      <c r="AA13004" s="50"/>
      <c r="AE13004" s="50"/>
    </row>
    <row r="13005" spans="23:31">
      <c r="W13005" s="50"/>
      <c r="AA13005" s="50"/>
      <c r="AE13005" s="50"/>
    </row>
    <row r="13006" spans="23:31">
      <c r="W13006" s="50"/>
      <c r="AA13006" s="50"/>
      <c r="AE13006" s="50"/>
    </row>
    <row r="13007" spans="23:31">
      <c r="W13007" s="50"/>
      <c r="AA13007" s="50"/>
      <c r="AE13007" s="50"/>
    </row>
    <row r="13008" spans="23:31">
      <c r="W13008" s="50"/>
      <c r="AA13008" s="50"/>
      <c r="AE13008" s="50"/>
    </row>
    <row r="13009" spans="23:31">
      <c r="W13009" s="50"/>
      <c r="AA13009" s="50"/>
      <c r="AE13009" s="50"/>
    </row>
    <row r="13010" spans="23:31">
      <c r="W13010" s="50"/>
      <c r="AA13010" s="50"/>
      <c r="AE13010" s="50"/>
    </row>
    <row r="13011" spans="23:31">
      <c r="W13011" s="50"/>
      <c r="AA13011" s="50"/>
      <c r="AE13011" s="50"/>
    </row>
    <row r="13012" spans="23:31">
      <c r="W13012" s="50"/>
      <c r="AA13012" s="50"/>
      <c r="AE13012" s="50"/>
    </row>
    <row r="13013" spans="23:31">
      <c r="W13013" s="50"/>
      <c r="AA13013" s="50"/>
      <c r="AE13013" s="50"/>
    </row>
    <row r="13014" spans="23:31">
      <c r="W13014" s="50"/>
      <c r="AA13014" s="50"/>
      <c r="AE13014" s="50"/>
    </row>
    <row r="13015" spans="23:31">
      <c r="W13015" s="50"/>
      <c r="AA13015" s="50"/>
      <c r="AE13015" s="50"/>
    </row>
    <row r="13016" spans="23:31">
      <c r="W13016" s="50"/>
      <c r="AA13016" s="50"/>
      <c r="AE13016" s="50"/>
    </row>
    <row r="13017" spans="23:31">
      <c r="W13017" s="50"/>
      <c r="AA13017" s="50"/>
      <c r="AE13017" s="50"/>
    </row>
    <row r="13018" spans="23:31">
      <c r="W13018" s="50"/>
      <c r="AA13018" s="50"/>
      <c r="AE13018" s="50"/>
    </row>
    <row r="13019" spans="23:31">
      <c r="W13019" s="50"/>
      <c r="AA13019" s="50"/>
      <c r="AE13019" s="50"/>
    </row>
    <row r="13020" spans="23:31">
      <c r="W13020" s="50"/>
      <c r="AA13020" s="50"/>
      <c r="AE13020" s="50"/>
    </row>
    <row r="13021" spans="23:31">
      <c r="W13021" s="50"/>
      <c r="AA13021" s="50"/>
      <c r="AE13021" s="50"/>
    </row>
    <row r="13022" spans="23:31">
      <c r="W13022" s="50"/>
      <c r="AA13022" s="50"/>
      <c r="AE13022" s="50"/>
    </row>
    <row r="13023" spans="23:31">
      <c r="W13023" s="50"/>
      <c r="AA13023" s="50"/>
      <c r="AE13023" s="50"/>
    </row>
    <row r="13024" spans="23:31">
      <c r="W13024" s="50"/>
      <c r="AA13024" s="50"/>
      <c r="AE13024" s="50"/>
    </row>
    <row r="13025" spans="23:31">
      <c r="W13025" s="50"/>
      <c r="AA13025" s="50"/>
      <c r="AE13025" s="50"/>
    </row>
    <row r="13026" spans="23:31">
      <c r="W13026" s="50"/>
      <c r="AA13026" s="50"/>
      <c r="AE13026" s="50"/>
    </row>
    <row r="13027" spans="23:31">
      <c r="W13027" s="50"/>
      <c r="AA13027" s="50"/>
      <c r="AE13027" s="50"/>
    </row>
    <row r="13028" spans="23:31">
      <c r="W13028" s="50"/>
      <c r="AA13028" s="50"/>
      <c r="AE13028" s="50"/>
    </row>
    <row r="13029" spans="23:31">
      <c r="W13029" s="50"/>
      <c r="AA13029" s="50"/>
      <c r="AE13029" s="50"/>
    </row>
    <row r="13030" spans="23:31">
      <c r="W13030" s="50"/>
      <c r="AA13030" s="50"/>
      <c r="AE13030" s="50"/>
    </row>
    <row r="13031" spans="23:31">
      <c r="W13031" s="50"/>
      <c r="AA13031" s="50"/>
      <c r="AE13031" s="50"/>
    </row>
    <row r="13032" spans="23:31">
      <c r="W13032" s="50"/>
      <c r="AA13032" s="50"/>
      <c r="AE13032" s="50"/>
    </row>
    <row r="13033" spans="23:31">
      <c r="W13033" s="50"/>
      <c r="AA13033" s="50"/>
      <c r="AE13033" s="50"/>
    </row>
    <row r="13034" spans="23:31">
      <c r="W13034" s="50"/>
      <c r="AA13034" s="50"/>
      <c r="AE13034" s="50"/>
    </row>
    <row r="13035" spans="23:31">
      <c r="W13035" s="50"/>
      <c r="AA13035" s="50"/>
      <c r="AE13035" s="50"/>
    </row>
    <row r="13036" spans="23:31">
      <c r="W13036" s="50"/>
      <c r="AA13036" s="50"/>
      <c r="AE13036" s="50"/>
    </row>
    <row r="13037" spans="23:31">
      <c r="W13037" s="50"/>
      <c r="AA13037" s="50"/>
      <c r="AE13037" s="50"/>
    </row>
    <row r="13038" spans="23:31">
      <c r="W13038" s="50"/>
      <c r="AA13038" s="50"/>
      <c r="AE13038" s="50"/>
    </row>
    <row r="13039" spans="23:31">
      <c r="W13039" s="50"/>
      <c r="AA13039" s="50"/>
      <c r="AE13039" s="50"/>
    </row>
    <row r="13040" spans="23:31">
      <c r="W13040" s="50"/>
      <c r="AA13040" s="50"/>
      <c r="AE13040" s="50"/>
    </row>
    <row r="13041" spans="23:31">
      <c r="W13041" s="50"/>
      <c r="AA13041" s="50"/>
      <c r="AE13041" s="50"/>
    </row>
    <row r="13042" spans="23:31">
      <c r="W13042" s="50"/>
      <c r="AA13042" s="50"/>
      <c r="AE13042" s="50"/>
    </row>
    <row r="13043" spans="23:31">
      <c r="W13043" s="50"/>
      <c r="AA13043" s="50"/>
      <c r="AE13043" s="50"/>
    </row>
    <row r="13044" spans="23:31">
      <c r="W13044" s="50"/>
      <c r="AA13044" s="50"/>
      <c r="AE13044" s="50"/>
    </row>
    <row r="13045" spans="23:31">
      <c r="W13045" s="50"/>
      <c r="AA13045" s="50"/>
      <c r="AE13045" s="50"/>
    </row>
    <row r="13046" spans="23:31">
      <c r="W13046" s="50"/>
      <c r="AA13046" s="50"/>
      <c r="AE13046" s="50"/>
    </row>
    <row r="13047" spans="23:31">
      <c r="W13047" s="50"/>
      <c r="AA13047" s="50"/>
      <c r="AE13047" s="50"/>
    </row>
    <row r="13048" spans="23:31">
      <c r="W13048" s="50"/>
      <c r="AA13048" s="50"/>
      <c r="AE13048" s="50"/>
    </row>
    <row r="13049" spans="23:31">
      <c r="W13049" s="50"/>
      <c r="AA13049" s="50"/>
      <c r="AE13049" s="50"/>
    </row>
    <row r="13050" spans="23:31">
      <c r="W13050" s="50"/>
      <c r="AA13050" s="50"/>
      <c r="AE13050" s="50"/>
    </row>
    <row r="13051" spans="23:31">
      <c r="W13051" s="50"/>
      <c r="AA13051" s="50"/>
      <c r="AE13051" s="50"/>
    </row>
    <row r="13052" spans="23:31">
      <c r="W13052" s="50"/>
      <c r="AA13052" s="50"/>
      <c r="AE13052" s="50"/>
    </row>
    <row r="13053" spans="23:31">
      <c r="W13053" s="50"/>
      <c r="AA13053" s="50"/>
      <c r="AE13053" s="50"/>
    </row>
    <row r="13054" spans="23:31">
      <c r="W13054" s="50"/>
      <c r="AA13054" s="50"/>
      <c r="AE13054" s="50"/>
    </row>
    <row r="13055" spans="23:31">
      <c r="W13055" s="50"/>
      <c r="AA13055" s="50"/>
      <c r="AE13055" s="50"/>
    </row>
    <row r="13056" spans="23:31">
      <c r="W13056" s="50"/>
      <c r="AA13056" s="50"/>
      <c r="AE13056" s="50"/>
    </row>
    <row r="13057" spans="23:31">
      <c r="W13057" s="50"/>
      <c r="AA13057" s="50"/>
      <c r="AE13057" s="50"/>
    </row>
    <row r="13058" spans="23:31">
      <c r="W13058" s="50"/>
      <c r="AA13058" s="50"/>
      <c r="AE13058" s="50"/>
    </row>
    <row r="13059" spans="23:31">
      <c r="W13059" s="50"/>
      <c r="AA13059" s="50"/>
      <c r="AE13059" s="50"/>
    </row>
    <row r="13060" spans="23:31">
      <c r="W13060" s="50"/>
      <c r="AA13060" s="50"/>
      <c r="AE13060" s="50"/>
    </row>
    <row r="13061" spans="23:31">
      <c r="W13061" s="50"/>
      <c r="AA13061" s="50"/>
      <c r="AE13061" s="50"/>
    </row>
    <row r="13062" spans="23:31">
      <c r="W13062" s="50"/>
      <c r="AA13062" s="50"/>
      <c r="AE13062" s="50"/>
    </row>
    <row r="13063" spans="23:31">
      <c r="W13063" s="50"/>
      <c r="AA13063" s="50"/>
      <c r="AE13063" s="50"/>
    </row>
    <row r="13064" spans="23:31">
      <c r="W13064" s="50"/>
      <c r="AA13064" s="50"/>
      <c r="AE13064" s="50"/>
    </row>
    <row r="13065" spans="23:31">
      <c r="W13065" s="50"/>
      <c r="AA13065" s="50"/>
      <c r="AE13065" s="50"/>
    </row>
    <row r="13066" spans="23:31">
      <c r="W13066" s="50"/>
      <c r="AA13066" s="50"/>
      <c r="AE13066" s="50"/>
    </row>
    <row r="13067" spans="23:31">
      <c r="W13067" s="50"/>
      <c r="AA13067" s="50"/>
      <c r="AE13067" s="50"/>
    </row>
    <row r="13068" spans="23:31">
      <c r="W13068" s="50"/>
      <c r="AA13068" s="50"/>
      <c r="AE13068" s="50"/>
    </row>
    <row r="13069" spans="23:31">
      <c r="W13069" s="50"/>
      <c r="AA13069" s="50"/>
      <c r="AE13069" s="50"/>
    </row>
    <row r="13070" spans="23:31">
      <c r="W13070" s="50"/>
      <c r="AA13070" s="50"/>
      <c r="AE13070" s="50"/>
    </row>
    <row r="13071" spans="23:31">
      <c r="W13071" s="50"/>
      <c r="AA13071" s="50"/>
      <c r="AE13071" s="50"/>
    </row>
    <row r="13072" spans="23:31">
      <c r="W13072" s="50"/>
      <c r="AA13072" s="50"/>
      <c r="AE13072" s="50"/>
    </row>
    <row r="13073" spans="23:31">
      <c r="W13073" s="50"/>
      <c r="AA13073" s="50"/>
      <c r="AE13073" s="50"/>
    </row>
    <row r="13074" spans="23:31">
      <c r="W13074" s="50"/>
      <c r="AA13074" s="50"/>
      <c r="AE13074" s="50"/>
    </row>
    <row r="13075" spans="23:31">
      <c r="W13075" s="50"/>
      <c r="AA13075" s="50"/>
      <c r="AE13075" s="50"/>
    </row>
    <row r="13076" spans="23:31">
      <c r="W13076" s="50"/>
      <c r="AA13076" s="50"/>
      <c r="AE13076" s="50"/>
    </row>
    <row r="13077" spans="23:31">
      <c r="W13077" s="50"/>
      <c r="AA13077" s="50"/>
      <c r="AE13077" s="50"/>
    </row>
    <row r="13078" spans="23:31">
      <c r="W13078" s="50"/>
      <c r="AA13078" s="50"/>
      <c r="AE13078" s="50"/>
    </row>
    <row r="13079" spans="23:31">
      <c r="W13079" s="50"/>
      <c r="AA13079" s="50"/>
      <c r="AE13079" s="50"/>
    </row>
    <row r="13080" spans="23:31">
      <c r="W13080" s="50"/>
      <c r="AA13080" s="50"/>
      <c r="AE13080" s="50"/>
    </row>
    <row r="13081" spans="23:31">
      <c r="W13081" s="50"/>
      <c r="AA13081" s="50"/>
      <c r="AE13081" s="50"/>
    </row>
    <row r="13082" spans="23:31">
      <c r="W13082" s="50"/>
      <c r="AA13082" s="50"/>
      <c r="AE13082" s="50"/>
    </row>
    <row r="13083" spans="23:31">
      <c r="W13083" s="50"/>
      <c r="AA13083" s="50"/>
      <c r="AE13083" s="50"/>
    </row>
    <row r="13084" spans="23:31">
      <c r="W13084" s="50"/>
      <c r="AA13084" s="50"/>
      <c r="AE13084" s="50"/>
    </row>
    <row r="13085" spans="23:31">
      <c r="W13085" s="50"/>
      <c r="AA13085" s="50"/>
      <c r="AE13085" s="50"/>
    </row>
    <row r="13086" spans="23:31">
      <c r="W13086" s="50"/>
      <c r="AA13086" s="50"/>
      <c r="AE13086" s="50"/>
    </row>
    <row r="13087" spans="23:31">
      <c r="W13087" s="50"/>
      <c r="AA13087" s="50"/>
      <c r="AE13087" s="50"/>
    </row>
    <row r="13088" spans="23:31">
      <c r="W13088" s="50"/>
      <c r="AA13088" s="50"/>
      <c r="AE13088" s="50"/>
    </row>
    <row r="13089" spans="23:31">
      <c r="W13089" s="50"/>
      <c r="AA13089" s="50"/>
      <c r="AE13089" s="50"/>
    </row>
    <row r="13090" spans="23:31">
      <c r="W13090" s="50"/>
      <c r="AA13090" s="50"/>
      <c r="AE13090" s="50"/>
    </row>
    <row r="13091" spans="23:31">
      <c r="W13091" s="50"/>
      <c r="AA13091" s="50"/>
      <c r="AE13091" s="50"/>
    </row>
    <row r="13092" spans="23:31">
      <c r="W13092" s="50"/>
      <c r="AA13092" s="50"/>
      <c r="AE13092" s="50"/>
    </row>
    <row r="13093" spans="23:31">
      <c r="W13093" s="50"/>
      <c r="AA13093" s="50"/>
      <c r="AE13093" s="50"/>
    </row>
    <row r="13094" spans="23:31">
      <c r="W13094" s="50"/>
      <c r="AA13094" s="50"/>
      <c r="AE13094" s="50"/>
    </row>
    <row r="13095" spans="23:31">
      <c r="W13095" s="50"/>
      <c r="AA13095" s="50"/>
      <c r="AE13095" s="50"/>
    </row>
    <row r="13096" spans="23:31">
      <c r="W13096" s="50"/>
      <c r="AA13096" s="50"/>
      <c r="AE13096" s="50"/>
    </row>
    <row r="13097" spans="23:31">
      <c r="W13097" s="50"/>
      <c r="AA13097" s="50"/>
      <c r="AE13097" s="50"/>
    </row>
    <row r="13098" spans="23:31">
      <c r="W13098" s="50"/>
      <c r="AA13098" s="50"/>
      <c r="AE13098" s="50"/>
    </row>
    <row r="13099" spans="23:31">
      <c r="W13099" s="50"/>
      <c r="AA13099" s="50"/>
      <c r="AE13099" s="50"/>
    </row>
    <row r="13100" spans="23:31">
      <c r="W13100" s="50"/>
      <c r="AA13100" s="50"/>
      <c r="AE13100" s="50"/>
    </row>
    <row r="13101" spans="23:31">
      <c r="W13101" s="50"/>
      <c r="AA13101" s="50"/>
      <c r="AE13101" s="50"/>
    </row>
    <row r="13102" spans="23:31">
      <c r="W13102" s="50"/>
      <c r="AA13102" s="50"/>
      <c r="AE13102" s="50"/>
    </row>
    <row r="13103" spans="23:31">
      <c r="W13103" s="50"/>
      <c r="AA13103" s="50"/>
      <c r="AE13103" s="50"/>
    </row>
    <row r="13104" spans="23:31">
      <c r="W13104" s="50"/>
      <c r="AA13104" s="50"/>
      <c r="AE13104" s="50"/>
    </row>
    <row r="13105" spans="23:31">
      <c r="W13105" s="50"/>
      <c r="AA13105" s="50"/>
      <c r="AE13105" s="50"/>
    </row>
    <row r="13106" spans="23:31">
      <c r="W13106" s="50"/>
      <c r="AA13106" s="50"/>
      <c r="AE13106" s="50"/>
    </row>
    <row r="13107" spans="23:31">
      <c r="W13107" s="50"/>
      <c r="AA13107" s="50"/>
      <c r="AE13107" s="50"/>
    </row>
    <row r="13108" spans="23:31">
      <c r="W13108" s="50"/>
      <c r="AA13108" s="50"/>
      <c r="AE13108" s="50"/>
    </row>
    <row r="13109" spans="23:31">
      <c r="W13109" s="50"/>
      <c r="AA13109" s="50"/>
      <c r="AE13109" s="50"/>
    </row>
    <row r="13110" spans="23:31">
      <c r="W13110" s="50"/>
      <c r="AA13110" s="50"/>
      <c r="AE13110" s="50"/>
    </row>
    <row r="13111" spans="23:31">
      <c r="W13111" s="50"/>
      <c r="AA13111" s="50"/>
      <c r="AE13111" s="50"/>
    </row>
    <row r="13112" spans="23:31">
      <c r="W13112" s="50"/>
      <c r="AA13112" s="50"/>
      <c r="AE13112" s="50"/>
    </row>
    <row r="13113" spans="23:31">
      <c r="W13113" s="50"/>
      <c r="AA13113" s="50"/>
      <c r="AE13113" s="50"/>
    </row>
    <row r="13114" spans="23:31">
      <c r="W13114" s="50"/>
      <c r="AA13114" s="50"/>
      <c r="AE13114" s="50"/>
    </row>
    <row r="13115" spans="23:31">
      <c r="W13115" s="50"/>
      <c r="AA13115" s="50"/>
      <c r="AE13115" s="50"/>
    </row>
    <row r="13116" spans="23:31">
      <c r="W13116" s="50"/>
      <c r="AA13116" s="50"/>
      <c r="AE13116" s="50"/>
    </row>
    <row r="13117" spans="23:31">
      <c r="W13117" s="50"/>
      <c r="AA13117" s="50"/>
      <c r="AE13117" s="50"/>
    </row>
    <row r="13118" spans="23:31">
      <c r="W13118" s="50"/>
      <c r="AA13118" s="50"/>
      <c r="AE13118" s="50"/>
    </row>
    <row r="13119" spans="23:31">
      <c r="W13119" s="50"/>
      <c r="AA13119" s="50"/>
      <c r="AE13119" s="50"/>
    </row>
    <row r="13120" spans="23:31">
      <c r="W13120" s="50"/>
      <c r="AA13120" s="50"/>
      <c r="AE13120" s="50"/>
    </row>
    <row r="13121" spans="23:31">
      <c r="W13121" s="50"/>
      <c r="AA13121" s="50"/>
      <c r="AE13121" s="50"/>
    </row>
    <row r="13122" spans="23:31">
      <c r="W13122" s="50"/>
      <c r="AA13122" s="50"/>
      <c r="AE13122" s="50"/>
    </row>
    <row r="13123" spans="23:31">
      <c r="W13123" s="50"/>
      <c r="AA13123" s="50"/>
      <c r="AE13123" s="50"/>
    </row>
    <row r="13124" spans="23:31">
      <c r="W13124" s="50"/>
      <c r="AA13124" s="50"/>
      <c r="AE13124" s="50"/>
    </row>
    <row r="13125" spans="23:31">
      <c r="W13125" s="50"/>
      <c r="AA13125" s="50"/>
      <c r="AE13125" s="50"/>
    </row>
    <row r="13126" spans="23:31">
      <c r="W13126" s="50"/>
      <c r="AA13126" s="50"/>
      <c r="AE13126" s="50"/>
    </row>
    <row r="13127" spans="23:31">
      <c r="W13127" s="50"/>
      <c r="AA13127" s="50"/>
      <c r="AE13127" s="50"/>
    </row>
    <row r="13128" spans="23:31">
      <c r="W13128" s="50"/>
      <c r="AA13128" s="50"/>
      <c r="AE13128" s="50"/>
    </row>
    <row r="13129" spans="23:31">
      <c r="W13129" s="50"/>
      <c r="AA13129" s="50"/>
      <c r="AE13129" s="50"/>
    </row>
    <row r="13130" spans="23:31">
      <c r="W13130" s="50"/>
      <c r="AA13130" s="50"/>
      <c r="AE13130" s="50"/>
    </row>
    <row r="13131" spans="23:31">
      <c r="W13131" s="50"/>
      <c r="AA13131" s="50"/>
      <c r="AE13131" s="50"/>
    </row>
    <row r="13132" spans="23:31">
      <c r="W13132" s="50"/>
      <c r="AA13132" s="50"/>
      <c r="AE13132" s="50"/>
    </row>
    <row r="13133" spans="23:31">
      <c r="W13133" s="50"/>
      <c r="AA13133" s="50"/>
      <c r="AE13133" s="50"/>
    </row>
    <row r="13134" spans="23:31">
      <c r="W13134" s="50"/>
      <c r="AA13134" s="50"/>
      <c r="AE13134" s="50"/>
    </row>
    <row r="13135" spans="23:31">
      <c r="W13135" s="50"/>
      <c r="AA13135" s="50"/>
      <c r="AE13135" s="50"/>
    </row>
    <row r="13136" spans="23:31">
      <c r="W13136" s="50"/>
      <c r="AA13136" s="50"/>
      <c r="AE13136" s="50"/>
    </row>
    <row r="13137" spans="23:31">
      <c r="W13137" s="50"/>
      <c r="AA13137" s="50"/>
      <c r="AE13137" s="50"/>
    </row>
    <row r="13138" spans="23:31">
      <c r="W13138" s="50"/>
      <c r="AA13138" s="50"/>
      <c r="AE13138" s="50"/>
    </row>
    <row r="13139" spans="23:31">
      <c r="W13139" s="50"/>
      <c r="AA13139" s="50"/>
      <c r="AE13139" s="50"/>
    </row>
    <row r="13140" spans="23:31">
      <c r="W13140" s="50"/>
      <c r="AA13140" s="50"/>
      <c r="AE13140" s="50"/>
    </row>
    <row r="13141" spans="23:31">
      <c r="W13141" s="50"/>
      <c r="AA13141" s="50"/>
      <c r="AE13141" s="50"/>
    </row>
    <row r="13142" spans="23:31">
      <c r="W13142" s="50"/>
      <c r="AA13142" s="50"/>
      <c r="AE13142" s="50"/>
    </row>
    <row r="13143" spans="23:31">
      <c r="W13143" s="50"/>
      <c r="AA13143" s="50"/>
      <c r="AE13143" s="50"/>
    </row>
    <row r="13144" spans="23:31">
      <c r="W13144" s="50"/>
      <c r="AA13144" s="50"/>
      <c r="AE13144" s="50"/>
    </row>
    <row r="13145" spans="23:31">
      <c r="W13145" s="50"/>
      <c r="AA13145" s="50"/>
      <c r="AE13145" s="50"/>
    </row>
    <row r="13146" spans="23:31">
      <c r="W13146" s="50"/>
      <c r="AA13146" s="50"/>
      <c r="AE13146" s="50"/>
    </row>
    <row r="13147" spans="23:31">
      <c r="W13147" s="50"/>
      <c r="AA13147" s="50"/>
      <c r="AE13147" s="50"/>
    </row>
    <row r="13148" spans="23:31">
      <c r="W13148" s="50"/>
      <c r="AA13148" s="50"/>
      <c r="AE13148" s="50"/>
    </row>
    <row r="13149" spans="23:31">
      <c r="W13149" s="50"/>
      <c r="AA13149" s="50"/>
      <c r="AE13149" s="50"/>
    </row>
    <row r="13150" spans="23:31">
      <c r="W13150" s="50"/>
      <c r="AA13150" s="50"/>
      <c r="AE13150" s="50"/>
    </row>
    <row r="13151" spans="23:31">
      <c r="W13151" s="50"/>
      <c r="AA13151" s="50"/>
      <c r="AE13151" s="50"/>
    </row>
    <row r="13152" spans="23:31">
      <c r="W13152" s="50"/>
      <c r="AA13152" s="50"/>
      <c r="AE13152" s="50"/>
    </row>
    <row r="13153" spans="23:31">
      <c r="W13153" s="50"/>
      <c r="AA13153" s="50"/>
      <c r="AE13153" s="50"/>
    </row>
    <row r="13154" spans="23:31">
      <c r="W13154" s="50"/>
      <c r="AA13154" s="50"/>
      <c r="AE13154" s="50"/>
    </row>
    <row r="13155" spans="23:31">
      <c r="W13155" s="50"/>
      <c r="AA13155" s="50"/>
      <c r="AE13155" s="50"/>
    </row>
    <row r="13156" spans="23:31">
      <c r="W13156" s="50"/>
      <c r="AA13156" s="50"/>
      <c r="AE13156" s="50"/>
    </row>
    <row r="13157" spans="23:31">
      <c r="W13157" s="50"/>
      <c r="AA13157" s="50"/>
      <c r="AE13157" s="50"/>
    </row>
    <row r="13158" spans="23:31">
      <c r="W13158" s="50"/>
      <c r="AA13158" s="50"/>
      <c r="AE13158" s="50"/>
    </row>
    <row r="13159" spans="23:31">
      <c r="W13159" s="50"/>
      <c r="AA13159" s="50"/>
      <c r="AE13159" s="50"/>
    </row>
    <row r="13160" spans="23:31">
      <c r="W13160" s="50"/>
      <c r="AA13160" s="50"/>
      <c r="AE13160" s="50"/>
    </row>
    <row r="13161" spans="23:31">
      <c r="W13161" s="50"/>
      <c r="AA13161" s="50"/>
      <c r="AE13161" s="50"/>
    </row>
    <row r="13162" spans="23:31">
      <c r="W13162" s="50"/>
      <c r="AA13162" s="50"/>
      <c r="AE13162" s="50"/>
    </row>
    <row r="13163" spans="23:31">
      <c r="W13163" s="50"/>
      <c r="AA13163" s="50"/>
      <c r="AE13163" s="50"/>
    </row>
    <row r="13164" spans="23:31">
      <c r="W13164" s="50"/>
      <c r="AA13164" s="50"/>
      <c r="AE13164" s="50"/>
    </row>
    <row r="13165" spans="23:31">
      <c r="W13165" s="50"/>
      <c r="AA13165" s="50"/>
      <c r="AE13165" s="50"/>
    </row>
    <row r="13166" spans="23:31">
      <c r="W13166" s="50"/>
      <c r="AA13166" s="50"/>
      <c r="AE13166" s="50"/>
    </row>
    <row r="13167" spans="23:31">
      <c r="W13167" s="50"/>
      <c r="AA13167" s="50"/>
      <c r="AE13167" s="50"/>
    </row>
    <row r="13168" spans="23:31">
      <c r="W13168" s="50"/>
      <c r="AA13168" s="50"/>
      <c r="AE13168" s="50"/>
    </row>
    <row r="13169" spans="23:31">
      <c r="W13169" s="50"/>
      <c r="AA13169" s="50"/>
      <c r="AE13169" s="50"/>
    </row>
    <row r="13170" spans="23:31">
      <c r="W13170" s="50"/>
      <c r="AA13170" s="50"/>
      <c r="AE13170" s="50"/>
    </row>
    <row r="13171" spans="23:31">
      <c r="W13171" s="50"/>
      <c r="AA13171" s="50"/>
      <c r="AE13171" s="50"/>
    </row>
    <row r="13172" spans="23:31">
      <c r="W13172" s="50"/>
      <c r="AA13172" s="50"/>
      <c r="AE13172" s="50"/>
    </row>
    <row r="13173" spans="23:31">
      <c r="W13173" s="50"/>
      <c r="AA13173" s="50"/>
      <c r="AE13173" s="50"/>
    </row>
    <row r="13174" spans="23:31">
      <c r="W13174" s="50"/>
      <c r="AA13174" s="50"/>
      <c r="AE13174" s="50"/>
    </row>
    <row r="13175" spans="23:31">
      <c r="W13175" s="50"/>
      <c r="AA13175" s="50"/>
      <c r="AE13175" s="50"/>
    </row>
    <row r="13176" spans="23:31">
      <c r="W13176" s="50"/>
      <c r="AA13176" s="50"/>
      <c r="AE13176" s="50"/>
    </row>
    <row r="13177" spans="23:31">
      <c r="W13177" s="50"/>
      <c r="AA13177" s="50"/>
      <c r="AE13177" s="50"/>
    </row>
    <row r="13178" spans="23:31">
      <c r="W13178" s="50"/>
      <c r="AA13178" s="50"/>
      <c r="AE13178" s="50"/>
    </row>
    <row r="13179" spans="23:31">
      <c r="W13179" s="50"/>
      <c r="AA13179" s="50"/>
      <c r="AE13179" s="50"/>
    </row>
    <row r="13180" spans="23:31">
      <c r="W13180" s="50"/>
      <c r="AA13180" s="50"/>
      <c r="AE13180" s="50"/>
    </row>
    <row r="13181" spans="23:31">
      <c r="W13181" s="50"/>
      <c r="AA13181" s="50"/>
      <c r="AE13181" s="50"/>
    </row>
    <row r="13182" spans="23:31">
      <c r="W13182" s="50"/>
      <c r="AA13182" s="50"/>
      <c r="AE13182" s="50"/>
    </row>
    <row r="13183" spans="23:31">
      <c r="W13183" s="50"/>
      <c r="AA13183" s="50"/>
      <c r="AE13183" s="50"/>
    </row>
    <row r="13184" spans="23:31">
      <c r="W13184" s="50"/>
      <c r="AA13184" s="50"/>
      <c r="AE13184" s="50"/>
    </row>
    <row r="13185" spans="23:31">
      <c r="W13185" s="50"/>
      <c r="AA13185" s="50"/>
      <c r="AE13185" s="50"/>
    </row>
    <row r="13186" spans="23:31">
      <c r="W13186" s="50"/>
      <c r="AA13186" s="50"/>
      <c r="AE13186" s="50"/>
    </row>
    <row r="13187" spans="23:31">
      <c r="W13187" s="50"/>
      <c r="AA13187" s="50"/>
      <c r="AE13187" s="50"/>
    </row>
    <row r="13188" spans="23:31">
      <c r="W13188" s="50"/>
      <c r="AA13188" s="50"/>
      <c r="AE13188" s="50"/>
    </row>
    <row r="13189" spans="23:31">
      <c r="W13189" s="50"/>
      <c r="AA13189" s="50"/>
      <c r="AE13189" s="50"/>
    </row>
    <row r="13190" spans="23:31">
      <c r="W13190" s="50"/>
      <c r="AA13190" s="50"/>
      <c r="AE13190" s="50"/>
    </row>
    <row r="13191" spans="23:31">
      <c r="W13191" s="50"/>
      <c r="AA13191" s="50"/>
      <c r="AE13191" s="50"/>
    </row>
    <row r="13192" spans="23:31">
      <c r="W13192" s="50"/>
      <c r="AA13192" s="50"/>
      <c r="AE13192" s="50"/>
    </row>
    <row r="13193" spans="23:31">
      <c r="W13193" s="50"/>
      <c r="AA13193" s="50"/>
      <c r="AE13193" s="50"/>
    </row>
    <row r="13194" spans="23:31">
      <c r="W13194" s="50"/>
      <c r="AA13194" s="50"/>
      <c r="AE13194" s="50"/>
    </row>
    <row r="13195" spans="23:31">
      <c r="W13195" s="50"/>
      <c r="AA13195" s="50"/>
      <c r="AE13195" s="50"/>
    </row>
    <row r="13196" spans="23:31">
      <c r="W13196" s="50"/>
      <c r="AA13196" s="50"/>
      <c r="AE13196" s="50"/>
    </row>
    <row r="13197" spans="23:31">
      <c r="W13197" s="50"/>
      <c r="AA13197" s="50"/>
      <c r="AE13197" s="50"/>
    </row>
    <row r="13198" spans="23:31">
      <c r="W13198" s="50"/>
      <c r="AA13198" s="50"/>
      <c r="AE13198" s="50"/>
    </row>
    <row r="13199" spans="23:31">
      <c r="W13199" s="50"/>
      <c r="AA13199" s="50"/>
      <c r="AE13199" s="50"/>
    </row>
    <row r="13200" spans="23:31">
      <c r="W13200" s="50"/>
      <c r="AA13200" s="50"/>
      <c r="AE13200" s="50"/>
    </row>
    <row r="13201" spans="23:31">
      <c r="W13201" s="50"/>
      <c r="AA13201" s="50"/>
      <c r="AE13201" s="50"/>
    </row>
    <row r="13202" spans="23:31">
      <c r="W13202" s="50"/>
      <c r="AA13202" s="50"/>
      <c r="AE13202" s="50"/>
    </row>
    <row r="13203" spans="23:31">
      <c r="W13203" s="50"/>
      <c r="AA13203" s="50"/>
      <c r="AE13203" s="50"/>
    </row>
    <row r="13204" spans="23:31">
      <c r="W13204" s="50"/>
      <c r="AA13204" s="50"/>
      <c r="AE13204" s="50"/>
    </row>
    <row r="13205" spans="23:31">
      <c r="W13205" s="50"/>
      <c r="AA13205" s="50"/>
      <c r="AE13205" s="50"/>
    </row>
    <row r="13206" spans="23:31">
      <c r="W13206" s="50"/>
      <c r="AA13206" s="50"/>
      <c r="AE13206" s="50"/>
    </row>
    <row r="13207" spans="23:31">
      <c r="W13207" s="50"/>
      <c r="AA13207" s="50"/>
      <c r="AE13207" s="50"/>
    </row>
    <row r="13208" spans="23:31">
      <c r="W13208" s="50"/>
      <c r="AA13208" s="50"/>
      <c r="AE13208" s="50"/>
    </row>
    <row r="13209" spans="23:31">
      <c r="W13209" s="50"/>
      <c r="AA13209" s="50"/>
      <c r="AE13209" s="50"/>
    </row>
    <row r="13210" spans="23:31">
      <c r="W13210" s="50"/>
      <c r="AA13210" s="50"/>
      <c r="AE13210" s="50"/>
    </row>
    <row r="13211" spans="23:31">
      <c r="W13211" s="50"/>
      <c r="AA13211" s="50"/>
      <c r="AE13211" s="50"/>
    </row>
    <row r="13212" spans="23:31">
      <c r="W13212" s="50"/>
      <c r="AA13212" s="50"/>
      <c r="AE13212" s="50"/>
    </row>
    <row r="13213" spans="23:31">
      <c r="W13213" s="50"/>
      <c r="AA13213" s="50"/>
      <c r="AE13213" s="50"/>
    </row>
    <row r="13214" spans="23:31">
      <c r="W13214" s="50"/>
      <c r="AA13214" s="50"/>
      <c r="AE13214" s="50"/>
    </row>
    <row r="13215" spans="23:31">
      <c r="W13215" s="50"/>
      <c r="AA13215" s="50"/>
      <c r="AE13215" s="50"/>
    </row>
    <row r="13216" spans="23:31">
      <c r="W13216" s="50"/>
      <c r="AA13216" s="50"/>
      <c r="AE13216" s="50"/>
    </row>
    <row r="13217" spans="23:31">
      <c r="W13217" s="50"/>
      <c r="AA13217" s="50"/>
      <c r="AE13217" s="50"/>
    </row>
    <row r="13218" spans="23:31">
      <c r="W13218" s="50"/>
      <c r="AA13218" s="50"/>
      <c r="AE13218" s="50"/>
    </row>
    <row r="13219" spans="23:31">
      <c r="W13219" s="50"/>
      <c r="AA13219" s="50"/>
      <c r="AE13219" s="50"/>
    </row>
    <row r="13220" spans="23:31">
      <c r="W13220" s="50"/>
      <c r="AA13220" s="50"/>
      <c r="AE13220" s="50"/>
    </row>
    <row r="13221" spans="23:31">
      <c r="W13221" s="50"/>
      <c r="AA13221" s="50"/>
      <c r="AE13221" s="50"/>
    </row>
    <row r="13222" spans="23:31">
      <c r="W13222" s="50"/>
      <c r="AA13222" s="50"/>
      <c r="AE13222" s="50"/>
    </row>
    <row r="13223" spans="23:31">
      <c r="W13223" s="50"/>
      <c r="AA13223" s="50"/>
      <c r="AE13223" s="50"/>
    </row>
    <row r="13224" spans="23:31">
      <c r="W13224" s="50"/>
      <c r="AA13224" s="50"/>
      <c r="AE13224" s="50"/>
    </row>
    <row r="13225" spans="23:31">
      <c r="W13225" s="50"/>
      <c r="AA13225" s="50"/>
      <c r="AE13225" s="50"/>
    </row>
    <row r="13226" spans="23:31">
      <c r="W13226" s="50"/>
      <c r="AA13226" s="50"/>
      <c r="AE13226" s="50"/>
    </row>
    <row r="13227" spans="23:31">
      <c r="W13227" s="50"/>
      <c r="AA13227" s="50"/>
      <c r="AE13227" s="50"/>
    </row>
    <row r="13228" spans="23:31">
      <c r="W13228" s="50"/>
      <c r="AA13228" s="50"/>
      <c r="AE13228" s="50"/>
    </row>
    <row r="13229" spans="23:31">
      <c r="W13229" s="50"/>
      <c r="AA13229" s="50"/>
      <c r="AE13229" s="50"/>
    </row>
    <row r="13230" spans="23:31">
      <c r="W13230" s="50"/>
      <c r="AA13230" s="50"/>
      <c r="AE13230" s="50"/>
    </row>
    <row r="13231" spans="23:31">
      <c r="W13231" s="50"/>
      <c r="AA13231" s="50"/>
      <c r="AE13231" s="50"/>
    </row>
    <row r="13232" spans="23:31">
      <c r="W13232" s="50"/>
      <c r="AA13232" s="50"/>
      <c r="AE13232" s="50"/>
    </row>
    <row r="13233" spans="23:31">
      <c r="W13233" s="50"/>
      <c r="AA13233" s="50"/>
      <c r="AE13233" s="50"/>
    </row>
    <row r="13234" spans="23:31">
      <c r="W13234" s="50"/>
      <c r="AA13234" s="50"/>
      <c r="AE13234" s="50"/>
    </row>
    <row r="13235" spans="23:31">
      <c r="W13235" s="50"/>
      <c r="AA13235" s="50"/>
      <c r="AE13235" s="50"/>
    </row>
    <row r="13236" spans="23:31">
      <c r="W13236" s="50"/>
      <c r="AA13236" s="50"/>
      <c r="AE13236" s="50"/>
    </row>
    <row r="13237" spans="23:31">
      <c r="W13237" s="50"/>
      <c r="AA13237" s="50"/>
      <c r="AE13237" s="50"/>
    </row>
    <row r="13238" spans="23:31">
      <c r="W13238" s="50"/>
      <c r="AA13238" s="50"/>
      <c r="AE13238" s="50"/>
    </row>
    <row r="13239" spans="23:31">
      <c r="W13239" s="50"/>
      <c r="AA13239" s="50"/>
      <c r="AE13239" s="50"/>
    </row>
    <row r="13240" spans="23:31">
      <c r="W13240" s="50"/>
      <c r="AA13240" s="50"/>
      <c r="AE13240" s="50"/>
    </row>
    <row r="13241" spans="23:31">
      <c r="W13241" s="50"/>
      <c r="AA13241" s="50"/>
      <c r="AE13241" s="50"/>
    </row>
    <row r="13242" spans="23:31">
      <c r="W13242" s="50"/>
      <c r="AA13242" s="50"/>
      <c r="AE13242" s="50"/>
    </row>
    <row r="13243" spans="23:31">
      <c r="W13243" s="50"/>
      <c r="AA13243" s="50"/>
      <c r="AE13243" s="50"/>
    </row>
    <row r="13244" spans="23:31">
      <c r="W13244" s="50"/>
      <c r="AA13244" s="50"/>
      <c r="AE13244" s="50"/>
    </row>
    <row r="13245" spans="23:31">
      <c r="W13245" s="50"/>
      <c r="AA13245" s="50"/>
      <c r="AE13245" s="50"/>
    </row>
    <row r="13246" spans="23:31">
      <c r="W13246" s="50"/>
      <c r="AA13246" s="50"/>
      <c r="AE13246" s="50"/>
    </row>
    <row r="13247" spans="23:31">
      <c r="W13247" s="50"/>
      <c r="AA13247" s="50"/>
      <c r="AE13247" s="50"/>
    </row>
    <row r="13248" spans="23:31">
      <c r="W13248" s="50"/>
      <c r="AA13248" s="50"/>
      <c r="AE13248" s="50"/>
    </row>
    <row r="13249" spans="23:31">
      <c r="W13249" s="50"/>
      <c r="AA13249" s="50"/>
      <c r="AE13249" s="50"/>
    </row>
    <row r="13250" spans="23:31">
      <c r="W13250" s="50"/>
      <c r="AA13250" s="50"/>
      <c r="AE13250" s="50"/>
    </row>
    <row r="13251" spans="23:31">
      <c r="W13251" s="50"/>
      <c r="AA13251" s="50"/>
      <c r="AE13251" s="50"/>
    </row>
    <row r="13252" spans="23:31">
      <c r="W13252" s="50"/>
      <c r="AA13252" s="50"/>
      <c r="AE13252" s="50"/>
    </row>
    <row r="13253" spans="23:31">
      <c r="W13253" s="50"/>
      <c r="AA13253" s="50"/>
      <c r="AE13253" s="50"/>
    </row>
    <row r="13254" spans="23:31">
      <c r="W13254" s="50"/>
      <c r="AA13254" s="50"/>
      <c r="AE13254" s="50"/>
    </row>
    <row r="13255" spans="23:31">
      <c r="W13255" s="50"/>
      <c r="AA13255" s="50"/>
      <c r="AE13255" s="50"/>
    </row>
    <row r="13256" spans="23:31">
      <c r="W13256" s="50"/>
      <c r="AA13256" s="50"/>
      <c r="AE13256" s="50"/>
    </row>
    <row r="13257" spans="23:31">
      <c r="W13257" s="50"/>
      <c r="AA13257" s="50"/>
      <c r="AE13257" s="50"/>
    </row>
    <row r="13258" spans="23:31">
      <c r="W13258" s="50"/>
      <c r="AA13258" s="50"/>
      <c r="AE13258" s="50"/>
    </row>
    <row r="13259" spans="23:31">
      <c r="W13259" s="50"/>
      <c r="AA13259" s="50"/>
      <c r="AE13259" s="50"/>
    </row>
    <row r="13260" spans="23:31">
      <c r="W13260" s="50"/>
      <c r="AA13260" s="50"/>
      <c r="AE13260" s="50"/>
    </row>
    <row r="13261" spans="23:31">
      <c r="W13261" s="50"/>
      <c r="AA13261" s="50"/>
      <c r="AE13261" s="50"/>
    </row>
    <row r="13262" spans="23:31">
      <c r="W13262" s="50"/>
      <c r="AA13262" s="50"/>
      <c r="AE13262" s="50"/>
    </row>
    <row r="13263" spans="23:31">
      <c r="W13263" s="50"/>
      <c r="AA13263" s="50"/>
      <c r="AE13263" s="50"/>
    </row>
    <row r="13264" spans="23:31">
      <c r="W13264" s="50"/>
      <c r="AA13264" s="50"/>
      <c r="AE13264" s="50"/>
    </row>
    <row r="13265" spans="23:31">
      <c r="W13265" s="50"/>
      <c r="AA13265" s="50"/>
      <c r="AE13265" s="50"/>
    </row>
    <row r="13266" spans="23:31">
      <c r="W13266" s="50"/>
      <c r="AA13266" s="50"/>
      <c r="AE13266" s="50"/>
    </row>
    <row r="13267" spans="23:31">
      <c r="W13267" s="50"/>
      <c r="AA13267" s="50"/>
      <c r="AE13267" s="50"/>
    </row>
    <row r="13268" spans="23:31">
      <c r="W13268" s="50"/>
      <c r="AA13268" s="50"/>
      <c r="AE13268" s="50"/>
    </row>
    <row r="13269" spans="23:31">
      <c r="W13269" s="50"/>
      <c r="AA13269" s="50"/>
      <c r="AE13269" s="50"/>
    </row>
    <row r="13270" spans="23:31">
      <c r="W13270" s="50"/>
      <c r="AA13270" s="50"/>
      <c r="AE13270" s="50"/>
    </row>
    <row r="13271" spans="23:31">
      <c r="W13271" s="50"/>
      <c r="AA13271" s="50"/>
      <c r="AE13271" s="50"/>
    </row>
    <row r="13272" spans="23:31">
      <c r="W13272" s="50"/>
      <c r="AA13272" s="50"/>
      <c r="AE13272" s="50"/>
    </row>
    <row r="13273" spans="23:31">
      <c r="W13273" s="50"/>
      <c r="AA13273" s="50"/>
      <c r="AE13273" s="50"/>
    </row>
    <row r="13274" spans="23:31">
      <c r="W13274" s="50"/>
      <c r="AA13274" s="50"/>
      <c r="AE13274" s="50"/>
    </row>
    <row r="13275" spans="23:31">
      <c r="W13275" s="50"/>
      <c r="AA13275" s="50"/>
      <c r="AE13275" s="50"/>
    </row>
    <row r="13276" spans="23:31">
      <c r="W13276" s="50"/>
      <c r="AA13276" s="50"/>
      <c r="AE13276" s="50"/>
    </row>
    <row r="13277" spans="23:31">
      <c r="W13277" s="50"/>
      <c r="AA13277" s="50"/>
      <c r="AE13277" s="50"/>
    </row>
    <row r="13278" spans="23:31">
      <c r="W13278" s="50"/>
      <c r="AA13278" s="50"/>
      <c r="AE13278" s="50"/>
    </row>
    <row r="13279" spans="23:31">
      <c r="W13279" s="50"/>
      <c r="AA13279" s="50"/>
      <c r="AE13279" s="50"/>
    </row>
    <row r="13280" spans="23:31">
      <c r="W13280" s="50"/>
      <c r="AA13280" s="50"/>
      <c r="AE13280" s="50"/>
    </row>
    <row r="13281" spans="23:31">
      <c r="W13281" s="50"/>
      <c r="AA13281" s="50"/>
      <c r="AE13281" s="50"/>
    </row>
    <row r="13282" spans="23:31">
      <c r="W13282" s="50"/>
      <c r="AA13282" s="50"/>
      <c r="AE13282" s="50"/>
    </row>
    <row r="13283" spans="23:31">
      <c r="W13283" s="50"/>
      <c r="AA13283" s="50"/>
      <c r="AE13283" s="50"/>
    </row>
    <row r="13284" spans="23:31">
      <c r="W13284" s="50"/>
      <c r="AA13284" s="50"/>
      <c r="AE13284" s="50"/>
    </row>
    <row r="13285" spans="23:31">
      <c r="W13285" s="50"/>
      <c r="AA13285" s="50"/>
      <c r="AE13285" s="50"/>
    </row>
    <row r="13286" spans="23:31">
      <c r="W13286" s="50"/>
      <c r="AA13286" s="50"/>
      <c r="AE13286" s="50"/>
    </row>
    <row r="13287" spans="23:31">
      <c r="W13287" s="50"/>
      <c r="AA13287" s="50"/>
      <c r="AE13287" s="50"/>
    </row>
    <row r="13288" spans="23:31">
      <c r="W13288" s="50"/>
      <c r="AA13288" s="50"/>
      <c r="AE13288" s="50"/>
    </row>
    <row r="13289" spans="23:31">
      <c r="W13289" s="50"/>
      <c r="AA13289" s="50"/>
      <c r="AE13289" s="50"/>
    </row>
    <row r="13290" spans="23:31">
      <c r="W13290" s="50"/>
      <c r="AA13290" s="50"/>
      <c r="AE13290" s="50"/>
    </row>
    <row r="13291" spans="23:31">
      <c r="W13291" s="50"/>
      <c r="AA13291" s="50"/>
      <c r="AE13291" s="50"/>
    </row>
    <row r="13292" spans="23:31">
      <c r="W13292" s="50"/>
      <c r="AA13292" s="50"/>
      <c r="AE13292" s="50"/>
    </row>
    <row r="13293" spans="23:31">
      <c r="W13293" s="50"/>
      <c r="AA13293" s="50"/>
      <c r="AE13293" s="50"/>
    </row>
    <row r="13294" spans="23:31">
      <c r="W13294" s="50"/>
      <c r="AA13294" s="50"/>
      <c r="AE13294" s="50"/>
    </row>
    <row r="13295" spans="23:31">
      <c r="W13295" s="50"/>
      <c r="AA13295" s="50"/>
      <c r="AE13295" s="50"/>
    </row>
    <row r="13296" spans="23:31">
      <c r="W13296" s="50"/>
      <c r="AA13296" s="50"/>
      <c r="AE13296" s="50"/>
    </row>
    <row r="13297" spans="23:31">
      <c r="W13297" s="50"/>
      <c r="AA13297" s="50"/>
      <c r="AE13297" s="50"/>
    </row>
    <row r="13298" spans="23:31">
      <c r="W13298" s="50"/>
      <c r="AA13298" s="50"/>
      <c r="AE13298" s="50"/>
    </row>
    <row r="13299" spans="23:31">
      <c r="W13299" s="50"/>
      <c r="AA13299" s="50"/>
      <c r="AE13299" s="50"/>
    </row>
    <row r="13300" spans="23:31">
      <c r="W13300" s="50"/>
      <c r="AA13300" s="50"/>
      <c r="AE13300" s="50"/>
    </row>
    <row r="13301" spans="23:31">
      <c r="W13301" s="50"/>
      <c r="AA13301" s="50"/>
      <c r="AE13301" s="50"/>
    </row>
    <row r="13302" spans="23:31">
      <c r="W13302" s="50"/>
      <c r="AA13302" s="50"/>
      <c r="AE13302" s="50"/>
    </row>
    <row r="13303" spans="23:31">
      <c r="W13303" s="50"/>
      <c r="AA13303" s="50"/>
      <c r="AE13303" s="50"/>
    </row>
    <row r="13304" spans="23:31">
      <c r="W13304" s="50"/>
      <c r="AA13304" s="50"/>
      <c r="AE13304" s="50"/>
    </row>
    <row r="13305" spans="23:31">
      <c r="W13305" s="50"/>
      <c r="AA13305" s="50"/>
      <c r="AE13305" s="50"/>
    </row>
    <row r="13306" spans="23:31">
      <c r="W13306" s="50"/>
      <c r="AA13306" s="50"/>
      <c r="AE13306" s="50"/>
    </row>
    <row r="13307" spans="23:31">
      <c r="W13307" s="50"/>
      <c r="AA13307" s="50"/>
      <c r="AE13307" s="50"/>
    </row>
    <row r="13308" spans="23:31">
      <c r="W13308" s="50"/>
      <c r="AA13308" s="50"/>
      <c r="AE13308" s="50"/>
    </row>
    <row r="13309" spans="23:31">
      <c r="W13309" s="50"/>
      <c r="AA13309" s="50"/>
      <c r="AE13309" s="50"/>
    </row>
    <row r="13310" spans="23:31">
      <c r="W13310" s="50"/>
      <c r="AA13310" s="50"/>
      <c r="AE13310" s="50"/>
    </row>
    <row r="13311" spans="23:31">
      <c r="W13311" s="50"/>
      <c r="AA13311" s="50"/>
      <c r="AE13311" s="50"/>
    </row>
    <row r="13312" spans="23:31">
      <c r="W13312" s="50"/>
      <c r="AA13312" s="50"/>
      <c r="AE13312" s="50"/>
    </row>
    <row r="13313" spans="23:31">
      <c r="W13313" s="50"/>
      <c r="AA13313" s="50"/>
      <c r="AE13313" s="50"/>
    </row>
    <row r="13314" spans="23:31">
      <c r="W13314" s="50"/>
      <c r="AA13314" s="50"/>
      <c r="AE13314" s="50"/>
    </row>
    <row r="13315" spans="23:31">
      <c r="W13315" s="50"/>
      <c r="AA13315" s="50"/>
      <c r="AE13315" s="50"/>
    </row>
    <row r="13316" spans="23:31">
      <c r="W13316" s="50"/>
      <c r="AA13316" s="50"/>
      <c r="AE13316" s="50"/>
    </row>
    <row r="13317" spans="23:31">
      <c r="W13317" s="50"/>
      <c r="AA13317" s="50"/>
      <c r="AE13317" s="50"/>
    </row>
    <row r="13318" spans="23:31">
      <c r="W13318" s="50"/>
      <c r="AA13318" s="50"/>
      <c r="AE13318" s="50"/>
    </row>
    <row r="13319" spans="23:31">
      <c r="W13319" s="50"/>
      <c r="AA13319" s="50"/>
      <c r="AE13319" s="50"/>
    </row>
    <row r="13320" spans="23:31">
      <c r="W13320" s="50"/>
      <c r="AA13320" s="50"/>
      <c r="AE13320" s="50"/>
    </row>
    <row r="13321" spans="23:31">
      <c r="W13321" s="50"/>
      <c r="AA13321" s="50"/>
      <c r="AE13321" s="50"/>
    </row>
    <row r="13322" spans="23:31">
      <c r="W13322" s="50"/>
      <c r="AA13322" s="50"/>
      <c r="AE13322" s="50"/>
    </row>
    <row r="13323" spans="23:31">
      <c r="W13323" s="50"/>
      <c r="AA13323" s="50"/>
      <c r="AE13323" s="50"/>
    </row>
    <row r="13324" spans="23:31">
      <c r="W13324" s="50"/>
      <c r="AA13324" s="50"/>
      <c r="AE13324" s="50"/>
    </row>
    <row r="13325" spans="23:31">
      <c r="W13325" s="50"/>
      <c r="AA13325" s="50"/>
      <c r="AE13325" s="50"/>
    </row>
    <row r="13326" spans="23:31">
      <c r="W13326" s="50"/>
      <c r="AA13326" s="50"/>
      <c r="AE13326" s="50"/>
    </row>
    <row r="13327" spans="23:31">
      <c r="W13327" s="50"/>
      <c r="AA13327" s="50"/>
      <c r="AE13327" s="50"/>
    </row>
    <row r="13328" spans="23:31">
      <c r="W13328" s="50"/>
      <c r="AA13328" s="50"/>
      <c r="AE13328" s="50"/>
    </row>
    <row r="13329" spans="23:31">
      <c r="W13329" s="50"/>
      <c r="AA13329" s="50"/>
      <c r="AE13329" s="50"/>
    </row>
    <row r="13330" spans="23:31">
      <c r="W13330" s="50"/>
      <c r="AA13330" s="50"/>
      <c r="AE13330" s="50"/>
    </row>
    <row r="13331" spans="23:31">
      <c r="W13331" s="50"/>
      <c r="AA13331" s="50"/>
      <c r="AE13331" s="50"/>
    </row>
    <row r="13332" spans="23:31">
      <c r="W13332" s="50"/>
      <c r="AA13332" s="50"/>
      <c r="AE13332" s="50"/>
    </row>
    <row r="13333" spans="23:31">
      <c r="W13333" s="50"/>
      <c r="AA13333" s="50"/>
      <c r="AE13333" s="50"/>
    </row>
    <row r="13334" spans="23:31">
      <c r="W13334" s="50"/>
      <c r="AA13334" s="50"/>
      <c r="AE13334" s="50"/>
    </row>
    <row r="13335" spans="23:31">
      <c r="W13335" s="50"/>
      <c r="AA13335" s="50"/>
      <c r="AE13335" s="50"/>
    </row>
    <row r="13336" spans="23:31">
      <c r="W13336" s="50"/>
      <c r="AA13336" s="50"/>
      <c r="AE13336" s="50"/>
    </row>
    <row r="13337" spans="23:31">
      <c r="W13337" s="50"/>
      <c r="AA13337" s="50"/>
      <c r="AE13337" s="50"/>
    </row>
    <row r="13338" spans="23:31">
      <c r="W13338" s="50"/>
      <c r="AA13338" s="50"/>
      <c r="AE13338" s="50"/>
    </row>
    <row r="13339" spans="23:31">
      <c r="W13339" s="50"/>
      <c r="AA13339" s="50"/>
      <c r="AE13339" s="50"/>
    </row>
    <row r="13340" spans="23:31">
      <c r="W13340" s="50"/>
      <c r="AA13340" s="50"/>
      <c r="AE13340" s="50"/>
    </row>
    <row r="13341" spans="23:31">
      <c r="W13341" s="50"/>
      <c r="AA13341" s="50"/>
      <c r="AE13341" s="50"/>
    </row>
    <row r="13342" spans="23:31">
      <c r="W13342" s="50"/>
      <c r="AA13342" s="50"/>
      <c r="AE13342" s="50"/>
    </row>
    <row r="13343" spans="23:31">
      <c r="W13343" s="50"/>
      <c r="AA13343" s="50"/>
      <c r="AE13343" s="50"/>
    </row>
    <row r="13344" spans="23:31">
      <c r="W13344" s="50"/>
      <c r="AA13344" s="50"/>
      <c r="AE13344" s="50"/>
    </row>
    <row r="13345" spans="23:31">
      <c r="W13345" s="50"/>
      <c r="AA13345" s="50"/>
      <c r="AE13345" s="50"/>
    </row>
    <row r="13346" spans="23:31">
      <c r="W13346" s="50"/>
      <c r="AA13346" s="50"/>
      <c r="AE13346" s="50"/>
    </row>
    <row r="13347" spans="23:31">
      <c r="W13347" s="50"/>
      <c r="AA13347" s="50"/>
      <c r="AE13347" s="50"/>
    </row>
    <row r="13348" spans="23:31">
      <c r="W13348" s="50"/>
      <c r="AA13348" s="50"/>
      <c r="AE13348" s="50"/>
    </row>
    <row r="13349" spans="23:31">
      <c r="W13349" s="50"/>
      <c r="AA13349" s="50"/>
      <c r="AE13349" s="50"/>
    </row>
    <row r="13350" spans="23:31">
      <c r="W13350" s="50"/>
      <c r="AA13350" s="50"/>
      <c r="AE13350" s="50"/>
    </row>
    <row r="13351" spans="23:31">
      <c r="W13351" s="50"/>
      <c r="AA13351" s="50"/>
      <c r="AE13351" s="50"/>
    </row>
    <row r="13352" spans="23:31">
      <c r="W13352" s="50"/>
      <c r="AA13352" s="50"/>
      <c r="AE13352" s="50"/>
    </row>
    <row r="13353" spans="23:31">
      <c r="W13353" s="50"/>
      <c r="AA13353" s="50"/>
      <c r="AE13353" s="50"/>
    </row>
    <row r="13354" spans="23:31">
      <c r="W13354" s="50"/>
      <c r="AA13354" s="50"/>
      <c r="AE13354" s="50"/>
    </row>
    <row r="13355" spans="23:31">
      <c r="W13355" s="50"/>
      <c r="AA13355" s="50"/>
      <c r="AE13355" s="50"/>
    </row>
    <row r="13356" spans="23:31">
      <c r="W13356" s="50"/>
      <c r="AA13356" s="50"/>
      <c r="AE13356" s="50"/>
    </row>
    <row r="13357" spans="23:31">
      <c r="W13357" s="50"/>
      <c r="AA13357" s="50"/>
      <c r="AE13357" s="50"/>
    </row>
    <row r="13358" spans="23:31">
      <c r="W13358" s="50"/>
      <c r="AA13358" s="50"/>
      <c r="AE13358" s="50"/>
    </row>
    <row r="13359" spans="23:31">
      <c r="W13359" s="50"/>
      <c r="AA13359" s="50"/>
      <c r="AE13359" s="50"/>
    </row>
    <row r="13360" spans="23:31">
      <c r="W13360" s="50"/>
      <c r="AA13360" s="50"/>
      <c r="AE13360" s="50"/>
    </row>
    <row r="13361" spans="23:31">
      <c r="W13361" s="50"/>
      <c r="AA13361" s="50"/>
      <c r="AE13361" s="50"/>
    </row>
    <row r="13362" spans="23:31">
      <c r="W13362" s="50"/>
      <c r="AA13362" s="50"/>
      <c r="AE13362" s="50"/>
    </row>
    <row r="13363" spans="23:31">
      <c r="W13363" s="50"/>
      <c r="AA13363" s="50"/>
      <c r="AE13363" s="50"/>
    </row>
    <row r="13364" spans="23:31">
      <c r="W13364" s="50"/>
      <c r="AA13364" s="50"/>
      <c r="AE13364" s="50"/>
    </row>
    <row r="13365" spans="23:31">
      <c r="W13365" s="50"/>
      <c r="AA13365" s="50"/>
      <c r="AE13365" s="50"/>
    </row>
    <row r="13366" spans="23:31">
      <c r="W13366" s="50"/>
      <c r="AA13366" s="50"/>
      <c r="AE13366" s="50"/>
    </row>
    <row r="13367" spans="23:31">
      <c r="W13367" s="50"/>
      <c r="AA13367" s="50"/>
      <c r="AE13367" s="50"/>
    </row>
    <row r="13368" spans="23:31">
      <c r="W13368" s="50"/>
      <c r="AA13368" s="50"/>
      <c r="AE13368" s="50"/>
    </row>
    <row r="13369" spans="23:31">
      <c r="W13369" s="50"/>
      <c r="AA13369" s="50"/>
      <c r="AE13369" s="50"/>
    </row>
    <row r="13370" spans="23:31">
      <c r="W13370" s="50"/>
      <c r="AA13370" s="50"/>
      <c r="AE13370" s="50"/>
    </row>
    <row r="13371" spans="23:31">
      <c r="W13371" s="50"/>
      <c r="AA13371" s="50"/>
      <c r="AE13371" s="50"/>
    </row>
    <row r="13372" spans="23:31">
      <c r="W13372" s="50"/>
      <c r="AA13372" s="50"/>
      <c r="AE13372" s="50"/>
    </row>
    <row r="13373" spans="23:31">
      <c r="W13373" s="50"/>
      <c r="AA13373" s="50"/>
      <c r="AE13373" s="50"/>
    </row>
    <row r="13374" spans="23:31">
      <c r="W13374" s="50"/>
      <c r="AA13374" s="50"/>
      <c r="AE13374" s="50"/>
    </row>
    <row r="13375" spans="23:31">
      <c r="W13375" s="50"/>
      <c r="AA13375" s="50"/>
      <c r="AE13375" s="50"/>
    </row>
    <row r="13376" spans="23:31">
      <c r="W13376" s="50"/>
      <c r="AA13376" s="50"/>
      <c r="AE13376" s="50"/>
    </row>
    <row r="13377" spans="23:31">
      <c r="W13377" s="50"/>
      <c r="AA13377" s="50"/>
      <c r="AE13377" s="50"/>
    </row>
    <row r="13378" spans="23:31">
      <c r="W13378" s="50"/>
      <c r="AA13378" s="50"/>
      <c r="AE13378" s="50"/>
    </row>
    <row r="13379" spans="23:31">
      <c r="W13379" s="50"/>
      <c r="AA13379" s="50"/>
      <c r="AE13379" s="50"/>
    </row>
    <row r="13380" spans="23:31">
      <c r="W13380" s="50"/>
      <c r="AA13380" s="50"/>
      <c r="AE13380" s="50"/>
    </row>
    <row r="13381" spans="23:31">
      <c r="W13381" s="50"/>
      <c r="AA13381" s="50"/>
      <c r="AE13381" s="50"/>
    </row>
    <row r="13382" spans="23:31">
      <c r="W13382" s="50"/>
      <c r="AA13382" s="50"/>
      <c r="AE13382" s="50"/>
    </row>
    <row r="13383" spans="23:31">
      <c r="W13383" s="50"/>
      <c r="AA13383" s="50"/>
      <c r="AE13383" s="50"/>
    </row>
    <row r="13384" spans="23:31">
      <c r="W13384" s="50"/>
      <c r="AA13384" s="50"/>
      <c r="AE13384" s="50"/>
    </row>
    <row r="13385" spans="23:31">
      <c r="W13385" s="50"/>
      <c r="AA13385" s="50"/>
      <c r="AE13385" s="50"/>
    </row>
    <row r="13386" spans="23:31">
      <c r="W13386" s="50"/>
      <c r="AA13386" s="50"/>
      <c r="AE13386" s="50"/>
    </row>
    <row r="13387" spans="23:31">
      <c r="W13387" s="50"/>
      <c r="AA13387" s="50"/>
      <c r="AE13387" s="50"/>
    </row>
    <row r="13388" spans="23:31">
      <c r="W13388" s="50"/>
      <c r="AA13388" s="50"/>
      <c r="AE13388" s="50"/>
    </row>
    <row r="13389" spans="23:31">
      <c r="W13389" s="50"/>
      <c r="AA13389" s="50"/>
      <c r="AE13389" s="50"/>
    </row>
    <row r="13390" spans="23:31">
      <c r="W13390" s="50"/>
      <c r="AA13390" s="50"/>
      <c r="AE13390" s="50"/>
    </row>
    <row r="13391" spans="23:31">
      <c r="W13391" s="50"/>
      <c r="AA13391" s="50"/>
      <c r="AE13391" s="50"/>
    </row>
    <row r="13392" spans="23:31">
      <c r="W13392" s="50"/>
      <c r="AA13392" s="50"/>
      <c r="AE13392" s="50"/>
    </row>
    <row r="13393" spans="23:31">
      <c r="W13393" s="50"/>
      <c r="AA13393" s="50"/>
      <c r="AE13393" s="50"/>
    </row>
    <row r="13394" spans="23:31">
      <c r="W13394" s="50"/>
      <c r="AA13394" s="50"/>
      <c r="AE13394" s="50"/>
    </row>
    <row r="13395" spans="23:31">
      <c r="W13395" s="50"/>
      <c r="AA13395" s="50"/>
      <c r="AE13395" s="50"/>
    </row>
    <row r="13396" spans="23:31">
      <c r="W13396" s="50"/>
      <c r="AA13396" s="50"/>
      <c r="AE13396" s="50"/>
    </row>
    <row r="13397" spans="23:31">
      <c r="W13397" s="50"/>
      <c r="AA13397" s="50"/>
      <c r="AE13397" s="50"/>
    </row>
    <row r="13398" spans="23:31">
      <c r="W13398" s="50"/>
      <c r="AA13398" s="50"/>
      <c r="AE13398" s="50"/>
    </row>
    <row r="13399" spans="23:31">
      <c r="W13399" s="50"/>
      <c r="AA13399" s="50"/>
      <c r="AE13399" s="50"/>
    </row>
    <row r="13400" spans="23:31">
      <c r="W13400" s="50"/>
      <c r="AA13400" s="50"/>
      <c r="AE13400" s="50"/>
    </row>
    <row r="13401" spans="23:31">
      <c r="W13401" s="50"/>
      <c r="AA13401" s="50"/>
      <c r="AE13401" s="50"/>
    </row>
    <row r="13402" spans="23:31">
      <c r="W13402" s="50"/>
      <c r="AA13402" s="50"/>
      <c r="AE13402" s="50"/>
    </row>
    <row r="13403" spans="23:31">
      <c r="W13403" s="50"/>
      <c r="AA13403" s="50"/>
      <c r="AE13403" s="50"/>
    </row>
    <row r="13404" spans="23:31">
      <c r="W13404" s="50"/>
      <c r="AA13404" s="50"/>
      <c r="AE13404" s="50"/>
    </row>
    <row r="13405" spans="23:31">
      <c r="W13405" s="50"/>
      <c r="AA13405" s="50"/>
      <c r="AE13405" s="50"/>
    </row>
    <row r="13406" spans="23:31">
      <c r="W13406" s="50"/>
      <c r="AA13406" s="50"/>
      <c r="AE13406" s="50"/>
    </row>
    <row r="13407" spans="23:31">
      <c r="W13407" s="50"/>
      <c r="AA13407" s="50"/>
      <c r="AE13407" s="50"/>
    </row>
    <row r="13408" spans="23:31">
      <c r="W13408" s="50"/>
      <c r="AA13408" s="50"/>
      <c r="AE13408" s="50"/>
    </row>
    <row r="13409" spans="23:31">
      <c r="W13409" s="50"/>
      <c r="AA13409" s="50"/>
      <c r="AE13409" s="50"/>
    </row>
    <row r="13410" spans="23:31">
      <c r="W13410" s="50"/>
      <c r="AA13410" s="50"/>
      <c r="AE13410" s="50"/>
    </row>
    <row r="13411" spans="23:31">
      <c r="W13411" s="50"/>
      <c r="AA13411" s="50"/>
      <c r="AE13411" s="50"/>
    </row>
    <row r="13412" spans="23:31">
      <c r="W13412" s="50"/>
      <c r="AA13412" s="50"/>
      <c r="AE13412" s="50"/>
    </row>
    <row r="13413" spans="23:31">
      <c r="W13413" s="50"/>
      <c r="AA13413" s="50"/>
      <c r="AE13413" s="50"/>
    </row>
    <row r="13414" spans="23:31">
      <c r="W13414" s="50"/>
      <c r="AA13414" s="50"/>
      <c r="AE13414" s="50"/>
    </row>
    <row r="13415" spans="23:31">
      <c r="W13415" s="50"/>
      <c r="AA13415" s="50"/>
      <c r="AE13415" s="50"/>
    </row>
    <row r="13416" spans="23:31">
      <c r="W13416" s="50"/>
      <c r="AA13416" s="50"/>
      <c r="AE13416" s="50"/>
    </row>
    <row r="13417" spans="23:31">
      <c r="W13417" s="50"/>
      <c r="AA13417" s="50"/>
      <c r="AE13417" s="50"/>
    </row>
    <row r="13418" spans="23:31">
      <c r="W13418" s="50"/>
      <c r="AA13418" s="50"/>
      <c r="AE13418" s="50"/>
    </row>
    <row r="13419" spans="23:31">
      <c r="W13419" s="50"/>
      <c r="AA13419" s="50"/>
      <c r="AE13419" s="50"/>
    </row>
    <row r="13420" spans="23:31">
      <c r="W13420" s="50"/>
      <c r="AA13420" s="50"/>
      <c r="AE13420" s="50"/>
    </row>
    <row r="13421" spans="23:31">
      <c r="W13421" s="50"/>
      <c r="AA13421" s="50"/>
      <c r="AE13421" s="50"/>
    </row>
    <row r="13422" spans="23:31">
      <c r="W13422" s="50"/>
      <c r="AA13422" s="50"/>
      <c r="AE13422" s="50"/>
    </row>
    <row r="13423" spans="23:31">
      <c r="W13423" s="50"/>
      <c r="AA13423" s="50"/>
      <c r="AE13423" s="50"/>
    </row>
    <row r="13424" spans="23:31">
      <c r="W13424" s="50"/>
      <c r="AA13424" s="50"/>
      <c r="AE13424" s="50"/>
    </row>
    <row r="13425" spans="23:31">
      <c r="W13425" s="50"/>
      <c r="AA13425" s="50"/>
      <c r="AE13425" s="50"/>
    </row>
    <row r="13426" spans="23:31">
      <c r="W13426" s="50"/>
      <c r="AA13426" s="50"/>
      <c r="AE13426" s="50"/>
    </row>
    <row r="13427" spans="23:31">
      <c r="W13427" s="50"/>
      <c r="AA13427" s="50"/>
      <c r="AE13427" s="50"/>
    </row>
    <row r="13428" spans="23:31">
      <c r="W13428" s="50"/>
      <c r="AA13428" s="50"/>
      <c r="AE13428" s="50"/>
    </row>
    <row r="13429" spans="23:31">
      <c r="W13429" s="50"/>
      <c r="AA13429" s="50"/>
      <c r="AE13429" s="50"/>
    </row>
    <row r="13430" spans="23:31">
      <c r="W13430" s="50"/>
      <c r="AA13430" s="50"/>
      <c r="AE13430" s="50"/>
    </row>
    <row r="13431" spans="23:31">
      <c r="W13431" s="50"/>
      <c r="AA13431" s="50"/>
      <c r="AE13431" s="50"/>
    </row>
    <row r="13432" spans="23:31">
      <c r="W13432" s="50"/>
      <c r="AA13432" s="50"/>
      <c r="AE13432" s="50"/>
    </row>
    <row r="13433" spans="23:31">
      <c r="W13433" s="50"/>
      <c r="AA13433" s="50"/>
      <c r="AE13433" s="50"/>
    </row>
    <row r="13434" spans="23:31">
      <c r="W13434" s="50"/>
      <c r="AA13434" s="50"/>
      <c r="AE13434" s="50"/>
    </row>
    <row r="13435" spans="23:31">
      <c r="W13435" s="50"/>
      <c r="AA13435" s="50"/>
      <c r="AE13435" s="50"/>
    </row>
    <row r="13436" spans="23:31">
      <c r="W13436" s="50"/>
      <c r="AA13436" s="50"/>
      <c r="AE13436" s="50"/>
    </row>
    <row r="13437" spans="23:31">
      <c r="W13437" s="50"/>
      <c r="AA13437" s="50"/>
      <c r="AE13437" s="50"/>
    </row>
    <row r="13438" spans="23:31">
      <c r="W13438" s="50"/>
      <c r="AA13438" s="50"/>
      <c r="AE13438" s="50"/>
    </row>
    <row r="13439" spans="23:31">
      <c r="W13439" s="50"/>
      <c r="AA13439" s="50"/>
      <c r="AE13439" s="50"/>
    </row>
    <row r="13440" spans="23:31">
      <c r="W13440" s="50"/>
      <c r="AA13440" s="50"/>
      <c r="AE13440" s="50"/>
    </row>
    <row r="13441" spans="23:31">
      <c r="W13441" s="50"/>
      <c r="AA13441" s="50"/>
      <c r="AE13441" s="50"/>
    </row>
    <row r="13442" spans="23:31">
      <c r="W13442" s="50"/>
      <c r="AA13442" s="50"/>
      <c r="AE13442" s="50"/>
    </row>
    <row r="13443" spans="23:31">
      <c r="W13443" s="50"/>
      <c r="AA13443" s="50"/>
      <c r="AE13443" s="50"/>
    </row>
    <row r="13444" spans="23:31">
      <c r="W13444" s="50"/>
      <c r="AA13444" s="50"/>
      <c r="AE13444" s="50"/>
    </row>
    <row r="13445" spans="23:31">
      <c r="W13445" s="50"/>
      <c r="AA13445" s="50"/>
      <c r="AE13445" s="50"/>
    </row>
    <row r="13446" spans="23:31">
      <c r="W13446" s="50"/>
      <c r="AA13446" s="50"/>
      <c r="AE13446" s="50"/>
    </row>
    <row r="13447" spans="23:31">
      <c r="W13447" s="50"/>
      <c r="AA13447" s="50"/>
      <c r="AE13447" s="50"/>
    </row>
    <row r="13448" spans="23:31">
      <c r="W13448" s="50"/>
      <c r="AA13448" s="50"/>
      <c r="AE13448" s="50"/>
    </row>
    <row r="13449" spans="23:31">
      <c r="W13449" s="50"/>
      <c r="AA13449" s="50"/>
      <c r="AE13449" s="50"/>
    </row>
    <row r="13450" spans="23:31">
      <c r="W13450" s="50"/>
      <c r="AA13450" s="50"/>
      <c r="AE13450" s="50"/>
    </row>
    <row r="13451" spans="23:31">
      <c r="W13451" s="50"/>
      <c r="AA13451" s="50"/>
      <c r="AE13451" s="50"/>
    </row>
    <row r="13452" spans="23:31">
      <c r="W13452" s="50"/>
      <c r="AA13452" s="50"/>
      <c r="AE13452" s="50"/>
    </row>
    <row r="13453" spans="23:31">
      <c r="W13453" s="50"/>
      <c r="AA13453" s="50"/>
      <c r="AE13453" s="50"/>
    </row>
    <row r="13454" spans="23:31">
      <c r="W13454" s="50"/>
      <c r="AA13454" s="50"/>
      <c r="AE13454" s="50"/>
    </row>
    <row r="13455" spans="23:31">
      <c r="W13455" s="50"/>
      <c r="AA13455" s="50"/>
      <c r="AE13455" s="50"/>
    </row>
    <row r="13456" spans="23:31">
      <c r="W13456" s="50"/>
      <c r="AA13456" s="50"/>
      <c r="AE13456" s="50"/>
    </row>
    <row r="13457" spans="23:31">
      <c r="W13457" s="50"/>
      <c r="AA13457" s="50"/>
      <c r="AE13457" s="50"/>
    </row>
    <row r="13458" spans="23:31">
      <c r="W13458" s="50"/>
      <c r="AA13458" s="50"/>
      <c r="AE13458" s="50"/>
    </row>
    <row r="13459" spans="23:31">
      <c r="W13459" s="50"/>
      <c r="AA13459" s="50"/>
      <c r="AE13459" s="50"/>
    </row>
    <row r="13460" spans="23:31">
      <c r="W13460" s="50"/>
      <c r="AA13460" s="50"/>
      <c r="AE13460" s="50"/>
    </row>
    <row r="13461" spans="23:31">
      <c r="W13461" s="50"/>
      <c r="AA13461" s="50"/>
      <c r="AE13461" s="50"/>
    </row>
    <row r="13462" spans="23:31">
      <c r="W13462" s="50"/>
      <c r="AA13462" s="50"/>
      <c r="AE13462" s="50"/>
    </row>
    <row r="13463" spans="23:31">
      <c r="W13463" s="50"/>
      <c r="AA13463" s="50"/>
      <c r="AE13463" s="50"/>
    </row>
    <row r="13464" spans="23:31">
      <c r="W13464" s="50"/>
      <c r="AA13464" s="50"/>
      <c r="AE13464" s="50"/>
    </row>
    <row r="13465" spans="23:31">
      <c r="W13465" s="50"/>
      <c r="AA13465" s="50"/>
      <c r="AE13465" s="50"/>
    </row>
    <row r="13466" spans="23:31">
      <c r="W13466" s="50"/>
      <c r="AA13466" s="50"/>
      <c r="AE13466" s="50"/>
    </row>
    <row r="13467" spans="23:31">
      <c r="W13467" s="50"/>
      <c r="AA13467" s="50"/>
      <c r="AE13467" s="50"/>
    </row>
    <row r="13468" spans="23:31">
      <c r="W13468" s="50"/>
      <c r="AA13468" s="50"/>
      <c r="AE13468" s="50"/>
    </row>
    <row r="13469" spans="23:31">
      <c r="W13469" s="50"/>
      <c r="AA13469" s="50"/>
      <c r="AE13469" s="50"/>
    </row>
    <row r="13470" spans="23:31">
      <c r="W13470" s="50"/>
      <c r="AA13470" s="50"/>
      <c r="AE13470" s="50"/>
    </row>
    <row r="13471" spans="23:31">
      <c r="W13471" s="50"/>
      <c r="AA13471" s="50"/>
      <c r="AE13471" s="50"/>
    </row>
    <row r="13472" spans="23:31">
      <c r="W13472" s="50"/>
      <c r="AA13472" s="50"/>
      <c r="AE13472" s="50"/>
    </row>
    <row r="13473" spans="23:31">
      <c r="W13473" s="50"/>
      <c r="AA13473" s="50"/>
      <c r="AE13473" s="50"/>
    </row>
    <row r="13474" spans="23:31">
      <c r="W13474" s="50"/>
      <c r="AA13474" s="50"/>
      <c r="AE13474" s="50"/>
    </row>
    <row r="13475" spans="23:31">
      <c r="W13475" s="50"/>
      <c r="AA13475" s="50"/>
      <c r="AE13475" s="50"/>
    </row>
    <row r="13476" spans="23:31">
      <c r="W13476" s="50"/>
      <c r="AA13476" s="50"/>
      <c r="AE13476" s="50"/>
    </row>
    <row r="13477" spans="23:31">
      <c r="W13477" s="50"/>
      <c r="AA13477" s="50"/>
      <c r="AE13477" s="50"/>
    </row>
    <row r="13478" spans="23:31">
      <c r="W13478" s="50"/>
      <c r="AA13478" s="50"/>
      <c r="AE13478" s="50"/>
    </row>
    <row r="13479" spans="23:31">
      <c r="W13479" s="50"/>
      <c r="AA13479" s="50"/>
      <c r="AE13479" s="50"/>
    </row>
    <row r="13480" spans="23:31">
      <c r="W13480" s="50"/>
      <c r="AA13480" s="50"/>
      <c r="AE13480" s="50"/>
    </row>
    <row r="13481" spans="23:31">
      <c r="W13481" s="50"/>
      <c r="AA13481" s="50"/>
      <c r="AE13481" s="50"/>
    </row>
    <row r="13482" spans="23:31">
      <c r="W13482" s="50"/>
      <c r="AA13482" s="50"/>
      <c r="AE13482" s="50"/>
    </row>
    <row r="13483" spans="23:31">
      <c r="W13483" s="50"/>
      <c r="AA13483" s="50"/>
      <c r="AE13483" s="50"/>
    </row>
    <row r="13484" spans="23:31">
      <c r="W13484" s="50"/>
      <c r="AA13484" s="50"/>
      <c r="AE13484" s="50"/>
    </row>
    <row r="13485" spans="23:31">
      <c r="W13485" s="50"/>
      <c r="AA13485" s="50"/>
      <c r="AE13485" s="50"/>
    </row>
    <row r="13486" spans="23:31">
      <c r="W13486" s="50"/>
      <c r="AA13486" s="50"/>
      <c r="AE13486" s="50"/>
    </row>
    <row r="13487" spans="23:31">
      <c r="W13487" s="50"/>
      <c r="AA13487" s="50"/>
      <c r="AE13487" s="50"/>
    </row>
    <row r="13488" spans="23:31">
      <c r="W13488" s="50"/>
      <c r="AA13488" s="50"/>
      <c r="AE13488" s="50"/>
    </row>
    <row r="13489" spans="23:31">
      <c r="W13489" s="50"/>
      <c r="AA13489" s="50"/>
      <c r="AE13489" s="50"/>
    </row>
    <row r="13490" spans="23:31">
      <c r="W13490" s="50"/>
      <c r="AA13490" s="50"/>
      <c r="AE13490" s="50"/>
    </row>
    <row r="13491" spans="23:31">
      <c r="W13491" s="50"/>
      <c r="AA13491" s="50"/>
      <c r="AE13491" s="50"/>
    </row>
    <row r="13492" spans="23:31">
      <c r="W13492" s="50"/>
      <c r="AA13492" s="50"/>
      <c r="AE13492" s="50"/>
    </row>
    <row r="13493" spans="23:31">
      <c r="W13493" s="50"/>
      <c r="AA13493" s="50"/>
      <c r="AE13493" s="50"/>
    </row>
    <row r="13494" spans="23:31">
      <c r="W13494" s="50"/>
      <c r="AA13494" s="50"/>
      <c r="AE13494" s="50"/>
    </row>
    <row r="13495" spans="23:31">
      <c r="W13495" s="50"/>
      <c r="AA13495" s="50"/>
      <c r="AE13495" s="50"/>
    </row>
    <row r="13496" spans="23:31">
      <c r="W13496" s="50"/>
      <c r="AA13496" s="50"/>
      <c r="AE13496" s="50"/>
    </row>
    <row r="13497" spans="23:31">
      <c r="W13497" s="50"/>
      <c r="AA13497" s="50"/>
      <c r="AE13497" s="50"/>
    </row>
    <row r="13498" spans="23:31">
      <c r="W13498" s="50"/>
      <c r="AA13498" s="50"/>
      <c r="AE13498" s="50"/>
    </row>
    <row r="13499" spans="23:31">
      <c r="W13499" s="50"/>
      <c r="AA13499" s="50"/>
      <c r="AE13499" s="50"/>
    </row>
    <row r="13500" spans="23:31">
      <c r="W13500" s="50"/>
      <c r="AA13500" s="50"/>
      <c r="AE13500" s="50"/>
    </row>
    <row r="13501" spans="23:31">
      <c r="W13501" s="50"/>
      <c r="AA13501" s="50"/>
      <c r="AE13501" s="50"/>
    </row>
    <row r="13502" spans="23:31">
      <c r="W13502" s="50"/>
      <c r="AA13502" s="50"/>
      <c r="AE13502" s="50"/>
    </row>
    <row r="13503" spans="23:31">
      <c r="W13503" s="50"/>
      <c r="AA13503" s="50"/>
      <c r="AE13503" s="50"/>
    </row>
    <row r="13504" spans="23:31">
      <c r="W13504" s="50"/>
      <c r="AA13504" s="50"/>
      <c r="AE13504" s="50"/>
    </row>
    <row r="13505" spans="23:31">
      <c r="W13505" s="50"/>
      <c r="AA13505" s="50"/>
      <c r="AE13505" s="50"/>
    </row>
    <row r="13506" spans="23:31">
      <c r="W13506" s="50"/>
      <c r="AA13506" s="50"/>
      <c r="AE13506" s="50"/>
    </row>
    <row r="13507" spans="23:31">
      <c r="W13507" s="50"/>
      <c r="AA13507" s="50"/>
      <c r="AE13507" s="50"/>
    </row>
    <row r="13508" spans="23:31">
      <c r="W13508" s="50"/>
      <c r="AA13508" s="50"/>
      <c r="AE13508" s="50"/>
    </row>
    <row r="13509" spans="23:31">
      <c r="W13509" s="50"/>
      <c r="AA13509" s="50"/>
      <c r="AE13509" s="50"/>
    </row>
    <row r="13510" spans="23:31">
      <c r="W13510" s="50"/>
      <c r="AA13510" s="50"/>
      <c r="AE13510" s="50"/>
    </row>
    <row r="13511" spans="23:31">
      <c r="W13511" s="50"/>
      <c r="AA13511" s="50"/>
      <c r="AE13511" s="50"/>
    </row>
    <row r="13512" spans="23:31">
      <c r="W13512" s="50"/>
      <c r="AA13512" s="50"/>
      <c r="AE13512" s="50"/>
    </row>
    <row r="13513" spans="23:31">
      <c r="W13513" s="50"/>
      <c r="AA13513" s="50"/>
      <c r="AE13513" s="50"/>
    </row>
    <row r="13514" spans="23:31">
      <c r="W13514" s="50"/>
      <c r="AA13514" s="50"/>
      <c r="AE13514" s="50"/>
    </row>
    <row r="13515" spans="23:31">
      <c r="W13515" s="50"/>
      <c r="AA13515" s="50"/>
      <c r="AE13515" s="50"/>
    </row>
    <row r="13516" spans="23:31">
      <c r="W13516" s="50"/>
      <c r="AA13516" s="50"/>
      <c r="AE13516" s="50"/>
    </row>
    <row r="13517" spans="23:31">
      <c r="W13517" s="50"/>
      <c r="AA13517" s="50"/>
      <c r="AE13517" s="50"/>
    </row>
    <row r="13518" spans="23:31">
      <c r="W13518" s="50"/>
      <c r="AA13518" s="50"/>
      <c r="AE13518" s="50"/>
    </row>
    <row r="13519" spans="23:31">
      <c r="W13519" s="50"/>
      <c r="AA13519" s="50"/>
      <c r="AE13519" s="50"/>
    </row>
    <row r="13520" spans="23:31">
      <c r="W13520" s="50"/>
      <c r="AA13520" s="50"/>
      <c r="AE13520" s="50"/>
    </row>
    <row r="13521" spans="23:31">
      <c r="W13521" s="50"/>
      <c r="AA13521" s="50"/>
      <c r="AE13521" s="50"/>
    </row>
    <row r="13522" spans="23:31">
      <c r="W13522" s="50"/>
      <c r="AA13522" s="50"/>
      <c r="AE13522" s="50"/>
    </row>
    <row r="13523" spans="23:31">
      <c r="W13523" s="50"/>
      <c r="AA13523" s="50"/>
      <c r="AE13523" s="50"/>
    </row>
    <row r="13524" spans="23:31">
      <c r="W13524" s="50"/>
      <c r="AA13524" s="50"/>
      <c r="AE13524" s="50"/>
    </row>
    <row r="13525" spans="23:31">
      <c r="W13525" s="50"/>
      <c r="AA13525" s="50"/>
      <c r="AE13525" s="50"/>
    </row>
    <row r="13526" spans="23:31">
      <c r="W13526" s="50"/>
      <c r="AA13526" s="50"/>
      <c r="AE13526" s="50"/>
    </row>
    <row r="13527" spans="23:31">
      <c r="W13527" s="50"/>
      <c r="AA13527" s="50"/>
      <c r="AE13527" s="50"/>
    </row>
    <row r="13528" spans="23:31">
      <c r="W13528" s="50"/>
      <c r="AA13528" s="50"/>
      <c r="AE13528" s="50"/>
    </row>
    <row r="13529" spans="23:31">
      <c r="W13529" s="50"/>
      <c r="AA13529" s="50"/>
      <c r="AE13529" s="50"/>
    </row>
    <row r="13530" spans="23:31">
      <c r="W13530" s="50"/>
      <c r="AA13530" s="50"/>
      <c r="AE13530" s="50"/>
    </row>
    <row r="13531" spans="23:31">
      <c r="W13531" s="50"/>
      <c r="AA13531" s="50"/>
      <c r="AE13531" s="50"/>
    </row>
    <row r="13532" spans="23:31">
      <c r="W13532" s="50"/>
      <c r="AA13532" s="50"/>
      <c r="AE13532" s="50"/>
    </row>
    <row r="13533" spans="23:31">
      <c r="W13533" s="50"/>
      <c r="AA13533" s="50"/>
      <c r="AE13533" s="50"/>
    </row>
    <row r="13534" spans="23:31">
      <c r="W13534" s="50"/>
      <c r="AA13534" s="50"/>
      <c r="AE13534" s="50"/>
    </row>
    <row r="13535" spans="23:31">
      <c r="W13535" s="50"/>
      <c r="AA13535" s="50"/>
      <c r="AE13535" s="50"/>
    </row>
    <row r="13536" spans="23:31">
      <c r="W13536" s="50"/>
      <c r="AA13536" s="50"/>
      <c r="AE13536" s="50"/>
    </row>
    <row r="13537" spans="23:31">
      <c r="W13537" s="50"/>
      <c r="AA13537" s="50"/>
      <c r="AE13537" s="50"/>
    </row>
    <row r="13538" spans="23:31">
      <c r="W13538" s="50"/>
      <c r="AA13538" s="50"/>
      <c r="AE13538" s="50"/>
    </row>
    <row r="13539" spans="23:31">
      <c r="W13539" s="50"/>
      <c r="AA13539" s="50"/>
      <c r="AE13539" s="50"/>
    </row>
    <row r="13540" spans="23:31">
      <c r="W13540" s="50"/>
      <c r="AA13540" s="50"/>
      <c r="AE13540" s="50"/>
    </row>
    <row r="13541" spans="23:31">
      <c r="W13541" s="50"/>
      <c r="AA13541" s="50"/>
      <c r="AE13541" s="50"/>
    </row>
    <row r="13542" spans="23:31">
      <c r="W13542" s="50"/>
      <c r="AA13542" s="50"/>
      <c r="AE13542" s="50"/>
    </row>
    <row r="13543" spans="23:31">
      <c r="W13543" s="50"/>
      <c r="AA13543" s="50"/>
      <c r="AE13543" s="50"/>
    </row>
    <row r="13544" spans="23:31">
      <c r="W13544" s="50"/>
      <c r="AA13544" s="50"/>
      <c r="AE13544" s="50"/>
    </row>
    <row r="13545" spans="23:31">
      <c r="W13545" s="50"/>
      <c r="AA13545" s="50"/>
      <c r="AE13545" s="50"/>
    </row>
    <row r="13546" spans="23:31">
      <c r="W13546" s="50"/>
      <c r="AA13546" s="50"/>
      <c r="AE13546" s="50"/>
    </row>
    <row r="13547" spans="23:31">
      <c r="W13547" s="50"/>
      <c r="AA13547" s="50"/>
      <c r="AE13547" s="50"/>
    </row>
    <row r="13548" spans="23:31">
      <c r="W13548" s="50"/>
      <c r="AA13548" s="50"/>
      <c r="AE13548" s="50"/>
    </row>
    <row r="13549" spans="23:31">
      <c r="W13549" s="50"/>
      <c r="AA13549" s="50"/>
      <c r="AE13549" s="50"/>
    </row>
    <row r="13550" spans="23:31">
      <c r="W13550" s="50"/>
      <c r="AA13550" s="50"/>
      <c r="AE13550" s="50"/>
    </row>
    <row r="13551" spans="23:31">
      <c r="W13551" s="50"/>
      <c r="AA13551" s="50"/>
      <c r="AE13551" s="50"/>
    </row>
    <row r="13552" spans="23:31">
      <c r="W13552" s="50"/>
      <c r="AA13552" s="50"/>
      <c r="AE13552" s="50"/>
    </row>
    <row r="13553" spans="23:31">
      <c r="W13553" s="50"/>
      <c r="AA13553" s="50"/>
      <c r="AE13553" s="50"/>
    </row>
    <row r="13554" spans="23:31">
      <c r="W13554" s="50"/>
      <c r="AA13554" s="50"/>
      <c r="AE13554" s="50"/>
    </row>
    <row r="13555" spans="23:31">
      <c r="W13555" s="50"/>
      <c r="AA13555" s="50"/>
      <c r="AE13555" s="50"/>
    </row>
    <row r="13556" spans="23:31">
      <c r="W13556" s="50"/>
      <c r="AA13556" s="50"/>
      <c r="AE13556" s="50"/>
    </row>
    <row r="13557" spans="23:31">
      <c r="W13557" s="50"/>
      <c r="AA13557" s="50"/>
      <c r="AE13557" s="50"/>
    </row>
    <row r="13558" spans="23:31">
      <c r="W13558" s="50"/>
      <c r="AA13558" s="50"/>
      <c r="AE13558" s="50"/>
    </row>
    <row r="13559" spans="23:31">
      <c r="W13559" s="50"/>
      <c r="AA13559" s="50"/>
      <c r="AE13559" s="50"/>
    </row>
    <row r="13560" spans="23:31">
      <c r="W13560" s="50"/>
      <c r="AA13560" s="50"/>
      <c r="AE13560" s="50"/>
    </row>
    <row r="13561" spans="23:31">
      <c r="W13561" s="50"/>
      <c r="AA13561" s="50"/>
      <c r="AE13561" s="50"/>
    </row>
    <row r="13562" spans="23:31">
      <c r="W13562" s="50"/>
      <c r="AA13562" s="50"/>
      <c r="AE13562" s="50"/>
    </row>
    <row r="13563" spans="23:31">
      <c r="W13563" s="50"/>
      <c r="AA13563" s="50"/>
      <c r="AE13563" s="50"/>
    </row>
    <row r="13564" spans="23:31">
      <c r="W13564" s="50"/>
      <c r="AA13564" s="50"/>
      <c r="AE13564" s="50"/>
    </row>
    <row r="13565" spans="23:31">
      <c r="W13565" s="50"/>
      <c r="AA13565" s="50"/>
      <c r="AE13565" s="50"/>
    </row>
    <row r="13566" spans="23:31">
      <c r="W13566" s="50"/>
      <c r="AA13566" s="50"/>
      <c r="AE13566" s="50"/>
    </row>
    <row r="13567" spans="23:31">
      <c r="W13567" s="50"/>
      <c r="AA13567" s="50"/>
      <c r="AE13567" s="50"/>
    </row>
    <row r="13568" spans="23:31">
      <c r="W13568" s="50"/>
      <c r="AA13568" s="50"/>
      <c r="AE13568" s="50"/>
    </row>
    <row r="13569" spans="23:31">
      <c r="W13569" s="50"/>
      <c r="AA13569" s="50"/>
      <c r="AE13569" s="50"/>
    </row>
    <row r="13570" spans="23:31">
      <c r="W13570" s="50"/>
      <c r="AA13570" s="50"/>
      <c r="AE13570" s="50"/>
    </row>
    <row r="13571" spans="23:31">
      <c r="W13571" s="50"/>
      <c r="AA13571" s="50"/>
      <c r="AE13571" s="50"/>
    </row>
    <row r="13572" spans="23:31">
      <c r="W13572" s="50"/>
      <c r="AA13572" s="50"/>
      <c r="AE13572" s="50"/>
    </row>
    <row r="13573" spans="23:31">
      <c r="W13573" s="50"/>
      <c r="AA13573" s="50"/>
      <c r="AE13573" s="50"/>
    </row>
    <row r="13574" spans="23:31">
      <c r="W13574" s="50"/>
      <c r="AA13574" s="50"/>
      <c r="AE13574" s="50"/>
    </row>
    <row r="13575" spans="23:31">
      <c r="W13575" s="50"/>
      <c r="AA13575" s="50"/>
      <c r="AE13575" s="50"/>
    </row>
    <row r="13576" spans="23:31">
      <c r="W13576" s="50"/>
      <c r="AA13576" s="50"/>
      <c r="AE13576" s="50"/>
    </row>
    <row r="13577" spans="23:31">
      <c r="W13577" s="50"/>
      <c r="AA13577" s="50"/>
      <c r="AE13577" s="50"/>
    </row>
    <row r="13578" spans="23:31">
      <c r="W13578" s="50"/>
      <c r="AA13578" s="50"/>
      <c r="AE13578" s="50"/>
    </row>
    <row r="13579" spans="23:31">
      <c r="W13579" s="50"/>
      <c r="AA13579" s="50"/>
      <c r="AE13579" s="50"/>
    </row>
    <row r="13580" spans="23:31">
      <c r="W13580" s="50"/>
      <c r="AA13580" s="50"/>
      <c r="AE13580" s="50"/>
    </row>
    <row r="13581" spans="23:31">
      <c r="W13581" s="50"/>
      <c r="AA13581" s="50"/>
      <c r="AE13581" s="50"/>
    </row>
    <row r="13582" spans="23:31">
      <c r="W13582" s="50"/>
      <c r="AA13582" s="50"/>
      <c r="AE13582" s="50"/>
    </row>
    <row r="13583" spans="23:31">
      <c r="W13583" s="50"/>
      <c r="AA13583" s="50"/>
      <c r="AE13583" s="50"/>
    </row>
    <row r="13584" spans="23:31">
      <c r="W13584" s="50"/>
      <c r="AA13584" s="50"/>
      <c r="AE13584" s="50"/>
    </row>
    <row r="13585" spans="23:31">
      <c r="W13585" s="50"/>
      <c r="AA13585" s="50"/>
      <c r="AE13585" s="50"/>
    </row>
    <row r="13586" spans="23:31">
      <c r="W13586" s="50"/>
      <c r="AA13586" s="50"/>
      <c r="AE13586" s="50"/>
    </row>
    <row r="13587" spans="23:31">
      <c r="W13587" s="50"/>
      <c r="AA13587" s="50"/>
      <c r="AE13587" s="50"/>
    </row>
    <row r="13588" spans="23:31">
      <c r="W13588" s="50"/>
      <c r="AA13588" s="50"/>
      <c r="AE13588" s="50"/>
    </row>
    <row r="13589" spans="23:31">
      <c r="W13589" s="50"/>
      <c r="AA13589" s="50"/>
      <c r="AE13589" s="50"/>
    </row>
    <row r="13590" spans="23:31">
      <c r="W13590" s="50"/>
      <c r="AA13590" s="50"/>
      <c r="AE13590" s="50"/>
    </row>
    <row r="13591" spans="23:31">
      <c r="W13591" s="50"/>
      <c r="AA13591" s="50"/>
      <c r="AE13591" s="50"/>
    </row>
    <row r="13592" spans="23:31">
      <c r="W13592" s="50"/>
      <c r="AA13592" s="50"/>
      <c r="AE13592" s="50"/>
    </row>
    <row r="13593" spans="23:31">
      <c r="W13593" s="50"/>
      <c r="AA13593" s="50"/>
      <c r="AE13593" s="50"/>
    </row>
    <row r="13594" spans="23:31">
      <c r="W13594" s="50"/>
      <c r="AA13594" s="50"/>
      <c r="AE13594" s="50"/>
    </row>
    <row r="13595" spans="23:31">
      <c r="W13595" s="50"/>
      <c r="AA13595" s="50"/>
      <c r="AE13595" s="50"/>
    </row>
    <row r="13596" spans="23:31">
      <c r="W13596" s="50"/>
      <c r="AA13596" s="50"/>
      <c r="AE13596" s="50"/>
    </row>
    <row r="13597" spans="23:31">
      <c r="W13597" s="50"/>
      <c r="AA13597" s="50"/>
      <c r="AE13597" s="50"/>
    </row>
    <row r="13598" spans="23:31">
      <c r="W13598" s="50"/>
      <c r="AA13598" s="50"/>
      <c r="AE13598" s="50"/>
    </row>
    <row r="13599" spans="23:31">
      <c r="W13599" s="50"/>
      <c r="AA13599" s="50"/>
      <c r="AE13599" s="50"/>
    </row>
    <row r="13600" spans="23:31">
      <c r="W13600" s="50"/>
      <c r="AA13600" s="50"/>
      <c r="AE13600" s="50"/>
    </row>
    <row r="13601" spans="23:31">
      <c r="W13601" s="50"/>
      <c r="AA13601" s="50"/>
      <c r="AE13601" s="50"/>
    </row>
    <row r="13602" spans="23:31">
      <c r="W13602" s="50"/>
      <c r="AA13602" s="50"/>
      <c r="AE13602" s="50"/>
    </row>
    <row r="13603" spans="23:31">
      <c r="W13603" s="50"/>
      <c r="AA13603" s="50"/>
      <c r="AE13603" s="50"/>
    </row>
    <row r="13604" spans="23:31">
      <c r="W13604" s="50"/>
      <c r="AA13604" s="50"/>
      <c r="AE13604" s="50"/>
    </row>
    <row r="13605" spans="23:31">
      <c r="W13605" s="50"/>
      <c r="AA13605" s="50"/>
      <c r="AE13605" s="50"/>
    </row>
    <row r="13606" spans="23:31">
      <c r="W13606" s="50"/>
      <c r="AA13606" s="50"/>
      <c r="AE13606" s="50"/>
    </row>
    <row r="13607" spans="23:31">
      <c r="W13607" s="50"/>
      <c r="AA13607" s="50"/>
      <c r="AE13607" s="50"/>
    </row>
    <row r="13608" spans="23:31">
      <c r="W13608" s="50"/>
      <c r="AA13608" s="50"/>
      <c r="AE13608" s="50"/>
    </row>
    <row r="13609" spans="23:31">
      <c r="W13609" s="50"/>
      <c r="AA13609" s="50"/>
      <c r="AE13609" s="50"/>
    </row>
    <row r="13610" spans="23:31">
      <c r="W13610" s="50"/>
      <c r="AA13610" s="50"/>
      <c r="AE13610" s="50"/>
    </row>
    <row r="13611" spans="23:31">
      <c r="W13611" s="50"/>
      <c r="AA13611" s="50"/>
      <c r="AE13611" s="50"/>
    </row>
    <row r="13612" spans="23:31">
      <c r="W13612" s="50"/>
      <c r="AA13612" s="50"/>
      <c r="AE13612" s="50"/>
    </row>
    <row r="13613" spans="23:31">
      <c r="W13613" s="50"/>
      <c r="AA13613" s="50"/>
      <c r="AE13613" s="50"/>
    </row>
    <row r="13614" spans="23:31">
      <c r="W13614" s="50"/>
      <c r="AA13614" s="50"/>
      <c r="AE13614" s="50"/>
    </row>
    <row r="13615" spans="23:31">
      <c r="W13615" s="50"/>
      <c r="AA13615" s="50"/>
      <c r="AE13615" s="50"/>
    </row>
    <row r="13616" spans="23:31">
      <c r="W13616" s="50"/>
      <c r="AA13616" s="50"/>
      <c r="AE13616" s="50"/>
    </row>
    <row r="13617" spans="23:31">
      <c r="W13617" s="50"/>
      <c r="AA13617" s="50"/>
      <c r="AE13617" s="50"/>
    </row>
    <row r="13618" spans="23:31">
      <c r="W13618" s="50"/>
      <c r="AA13618" s="50"/>
      <c r="AE13618" s="50"/>
    </row>
    <row r="13619" spans="23:31">
      <c r="W13619" s="50"/>
      <c r="AA13619" s="50"/>
      <c r="AE13619" s="50"/>
    </row>
    <row r="13620" spans="23:31">
      <c r="W13620" s="50"/>
      <c r="AA13620" s="50"/>
      <c r="AE13620" s="50"/>
    </row>
    <row r="13621" spans="23:31">
      <c r="W13621" s="50"/>
      <c r="AA13621" s="50"/>
      <c r="AE13621" s="50"/>
    </row>
    <row r="13622" spans="23:31">
      <c r="W13622" s="50"/>
      <c r="AA13622" s="50"/>
      <c r="AE13622" s="50"/>
    </row>
    <row r="13623" spans="23:31">
      <c r="W13623" s="50"/>
      <c r="AA13623" s="50"/>
      <c r="AE13623" s="50"/>
    </row>
    <row r="13624" spans="23:31">
      <c r="W13624" s="50"/>
      <c r="AA13624" s="50"/>
      <c r="AE13624" s="50"/>
    </row>
    <row r="13625" spans="23:31">
      <c r="W13625" s="50"/>
      <c r="AA13625" s="50"/>
      <c r="AE13625" s="50"/>
    </row>
    <row r="13626" spans="23:31">
      <c r="W13626" s="50"/>
      <c r="AA13626" s="50"/>
      <c r="AE13626" s="50"/>
    </row>
    <row r="13627" spans="23:31">
      <c r="W13627" s="50"/>
      <c r="AA13627" s="50"/>
      <c r="AE13627" s="50"/>
    </row>
    <row r="13628" spans="23:31">
      <c r="W13628" s="50"/>
      <c r="AA13628" s="50"/>
      <c r="AE13628" s="50"/>
    </row>
    <row r="13629" spans="23:31">
      <c r="W13629" s="50"/>
      <c r="AA13629" s="50"/>
      <c r="AE13629" s="50"/>
    </row>
    <row r="13630" spans="23:31">
      <c r="W13630" s="50"/>
      <c r="AA13630" s="50"/>
      <c r="AE13630" s="50"/>
    </row>
    <row r="13631" spans="23:31">
      <c r="W13631" s="50"/>
      <c r="AA13631" s="50"/>
      <c r="AE13631" s="50"/>
    </row>
    <row r="13632" spans="23:31">
      <c r="W13632" s="50"/>
      <c r="AA13632" s="50"/>
      <c r="AE13632" s="50"/>
    </row>
    <row r="13633" spans="23:31">
      <c r="W13633" s="50"/>
      <c r="AA13633" s="50"/>
      <c r="AE13633" s="50"/>
    </row>
    <row r="13634" spans="23:31">
      <c r="W13634" s="50"/>
      <c r="AA13634" s="50"/>
      <c r="AE13634" s="50"/>
    </row>
    <row r="13635" spans="23:31">
      <c r="W13635" s="50"/>
      <c r="AA13635" s="50"/>
      <c r="AE13635" s="50"/>
    </row>
    <row r="13636" spans="23:31">
      <c r="W13636" s="50"/>
      <c r="AA13636" s="50"/>
      <c r="AE13636" s="50"/>
    </row>
    <row r="13637" spans="23:31">
      <c r="W13637" s="50"/>
      <c r="AA13637" s="50"/>
      <c r="AE13637" s="50"/>
    </row>
    <row r="13638" spans="23:31">
      <c r="W13638" s="50"/>
      <c r="AA13638" s="50"/>
      <c r="AE13638" s="50"/>
    </row>
    <row r="13639" spans="23:31">
      <c r="W13639" s="50"/>
      <c r="AA13639" s="50"/>
      <c r="AE13639" s="50"/>
    </row>
    <row r="13640" spans="23:31">
      <c r="W13640" s="50"/>
      <c r="AA13640" s="50"/>
      <c r="AE13640" s="50"/>
    </row>
    <row r="13641" spans="23:31">
      <c r="W13641" s="50"/>
      <c r="AA13641" s="50"/>
      <c r="AE13641" s="50"/>
    </row>
    <row r="13642" spans="23:31">
      <c r="W13642" s="50"/>
      <c r="AA13642" s="50"/>
      <c r="AE13642" s="50"/>
    </row>
    <row r="13643" spans="23:31">
      <c r="W13643" s="50"/>
      <c r="AA13643" s="50"/>
      <c r="AE13643" s="50"/>
    </row>
    <row r="13644" spans="23:31">
      <c r="W13644" s="50"/>
      <c r="AA13644" s="50"/>
      <c r="AE13644" s="50"/>
    </row>
    <row r="13645" spans="23:31">
      <c r="W13645" s="50"/>
      <c r="AA13645" s="50"/>
      <c r="AE13645" s="50"/>
    </row>
    <row r="13646" spans="23:31">
      <c r="W13646" s="50"/>
      <c r="AA13646" s="50"/>
      <c r="AE13646" s="50"/>
    </row>
    <row r="13647" spans="23:31">
      <c r="W13647" s="50"/>
      <c r="AA13647" s="50"/>
      <c r="AE13647" s="50"/>
    </row>
    <row r="13648" spans="23:31">
      <c r="W13648" s="50"/>
      <c r="AA13648" s="50"/>
      <c r="AE13648" s="50"/>
    </row>
    <row r="13649" spans="23:31">
      <c r="W13649" s="50"/>
      <c r="AA13649" s="50"/>
      <c r="AE13649" s="50"/>
    </row>
    <row r="13650" spans="23:31">
      <c r="W13650" s="50"/>
      <c r="AA13650" s="50"/>
      <c r="AE13650" s="50"/>
    </row>
    <row r="13651" spans="23:31">
      <c r="W13651" s="50"/>
      <c r="AA13651" s="50"/>
      <c r="AE13651" s="50"/>
    </row>
    <row r="13652" spans="23:31">
      <c r="W13652" s="50"/>
      <c r="AA13652" s="50"/>
      <c r="AE13652" s="50"/>
    </row>
    <row r="13653" spans="23:31">
      <c r="W13653" s="50"/>
      <c r="AA13653" s="50"/>
      <c r="AE13653" s="50"/>
    </row>
    <row r="13654" spans="23:31">
      <c r="W13654" s="50"/>
      <c r="AA13654" s="50"/>
      <c r="AE13654" s="50"/>
    </row>
    <row r="13655" spans="23:31">
      <c r="W13655" s="50"/>
      <c r="AA13655" s="50"/>
      <c r="AE13655" s="50"/>
    </row>
    <row r="13656" spans="23:31">
      <c r="W13656" s="50"/>
      <c r="AA13656" s="50"/>
      <c r="AE13656" s="50"/>
    </row>
    <row r="13657" spans="23:31">
      <c r="W13657" s="50"/>
      <c r="AA13657" s="50"/>
      <c r="AE13657" s="50"/>
    </row>
    <row r="13658" spans="23:31">
      <c r="W13658" s="50"/>
      <c r="AA13658" s="50"/>
      <c r="AE13658" s="50"/>
    </row>
    <row r="13659" spans="23:31">
      <c r="W13659" s="50"/>
      <c r="AA13659" s="50"/>
      <c r="AE13659" s="50"/>
    </row>
    <row r="13660" spans="23:31">
      <c r="W13660" s="50"/>
      <c r="AA13660" s="50"/>
      <c r="AE13660" s="50"/>
    </row>
    <row r="13661" spans="23:31">
      <c r="W13661" s="50"/>
      <c r="AA13661" s="50"/>
      <c r="AE13661" s="50"/>
    </row>
    <row r="13662" spans="23:31">
      <c r="W13662" s="50"/>
      <c r="AA13662" s="50"/>
      <c r="AE13662" s="50"/>
    </row>
    <row r="13663" spans="23:31">
      <c r="W13663" s="50"/>
      <c r="AA13663" s="50"/>
      <c r="AE13663" s="50"/>
    </row>
    <row r="13664" spans="23:31">
      <c r="W13664" s="50"/>
      <c r="AA13664" s="50"/>
      <c r="AE13664" s="50"/>
    </row>
    <row r="13665" spans="23:31">
      <c r="W13665" s="50"/>
      <c r="AA13665" s="50"/>
      <c r="AE13665" s="50"/>
    </row>
    <row r="13666" spans="23:31">
      <c r="W13666" s="50"/>
      <c r="AA13666" s="50"/>
      <c r="AE13666" s="50"/>
    </row>
    <row r="13667" spans="23:31">
      <c r="W13667" s="50"/>
      <c r="AA13667" s="50"/>
      <c r="AE13667" s="50"/>
    </row>
    <row r="13668" spans="23:31">
      <c r="W13668" s="50"/>
      <c r="AA13668" s="50"/>
      <c r="AE13668" s="50"/>
    </row>
    <row r="13669" spans="23:31">
      <c r="W13669" s="50"/>
      <c r="AA13669" s="50"/>
      <c r="AE13669" s="50"/>
    </row>
    <row r="13670" spans="23:31">
      <c r="W13670" s="50"/>
      <c r="AA13670" s="50"/>
      <c r="AE13670" s="50"/>
    </row>
    <row r="13671" spans="23:31">
      <c r="W13671" s="50"/>
      <c r="AA13671" s="50"/>
      <c r="AE13671" s="50"/>
    </row>
    <row r="13672" spans="23:31">
      <c r="W13672" s="50"/>
      <c r="AA13672" s="50"/>
      <c r="AE13672" s="50"/>
    </row>
    <row r="13673" spans="23:31">
      <c r="W13673" s="50"/>
      <c r="AA13673" s="50"/>
      <c r="AE13673" s="50"/>
    </row>
    <row r="13674" spans="23:31">
      <c r="W13674" s="50"/>
      <c r="AA13674" s="50"/>
      <c r="AE13674" s="50"/>
    </row>
    <row r="13675" spans="23:31">
      <c r="W13675" s="50"/>
      <c r="AA13675" s="50"/>
      <c r="AE13675" s="50"/>
    </row>
    <row r="13676" spans="23:31">
      <c r="W13676" s="50"/>
      <c r="AA13676" s="50"/>
      <c r="AE13676" s="50"/>
    </row>
    <row r="13677" spans="23:31">
      <c r="W13677" s="50"/>
      <c r="AA13677" s="50"/>
      <c r="AE13677" s="50"/>
    </row>
    <row r="13678" spans="23:31">
      <c r="W13678" s="50"/>
      <c r="AA13678" s="50"/>
      <c r="AE13678" s="50"/>
    </row>
    <row r="13679" spans="23:31">
      <c r="W13679" s="50"/>
      <c r="AA13679" s="50"/>
      <c r="AE13679" s="50"/>
    </row>
    <row r="13680" spans="23:31">
      <c r="W13680" s="50"/>
      <c r="AA13680" s="50"/>
      <c r="AE13680" s="50"/>
    </row>
    <row r="13681" spans="23:31">
      <c r="W13681" s="50"/>
      <c r="AA13681" s="50"/>
      <c r="AE13681" s="50"/>
    </row>
    <row r="13682" spans="23:31">
      <c r="W13682" s="50"/>
      <c r="AA13682" s="50"/>
      <c r="AE13682" s="50"/>
    </row>
    <row r="13683" spans="23:31">
      <c r="W13683" s="50"/>
      <c r="AA13683" s="50"/>
      <c r="AE13683" s="50"/>
    </row>
    <row r="13684" spans="23:31">
      <c r="W13684" s="50"/>
      <c r="AA13684" s="50"/>
      <c r="AE13684" s="50"/>
    </row>
    <row r="13685" spans="23:31">
      <c r="W13685" s="50"/>
      <c r="AA13685" s="50"/>
      <c r="AE13685" s="50"/>
    </row>
    <row r="13686" spans="23:31">
      <c r="W13686" s="50"/>
      <c r="AA13686" s="50"/>
      <c r="AE13686" s="50"/>
    </row>
    <row r="13687" spans="23:31">
      <c r="W13687" s="50"/>
      <c r="AA13687" s="50"/>
      <c r="AE13687" s="50"/>
    </row>
    <row r="13688" spans="23:31">
      <c r="W13688" s="50"/>
      <c r="AA13688" s="50"/>
      <c r="AE13688" s="50"/>
    </row>
    <row r="13689" spans="23:31">
      <c r="W13689" s="50"/>
      <c r="AA13689" s="50"/>
      <c r="AE13689" s="50"/>
    </row>
    <row r="13690" spans="23:31">
      <c r="W13690" s="50"/>
      <c r="AA13690" s="50"/>
      <c r="AE13690" s="50"/>
    </row>
    <row r="13691" spans="23:31">
      <c r="W13691" s="50"/>
      <c r="AA13691" s="50"/>
      <c r="AE13691" s="50"/>
    </row>
    <row r="13692" spans="23:31">
      <c r="W13692" s="50"/>
      <c r="AA13692" s="50"/>
      <c r="AE13692" s="50"/>
    </row>
    <row r="13693" spans="23:31">
      <c r="W13693" s="50"/>
      <c r="AA13693" s="50"/>
      <c r="AE13693" s="50"/>
    </row>
    <row r="13694" spans="23:31">
      <c r="W13694" s="50"/>
      <c r="AA13694" s="50"/>
      <c r="AE13694" s="50"/>
    </row>
    <row r="13695" spans="23:31">
      <c r="W13695" s="50"/>
      <c r="AA13695" s="50"/>
      <c r="AE13695" s="50"/>
    </row>
    <row r="13696" spans="23:31">
      <c r="W13696" s="50"/>
      <c r="AA13696" s="50"/>
      <c r="AE13696" s="50"/>
    </row>
    <row r="13697" spans="23:31">
      <c r="W13697" s="50"/>
      <c r="AA13697" s="50"/>
      <c r="AE13697" s="50"/>
    </row>
    <row r="13698" spans="23:31">
      <c r="W13698" s="50"/>
      <c r="AA13698" s="50"/>
      <c r="AE13698" s="50"/>
    </row>
    <row r="13699" spans="23:31">
      <c r="W13699" s="50"/>
      <c r="AA13699" s="50"/>
      <c r="AE13699" s="50"/>
    </row>
    <row r="13700" spans="23:31">
      <c r="W13700" s="50"/>
      <c r="AA13700" s="50"/>
      <c r="AE13700" s="50"/>
    </row>
    <row r="13701" spans="23:31">
      <c r="W13701" s="50"/>
      <c r="AA13701" s="50"/>
      <c r="AE13701" s="50"/>
    </row>
    <row r="13702" spans="23:31">
      <c r="W13702" s="50"/>
      <c r="AA13702" s="50"/>
      <c r="AE13702" s="50"/>
    </row>
    <row r="13703" spans="23:31">
      <c r="W13703" s="50"/>
      <c r="AA13703" s="50"/>
      <c r="AE13703" s="50"/>
    </row>
    <row r="13704" spans="23:31">
      <c r="W13704" s="50"/>
      <c r="AA13704" s="50"/>
      <c r="AE13704" s="50"/>
    </row>
    <row r="13705" spans="23:31">
      <c r="W13705" s="50"/>
      <c r="AA13705" s="50"/>
      <c r="AE13705" s="50"/>
    </row>
    <row r="13706" spans="23:31">
      <c r="W13706" s="50"/>
      <c r="AA13706" s="50"/>
      <c r="AE13706" s="50"/>
    </row>
    <row r="13707" spans="23:31">
      <c r="W13707" s="50"/>
      <c r="AA13707" s="50"/>
      <c r="AE13707" s="50"/>
    </row>
    <row r="13708" spans="23:31">
      <c r="W13708" s="50"/>
      <c r="AA13708" s="50"/>
      <c r="AE13708" s="50"/>
    </row>
    <row r="13709" spans="23:31">
      <c r="W13709" s="50"/>
      <c r="AA13709" s="50"/>
      <c r="AE13709" s="50"/>
    </row>
    <row r="13710" spans="23:31">
      <c r="W13710" s="50"/>
      <c r="AA13710" s="50"/>
      <c r="AE13710" s="50"/>
    </row>
    <row r="13711" spans="23:31">
      <c r="W13711" s="50"/>
      <c r="AA13711" s="50"/>
      <c r="AE13711" s="50"/>
    </row>
    <row r="13712" spans="23:31">
      <c r="W13712" s="50"/>
      <c r="AA13712" s="50"/>
      <c r="AE13712" s="50"/>
    </row>
    <row r="13713" spans="23:31">
      <c r="W13713" s="50"/>
      <c r="AA13713" s="50"/>
      <c r="AE13713" s="50"/>
    </row>
    <row r="13714" spans="23:31">
      <c r="W13714" s="50"/>
      <c r="AA13714" s="50"/>
      <c r="AE13714" s="50"/>
    </row>
    <row r="13715" spans="23:31">
      <c r="W13715" s="50"/>
      <c r="AA13715" s="50"/>
      <c r="AE13715" s="50"/>
    </row>
    <row r="13716" spans="23:31">
      <c r="W13716" s="50"/>
      <c r="AA13716" s="50"/>
      <c r="AE13716" s="50"/>
    </row>
    <row r="13717" spans="23:31">
      <c r="W13717" s="50"/>
      <c r="AA13717" s="50"/>
      <c r="AE13717" s="50"/>
    </row>
    <row r="13718" spans="23:31">
      <c r="W13718" s="50"/>
      <c r="AA13718" s="50"/>
      <c r="AE13718" s="50"/>
    </row>
    <row r="13719" spans="23:31">
      <c r="W13719" s="50"/>
      <c r="AA13719" s="50"/>
      <c r="AE13719" s="50"/>
    </row>
    <row r="13720" spans="23:31">
      <c r="W13720" s="50"/>
      <c r="AA13720" s="50"/>
      <c r="AE13720" s="50"/>
    </row>
    <row r="13721" spans="23:31">
      <c r="W13721" s="50"/>
      <c r="AA13721" s="50"/>
      <c r="AE13721" s="50"/>
    </row>
    <row r="13722" spans="23:31">
      <c r="W13722" s="50"/>
      <c r="AA13722" s="50"/>
      <c r="AE13722" s="50"/>
    </row>
    <row r="13723" spans="23:31">
      <c r="W13723" s="50"/>
      <c r="AA13723" s="50"/>
      <c r="AE13723" s="50"/>
    </row>
    <row r="13724" spans="23:31">
      <c r="W13724" s="50"/>
      <c r="AA13724" s="50"/>
      <c r="AE13724" s="50"/>
    </row>
    <row r="13725" spans="23:31">
      <c r="W13725" s="50"/>
      <c r="AA13725" s="50"/>
      <c r="AE13725" s="50"/>
    </row>
    <row r="13726" spans="23:31">
      <c r="W13726" s="50"/>
      <c r="AA13726" s="50"/>
      <c r="AE13726" s="50"/>
    </row>
    <row r="13727" spans="23:31">
      <c r="W13727" s="50"/>
      <c r="AA13727" s="50"/>
      <c r="AE13727" s="50"/>
    </row>
    <row r="13728" spans="23:31">
      <c r="W13728" s="50"/>
      <c r="AA13728" s="50"/>
      <c r="AE13728" s="50"/>
    </row>
    <row r="13729" spans="23:31">
      <c r="W13729" s="50"/>
      <c r="AA13729" s="50"/>
      <c r="AE13729" s="50"/>
    </row>
    <row r="13730" spans="23:31">
      <c r="W13730" s="50"/>
      <c r="AA13730" s="50"/>
      <c r="AE13730" s="50"/>
    </row>
    <row r="13731" spans="23:31">
      <c r="W13731" s="50"/>
      <c r="AA13731" s="50"/>
      <c r="AE13731" s="50"/>
    </row>
    <row r="13732" spans="23:31">
      <c r="W13732" s="50"/>
      <c r="AA13732" s="50"/>
      <c r="AE13732" s="50"/>
    </row>
    <row r="13733" spans="23:31">
      <c r="W13733" s="50"/>
      <c r="AA13733" s="50"/>
      <c r="AE13733" s="50"/>
    </row>
    <row r="13734" spans="23:31">
      <c r="W13734" s="50"/>
      <c r="AA13734" s="50"/>
      <c r="AE13734" s="50"/>
    </row>
    <row r="13735" spans="23:31">
      <c r="W13735" s="50"/>
      <c r="AA13735" s="50"/>
      <c r="AE13735" s="50"/>
    </row>
    <row r="13736" spans="23:31">
      <c r="W13736" s="50"/>
      <c r="AA13736" s="50"/>
      <c r="AE13736" s="50"/>
    </row>
    <row r="13737" spans="23:31">
      <c r="W13737" s="50"/>
      <c r="AA13737" s="50"/>
      <c r="AE13737" s="50"/>
    </row>
    <row r="13738" spans="23:31">
      <c r="W13738" s="50"/>
      <c r="AA13738" s="50"/>
      <c r="AE13738" s="50"/>
    </row>
    <row r="13739" spans="23:31">
      <c r="W13739" s="50"/>
      <c r="AA13739" s="50"/>
      <c r="AE13739" s="50"/>
    </row>
    <row r="13740" spans="23:31">
      <c r="W13740" s="50"/>
      <c r="AA13740" s="50"/>
      <c r="AE13740" s="50"/>
    </row>
    <row r="13741" spans="23:31">
      <c r="W13741" s="50"/>
      <c r="AA13741" s="50"/>
      <c r="AE13741" s="50"/>
    </row>
    <row r="13742" spans="23:31">
      <c r="W13742" s="50"/>
      <c r="AA13742" s="50"/>
      <c r="AE13742" s="50"/>
    </row>
    <row r="13743" spans="23:31">
      <c r="W13743" s="50"/>
      <c r="AA13743" s="50"/>
      <c r="AE13743" s="50"/>
    </row>
    <row r="13744" spans="23:31">
      <c r="W13744" s="50"/>
      <c r="AA13744" s="50"/>
      <c r="AE13744" s="50"/>
    </row>
    <row r="13745" spans="23:31">
      <c r="W13745" s="50"/>
      <c r="AA13745" s="50"/>
      <c r="AE13745" s="50"/>
    </row>
    <row r="13746" spans="23:31">
      <c r="W13746" s="50"/>
      <c r="AA13746" s="50"/>
      <c r="AE13746" s="50"/>
    </row>
    <row r="13747" spans="23:31">
      <c r="W13747" s="50"/>
      <c r="AA13747" s="50"/>
      <c r="AE13747" s="50"/>
    </row>
    <row r="13748" spans="23:31">
      <c r="W13748" s="50"/>
      <c r="AA13748" s="50"/>
      <c r="AE13748" s="50"/>
    </row>
    <row r="13749" spans="23:31">
      <c r="W13749" s="50"/>
      <c r="AA13749" s="50"/>
      <c r="AE13749" s="50"/>
    </row>
    <row r="13750" spans="23:31">
      <c r="W13750" s="50"/>
      <c r="AA13750" s="50"/>
      <c r="AE13750" s="50"/>
    </row>
    <row r="13751" spans="23:31">
      <c r="W13751" s="50"/>
      <c r="AA13751" s="50"/>
      <c r="AE13751" s="50"/>
    </row>
    <row r="13752" spans="23:31">
      <c r="W13752" s="50"/>
      <c r="AA13752" s="50"/>
      <c r="AE13752" s="50"/>
    </row>
    <row r="13753" spans="23:31">
      <c r="W13753" s="50"/>
      <c r="AA13753" s="50"/>
      <c r="AE13753" s="50"/>
    </row>
    <row r="13754" spans="23:31">
      <c r="W13754" s="50"/>
      <c r="AA13754" s="50"/>
      <c r="AE13754" s="50"/>
    </row>
    <row r="13755" spans="23:31">
      <c r="W13755" s="50"/>
      <c r="AA13755" s="50"/>
      <c r="AE13755" s="50"/>
    </row>
    <row r="13756" spans="23:31">
      <c r="W13756" s="50"/>
      <c r="AA13756" s="50"/>
      <c r="AE13756" s="50"/>
    </row>
    <row r="13757" spans="23:31">
      <c r="W13757" s="50"/>
      <c r="AA13757" s="50"/>
      <c r="AE13757" s="50"/>
    </row>
    <row r="13758" spans="23:31">
      <c r="W13758" s="50"/>
      <c r="AA13758" s="50"/>
      <c r="AE13758" s="50"/>
    </row>
    <row r="13759" spans="23:31">
      <c r="W13759" s="50"/>
      <c r="AA13759" s="50"/>
      <c r="AE13759" s="50"/>
    </row>
    <row r="13760" spans="23:31">
      <c r="W13760" s="50"/>
      <c r="AA13760" s="50"/>
      <c r="AE13760" s="50"/>
    </row>
    <row r="13761" spans="23:31">
      <c r="W13761" s="50"/>
      <c r="AA13761" s="50"/>
      <c r="AE13761" s="50"/>
    </row>
    <row r="13762" spans="23:31">
      <c r="W13762" s="50"/>
      <c r="AA13762" s="50"/>
      <c r="AE13762" s="50"/>
    </row>
    <row r="13763" spans="23:31">
      <c r="W13763" s="50"/>
      <c r="AA13763" s="50"/>
      <c r="AE13763" s="50"/>
    </row>
    <row r="13764" spans="23:31">
      <c r="W13764" s="50"/>
      <c r="AA13764" s="50"/>
      <c r="AE13764" s="50"/>
    </row>
    <row r="13765" spans="23:31">
      <c r="W13765" s="50"/>
      <c r="AA13765" s="50"/>
      <c r="AE13765" s="50"/>
    </row>
    <row r="13766" spans="23:31">
      <c r="W13766" s="50"/>
      <c r="AA13766" s="50"/>
      <c r="AE13766" s="50"/>
    </row>
    <row r="13767" spans="23:31">
      <c r="W13767" s="50"/>
      <c r="AA13767" s="50"/>
      <c r="AE13767" s="50"/>
    </row>
    <row r="13768" spans="23:31">
      <c r="W13768" s="50"/>
      <c r="AA13768" s="50"/>
      <c r="AE13768" s="50"/>
    </row>
    <row r="13769" spans="23:31">
      <c r="W13769" s="50"/>
      <c r="AA13769" s="50"/>
      <c r="AE13769" s="50"/>
    </row>
    <row r="13770" spans="23:31">
      <c r="W13770" s="50"/>
      <c r="AA13770" s="50"/>
      <c r="AE13770" s="50"/>
    </row>
    <row r="13771" spans="23:31">
      <c r="W13771" s="50"/>
      <c r="AA13771" s="50"/>
      <c r="AE13771" s="50"/>
    </row>
    <row r="13772" spans="23:31">
      <c r="W13772" s="50"/>
      <c r="AA13772" s="50"/>
      <c r="AE13772" s="50"/>
    </row>
    <row r="13773" spans="23:31">
      <c r="W13773" s="50"/>
      <c r="AA13773" s="50"/>
      <c r="AE13773" s="50"/>
    </row>
    <row r="13774" spans="23:31">
      <c r="W13774" s="50"/>
      <c r="AA13774" s="50"/>
      <c r="AE13774" s="50"/>
    </row>
    <row r="13775" spans="23:31">
      <c r="W13775" s="50"/>
      <c r="AA13775" s="50"/>
      <c r="AE13775" s="50"/>
    </row>
    <row r="13776" spans="23:31">
      <c r="W13776" s="50"/>
      <c r="AA13776" s="50"/>
      <c r="AE13776" s="50"/>
    </row>
    <row r="13777" spans="23:31">
      <c r="W13777" s="50"/>
      <c r="AA13777" s="50"/>
      <c r="AE13777" s="50"/>
    </row>
    <row r="13778" spans="23:31">
      <c r="W13778" s="50"/>
      <c r="AA13778" s="50"/>
      <c r="AE13778" s="50"/>
    </row>
    <row r="13779" spans="23:31">
      <c r="W13779" s="50"/>
      <c r="AA13779" s="50"/>
      <c r="AE13779" s="50"/>
    </row>
    <row r="13780" spans="23:31">
      <c r="W13780" s="50"/>
      <c r="AA13780" s="50"/>
      <c r="AE13780" s="50"/>
    </row>
    <row r="13781" spans="23:31">
      <c r="W13781" s="50"/>
      <c r="AA13781" s="50"/>
      <c r="AE13781" s="50"/>
    </row>
    <row r="13782" spans="23:31">
      <c r="W13782" s="50"/>
      <c r="AA13782" s="50"/>
      <c r="AE13782" s="50"/>
    </row>
    <row r="13783" spans="23:31">
      <c r="W13783" s="50"/>
      <c r="AA13783" s="50"/>
      <c r="AE13783" s="50"/>
    </row>
    <row r="13784" spans="23:31">
      <c r="W13784" s="50"/>
      <c r="AA13784" s="50"/>
      <c r="AE13784" s="50"/>
    </row>
    <row r="13785" spans="23:31">
      <c r="W13785" s="50"/>
      <c r="AA13785" s="50"/>
      <c r="AE13785" s="50"/>
    </row>
    <row r="13786" spans="23:31">
      <c r="W13786" s="50"/>
      <c r="AA13786" s="50"/>
      <c r="AE13786" s="50"/>
    </row>
    <row r="13787" spans="23:31">
      <c r="W13787" s="50"/>
      <c r="AA13787" s="50"/>
      <c r="AE13787" s="50"/>
    </row>
    <row r="13788" spans="23:31">
      <c r="W13788" s="50"/>
      <c r="AA13788" s="50"/>
      <c r="AE13788" s="50"/>
    </row>
    <row r="13789" spans="23:31">
      <c r="W13789" s="50"/>
      <c r="AA13789" s="50"/>
      <c r="AE13789" s="50"/>
    </row>
    <row r="13790" spans="23:31">
      <c r="W13790" s="50"/>
      <c r="AA13790" s="50"/>
      <c r="AE13790" s="50"/>
    </row>
    <row r="13791" spans="23:31">
      <c r="W13791" s="50"/>
      <c r="AA13791" s="50"/>
      <c r="AE13791" s="50"/>
    </row>
    <row r="13792" spans="23:31">
      <c r="W13792" s="50"/>
      <c r="AA13792" s="50"/>
      <c r="AE13792" s="50"/>
    </row>
    <row r="13793" spans="23:31">
      <c r="W13793" s="50"/>
      <c r="AA13793" s="50"/>
      <c r="AE13793" s="50"/>
    </row>
    <row r="13794" spans="23:31">
      <c r="W13794" s="50"/>
      <c r="AA13794" s="50"/>
      <c r="AE13794" s="50"/>
    </row>
    <row r="13795" spans="23:31">
      <c r="W13795" s="50"/>
      <c r="AA13795" s="50"/>
      <c r="AE13795" s="50"/>
    </row>
    <row r="13796" spans="23:31">
      <c r="W13796" s="50"/>
      <c r="AA13796" s="50"/>
      <c r="AE13796" s="50"/>
    </row>
    <row r="13797" spans="23:31">
      <c r="W13797" s="50"/>
      <c r="AA13797" s="50"/>
      <c r="AE13797" s="50"/>
    </row>
    <row r="13798" spans="23:31">
      <c r="W13798" s="50"/>
      <c r="AA13798" s="50"/>
      <c r="AE13798" s="50"/>
    </row>
    <row r="13799" spans="23:31">
      <c r="W13799" s="50"/>
      <c r="AA13799" s="50"/>
      <c r="AE13799" s="50"/>
    </row>
    <row r="13800" spans="23:31">
      <c r="W13800" s="50"/>
      <c r="AA13800" s="50"/>
      <c r="AE13800" s="50"/>
    </row>
    <row r="13801" spans="23:31">
      <c r="W13801" s="50"/>
      <c r="AA13801" s="50"/>
      <c r="AE13801" s="50"/>
    </row>
    <row r="13802" spans="23:31">
      <c r="W13802" s="50"/>
      <c r="AA13802" s="50"/>
      <c r="AE13802" s="50"/>
    </row>
    <row r="13803" spans="23:31">
      <c r="W13803" s="50"/>
      <c r="AA13803" s="50"/>
      <c r="AE13803" s="50"/>
    </row>
    <row r="13804" spans="23:31">
      <c r="W13804" s="50"/>
      <c r="AA13804" s="50"/>
      <c r="AE13804" s="50"/>
    </row>
    <row r="13805" spans="23:31">
      <c r="W13805" s="50"/>
      <c r="AA13805" s="50"/>
      <c r="AE13805" s="50"/>
    </row>
    <row r="13806" spans="23:31">
      <c r="W13806" s="50"/>
      <c r="AA13806" s="50"/>
      <c r="AE13806" s="50"/>
    </row>
    <row r="13807" spans="23:31">
      <c r="W13807" s="50"/>
      <c r="AA13807" s="50"/>
      <c r="AE13807" s="50"/>
    </row>
    <row r="13808" spans="23:31">
      <c r="W13808" s="50"/>
      <c r="AA13808" s="50"/>
      <c r="AE13808" s="50"/>
    </row>
    <row r="13809" spans="23:31">
      <c r="W13809" s="50"/>
      <c r="AA13809" s="50"/>
      <c r="AE13809" s="50"/>
    </row>
    <row r="13810" spans="23:31">
      <c r="W13810" s="50"/>
      <c r="AA13810" s="50"/>
      <c r="AE13810" s="50"/>
    </row>
    <row r="13811" spans="23:31">
      <c r="W13811" s="50"/>
      <c r="AA13811" s="50"/>
      <c r="AE13811" s="50"/>
    </row>
    <row r="13812" spans="23:31">
      <c r="W13812" s="50"/>
      <c r="AA13812" s="50"/>
      <c r="AE13812" s="50"/>
    </row>
    <row r="13813" spans="23:31">
      <c r="W13813" s="50"/>
      <c r="AA13813" s="50"/>
      <c r="AE13813" s="50"/>
    </row>
    <row r="13814" spans="23:31">
      <c r="W13814" s="50"/>
      <c r="AA13814" s="50"/>
      <c r="AE13814" s="50"/>
    </row>
    <row r="13815" spans="23:31">
      <c r="W13815" s="50"/>
      <c r="AA13815" s="50"/>
      <c r="AE13815" s="50"/>
    </row>
    <row r="13816" spans="23:31">
      <c r="W13816" s="50"/>
      <c r="AA13816" s="50"/>
      <c r="AE13816" s="50"/>
    </row>
    <row r="13817" spans="23:31">
      <c r="W13817" s="50"/>
      <c r="AA13817" s="50"/>
      <c r="AE13817" s="50"/>
    </row>
    <row r="13818" spans="23:31">
      <c r="W13818" s="50"/>
      <c r="AA13818" s="50"/>
      <c r="AE13818" s="50"/>
    </row>
    <row r="13819" spans="23:31">
      <c r="W13819" s="50"/>
      <c r="AA13819" s="50"/>
      <c r="AE13819" s="50"/>
    </row>
    <row r="13820" spans="23:31">
      <c r="W13820" s="50"/>
      <c r="AA13820" s="50"/>
      <c r="AE13820" s="50"/>
    </row>
    <row r="13821" spans="23:31">
      <c r="W13821" s="50"/>
      <c r="AA13821" s="50"/>
      <c r="AE13821" s="50"/>
    </row>
    <row r="13822" spans="23:31">
      <c r="W13822" s="50"/>
      <c r="AA13822" s="50"/>
      <c r="AE13822" s="50"/>
    </row>
    <row r="13823" spans="23:31">
      <c r="W13823" s="50"/>
      <c r="AA13823" s="50"/>
      <c r="AE13823" s="50"/>
    </row>
    <row r="13824" spans="23:31">
      <c r="W13824" s="50"/>
      <c r="AA13824" s="50"/>
      <c r="AE13824" s="50"/>
    </row>
    <row r="13825" spans="23:31">
      <c r="W13825" s="50"/>
      <c r="AA13825" s="50"/>
      <c r="AE13825" s="50"/>
    </row>
    <row r="13826" spans="23:31">
      <c r="W13826" s="50"/>
      <c r="AA13826" s="50"/>
      <c r="AE13826" s="50"/>
    </row>
    <row r="13827" spans="23:31">
      <c r="W13827" s="50"/>
      <c r="AA13827" s="50"/>
      <c r="AE13827" s="50"/>
    </row>
    <row r="13828" spans="23:31">
      <c r="W13828" s="50"/>
      <c r="AA13828" s="50"/>
      <c r="AE13828" s="50"/>
    </row>
    <row r="13829" spans="23:31">
      <c r="W13829" s="50"/>
      <c r="AA13829" s="50"/>
      <c r="AE13829" s="50"/>
    </row>
    <row r="13830" spans="23:31">
      <c r="W13830" s="50"/>
      <c r="AA13830" s="50"/>
      <c r="AE13830" s="50"/>
    </row>
    <row r="13831" spans="23:31">
      <c r="W13831" s="50"/>
      <c r="AA13831" s="50"/>
      <c r="AE13831" s="50"/>
    </row>
    <row r="13832" spans="23:31">
      <c r="W13832" s="50"/>
      <c r="AA13832" s="50"/>
      <c r="AE13832" s="50"/>
    </row>
    <row r="13833" spans="23:31">
      <c r="W13833" s="50"/>
      <c r="AA13833" s="50"/>
      <c r="AE13833" s="50"/>
    </row>
    <row r="13834" spans="23:31">
      <c r="W13834" s="50"/>
      <c r="AA13834" s="50"/>
      <c r="AE13834" s="50"/>
    </row>
    <row r="13835" spans="23:31">
      <c r="W13835" s="50"/>
      <c r="AA13835" s="50"/>
      <c r="AE13835" s="50"/>
    </row>
    <row r="13836" spans="23:31">
      <c r="W13836" s="50"/>
      <c r="AA13836" s="50"/>
      <c r="AE13836" s="50"/>
    </row>
    <row r="13837" spans="23:31">
      <c r="W13837" s="50"/>
      <c r="AA13837" s="50"/>
      <c r="AE13837" s="50"/>
    </row>
    <row r="13838" spans="23:31">
      <c r="W13838" s="50"/>
      <c r="AA13838" s="50"/>
      <c r="AE13838" s="50"/>
    </row>
    <row r="13839" spans="23:31">
      <c r="W13839" s="50"/>
      <c r="AA13839" s="50"/>
      <c r="AE13839" s="50"/>
    </row>
    <row r="13840" spans="23:31">
      <c r="W13840" s="50"/>
      <c r="AA13840" s="50"/>
      <c r="AE13840" s="50"/>
    </row>
    <row r="13841" spans="23:31">
      <c r="W13841" s="50"/>
      <c r="AA13841" s="50"/>
      <c r="AE13841" s="50"/>
    </row>
    <row r="13842" spans="23:31">
      <c r="W13842" s="50"/>
      <c r="AA13842" s="50"/>
      <c r="AE13842" s="50"/>
    </row>
    <row r="13843" spans="23:31">
      <c r="W13843" s="50"/>
      <c r="AA13843" s="50"/>
      <c r="AE13843" s="50"/>
    </row>
    <row r="13844" spans="23:31">
      <c r="W13844" s="50"/>
      <c r="AA13844" s="50"/>
      <c r="AE13844" s="50"/>
    </row>
    <row r="13845" spans="23:31">
      <c r="W13845" s="50"/>
      <c r="AA13845" s="50"/>
      <c r="AE13845" s="50"/>
    </row>
    <row r="13846" spans="23:31">
      <c r="W13846" s="50"/>
      <c r="AA13846" s="50"/>
      <c r="AE13846" s="50"/>
    </row>
    <row r="13847" spans="23:31">
      <c r="W13847" s="50"/>
      <c r="AA13847" s="50"/>
      <c r="AE13847" s="50"/>
    </row>
    <row r="13848" spans="23:31">
      <c r="W13848" s="50"/>
      <c r="AA13848" s="50"/>
      <c r="AE13848" s="50"/>
    </row>
    <row r="13849" spans="23:31">
      <c r="W13849" s="50"/>
      <c r="AA13849" s="50"/>
      <c r="AE13849" s="50"/>
    </row>
    <row r="13850" spans="23:31">
      <c r="W13850" s="50"/>
      <c r="AA13850" s="50"/>
      <c r="AE13850" s="50"/>
    </row>
    <row r="13851" spans="23:31">
      <c r="W13851" s="50"/>
      <c r="AA13851" s="50"/>
      <c r="AE13851" s="50"/>
    </row>
    <row r="13852" spans="23:31">
      <c r="W13852" s="50"/>
      <c r="AA13852" s="50"/>
      <c r="AE13852" s="50"/>
    </row>
    <row r="13853" spans="23:31">
      <c r="W13853" s="50"/>
      <c r="AA13853" s="50"/>
      <c r="AE13853" s="50"/>
    </row>
    <row r="13854" spans="23:31">
      <c r="W13854" s="50"/>
      <c r="AA13854" s="50"/>
      <c r="AE13854" s="50"/>
    </row>
    <row r="13855" spans="23:31">
      <c r="W13855" s="50"/>
      <c r="AA13855" s="50"/>
      <c r="AE13855" s="50"/>
    </row>
    <row r="13856" spans="23:31">
      <c r="W13856" s="50"/>
      <c r="AA13856" s="50"/>
      <c r="AE13856" s="50"/>
    </row>
    <row r="13857" spans="23:31">
      <c r="W13857" s="50"/>
      <c r="AA13857" s="50"/>
      <c r="AE13857" s="50"/>
    </row>
    <row r="13858" spans="23:31">
      <c r="W13858" s="50"/>
      <c r="AA13858" s="50"/>
      <c r="AE13858" s="50"/>
    </row>
    <row r="13859" spans="23:31">
      <c r="W13859" s="50"/>
      <c r="AA13859" s="50"/>
      <c r="AE13859" s="50"/>
    </row>
    <row r="13860" spans="23:31">
      <c r="W13860" s="50"/>
      <c r="AA13860" s="50"/>
      <c r="AE13860" s="50"/>
    </row>
    <row r="13861" spans="23:31">
      <c r="W13861" s="50"/>
      <c r="AA13861" s="50"/>
      <c r="AE13861" s="50"/>
    </row>
    <row r="13862" spans="23:31">
      <c r="W13862" s="50"/>
      <c r="AA13862" s="50"/>
      <c r="AE13862" s="50"/>
    </row>
    <row r="13863" spans="23:31">
      <c r="W13863" s="50"/>
      <c r="AA13863" s="50"/>
      <c r="AE13863" s="50"/>
    </row>
    <row r="13864" spans="23:31">
      <c r="W13864" s="50"/>
      <c r="AA13864" s="50"/>
      <c r="AE13864" s="50"/>
    </row>
    <row r="13865" spans="23:31">
      <c r="W13865" s="50"/>
      <c r="AA13865" s="50"/>
      <c r="AE13865" s="50"/>
    </row>
    <row r="13866" spans="23:31">
      <c r="W13866" s="50"/>
      <c r="AA13866" s="50"/>
      <c r="AE13866" s="50"/>
    </row>
    <row r="13867" spans="23:31">
      <c r="W13867" s="50"/>
      <c r="AA13867" s="50"/>
      <c r="AE13867" s="50"/>
    </row>
    <row r="13868" spans="23:31">
      <c r="W13868" s="50"/>
      <c r="AA13868" s="50"/>
      <c r="AE13868" s="50"/>
    </row>
    <row r="13869" spans="23:31">
      <c r="W13869" s="50"/>
      <c r="AA13869" s="50"/>
      <c r="AE13869" s="50"/>
    </row>
    <row r="13870" spans="23:31">
      <c r="W13870" s="50"/>
      <c r="AA13870" s="50"/>
      <c r="AE13870" s="50"/>
    </row>
    <row r="13871" spans="23:31">
      <c r="W13871" s="50"/>
      <c r="AA13871" s="50"/>
      <c r="AE13871" s="50"/>
    </row>
    <row r="13872" spans="23:31">
      <c r="W13872" s="50"/>
      <c r="AA13872" s="50"/>
      <c r="AE13872" s="50"/>
    </row>
    <row r="13873" spans="23:31">
      <c r="W13873" s="50"/>
      <c r="AA13873" s="50"/>
      <c r="AE13873" s="50"/>
    </row>
    <row r="13874" spans="23:31">
      <c r="W13874" s="50"/>
      <c r="AA13874" s="50"/>
      <c r="AE13874" s="50"/>
    </row>
    <row r="13875" spans="23:31">
      <c r="W13875" s="50"/>
      <c r="AA13875" s="50"/>
      <c r="AE13875" s="50"/>
    </row>
    <row r="13876" spans="23:31">
      <c r="W13876" s="50"/>
      <c r="AA13876" s="50"/>
      <c r="AE13876" s="50"/>
    </row>
    <row r="13877" spans="23:31">
      <c r="W13877" s="50"/>
      <c r="AA13877" s="50"/>
      <c r="AE13877" s="50"/>
    </row>
    <row r="13878" spans="23:31">
      <c r="W13878" s="50"/>
      <c r="AA13878" s="50"/>
      <c r="AE13878" s="50"/>
    </row>
    <row r="13879" spans="23:31">
      <c r="W13879" s="50"/>
      <c r="AA13879" s="50"/>
      <c r="AE13879" s="50"/>
    </row>
    <row r="13880" spans="23:31">
      <c r="W13880" s="50"/>
      <c r="AA13880" s="50"/>
      <c r="AE13880" s="50"/>
    </row>
    <row r="13881" spans="23:31">
      <c r="W13881" s="50"/>
      <c r="AA13881" s="50"/>
      <c r="AE13881" s="50"/>
    </row>
    <row r="13882" spans="23:31">
      <c r="W13882" s="50"/>
      <c r="AA13882" s="50"/>
      <c r="AE13882" s="50"/>
    </row>
    <row r="13883" spans="23:31">
      <c r="W13883" s="50"/>
      <c r="AA13883" s="50"/>
      <c r="AE13883" s="50"/>
    </row>
    <row r="13884" spans="23:31">
      <c r="W13884" s="50"/>
      <c r="AA13884" s="50"/>
      <c r="AE13884" s="50"/>
    </row>
    <row r="13885" spans="23:31">
      <c r="W13885" s="50"/>
      <c r="AA13885" s="50"/>
      <c r="AE13885" s="50"/>
    </row>
    <row r="13886" spans="23:31">
      <c r="W13886" s="50"/>
      <c r="AA13886" s="50"/>
      <c r="AE13886" s="50"/>
    </row>
    <row r="13887" spans="23:31">
      <c r="W13887" s="50"/>
      <c r="AA13887" s="50"/>
      <c r="AE13887" s="50"/>
    </row>
    <row r="13888" spans="23:31">
      <c r="W13888" s="50"/>
      <c r="AA13888" s="50"/>
      <c r="AE13888" s="50"/>
    </row>
    <row r="13889" spans="23:31">
      <c r="W13889" s="50"/>
      <c r="AA13889" s="50"/>
      <c r="AE13889" s="50"/>
    </row>
    <row r="13890" spans="23:31">
      <c r="W13890" s="50"/>
      <c r="AA13890" s="50"/>
      <c r="AE13890" s="50"/>
    </row>
    <row r="13891" spans="23:31">
      <c r="W13891" s="50"/>
      <c r="AA13891" s="50"/>
      <c r="AE13891" s="50"/>
    </row>
    <row r="13892" spans="23:31">
      <c r="W13892" s="50"/>
      <c r="AA13892" s="50"/>
      <c r="AE13892" s="50"/>
    </row>
    <row r="13893" spans="23:31">
      <c r="W13893" s="50"/>
      <c r="AA13893" s="50"/>
      <c r="AE13893" s="50"/>
    </row>
    <row r="13894" spans="23:31">
      <c r="W13894" s="50"/>
      <c r="AA13894" s="50"/>
      <c r="AE13894" s="50"/>
    </row>
    <row r="13895" spans="23:31">
      <c r="W13895" s="50"/>
      <c r="AA13895" s="50"/>
      <c r="AE13895" s="50"/>
    </row>
    <row r="13896" spans="23:31">
      <c r="W13896" s="50"/>
      <c r="AA13896" s="50"/>
      <c r="AE13896" s="50"/>
    </row>
    <row r="13897" spans="23:31">
      <c r="W13897" s="50"/>
      <c r="AA13897" s="50"/>
      <c r="AE13897" s="50"/>
    </row>
    <row r="13898" spans="23:31">
      <c r="W13898" s="50"/>
      <c r="AA13898" s="50"/>
      <c r="AE13898" s="50"/>
    </row>
    <row r="13899" spans="23:31">
      <c r="W13899" s="50"/>
      <c r="AA13899" s="50"/>
      <c r="AE13899" s="50"/>
    </row>
    <row r="13900" spans="23:31">
      <c r="W13900" s="50"/>
      <c r="AA13900" s="50"/>
      <c r="AE13900" s="50"/>
    </row>
    <row r="13901" spans="23:31">
      <c r="W13901" s="50"/>
      <c r="AA13901" s="50"/>
      <c r="AE13901" s="50"/>
    </row>
    <row r="13902" spans="23:31">
      <c r="W13902" s="50"/>
      <c r="AA13902" s="50"/>
      <c r="AE13902" s="50"/>
    </row>
    <row r="13903" spans="23:31">
      <c r="W13903" s="50"/>
      <c r="AA13903" s="50"/>
      <c r="AE13903" s="50"/>
    </row>
    <row r="13904" spans="23:31">
      <c r="W13904" s="50"/>
      <c r="AA13904" s="50"/>
      <c r="AE13904" s="50"/>
    </row>
    <row r="13905" spans="23:31">
      <c r="W13905" s="50"/>
      <c r="AA13905" s="50"/>
      <c r="AE13905" s="50"/>
    </row>
    <row r="13906" spans="23:31">
      <c r="W13906" s="50"/>
      <c r="AA13906" s="50"/>
      <c r="AE13906" s="50"/>
    </row>
    <row r="13907" spans="23:31">
      <c r="W13907" s="50"/>
      <c r="AA13907" s="50"/>
      <c r="AE13907" s="50"/>
    </row>
    <row r="13908" spans="23:31">
      <c r="W13908" s="50"/>
      <c r="AA13908" s="50"/>
      <c r="AE13908" s="50"/>
    </row>
    <row r="13909" spans="23:31">
      <c r="W13909" s="50"/>
      <c r="AA13909" s="50"/>
      <c r="AE13909" s="50"/>
    </row>
    <row r="13910" spans="23:31">
      <c r="W13910" s="50"/>
      <c r="AA13910" s="50"/>
      <c r="AE13910" s="50"/>
    </row>
    <row r="13911" spans="23:31">
      <c r="W13911" s="50"/>
      <c r="AA13911" s="50"/>
      <c r="AE13911" s="50"/>
    </row>
    <row r="13912" spans="23:31">
      <c r="W13912" s="50"/>
      <c r="AA13912" s="50"/>
      <c r="AE13912" s="50"/>
    </row>
    <row r="13913" spans="23:31">
      <c r="W13913" s="50"/>
      <c r="AA13913" s="50"/>
      <c r="AE13913" s="50"/>
    </row>
    <row r="13914" spans="23:31">
      <c r="W13914" s="50"/>
      <c r="AA13914" s="50"/>
      <c r="AE13914" s="50"/>
    </row>
    <row r="13915" spans="23:31">
      <c r="W13915" s="50"/>
      <c r="AA13915" s="50"/>
      <c r="AE13915" s="50"/>
    </row>
    <row r="13916" spans="23:31">
      <c r="W13916" s="50"/>
      <c r="AA13916" s="50"/>
      <c r="AE13916" s="50"/>
    </row>
    <row r="13917" spans="23:31">
      <c r="W13917" s="50"/>
      <c r="AA13917" s="50"/>
      <c r="AE13917" s="50"/>
    </row>
    <row r="13918" spans="23:31">
      <c r="W13918" s="50"/>
      <c r="AA13918" s="50"/>
      <c r="AE13918" s="50"/>
    </row>
    <row r="13919" spans="23:31">
      <c r="W13919" s="50"/>
      <c r="AA13919" s="50"/>
      <c r="AE13919" s="50"/>
    </row>
    <row r="13920" spans="23:31">
      <c r="W13920" s="50"/>
      <c r="AA13920" s="50"/>
      <c r="AE13920" s="50"/>
    </row>
    <row r="13921" spans="23:31">
      <c r="W13921" s="50"/>
      <c r="AA13921" s="50"/>
      <c r="AE13921" s="50"/>
    </row>
    <row r="13922" spans="23:31">
      <c r="W13922" s="50"/>
      <c r="AA13922" s="50"/>
      <c r="AE13922" s="50"/>
    </row>
    <row r="13923" spans="23:31">
      <c r="W13923" s="50"/>
      <c r="AA13923" s="50"/>
      <c r="AE13923" s="50"/>
    </row>
    <row r="13924" spans="23:31">
      <c r="W13924" s="50"/>
      <c r="AA13924" s="50"/>
      <c r="AE13924" s="50"/>
    </row>
    <row r="13925" spans="23:31">
      <c r="W13925" s="50"/>
      <c r="AA13925" s="50"/>
      <c r="AE13925" s="50"/>
    </row>
    <row r="13926" spans="23:31">
      <c r="W13926" s="50"/>
      <c r="AA13926" s="50"/>
      <c r="AE13926" s="50"/>
    </row>
    <row r="13927" spans="23:31">
      <c r="W13927" s="50"/>
      <c r="AA13927" s="50"/>
      <c r="AE13927" s="50"/>
    </row>
    <row r="13928" spans="23:31">
      <c r="W13928" s="50"/>
      <c r="AA13928" s="50"/>
      <c r="AE13928" s="50"/>
    </row>
    <row r="13929" spans="23:31">
      <c r="W13929" s="50"/>
      <c r="AA13929" s="50"/>
      <c r="AE13929" s="50"/>
    </row>
    <row r="13930" spans="23:31">
      <c r="W13930" s="50"/>
      <c r="AA13930" s="50"/>
      <c r="AE13930" s="50"/>
    </row>
    <row r="13931" spans="23:31">
      <c r="W13931" s="50"/>
      <c r="AA13931" s="50"/>
      <c r="AE13931" s="50"/>
    </row>
    <row r="13932" spans="23:31">
      <c r="W13932" s="50"/>
      <c r="AA13932" s="50"/>
      <c r="AE13932" s="50"/>
    </row>
    <row r="13933" spans="23:31">
      <c r="W13933" s="50"/>
      <c r="AA13933" s="50"/>
      <c r="AE13933" s="50"/>
    </row>
    <row r="13934" spans="23:31">
      <c r="W13934" s="50"/>
      <c r="AA13934" s="50"/>
      <c r="AE13934" s="50"/>
    </row>
    <row r="13935" spans="23:31">
      <c r="W13935" s="50"/>
      <c r="AA13935" s="50"/>
      <c r="AE13935" s="50"/>
    </row>
    <row r="13936" spans="23:31">
      <c r="W13936" s="50"/>
      <c r="AA13936" s="50"/>
      <c r="AE13936" s="50"/>
    </row>
    <row r="13937" spans="23:31">
      <c r="W13937" s="50"/>
      <c r="AA13937" s="50"/>
      <c r="AE13937" s="50"/>
    </row>
    <row r="13938" spans="23:31">
      <c r="W13938" s="50"/>
      <c r="AA13938" s="50"/>
      <c r="AE13938" s="50"/>
    </row>
    <row r="13939" spans="23:31">
      <c r="W13939" s="50"/>
      <c r="AA13939" s="50"/>
      <c r="AE13939" s="50"/>
    </row>
    <row r="13940" spans="23:31">
      <c r="W13940" s="50"/>
      <c r="AA13940" s="50"/>
      <c r="AE13940" s="50"/>
    </row>
    <row r="13941" spans="23:31">
      <c r="W13941" s="50"/>
      <c r="AA13941" s="50"/>
      <c r="AE13941" s="50"/>
    </row>
    <row r="13942" spans="23:31">
      <c r="W13942" s="50"/>
      <c r="AA13942" s="50"/>
      <c r="AE13942" s="50"/>
    </row>
    <row r="13943" spans="23:31">
      <c r="W13943" s="50"/>
      <c r="AA13943" s="50"/>
      <c r="AE13943" s="50"/>
    </row>
    <row r="13944" spans="23:31">
      <c r="W13944" s="50"/>
      <c r="AA13944" s="50"/>
      <c r="AE13944" s="50"/>
    </row>
    <row r="13945" spans="23:31">
      <c r="W13945" s="50"/>
      <c r="AA13945" s="50"/>
      <c r="AE13945" s="50"/>
    </row>
    <row r="13946" spans="23:31">
      <c r="W13946" s="50"/>
      <c r="AA13946" s="50"/>
      <c r="AE13946" s="50"/>
    </row>
    <row r="13947" spans="23:31">
      <c r="W13947" s="50"/>
      <c r="AA13947" s="50"/>
      <c r="AE13947" s="50"/>
    </row>
    <row r="13948" spans="23:31">
      <c r="W13948" s="50"/>
      <c r="AA13948" s="50"/>
      <c r="AE13948" s="50"/>
    </row>
    <row r="13949" spans="23:31">
      <c r="W13949" s="50"/>
      <c r="AA13949" s="50"/>
      <c r="AE13949" s="50"/>
    </row>
    <row r="13950" spans="23:31">
      <c r="W13950" s="50"/>
      <c r="AA13950" s="50"/>
      <c r="AE13950" s="50"/>
    </row>
    <row r="13951" spans="23:31">
      <c r="W13951" s="50"/>
      <c r="AA13951" s="50"/>
      <c r="AE13951" s="50"/>
    </row>
    <row r="13952" spans="23:31">
      <c r="W13952" s="50"/>
      <c r="AA13952" s="50"/>
      <c r="AE13952" s="50"/>
    </row>
    <row r="13953" spans="23:31">
      <c r="W13953" s="50"/>
      <c r="AA13953" s="50"/>
      <c r="AE13953" s="50"/>
    </row>
    <row r="13954" spans="23:31">
      <c r="W13954" s="50"/>
      <c r="AA13954" s="50"/>
      <c r="AE13954" s="50"/>
    </row>
    <row r="13955" spans="23:31">
      <c r="W13955" s="50"/>
      <c r="AA13955" s="50"/>
      <c r="AE13955" s="50"/>
    </row>
    <row r="13956" spans="23:31">
      <c r="W13956" s="50"/>
      <c r="AA13956" s="50"/>
      <c r="AE13956" s="50"/>
    </row>
    <row r="13957" spans="23:31">
      <c r="W13957" s="50"/>
      <c r="AA13957" s="50"/>
      <c r="AE13957" s="50"/>
    </row>
    <row r="13958" spans="23:31">
      <c r="W13958" s="50"/>
      <c r="AA13958" s="50"/>
      <c r="AE13958" s="50"/>
    </row>
    <row r="13959" spans="23:31">
      <c r="W13959" s="50"/>
      <c r="AA13959" s="50"/>
      <c r="AE13959" s="50"/>
    </row>
    <row r="13960" spans="23:31">
      <c r="W13960" s="50"/>
      <c r="AA13960" s="50"/>
      <c r="AE13960" s="50"/>
    </row>
    <row r="13961" spans="23:31">
      <c r="W13961" s="50"/>
      <c r="AA13961" s="50"/>
      <c r="AE13961" s="50"/>
    </row>
    <row r="13962" spans="23:31">
      <c r="W13962" s="50"/>
      <c r="AA13962" s="50"/>
      <c r="AE13962" s="50"/>
    </row>
    <row r="13963" spans="23:31">
      <c r="W13963" s="50"/>
      <c r="AA13963" s="50"/>
      <c r="AE13963" s="50"/>
    </row>
    <row r="13964" spans="23:31">
      <c r="W13964" s="50"/>
      <c r="AA13964" s="50"/>
      <c r="AE13964" s="50"/>
    </row>
    <row r="13965" spans="23:31">
      <c r="W13965" s="50"/>
      <c r="AA13965" s="50"/>
      <c r="AE13965" s="50"/>
    </row>
    <row r="13966" spans="23:31">
      <c r="W13966" s="50"/>
      <c r="AA13966" s="50"/>
      <c r="AE13966" s="50"/>
    </row>
    <row r="13967" spans="23:31">
      <c r="W13967" s="50"/>
      <c r="AA13967" s="50"/>
      <c r="AE13967" s="50"/>
    </row>
    <row r="13968" spans="23:31">
      <c r="W13968" s="50"/>
      <c r="AA13968" s="50"/>
      <c r="AE13968" s="50"/>
    </row>
    <row r="13969" spans="23:31">
      <c r="W13969" s="50"/>
      <c r="AA13969" s="50"/>
      <c r="AE13969" s="50"/>
    </row>
    <row r="13970" spans="23:31">
      <c r="W13970" s="50"/>
      <c r="AA13970" s="50"/>
      <c r="AE13970" s="50"/>
    </row>
    <row r="13971" spans="23:31">
      <c r="W13971" s="50"/>
      <c r="AA13971" s="50"/>
      <c r="AE13971" s="50"/>
    </row>
    <row r="13972" spans="23:31">
      <c r="W13972" s="50"/>
      <c r="AA13972" s="50"/>
      <c r="AE13972" s="50"/>
    </row>
    <row r="13973" spans="23:31">
      <c r="W13973" s="50"/>
      <c r="AA13973" s="50"/>
      <c r="AE13973" s="50"/>
    </row>
    <row r="13974" spans="23:31">
      <c r="W13974" s="50"/>
      <c r="AA13974" s="50"/>
      <c r="AE13974" s="50"/>
    </row>
    <row r="13975" spans="23:31">
      <c r="W13975" s="50"/>
      <c r="AA13975" s="50"/>
      <c r="AE13975" s="50"/>
    </row>
    <row r="13976" spans="23:31">
      <c r="W13976" s="50"/>
      <c r="AA13976" s="50"/>
      <c r="AE13976" s="50"/>
    </row>
    <row r="13977" spans="23:31">
      <c r="W13977" s="50"/>
      <c r="AA13977" s="50"/>
      <c r="AE13977" s="50"/>
    </row>
    <row r="13978" spans="23:31">
      <c r="W13978" s="50"/>
      <c r="AA13978" s="50"/>
      <c r="AE13978" s="50"/>
    </row>
    <row r="13979" spans="23:31">
      <c r="W13979" s="50"/>
      <c r="AA13979" s="50"/>
      <c r="AE13979" s="50"/>
    </row>
    <row r="13980" spans="23:31">
      <c r="W13980" s="50"/>
      <c r="AA13980" s="50"/>
      <c r="AE13980" s="50"/>
    </row>
    <row r="13981" spans="23:31">
      <c r="W13981" s="50"/>
      <c r="AA13981" s="50"/>
      <c r="AE13981" s="50"/>
    </row>
    <row r="13982" spans="23:31">
      <c r="W13982" s="50"/>
      <c r="AA13982" s="50"/>
      <c r="AE13982" s="50"/>
    </row>
    <row r="13983" spans="23:31">
      <c r="W13983" s="50"/>
      <c r="AA13983" s="50"/>
      <c r="AE13983" s="50"/>
    </row>
    <row r="13984" spans="23:31">
      <c r="W13984" s="50"/>
      <c r="AA13984" s="50"/>
      <c r="AE13984" s="50"/>
    </row>
    <row r="13985" spans="23:31">
      <c r="W13985" s="50"/>
      <c r="AA13985" s="50"/>
      <c r="AE13985" s="50"/>
    </row>
    <row r="13986" spans="23:31">
      <c r="W13986" s="50"/>
      <c r="AA13986" s="50"/>
      <c r="AE13986" s="50"/>
    </row>
    <row r="13987" spans="23:31">
      <c r="W13987" s="50"/>
      <c r="AA13987" s="50"/>
      <c r="AE13987" s="50"/>
    </row>
    <row r="13988" spans="23:31">
      <c r="W13988" s="50"/>
      <c r="AA13988" s="50"/>
      <c r="AE13988" s="50"/>
    </row>
    <row r="13989" spans="23:31">
      <c r="W13989" s="50"/>
      <c r="AA13989" s="50"/>
      <c r="AE13989" s="50"/>
    </row>
    <row r="13990" spans="23:31">
      <c r="W13990" s="50"/>
      <c r="AA13990" s="50"/>
      <c r="AE13990" s="50"/>
    </row>
    <row r="13991" spans="23:31">
      <c r="W13991" s="50"/>
      <c r="AA13991" s="50"/>
      <c r="AE13991" s="50"/>
    </row>
    <row r="13992" spans="23:31">
      <c r="W13992" s="50"/>
      <c r="AA13992" s="50"/>
      <c r="AE13992" s="50"/>
    </row>
    <row r="13993" spans="23:31">
      <c r="W13993" s="50"/>
      <c r="AA13993" s="50"/>
      <c r="AE13993" s="50"/>
    </row>
    <row r="13994" spans="23:31">
      <c r="W13994" s="50"/>
      <c r="AA13994" s="50"/>
      <c r="AE13994" s="50"/>
    </row>
    <row r="13995" spans="23:31">
      <c r="W13995" s="50"/>
      <c r="AA13995" s="50"/>
      <c r="AE13995" s="50"/>
    </row>
    <row r="13996" spans="23:31">
      <c r="W13996" s="50"/>
      <c r="AA13996" s="50"/>
      <c r="AE13996" s="50"/>
    </row>
    <row r="13997" spans="23:31">
      <c r="W13997" s="50"/>
      <c r="AA13997" s="50"/>
      <c r="AE13997" s="50"/>
    </row>
    <row r="13998" spans="23:31">
      <c r="W13998" s="50"/>
      <c r="AA13998" s="50"/>
      <c r="AE13998" s="50"/>
    </row>
    <row r="13999" spans="23:31">
      <c r="W13999" s="50"/>
      <c r="AA13999" s="50"/>
      <c r="AE13999" s="50"/>
    </row>
    <row r="14000" spans="23:31">
      <c r="W14000" s="50"/>
      <c r="AA14000" s="50"/>
      <c r="AE14000" s="50"/>
    </row>
    <row r="14001" spans="23:31">
      <c r="W14001" s="50"/>
      <c r="AA14001" s="50"/>
      <c r="AE14001" s="50"/>
    </row>
    <row r="14002" spans="23:31">
      <c r="W14002" s="50"/>
      <c r="AA14002" s="50"/>
      <c r="AE14002" s="50"/>
    </row>
    <row r="14003" spans="23:31">
      <c r="W14003" s="50"/>
      <c r="AA14003" s="50"/>
      <c r="AE14003" s="50"/>
    </row>
    <row r="14004" spans="23:31">
      <c r="W14004" s="50"/>
      <c r="AA14004" s="50"/>
      <c r="AE14004" s="50"/>
    </row>
    <row r="14005" spans="23:31">
      <c r="W14005" s="50"/>
      <c r="AA14005" s="50"/>
      <c r="AE14005" s="50"/>
    </row>
    <row r="14006" spans="23:31">
      <c r="W14006" s="50"/>
      <c r="AA14006" s="50"/>
      <c r="AE14006" s="50"/>
    </row>
    <row r="14007" spans="23:31">
      <c r="W14007" s="50"/>
      <c r="AA14007" s="50"/>
      <c r="AE14007" s="50"/>
    </row>
    <row r="14008" spans="23:31">
      <c r="W14008" s="50"/>
      <c r="AA14008" s="50"/>
      <c r="AE14008" s="50"/>
    </row>
    <row r="14009" spans="23:31">
      <c r="W14009" s="50"/>
      <c r="AA14009" s="50"/>
      <c r="AE14009" s="50"/>
    </row>
    <row r="14010" spans="23:31">
      <c r="W14010" s="50"/>
      <c r="AA14010" s="50"/>
      <c r="AE14010" s="50"/>
    </row>
    <row r="14011" spans="23:31">
      <c r="W14011" s="50"/>
      <c r="AA14011" s="50"/>
      <c r="AE14011" s="50"/>
    </row>
    <row r="14012" spans="23:31">
      <c r="W14012" s="50"/>
      <c r="AA14012" s="50"/>
      <c r="AE14012" s="50"/>
    </row>
    <row r="14013" spans="23:31">
      <c r="W14013" s="50"/>
      <c r="AA14013" s="50"/>
      <c r="AE14013" s="50"/>
    </row>
    <row r="14014" spans="23:31">
      <c r="W14014" s="50"/>
      <c r="AA14014" s="50"/>
      <c r="AE14014" s="50"/>
    </row>
    <row r="14015" spans="23:31">
      <c r="W14015" s="50"/>
      <c r="AA14015" s="50"/>
      <c r="AE14015" s="50"/>
    </row>
    <row r="14016" spans="23:31">
      <c r="W14016" s="50"/>
      <c r="AA14016" s="50"/>
      <c r="AE14016" s="50"/>
    </row>
    <row r="14017" spans="23:31">
      <c r="W14017" s="50"/>
      <c r="AA14017" s="50"/>
      <c r="AE14017" s="50"/>
    </row>
    <row r="14018" spans="23:31">
      <c r="W14018" s="50"/>
      <c r="AA14018" s="50"/>
      <c r="AE14018" s="50"/>
    </row>
    <row r="14019" spans="23:31">
      <c r="W14019" s="50"/>
      <c r="AA14019" s="50"/>
      <c r="AE14019" s="50"/>
    </row>
    <row r="14020" spans="23:31">
      <c r="W14020" s="50"/>
      <c r="AA14020" s="50"/>
      <c r="AE14020" s="50"/>
    </row>
    <row r="14021" spans="23:31">
      <c r="W14021" s="50"/>
      <c r="AA14021" s="50"/>
      <c r="AE14021" s="50"/>
    </row>
    <row r="14022" spans="23:31">
      <c r="W14022" s="50"/>
      <c r="AA14022" s="50"/>
      <c r="AE14022" s="50"/>
    </row>
    <row r="14023" spans="23:31">
      <c r="W14023" s="50"/>
      <c r="AA14023" s="50"/>
      <c r="AE14023" s="50"/>
    </row>
    <row r="14024" spans="23:31">
      <c r="W14024" s="50"/>
      <c r="AA14024" s="50"/>
      <c r="AE14024" s="50"/>
    </row>
    <row r="14025" spans="23:31">
      <c r="W14025" s="50"/>
      <c r="AA14025" s="50"/>
      <c r="AE14025" s="50"/>
    </row>
    <row r="14026" spans="23:31">
      <c r="W14026" s="50"/>
      <c r="AA14026" s="50"/>
      <c r="AE14026" s="50"/>
    </row>
    <row r="14027" spans="23:31">
      <c r="W14027" s="50"/>
      <c r="AA14027" s="50"/>
      <c r="AE14027" s="50"/>
    </row>
    <row r="14028" spans="23:31">
      <c r="W14028" s="50"/>
      <c r="AA14028" s="50"/>
      <c r="AE14028" s="50"/>
    </row>
    <row r="14029" spans="23:31">
      <c r="W14029" s="50"/>
      <c r="AA14029" s="50"/>
      <c r="AE14029" s="50"/>
    </row>
    <row r="14030" spans="23:31">
      <c r="W14030" s="50"/>
      <c r="AA14030" s="50"/>
      <c r="AE14030" s="50"/>
    </row>
    <row r="14031" spans="23:31">
      <c r="W14031" s="50"/>
      <c r="AA14031" s="50"/>
      <c r="AE14031" s="50"/>
    </row>
    <row r="14032" spans="23:31">
      <c r="W14032" s="50"/>
      <c r="AA14032" s="50"/>
      <c r="AE14032" s="50"/>
    </row>
    <row r="14033" spans="23:31">
      <c r="W14033" s="50"/>
      <c r="AA14033" s="50"/>
      <c r="AE14033" s="50"/>
    </row>
    <row r="14034" spans="23:31">
      <c r="W14034" s="50"/>
      <c r="AA14034" s="50"/>
      <c r="AE14034" s="50"/>
    </row>
    <row r="14035" spans="23:31">
      <c r="W14035" s="50"/>
      <c r="AA14035" s="50"/>
      <c r="AE14035" s="50"/>
    </row>
    <row r="14036" spans="23:31">
      <c r="W14036" s="50"/>
      <c r="AA14036" s="50"/>
      <c r="AE14036" s="50"/>
    </row>
    <row r="14037" spans="23:31">
      <c r="W14037" s="50"/>
      <c r="AA14037" s="50"/>
      <c r="AE14037" s="50"/>
    </row>
    <row r="14038" spans="23:31">
      <c r="W14038" s="50"/>
      <c r="AA14038" s="50"/>
      <c r="AE14038" s="50"/>
    </row>
    <row r="14039" spans="23:31">
      <c r="W14039" s="50"/>
      <c r="AA14039" s="50"/>
      <c r="AE14039" s="50"/>
    </row>
    <row r="14040" spans="23:31">
      <c r="W14040" s="50"/>
      <c r="AA14040" s="50"/>
      <c r="AE14040" s="50"/>
    </row>
    <row r="14041" spans="23:31">
      <c r="W14041" s="50"/>
      <c r="AA14041" s="50"/>
      <c r="AE14041" s="50"/>
    </row>
    <row r="14042" spans="23:31">
      <c r="W14042" s="50"/>
      <c r="AA14042" s="50"/>
      <c r="AE14042" s="50"/>
    </row>
    <row r="14043" spans="23:31">
      <c r="W14043" s="50"/>
      <c r="AA14043" s="50"/>
      <c r="AE14043" s="50"/>
    </row>
    <row r="14044" spans="23:31">
      <c r="W14044" s="50"/>
      <c r="AA14044" s="50"/>
      <c r="AE14044" s="50"/>
    </row>
    <row r="14045" spans="23:31">
      <c r="W14045" s="50"/>
      <c r="AA14045" s="50"/>
      <c r="AE14045" s="50"/>
    </row>
    <row r="14046" spans="23:31">
      <c r="W14046" s="50"/>
      <c r="AA14046" s="50"/>
      <c r="AE14046" s="50"/>
    </row>
    <row r="14047" spans="23:31">
      <c r="W14047" s="50"/>
      <c r="AA14047" s="50"/>
      <c r="AE14047" s="50"/>
    </row>
    <row r="14048" spans="23:31">
      <c r="W14048" s="50"/>
      <c r="AA14048" s="50"/>
      <c r="AE14048" s="50"/>
    </row>
    <row r="14049" spans="23:31">
      <c r="W14049" s="50"/>
      <c r="AA14049" s="50"/>
      <c r="AE14049" s="50"/>
    </row>
    <row r="14050" spans="23:31">
      <c r="W14050" s="50"/>
      <c r="AA14050" s="50"/>
      <c r="AE14050" s="50"/>
    </row>
    <row r="14051" spans="23:31">
      <c r="W14051" s="50"/>
      <c r="AA14051" s="50"/>
      <c r="AE14051" s="50"/>
    </row>
    <row r="14052" spans="23:31">
      <c r="W14052" s="50"/>
      <c r="AA14052" s="50"/>
      <c r="AE14052" s="50"/>
    </row>
    <row r="14053" spans="23:31">
      <c r="W14053" s="50"/>
      <c r="AA14053" s="50"/>
      <c r="AE14053" s="50"/>
    </row>
    <row r="14054" spans="23:31">
      <c r="W14054" s="50"/>
      <c r="AA14054" s="50"/>
      <c r="AE14054" s="50"/>
    </row>
    <row r="14055" spans="23:31">
      <c r="W14055" s="50"/>
      <c r="AA14055" s="50"/>
      <c r="AE14055" s="50"/>
    </row>
    <row r="14056" spans="23:31">
      <c r="W14056" s="50"/>
      <c r="AA14056" s="50"/>
      <c r="AE14056" s="50"/>
    </row>
    <row r="14057" spans="23:31">
      <c r="W14057" s="50"/>
      <c r="AA14057" s="50"/>
      <c r="AE14057" s="50"/>
    </row>
    <row r="14058" spans="23:31">
      <c r="W14058" s="50"/>
      <c r="AA14058" s="50"/>
      <c r="AE14058" s="50"/>
    </row>
    <row r="14059" spans="23:31">
      <c r="W14059" s="50"/>
      <c r="AA14059" s="50"/>
      <c r="AE14059" s="50"/>
    </row>
    <row r="14060" spans="23:31">
      <c r="W14060" s="50"/>
      <c r="AA14060" s="50"/>
      <c r="AE14060" s="50"/>
    </row>
    <row r="14061" spans="23:31">
      <c r="W14061" s="50"/>
      <c r="AA14061" s="50"/>
      <c r="AE14061" s="50"/>
    </row>
    <row r="14062" spans="23:31">
      <c r="W14062" s="50"/>
      <c r="AA14062" s="50"/>
      <c r="AE14062" s="50"/>
    </row>
    <row r="14063" spans="23:31">
      <c r="W14063" s="50"/>
      <c r="AA14063" s="50"/>
      <c r="AE14063" s="50"/>
    </row>
    <row r="14064" spans="23:31">
      <c r="W14064" s="50"/>
      <c r="AA14064" s="50"/>
      <c r="AE14064" s="50"/>
    </row>
    <row r="14065" spans="23:31">
      <c r="W14065" s="50"/>
      <c r="AA14065" s="50"/>
      <c r="AE14065" s="50"/>
    </row>
    <row r="14066" spans="23:31">
      <c r="W14066" s="50"/>
      <c r="AA14066" s="50"/>
      <c r="AE14066" s="50"/>
    </row>
    <row r="14067" spans="23:31">
      <c r="W14067" s="50"/>
      <c r="AA14067" s="50"/>
      <c r="AE14067" s="50"/>
    </row>
    <row r="14068" spans="23:31">
      <c r="W14068" s="50"/>
      <c r="AA14068" s="50"/>
      <c r="AE14068" s="50"/>
    </row>
    <row r="14069" spans="23:31">
      <c r="W14069" s="50"/>
      <c r="AA14069" s="50"/>
      <c r="AE14069" s="50"/>
    </row>
    <row r="14070" spans="23:31">
      <c r="W14070" s="50"/>
      <c r="AA14070" s="50"/>
      <c r="AE14070" s="50"/>
    </row>
    <row r="14071" spans="23:31">
      <c r="W14071" s="50"/>
      <c r="AA14071" s="50"/>
      <c r="AE14071" s="50"/>
    </row>
    <row r="14072" spans="23:31">
      <c r="W14072" s="50"/>
      <c r="AA14072" s="50"/>
      <c r="AE14072" s="50"/>
    </row>
    <row r="14073" spans="23:31">
      <c r="W14073" s="50"/>
      <c r="AA14073" s="50"/>
      <c r="AE14073" s="50"/>
    </row>
    <row r="14074" spans="23:31">
      <c r="W14074" s="50"/>
      <c r="AA14074" s="50"/>
      <c r="AE14074" s="50"/>
    </row>
    <row r="14075" spans="23:31">
      <c r="W14075" s="50"/>
      <c r="AA14075" s="50"/>
      <c r="AE14075" s="50"/>
    </row>
    <row r="14076" spans="23:31">
      <c r="W14076" s="50"/>
      <c r="AA14076" s="50"/>
      <c r="AE14076" s="50"/>
    </row>
    <row r="14077" spans="23:31">
      <c r="W14077" s="50"/>
      <c r="AA14077" s="50"/>
      <c r="AE14077" s="50"/>
    </row>
    <row r="14078" spans="23:31">
      <c r="W14078" s="50"/>
      <c r="AA14078" s="50"/>
      <c r="AE14078" s="50"/>
    </row>
    <row r="14079" spans="23:31">
      <c r="W14079" s="50"/>
      <c r="AA14079" s="50"/>
      <c r="AE14079" s="50"/>
    </row>
    <row r="14080" spans="23:31">
      <c r="W14080" s="50"/>
      <c r="AA14080" s="50"/>
      <c r="AE14080" s="50"/>
    </row>
    <row r="14081" spans="23:31">
      <c r="W14081" s="50"/>
      <c r="AA14081" s="50"/>
      <c r="AE14081" s="50"/>
    </row>
    <row r="14082" spans="23:31">
      <c r="W14082" s="50"/>
      <c r="AA14082" s="50"/>
      <c r="AE14082" s="50"/>
    </row>
    <row r="14083" spans="23:31">
      <c r="W14083" s="50"/>
      <c r="AA14083" s="50"/>
      <c r="AE14083" s="50"/>
    </row>
    <row r="14084" spans="23:31">
      <c r="W14084" s="50"/>
      <c r="AA14084" s="50"/>
      <c r="AE14084" s="50"/>
    </row>
    <row r="14085" spans="23:31">
      <c r="W14085" s="50"/>
      <c r="AA14085" s="50"/>
      <c r="AE14085" s="50"/>
    </row>
    <row r="14086" spans="23:31">
      <c r="W14086" s="50"/>
      <c r="AA14086" s="50"/>
      <c r="AE14086" s="50"/>
    </row>
    <row r="14087" spans="23:31">
      <c r="W14087" s="50"/>
      <c r="AA14087" s="50"/>
      <c r="AE14087" s="50"/>
    </row>
    <row r="14088" spans="23:31">
      <c r="W14088" s="50"/>
      <c r="AA14088" s="50"/>
      <c r="AE14088" s="50"/>
    </row>
    <row r="14089" spans="23:31">
      <c r="W14089" s="50"/>
      <c r="AA14089" s="50"/>
      <c r="AE14089" s="50"/>
    </row>
    <row r="14090" spans="23:31">
      <c r="W14090" s="50"/>
      <c r="AA14090" s="50"/>
      <c r="AE14090" s="50"/>
    </row>
    <row r="14091" spans="23:31">
      <c r="W14091" s="50"/>
      <c r="AA14091" s="50"/>
      <c r="AE14091" s="50"/>
    </row>
    <row r="14092" spans="23:31">
      <c r="W14092" s="50"/>
      <c r="AA14092" s="50"/>
      <c r="AE14092" s="50"/>
    </row>
    <row r="14093" spans="23:31">
      <c r="W14093" s="50"/>
      <c r="AA14093" s="50"/>
      <c r="AE14093" s="50"/>
    </row>
    <row r="14094" spans="23:31">
      <c r="W14094" s="50"/>
      <c r="AA14094" s="50"/>
      <c r="AE14094" s="50"/>
    </row>
    <row r="14095" spans="23:31">
      <c r="W14095" s="50"/>
      <c r="AA14095" s="50"/>
      <c r="AE14095" s="50"/>
    </row>
    <row r="14096" spans="23:31">
      <c r="W14096" s="50"/>
      <c r="AA14096" s="50"/>
      <c r="AE14096" s="50"/>
    </row>
    <row r="14097" spans="23:31">
      <c r="W14097" s="50"/>
      <c r="AA14097" s="50"/>
      <c r="AE14097" s="50"/>
    </row>
    <row r="14098" spans="23:31">
      <c r="W14098" s="50"/>
      <c r="AA14098" s="50"/>
      <c r="AE14098" s="50"/>
    </row>
    <row r="14099" spans="23:31">
      <c r="W14099" s="50"/>
      <c r="AA14099" s="50"/>
      <c r="AE14099" s="50"/>
    </row>
    <row r="14100" spans="23:31">
      <c r="W14100" s="50"/>
      <c r="AA14100" s="50"/>
      <c r="AE14100" s="50"/>
    </row>
    <row r="14101" spans="23:31">
      <c r="W14101" s="50"/>
      <c r="AA14101" s="50"/>
      <c r="AE14101" s="50"/>
    </row>
    <row r="14102" spans="23:31">
      <c r="W14102" s="50"/>
      <c r="AA14102" s="50"/>
      <c r="AE14102" s="50"/>
    </row>
    <row r="14103" spans="23:31">
      <c r="W14103" s="50"/>
      <c r="AA14103" s="50"/>
      <c r="AE14103" s="50"/>
    </row>
    <row r="14104" spans="23:31">
      <c r="W14104" s="50"/>
      <c r="AA14104" s="50"/>
      <c r="AE14104" s="50"/>
    </row>
    <row r="14105" spans="23:31">
      <c r="W14105" s="50"/>
      <c r="AA14105" s="50"/>
      <c r="AE14105" s="50"/>
    </row>
    <row r="14106" spans="23:31">
      <c r="W14106" s="50"/>
      <c r="AA14106" s="50"/>
      <c r="AE14106" s="50"/>
    </row>
    <row r="14107" spans="23:31">
      <c r="W14107" s="50"/>
      <c r="AA14107" s="50"/>
      <c r="AE14107" s="50"/>
    </row>
    <row r="14108" spans="23:31">
      <c r="W14108" s="50"/>
      <c r="AA14108" s="50"/>
      <c r="AE14108" s="50"/>
    </row>
    <row r="14109" spans="23:31">
      <c r="W14109" s="50"/>
      <c r="AA14109" s="50"/>
      <c r="AE14109" s="50"/>
    </row>
    <row r="14110" spans="23:31">
      <c r="W14110" s="50"/>
      <c r="AA14110" s="50"/>
      <c r="AE14110" s="50"/>
    </row>
    <row r="14111" spans="23:31">
      <c r="W14111" s="50"/>
      <c r="AA14111" s="50"/>
      <c r="AE14111" s="50"/>
    </row>
    <row r="14112" spans="23:31">
      <c r="W14112" s="50"/>
      <c r="AA14112" s="50"/>
      <c r="AE14112" s="50"/>
    </row>
    <row r="14113" spans="23:31">
      <c r="W14113" s="50"/>
      <c r="AA14113" s="50"/>
      <c r="AE14113" s="50"/>
    </row>
    <row r="14114" spans="23:31">
      <c r="W14114" s="50"/>
      <c r="AA14114" s="50"/>
      <c r="AE14114" s="50"/>
    </row>
    <row r="14115" spans="23:31">
      <c r="W14115" s="50"/>
      <c r="AA14115" s="50"/>
      <c r="AE14115" s="50"/>
    </row>
    <row r="14116" spans="23:31">
      <c r="W14116" s="50"/>
      <c r="AA14116" s="50"/>
      <c r="AE14116" s="50"/>
    </row>
    <row r="14117" spans="23:31">
      <c r="W14117" s="50"/>
      <c r="AA14117" s="50"/>
      <c r="AE14117" s="50"/>
    </row>
    <row r="14118" spans="23:31">
      <c r="W14118" s="50"/>
      <c r="AA14118" s="50"/>
      <c r="AE14118" s="50"/>
    </row>
    <row r="14119" spans="23:31">
      <c r="W14119" s="50"/>
      <c r="AA14119" s="50"/>
      <c r="AE14119" s="50"/>
    </row>
    <row r="14120" spans="23:31">
      <c r="W14120" s="50"/>
      <c r="AA14120" s="50"/>
      <c r="AE14120" s="50"/>
    </row>
    <row r="14121" spans="23:31">
      <c r="W14121" s="50"/>
      <c r="AA14121" s="50"/>
      <c r="AE14121" s="50"/>
    </row>
    <row r="14122" spans="23:31">
      <c r="W14122" s="50"/>
      <c r="AA14122" s="50"/>
      <c r="AE14122" s="50"/>
    </row>
    <row r="14123" spans="23:31">
      <c r="W14123" s="50"/>
      <c r="AA14123" s="50"/>
      <c r="AE14123" s="50"/>
    </row>
    <row r="14124" spans="23:31">
      <c r="W14124" s="50"/>
      <c r="AA14124" s="50"/>
      <c r="AE14124" s="50"/>
    </row>
    <row r="14125" spans="23:31">
      <c r="W14125" s="50"/>
      <c r="AA14125" s="50"/>
      <c r="AE14125" s="50"/>
    </row>
    <row r="14126" spans="23:31">
      <c r="W14126" s="50"/>
      <c r="AA14126" s="50"/>
      <c r="AE14126" s="50"/>
    </row>
    <row r="14127" spans="23:31">
      <c r="W14127" s="50"/>
      <c r="AA14127" s="50"/>
      <c r="AE14127" s="50"/>
    </row>
    <row r="14128" spans="23:31">
      <c r="W14128" s="50"/>
      <c r="AA14128" s="50"/>
      <c r="AE14128" s="50"/>
    </row>
    <row r="14129" spans="23:31">
      <c r="W14129" s="50"/>
      <c r="AA14129" s="50"/>
      <c r="AE14129" s="50"/>
    </row>
    <row r="14130" spans="23:31">
      <c r="W14130" s="50"/>
      <c r="AA14130" s="50"/>
      <c r="AE14130" s="50"/>
    </row>
    <row r="14131" spans="23:31">
      <c r="W14131" s="50"/>
      <c r="AA14131" s="50"/>
      <c r="AE14131" s="50"/>
    </row>
    <row r="14132" spans="23:31">
      <c r="W14132" s="50"/>
      <c r="AA14132" s="50"/>
      <c r="AE14132" s="50"/>
    </row>
    <row r="14133" spans="23:31">
      <c r="W14133" s="50"/>
      <c r="AA14133" s="50"/>
      <c r="AE14133" s="50"/>
    </row>
    <row r="14134" spans="23:31">
      <c r="W14134" s="50"/>
      <c r="AA14134" s="50"/>
      <c r="AE14134" s="50"/>
    </row>
    <row r="14135" spans="23:31">
      <c r="W14135" s="50"/>
      <c r="AA14135" s="50"/>
      <c r="AE14135" s="50"/>
    </row>
    <row r="14136" spans="23:31">
      <c r="W14136" s="50"/>
      <c r="AA14136" s="50"/>
      <c r="AE14136" s="50"/>
    </row>
    <row r="14137" spans="23:31">
      <c r="W14137" s="50"/>
      <c r="AA14137" s="50"/>
      <c r="AE14137" s="50"/>
    </row>
    <row r="14138" spans="23:31">
      <c r="W14138" s="50"/>
      <c r="AA14138" s="50"/>
      <c r="AE14138" s="50"/>
    </row>
    <row r="14139" spans="23:31">
      <c r="W14139" s="50"/>
      <c r="AA14139" s="50"/>
      <c r="AE14139" s="50"/>
    </row>
    <row r="14140" spans="23:31">
      <c r="W14140" s="50"/>
      <c r="AA14140" s="50"/>
      <c r="AE14140" s="50"/>
    </row>
    <row r="14141" spans="23:31">
      <c r="W14141" s="50"/>
      <c r="AA14141" s="50"/>
      <c r="AE14141" s="50"/>
    </row>
    <row r="14142" spans="23:31">
      <c r="W14142" s="50"/>
      <c r="AA14142" s="50"/>
      <c r="AE14142" s="50"/>
    </row>
    <row r="14143" spans="23:31">
      <c r="W14143" s="50"/>
      <c r="AA14143" s="50"/>
      <c r="AE14143" s="50"/>
    </row>
    <row r="14144" spans="23:31">
      <c r="W14144" s="50"/>
      <c r="AA14144" s="50"/>
      <c r="AE14144" s="50"/>
    </row>
    <row r="14145" spans="23:31">
      <c r="W14145" s="50"/>
      <c r="AA14145" s="50"/>
      <c r="AE14145" s="50"/>
    </row>
    <row r="14146" spans="23:31">
      <c r="W14146" s="50"/>
      <c r="AA14146" s="50"/>
      <c r="AE14146" s="50"/>
    </row>
    <row r="14147" spans="23:31">
      <c r="W14147" s="50"/>
      <c r="AA14147" s="50"/>
      <c r="AE14147" s="50"/>
    </row>
    <row r="14148" spans="23:31">
      <c r="W14148" s="50"/>
      <c r="AA14148" s="50"/>
      <c r="AE14148" s="50"/>
    </row>
    <row r="14149" spans="23:31">
      <c r="W14149" s="50"/>
      <c r="AA14149" s="50"/>
      <c r="AE14149" s="50"/>
    </row>
    <row r="14150" spans="23:31">
      <c r="W14150" s="50"/>
      <c r="AA14150" s="50"/>
      <c r="AE14150" s="50"/>
    </row>
    <row r="14151" spans="23:31">
      <c r="W14151" s="50"/>
      <c r="AA14151" s="50"/>
      <c r="AE14151" s="50"/>
    </row>
    <row r="14152" spans="23:31">
      <c r="W14152" s="50"/>
      <c r="AA14152" s="50"/>
      <c r="AE14152" s="50"/>
    </row>
    <row r="14153" spans="23:31">
      <c r="W14153" s="50"/>
      <c r="AA14153" s="50"/>
      <c r="AE14153" s="50"/>
    </row>
    <row r="14154" spans="23:31">
      <c r="W14154" s="50"/>
      <c r="AA14154" s="50"/>
      <c r="AE14154" s="50"/>
    </row>
    <row r="14155" spans="23:31">
      <c r="W14155" s="50"/>
      <c r="AA14155" s="50"/>
      <c r="AE14155" s="50"/>
    </row>
    <row r="14156" spans="23:31">
      <c r="W14156" s="50"/>
      <c r="AA14156" s="50"/>
      <c r="AE14156" s="50"/>
    </row>
    <row r="14157" spans="23:31">
      <c r="W14157" s="50"/>
      <c r="AA14157" s="50"/>
      <c r="AE14157" s="50"/>
    </row>
    <row r="14158" spans="23:31">
      <c r="W14158" s="50"/>
      <c r="AA14158" s="50"/>
      <c r="AE14158" s="50"/>
    </row>
    <row r="14159" spans="23:31">
      <c r="W14159" s="50"/>
      <c r="AA14159" s="50"/>
      <c r="AE14159" s="50"/>
    </row>
    <row r="14160" spans="23:31">
      <c r="W14160" s="50"/>
      <c r="AA14160" s="50"/>
      <c r="AE14160" s="50"/>
    </row>
    <row r="14161" spans="23:31">
      <c r="W14161" s="50"/>
      <c r="AA14161" s="50"/>
      <c r="AE14161" s="50"/>
    </row>
    <row r="14162" spans="23:31">
      <c r="W14162" s="50"/>
      <c r="AA14162" s="50"/>
      <c r="AE14162" s="50"/>
    </row>
    <row r="14163" spans="23:31">
      <c r="W14163" s="50"/>
      <c r="AA14163" s="50"/>
      <c r="AE14163" s="50"/>
    </row>
    <row r="14164" spans="23:31">
      <c r="W14164" s="50"/>
      <c r="AA14164" s="50"/>
      <c r="AE14164" s="50"/>
    </row>
    <row r="14165" spans="23:31">
      <c r="W14165" s="50"/>
      <c r="AA14165" s="50"/>
      <c r="AE14165" s="50"/>
    </row>
    <row r="14166" spans="23:31">
      <c r="W14166" s="50"/>
      <c r="AA14166" s="50"/>
      <c r="AE14166" s="50"/>
    </row>
    <row r="14167" spans="23:31">
      <c r="W14167" s="50"/>
      <c r="AA14167" s="50"/>
      <c r="AE14167" s="50"/>
    </row>
    <row r="14168" spans="23:31">
      <c r="W14168" s="50"/>
      <c r="AA14168" s="50"/>
      <c r="AE14168" s="50"/>
    </row>
    <row r="14169" spans="23:31">
      <c r="W14169" s="50"/>
      <c r="AA14169" s="50"/>
      <c r="AE14169" s="50"/>
    </row>
    <row r="14170" spans="23:31">
      <c r="W14170" s="50"/>
      <c r="AA14170" s="50"/>
      <c r="AE14170" s="50"/>
    </row>
    <row r="14171" spans="23:31">
      <c r="W14171" s="50"/>
      <c r="AA14171" s="50"/>
      <c r="AE14171" s="50"/>
    </row>
    <row r="14172" spans="23:31">
      <c r="W14172" s="50"/>
      <c r="AA14172" s="50"/>
      <c r="AE14172" s="50"/>
    </row>
    <row r="14173" spans="23:31">
      <c r="W14173" s="50"/>
      <c r="AA14173" s="50"/>
      <c r="AE14173" s="50"/>
    </row>
    <row r="14174" spans="23:31">
      <c r="W14174" s="50"/>
      <c r="AA14174" s="50"/>
      <c r="AE14174" s="50"/>
    </row>
    <row r="14175" spans="23:31">
      <c r="W14175" s="50"/>
      <c r="AA14175" s="50"/>
      <c r="AE14175" s="50"/>
    </row>
    <row r="14176" spans="23:31">
      <c r="W14176" s="50"/>
      <c r="AA14176" s="50"/>
      <c r="AE14176" s="50"/>
    </row>
    <row r="14177" spans="23:31">
      <c r="W14177" s="50"/>
      <c r="AA14177" s="50"/>
      <c r="AE14177" s="50"/>
    </row>
    <row r="14178" spans="23:31">
      <c r="W14178" s="50"/>
      <c r="AA14178" s="50"/>
      <c r="AE14178" s="50"/>
    </row>
    <row r="14179" spans="23:31">
      <c r="W14179" s="50"/>
      <c r="AA14179" s="50"/>
      <c r="AE14179" s="50"/>
    </row>
    <row r="14180" spans="23:31">
      <c r="W14180" s="50"/>
      <c r="AA14180" s="50"/>
      <c r="AE14180" s="50"/>
    </row>
    <row r="14181" spans="23:31">
      <c r="W14181" s="50"/>
      <c r="AA14181" s="50"/>
      <c r="AE14181" s="50"/>
    </row>
    <row r="14182" spans="23:31">
      <c r="W14182" s="50"/>
      <c r="AA14182" s="50"/>
      <c r="AE14182" s="50"/>
    </row>
    <row r="14183" spans="23:31">
      <c r="W14183" s="50"/>
      <c r="AA14183" s="50"/>
      <c r="AE14183" s="50"/>
    </row>
    <row r="14184" spans="23:31">
      <c r="W14184" s="50"/>
      <c r="AA14184" s="50"/>
      <c r="AE14184" s="50"/>
    </row>
    <row r="14185" spans="23:31">
      <c r="W14185" s="50"/>
      <c r="AA14185" s="50"/>
      <c r="AE14185" s="50"/>
    </row>
    <row r="14186" spans="23:31">
      <c r="W14186" s="50"/>
      <c r="AA14186" s="50"/>
      <c r="AE14186" s="50"/>
    </row>
    <row r="14187" spans="23:31">
      <c r="W14187" s="50"/>
      <c r="AA14187" s="50"/>
      <c r="AE14187" s="50"/>
    </row>
    <row r="14188" spans="23:31">
      <c r="W14188" s="50"/>
      <c r="AA14188" s="50"/>
      <c r="AE14188" s="50"/>
    </row>
    <row r="14189" spans="23:31">
      <c r="W14189" s="50"/>
      <c r="AA14189" s="50"/>
      <c r="AE14189" s="50"/>
    </row>
    <row r="14190" spans="23:31">
      <c r="W14190" s="50"/>
      <c r="AA14190" s="50"/>
      <c r="AE14190" s="50"/>
    </row>
    <row r="14191" spans="23:31">
      <c r="W14191" s="50"/>
      <c r="AA14191" s="50"/>
      <c r="AE14191" s="50"/>
    </row>
    <row r="14192" spans="23:31">
      <c r="W14192" s="50"/>
      <c r="AA14192" s="50"/>
      <c r="AE14192" s="50"/>
    </row>
    <row r="14193" spans="23:31">
      <c r="W14193" s="50"/>
      <c r="AA14193" s="50"/>
      <c r="AE14193" s="50"/>
    </row>
    <row r="14194" spans="23:31">
      <c r="W14194" s="50"/>
      <c r="AA14194" s="50"/>
      <c r="AE14194" s="50"/>
    </row>
    <row r="14195" spans="23:31">
      <c r="W14195" s="50"/>
      <c r="AA14195" s="50"/>
      <c r="AE14195" s="50"/>
    </row>
    <row r="14196" spans="23:31">
      <c r="W14196" s="50"/>
      <c r="AA14196" s="50"/>
      <c r="AE14196" s="50"/>
    </row>
    <row r="14197" spans="23:31">
      <c r="W14197" s="50"/>
      <c r="AA14197" s="50"/>
      <c r="AE14197" s="50"/>
    </row>
    <row r="14198" spans="23:31">
      <c r="W14198" s="50"/>
      <c r="AA14198" s="50"/>
      <c r="AE14198" s="50"/>
    </row>
    <row r="14199" spans="23:31">
      <c r="W14199" s="50"/>
      <c r="AA14199" s="50"/>
      <c r="AE14199" s="50"/>
    </row>
    <row r="14200" spans="23:31">
      <c r="W14200" s="50"/>
      <c r="AA14200" s="50"/>
      <c r="AE14200" s="50"/>
    </row>
    <row r="14201" spans="23:31">
      <c r="W14201" s="50"/>
      <c r="AA14201" s="50"/>
      <c r="AE14201" s="50"/>
    </row>
    <row r="14202" spans="23:31">
      <c r="W14202" s="50"/>
      <c r="AA14202" s="50"/>
      <c r="AE14202" s="50"/>
    </row>
    <row r="14203" spans="23:31">
      <c r="W14203" s="50"/>
      <c r="AA14203" s="50"/>
      <c r="AE14203" s="50"/>
    </row>
    <row r="14204" spans="23:31">
      <c r="W14204" s="50"/>
      <c r="AA14204" s="50"/>
      <c r="AE14204" s="50"/>
    </row>
    <row r="14205" spans="23:31">
      <c r="W14205" s="50"/>
      <c r="AA14205" s="50"/>
      <c r="AE14205" s="50"/>
    </row>
    <row r="14206" spans="23:31">
      <c r="W14206" s="50"/>
      <c r="AA14206" s="50"/>
      <c r="AE14206" s="50"/>
    </row>
    <row r="14207" spans="23:31">
      <c r="W14207" s="50"/>
      <c r="AA14207" s="50"/>
      <c r="AE14207" s="50"/>
    </row>
    <row r="14208" spans="23:31">
      <c r="W14208" s="50"/>
      <c r="AA14208" s="50"/>
      <c r="AE14208" s="50"/>
    </row>
    <row r="14209" spans="23:31">
      <c r="W14209" s="50"/>
      <c r="AA14209" s="50"/>
      <c r="AE14209" s="50"/>
    </row>
    <row r="14210" spans="23:31">
      <c r="W14210" s="50"/>
      <c r="AA14210" s="50"/>
      <c r="AE14210" s="50"/>
    </row>
    <row r="14211" spans="23:31">
      <c r="W14211" s="50"/>
      <c r="AA14211" s="50"/>
      <c r="AE14211" s="50"/>
    </row>
    <row r="14212" spans="23:31">
      <c r="W14212" s="50"/>
      <c r="AA14212" s="50"/>
      <c r="AE14212" s="50"/>
    </row>
    <row r="14213" spans="23:31">
      <c r="W14213" s="50"/>
      <c r="AA14213" s="50"/>
      <c r="AE14213" s="50"/>
    </row>
    <row r="14214" spans="23:31">
      <c r="W14214" s="50"/>
      <c r="AA14214" s="50"/>
      <c r="AE14214" s="50"/>
    </row>
    <row r="14215" spans="23:31">
      <c r="W14215" s="50"/>
      <c r="AA14215" s="50"/>
      <c r="AE14215" s="50"/>
    </row>
    <row r="14216" spans="23:31">
      <c r="W14216" s="50"/>
      <c r="AA14216" s="50"/>
      <c r="AE14216" s="50"/>
    </row>
    <row r="14217" spans="23:31">
      <c r="W14217" s="50"/>
      <c r="AA14217" s="50"/>
      <c r="AE14217" s="50"/>
    </row>
    <row r="14218" spans="23:31">
      <c r="W14218" s="50"/>
      <c r="AA14218" s="50"/>
      <c r="AE14218" s="50"/>
    </row>
    <row r="14219" spans="23:31">
      <c r="W14219" s="50"/>
      <c r="AA14219" s="50"/>
      <c r="AE14219" s="50"/>
    </row>
    <row r="14220" spans="23:31">
      <c r="W14220" s="50"/>
      <c r="AA14220" s="50"/>
      <c r="AE14220" s="50"/>
    </row>
    <row r="14221" spans="23:31">
      <c r="W14221" s="50"/>
      <c r="AA14221" s="50"/>
      <c r="AE14221" s="50"/>
    </row>
    <row r="14222" spans="23:31">
      <c r="W14222" s="50"/>
      <c r="AA14222" s="50"/>
      <c r="AE14222" s="50"/>
    </row>
    <row r="14223" spans="23:31">
      <c r="W14223" s="50"/>
      <c r="AA14223" s="50"/>
      <c r="AE14223" s="50"/>
    </row>
    <row r="14224" spans="23:31">
      <c r="W14224" s="50"/>
      <c r="AA14224" s="50"/>
      <c r="AE14224" s="50"/>
    </row>
    <row r="14225" spans="23:31">
      <c r="W14225" s="50"/>
      <c r="AA14225" s="50"/>
      <c r="AE14225" s="50"/>
    </row>
    <row r="14226" spans="23:31">
      <c r="W14226" s="50"/>
      <c r="AA14226" s="50"/>
      <c r="AE14226" s="50"/>
    </row>
    <row r="14227" spans="23:31">
      <c r="W14227" s="50"/>
      <c r="AA14227" s="50"/>
      <c r="AE14227" s="50"/>
    </row>
    <row r="14228" spans="23:31">
      <c r="W14228" s="50"/>
      <c r="AA14228" s="50"/>
      <c r="AE14228" s="50"/>
    </row>
    <row r="14229" spans="23:31">
      <c r="W14229" s="50"/>
      <c r="AA14229" s="50"/>
      <c r="AE14229" s="50"/>
    </row>
    <row r="14230" spans="23:31">
      <c r="W14230" s="50"/>
      <c r="AA14230" s="50"/>
      <c r="AE14230" s="50"/>
    </row>
    <row r="14231" spans="23:31">
      <c r="W14231" s="50"/>
      <c r="AA14231" s="50"/>
      <c r="AE14231" s="50"/>
    </row>
    <row r="14232" spans="23:31">
      <c r="W14232" s="50"/>
      <c r="AA14232" s="50"/>
      <c r="AE14232" s="50"/>
    </row>
    <row r="14233" spans="23:31">
      <c r="W14233" s="50"/>
      <c r="AA14233" s="50"/>
      <c r="AE14233" s="50"/>
    </row>
    <row r="14234" spans="23:31">
      <c r="W14234" s="50"/>
      <c r="AA14234" s="50"/>
      <c r="AE14234" s="50"/>
    </row>
    <row r="14235" spans="23:31">
      <c r="W14235" s="50"/>
      <c r="AA14235" s="50"/>
      <c r="AE14235" s="50"/>
    </row>
    <row r="14236" spans="23:31">
      <c r="W14236" s="50"/>
      <c r="AA14236" s="50"/>
      <c r="AE14236" s="50"/>
    </row>
    <row r="14237" spans="23:31">
      <c r="W14237" s="50"/>
      <c r="AA14237" s="50"/>
      <c r="AE14237" s="50"/>
    </row>
    <row r="14238" spans="23:31">
      <c r="W14238" s="50"/>
      <c r="AA14238" s="50"/>
      <c r="AE14238" s="50"/>
    </row>
    <row r="14239" spans="23:31">
      <c r="W14239" s="50"/>
      <c r="AA14239" s="50"/>
      <c r="AE14239" s="50"/>
    </row>
    <row r="14240" spans="23:31">
      <c r="W14240" s="50"/>
      <c r="AA14240" s="50"/>
      <c r="AE14240" s="50"/>
    </row>
    <row r="14241" spans="23:31">
      <c r="W14241" s="50"/>
      <c r="AA14241" s="50"/>
      <c r="AE14241" s="50"/>
    </row>
    <row r="14242" spans="23:31">
      <c r="W14242" s="50"/>
      <c r="AA14242" s="50"/>
      <c r="AE14242" s="50"/>
    </row>
    <row r="14243" spans="23:31">
      <c r="W14243" s="50"/>
      <c r="AA14243" s="50"/>
      <c r="AE14243" s="50"/>
    </row>
    <row r="14244" spans="23:31">
      <c r="W14244" s="50"/>
      <c r="AA14244" s="50"/>
      <c r="AE14244" s="50"/>
    </row>
    <row r="14245" spans="23:31">
      <c r="W14245" s="50"/>
      <c r="AA14245" s="50"/>
      <c r="AE14245" s="50"/>
    </row>
    <row r="14246" spans="23:31">
      <c r="W14246" s="50"/>
      <c r="AA14246" s="50"/>
      <c r="AE14246" s="50"/>
    </row>
    <row r="14247" spans="23:31">
      <c r="W14247" s="50"/>
      <c r="AA14247" s="50"/>
      <c r="AE14247" s="50"/>
    </row>
    <row r="14248" spans="23:31">
      <c r="W14248" s="50"/>
      <c r="AA14248" s="50"/>
      <c r="AE14248" s="50"/>
    </row>
    <row r="14249" spans="23:31">
      <c r="W14249" s="50"/>
      <c r="AA14249" s="50"/>
      <c r="AE14249" s="50"/>
    </row>
    <row r="14250" spans="23:31">
      <c r="W14250" s="50"/>
      <c r="AA14250" s="50"/>
      <c r="AE14250" s="50"/>
    </row>
    <row r="14251" spans="23:31">
      <c r="W14251" s="50"/>
      <c r="AA14251" s="50"/>
      <c r="AE14251" s="50"/>
    </row>
    <row r="14252" spans="23:31">
      <c r="W14252" s="50"/>
      <c r="AA14252" s="50"/>
      <c r="AE14252" s="50"/>
    </row>
    <row r="14253" spans="23:31">
      <c r="W14253" s="50"/>
      <c r="AA14253" s="50"/>
      <c r="AE14253" s="50"/>
    </row>
    <row r="14254" spans="23:31">
      <c r="W14254" s="50"/>
      <c r="AA14254" s="50"/>
      <c r="AE14254" s="50"/>
    </row>
    <row r="14255" spans="23:31">
      <c r="W14255" s="50"/>
      <c r="AA14255" s="50"/>
      <c r="AE14255" s="50"/>
    </row>
    <row r="14256" spans="23:31">
      <c r="W14256" s="50"/>
      <c r="AA14256" s="50"/>
      <c r="AE14256" s="50"/>
    </row>
    <row r="14257" spans="23:31">
      <c r="W14257" s="50"/>
      <c r="AA14257" s="50"/>
      <c r="AE14257" s="50"/>
    </row>
    <row r="14258" spans="23:31">
      <c r="W14258" s="50"/>
      <c r="AA14258" s="50"/>
      <c r="AE14258" s="50"/>
    </row>
    <row r="14259" spans="23:31">
      <c r="W14259" s="50"/>
      <c r="AA14259" s="50"/>
      <c r="AE14259" s="50"/>
    </row>
    <row r="14260" spans="23:31">
      <c r="W14260" s="50"/>
      <c r="AA14260" s="50"/>
      <c r="AE14260" s="50"/>
    </row>
    <row r="14261" spans="23:31">
      <c r="W14261" s="50"/>
      <c r="AA14261" s="50"/>
      <c r="AE14261" s="50"/>
    </row>
    <row r="14262" spans="23:31">
      <c r="W14262" s="50"/>
      <c r="AA14262" s="50"/>
      <c r="AE14262" s="50"/>
    </row>
    <row r="14263" spans="23:31">
      <c r="W14263" s="50"/>
      <c r="AA14263" s="50"/>
      <c r="AE14263" s="50"/>
    </row>
    <row r="14264" spans="23:31">
      <c r="W14264" s="50"/>
      <c r="AA14264" s="50"/>
      <c r="AE14264" s="50"/>
    </row>
    <row r="14265" spans="23:31">
      <c r="W14265" s="50"/>
      <c r="AA14265" s="50"/>
      <c r="AE14265" s="50"/>
    </row>
    <row r="14266" spans="23:31">
      <c r="W14266" s="50"/>
      <c r="AA14266" s="50"/>
      <c r="AE14266" s="50"/>
    </row>
    <row r="14267" spans="23:31">
      <c r="W14267" s="50"/>
      <c r="AA14267" s="50"/>
      <c r="AE14267" s="50"/>
    </row>
    <row r="14268" spans="23:31">
      <c r="W14268" s="50"/>
      <c r="AA14268" s="50"/>
      <c r="AE14268" s="50"/>
    </row>
    <row r="14269" spans="23:31">
      <c r="W14269" s="50"/>
      <c r="AA14269" s="50"/>
      <c r="AE14269" s="50"/>
    </row>
    <row r="14270" spans="23:31">
      <c r="W14270" s="50"/>
      <c r="AA14270" s="50"/>
      <c r="AE14270" s="50"/>
    </row>
    <row r="14271" spans="23:31">
      <c r="W14271" s="50"/>
      <c r="AA14271" s="50"/>
      <c r="AE14271" s="50"/>
    </row>
    <row r="14272" spans="23:31">
      <c r="W14272" s="50"/>
      <c r="AA14272" s="50"/>
      <c r="AE14272" s="50"/>
    </row>
    <row r="14273" spans="23:31">
      <c r="W14273" s="50"/>
      <c r="AA14273" s="50"/>
      <c r="AE14273" s="50"/>
    </row>
    <row r="14274" spans="23:31">
      <c r="W14274" s="50"/>
      <c r="AA14274" s="50"/>
      <c r="AE14274" s="50"/>
    </row>
    <row r="14275" spans="23:31">
      <c r="W14275" s="50"/>
      <c r="AA14275" s="50"/>
      <c r="AE14275" s="50"/>
    </row>
    <row r="14276" spans="23:31">
      <c r="W14276" s="50"/>
      <c r="AA14276" s="50"/>
      <c r="AE14276" s="50"/>
    </row>
    <row r="14277" spans="23:31">
      <c r="W14277" s="50"/>
      <c r="AA14277" s="50"/>
      <c r="AE14277" s="50"/>
    </row>
    <row r="14278" spans="23:31">
      <c r="W14278" s="50"/>
      <c r="AA14278" s="50"/>
      <c r="AE14278" s="50"/>
    </row>
    <row r="14279" spans="23:31">
      <c r="W14279" s="50"/>
      <c r="AA14279" s="50"/>
      <c r="AE14279" s="50"/>
    </row>
    <row r="14280" spans="23:31">
      <c r="W14280" s="50"/>
      <c r="AA14280" s="50"/>
      <c r="AE14280" s="50"/>
    </row>
    <row r="14281" spans="23:31">
      <c r="W14281" s="50"/>
      <c r="AA14281" s="50"/>
      <c r="AE14281" s="50"/>
    </row>
    <row r="14282" spans="23:31">
      <c r="W14282" s="50"/>
      <c r="AA14282" s="50"/>
      <c r="AE14282" s="50"/>
    </row>
    <row r="14283" spans="23:31">
      <c r="W14283" s="50"/>
      <c r="AA14283" s="50"/>
      <c r="AE14283" s="50"/>
    </row>
    <row r="14284" spans="23:31">
      <c r="W14284" s="50"/>
      <c r="AA14284" s="50"/>
      <c r="AE14284" s="50"/>
    </row>
    <row r="14285" spans="23:31">
      <c r="W14285" s="50"/>
      <c r="AA14285" s="50"/>
      <c r="AE14285" s="50"/>
    </row>
    <row r="14286" spans="23:31">
      <c r="W14286" s="50"/>
      <c r="AA14286" s="50"/>
      <c r="AE14286" s="50"/>
    </row>
    <row r="14287" spans="23:31">
      <c r="W14287" s="50"/>
      <c r="AA14287" s="50"/>
      <c r="AE14287" s="50"/>
    </row>
    <row r="14288" spans="23:31">
      <c r="W14288" s="50"/>
      <c r="AA14288" s="50"/>
      <c r="AE14288" s="50"/>
    </row>
    <row r="14289" spans="23:31">
      <c r="W14289" s="50"/>
      <c r="AA14289" s="50"/>
      <c r="AE14289" s="50"/>
    </row>
    <row r="14290" spans="23:31">
      <c r="W14290" s="50"/>
      <c r="AA14290" s="50"/>
      <c r="AE14290" s="50"/>
    </row>
    <row r="14291" spans="23:31">
      <c r="W14291" s="50"/>
      <c r="AA14291" s="50"/>
      <c r="AE14291" s="50"/>
    </row>
    <row r="14292" spans="23:31">
      <c r="W14292" s="50"/>
      <c r="AA14292" s="50"/>
      <c r="AE14292" s="50"/>
    </row>
    <row r="14293" spans="23:31">
      <c r="W14293" s="50"/>
      <c r="AA14293" s="50"/>
      <c r="AE14293" s="50"/>
    </row>
    <row r="14294" spans="23:31">
      <c r="W14294" s="50"/>
      <c r="AA14294" s="50"/>
      <c r="AE14294" s="50"/>
    </row>
    <row r="14295" spans="23:31">
      <c r="W14295" s="50"/>
      <c r="AA14295" s="50"/>
      <c r="AE14295" s="50"/>
    </row>
    <row r="14296" spans="23:31">
      <c r="W14296" s="50"/>
      <c r="AA14296" s="50"/>
      <c r="AE14296" s="50"/>
    </row>
    <row r="14297" spans="23:31">
      <c r="W14297" s="50"/>
      <c r="AA14297" s="50"/>
      <c r="AE14297" s="50"/>
    </row>
    <row r="14298" spans="23:31">
      <c r="W14298" s="50"/>
      <c r="AA14298" s="50"/>
      <c r="AE14298" s="50"/>
    </row>
    <row r="14299" spans="23:31">
      <c r="W14299" s="50"/>
      <c r="AA14299" s="50"/>
      <c r="AE14299" s="50"/>
    </row>
    <row r="14300" spans="23:31">
      <c r="W14300" s="50"/>
      <c r="AA14300" s="50"/>
      <c r="AE14300" s="50"/>
    </row>
    <row r="14301" spans="23:31">
      <c r="W14301" s="50"/>
      <c r="AA14301" s="50"/>
      <c r="AE14301" s="50"/>
    </row>
    <row r="14302" spans="23:31">
      <c r="W14302" s="50"/>
      <c r="AA14302" s="50"/>
      <c r="AE14302" s="50"/>
    </row>
    <row r="14303" spans="23:31">
      <c r="W14303" s="50"/>
      <c r="AA14303" s="50"/>
      <c r="AE14303" s="50"/>
    </row>
    <row r="14304" spans="23:31">
      <c r="W14304" s="50"/>
      <c r="AA14304" s="50"/>
      <c r="AE14304" s="50"/>
    </row>
    <row r="14305" spans="23:31">
      <c r="W14305" s="50"/>
      <c r="AA14305" s="50"/>
      <c r="AE14305" s="50"/>
    </row>
    <row r="14306" spans="23:31">
      <c r="W14306" s="50"/>
      <c r="AA14306" s="50"/>
      <c r="AE14306" s="50"/>
    </row>
    <row r="14307" spans="23:31">
      <c r="W14307" s="50"/>
      <c r="AA14307" s="50"/>
      <c r="AE14307" s="50"/>
    </row>
    <row r="14308" spans="23:31">
      <c r="W14308" s="50"/>
      <c r="AA14308" s="50"/>
      <c r="AE14308" s="50"/>
    </row>
    <row r="14309" spans="23:31">
      <c r="W14309" s="50"/>
      <c r="AA14309" s="50"/>
      <c r="AE14309" s="50"/>
    </row>
    <row r="14310" spans="23:31">
      <c r="W14310" s="50"/>
      <c r="AA14310" s="50"/>
      <c r="AE14310" s="50"/>
    </row>
    <row r="14311" spans="23:31">
      <c r="W14311" s="50"/>
      <c r="AA14311" s="50"/>
      <c r="AE14311" s="50"/>
    </row>
    <row r="14312" spans="23:31">
      <c r="W14312" s="50"/>
      <c r="AA14312" s="50"/>
      <c r="AE14312" s="50"/>
    </row>
    <row r="14313" spans="23:31">
      <c r="W14313" s="50"/>
      <c r="AA14313" s="50"/>
      <c r="AE14313" s="50"/>
    </row>
    <row r="14314" spans="23:31">
      <c r="W14314" s="50"/>
      <c r="AA14314" s="50"/>
      <c r="AE14314" s="50"/>
    </row>
    <row r="14315" spans="23:31">
      <c r="W14315" s="50"/>
      <c r="AA14315" s="50"/>
      <c r="AE14315" s="50"/>
    </row>
    <row r="14316" spans="23:31">
      <c r="W14316" s="50"/>
      <c r="AA14316" s="50"/>
      <c r="AE14316" s="50"/>
    </row>
    <row r="14317" spans="23:31">
      <c r="W14317" s="50"/>
      <c r="AA14317" s="50"/>
      <c r="AE14317" s="50"/>
    </row>
    <row r="14318" spans="23:31">
      <c r="W14318" s="50"/>
      <c r="AA14318" s="50"/>
      <c r="AE14318" s="50"/>
    </row>
    <row r="14319" spans="23:31">
      <c r="W14319" s="50"/>
      <c r="AA14319" s="50"/>
      <c r="AE14319" s="50"/>
    </row>
    <row r="14320" spans="23:31">
      <c r="W14320" s="50"/>
      <c r="AA14320" s="50"/>
      <c r="AE14320" s="50"/>
    </row>
    <row r="14321" spans="23:31">
      <c r="W14321" s="50"/>
      <c r="AA14321" s="50"/>
      <c r="AE14321" s="50"/>
    </row>
    <row r="14322" spans="23:31">
      <c r="W14322" s="50"/>
      <c r="AA14322" s="50"/>
      <c r="AE14322" s="50"/>
    </row>
    <row r="14323" spans="23:31">
      <c r="W14323" s="50"/>
      <c r="AA14323" s="50"/>
      <c r="AE14323" s="50"/>
    </row>
    <row r="14324" spans="23:31">
      <c r="W14324" s="50"/>
      <c r="AA14324" s="50"/>
      <c r="AE14324" s="50"/>
    </row>
    <row r="14325" spans="23:31">
      <c r="W14325" s="50"/>
      <c r="AA14325" s="50"/>
      <c r="AE14325" s="50"/>
    </row>
    <row r="14326" spans="23:31">
      <c r="W14326" s="50"/>
      <c r="AA14326" s="50"/>
      <c r="AE14326" s="50"/>
    </row>
    <row r="14327" spans="23:31">
      <c r="W14327" s="50"/>
      <c r="AA14327" s="50"/>
      <c r="AE14327" s="50"/>
    </row>
    <row r="14328" spans="23:31">
      <c r="W14328" s="50"/>
      <c r="AA14328" s="50"/>
      <c r="AE14328" s="50"/>
    </row>
    <row r="14329" spans="23:31">
      <c r="W14329" s="50"/>
      <c r="AA14329" s="50"/>
      <c r="AE14329" s="50"/>
    </row>
    <row r="14330" spans="23:31">
      <c r="W14330" s="50"/>
      <c r="AA14330" s="50"/>
      <c r="AE14330" s="50"/>
    </row>
    <row r="14331" spans="23:31">
      <c r="W14331" s="50"/>
      <c r="AA14331" s="50"/>
      <c r="AE14331" s="50"/>
    </row>
    <row r="14332" spans="23:31">
      <c r="W14332" s="50"/>
      <c r="AA14332" s="50"/>
      <c r="AE14332" s="50"/>
    </row>
    <row r="14333" spans="23:31">
      <c r="W14333" s="50"/>
      <c r="AA14333" s="50"/>
      <c r="AE14333" s="50"/>
    </row>
    <row r="14334" spans="23:31">
      <c r="W14334" s="50"/>
      <c r="AA14334" s="50"/>
      <c r="AE14334" s="50"/>
    </row>
    <row r="14335" spans="23:31">
      <c r="W14335" s="50"/>
      <c r="AA14335" s="50"/>
      <c r="AE14335" s="50"/>
    </row>
    <row r="14336" spans="23:31">
      <c r="W14336" s="50"/>
      <c r="AA14336" s="50"/>
      <c r="AE14336" s="50"/>
    </row>
    <row r="14337" spans="23:31">
      <c r="W14337" s="50"/>
      <c r="AA14337" s="50"/>
      <c r="AE14337" s="50"/>
    </row>
    <row r="14338" spans="23:31">
      <c r="W14338" s="50"/>
      <c r="AA14338" s="50"/>
      <c r="AE14338" s="50"/>
    </row>
    <row r="14339" spans="23:31">
      <c r="W14339" s="50"/>
      <c r="AA14339" s="50"/>
      <c r="AE14339" s="50"/>
    </row>
    <row r="14340" spans="23:31">
      <c r="W14340" s="50"/>
      <c r="AA14340" s="50"/>
      <c r="AE14340" s="50"/>
    </row>
    <row r="14341" spans="23:31">
      <c r="W14341" s="50"/>
      <c r="AA14341" s="50"/>
      <c r="AE14341" s="50"/>
    </row>
    <row r="14342" spans="23:31">
      <c r="W14342" s="50"/>
      <c r="AA14342" s="50"/>
      <c r="AE14342" s="50"/>
    </row>
    <row r="14343" spans="23:31">
      <c r="W14343" s="50"/>
      <c r="AA14343" s="50"/>
      <c r="AE14343" s="50"/>
    </row>
    <row r="14344" spans="23:31">
      <c r="W14344" s="50"/>
      <c r="AA14344" s="50"/>
      <c r="AE14344" s="50"/>
    </row>
    <row r="14345" spans="23:31">
      <c r="W14345" s="50"/>
      <c r="AA14345" s="50"/>
      <c r="AE14345" s="50"/>
    </row>
    <row r="14346" spans="23:31">
      <c r="W14346" s="50"/>
      <c r="AA14346" s="50"/>
      <c r="AE14346" s="50"/>
    </row>
    <row r="14347" spans="23:31">
      <c r="W14347" s="50"/>
      <c r="AA14347" s="50"/>
      <c r="AE14347" s="50"/>
    </row>
    <row r="14348" spans="23:31">
      <c r="W14348" s="50"/>
      <c r="AA14348" s="50"/>
      <c r="AE14348" s="50"/>
    </row>
    <row r="14349" spans="23:31">
      <c r="W14349" s="50"/>
      <c r="AA14349" s="50"/>
      <c r="AE14349" s="50"/>
    </row>
    <row r="14350" spans="23:31">
      <c r="W14350" s="50"/>
      <c r="AA14350" s="50"/>
      <c r="AE14350" s="50"/>
    </row>
    <row r="14351" spans="23:31">
      <c r="W14351" s="50"/>
      <c r="AA14351" s="50"/>
      <c r="AE14351" s="50"/>
    </row>
    <row r="14352" spans="23:31">
      <c r="W14352" s="50"/>
      <c r="AA14352" s="50"/>
      <c r="AE14352" s="50"/>
    </row>
    <row r="14353" spans="23:31">
      <c r="W14353" s="50"/>
      <c r="AA14353" s="50"/>
      <c r="AE14353" s="50"/>
    </row>
    <row r="14354" spans="23:31">
      <c r="W14354" s="50"/>
      <c r="AA14354" s="50"/>
      <c r="AE14354" s="50"/>
    </row>
    <row r="14355" spans="23:31">
      <c r="W14355" s="50"/>
      <c r="AA14355" s="50"/>
      <c r="AE14355" s="50"/>
    </row>
    <row r="14356" spans="23:31">
      <c r="W14356" s="50"/>
      <c r="AA14356" s="50"/>
      <c r="AE14356" s="50"/>
    </row>
    <row r="14357" spans="23:31">
      <c r="W14357" s="50"/>
      <c r="AA14357" s="50"/>
      <c r="AE14357" s="50"/>
    </row>
    <row r="14358" spans="23:31">
      <c r="W14358" s="50"/>
      <c r="AA14358" s="50"/>
      <c r="AE14358" s="50"/>
    </row>
    <row r="14359" spans="23:31">
      <c r="W14359" s="50"/>
      <c r="AA14359" s="50"/>
      <c r="AE14359" s="50"/>
    </row>
    <row r="14360" spans="23:31">
      <c r="W14360" s="50"/>
      <c r="AA14360" s="50"/>
      <c r="AE14360" s="50"/>
    </row>
    <row r="14361" spans="23:31">
      <c r="W14361" s="50"/>
      <c r="AA14361" s="50"/>
      <c r="AE14361" s="50"/>
    </row>
    <row r="14362" spans="23:31">
      <c r="W14362" s="50"/>
      <c r="AA14362" s="50"/>
      <c r="AE14362" s="50"/>
    </row>
    <row r="14363" spans="23:31">
      <c r="W14363" s="50"/>
      <c r="AA14363" s="50"/>
      <c r="AE14363" s="50"/>
    </row>
    <row r="14364" spans="23:31">
      <c r="W14364" s="50"/>
      <c r="AA14364" s="50"/>
      <c r="AE14364" s="50"/>
    </row>
    <row r="14365" spans="23:31">
      <c r="W14365" s="50"/>
      <c r="AA14365" s="50"/>
      <c r="AE14365" s="50"/>
    </row>
    <row r="14366" spans="23:31">
      <c r="W14366" s="50"/>
      <c r="AA14366" s="50"/>
      <c r="AE14366" s="50"/>
    </row>
    <row r="14367" spans="23:31">
      <c r="W14367" s="50"/>
      <c r="AA14367" s="50"/>
      <c r="AE14367" s="50"/>
    </row>
    <row r="14368" spans="23:31">
      <c r="W14368" s="50"/>
      <c r="AA14368" s="50"/>
      <c r="AE14368" s="50"/>
    </row>
    <row r="14369" spans="23:31">
      <c r="W14369" s="50"/>
      <c r="AA14369" s="50"/>
      <c r="AE14369" s="50"/>
    </row>
    <row r="14370" spans="23:31">
      <c r="W14370" s="50"/>
      <c r="AA14370" s="50"/>
      <c r="AE14370" s="50"/>
    </row>
    <row r="14371" spans="23:31">
      <c r="W14371" s="50"/>
      <c r="AA14371" s="50"/>
      <c r="AE14371" s="50"/>
    </row>
    <row r="14372" spans="23:31">
      <c r="W14372" s="50"/>
      <c r="AA14372" s="50"/>
      <c r="AE14372" s="50"/>
    </row>
    <row r="14373" spans="23:31">
      <c r="W14373" s="50"/>
      <c r="AA14373" s="50"/>
      <c r="AE14373" s="50"/>
    </row>
    <row r="14374" spans="23:31">
      <c r="W14374" s="50"/>
      <c r="AA14374" s="50"/>
      <c r="AE14374" s="50"/>
    </row>
    <row r="14375" spans="23:31">
      <c r="W14375" s="50"/>
      <c r="AA14375" s="50"/>
      <c r="AE14375" s="50"/>
    </row>
    <row r="14376" spans="23:31">
      <c r="W14376" s="50"/>
      <c r="AA14376" s="50"/>
      <c r="AE14376" s="50"/>
    </row>
    <row r="14377" spans="23:31">
      <c r="W14377" s="50"/>
      <c r="AA14377" s="50"/>
      <c r="AE14377" s="50"/>
    </row>
    <row r="14378" spans="23:31">
      <c r="W14378" s="50"/>
      <c r="AA14378" s="50"/>
      <c r="AE14378" s="50"/>
    </row>
    <row r="14379" spans="23:31">
      <c r="W14379" s="50"/>
      <c r="AA14379" s="50"/>
      <c r="AE14379" s="50"/>
    </row>
    <row r="14380" spans="23:31">
      <c r="W14380" s="50"/>
      <c r="AA14380" s="50"/>
      <c r="AE14380" s="50"/>
    </row>
    <row r="14381" spans="23:31">
      <c r="W14381" s="50"/>
      <c r="AA14381" s="50"/>
      <c r="AE14381" s="50"/>
    </row>
    <row r="14382" spans="23:31">
      <c r="W14382" s="50"/>
      <c r="AA14382" s="50"/>
      <c r="AE14382" s="50"/>
    </row>
    <row r="14383" spans="23:31">
      <c r="W14383" s="50"/>
      <c r="AA14383" s="50"/>
      <c r="AE14383" s="50"/>
    </row>
    <row r="14384" spans="23:31">
      <c r="W14384" s="50"/>
      <c r="AA14384" s="50"/>
      <c r="AE14384" s="50"/>
    </row>
    <row r="14385" spans="23:31">
      <c r="W14385" s="50"/>
      <c r="AA14385" s="50"/>
      <c r="AE14385" s="50"/>
    </row>
    <row r="14386" spans="23:31">
      <c r="W14386" s="50"/>
      <c r="AA14386" s="50"/>
      <c r="AE14386" s="50"/>
    </row>
    <row r="14387" spans="23:31">
      <c r="W14387" s="50"/>
      <c r="AA14387" s="50"/>
      <c r="AE14387" s="50"/>
    </row>
    <row r="14388" spans="23:31">
      <c r="W14388" s="50"/>
      <c r="AA14388" s="50"/>
      <c r="AE14388" s="50"/>
    </row>
    <row r="14389" spans="23:31">
      <c r="W14389" s="50"/>
      <c r="AA14389" s="50"/>
      <c r="AE14389" s="50"/>
    </row>
    <row r="14390" spans="23:31">
      <c r="W14390" s="50"/>
      <c r="AA14390" s="50"/>
      <c r="AE14390" s="50"/>
    </row>
    <row r="14391" spans="23:31">
      <c r="W14391" s="50"/>
      <c r="AA14391" s="50"/>
      <c r="AE14391" s="50"/>
    </row>
    <row r="14392" spans="23:31">
      <c r="W14392" s="50"/>
      <c r="AA14392" s="50"/>
      <c r="AE14392" s="50"/>
    </row>
    <row r="14393" spans="23:31">
      <c r="W14393" s="50"/>
      <c r="AA14393" s="50"/>
      <c r="AE14393" s="50"/>
    </row>
    <row r="14394" spans="23:31">
      <c r="W14394" s="50"/>
      <c r="AA14394" s="50"/>
      <c r="AE14394" s="50"/>
    </row>
    <row r="14395" spans="23:31">
      <c r="W14395" s="50"/>
      <c r="AA14395" s="50"/>
      <c r="AE14395" s="50"/>
    </row>
    <row r="14396" spans="23:31">
      <c r="W14396" s="50"/>
      <c r="AA14396" s="50"/>
      <c r="AE14396" s="50"/>
    </row>
    <row r="14397" spans="23:31">
      <c r="W14397" s="50"/>
      <c r="AA14397" s="50"/>
      <c r="AE14397" s="50"/>
    </row>
    <row r="14398" spans="23:31">
      <c r="W14398" s="50"/>
      <c r="AA14398" s="50"/>
      <c r="AE14398" s="50"/>
    </row>
    <row r="14399" spans="23:31">
      <c r="W14399" s="50"/>
      <c r="AA14399" s="50"/>
      <c r="AE14399" s="50"/>
    </row>
    <row r="14400" spans="23:31">
      <c r="W14400" s="50"/>
      <c r="AA14400" s="50"/>
      <c r="AE14400" s="50"/>
    </row>
    <row r="14401" spans="23:31">
      <c r="W14401" s="50"/>
      <c r="AA14401" s="50"/>
      <c r="AE14401" s="50"/>
    </row>
    <row r="14402" spans="23:31">
      <c r="W14402" s="50"/>
      <c r="AA14402" s="50"/>
      <c r="AE14402" s="50"/>
    </row>
    <row r="14403" spans="23:31">
      <c r="W14403" s="50"/>
      <c r="AA14403" s="50"/>
      <c r="AE14403" s="50"/>
    </row>
    <row r="14404" spans="23:31">
      <c r="W14404" s="50"/>
      <c r="AA14404" s="50"/>
      <c r="AE14404" s="50"/>
    </row>
    <row r="14405" spans="23:31">
      <c r="W14405" s="50"/>
      <c r="AA14405" s="50"/>
      <c r="AE14405" s="50"/>
    </row>
    <row r="14406" spans="23:31">
      <c r="W14406" s="50"/>
      <c r="AA14406" s="50"/>
      <c r="AE14406" s="50"/>
    </row>
    <row r="14407" spans="23:31">
      <c r="W14407" s="50"/>
      <c r="AA14407" s="50"/>
      <c r="AE14407" s="50"/>
    </row>
    <row r="14408" spans="23:31">
      <c r="W14408" s="50"/>
      <c r="AA14408" s="50"/>
      <c r="AE14408" s="50"/>
    </row>
    <row r="14409" spans="23:31">
      <c r="W14409" s="50"/>
      <c r="AA14409" s="50"/>
      <c r="AE14409" s="50"/>
    </row>
    <row r="14410" spans="23:31">
      <c r="W14410" s="50"/>
      <c r="AA14410" s="50"/>
      <c r="AE14410" s="50"/>
    </row>
    <row r="14411" spans="23:31">
      <c r="W14411" s="50"/>
      <c r="AA14411" s="50"/>
      <c r="AE14411" s="50"/>
    </row>
    <row r="14412" spans="23:31">
      <c r="W14412" s="50"/>
      <c r="AA14412" s="50"/>
      <c r="AE14412" s="50"/>
    </row>
    <row r="14413" spans="23:31">
      <c r="W14413" s="50"/>
      <c r="AA14413" s="50"/>
      <c r="AE14413" s="50"/>
    </row>
    <row r="14414" spans="23:31">
      <c r="W14414" s="50"/>
      <c r="AA14414" s="50"/>
      <c r="AE14414" s="50"/>
    </row>
    <row r="14415" spans="23:31">
      <c r="W14415" s="50"/>
      <c r="AA14415" s="50"/>
      <c r="AE14415" s="50"/>
    </row>
    <row r="14416" spans="23:31">
      <c r="W14416" s="50"/>
      <c r="AA14416" s="50"/>
      <c r="AE14416" s="50"/>
    </row>
    <row r="14417" spans="23:31">
      <c r="W14417" s="50"/>
      <c r="AA14417" s="50"/>
      <c r="AE14417" s="50"/>
    </row>
    <row r="14418" spans="23:31">
      <c r="W14418" s="50"/>
      <c r="AA14418" s="50"/>
      <c r="AE14418" s="50"/>
    </row>
    <row r="14419" spans="23:31">
      <c r="W14419" s="50"/>
      <c r="AA14419" s="50"/>
      <c r="AE14419" s="50"/>
    </row>
    <row r="14420" spans="23:31">
      <c r="W14420" s="50"/>
      <c r="AA14420" s="50"/>
      <c r="AE14420" s="50"/>
    </row>
    <row r="14421" spans="23:31">
      <c r="W14421" s="50"/>
      <c r="AA14421" s="50"/>
      <c r="AE14421" s="50"/>
    </row>
    <row r="14422" spans="23:31">
      <c r="W14422" s="50"/>
      <c r="AA14422" s="50"/>
      <c r="AE14422" s="50"/>
    </row>
    <row r="14423" spans="23:31">
      <c r="W14423" s="50"/>
      <c r="AA14423" s="50"/>
      <c r="AE14423" s="50"/>
    </row>
    <row r="14424" spans="23:31">
      <c r="W14424" s="50"/>
      <c r="AA14424" s="50"/>
      <c r="AE14424" s="50"/>
    </row>
    <row r="14425" spans="23:31">
      <c r="W14425" s="50"/>
      <c r="AA14425" s="50"/>
      <c r="AE14425" s="50"/>
    </row>
    <row r="14426" spans="23:31">
      <c r="W14426" s="50"/>
      <c r="AA14426" s="50"/>
      <c r="AE14426" s="50"/>
    </row>
    <row r="14427" spans="23:31">
      <c r="W14427" s="50"/>
      <c r="AA14427" s="50"/>
      <c r="AE14427" s="50"/>
    </row>
    <row r="14428" spans="23:31">
      <c r="W14428" s="50"/>
      <c r="AA14428" s="50"/>
      <c r="AE14428" s="50"/>
    </row>
    <row r="14429" spans="23:31">
      <c r="W14429" s="50"/>
      <c r="AA14429" s="50"/>
      <c r="AE14429" s="50"/>
    </row>
    <row r="14430" spans="23:31">
      <c r="W14430" s="50"/>
      <c r="AA14430" s="50"/>
      <c r="AE14430" s="50"/>
    </row>
    <row r="14431" spans="23:31">
      <c r="W14431" s="50"/>
      <c r="AA14431" s="50"/>
      <c r="AE14431" s="50"/>
    </row>
    <row r="14432" spans="23:31">
      <c r="W14432" s="50"/>
      <c r="AA14432" s="50"/>
      <c r="AE14432" s="50"/>
    </row>
    <row r="14433" spans="23:31">
      <c r="W14433" s="50"/>
      <c r="AA14433" s="50"/>
      <c r="AE14433" s="50"/>
    </row>
    <row r="14434" spans="23:31">
      <c r="W14434" s="50"/>
      <c r="AA14434" s="50"/>
      <c r="AE14434" s="50"/>
    </row>
    <row r="14435" spans="23:31">
      <c r="W14435" s="50"/>
      <c r="AA14435" s="50"/>
      <c r="AE14435" s="50"/>
    </row>
    <row r="14436" spans="23:31">
      <c r="W14436" s="50"/>
      <c r="AA14436" s="50"/>
      <c r="AE14436" s="50"/>
    </row>
    <row r="14437" spans="23:31">
      <c r="W14437" s="50"/>
      <c r="AA14437" s="50"/>
      <c r="AE14437" s="50"/>
    </row>
    <row r="14438" spans="23:31">
      <c r="W14438" s="50"/>
      <c r="AA14438" s="50"/>
      <c r="AE14438" s="50"/>
    </row>
    <row r="14439" spans="23:31">
      <c r="W14439" s="50"/>
      <c r="AA14439" s="50"/>
      <c r="AE14439" s="50"/>
    </row>
    <row r="14440" spans="23:31">
      <c r="W14440" s="50"/>
      <c r="AA14440" s="50"/>
      <c r="AE14440" s="50"/>
    </row>
    <row r="14441" spans="23:31">
      <c r="W14441" s="50"/>
      <c r="AA14441" s="50"/>
      <c r="AE14441" s="50"/>
    </row>
    <row r="14442" spans="23:31">
      <c r="W14442" s="50"/>
      <c r="AA14442" s="50"/>
      <c r="AE14442" s="50"/>
    </row>
    <row r="14443" spans="23:31">
      <c r="W14443" s="50"/>
      <c r="AA14443" s="50"/>
      <c r="AE14443" s="50"/>
    </row>
    <row r="14444" spans="23:31">
      <c r="W14444" s="50"/>
      <c r="AA14444" s="50"/>
      <c r="AE14444" s="50"/>
    </row>
    <row r="14445" spans="23:31">
      <c r="W14445" s="50"/>
      <c r="AA14445" s="50"/>
      <c r="AE14445" s="50"/>
    </row>
    <row r="14446" spans="23:31">
      <c r="W14446" s="50"/>
      <c r="AA14446" s="50"/>
      <c r="AE14446" s="50"/>
    </row>
    <row r="14447" spans="23:31">
      <c r="W14447" s="50"/>
      <c r="AA14447" s="50"/>
      <c r="AE14447" s="50"/>
    </row>
    <row r="14448" spans="23:31">
      <c r="W14448" s="50"/>
      <c r="AA14448" s="50"/>
      <c r="AE14448" s="50"/>
    </row>
    <row r="14449" spans="23:31">
      <c r="W14449" s="50"/>
      <c r="AA14449" s="50"/>
      <c r="AE14449" s="50"/>
    </row>
    <row r="14450" spans="23:31">
      <c r="W14450" s="50"/>
      <c r="AA14450" s="50"/>
      <c r="AE14450" s="50"/>
    </row>
    <row r="14451" spans="23:31">
      <c r="W14451" s="50"/>
      <c r="AA14451" s="50"/>
      <c r="AE14451" s="50"/>
    </row>
    <row r="14452" spans="23:31">
      <c r="W14452" s="50"/>
      <c r="AA14452" s="50"/>
      <c r="AE14452" s="50"/>
    </row>
    <row r="14453" spans="23:31">
      <c r="W14453" s="50"/>
      <c r="AA14453" s="50"/>
      <c r="AE14453" s="50"/>
    </row>
    <row r="14454" spans="23:31">
      <c r="W14454" s="50"/>
      <c r="AA14454" s="50"/>
      <c r="AE14454" s="50"/>
    </row>
    <row r="14455" spans="23:31">
      <c r="W14455" s="50"/>
      <c r="AA14455" s="50"/>
      <c r="AE14455" s="50"/>
    </row>
    <row r="14456" spans="23:31">
      <c r="W14456" s="50"/>
      <c r="AA14456" s="50"/>
      <c r="AE14456" s="50"/>
    </row>
    <row r="14457" spans="23:31">
      <c r="W14457" s="50"/>
      <c r="AA14457" s="50"/>
      <c r="AE14457" s="50"/>
    </row>
    <row r="14458" spans="23:31">
      <c r="W14458" s="50"/>
      <c r="AA14458" s="50"/>
      <c r="AE14458" s="50"/>
    </row>
    <row r="14459" spans="23:31">
      <c r="W14459" s="50"/>
      <c r="AA14459" s="50"/>
      <c r="AE14459" s="50"/>
    </row>
    <row r="14460" spans="23:31">
      <c r="W14460" s="50"/>
      <c r="AA14460" s="50"/>
      <c r="AE14460" s="50"/>
    </row>
    <row r="14461" spans="23:31">
      <c r="W14461" s="50"/>
      <c r="AA14461" s="50"/>
      <c r="AE14461" s="50"/>
    </row>
    <row r="14462" spans="23:31">
      <c r="W14462" s="50"/>
      <c r="AA14462" s="50"/>
      <c r="AE14462" s="50"/>
    </row>
    <row r="14463" spans="23:31">
      <c r="W14463" s="50"/>
      <c r="AA14463" s="50"/>
      <c r="AE14463" s="50"/>
    </row>
    <row r="14464" spans="23:31">
      <c r="W14464" s="50"/>
      <c r="AA14464" s="50"/>
      <c r="AE14464" s="50"/>
    </row>
    <row r="14465" spans="23:31">
      <c r="W14465" s="50"/>
      <c r="AA14465" s="50"/>
      <c r="AE14465" s="50"/>
    </row>
    <row r="14466" spans="23:31">
      <c r="W14466" s="50"/>
      <c r="AA14466" s="50"/>
      <c r="AE14466" s="50"/>
    </row>
    <row r="14467" spans="23:31">
      <c r="W14467" s="50"/>
      <c r="AA14467" s="50"/>
      <c r="AE14467" s="50"/>
    </row>
    <row r="14468" spans="23:31">
      <c r="W14468" s="50"/>
      <c r="AA14468" s="50"/>
      <c r="AE14468" s="50"/>
    </row>
    <row r="14469" spans="23:31">
      <c r="W14469" s="50"/>
      <c r="AA14469" s="50"/>
      <c r="AE14469" s="50"/>
    </row>
    <row r="14470" spans="23:31">
      <c r="W14470" s="50"/>
      <c r="AA14470" s="50"/>
      <c r="AE14470" s="50"/>
    </row>
    <row r="14471" spans="23:31">
      <c r="W14471" s="50"/>
      <c r="AA14471" s="50"/>
      <c r="AE14471" s="50"/>
    </row>
    <row r="14472" spans="23:31">
      <c r="W14472" s="50"/>
      <c r="AA14472" s="50"/>
      <c r="AE14472" s="50"/>
    </row>
    <row r="14473" spans="23:31">
      <c r="W14473" s="50"/>
      <c r="AA14473" s="50"/>
      <c r="AE14473" s="50"/>
    </row>
    <row r="14474" spans="23:31">
      <c r="W14474" s="50"/>
      <c r="AA14474" s="50"/>
      <c r="AE14474" s="50"/>
    </row>
    <row r="14475" spans="23:31">
      <c r="W14475" s="50"/>
      <c r="AA14475" s="50"/>
      <c r="AE14475" s="50"/>
    </row>
    <row r="14476" spans="23:31">
      <c r="W14476" s="50"/>
      <c r="AA14476" s="50"/>
      <c r="AE14476" s="50"/>
    </row>
    <row r="14477" spans="23:31">
      <c r="W14477" s="50"/>
      <c r="AA14477" s="50"/>
      <c r="AE14477" s="50"/>
    </row>
    <row r="14478" spans="23:31">
      <c r="W14478" s="50"/>
      <c r="AA14478" s="50"/>
      <c r="AE14478" s="50"/>
    </row>
    <row r="14479" spans="23:31">
      <c r="W14479" s="50"/>
      <c r="AA14479" s="50"/>
      <c r="AE14479" s="50"/>
    </row>
    <row r="14480" spans="23:31">
      <c r="W14480" s="50"/>
      <c r="AA14480" s="50"/>
      <c r="AE14480" s="50"/>
    </row>
    <row r="14481" spans="23:31">
      <c r="W14481" s="50"/>
      <c r="AA14481" s="50"/>
      <c r="AE14481" s="50"/>
    </row>
    <row r="14482" spans="23:31">
      <c r="W14482" s="50"/>
      <c r="AA14482" s="50"/>
      <c r="AE14482" s="50"/>
    </row>
    <row r="14483" spans="23:31">
      <c r="W14483" s="50"/>
      <c r="AA14483" s="50"/>
      <c r="AE14483" s="50"/>
    </row>
    <row r="14484" spans="23:31">
      <c r="W14484" s="50"/>
      <c r="AA14484" s="50"/>
      <c r="AE14484" s="50"/>
    </row>
    <row r="14485" spans="23:31">
      <c r="W14485" s="50"/>
      <c r="AA14485" s="50"/>
      <c r="AE14485" s="50"/>
    </row>
    <row r="14486" spans="23:31">
      <c r="W14486" s="50"/>
      <c r="AA14486" s="50"/>
      <c r="AE14486" s="50"/>
    </row>
    <row r="14487" spans="23:31">
      <c r="W14487" s="50"/>
      <c r="AA14487" s="50"/>
      <c r="AE14487" s="50"/>
    </row>
    <row r="14488" spans="23:31">
      <c r="W14488" s="50"/>
      <c r="AA14488" s="50"/>
      <c r="AE14488" s="50"/>
    </row>
    <row r="14489" spans="23:31">
      <c r="W14489" s="50"/>
      <c r="AA14489" s="50"/>
      <c r="AE14489" s="50"/>
    </row>
    <row r="14490" spans="23:31">
      <c r="W14490" s="50"/>
      <c r="AA14490" s="50"/>
      <c r="AE14490" s="50"/>
    </row>
    <row r="14491" spans="23:31">
      <c r="W14491" s="50"/>
      <c r="AA14491" s="50"/>
      <c r="AE14491" s="50"/>
    </row>
    <row r="14492" spans="23:31">
      <c r="W14492" s="50"/>
      <c r="AA14492" s="50"/>
      <c r="AE14492" s="50"/>
    </row>
    <row r="14493" spans="23:31">
      <c r="W14493" s="50"/>
      <c r="AA14493" s="50"/>
      <c r="AE14493" s="50"/>
    </row>
    <row r="14494" spans="23:31">
      <c r="W14494" s="50"/>
      <c r="AA14494" s="50"/>
      <c r="AE14494" s="50"/>
    </row>
    <row r="14495" spans="23:31">
      <c r="W14495" s="50"/>
      <c r="AA14495" s="50"/>
      <c r="AE14495" s="50"/>
    </row>
    <row r="14496" spans="23:31">
      <c r="W14496" s="50"/>
      <c r="AA14496" s="50"/>
      <c r="AE14496" s="50"/>
    </row>
    <row r="14497" spans="23:31">
      <c r="W14497" s="50"/>
      <c r="AA14497" s="50"/>
      <c r="AE14497" s="50"/>
    </row>
    <row r="14498" spans="23:31">
      <c r="W14498" s="50"/>
      <c r="AA14498" s="50"/>
      <c r="AE14498" s="50"/>
    </row>
    <row r="14499" spans="23:31">
      <c r="W14499" s="50"/>
      <c r="AA14499" s="50"/>
      <c r="AE14499" s="50"/>
    </row>
    <row r="14500" spans="23:31">
      <c r="W14500" s="50"/>
      <c r="AA14500" s="50"/>
      <c r="AE14500" s="50"/>
    </row>
    <row r="14501" spans="23:31">
      <c r="W14501" s="50"/>
      <c r="AA14501" s="50"/>
      <c r="AE14501" s="50"/>
    </row>
    <row r="14502" spans="23:31">
      <c r="W14502" s="50"/>
      <c r="AA14502" s="50"/>
      <c r="AE14502" s="50"/>
    </row>
    <row r="14503" spans="23:31">
      <c r="W14503" s="50"/>
      <c r="AA14503" s="50"/>
      <c r="AE14503" s="50"/>
    </row>
    <row r="14504" spans="23:31">
      <c r="W14504" s="50"/>
      <c r="AA14504" s="50"/>
      <c r="AE14504" s="50"/>
    </row>
    <row r="14505" spans="23:31">
      <c r="W14505" s="50"/>
      <c r="AA14505" s="50"/>
      <c r="AE14505" s="50"/>
    </row>
    <row r="14506" spans="23:31">
      <c r="W14506" s="50"/>
      <c r="AA14506" s="50"/>
      <c r="AE14506" s="50"/>
    </row>
    <row r="14507" spans="23:31">
      <c r="W14507" s="50"/>
      <c r="AA14507" s="50"/>
      <c r="AE14507" s="50"/>
    </row>
    <row r="14508" spans="23:31">
      <c r="W14508" s="50"/>
      <c r="AA14508" s="50"/>
      <c r="AE14508" s="50"/>
    </row>
    <row r="14509" spans="23:31">
      <c r="W14509" s="50"/>
      <c r="AA14509" s="50"/>
      <c r="AE14509" s="50"/>
    </row>
    <row r="14510" spans="23:31">
      <c r="W14510" s="50"/>
      <c r="AA14510" s="50"/>
      <c r="AE14510" s="50"/>
    </row>
    <row r="14511" spans="23:31">
      <c r="W14511" s="50"/>
      <c r="AA14511" s="50"/>
      <c r="AE14511" s="50"/>
    </row>
    <row r="14512" spans="23:31">
      <c r="W14512" s="50"/>
      <c r="AA14512" s="50"/>
      <c r="AE14512" s="50"/>
    </row>
    <row r="14513" spans="23:31">
      <c r="W14513" s="50"/>
      <c r="AA14513" s="50"/>
      <c r="AE14513" s="50"/>
    </row>
    <row r="14514" spans="23:31">
      <c r="W14514" s="50"/>
      <c r="AA14514" s="50"/>
      <c r="AE14514" s="50"/>
    </row>
    <row r="14515" spans="23:31">
      <c r="W14515" s="50"/>
      <c r="AA14515" s="50"/>
      <c r="AE14515" s="50"/>
    </row>
    <row r="14516" spans="23:31">
      <c r="W14516" s="50"/>
      <c r="AA14516" s="50"/>
      <c r="AE14516" s="50"/>
    </row>
    <row r="14517" spans="23:31">
      <c r="W14517" s="50"/>
      <c r="AA14517" s="50"/>
      <c r="AE14517" s="50"/>
    </row>
    <row r="14518" spans="23:31">
      <c r="W14518" s="50"/>
      <c r="AA14518" s="50"/>
      <c r="AE14518" s="50"/>
    </row>
    <row r="14519" spans="23:31">
      <c r="W14519" s="50"/>
      <c r="AA14519" s="50"/>
      <c r="AE14519" s="50"/>
    </row>
    <row r="14520" spans="23:31">
      <c r="W14520" s="50"/>
      <c r="AA14520" s="50"/>
      <c r="AE14520" s="50"/>
    </row>
    <row r="14521" spans="23:31">
      <c r="W14521" s="50"/>
      <c r="AA14521" s="50"/>
      <c r="AE14521" s="50"/>
    </row>
    <row r="14522" spans="23:31">
      <c r="W14522" s="50"/>
      <c r="AA14522" s="50"/>
      <c r="AE14522" s="50"/>
    </row>
    <row r="14523" spans="23:31">
      <c r="W14523" s="50"/>
      <c r="AA14523" s="50"/>
      <c r="AE14523" s="50"/>
    </row>
    <row r="14524" spans="23:31">
      <c r="W14524" s="50"/>
      <c r="AA14524" s="50"/>
      <c r="AE14524" s="50"/>
    </row>
    <row r="14525" spans="23:31">
      <c r="W14525" s="50"/>
      <c r="AA14525" s="50"/>
      <c r="AE14525" s="50"/>
    </row>
    <row r="14526" spans="23:31">
      <c r="W14526" s="50"/>
      <c r="AA14526" s="50"/>
      <c r="AE14526" s="50"/>
    </row>
    <row r="14527" spans="23:31">
      <c r="W14527" s="50"/>
      <c r="AA14527" s="50"/>
      <c r="AE14527" s="50"/>
    </row>
    <row r="14528" spans="23:31">
      <c r="W14528" s="50"/>
      <c r="AA14528" s="50"/>
      <c r="AE14528" s="50"/>
    </row>
    <row r="14529" spans="23:31">
      <c r="W14529" s="50"/>
      <c r="AA14529" s="50"/>
      <c r="AE14529" s="50"/>
    </row>
    <row r="14530" spans="23:31">
      <c r="W14530" s="50"/>
      <c r="AA14530" s="50"/>
      <c r="AE14530" s="50"/>
    </row>
    <row r="14531" spans="23:31">
      <c r="W14531" s="50"/>
      <c r="AA14531" s="50"/>
      <c r="AE14531" s="50"/>
    </row>
    <row r="14532" spans="23:31">
      <c r="W14532" s="50"/>
      <c r="AA14532" s="50"/>
      <c r="AE14532" s="50"/>
    </row>
    <row r="14533" spans="23:31">
      <c r="W14533" s="50"/>
      <c r="AA14533" s="50"/>
      <c r="AE14533" s="50"/>
    </row>
    <row r="14534" spans="23:31">
      <c r="W14534" s="50"/>
      <c r="AA14534" s="50"/>
      <c r="AE14534" s="50"/>
    </row>
    <row r="14535" spans="23:31">
      <c r="W14535" s="50"/>
      <c r="AA14535" s="50"/>
      <c r="AE14535" s="50"/>
    </row>
    <row r="14536" spans="23:31">
      <c r="W14536" s="50"/>
      <c r="AA14536" s="50"/>
      <c r="AE14536" s="50"/>
    </row>
    <row r="14537" spans="23:31">
      <c r="W14537" s="50"/>
      <c r="AA14537" s="50"/>
      <c r="AE14537" s="50"/>
    </row>
    <row r="14538" spans="23:31">
      <c r="W14538" s="50"/>
      <c r="AA14538" s="50"/>
      <c r="AE14538" s="50"/>
    </row>
    <row r="14539" spans="23:31">
      <c r="W14539" s="50"/>
      <c r="AA14539" s="50"/>
      <c r="AE14539" s="50"/>
    </row>
    <row r="14540" spans="23:31">
      <c r="W14540" s="50"/>
      <c r="AA14540" s="50"/>
      <c r="AE14540" s="50"/>
    </row>
    <row r="14541" spans="23:31">
      <c r="W14541" s="50"/>
      <c r="AA14541" s="50"/>
      <c r="AE14541" s="50"/>
    </row>
    <row r="14542" spans="23:31">
      <c r="W14542" s="50"/>
      <c r="AA14542" s="50"/>
      <c r="AE14542" s="50"/>
    </row>
    <row r="14543" spans="23:31">
      <c r="W14543" s="50"/>
      <c r="AA14543" s="50"/>
      <c r="AE14543" s="50"/>
    </row>
    <row r="14544" spans="23:31">
      <c r="W14544" s="50"/>
      <c r="AA14544" s="50"/>
      <c r="AE14544" s="50"/>
    </row>
    <row r="14545" spans="23:31">
      <c r="W14545" s="50"/>
      <c r="AA14545" s="50"/>
      <c r="AE14545" s="50"/>
    </row>
    <row r="14546" spans="23:31">
      <c r="W14546" s="50"/>
      <c r="AA14546" s="50"/>
      <c r="AE14546" s="50"/>
    </row>
    <row r="14547" spans="23:31">
      <c r="W14547" s="50"/>
      <c r="AA14547" s="50"/>
      <c r="AE14547" s="50"/>
    </row>
    <row r="14548" spans="23:31">
      <c r="W14548" s="50"/>
      <c r="AA14548" s="50"/>
      <c r="AE14548" s="50"/>
    </row>
    <row r="14549" spans="23:31">
      <c r="W14549" s="50"/>
      <c r="AA14549" s="50"/>
      <c r="AE14549" s="50"/>
    </row>
    <row r="14550" spans="23:31">
      <c r="W14550" s="50"/>
      <c r="AA14550" s="50"/>
      <c r="AE14550" s="50"/>
    </row>
    <row r="14551" spans="23:31">
      <c r="W14551" s="50"/>
      <c r="AA14551" s="50"/>
      <c r="AE14551" s="50"/>
    </row>
    <row r="14552" spans="23:31">
      <c r="W14552" s="50"/>
      <c r="AA14552" s="50"/>
      <c r="AE14552" s="50"/>
    </row>
    <row r="14553" spans="23:31">
      <c r="W14553" s="50"/>
      <c r="AA14553" s="50"/>
      <c r="AE14553" s="50"/>
    </row>
    <row r="14554" spans="23:31">
      <c r="W14554" s="50"/>
      <c r="AA14554" s="50"/>
      <c r="AE14554" s="50"/>
    </row>
    <row r="14555" spans="23:31">
      <c r="W14555" s="50"/>
      <c r="AA14555" s="50"/>
      <c r="AE14555" s="50"/>
    </row>
    <row r="14556" spans="23:31">
      <c r="W14556" s="50"/>
      <c r="AA14556" s="50"/>
      <c r="AE14556" s="50"/>
    </row>
    <row r="14557" spans="23:31">
      <c r="W14557" s="50"/>
      <c r="AA14557" s="50"/>
      <c r="AE14557" s="50"/>
    </row>
    <row r="14558" spans="23:31">
      <c r="W14558" s="50"/>
      <c r="AA14558" s="50"/>
      <c r="AE14558" s="50"/>
    </row>
    <row r="14559" spans="23:31">
      <c r="W14559" s="50"/>
      <c r="AA14559" s="50"/>
      <c r="AE14559" s="50"/>
    </row>
    <row r="14560" spans="23:31">
      <c r="W14560" s="50"/>
      <c r="AA14560" s="50"/>
      <c r="AE14560" s="50"/>
    </row>
    <row r="14561" spans="23:31">
      <c r="W14561" s="50"/>
      <c r="AA14561" s="50"/>
      <c r="AE14561" s="50"/>
    </row>
    <row r="14562" spans="23:31">
      <c r="W14562" s="50"/>
      <c r="AA14562" s="50"/>
      <c r="AE14562" s="50"/>
    </row>
    <row r="14563" spans="23:31">
      <c r="W14563" s="50"/>
      <c r="AA14563" s="50"/>
      <c r="AE14563" s="50"/>
    </row>
    <row r="14564" spans="23:31">
      <c r="W14564" s="50"/>
      <c r="AA14564" s="50"/>
      <c r="AE14564" s="50"/>
    </row>
    <row r="14565" spans="23:31">
      <c r="W14565" s="50"/>
      <c r="AA14565" s="50"/>
      <c r="AE14565" s="50"/>
    </row>
    <row r="14566" spans="23:31">
      <c r="W14566" s="50"/>
      <c r="AA14566" s="50"/>
      <c r="AE14566" s="50"/>
    </row>
    <row r="14567" spans="23:31">
      <c r="W14567" s="50"/>
      <c r="AA14567" s="50"/>
      <c r="AE14567" s="50"/>
    </row>
    <row r="14568" spans="23:31">
      <c r="W14568" s="50"/>
      <c r="AA14568" s="50"/>
      <c r="AE14568" s="50"/>
    </row>
    <row r="14569" spans="23:31">
      <c r="W14569" s="50"/>
      <c r="AA14569" s="50"/>
      <c r="AE14569" s="50"/>
    </row>
    <row r="14570" spans="23:31">
      <c r="W14570" s="50"/>
      <c r="AA14570" s="50"/>
      <c r="AE14570" s="50"/>
    </row>
    <row r="14571" spans="23:31">
      <c r="W14571" s="50"/>
      <c r="AA14571" s="50"/>
      <c r="AE14571" s="50"/>
    </row>
    <row r="14572" spans="23:31">
      <c r="W14572" s="50"/>
      <c r="AA14572" s="50"/>
      <c r="AE14572" s="50"/>
    </row>
    <row r="14573" spans="23:31">
      <c r="W14573" s="50"/>
      <c r="AA14573" s="50"/>
      <c r="AE14573" s="50"/>
    </row>
    <row r="14574" spans="23:31">
      <c r="W14574" s="50"/>
      <c r="AA14574" s="50"/>
      <c r="AE14574" s="50"/>
    </row>
    <row r="14575" spans="23:31">
      <c r="W14575" s="50"/>
      <c r="AA14575" s="50"/>
      <c r="AE14575" s="50"/>
    </row>
    <row r="14576" spans="23:31">
      <c r="W14576" s="50"/>
      <c r="AA14576" s="50"/>
      <c r="AE14576" s="50"/>
    </row>
    <row r="14577" spans="23:31">
      <c r="W14577" s="50"/>
      <c r="AA14577" s="50"/>
      <c r="AE14577" s="50"/>
    </row>
    <row r="14578" spans="23:31">
      <c r="W14578" s="50"/>
      <c r="AA14578" s="50"/>
      <c r="AE14578" s="50"/>
    </row>
    <row r="14579" spans="23:31">
      <c r="W14579" s="50"/>
      <c r="AA14579" s="50"/>
      <c r="AE14579" s="50"/>
    </row>
    <row r="14580" spans="23:31">
      <c r="W14580" s="50"/>
      <c r="AA14580" s="50"/>
      <c r="AE14580" s="50"/>
    </row>
    <row r="14581" spans="23:31">
      <c r="W14581" s="50"/>
      <c r="AA14581" s="50"/>
      <c r="AE14581" s="50"/>
    </row>
    <row r="14582" spans="23:31">
      <c r="W14582" s="50"/>
      <c r="AA14582" s="50"/>
      <c r="AE14582" s="50"/>
    </row>
    <row r="14583" spans="23:31">
      <c r="W14583" s="50"/>
      <c r="AA14583" s="50"/>
      <c r="AE14583" s="50"/>
    </row>
    <row r="14584" spans="23:31">
      <c r="W14584" s="50"/>
      <c r="AA14584" s="50"/>
      <c r="AE14584" s="50"/>
    </row>
    <row r="14585" spans="23:31">
      <c r="W14585" s="50"/>
      <c r="AA14585" s="50"/>
      <c r="AE14585" s="50"/>
    </row>
    <row r="14586" spans="23:31">
      <c r="W14586" s="50"/>
      <c r="AA14586" s="50"/>
      <c r="AE14586" s="50"/>
    </row>
    <row r="14587" spans="23:31">
      <c r="W14587" s="50"/>
      <c r="AA14587" s="50"/>
      <c r="AE14587" s="50"/>
    </row>
    <row r="14588" spans="23:31">
      <c r="W14588" s="50"/>
      <c r="AA14588" s="50"/>
      <c r="AE14588" s="50"/>
    </row>
    <row r="14589" spans="23:31">
      <c r="W14589" s="50"/>
      <c r="AA14589" s="50"/>
      <c r="AE14589" s="50"/>
    </row>
    <row r="14590" spans="23:31">
      <c r="W14590" s="50"/>
      <c r="AA14590" s="50"/>
      <c r="AE14590" s="50"/>
    </row>
    <row r="14591" spans="23:31">
      <c r="W14591" s="50"/>
      <c r="AA14591" s="50"/>
      <c r="AE14591" s="50"/>
    </row>
    <row r="14592" spans="23:31">
      <c r="W14592" s="50"/>
      <c r="AA14592" s="50"/>
      <c r="AE14592" s="50"/>
    </row>
    <row r="14593" spans="23:31">
      <c r="W14593" s="50"/>
      <c r="AA14593" s="50"/>
      <c r="AE14593" s="50"/>
    </row>
    <row r="14594" spans="23:31">
      <c r="W14594" s="50"/>
      <c r="AA14594" s="50"/>
      <c r="AE14594" s="50"/>
    </row>
    <row r="14595" spans="23:31">
      <c r="W14595" s="50"/>
      <c r="AA14595" s="50"/>
      <c r="AE14595" s="50"/>
    </row>
    <row r="14596" spans="23:31">
      <c r="W14596" s="50"/>
      <c r="AA14596" s="50"/>
      <c r="AE14596" s="50"/>
    </row>
    <row r="14597" spans="23:31">
      <c r="W14597" s="50"/>
      <c r="AA14597" s="50"/>
      <c r="AE14597" s="50"/>
    </row>
    <row r="14598" spans="23:31">
      <c r="W14598" s="50"/>
      <c r="AA14598" s="50"/>
      <c r="AE14598" s="50"/>
    </row>
    <row r="14599" spans="23:31">
      <c r="W14599" s="50"/>
      <c r="AA14599" s="50"/>
      <c r="AE14599" s="50"/>
    </row>
    <row r="14600" spans="23:31">
      <c r="W14600" s="50"/>
      <c r="AA14600" s="50"/>
      <c r="AE14600" s="50"/>
    </row>
    <row r="14601" spans="23:31">
      <c r="W14601" s="50"/>
      <c r="AA14601" s="50"/>
      <c r="AE14601" s="50"/>
    </row>
    <row r="14602" spans="23:31">
      <c r="W14602" s="50"/>
      <c r="AA14602" s="50"/>
      <c r="AE14602" s="50"/>
    </row>
    <row r="14603" spans="23:31">
      <c r="W14603" s="50"/>
      <c r="AA14603" s="50"/>
      <c r="AE14603" s="50"/>
    </row>
    <row r="14604" spans="23:31">
      <c r="W14604" s="50"/>
      <c r="AA14604" s="50"/>
      <c r="AE14604" s="50"/>
    </row>
    <row r="14605" spans="23:31">
      <c r="W14605" s="50"/>
      <c r="AA14605" s="50"/>
      <c r="AE14605" s="50"/>
    </row>
    <row r="14606" spans="23:31">
      <c r="W14606" s="50"/>
      <c r="AA14606" s="50"/>
      <c r="AE14606" s="50"/>
    </row>
    <row r="14607" spans="23:31">
      <c r="W14607" s="50"/>
      <c r="AA14607" s="50"/>
      <c r="AE14607" s="50"/>
    </row>
    <row r="14608" spans="23:31">
      <c r="W14608" s="50"/>
      <c r="AA14608" s="50"/>
      <c r="AE14608" s="50"/>
    </row>
    <row r="14609" spans="23:31">
      <c r="W14609" s="50"/>
      <c r="AA14609" s="50"/>
      <c r="AE14609" s="50"/>
    </row>
    <row r="14610" spans="23:31">
      <c r="W14610" s="50"/>
      <c r="AA14610" s="50"/>
      <c r="AE14610" s="50"/>
    </row>
    <row r="14611" spans="23:31">
      <c r="W14611" s="50"/>
      <c r="AA14611" s="50"/>
      <c r="AE14611" s="50"/>
    </row>
    <row r="14612" spans="23:31">
      <c r="W14612" s="50"/>
      <c r="AA14612" s="50"/>
      <c r="AE14612" s="50"/>
    </row>
    <row r="14613" spans="23:31">
      <c r="W14613" s="50"/>
      <c r="AA14613" s="50"/>
      <c r="AE14613" s="50"/>
    </row>
    <row r="14614" spans="23:31">
      <c r="W14614" s="50"/>
      <c r="AA14614" s="50"/>
      <c r="AE14614" s="50"/>
    </row>
    <row r="14615" spans="23:31">
      <c r="W14615" s="50"/>
      <c r="AA14615" s="50"/>
      <c r="AE14615" s="50"/>
    </row>
    <row r="14616" spans="23:31">
      <c r="W14616" s="50"/>
      <c r="AA14616" s="50"/>
      <c r="AE14616" s="50"/>
    </row>
    <row r="14617" spans="23:31">
      <c r="W14617" s="50"/>
      <c r="AA14617" s="50"/>
      <c r="AE14617" s="50"/>
    </row>
    <row r="14618" spans="23:31">
      <c r="W14618" s="50"/>
      <c r="AA14618" s="50"/>
      <c r="AE14618" s="50"/>
    </row>
    <row r="14619" spans="23:31">
      <c r="W14619" s="50"/>
      <c r="AA14619" s="50"/>
      <c r="AE14619" s="50"/>
    </row>
    <row r="14620" spans="23:31">
      <c r="W14620" s="50"/>
      <c r="AA14620" s="50"/>
      <c r="AE14620" s="50"/>
    </row>
    <row r="14621" spans="23:31">
      <c r="W14621" s="50"/>
      <c r="AA14621" s="50"/>
      <c r="AE14621" s="50"/>
    </row>
    <row r="14622" spans="23:31">
      <c r="W14622" s="50"/>
      <c r="AA14622" s="50"/>
      <c r="AE14622" s="50"/>
    </row>
    <row r="14623" spans="23:31">
      <c r="W14623" s="50"/>
      <c r="AA14623" s="50"/>
      <c r="AE14623" s="50"/>
    </row>
    <row r="14624" spans="23:31">
      <c r="W14624" s="50"/>
      <c r="AA14624" s="50"/>
      <c r="AE14624" s="50"/>
    </row>
    <row r="14625" spans="23:31">
      <c r="W14625" s="50"/>
      <c r="AA14625" s="50"/>
      <c r="AE14625" s="50"/>
    </row>
    <row r="14626" spans="23:31">
      <c r="W14626" s="50"/>
      <c r="AA14626" s="50"/>
      <c r="AE14626" s="50"/>
    </row>
    <row r="14627" spans="23:31">
      <c r="W14627" s="50"/>
      <c r="AA14627" s="50"/>
      <c r="AE14627" s="50"/>
    </row>
    <row r="14628" spans="23:31">
      <c r="W14628" s="50"/>
      <c r="AA14628" s="50"/>
      <c r="AE14628" s="50"/>
    </row>
    <row r="14629" spans="23:31">
      <c r="W14629" s="50"/>
      <c r="AA14629" s="50"/>
      <c r="AE14629" s="50"/>
    </row>
    <row r="14630" spans="23:31">
      <c r="W14630" s="50"/>
      <c r="AA14630" s="50"/>
      <c r="AE14630" s="50"/>
    </row>
    <row r="14631" spans="23:31">
      <c r="W14631" s="50"/>
      <c r="AA14631" s="50"/>
      <c r="AE14631" s="50"/>
    </row>
    <row r="14632" spans="23:31">
      <c r="W14632" s="50"/>
      <c r="AA14632" s="50"/>
      <c r="AE14632" s="50"/>
    </row>
    <row r="14633" spans="23:31">
      <c r="W14633" s="50"/>
      <c r="AA14633" s="50"/>
      <c r="AE14633" s="50"/>
    </row>
    <row r="14634" spans="23:31">
      <c r="W14634" s="50"/>
      <c r="AA14634" s="50"/>
      <c r="AE14634" s="50"/>
    </row>
    <row r="14635" spans="23:31">
      <c r="W14635" s="50"/>
      <c r="AA14635" s="50"/>
      <c r="AE14635" s="50"/>
    </row>
    <row r="14636" spans="23:31">
      <c r="W14636" s="50"/>
      <c r="AA14636" s="50"/>
      <c r="AE14636" s="50"/>
    </row>
    <row r="14637" spans="23:31">
      <c r="W14637" s="50"/>
      <c r="AA14637" s="50"/>
      <c r="AE14637" s="50"/>
    </row>
    <row r="14638" spans="23:31">
      <c r="W14638" s="50"/>
      <c r="AA14638" s="50"/>
      <c r="AE14638" s="50"/>
    </row>
    <row r="14639" spans="23:31">
      <c r="W14639" s="50"/>
      <c r="AA14639" s="50"/>
      <c r="AE14639" s="50"/>
    </row>
    <row r="14640" spans="23:31">
      <c r="W14640" s="50"/>
      <c r="AA14640" s="50"/>
      <c r="AE14640" s="50"/>
    </row>
    <row r="14641" spans="23:31">
      <c r="W14641" s="50"/>
      <c r="AA14641" s="50"/>
      <c r="AE14641" s="50"/>
    </row>
    <row r="14642" spans="23:31">
      <c r="W14642" s="50"/>
      <c r="AA14642" s="50"/>
      <c r="AE14642" s="50"/>
    </row>
    <row r="14643" spans="23:31">
      <c r="W14643" s="50"/>
      <c r="AA14643" s="50"/>
      <c r="AE14643" s="50"/>
    </row>
    <row r="14644" spans="23:31">
      <c r="W14644" s="50"/>
      <c r="AA14644" s="50"/>
      <c r="AE14644" s="50"/>
    </row>
    <row r="14645" spans="23:31">
      <c r="W14645" s="50"/>
      <c r="AA14645" s="50"/>
      <c r="AE14645" s="50"/>
    </row>
    <row r="14646" spans="23:31">
      <c r="W14646" s="50"/>
      <c r="AA14646" s="50"/>
      <c r="AE14646" s="50"/>
    </row>
    <row r="14647" spans="23:31">
      <c r="W14647" s="50"/>
      <c r="AA14647" s="50"/>
      <c r="AE14647" s="50"/>
    </row>
    <row r="14648" spans="23:31">
      <c r="W14648" s="50"/>
      <c r="AA14648" s="50"/>
      <c r="AE14648" s="50"/>
    </row>
    <row r="14649" spans="23:31">
      <c r="W14649" s="50"/>
      <c r="AA14649" s="50"/>
      <c r="AE14649" s="50"/>
    </row>
    <row r="14650" spans="23:31">
      <c r="W14650" s="50"/>
      <c r="AA14650" s="50"/>
      <c r="AE14650" s="50"/>
    </row>
    <row r="14651" spans="23:31">
      <c r="W14651" s="50"/>
      <c r="AA14651" s="50"/>
      <c r="AE14651" s="50"/>
    </row>
    <row r="14652" spans="23:31">
      <c r="W14652" s="50"/>
      <c r="AA14652" s="50"/>
      <c r="AE14652" s="50"/>
    </row>
    <row r="14653" spans="23:31">
      <c r="W14653" s="50"/>
      <c r="AA14653" s="50"/>
      <c r="AE14653" s="50"/>
    </row>
    <row r="14654" spans="23:31">
      <c r="W14654" s="50"/>
      <c r="AA14654" s="50"/>
      <c r="AE14654" s="50"/>
    </row>
    <row r="14655" spans="23:31">
      <c r="W14655" s="50"/>
      <c r="AA14655" s="50"/>
      <c r="AE14655" s="50"/>
    </row>
    <row r="14656" spans="23:31">
      <c r="W14656" s="50"/>
      <c r="AA14656" s="50"/>
      <c r="AE14656" s="50"/>
    </row>
    <row r="14657" spans="23:31">
      <c r="W14657" s="50"/>
      <c r="AA14657" s="50"/>
      <c r="AE14657" s="50"/>
    </row>
    <row r="14658" spans="23:31">
      <c r="W14658" s="50"/>
      <c r="AA14658" s="50"/>
      <c r="AE14658" s="50"/>
    </row>
    <row r="14659" spans="23:31">
      <c r="W14659" s="50"/>
      <c r="AA14659" s="50"/>
      <c r="AE14659" s="50"/>
    </row>
    <row r="14660" spans="23:31">
      <c r="W14660" s="50"/>
      <c r="AA14660" s="50"/>
      <c r="AE14660" s="50"/>
    </row>
    <row r="14661" spans="23:31">
      <c r="W14661" s="50"/>
      <c r="AA14661" s="50"/>
      <c r="AE14661" s="50"/>
    </row>
    <row r="14662" spans="23:31">
      <c r="W14662" s="50"/>
      <c r="AA14662" s="50"/>
      <c r="AE14662" s="50"/>
    </row>
    <row r="14663" spans="23:31">
      <c r="W14663" s="50"/>
      <c r="AA14663" s="50"/>
      <c r="AE14663" s="50"/>
    </row>
    <row r="14664" spans="23:31">
      <c r="W14664" s="50"/>
      <c r="AA14664" s="50"/>
      <c r="AE14664" s="50"/>
    </row>
    <row r="14665" spans="23:31">
      <c r="W14665" s="50"/>
      <c r="AA14665" s="50"/>
      <c r="AE14665" s="50"/>
    </row>
    <row r="14666" spans="23:31">
      <c r="W14666" s="50"/>
      <c r="AA14666" s="50"/>
      <c r="AE14666" s="50"/>
    </row>
    <row r="14667" spans="23:31">
      <c r="W14667" s="50"/>
      <c r="AA14667" s="50"/>
      <c r="AE14667" s="50"/>
    </row>
    <row r="14668" spans="23:31">
      <c r="W14668" s="50"/>
      <c r="AA14668" s="50"/>
      <c r="AE14668" s="50"/>
    </row>
    <row r="14669" spans="23:31">
      <c r="W14669" s="50"/>
      <c r="AA14669" s="50"/>
      <c r="AE14669" s="50"/>
    </row>
    <row r="14670" spans="23:31">
      <c r="W14670" s="50"/>
      <c r="AA14670" s="50"/>
      <c r="AE14670" s="50"/>
    </row>
    <row r="14671" spans="23:31">
      <c r="W14671" s="50"/>
      <c r="AA14671" s="50"/>
      <c r="AE14671" s="50"/>
    </row>
    <row r="14672" spans="23:31">
      <c r="W14672" s="50"/>
      <c r="AA14672" s="50"/>
      <c r="AE14672" s="50"/>
    </row>
    <row r="14673" spans="23:31">
      <c r="W14673" s="50"/>
      <c r="AA14673" s="50"/>
      <c r="AE14673" s="50"/>
    </row>
    <row r="14674" spans="23:31">
      <c r="W14674" s="50"/>
      <c r="AA14674" s="50"/>
      <c r="AE14674" s="50"/>
    </row>
    <row r="14675" spans="23:31">
      <c r="W14675" s="50"/>
      <c r="AA14675" s="50"/>
      <c r="AE14675" s="50"/>
    </row>
    <row r="14676" spans="23:31">
      <c r="W14676" s="50"/>
      <c r="AA14676" s="50"/>
      <c r="AE14676" s="50"/>
    </row>
    <row r="14677" spans="23:31">
      <c r="W14677" s="50"/>
      <c r="AA14677" s="50"/>
      <c r="AE14677" s="50"/>
    </row>
    <row r="14678" spans="23:31">
      <c r="W14678" s="50"/>
      <c r="AA14678" s="50"/>
      <c r="AE14678" s="50"/>
    </row>
    <row r="14679" spans="23:31">
      <c r="W14679" s="50"/>
      <c r="AA14679" s="50"/>
      <c r="AE14679" s="50"/>
    </row>
    <row r="14680" spans="23:31">
      <c r="W14680" s="50"/>
      <c r="AA14680" s="50"/>
      <c r="AE14680" s="50"/>
    </row>
    <row r="14681" spans="23:31">
      <c r="W14681" s="50"/>
      <c r="AA14681" s="50"/>
      <c r="AE14681" s="50"/>
    </row>
    <row r="14682" spans="23:31">
      <c r="W14682" s="50"/>
      <c r="AA14682" s="50"/>
      <c r="AE14682" s="50"/>
    </row>
    <row r="14683" spans="23:31">
      <c r="W14683" s="50"/>
      <c r="AA14683" s="50"/>
      <c r="AE14683" s="50"/>
    </row>
    <row r="14684" spans="23:31">
      <c r="W14684" s="50"/>
      <c r="AA14684" s="50"/>
      <c r="AE14684" s="50"/>
    </row>
    <row r="14685" spans="23:31">
      <c r="W14685" s="50"/>
      <c r="AA14685" s="50"/>
      <c r="AE14685" s="50"/>
    </row>
    <row r="14686" spans="23:31">
      <c r="W14686" s="50"/>
      <c r="AA14686" s="50"/>
      <c r="AE14686" s="50"/>
    </row>
    <row r="14687" spans="23:31">
      <c r="W14687" s="50"/>
      <c r="AA14687" s="50"/>
      <c r="AE14687" s="50"/>
    </row>
    <row r="14688" spans="23:31">
      <c r="W14688" s="50"/>
      <c r="AA14688" s="50"/>
      <c r="AE14688" s="50"/>
    </row>
    <row r="14689" spans="23:31">
      <c r="W14689" s="50"/>
      <c r="AA14689" s="50"/>
      <c r="AE14689" s="50"/>
    </row>
    <row r="14690" spans="23:31">
      <c r="W14690" s="50"/>
      <c r="AA14690" s="50"/>
      <c r="AE14690" s="50"/>
    </row>
    <row r="14691" spans="23:31">
      <c r="W14691" s="50"/>
      <c r="AA14691" s="50"/>
      <c r="AE14691" s="50"/>
    </row>
    <row r="14692" spans="23:31">
      <c r="W14692" s="50"/>
      <c r="AA14692" s="50"/>
      <c r="AE14692" s="50"/>
    </row>
    <row r="14693" spans="23:31">
      <c r="W14693" s="50"/>
      <c r="AA14693" s="50"/>
      <c r="AE14693" s="50"/>
    </row>
    <row r="14694" spans="23:31">
      <c r="W14694" s="50"/>
      <c r="AA14694" s="50"/>
      <c r="AE14694" s="50"/>
    </row>
    <row r="14695" spans="23:31">
      <c r="W14695" s="50"/>
      <c r="AA14695" s="50"/>
      <c r="AE14695" s="50"/>
    </row>
    <row r="14696" spans="23:31">
      <c r="W14696" s="50"/>
      <c r="AA14696" s="50"/>
      <c r="AE14696" s="50"/>
    </row>
    <row r="14697" spans="23:31">
      <c r="W14697" s="50"/>
      <c r="AA14697" s="50"/>
      <c r="AE14697" s="50"/>
    </row>
    <row r="14698" spans="23:31">
      <c r="W14698" s="50"/>
      <c r="AA14698" s="50"/>
      <c r="AE14698" s="50"/>
    </row>
    <row r="14699" spans="23:31">
      <c r="W14699" s="50"/>
      <c r="AA14699" s="50"/>
      <c r="AE14699" s="50"/>
    </row>
    <row r="14700" spans="23:31">
      <c r="W14700" s="50"/>
      <c r="AA14700" s="50"/>
      <c r="AE14700" s="50"/>
    </row>
    <row r="14701" spans="23:31">
      <c r="W14701" s="50"/>
      <c r="AA14701" s="50"/>
      <c r="AE14701" s="50"/>
    </row>
    <row r="14702" spans="23:31">
      <c r="W14702" s="50"/>
      <c r="AA14702" s="50"/>
      <c r="AE14702" s="50"/>
    </row>
    <row r="14703" spans="23:31">
      <c r="W14703" s="50"/>
      <c r="AA14703" s="50"/>
      <c r="AE14703" s="50"/>
    </row>
    <row r="14704" spans="23:31">
      <c r="W14704" s="50"/>
      <c r="AA14704" s="50"/>
      <c r="AE14704" s="50"/>
    </row>
    <row r="14705" spans="23:31">
      <c r="W14705" s="50"/>
      <c r="AA14705" s="50"/>
      <c r="AE14705" s="50"/>
    </row>
    <row r="14706" spans="23:31">
      <c r="W14706" s="50"/>
      <c r="AA14706" s="50"/>
      <c r="AE14706" s="50"/>
    </row>
    <row r="14707" spans="23:31">
      <c r="W14707" s="50"/>
      <c r="AA14707" s="50"/>
      <c r="AE14707" s="50"/>
    </row>
    <row r="14708" spans="23:31">
      <c r="W14708" s="50"/>
      <c r="AA14708" s="50"/>
      <c r="AE14708" s="50"/>
    </row>
    <row r="14709" spans="23:31">
      <c r="W14709" s="50"/>
      <c r="AA14709" s="50"/>
      <c r="AE14709" s="50"/>
    </row>
    <row r="14710" spans="23:31">
      <c r="W14710" s="50"/>
      <c r="AA14710" s="50"/>
      <c r="AE14710" s="50"/>
    </row>
    <row r="14711" spans="23:31">
      <c r="W14711" s="50"/>
      <c r="AA14711" s="50"/>
      <c r="AE14711" s="50"/>
    </row>
    <row r="14712" spans="23:31">
      <c r="W14712" s="50"/>
      <c r="AA14712" s="50"/>
      <c r="AE14712" s="50"/>
    </row>
    <row r="14713" spans="23:31">
      <c r="W14713" s="50"/>
      <c r="AA14713" s="50"/>
      <c r="AE14713" s="50"/>
    </row>
    <row r="14714" spans="23:31">
      <c r="W14714" s="50"/>
      <c r="AA14714" s="50"/>
      <c r="AE14714" s="50"/>
    </row>
    <row r="14715" spans="23:31">
      <c r="W14715" s="50"/>
      <c r="AA14715" s="50"/>
      <c r="AE14715" s="50"/>
    </row>
    <row r="14716" spans="23:31">
      <c r="W14716" s="50"/>
      <c r="AA14716" s="50"/>
      <c r="AE14716" s="50"/>
    </row>
    <row r="14717" spans="23:31">
      <c r="W14717" s="50"/>
      <c r="AA14717" s="50"/>
      <c r="AE14717" s="50"/>
    </row>
    <row r="14718" spans="23:31">
      <c r="W14718" s="50"/>
      <c r="AA14718" s="50"/>
      <c r="AE14718" s="50"/>
    </row>
    <row r="14719" spans="23:31">
      <c r="W14719" s="50"/>
      <c r="AA14719" s="50"/>
      <c r="AE14719" s="50"/>
    </row>
    <row r="14720" spans="23:31">
      <c r="W14720" s="50"/>
      <c r="AA14720" s="50"/>
      <c r="AE14720" s="50"/>
    </row>
    <row r="14721" spans="23:31">
      <c r="W14721" s="50"/>
      <c r="AA14721" s="50"/>
      <c r="AE14721" s="50"/>
    </row>
    <row r="14722" spans="23:31">
      <c r="W14722" s="50"/>
      <c r="AA14722" s="50"/>
      <c r="AE14722" s="50"/>
    </row>
    <row r="14723" spans="23:31">
      <c r="W14723" s="50"/>
      <c r="AA14723" s="50"/>
      <c r="AE14723" s="50"/>
    </row>
    <row r="14724" spans="23:31">
      <c r="W14724" s="50"/>
      <c r="AA14724" s="50"/>
      <c r="AE14724" s="50"/>
    </row>
    <row r="14725" spans="23:31">
      <c r="W14725" s="50"/>
      <c r="AA14725" s="50"/>
      <c r="AE14725" s="50"/>
    </row>
    <row r="14726" spans="23:31">
      <c r="W14726" s="50"/>
      <c r="AA14726" s="50"/>
      <c r="AE14726" s="50"/>
    </row>
    <row r="14727" spans="23:31">
      <c r="W14727" s="50"/>
      <c r="AA14727" s="50"/>
      <c r="AE14727" s="50"/>
    </row>
    <row r="14728" spans="23:31">
      <c r="W14728" s="50"/>
      <c r="AA14728" s="50"/>
      <c r="AE14728" s="50"/>
    </row>
    <row r="14729" spans="23:31">
      <c r="W14729" s="50"/>
      <c r="AA14729" s="50"/>
      <c r="AE14729" s="50"/>
    </row>
    <row r="14730" spans="23:31">
      <c r="W14730" s="50"/>
      <c r="AA14730" s="50"/>
      <c r="AE14730" s="50"/>
    </row>
    <row r="14731" spans="23:31">
      <c r="W14731" s="50"/>
      <c r="AA14731" s="50"/>
      <c r="AE14731" s="50"/>
    </row>
    <row r="14732" spans="23:31">
      <c r="W14732" s="50"/>
      <c r="AA14732" s="50"/>
      <c r="AE14732" s="50"/>
    </row>
    <row r="14733" spans="23:31">
      <c r="W14733" s="50"/>
      <c r="AA14733" s="50"/>
      <c r="AE14733" s="50"/>
    </row>
    <row r="14734" spans="23:31">
      <c r="W14734" s="50"/>
      <c r="AA14734" s="50"/>
      <c r="AE14734" s="50"/>
    </row>
    <row r="14735" spans="23:31">
      <c r="W14735" s="50"/>
      <c r="AA14735" s="50"/>
      <c r="AE14735" s="50"/>
    </row>
    <row r="14736" spans="23:31">
      <c r="W14736" s="50"/>
      <c r="AA14736" s="50"/>
      <c r="AE14736" s="50"/>
    </row>
    <row r="14737" spans="23:31">
      <c r="W14737" s="50"/>
      <c r="AA14737" s="50"/>
      <c r="AE14737" s="50"/>
    </row>
    <row r="14738" spans="23:31">
      <c r="W14738" s="50"/>
      <c r="AA14738" s="50"/>
      <c r="AE14738" s="50"/>
    </row>
    <row r="14739" spans="23:31">
      <c r="W14739" s="50"/>
      <c r="AA14739" s="50"/>
      <c r="AE14739" s="50"/>
    </row>
    <row r="14740" spans="23:31">
      <c r="W14740" s="50"/>
      <c r="AA14740" s="50"/>
      <c r="AE14740" s="50"/>
    </row>
    <row r="14741" spans="23:31">
      <c r="W14741" s="50"/>
      <c r="AA14741" s="50"/>
      <c r="AE14741" s="50"/>
    </row>
    <row r="14742" spans="23:31">
      <c r="W14742" s="50"/>
      <c r="AA14742" s="50"/>
      <c r="AE14742" s="50"/>
    </row>
    <row r="14743" spans="23:31">
      <c r="W14743" s="50"/>
      <c r="AA14743" s="50"/>
      <c r="AE14743" s="50"/>
    </row>
    <row r="14744" spans="23:31">
      <c r="W14744" s="50"/>
      <c r="AA14744" s="50"/>
      <c r="AE14744" s="50"/>
    </row>
    <row r="14745" spans="23:31">
      <c r="W14745" s="50"/>
      <c r="AA14745" s="50"/>
      <c r="AE14745" s="50"/>
    </row>
    <row r="14746" spans="23:31">
      <c r="W14746" s="50"/>
      <c r="AA14746" s="50"/>
      <c r="AE14746" s="50"/>
    </row>
    <row r="14747" spans="23:31">
      <c r="W14747" s="50"/>
      <c r="AA14747" s="50"/>
      <c r="AE14747" s="50"/>
    </row>
    <row r="14748" spans="23:31">
      <c r="W14748" s="50"/>
      <c r="AA14748" s="50"/>
      <c r="AE14748" s="50"/>
    </row>
    <row r="14749" spans="23:31">
      <c r="W14749" s="50"/>
      <c r="AA14749" s="50"/>
      <c r="AE14749" s="50"/>
    </row>
    <row r="14750" spans="23:31">
      <c r="W14750" s="50"/>
      <c r="AA14750" s="50"/>
      <c r="AE14750" s="50"/>
    </row>
    <row r="14751" spans="23:31">
      <c r="W14751" s="50"/>
      <c r="AA14751" s="50"/>
      <c r="AE14751" s="50"/>
    </row>
    <row r="14752" spans="23:31">
      <c r="W14752" s="50"/>
      <c r="AA14752" s="50"/>
      <c r="AE14752" s="50"/>
    </row>
    <row r="14753" spans="23:31">
      <c r="W14753" s="50"/>
      <c r="AA14753" s="50"/>
      <c r="AE14753" s="50"/>
    </row>
    <row r="14754" spans="23:31">
      <c r="W14754" s="50"/>
      <c r="AA14754" s="50"/>
      <c r="AE14754" s="50"/>
    </row>
    <row r="14755" spans="23:31">
      <c r="W14755" s="50"/>
      <c r="AA14755" s="50"/>
      <c r="AE14755" s="50"/>
    </row>
    <row r="14756" spans="23:31">
      <c r="W14756" s="50"/>
      <c r="AA14756" s="50"/>
      <c r="AE14756" s="50"/>
    </row>
    <row r="14757" spans="23:31">
      <c r="W14757" s="50"/>
      <c r="AA14757" s="50"/>
      <c r="AE14757" s="50"/>
    </row>
    <row r="14758" spans="23:31">
      <c r="W14758" s="50"/>
      <c r="AA14758" s="50"/>
      <c r="AE14758" s="50"/>
    </row>
    <row r="14759" spans="23:31">
      <c r="W14759" s="50"/>
      <c r="AA14759" s="50"/>
      <c r="AE14759" s="50"/>
    </row>
    <row r="14760" spans="23:31">
      <c r="W14760" s="50"/>
      <c r="AA14760" s="50"/>
      <c r="AE14760" s="50"/>
    </row>
    <row r="14761" spans="23:31">
      <c r="W14761" s="50"/>
      <c r="AA14761" s="50"/>
      <c r="AE14761" s="50"/>
    </row>
    <row r="14762" spans="23:31">
      <c r="W14762" s="50"/>
      <c r="AA14762" s="50"/>
      <c r="AE14762" s="50"/>
    </row>
    <row r="14763" spans="23:31">
      <c r="W14763" s="50"/>
      <c r="AA14763" s="50"/>
      <c r="AE14763" s="50"/>
    </row>
    <row r="14764" spans="23:31">
      <c r="W14764" s="50"/>
      <c r="AA14764" s="50"/>
      <c r="AE14764" s="50"/>
    </row>
    <row r="14765" spans="23:31">
      <c r="W14765" s="50"/>
      <c r="AA14765" s="50"/>
      <c r="AE14765" s="50"/>
    </row>
    <row r="14766" spans="23:31">
      <c r="W14766" s="50"/>
      <c r="AA14766" s="50"/>
      <c r="AE14766" s="50"/>
    </row>
    <row r="14767" spans="23:31">
      <c r="W14767" s="50"/>
      <c r="AA14767" s="50"/>
      <c r="AE14767" s="50"/>
    </row>
    <row r="14768" spans="23:31">
      <c r="W14768" s="50"/>
      <c r="AA14768" s="50"/>
      <c r="AE14768" s="50"/>
    </row>
    <row r="14769" spans="23:31">
      <c r="W14769" s="50"/>
      <c r="AA14769" s="50"/>
      <c r="AE14769" s="50"/>
    </row>
    <row r="14770" spans="23:31">
      <c r="W14770" s="50"/>
      <c r="AA14770" s="50"/>
      <c r="AE14770" s="50"/>
    </row>
    <row r="14771" spans="23:31">
      <c r="W14771" s="50"/>
      <c r="AA14771" s="50"/>
      <c r="AE14771" s="50"/>
    </row>
    <row r="14772" spans="23:31">
      <c r="W14772" s="50"/>
      <c r="AA14772" s="50"/>
      <c r="AE14772" s="50"/>
    </row>
    <row r="14773" spans="23:31">
      <c r="W14773" s="50"/>
      <c r="AA14773" s="50"/>
      <c r="AE14773" s="50"/>
    </row>
    <row r="14774" spans="23:31">
      <c r="W14774" s="50"/>
      <c r="AA14774" s="50"/>
      <c r="AE14774" s="50"/>
    </row>
    <row r="14775" spans="23:31">
      <c r="W14775" s="50"/>
      <c r="AA14775" s="50"/>
      <c r="AE14775" s="50"/>
    </row>
    <row r="14776" spans="23:31">
      <c r="W14776" s="50"/>
      <c r="AA14776" s="50"/>
      <c r="AE14776" s="50"/>
    </row>
    <row r="14777" spans="23:31">
      <c r="W14777" s="50"/>
      <c r="AA14777" s="50"/>
      <c r="AE14777" s="50"/>
    </row>
    <row r="14778" spans="23:31">
      <c r="W14778" s="50"/>
      <c r="AA14778" s="50"/>
      <c r="AE14778" s="50"/>
    </row>
    <row r="14779" spans="23:31">
      <c r="W14779" s="50"/>
      <c r="AA14779" s="50"/>
      <c r="AE14779" s="50"/>
    </row>
    <row r="14780" spans="23:31">
      <c r="W14780" s="50"/>
      <c r="AA14780" s="50"/>
      <c r="AE14780" s="50"/>
    </row>
    <row r="14781" spans="23:31">
      <c r="W14781" s="50"/>
      <c r="AA14781" s="50"/>
      <c r="AE14781" s="50"/>
    </row>
    <row r="14782" spans="23:31">
      <c r="W14782" s="50"/>
      <c r="AA14782" s="50"/>
      <c r="AE14782" s="50"/>
    </row>
    <row r="14783" spans="23:31">
      <c r="W14783" s="50"/>
      <c r="AA14783" s="50"/>
      <c r="AE14783" s="50"/>
    </row>
    <row r="14784" spans="23:31">
      <c r="W14784" s="50"/>
      <c r="AA14784" s="50"/>
      <c r="AE14784" s="50"/>
    </row>
    <row r="14785" spans="23:31">
      <c r="W14785" s="50"/>
      <c r="AA14785" s="50"/>
      <c r="AE14785" s="50"/>
    </row>
    <row r="14786" spans="23:31">
      <c r="W14786" s="50"/>
      <c r="AA14786" s="50"/>
      <c r="AE14786" s="50"/>
    </row>
    <row r="14787" spans="23:31">
      <c r="W14787" s="50"/>
      <c r="AA14787" s="50"/>
      <c r="AE14787" s="50"/>
    </row>
    <row r="14788" spans="23:31">
      <c r="W14788" s="50"/>
      <c r="AA14788" s="50"/>
      <c r="AE14788" s="50"/>
    </row>
    <row r="14789" spans="23:31">
      <c r="W14789" s="50"/>
      <c r="AA14789" s="50"/>
      <c r="AE14789" s="50"/>
    </row>
    <row r="14790" spans="23:31">
      <c r="W14790" s="50"/>
      <c r="AA14790" s="50"/>
      <c r="AE14790" s="50"/>
    </row>
    <row r="14791" spans="23:31">
      <c r="W14791" s="50"/>
      <c r="AA14791" s="50"/>
      <c r="AE14791" s="50"/>
    </row>
    <row r="14792" spans="23:31">
      <c r="W14792" s="50"/>
      <c r="AA14792" s="50"/>
      <c r="AE14792" s="50"/>
    </row>
    <row r="14793" spans="23:31">
      <c r="W14793" s="50"/>
      <c r="AA14793" s="50"/>
      <c r="AE14793" s="50"/>
    </row>
    <row r="14794" spans="23:31">
      <c r="W14794" s="50"/>
      <c r="AA14794" s="50"/>
      <c r="AE14794" s="50"/>
    </row>
    <row r="14795" spans="23:31">
      <c r="W14795" s="50"/>
      <c r="AA14795" s="50"/>
      <c r="AE14795" s="50"/>
    </row>
    <row r="14796" spans="23:31">
      <c r="W14796" s="50"/>
      <c r="AA14796" s="50"/>
      <c r="AE14796" s="50"/>
    </row>
    <row r="14797" spans="23:31">
      <c r="W14797" s="50"/>
      <c r="AA14797" s="50"/>
      <c r="AE14797" s="50"/>
    </row>
    <row r="14798" spans="23:31">
      <c r="W14798" s="50"/>
      <c r="AA14798" s="50"/>
      <c r="AE14798" s="50"/>
    </row>
    <row r="14799" spans="23:31">
      <c r="W14799" s="50"/>
      <c r="AA14799" s="50"/>
      <c r="AE14799" s="50"/>
    </row>
    <row r="14800" spans="23:31">
      <c r="W14800" s="50"/>
      <c r="AA14800" s="50"/>
      <c r="AE14800" s="50"/>
    </row>
    <row r="14801" spans="23:31">
      <c r="W14801" s="50"/>
      <c r="AA14801" s="50"/>
      <c r="AE14801" s="50"/>
    </row>
    <row r="14802" spans="23:31">
      <c r="W14802" s="50"/>
      <c r="AA14802" s="50"/>
      <c r="AE14802" s="50"/>
    </row>
    <row r="14803" spans="23:31">
      <c r="W14803" s="50"/>
      <c r="AA14803" s="50"/>
      <c r="AE14803" s="50"/>
    </row>
    <row r="14804" spans="23:31">
      <c r="W14804" s="50"/>
      <c r="AA14804" s="50"/>
      <c r="AE14804" s="50"/>
    </row>
    <row r="14805" spans="23:31">
      <c r="W14805" s="50"/>
      <c r="AA14805" s="50"/>
      <c r="AE14805" s="50"/>
    </row>
    <row r="14806" spans="23:31">
      <c r="W14806" s="50"/>
      <c r="AA14806" s="50"/>
      <c r="AE14806" s="50"/>
    </row>
    <row r="14807" spans="23:31">
      <c r="W14807" s="50"/>
      <c r="AA14807" s="50"/>
      <c r="AE14807" s="50"/>
    </row>
    <row r="14808" spans="23:31">
      <c r="W14808" s="50"/>
      <c r="AA14808" s="50"/>
      <c r="AE14808" s="50"/>
    </row>
    <row r="14809" spans="23:31">
      <c r="W14809" s="50"/>
      <c r="AA14809" s="50"/>
      <c r="AE14809" s="50"/>
    </row>
    <row r="14810" spans="23:31">
      <c r="W14810" s="50"/>
      <c r="AA14810" s="50"/>
      <c r="AE14810" s="50"/>
    </row>
    <row r="14811" spans="23:31">
      <c r="W14811" s="50"/>
      <c r="AA14811" s="50"/>
      <c r="AE14811" s="50"/>
    </row>
    <row r="14812" spans="23:31">
      <c r="W14812" s="50"/>
      <c r="AA14812" s="50"/>
      <c r="AE14812" s="50"/>
    </row>
    <row r="14813" spans="23:31">
      <c r="W14813" s="50"/>
      <c r="AA14813" s="50"/>
      <c r="AE14813" s="50"/>
    </row>
    <row r="14814" spans="23:31">
      <c r="W14814" s="50"/>
      <c r="AA14814" s="50"/>
      <c r="AE14814" s="50"/>
    </row>
    <row r="14815" spans="23:31">
      <c r="W14815" s="50"/>
      <c r="AA14815" s="50"/>
      <c r="AE14815" s="50"/>
    </row>
    <row r="14816" spans="23:31">
      <c r="W14816" s="50"/>
      <c r="AA14816" s="50"/>
      <c r="AE14816" s="50"/>
    </row>
    <row r="14817" spans="23:31">
      <c r="W14817" s="50"/>
      <c r="AA14817" s="50"/>
      <c r="AE14817" s="50"/>
    </row>
    <row r="14818" spans="23:31">
      <c r="W14818" s="50"/>
      <c r="AA14818" s="50"/>
      <c r="AE14818" s="50"/>
    </row>
    <row r="14819" spans="23:31">
      <c r="W14819" s="50"/>
      <c r="AA14819" s="50"/>
      <c r="AE14819" s="50"/>
    </row>
    <row r="14820" spans="23:31">
      <c r="W14820" s="50"/>
      <c r="AA14820" s="50"/>
      <c r="AE14820" s="50"/>
    </row>
    <row r="14821" spans="23:31">
      <c r="W14821" s="50"/>
      <c r="AA14821" s="50"/>
      <c r="AE14821" s="50"/>
    </row>
    <row r="14822" spans="23:31">
      <c r="W14822" s="50"/>
      <c r="AA14822" s="50"/>
      <c r="AE14822" s="50"/>
    </row>
    <row r="14823" spans="23:31">
      <c r="W14823" s="50"/>
      <c r="AA14823" s="50"/>
      <c r="AE14823" s="50"/>
    </row>
    <row r="14824" spans="23:31">
      <c r="W14824" s="50"/>
      <c r="AA14824" s="50"/>
      <c r="AE14824" s="50"/>
    </row>
    <row r="14825" spans="23:31">
      <c r="W14825" s="50"/>
      <c r="AA14825" s="50"/>
      <c r="AE14825" s="50"/>
    </row>
    <row r="14826" spans="23:31">
      <c r="W14826" s="50"/>
      <c r="AA14826" s="50"/>
      <c r="AE14826" s="50"/>
    </row>
    <row r="14827" spans="23:31">
      <c r="W14827" s="50"/>
      <c r="AA14827" s="50"/>
      <c r="AE14827" s="50"/>
    </row>
    <row r="14828" spans="23:31">
      <c r="W14828" s="50"/>
      <c r="AA14828" s="50"/>
      <c r="AE14828" s="50"/>
    </row>
    <row r="14829" spans="23:31">
      <c r="W14829" s="50"/>
      <c r="AA14829" s="50"/>
      <c r="AE14829" s="50"/>
    </row>
    <row r="14830" spans="23:31">
      <c r="W14830" s="50"/>
      <c r="AA14830" s="50"/>
      <c r="AE14830" s="50"/>
    </row>
    <row r="14831" spans="23:31">
      <c r="W14831" s="50"/>
      <c r="AA14831" s="50"/>
      <c r="AE14831" s="50"/>
    </row>
    <row r="14832" spans="23:31">
      <c r="W14832" s="50"/>
      <c r="AA14832" s="50"/>
      <c r="AE14832" s="50"/>
    </row>
    <row r="14833" spans="23:31">
      <c r="W14833" s="50"/>
      <c r="AA14833" s="50"/>
      <c r="AE14833" s="50"/>
    </row>
    <row r="14834" spans="23:31">
      <c r="W14834" s="50"/>
      <c r="AA14834" s="50"/>
      <c r="AE14834" s="50"/>
    </row>
    <row r="14835" spans="23:31">
      <c r="W14835" s="50"/>
      <c r="AA14835" s="50"/>
      <c r="AE14835" s="50"/>
    </row>
    <row r="14836" spans="23:31">
      <c r="W14836" s="50"/>
      <c r="AA14836" s="50"/>
      <c r="AE14836" s="50"/>
    </row>
    <row r="14837" spans="23:31">
      <c r="W14837" s="50"/>
      <c r="AA14837" s="50"/>
      <c r="AE14837" s="50"/>
    </row>
    <row r="14838" spans="23:31">
      <c r="W14838" s="50"/>
      <c r="AA14838" s="50"/>
      <c r="AE14838" s="50"/>
    </row>
    <row r="14839" spans="23:31">
      <c r="W14839" s="50"/>
      <c r="AA14839" s="50"/>
      <c r="AE14839" s="50"/>
    </row>
    <row r="14840" spans="23:31">
      <c r="W14840" s="50"/>
      <c r="AA14840" s="50"/>
      <c r="AE14840" s="50"/>
    </row>
    <row r="14841" spans="23:31">
      <c r="W14841" s="50"/>
      <c r="AA14841" s="50"/>
      <c r="AE14841" s="50"/>
    </row>
    <row r="14842" spans="23:31">
      <c r="W14842" s="50"/>
      <c r="AA14842" s="50"/>
      <c r="AE14842" s="50"/>
    </row>
    <row r="14843" spans="23:31">
      <c r="W14843" s="50"/>
      <c r="AA14843" s="50"/>
      <c r="AE14843" s="50"/>
    </row>
    <row r="14844" spans="23:31">
      <c r="W14844" s="50"/>
      <c r="AA14844" s="50"/>
      <c r="AE14844" s="50"/>
    </row>
    <row r="14845" spans="23:31">
      <c r="W14845" s="50"/>
      <c r="AA14845" s="50"/>
      <c r="AE14845" s="50"/>
    </row>
    <row r="14846" spans="23:31">
      <c r="W14846" s="50"/>
      <c r="AA14846" s="50"/>
      <c r="AE14846" s="50"/>
    </row>
    <row r="14847" spans="23:31">
      <c r="W14847" s="50"/>
      <c r="AA14847" s="50"/>
      <c r="AE14847" s="50"/>
    </row>
    <row r="14848" spans="23:31">
      <c r="W14848" s="50"/>
      <c r="AA14848" s="50"/>
      <c r="AE14848" s="50"/>
    </row>
    <row r="14849" spans="23:31">
      <c r="W14849" s="50"/>
      <c r="AA14849" s="50"/>
      <c r="AE14849" s="50"/>
    </row>
    <row r="14850" spans="23:31">
      <c r="W14850" s="50"/>
      <c r="AA14850" s="50"/>
      <c r="AE14850" s="50"/>
    </row>
    <row r="14851" spans="23:31">
      <c r="W14851" s="50"/>
      <c r="AA14851" s="50"/>
      <c r="AE14851" s="50"/>
    </row>
    <row r="14852" spans="23:31">
      <c r="W14852" s="50"/>
      <c r="AA14852" s="50"/>
      <c r="AE14852" s="50"/>
    </row>
    <row r="14853" spans="23:31">
      <c r="W14853" s="50"/>
      <c r="AA14853" s="50"/>
      <c r="AE14853" s="50"/>
    </row>
    <row r="14854" spans="23:31">
      <c r="W14854" s="50"/>
      <c r="AA14854" s="50"/>
      <c r="AE14854" s="50"/>
    </row>
    <row r="14855" spans="23:31">
      <c r="W14855" s="50"/>
      <c r="AA14855" s="50"/>
      <c r="AE14855" s="50"/>
    </row>
    <row r="14856" spans="23:31">
      <c r="W14856" s="50"/>
      <c r="AA14856" s="50"/>
      <c r="AE14856" s="50"/>
    </row>
    <row r="14857" spans="23:31">
      <c r="W14857" s="50"/>
      <c r="AA14857" s="50"/>
      <c r="AE14857" s="50"/>
    </row>
    <row r="14858" spans="23:31">
      <c r="W14858" s="50"/>
      <c r="AA14858" s="50"/>
      <c r="AE14858" s="50"/>
    </row>
    <row r="14859" spans="23:31">
      <c r="W14859" s="50"/>
      <c r="AA14859" s="50"/>
      <c r="AE14859" s="50"/>
    </row>
    <row r="14860" spans="23:31">
      <c r="W14860" s="50"/>
      <c r="AA14860" s="50"/>
      <c r="AE14860" s="50"/>
    </row>
    <row r="14861" spans="23:31">
      <c r="W14861" s="50"/>
      <c r="AA14861" s="50"/>
      <c r="AE14861" s="50"/>
    </row>
    <row r="14862" spans="23:31">
      <c r="W14862" s="50"/>
      <c r="AA14862" s="50"/>
      <c r="AE14862" s="50"/>
    </row>
    <row r="14863" spans="23:31">
      <c r="W14863" s="50"/>
      <c r="AA14863" s="50"/>
      <c r="AE14863" s="50"/>
    </row>
    <row r="14864" spans="23:31">
      <c r="W14864" s="50"/>
      <c r="AA14864" s="50"/>
      <c r="AE14864" s="50"/>
    </row>
    <row r="14865" spans="23:31">
      <c r="W14865" s="50"/>
      <c r="AA14865" s="50"/>
      <c r="AE14865" s="50"/>
    </row>
    <row r="14866" spans="23:31">
      <c r="W14866" s="50"/>
      <c r="AA14866" s="50"/>
      <c r="AE14866" s="50"/>
    </row>
    <row r="14867" spans="23:31">
      <c r="W14867" s="50"/>
      <c r="AA14867" s="50"/>
      <c r="AE14867" s="50"/>
    </row>
    <row r="14868" spans="23:31">
      <c r="W14868" s="50"/>
      <c r="AA14868" s="50"/>
      <c r="AE14868" s="50"/>
    </row>
    <row r="14869" spans="23:31">
      <c r="W14869" s="50"/>
      <c r="AA14869" s="50"/>
      <c r="AE14869" s="50"/>
    </row>
    <row r="14870" spans="23:31">
      <c r="W14870" s="50"/>
      <c r="AA14870" s="50"/>
      <c r="AE14870" s="50"/>
    </row>
    <row r="14871" spans="23:31">
      <c r="W14871" s="50"/>
      <c r="AA14871" s="50"/>
      <c r="AE14871" s="50"/>
    </row>
    <row r="14872" spans="23:31">
      <c r="W14872" s="50"/>
      <c r="AA14872" s="50"/>
      <c r="AE14872" s="50"/>
    </row>
    <row r="14873" spans="23:31">
      <c r="W14873" s="50"/>
      <c r="AA14873" s="50"/>
      <c r="AE14873" s="50"/>
    </row>
    <row r="14874" spans="23:31">
      <c r="W14874" s="50"/>
      <c r="AA14874" s="50"/>
      <c r="AE14874" s="50"/>
    </row>
    <row r="14875" spans="23:31">
      <c r="W14875" s="50"/>
      <c r="AA14875" s="50"/>
      <c r="AE14875" s="50"/>
    </row>
    <row r="14876" spans="23:31">
      <c r="W14876" s="50"/>
      <c r="AA14876" s="50"/>
      <c r="AE14876" s="50"/>
    </row>
    <row r="14877" spans="23:31">
      <c r="W14877" s="50"/>
      <c r="AA14877" s="50"/>
      <c r="AE14877" s="50"/>
    </row>
    <row r="14878" spans="23:31">
      <c r="W14878" s="50"/>
      <c r="AA14878" s="50"/>
      <c r="AE14878" s="50"/>
    </row>
    <row r="14879" spans="23:31">
      <c r="W14879" s="50"/>
      <c r="AA14879" s="50"/>
      <c r="AE14879" s="50"/>
    </row>
    <row r="14880" spans="23:31">
      <c r="W14880" s="50"/>
      <c r="AA14880" s="50"/>
      <c r="AE14880" s="50"/>
    </row>
    <row r="14881" spans="23:31">
      <c r="W14881" s="50"/>
      <c r="AA14881" s="50"/>
      <c r="AE14881" s="50"/>
    </row>
    <row r="14882" spans="23:31">
      <c r="W14882" s="50"/>
      <c r="AA14882" s="50"/>
      <c r="AE14882" s="50"/>
    </row>
    <row r="14883" spans="23:31">
      <c r="W14883" s="50"/>
      <c r="AA14883" s="50"/>
      <c r="AE14883" s="50"/>
    </row>
    <row r="14884" spans="23:31">
      <c r="W14884" s="50"/>
      <c r="AA14884" s="50"/>
      <c r="AE14884" s="50"/>
    </row>
    <row r="14885" spans="23:31">
      <c r="W14885" s="50"/>
      <c r="AA14885" s="50"/>
      <c r="AE14885" s="50"/>
    </row>
    <row r="14886" spans="23:31">
      <c r="W14886" s="50"/>
      <c r="AA14886" s="50"/>
      <c r="AE14886" s="50"/>
    </row>
    <row r="14887" spans="23:31">
      <c r="W14887" s="50"/>
      <c r="AA14887" s="50"/>
      <c r="AE14887" s="50"/>
    </row>
    <row r="14888" spans="23:31">
      <c r="W14888" s="50"/>
      <c r="AA14888" s="50"/>
      <c r="AE14888" s="50"/>
    </row>
    <row r="14889" spans="23:31">
      <c r="W14889" s="50"/>
      <c r="AA14889" s="50"/>
      <c r="AE14889" s="50"/>
    </row>
    <row r="14890" spans="23:31">
      <c r="W14890" s="50"/>
      <c r="AA14890" s="50"/>
      <c r="AE14890" s="50"/>
    </row>
    <row r="14891" spans="23:31">
      <c r="W14891" s="50"/>
      <c r="AA14891" s="50"/>
      <c r="AE14891" s="50"/>
    </row>
    <row r="14892" spans="23:31">
      <c r="W14892" s="50"/>
      <c r="AA14892" s="50"/>
      <c r="AE14892" s="50"/>
    </row>
    <row r="14893" spans="23:31">
      <c r="W14893" s="50"/>
      <c r="AA14893" s="50"/>
      <c r="AE14893" s="50"/>
    </row>
    <row r="14894" spans="23:31">
      <c r="W14894" s="50"/>
      <c r="AA14894" s="50"/>
      <c r="AE14894" s="50"/>
    </row>
    <row r="14895" spans="23:31">
      <c r="W14895" s="50"/>
      <c r="AA14895" s="50"/>
      <c r="AE14895" s="50"/>
    </row>
    <row r="14896" spans="23:31">
      <c r="W14896" s="50"/>
      <c r="AA14896" s="50"/>
      <c r="AE14896" s="50"/>
    </row>
    <row r="14897" spans="23:31">
      <c r="W14897" s="50"/>
      <c r="AA14897" s="50"/>
      <c r="AE14897" s="50"/>
    </row>
    <row r="14898" spans="23:31">
      <c r="W14898" s="50"/>
      <c r="AA14898" s="50"/>
      <c r="AE14898" s="50"/>
    </row>
    <row r="14899" spans="23:31">
      <c r="W14899" s="50"/>
      <c r="AA14899" s="50"/>
      <c r="AE14899" s="50"/>
    </row>
    <row r="14900" spans="23:31">
      <c r="W14900" s="50"/>
      <c r="AA14900" s="50"/>
      <c r="AE14900" s="50"/>
    </row>
    <row r="14901" spans="23:31">
      <c r="W14901" s="50"/>
      <c r="AA14901" s="50"/>
      <c r="AE14901" s="50"/>
    </row>
    <row r="14902" spans="23:31">
      <c r="W14902" s="50"/>
      <c r="AA14902" s="50"/>
      <c r="AE14902" s="50"/>
    </row>
    <row r="14903" spans="23:31">
      <c r="W14903" s="50"/>
      <c r="AA14903" s="50"/>
      <c r="AE14903" s="50"/>
    </row>
    <row r="14904" spans="23:31">
      <c r="W14904" s="50"/>
      <c r="AA14904" s="50"/>
      <c r="AE14904" s="50"/>
    </row>
    <row r="14905" spans="23:31">
      <c r="W14905" s="50"/>
      <c r="AA14905" s="50"/>
      <c r="AE14905" s="50"/>
    </row>
    <row r="14906" spans="23:31">
      <c r="W14906" s="50"/>
      <c r="AA14906" s="50"/>
      <c r="AE14906" s="50"/>
    </row>
    <row r="14907" spans="23:31">
      <c r="W14907" s="50"/>
      <c r="AA14907" s="50"/>
      <c r="AE14907" s="50"/>
    </row>
    <row r="14908" spans="23:31">
      <c r="W14908" s="50"/>
      <c r="AA14908" s="50"/>
      <c r="AE14908" s="50"/>
    </row>
    <row r="14909" spans="23:31">
      <c r="W14909" s="50"/>
      <c r="AA14909" s="50"/>
      <c r="AE14909" s="50"/>
    </row>
    <row r="14910" spans="23:31">
      <c r="W14910" s="50"/>
      <c r="AA14910" s="50"/>
      <c r="AE14910" s="50"/>
    </row>
    <row r="14911" spans="23:31">
      <c r="W14911" s="50"/>
      <c r="AA14911" s="50"/>
      <c r="AE14911" s="50"/>
    </row>
    <row r="14912" spans="23:31">
      <c r="W14912" s="50"/>
      <c r="AA14912" s="50"/>
      <c r="AE14912" s="50"/>
    </row>
    <row r="14913" spans="23:31">
      <c r="W14913" s="50"/>
      <c r="AA14913" s="50"/>
      <c r="AE14913" s="50"/>
    </row>
    <row r="14914" spans="23:31">
      <c r="W14914" s="50"/>
      <c r="AA14914" s="50"/>
      <c r="AE14914" s="50"/>
    </row>
    <row r="14915" spans="23:31">
      <c r="W14915" s="50"/>
      <c r="AA14915" s="50"/>
      <c r="AE14915" s="50"/>
    </row>
    <row r="14916" spans="23:31">
      <c r="W14916" s="50"/>
      <c r="AA14916" s="50"/>
      <c r="AE14916" s="50"/>
    </row>
    <row r="14917" spans="23:31">
      <c r="W14917" s="50"/>
      <c r="AA14917" s="50"/>
      <c r="AE14917" s="50"/>
    </row>
    <row r="14918" spans="23:31">
      <c r="W14918" s="50"/>
      <c r="AA14918" s="50"/>
      <c r="AE14918" s="50"/>
    </row>
    <row r="14919" spans="23:31">
      <c r="W14919" s="50"/>
      <c r="AA14919" s="50"/>
      <c r="AE14919" s="50"/>
    </row>
    <row r="14920" spans="23:31">
      <c r="W14920" s="50"/>
      <c r="AA14920" s="50"/>
      <c r="AE14920" s="50"/>
    </row>
    <row r="14921" spans="23:31">
      <c r="W14921" s="50"/>
      <c r="AA14921" s="50"/>
      <c r="AE14921" s="50"/>
    </row>
    <row r="14922" spans="23:31">
      <c r="W14922" s="50"/>
      <c r="AA14922" s="50"/>
      <c r="AE14922" s="50"/>
    </row>
    <row r="14923" spans="23:31">
      <c r="W14923" s="50"/>
      <c r="AA14923" s="50"/>
      <c r="AE14923" s="50"/>
    </row>
    <row r="14924" spans="23:31">
      <c r="W14924" s="50"/>
      <c r="AA14924" s="50"/>
      <c r="AE14924" s="50"/>
    </row>
    <row r="14925" spans="23:31">
      <c r="W14925" s="50"/>
      <c r="AA14925" s="50"/>
      <c r="AE14925" s="50"/>
    </row>
    <row r="14926" spans="23:31">
      <c r="W14926" s="50"/>
      <c r="AA14926" s="50"/>
      <c r="AE14926" s="50"/>
    </row>
    <row r="14927" spans="23:31">
      <c r="W14927" s="50"/>
      <c r="AA14927" s="50"/>
      <c r="AE14927" s="50"/>
    </row>
    <row r="14928" spans="23:31">
      <c r="W14928" s="50"/>
      <c r="AA14928" s="50"/>
      <c r="AE14928" s="50"/>
    </row>
    <row r="14929" spans="23:31">
      <c r="W14929" s="50"/>
      <c r="AA14929" s="50"/>
      <c r="AE14929" s="50"/>
    </row>
    <row r="14930" spans="23:31">
      <c r="W14930" s="50"/>
      <c r="AA14930" s="50"/>
      <c r="AE14930" s="50"/>
    </row>
    <row r="14931" spans="23:31">
      <c r="W14931" s="50"/>
      <c r="AA14931" s="50"/>
      <c r="AE14931" s="50"/>
    </row>
    <row r="14932" spans="23:31">
      <c r="W14932" s="50"/>
      <c r="AA14932" s="50"/>
      <c r="AE14932" s="50"/>
    </row>
    <row r="14933" spans="23:31">
      <c r="W14933" s="50"/>
      <c r="AA14933" s="50"/>
      <c r="AE14933" s="50"/>
    </row>
    <row r="14934" spans="23:31">
      <c r="W14934" s="50"/>
      <c r="AA14934" s="50"/>
      <c r="AE14934" s="50"/>
    </row>
    <row r="14935" spans="23:31">
      <c r="W14935" s="50"/>
      <c r="AA14935" s="50"/>
      <c r="AE14935" s="50"/>
    </row>
    <row r="14936" spans="23:31">
      <c r="W14936" s="50"/>
      <c r="AA14936" s="50"/>
      <c r="AE14936" s="50"/>
    </row>
    <row r="14937" spans="23:31">
      <c r="W14937" s="50"/>
      <c r="AA14937" s="50"/>
      <c r="AE14937" s="50"/>
    </row>
    <row r="14938" spans="23:31">
      <c r="W14938" s="50"/>
      <c r="AA14938" s="50"/>
      <c r="AE14938" s="50"/>
    </row>
    <row r="14939" spans="23:31">
      <c r="W14939" s="50"/>
      <c r="AA14939" s="50"/>
      <c r="AE14939" s="50"/>
    </row>
    <row r="14940" spans="23:31">
      <c r="W14940" s="50"/>
      <c r="AA14940" s="50"/>
      <c r="AE14940" s="50"/>
    </row>
    <row r="14941" spans="23:31">
      <c r="W14941" s="50"/>
      <c r="AA14941" s="50"/>
      <c r="AE14941" s="50"/>
    </row>
    <row r="14942" spans="23:31">
      <c r="W14942" s="50"/>
      <c r="AA14942" s="50"/>
      <c r="AE14942" s="50"/>
    </row>
    <row r="14943" spans="23:31">
      <c r="W14943" s="50"/>
      <c r="AA14943" s="50"/>
      <c r="AE14943" s="50"/>
    </row>
    <row r="14944" spans="23:31">
      <c r="W14944" s="50"/>
      <c r="AA14944" s="50"/>
      <c r="AE14944" s="50"/>
    </row>
    <row r="14945" spans="23:31">
      <c r="W14945" s="50"/>
      <c r="AA14945" s="50"/>
      <c r="AE14945" s="50"/>
    </row>
    <row r="14946" spans="23:31">
      <c r="W14946" s="50"/>
      <c r="AA14946" s="50"/>
      <c r="AE14946" s="50"/>
    </row>
    <row r="14947" spans="23:31">
      <c r="W14947" s="50"/>
      <c r="AA14947" s="50"/>
      <c r="AE14947" s="50"/>
    </row>
    <row r="14948" spans="23:31">
      <c r="W14948" s="50"/>
      <c r="AA14948" s="50"/>
      <c r="AE14948" s="50"/>
    </row>
    <row r="14949" spans="23:31">
      <c r="W14949" s="50"/>
      <c r="AA14949" s="50"/>
      <c r="AE14949" s="50"/>
    </row>
    <row r="14950" spans="23:31">
      <c r="W14950" s="50"/>
      <c r="AA14950" s="50"/>
      <c r="AE14950" s="50"/>
    </row>
    <row r="14951" spans="23:31">
      <c r="W14951" s="50"/>
      <c r="AA14951" s="50"/>
      <c r="AE14951" s="50"/>
    </row>
    <row r="14952" spans="23:31">
      <c r="W14952" s="50"/>
      <c r="AA14952" s="50"/>
      <c r="AE14952" s="50"/>
    </row>
    <row r="14953" spans="23:31">
      <c r="W14953" s="50"/>
      <c r="AA14953" s="50"/>
      <c r="AE14953" s="50"/>
    </row>
    <row r="14954" spans="23:31">
      <c r="W14954" s="50"/>
      <c r="AA14954" s="50"/>
      <c r="AE14954" s="50"/>
    </row>
    <row r="14955" spans="23:31">
      <c r="W14955" s="50"/>
      <c r="AA14955" s="50"/>
      <c r="AE14955" s="50"/>
    </row>
    <row r="14956" spans="23:31">
      <c r="W14956" s="50"/>
      <c r="AA14956" s="50"/>
      <c r="AE14956" s="50"/>
    </row>
    <row r="14957" spans="23:31">
      <c r="W14957" s="50"/>
      <c r="AA14957" s="50"/>
      <c r="AE14957" s="50"/>
    </row>
    <row r="14958" spans="23:31">
      <c r="W14958" s="50"/>
      <c r="AA14958" s="50"/>
      <c r="AE14958" s="50"/>
    </row>
    <row r="14959" spans="23:31">
      <c r="W14959" s="50"/>
      <c r="AA14959" s="50"/>
      <c r="AE14959" s="50"/>
    </row>
    <row r="14960" spans="23:31">
      <c r="W14960" s="50"/>
      <c r="AA14960" s="50"/>
      <c r="AE14960" s="50"/>
    </row>
    <row r="14961" spans="23:31">
      <c r="W14961" s="50"/>
      <c r="AA14961" s="50"/>
      <c r="AE14961" s="50"/>
    </row>
    <row r="14962" spans="23:31">
      <c r="W14962" s="50"/>
      <c r="AA14962" s="50"/>
      <c r="AE14962" s="50"/>
    </row>
    <row r="14963" spans="23:31">
      <c r="W14963" s="50"/>
      <c r="AA14963" s="50"/>
      <c r="AE14963" s="50"/>
    </row>
    <row r="14964" spans="23:31">
      <c r="W14964" s="50"/>
      <c r="AA14964" s="50"/>
      <c r="AE14964" s="50"/>
    </row>
    <row r="14965" spans="23:31">
      <c r="W14965" s="50"/>
      <c r="AA14965" s="50"/>
      <c r="AE14965" s="50"/>
    </row>
    <row r="14966" spans="23:31">
      <c r="W14966" s="50"/>
      <c r="AA14966" s="50"/>
      <c r="AE14966" s="50"/>
    </row>
    <row r="14967" spans="23:31">
      <c r="W14967" s="50"/>
      <c r="AA14967" s="50"/>
      <c r="AE14967" s="50"/>
    </row>
    <row r="14968" spans="23:31">
      <c r="W14968" s="50"/>
      <c r="AA14968" s="50"/>
      <c r="AE14968" s="50"/>
    </row>
    <row r="14969" spans="23:31">
      <c r="W14969" s="50"/>
      <c r="AA14969" s="50"/>
      <c r="AE14969" s="50"/>
    </row>
    <row r="14970" spans="23:31">
      <c r="W14970" s="50"/>
      <c r="AA14970" s="50"/>
      <c r="AE14970" s="50"/>
    </row>
    <row r="14971" spans="23:31">
      <c r="W14971" s="50"/>
      <c r="AA14971" s="50"/>
      <c r="AE14971" s="50"/>
    </row>
    <row r="14972" spans="23:31">
      <c r="W14972" s="50"/>
      <c r="AA14972" s="50"/>
      <c r="AE14972" s="50"/>
    </row>
    <row r="14973" spans="23:31">
      <c r="W14973" s="50"/>
      <c r="AA14973" s="50"/>
      <c r="AE14973" s="50"/>
    </row>
    <row r="14974" spans="23:31">
      <c r="W14974" s="50"/>
      <c r="AA14974" s="50"/>
      <c r="AE14974" s="50"/>
    </row>
    <row r="14975" spans="23:31">
      <c r="W14975" s="50"/>
      <c r="AA14975" s="50"/>
      <c r="AE14975" s="50"/>
    </row>
    <row r="14976" spans="23:31">
      <c r="W14976" s="50"/>
      <c r="AA14976" s="50"/>
      <c r="AE14976" s="50"/>
    </row>
    <row r="14977" spans="23:31">
      <c r="W14977" s="50"/>
      <c r="AA14977" s="50"/>
      <c r="AE14977" s="50"/>
    </row>
    <row r="14978" spans="23:31">
      <c r="W14978" s="50"/>
      <c r="AA14978" s="50"/>
      <c r="AE14978" s="50"/>
    </row>
    <row r="14979" spans="23:31">
      <c r="W14979" s="50"/>
      <c r="AA14979" s="50"/>
      <c r="AE14979" s="50"/>
    </row>
    <row r="14980" spans="23:31">
      <c r="W14980" s="50"/>
      <c r="AA14980" s="50"/>
      <c r="AE14980" s="50"/>
    </row>
    <row r="14981" spans="23:31">
      <c r="W14981" s="50"/>
      <c r="AA14981" s="50"/>
      <c r="AE14981" s="50"/>
    </row>
    <row r="14982" spans="23:31">
      <c r="W14982" s="50"/>
      <c r="AA14982" s="50"/>
      <c r="AE14982" s="50"/>
    </row>
    <row r="14983" spans="23:31">
      <c r="W14983" s="50"/>
      <c r="AA14983" s="50"/>
      <c r="AE14983" s="50"/>
    </row>
    <row r="14984" spans="23:31">
      <c r="W14984" s="50"/>
      <c r="AA14984" s="50"/>
      <c r="AE14984" s="50"/>
    </row>
    <row r="14985" spans="23:31">
      <c r="W14985" s="50"/>
      <c r="AA14985" s="50"/>
      <c r="AE14985" s="50"/>
    </row>
    <row r="14986" spans="23:31">
      <c r="W14986" s="50"/>
      <c r="AA14986" s="50"/>
      <c r="AE14986" s="50"/>
    </row>
    <row r="14987" spans="23:31">
      <c r="W14987" s="50"/>
      <c r="AA14987" s="50"/>
      <c r="AE14987" s="50"/>
    </row>
    <row r="14988" spans="23:31">
      <c r="W14988" s="50"/>
      <c r="AA14988" s="50"/>
      <c r="AE14988" s="50"/>
    </row>
    <row r="14989" spans="23:31">
      <c r="W14989" s="50"/>
      <c r="AA14989" s="50"/>
      <c r="AE14989" s="50"/>
    </row>
    <row r="14990" spans="23:31">
      <c r="W14990" s="50"/>
      <c r="AA14990" s="50"/>
      <c r="AE14990" s="50"/>
    </row>
    <row r="14991" spans="23:31">
      <c r="W14991" s="50"/>
      <c r="AA14991" s="50"/>
      <c r="AE14991" s="50"/>
    </row>
    <row r="14992" spans="23:31">
      <c r="W14992" s="50"/>
      <c r="AA14992" s="50"/>
      <c r="AE14992" s="50"/>
    </row>
    <row r="14993" spans="23:31">
      <c r="W14993" s="50"/>
      <c r="AA14993" s="50"/>
      <c r="AE14993" s="50"/>
    </row>
    <row r="14994" spans="23:31">
      <c r="W14994" s="50"/>
      <c r="AA14994" s="50"/>
      <c r="AE14994" s="50"/>
    </row>
    <row r="14995" spans="23:31">
      <c r="W14995" s="50"/>
      <c r="AA14995" s="50"/>
      <c r="AE14995" s="50"/>
    </row>
    <row r="14996" spans="23:31">
      <c r="W14996" s="50"/>
      <c r="AA14996" s="50"/>
      <c r="AE14996" s="50"/>
    </row>
    <row r="14997" spans="23:31">
      <c r="W14997" s="50"/>
      <c r="AA14997" s="50"/>
      <c r="AE14997" s="50"/>
    </row>
    <row r="14998" spans="23:31">
      <c r="W14998" s="50"/>
      <c r="AA14998" s="50"/>
      <c r="AE14998" s="50"/>
    </row>
    <row r="14999" spans="23:31">
      <c r="W14999" s="50"/>
      <c r="AA14999" s="50"/>
      <c r="AE14999" s="50"/>
    </row>
    <row r="15000" spans="23:31">
      <c r="W15000" s="50"/>
      <c r="AA15000" s="50"/>
      <c r="AE15000" s="50"/>
    </row>
    <row r="15001" spans="23:31">
      <c r="W15001" s="50"/>
      <c r="AA15001" s="50"/>
      <c r="AE15001" s="50"/>
    </row>
    <row r="15002" spans="23:31">
      <c r="W15002" s="50"/>
      <c r="AA15002" s="50"/>
      <c r="AE15002" s="50"/>
    </row>
    <row r="15003" spans="23:31">
      <c r="W15003" s="50"/>
      <c r="AA15003" s="50"/>
      <c r="AE15003" s="50"/>
    </row>
    <row r="15004" spans="23:31">
      <c r="W15004" s="50"/>
      <c r="AA15004" s="50"/>
      <c r="AE15004" s="50"/>
    </row>
    <row r="15005" spans="23:31">
      <c r="W15005" s="50"/>
      <c r="AA15005" s="50"/>
      <c r="AE15005" s="50"/>
    </row>
    <row r="15006" spans="23:31">
      <c r="W15006" s="50"/>
      <c r="AA15006" s="50"/>
      <c r="AE15006" s="50"/>
    </row>
    <row r="15007" spans="23:31">
      <c r="W15007" s="50"/>
      <c r="AA15007" s="50"/>
      <c r="AE15007" s="50"/>
    </row>
    <row r="15008" spans="23:31">
      <c r="W15008" s="50"/>
      <c r="AA15008" s="50"/>
      <c r="AE15008" s="50"/>
    </row>
    <row r="15009" spans="23:31">
      <c r="W15009" s="50"/>
      <c r="AA15009" s="50"/>
      <c r="AE15009" s="50"/>
    </row>
    <row r="15010" spans="23:31">
      <c r="W15010" s="50"/>
      <c r="AA15010" s="50"/>
      <c r="AE15010" s="50"/>
    </row>
    <row r="15011" spans="23:31">
      <c r="W15011" s="50"/>
      <c r="AA15011" s="50"/>
      <c r="AE15011" s="50"/>
    </row>
    <row r="15012" spans="23:31">
      <c r="W15012" s="50"/>
      <c r="AA15012" s="50"/>
      <c r="AE15012" s="50"/>
    </row>
    <row r="15013" spans="23:31">
      <c r="W15013" s="50"/>
      <c r="AA15013" s="50"/>
      <c r="AE15013" s="50"/>
    </row>
    <row r="15014" spans="23:31">
      <c r="W15014" s="50"/>
      <c r="AA15014" s="50"/>
      <c r="AE15014" s="50"/>
    </row>
    <row r="15015" spans="23:31">
      <c r="W15015" s="50"/>
      <c r="AA15015" s="50"/>
      <c r="AE15015" s="50"/>
    </row>
    <row r="15016" spans="23:31">
      <c r="W15016" s="50"/>
      <c r="AA15016" s="50"/>
      <c r="AE15016" s="50"/>
    </row>
    <row r="15017" spans="23:31">
      <c r="W15017" s="50"/>
      <c r="AA15017" s="50"/>
      <c r="AE15017" s="50"/>
    </row>
    <row r="15018" spans="23:31">
      <c r="W15018" s="50"/>
      <c r="AA15018" s="50"/>
      <c r="AE15018" s="50"/>
    </row>
    <row r="15019" spans="23:31">
      <c r="W15019" s="50"/>
      <c r="AA15019" s="50"/>
      <c r="AE15019" s="50"/>
    </row>
    <row r="15020" spans="23:31">
      <c r="W15020" s="50"/>
      <c r="AA15020" s="50"/>
      <c r="AE15020" s="50"/>
    </row>
    <row r="15021" spans="23:31">
      <c r="W15021" s="50"/>
      <c r="AA15021" s="50"/>
      <c r="AE15021" s="50"/>
    </row>
    <row r="15022" spans="23:31">
      <c r="W15022" s="50"/>
      <c r="AA15022" s="50"/>
      <c r="AE15022" s="50"/>
    </row>
    <row r="15023" spans="23:31">
      <c r="W15023" s="50"/>
      <c r="AA15023" s="50"/>
      <c r="AE15023" s="50"/>
    </row>
    <row r="15024" spans="23:31">
      <c r="W15024" s="50"/>
      <c r="AA15024" s="50"/>
      <c r="AE15024" s="50"/>
    </row>
    <row r="15025" spans="23:31">
      <c r="W15025" s="50"/>
      <c r="AA15025" s="50"/>
      <c r="AE15025" s="50"/>
    </row>
    <row r="15026" spans="23:31">
      <c r="W15026" s="50"/>
      <c r="AA15026" s="50"/>
      <c r="AE15026" s="50"/>
    </row>
    <row r="15027" spans="23:31">
      <c r="W15027" s="50"/>
      <c r="AA15027" s="50"/>
      <c r="AE15027" s="50"/>
    </row>
    <row r="15028" spans="23:31">
      <c r="W15028" s="50"/>
      <c r="AA15028" s="50"/>
      <c r="AE15028" s="50"/>
    </row>
    <row r="15029" spans="23:31">
      <c r="W15029" s="50"/>
      <c r="AA15029" s="50"/>
      <c r="AE15029" s="50"/>
    </row>
    <row r="15030" spans="23:31">
      <c r="W15030" s="50"/>
      <c r="AA15030" s="50"/>
      <c r="AE15030" s="50"/>
    </row>
    <row r="15031" spans="23:31">
      <c r="W15031" s="50"/>
      <c r="AA15031" s="50"/>
      <c r="AE15031" s="50"/>
    </row>
    <row r="15032" spans="23:31">
      <c r="W15032" s="50"/>
      <c r="AA15032" s="50"/>
      <c r="AE15032" s="50"/>
    </row>
    <row r="15033" spans="23:31">
      <c r="W15033" s="50"/>
      <c r="AA15033" s="50"/>
      <c r="AE15033" s="50"/>
    </row>
    <row r="15034" spans="23:31">
      <c r="W15034" s="50"/>
      <c r="AA15034" s="50"/>
      <c r="AE15034" s="50"/>
    </row>
    <row r="15035" spans="23:31">
      <c r="W15035" s="50"/>
      <c r="AA15035" s="50"/>
      <c r="AE15035" s="50"/>
    </row>
    <row r="15036" spans="23:31">
      <c r="W15036" s="50"/>
      <c r="AA15036" s="50"/>
      <c r="AE15036" s="50"/>
    </row>
    <row r="15037" spans="23:31">
      <c r="W15037" s="50"/>
      <c r="AA15037" s="50"/>
      <c r="AE15037" s="50"/>
    </row>
    <row r="15038" spans="23:31">
      <c r="W15038" s="50"/>
      <c r="AA15038" s="50"/>
      <c r="AE15038" s="50"/>
    </row>
    <row r="15039" spans="23:31">
      <c r="W15039" s="50"/>
      <c r="AA15039" s="50"/>
      <c r="AE15039" s="50"/>
    </row>
    <row r="15040" spans="23:31">
      <c r="W15040" s="50"/>
      <c r="AA15040" s="50"/>
      <c r="AE15040" s="50"/>
    </row>
    <row r="15041" spans="23:31">
      <c r="W15041" s="50"/>
      <c r="AA15041" s="50"/>
      <c r="AE15041" s="50"/>
    </row>
    <row r="15042" spans="23:31">
      <c r="W15042" s="50"/>
      <c r="AA15042" s="50"/>
      <c r="AE15042" s="50"/>
    </row>
    <row r="15043" spans="23:31">
      <c r="W15043" s="50"/>
      <c r="AA15043" s="50"/>
      <c r="AE15043" s="50"/>
    </row>
    <row r="15044" spans="23:31">
      <c r="W15044" s="50"/>
      <c r="AA15044" s="50"/>
      <c r="AE15044" s="50"/>
    </row>
    <row r="15045" spans="23:31">
      <c r="W15045" s="50"/>
      <c r="AA15045" s="50"/>
      <c r="AE15045" s="50"/>
    </row>
    <row r="15046" spans="23:31">
      <c r="W15046" s="50"/>
      <c r="AA15046" s="50"/>
      <c r="AE15046" s="50"/>
    </row>
    <row r="15047" spans="23:31">
      <c r="W15047" s="50"/>
      <c r="AA15047" s="50"/>
      <c r="AE15047" s="50"/>
    </row>
    <row r="15048" spans="23:31">
      <c r="W15048" s="50"/>
      <c r="AA15048" s="50"/>
      <c r="AE15048" s="50"/>
    </row>
    <row r="15049" spans="23:31">
      <c r="W15049" s="50"/>
      <c r="AA15049" s="50"/>
      <c r="AE15049" s="50"/>
    </row>
    <row r="15050" spans="23:31">
      <c r="W15050" s="50"/>
      <c r="AA15050" s="50"/>
      <c r="AE15050" s="50"/>
    </row>
    <row r="15051" spans="23:31">
      <c r="W15051" s="50"/>
      <c r="AA15051" s="50"/>
      <c r="AE15051" s="50"/>
    </row>
    <row r="15052" spans="23:31">
      <c r="W15052" s="50"/>
      <c r="AA15052" s="50"/>
      <c r="AE15052" s="50"/>
    </row>
    <row r="15053" spans="23:31">
      <c r="W15053" s="50"/>
      <c r="AA15053" s="50"/>
      <c r="AE15053" s="50"/>
    </row>
    <row r="15054" spans="23:31">
      <c r="W15054" s="50"/>
      <c r="AA15054" s="50"/>
      <c r="AE15054" s="50"/>
    </row>
    <row r="15055" spans="23:31">
      <c r="W15055" s="50"/>
      <c r="AA15055" s="50"/>
      <c r="AE15055" s="50"/>
    </row>
    <row r="15056" spans="23:31">
      <c r="W15056" s="50"/>
      <c r="AA15056" s="50"/>
      <c r="AE15056" s="50"/>
    </row>
    <row r="15057" spans="23:31">
      <c r="W15057" s="50"/>
      <c r="AA15057" s="50"/>
      <c r="AE15057" s="50"/>
    </row>
    <row r="15058" spans="23:31">
      <c r="W15058" s="50"/>
      <c r="AA15058" s="50"/>
      <c r="AE15058" s="50"/>
    </row>
    <row r="15059" spans="23:31">
      <c r="W15059" s="50"/>
      <c r="AA15059" s="50"/>
      <c r="AE15059" s="50"/>
    </row>
    <row r="15060" spans="23:31">
      <c r="W15060" s="50"/>
      <c r="AA15060" s="50"/>
      <c r="AE15060" s="50"/>
    </row>
    <row r="15061" spans="23:31">
      <c r="W15061" s="50"/>
      <c r="AA15061" s="50"/>
      <c r="AE15061" s="50"/>
    </row>
    <row r="15062" spans="23:31">
      <c r="W15062" s="50"/>
      <c r="AA15062" s="50"/>
      <c r="AE15062" s="50"/>
    </row>
    <row r="15063" spans="23:31">
      <c r="W15063" s="50"/>
      <c r="AA15063" s="50"/>
      <c r="AE15063" s="50"/>
    </row>
    <row r="15064" spans="23:31">
      <c r="W15064" s="50"/>
      <c r="AA15064" s="50"/>
      <c r="AE15064" s="50"/>
    </row>
    <row r="15065" spans="23:31">
      <c r="W15065" s="50"/>
      <c r="AA15065" s="50"/>
      <c r="AE15065" s="50"/>
    </row>
    <row r="15066" spans="23:31">
      <c r="W15066" s="50"/>
      <c r="AA15066" s="50"/>
      <c r="AE15066" s="50"/>
    </row>
    <row r="15067" spans="23:31">
      <c r="W15067" s="50"/>
      <c r="AA15067" s="50"/>
      <c r="AE15067" s="50"/>
    </row>
    <row r="15068" spans="23:31">
      <c r="W15068" s="50"/>
      <c r="AA15068" s="50"/>
      <c r="AE15068" s="50"/>
    </row>
    <row r="15069" spans="23:31">
      <c r="W15069" s="50"/>
      <c r="AA15069" s="50"/>
      <c r="AE15069" s="50"/>
    </row>
    <row r="15070" spans="23:31">
      <c r="W15070" s="50"/>
      <c r="AA15070" s="50"/>
      <c r="AE15070" s="50"/>
    </row>
    <row r="15071" spans="23:31">
      <c r="W15071" s="50"/>
      <c r="AA15071" s="50"/>
      <c r="AE15071" s="50"/>
    </row>
    <row r="15072" spans="23:31">
      <c r="W15072" s="50"/>
      <c r="AA15072" s="50"/>
      <c r="AE15072" s="50"/>
    </row>
    <row r="15073" spans="23:31">
      <c r="W15073" s="50"/>
      <c r="AA15073" s="50"/>
      <c r="AE15073" s="50"/>
    </row>
    <row r="15074" spans="23:31">
      <c r="W15074" s="50"/>
      <c r="AA15074" s="50"/>
      <c r="AE15074" s="50"/>
    </row>
    <row r="15075" spans="23:31">
      <c r="W15075" s="50"/>
      <c r="AA15075" s="50"/>
      <c r="AE15075" s="50"/>
    </row>
    <row r="15076" spans="23:31">
      <c r="W15076" s="50"/>
      <c r="AA15076" s="50"/>
      <c r="AE15076" s="50"/>
    </row>
    <row r="15077" spans="23:31">
      <c r="W15077" s="50"/>
      <c r="AA15077" s="50"/>
      <c r="AE15077" s="50"/>
    </row>
    <row r="15078" spans="23:31">
      <c r="W15078" s="50"/>
      <c r="AA15078" s="50"/>
      <c r="AE15078" s="50"/>
    </row>
    <row r="15079" spans="23:31">
      <c r="W15079" s="50"/>
      <c r="AA15079" s="50"/>
      <c r="AE15079" s="50"/>
    </row>
    <row r="15080" spans="23:31">
      <c r="W15080" s="50"/>
      <c r="AA15080" s="50"/>
      <c r="AE15080" s="50"/>
    </row>
    <row r="15081" spans="23:31">
      <c r="W15081" s="50"/>
      <c r="AA15081" s="50"/>
      <c r="AE15081" s="50"/>
    </row>
    <row r="15082" spans="23:31">
      <c r="W15082" s="50"/>
      <c r="AA15082" s="50"/>
      <c r="AE15082" s="50"/>
    </row>
    <row r="15083" spans="23:31">
      <c r="W15083" s="50"/>
      <c r="AA15083" s="50"/>
      <c r="AE15083" s="50"/>
    </row>
    <row r="15084" spans="23:31">
      <c r="W15084" s="50"/>
      <c r="AA15084" s="50"/>
      <c r="AE15084" s="50"/>
    </row>
    <row r="15085" spans="23:31">
      <c r="W15085" s="50"/>
      <c r="AA15085" s="50"/>
      <c r="AE15085" s="50"/>
    </row>
    <row r="15086" spans="23:31">
      <c r="W15086" s="50"/>
      <c r="AA15086" s="50"/>
      <c r="AE15086" s="50"/>
    </row>
    <row r="15087" spans="23:31">
      <c r="W15087" s="50"/>
      <c r="AA15087" s="50"/>
      <c r="AE15087" s="50"/>
    </row>
    <row r="15088" spans="23:31">
      <c r="W15088" s="50"/>
      <c r="AA15088" s="50"/>
      <c r="AE15088" s="50"/>
    </row>
    <row r="15089" spans="23:31">
      <c r="W15089" s="50"/>
      <c r="AA15089" s="50"/>
      <c r="AE15089" s="50"/>
    </row>
    <row r="15090" spans="23:31">
      <c r="W15090" s="50"/>
      <c r="AA15090" s="50"/>
      <c r="AE15090" s="50"/>
    </row>
    <row r="15091" spans="23:31">
      <c r="W15091" s="50"/>
      <c r="AA15091" s="50"/>
      <c r="AE15091" s="50"/>
    </row>
    <row r="15092" spans="23:31">
      <c r="W15092" s="50"/>
      <c r="AA15092" s="50"/>
      <c r="AE15092" s="50"/>
    </row>
    <row r="15093" spans="23:31">
      <c r="W15093" s="50"/>
      <c r="AA15093" s="50"/>
      <c r="AE15093" s="50"/>
    </row>
    <row r="15094" spans="23:31">
      <c r="W15094" s="50"/>
      <c r="AA15094" s="50"/>
      <c r="AE15094" s="50"/>
    </row>
    <row r="15095" spans="23:31">
      <c r="W15095" s="50"/>
      <c r="AA15095" s="50"/>
      <c r="AE15095" s="50"/>
    </row>
    <row r="15096" spans="23:31">
      <c r="W15096" s="50"/>
      <c r="AA15096" s="50"/>
      <c r="AE15096" s="50"/>
    </row>
    <row r="15097" spans="23:31">
      <c r="W15097" s="50"/>
      <c r="AA15097" s="50"/>
      <c r="AE15097" s="50"/>
    </row>
    <row r="15098" spans="23:31">
      <c r="W15098" s="50"/>
      <c r="AA15098" s="50"/>
      <c r="AE15098" s="50"/>
    </row>
    <row r="15099" spans="23:31">
      <c r="W15099" s="50"/>
      <c r="AA15099" s="50"/>
      <c r="AE15099" s="50"/>
    </row>
    <row r="15100" spans="23:31">
      <c r="W15100" s="50"/>
      <c r="AA15100" s="50"/>
      <c r="AE15100" s="50"/>
    </row>
    <row r="15101" spans="23:31">
      <c r="W15101" s="50"/>
      <c r="AA15101" s="50"/>
      <c r="AE15101" s="50"/>
    </row>
    <row r="15102" spans="23:31">
      <c r="W15102" s="50"/>
      <c r="AA15102" s="50"/>
      <c r="AE15102" s="50"/>
    </row>
    <row r="15103" spans="23:31">
      <c r="W15103" s="50"/>
      <c r="AA15103" s="50"/>
      <c r="AE15103" s="50"/>
    </row>
    <row r="15104" spans="23:31">
      <c r="W15104" s="50"/>
      <c r="AA15104" s="50"/>
      <c r="AE15104" s="50"/>
    </row>
    <row r="15105" spans="23:31">
      <c r="W15105" s="50"/>
      <c r="AA15105" s="50"/>
      <c r="AE15105" s="50"/>
    </row>
    <row r="15106" spans="23:31">
      <c r="W15106" s="50"/>
      <c r="AA15106" s="50"/>
      <c r="AE15106" s="50"/>
    </row>
    <row r="15107" spans="23:31">
      <c r="W15107" s="50"/>
      <c r="AA15107" s="50"/>
      <c r="AE15107" s="50"/>
    </row>
    <row r="15108" spans="23:31">
      <c r="W15108" s="50"/>
      <c r="AA15108" s="50"/>
      <c r="AE15108" s="50"/>
    </row>
    <row r="15109" spans="23:31">
      <c r="W15109" s="50"/>
      <c r="AA15109" s="50"/>
      <c r="AE15109" s="50"/>
    </row>
    <row r="15110" spans="23:31">
      <c r="W15110" s="50"/>
      <c r="AA15110" s="50"/>
      <c r="AE15110" s="50"/>
    </row>
    <row r="15111" spans="23:31">
      <c r="W15111" s="50"/>
      <c r="AA15111" s="50"/>
      <c r="AE15111" s="50"/>
    </row>
    <row r="15112" spans="23:31">
      <c r="W15112" s="50"/>
      <c r="AA15112" s="50"/>
      <c r="AE15112" s="50"/>
    </row>
    <row r="15113" spans="23:31">
      <c r="W15113" s="50"/>
      <c r="AA15113" s="50"/>
      <c r="AE15113" s="50"/>
    </row>
    <row r="15114" spans="23:31">
      <c r="W15114" s="50"/>
      <c r="AA15114" s="50"/>
      <c r="AE15114" s="50"/>
    </row>
    <row r="15115" spans="23:31">
      <c r="W15115" s="50"/>
      <c r="AA15115" s="50"/>
      <c r="AE15115" s="50"/>
    </row>
    <row r="15116" spans="23:31">
      <c r="W15116" s="50"/>
      <c r="AA15116" s="50"/>
      <c r="AE15116" s="50"/>
    </row>
    <row r="15117" spans="23:31">
      <c r="W15117" s="50"/>
      <c r="AA15117" s="50"/>
      <c r="AE15117" s="50"/>
    </row>
    <row r="15118" spans="23:31">
      <c r="W15118" s="50"/>
      <c r="AA15118" s="50"/>
      <c r="AE15118" s="50"/>
    </row>
    <row r="15119" spans="23:31">
      <c r="W15119" s="50"/>
      <c r="AA15119" s="50"/>
      <c r="AE15119" s="50"/>
    </row>
    <row r="15120" spans="23:31">
      <c r="W15120" s="50"/>
      <c r="AA15120" s="50"/>
      <c r="AE15120" s="50"/>
    </row>
    <row r="15121" spans="23:31">
      <c r="W15121" s="50"/>
      <c r="AA15121" s="50"/>
      <c r="AE15121" s="50"/>
    </row>
    <row r="15122" spans="23:31">
      <c r="W15122" s="50"/>
      <c r="AA15122" s="50"/>
      <c r="AE15122" s="50"/>
    </row>
    <row r="15123" spans="23:31">
      <c r="W15123" s="50"/>
      <c r="AA15123" s="50"/>
      <c r="AE15123" s="50"/>
    </row>
    <row r="15124" spans="23:31">
      <c r="W15124" s="50"/>
      <c r="AA15124" s="50"/>
      <c r="AE15124" s="50"/>
    </row>
    <row r="15125" spans="23:31">
      <c r="W15125" s="50"/>
      <c r="AA15125" s="50"/>
      <c r="AE15125" s="50"/>
    </row>
    <row r="15126" spans="23:31">
      <c r="W15126" s="50"/>
      <c r="AA15126" s="50"/>
      <c r="AE15126" s="50"/>
    </row>
    <row r="15127" spans="23:31">
      <c r="W15127" s="50"/>
      <c r="AA15127" s="50"/>
      <c r="AE15127" s="50"/>
    </row>
    <row r="15128" spans="23:31">
      <c r="W15128" s="50"/>
      <c r="AA15128" s="50"/>
      <c r="AE15128" s="50"/>
    </row>
    <row r="15129" spans="23:31">
      <c r="W15129" s="50"/>
      <c r="AA15129" s="50"/>
      <c r="AE15129" s="50"/>
    </row>
    <row r="15130" spans="23:31">
      <c r="W15130" s="50"/>
      <c r="AA15130" s="50"/>
      <c r="AE15130" s="50"/>
    </row>
    <row r="15131" spans="23:31">
      <c r="W15131" s="50"/>
      <c r="AA15131" s="50"/>
      <c r="AE15131" s="50"/>
    </row>
    <row r="15132" spans="23:31">
      <c r="W15132" s="50"/>
      <c r="AA15132" s="50"/>
      <c r="AE15132" s="50"/>
    </row>
    <row r="15133" spans="23:31">
      <c r="W15133" s="50"/>
      <c r="AA15133" s="50"/>
      <c r="AE15133" s="50"/>
    </row>
    <row r="15134" spans="23:31">
      <c r="W15134" s="50"/>
      <c r="AA15134" s="50"/>
      <c r="AE15134" s="50"/>
    </row>
    <row r="15135" spans="23:31">
      <c r="W15135" s="50"/>
      <c r="AA15135" s="50"/>
      <c r="AE15135" s="50"/>
    </row>
    <row r="15136" spans="23:31">
      <c r="W15136" s="50"/>
      <c r="AA15136" s="50"/>
      <c r="AE15136" s="50"/>
    </row>
    <row r="15137" spans="23:31">
      <c r="W15137" s="50"/>
      <c r="AA15137" s="50"/>
      <c r="AE15137" s="50"/>
    </row>
    <row r="15138" spans="23:31">
      <c r="W15138" s="50"/>
      <c r="AA15138" s="50"/>
      <c r="AE15138" s="50"/>
    </row>
    <row r="15139" spans="23:31">
      <c r="W15139" s="50"/>
      <c r="AA15139" s="50"/>
      <c r="AE15139" s="50"/>
    </row>
    <row r="15140" spans="23:31">
      <c r="W15140" s="50"/>
      <c r="AA15140" s="50"/>
      <c r="AE15140" s="50"/>
    </row>
    <row r="15141" spans="23:31">
      <c r="W15141" s="50"/>
      <c r="AA15141" s="50"/>
      <c r="AE15141" s="50"/>
    </row>
    <row r="15142" spans="23:31">
      <c r="W15142" s="50"/>
      <c r="AA15142" s="50"/>
      <c r="AE15142" s="50"/>
    </row>
    <row r="15143" spans="23:31">
      <c r="W15143" s="50"/>
      <c r="AA15143" s="50"/>
      <c r="AE15143" s="50"/>
    </row>
    <row r="15144" spans="23:31">
      <c r="W15144" s="50"/>
      <c r="AA15144" s="50"/>
      <c r="AE15144" s="50"/>
    </row>
    <row r="15145" spans="23:31">
      <c r="W15145" s="50"/>
      <c r="AA15145" s="50"/>
      <c r="AE15145" s="50"/>
    </row>
    <row r="15146" spans="23:31">
      <c r="W15146" s="50"/>
      <c r="AA15146" s="50"/>
      <c r="AE15146" s="50"/>
    </row>
    <row r="15147" spans="23:31">
      <c r="W15147" s="50"/>
      <c r="AA15147" s="50"/>
      <c r="AE15147" s="50"/>
    </row>
    <row r="15148" spans="23:31">
      <c r="W15148" s="50"/>
      <c r="AA15148" s="50"/>
      <c r="AE15148" s="50"/>
    </row>
    <row r="15149" spans="23:31">
      <c r="W15149" s="50"/>
      <c r="AA15149" s="50"/>
      <c r="AE15149" s="50"/>
    </row>
    <row r="15150" spans="23:31">
      <c r="W15150" s="50"/>
      <c r="AA15150" s="50"/>
      <c r="AE15150" s="50"/>
    </row>
    <row r="15151" spans="23:31">
      <c r="W15151" s="50"/>
      <c r="AA15151" s="50"/>
      <c r="AE15151" s="50"/>
    </row>
    <row r="15152" spans="23:31">
      <c r="W15152" s="50"/>
      <c r="AA15152" s="50"/>
      <c r="AE15152" s="50"/>
    </row>
    <row r="15153" spans="23:31">
      <c r="W15153" s="50"/>
      <c r="AA15153" s="50"/>
      <c r="AE15153" s="50"/>
    </row>
    <row r="15154" spans="23:31">
      <c r="W15154" s="50"/>
      <c r="AA15154" s="50"/>
      <c r="AE15154" s="50"/>
    </row>
    <row r="15155" spans="23:31">
      <c r="W15155" s="50"/>
      <c r="AA15155" s="50"/>
      <c r="AE15155" s="50"/>
    </row>
    <row r="15156" spans="23:31">
      <c r="W15156" s="50"/>
      <c r="AA15156" s="50"/>
      <c r="AE15156" s="50"/>
    </row>
    <row r="15157" spans="23:31">
      <c r="W15157" s="50"/>
      <c r="AA15157" s="50"/>
      <c r="AE15157" s="50"/>
    </row>
    <row r="15158" spans="23:31">
      <c r="W15158" s="50"/>
      <c r="AA15158" s="50"/>
      <c r="AE15158" s="50"/>
    </row>
    <row r="15159" spans="23:31">
      <c r="W15159" s="50"/>
      <c r="AA15159" s="50"/>
      <c r="AE15159" s="50"/>
    </row>
    <row r="15160" spans="23:31">
      <c r="W15160" s="50"/>
      <c r="AA15160" s="50"/>
      <c r="AE15160" s="50"/>
    </row>
    <row r="15161" spans="23:31">
      <c r="W15161" s="50"/>
      <c r="AA15161" s="50"/>
      <c r="AE15161" s="50"/>
    </row>
    <row r="15162" spans="23:31">
      <c r="W15162" s="50"/>
      <c r="AA15162" s="50"/>
      <c r="AE15162" s="50"/>
    </row>
    <row r="15163" spans="23:31">
      <c r="W15163" s="50"/>
      <c r="AA15163" s="50"/>
      <c r="AE15163" s="50"/>
    </row>
    <row r="15164" spans="23:31">
      <c r="W15164" s="50"/>
      <c r="AA15164" s="50"/>
      <c r="AE15164" s="50"/>
    </row>
    <row r="15165" spans="23:31">
      <c r="W15165" s="50"/>
      <c r="AA15165" s="50"/>
      <c r="AE15165" s="50"/>
    </row>
    <row r="15166" spans="23:31">
      <c r="W15166" s="50"/>
      <c r="AA15166" s="50"/>
      <c r="AE15166" s="50"/>
    </row>
    <row r="15167" spans="23:31">
      <c r="W15167" s="50"/>
      <c r="AA15167" s="50"/>
      <c r="AE15167" s="50"/>
    </row>
    <row r="15168" spans="23:31">
      <c r="W15168" s="50"/>
      <c r="AA15168" s="50"/>
      <c r="AE15168" s="50"/>
    </row>
    <row r="15169" spans="23:31">
      <c r="W15169" s="50"/>
      <c r="AA15169" s="50"/>
      <c r="AE15169" s="50"/>
    </row>
    <row r="15170" spans="23:31">
      <c r="W15170" s="50"/>
      <c r="AA15170" s="50"/>
      <c r="AE15170" s="50"/>
    </row>
    <row r="15171" spans="23:31">
      <c r="W15171" s="50"/>
      <c r="AA15171" s="50"/>
      <c r="AE15171" s="50"/>
    </row>
    <row r="15172" spans="23:31">
      <c r="W15172" s="50"/>
      <c r="AA15172" s="50"/>
      <c r="AE15172" s="50"/>
    </row>
    <row r="15173" spans="23:31">
      <c r="W15173" s="50"/>
      <c r="AA15173" s="50"/>
      <c r="AE15173" s="50"/>
    </row>
    <row r="15174" spans="23:31">
      <c r="W15174" s="50"/>
      <c r="AA15174" s="50"/>
      <c r="AE15174" s="50"/>
    </row>
    <row r="15175" spans="23:31">
      <c r="W15175" s="50"/>
      <c r="AA15175" s="50"/>
      <c r="AE15175" s="50"/>
    </row>
    <row r="15176" spans="23:31">
      <c r="W15176" s="50"/>
      <c r="AA15176" s="50"/>
      <c r="AE15176" s="50"/>
    </row>
    <row r="15177" spans="23:31">
      <c r="W15177" s="50"/>
      <c r="AA15177" s="50"/>
      <c r="AE15177" s="50"/>
    </row>
    <row r="15178" spans="23:31">
      <c r="W15178" s="50"/>
      <c r="AA15178" s="50"/>
      <c r="AE15178" s="50"/>
    </row>
    <row r="15179" spans="23:31">
      <c r="W15179" s="50"/>
      <c r="AA15179" s="50"/>
      <c r="AE15179" s="50"/>
    </row>
    <row r="15180" spans="23:31">
      <c r="W15180" s="50"/>
      <c r="AA15180" s="50"/>
      <c r="AE15180" s="50"/>
    </row>
    <row r="15181" spans="23:31">
      <c r="W15181" s="50"/>
      <c r="AA15181" s="50"/>
      <c r="AE15181" s="50"/>
    </row>
    <row r="15182" spans="23:31">
      <c r="W15182" s="50"/>
      <c r="AA15182" s="50"/>
      <c r="AE15182" s="50"/>
    </row>
    <row r="15183" spans="23:31">
      <c r="W15183" s="50"/>
      <c r="AA15183" s="50"/>
      <c r="AE15183" s="50"/>
    </row>
    <row r="15184" spans="23:31">
      <c r="W15184" s="50"/>
      <c r="AA15184" s="50"/>
      <c r="AE15184" s="50"/>
    </row>
    <row r="15185" spans="23:31">
      <c r="W15185" s="50"/>
      <c r="AA15185" s="50"/>
      <c r="AE15185" s="50"/>
    </row>
    <row r="15186" spans="23:31">
      <c r="W15186" s="50"/>
      <c r="AA15186" s="50"/>
      <c r="AE15186" s="50"/>
    </row>
    <row r="15187" spans="23:31">
      <c r="W15187" s="50"/>
      <c r="AA15187" s="50"/>
      <c r="AE15187" s="50"/>
    </row>
    <row r="15188" spans="23:31">
      <c r="W15188" s="50"/>
      <c r="AA15188" s="50"/>
      <c r="AE15188" s="50"/>
    </row>
    <row r="15189" spans="23:31">
      <c r="W15189" s="50"/>
      <c r="AA15189" s="50"/>
      <c r="AE15189" s="50"/>
    </row>
    <row r="15190" spans="23:31">
      <c r="W15190" s="50"/>
      <c r="AA15190" s="50"/>
      <c r="AE15190" s="50"/>
    </row>
    <row r="15191" spans="23:31">
      <c r="W15191" s="50"/>
      <c r="AA15191" s="50"/>
      <c r="AE15191" s="50"/>
    </row>
    <row r="15192" spans="23:31">
      <c r="W15192" s="50"/>
      <c r="AA15192" s="50"/>
      <c r="AE15192" s="50"/>
    </row>
    <row r="15193" spans="23:31">
      <c r="W15193" s="50"/>
      <c r="AA15193" s="50"/>
      <c r="AE15193" s="50"/>
    </row>
    <row r="15194" spans="23:31">
      <c r="W15194" s="50"/>
      <c r="AA15194" s="50"/>
      <c r="AE15194" s="50"/>
    </row>
    <row r="15195" spans="23:31">
      <c r="W15195" s="50"/>
      <c r="AA15195" s="50"/>
      <c r="AE15195" s="50"/>
    </row>
    <row r="15196" spans="23:31">
      <c r="W15196" s="50"/>
      <c r="AA15196" s="50"/>
      <c r="AE15196" s="50"/>
    </row>
    <row r="15197" spans="23:31">
      <c r="W15197" s="50"/>
      <c r="AA15197" s="50"/>
      <c r="AE15197" s="50"/>
    </row>
    <row r="15198" spans="23:31">
      <c r="W15198" s="50"/>
      <c r="AA15198" s="50"/>
      <c r="AE15198" s="50"/>
    </row>
    <row r="15199" spans="23:31">
      <c r="W15199" s="50"/>
      <c r="AA15199" s="50"/>
      <c r="AE15199" s="50"/>
    </row>
    <row r="15200" spans="23:31">
      <c r="W15200" s="50"/>
      <c r="AA15200" s="50"/>
      <c r="AE15200" s="50"/>
    </row>
    <row r="15201" spans="23:31">
      <c r="W15201" s="50"/>
      <c r="AA15201" s="50"/>
      <c r="AE15201" s="50"/>
    </row>
    <row r="15202" spans="23:31">
      <c r="W15202" s="50"/>
      <c r="AA15202" s="50"/>
      <c r="AE15202" s="50"/>
    </row>
    <row r="15203" spans="23:31">
      <c r="W15203" s="50"/>
      <c r="AA15203" s="50"/>
      <c r="AE15203" s="50"/>
    </row>
    <row r="15204" spans="23:31">
      <c r="W15204" s="50"/>
      <c r="AA15204" s="50"/>
      <c r="AE15204" s="50"/>
    </row>
    <row r="15205" spans="23:31">
      <c r="W15205" s="50"/>
      <c r="AA15205" s="50"/>
      <c r="AE15205" s="50"/>
    </row>
    <row r="15206" spans="23:31">
      <c r="W15206" s="50"/>
      <c r="AA15206" s="50"/>
      <c r="AE15206" s="50"/>
    </row>
    <row r="15207" spans="23:31">
      <c r="W15207" s="50"/>
      <c r="AA15207" s="50"/>
      <c r="AE15207" s="50"/>
    </row>
    <row r="15208" spans="23:31">
      <c r="W15208" s="50"/>
      <c r="AA15208" s="50"/>
      <c r="AE15208" s="50"/>
    </row>
    <row r="15209" spans="23:31">
      <c r="W15209" s="50"/>
      <c r="AA15209" s="50"/>
      <c r="AE15209" s="50"/>
    </row>
    <row r="15210" spans="23:31">
      <c r="W15210" s="50"/>
      <c r="AA15210" s="50"/>
      <c r="AE15210" s="50"/>
    </row>
    <row r="15211" spans="23:31">
      <c r="W15211" s="50"/>
      <c r="AA15211" s="50"/>
      <c r="AE15211" s="50"/>
    </row>
    <row r="15212" spans="23:31">
      <c r="W15212" s="50"/>
      <c r="AA15212" s="50"/>
      <c r="AE15212" s="50"/>
    </row>
    <row r="15213" spans="23:31">
      <c r="W15213" s="50"/>
      <c r="AA15213" s="50"/>
      <c r="AE15213" s="50"/>
    </row>
    <row r="15214" spans="23:31">
      <c r="W15214" s="50"/>
      <c r="AA15214" s="50"/>
      <c r="AE15214" s="50"/>
    </row>
    <row r="15215" spans="23:31">
      <c r="W15215" s="50"/>
      <c r="AA15215" s="50"/>
      <c r="AE15215" s="50"/>
    </row>
    <row r="15216" spans="23:31">
      <c r="W15216" s="50"/>
      <c r="AA15216" s="50"/>
      <c r="AE15216" s="50"/>
    </row>
    <row r="15217" spans="23:31">
      <c r="W15217" s="50"/>
      <c r="AA15217" s="50"/>
      <c r="AE15217" s="50"/>
    </row>
    <row r="15218" spans="23:31">
      <c r="W15218" s="50"/>
      <c r="AA15218" s="50"/>
      <c r="AE15218" s="50"/>
    </row>
    <row r="15219" spans="23:31">
      <c r="W15219" s="50"/>
      <c r="AA15219" s="50"/>
      <c r="AE15219" s="50"/>
    </row>
    <row r="15220" spans="23:31">
      <c r="W15220" s="50"/>
      <c r="AA15220" s="50"/>
      <c r="AE15220" s="50"/>
    </row>
    <row r="15221" spans="23:31">
      <c r="W15221" s="50"/>
      <c r="AA15221" s="50"/>
      <c r="AE15221" s="50"/>
    </row>
    <row r="15222" spans="23:31">
      <c r="W15222" s="50"/>
      <c r="AA15222" s="50"/>
      <c r="AE15222" s="50"/>
    </row>
    <row r="15223" spans="23:31">
      <c r="W15223" s="50"/>
      <c r="AA15223" s="50"/>
      <c r="AE15223" s="50"/>
    </row>
    <row r="15224" spans="23:31">
      <c r="W15224" s="50"/>
      <c r="AA15224" s="50"/>
      <c r="AE15224" s="50"/>
    </row>
    <row r="15225" spans="23:31">
      <c r="W15225" s="50"/>
      <c r="AA15225" s="50"/>
      <c r="AE15225" s="50"/>
    </row>
    <row r="15226" spans="23:31">
      <c r="W15226" s="50"/>
      <c r="AA15226" s="50"/>
      <c r="AE15226" s="50"/>
    </row>
    <row r="15227" spans="23:31">
      <c r="W15227" s="50"/>
      <c r="AA15227" s="50"/>
      <c r="AE15227" s="50"/>
    </row>
    <row r="15228" spans="23:31">
      <c r="W15228" s="50"/>
      <c r="AA15228" s="50"/>
      <c r="AE15228" s="50"/>
    </row>
    <row r="15229" spans="23:31">
      <c r="W15229" s="50"/>
      <c r="AA15229" s="50"/>
      <c r="AE15229" s="50"/>
    </row>
    <row r="15230" spans="23:31">
      <c r="W15230" s="50"/>
      <c r="AA15230" s="50"/>
      <c r="AE15230" s="50"/>
    </row>
    <row r="15231" spans="23:31">
      <c r="W15231" s="50"/>
      <c r="AA15231" s="50"/>
      <c r="AE15231" s="50"/>
    </row>
    <row r="15232" spans="23:31">
      <c r="W15232" s="50"/>
      <c r="AA15232" s="50"/>
      <c r="AE15232" s="50"/>
    </row>
    <row r="15233" spans="23:31">
      <c r="W15233" s="50"/>
      <c r="AA15233" s="50"/>
      <c r="AE15233" s="50"/>
    </row>
    <row r="15234" spans="23:31">
      <c r="W15234" s="50"/>
      <c r="AA15234" s="50"/>
      <c r="AE15234" s="50"/>
    </row>
    <row r="15235" spans="23:31">
      <c r="W15235" s="50"/>
      <c r="AA15235" s="50"/>
      <c r="AE15235" s="50"/>
    </row>
    <row r="15236" spans="23:31">
      <c r="W15236" s="50"/>
      <c r="AA15236" s="50"/>
      <c r="AE15236" s="50"/>
    </row>
    <row r="15237" spans="23:31">
      <c r="W15237" s="50"/>
      <c r="AA15237" s="50"/>
      <c r="AE15237" s="50"/>
    </row>
    <row r="15238" spans="23:31">
      <c r="W15238" s="50"/>
      <c r="AA15238" s="50"/>
      <c r="AE15238" s="50"/>
    </row>
    <row r="15239" spans="23:31">
      <c r="W15239" s="50"/>
      <c r="AA15239" s="50"/>
      <c r="AE15239" s="50"/>
    </row>
    <row r="15240" spans="23:31">
      <c r="W15240" s="50"/>
      <c r="AA15240" s="50"/>
      <c r="AE15240" s="50"/>
    </row>
    <row r="15241" spans="23:31">
      <c r="W15241" s="50"/>
      <c r="AA15241" s="50"/>
      <c r="AE15241" s="50"/>
    </row>
    <row r="15242" spans="23:31">
      <c r="W15242" s="50"/>
      <c r="AA15242" s="50"/>
      <c r="AE15242" s="50"/>
    </row>
    <row r="15243" spans="23:31">
      <c r="W15243" s="50"/>
      <c r="AA15243" s="50"/>
      <c r="AE15243" s="50"/>
    </row>
    <row r="15244" spans="23:31">
      <c r="W15244" s="50"/>
      <c r="AA15244" s="50"/>
      <c r="AE15244" s="50"/>
    </row>
    <row r="15245" spans="23:31">
      <c r="W15245" s="50"/>
      <c r="AA15245" s="50"/>
      <c r="AE15245" s="50"/>
    </row>
    <row r="15246" spans="23:31">
      <c r="W15246" s="50"/>
      <c r="AA15246" s="50"/>
      <c r="AE15246" s="50"/>
    </row>
    <row r="15247" spans="23:31">
      <c r="W15247" s="50"/>
      <c r="AA15247" s="50"/>
      <c r="AE15247" s="50"/>
    </row>
    <row r="15248" spans="23:31">
      <c r="W15248" s="50"/>
      <c r="AA15248" s="50"/>
      <c r="AE15248" s="50"/>
    </row>
    <row r="15249" spans="23:31">
      <c r="W15249" s="50"/>
      <c r="AA15249" s="50"/>
      <c r="AE15249" s="50"/>
    </row>
    <row r="15250" spans="23:31">
      <c r="W15250" s="50"/>
      <c r="AA15250" s="50"/>
      <c r="AE15250" s="50"/>
    </row>
    <row r="15251" spans="23:31">
      <c r="W15251" s="50"/>
      <c r="AA15251" s="50"/>
      <c r="AE15251" s="50"/>
    </row>
    <row r="15252" spans="23:31">
      <c r="W15252" s="50"/>
      <c r="AA15252" s="50"/>
      <c r="AE15252" s="50"/>
    </row>
    <row r="15253" spans="23:31">
      <c r="W15253" s="50"/>
      <c r="AA15253" s="50"/>
      <c r="AE15253" s="50"/>
    </row>
    <row r="15254" spans="23:31">
      <c r="W15254" s="50"/>
      <c r="AA15254" s="50"/>
      <c r="AE15254" s="50"/>
    </row>
    <row r="15255" spans="23:31">
      <c r="W15255" s="50"/>
      <c r="AA15255" s="50"/>
      <c r="AE15255" s="50"/>
    </row>
    <row r="15256" spans="23:31">
      <c r="W15256" s="50"/>
      <c r="AA15256" s="50"/>
      <c r="AE15256" s="50"/>
    </row>
    <row r="15257" spans="23:31">
      <c r="W15257" s="50"/>
      <c r="AA15257" s="50"/>
      <c r="AE15257" s="50"/>
    </row>
    <row r="15258" spans="23:31">
      <c r="W15258" s="50"/>
      <c r="AA15258" s="50"/>
      <c r="AE15258" s="50"/>
    </row>
    <row r="15259" spans="23:31">
      <c r="W15259" s="50"/>
      <c r="AA15259" s="50"/>
      <c r="AE15259" s="50"/>
    </row>
    <row r="15260" spans="23:31">
      <c r="W15260" s="50"/>
      <c r="AA15260" s="50"/>
      <c r="AE15260" s="50"/>
    </row>
    <row r="15261" spans="23:31">
      <c r="W15261" s="50"/>
      <c r="AA15261" s="50"/>
      <c r="AE15261" s="50"/>
    </row>
    <row r="15262" spans="23:31">
      <c r="W15262" s="50"/>
      <c r="AA15262" s="50"/>
      <c r="AE15262" s="50"/>
    </row>
    <row r="15263" spans="23:31">
      <c r="W15263" s="50"/>
      <c r="AA15263" s="50"/>
      <c r="AE15263" s="50"/>
    </row>
    <row r="15264" spans="23:31">
      <c r="W15264" s="50"/>
      <c r="AA15264" s="50"/>
      <c r="AE15264" s="50"/>
    </row>
    <row r="15265" spans="23:31">
      <c r="W15265" s="50"/>
      <c r="AA15265" s="50"/>
      <c r="AE15265" s="50"/>
    </row>
    <row r="15266" spans="23:31">
      <c r="W15266" s="50"/>
      <c r="AA15266" s="50"/>
      <c r="AE15266" s="50"/>
    </row>
    <row r="15267" spans="23:31">
      <c r="W15267" s="50"/>
      <c r="AA15267" s="50"/>
      <c r="AE15267" s="50"/>
    </row>
    <row r="15268" spans="23:31">
      <c r="W15268" s="50"/>
      <c r="AA15268" s="50"/>
      <c r="AE15268" s="50"/>
    </row>
    <row r="15269" spans="23:31">
      <c r="W15269" s="50"/>
      <c r="AA15269" s="50"/>
      <c r="AE15269" s="50"/>
    </row>
    <row r="15270" spans="23:31">
      <c r="W15270" s="50"/>
      <c r="AA15270" s="50"/>
      <c r="AE15270" s="50"/>
    </row>
    <row r="15271" spans="23:31">
      <c r="W15271" s="50"/>
      <c r="AA15271" s="50"/>
      <c r="AE15271" s="50"/>
    </row>
    <row r="15272" spans="23:31">
      <c r="W15272" s="50"/>
      <c r="AA15272" s="50"/>
      <c r="AE15272" s="50"/>
    </row>
    <row r="15273" spans="23:31">
      <c r="W15273" s="50"/>
      <c r="AA15273" s="50"/>
      <c r="AE15273" s="50"/>
    </row>
    <row r="15274" spans="23:31">
      <c r="W15274" s="50"/>
      <c r="AA15274" s="50"/>
      <c r="AE15274" s="50"/>
    </row>
    <row r="15275" spans="23:31">
      <c r="W15275" s="50"/>
      <c r="AA15275" s="50"/>
      <c r="AE15275" s="50"/>
    </row>
    <row r="15276" spans="23:31">
      <c r="W15276" s="50"/>
      <c r="AA15276" s="50"/>
      <c r="AE15276" s="50"/>
    </row>
    <row r="15277" spans="23:31">
      <c r="W15277" s="50"/>
      <c r="AA15277" s="50"/>
      <c r="AE15277" s="50"/>
    </row>
    <row r="15278" spans="23:31">
      <c r="W15278" s="50"/>
      <c r="AA15278" s="50"/>
      <c r="AE15278" s="50"/>
    </row>
    <row r="15279" spans="23:31">
      <c r="W15279" s="50"/>
      <c r="AA15279" s="50"/>
      <c r="AE15279" s="50"/>
    </row>
    <row r="15280" spans="23:31">
      <c r="W15280" s="50"/>
      <c r="AA15280" s="50"/>
      <c r="AE15280" s="50"/>
    </row>
    <row r="15281" spans="23:31">
      <c r="W15281" s="50"/>
      <c r="AA15281" s="50"/>
      <c r="AE15281" s="50"/>
    </row>
    <row r="15282" spans="23:31">
      <c r="W15282" s="50"/>
      <c r="AA15282" s="50"/>
      <c r="AE15282" s="50"/>
    </row>
    <row r="15283" spans="23:31">
      <c r="W15283" s="50"/>
      <c r="AA15283" s="50"/>
      <c r="AE15283" s="50"/>
    </row>
    <row r="15284" spans="23:31">
      <c r="W15284" s="50"/>
      <c r="AA15284" s="50"/>
      <c r="AE15284" s="50"/>
    </row>
    <row r="15285" spans="23:31">
      <c r="W15285" s="50"/>
      <c r="AA15285" s="50"/>
      <c r="AE15285" s="50"/>
    </row>
    <row r="15286" spans="23:31">
      <c r="W15286" s="50"/>
      <c r="AA15286" s="50"/>
      <c r="AE15286" s="50"/>
    </row>
    <row r="15287" spans="23:31">
      <c r="W15287" s="50"/>
      <c r="AA15287" s="50"/>
      <c r="AE15287" s="50"/>
    </row>
    <row r="15288" spans="23:31">
      <c r="W15288" s="50"/>
      <c r="AA15288" s="50"/>
      <c r="AE15288" s="50"/>
    </row>
    <row r="15289" spans="23:31">
      <c r="W15289" s="50"/>
      <c r="AA15289" s="50"/>
      <c r="AE15289" s="50"/>
    </row>
    <row r="15290" spans="23:31">
      <c r="W15290" s="50"/>
      <c r="AA15290" s="50"/>
      <c r="AE15290" s="50"/>
    </row>
    <row r="15291" spans="23:31">
      <c r="W15291" s="50"/>
      <c r="AA15291" s="50"/>
      <c r="AE15291" s="50"/>
    </row>
    <row r="15292" spans="23:31">
      <c r="W15292" s="50"/>
      <c r="AA15292" s="50"/>
      <c r="AE15292" s="50"/>
    </row>
    <row r="15293" spans="23:31">
      <c r="W15293" s="50"/>
      <c r="AA15293" s="50"/>
      <c r="AE15293" s="50"/>
    </row>
    <row r="15294" spans="23:31">
      <c r="W15294" s="50"/>
      <c r="AA15294" s="50"/>
      <c r="AE15294" s="50"/>
    </row>
    <row r="15295" spans="23:31">
      <c r="W15295" s="50"/>
      <c r="AA15295" s="50"/>
      <c r="AE15295" s="50"/>
    </row>
    <row r="15296" spans="23:31">
      <c r="W15296" s="50"/>
      <c r="AA15296" s="50"/>
      <c r="AE15296" s="50"/>
    </row>
    <row r="15297" spans="23:31">
      <c r="W15297" s="50"/>
      <c r="AA15297" s="50"/>
      <c r="AE15297" s="50"/>
    </row>
    <row r="15298" spans="23:31">
      <c r="W15298" s="50"/>
      <c r="AA15298" s="50"/>
      <c r="AE15298" s="50"/>
    </row>
    <row r="15299" spans="23:31">
      <c r="W15299" s="50"/>
      <c r="AA15299" s="50"/>
      <c r="AE15299" s="50"/>
    </row>
    <row r="15300" spans="23:31">
      <c r="W15300" s="50"/>
      <c r="AA15300" s="50"/>
      <c r="AE15300" s="50"/>
    </row>
    <row r="15301" spans="23:31">
      <c r="W15301" s="50"/>
      <c r="AA15301" s="50"/>
      <c r="AE15301" s="50"/>
    </row>
    <row r="15302" spans="23:31">
      <c r="W15302" s="50"/>
      <c r="AA15302" s="50"/>
      <c r="AE15302" s="50"/>
    </row>
    <row r="15303" spans="23:31">
      <c r="W15303" s="50"/>
      <c r="AA15303" s="50"/>
      <c r="AE15303" s="50"/>
    </row>
    <row r="15304" spans="23:31">
      <c r="W15304" s="50"/>
      <c r="AA15304" s="50"/>
      <c r="AE15304" s="50"/>
    </row>
    <row r="15305" spans="23:31">
      <c r="W15305" s="50"/>
      <c r="AA15305" s="50"/>
      <c r="AE15305" s="50"/>
    </row>
    <row r="15306" spans="23:31">
      <c r="W15306" s="50"/>
      <c r="AA15306" s="50"/>
      <c r="AE15306" s="50"/>
    </row>
    <row r="15307" spans="23:31">
      <c r="W15307" s="50"/>
      <c r="AA15307" s="50"/>
      <c r="AE15307" s="50"/>
    </row>
    <row r="15308" spans="23:31">
      <c r="W15308" s="50"/>
      <c r="AA15308" s="50"/>
      <c r="AE15308" s="50"/>
    </row>
    <row r="15309" spans="23:31">
      <c r="W15309" s="50"/>
      <c r="AA15309" s="50"/>
      <c r="AE15309" s="50"/>
    </row>
    <row r="15310" spans="23:31">
      <c r="W15310" s="50"/>
      <c r="AA15310" s="50"/>
      <c r="AE15310" s="50"/>
    </row>
    <row r="15311" spans="23:31">
      <c r="W15311" s="50"/>
      <c r="AA15311" s="50"/>
      <c r="AE15311" s="50"/>
    </row>
    <row r="15312" spans="23:31">
      <c r="W15312" s="50"/>
      <c r="AA15312" s="50"/>
      <c r="AE15312" s="50"/>
    </row>
    <row r="15313" spans="23:31">
      <c r="W15313" s="50"/>
      <c r="AA15313" s="50"/>
      <c r="AE15313" s="50"/>
    </row>
    <row r="15314" spans="23:31">
      <c r="W15314" s="50"/>
      <c r="AA15314" s="50"/>
      <c r="AE15314" s="50"/>
    </row>
    <row r="15315" spans="23:31">
      <c r="W15315" s="50"/>
      <c r="AA15315" s="50"/>
      <c r="AE15315" s="50"/>
    </row>
    <row r="15316" spans="23:31">
      <c r="W15316" s="50"/>
      <c r="AA15316" s="50"/>
      <c r="AE15316" s="50"/>
    </row>
    <row r="15317" spans="23:31">
      <c r="W15317" s="50"/>
      <c r="AA15317" s="50"/>
      <c r="AE15317" s="50"/>
    </row>
    <row r="15318" spans="23:31">
      <c r="W15318" s="50"/>
      <c r="AA15318" s="50"/>
      <c r="AE15318" s="50"/>
    </row>
    <row r="15319" spans="23:31">
      <c r="W15319" s="50"/>
      <c r="AA15319" s="50"/>
      <c r="AE15319" s="50"/>
    </row>
    <row r="15320" spans="23:31">
      <c r="W15320" s="50"/>
      <c r="AA15320" s="50"/>
      <c r="AE15320" s="50"/>
    </row>
    <row r="15321" spans="23:31">
      <c r="W15321" s="50"/>
      <c r="AA15321" s="50"/>
      <c r="AE15321" s="50"/>
    </row>
    <row r="15322" spans="23:31">
      <c r="W15322" s="50"/>
      <c r="AA15322" s="50"/>
      <c r="AE15322" s="50"/>
    </row>
    <row r="15323" spans="23:31">
      <c r="W15323" s="50"/>
      <c r="AA15323" s="50"/>
      <c r="AE15323" s="50"/>
    </row>
    <row r="15324" spans="23:31">
      <c r="W15324" s="50"/>
      <c r="AA15324" s="50"/>
      <c r="AE15324" s="50"/>
    </row>
    <row r="15325" spans="23:31">
      <c r="W15325" s="50"/>
      <c r="AA15325" s="50"/>
      <c r="AE15325" s="50"/>
    </row>
    <row r="15326" spans="23:31">
      <c r="W15326" s="50"/>
      <c r="AA15326" s="50"/>
      <c r="AE15326" s="50"/>
    </row>
    <row r="15327" spans="23:31">
      <c r="W15327" s="50"/>
      <c r="AA15327" s="50"/>
      <c r="AE15327" s="50"/>
    </row>
    <row r="15328" spans="23:31">
      <c r="W15328" s="50"/>
      <c r="AA15328" s="50"/>
      <c r="AE15328" s="50"/>
    </row>
    <row r="15329" spans="23:31">
      <c r="W15329" s="50"/>
      <c r="AA15329" s="50"/>
      <c r="AE15329" s="50"/>
    </row>
    <row r="15330" spans="23:31">
      <c r="W15330" s="50"/>
      <c r="AA15330" s="50"/>
      <c r="AE15330" s="50"/>
    </row>
    <row r="15331" spans="23:31">
      <c r="W15331" s="50"/>
      <c r="AA15331" s="50"/>
      <c r="AE15331" s="50"/>
    </row>
    <row r="15332" spans="23:31">
      <c r="W15332" s="50"/>
      <c r="AA15332" s="50"/>
      <c r="AE15332" s="50"/>
    </row>
    <row r="15333" spans="23:31">
      <c r="W15333" s="50"/>
      <c r="AA15333" s="50"/>
      <c r="AE15333" s="50"/>
    </row>
    <row r="15334" spans="23:31">
      <c r="W15334" s="50"/>
      <c r="AA15334" s="50"/>
      <c r="AE15334" s="50"/>
    </row>
    <row r="15335" spans="23:31">
      <c r="W15335" s="50"/>
      <c r="AA15335" s="50"/>
      <c r="AE15335" s="50"/>
    </row>
    <row r="15336" spans="23:31">
      <c r="W15336" s="50"/>
      <c r="AA15336" s="50"/>
      <c r="AE15336" s="50"/>
    </row>
    <row r="15337" spans="23:31">
      <c r="W15337" s="50"/>
      <c r="AA15337" s="50"/>
      <c r="AE15337" s="50"/>
    </row>
    <row r="15338" spans="23:31">
      <c r="W15338" s="50"/>
      <c r="AA15338" s="50"/>
      <c r="AE15338" s="50"/>
    </row>
    <row r="15339" spans="23:31">
      <c r="W15339" s="50"/>
      <c r="AA15339" s="50"/>
      <c r="AE15339" s="50"/>
    </row>
    <row r="15340" spans="23:31">
      <c r="W15340" s="50"/>
      <c r="AA15340" s="50"/>
      <c r="AE15340" s="50"/>
    </row>
    <row r="15341" spans="23:31">
      <c r="W15341" s="50"/>
      <c r="AA15341" s="50"/>
      <c r="AE15341" s="50"/>
    </row>
    <row r="15342" spans="23:31">
      <c r="W15342" s="50"/>
      <c r="AA15342" s="50"/>
      <c r="AE15342" s="50"/>
    </row>
    <row r="15343" spans="23:31">
      <c r="W15343" s="50"/>
      <c r="AA15343" s="50"/>
      <c r="AE15343" s="50"/>
    </row>
    <row r="15344" spans="23:31">
      <c r="W15344" s="50"/>
      <c r="AA15344" s="50"/>
      <c r="AE15344" s="50"/>
    </row>
    <row r="15345" spans="23:31">
      <c r="W15345" s="50"/>
      <c r="AA15345" s="50"/>
      <c r="AE15345" s="50"/>
    </row>
    <row r="15346" spans="23:31">
      <c r="W15346" s="50"/>
      <c r="AA15346" s="50"/>
      <c r="AE15346" s="50"/>
    </row>
    <row r="15347" spans="23:31">
      <c r="W15347" s="50"/>
      <c r="AA15347" s="50"/>
      <c r="AE15347" s="50"/>
    </row>
    <row r="15348" spans="23:31">
      <c r="W15348" s="50"/>
      <c r="AA15348" s="50"/>
      <c r="AE15348" s="50"/>
    </row>
    <row r="15349" spans="23:31">
      <c r="W15349" s="50"/>
      <c r="AA15349" s="50"/>
      <c r="AE15349" s="50"/>
    </row>
    <row r="15350" spans="23:31">
      <c r="W15350" s="50"/>
      <c r="AA15350" s="50"/>
      <c r="AE15350" s="50"/>
    </row>
    <row r="15351" spans="23:31">
      <c r="W15351" s="50"/>
      <c r="AA15351" s="50"/>
      <c r="AE15351" s="50"/>
    </row>
    <row r="15352" spans="23:31">
      <c r="W15352" s="50"/>
      <c r="AA15352" s="50"/>
      <c r="AE15352" s="50"/>
    </row>
    <row r="15353" spans="23:31">
      <c r="W15353" s="50"/>
      <c r="AA15353" s="50"/>
      <c r="AE15353" s="50"/>
    </row>
    <row r="15354" spans="23:31">
      <c r="W15354" s="50"/>
      <c r="AA15354" s="50"/>
      <c r="AE15354" s="50"/>
    </row>
    <row r="15355" spans="23:31">
      <c r="W15355" s="50"/>
      <c r="AA15355" s="50"/>
      <c r="AE15355" s="50"/>
    </row>
    <row r="15356" spans="23:31">
      <c r="W15356" s="50"/>
      <c r="AA15356" s="50"/>
      <c r="AE15356" s="50"/>
    </row>
    <row r="15357" spans="23:31">
      <c r="W15357" s="50"/>
      <c r="AA15357" s="50"/>
      <c r="AE15357" s="50"/>
    </row>
    <row r="15358" spans="23:31">
      <c r="W15358" s="50"/>
      <c r="AA15358" s="50"/>
      <c r="AE15358" s="50"/>
    </row>
    <row r="15359" spans="23:31">
      <c r="W15359" s="50"/>
      <c r="AA15359" s="50"/>
      <c r="AE15359" s="50"/>
    </row>
    <row r="15360" spans="23:31">
      <c r="W15360" s="50"/>
      <c r="AA15360" s="50"/>
      <c r="AE15360" s="50"/>
    </row>
    <row r="15361" spans="23:31">
      <c r="W15361" s="50"/>
      <c r="AA15361" s="50"/>
      <c r="AE15361" s="50"/>
    </row>
    <row r="15362" spans="23:31">
      <c r="W15362" s="50"/>
      <c r="AA15362" s="50"/>
      <c r="AE15362" s="50"/>
    </row>
    <row r="15363" spans="23:31">
      <c r="W15363" s="50"/>
      <c r="AA15363" s="50"/>
      <c r="AE15363" s="50"/>
    </row>
    <row r="15364" spans="23:31">
      <c r="W15364" s="50"/>
      <c r="AA15364" s="50"/>
      <c r="AE15364" s="50"/>
    </row>
    <row r="15365" spans="23:31">
      <c r="W15365" s="50"/>
      <c r="AA15365" s="50"/>
      <c r="AE15365" s="50"/>
    </row>
    <row r="15366" spans="23:31">
      <c r="W15366" s="50"/>
      <c r="AA15366" s="50"/>
      <c r="AE15366" s="50"/>
    </row>
    <row r="15367" spans="23:31">
      <c r="W15367" s="50"/>
      <c r="AA15367" s="50"/>
      <c r="AE15367" s="50"/>
    </row>
    <row r="15368" spans="23:31">
      <c r="W15368" s="50"/>
      <c r="AA15368" s="50"/>
      <c r="AE15368" s="50"/>
    </row>
    <row r="15369" spans="23:31">
      <c r="W15369" s="50"/>
      <c r="AA15369" s="50"/>
      <c r="AE15369" s="50"/>
    </row>
    <row r="15370" spans="23:31">
      <c r="W15370" s="50"/>
      <c r="AA15370" s="50"/>
      <c r="AE15370" s="50"/>
    </row>
    <row r="15371" spans="23:31">
      <c r="W15371" s="50"/>
      <c r="AA15371" s="50"/>
      <c r="AE15371" s="50"/>
    </row>
    <row r="15372" spans="23:31">
      <c r="W15372" s="50"/>
      <c r="AA15372" s="50"/>
      <c r="AE15372" s="50"/>
    </row>
    <row r="15373" spans="23:31">
      <c r="W15373" s="50"/>
      <c r="AA15373" s="50"/>
      <c r="AE15373" s="50"/>
    </row>
    <row r="15374" spans="23:31">
      <c r="W15374" s="50"/>
      <c r="AA15374" s="50"/>
      <c r="AE15374" s="50"/>
    </row>
    <row r="15375" spans="23:31">
      <c r="W15375" s="50"/>
      <c r="AA15375" s="50"/>
      <c r="AE15375" s="50"/>
    </row>
    <row r="15376" spans="23:31">
      <c r="W15376" s="50"/>
      <c r="AA15376" s="50"/>
      <c r="AE15376" s="50"/>
    </row>
    <row r="15377" spans="23:31">
      <c r="W15377" s="50"/>
      <c r="AA15377" s="50"/>
      <c r="AE15377" s="50"/>
    </row>
    <row r="15378" spans="23:31">
      <c r="W15378" s="50"/>
      <c r="AA15378" s="50"/>
      <c r="AE15378" s="50"/>
    </row>
    <row r="15379" spans="23:31">
      <c r="W15379" s="50"/>
      <c r="AA15379" s="50"/>
      <c r="AE15379" s="50"/>
    </row>
    <row r="15380" spans="23:31">
      <c r="W15380" s="50"/>
      <c r="AA15380" s="50"/>
      <c r="AE15380" s="50"/>
    </row>
    <row r="15381" spans="23:31">
      <c r="W15381" s="50"/>
      <c r="AA15381" s="50"/>
      <c r="AE15381" s="50"/>
    </row>
    <row r="15382" spans="23:31">
      <c r="W15382" s="50"/>
      <c r="AA15382" s="50"/>
      <c r="AE15382" s="50"/>
    </row>
    <row r="15383" spans="23:31">
      <c r="W15383" s="50"/>
      <c r="AA15383" s="50"/>
      <c r="AE15383" s="50"/>
    </row>
    <row r="15384" spans="23:31">
      <c r="W15384" s="50"/>
      <c r="AA15384" s="50"/>
      <c r="AE15384" s="50"/>
    </row>
    <row r="15385" spans="23:31">
      <c r="W15385" s="50"/>
      <c r="AA15385" s="50"/>
      <c r="AE15385" s="50"/>
    </row>
    <row r="15386" spans="23:31">
      <c r="W15386" s="50"/>
      <c r="AA15386" s="50"/>
      <c r="AE15386" s="50"/>
    </row>
    <row r="15387" spans="23:31">
      <c r="W15387" s="50"/>
      <c r="AA15387" s="50"/>
      <c r="AE15387" s="50"/>
    </row>
    <row r="15388" spans="23:31">
      <c r="W15388" s="50"/>
      <c r="AA15388" s="50"/>
      <c r="AE15388" s="50"/>
    </row>
    <row r="15389" spans="23:31">
      <c r="W15389" s="50"/>
      <c r="AA15389" s="50"/>
      <c r="AE15389" s="50"/>
    </row>
    <row r="15390" spans="23:31">
      <c r="W15390" s="50"/>
      <c r="AA15390" s="50"/>
      <c r="AE15390" s="50"/>
    </row>
    <row r="15391" spans="23:31">
      <c r="W15391" s="50"/>
      <c r="AA15391" s="50"/>
      <c r="AE15391" s="50"/>
    </row>
    <row r="15392" spans="23:31">
      <c r="W15392" s="50"/>
      <c r="AA15392" s="50"/>
      <c r="AE15392" s="50"/>
    </row>
    <row r="15393" spans="23:31">
      <c r="W15393" s="50"/>
      <c r="AA15393" s="50"/>
      <c r="AE15393" s="50"/>
    </row>
    <row r="15394" spans="23:31">
      <c r="W15394" s="50"/>
      <c r="AA15394" s="50"/>
      <c r="AE15394" s="50"/>
    </row>
    <row r="15395" spans="23:31">
      <c r="W15395" s="50"/>
      <c r="AA15395" s="50"/>
      <c r="AE15395" s="50"/>
    </row>
    <row r="15396" spans="23:31">
      <c r="W15396" s="50"/>
      <c r="AA15396" s="50"/>
      <c r="AE15396" s="50"/>
    </row>
    <row r="15397" spans="23:31">
      <c r="W15397" s="50"/>
      <c r="AA15397" s="50"/>
      <c r="AE15397" s="50"/>
    </row>
    <row r="15398" spans="23:31">
      <c r="W15398" s="50"/>
      <c r="AA15398" s="50"/>
      <c r="AE15398" s="50"/>
    </row>
    <row r="15399" spans="23:31">
      <c r="W15399" s="50"/>
      <c r="AA15399" s="50"/>
      <c r="AE15399" s="50"/>
    </row>
    <row r="15400" spans="23:31">
      <c r="W15400" s="50"/>
      <c r="AA15400" s="50"/>
      <c r="AE15400" s="50"/>
    </row>
    <row r="15401" spans="23:31">
      <c r="W15401" s="50"/>
      <c r="AA15401" s="50"/>
      <c r="AE15401" s="50"/>
    </row>
    <row r="15402" spans="23:31">
      <c r="W15402" s="50"/>
      <c r="AA15402" s="50"/>
      <c r="AE15402" s="50"/>
    </row>
    <row r="15403" spans="23:31">
      <c r="W15403" s="50"/>
      <c r="AA15403" s="50"/>
      <c r="AE15403" s="50"/>
    </row>
    <row r="15404" spans="23:31">
      <c r="W15404" s="50"/>
      <c r="AA15404" s="50"/>
      <c r="AE15404" s="50"/>
    </row>
    <row r="15405" spans="23:31">
      <c r="W15405" s="50"/>
      <c r="AA15405" s="50"/>
      <c r="AE15405" s="50"/>
    </row>
    <row r="15406" spans="23:31">
      <c r="W15406" s="50"/>
      <c r="AA15406" s="50"/>
      <c r="AE15406" s="50"/>
    </row>
    <row r="15407" spans="23:31">
      <c r="W15407" s="50"/>
      <c r="AA15407" s="50"/>
      <c r="AE15407" s="50"/>
    </row>
    <row r="15408" spans="23:31">
      <c r="W15408" s="50"/>
      <c r="AA15408" s="50"/>
      <c r="AE15408" s="50"/>
    </row>
    <row r="15409" spans="23:31">
      <c r="W15409" s="50"/>
      <c r="AA15409" s="50"/>
      <c r="AE15409" s="50"/>
    </row>
    <row r="15410" spans="23:31">
      <c r="W15410" s="50"/>
      <c r="AA15410" s="50"/>
      <c r="AE15410" s="50"/>
    </row>
    <row r="15411" spans="23:31">
      <c r="W15411" s="50"/>
      <c r="AA15411" s="50"/>
      <c r="AE15411" s="50"/>
    </row>
    <row r="15412" spans="23:31">
      <c r="W15412" s="50"/>
      <c r="AA15412" s="50"/>
      <c r="AE15412" s="50"/>
    </row>
    <row r="15413" spans="23:31">
      <c r="W15413" s="50"/>
      <c r="AA15413" s="50"/>
      <c r="AE15413" s="50"/>
    </row>
    <row r="15414" spans="23:31">
      <c r="W15414" s="50"/>
      <c r="AA15414" s="50"/>
      <c r="AE15414" s="50"/>
    </row>
    <row r="15415" spans="23:31">
      <c r="W15415" s="50"/>
      <c r="AA15415" s="50"/>
      <c r="AE15415" s="50"/>
    </row>
    <row r="15416" spans="23:31">
      <c r="W15416" s="50"/>
      <c r="AA15416" s="50"/>
      <c r="AE15416" s="50"/>
    </row>
    <row r="15417" spans="23:31">
      <c r="W15417" s="50"/>
      <c r="AA15417" s="50"/>
      <c r="AE15417" s="50"/>
    </row>
    <row r="15418" spans="23:31">
      <c r="W15418" s="50"/>
      <c r="AA15418" s="50"/>
      <c r="AE15418" s="50"/>
    </row>
    <row r="15419" spans="23:31">
      <c r="W15419" s="50"/>
      <c r="AA15419" s="50"/>
      <c r="AE15419" s="50"/>
    </row>
    <row r="15420" spans="23:31">
      <c r="W15420" s="50"/>
      <c r="AA15420" s="50"/>
      <c r="AE15420" s="50"/>
    </row>
    <row r="15421" spans="23:31">
      <c r="W15421" s="50"/>
      <c r="AA15421" s="50"/>
      <c r="AE15421" s="50"/>
    </row>
    <row r="15422" spans="23:31">
      <c r="W15422" s="50"/>
      <c r="AA15422" s="50"/>
      <c r="AE15422" s="50"/>
    </row>
    <row r="15423" spans="23:31">
      <c r="W15423" s="50"/>
      <c r="AA15423" s="50"/>
      <c r="AE15423" s="50"/>
    </row>
    <row r="15424" spans="23:31">
      <c r="W15424" s="50"/>
      <c r="AA15424" s="50"/>
      <c r="AE15424" s="50"/>
    </row>
    <row r="15425" spans="23:31">
      <c r="W15425" s="50"/>
      <c r="AA15425" s="50"/>
      <c r="AE15425" s="50"/>
    </row>
    <row r="15426" spans="23:31">
      <c r="W15426" s="50"/>
      <c r="AA15426" s="50"/>
      <c r="AE15426" s="50"/>
    </row>
    <row r="15427" spans="23:31">
      <c r="W15427" s="50"/>
      <c r="AA15427" s="50"/>
      <c r="AE15427" s="50"/>
    </row>
    <row r="15428" spans="23:31">
      <c r="W15428" s="50"/>
      <c r="AA15428" s="50"/>
      <c r="AE15428" s="50"/>
    </row>
    <row r="15429" spans="23:31">
      <c r="W15429" s="50"/>
      <c r="AA15429" s="50"/>
      <c r="AE15429" s="50"/>
    </row>
    <row r="15430" spans="23:31">
      <c r="W15430" s="50"/>
      <c r="AA15430" s="50"/>
      <c r="AE15430" s="50"/>
    </row>
    <row r="15431" spans="23:31">
      <c r="W15431" s="50"/>
      <c r="AA15431" s="50"/>
      <c r="AE15431" s="50"/>
    </row>
    <row r="15432" spans="23:31">
      <c r="W15432" s="50"/>
      <c r="AA15432" s="50"/>
      <c r="AE15432" s="50"/>
    </row>
    <row r="15433" spans="23:31">
      <c r="W15433" s="50"/>
      <c r="AA15433" s="50"/>
      <c r="AE15433" s="50"/>
    </row>
    <row r="15434" spans="23:31">
      <c r="W15434" s="50"/>
      <c r="AA15434" s="50"/>
      <c r="AE15434" s="50"/>
    </row>
    <row r="15435" spans="23:31">
      <c r="W15435" s="50"/>
      <c r="AA15435" s="50"/>
      <c r="AE15435" s="50"/>
    </row>
    <row r="15436" spans="23:31">
      <c r="W15436" s="50"/>
      <c r="AA15436" s="50"/>
      <c r="AE15436" s="50"/>
    </row>
    <row r="15437" spans="23:31">
      <c r="W15437" s="50"/>
      <c r="AA15437" s="50"/>
      <c r="AE15437" s="50"/>
    </row>
    <row r="15438" spans="23:31">
      <c r="W15438" s="50"/>
      <c r="AA15438" s="50"/>
      <c r="AE15438" s="50"/>
    </row>
    <row r="15439" spans="23:31">
      <c r="W15439" s="50"/>
      <c r="AA15439" s="50"/>
      <c r="AE15439" s="50"/>
    </row>
    <row r="15440" spans="23:31">
      <c r="W15440" s="50"/>
      <c r="AA15440" s="50"/>
      <c r="AE15440" s="50"/>
    </row>
    <row r="15441" spans="23:31">
      <c r="W15441" s="50"/>
      <c r="AA15441" s="50"/>
      <c r="AE15441" s="50"/>
    </row>
    <row r="15442" spans="23:31">
      <c r="W15442" s="50"/>
      <c r="AA15442" s="50"/>
      <c r="AE15442" s="50"/>
    </row>
    <row r="15443" spans="23:31">
      <c r="W15443" s="50"/>
      <c r="AA15443" s="50"/>
      <c r="AE15443" s="50"/>
    </row>
    <row r="15444" spans="23:31">
      <c r="W15444" s="50"/>
      <c r="AA15444" s="50"/>
      <c r="AE15444" s="50"/>
    </row>
    <row r="15445" spans="23:31">
      <c r="W15445" s="50"/>
      <c r="AA15445" s="50"/>
      <c r="AE15445" s="50"/>
    </row>
    <row r="15446" spans="23:31">
      <c r="W15446" s="50"/>
      <c r="AA15446" s="50"/>
      <c r="AE15446" s="50"/>
    </row>
    <row r="15447" spans="23:31">
      <c r="W15447" s="50"/>
      <c r="AA15447" s="50"/>
      <c r="AE15447" s="50"/>
    </row>
    <row r="15448" spans="23:31">
      <c r="W15448" s="50"/>
      <c r="AA15448" s="50"/>
      <c r="AE15448" s="50"/>
    </row>
    <row r="15449" spans="23:31">
      <c r="W15449" s="50"/>
      <c r="AA15449" s="50"/>
      <c r="AE15449" s="50"/>
    </row>
    <row r="15450" spans="23:31">
      <c r="W15450" s="50"/>
      <c r="AA15450" s="50"/>
      <c r="AE15450" s="50"/>
    </row>
    <row r="15451" spans="23:31">
      <c r="W15451" s="50"/>
      <c r="AA15451" s="50"/>
      <c r="AE15451" s="50"/>
    </row>
    <row r="15452" spans="23:31">
      <c r="W15452" s="50"/>
      <c r="AA15452" s="50"/>
      <c r="AE15452" s="50"/>
    </row>
    <row r="15453" spans="23:31">
      <c r="W15453" s="50"/>
      <c r="AA15453" s="50"/>
      <c r="AE15453" s="50"/>
    </row>
    <row r="15454" spans="23:31">
      <c r="W15454" s="50"/>
      <c r="AA15454" s="50"/>
      <c r="AE15454" s="50"/>
    </row>
    <row r="15455" spans="23:31">
      <c r="W15455" s="50"/>
      <c r="AA15455" s="50"/>
      <c r="AE15455" s="50"/>
    </row>
    <row r="15456" spans="23:31">
      <c r="W15456" s="50"/>
      <c r="AA15456" s="50"/>
      <c r="AE15456" s="50"/>
    </row>
    <row r="15457" spans="23:31">
      <c r="W15457" s="50"/>
      <c r="AA15457" s="50"/>
      <c r="AE15457" s="50"/>
    </row>
    <row r="15458" spans="23:31">
      <c r="W15458" s="50"/>
      <c r="AA15458" s="50"/>
      <c r="AE15458" s="50"/>
    </row>
    <row r="15459" spans="23:31">
      <c r="W15459" s="50"/>
      <c r="AA15459" s="50"/>
      <c r="AE15459" s="50"/>
    </row>
    <row r="15460" spans="23:31">
      <c r="W15460" s="50"/>
      <c r="AA15460" s="50"/>
      <c r="AE15460" s="50"/>
    </row>
    <row r="15461" spans="23:31">
      <c r="W15461" s="50"/>
      <c r="AA15461" s="50"/>
      <c r="AE15461" s="50"/>
    </row>
    <row r="15462" spans="23:31">
      <c r="W15462" s="50"/>
      <c r="AA15462" s="50"/>
      <c r="AE15462" s="50"/>
    </row>
    <row r="15463" spans="23:31">
      <c r="W15463" s="50"/>
      <c r="AA15463" s="50"/>
      <c r="AE15463" s="50"/>
    </row>
    <row r="15464" spans="23:31">
      <c r="W15464" s="50"/>
      <c r="AA15464" s="50"/>
      <c r="AE15464" s="50"/>
    </row>
    <row r="15465" spans="23:31">
      <c r="W15465" s="50"/>
      <c r="AA15465" s="50"/>
      <c r="AE15465" s="50"/>
    </row>
    <row r="15466" spans="23:31">
      <c r="W15466" s="50"/>
      <c r="AA15466" s="50"/>
      <c r="AE15466" s="50"/>
    </row>
    <row r="15467" spans="23:31">
      <c r="W15467" s="50"/>
      <c r="AA15467" s="50"/>
      <c r="AE15467" s="50"/>
    </row>
    <row r="15468" spans="23:31">
      <c r="W15468" s="50"/>
      <c r="AA15468" s="50"/>
      <c r="AE15468" s="50"/>
    </row>
    <row r="15469" spans="23:31">
      <c r="W15469" s="50"/>
      <c r="AA15469" s="50"/>
      <c r="AE15469" s="50"/>
    </row>
    <row r="15470" spans="23:31">
      <c r="W15470" s="50"/>
      <c r="AA15470" s="50"/>
      <c r="AE15470" s="50"/>
    </row>
    <row r="15471" spans="23:31">
      <c r="W15471" s="50"/>
      <c r="AA15471" s="50"/>
      <c r="AE15471" s="50"/>
    </row>
    <row r="15472" spans="23:31">
      <c r="W15472" s="50"/>
      <c r="AA15472" s="50"/>
      <c r="AE15472" s="50"/>
    </row>
    <row r="15473" spans="23:31">
      <c r="W15473" s="50"/>
      <c r="AA15473" s="50"/>
      <c r="AE15473" s="50"/>
    </row>
    <row r="15474" spans="23:31">
      <c r="W15474" s="50"/>
      <c r="AA15474" s="50"/>
      <c r="AE15474" s="50"/>
    </row>
    <row r="15475" spans="23:31">
      <c r="W15475" s="50"/>
      <c r="AA15475" s="50"/>
      <c r="AE15475" s="50"/>
    </row>
    <row r="15476" spans="23:31">
      <c r="W15476" s="50"/>
      <c r="AA15476" s="50"/>
      <c r="AE15476" s="50"/>
    </row>
    <row r="15477" spans="23:31">
      <c r="W15477" s="50"/>
      <c r="AA15477" s="50"/>
      <c r="AE15477" s="50"/>
    </row>
    <row r="15478" spans="23:31">
      <c r="W15478" s="50"/>
      <c r="AA15478" s="50"/>
      <c r="AE15478" s="50"/>
    </row>
    <row r="15479" spans="23:31">
      <c r="W15479" s="50"/>
      <c r="AA15479" s="50"/>
      <c r="AE15479" s="50"/>
    </row>
    <row r="15480" spans="23:31">
      <c r="W15480" s="50"/>
      <c r="AA15480" s="50"/>
      <c r="AE15480" s="50"/>
    </row>
    <row r="15481" spans="23:31">
      <c r="W15481" s="50"/>
      <c r="AA15481" s="50"/>
      <c r="AE15481" s="50"/>
    </row>
    <row r="15482" spans="23:31">
      <c r="W15482" s="50"/>
      <c r="AA15482" s="50"/>
      <c r="AE15482" s="50"/>
    </row>
    <row r="15483" spans="23:31">
      <c r="W15483" s="50"/>
      <c r="AA15483" s="50"/>
      <c r="AE15483" s="50"/>
    </row>
    <row r="15484" spans="23:31">
      <c r="W15484" s="50"/>
      <c r="AA15484" s="50"/>
      <c r="AE15484" s="50"/>
    </row>
    <row r="15485" spans="23:31">
      <c r="W15485" s="50"/>
      <c r="AA15485" s="50"/>
      <c r="AE15485" s="50"/>
    </row>
    <row r="15486" spans="23:31">
      <c r="W15486" s="50"/>
      <c r="AA15486" s="50"/>
      <c r="AE15486" s="50"/>
    </row>
    <row r="15487" spans="23:31">
      <c r="W15487" s="50"/>
      <c r="AA15487" s="50"/>
      <c r="AE15487" s="50"/>
    </row>
    <row r="15488" spans="23:31">
      <c r="W15488" s="50"/>
      <c r="AA15488" s="50"/>
      <c r="AE15488" s="50"/>
    </row>
    <row r="15489" spans="23:31">
      <c r="W15489" s="50"/>
      <c r="AA15489" s="50"/>
      <c r="AE15489" s="50"/>
    </row>
    <row r="15490" spans="23:31">
      <c r="W15490" s="50"/>
      <c r="AA15490" s="50"/>
      <c r="AE15490" s="50"/>
    </row>
    <row r="15491" spans="23:31">
      <c r="W15491" s="50"/>
      <c r="AA15491" s="50"/>
      <c r="AE15491" s="50"/>
    </row>
    <row r="15492" spans="23:31">
      <c r="W15492" s="50"/>
      <c r="AA15492" s="50"/>
      <c r="AE15492" s="50"/>
    </row>
    <row r="15493" spans="23:31">
      <c r="W15493" s="50"/>
      <c r="AA15493" s="50"/>
      <c r="AE15493" s="50"/>
    </row>
    <row r="15494" spans="23:31">
      <c r="W15494" s="50"/>
      <c r="AA15494" s="50"/>
      <c r="AE15494" s="50"/>
    </row>
    <row r="15495" spans="23:31">
      <c r="W15495" s="50"/>
      <c r="AA15495" s="50"/>
      <c r="AE15495" s="50"/>
    </row>
    <row r="15496" spans="23:31">
      <c r="W15496" s="50"/>
      <c r="AA15496" s="50"/>
      <c r="AE15496" s="50"/>
    </row>
    <row r="15497" spans="23:31">
      <c r="W15497" s="50"/>
      <c r="AA15497" s="50"/>
      <c r="AE15497" s="50"/>
    </row>
    <row r="15498" spans="23:31">
      <c r="W15498" s="50"/>
      <c r="AA15498" s="50"/>
      <c r="AE15498" s="50"/>
    </row>
    <row r="15499" spans="23:31">
      <c r="W15499" s="50"/>
      <c r="AA15499" s="50"/>
      <c r="AE15499" s="50"/>
    </row>
    <row r="15500" spans="23:31">
      <c r="W15500" s="50"/>
      <c r="AA15500" s="50"/>
      <c r="AE15500" s="50"/>
    </row>
    <row r="15501" spans="23:31">
      <c r="W15501" s="50"/>
      <c r="AA15501" s="50"/>
      <c r="AE15501" s="50"/>
    </row>
    <row r="15502" spans="23:31">
      <c r="W15502" s="50"/>
      <c r="AA15502" s="50"/>
      <c r="AE15502" s="50"/>
    </row>
    <row r="15503" spans="23:31">
      <c r="W15503" s="50"/>
      <c r="AA15503" s="50"/>
      <c r="AE15503" s="50"/>
    </row>
    <row r="15504" spans="23:31">
      <c r="W15504" s="50"/>
      <c r="AA15504" s="50"/>
      <c r="AE15504" s="50"/>
    </row>
    <row r="15505" spans="23:31">
      <c r="W15505" s="50"/>
      <c r="AA15505" s="50"/>
      <c r="AE15505" s="50"/>
    </row>
    <row r="15506" spans="23:31">
      <c r="W15506" s="50"/>
      <c r="AA15506" s="50"/>
      <c r="AE15506" s="50"/>
    </row>
    <row r="15507" spans="23:31">
      <c r="W15507" s="50"/>
      <c r="AA15507" s="50"/>
      <c r="AE15507" s="50"/>
    </row>
    <row r="15508" spans="23:31">
      <c r="W15508" s="50"/>
      <c r="AA15508" s="50"/>
      <c r="AE15508" s="50"/>
    </row>
    <row r="15509" spans="23:31">
      <c r="W15509" s="50"/>
      <c r="AA15509" s="50"/>
      <c r="AE15509" s="50"/>
    </row>
    <row r="15510" spans="23:31">
      <c r="W15510" s="50"/>
      <c r="AA15510" s="50"/>
      <c r="AE15510" s="50"/>
    </row>
    <row r="15511" spans="23:31">
      <c r="W15511" s="50"/>
      <c r="AA15511" s="50"/>
      <c r="AE15511" s="50"/>
    </row>
    <row r="15512" spans="23:31">
      <c r="W15512" s="50"/>
      <c r="AA15512" s="50"/>
      <c r="AE15512" s="50"/>
    </row>
    <row r="15513" spans="23:31">
      <c r="W15513" s="50"/>
      <c r="AA15513" s="50"/>
      <c r="AE15513" s="50"/>
    </row>
    <row r="15514" spans="23:31">
      <c r="W15514" s="50"/>
      <c r="AA15514" s="50"/>
      <c r="AE15514" s="50"/>
    </row>
    <row r="15515" spans="23:31">
      <c r="W15515" s="50"/>
      <c r="AA15515" s="50"/>
      <c r="AE15515" s="50"/>
    </row>
    <row r="15516" spans="23:31">
      <c r="W15516" s="50"/>
      <c r="AA15516" s="50"/>
      <c r="AE15516" s="50"/>
    </row>
    <row r="15517" spans="23:31">
      <c r="W15517" s="50"/>
      <c r="AA15517" s="50"/>
      <c r="AE15517" s="50"/>
    </row>
    <row r="15518" spans="23:31">
      <c r="W15518" s="50"/>
      <c r="AA15518" s="50"/>
      <c r="AE15518" s="50"/>
    </row>
    <row r="15519" spans="23:31">
      <c r="W15519" s="50"/>
      <c r="AA15519" s="50"/>
      <c r="AE15519" s="50"/>
    </row>
    <row r="15520" spans="23:31">
      <c r="W15520" s="50"/>
      <c r="AA15520" s="50"/>
      <c r="AE15520" s="50"/>
    </row>
    <row r="15521" spans="23:31">
      <c r="W15521" s="50"/>
      <c r="AA15521" s="50"/>
      <c r="AE15521" s="50"/>
    </row>
    <row r="15522" spans="23:31">
      <c r="W15522" s="50"/>
      <c r="AA15522" s="50"/>
      <c r="AE15522" s="50"/>
    </row>
    <row r="15523" spans="23:31">
      <c r="W15523" s="50"/>
      <c r="AA15523" s="50"/>
      <c r="AE15523" s="50"/>
    </row>
    <row r="15524" spans="23:31">
      <c r="W15524" s="50"/>
      <c r="AA15524" s="50"/>
      <c r="AE15524" s="50"/>
    </row>
    <row r="15525" spans="23:31">
      <c r="W15525" s="50"/>
      <c r="AA15525" s="50"/>
      <c r="AE15525" s="50"/>
    </row>
    <row r="15526" spans="23:31">
      <c r="W15526" s="50"/>
      <c r="AA15526" s="50"/>
      <c r="AE15526" s="50"/>
    </row>
    <row r="15527" spans="23:31">
      <c r="W15527" s="50"/>
      <c r="AA15527" s="50"/>
      <c r="AE15527" s="50"/>
    </row>
    <row r="15528" spans="23:31">
      <c r="W15528" s="50"/>
      <c r="AA15528" s="50"/>
      <c r="AE15528" s="50"/>
    </row>
    <row r="15529" spans="23:31">
      <c r="W15529" s="50"/>
      <c r="AA15529" s="50"/>
      <c r="AE15529" s="50"/>
    </row>
    <row r="15530" spans="23:31">
      <c r="W15530" s="50"/>
      <c r="AA15530" s="50"/>
      <c r="AE15530" s="50"/>
    </row>
    <row r="15531" spans="23:31">
      <c r="W15531" s="50"/>
      <c r="AA15531" s="50"/>
      <c r="AE15531" s="50"/>
    </row>
    <row r="15532" spans="23:31">
      <c r="W15532" s="50"/>
      <c r="AA15532" s="50"/>
      <c r="AE15532" s="50"/>
    </row>
    <row r="15533" spans="23:31">
      <c r="W15533" s="50"/>
      <c r="AA15533" s="50"/>
      <c r="AE15533" s="50"/>
    </row>
    <row r="15534" spans="23:31">
      <c r="W15534" s="50"/>
      <c r="AA15534" s="50"/>
      <c r="AE15534" s="50"/>
    </row>
    <row r="15535" spans="23:31">
      <c r="W15535" s="50"/>
      <c r="AA15535" s="50"/>
      <c r="AE15535" s="50"/>
    </row>
    <row r="15536" spans="23:31">
      <c r="W15536" s="50"/>
      <c r="AA15536" s="50"/>
      <c r="AE15536" s="50"/>
    </row>
    <row r="15537" spans="23:31">
      <c r="W15537" s="50"/>
      <c r="AA15537" s="50"/>
      <c r="AE15537" s="50"/>
    </row>
    <row r="15538" spans="23:31">
      <c r="W15538" s="50"/>
      <c r="AA15538" s="50"/>
      <c r="AE15538" s="50"/>
    </row>
    <row r="15539" spans="23:31">
      <c r="W15539" s="50"/>
      <c r="AA15539" s="50"/>
      <c r="AE15539" s="50"/>
    </row>
    <row r="15540" spans="23:31">
      <c r="W15540" s="50"/>
      <c r="AA15540" s="50"/>
      <c r="AE15540" s="50"/>
    </row>
    <row r="15541" spans="23:31">
      <c r="W15541" s="50"/>
      <c r="AA15541" s="50"/>
      <c r="AE15541" s="50"/>
    </row>
    <row r="15542" spans="23:31">
      <c r="W15542" s="50"/>
      <c r="AA15542" s="50"/>
      <c r="AE15542" s="50"/>
    </row>
    <row r="15543" spans="23:31">
      <c r="W15543" s="50"/>
      <c r="AA15543" s="50"/>
      <c r="AE15543" s="50"/>
    </row>
    <row r="15544" spans="23:31">
      <c r="W15544" s="50"/>
      <c r="AA15544" s="50"/>
      <c r="AE15544" s="50"/>
    </row>
    <row r="15545" spans="23:31">
      <c r="W15545" s="50"/>
      <c r="AA15545" s="50"/>
      <c r="AE15545" s="50"/>
    </row>
    <row r="15546" spans="23:31">
      <c r="W15546" s="50"/>
      <c r="AA15546" s="50"/>
      <c r="AE15546" s="50"/>
    </row>
    <row r="15547" spans="23:31">
      <c r="W15547" s="50"/>
      <c r="AA15547" s="50"/>
      <c r="AE15547" s="50"/>
    </row>
    <row r="15548" spans="23:31">
      <c r="W15548" s="50"/>
      <c r="AA15548" s="50"/>
      <c r="AE15548" s="50"/>
    </row>
    <row r="15549" spans="23:31">
      <c r="W15549" s="50"/>
      <c r="AA15549" s="50"/>
      <c r="AE15549" s="50"/>
    </row>
    <row r="15550" spans="23:31">
      <c r="W15550" s="50"/>
      <c r="AA15550" s="50"/>
      <c r="AE15550" s="50"/>
    </row>
    <row r="15551" spans="23:31">
      <c r="W15551" s="50"/>
      <c r="AA15551" s="50"/>
      <c r="AE15551" s="50"/>
    </row>
    <row r="15552" spans="23:31">
      <c r="W15552" s="50"/>
      <c r="AA15552" s="50"/>
      <c r="AE15552" s="50"/>
    </row>
    <row r="15553" spans="23:31">
      <c r="W15553" s="50"/>
      <c r="AA15553" s="50"/>
      <c r="AE15553" s="50"/>
    </row>
    <row r="15554" spans="23:31">
      <c r="W15554" s="50"/>
      <c r="AA15554" s="50"/>
      <c r="AE15554" s="50"/>
    </row>
    <row r="15555" spans="23:31">
      <c r="W15555" s="50"/>
      <c r="AA15555" s="50"/>
      <c r="AE15555" s="50"/>
    </row>
    <row r="15556" spans="23:31">
      <c r="W15556" s="50"/>
      <c r="AA15556" s="50"/>
      <c r="AE15556" s="50"/>
    </row>
    <row r="15557" spans="23:31">
      <c r="W15557" s="50"/>
      <c r="AA15557" s="50"/>
      <c r="AE15557" s="50"/>
    </row>
    <row r="15558" spans="23:31">
      <c r="W15558" s="50"/>
      <c r="AA15558" s="50"/>
      <c r="AE15558" s="50"/>
    </row>
    <row r="15559" spans="23:31">
      <c r="W15559" s="50"/>
      <c r="AA15559" s="50"/>
      <c r="AE15559" s="50"/>
    </row>
    <row r="15560" spans="23:31">
      <c r="W15560" s="50"/>
      <c r="AA15560" s="50"/>
      <c r="AE15560" s="50"/>
    </row>
    <row r="15561" spans="23:31">
      <c r="W15561" s="50"/>
      <c r="AA15561" s="50"/>
      <c r="AE15561" s="50"/>
    </row>
    <row r="15562" spans="23:31">
      <c r="W15562" s="50"/>
      <c r="AA15562" s="50"/>
      <c r="AE15562" s="50"/>
    </row>
    <row r="15563" spans="23:31">
      <c r="W15563" s="50"/>
      <c r="AA15563" s="50"/>
      <c r="AE15563" s="50"/>
    </row>
    <row r="15564" spans="23:31">
      <c r="W15564" s="50"/>
      <c r="AA15564" s="50"/>
      <c r="AE15564" s="50"/>
    </row>
    <row r="15565" spans="23:31">
      <c r="W15565" s="50"/>
      <c r="AA15565" s="50"/>
      <c r="AE15565" s="50"/>
    </row>
    <row r="15566" spans="23:31">
      <c r="W15566" s="50"/>
      <c r="AA15566" s="50"/>
      <c r="AE15566" s="50"/>
    </row>
    <row r="15567" spans="23:31">
      <c r="W15567" s="50"/>
      <c r="AA15567" s="50"/>
      <c r="AE15567" s="50"/>
    </row>
    <row r="15568" spans="23:31">
      <c r="W15568" s="50"/>
      <c r="AA15568" s="50"/>
      <c r="AE15568" s="50"/>
    </row>
    <row r="15569" spans="23:31">
      <c r="W15569" s="50"/>
      <c r="AA15569" s="50"/>
      <c r="AE15569" s="50"/>
    </row>
    <row r="15570" spans="23:31">
      <c r="W15570" s="50"/>
      <c r="AA15570" s="50"/>
      <c r="AE15570" s="50"/>
    </row>
    <row r="15571" spans="23:31">
      <c r="W15571" s="50"/>
      <c r="AA15571" s="50"/>
      <c r="AE15571" s="50"/>
    </row>
    <row r="15572" spans="23:31">
      <c r="W15572" s="50"/>
      <c r="AA15572" s="50"/>
      <c r="AE15572" s="50"/>
    </row>
    <row r="15573" spans="23:31">
      <c r="W15573" s="50"/>
      <c r="AA15573" s="50"/>
      <c r="AE15573" s="50"/>
    </row>
    <row r="15574" spans="23:31">
      <c r="W15574" s="50"/>
      <c r="AA15574" s="50"/>
      <c r="AE15574" s="50"/>
    </row>
    <row r="15575" spans="23:31">
      <c r="W15575" s="50"/>
      <c r="AA15575" s="50"/>
      <c r="AE15575" s="50"/>
    </row>
    <row r="15576" spans="23:31">
      <c r="W15576" s="50"/>
      <c r="AA15576" s="50"/>
      <c r="AE15576" s="50"/>
    </row>
    <row r="15577" spans="23:31">
      <c r="W15577" s="50"/>
      <c r="AA15577" s="50"/>
      <c r="AE15577" s="50"/>
    </row>
    <row r="15578" spans="23:31">
      <c r="W15578" s="50"/>
      <c r="AA15578" s="50"/>
      <c r="AE15578" s="50"/>
    </row>
    <row r="15579" spans="23:31">
      <c r="W15579" s="50"/>
      <c r="AA15579" s="50"/>
      <c r="AE15579" s="50"/>
    </row>
    <row r="15580" spans="23:31">
      <c r="W15580" s="50"/>
      <c r="AA15580" s="50"/>
      <c r="AE15580" s="50"/>
    </row>
    <row r="15581" spans="23:31">
      <c r="W15581" s="50"/>
      <c r="AA15581" s="50"/>
      <c r="AE15581" s="50"/>
    </row>
    <row r="15582" spans="23:31">
      <c r="W15582" s="50"/>
      <c r="AA15582" s="50"/>
      <c r="AE15582" s="50"/>
    </row>
    <row r="15583" spans="23:31">
      <c r="W15583" s="50"/>
      <c r="AA15583" s="50"/>
      <c r="AE15583" s="50"/>
    </row>
    <row r="15584" spans="23:31">
      <c r="W15584" s="50"/>
      <c r="AA15584" s="50"/>
      <c r="AE15584" s="50"/>
    </row>
    <row r="15585" spans="23:31">
      <c r="W15585" s="50"/>
      <c r="AA15585" s="50"/>
      <c r="AE15585" s="50"/>
    </row>
    <row r="15586" spans="23:31">
      <c r="W15586" s="50"/>
      <c r="AA15586" s="50"/>
      <c r="AE15586" s="50"/>
    </row>
    <row r="15587" spans="23:31">
      <c r="W15587" s="50"/>
      <c r="AA15587" s="50"/>
      <c r="AE15587" s="50"/>
    </row>
    <row r="15588" spans="23:31">
      <c r="W15588" s="50"/>
      <c r="AA15588" s="50"/>
      <c r="AE15588" s="50"/>
    </row>
    <row r="15589" spans="23:31">
      <c r="W15589" s="50"/>
      <c r="AA15589" s="50"/>
      <c r="AE15589" s="50"/>
    </row>
    <row r="15590" spans="23:31">
      <c r="W15590" s="50"/>
      <c r="AA15590" s="50"/>
      <c r="AE15590" s="50"/>
    </row>
    <row r="15591" spans="23:31">
      <c r="W15591" s="50"/>
      <c r="AA15591" s="50"/>
      <c r="AE15591" s="50"/>
    </row>
    <row r="15592" spans="23:31">
      <c r="W15592" s="50"/>
      <c r="AA15592" s="50"/>
      <c r="AE15592" s="50"/>
    </row>
    <row r="15593" spans="23:31">
      <c r="W15593" s="50"/>
      <c r="AA15593" s="50"/>
      <c r="AE15593" s="50"/>
    </row>
    <row r="15594" spans="23:31">
      <c r="W15594" s="50"/>
      <c r="AA15594" s="50"/>
      <c r="AE15594" s="50"/>
    </row>
    <row r="15595" spans="23:31">
      <c r="W15595" s="50"/>
      <c r="AA15595" s="50"/>
      <c r="AE15595" s="50"/>
    </row>
    <row r="15596" spans="23:31">
      <c r="W15596" s="50"/>
      <c r="AA15596" s="50"/>
      <c r="AE15596" s="50"/>
    </row>
    <row r="15597" spans="23:31">
      <c r="W15597" s="50"/>
      <c r="AA15597" s="50"/>
      <c r="AE15597" s="50"/>
    </row>
    <row r="15598" spans="23:31">
      <c r="W15598" s="50"/>
      <c r="AA15598" s="50"/>
      <c r="AE15598" s="50"/>
    </row>
    <row r="15599" spans="23:31">
      <c r="W15599" s="50"/>
      <c r="AA15599" s="50"/>
      <c r="AE15599" s="50"/>
    </row>
    <row r="15600" spans="23:31">
      <c r="W15600" s="50"/>
      <c r="AA15600" s="50"/>
      <c r="AE15600" s="50"/>
    </row>
    <row r="15601" spans="23:31">
      <c r="W15601" s="50"/>
      <c r="AA15601" s="50"/>
      <c r="AE15601" s="50"/>
    </row>
    <row r="15602" spans="23:31">
      <c r="W15602" s="50"/>
      <c r="AA15602" s="50"/>
      <c r="AE15602" s="50"/>
    </row>
    <row r="15603" spans="23:31">
      <c r="W15603" s="50"/>
      <c r="AA15603" s="50"/>
      <c r="AE15603" s="50"/>
    </row>
    <row r="15604" spans="23:31">
      <c r="W15604" s="50"/>
      <c r="AA15604" s="50"/>
      <c r="AE15604" s="50"/>
    </row>
    <row r="15605" spans="23:31">
      <c r="W15605" s="50"/>
      <c r="AA15605" s="50"/>
      <c r="AE15605" s="50"/>
    </row>
    <row r="15606" spans="23:31">
      <c r="W15606" s="50"/>
      <c r="AA15606" s="50"/>
      <c r="AE15606" s="50"/>
    </row>
    <row r="15607" spans="23:31">
      <c r="W15607" s="50"/>
      <c r="AA15607" s="50"/>
      <c r="AE15607" s="50"/>
    </row>
    <row r="15608" spans="23:31">
      <c r="W15608" s="50"/>
      <c r="AA15608" s="50"/>
      <c r="AE15608" s="50"/>
    </row>
    <row r="15609" spans="23:31">
      <c r="W15609" s="50"/>
      <c r="AA15609" s="50"/>
      <c r="AE15609" s="50"/>
    </row>
    <row r="15610" spans="23:31">
      <c r="W15610" s="50"/>
      <c r="AA15610" s="50"/>
      <c r="AE15610" s="50"/>
    </row>
    <row r="15611" spans="23:31">
      <c r="W15611" s="50"/>
      <c r="AA15611" s="50"/>
      <c r="AE15611" s="50"/>
    </row>
    <row r="15612" spans="23:31">
      <c r="W15612" s="50"/>
      <c r="AA15612" s="50"/>
      <c r="AE15612" s="50"/>
    </row>
    <row r="15613" spans="23:31">
      <c r="W15613" s="50"/>
      <c r="AA15613" s="50"/>
      <c r="AE15613" s="50"/>
    </row>
    <row r="15614" spans="23:31">
      <c r="W15614" s="50"/>
      <c r="AA15614" s="50"/>
      <c r="AE15614" s="50"/>
    </row>
    <row r="15615" spans="23:31">
      <c r="W15615" s="50"/>
      <c r="AA15615" s="50"/>
      <c r="AE15615" s="50"/>
    </row>
    <row r="15616" spans="23:31">
      <c r="W15616" s="50"/>
      <c r="AA15616" s="50"/>
      <c r="AE15616" s="50"/>
    </row>
    <row r="15617" spans="23:31">
      <c r="W15617" s="50"/>
      <c r="AA15617" s="50"/>
      <c r="AE15617" s="50"/>
    </row>
    <row r="15618" spans="23:31">
      <c r="W15618" s="50"/>
      <c r="AA15618" s="50"/>
      <c r="AE15618" s="50"/>
    </row>
    <row r="15619" spans="23:31">
      <c r="W15619" s="50"/>
      <c r="AA15619" s="50"/>
      <c r="AE15619" s="50"/>
    </row>
    <row r="15620" spans="23:31">
      <c r="W15620" s="50"/>
      <c r="AA15620" s="50"/>
      <c r="AE15620" s="50"/>
    </row>
    <row r="15621" spans="23:31">
      <c r="W15621" s="50"/>
      <c r="AA15621" s="50"/>
      <c r="AE15621" s="50"/>
    </row>
    <row r="15622" spans="23:31">
      <c r="W15622" s="50"/>
      <c r="AA15622" s="50"/>
      <c r="AE15622" s="50"/>
    </row>
    <row r="15623" spans="23:31">
      <c r="W15623" s="50"/>
      <c r="AA15623" s="50"/>
      <c r="AE15623" s="50"/>
    </row>
    <row r="15624" spans="23:31">
      <c r="W15624" s="50"/>
      <c r="AA15624" s="50"/>
      <c r="AE15624" s="50"/>
    </row>
    <row r="15625" spans="23:31">
      <c r="W15625" s="50"/>
      <c r="AA15625" s="50"/>
      <c r="AE15625" s="50"/>
    </row>
    <row r="15626" spans="23:31">
      <c r="W15626" s="50"/>
      <c r="AA15626" s="50"/>
      <c r="AE15626" s="50"/>
    </row>
    <row r="15627" spans="23:31">
      <c r="W15627" s="50"/>
      <c r="AA15627" s="50"/>
      <c r="AE15627" s="50"/>
    </row>
    <row r="15628" spans="23:31">
      <c r="W15628" s="50"/>
      <c r="AA15628" s="50"/>
      <c r="AE15628" s="50"/>
    </row>
    <row r="15629" spans="23:31">
      <c r="W15629" s="50"/>
      <c r="AA15629" s="50"/>
      <c r="AE15629" s="50"/>
    </row>
    <row r="15630" spans="23:31">
      <c r="W15630" s="50"/>
      <c r="AA15630" s="50"/>
      <c r="AE15630" s="50"/>
    </row>
    <row r="15631" spans="23:31">
      <c r="W15631" s="50"/>
      <c r="AA15631" s="50"/>
      <c r="AE15631" s="50"/>
    </row>
    <row r="15632" spans="23:31">
      <c r="W15632" s="50"/>
      <c r="AA15632" s="50"/>
      <c r="AE15632" s="50"/>
    </row>
    <row r="15633" spans="23:31">
      <c r="W15633" s="50"/>
      <c r="AA15633" s="50"/>
      <c r="AE15633" s="50"/>
    </row>
    <row r="15634" spans="23:31">
      <c r="W15634" s="50"/>
      <c r="AA15634" s="50"/>
      <c r="AE15634" s="50"/>
    </row>
    <row r="15635" spans="23:31">
      <c r="W15635" s="50"/>
      <c r="AA15635" s="50"/>
      <c r="AE15635" s="50"/>
    </row>
    <row r="15636" spans="23:31">
      <c r="W15636" s="50"/>
      <c r="AA15636" s="50"/>
      <c r="AE15636" s="50"/>
    </row>
    <row r="15637" spans="23:31">
      <c r="W15637" s="50"/>
      <c r="AA15637" s="50"/>
      <c r="AE15637" s="50"/>
    </row>
    <row r="15638" spans="23:31">
      <c r="W15638" s="50"/>
      <c r="AA15638" s="50"/>
      <c r="AE15638" s="50"/>
    </row>
    <row r="15639" spans="23:31">
      <c r="W15639" s="50"/>
      <c r="AA15639" s="50"/>
      <c r="AE15639" s="50"/>
    </row>
    <row r="15640" spans="23:31">
      <c r="W15640" s="50"/>
      <c r="AA15640" s="50"/>
      <c r="AE15640" s="50"/>
    </row>
    <row r="15641" spans="23:31">
      <c r="W15641" s="50"/>
      <c r="AA15641" s="50"/>
      <c r="AE15641" s="50"/>
    </row>
    <row r="15642" spans="23:31">
      <c r="W15642" s="50"/>
      <c r="AA15642" s="50"/>
      <c r="AE15642" s="50"/>
    </row>
    <row r="15643" spans="23:31">
      <c r="W15643" s="50"/>
      <c r="AA15643" s="50"/>
      <c r="AE15643" s="50"/>
    </row>
    <row r="15644" spans="23:31">
      <c r="W15644" s="50"/>
      <c r="AA15644" s="50"/>
      <c r="AE15644" s="50"/>
    </row>
    <row r="15645" spans="23:31">
      <c r="W15645" s="50"/>
      <c r="AA15645" s="50"/>
      <c r="AE15645" s="50"/>
    </row>
    <row r="15646" spans="23:31">
      <c r="W15646" s="50"/>
      <c r="AA15646" s="50"/>
      <c r="AE15646" s="50"/>
    </row>
    <row r="15647" spans="23:31">
      <c r="W15647" s="50"/>
      <c r="AA15647" s="50"/>
      <c r="AE15647" s="50"/>
    </row>
    <row r="15648" spans="23:31">
      <c r="W15648" s="50"/>
      <c r="AA15648" s="50"/>
      <c r="AE15648" s="50"/>
    </row>
    <row r="15649" spans="23:31">
      <c r="W15649" s="50"/>
      <c r="AA15649" s="50"/>
      <c r="AE15649" s="50"/>
    </row>
    <row r="15650" spans="23:31">
      <c r="W15650" s="50"/>
      <c r="AA15650" s="50"/>
      <c r="AE15650" s="50"/>
    </row>
    <row r="15651" spans="23:31">
      <c r="W15651" s="50"/>
      <c r="AA15651" s="50"/>
      <c r="AE15651" s="50"/>
    </row>
    <row r="15652" spans="23:31">
      <c r="W15652" s="50"/>
      <c r="AA15652" s="50"/>
      <c r="AE15652" s="50"/>
    </row>
    <row r="15653" spans="23:31">
      <c r="W15653" s="50"/>
      <c r="AA15653" s="50"/>
      <c r="AE15653" s="50"/>
    </row>
    <row r="15654" spans="23:31">
      <c r="W15654" s="50"/>
      <c r="AA15654" s="50"/>
      <c r="AE15654" s="50"/>
    </row>
    <row r="15655" spans="23:31">
      <c r="W15655" s="50"/>
      <c r="AA15655" s="50"/>
      <c r="AE15655" s="50"/>
    </row>
    <row r="15656" spans="23:31">
      <c r="W15656" s="50"/>
      <c r="AA15656" s="50"/>
      <c r="AE15656" s="50"/>
    </row>
    <row r="15657" spans="23:31">
      <c r="W15657" s="50"/>
      <c r="AA15657" s="50"/>
      <c r="AE15657" s="50"/>
    </row>
    <row r="15658" spans="23:31">
      <c r="W15658" s="50"/>
      <c r="AA15658" s="50"/>
      <c r="AE15658" s="50"/>
    </row>
    <row r="15659" spans="23:31">
      <c r="W15659" s="50"/>
      <c r="AA15659" s="50"/>
      <c r="AE15659" s="50"/>
    </row>
    <row r="15660" spans="23:31">
      <c r="W15660" s="50"/>
      <c r="AA15660" s="50"/>
      <c r="AE15660" s="50"/>
    </row>
    <row r="15661" spans="23:31">
      <c r="W15661" s="50"/>
      <c r="AA15661" s="50"/>
      <c r="AE15661" s="50"/>
    </row>
    <row r="15662" spans="23:31">
      <c r="W15662" s="50"/>
      <c r="AA15662" s="50"/>
      <c r="AE15662" s="50"/>
    </row>
    <row r="15663" spans="23:31">
      <c r="W15663" s="50"/>
      <c r="AA15663" s="50"/>
      <c r="AE15663" s="50"/>
    </row>
    <row r="15664" spans="23:31">
      <c r="W15664" s="50"/>
      <c r="AA15664" s="50"/>
      <c r="AE15664" s="50"/>
    </row>
    <row r="15665" spans="23:31">
      <c r="W15665" s="50"/>
      <c r="AA15665" s="50"/>
      <c r="AE15665" s="50"/>
    </row>
    <row r="15666" spans="23:31">
      <c r="W15666" s="50"/>
      <c r="AA15666" s="50"/>
      <c r="AE15666" s="50"/>
    </row>
    <row r="15667" spans="23:31">
      <c r="W15667" s="50"/>
      <c r="AA15667" s="50"/>
      <c r="AE15667" s="50"/>
    </row>
    <row r="15668" spans="23:31">
      <c r="W15668" s="50"/>
      <c r="AA15668" s="50"/>
      <c r="AE15668" s="50"/>
    </row>
    <row r="15669" spans="23:31">
      <c r="W15669" s="50"/>
      <c r="AA15669" s="50"/>
      <c r="AE15669" s="50"/>
    </row>
    <row r="15670" spans="23:31">
      <c r="W15670" s="50"/>
      <c r="AA15670" s="50"/>
      <c r="AE15670" s="50"/>
    </row>
    <row r="15671" spans="23:31">
      <c r="W15671" s="50"/>
      <c r="AA15671" s="50"/>
      <c r="AE15671" s="50"/>
    </row>
    <row r="15672" spans="23:31">
      <c r="W15672" s="50"/>
      <c r="AA15672" s="50"/>
      <c r="AE15672" s="50"/>
    </row>
    <row r="15673" spans="23:31">
      <c r="W15673" s="50"/>
      <c r="AA15673" s="50"/>
      <c r="AE15673" s="50"/>
    </row>
    <row r="15674" spans="23:31">
      <c r="W15674" s="50"/>
      <c r="AA15674" s="50"/>
      <c r="AE15674" s="50"/>
    </row>
    <row r="15675" spans="23:31">
      <c r="W15675" s="50"/>
      <c r="AA15675" s="50"/>
      <c r="AE15675" s="50"/>
    </row>
    <row r="15676" spans="23:31">
      <c r="W15676" s="50"/>
      <c r="AA15676" s="50"/>
      <c r="AE15676" s="50"/>
    </row>
    <row r="15677" spans="23:31">
      <c r="W15677" s="50"/>
      <c r="AA15677" s="50"/>
      <c r="AE15677" s="50"/>
    </row>
    <row r="15678" spans="23:31">
      <c r="W15678" s="50"/>
      <c r="AA15678" s="50"/>
      <c r="AE15678" s="50"/>
    </row>
    <row r="15679" spans="23:31">
      <c r="W15679" s="50"/>
      <c r="AA15679" s="50"/>
      <c r="AE15679" s="50"/>
    </row>
    <row r="15680" spans="23:31">
      <c r="W15680" s="50"/>
      <c r="AA15680" s="50"/>
      <c r="AE15680" s="50"/>
    </row>
    <row r="15681" spans="23:31">
      <c r="W15681" s="50"/>
      <c r="AA15681" s="50"/>
      <c r="AE15681" s="50"/>
    </row>
    <row r="15682" spans="23:31">
      <c r="W15682" s="50"/>
      <c r="AA15682" s="50"/>
      <c r="AE15682" s="50"/>
    </row>
    <row r="15683" spans="23:31">
      <c r="W15683" s="50"/>
      <c r="AA15683" s="50"/>
      <c r="AE15683" s="50"/>
    </row>
    <row r="15684" spans="23:31">
      <c r="W15684" s="50"/>
      <c r="AA15684" s="50"/>
      <c r="AE15684" s="50"/>
    </row>
    <row r="15685" spans="23:31">
      <c r="W15685" s="50"/>
      <c r="AA15685" s="50"/>
      <c r="AE15685" s="50"/>
    </row>
    <row r="15686" spans="23:31">
      <c r="W15686" s="50"/>
      <c r="AA15686" s="50"/>
      <c r="AE15686" s="50"/>
    </row>
    <row r="15687" spans="23:31">
      <c r="W15687" s="50"/>
      <c r="AA15687" s="50"/>
      <c r="AE15687" s="50"/>
    </row>
    <row r="15688" spans="23:31">
      <c r="W15688" s="50"/>
      <c r="AA15688" s="50"/>
      <c r="AE15688" s="50"/>
    </row>
    <row r="15689" spans="23:31">
      <c r="W15689" s="50"/>
      <c r="AA15689" s="50"/>
      <c r="AE15689" s="50"/>
    </row>
    <row r="15690" spans="23:31">
      <c r="W15690" s="50"/>
      <c r="AA15690" s="50"/>
      <c r="AE15690" s="50"/>
    </row>
    <row r="15691" spans="23:31">
      <c r="W15691" s="50"/>
      <c r="AA15691" s="50"/>
      <c r="AE15691" s="50"/>
    </row>
    <row r="15692" spans="23:31">
      <c r="W15692" s="50"/>
      <c r="AA15692" s="50"/>
      <c r="AE15692" s="50"/>
    </row>
    <row r="15693" spans="23:31">
      <c r="W15693" s="50"/>
      <c r="AA15693" s="50"/>
      <c r="AE15693" s="50"/>
    </row>
    <row r="15694" spans="23:31">
      <c r="W15694" s="50"/>
      <c r="AA15694" s="50"/>
      <c r="AE15694" s="50"/>
    </row>
    <row r="15695" spans="23:31">
      <c r="W15695" s="50"/>
      <c r="AA15695" s="50"/>
      <c r="AE15695" s="50"/>
    </row>
    <row r="15696" spans="23:31">
      <c r="W15696" s="50"/>
      <c r="AA15696" s="50"/>
      <c r="AE15696" s="50"/>
    </row>
    <row r="15697" spans="23:31">
      <c r="W15697" s="50"/>
      <c r="AA15697" s="50"/>
      <c r="AE15697" s="50"/>
    </row>
    <row r="15698" spans="23:31">
      <c r="W15698" s="50"/>
      <c r="AA15698" s="50"/>
      <c r="AE15698" s="50"/>
    </row>
    <row r="15699" spans="23:31">
      <c r="W15699" s="50"/>
      <c r="AA15699" s="50"/>
      <c r="AE15699" s="50"/>
    </row>
    <row r="15700" spans="23:31">
      <c r="W15700" s="50"/>
      <c r="AA15700" s="50"/>
      <c r="AE15700" s="50"/>
    </row>
    <row r="15701" spans="23:31">
      <c r="W15701" s="50"/>
      <c r="AA15701" s="50"/>
      <c r="AE15701" s="50"/>
    </row>
    <row r="15702" spans="23:31">
      <c r="W15702" s="50"/>
      <c r="AA15702" s="50"/>
      <c r="AE15702" s="50"/>
    </row>
    <row r="15703" spans="23:31">
      <c r="W15703" s="50"/>
      <c r="AA15703" s="50"/>
      <c r="AE15703" s="50"/>
    </row>
    <row r="15704" spans="23:31">
      <c r="W15704" s="50"/>
      <c r="AA15704" s="50"/>
      <c r="AE15704" s="50"/>
    </row>
    <row r="15705" spans="23:31">
      <c r="W15705" s="50"/>
      <c r="AA15705" s="50"/>
      <c r="AE15705" s="50"/>
    </row>
    <row r="15706" spans="23:31">
      <c r="W15706" s="50"/>
      <c r="AA15706" s="50"/>
      <c r="AE15706" s="50"/>
    </row>
    <row r="15707" spans="23:31">
      <c r="W15707" s="50"/>
      <c r="AA15707" s="50"/>
      <c r="AE15707" s="50"/>
    </row>
    <row r="15708" spans="23:31">
      <c r="W15708" s="50"/>
      <c r="AA15708" s="50"/>
      <c r="AE15708" s="50"/>
    </row>
    <row r="15709" spans="23:31">
      <c r="W15709" s="50"/>
      <c r="AA15709" s="50"/>
      <c r="AE15709" s="50"/>
    </row>
    <row r="15710" spans="23:31">
      <c r="W15710" s="50"/>
      <c r="AA15710" s="50"/>
      <c r="AE15710" s="50"/>
    </row>
    <row r="15711" spans="23:31">
      <c r="W15711" s="50"/>
      <c r="AA15711" s="50"/>
      <c r="AE15711" s="50"/>
    </row>
    <row r="15712" spans="23:31">
      <c r="W15712" s="50"/>
      <c r="AA15712" s="50"/>
      <c r="AE15712" s="50"/>
    </row>
    <row r="15713" spans="23:31">
      <c r="W15713" s="50"/>
      <c r="AA15713" s="50"/>
      <c r="AE15713" s="50"/>
    </row>
    <row r="15714" spans="23:31">
      <c r="W15714" s="50"/>
      <c r="AA15714" s="50"/>
      <c r="AE15714" s="50"/>
    </row>
    <row r="15715" spans="23:31">
      <c r="W15715" s="50"/>
      <c r="AA15715" s="50"/>
      <c r="AE15715" s="50"/>
    </row>
    <row r="15716" spans="23:31">
      <c r="W15716" s="50"/>
      <c r="AA15716" s="50"/>
      <c r="AE15716" s="50"/>
    </row>
    <row r="15717" spans="23:31">
      <c r="W15717" s="50"/>
      <c r="AA15717" s="50"/>
      <c r="AE15717" s="50"/>
    </row>
    <row r="15718" spans="23:31">
      <c r="W15718" s="50"/>
      <c r="AA15718" s="50"/>
      <c r="AE15718" s="50"/>
    </row>
    <row r="15719" spans="23:31">
      <c r="W15719" s="50"/>
      <c r="AA15719" s="50"/>
      <c r="AE15719" s="50"/>
    </row>
    <row r="15720" spans="23:31">
      <c r="W15720" s="50"/>
      <c r="AA15720" s="50"/>
      <c r="AE15720" s="50"/>
    </row>
    <row r="15721" spans="23:31">
      <c r="W15721" s="50"/>
      <c r="AA15721" s="50"/>
      <c r="AE15721" s="50"/>
    </row>
    <row r="15722" spans="23:31">
      <c r="W15722" s="50"/>
      <c r="AA15722" s="50"/>
      <c r="AE15722" s="50"/>
    </row>
    <row r="15723" spans="23:31">
      <c r="W15723" s="50"/>
      <c r="AA15723" s="50"/>
      <c r="AE15723" s="50"/>
    </row>
    <row r="15724" spans="23:31">
      <c r="W15724" s="50"/>
      <c r="AA15724" s="50"/>
      <c r="AE15724" s="50"/>
    </row>
    <row r="15725" spans="23:31">
      <c r="W15725" s="50"/>
      <c r="AA15725" s="50"/>
      <c r="AE15725" s="50"/>
    </row>
    <row r="15726" spans="23:31">
      <c r="W15726" s="50"/>
      <c r="AA15726" s="50"/>
      <c r="AE15726" s="50"/>
    </row>
    <row r="15727" spans="23:31">
      <c r="W15727" s="50"/>
      <c r="AA15727" s="50"/>
      <c r="AE15727" s="50"/>
    </row>
    <row r="15728" spans="23:31">
      <c r="W15728" s="50"/>
      <c r="AA15728" s="50"/>
      <c r="AE15728" s="50"/>
    </row>
    <row r="15729" spans="23:31">
      <c r="W15729" s="50"/>
      <c r="AA15729" s="50"/>
      <c r="AE15729" s="50"/>
    </row>
    <row r="15730" spans="23:31">
      <c r="W15730" s="50"/>
      <c r="AA15730" s="50"/>
      <c r="AE15730" s="50"/>
    </row>
    <row r="15731" spans="23:31">
      <c r="W15731" s="50"/>
      <c r="AA15731" s="50"/>
      <c r="AE15731" s="50"/>
    </row>
    <row r="15732" spans="23:31">
      <c r="W15732" s="50"/>
      <c r="AA15732" s="50"/>
      <c r="AE15732" s="50"/>
    </row>
    <row r="15733" spans="23:31">
      <c r="W15733" s="50"/>
      <c r="AA15733" s="50"/>
      <c r="AE15733" s="50"/>
    </row>
    <row r="15734" spans="23:31">
      <c r="W15734" s="50"/>
      <c r="AA15734" s="50"/>
      <c r="AE15734" s="50"/>
    </row>
    <row r="15735" spans="23:31">
      <c r="W15735" s="50"/>
      <c r="AA15735" s="50"/>
      <c r="AE15735" s="50"/>
    </row>
    <row r="15736" spans="23:31">
      <c r="W15736" s="50"/>
      <c r="AA15736" s="50"/>
      <c r="AE15736" s="50"/>
    </row>
    <row r="15737" spans="23:31">
      <c r="W15737" s="50"/>
      <c r="AA15737" s="50"/>
      <c r="AE15737" s="50"/>
    </row>
    <row r="15738" spans="23:31">
      <c r="W15738" s="50"/>
      <c r="AA15738" s="50"/>
      <c r="AE15738" s="50"/>
    </row>
    <row r="15739" spans="23:31">
      <c r="W15739" s="50"/>
      <c r="AA15739" s="50"/>
      <c r="AE15739" s="50"/>
    </row>
    <row r="15740" spans="23:31">
      <c r="W15740" s="50"/>
      <c r="AA15740" s="50"/>
      <c r="AE15740" s="50"/>
    </row>
    <row r="15741" spans="23:31">
      <c r="W15741" s="50"/>
      <c r="AA15741" s="50"/>
      <c r="AE15741" s="50"/>
    </row>
    <row r="15742" spans="23:31">
      <c r="W15742" s="50"/>
      <c r="AA15742" s="50"/>
      <c r="AE15742" s="50"/>
    </row>
    <row r="15743" spans="23:31">
      <c r="W15743" s="50"/>
      <c r="AA15743" s="50"/>
      <c r="AE15743" s="50"/>
    </row>
    <row r="15744" spans="23:31">
      <c r="W15744" s="50"/>
      <c r="AA15744" s="50"/>
      <c r="AE15744" s="50"/>
    </row>
    <row r="15745" spans="23:31">
      <c r="W15745" s="50"/>
      <c r="AA15745" s="50"/>
      <c r="AE15745" s="50"/>
    </row>
    <row r="15746" spans="23:31">
      <c r="W15746" s="50"/>
      <c r="AA15746" s="50"/>
      <c r="AE15746" s="50"/>
    </row>
    <row r="15747" spans="23:31">
      <c r="W15747" s="50"/>
      <c r="AA15747" s="50"/>
      <c r="AE15747" s="50"/>
    </row>
    <row r="15748" spans="23:31">
      <c r="W15748" s="50"/>
      <c r="AA15748" s="50"/>
      <c r="AE15748" s="50"/>
    </row>
    <row r="15749" spans="23:31">
      <c r="W15749" s="50"/>
      <c r="AA15749" s="50"/>
      <c r="AE15749" s="50"/>
    </row>
    <row r="15750" spans="23:31">
      <c r="W15750" s="50"/>
      <c r="AA15750" s="50"/>
      <c r="AE15750" s="50"/>
    </row>
    <row r="15751" spans="23:31">
      <c r="W15751" s="50"/>
      <c r="AA15751" s="50"/>
      <c r="AE15751" s="50"/>
    </row>
    <row r="15752" spans="23:31">
      <c r="W15752" s="50"/>
      <c r="AA15752" s="50"/>
      <c r="AE15752" s="50"/>
    </row>
    <row r="15753" spans="23:31">
      <c r="W15753" s="50"/>
      <c r="AA15753" s="50"/>
      <c r="AE15753" s="50"/>
    </row>
    <row r="15754" spans="23:31">
      <c r="W15754" s="50"/>
      <c r="AA15754" s="50"/>
      <c r="AE15754" s="50"/>
    </row>
    <row r="15755" spans="23:31">
      <c r="W15755" s="50"/>
      <c r="AA15755" s="50"/>
      <c r="AE15755" s="50"/>
    </row>
    <row r="15756" spans="23:31">
      <c r="W15756" s="50"/>
      <c r="AA15756" s="50"/>
      <c r="AE15756" s="50"/>
    </row>
    <row r="15757" spans="23:31">
      <c r="W15757" s="50"/>
      <c r="AA15757" s="50"/>
      <c r="AE15757" s="50"/>
    </row>
    <row r="15758" spans="23:31">
      <c r="W15758" s="50"/>
      <c r="AA15758" s="50"/>
      <c r="AE15758" s="50"/>
    </row>
    <row r="15759" spans="23:31">
      <c r="W15759" s="50"/>
      <c r="AA15759" s="50"/>
      <c r="AE15759" s="50"/>
    </row>
    <row r="15760" spans="23:31">
      <c r="W15760" s="50"/>
      <c r="AA15760" s="50"/>
      <c r="AE15760" s="50"/>
    </row>
    <row r="15761" spans="23:31">
      <c r="W15761" s="50"/>
      <c r="AA15761" s="50"/>
      <c r="AE15761" s="50"/>
    </row>
    <row r="15762" spans="23:31">
      <c r="W15762" s="50"/>
      <c r="AA15762" s="50"/>
      <c r="AE15762" s="50"/>
    </row>
    <row r="15763" spans="23:31">
      <c r="W15763" s="50"/>
      <c r="AA15763" s="50"/>
      <c r="AE15763" s="50"/>
    </row>
    <row r="15764" spans="23:31">
      <c r="W15764" s="50"/>
      <c r="AA15764" s="50"/>
      <c r="AE15764" s="50"/>
    </row>
    <row r="15765" spans="23:31">
      <c r="W15765" s="50"/>
      <c r="AA15765" s="50"/>
      <c r="AE15765" s="50"/>
    </row>
    <row r="15766" spans="23:31">
      <c r="W15766" s="50"/>
      <c r="AA15766" s="50"/>
      <c r="AE15766" s="50"/>
    </row>
    <row r="15767" spans="23:31">
      <c r="W15767" s="50"/>
      <c r="AA15767" s="50"/>
      <c r="AE15767" s="50"/>
    </row>
    <row r="15768" spans="23:31">
      <c r="W15768" s="50"/>
      <c r="AA15768" s="50"/>
      <c r="AE15768" s="50"/>
    </row>
    <row r="15769" spans="23:31">
      <c r="W15769" s="50"/>
      <c r="AA15769" s="50"/>
      <c r="AE15769" s="50"/>
    </row>
    <row r="15770" spans="23:31">
      <c r="W15770" s="50"/>
      <c r="AA15770" s="50"/>
      <c r="AE15770" s="50"/>
    </row>
    <row r="15771" spans="23:31">
      <c r="W15771" s="50"/>
      <c r="AA15771" s="50"/>
      <c r="AE15771" s="50"/>
    </row>
    <row r="15772" spans="23:31">
      <c r="W15772" s="50"/>
      <c r="AA15772" s="50"/>
      <c r="AE15772" s="50"/>
    </row>
    <row r="15773" spans="23:31">
      <c r="W15773" s="50"/>
      <c r="AA15773" s="50"/>
      <c r="AE15773" s="50"/>
    </row>
    <row r="15774" spans="23:31">
      <c r="W15774" s="50"/>
      <c r="AA15774" s="50"/>
      <c r="AE15774" s="50"/>
    </row>
    <row r="15775" spans="23:31">
      <c r="W15775" s="50"/>
      <c r="AA15775" s="50"/>
      <c r="AE15775" s="50"/>
    </row>
    <row r="15776" spans="23:31">
      <c r="W15776" s="50"/>
      <c r="AA15776" s="50"/>
      <c r="AE15776" s="50"/>
    </row>
    <row r="15777" spans="23:31">
      <c r="W15777" s="50"/>
      <c r="AA15777" s="50"/>
      <c r="AE15777" s="50"/>
    </row>
    <row r="15778" spans="23:31">
      <c r="W15778" s="50"/>
      <c r="AA15778" s="50"/>
      <c r="AE15778" s="50"/>
    </row>
    <row r="15779" spans="23:31">
      <c r="W15779" s="50"/>
      <c r="AA15779" s="50"/>
      <c r="AE15779" s="50"/>
    </row>
    <row r="15780" spans="23:31">
      <c r="W15780" s="50"/>
      <c r="AA15780" s="50"/>
      <c r="AE15780" s="50"/>
    </row>
    <row r="15781" spans="23:31">
      <c r="W15781" s="50"/>
      <c r="AA15781" s="50"/>
      <c r="AE15781" s="50"/>
    </row>
    <row r="15782" spans="23:31">
      <c r="W15782" s="50"/>
      <c r="AA15782" s="50"/>
      <c r="AE15782" s="50"/>
    </row>
    <row r="15783" spans="23:31">
      <c r="W15783" s="50"/>
      <c r="AA15783" s="50"/>
      <c r="AE15783" s="50"/>
    </row>
    <row r="15784" spans="23:31">
      <c r="W15784" s="50"/>
      <c r="AA15784" s="50"/>
      <c r="AE15784" s="50"/>
    </row>
    <row r="15785" spans="23:31">
      <c r="W15785" s="50"/>
      <c r="AA15785" s="50"/>
      <c r="AE15785" s="50"/>
    </row>
    <row r="15786" spans="23:31">
      <c r="W15786" s="50"/>
      <c r="AA15786" s="50"/>
      <c r="AE15786" s="50"/>
    </row>
    <row r="15787" spans="23:31">
      <c r="W15787" s="50"/>
      <c r="AA15787" s="50"/>
      <c r="AE15787" s="50"/>
    </row>
    <row r="15788" spans="23:31">
      <c r="W15788" s="50"/>
      <c r="AA15788" s="50"/>
      <c r="AE15788" s="50"/>
    </row>
    <row r="15789" spans="23:31">
      <c r="W15789" s="50"/>
      <c r="AA15789" s="50"/>
      <c r="AE15789" s="50"/>
    </row>
    <row r="15790" spans="23:31">
      <c r="W15790" s="50"/>
      <c r="AA15790" s="50"/>
      <c r="AE15790" s="50"/>
    </row>
    <row r="15791" spans="23:31">
      <c r="W15791" s="50"/>
      <c r="AA15791" s="50"/>
      <c r="AE15791" s="50"/>
    </row>
    <row r="15792" spans="23:31">
      <c r="W15792" s="50"/>
      <c r="AA15792" s="50"/>
      <c r="AE15792" s="50"/>
    </row>
    <row r="15793" spans="23:31">
      <c r="W15793" s="50"/>
      <c r="AA15793" s="50"/>
      <c r="AE15793" s="50"/>
    </row>
    <row r="15794" spans="23:31">
      <c r="W15794" s="50"/>
      <c r="AA15794" s="50"/>
      <c r="AE15794" s="50"/>
    </row>
    <row r="15795" spans="23:31">
      <c r="W15795" s="50"/>
      <c r="AA15795" s="50"/>
      <c r="AE15795" s="50"/>
    </row>
    <row r="15796" spans="23:31">
      <c r="W15796" s="50"/>
      <c r="AA15796" s="50"/>
      <c r="AE15796" s="50"/>
    </row>
    <row r="15797" spans="23:31">
      <c r="W15797" s="50"/>
      <c r="AA15797" s="50"/>
      <c r="AE15797" s="50"/>
    </row>
    <row r="15798" spans="23:31">
      <c r="W15798" s="50"/>
      <c r="AA15798" s="50"/>
      <c r="AE15798" s="50"/>
    </row>
    <row r="15799" spans="23:31">
      <c r="W15799" s="50"/>
      <c r="AA15799" s="50"/>
      <c r="AE15799" s="50"/>
    </row>
    <row r="15800" spans="23:31">
      <c r="W15800" s="50"/>
      <c r="AA15800" s="50"/>
      <c r="AE15800" s="50"/>
    </row>
    <row r="15801" spans="23:31">
      <c r="W15801" s="50"/>
      <c r="AA15801" s="50"/>
      <c r="AE15801" s="50"/>
    </row>
    <row r="15802" spans="23:31">
      <c r="W15802" s="50"/>
      <c r="AA15802" s="50"/>
      <c r="AE15802" s="50"/>
    </row>
    <row r="15803" spans="23:31">
      <c r="W15803" s="50"/>
      <c r="AA15803" s="50"/>
      <c r="AE15803" s="50"/>
    </row>
    <row r="15804" spans="23:31">
      <c r="W15804" s="50"/>
      <c r="AA15804" s="50"/>
      <c r="AE15804" s="50"/>
    </row>
    <row r="15805" spans="23:31">
      <c r="W15805" s="50"/>
      <c r="AA15805" s="50"/>
      <c r="AE15805" s="50"/>
    </row>
    <row r="15806" spans="23:31">
      <c r="W15806" s="50"/>
      <c r="AA15806" s="50"/>
      <c r="AE15806" s="50"/>
    </row>
    <row r="15807" spans="23:31">
      <c r="W15807" s="50"/>
      <c r="AA15807" s="50"/>
      <c r="AE15807" s="50"/>
    </row>
    <row r="15808" spans="23:31">
      <c r="W15808" s="50"/>
      <c r="AA15808" s="50"/>
      <c r="AE15808" s="50"/>
    </row>
    <row r="15809" spans="23:31">
      <c r="W15809" s="50"/>
      <c r="AA15809" s="50"/>
      <c r="AE15809" s="50"/>
    </row>
    <row r="15810" spans="23:31">
      <c r="W15810" s="50"/>
      <c r="AA15810" s="50"/>
      <c r="AE15810" s="50"/>
    </row>
    <row r="15811" spans="23:31">
      <c r="W15811" s="50"/>
      <c r="AA15811" s="50"/>
      <c r="AE15811" s="50"/>
    </row>
    <row r="15812" spans="23:31">
      <c r="W15812" s="50"/>
      <c r="AA15812" s="50"/>
      <c r="AE15812" s="50"/>
    </row>
    <row r="15813" spans="23:31">
      <c r="W15813" s="50"/>
      <c r="AA15813" s="50"/>
      <c r="AE15813" s="50"/>
    </row>
    <row r="15814" spans="23:31">
      <c r="W15814" s="50"/>
      <c r="AA15814" s="50"/>
      <c r="AE15814" s="50"/>
    </row>
    <row r="15815" spans="23:31">
      <c r="W15815" s="50"/>
      <c r="AA15815" s="50"/>
      <c r="AE15815" s="50"/>
    </row>
    <row r="15816" spans="23:31">
      <c r="W15816" s="50"/>
      <c r="AA15816" s="50"/>
      <c r="AE15816" s="50"/>
    </row>
    <row r="15817" spans="23:31">
      <c r="W15817" s="50"/>
      <c r="AA15817" s="50"/>
      <c r="AE15817" s="50"/>
    </row>
    <row r="15818" spans="23:31">
      <c r="W15818" s="50"/>
      <c r="AA15818" s="50"/>
      <c r="AE15818" s="50"/>
    </row>
    <row r="15819" spans="23:31">
      <c r="W15819" s="50"/>
      <c r="AA15819" s="50"/>
      <c r="AE15819" s="50"/>
    </row>
    <row r="15820" spans="23:31">
      <c r="W15820" s="50"/>
      <c r="AA15820" s="50"/>
      <c r="AE15820" s="50"/>
    </row>
    <row r="15821" spans="23:31">
      <c r="W15821" s="50"/>
      <c r="AA15821" s="50"/>
      <c r="AE15821" s="50"/>
    </row>
    <row r="15822" spans="23:31">
      <c r="W15822" s="50"/>
      <c r="AA15822" s="50"/>
      <c r="AE15822" s="50"/>
    </row>
    <row r="15823" spans="23:31">
      <c r="W15823" s="50"/>
      <c r="AA15823" s="50"/>
      <c r="AE15823" s="50"/>
    </row>
    <row r="15824" spans="23:31">
      <c r="W15824" s="50"/>
      <c r="AA15824" s="50"/>
      <c r="AE15824" s="50"/>
    </row>
    <row r="15825" spans="23:31">
      <c r="W15825" s="50"/>
      <c r="AA15825" s="50"/>
      <c r="AE15825" s="50"/>
    </row>
    <row r="15826" spans="23:31">
      <c r="W15826" s="50"/>
      <c r="AA15826" s="50"/>
      <c r="AE15826" s="50"/>
    </row>
    <row r="15827" spans="23:31">
      <c r="W15827" s="50"/>
      <c r="AA15827" s="50"/>
      <c r="AE15827" s="50"/>
    </row>
    <row r="15828" spans="23:31">
      <c r="W15828" s="50"/>
      <c r="AA15828" s="50"/>
      <c r="AE15828" s="50"/>
    </row>
    <row r="15829" spans="23:31">
      <c r="W15829" s="50"/>
      <c r="AA15829" s="50"/>
      <c r="AE15829" s="50"/>
    </row>
    <row r="15830" spans="23:31">
      <c r="W15830" s="50"/>
      <c r="AA15830" s="50"/>
      <c r="AE15830" s="50"/>
    </row>
    <row r="15831" spans="23:31">
      <c r="W15831" s="50"/>
      <c r="AA15831" s="50"/>
      <c r="AE15831" s="50"/>
    </row>
    <row r="15832" spans="23:31">
      <c r="W15832" s="50"/>
      <c r="AA15832" s="50"/>
      <c r="AE15832" s="50"/>
    </row>
    <row r="15833" spans="23:31">
      <c r="W15833" s="50"/>
      <c r="AA15833" s="50"/>
      <c r="AE15833" s="50"/>
    </row>
    <row r="15834" spans="23:31">
      <c r="W15834" s="50"/>
      <c r="AA15834" s="50"/>
      <c r="AE15834" s="50"/>
    </row>
    <row r="15835" spans="23:31">
      <c r="W15835" s="50"/>
      <c r="AA15835" s="50"/>
      <c r="AE15835" s="50"/>
    </row>
    <row r="15836" spans="23:31">
      <c r="W15836" s="50"/>
      <c r="AA15836" s="50"/>
      <c r="AE15836" s="50"/>
    </row>
    <row r="15837" spans="23:31">
      <c r="W15837" s="50"/>
      <c r="AA15837" s="50"/>
      <c r="AE15837" s="50"/>
    </row>
    <row r="15838" spans="23:31">
      <c r="W15838" s="50"/>
      <c r="AA15838" s="50"/>
      <c r="AE15838" s="50"/>
    </row>
    <row r="15839" spans="23:31">
      <c r="W15839" s="50"/>
      <c r="AA15839" s="50"/>
      <c r="AE15839" s="50"/>
    </row>
    <row r="15840" spans="23:31">
      <c r="W15840" s="50"/>
      <c r="AA15840" s="50"/>
      <c r="AE15840" s="50"/>
    </row>
    <row r="15841" spans="23:31">
      <c r="W15841" s="50"/>
      <c r="AA15841" s="50"/>
      <c r="AE15841" s="50"/>
    </row>
    <row r="15842" spans="23:31">
      <c r="W15842" s="50"/>
      <c r="AA15842" s="50"/>
      <c r="AE15842" s="50"/>
    </row>
    <row r="15843" spans="23:31">
      <c r="W15843" s="50"/>
      <c r="AA15843" s="50"/>
      <c r="AE15843" s="50"/>
    </row>
    <row r="15844" spans="23:31">
      <c r="W15844" s="50"/>
      <c r="AA15844" s="50"/>
      <c r="AE15844" s="50"/>
    </row>
    <row r="15845" spans="23:31">
      <c r="W15845" s="50"/>
      <c r="AA15845" s="50"/>
      <c r="AE15845" s="50"/>
    </row>
    <row r="15846" spans="23:31">
      <c r="W15846" s="50"/>
      <c r="AA15846" s="50"/>
      <c r="AE15846" s="50"/>
    </row>
    <row r="15847" spans="23:31">
      <c r="W15847" s="50"/>
      <c r="AA15847" s="50"/>
      <c r="AE15847" s="50"/>
    </row>
    <row r="15848" spans="23:31">
      <c r="W15848" s="50"/>
      <c r="AA15848" s="50"/>
      <c r="AE15848" s="50"/>
    </row>
    <row r="15849" spans="23:31">
      <c r="W15849" s="50"/>
      <c r="AA15849" s="50"/>
      <c r="AE15849" s="50"/>
    </row>
    <row r="15850" spans="23:31">
      <c r="W15850" s="50"/>
      <c r="AA15850" s="50"/>
      <c r="AE15850" s="50"/>
    </row>
    <row r="15851" spans="23:31">
      <c r="W15851" s="50"/>
      <c r="AA15851" s="50"/>
      <c r="AE15851" s="50"/>
    </row>
    <row r="15852" spans="23:31">
      <c r="W15852" s="50"/>
      <c r="AA15852" s="50"/>
      <c r="AE15852" s="50"/>
    </row>
    <row r="15853" spans="23:31">
      <c r="W15853" s="50"/>
      <c r="AA15853" s="50"/>
      <c r="AE15853" s="50"/>
    </row>
    <row r="15854" spans="23:31">
      <c r="W15854" s="50"/>
      <c r="AA15854" s="50"/>
      <c r="AE15854" s="50"/>
    </row>
    <row r="15855" spans="23:31">
      <c r="W15855" s="50"/>
      <c r="AA15855" s="50"/>
      <c r="AE15855" s="50"/>
    </row>
    <row r="15856" spans="23:31">
      <c r="W15856" s="50"/>
      <c r="AA15856" s="50"/>
      <c r="AE15856" s="50"/>
    </row>
    <row r="15857" spans="23:31">
      <c r="W15857" s="50"/>
      <c r="AA15857" s="50"/>
      <c r="AE15857" s="50"/>
    </row>
    <row r="15858" spans="23:31">
      <c r="W15858" s="50"/>
      <c r="AA15858" s="50"/>
      <c r="AE15858" s="50"/>
    </row>
    <row r="15859" spans="23:31">
      <c r="W15859" s="50"/>
      <c r="AA15859" s="50"/>
      <c r="AE15859" s="50"/>
    </row>
    <row r="15860" spans="23:31">
      <c r="W15860" s="50"/>
      <c r="AA15860" s="50"/>
      <c r="AE15860" s="50"/>
    </row>
    <row r="15861" spans="23:31">
      <c r="W15861" s="50"/>
      <c r="AA15861" s="50"/>
      <c r="AE15861" s="50"/>
    </row>
    <row r="15862" spans="23:31">
      <c r="W15862" s="50"/>
      <c r="AA15862" s="50"/>
      <c r="AE15862" s="50"/>
    </row>
    <row r="15863" spans="23:31">
      <c r="W15863" s="50"/>
      <c r="AA15863" s="50"/>
      <c r="AE15863" s="50"/>
    </row>
    <row r="15864" spans="23:31">
      <c r="W15864" s="50"/>
      <c r="AA15864" s="50"/>
      <c r="AE15864" s="50"/>
    </row>
    <row r="15865" spans="23:31">
      <c r="W15865" s="50"/>
      <c r="AA15865" s="50"/>
      <c r="AE15865" s="50"/>
    </row>
    <row r="15866" spans="23:31">
      <c r="W15866" s="50"/>
      <c r="AA15866" s="50"/>
      <c r="AE15866" s="50"/>
    </row>
    <row r="15867" spans="23:31">
      <c r="W15867" s="50"/>
      <c r="AA15867" s="50"/>
      <c r="AE15867" s="50"/>
    </row>
    <row r="15868" spans="23:31">
      <c r="W15868" s="50"/>
      <c r="AA15868" s="50"/>
      <c r="AE15868" s="50"/>
    </row>
    <row r="15869" spans="23:31">
      <c r="W15869" s="50"/>
      <c r="AA15869" s="50"/>
      <c r="AE15869" s="50"/>
    </row>
    <row r="15870" spans="23:31">
      <c r="W15870" s="50"/>
      <c r="AA15870" s="50"/>
      <c r="AE15870" s="50"/>
    </row>
    <row r="15871" spans="23:31">
      <c r="W15871" s="50"/>
      <c r="AA15871" s="50"/>
      <c r="AE15871" s="50"/>
    </row>
    <row r="15872" spans="23:31">
      <c r="W15872" s="50"/>
      <c r="AA15872" s="50"/>
      <c r="AE15872" s="50"/>
    </row>
    <row r="15873" spans="23:31">
      <c r="W15873" s="50"/>
      <c r="AA15873" s="50"/>
      <c r="AE15873" s="50"/>
    </row>
    <row r="15874" spans="23:31">
      <c r="W15874" s="50"/>
      <c r="AA15874" s="50"/>
      <c r="AE15874" s="50"/>
    </row>
    <row r="15875" spans="23:31">
      <c r="W15875" s="50"/>
      <c r="AA15875" s="50"/>
      <c r="AE15875" s="50"/>
    </row>
    <row r="15876" spans="23:31">
      <c r="W15876" s="50"/>
      <c r="AA15876" s="50"/>
      <c r="AE15876" s="50"/>
    </row>
    <row r="15877" spans="23:31">
      <c r="W15877" s="50"/>
      <c r="AA15877" s="50"/>
      <c r="AE15877" s="50"/>
    </row>
    <row r="15878" spans="23:31">
      <c r="W15878" s="50"/>
      <c r="AA15878" s="50"/>
      <c r="AE15878" s="50"/>
    </row>
    <row r="15879" spans="23:31">
      <c r="W15879" s="50"/>
      <c r="AA15879" s="50"/>
      <c r="AE15879" s="50"/>
    </row>
    <row r="15880" spans="23:31">
      <c r="W15880" s="50"/>
      <c r="AA15880" s="50"/>
      <c r="AE15880" s="50"/>
    </row>
    <row r="15881" spans="23:31">
      <c r="W15881" s="50"/>
      <c r="AA15881" s="50"/>
      <c r="AE15881" s="50"/>
    </row>
    <row r="15882" spans="23:31">
      <c r="W15882" s="50"/>
      <c r="AA15882" s="50"/>
      <c r="AE15882" s="50"/>
    </row>
    <row r="15883" spans="23:31">
      <c r="W15883" s="50"/>
      <c r="AA15883" s="50"/>
      <c r="AE15883" s="50"/>
    </row>
    <row r="15884" spans="23:31">
      <c r="W15884" s="50"/>
      <c r="AA15884" s="50"/>
      <c r="AE15884" s="50"/>
    </row>
    <row r="15885" spans="23:31">
      <c r="W15885" s="50"/>
      <c r="AA15885" s="50"/>
      <c r="AE15885" s="50"/>
    </row>
    <row r="15886" spans="23:31">
      <c r="W15886" s="50"/>
      <c r="AA15886" s="50"/>
      <c r="AE15886" s="50"/>
    </row>
    <row r="15887" spans="23:31">
      <c r="W15887" s="50"/>
      <c r="AA15887" s="50"/>
      <c r="AE15887" s="50"/>
    </row>
    <row r="15888" spans="23:31">
      <c r="W15888" s="50"/>
      <c r="AA15888" s="50"/>
      <c r="AE15888" s="50"/>
    </row>
    <row r="15889" spans="23:31">
      <c r="W15889" s="50"/>
      <c r="AA15889" s="50"/>
      <c r="AE15889" s="50"/>
    </row>
    <row r="15890" spans="23:31">
      <c r="W15890" s="50"/>
      <c r="AA15890" s="50"/>
      <c r="AE15890" s="50"/>
    </row>
    <row r="15891" spans="23:31">
      <c r="W15891" s="50"/>
      <c r="AA15891" s="50"/>
      <c r="AE15891" s="50"/>
    </row>
    <row r="15892" spans="23:31">
      <c r="W15892" s="50"/>
      <c r="AA15892" s="50"/>
      <c r="AE15892" s="50"/>
    </row>
    <row r="15893" spans="23:31">
      <c r="W15893" s="50"/>
      <c r="AA15893" s="50"/>
      <c r="AE15893" s="50"/>
    </row>
    <row r="15894" spans="23:31">
      <c r="W15894" s="50"/>
      <c r="AA15894" s="50"/>
      <c r="AE15894" s="50"/>
    </row>
    <row r="15895" spans="23:31">
      <c r="W15895" s="50"/>
      <c r="AA15895" s="50"/>
      <c r="AE15895" s="50"/>
    </row>
    <row r="15896" spans="23:31">
      <c r="W15896" s="50"/>
      <c r="AA15896" s="50"/>
      <c r="AE15896" s="50"/>
    </row>
    <row r="15897" spans="23:31">
      <c r="W15897" s="50"/>
      <c r="AA15897" s="50"/>
      <c r="AE15897" s="50"/>
    </row>
    <row r="15898" spans="23:31">
      <c r="W15898" s="50"/>
      <c r="AA15898" s="50"/>
      <c r="AE15898" s="50"/>
    </row>
    <row r="15899" spans="23:31">
      <c r="W15899" s="50"/>
      <c r="AA15899" s="50"/>
      <c r="AE15899" s="50"/>
    </row>
    <row r="15900" spans="23:31">
      <c r="W15900" s="50"/>
      <c r="AA15900" s="50"/>
      <c r="AE15900" s="50"/>
    </row>
    <row r="15901" spans="23:31">
      <c r="W15901" s="50"/>
      <c r="AA15901" s="50"/>
      <c r="AE15901" s="50"/>
    </row>
    <row r="15902" spans="23:31">
      <c r="W15902" s="50"/>
      <c r="AA15902" s="50"/>
      <c r="AE15902" s="50"/>
    </row>
    <row r="15903" spans="23:31">
      <c r="W15903" s="50"/>
      <c r="AA15903" s="50"/>
      <c r="AE15903" s="50"/>
    </row>
    <row r="15904" spans="23:31">
      <c r="W15904" s="50"/>
      <c r="AA15904" s="50"/>
      <c r="AE15904" s="50"/>
    </row>
    <row r="15905" spans="23:31">
      <c r="W15905" s="50"/>
      <c r="AA15905" s="50"/>
      <c r="AE15905" s="50"/>
    </row>
    <row r="15906" spans="23:31">
      <c r="W15906" s="50"/>
      <c r="AA15906" s="50"/>
      <c r="AE15906" s="50"/>
    </row>
    <row r="15907" spans="23:31">
      <c r="W15907" s="50"/>
      <c r="AA15907" s="50"/>
      <c r="AE15907" s="50"/>
    </row>
    <row r="15908" spans="23:31">
      <c r="W15908" s="50"/>
      <c r="AA15908" s="50"/>
      <c r="AE15908" s="50"/>
    </row>
    <row r="15909" spans="23:31">
      <c r="W15909" s="50"/>
      <c r="AA15909" s="50"/>
      <c r="AE15909" s="50"/>
    </row>
    <row r="15910" spans="23:31">
      <c r="W15910" s="50"/>
      <c r="AA15910" s="50"/>
      <c r="AE15910" s="50"/>
    </row>
    <row r="15911" spans="23:31">
      <c r="W15911" s="50"/>
      <c r="AA15911" s="50"/>
      <c r="AE15911" s="50"/>
    </row>
    <row r="15912" spans="23:31">
      <c r="W15912" s="50"/>
      <c r="AA15912" s="50"/>
      <c r="AE15912" s="50"/>
    </row>
    <row r="15913" spans="23:31">
      <c r="W15913" s="50"/>
      <c r="AA15913" s="50"/>
      <c r="AE15913" s="50"/>
    </row>
    <row r="15914" spans="23:31">
      <c r="W15914" s="50"/>
      <c r="AA15914" s="50"/>
      <c r="AE15914" s="50"/>
    </row>
    <row r="15915" spans="23:31">
      <c r="W15915" s="50"/>
      <c r="AA15915" s="50"/>
      <c r="AE15915" s="50"/>
    </row>
    <row r="15916" spans="23:31">
      <c r="W15916" s="50"/>
      <c r="AA15916" s="50"/>
      <c r="AE15916" s="50"/>
    </row>
    <row r="15917" spans="23:31">
      <c r="W15917" s="50"/>
      <c r="AA15917" s="50"/>
      <c r="AE15917" s="50"/>
    </row>
    <row r="15918" spans="23:31">
      <c r="W15918" s="50"/>
      <c r="AA15918" s="50"/>
      <c r="AE15918" s="50"/>
    </row>
    <row r="15919" spans="23:31">
      <c r="W15919" s="50"/>
      <c r="AA15919" s="50"/>
      <c r="AE15919" s="50"/>
    </row>
    <row r="15920" spans="23:31">
      <c r="W15920" s="50"/>
      <c r="AA15920" s="50"/>
      <c r="AE15920" s="50"/>
    </row>
    <row r="15921" spans="23:31">
      <c r="W15921" s="50"/>
      <c r="AA15921" s="50"/>
      <c r="AE15921" s="50"/>
    </row>
    <row r="15922" spans="23:31">
      <c r="W15922" s="50"/>
      <c r="AA15922" s="50"/>
      <c r="AE15922" s="50"/>
    </row>
    <row r="15923" spans="23:31">
      <c r="W15923" s="50"/>
      <c r="AA15923" s="50"/>
      <c r="AE15923" s="50"/>
    </row>
    <row r="15924" spans="23:31">
      <c r="W15924" s="50"/>
      <c r="AA15924" s="50"/>
      <c r="AE15924" s="50"/>
    </row>
    <row r="15925" spans="23:31">
      <c r="W15925" s="50"/>
      <c r="AA15925" s="50"/>
      <c r="AE15925" s="50"/>
    </row>
    <row r="15926" spans="23:31">
      <c r="W15926" s="50"/>
      <c r="AA15926" s="50"/>
      <c r="AE15926" s="50"/>
    </row>
    <row r="15927" spans="23:31">
      <c r="W15927" s="50"/>
      <c r="AA15927" s="50"/>
      <c r="AE15927" s="50"/>
    </row>
    <row r="15928" spans="23:31">
      <c r="W15928" s="50"/>
      <c r="AA15928" s="50"/>
      <c r="AE15928" s="50"/>
    </row>
    <row r="15929" spans="23:31">
      <c r="W15929" s="50"/>
      <c r="AA15929" s="50"/>
      <c r="AE15929" s="50"/>
    </row>
    <row r="15930" spans="23:31">
      <c r="W15930" s="50"/>
      <c r="AA15930" s="50"/>
      <c r="AE15930" s="50"/>
    </row>
    <row r="15931" spans="23:31">
      <c r="W15931" s="50"/>
      <c r="AA15931" s="50"/>
      <c r="AE15931" s="50"/>
    </row>
    <row r="15932" spans="23:31">
      <c r="W15932" s="50"/>
      <c r="AA15932" s="50"/>
      <c r="AE15932" s="50"/>
    </row>
    <row r="15933" spans="23:31">
      <c r="W15933" s="50"/>
      <c r="AA15933" s="50"/>
      <c r="AE15933" s="50"/>
    </row>
    <row r="15934" spans="23:31">
      <c r="W15934" s="50"/>
      <c r="AA15934" s="50"/>
      <c r="AE15934" s="50"/>
    </row>
    <row r="15935" spans="23:31">
      <c r="W15935" s="50"/>
      <c r="AA15935" s="50"/>
      <c r="AE15935" s="50"/>
    </row>
    <row r="15936" spans="23:31">
      <c r="W15936" s="50"/>
      <c r="AA15936" s="50"/>
      <c r="AE15936" s="50"/>
    </row>
    <row r="15937" spans="23:31">
      <c r="W15937" s="50"/>
      <c r="AA15937" s="50"/>
      <c r="AE15937" s="50"/>
    </row>
    <row r="15938" spans="23:31">
      <c r="W15938" s="50"/>
      <c r="AA15938" s="50"/>
      <c r="AE15938" s="50"/>
    </row>
    <row r="15939" spans="23:31">
      <c r="W15939" s="50"/>
      <c r="AA15939" s="50"/>
      <c r="AE15939" s="50"/>
    </row>
    <row r="15940" spans="23:31">
      <c r="W15940" s="50"/>
      <c r="AA15940" s="50"/>
      <c r="AE15940" s="50"/>
    </row>
    <row r="15941" spans="23:31">
      <c r="W15941" s="50"/>
      <c r="AA15941" s="50"/>
      <c r="AE15941" s="50"/>
    </row>
    <row r="15942" spans="23:31">
      <c r="W15942" s="50"/>
      <c r="AA15942" s="50"/>
      <c r="AE15942" s="50"/>
    </row>
    <row r="15943" spans="23:31">
      <c r="W15943" s="50"/>
      <c r="AA15943" s="50"/>
      <c r="AE15943" s="50"/>
    </row>
    <row r="15944" spans="23:31">
      <c r="W15944" s="50"/>
      <c r="AA15944" s="50"/>
      <c r="AE15944" s="50"/>
    </row>
    <row r="15945" spans="23:31">
      <c r="W15945" s="50"/>
      <c r="AA15945" s="50"/>
      <c r="AE15945" s="50"/>
    </row>
    <row r="15946" spans="23:31">
      <c r="W15946" s="50"/>
      <c r="AA15946" s="50"/>
      <c r="AE15946" s="50"/>
    </row>
    <row r="15947" spans="23:31">
      <c r="W15947" s="50"/>
      <c r="AA15947" s="50"/>
      <c r="AE15947" s="50"/>
    </row>
    <row r="15948" spans="23:31">
      <c r="W15948" s="50"/>
      <c r="AA15948" s="50"/>
      <c r="AE15948" s="50"/>
    </row>
    <row r="15949" spans="23:31">
      <c r="W15949" s="50"/>
      <c r="AA15949" s="50"/>
      <c r="AE15949" s="50"/>
    </row>
    <row r="15950" spans="23:31">
      <c r="W15950" s="50"/>
      <c r="AA15950" s="50"/>
      <c r="AE15950" s="50"/>
    </row>
    <row r="15951" spans="23:31">
      <c r="W15951" s="50"/>
      <c r="AA15951" s="50"/>
      <c r="AE15951" s="50"/>
    </row>
    <row r="15952" spans="23:31">
      <c r="W15952" s="50"/>
      <c r="AA15952" s="50"/>
      <c r="AE15952" s="50"/>
    </row>
    <row r="15953" spans="23:31">
      <c r="W15953" s="50"/>
      <c r="AA15953" s="50"/>
      <c r="AE15953" s="50"/>
    </row>
    <row r="15954" spans="23:31">
      <c r="W15954" s="50"/>
      <c r="AA15954" s="50"/>
      <c r="AE15954" s="50"/>
    </row>
    <row r="15955" spans="23:31">
      <c r="W15955" s="50"/>
      <c r="AA15955" s="50"/>
      <c r="AE15955" s="50"/>
    </row>
    <row r="15956" spans="23:31">
      <c r="W15956" s="50"/>
      <c r="AA15956" s="50"/>
      <c r="AE15956" s="50"/>
    </row>
    <row r="15957" spans="23:31">
      <c r="W15957" s="50"/>
      <c r="AA15957" s="50"/>
      <c r="AE15957" s="50"/>
    </row>
    <row r="15958" spans="23:31">
      <c r="W15958" s="50"/>
      <c r="AA15958" s="50"/>
      <c r="AE15958" s="50"/>
    </row>
    <row r="15959" spans="23:31">
      <c r="W15959" s="50"/>
      <c r="AA15959" s="50"/>
      <c r="AE15959" s="50"/>
    </row>
    <row r="15960" spans="23:31">
      <c r="W15960" s="50"/>
      <c r="AA15960" s="50"/>
      <c r="AE15960" s="50"/>
    </row>
    <row r="15961" spans="23:31">
      <c r="W15961" s="50"/>
      <c r="AA15961" s="50"/>
      <c r="AE15961" s="50"/>
    </row>
    <row r="15962" spans="23:31">
      <c r="W15962" s="50"/>
      <c r="AA15962" s="50"/>
      <c r="AE15962" s="50"/>
    </row>
    <row r="15963" spans="23:31">
      <c r="W15963" s="50"/>
      <c r="AA15963" s="50"/>
      <c r="AE15963" s="50"/>
    </row>
    <row r="15964" spans="23:31">
      <c r="W15964" s="50"/>
      <c r="AA15964" s="50"/>
      <c r="AE15964" s="50"/>
    </row>
    <row r="15965" spans="23:31">
      <c r="W15965" s="50"/>
      <c r="AA15965" s="50"/>
      <c r="AE15965" s="50"/>
    </row>
    <row r="15966" spans="23:31">
      <c r="W15966" s="50"/>
      <c r="AA15966" s="50"/>
      <c r="AE15966" s="50"/>
    </row>
    <row r="15967" spans="23:31">
      <c r="W15967" s="50"/>
      <c r="AA15967" s="50"/>
      <c r="AE15967" s="50"/>
    </row>
    <row r="15968" spans="23:31">
      <c r="W15968" s="50"/>
      <c r="AA15968" s="50"/>
      <c r="AE15968" s="50"/>
    </row>
    <row r="15969" spans="23:31">
      <c r="W15969" s="50"/>
      <c r="AA15969" s="50"/>
      <c r="AE15969" s="50"/>
    </row>
    <row r="15970" spans="23:31">
      <c r="W15970" s="50"/>
      <c r="AA15970" s="50"/>
      <c r="AE15970" s="50"/>
    </row>
    <row r="15971" spans="23:31">
      <c r="W15971" s="50"/>
      <c r="AA15971" s="50"/>
      <c r="AE15971" s="50"/>
    </row>
    <row r="15972" spans="23:31">
      <c r="W15972" s="50"/>
      <c r="AA15972" s="50"/>
      <c r="AE15972" s="50"/>
    </row>
    <row r="15973" spans="23:31">
      <c r="W15973" s="50"/>
      <c r="AA15973" s="50"/>
      <c r="AE15973" s="50"/>
    </row>
    <row r="15974" spans="23:31">
      <c r="W15974" s="50"/>
      <c r="AA15974" s="50"/>
      <c r="AE15974" s="50"/>
    </row>
    <row r="15975" spans="23:31">
      <c r="W15975" s="50"/>
      <c r="AA15975" s="50"/>
      <c r="AE15975" s="50"/>
    </row>
    <row r="15976" spans="23:31">
      <c r="W15976" s="50"/>
      <c r="AA15976" s="50"/>
      <c r="AE15976" s="50"/>
    </row>
    <row r="15977" spans="23:31">
      <c r="W15977" s="50"/>
      <c r="AA15977" s="50"/>
      <c r="AE15977" s="50"/>
    </row>
    <row r="15978" spans="23:31">
      <c r="W15978" s="50"/>
      <c r="AA15978" s="50"/>
      <c r="AE15978" s="50"/>
    </row>
    <row r="15979" spans="23:31">
      <c r="W15979" s="50"/>
      <c r="AA15979" s="50"/>
      <c r="AE15979" s="50"/>
    </row>
    <row r="15980" spans="23:31">
      <c r="W15980" s="50"/>
      <c r="AA15980" s="50"/>
      <c r="AE15980" s="50"/>
    </row>
    <row r="15981" spans="23:31">
      <c r="W15981" s="50"/>
      <c r="AA15981" s="50"/>
      <c r="AE15981" s="50"/>
    </row>
    <row r="15982" spans="23:31">
      <c r="W15982" s="50"/>
      <c r="AA15982" s="50"/>
      <c r="AE15982" s="50"/>
    </row>
    <row r="15983" spans="23:31">
      <c r="W15983" s="50"/>
      <c r="AA15983" s="50"/>
      <c r="AE15983" s="50"/>
    </row>
    <row r="15984" spans="23:31">
      <c r="W15984" s="50"/>
      <c r="AA15984" s="50"/>
      <c r="AE15984" s="50"/>
    </row>
    <row r="15985" spans="23:31">
      <c r="W15985" s="50"/>
      <c r="AA15985" s="50"/>
      <c r="AE15985" s="50"/>
    </row>
    <row r="15986" spans="23:31">
      <c r="W15986" s="50"/>
      <c r="AA15986" s="50"/>
      <c r="AE15986" s="50"/>
    </row>
    <row r="15987" spans="23:31">
      <c r="W15987" s="50"/>
      <c r="AA15987" s="50"/>
      <c r="AE15987" s="50"/>
    </row>
    <row r="15988" spans="23:31">
      <c r="W15988" s="50"/>
      <c r="AA15988" s="50"/>
      <c r="AE15988" s="50"/>
    </row>
    <row r="15989" spans="23:31">
      <c r="W15989" s="50"/>
      <c r="AA15989" s="50"/>
      <c r="AE15989" s="50"/>
    </row>
    <row r="15990" spans="23:31">
      <c r="W15990" s="50"/>
      <c r="AA15990" s="50"/>
      <c r="AE15990" s="50"/>
    </row>
    <row r="15991" spans="23:31">
      <c r="W15991" s="50"/>
      <c r="AA15991" s="50"/>
      <c r="AE15991" s="50"/>
    </row>
    <row r="15992" spans="23:31">
      <c r="W15992" s="50"/>
      <c r="AA15992" s="50"/>
      <c r="AE15992" s="50"/>
    </row>
    <row r="15993" spans="23:31">
      <c r="W15993" s="50"/>
      <c r="AA15993" s="50"/>
      <c r="AE15993" s="50"/>
    </row>
    <row r="15994" spans="23:31">
      <c r="W15994" s="50"/>
      <c r="AA15994" s="50"/>
      <c r="AE15994" s="50"/>
    </row>
    <row r="15995" spans="23:31">
      <c r="W15995" s="50"/>
      <c r="AA15995" s="50"/>
      <c r="AE15995" s="50"/>
    </row>
    <row r="15996" spans="23:31">
      <c r="W15996" s="50"/>
      <c r="AA15996" s="50"/>
      <c r="AE15996" s="50"/>
    </row>
    <row r="15997" spans="23:31">
      <c r="W15997" s="50"/>
      <c r="AA15997" s="50"/>
      <c r="AE15997" s="50"/>
    </row>
    <row r="15998" spans="23:31">
      <c r="W15998" s="50"/>
      <c r="AA15998" s="50"/>
      <c r="AE15998" s="50"/>
    </row>
    <row r="15999" spans="23:31">
      <c r="W15999" s="50"/>
      <c r="AA15999" s="50"/>
      <c r="AE15999" s="50"/>
    </row>
    <row r="16000" spans="23:31">
      <c r="W16000" s="50"/>
      <c r="AA16000" s="50"/>
      <c r="AE16000" s="50"/>
    </row>
    <row r="16001" spans="23:31">
      <c r="W16001" s="50"/>
      <c r="AA16001" s="50"/>
      <c r="AE16001" s="50"/>
    </row>
    <row r="16002" spans="23:31">
      <c r="W16002" s="50"/>
      <c r="AA16002" s="50"/>
      <c r="AE16002" s="50"/>
    </row>
    <row r="16003" spans="23:31">
      <c r="W16003" s="50"/>
      <c r="AA16003" s="50"/>
      <c r="AE16003" s="50"/>
    </row>
    <row r="16004" spans="23:31">
      <c r="W16004" s="50"/>
      <c r="AA16004" s="50"/>
      <c r="AE16004" s="50"/>
    </row>
    <row r="16005" spans="23:31">
      <c r="W16005" s="50"/>
      <c r="AA16005" s="50"/>
      <c r="AE16005" s="50"/>
    </row>
    <row r="16006" spans="23:31">
      <c r="W16006" s="50"/>
      <c r="AA16006" s="50"/>
      <c r="AE16006" s="50"/>
    </row>
    <row r="16007" spans="23:31">
      <c r="W16007" s="50"/>
      <c r="AA16007" s="50"/>
      <c r="AE16007" s="50"/>
    </row>
    <row r="16008" spans="23:31">
      <c r="W16008" s="50"/>
      <c r="AA16008" s="50"/>
      <c r="AE16008" s="50"/>
    </row>
    <row r="16009" spans="23:31">
      <c r="W16009" s="50"/>
      <c r="AA16009" s="50"/>
      <c r="AE16009" s="50"/>
    </row>
    <row r="16010" spans="23:31">
      <c r="W16010" s="50"/>
      <c r="AA16010" s="50"/>
      <c r="AE16010" s="50"/>
    </row>
    <row r="16011" spans="23:31">
      <c r="W16011" s="50"/>
      <c r="AA16011" s="50"/>
      <c r="AE16011" s="50"/>
    </row>
    <row r="16012" spans="23:31">
      <c r="W16012" s="50"/>
      <c r="AA16012" s="50"/>
      <c r="AE16012" s="50"/>
    </row>
    <row r="16013" spans="23:31">
      <c r="W16013" s="50"/>
      <c r="AA16013" s="50"/>
      <c r="AE16013" s="50"/>
    </row>
    <row r="16014" spans="23:31">
      <c r="W16014" s="50"/>
      <c r="AA16014" s="50"/>
      <c r="AE16014" s="50"/>
    </row>
    <row r="16015" spans="23:31">
      <c r="W16015" s="50"/>
      <c r="AA16015" s="50"/>
      <c r="AE16015" s="50"/>
    </row>
    <row r="16016" spans="23:31">
      <c r="W16016" s="50"/>
      <c r="AA16016" s="50"/>
      <c r="AE16016" s="50"/>
    </row>
    <row r="16017" spans="23:31">
      <c r="W16017" s="50"/>
      <c r="AA16017" s="50"/>
      <c r="AE16017" s="50"/>
    </row>
    <row r="16018" spans="23:31">
      <c r="W16018" s="50"/>
      <c r="AA16018" s="50"/>
      <c r="AE16018" s="50"/>
    </row>
    <row r="16019" spans="23:31">
      <c r="W16019" s="50"/>
      <c r="AA16019" s="50"/>
      <c r="AE16019" s="50"/>
    </row>
    <row r="16020" spans="23:31">
      <c r="W16020" s="50"/>
      <c r="AA16020" s="50"/>
      <c r="AE16020" s="50"/>
    </row>
    <row r="16021" spans="23:31">
      <c r="W16021" s="50"/>
      <c r="AA16021" s="50"/>
      <c r="AE16021" s="50"/>
    </row>
    <row r="16022" spans="23:31">
      <c r="W16022" s="50"/>
      <c r="AA16022" s="50"/>
      <c r="AE16022" s="50"/>
    </row>
    <row r="16023" spans="23:31">
      <c r="W16023" s="50"/>
      <c r="AA16023" s="50"/>
      <c r="AE16023" s="50"/>
    </row>
    <row r="16024" spans="23:31">
      <c r="W16024" s="50"/>
      <c r="AA16024" s="50"/>
      <c r="AE16024" s="50"/>
    </row>
    <row r="16025" spans="23:31">
      <c r="W16025" s="50"/>
      <c r="AA16025" s="50"/>
      <c r="AE16025" s="50"/>
    </row>
    <row r="16026" spans="23:31">
      <c r="W16026" s="50"/>
      <c r="AA16026" s="50"/>
      <c r="AE16026" s="50"/>
    </row>
    <row r="16027" spans="23:31">
      <c r="W16027" s="50"/>
      <c r="AA16027" s="50"/>
      <c r="AE16027" s="50"/>
    </row>
    <row r="16028" spans="23:31">
      <c r="W16028" s="50"/>
      <c r="AA16028" s="50"/>
      <c r="AE16028" s="50"/>
    </row>
    <row r="16029" spans="23:31">
      <c r="W16029" s="50"/>
      <c r="AA16029" s="50"/>
      <c r="AE16029" s="50"/>
    </row>
    <row r="16030" spans="23:31">
      <c r="W16030" s="50"/>
      <c r="AA16030" s="50"/>
      <c r="AE16030" s="50"/>
    </row>
    <row r="16031" spans="23:31">
      <c r="W16031" s="50"/>
      <c r="AA16031" s="50"/>
      <c r="AE16031" s="50"/>
    </row>
    <row r="16032" spans="23:31">
      <c r="W16032" s="50"/>
      <c r="AA16032" s="50"/>
      <c r="AE16032" s="50"/>
    </row>
    <row r="16033" spans="23:31">
      <c r="W16033" s="50"/>
      <c r="AA16033" s="50"/>
      <c r="AE16033" s="50"/>
    </row>
    <row r="16034" spans="23:31">
      <c r="W16034" s="50"/>
      <c r="AA16034" s="50"/>
      <c r="AE16034" s="50"/>
    </row>
    <row r="16035" spans="23:31">
      <c r="W16035" s="50"/>
      <c r="AA16035" s="50"/>
      <c r="AE16035" s="50"/>
    </row>
    <row r="16036" spans="23:31">
      <c r="W16036" s="50"/>
      <c r="AA16036" s="50"/>
      <c r="AE16036" s="50"/>
    </row>
    <row r="16037" spans="23:31">
      <c r="W16037" s="50"/>
      <c r="AA16037" s="50"/>
      <c r="AE16037" s="50"/>
    </row>
    <row r="16038" spans="23:31">
      <c r="W16038" s="50"/>
      <c r="AA16038" s="50"/>
      <c r="AE16038" s="50"/>
    </row>
    <row r="16039" spans="23:31">
      <c r="W16039" s="50"/>
      <c r="AA16039" s="50"/>
      <c r="AE16039" s="50"/>
    </row>
    <row r="16040" spans="23:31">
      <c r="W16040" s="50"/>
      <c r="AA16040" s="50"/>
      <c r="AE16040" s="50"/>
    </row>
    <row r="16041" spans="23:31">
      <c r="W16041" s="50"/>
      <c r="AA16041" s="50"/>
      <c r="AE16041" s="50"/>
    </row>
    <row r="16042" spans="23:31">
      <c r="W16042" s="50"/>
      <c r="AA16042" s="50"/>
      <c r="AE16042" s="50"/>
    </row>
    <row r="16043" spans="23:31">
      <c r="W16043" s="50"/>
      <c r="AA16043" s="50"/>
      <c r="AE16043" s="50"/>
    </row>
    <row r="16044" spans="23:31">
      <c r="W16044" s="50"/>
      <c r="AA16044" s="50"/>
      <c r="AE16044" s="50"/>
    </row>
    <row r="16045" spans="23:31">
      <c r="W16045" s="50"/>
      <c r="AA16045" s="50"/>
      <c r="AE16045" s="50"/>
    </row>
    <row r="16046" spans="23:31">
      <c r="W16046" s="50"/>
      <c r="AA16046" s="50"/>
      <c r="AE16046" s="50"/>
    </row>
    <row r="16047" spans="23:31">
      <c r="W16047" s="50"/>
      <c r="AA16047" s="50"/>
      <c r="AE16047" s="50"/>
    </row>
    <row r="16048" spans="23:31">
      <c r="W16048" s="50"/>
      <c r="AA16048" s="50"/>
      <c r="AE16048" s="50"/>
    </row>
    <row r="16049" spans="23:31">
      <c r="W16049" s="50"/>
      <c r="AA16049" s="50"/>
      <c r="AE16049" s="50"/>
    </row>
    <row r="16050" spans="23:31">
      <c r="W16050" s="50"/>
      <c r="AA16050" s="50"/>
      <c r="AE16050" s="50"/>
    </row>
    <row r="16051" spans="23:31">
      <c r="W16051" s="50"/>
      <c r="AA16051" s="50"/>
      <c r="AE16051" s="50"/>
    </row>
    <row r="16052" spans="23:31">
      <c r="W16052" s="50"/>
      <c r="AA16052" s="50"/>
      <c r="AE16052" s="50"/>
    </row>
    <row r="16053" spans="23:31">
      <c r="W16053" s="50"/>
      <c r="AA16053" s="50"/>
      <c r="AE16053" s="50"/>
    </row>
    <row r="16054" spans="23:31">
      <c r="W16054" s="50"/>
      <c r="AA16054" s="50"/>
      <c r="AE16054" s="50"/>
    </row>
    <row r="16055" spans="23:31">
      <c r="W16055" s="50"/>
      <c r="AA16055" s="50"/>
      <c r="AE16055" s="50"/>
    </row>
    <row r="16056" spans="23:31">
      <c r="W16056" s="50"/>
      <c r="AA16056" s="50"/>
      <c r="AE16056" s="50"/>
    </row>
    <row r="16057" spans="23:31">
      <c r="W16057" s="50"/>
      <c r="AA16057" s="50"/>
      <c r="AE16057" s="50"/>
    </row>
    <row r="16058" spans="23:31">
      <c r="W16058" s="50"/>
      <c r="AA16058" s="50"/>
      <c r="AE16058" s="50"/>
    </row>
    <row r="16059" spans="23:31">
      <c r="W16059" s="50"/>
      <c r="AA16059" s="50"/>
      <c r="AE16059" s="50"/>
    </row>
    <row r="16060" spans="23:31">
      <c r="W16060" s="50"/>
      <c r="AA16060" s="50"/>
      <c r="AE16060" s="50"/>
    </row>
    <row r="16061" spans="23:31">
      <c r="W16061" s="50"/>
      <c r="AA16061" s="50"/>
      <c r="AE16061" s="50"/>
    </row>
    <row r="16062" spans="23:31">
      <c r="W16062" s="50"/>
      <c r="AA16062" s="50"/>
      <c r="AE16062" s="50"/>
    </row>
    <row r="16063" spans="23:31">
      <c r="W16063" s="50"/>
      <c r="AA16063" s="50"/>
      <c r="AE16063" s="50"/>
    </row>
    <row r="16064" spans="23:31">
      <c r="W16064" s="50"/>
      <c r="AA16064" s="50"/>
      <c r="AE16064" s="50"/>
    </row>
    <row r="16065" spans="23:31">
      <c r="W16065" s="50"/>
      <c r="AA16065" s="50"/>
      <c r="AE16065" s="50"/>
    </row>
    <row r="16066" spans="23:31">
      <c r="W16066" s="50"/>
      <c r="AA16066" s="50"/>
      <c r="AE16066" s="50"/>
    </row>
    <row r="16067" spans="23:31">
      <c r="W16067" s="50"/>
      <c r="AA16067" s="50"/>
      <c r="AE16067" s="50"/>
    </row>
    <row r="16068" spans="23:31">
      <c r="W16068" s="50"/>
      <c r="AA16068" s="50"/>
      <c r="AE16068" s="50"/>
    </row>
    <row r="16069" spans="23:31">
      <c r="W16069" s="50"/>
      <c r="AA16069" s="50"/>
      <c r="AE16069" s="50"/>
    </row>
    <row r="16070" spans="23:31">
      <c r="W16070" s="50"/>
      <c r="AA16070" s="50"/>
      <c r="AE16070" s="50"/>
    </row>
    <row r="16071" spans="23:31">
      <c r="W16071" s="50"/>
      <c r="AA16071" s="50"/>
      <c r="AE16071" s="50"/>
    </row>
    <row r="16072" spans="23:31">
      <c r="W16072" s="50"/>
      <c r="AA16072" s="50"/>
      <c r="AE16072" s="50"/>
    </row>
    <row r="16073" spans="23:31">
      <c r="W16073" s="50"/>
      <c r="AA16073" s="50"/>
      <c r="AE16073" s="50"/>
    </row>
    <row r="16074" spans="23:31">
      <c r="W16074" s="50"/>
      <c r="AA16074" s="50"/>
      <c r="AE16074" s="50"/>
    </row>
    <row r="16075" spans="23:31">
      <c r="W16075" s="50"/>
      <c r="AA16075" s="50"/>
      <c r="AE16075" s="50"/>
    </row>
    <row r="16076" spans="23:31">
      <c r="W16076" s="50"/>
      <c r="AA16076" s="50"/>
      <c r="AE16076" s="50"/>
    </row>
    <row r="16077" spans="23:31">
      <c r="W16077" s="50"/>
      <c r="AA16077" s="50"/>
      <c r="AE16077" s="50"/>
    </row>
    <row r="16078" spans="23:31">
      <c r="W16078" s="50"/>
      <c r="AA16078" s="50"/>
      <c r="AE16078" s="50"/>
    </row>
    <row r="16079" spans="23:31">
      <c r="W16079" s="50"/>
      <c r="AA16079" s="50"/>
      <c r="AE16079" s="50"/>
    </row>
    <row r="16080" spans="23:31">
      <c r="W16080" s="50"/>
      <c r="AA16080" s="50"/>
      <c r="AE16080" s="50"/>
    </row>
    <row r="16081" spans="23:31">
      <c r="W16081" s="50"/>
      <c r="AA16081" s="50"/>
      <c r="AE16081" s="50"/>
    </row>
    <row r="16082" spans="23:31">
      <c r="W16082" s="50"/>
      <c r="AA16082" s="50"/>
      <c r="AE16082" s="50"/>
    </row>
    <row r="16083" spans="23:31">
      <c r="W16083" s="50"/>
      <c r="AA16083" s="50"/>
      <c r="AE16083" s="50"/>
    </row>
    <row r="16084" spans="23:31">
      <c r="W16084" s="50"/>
      <c r="AA16084" s="50"/>
      <c r="AE16084" s="50"/>
    </row>
    <row r="16085" spans="23:31">
      <c r="W16085" s="50"/>
      <c r="AA16085" s="50"/>
      <c r="AE16085" s="50"/>
    </row>
    <row r="16086" spans="23:31">
      <c r="W16086" s="50"/>
      <c r="AA16086" s="50"/>
      <c r="AE16086" s="50"/>
    </row>
    <row r="16087" spans="23:31">
      <c r="W16087" s="50"/>
      <c r="AA16087" s="50"/>
      <c r="AE16087" s="50"/>
    </row>
    <row r="16088" spans="23:31">
      <c r="W16088" s="50"/>
      <c r="AA16088" s="50"/>
      <c r="AE16088" s="50"/>
    </row>
    <row r="16089" spans="23:31">
      <c r="W16089" s="50"/>
      <c r="AA16089" s="50"/>
      <c r="AE16089" s="50"/>
    </row>
    <row r="16090" spans="23:31">
      <c r="W16090" s="50"/>
      <c r="AA16090" s="50"/>
      <c r="AE16090" s="50"/>
    </row>
    <row r="16091" spans="23:31">
      <c r="W16091" s="50"/>
      <c r="AA16091" s="50"/>
      <c r="AE16091" s="50"/>
    </row>
    <row r="16092" spans="23:31">
      <c r="W16092" s="50"/>
      <c r="AA16092" s="50"/>
      <c r="AE16092" s="50"/>
    </row>
    <row r="16093" spans="23:31">
      <c r="W16093" s="50"/>
      <c r="AA16093" s="50"/>
      <c r="AE16093" s="50"/>
    </row>
    <row r="16094" spans="23:31">
      <c r="W16094" s="50"/>
      <c r="AA16094" s="50"/>
      <c r="AE16094" s="50"/>
    </row>
    <row r="16095" spans="23:31">
      <c r="W16095" s="50"/>
      <c r="AA16095" s="50"/>
      <c r="AE16095" s="50"/>
    </row>
    <row r="16096" spans="23:31">
      <c r="W16096" s="50"/>
      <c r="AA16096" s="50"/>
      <c r="AE16096" s="50"/>
    </row>
    <row r="16097" spans="23:31">
      <c r="W16097" s="50"/>
      <c r="AA16097" s="50"/>
      <c r="AE16097" s="50"/>
    </row>
    <row r="16098" spans="23:31">
      <c r="W16098" s="50"/>
      <c r="AA16098" s="50"/>
      <c r="AE16098" s="50"/>
    </row>
    <row r="16099" spans="23:31">
      <c r="W16099" s="50"/>
      <c r="AA16099" s="50"/>
      <c r="AE16099" s="50"/>
    </row>
    <row r="16100" spans="23:31">
      <c r="W16100" s="50"/>
      <c r="AA16100" s="50"/>
      <c r="AE16100" s="50"/>
    </row>
    <row r="16101" spans="23:31">
      <c r="W16101" s="50"/>
      <c r="AA16101" s="50"/>
      <c r="AE16101" s="50"/>
    </row>
    <row r="16102" spans="23:31">
      <c r="W16102" s="50"/>
      <c r="AA16102" s="50"/>
      <c r="AE16102" s="50"/>
    </row>
    <row r="16103" spans="23:31">
      <c r="W16103" s="50"/>
      <c r="AA16103" s="50"/>
      <c r="AE16103" s="50"/>
    </row>
    <row r="16104" spans="23:31">
      <c r="W16104" s="50"/>
      <c r="AA16104" s="50"/>
      <c r="AE16104" s="50"/>
    </row>
    <row r="16105" spans="23:31">
      <c r="W16105" s="50"/>
      <c r="AA16105" s="50"/>
      <c r="AE16105" s="50"/>
    </row>
    <row r="16106" spans="23:31">
      <c r="W16106" s="50"/>
      <c r="AA16106" s="50"/>
      <c r="AE16106" s="50"/>
    </row>
    <row r="16107" spans="23:31">
      <c r="W16107" s="50"/>
      <c r="AA16107" s="50"/>
      <c r="AE16107" s="50"/>
    </row>
    <row r="16108" spans="23:31">
      <c r="W16108" s="50"/>
      <c r="AA16108" s="50"/>
      <c r="AE16108" s="50"/>
    </row>
    <row r="16109" spans="23:31">
      <c r="W16109" s="50"/>
      <c r="AA16109" s="50"/>
      <c r="AE16109" s="50"/>
    </row>
    <row r="16110" spans="23:31">
      <c r="W16110" s="50"/>
      <c r="AA16110" s="50"/>
      <c r="AE16110" s="50"/>
    </row>
    <row r="16111" spans="23:31">
      <c r="W16111" s="50"/>
      <c r="AA16111" s="50"/>
      <c r="AE16111" s="50"/>
    </row>
    <row r="16112" spans="23:31">
      <c r="W16112" s="50"/>
      <c r="AA16112" s="50"/>
      <c r="AE16112" s="50"/>
    </row>
    <row r="16113" spans="23:31">
      <c r="W16113" s="50"/>
      <c r="AA16113" s="50"/>
      <c r="AE16113" s="50"/>
    </row>
    <row r="16114" spans="23:31">
      <c r="W16114" s="50"/>
      <c r="AA16114" s="50"/>
      <c r="AE16114" s="50"/>
    </row>
    <row r="16115" spans="23:31">
      <c r="W16115" s="50"/>
      <c r="AA16115" s="50"/>
      <c r="AE16115" s="50"/>
    </row>
    <row r="16116" spans="23:31">
      <c r="W16116" s="50"/>
      <c r="AA16116" s="50"/>
      <c r="AE16116" s="50"/>
    </row>
    <row r="16117" spans="23:31">
      <c r="W16117" s="50"/>
      <c r="AA16117" s="50"/>
      <c r="AE16117" s="50"/>
    </row>
    <row r="16118" spans="23:31">
      <c r="W16118" s="50"/>
      <c r="AA16118" s="50"/>
      <c r="AE16118" s="50"/>
    </row>
    <row r="16119" spans="23:31">
      <c r="W16119" s="50"/>
      <c r="AA16119" s="50"/>
      <c r="AE16119" s="50"/>
    </row>
    <row r="16120" spans="23:31">
      <c r="W16120" s="50"/>
      <c r="AA16120" s="50"/>
      <c r="AE16120" s="50"/>
    </row>
    <row r="16121" spans="23:31">
      <c r="W16121" s="50"/>
      <c r="AA16121" s="50"/>
      <c r="AE16121" s="50"/>
    </row>
    <row r="16122" spans="23:31">
      <c r="W16122" s="50"/>
      <c r="AA16122" s="50"/>
      <c r="AE16122" s="50"/>
    </row>
    <row r="16123" spans="23:31">
      <c r="W16123" s="50"/>
      <c r="AA16123" s="50"/>
      <c r="AE16123" s="50"/>
    </row>
    <row r="16124" spans="23:31">
      <c r="W16124" s="50"/>
      <c r="AA16124" s="50"/>
      <c r="AE16124" s="50"/>
    </row>
    <row r="16125" spans="23:31">
      <c r="W16125" s="50"/>
      <c r="AA16125" s="50"/>
      <c r="AE16125" s="50"/>
    </row>
    <row r="16126" spans="23:31">
      <c r="W16126" s="50"/>
      <c r="AA16126" s="50"/>
      <c r="AE16126" s="50"/>
    </row>
    <row r="16127" spans="23:31">
      <c r="W16127" s="50"/>
      <c r="AA16127" s="50"/>
      <c r="AE16127" s="50"/>
    </row>
    <row r="16128" spans="23:31">
      <c r="W16128" s="50"/>
      <c r="AA16128" s="50"/>
      <c r="AE16128" s="50"/>
    </row>
    <row r="16129" spans="23:31">
      <c r="W16129" s="50"/>
      <c r="AA16129" s="50"/>
      <c r="AE16129" s="50"/>
    </row>
    <row r="16130" spans="23:31">
      <c r="W16130" s="50"/>
      <c r="AA16130" s="50"/>
      <c r="AE16130" s="50"/>
    </row>
    <row r="16131" spans="23:31">
      <c r="W16131" s="50"/>
      <c r="AA16131" s="50"/>
      <c r="AE16131" s="50"/>
    </row>
    <row r="16132" spans="23:31">
      <c r="W16132" s="50"/>
      <c r="AA16132" s="50"/>
      <c r="AE16132" s="50"/>
    </row>
    <row r="16133" spans="23:31">
      <c r="W16133" s="50"/>
      <c r="AA16133" s="50"/>
      <c r="AE16133" s="50"/>
    </row>
    <row r="16134" spans="23:31">
      <c r="W16134" s="50"/>
      <c r="AA16134" s="50"/>
      <c r="AE16134" s="50"/>
    </row>
    <row r="16135" spans="23:31">
      <c r="W16135" s="50"/>
      <c r="AA16135" s="50"/>
      <c r="AE16135" s="50"/>
    </row>
    <row r="16136" spans="23:31">
      <c r="W16136" s="50"/>
      <c r="AA16136" s="50"/>
      <c r="AE16136" s="50"/>
    </row>
    <row r="16137" spans="23:31">
      <c r="W16137" s="50"/>
      <c r="AA16137" s="50"/>
      <c r="AE16137" s="50"/>
    </row>
    <row r="16138" spans="23:31">
      <c r="W16138" s="50"/>
      <c r="AA16138" s="50"/>
      <c r="AE16138" s="50"/>
    </row>
    <row r="16139" spans="23:31">
      <c r="W16139" s="50"/>
      <c r="AA16139" s="50"/>
      <c r="AE16139" s="50"/>
    </row>
    <row r="16140" spans="23:31">
      <c r="W16140" s="50"/>
      <c r="AA16140" s="50"/>
      <c r="AE16140" s="50"/>
    </row>
    <row r="16141" spans="23:31">
      <c r="W16141" s="50"/>
      <c r="AA16141" s="50"/>
      <c r="AE16141" s="50"/>
    </row>
    <row r="16142" spans="23:31">
      <c r="W16142" s="50"/>
      <c r="AA16142" s="50"/>
      <c r="AE16142" s="50"/>
    </row>
    <row r="16143" spans="23:31">
      <c r="W16143" s="50"/>
      <c r="AA16143" s="50"/>
      <c r="AE16143" s="50"/>
    </row>
    <row r="16144" spans="23:31">
      <c r="W16144" s="50"/>
      <c r="AA16144" s="50"/>
      <c r="AE16144" s="50"/>
    </row>
    <row r="16145" spans="23:31">
      <c r="W16145" s="50"/>
      <c r="AA16145" s="50"/>
      <c r="AE16145" s="50"/>
    </row>
    <row r="16146" spans="23:31">
      <c r="W16146" s="50"/>
      <c r="AA16146" s="50"/>
      <c r="AE16146" s="50"/>
    </row>
    <row r="16147" spans="23:31">
      <c r="W16147" s="50"/>
      <c r="AA16147" s="50"/>
      <c r="AE16147" s="50"/>
    </row>
    <row r="16148" spans="23:31">
      <c r="W16148" s="50"/>
      <c r="AA16148" s="50"/>
      <c r="AE16148" s="50"/>
    </row>
    <row r="16149" spans="23:31">
      <c r="W16149" s="50"/>
      <c r="AA16149" s="50"/>
      <c r="AE16149" s="50"/>
    </row>
    <row r="16150" spans="23:31">
      <c r="W16150" s="50"/>
      <c r="AA16150" s="50"/>
      <c r="AE16150" s="50"/>
    </row>
    <row r="16151" spans="23:31">
      <c r="W16151" s="50"/>
      <c r="AA16151" s="50"/>
      <c r="AE16151" s="50"/>
    </row>
    <row r="16152" spans="23:31">
      <c r="W16152" s="50"/>
      <c r="AA16152" s="50"/>
      <c r="AE16152" s="50"/>
    </row>
    <row r="16153" spans="23:31">
      <c r="W16153" s="50"/>
      <c r="AA16153" s="50"/>
      <c r="AE16153" s="50"/>
    </row>
    <row r="16154" spans="23:31">
      <c r="W16154" s="50"/>
      <c r="AA16154" s="50"/>
      <c r="AE16154" s="50"/>
    </row>
    <row r="16155" spans="23:31">
      <c r="W16155" s="50"/>
      <c r="AA16155" s="50"/>
      <c r="AE16155" s="50"/>
    </row>
    <row r="16156" spans="23:31">
      <c r="W16156" s="50"/>
      <c r="AA16156" s="50"/>
      <c r="AE16156" s="50"/>
    </row>
    <row r="16157" spans="23:31">
      <c r="W16157" s="50"/>
      <c r="AA16157" s="50"/>
      <c r="AE16157" s="50"/>
    </row>
    <row r="16158" spans="23:31">
      <c r="W16158" s="50"/>
      <c r="AA16158" s="50"/>
      <c r="AE16158" s="50"/>
    </row>
    <row r="16159" spans="23:31">
      <c r="W16159" s="50"/>
      <c r="AA16159" s="50"/>
      <c r="AE16159" s="50"/>
    </row>
    <row r="16160" spans="23:31">
      <c r="W16160" s="50"/>
      <c r="AA16160" s="50"/>
      <c r="AE16160" s="50"/>
    </row>
    <row r="16161" spans="23:31">
      <c r="W16161" s="50"/>
      <c r="AA16161" s="50"/>
      <c r="AE16161" s="50"/>
    </row>
    <row r="16162" spans="23:31">
      <c r="W16162" s="50"/>
      <c r="AA16162" s="50"/>
      <c r="AE16162" s="50"/>
    </row>
    <row r="16163" spans="23:31">
      <c r="W16163" s="50"/>
      <c r="AA16163" s="50"/>
      <c r="AE16163" s="50"/>
    </row>
    <row r="16164" spans="23:31">
      <c r="W16164" s="50"/>
      <c r="AA16164" s="50"/>
      <c r="AE16164" s="50"/>
    </row>
    <row r="16165" spans="23:31">
      <c r="W16165" s="50"/>
      <c r="AA16165" s="50"/>
      <c r="AE16165" s="50"/>
    </row>
    <row r="16166" spans="23:31">
      <c r="W16166" s="50"/>
      <c r="AA16166" s="50"/>
      <c r="AE16166" s="50"/>
    </row>
    <row r="16167" spans="23:31">
      <c r="W16167" s="50"/>
      <c r="AA16167" s="50"/>
      <c r="AE16167" s="50"/>
    </row>
    <row r="16168" spans="23:31">
      <c r="W16168" s="50"/>
      <c r="AA16168" s="50"/>
      <c r="AE16168" s="50"/>
    </row>
    <row r="16169" spans="23:31">
      <c r="W16169" s="50"/>
      <c r="AA16169" s="50"/>
      <c r="AE16169" s="50"/>
    </row>
    <row r="16170" spans="23:31">
      <c r="W16170" s="50"/>
      <c r="AA16170" s="50"/>
      <c r="AE16170" s="50"/>
    </row>
    <row r="16171" spans="23:31">
      <c r="W16171" s="50"/>
      <c r="AA16171" s="50"/>
      <c r="AE16171" s="50"/>
    </row>
    <row r="16172" spans="23:31">
      <c r="W16172" s="50"/>
      <c r="AA16172" s="50"/>
      <c r="AE16172" s="50"/>
    </row>
    <row r="16173" spans="23:31">
      <c r="W16173" s="50"/>
      <c r="AA16173" s="50"/>
      <c r="AE16173" s="50"/>
    </row>
    <row r="16174" spans="23:31">
      <c r="W16174" s="50"/>
      <c r="AA16174" s="50"/>
      <c r="AE16174" s="50"/>
    </row>
    <row r="16175" spans="23:31">
      <c r="W16175" s="50"/>
      <c r="AA16175" s="50"/>
      <c r="AE16175" s="50"/>
    </row>
    <row r="16176" spans="23:31">
      <c r="W16176" s="50"/>
      <c r="AA16176" s="50"/>
      <c r="AE16176" s="50"/>
    </row>
    <row r="16177" spans="23:31">
      <c r="W16177" s="50"/>
      <c r="AA16177" s="50"/>
      <c r="AE16177" s="50"/>
    </row>
    <row r="16178" spans="23:31">
      <c r="W16178" s="50"/>
      <c r="AA16178" s="50"/>
      <c r="AE16178" s="50"/>
    </row>
    <row r="16179" spans="23:31">
      <c r="W16179" s="50"/>
      <c r="AA16179" s="50"/>
      <c r="AE16179" s="50"/>
    </row>
    <row r="16180" spans="23:31">
      <c r="W16180" s="50"/>
      <c r="AA16180" s="50"/>
      <c r="AE16180" s="50"/>
    </row>
    <row r="16181" spans="23:31">
      <c r="W16181" s="50"/>
      <c r="AA16181" s="50"/>
      <c r="AE16181" s="50"/>
    </row>
    <row r="16182" spans="23:31">
      <c r="W16182" s="50"/>
      <c r="AA16182" s="50"/>
      <c r="AE16182" s="50"/>
    </row>
    <row r="16183" spans="23:31">
      <c r="W16183" s="50"/>
      <c r="AA16183" s="50"/>
      <c r="AE16183" s="50"/>
    </row>
    <row r="16184" spans="23:31">
      <c r="W16184" s="50"/>
      <c r="AA16184" s="50"/>
      <c r="AE16184" s="50"/>
    </row>
    <row r="16185" spans="23:31">
      <c r="W16185" s="50"/>
      <c r="AA16185" s="50"/>
      <c r="AE16185" s="50"/>
    </row>
    <row r="16186" spans="23:31">
      <c r="W16186" s="50"/>
      <c r="AA16186" s="50"/>
      <c r="AE16186" s="50"/>
    </row>
    <row r="16187" spans="23:31">
      <c r="W16187" s="50"/>
      <c r="AA16187" s="50"/>
      <c r="AE16187" s="50"/>
    </row>
    <row r="16188" spans="23:31">
      <c r="W16188" s="50"/>
      <c r="AA16188" s="50"/>
      <c r="AE16188" s="50"/>
    </row>
    <row r="16189" spans="23:31">
      <c r="W16189" s="50"/>
      <c r="AA16189" s="50"/>
      <c r="AE16189" s="50"/>
    </row>
    <row r="16190" spans="23:31">
      <c r="W16190" s="50"/>
      <c r="AA16190" s="50"/>
      <c r="AE16190" s="50"/>
    </row>
    <row r="16191" spans="23:31">
      <c r="W16191" s="50"/>
      <c r="AA16191" s="50"/>
      <c r="AE16191" s="50"/>
    </row>
    <row r="16192" spans="23:31">
      <c r="W16192" s="50"/>
      <c r="AA16192" s="50"/>
      <c r="AE16192" s="50"/>
    </row>
    <row r="16193" spans="23:31">
      <c r="W16193" s="50"/>
      <c r="AA16193" s="50"/>
      <c r="AE16193" s="50"/>
    </row>
    <row r="16194" spans="23:31">
      <c r="W16194" s="50"/>
      <c r="AA16194" s="50"/>
      <c r="AE16194" s="50"/>
    </row>
    <row r="16195" spans="23:31">
      <c r="W16195" s="50"/>
      <c r="AA16195" s="50"/>
      <c r="AE16195" s="50"/>
    </row>
    <row r="16196" spans="23:31">
      <c r="W16196" s="50"/>
      <c r="AA16196" s="50"/>
      <c r="AE16196" s="50"/>
    </row>
    <row r="16197" spans="23:31">
      <c r="W16197" s="50"/>
      <c r="AA16197" s="50"/>
      <c r="AE16197" s="50"/>
    </row>
    <row r="16198" spans="23:31">
      <c r="W16198" s="50"/>
      <c r="AA16198" s="50"/>
      <c r="AE16198" s="50"/>
    </row>
    <row r="16199" spans="23:31">
      <c r="W16199" s="50"/>
      <c r="AA16199" s="50"/>
      <c r="AE16199" s="50"/>
    </row>
    <row r="16200" spans="23:31">
      <c r="W16200" s="50"/>
      <c r="AA16200" s="50"/>
      <c r="AE16200" s="50"/>
    </row>
    <row r="16201" spans="23:31">
      <c r="W16201" s="50"/>
      <c r="AA16201" s="50"/>
      <c r="AE16201" s="50"/>
    </row>
    <row r="16202" spans="23:31">
      <c r="W16202" s="50"/>
      <c r="AA16202" s="50"/>
      <c r="AE16202" s="50"/>
    </row>
    <row r="16203" spans="23:31">
      <c r="W16203" s="50"/>
      <c r="AA16203" s="50"/>
      <c r="AE16203" s="50"/>
    </row>
    <row r="16204" spans="23:31">
      <c r="W16204" s="50"/>
      <c r="AA16204" s="50"/>
      <c r="AE16204" s="50"/>
    </row>
    <row r="16205" spans="23:31">
      <c r="W16205" s="50"/>
      <c r="AA16205" s="50"/>
      <c r="AE16205" s="50"/>
    </row>
    <row r="16206" spans="23:31">
      <c r="W16206" s="50"/>
      <c r="AA16206" s="50"/>
      <c r="AE16206" s="50"/>
    </row>
    <row r="16207" spans="23:31">
      <c r="W16207" s="50"/>
      <c r="AA16207" s="50"/>
      <c r="AE16207" s="50"/>
    </row>
    <row r="16208" spans="23:31">
      <c r="W16208" s="50"/>
      <c r="AA16208" s="50"/>
      <c r="AE16208" s="50"/>
    </row>
    <row r="16209" spans="23:31">
      <c r="W16209" s="50"/>
      <c r="AA16209" s="50"/>
      <c r="AE16209" s="50"/>
    </row>
    <row r="16210" spans="23:31">
      <c r="W16210" s="50"/>
      <c r="AA16210" s="50"/>
      <c r="AE16210" s="50"/>
    </row>
    <row r="16211" spans="23:31">
      <c r="W16211" s="50"/>
      <c r="AA16211" s="50"/>
      <c r="AE16211" s="50"/>
    </row>
    <row r="16212" spans="23:31">
      <c r="W16212" s="50"/>
      <c r="AA16212" s="50"/>
      <c r="AE16212" s="50"/>
    </row>
    <row r="16213" spans="23:31">
      <c r="W16213" s="50"/>
      <c r="AA16213" s="50"/>
      <c r="AE16213" s="50"/>
    </row>
    <row r="16214" spans="23:31">
      <c r="W16214" s="50"/>
      <c r="AA16214" s="50"/>
      <c r="AE16214" s="50"/>
    </row>
    <row r="16215" spans="23:31">
      <c r="W16215" s="50"/>
      <c r="AA16215" s="50"/>
      <c r="AE16215" s="50"/>
    </row>
    <row r="16216" spans="23:31">
      <c r="W16216" s="50"/>
      <c r="AA16216" s="50"/>
      <c r="AE16216" s="50"/>
    </row>
    <row r="16217" spans="23:31">
      <c r="W16217" s="50"/>
      <c r="AA16217" s="50"/>
      <c r="AE16217" s="50"/>
    </row>
    <row r="16218" spans="23:31">
      <c r="W16218" s="50"/>
      <c r="AA16218" s="50"/>
      <c r="AE16218" s="50"/>
    </row>
    <row r="16219" spans="23:31">
      <c r="W16219" s="50"/>
      <c r="AA16219" s="50"/>
      <c r="AE16219" s="50"/>
    </row>
    <row r="16220" spans="23:31">
      <c r="W16220" s="50"/>
      <c r="AA16220" s="50"/>
      <c r="AE16220" s="50"/>
    </row>
    <row r="16221" spans="23:31">
      <c r="W16221" s="50"/>
      <c r="AA16221" s="50"/>
      <c r="AE16221" s="50"/>
    </row>
    <row r="16222" spans="23:31">
      <c r="W16222" s="50"/>
      <c r="AA16222" s="50"/>
      <c r="AE16222" s="50"/>
    </row>
    <row r="16223" spans="23:31">
      <c r="W16223" s="50"/>
      <c r="AA16223" s="50"/>
      <c r="AE16223" s="50"/>
    </row>
    <row r="16224" spans="23:31">
      <c r="W16224" s="50"/>
      <c r="AA16224" s="50"/>
      <c r="AE16224" s="50"/>
    </row>
    <row r="16225" spans="23:31">
      <c r="W16225" s="50"/>
      <c r="AA16225" s="50"/>
      <c r="AE16225" s="50"/>
    </row>
    <row r="16226" spans="23:31">
      <c r="W16226" s="50"/>
      <c r="AA16226" s="50"/>
      <c r="AE16226" s="50"/>
    </row>
    <row r="16227" spans="23:31">
      <c r="W16227" s="50"/>
      <c r="AA16227" s="50"/>
      <c r="AE16227" s="50"/>
    </row>
    <row r="16228" spans="23:31">
      <c r="W16228" s="50"/>
      <c r="AA16228" s="50"/>
      <c r="AE16228" s="50"/>
    </row>
    <row r="16229" spans="23:31">
      <c r="W16229" s="50"/>
      <c r="AA16229" s="50"/>
      <c r="AE16229" s="50"/>
    </row>
    <row r="16230" spans="23:31">
      <c r="W16230" s="50"/>
      <c r="AA16230" s="50"/>
      <c r="AE16230" s="50"/>
    </row>
    <row r="16231" spans="23:31">
      <c r="W16231" s="50"/>
      <c r="AA16231" s="50"/>
      <c r="AE16231" s="50"/>
    </row>
    <row r="16232" spans="23:31">
      <c r="W16232" s="50"/>
      <c r="AA16232" s="50"/>
      <c r="AE16232" s="50"/>
    </row>
    <row r="16233" spans="23:31">
      <c r="W16233" s="50"/>
      <c r="AA16233" s="50"/>
      <c r="AE16233" s="50"/>
    </row>
    <row r="16234" spans="23:31">
      <c r="W16234" s="50"/>
      <c r="AA16234" s="50"/>
      <c r="AE16234" s="50"/>
    </row>
    <row r="16235" spans="23:31">
      <c r="W16235" s="50"/>
      <c r="AA16235" s="50"/>
      <c r="AE16235" s="50"/>
    </row>
    <row r="16236" spans="23:31">
      <c r="W16236" s="50"/>
      <c r="AA16236" s="50"/>
      <c r="AE16236" s="50"/>
    </row>
    <row r="16237" spans="23:31">
      <c r="W16237" s="50"/>
      <c r="AA16237" s="50"/>
      <c r="AE16237" s="50"/>
    </row>
    <row r="16238" spans="23:31">
      <c r="W16238" s="50"/>
      <c r="AA16238" s="50"/>
      <c r="AE16238" s="50"/>
    </row>
    <row r="16239" spans="23:31">
      <c r="W16239" s="50"/>
      <c r="AA16239" s="50"/>
      <c r="AE16239" s="50"/>
    </row>
    <row r="16240" spans="23:31">
      <c r="W16240" s="50"/>
      <c r="AA16240" s="50"/>
      <c r="AE16240" s="50"/>
    </row>
    <row r="16241" spans="23:31">
      <c r="W16241" s="50"/>
      <c r="AA16241" s="50"/>
      <c r="AE16241" s="50"/>
    </row>
    <row r="16242" spans="23:31">
      <c r="W16242" s="50"/>
      <c r="AA16242" s="50"/>
      <c r="AE16242" s="50"/>
    </row>
    <row r="16243" spans="23:31">
      <c r="W16243" s="50"/>
      <c r="AA16243" s="50"/>
      <c r="AE16243" s="50"/>
    </row>
    <row r="16244" spans="23:31">
      <c r="W16244" s="50"/>
      <c r="AA16244" s="50"/>
      <c r="AE16244" s="50"/>
    </row>
    <row r="16245" spans="23:31">
      <c r="W16245" s="50"/>
      <c r="AA16245" s="50"/>
      <c r="AE16245" s="50"/>
    </row>
    <row r="16246" spans="23:31">
      <c r="W16246" s="50"/>
      <c r="AA16246" s="50"/>
      <c r="AE16246" s="50"/>
    </row>
    <row r="16247" spans="23:31">
      <c r="W16247" s="50"/>
      <c r="AA16247" s="50"/>
      <c r="AE16247" s="50"/>
    </row>
    <row r="16248" spans="23:31">
      <c r="W16248" s="50"/>
      <c r="AA16248" s="50"/>
      <c r="AE16248" s="50"/>
    </row>
    <row r="16249" spans="23:31">
      <c r="W16249" s="50"/>
      <c r="AA16249" s="50"/>
      <c r="AE16249" s="50"/>
    </row>
    <row r="16250" spans="23:31">
      <c r="W16250" s="50"/>
      <c r="AA16250" s="50"/>
      <c r="AE16250" s="50"/>
    </row>
    <row r="16251" spans="23:31">
      <c r="W16251" s="50"/>
      <c r="AA16251" s="50"/>
      <c r="AE16251" s="50"/>
    </row>
    <row r="16252" spans="23:31">
      <c r="W16252" s="50"/>
      <c r="AA16252" s="50"/>
      <c r="AE16252" s="50"/>
    </row>
    <row r="16253" spans="23:31">
      <c r="W16253" s="50"/>
      <c r="AA16253" s="50"/>
      <c r="AE16253" s="50"/>
    </row>
    <row r="16254" spans="23:31">
      <c r="W16254" s="50"/>
      <c r="AA16254" s="50"/>
      <c r="AE16254" s="50"/>
    </row>
    <row r="16255" spans="23:31">
      <c r="W16255" s="50"/>
      <c r="AA16255" s="50"/>
      <c r="AE16255" s="50"/>
    </row>
    <row r="16256" spans="23:31">
      <c r="W16256" s="50"/>
      <c r="AA16256" s="50"/>
      <c r="AE16256" s="50"/>
    </row>
    <row r="16257" spans="23:31">
      <c r="W16257" s="50"/>
      <c r="AA16257" s="50"/>
      <c r="AE16257" s="50"/>
    </row>
    <row r="16258" spans="23:31">
      <c r="W16258" s="50"/>
      <c r="AA16258" s="50"/>
      <c r="AE16258" s="50"/>
    </row>
    <row r="16259" spans="23:31">
      <c r="W16259" s="50"/>
      <c r="AA16259" s="50"/>
      <c r="AE16259" s="50"/>
    </row>
    <row r="16260" spans="23:31">
      <c r="W16260" s="50"/>
      <c r="AA16260" s="50"/>
      <c r="AE16260" s="50"/>
    </row>
    <row r="16261" spans="23:31">
      <c r="W16261" s="50"/>
      <c r="AA16261" s="50"/>
      <c r="AE16261" s="50"/>
    </row>
    <row r="16262" spans="23:31">
      <c r="W16262" s="50"/>
      <c r="AA16262" s="50"/>
      <c r="AE16262" s="50"/>
    </row>
    <row r="16263" spans="23:31">
      <c r="W16263" s="50"/>
      <c r="AA16263" s="50"/>
      <c r="AE16263" s="50"/>
    </row>
    <row r="16264" spans="23:31">
      <c r="W16264" s="50"/>
      <c r="AA16264" s="50"/>
      <c r="AE16264" s="50"/>
    </row>
    <row r="16265" spans="23:31">
      <c r="W16265" s="50"/>
      <c r="AA16265" s="50"/>
      <c r="AE16265" s="50"/>
    </row>
    <row r="16266" spans="23:31">
      <c r="W16266" s="50"/>
      <c r="AA16266" s="50"/>
      <c r="AE16266" s="50"/>
    </row>
    <row r="16267" spans="23:31">
      <c r="W16267" s="50"/>
      <c r="AA16267" s="50"/>
      <c r="AE16267" s="50"/>
    </row>
    <row r="16268" spans="23:31">
      <c r="W16268" s="50"/>
      <c r="AA16268" s="50"/>
      <c r="AE16268" s="50"/>
    </row>
    <row r="16269" spans="23:31">
      <c r="W16269" s="50"/>
      <c r="AA16269" s="50"/>
      <c r="AE16269" s="50"/>
    </row>
    <row r="16270" spans="23:31">
      <c r="W16270" s="50"/>
      <c r="AA16270" s="50"/>
      <c r="AE16270" s="50"/>
    </row>
    <row r="16271" spans="23:31">
      <c r="W16271" s="50"/>
      <c r="AA16271" s="50"/>
      <c r="AE16271" s="50"/>
    </row>
    <row r="16272" spans="23:31">
      <c r="W16272" s="50"/>
      <c r="AA16272" s="50"/>
      <c r="AE16272" s="50"/>
    </row>
    <row r="16273" spans="23:31">
      <c r="W16273" s="50"/>
      <c r="AA16273" s="50"/>
      <c r="AE16273" s="50"/>
    </row>
    <row r="16274" spans="23:31">
      <c r="W16274" s="50"/>
      <c r="AA16274" s="50"/>
      <c r="AE16274" s="50"/>
    </row>
    <row r="16275" spans="23:31">
      <c r="W16275" s="50"/>
      <c r="AA16275" s="50"/>
      <c r="AE16275" s="50"/>
    </row>
    <row r="16276" spans="23:31">
      <c r="W16276" s="50"/>
      <c r="AA16276" s="50"/>
      <c r="AE16276" s="50"/>
    </row>
    <row r="16277" spans="23:31">
      <c r="W16277" s="50"/>
      <c r="AA16277" s="50"/>
      <c r="AE16277" s="50"/>
    </row>
    <row r="16278" spans="23:31">
      <c r="W16278" s="50"/>
      <c r="AA16278" s="50"/>
      <c r="AE16278" s="50"/>
    </row>
    <row r="16279" spans="23:31">
      <c r="W16279" s="50"/>
      <c r="AA16279" s="50"/>
      <c r="AE16279" s="50"/>
    </row>
    <row r="16280" spans="23:31">
      <c r="W16280" s="50"/>
      <c r="AA16280" s="50"/>
      <c r="AE16280" s="50"/>
    </row>
    <row r="16281" spans="23:31">
      <c r="W16281" s="50"/>
      <c r="AA16281" s="50"/>
      <c r="AE16281" s="50"/>
    </row>
    <row r="16282" spans="23:31">
      <c r="W16282" s="50"/>
      <c r="AA16282" s="50"/>
      <c r="AE16282" s="50"/>
    </row>
    <row r="16283" spans="23:31">
      <c r="W16283" s="50"/>
      <c r="AA16283" s="50"/>
      <c r="AE16283" s="50"/>
    </row>
    <row r="16284" spans="23:31">
      <c r="W16284" s="50"/>
      <c r="AA16284" s="50"/>
      <c r="AE16284" s="50"/>
    </row>
    <row r="16285" spans="23:31">
      <c r="W16285" s="50"/>
      <c r="AA16285" s="50"/>
      <c r="AE16285" s="50"/>
    </row>
    <row r="16286" spans="23:31">
      <c r="W16286" s="50"/>
      <c r="AA16286" s="50"/>
      <c r="AE16286" s="50"/>
    </row>
    <row r="16287" spans="23:31">
      <c r="W16287" s="50"/>
      <c r="AA16287" s="50"/>
      <c r="AE16287" s="50"/>
    </row>
    <row r="16288" spans="23:31">
      <c r="W16288" s="50"/>
      <c r="AA16288" s="50"/>
      <c r="AE16288" s="50"/>
    </row>
    <row r="16289" spans="23:31">
      <c r="W16289" s="50"/>
      <c r="AA16289" s="50"/>
      <c r="AE16289" s="50"/>
    </row>
    <row r="16290" spans="23:31">
      <c r="W16290" s="50"/>
      <c r="AA16290" s="50"/>
      <c r="AE16290" s="50"/>
    </row>
    <row r="16291" spans="23:31">
      <c r="W16291" s="50"/>
      <c r="AA16291" s="50"/>
      <c r="AE16291" s="50"/>
    </row>
    <row r="16292" spans="23:31">
      <c r="W16292" s="50"/>
      <c r="AA16292" s="50"/>
      <c r="AE16292" s="50"/>
    </row>
    <row r="16293" spans="23:31">
      <c r="W16293" s="50"/>
      <c r="AA16293" s="50"/>
      <c r="AE16293" s="50"/>
    </row>
    <row r="16294" spans="23:31">
      <c r="W16294" s="50"/>
      <c r="AA16294" s="50"/>
      <c r="AE16294" s="50"/>
    </row>
    <row r="16295" spans="23:31">
      <c r="W16295" s="50"/>
      <c r="AA16295" s="50"/>
      <c r="AE16295" s="50"/>
    </row>
    <row r="16296" spans="23:31">
      <c r="W16296" s="50"/>
      <c r="AA16296" s="50"/>
      <c r="AE16296" s="50"/>
    </row>
    <row r="16297" spans="23:31">
      <c r="W16297" s="50"/>
      <c r="AA16297" s="50"/>
      <c r="AE16297" s="50"/>
    </row>
    <row r="16298" spans="23:31">
      <c r="W16298" s="50"/>
      <c r="AA16298" s="50"/>
      <c r="AE16298" s="50"/>
    </row>
    <row r="16299" spans="23:31">
      <c r="W16299" s="50"/>
      <c r="AA16299" s="50"/>
      <c r="AE16299" s="50"/>
    </row>
    <row r="16300" spans="23:31">
      <c r="W16300" s="50"/>
      <c r="AA16300" s="50"/>
      <c r="AE16300" s="50"/>
    </row>
    <row r="16301" spans="23:31">
      <c r="W16301" s="50"/>
      <c r="AA16301" s="50"/>
      <c r="AE16301" s="50"/>
    </row>
    <row r="16302" spans="23:31">
      <c r="W16302" s="50"/>
      <c r="AA16302" s="50"/>
      <c r="AE16302" s="50"/>
    </row>
    <row r="16303" spans="23:31">
      <c r="W16303" s="50"/>
      <c r="AA16303" s="50"/>
      <c r="AE16303" s="50"/>
    </row>
    <row r="16304" spans="23:31">
      <c r="W16304" s="50"/>
      <c r="AA16304" s="50"/>
      <c r="AE16304" s="50"/>
    </row>
    <row r="16305" spans="23:31">
      <c r="W16305" s="50"/>
      <c r="AA16305" s="50"/>
      <c r="AE16305" s="50"/>
    </row>
    <row r="16306" spans="23:31">
      <c r="W16306" s="50"/>
      <c r="AA16306" s="50"/>
      <c r="AE16306" s="50"/>
    </row>
    <row r="16307" spans="23:31">
      <c r="W16307" s="50"/>
      <c r="AA16307" s="50"/>
      <c r="AE16307" s="50"/>
    </row>
    <row r="16308" spans="23:31">
      <c r="W16308" s="50"/>
      <c r="AA16308" s="50"/>
      <c r="AE16308" s="50"/>
    </row>
    <row r="16309" spans="23:31">
      <c r="W16309" s="50"/>
      <c r="AA16309" s="50"/>
      <c r="AE16309" s="50"/>
    </row>
    <row r="16310" spans="23:31">
      <c r="W16310" s="50"/>
      <c r="AA16310" s="50"/>
      <c r="AE16310" s="50"/>
    </row>
    <row r="16311" spans="23:31">
      <c r="W16311" s="50"/>
      <c r="AA16311" s="50"/>
      <c r="AE16311" s="50"/>
    </row>
    <row r="16312" spans="23:31">
      <c r="W16312" s="50"/>
      <c r="AA16312" s="50"/>
      <c r="AE16312" s="50"/>
    </row>
    <row r="16313" spans="23:31">
      <c r="W16313" s="50"/>
      <c r="AA16313" s="50"/>
      <c r="AE16313" s="50"/>
    </row>
    <row r="16314" spans="23:31">
      <c r="W16314" s="50"/>
      <c r="AA16314" s="50"/>
      <c r="AE16314" s="50"/>
    </row>
    <row r="16315" spans="23:31">
      <c r="W16315" s="50"/>
      <c r="AA16315" s="50"/>
      <c r="AE16315" s="50"/>
    </row>
    <row r="16316" spans="23:31">
      <c r="W16316" s="50"/>
      <c r="AA16316" s="50"/>
      <c r="AE16316" s="50"/>
    </row>
    <row r="16317" spans="23:31">
      <c r="W16317" s="50"/>
      <c r="AA16317" s="50"/>
      <c r="AE16317" s="50"/>
    </row>
    <row r="16318" spans="23:31">
      <c r="W16318" s="50"/>
      <c r="AA16318" s="50"/>
      <c r="AE16318" s="50"/>
    </row>
    <row r="16319" spans="23:31">
      <c r="W16319" s="50"/>
      <c r="AA16319" s="50"/>
      <c r="AE16319" s="50"/>
    </row>
    <row r="16320" spans="23:31">
      <c r="W16320" s="50"/>
      <c r="AA16320" s="50"/>
      <c r="AE16320" s="50"/>
    </row>
    <row r="16321" spans="23:31">
      <c r="W16321" s="50"/>
      <c r="AA16321" s="50"/>
      <c r="AE16321" s="50"/>
    </row>
    <row r="16322" spans="23:31">
      <c r="W16322" s="50"/>
      <c r="AA16322" s="50"/>
      <c r="AE16322" s="50"/>
    </row>
    <row r="16323" spans="23:31">
      <c r="W16323" s="50"/>
      <c r="AA16323" s="50"/>
      <c r="AE16323" s="50"/>
    </row>
    <row r="16324" spans="23:31">
      <c r="W16324" s="50"/>
      <c r="AA16324" s="50"/>
      <c r="AE16324" s="50"/>
    </row>
    <row r="16325" spans="23:31">
      <c r="W16325" s="50"/>
      <c r="AA16325" s="50"/>
      <c r="AE16325" s="50"/>
    </row>
    <row r="16326" spans="23:31">
      <c r="W16326" s="50"/>
      <c r="AA16326" s="50"/>
      <c r="AE16326" s="50"/>
    </row>
    <row r="16327" spans="23:31">
      <c r="W16327" s="50"/>
      <c r="AA16327" s="50"/>
      <c r="AE16327" s="50"/>
    </row>
    <row r="16328" spans="23:31">
      <c r="W16328" s="50"/>
      <c r="AA16328" s="50"/>
      <c r="AE16328" s="50"/>
    </row>
    <row r="16329" spans="23:31">
      <c r="W16329" s="50"/>
      <c r="AA16329" s="50"/>
      <c r="AE16329" s="50"/>
    </row>
    <row r="16330" spans="23:31">
      <c r="W16330" s="50"/>
      <c r="AA16330" s="50"/>
      <c r="AE16330" s="50"/>
    </row>
    <row r="16331" spans="23:31">
      <c r="W16331" s="50"/>
      <c r="AA16331" s="50"/>
      <c r="AE16331" s="50"/>
    </row>
    <row r="16332" spans="23:31">
      <c r="W16332" s="50"/>
      <c r="AA16332" s="50"/>
      <c r="AE16332" s="50"/>
    </row>
    <row r="16333" spans="23:31">
      <c r="W16333" s="50"/>
      <c r="AA16333" s="50"/>
      <c r="AE16333" s="50"/>
    </row>
    <row r="16334" spans="23:31">
      <c r="W16334" s="50"/>
      <c r="AA16334" s="50"/>
      <c r="AE16334" s="50"/>
    </row>
    <row r="16335" spans="23:31">
      <c r="W16335" s="50"/>
      <c r="AA16335" s="50"/>
      <c r="AE16335" s="50"/>
    </row>
    <row r="16336" spans="23:31">
      <c r="W16336" s="50"/>
      <c r="AA16336" s="50"/>
      <c r="AE16336" s="50"/>
    </row>
    <row r="16337" spans="23:31">
      <c r="W16337" s="50"/>
      <c r="AA16337" s="50"/>
      <c r="AE16337" s="50"/>
    </row>
    <row r="16338" spans="23:31">
      <c r="W16338" s="50"/>
      <c r="AA16338" s="50"/>
      <c r="AE16338" s="50"/>
    </row>
    <row r="16339" spans="23:31">
      <c r="W16339" s="50"/>
      <c r="AA16339" s="50"/>
      <c r="AE16339" s="50"/>
    </row>
    <row r="16340" spans="23:31">
      <c r="W16340" s="50"/>
      <c r="AA16340" s="50"/>
      <c r="AE16340" s="50"/>
    </row>
    <row r="16341" spans="23:31">
      <c r="W16341" s="50"/>
      <c r="AA16341" s="50"/>
      <c r="AE16341" s="50"/>
    </row>
    <row r="16342" spans="23:31">
      <c r="W16342" s="50"/>
      <c r="AA16342" s="50"/>
      <c r="AE16342" s="50"/>
    </row>
    <row r="16343" spans="23:31">
      <c r="W16343" s="50"/>
      <c r="AA16343" s="50"/>
      <c r="AE16343" s="50"/>
    </row>
    <row r="16344" spans="23:31">
      <c r="W16344" s="50"/>
      <c r="AA16344" s="50"/>
      <c r="AE16344" s="50"/>
    </row>
    <row r="16345" spans="23:31">
      <c r="W16345" s="50"/>
      <c r="AA16345" s="50"/>
      <c r="AE16345" s="50"/>
    </row>
    <row r="16346" spans="23:31">
      <c r="W16346" s="50"/>
      <c r="AA16346" s="50"/>
      <c r="AE16346" s="50"/>
    </row>
    <row r="16347" spans="23:31">
      <c r="W16347" s="50"/>
      <c r="AA16347" s="50"/>
      <c r="AE16347" s="50"/>
    </row>
    <row r="16348" spans="23:31">
      <c r="W16348" s="50"/>
      <c r="AA16348" s="50"/>
      <c r="AE16348" s="50"/>
    </row>
    <row r="16349" spans="23:31">
      <c r="W16349" s="50"/>
      <c r="AA16349" s="50"/>
      <c r="AE16349" s="50"/>
    </row>
    <row r="16350" spans="23:31">
      <c r="W16350" s="50"/>
      <c r="AA16350" s="50"/>
      <c r="AE16350" s="50"/>
    </row>
    <row r="16351" spans="23:31">
      <c r="W16351" s="50"/>
      <c r="AA16351" s="50"/>
      <c r="AE16351" s="50"/>
    </row>
    <row r="16352" spans="23:31">
      <c r="W16352" s="50"/>
      <c r="AA16352" s="50"/>
      <c r="AE16352" s="50"/>
    </row>
    <row r="16353" spans="23:31">
      <c r="W16353" s="50"/>
      <c r="AA16353" s="50"/>
      <c r="AE16353" s="50"/>
    </row>
    <row r="16354" spans="23:31">
      <c r="W16354" s="50"/>
      <c r="AA16354" s="50"/>
      <c r="AE16354" s="50"/>
    </row>
    <row r="16355" spans="23:31">
      <c r="W16355" s="50"/>
      <c r="AA16355" s="50"/>
      <c r="AE16355" s="50"/>
    </row>
    <row r="16356" spans="23:31">
      <c r="W16356" s="50"/>
      <c r="AA16356" s="50"/>
      <c r="AE16356" s="50"/>
    </row>
    <row r="16357" spans="23:31">
      <c r="W16357" s="50"/>
      <c r="AA16357" s="50"/>
      <c r="AE16357" s="50"/>
    </row>
    <row r="16358" spans="23:31">
      <c r="W16358" s="50"/>
      <c r="AA16358" s="50"/>
      <c r="AE16358" s="50"/>
    </row>
    <row r="16359" spans="23:31">
      <c r="W16359" s="50"/>
      <c r="AA16359" s="50"/>
      <c r="AE16359" s="50"/>
    </row>
    <row r="16360" spans="23:31">
      <c r="W16360" s="50"/>
      <c r="AA16360" s="50"/>
      <c r="AE16360" s="50"/>
    </row>
    <row r="16361" spans="23:31">
      <c r="W16361" s="50"/>
      <c r="AA16361" s="50"/>
      <c r="AE16361" s="50"/>
    </row>
    <row r="16362" spans="23:31">
      <c r="W16362" s="50"/>
      <c r="AA16362" s="50"/>
      <c r="AE16362" s="50"/>
    </row>
    <row r="16363" spans="23:31">
      <c r="W16363" s="50"/>
      <c r="AA16363" s="50"/>
      <c r="AE16363" s="50"/>
    </row>
    <row r="16364" spans="23:31">
      <c r="W16364" s="50"/>
      <c r="AA16364" s="50"/>
      <c r="AE16364" s="50"/>
    </row>
    <row r="16365" spans="23:31">
      <c r="W16365" s="50"/>
      <c r="AA16365" s="50"/>
      <c r="AE16365" s="50"/>
    </row>
    <row r="16366" spans="23:31">
      <c r="W16366" s="50"/>
      <c r="AA16366" s="50"/>
      <c r="AE16366" s="50"/>
    </row>
    <row r="16367" spans="23:31">
      <c r="W16367" s="50"/>
      <c r="AA16367" s="50"/>
      <c r="AE16367" s="50"/>
    </row>
    <row r="16368" spans="23:31">
      <c r="W16368" s="50"/>
      <c r="AA16368" s="50"/>
      <c r="AE16368" s="50"/>
    </row>
    <row r="16369" spans="23:31">
      <c r="W16369" s="50"/>
      <c r="AA16369" s="50"/>
      <c r="AE16369" s="50"/>
    </row>
    <row r="16370" spans="23:31">
      <c r="W16370" s="50"/>
      <c r="AA16370" s="50"/>
      <c r="AE16370" s="50"/>
    </row>
    <row r="16371" spans="23:31">
      <c r="W16371" s="50"/>
      <c r="AA16371" s="50"/>
      <c r="AE16371" s="50"/>
    </row>
    <row r="16372" spans="23:31">
      <c r="W16372" s="50"/>
      <c r="AA16372" s="50"/>
      <c r="AE16372" s="50"/>
    </row>
    <row r="16373" spans="23:31">
      <c r="W16373" s="50"/>
      <c r="AA16373" s="50"/>
      <c r="AE16373" s="50"/>
    </row>
    <row r="16374" spans="23:31">
      <c r="W16374" s="50"/>
      <c r="AA16374" s="50"/>
      <c r="AE16374" s="50"/>
    </row>
    <row r="16375" spans="23:31">
      <c r="W16375" s="50"/>
      <c r="AA16375" s="50"/>
      <c r="AE16375" s="50"/>
    </row>
    <row r="16376" spans="23:31">
      <c r="W16376" s="50"/>
      <c r="AA16376" s="50"/>
      <c r="AE16376" s="50"/>
    </row>
    <row r="16377" spans="23:31">
      <c r="W16377" s="50"/>
      <c r="AA16377" s="50"/>
      <c r="AE16377" s="50"/>
    </row>
    <row r="16378" spans="23:31">
      <c r="W16378" s="50"/>
      <c r="AA16378" s="50"/>
      <c r="AE16378" s="50"/>
    </row>
    <row r="16379" spans="23:31">
      <c r="W16379" s="50"/>
      <c r="AA16379" s="50"/>
      <c r="AE16379" s="50"/>
    </row>
    <row r="16380" spans="23:31">
      <c r="W16380" s="50"/>
      <c r="AA16380" s="50"/>
      <c r="AE16380" s="50"/>
    </row>
    <row r="16381" spans="23:31">
      <c r="W16381" s="50"/>
      <c r="AA16381" s="50"/>
      <c r="AE16381" s="50"/>
    </row>
    <row r="16382" spans="23:31">
      <c r="W16382" s="50"/>
      <c r="AA16382" s="50"/>
      <c r="AE16382" s="50"/>
    </row>
    <row r="16383" spans="23:31">
      <c r="W16383" s="50"/>
      <c r="AA16383" s="50"/>
      <c r="AE16383" s="50"/>
    </row>
    <row r="16384" spans="23:31">
      <c r="W16384" s="50"/>
      <c r="AA16384" s="50"/>
      <c r="AE16384" s="50"/>
    </row>
    <row r="16385" spans="23:31">
      <c r="W16385" s="50"/>
      <c r="AA16385" s="50"/>
      <c r="AE16385" s="50"/>
    </row>
    <row r="16386" spans="23:31">
      <c r="W16386" s="50"/>
      <c r="AA16386" s="50"/>
      <c r="AE16386" s="50"/>
    </row>
    <row r="16387" spans="23:31">
      <c r="W16387" s="50"/>
      <c r="AA16387" s="50"/>
      <c r="AE16387" s="50"/>
    </row>
    <row r="16388" spans="23:31">
      <c r="W16388" s="50"/>
      <c r="AA16388" s="50"/>
      <c r="AE16388" s="50"/>
    </row>
    <row r="16389" spans="23:31">
      <c r="W16389" s="50"/>
      <c r="AA16389" s="50"/>
      <c r="AE16389" s="50"/>
    </row>
    <row r="16390" spans="23:31">
      <c r="W16390" s="50"/>
      <c r="AA16390" s="50"/>
      <c r="AE16390" s="50"/>
    </row>
    <row r="16391" spans="23:31">
      <c r="W16391" s="50"/>
      <c r="AA16391" s="50"/>
      <c r="AE16391" s="50"/>
    </row>
    <row r="16392" spans="23:31">
      <c r="W16392" s="50"/>
      <c r="AA16392" s="50"/>
      <c r="AE16392" s="50"/>
    </row>
    <row r="16393" spans="23:31">
      <c r="W16393" s="50"/>
      <c r="AA16393" s="50"/>
      <c r="AE16393" s="50"/>
    </row>
    <row r="16394" spans="23:31">
      <c r="W16394" s="50"/>
      <c r="AA16394" s="50"/>
      <c r="AE16394" s="50"/>
    </row>
    <row r="16395" spans="23:31">
      <c r="W16395" s="50"/>
      <c r="AA16395" s="50"/>
      <c r="AE16395" s="50"/>
    </row>
    <row r="16396" spans="23:31">
      <c r="W16396" s="50"/>
      <c r="AA16396" s="50"/>
      <c r="AE16396" s="50"/>
    </row>
    <row r="16397" spans="23:31">
      <c r="W16397" s="50"/>
      <c r="AA16397" s="50"/>
      <c r="AE16397" s="50"/>
    </row>
    <row r="16398" spans="23:31">
      <c r="W16398" s="50"/>
      <c r="AA16398" s="50"/>
      <c r="AE16398" s="50"/>
    </row>
    <row r="16399" spans="23:31">
      <c r="W16399" s="50"/>
      <c r="AA16399" s="50"/>
      <c r="AE16399" s="50"/>
    </row>
    <row r="16400" spans="23:31">
      <c r="W16400" s="50"/>
      <c r="AA16400" s="50"/>
      <c r="AE16400" s="50"/>
    </row>
    <row r="16401" spans="23:31">
      <c r="W16401" s="50"/>
      <c r="AA16401" s="50"/>
      <c r="AE16401" s="50"/>
    </row>
    <row r="16402" spans="23:31">
      <c r="W16402" s="50"/>
      <c r="AA16402" s="50"/>
      <c r="AE16402" s="50"/>
    </row>
    <row r="16403" spans="23:31">
      <c r="W16403" s="50"/>
      <c r="AA16403" s="50"/>
      <c r="AE16403" s="50"/>
    </row>
    <row r="16404" spans="23:31">
      <c r="W16404" s="50"/>
      <c r="AA16404" s="50"/>
      <c r="AE16404" s="50"/>
    </row>
    <row r="16405" spans="23:31">
      <c r="W16405" s="50"/>
      <c r="AA16405" s="50"/>
      <c r="AE16405" s="50"/>
    </row>
    <row r="16406" spans="23:31">
      <c r="W16406" s="50"/>
      <c r="AA16406" s="50"/>
      <c r="AE16406" s="50"/>
    </row>
    <row r="16407" spans="23:31">
      <c r="W16407" s="50"/>
      <c r="AA16407" s="50"/>
      <c r="AE16407" s="50"/>
    </row>
    <row r="16408" spans="23:31">
      <c r="W16408" s="50"/>
      <c r="AA16408" s="50"/>
      <c r="AE16408" s="50"/>
    </row>
    <row r="16409" spans="23:31">
      <c r="W16409" s="50"/>
      <c r="AA16409" s="50"/>
      <c r="AE16409" s="50"/>
    </row>
    <row r="16410" spans="23:31">
      <c r="W16410" s="50"/>
      <c r="AA16410" s="50"/>
      <c r="AE16410" s="50"/>
    </row>
    <row r="16411" spans="23:31">
      <c r="W16411" s="50"/>
      <c r="AA16411" s="50"/>
      <c r="AE16411" s="50"/>
    </row>
    <row r="16412" spans="23:31">
      <c r="W16412" s="50"/>
      <c r="AA16412" s="50"/>
      <c r="AE16412" s="50"/>
    </row>
    <row r="16413" spans="23:31">
      <c r="W16413" s="50"/>
      <c r="AA16413" s="50"/>
      <c r="AE16413" s="50"/>
    </row>
    <row r="16414" spans="23:31">
      <c r="W16414" s="50"/>
      <c r="AA16414" s="50"/>
      <c r="AE16414" s="50"/>
    </row>
    <row r="16415" spans="23:31">
      <c r="W16415" s="50"/>
      <c r="AA16415" s="50"/>
      <c r="AE16415" s="50"/>
    </row>
    <row r="16416" spans="23:31">
      <c r="W16416" s="50"/>
      <c r="AA16416" s="50"/>
      <c r="AE16416" s="50"/>
    </row>
    <row r="16417" spans="23:31">
      <c r="W16417" s="50"/>
      <c r="AA16417" s="50"/>
      <c r="AE16417" s="50"/>
    </row>
    <row r="16418" spans="23:31">
      <c r="W16418" s="50"/>
      <c r="AA16418" s="50"/>
      <c r="AE16418" s="50"/>
    </row>
    <row r="16419" spans="23:31">
      <c r="W16419" s="50"/>
      <c r="AA16419" s="50"/>
      <c r="AE16419" s="50"/>
    </row>
    <row r="16420" spans="23:31">
      <c r="W16420" s="50"/>
      <c r="AA16420" s="50"/>
      <c r="AE16420" s="50"/>
    </row>
    <row r="16421" spans="23:31">
      <c r="W16421" s="50"/>
      <c r="AA16421" s="50"/>
      <c r="AE16421" s="50"/>
    </row>
    <row r="16422" spans="23:31">
      <c r="W16422" s="50"/>
      <c r="AA16422" s="50"/>
      <c r="AE16422" s="50"/>
    </row>
    <row r="16423" spans="23:31">
      <c r="W16423" s="50"/>
      <c r="AA16423" s="50"/>
      <c r="AE16423" s="50"/>
    </row>
    <row r="16424" spans="23:31">
      <c r="W16424" s="50"/>
      <c r="AA16424" s="50"/>
      <c r="AE16424" s="50"/>
    </row>
    <row r="16425" spans="23:31">
      <c r="W16425" s="50"/>
      <c r="AA16425" s="50"/>
      <c r="AE16425" s="50"/>
    </row>
    <row r="16426" spans="23:31">
      <c r="W16426" s="50"/>
      <c r="AA16426" s="50"/>
      <c r="AE16426" s="50"/>
    </row>
    <row r="16427" spans="23:31">
      <c r="W16427" s="50"/>
      <c r="AA16427" s="50"/>
      <c r="AE16427" s="50"/>
    </row>
    <row r="16428" spans="23:31">
      <c r="W16428" s="50"/>
      <c r="AA16428" s="50"/>
      <c r="AE16428" s="50"/>
    </row>
    <row r="16429" spans="23:31">
      <c r="W16429" s="50"/>
      <c r="AA16429" s="50"/>
      <c r="AE16429" s="50"/>
    </row>
    <row r="16430" spans="23:31">
      <c r="W16430" s="50"/>
      <c r="AA16430" s="50"/>
      <c r="AE16430" s="50"/>
    </row>
    <row r="16431" spans="23:31">
      <c r="W16431" s="50"/>
      <c r="AA16431" s="50"/>
      <c r="AE16431" s="50"/>
    </row>
    <row r="16432" spans="23:31">
      <c r="W16432" s="50"/>
      <c r="AA16432" s="50"/>
      <c r="AE16432" s="50"/>
    </row>
    <row r="16433" spans="23:31">
      <c r="W16433" s="50"/>
      <c r="AA16433" s="50"/>
      <c r="AE16433" s="50"/>
    </row>
    <row r="16434" spans="23:31">
      <c r="W16434" s="50"/>
      <c r="AA16434" s="50"/>
      <c r="AE16434" s="50"/>
    </row>
    <row r="16435" spans="23:31">
      <c r="W16435" s="50"/>
      <c r="AA16435" s="50"/>
      <c r="AE16435" s="50"/>
    </row>
    <row r="16436" spans="23:31">
      <c r="W16436" s="50"/>
      <c r="AA16436" s="50"/>
      <c r="AE16436" s="50"/>
    </row>
    <row r="16437" spans="23:31">
      <c r="W16437" s="50"/>
      <c r="AA16437" s="50"/>
      <c r="AE16437" s="50"/>
    </row>
    <row r="16438" spans="23:31">
      <c r="W16438" s="50"/>
      <c r="AA16438" s="50"/>
      <c r="AE16438" s="50"/>
    </row>
    <row r="16439" spans="23:31">
      <c r="W16439" s="50"/>
      <c r="AA16439" s="50"/>
      <c r="AE16439" s="50"/>
    </row>
    <row r="16440" spans="23:31">
      <c r="W16440" s="50"/>
      <c r="AA16440" s="50"/>
      <c r="AE16440" s="50"/>
    </row>
    <row r="16441" spans="23:31">
      <c r="W16441" s="50"/>
      <c r="AA16441" s="50"/>
      <c r="AE16441" s="50"/>
    </row>
    <row r="16442" spans="23:31">
      <c r="W16442" s="50"/>
      <c r="AA16442" s="50"/>
      <c r="AE16442" s="50"/>
    </row>
    <row r="16443" spans="23:31">
      <c r="W16443" s="50"/>
      <c r="AA16443" s="50"/>
      <c r="AE16443" s="50"/>
    </row>
    <row r="16444" spans="23:31">
      <c r="W16444" s="50"/>
      <c r="AA16444" s="50"/>
      <c r="AE16444" s="50"/>
    </row>
    <row r="16445" spans="23:31">
      <c r="W16445" s="50"/>
      <c r="AA16445" s="50"/>
      <c r="AE16445" s="50"/>
    </row>
    <row r="16446" spans="23:31">
      <c r="W16446" s="50"/>
      <c r="AA16446" s="50"/>
      <c r="AE16446" s="50"/>
    </row>
    <row r="16447" spans="23:31">
      <c r="W16447" s="50"/>
      <c r="AA16447" s="50"/>
      <c r="AE16447" s="50"/>
    </row>
    <row r="16448" spans="23:31">
      <c r="W16448" s="50"/>
      <c r="AA16448" s="50"/>
      <c r="AE16448" s="50"/>
    </row>
    <row r="16449" spans="23:31">
      <c r="W16449" s="50"/>
      <c r="AA16449" s="50"/>
      <c r="AE16449" s="50"/>
    </row>
    <row r="16450" spans="23:31">
      <c r="W16450" s="50"/>
      <c r="AA16450" s="50"/>
      <c r="AE16450" s="50"/>
    </row>
    <row r="16451" spans="23:31">
      <c r="W16451" s="50"/>
      <c r="AA16451" s="50"/>
      <c r="AE16451" s="50"/>
    </row>
    <row r="16452" spans="23:31">
      <c r="W16452" s="50"/>
      <c r="AA16452" s="50"/>
      <c r="AE16452" s="50"/>
    </row>
    <row r="16453" spans="23:31">
      <c r="W16453" s="50"/>
      <c r="AA16453" s="50"/>
      <c r="AE16453" s="50"/>
    </row>
    <row r="16454" spans="23:31">
      <c r="W16454" s="50"/>
      <c r="AA16454" s="50"/>
      <c r="AE16454" s="50"/>
    </row>
    <row r="16455" spans="23:31">
      <c r="W16455" s="50"/>
      <c r="AA16455" s="50"/>
      <c r="AE16455" s="50"/>
    </row>
    <row r="16456" spans="23:31">
      <c r="W16456" s="50"/>
      <c r="AA16456" s="50"/>
      <c r="AE16456" s="50"/>
    </row>
    <row r="16457" spans="23:31">
      <c r="W16457" s="50"/>
      <c r="AA16457" s="50"/>
      <c r="AE16457" s="50"/>
    </row>
    <row r="16458" spans="23:31">
      <c r="W16458" s="50"/>
      <c r="AA16458" s="50"/>
      <c r="AE16458" s="50"/>
    </row>
    <row r="16459" spans="23:31">
      <c r="W16459" s="50"/>
      <c r="AA16459" s="50"/>
      <c r="AE16459" s="50"/>
    </row>
    <row r="16460" spans="23:31">
      <c r="W16460" s="50"/>
      <c r="AA16460" s="50"/>
      <c r="AE16460" s="50"/>
    </row>
    <row r="16461" spans="23:31">
      <c r="W16461" s="50"/>
      <c r="AA16461" s="50"/>
      <c r="AE16461" s="50"/>
    </row>
    <row r="16462" spans="23:31">
      <c r="W16462" s="50"/>
      <c r="AA16462" s="50"/>
      <c r="AE16462" s="50"/>
    </row>
    <row r="16463" spans="23:31">
      <c r="W16463" s="50"/>
      <c r="AA16463" s="50"/>
      <c r="AE16463" s="50"/>
    </row>
    <row r="16464" spans="23:31">
      <c r="W16464" s="50"/>
      <c r="AA16464" s="50"/>
      <c r="AE16464" s="50"/>
    </row>
    <row r="16465" spans="23:31">
      <c r="W16465" s="50"/>
      <c r="AA16465" s="50"/>
      <c r="AE16465" s="50"/>
    </row>
    <row r="16466" spans="23:31">
      <c r="W16466" s="50"/>
      <c r="AA16466" s="50"/>
      <c r="AE16466" s="50"/>
    </row>
    <row r="16467" spans="23:31">
      <c r="W16467" s="50"/>
      <c r="AA16467" s="50"/>
      <c r="AE16467" s="50"/>
    </row>
    <row r="16468" spans="23:31">
      <c r="W16468" s="50"/>
      <c r="AA16468" s="50"/>
      <c r="AE16468" s="50"/>
    </row>
    <row r="16469" spans="23:31">
      <c r="W16469" s="50"/>
      <c r="AA16469" s="50"/>
      <c r="AE16469" s="50"/>
    </row>
    <row r="16470" spans="23:31">
      <c r="W16470" s="50"/>
      <c r="AA16470" s="50"/>
      <c r="AE16470" s="50"/>
    </row>
    <row r="16471" spans="23:31">
      <c r="W16471" s="50"/>
      <c r="AA16471" s="50"/>
      <c r="AE16471" s="50"/>
    </row>
    <row r="16472" spans="23:31">
      <c r="W16472" s="50"/>
      <c r="AA16472" s="50"/>
      <c r="AE16472" s="50"/>
    </row>
    <row r="16473" spans="23:31">
      <c r="W16473" s="50"/>
      <c r="AA16473" s="50"/>
      <c r="AE16473" s="50"/>
    </row>
    <row r="16474" spans="23:31">
      <c r="W16474" s="50"/>
      <c r="AA16474" s="50"/>
      <c r="AE16474" s="50"/>
    </row>
    <row r="16475" spans="23:31">
      <c r="W16475" s="50"/>
      <c r="AA16475" s="50"/>
      <c r="AE16475" s="50"/>
    </row>
    <row r="16476" spans="23:31">
      <c r="W16476" s="50"/>
      <c r="AA16476" s="50"/>
      <c r="AE16476" s="50"/>
    </row>
    <row r="16477" spans="23:31">
      <c r="W16477" s="50"/>
      <c r="AA16477" s="50"/>
      <c r="AE16477" s="50"/>
    </row>
    <row r="16478" spans="23:31">
      <c r="W16478" s="50"/>
      <c r="AA16478" s="50"/>
      <c r="AE16478" s="50"/>
    </row>
    <row r="16479" spans="23:31">
      <c r="W16479" s="50"/>
      <c r="AA16479" s="50"/>
      <c r="AE16479" s="50"/>
    </row>
    <row r="16480" spans="23:31">
      <c r="W16480" s="50"/>
      <c r="AA16480" s="50"/>
      <c r="AE16480" s="50"/>
    </row>
    <row r="16481" spans="23:31">
      <c r="W16481" s="50"/>
      <c r="AA16481" s="50"/>
      <c r="AE16481" s="50"/>
    </row>
    <row r="16482" spans="23:31">
      <c r="W16482" s="50"/>
      <c r="AA16482" s="50"/>
      <c r="AE16482" s="50"/>
    </row>
    <row r="16483" spans="23:31">
      <c r="W16483" s="50"/>
      <c r="AA16483" s="50"/>
      <c r="AE16483" s="50"/>
    </row>
    <row r="16484" spans="23:31">
      <c r="W16484" s="50"/>
      <c r="AA16484" s="50"/>
      <c r="AE16484" s="50"/>
    </row>
    <row r="16485" spans="23:31">
      <c r="W16485" s="50"/>
      <c r="AA16485" s="50"/>
      <c r="AE16485" s="50"/>
    </row>
    <row r="16486" spans="23:31">
      <c r="W16486" s="50"/>
      <c r="AA16486" s="50"/>
      <c r="AE16486" s="50"/>
    </row>
    <row r="16487" spans="23:31">
      <c r="W16487" s="50"/>
      <c r="AA16487" s="50"/>
      <c r="AE16487" s="50"/>
    </row>
    <row r="16488" spans="23:31">
      <c r="W16488" s="50"/>
      <c r="AA16488" s="50"/>
      <c r="AE16488" s="50"/>
    </row>
    <row r="16489" spans="23:31">
      <c r="W16489" s="50"/>
      <c r="AA16489" s="50"/>
      <c r="AE16489" s="50"/>
    </row>
    <row r="16490" spans="23:31">
      <c r="W16490" s="50"/>
      <c r="AA16490" s="50"/>
      <c r="AE16490" s="50"/>
    </row>
    <row r="16491" spans="23:31">
      <c r="W16491" s="50"/>
      <c r="AA16491" s="50"/>
      <c r="AE16491" s="50"/>
    </row>
    <row r="16492" spans="23:31">
      <c r="W16492" s="50"/>
      <c r="AA16492" s="50"/>
      <c r="AE16492" s="50"/>
    </row>
    <row r="16493" spans="23:31">
      <c r="W16493" s="50"/>
      <c r="AA16493" s="50"/>
      <c r="AE16493" s="50"/>
    </row>
    <row r="16494" spans="23:31">
      <c r="W16494" s="50"/>
      <c r="AA16494" s="50"/>
      <c r="AE16494" s="50"/>
    </row>
    <row r="16495" spans="23:31">
      <c r="W16495" s="50"/>
      <c r="AA16495" s="50"/>
      <c r="AE16495" s="50"/>
    </row>
    <row r="16496" spans="23:31">
      <c r="W16496" s="50"/>
      <c r="AA16496" s="50"/>
      <c r="AE16496" s="50"/>
    </row>
    <row r="16497" spans="23:31">
      <c r="W16497" s="50"/>
      <c r="AA16497" s="50"/>
      <c r="AE16497" s="50"/>
    </row>
    <row r="16498" spans="23:31">
      <c r="W16498" s="50"/>
      <c r="AA16498" s="50"/>
      <c r="AE16498" s="50"/>
    </row>
    <row r="16499" spans="23:31">
      <c r="W16499" s="50"/>
      <c r="AA16499" s="50"/>
      <c r="AE16499" s="50"/>
    </row>
    <row r="16500" spans="23:31">
      <c r="W16500" s="50"/>
      <c r="AA16500" s="50"/>
      <c r="AE16500" s="50"/>
    </row>
    <row r="16501" spans="23:31">
      <c r="W16501" s="50"/>
      <c r="AA16501" s="50"/>
      <c r="AE16501" s="50"/>
    </row>
    <row r="16502" spans="23:31">
      <c r="W16502" s="50"/>
      <c r="AA16502" s="50"/>
      <c r="AE16502" s="50"/>
    </row>
    <row r="16503" spans="23:31">
      <c r="W16503" s="50"/>
      <c r="AA16503" s="50"/>
      <c r="AE16503" s="50"/>
    </row>
    <row r="16504" spans="23:31">
      <c r="W16504" s="50"/>
      <c r="AA16504" s="50"/>
      <c r="AE16504" s="50"/>
    </row>
    <row r="16505" spans="23:31">
      <c r="W16505" s="50"/>
      <c r="AA16505" s="50"/>
      <c r="AE16505" s="50"/>
    </row>
    <row r="16506" spans="23:31">
      <c r="W16506" s="50"/>
      <c r="AA16506" s="50"/>
      <c r="AE16506" s="50"/>
    </row>
    <row r="16507" spans="23:31">
      <c r="W16507" s="50"/>
      <c r="AA16507" s="50"/>
      <c r="AE16507" s="50"/>
    </row>
    <row r="16508" spans="23:31">
      <c r="W16508" s="50"/>
      <c r="AA16508" s="50"/>
      <c r="AE16508" s="50"/>
    </row>
    <row r="16509" spans="23:31">
      <c r="W16509" s="50"/>
      <c r="AA16509" s="50"/>
      <c r="AE16509" s="50"/>
    </row>
    <row r="16510" spans="23:31">
      <c r="W16510" s="50"/>
      <c r="AA16510" s="50"/>
      <c r="AE16510" s="50"/>
    </row>
    <row r="16511" spans="23:31">
      <c r="W16511" s="50"/>
      <c r="AA16511" s="50"/>
      <c r="AE16511" s="50"/>
    </row>
    <row r="16512" spans="23:31">
      <c r="W16512" s="50"/>
      <c r="AA16512" s="50"/>
      <c r="AE16512" s="50"/>
    </row>
    <row r="16513" spans="23:31">
      <c r="W16513" s="50"/>
      <c r="AA16513" s="50"/>
      <c r="AE16513" s="50"/>
    </row>
    <row r="16514" spans="23:31">
      <c r="W16514" s="50"/>
      <c r="AA16514" s="50"/>
      <c r="AE16514" s="50"/>
    </row>
    <row r="16515" spans="23:31">
      <c r="W16515" s="50"/>
      <c r="AA16515" s="50"/>
      <c r="AE16515" s="50"/>
    </row>
    <row r="16516" spans="23:31">
      <c r="W16516" s="50"/>
      <c r="AA16516" s="50"/>
      <c r="AE16516" s="50"/>
    </row>
    <row r="16517" spans="23:31">
      <c r="W16517" s="50"/>
      <c r="AA16517" s="50"/>
      <c r="AE16517" s="50"/>
    </row>
    <row r="16518" spans="23:31">
      <c r="W16518" s="50"/>
      <c r="AA16518" s="50"/>
      <c r="AE16518" s="50"/>
    </row>
    <row r="16519" spans="23:31">
      <c r="W16519" s="50"/>
      <c r="AA16519" s="50"/>
      <c r="AE16519" s="50"/>
    </row>
    <row r="16520" spans="23:31">
      <c r="W16520" s="50"/>
      <c r="AA16520" s="50"/>
      <c r="AE16520" s="50"/>
    </row>
    <row r="16521" spans="23:31">
      <c r="W16521" s="50"/>
      <c r="AA16521" s="50"/>
      <c r="AE16521" s="50"/>
    </row>
    <row r="16522" spans="23:31">
      <c r="W16522" s="50"/>
      <c r="AA16522" s="50"/>
      <c r="AE16522" s="50"/>
    </row>
    <row r="16523" spans="23:31">
      <c r="W16523" s="50"/>
      <c r="AA16523" s="50"/>
      <c r="AE16523" s="50"/>
    </row>
    <row r="16524" spans="23:31">
      <c r="W16524" s="50"/>
      <c r="AA16524" s="50"/>
      <c r="AE16524" s="50"/>
    </row>
    <row r="16525" spans="23:31">
      <c r="W16525" s="50"/>
      <c r="AA16525" s="50"/>
      <c r="AE16525" s="50"/>
    </row>
    <row r="16526" spans="23:31">
      <c r="W16526" s="50"/>
      <c r="AA16526" s="50"/>
      <c r="AE16526" s="50"/>
    </row>
    <row r="16527" spans="23:31">
      <c r="W16527" s="50"/>
      <c r="AA16527" s="50"/>
      <c r="AE16527" s="50"/>
    </row>
    <row r="16528" spans="23:31">
      <c r="W16528" s="50"/>
      <c r="AA16528" s="50"/>
      <c r="AE16528" s="50"/>
    </row>
    <row r="16529" spans="23:31">
      <c r="W16529" s="50"/>
      <c r="AA16529" s="50"/>
      <c r="AE16529" s="50"/>
    </row>
    <row r="16530" spans="23:31">
      <c r="W16530" s="50"/>
      <c r="AA16530" s="50"/>
      <c r="AE16530" s="50"/>
    </row>
    <row r="16531" spans="23:31">
      <c r="W16531" s="50"/>
      <c r="AA16531" s="50"/>
      <c r="AE16531" s="50"/>
    </row>
    <row r="16532" spans="23:31">
      <c r="W16532" s="50"/>
      <c r="AA16532" s="50"/>
      <c r="AE16532" s="50"/>
    </row>
    <row r="16533" spans="23:31">
      <c r="W16533" s="50"/>
      <c r="AA16533" s="50"/>
      <c r="AE16533" s="50"/>
    </row>
    <row r="16534" spans="23:31">
      <c r="W16534" s="50"/>
      <c r="AA16534" s="50"/>
      <c r="AE16534" s="50"/>
    </row>
    <row r="16535" spans="23:31">
      <c r="W16535" s="50"/>
      <c r="AA16535" s="50"/>
      <c r="AE16535" s="50"/>
    </row>
    <row r="16536" spans="23:31">
      <c r="W16536" s="50"/>
      <c r="AA16536" s="50"/>
      <c r="AE16536" s="50"/>
    </row>
    <row r="16537" spans="23:31">
      <c r="W16537" s="50"/>
      <c r="AA16537" s="50"/>
      <c r="AE16537" s="50"/>
    </row>
    <row r="16538" spans="23:31">
      <c r="W16538" s="50"/>
      <c r="AA16538" s="50"/>
      <c r="AE16538" s="50"/>
    </row>
    <row r="16539" spans="23:31">
      <c r="W16539" s="50"/>
      <c r="AA16539" s="50"/>
      <c r="AE16539" s="50"/>
    </row>
    <row r="16540" spans="23:31">
      <c r="W16540" s="50"/>
      <c r="AA16540" s="50"/>
      <c r="AE16540" s="50"/>
    </row>
    <row r="16541" spans="23:31">
      <c r="W16541" s="50"/>
      <c r="AA16541" s="50"/>
      <c r="AE16541" s="50"/>
    </row>
    <row r="16542" spans="23:31">
      <c r="W16542" s="50"/>
      <c r="AA16542" s="50"/>
      <c r="AE16542" s="50"/>
    </row>
    <row r="16543" spans="23:31">
      <c r="W16543" s="50"/>
      <c r="AA16543" s="50"/>
      <c r="AE16543" s="50"/>
    </row>
    <row r="16544" spans="23:31">
      <c r="W16544" s="50"/>
      <c r="AA16544" s="50"/>
      <c r="AE16544" s="50"/>
    </row>
    <row r="16545" spans="23:31">
      <c r="W16545" s="50"/>
      <c r="AA16545" s="50"/>
      <c r="AE16545" s="50"/>
    </row>
    <row r="16546" spans="23:31">
      <c r="W16546" s="50"/>
      <c r="AA16546" s="50"/>
      <c r="AE16546" s="50"/>
    </row>
    <row r="16547" spans="23:31">
      <c r="W16547" s="50"/>
      <c r="AA16547" s="50"/>
      <c r="AE16547" s="50"/>
    </row>
    <row r="16548" spans="23:31">
      <c r="W16548" s="50"/>
      <c r="AA16548" s="50"/>
      <c r="AE16548" s="50"/>
    </row>
    <row r="16549" spans="23:31">
      <c r="W16549" s="50"/>
      <c r="AA16549" s="50"/>
      <c r="AE16549" s="50"/>
    </row>
    <row r="16550" spans="23:31">
      <c r="W16550" s="50"/>
      <c r="AA16550" s="50"/>
      <c r="AE16550" s="50"/>
    </row>
    <row r="16551" spans="23:31">
      <c r="W16551" s="50"/>
      <c r="AA16551" s="50"/>
      <c r="AE16551" s="50"/>
    </row>
    <row r="16552" spans="23:31">
      <c r="W16552" s="50"/>
      <c r="AA16552" s="50"/>
      <c r="AE16552" s="50"/>
    </row>
    <row r="16553" spans="23:31">
      <c r="W16553" s="50"/>
      <c r="AA16553" s="50"/>
      <c r="AE16553" s="50"/>
    </row>
    <row r="16554" spans="23:31">
      <c r="W16554" s="50"/>
      <c r="AA16554" s="50"/>
      <c r="AE16554" s="50"/>
    </row>
    <row r="16555" spans="23:31">
      <c r="W16555" s="50"/>
      <c r="AA16555" s="50"/>
      <c r="AE16555" s="50"/>
    </row>
    <row r="16556" spans="23:31">
      <c r="W16556" s="50"/>
      <c r="AA16556" s="50"/>
      <c r="AE16556" s="50"/>
    </row>
    <row r="16557" spans="23:31">
      <c r="W16557" s="50"/>
      <c r="AA16557" s="50"/>
      <c r="AE16557" s="50"/>
    </row>
    <row r="16558" spans="23:31">
      <c r="W16558" s="50"/>
      <c r="AA16558" s="50"/>
      <c r="AE16558" s="50"/>
    </row>
    <row r="16559" spans="23:31">
      <c r="W16559" s="50"/>
      <c r="AA16559" s="50"/>
      <c r="AE16559" s="50"/>
    </row>
    <row r="16560" spans="23:31">
      <c r="W16560" s="50"/>
      <c r="AA16560" s="50"/>
      <c r="AE16560" s="50"/>
    </row>
    <row r="16561" spans="23:31">
      <c r="W16561" s="50"/>
      <c r="AA16561" s="50"/>
      <c r="AE16561" s="50"/>
    </row>
    <row r="16562" spans="23:31">
      <c r="W16562" s="50"/>
      <c r="AA16562" s="50"/>
      <c r="AE16562" s="50"/>
    </row>
    <row r="16563" spans="23:31">
      <c r="W16563" s="50"/>
      <c r="AA16563" s="50"/>
      <c r="AE16563" s="50"/>
    </row>
    <row r="16564" spans="23:31">
      <c r="W16564" s="50"/>
      <c r="AA16564" s="50"/>
      <c r="AE16564" s="50"/>
    </row>
    <row r="16565" spans="23:31">
      <c r="W16565" s="50"/>
      <c r="AA16565" s="50"/>
      <c r="AE16565" s="50"/>
    </row>
    <row r="16566" spans="23:31">
      <c r="W16566" s="50"/>
      <c r="AA16566" s="50"/>
      <c r="AE16566" s="50"/>
    </row>
    <row r="16567" spans="23:31">
      <c r="W16567" s="50"/>
      <c r="AA16567" s="50"/>
      <c r="AE16567" s="50"/>
    </row>
    <row r="16568" spans="23:31">
      <c r="W16568" s="50"/>
      <c r="AA16568" s="50"/>
      <c r="AE16568" s="50"/>
    </row>
    <row r="16569" spans="23:31">
      <c r="W16569" s="50"/>
      <c r="AA16569" s="50"/>
      <c r="AE16569" s="50"/>
    </row>
    <row r="16570" spans="23:31">
      <c r="W16570" s="50"/>
      <c r="AA16570" s="50"/>
      <c r="AE16570" s="50"/>
    </row>
    <row r="16571" spans="23:31">
      <c r="W16571" s="50"/>
      <c r="AA16571" s="50"/>
      <c r="AE16571" s="50"/>
    </row>
    <row r="16572" spans="23:31">
      <c r="W16572" s="50"/>
      <c r="AA16572" s="50"/>
      <c r="AE16572" s="50"/>
    </row>
    <row r="16573" spans="23:31">
      <c r="W16573" s="50"/>
      <c r="AA16573" s="50"/>
      <c r="AE16573" s="50"/>
    </row>
    <row r="16574" spans="23:31">
      <c r="W16574" s="50"/>
      <c r="AA16574" s="50"/>
      <c r="AE16574" s="50"/>
    </row>
    <row r="16575" spans="23:31">
      <c r="W16575" s="50"/>
      <c r="AA16575" s="50"/>
      <c r="AE16575" s="50"/>
    </row>
    <row r="16576" spans="23:31">
      <c r="W16576" s="50"/>
      <c r="AA16576" s="50"/>
      <c r="AE16576" s="50"/>
    </row>
    <row r="16577" spans="23:31">
      <c r="W16577" s="50"/>
      <c r="AA16577" s="50"/>
      <c r="AE16577" s="50"/>
    </row>
    <row r="16578" spans="23:31">
      <c r="W16578" s="50"/>
      <c r="AA16578" s="50"/>
      <c r="AE16578" s="50"/>
    </row>
    <row r="16579" spans="23:31">
      <c r="W16579" s="50"/>
      <c r="AA16579" s="50"/>
      <c r="AE16579" s="50"/>
    </row>
    <row r="16580" spans="23:31">
      <c r="W16580" s="50"/>
      <c r="AA16580" s="50"/>
      <c r="AE16580" s="50"/>
    </row>
    <row r="16581" spans="23:31">
      <c r="W16581" s="50"/>
      <c r="AA16581" s="50"/>
      <c r="AE16581" s="50"/>
    </row>
    <row r="16582" spans="23:31">
      <c r="W16582" s="50"/>
      <c r="AA16582" s="50"/>
      <c r="AE16582" s="50"/>
    </row>
    <row r="16583" spans="23:31">
      <c r="W16583" s="50"/>
      <c r="AA16583" s="50"/>
      <c r="AE16583" s="50"/>
    </row>
    <row r="16584" spans="23:31">
      <c r="W16584" s="50"/>
      <c r="AA16584" s="50"/>
      <c r="AE16584" s="50"/>
    </row>
    <row r="16585" spans="23:31">
      <c r="W16585" s="50"/>
      <c r="AA16585" s="50"/>
      <c r="AE16585" s="50"/>
    </row>
    <row r="16586" spans="23:31">
      <c r="W16586" s="50"/>
      <c r="AA16586" s="50"/>
      <c r="AE16586" s="50"/>
    </row>
    <row r="16587" spans="23:31">
      <c r="W16587" s="50"/>
      <c r="AA16587" s="50"/>
      <c r="AE16587" s="50"/>
    </row>
    <row r="16588" spans="23:31">
      <c r="W16588" s="50"/>
      <c r="AA16588" s="50"/>
      <c r="AE16588" s="50"/>
    </row>
    <row r="16589" spans="23:31">
      <c r="W16589" s="50"/>
      <c r="AA16589" s="50"/>
      <c r="AE16589" s="50"/>
    </row>
    <row r="16590" spans="23:31">
      <c r="W16590" s="50"/>
      <c r="AA16590" s="50"/>
      <c r="AE16590" s="50"/>
    </row>
    <row r="16591" spans="23:31">
      <c r="W16591" s="50"/>
      <c r="AA16591" s="50"/>
      <c r="AE16591" s="50"/>
    </row>
    <row r="16592" spans="23:31">
      <c r="W16592" s="50"/>
      <c r="AA16592" s="50"/>
      <c r="AE16592" s="50"/>
    </row>
    <row r="16593" spans="23:31">
      <c r="W16593" s="50"/>
      <c r="AA16593" s="50"/>
      <c r="AE16593" s="50"/>
    </row>
    <row r="16594" spans="23:31">
      <c r="W16594" s="50"/>
      <c r="AA16594" s="50"/>
      <c r="AE16594" s="50"/>
    </row>
    <row r="16595" spans="23:31">
      <c r="W16595" s="50"/>
      <c r="AA16595" s="50"/>
      <c r="AE16595" s="50"/>
    </row>
    <row r="16596" spans="23:31">
      <c r="W16596" s="50"/>
      <c r="AA16596" s="50"/>
      <c r="AE16596" s="50"/>
    </row>
    <row r="16597" spans="23:31">
      <c r="W16597" s="50"/>
      <c r="AA16597" s="50"/>
      <c r="AE16597" s="50"/>
    </row>
    <row r="16598" spans="23:31">
      <c r="W16598" s="50"/>
      <c r="AA16598" s="50"/>
      <c r="AE16598" s="50"/>
    </row>
    <row r="16599" spans="23:31">
      <c r="W16599" s="50"/>
      <c r="AA16599" s="50"/>
      <c r="AE16599" s="50"/>
    </row>
    <row r="16600" spans="23:31">
      <c r="W16600" s="50"/>
      <c r="AA16600" s="50"/>
      <c r="AE16600" s="50"/>
    </row>
    <row r="16601" spans="23:31">
      <c r="W16601" s="50"/>
      <c r="AA16601" s="50"/>
      <c r="AE16601" s="50"/>
    </row>
    <row r="16602" spans="23:31">
      <c r="W16602" s="50"/>
      <c r="AA16602" s="50"/>
      <c r="AE16602" s="50"/>
    </row>
    <row r="16603" spans="23:31">
      <c r="W16603" s="50"/>
      <c r="AA16603" s="50"/>
      <c r="AE16603" s="50"/>
    </row>
    <row r="16604" spans="23:31">
      <c r="W16604" s="50"/>
      <c r="AA16604" s="50"/>
      <c r="AE16604" s="50"/>
    </row>
    <row r="16605" spans="23:31">
      <c r="W16605" s="50"/>
      <c r="AA16605" s="50"/>
      <c r="AE16605" s="50"/>
    </row>
    <row r="16606" spans="23:31">
      <c r="W16606" s="50"/>
      <c r="AA16606" s="50"/>
      <c r="AE16606" s="50"/>
    </row>
    <row r="16607" spans="23:31">
      <c r="W16607" s="50"/>
      <c r="AA16607" s="50"/>
      <c r="AE16607" s="50"/>
    </row>
    <row r="16608" spans="23:31">
      <c r="W16608" s="50"/>
      <c r="AA16608" s="50"/>
      <c r="AE16608" s="50"/>
    </row>
    <row r="16609" spans="23:31">
      <c r="W16609" s="50"/>
      <c r="AA16609" s="50"/>
      <c r="AE16609" s="50"/>
    </row>
    <row r="16610" spans="23:31">
      <c r="W16610" s="50"/>
      <c r="AA16610" s="50"/>
      <c r="AE16610" s="50"/>
    </row>
    <row r="16611" spans="23:31">
      <c r="W16611" s="50"/>
      <c r="AA16611" s="50"/>
      <c r="AE16611" s="50"/>
    </row>
    <row r="16612" spans="23:31">
      <c r="W16612" s="50"/>
      <c r="AA16612" s="50"/>
      <c r="AE16612" s="50"/>
    </row>
    <row r="16613" spans="23:31">
      <c r="W16613" s="50"/>
      <c r="AA16613" s="50"/>
      <c r="AE16613" s="50"/>
    </row>
    <row r="16614" spans="23:31">
      <c r="W16614" s="50"/>
      <c r="AA16614" s="50"/>
      <c r="AE16614" s="50"/>
    </row>
    <row r="16615" spans="23:31">
      <c r="W16615" s="50"/>
      <c r="AA16615" s="50"/>
      <c r="AE16615" s="50"/>
    </row>
    <row r="16616" spans="23:31">
      <c r="W16616" s="50"/>
      <c r="AA16616" s="50"/>
      <c r="AE16616" s="50"/>
    </row>
    <row r="16617" spans="23:31">
      <c r="W16617" s="50"/>
      <c r="AA16617" s="50"/>
      <c r="AE16617" s="50"/>
    </row>
    <row r="16618" spans="23:31">
      <c r="W16618" s="50"/>
      <c r="AA16618" s="50"/>
      <c r="AE16618" s="50"/>
    </row>
    <row r="16619" spans="23:31">
      <c r="W16619" s="50"/>
      <c r="AA16619" s="50"/>
      <c r="AE16619" s="50"/>
    </row>
    <row r="16620" spans="23:31">
      <c r="W16620" s="50"/>
      <c r="AA16620" s="50"/>
      <c r="AE16620" s="50"/>
    </row>
    <row r="16621" spans="23:31">
      <c r="W16621" s="50"/>
      <c r="AA16621" s="50"/>
      <c r="AE16621" s="50"/>
    </row>
    <row r="16622" spans="23:31">
      <c r="W16622" s="50"/>
      <c r="AA16622" s="50"/>
      <c r="AE16622" s="50"/>
    </row>
    <row r="16623" spans="23:31">
      <c r="W16623" s="50"/>
      <c r="AA16623" s="50"/>
      <c r="AE16623" s="50"/>
    </row>
    <row r="16624" spans="23:31">
      <c r="W16624" s="50"/>
      <c r="AA16624" s="50"/>
      <c r="AE16624" s="50"/>
    </row>
    <row r="16625" spans="23:31">
      <c r="W16625" s="50"/>
      <c r="AA16625" s="50"/>
      <c r="AE16625" s="50"/>
    </row>
    <row r="16626" spans="23:31">
      <c r="W16626" s="50"/>
      <c r="AA16626" s="50"/>
      <c r="AE16626" s="50"/>
    </row>
    <row r="16627" spans="23:31">
      <c r="W16627" s="50"/>
      <c r="AA16627" s="50"/>
      <c r="AE16627" s="50"/>
    </row>
    <row r="16628" spans="23:31">
      <c r="W16628" s="50"/>
      <c r="AA16628" s="50"/>
      <c r="AE16628" s="50"/>
    </row>
    <row r="16629" spans="23:31">
      <c r="W16629" s="50"/>
      <c r="AA16629" s="50"/>
      <c r="AE16629" s="50"/>
    </row>
    <row r="16630" spans="23:31">
      <c r="W16630" s="50"/>
      <c r="AA16630" s="50"/>
      <c r="AE16630" s="50"/>
    </row>
    <row r="16631" spans="23:31">
      <c r="W16631" s="50"/>
      <c r="AA16631" s="50"/>
      <c r="AE16631" s="50"/>
    </row>
    <row r="16632" spans="23:31">
      <c r="W16632" s="50"/>
      <c r="AA16632" s="50"/>
      <c r="AE16632" s="50"/>
    </row>
    <row r="16633" spans="23:31">
      <c r="W16633" s="50"/>
      <c r="AA16633" s="50"/>
      <c r="AE16633" s="50"/>
    </row>
    <row r="16634" spans="23:31">
      <c r="W16634" s="50"/>
      <c r="AA16634" s="50"/>
      <c r="AE16634" s="50"/>
    </row>
    <row r="16635" spans="23:31">
      <c r="W16635" s="50"/>
      <c r="AA16635" s="50"/>
      <c r="AE16635" s="50"/>
    </row>
    <row r="16636" spans="23:31">
      <c r="W16636" s="50"/>
      <c r="AA16636" s="50"/>
      <c r="AE16636" s="50"/>
    </row>
    <row r="16637" spans="23:31">
      <c r="W16637" s="50"/>
      <c r="AA16637" s="50"/>
      <c r="AE16637" s="50"/>
    </row>
    <row r="16638" spans="23:31">
      <c r="W16638" s="50"/>
      <c r="AA16638" s="50"/>
      <c r="AE16638" s="50"/>
    </row>
    <row r="16639" spans="23:31">
      <c r="W16639" s="50"/>
      <c r="AA16639" s="50"/>
      <c r="AE16639" s="50"/>
    </row>
    <row r="16640" spans="23:31">
      <c r="W16640" s="50"/>
      <c r="AA16640" s="50"/>
      <c r="AE16640" s="50"/>
    </row>
    <row r="16641" spans="23:31">
      <c r="W16641" s="50"/>
      <c r="AA16641" s="50"/>
      <c r="AE16641" s="50"/>
    </row>
    <row r="16642" spans="23:31">
      <c r="W16642" s="50"/>
      <c r="AA16642" s="50"/>
      <c r="AE16642" s="50"/>
    </row>
    <row r="16643" spans="23:31">
      <c r="W16643" s="50"/>
      <c r="AA16643" s="50"/>
      <c r="AE16643" s="50"/>
    </row>
    <row r="16644" spans="23:31">
      <c r="W16644" s="50"/>
      <c r="AA16644" s="50"/>
      <c r="AE16644" s="50"/>
    </row>
    <row r="16645" spans="23:31">
      <c r="W16645" s="50"/>
      <c r="AA16645" s="50"/>
      <c r="AE16645" s="50"/>
    </row>
    <row r="16646" spans="23:31">
      <c r="W16646" s="50"/>
      <c r="AA16646" s="50"/>
      <c r="AE16646" s="50"/>
    </row>
    <row r="16647" spans="23:31">
      <c r="W16647" s="50"/>
      <c r="AA16647" s="50"/>
      <c r="AE16647" s="50"/>
    </row>
    <row r="16648" spans="23:31">
      <c r="W16648" s="50"/>
      <c r="AA16648" s="50"/>
      <c r="AE16648" s="50"/>
    </row>
    <row r="16649" spans="23:31">
      <c r="W16649" s="50"/>
      <c r="AA16649" s="50"/>
      <c r="AE16649" s="50"/>
    </row>
    <row r="16650" spans="23:31">
      <c r="W16650" s="50"/>
      <c r="AA16650" s="50"/>
      <c r="AE16650" s="50"/>
    </row>
    <row r="16651" spans="23:31">
      <c r="W16651" s="50"/>
      <c r="AA16651" s="50"/>
      <c r="AE16651" s="50"/>
    </row>
    <row r="16652" spans="23:31">
      <c r="W16652" s="50"/>
      <c r="AA16652" s="50"/>
      <c r="AE16652" s="50"/>
    </row>
    <row r="16653" spans="23:31">
      <c r="W16653" s="50"/>
      <c r="AA16653" s="50"/>
      <c r="AE16653" s="50"/>
    </row>
    <row r="16654" spans="23:31">
      <c r="W16654" s="50"/>
      <c r="AA16654" s="50"/>
      <c r="AE16654" s="50"/>
    </row>
    <row r="16655" spans="23:31">
      <c r="W16655" s="50"/>
      <c r="AA16655" s="50"/>
      <c r="AE16655" s="50"/>
    </row>
    <row r="16656" spans="23:31">
      <c r="W16656" s="50"/>
      <c r="AA16656" s="50"/>
      <c r="AE16656" s="50"/>
    </row>
    <row r="16657" spans="23:31">
      <c r="W16657" s="50"/>
      <c r="AA16657" s="50"/>
      <c r="AE16657" s="50"/>
    </row>
    <row r="16658" spans="23:31">
      <c r="W16658" s="50"/>
      <c r="AA16658" s="50"/>
      <c r="AE16658" s="50"/>
    </row>
    <row r="16659" spans="23:31">
      <c r="W16659" s="50"/>
      <c r="AA16659" s="50"/>
      <c r="AE16659" s="50"/>
    </row>
    <row r="16660" spans="23:31">
      <c r="W16660" s="50"/>
      <c r="AA16660" s="50"/>
      <c r="AE16660" s="50"/>
    </row>
    <row r="16661" spans="23:31">
      <c r="W16661" s="50"/>
      <c r="AA16661" s="50"/>
      <c r="AE16661" s="50"/>
    </row>
    <row r="16662" spans="23:31">
      <c r="W16662" s="50"/>
      <c r="AA16662" s="50"/>
      <c r="AE16662" s="50"/>
    </row>
    <row r="16663" spans="23:31">
      <c r="W16663" s="50"/>
      <c r="AA16663" s="50"/>
      <c r="AE16663" s="50"/>
    </row>
    <row r="16664" spans="23:31">
      <c r="W16664" s="50"/>
      <c r="AA16664" s="50"/>
      <c r="AE16664" s="50"/>
    </row>
    <row r="16665" spans="23:31">
      <c r="W16665" s="50"/>
      <c r="AA16665" s="50"/>
      <c r="AE16665" s="50"/>
    </row>
    <row r="16666" spans="23:31">
      <c r="W16666" s="50"/>
      <c r="AA16666" s="50"/>
      <c r="AE16666" s="50"/>
    </row>
    <row r="16667" spans="23:31">
      <c r="W16667" s="50"/>
      <c r="AA16667" s="50"/>
      <c r="AE16667" s="50"/>
    </row>
    <row r="16668" spans="23:31">
      <c r="W16668" s="50"/>
      <c r="AA16668" s="50"/>
      <c r="AE16668" s="50"/>
    </row>
    <row r="16669" spans="23:31">
      <c r="W16669" s="50"/>
      <c r="AA16669" s="50"/>
      <c r="AE16669" s="50"/>
    </row>
    <row r="16670" spans="23:31">
      <c r="W16670" s="50"/>
      <c r="AA16670" s="50"/>
      <c r="AE16670" s="50"/>
    </row>
    <row r="16671" spans="23:31">
      <c r="W16671" s="50"/>
      <c r="AA16671" s="50"/>
      <c r="AE16671" s="50"/>
    </row>
    <row r="16672" spans="23:31">
      <c r="W16672" s="50"/>
      <c r="AA16672" s="50"/>
      <c r="AE16672" s="50"/>
    </row>
    <row r="16673" spans="23:31">
      <c r="W16673" s="50"/>
      <c r="AA16673" s="50"/>
      <c r="AE16673" s="50"/>
    </row>
    <row r="16674" spans="23:31">
      <c r="W16674" s="50"/>
      <c r="AA16674" s="50"/>
      <c r="AE16674" s="50"/>
    </row>
    <row r="16675" spans="23:31">
      <c r="W16675" s="50"/>
      <c r="AA16675" s="50"/>
      <c r="AE16675" s="50"/>
    </row>
    <row r="16676" spans="23:31">
      <c r="W16676" s="50"/>
      <c r="AA16676" s="50"/>
      <c r="AE16676" s="50"/>
    </row>
    <row r="16677" spans="23:31">
      <c r="W16677" s="50"/>
      <c r="AA16677" s="50"/>
      <c r="AE16677" s="50"/>
    </row>
    <row r="16678" spans="23:31">
      <c r="W16678" s="50"/>
      <c r="AA16678" s="50"/>
      <c r="AE16678" s="50"/>
    </row>
    <row r="16679" spans="23:31">
      <c r="W16679" s="50"/>
      <c r="AA16679" s="50"/>
      <c r="AE16679" s="50"/>
    </row>
    <row r="16680" spans="23:31">
      <c r="W16680" s="50"/>
      <c r="AA16680" s="50"/>
      <c r="AE16680" s="50"/>
    </row>
    <row r="16681" spans="23:31">
      <c r="W16681" s="50"/>
      <c r="AA16681" s="50"/>
      <c r="AE16681" s="50"/>
    </row>
    <row r="16682" spans="23:31">
      <c r="W16682" s="50"/>
      <c r="AA16682" s="50"/>
      <c r="AE16682" s="50"/>
    </row>
    <row r="16683" spans="23:31">
      <c r="W16683" s="50"/>
      <c r="AA16683" s="50"/>
      <c r="AE16683" s="50"/>
    </row>
    <row r="16684" spans="23:31">
      <c r="W16684" s="50"/>
      <c r="AA16684" s="50"/>
      <c r="AE16684" s="50"/>
    </row>
    <row r="16685" spans="23:31">
      <c r="W16685" s="50"/>
      <c r="AA16685" s="50"/>
      <c r="AE16685" s="50"/>
    </row>
    <row r="16686" spans="23:31">
      <c r="W16686" s="50"/>
      <c r="AA16686" s="50"/>
      <c r="AE16686" s="50"/>
    </row>
    <row r="16687" spans="23:31">
      <c r="W16687" s="50"/>
      <c r="AA16687" s="50"/>
      <c r="AE16687" s="50"/>
    </row>
    <row r="16688" spans="23:31">
      <c r="W16688" s="50"/>
      <c r="AA16688" s="50"/>
      <c r="AE16688" s="50"/>
    </row>
    <row r="16689" spans="23:31">
      <c r="W16689" s="50"/>
      <c r="AA16689" s="50"/>
      <c r="AE16689" s="50"/>
    </row>
    <row r="16690" spans="23:31">
      <c r="W16690" s="50"/>
      <c r="AA16690" s="50"/>
      <c r="AE16690" s="50"/>
    </row>
    <row r="16691" spans="23:31">
      <c r="W16691" s="50"/>
      <c r="AA16691" s="50"/>
      <c r="AE16691" s="50"/>
    </row>
    <row r="16692" spans="23:31">
      <c r="W16692" s="50"/>
      <c r="AA16692" s="50"/>
      <c r="AE16692" s="50"/>
    </row>
    <row r="16693" spans="23:31">
      <c r="W16693" s="50"/>
      <c r="AA16693" s="50"/>
      <c r="AE16693" s="50"/>
    </row>
    <row r="16694" spans="23:31">
      <c r="W16694" s="50"/>
      <c r="AA16694" s="50"/>
      <c r="AE16694" s="50"/>
    </row>
    <row r="16695" spans="23:31">
      <c r="W16695" s="50"/>
      <c r="AA16695" s="50"/>
      <c r="AE16695" s="50"/>
    </row>
    <row r="16696" spans="23:31">
      <c r="W16696" s="50"/>
      <c r="AA16696" s="50"/>
      <c r="AE16696" s="50"/>
    </row>
    <row r="16697" spans="23:31">
      <c r="W16697" s="50"/>
      <c r="AA16697" s="50"/>
      <c r="AE16697" s="50"/>
    </row>
    <row r="16698" spans="23:31">
      <c r="W16698" s="50"/>
      <c r="AA16698" s="50"/>
      <c r="AE16698" s="50"/>
    </row>
    <row r="16699" spans="23:31">
      <c r="W16699" s="50"/>
      <c r="AA16699" s="50"/>
      <c r="AE16699" s="50"/>
    </row>
    <row r="16700" spans="23:31">
      <c r="W16700" s="50"/>
      <c r="AA16700" s="50"/>
      <c r="AE16700" s="50"/>
    </row>
    <row r="16701" spans="23:31">
      <c r="W16701" s="50"/>
      <c r="AA16701" s="50"/>
      <c r="AE16701" s="50"/>
    </row>
    <row r="16702" spans="23:31">
      <c r="W16702" s="50"/>
      <c r="AA16702" s="50"/>
      <c r="AE16702" s="50"/>
    </row>
    <row r="16703" spans="23:31">
      <c r="W16703" s="50"/>
      <c r="AA16703" s="50"/>
      <c r="AE16703" s="50"/>
    </row>
    <row r="16704" spans="23:31">
      <c r="W16704" s="50"/>
      <c r="AA16704" s="50"/>
      <c r="AE16704" s="50"/>
    </row>
    <row r="16705" spans="23:31">
      <c r="W16705" s="50"/>
      <c r="AA16705" s="50"/>
      <c r="AE16705" s="50"/>
    </row>
    <row r="16706" spans="23:31">
      <c r="W16706" s="50"/>
      <c r="AA16706" s="50"/>
      <c r="AE16706" s="50"/>
    </row>
    <row r="16707" spans="23:31">
      <c r="W16707" s="50"/>
      <c r="AA16707" s="50"/>
      <c r="AE16707" s="50"/>
    </row>
    <row r="16708" spans="23:31">
      <c r="W16708" s="50"/>
      <c r="AA16708" s="50"/>
      <c r="AE16708" s="50"/>
    </row>
    <row r="16709" spans="23:31">
      <c r="W16709" s="50"/>
      <c r="AA16709" s="50"/>
      <c r="AE16709" s="50"/>
    </row>
    <row r="16710" spans="23:31">
      <c r="W16710" s="50"/>
      <c r="AA16710" s="50"/>
      <c r="AE16710" s="50"/>
    </row>
    <row r="16711" spans="23:31">
      <c r="W16711" s="50"/>
      <c r="AA16711" s="50"/>
      <c r="AE16711" s="50"/>
    </row>
    <row r="16712" spans="23:31">
      <c r="W16712" s="50"/>
      <c r="AA16712" s="50"/>
      <c r="AE16712" s="50"/>
    </row>
    <row r="16713" spans="23:31">
      <c r="W16713" s="50"/>
      <c r="AA16713" s="50"/>
      <c r="AE16713" s="50"/>
    </row>
    <row r="16714" spans="23:31">
      <c r="W16714" s="50"/>
      <c r="AA16714" s="50"/>
      <c r="AE16714" s="50"/>
    </row>
    <row r="16715" spans="23:31">
      <c r="W16715" s="50"/>
      <c r="AA16715" s="50"/>
      <c r="AE16715" s="50"/>
    </row>
    <row r="16716" spans="23:31">
      <c r="W16716" s="50"/>
      <c r="AA16716" s="50"/>
      <c r="AE16716" s="50"/>
    </row>
    <row r="16717" spans="23:31">
      <c r="W16717" s="50"/>
      <c r="AA16717" s="50"/>
      <c r="AE16717" s="50"/>
    </row>
    <row r="16718" spans="23:31">
      <c r="W16718" s="50"/>
      <c r="AA16718" s="50"/>
      <c r="AE16718" s="50"/>
    </row>
    <row r="16719" spans="23:31">
      <c r="W16719" s="50"/>
      <c r="AA16719" s="50"/>
      <c r="AE16719" s="50"/>
    </row>
    <row r="16720" spans="23:31">
      <c r="W16720" s="50"/>
      <c r="AA16720" s="50"/>
      <c r="AE16720" s="50"/>
    </row>
    <row r="16721" spans="23:31">
      <c r="W16721" s="50"/>
      <c r="AA16721" s="50"/>
      <c r="AE16721" s="50"/>
    </row>
    <row r="16722" spans="23:31">
      <c r="W16722" s="50"/>
      <c r="AA16722" s="50"/>
      <c r="AE16722" s="50"/>
    </row>
    <row r="16723" spans="23:31">
      <c r="W16723" s="50"/>
      <c r="AA16723" s="50"/>
      <c r="AE16723" s="50"/>
    </row>
    <row r="16724" spans="23:31">
      <c r="W16724" s="50"/>
      <c r="AA16724" s="50"/>
      <c r="AE16724" s="50"/>
    </row>
    <row r="16725" spans="23:31">
      <c r="W16725" s="50"/>
      <c r="AA16725" s="50"/>
      <c r="AE16725" s="50"/>
    </row>
    <row r="16726" spans="23:31">
      <c r="W16726" s="50"/>
      <c r="AA16726" s="50"/>
      <c r="AE16726" s="50"/>
    </row>
    <row r="16727" spans="23:31">
      <c r="W16727" s="50"/>
      <c r="AA16727" s="50"/>
      <c r="AE16727" s="50"/>
    </row>
    <row r="16728" spans="23:31">
      <c r="W16728" s="50"/>
      <c r="AA16728" s="50"/>
      <c r="AE16728" s="50"/>
    </row>
    <row r="16729" spans="23:31">
      <c r="W16729" s="50"/>
      <c r="AA16729" s="50"/>
      <c r="AE16729" s="50"/>
    </row>
    <row r="16730" spans="23:31">
      <c r="W16730" s="50"/>
      <c r="AA16730" s="50"/>
      <c r="AE16730" s="50"/>
    </row>
    <row r="16731" spans="23:31">
      <c r="W16731" s="50"/>
      <c r="AA16731" s="50"/>
      <c r="AE16731" s="50"/>
    </row>
    <row r="16732" spans="23:31">
      <c r="W16732" s="50"/>
      <c r="AA16732" s="50"/>
      <c r="AE16732" s="50"/>
    </row>
    <row r="16733" spans="23:31">
      <c r="W16733" s="50"/>
      <c r="AA16733" s="50"/>
      <c r="AE16733" s="50"/>
    </row>
    <row r="16734" spans="23:31">
      <c r="W16734" s="50"/>
      <c r="AA16734" s="50"/>
      <c r="AE16734" s="50"/>
    </row>
    <row r="16735" spans="23:31">
      <c r="W16735" s="50"/>
      <c r="AA16735" s="50"/>
      <c r="AE16735" s="50"/>
    </row>
    <row r="16736" spans="23:31">
      <c r="W16736" s="50"/>
      <c r="AA16736" s="50"/>
      <c r="AE16736" s="50"/>
    </row>
    <row r="16737" spans="23:31">
      <c r="W16737" s="50"/>
      <c r="AA16737" s="50"/>
      <c r="AE16737" s="50"/>
    </row>
    <row r="16738" spans="23:31">
      <c r="W16738" s="50"/>
      <c r="AA16738" s="50"/>
      <c r="AE16738" s="50"/>
    </row>
    <row r="16739" spans="23:31">
      <c r="W16739" s="50"/>
      <c r="AA16739" s="50"/>
      <c r="AE16739" s="50"/>
    </row>
    <row r="16740" spans="23:31">
      <c r="W16740" s="50"/>
      <c r="AA16740" s="50"/>
      <c r="AE16740" s="50"/>
    </row>
    <row r="16741" spans="23:31">
      <c r="W16741" s="50"/>
      <c r="AA16741" s="50"/>
      <c r="AE16741" s="50"/>
    </row>
    <row r="16742" spans="23:31">
      <c r="W16742" s="50"/>
      <c r="AA16742" s="50"/>
      <c r="AE16742" s="50"/>
    </row>
    <row r="16743" spans="23:31">
      <c r="W16743" s="50"/>
      <c r="AA16743" s="50"/>
      <c r="AE16743" s="50"/>
    </row>
    <row r="16744" spans="23:31">
      <c r="W16744" s="50"/>
      <c r="AA16744" s="50"/>
      <c r="AE16744" s="50"/>
    </row>
    <row r="16745" spans="23:31">
      <c r="W16745" s="50"/>
      <c r="AA16745" s="50"/>
      <c r="AE16745" s="50"/>
    </row>
    <row r="16746" spans="23:31">
      <c r="W16746" s="50"/>
      <c r="AA16746" s="50"/>
      <c r="AE16746" s="50"/>
    </row>
    <row r="16747" spans="23:31">
      <c r="W16747" s="50"/>
      <c r="AA16747" s="50"/>
      <c r="AE16747" s="50"/>
    </row>
    <row r="16748" spans="23:31">
      <c r="W16748" s="50"/>
      <c r="AA16748" s="50"/>
      <c r="AE16748" s="50"/>
    </row>
    <row r="16749" spans="23:31">
      <c r="W16749" s="50"/>
      <c r="AA16749" s="50"/>
      <c r="AE16749" s="50"/>
    </row>
    <row r="16750" spans="23:31">
      <c r="W16750" s="50"/>
      <c r="AA16750" s="50"/>
      <c r="AE16750" s="50"/>
    </row>
    <row r="16751" spans="23:31">
      <c r="W16751" s="50"/>
      <c r="AA16751" s="50"/>
      <c r="AE16751" s="50"/>
    </row>
    <row r="16752" spans="23:31">
      <c r="W16752" s="50"/>
      <c r="AA16752" s="50"/>
      <c r="AE16752" s="50"/>
    </row>
    <row r="16753" spans="23:31">
      <c r="W16753" s="50"/>
      <c r="AA16753" s="50"/>
      <c r="AE16753" s="50"/>
    </row>
    <row r="16754" spans="23:31">
      <c r="W16754" s="50"/>
      <c r="AA16754" s="50"/>
      <c r="AE16754" s="50"/>
    </row>
    <row r="16755" spans="23:31">
      <c r="W16755" s="50"/>
      <c r="AA16755" s="50"/>
      <c r="AE16755" s="50"/>
    </row>
    <row r="16756" spans="23:31">
      <c r="W16756" s="50"/>
      <c r="AA16756" s="50"/>
      <c r="AE16756" s="50"/>
    </row>
    <row r="16757" spans="23:31">
      <c r="W16757" s="50"/>
      <c r="AA16757" s="50"/>
      <c r="AE16757" s="50"/>
    </row>
    <row r="16758" spans="23:31">
      <c r="W16758" s="50"/>
      <c r="AA16758" s="50"/>
      <c r="AE16758" s="50"/>
    </row>
    <row r="16759" spans="23:31">
      <c r="W16759" s="50"/>
      <c r="AA16759" s="50"/>
      <c r="AE16759" s="50"/>
    </row>
    <row r="16760" spans="23:31">
      <c r="W16760" s="50"/>
      <c r="AA16760" s="50"/>
      <c r="AE16760" s="50"/>
    </row>
    <row r="16761" spans="23:31">
      <c r="W16761" s="50"/>
      <c r="AA16761" s="50"/>
      <c r="AE16761" s="50"/>
    </row>
    <row r="16762" spans="23:31">
      <c r="W16762" s="50"/>
      <c r="AA16762" s="50"/>
      <c r="AE16762" s="50"/>
    </row>
    <row r="16763" spans="23:31">
      <c r="W16763" s="50"/>
      <c r="AA16763" s="50"/>
      <c r="AE16763" s="50"/>
    </row>
    <row r="16764" spans="23:31">
      <c r="W16764" s="50"/>
      <c r="AA16764" s="50"/>
      <c r="AE16764" s="50"/>
    </row>
    <row r="16765" spans="23:31">
      <c r="W16765" s="50"/>
      <c r="AA16765" s="50"/>
      <c r="AE16765" s="50"/>
    </row>
    <row r="16766" spans="23:31">
      <c r="W16766" s="50"/>
      <c r="AA16766" s="50"/>
      <c r="AE16766" s="50"/>
    </row>
    <row r="16767" spans="23:31">
      <c r="W16767" s="50"/>
      <c r="AA16767" s="50"/>
      <c r="AE16767" s="50"/>
    </row>
    <row r="16768" spans="23:31">
      <c r="W16768" s="50"/>
      <c r="AA16768" s="50"/>
      <c r="AE16768" s="50"/>
    </row>
    <row r="16769" spans="23:31">
      <c r="W16769" s="50"/>
      <c r="AA16769" s="50"/>
      <c r="AE16769" s="50"/>
    </row>
    <row r="16770" spans="23:31">
      <c r="W16770" s="50"/>
      <c r="AA16770" s="50"/>
      <c r="AE16770" s="50"/>
    </row>
    <row r="16771" spans="23:31">
      <c r="W16771" s="50"/>
      <c r="AA16771" s="50"/>
      <c r="AE16771" s="50"/>
    </row>
    <row r="16772" spans="23:31">
      <c r="W16772" s="50"/>
      <c r="AA16772" s="50"/>
      <c r="AE16772" s="50"/>
    </row>
    <row r="16773" spans="23:31">
      <c r="W16773" s="50"/>
      <c r="AA16773" s="50"/>
      <c r="AE16773" s="50"/>
    </row>
    <row r="16774" spans="23:31">
      <c r="W16774" s="50"/>
      <c r="AA16774" s="50"/>
      <c r="AE16774" s="50"/>
    </row>
    <row r="16775" spans="23:31">
      <c r="W16775" s="50"/>
      <c r="AA16775" s="50"/>
      <c r="AE16775" s="50"/>
    </row>
    <row r="16776" spans="23:31">
      <c r="W16776" s="50"/>
      <c r="AA16776" s="50"/>
      <c r="AE16776" s="50"/>
    </row>
    <row r="16777" spans="23:31">
      <c r="W16777" s="50"/>
      <c r="AA16777" s="50"/>
      <c r="AE16777" s="50"/>
    </row>
    <row r="16778" spans="23:31">
      <c r="W16778" s="50"/>
      <c r="AA16778" s="50"/>
      <c r="AE16778" s="50"/>
    </row>
    <row r="16779" spans="23:31">
      <c r="W16779" s="50"/>
      <c r="AA16779" s="50"/>
      <c r="AE16779" s="50"/>
    </row>
    <row r="16780" spans="23:31">
      <c r="W16780" s="50"/>
      <c r="AA16780" s="50"/>
      <c r="AE16780" s="50"/>
    </row>
    <row r="16781" spans="23:31">
      <c r="W16781" s="50"/>
      <c r="AA16781" s="50"/>
      <c r="AE16781" s="50"/>
    </row>
    <row r="16782" spans="23:31">
      <c r="W16782" s="50"/>
      <c r="AA16782" s="50"/>
      <c r="AE16782" s="50"/>
    </row>
    <row r="16783" spans="23:31">
      <c r="W16783" s="50"/>
      <c r="AA16783" s="50"/>
      <c r="AE16783" s="50"/>
    </row>
    <row r="16784" spans="23:31">
      <c r="W16784" s="50"/>
      <c r="AA16784" s="50"/>
      <c r="AE16784" s="50"/>
    </row>
    <row r="16785" spans="23:31">
      <c r="W16785" s="50"/>
      <c r="AA16785" s="50"/>
      <c r="AE16785" s="50"/>
    </row>
    <row r="16786" spans="23:31">
      <c r="W16786" s="50"/>
      <c r="AA16786" s="50"/>
      <c r="AE16786" s="50"/>
    </row>
    <row r="16787" spans="23:31">
      <c r="W16787" s="50"/>
      <c r="AA16787" s="50"/>
      <c r="AE16787" s="50"/>
    </row>
    <row r="16788" spans="23:31">
      <c r="W16788" s="50"/>
      <c r="AA16788" s="50"/>
      <c r="AE16788" s="50"/>
    </row>
    <row r="16789" spans="23:31">
      <c r="W16789" s="50"/>
      <c r="AA16789" s="50"/>
      <c r="AE16789" s="50"/>
    </row>
    <row r="16790" spans="23:31">
      <c r="W16790" s="50"/>
      <c r="AA16790" s="50"/>
      <c r="AE16790" s="50"/>
    </row>
    <row r="16791" spans="23:31">
      <c r="W16791" s="50"/>
      <c r="AA16791" s="50"/>
      <c r="AE16791" s="50"/>
    </row>
    <row r="16792" spans="23:31">
      <c r="W16792" s="50"/>
      <c r="AA16792" s="50"/>
      <c r="AE16792" s="50"/>
    </row>
    <row r="16793" spans="23:31">
      <c r="W16793" s="50"/>
      <c r="AA16793" s="50"/>
      <c r="AE16793" s="50"/>
    </row>
    <row r="16794" spans="23:31">
      <c r="W16794" s="50"/>
      <c r="AA16794" s="50"/>
      <c r="AE16794" s="50"/>
    </row>
    <row r="16795" spans="23:31">
      <c r="W16795" s="50"/>
      <c r="AA16795" s="50"/>
      <c r="AE16795" s="50"/>
    </row>
    <row r="16796" spans="23:31">
      <c r="W16796" s="50"/>
      <c r="AA16796" s="50"/>
      <c r="AE16796" s="50"/>
    </row>
    <row r="16797" spans="23:31">
      <c r="W16797" s="50"/>
      <c r="AA16797" s="50"/>
      <c r="AE16797" s="50"/>
    </row>
    <row r="16798" spans="23:31">
      <c r="W16798" s="50"/>
      <c r="AA16798" s="50"/>
      <c r="AE16798" s="50"/>
    </row>
    <row r="16799" spans="23:31">
      <c r="W16799" s="50"/>
      <c r="AA16799" s="50"/>
      <c r="AE16799" s="50"/>
    </row>
    <row r="16800" spans="23:31">
      <c r="W16800" s="50"/>
      <c r="AA16800" s="50"/>
      <c r="AE16800" s="50"/>
    </row>
    <row r="16801" spans="23:31">
      <c r="W16801" s="50"/>
      <c r="AA16801" s="50"/>
      <c r="AE16801" s="50"/>
    </row>
    <row r="16802" spans="23:31">
      <c r="W16802" s="50"/>
      <c r="AA16802" s="50"/>
      <c r="AE16802" s="50"/>
    </row>
    <row r="16803" spans="23:31">
      <c r="W16803" s="50"/>
      <c r="AA16803" s="50"/>
      <c r="AE16803" s="50"/>
    </row>
    <row r="16804" spans="23:31">
      <c r="W16804" s="50"/>
      <c r="AA16804" s="50"/>
      <c r="AE16804" s="50"/>
    </row>
    <row r="16805" spans="23:31">
      <c r="W16805" s="50"/>
      <c r="AA16805" s="50"/>
      <c r="AE16805" s="50"/>
    </row>
    <row r="16806" spans="23:31">
      <c r="W16806" s="50"/>
      <c r="AA16806" s="50"/>
      <c r="AE16806" s="50"/>
    </row>
    <row r="16807" spans="23:31">
      <c r="W16807" s="50"/>
      <c r="AA16807" s="50"/>
      <c r="AE16807" s="50"/>
    </row>
    <row r="16808" spans="23:31">
      <c r="W16808" s="50"/>
      <c r="AA16808" s="50"/>
      <c r="AE16808" s="50"/>
    </row>
    <row r="16809" spans="23:31">
      <c r="W16809" s="50"/>
      <c r="AA16809" s="50"/>
      <c r="AE16809" s="50"/>
    </row>
    <row r="16810" spans="23:31">
      <c r="W16810" s="50"/>
      <c r="AA16810" s="50"/>
      <c r="AE16810" s="50"/>
    </row>
    <row r="16811" spans="23:31">
      <c r="W16811" s="50"/>
      <c r="AA16811" s="50"/>
      <c r="AE16811" s="50"/>
    </row>
    <row r="16812" spans="23:31">
      <c r="W16812" s="50"/>
      <c r="AA16812" s="50"/>
      <c r="AE16812" s="50"/>
    </row>
    <row r="16813" spans="23:31">
      <c r="W16813" s="50"/>
      <c r="AA16813" s="50"/>
      <c r="AE16813" s="50"/>
    </row>
    <row r="16814" spans="23:31">
      <c r="W16814" s="50"/>
      <c r="AA16814" s="50"/>
      <c r="AE16814" s="50"/>
    </row>
    <row r="16815" spans="23:31">
      <c r="W16815" s="50"/>
      <c r="AA16815" s="50"/>
      <c r="AE16815" s="50"/>
    </row>
    <row r="16816" spans="23:31">
      <c r="W16816" s="50"/>
      <c r="AA16816" s="50"/>
      <c r="AE16816" s="50"/>
    </row>
    <row r="16817" spans="23:31">
      <c r="W16817" s="50"/>
      <c r="AA16817" s="50"/>
      <c r="AE16817" s="50"/>
    </row>
    <row r="16818" spans="23:31">
      <c r="W16818" s="50"/>
      <c r="AA16818" s="50"/>
      <c r="AE16818" s="50"/>
    </row>
    <row r="16819" spans="23:31">
      <c r="W16819" s="50"/>
      <c r="AA16819" s="50"/>
      <c r="AE16819" s="50"/>
    </row>
    <row r="16820" spans="23:31">
      <c r="W16820" s="50"/>
      <c r="AA16820" s="50"/>
      <c r="AE16820" s="50"/>
    </row>
    <row r="16821" spans="23:31">
      <c r="W16821" s="50"/>
      <c r="AA16821" s="50"/>
      <c r="AE16821" s="50"/>
    </row>
    <row r="16822" spans="23:31">
      <c r="W16822" s="50"/>
      <c r="AA16822" s="50"/>
      <c r="AE16822" s="50"/>
    </row>
    <row r="16823" spans="23:31">
      <c r="W16823" s="50"/>
      <c r="AA16823" s="50"/>
      <c r="AE16823" s="50"/>
    </row>
    <row r="16824" spans="23:31">
      <c r="W16824" s="50"/>
      <c r="AA16824" s="50"/>
      <c r="AE16824" s="50"/>
    </row>
    <row r="16825" spans="23:31">
      <c r="W16825" s="50"/>
      <c r="AA16825" s="50"/>
      <c r="AE16825" s="50"/>
    </row>
    <row r="16826" spans="23:31">
      <c r="W16826" s="50"/>
      <c r="AA16826" s="50"/>
      <c r="AE16826" s="50"/>
    </row>
    <row r="16827" spans="23:31">
      <c r="W16827" s="50"/>
      <c r="AA16827" s="50"/>
      <c r="AE16827" s="50"/>
    </row>
    <row r="16828" spans="23:31">
      <c r="W16828" s="50"/>
      <c r="AA16828" s="50"/>
      <c r="AE16828" s="50"/>
    </row>
    <row r="16829" spans="23:31">
      <c r="W16829" s="50"/>
      <c r="AA16829" s="50"/>
      <c r="AE16829" s="50"/>
    </row>
    <row r="16830" spans="23:31">
      <c r="W16830" s="50"/>
      <c r="AA16830" s="50"/>
      <c r="AE16830" s="50"/>
    </row>
    <row r="16831" spans="23:31">
      <c r="W16831" s="50"/>
      <c r="AA16831" s="50"/>
      <c r="AE16831" s="50"/>
    </row>
    <row r="16832" spans="23:31">
      <c r="W16832" s="50"/>
      <c r="AA16832" s="50"/>
      <c r="AE16832" s="50"/>
    </row>
    <row r="16833" spans="23:31">
      <c r="W16833" s="50"/>
      <c r="AA16833" s="50"/>
      <c r="AE16833" s="50"/>
    </row>
    <row r="16834" spans="23:31">
      <c r="W16834" s="50"/>
      <c r="AA16834" s="50"/>
      <c r="AE16834" s="50"/>
    </row>
    <row r="16835" spans="23:31">
      <c r="W16835" s="50"/>
      <c r="AA16835" s="50"/>
      <c r="AE16835" s="50"/>
    </row>
    <row r="16836" spans="23:31">
      <c r="W16836" s="50"/>
      <c r="AA16836" s="50"/>
      <c r="AE16836" s="50"/>
    </row>
    <row r="16837" spans="23:31">
      <c r="W16837" s="50"/>
      <c r="AA16837" s="50"/>
      <c r="AE16837" s="50"/>
    </row>
    <row r="16838" spans="23:31">
      <c r="W16838" s="50"/>
      <c r="AA16838" s="50"/>
      <c r="AE16838" s="50"/>
    </row>
    <row r="16839" spans="23:31">
      <c r="W16839" s="50"/>
      <c r="AA16839" s="50"/>
      <c r="AE16839" s="50"/>
    </row>
    <row r="16840" spans="23:31">
      <c r="W16840" s="50"/>
      <c r="AA16840" s="50"/>
      <c r="AE16840" s="50"/>
    </row>
    <row r="16841" spans="23:31">
      <c r="W16841" s="50"/>
      <c r="AA16841" s="50"/>
      <c r="AE16841" s="50"/>
    </row>
    <row r="16842" spans="23:31">
      <c r="W16842" s="50"/>
      <c r="AA16842" s="50"/>
      <c r="AE16842" s="50"/>
    </row>
    <row r="16843" spans="23:31">
      <c r="W16843" s="50"/>
      <c r="AA16843" s="50"/>
      <c r="AE16843" s="50"/>
    </row>
    <row r="16844" spans="23:31">
      <c r="W16844" s="50"/>
      <c r="AA16844" s="50"/>
      <c r="AE16844" s="50"/>
    </row>
    <row r="16845" spans="23:31">
      <c r="W16845" s="50"/>
      <c r="AA16845" s="50"/>
      <c r="AE16845" s="50"/>
    </row>
    <row r="16846" spans="23:31">
      <c r="W16846" s="50"/>
      <c r="AA16846" s="50"/>
      <c r="AE16846" s="50"/>
    </row>
    <row r="16847" spans="23:31">
      <c r="W16847" s="50"/>
      <c r="AA16847" s="50"/>
      <c r="AE16847" s="50"/>
    </row>
    <row r="16848" spans="23:31">
      <c r="W16848" s="50"/>
      <c r="AA16848" s="50"/>
      <c r="AE16848" s="50"/>
    </row>
    <row r="16849" spans="23:31">
      <c r="W16849" s="50"/>
      <c r="AA16849" s="50"/>
      <c r="AE16849" s="50"/>
    </row>
    <row r="16850" spans="23:31">
      <c r="W16850" s="50"/>
      <c r="AA16850" s="50"/>
      <c r="AE16850" s="50"/>
    </row>
    <row r="16851" spans="23:31">
      <c r="W16851" s="50"/>
      <c r="AA16851" s="50"/>
      <c r="AE16851" s="50"/>
    </row>
    <row r="16852" spans="23:31">
      <c r="W16852" s="50"/>
      <c r="AA16852" s="50"/>
      <c r="AE16852" s="50"/>
    </row>
    <row r="16853" spans="23:31">
      <c r="W16853" s="50"/>
      <c r="AA16853" s="50"/>
      <c r="AE16853" s="50"/>
    </row>
    <row r="16854" spans="23:31">
      <c r="W16854" s="50"/>
      <c r="AA16854" s="50"/>
      <c r="AE16854" s="50"/>
    </row>
    <row r="16855" spans="23:31">
      <c r="W16855" s="50"/>
      <c r="AA16855" s="50"/>
      <c r="AE16855" s="50"/>
    </row>
    <row r="16856" spans="23:31">
      <c r="W16856" s="50"/>
      <c r="AA16856" s="50"/>
      <c r="AE16856" s="50"/>
    </row>
    <row r="16857" spans="23:31">
      <c r="W16857" s="50"/>
      <c r="AA16857" s="50"/>
      <c r="AE16857" s="50"/>
    </row>
    <row r="16858" spans="23:31">
      <c r="W16858" s="50"/>
      <c r="AA16858" s="50"/>
      <c r="AE16858" s="50"/>
    </row>
    <row r="16859" spans="23:31">
      <c r="W16859" s="50"/>
      <c r="AA16859" s="50"/>
      <c r="AE16859" s="50"/>
    </row>
    <row r="16860" spans="23:31">
      <c r="W16860" s="50"/>
      <c r="AA16860" s="50"/>
      <c r="AE16860" s="50"/>
    </row>
    <row r="16861" spans="23:31">
      <c r="W16861" s="50"/>
      <c r="AA16861" s="50"/>
      <c r="AE16861" s="50"/>
    </row>
    <row r="16862" spans="23:31">
      <c r="W16862" s="50"/>
      <c r="AA16862" s="50"/>
      <c r="AE16862" s="50"/>
    </row>
    <row r="16863" spans="23:31">
      <c r="W16863" s="50"/>
      <c r="AA16863" s="50"/>
      <c r="AE16863" s="50"/>
    </row>
    <row r="16864" spans="23:31">
      <c r="W16864" s="50"/>
      <c r="AA16864" s="50"/>
      <c r="AE16864" s="50"/>
    </row>
    <row r="16865" spans="23:31">
      <c r="W16865" s="50"/>
      <c r="AA16865" s="50"/>
      <c r="AE16865" s="50"/>
    </row>
    <row r="16866" spans="23:31">
      <c r="W16866" s="50"/>
      <c r="AA16866" s="50"/>
      <c r="AE16866" s="50"/>
    </row>
    <row r="16867" spans="23:31">
      <c r="W16867" s="50"/>
      <c r="AA16867" s="50"/>
      <c r="AE16867" s="50"/>
    </row>
    <row r="16868" spans="23:31">
      <c r="W16868" s="50"/>
      <c r="AA16868" s="50"/>
      <c r="AE16868" s="50"/>
    </row>
    <row r="16869" spans="23:31">
      <c r="W16869" s="50"/>
      <c r="AA16869" s="50"/>
      <c r="AE16869" s="50"/>
    </row>
    <row r="16870" spans="23:31">
      <c r="W16870" s="50"/>
      <c r="AA16870" s="50"/>
      <c r="AE16870" s="50"/>
    </row>
    <row r="16871" spans="23:31">
      <c r="W16871" s="50"/>
      <c r="AA16871" s="50"/>
      <c r="AE16871" s="50"/>
    </row>
    <row r="16872" spans="23:31">
      <c r="W16872" s="50"/>
      <c r="AA16872" s="50"/>
      <c r="AE16872" s="50"/>
    </row>
    <row r="16873" spans="23:31">
      <c r="W16873" s="50"/>
      <c r="AA16873" s="50"/>
      <c r="AE16873" s="50"/>
    </row>
    <row r="16874" spans="23:31">
      <c r="W16874" s="50"/>
      <c r="AA16874" s="50"/>
      <c r="AE16874" s="50"/>
    </row>
    <row r="16875" spans="23:31">
      <c r="W16875" s="50"/>
      <c r="AA16875" s="50"/>
      <c r="AE16875" s="50"/>
    </row>
    <row r="16876" spans="23:31">
      <c r="W16876" s="50"/>
      <c r="AA16876" s="50"/>
      <c r="AE16876" s="50"/>
    </row>
    <row r="16877" spans="23:31">
      <c r="W16877" s="50"/>
      <c r="AA16877" s="50"/>
      <c r="AE16877" s="50"/>
    </row>
    <row r="16878" spans="23:31">
      <c r="W16878" s="50"/>
      <c r="AA16878" s="50"/>
      <c r="AE16878" s="50"/>
    </row>
    <row r="16879" spans="23:31">
      <c r="W16879" s="50"/>
      <c r="AA16879" s="50"/>
      <c r="AE16879" s="50"/>
    </row>
    <row r="16880" spans="23:31">
      <c r="W16880" s="50"/>
      <c r="AA16880" s="50"/>
      <c r="AE16880" s="50"/>
    </row>
    <row r="16881" spans="23:31">
      <c r="W16881" s="50"/>
      <c r="AA16881" s="50"/>
      <c r="AE16881" s="50"/>
    </row>
    <row r="16882" spans="23:31">
      <c r="W16882" s="50"/>
      <c r="AA16882" s="50"/>
      <c r="AE16882" s="50"/>
    </row>
    <row r="16883" spans="23:31">
      <c r="W16883" s="50"/>
      <c r="AA16883" s="50"/>
      <c r="AE16883" s="50"/>
    </row>
    <row r="16884" spans="23:31">
      <c r="W16884" s="50"/>
      <c r="AA16884" s="50"/>
      <c r="AE16884" s="50"/>
    </row>
    <row r="16885" spans="23:31">
      <c r="W16885" s="50"/>
      <c r="AA16885" s="50"/>
      <c r="AE16885" s="50"/>
    </row>
    <row r="16886" spans="23:31">
      <c r="W16886" s="50"/>
      <c r="AA16886" s="50"/>
      <c r="AE16886" s="50"/>
    </row>
    <row r="16887" spans="23:31">
      <c r="W16887" s="50"/>
      <c r="AA16887" s="50"/>
      <c r="AE16887" s="50"/>
    </row>
    <row r="16888" spans="23:31">
      <c r="W16888" s="50"/>
      <c r="AA16888" s="50"/>
      <c r="AE16888" s="50"/>
    </row>
    <row r="16889" spans="23:31">
      <c r="W16889" s="50"/>
      <c r="AA16889" s="50"/>
      <c r="AE16889" s="50"/>
    </row>
    <row r="16890" spans="23:31">
      <c r="W16890" s="50"/>
      <c r="AA16890" s="50"/>
      <c r="AE16890" s="50"/>
    </row>
    <row r="16891" spans="23:31">
      <c r="W16891" s="50"/>
      <c r="AA16891" s="50"/>
      <c r="AE16891" s="50"/>
    </row>
    <row r="16892" spans="23:31">
      <c r="W16892" s="50"/>
      <c r="AA16892" s="50"/>
      <c r="AE16892" s="50"/>
    </row>
    <row r="16893" spans="23:31">
      <c r="W16893" s="50"/>
      <c r="AA16893" s="50"/>
      <c r="AE16893" s="50"/>
    </row>
    <row r="16894" spans="23:31">
      <c r="W16894" s="50"/>
      <c r="AA16894" s="50"/>
      <c r="AE16894" s="50"/>
    </row>
    <row r="16895" spans="23:31">
      <c r="W16895" s="50"/>
      <c r="AA16895" s="50"/>
      <c r="AE16895" s="50"/>
    </row>
    <row r="16896" spans="23:31">
      <c r="W16896" s="50"/>
      <c r="AA16896" s="50"/>
      <c r="AE16896" s="50"/>
    </row>
    <row r="16897" spans="23:31">
      <c r="W16897" s="50"/>
      <c r="AA16897" s="50"/>
      <c r="AE16897" s="50"/>
    </row>
    <row r="16898" spans="23:31">
      <c r="W16898" s="50"/>
      <c r="AA16898" s="50"/>
      <c r="AE16898" s="50"/>
    </row>
    <row r="16899" spans="23:31">
      <c r="W16899" s="50"/>
      <c r="AA16899" s="50"/>
      <c r="AE16899" s="50"/>
    </row>
    <row r="16900" spans="23:31">
      <c r="W16900" s="50"/>
      <c r="AA16900" s="50"/>
      <c r="AE16900" s="50"/>
    </row>
    <row r="16901" spans="23:31">
      <c r="W16901" s="50"/>
      <c r="AA16901" s="50"/>
      <c r="AE16901" s="50"/>
    </row>
    <row r="16902" spans="23:31">
      <c r="W16902" s="50"/>
      <c r="AA16902" s="50"/>
      <c r="AE16902" s="50"/>
    </row>
    <row r="16903" spans="23:31">
      <c r="W16903" s="50"/>
      <c r="AA16903" s="50"/>
      <c r="AE16903" s="50"/>
    </row>
    <row r="16904" spans="23:31">
      <c r="W16904" s="50"/>
      <c r="AA16904" s="50"/>
      <c r="AE16904" s="50"/>
    </row>
    <row r="16905" spans="23:31">
      <c r="W16905" s="50"/>
      <c r="AA16905" s="50"/>
      <c r="AE16905" s="50"/>
    </row>
    <row r="16906" spans="23:31">
      <c r="W16906" s="50"/>
      <c r="AA16906" s="50"/>
      <c r="AE16906" s="50"/>
    </row>
    <row r="16907" spans="23:31">
      <c r="W16907" s="50"/>
      <c r="AA16907" s="50"/>
      <c r="AE16907" s="50"/>
    </row>
    <row r="16908" spans="23:31">
      <c r="W16908" s="50"/>
      <c r="AA16908" s="50"/>
      <c r="AE16908" s="50"/>
    </row>
    <row r="16909" spans="23:31">
      <c r="W16909" s="50"/>
      <c r="AA16909" s="50"/>
      <c r="AE16909" s="50"/>
    </row>
    <row r="16910" spans="23:31">
      <c r="W16910" s="50"/>
      <c r="AA16910" s="50"/>
      <c r="AE16910" s="50"/>
    </row>
    <row r="16911" spans="23:31">
      <c r="W16911" s="50"/>
      <c r="AA16911" s="50"/>
      <c r="AE16911" s="50"/>
    </row>
    <row r="16912" spans="23:31">
      <c r="W16912" s="50"/>
      <c r="AA16912" s="50"/>
      <c r="AE16912" s="50"/>
    </row>
    <row r="16913" spans="23:31">
      <c r="W16913" s="50"/>
      <c r="AA16913" s="50"/>
      <c r="AE16913" s="50"/>
    </row>
    <row r="16914" spans="23:31">
      <c r="W16914" s="50"/>
      <c r="AA16914" s="50"/>
      <c r="AE16914" s="50"/>
    </row>
    <row r="16915" spans="23:31">
      <c r="W16915" s="50"/>
      <c r="AA16915" s="50"/>
      <c r="AE16915" s="50"/>
    </row>
    <row r="16916" spans="23:31">
      <c r="W16916" s="50"/>
      <c r="AA16916" s="50"/>
      <c r="AE16916" s="50"/>
    </row>
    <row r="16917" spans="23:31">
      <c r="W16917" s="50"/>
      <c r="AA16917" s="50"/>
      <c r="AE16917" s="50"/>
    </row>
    <row r="16918" spans="23:31">
      <c r="W16918" s="50"/>
      <c r="AA16918" s="50"/>
      <c r="AE16918" s="50"/>
    </row>
    <row r="16919" spans="23:31">
      <c r="W16919" s="50"/>
      <c r="AA16919" s="50"/>
      <c r="AE16919" s="50"/>
    </row>
    <row r="16920" spans="23:31">
      <c r="W16920" s="50"/>
      <c r="AA16920" s="50"/>
      <c r="AE16920" s="50"/>
    </row>
    <row r="16921" spans="23:31">
      <c r="W16921" s="50"/>
      <c r="AA16921" s="50"/>
      <c r="AE16921" s="50"/>
    </row>
    <row r="16922" spans="23:31">
      <c r="W16922" s="50"/>
      <c r="AA16922" s="50"/>
      <c r="AE16922" s="50"/>
    </row>
    <row r="16923" spans="23:31">
      <c r="W16923" s="50"/>
      <c r="AA16923" s="50"/>
      <c r="AE16923" s="50"/>
    </row>
    <row r="16924" spans="23:31">
      <c r="W16924" s="50"/>
      <c r="AA16924" s="50"/>
      <c r="AE16924" s="50"/>
    </row>
    <row r="16925" spans="23:31">
      <c r="W16925" s="50"/>
      <c r="AA16925" s="50"/>
      <c r="AE16925" s="50"/>
    </row>
    <row r="16926" spans="23:31">
      <c r="W16926" s="50"/>
      <c r="AA16926" s="50"/>
      <c r="AE16926" s="50"/>
    </row>
    <row r="16927" spans="23:31">
      <c r="W16927" s="50"/>
      <c r="AA16927" s="50"/>
      <c r="AE16927" s="50"/>
    </row>
    <row r="16928" spans="23:31">
      <c r="W16928" s="50"/>
      <c r="AA16928" s="50"/>
      <c r="AE16928" s="50"/>
    </row>
    <row r="16929" spans="23:31">
      <c r="W16929" s="50"/>
      <c r="AA16929" s="50"/>
      <c r="AE16929" s="50"/>
    </row>
    <row r="16930" spans="23:31">
      <c r="W16930" s="50"/>
      <c r="AA16930" s="50"/>
      <c r="AE16930" s="50"/>
    </row>
    <row r="16931" spans="23:31">
      <c r="W16931" s="50"/>
      <c r="AA16931" s="50"/>
      <c r="AE16931" s="50"/>
    </row>
    <row r="16932" spans="23:31">
      <c r="W16932" s="50"/>
      <c r="AA16932" s="50"/>
      <c r="AE16932" s="50"/>
    </row>
    <row r="16933" spans="23:31">
      <c r="W16933" s="50"/>
      <c r="AA16933" s="50"/>
      <c r="AE16933" s="50"/>
    </row>
    <row r="16934" spans="23:31">
      <c r="W16934" s="50"/>
      <c r="AA16934" s="50"/>
      <c r="AE16934" s="50"/>
    </row>
    <row r="16935" spans="23:31">
      <c r="W16935" s="50"/>
      <c r="AA16935" s="50"/>
      <c r="AE16935" s="50"/>
    </row>
    <row r="16936" spans="23:31">
      <c r="W16936" s="50"/>
      <c r="AA16936" s="50"/>
      <c r="AE16936" s="50"/>
    </row>
    <row r="16937" spans="23:31">
      <c r="W16937" s="50"/>
      <c r="AA16937" s="50"/>
      <c r="AE16937" s="50"/>
    </row>
    <row r="16938" spans="23:31">
      <c r="W16938" s="50"/>
      <c r="AA16938" s="50"/>
      <c r="AE16938" s="50"/>
    </row>
    <row r="16939" spans="23:31">
      <c r="W16939" s="50"/>
      <c r="AA16939" s="50"/>
      <c r="AE16939" s="50"/>
    </row>
    <row r="16940" spans="23:31">
      <c r="W16940" s="50"/>
      <c r="AA16940" s="50"/>
      <c r="AE16940" s="50"/>
    </row>
    <row r="16941" spans="23:31">
      <c r="W16941" s="50"/>
      <c r="AA16941" s="50"/>
      <c r="AE16941" s="50"/>
    </row>
    <row r="16942" spans="23:31">
      <c r="W16942" s="50"/>
      <c r="AA16942" s="50"/>
      <c r="AE16942" s="50"/>
    </row>
    <row r="16943" spans="23:31">
      <c r="W16943" s="50"/>
      <c r="AA16943" s="50"/>
      <c r="AE16943" s="50"/>
    </row>
    <row r="16944" spans="23:31">
      <c r="W16944" s="50"/>
      <c r="AA16944" s="50"/>
      <c r="AE16944" s="50"/>
    </row>
    <row r="16945" spans="23:31">
      <c r="W16945" s="50"/>
      <c r="AA16945" s="50"/>
      <c r="AE16945" s="50"/>
    </row>
    <row r="16946" spans="23:31">
      <c r="W16946" s="50"/>
      <c r="AA16946" s="50"/>
      <c r="AE16946" s="50"/>
    </row>
    <row r="16947" spans="23:31">
      <c r="W16947" s="50"/>
      <c r="AA16947" s="50"/>
      <c r="AE16947" s="50"/>
    </row>
    <row r="16948" spans="23:31">
      <c r="W16948" s="50"/>
      <c r="AA16948" s="50"/>
      <c r="AE16948" s="50"/>
    </row>
    <row r="16949" spans="23:31">
      <c r="W16949" s="50"/>
      <c r="AA16949" s="50"/>
      <c r="AE16949" s="50"/>
    </row>
    <row r="16950" spans="23:31">
      <c r="W16950" s="50"/>
      <c r="AA16950" s="50"/>
      <c r="AE16950" s="50"/>
    </row>
    <row r="16951" spans="23:31">
      <c r="W16951" s="50"/>
      <c r="AA16951" s="50"/>
      <c r="AE16951" s="50"/>
    </row>
    <row r="16952" spans="23:31">
      <c r="W16952" s="50"/>
      <c r="AA16952" s="50"/>
      <c r="AE16952" s="50"/>
    </row>
    <row r="16953" spans="23:31">
      <c r="W16953" s="50"/>
      <c r="AA16953" s="50"/>
      <c r="AE16953" s="50"/>
    </row>
    <row r="16954" spans="23:31">
      <c r="W16954" s="50"/>
      <c r="AA16954" s="50"/>
      <c r="AE16954" s="50"/>
    </row>
    <row r="16955" spans="23:31">
      <c r="W16955" s="50"/>
      <c r="AA16955" s="50"/>
      <c r="AE16955" s="50"/>
    </row>
    <row r="16956" spans="23:31">
      <c r="W16956" s="50"/>
      <c r="AA16956" s="50"/>
      <c r="AE16956" s="50"/>
    </row>
    <row r="16957" spans="23:31">
      <c r="W16957" s="50"/>
      <c r="AA16957" s="50"/>
      <c r="AE16957" s="50"/>
    </row>
    <row r="16958" spans="23:31">
      <c r="W16958" s="50"/>
      <c r="AA16958" s="50"/>
      <c r="AE16958" s="50"/>
    </row>
    <row r="16959" spans="23:31">
      <c r="W16959" s="50"/>
      <c r="AA16959" s="50"/>
      <c r="AE16959" s="50"/>
    </row>
    <row r="16960" spans="23:31">
      <c r="W16960" s="50"/>
      <c r="AA16960" s="50"/>
      <c r="AE16960" s="50"/>
    </row>
    <row r="16961" spans="23:31">
      <c r="W16961" s="50"/>
      <c r="AA16961" s="50"/>
      <c r="AE16961" s="50"/>
    </row>
    <row r="16962" spans="23:31">
      <c r="W16962" s="50"/>
      <c r="AA16962" s="50"/>
      <c r="AE16962" s="50"/>
    </row>
    <row r="16963" spans="23:31">
      <c r="W16963" s="50"/>
      <c r="AA16963" s="50"/>
      <c r="AE16963" s="50"/>
    </row>
    <row r="16964" spans="23:31">
      <c r="W16964" s="50"/>
      <c r="AA16964" s="50"/>
      <c r="AE16964" s="50"/>
    </row>
    <row r="16965" spans="23:31">
      <c r="W16965" s="50"/>
      <c r="AA16965" s="50"/>
      <c r="AE16965" s="50"/>
    </row>
    <row r="16966" spans="23:31">
      <c r="W16966" s="50"/>
      <c r="AA16966" s="50"/>
      <c r="AE16966" s="50"/>
    </row>
    <row r="16967" spans="23:31">
      <c r="W16967" s="50"/>
      <c r="AA16967" s="50"/>
      <c r="AE16967" s="50"/>
    </row>
    <row r="16968" spans="23:31">
      <c r="W16968" s="50"/>
      <c r="AA16968" s="50"/>
      <c r="AE16968" s="50"/>
    </row>
    <row r="16969" spans="23:31">
      <c r="W16969" s="50"/>
      <c r="AA16969" s="50"/>
      <c r="AE16969" s="50"/>
    </row>
    <row r="16970" spans="23:31">
      <c r="W16970" s="50"/>
      <c r="AA16970" s="50"/>
      <c r="AE16970" s="50"/>
    </row>
    <row r="16971" spans="23:31">
      <c r="W16971" s="50"/>
      <c r="AA16971" s="50"/>
      <c r="AE16971" s="50"/>
    </row>
    <row r="16972" spans="23:31">
      <c r="W16972" s="50"/>
      <c r="AA16972" s="50"/>
      <c r="AE16972" s="50"/>
    </row>
    <row r="16973" spans="23:31">
      <c r="W16973" s="50"/>
      <c r="AA16973" s="50"/>
      <c r="AE16973" s="50"/>
    </row>
    <row r="16974" spans="23:31">
      <c r="W16974" s="50"/>
      <c r="AA16974" s="50"/>
      <c r="AE16974" s="50"/>
    </row>
    <row r="16975" spans="23:31">
      <c r="W16975" s="50"/>
      <c r="AA16975" s="50"/>
      <c r="AE16975" s="50"/>
    </row>
    <row r="16976" spans="23:31">
      <c r="W16976" s="50"/>
      <c r="AA16976" s="50"/>
      <c r="AE16976" s="50"/>
    </row>
    <row r="16977" spans="23:31">
      <c r="W16977" s="50"/>
      <c r="AA16977" s="50"/>
      <c r="AE16977" s="50"/>
    </row>
    <row r="16978" spans="23:31">
      <c r="W16978" s="50"/>
      <c r="AA16978" s="50"/>
      <c r="AE16978" s="50"/>
    </row>
    <row r="16979" spans="23:31">
      <c r="W16979" s="50"/>
      <c r="AA16979" s="50"/>
      <c r="AE16979" s="50"/>
    </row>
    <row r="16980" spans="23:31">
      <c r="W16980" s="50"/>
      <c r="AA16980" s="50"/>
      <c r="AE16980" s="50"/>
    </row>
    <row r="16981" spans="23:31">
      <c r="W16981" s="50"/>
      <c r="AA16981" s="50"/>
      <c r="AE16981" s="50"/>
    </row>
    <row r="16982" spans="23:31">
      <c r="W16982" s="50"/>
      <c r="AA16982" s="50"/>
      <c r="AE16982" s="50"/>
    </row>
    <row r="16983" spans="23:31">
      <c r="W16983" s="50"/>
      <c r="AA16983" s="50"/>
      <c r="AE16983" s="50"/>
    </row>
    <row r="16984" spans="23:31">
      <c r="W16984" s="50"/>
      <c r="AA16984" s="50"/>
      <c r="AE16984" s="50"/>
    </row>
    <row r="16985" spans="23:31">
      <c r="W16985" s="50"/>
      <c r="AA16985" s="50"/>
      <c r="AE16985" s="50"/>
    </row>
    <row r="16986" spans="23:31">
      <c r="W16986" s="50"/>
      <c r="AA16986" s="50"/>
      <c r="AE16986" s="50"/>
    </row>
    <row r="16987" spans="23:31">
      <c r="W16987" s="50"/>
      <c r="AA16987" s="50"/>
      <c r="AE16987" s="50"/>
    </row>
    <row r="16988" spans="23:31">
      <c r="W16988" s="50"/>
      <c r="AA16988" s="50"/>
      <c r="AE16988" s="50"/>
    </row>
    <row r="16989" spans="23:31">
      <c r="W16989" s="50"/>
      <c r="AA16989" s="50"/>
      <c r="AE16989" s="50"/>
    </row>
    <row r="16990" spans="23:31">
      <c r="W16990" s="50"/>
      <c r="AA16990" s="50"/>
      <c r="AE16990" s="50"/>
    </row>
    <row r="16991" spans="23:31">
      <c r="W16991" s="50"/>
      <c r="AA16991" s="50"/>
      <c r="AE16991" s="50"/>
    </row>
    <row r="16992" spans="23:31">
      <c r="W16992" s="50"/>
      <c r="AA16992" s="50"/>
      <c r="AE16992" s="50"/>
    </row>
    <row r="16993" spans="23:31">
      <c r="W16993" s="50"/>
      <c r="AA16993" s="50"/>
      <c r="AE16993" s="50"/>
    </row>
    <row r="16994" spans="23:31">
      <c r="W16994" s="50"/>
      <c r="AA16994" s="50"/>
      <c r="AE16994" s="50"/>
    </row>
    <row r="16995" spans="23:31">
      <c r="W16995" s="50"/>
      <c r="AA16995" s="50"/>
      <c r="AE16995" s="50"/>
    </row>
    <row r="16996" spans="23:31">
      <c r="W16996" s="50"/>
      <c r="AA16996" s="50"/>
      <c r="AE16996" s="50"/>
    </row>
    <row r="16997" spans="23:31">
      <c r="W16997" s="50"/>
      <c r="AA16997" s="50"/>
      <c r="AE16997" s="50"/>
    </row>
    <row r="16998" spans="23:31">
      <c r="W16998" s="50"/>
      <c r="AA16998" s="50"/>
      <c r="AE16998" s="50"/>
    </row>
    <row r="16999" spans="23:31">
      <c r="W16999" s="50"/>
      <c r="AA16999" s="50"/>
      <c r="AE16999" s="50"/>
    </row>
    <row r="17000" spans="23:31">
      <c r="W17000" s="50"/>
      <c r="AA17000" s="50"/>
      <c r="AE17000" s="50"/>
    </row>
    <row r="17001" spans="23:31">
      <c r="W17001" s="50"/>
      <c r="AA17001" s="50"/>
      <c r="AE17001" s="50"/>
    </row>
    <row r="17002" spans="23:31">
      <c r="W17002" s="50"/>
      <c r="AA17002" s="50"/>
      <c r="AE17002" s="50"/>
    </row>
    <row r="17003" spans="23:31">
      <c r="W17003" s="50"/>
      <c r="AA17003" s="50"/>
      <c r="AE17003" s="50"/>
    </row>
    <row r="17004" spans="23:31">
      <c r="W17004" s="50"/>
      <c r="AA17004" s="50"/>
      <c r="AE17004" s="50"/>
    </row>
    <row r="17005" spans="23:31">
      <c r="W17005" s="50"/>
      <c r="AA17005" s="50"/>
      <c r="AE17005" s="50"/>
    </row>
    <row r="17006" spans="23:31">
      <c r="W17006" s="50"/>
      <c r="AA17006" s="50"/>
      <c r="AE17006" s="50"/>
    </row>
    <row r="17007" spans="23:31">
      <c r="W17007" s="50"/>
      <c r="AA17007" s="50"/>
      <c r="AE17007" s="50"/>
    </row>
    <row r="17008" spans="23:31">
      <c r="W17008" s="50"/>
      <c r="AA17008" s="50"/>
      <c r="AE17008" s="50"/>
    </row>
    <row r="17009" spans="23:31">
      <c r="W17009" s="50"/>
      <c r="AA17009" s="50"/>
      <c r="AE17009" s="50"/>
    </row>
    <row r="17010" spans="23:31">
      <c r="W17010" s="50"/>
      <c r="AA17010" s="50"/>
      <c r="AE17010" s="50"/>
    </row>
    <row r="17011" spans="23:31">
      <c r="W17011" s="50"/>
      <c r="AA17011" s="50"/>
      <c r="AE17011" s="50"/>
    </row>
    <row r="17012" spans="23:31">
      <c r="W17012" s="50"/>
      <c r="AA17012" s="50"/>
      <c r="AE17012" s="50"/>
    </row>
    <row r="17013" spans="23:31">
      <c r="W17013" s="50"/>
      <c r="AA17013" s="50"/>
      <c r="AE17013" s="50"/>
    </row>
    <row r="17014" spans="23:31">
      <c r="W17014" s="50"/>
      <c r="AA17014" s="50"/>
      <c r="AE17014" s="50"/>
    </row>
    <row r="17015" spans="23:31">
      <c r="W17015" s="50"/>
      <c r="AA17015" s="50"/>
      <c r="AE17015" s="50"/>
    </row>
    <row r="17016" spans="23:31">
      <c r="W17016" s="50"/>
      <c r="AA17016" s="50"/>
      <c r="AE17016" s="50"/>
    </row>
    <row r="17017" spans="23:31">
      <c r="W17017" s="50"/>
      <c r="AA17017" s="50"/>
      <c r="AE17017" s="50"/>
    </row>
    <row r="17018" spans="23:31">
      <c r="W17018" s="50"/>
      <c r="AA17018" s="50"/>
      <c r="AE17018" s="50"/>
    </row>
    <row r="17019" spans="23:31">
      <c r="W17019" s="50"/>
      <c r="AA17019" s="50"/>
      <c r="AE17019" s="50"/>
    </row>
    <row r="17020" spans="23:31">
      <c r="W17020" s="50"/>
      <c r="AA17020" s="50"/>
      <c r="AE17020" s="50"/>
    </row>
    <row r="17021" spans="23:31">
      <c r="W17021" s="50"/>
      <c r="AA17021" s="50"/>
      <c r="AE17021" s="50"/>
    </row>
    <row r="17022" spans="23:31">
      <c r="W17022" s="50"/>
      <c r="AA17022" s="50"/>
      <c r="AE17022" s="50"/>
    </row>
    <row r="17023" spans="23:31">
      <c r="W17023" s="50"/>
      <c r="AA17023" s="50"/>
      <c r="AE17023" s="50"/>
    </row>
    <row r="17024" spans="23:31">
      <c r="W17024" s="50"/>
      <c r="AA17024" s="50"/>
      <c r="AE17024" s="50"/>
    </row>
    <row r="17025" spans="23:31">
      <c r="W17025" s="50"/>
      <c r="AA17025" s="50"/>
      <c r="AE17025" s="50"/>
    </row>
    <row r="17026" spans="23:31">
      <c r="W17026" s="50"/>
      <c r="AA17026" s="50"/>
      <c r="AE17026" s="50"/>
    </row>
    <row r="17027" spans="23:31">
      <c r="W17027" s="50"/>
      <c r="AA17027" s="50"/>
      <c r="AE17027" s="50"/>
    </row>
    <row r="17028" spans="23:31">
      <c r="W17028" s="50"/>
      <c r="AA17028" s="50"/>
      <c r="AE17028" s="50"/>
    </row>
    <row r="17029" spans="23:31">
      <c r="W17029" s="50"/>
      <c r="AA17029" s="50"/>
      <c r="AE17029" s="50"/>
    </row>
    <row r="17030" spans="23:31">
      <c r="W17030" s="50"/>
      <c r="AA17030" s="50"/>
      <c r="AE17030" s="50"/>
    </row>
    <row r="17031" spans="23:31">
      <c r="W17031" s="50"/>
      <c r="AA17031" s="50"/>
      <c r="AE17031" s="50"/>
    </row>
    <row r="17032" spans="23:31">
      <c r="W17032" s="50"/>
      <c r="AA17032" s="50"/>
      <c r="AE17032" s="50"/>
    </row>
    <row r="17033" spans="23:31">
      <c r="W17033" s="50"/>
      <c r="AA17033" s="50"/>
      <c r="AE17033" s="50"/>
    </row>
    <row r="17034" spans="23:31">
      <c r="W17034" s="50"/>
      <c r="AA17034" s="50"/>
      <c r="AE17034" s="50"/>
    </row>
    <row r="17035" spans="23:31">
      <c r="W17035" s="50"/>
      <c r="AA17035" s="50"/>
      <c r="AE17035" s="50"/>
    </row>
    <row r="17036" spans="23:31">
      <c r="W17036" s="50"/>
      <c r="AA17036" s="50"/>
      <c r="AE17036" s="50"/>
    </row>
    <row r="17037" spans="23:31">
      <c r="W17037" s="50"/>
      <c r="AA17037" s="50"/>
      <c r="AE17037" s="50"/>
    </row>
    <row r="17038" spans="23:31">
      <c r="W17038" s="50"/>
      <c r="AA17038" s="50"/>
      <c r="AE17038" s="50"/>
    </row>
    <row r="17039" spans="23:31">
      <c r="W17039" s="50"/>
      <c r="AA17039" s="50"/>
      <c r="AE17039" s="50"/>
    </row>
    <row r="17040" spans="23:31">
      <c r="W17040" s="50"/>
      <c r="AA17040" s="50"/>
      <c r="AE17040" s="50"/>
    </row>
    <row r="17041" spans="23:31">
      <c r="W17041" s="50"/>
      <c r="AA17041" s="50"/>
      <c r="AE17041" s="50"/>
    </row>
    <row r="17042" spans="23:31">
      <c r="W17042" s="50"/>
      <c r="AA17042" s="50"/>
      <c r="AE17042" s="50"/>
    </row>
    <row r="17043" spans="23:31">
      <c r="W17043" s="50"/>
      <c r="AA17043" s="50"/>
      <c r="AE17043" s="50"/>
    </row>
    <row r="17044" spans="23:31">
      <c r="W17044" s="50"/>
      <c r="AA17044" s="50"/>
      <c r="AE17044" s="50"/>
    </row>
    <row r="17045" spans="23:31">
      <c r="W17045" s="50"/>
      <c r="AA17045" s="50"/>
      <c r="AE17045" s="50"/>
    </row>
    <row r="17046" spans="23:31">
      <c r="W17046" s="50"/>
      <c r="AA17046" s="50"/>
      <c r="AE17046" s="50"/>
    </row>
    <row r="17047" spans="23:31">
      <c r="W17047" s="50"/>
      <c r="AA17047" s="50"/>
      <c r="AE17047" s="50"/>
    </row>
    <row r="17048" spans="23:31">
      <c r="W17048" s="50"/>
      <c r="AA17048" s="50"/>
      <c r="AE17048" s="50"/>
    </row>
    <row r="17049" spans="23:31">
      <c r="W17049" s="50"/>
      <c r="AA17049" s="50"/>
      <c r="AE17049" s="50"/>
    </row>
    <row r="17050" spans="23:31">
      <c r="W17050" s="50"/>
      <c r="AA17050" s="50"/>
      <c r="AE17050" s="50"/>
    </row>
    <row r="17051" spans="23:31">
      <c r="W17051" s="50"/>
      <c r="AA17051" s="50"/>
      <c r="AE17051" s="50"/>
    </row>
    <row r="17052" spans="23:31">
      <c r="W17052" s="50"/>
      <c r="AA17052" s="50"/>
      <c r="AE17052" s="50"/>
    </row>
    <row r="17053" spans="23:31">
      <c r="W17053" s="50"/>
      <c r="AA17053" s="50"/>
      <c r="AE17053" s="50"/>
    </row>
    <row r="17054" spans="23:31">
      <c r="W17054" s="50"/>
      <c r="AA17054" s="50"/>
      <c r="AE17054" s="50"/>
    </row>
    <row r="17055" spans="23:31">
      <c r="W17055" s="50"/>
      <c r="AA17055" s="50"/>
      <c r="AE17055" s="50"/>
    </row>
    <row r="17056" spans="23:31">
      <c r="W17056" s="50"/>
      <c r="AA17056" s="50"/>
      <c r="AE17056" s="50"/>
    </row>
    <row r="17057" spans="23:31">
      <c r="W17057" s="50"/>
      <c r="AA17057" s="50"/>
      <c r="AE17057" s="50"/>
    </row>
    <row r="17058" spans="23:31">
      <c r="W17058" s="50"/>
      <c r="AA17058" s="50"/>
      <c r="AE17058" s="50"/>
    </row>
    <row r="17059" spans="23:31">
      <c r="W17059" s="50"/>
      <c r="AA17059" s="50"/>
      <c r="AE17059" s="50"/>
    </row>
    <row r="17060" spans="23:31">
      <c r="W17060" s="50"/>
      <c r="AA17060" s="50"/>
      <c r="AE17060" s="50"/>
    </row>
    <row r="17061" spans="23:31">
      <c r="W17061" s="50"/>
      <c r="AA17061" s="50"/>
      <c r="AE17061" s="50"/>
    </row>
    <row r="17062" spans="23:31">
      <c r="W17062" s="50"/>
      <c r="AA17062" s="50"/>
      <c r="AE17062" s="50"/>
    </row>
    <row r="17063" spans="23:31">
      <c r="W17063" s="50"/>
      <c r="AA17063" s="50"/>
      <c r="AE17063" s="50"/>
    </row>
    <row r="17064" spans="23:31">
      <c r="W17064" s="50"/>
      <c r="AA17064" s="50"/>
      <c r="AE17064" s="50"/>
    </row>
    <row r="17065" spans="23:31">
      <c r="W17065" s="50"/>
      <c r="AA17065" s="50"/>
      <c r="AE17065" s="50"/>
    </row>
    <row r="17066" spans="23:31">
      <c r="W17066" s="50"/>
      <c r="AA17066" s="50"/>
      <c r="AE17066" s="50"/>
    </row>
    <row r="17067" spans="23:31">
      <c r="W17067" s="50"/>
      <c r="AA17067" s="50"/>
      <c r="AE17067" s="50"/>
    </row>
    <row r="17068" spans="23:31">
      <c r="W17068" s="50"/>
      <c r="AA17068" s="50"/>
      <c r="AE17068" s="50"/>
    </row>
    <row r="17069" spans="23:31">
      <c r="W17069" s="50"/>
      <c r="AA17069" s="50"/>
      <c r="AE17069" s="50"/>
    </row>
    <row r="17070" spans="23:31">
      <c r="W17070" s="50"/>
      <c r="AA17070" s="50"/>
      <c r="AE17070" s="50"/>
    </row>
    <row r="17071" spans="23:31">
      <c r="W17071" s="50"/>
      <c r="AA17071" s="50"/>
      <c r="AE17071" s="50"/>
    </row>
    <row r="17072" spans="23:31">
      <c r="W17072" s="50"/>
      <c r="AA17072" s="50"/>
      <c r="AE17072" s="50"/>
    </row>
    <row r="17073" spans="23:31">
      <c r="W17073" s="50"/>
      <c r="AA17073" s="50"/>
      <c r="AE17073" s="50"/>
    </row>
    <row r="17074" spans="23:31">
      <c r="W17074" s="50"/>
      <c r="AA17074" s="50"/>
      <c r="AE17074" s="50"/>
    </row>
    <row r="17075" spans="23:31">
      <c r="W17075" s="50"/>
      <c r="AA17075" s="50"/>
      <c r="AE17075" s="50"/>
    </row>
    <row r="17076" spans="23:31">
      <c r="W17076" s="50"/>
      <c r="AA17076" s="50"/>
      <c r="AE17076" s="50"/>
    </row>
    <row r="17077" spans="23:31">
      <c r="W17077" s="50"/>
      <c r="AA17077" s="50"/>
      <c r="AE17077" s="50"/>
    </row>
    <row r="17078" spans="23:31">
      <c r="W17078" s="50"/>
      <c r="AA17078" s="50"/>
      <c r="AE17078" s="50"/>
    </row>
    <row r="17079" spans="23:31">
      <c r="W17079" s="50"/>
      <c r="AA17079" s="50"/>
      <c r="AE17079" s="50"/>
    </row>
    <row r="17080" spans="23:31">
      <c r="W17080" s="50"/>
      <c r="AA17080" s="50"/>
      <c r="AE17080" s="50"/>
    </row>
    <row r="17081" spans="23:31">
      <c r="W17081" s="50"/>
      <c r="AA17081" s="50"/>
      <c r="AE17081" s="50"/>
    </row>
    <row r="17082" spans="23:31">
      <c r="W17082" s="50"/>
      <c r="AA17082" s="50"/>
      <c r="AE17082" s="50"/>
    </row>
    <row r="17083" spans="23:31">
      <c r="W17083" s="50"/>
      <c r="AA17083" s="50"/>
      <c r="AE17083" s="50"/>
    </row>
    <row r="17084" spans="23:31">
      <c r="W17084" s="50"/>
      <c r="AA17084" s="50"/>
      <c r="AE17084" s="50"/>
    </row>
    <row r="17085" spans="23:31">
      <c r="W17085" s="50"/>
      <c r="AA17085" s="50"/>
      <c r="AE17085" s="50"/>
    </row>
    <row r="17086" spans="23:31">
      <c r="W17086" s="50"/>
      <c r="AA17086" s="50"/>
      <c r="AE17086" s="50"/>
    </row>
    <row r="17087" spans="23:31">
      <c r="W17087" s="50"/>
      <c r="AA17087" s="50"/>
      <c r="AE17087" s="50"/>
    </row>
    <row r="17088" spans="23:31">
      <c r="W17088" s="50"/>
      <c r="AA17088" s="50"/>
      <c r="AE17088" s="50"/>
    </row>
    <row r="17089" spans="23:31">
      <c r="W17089" s="50"/>
      <c r="AA17089" s="50"/>
      <c r="AE17089" s="50"/>
    </row>
    <row r="17090" spans="23:31">
      <c r="W17090" s="50"/>
      <c r="AA17090" s="50"/>
      <c r="AE17090" s="50"/>
    </row>
    <row r="17091" spans="23:31">
      <c r="W17091" s="50"/>
      <c r="AA17091" s="50"/>
      <c r="AE17091" s="50"/>
    </row>
    <row r="17092" spans="23:31">
      <c r="W17092" s="50"/>
      <c r="AA17092" s="50"/>
      <c r="AE17092" s="50"/>
    </row>
    <row r="17093" spans="23:31">
      <c r="W17093" s="50"/>
      <c r="AA17093" s="50"/>
      <c r="AE17093" s="50"/>
    </row>
    <row r="17094" spans="23:31">
      <c r="W17094" s="50"/>
      <c r="AA17094" s="50"/>
      <c r="AE17094" s="50"/>
    </row>
    <row r="17095" spans="23:31">
      <c r="W17095" s="50"/>
      <c r="AA17095" s="50"/>
      <c r="AE17095" s="50"/>
    </row>
    <row r="17096" spans="23:31">
      <c r="W17096" s="50"/>
      <c r="AA17096" s="50"/>
      <c r="AE17096" s="50"/>
    </row>
    <row r="17097" spans="23:31">
      <c r="W17097" s="50"/>
      <c r="AA17097" s="50"/>
      <c r="AE17097" s="50"/>
    </row>
    <row r="17098" spans="23:31">
      <c r="W17098" s="50"/>
      <c r="AA17098" s="50"/>
      <c r="AE17098" s="50"/>
    </row>
    <row r="17099" spans="23:31">
      <c r="W17099" s="50"/>
      <c r="AA17099" s="50"/>
      <c r="AE17099" s="50"/>
    </row>
    <row r="17100" spans="23:31">
      <c r="W17100" s="50"/>
      <c r="AA17100" s="50"/>
      <c r="AE17100" s="50"/>
    </row>
    <row r="17101" spans="23:31">
      <c r="W17101" s="50"/>
      <c r="AA17101" s="50"/>
      <c r="AE17101" s="50"/>
    </row>
    <row r="17102" spans="23:31">
      <c r="W17102" s="50"/>
      <c r="AA17102" s="50"/>
      <c r="AE17102" s="50"/>
    </row>
    <row r="17103" spans="23:31">
      <c r="W17103" s="50"/>
      <c r="AA17103" s="50"/>
      <c r="AE17103" s="50"/>
    </row>
    <row r="17104" spans="23:31">
      <c r="W17104" s="50"/>
      <c r="AA17104" s="50"/>
      <c r="AE17104" s="50"/>
    </row>
    <row r="17105" spans="23:31">
      <c r="W17105" s="50"/>
      <c r="AA17105" s="50"/>
      <c r="AE17105" s="50"/>
    </row>
    <row r="17106" spans="23:31">
      <c r="W17106" s="50"/>
      <c r="AA17106" s="50"/>
      <c r="AE17106" s="50"/>
    </row>
    <row r="17107" spans="23:31">
      <c r="W17107" s="50"/>
      <c r="AA17107" s="50"/>
      <c r="AE17107" s="50"/>
    </row>
    <row r="17108" spans="23:31">
      <c r="W17108" s="50"/>
      <c r="AA17108" s="50"/>
      <c r="AE17108" s="50"/>
    </row>
    <row r="17109" spans="23:31">
      <c r="W17109" s="50"/>
      <c r="AA17109" s="50"/>
      <c r="AE17109" s="50"/>
    </row>
    <row r="17110" spans="23:31">
      <c r="W17110" s="50"/>
      <c r="AA17110" s="50"/>
      <c r="AE17110" s="50"/>
    </row>
    <row r="17111" spans="23:31">
      <c r="W17111" s="50"/>
      <c r="AA17111" s="50"/>
      <c r="AE17111" s="50"/>
    </row>
    <row r="17112" spans="23:31">
      <c r="W17112" s="50"/>
      <c r="AA17112" s="50"/>
      <c r="AE17112" s="50"/>
    </row>
    <row r="17113" spans="23:31">
      <c r="W17113" s="50"/>
      <c r="AA17113" s="50"/>
      <c r="AE17113" s="50"/>
    </row>
    <row r="17114" spans="23:31">
      <c r="W17114" s="50"/>
      <c r="AA17114" s="50"/>
      <c r="AE17114" s="50"/>
    </row>
    <row r="17115" spans="23:31">
      <c r="W17115" s="50"/>
      <c r="AA17115" s="50"/>
      <c r="AE17115" s="50"/>
    </row>
    <row r="17116" spans="23:31">
      <c r="W17116" s="50"/>
      <c r="AA17116" s="50"/>
      <c r="AE17116" s="50"/>
    </row>
    <row r="17117" spans="23:31">
      <c r="W17117" s="50"/>
      <c r="AA17117" s="50"/>
      <c r="AE17117" s="50"/>
    </row>
    <row r="17118" spans="23:31">
      <c r="W17118" s="50"/>
      <c r="AA17118" s="50"/>
      <c r="AE17118" s="50"/>
    </row>
    <row r="17119" spans="23:31">
      <c r="W17119" s="50"/>
      <c r="AA17119" s="50"/>
      <c r="AE17119" s="50"/>
    </row>
    <row r="17120" spans="23:31">
      <c r="W17120" s="50"/>
      <c r="AA17120" s="50"/>
      <c r="AE17120" s="50"/>
    </row>
    <row r="17121" spans="23:31">
      <c r="W17121" s="50"/>
      <c r="AA17121" s="50"/>
      <c r="AE17121" s="50"/>
    </row>
    <row r="17122" spans="23:31">
      <c r="W17122" s="50"/>
      <c r="AA17122" s="50"/>
      <c r="AE17122" s="50"/>
    </row>
    <row r="17123" spans="23:31">
      <c r="W17123" s="50"/>
      <c r="AA17123" s="50"/>
      <c r="AE17123" s="50"/>
    </row>
    <row r="17124" spans="23:31">
      <c r="W17124" s="50"/>
      <c r="AA17124" s="50"/>
      <c r="AE17124" s="50"/>
    </row>
    <row r="17125" spans="23:31">
      <c r="W17125" s="50"/>
      <c r="AA17125" s="50"/>
      <c r="AE17125" s="50"/>
    </row>
    <row r="17126" spans="23:31">
      <c r="W17126" s="50"/>
      <c r="AA17126" s="50"/>
      <c r="AE17126" s="50"/>
    </row>
    <row r="17127" spans="23:31">
      <c r="W17127" s="50"/>
      <c r="AA17127" s="50"/>
      <c r="AE17127" s="50"/>
    </row>
    <row r="17128" spans="23:31">
      <c r="W17128" s="50"/>
      <c r="AA17128" s="50"/>
      <c r="AE17128" s="50"/>
    </row>
    <row r="17129" spans="23:31">
      <c r="W17129" s="50"/>
      <c r="AA17129" s="50"/>
      <c r="AE17129" s="50"/>
    </row>
    <row r="17130" spans="23:31">
      <c r="W17130" s="50"/>
      <c r="AA17130" s="50"/>
      <c r="AE17130" s="50"/>
    </row>
    <row r="17131" spans="23:31">
      <c r="W17131" s="50"/>
      <c r="AA17131" s="50"/>
      <c r="AE17131" s="50"/>
    </row>
    <row r="17132" spans="23:31">
      <c r="W17132" s="50"/>
      <c r="AA17132" s="50"/>
      <c r="AE17132" s="50"/>
    </row>
    <row r="17133" spans="23:31">
      <c r="W17133" s="50"/>
      <c r="AA17133" s="50"/>
      <c r="AE17133" s="50"/>
    </row>
    <row r="17134" spans="23:31">
      <c r="W17134" s="50"/>
      <c r="AA17134" s="50"/>
      <c r="AE17134" s="50"/>
    </row>
    <row r="17135" spans="23:31">
      <c r="W17135" s="50"/>
      <c r="AA17135" s="50"/>
      <c r="AE17135" s="50"/>
    </row>
    <row r="17136" spans="23:31">
      <c r="W17136" s="50"/>
      <c r="AA17136" s="50"/>
      <c r="AE17136" s="50"/>
    </row>
    <row r="17137" spans="23:31">
      <c r="W17137" s="50"/>
      <c r="AA17137" s="50"/>
      <c r="AE17137" s="50"/>
    </row>
    <row r="17138" spans="23:31">
      <c r="W17138" s="50"/>
      <c r="AA17138" s="50"/>
      <c r="AE17138" s="50"/>
    </row>
    <row r="17139" spans="23:31">
      <c r="W17139" s="50"/>
      <c r="AA17139" s="50"/>
      <c r="AE17139" s="50"/>
    </row>
    <row r="17140" spans="23:31">
      <c r="W17140" s="50"/>
      <c r="AA17140" s="50"/>
      <c r="AE17140" s="50"/>
    </row>
    <row r="17141" spans="23:31">
      <c r="W17141" s="50"/>
      <c r="AA17141" s="50"/>
      <c r="AE17141" s="50"/>
    </row>
    <row r="17142" spans="23:31">
      <c r="W17142" s="50"/>
      <c r="AA17142" s="50"/>
      <c r="AE17142" s="50"/>
    </row>
    <row r="17143" spans="23:31">
      <c r="W17143" s="50"/>
      <c r="AA17143" s="50"/>
      <c r="AE17143" s="50"/>
    </row>
    <row r="17144" spans="23:31">
      <c r="W17144" s="50"/>
      <c r="AA17144" s="50"/>
      <c r="AE17144" s="50"/>
    </row>
    <row r="17145" spans="23:31">
      <c r="W17145" s="50"/>
      <c r="AA17145" s="50"/>
      <c r="AE17145" s="50"/>
    </row>
    <row r="17146" spans="23:31">
      <c r="W17146" s="50"/>
      <c r="AA17146" s="50"/>
      <c r="AE17146" s="50"/>
    </row>
    <row r="17147" spans="23:31">
      <c r="W17147" s="50"/>
      <c r="AA17147" s="50"/>
      <c r="AE17147" s="50"/>
    </row>
    <row r="17148" spans="23:31">
      <c r="W17148" s="50"/>
      <c r="AA17148" s="50"/>
      <c r="AE17148" s="50"/>
    </row>
    <row r="17149" spans="23:31">
      <c r="W17149" s="50"/>
      <c r="AA17149" s="50"/>
      <c r="AE17149" s="50"/>
    </row>
    <row r="17150" spans="23:31">
      <c r="W17150" s="50"/>
      <c r="AA17150" s="50"/>
      <c r="AE17150" s="50"/>
    </row>
    <row r="17151" spans="23:31">
      <c r="W17151" s="50"/>
      <c r="AA17151" s="50"/>
      <c r="AE17151" s="50"/>
    </row>
    <row r="17152" spans="23:31">
      <c r="W17152" s="50"/>
      <c r="AA17152" s="50"/>
      <c r="AE17152" s="50"/>
    </row>
    <row r="17153" spans="23:31">
      <c r="W17153" s="50"/>
      <c r="AA17153" s="50"/>
      <c r="AE17153" s="50"/>
    </row>
    <row r="17154" spans="23:31">
      <c r="W17154" s="50"/>
      <c r="AA17154" s="50"/>
      <c r="AE17154" s="50"/>
    </row>
    <row r="17155" spans="23:31">
      <c r="W17155" s="50"/>
      <c r="AA17155" s="50"/>
      <c r="AE17155" s="50"/>
    </row>
    <row r="17156" spans="23:31">
      <c r="W17156" s="50"/>
      <c r="AA17156" s="50"/>
      <c r="AE17156" s="50"/>
    </row>
    <row r="17157" spans="23:31">
      <c r="W17157" s="50"/>
      <c r="AA17157" s="50"/>
      <c r="AE17157" s="50"/>
    </row>
    <row r="17158" spans="23:31">
      <c r="W17158" s="50"/>
      <c r="AA17158" s="50"/>
      <c r="AE17158" s="50"/>
    </row>
    <row r="17159" spans="23:31">
      <c r="W17159" s="50"/>
      <c r="AA17159" s="50"/>
      <c r="AE17159" s="50"/>
    </row>
    <row r="17160" spans="23:31">
      <c r="W17160" s="50"/>
      <c r="AA17160" s="50"/>
      <c r="AE17160" s="50"/>
    </row>
    <row r="17161" spans="23:31">
      <c r="W17161" s="50"/>
      <c r="AA17161" s="50"/>
      <c r="AE17161" s="50"/>
    </row>
    <row r="17162" spans="23:31">
      <c r="W17162" s="50"/>
      <c r="AA17162" s="50"/>
      <c r="AE17162" s="50"/>
    </row>
    <row r="17163" spans="23:31">
      <c r="W17163" s="50"/>
      <c r="AA17163" s="50"/>
      <c r="AE17163" s="50"/>
    </row>
    <row r="17164" spans="23:31">
      <c r="W17164" s="50"/>
      <c r="AA17164" s="50"/>
      <c r="AE17164" s="50"/>
    </row>
    <row r="17165" spans="23:31">
      <c r="W17165" s="50"/>
      <c r="AA17165" s="50"/>
      <c r="AE17165" s="50"/>
    </row>
    <row r="17166" spans="23:31">
      <c r="W17166" s="50"/>
      <c r="AA17166" s="50"/>
      <c r="AE17166" s="50"/>
    </row>
    <row r="17167" spans="23:31">
      <c r="W17167" s="50"/>
      <c r="AA17167" s="50"/>
      <c r="AE17167" s="50"/>
    </row>
    <row r="17168" spans="23:31">
      <c r="W17168" s="50"/>
      <c r="AA17168" s="50"/>
      <c r="AE17168" s="50"/>
    </row>
    <row r="17169" spans="23:31">
      <c r="W17169" s="50"/>
      <c r="AA17169" s="50"/>
      <c r="AE17169" s="50"/>
    </row>
    <row r="17170" spans="23:31">
      <c r="W17170" s="50"/>
      <c r="AA17170" s="50"/>
      <c r="AE17170" s="50"/>
    </row>
    <row r="17171" spans="23:31">
      <c r="W17171" s="50"/>
      <c r="AA17171" s="50"/>
      <c r="AE17171" s="50"/>
    </row>
    <row r="17172" spans="23:31">
      <c r="W17172" s="50"/>
      <c r="AA17172" s="50"/>
      <c r="AE17172" s="50"/>
    </row>
    <row r="17173" spans="23:31">
      <c r="W17173" s="50"/>
      <c r="AA17173" s="50"/>
      <c r="AE17173" s="50"/>
    </row>
    <row r="17174" spans="23:31">
      <c r="W17174" s="50"/>
      <c r="AA17174" s="50"/>
      <c r="AE17174" s="50"/>
    </row>
    <row r="17175" spans="23:31">
      <c r="W17175" s="50"/>
      <c r="AA17175" s="50"/>
      <c r="AE17175" s="50"/>
    </row>
    <row r="17176" spans="23:31">
      <c r="W17176" s="50"/>
      <c r="AA17176" s="50"/>
      <c r="AE17176" s="50"/>
    </row>
    <row r="17177" spans="23:31">
      <c r="W17177" s="50"/>
      <c r="AA17177" s="50"/>
      <c r="AE17177" s="50"/>
    </row>
    <row r="17178" spans="23:31">
      <c r="W17178" s="50"/>
      <c r="AA17178" s="50"/>
      <c r="AE17178" s="50"/>
    </row>
    <row r="17179" spans="23:31">
      <c r="W17179" s="50"/>
      <c r="AA17179" s="50"/>
      <c r="AE17179" s="50"/>
    </row>
    <row r="17180" spans="23:31">
      <c r="W17180" s="50"/>
      <c r="AA17180" s="50"/>
      <c r="AE17180" s="50"/>
    </row>
    <row r="17181" spans="23:31">
      <c r="W17181" s="50"/>
      <c r="AA17181" s="50"/>
      <c r="AE17181" s="50"/>
    </row>
    <row r="17182" spans="23:31">
      <c r="W17182" s="50"/>
      <c r="AA17182" s="50"/>
      <c r="AE17182" s="50"/>
    </row>
    <row r="17183" spans="23:31">
      <c r="W17183" s="50"/>
      <c r="AA17183" s="50"/>
      <c r="AE17183" s="50"/>
    </row>
    <row r="17184" spans="23:31">
      <c r="W17184" s="50"/>
      <c r="AA17184" s="50"/>
      <c r="AE17184" s="50"/>
    </row>
    <row r="17185" spans="23:31">
      <c r="W17185" s="50"/>
      <c r="AA17185" s="50"/>
      <c r="AE17185" s="50"/>
    </row>
    <row r="17186" spans="23:31">
      <c r="W17186" s="50"/>
      <c r="AA17186" s="50"/>
      <c r="AE17186" s="50"/>
    </row>
    <row r="17187" spans="23:31">
      <c r="W17187" s="50"/>
      <c r="AA17187" s="50"/>
      <c r="AE17187" s="50"/>
    </row>
    <row r="17188" spans="23:31">
      <c r="W17188" s="50"/>
      <c r="AA17188" s="50"/>
      <c r="AE17188" s="50"/>
    </row>
    <row r="17189" spans="23:31">
      <c r="W17189" s="50"/>
      <c r="AA17189" s="50"/>
      <c r="AE17189" s="50"/>
    </row>
    <row r="17190" spans="23:31">
      <c r="W17190" s="50"/>
      <c r="AA17190" s="50"/>
      <c r="AE17190" s="50"/>
    </row>
    <row r="17191" spans="23:31">
      <c r="W17191" s="50"/>
      <c r="AA17191" s="50"/>
      <c r="AE17191" s="50"/>
    </row>
    <row r="17192" spans="23:31">
      <c r="W17192" s="50"/>
      <c r="AA17192" s="50"/>
      <c r="AE17192" s="50"/>
    </row>
    <row r="17193" spans="23:31">
      <c r="W17193" s="50"/>
      <c r="AA17193" s="50"/>
      <c r="AE17193" s="50"/>
    </row>
    <row r="17194" spans="23:31">
      <c r="W17194" s="50"/>
      <c r="AA17194" s="50"/>
      <c r="AE17194" s="50"/>
    </row>
    <row r="17195" spans="23:31">
      <c r="W17195" s="50"/>
      <c r="AA17195" s="50"/>
      <c r="AE17195" s="50"/>
    </row>
    <row r="17196" spans="23:31">
      <c r="W17196" s="50"/>
      <c r="AA17196" s="50"/>
      <c r="AE17196" s="50"/>
    </row>
    <row r="17197" spans="23:31">
      <c r="W17197" s="50"/>
      <c r="AA17197" s="50"/>
      <c r="AE17197" s="50"/>
    </row>
    <row r="17198" spans="23:31">
      <c r="W17198" s="50"/>
      <c r="AA17198" s="50"/>
      <c r="AE17198" s="50"/>
    </row>
    <row r="17199" spans="23:31">
      <c r="W17199" s="50"/>
      <c r="AA17199" s="50"/>
      <c r="AE17199" s="50"/>
    </row>
    <row r="17200" spans="23:31">
      <c r="W17200" s="50"/>
      <c r="AA17200" s="50"/>
      <c r="AE17200" s="50"/>
    </row>
    <row r="17201" spans="23:31">
      <c r="W17201" s="50"/>
      <c r="AA17201" s="50"/>
      <c r="AE17201" s="50"/>
    </row>
    <row r="17202" spans="23:31">
      <c r="W17202" s="50"/>
      <c r="AA17202" s="50"/>
      <c r="AE17202" s="50"/>
    </row>
    <row r="17203" spans="23:31">
      <c r="W17203" s="50"/>
      <c r="AA17203" s="50"/>
      <c r="AE17203" s="50"/>
    </row>
    <row r="17204" spans="23:31">
      <c r="W17204" s="50"/>
      <c r="AA17204" s="50"/>
      <c r="AE17204" s="50"/>
    </row>
    <row r="17205" spans="23:31">
      <c r="W17205" s="50"/>
      <c r="AA17205" s="50"/>
      <c r="AE17205" s="50"/>
    </row>
    <row r="17206" spans="23:31">
      <c r="W17206" s="50"/>
      <c r="AA17206" s="50"/>
      <c r="AE17206" s="50"/>
    </row>
    <row r="17207" spans="23:31">
      <c r="W17207" s="50"/>
      <c r="AA17207" s="50"/>
      <c r="AE17207" s="50"/>
    </row>
    <row r="17208" spans="23:31">
      <c r="W17208" s="50"/>
      <c r="AA17208" s="50"/>
      <c r="AE17208" s="50"/>
    </row>
    <row r="17209" spans="23:31">
      <c r="W17209" s="50"/>
      <c r="AA17209" s="50"/>
      <c r="AE17209" s="50"/>
    </row>
    <row r="17210" spans="23:31">
      <c r="W17210" s="50"/>
      <c r="AA17210" s="50"/>
      <c r="AE17210" s="50"/>
    </row>
    <row r="17211" spans="23:31">
      <c r="W17211" s="50"/>
      <c r="AA17211" s="50"/>
      <c r="AE17211" s="50"/>
    </row>
    <row r="17212" spans="23:31">
      <c r="W17212" s="50"/>
      <c r="AA17212" s="50"/>
      <c r="AE17212" s="50"/>
    </row>
    <row r="17213" spans="23:31">
      <c r="W17213" s="50"/>
      <c r="AA17213" s="50"/>
      <c r="AE17213" s="50"/>
    </row>
    <row r="17214" spans="23:31">
      <c r="W17214" s="50"/>
      <c r="AA17214" s="50"/>
      <c r="AE17214" s="50"/>
    </row>
    <row r="17215" spans="23:31">
      <c r="W17215" s="50"/>
      <c r="AA17215" s="50"/>
      <c r="AE17215" s="50"/>
    </row>
    <row r="17216" spans="23:31">
      <c r="W17216" s="50"/>
      <c r="AA17216" s="50"/>
      <c r="AE17216" s="50"/>
    </row>
    <row r="17217" spans="23:31">
      <c r="W17217" s="50"/>
      <c r="AA17217" s="50"/>
      <c r="AE17217" s="50"/>
    </row>
    <row r="17218" spans="23:31">
      <c r="W17218" s="50"/>
      <c r="AA17218" s="50"/>
      <c r="AE17218" s="50"/>
    </row>
    <row r="17219" spans="23:31">
      <c r="W17219" s="50"/>
      <c r="AA17219" s="50"/>
      <c r="AE17219" s="50"/>
    </row>
    <row r="17220" spans="23:31">
      <c r="W17220" s="50"/>
      <c r="AA17220" s="50"/>
      <c r="AE17220" s="50"/>
    </row>
    <row r="17221" spans="23:31">
      <c r="W17221" s="50"/>
      <c r="AA17221" s="50"/>
      <c r="AE17221" s="50"/>
    </row>
    <row r="17222" spans="23:31">
      <c r="W17222" s="50"/>
      <c r="AA17222" s="50"/>
      <c r="AE17222" s="50"/>
    </row>
    <row r="17223" spans="23:31">
      <c r="W17223" s="50"/>
      <c r="AA17223" s="50"/>
      <c r="AE17223" s="50"/>
    </row>
    <row r="17224" spans="23:31">
      <c r="W17224" s="50"/>
      <c r="AA17224" s="50"/>
      <c r="AE17224" s="50"/>
    </row>
    <row r="17225" spans="23:31">
      <c r="W17225" s="50"/>
      <c r="AA17225" s="50"/>
      <c r="AE17225" s="50"/>
    </row>
    <row r="17226" spans="23:31">
      <c r="W17226" s="50"/>
      <c r="AA17226" s="50"/>
      <c r="AE17226" s="50"/>
    </row>
    <row r="17227" spans="23:31">
      <c r="W17227" s="50"/>
      <c r="AA17227" s="50"/>
      <c r="AE17227" s="50"/>
    </row>
    <row r="17228" spans="23:31">
      <c r="W17228" s="50"/>
      <c r="AA17228" s="50"/>
      <c r="AE17228" s="50"/>
    </row>
    <row r="17229" spans="23:31">
      <c r="W17229" s="50"/>
      <c r="AA17229" s="50"/>
      <c r="AE17229" s="50"/>
    </row>
    <row r="17230" spans="23:31">
      <c r="W17230" s="50"/>
      <c r="AA17230" s="50"/>
      <c r="AE17230" s="50"/>
    </row>
    <row r="17231" spans="23:31">
      <c r="W17231" s="50"/>
      <c r="AA17231" s="50"/>
      <c r="AE17231" s="50"/>
    </row>
    <row r="17232" spans="23:31">
      <c r="W17232" s="50"/>
      <c r="AA17232" s="50"/>
      <c r="AE17232" s="50"/>
    </row>
    <row r="17233" spans="23:31">
      <c r="W17233" s="50"/>
      <c r="AA17233" s="50"/>
      <c r="AE17233" s="50"/>
    </row>
    <row r="17234" spans="23:31">
      <c r="W17234" s="50"/>
      <c r="AA17234" s="50"/>
      <c r="AE17234" s="50"/>
    </row>
    <row r="17235" spans="23:31">
      <c r="W17235" s="50"/>
      <c r="AA17235" s="50"/>
      <c r="AE17235" s="50"/>
    </row>
    <row r="17236" spans="23:31">
      <c r="W17236" s="50"/>
      <c r="AA17236" s="50"/>
      <c r="AE17236" s="50"/>
    </row>
    <row r="17237" spans="23:31">
      <c r="W17237" s="50"/>
      <c r="AA17237" s="50"/>
      <c r="AE17237" s="50"/>
    </row>
    <row r="17238" spans="23:31">
      <c r="W17238" s="50"/>
      <c r="AA17238" s="50"/>
      <c r="AE17238" s="50"/>
    </row>
    <row r="17239" spans="23:31">
      <c r="W17239" s="50"/>
      <c r="AA17239" s="50"/>
      <c r="AE17239" s="50"/>
    </row>
    <row r="17240" spans="23:31">
      <c r="W17240" s="50"/>
      <c r="AA17240" s="50"/>
      <c r="AE17240" s="50"/>
    </row>
    <row r="17241" spans="23:31">
      <c r="W17241" s="50"/>
      <c r="AA17241" s="50"/>
      <c r="AE17241" s="50"/>
    </row>
    <row r="17242" spans="23:31">
      <c r="W17242" s="50"/>
      <c r="AA17242" s="50"/>
      <c r="AE17242" s="50"/>
    </row>
    <row r="17243" spans="23:31">
      <c r="W17243" s="50"/>
      <c r="AA17243" s="50"/>
      <c r="AE17243" s="50"/>
    </row>
    <row r="17244" spans="23:31">
      <c r="W17244" s="50"/>
      <c r="AA17244" s="50"/>
      <c r="AE17244" s="50"/>
    </row>
    <row r="17245" spans="23:31">
      <c r="W17245" s="50"/>
      <c r="AA17245" s="50"/>
      <c r="AE17245" s="50"/>
    </row>
    <row r="17246" spans="23:31">
      <c r="W17246" s="50"/>
      <c r="AA17246" s="50"/>
      <c r="AE17246" s="50"/>
    </row>
    <row r="17247" spans="23:31">
      <c r="W17247" s="50"/>
      <c r="AA17247" s="50"/>
      <c r="AE17247" s="50"/>
    </row>
    <row r="17248" spans="23:31">
      <c r="W17248" s="50"/>
      <c r="AA17248" s="50"/>
      <c r="AE17248" s="50"/>
    </row>
    <row r="17249" spans="23:31">
      <c r="W17249" s="50"/>
      <c r="AA17249" s="50"/>
      <c r="AE17249" s="50"/>
    </row>
    <row r="17250" spans="23:31">
      <c r="W17250" s="50"/>
      <c r="AA17250" s="50"/>
      <c r="AE17250" s="50"/>
    </row>
    <row r="17251" spans="23:31">
      <c r="W17251" s="50"/>
      <c r="AA17251" s="50"/>
      <c r="AE17251" s="50"/>
    </row>
    <row r="17252" spans="23:31">
      <c r="W17252" s="50"/>
      <c r="AA17252" s="50"/>
      <c r="AE17252" s="50"/>
    </row>
    <row r="17253" spans="23:31">
      <c r="W17253" s="50"/>
      <c r="AA17253" s="50"/>
      <c r="AE17253" s="50"/>
    </row>
    <row r="17254" spans="23:31">
      <c r="W17254" s="50"/>
      <c r="AA17254" s="50"/>
      <c r="AE17254" s="50"/>
    </row>
    <row r="17255" spans="23:31">
      <c r="W17255" s="50"/>
      <c r="AA17255" s="50"/>
      <c r="AE17255" s="50"/>
    </row>
    <row r="17256" spans="23:31">
      <c r="W17256" s="50"/>
      <c r="AA17256" s="50"/>
      <c r="AE17256" s="50"/>
    </row>
    <row r="17257" spans="23:31">
      <c r="W17257" s="50"/>
      <c r="AA17257" s="50"/>
      <c r="AE17257" s="50"/>
    </row>
    <row r="17258" spans="23:31">
      <c r="W17258" s="50"/>
      <c r="AA17258" s="50"/>
      <c r="AE17258" s="50"/>
    </row>
    <row r="17259" spans="23:31">
      <c r="W17259" s="50"/>
      <c r="AA17259" s="50"/>
      <c r="AE17259" s="50"/>
    </row>
    <row r="17260" spans="23:31">
      <c r="W17260" s="50"/>
      <c r="AA17260" s="50"/>
      <c r="AE17260" s="50"/>
    </row>
    <row r="17261" spans="23:31">
      <c r="W17261" s="50"/>
      <c r="AA17261" s="50"/>
      <c r="AE17261" s="50"/>
    </row>
    <row r="17262" spans="23:31">
      <c r="W17262" s="50"/>
      <c r="AA17262" s="50"/>
      <c r="AE17262" s="50"/>
    </row>
    <row r="17263" spans="23:31">
      <c r="W17263" s="50"/>
      <c r="AA17263" s="50"/>
      <c r="AE17263" s="50"/>
    </row>
    <row r="17264" spans="23:31">
      <c r="W17264" s="50"/>
      <c r="AA17264" s="50"/>
      <c r="AE17264" s="50"/>
    </row>
    <row r="17265" spans="23:31">
      <c r="W17265" s="50"/>
      <c r="AA17265" s="50"/>
      <c r="AE17265" s="50"/>
    </row>
    <row r="17266" spans="23:31">
      <c r="W17266" s="50"/>
      <c r="AA17266" s="50"/>
      <c r="AE17266" s="50"/>
    </row>
    <row r="17267" spans="23:31">
      <c r="W17267" s="50"/>
      <c r="AA17267" s="50"/>
      <c r="AE17267" s="50"/>
    </row>
    <row r="17268" spans="23:31">
      <c r="W17268" s="50"/>
      <c r="AA17268" s="50"/>
      <c r="AE17268" s="50"/>
    </row>
    <row r="17269" spans="23:31">
      <c r="W17269" s="50"/>
      <c r="AA17269" s="50"/>
      <c r="AE17269" s="50"/>
    </row>
    <row r="17270" spans="23:31">
      <c r="W17270" s="50"/>
      <c r="AA17270" s="50"/>
      <c r="AE17270" s="50"/>
    </row>
    <row r="17271" spans="23:31">
      <c r="W17271" s="50"/>
      <c r="AA17271" s="50"/>
      <c r="AE17271" s="50"/>
    </row>
    <row r="17272" spans="23:31">
      <c r="W17272" s="50"/>
      <c r="AA17272" s="50"/>
      <c r="AE17272" s="50"/>
    </row>
    <row r="17273" spans="23:31">
      <c r="W17273" s="50"/>
      <c r="AA17273" s="50"/>
      <c r="AE17273" s="50"/>
    </row>
    <row r="17274" spans="23:31">
      <c r="W17274" s="50"/>
      <c r="AA17274" s="50"/>
      <c r="AE17274" s="50"/>
    </row>
    <row r="17275" spans="23:31">
      <c r="W17275" s="50"/>
      <c r="AA17275" s="50"/>
      <c r="AE17275" s="50"/>
    </row>
    <row r="17276" spans="23:31">
      <c r="W17276" s="50"/>
      <c r="AA17276" s="50"/>
      <c r="AE17276" s="50"/>
    </row>
    <row r="17277" spans="23:31">
      <c r="W17277" s="50"/>
      <c r="AA17277" s="50"/>
      <c r="AE17277" s="50"/>
    </row>
    <row r="17278" spans="23:31">
      <c r="W17278" s="50"/>
      <c r="AA17278" s="50"/>
      <c r="AE17278" s="50"/>
    </row>
    <row r="17279" spans="23:31">
      <c r="W17279" s="50"/>
      <c r="AA17279" s="50"/>
      <c r="AE17279" s="50"/>
    </row>
    <row r="17280" spans="23:31">
      <c r="W17280" s="50"/>
      <c r="AA17280" s="50"/>
      <c r="AE17280" s="50"/>
    </row>
    <row r="17281" spans="23:31">
      <c r="W17281" s="50"/>
      <c r="AA17281" s="50"/>
      <c r="AE17281" s="50"/>
    </row>
    <row r="17282" spans="23:31">
      <c r="W17282" s="50"/>
      <c r="AA17282" s="50"/>
      <c r="AE17282" s="50"/>
    </row>
    <row r="17283" spans="23:31">
      <c r="W17283" s="50"/>
      <c r="AA17283" s="50"/>
      <c r="AE17283" s="50"/>
    </row>
    <row r="17284" spans="23:31">
      <c r="W17284" s="50"/>
      <c r="AA17284" s="50"/>
      <c r="AE17284" s="50"/>
    </row>
    <row r="17285" spans="23:31">
      <c r="W17285" s="50"/>
      <c r="AA17285" s="50"/>
      <c r="AE17285" s="50"/>
    </row>
    <row r="17286" spans="23:31">
      <c r="W17286" s="50"/>
      <c r="AA17286" s="50"/>
      <c r="AE17286" s="50"/>
    </row>
    <row r="17287" spans="23:31">
      <c r="W17287" s="50"/>
      <c r="AA17287" s="50"/>
      <c r="AE17287" s="50"/>
    </row>
    <row r="17288" spans="23:31">
      <c r="W17288" s="50"/>
      <c r="AA17288" s="50"/>
      <c r="AE17288" s="50"/>
    </row>
    <row r="17289" spans="23:31">
      <c r="W17289" s="50"/>
      <c r="AA17289" s="50"/>
      <c r="AE17289" s="50"/>
    </row>
    <row r="17290" spans="23:31">
      <c r="W17290" s="50"/>
      <c r="AA17290" s="50"/>
      <c r="AE17290" s="50"/>
    </row>
    <row r="17291" spans="23:31">
      <c r="W17291" s="50"/>
      <c r="AA17291" s="50"/>
      <c r="AE17291" s="50"/>
    </row>
    <row r="17292" spans="23:31">
      <c r="W17292" s="50"/>
      <c r="AA17292" s="50"/>
      <c r="AE17292" s="50"/>
    </row>
    <row r="17293" spans="23:31">
      <c r="W17293" s="50"/>
      <c r="AA17293" s="50"/>
      <c r="AE17293" s="50"/>
    </row>
    <row r="17294" spans="23:31">
      <c r="W17294" s="50"/>
      <c r="AA17294" s="50"/>
      <c r="AE17294" s="50"/>
    </row>
    <row r="17295" spans="23:31">
      <c r="W17295" s="50"/>
      <c r="AA17295" s="50"/>
      <c r="AE17295" s="50"/>
    </row>
    <row r="17296" spans="23:31">
      <c r="W17296" s="50"/>
      <c r="AA17296" s="50"/>
      <c r="AE17296" s="50"/>
    </row>
    <row r="17297" spans="23:31">
      <c r="W17297" s="50"/>
      <c r="AA17297" s="50"/>
      <c r="AE17297" s="50"/>
    </row>
    <row r="17298" spans="23:31">
      <c r="W17298" s="50"/>
      <c r="AA17298" s="50"/>
      <c r="AE17298" s="50"/>
    </row>
    <row r="17299" spans="23:31">
      <c r="W17299" s="50"/>
      <c r="AA17299" s="50"/>
      <c r="AE17299" s="50"/>
    </row>
    <row r="17300" spans="23:31">
      <c r="W17300" s="50"/>
      <c r="AA17300" s="50"/>
      <c r="AE17300" s="50"/>
    </row>
    <row r="17301" spans="23:31">
      <c r="W17301" s="50"/>
      <c r="AA17301" s="50"/>
      <c r="AE17301" s="50"/>
    </row>
    <row r="17302" spans="23:31">
      <c r="W17302" s="50"/>
      <c r="AA17302" s="50"/>
      <c r="AE17302" s="50"/>
    </row>
    <row r="17303" spans="23:31">
      <c r="W17303" s="50"/>
      <c r="AA17303" s="50"/>
      <c r="AE17303" s="50"/>
    </row>
    <row r="17304" spans="23:31">
      <c r="W17304" s="50"/>
      <c r="AA17304" s="50"/>
      <c r="AE17304" s="50"/>
    </row>
    <row r="17305" spans="23:31">
      <c r="W17305" s="50"/>
      <c r="AA17305" s="50"/>
      <c r="AE17305" s="50"/>
    </row>
    <row r="17306" spans="23:31">
      <c r="W17306" s="50"/>
      <c r="AA17306" s="50"/>
      <c r="AE17306" s="50"/>
    </row>
    <row r="17307" spans="23:31">
      <c r="W17307" s="50"/>
      <c r="AA17307" s="50"/>
      <c r="AE17307" s="50"/>
    </row>
    <row r="17308" spans="23:31">
      <c r="W17308" s="50"/>
      <c r="AA17308" s="50"/>
      <c r="AE17308" s="50"/>
    </row>
    <row r="17309" spans="23:31">
      <c r="W17309" s="50"/>
      <c r="AA17309" s="50"/>
      <c r="AE17309" s="50"/>
    </row>
    <row r="17310" spans="23:31">
      <c r="W17310" s="50"/>
      <c r="AA17310" s="50"/>
      <c r="AE17310" s="50"/>
    </row>
    <row r="17311" spans="23:31">
      <c r="W17311" s="50"/>
      <c r="AA17311" s="50"/>
      <c r="AE17311" s="50"/>
    </row>
    <row r="17312" spans="23:31">
      <c r="W17312" s="50"/>
      <c r="AA17312" s="50"/>
      <c r="AE17312" s="50"/>
    </row>
    <row r="17313" spans="23:31">
      <c r="W17313" s="50"/>
      <c r="AA17313" s="50"/>
      <c r="AE17313" s="50"/>
    </row>
    <row r="17314" spans="23:31">
      <c r="W17314" s="50"/>
      <c r="AA17314" s="50"/>
      <c r="AE17314" s="50"/>
    </row>
    <row r="17315" spans="23:31">
      <c r="W17315" s="50"/>
      <c r="AA17315" s="50"/>
      <c r="AE17315" s="50"/>
    </row>
    <row r="17316" spans="23:31">
      <c r="W17316" s="50"/>
      <c r="AA17316" s="50"/>
      <c r="AE17316" s="50"/>
    </row>
    <row r="17317" spans="23:31">
      <c r="W17317" s="50"/>
      <c r="AA17317" s="50"/>
      <c r="AE17317" s="50"/>
    </row>
    <row r="17318" spans="23:31">
      <c r="W17318" s="50"/>
      <c r="AA17318" s="50"/>
      <c r="AE17318" s="50"/>
    </row>
    <row r="17319" spans="23:31">
      <c r="W17319" s="50"/>
      <c r="AA17319" s="50"/>
      <c r="AE17319" s="50"/>
    </row>
    <row r="17320" spans="23:31">
      <c r="W17320" s="50"/>
      <c r="AA17320" s="50"/>
      <c r="AE17320" s="50"/>
    </row>
    <row r="17321" spans="23:31">
      <c r="W17321" s="50"/>
      <c r="AA17321" s="50"/>
      <c r="AE17321" s="50"/>
    </row>
    <row r="17322" spans="23:31">
      <c r="W17322" s="50"/>
      <c r="AA17322" s="50"/>
      <c r="AE17322" s="50"/>
    </row>
    <row r="17323" spans="23:31">
      <c r="W17323" s="50"/>
      <c r="AA17323" s="50"/>
      <c r="AE17323" s="50"/>
    </row>
    <row r="17324" spans="23:31">
      <c r="W17324" s="50"/>
      <c r="AA17324" s="50"/>
      <c r="AE17324" s="50"/>
    </row>
    <row r="17325" spans="23:31">
      <c r="W17325" s="50"/>
      <c r="AA17325" s="50"/>
      <c r="AE17325" s="50"/>
    </row>
    <row r="17326" spans="23:31">
      <c r="W17326" s="50"/>
      <c r="AA17326" s="50"/>
      <c r="AE17326" s="50"/>
    </row>
    <row r="17327" spans="23:31">
      <c r="W17327" s="50"/>
      <c r="AA17327" s="50"/>
      <c r="AE17327" s="50"/>
    </row>
    <row r="17328" spans="23:31">
      <c r="W17328" s="50"/>
      <c r="AA17328" s="50"/>
      <c r="AE17328" s="50"/>
    </row>
    <row r="17329" spans="23:31">
      <c r="W17329" s="50"/>
      <c r="AA17329" s="50"/>
      <c r="AE17329" s="50"/>
    </row>
    <row r="17330" spans="23:31">
      <c r="W17330" s="50"/>
      <c r="AA17330" s="50"/>
      <c r="AE17330" s="50"/>
    </row>
    <row r="17331" spans="23:31">
      <c r="W17331" s="50"/>
      <c r="AA17331" s="50"/>
      <c r="AE17331" s="50"/>
    </row>
    <row r="17332" spans="23:31">
      <c r="W17332" s="50"/>
      <c r="AA17332" s="50"/>
      <c r="AE17332" s="50"/>
    </row>
    <row r="17333" spans="23:31">
      <c r="W17333" s="50"/>
      <c r="AA17333" s="50"/>
      <c r="AE17333" s="50"/>
    </row>
    <row r="17334" spans="23:31">
      <c r="W17334" s="50"/>
      <c r="AA17334" s="50"/>
      <c r="AE17334" s="50"/>
    </row>
    <row r="17335" spans="23:31">
      <c r="W17335" s="50"/>
      <c r="AA17335" s="50"/>
      <c r="AE17335" s="50"/>
    </row>
    <row r="17336" spans="23:31">
      <c r="W17336" s="50"/>
      <c r="AA17336" s="50"/>
      <c r="AE17336" s="50"/>
    </row>
    <row r="17337" spans="23:31">
      <c r="W17337" s="50"/>
      <c r="AA17337" s="50"/>
      <c r="AE17337" s="50"/>
    </row>
    <row r="17338" spans="23:31">
      <c r="W17338" s="50"/>
      <c r="AA17338" s="50"/>
      <c r="AE17338" s="50"/>
    </row>
    <row r="17339" spans="23:31">
      <c r="W17339" s="50"/>
      <c r="AA17339" s="50"/>
      <c r="AE17339" s="50"/>
    </row>
    <row r="17340" spans="23:31">
      <c r="W17340" s="50"/>
      <c r="AA17340" s="50"/>
      <c r="AE17340" s="50"/>
    </row>
    <row r="17341" spans="23:31">
      <c r="W17341" s="50"/>
      <c r="AA17341" s="50"/>
      <c r="AE17341" s="50"/>
    </row>
    <row r="17342" spans="23:31">
      <c r="W17342" s="50"/>
      <c r="AA17342" s="50"/>
      <c r="AE17342" s="50"/>
    </row>
    <row r="17343" spans="23:31">
      <c r="W17343" s="50"/>
      <c r="AA17343" s="50"/>
      <c r="AE17343" s="50"/>
    </row>
    <row r="17344" spans="23:31">
      <c r="W17344" s="50"/>
      <c r="AA17344" s="50"/>
      <c r="AE17344" s="50"/>
    </row>
    <row r="17345" spans="23:31">
      <c r="W17345" s="50"/>
      <c r="AA17345" s="50"/>
      <c r="AE17345" s="50"/>
    </row>
    <row r="17346" spans="23:31">
      <c r="W17346" s="50"/>
      <c r="AA17346" s="50"/>
      <c r="AE17346" s="50"/>
    </row>
    <row r="17347" spans="23:31">
      <c r="W17347" s="50"/>
      <c r="AA17347" s="50"/>
      <c r="AE17347" s="50"/>
    </row>
    <row r="17348" spans="23:31">
      <c r="W17348" s="50"/>
      <c r="AA17348" s="50"/>
      <c r="AE17348" s="50"/>
    </row>
    <row r="17349" spans="23:31">
      <c r="W17349" s="50"/>
      <c r="AA17349" s="50"/>
      <c r="AE17349" s="50"/>
    </row>
    <row r="17350" spans="23:31">
      <c r="W17350" s="50"/>
      <c r="AA17350" s="50"/>
      <c r="AE17350" s="50"/>
    </row>
    <row r="17351" spans="23:31">
      <c r="W17351" s="50"/>
      <c r="AA17351" s="50"/>
      <c r="AE17351" s="50"/>
    </row>
    <row r="17352" spans="23:31">
      <c r="W17352" s="50"/>
      <c r="AA17352" s="50"/>
      <c r="AE17352" s="50"/>
    </row>
    <row r="17353" spans="23:31">
      <c r="W17353" s="50"/>
      <c r="AA17353" s="50"/>
      <c r="AE17353" s="50"/>
    </row>
    <row r="17354" spans="23:31">
      <c r="W17354" s="50"/>
      <c r="AA17354" s="50"/>
      <c r="AE17354" s="50"/>
    </row>
    <row r="17355" spans="23:31">
      <c r="W17355" s="50"/>
      <c r="AA17355" s="50"/>
      <c r="AE17355" s="50"/>
    </row>
    <row r="17356" spans="23:31">
      <c r="W17356" s="50"/>
      <c r="AA17356" s="50"/>
      <c r="AE17356" s="50"/>
    </row>
    <row r="17357" spans="23:31">
      <c r="W17357" s="50"/>
      <c r="AA17357" s="50"/>
      <c r="AE17357" s="50"/>
    </row>
    <row r="17358" spans="23:31">
      <c r="W17358" s="50"/>
      <c r="AA17358" s="50"/>
      <c r="AE17358" s="50"/>
    </row>
    <row r="17359" spans="23:31">
      <c r="W17359" s="50"/>
      <c r="AA17359" s="50"/>
      <c r="AE17359" s="50"/>
    </row>
    <row r="17360" spans="23:31">
      <c r="W17360" s="50"/>
      <c r="AA17360" s="50"/>
      <c r="AE17360" s="50"/>
    </row>
    <row r="17361" spans="23:31">
      <c r="W17361" s="50"/>
      <c r="AA17361" s="50"/>
      <c r="AE17361" s="50"/>
    </row>
    <row r="17362" spans="23:31">
      <c r="W17362" s="50"/>
      <c r="AA17362" s="50"/>
      <c r="AE17362" s="50"/>
    </row>
    <row r="17363" spans="23:31">
      <c r="W17363" s="50"/>
      <c r="AA17363" s="50"/>
      <c r="AE17363" s="50"/>
    </row>
    <row r="17364" spans="23:31">
      <c r="W17364" s="50"/>
      <c r="AA17364" s="50"/>
      <c r="AE17364" s="50"/>
    </row>
    <row r="17365" spans="23:31">
      <c r="W17365" s="50"/>
      <c r="AA17365" s="50"/>
      <c r="AE17365" s="50"/>
    </row>
    <row r="17366" spans="23:31">
      <c r="W17366" s="50"/>
      <c r="AA17366" s="50"/>
      <c r="AE17366" s="50"/>
    </row>
    <row r="17367" spans="23:31">
      <c r="W17367" s="50"/>
      <c r="AA17367" s="50"/>
      <c r="AE17367" s="50"/>
    </row>
    <row r="17368" spans="23:31">
      <c r="W17368" s="50"/>
      <c r="AA17368" s="50"/>
      <c r="AE17368" s="50"/>
    </row>
    <row r="17369" spans="23:31">
      <c r="W17369" s="50"/>
      <c r="AA17369" s="50"/>
      <c r="AE17369" s="50"/>
    </row>
    <row r="17370" spans="23:31">
      <c r="W17370" s="50"/>
      <c r="AA17370" s="50"/>
      <c r="AE17370" s="50"/>
    </row>
    <row r="17371" spans="23:31">
      <c r="W17371" s="50"/>
      <c r="AA17371" s="50"/>
      <c r="AE17371" s="50"/>
    </row>
    <row r="17372" spans="23:31">
      <c r="W17372" s="50"/>
      <c r="AA17372" s="50"/>
      <c r="AE17372" s="50"/>
    </row>
    <row r="17373" spans="23:31">
      <c r="W17373" s="50"/>
      <c r="AA17373" s="50"/>
      <c r="AE17373" s="50"/>
    </row>
    <row r="17374" spans="23:31">
      <c r="W17374" s="50"/>
      <c r="AA17374" s="50"/>
      <c r="AE17374" s="50"/>
    </row>
    <row r="17375" spans="23:31">
      <c r="W17375" s="50"/>
      <c r="AA17375" s="50"/>
      <c r="AE17375" s="50"/>
    </row>
    <row r="17376" spans="23:31">
      <c r="W17376" s="50"/>
      <c r="AA17376" s="50"/>
      <c r="AE17376" s="50"/>
    </row>
    <row r="17377" spans="23:31">
      <c r="W17377" s="50"/>
      <c r="AA17377" s="50"/>
      <c r="AE17377" s="50"/>
    </row>
    <row r="17378" spans="23:31">
      <c r="W17378" s="50"/>
      <c r="AA17378" s="50"/>
      <c r="AE17378" s="50"/>
    </row>
    <row r="17379" spans="23:31">
      <c r="W17379" s="50"/>
      <c r="AA17379" s="50"/>
      <c r="AE17379" s="50"/>
    </row>
    <row r="17380" spans="23:31">
      <c r="W17380" s="50"/>
      <c r="AA17380" s="50"/>
      <c r="AE17380" s="50"/>
    </row>
    <row r="17381" spans="23:31">
      <c r="W17381" s="50"/>
      <c r="AA17381" s="50"/>
      <c r="AE17381" s="50"/>
    </row>
    <row r="17382" spans="23:31">
      <c r="W17382" s="50"/>
      <c r="AA17382" s="50"/>
      <c r="AE17382" s="50"/>
    </row>
    <row r="17383" spans="23:31">
      <c r="W17383" s="50"/>
      <c r="AA17383" s="50"/>
      <c r="AE17383" s="50"/>
    </row>
    <row r="17384" spans="23:31">
      <c r="W17384" s="50"/>
      <c r="AA17384" s="50"/>
      <c r="AE17384" s="50"/>
    </row>
    <row r="17385" spans="23:31">
      <c r="W17385" s="50"/>
      <c r="AA17385" s="50"/>
      <c r="AE17385" s="50"/>
    </row>
    <row r="17386" spans="23:31">
      <c r="W17386" s="50"/>
      <c r="AA17386" s="50"/>
      <c r="AE17386" s="50"/>
    </row>
    <row r="17387" spans="23:31">
      <c r="W17387" s="50"/>
      <c r="AA17387" s="50"/>
      <c r="AE17387" s="50"/>
    </row>
    <row r="17388" spans="23:31">
      <c r="W17388" s="50"/>
      <c r="AA17388" s="50"/>
      <c r="AE17388" s="50"/>
    </row>
    <row r="17389" spans="23:31">
      <c r="W17389" s="50"/>
      <c r="AA17389" s="50"/>
      <c r="AE17389" s="50"/>
    </row>
    <row r="17390" spans="23:31">
      <c r="W17390" s="50"/>
      <c r="AA17390" s="50"/>
      <c r="AE17390" s="50"/>
    </row>
    <row r="17391" spans="23:31">
      <c r="W17391" s="50"/>
      <c r="AA17391" s="50"/>
      <c r="AE17391" s="50"/>
    </row>
    <row r="17392" spans="23:31">
      <c r="W17392" s="50"/>
      <c r="AA17392" s="50"/>
      <c r="AE17392" s="50"/>
    </row>
    <row r="17393" spans="23:31">
      <c r="W17393" s="50"/>
      <c r="AA17393" s="50"/>
      <c r="AE17393" s="50"/>
    </row>
    <row r="17394" spans="23:31">
      <c r="W17394" s="50"/>
      <c r="AA17394" s="50"/>
      <c r="AE17394" s="50"/>
    </row>
    <row r="17395" spans="23:31">
      <c r="W17395" s="50"/>
      <c r="AA17395" s="50"/>
      <c r="AE17395" s="50"/>
    </row>
    <row r="17396" spans="23:31">
      <c r="W17396" s="50"/>
      <c r="AA17396" s="50"/>
      <c r="AE17396" s="50"/>
    </row>
    <row r="17397" spans="23:31">
      <c r="W17397" s="50"/>
      <c r="AA17397" s="50"/>
      <c r="AE17397" s="50"/>
    </row>
    <row r="17398" spans="23:31">
      <c r="W17398" s="50"/>
      <c r="AA17398" s="50"/>
      <c r="AE17398" s="50"/>
    </row>
    <row r="17399" spans="23:31">
      <c r="W17399" s="50"/>
      <c r="AA17399" s="50"/>
      <c r="AE17399" s="50"/>
    </row>
    <row r="17400" spans="23:31">
      <c r="W17400" s="50"/>
      <c r="AA17400" s="50"/>
      <c r="AE17400" s="50"/>
    </row>
    <row r="17401" spans="23:31">
      <c r="W17401" s="50"/>
      <c r="AA17401" s="50"/>
      <c r="AE17401" s="50"/>
    </row>
    <row r="17402" spans="23:31">
      <c r="W17402" s="50"/>
      <c r="AA17402" s="50"/>
      <c r="AE17402" s="50"/>
    </row>
    <row r="17403" spans="23:31">
      <c r="W17403" s="50"/>
      <c r="AA17403" s="50"/>
      <c r="AE17403" s="50"/>
    </row>
    <row r="17404" spans="23:31">
      <c r="W17404" s="50"/>
      <c r="AA17404" s="50"/>
      <c r="AE17404" s="50"/>
    </row>
    <row r="17405" spans="23:31">
      <c r="W17405" s="50"/>
      <c r="AA17405" s="50"/>
      <c r="AE17405" s="50"/>
    </row>
    <row r="17406" spans="23:31">
      <c r="W17406" s="50"/>
      <c r="AA17406" s="50"/>
      <c r="AE17406" s="50"/>
    </row>
    <row r="17407" spans="23:31">
      <c r="W17407" s="50"/>
      <c r="AA17407" s="50"/>
      <c r="AE17407" s="50"/>
    </row>
    <row r="17408" spans="23:31">
      <c r="W17408" s="50"/>
      <c r="AA17408" s="50"/>
      <c r="AE17408" s="50"/>
    </row>
    <row r="17409" spans="23:31">
      <c r="W17409" s="50"/>
      <c r="AA17409" s="50"/>
      <c r="AE17409" s="50"/>
    </row>
    <row r="17410" spans="23:31">
      <c r="W17410" s="50"/>
      <c r="AA17410" s="50"/>
      <c r="AE17410" s="50"/>
    </row>
    <row r="17411" spans="23:31">
      <c r="W17411" s="50"/>
      <c r="AA17411" s="50"/>
      <c r="AE17411" s="50"/>
    </row>
    <row r="17412" spans="23:31">
      <c r="W17412" s="50"/>
      <c r="AA17412" s="50"/>
      <c r="AE17412" s="50"/>
    </row>
    <row r="17413" spans="23:31">
      <c r="W17413" s="50"/>
      <c r="AA17413" s="50"/>
      <c r="AE17413" s="50"/>
    </row>
    <row r="17414" spans="23:31">
      <c r="W17414" s="50"/>
      <c r="AA17414" s="50"/>
      <c r="AE17414" s="50"/>
    </row>
    <row r="17415" spans="23:31">
      <c r="W17415" s="50"/>
      <c r="AA17415" s="50"/>
      <c r="AE17415" s="50"/>
    </row>
    <row r="17416" spans="23:31">
      <c r="W17416" s="50"/>
      <c r="AA17416" s="50"/>
      <c r="AE17416" s="50"/>
    </row>
    <row r="17417" spans="23:31">
      <c r="W17417" s="50"/>
      <c r="AA17417" s="50"/>
      <c r="AE17417" s="50"/>
    </row>
    <row r="17418" spans="23:31">
      <c r="W17418" s="50"/>
      <c r="AA17418" s="50"/>
      <c r="AE17418" s="50"/>
    </row>
    <row r="17419" spans="23:31">
      <c r="W17419" s="50"/>
      <c r="AA17419" s="50"/>
      <c r="AE17419" s="50"/>
    </row>
    <row r="17420" spans="23:31">
      <c r="W17420" s="50"/>
      <c r="AA17420" s="50"/>
      <c r="AE17420" s="50"/>
    </row>
    <row r="17421" spans="23:31">
      <c r="W17421" s="50"/>
      <c r="AA17421" s="50"/>
      <c r="AE17421" s="50"/>
    </row>
    <row r="17422" spans="23:31">
      <c r="W17422" s="50"/>
      <c r="AA17422" s="50"/>
      <c r="AE17422" s="50"/>
    </row>
    <row r="17423" spans="23:31">
      <c r="W17423" s="50"/>
      <c r="AA17423" s="50"/>
      <c r="AE17423" s="50"/>
    </row>
    <row r="17424" spans="23:31">
      <c r="W17424" s="50"/>
      <c r="AA17424" s="50"/>
      <c r="AE17424" s="50"/>
    </row>
    <row r="17425" spans="23:31">
      <c r="W17425" s="50"/>
      <c r="AA17425" s="50"/>
      <c r="AE17425" s="50"/>
    </row>
    <row r="17426" spans="23:31">
      <c r="W17426" s="50"/>
      <c r="AA17426" s="50"/>
      <c r="AE17426" s="50"/>
    </row>
    <row r="17427" spans="23:31">
      <c r="W17427" s="50"/>
      <c r="AA17427" s="50"/>
      <c r="AE17427" s="50"/>
    </row>
    <row r="17428" spans="23:31">
      <c r="W17428" s="50"/>
      <c r="AA17428" s="50"/>
      <c r="AE17428" s="50"/>
    </row>
    <row r="17429" spans="23:31">
      <c r="W17429" s="50"/>
      <c r="AA17429" s="50"/>
      <c r="AE17429" s="50"/>
    </row>
    <row r="17430" spans="23:31">
      <c r="W17430" s="50"/>
      <c r="AA17430" s="50"/>
      <c r="AE17430" s="50"/>
    </row>
    <row r="17431" spans="23:31">
      <c r="W17431" s="50"/>
      <c r="AA17431" s="50"/>
      <c r="AE17431" s="50"/>
    </row>
    <row r="17432" spans="23:31">
      <c r="W17432" s="50"/>
      <c r="AA17432" s="50"/>
      <c r="AE17432" s="50"/>
    </row>
    <row r="17433" spans="23:31">
      <c r="W17433" s="50"/>
      <c r="AA17433" s="50"/>
      <c r="AE17433" s="50"/>
    </row>
    <row r="17434" spans="23:31">
      <c r="W17434" s="50"/>
      <c r="AA17434" s="50"/>
      <c r="AE17434" s="50"/>
    </row>
    <row r="17435" spans="23:31">
      <c r="W17435" s="50"/>
      <c r="AA17435" s="50"/>
      <c r="AE17435" s="50"/>
    </row>
    <row r="17436" spans="23:31">
      <c r="W17436" s="50"/>
      <c r="AA17436" s="50"/>
      <c r="AE17436" s="50"/>
    </row>
    <row r="17437" spans="23:31">
      <c r="W17437" s="50"/>
      <c r="AA17437" s="50"/>
      <c r="AE17437" s="50"/>
    </row>
    <row r="17438" spans="23:31">
      <c r="W17438" s="50"/>
      <c r="AA17438" s="50"/>
      <c r="AE17438" s="50"/>
    </row>
    <row r="17439" spans="23:31">
      <c r="W17439" s="50"/>
      <c r="AA17439" s="50"/>
      <c r="AE17439" s="50"/>
    </row>
    <row r="17440" spans="23:31">
      <c r="W17440" s="50"/>
      <c r="AA17440" s="50"/>
      <c r="AE17440" s="50"/>
    </row>
    <row r="17441" spans="23:31">
      <c r="W17441" s="50"/>
      <c r="AA17441" s="50"/>
      <c r="AE17441" s="50"/>
    </row>
    <row r="17442" spans="23:31">
      <c r="W17442" s="50"/>
      <c r="AA17442" s="50"/>
      <c r="AE17442" s="50"/>
    </row>
    <row r="17443" spans="23:31">
      <c r="W17443" s="50"/>
      <c r="AA17443" s="50"/>
      <c r="AE17443" s="50"/>
    </row>
    <row r="17444" spans="23:31">
      <c r="W17444" s="50"/>
      <c r="AA17444" s="50"/>
      <c r="AE17444" s="50"/>
    </row>
    <row r="17445" spans="23:31">
      <c r="W17445" s="50"/>
      <c r="AA17445" s="50"/>
      <c r="AE17445" s="50"/>
    </row>
    <row r="17446" spans="23:31">
      <c r="W17446" s="50"/>
      <c r="AA17446" s="50"/>
      <c r="AE17446" s="50"/>
    </row>
    <row r="17447" spans="23:31">
      <c r="W17447" s="50"/>
      <c r="AA17447" s="50"/>
      <c r="AE17447" s="50"/>
    </row>
    <row r="17448" spans="23:31">
      <c r="W17448" s="50"/>
      <c r="AA17448" s="50"/>
      <c r="AE17448" s="50"/>
    </row>
    <row r="17449" spans="23:31">
      <c r="W17449" s="50"/>
      <c r="AA17449" s="50"/>
      <c r="AE17449" s="50"/>
    </row>
    <row r="17450" spans="23:31">
      <c r="W17450" s="50"/>
      <c r="AA17450" s="50"/>
      <c r="AE17450" s="50"/>
    </row>
    <row r="17451" spans="23:31">
      <c r="W17451" s="50"/>
      <c r="AA17451" s="50"/>
      <c r="AE17451" s="50"/>
    </row>
    <row r="17452" spans="23:31">
      <c r="W17452" s="50"/>
      <c r="AA17452" s="50"/>
      <c r="AE17452" s="50"/>
    </row>
    <row r="17453" spans="23:31">
      <c r="W17453" s="50"/>
      <c r="AA17453" s="50"/>
      <c r="AE17453" s="50"/>
    </row>
    <row r="17454" spans="23:31">
      <c r="W17454" s="50"/>
      <c r="AA17454" s="50"/>
      <c r="AE17454" s="50"/>
    </row>
    <row r="17455" spans="23:31">
      <c r="W17455" s="50"/>
      <c r="AA17455" s="50"/>
      <c r="AE17455" s="50"/>
    </row>
    <row r="17456" spans="23:31">
      <c r="W17456" s="50"/>
      <c r="AA17456" s="50"/>
      <c r="AE17456" s="50"/>
    </row>
    <row r="17457" spans="23:31">
      <c r="W17457" s="50"/>
      <c r="AA17457" s="50"/>
      <c r="AE17457" s="50"/>
    </row>
    <row r="17458" spans="23:31">
      <c r="W17458" s="50"/>
      <c r="AA17458" s="50"/>
      <c r="AE17458" s="50"/>
    </row>
    <row r="17459" spans="23:31">
      <c r="W17459" s="50"/>
      <c r="AA17459" s="50"/>
      <c r="AE17459" s="50"/>
    </row>
    <row r="17460" spans="23:31">
      <c r="W17460" s="50"/>
      <c r="AA17460" s="50"/>
      <c r="AE17460" s="50"/>
    </row>
    <row r="17461" spans="23:31">
      <c r="W17461" s="50"/>
      <c r="AA17461" s="50"/>
      <c r="AE17461" s="50"/>
    </row>
    <row r="17462" spans="23:31">
      <c r="W17462" s="50"/>
      <c r="AA17462" s="50"/>
      <c r="AE17462" s="50"/>
    </row>
    <row r="17463" spans="23:31">
      <c r="W17463" s="50"/>
      <c r="AA17463" s="50"/>
      <c r="AE17463" s="50"/>
    </row>
    <row r="17464" spans="23:31">
      <c r="W17464" s="50"/>
      <c r="AA17464" s="50"/>
      <c r="AE17464" s="50"/>
    </row>
    <row r="17465" spans="23:31">
      <c r="W17465" s="50"/>
      <c r="AA17465" s="50"/>
      <c r="AE17465" s="50"/>
    </row>
    <row r="17466" spans="23:31">
      <c r="W17466" s="50"/>
      <c r="AA17466" s="50"/>
      <c r="AE17466" s="50"/>
    </row>
    <row r="17467" spans="23:31">
      <c r="W17467" s="50"/>
      <c r="AA17467" s="50"/>
      <c r="AE17467" s="50"/>
    </row>
    <row r="17468" spans="23:31">
      <c r="W17468" s="50"/>
      <c r="AA17468" s="50"/>
      <c r="AE17468" s="50"/>
    </row>
    <row r="17469" spans="23:31">
      <c r="W17469" s="50"/>
      <c r="AA17469" s="50"/>
      <c r="AE17469" s="50"/>
    </row>
    <row r="17470" spans="23:31">
      <c r="W17470" s="50"/>
      <c r="AA17470" s="50"/>
      <c r="AE17470" s="50"/>
    </row>
    <row r="17471" spans="23:31">
      <c r="W17471" s="50"/>
      <c r="AA17471" s="50"/>
      <c r="AE17471" s="50"/>
    </row>
    <row r="17472" spans="23:31">
      <c r="W17472" s="50"/>
      <c r="AA17472" s="50"/>
      <c r="AE17472" s="50"/>
    </row>
    <row r="17473" spans="23:31">
      <c r="W17473" s="50"/>
      <c r="AA17473" s="50"/>
      <c r="AE17473" s="50"/>
    </row>
    <row r="17474" spans="23:31">
      <c r="W17474" s="50"/>
      <c r="AA17474" s="50"/>
      <c r="AE17474" s="50"/>
    </row>
    <row r="17475" spans="23:31">
      <c r="W17475" s="50"/>
      <c r="AA17475" s="50"/>
      <c r="AE17475" s="50"/>
    </row>
    <row r="17476" spans="23:31">
      <c r="W17476" s="50"/>
      <c r="AA17476" s="50"/>
      <c r="AE17476" s="50"/>
    </row>
    <row r="17477" spans="23:31">
      <c r="W17477" s="50"/>
      <c r="AA17477" s="50"/>
      <c r="AE17477" s="50"/>
    </row>
    <row r="17478" spans="23:31">
      <c r="W17478" s="50"/>
      <c r="AA17478" s="50"/>
      <c r="AE17478" s="50"/>
    </row>
    <row r="17479" spans="23:31">
      <c r="W17479" s="50"/>
      <c r="AA17479" s="50"/>
      <c r="AE17479" s="50"/>
    </row>
    <row r="17480" spans="23:31">
      <c r="W17480" s="50"/>
      <c r="AA17480" s="50"/>
      <c r="AE17480" s="50"/>
    </row>
    <row r="17481" spans="23:31">
      <c r="W17481" s="50"/>
      <c r="AA17481" s="50"/>
      <c r="AE17481" s="50"/>
    </row>
    <row r="17482" spans="23:31">
      <c r="W17482" s="50"/>
      <c r="AA17482" s="50"/>
      <c r="AE17482" s="50"/>
    </row>
    <row r="17483" spans="23:31">
      <c r="W17483" s="50"/>
      <c r="AA17483" s="50"/>
      <c r="AE17483" s="50"/>
    </row>
    <row r="17484" spans="23:31">
      <c r="W17484" s="50"/>
      <c r="AA17484" s="50"/>
      <c r="AE17484" s="50"/>
    </row>
    <row r="17485" spans="23:31">
      <c r="W17485" s="50"/>
      <c r="AA17485" s="50"/>
      <c r="AE17485" s="50"/>
    </row>
    <row r="17486" spans="23:31">
      <c r="W17486" s="50"/>
      <c r="AA17486" s="50"/>
      <c r="AE17486" s="50"/>
    </row>
    <row r="17487" spans="23:31">
      <c r="W17487" s="50"/>
      <c r="AA17487" s="50"/>
      <c r="AE17487" s="50"/>
    </row>
    <row r="17488" spans="23:31">
      <c r="W17488" s="50"/>
      <c r="AA17488" s="50"/>
      <c r="AE17488" s="50"/>
    </row>
    <row r="17489" spans="23:31">
      <c r="W17489" s="50"/>
      <c r="AA17489" s="50"/>
      <c r="AE17489" s="50"/>
    </row>
    <row r="17490" spans="23:31">
      <c r="W17490" s="50"/>
      <c r="AA17490" s="50"/>
      <c r="AE17490" s="50"/>
    </row>
    <row r="17491" spans="23:31">
      <c r="W17491" s="50"/>
      <c r="AA17491" s="50"/>
      <c r="AE17491" s="50"/>
    </row>
    <row r="17492" spans="23:31">
      <c r="W17492" s="50"/>
      <c r="AA17492" s="50"/>
      <c r="AE17492" s="50"/>
    </row>
    <row r="17493" spans="23:31">
      <c r="W17493" s="50"/>
      <c r="AA17493" s="50"/>
      <c r="AE17493" s="50"/>
    </row>
    <row r="17494" spans="23:31">
      <c r="W17494" s="50"/>
      <c r="AA17494" s="50"/>
      <c r="AE17494" s="50"/>
    </row>
    <row r="17495" spans="23:31">
      <c r="W17495" s="50"/>
      <c r="AA17495" s="50"/>
      <c r="AE17495" s="50"/>
    </row>
    <row r="17496" spans="23:31">
      <c r="W17496" s="50"/>
      <c r="AA17496" s="50"/>
      <c r="AE17496" s="50"/>
    </row>
    <row r="17497" spans="23:31">
      <c r="W17497" s="50"/>
      <c r="AA17497" s="50"/>
      <c r="AE17497" s="50"/>
    </row>
    <row r="17498" spans="23:31">
      <c r="W17498" s="50"/>
      <c r="AA17498" s="50"/>
      <c r="AE17498" s="50"/>
    </row>
    <row r="17499" spans="23:31">
      <c r="W17499" s="50"/>
      <c r="AA17499" s="50"/>
      <c r="AE17499" s="50"/>
    </row>
    <row r="17500" spans="23:31">
      <c r="W17500" s="50"/>
      <c r="AA17500" s="50"/>
      <c r="AE17500" s="50"/>
    </row>
    <row r="17501" spans="23:31">
      <c r="W17501" s="50"/>
      <c r="AA17501" s="50"/>
      <c r="AE17501" s="50"/>
    </row>
    <row r="17502" spans="23:31">
      <c r="W17502" s="50"/>
      <c r="AA17502" s="50"/>
      <c r="AE17502" s="50"/>
    </row>
    <row r="17503" spans="23:31">
      <c r="W17503" s="50"/>
      <c r="AA17503" s="50"/>
      <c r="AE17503" s="50"/>
    </row>
    <row r="17504" spans="23:31">
      <c r="W17504" s="50"/>
      <c r="AA17504" s="50"/>
      <c r="AE17504" s="50"/>
    </row>
    <row r="17505" spans="23:31">
      <c r="W17505" s="50"/>
      <c r="AA17505" s="50"/>
      <c r="AE17505" s="50"/>
    </row>
    <row r="17506" spans="23:31">
      <c r="W17506" s="50"/>
      <c r="AA17506" s="50"/>
      <c r="AE17506" s="50"/>
    </row>
    <row r="17507" spans="23:31">
      <c r="W17507" s="50"/>
      <c r="AA17507" s="50"/>
      <c r="AE17507" s="50"/>
    </row>
    <row r="17508" spans="23:31">
      <c r="W17508" s="50"/>
      <c r="AA17508" s="50"/>
      <c r="AE17508" s="50"/>
    </row>
    <row r="17509" spans="23:31">
      <c r="W17509" s="50"/>
      <c r="AA17509" s="50"/>
      <c r="AE17509" s="50"/>
    </row>
    <row r="17510" spans="23:31">
      <c r="W17510" s="50"/>
      <c r="AA17510" s="50"/>
      <c r="AE17510" s="50"/>
    </row>
    <row r="17511" spans="23:31">
      <c r="W17511" s="50"/>
      <c r="AA17511" s="50"/>
      <c r="AE17511" s="50"/>
    </row>
    <row r="17512" spans="23:31">
      <c r="W17512" s="50"/>
      <c r="AA17512" s="50"/>
      <c r="AE17512" s="50"/>
    </row>
    <row r="17513" spans="23:31">
      <c r="W17513" s="50"/>
      <c r="AA17513" s="50"/>
      <c r="AE17513" s="50"/>
    </row>
    <row r="17514" spans="23:31">
      <c r="W17514" s="50"/>
      <c r="AA17514" s="50"/>
      <c r="AE17514" s="50"/>
    </row>
    <row r="17515" spans="23:31">
      <c r="W17515" s="50"/>
      <c r="AA17515" s="50"/>
      <c r="AE17515" s="50"/>
    </row>
    <row r="17516" spans="23:31">
      <c r="W17516" s="50"/>
      <c r="AA17516" s="50"/>
      <c r="AE17516" s="50"/>
    </row>
    <row r="17517" spans="23:31">
      <c r="W17517" s="50"/>
      <c r="AA17517" s="50"/>
      <c r="AE17517" s="50"/>
    </row>
    <row r="17518" spans="23:31">
      <c r="W17518" s="50"/>
      <c r="AA17518" s="50"/>
      <c r="AE17518" s="50"/>
    </row>
    <row r="17519" spans="23:31">
      <c r="W17519" s="50"/>
      <c r="AA17519" s="50"/>
      <c r="AE17519" s="50"/>
    </row>
    <row r="17520" spans="23:31">
      <c r="W17520" s="50"/>
      <c r="AA17520" s="50"/>
      <c r="AE17520" s="50"/>
    </row>
    <row r="17521" spans="23:31">
      <c r="W17521" s="50"/>
      <c r="AA17521" s="50"/>
      <c r="AE17521" s="50"/>
    </row>
    <row r="17522" spans="23:31">
      <c r="W17522" s="50"/>
      <c r="AA17522" s="50"/>
      <c r="AE17522" s="50"/>
    </row>
    <row r="17523" spans="23:31">
      <c r="W17523" s="50"/>
      <c r="AA17523" s="50"/>
      <c r="AE17523" s="50"/>
    </row>
    <row r="17524" spans="23:31">
      <c r="W17524" s="50"/>
      <c r="AA17524" s="50"/>
      <c r="AE17524" s="50"/>
    </row>
    <row r="17525" spans="23:31">
      <c r="W17525" s="50"/>
      <c r="AA17525" s="50"/>
      <c r="AE17525" s="50"/>
    </row>
    <row r="17526" spans="23:31">
      <c r="W17526" s="50"/>
      <c r="AA17526" s="50"/>
      <c r="AE17526" s="50"/>
    </row>
    <row r="17527" spans="23:31">
      <c r="W17527" s="50"/>
      <c r="AA17527" s="50"/>
      <c r="AE17527" s="50"/>
    </row>
    <row r="17528" spans="23:31">
      <c r="W17528" s="50"/>
      <c r="AA17528" s="50"/>
      <c r="AE17528" s="50"/>
    </row>
    <row r="17529" spans="23:31">
      <c r="W17529" s="50"/>
      <c r="AA17529" s="50"/>
      <c r="AE17529" s="50"/>
    </row>
    <row r="17530" spans="23:31">
      <c r="W17530" s="50"/>
      <c r="AA17530" s="50"/>
      <c r="AE17530" s="50"/>
    </row>
    <row r="17531" spans="23:31">
      <c r="W17531" s="50"/>
      <c r="AA17531" s="50"/>
      <c r="AE17531" s="50"/>
    </row>
    <row r="17532" spans="23:31">
      <c r="W17532" s="50"/>
      <c r="AA17532" s="50"/>
      <c r="AE17532" s="50"/>
    </row>
    <row r="17533" spans="23:31">
      <c r="W17533" s="50"/>
      <c r="AA17533" s="50"/>
      <c r="AE17533" s="50"/>
    </row>
    <row r="17534" spans="23:31">
      <c r="W17534" s="50"/>
      <c r="AA17534" s="50"/>
      <c r="AE17534" s="50"/>
    </row>
    <row r="17535" spans="23:31">
      <c r="W17535" s="50"/>
      <c r="AA17535" s="50"/>
      <c r="AE17535" s="50"/>
    </row>
    <row r="17536" spans="23:31">
      <c r="W17536" s="50"/>
      <c r="AA17536" s="50"/>
      <c r="AE17536" s="50"/>
    </row>
    <row r="17537" spans="23:31">
      <c r="W17537" s="50"/>
      <c r="AA17537" s="50"/>
      <c r="AE17537" s="50"/>
    </row>
    <row r="17538" spans="23:31">
      <c r="W17538" s="50"/>
      <c r="AA17538" s="50"/>
      <c r="AE17538" s="50"/>
    </row>
    <row r="17539" spans="23:31">
      <c r="W17539" s="50"/>
      <c r="AA17539" s="50"/>
      <c r="AE17539" s="50"/>
    </row>
    <row r="17540" spans="23:31">
      <c r="W17540" s="50"/>
      <c r="AA17540" s="50"/>
      <c r="AE17540" s="50"/>
    </row>
    <row r="17541" spans="23:31">
      <c r="W17541" s="50"/>
      <c r="AA17541" s="50"/>
      <c r="AE17541" s="50"/>
    </row>
    <row r="17542" spans="23:31">
      <c r="W17542" s="50"/>
      <c r="AA17542" s="50"/>
      <c r="AE17542" s="50"/>
    </row>
    <row r="17543" spans="23:31">
      <c r="W17543" s="50"/>
      <c r="AA17543" s="50"/>
      <c r="AE17543" s="50"/>
    </row>
    <row r="17544" spans="23:31">
      <c r="W17544" s="50"/>
      <c r="AA17544" s="50"/>
      <c r="AE17544" s="50"/>
    </row>
    <row r="17545" spans="23:31">
      <c r="W17545" s="50"/>
      <c r="AA17545" s="50"/>
      <c r="AE17545" s="50"/>
    </row>
    <row r="17546" spans="23:31">
      <c r="W17546" s="50"/>
      <c r="AA17546" s="50"/>
      <c r="AE17546" s="50"/>
    </row>
    <row r="17547" spans="23:31">
      <c r="W17547" s="50"/>
      <c r="AA17547" s="50"/>
      <c r="AE17547" s="50"/>
    </row>
    <row r="17548" spans="23:31">
      <c r="W17548" s="50"/>
      <c r="AA17548" s="50"/>
      <c r="AE17548" s="50"/>
    </row>
    <row r="17549" spans="23:31">
      <c r="W17549" s="50"/>
      <c r="AA17549" s="50"/>
      <c r="AE17549" s="50"/>
    </row>
    <row r="17550" spans="23:31">
      <c r="W17550" s="50"/>
      <c r="AA17550" s="50"/>
      <c r="AE17550" s="50"/>
    </row>
    <row r="17551" spans="23:31">
      <c r="W17551" s="50"/>
      <c r="AA17551" s="50"/>
      <c r="AE17551" s="50"/>
    </row>
    <row r="17552" spans="23:31">
      <c r="W17552" s="50"/>
      <c r="AA17552" s="50"/>
      <c r="AE17552" s="50"/>
    </row>
    <row r="17553" spans="23:31">
      <c r="W17553" s="50"/>
      <c r="AA17553" s="50"/>
      <c r="AE17553" s="50"/>
    </row>
    <row r="17554" spans="23:31">
      <c r="W17554" s="50"/>
      <c r="AA17554" s="50"/>
      <c r="AE17554" s="50"/>
    </row>
    <row r="17555" spans="23:31">
      <c r="W17555" s="50"/>
      <c r="AA17555" s="50"/>
      <c r="AE17555" s="50"/>
    </row>
    <row r="17556" spans="23:31">
      <c r="W17556" s="50"/>
      <c r="AA17556" s="50"/>
      <c r="AE17556" s="50"/>
    </row>
    <row r="17557" spans="23:31">
      <c r="W17557" s="50"/>
      <c r="AA17557" s="50"/>
      <c r="AE17557" s="50"/>
    </row>
    <row r="17558" spans="23:31">
      <c r="W17558" s="50"/>
      <c r="AA17558" s="50"/>
      <c r="AE17558" s="50"/>
    </row>
    <row r="17559" spans="23:31">
      <c r="W17559" s="50"/>
      <c r="AA17559" s="50"/>
      <c r="AE17559" s="50"/>
    </row>
    <row r="17560" spans="23:31">
      <c r="W17560" s="50"/>
      <c r="AA17560" s="50"/>
      <c r="AE17560" s="50"/>
    </row>
    <row r="17561" spans="23:31">
      <c r="W17561" s="50"/>
      <c r="AA17561" s="50"/>
      <c r="AE17561" s="50"/>
    </row>
    <row r="17562" spans="23:31">
      <c r="W17562" s="50"/>
      <c r="AA17562" s="50"/>
      <c r="AE17562" s="50"/>
    </row>
    <row r="17563" spans="23:31">
      <c r="W17563" s="50"/>
      <c r="AA17563" s="50"/>
      <c r="AE17563" s="50"/>
    </row>
    <row r="17564" spans="23:31">
      <c r="W17564" s="50"/>
      <c r="AA17564" s="50"/>
      <c r="AE17564" s="50"/>
    </row>
    <row r="17565" spans="23:31">
      <c r="W17565" s="50"/>
      <c r="AA17565" s="50"/>
      <c r="AE17565" s="50"/>
    </row>
    <row r="17566" spans="23:31">
      <c r="W17566" s="50"/>
      <c r="AA17566" s="50"/>
      <c r="AE17566" s="50"/>
    </row>
    <row r="17567" spans="23:31">
      <c r="W17567" s="50"/>
      <c r="AA17567" s="50"/>
      <c r="AE17567" s="50"/>
    </row>
    <row r="17568" spans="23:31">
      <c r="W17568" s="50"/>
      <c r="AA17568" s="50"/>
      <c r="AE17568" s="50"/>
    </row>
    <row r="17569" spans="23:31">
      <c r="W17569" s="50"/>
      <c r="AA17569" s="50"/>
      <c r="AE17569" s="50"/>
    </row>
    <row r="17570" spans="23:31">
      <c r="W17570" s="50"/>
      <c r="AA17570" s="50"/>
      <c r="AE17570" s="50"/>
    </row>
    <row r="17571" spans="23:31">
      <c r="W17571" s="50"/>
      <c r="AA17571" s="50"/>
      <c r="AE17571" s="50"/>
    </row>
    <row r="17572" spans="23:31">
      <c r="W17572" s="50"/>
      <c r="AA17572" s="50"/>
      <c r="AE17572" s="50"/>
    </row>
    <row r="17573" spans="23:31">
      <c r="W17573" s="50"/>
      <c r="AA17573" s="50"/>
      <c r="AE17573" s="50"/>
    </row>
    <row r="17574" spans="23:31">
      <c r="W17574" s="50"/>
      <c r="AA17574" s="50"/>
      <c r="AE17574" s="50"/>
    </row>
    <row r="17575" spans="23:31">
      <c r="W17575" s="50"/>
      <c r="AA17575" s="50"/>
      <c r="AE17575" s="50"/>
    </row>
    <row r="17576" spans="23:31">
      <c r="W17576" s="50"/>
      <c r="AA17576" s="50"/>
      <c r="AE17576" s="50"/>
    </row>
    <row r="17577" spans="23:31">
      <c r="W17577" s="50"/>
      <c r="AA17577" s="50"/>
      <c r="AE17577" s="50"/>
    </row>
    <row r="17578" spans="23:31">
      <c r="W17578" s="50"/>
      <c r="AA17578" s="50"/>
      <c r="AE17578" s="50"/>
    </row>
    <row r="17579" spans="23:31">
      <c r="W17579" s="50"/>
      <c r="AA17579" s="50"/>
      <c r="AE17579" s="50"/>
    </row>
    <row r="17580" spans="23:31">
      <c r="W17580" s="50"/>
      <c r="AA17580" s="50"/>
      <c r="AE17580" s="50"/>
    </row>
    <row r="17581" spans="23:31">
      <c r="W17581" s="50"/>
      <c r="AA17581" s="50"/>
      <c r="AE17581" s="50"/>
    </row>
    <row r="17582" spans="23:31">
      <c r="W17582" s="50"/>
      <c r="AA17582" s="50"/>
      <c r="AE17582" s="50"/>
    </row>
    <row r="17583" spans="23:31">
      <c r="W17583" s="50"/>
      <c r="AA17583" s="50"/>
      <c r="AE17583" s="50"/>
    </row>
    <row r="17584" spans="23:31">
      <c r="W17584" s="50"/>
      <c r="AA17584" s="50"/>
      <c r="AE17584" s="50"/>
    </row>
    <row r="17585" spans="23:31">
      <c r="W17585" s="50"/>
      <c r="AA17585" s="50"/>
      <c r="AE17585" s="50"/>
    </row>
    <row r="17586" spans="23:31">
      <c r="W17586" s="50"/>
      <c r="AA17586" s="50"/>
      <c r="AE17586" s="50"/>
    </row>
    <row r="17587" spans="23:31">
      <c r="W17587" s="50"/>
      <c r="AA17587" s="50"/>
      <c r="AE17587" s="50"/>
    </row>
    <row r="17588" spans="23:31">
      <c r="W17588" s="50"/>
      <c r="AA17588" s="50"/>
      <c r="AE17588" s="50"/>
    </row>
    <row r="17589" spans="23:31">
      <c r="W17589" s="50"/>
      <c r="AA17589" s="50"/>
      <c r="AE17589" s="50"/>
    </row>
    <row r="17590" spans="23:31">
      <c r="W17590" s="50"/>
      <c r="AA17590" s="50"/>
      <c r="AE17590" s="50"/>
    </row>
    <row r="17591" spans="23:31">
      <c r="W17591" s="50"/>
      <c r="AA17591" s="50"/>
      <c r="AE17591" s="50"/>
    </row>
    <row r="17592" spans="23:31">
      <c r="W17592" s="50"/>
      <c r="AA17592" s="50"/>
      <c r="AE17592" s="50"/>
    </row>
    <row r="17593" spans="23:31">
      <c r="W17593" s="50"/>
      <c r="AA17593" s="50"/>
      <c r="AE17593" s="50"/>
    </row>
    <row r="17594" spans="23:31">
      <c r="W17594" s="50"/>
      <c r="AA17594" s="50"/>
      <c r="AE17594" s="50"/>
    </row>
    <row r="17595" spans="23:31">
      <c r="W17595" s="50"/>
      <c r="AA17595" s="50"/>
      <c r="AE17595" s="50"/>
    </row>
    <row r="17596" spans="23:31">
      <c r="W17596" s="50"/>
      <c r="AA17596" s="50"/>
      <c r="AE17596" s="50"/>
    </row>
    <row r="17597" spans="23:31">
      <c r="W17597" s="50"/>
      <c r="AA17597" s="50"/>
      <c r="AE17597" s="50"/>
    </row>
    <row r="17598" spans="23:31">
      <c r="W17598" s="50"/>
      <c r="AA17598" s="50"/>
      <c r="AE17598" s="50"/>
    </row>
    <row r="17599" spans="23:31">
      <c r="W17599" s="50"/>
      <c r="AA17599" s="50"/>
      <c r="AE17599" s="50"/>
    </row>
    <row r="17600" spans="23:31">
      <c r="W17600" s="50"/>
      <c r="AA17600" s="50"/>
      <c r="AE17600" s="50"/>
    </row>
    <row r="17601" spans="23:31">
      <c r="W17601" s="50"/>
      <c r="AA17601" s="50"/>
      <c r="AE17601" s="50"/>
    </row>
    <row r="17602" spans="23:31">
      <c r="W17602" s="50"/>
      <c r="AA17602" s="50"/>
      <c r="AE17602" s="50"/>
    </row>
    <row r="17603" spans="23:31">
      <c r="W17603" s="50"/>
      <c r="AA17603" s="50"/>
      <c r="AE17603" s="50"/>
    </row>
    <row r="17604" spans="23:31">
      <c r="W17604" s="50"/>
      <c r="AA17604" s="50"/>
      <c r="AE17604" s="50"/>
    </row>
    <row r="17605" spans="23:31">
      <c r="W17605" s="50"/>
      <c r="AA17605" s="50"/>
      <c r="AE17605" s="50"/>
    </row>
    <row r="17606" spans="23:31">
      <c r="W17606" s="50"/>
      <c r="AA17606" s="50"/>
      <c r="AE17606" s="50"/>
    </row>
    <row r="17607" spans="23:31">
      <c r="W17607" s="50"/>
      <c r="AA17607" s="50"/>
      <c r="AE17607" s="50"/>
    </row>
    <row r="17608" spans="23:31">
      <c r="W17608" s="50"/>
      <c r="AA17608" s="50"/>
      <c r="AE17608" s="50"/>
    </row>
    <row r="17609" spans="23:31">
      <c r="W17609" s="50"/>
      <c r="AA17609" s="50"/>
      <c r="AE17609" s="50"/>
    </row>
    <row r="17610" spans="23:31">
      <c r="W17610" s="50"/>
      <c r="AA17610" s="50"/>
      <c r="AE17610" s="50"/>
    </row>
    <row r="17611" spans="23:31">
      <c r="W17611" s="50"/>
      <c r="AA17611" s="50"/>
      <c r="AE17611" s="50"/>
    </row>
    <row r="17612" spans="23:31">
      <c r="W17612" s="50"/>
      <c r="AA17612" s="50"/>
      <c r="AE17612" s="50"/>
    </row>
    <row r="17613" spans="23:31">
      <c r="W17613" s="50"/>
      <c r="AA17613" s="50"/>
      <c r="AE17613" s="50"/>
    </row>
    <row r="17614" spans="23:31">
      <c r="W17614" s="50"/>
      <c r="AA17614" s="50"/>
      <c r="AE17614" s="50"/>
    </row>
    <row r="17615" spans="23:31">
      <c r="W17615" s="50"/>
      <c r="AA17615" s="50"/>
      <c r="AE17615" s="50"/>
    </row>
    <row r="17616" spans="23:31">
      <c r="W17616" s="50"/>
      <c r="AA17616" s="50"/>
      <c r="AE17616" s="50"/>
    </row>
    <row r="17617" spans="23:31">
      <c r="W17617" s="50"/>
      <c r="AA17617" s="50"/>
      <c r="AE17617" s="50"/>
    </row>
    <row r="17618" spans="23:31">
      <c r="W17618" s="50"/>
      <c r="AA17618" s="50"/>
      <c r="AE17618" s="50"/>
    </row>
    <row r="17619" spans="23:31">
      <c r="W17619" s="50"/>
      <c r="AA17619" s="50"/>
      <c r="AE17619" s="50"/>
    </row>
    <row r="17620" spans="23:31">
      <c r="W17620" s="50"/>
      <c r="AA17620" s="50"/>
      <c r="AE17620" s="50"/>
    </row>
    <row r="17621" spans="23:31">
      <c r="W17621" s="50"/>
      <c r="AA17621" s="50"/>
      <c r="AE17621" s="50"/>
    </row>
    <row r="17622" spans="23:31">
      <c r="W17622" s="50"/>
      <c r="AA17622" s="50"/>
      <c r="AE17622" s="50"/>
    </row>
    <row r="17623" spans="23:31">
      <c r="W17623" s="50"/>
      <c r="AA17623" s="50"/>
      <c r="AE17623" s="50"/>
    </row>
    <row r="17624" spans="23:31">
      <c r="W17624" s="50"/>
      <c r="AA17624" s="50"/>
      <c r="AE17624" s="50"/>
    </row>
    <row r="17625" spans="23:31">
      <c r="W17625" s="50"/>
      <c r="AA17625" s="50"/>
      <c r="AE17625" s="50"/>
    </row>
    <row r="17626" spans="23:31">
      <c r="W17626" s="50"/>
      <c r="AA17626" s="50"/>
      <c r="AE17626" s="50"/>
    </row>
    <row r="17627" spans="23:31">
      <c r="W17627" s="50"/>
      <c r="AA17627" s="50"/>
      <c r="AE17627" s="50"/>
    </row>
    <row r="17628" spans="23:31">
      <c r="W17628" s="50"/>
      <c r="AA17628" s="50"/>
      <c r="AE17628" s="50"/>
    </row>
    <row r="17629" spans="23:31">
      <c r="W17629" s="50"/>
      <c r="AA17629" s="50"/>
      <c r="AE17629" s="50"/>
    </row>
    <row r="17630" spans="23:31">
      <c r="W17630" s="50"/>
      <c r="AA17630" s="50"/>
      <c r="AE17630" s="50"/>
    </row>
    <row r="17631" spans="23:31">
      <c r="W17631" s="50"/>
      <c r="AA17631" s="50"/>
      <c r="AE17631" s="50"/>
    </row>
    <row r="17632" spans="23:31">
      <c r="W17632" s="50"/>
      <c r="AA17632" s="50"/>
      <c r="AE17632" s="50"/>
    </row>
    <row r="17633" spans="23:31">
      <c r="W17633" s="50"/>
      <c r="AA17633" s="50"/>
      <c r="AE17633" s="50"/>
    </row>
    <row r="17634" spans="23:31">
      <c r="W17634" s="50"/>
      <c r="AA17634" s="50"/>
      <c r="AE17634" s="50"/>
    </row>
    <row r="17635" spans="23:31">
      <c r="W17635" s="50"/>
      <c r="AA17635" s="50"/>
      <c r="AE17635" s="50"/>
    </row>
    <row r="17636" spans="23:31">
      <c r="W17636" s="50"/>
      <c r="AA17636" s="50"/>
      <c r="AE17636" s="50"/>
    </row>
    <row r="17637" spans="23:31">
      <c r="W17637" s="50"/>
      <c r="AA17637" s="50"/>
      <c r="AE17637" s="50"/>
    </row>
    <row r="17638" spans="23:31">
      <c r="W17638" s="50"/>
      <c r="AA17638" s="50"/>
      <c r="AE17638" s="50"/>
    </row>
    <row r="17639" spans="23:31">
      <c r="W17639" s="50"/>
      <c r="AA17639" s="50"/>
      <c r="AE17639" s="50"/>
    </row>
    <row r="17640" spans="23:31">
      <c r="W17640" s="50"/>
      <c r="AA17640" s="50"/>
      <c r="AE17640" s="50"/>
    </row>
    <row r="17641" spans="23:31">
      <c r="W17641" s="50"/>
      <c r="AA17641" s="50"/>
      <c r="AE17641" s="50"/>
    </row>
    <row r="17642" spans="23:31">
      <c r="W17642" s="50"/>
      <c r="AA17642" s="50"/>
      <c r="AE17642" s="50"/>
    </row>
    <row r="17643" spans="23:31">
      <c r="W17643" s="50"/>
      <c r="AA17643" s="50"/>
      <c r="AE17643" s="50"/>
    </row>
    <row r="17644" spans="23:31">
      <c r="W17644" s="50"/>
      <c r="AA17644" s="50"/>
      <c r="AE17644" s="50"/>
    </row>
    <row r="17645" spans="23:31">
      <c r="W17645" s="50"/>
      <c r="AA17645" s="50"/>
      <c r="AE17645" s="50"/>
    </row>
    <row r="17646" spans="23:31">
      <c r="W17646" s="50"/>
      <c r="AA17646" s="50"/>
      <c r="AE17646" s="50"/>
    </row>
    <row r="17647" spans="23:31">
      <c r="W17647" s="50"/>
      <c r="AA17647" s="50"/>
      <c r="AE17647" s="50"/>
    </row>
    <row r="17648" spans="23:31">
      <c r="W17648" s="50"/>
      <c r="AA17648" s="50"/>
      <c r="AE17648" s="50"/>
    </row>
    <row r="17649" spans="23:31">
      <c r="W17649" s="50"/>
      <c r="AA17649" s="50"/>
      <c r="AE17649" s="50"/>
    </row>
    <row r="17650" spans="23:31">
      <c r="W17650" s="50"/>
      <c r="AA17650" s="50"/>
      <c r="AE17650" s="50"/>
    </row>
    <row r="17651" spans="23:31">
      <c r="W17651" s="50"/>
      <c r="AA17651" s="50"/>
      <c r="AE17651" s="50"/>
    </row>
    <row r="17652" spans="23:31">
      <c r="W17652" s="50"/>
      <c r="AA17652" s="50"/>
      <c r="AE17652" s="50"/>
    </row>
    <row r="17653" spans="23:31">
      <c r="W17653" s="50"/>
      <c r="AA17653" s="50"/>
      <c r="AE17653" s="50"/>
    </row>
    <row r="17654" spans="23:31">
      <c r="W17654" s="50"/>
      <c r="AA17654" s="50"/>
      <c r="AE17654" s="50"/>
    </row>
    <row r="17655" spans="23:31">
      <c r="W17655" s="50"/>
      <c r="AA17655" s="50"/>
      <c r="AE17655" s="50"/>
    </row>
    <row r="17656" spans="23:31">
      <c r="W17656" s="50"/>
      <c r="AA17656" s="50"/>
      <c r="AE17656" s="50"/>
    </row>
    <row r="17657" spans="23:31">
      <c r="W17657" s="50"/>
      <c r="AA17657" s="50"/>
      <c r="AE17657" s="50"/>
    </row>
    <row r="17658" spans="23:31">
      <c r="W17658" s="50"/>
      <c r="AA17658" s="50"/>
      <c r="AE17658" s="50"/>
    </row>
    <row r="17659" spans="23:31">
      <c r="W17659" s="50"/>
      <c r="AA17659" s="50"/>
      <c r="AE17659" s="50"/>
    </row>
    <row r="17660" spans="23:31">
      <c r="W17660" s="50"/>
      <c r="AA17660" s="50"/>
      <c r="AE17660" s="50"/>
    </row>
    <row r="17661" spans="23:31">
      <c r="W17661" s="50"/>
      <c r="AA17661" s="50"/>
      <c r="AE17661" s="50"/>
    </row>
    <row r="17662" spans="23:31">
      <c r="W17662" s="50"/>
      <c r="AA17662" s="50"/>
      <c r="AE17662" s="50"/>
    </row>
    <row r="17663" spans="23:31">
      <c r="W17663" s="50"/>
      <c r="AA17663" s="50"/>
      <c r="AE17663" s="50"/>
    </row>
    <row r="17664" spans="23:31">
      <c r="W17664" s="50"/>
      <c r="AA17664" s="50"/>
      <c r="AE17664" s="50"/>
    </row>
    <row r="17665" spans="23:31">
      <c r="W17665" s="50"/>
      <c r="AA17665" s="50"/>
      <c r="AE17665" s="50"/>
    </row>
    <row r="17666" spans="23:31">
      <c r="W17666" s="50"/>
      <c r="AA17666" s="50"/>
      <c r="AE17666" s="50"/>
    </row>
    <row r="17667" spans="23:31">
      <c r="W17667" s="50"/>
      <c r="AA17667" s="50"/>
      <c r="AE17667" s="50"/>
    </row>
    <row r="17668" spans="23:31">
      <c r="W17668" s="50"/>
      <c r="AA17668" s="50"/>
      <c r="AE17668" s="50"/>
    </row>
    <row r="17669" spans="23:31">
      <c r="W17669" s="50"/>
      <c r="AA17669" s="50"/>
      <c r="AE17669" s="50"/>
    </row>
    <row r="17670" spans="23:31">
      <c r="W17670" s="50"/>
      <c r="AA17670" s="50"/>
      <c r="AE17670" s="50"/>
    </row>
    <row r="17671" spans="23:31">
      <c r="W17671" s="50"/>
      <c r="AA17671" s="50"/>
      <c r="AE17671" s="50"/>
    </row>
    <row r="17672" spans="23:31">
      <c r="W17672" s="50"/>
      <c r="AA17672" s="50"/>
      <c r="AE17672" s="50"/>
    </row>
    <row r="17673" spans="23:31">
      <c r="W17673" s="50"/>
      <c r="AA17673" s="50"/>
      <c r="AE17673" s="50"/>
    </row>
    <row r="17674" spans="23:31">
      <c r="W17674" s="50"/>
      <c r="AA17674" s="50"/>
      <c r="AE17674" s="50"/>
    </row>
    <row r="17675" spans="23:31">
      <c r="W17675" s="50"/>
      <c r="AA17675" s="50"/>
      <c r="AE17675" s="50"/>
    </row>
    <row r="17676" spans="23:31">
      <c r="W17676" s="50"/>
      <c r="AA17676" s="50"/>
      <c r="AE17676" s="50"/>
    </row>
    <row r="17677" spans="23:31">
      <c r="W17677" s="50"/>
      <c r="AA17677" s="50"/>
      <c r="AE17677" s="50"/>
    </row>
    <row r="17678" spans="23:31">
      <c r="W17678" s="50"/>
      <c r="AA17678" s="50"/>
      <c r="AE17678" s="50"/>
    </row>
    <row r="17679" spans="23:31">
      <c r="W17679" s="50"/>
      <c r="AA17679" s="50"/>
      <c r="AE17679" s="50"/>
    </row>
    <row r="17680" spans="23:31">
      <c r="W17680" s="50"/>
      <c r="AA17680" s="50"/>
      <c r="AE17680" s="50"/>
    </row>
    <row r="17681" spans="23:31">
      <c r="W17681" s="50"/>
      <c r="AA17681" s="50"/>
      <c r="AE17681" s="50"/>
    </row>
    <row r="17682" spans="23:31">
      <c r="W17682" s="50"/>
      <c r="AA17682" s="50"/>
      <c r="AE17682" s="50"/>
    </row>
    <row r="17683" spans="23:31">
      <c r="W17683" s="50"/>
      <c r="AA17683" s="50"/>
      <c r="AE17683" s="50"/>
    </row>
    <row r="17684" spans="23:31">
      <c r="W17684" s="50"/>
      <c r="AA17684" s="50"/>
      <c r="AE17684" s="50"/>
    </row>
    <row r="17685" spans="23:31">
      <c r="W17685" s="50"/>
      <c r="AA17685" s="50"/>
      <c r="AE17685" s="50"/>
    </row>
    <row r="17686" spans="23:31">
      <c r="W17686" s="50"/>
      <c r="AA17686" s="50"/>
      <c r="AE17686" s="50"/>
    </row>
    <row r="17687" spans="23:31">
      <c r="W17687" s="50"/>
      <c r="AA17687" s="50"/>
      <c r="AE17687" s="50"/>
    </row>
    <row r="17688" spans="23:31">
      <c r="W17688" s="50"/>
      <c r="AA17688" s="50"/>
      <c r="AE17688" s="50"/>
    </row>
    <row r="17689" spans="23:31">
      <c r="W17689" s="50"/>
      <c r="AA17689" s="50"/>
      <c r="AE17689" s="50"/>
    </row>
    <row r="17690" spans="23:31">
      <c r="W17690" s="50"/>
      <c r="AA17690" s="50"/>
      <c r="AE17690" s="50"/>
    </row>
    <row r="17691" spans="23:31">
      <c r="W17691" s="50"/>
      <c r="AA17691" s="50"/>
      <c r="AE17691" s="50"/>
    </row>
    <row r="17692" spans="23:31">
      <c r="W17692" s="50"/>
      <c r="AA17692" s="50"/>
      <c r="AE17692" s="50"/>
    </row>
    <row r="17693" spans="23:31">
      <c r="W17693" s="50"/>
      <c r="AA17693" s="50"/>
      <c r="AE17693" s="50"/>
    </row>
    <row r="17694" spans="23:31">
      <c r="W17694" s="50"/>
      <c r="AA17694" s="50"/>
      <c r="AE17694" s="50"/>
    </row>
    <row r="17695" spans="23:31">
      <c r="W17695" s="50"/>
      <c r="AA17695" s="50"/>
      <c r="AE17695" s="50"/>
    </row>
    <row r="17696" spans="23:31">
      <c r="W17696" s="50"/>
      <c r="AA17696" s="50"/>
      <c r="AE17696" s="50"/>
    </row>
    <row r="17697" spans="23:31">
      <c r="W17697" s="50"/>
      <c r="AA17697" s="50"/>
      <c r="AE17697" s="50"/>
    </row>
    <row r="17698" spans="23:31">
      <c r="W17698" s="50"/>
      <c r="AA17698" s="50"/>
      <c r="AE17698" s="50"/>
    </row>
    <row r="17699" spans="23:31">
      <c r="W17699" s="50"/>
      <c r="AA17699" s="50"/>
      <c r="AE17699" s="50"/>
    </row>
    <row r="17700" spans="23:31">
      <c r="W17700" s="50"/>
      <c r="AA17700" s="50"/>
      <c r="AE17700" s="50"/>
    </row>
    <row r="17701" spans="23:31">
      <c r="W17701" s="50"/>
      <c r="AA17701" s="50"/>
      <c r="AE17701" s="50"/>
    </row>
    <row r="17702" spans="23:31">
      <c r="W17702" s="50"/>
      <c r="AA17702" s="50"/>
      <c r="AE17702" s="50"/>
    </row>
    <row r="17703" spans="23:31">
      <c r="W17703" s="50"/>
      <c r="AA17703" s="50"/>
      <c r="AE17703" s="50"/>
    </row>
    <row r="17704" spans="23:31">
      <c r="W17704" s="50"/>
      <c r="AA17704" s="50"/>
      <c r="AE17704" s="50"/>
    </row>
    <row r="17705" spans="23:31">
      <c r="W17705" s="50"/>
      <c r="AA17705" s="50"/>
      <c r="AE17705" s="50"/>
    </row>
    <row r="17706" spans="23:31">
      <c r="W17706" s="50"/>
      <c r="AA17706" s="50"/>
      <c r="AE17706" s="50"/>
    </row>
    <row r="17707" spans="23:31">
      <c r="W17707" s="50"/>
      <c r="AA17707" s="50"/>
      <c r="AE17707" s="50"/>
    </row>
    <row r="17708" spans="23:31">
      <c r="W17708" s="50"/>
      <c r="AA17708" s="50"/>
      <c r="AE17708" s="50"/>
    </row>
    <row r="17709" spans="23:31">
      <c r="W17709" s="50"/>
      <c r="AA17709" s="50"/>
      <c r="AE17709" s="50"/>
    </row>
    <row r="17710" spans="23:31">
      <c r="W17710" s="50"/>
      <c r="AA17710" s="50"/>
      <c r="AE17710" s="50"/>
    </row>
    <row r="17711" spans="23:31">
      <c r="W17711" s="50"/>
      <c r="AA17711" s="50"/>
      <c r="AE17711" s="50"/>
    </row>
    <row r="17712" spans="23:31">
      <c r="W17712" s="50"/>
      <c r="AA17712" s="50"/>
      <c r="AE17712" s="50"/>
    </row>
    <row r="17713" spans="23:31">
      <c r="W17713" s="50"/>
      <c r="AA17713" s="50"/>
      <c r="AE17713" s="50"/>
    </row>
    <row r="17714" spans="23:31">
      <c r="W17714" s="50"/>
      <c r="AA17714" s="50"/>
      <c r="AE17714" s="50"/>
    </row>
    <row r="17715" spans="23:31">
      <c r="W17715" s="50"/>
      <c r="AA17715" s="50"/>
      <c r="AE17715" s="50"/>
    </row>
    <row r="17716" spans="23:31">
      <c r="W17716" s="50"/>
      <c r="AA17716" s="50"/>
      <c r="AE17716" s="50"/>
    </row>
    <row r="17717" spans="23:31">
      <c r="W17717" s="50"/>
      <c r="AA17717" s="50"/>
      <c r="AE17717" s="50"/>
    </row>
    <row r="17718" spans="23:31">
      <c r="W17718" s="50"/>
      <c r="AA17718" s="50"/>
      <c r="AE17718" s="50"/>
    </row>
    <row r="17719" spans="23:31">
      <c r="W17719" s="50"/>
      <c r="AA17719" s="50"/>
      <c r="AE17719" s="50"/>
    </row>
    <row r="17720" spans="23:31">
      <c r="W17720" s="50"/>
      <c r="AA17720" s="50"/>
      <c r="AE17720" s="50"/>
    </row>
    <row r="17721" spans="23:31">
      <c r="W17721" s="50"/>
      <c r="AA17721" s="50"/>
      <c r="AE17721" s="50"/>
    </row>
    <row r="17722" spans="23:31">
      <c r="W17722" s="50"/>
      <c r="AA17722" s="50"/>
      <c r="AE17722" s="50"/>
    </row>
    <row r="17723" spans="23:31">
      <c r="W17723" s="50"/>
      <c r="AA17723" s="50"/>
      <c r="AE17723" s="50"/>
    </row>
    <row r="17724" spans="23:31">
      <c r="W17724" s="50"/>
      <c r="AA17724" s="50"/>
      <c r="AE17724" s="50"/>
    </row>
    <row r="17725" spans="23:31">
      <c r="W17725" s="50"/>
      <c r="AA17725" s="50"/>
      <c r="AE17725" s="50"/>
    </row>
    <row r="17726" spans="23:31">
      <c r="W17726" s="50"/>
      <c r="AA17726" s="50"/>
      <c r="AE17726" s="50"/>
    </row>
    <row r="17727" spans="23:31">
      <c r="W17727" s="50"/>
      <c r="AA17727" s="50"/>
      <c r="AE17727" s="50"/>
    </row>
    <row r="17728" spans="23:31">
      <c r="W17728" s="50"/>
      <c r="AA17728" s="50"/>
      <c r="AE17728" s="50"/>
    </row>
    <row r="17729" spans="23:31">
      <c r="W17729" s="50"/>
      <c r="AA17729" s="50"/>
      <c r="AE17729" s="50"/>
    </row>
    <row r="17730" spans="23:31">
      <c r="W17730" s="50"/>
      <c r="AA17730" s="50"/>
      <c r="AE17730" s="50"/>
    </row>
    <row r="17731" spans="23:31">
      <c r="W17731" s="50"/>
      <c r="AA17731" s="50"/>
      <c r="AE17731" s="50"/>
    </row>
    <row r="17732" spans="23:31">
      <c r="W17732" s="50"/>
      <c r="AA17732" s="50"/>
      <c r="AE17732" s="50"/>
    </row>
    <row r="17733" spans="23:31">
      <c r="W17733" s="50"/>
      <c r="AA17733" s="50"/>
      <c r="AE17733" s="50"/>
    </row>
    <row r="17734" spans="23:31">
      <c r="W17734" s="50"/>
      <c r="AA17734" s="50"/>
      <c r="AE17734" s="50"/>
    </row>
    <row r="17735" spans="23:31">
      <c r="W17735" s="50"/>
      <c r="AA17735" s="50"/>
      <c r="AE17735" s="50"/>
    </row>
    <row r="17736" spans="23:31">
      <c r="W17736" s="50"/>
      <c r="AA17736" s="50"/>
      <c r="AE17736" s="50"/>
    </row>
    <row r="17737" spans="23:31">
      <c r="W17737" s="50"/>
      <c r="AA17737" s="50"/>
      <c r="AE17737" s="50"/>
    </row>
    <row r="17738" spans="23:31">
      <c r="W17738" s="50"/>
      <c r="AA17738" s="50"/>
      <c r="AE17738" s="50"/>
    </row>
    <row r="17739" spans="23:31">
      <c r="W17739" s="50"/>
      <c r="AA17739" s="50"/>
      <c r="AE17739" s="50"/>
    </row>
    <row r="17740" spans="23:31">
      <c r="W17740" s="50"/>
      <c r="AA17740" s="50"/>
      <c r="AE17740" s="50"/>
    </row>
    <row r="17741" spans="23:31">
      <c r="W17741" s="50"/>
      <c r="AA17741" s="50"/>
      <c r="AE17741" s="50"/>
    </row>
    <row r="17742" spans="23:31">
      <c r="W17742" s="50"/>
      <c r="AA17742" s="50"/>
      <c r="AE17742" s="50"/>
    </row>
    <row r="17743" spans="23:31">
      <c r="W17743" s="50"/>
      <c r="AA17743" s="50"/>
      <c r="AE17743" s="50"/>
    </row>
    <row r="17744" spans="23:31">
      <c r="W17744" s="50"/>
      <c r="AA17744" s="50"/>
      <c r="AE17744" s="50"/>
    </row>
    <row r="17745" spans="23:31">
      <c r="W17745" s="50"/>
      <c r="AA17745" s="50"/>
      <c r="AE17745" s="50"/>
    </row>
    <row r="17746" spans="23:31">
      <c r="W17746" s="50"/>
      <c r="AA17746" s="50"/>
      <c r="AE17746" s="50"/>
    </row>
    <row r="17747" spans="23:31">
      <c r="W17747" s="50"/>
      <c r="AA17747" s="50"/>
      <c r="AE17747" s="50"/>
    </row>
    <row r="17748" spans="23:31">
      <c r="W17748" s="50"/>
      <c r="AA17748" s="50"/>
      <c r="AE17748" s="50"/>
    </row>
    <row r="17749" spans="23:31">
      <c r="W17749" s="50"/>
      <c r="AA17749" s="50"/>
      <c r="AE17749" s="50"/>
    </row>
    <row r="17750" spans="23:31">
      <c r="W17750" s="50"/>
      <c r="AA17750" s="50"/>
      <c r="AE17750" s="50"/>
    </row>
    <row r="17751" spans="23:31">
      <c r="W17751" s="50"/>
      <c r="AA17751" s="50"/>
      <c r="AE17751" s="50"/>
    </row>
    <row r="17752" spans="23:31">
      <c r="W17752" s="50"/>
      <c r="AA17752" s="50"/>
      <c r="AE17752" s="50"/>
    </row>
    <row r="17753" spans="23:31">
      <c r="W17753" s="50"/>
      <c r="AA17753" s="50"/>
      <c r="AE17753" s="50"/>
    </row>
    <row r="17754" spans="23:31">
      <c r="W17754" s="50"/>
      <c r="AA17754" s="50"/>
      <c r="AE17754" s="50"/>
    </row>
    <row r="17755" spans="23:31">
      <c r="W17755" s="50"/>
      <c r="AA17755" s="50"/>
      <c r="AE17755" s="50"/>
    </row>
    <row r="17756" spans="23:31">
      <c r="W17756" s="50"/>
      <c r="AA17756" s="50"/>
      <c r="AE17756" s="50"/>
    </row>
    <row r="17757" spans="23:31">
      <c r="W17757" s="50"/>
      <c r="AA17757" s="50"/>
      <c r="AE17757" s="50"/>
    </row>
    <row r="17758" spans="23:31">
      <c r="W17758" s="50"/>
      <c r="AA17758" s="50"/>
      <c r="AE17758" s="50"/>
    </row>
    <row r="17759" spans="23:31">
      <c r="W17759" s="50"/>
      <c r="AA17759" s="50"/>
      <c r="AE17759" s="50"/>
    </row>
    <row r="17760" spans="23:31">
      <c r="W17760" s="50"/>
      <c r="AA17760" s="50"/>
      <c r="AE17760" s="50"/>
    </row>
    <row r="17761" spans="23:31">
      <c r="W17761" s="50"/>
      <c r="AA17761" s="50"/>
      <c r="AE17761" s="50"/>
    </row>
    <row r="17762" spans="23:31">
      <c r="W17762" s="50"/>
      <c r="AA17762" s="50"/>
      <c r="AE17762" s="50"/>
    </row>
    <row r="17763" spans="23:31">
      <c r="W17763" s="50"/>
      <c r="AA17763" s="50"/>
      <c r="AE17763" s="50"/>
    </row>
    <row r="17764" spans="23:31">
      <c r="W17764" s="50"/>
      <c r="AA17764" s="50"/>
      <c r="AE17764" s="50"/>
    </row>
    <row r="17765" spans="23:31">
      <c r="W17765" s="50"/>
      <c r="AA17765" s="50"/>
      <c r="AE17765" s="50"/>
    </row>
    <row r="17766" spans="23:31">
      <c r="W17766" s="50"/>
      <c r="AA17766" s="50"/>
      <c r="AE17766" s="50"/>
    </row>
    <row r="17767" spans="23:31">
      <c r="W17767" s="50"/>
      <c r="AA17767" s="50"/>
      <c r="AE17767" s="50"/>
    </row>
    <row r="17768" spans="23:31">
      <c r="W17768" s="50"/>
      <c r="AA17768" s="50"/>
      <c r="AE17768" s="50"/>
    </row>
    <row r="17769" spans="23:31">
      <c r="W17769" s="50"/>
      <c r="AA17769" s="50"/>
      <c r="AE17769" s="50"/>
    </row>
    <row r="17770" spans="23:31">
      <c r="W17770" s="50"/>
      <c r="AA17770" s="50"/>
      <c r="AE17770" s="50"/>
    </row>
    <row r="17771" spans="23:31">
      <c r="W17771" s="50"/>
      <c r="AA17771" s="50"/>
      <c r="AE17771" s="50"/>
    </row>
    <row r="17772" spans="23:31">
      <c r="W17772" s="50"/>
      <c r="AA17772" s="50"/>
      <c r="AE17772" s="50"/>
    </row>
    <row r="17773" spans="23:31">
      <c r="W17773" s="50"/>
      <c r="AA17773" s="50"/>
      <c r="AE17773" s="50"/>
    </row>
    <row r="17774" spans="23:31">
      <c r="W17774" s="50"/>
      <c r="AA17774" s="50"/>
      <c r="AE17774" s="50"/>
    </row>
    <row r="17775" spans="23:31">
      <c r="W17775" s="50"/>
      <c r="AA17775" s="50"/>
      <c r="AE17775" s="50"/>
    </row>
    <row r="17776" spans="23:31">
      <c r="W17776" s="50"/>
      <c r="AA17776" s="50"/>
      <c r="AE17776" s="50"/>
    </row>
    <row r="17777" spans="23:31">
      <c r="W17777" s="50"/>
      <c r="AA17777" s="50"/>
      <c r="AE17777" s="50"/>
    </row>
    <row r="17778" spans="23:31">
      <c r="W17778" s="50"/>
      <c r="AA17778" s="50"/>
      <c r="AE17778" s="50"/>
    </row>
    <row r="17779" spans="23:31">
      <c r="W17779" s="50"/>
      <c r="AA17779" s="50"/>
      <c r="AE17779" s="50"/>
    </row>
    <row r="17780" spans="23:31">
      <c r="W17780" s="50"/>
      <c r="AA17780" s="50"/>
      <c r="AE17780" s="50"/>
    </row>
    <row r="17781" spans="23:31">
      <c r="W17781" s="50"/>
      <c r="AA17781" s="50"/>
      <c r="AE17781" s="50"/>
    </row>
    <row r="17782" spans="23:31">
      <c r="W17782" s="50"/>
      <c r="AA17782" s="50"/>
      <c r="AE17782" s="50"/>
    </row>
    <row r="17783" spans="23:31">
      <c r="W17783" s="50"/>
      <c r="AA17783" s="50"/>
      <c r="AE17783" s="50"/>
    </row>
    <row r="17784" spans="23:31">
      <c r="W17784" s="50"/>
      <c r="AA17784" s="50"/>
      <c r="AE17784" s="50"/>
    </row>
    <row r="17785" spans="23:31">
      <c r="W17785" s="50"/>
      <c r="AA17785" s="50"/>
      <c r="AE17785" s="50"/>
    </row>
    <row r="17786" spans="23:31">
      <c r="W17786" s="50"/>
      <c r="AA17786" s="50"/>
      <c r="AE17786" s="50"/>
    </row>
    <row r="17787" spans="23:31">
      <c r="W17787" s="50"/>
      <c r="AA17787" s="50"/>
      <c r="AE17787" s="50"/>
    </row>
    <row r="17788" spans="23:31">
      <c r="W17788" s="50"/>
      <c r="AA17788" s="50"/>
      <c r="AE17788" s="50"/>
    </row>
    <row r="17789" spans="23:31">
      <c r="W17789" s="50"/>
      <c r="AA17789" s="50"/>
      <c r="AE17789" s="50"/>
    </row>
    <row r="17790" spans="23:31">
      <c r="W17790" s="50"/>
      <c r="AA17790" s="50"/>
      <c r="AE17790" s="50"/>
    </row>
    <row r="17791" spans="23:31">
      <c r="W17791" s="50"/>
      <c r="AA17791" s="50"/>
      <c r="AE17791" s="50"/>
    </row>
    <row r="17792" spans="23:31">
      <c r="W17792" s="50"/>
      <c r="AA17792" s="50"/>
      <c r="AE17792" s="50"/>
    </row>
    <row r="17793" spans="23:31">
      <c r="W17793" s="50"/>
      <c r="AA17793" s="50"/>
      <c r="AE17793" s="50"/>
    </row>
    <row r="17794" spans="23:31">
      <c r="W17794" s="50"/>
      <c r="AA17794" s="50"/>
      <c r="AE17794" s="50"/>
    </row>
    <row r="17795" spans="23:31">
      <c r="W17795" s="50"/>
      <c r="AA17795" s="50"/>
      <c r="AE17795" s="50"/>
    </row>
    <row r="17796" spans="23:31">
      <c r="W17796" s="50"/>
      <c r="AA17796" s="50"/>
      <c r="AE17796" s="50"/>
    </row>
    <row r="17797" spans="23:31">
      <c r="W17797" s="50"/>
      <c r="AA17797" s="50"/>
      <c r="AE17797" s="50"/>
    </row>
    <row r="17798" spans="23:31">
      <c r="W17798" s="50"/>
      <c r="AA17798" s="50"/>
      <c r="AE17798" s="50"/>
    </row>
    <row r="17799" spans="23:31">
      <c r="W17799" s="50"/>
      <c r="AA17799" s="50"/>
      <c r="AE17799" s="50"/>
    </row>
    <row r="17800" spans="23:31">
      <c r="W17800" s="50"/>
      <c r="AA17800" s="50"/>
      <c r="AE17800" s="50"/>
    </row>
    <row r="17801" spans="23:31">
      <c r="W17801" s="50"/>
      <c r="AA17801" s="50"/>
      <c r="AE17801" s="50"/>
    </row>
    <row r="17802" spans="23:31">
      <c r="W17802" s="50"/>
      <c r="AA17802" s="50"/>
      <c r="AE17802" s="50"/>
    </row>
    <row r="17803" spans="23:31">
      <c r="W17803" s="50"/>
      <c r="AA17803" s="50"/>
      <c r="AE17803" s="50"/>
    </row>
    <row r="17804" spans="23:31">
      <c r="W17804" s="50"/>
      <c r="AA17804" s="50"/>
      <c r="AE17804" s="50"/>
    </row>
    <row r="17805" spans="23:31">
      <c r="W17805" s="50"/>
      <c r="AA17805" s="50"/>
      <c r="AE17805" s="50"/>
    </row>
    <row r="17806" spans="23:31">
      <c r="W17806" s="50"/>
      <c r="AA17806" s="50"/>
      <c r="AE17806" s="50"/>
    </row>
    <row r="17807" spans="23:31">
      <c r="W17807" s="50"/>
      <c r="AA17807" s="50"/>
      <c r="AE17807" s="50"/>
    </row>
    <row r="17808" spans="23:31">
      <c r="W17808" s="50"/>
      <c r="AA17808" s="50"/>
      <c r="AE17808" s="50"/>
    </row>
    <row r="17809" spans="23:31">
      <c r="W17809" s="50"/>
      <c r="AA17809" s="50"/>
      <c r="AE17809" s="50"/>
    </row>
    <row r="17810" spans="23:31">
      <c r="W17810" s="50"/>
      <c r="AA17810" s="50"/>
      <c r="AE17810" s="50"/>
    </row>
    <row r="17811" spans="23:31">
      <c r="W17811" s="50"/>
      <c r="AA17811" s="50"/>
      <c r="AE17811" s="50"/>
    </row>
    <row r="17812" spans="23:31">
      <c r="W17812" s="50"/>
      <c r="AA17812" s="50"/>
      <c r="AE17812" s="50"/>
    </row>
    <row r="17813" spans="23:31">
      <c r="W17813" s="50"/>
      <c r="AA17813" s="50"/>
      <c r="AE17813" s="50"/>
    </row>
    <row r="17814" spans="23:31">
      <c r="W17814" s="50"/>
      <c r="AA17814" s="50"/>
      <c r="AE17814" s="50"/>
    </row>
    <row r="17815" spans="23:31">
      <c r="W17815" s="50"/>
      <c r="AA17815" s="50"/>
      <c r="AE17815" s="50"/>
    </row>
    <row r="17816" spans="23:31">
      <c r="W17816" s="50"/>
      <c r="AA17816" s="50"/>
      <c r="AE17816" s="50"/>
    </row>
    <row r="17817" spans="23:31">
      <c r="W17817" s="50"/>
      <c r="AA17817" s="50"/>
      <c r="AE17817" s="50"/>
    </row>
    <row r="17818" spans="23:31">
      <c r="W17818" s="50"/>
      <c r="AA17818" s="50"/>
      <c r="AE17818" s="50"/>
    </row>
    <row r="17819" spans="23:31">
      <c r="W17819" s="50"/>
      <c r="AA17819" s="50"/>
      <c r="AE17819" s="50"/>
    </row>
    <row r="17820" spans="23:31">
      <c r="W17820" s="50"/>
      <c r="AA17820" s="50"/>
      <c r="AE17820" s="50"/>
    </row>
    <row r="17821" spans="23:31">
      <c r="W17821" s="50"/>
      <c r="AA17821" s="50"/>
      <c r="AE17821" s="50"/>
    </row>
    <row r="17822" spans="23:31">
      <c r="W17822" s="50"/>
      <c r="AA17822" s="50"/>
      <c r="AE17822" s="50"/>
    </row>
    <row r="17823" spans="23:31">
      <c r="W17823" s="50"/>
      <c r="AA17823" s="50"/>
      <c r="AE17823" s="50"/>
    </row>
    <row r="17824" spans="23:31">
      <c r="W17824" s="50"/>
      <c r="AA17824" s="50"/>
      <c r="AE17824" s="50"/>
    </row>
    <row r="17825" spans="23:31">
      <c r="W17825" s="50"/>
      <c r="AA17825" s="50"/>
      <c r="AE17825" s="50"/>
    </row>
    <row r="17826" spans="23:31">
      <c r="W17826" s="50"/>
      <c r="AA17826" s="50"/>
      <c r="AE17826" s="50"/>
    </row>
    <row r="17827" spans="23:31">
      <c r="W17827" s="50"/>
      <c r="AA17827" s="50"/>
      <c r="AE17827" s="50"/>
    </row>
    <row r="17828" spans="23:31">
      <c r="W17828" s="50"/>
      <c r="AA17828" s="50"/>
      <c r="AE17828" s="50"/>
    </row>
    <row r="17829" spans="23:31">
      <c r="W17829" s="50"/>
      <c r="AA17829" s="50"/>
      <c r="AE17829" s="50"/>
    </row>
    <row r="17830" spans="23:31">
      <c r="W17830" s="50"/>
      <c r="AA17830" s="50"/>
      <c r="AE17830" s="50"/>
    </row>
    <row r="17831" spans="23:31">
      <c r="W17831" s="50"/>
      <c r="AA17831" s="50"/>
      <c r="AE17831" s="50"/>
    </row>
    <row r="17832" spans="23:31">
      <c r="W17832" s="50"/>
      <c r="AA17832" s="50"/>
      <c r="AE17832" s="50"/>
    </row>
    <row r="17833" spans="23:31">
      <c r="W17833" s="50"/>
      <c r="AA17833" s="50"/>
      <c r="AE17833" s="50"/>
    </row>
    <row r="17834" spans="23:31">
      <c r="W17834" s="50"/>
      <c r="AA17834" s="50"/>
      <c r="AE17834" s="50"/>
    </row>
    <row r="17835" spans="23:31">
      <c r="W17835" s="50"/>
      <c r="AA17835" s="50"/>
      <c r="AE17835" s="50"/>
    </row>
    <row r="17836" spans="23:31">
      <c r="W17836" s="50"/>
      <c r="AA17836" s="50"/>
      <c r="AE17836" s="50"/>
    </row>
    <row r="17837" spans="23:31">
      <c r="W17837" s="50"/>
      <c r="AA17837" s="50"/>
      <c r="AE17837" s="50"/>
    </row>
    <row r="17838" spans="23:31">
      <c r="W17838" s="50"/>
      <c r="AA17838" s="50"/>
      <c r="AE17838" s="50"/>
    </row>
    <row r="17839" spans="23:31">
      <c r="W17839" s="50"/>
      <c r="AA17839" s="50"/>
      <c r="AE17839" s="50"/>
    </row>
    <row r="17840" spans="23:31">
      <c r="W17840" s="50"/>
      <c r="AA17840" s="50"/>
      <c r="AE17840" s="50"/>
    </row>
    <row r="17841" spans="23:31">
      <c r="W17841" s="50"/>
      <c r="AA17841" s="50"/>
      <c r="AE17841" s="50"/>
    </row>
    <row r="17842" spans="23:31">
      <c r="W17842" s="50"/>
      <c r="AA17842" s="50"/>
      <c r="AE17842" s="50"/>
    </row>
    <row r="17843" spans="23:31">
      <c r="W17843" s="50"/>
      <c r="AA17843" s="50"/>
      <c r="AE17843" s="50"/>
    </row>
    <row r="17844" spans="23:31">
      <c r="W17844" s="50"/>
      <c r="AA17844" s="50"/>
      <c r="AE17844" s="50"/>
    </row>
    <row r="17845" spans="23:31">
      <c r="W17845" s="50"/>
      <c r="AA17845" s="50"/>
      <c r="AE17845" s="50"/>
    </row>
    <row r="17846" spans="23:31">
      <c r="W17846" s="50"/>
      <c r="AA17846" s="50"/>
      <c r="AE17846" s="50"/>
    </row>
    <row r="17847" spans="23:31">
      <c r="W17847" s="50"/>
      <c r="AA17847" s="50"/>
      <c r="AE17847" s="50"/>
    </row>
    <row r="17848" spans="23:31">
      <c r="W17848" s="50"/>
      <c r="AA17848" s="50"/>
      <c r="AE17848" s="50"/>
    </row>
    <row r="17849" spans="23:31">
      <c r="W17849" s="50"/>
      <c r="AA17849" s="50"/>
      <c r="AE17849" s="50"/>
    </row>
    <row r="17850" spans="23:31">
      <c r="W17850" s="50"/>
      <c r="AA17850" s="50"/>
      <c r="AE17850" s="50"/>
    </row>
    <row r="17851" spans="23:31">
      <c r="W17851" s="50"/>
      <c r="AA17851" s="50"/>
      <c r="AE17851" s="50"/>
    </row>
    <row r="17852" spans="23:31">
      <c r="W17852" s="50"/>
      <c r="AA17852" s="50"/>
      <c r="AE17852" s="50"/>
    </row>
    <row r="17853" spans="23:31">
      <c r="W17853" s="50"/>
      <c r="AA17853" s="50"/>
      <c r="AE17853" s="50"/>
    </row>
    <row r="17854" spans="23:31">
      <c r="W17854" s="50"/>
      <c r="AA17854" s="50"/>
      <c r="AE17854" s="50"/>
    </row>
    <row r="17855" spans="23:31">
      <c r="W17855" s="50"/>
      <c r="AA17855" s="50"/>
      <c r="AE17855" s="50"/>
    </row>
    <row r="17856" spans="23:31">
      <c r="W17856" s="50"/>
      <c r="AA17856" s="50"/>
      <c r="AE17856" s="50"/>
    </row>
    <row r="17857" spans="23:31">
      <c r="W17857" s="50"/>
      <c r="AA17857" s="50"/>
      <c r="AE17857" s="50"/>
    </row>
    <row r="17858" spans="23:31">
      <c r="W17858" s="50"/>
      <c r="AA17858" s="50"/>
      <c r="AE17858" s="50"/>
    </row>
    <row r="17859" spans="23:31">
      <c r="W17859" s="50"/>
      <c r="AA17859" s="50"/>
      <c r="AE17859" s="50"/>
    </row>
    <row r="17860" spans="23:31">
      <c r="W17860" s="50"/>
      <c r="AA17860" s="50"/>
      <c r="AE17860" s="50"/>
    </row>
    <row r="17861" spans="23:31">
      <c r="W17861" s="50"/>
      <c r="AA17861" s="50"/>
      <c r="AE17861" s="50"/>
    </row>
    <row r="17862" spans="23:31">
      <c r="W17862" s="50"/>
      <c r="AA17862" s="50"/>
      <c r="AE17862" s="50"/>
    </row>
    <row r="17863" spans="23:31">
      <c r="W17863" s="50"/>
      <c r="AA17863" s="50"/>
      <c r="AE17863" s="50"/>
    </row>
    <row r="17864" spans="23:31">
      <c r="W17864" s="50"/>
      <c r="AA17864" s="50"/>
      <c r="AE17864" s="50"/>
    </row>
    <row r="17865" spans="23:31">
      <c r="W17865" s="50"/>
      <c r="AA17865" s="50"/>
      <c r="AE17865" s="50"/>
    </row>
    <row r="17866" spans="23:31">
      <c r="W17866" s="50"/>
      <c r="AA17866" s="50"/>
      <c r="AE17866" s="50"/>
    </row>
    <row r="17867" spans="23:31">
      <c r="W17867" s="50"/>
      <c r="AA17867" s="50"/>
      <c r="AE17867" s="50"/>
    </row>
    <row r="17868" spans="23:31">
      <c r="W17868" s="50"/>
      <c r="AA17868" s="50"/>
      <c r="AE17868" s="50"/>
    </row>
    <row r="17869" spans="23:31">
      <c r="W17869" s="50"/>
      <c r="AA17869" s="50"/>
      <c r="AE17869" s="50"/>
    </row>
    <row r="17870" spans="23:31">
      <c r="W17870" s="50"/>
      <c r="AA17870" s="50"/>
      <c r="AE17870" s="50"/>
    </row>
    <row r="17871" spans="23:31">
      <c r="W17871" s="50"/>
      <c r="AA17871" s="50"/>
      <c r="AE17871" s="50"/>
    </row>
    <row r="17872" spans="23:31">
      <c r="W17872" s="50"/>
      <c r="AA17872" s="50"/>
      <c r="AE17872" s="50"/>
    </row>
    <row r="17873" spans="23:31">
      <c r="W17873" s="50"/>
      <c r="AA17873" s="50"/>
      <c r="AE17873" s="50"/>
    </row>
    <row r="17874" spans="23:31">
      <c r="W17874" s="50"/>
      <c r="AA17874" s="50"/>
      <c r="AE17874" s="50"/>
    </row>
    <row r="17875" spans="23:31">
      <c r="W17875" s="50"/>
      <c r="AA17875" s="50"/>
      <c r="AE17875" s="50"/>
    </row>
    <row r="17876" spans="23:31">
      <c r="W17876" s="50"/>
      <c r="AA17876" s="50"/>
      <c r="AE17876" s="50"/>
    </row>
    <row r="17877" spans="23:31">
      <c r="W17877" s="50"/>
      <c r="AA17877" s="50"/>
      <c r="AE17877" s="50"/>
    </row>
    <row r="17878" spans="23:31">
      <c r="W17878" s="50"/>
      <c r="AA17878" s="50"/>
      <c r="AE17878" s="50"/>
    </row>
    <row r="17879" spans="23:31">
      <c r="W17879" s="50"/>
      <c r="AA17879" s="50"/>
      <c r="AE17879" s="50"/>
    </row>
    <row r="17880" spans="23:31">
      <c r="W17880" s="50"/>
      <c r="AA17880" s="50"/>
      <c r="AE17880" s="50"/>
    </row>
    <row r="17881" spans="23:31">
      <c r="W17881" s="50"/>
      <c r="AA17881" s="50"/>
      <c r="AE17881" s="50"/>
    </row>
    <row r="17882" spans="23:31">
      <c r="W17882" s="50"/>
      <c r="AA17882" s="50"/>
      <c r="AE17882" s="50"/>
    </row>
    <row r="17883" spans="23:31">
      <c r="W17883" s="50"/>
      <c r="AA17883" s="50"/>
      <c r="AE17883" s="50"/>
    </row>
    <row r="17884" spans="23:31">
      <c r="W17884" s="50"/>
      <c r="AA17884" s="50"/>
      <c r="AE17884" s="50"/>
    </row>
    <row r="17885" spans="23:31">
      <c r="W17885" s="50"/>
      <c r="AA17885" s="50"/>
      <c r="AE17885" s="50"/>
    </row>
    <row r="17886" spans="23:31">
      <c r="W17886" s="50"/>
      <c r="AA17886" s="50"/>
      <c r="AE17886" s="50"/>
    </row>
    <row r="17887" spans="23:31">
      <c r="W17887" s="50"/>
      <c r="AA17887" s="50"/>
      <c r="AE17887" s="50"/>
    </row>
    <row r="17888" spans="23:31">
      <c r="W17888" s="50"/>
      <c r="AA17888" s="50"/>
      <c r="AE17888" s="50"/>
    </row>
    <row r="17889" spans="23:31">
      <c r="W17889" s="50"/>
      <c r="AA17889" s="50"/>
      <c r="AE17889" s="50"/>
    </row>
    <row r="17890" spans="23:31">
      <c r="W17890" s="50"/>
      <c r="AA17890" s="50"/>
      <c r="AE17890" s="50"/>
    </row>
    <row r="17891" spans="23:31">
      <c r="W17891" s="50"/>
      <c r="AA17891" s="50"/>
      <c r="AE17891" s="50"/>
    </row>
    <row r="17892" spans="23:31">
      <c r="W17892" s="50"/>
      <c r="AA17892" s="50"/>
      <c r="AE17892" s="50"/>
    </row>
    <row r="17893" spans="23:31">
      <c r="W17893" s="50"/>
      <c r="AA17893" s="50"/>
      <c r="AE17893" s="50"/>
    </row>
    <row r="17894" spans="23:31">
      <c r="W17894" s="50"/>
      <c r="AA17894" s="50"/>
      <c r="AE17894" s="50"/>
    </row>
    <row r="17895" spans="23:31">
      <c r="W17895" s="50"/>
      <c r="AA17895" s="50"/>
      <c r="AE17895" s="50"/>
    </row>
    <row r="17896" spans="23:31">
      <c r="W17896" s="50"/>
      <c r="AA17896" s="50"/>
      <c r="AE17896" s="50"/>
    </row>
    <row r="17897" spans="23:31">
      <c r="W17897" s="50"/>
      <c r="AA17897" s="50"/>
      <c r="AE17897" s="50"/>
    </row>
    <row r="17898" spans="23:31">
      <c r="W17898" s="50"/>
      <c r="AA17898" s="50"/>
      <c r="AE17898" s="50"/>
    </row>
    <row r="17899" spans="23:31">
      <c r="W17899" s="50"/>
      <c r="AA17899" s="50"/>
      <c r="AE17899" s="50"/>
    </row>
    <row r="17900" spans="23:31">
      <c r="W17900" s="50"/>
      <c r="AA17900" s="50"/>
      <c r="AE17900" s="50"/>
    </row>
    <row r="17901" spans="23:31">
      <c r="W17901" s="50"/>
      <c r="AA17901" s="50"/>
      <c r="AE17901" s="50"/>
    </row>
    <row r="17902" spans="23:31">
      <c r="W17902" s="50"/>
      <c r="AA17902" s="50"/>
      <c r="AE17902" s="50"/>
    </row>
    <row r="17903" spans="23:31">
      <c r="W17903" s="50"/>
      <c r="AA17903" s="50"/>
      <c r="AE17903" s="50"/>
    </row>
    <row r="17904" spans="23:31">
      <c r="W17904" s="50"/>
      <c r="AA17904" s="50"/>
      <c r="AE17904" s="50"/>
    </row>
    <row r="17905" spans="23:31">
      <c r="W17905" s="50"/>
      <c r="AA17905" s="50"/>
      <c r="AE17905" s="50"/>
    </row>
    <row r="17906" spans="23:31">
      <c r="W17906" s="50"/>
      <c r="AA17906" s="50"/>
      <c r="AE17906" s="50"/>
    </row>
    <row r="17907" spans="23:31">
      <c r="W17907" s="50"/>
      <c r="AA17907" s="50"/>
      <c r="AE17907" s="50"/>
    </row>
    <row r="17908" spans="23:31">
      <c r="W17908" s="50"/>
      <c r="AA17908" s="50"/>
      <c r="AE17908" s="50"/>
    </row>
    <row r="17909" spans="23:31">
      <c r="W17909" s="50"/>
      <c r="AA17909" s="50"/>
      <c r="AE17909" s="50"/>
    </row>
    <row r="17910" spans="23:31">
      <c r="W17910" s="50"/>
      <c r="AA17910" s="50"/>
      <c r="AE17910" s="50"/>
    </row>
    <row r="17911" spans="23:31">
      <c r="W17911" s="50"/>
      <c r="AA17911" s="50"/>
      <c r="AE17911" s="50"/>
    </row>
    <row r="17912" spans="23:31">
      <c r="W17912" s="50"/>
      <c r="AA17912" s="50"/>
      <c r="AE17912" s="50"/>
    </row>
    <row r="17913" spans="23:31">
      <c r="W17913" s="50"/>
      <c r="AA17913" s="50"/>
      <c r="AE17913" s="50"/>
    </row>
    <row r="17914" spans="23:31">
      <c r="W17914" s="50"/>
      <c r="AA17914" s="50"/>
      <c r="AE17914" s="50"/>
    </row>
    <row r="17915" spans="23:31">
      <c r="W17915" s="50"/>
      <c r="AA17915" s="50"/>
      <c r="AE17915" s="50"/>
    </row>
    <row r="17916" spans="23:31">
      <c r="W17916" s="50"/>
      <c r="AA17916" s="50"/>
      <c r="AE17916" s="50"/>
    </row>
    <row r="17917" spans="23:31">
      <c r="W17917" s="50"/>
      <c r="AA17917" s="50"/>
      <c r="AE17917" s="50"/>
    </row>
    <row r="17918" spans="23:31">
      <c r="W17918" s="50"/>
      <c r="AA17918" s="50"/>
      <c r="AE17918" s="50"/>
    </row>
    <row r="17919" spans="23:31">
      <c r="W17919" s="50"/>
      <c r="AA17919" s="50"/>
      <c r="AE17919" s="50"/>
    </row>
    <row r="17920" spans="23:31">
      <c r="W17920" s="50"/>
      <c r="AA17920" s="50"/>
      <c r="AE17920" s="50"/>
    </row>
    <row r="17921" spans="23:31">
      <c r="W17921" s="50"/>
      <c r="AA17921" s="50"/>
      <c r="AE17921" s="50"/>
    </row>
    <row r="17922" spans="23:31">
      <c r="W17922" s="50"/>
      <c r="AA17922" s="50"/>
      <c r="AE17922" s="50"/>
    </row>
    <row r="17923" spans="23:31">
      <c r="W17923" s="50"/>
      <c r="AA17923" s="50"/>
      <c r="AE17923" s="50"/>
    </row>
    <row r="17924" spans="23:31">
      <c r="W17924" s="50"/>
      <c r="AA17924" s="50"/>
      <c r="AE17924" s="50"/>
    </row>
    <row r="17925" spans="23:31">
      <c r="W17925" s="50"/>
      <c r="AA17925" s="50"/>
      <c r="AE17925" s="50"/>
    </row>
    <row r="17926" spans="23:31">
      <c r="W17926" s="50"/>
      <c r="AA17926" s="50"/>
      <c r="AE17926" s="50"/>
    </row>
    <row r="17927" spans="23:31">
      <c r="W17927" s="50"/>
      <c r="AA17927" s="50"/>
      <c r="AE17927" s="50"/>
    </row>
    <row r="17928" spans="23:31">
      <c r="W17928" s="50"/>
      <c r="AA17928" s="50"/>
      <c r="AE17928" s="50"/>
    </row>
    <row r="17929" spans="23:31">
      <c r="W17929" s="50"/>
      <c r="AA17929" s="50"/>
      <c r="AE17929" s="50"/>
    </row>
    <row r="17930" spans="23:31">
      <c r="W17930" s="50"/>
      <c r="AA17930" s="50"/>
      <c r="AE17930" s="50"/>
    </row>
    <row r="17931" spans="23:31">
      <c r="W17931" s="50"/>
      <c r="AA17931" s="50"/>
      <c r="AE17931" s="50"/>
    </row>
    <row r="17932" spans="23:31">
      <c r="W17932" s="50"/>
      <c r="AA17932" s="50"/>
      <c r="AE17932" s="50"/>
    </row>
    <row r="17933" spans="23:31">
      <c r="W17933" s="50"/>
      <c r="AA17933" s="50"/>
      <c r="AE17933" s="50"/>
    </row>
    <row r="17934" spans="23:31">
      <c r="W17934" s="50"/>
      <c r="AA17934" s="50"/>
      <c r="AE17934" s="50"/>
    </row>
    <row r="17935" spans="23:31">
      <c r="W17935" s="50"/>
      <c r="AA17935" s="50"/>
      <c r="AE17935" s="50"/>
    </row>
    <row r="17936" spans="23:31">
      <c r="W17936" s="50"/>
      <c r="AA17936" s="50"/>
      <c r="AE17936" s="50"/>
    </row>
    <row r="17937" spans="23:31">
      <c r="W17937" s="50"/>
      <c r="AA17937" s="50"/>
      <c r="AE17937" s="50"/>
    </row>
    <row r="17938" spans="23:31">
      <c r="W17938" s="50"/>
      <c r="AA17938" s="50"/>
      <c r="AE17938" s="50"/>
    </row>
    <row r="17939" spans="23:31">
      <c r="W17939" s="50"/>
      <c r="AA17939" s="50"/>
      <c r="AE17939" s="50"/>
    </row>
    <row r="17940" spans="23:31">
      <c r="W17940" s="50"/>
      <c r="AA17940" s="50"/>
      <c r="AE17940" s="50"/>
    </row>
    <row r="17941" spans="23:31">
      <c r="W17941" s="50"/>
      <c r="AA17941" s="50"/>
      <c r="AE17941" s="50"/>
    </row>
    <row r="17942" spans="23:31">
      <c r="W17942" s="50"/>
      <c r="AA17942" s="50"/>
      <c r="AE17942" s="50"/>
    </row>
    <row r="17943" spans="23:31">
      <c r="W17943" s="50"/>
      <c r="AA17943" s="50"/>
      <c r="AE17943" s="50"/>
    </row>
    <row r="17944" spans="23:31">
      <c r="W17944" s="50"/>
      <c r="AA17944" s="50"/>
      <c r="AE17944" s="50"/>
    </row>
    <row r="17945" spans="23:31">
      <c r="W17945" s="50"/>
      <c r="AA17945" s="50"/>
      <c r="AE17945" s="50"/>
    </row>
    <row r="17946" spans="23:31">
      <c r="W17946" s="50"/>
      <c r="AA17946" s="50"/>
      <c r="AE17946" s="50"/>
    </row>
    <row r="17947" spans="23:31">
      <c r="W17947" s="50"/>
      <c r="AA17947" s="50"/>
      <c r="AE17947" s="50"/>
    </row>
    <row r="17948" spans="23:31">
      <c r="W17948" s="50"/>
      <c r="AA17948" s="50"/>
      <c r="AE17948" s="50"/>
    </row>
    <row r="17949" spans="23:31">
      <c r="W17949" s="50"/>
      <c r="AA17949" s="50"/>
      <c r="AE17949" s="50"/>
    </row>
    <row r="17950" spans="23:31">
      <c r="W17950" s="50"/>
      <c r="AA17950" s="50"/>
      <c r="AE17950" s="50"/>
    </row>
    <row r="17951" spans="23:31">
      <c r="W17951" s="50"/>
      <c r="AA17951" s="50"/>
      <c r="AE17951" s="50"/>
    </row>
    <row r="17952" spans="23:31">
      <c r="W17952" s="50"/>
      <c r="AA17952" s="50"/>
      <c r="AE17952" s="50"/>
    </row>
    <row r="17953" spans="23:31">
      <c r="W17953" s="50"/>
      <c r="AA17953" s="50"/>
      <c r="AE17953" s="50"/>
    </row>
    <row r="17954" spans="23:31">
      <c r="W17954" s="50"/>
      <c r="AA17954" s="50"/>
      <c r="AE17954" s="50"/>
    </row>
    <row r="17955" spans="23:31">
      <c r="W17955" s="50"/>
      <c r="AA17955" s="50"/>
      <c r="AE17955" s="50"/>
    </row>
    <row r="17956" spans="23:31">
      <c r="W17956" s="50"/>
      <c r="AA17956" s="50"/>
      <c r="AE17956" s="50"/>
    </row>
    <row r="17957" spans="23:31">
      <c r="W17957" s="50"/>
      <c r="AA17957" s="50"/>
      <c r="AE17957" s="50"/>
    </row>
    <row r="17958" spans="23:31">
      <c r="W17958" s="50"/>
      <c r="AA17958" s="50"/>
      <c r="AE17958" s="50"/>
    </row>
    <row r="17959" spans="23:31">
      <c r="W17959" s="50"/>
      <c r="AA17959" s="50"/>
      <c r="AE17959" s="50"/>
    </row>
    <row r="17960" spans="23:31">
      <c r="W17960" s="50"/>
      <c r="AA17960" s="50"/>
      <c r="AE17960" s="50"/>
    </row>
    <row r="17961" spans="23:31">
      <c r="W17961" s="50"/>
      <c r="AA17961" s="50"/>
      <c r="AE17961" s="50"/>
    </row>
    <row r="17962" spans="23:31">
      <c r="W17962" s="50"/>
      <c r="AA17962" s="50"/>
      <c r="AE17962" s="50"/>
    </row>
    <row r="17963" spans="23:31">
      <c r="W17963" s="50"/>
      <c r="AA17963" s="50"/>
      <c r="AE17963" s="50"/>
    </row>
    <row r="17964" spans="23:31">
      <c r="W17964" s="50"/>
      <c r="AA17964" s="50"/>
      <c r="AE17964" s="50"/>
    </row>
    <row r="17965" spans="23:31">
      <c r="W17965" s="50"/>
      <c r="AA17965" s="50"/>
      <c r="AE17965" s="50"/>
    </row>
    <row r="17966" spans="23:31">
      <c r="W17966" s="50"/>
      <c r="AA17966" s="50"/>
      <c r="AE17966" s="50"/>
    </row>
    <row r="17967" spans="23:31">
      <c r="W17967" s="50"/>
      <c r="AA17967" s="50"/>
      <c r="AE17967" s="50"/>
    </row>
    <row r="17968" spans="23:31">
      <c r="W17968" s="50"/>
      <c r="AA17968" s="50"/>
      <c r="AE17968" s="50"/>
    </row>
    <row r="17969" spans="23:31">
      <c r="W17969" s="50"/>
      <c r="AA17969" s="50"/>
      <c r="AE17969" s="50"/>
    </row>
    <row r="17970" spans="23:31">
      <c r="W17970" s="50"/>
      <c r="AA17970" s="50"/>
      <c r="AE17970" s="50"/>
    </row>
    <row r="17971" spans="23:31">
      <c r="W17971" s="50"/>
      <c r="AA17971" s="50"/>
      <c r="AE17971" s="50"/>
    </row>
    <row r="17972" spans="23:31">
      <c r="W17972" s="50"/>
      <c r="AA17972" s="50"/>
      <c r="AE17972" s="50"/>
    </row>
    <row r="17973" spans="23:31">
      <c r="W17973" s="50"/>
      <c r="AA17973" s="50"/>
      <c r="AE17973" s="50"/>
    </row>
    <row r="17974" spans="23:31">
      <c r="W17974" s="50"/>
      <c r="AA17974" s="50"/>
      <c r="AE17974" s="50"/>
    </row>
    <row r="17975" spans="23:31">
      <c r="W17975" s="50"/>
      <c r="AA17975" s="50"/>
      <c r="AE17975" s="50"/>
    </row>
    <row r="17976" spans="23:31">
      <c r="W17976" s="50"/>
      <c r="AA17976" s="50"/>
      <c r="AE17976" s="50"/>
    </row>
    <row r="17977" spans="23:31">
      <c r="W17977" s="50"/>
      <c r="AA17977" s="50"/>
      <c r="AE17977" s="50"/>
    </row>
    <row r="17978" spans="23:31">
      <c r="W17978" s="50"/>
      <c r="AA17978" s="50"/>
      <c r="AE17978" s="50"/>
    </row>
    <row r="17979" spans="23:31">
      <c r="W17979" s="50"/>
      <c r="AA17979" s="50"/>
      <c r="AE17979" s="50"/>
    </row>
    <row r="17980" spans="23:31">
      <c r="W17980" s="50"/>
      <c r="AA17980" s="50"/>
      <c r="AE17980" s="50"/>
    </row>
    <row r="17981" spans="23:31">
      <c r="W17981" s="50"/>
      <c r="AA17981" s="50"/>
      <c r="AE17981" s="50"/>
    </row>
    <row r="17982" spans="23:31">
      <c r="W17982" s="50"/>
      <c r="AA17982" s="50"/>
      <c r="AE17982" s="50"/>
    </row>
    <row r="17983" spans="23:31">
      <c r="W17983" s="50"/>
      <c r="AA17983" s="50"/>
      <c r="AE17983" s="50"/>
    </row>
    <row r="17984" spans="23:31">
      <c r="W17984" s="50"/>
      <c r="AA17984" s="50"/>
      <c r="AE17984" s="50"/>
    </row>
    <row r="17985" spans="23:31">
      <c r="W17985" s="50"/>
      <c r="AA17985" s="50"/>
      <c r="AE17985" s="50"/>
    </row>
    <row r="17986" spans="23:31">
      <c r="W17986" s="50"/>
      <c r="AA17986" s="50"/>
      <c r="AE17986" s="50"/>
    </row>
    <row r="17987" spans="23:31">
      <c r="W17987" s="50"/>
      <c r="AA17987" s="50"/>
      <c r="AE17987" s="50"/>
    </row>
    <row r="17988" spans="23:31">
      <c r="W17988" s="50"/>
      <c r="AA17988" s="50"/>
      <c r="AE17988" s="50"/>
    </row>
    <row r="17989" spans="23:31">
      <c r="W17989" s="50"/>
      <c r="AA17989" s="50"/>
      <c r="AE17989" s="50"/>
    </row>
    <row r="17990" spans="23:31">
      <c r="W17990" s="50"/>
      <c r="AA17990" s="50"/>
      <c r="AE17990" s="50"/>
    </row>
    <row r="17991" spans="23:31">
      <c r="W17991" s="50"/>
      <c r="AA17991" s="50"/>
      <c r="AE17991" s="50"/>
    </row>
    <row r="17992" spans="23:31">
      <c r="W17992" s="50"/>
      <c r="AA17992" s="50"/>
      <c r="AE17992" s="50"/>
    </row>
    <row r="17993" spans="23:31">
      <c r="W17993" s="50"/>
      <c r="AA17993" s="50"/>
      <c r="AE17993" s="50"/>
    </row>
    <row r="17994" spans="23:31">
      <c r="W17994" s="50"/>
      <c r="AA17994" s="50"/>
      <c r="AE17994" s="50"/>
    </row>
    <row r="17995" spans="23:31">
      <c r="W17995" s="50"/>
      <c r="AA17995" s="50"/>
      <c r="AE17995" s="50"/>
    </row>
    <row r="17996" spans="23:31">
      <c r="W17996" s="50"/>
      <c r="AA17996" s="50"/>
      <c r="AE17996" s="50"/>
    </row>
    <row r="17997" spans="23:31">
      <c r="W17997" s="50"/>
      <c r="AA17997" s="50"/>
      <c r="AE17997" s="50"/>
    </row>
    <row r="17998" spans="23:31">
      <c r="W17998" s="50"/>
      <c r="AA17998" s="50"/>
      <c r="AE17998" s="50"/>
    </row>
    <row r="17999" spans="23:31">
      <c r="W17999" s="50"/>
      <c r="AA17999" s="50"/>
      <c r="AE17999" s="50"/>
    </row>
    <row r="18000" spans="23:31">
      <c r="W18000" s="50"/>
      <c r="AA18000" s="50"/>
      <c r="AE18000" s="50"/>
    </row>
    <row r="18001" spans="23:31">
      <c r="W18001" s="50"/>
      <c r="AA18001" s="50"/>
      <c r="AE18001" s="50"/>
    </row>
    <row r="18002" spans="23:31">
      <c r="W18002" s="50"/>
      <c r="AA18002" s="50"/>
      <c r="AE18002" s="50"/>
    </row>
    <row r="18003" spans="23:31">
      <c r="W18003" s="50"/>
      <c r="AA18003" s="50"/>
      <c r="AE18003" s="50"/>
    </row>
    <row r="18004" spans="23:31">
      <c r="W18004" s="50"/>
      <c r="AA18004" s="50"/>
      <c r="AE18004" s="50"/>
    </row>
    <row r="18005" spans="23:31">
      <c r="W18005" s="50"/>
      <c r="AA18005" s="50"/>
      <c r="AE18005" s="50"/>
    </row>
    <row r="18006" spans="23:31">
      <c r="W18006" s="50"/>
      <c r="AA18006" s="50"/>
      <c r="AE18006" s="50"/>
    </row>
    <row r="18007" spans="23:31">
      <c r="W18007" s="50"/>
      <c r="AA18007" s="50"/>
      <c r="AE18007" s="50"/>
    </row>
    <row r="18008" spans="23:31">
      <c r="W18008" s="50"/>
      <c r="AA18008" s="50"/>
      <c r="AE18008" s="50"/>
    </row>
    <row r="18009" spans="23:31">
      <c r="W18009" s="50"/>
      <c r="AA18009" s="50"/>
      <c r="AE18009" s="50"/>
    </row>
    <row r="18010" spans="23:31">
      <c r="W18010" s="50"/>
      <c r="AA18010" s="50"/>
      <c r="AE18010" s="50"/>
    </row>
    <row r="18011" spans="23:31">
      <c r="W18011" s="50"/>
      <c r="AA18011" s="50"/>
      <c r="AE18011" s="50"/>
    </row>
    <row r="18012" spans="23:31">
      <c r="W18012" s="50"/>
      <c r="AA18012" s="50"/>
      <c r="AE18012" s="50"/>
    </row>
    <row r="18013" spans="23:31">
      <c r="W18013" s="50"/>
      <c r="AA18013" s="50"/>
      <c r="AE18013" s="50"/>
    </row>
    <row r="18014" spans="23:31">
      <c r="W18014" s="50"/>
      <c r="AA18014" s="50"/>
      <c r="AE18014" s="50"/>
    </row>
    <row r="18015" spans="23:31">
      <c r="W18015" s="50"/>
      <c r="AA18015" s="50"/>
      <c r="AE18015" s="50"/>
    </row>
    <row r="18016" spans="23:31">
      <c r="W18016" s="50"/>
      <c r="AA18016" s="50"/>
      <c r="AE18016" s="50"/>
    </row>
    <row r="18017" spans="23:31">
      <c r="W18017" s="50"/>
      <c r="AA18017" s="50"/>
      <c r="AE18017" s="50"/>
    </row>
    <row r="18018" spans="23:31">
      <c r="W18018" s="50"/>
      <c r="AA18018" s="50"/>
      <c r="AE18018" s="50"/>
    </row>
    <row r="18019" spans="23:31">
      <c r="W18019" s="50"/>
      <c r="AA18019" s="50"/>
      <c r="AE18019" s="50"/>
    </row>
    <row r="18020" spans="23:31">
      <c r="W18020" s="50"/>
      <c r="AA18020" s="50"/>
      <c r="AE18020" s="50"/>
    </row>
    <row r="18021" spans="23:31">
      <c r="W18021" s="50"/>
      <c r="AA18021" s="50"/>
      <c r="AE18021" s="50"/>
    </row>
    <row r="18022" spans="23:31">
      <c r="W18022" s="50"/>
      <c r="AA18022" s="50"/>
      <c r="AE18022" s="50"/>
    </row>
    <row r="18023" spans="23:31">
      <c r="W18023" s="50"/>
      <c r="AA18023" s="50"/>
      <c r="AE18023" s="50"/>
    </row>
    <row r="18024" spans="23:31">
      <c r="W18024" s="50"/>
      <c r="AA18024" s="50"/>
      <c r="AE18024" s="50"/>
    </row>
    <row r="18025" spans="23:31">
      <c r="W18025" s="50"/>
      <c r="AA18025" s="50"/>
      <c r="AE18025" s="50"/>
    </row>
    <row r="18026" spans="23:31">
      <c r="W18026" s="50"/>
      <c r="AA18026" s="50"/>
      <c r="AE18026" s="50"/>
    </row>
    <row r="18027" spans="23:31">
      <c r="W18027" s="50"/>
      <c r="AA18027" s="50"/>
      <c r="AE18027" s="50"/>
    </row>
    <row r="18028" spans="23:31">
      <c r="W18028" s="50"/>
      <c r="AA18028" s="50"/>
      <c r="AE18028" s="50"/>
    </row>
    <row r="18029" spans="23:31">
      <c r="W18029" s="50"/>
      <c r="AA18029" s="50"/>
      <c r="AE18029" s="50"/>
    </row>
    <row r="18030" spans="23:31">
      <c r="W18030" s="50"/>
      <c r="AA18030" s="50"/>
      <c r="AE18030" s="50"/>
    </row>
    <row r="18031" spans="23:31">
      <c r="W18031" s="50"/>
      <c r="AA18031" s="50"/>
      <c r="AE18031" s="50"/>
    </row>
    <row r="18032" spans="23:31">
      <c r="W18032" s="50"/>
      <c r="AA18032" s="50"/>
      <c r="AE18032" s="50"/>
    </row>
    <row r="18033" spans="23:31">
      <c r="W18033" s="50"/>
      <c r="AA18033" s="50"/>
      <c r="AE18033" s="50"/>
    </row>
    <row r="18034" spans="23:31">
      <c r="W18034" s="50"/>
      <c r="AA18034" s="50"/>
      <c r="AE18034" s="50"/>
    </row>
    <row r="18035" spans="23:31">
      <c r="W18035" s="50"/>
      <c r="AA18035" s="50"/>
      <c r="AE18035" s="50"/>
    </row>
    <row r="18036" spans="23:31">
      <c r="W18036" s="50"/>
      <c r="AA18036" s="50"/>
      <c r="AE18036" s="50"/>
    </row>
    <row r="18037" spans="23:31">
      <c r="W18037" s="50"/>
      <c r="AA18037" s="50"/>
      <c r="AE18037" s="50"/>
    </row>
    <row r="18038" spans="23:31">
      <c r="W18038" s="50"/>
      <c r="AA18038" s="50"/>
      <c r="AE18038" s="50"/>
    </row>
    <row r="18039" spans="23:31">
      <c r="W18039" s="50"/>
      <c r="AA18039" s="50"/>
      <c r="AE18039" s="50"/>
    </row>
    <row r="18040" spans="23:31">
      <c r="W18040" s="50"/>
      <c r="AA18040" s="50"/>
      <c r="AE18040" s="50"/>
    </row>
    <row r="18041" spans="23:31">
      <c r="W18041" s="50"/>
      <c r="AA18041" s="50"/>
      <c r="AE18041" s="50"/>
    </row>
    <row r="18042" spans="23:31">
      <c r="W18042" s="50"/>
      <c r="AA18042" s="50"/>
      <c r="AE18042" s="50"/>
    </row>
    <row r="18043" spans="23:31">
      <c r="W18043" s="50"/>
      <c r="AA18043" s="50"/>
      <c r="AE18043" s="50"/>
    </row>
    <row r="18044" spans="23:31">
      <c r="W18044" s="50"/>
      <c r="AA18044" s="50"/>
      <c r="AE18044" s="50"/>
    </row>
    <row r="18045" spans="23:31">
      <c r="W18045" s="50"/>
      <c r="AA18045" s="50"/>
      <c r="AE18045" s="50"/>
    </row>
    <row r="18046" spans="23:31">
      <c r="W18046" s="50"/>
      <c r="AA18046" s="50"/>
      <c r="AE18046" s="50"/>
    </row>
    <row r="18047" spans="23:31">
      <c r="W18047" s="50"/>
      <c r="AA18047" s="50"/>
      <c r="AE18047" s="50"/>
    </row>
    <row r="18048" spans="23:31">
      <c r="W18048" s="50"/>
      <c r="AA18048" s="50"/>
      <c r="AE18048" s="50"/>
    </row>
    <row r="18049" spans="23:31">
      <c r="W18049" s="50"/>
      <c r="AA18049" s="50"/>
      <c r="AE18049" s="50"/>
    </row>
    <row r="18050" spans="23:31">
      <c r="W18050" s="50"/>
      <c r="AA18050" s="50"/>
      <c r="AE18050" s="50"/>
    </row>
    <row r="18051" spans="23:31">
      <c r="W18051" s="50"/>
      <c r="AA18051" s="50"/>
      <c r="AE18051" s="50"/>
    </row>
    <row r="18052" spans="23:31">
      <c r="W18052" s="50"/>
      <c r="AA18052" s="50"/>
      <c r="AE18052" s="50"/>
    </row>
    <row r="18053" spans="23:31">
      <c r="W18053" s="50"/>
      <c r="AA18053" s="50"/>
      <c r="AE18053" s="50"/>
    </row>
    <row r="18054" spans="23:31">
      <c r="W18054" s="50"/>
      <c r="AA18054" s="50"/>
      <c r="AE18054" s="50"/>
    </row>
    <row r="18055" spans="23:31">
      <c r="W18055" s="50"/>
      <c r="AA18055" s="50"/>
      <c r="AE18055" s="50"/>
    </row>
    <row r="18056" spans="23:31">
      <c r="W18056" s="50"/>
      <c r="AA18056" s="50"/>
      <c r="AE18056" s="50"/>
    </row>
    <row r="18057" spans="23:31">
      <c r="W18057" s="50"/>
      <c r="AA18057" s="50"/>
      <c r="AE18057" s="50"/>
    </row>
    <row r="18058" spans="23:31">
      <c r="W18058" s="50"/>
      <c r="AA18058" s="50"/>
      <c r="AE18058" s="50"/>
    </row>
    <row r="18059" spans="23:31">
      <c r="W18059" s="50"/>
      <c r="AA18059" s="50"/>
      <c r="AE18059" s="50"/>
    </row>
    <row r="18060" spans="23:31">
      <c r="W18060" s="50"/>
      <c r="AA18060" s="50"/>
      <c r="AE18060" s="50"/>
    </row>
    <row r="18061" spans="23:31">
      <c r="W18061" s="50"/>
      <c r="AA18061" s="50"/>
      <c r="AE18061" s="50"/>
    </row>
    <row r="18062" spans="23:31">
      <c r="W18062" s="50"/>
      <c r="AA18062" s="50"/>
      <c r="AE18062" s="50"/>
    </row>
    <row r="18063" spans="23:31">
      <c r="W18063" s="50"/>
      <c r="AA18063" s="50"/>
      <c r="AE18063" s="50"/>
    </row>
    <row r="18064" spans="23:31">
      <c r="W18064" s="50"/>
      <c r="AA18064" s="50"/>
      <c r="AE18064" s="50"/>
    </row>
    <row r="18065" spans="23:31">
      <c r="W18065" s="50"/>
      <c r="AA18065" s="50"/>
      <c r="AE18065" s="50"/>
    </row>
    <row r="18066" spans="23:31">
      <c r="W18066" s="50"/>
      <c r="AA18066" s="50"/>
      <c r="AE18066" s="50"/>
    </row>
    <row r="18067" spans="23:31">
      <c r="W18067" s="50"/>
      <c r="AA18067" s="50"/>
      <c r="AE18067" s="50"/>
    </row>
    <row r="18068" spans="23:31">
      <c r="W18068" s="50"/>
      <c r="AA18068" s="50"/>
      <c r="AE18068" s="50"/>
    </row>
    <row r="18069" spans="23:31">
      <c r="W18069" s="50"/>
      <c r="AA18069" s="50"/>
      <c r="AE18069" s="50"/>
    </row>
    <row r="18070" spans="23:31">
      <c r="W18070" s="50"/>
      <c r="AA18070" s="50"/>
      <c r="AE18070" s="50"/>
    </row>
    <row r="18071" spans="23:31">
      <c r="W18071" s="50"/>
      <c r="AA18071" s="50"/>
      <c r="AE18071" s="50"/>
    </row>
    <row r="18072" spans="23:31">
      <c r="W18072" s="50"/>
      <c r="AA18072" s="50"/>
      <c r="AE18072" s="50"/>
    </row>
    <row r="18073" spans="23:31">
      <c r="W18073" s="50"/>
      <c r="AA18073" s="50"/>
      <c r="AE18073" s="50"/>
    </row>
    <row r="18074" spans="23:31">
      <c r="W18074" s="50"/>
      <c r="AA18074" s="50"/>
      <c r="AE18074" s="50"/>
    </row>
    <row r="18075" spans="23:31">
      <c r="W18075" s="50"/>
      <c r="AA18075" s="50"/>
      <c r="AE18075" s="50"/>
    </row>
    <row r="18076" spans="23:31">
      <c r="W18076" s="50"/>
      <c r="AA18076" s="50"/>
      <c r="AE18076" s="50"/>
    </row>
    <row r="18077" spans="23:31">
      <c r="W18077" s="50"/>
      <c r="AA18077" s="50"/>
      <c r="AE18077" s="50"/>
    </row>
    <row r="18078" spans="23:31">
      <c r="W18078" s="50"/>
      <c r="AA18078" s="50"/>
      <c r="AE18078" s="50"/>
    </row>
    <row r="18079" spans="23:31">
      <c r="W18079" s="50"/>
      <c r="AA18079" s="50"/>
      <c r="AE18079" s="50"/>
    </row>
    <row r="18080" spans="23:31">
      <c r="W18080" s="50"/>
      <c r="AA18080" s="50"/>
      <c r="AE18080" s="50"/>
    </row>
    <row r="18081" spans="23:31">
      <c r="W18081" s="50"/>
      <c r="AA18081" s="50"/>
      <c r="AE18081" s="50"/>
    </row>
    <row r="18082" spans="23:31">
      <c r="W18082" s="50"/>
      <c r="AA18082" s="50"/>
      <c r="AE18082" s="50"/>
    </row>
    <row r="18083" spans="23:31">
      <c r="W18083" s="50"/>
      <c r="AA18083" s="50"/>
      <c r="AE18083" s="50"/>
    </row>
    <row r="18084" spans="23:31">
      <c r="W18084" s="50"/>
      <c r="AA18084" s="50"/>
      <c r="AE18084" s="50"/>
    </row>
    <row r="18085" spans="23:31">
      <c r="W18085" s="50"/>
      <c r="AA18085" s="50"/>
      <c r="AE18085" s="50"/>
    </row>
    <row r="18086" spans="23:31">
      <c r="W18086" s="50"/>
      <c r="AA18086" s="50"/>
      <c r="AE18086" s="50"/>
    </row>
    <row r="18087" spans="23:31">
      <c r="W18087" s="50"/>
      <c r="AA18087" s="50"/>
      <c r="AE18087" s="50"/>
    </row>
    <row r="18088" spans="23:31">
      <c r="W18088" s="50"/>
      <c r="AA18088" s="50"/>
      <c r="AE18088" s="50"/>
    </row>
    <row r="18089" spans="23:31">
      <c r="W18089" s="50"/>
      <c r="AA18089" s="50"/>
      <c r="AE18089" s="50"/>
    </row>
    <row r="18090" spans="23:31">
      <c r="W18090" s="50"/>
      <c r="AA18090" s="50"/>
      <c r="AE18090" s="50"/>
    </row>
    <row r="18091" spans="23:31">
      <c r="W18091" s="50"/>
      <c r="AA18091" s="50"/>
      <c r="AE18091" s="50"/>
    </row>
    <row r="18092" spans="23:31">
      <c r="W18092" s="50"/>
      <c r="AA18092" s="50"/>
      <c r="AE18092" s="50"/>
    </row>
    <row r="18093" spans="23:31">
      <c r="W18093" s="50"/>
      <c r="AA18093" s="50"/>
      <c r="AE18093" s="50"/>
    </row>
    <row r="18094" spans="23:31">
      <c r="W18094" s="50"/>
      <c r="AA18094" s="50"/>
      <c r="AE18094" s="50"/>
    </row>
    <row r="18095" spans="23:31">
      <c r="W18095" s="50"/>
      <c r="AA18095" s="50"/>
      <c r="AE18095" s="50"/>
    </row>
    <row r="18096" spans="23:31">
      <c r="W18096" s="50"/>
      <c r="AA18096" s="50"/>
      <c r="AE18096" s="50"/>
    </row>
    <row r="18097" spans="23:31">
      <c r="W18097" s="50"/>
      <c r="AA18097" s="50"/>
      <c r="AE18097" s="50"/>
    </row>
    <row r="18098" spans="23:31">
      <c r="W18098" s="50"/>
      <c r="AA18098" s="50"/>
      <c r="AE18098" s="50"/>
    </row>
    <row r="18099" spans="23:31">
      <c r="W18099" s="50"/>
      <c r="AA18099" s="50"/>
      <c r="AE18099" s="50"/>
    </row>
    <row r="18100" spans="23:31">
      <c r="W18100" s="50"/>
      <c r="AA18100" s="50"/>
      <c r="AE18100" s="50"/>
    </row>
    <row r="18101" spans="23:31">
      <c r="W18101" s="50"/>
      <c r="AA18101" s="50"/>
      <c r="AE18101" s="50"/>
    </row>
    <row r="18102" spans="23:31">
      <c r="W18102" s="50"/>
      <c r="AA18102" s="50"/>
      <c r="AE18102" s="50"/>
    </row>
    <row r="18103" spans="23:31">
      <c r="W18103" s="50"/>
      <c r="AA18103" s="50"/>
      <c r="AE18103" s="50"/>
    </row>
    <row r="18104" spans="23:31">
      <c r="W18104" s="50"/>
      <c r="AA18104" s="50"/>
      <c r="AE18104" s="50"/>
    </row>
    <row r="18105" spans="23:31">
      <c r="W18105" s="50"/>
      <c r="AA18105" s="50"/>
      <c r="AE18105" s="50"/>
    </row>
    <row r="18106" spans="23:31">
      <c r="W18106" s="50"/>
      <c r="AA18106" s="50"/>
      <c r="AE18106" s="50"/>
    </row>
    <row r="18107" spans="23:31">
      <c r="W18107" s="50"/>
      <c r="AA18107" s="50"/>
      <c r="AE18107" s="50"/>
    </row>
    <row r="18108" spans="23:31">
      <c r="W18108" s="50"/>
      <c r="AA18108" s="50"/>
      <c r="AE18108" s="50"/>
    </row>
    <row r="18109" spans="23:31">
      <c r="W18109" s="50"/>
      <c r="AA18109" s="50"/>
      <c r="AE18109" s="50"/>
    </row>
    <row r="18110" spans="23:31">
      <c r="W18110" s="50"/>
      <c r="AA18110" s="50"/>
      <c r="AE18110" s="50"/>
    </row>
    <row r="18111" spans="23:31">
      <c r="W18111" s="50"/>
      <c r="AA18111" s="50"/>
      <c r="AE18111" s="50"/>
    </row>
    <row r="18112" spans="23:31">
      <c r="W18112" s="50"/>
      <c r="AA18112" s="50"/>
      <c r="AE18112" s="50"/>
    </row>
    <row r="18113" spans="23:31">
      <c r="W18113" s="50"/>
      <c r="AA18113" s="50"/>
      <c r="AE18113" s="50"/>
    </row>
    <row r="18114" spans="23:31">
      <c r="W18114" s="50"/>
      <c r="AA18114" s="50"/>
      <c r="AE18114" s="50"/>
    </row>
    <row r="18115" spans="23:31">
      <c r="W18115" s="50"/>
      <c r="AA18115" s="50"/>
      <c r="AE18115" s="50"/>
    </row>
    <row r="18116" spans="23:31">
      <c r="W18116" s="50"/>
      <c r="AA18116" s="50"/>
      <c r="AE18116" s="50"/>
    </row>
    <row r="18117" spans="23:31">
      <c r="W18117" s="50"/>
      <c r="AA18117" s="50"/>
      <c r="AE18117" s="50"/>
    </row>
    <row r="18118" spans="23:31">
      <c r="W18118" s="50"/>
      <c r="AA18118" s="50"/>
      <c r="AE18118" s="50"/>
    </row>
    <row r="18119" spans="23:31">
      <c r="W18119" s="50"/>
      <c r="AA18119" s="50"/>
      <c r="AE18119" s="50"/>
    </row>
    <row r="18120" spans="23:31">
      <c r="W18120" s="50"/>
      <c r="AA18120" s="50"/>
      <c r="AE18120" s="50"/>
    </row>
    <row r="18121" spans="23:31">
      <c r="W18121" s="50"/>
      <c r="AA18121" s="50"/>
      <c r="AE18121" s="50"/>
    </row>
    <row r="18122" spans="23:31">
      <c r="W18122" s="50"/>
      <c r="AA18122" s="50"/>
      <c r="AE18122" s="50"/>
    </row>
    <row r="18123" spans="23:31">
      <c r="W18123" s="50"/>
      <c r="AA18123" s="50"/>
      <c r="AE18123" s="50"/>
    </row>
    <row r="18124" spans="23:31">
      <c r="W18124" s="50"/>
      <c r="AA18124" s="50"/>
      <c r="AE18124" s="50"/>
    </row>
    <row r="18125" spans="23:31">
      <c r="W18125" s="50"/>
      <c r="AA18125" s="50"/>
      <c r="AE18125" s="50"/>
    </row>
    <row r="18126" spans="23:31">
      <c r="W18126" s="50"/>
      <c r="AA18126" s="50"/>
      <c r="AE18126" s="50"/>
    </row>
    <row r="18127" spans="23:31">
      <c r="W18127" s="50"/>
      <c r="AA18127" s="50"/>
      <c r="AE18127" s="50"/>
    </row>
    <row r="18128" spans="23:31">
      <c r="W18128" s="50"/>
      <c r="AA18128" s="50"/>
      <c r="AE18128" s="50"/>
    </row>
    <row r="18129" spans="23:31">
      <c r="W18129" s="50"/>
      <c r="AA18129" s="50"/>
      <c r="AE18129" s="50"/>
    </row>
    <row r="18130" spans="23:31">
      <c r="W18130" s="50"/>
      <c r="AA18130" s="50"/>
      <c r="AE18130" s="50"/>
    </row>
    <row r="18131" spans="23:31">
      <c r="W18131" s="50"/>
      <c r="AA18131" s="50"/>
      <c r="AE18131" s="50"/>
    </row>
    <row r="18132" spans="23:31">
      <c r="W18132" s="50"/>
      <c r="AA18132" s="50"/>
      <c r="AE18132" s="50"/>
    </row>
    <row r="18133" spans="23:31">
      <c r="W18133" s="50"/>
      <c r="AA18133" s="50"/>
      <c r="AE18133" s="50"/>
    </row>
    <row r="18134" spans="23:31">
      <c r="W18134" s="50"/>
      <c r="AA18134" s="50"/>
      <c r="AE18134" s="50"/>
    </row>
    <row r="18135" spans="23:31">
      <c r="W18135" s="50"/>
      <c r="AA18135" s="50"/>
      <c r="AE18135" s="50"/>
    </row>
    <row r="18136" spans="23:31">
      <c r="W18136" s="50"/>
      <c r="AA18136" s="50"/>
      <c r="AE18136" s="50"/>
    </row>
    <row r="18137" spans="23:31">
      <c r="W18137" s="50"/>
      <c r="AA18137" s="50"/>
      <c r="AE18137" s="50"/>
    </row>
    <row r="18138" spans="23:31">
      <c r="W18138" s="50"/>
      <c r="AA18138" s="50"/>
      <c r="AE18138" s="50"/>
    </row>
    <row r="18139" spans="23:31">
      <c r="W18139" s="50"/>
      <c r="AA18139" s="50"/>
      <c r="AE18139" s="50"/>
    </row>
    <row r="18140" spans="23:31">
      <c r="W18140" s="50"/>
      <c r="AA18140" s="50"/>
      <c r="AE18140" s="50"/>
    </row>
    <row r="18141" spans="23:31">
      <c r="W18141" s="50"/>
      <c r="AA18141" s="50"/>
      <c r="AE18141" s="50"/>
    </row>
    <row r="18142" spans="23:31">
      <c r="W18142" s="50"/>
      <c r="AA18142" s="50"/>
      <c r="AE18142" s="50"/>
    </row>
    <row r="18143" spans="23:31">
      <c r="W18143" s="50"/>
      <c r="AA18143" s="50"/>
      <c r="AE18143" s="50"/>
    </row>
    <row r="18144" spans="23:31">
      <c r="W18144" s="50"/>
      <c r="AA18144" s="50"/>
      <c r="AE18144" s="50"/>
    </row>
    <row r="18145" spans="23:31">
      <c r="W18145" s="50"/>
      <c r="AA18145" s="50"/>
      <c r="AE18145" s="50"/>
    </row>
    <row r="18146" spans="23:31">
      <c r="W18146" s="50"/>
      <c r="AA18146" s="50"/>
      <c r="AE18146" s="50"/>
    </row>
    <row r="18147" spans="23:31">
      <c r="W18147" s="50"/>
      <c r="AA18147" s="50"/>
      <c r="AE18147" s="50"/>
    </row>
    <row r="18148" spans="23:31">
      <c r="W18148" s="50"/>
      <c r="AA18148" s="50"/>
      <c r="AE18148" s="50"/>
    </row>
    <row r="18149" spans="23:31">
      <c r="W18149" s="50"/>
      <c r="AA18149" s="50"/>
      <c r="AE18149" s="50"/>
    </row>
    <row r="18150" spans="23:31">
      <c r="W18150" s="50"/>
      <c r="AA18150" s="50"/>
      <c r="AE18150" s="50"/>
    </row>
    <row r="18151" spans="23:31">
      <c r="W18151" s="50"/>
      <c r="AA18151" s="50"/>
      <c r="AE18151" s="50"/>
    </row>
    <row r="18152" spans="23:31">
      <c r="W18152" s="50"/>
      <c r="AA18152" s="50"/>
      <c r="AE18152" s="50"/>
    </row>
    <row r="18153" spans="23:31">
      <c r="W18153" s="50"/>
      <c r="AA18153" s="50"/>
      <c r="AE18153" s="50"/>
    </row>
    <row r="18154" spans="23:31">
      <c r="W18154" s="50"/>
      <c r="AA18154" s="50"/>
      <c r="AE18154" s="50"/>
    </row>
    <row r="18155" spans="23:31">
      <c r="W18155" s="50"/>
      <c r="AA18155" s="50"/>
      <c r="AE18155" s="50"/>
    </row>
    <row r="18156" spans="23:31">
      <c r="W18156" s="50"/>
      <c r="AA18156" s="50"/>
      <c r="AE18156" s="50"/>
    </row>
    <row r="18157" spans="23:31">
      <c r="W18157" s="50"/>
      <c r="AA18157" s="50"/>
      <c r="AE18157" s="50"/>
    </row>
    <row r="18158" spans="23:31">
      <c r="W18158" s="50"/>
      <c r="AA18158" s="50"/>
      <c r="AE18158" s="50"/>
    </row>
    <row r="18159" spans="23:31">
      <c r="W18159" s="50"/>
      <c r="AA18159" s="50"/>
      <c r="AE18159" s="50"/>
    </row>
    <row r="18160" spans="23:31">
      <c r="W18160" s="50"/>
      <c r="AA18160" s="50"/>
      <c r="AE18160" s="50"/>
    </row>
    <row r="18161" spans="23:31">
      <c r="W18161" s="50"/>
      <c r="AA18161" s="50"/>
      <c r="AE18161" s="50"/>
    </row>
    <row r="18162" spans="23:31">
      <c r="W18162" s="50"/>
      <c r="AA18162" s="50"/>
      <c r="AE18162" s="50"/>
    </row>
    <row r="18163" spans="23:31">
      <c r="W18163" s="50"/>
      <c r="AA18163" s="50"/>
      <c r="AE18163" s="50"/>
    </row>
    <row r="18164" spans="23:31">
      <c r="W18164" s="50"/>
      <c r="AA18164" s="50"/>
      <c r="AE18164" s="50"/>
    </row>
    <row r="18165" spans="23:31">
      <c r="W18165" s="50"/>
      <c r="AA18165" s="50"/>
      <c r="AE18165" s="50"/>
    </row>
    <row r="18166" spans="23:31">
      <c r="W18166" s="50"/>
      <c r="AA18166" s="50"/>
      <c r="AE18166" s="50"/>
    </row>
    <row r="18167" spans="23:31">
      <c r="W18167" s="50"/>
      <c r="AA18167" s="50"/>
      <c r="AE18167" s="50"/>
    </row>
    <row r="18168" spans="23:31">
      <c r="W18168" s="50"/>
      <c r="AA18168" s="50"/>
      <c r="AE18168" s="50"/>
    </row>
    <row r="18169" spans="23:31">
      <c r="W18169" s="50"/>
      <c r="AA18169" s="50"/>
      <c r="AE18169" s="50"/>
    </row>
    <row r="18170" spans="23:31">
      <c r="W18170" s="50"/>
      <c r="AA18170" s="50"/>
      <c r="AE18170" s="50"/>
    </row>
    <row r="18171" spans="23:31">
      <c r="W18171" s="50"/>
      <c r="AA18171" s="50"/>
      <c r="AE18171" s="50"/>
    </row>
    <row r="18172" spans="23:31">
      <c r="W18172" s="50"/>
      <c r="AA18172" s="50"/>
      <c r="AE18172" s="50"/>
    </row>
    <row r="18173" spans="23:31">
      <c r="W18173" s="50"/>
      <c r="AA18173" s="50"/>
      <c r="AE18173" s="50"/>
    </row>
    <row r="18174" spans="23:31">
      <c r="W18174" s="50"/>
      <c r="AA18174" s="50"/>
      <c r="AE18174" s="50"/>
    </row>
    <row r="18175" spans="23:31">
      <c r="W18175" s="50"/>
      <c r="AA18175" s="50"/>
      <c r="AE18175" s="50"/>
    </row>
    <row r="18176" spans="23:31">
      <c r="W18176" s="50"/>
      <c r="AA18176" s="50"/>
      <c r="AE18176" s="50"/>
    </row>
    <row r="18177" spans="23:31">
      <c r="W18177" s="50"/>
      <c r="AA18177" s="50"/>
      <c r="AE18177" s="50"/>
    </row>
    <row r="18178" spans="23:31">
      <c r="W18178" s="50"/>
      <c r="AA18178" s="50"/>
      <c r="AE18178" s="50"/>
    </row>
    <row r="18179" spans="23:31">
      <c r="W18179" s="50"/>
      <c r="AA18179" s="50"/>
      <c r="AE18179" s="50"/>
    </row>
    <row r="18180" spans="23:31">
      <c r="W18180" s="50"/>
      <c r="AA18180" s="50"/>
      <c r="AE18180" s="50"/>
    </row>
    <row r="18181" spans="23:31">
      <c r="W18181" s="50"/>
      <c r="AA18181" s="50"/>
      <c r="AE18181" s="50"/>
    </row>
    <row r="18182" spans="23:31">
      <c r="W18182" s="50"/>
      <c r="AA18182" s="50"/>
      <c r="AE18182" s="50"/>
    </row>
    <row r="18183" spans="23:31">
      <c r="W18183" s="50"/>
      <c r="AA18183" s="50"/>
      <c r="AE18183" s="50"/>
    </row>
    <row r="18184" spans="23:31">
      <c r="W18184" s="50"/>
      <c r="AA18184" s="50"/>
      <c r="AE18184" s="50"/>
    </row>
    <row r="18185" spans="23:31">
      <c r="W18185" s="50"/>
      <c r="AA18185" s="50"/>
      <c r="AE18185" s="50"/>
    </row>
    <row r="18186" spans="23:31">
      <c r="W18186" s="50"/>
      <c r="AA18186" s="50"/>
      <c r="AE18186" s="50"/>
    </row>
    <row r="18187" spans="23:31">
      <c r="W18187" s="50"/>
      <c r="AA18187" s="50"/>
      <c r="AE18187" s="50"/>
    </row>
    <row r="18188" spans="23:31">
      <c r="W18188" s="50"/>
      <c r="AA18188" s="50"/>
      <c r="AE18188" s="50"/>
    </row>
    <row r="18189" spans="23:31">
      <c r="W18189" s="50"/>
      <c r="AA18189" s="50"/>
      <c r="AE18189" s="50"/>
    </row>
    <row r="18190" spans="23:31">
      <c r="W18190" s="50"/>
      <c r="AA18190" s="50"/>
      <c r="AE18190" s="50"/>
    </row>
    <row r="18191" spans="23:31">
      <c r="W18191" s="50"/>
      <c r="AA18191" s="50"/>
      <c r="AE18191" s="50"/>
    </row>
    <row r="18192" spans="23:31">
      <c r="W18192" s="50"/>
      <c r="AA18192" s="50"/>
      <c r="AE18192" s="50"/>
    </row>
    <row r="18193" spans="23:31">
      <c r="W18193" s="50"/>
      <c r="AA18193" s="50"/>
      <c r="AE18193" s="50"/>
    </row>
    <row r="18194" spans="23:31">
      <c r="W18194" s="50"/>
      <c r="AA18194" s="50"/>
      <c r="AE18194" s="50"/>
    </row>
    <row r="18195" spans="23:31">
      <c r="W18195" s="50"/>
      <c r="AA18195" s="50"/>
      <c r="AE18195" s="50"/>
    </row>
    <row r="18196" spans="23:31">
      <c r="W18196" s="50"/>
      <c r="AA18196" s="50"/>
      <c r="AE18196" s="50"/>
    </row>
    <row r="18197" spans="23:31">
      <c r="W18197" s="50"/>
      <c r="AA18197" s="50"/>
      <c r="AE18197" s="50"/>
    </row>
    <row r="18198" spans="23:31">
      <c r="W18198" s="50"/>
      <c r="AA18198" s="50"/>
      <c r="AE18198" s="50"/>
    </row>
    <row r="18199" spans="23:31">
      <c r="W18199" s="50"/>
      <c r="AA18199" s="50"/>
      <c r="AE18199" s="50"/>
    </row>
    <row r="18200" spans="23:31">
      <c r="W18200" s="50"/>
      <c r="AA18200" s="50"/>
      <c r="AE18200" s="50"/>
    </row>
    <row r="18201" spans="23:31">
      <c r="W18201" s="50"/>
      <c r="AA18201" s="50"/>
      <c r="AE18201" s="50"/>
    </row>
    <row r="18202" spans="23:31">
      <c r="W18202" s="50"/>
      <c r="AA18202" s="50"/>
      <c r="AE18202" s="50"/>
    </row>
    <row r="18203" spans="23:31">
      <c r="W18203" s="50"/>
      <c r="AA18203" s="50"/>
      <c r="AE18203" s="50"/>
    </row>
    <row r="18204" spans="23:31">
      <c r="W18204" s="50"/>
      <c r="AA18204" s="50"/>
      <c r="AE18204" s="50"/>
    </row>
    <row r="18205" spans="23:31">
      <c r="W18205" s="50"/>
      <c r="AA18205" s="50"/>
      <c r="AE18205" s="50"/>
    </row>
    <row r="18206" spans="23:31">
      <c r="W18206" s="50"/>
      <c r="AA18206" s="50"/>
      <c r="AE18206" s="50"/>
    </row>
    <row r="18207" spans="23:31">
      <c r="W18207" s="50"/>
      <c r="AA18207" s="50"/>
      <c r="AE18207" s="50"/>
    </row>
    <row r="18208" spans="23:31">
      <c r="W18208" s="50"/>
      <c r="AA18208" s="50"/>
      <c r="AE18208" s="50"/>
    </row>
    <row r="18209" spans="23:31">
      <c r="W18209" s="50"/>
      <c r="AA18209" s="50"/>
      <c r="AE18209" s="50"/>
    </row>
    <row r="18210" spans="23:31">
      <c r="W18210" s="50"/>
      <c r="AA18210" s="50"/>
      <c r="AE18210" s="50"/>
    </row>
    <row r="18211" spans="23:31">
      <c r="W18211" s="50"/>
      <c r="AA18211" s="50"/>
      <c r="AE18211" s="50"/>
    </row>
    <row r="18212" spans="23:31">
      <c r="W18212" s="50"/>
      <c r="AA18212" s="50"/>
      <c r="AE18212" s="50"/>
    </row>
    <row r="18213" spans="23:31">
      <c r="W18213" s="50"/>
      <c r="AA18213" s="50"/>
      <c r="AE18213" s="50"/>
    </row>
    <row r="18214" spans="23:31">
      <c r="W18214" s="50"/>
      <c r="AA18214" s="50"/>
      <c r="AE18214" s="50"/>
    </row>
    <row r="18215" spans="23:31">
      <c r="W18215" s="50"/>
      <c r="AA18215" s="50"/>
      <c r="AE18215" s="50"/>
    </row>
    <row r="18216" spans="23:31">
      <c r="W18216" s="50"/>
      <c r="AA18216" s="50"/>
      <c r="AE18216" s="50"/>
    </row>
    <row r="18217" spans="23:31">
      <c r="W18217" s="50"/>
      <c r="AA18217" s="50"/>
      <c r="AE18217" s="50"/>
    </row>
    <row r="18218" spans="23:31">
      <c r="W18218" s="50"/>
      <c r="AA18218" s="50"/>
      <c r="AE18218" s="50"/>
    </row>
    <row r="18219" spans="23:31">
      <c r="W18219" s="50"/>
      <c r="AA18219" s="50"/>
      <c r="AE18219" s="50"/>
    </row>
    <row r="18220" spans="23:31">
      <c r="W18220" s="50"/>
      <c r="AA18220" s="50"/>
      <c r="AE18220" s="50"/>
    </row>
    <row r="18221" spans="23:31">
      <c r="W18221" s="50"/>
      <c r="AA18221" s="50"/>
      <c r="AE18221" s="50"/>
    </row>
    <row r="18222" spans="23:31">
      <c r="W18222" s="50"/>
      <c r="AA18222" s="50"/>
      <c r="AE18222" s="50"/>
    </row>
    <row r="18223" spans="23:31">
      <c r="W18223" s="50"/>
      <c r="AA18223" s="50"/>
      <c r="AE18223" s="50"/>
    </row>
    <row r="18224" spans="23:31">
      <c r="W18224" s="50"/>
      <c r="AA18224" s="50"/>
      <c r="AE18224" s="50"/>
    </row>
    <row r="18225" spans="23:31">
      <c r="W18225" s="50"/>
      <c r="AA18225" s="50"/>
      <c r="AE18225" s="50"/>
    </row>
    <row r="18226" spans="23:31">
      <c r="W18226" s="50"/>
      <c r="AA18226" s="50"/>
      <c r="AE18226" s="50"/>
    </row>
    <row r="18227" spans="23:31">
      <c r="W18227" s="50"/>
      <c r="AA18227" s="50"/>
      <c r="AE18227" s="50"/>
    </row>
    <row r="18228" spans="23:31">
      <c r="W18228" s="50"/>
      <c r="AA18228" s="50"/>
      <c r="AE18228" s="50"/>
    </row>
    <row r="18229" spans="23:31">
      <c r="W18229" s="50"/>
      <c r="AA18229" s="50"/>
      <c r="AE18229" s="50"/>
    </row>
    <row r="18230" spans="23:31">
      <c r="W18230" s="50"/>
      <c r="AA18230" s="50"/>
      <c r="AE18230" s="50"/>
    </row>
    <row r="18231" spans="23:31">
      <c r="W18231" s="50"/>
      <c r="AA18231" s="50"/>
      <c r="AE18231" s="50"/>
    </row>
    <row r="18232" spans="23:31">
      <c r="W18232" s="50"/>
      <c r="AA18232" s="50"/>
      <c r="AE18232" s="50"/>
    </row>
    <row r="18233" spans="23:31">
      <c r="W18233" s="50"/>
      <c r="AA18233" s="50"/>
      <c r="AE18233" s="50"/>
    </row>
    <row r="18234" spans="23:31">
      <c r="W18234" s="50"/>
      <c r="AA18234" s="50"/>
      <c r="AE18234" s="50"/>
    </row>
    <row r="18235" spans="23:31">
      <c r="W18235" s="50"/>
      <c r="AA18235" s="50"/>
      <c r="AE18235" s="50"/>
    </row>
    <row r="18236" spans="23:31">
      <c r="W18236" s="50"/>
      <c r="AA18236" s="50"/>
      <c r="AE18236" s="50"/>
    </row>
    <row r="18237" spans="23:31">
      <c r="W18237" s="50"/>
      <c r="AA18237" s="50"/>
      <c r="AE18237" s="50"/>
    </row>
    <row r="18238" spans="23:31">
      <c r="W18238" s="50"/>
      <c r="AA18238" s="50"/>
      <c r="AE18238" s="50"/>
    </row>
    <row r="18239" spans="23:31">
      <c r="W18239" s="50"/>
      <c r="AA18239" s="50"/>
      <c r="AE18239" s="50"/>
    </row>
    <row r="18240" spans="23:31">
      <c r="W18240" s="50"/>
      <c r="AA18240" s="50"/>
      <c r="AE18240" s="50"/>
    </row>
    <row r="18241" spans="23:31">
      <c r="W18241" s="50"/>
      <c r="AA18241" s="50"/>
      <c r="AE18241" s="50"/>
    </row>
    <row r="18242" spans="23:31">
      <c r="W18242" s="50"/>
      <c r="AA18242" s="50"/>
      <c r="AE18242" s="50"/>
    </row>
    <row r="18243" spans="23:31">
      <c r="W18243" s="50"/>
      <c r="AA18243" s="50"/>
      <c r="AE18243" s="50"/>
    </row>
    <row r="18244" spans="23:31">
      <c r="W18244" s="50"/>
      <c r="AA18244" s="50"/>
      <c r="AE18244" s="50"/>
    </row>
    <row r="18245" spans="23:31">
      <c r="W18245" s="50"/>
      <c r="AA18245" s="50"/>
      <c r="AE18245" s="50"/>
    </row>
    <row r="18246" spans="23:31">
      <c r="W18246" s="50"/>
      <c r="AA18246" s="50"/>
      <c r="AE18246" s="50"/>
    </row>
    <row r="18247" spans="23:31">
      <c r="W18247" s="50"/>
      <c r="AA18247" s="50"/>
      <c r="AE18247" s="50"/>
    </row>
    <row r="18248" spans="23:31">
      <c r="W18248" s="50"/>
      <c r="AA18248" s="50"/>
      <c r="AE18248" s="50"/>
    </row>
    <row r="18249" spans="23:31">
      <c r="W18249" s="50"/>
      <c r="AA18249" s="50"/>
      <c r="AE18249" s="50"/>
    </row>
    <row r="18250" spans="23:31">
      <c r="W18250" s="50"/>
      <c r="AA18250" s="50"/>
      <c r="AE18250" s="50"/>
    </row>
    <row r="18251" spans="23:31">
      <c r="W18251" s="50"/>
      <c r="AA18251" s="50"/>
      <c r="AE18251" s="50"/>
    </row>
    <row r="18252" spans="23:31">
      <c r="W18252" s="50"/>
      <c r="AA18252" s="50"/>
      <c r="AE18252" s="50"/>
    </row>
    <row r="18253" spans="23:31">
      <c r="W18253" s="50"/>
      <c r="AA18253" s="50"/>
      <c r="AE18253" s="50"/>
    </row>
    <row r="18254" spans="23:31">
      <c r="W18254" s="50"/>
      <c r="AA18254" s="50"/>
      <c r="AE18254" s="50"/>
    </row>
    <row r="18255" spans="23:31">
      <c r="W18255" s="50"/>
      <c r="AA18255" s="50"/>
      <c r="AE18255" s="50"/>
    </row>
    <row r="18256" spans="23:31">
      <c r="W18256" s="50"/>
      <c r="AA18256" s="50"/>
      <c r="AE18256" s="50"/>
    </row>
    <row r="18257" spans="23:31">
      <c r="W18257" s="50"/>
      <c r="AA18257" s="50"/>
      <c r="AE18257" s="50"/>
    </row>
    <row r="18258" spans="23:31">
      <c r="W18258" s="50"/>
      <c r="AA18258" s="50"/>
      <c r="AE18258" s="50"/>
    </row>
    <row r="18259" spans="23:31">
      <c r="W18259" s="50"/>
      <c r="AA18259" s="50"/>
      <c r="AE18259" s="50"/>
    </row>
    <row r="18260" spans="23:31">
      <c r="W18260" s="50"/>
      <c r="AA18260" s="50"/>
      <c r="AE18260" s="50"/>
    </row>
    <row r="18261" spans="23:31">
      <c r="W18261" s="50"/>
      <c r="AA18261" s="50"/>
      <c r="AE18261" s="50"/>
    </row>
    <row r="18262" spans="23:31">
      <c r="W18262" s="50"/>
      <c r="AA18262" s="50"/>
      <c r="AE18262" s="50"/>
    </row>
    <row r="18263" spans="23:31">
      <c r="W18263" s="50"/>
      <c r="AA18263" s="50"/>
      <c r="AE18263" s="50"/>
    </row>
    <row r="18264" spans="23:31">
      <c r="W18264" s="50"/>
      <c r="AA18264" s="50"/>
      <c r="AE18264" s="50"/>
    </row>
    <row r="18265" spans="23:31">
      <c r="W18265" s="50"/>
      <c r="AA18265" s="50"/>
      <c r="AE18265" s="50"/>
    </row>
    <row r="18266" spans="23:31">
      <c r="W18266" s="50"/>
      <c r="AA18266" s="50"/>
      <c r="AE18266" s="50"/>
    </row>
    <row r="18267" spans="23:31">
      <c r="W18267" s="50"/>
      <c r="AA18267" s="50"/>
      <c r="AE18267" s="50"/>
    </row>
    <row r="18268" spans="23:31">
      <c r="W18268" s="50"/>
      <c r="AA18268" s="50"/>
      <c r="AE18268" s="50"/>
    </row>
    <row r="18269" spans="23:31">
      <c r="W18269" s="50"/>
      <c r="AA18269" s="50"/>
      <c r="AE18269" s="50"/>
    </row>
    <row r="18270" spans="23:31">
      <c r="W18270" s="50"/>
      <c r="AA18270" s="50"/>
      <c r="AE18270" s="50"/>
    </row>
    <row r="18271" spans="23:31">
      <c r="W18271" s="50"/>
      <c r="AA18271" s="50"/>
      <c r="AE18271" s="50"/>
    </row>
    <row r="18272" spans="23:31">
      <c r="W18272" s="50"/>
      <c r="AA18272" s="50"/>
      <c r="AE18272" s="50"/>
    </row>
    <row r="18273" spans="23:31">
      <c r="W18273" s="50"/>
      <c r="AA18273" s="50"/>
      <c r="AE18273" s="50"/>
    </row>
    <row r="18274" spans="23:31">
      <c r="W18274" s="50"/>
      <c r="AA18274" s="50"/>
      <c r="AE18274" s="50"/>
    </row>
    <row r="18275" spans="23:31">
      <c r="W18275" s="50"/>
      <c r="AA18275" s="50"/>
      <c r="AE18275" s="50"/>
    </row>
    <row r="18276" spans="23:31">
      <c r="W18276" s="50"/>
      <c r="AA18276" s="50"/>
      <c r="AE18276" s="50"/>
    </row>
    <row r="18277" spans="23:31">
      <c r="W18277" s="50"/>
      <c r="AA18277" s="50"/>
      <c r="AE18277" s="50"/>
    </row>
    <row r="18278" spans="23:31">
      <c r="W18278" s="50"/>
      <c r="AA18278" s="50"/>
      <c r="AE18278" s="50"/>
    </row>
    <row r="18279" spans="23:31">
      <c r="W18279" s="50"/>
      <c r="AA18279" s="50"/>
      <c r="AE18279" s="50"/>
    </row>
    <row r="18280" spans="23:31">
      <c r="W18280" s="50"/>
      <c r="AA18280" s="50"/>
      <c r="AE18280" s="50"/>
    </row>
    <row r="18281" spans="23:31">
      <c r="W18281" s="50"/>
      <c r="AA18281" s="50"/>
      <c r="AE18281" s="50"/>
    </row>
    <row r="18282" spans="23:31">
      <c r="W18282" s="50"/>
      <c r="AA18282" s="50"/>
      <c r="AE18282" s="50"/>
    </row>
    <row r="18283" spans="23:31">
      <c r="W18283" s="50"/>
      <c r="AA18283" s="50"/>
      <c r="AE18283" s="50"/>
    </row>
    <row r="18284" spans="23:31">
      <c r="W18284" s="50"/>
      <c r="AA18284" s="50"/>
      <c r="AE18284" s="50"/>
    </row>
    <row r="18285" spans="23:31">
      <c r="W18285" s="50"/>
      <c r="AA18285" s="50"/>
      <c r="AE18285" s="50"/>
    </row>
    <row r="18286" spans="23:31">
      <c r="W18286" s="50"/>
      <c r="AA18286" s="50"/>
      <c r="AE18286" s="50"/>
    </row>
    <row r="18287" spans="23:31">
      <c r="W18287" s="50"/>
      <c r="AA18287" s="50"/>
      <c r="AE18287" s="50"/>
    </row>
    <row r="18288" spans="23:31">
      <c r="W18288" s="50"/>
      <c r="AA18288" s="50"/>
      <c r="AE18288" s="50"/>
    </row>
    <row r="18289" spans="23:31">
      <c r="W18289" s="50"/>
      <c r="AA18289" s="50"/>
      <c r="AE18289" s="50"/>
    </row>
    <row r="18290" spans="23:31">
      <c r="W18290" s="50"/>
      <c r="AA18290" s="50"/>
      <c r="AE18290" s="50"/>
    </row>
    <row r="18291" spans="23:31">
      <c r="W18291" s="50"/>
      <c r="AA18291" s="50"/>
      <c r="AE18291" s="50"/>
    </row>
    <row r="18292" spans="23:31">
      <c r="W18292" s="50"/>
      <c r="AA18292" s="50"/>
      <c r="AE18292" s="50"/>
    </row>
    <row r="18293" spans="23:31">
      <c r="W18293" s="50"/>
      <c r="AA18293" s="50"/>
      <c r="AE18293" s="50"/>
    </row>
    <row r="18294" spans="23:31">
      <c r="W18294" s="50"/>
      <c r="AA18294" s="50"/>
      <c r="AE18294" s="50"/>
    </row>
    <row r="18295" spans="23:31">
      <c r="W18295" s="50"/>
      <c r="AA18295" s="50"/>
      <c r="AE18295" s="50"/>
    </row>
    <row r="18296" spans="23:31">
      <c r="W18296" s="50"/>
      <c r="AA18296" s="50"/>
      <c r="AE18296" s="50"/>
    </row>
    <row r="18297" spans="23:31">
      <c r="W18297" s="50"/>
      <c r="AA18297" s="50"/>
      <c r="AE18297" s="50"/>
    </row>
    <row r="18298" spans="23:31">
      <c r="W18298" s="50"/>
      <c r="AA18298" s="50"/>
      <c r="AE18298" s="50"/>
    </row>
    <row r="18299" spans="23:31">
      <c r="W18299" s="50"/>
      <c r="AA18299" s="50"/>
      <c r="AE18299" s="50"/>
    </row>
    <row r="18300" spans="23:31">
      <c r="W18300" s="50"/>
      <c r="AA18300" s="50"/>
      <c r="AE18300" s="50"/>
    </row>
    <row r="18301" spans="23:31">
      <c r="W18301" s="50"/>
      <c r="AA18301" s="50"/>
      <c r="AE18301" s="50"/>
    </row>
    <row r="18302" spans="23:31">
      <c r="W18302" s="50"/>
      <c r="AA18302" s="50"/>
      <c r="AE18302" s="50"/>
    </row>
    <row r="18303" spans="23:31">
      <c r="W18303" s="50"/>
      <c r="AA18303" s="50"/>
      <c r="AE18303" s="50"/>
    </row>
    <row r="18304" spans="23:31">
      <c r="W18304" s="50"/>
      <c r="AA18304" s="50"/>
      <c r="AE18304" s="50"/>
    </row>
    <row r="18305" spans="23:31">
      <c r="W18305" s="50"/>
      <c r="AA18305" s="50"/>
      <c r="AE18305" s="50"/>
    </row>
    <row r="18306" spans="23:31">
      <c r="W18306" s="50"/>
      <c r="AA18306" s="50"/>
      <c r="AE18306" s="50"/>
    </row>
    <row r="18307" spans="23:31">
      <c r="W18307" s="50"/>
      <c r="AA18307" s="50"/>
      <c r="AE18307" s="50"/>
    </row>
    <row r="18308" spans="23:31">
      <c r="W18308" s="50"/>
      <c r="AA18308" s="50"/>
      <c r="AE18308" s="50"/>
    </row>
    <row r="18309" spans="23:31">
      <c r="W18309" s="50"/>
      <c r="AA18309" s="50"/>
      <c r="AE18309" s="50"/>
    </row>
    <row r="18310" spans="23:31">
      <c r="W18310" s="50"/>
      <c r="AA18310" s="50"/>
      <c r="AE18310" s="50"/>
    </row>
    <row r="18311" spans="23:31">
      <c r="W18311" s="50"/>
      <c r="AA18311" s="50"/>
      <c r="AE18311" s="50"/>
    </row>
    <row r="18312" spans="23:31">
      <c r="W18312" s="50"/>
      <c r="AA18312" s="50"/>
      <c r="AE18312" s="50"/>
    </row>
    <row r="18313" spans="23:31">
      <c r="W18313" s="50"/>
      <c r="AA18313" s="50"/>
      <c r="AE18313" s="50"/>
    </row>
    <row r="18314" spans="23:31">
      <c r="W18314" s="50"/>
      <c r="AA18314" s="50"/>
      <c r="AE18314" s="50"/>
    </row>
    <row r="18315" spans="23:31">
      <c r="W18315" s="50"/>
      <c r="AA18315" s="50"/>
      <c r="AE18315" s="50"/>
    </row>
    <row r="18316" spans="23:31">
      <c r="W18316" s="50"/>
      <c r="AA18316" s="50"/>
      <c r="AE18316" s="50"/>
    </row>
    <row r="18317" spans="23:31">
      <c r="W18317" s="50"/>
      <c r="AA18317" s="50"/>
      <c r="AE18317" s="50"/>
    </row>
    <row r="18318" spans="23:31">
      <c r="W18318" s="50"/>
      <c r="AA18318" s="50"/>
      <c r="AE18318" s="50"/>
    </row>
    <row r="18319" spans="23:31">
      <c r="W18319" s="50"/>
      <c r="AA18319" s="50"/>
      <c r="AE18319" s="50"/>
    </row>
    <row r="18320" spans="23:31">
      <c r="W18320" s="50"/>
      <c r="AA18320" s="50"/>
      <c r="AE18320" s="50"/>
    </row>
    <row r="18321" spans="23:31">
      <c r="W18321" s="50"/>
      <c r="AA18321" s="50"/>
      <c r="AE18321" s="50"/>
    </row>
    <row r="18322" spans="23:31">
      <c r="W18322" s="50"/>
      <c r="AA18322" s="50"/>
      <c r="AE18322" s="50"/>
    </row>
    <row r="18323" spans="23:31">
      <c r="W18323" s="50"/>
      <c r="AA18323" s="50"/>
      <c r="AE18323" s="50"/>
    </row>
    <row r="18324" spans="23:31">
      <c r="W18324" s="50"/>
      <c r="AA18324" s="50"/>
      <c r="AE18324" s="50"/>
    </row>
    <row r="18325" spans="23:31">
      <c r="W18325" s="50"/>
      <c r="AA18325" s="50"/>
      <c r="AE18325" s="50"/>
    </row>
    <row r="18326" spans="23:31">
      <c r="W18326" s="50"/>
      <c r="AA18326" s="50"/>
      <c r="AE18326" s="50"/>
    </row>
    <row r="18327" spans="23:31">
      <c r="W18327" s="50"/>
      <c r="AA18327" s="50"/>
      <c r="AE18327" s="50"/>
    </row>
    <row r="18328" spans="23:31">
      <c r="W18328" s="50"/>
      <c r="AA18328" s="50"/>
      <c r="AE18328" s="50"/>
    </row>
    <row r="18329" spans="23:31">
      <c r="W18329" s="50"/>
      <c r="AA18329" s="50"/>
      <c r="AE18329" s="50"/>
    </row>
    <row r="18330" spans="23:31">
      <c r="W18330" s="50"/>
      <c r="AA18330" s="50"/>
      <c r="AE18330" s="50"/>
    </row>
    <row r="18331" spans="23:31">
      <c r="W18331" s="50"/>
      <c r="AA18331" s="50"/>
      <c r="AE18331" s="50"/>
    </row>
    <row r="18332" spans="23:31">
      <c r="W18332" s="50"/>
      <c r="AA18332" s="50"/>
      <c r="AE18332" s="50"/>
    </row>
    <row r="18333" spans="23:31">
      <c r="W18333" s="50"/>
      <c r="AA18333" s="50"/>
      <c r="AE18333" s="50"/>
    </row>
    <row r="18334" spans="23:31">
      <c r="W18334" s="50"/>
      <c r="AA18334" s="50"/>
      <c r="AE18334" s="50"/>
    </row>
    <row r="18335" spans="23:31">
      <c r="W18335" s="50"/>
      <c r="AA18335" s="50"/>
      <c r="AE18335" s="50"/>
    </row>
    <row r="18336" spans="23:31">
      <c r="W18336" s="50"/>
      <c r="AA18336" s="50"/>
      <c r="AE18336" s="50"/>
    </row>
    <row r="18337" spans="23:31">
      <c r="W18337" s="50"/>
      <c r="AA18337" s="50"/>
      <c r="AE18337" s="50"/>
    </row>
    <row r="18338" spans="23:31">
      <c r="W18338" s="50"/>
      <c r="AA18338" s="50"/>
      <c r="AE18338" s="50"/>
    </row>
    <row r="18339" spans="23:31">
      <c r="W18339" s="50"/>
      <c r="AA18339" s="50"/>
      <c r="AE18339" s="50"/>
    </row>
    <row r="18340" spans="23:31">
      <c r="W18340" s="50"/>
      <c r="AA18340" s="50"/>
      <c r="AE18340" s="50"/>
    </row>
    <row r="18341" spans="23:31">
      <c r="W18341" s="50"/>
      <c r="AA18341" s="50"/>
      <c r="AE18341" s="50"/>
    </row>
    <row r="18342" spans="23:31">
      <c r="W18342" s="50"/>
      <c r="AA18342" s="50"/>
      <c r="AE18342" s="50"/>
    </row>
    <row r="18343" spans="23:31">
      <c r="W18343" s="50"/>
      <c r="AA18343" s="50"/>
      <c r="AE18343" s="50"/>
    </row>
    <row r="18344" spans="23:31">
      <c r="W18344" s="50"/>
      <c r="AA18344" s="50"/>
      <c r="AE18344" s="50"/>
    </row>
    <row r="18345" spans="23:31">
      <c r="W18345" s="50"/>
      <c r="AA18345" s="50"/>
      <c r="AE18345" s="50"/>
    </row>
    <row r="18346" spans="23:31">
      <c r="W18346" s="50"/>
      <c r="AA18346" s="50"/>
      <c r="AE18346" s="50"/>
    </row>
    <row r="18347" spans="23:31">
      <c r="W18347" s="50"/>
      <c r="AA18347" s="50"/>
      <c r="AE18347" s="50"/>
    </row>
    <row r="18348" spans="23:31">
      <c r="W18348" s="50"/>
      <c r="AA18348" s="50"/>
      <c r="AE18348" s="50"/>
    </row>
    <row r="18349" spans="23:31">
      <c r="W18349" s="50"/>
      <c r="AA18349" s="50"/>
      <c r="AE18349" s="50"/>
    </row>
    <row r="18350" spans="23:31">
      <c r="W18350" s="50"/>
      <c r="AA18350" s="50"/>
      <c r="AE18350" s="50"/>
    </row>
    <row r="18351" spans="23:31">
      <c r="W18351" s="50"/>
      <c r="AA18351" s="50"/>
      <c r="AE18351" s="50"/>
    </row>
    <row r="18352" spans="23:31">
      <c r="W18352" s="50"/>
      <c r="AA18352" s="50"/>
      <c r="AE18352" s="50"/>
    </row>
    <row r="18353" spans="23:31">
      <c r="W18353" s="50"/>
      <c r="AA18353" s="50"/>
      <c r="AE18353" s="50"/>
    </row>
    <row r="18354" spans="23:31">
      <c r="W18354" s="50"/>
      <c r="AA18354" s="50"/>
      <c r="AE18354" s="50"/>
    </row>
    <row r="18355" spans="23:31">
      <c r="W18355" s="50"/>
      <c r="AA18355" s="50"/>
      <c r="AE18355" s="50"/>
    </row>
    <row r="18356" spans="23:31">
      <c r="W18356" s="50"/>
      <c r="AA18356" s="50"/>
      <c r="AE18356" s="50"/>
    </row>
    <row r="18357" spans="23:31">
      <c r="W18357" s="50"/>
      <c r="AA18357" s="50"/>
      <c r="AE18357" s="50"/>
    </row>
    <row r="18358" spans="23:31">
      <c r="W18358" s="50"/>
      <c r="AA18358" s="50"/>
      <c r="AE18358" s="50"/>
    </row>
    <row r="18359" spans="23:31">
      <c r="W18359" s="50"/>
      <c r="AA18359" s="50"/>
      <c r="AE18359" s="50"/>
    </row>
    <row r="18360" spans="23:31">
      <c r="W18360" s="50"/>
      <c r="AA18360" s="50"/>
      <c r="AE18360" s="50"/>
    </row>
    <row r="18361" spans="23:31">
      <c r="W18361" s="50"/>
      <c r="AA18361" s="50"/>
      <c r="AE18361" s="50"/>
    </row>
    <row r="18362" spans="23:31">
      <c r="W18362" s="50"/>
      <c r="AA18362" s="50"/>
      <c r="AE18362" s="50"/>
    </row>
    <row r="18363" spans="23:31">
      <c r="W18363" s="50"/>
      <c r="AA18363" s="50"/>
      <c r="AE18363" s="50"/>
    </row>
    <row r="18364" spans="23:31">
      <c r="W18364" s="50"/>
      <c r="AA18364" s="50"/>
      <c r="AE18364" s="50"/>
    </row>
    <row r="18365" spans="23:31">
      <c r="W18365" s="50"/>
      <c r="AA18365" s="50"/>
      <c r="AE18365" s="50"/>
    </row>
    <row r="18366" spans="23:31">
      <c r="W18366" s="50"/>
      <c r="AA18366" s="50"/>
      <c r="AE18366" s="50"/>
    </row>
    <row r="18367" spans="23:31">
      <c r="W18367" s="50"/>
      <c r="AA18367" s="50"/>
      <c r="AE18367" s="50"/>
    </row>
    <row r="18368" spans="23:31">
      <c r="W18368" s="50"/>
      <c r="AA18368" s="50"/>
      <c r="AE18368" s="50"/>
    </row>
    <row r="18369" spans="23:31">
      <c r="W18369" s="50"/>
      <c r="AA18369" s="50"/>
      <c r="AE18369" s="50"/>
    </row>
    <row r="18370" spans="23:31">
      <c r="W18370" s="50"/>
      <c r="AA18370" s="50"/>
      <c r="AE18370" s="50"/>
    </row>
    <row r="18371" spans="23:31">
      <c r="W18371" s="50"/>
      <c r="AA18371" s="50"/>
      <c r="AE18371" s="50"/>
    </row>
    <row r="18372" spans="23:31">
      <c r="W18372" s="50"/>
      <c r="AA18372" s="50"/>
      <c r="AE18372" s="50"/>
    </row>
    <row r="18373" spans="23:31">
      <c r="W18373" s="50"/>
      <c r="AA18373" s="50"/>
      <c r="AE18373" s="50"/>
    </row>
    <row r="18374" spans="23:31">
      <c r="W18374" s="50"/>
      <c r="AA18374" s="50"/>
      <c r="AE18374" s="50"/>
    </row>
    <row r="18375" spans="23:31">
      <c r="W18375" s="50"/>
      <c r="AA18375" s="50"/>
      <c r="AE18375" s="50"/>
    </row>
    <row r="18376" spans="23:31">
      <c r="W18376" s="50"/>
      <c r="AA18376" s="50"/>
      <c r="AE18376" s="50"/>
    </row>
    <row r="18377" spans="23:31">
      <c r="W18377" s="50"/>
      <c r="AA18377" s="50"/>
      <c r="AE18377" s="50"/>
    </row>
    <row r="18378" spans="23:31">
      <c r="W18378" s="50"/>
      <c r="AA18378" s="50"/>
      <c r="AE18378" s="50"/>
    </row>
    <row r="18379" spans="23:31">
      <c r="W18379" s="50"/>
      <c r="AA18379" s="50"/>
      <c r="AE18379" s="50"/>
    </row>
    <row r="18380" spans="23:31">
      <c r="W18380" s="50"/>
      <c r="AA18380" s="50"/>
      <c r="AE18380" s="50"/>
    </row>
    <row r="18381" spans="23:31">
      <c r="W18381" s="50"/>
      <c r="AA18381" s="50"/>
      <c r="AE18381" s="50"/>
    </row>
    <row r="18382" spans="23:31">
      <c r="W18382" s="50"/>
      <c r="AA18382" s="50"/>
      <c r="AE18382" s="50"/>
    </row>
    <row r="18383" spans="23:31">
      <c r="W18383" s="50"/>
      <c r="AA18383" s="50"/>
      <c r="AE18383" s="50"/>
    </row>
    <row r="18384" spans="23:31">
      <c r="W18384" s="50"/>
      <c r="AA18384" s="50"/>
      <c r="AE18384" s="50"/>
    </row>
    <row r="18385" spans="23:31">
      <c r="W18385" s="50"/>
      <c r="AA18385" s="50"/>
      <c r="AE18385" s="50"/>
    </row>
    <row r="18386" spans="23:31">
      <c r="W18386" s="50"/>
      <c r="AA18386" s="50"/>
      <c r="AE18386" s="50"/>
    </row>
    <row r="18387" spans="23:31">
      <c r="W18387" s="50"/>
      <c r="AA18387" s="50"/>
      <c r="AE18387" s="50"/>
    </row>
    <row r="18388" spans="23:31">
      <c r="W18388" s="50"/>
      <c r="AA18388" s="50"/>
      <c r="AE18388" s="50"/>
    </row>
    <row r="18389" spans="23:31">
      <c r="W18389" s="50"/>
      <c r="AA18389" s="50"/>
      <c r="AE18389" s="50"/>
    </row>
    <row r="18390" spans="23:31">
      <c r="W18390" s="50"/>
      <c r="AA18390" s="50"/>
      <c r="AE18390" s="50"/>
    </row>
    <row r="18391" spans="23:31">
      <c r="W18391" s="50"/>
      <c r="AA18391" s="50"/>
      <c r="AE18391" s="50"/>
    </row>
    <row r="18392" spans="23:31">
      <c r="W18392" s="50"/>
      <c r="AA18392" s="50"/>
      <c r="AE18392" s="50"/>
    </row>
    <row r="18393" spans="23:31">
      <c r="W18393" s="50"/>
      <c r="AA18393" s="50"/>
      <c r="AE18393" s="50"/>
    </row>
    <row r="18394" spans="23:31">
      <c r="W18394" s="50"/>
      <c r="AA18394" s="50"/>
      <c r="AE18394" s="50"/>
    </row>
    <row r="18395" spans="23:31">
      <c r="W18395" s="50"/>
      <c r="AA18395" s="50"/>
      <c r="AE18395" s="50"/>
    </row>
    <row r="18396" spans="23:31">
      <c r="W18396" s="50"/>
      <c r="AA18396" s="50"/>
      <c r="AE18396" s="50"/>
    </row>
    <row r="18397" spans="23:31">
      <c r="W18397" s="50"/>
      <c r="AA18397" s="50"/>
      <c r="AE18397" s="50"/>
    </row>
    <row r="18398" spans="23:31">
      <c r="W18398" s="50"/>
      <c r="AA18398" s="50"/>
      <c r="AE18398" s="50"/>
    </row>
    <row r="18399" spans="23:31">
      <c r="W18399" s="50"/>
      <c r="AA18399" s="50"/>
      <c r="AE18399" s="50"/>
    </row>
    <row r="18400" spans="23:31">
      <c r="W18400" s="50"/>
      <c r="AA18400" s="50"/>
      <c r="AE18400" s="50"/>
    </row>
    <row r="18401" spans="23:31">
      <c r="W18401" s="50"/>
      <c r="AA18401" s="50"/>
      <c r="AE18401" s="50"/>
    </row>
    <row r="18402" spans="23:31">
      <c r="W18402" s="50"/>
      <c r="AA18402" s="50"/>
      <c r="AE18402" s="50"/>
    </row>
    <row r="18403" spans="23:31">
      <c r="W18403" s="50"/>
      <c r="AA18403" s="50"/>
      <c r="AE18403" s="50"/>
    </row>
    <row r="18404" spans="23:31">
      <c r="W18404" s="50"/>
      <c r="AA18404" s="50"/>
      <c r="AE18404" s="50"/>
    </row>
    <row r="18405" spans="23:31">
      <c r="W18405" s="50"/>
      <c r="AA18405" s="50"/>
      <c r="AE18405" s="50"/>
    </row>
    <row r="18406" spans="23:31">
      <c r="W18406" s="50"/>
      <c r="AA18406" s="50"/>
      <c r="AE18406" s="50"/>
    </row>
    <row r="18407" spans="23:31">
      <c r="W18407" s="50"/>
      <c r="AA18407" s="50"/>
      <c r="AE18407" s="50"/>
    </row>
    <row r="18408" spans="23:31">
      <c r="W18408" s="50"/>
      <c r="AA18408" s="50"/>
      <c r="AE18408" s="50"/>
    </row>
    <row r="18409" spans="23:31">
      <c r="W18409" s="50"/>
      <c r="AA18409" s="50"/>
      <c r="AE18409" s="50"/>
    </row>
    <row r="18410" spans="23:31">
      <c r="W18410" s="50"/>
      <c r="AA18410" s="50"/>
      <c r="AE18410" s="50"/>
    </row>
    <row r="18411" spans="23:31">
      <c r="W18411" s="50"/>
      <c r="AA18411" s="50"/>
      <c r="AE18411" s="50"/>
    </row>
    <row r="18412" spans="23:31">
      <c r="W18412" s="50"/>
      <c r="AA18412" s="50"/>
      <c r="AE18412" s="50"/>
    </row>
    <row r="18413" spans="23:31">
      <c r="W18413" s="50"/>
      <c r="AA18413" s="50"/>
      <c r="AE18413" s="50"/>
    </row>
    <row r="18414" spans="23:31">
      <c r="W18414" s="50"/>
      <c r="AA18414" s="50"/>
      <c r="AE18414" s="50"/>
    </row>
    <row r="18415" spans="23:31">
      <c r="W18415" s="50"/>
      <c r="AA18415" s="50"/>
      <c r="AE18415" s="50"/>
    </row>
    <row r="18416" spans="23:31">
      <c r="W18416" s="50"/>
      <c r="AA18416" s="50"/>
      <c r="AE18416" s="50"/>
    </row>
    <row r="18417" spans="23:31">
      <c r="W18417" s="50"/>
      <c r="AA18417" s="50"/>
      <c r="AE18417" s="50"/>
    </row>
    <row r="18418" spans="23:31">
      <c r="W18418" s="50"/>
      <c r="AA18418" s="50"/>
      <c r="AE18418" s="50"/>
    </row>
    <row r="18419" spans="23:31">
      <c r="W18419" s="50"/>
      <c r="AA18419" s="50"/>
      <c r="AE18419" s="50"/>
    </row>
    <row r="18420" spans="23:31">
      <c r="W18420" s="50"/>
      <c r="AA18420" s="50"/>
      <c r="AE18420" s="50"/>
    </row>
    <row r="18421" spans="23:31">
      <c r="W18421" s="50"/>
      <c r="AA18421" s="50"/>
      <c r="AE18421" s="50"/>
    </row>
    <row r="18422" spans="23:31">
      <c r="W18422" s="50"/>
      <c r="AA18422" s="50"/>
      <c r="AE18422" s="50"/>
    </row>
    <row r="18423" spans="23:31">
      <c r="W18423" s="50"/>
      <c r="AA18423" s="50"/>
      <c r="AE18423" s="50"/>
    </row>
    <row r="18424" spans="23:31">
      <c r="W18424" s="50"/>
      <c r="AA18424" s="50"/>
      <c r="AE18424" s="50"/>
    </row>
    <row r="18425" spans="23:31">
      <c r="W18425" s="50"/>
      <c r="AA18425" s="50"/>
      <c r="AE18425" s="50"/>
    </row>
    <row r="18426" spans="23:31">
      <c r="W18426" s="50"/>
      <c r="AA18426" s="50"/>
      <c r="AE18426" s="50"/>
    </row>
    <row r="18427" spans="23:31">
      <c r="W18427" s="50"/>
      <c r="AA18427" s="50"/>
      <c r="AE18427" s="50"/>
    </row>
    <row r="18428" spans="23:31">
      <c r="W18428" s="50"/>
      <c r="AA18428" s="50"/>
      <c r="AE18428" s="50"/>
    </row>
    <row r="18429" spans="23:31">
      <c r="W18429" s="50"/>
      <c r="AA18429" s="50"/>
      <c r="AE18429" s="50"/>
    </row>
    <row r="18430" spans="23:31">
      <c r="W18430" s="50"/>
      <c r="AA18430" s="50"/>
      <c r="AE18430" s="50"/>
    </row>
    <row r="18431" spans="23:31">
      <c r="W18431" s="50"/>
      <c r="AA18431" s="50"/>
      <c r="AE18431" s="50"/>
    </row>
    <row r="18432" spans="23:31">
      <c r="W18432" s="50"/>
      <c r="AA18432" s="50"/>
      <c r="AE18432" s="50"/>
    </row>
    <row r="18433" spans="23:31">
      <c r="W18433" s="50"/>
      <c r="AA18433" s="50"/>
      <c r="AE18433" s="50"/>
    </row>
    <row r="18434" spans="23:31">
      <c r="W18434" s="50"/>
      <c r="AA18434" s="50"/>
      <c r="AE18434" s="50"/>
    </row>
    <row r="18435" spans="23:31">
      <c r="W18435" s="50"/>
      <c r="AA18435" s="50"/>
      <c r="AE18435" s="50"/>
    </row>
    <row r="18436" spans="23:31">
      <c r="W18436" s="50"/>
      <c r="AA18436" s="50"/>
      <c r="AE18436" s="50"/>
    </row>
    <row r="18437" spans="23:31">
      <c r="W18437" s="50"/>
      <c r="AA18437" s="50"/>
      <c r="AE18437" s="50"/>
    </row>
    <row r="18438" spans="23:31">
      <c r="W18438" s="50"/>
      <c r="AA18438" s="50"/>
      <c r="AE18438" s="50"/>
    </row>
    <row r="18439" spans="23:31">
      <c r="W18439" s="50"/>
      <c r="AA18439" s="50"/>
      <c r="AE18439" s="50"/>
    </row>
    <row r="18440" spans="23:31">
      <c r="W18440" s="50"/>
      <c r="AA18440" s="50"/>
      <c r="AE18440" s="50"/>
    </row>
    <row r="18441" spans="23:31">
      <c r="W18441" s="50"/>
      <c r="AA18441" s="50"/>
      <c r="AE18441" s="50"/>
    </row>
    <row r="18442" spans="23:31">
      <c r="W18442" s="50"/>
      <c r="AA18442" s="50"/>
      <c r="AE18442" s="50"/>
    </row>
    <row r="18443" spans="23:31">
      <c r="W18443" s="50"/>
      <c r="AA18443" s="50"/>
      <c r="AE18443" s="50"/>
    </row>
    <row r="18444" spans="23:31">
      <c r="W18444" s="50"/>
      <c r="AA18444" s="50"/>
      <c r="AE18444" s="50"/>
    </row>
    <row r="18445" spans="23:31">
      <c r="W18445" s="50"/>
      <c r="AA18445" s="50"/>
      <c r="AE18445" s="50"/>
    </row>
    <row r="18446" spans="23:31">
      <c r="W18446" s="50"/>
      <c r="AA18446" s="50"/>
      <c r="AE18446" s="50"/>
    </row>
    <row r="18447" spans="23:31">
      <c r="W18447" s="50"/>
      <c r="AA18447" s="50"/>
      <c r="AE18447" s="50"/>
    </row>
    <row r="18448" spans="23:31">
      <c r="W18448" s="50"/>
      <c r="AA18448" s="50"/>
      <c r="AE18448" s="50"/>
    </row>
    <row r="18449" spans="23:31">
      <c r="W18449" s="50"/>
      <c r="AA18449" s="50"/>
      <c r="AE18449" s="50"/>
    </row>
    <row r="18450" spans="23:31">
      <c r="W18450" s="50"/>
      <c r="AA18450" s="50"/>
      <c r="AE18450" s="50"/>
    </row>
    <row r="18451" spans="23:31">
      <c r="W18451" s="50"/>
      <c r="AA18451" s="50"/>
      <c r="AE18451" s="50"/>
    </row>
    <row r="18452" spans="23:31">
      <c r="W18452" s="50"/>
      <c r="AA18452" s="50"/>
      <c r="AE18452" s="50"/>
    </row>
    <row r="18453" spans="23:31">
      <c r="W18453" s="50"/>
      <c r="AA18453" s="50"/>
      <c r="AE18453" s="50"/>
    </row>
    <row r="18454" spans="23:31">
      <c r="W18454" s="50"/>
      <c r="AA18454" s="50"/>
      <c r="AE18454" s="50"/>
    </row>
    <row r="18455" spans="23:31">
      <c r="W18455" s="50"/>
      <c r="AA18455" s="50"/>
      <c r="AE18455" s="50"/>
    </row>
    <row r="18456" spans="23:31">
      <c r="W18456" s="50"/>
      <c r="AA18456" s="50"/>
      <c r="AE18456" s="50"/>
    </row>
    <row r="18457" spans="23:31">
      <c r="W18457" s="50"/>
      <c r="AA18457" s="50"/>
      <c r="AE18457" s="50"/>
    </row>
    <row r="18458" spans="23:31">
      <c r="W18458" s="50"/>
      <c r="AA18458" s="50"/>
      <c r="AE18458" s="50"/>
    </row>
    <row r="18459" spans="23:31">
      <c r="W18459" s="50"/>
      <c r="AA18459" s="50"/>
      <c r="AE18459" s="50"/>
    </row>
    <row r="18460" spans="23:31">
      <c r="W18460" s="50"/>
      <c r="AA18460" s="50"/>
      <c r="AE18460" s="50"/>
    </row>
    <row r="18461" spans="23:31">
      <c r="W18461" s="50"/>
      <c r="AA18461" s="50"/>
      <c r="AE18461" s="50"/>
    </row>
    <row r="18462" spans="23:31">
      <c r="W18462" s="50"/>
      <c r="AA18462" s="50"/>
      <c r="AE18462" s="50"/>
    </row>
    <row r="18463" spans="23:31">
      <c r="W18463" s="50"/>
      <c r="AA18463" s="50"/>
      <c r="AE18463" s="50"/>
    </row>
    <row r="18464" spans="23:31">
      <c r="W18464" s="50"/>
      <c r="AA18464" s="50"/>
      <c r="AE18464" s="50"/>
    </row>
    <row r="18465" spans="23:31">
      <c r="W18465" s="50"/>
      <c r="AA18465" s="50"/>
      <c r="AE18465" s="50"/>
    </row>
    <row r="18466" spans="23:31">
      <c r="W18466" s="50"/>
      <c r="AA18466" s="50"/>
      <c r="AE18466" s="50"/>
    </row>
    <row r="18467" spans="23:31">
      <c r="W18467" s="50"/>
      <c r="AA18467" s="50"/>
      <c r="AE18467" s="50"/>
    </row>
    <row r="18468" spans="23:31">
      <c r="W18468" s="50"/>
      <c r="AA18468" s="50"/>
      <c r="AE18468" s="50"/>
    </row>
    <row r="18469" spans="23:31">
      <c r="W18469" s="50"/>
      <c r="AA18469" s="50"/>
      <c r="AE18469" s="50"/>
    </row>
    <row r="18470" spans="23:31">
      <c r="W18470" s="50"/>
      <c r="AA18470" s="50"/>
      <c r="AE18470" s="50"/>
    </row>
    <row r="18471" spans="23:31">
      <c r="W18471" s="50"/>
      <c r="AA18471" s="50"/>
      <c r="AE18471" s="50"/>
    </row>
    <row r="18472" spans="23:31">
      <c r="W18472" s="50"/>
      <c r="AA18472" s="50"/>
      <c r="AE18472" s="50"/>
    </row>
    <row r="18473" spans="23:31">
      <c r="W18473" s="50"/>
      <c r="AA18473" s="50"/>
      <c r="AE18473" s="50"/>
    </row>
    <row r="18474" spans="23:31">
      <c r="W18474" s="50"/>
      <c r="AA18474" s="50"/>
      <c r="AE18474" s="50"/>
    </row>
    <row r="18475" spans="23:31">
      <c r="W18475" s="50"/>
      <c r="AA18475" s="50"/>
      <c r="AE18475" s="50"/>
    </row>
    <row r="18476" spans="23:31">
      <c r="W18476" s="50"/>
      <c r="AA18476" s="50"/>
      <c r="AE18476" s="50"/>
    </row>
    <row r="18477" spans="23:31">
      <c r="W18477" s="50"/>
      <c r="AA18477" s="50"/>
      <c r="AE18477" s="50"/>
    </row>
    <row r="18478" spans="23:31">
      <c r="W18478" s="50"/>
      <c r="AA18478" s="50"/>
      <c r="AE18478" s="50"/>
    </row>
    <row r="18479" spans="23:31">
      <c r="W18479" s="50"/>
      <c r="AA18479" s="50"/>
      <c r="AE18479" s="50"/>
    </row>
    <row r="18480" spans="23:31">
      <c r="W18480" s="50"/>
      <c r="AA18480" s="50"/>
      <c r="AE18480" s="50"/>
    </row>
    <row r="18481" spans="23:31">
      <c r="W18481" s="50"/>
      <c r="AA18481" s="50"/>
      <c r="AE18481" s="50"/>
    </row>
    <row r="18482" spans="23:31">
      <c r="W18482" s="50"/>
      <c r="AA18482" s="50"/>
      <c r="AE18482" s="50"/>
    </row>
    <row r="18483" spans="23:31">
      <c r="W18483" s="50"/>
      <c r="AA18483" s="50"/>
      <c r="AE18483" s="50"/>
    </row>
    <row r="18484" spans="23:31">
      <c r="W18484" s="50"/>
      <c r="AA18484" s="50"/>
      <c r="AE18484" s="50"/>
    </row>
    <row r="18485" spans="23:31">
      <c r="W18485" s="50"/>
      <c r="AA18485" s="50"/>
      <c r="AE18485" s="50"/>
    </row>
    <row r="18486" spans="23:31">
      <c r="W18486" s="50"/>
      <c r="AA18486" s="50"/>
      <c r="AE18486" s="50"/>
    </row>
    <row r="18487" spans="23:31">
      <c r="W18487" s="50"/>
      <c r="AA18487" s="50"/>
      <c r="AE18487" s="50"/>
    </row>
    <row r="18488" spans="23:31">
      <c r="W18488" s="50"/>
      <c r="AA18488" s="50"/>
      <c r="AE18488" s="50"/>
    </row>
    <row r="18489" spans="23:31">
      <c r="W18489" s="50"/>
      <c r="AA18489" s="50"/>
      <c r="AE18489" s="50"/>
    </row>
    <row r="18490" spans="23:31">
      <c r="W18490" s="50"/>
      <c r="AA18490" s="50"/>
      <c r="AE18490" s="50"/>
    </row>
    <row r="18491" spans="23:31">
      <c r="W18491" s="50"/>
      <c r="AA18491" s="50"/>
      <c r="AE18491" s="50"/>
    </row>
    <row r="18492" spans="23:31">
      <c r="W18492" s="50"/>
      <c r="AA18492" s="50"/>
      <c r="AE18492" s="50"/>
    </row>
    <row r="18493" spans="23:31">
      <c r="W18493" s="50"/>
      <c r="AA18493" s="50"/>
      <c r="AE18493" s="50"/>
    </row>
    <row r="18494" spans="23:31">
      <c r="W18494" s="50"/>
      <c r="AA18494" s="50"/>
      <c r="AE18494" s="50"/>
    </row>
    <row r="18495" spans="23:31">
      <c r="W18495" s="50"/>
      <c r="AA18495" s="50"/>
      <c r="AE18495" s="50"/>
    </row>
    <row r="18496" spans="23:31">
      <c r="W18496" s="50"/>
      <c r="AA18496" s="50"/>
      <c r="AE18496" s="50"/>
    </row>
    <row r="18497" spans="23:31">
      <c r="W18497" s="50"/>
      <c r="AA18497" s="50"/>
      <c r="AE18497" s="50"/>
    </row>
    <row r="18498" spans="23:31">
      <c r="W18498" s="50"/>
      <c r="AA18498" s="50"/>
      <c r="AE18498" s="50"/>
    </row>
    <row r="18499" spans="23:31">
      <c r="W18499" s="50"/>
      <c r="AA18499" s="50"/>
      <c r="AE18499" s="50"/>
    </row>
    <row r="18500" spans="23:31">
      <c r="W18500" s="50"/>
      <c r="AA18500" s="50"/>
      <c r="AE18500" s="50"/>
    </row>
    <row r="18501" spans="23:31">
      <c r="W18501" s="50"/>
      <c r="AA18501" s="50"/>
      <c r="AE18501" s="50"/>
    </row>
    <row r="18502" spans="23:31">
      <c r="W18502" s="50"/>
      <c r="AA18502" s="50"/>
      <c r="AE18502" s="50"/>
    </row>
    <row r="18503" spans="23:31">
      <c r="W18503" s="50"/>
      <c r="AA18503" s="50"/>
      <c r="AE18503" s="50"/>
    </row>
    <row r="18504" spans="23:31">
      <c r="W18504" s="50"/>
      <c r="AA18504" s="50"/>
      <c r="AE18504" s="50"/>
    </row>
    <row r="18505" spans="23:31">
      <c r="W18505" s="50"/>
      <c r="AA18505" s="50"/>
      <c r="AE18505" s="50"/>
    </row>
    <row r="18506" spans="23:31">
      <c r="W18506" s="50"/>
      <c r="AA18506" s="50"/>
      <c r="AE18506" s="50"/>
    </row>
    <row r="18507" spans="23:31">
      <c r="W18507" s="50"/>
      <c r="AA18507" s="50"/>
      <c r="AE18507" s="50"/>
    </row>
    <row r="18508" spans="23:31">
      <c r="W18508" s="50"/>
      <c r="AA18508" s="50"/>
      <c r="AE18508" s="50"/>
    </row>
    <row r="18509" spans="23:31">
      <c r="W18509" s="50"/>
      <c r="AA18509" s="50"/>
      <c r="AE18509" s="50"/>
    </row>
    <row r="18510" spans="23:31">
      <c r="W18510" s="50"/>
      <c r="AA18510" s="50"/>
      <c r="AE18510" s="50"/>
    </row>
    <row r="18511" spans="23:31">
      <c r="W18511" s="50"/>
      <c r="AA18511" s="50"/>
      <c r="AE18511" s="50"/>
    </row>
    <row r="18512" spans="23:31">
      <c r="W18512" s="50"/>
      <c r="AA18512" s="50"/>
      <c r="AE18512" s="50"/>
    </row>
    <row r="18513" spans="23:31">
      <c r="W18513" s="50"/>
      <c r="AA18513" s="50"/>
      <c r="AE18513" s="50"/>
    </row>
    <row r="18514" spans="23:31">
      <c r="W18514" s="50"/>
      <c r="AA18514" s="50"/>
      <c r="AE18514" s="50"/>
    </row>
    <row r="18515" spans="23:31">
      <c r="W18515" s="50"/>
      <c r="AA18515" s="50"/>
      <c r="AE18515" s="50"/>
    </row>
    <row r="18516" spans="23:31">
      <c r="W18516" s="50"/>
      <c r="AA18516" s="50"/>
      <c r="AE18516" s="50"/>
    </row>
    <row r="18517" spans="23:31">
      <c r="W18517" s="50"/>
      <c r="AA18517" s="50"/>
      <c r="AE18517" s="50"/>
    </row>
    <row r="18518" spans="23:31">
      <c r="W18518" s="50"/>
      <c r="AA18518" s="50"/>
      <c r="AE18518" s="50"/>
    </row>
    <row r="18519" spans="23:31">
      <c r="W18519" s="50"/>
      <c r="AA18519" s="50"/>
      <c r="AE18519" s="50"/>
    </row>
    <row r="18520" spans="23:31">
      <c r="W18520" s="50"/>
      <c r="AA18520" s="50"/>
      <c r="AE18520" s="50"/>
    </row>
    <row r="18521" spans="23:31">
      <c r="W18521" s="50"/>
      <c r="AA18521" s="50"/>
      <c r="AE18521" s="50"/>
    </row>
    <row r="18522" spans="23:31">
      <c r="W18522" s="50"/>
      <c r="AA18522" s="50"/>
      <c r="AE18522" s="50"/>
    </row>
    <row r="18523" spans="23:31">
      <c r="W18523" s="50"/>
      <c r="AA18523" s="50"/>
      <c r="AE18523" s="50"/>
    </row>
    <row r="18524" spans="23:31">
      <c r="W18524" s="50"/>
      <c r="AA18524" s="50"/>
      <c r="AE18524" s="50"/>
    </row>
    <row r="18525" spans="23:31">
      <c r="W18525" s="50"/>
      <c r="AA18525" s="50"/>
      <c r="AE18525" s="50"/>
    </row>
    <row r="18526" spans="23:31">
      <c r="W18526" s="50"/>
      <c r="AA18526" s="50"/>
      <c r="AE18526" s="50"/>
    </row>
    <row r="18527" spans="23:31">
      <c r="W18527" s="50"/>
      <c r="AA18527" s="50"/>
      <c r="AE18527" s="50"/>
    </row>
    <row r="18528" spans="23:31">
      <c r="W18528" s="50"/>
      <c r="AA18528" s="50"/>
      <c r="AE18528" s="50"/>
    </row>
    <row r="18529" spans="23:31">
      <c r="W18529" s="50"/>
      <c r="AA18529" s="50"/>
      <c r="AE18529" s="50"/>
    </row>
    <row r="18530" spans="23:31">
      <c r="W18530" s="50"/>
      <c r="AA18530" s="50"/>
      <c r="AE18530" s="50"/>
    </row>
    <row r="18531" spans="23:31">
      <c r="W18531" s="50"/>
      <c r="AA18531" s="50"/>
      <c r="AE18531" s="50"/>
    </row>
    <row r="18532" spans="23:31">
      <c r="W18532" s="50"/>
      <c r="AA18532" s="50"/>
      <c r="AE18532" s="50"/>
    </row>
    <row r="18533" spans="23:31">
      <c r="W18533" s="50"/>
      <c r="AA18533" s="50"/>
      <c r="AE18533" s="50"/>
    </row>
    <row r="18534" spans="23:31">
      <c r="W18534" s="50"/>
      <c r="AA18534" s="50"/>
      <c r="AE18534" s="50"/>
    </row>
    <row r="18535" spans="23:31">
      <c r="W18535" s="50"/>
      <c r="AA18535" s="50"/>
      <c r="AE18535" s="50"/>
    </row>
    <row r="18536" spans="23:31">
      <c r="W18536" s="50"/>
      <c r="AA18536" s="50"/>
      <c r="AE18536" s="50"/>
    </row>
    <row r="18537" spans="23:31">
      <c r="W18537" s="50"/>
      <c r="AA18537" s="50"/>
      <c r="AE18537" s="50"/>
    </row>
    <row r="18538" spans="23:31">
      <c r="W18538" s="50"/>
      <c r="AA18538" s="50"/>
      <c r="AE18538" s="50"/>
    </row>
    <row r="18539" spans="23:31">
      <c r="W18539" s="50"/>
      <c r="AA18539" s="50"/>
      <c r="AE18539" s="50"/>
    </row>
    <row r="18540" spans="23:31">
      <c r="W18540" s="50"/>
      <c r="AA18540" s="50"/>
      <c r="AE18540" s="50"/>
    </row>
    <row r="18541" spans="23:31">
      <c r="W18541" s="50"/>
      <c r="AA18541" s="50"/>
      <c r="AE18541" s="50"/>
    </row>
    <row r="18542" spans="23:31">
      <c r="W18542" s="50"/>
      <c r="AA18542" s="50"/>
      <c r="AE18542" s="50"/>
    </row>
    <row r="18543" spans="23:31">
      <c r="W18543" s="50"/>
      <c r="AA18543" s="50"/>
      <c r="AE18543" s="50"/>
    </row>
    <row r="18544" spans="23:31">
      <c r="W18544" s="50"/>
      <c r="AA18544" s="50"/>
      <c r="AE18544" s="50"/>
    </row>
    <row r="18545" spans="23:31">
      <c r="W18545" s="50"/>
      <c r="AA18545" s="50"/>
      <c r="AE18545" s="50"/>
    </row>
    <row r="18546" spans="23:31">
      <c r="W18546" s="50"/>
      <c r="AA18546" s="50"/>
      <c r="AE18546" s="50"/>
    </row>
    <row r="18547" spans="23:31">
      <c r="W18547" s="50"/>
      <c r="AA18547" s="50"/>
      <c r="AE18547" s="50"/>
    </row>
    <row r="18548" spans="23:31">
      <c r="W18548" s="50"/>
      <c r="AA18548" s="50"/>
      <c r="AE18548" s="50"/>
    </row>
    <row r="18549" spans="23:31">
      <c r="W18549" s="50"/>
      <c r="AA18549" s="50"/>
      <c r="AE18549" s="50"/>
    </row>
    <row r="18550" spans="23:31">
      <c r="W18550" s="50"/>
      <c r="AA18550" s="50"/>
      <c r="AE18550" s="50"/>
    </row>
    <row r="18551" spans="23:31">
      <c r="W18551" s="50"/>
      <c r="AA18551" s="50"/>
      <c r="AE18551" s="50"/>
    </row>
    <row r="18552" spans="23:31">
      <c r="W18552" s="50"/>
      <c r="AA18552" s="50"/>
      <c r="AE18552" s="50"/>
    </row>
    <row r="18553" spans="23:31">
      <c r="W18553" s="50"/>
      <c r="AA18553" s="50"/>
      <c r="AE18553" s="50"/>
    </row>
    <row r="18554" spans="23:31">
      <c r="W18554" s="50"/>
      <c r="AA18554" s="50"/>
      <c r="AE18554" s="50"/>
    </row>
    <row r="18555" spans="23:31">
      <c r="W18555" s="50"/>
      <c r="AA18555" s="50"/>
      <c r="AE18555" s="50"/>
    </row>
    <row r="18556" spans="23:31">
      <c r="W18556" s="50"/>
      <c r="AA18556" s="50"/>
      <c r="AE18556" s="50"/>
    </row>
    <row r="18557" spans="23:31">
      <c r="W18557" s="50"/>
      <c r="AA18557" s="50"/>
      <c r="AE18557" s="50"/>
    </row>
    <row r="18558" spans="23:31">
      <c r="W18558" s="50"/>
      <c r="AA18558" s="50"/>
      <c r="AE18558" s="50"/>
    </row>
    <row r="18559" spans="23:31">
      <c r="W18559" s="50"/>
      <c r="AA18559" s="50"/>
      <c r="AE18559" s="50"/>
    </row>
    <row r="18560" spans="23:31">
      <c r="W18560" s="50"/>
      <c r="AA18560" s="50"/>
      <c r="AE18560" s="50"/>
    </row>
    <row r="18561" spans="23:31">
      <c r="W18561" s="50"/>
      <c r="AA18561" s="50"/>
      <c r="AE18561" s="50"/>
    </row>
    <row r="18562" spans="23:31">
      <c r="W18562" s="50"/>
      <c r="AA18562" s="50"/>
      <c r="AE18562" s="50"/>
    </row>
    <row r="18563" spans="23:31">
      <c r="W18563" s="50"/>
      <c r="AA18563" s="50"/>
      <c r="AE18563" s="50"/>
    </row>
    <row r="18564" spans="23:31">
      <c r="W18564" s="50"/>
      <c r="AA18564" s="50"/>
      <c r="AE18564" s="50"/>
    </row>
    <row r="18565" spans="23:31">
      <c r="W18565" s="50"/>
      <c r="AA18565" s="50"/>
      <c r="AE18565" s="50"/>
    </row>
    <row r="18566" spans="23:31">
      <c r="W18566" s="50"/>
      <c r="AA18566" s="50"/>
      <c r="AE18566" s="50"/>
    </row>
    <row r="18567" spans="23:31">
      <c r="W18567" s="50"/>
      <c r="AA18567" s="50"/>
      <c r="AE18567" s="50"/>
    </row>
    <row r="18568" spans="23:31">
      <c r="W18568" s="50"/>
      <c r="AA18568" s="50"/>
      <c r="AE18568" s="50"/>
    </row>
    <row r="18569" spans="23:31">
      <c r="W18569" s="50"/>
      <c r="AA18569" s="50"/>
      <c r="AE18569" s="50"/>
    </row>
    <row r="18570" spans="23:31">
      <c r="W18570" s="50"/>
      <c r="AA18570" s="50"/>
      <c r="AE18570" s="50"/>
    </row>
    <row r="18571" spans="23:31">
      <c r="W18571" s="50"/>
      <c r="AA18571" s="50"/>
      <c r="AE18571" s="50"/>
    </row>
    <row r="18572" spans="23:31">
      <c r="W18572" s="50"/>
      <c r="AA18572" s="50"/>
      <c r="AE18572" s="50"/>
    </row>
    <row r="18573" spans="23:31">
      <c r="W18573" s="50"/>
      <c r="AA18573" s="50"/>
      <c r="AE18573" s="50"/>
    </row>
    <row r="18574" spans="23:31">
      <c r="W18574" s="50"/>
      <c r="AA18574" s="50"/>
      <c r="AE18574" s="50"/>
    </row>
    <row r="18575" spans="23:31">
      <c r="W18575" s="50"/>
      <c r="AA18575" s="50"/>
      <c r="AE18575" s="50"/>
    </row>
    <row r="18576" spans="23:31">
      <c r="W18576" s="50"/>
      <c r="AA18576" s="50"/>
      <c r="AE18576" s="50"/>
    </row>
    <row r="18577" spans="23:31">
      <c r="W18577" s="50"/>
      <c r="AA18577" s="50"/>
      <c r="AE18577" s="50"/>
    </row>
    <row r="18578" spans="23:31">
      <c r="W18578" s="50"/>
      <c r="AA18578" s="50"/>
      <c r="AE18578" s="50"/>
    </row>
    <row r="18579" spans="23:31">
      <c r="W18579" s="50"/>
      <c r="AA18579" s="50"/>
      <c r="AE18579" s="50"/>
    </row>
    <row r="18580" spans="23:31">
      <c r="W18580" s="50"/>
      <c r="AA18580" s="50"/>
      <c r="AE18580" s="50"/>
    </row>
    <row r="18581" spans="23:31">
      <c r="W18581" s="50"/>
      <c r="AA18581" s="50"/>
      <c r="AE18581" s="50"/>
    </row>
    <row r="18582" spans="23:31">
      <c r="W18582" s="50"/>
      <c r="AA18582" s="50"/>
      <c r="AE18582" s="50"/>
    </row>
    <row r="18583" spans="23:31">
      <c r="W18583" s="50"/>
      <c r="AA18583" s="50"/>
      <c r="AE18583" s="50"/>
    </row>
    <row r="18584" spans="23:31">
      <c r="W18584" s="50"/>
      <c r="AA18584" s="50"/>
      <c r="AE18584" s="50"/>
    </row>
    <row r="18585" spans="23:31">
      <c r="W18585" s="50"/>
      <c r="AA18585" s="50"/>
      <c r="AE18585" s="50"/>
    </row>
    <row r="18586" spans="23:31">
      <c r="W18586" s="50"/>
      <c r="AA18586" s="50"/>
      <c r="AE18586" s="50"/>
    </row>
    <row r="18587" spans="23:31">
      <c r="W18587" s="50"/>
      <c r="AA18587" s="50"/>
      <c r="AE18587" s="50"/>
    </row>
    <row r="18588" spans="23:31">
      <c r="W18588" s="50"/>
      <c r="AA18588" s="50"/>
      <c r="AE18588" s="50"/>
    </row>
    <row r="18589" spans="23:31">
      <c r="W18589" s="50"/>
      <c r="AA18589" s="50"/>
      <c r="AE18589" s="50"/>
    </row>
    <row r="18590" spans="23:31">
      <c r="W18590" s="50"/>
      <c r="AA18590" s="50"/>
      <c r="AE18590" s="50"/>
    </row>
    <row r="18591" spans="23:31">
      <c r="W18591" s="50"/>
      <c r="AA18591" s="50"/>
      <c r="AE18591" s="50"/>
    </row>
    <row r="18592" spans="23:31">
      <c r="W18592" s="50"/>
      <c r="AA18592" s="50"/>
      <c r="AE18592" s="50"/>
    </row>
    <row r="18593" spans="23:31">
      <c r="W18593" s="50"/>
      <c r="AA18593" s="50"/>
      <c r="AE18593" s="50"/>
    </row>
    <row r="18594" spans="23:31">
      <c r="W18594" s="50"/>
      <c r="AA18594" s="50"/>
      <c r="AE18594" s="50"/>
    </row>
    <row r="18595" spans="23:31">
      <c r="W18595" s="50"/>
      <c r="AA18595" s="50"/>
      <c r="AE18595" s="50"/>
    </row>
    <row r="18596" spans="23:31">
      <c r="W18596" s="50"/>
      <c r="AA18596" s="50"/>
      <c r="AE18596" s="50"/>
    </row>
    <row r="18597" spans="23:31">
      <c r="W18597" s="50"/>
      <c r="AA18597" s="50"/>
      <c r="AE18597" s="50"/>
    </row>
    <row r="18598" spans="23:31">
      <c r="W18598" s="50"/>
      <c r="AA18598" s="50"/>
      <c r="AE18598" s="50"/>
    </row>
    <row r="18599" spans="23:31">
      <c r="W18599" s="50"/>
      <c r="AA18599" s="50"/>
      <c r="AE18599" s="50"/>
    </row>
    <row r="18600" spans="23:31">
      <c r="W18600" s="50"/>
      <c r="AA18600" s="50"/>
      <c r="AE18600" s="50"/>
    </row>
    <row r="18601" spans="23:31">
      <c r="W18601" s="50"/>
      <c r="AA18601" s="50"/>
      <c r="AE18601" s="50"/>
    </row>
    <row r="18602" spans="23:31">
      <c r="W18602" s="50"/>
      <c r="AA18602" s="50"/>
      <c r="AE18602" s="50"/>
    </row>
    <row r="18603" spans="23:31">
      <c r="W18603" s="50"/>
      <c r="AA18603" s="50"/>
      <c r="AE18603" s="50"/>
    </row>
    <row r="18604" spans="23:31">
      <c r="W18604" s="50"/>
      <c r="AA18604" s="50"/>
      <c r="AE18604" s="50"/>
    </row>
    <row r="18605" spans="23:31">
      <c r="W18605" s="50"/>
      <c r="AA18605" s="50"/>
      <c r="AE18605" s="50"/>
    </row>
    <row r="18606" spans="23:31">
      <c r="W18606" s="50"/>
      <c r="AA18606" s="50"/>
      <c r="AE18606" s="50"/>
    </row>
    <row r="18607" spans="23:31">
      <c r="W18607" s="50"/>
      <c r="AA18607" s="50"/>
      <c r="AE18607" s="50"/>
    </row>
    <row r="18608" spans="23:31">
      <c r="W18608" s="50"/>
      <c r="AA18608" s="50"/>
      <c r="AE18608" s="50"/>
    </row>
    <row r="18609" spans="23:31">
      <c r="W18609" s="50"/>
      <c r="AA18609" s="50"/>
      <c r="AE18609" s="50"/>
    </row>
    <row r="18610" spans="23:31">
      <c r="W18610" s="50"/>
      <c r="AA18610" s="50"/>
      <c r="AE18610" s="50"/>
    </row>
    <row r="18611" spans="23:31">
      <c r="W18611" s="50"/>
      <c r="AA18611" s="50"/>
      <c r="AE18611" s="50"/>
    </row>
    <row r="18612" spans="23:31">
      <c r="W18612" s="50"/>
      <c r="AA18612" s="50"/>
      <c r="AE18612" s="50"/>
    </row>
    <row r="18613" spans="23:31">
      <c r="W18613" s="50"/>
      <c r="AA18613" s="50"/>
      <c r="AE18613" s="50"/>
    </row>
    <row r="18614" spans="23:31">
      <c r="W18614" s="50"/>
      <c r="AA18614" s="50"/>
      <c r="AE18614" s="50"/>
    </row>
    <row r="18615" spans="23:31">
      <c r="W18615" s="50"/>
      <c r="AA18615" s="50"/>
      <c r="AE18615" s="50"/>
    </row>
    <row r="18616" spans="23:31">
      <c r="W18616" s="50"/>
      <c r="AA18616" s="50"/>
      <c r="AE18616" s="50"/>
    </row>
    <row r="18617" spans="23:31">
      <c r="W18617" s="50"/>
      <c r="AA18617" s="50"/>
      <c r="AE18617" s="50"/>
    </row>
    <row r="18618" spans="23:31">
      <c r="W18618" s="50"/>
      <c r="AA18618" s="50"/>
      <c r="AE18618" s="50"/>
    </row>
    <row r="18619" spans="23:31">
      <c r="W18619" s="50"/>
      <c r="AA18619" s="50"/>
      <c r="AE18619" s="50"/>
    </row>
    <row r="18620" spans="23:31">
      <c r="W18620" s="50"/>
      <c r="AA18620" s="50"/>
      <c r="AE18620" s="50"/>
    </row>
    <row r="18621" spans="23:31">
      <c r="W18621" s="50"/>
      <c r="AA18621" s="50"/>
      <c r="AE18621" s="50"/>
    </row>
    <row r="18622" spans="23:31">
      <c r="W18622" s="50"/>
      <c r="AA18622" s="50"/>
      <c r="AE18622" s="50"/>
    </row>
    <row r="18623" spans="23:31">
      <c r="W18623" s="50"/>
      <c r="AA18623" s="50"/>
      <c r="AE18623" s="50"/>
    </row>
    <row r="18624" spans="23:31">
      <c r="W18624" s="50"/>
      <c r="AA18624" s="50"/>
      <c r="AE18624" s="50"/>
    </row>
    <row r="18625" spans="23:31">
      <c r="W18625" s="50"/>
      <c r="AA18625" s="50"/>
      <c r="AE18625" s="50"/>
    </row>
    <row r="18626" spans="23:31">
      <c r="W18626" s="50"/>
      <c r="AA18626" s="50"/>
      <c r="AE18626" s="50"/>
    </row>
    <row r="18627" spans="23:31">
      <c r="W18627" s="50"/>
      <c r="AA18627" s="50"/>
      <c r="AE18627" s="50"/>
    </row>
    <row r="18628" spans="23:31">
      <c r="W18628" s="50"/>
      <c r="AA18628" s="50"/>
      <c r="AE18628" s="50"/>
    </row>
    <row r="18629" spans="23:31">
      <c r="W18629" s="50"/>
      <c r="AA18629" s="50"/>
      <c r="AE18629" s="50"/>
    </row>
    <row r="18630" spans="23:31">
      <c r="W18630" s="50"/>
      <c r="AA18630" s="50"/>
      <c r="AE18630" s="50"/>
    </row>
    <row r="18631" spans="23:31">
      <c r="W18631" s="50"/>
      <c r="AA18631" s="50"/>
      <c r="AE18631" s="50"/>
    </row>
    <row r="18632" spans="23:31">
      <c r="W18632" s="50"/>
      <c r="AA18632" s="50"/>
      <c r="AE18632" s="50"/>
    </row>
    <row r="18633" spans="23:31">
      <c r="W18633" s="50"/>
      <c r="AA18633" s="50"/>
      <c r="AE18633" s="50"/>
    </row>
    <row r="18634" spans="23:31">
      <c r="W18634" s="50"/>
      <c r="AA18634" s="50"/>
      <c r="AE18634" s="50"/>
    </row>
    <row r="18635" spans="23:31">
      <c r="W18635" s="50"/>
      <c r="AA18635" s="50"/>
      <c r="AE18635" s="50"/>
    </row>
    <row r="18636" spans="23:31">
      <c r="W18636" s="50"/>
      <c r="AA18636" s="50"/>
      <c r="AE18636" s="50"/>
    </row>
    <row r="18637" spans="23:31">
      <c r="W18637" s="50"/>
      <c r="AA18637" s="50"/>
      <c r="AE18637" s="50"/>
    </row>
    <row r="18638" spans="23:31">
      <c r="W18638" s="50"/>
      <c r="AA18638" s="50"/>
      <c r="AE18638" s="50"/>
    </row>
    <row r="18639" spans="23:31">
      <c r="W18639" s="50"/>
      <c r="AA18639" s="50"/>
      <c r="AE18639" s="50"/>
    </row>
    <row r="18640" spans="23:31">
      <c r="W18640" s="50"/>
      <c r="AA18640" s="50"/>
      <c r="AE18640" s="50"/>
    </row>
    <row r="18641" spans="23:31">
      <c r="W18641" s="50"/>
      <c r="AA18641" s="50"/>
      <c r="AE18641" s="50"/>
    </row>
    <row r="18642" spans="23:31">
      <c r="W18642" s="50"/>
      <c r="AA18642" s="50"/>
      <c r="AE18642" s="50"/>
    </row>
    <row r="18643" spans="23:31">
      <c r="W18643" s="50"/>
      <c r="AA18643" s="50"/>
      <c r="AE18643" s="50"/>
    </row>
    <row r="18644" spans="23:31">
      <c r="W18644" s="50"/>
      <c r="AA18644" s="50"/>
      <c r="AE18644" s="50"/>
    </row>
    <row r="18645" spans="23:31">
      <c r="W18645" s="50"/>
      <c r="AA18645" s="50"/>
      <c r="AE18645" s="50"/>
    </row>
    <row r="18646" spans="23:31">
      <c r="W18646" s="50"/>
      <c r="AA18646" s="50"/>
      <c r="AE18646" s="50"/>
    </row>
    <row r="18647" spans="23:31">
      <c r="W18647" s="50"/>
      <c r="AA18647" s="50"/>
      <c r="AE18647" s="50"/>
    </row>
    <row r="18648" spans="23:31">
      <c r="W18648" s="50"/>
      <c r="AA18648" s="50"/>
      <c r="AE18648" s="50"/>
    </row>
    <row r="18649" spans="23:31">
      <c r="W18649" s="50"/>
      <c r="AA18649" s="50"/>
      <c r="AE18649" s="50"/>
    </row>
    <row r="18650" spans="23:31">
      <c r="W18650" s="50"/>
      <c r="AA18650" s="50"/>
      <c r="AE18650" s="50"/>
    </row>
    <row r="18651" spans="23:31">
      <c r="W18651" s="50"/>
      <c r="AA18651" s="50"/>
      <c r="AE18651" s="50"/>
    </row>
    <row r="18652" spans="23:31">
      <c r="W18652" s="50"/>
      <c r="AA18652" s="50"/>
      <c r="AE18652" s="50"/>
    </row>
    <row r="18653" spans="23:31">
      <c r="W18653" s="50"/>
      <c r="AA18653" s="50"/>
      <c r="AE18653" s="50"/>
    </row>
    <row r="18654" spans="23:31">
      <c r="W18654" s="50"/>
      <c r="AA18654" s="50"/>
      <c r="AE18654" s="50"/>
    </row>
    <row r="18655" spans="23:31">
      <c r="W18655" s="50"/>
      <c r="AA18655" s="50"/>
      <c r="AE18655" s="50"/>
    </row>
    <row r="18656" spans="23:31">
      <c r="W18656" s="50"/>
      <c r="AA18656" s="50"/>
      <c r="AE18656" s="50"/>
    </row>
    <row r="18657" spans="23:31">
      <c r="W18657" s="50"/>
      <c r="AA18657" s="50"/>
      <c r="AE18657" s="50"/>
    </row>
    <row r="18658" spans="23:31">
      <c r="W18658" s="50"/>
      <c r="AA18658" s="50"/>
      <c r="AE18658" s="50"/>
    </row>
    <row r="18659" spans="23:31">
      <c r="W18659" s="50"/>
      <c r="AA18659" s="50"/>
      <c r="AE18659" s="50"/>
    </row>
    <row r="18660" spans="23:31">
      <c r="W18660" s="50"/>
      <c r="AA18660" s="50"/>
      <c r="AE18660" s="50"/>
    </row>
    <row r="18661" spans="23:31">
      <c r="W18661" s="50"/>
      <c r="AA18661" s="50"/>
      <c r="AE18661" s="50"/>
    </row>
    <row r="18662" spans="23:31">
      <c r="W18662" s="50"/>
      <c r="AA18662" s="50"/>
      <c r="AE18662" s="50"/>
    </row>
    <row r="18663" spans="23:31">
      <c r="W18663" s="50"/>
      <c r="AA18663" s="50"/>
      <c r="AE18663" s="50"/>
    </row>
    <row r="18664" spans="23:31">
      <c r="W18664" s="50"/>
      <c r="AA18664" s="50"/>
      <c r="AE18664" s="50"/>
    </row>
    <row r="18665" spans="23:31">
      <c r="W18665" s="50"/>
      <c r="AA18665" s="50"/>
      <c r="AE18665" s="50"/>
    </row>
    <row r="18666" spans="23:31">
      <c r="W18666" s="50"/>
      <c r="AA18666" s="50"/>
      <c r="AE18666" s="50"/>
    </row>
    <row r="18667" spans="23:31">
      <c r="W18667" s="50"/>
      <c r="AA18667" s="50"/>
      <c r="AE18667" s="50"/>
    </row>
    <row r="18668" spans="23:31">
      <c r="W18668" s="50"/>
      <c r="AA18668" s="50"/>
      <c r="AE18668" s="50"/>
    </row>
    <row r="18669" spans="23:31">
      <c r="W18669" s="50"/>
      <c r="AA18669" s="50"/>
      <c r="AE18669" s="50"/>
    </row>
    <row r="18670" spans="23:31">
      <c r="W18670" s="50"/>
      <c r="AA18670" s="50"/>
      <c r="AE18670" s="50"/>
    </row>
    <row r="18671" spans="23:31">
      <c r="W18671" s="50"/>
      <c r="AA18671" s="50"/>
      <c r="AE18671" s="50"/>
    </row>
    <row r="18672" spans="23:31">
      <c r="W18672" s="50"/>
      <c r="AA18672" s="50"/>
      <c r="AE18672" s="50"/>
    </row>
    <row r="18673" spans="23:31">
      <c r="W18673" s="50"/>
      <c r="AA18673" s="50"/>
      <c r="AE18673" s="50"/>
    </row>
    <row r="18674" spans="23:31">
      <c r="W18674" s="50"/>
      <c r="AA18674" s="50"/>
      <c r="AE18674" s="50"/>
    </row>
    <row r="18675" spans="23:31">
      <c r="W18675" s="50"/>
      <c r="AA18675" s="50"/>
      <c r="AE18675" s="50"/>
    </row>
    <row r="18676" spans="23:31">
      <c r="W18676" s="50"/>
      <c r="AA18676" s="50"/>
      <c r="AE18676" s="50"/>
    </row>
    <row r="18677" spans="23:31">
      <c r="W18677" s="50"/>
      <c r="AA18677" s="50"/>
      <c r="AE18677" s="50"/>
    </row>
    <row r="18678" spans="23:31">
      <c r="W18678" s="50"/>
      <c r="AA18678" s="50"/>
      <c r="AE18678" s="50"/>
    </row>
    <row r="18679" spans="23:31">
      <c r="W18679" s="50"/>
      <c r="AA18679" s="50"/>
      <c r="AE18679" s="50"/>
    </row>
    <row r="18680" spans="23:31">
      <c r="W18680" s="50"/>
      <c r="AA18680" s="50"/>
      <c r="AE18680" s="50"/>
    </row>
    <row r="18681" spans="23:31">
      <c r="W18681" s="50"/>
      <c r="AA18681" s="50"/>
      <c r="AE18681" s="50"/>
    </row>
    <row r="18682" spans="23:31">
      <c r="W18682" s="50"/>
      <c r="AA18682" s="50"/>
      <c r="AE18682" s="50"/>
    </row>
    <row r="18683" spans="23:31">
      <c r="W18683" s="50"/>
      <c r="AA18683" s="50"/>
      <c r="AE18683" s="50"/>
    </row>
    <row r="18684" spans="23:31">
      <c r="W18684" s="50"/>
      <c r="AA18684" s="50"/>
      <c r="AE18684" s="50"/>
    </row>
    <row r="18685" spans="23:31">
      <c r="W18685" s="50"/>
      <c r="AA18685" s="50"/>
      <c r="AE18685" s="50"/>
    </row>
    <row r="18686" spans="23:31">
      <c r="W18686" s="50"/>
      <c r="AA18686" s="50"/>
      <c r="AE18686" s="50"/>
    </row>
    <row r="18687" spans="23:31">
      <c r="W18687" s="50"/>
      <c r="AA18687" s="50"/>
      <c r="AE18687" s="50"/>
    </row>
    <row r="18688" spans="23:31">
      <c r="W18688" s="50"/>
      <c r="AA18688" s="50"/>
      <c r="AE18688" s="50"/>
    </row>
    <row r="18689" spans="23:31">
      <c r="W18689" s="50"/>
      <c r="AA18689" s="50"/>
      <c r="AE18689" s="50"/>
    </row>
    <row r="18690" spans="23:31">
      <c r="W18690" s="50"/>
      <c r="AA18690" s="50"/>
      <c r="AE18690" s="50"/>
    </row>
    <row r="18691" spans="23:31">
      <c r="W18691" s="50"/>
      <c r="AA18691" s="50"/>
      <c r="AE18691" s="50"/>
    </row>
    <row r="18692" spans="23:31">
      <c r="W18692" s="50"/>
      <c r="AA18692" s="50"/>
      <c r="AE18692" s="50"/>
    </row>
    <row r="18693" spans="23:31">
      <c r="W18693" s="50"/>
      <c r="AA18693" s="50"/>
      <c r="AE18693" s="50"/>
    </row>
    <row r="18694" spans="23:31">
      <c r="W18694" s="50"/>
      <c r="AA18694" s="50"/>
      <c r="AE18694" s="50"/>
    </row>
    <row r="18695" spans="23:31">
      <c r="W18695" s="50"/>
      <c r="AA18695" s="50"/>
      <c r="AE18695" s="50"/>
    </row>
    <row r="18696" spans="23:31">
      <c r="W18696" s="50"/>
      <c r="AA18696" s="50"/>
      <c r="AE18696" s="50"/>
    </row>
    <row r="18697" spans="23:31">
      <c r="W18697" s="50"/>
      <c r="AA18697" s="50"/>
      <c r="AE18697" s="50"/>
    </row>
    <row r="18698" spans="23:31">
      <c r="W18698" s="50"/>
      <c r="AA18698" s="50"/>
      <c r="AE18698" s="50"/>
    </row>
    <row r="18699" spans="23:31">
      <c r="W18699" s="50"/>
      <c r="AA18699" s="50"/>
      <c r="AE18699" s="50"/>
    </row>
    <row r="18700" spans="23:31">
      <c r="W18700" s="50"/>
      <c r="AA18700" s="50"/>
      <c r="AE18700" s="50"/>
    </row>
    <row r="18701" spans="23:31">
      <c r="W18701" s="50"/>
      <c r="AA18701" s="50"/>
      <c r="AE18701" s="50"/>
    </row>
    <row r="18702" spans="23:31">
      <c r="W18702" s="50"/>
      <c r="AA18702" s="50"/>
      <c r="AE18702" s="50"/>
    </row>
    <row r="18703" spans="23:31">
      <c r="W18703" s="50"/>
      <c r="AA18703" s="50"/>
      <c r="AE18703" s="50"/>
    </row>
    <row r="18704" spans="23:31">
      <c r="W18704" s="50"/>
      <c r="AA18704" s="50"/>
      <c r="AE18704" s="50"/>
    </row>
    <row r="18705" spans="23:31">
      <c r="W18705" s="50"/>
      <c r="AA18705" s="50"/>
      <c r="AE18705" s="50"/>
    </row>
    <row r="18706" spans="23:31">
      <c r="W18706" s="50"/>
      <c r="AA18706" s="50"/>
      <c r="AE18706" s="50"/>
    </row>
    <row r="18707" spans="23:31">
      <c r="W18707" s="50"/>
      <c r="AA18707" s="50"/>
      <c r="AE18707" s="50"/>
    </row>
    <row r="18708" spans="23:31">
      <c r="W18708" s="50"/>
      <c r="AA18708" s="50"/>
      <c r="AE18708" s="50"/>
    </row>
    <row r="18709" spans="23:31">
      <c r="W18709" s="50"/>
      <c r="AA18709" s="50"/>
      <c r="AE18709" s="50"/>
    </row>
    <row r="18710" spans="23:31">
      <c r="W18710" s="50"/>
      <c r="AA18710" s="50"/>
      <c r="AE18710" s="50"/>
    </row>
    <row r="18711" spans="23:31">
      <c r="W18711" s="50"/>
      <c r="AA18711" s="50"/>
      <c r="AE18711" s="50"/>
    </row>
    <row r="18712" spans="23:31">
      <c r="W18712" s="50"/>
      <c r="AA18712" s="50"/>
      <c r="AE18712" s="50"/>
    </row>
    <row r="18713" spans="23:31">
      <c r="W18713" s="50"/>
      <c r="AA18713" s="50"/>
      <c r="AE18713" s="50"/>
    </row>
    <row r="18714" spans="23:31">
      <c r="W18714" s="50"/>
      <c r="AA18714" s="50"/>
      <c r="AE18714" s="50"/>
    </row>
    <row r="18715" spans="23:31">
      <c r="W18715" s="50"/>
      <c r="AA18715" s="50"/>
      <c r="AE18715" s="50"/>
    </row>
    <row r="18716" spans="23:31">
      <c r="W18716" s="50"/>
      <c r="AA18716" s="50"/>
      <c r="AE18716" s="50"/>
    </row>
    <row r="18717" spans="23:31">
      <c r="W18717" s="50"/>
      <c r="AA18717" s="50"/>
      <c r="AE18717" s="50"/>
    </row>
    <row r="18718" spans="23:31">
      <c r="W18718" s="50"/>
      <c r="AA18718" s="50"/>
      <c r="AE18718" s="50"/>
    </row>
    <row r="18719" spans="23:31">
      <c r="W18719" s="50"/>
      <c r="AA18719" s="50"/>
      <c r="AE18719" s="50"/>
    </row>
    <row r="18720" spans="23:31">
      <c r="W18720" s="50"/>
      <c r="AA18720" s="50"/>
      <c r="AE18720" s="50"/>
    </row>
    <row r="18721" spans="23:31">
      <c r="W18721" s="50"/>
      <c r="AA18721" s="50"/>
      <c r="AE18721" s="50"/>
    </row>
    <row r="18722" spans="23:31">
      <c r="W18722" s="50"/>
      <c r="AA18722" s="50"/>
      <c r="AE18722" s="50"/>
    </row>
    <row r="18723" spans="23:31">
      <c r="W18723" s="50"/>
      <c r="AA18723" s="50"/>
      <c r="AE18723" s="50"/>
    </row>
    <row r="18724" spans="23:31">
      <c r="W18724" s="50"/>
      <c r="AA18724" s="50"/>
      <c r="AE18724" s="50"/>
    </row>
    <row r="18725" spans="23:31">
      <c r="W18725" s="50"/>
      <c r="AA18725" s="50"/>
      <c r="AE18725" s="50"/>
    </row>
    <row r="18726" spans="23:31">
      <c r="W18726" s="50"/>
      <c r="AA18726" s="50"/>
      <c r="AE18726" s="50"/>
    </row>
    <row r="18727" spans="23:31">
      <c r="W18727" s="50"/>
      <c r="AA18727" s="50"/>
      <c r="AE18727" s="50"/>
    </row>
    <row r="18728" spans="23:31">
      <c r="W18728" s="50"/>
      <c r="AA18728" s="50"/>
      <c r="AE18728" s="50"/>
    </row>
    <row r="18729" spans="23:31">
      <c r="W18729" s="50"/>
      <c r="AA18729" s="50"/>
      <c r="AE18729" s="50"/>
    </row>
    <row r="18730" spans="23:31">
      <c r="W18730" s="50"/>
      <c r="AA18730" s="50"/>
      <c r="AE18730" s="50"/>
    </row>
    <row r="18731" spans="23:31">
      <c r="W18731" s="50"/>
      <c r="AA18731" s="50"/>
      <c r="AE18731" s="50"/>
    </row>
    <row r="18732" spans="23:31">
      <c r="W18732" s="50"/>
      <c r="AA18732" s="50"/>
      <c r="AE18732" s="50"/>
    </row>
    <row r="18733" spans="23:31">
      <c r="W18733" s="50"/>
      <c r="AA18733" s="50"/>
      <c r="AE18733" s="50"/>
    </row>
    <row r="18734" spans="23:31">
      <c r="W18734" s="50"/>
      <c r="AA18734" s="50"/>
      <c r="AE18734" s="50"/>
    </row>
    <row r="18735" spans="23:31">
      <c r="W18735" s="50"/>
      <c r="AA18735" s="50"/>
      <c r="AE18735" s="50"/>
    </row>
    <row r="18736" spans="23:31">
      <c r="W18736" s="50"/>
      <c r="AA18736" s="50"/>
      <c r="AE18736" s="50"/>
    </row>
    <row r="18737" spans="23:31">
      <c r="W18737" s="50"/>
      <c r="AA18737" s="50"/>
      <c r="AE18737" s="50"/>
    </row>
    <row r="18738" spans="23:31">
      <c r="W18738" s="50"/>
      <c r="AA18738" s="50"/>
      <c r="AE18738" s="50"/>
    </row>
    <row r="18739" spans="23:31">
      <c r="W18739" s="50"/>
      <c r="AA18739" s="50"/>
      <c r="AE18739" s="50"/>
    </row>
    <row r="18740" spans="23:31">
      <c r="W18740" s="50"/>
      <c r="AA18740" s="50"/>
      <c r="AE18740" s="50"/>
    </row>
    <row r="18741" spans="23:31">
      <c r="W18741" s="50"/>
      <c r="AA18741" s="50"/>
      <c r="AE18741" s="50"/>
    </row>
    <row r="18742" spans="23:31">
      <c r="W18742" s="50"/>
      <c r="AA18742" s="50"/>
      <c r="AE18742" s="50"/>
    </row>
    <row r="18743" spans="23:31">
      <c r="W18743" s="50"/>
      <c r="AA18743" s="50"/>
      <c r="AE18743" s="50"/>
    </row>
    <row r="18744" spans="23:31">
      <c r="W18744" s="50"/>
      <c r="AA18744" s="50"/>
      <c r="AE18744" s="50"/>
    </row>
    <row r="18745" spans="23:31">
      <c r="W18745" s="50"/>
      <c r="AA18745" s="50"/>
      <c r="AE18745" s="50"/>
    </row>
    <row r="18746" spans="23:31">
      <c r="W18746" s="50"/>
      <c r="AA18746" s="50"/>
      <c r="AE18746" s="50"/>
    </row>
    <row r="18747" spans="23:31">
      <c r="W18747" s="50"/>
      <c r="AA18747" s="50"/>
      <c r="AE18747" s="50"/>
    </row>
    <row r="18748" spans="23:31">
      <c r="W18748" s="50"/>
      <c r="AA18748" s="50"/>
      <c r="AE18748" s="50"/>
    </row>
    <row r="18749" spans="23:31">
      <c r="W18749" s="50"/>
      <c r="AA18749" s="50"/>
      <c r="AE18749" s="50"/>
    </row>
    <row r="18750" spans="23:31">
      <c r="W18750" s="50"/>
      <c r="AA18750" s="50"/>
      <c r="AE18750" s="50"/>
    </row>
    <row r="18751" spans="23:31">
      <c r="W18751" s="50"/>
      <c r="AA18751" s="50"/>
      <c r="AE18751" s="50"/>
    </row>
    <row r="18752" spans="23:31">
      <c r="W18752" s="50"/>
      <c r="AA18752" s="50"/>
      <c r="AE18752" s="50"/>
    </row>
    <row r="18753" spans="23:31">
      <c r="W18753" s="50"/>
      <c r="AA18753" s="50"/>
      <c r="AE18753" s="50"/>
    </row>
    <row r="18754" spans="23:31">
      <c r="W18754" s="50"/>
      <c r="AA18754" s="50"/>
      <c r="AE18754" s="50"/>
    </row>
    <row r="18755" spans="23:31">
      <c r="W18755" s="50"/>
      <c r="AA18755" s="50"/>
      <c r="AE18755" s="50"/>
    </row>
    <row r="18756" spans="23:31">
      <c r="W18756" s="50"/>
      <c r="AA18756" s="50"/>
      <c r="AE18756" s="50"/>
    </row>
    <row r="18757" spans="23:31">
      <c r="W18757" s="50"/>
      <c r="AA18757" s="50"/>
      <c r="AE18757" s="50"/>
    </row>
    <row r="18758" spans="23:31">
      <c r="W18758" s="50"/>
      <c r="AA18758" s="50"/>
      <c r="AE18758" s="50"/>
    </row>
    <row r="18759" spans="23:31">
      <c r="W18759" s="50"/>
      <c r="AA18759" s="50"/>
      <c r="AE18759" s="50"/>
    </row>
    <row r="18760" spans="23:31">
      <c r="W18760" s="50"/>
      <c r="AA18760" s="50"/>
      <c r="AE18760" s="50"/>
    </row>
    <row r="18761" spans="23:31">
      <c r="W18761" s="50"/>
      <c r="AA18761" s="50"/>
      <c r="AE18761" s="50"/>
    </row>
    <row r="18762" spans="23:31">
      <c r="W18762" s="50"/>
      <c r="AA18762" s="50"/>
      <c r="AE18762" s="50"/>
    </row>
    <row r="18763" spans="23:31">
      <c r="W18763" s="50"/>
      <c r="AA18763" s="50"/>
      <c r="AE18763" s="50"/>
    </row>
    <row r="18764" spans="23:31">
      <c r="W18764" s="50"/>
      <c r="AA18764" s="50"/>
      <c r="AE18764" s="50"/>
    </row>
    <row r="18765" spans="23:31">
      <c r="W18765" s="50"/>
      <c r="AA18765" s="50"/>
      <c r="AE18765" s="50"/>
    </row>
    <row r="18766" spans="23:31">
      <c r="W18766" s="50"/>
      <c r="AA18766" s="50"/>
      <c r="AE18766" s="50"/>
    </row>
    <row r="18767" spans="23:31">
      <c r="W18767" s="50"/>
      <c r="AA18767" s="50"/>
      <c r="AE18767" s="50"/>
    </row>
    <row r="18768" spans="23:31">
      <c r="W18768" s="50"/>
      <c r="AA18768" s="50"/>
      <c r="AE18768" s="50"/>
    </row>
    <row r="18769" spans="23:31">
      <c r="W18769" s="50"/>
      <c r="AA18769" s="50"/>
      <c r="AE18769" s="50"/>
    </row>
    <row r="18770" spans="23:31">
      <c r="W18770" s="50"/>
      <c r="AA18770" s="50"/>
      <c r="AE18770" s="50"/>
    </row>
    <row r="18771" spans="23:31">
      <c r="W18771" s="50"/>
      <c r="AA18771" s="50"/>
      <c r="AE18771" s="50"/>
    </row>
    <row r="18772" spans="23:31">
      <c r="W18772" s="50"/>
      <c r="AA18772" s="50"/>
      <c r="AE18772" s="50"/>
    </row>
    <row r="18773" spans="23:31">
      <c r="W18773" s="50"/>
      <c r="AA18773" s="50"/>
      <c r="AE18773" s="50"/>
    </row>
    <row r="18774" spans="23:31">
      <c r="W18774" s="50"/>
      <c r="AA18774" s="50"/>
      <c r="AE18774" s="50"/>
    </row>
    <row r="18775" spans="23:31">
      <c r="W18775" s="50"/>
      <c r="AA18775" s="50"/>
      <c r="AE18775" s="50"/>
    </row>
    <row r="18776" spans="23:31">
      <c r="W18776" s="50"/>
      <c r="AA18776" s="50"/>
      <c r="AE18776" s="50"/>
    </row>
    <row r="18777" spans="23:31">
      <c r="W18777" s="50"/>
      <c r="AA18777" s="50"/>
      <c r="AE18777" s="50"/>
    </row>
    <row r="18778" spans="23:31">
      <c r="W18778" s="50"/>
      <c r="AA18778" s="50"/>
      <c r="AE18778" s="50"/>
    </row>
    <row r="18779" spans="23:31">
      <c r="W18779" s="50"/>
      <c r="AA18779" s="50"/>
      <c r="AE18779" s="50"/>
    </row>
    <row r="18780" spans="23:31">
      <c r="W18780" s="50"/>
      <c r="AA18780" s="50"/>
      <c r="AE18780" s="50"/>
    </row>
    <row r="18781" spans="23:31">
      <c r="W18781" s="50"/>
      <c r="AA18781" s="50"/>
      <c r="AE18781" s="50"/>
    </row>
    <row r="18782" spans="23:31">
      <c r="W18782" s="50"/>
      <c r="AA18782" s="50"/>
      <c r="AE18782" s="50"/>
    </row>
    <row r="18783" spans="23:31">
      <c r="W18783" s="50"/>
      <c r="AA18783" s="50"/>
      <c r="AE18783" s="50"/>
    </row>
    <row r="18784" spans="23:31">
      <c r="W18784" s="50"/>
      <c r="AA18784" s="50"/>
      <c r="AE18784" s="50"/>
    </row>
    <row r="18785" spans="23:31">
      <c r="W18785" s="50"/>
      <c r="AA18785" s="50"/>
      <c r="AE18785" s="50"/>
    </row>
    <row r="18786" spans="23:31">
      <c r="W18786" s="50"/>
      <c r="AA18786" s="50"/>
      <c r="AE18786" s="50"/>
    </row>
    <row r="18787" spans="23:31">
      <c r="W18787" s="50"/>
      <c r="AA18787" s="50"/>
      <c r="AE18787" s="50"/>
    </row>
    <row r="18788" spans="23:31">
      <c r="W18788" s="50"/>
      <c r="AA18788" s="50"/>
      <c r="AE18788" s="50"/>
    </row>
    <row r="18789" spans="23:31">
      <c r="W18789" s="50"/>
      <c r="AA18789" s="50"/>
      <c r="AE18789" s="50"/>
    </row>
    <row r="18790" spans="23:31">
      <c r="W18790" s="50"/>
      <c r="AA18790" s="50"/>
      <c r="AE18790" s="50"/>
    </row>
    <row r="18791" spans="23:31">
      <c r="W18791" s="50"/>
      <c r="AA18791" s="50"/>
      <c r="AE18791" s="50"/>
    </row>
    <row r="18792" spans="23:31">
      <c r="W18792" s="50"/>
      <c r="AA18792" s="50"/>
      <c r="AE18792" s="50"/>
    </row>
    <row r="18793" spans="23:31">
      <c r="W18793" s="50"/>
      <c r="AA18793" s="50"/>
      <c r="AE18793" s="50"/>
    </row>
    <row r="18794" spans="23:31">
      <c r="W18794" s="50"/>
      <c r="AA18794" s="50"/>
      <c r="AE18794" s="50"/>
    </row>
    <row r="18795" spans="23:31">
      <c r="W18795" s="50"/>
      <c r="AA18795" s="50"/>
      <c r="AE18795" s="50"/>
    </row>
    <row r="18796" spans="23:31">
      <c r="W18796" s="50"/>
      <c r="AA18796" s="50"/>
      <c r="AE18796" s="50"/>
    </row>
    <row r="18797" spans="23:31">
      <c r="W18797" s="50"/>
      <c r="AA18797" s="50"/>
      <c r="AE18797" s="50"/>
    </row>
    <row r="18798" spans="23:31">
      <c r="W18798" s="50"/>
      <c r="AA18798" s="50"/>
      <c r="AE18798" s="50"/>
    </row>
    <row r="18799" spans="23:31">
      <c r="W18799" s="50"/>
      <c r="AA18799" s="50"/>
      <c r="AE18799" s="50"/>
    </row>
    <row r="18800" spans="23:31">
      <c r="W18800" s="50"/>
      <c r="AA18800" s="50"/>
      <c r="AE18800" s="50"/>
    </row>
    <row r="18801" spans="23:31">
      <c r="W18801" s="50"/>
      <c r="AA18801" s="50"/>
      <c r="AE18801" s="50"/>
    </row>
    <row r="18802" spans="23:31">
      <c r="W18802" s="50"/>
      <c r="AA18802" s="50"/>
      <c r="AE18802" s="50"/>
    </row>
    <row r="18803" spans="23:31">
      <c r="W18803" s="50"/>
      <c r="AA18803" s="50"/>
      <c r="AE18803" s="50"/>
    </row>
    <row r="18804" spans="23:31">
      <c r="W18804" s="50"/>
      <c r="AA18804" s="50"/>
      <c r="AE18804" s="50"/>
    </row>
    <row r="18805" spans="23:31">
      <c r="W18805" s="50"/>
      <c r="AA18805" s="50"/>
      <c r="AE18805" s="50"/>
    </row>
    <row r="18806" spans="23:31">
      <c r="W18806" s="50"/>
      <c r="AA18806" s="50"/>
      <c r="AE18806" s="50"/>
    </row>
    <row r="18807" spans="23:31">
      <c r="W18807" s="50"/>
      <c r="AA18807" s="50"/>
      <c r="AE18807" s="50"/>
    </row>
    <row r="18808" spans="23:31">
      <c r="W18808" s="50"/>
      <c r="AA18808" s="50"/>
      <c r="AE18808" s="50"/>
    </row>
    <row r="18809" spans="23:31">
      <c r="W18809" s="50"/>
      <c r="AA18809" s="50"/>
      <c r="AE18809" s="50"/>
    </row>
    <row r="18810" spans="23:31">
      <c r="W18810" s="50"/>
      <c r="AA18810" s="50"/>
      <c r="AE18810" s="50"/>
    </row>
    <row r="18811" spans="23:31">
      <c r="W18811" s="50"/>
      <c r="AA18811" s="50"/>
      <c r="AE18811" s="50"/>
    </row>
    <row r="18812" spans="23:31">
      <c r="W18812" s="50"/>
      <c r="AA18812" s="50"/>
      <c r="AE18812" s="50"/>
    </row>
    <row r="18813" spans="23:31">
      <c r="W18813" s="50"/>
      <c r="AA18813" s="50"/>
      <c r="AE18813" s="50"/>
    </row>
    <row r="18814" spans="23:31">
      <c r="W18814" s="50"/>
      <c r="AA18814" s="50"/>
      <c r="AE18814" s="50"/>
    </row>
    <row r="18815" spans="23:31">
      <c r="W18815" s="50"/>
      <c r="AA18815" s="50"/>
      <c r="AE18815" s="50"/>
    </row>
    <row r="18816" spans="23:31">
      <c r="W18816" s="50"/>
      <c r="AA18816" s="50"/>
      <c r="AE18816" s="50"/>
    </row>
    <row r="18817" spans="23:31">
      <c r="W18817" s="50"/>
      <c r="AA18817" s="50"/>
      <c r="AE18817" s="50"/>
    </row>
    <row r="18818" spans="23:31">
      <c r="W18818" s="50"/>
      <c r="AA18818" s="50"/>
      <c r="AE18818" s="50"/>
    </row>
    <row r="18819" spans="23:31">
      <c r="W18819" s="50"/>
      <c r="AA18819" s="50"/>
      <c r="AE18819" s="50"/>
    </row>
    <row r="18820" spans="23:31">
      <c r="W18820" s="50"/>
      <c r="AA18820" s="50"/>
      <c r="AE18820" s="50"/>
    </row>
    <row r="18821" spans="23:31">
      <c r="W18821" s="50"/>
      <c r="AA18821" s="50"/>
      <c r="AE18821" s="50"/>
    </row>
    <row r="18822" spans="23:31">
      <c r="W18822" s="50"/>
      <c r="AA18822" s="50"/>
      <c r="AE18822" s="50"/>
    </row>
    <row r="18823" spans="23:31">
      <c r="W18823" s="50"/>
      <c r="AA18823" s="50"/>
      <c r="AE18823" s="50"/>
    </row>
    <row r="18824" spans="23:31">
      <c r="W18824" s="50"/>
      <c r="AA18824" s="50"/>
      <c r="AE18824" s="50"/>
    </row>
    <row r="18825" spans="23:31">
      <c r="W18825" s="50"/>
      <c r="AA18825" s="50"/>
      <c r="AE18825" s="50"/>
    </row>
    <row r="18826" spans="23:31">
      <c r="W18826" s="50"/>
      <c r="AA18826" s="50"/>
      <c r="AE18826" s="50"/>
    </row>
    <row r="18827" spans="23:31">
      <c r="W18827" s="50"/>
      <c r="AA18827" s="50"/>
      <c r="AE18827" s="50"/>
    </row>
    <row r="18828" spans="23:31">
      <c r="W18828" s="50"/>
      <c r="AA18828" s="50"/>
      <c r="AE18828" s="50"/>
    </row>
    <row r="18829" spans="23:31">
      <c r="W18829" s="50"/>
      <c r="AA18829" s="50"/>
      <c r="AE18829" s="50"/>
    </row>
    <row r="18830" spans="23:31">
      <c r="W18830" s="50"/>
      <c r="AA18830" s="50"/>
      <c r="AE18830" s="50"/>
    </row>
    <row r="18831" spans="23:31">
      <c r="W18831" s="50"/>
      <c r="AA18831" s="50"/>
      <c r="AE18831" s="50"/>
    </row>
    <row r="18832" spans="23:31">
      <c r="W18832" s="50"/>
      <c r="AA18832" s="50"/>
      <c r="AE18832" s="50"/>
    </row>
    <row r="18833" spans="23:31">
      <c r="W18833" s="50"/>
      <c r="AA18833" s="50"/>
      <c r="AE18833" s="50"/>
    </row>
    <row r="18834" spans="23:31">
      <c r="W18834" s="50"/>
      <c r="AA18834" s="50"/>
      <c r="AE18834" s="50"/>
    </row>
    <row r="18835" spans="23:31">
      <c r="W18835" s="50"/>
      <c r="AA18835" s="50"/>
      <c r="AE18835" s="50"/>
    </row>
    <row r="18836" spans="23:31">
      <c r="W18836" s="50"/>
      <c r="AA18836" s="50"/>
      <c r="AE18836" s="50"/>
    </row>
    <row r="18837" spans="23:31">
      <c r="W18837" s="50"/>
      <c r="AA18837" s="50"/>
      <c r="AE18837" s="50"/>
    </row>
    <row r="18838" spans="23:31">
      <c r="W18838" s="50"/>
      <c r="AA18838" s="50"/>
      <c r="AE18838" s="50"/>
    </row>
    <row r="18839" spans="23:31">
      <c r="W18839" s="50"/>
      <c r="AA18839" s="50"/>
      <c r="AE18839" s="50"/>
    </row>
    <row r="18840" spans="23:31">
      <c r="W18840" s="50"/>
      <c r="AA18840" s="50"/>
      <c r="AE18840" s="50"/>
    </row>
    <row r="18841" spans="23:31">
      <c r="W18841" s="50"/>
      <c r="AA18841" s="50"/>
      <c r="AE18841" s="50"/>
    </row>
    <row r="18842" spans="23:31">
      <c r="W18842" s="50"/>
      <c r="AA18842" s="50"/>
      <c r="AE18842" s="50"/>
    </row>
    <row r="18843" spans="23:31">
      <c r="W18843" s="50"/>
      <c r="AA18843" s="50"/>
      <c r="AE18843" s="50"/>
    </row>
    <row r="18844" spans="23:31">
      <c r="W18844" s="50"/>
      <c r="AA18844" s="50"/>
      <c r="AE18844" s="50"/>
    </row>
    <row r="18845" spans="23:31">
      <c r="W18845" s="50"/>
      <c r="AA18845" s="50"/>
      <c r="AE18845" s="50"/>
    </row>
    <row r="18846" spans="23:31">
      <c r="W18846" s="50"/>
      <c r="AA18846" s="50"/>
      <c r="AE18846" s="50"/>
    </row>
    <row r="18847" spans="23:31">
      <c r="W18847" s="50"/>
      <c r="AA18847" s="50"/>
      <c r="AE18847" s="50"/>
    </row>
    <row r="18848" spans="23:31">
      <c r="W18848" s="50"/>
      <c r="AA18848" s="50"/>
      <c r="AE18848" s="50"/>
    </row>
    <row r="18849" spans="23:31">
      <c r="W18849" s="50"/>
      <c r="AA18849" s="50"/>
      <c r="AE18849" s="50"/>
    </row>
    <row r="18850" spans="23:31">
      <c r="W18850" s="50"/>
      <c r="AA18850" s="50"/>
      <c r="AE18850" s="50"/>
    </row>
    <row r="18851" spans="23:31">
      <c r="W18851" s="50"/>
      <c r="AA18851" s="50"/>
      <c r="AE18851" s="50"/>
    </row>
    <row r="18852" spans="23:31">
      <c r="W18852" s="50"/>
      <c r="AA18852" s="50"/>
      <c r="AE18852" s="50"/>
    </row>
    <row r="18853" spans="23:31">
      <c r="W18853" s="50"/>
      <c r="AA18853" s="50"/>
      <c r="AE18853" s="50"/>
    </row>
    <row r="18854" spans="23:31">
      <c r="W18854" s="50"/>
      <c r="AA18854" s="50"/>
      <c r="AE18854" s="50"/>
    </row>
    <row r="18855" spans="23:31">
      <c r="W18855" s="50"/>
      <c r="AA18855" s="50"/>
      <c r="AE18855" s="50"/>
    </row>
    <row r="18856" spans="23:31">
      <c r="W18856" s="50"/>
      <c r="AA18856" s="50"/>
      <c r="AE18856" s="50"/>
    </row>
    <row r="18857" spans="23:31">
      <c r="W18857" s="50"/>
      <c r="AA18857" s="50"/>
      <c r="AE18857" s="50"/>
    </row>
    <row r="18858" spans="23:31">
      <c r="W18858" s="50"/>
      <c r="AA18858" s="50"/>
      <c r="AE18858" s="50"/>
    </row>
    <row r="18859" spans="23:31">
      <c r="W18859" s="50"/>
      <c r="AA18859" s="50"/>
      <c r="AE18859" s="50"/>
    </row>
    <row r="18860" spans="23:31">
      <c r="W18860" s="50"/>
      <c r="AA18860" s="50"/>
      <c r="AE18860" s="50"/>
    </row>
    <row r="18861" spans="23:31">
      <c r="W18861" s="50"/>
      <c r="AA18861" s="50"/>
      <c r="AE18861" s="50"/>
    </row>
    <row r="18862" spans="23:31">
      <c r="W18862" s="50"/>
      <c r="AA18862" s="50"/>
      <c r="AE18862" s="50"/>
    </row>
    <row r="18863" spans="23:31">
      <c r="W18863" s="50"/>
      <c r="AA18863" s="50"/>
      <c r="AE18863" s="50"/>
    </row>
    <row r="18864" spans="23:31">
      <c r="W18864" s="50"/>
      <c r="AA18864" s="50"/>
      <c r="AE18864" s="50"/>
    </row>
    <row r="18865" spans="23:31">
      <c r="W18865" s="50"/>
      <c r="AA18865" s="50"/>
      <c r="AE18865" s="50"/>
    </row>
    <row r="18866" spans="23:31">
      <c r="W18866" s="50"/>
      <c r="AA18866" s="50"/>
      <c r="AE18866" s="50"/>
    </row>
    <row r="18867" spans="23:31">
      <c r="W18867" s="50"/>
      <c r="AA18867" s="50"/>
      <c r="AE18867" s="50"/>
    </row>
    <row r="18868" spans="23:31">
      <c r="W18868" s="50"/>
      <c r="AA18868" s="50"/>
      <c r="AE18868" s="50"/>
    </row>
    <row r="18869" spans="23:31">
      <c r="W18869" s="50"/>
      <c r="AA18869" s="50"/>
      <c r="AE18869" s="50"/>
    </row>
    <row r="18870" spans="23:31">
      <c r="W18870" s="50"/>
      <c r="AA18870" s="50"/>
      <c r="AE18870" s="50"/>
    </row>
    <row r="18871" spans="23:31">
      <c r="W18871" s="50"/>
      <c r="AA18871" s="50"/>
      <c r="AE18871" s="50"/>
    </row>
    <row r="18872" spans="23:31">
      <c r="W18872" s="50"/>
      <c r="AA18872" s="50"/>
      <c r="AE18872" s="50"/>
    </row>
    <row r="18873" spans="23:31">
      <c r="W18873" s="50"/>
      <c r="AA18873" s="50"/>
      <c r="AE18873" s="50"/>
    </row>
    <row r="18874" spans="23:31">
      <c r="W18874" s="50"/>
      <c r="AA18874" s="50"/>
      <c r="AE18874" s="50"/>
    </row>
    <row r="18875" spans="23:31">
      <c r="W18875" s="50"/>
      <c r="AA18875" s="50"/>
      <c r="AE18875" s="50"/>
    </row>
    <row r="18876" spans="23:31">
      <c r="W18876" s="50"/>
      <c r="AA18876" s="50"/>
      <c r="AE18876" s="50"/>
    </row>
    <row r="18877" spans="23:31">
      <c r="W18877" s="50"/>
      <c r="AA18877" s="50"/>
      <c r="AE18877" s="50"/>
    </row>
    <row r="18878" spans="23:31">
      <c r="W18878" s="50"/>
      <c r="AA18878" s="50"/>
      <c r="AE18878" s="50"/>
    </row>
    <row r="18879" spans="23:31">
      <c r="W18879" s="50"/>
      <c r="AA18879" s="50"/>
      <c r="AE18879" s="50"/>
    </row>
    <row r="18880" spans="23:31">
      <c r="W18880" s="50"/>
      <c r="AA18880" s="50"/>
      <c r="AE18880" s="50"/>
    </row>
    <row r="18881" spans="23:31">
      <c r="W18881" s="50"/>
      <c r="AA18881" s="50"/>
      <c r="AE18881" s="50"/>
    </row>
    <row r="18882" spans="23:31">
      <c r="W18882" s="50"/>
      <c r="AA18882" s="50"/>
      <c r="AE18882" s="50"/>
    </row>
    <row r="18883" spans="23:31">
      <c r="W18883" s="50"/>
      <c r="AA18883" s="50"/>
      <c r="AE18883" s="50"/>
    </row>
    <row r="18884" spans="23:31">
      <c r="W18884" s="50"/>
      <c r="AA18884" s="50"/>
      <c r="AE18884" s="50"/>
    </row>
    <row r="18885" spans="23:31">
      <c r="W18885" s="50"/>
      <c r="AA18885" s="50"/>
      <c r="AE18885" s="50"/>
    </row>
    <row r="18886" spans="23:31">
      <c r="W18886" s="50"/>
      <c r="AA18886" s="50"/>
      <c r="AE18886" s="50"/>
    </row>
    <row r="18887" spans="23:31">
      <c r="W18887" s="50"/>
      <c r="AA18887" s="50"/>
      <c r="AE18887" s="50"/>
    </row>
    <row r="18888" spans="23:31">
      <c r="W18888" s="50"/>
      <c r="AA18888" s="50"/>
      <c r="AE18888" s="50"/>
    </row>
    <row r="18889" spans="23:31">
      <c r="W18889" s="50"/>
      <c r="AA18889" s="50"/>
      <c r="AE18889" s="50"/>
    </row>
    <row r="18890" spans="23:31">
      <c r="W18890" s="50"/>
      <c r="AA18890" s="50"/>
      <c r="AE18890" s="50"/>
    </row>
    <row r="18891" spans="23:31">
      <c r="W18891" s="50"/>
      <c r="AA18891" s="50"/>
      <c r="AE18891" s="50"/>
    </row>
    <row r="18892" spans="23:31">
      <c r="W18892" s="50"/>
      <c r="AA18892" s="50"/>
      <c r="AE18892" s="50"/>
    </row>
    <row r="18893" spans="23:31">
      <c r="W18893" s="50"/>
      <c r="AA18893" s="50"/>
      <c r="AE18893" s="50"/>
    </row>
    <row r="18894" spans="23:31">
      <c r="W18894" s="50"/>
      <c r="AA18894" s="50"/>
      <c r="AE18894" s="50"/>
    </row>
    <row r="18895" spans="23:31">
      <c r="W18895" s="50"/>
      <c r="AA18895" s="50"/>
      <c r="AE18895" s="50"/>
    </row>
    <row r="18896" spans="23:31">
      <c r="W18896" s="50"/>
      <c r="AA18896" s="50"/>
      <c r="AE18896" s="50"/>
    </row>
    <row r="18897" spans="23:31">
      <c r="W18897" s="50"/>
      <c r="AA18897" s="50"/>
      <c r="AE18897" s="50"/>
    </row>
    <row r="18898" spans="23:31">
      <c r="W18898" s="50"/>
      <c r="AA18898" s="50"/>
      <c r="AE18898" s="50"/>
    </row>
    <row r="18899" spans="23:31">
      <c r="W18899" s="50"/>
      <c r="AA18899" s="50"/>
      <c r="AE18899" s="50"/>
    </row>
    <row r="18900" spans="23:31">
      <c r="W18900" s="50"/>
      <c r="AA18900" s="50"/>
      <c r="AE18900" s="50"/>
    </row>
    <row r="18901" spans="23:31">
      <c r="W18901" s="50"/>
      <c r="AA18901" s="50"/>
      <c r="AE18901" s="50"/>
    </row>
    <row r="18902" spans="23:31">
      <c r="W18902" s="50"/>
      <c r="AA18902" s="50"/>
      <c r="AE18902" s="50"/>
    </row>
    <row r="18903" spans="23:31">
      <c r="W18903" s="50"/>
      <c r="AA18903" s="50"/>
      <c r="AE18903" s="50"/>
    </row>
    <row r="18904" spans="23:31">
      <c r="W18904" s="50"/>
      <c r="AA18904" s="50"/>
      <c r="AE18904" s="50"/>
    </row>
    <row r="18905" spans="23:31">
      <c r="W18905" s="50"/>
      <c r="AA18905" s="50"/>
      <c r="AE18905" s="50"/>
    </row>
    <row r="18906" spans="23:31">
      <c r="W18906" s="50"/>
      <c r="AA18906" s="50"/>
      <c r="AE18906" s="50"/>
    </row>
    <row r="18907" spans="23:31">
      <c r="W18907" s="50"/>
      <c r="AA18907" s="50"/>
      <c r="AE18907" s="50"/>
    </row>
    <row r="18908" spans="23:31">
      <c r="W18908" s="50"/>
      <c r="AA18908" s="50"/>
      <c r="AE18908" s="50"/>
    </row>
    <row r="18909" spans="23:31">
      <c r="W18909" s="50"/>
      <c r="AA18909" s="50"/>
      <c r="AE18909" s="50"/>
    </row>
    <row r="18910" spans="23:31">
      <c r="W18910" s="50"/>
      <c r="AA18910" s="50"/>
      <c r="AE18910" s="50"/>
    </row>
    <row r="18911" spans="23:31">
      <c r="W18911" s="50"/>
      <c r="AA18911" s="50"/>
      <c r="AE18911" s="50"/>
    </row>
    <row r="18912" spans="23:31">
      <c r="W18912" s="50"/>
      <c r="AA18912" s="50"/>
      <c r="AE18912" s="50"/>
    </row>
    <row r="18913" spans="23:31">
      <c r="W18913" s="50"/>
      <c r="AA18913" s="50"/>
      <c r="AE18913" s="50"/>
    </row>
    <row r="18914" spans="23:31">
      <c r="W18914" s="50"/>
      <c r="AA18914" s="50"/>
      <c r="AE18914" s="50"/>
    </row>
    <row r="18915" spans="23:31">
      <c r="W18915" s="50"/>
      <c r="AA18915" s="50"/>
      <c r="AE18915" s="50"/>
    </row>
    <row r="18916" spans="23:31">
      <c r="W18916" s="50"/>
      <c r="AA18916" s="50"/>
      <c r="AE18916" s="50"/>
    </row>
    <row r="18917" spans="23:31">
      <c r="W18917" s="50"/>
      <c r="AA18917" s="50"/>
      <c r="AE18917" s="50"/>
    </row>
    <row r="18918" spans="23:31">
      <c r="W18918" s="50"/>
      <c r="AA18918" s="50"/>
      <c r="AE18918" s="50"/>
    </row>
    <row r="18919" spans="23:31">
      <c r="W18919" s="50"/>
      <c r="AA18919" s="50"/>
      <c r="AE18919" s="50"/>
    </row>
    <row r="18920" spans="23:31">
      <c r="W18920" s="50"/>
      <c r="AA18920" s="50"/>
      <c r="AE18920" s="50"/>
    </row>
    <row r="18921" spans="23:31">
      <c r="W18921" s="50"/>
      <c r="AA18921" s="50"/>
      <c r="AE18921" s="50"/>
    </row>
    <row r="18922" spans="23:31">
      <c r="W18922" s="50"/>
      <c r="AA18922" s="50"/>
      <c r="AE18922" s="50"/>
    </row>
    <row r="18923" spans="23:31">
      <c r="W18923" s="50"/>
      <c r="AA18923" s="50"/>
      <c r="AE18923" s="50"/>
    </row>
    <row r="18924" spans="23:31">
      <c r="W18924" s="50"/>
      <c r="AA18924" s="50"/>
      <c r="AE18924" s="50"/>
    </row>
    <row r="18925" spans="23:31">
      <c r="W18925" s="50"/>
      <c r="AA18925" s="50"/>
      <c r="AE18925" s="50"/>
    </row>
    <row r="18926" spans="23:31">
      <c r="W18926" s="50"/>
      <c r="AA18926" s="50"/>
      <c r="AE18926" s="50"/>
    </row>
    <row r="18927" spans="23:31">
      <c r="W18927" s="50"/>
      <c r="AA18927" s="50"/>
      <c r="AE18927" s="50"/>
    </row>
    <row r="18928" spans="23:31">
      <c r="W18928" s="50"/>
      <c r="AA18928" s="50"/>
      <c r="AE18928" s="50"/>
    </row>
    <row r="18929" spans="23:31">
      <c r="W18929" s="50"/>
      <c r="AA18929" s="50"/>
      <c r="AE18929" s="50"/>
    </row>
    <row r="18930" spans="23:31">
      <c r="W18930" s="50"/>
      <c r="AA18930" s="50"/>
      <c r="AE18930" s="50"/>
    </row>
    <row r="18931" spans="23:31">
      <c r="W18931" s="50"/>
      <c r="AA18931" s="50"/>
      <c r="AE18931" s="50"/>
    </row>
    <row r="18932" spans="23:31">
      <c r="W18932" s="50"/>
      <c r="AA18932" s="50"/>
      <c r="AE18932" s="50"/>
    </row>
    <row r="18933" spans="23:31">
      <c r="W18933" s="50"/>
      <c r="AA18933" s="50"/>
      <c r="AE18933" s="50"/>
    </row>
    <row r="18934" spans="23:31">
      <c r="W18934" s="50"/>
      <c r="AA18934" s="50"/>
      <c r="AE18934" s="50"/>
    </row>
    <row r="18935" spans="23:31">
      <c r="W18935" s="50"/>
      <c r="AA18935" s="50"/>
      <c r="AE18935" s="50"/>
    </row>
    <row r="18936" spans="23:31">
      <c r="W18936" s="50"/>
      <c r="AA18936" s="50"/>
      <c r="AE18936" s="50"/>
    </row>
    <row r="18937" spans="23:31">
      <c r="W18937" s="50"/>
      <c r="AA18937" s="50"/>
      <c r="AE18937" s="50"/>
    </row>
    <row r="18938" spans="23:31">
      <c r="W18938" s="50"/>
      <c r="AA18938" s="50"/>
      <c r="AE18938" s="50"/>
    </row>
    <row r="18939" spans="23:31">
      <c r="W18939" s="50"/>
      <c r="AA18939" s="50"/>
      <c r="AE18939" s="50"/>
    </row>
    <row r="18940" spans="23:31">
      <c r="W18940" s="50"/>
      <c r="AA18940" s="50"/>
      <c r="AE18940" s="50"/>
    </row>
    <row r="18941" spans="23:31">
      <c r="W18941" s="50"/>
      <c r="AA18941" s="50"/>
      <c r="AE18941" s="50"/>
    </row>
    <row r="18942" spans="23:31">
      <c r="W18942" s="50"/>
      <c r="AA18942" s="50"/>
      <c r="AE18942" s="50"/>
    </row>
    <row r="18943" spans="23:31">
      <c r="W18943" s="50"/>
      <c r="AA18943" s="50"/>
      <c r="AE18943" s="50"/>
    </row>
    <row r="18944" spans="23:31">
      <c r="W18944" s="50"/>
      <c r="AA18944" s="50"/>
      <c r="AE18944" s="50"/>
    </row>
    <row r="18945" spans="23:31">
      <c r="W18945" s="50"/>
      <c r="AA18945" s="50"/>
      <c r="AE18945" s="50"/>
    </row>
    <row r="18946" spans="23:31">
      <c r="W18946" s="50"/>
      <c r="AA18946" s="50"/>
      <c r="AE18946" s="50"/>
    </row>
    <row r="18947" spans="23:31">
      <c r="W18947" s="50"/>
      <c r="AA18947" s="50"/>
      <c r="AE18947" s="50"/>
    </row>
    <row r="18948" spans="23:31">
      <c r="W18948" s="50"/>
      <c r="AA18948" s="50"/>
      <c r="AE18948" s="50"/>
    </row>
    <row r="18949" spans="23:31">
      <c r="W18949" s="50"/>
      <c r="AA18949" s="50"/>
      <c r="AE18949" s="50"/>
    </row>
    <row r="18950" spans="23:31">
      <c r="W18950" s="50"/>
      <c r="AA18950" s="50"/>
      <c r="AE18950" s="50"/>
    </row>
    <row r="18951" spans="23:31">
      <c r="W18951" s="50"/>
      <c r="AA18951" s="50"/>
      <c r="AE18951" s="50"/>
    </row>
    <row r="18952" spans="23:31">
      <c r="W18952" s="50"/>
      <c r="AA18952" s="50"/>
      <c r="AE18952" s="50"/>
    </row>
    <row r="18953" spans="23:31">
      <c r="W18953" s="50"/>
      <c r="AA18953" s="50"/>
      <c r="AE18953" s="50"/>
    </row>
    <row r="18954" spans="23:31">
      <c r="W18954" s="50"/>
      <c r="AA18954" s="50"/>
      <c r="AE18954" s="50"/>
    </row>
    <row r="18955" spans="23:31">
      <c r="W18955" s="50"/>
      <c r="AA18955" s="50"/>
      <c r="AE18955" s="50"/>
    </row>
    <row r="18956" spans="23:31">
      <c r="W18956" s="50"/>
      <c r="AA18956" s="50"/>
      <c r="AE18956" s="50"/>
    </row>
    <row r="18957" spans="23:31">
      <c r="W18957" s="50"/>
      <c r="AA18957" s="50"/>
      <c r="AE18957" s="50"/>
    </row>
    <row r="18958" spans="23:31">
      <c r="W18958" s="50"/>
      <c r="AA18958" s="50"/>
      <c r="AE18958" s="50"/>
    </row>
    <row r="18959" spans="23:31">
      <c r="W18959" s="50"/>
      <c r="AA18959" s="50"/>
      <c r="AE18959" s="50"/>
    </row>
    <row r="18960" spans="23:31">
      <c r="W18960" s="50"/>
      <c r="AA18960" s="50"/>
      <c r="AE18960" s="50"/>
    </row>
    <row r="18961" spans="23:31">
      <c r="W18961" s="50"/>
      <c r="AA18961" s="50"/>
      <c r="AE18961" s="50"/>
    </row>
    <row r="18962" spans="23:31">
      <c r="W18962" s="50"/>
      <c r="AA18962" s="50"/>
      <c r="AE18962" s="50"/>
    </row>
    <row r="18963" spans="23:31">
      <c r="W18963" s="50"/>
      <c r="AA18963" s="50"/>
      <c r="AE18963" s="50"/>
    </row>
    <row r="18964" spans="23:31">
      <c r="W18964" s="50"/>
      <c r="AA18964" s="50"/>
      <c r="AE18964" s="50"/>
    </row>
    <row r="18965" spans="23:31">
      <c r="W18965" s="50"/>
      <c r="AA18965" s="50"/>
      <c r="AE18965" s="50"/>
    </row>
    <row r="18966" spans="23:31">
      <c r="W18966" s="50"/>
      <c r="AA18966" s="50"/>
      <c r="AE18966" s="50"/>
    </row>
    <row r="18967" spans="23:31">
      <c r="W18967" s="50"/>
      <c r="AA18967" s="50"/>
      <c r="AE18967" s="50"/>
    </row>
    <row r="18968" spans="23:31">
      <c r="W18968" s="50"/>
      <c r="AA18968" s="50"/>
      <c r="AE18968" s="50"/>
    </row>
    <row r="18969" spans="23:31">
      <c r="W18969" s="50"/>
      <c r="AA18969" s="50"/>
      <c r="AE18969" s="50"/>
    </row>
    <row r="18970" spans="23:31">
      <c r="W18970" s="50"/>
      <c r="AA18970" s="50"/>
      <c r="AE18970" s="50"/>
    </row>
    <row r="18971" spans="23:31">
      <c r="W18971" s="50"/>
      <c r="AA18971" s="50"/>
      <c r="AE18971" s="50"/>
    </row>
    <row r="18972" spans="23:31">
      <c r="W18972" s="50"/>
      <c r="AA18972" s="50"/>
      <c r="AE18972" s="50"/>
    </row>
    <row r="18973" spans="23:31">
      <c r="W18973" s="50"/>
      <c r="AA18973" s="50"/>
      <c r="AE18973" s="50"/>
    </row>
    <row r="18974" spans="23:31">
      <c r="W18974" s="50"/>
      <c r="AA18974" s="50"/>
      <c r="AE18974" s="50"/>
    </row>
    <row r="18975" spans="23:31">
      <c r="W18975" s="50"/>
      <c r="AA18975" s="50"/>
      <c r="AE18975" s="50"/>
    </row>
    <row r="18976" spans="23:31">
      <c r="W18976" s="50"/>
      <c r="AA18976" s="50"/>
      <c r="AE18976" s="50"/>
    </row>
    <row r="18977" spans="23:31">
      <c r="W18977" s="50"/>
      <c r="AA18977" s="50"/>
      <c r="AE18977" s="50"/>
    </row>
    <row r="18978" spans="23:31">
      <c r="W18978" s="50"/>
      <c r="AA18978" s="50"/>
      <c r="AE18978" s="50"/>
    </row>
    <row r="18979" spans="23:31">
      <c r="W18979" s="50"/>
      <c r="AA18979" s="50"/>
      <c r="AE18979" s="50"/>
    </row>
    <row r="18980" spans="23:31">
      <c r="W18980" s="50"/>
      <c r="AA18980" s="50"/>
      <c r="AE18980" s="50"/>
    </row>
    <row r="18981" spans="23:31">
      <c r="W18981" s="50"/>
      <c r="AA18981" s="50"/>
      <c r="AE18981" s="50"/>
    </row>
    <row r="18982" spans="23:31">
      <c r="W18982" s="50"/>
      <c r="AA18982" s="50"/>
      <c r="AE18982" s="50"/>
    </row>
    <row r="18983" spans="23:31">
      <c r="W18983" s="50"/>
      <c r="AA18983" s="50"/>
      <c r="AE18983" s="50"/>
    </row>
    <row r="18984" spans="23:31">
      <c r="W18984" s="50"/>
      <c r="AA18984" s="50"/>
      <c r="AE18984" s="50"/>
    </row>
    <row r="18985" spans="23:31">
      <c r="W18985" s="50"/>
      <c r="AA18985" s="50"/>
      <c r="AE18985" s="50"/>
    </row>
    <row r="18986" spans="23:31">
      <c r="W18986" s="50"/>
      <c r="AA18986" s="50"/>
      <c r="AE18986" s="50"/>
    </row>
    <row r="18987" spans="23:31">
      <c r="W18987" s="50"/>
      <c r="AA18987" s="50"/>
      <c r="AE18987" s="50"/>
    </row>
    <row r="18988" spans="23:31">
      <c r="W18988" s="50"/>
      <c r="AA18988" s="50"/>
      <c r="AE18988" s="50"/>
    </row>
    <row r="18989" spans="23:31">
      <c r="W18989" s="50"/>
      <c r="AA18989" s="50"/>
      <c r="AE18989" s="50"/>
    </row>
    <row r="18990" spans="23:31">
      <c r="W18990" s="50"/>
      <c r="AA18990" s="50"/>
      <c r="AE18990" s="50"/>
    </row>
    <row r="18991" spans="23:31">
      <c r="W18991" s="50"/>
      <c r="AA18991" s="50"/>
      <c r="AE18991" s="50"/>
    </row>
    <row r="18992" spans="23:31">
      <c r="W18992" s="50"/>
      <c r="AA18992" s="50"/>
      <c r="AE18992" s="50"/>
    </row>
    <row r="18993" spans="23:31">
      <c r="W18993" s="50"/>
      <c r="AA18993" s="50"/>
      <c r="AE18993" s="50"/>
    </row>
    <row r="18994" spans="23:31">
      <c r="W18994" s="50"/>
      <c r="AA18994" s="50"/>
      <c r="AE18994" s="50"/>
    </row>
    <row r="18995" spans="23:31">
      <c r="W18995" s="50"/>
      <c r="AA18995" s="50"/>
      <c r="AE18995" s="50"/>
    </row>
    <row r="18996" spans="23:31">
      <c r="W18996" s="50"/>
      <c r="AA18996" s="50"/>
      <c r="AE18996" s="50"/>
    </row>
    <row r="18997" spans="23:31">
      <c r="W18997" s="50"/>
      <c r="AA18997" s="50"/>
      <c r="AE18997" s="50"/>
    </row>
    <row r="18998" spans="23:31">
      <c r="W18998" s="50"/>
      <c r="AA18998" s="50"/>
      <c r="AE18998" s="50"/>
    </row>
    <row r="18999" spans="23:31">
      <c r="W18999" s="50"/>
      <c r="AA18999" s="50"/>
      <c r="AE18999" s="50"/>
    </row>
    <row r="19000" spans="23:31">
      <c r="W19000" s="50"/>
      <c r="AA19000" s="50"/>
      <c r="AE19000" s="50"/>
    </row>
    <row r="19001" spans="23:31">
      <c r="W19001" s="50"/>
      <c r="AA19001" s="50"/>
      <c r="AE19001" s="50"/>
    </row>
    <row r="19002" spans="23:31">
      <c r="W19002" s="50"/>
      <c r="AA19002" s="50"/>
      <c r="AE19002" s="50"/>
    </row>
    <row r="19003" spans="23:31">
      <c r="W19003" s="50"/>
      <c r="AA19003" s="50"/>
      <c r="AE19003" s="50"/>
    </row>
    <row r="19004" spans="23:31">
      <c r="W19004" s="50"/>
      <c r="AA19004" s="50"/>
      <c r="AE19004" s="50"/>
    </row>
    <row r="19005" spans="23:31">
      <c r="W19005" s="50"/>
      <c r="AA19005" s="50"/>
      <c r="AE19005" s="50"/>
    </row>
    <row r="19006" spans="23:31">
      <c r="W19006" s="50"/>
      <c r="AA19006" s="50"/>
      <c r="AE19006" s="50"/>
    </row>
    <row r="19007" spans="23:31">
      <c r="W19007" s="50"/>
      <c r="AA19007" s="50"/>
      <c r="AE19007" s="50"/>
    </row>
    <row r="19008" spans="23:31">
      <c r="W19008" s="50"/>
      <c r="AA19008" s="50"/>
      <c r="AE19008" s="50"/>
    </row>
    <row r="19009" spans="23:31">
      <c r="W19009" s="50"/>
      <c r="AA19009" s="50"/>
      <c r="AE19009" s="50"/>
    </row>
    <row r="19010" spans="23:31">
      <c r="W19010" s="50"/>
      <c r="AA19010" s="50"/>
      <c r="AE19010" s="50"/>
    </row>
    <row r="19011" spans="23:31">
      <c r="W19011" s="50"/>
      <c r="AA19011" s="50"/>
      <c r="AE19011" s="50"/>
    </row>
    <row r="19012" spans="23:31">
      <c r="W19012" s="50"/>
      <c r="AA19012" s="50"/>
      <c r="AE19012" s="50"/>
    </row>
    <row r="19013" spans="23:31">
      <c r="W19013" s="50"/>
      <c r="AA19013" s="50"/>
      <c r="AE19013" s="50"/>
    </row>
    <row r="19014" spans="23:31">
      <c r="W19014" s="50"/>
      <c r="AA19014" s="50"/>
      <c r="AE19014" s="50"/>
    </row>
    <row r="19015" spans="23:31">
      <c r="W19015" s="50"/>
      <c r="AA19015" s="50"/>
      <c r="AE19015" s="50"/>
    </row>
    <row r="19016" spans="23:31">
      <c r="W19016" s="50"/>
      <c r="AA19016" s="50"/>
      <c r="AE19016" s="50"/>
    </row>
    <row r="19017" spans="23:31">
      <c r="W19017" s="50"/>
      <c r="AA19017" s="50"/>
      <c r="AE19017" s="50"/>
    </row>
    <row r="19018" spans="23:31">
      <c r="W19018" s="50"/>
      <c r="AA19018" s="50"/>
      <c r="AE19018" s="50"/>
    </row>
    <row r="19019" spans="23:31">
      <c r="W19019" s="50"/>
      <c r="AA19019" s="50"/>
      <c r="AE19019" s="50"/>
    </row>
    <row r="19020" spans="23:31">
      <c r="W19020" s="50"/>
      <c r="AA19020" s="50"/>
      <c r="AE19020" s="50"/>
    </row>
    <row r="19021" spans="23:31">
      <c r="W19021" s="50"/>
      <c r="AA19021" s="50"/>
      <c r="AE19021" s="50"/>
    </row>
    <row r="19022" spans="23:31">
      <c r="W19022" s="50"/>
      <c r="AA19022" s="50"/>
      <c r="AE19022" s="50"/>
    </row>
    <row r="19023" spans="23:31">
      <c r="W19023" s="50"/>
      <c r="AA19023" s="50"/>
      <c r="AE19023" s="50"/>
    </row>
    <row r="19024" spans="23:31">
      <c r="W19024" s="50"/>
      <c r="AA19024" s="50"/>
      <c r="AE19024" s="50"/>
    </row>
    <row r="19025" spans="23:31">
      <c r="W19025" s="50"/>
      <c r="AA19025" s="50"/>
      <c r="AE19025" s="50"/>
    </row>
    <row r="19026" spans="23:31">
      <c r="W19026" s="50"/>
      <c r="AA19026" s="50"/>
      <c r="AE19026" s="50"/>
    </row>
    <row r="19027" spans="23:31">
      <c r="W19027" s="50"/>
      <c r="AA19027" s="50"/>
      <c r="AE19027" s="50"/>
    </row>
    <row r="19028" spans="23:31">
      <c r="W19028" s="50"/>
      <c r="AA19028" s="50"/>
      <c r="AE19028" s="50"/>
    </row>
    <row r="19029" spans="23:31">
      <c r="W19029" s="50"/>
      <c r="AA19029" s="50"/>
      <c r="AE19029" s="50"/>
    </row>
    <row r="19030" spans="23:31">
      <c r="W19030" s="50"/>
      <c r="AA19030" s="50"/>
      <c r="AE19030" s="50"/>
    </row>
    <row r="19031" spans="23:31">
      <c r="W19031" s="50"/>
      <c r="AA19031" s="50"/>
      <c r="AE19031" s="50"/>
    </row>
    <row r="19032" spans="23:31">
      <c r="W19032" s="50"/>
      <c r="AA19032" s="50"/>
      <c r="AE19032" s="50"/>
    </row>
    <row r="19033" spans="23:31">
      <c r="W19033" s="50"/>
      <c r="AA19033" s="50"/>
      <c r="AE19033" s="50"/>
    </row>
    <row r="19034" spans="23:31">
      <c r="W19034" s="50"/>
      <c r="AA19034" s="50"/>
      <c r="AE19034" s="50"/>
    </row>
    <row r="19035" spans="23:31">
      <c r="W19035" s="50"/>
      <c r="AA19035" s="50"/>
      <c r="AE19035" s="50"/>
    </row>
    <row r="19036" spans="23:31">
      <c r="W19036" s="50"/>
      <c r="AA19036" s="50"/>
      <c r="AE19036" s="50"/>
    </row>
    <row r="19037" spans="23:31">
      <c r="W19037" s="50"/>
      <c r="AA19037" s="50"/>
      <c r="AE19037" s="50"/>
    </row>
    <row r="19038" spans="23:31">
      <c r="W19038" s="50"/>
      <c r="AA19038" s="50"/>
      <c r="AE19038" s="50"/>
    </row>
    <row r="19039" spans="23:31">
      <c r="W19039" s="50"/>
      <c r="AA19039" s="50"/>
      <c r="AE19039" s="50"/>
    </row>
    <row r="19040" spans="23:31">
      <c r="W19040" s="50"/>
      <c r="AA19040" s="50"/>
      <c r="AE19040" s="50"/>
    </row>
    <row r="19041" spans="23:31">
      <c r="W19041" s="50"/>
      <c r="AA19041" s="50"/>
      <c r="AE19041" s="50"/>
    </row>
    <row r="19042" spans="23:31">
      <c r="W19042" s="50"/>
      <c r="AA19042" s="50"/>
      <c r="AE19042" s="50"/>
    </row>
    <row r="19043" spans="23:31">
      <c r="W19043" s="50"/>
      <c r="AA19043" s="50"/>
      <c r="AE19043" s="50"/>
    </row>
    <row r="19044" spans="23:31">
      <c r="W19044" s="50"/>
      <c r="AA19044" s="50"/>
      <c r="AE19044" s="50"/>
    </row>
    <row r="19045" spans="23:31">
      <c r="W19045" s="50"/>
      <c r="AA19045" s="50"/>
      <c r="AE19045" s="50"/>
    </row>
    <row r="19046" spans="23:31">
      <c r="W19046" s="50"/>
      <c r="AA19046" s="50"/>
      <c r="AE19046" s="50"/>
    </row>
    <row r="19047" spans="23:31">
      <c r="W19047" s="50"/>
      <c r="AA19047" s="50"/>
      <c r="AE19047" s="50"/>
    </row>
    <row r="19048" spans="23:31">
      <c r="W19048" s="50"/>
      <c r="AA19048" s="50"/>
      <c r="AE19048" s="50"/>
    </row>
    <row r="19049" spans="23:31">
      <c r="W19049" s="50"/>
      <c r="AA19049" s="50"/>
      <c r="AE19049" s="50"/>
    </row>
    <row r="19050" spans="23:31">
      <c r="W19050" s="50"/>
      <c r="AA19050" s="50"/>
      <c r="AE19050" s="50"/>
    </row>
    <row r="19051" spans="23:31">
      <c r="W19051" s="50"/>
      <c r="AA19051" s="50"/>
      <c r="AE19051" s="50"/>
    </row>
    <row r="19052" spans="23:31">
      <c r="W19052" s="50"/>
      <c r="AA19052" s="50"/>
      <c r="AE19052" s="50"/>
    </row>
    <row r="19053" spans="23:31">
      <c r="W19053" s="50"/>
      <c r="AA19053" s="50"/>
      <c r="AE19053" s="50"/>
    </row>
    <row r="19054" spans="23:31">
      <c r="W19054" s="50"/>
      <c r="AA19054" s="50"/>
      <c r="AE19054" s="50"/>
    </row>
    <row r="19055" spans="23:31">
      <c r="W19055" s="50"/>
      <c r="AA19055" s="50"/>
      <c r="AE19055" s="50"/>
    </row>
    <row r="19056" spans="23:31">
      <c r="W19056" s="50"/>
      <c r="AA19056" s="50"/>
      <c r="AE19056" s="50"/>
    </row>
    <row r="19057" spans="23:31">
      <c r="W19057" s="50"/>
      <c r="AA19057" s="50"/>
      <c r="AE19057" s="50"/>
    </row>
    <row r="19058" spans="23:31">
      <c r="W19058" s="50"/>
      <c r="AA19058" s="50"/>
      <c r="AE19058" s="50"/>
    </row>
    <row r="19059" spans="23:31">
      <c r="W19059" s="50"/>
      <c r="AA19059" s="50"/>
      <c r="AE19059" s="50"/>
    </row>
    <row r="19060" spans="23:31">
      <c r="W19060" s="50"/>
      <c r="AA19060" s="50"/>
      <c r="AE19060" s="50"/>
    </row>
    <row r="19061" spans="23:31">
      <c r="W19061" s="50"/>
      <c r="AA19061" s="50"/>
      <c r="AE19061" s="50"/>
    </row>
    <row r="19062" spans="23:31">
      <c r="W19062" s="50"/>
      <c r="AA19062" s="50"/>
      <c r="AE19062" s="50"/>
    </row>
    <row r="19063" spans="23:31">
      <c r="W19063" s="50"/>
      <c r="AA19063" s="50"/>
      <c r="AE19063" s="50"/>
    </row>
    <row r="19064" spans="23:31">
      <c r="W19064" s="50"/>
      <c r="AA19064" s="50"/>
      <c r="AE19064" s="50"/>
    </row>
    <row r="19065" spans="23:31">
      <c r="W19065" s="50"/>
      <c r="AA19065" s="50"/>
      <c r="AE19065" s="50"/>
    </row>
    <row r="19066" spans="23:31">
      <c r="W19066" s="50"/>
      <c r="AA19066" s="50"/>
      <c r="AE19066" s="50"/>
    </row>
    <row r="19067" spans="23:31">
      <c r="W19067" s="50"/>
      <c r="AA19067" s="50"/>
      <c r="AE19067" s="50"/>
    </row>
    <row r="19068" spans="23:31">
      <c r="W19068" s="50"/>
      <c r="AA19068" s="50"/>
      <c r="AE19068" s="50"/>
    </row>
    <row r="19069" spans="23:31">
      <c r="W19069" s="50"/>
      <c r="AA19069" s="50"/>
      <c r="AE19069" s="50"/>
    </row>
    <row r="19070" spans="23:31">
      <c r="W19070" s="50"/>
      <c r="AA19070" s="50"/>
      <c r="AE19070" s="50"/>
    </row>
    <row r="19071" spans="23:31">
      <c r="W19071" s="50"/>
      <c r="AA19071" s="50"/>
      <c r="AE19071" s="50"/>
    </row>
    <row r="19072" spans="23:31">
      <c r="W19072" s="50"/>
      <c r="AA19072" s="50"/>
      <c r="AE19072" s="50"/>
    </row>
    <row r="19073" spans="23:31">
      <c r="W19073" s="50"/>
      <c r="AA19073" s="50"/>
      <c r="AE19073" s="50"/>
    </row>
    <row r="19074" spans="23:31">
      <c r="W19074" s="50"/>
      <c r="AA19074" s="50"/>
      <c r="AE19074" s="50"/>
    </row>
    <row r="19075" spans="23:31">
      <c r="W19075" s="50"/>
      <c r="AA19075" s="50"/>
      <c r="AE19075" s="50"/>
    </row>
    <row r="19076" spans="23:31">
      <c r="W19076" s="50"/>
      <c r="AA19076" s="50"/>
      <c r="AE19076" s="50"/>
    </row>
    <row r="19077" spans="23:31">
      <c r="W19077" s="50"/>
      <c r="AA19077" s="50"/>
      <c r="AE19077" s="50"/>
    </row>
    <row r="19078" spans="23:31">
      <c r="W19078" s="50"/>
      <c r="AA19078" s="50"/>
      <c r="AE19078" s="50"/>
    </row>
    <row r="19079" spans="23:31">
      <c r="W19079" s="50"/>
      <c r="AA19079" s="50"/>
      <c r="AE19079" s="50"/>
    </row>
    <row r="19080" spans="23:31">
      <c r="W19080" s="50"/>
      <c r="AA19080" s="50"/>
      <c r="AE19080" s="50"/>
    </row>
    <row r="19081" spans="23:31">
      <c r="W19081" s="50"/>
      <c r="AA19081" s="50"/>
      <c r="AE19081" s="50"/>
    </row>
    <row r="19082" spans="23:31">
      <c r="W19082" s="50"/>
      <c r="AA19082" s="50"/>
      <c r="AE19082" s="50"/>
    </row>
    <row r="19083" spans="23:31">
      <c r="W19083" s="50"/>
      <c r="AA19083" s="50"/>
      <c r="AE19083" s="50"/>
    </row>
    <row r="19084" spans="23:31">
      <c r="W19084" s="50"/>
      <c r="AA19084" s="50"/>
      <c r="AE19084" s="50"/>
    </row>
    <row r="19085" spans="23:31">
      <c r="W19085" s="50"/>
      <c r="AA19085" s="50"/>
      <c r="AE19085" s="50"/>
    </row>
    <row r="19086" spans="23:31">
      <c r="W19086" s="50"/>
      <c r="AA19086" s="50"/>
      <c r="AE19086" s="50"/>
    </row>
    <row r="19087" spans="23:31">
      <c r="W19087" s="50"/>
      <c r="AA19087" s="50"/>
      <c r="AE19087" s="50"/>
    </row>
    <row r="19088" spans="23:31">
      <c r="W19088" s="50"/>
      <c r="AA19088" s="50"/>
      <c r="AE19088" s="50"/>
    </row>
    <row r="19089" spans="23:31">
      <c r="W19089" s="50"/>
      <c r="AA19089" s="50"/>
      <c r="AE19089" s="50"/>
    </row>
    <row r="19090" spans="23:31">
      <c r="W19090" s="50"/>
      <c r="AA19090" s="50"/>
      <c r="AE19090" s="50"/>
    </row>
    <row r="19091" spans="23:31">
      <c r="W19091" s="50"/>
      <c r="AA19091" s="50"/>
      <c r="AE19091" s="50"/>
    </row>
    <row r="19092" spans="23:31">
      <c r="W19092" s="50"/>
      <c r="AA19092" s="50"/>
      <c r="AE19092" s="50"/>
    </row>
    <row r="19093" spans="23:31">
      <c r="W19093" s="50"/>
      <c r="AA19093" s="50"/>
      <c r="AE19093" s="50"/>
    </row>
    <row r="19094" spans="23:31">
      <c r="W19094" s="50"/>
      <c r="AA19094" s="50"/>
      <c r="AE19094" s="50"/>
    </row>
    <row r="19095" spans="23:31">
      <c r="W19095" s="50"/>
      <c r="AA19095" s="50"/>
      <c r="AE19095" s="50"/>
    </row>
    <row r="19096" spans="23:31">
      <c r="W19096" s="50"/>
      <c r="AA19096" s="50"/>
      <c r="AE19096" s="50"/>
    </row>
    <row r="19097" spans="23:31">
      <c r="W19097" s="50"/>
      <c r="AA19097" s="50"/>
      <c r="AE19097" s="50"/>
    </row>
    <row r="19098" spans="23:31">
      <c r="W19098" s="50"/>
      <c r="AA19098" s="50"/>
      <c r="AE19098" s="50"/>
    </row>
    <row r="19099" spans="23:31">
      <c r="W19099" s="50"/>
      <c r="AA19099" s="50"/>
      <c r="AE19099" s="50"/>
    </row>
    <row r="19100" spans="23:31">
      <c r="W19100" s="50"/>
      <c r="AA19100" s="50"/>
      <c r="AE19100" s="50"/>
    </row>
    <row r="19101" spans="23:31">
      <c r="W19101" s="50"/>
      <c r="AA19101" s="50"/>
      <c r="AE19101" s="50"/>
    </row>
    <row r="19102" spans="23:31">
      <c r="W19102" s="50"/>
      <c r="AA19102" s="50"/>
      <c r="AE19102" s="50"/>
    </row>
    <row r="19103" spans="23:31">
      <c r="W19103" s="50"/>
      <c r="AA19103" s="50"/>
      <c r="AE19103" s="50"/>
    </row>
    <row r="19104" spans="23:31">
      <c r="W19104" s="50"/>
      <c r="AA19104" s="50"/>
      <c r="AE19104" s="50"/>
    </row>
    <row r="19105" spans="23:31">
      <c r="W19105" s="50"/>
      <c r="AA19105" s="50"/>
      <c r="AE19105" s="50"/>
    </row>
    <row r="19106" spans="23:31">
      <c r="W19106" s="50"/>
      <c r="AA19106" s="50"/>
      <c r="AE19106" s="50"/>
    </row>
    <row r="19107" spans="23:31">
      <c r="W19107" s="50"/>
      <c r="AA19107" s="50"/>
      <c r="AE19107" s="50"/>
    </row>
    <row r="19108" spans="23:31">
      <c r="W19108" s="50"/>
      <c r="AA19108" s="50"/>
      <c r="AE19108" s="50"/>
    </row>
    <row r="19109" spans="23:31">
      <c r="W19109" s="50"/>
      <c r="AA19109" s="50"/>
      <c r="AE19109" s="50"/>
    </row>
    <row r="19110" spans="23:31">
      <c r="W19110" s="50"/>
      <c r="AA19110" s="50"/>
      <c r="AE19110" s="50"/>
    </row>
    <row r="19111" spans="23:31">
      <c r="W19111" s="50"/>
      <c r="AA19111" s="50"/>
      <c r="AE19111" s="50"/>
    </row>
    <row r="19112" spans="23:31">
      <c r="W19112" s="50"/>
      <c r="AA19112" s="50"/>
      <c r="AE19112" s="50"/>
    </row>
    <row r="19113" spans="23:31">
      <c r="W19113" s="50"/>
      <c r="AA19113" s="50"/>
      <c r="AE19113" s="50"/>
    </row>
    <row r="19114" spans="23:31">
      <c r="W19114" s="50"/>
      <c r="AA19114" s="50"/>
      <c r="AE19114" s="50"/>
    </row>
    <row r="19115" spans="23:31">
      <c r="W19115" s="50"/>
      <c r="AA19115" s="50"/>
      <c r="AE19115" s="50"/>
    </row>
    <row r="19116" spans="23:31">
      <c r="W19116" s="50"/>
      <c r="AA19116" s="50"/>
      <c r="AE19116" s="50"/>
    </row>
    <row r="19117" spans="23:31">
      <c r="W19117" s="50"/>
      <c r="AA19117" s="50"/>
      <c r="AE19117" s="50"/>
    </row>
    <row r="19118" spans="23:31">
      <c r="W19118" s="50"/>
      <c r="AA19118" s="50"/>
      <c r="AE19118" s="50"/>
    </row>
    <row r="19119" spans="23:31">
      <c r="W19119" s="50"/>
      <c r="AA19119" s="50"/>
      <c r="AE19119" s="50"/>
    </row>
    <row r="19120" spans="23:31">
      <c r="W19120" s="50"/>
      <c r="AA19120" s="50"/>
      <c r="AE19120" s="50"/>
    </row>
    <row r="19121" spans="23:31">
      <c r="W19121" s="50"/>
      <c r="AA19121" s="50"/>
      <c r="AE19121" s="50"/>
    </row>
    <row r="19122" spans="23:31">
      <c r="W19122" s="50"/>
      <c r="AA19122" s="50"/>
      <c r="AE19122" s="50"/>
    </row>
    <row r="19123" spans="23:31">
      <c r="W19123" s="50"/>
      <c r="AA19123" s="50"/>
      <c r="AE19123" s="50"/>
    </row>
    <row r="19124" spans="23:31">
      <c r="W19124" s="50"/>
      <c r="AA19124" s="50"/>
      <c r="AE19124" s="50"/>
    </row>
    <row r="19125" spans="23:31">
      <c r="W19125" s="50"/>
      <c r="AA19125" s="50"/>
      <c r="AE19125" s="50"/>
    </row>
    <row r="19126" spans="23:31">
      <c r="W19126" s="50"/>
      <c r="AA19126" s="50"/>
      <c r="AE19126" s="50"/>
    </row>
    <row r="19127" spans="23:31">
      <c r="W19127" s="50"/>
      <c r="AA19127" s="50"/>
      <c r="AE19127" s="50"/>
    </row>
    <row r="19128" spans="23:31">
      <c r="W19128" s="50"/>
      <c r="AA19128" s="50"/>
      <c r="AE19128" s="50"/>
    </row>
    <row r="19129" spans="23:31">
      <c r="W19129" s="50"/>
      <c r="AA19129" s="50"/>
      <c r="AE19129" s="50"/>
    </row>
    <row r="19130" spans="23:31">
      <c r="W19130" s="50"/>
      <c r="AA19130" s="50"/>
      <c r="AE19130" s="50"/>
    </row>
    <row r="19131" spans="23:31">
      <c r="W19131" s="50"/>
      <c r="AA19131" s="50"/>
      <c r="AE19131" s="50"/>
    </row>
    <row r="19132" spans="23:31">
      <c r="W19132" s="50"/>
      <c r="AA19132" s="50"/>
      <c r="AE19132" s="50"/>
    </row>
    <row r="19133" spans="23:31">
      <c r="W19133" s="50"/>
      <c r="AA19133" s="50"/>
      <c r="AE19133" s="50"/>
    </row>
    <row r="19134" spans="23:31">
      <c r="W19134" s="50"/>
      <c r="AA19134" s="50"/>
      <c r="AE19134" s="50"/>
    </row>
    <row r="19135" spans="23:31">
      <c r="W19135" s="50"/>
      <c r="AA19135" s="50"/>
      <c r="AE19135" s="50"/>
    </row>
    <row r="19136" spans="23:31">
      <c r="W19136" s="50"/>
      <c r="AA19136" s="50"/>
      <c r="AE19136" s="50"/>
    </row>
    <row r="19137" spans="23:31">
      <c r="W19137" s="50"/>
      <c r="AA19137" s="50"/>
      <c r="AE19137" s="50"/>
    </row>
    <row r="19138" spans="23:31">
      <c r="W19138" s="50"/>
      <c r="AA19138" s="50"/>
      <c r="AE19138" s="50"/>
    </row>
    <row r="19139" spans="23:31">
      <c r="W19139" s="50"/>
      <c r="AA19139" s="50"/>
      <c r="AE19139" s="50"/>
    </row>
    <row r="19140" spans="23:31">
      <c r="W19140" s="50"/>
      <c r="AA19140" s="50"/>
      <c r="AE19140" s="50"/>
    </row>
    <row r="19141" spans="23:31">
      <c r="W19141" s="50"/>
      <c r="AA19141" s="50"/>
      <c r="AE19141" s="50"/>
    </row>
    <row r="19142" spans="23:31">
      <c r="W19142" s="50"/>
      <c r="AA19142" s="50"/>
      <c r="AE19142" s="50"/>
    </row>
    <row r="19143" spans="23:31">
      <c r="W19143" s="50"/>
      <c r="AA19143" s="50"/>
      <c r="AE19143" s="50"/>
    </row>
    <row r="19144" spans="23:31">
      <c r="W19144" s="50"/>
      <c r="AA19144" s="50"/>
      <c r="AE19144" s="50"/>
    </row>
    <row r="19145" spans="23:31">
      <c r="W19145" s="50"/>
      <c r="AA19145" s="50"/>
      <c r="AE19145" s="50"/>
    </row>
    <row r="19146" spans="23:31">
      <c r="W19146" s="50"/>
      <c r="AA19146" s="50"/>
      <c r="AE19146" s="50"/>
    </row>
    <row r="19147" spans="23:31">
      <c r="W19147" s="50"/>
      <c r="AA19147" s="50"/>
      <c r="AE19147" s="50"/>
    </row>
    <row r="19148" spans="23:31">
      <c r="W19148" s="50"/>
      <c r="AA19148" s="50"/>
      <c r="AE19148" s="50"/>
    </row>
    <row r="19149" spans="23:31">
      <c r="W19149" s="50"/>
      <c r="AA19149" s="50"/>
      <c r="AE19149" s="50"/>
    </row>
    <row r="19150" spans="23:31">
      <c r="W19150" s="50"/>
      <c r="AA19150" s="50"/>
      <c r="AE19150" s="50"/>
    </row>
    <row r="19151" spans="23:31">
      <c r="W19151" s="50"/>
      <c r="AA19151" s="50"/>
      <c r="AE19151" s="50"/>
    </row>
    <row r="19152" spans="23:31">
      <c r="W19152" s="50"/>
      <c r="AA19152" s="50"/>
      <c r="AE19152" s="50"/>
    </row>
    <row r="19153" spans="23:31">
      <c r="W19153" s="50"/>
      <c r="AA19153" s="50"/>
      <c r="AE19153" s="50"/>
    </row>
    <row r="19154" spans="23:31">
      <c r="W19154" s="50"/>
      <c r="AA19154" s="50"/>
      <c r="AE19154" s="50"/>
    </row>
    <row r="19155" spans="23:31">
      <c r="W19155" s="50"/>
      <c r="AA19155" s="50"/>
      <c r="AE19155" s="50"/>
    </row>
    <row r="19156" spans="23:31">
      <c r="W19156" s="50"/>
      <c r="AA19156" s="50"/>
      <c r="AE19156" s="50"/>
    </row>
    <row r="19157" spans="23:31">
      <c r="W19157" s="50"/>
      <c r="AA19157" s="50"/>
      <c r="AE19157" s="50"/>
    </row>
    <row r="19158" spans="23:31">
      <c r="W19158" s="50"/>
      <c r="AA19158" s="50"/>
      <c r="AE19158" s="50"/>
    </row>
    <row r="19159" spans="23:31">
      <c r="W19159" s="50"/>
      <c r="AA19159" s="50"/>
      <c r="AE19159" s="50"/>
    </row>
    <row r="19160" spans="23:31">
      <c r="W19160" s="50"/>
      <c r="AA19160" s="50"/>
      <c r="AE19160" s="50"/>
    </row>
    <row r="19161" spans="23:31">
      <c r="W19161" s="50"/>
      <c r="AA19161" s="50"/>
      <c r="AE19161" s="50"/>
    </row>
    <row r="19162" spans="23:31">
      <c r="W19162" s="50"/>
      <c r="AA19162" s="50"/>
      <c r="AE19162" s="50"/>
    </row>
    <row r="19163" spans="23:31">
      <c r="W19163" s="50"/>
      <c r="AA19163" s="50"/>
      <c r="AE19163" s="50"/>
    </row>
    <row r="19164" spans="23:31">
      <c r="W19164" s="50"/>
      <c r="AA19164" s="50"/>
      <c r="AE19164" s="50"/>
    </row>
    <row r="19165" spans="23:31">
      <c r="W19165" s="50"/>
      <c r="AA19165" s="50"/>
      <c r="AE19165" s="50"/>
    </row>
    <row r="19166" spans="23:31">
      <c r="W19166" s="50"/>
      <c r="AA19166" s="50"/>
      <c r="AE19166" s="50"/>
    </row>
    <row r="19167" spans="23:31">
      <c r="W19167" s="50"/>
      <c r="AA19167" s="50"/>
      <c r="AE19167" s="50"/>
    </row>
    <row r="19168" spans="23:31">
      <c r="W19168" s="50"/>
      <c r="AA19168" s="50"/>
      <c r="AE19168" s="50"/>
    </row>
    <row r="19169" spans="23:31">
      <c r="W19169" s="50"/>
      <c r="AA19169" s="50"/>
      <c r="AE19169" s="50"/>
    </row>
    <row r="19170" spans="23:31">
      <c r="W19170" s="50"/>
      <c r="AA19170" s="50"/>
      <c r="AE19170" s="50"/>
    </row>
    <row r="19171" spans="23:31">
      <c r="W19171" s="50"/>
      <c r="AA19171" s="50"/>
      <c r="AE19171" s="50"/>
    </row>
    <row r="19172" spans="23:31">
      <c r="W19172" s="50"/>
      <c r="AA19172" s="50"/>
      <c r="AE19172" s="50"/>
    </row>
    <row r="19173" spans="23:31">
      <c r="W19173" s="50"/>
      <c r="AA19173" s="50"/>
      <c r="AE19173" s="50"/>
    </row>
    <row r="19174" spans="23:31">
      <c r="W19174" s="50"/>
      <c r="AA19174" s="50"/>
      <c r="AE19174" s="50"/>
    </row>
    <row r="19175" spans="23:31">
      <c r="W19175" s="50"/>
      <c r="AA19175" s="50"/>
      <c r="AE19175" s="50"/>
    </row>
    <row r="19176" spans="23:31">
      <c r="W19176" s="50"/>
      <c r="AA19176" s="50"/>
      <c r="AE19176" s="50"/>
    </row>
    <row r="19177" spans="23:31">
      <c r="W19177" s="50"/>
      <c r="AA19177" s="50"/>
      <c r="AE19177" s="50"/>
    </row>
    <row r="19178" spans="23:31">
      <c r="W19178" s="50"/>
      <c r="AA19178" s="50"/>
      <c r="AE19178" s="50"/>
    </row>
    <row r="19179" spans="23:31">
      <c r="W19179" s="50"/>
      <c r="AA19179" s="50"/>
      <c r="AE19179" s="50"/>
    </row>
    <row r="19180" spans="23:31">
      <c r="W19180" s="50"/>
      <c r="AA19180" s="50"/>
      <c r="AE19180" s="50"/>
    </row>
    <row r="19181" spans="23:31">
      <c r="W19181" s="50"/>
      <c r="AA19181" s="50"/>
      <c r="AE19181" s="50"/>
    </row>
    <row r="19182" spans="23:31">
      <c r="W19182" s="50"/>
      <c r="AA19182" s="50"/>
      <c r="AE19182" s="50"/>
    </row>
    <row r="19183" spans="23:31">
      <c r="W19183" s="50"/>
      <c r="AA19183" s="50"/>
      <c r="AE19183" s="50"/>
    </row>
    <row r="19184" spans="23:31">
      <c r="W19184" s="50"/>
      <c r="AA19184" s="50"/>
      <c r="AE19184" s="50"/>
    </row>
    <row r="19185" spans="23:31">
      <c r="W19185" s="50"/>
      <c r="AA19185" s="50"/>
      <c r="AE19185" s="50"/>
    </row>
    <row r="19186" spans="23:31">
      <c r="W19186" s="50"/>
      <c r="AA19186" s="50"/>
      <c r="AE19186" s="50"/>
    </row>
    <row r="19187" spans="23:31">
      <c r="W19187" s="50"/>
      <c r="AA19187" s="50"/>
      <c r="AE19187" s="50"/>
    </row>
    <row r="19188" spans="23:31">
      <c r="W19188" s="50"/>
      <c r="AA19188" s="50"/>
      <c r="AE19188" s="50"/>
    </row>
    <row r="19189" spans="23:31">
      <c r="W19189" s="50"/>
      <c r="AA19189" s="50"/>
      <c r="AE19189" s="50"/>
    </row>
    <row r="19190" spans="23:31">
      <c r="W19190" s="50"/>
      <c r="AA19190" s="50"/>
      <c r="AE19190" s="50"/>
    </row>
    <row r="19191" spans="23:31">
      <c r="W19191" s="50"/>
      <c r="AA19191" s="50"/>
      <c r="AE19191" s="50"/>
    </row>
    <row r="19192" spans="23:31">
      <c r="W19192" s="50"/>
      <c r="AA19192" s="50"/>
      <c r="AE19192" s="50"/>
    </row>
    <row r="19193" spans="23:31">
      <c r="W19193" s="50"/>
      <c r="AA19193" s="50"/>
      <c r="AE19193" s="50"/>
    </row>
    <row r="19194" spans="23:31">
      <c r="W19194" s="50"/>
      <c r="AA19194" s="50"/>
      <c r="AE19194" s="50"/>
    </row>
    <row r="19195" spans="23:31">
      <c r="W19195" s="50"/>
      <c r="AA19195" s="50"/>
      <c r="AE19195" s="50"/>
    </row>
    <row r="19196" spans="23:31">
      <c r="W19196" s="50"/>
      <c r="AA19196" s="50"/>
      <c r="AE19196" s="50"/>
    </row>
    <row r="19197" spans="23:31">
      <c r="W19197" s="50"/>
      <c r="AA19197" s="50"/>
      <c r="AE19197" s="50"/>
    </row>
    <row r="19198" spans="23:31">
      <c r="W19198" s="50"/>
      <c r="AA19198" s="50"/>
      <c r="AE19198" s="50"/>
    </row>
    <row r="19199" spans="23:31">
      <c r="W19199" s="50"/>
      <c r="AA19199" s="50"/>
      <c r="AE19199" s="50"/>
    </row>
    <row r="19200" spans="23:31">
      <c r="W19200" s="50"/>
      <c r="AA19200" s="50"/>
      <c r="AE19200" s="50"/>
    </row>
    <row r="19201" spans="23:31">
      <c r="W19201" s="50"/>
      <c r="AA19201" s="50"/>
      <c r="AE19201" s="50"/>
    </row>
    <row r="19202" spans="23:31">
      <c r="W19202" s="50"/>
      <c r="AA19202" s="50"/>
      <c r="AE19202" s="50"/>
    </row>
    <row r="19203" spans="23:31">
      <c r="W19203" s="50"/>
      <c r="AA19203" s="50"/>
      <c r="AE19203" s="50"/>
    </row>
    <row r="19204" spans="23:31">
      <c r="W19204" s="50"/>
      <c r="AA19204" s="50"/>
      <c r="AE19204" s="50"/>
    </row>
    <row r="19205" spans="23:31">
      <c r="W19205" s="50"/>
      <c r="AA19205" s="50"/>
      <c r="AE19205" s="50"/>
    </row>
    <row r="19206" spans="23:31">
      <c r="W19206" s="50"/>
      <c r="AA19206" s="50"/>
      <c r="AE19206" s="50"/>
    </row>
    <row r="19207" spans="23:31">
      <c r="W19207" s="50"/>
      <c r="AA19207" s="50"/>
      <c r="AE19207" s="50"/>
    </row>
    <row r="19208" spans="23:31">
      <c r="W19208" s="50"/>
      <c r="AA19208" s="50"/>
      <c r="AE19208" s="50"/>
    </row>
    <row r="19209" spans="23:31">
      <c r="W19209" s="50"/>
      <c r="AA19209" s="50"/>
      <c r="AE19209" s="50"/>
    </row>
    <row r="19210" spans="23:31">
      <c r="W19210" s="50"/>
      <c r="AA19210" s="50"/>
      <c r="AE19210" s="50"/>
    </row>
    <row r="19211" spans="23:31">
      <c r="W19211" s="50"/>
      <c r="AA19211" s="50"/>
      <c r="AE19211" s="50"/>
    </row>
    <row r="19212" spans="23:31">
      <c r="W19212" s="50"/>
      <c r="AA19212" s="50"/>
      <c r="AE19212" s="50"/>
    </row>
    <row r="19213" spans="23:31">
      <c r="W19213" s="50"/>
      <c r="AA19213" s="50"/>
      <c r="AE19213" s="50"/>
    </row>
    <row r="19214" spans="23:31">
      <c r="W19214" s="50"/>
      <c r="AA19214" s="50"/>
      <c r="AE19214" s="50"/>
    </row>
    <row r="19215" spans="23:31">
      <c r="W19215" s="50"/>
      <c r="AA19215" s="50"/>
      <c r="AE19215" s="50"/>
    </row>
    <row r="19216" spans="23:31">
      <c r="W19216" s="50"/>
      <c r="AA19216" s="50"/>
      <c r="AE19216" s="50"/>
    </row>
    <row r="19217" spans="23:31">
      <c r="W19217" s="50"/>
      <c r="AA19217" s="50"/>
      <c r="AE19217" s="50"/>
    </row>
    <row r="19218" spans="23:31">
      <c r="W19218" s="50"/>
      <c r="AA19218" s="50"/>
      <c r="AE19218" s="50"/>
    </row>
    <row r="19219" spans="23:31">
      <c r="W19219" s="50"/>
      <c r="AA19219" s="50"/>
      <c r="AE19219" s="50"/>
    </row>
    <row r="19220" spans="23:31">
      <c r="W19220" s="50"/>
      <c r="AA19220" s="50"/>
      <c r="AE19220" s="50"/>
    </row>
    <row r="19221" spans="23:31">
      <c r="W19221" s="50"/>
      <c r="AA19221" s="50"/>
      <c r="AE19221" s="50"/>
    </row>
    <row r="19222" spans="23:31">
      <c r="W19222" s="50"/>
      <c r="AA19222" s="50"/>
      <c r="AE19222" s="50"/>
    </row>
    <row r="19223" spans="23:31">
      <c r="W19223" s="50"/>
      <c r="AA19223" s="50"/>
      <c r="AE19223" s="50"/>
    </row>
    <row r="19224" spans="23:31">
      <c r="W19224" s="50"/>
      <c r="AA19224" s="50"/>
      <c r="AE19224" s="50"/>
    </row>
    <row r="19225" spans="23:31">
      <c r="W19225" s="50"/>
      <c r="AA19225" s="50"/>
      <c r="AE19225" s="50"/>
    </row>
    <row r="19226" spans="23:31">
      <c r="W19226" s="50"/>
      <c r="AA19226" s="50"/>
      <c r="AE19226" s="50"/>
    </row>
    <row r="19227" spans="23:31">
      <c r="W19227" s="50"/>
      <c r="AA19227" s="50"/>
      <c r="AE19227" s="50"/>
    </row>
    <row r="19228" spans="23:31">
      <c r="W19228" s="50"/>
      <c r="AA19228" s="50"/>
      <c r="AE19228" s="50"/>
    </row>
    <row r="19229" spans="23:31">
      <c r="W19229" s="50"/>
      <c r="AA19229" s="50"/>
      <c r="AE19229" s="50"/>
    </row>
    <row r="19230" spans="23:31">
      <c r="W19230" s="50"/>
      <c r="AA19230" s="50"/>
      <c r="AE19230" s="50"/>
    </row>
    <row r="19231" spans="23:31">
      <c r="W19231" s="50"/>
      <c r="AA19231" s="50"/>
      <c r="AE19231" s="50"/>
    </row>
    <row r="19232" spans="23:31">
      <c r="W19232" s="50"/>
      <c r="AA19232" s="50"/>
      <c r="AE19232" s="50"/>
    </row>
    <row r="19233" spans="23:31">
      <c r="W19233" s="50"/>
      <c r="AA19233" s="50"/>
      <c r="AE19233" s="50"/>
    </row>
    <row r="19234" spans="23:31">
      <c r="W19234" s="50"/>
      <c r="AA19234" s="50"/>
      <c r="AE19234" s="50"/>
    </row>
    <row r="19235" spans="23:31">
      <c r="W19235" s="50"/>
      <c r="AA19235" s="50"/>
      <c r="AE19235" s="50"/>
    </row>
    <row r="19236" spans="23:31">
      <c r="W19236" s="50"/>
      <c r="AA19236" s="50"/>
      <c r="AE19236" s="50"/>
    </row>
    <row r="19237" spans="23:31">
      <c r="W19237" s="50"/>
      <c r="AA19237" s="50"/>
      <c r="AE19237" s="50"/>
    </row>
    <row r="19238" spans="23:31">
      <c r="W19238" s="50"/>
      <c r="AA19238" s="50"/>
      <c r="AE19238" s="50"/>
    </row>
    <row r="19239" spans="23:31">
      <c r="W19239" s="50"/>
      <c r="AA19239" s="50"/>
      <c r="AE19239" s="50"/>
    </row>
    <row r="19240" spans="23:31">
      <c r="W19240" s="50"/>
      <c r="AA19240" s="50"/>
      <c r="AE19240" s="50"/>
    </row>
    <row r="19241" spans="23:31">
      <c r="W19241" s="50"/>
      <c r="AA19241" s="50"/>
      <c r="AE19241" s="50"/>
    </row>
    <row r="19242" spans="23:31">
      <c r="W19242" s="50"/>
      <c r="AA19242" s="50"/>
      <c r="AE19242" s="50"/>
    </row>
    <row r="19243" spans="23:31">
      <c r="W19243" s="50"/>
      <c r="AA19243" s="50"/>
      <c r="AE19243" s="50"/>
    </row>
    <row r="19244" spans="23:31">
      <c r="W19244" s="50"/>
      <c r="AA19244" s="50"/>
      <c r="AE19244" s="50"/>
    </row>
    <row r="19245" spans="23:31">
      <c r="W19245" s="50"/>
      <c r="AA19245" s="50"/>
      <c r="AE19245" s="50"/>
    </row>
    <row r="19246" spans="23:31">
      <c r="W19246" s="50"/>
      <c r="AA19246" s="50"/>
      <c r="AE19246" s="50"/>
    </row>
    <row r="19247" spans="23:31">
      <c r="W19247" s="50"/>
      <c r="AA19247" s="50"/>
      <c r="AE19247" s="50"/>
    </row>
    <row r="19248" spans="23:31">
      <c r="W19248" s="50"/>
      <c r="AA19248" s="50"/>
      <c r="AE19248" s="50"/>
    </row>
    <row r="19249" spans="23:31">
      <c r="W19249" s="50"/>
      <c r="AA19249" s="50"/>
      <c r="AE19249" s="50"/>
    </row>
    <row r="19250" spans="23:31">
      <c r="W19250" s="50"/>
      <c r="AA19250" s="50"/>
      <c r="AE19250" s="50"/>
    </row>
    <row r="19251" spans="23:31">
      <c r="W19251" s="50"/>
      <c r="AA19251" s="50"/>
      <c r="AE19251" s="50"/>
    </row>
    <row r="19252" spans="23:31">
      <c r="W19252" s="50"/>
      <c r="AA19252" s="50"/>
      <c r="AE19252" s="50"/>
    </row>
    <row r="19253" spans="23:31">
      <c r="W19253" s="50"/>
      <c r="AA19253" s="50"/>
      <c r="AE19253" s="50"/>
    </row>
    <row r="19254" spans="23:31">
      <c r="W19254" s="50"/>
      <c r="AA19254" s="50"/>
      <c r="AE19254" s="50"/>
    </row>
    <row r="19255" spans="23:31">
      <c r="W19255" s="50"/>
      <c r="AA19255" s="50"/>
      <c r="AE19255" s="50"/>
    </row>
    <row r="19256" spans="23:31">
      <c r="W19256" s="50"/>
      <c r="AA19256" s="50"/>
      <c r="AE19256" s="50"/>
    </row>
    <row r="19257" spans="23:31">
      <c r="W19257" s="50"/>
      <c r="AA19257" s="50"/>
      <c r="AE19257" s="50"/>
    </row>
    <row r="19258" spans="23:31">
      <c r="W19258" s="50"/>
      <c r="AA19258" s="50"/>
      <c r="AE19258" s="50"/>
    </row>
    <row r="19259" spans="23:31">
      <c r="W19259" s="50"/>
      <c r="AA19259" s="50"/>
      <c r="AE19259" s="50"/>
    </row>
    <row r="19260" spans="23:31">
      <c r="W19260" s="50"/>
      <c r="AA19260" s="50"/>
      <c r="AE19260" s="50"/>
    </row>
    <row r="19261" spans="23:31">
      <c r="W19261" s="50"/>
      <c r="AA19261" s="50"/>
      <c r="AE19261" s="50"/>
    </row>
    <row r="19262" spans="23:31">
      <c r="W19262" s="50"/>
      <c r="AA19262" s="50"/>
      <c r="AE19262" s="50"/>
    </row>
    <row r="19263" spans="23:31">
      <c r="W19263" s="50"/>
      <c r="AA19263" s="50"/>
      <c r="AE19263" s="50"/>
    </row>
    <row r="19264" spans="23:31">
      <c r="W19264" s="50"/>
      <c r="AA19264" s="50"/>
      <c r="AE19264" s="50"/>
    </row>
    <row r="19265" spans="23:31">
      <c r="W19265" s="50"/>
      <c r="AA19265" s="50"/>
      <c r="AE19265" s="50"/>
    </row>
    <row r="19266" spans="23:31">
      <c r="W19266" s="50"/>
      <c r="AA19266" s="50"/>
      <c r="AE19266" s="50"/>
    </row>
    <row r="19267" spans="23:31">
      <c r="W19267" s="50"/>
      <c r="AA19267" s="50"/>
      <c r="AE19267" s="50"/>
    </row>
    <row r="19268" spans="23:31">
      <c r="W19268" s="50"/>
      <c r="AA19268" s="50"/>
      <c r="AE19268" s="50"/>
    </row>
    <row r="19269" spans="23:31">
      <c r="W19269" s="50"/>
      <c r="AA19269" s="50"/>
      <c r="AE19269" s="50"/>
    </row>
    <row r="19270" spans="23:31">
      <c r="W19270" s="50"/>
      <c r="AA19270" s="50"/>
      <c r="AE19270" s="50"/>
    </row>
    <row r="19271" spans="23:31">
      <c r="W19271" s="50"/>
      <c r="AA19271" s="50"/>
      <c r="AE19271" s="50"/>
    </row>
    <row r="19272" spans="23:31">
      <c r="W19272" s="50"/>
      <c r="AA19272" s="50"/>
      <c r="AE19272" s="50"/>
    </row>
    <row r="19273" spans="23:31">
      <c r="W19273" s="50"/>
      <c r="AA19273" s="50"/>
      <c r="AE19273" s="50"/>
    </row>
    <row r="19274" spans="23:31">
      <c r="W19274" s="50"/>
      <c r="AA19274" s="50"/>
      <c r="AE19274" s="50"/>
    </row>
    <row r="19275" spans="23:31">
      <c r="W19275" s="50"/>
      <c r="AA19275" s="50"/>
      <c r="AE19275" s="50"/>
    </row>
    <row r="19276" spans="23:31">
      <c r="W19276" s="50"/>
      <c r="AA19276" s="50"/>
      <c r="AE19276" s="50"/>
    </row>
    <row r="19277" spans="23:31">
      <c r="W19277" s="50"/>
      <c r="AA19277" s="50"/>
      <c r="AE19277" s="50"/>
    </row>
    <row r="19278" spans="23:31">
      <c r="W19278" s="50"/>
      <c r="AA19278" s="50"/>
      <c r="AE19278" s="50"/>
    </row>
    <row r="19279" spans="23:31">
      <c r="W19279" s="50"/>
      <c r="AA19279" s="50"/>
      <c r="AE19279" s="50"/>
    </row>
    <row r="19280" spans="23:31">
      <c r="W19280" s="50"/>
      <c r="AA19280" s="50"/>
      <c r="AE19280" s="50"/>
    </row>
    <row r="19281" spans="23:31">
      <c r="W19281" s="50"/>
      <c r="AA19281" s="50"/>
      <c r="AE19281" s="50"/>
    </row>
    <row r="19282" spans="23:31">
      <c r="W19282" s="50"/>
      <c r="AA19282" s="50"/>
      <c r="AE19282" s="50"/>
    </row>
    <row r="19283" spans="23:31">
      <c r="W19283" s="50"/>
      <c r="AA19283" s="50"/>
      <c r="AE19283" s="50"/>
    </row>
    <row r="19284" spans="23:31">
      <c r="W19284" s="50"/>
      <c r="AA19284" s="50"/>
      <c r="AE19284" s="50"/>
    </row>
    <row r="19285" spans="23:31">
      <c r="W19285" s="50"/>
      <c r="AA19285" s="50"/>
      <c r="AE19285" s="50"/>
    </row>
    <row r="19286" spans="23:31">
      <c r="W19286" s="50"/>
      <c r="AA19286" s="50"/>
      <c r="AE19286" s="50"/>
    </row>
    <row r="19287" spans="23:31">
      <c r="W19287" s="50"/>
      <c r="AA19287" s="50"/>
      <c r="AE19287" s="50"/>
    </row>
    <row r="19288" spans="23:31">
      <c r="W19288" s="50"/>
      <c r="AA19288" s="50"/>
      <c r="AE19288" s="50"/>
    </row>
    <row r="19289" spans="23:31">
      <c r="W19289" s="50"/>
      <c r="AA19289" s="50"/>
      <c r="AE19289" s="50"/>
    </row>
    <row r="19290" spans="23:31">
      <c r="W19290" s="50"/>
      <c r="AA19290" s="50"/>
      <c r="AE19290" s="50"/>
    </row>
    <row r="19291" spans="23:31">
      <c r="W19291" s="50"/>
      <c r="AA19291" s="50"/>
      <c r="AE19291" s="50"/>
    </row>
    <row r="19292" spans="23:31">
      <c r="W19292" s="50"/>
      <c r="AA19292" s="50"/>
      <c r="AE19292" s="50"/>
    </row>
    <row r="19293" spans="23:31">
      <c r="W19293" s="50"/>
      <c r="AA19293" s="50"/>
      <c r="AE19293" s="50"/>
    </row>
    <row r="19294" spans="23:31">
      <c r="W19294" s="50"/>
      <c r="AA19294" s="50"/>
      <c r="AE19294" s="50"/>
    </row>
    <row r="19295" spans="23:31">
      <c r="W19295" s="50"/>
      <c r="AA19295" s="50"/>
      <c r="AE19295" s="50"/>
    </row>
    <row r="19296" spans="23:31">
      <c r="W19296" s="50"/>
      <c r="AA19296" s="50"/>
      <c r="AE19296" s="50"/>
    </row>
    <row r="19297" spans="23:31">
      <c r="W19297" s="50"/>
      <c r="AA19297" s="50"/>
      <c r="AE19297" s="50"/>
    </row>
    <row r="19298" spans="23:31">
      <c r="W19298" s="50"/>
      <c r="AA19298" s="50"/>
      <c r="AE19298" s="50"/>
    </row>
    <row r="19299" spans="23:31">
      <c r="W19299" s="50"/>
      <c r="AA19299" s="50"/>
      <c r="AE19299" s="50"/>
    </row>
    <row r="19300" spans="23:31">
      <c r="W19300" s="50"/>
      <c r="AA19300" s="50"/>
      <c r="AE19300" s="50"/>
    </row>
    <row r="19301" spans="23:31">
      <c r="W19301" s="50"/>
      <c r="AA19301" s="50"/>
      <c r="AE19301" s="50"/>
    </row>
    <row r="19302" spans="23:31">
      <c r="W19302" s="50"/>
      <c r="AA19302" s="50"/>
      <c r="AE19302" s="50"/>
    </row>
    <row r="19303" spans="23:31">
      <c r="W19303" s="50"/>
      <c r="AA19303" s="50"/>
      <c r="AE19303" s="50"/>
    </row>
    <row r="19304" spans="23:31">
      <c r="W19304" s="50"/>
      <c r="AA19304" s="50"/>
      <c r="AE19304" s="50"/>
    </row>
    <row r="19305" spans="23:31">
      <c r="W19305" s="50"/>
      <c r="AA19305" s="50"/>
      <c r="AE19305" s="50"/>
    </row>
    <row r="19306" spans="23:31">
      <c r="W19306" s="50"/>
      <c r="AA19306" s="50"/>
      <c r="AE19306" s="50"/>
    </row>
    <row r="19307" spans="23:31">
      <c r="W19307" s="50"/>
      <c r="AA19307" s="50"/>
      <c r="AE19307" s="50"/>
    </row>
    <row r="19308" spans="23:31">
      <c r="W19308" s="50"/>
      <c r="AA19308" s="50"/>
      <c r="AE19308" s="50"/>
    </row>
    <row r="19309" spans="23:31">
      <c r="W19309" s="50"/>
      <c r="AA19309" s="50"/>
      <c r="AE19309" s="50"/>
    </row>
    <row r="19310" spans="23:31">
      <c r="W19310" s="50"/>
      <c r="AA19310" s="50"/>
      <c r="AE19310" s="50"/>
    </row>
    <row r="19311" spans="23:31">
      <c r="W19311" s="50"/>
      <c r="AA19311" s="50"/>
      <c r="AE19311" s="50"/>
    </row>
    <row r="19312" spans="23:31">
      <c r="W19312" s="50"/>
      <c r="AA19312" s="50"/>
      <c r="AE19312" s="50"/>
    </row>
    <row r="19313" spans="23:31">
      <c r="W19313" s="50"/>
      <c r="AA19313" s="50"/>
      <c r="AE19313" s="50"/>
    </row>
    <row r="19314" spans="23:31">
      <c r="W19314" s="50"/>
      <c r="AA19314" s="50"/>
      <c r="AE19314" s="50"/>
    </row>
    <row r="19315" spans="23:31">
      <c r="W19315" s="50"/>
      <c r="AA19315" s="50"/>
      <c r="AE19315" s="50"/>
    </row>
    <row r="19316" spans="23:31">
      <c r="W19316" s="50"/>
      <c r="AA19316" s="50"/>
      <c r="AE19316" s="50"/>
    </row>
    <row r="19317" spans="23:31">
      <c r="W19317" s="50"/>
      <c r="AA19317" s="50"/>
      <c r="AE19317" s="50"/>
    </row>
    <row r="19318" spans="23:31">
      <c r="W19318" s="50"/>
      <c r="AA19318" s="50"/>
      <c r="AE19318" s="50"/>
    </row>
    <row r="19319" spans="23:31">
      <c r="W19319" s="50"/>
      <c r="AA19319" s="50"/>
      <c r="AE19319" s="50"/>
    </row>
    <row r="19320" spans="23:31">
      <c r="W19320" s="50"/>
      <c r="AA19320" s="50"/>
      <c r="AE19320" s="50"/>
    </row>
    <row r="19321" spans="23:31">
      <c r="W19321" s="50"/>
      <c r="AA19321" s="50"/>
      <c r="AE19321" s="50"/>
    </row>
    <row r="19322" spans="23:31">
      <c r="W19322" s="50"/>
      <c r="AA19322" s="50"/>
      <c r="AE19322" s="50"/>
    </row>
    <row r="19323" spans="23:31">
      <c r="W19323" s="50"/>
      <c r="AA19323" s="50"/>
      <c r="AE19323" s="50"/>
    </row>
    <row r="19324" spans="23:31">
      <c r="W19324" s="50"/>
      <c r="AA19324" s="50"/>
      <c r="AE19324" s="50"/>
    </row>
    <row r="19325" spans="23:31">
      <c r="W19325" s="50"/>
      <c r="AA19325" s="50"/>
      <c r="AE19325" s="50"/>
    </row>
    <row r="19326" spans="23:31">
      <c r="W19326" s="50"/>
      <c r="AA19326" s="50"/>
      <c r="AE19326" s="50"/>
    </row>
    <row r="19327" spans="23:31">
      <c r="W19327" s="50"/>
      <c r="AA19327" s="50"/>
      <c r="AE19327" s="50"/>
    </row>
    <row r="19328" spans="23:31">
      <c r="W19328" s="50"/>
      <c r="AA19328" s="50"/>
      <c r="AE19328" s="50"/>
    </row>
    <row r="19329" spans="23:31">
      <c r="W19329" s="50"/>
      <c r="AA19329" s="50"/>
      <c r="AE19329" s="50"/>
    </row>
    <row r="19330" spans="23:31">
      <c r="W19330" s="50"/>
      <c r="AA19330" s="50"/>
      <c r="AE19330" s="50"/>
    </row>
    <row r="19331" spans="23:31">
      <c r="W19331" s="50"/>
      <c r="AA19331" s="50"/>
      <c r="AE19331" s="50"/>
    </row>
    <row r="19332" spans="23:31">
      <c r="W19332" s="50"/>
      <c r="AA19332" s="50"/>
      <c r="AE19332" s="50"/>
    </row>
    <row r="19333" spans="23:31">
      <c r="W19333" s="50"/>
      <c r="AA19333" s="50"/>
      <c r="AE19333" s="50"/>
    </row>
    <row r="19334" spans="23:31">
      <c r="W19334" s="50"/>
      <c r="AA19334" s="50"/>
      <c r="AE19334" s="50"/>
    </row>
    <row r="19335" spans="23:31">
      <c r="W19335" s="50"/>
      <c r="AA19335" s="50"/>
      <c r="AE19335" s="50"/>
    </row>
    <row r="19336" spans="23:31">
      <c r="W19336" s="50"/>
      <c r="AA19336" s="50"/>
      <c r="AE19336" s="50"/>
    </row>
    <row r="19337" spans="23:31">
      <c r="W19337" s="50"/>
      <c r="AA19337" s="50"/>
      <c r="AE19337" s="50"/>
    </row>
    <row r="19338" spans="23:31">
      <c r="W19338" s="50"/>
      <c r="AA19338" s="50"/>
      <c r="AE19338" s="50"/>
    </row>
    <row r="19339" spans="23:31">
      <c r="W19339" s="50"/>
      <c r="AA19339" s="50"/>
      <c r="AE19339" s="50"/>
    </row>
    <row r="19340" spans="23:31">
      <c r="W19340" s="50"/>
      <c r="AA19340" s="50"/>
      <c r="AE19340" s="50"/>
    </row>
    <row r="19341" spans="23:31">
      <c r="W19341" s="50"/>
      <c r="AA19341" s="50"/>
      <c r="AE19341" s="50"/>
    </row>
    <row r="19342" spans="23:31">
      <c r="W19342" s="50"/>
      <c r="AA19342" s="50"/>
      <c r="AE19342" s="50"/>
    </row>
    <row r="19343" spans="23:31">
      <c r="W19343" s="50"/>
      <c r="AA19343" s="50"/>
      <c r="AE19343" s="50"/>
    </row>
    <row r="19344" spans="23:31">
      <c r="W19344" s="50"/>
      <c r="AA19344" s="50"/>
      <c r="AE19344" s="50"/>
    </row>
    <row r="19345" spans="23:31">
      <c r="W19345" s="50"/>
      <c r="AA19345" s="50"/>
      <c r="AE19345" s="50"/>
    </row>
    <row r="19346" spans="23:31">
      <c r="W19346" s="50"/>
      <c r="AA19346" s="50"/>
      <c r="AE19346" s="50"/>
    </row>
    <row r="19347" spans="23:31">
      <c r="W19347" s="50"/>
      <c r="AA19347" s="50"/>
      <c r="AE19347" s="50"/>
    </row>
    <row r="19348" spans="23:31">
      <c r="W19348" s="50"/>
      <c r="AA19348" s="50"/>
      <c r="AE19348" s="50"/>
    </row>
    <row r="19349" spans="23:31">
      <c r="W19349" s="50"/>
      <c r="AA19349" s="50"/>
      <c r="AE19349" s="50"/>
    </row>
    <row r="19350" spans="23:31">
      <c r="W19350" s="50"/>
      <c r="AA19350" s="50"/>
      <c r="AE19350" s="50"/>
    </row>
    <row r="19351" spans="23:31">
      <c r="W19351" s="50"/>
      <c r="AA19351" s="50"/>
      <c r="AE19351" s="50"/>
    </row>
    <row r="19352" spans="23:31">
      <c r="W19352" s="50"/>
      <c r="AA19352" s="50"/>
      <c r="AE19352" s="50"/>
    </row>
    <row r="19353" spans="23:31">
      <c r="W19353" s="50"/>
      <c r="AA19353" s="50"/>
      <c r="AE19353" s="50"/>
    </row>
    <row r="19354" spans="23:31">
      <c r="W19354" s="50"/>
      <c r="AA19354" s="50"/>
      <c r="AE19354" s="50"/>
    </row>
    <row r="19355" spans="23:31">
      <c r="W19355" s="50"/>
      <c r="AA19355" s="50"/>
      <c r="AE19355" s="50"/>
    </row>
    <row r="19356" spans="23:31">
      <c r="W19356" s="50"/>
      <c r="AA19356" s="50"/>
      <c r="AE19356" s="50"/>
    </row>
    <row r="19357" spans="23:31">
      <c r="W19357" s="50"/>
      <c r="AA19357" s="50"/>
      <c r="AE19357" s="50"/>
    </row>
    <row r="19358" spans="23:31">
      <c r="W19358" s="50"/>
      <c r="AA19358" s="50"/>
      <c r="AE19358" s="50"/>
    </row>
    <row r="19359" spans="23:31">
      <c r="W19359" s="50"/>
      <c r="AA19359" s="50"/>
      <c r="AE19359" s="50"/>
    </row>
    <row r="19360" spans="23:31">
      <c r="W19360" s="50"/>
      <c r="AA19360" s="50"/>
      <c r="AE19360" s="50"/>
    </row>
    <row r="19361" spans="23:31">
      <c r="W19361" s="50"/>
      <c r="AA19361" s="50"/>
      <c r="AE19361" s="50"/>
    </row>
    <row r="19362" spans="23:31">
      <c r="W19362" s="50"/>
      <c r="AA19362" s="50"/>
      <c r="AE19362" s="50"/>
    </row>
    <row r="19363" spans="23:31">
      <c r="W19363" s="50"/>
      <c r="AA19363" s="50"/>
      <c r="AE19363" s="50"/>
    </row>
    <row r="19364" spans="23:31">
      <c r="W19364" s="50"/>
      <c r="AA19364" s="50"/>
      <c r="AE19364" s="50"/>
    </row>
    <row r="19365" spans="23:31">
      <c r="W19365" s="50"/>
      <c r="AA19365" s="50"/>
      <c r="AE19365" s="50"/>
    </row>
    <row r="19366" spans="23:31">
      <c r="W19366" s="50"/>
      <c r="AA19366" s="50"/>
      <c r="AE19366" s="50"/>
    </row>
    <row r="19367" spans="23:31">
      <c r="W19367" s="50"/>
      <c r="AA19367" s="50"/>
      <c r="AE19367" s="50"/>
    </row>
    <row r="19368" spans="23:31">
      <c r="W19368" s="50"/>
      <c r="AA19368" s="50"/>
      <c r="AE19368" s="50"/>
    </row>
    <row r="19369" spans="23:31">
      <c r="W19369" s="50"/>
      <c r="AA19369" s="50"/>
      <c r="AE19369" s="50"/>
    </row>
    <row r="19370" spans="23:31">
      <c r="W19370" s="50"/>
      <c r="AA19370" s="50"/>
      <c r="AE19370" s="50"/>
    </row>
    <row r="19371" spans="23:31">
      <c r="W19371" s="50"/>
      <c r="AA19371" s="50"/>
      <c r="AE19371" s="50"/>
    </row>
    <row r="19372" spans="23:31">
      <c r="W19372" s="50"/>
      <c r="AA19372" s="50"/>
      <c r="AE19372" s="50"/>
    </row>
    <row r="19373" spans="23:31">
      <c r="W19373" s="50"/>
      <c r="AA19373" s="50"/>
      <c r="AE19373" s="50"/>
    </row>
    <row r="19374" spans="23:31">
      <c r="W19374" s="50"/>
      <c r="AA19374" s="50"/>
      <c r="AE19374" s="50"/>
    </row>
    <row r="19375" spans="23:31">
      <c r="W19375" s="50"/>
      <c r="AA19375" s="50"/>
      <c r="AE19375" s="50"/>
    </row>
    <row r="19376" spans="23:31">
      <c r="W19376" s="50"/>
      <c r="AA19376" s="50"/>
      <c r="AE19376" s="50"/>
    </row>
    <row r="19377" spans="23:31">
      <c r="W19377" s="50"/>
      <c r="AA19377" s="50"/>
      <c r="AE19377" s="50"/>
    </row>
    <row r="19378" spans="23:31">
      <c r="W19378" s="50"/>
      <c r="AA19378" s="50"/>
      <c r="AE19378" s="50"/>
    </row>
    <row r="19379" spans="23:31">
      <c r="W19379" s="50"/>
      <c r="AA19379" s="50"/>
      <c r="AE19379" s="50"/>
    </row>
    <row r="19380" spans="23:31">
      <c r="W19380" s="50"/>
      <c r="AA19380" s="50"/>
      <c r="AE19380" s="50"/>
    </row>
    <row r="19381" spans="23:31">
      <c r="W19381" s="50"/>
      <c r="AA19381" s="50"/>
      <c r="AE19381" s="50"/>
    </row>
    <row r="19382" spans="23:31">
      <c r="W19382" s="50"/>
      <c r="AA19382" s="50"/>
      <c r="AE19382" s="50"/>
    </row>
    <row r="19383" spans="23:31">
      <c r="W19383" s="50"/>
      <c r="AA19383" s="50"/>
      <c r="AE19383" s="50"/>
    </row>
    <row r="19384" spans="23:31">
      <c r="W19384" s="50"/>
      <c r="AA19384" s="50"/>
      <c r="AE19384" s="50"/>
    </row>
    <row r="19385" spans="23:31">
      <c r="W19385" s="50"/>
      <c r="AA19385" s="50"/>
      <c r="AE19385" s="50"/>
    </row>
    <row r="19386" spans="23:31">
      <c r="W19386" s="50"/>
      <c r="AA19386" s="50"/>
      <c r="AE19386" s="50"/>
    </row>
    <row r="19387" spans="23:31">
      <c r="W19387" s="50"/>
      <c r="AA19387" s="50"/>
      <c r="AE19387" s="50"/>
    </row>
    <row r="19388" spans="23:31">
      <c r="W19388" s="50"/>
      <c r="AA19388" s="50"/>
      <c r="AE19388" s="50"/>
    </row>
    <row r="19389" spans="23:31">
      <c r="W19389" s="50"/>
      <c r="AA19389" s="50"/>
      <c r="AE19389" s="50"/>
    </row>
    <row r="19390" spans="23:31">
      <c r="W19390" s="50"/>
      <c r="AA19390" s="50"/>
      <c r="AE19390" s="50"/>
    </row>
    <row r="19391" spans="23:31">
      <c r="W19391" s="50"/>
      <c r="AA19391" s="50"/>
      <c r="AE19391" s="50"/>
    </row>
    <row r="19392" spans="23:31">
      <c r="W19392" s="50"/>
      <c r="AA19392" s="50"/>
      <c r="AE19392" s="50"/>
    </row>
    <row r="19393" spans="23:31">
      <c r="W19393" s="50"/>
      <c r="AA19393" s="50"/>
      <c r="AE19393" s="50"/>
    </row>
    <row r="19394" spans="23:31">
      <c r="W19394" s="50"/>
      <c r="AA19394" s="50"/>
      <c r="AE19394" s="50"/>
    </row>
    <row r="19395" spans="23:31">
      <c r="W19395" s="50"/>
      <c r="AA19395" s="50"/>
      <c r="AE19395" s="50"/>
    </row>
    <row r="19396" spans="23:31">
      <c r="W19396" s="50"/>
      <c r="AA19396" s="50"/>
      <c r="AE19396" s="50"/>
    </row>
    <row r="19397" spans="23:31">
      <c r="W19397" s="50"/>
      <c r="AA19397" s="50"/>
      <c r="AE19397" s="50"/>
    </row>
    <row r="19398" spans="23:31">
      <c r="W19398" s="50"/>
      <c r="AA19398" s="50"/>
      <c r="AE19398" s="50"/>
    </row>
    <row r="19399" spans="23:31">
      <c r="W19399" s="50"/>
      <c r="AA19399" s="50"/>
      <c r="AE19399" s="50"/>
    </row>
    <row r="19400" spans="23:31">
      <c r="W19400" s="50"/>
      <c r="AA19400" s="50"/>
      <c r="AE19400" s="50"/>
    </row>
    <row r="19401" spans="23:31">
      <c r="W19401" s="50"/>
      <c r="AA19401" s="50"/>
      <c r="AE19401" s="50"/>
    </row>
    <row r="19402" spans="23:31">
      <c r="W19402" s="50"/>
      <c r="AA19402" s="50"/>
      <c r="AE19402" s="50"/>
    </row>
    <row r="19403" spans="23:31">
      <c r="W19403" s="50"/>
      <c r="AA19403" s="50"/>
      <c r="AE19403" s="50"/>
    </row>
    <row r="19404" spans="23:31">
      <c r="W19404" s="50"/>
      <c r="AA19404" s="50"/>
      <c r="AE19404" s="50"/>
    </row>
    <row r="19405" spans="23:31">
      <c r="W19405" s="50"/>
      <c r="AA19405" s="50"/>
      <c r="AE19405" s="50"/>
    </row>
    <row r="19406" spans="23:31">
      <c r="W19406" s="50"/>
      <c r="AA19406" s="50"/>
      <c r="AE19406" s="50"/>
    </row>
    <row r="19407" spans="23:31">
      <c r="W19407" s="50"/>
      <c r="AA19407" s="50"/>
      <c r="AE19407" s="50"/>
    </row>
    <row r="19408" spans="23:31">
      <c r="W19408" s="50"/>
      <c r="AA19408" s="50"/>
      <c r="AE19408" s="50"/>
    </row>
    <row r="19409" spans="23:31">
      <c r="W19409" s="50"/>
      <c r="AA19409" s="50"/>
      <c r="AE19409" s="50"/>
    </row>
    <row r="19410" spans="23:31">
      <c r="W19410" s="50"/>
      <c r="AA19410" s="50"/>
      <c r="AE19410" s="50"/>
    </row>
    <row r="19411" spans="23:31">
      <c r="W19411" s="50"/>
      <c r="AA19411" s="50"/>
      <c r="AE19411" s="50"/>
    </row>
    <row r="19412" spans="23:31">
      <c r="W19412" s="50"/>
      <c r="AA19412" s="50"/>
      <c r="AE19412" s="50"/>
    </row>
    <row r="19413" spans="23:31">
      <c r="W19413" s="50"/>
      <c r="AA19413" s="50"/>
      <c r="AE19413" s="50"/>
    </row>
    <row r="19414" spans="23:31">
      <c r="W19414" s="50"/>
      <c r="AA19414" s="50"/>
      <c r="AE19414" s="50"/>
    </row>
    <row r="19415" spans="23:31">
      <c r="W19415" s="50"/>
      <c r="AA19415" s="50"/>
      <c r="AE19415" s="50"/>
    </row>
    <row r="19416" spans="23:31">
      <c r="W19416" s="50"/>
      <c r="AA19416" s="50"/>
      <c r="AE19416" s="50"/>
    </row>
    <row r="19417" spans="23:31">
      <c r="W19417" s="50"/>
      <c r="AA19417" s="50"/>
      <c r="AE19417" s="50"/>
    </row>
    <row r="19418" spans="23:31">
      <c r="W19418" s="50"/>
      <c r="AA19418" s="50"/>
      <c r="AE19418" s="50"/>
    </row>
    <row r="19419" spans="23:31">
      <c r="W19419" s="50"/>
      <c r="AA19419" s="50"/>
      <c r="AE19419" s="50"/>
    </row>
    <row r="19420" spans="23:31">
      <c r="W19420" s="50"/>
      <c r="AA19420" s="50"/>
      <c r="AE19420" s="50"/>
    </row>
    <row r="19421" spans="23:31">
      <c r="W19421" s="50"/>
      <c r="AA19421" s="50"/>
      <c r="AE19421" s="50"/>
    </row>
    <row r="19422" spans="23:31">
      <c r="W19422" s="50"/>
      <c r="AA19422" s="50"/>
      <c r="AE19422" s="50"/>
    </row>
    <row r="19423" spans="23:31">
      <c r="W19423" s="50"/>
      <c r="AA19423" s="50"/>
      <c r="AE19423" s="50"/>
    </row>
    <row r="19424" spans="23:31">
      <c r="W19424" s="50"/>
      <c r="AA19424" s="50"/>
      <c r="AE19424" s="50"/>
    </row>
    <row r="19425" spans="23:31">
      <c r="W19425" s="50"/>
      <c r="AA19425" s="50"/>
      <c r="AE19425" s="50"/>
    </row>
    <row r="19426" spans="23:31">
      <c r="W19426" s="50"/>
      <c r="AA19426" s="50"/>
      <c r="AE19426" s="50"/>
    </row>
    <row r="19427" spans="23:31">
      <c r="W19427" s="50"/>
      <c r="AA19427" s="50"/>
      <c r="AE19427" s="50"/>
    </row>
    <row r="19428" spans="23:31">
      <c r="W19428" s="50"/>
      <c r="AA19428" s="50"/>
      <c r="AE19428" s="50"/>
    </row>
    <row r="19429" spans="23:31">
      <c r="W19429" s="50"/>
      <c r="AA19429" s="50"/>
      <c r="AE19429" s="50"/>
    </row>
    <row r="19430" spans="23:31">
      <c r="W19430" s="50"/>
      <c r="AA19430" s="50"/>
      <c r="AE19430" s="50"/>
    </row>
    <row r="19431" spans="23:31">
      <c r="W19431" s="50"/>
      <c r="AA19431" s="50"/>
      <c r="AE19431" s="50"/>
    </row>
    <row r="19432" spans="23:31">
      <c r="W19432" s="50"/>
      <c r="AA19432" s="50"/>
      <c r="AE19432" s="50"/>
    </row>
    <row r="19433" spans="23:31">
      <c r="W19433" s="50"/>
      <c r="AA19433" s="50"/>
      <c r="AE19433" s="50"/>
    </row>
    <row r="19434" spans="23:31">
      <c r="W19434" s="50"/>
      <c r="AA19434" s="50"/>
      <c r="AE19434" s="50"/>
    </row>
    <row r="19435" spans="23:31">
      <c r="W19435" s="50"/>
      <c r="AA19435" s="50"/>
      <c r="AE19435" s="50"/>
    </row>
    <row r="19436" spans="23:31">
      <c r="W19436" s="50"/>
      <c r="AA19436" s="50"/>
      <c r="AE19436" s="50"/>
    </row>
    <row r="19437" spans="23:31">
      <c r="W19437" s="50"/>
      <c r="AA19437" s="50"/>
      <c r="AE19437" s="50"/>
    </row>
    <row r="19438" spans="23:31">
      <c r="W19438" s="50"/>
      <c r="AA19438" s="50"/>
      <c r="AE19438" s="50"/>
    </row>
    <row r="19439" spans="23:31">
      <c r="W19439" s="50"/>
      <c r="AA19439" s="50"/>
      <c r="AE19439" s="50"/>
    </row>
    <row r="19440" spans="23:31">
      <c r="W19440" s="50"/>
      <c r="AA19440" s="50"/>
      <c r="AE19440" s="50"/>
    </row>
    <row r="19441" spans="23:31">
      <c r="W19441" s="50"/>
      <c r="AA19441" s="50"/>
      <c r="AE19441" s="50"/>
    </row>
    <row r="19442" spans="23:31">
      <c r="W19442" s="50"/>
      <c r="AA19442" s="50"/>
      <c r="AE19442" s="50"/>
    </row>
    <row r="19443" spans="23:31">
      <c r="W19443" s="50"/>
      <c r="AA19443" s="50"/>
      <c r="AE19443" s="50"/>
    </row>
    <row r="19444" spans="23:31">
      <c r="W19444" s="50"/>
      <c r="AA19444" s="50"/>
      <c r="AE19444" s="50"/>
    </row>
    <row r="19445" spans="23:31">
      <c r="W19445" s="50"/>
      <c r="AA19445" s="50"/>
      <c r="AE19445" s="50"/>
    </row>
    <row r="19446" spans="23:31">
      <c r="W19446" s="50"/>
      <c r="AA19446" s="50"/>
      <c r="AE19446" s="50"/>
    </row>
    <row r="19447" spans="23:31">
      <c r="W19447" s="50"/>
      <c r="AA19447" s="50"/>
      <c r="AE19447" s="50"/>
    </row>
    <row r="19448" spans="23:31">
      <c r="W19448" s="50"/>
      <c r="AA19448" s="50"/>
      <c r="AE19448" s="50"/>
    </row>
    <row r="19449" spans="23:31">
      <c r="W19449" s="50"/>
      <c r="AA19449" s="50"/>
      <c r="AE19449" s="50"/>
    </row>
    <row r="19450" spans="23:31">
      <c r="W19450" s="50"/>
      <c r="AA19450" s="50"/>
      <c r="AE19450" s="50"/>
    </row>
    <row r="19451" spans="23:31">
      <c r="W19451" s="50"/>
      <c r="AA19451" s="50"/>
      <c r="AE19451" s="50"/>
    </row>
    <row r="19452" spans="23:31">
      <c r="W19452" s="50"/>
      <c r="AA19452" s="50"/>
      <c r="AE19452" s="50"/>
    </row>
    <row r="19453" spans="23:31">
      <c r="W19453" s="50"/>
      <c r="AA19453" s="50"/>
      <c r="AE19453" s="50"/>
    </row>
    <row r="19454" spans="23:31">
      <c r="W19454" s="50"/>
      <c r="AA19454" s="50"/>
      <c r="AE19454" s="50"/>
    </row>
    <row r="19455" spans="23:31">
      <c r="W19455" s="50"/>
      <c r="AA19455" s="50"/>
      <c r="AE19455" s="50"/>
    </row>
    <row r="19456" spans="23:31">
      <c r="W19456" s="50"/>
      <c r="AA19456" s="50"/>
      <c r="AE19456" s="50"/>
    </row>
    <row r="19457" spans="23:31">
      <c r="W19457" s="50"/>
      <c r="AA19457" s="50"/>
      <c r="AE19457" s="50"/>
    </row>
    <row r="19458" spans="23:31">
      <c r="W19458" s="50"/>
      <c r="AA19458" s="50"/>
      <c r="AE19458" s="50"/>
    </row>
    <row r="19459" spans="23:31">
      <c r="W19459" s="50"/>
      <c r="AA19459" s="50"/>
      <c r="AE19459" s="50"/>
    </row>
    <row r="19460" spans="23:31">
      <c r="W19460" s="50"/>
      <c r="AA19460" s="50"/>
      <c r="AE19460" s="50"/>
    </row>
    <row r="19461" spans="23:31">
      <c r="W19461" s="50"/>
      <c r="AA19461" s="50"/>
      <c r="AE19461" s="50"/>
    </row>
    <row r="19462" spans="23:31">
      <c r="W19462" s="50"/>
      <c r="AA19462" s="50"/>
      <c r="AE19462" s="50"/>
    </row>
    <row r="19463" spans="23:31">
      <c r="W19463" s="50"/>
      <c r="AA19463" s="50"/>
      <c r="AE19463" s="50"/>
    </row>
    <row r="19464" spans="23:31">
      <c r="W19464" s="50"/>
      <c r="AA19464" s="50"/>
      <c r="AE19464" s="50"/>
    </row>
    <row r="19465" spans="23:31">
      <c r="W19465" s="50"/>
      <c r="AA19465" s="50"/>
      <c r="AE19465" s="50"/>
    </row>
    <row r="19466" spans="23:31">
      <c r="W19466" s="50"/>
      <c r="AA19466" s="50"/>
      <c r="AE19466" s="50"/>
    </row>
    <row r="19467" spans="23:31">
      <c r="W19467" s="50"/>
      <c r="AA19467" s="50"/>
      <c r="AE19467" s="50"/>
    </row>
    <row r="19468" spans="23:31">
      <c r="W19468" s="50"/>
      <c r="AA19468" s="50"/>
      <c r="AE19468" s="50"/>
    </row>
    <row r="19469" spans="23:31">
      <c r="W19469" s="50"/>
      <c r="AA19469" s="50"/>
      <c r="AE19469" s="50"/>
    </row>
    <row r="19470" spans="23:31">
      <c r="W19470" s="50"/>
      <c r="AA19470" s="50"/>
      <c r="AE19470" s="50"/>
    </row>
    <row r="19471" spans="23:31">
      <c r="W19471" s="50"/>
      <c r="AA19471" s="50"/>
      <c r="AE19471" s="50"/>
    </row>
    <row r="19472" spans="23:31">
      <c r="W19472" s="50"/>
      <c r="AA19472" s="50"/>
      <c r="AE19472" s="50"/>
    </row>
    <row r="19473" spans="23:31">
      <c r="W19473" s="50"/>
      <c r="AA19473" s="50"/>
      <c r="AE19473" s="50"/>
    </row>
    <row r="19474" spans="23:31">
      <c r="W19474" s="50"/>
      <c r="AA19474" s="50"/>
      <c r="AE19474" s="50"/>
    </row>
    <row r="19475" spans="23:31">
      <c r="W19475" s="50"/>
      <c r="AA19475" s="50"/>
      <c r="AE19475" s="50"/>
    </row>
    <row r="19476" spans="23:31">
      <c r="W19476" s="50"/>
      <c r="AA19476" s="50"/>
      <c r="AE19476" s="50"/>
    </row>
    <row r="19477" spans="23:31">
      <c r="W19477" s="50"/>
      <c r="AA19477" s="50"/>
      <c r="AE19477" s="50"/>
    </row>
    <row r="19478" spans="23:31">
      <c r="W19478" s="50"/>
      <c r="AA19478" s="50"/>
      <c r="AE19478" s="50"/>
    </row>
    <row r="19479" spans="23:31">
      <c r="W19479" s="50"/>
      <c r="AA19479" s="50"/>
      <c r="AE19479" s="50"/>
    </row>
    <row r="19480" spans="23:31">
      <c r="W19480" s="50"/>
      <c r="AA19480" s="50"/>
      <c r="AE19480" s="50"/>
    </row>
    <row r="19481" spans="23:31">
      <c r="W19481" s="50"/>
      <c r="AA19481" s="50"/>
      <c r="AE19481" s="50"/>
    </row>
    <row r="19482" spans="23:31">
      <c r="W19482" s="50"/>
      <c r="AA19482" s="50"/>
      <c r="AE19482" s="50"/>
    </row>
    <row r="19483" spans="23:31">
      <c r="W19483" s="50"/>
      <c r="AA19483" s="50"/>
      <c r="AE19483" s="50"/>
    </row>
    <row r="19484" spans="23:31">
      <c r="W19484" s="50"/>
      <c r="AA19484" s="50"/>
      <c r="AE19484" s="50"/>
    </row>
    <row r="19485" spans="23:31">
      <c r="W19485" s="50"/>
      <c r="AA19485" s="50"/>
      <c r="AE19485" s="50"/>
    </row>
    <row r="19486" spans="23:31">
      <c r="W19486" s="50"/>
      <c r="AA19486" s="50"/>
      <c r="AE19486" s="50"/>
    </row>
    <row r="19487" spans="23:31">
      <c r="W19487" s="50"/>
      <c r="AA19487" s="50"/>
      <c r="AE19487" s="50"/>
    </row>
    <row r="19488" spans="23:31">
      <c r="W19488" s="50"/>
      <c r="AA19488" s="50"/>
      <c r="AE19488" s="50"/>
    </row>
    <row r="19489" spans="23:31">
      <c r="W19489" s="50"/>
      <c r="AA19489" s="50"/>
      <c r="AE19489" s="50"/>
    </row>
    <row r="19490" spans="23:31">
      <c r="W19490" s="50"/>
      <c r="AA19490" s="50"/>
      <c r="AE19490" s="50"/>
    </row>
    <row r="19491" spans="23:31">
      <c r="W19491" s="50"/>
      <c r="AA19491" s="50"/>
      <c r="AE19491" s="50"/>
    </row>
    <row r="19492" spans="23:31">
      <c r="W19492" s="50"/>
      <c r="AA19492" s="50"/>
      <c r="AE19492" s="50"/>
    </row>
    <row r="19493" spans="23:31">
      <c r="W19493" s="50"/>
      <c r="AA19493" s="50"/>
      <c r="AE19493" s="50"/>
    </row>
    <row r="19494" spans="23:31">
      <c r="W19494" s="50"/>
      <c r="AA19494" s="50"/>
      <c r="AE19494" s="50"/>
    </row>
    <row r="19495" spans="23:31">
      <c r="W19495" s="50"/>
      <c r="AA19495" s="50"/>
      <c r="AE19495" s="50"/>
    </row>
    <row r="19496" spans="23:31">
      <c r="W19496" s="50"/>
      <c r="AA19496" s="50"/>
      <c r="AE19496" s="50"/>
    </row>
    <row r="19497" spans="23:31">
      <c r="W19497" s="50"/>
      <c r="AA19497" s="50"/>
      <c r="AE19497" s="50"/>
    </row>
    <row r="19498" spans="23:31">
      <c r="W19498" s="50"/>
      <c r="AA19498" s="50"/>
      <c r="AE19498" s="50"/>
    </row>
    <row r="19499" spans="23:31">
      <c r="W19499" s="50"/>
      <c r="AA19499" s="50"/>
      <c r="AE19499" s="50"/>
    </row>
    <row r="19500" spans="23:31">
      <c r="W19500" s="50"/>
      <c r="AA19500" s="50"/>
      <c r="AE19500" s="50"/>
    </row>
    <row r="19501" spans="23:31">
      <c r="W19501" s="50"/>
      <c r="AA19501" s="50"/>
      <c r="AE19501" s="50"/>
    </row>
    <row r="19502" spans="23:31">
      <c r="W19502" s="50"/>
      <c r="AA19502" s="50"/>
      <c r="AE19502" s="50"/>
    </row>
    <row r="19503" spans="23:31">
      <c r="W19503" s="50"/>
      <c r="AA19503" s="50"/>
      <c r="AE19503" s="50"/>
    </row>
    <row r="19504" spans="23:31">
      <c r="W19504" s="50"/>
      <c r="AA19504" s="50"/>
      <c r="AE19504" s="50"/>
    </row>
    <row r="19505" spans="23:31">
      <c r="W19505" s="50"/>
      <c r="AA19505" s="50"/>
      <c r="AE19505" s="50"/>
    </row>
    <row r="19506" spans="23:31">
      <c r="W19506" s="50"/>
      <c r="AA19506" s="50"/>
      <c r="AE19506" s="50"/>
    </row>
    <row r="19507" spans="23:31">
      <c r="W19507" s="50"/>
      <c r="AA19507" s="50"/>
      <c r="AE19507" s="50"/>
    </row>
    <row r="19508" spans="23:31">
      <c r="W19508" s="50"/>
      <c r="AA19508" s="50"/>
      <c r="AE19508" s="50"/>
    </row>
    <row r="19509" spans="23:31">
      <c r="W19509" s="50"/>
      <c r="AA19509" s="50"/>
      <c r="AE19509" s="50"/>
    </row>
    <row r="19510" spans="23:31">
      <c r="W19510" s="50"/>
      <c r="AA19510" s="50"/>
      <c r="AE19510" s="50"/>
    </row>
    <row r="19511" spans="23:31">
      <c r="W19511" s="50"/>
      <c r="AA19511" s="50"/>
      <c r="AE19511" s="50"/>
    </row>
    <row r="19512" spans="23:31">
      <c r="W19512" s="50"/>
      <c r="AA19512" s="50"/>
      <c r="AE19512" s="50"/>
    </row>
    <row r="19513" spans="23:31">
      <c r="W19513" s="50"/>
      <c r="AA19513" s="50"/>
      <c r="AE19513" s="50"/>
    </row>
    <row r="19514" spans="23:31">
      <c r="W19514" s="50"/>
      <c r="AA19514" s="50"/>
      <c r="AE19514" s="50"/>
    </row>
    <row r="19515" spans="23:31">
      <c r="W19515" s="50"/>
      <c r="AA19515" s="50"/>
      <c r="AE19515" s="50"/>
    </row>
    <row r="19516" spans="23:31">
      <c r="W19516" s="50"/>
      <c r="AA19516" s="50"/>
      <c r="AE19516" s="50"/>
    </row>
    <row r="19517" spans="23:31">
      <c r="W19517" s="50"/>
      <c r="AA19517" s="50"/>
      <c r="AE19517" s="50"/>
    </row>
    <row r="19518" spans="23:31">
      <c r="W19518" s="50"/>
      <c r="AA19518" s="50"/>
      <c r="AE19518" s="50"/>
    </row>
    <row r="19519" spans="23:31">
      <c r="W19519" s="50"/>
      <c r="AA19519" s="50"/>
      <c r="AE19519" s="50"/>
    </row>
    <row r="19520" spans="23:31">
      <c r="W19520" s="50"/>
      <c r="AA19520" s="50"/>
      <c r="AE19520" s="50"/>
    </row>
    <row r="19521" spans="23:31">
      <c r="W19521" s="50"/>
      <c r="AA19521" s="50"/>
      <c r="AE19521" s="50"/>
    </row>
    <row r="19522" spans="23:31">
      <c r="W19522" s="50"/>
      <c r="AA19522" s="50"/>
      <c r="AE19522" s="50"/>
    </row>
    <row r="19523" spans="23:31">
      <c r="W19523" s="50"/>
      <c r="AA19523" s="50"/>
      <c r="AE19523" s="50"/>
    </row>
    <row r="19524" spans="23:31">
      <c r="W19524" s="50"/>
      <c r="AA19524" s="50"/>
      <c r="AE19524" s="50"/>
    </row>
    <row r="19525" spans="23:31">
      <c r="W19525" s="50"/>
      <c r="AA19525" s="50"/>
      <c r="AE19525" s="50"/>
    </row>
    <row r="19526" spans="23:31">
      <c r="W19526" s="50"/>
      <c r="AA19526" s="50"/>
      <c r="AE19526" s="50"/>
    </row>
    <row r="19527" spans="23:31">
      <c r="W19527" s="50"/>
      <c r="AA19527" s="50"/>
      <c r="AE19527" s="50"/>
    </row>
    <row r="19528" spans="23:31">
      <c r="W19528" s="50"/>
      <c r="AA19528" s="50"/>
      <c r="AE19528" s="50"/>
    </row>
    <row r="19529" spans="23:31">
      <c r="W19529" s="50"/>
      <c r="AA19529" s="50"/>
      <c r="AE19529" s="50"/>
    </row>
    <row r="19530" spans="23:31">
      <c r="W19530" s="50"/>
      <c r="AA19530" s="50"/>
      <c r="AE19530" s="50"/>
    </row>
    <row r="19531" spans="23:31">
      <c r="W19531" s="50"/>
      <c r="AA19531" s="50"/>
      <c r="AE19531" s="50"/>
    </row>
    <row r="19532" spans="23:31">
      <c r="W19532" s="50"/>
      <c r="AA19532" s="50"/>
      <c r="AE19532" s="50"/>
    </row>
    <row r="19533" spans="23:31">
      <c r="W19533" s="50"/>
      <c r="AA19533" s="50"/>
      <c r="AE19533" s="50"/>
    </row>
    <row r="19534" spans="23:31">
      <c r="W19534" s="50"/>
      <c r="AA19534" s="50"/>
      <c r="AE19534" s="50"/>
    </row>
    <row r="19535" spans="23:31">
      <c r="W19535" s="50"/>
      <c r="AA19535" s="50"/>
      <c r="AE19535" s="50"/>
    </row>
    <row r="19536" spans="23:31">
      <c r="W19536" s="50"/>
      <c r="AA19536" s="50"/>
      <c r="AE19536" s="50"/>
    </row>
    <row r="19537" spans="23:31">
      <c r="W19537" s="50"/>
      <c r="AA19537" s="50"/>
      <c r="AE19537" s="50"/>
    </row>
    <row r="19538" spans="23:31">
      <c r="W19538" s="50"/>
      <c r="AA19538" s="50"/>
      <c r="AE19538" s="50"/>
    </row>
    <row r="19539" spans="23:31">
      <c r="W19539" s="50"/>
      <c r="AA19539" s="50"/>
      <c r="AE19539" s="50"/>
    </row>
    <row r="19540" spans="23:31">
      <c r="W19540" s="50"/>
      <c r="AA19540" s="50"/>
      <c r="AE19540" s="50"/>
    </row>
    <row r="19541" spans="23:31">
      <c r="W19541" s="50"/>
      <c r="AA19541" s="50"/>
      <c r="AE19541" s="50"/>
    </row>
    <row r="19542" spans="23:31">
      <c r="W19542" s="50"/>
      <c r="AA19542" s="50"/>
      <c r="AE19542" s="50"/>
    </row>
    <row r="19543" spans="23:31">
      <c r="W19543" s="50"/>
      <c r="AA19543" s="50"/>
      <c r="AE19543" s="50"/>
    </row>
    <row r="19544" spans="23:31">
      <c r="W19544" s="50"/>
      <c r="AA19544" s="50"/>
      <c r="AE19544" s="50"/>
    </row>
    <row r="19545" spans="23:31">
      <c r="W19545" s="50"/>
      <c r="AA19545" s="50"/>
      <c r="AE19545" s="50"/>
    </row>
    <row r="19546" spans="23:31">
      <c r="W19546" s="50"/>
      <c r="AA19546" s="50"/>
      <c r="AE19546" s="50"/>
    </row>
    <row r="19547" spans="23:31">
      <c r="W19547" s="50"/>
      <c r="AA19547" s="50"/>
      <c r="AE19547" s="50"/>
    </row>
    <row r="19548" spans="23:31">
      <c r="W19548" s="50"/>
      <c r="AA19548" s="50"/>
      <c r="AE19548" s="50"/>
    </row>
    <row r="19549" spans="23:31">
      <c r="W19549" s="50"/>
      <c r="AA19549" s="50"/>
      <c r="AE19549" s="50"/>
    </row>
    <row r="19550" spans="23:31">
      <c r="W19550" s="50"/>
      <c r="AA19550" s="50"/>
      <c r="AE19550" s="50"/>
    </row>
    <row r="19551" spans="23:31">
      <c r="W19551" s="50"/>
      <c r="AA19551" s="50"/>
      <c r="AE19551" s="50"/>
    </row>
    <row r="19552" spans="23:31">
      <c r="W19552" s="50"/>
      <c r="AA19552" s="50"/>
      <c r="AE19552" s="50"/>
    </row>
    <row r="19553" spans="23:31">
      <c r="W19553" s="50"/>
      <c r="AA19553" s="50"/>
      <c r="AE19553" s="50"/>
    </row>
    <row r="19554" spans="23:31">
      <c r="W19554" s="50"/>
      <c r="AA19554" s="50"/>
      <c r="AE19554" s="50"/>
    </row>
    <row r="19555" spans="23:31">
      <c r="W19555" s="50"/>
      <c r="AA19555" s="50"/>
      <c r="AE19555" s="50"/>
    </row>
    <row r="19556" spans="23:31">
      <c r="W19556" s="50"/>
      <c r="AA19556" s="50"/>
      <c r="AE19556" s="50"/>
    </row>
    <row r="19557" spans="23:31">
      <c r="W19557" s="50"/>
      <c r="AA19557" s="50"/>
      <c r="AE19557" s="50"/>
    </row>
    <row r="19558" spans="23:31">
      <c r="W19558" s="50"/>
      <c r="AA19558" s="50"/>
      <c r="AE19558" s="50"/>
    </row>
    <row r="19559" spans="23:31">
      <c r="W19559" s="50"/>
      <c r="AA19559" s="50"/>
      <c r="AE19559" s="50"/>
    </row>
    <row r="19560" spans="23:31">
      <c r="W19560" s="50"/>
      <c r="AA19560" s="50"/>
      <c r="AE19560" s="50"/>
    </row>
    <row r="19561" spans="23:31">
      <c r="W19561" s="50"/>
      <c r="AA19561" s="50"/>
      <c r="AE19561" s="50"/>
    </row>
    <row r="19562" spans="23:31">
      <c r="W19562" s="50"/>
      <c r="AA19562" s="50"/>
      <c r="AE19562" s="50"/>
    </row>
    <row r="19563" spans="23:31">
      <c r="W19563" s="50"/>
      <c r="AA19563" s="50"/>
      <c r="AE19563" s="50"/>
    </row>
    <row r="19564" spans="23:31">
      <c r="W19564" s="50"/>
      <c r="AA19564" s="50"/>
      <c r="AE19564" s="50"/>
    </row>
    <row r="19565" spans="23:31">
      <c r="W19565" s="50"/>
      <c r="AA19565" s="50"/>
      <c r="AE19565" s="50"/>
    </row>
    <row r="19566" spans="23:31">
      <c r="W19566" s="50"/>
      <c r="AA19566" s="50"/>
      <c r="AE19566" s="50"/>
    </row>
    <row r="19567" spans="23:31">
      <c r="W19567" s="50"/>
      <c r="AA19567" s="50"/>
      <c r="AE19567" s="50"/>
    </row>
    <row r="19568" spans="23:31">
      <c r="W19568" s="50"/>
      <c r="AA19568" s="50"/>
      <c r="AE19568" s="50"/>
    </row>
    <row r="19569" spans="23:31">
      <c r="W19569" s="50"/>
      <c r="AA19569" s="50"/>
      <c r="AE19569" s="50"/>
    </row>
    <row r="19570" spans="23:31">
      <c r="W19570" s="50"/>
      <c r="AA19570" s="50"/>
      <c r="AE19570" s="50"/>
    </row>
    <row r="19571" spans="23:31">
      <c r="W19571" s="50"/>
      <c r="AA19571" s="50"/>
      <c r="AE19571" s="50"/>
    </row>
    <row r="19572" spans="23:31">
      <c r="W19572" s="50"/>
      <c r="AA19572" s="50"/>
      <c r="AE19572" s="50"/>
    </row>
    <row r="19573" spans="23:31">
      <c r="W19573" s="50"/>
      <c r="AA19573" s="50"/>
      <c r="AE19573" s="50"/>
    </row>
    <row r="19574" spans="23:31">
      <c r="W19574" s="50"/>
      <c r="AA19574" s="50"/>
      <c r="AE19574" s="50"/>
    </row>
    <row r="19575" spans="23:31">
      <c r="W19575" s="50"/>
      <c r="AA19575" s="50"/>
      <c r="AE19575" s="50"/>
    </row>
    <row r="19576" spans="23:31">
      <c r="W19576" s="50"/>
      <c r="AA19576" s="50"/>
      <c r="AE19576" s="50"/>
    </row>
    <row r="19577" spans="23:31">
      <c r="W19577" s="50"/>
      <c r="AA19577" s="50"/>
      <c r="AE19577" s="50"/>
    </row>
    <row r="19578" spans="23:31">
      <c r="W19578" s="50"/>
      <c r="AA19578" s="50"/>
      <c r="AE19578" s="50"/>
    </row>
    <row r="19579" spans="23:31">
      <c r="W19579" s="50"/>
      <c r="AA19579" s="50"/>
      <c r="AE19579" s="50"/>
    </row>
    <row r="19580" spans="23:31">
      <c r="W19580" s="50"/>
      <c r="AA19580" s="50"/>
      <c r="AE19580" s="50"/>
    </row>
    <row r="19581" spans="23:31">
      <c r="W19581" s="50"/>
      <c r="AA19581" s="50"/>
      <c r="AE19581" s="50"/>
    </row>
    <row r="19582" spans="23:31">
      <c r="W19582" s="50"/>
      <c r="AA19582" s="50"/>
      <c r="AE19582" s="50"/>
    </row>
    <row r="19583" spans="23:31">
      <c r="W19583" s="50"/>
      <c r="AA19583" s="50"/>
      <c r="AE19583" s="50"/>
    </row>
    <row r="19584" spans="23:31">
      <c r="W19584" s="50"/>
      <c r="AA19584" s="50"/>
      <c r="AE19584" s="50"/>
    </row>
    <row r="19585" spans="23:31">
      <c r="W19585" s="50"/>
      <c r="AA19585" s="50"/>
      <c r="AE19585" s="50"/>
    </row>
    <row r="19586" spans="23:31">
      <c r="W19586" s="50"/>
      <c r="AA19586" s="50"/>
      <c r="AE19586" s="50"/>
    </row>
    <row r="19587" spans="23:31">
      <c r="W19587" s="50"/>
      <c r="AA19587" s="50"/>
      <c r="AE19587" s="50"/>
    </row>
    <row r="19588" spans="23:31">
      <c r="W19588" s="50"/>
      <c r="AA19588" s="50"/>
      <c r="AE19588" s="50"/>
    </row>
    <row r="19589" spans="23:31">
      <c r="W19589" s="50"/>
      <c r="AA19589" s="50"/>
      <c r="AE19589" s="50"/>
    </row>
    <row r="19590" spans="23:31">
      <c r="W19590" s="50"/>
      <c r="AA19590" s="50"/>
      <c r="AE19590" s="50"/>
    </row>
    <row r="19591" spans="23:31">
      <c r="W19591" s="50"/>
      <c r="AA19591" s="50"/>
      <c r="AE19591" s="50"/>
    </row>
    <row r="19592" spans="23:31">
      <c r="W19592" s="50"/>
      <c r="AA19592" s="50"/>
      <c r="AE19592" s="50"/>
    </row>
    <row r="19593" spans="23:31">
      <c r="W19593" s="50"/>
      <c r="AA19593" s="50"/>
      <c r="AE19593" s="50"/>
    </row>
    <row r="19594" spans="23:31">
      <c r="W19594" s="50"/>
      <c r="AA19594" s="50"/>
      <c r="AE19594" s="50"/>
    </row>
    <row r="19595" spans="23:31">
      <c r="W19595" s="50"/>
      <c r="AA19595" s="50"/>
      <c r="AE19595" s="50"/>
    </row>
    <row r="19596" spans="23:31">
      <c r="W19596" s="50"/>
      <c r="AA19596" s="50"/>
      <c r="AE19596" s="50"/>
    </row>
    <row r="19597" spans="23:31">
      <c r="W19597" s="50"/>
      <c r="AA19597" s="50"/>
      <c r="AE19597" s="50"/>
    </row>
    <row r="19598" spans="23:31">
      <c r="W19598" s="50"/>
      <c r="AA19598" s="50"/>
      <c r="AE19598" s="50"/>
    </row>
    <row r="19599" spans="23:31">
      <c r="W19599" s="50"/>
      <c r="AA19599" s="50"/>
      <c r="AE19599" s="50"/>
    </row>
    <row r="19600" spans="23:31">
      <c r="W19600" s="50"/>
      <c r="AA19600" s="50"/>
      <c r="AE19600" s="50"/>
    </row>
    <row r="19601" spans="23:31">
      <c r="W19601" s="50"/>
      <c r="AA19601" s="50"/>
      <c r="AE19601" s="50"/>
    </row>
    <row r="19602" spans="23:31">
      <c r="W19602" s="50"/>
      <c r="AA19602" s="50"/>
      <c r="AE19602" s="50"/>
    </row>
    <row r="19603" spans="23:31">
      <c r="W19603" s="50"/>
      <c r="AA19603" s="50"/>
      <c r="AE19603" s="50"/>
    </row>
    <row r="19604" spans="23:31">
      <c r="W19604" s="50"/>
      <c r="AA19604" s="50"/>
      <c r="AE19604" s="50"/>
    </row>
    <row r="19605" spans="23:31">
      <c r="W19605" s="50"/>
      <c r="AA19605" s="50"/>
      <c r="AE19605" s="50"/>
    </row>
    <row r="19606" spans="23:31">
      <c r="W19606" s="50"/>
      <c r="AA19606" s="50"/>
      <c r="AE19606" s="50"/>
    </row>
    <row r="19607" spans="23:31">
      <c r="W19607" s="50"/>
      <c r="AA19607" s="50"/>
      <c r="AE19607" s="50"/>
    </row>
    <row r="19608" spans="23:31">
      <c r="W19608" s="50"/>
      <c r="AA19608" s="50"/>
      <c r="AE19608" s="50"/>
    </row>
    <row r="19609" spans="23:31">
      <c r="W19609" s="50"/>
      <c r="AA19609" s="50"/>
      <c r="AE19609" s="50"/>
    </row>
    <row r="19610" spans="23:31">
      <c r="W19610" s="50"/>
      <c r="AA19610" s="50"/>
      <c r="AE19610" s="50"/>
    </row>
    <row r="19611" spans="23:31">
      <c r="W19611" s="50"/>
      <c r="AA19611" s="50"/>
      <c r="AE19611" s="50"/>
    </row>
    <row r="19612" spans="23:31">
      <c r="W19612" s="50"/>
      <c r="AA19612" s="50"/>
      <c r="AE19612" s="50"/>
    </row>
    <row r="19613" spans="23:31">
      <c r="W19613" s="50"/>
      <c r="AA19613" s="50"/>
      <c r="AE19613" s="50"/>
    </row>
    <row r="19614" spans="23:31">
      <c r="W19614" s="50"/>
      <c r="AA19614" s="50"/>
      <c r="AE19614" s="50"/>
    </row>
    <row r="19615" spans="23:31">
      <c r="W19615" s="50"/>
      <c r="AA19615" s="50"/>
      <c r="AE19615" s="50"/>
    </row>
    <row r="19616" spans="23:31">
      <c r="W19616" s="50"/>
      <c r="AA19616" s="50"/>
      <c r="AE19616" s="50"/>
    </row>
    <row r="19617" spans="23:31">
      <c r="W19617" s="50"/>
      <c r="AA19617" s="50"/>
      <c r="AE19617" s="50"/>
    </row>
    <row r="19618" spans="23:31">
      <c r="W19618" s="50"/>
      <c r="AA19618" s="50"/>
      <c r="AE19618" s="50"/>
    </row>
    <row r="19619" spans="23:31">
      <c r="W19619" s="50"/>
      <c r="AA19619" s="50"/>
      <c r="AE19619" s="50"/>
    </row>
    <row r="19620" spans="23:31">
      <c r="W19620" s="50"/>
      <c r="AA19620" s="50"/>
      <c r="AE19620" s="50"/>
    </row>
    <row r="19621" spans="23:31">
      <c r="W19621" s="50"/>
      <c r="AA19621" s="50"/>
      <c r="AE19621" s="50"/>
    </row>
    <row r="19622" spans="23:31">
      <c r="W19622" s="50"/>
      <c r="AA19622" s="50"/>
      <c r="AE19622" s="50"/>
    </row>
    <row r="19623" spans="23:31">
      <c r="W19623" s="50"/>
      <c r="AA19623" s="50"/>
      <c r="AE19623" s="50"/>
    </row>
    <row r="19624" spans="23:31">
      <c r="W19624" s="50"/>
      <c r="AA19624" s="50"/>
      <c r="AE19624" s="50"/>
    </row>
    <row r="19625" spans="23:31">
      <c r="W19625" s="50"/>
      <c r="AA19625" s="50"/>
      <c r="AE19625" s="50"/>
    </row>
    <row r="19626" spans="23:31">
      <c r="W19626" s="50"/>
      <c r="AA19626" s="50"/>
      <c r="AE19626" s="50"/>
    </row>
    <row r="19627" spans="23:31">
      <c r="W19627" s="50"/>
      <c r="AA19627" s="50"/>
      <c r="AE19627" s="50"/>
    </row>
    <row r="19628" spans="23:31">
      <c r="W19628" s="50"/>
      <c r="AA19628" s="50"/>
      <c r="AE19628" s="50"/>
    </row>
    <row r="19629" spans="23:31">
      <c r="W19629" s="50"/>
      <c r="AA19629" s="50"/>
      <c r="AE19629" s="50"/>
    </row>
    <row r="19630" spans="23:31">
      <c r="W19630" s="50"/>
      <c r="AA19630" s="50"/>
      <c r="AE19630" s="50"/>
    </row>
    <row r="19631" spans="23:31">
      <c r="W19631" s="50"/>
      <c r="AA19631" s="50"/>
      <c r="AE19631" s="50"/>
    </row>
    <row r="19632" spans="23:31">
      <c r="W19632" s="50"/>
      <c r="AA19632" s="50"/>
      <c r="AE19632" s="50"/>
    </row>
    <row r="19633" spans="23:31">
      <c r="W19633" s="50"/>
      <c r="AA19633" s="50"/>
      <c r="AE19633" s="50"/>
    </row>
    <row r="19634" spans="23:31">
      <c r="W19634" s="50"/>
      <c r="AA19634" s="50"/>
      <c r="AE19634" s="50"/>
    </row>
    <row r="19635" spans="23:31">
      <c r="W19635" s="50"/>
      <c r="AA19635" s="50"/>
      <c r="AE19635" s="50"/>
    </row>
    <row r="19636" spans="23:31">
      <c r="W19636" s="50"/>
      <c r="AA19636" s="50"/>
      <c r="AE19636" s="50"/>
    </row>
    <row r="19637" spans="23:31">
      <c r="W19637" s="50"/>
      <c r="AA19637" s="50"/>
      <c r="AE19637" s="50"/>
    </row>
    <row r="19638" spans="23:31">
      <c r="W19638" s="50"/>
      <c r="AA19638" s="50"/>
      <c r="AE19638" s="50"/>
    </row>
    <row r="19639" spans="23:31">
      <c r="W19639" s="50"/>
      <c r="AA19639" s="50"/>
      <c r="AE19639" s="50"/>
    </row>
    <row r="19640" spans="23:31">
      <c r="W19640" s="50"/>
      <c r="AA19640" s="50"/>
      <c r="AE19640" s="50"/>
    </row>
    <row r="19641" spans="23:31">
      <c r="W19641" s="50"/>
      <c r="AA19641" s="50"/>
      <c r="AE19641" s="50"/>
    </row>
    <row r="19642" spans="23:31">
      <c r="W19642" s="50"/>
      <c r="AA19642" s="50"/>
      <c r="AE19642" s="50"/>
    </row>
    <row r="19643" spans="23:31">
      <c r="W19643" s="50"/>
      <c r="AA19643" s="50"/>
      <c r="AE19643" s="50"/>
    </row>
    <row r="19644" spans="23:31">
      <c r="W19644" s="50"/>
      <c r="AA19644" s="50"/>
      <c r="AE19644" s="50"/>
    </row>
    <row r="19645" spans="23:31">
      <c r="W19645" s="50"/>
      <c r="AA19645" s="50"/>
      <c r="AE19645" s="50"/>
    </row>
    <row r="19646" spans="23:31">
      <c r="W19646" s="50"/>
      <c r="AA19646" s="50"/>
      <c r="AE19646" s="50"/>
    </row>
    <row r="19647" spans="23:31">
      <c r="W19647" s="50"/>
      <c r="AA19647" s="50"/>
      <c r="AE19647" s="50"/>
    </row>
    <row r="19648" spans="23:31">
      <c r="W19648" s="50"/>
      <c r="AA19648" s="50"/>
      <c r="AE19648" s="50"/>
    </row>
    <row r="19649" spans="23:31">
      <c r="W19649" s="50"/>
      <c r="AA19649" s="50"/>
      <c r="AE19649" s="50"/>
    </row>
    <row r="19650" spans="23:31">
      <c r="W19650" s="50"/>
      <c r="AA19650" s="50"/>
      <c r="AE19650" s="50"/>
    </row>
    <row r="19651" spans="23:31">
      <c r="W19651" s="50"/>
      <c r="AA19651" s="50"/>
      <c r="AE19651" s="50"/>
    </row>
    <row r="19652" spans="23:31">
      <c r="W19652" s="50"/>
      <c r="AA19652" s="50"/>
      <c r="AE19652" s="50"/>
    </row>
    <row r="19653" spans="23:31">
      <c r="W19653" s="50"/>
      <c r="AA19653" s="50"/>
      <c r="AE19653" s="50"/>
    </row>
    <row r="19654" spans="23:31">
      <c r="W19654" s="50"/>
      <c r="AA19654" s="50"/>
      <c r="AE19654" s="50"/>
    </row>
    <row r="19655" spans="23:31">
      <c r="W19655" s="50"/>
      <c r="AA19655" s="50"/>
      <c r="AE19655" s="50"/>
    </row>
    <row r="19656" spans="23:31">
      <c r="W19656" s="50"/>
      <c r="AA19656" s="50"/>
      <c r="AE19656" s="50"/>
    </row>
    <row r="19657" spans="23:31">
      <c r="W19657" s="50"/>
      <c r="AA19657" s="50"/>
      <c r="AE19657" s="50"/>
    </row>
    <row r="19658" spans="23:31">
      <c r="W19658" s="50"/>
      <c r="AA19658" s="50"/>
      <c r="AE19658" s="50"/>
    </row>
    <row r="19659" spans="23:31">
      <c r="W19659" s="50"/>
      <c r="AA19659" s="50"/>
      <c r="AE19659" s="50"/>
    </row>
    <row r="19660" spans="23:31">
      <c r="W19660" s="50"/>
      <c r="AA19660" s="50"/>
      <c r="AE19660" s="50"/>
    </row>
    <row r="19661" spans="23:31">
      <c r="W19661" s="50"/>
      <c r="AA19661" s="50"/>
      <c r="AE19661" s="50"/>
    </row>
    <row r="19662" spans="23:31">
      <c r="W19662" s="50"/>
      <c r="AA19662" s="50"/>
      <c r="AE19662" s="50"/>
    </row>
    <row r="19663" spans="23:31">
      <c r="W19663" s="50"/>
      <c r="AA19663" s="50"/>
      <c r="AE19663" s="50"/>
    </row>
    <row r="19664" spans="23:31">
      <c r="W19664" s="50"/>
      <c r="AA19664" s="50"/>
      <c r="AE19664" s="50"/>
    </row>
    <row r="19665" spans="23:31">
      <c r="W19665" s="50"/>
      <c r="AA19665" s="50"/>
      <c r="AE19665" s="50"/>
    </row>
    <row r="19666" spans="23:31">
      <c r="W19666" s="50"/>
      <c r="AA19666" s="50"/>
      <c r="AE19666" s="50"/>
    </row>
    <row r="19667" spans="23:31">
      <c r="W19667" s="50"/>
      <c r="AA19667" s="50"/>
      <c r="AE19667" s="50"/>
    </row>
    <row r="19668" spans="23:31">
      <c r="W19668" s="50"/>
      <c r="AA19668" s="50"/>
      <c r="AE19668" s="50"/>
    </row>
    <row r="19669" spans="23:31">
      <c r="W19669" s="50"/>
      <c r="AA19669" s="50"/>
      <c r="AE19669" s="50"/>
    </row>
    <row r="19670" spans="23:31">
      <c r="W19670" s="50"/>
      <c r="AA19670" s="50"/>
      <c r="AE19670" s="50"/>
    </row>
    <row r="19671" spans="23:31">
      <c r="W19671" s="50"/>
      <c r="AA19671" s="50"/>
      <c r="AE19671" s="50"/>
    </row>
    <row r="19672" spans="23:31">
      <c r="W19672" s="50"/>
      <c r="AA19672" s="50"/>
      <c r="AE19672" s="50"/>
    </row>
    <row r="19673" spans="23:31">
      <c r="W19673" s="50"/>
      <c r="AA19673" s="50"/>
      <c r="AE19673" s="50"/>
    </row>
    <row r="19674" spans="23:31">
      <c r="W19674" s="50"/>
      <c r="AA19674" s="50"/>
      <c r="AE19674" s="50"/>
    </row>
    <row r="19675" spans="23:31">
      <c r="W19675" s="50"/>
      <c r="AA19675" s="50"/>
      <c r="AE19675" s="50"/>
    </row>
    <row r="19676" spans="23:31">
      <c r="W19676" s="50"/>
      <c r="AA19676" s="50"/>
      <c r="AE19676" s="50"/>
    </row>
    <row r="19677" spans="23:31">
      <c r="W19677" s="50"/>
      <c r="AA19677" s="50"/>
      <c r="AE19677" s="50"/>
    </row>
    <row r="19678" spans="23:31">
      <c r="W19678" s="50"/>
      <c r="AA19678" s="50"/>
      <c r="AE19678" s="50"/>
    </row>
    <row r="19679" spans="23:31">
      <c r="W19679" s="50"/>
      <c r="AA19679" s="50"/>
      <c r="AE19679" s="50"/>
    </row>
    <row r="19680" spans="23:31">
      <c r="W19680" s="50"/>
      <c r="AA19680" s="50"/>
      <c r="AE19680" s="50"/>
    </row>
    <row r="19681" spans="23:31">
      <c r="W19681" s="50"/>
      <c r="AA19681" s="50"/>
      <c r="AE19681" s="50"/>
    </row>
    <row r="19682" spans="23:31">
      <c r="W19682" s="50"/>
      <c r="AA19682" s="50"/>
      <c r="AE19682" s="50"/>
    </row>
    <row r="19683" spans="23:31">
      <c r="W19683" s="50"/>
      <c r="AA19683" s="50"/>
      <c r="AE19683" s="50"/>
    </row>
    <row r="19684" spans="23:31">
      <c r="W19684" s="50"/>
      <c r="AA19684" s="50"/>
      <c r="AE19684" s="50"/>
    </row>
    <row r="19685" spans="23:31">
      <c r="W19685" s="50"/>
      <c r="AA19685" s="50"/>
      <c r="AE19685" s="50"/>
    </row>
    <row r="19686" spans="23:31">
      <c r="W19686" s="50"/>
      <c r="AA19686" s="50"/>
      <c r="AE19686" s="50"/>
    </row>
    <row r="19687" spans="23:31">
      <c r="W19687" s="50"/>
      <c r="AA19687" s="50"/>
      <c r="AE19687" s="50"/>
    </row>
    <row r="19688" spans="23:31">
      <c r="W19688" s="50"/>
      <c r="AA19688" s="50"/>
      <c r="AE19688" s="50"/>
    </row>
    <row r="19689" spans="23:31">
      <c r="W19689" s="50"/>
      <c r="AA19689" s="50"/>
      <c r="AE19689" s="50"/>
    </row>
    <row r="19690" spans="23:31">
      <c r="W19690" s="50"/>
      <c r="AA19690" s="50"/>
      <c r="AE19690" s="50"/>
    </row>
    <row r="19691" spans="23:31">
      <c r="W19691" s="50"/>
      <c r="AA19691" s="50"/>
      <c r="AE19691" s="50"/>
    </row>
    <row r="19692" spans="23:31">
      <c r="W19692" s="50"/>
      <c r="AA19692" s="50"/>
      <c r="AE19692" s="50"/>
    </row>
    <row r="19693" spans="23:31">
      <c r="W19693" s="50"/>
      <c r="AA19693" s="50"/>
      <c r="AE19693" s="50"/>
    </row>
    <row r="19694" spans="23:31">
      <c r="W19694" s="50"/>
      <c r="AA19694" s="50"/>
      <c r="AE19694" s="50"/>
    </row>
    <row r="19695" spans="23:31">
      <c r="W19695" s="50"/>
      <c r="AA19695" s="50"/>
      <c r="AE19695" s="50"/>
    </row>
    <row r="19696" spans="23:31">
      <c r="W19696" s="50"/>
      <c r="AA19696" s="50"/>
      <c r="AE19696" s="50"/>
    </row>
    <row r="19697" spans="23:31">
      <c r="W19697" s="50"/>
      <c r="AA19697" s="50"/>
      <c r="AE19697" s="50"/>
    </row>
    <row r="19698" spans="23:31">
      <c r="W19698" s="50"/>
      <c r="AA19698" s="50"/>
      <c r="AE19698" s="50"/>
    </row>
    <row r="19699" spans="23:31">
      <c r="W19699" s="50"/>
      <c r="AA19699" s="50"/>
      <c r="AE19699" s="50"/>
    </row>
    <row r="19700" spans="23:31">
      <c r="W19700" s="50"/>
      <c r="AA19700" s="50"/>
      <c r="AE19700" s="50"/>
    </row>
    <row r="19701" spans="23:31">
      <c r="W19701" s="50"/>
      <c r="AA19701" s="50"/>
      <c r="AE19701" s="50"/>
    </row>
    <row r="19702" spans="23:31">
      <c r="W19702" s="50"/>
      <c r="AA19702" s="50"/>
      <c r="AE19702" s="50"/>
    </row>
    <row r="19703" spans="23:31">
      <c r="W19703" s="50"/>
      <c r="AA19703" s="50"/>
      <c r="AE19703" s="50"/>
    </row>
    <row r="19704" spans="23:31">
      <c r="W19704" s="50"/>
      <c r="AA19704" s="50"/>
      <c r="AE19704" s="50"/>
    </row>
    <row r="19705" spans="23:31">
      <c r="W19705" s="50"/>
      <c r="AA19705" s="50"/>
      <c r="AE19705" s="50"/>
    </row>
    <row r="19706" spans="23:31">
      <c r="W19706" s="50"/>
      <c r="AA19706" s="50"/>
      <c r="AE19706" s="50"/>
    </row>
    <row r="19707" spans="23:31">
      <c r="W19707" s="50"/>
      <c r="AA19707" s="50"/>
      <c r="AE19707" s="50"/>
    </row>
    <row r="19708" spans="23:31">
      <c r="W19708" s="50"/>
      <c r="AA19708" s="50"/>
      <c r="AE19708" s="50"/>
    </row>
    <row r="19709" spans="23:31">
      <c r="W19709" s="50"/>
      <c r="AA19709" s="50"/>
      <c r="AE19709" s="50"/>
    </row>
    <row r="19710" spans="23:31">
      <c r="W19710" s="50"/>
      <c r="AA19710" s="50"/>
      <c r="AE19710" s="50"/>
    </row>
    <row r="19711" spans="23:31">
      <c r="W19711" s="50"/>
      <c r="AA19711" s="50"/>
      <c r="AE19711" s="50"/>
    </row>
    <row r="19712" spans="23:31">
      <c r="W19712" s="50"/>
      <c r="AA19712" s="50"/>
      <c r="AE19712" s="50"/>
    </row>
    <row r="19713" spans="23:31">
      <c r="W19713" s="50"/>
      <c r="AA19713" s="50"/>
      <c r="AE19713" s="50"/>
    </row>
    <row r="19714" spans="23:31">
      <c r="W19714" s="50"/>
      <c r="AA19714" s="50"/>
      <c r="AE19714" s="50"/>
    </row>
    <row r="19715" spans="23:31">
      <c r="W19715" s="50"/>
      <c r="AA19715" s="50"/>
      <c r="AE19715" s="50"/>
    </row>
    <row r="19716" spans="23:31">
      <c r="W19716" s="50"/>
      <c r="AA19716" s="50"/>
      <c r="AE19716" s="50"/>
    </row>
    <row r="19717" spans="23:31">
      <c r="W19717" s="50"/>
      <c r="AA19717" s="50"/>
      <c r="AE19717" s="50"/>
    </row>
    <row r="19718" spans="23:31">
      <c r="W19718" s="50"/>
      <c r="AA19718" s="50"/>
      <c r="AE19718" s="50"/>
    </row>
    <row r="19719" spans="23:31">
      <c r="W19719" s="50"/>
      <c r="AA19719" s="50"/>
      <c r="AE19719" s="50"/>
    </row>
    <row r="19720" spans="23:31">
      <c r="W19720" s="50"/>
      <c r="AA19720" s="50"/>
      <c r="AE19720" s="50"/>
    </row>
    <row r="19721" spans="23:31">
      <c r="W19721" s="50"/>
      <c r="AA19721" s="50"/>
      <c r="AE19721" s="50"/>
    </row>
    <row r="19722" spans="23:31">
      <c r="W19722" s="50"/>
      <c r="AA19722" s="50"/>
      <c r="AE19722" s="50"/>
    </row>
    <row r="19723" spans="23:31">
      <c r="W19723" s="50"/>
      <c r="AA19723" s="50"/>
      <c r="AE19723" s="50"/>
    </row>
    <row r="19724" spans="23:31">
      <c r="W19724" s="50"/>
      <c r="AA19724" s="50"/>
      <c r="AE19724" s="50"/>
    </row>
    <row r="19725" spans="23:31">
      <c r="W19725" s="50"/>
      <c r="AA19725" s="50"/>
      <c r="AE19725" s="50"/>
    </row>
    <row r="19726" spans="23:31">
      <c r="W19726" s="50"/>
      <c r="AA19726" s="50"/>
      <c r="AE19726" s="50"/>
    </row>
    <row r="19727" spans="23:31">
      <c r="W19727" s="50"/>
      <c r="AA19727" s="50"/>
      <c r="AE19727" s="50"/>
    </row>
    <row r="19728" spans="23:31">
      <c r="W19728" s="50"/>
      <c r="AA19728" s="50"/>
      <c r="AE19728" s="50"/>
    </row>
    <row r="19729" spans="23:31">
      <c r="W19729" s="50"/>
      <c r="AA19729" s="50"/>
      <c r="AE19729" s="50"/>
    </row>
    <row r="19730" spans="23:31">
      <c r="W19730" s="50"/>
      <c r="AA19730" s="50"/>
      <c r="AE19730" s="50"/>
    </row>
    <row r="19731" spans="23:31">
      <c r="W19731" s="50"/>
      <c r="AA19731" s="50"/>
      <c r="AE19731" s="50"/>
    </row>
    <row r="19732" spans="23:31">
      <c r="W19732" s="50"/>
      <c r="AA19732" s="50"/>
      <c r="AE19732" s="50"/>
    </row>
    <row r="19733" spans="23:31">
      <c r="W19733" s="50"/>
      <c r="AA19733" s="50"/>
      <c r="AE19733" s="50"/>
    </row>
    <row r="19734" spans="23:31">
      <c r="W19734" s="50"/>
      <c r="AA19734" s="50"/>
      <c r="AE19734" s="50"/>
    </row>
    <row r="19735" spans="23:31">
      <c r="W19735" s="50"/>
      <c r="AA19735" s="50"/>
      <c r="AE19735" s="50"/>
    </row>
    <row r="19736" spans="23:31">
      <c r="W19736" s="50"/>
      <c r="AA19736" s="50"/>
      <c r="AE19736" s="50"/>
    </row>
    <row r="19737" spans="23:31">
      <c r="W19737" s="50"/>
      <c r="AA19737" s="50"/>
      <c r="AE19737" s="50"/>
    </row>
    <row r="19738" spans="23:31">
      <c r="W19738" s="50"/>
      <c r="AA19738" s="50"/>
      <c r="AE19738" s="50"/>
    </row>
    <row r="19739" spans="23:31">
      <c r="W19739" s="50"/>
      <c r="AA19739" s="50"/>
      <c r="AE19739" s="50"/>
    </row>
    <row r="19740" spans="23:31">
      <c r="W19740" s="50"/>
      <c r="AA19740" s="50"/>
      <c r="AE19740" s="50"/>
    </row>
    <row r="19741" spans="23:31">
      <c r="W19741" s="50"/>
      <c r="AA19741" s="50"/>
      <c r="AE19741" s="50"/>
    </row>
    <row r="19742" spans="23:31">
      <c r="W19742" s="50"/>
      <c r="AA19742" s="50"/>
      <c r="AE19742" s="50"/>
    </row>
    <row r="19743" spans="23:31">
      <c r="W19743" s="50"/>
      <c r="AA19743" s="50"/>
      <c r="AE19743" s="50"/>
    </row>
    <row r="19744" spans="23:31">
      <c r="W19744" s="50"/>
      <c r="AA19744" s="50"/>
      <c r="AE19744" s="50"/>
    </row>
    <row r="19745" spans="23:31">
      <c r="W19745" s="50"/>
      <c r="AA19745" s="50"/>
      <c r="AE19745" s="50"/>
    </row>
    <row r="19746" spans="23:31">
      <c r="W19746" s="50"/>
      <c r="AA19746" s="50"/>
      <c r="AE19746" s="50"/>
    </row>
    <row r="19747" spans="23:31">
      <c r="W19747" s="50"/>
      <c r="AA19747" s="50"/>
      <c r="AE19747" s="50"/>
    </row>
    <row r="19748" spans="23:31">
      <c r="W19748" s="50"/>
      <c r="AA19748" s="50"/>
      <c r="AE19748" s="50"/>
    </row>
    <row r="19749" spans="23:31">
      <c r="W19749" s="50"/>
      <c r="AA19749" s="50"/>
      <c r="AE19749" s="50"/>
    </row>
    <row r="19750" spans="23:31">
      <c r="W19750" s="50"/>
      <c r="AA19750" s="50"/>
      <c r="AE19750" s="50"/>
    </row>
    <row r="19751" spans="23:31">
      <c r="W19751" s="50"/>
      <c r="AA19751" s="50"/>
      <c r="AE19751" s="50"/>
    </row>
    <row r="19752" spans="23:31">
      <c r="W19752" s="50"/>
      <c r="AA19752" s="50"/>
      <c r="AE19752" s="50"/>
    </row>
    <row r="19753" spans="23:31">
      <c r="W19753" s="50"/>
      <c r="AA19753" s="50"/>
      <c r="AE19753" s="50"/>
    </row>
    <row r="19754" spans="23:31">
      <c r="W19754" s="50"/>
      <c r="AA19754" s="50"/>
      <c r="AE19754" s="50"/>
    </row>
    <row r="19755" spans="23:31">
      <c r="W19755" s="50"/>
      <c r="AA19755" s="50"/>
      <c r="AE19755" s="50"/>
    </row>
    <row r="19756" spans="23:31">
      <c r="W19756" s="50"/>
      <c r="AA19756" s="50"/>
      <c r="AE19756" s="50"/>
    </row>
    <row r="19757" spans="23:31">
      <c r="W19757" s="50"/>
      <c r="AA19757" s="50"/>
      <c r="AE19757" s="50"/>
    </row>
    <row r="19758" spans="23:31">
      <c r="W19758" s="50"/>
      <c r="AA19758" s="50"/>
      <c r="AE19758" s="50"/>
    </row>
    <row r="19759" spans="23:31">
      <c r="W19759" s="50"/>
      <c r="AA19759" s="50"/>
      <c r="AE19759" s="50"/>
    </row>
    <row r="19760" spans="23:31">
      <c r="W19760" s="50"/>
      <c r="AA19760" s="50"/>
      <c r="AE19760" s="50"/>
    </row>
    <row r="19761" spans="23:31">
      <c r="W19761" s="50"/>
      <c r="AA19761" s="50"/>
      <c r="AE19761" s="50"/>
    </row>
    <row r="19762" spans="23:31">
      <c r="W19762" s="50"/>
      <c r="AA19762" s="50"/>
      <c r="AE19762" s="50"/>
    </row>
    <row r="19763" spans="23:31">
      <c r="W19763" s="50"/>
      <c r="AA19763" s="50"/>
      <c r="AE19763" s="50"/>
    </row>
    <row r="19764" spans="23:31">
      <c r="W19764" s="50"/>
      <c r="AA19764" s="50"/>
      <c r="AE19764" s="50"/>
    </row>
    <row r="19765" spans="23:31">
      <c r="W19765" s="50"/>
      <c r="AA19765" s="50"/>
      <c r="AE19765" s="50"/>
    </row>
    <row r="19766" spans="23:31">
      <c r="W19766" s="50"/>
      <c r="AA19766" s="50"/>
      <c r="AE19766" s="50"/>
    </row>
    <row r="19767" spans="23:31">
      <c r="W19767" s="50"/>
      <c r="AA19767" s="50"/>
      <c r="AE19767" s="50"/>
    </row>
    <row r="19768" spans="23:31">
      <c r="W19768" s="50"/>
      <c r="AA19768" s="50"/>
      <c r="AE19768" s="50"/>
    </row>
    <row r="19769" spans="23:31">
      <c r="W19769" s="50"/>
      <c r="AA19769" s="50"/>
      <c r="AE19769" s="50"/>
    </row>
    <row r="19770" spans="23:31">
      <c r="W19770" s="50"/>
      <c r="AA19770" s="50"/>
      <c r="AE19770" s="50"/>
    </row>
    <row r="19771" spans="23:31">
      <c r="W19771" s="50"/>
      <c r="AA19771" s="50"/>
      <c r="AE19771" s="50"/>
    </row>
    <row r="19772" spans="23:31">
      <c r="W19772" s="50"/>
      <c r="AA19772" s="50"/>
      <c r="AE19772" s="50"/>
    </row>
    <row r="19773" spans="23:31">
      <c r="W19773" s="50"/>
      <c r="AA19773" s="50"/>
      <c r="AE19773" s="50"/>
    </row>
    <row r="19774" spans="23:31">
      <c r="W19774" s="50"/>
      <c r="AA19774" s="50"/>
      <c r="AE19774" s="50"/>
    </row>
    <row r="19775" spans="23:31">
      <c r="W19775" s="50"/>
      <c r="AA19775" s="50"/>
      <c r="AE19775" s="50"/>
    </row>
    <row r="19776" spans="23:31">
      <c r="W19776" s="50"/>
      <c r="AA19776" s="50"/>
      <c r="AE19776" s="50"/>
    </row>
    <row r="19777" spans="23:31">
      <c r="W19777" s="50"/>
      <c r="AA19777" s="50"/>
      <c r="AE19777" s="50"/>
    </row>
    <row r="19778" spans="23:31">
      <c r="W19778" s="50"/>
      <c r="AA19778" s="50"/>
      <c r="AE19778" s="50"/>
    </row>
    <row r="19779" spans="23:31">
      <c r="W19779" s="50"/>
      <c r="AA19779" s="50"/>
      <c r="AE19779" s="50"/>
    </row>
    <row r="19780" spans="23:31">
      <c r="W19780" s="50"/>
      <c r="AA19780" s="50"/>
      <c r="AE19780" s="50"/>
    </row>
    <row r="19781" spans="23:31">
      <c r="W19781" s="50"/>
      <c r="AA19781" s="50"/>
      <c r="AE19781" s="50"/>
    </row>
    <row r="19782" spans="23:31">
      <c r="W19782" s="50"/>
      <c r="AA19782" s="50"/>
      <c r="AE19782" s="50"/>
    </row>
    <row r="19783" spans="23:31">
      <c r="W19783" s="50"/>
      <c r="AA19783" s="50"/>
      <c r="AE19783" s="50"/>
    </row>
    <row r="19784" spans="23:31">
      <c r="W19784" s="50"/>
      <c r="AA19784" s="50"/>
      <c r="AE19784" s="50"/>
    </row>
    <row r="19785" spans="23:31">
      <c r="W19785" s="50"/>
      <c r="AA19785" s="50"/>
      <c r="AE19785" s="50"/>
    </row>
    <row r="19786" spans="23:31">
      <c r="W19786" s="50"/>
      <c r="AA19786" s="50"/>
      <c r="AE19786" s="50"/>
    </row>
    <row r="19787" spans="23:31">
      <c r="W19787" s="50"/>
      <c r="AA19787" s="50"/>
      <c r="AE19787" s="50"/>
    </row>
    <row r="19788" spans="23:31">
      <c r="W19788" s="50"/>
      <c r="AA19788" s="50"/>
      <c r="AE19788" s="50"/>
    </row>
    <row r="19789" spans="23:31">
      <c r="W19789" s="50"/>
      <c r="AA19789" s="50"/>
      <c r="AE19789" s="50"/>
    </row>
    <row r="19790" spans="23:31">
      <c r="W19790" s="50"/>
      <c r="AA19790" s="50"/>
      <c r="AE19790" s="50"/>
    </row>
    <row r="19791" spans="23:31">
      <c r="W19791" s="50"/>
      <c r="AA19791" s="50"/>
      <c r="AE19791" s="50"/>
    </row>
    <row r="19792" spans="23:31">
      <c r="W19792" s="50"/>
      <c r="AA19792" s="50"/>
      <c r="AE19792" s="50"/>
    </row>
    <row r="19793" spans="23:31">
      <c r="W19793" s="50"/>
      <c r="AA19793" s="50"/>
      <c r="AE19793" s="50"/>
    </row>
    <row r="19794" spans="23:31">
      <c r="W19794" s="50"/>
      <c r="AA19794" s="50"/>
      <c r="AE19794" s="50"/>
    </row>
    <row r="19795" spans="23:31">
      <c r="W19795" s="50"/>
      <c r="AA19795" s="50"/>
      <c r="AE19795" s="50"/>
    </row>
    <row r="19796" spans="23:31">
      <c r="W19796" s="50"/>
      <c r="AA19796" s="50"/>
      <c r="AE19796" s="50"/>
    </row>
    <row r="19797" spans="23:31">
      <c r="W19797" s="50"/>
      <c r="AA19797" s="50"/>
      <c r="AE19797" s="50"/>
    </row>
    <row r="19798" spans="23:31">
      <c r="W19798" s="50"/>
      <c r="AA19798" s="50"/>
      <c r="AE19798" s="50"/>
    </row>
    <row r="19799" spans="23:31">
      <c r="W19799" s="50"/>
      <c r="AA19799" s="50"/>
      <c r="AE19799" s="50"/>
    </row>
    <row r="19800" spans="23:31">
      <c r="W19800" s="50"/>
      <c r="AA19800" s="50"/>
      <c r="AE19800" s="50"/>
    </row>
    <row r="19801" spans="23:31">
      <c r="W19801" s="50"/>
      <c r="AA19801" s="50"/>
      <c r="AE19801" s="50"/>
    </row>
    <row r="19802" spans="23:31">
      <c r="W19802" s="50"/>
      <c r="AA19802" s="50"/>
      <c r="AE19802" s="50"/>
    </row>
    <row r="19803" spans="23:31">
      <c r="W19803" s="50"/>
      <c r="AA19803" s="50"/>
      <c r="AE19803" s="50"/>
    </row>
    <row r="19804" spans="23:31">
      <c r="W19804" s="50"/>
      <c r="AA19804" s="50"/>
      <c r="AE19804" s="50"/>
    </row>
    <row r="19805" spans="23:31">
      <c r="W19805" s="50"/>
      <c r="AA19805" s="50"/>
      <c r="AE19805" s="50"/>
    </row>
    <row r="19806" spans="23:31">
      <c r="W19806" s="50"/>
      <c r="AA19806" s="50"/>
      <c r="AE19806" s="50"/>
    </row>
    <row r="19807" spans="23:31">
      <c r="W19807" s="50"/>
      <c r="AA19807" s="50"/>
      <c r="AE19807" s="50"/>
    </row>
    <row r="19808" spans="23:31">
      <c r="W19808" s="50"/>
      <c r="AA19808" s="50"/>
      <c r="AE19808" s="50"/>
    </row>
    <row r="19809" spans="23:31">
      <c r="W19809" s="50"/>
      <c r="AA19809" s="50"/>
      <c r="AE19809" s="50"/>
    </row>
    <row r="19810" spans="23:31">
      <c r="W19810" s="50"/>
      <c r="AA19810" s="50"/>
      <c r="AE19810" s="50"/>
    </row>
    <row r="19811" spans="23:31">
      <c r="W19811" s="50"/>
      <c r="AA19811" s="50"/>
      <c r="AE19811" s="50"/>
    </row>
    <row r="19812" spans="23:31">
      <c r="W19812" s="50"/>
      <c r="AA19812" s="50"/>
      <c r="AE19812" s="50"/>
    </row>
    <row r="19813" spans="23:31">
      <c r="W19813" s="50"/>
      <c r="AA19813" s="50"/>
      <c r="AE19813" s="50"/>
    </row>
    <row r="19814" spans="23:31">
      <c r="W19814" s="50"/>
      <c r="AA19814" s="50"/>
      <c r="AE19814" s="50"/>
    </row>
    <row r="19815" spans="23:31">
      <c r="W19815" s="50"/>
      <c r="AA19815" s="50"/>
      <c r="AE19815" s="50"/>
    </row>
    <row r="19816" spans="23:31">
      <c r="W19816" s="50"/>
      <c r="AA19816" s="50"/>
      <c r="AE19816" s="50"/>
    </row>
    <row r="19817" spans="23:31">
      <c r="W19817" s="50"/>
      <c r="AA19817" s="50"/>
      <c r="AE19817" s="50"/>
    </row>
    <row r="19818" spans="23:31">
      <c r="W19818" s="50"/>
      <c r="AA19818" s="50"/>
      <c r="AE19818" s="50"/>
    </row>
    <row r="19819" spans="23:31">
      <c r="W19819" s="50"/>
      <c r="AA19819" s="50"/>
      <c r="AE19819" s="50"/>
    </row>
    <row r="19820" spans="23:31">
      <c r="W19820" s="50"/>
      <c r="AA19820" s="50"/>
      <c r="AE19820" s="50"/>
    </row>
    <row r="19821" spans="23:31">
      <c r="W19821" s="50"/>
      <c r="AA19821" s="50"/>
      <c r="AE19821" s="50"/>
    </row>
    <row r="19822" spans="23:31">
      <c r="W19822" s="50"/>
      <c r="AA19822" s="50"/>
      <c r="AE19822" s="50"/>
    </row>
    <row r="19823" spans="23:31">
      <c r="W19823" s="50"/>
      <c r="AA19823" s="50"/>
      <c r="AE19823" s="50"/>
    </row>
    <row r="19824" spans="23:31">
      <c r="W19824" s="50"/>
      <c r="AA19824" s="50"/>
      <c r="AE19824" s="50"/>
    </row>
    <row r="19825" spans="23:31">
      <c r="W19825" s="50"/>
      <c r="AA19825" s="50"/>
      <c r="AE19825" s="50"/>
    </row>
    <row r="19826" spans="23:31">
      <c r="W19826" s="50"/>
      <c r="AA19826" s="50"/>
      <c r="AE19826" s="50"/>
    </row>
    <row r="19827" spans="23:31">
      <c r="W19827" s="50"/>
      <c r="AA19827" s="50"/>
      <c r="AE19827" s="50"/>
    </row>
    <row r="19828" spans="23:31">
      <c r="W19828" s="50"/>
      <c r="AA19828" s="50"/>
      <c r="AE19828" s="50"/>
    </row>
    <row r="19829" spans="23:31">
      <c r="W19829" s="50"/>
      <c r="AA19829" s="50"/>
      <c r="AE19829" s="50"/>
    </row>
    <row r="19830" spans="23:31">
      <c r="W19830" s="50"/>
      <c r="AA19830" s="50"/>
      <c r="AE19830" s="50"/>
    </row>
    <row r="19831" spans="23:31">
      <c r="W19831" s="50"/>
      <c r="AA19831" s="50"/>
      <c r="AE19831" s="50"/>
    </row>
    <row r="19832" spans="23:31">
      <c r="W19832" s="50"/>
      <c r="AA19832" s="50"/>
      <c r="AE19832" s="50"/>
    </row>
    <row r="19833" spans="23:31">
      <c r="W19833" s="50"/>
      <c r="AA19833" s="50"/>
      <c r="AE19833" s="50"/>
    </row>
    <row r="19834" spans="23:31">
      <c r="W19834" s="50"/>
      <c r="AA19834" s="50"/>
      <c r="AE19834" s="50"/>
    </row>
    <row r="19835" spans="23:31">
      <c r="W19835" s="50"/>
      <c r="AA19835" s="50"/>
      <c r="AE19835" s="50"/>
    </row>
    <row r="19836" spans="23:31">
      <c r="W19836" s="50"/>
      <c r="AA19836" s="50"/>
      <c r="AE19836" s="50"/>
    </row>
    <row r="19837" spans="23:31">
      <c r="W19837" s="50"/>
      <c r="AA19837" s="50"/>
      <c r="AE19837" s="50"/>
    </row>
    <row r="19838" spans="23:31">
      <c r="W19838" s="50"/>
      <c r="AA19838" s="50"/>
      <c r="AE19838" s="50"/>
    </row>
    <row r="19839" spans="23:31">
      <c r="W19839" s="50"/>
      <c r="AA19839" s="50"/>
      <c r="AE19839" s="50"/>
    </row>
    <row r="19840" spans="23:31">
      <c r="W19840" s="50"/>
      <c r="AA19840" s="50"/>
      <c r="AE19840" s="50"/>
    </row>
    <row r="19841" spans="23:31">
      <c r="W19841" s="50"/>
      <c r="AA19841" s="50"/>
      <c r="AE19841" s="50"/>
    </row>
    <row r="19842" spans="23:31">
      <c r="W19842" s="50"/>
      <c r="AA19842" s="50"/>
      <c r="AE19842" s="50"/>
    </row>
    <row r="19843" spans="23:31">
      <c r="W19843" s="50"/>
      <c r="AA19843" s="50"/>
      <c r="AE19843" s="50"/>
    </row>
    <row r="19844" spans="23:31">
      <c r="W19844" s="50"/>
      <c r="AA19844" s="50"/>
      <c r="AE19844" s="50"/>
    </row>
    <row r="19845" spans="23:31">
      <c r="W19845" s="50"/>
      <c r="AA19845" s="50"/>
      <c r="AE19845" s="50"/>
    </row>
    <row r="19846" spans="23:31">
      <c r="W19846" s="50"/>
      <c r="AA19846" s="50"/>
      <c r="AE19846" s="50"/>
    </row>
    <row r="19847" spans="23:31">
      <c r="W19847" s="50"/>
      <c r="AA19847" s="50"/>
      <c r="AE19847" s="50"/>
    </row>
    <row r="19848" spans="23:31">
      <c r="W19848" s="50"/>
      <c r="AA19848" s="50"/>
      <c r="AE19848" s="50"/>
    </row>
    <row r="19849" spans="23:31">
      <c r="W19849" s="50"/>
      <c r="AA19849" s="50"/>
      <c r="AE19849" s="50"/>
    </row>
    <row r="19850" spans="23:31">
      <c r="W19850" s="50"/>
      <c r="AA19850" s="50"/>
      <c r="AE19850" s="50"/>
    </row>
    <row r="19851" spans="23:31">
      <c r="W19851" s="50"/>
      <c r="AA19851" s="50"/>
      <c r="AE19851" s="50"/>
    </row>
    <row r="19852" spans="23:31">
      <c r="W19852" s="50"/>
      <c r="AA19852" s="50"/>
      <c r="AE19852" s="50"/>
    </row>
    <row r="19853" spans="23:31">
      <c r="W19853" s="50"/>
      <c r="AA19853" s="50"/>
      <c r="AE19853" s="50"/>
    </row>
    <row r="19854" spans="23:31">
      <c r="W19854" s="50"/>
      <c r="AA19854" s="50"/>
      <c r="AE19854" s="50"/>
    </row>
    <row r="19855" spans="23:31">
      <c r="W19855" s="50"/>
      <c r="AA19855" s="50"/>
      <c r="AE19855" s="50"/>
    </row>
    <row r="19856" spans="23:31">
      <c r="W19856" s="50"/>
      <c r="AA19856" s="50"/>
      <c r="AE19856" s="50"/>
    </row>
    <row r="19857" spans="23:31">
      <c r="W19857" s="50"/>
      <c r="AA19857" s="50"/>
      <c r="AE19857" s="50"/>
    </row>
    <row r="19858" spans="23:31">
      <c r="W19858" s="50"/>
      <c r="AA19858" s="50"/>
      <c r="AE19858" s="50"/>
    </row>
    <row r="19859" spans="23:31">
      <c r="W19859" s="50"/>
      <c r="AA19859" s="50"/>
      <c r="AE19859" s="50"/>
    </row>
    <row r="19860" spans="23:31">
      <c r="W19860" s="50"/>
      <c r="AA19860" s="50"/>
      <c r="AE19860" s="50"/>
    </row>
    <row r="19861" spans="23:31">
      <c r="W19861" s="50"/>
      <c r="AA19861" s="50"/>
      <c r="AE19861" s="50"/>
    </row>
    <row r="19862" spans="23:31">
      <c r="W19862" s="50"/>
      <c r="AA19862" s="50"/>
      <c r="AE19862" s="50"/>
    </row>
    <row r="19863" spans="23:31">
      <c r="W19863" s="50"/>
      <c r="AA19863" s="50"/>
      <c r="AE19863" s="50"/>
    </row>
    <row r="19864" spans="23:31">
      <c r="W19864" s="50"/>
      <c r="AA19864" s="50"/>
      <c r="AE19864" s="50"/>
    </row>
    <row r="19865" spans="23:31">
      <c r="W19865" s="50"/>
      <c r="AA19865" s="50"/>
      <c r="AE19865" s="50"/>
    </row>
    <row r="19866" spans="23:31">
      <c r="W19866" s="50"/>
      <c r="AA19866" s="50"/>
      <c r="AE19866" s="50"/>
    </row>
    <row r="19867" spans="23:31">
      <c r="W19867" s="50"/>
      <c r="AA19867" s="50"/>
      <c r="AE19867" s="50"/>
    </row>
    <row r="19868" spans="23:31">
      <c r="W19868" s="50"/>
      <c r="AA19868" s="50"/>
      <c r="AE19868" s="50"/>
    </row>
    <row r="19869" spans="23:31">
      <c r="W19869" s="50"/>
      <c r="AA19869" s="50"/>
      <c r="AE19869" s="50"/>
    </row>
    <row r="19870" spans="23:31">
      <c r="W19870" s="50"/>
      <c r="AA19870" s="50"/>
      <c r="AE19870" s="50"/>
    </row>
    <row r="19871" spans="23:31">
      <c r="W19871" s="50"/>
      <c r="AA19871" s="50"/>
      <c r="AE19871" s="50"/>
    </row>
    <row r="19872" spans="23:31">
      <c r="W19872" s="50"/>
      <c r="AA19872" s="50"/>
      <c r="AE19872" s="50"/>
    </row>
    <row r="19873" spans="23:31">
      <c r="W19873" s="50"/>
      <c r="AA19873" s="50"/>
      <c r="AE19873" s="50"/>
    </row>
    <row r="19874" spans="23:31">
      <c r="W19874" s="50"/>
      <c r="AA19874" s="50"/>
      <c r="AE19874" s="50"/>
    </row>
    <row r="19875" spans="23:31">
      <c r="W19875" s="50"/>
      <c r="AA19875" s="50"/>
      <c r="AE19875" s="50"/>
    </row>
    <row r="19876" spans="23:31">
      <c r="W19876" s="50"/>
      <c r="AA19876" s="50"/>
      <c r="AE19876" s="50"/>
    </row>
    <row r="19877" spans="23:31">
      <c r="W19877" s="50"/>
      <c r="AA19877" s="50"/>
      <c r="AE19877" s="50"/>
    </row>
    <row r="19878" spans="23:31">
      <c r="W19878" s="50"/>
      <c r="AA19878" s="50"/>
      <c r="AE19878" s="50"/>
    </row>
    <row r="19879" spans="23:31">
      <c r="W19879" s="50"/>
      <c r="AA19879" s="50"/>
      <c r="AE19879" s="50"/>
    </row>
    <row r="19880" spans="23:31">
      <c r="W19880" s="50"/>
      <c r="AA19880" s="50"/>
      <c r="AE19880" s="50"/>
    </row>
    <row r="19881" spans="23:31">
      <c r="W19881" s="50"/>
      <c r="AA19881" s="50"/>
      <c r="AE19881" s="50"/>
    </row>
    <row r="19882" spans="23:31">
      <c r="W19882" s="50"/>
      <c r="AA19882" s="50"/>
      <c r="AE19882" s="50"/>
    </row>
    <row r="19883" spans="23:31">
      <c r="W19883" s="50"/>
      <c r="AA19883" s="50"/>
      <c r="AE19883" s="50"/>
    </row>
    <row r="19884" spans="23:31">
      <c r="W19884" s="50"/>
      <c r="AA19884" s="50"/>
      <c r="AE19884" s="50"/>
    </row>
    <row r="19885" spans="23:31">
      <c r="W19885" s="50"/>
      <c r="AA19885" s="50"/>
      <c r="AE19885" s="50"/>
    </row>
    <row r="19886" spans="23:31">
      <c r="W19886" s="50"/>
      <c r="AA19886" s="50"/>
      <c r="AE19886" s="50"/>
    </row>
    <row r="19887" spans="23:31">
      <c r="W19887" s="50"/>
      <c r="AA19887" s="50"/>
      <c r="AE19887" s="50"/>
    </row>
    <row r="19888" spans="23:31">
      <c r="W19888" s="50"/>
      <c r="AA19888" s="50"/>
      <c r="AE19888" s="50"/>
    </row>
    <row r="19889" spans="23:31">
      <c r="W19889" s="50"/>
      <c r="AA19889" s="50"/>
      <c r="AE19889" s="50"/>
    </row>
    <row r="19890" spans="23:31">
      <c r="W19890" s="50"/>
      <c r="AA19890" s="50"/>
      <c r="AE19890" s="50"/>
    </row>
    <row r="19891" spans="23:31">
      <c r="W19891" s="50"/>
      <c r="AA19891" s="50"/>
      <c r="AE19891" s="50"/>
    </row>
    <row r="19892" spans="23:31">
      <c r="W19892" s="50"/>
      <c r="AA19892" s="50"/>
      <c r="AE19892" s="50"/>
    </row>
    <row r="19893" spans="23:31">
      <c r="W19893" s="50"/>
      <c r="AA19893" s="50"/>
      <c r="AE19893" s="50"/>
    </row>
    <row r="19894" spans="23:31">
      <c r="W19894" s="50"/>
      <c r="AA19894" s="50"/>
      <c r="AE19894" s="50"/>
    </row>
    <row r="19895" spans="23:31">
      <c r="W19895" s="50"/>
      <c r="AA19895" s="50"/>
      <c r="AE19895" s="50"/>
    </row>
    <row r="19896" spans="23:31">
      <c r="W19896" s="50"/>
      <c r="AA19896" s="50"/>
      <c r="AE19896" s="50"/>
    </row>
    <row r="19897" spans="23:31">
      <c r="W19897" s="50"/>
      <c r="AA19897" s="50"/>
      <c r="AE19897" s="50"/>
    </row>
    <row r="19898" spans="23:31">
      <c r="W19898" s="50"/>
      <c r="AA19898" s="50"/>
      <c r="AE19898" s="50"/>
    </row>
    <row r="19899" spans="23:31">
      <c r="W19899" s="50"/>
      <c r="AA19899" s="50"/>
      <c r="AE19899" s="50"/>
    </row>
    <row r="19900" spans="23:31">
      <c r="W19900" s="50"/>
      <c r="AA19900" s="50"/>
      <c r="AE19900" s="50"/>
    </row>
    <row r="19901" spans="23:31">
      <c r="W19901" s="50"/>
      <c r="AA19901" s="50"/>
      <c r="AE19901" s="50"/>
    </row>
    <row r="19902" spans="23:31">
      <c r="W19902" s="50"/>
      <c r="AA19902" s="50"/>
      <c r="AE19902" s="50"/>
    </row>
    <row r="19903" spans="23:31">
      <c r="W19903" s="50"/>
      <c r="AA19903" s="50"/>
      <c r="AE19903" s="50"/>
    </row>
    <row r="19904" spans="23:31">
      <c r="W19904" s="50"/>
      <c r="AA19904" s="50"/>
      <c r="AE19904" s="50"/>
    </row>
    <row r="19905" spans="23:31">
      <c r="W19905" s="50"/>
      <c r="AA19905" s="50"/>
      <c r="AE19905" s="50"/>
    </row>
    <row r="19906" spans="23:31">
      <c r="W19906" s="50"/>
      <c r="AA19906" s="50"/>
      <c r="AE19906" s="50"/>
    </row>
    <row r="19907" spans="23:31">
      <c r="W19907" s="50"/>
      <c r="AA19907" s="50"/>
      <c r="AE19907" s="50"/>
    </row>
    <row r="19908" spans="23:31">
      <c r="W19908" s="50"/>
      <c r="AA19908" s="50"/>
      <c r="AE19908" s="50"/>
    </row>
    <row r="19909" spans="23:31">
      <c r="W19909" s="50"/>
      <c r="AA19909" s="50"/>
      <c r="AE19909" s="50"/>
    </row>
    <row r="19910" spans="23:31">
      <c r="W19910" s="50"/>
      <c r="AA19910" s="50"/>
      <c r="AE19910" s="50"/>
    </row>
    <row r="19911" spans="23:31">
      <c r="W19911" s="50"/>
      <c r="AA19911" s="50"/>
      <c r="AE19911" s="50"/>
    </row>
    <row r="19912" spans="23:31">
      <c r="W19912" s="50"/>
      <c r="AA19912" s="50"/>
      <c r="AE19912" s="50"/>
    </row>
    <row r="19913" spans="23:31">
      <c r="W19913" s="50"/>
      <c r="AA19913" s="50"/>
      <c r="AE19913" s="50"/>
    </row>
    <row r="19914" spans="23:31">
      <c r="W19914" s="50"/>
      <c r="AA19914" s="50"/>
      <c r="AE19914" s="50"/>
    </row>
    <row r="19915" spans="23:31">
      <c r="W19915" s="50"/>
      <c r="AA19915" s="50"/>
      <c r="AE19915" s="50"/>
    </row>
    <row r="19916" spans="23:31">
      <c r="W19916" s="50"/>
      <c r="AA19916" s="50"/>
      <c r="AE19916" s="50"/>
    </row>
    <row r="19917" spans="23:31">
      <c r="W19917" s="50"/>
      <c r="AA19917" s="50"/>
      <c r="AE19917" s="50"/>
    </row>
    <row r="19918" spans="23:31">
      <c r="W19918" s="50"/>
      <c r="AA19918" s="50"/>
      <c r="AE19918" s="50"/>
    </row>
    <row r="19919" spans="23:31">
      <c r="W19919" s="50"/>
      <c r="AA19919" s="50"/>
      <c r="AE19919" s="50"/>
    </row>
    <row r="19920" spans="23:31">
      <c r="W19920" s="50"/>
      <c r="AA19920" s="50"/>
      <c r="AE19920" s="50"/>
    </row>
    <row r="19921" spans="23:31">
      <c r="W19921" s="50"/>
      <c r="AA19921" s="50"/>
      <c r="AE19921" s="50"/>
    </row>
    <row r="19922" spans="23:31">
      <c r="W19922" s="50"/>
      <c r="AA19922" s="50"/>
      <c r="AE19922" s="50"/>
    </row>
    <row r="19923" spans="23:31">
      <c r="W19923" s="50"/>
      <c r="AA19923" s="50"/>
      <c r="AE19923" s="50"/>
    </row>
    <row r="19924" spans="23:31">
      <c r="W19924" s="50"/>
      <c r="AA19924" s="50"/>
      <c r="AE19924" s="50"/>
    </row>
    <row r="19925" spans="23:31">
      <c r="W19925" s="50"/>
      <c r="AA19925" s="50"/>
      <c r="AE19925" s="50"/>
    </row>
    <row r="19926" spans="23:31">
      <c r="W19926" s="50"/>
      <c r="AA19926" s="50"/>
      <c r="AE19926" s="50"/>
    </row>
    <row r="19927" spans="23:31">
      <c r="W19927" s="50"/>
      <c r="AA19927" s="50"/>
      <c r="AE19927" s="50"/>
    </row>
    <row r="19928" spans="23:31">
      <c r="W19928" s="50"/>
      <c r="AA19928" s="50"/>
      <c r="AE19928" s="50"/>
    </row>
    <row r="19929" spans="23:31">
      <c r="W19929" s="50"/>
      <c r="AA19929" s="50"/>
      <c r="AE19929" s="50"/>
    </row>
    <row r="19930" spans="23:31">
      <c r="W19930" s="50"/>
      <c r="AA19930" s="50"/>
      <c r="AE19930" s="50"/>
    </row>
    <row r="19931" spans="23:31">
      <c r="W19931" s="50"/>
      <c r="AA19931" s="50"/>
      <c r="AE19931" s="50"/>
    </row>
    <row r="19932" spans="23:31">
      <c r="W19932" s="50"/>
      <c r="AA19932" s="50"/>
      <c r="AE19932" s="50"/>
    </row>
    <row r="19933" spans="23:31">
      <c r="W19933" s="50"/>
      <c r="AA19933" s="50"/>
      <c r="AE19933" s="50"/>
    </row>
    <row r="19934" spans="23:31">
      <c r="W19934" s="50"/>
      <c r="AA19934" s="50"/>
      <c r="AE19934" s="50"/>
    </row>
    <row r="19935" spans="23:31">
      <c r="W19935" s="50"/>
      <c r="AA19935" s="50"/>
      <c r="AE19935" s="50"/>
    </row>
    <row r="19936" spans="23:31">
      <c r="W19936" s="50"/>
      <c r="AA19936" s="50"/>
      <c r="AE19936" s="50"/>
    </row>
    <row r="19937" spans="23:31">
      <c r="W19937" s="50"/>
      <c r="AA19937" s="50"/>
      <c r="AE19937" s="50"/>
    </row>
    <row r="19938" spans="23:31">
      <c r="W19938" s="50"/>
      <c r="AA19938" s="50"/>
      <c r="AE19938" s="50"/>
    </row>
    <row r="19939" spans="23:31">
      <c r="W19939" s="50"/>
      <c r="AA19939" s="50"/>
      <c r="AE19939" s="50"/>
    </row>
    <row r="19940" spans="23:31">
      <c r="W19940" s="50"/>
      <c r="AA19940" s="50"/>
      <c r="AE19940" s="50"/>
    </row>
    <row r="19941" spans="23:31">
      <c r="W19941" s="50"/>
      <c r="AA19941" s="50"/>
      <c r="AE19941" s="50"/>
    </row>
    <row r="19942" spans="23:31">
      <c r="W19942" s="50"/>
      <c r="AA19942" s="50"/>
      <c r="AE19942" s="50"/>
    </row>
    <row r="19943" spans="23:31">
      <c r="W19943" s="50"/>
      <c r="AA19943" s="50"/>
      <c r="AE19943" s="50"/>
    </row>
    <row r="19944" spans="23:31">
      <c r="W19944" s="50"/>
      <c r="AA19944" s="50"/>
      <c r="AE19944" s="50"/>
    </row>
    <row r="19945" spans="23:31">
      <c r="W19945" s="50"/>
      <c r="AA19945" s="50"/>
      <c r="AE19945" s="50"/>
    </row>
    <row r="19946" spans="23:31">
      <c r="W19946" s="50"/>
      <c r="AA19946" s="50"/>
      <c r="AE19946" s="50"/>
    </row>
    <row r="19947" spans="23:31">
      <c r="W19947" s="50"/>
      <c r="AA19947" s="50"/>
      <c r="AE19947" s="50"/>
    </row>
    <row r="19948" spans="23:31">
      <c r="W19948" s="50"/>
      <c r="AA19948" s="50"/>
      <c r="AE19948" s="50"/>
    </row>
    <row r="19949" spans="23:31">
      <c r="W19949" s="50"/>
      <c r="AA19949" s="50"/>
      <c r="AE19949" s="50"/>
    </row>
    <row r="19950" spans="23:31">
      <c r="W19950" s="50"/>
      <c r="AA19950" s="50"/>
      <c r="AE19950" s="50"/>
    </row>
    <row r="19951" spans="23:31">
      <c r="W19951" s="50"/>
      <c r="AA19951" s="50"/>
      <c r="AE19951" s="50"/>
    </row>
    <row r="19952" spans="23:31">
      <c r="W19952" s="50"/>
      <c r="AA19952" s="50"/>
      <c r="AE19952" s="50"/>
    </row>
    <row r="19953" spans="23:31">
      <c r="W19953" s="50"/>
      <c r="AA19953" s="50"/>
      <c r="AE19953" s="50"/>
    </row>
    <row r="19954" spans="23:31">
      <c r="W19954" s="50"/>
      <c r="AA19954" s="50"/>
      <c r="AE19954" s="50"/>
    </row>
    <row r="19955" spans="23:31">
      <c r="W19955" s="50"/>
      <c r="AA19955" s="50"/>
      <c r="AE19955" s="50"/>
    </row>
    <row r="19956" spans="23:31">
      <c r="W19956" s="50"/>
      <c r="AA19956" s="50"/>
      <c r="AE19956" s="50"/>
    </row>
    <row r="19957" spans="23:31">
      <c r="W19957" s="50"/>
      <c r="AA19957" s="50"/>
      <c r="AE19957" s="50"/>
    </row>
    <row r="19958" spans="23:31">
      <c r="W19958" s="50"/>
      <c r="AA19958" s="50"/>
      <c r="AE19958" s="50"/>
    </row>
    <row r="19959" spans="23:31">
      <c r="W19959" s="50"/>
      <c r="AA19959" s="50"/>
      <c r="AE19959" s="50"/>
    </row>
    <row r="19960" spans="23:31">
      <c r="W19960" s="50"/>
      <c r="AA19960" s="50"/>
      <c r="AE19960" s="50"/>
    </row>
    <row r="19961" spans="23:31">
      <c r="W19961" s="50"/>
      <c r="AA19961" s="50"/>
      <c r="AE19961" s="50"/>
    </row>
    <row r="19962" spans="23:31">
      <c r="W19962" s="50"/>
      <c r="AA19962" s="50"/>
      <c r="AE19962" s="50"/>
    </row>
    <row r="19963" spans="23:31">
      <c r="W19963" s="50"/>
      <c r="AA19963" s="50"/>
      <c r="AE19963" s="50"/>
    </row>
    <row r="19964" spans="23:31">
      <c r="W19964" s="50"/>
      <c r="AA19964" s="50"/>
      <c r="AE19964" s="50"/>
    </row>
    <row r="19965" spans="23:31">
      <c r="W19965" s="50"/>
      <c r="AA19965" s="50"/>
      <c r="AE19965" s="50"/>
    </row>
    <row r="19966" spans="23:31">
      <c r="W19966" s="50"/>
      <c r="AA19966" s="50"/>
      <c r="AE19966" s="50"/>
    </row>
    <row r="19967" spans="23:31">
      <c r="W19967" s="50"/>
      <c r="AA19967" s="50"/>
      <c r="AE19967" s="50"/>
    </row>
    <row r="19968" spans="23:31">
      <c r="W19968" s="50"/>
      <c r="AA19968" s="50"/>
      <c r="AE19968" s="50"/>
    </row>
    <row r="19969" spans="23:31">
      <c r="W19969" s="50"/>
      <c r="AA19969" s="50"/>
      <c r="AE19969" s="50"/>
    </row>
    <row r="19970" spans="23:31">
      <c r="W19970" s="50"/>
      <c r="AA19970" s="50"/>
      <c r="AE19970" s="50"/>
    </row>
    <row r="19971" spans="23:31">
      <c r="W19971" s="50"/>
      <c r="AA19971" s="50"/>
      <c r="AE19971" s="50"/>
    </row>
    <row r="19972" spans="23:31">
      <c r="W19972" s="50"/>
      <c r="AA19972" s="50"/>
      <c r="AE19972" s="50"/>
    </row>
    <row r="19973" spans="23:31">
      <c r="W19973" s="50"/>
      <c r="AA19973" s="50"/>
      <c r="AE19973" s="50"/>
    </row>
    <row r="19974" spans="23:31">
      <c r="W19974" s="50"/>
      <c r="AA19974" s="50"/>
      <c r="AE19974" s="50"/>
    </row>
    <row r="19975" spans="23:31">
      <c r="W19975" s="50"/>
      <c r="AA19975" s="50"/>
      <c r="AE19975" s="50"/>
    </row>
    <row r="19976" spans="23:31">
      <c r="W19976" s="50"/>
      <c r="AA19976" s="50"/>
      <c r="AE19976" s="50"/>
    </row>
    <row r="19977" spans="23:31">
      <c r="W19977" s="50"/>
      <c r="AA19977" s="50"/>
      <c r="AE19977" s="50"/>
    </row>
    <row r="19978" spans="23:31">
      <c r="W19978" s="50"/>
      <c r="AA19978" s="50"/>
      <c r="AE19978" s="50"/>
    </row>
    <row r="19979" spans="23:31">
      <c r="W19979" s="50"/>
      <c r="AA19979" s="50"/>
      <c r="AE19979" s="50"/>
    </row>
    <row r="19980" spans="23:31">
      <c r="W19980" s="50"/>
      <c r="AA19980" s="50"/>
      <c r="AE19980" s="50"/>
    </row>
    <row r="19981" spans="23:31">
      <c r="W19981" s="50"/>
      <c r="AA19981" s="50"/>
      <c r="AE19981" s="50"/>
    </row>
    <row r="19982" spans="23:31">
      <c r="W19982" s="50"/>
      <c r="AA19982" s="50"/>
      <c r="AE19982" s="50"/>
    </row>
    <row r="19983" spans="23:31">
      <c r="W19983" s="50"/>
      <c r="AA19983" s="50"/>
      <c r="AE19983" s="50"/>
    </row>
    <row r="19984" spans="23:31">
      <c r="W19984" s="50"/>
      <c r="AA19984" s="50"/>
      <c r="AE19984" s="50"/>
    </row>
    <row r="19985" spans="23:31">
      <c r="W19985" s="50"/>
      <c r="AA19985" s="50"/>
      <c r="AE19985" s="50"/>
    </row>
    <row r="19986" spans="23:31">
      <c r="W19986" s="50"/>
      <c r="AA19986" s="50"/>
      <c r="AE19986" s="50"/>
    </row>
    <row r="19987" spans="23:31">
      <c r="W19987" s="50"/>
      <c r="AA19987" s="50"/>
      <c r="AE19987" s="50"/>
    </row>
    <row r="19988" spans="23:31">
      <c r="W19988" s="50"/>
      <c r="AA19988" s="50"/>
      <c r="AE19988" s="50"/>
    </row>
    <row r="19989" spans="23:31">
      <c r="W19989" s="50"/>
      <c r="AA19989" s="50"/>
      <c r="AE19989" s="50"/>
    </row>
    <row r="19990" spans="23:31">
      <c r="W19990" s="50"/>
      <c r="AA19990" s="50"/>
      <c r="AE19990" s="50"/>
    </row>
    <row r="19991" spans="23:31">
      <c r="W19991" s="50"/>
      <c r="AA19991" s="50"/>
      <c r="AE19991" s="50"/>
    </row>
    <row r="19992" spans="23:31">
      <c r="W19992" s="50"/>
      <c r="AA19992" s="50"/>
      <c r="AE19992" s="50"/>
    </row>
    <row r="19993" spans="23:31">
      <c r="W19993" s="50"/>
      <c r="AA19993" s="50"/>
      <c r="AE19993" s="50"/>
    </row>
    <row r="19994" spans="23:31">
      <c r="W19994" s="50"/>
      <c r="AA19994" s="50"/>
      <c r="AE19994" s="50"/>
    </row>
    <row r="19995" spans="23:31">
      <c r="W19995" s="50"/>
      <c r="AA19995" s="50"/>
      <c r="AE19995" s="50"/>
    </row>
    <row r="19996" spans="23:31">
      <c r="W19996" s="50"/>
      <c r="AA19996" s="50"/>
      <c r="AE19996" s="50"/>
    </row>
    <row r="19997" spans="23:31">
      <c r="W19997" s="50"/>
      <c r="AA19997" s="50"/>
      <c r="AE19997" s="50"/>
    </row>
    <row r="19998" spans="23:31">
      <c r="W19998" s="50"/>
      <c r="AA19998" s="50"/>
      <c r="AE19998" s="50"/>
    </row>
    <row r="19999" spans="23:31">
      <c r="W19999" s="50"/>
      <c r="AA19999" s="50"/>
      <c r="AE19999" s="50"/>
    </row>
    <row r="20000" spans="23:31">
      <c r="W20000" s="50"/>
      <c r="AA20000" s="50"/>
      <c r="AE20000" s="50"/>
    </row>
    <row r="20001" spans="23:31">
      <c r="W20001" s="50"/>
      <c r="AA20001" s="50"/>
      <c r="AE20001" s="50"/>
    </row>
    <row r="20002" spans="23:31">
      <c r="W20002" s="50"/>
      <c r="AA20002" s="50"/>
      <c r="AE20002" s="50"/>
    </row>
    <row r="20003" spans="23:31">
      <c r="W20003" s="50"/>
      <c r="AA20003" s="50"/>
      <c r="AE20003" s="50"/>
    </row>
    <row r="20004" spans="23:31">
      <c r="W20004" s="50"/>
      <c r="AA20004" s="50"/>
      <c r="AE20004" s="50"/>
    </row>
    <row r="20005" spans="23:31">
      <c r="W20005" s="50"/>
      <c r="AA20005" s="50"/>
      <c r="AE20005" s="50"/>
    </row>
    <row r="20006" spans="23:31">
      <c r="W20006" s="50"/>
      <c r="AA20006" s="50"/>
      <c r="AE20006" s="50"/>
    </row>
    <row r="20007" spans="23:31">
      <c r="W20007" s="50"/>
      <c r="AA20007" s="50"/>
      <c r="AE20007" s="50"/>
    </row>
    <row r="20008" spans="23:31">
      <c r="W20008" s="50"/>
      <c r="AA20008" s="50"/>
      <c r="AE20008" s="50"/>
    </row>
    <row r="20009" spans="23:31">
      <c r="W20009" s="50"/>
      <c r="AA20009" s="50"/>
      <c r="AE20009" s="50"/>
    </row>
    <row r="20010" spans="23:31">
      <c r="W20010" s="50"/>
      <c r="AA20010" s="50"/>
      <c r="AE20010" s="50"/>
    </row>
    <row r="20011" spans="23:31">
      <c r="W20011" s="50"/>
      <c r="AA20011" s="50"/>
      <c r="AE20011" s="50"/>
    </row>
    <row r="20012" spans="23:31">
      <c r="W20012" s="50"/>
      <c r="AA20012" s="50"/>
      <c r="AE20012" s="50"/>
    </row>
    <row r="20013" spans="23:31">
      <c r="W20013" s="50"/>
      <c r="AA20013" s="50"/>
      <c r="AE20013" s="50"/>
    </row>
    <row r="20014" spans="23:31">
      <c r="W20014" s="50"/>
      <c r="AA20014" s="50"/>
      <c r="AE20014" s="50"/>
    </row>
    <row r="20015" spans="23:31">
      <c r="W20015" s="50"/>
      <c r="AA20015" s="50"/>
      <c r="AE20015" s="50"/>
    </row>
    <row r="20016" spans="23:31">
      <c r="W20016" s="50"/>
      <c r="AA20016" s="50"/>
      <c r="AE20016" s="50"/>
    </row>
    <row r="20017" spans="23:31">
      <c r="W20017" s="50"/>
      <c r="AA20017" s="50"/>
      <c r="AE20017" s="50"/>
    </row>
    <row r="20018" spans="23:31">
      <c r="W20018" s="50"/>
      <c r="AA20018" s="50"/>
      <c r="AE20018" s="50"/>
    </row>
    <row r="20019" spans="23:31">
      <c r="W20019" s="50"/>
      <c r="AA20019" s="50"/>
      <c r="AE20019" s="50"/>
    </row>
    <row r="20020" spans="23:31">
      <c r="W20020" s="50"/>
      <c r="AA20020" s="50"/>
      <c r="AE20020" s="50"/>
    </row>
    <row r="20021" spans="23:31">
      <c r="W20021" s="50"/>
      <c r="AA20021" s="50"/>
      <c r="AE20021" s="50"/>
    </row>
    <row r="20022" spans="23:31">
      <c r="W20022" s="50"/>
      <c r="AA20022" s="50"/>
      <c r="AE20022" s="50"/>
    </row>
    <row r="20023" spans="23:31">
      <c r="W20023" s="50"/>
      <c r="AA20023" s="50"/>
      <c r="AE20023" s="50"/>
    </row>
    <row r="20024" spans="23:31">
      <c r="W20024" s="50"/>
      <c r="AA20024" s="50"/>
      <c r="AE20024" s="50"/>
    </row>
    <row r="20025" spans="23:31">
      <c r="W20025" s="50"/>
      <c r="AA20025" s="50"/>
      <c r="AE20025" s="50"/>
    </row>
    <row r="20026" spans="23:31">
      <c r="W20026" s="50"/>
      <c r="AA20026" s="50"/>
      <c r="AE20026" s="50"/>
    </row>
    <row r="20027" spans="23:31">
      <c r="W20027" s="50"/>
      <c r="AA20027" s="50"/>
      <c r="AE20027" s="50"/>
    </row>
    <row r="20028" spans="23:31">
      <c r="W20028" s="50"/>
      <c r="AA20028" s="50"/>
      <c r="AE20028" s="50"/>
    </row>
    <row r="20029" spans="23:31">
      <c r="W20029" s="50"/>
      <c r="AA20029" s="50"/>
      <c r="AE20029" s="50"/>
    </row>
    <row r="20030" spans="23:31">
      <c r="W20030" s="50"/>
      <c r="AA20030" s="50"/>
      <c r="AE20030" s="50"/>
    </row>
    <row r="20031" spans="23:31">
      <c r="W20031" s="50"/>
      <c r="AA20031" s="50"/>
      <c r="AE20031" s="50"/>
    </row>
    <row r="20032" spans="23:31">
      <c r="W20032" s="50"/>
      <c r="AA20032" s="50"/>
      <c r="AE20032" s="50"/>
    </row>
    <row r="20033" spans="23:31">
      <c r="W20033" s="50"/>
      <c r="AA20033" s="50"/>
      <c r="AE20033" s="50"/>
    </row>
    <row r="20034" spans="23:31">
      <c r="W20034" s="50"/>
      <c r="AA20034" s="50"/>
      <c r="AE20034" s="50"/>
    </row>
    <row r="20035" spans="23:31">
      <c r="W20035" s="50"/>
      <c r="AA20035" s="50"/>
      <c r="AE20035" s="50"/>
    </row>
    <row r="20036" spans="23:31">
      <c r="W20036" s="50"/>
      <c r="AA20036" s="50"/>
      <c r="AE20036" s="50"/>
    </row>
    <row r="20037" spans="23:31">
      <c r="W20037" s="50"/>
      <c r="AA20037" s="50"/>
      <c r="AE20037" s="50"/>
    </row>
    <row r="20038" spans="23:31">
      <c r="W20038" s="50"/>
      <c r="AA20038" s="50"/>
      <c r="AE20038" s="50"/>
    </row>
    <row r="20039" spans="23:31">
      <c r="W20039" s="50"/>
      <c r="AA20039" s="50"/>
      <c r="AE20039" s="50"/>
    </row>
    <row r="20040" spans="23:31">
      <c r="W20040" s="50"/>
      <c r="AA20040" s="50"/>
      <c r="AE20040" s="50"/>
    </row>
    <row r="20041" spans="23:31">
      <c r="W20041" s="50"/>
      <c r="AA20041" s="50"/>
      <c r="AE20041" s="50"/>
    </row>
    <row r="20042" spans="23:31">
      <c r="W20042" s="50"/>
      <c r="AA20042" s="50"/>
      <c r="AE20042" s="50"/>
    </row>
    <row r="20043" spans="23:31">
      <c r="W20043" s="50"/>
      <c r="AA20043" s="50"/>
      <c r="AE20043" s="50"/>
    </row>
    <row r="20044" spans="23:31">
      <c r="W20044" s="50"/>
      <c r="AA20044" s="50"/>
      <c r="AE20044" s="50"/>
    </row>
    <row r="20045" spans="23:31">
      <c r="W20045" s="50"/>
      <c r="AA20045" s="50"/>
      <c r="AE20045" s="50"/>
    </row>
    <row r="20046" spans="23:31">
      <c r="W20046" s="50"/>
      <c r="AA20046" s="50"/>
      <c r="AE20046" s="50"/>
    </row>
    <row r="20047" spans="23:31">
      <c r="W20047" s="50"/>
      <c r="AA20047" s="50"/>
      <c r="AE20047" s="50"/>
    </row>
    <row r="20048" spans="23:31">
      <c r="W20048" s="50"/>
      <c r="AA20048" s="50"/>
      <c r="AE20048" s="50"/>
    </row>
    <row r="20049" spans="23:31">
      <c r="W20049" s="50"/>
      <c r="AA20049" s="50"/>
      <c r="AE20049" s="50"/>
    </row>
    <row r="20050" spans="23:31">
      <c r="W20050" s="50"/>
      <c r="AA20050" s="50"/>
      <c r="AE20050" s="50"/>
    </row>
    <row r="20051" spans="23:31">
      <c r="W20051" s="50"/>
      <c r="AA20051" s="50"/>
      <c r="AE20051" s="50"/>
    </row>
    <row r="20052" spans="23:31">
      <c r="W20052" s="50"/>
      <c r="AA20052" s="50"/>
      <c r="AE20052" s="50"/>
    </row>
    <row r="20053" spans="23:31">
      <c r="W20053" s="50"/>
      <c r="AA20053" s="50"/>
      <c r="AE20053" s="50"/>
    </row>
    <row r="20054" spans="23:31">
      <c r="W20054" s="50"/>
      <c r="AA20054" s="50"/>
      <c r="AE20054" s="50"/>
    </row>
    <row r="20055" spans="23:31">
      <c r="W20055" s="50"/>
      <c r="AA20055" s="50"/>
      <c r="AE20055" s="50"/>
    </row>
    <row r="20056" spans="23:31">
      <c r="W20056" s="50"/>
      <c r="AA20056" s="50"/>
      <c r="AE20056" s="50"/>
    </row>
    <row r="20057" spans="23:31">
      <c r="W20057" s="50"/>
      <c r="AA20057" s="50"/>
      <c r="AE20057" s="50"/>
    </row>
    <row r="20058" spans="23:31">
      <c r="W20058" s="50"/>
      <c r="AA20058" s="50"/>
      <c r="AE20058" s="50"/>
    </row>
    <row r="20059" spans="23:31">
      <c r="W20059" s="50"/>
      <c r="AA20059" s="50"/>
      <c r="AE20059" s="50"/>
    </row>
    <row r="20060" spans="23:31">
      <c r="W20060" s="50"/>
      <c r="AA20060" s="50"/>
      <c r="AE20060" s="50"/>
    </row>
    <row r="20061" spans="23:31">
      <c r="W20061" s="50"/>
      <c r="AA20061" s="50"/>
      <c r="AE20061" s="50"/>
    </row>
    <row r="20062" spans="23:31">
      <c r="W20062" s="50"/>
      <c r="AA20062" s="50"/>
      <c r="AE20062" s="50"/>
    </row>
    <row r="20063" spans="23:31">
      <c r="W20063" s="50"/>
      <c r="AA20063" s="50"/>
      <c r="AE20063" s="50"/>
    </row>
    <row r="20064" spans="23:31">
      <c r="W20064" s="50"/>
      <c r="AA20064" s="50"/>
      <c r="AE20064" s="50"/>
    </row>
    <row r="20065" spans="23:31">
      <c r="W20065" s="50"/>
      <c r="AA20065" s="50"/>
      <c r="AE20065" s="50"/>
    </row>
    <row r="20066" spans="23:31">
      <c r="W20066" s="50"/>
      <c r="AA20066" s="50"/>
      <c r="AE20066" s="50"/>
    </row>
    <row r="20067" spans="23:31">
      <c r="W20067" s="50"/>
      <c r="AA20067" s="50"/>
      <c r="AE20067" s="50"/>
    </row>
    <row r="20068" spans="23:31">
      <c r="W20068" s="50"/>
      <c r="AA20068" s="50"/>
      <c r="AE20068" s="50"/>
    </row>
    <row r="20069" spans="23:31">
      <c r="W20069" s="50"/>
      <c r="AA20069" s="50"/>
      <c r="AE20069" s="50"/>
    </row>
    <row r="20070" spans="23:31">
      <c r="W20070" s="50"/>
      <c r="AA20070" s="50"/>
      <c r="AE20070" s="50"/>
    </row>
    <row r="20071" spans="23:31">
      <c r="W20071" s="50"/>
      <c r="AA20071" s="50"/>
      <c r="AE20071" s="50"/>
    </row>
    <row r="20072" spans="23:31">
      <c r="W20072" s="50"/>
      <c r="AA20072" s="50"/>
      <c r="AE20072" s="50"/>
    </row>
    <row r="20073" spans="23:31">
      <c r="W20073" s="50"/>
      <c r="AA20073" s="50"/>
      <c r="AE20073" s="50"/>
    </row>
    <row r="20074" spans="23:31">
      <c r="W20074" s="50"/>
      <c r="AA20074" s="50"/>
      <c r="AE20074" s="50"/>
    </row>
    <row r="20075" spans="23:31">
      <c r="W20075" s="50"/>
      <c r="AA20075" s="50"/>
      <c r="AE20075" s="50"/>
    </row>
    <row r="20076" spans="23:31">
      <c r="W20076" s="50"/>
      <c r="AA20076" s="50"/>
      <c r="AE20076" s="50"/>
    </row>
    <row r="20077" spans="23:31">
      <c r="W20077" s="50"/>
      <c r="AA20077" s="50"/>
      <c r="AE20077" s="50"/>
    </row>
    <row r="20078" spans="23:31">
      <c r="W20078" s="50"/>
      <c r="AA20078" s="50"/>
      <c r="AE20078" s="50"/>
    </row>
    <row r="20079" spans="23:31">
      <c r="W20079" s="50"/>
      <c r="AA20079" s="50"/>
      <c r="AE20079" s="50"/>
    </row>
    <row r="20080" spans="23:31">
      <c r="W20080" s="50"/>
      <c r="AA20080" s="50"/>
      <c r="AE20080" s="50"/>
    </row>
    <row r="20081" spans="23:31">
      <c r="W20081" s="50"/>
      <c r="AA20081" s="50"/>
      <c r="AE20081" s="50"/>
    </row>
    <row r="20082" spans="23:31">
      <c r="W20082" s="50"/>
      <c r="AA20082" s="50"/>
      <c r="AE20082" s="50"/>
    </row>
    <row r="20083" spans="23:31">
      <c r="W20083" s="50"/>
      <c r="AA20083" s="50"/>
      <c r="AE20083" s="50"/>
    </row>
    <row r="20084" spans="23:31">
      <c r="W20084" s="50"/>
      <c r="AA20084" s="50"/>
      <c r="AE20084" s="50"/>
    </row>
    <row r="20085" spans="23:31">
      <c r="W20085" s="50"/>
      <c r="AA20085" s="50"/>
      <c r="AE20085" s="50"/>
    </row>
    <row r="20086" spans="23:31">
      <c r="W20086" s="50"/>
      <c r="AA20086" s="50"/>
      <c r="AE20086" s="50"/>
    </row>
    <row r="20087" spans="23:31">
      <c r="W20087" s="50"/>
      <c r="AA20087" s="50"/>
      <c r="AE20087" s="50"/>
    </row>
    <row r="20088" spans="23:31">
      <c r="W20088" s="50"/>
      <c r="AA20088" s="50"/>
      <c r="AE20088" s="50"/>
    </row>
    <row r="20089" spans="23:31">
      <c r="W20089" s="50"/>
      <c r="AA20089" s="50"/>
      <c r="AE20089" s="50"/>
    </row>
    <row r="20090" spans="23:31">
      <c r="W20090" s="50"/>
      <c r="AA20090" s="50"/>
      <c r="AE20090" s="50"/>
    </row>
    <row r="20091" spans="23:31">
      <c r="W20091" s="50"/>
      <c r="AA20091" s="50"/>
      <c r="AE20091" s="50"/>
    </row>
    <row r="20092" spans="23:31">
      <c r="W20092" s="50"/>
      <c r="AA20092" s="50"/>
      <c r="AE20092" s="50"/>
    </row>
    <row r="20093" spans="23:31">
      <c r="W20093" s="50"/>
      <c r="AA20093" s="50"/>
      <c r="AE20093" s="50"/>
    </row>
    <row r="20094" spans="23:31">
      <c r="W20094" s="50"/>
      <c r="AA20094" s="50"/>
      <c r="AE20094" s="50"/>
    </row>
    <row r="20095" spans="23:31">
      <c r="W20095" s="50"/>
      <c r="AA20095" s="50"/>
      <c r="AE20095" s="50"/>
    </row>
    <row r="20096" spans="23:31">
      <c r="W20096" s="50"/>
      <c r="AA20096" s="50"/>
      <c r="AE20096" s="50"/>
    </row>
    <row r="20097" spans="23:31">
      <c r="W20097" s="50"/>
      <c r="AA20097" s="50"/>
      <c r="AE20097" s="50"/>
    </row>
    <row r="20098" spans="23:31">
      <c r="W20098" s="50"/>
      <c r="AA20098" s="50"/>
      <c r="AE20098" s="50"/>
    </row>
    <row r="20099" spans="23:31">
      <c r="W20099" s="50"/>
      <c r="AA20099" s="50"/>
      <c r="AE20099" s="50"/>
    </row>
    <row r="20100" spans="23:31">
      <c r="W20100" s="50"/>
      <c r="AA20100" s="50"/>
      <c r="AE20100" s="50"/>
    </row>
    <row r="20101" spans="23:31">
      <c r="W20101" s="50"/>
      <c r="AA20101" s="50"/>
      <c r="AE20101" s="50"/>
    </row>
    <row r="20102" spans="23:31">
      <c r="W20102" s="50"/>
      <c r="AA20102" s="50"/>
      <c r="AE20102" s="50"/>
    </row>
    <row r="20103" spans="23:31">
      <c r="W20103" s="50"/>
      <c r="AA20103" s="50"/>
      <c r="AE20103" s="50"/>
    </row>
    <row r="20104" spans="23:31">
      <c r="W20104" s="50"/>
      <c r="AA20104" s="50"/>
      <c r="AE20104" s="50"/>
    </row>
    <row r="20105" spans="23:31">
      <c r="W20105" s="50"/>
      <c r="AA20105" s="50"/>
      <c r="AE20105" s="50"/>
    </row>
    <row r="20106" spans="23:31">
      <c r="W20106" s="50"/>
      <c r="AA20106" s="50"/>
      <c r="AE20106" s="50"/>
    </row>
    <row r="20107" spans="23:31">
      <c r="W20107" s="50"/>
      <c r="AA20107" s="50"/>
      <c r="AE20107" s="50"/>
    </row>
    <row r="20108" spans="23:31">
      <c r="W20108" s="50"/>
      <c r="AA20108" s="50"/>
      <c r="AE20108" s="50"/>
    </row>
    <row r="20109" spans="23:31">
      <c r="W20109" s="50"/>
      <c r="AA20109" s="50"/>
      <c r="AE20109" s="50"/>
    </row>
    <row r="20110" spans="23:31">
      <c r="W20110" s="50"/>
      <c r="AA20110" s="50"/>
      <c r="AE20110" s="50"/>
    </row>
    <row r="20111" spans="23:31">
      <c r="W20111" s="50"/>
      <c r="AA20111" s="50"/>
      <c r="AE20111" s="50"/>
    </row>
    <row r="20112" spans="23:31">
      <c r="W20112" s="50"/>
      <c r="AA20112" s="50"/>
      <c r="AE20112" s="50"/>
    </row>
    <row r="20113" spans="23:31">
      <c r="W20113" s="50"/>
      <c r="AA20113" s="50"/>
      <c r="AE20113" s="50"/>
    </row>
    <row r="20114" spans="23:31">
      <c r="W20114" s="50"/>
      <c r="AA20114" s="50"/>
      <c r="AE20114" s="50"/>
    </row>
    <row r="20115" spans="23:31">
      <c r="W20115" s="50"/>
      <c r="AA20115" s="50"/>
      <c r="AE20115" s="50"/>
    </row>
    <row r="20116" spans="23:31">
      <c r="W20116" s="50"/>
      <c r="AA20116" s="50"/>
      <c r="AE20116" s="50"/>
    </row>
    <row r="20117" spans="23:31">
      <c r="W20117" s="50"/>
      <c r="AA20117" s="50"/>
      <c r="AE20117" s="50"/>
    </row>
    <row r="20118" spans="23:31">
      <c r="W20118" s="50"/>
      <c r="AA20118" s="50"/>
      <c r="AE20118" s="50"/>
    </row>
    <row r="20119" spans="23:31">
      <c r="W20119" s="50"/>
      <c r="AA20119" s="50"/>
      <c r="AE20119" s="50"/>
    </row>
    <row r="20120" spans="23:31">
      <c r="W20120" s="50"/>
      <c r="AA20120" s="50"/>
      <c r="AE20120" s="50"/>
    </row>
    <row r="20121" spans="23:31">
      <c r="W20121" s="50"/>
      <c r="AA20121" s="50"/>
      <c r="AE20121" s="50"/>
    </row>
    <row r="20122" spans="23:31">
      <c r="W20122" s="50"/>
      <c r="AA20122" s="50"/>
      <c r="AE20122" s="50"/>
    </row>
    <row r="20123" spans="23:31">
      <c r="W20123" s="50"/>
      <c r="AA20123" s="50"/>
      <c r="AE20123" s="50"/>
    </row>
    <row r="20124" spans="23:31">
      <c r="W20124" s="50"/>
      <c r="AA20124" s="50"/>
      <c r="AE20124" s="50"/>
    </row>
    <row r="20125" spans="23:31">
      <c r="W20125" s="50"/>
      <c r="AA20125" s="50"/>
      <c r="AE20125" s="50"/>
    </row>
    <row r="20126" spans="23:31">
      <c r="W20126" s="50"/>
      <c r="AA20126" s="50"/>
      <c r="AE20126" s="50"/>
    </row>
    <row r="20127" spans="23:31">
      <c r="W20127" s="50"/>
      <c r="AA20127" s="50"/>
      <c r="AE20127" s="50"/>
    </row>
    <row r="20128" spans="23:31">
      <c r="W20128" s="50"/>
      <c r="AA20128" s="50"/>
      <c r="AE20128" s="50"/>
    </row>
    <row r="20129" spans="23:31">
      <c r="W20129" s="50"/>
      <c r="AA20129" s="50"/>
      <c r="AE20129" s="50"/>
    </row>
    <row r="20130" spans="23:31">
      <c r="W20130" s="50"/>
      <c r="AA20130" s="50"/>
      <c r="AE20130" s="50"/>
    </row>
    <row r="20131" spans="23:31">
      <c r="W20131" s="50"/>
      <c r="AA20131" s="50"/>
      <c r="AE20131" s="50"/>
    </row>
    <row r="20132" spans="23:31">
      <c r="W20132" s="50"/>
      <c r="AA20132" s="50"/>
      <c r="AE20132" s="50"/>
    </row>
    <row r="20133" spans="23:31">
      <c r="W20133" s="50"/>
      <c r="AA20133" s="50"/>
      <c r="AE20133" s="50"/>
    </row>
    <row r="20134" spans="23:31">
      <c r="W20134" s="50"/>
      <c r="AA20134" s="50"/>
      <c r="AE20134" s="50"/>
    </row>
    <row r="20135" spans="23:31">
      <c r="W20135" s="50"/>
      <c r="AA20135" s="50"/>
      <c r="AE20135" s="50"/>
    </row>
    <row r="20136" spans="23:31">
      <c r="W20136" s="50"/>
      <c r="AA20136" s="50"/>
      <c r="AE20136" s="50"/>
    </row>
    <row r="20137" spans="23:31">
      <c r="W20137" s="50"/>
      <c r="AA20137" s="50"/>
      <c r="AE20137" s="50"/>
    </row>
    <row r="20138" spans="23:31">
      <c r="W20138" s="50"/>
      <c r="AA20138" s="50"/>
      <c r="AE20138" s="50"/>
    </row>
    <row r="20139" spans="23:31">
      <c r="W20139" s="50"/>
      <c r="AA20139" s="50"/>
      <c r="AE20139" s="50"/>
    </row>
    <row r="20140" spans="23:31">
      <c r="W20140" s="50"/>
      <c r="AA20140" s="50"/>
      <c r="AE20140" s="50"/>
    </row>
    <row r="20141" spans="23:31">
      <c r="W20141" s="50"/>
      <c r="AA20141" s="50"/>
      <c r="AE20141" s="50"/>
    </row>
    <row r="20142" spans="23:31">
      <c r="W20142" s="50"/>
      <c r="AA20142" s="50"/>
      <c r="AE20142" s="50"/>
    </row>
    <row r="20143" spans="23:31">
      <c r="W20143" s="50"/>
      <c r="AA20143" s="50"/>
      <c r="AE20143" s="50"/>
    </row>
    <row r="20144" spans="23:31">
      <c r="W20144" s="50"/>
      <c r="AA20144" s="50"/>
      <c r="AE20144" s="50"/>
    </row>
    <row r="20145" spans="23:31">
      <c r="W20145" s="50"/>
      <c r="AA20145" s="50"/>
      <c r="AE20145" s="50"/>
    </row>
    <row r="20146" spans="23:31">
      <c r="W20146" s="50"/>
      <c r="AA20146" s="50"/>
      <c r="AE20146" s="50"/>
    </row>
    <row r="20147" spans="23:31">
      <c r="W20147" s="50"/>
      <c r="AA20147" s="50"/>
      <c r="AE20147" s="50"/>
    </row>
    <row r="20148" spans="23:31">
      <c r="W20148" s="50"/>
      <c r="AA20148" s="50"/>
      <c r="AE20148" s="50"/>
    </row>
    <row r="20149" spans="23:31">
      <c r="W20149" s="50"/>
      <c r="AA20149" s="50"/>
      <c r="AE20149" s="50"/>
    </row>
    <row r="20150" spans="23:31">
      <c r="W20150" s="50"/>
      <c r="AA20150" s="50"/>
      <c r="AE20150" s="50"/>
    </row>
    <row r="20151" spans="23:31">
      <c r="W20151" s="50"/>
      <c r="AA20151" s="50"/>
      <c r="AE20151" s="50"/>
    </row>
    <row r="20152" spans="23:31">
      <c r="W20152" s="50"/>
      <c r="AA20152" s="50"/>
      <c r="AE20152" s="50"/>
    </row>
    <row r="20153" spans="23:31">
      <c r="W20153" s="50"/>
      <c r="AA20153" s="50"/>
      <c r="AE20153" s="50"/>
    </row>
    <row r="20154" spans="23:31">
      <c r="W20154" s="50"/>
      <c r="AA20154" s="50"/>
      <c r="AE20154" s="50"/>
    </row>
    <row r="20155" spans="23:31">
      <c r="W20155" s="50"/>
      <c r="AA20155" s="50"/>
      <c r="AE20155" s="50"/>
    </row>
    <row r="20156" spans="23:31">
      <c r="W20156" s="50"/>
      <c r="AA20156" s="50"/>
      <c r="AE20156" s="50"/>
    </row>
    <row r="20157" spans="23:31">
      <c r="W20157" s="50"/>
      <c r="AA20157" s="50"/>
      <c r="AE20157" s="50"/>
    </row>
    <row r="20158" spans="23:31">
      <c r="W20158" s="50"/>
      <c r="AA20158" s="50"/>
      <c r="AE20158" s="50"/>
    </row>
    <row r="20159" spans="23:31">
      <c r="W20159" s="50"/>
      <c r="AA20159" s="50"/>
      <c r="AE20159" s="50"/>
    </row>
    <row r="20160" spans="23:31">
      <c r="W20160" s="50"/>
      <c r="AA20160" s="50"/>
      <c r="AE20160" s="50"/>
    </row>
    <row r="20161" spans="23:31">
      <c r="W20161" s="50"/>
      <c r="AA20161" s="50"/>
      <c r="AE20161" s="50"/>
    </row>
    <row r="20162" spans="23:31">
      <c r="W20162" s="50"/>
      <c r="AA20162" s="50"/>
      <c r="AE20162" s="50"/>
    </row>
    <row r="20163" spans="23:31">
      <c r="W20163" s="50"/>
      <c r="AA20163" s="50"/>
      <c r="AE20163" s="50"/>
    </row>
    <row r="20164" spans="23:31">
      <c r="W20164" s="50"/>
      <c r="AA20164" s="50"/>
      <c r="AE20164" s="50"/>
    </row>
    <row r="20165" spans="23:31">
      <c r="W20165" s="50"/>
      <c r="AA20165" s="50"/>
      <c r="AE20165" s="50"/>
    </row>
    <row r="20166" spans="23:31">
      <c r="W20166" s="50"/>
      <c r="AA20166" s="50"/>
      <c r="AE20166" s="50"/>
    </row>
    <row r="20167" spans="23:31">
      <c r="W20167" s="50"/>
      <c r="AA20167" s="50"/>
      <c r="AE20167" s="50"/>
    </row>
    <row r="20168" spans="23:31">
      <c r="W20168" s="50"/>
      <c r="AA20168" s="50"/>
      <c r="AE20168" s="50"/>
    </row>
    <row r="20169" spans="23:31">
      <c r="W20169" s="50"/>
      <c r="AA20169" s="50"/>
      <c r="AE20169" s="50"/>
    </row>
    <row r="20170" spans="23:31">
      <c r="W20170" s="50"/>
      <c r="AA20170" s="50"/>
      <c r="AE20170" s="50"/>
    </row>
    <row r="20171" spans="23:31">
      <c r="W20171" s="50"/>
      <c r="AA20171" s="50"/>
      <c r="AE20171" s="50"/>
    </row>
    <row r="20172" spans="23:31">
      <c r="W20172" s="50"/>
      <c r="AA20172" s="50"/>
      <c r="AE20172" s="50"/>
    </row>
    <row r="20173" spans="23:31">
      <c r="W20173" s="50"/>
      <c r="AA20173" s="50"/>
      <c r="AE20173" s="50"/>
    </row>
    <row r="20174" spans="23:31">
      <c r="W20174" s="50"/>
      <c r="AA20174" s="50"/>
      <c r="AE20174" s="50"/>
    </row>
    <row r="20175" spans="23:31">
      <c r="W20175" s="50"/>
      <c r="AA20175" s="50"/>
      <c r="AE20175" s="50"/>
    </row>
    <row r="20176" spans="23:31">
      <c r="W20176" s="50"/>
      <c r="AA20176" s="50"/>
      <c r="AE20176" s="50"/>
    </row>
    <row r="20177" spans="23:31">
      <c r="W20177" s="50"/>
      <c r="AA20177" s="50"/>
      <c r="AE20177" s="50"/>
    </row>
    <row r="20178" spans="23:31">
      <c r="W20178" s="50"/>
      <c r="AA20178" s="50"/>
      <c r="AE20178" s="50"/>
    </row>
    <row r="20179" spans="23:31">
      <c r="W20179" s="50"/>
      <c r="AA20179" s="50"/>
      <c r="AE20179" s="50"/>
    </row>
    <row r="20180" spans="23:31">
      <c r="W20180" s="50"/>
      <c r="AA20180" s="50"/>
      <c r="AE20180" s="50"/>
    </row>
    <row r="20181" spans="23:31">
      <c r="W20181" s="50"/>
      <c r="AA20181" s="50"/>
      <c r="AE20181" s="50"/>
    </row>
    <row r="20182" spans="23:31">
      <c r="W20182" s="50"/>
      <c r="AA20182" s="50"/>
      <c r="AE20182" s="50"/>
    </row>
    <row r="20183" spans="23:31">
      <c r="W20183" s="50"/>
      <c r="AA20183" s="50"/>
      <c r="AE20183" s="50"/>
    </row>
    <row r="20184" spans="23:31">
      <c r="W20184" s="50"/>
      <c r="AA20184" s="50"/>
      <c r="AE20184" s="50"/>
    </row>
    <row r="20185" spans="23:31">
      <c r="W20185" s="50"/>
      <c r="AA20185" s="50"/>
      <c r="AE20185" s="50"/>
    </row>
    <row r="20186" spans="23:31">
      <c r="W20186" s="50"/>
      <c r="AA20186" s="50"/>
      <c r="AE20186" s="50"/>
    </row>
    <row r="20187" spans="23:31">
      <c r="W20187" s="50"/>
      <c r="AA20187" s="50"/>
      <c r="AE20187" s="50"/>
    </row>
    <row r="20188" spans="23:31">
      <c r="W20188" s="50"/>
      <c r="AA20188" s="50"/>
      <c r="AE20188" s="50"/>
    </row>
    <row r="20189" spans="23:31">
      <c r="W20189" s="50"/>
      <c r="AA20189" s="50"/>
      <c r="AE20189" s="50"/>
    </row>
    <row r="20190" spans="23:31">
      <c r="W20190" s="50"/>
      <c r="AA20190" s="50"/>
      <c r="AE20190" s="50"/>
    </row>
    <row r="20191" spans="23:31">
      <c r="W20191" s="50"/>
      <c r="AA20191" s="50"/>
      <c r="AE20191" s="50"/>
    </row>
    <row r="20192" spans="23:31">
      <c r="W20192" s="50"/>
      <c r="AA20192" s="50"/>
      <c r="AE20192" s="50"/>
    </row>
    <row r="20193" spans="23:31">
      <c r="W20193" s="50"/>
      <c r="AA20193" s="50"/>
      <c r="AE20193" s="50"/>
    </row>
    <row r="20194" spans="23:31">
      <c r="W20194" s="50"/>
      <c r="AA20194" s="50"/>
      <c r="AE20194" s="50"/>
    </row>
    <row r="20195" spans="23:31">
      <c r="W20195" s="50"/>
      <c r="AA20195" s="50"/>
      <c r="AE20195" s="50"/>
    </row>
    <row r="20196" spans="23:31">
      <c r="W20196" s="50"/>
      <c r="AA20196" s="50"/>
      <c r="AE20196" s="50"/>
    </row>
    <row r="20197" spans="23:31">
      <c r="W20197" s="50"/>
      <c r="AA20197" s="50"/>
      <c r="AE20197" s="50"/>
    </row>
    <row r="20198" spans="23:31">
      <c r="W20198" s="50"/>
      <c r="AA20198" s="50"/>
      <c r="AE20198" s="50"/>
    </row>
    <row r="20199" spans="23:31">
      <c r="W20199" s="50"/>
      <c r="AA20199" s="50"/>
      <c r="AE20199" s="50"/>
    </row>
    <row r="20200" spans="23:31">
      <c r="W20200" s="50"/>
      <c r="AA20200" s="50"/>
      <c r="AE20200" s="50"/>
    </row>
    <row r="20201" spans="23:31">
      <c r="W20201" s="50"/>
      <c r="AA20201" s="50"/>
      <c r="AE20201" s="50"/>
    </row>
    <row r="20202" spans="23:31">
      <c r="W20202" s="50"/>
      <c r="AA20202" s="50"/>
      <c r="AE20202" s="50"/>
    </row>
    <row r="20203" spans="23:31">
      <c r="W20203" s="50"/>
      <c r="AA20203" s="50"/>
      <c r="AE20203" s="50"/>
    </row>
    <row r="20204" spans="23:31">
      <c r="W20204" s="50"/>
      <c r="AA20204" s="50"/>
      <c r="AE20204" s="50"/>
    </row>
    <row r="20205" spans="23:31">
      <c r="W20205" s="50"/>
      <c r="AA20205" s="50"/>
      <c r="AE20205" s="50"/>
    </row>
    <row r="20206" spans="23:31">
      <c r="W20206" s="50"/>
      <c r="AA20206" s="50"/>
      <c r="AE20206" s="50"/>
    </row>
    <row r="20207" spans="23:31">
      <c r="W20207" s="50"/>
      <c r="AA20207" s="50"/>
      <c r="AE20207" s="50"/>
    </row>
    <row r="20208" spans="23:31">
      <c r="W20208" s="50"/>
      <c r="AA20208" s="50"/>
      <c r="AE20208" s="50"/>
    </row>
    <row r="20209" spans="23:31">
      <c r="W20209" s="50"/>
      <c r="AA20209" s="50"/>
      <c r="AE20209" s="50"/>
    </row>
    <row r="20210" spans="23:31">
      <c r="W20210" s="50"/>
      <c r="AA20210" s="50"/>
      <c r="AE20210" s="50"/>
    </row>
    <row r="20211" spans="23:31">
      <c r="W20211" s="50"/>
      <c r="AA20211" s="50"/>
      <c r="AE20211" s="50"/>
    </row>
    <row r="20212" spans="23:31">
      <c r="W20212" s="50"/>
      <c r="AA20212" s="50"/>
      <c r="AE20212" s="50"/>
    </row>
    <row r="20213" spans="23:31">
      <c r="W20213" s="50"/>
      <c r="AA20213" s="50"/>
      <c r="AE20213" s="50"/>
    </row>
    <row r="20214" spans="23:31">
      <c r="W20214" s="50"/>
      <c r="AA20214" s="50"/>
      <c r="AE20214" s="50"/>
    </row>
    <row r="20215" spans="23:31">
      <c r="W20215" s="50"/>
      <c r="AA20215" s="50"/>
      <c r="AE20215" s="50"/>
    </row>
    <row r="20216" spans="23:31">
      <c r="W20216" s="50"/>
      <c r="AA20216" s="50"/>
      <c r="AE20216" s="50"/>
    </row>
    <row r="20217" spans="23:31">
      <c r="W20217" s="50"/>
      <c r="AA20217" s="50"/>
      <c r="AE20217" s="50"/>
    </row>
    <row r="20218" spans="23:31">
      <c r="W20218" s="50"/>
      <c r="AA20218" s="50"/>
      <c r="AE20218" s="50"/>
    </row>
    <row r="20219" spans="23:31">
      <c r="W20219" s="50"/>
      <c r="AA20219" s="50"/>
      <c r="AE20219" s="50"/>
    </row>
    <row r="20220" spans="23:31">
      <c r="W20220" s="50"/>
      <c r="AA20220" s="50"/>
      <c r="AE20220" s="50"/>
    </row>
    <row r="20221" spans="23:31">
      <c r="W20221" s="50"/>
      <c r="AA20221" s="50"/>
      <c r="AE20221" s="50"/>
    </row>
    <row r="20222" spans="23:31">
      <c r="W20222" s="50"/>
      <c r="AA20222" s="50"/>
      <c r="AE20222" s="50"/>
    </row>
    <row r="20223" spans="23:31">
      <c r="W20223" s="50"/>
      <c r="AA20223" s="50"/>
      <c r="AE20223" s="50"/>
    </row>
    <row r="20224" spans="23:31">
      <c r="W20224" s="50"/>
      <c r="AA20224" s="50"/>
      <c r="AE20224" s="50"/>
    </row>
    <row r="20225" spans="23:31">
      <c r="W20225" s="50"/>
      <c r="AA20225" s="50"/>
      <c r="AE20225" s="50"/>
    </row>
    <row r="20226" spans="23:31">
      <c r="W20226" s="50"/>
      <c r="AA20226" s="50"/>
      <c r="AE20226" s="50"/>
    </row>
    <row r="20227" spans="23:31">
      <c r="W20227" s="50"/>
      <c r="AA20227" s="50"/>
      <c r="AE20227" s="50"/>
    </row>
    <row r="20228" spans="23:31">
      <c r="W20228" s="50"/>
      <c r="AA20228" s="50"/>
      <c r="AE20228" s="50"/>
    </row>
    <row r="20229" spans="23:31">
      <c r="W20229" s="50"/>
      <c r="AA20229" s="50"/>
      <c r="AE20229" s="50"/>
    </row>
    <row r="20230" spans="23:31">
      <c r="W20230" s="50"/>
      <c r="AA20230" s="50"/>
      <c r="AE20230" s="50"/>
    </row>
    <row r="20231" spans="23:31">
      <c r="W20231" s="50"/>
      <c r="AA20231" s="50"/>
      <c r="AE20231" s="50"/>
    </row>
    <row r="20232" spans="23:31">
      <c r="W20232" s="50"/>
      <c r="AA20232" s="50"/>
      <c r="AE20232" s="50"/>
    </row>
    <row r="20233" spans="23:31">
      <c r="W20233" s="50"/>
      <c r="AA20233" s="50"/>
      <c r="AE20233" s="50"/>
    </row>
    <row r="20234" spans="23:31">
      <c r="W20234" s="50"/>
      <c r="AA20234" s="50"/>
      <c r="AE20234" s="50"/>
    </row>
    <row r="20235" spans="23:31">
      <c r="W20235" s="50"/>
      <c r="AA20235" s="50"/>
      <c r="AE20235" s="50"/>
    </row>
    <row r="20236" spans="23:31">
      <c r="W20236" s="50"/>
      <c r="AA20236" s="50"/>
      <c r="AE20236" s="50"/>
    </row>
    <row r="20237" spans="23:31">
      <c r="W20237" s="50"/>
      <c r="AA20237" s="50"/>
      <c r="AE20237" s="50"/>
    </row>
    <row r="20238" spans="23:31">
      <c r="W20238" s="50"/>
      <c r="AA20238" s="50"/>
      <c r="AE20238" s="50"/>
    </row>
    <row r="20239" spans="23:31">
      <c r="W20239" s="50"/>
      <c r="AA20239" s="50"/>
      <c r="AE20239" s="50"/>
    </row>
    <row r="20240" spans="23:31">
      <c r="W20240" s="50"/>
      <c r="AA20240" s="50"/>
      <c r="AE20240" s="50"/>
    </row>
    <row r="20241" spans="23:31">
      <c r="W20241" s="50"/>
      <c r="AA20241" s="50"/>
      <c r="AE20241" s="50"/>
    </row>
    <row r="20242" spans="23:31">
      <c r="W20242" s="50"/>
      <c r="AA20242" s="50"/>
      <c r="AE20242" s="50"/>
    </row>
    <row r="20243" spans="23:31">
      <c r="W20243" s="50"/>
      <c r="AA20243" s="50"/>
      <c r="AE20243" s="50"/>
    </row>
    <row r="20244" spans="23:31">
      <c r="W20244" s="50"/>
      <c r="AA20244" s="50"/>
      <c r="AE20244" s="50"/>
    </row>
    <row r="20245" spans="23:31">
      <c r="W20245" s="50"/>
      <c r="AA20245" s="50"/>
      <c r="AE20245" s="50"/>
    </row>
    <row r="20246" spans="23:31">
      <c r="W20246" s="50"/>
      <c r="AA20246" s="50"/>
      <c r="AE20246" s="50"/>
    </row>
    <row r="20247" spans="23:31">
      <c r="W20247" s="50"/>
      <c r="AA20247" s="50"/>
      <c r="AE20247" s="50"/>
    </row>
    <row r="20248" spans="23:31">
      <c r="W20248" s="50"/>
      <c r="AA20248" s="50"/>
      <c r="AE20248" s="50"/>
    </row>
    <row r="20249" spans="23:31">
      <c r="W20249" s="50"/>
      <c r="AA20249" s="50"/>
      <c r="AE20249" s="50"/>
    </row>
    <row r="20250" spans="23:31">
      <c r="W20250" s="50"/>
      <c r="AA20250" s="50"/>
      <c r="AE20250" s="50"/>
    </row>
    <row r="20251" spans="23:31">
      <c r="W20251" s="50"/>
      <c r="AA20251" s="50"/>
      <c r="AE20251" s="50"/>
    </row>
    <row r="20252" spans="23:31">
      <c r="W20252" s="50"/>
      <c r="AA20252" s="50"/>
      <c r="AE20252" s="50"/>
    </row>
    <row r="20253" spans="23:31">
      <c r="W20253" s="50"/>
      <c r="AA20253" s="50"/>
      <c r="AE20253" s="50"/>
    </row>
    <row r="20254" spans="23:31">
      <c r="W20254" s="50"/>
      <c r="AA20254" s="50"/>
      <c r="AE20254" s="50"/>
    </row>
    <row r="20255" spans="23:31">
      <c r="W20255" s="50"/>
      <c r="AA20255" s="50"/>
      <c r="AE20255" s="50"/>
    </row>
    <row r="20256" spans="23:31">
      <c r="W20256" s="50"/>
      <c r="AA20256" s="50"/>
      <c r="AE20256" s="50"/>
    </row>
    <row r="20257" spans="23:31">
      <c r="W20257" s="50"/>
      <c r="AA20257" s="50"/>
      <c r="AE20257" s="50"/>
    </row>
    <row r="20258" spans="23:31">
      <c r="W20258" s="50"/>
      <c r="AA20258" s="50"/>
      <c r="AE20258" s="50"/>
    </row>
    <row r="20259" spans="23:31">
      <c r="W20259" s="50"/>
      <c r="AA20259" s="50"/>
      <c r="AE20259" s="50"/>
    </row>
    <row r="20260" spans="23:31">
      <c r="W20260" s="50"/>
      <c r="AA20260" s="50"/>
      <c r="AE20260" s="50"/>
    </row>
    <row r="20261" spans="23:31">
      <c r="W20261" s="50"/>
      <c r="AA20261" s="50"/>
      <c r="AE20261" s="50"/>
    </row>
    <row r="20262" spans="23:31">
      <c r="W20262" s="50"/>
      <c r="AA20262" s="50"/>
      <c r="AE20262" s="50"/>
    </row>
    <row r="20263" spans="23:31">
      <c r="W20263" s="50"/>
      <c r="AA20263" s="50"/>
      <c r="AE20263" s="50"/>
    </row>
    <row r="20264" spans="23:31">
      <c r="W20264" s="50"/>
      <c r="AA20264" s="50"/>
      <c r="AE20264" s="50"/>
    </row>
    <row r="20265" spans="23:31">
      <c r="W20265" s="50"/>
      <c r="AA20265" s="50"/>
      <c r="AE20265" s="50"/>
    </row>
    <row r="20266" spans="23:31">
      <c r="W20266" s="50"/>
      <c r="AA20266" s="50"/>
      <c r="AE20266" s="50"/>
    </row>
    <row r="20267" spans="23:31">
      <c r="W20267" s="50"/>
      <c r="AA20267" s="50"/>
      <c r="AE20267" s="50"/>
    </row>
    <row r="20268" spans="23:31">
      <c r="W20268" s="50"/>
      <c r="AA20268" s="50"/>
      <c r="AE20268" s="50"/>
    </row>
    <row r="20269" spans="23:31">
      <c r="W20269" s="50"/>
      <c r="AA20269" s="50"/>
      <c r="AE20269" s="50"/>
    </row>
    <row r="20270" spans="23:31">
      <c r="W20270" s="50"/>
      <c r="AA20270" s="50"/>
      <c r="AE20270" s="50"/>
    </row>
    <row r="20271" spans="23:31">
      <c r="W20271" s="50"/>
      <c r="AA20271" s="50"/>
      <c r="AE20271" s="50"/>
    </row>
    <row r="20272" spans="23:31">
      <c r="W20272" s="50"/>
      <c r="AA20272" s="50"/>
      <c r="AE20272" s="50"/>
    </row>
    <row r="20273" spans="23:31">
      <c r="W20273" s="50"/>
      <c r="AA20273" s="50"/>
      <c r="AE20273" s="50"/>
    </row>
    <row r="20274" spans="23:31">
      <c r="W20274" s="50"/>
      <c r="AA20274" s="50"/>
      <c r="AE20274" s="50"/>
    </row>
    <row r="20275" spans="23:31">
      <c r="W20275" s="50"/>
      <c r="AA20275" s="50"/>
      <c r="AE20275" s="50"/>
    </row>
    <row r="20276" spans="23:31">
      <c r="W20276" s="50"/>
      <c r="AA20276" s="50"/>
      <c r="AE20276" s="50"/>
    </row>
    <row r="20277" spans="23:31">
      <c r="W20277" s="50"/>
      <c r="AA20277" s="50"/>
      <c r="AE20277" s="50"/>
    </row>
    <row r="20278" spans="23:31">
      <c r="W20278" s="50"/>
      <c r="AA20278" s="50"/>
      <c r="AE20278" s="50"/>
    </row>
    <row r="20279" spans="23:31">
      <c r="W20279" s="50"/>
      <c r="AA20279" s="50"/>
      <c r="AE20279" s="50"/>
    </row>
    <row r="20280" spans="23:31">
      <c r="W20280" s="50"/>
      <c r="AA20280" s="50"/>
      <c r="AE20280" s="50"/>
    </row>
    <row r="20281" spans="23:31">
      <c r="W20281" s="50"/>
      <c r="AA20281" s="50"/>
      <c r="AE20281" s="50"/>
    </row>
    <row r="20282" spans="23:31">
      <c r="W20282" s="50"/>
      <c r="AA20282" s="50"/>
      <c r="AE20282" s="50"/>
    </row>
    <row r="20283" spans="23:31">
      <c r="W20283" s="50"/>
      <c r="AA20283" s="50"/>
      <c r="AE20283" s="50"/>
    </row>
    <row r="20284" spans="23:31">
      <c r="W20284" s="50"/>
      <c r="AA20284" s="50"/>
      <c r="AE20284" s="50"/>
    </row>
    <row r="20285" spans="23:31">
      <c r="W20285" s="50"/>
      <c r="AA20285" s="50"/>
      <c r="AE20285" s="50"/>
    </row>
    <row r="20286" spans="23:31">
      <c r="W20286" s="50"/>
      <c r="AA20286" s="50"/>
      <c r="AE20286" s="50"/>
    </row>
    <row r="20287" spans="23:31">
      <c r="W20287" s="50"/>
      <c r="AA20287" s="50"/>
      <c r="AE20287" s="50"/>
    </row>
    <row r="20288" spans="23:31">
      <c r="W20288" s="50"/>
      <c r="AA20288" s="50"/>
      <c r="AE20288" s="50"/>
    </row>
    <row r="20289" spans="23:31">
      <c r="W20289" s="50"/>
      <c r="AA20289" s="50"/>
      <c r="AE20289" s="50"/>
    </row>
    <row r="20290" spans="23:31">
      <c r="W20290" s="50"/>
      <c r="AA20290" s="50"/>
      <c r="AE20290" s="50"/>
    </row>
    <row r="20291" spans="23:31">
      <c r="W20291" s="50"/>
      <c r="AA20291" s="50"/>
      <c r="AE20291" s="50"/>
    </row>
    <row r="20292" spans="23:31">
      <c r="W20292" s="50"/>
      <c r="AA20292" s="50"/>
      <c r="AE20292" s="50"/>
    </row>
    <row r="20293" spans="23:31">
      <c r="W20293" s="50"/>
      <c r="AA20293" s="50"/>
      <c r="AE20293" s="50"/>
    </row>
    <row r="20294" spans="23:31">
      <c r="W20294" s="50"/>
      <c r="AA20294" s="50"/>
      <c r="AE20294" s="50"/>
    </row>
    <row r="20295" spans="23:31">
      <c r="W20295" s="50"/>
      <c r="AA20295" s="50"/>
      <c r="AE20295" s="50"/>
    </row>
    <row r="20296" spans="23:31">
      <c r="W20296" s="50"/>
      <c r="AA20296" s="50"/>
      <c r="AE20296" s="50"/>
    </row>
    <row r="20297" spans="23:31">
      <c r="W20297" s="50"/>
      <c r="AA20297" s="50"/>
      <c r="AE20297" s="50"/>
    </row>
    <row r="20298" spans="23:31">
      <c r="W20298" s="50"/>
      <c r="AA20298" s="50"/>
      <c r="AE20298" s="50"/>
    </row>
    <row r="20299" spans="23:31">
      <c r="W20299" s="50"/>
      <c r="AA20299" s="50"/>
      <c r="AE20299" s="50"/>
    </row>
    <row r="20300" spans="23:31">
      <c r="W20300" s="50"/>
      <c r="AA20300" s="50"/>
      <c r="AE20300" s="50"/>
    </row>
    <row r="20301" spans="23:31">
      <c r="W20301" s="50"/>
      <c r="AA20301" s="50"/>
      <c r="AE20301" s="50"/>
    </row>
    <row r="20302" spans="23:31">
      <c r="W20302" s="50"/>
      <c r="AA20302" s="50"/>
      <c r="AE20302" s="50"/>
    </row>
    <row r="20303" spans="23:31">
      <c r="W20303" s="50"/>
      <c r="AA20303" s="50"/>
      <c r="AE20303" s="50"/>
    </row>
    <row r="20304" spans="23:31">
      <c r="W20304" s="50"/>
      <c r="AA20304" s="50"/>
      <c r="AE20304" s="50"/>
    </row>
    <row r="20305" spans="23:31">
      <c r="W20305" s="50"/>
      <c r="AA20305" s="50"/>
      <c r="AE20305" s="50"/>
    </row>
    <row r="20306" spans="23:31">
      <c r="W20306" s="50"/>
      <c r="AA20306" s="50"/>
      <c r="AE20306" s="50"/>
    </row>
    <row r="20307" spans="23:31">
      <c r="W20307" s="50"/>
      <c r="AA20307" s="50"/>
      <c r="AE20307" s="50"/>
    </row>
    <row r="20308" spans="23:31">
      <c r="W20308" s="50"/>
      <c r="AA20308" s="50"/>
      <c r="AE20308" s="50"/>
    </row>
    <row r="20309" spans="23:31">
      <c r="W20309" s="50"/>
      <c r="AA20309" s="50"/>
      <c r="AE20309" s="50"/>
    </row>
    <row r="20310" spans="23:31">
      <c r="W20310" s="50"/>
      <c r="AA20310" s="50"/>
      <c r="AE20310" s="50"/>
    </row>
    <row r="20311" spans="23:31">
      <c r="W20311" s="50"/>
      <c r="AA20311" s="50"/>
      <c r="AE20311" s="50"/>
    </row>
    <row r="20312" spans="23:31">
      <c r="W20312" s="50"/>
      <c r="AA20312" s="50"/>
      <c r="AE20312" s="50"/>
    </row>
    <row r="20313" spans="23:31">
      <c r="W20313" s="50"/>
      <c r="AA20313" s="50"/>
      <c r="AE20313" s="50"/>
    </row>
    <row r="20314" spans="23:31">
      <c r="W20314" s="50"/>
      <c r="AA20314" s="50"/>
      <c r="AE20314" s="50"/>
    </row>
    <row r="20315" spans="23:31">
      <c r="W20315" s="50"/>
      <c r="AA20315" s="50"/>
      <c r="AE20315" s="50"/>
    </row>
    <row r="20316" spans="23:31">
      <c r="W20316" s="50"/>
      <c r="AA20316" s="50"/>
      <c r="AE20316" s="50"/>
    </row>
    <row r="20317" spans="23:31">
      <c r="W20317" s="50"/>
      <c r="AA20317" s="50"/>
      <c r="AE20317" s="50"/>
    </row>
    <row r="20318" spans="23:31">
      <c r="W20318" s="50"/>
      <c r="AA20318" s="50"/>
      <c r="AE20318" s="50"/>
    </row>
    <row r="20319" spans="23:31">
      <c r="W20319" s="50"/>
      <c r="AA20319" s="50"/>
      <c r="AE20319" s="50"/>
    </row>
    <row r="20320" spans="23:31">
      <c r="W20320" s="50"/>
      <c r="AA20320" s="50"/>
      <c r="AE20320" s="50"/>
    </row>
    <row r="20321" spans="23:31">
      <c r="W20321" s="50"/>
      <c r="AA20321" s="50"/>
      <c r="AE20321" s="50"/>
    </row>
    <row r="20322" spans="23:31">
      <c r="W20322" s="50"/>
      <c r="AA20322" s="50"/>
      <c r="AE20322" s="50"/>
    </row>
    <row r="20323" spans="23:31">
      <c r="W20323" s="50"/>
      <c r="AA20323" s="50"/>
      <c r="AE20323" s="50"/>
    </row>
    <row r="20324" spans="23:31">
      <c r="W20324" s="50"/>
      <c r="AA20324" s="50"/>
      <c r="AE20324" s="50"/>
    </row>
    <row r="20325" spans="23:31">
      <c r="W20325" s="50"/>
      <c r="AA20325" s="50"/>
      <c r="AE20325" s="50"/>
    </row>
    <row r="20326" spans="23:31">
      <c r="W20326" s="50"/>
      <c r="AA20326" s="50"/>
      <c r="AE20326" s="50"/>
    </row>
    <row r="20327" spans="23:31">
      <c r="W20327" s="50"/>
      <c r="AA20327" s="50"/>
      <c r="AE20327" s="50"/>
    </row>
    <row r="20328" spans="23:31">
      <c r="W20328" s="50"/>
      <c r="AA20328" s="50"/>
      <c r="AE20328" s="50"/>
    </row>
    <row r="20329" spans="23:31">
      <c r="W20329" s="50"/>
      <c r="AA20329" s="50"/>
      <c r="AE20329" s="50"/>
    </row>
    <row r="20330" spans="23:31">
      <c r="W20330" s="50"/>
      <c r="AA20330" s="50"/>
      <c r="AE20330" s="50"/>
    </row>
    <row r="20331" spans="23:31">
      <c r="W20331" s="50"/>
      <c r="AA20331" s="50"/>
      <c r="AE20331" s="50"/>
    </row>
    <row r="20332" spans="23:31">
      <c r="W20332" s="50"/>
      <c r="AA20332" s="50"/>
      <c r="AE20332" s="50"/>
    </row>
    <row r="20333" spans="23:31">
      <c r="W20333" s="50"/>
      <c r="AA20333" s="50"/>
      <c r="AE20333" s="50"/>
    </row>
    <row r="20334" spans="23:31">
      <c r="W20334" s="50"/>
      <c r="AA20334" s="50"/>
      <c r="AE20334" s="50"/>
    </row>
    <row r="20335" spans="23:31">
      <c r="W20335" s="50"/>
      <c r="AA20335" s="50"/>
      <c r="AE20335" s="50"/>
    </row>
    <row r="20336" spans="23:31">
      <c r="W20336" s="50"/>
      <c r="AA20336" s="50"/>
      <c r="AE20336" s="50"/>
    </row>
    <row r="20337" spans="23:31">
      <c r="W20337" s="50"/>
      <c r="AA20337" s="50"/>
      <c r="AE20337" s="50"/>
    </row>
    <row r="20338" spans="23:31">
      <c r="W20338" s="50"/>
      <c r="AA20338" s="50"/>
      <c r="AE20338" s="50"/>
    </row>
    <row r="20339" spans="23:31">
      <c r="W20339" s="50"/>
      <c r="AA20339" s="50"/>
      <c r="AE20339" s="50"/>
    </row>
    <row r="20340" spans="23:31">
      <c r="W20340" s="50"/>
      <c r="AA20340" s="50"/>
      <c r="AE20340" s="50"/>
    </row>
    <row r="20341" spans="23:31">
      <c r="W20341" s="50"/>
      <c r="AA20341" s="50"/>
      <c r="AE20341" s="50"/>
    </row>
    <row r="20342" spans="23:31">
      <c r="W20342" s="50"/>
      <c r="AA20342" s="50"/>
      <c r="AE20342" s="50"/>
    </row>
    <row r="20343" spans="23:31">
      <c r="W20343" s="50"/>
      <c r="AA20343" s="50"/>
      <c r="AE20343" s="50"/>
    </row>
    <row r="20344" spans="23:31">
      <c r="W20344" s="50"/>
      <c r="AA20344" s="50"/>
      <c r="AE20344" s="50"/>
    </row>
    <row r="20345" spans="23:31">
      <c r="W20345" s="50"/>
      <c r="AA20345" s="50"/>
      <c r="AE20345" s="50"/>
    </row>
    <row r="20346" spans="23:31">
      <c r="W20346" s="50"/>
      <c r="AA20346" s="50"/>
      <c r="AE20346" s="50"/>
    </row>
    <row r="20347" spans="23:31">
      <c r="W20347" s="50"/>
      <c r="AA20347" s="50"/>
      <c r="AE20347" s="50"/>
    </row>
    <row r="20348" spans="23:31">
      <c r="W20348" s="50"/>
      <c r="AA20348" s="50"/>
      <c r="AE20348" s="50"/>
    </row>
    <row r="20349" spans="23:31">
      <c r="W20349" s="50"/>
      <c r="AA20349" s="50"/>
      <c r="AE20349" s="50"/>
    </row>
    <row r="20350" spans="23:31">
      <c r="W20350" s="50"/>
      <c r="AA20350" s="50"/>
      <c r="AE20350" s="50"/>
    </row>
    <row r="20351" spans="23:31">
      <c r="W20351" s="50"/>
      <c r="AA20351" s="50"/>
      <c r="AE20351" s="50"/>
    </row>
    <row r="20352" spans="23:31">
      <c r="W20352" s="50"/>
      <c r="AA20352" s="50"/>
      <c r="AE20352" s="50"/>
    </row>
    <row r="20353" spans="23:31">
      <c r="W20353" s="50"/>
      <c r="AA20353" s="50"/>
      <c r="AE20353" s="50"/>
    </row>
    <row r="20354" spans="23:31">
      <c r="W20354" s="50"/>
      <c r="AA20354" s="50"/>
      <c r="AE20354" s="50"/>
    </row>
    <row r="20355" spans="23:31">
      <c r="W20355" s="50"/>
      <c r="AA20355" s="50"/>
      <c r="AE20355" s="50"/>
    </row>
    <row r="20356" spans="23:31">
      <c r="W20356" s="50"/>
      <c r="AA20356" s="50"/>
      <c r="AE20356" s="50"/>
    </row>
    <row r="20357" spans="23:31">
      <c r="W20357" s="50"/>
      <c r="AA20357" s="50"/>
      <c r="AE20357" s="50"/>
    </row>
    <row r="20358" spans="23:31">
      <c r="W20358" s="50"/>
      <c r="AA20358" s="50"/>
      <c r="AE20358" s="50"/>
    </row>
    <row r="20359" spans="23:31">
      <c r="W20359" s="50"/>
      <c r="AA20359" s="50"/>
      <c r="AE20359" s="50"/>
    </row>
    <row r="20360" spans="23:31">
      <c r="W20360" s="50"/>
      <c r="AA20360" s="50"/>
      <c r="AE20360" s="50"/>
    </row>
    <row r="20361" spans="23:31">
      <c r="W20361" s="50"/>
      <c r="AA20361" s="50"/>
      <c r="AE20361" s="50"/>
    </row>
    <row r="20362" spans="23:31">
      <c r="W20362" s="50"/>
      <c r="AA20362" s="50"/>
      <c r="AE20362" s="50"/>
    </row>
    <row r="20363" spans="23:31">
      <c r="W20363" s="50"/>
      <c r="AA20363" s="50"/>
      <c r="AE20363" s="50"/>
    </row>
    <row r="20364" spans="23:31">
      <c r="W20364" s="50"/>
      <c r="AA20364" s="50"/>
      <c r="AE20364" s="50"/>
    </row>
    <row r="20365" spans="23:31">
      <c r="W20365" s="50"/>
      <c r="AA20365" s="50"/>
      <c r="AE20365" s="50"/>
    </row>
    <row r="20366" spans="23:31">
      <c r="W20366" s="50"/>
      <c r="AA20366" s="50"/>
      <c r="AE20366" s="50"/>
    </row>
    <row r="20367" spans="23:31">
      <c r="W20367" s="50"/>
      <c r="AA20367" s="50"/>
      <c r="AE20367" s="50"/>
    </row>
    <row r="20368" spans="23:31">
      <c r="W20368" s="50"/>
      <c r="AA20368" s="50"/>
      <c r="AE20368" s="50"/>
    </row>
    <row r="20369" spans="23:31">
      <c r="W20369" s="50"/>
      <c r="AA20369" s="50"/>
      <c r="AE20369" s="50"/>
    </row>
    <row r="20370" spans="23:31">
      <c r="W20370" s="50"/>
      <c r="AA20370" s="50"/>
      <c r="AE20370" s="50"/>
    </row>
    <row r="20371" spans="23:31">
      <c r="W20371" s="50"/>
      <c r="AA20371" s="50"/>
      <c r="AE20371" s="50"/>
    </row>
    <row r="20372" spans="23:31">
      <c r="W20372" s="50"/>
      <c r="AA20372" s="50"/>
      <c r="AE20372" s="50"/>
    </row>
    <row r="20373" spans="23:31">
      <c r="W20373" s="50"/>
      <c r="AA20373" s="50"/>
      <c r="AE20373" s="50"/>
    </row>
    <row r="20374" spans="23:31">
      <c r="W20374" s="50"/>
      <c r="AA20374" s="50"/>
      <c r="AE20374" s="50"/>
    </row>
    <row r="20375" spans="23:31">
      <c r="W20375" s="50"/>
      <c r="AA20375" s="50"/>
      <c r="AE20375" s="50"/>
    </row>
    <row r="20376" spans="23:31">
      <c r="W20376" s="50"/>
      <c r="AA20376" s="50"/>
      <c r="AE20376" s="50"/>
    </row>
    <row r="20377" spans="23:31">
      <c r="W20377" s="50"/>
      <c r="AA20377" s="50"/>
      <c r="AE20377" s="50"/>
    </row>
    <row r="20378" spans="23:31">
      <c r="W20378" s="50"/>
      <c r="AA20378" s="50"/>
      <c r="AE20378" s="50"/>
    </row>
    <row r="20379" spans="23:31">
      <c r="W20379" s="50"/>
      <c r="AA20379" s="50"/>
      <c r="AE20379" s="50"/>
    </row>
    <row r="20380" spans="23:31">
      <c r="W20380" s="50"/>
      <c r="AA20380" s="50"/>
      <c r="AE20380" s="50"/>
    </row>
    <row r="20381" spans="23:31">
      <c r="W20381" s="50"/>
      <c r="AA20381" s="50"/>
      <c r="AE20381" s="50"/>
    </row>
    <row r="20382" spans="23:31">
      <c r="W20382" s="50"/>
      <c r="AA20382" s="50"/>
      <c r="AE20382" s="50"/>
    </row>
    <row r="20383" spans="23:31">
      <c r="W20383" s="50"/>
      <c r="AA20383" s="50"/>
      <c r="AE20383" s="50"/>
    </row>
    <row r="20384" spans="23:31">
      <c r="W20384" s="50"/>
      <c r="AA20384" s="50"/>
      <c r="AE20384" s="50"/>
    </row>
    <row r="20385" spans="23:31">
      <c r="W20385" s="50"/>
      <c r="AA20385" s="50"/>
      <c r="AE20385" s="50"/>
    </row>
    <row r="20386" spans="23:31">
      <c r="W20386" s="50"/>
      <c r="AA20386" s="50"/>
      <c r="AE20386" s="50"/>
    </row>
    <row r="20387" spans="23:31">
      <c r="W20387" s="50"/>
      <c r="AA20387" s="50"/>
      <c r="AE20387" s="50"/>
    </row>
    <row r="20388" spans="23:31">
      <c r="W20388" s="50"/>
      <c r="AA20388" s="50"/>
      <c r="AE20388" s="50"/>
    </row>
    <row r="20389" spans="23:31">
      <c r="W20389" s="50"/>
      <c r="AA20389" s="50"/>
      <c r="AE20389" s="50"/>
    </row>
    <row r="20390" spans="23:31">
      <c r="W20390" s="50"/>
      <c r="AA20390" s="50"/>
      <c r="AE20390" s="50"/>
    </row>
    <row r="20391" spans="23:31">
      <c r="W20391" s="50"/>
      <c r="AA20391" s="50"/>
      <c r="AE20391" s="50"/>
    </row>
    <row r="20392" spans="23:31">
      <c r="W20392" s="50"/>
      <c r="AA20392" s="50"/>
      <c r="AE20392" s="50"/>
    </row>
    <row r="20393" spans="23:31">
      <c r="W20393" s="50"/>
      <c r="AA20393" s="50"/>
      <c r="AE20393" s="50"/>
    </row>
    <row r="20394" spans="23:31">
      <c r="W20394" s="50"/>
      <c r="AA20394" s="50"/>
      <c r="AE20394" s="50"/>
    </row>
    <row r="20395" spans="23:31">
      <c r="W20395" s="50"/>
      <c r="AA20395" s="50"/>
      <c r="AE20395" s="50"/>
    </row>
    <row r="20396" spans="23:31">
      <c r="W20396" s="50"/>
      <c r="AA20396" s="50"/>
      <c r="AE20396" s="50"/>
    </row>
    <row r="20397" spans="23:31">
      <c r="W20397" s="50"/>
      <c r="AA20397" s="50"/>
      <c r="AE20397" s="50"/>
    </row>
    <row r="20398" spans="23:31">
      <c r="W20398" s="50"/>
      <c r="AA20398" s="50"/>
      <c r="AE20398" s="50"/>
    </row>
    <row r="20399" spans="23:31">
      <c r="W20399" s="50"/>
      <c r="AA20399" s="50"/>
      <c r="AE20399" s="50"/>
    </row>
    <row r="20400" spans="23:31">
      <c r="W20400" s="50"/>
      <c r="AA20400" s="50"/>
      <c r="AE20400" s="50"/>
    </row>
    <row r="20401" spans="23:31">
      <c r="W20401" s="50"/>
      <c r="AA20401" s="50"/>
      <c r="AE20401" s="50"/>
    </row>
    <row r="20402" spans="23:31">
      <c r="W20402" s="50"/>
      <c r="AA20402" s="50"/>
      <c r="AE20402" s="50"/>
    </row>
    <row r="20403" spans="23:31">
      <c r="W20403" s="50"/>
      <c r="AA20403" s="50"/>
      <c r="AE20403" s="50"/>
    </row>
    <row r="20404" spans="23:31">
      <c r="W20404" s="50"/>
      <c r="AA20404" s="50"/>
      <c r="AE20404" s="50"/>
    </row>
    <row r="20405" spans="23:31">
      <c r="W20405" s="50"/>
      <c r="AA20405" s="50"/>
      <c r="AE20405" s="50"/>
    </row>
    <row r="20406" spans="23:31">
      <c r="W20406" s="50"/>
      <c r="AA20406" s="50"/>
      <c r="AE20406" s="50"/>
    </row>
    <row r="20407" spans="23:31">
      <c r="W20407" s="50"/>
      <c r="AA20407" s="50"/>
      <c r="AE20407" s="50"/>
    </row>
    <row r="20408" spans="23:31">
      <c r="W20408" s="50"/>
      <c r="AA20408" s="50"/>
      <c r="AE20408" s="50"/>
    </row>
    <row r="20409" spans="23:31">
      <c r="W20409" s="50"/>
      <c r="AA20409" s="50"/>
      <c r="AE20409" s="50"/>
    </row>
    <row r="20410" spans="23:31">
      <c r="W20410" s="50"/>
      <c r="AA20410" s="50"/>
      <c r="AE20410" s="50"/>
    </row>
    <row r="20411" spans="23:31">
      <c r="W20411" s="50"/>
      <c r="AA20411" s="50"/>
      <c r="AE20411" s="50"/>
    </row>
    <row r="20412" spans="23:31">
      <c r="W20412" s="50"/>
      <c r="AA20412" s="50"/>
      <c r="AE20412" s="50"/>
    </row>
    <row r="20413" spans="23:31">
      <c r="W20413" s="50"/>
      <c r="AA20413" s="50"/>
      <c r="AE20413" s="50"/>
    </row>
    <row r="20414" spans="23:31">
      <c r="W20414" s="50"/>
      <c r="AA20414" s="50"/>
      <c r="AE20414" s="50"/>
    </row>
    <row r="20415" spans="23:31">
      <c r="W20415" s="50"/>
      <c r="AA20415" s="50"/>
      <c r="AE20415" s="50"/>
    </row>
    <row r="20416" spans="23:31">
      <c r="W20416" s="50"/>
      <c r="AA20416" s="50"/>
      <c r="AE20416" s="50"/>
    </row>
    <row r="20417" spans="23:31">
      <c r="W20417" s="50"/>
      <c r="AA20417" s="50"/>
      <c r="AE20417" s="50"/>
    </row>
    <row r="20418" spans="23:31">
      <c r="W20418" s="50"/>
      <c r="AA20418" s="50"/>
      <c r="AE20418" s="50"/>
    </row>
    <row r="20419" spans="23:31">
      <c r="W20419" s="50"/>
      <c r="AA20419" s="50"/>
      <c r="AE20419" s="50"/>
    </row>
    <row r="20420" spans="23:31">
      <c r="W20420" s="50"/>
      <c r="AA20420" s="50"/>
      <c r="AE20420" s="50"/>
    </row>
    <row r="20421" spans="23:31">
      <c r="W20421" s="50"/>
      <c r="AA20421" s="50"/>
      <c r="AE20421" s="50"/>
    </row>
    <row r="20422" spans="23:31">
      <c r="W20422" s="50"/>
      <c r="AA20422" s="50"/>
      <c r="AE20422" s="50"/>
    </row>
    <row r="20423" spans="23:31">
      <c r="W20423" s="50"/>
      <c r="AA20423" s="50"/>
      <c r="AE20423" s="50"/>
    </row>
    <row r="20424" spans="23:31">
      <c r="W20424" s="50"/>
      <c r="AA20424" s="50"/>
      <c r="AE20424" s="50"/>
    </row>
    <row r="20425" spans="23:31">
      <c r="W20425" s="50"/>
      <c r="AA20425" s="50"/>
      <c r="AE20425" s="50"/>
    </row>
    <row r="20426" spans="23:31">
      <c r="W20426" s="50"/>
      <c r="AA20426" s="50"/>
      <c r="AE20426" s="50"/>
    </row>
    <row r="20427" spans="23:31">
      <c r="W20427" s="50"/>
      <c r="AA20427" s="50"/>
      <c r="AE20427" s="50"/>
    </row>
    <row r="20428" spans="23:31">
      <c r="W20428" s="50"/>
      <c r="AA20428" s="50"/>
      <c r="AE20428" s="50"/>
    </row>
    <row r="20429" spans="23:31">
      <c r="W20429" s="50"/>
      <c r="AA20429" s="50"/>
      <c r="AE20429" s="50"/>
    </row>
    <row r="20430" spans="23:31">
      <c r="W20430" s="50"/>
      <c r="AA20430" s="50"/>
      <c r="AE20430" s="50"/>
    </row>
    <row r="20431" spans="23:31">
      <c r="W20431" s="50"/>
      <c r="AA20431" s="50"/>
      <c r="AE20431" s="50"/>
    </row>
    <row r="20432" spans="23:31">
      <c r="W20432" s="50"/>
      <c r="AA20432" s="50"/>
      <c r="AE20432" s="50"/>
    </row>
    <row r="20433" spans="23:31">
      <c r="W20433" s="50"/>
      <c r="AA20433" s="50"/>
      <c r="AE20433" s="50"/>
    </row>
    <row r="20434" spans="23:31">
      <c r="W20434" s="50"/>
      <c r="AA20434" s="50"/>
      <c r="AE20434" s="50"/>
    </row>
    <row r="20435" spans="23:31">
      <c r="W20435" s="50"/>
      <c r="AA20435" s="50"/>
      <c r="AE20435" s="50"/>
    </row>
    <row r="20436" spans="23:31">
      <c r="W20436" s="50"/>
      <c r="AA20436" s="50"/>
      <c r="AE20436" s="50"/>
    </row>
    <row r="20437" spans="23:31">
      <c r="W20437" s="50"/>
      <c r="AA20437" s="50"/>
      <c r="AE20437" s="50"/>
    </row>
    <row r="20438" spans="23:31">
      <c r="W20438" s="50"/>
      <c r="AA20438" s="50"/>
      <c r="AE20438" s="50"/>
    </row>
    <row r="20439" spans="23:31">
      <c r="W20439" s="50"/>
      <c r="AA20439" s="50"/>
      <c r="AE20439" s="50"/>
    </row>
    <row r="20440" spans="23:31">
      <c r="W20440" s="50"/>
      <c r="AA20440" s="50"/>
      <c r="AE20440" s="50"/>
    </row>
    <row r="20441" spans="23:31">
      <c r="W20441" s="50"/>
      <c r="AA20441" s="50"/>
      <c r="AE20441" s="50"/>
    </row>
    <row r="20442" spans="23:31">
      <c r="W20442" s="50"/>
      <c r="AA20442" s="50"/>
      <c r="AE20442" s="50"/>
    </row>
    <row r="20443" spans="23:31">
      <c r="W20443" s="50"/>
      <c r="AA20443" s="50"/>
      <c r="AE20443" s="50"/>
    </row>
    <row r="20444" spans="23:31">
      <c r="W20444" s="50"/>
      <c r="AA20444" s="50"/>
      <c r="AE20444" s="50"/>
    </row>
    <row r="20445" spans="23:31">
      <c r="W20445" s="50"/>
      <c r="AA20445" s="50"/>
      <c r="AE20445" s="50"/>
    </row>
    <row r="20446" spans="23:31">
      <c r="W20446" s="50"/>
      <c r="AA20446" s="50"/>
      <c r="AE20446" s="50"/>
    </row>
    <row r="20447" spans="23:31">
      <c r="W20447" s="50"/>
      <c r="AA20447" s="50"/>
      <c r="AE20447" s="50"/>
    </row>
    <row r="20448" spans="23:31">
      <c r="W20448" s="50"/>
      <c r="AA20448" s="50"/>
      <c r="AE20448" s="50"/>
    </row>
    <row r="20449" spans="23:31">
      <c r="W20449" s="50"/>
      <c r="AA20449" s="50"/>
      <c r="AE20449" s="50"/>
    </row>
    <row r="20450" spans="23:31">
      <c r="W20450" s="50"/>
      <c r="AA20450" s="50"/>
      <c r="AE20450" s="50"/>
    </row>
    <row r="20451" spans="23:31">
      <c r="W20451" s="50"/>
      <c r="AA20451" s="50"/>
      <c r="AE20451" s="50"/>
    </row>
    <row r="20452" spans="23:31">
      <c r="W20452" s="50"/>
      <c r="AA20452" s="50"/>
      <c r="AE20452" s="50"/>
    </row>
    <row r="20453" spans="23:31">
      <c r="W20453" s="50"/>
      <c r="AA20453" s="50"/>
      <c r="AE20453" s="50"/>
    </row>
    <row r="20454" spans="23:31">
      <c r="W20454" s="50"/>
      <c r="AA20454" s="50"/>
      <c r="AE20454" s="50"/>
    </row>
    <row r="20455" spans="23:31">
      <c r="W20455" s="50"/>
      <c r="AA20455" s="50"/>
      <c r="AE20455" s="50"/>
    </row>
    <row r="20456" spans="23:31">
      <c r="W20456" s="50"/>
      <c r="AA20456" s="50"/>
      <c r="AE20456" s="50"/>
    </row>
    <row r="20457" spans="23:31">
      <c r="W20457" s="50"/>
      <c r="AA20457" s="50"/>
      <c r="AE20457" s="50"/>
    </row>
    <row r="20458" spans="23:31">
      <c r="W20458" s="50"/>
      <c r="AA20458" s="50"/>
      <c r="AE20458" s="50"/>
    </row>
    <row r="20459" spans="23:31">
      <c r="W20459" s="50"/>
      <c r="AA20459" s="50"/>
      <c r="AE20459" s="50"/>
    </row>
    <row r="20460" spans="23:31">
      <c r="W20460" s="50"/>
      <c r="AA20460" s="50"/>
      <c r="AE20460" s="50"/>
    </row>
    <row r="20461" spans="23:31">
      <c r="W20461" s="50"/>
      <c r="AA20461" s="50"/>
      <c r="AE20461" s="50"/>
    </row>
    <row r="20462" spans="23:31">
      <c r="W20462" s="50"/>
      <c r="AA20462" s="50"/>
      <c r="AE20462" s="50"/>
    </row>
    <row r="20463" spans="23:31">
      <c r="W20463" s="50"/>
      <c r="AA20463" s="50"/>
      <c r="AE20463" s="50"/>
    </row>
    <row r="20464" spans="23:31">
      <c r="W20464" s="50"/>
      <c r="AA20464" s="50"/>
      <c r="AE20464" s="50"/>
    </row>
    <row r="20465" spans="23:31">
      <c r="W20465" s="50"/>
      <c r="AA20465" s="50"/>
      <c r="AE20465" s="50"/>
    </row>
    <row r="20466" spans="23:31">
      <c r="W20466" s="50"/>
      <c r="AA20466" s="50"/>
      <c r="AE20466" s="50"/>
    </row>
    <row r="20467" spans="23:31">
      <c r="W20467" s="50"/>
      <c r="AA20467" s="50"/>
      <c r="AE20467" s="50"/>
    </row>
    <row r="20468" spans="23:31">
      <c r="W20468" s="50"/>
      <c r="AA20468" s="50"/>
      <c r="AE20468" s="50"/>
    </row>
    <row r="20469" spans="23:31">
      <c r="W20469" s="50"/>
      <c r="AA20469" s="50"/>
      <c r="AE20469" s="50"/>
    </row>
    <row r="20470" spans="23:31">
      <c r="W20470" s="50"/>
      <c r="AA20470" s="50"/>
      <c r="AE20470" s="50"/>
    </row>
    <row r="20471" spans="23:31">
      <c r="W20471" s="50"/>
      <c r="AA20471" s="50"/>
      <c r="AE20471" s="50"/>
    </row>
    <row r="20472" spans="23:31">
      <c r="W20472" s="50"/>
      <c r="AA20472" s="50"/>
      <c r="AE20472" s="50"/>
    </row>
    <row r="20473" spans="23:31">
      <c r="W20473" s="50"/>
      <c r="AA20473" s="50"/>
      <c r="AE20473" s="50"/>
    </row>
    <row r="20474" spans="23:31">
      <c r="W20474" s="50"/>
      <c r="AA20474" s="50"/>
      <c r="AE20474" s="50"/>
    </row>
    <row r="20475" spans="23:31">
      <c r="W20475" s="50"/>
      <c r="AA20475" s="50"/>
      <c r="AE20475" s="50"/>
    </row>
    <row r="20476" spans="23:31">
      <c r="W20476" s="50"/>
      <c r="AA20476" s="50"/>
      <c r="AE20476" s="50"/>
    </row>
    <row r="20477" spans="23:31">
      <c r="W20477" s="50"/>
      <c r="AA20477" s="50"/>
      <c r="AE20477" s="50"/>
    </row>
    <row r="20478" spans="23:31">
      <c r="W20478" s="50"/>
      <c r="AA20478" s="50"/>
      <c r="AE20478" s="50"/>
    </row>
    <row r="20479" spans="23:31">
      <c r="W20479" s="50"/>
      <c r="AA20479" s="50"/>
      <c r="AE20479" s="50"/>
    </row>
    <row r="20480" spans="23:31">
      <c r="W20480" s="50"/>
      <c r="AA20480" s="50"/>
      <c r="AE20480" s="50"/>
    </row>
    <row r="20481" spans="23:31">
      <c r="W20481" s="50"/>
      <c r="AA20481" s="50"/>
      <c r="AE20481" s="50"/>
    </row>
    <row r="20482" spans="23:31">
      <c r="W20482" s="50"/>
      <c r="AA20482" s="50"/>
      <c r="AE20482" s="50"/>
    </row>
    <row r="20483" spans="23:31">
      <c r="W20483" s="50"/>
      <c r="AA20483" s="50"/>
      <c r="AE20483" s="50"/>
    </row>
    <row r="20484" spans="23:31">
      <c r="W20484" s="50"/>
      <c r="AA20484" s="50"/>
      <c r="AE20484" s="50"/>
    </row>
    <row r="20485" spans="23:31">
      <c r="W20485" s="50"/>
      <c r="AA20485" s="50"/>
      <c r="AE20485" s="50"/>
    </row>
    <row r="20486" spans="23:31">
      <c r="W20486" s="50"/>
      <c r="AA20486" s="50"/>
      <c r="AE20486" s="50"/>
    </row>
    <row r="20487" spans="23:31">
      <c r="W20487" s="50"/>
      <c r="AA20487" s="50"/>
      <c r="AE20487" s="50"/>
    </row>
    <row r="20488" spans="23:31">
      <c r="W20488" s="50"/>
      <c r="AA20488" s="50"/>
      <c r="AE20488" s="50"/>
    </row>
    <row r="20489" spans="23:31">
      <c r="W20489" s="50"/>
      <c r="AA20489" s="50"/>
      <c r="AE20489" s="50"/>
    </row>
    <row r="20490" spans="23:31">
      <c r="W20490" s="50"/>
      <c r="AA20490" s="50"/>
      <c r="AE20490" s="50"/>
    </row>
    <row r="20491" spans="23:31">
      <c r="W20491" s="50"/>
      <c r="AA20491" s="50"/>
      <c r="AE20491" s="50"/>
    </row>
    <row r="20492" spans="23:31">
      <c r="W20492" s="50"/>
      <c r="AA20492" s="50"/>
      <c r="AE20492" s="50"/>
    </row>
    <row r="20493" spans="23:31">
      <c r="W20493" s="50"/>
      <c r="AA20493" s="50"/>
      <c r="AE20493" s="50"/>
    </row>
    <row r="20494" spans="23:31">
      <c r="W20494" s="50"/>
      <c r="AA20494" s="50"/>
      <c r="AE20494" s="50"/>
    </row>
    <row r="20495" spans="23:31">
      <c r="W20495" s="50"/>
      <c r="AA20495" s="50"/>
      <c r="AE20495" s="50"/>
    </row>
    <row r="20496" spans="23:31">
      <c r="W20496" s="50"/>
      <c r="AA20496" s="50"/>
      <c r="AE20496" s="50"/>
    </row>
    <row r="20497" spans="23:31">
      <c r="W20497" s="50"/>
      <c r="AA20497" s="50"/>
      <c r="AE20497" s="50"/>
    </row>
    <row r="20498" spans="23:31">
      <c r="W20498" s="50"/>
      <c r="AA20498" s="50"/>
      <c r="AE20498" s="50"/>
    </row>
    <row r="20499" spans="23:31">
      <c r="W20499" s="50"/>
      <c r="AA20499" s="50"/>
      <c r="AE20499" s="50"/>
    </row>
    <row r="20500" spans="23:31">
      <c r="W20500" s="50"/>
      <c r="AA20500" s="50"/>
      <c r="AE20500" s="50"/>
    </row>
    <row r="20501" spans="23:31">
      <c r="W20501" s="50"/>
      <c r="AA20501" s="50"/>
      <c r="AE20501" s="50"/>
    </row>
    <row r="20502" spans="23:31">
      <c r="W20502" s="50"/>
      <c r="AA20502" s="50"/>
      <c r="AE20502" s="50"/>
    </row>
    <row r="20503" spans="23:31">
      <c r="W20503" s="50"/>
      <c r="AA20503" s="50"/>
      <c r="AE20503" s="50"/>
    </row>
    <row r="20504" spans="23:31">
      <c r="W20504" s="50"/>
      <c r="AA20504" s="50"/>
      <c r="AE20504" s="50"/>
    </row>
    <row r="20505" spans="23:31">
      <c r="W20505" s="50"/>
      <c r="AA20505" s="50"/>
      <c r="AE20505" s="50"/>
    </row>
    <row r="20506" spans="23:31">
      <c r="W20506" s="50"/>
      <c r="AA20506" s="50"/>
      <c r="AE20506" s="50"/>
    </row>
    <row r="20507" spans="23:31">
      <c r="W20507" s="50"/>
      <c r="AA20507" s="50"/>
      <c r="AE20507" s="50"/>
    </row>
    <row r="20508" spans="23:31">
      <c r="W20508" s="50"/>
      <c r="AA20508" s="50"/>
      <c r="AE20508" s="50"/>
    </row>
    <row r="20509" spans="23:31">
      <c r="W20509" s="50"/>
      <c r="AA20509" s="50"/>
      <c r="AE20509" s="50"/>
    </row>
    <row r="20510" spans="23:31">
      <c r="W20510" s="50"/>
      <c r="AA20510" s="50"/>
      <c r="AE20510" s="50"/>
    </row>
    <row r="20511" spans="23:31">
      <c r="W20511" s="50"/>
      <c r="AA20511" s="50"/>
      <c r="AE20511" s="50"/>
    </row>
    <row r="20512" spans="23:31">
      <c r="W20512" s="50"/>
      <c r="AA20512" s="50"/>
      <c r="AE20512" s="50"/>
    </row>
    <row r="20513" spans="23:31">
      <c r="W20513" s="50"/>
      <c r="AA20513" s="50"/>
      <c r="AE20513" s="50"/>
    </row>
    <row r="20514" spans="23:31">
      <c r="W20514" s="50"/>
      <c r="AA20514" s="50"/>
      <c r="AE20514" s="50"/>
    </row>
    <row r="20515" spans="23:31">
      <c r="W20515" s="50"/>
      <c r="AA20515" s="50"/>
      <c r="AE20515" s="50"/>
    </row>
    <row r="20516" spans="23:31">
      <c r="W20516" s="50"/>
      <c r="AA20516" s="50"/>
      <c r="AE20516" s="50"/>
    </row>
    <row r="20517" spans="23:31">
      <c r="W20517" s="50"/>
      <c r="AA20517" s="50"/>
      <c r="AE20517" s="50"/>
    </row>
    <row r="20518" spans="23:31">
      <c r="W20518" s="50"/>
      <c r="AA20518" s="50"/>
      <c r="AE20518" s="50"/>
    </row>
    <row r="20519" spans="23:31">
      <c r="W20519" s="50"/>
      <c r="AA20519" s="50"/>
      <c r="AE20519" s="50"/>
    </row>
    <row r="20520" spans="23:31">
      <c r="W20520" s="50"/>
      <c r="AA20520" s="50"/>
      <c r="AE20520" s="50"/>
    </row>
    <row r="20521" spans="23:31">
      <c r="W20521" s="50"/>
      <c r="AA20521" s="50"/>
      <c r="AE20521" s="50"/>
    </row>
    <row r="20522" spans="23:31">
      <c r="W20522" s="50"/>
      <c r="AA20522" s="50"/>
      <c r="AE20522" s="50"/>
    </row>
    <row r="20523" spans="23:31">
      <c r="W20523" s="50"/>
      <c r="AA20523" s="50"/>
      <c r="AE20523" s="50"/>
    </row>
    <row r="20524" spans="23:31">
      <c r="W20524" s="50"/>
      <c r="AA20524" s="50"/>
      <c r="AE20524" s="50"/>
    </row>
    <row r="20525" spans="23:31">
      <c r="W20525" s="50"/>
      <c r="AA20525" s="50"/>
      <c r="AE20525" s="50"/>
    </row>
    <row r="20526" spans="23:31">
      <c r="W20526" s="50"/>
      <c r="AA20526" s="50"/>
      <c r="AE20526" s="50"/>
    </row>
    <row r="20527" spans="23:31">
      <c r="W20527" s="50"/>
      <c r="AA20527" s="50"/>
      <c r="AE20527" s="50"/>
    </row>
    <row r="20528" spans="23:31">
      <c r="W20528" s="50"/>
      <c r="AA20528" s="50"/>
      <c r="AE20528" s="50"/>
    </row>
    <row r="20529" spans="23:31">
      <c r="W20529" s="50"/>
      <c r="AA20529" s="50"/>
      <c r="AE20529" s="50"/>
    </row>
    <row r="20530" spans="23:31">
      <c r="W20530" s="50"/>
      <c r="AA20530" s="50"/>
      <c r="AE20530" s="50"/>
    </row>
    <row r="20531" spans="23:31">
      <c r="W20531" s="50"/>
      <c r="AA20531" s="50"/>
      <c r="AE20531" s="50"/>
    </row>
    <row r="20532" spans="23:31">
      <c r="W20532" s="50"/>
      <c r="AA20532" s="50"/>
      <c r="AE20532" s="50"/>
    </row>
    <row r="20533" spans="23:31">
      <c r="W20533" s="50"/>
      <c r="AA20533" s="50"/>
      <c r="AE20533" s="50"/>
    </row>
    <row r="20534" spans="23:31">
      <c r="W20534" s="50"/>
      <c r="AA20534" s="50"/>
      <c r="AE20534" s="50"/>
    </row>
    <row r="20535" spans="23:31">
      <c r="W20535" s="50"/>
      <c r="AA20535" s="50"/>
      <c r="AE20535" s="50"/>
    </row>
    <row r="20536" spans="23:31">
      <c r="W20536" s="50"/>
      <c r="AA20536" s="50"/>
      <c r="AE20536" s="50"/>
    </row>
    <row r="20537" spans="23:31">
      <c r="W20537" s="50"/>
      <c r="AA20537" s="50"/>
      <c r="AE20537" s="50"/>
    </row>
    <row r="20538" spans="23:31">
      <c r="W20538" s="50"/>
      <c r="AA20538" s="50"/>
      <c r="AE20538" s="50"/>
    </row>
    <row r="20539" spans="23:31">
      <c r="W20539" s="50"/>
      <c r="AA20539" s="50"/>
      <c r="AE20539" s="50"/>
    </row>
    <row r="20540" spans="23:31">
      <c r="W20540" s="50"/>
      <c r="AA20540" s="50"/>
      <c r="AE20540" s="50"/>
    </row>
    <row r="20541" spans="23:31">
      <c r="W20541" s="50"/>
      <c r="AA20541" s="50"/>
      <c r="AE20541" s="50"/>
    </row>
    <row r="20542" spans="23:31">
      <c r="W20542" s="50"/>
      <c r="AA20542" s="50"/>
      <c r="AE20542" s="50"/>
    </row>
    <row r="20543" spans="23:31">
      <c r="W20543" s="50"/>
      <c r="AA20543" s="50"/>
      <c r="AE20543" s="50"/>
    </row>
    <row r="20544" spans="23:31">
      <c r="W20544" s="50"/>
      <c r="AA20544" s="50"/>
      <c r="AE20544" s="50"/>
    </row>
    <row r="20545" spans="23:31">
      <c r="W20545" s="50"/>
      <c r="AA20545" s="50"/>
      <c r="AE20545" s="50"/>
    </row>
    <row r="20546" spans="23:31">
      <c r="W20546" s="50"/>
      <c r="AA20546" s="50"/>
      <c r="AE20546" s="50"/>
    </row>
    <row r="20547" spans="23:31">
      <c r="W20547" s="50"/>
      <c r="AA20547" s="50"/>
      <c r="AE20547" s="50"/>
    </row>
    <row r="20548" spans="23:31">
      <c r="W20548" s="50"/>
      <c r="AA20548" s="50"/>
      <c r="AE20548" s="50"/>
    </row>
    <row r="20549" spans="23:31">
      <c r="W20549" s="50"/>
      <c r="AA20549" s="50"/>
      <c r="AE20549" s="50"/>
    </row>
    <row r="20550" spans="23:31">
      <c r="W20550" s="50"/>
      <c r="AA20550" s="50"/>
      <c r="AE20550" s="50"/>
    </row>
    <row r="20551" spans="23:31">
      <c r="W20551" s="50"/>
      <c r="AA20551" s="50"/>
      <c r="AE20551" s="50"/>
    </row>
    <row r="20552" spans="23:31">
      <c r="W20552" s="50"/>
      <c r="AA20552" s="50"/>
      <c r="AE20552" s="50"/>
    </row>
    <row r="20553" spans="23:31">
      <c r="W20553" s="50"/>
      <c r="AA20553" s="50"/>
      <c r="AE20553" s="50"/>
    </row>
    <row r="20554" spans="23:31">
      <c r="W20554" s="50"/>
      <c r="AA20554" s="50"/>
      <c r="AE20554" s="50"/>
    </row>
    <row r="20555" spans="23:31">
      <c r="W20555" s="50"/>
      <c r="AA20555" s="50"/>
      <c r="AE20555" s="50"/>
    </row>
    <row r="20556" spans="23:31">
      <c r="W20556" s="50"/>
      <c r="AA20556" s="50"/>
      <c r="AE20556" s="50"/>
    </row>
    <row r="20557" spans="23:31">
      <c r="W20557" s="50"/>
      <c r="AA20557" s="50"/>
      <c r="AE20557" s="50"/>
    </row>
    <row r="20558" spans="23:31">
      <c r="W20558" s="50"/>
      <c r="AA20558" s="50"/>
      <c r="AE20558" s="50"/>
    </row>
    <row r="20559" spans="23:31">
      <c r="W20559" s="50"/>
      <c r="AA20559" s="50"/>
      <c r="AE20559" s="50"/>
    </row>
    <row r="20560" spans="23:31">
      <c r="W20560" s="50"/>
      <c r="AA20560" s="50"/>
      <c r="AE20560" s="50"/>
    </row>
    <row r="20561" spans="23:31">
      <c r="W20561" s="50"/>
      <c r="AA20561" s="50"/>
      <c r="AE20561" s="50"/>
    </row>
    <row r="20562" spans="23:31">
      <c r="W20562" s="50"/>
      <c r="AA20562" s="50"/>
      <c r="AE20562" s="50"/>
    </row>
    <row r="20563" spans="23:31">
      <c r="W20563" s="50"/>
      <c r="AA20563" s="50"/>
      <c r="AE20563" s="50"/>
    </row>
    <row r="20564" spans="23:31">
      <c r="W20564" s="50"/>
      <c r="AA20564" s="50"/>
      <c r="AE20564" s="50"/>
    </row>
    <row r="20565" spans="23:31">
      <c r="W20565" s="50"/>
      <c r="AA20565" s="50"/>
      <c r="AE20565" s="50"/>
    </row>
    <row r="20566" spans="23:31">
      <c r="W20566" s="50"/>
      <c r="AA20566" s="50"/>
      <c r="AE20566" s="50"/>
    </row>
    <row r="20567" spans="23:31">
      <c r="W20567" s="50"/>
      <c r="AA20567" s="50"/>
      <c r="AE20567" s="50"/>
    </row>
    <row r="20568" spans="23:31">
      <c r="W20568" s="50"/>
      <c r="AA20568" s="50"/>
      <c r="AE20568" s="50"/>
    </row>
    <row r="20569" spans="23:31">
      <c r="W20569" s="50"/>
      <c r="AA20569" s="50"/>
      <c r="AE20569" s="50"/>
    </row>
    <row r="20570" spans="23:31">
      <c r="W20570" s="50"/>
      <c r="AA20570" s="50"/>
      <c r="AE20570" s="50"/>
    </row>
    <row r="20571" spans="23:31">
      <c r="W20571" s="50"/>
      <c r="AA20571" s="50"/>
      <c r="AE20571" s="50"/>
    </row>
    <row r="20572" spans="23:31">
      <c r="W20572" s="50"/>
      <c r="AA20572" s="50"/>
      <c r="AE20572" s="50"/>
    </row>
    <row r="20573" spans="23:31">
      <c r="W20573" s="50"/>
      <c r="AA20573" s="50"/>
      <c r="AE20573" s="50"/>
    </row>
    <row r="20574" spans="23:31">
      <c r="W20574" s="50"/>
      <c r="AA20574" s="50"/>
      <c r="AE20574" s="50"/>
    </row>
    <row r="20575" spans="23:31">
      <c r="W20575" s="50"/>
      <c r="AA20575" s="50"/>
      <c r="AE20575" s="50"/>
    </row>
    <row r="20576" spans="23:31">
      <c r="W20576" s="50"/>
      <c r="AA20576" s="50"/>
      <c r="AE20576" s="50"/>
    </row>
    <row r="20577" spans="23:31">
      <c r="W20577" s="50"/>
      <c r="AA20577" s="50"/>
      <c r="AE20577" s="50"/>
    </row>
    <row r="20578" spans="23:31">
      <c r="W20578" s="50"/>
      <c r="AA20578" s="50"/>
      <c r="AE20578" s="50"/>
    </row>
    <row r="20579" spans="23:31">
      <c r="W20579" s="50"/>
      <c r="AA20579" s="50"/>
      <c r="AE20579" s="50"/>
    </row>
    <row r="20580" spans="23:31">
      <c r="W20580" s="50"/>
      <c r="AA20580" s="50"/>
      <c r="AE20580" s="50"/>
    </row>
    <row r="20581" spans="23:31">
      <c r="W20581" s="50"/>
      <c r="AA20581" s="50"/>
      <c r="AE20581" s="50"/>
    </row>
    <row r="20582" spans="23:31">
      <c r="W20582" s="50"/>
      <c r="AA20582" s="50"/>
      <c r="AE20582" s="50"/>
    </row>
    <row r="20583" spans="23:31">
      <c r="W20583" s="50"/>
      <c r="AA20583" s="50"/>
      <c r="AE20583" s="50"/>
    </row>
    <row r="20584" spans="23:31">
      <c r="W20584" s="50"/>
      <c r="AA20584" s="50"/>
      <c r="AE20584" s="50"/>
    </row>
    <row r="20585" spans="23:31">
      <c r="W20585" s="50"/>
      <c r="AA20585" s="50"/>
      <c r="AE20585" s="50"/>
    </row>
    <row r="20586" spans="23:31">
      <c r="W20586" s="50"/>
      <c r="AA20586" s="50"/>
      <c r="AE20586" s="50"/>
    </row>
    <row r="20587" spans="23:31">
      <c r="W20587" s="50"/>
      <c r="AA20587" s="50"/>
      <c r="AE20587" s="50"/>
    </row>
    <row r="20588" spans="23:31">
      <c r="W20588" s="50"/>
      <c r="AA20588" s="50"/>
      <c r="AE20588" s="50"/>
    </row>
    <row r="20589" spans="23:31">
      <c r="W20589" s="50"/>
      <c r="AA20589" s="50"/>
      <c r="AE20589" s="50"/>
    </row>
    <row r="20590" spans="23:31">
      <c r="W20590" s="50"/>
      <c r="AA20590" s="50"/>
      <c r="AE20590" s="50"/>
    </row>
    <row r="20591" spans="23:31">
      <c r="W20591" s="50"/>
      <c r="AA20591" s="50"/>
      <c r="AE20591" s="50"/>
    </row>
    <row r="20592" spans="23:31">
      <c r="W20592" s="50"/>
      <c r="AA20592" s="50"/>
      <c r="AE20592" s="50"/>
    </row>
    <row r="20593" spans="23:31">
      <c r="W20593" s="50"/>
      <c r="AA20593" s="50"/>
      <c r="AE20593" s="50"/>
    </row>
    <row r="20594" spans="23:31">
      <c r="W20594" s="50"/>
      <c r="AA20594" s="50"/>
      <c r="AE20594" s="50"/>
    </row>
    <row r="20595" spans="23:31">
      <c r="W20595" s="50"/>
      <c r="AA20595" s="50"/>
      <c r="AE20595" s="50"/>
    </row>
    <row r="20596" spans="23:31">
      <c r="W20596" s="50"/>
      <c r="AA20596" s="50"/>
      <c r="AE20596" s="50"/>
    </row>
    <row r="20597" spans="23:31">
      <c r="W20597" s="50"/>
      <c r="AA20597" s="50"/>
      <c r="AE20597" s="50"/>
    </row>
    <row r="20598" spans="23:31">
      <c r="W20598" s="50"/>
      <c r="AA20598" s="50"/>
      <c r="AE20598" s="50"/>
    </row>
    <row r="20599" spans="23:31">
      <c r="W20599" s="50"/>
      <c r="AA20599" s="50"/>
      <c r="AE20599" s="50"/>
    </row>
    <row r="20600" spans="23:31">
      <c r="W20600" s="50"/>
      <c r="AA20600" s="50"/>
      <c r="AE20600" s="50"/>
    </row>
    <row r="20601" spans="23:31">
      <c r="W20601" s="50"/>
      <c r="AA20601" s="50"/>
      <c r="AE20601" s="50"/>
    </row>
    <row r="20602" spans="23:31">
      <c r="W20602" s="50"/>
      <c r="AA20602" s="50"/>
      <c r="AE20602" s="50"/>
    </row>
    <row r="20603" spans="23:31">
      <c r="W20603" s="50"/>
      <c r="AA20603" s="50"/>
      <c r="AE20603" s="50"/>
    </row>
    <row r="20604" spans="23:31">
      <c r="W20604" s="50"/>
      <c r="AA20604" s="50"/>
      <c r="AE20604" s="50"/>
    </row>
    <row r="20605" spans="23:31">
      <c r="W20605" s="50"/>
      <c r="AA20605" s="50"/>
      <c r="AE20605" s="50"/>
    </row>
    <row r="20606" spans="23:31">
      <c r="W20606" s="50"/>
      <c r="AA20606" s="50"/>
      <c r="AE20606" s="50"/>
    </row>
    <row r="20607" spans="23:31">
      <c r="W20607" s="50"/>
      <c r="AA20607" s="50"/>
      <c r="AE20607" s="50"/>
    </row>
    <row r="20608" spans="23:31">
      <c r="W20608" s="50"/>
      <c r="AA20608" s="50"/>
      <c r="AE20608" s="50"/>
    </row>
    <row r="20609" spans="23:31">
      <c r="W20609" s="50"/>
      <c r="AA20609" s="50"/>
      <c r="AE20609" s="50"/>
    </row>
    <row r="20610" spans="23:31">
      <c r="W20610" s="50"/>
      <c r="AA20610" s="50"/>
      <c r="AE20610" s="50"/>
    </row>
    <row r="20611" spans="23:31">
      <c r="W20611" s="50"/>
      <c r="AA20611" s="50"/>
      <c r="AE20611" s="50"/>
    </row>
    <row r="20612" spans="23:31">
      <c r="W20612" s="50"/>
      <c r="AA20612" s="50"/>
      <c r="AE20612" s="50"/>
    </row>
    <row r="20613" spans="23:31">
      <c r="W20613" s="50"/>
      <c r="AA20613" s="50"/>
      <c r="AE20613" s="50"/>
    </row>
    <row r="20614" spans="23:31">
      <c r="W20614" s="50"/>
      <c r="AA20614" s="50"/>
      <c r="AE20614" s="50"/>
    </row>
    <row r="20615" spans="23:31">
      <c r="W20615" s="50"/>
      <c r="AA20615" s="50"/>
      <c r="AE20615" s="50"/>
    </row>
    <row r="20616" spans="23:31">
      <c r="W20616" s="50"/>
      <c r="AA20616" s="50"/>
      <c r="AE20616" s="50"/>
    </row>
    <row r="20617" spans="23:31">
      <c r="W20617" s="50"/>
      <c r="AA20617" s="50"/>
      <c r="AE20617" s="50"/>
    </row>
    <row r="20618" spans="23:31">
      <c r="W20618" s="50"/>
      <c r="AA20618" s="50"/>
      <c r="AE20618" s="50"/>
    </row>
    <row r="20619" spans="23:31">
      <c r="W20619" s="50"/>
      <c r="AA20619" s="50"/>
      <c r="AE20619" s="50"/>
    </row>
    <row r="20620" spans="23:31">
      <c r="W20620" s="50"/>
      <c r="AA20620" s="50"/>
      <c r="AE20620" s="50"/>
    </row>
    <row r="20621" spans="23:31">
      <c r="W20621" s="50"/>
      <c r="AA20621" s="50"/>
      <c r="AE20621" s="50"/>
    </row>
    <row r="20622" spans="23:31">
      <c r="W20622" s="50"/>
      <c r="AA20622" s="50"/>
      <c r="AE20622" s="50"/>
    </row>
    <row r="20623" spans="23:31">
      <c r="W20623" s="50"/>
      <c r="AA20623" s="50"/>
      <c r="AE20623" s="50"/>
    </row>
    <row r="20624" spans="23:31">
      <c r="W20624" s="50"/>
      <c r="AA20624" s="50"/>
      <c r="AE20624" s="50"/>
    </row>
    <row r="20625" spans="23:31">
      <c r="W20625" s="50"/>
      <c r="AA20625" s="50"/>
      <c r="AE20625" s="50"/>
    </row>
    <row r="20626" spans="23:31">
      <c r="W20626" s="50"/>
      <c r="AA20626" s="50"/>
      <c r="AE20626" s="50"/>
    </row>
    <row r="20627" spans="23:31">
      <c r="W20627" s="50"/>
      <c r="AA20627" s="50"/>
      <c r="AE20627" s="50"/>
    </row>
    <row r="20628" spans="23:31">
      <c r="W20628" s="50"/>
      <c r="AA20628" s="50"/>
      <c r="AE20628" s="50"/>
    </row>
    <row r="20629" spans="23:31">
      <c r="W20629" s="50"/>
      <c r="AA20629" s="50"/>
      <c r="AE20629" s="50"/>
    </row>
    <row r="20630" spans="23:31">
      <c r="W20630" s="50"/>
      <c r="AA20630" s="50"/>
      <c r="AE20630" s="50"/>
    </row>
    <row r="20631" spans="23:31">
      <c r="W20631" s="50"/>
      <c r="AA20631" s="50"/>
      <c r="AE20631" s="50"/>
    </row>
    <row r="20632" spans="23:31">
      <c r="W20632" s="50"/>
      <c r="AA20632" s="50"/>
      <c r="AE20632" s="50"/>
    </row>
    <row r="20633" spans="23:31">
      <c r="W20633" s="50"/>
      <c r="AA20633" s="50"/>
      <c r="AE20633" s="50"/>
    </row>
    <row r="20634" spans="23:31">
      <c r="W20634" s="50"/>
      <c r="AA20634" s="50"/>
      <c r="AE20634" s="50"/>
    </row>
    <row r="20635" spans="23:31">
      <c r="W20635" s="50"/>
      <c r="AA20635" s="50"/>
      <c r="AE20635" s="50"/>
    </row>
    <row r="20636" spans="23:31">
      <c r="W20636" s="50"/>
      <c r="AA20636" s="50"/>
      <c r="AE20636" s="50"/>
    </row>
    <row r="20637" spans="23:31">
      <c r="W20637" s="50"/>
      <c r="AA20637" s="50"/>
      <c r="AE20637" s="50"/>
    </row>
    <row r="20638" spans="23:31">
      <c r="W20638" s="50"/>
      <c r="AA20638" s="50"/>
      <c r="AE20638" s="50"/>
    </row>
    <row r="20639" spans="23:31">
      <c r="W20639" s="50"/>
      <c r="AA20639" s="50"/>
      <c r="AE20639" s="50"/>
    </row>
    <row r="20640" spans="23:31">
      <c r="W20640" s="50"/>
      <c r="AA20640" s="50"/>
      <c r="AE20640" s="50"/>
    </row>
    <row r="20641" spans="23:31">
      <c r="W20641" s="50"/>
      <c r="AA20641" s="50"/>
      <c r="AE20641" s="50"/>
    </row>
    <row r="20642" spans="23:31">
      <c r="W20642" s="50"/>
      <c r="AA20642" s="50"/>
      <c r="AE20642" s="50"/>
    </row>
    <row r="20643" spans="23:31">
      <c r="W20643" s="50"/>
      <c r="AA20643" s="50"/>
      <c r="AE20643" s="50"/>
    </row>
    <row r="20644" spans="23:31">
      <c r="W20644" s="50"/>
      <c r="AA20644" s="50"/>
      <c r="AE20644" s="50"/>
    </row>
    <row r="20645" spans="23:31">
      <c r="W20645" s="50"/>
      <c r="AA20645" s="50"/>
      <c r="AE20645" s="50"/>
    </row>
    <row r="20646" spans="23:31">
      <c r="W20646" s="50"/>
      <c r="AA20646" s="50"/>
      <c r="AE20646" s="50"/>
    </row>
    <row r="20647" spans="23:31">
      <c r="W20647" s="50"/>
      <c r="AA20647" s="50"/>
      <c r="AE20647" s="50"/>
    </row>
    <row r="20648" spans="23:31">
      <c r="W20648" s="50"/>
      <c r="AA20648" s="50"/>
      <c r="AE20648" s="50"/>
    </row>
    <row r="20649" spans="23:31">
      <c r="W20649" s="50"/>
      <c r="AA20649" s="50"/>
      <c r="AE20649" s="50"/>
    </row>
    <row r="20650" spans="23:31">
      <c r="W20650" s="50"/>
      <c r="AA20650" s="50"/>
      <c r="AE20650" s="50"/>
    </row>
    <row r="20651" spans="23:31">
      <c r="W20651" s="50"/>
      <c r="AA20651" s="50"/>
      <c r="AE20651" s="50"/>
    </row>
    <row r="20652" spans="23:31">
      <c r="W20652" s="50"/>
      <c r="AA20652" s="50"/>
      <c r="AE20652" s="50"/>
    </row>
    <row r="20653" spans="23:31">
      <c r="W20653" s="50"/>
      <c r="AA20653" s="50"/>
      <c r="AE20653" s="50"/>
    </row>
    <row r="20654" spans="23:31">
      <c r="W20654" s="50"/>
      <c r="AA20654" s="50"/>
      <c r="AE20654" s="50"/>
    </row>
    <row r="20655" spans="23:31">
      <c r="W20655" s="50"/>
      <c r="AA20655" s="50"/>
      <c r="AE20655" s="50"/>
    </row>
    <row r="20656" spans="23:31">
      <c r="W20656" s="50"/>
      <c r="AA20656" s="50"/>
      <c r="AE20656" s="50"/>
    </row>
    <row r="20657" spans="23:31">
      <c r="W20657" s="50"/>
      <c r="AA20657" s="50"/>
      <c r="AE20657" s="50"/>
    </row>
    <row r="20658" spans="23:31">
      <c r="W20658" s="50"/>
      <c r="AA20658" s="50"/>
      <c r="AE20658" s="50"/>
    </row>
    <row r="20659" spans="23:31">
      <c r="W20659" s="50"/>
      <c r="AA20659" s="50"/>
      <c r="AE20659" s="50"/>
    </row>
    <row r="20660" spans="23:31">
      <c r="W20660" s="50"/>
      <c r="AA20660" s="50"/>
      <c r="AE20660" s="50"/>
    </row>
    <row r="20661" spans="23:31">
      <c r="W20661" s="50"/>
      <c r="AA20661" s="50"/>
      <c r="AE20661" s="50"/>
    </row>
    <row r="20662" spans="23:31">
      <c r="W20662" s="50"/>
      <c r="AA20662" s="50"/>
      <c r="AE20662" s="50"/>
    </row>
    <row r="20663" spans="23:31">
      <c r="W20663" s="50"/>
      <c r="AA20663" s="50"/>
      <c r="AE20663" s="50"/>
    </row>
    <row r="20664" spans="23:31">
      <c r="W20664" s="50"/>
      <c r="AA20664" s="50"/>
      <c r="AE20664" s="50"/>
    </row>
    <row r="20665" spans="23:31">
      <c r="W20665" s="50"/>
      <c r="AA20665" s="50"/>
      <c r="AE20665" s="50"/>
    </row>
    <row r="20666" spans="23:31">
      <c r="W20666" s="50"/>
      <c r="AA20666" s="50"/>
      <c r="AE20666" s="50"/>
    </row>
    <row r="20667" spans="23:31">
      <c r="W20667" s="50"/>
      <c r="AA20667" s="50"/>
      <c r="AE20667" s="50"/>
    </row>
    <row r="20668" spans="23:31">
      <c r="W20668" s="50"/>
      <c r="AA20668" s="50"/>
      <c r="AE20668" s="50"/>
    </row>
    <row r="20669" spans="23:31">
      <c r="W20669" s="50"/>
      <c r="AA20669" s="50"/>
      <c r="AE20669" s="50"/>
    </row>
    <row r="20670" spans="23:31">
      <c r="W20670" s="50"/>
      <c r="AA20670" s="50"/>
      <c r="AE20670" s="50"/>
    </row>
    <row r="20671" spans="23:31">
      <c r="W20671" s="50"/>
      <c r="AA20671" s="50"/>
      <c r="AE20671" s="50"/>
    </row>
    <row r="20672" spans="23:31">
      <c r="W20672" s="50"/>
      <c r="AA20672" s="50"/>
      <c r="AE20672" s="50"/>
    </row>
    <row r="20673" spans="23:31">
      <c r="W20673" s="50"/>
      <c r="AA20673" s="50"/>
      <c r="AE20673" s="50"/>
    </row>
    <row r="20674" spans="23:31">
      <c r="W20674" s="50"/>
      <c r="AA20674" s="50"/>
      <c r="AE20674" s="50"/>
    </row>
    <row r="20675" spans="23:31">
      <c r="W20675" s="50"/>
      <c r="AA20675" s="50"/>
      <c r="AE20675" s="50"/>
    </row>
    <row r="20676" spans="23:31">
      <c r="W20676" s="50"/>
      <c r="AA20676" s="50"/>
      <c r="AE20676" s="50"/>
    </row>
    <row r="20677" spans="23:31">
      <c r="W20677" s="50"/>
      <c r="AA20677" s="50"/>
      <c r="AE20677" s="50"/>
    </row>
    <row r="20678" spans="23:31">
      <c r="W20678" s="50"/>
      <c r="AA20678" s="50"/>
      <c r="AE20678" s="50"/>
    </row>
    <row r="20679" spans="23:31">
      <c r="W20679" s="50"/>
      <c r="AA20679" s="50"/>
      <c r="AE20679" s="50"/>
    </row>
    <row r="20680" spans="23:31">
      <c r="W20680" s="50"/>
      <c r="AA20680" s="50"/>
      <c r="AE20680" s="50"/>
    </row>
    <row r="20681" spans="23:31">
      <c r="W20681" s="50"/>
      <c r="AA20681" s="50"/>
      <c r="AE20681" s="50"/>
    </row>
    <row r="20682" spans="23:31">
      <c r="W20682" s="50"/>
      <c r="AA20682" s="50"/>
      <c r="AE20682" s="50"/>
    </row>
    <row r="20683" spans="23:31">
      <c r="W20683" s="50"/>
      <c r="AA20683" s="50"/>
      <c r="AE20683" s="50"/>
    </row>
    <row r="20684" spans="23:31">
      <c r="W20684" s="50"/>
      <c r="AA20684" s="50"/>
      <c r="AE20684" s="50"/>
    </row>
    <row r="20685" spans="23:31">
      <c r="W20685" s="50"/>
      <c r="AA20685" s="50"/>
      <c r="AE20685" s="50"/>
    </row>
    <row r="20686" spans="23:31">
      <c r="W20686" s="50"/>
      <c r="AA20686" s="50"/>
      <c r="AE20686" s="50"/>
    </row>
    <row r="20687" spans="23:31">
      <c r="W20687" s="50"/>
      <c r="AA20687" s="50"/>
      <c r="AE20687" s="50"/>
    </row>
    <row r="20688" spans="23:31">
      <c r="W20688" s="50"/>
      <c r="AA20688" s="50"/>
      <c r="AE20688" s="50"/>
    </row>
    <row r="20689" spans="23:31">
      <c r="W20689" s="50"/>
      <c r="AA20689" s="50"/>
      <c r="AE20689" s="50"/>
    </row>
    <row r="20690" spans="23:31">
      <c r="W20690" s="50"/>
      <c r="AA20690" s="50"/>
      <c r="AE20690" s="50"/>
    </row>
    <row r="20691" spans="23:31">
      <c r="W20691" s="50"/>
      <c r="AA20691" s="50"/>
      <c r="AE20691" s="50"/>
    </row>
    <row r="20692" spans="23:31">
      <c r="W20692" s="50"/>
      <c r="AA20692" s="50"/>
      <c r="AE20692" s="50"/>
    </row>
    <row r="20693" spans="23:31">
      <c r="W20693" s="50"/>
      <c r="AA20693" s="50"/>
      <c r="AE20693" s="50"/>
    </row>
    <row r="20694" spans="23:31">
      <c r="W20694" s="50"/>
      <c r="AA20694" s="50"/>
      <c r="AE20694" s="50"/>
    </row>
    <row r="20695" spans="23:31">
      <c r="W20695" s="50"/>
      <c r="AA20695" s="50"/>
      <c r="AE20695" s="50"/>
    </row>
    <row r="20696" spans="23:31">
      <c r="W20696" s="50"/>
      <c r="AA20696" s="50"/>
      <c r="AE20696" s="50"/>
    </row>
    <row r="20697" spans="23:31">
      <c r="W20697" s="50"/>
      <c r="AA20697" s="50"/>
      <c r="AE20697" s="50"/>
    </row>
    <row r="20698" spans="23:31">
      <c r="W20698" s="50"/>
      <c r="AA20698" s="50"/>
      <c r="AE20698" s="50"/>
    </row>
    <row r="20699" spans="23:31">
      <c r="W20699" s="50"/>
      <c r="AA20699" s="50"/>
      <c r="AE20699" s="50"/>
    </row>
    <row r="20700" spans="23:31">
      <c r="W20700" s="50"/>
      <c r="AA20700" s="50"/>
      <c r="AE20700" s="50"/>
    </row>
    <row r="20701" spans="23:31">
      <c r="W20701" s="50"/>
      <c r="AA20701" s="50"/>
      <c r="AE20701" s="50"/>
    </row>
    <row r="20702" spans="23:31">
      <c r="W20702" s="50"/>
      <c r="AA20702" s="50"/>
      <c r="AE20702" s="50"/>
    </row>
    <row r="20703" spans="23:31">
      <c r="W20703" s="50"/>
      <c r="AA20703" s="50"/>
      <c r="AE20703" s="50"/>
    </row>
    <row r="20704" spans="23:31">
      <c r="W20704" s="50"/>
      <c r="AA20704" s="50"/>
      <c r="AE20704" s="50"/>
    </row>
    <row r="20705" spans="23:31">
      <c r="W20705" s="50"/>
      <c r="AA20705" s="50"/>
      <c r="AE20705" s="50"/>
    </row>
    <row r="20706" spans="23:31">
      <c r="W20706" s="50"/>
      <c r="AA20706" s="50"/>
      <c r="AE20706" s="50"/>
    </row>
    <row r="20707" spans="23:31">
      <c r="W20707" s="50"/>
      <c r="AA20707" s="50"/>
      <c r="AE20707" s="50"/>
    </row>
    <row r="20708" spans="23:31">
      <c r="W20708" s="50"/>
      <c r="AA20708" s="50"/>
      <c r="AE20708" s="50"/>
    </row>
    <row r="20709" spans="23:31">
      <c r="W20709" s="50"/>
      <c r="AA20709" s="50"/>
      <c r="AE20709" s="50"/>
    </row>
    <row r="20710" spans="23:31">
      <c r="W20710" s="50"/>
      <c r="AA20710" s="50"/>
      <c r="AE20710" s="50"/>
    </row>
    <row r="20711" spans="23:31">
      <c r="W20711" s="50"/>
      <c r="AA20711" s="50"/>
      <c r="AE20711" s="50"/>
    </row>
    <row r="20712" spans="23:31">
      <c r="W20712" s="50"/>
      <c r="AA20712" s="50"/>
      <c r="AE20712" s="50"/>
    </row>
    <row r="20713" spans="23:31">
      <c r="W20713" s="50"/>
      <c r="AA20713" s="50"/>
      <c r="AE20713" s="50"/>
    </row>
    <row r="20714" spans="23:31">
      <c r="W20714" s="50"/>
      <c r="AA20714" s="50"/>
      <c r="AE20714" s="50"/>
    </row>
    <row r="20715" spans="23:31">
      <c r="W20715" s="50"/>
      <c r="AA20715" s="50"/>
      <c r="AE20715" s="50"/>
    </row>
    <row r="20716" spans="23:31">
      <c r="W20716" s="50"/>
      <c r="AA20716" s="50"/>
      <c r="AE20716" s="50"/>
    </row>
    <row r="20717" spans="23:31">
      <c r="W20717" s="50"/>
      <c r="AA20717" s="50"/>
      <c r="AE20717" s="50"/>
    </row>
    <row r="20718" spans="23:31">
      <c r="W20718" s="50"/>
      <c r="AA20718" s="50"/>
      <c r="AE20718" s="50"/>
    </row>
    <row r="20719" spans="23:31">
      <c r="W20719" s="50"/>
      <c r="AA20719" s="50"/>
      <c r="AE20719" s="50"/>
    </row>
    <row r="20720" spans="23:31">
      <c r="W20720" s="50"/>
      <c r="AA20720" s="50"/>
      <c r="AE20720" s="50"/>
    </row>
    <row r="20721" spans="23:31">
      <c r="W20721" s="50"/>
      <c r="AA20721" s="50"/>
      <c r="AE20721" s="50"/>
    </row>
    <row r="20722" spans="23:31">
      <c r="W20722" s="50"/>
      <c r="AA20722" s="50"/>
      <c r="AE20722" s="50"/>
    </row>
    <row r="20723" spans="23:31">
      <c r="W20723" s="50"/>
      <c r="AA20723" s="50"/>
      <c r="AE20723" s="50"/>
    </row>
    <row r="20724" spans="23:31">
      <c r="W20724" s="50"/>
      <c r="AA20724" s="50"/>
      <c r="AE20724" s="50"/>
    </row>
    <row r="20725" spans="23:31">
      <c r="W20725" s="50"/>
      <c r="AA20725" s="50"/>
      <c r="AE20725" s="50"/>
    </row>
    <row r="20726" spans="23:31">
      <c r="W20726" s="50"/>
      <c r="AA20726" s="50"/>
      <c r="AE20726" s="50"/>
    </row>
    <row r="20727" spans="23:31">
      <c r="W20727" s="50"/>
      <c r="AA20727" s="50"/>
      <c r="AE20727" s="50"/>
    </row>
    <row r="20728" spans="23:31">
      <c r="W20728" s="50"/>
      <c r="AA20728" s="50"/>
      <c r="AE20728" s="50"/>
    </row>
    <row r="20729" spans="23:31">
      <c r="W20729" s="50"/>
      <c r="AA20729" s="50"/>
      <c r="AE20729" s="50"/>
    </row>
    <row r="20730" spans="23:31">
      <c r="W20730" s="50"/>
      <c r="AA20730" s="50"/>
      <c r="AE20730" s="50"/>
    </row>
    <row r="20731" spans="23:31">
      <c r="W20731" s="50"/>
      <c r="AA20731" s="50"/>
      <c r="AE20731" s="50"/>
    </row>
    <row r="20732" spans="23:31">
      <c r="W20732" s="50"/>
      <c r="AA20732" s="50"/>
      <c r="AE20732" s="50"/>
    </row>
    <row r="20733" spans="23:31">
      <c r="W20733" s="50"/>
      <c r="AA20733" s="50"/>
      <c r="AE20733" s="50"/>
    </row>
    <row r="20734" spans="23:31">
      <c r="W20734" s="50"/>
      <c r="AA20734" s="50"/>
      <c r="AE20734" s="50"/>
    </row>
    <row r="20735" spans="23:31">
      <c r="W20735" s="50"/>
      <c r="AA20735" s="50"/>
      <c r="AE20735" s="50"/>
    </row>
    <row r="20736" spans="23:31">
      <c r="W20736" s="50"/>
      <c r="AA20736" s="50"/>
      <c r="AE20736" s="50"/>
    </row>
    <row r="20737" spans="23:31">
      <c r="W20737" s="50"/>
      <c r="AA20737" s="50"/>
      <c r="AE20737" s="50"/>
    </row>
    <row r="20738" spans="23:31">
      <c r="W20738" s="50"/>
      <c r="AA20738" s="50"/>
      <c r="AE20738" s="50"/>
    </row>
    <row r="20739" spans="23:31">
      <c r="W20739" s="50"/>
      <c r="AA20739" s="50"/>
      <c r="AE20739" s="50"/>
    </row>
    <row r="20740" spans="23:31">
      <c r="W20740" s="50"/>
      <c r="AA20740" s="50"/>
      <c r="AE20740" s="50"/>
    </row>
    <row r="20741" spans="23:31">
      <c r="W20741" s="50"/>
      <c r="AA20741" s="50"/>
      <c r="AE20741" s="50"/>
    </row>
    <row r="20742" spans="23:31">
      <c r="W20742" s="50"/>
      <c r="AA20742" s="50"/>
      <c r="AE20742" s="50"/>
    </row>
    <row r="20743" spans="23:31">
      <c r="W20743" s="50"/>
      <c r="AA20743" s="50"/>
      <c r="AE20743" s="50"/>
    </row>
    <row r="20744" spans="23:31">
      <c r="W20744" s="50"/>
      <c r="AA20744" s="50"/>
      <c r="AE20744" s="50"/>
    </row>
    <row r="20745" spans="23:31">
      <c r="W20745" s="50"/>
      <c r="AA20745" s="50"/>
      <c r="AE20745" s="50"/>
    </row>
    <row r="20746" spans="23:31">
      <c r="W20746" s="50"/>
      <c r="AA20746" s="50"/>
      <c r="AE20746" s="50"/>
    </row>
    <row r="20747" spans="23:31">
      <c r="W20747" s="50"/>
      <c r="AA20747" s="50"/>
      <c r="AE20747" s="50"/>
    </row>
    <row r="20748" spans="23:31">
      <c r="W20748" s="50"/>
      <c r="AA20748" s="50"/>
      <c r="AE20748" s="50"/>
    </row>
    <row r="20749" spans="23:31">
      <c r="W20749" s="50"/>
      <c r="AA20749" s="50"/>
      <c r="AE20749" s="50"/>
    </row>
    <row r="20750" spans="23:31">
      <c r="W20750" s="50"/>
      <c r="AA20750" s="50"/>
      <c r="AE20750" s="50"/>
    </row>
    <row r="20751" spans="23:31">
      <c r="W20751" s="50"/>
      <c r="AA20751" s="50"/>
      <c r="AE20751" s="50"/>
    </row>
    <row r="20752" spans="23:31">
      <c r="W20752" s="50"/>
      <c r="AA20752" s="50"/>
      <c r="AE20752" s="50"/>
    </row>
    <row r="20753" spans="23:31">
      <c r="W20753" s="50"/>
      <c r="AA20753" s="50"/>
      <c r="AE20753" s="50"/>
    </row>
    <row r="20754" spans="23:31">
      <c r="W20754" s="50"/>
      <c r="AA20754" s="50"/>
      <c r="AE20754" s="50"/>
    </row>
    <row r="20755" spans="23:31">
      <c r="W20755" s="50"/>
      <c r="AA20755" s="50"/>
      <c r="AE20755" s="50"/>
    </row>
    <row r="20756" spans="23:31">
      <c r="W20756" s="50"/>
      <c r="AA20756" s="50"/>
      <c r="AE20756" s="50"/>
    </row>
    <row r="20757" spans="23:31">
      <c r="W20757" s="50"/>
      <c r="AA20757" s="50"/>
      <c r="AE20757" s="50"/>
    </row>
    <row r="20758" spans="23:31">
      <c r="W20758" s="50"/>
      <c r="AA20758" s="50"/>
      <c r="AE20758" s="50"/>
    </row>
    <row r="20759" spans="23:31">
      <c r="W20759" s="50"/>
      <c r="AA20759" s="50"/>
      <c r="AE20759" s="50"/>
    </row>
    <row r="20760" spans="23:31">
      <c r="W20760" s="50"/>
      <c r="AA20760" s="50"/>
      <c r="AE20760" s="50"/>
    </row>
    <row r="20761" spans="23:31">
      <c r="W20761" s="50"/>
      <c r="AA20761" s="50"/>
      <c r="AE20761" s="50"/>
    </row>
    <row r="20762" spans="23:31">
      <c r="W20762" s="50"/>
      <c r="AA20762" s="50"/>
      <c r="AE20762" s="50"/>
    </row>
    <row r="20763" spans="23:31">
      <c r="W20763" s="50"/>
      <c r="AA20763" s="50"/>
      <c r="AE20763" s="50"/>
    </row>
    <row r="20764" spans="23:31">
      <c r="W20764" s="50"/>
      <c r="AA20764" s="50"/>
      <c r="AE20764" s="50"/>
    </row>
    <row r="20765" spans="23:31">
      <c r="W20765" s="50"/>
      <c r="AA20765" s="50"/>
      <c r="AE20765" s="50"/>
    </row>
    <row r="20766" spans="23:31">
      <c r="W20766" s="50"/>
      <c r="AA20766" s="50"/>
      <c r="AE20766" s="50"/>
    </row>
    <row r="20767" spans="23:31">
      <c r="W20767" s="50"/>
      <c r="AA20767" s="50"/>
      <c r="AE20767" s="50"/>
    </row>
    <row r="20768" spans="23:31">
      <c r="W20768" s="50"/>
      <c r="AA20768" s="50"/>
      <c r="AE20768" s="50"/>
    </row>
    <row r="20769" spans="23:31">
      <c r="W20769" s="50"/>
      <c r="AA20769" s="50"/>
      <c r="AE20769" s="50"/>
    </row>
    <row r="20770" spans="23:31">
      <c r="W20770" s="50"/>
      <c r="AA20770" s="50"/>
      <c r="AE20770" s="50"/>
    </row>
    <row r="20771" spans="23:31">
      <c r="W20771" s="50"/>
      <c r="AA20771" s="50"/>
      <c r="AE20771" s="50"/>
    </row>
    <row r="20772" spans="23:31">
      <c r="W20772" s="50"/>
      <c r="AA20772" s="50"/>
      <c r="AE20772" s="50"/>
    </row>
    <row r="20773" spans="23:31">
      <c r="W20773" s="50"/>
      <c r="AA20773" s="50"/>
      <c r="AE20773" s="50"/>
    </row>
    <row r="20774" spans="23:31">
      <c r="W20774" s="50"/>
      <c r="AA20774" s="50"/>
      <c r="AE20774" s="50"/>
    </row>
    <row r="20775" spans="23:31">
      <c r="W20775" s="50"/>
      <c r="AA20775" s="50"/>
      <c r="AE20775" s="50"/>
    </row>
    <row r="20776" spans="23:31">
      <c r="W20776" s="50"/>
      <c r="AA20776" s="50"/>
      <c r="AE20776" s="50"/>
    </row>
    <row r="20777" spans="23:31">
      <c r="W20777" s="50"/>
      <c r="AA20777" s="50"/>
      <c r="AE20777" s="50"/>
    </row>
    <row r="20778" spans="23:31">
      <c r="W20778" s="50"/>
      <c r="AA20778" s="50"/>
      <c r="AE20778" s="50"/>
    </row>
    <row r="20779" spans="23:31">
      <c r="W20779" s="50"/>
      <c r="AA20779" s="50"/>
      <c r="AE20779" s="50"/>
    </row>
    <row r="20780" spans="23:31">
      <c r="W20780" s="50"/>
      <c r="AA20780" s="50"/>
      <c r="AE20780" s="50"/>
    </row>
    <row r="20781" spans="23:31">
      <c r="W20781" s="50"/>
      <c r="AA20781" s="50"/>
      <c r="AE20781" s="50"/>
    </row>
    <row r="20782" spans="23:31">
      <c r="W20782" s="50"/>
      <c r="AA20782" s="50"/>
      <c r="AE20782" s="50"/>
    </row>
    <row r="20783" spans="23:31">
      <c r="W20783" s="50"/>
      <c r="AA20783" s="50"/>
      <c r="AE20783" s="50"/>
    </row>
    <row r="20784" spans="23:31">
      <c r="W20784" s="50"/>
      <c r="AA20784" s="50"/>
      <c r="AE20784" s="50"/>
    </row>
    <row r="20785" spans="23:31">
      <c r="W20785" s="50"/>
      <c r="AA20785" s="50"/>
      <c r="AE20785" s="50"/>
    </row>
    <row r="20786" spans="23:31">
      <c r="W20786" s="50"/>
      <c r="AA20786" s="50"/>
      <c r="AE20786" s="50"/>
    </row>
    <row r="20787" spans="23:31">
      <c r="W20787" s="50"/>
      <c r="AA20787" s="50"/>
      <c r="AE20787" s="50"/>
    </row>
    <row r="20788" spans="23:31">
      <c r="W20788" s="50"/>
      <c r="AA20788" s="50"/>
      <c r="AE20788" s="50"/>
    </row>
    <row r="20789" spans="23:31">
      <c r="W20789" s="50"/>
      <c r="AA20789" s="50"/>
      <c r="AE20789" s="50"/>
    </row>
    <row r="20790" spans="23:31">
      <c r="W20790" s="50"/>
      <c r="AA20790" s="50"/>
      <c r="AE20790" s="50"/>
    </row>
    <row r="20791" spans="23:31">
      <c r="W20791" s="50"/>
      <c r="AA20791" s="50"/>
      <c r="AE20791" s="50"/>
    </row>
    <row r="20792" spans="23:31">
      <c r="W20792" s="50"/>
      <c r="AA20792" s="50"/>
      <c r="AE20792" s="50"/>
    </row>
    <row r="20793" spans="23:31">
      <c r="W20793" s="50"/>
      <c r="AA20793" s="50"/>
      <c r="AE20793" s="50"/>
    </row>
    <row r="20794" spans="23:31">
      <c r="W20794" s="50"/>
      <c r="AA20794" s="50"/>
      <c r="AE20794" s="50"/>
    </row>
    <row r="20795" spans="23:31">
      <c r="W20795" s="50"/>
      <c r="AA20795" s="50"/>
      <c r="AE20795" s="50"/>
    </row>
    <row r="20796" spans="23:31">
      <c r="W20796" s="50"/>
      <c r="AA20796" s="50"/>
      <c r="AE20796" s="50"/>
    </row>
    <row r="20797" spans="23:31">
      <c r="W20797" s="50"/>
      <c r="AA20797" s="50"/>
      <c r="AE20797" s="50"/>
    </row>
    <row r="20798" spans="23:31">
      <c r="W20798" s="50"/>
      <c r="AA20798" s="50"/>
      <c r="AE20798" s="50"/>
    </row>
    <row r="20799" spans="23:31">
      <c r="W20799" s="50"/>
      <c r="AA20799" s="50"/>
      <c r="AE20799" s="50"/>
    </row>
    <row r="20800" spans="23:31">
      <c r="W20800" s="50"/>
      <c r="AA20800" s="50"/>
      <c r="AE20800" s="50"/>
    </row>
    <row r="20801" spans="23:31">
      <c r="W20801" s="50"/>
      <c r="AA20801" s="50"/>
      <c r="AE20801" s="50"/>
    </row>
    <row r="20802" spans="23:31">
      <c r="W20802" s="50"/>
      <c r="AA20802" s="50"/>
      <c r="AE20802" s="50"/>
    </row>
    <row r="20803" spans="23:31">
      <c r="W20803" s="50"/>
      <c r="AA20803" s="50"/>
      <c r="AE20803" s="50"/>
    </row>
    <row r="20804" spans="23:31">
      <c r="W20804" s="50"/>
      <c r="AA20804" s="50"/>
      <c r="AE20804" s="50"/>
    </row>
    <row r="20805" spans="23:31">
      <c r="W20805" s="50"/>
      <c r="AA20805" s="50"/>
      <c r="AE20805" s="50"/>
    </row>
    <row r="20806" spans="23:31">
      <c r="W20806" s="50"/>
      <c r="AA20806" s="50"/>
      <c r="AE20806" s="50"/>
    </row>
    <row r="20807" spans="23:31">
      <c r="W20807" s="50"/>
      <c r="AA20807" s="50"/>
      <c r="AE20807" s="50"/>
    </row>
    <row r="20808" spans="23:31">
      <c r="W20808" s="50"/>
      <c r="AA20808" s="50"/>
      <c r="AE20808" s="50"/>
    </row>
    <row r="20809" spans="23:31">
      <c r="W20809" s="50"/>
      <c r="AA20809" s="50"/>
      <c r="AE20809" s="50"/>
    </row>
    <row r="20810" spans="23:31">
      <c r="W20810" s="50"/>
      <c r="AA20810" s="50"/>
      <c r="AE20810" s="50"/>
    </row>
    <row r="20811" spans="23:31">
      <c r="W20811" s="50"/>
      <c r="AA20811" s="50"/>
      <c r="AE20811" s="50"/>
    </row>
    <row r="20812" spans="23:31">
      <c r="W20812" s="50"/>
      <c r="AA20812" s="50"/>
      <c r="AE20812" s="50"/>
    </row>
    <row r="20813" spans="23:31">
      <c r="W20813" s="50"/>
      <c r="AA20813" s="50"/>
      <c r="AE20813" s="50"/>
    </row>
    <row r="20814" spans="23:31">
      <c r="W20814" s="50"/>
      <c r="AA20814" s="50"/>
      <c r="AE20814" s="50"/>
    </row>
    <row r="20815" spans="23:31">
      <c r="W20815" s="50"/>
      <c r="AA20815" s="50"/>
      <c r="AE20815" s="50"/>
    </row>
    <row r="20816" spans="23:31">
      <c r="W20816" s="50"/>
      <c r="AA20816" s="50"/>
      <c r="AE20816" s="50"/>
    </row>
    <row r="20817" spans="23:31">
      <c r="W20817" s="50"/>
      <c r="AA20817" s="50"/>
      <c r="AE20817" s="50"/>
    </row>
    <row r="20818" spans="23:31">
      <c r="W20818" s="50"/>
      <c r="AA20818" s="50"/>
      <c r="AE20818" s="50"/>
    </row>
    <row r="20819" spans="23:31">
      <c r="W20819" s="50"/>
      <c r="AA20819" s="50"/>
      <c r="AE20819" s="50"/>
    </row>
    <row r="20820" spans="23:31">
      <c r="W20820" s="50"/>
      <c r="AA20820" s="50"/>
      <c r="AE20820" s="50"/>
    </row>
    <row r="20821" spans="23:31">
      <c r="W20821" s="50"/>
      <c r="AA20821" s="50"/>
      <c r="AE20821" s="50"/>
    </row>
    <row r="20822" spans="23:31">
      <c r="W20822" s="50"/>
      <c r="AA20822" s="50"/>
      <c r="AE20822" s="50"/>
    </row>
    <row r="20823" spans="23:31">
      <c r="W20823" s="50"/>
      <c r="AA20823" s="50"/>
      <c r="AE20823" s="50"/>
    </row>
    <row r="20824" spans="23:31">
      <c r="W20824" s="50"/>
      <c r="AA20824" s="50"/>
      <c r="AE20824" s="50"/>
    </row>
    <row r="20825" spans="23:31">
      <c r="W20825" s="50"/>
      <c r="AA20825" s="50"/>
      <c r="AE20825" s="50"/>
    </row>
    <row r="20826" spans="23:31">
      <c r="W20826" s="50"/>
      <c r="AA20826" s="50"/>
      <c r="AE20826" s="50"/>
    </row>
    <row r="20827" spans="23:31">
      <c r="W20827" s="50"/>
      <c r="AA20827" s="50"/>
      <c r="AE20827" s="50"/>
    </row>
    <row r="20828" spans="23:31">
      <c r="W20828" s="50"/>
      <c r="AA20828" s="50"/>
      <c r="AE20828" s="50"/>
    </row>
    <row r="20829" spans="23:31">
      <c r="W20829" s="50"/>
      <c r="AA20829" s="50"/>
      <c r="AE20829" s="50"/>
    </row>
    <row r="20830" spans="23:31">
      <c r="W20830" s="50"/>
      <c r="AA20830" s="50"/>
      <c r="AE20830" s="50"/>
    </row>
    <row r="20831" spans="23:31">
      <c r="W20831" s="50"/>
      <c r="AA20831" s="50"/>
      <c r="AE20831" s="50"/>
    </row>
    <row r="20832" spans="23:31">
      <c r="W20832" s="50"/>
      <c r="AA20832" s="50"/>
      <c r="AE20832" s="50"/>
    </row>
    <row r="20833" spans="23:31">
      <c r="W20833" s="50"/>
      <c r="AA20833" s="50"/>
      <c r="AE20833" s="50"/>
    </row>
    <row r="20834" spans="23:31">
      <c r="W20834" s="50"/>
      <c r="AA20834" s="50"/>
      <c r="AE20834" s="50"/>
    </row>
    <row r="20835" spans="23:31">
      <c r="W20835" s="50"/>
      <c r="AA20835" s="50"/>
      <c r="AE20835" s="50"/>
    </row>
    <row r="20836" spans="23:31">
      <c r="W20836" s="50"/>
      <c r="AA20836" s="50"/>
      <c r="AE20836" s="50"/>
    </row>
    <row r="20837" spans="23:31">
      <c r="W20837" s="50"/>
      <c r="AA20837" s="50"/>
      <c r="AE20837" s="50"/>
    </row>
    <row r="20838" spans="23:31">
      <c r="W20838" s="50"/>
      <c r="AA20838" s="50"/>
      <c r="AE20838" s="50"/>
    </row>
    <row r="20839" spans="23:31">
      <c r="W20839" s="50"/>
      <c r="AA20839" s="50"/>
      <c r="AE20839" s="50"/>
    </row>
    <row r="20840" spans="23:31">
      <c r="W20840" s="50"/>
      <c r="AA20840" s="50"/>
      <c r="AE20840" s="50"/>
    </row>
    <row r="20841" spans="23:31">
      <c r="W20841" s="50"/>
      <c r="AA20841" s="50"/>
      <c r="AE20841" s="50"/>
    </row>
    <row r="20842" spans="23:31">
      <c r="W20842" s="50"/>
      <c r="AA20842" s="50"/>
      <c r="AE20842" s="50"/>
    </row>
    <row r="20843" spans="23:31">
      <c r="W20843" s="50"/>
      <c r="AA20843" s="50"/>
      <c r="AE20843" s="50"/>
    </row>
    <row r="20844" spans="23:31">
      <c r="W20844" s="50"/>
      <c r="AA20844" s="50"/>
      <c r="AE20844" s="50"/>
    </row>
    <row r="20845" spans="23:31">
      <c r="W20845" s="50"/>
      <c r="AA20845" s="50"/>
      <c r="AE20845" s="50"/>
    </row>
    <row r="20846" spans="23:31">
      <c r="W20846" s="50"/>
      <c r="AA20846" s="50"/>
      <c r="AE20846" s="50"/>
    </row>
    <row r="20847" spans="23:31">
      <c r="W20847" s="50"/>
      <c r="AA20847" s="50"/>
      <c r="AE20847" s="50"/>
    </row>
    <row r="20848" spans="23:31">
      <c r="W20848" s="50"/>
      <c r="AA20848" s="50"/>
      <c r="AE20848" s="50"/>
    </row>
    <row r="20849" spans="23:31">
      <c r="W20849" s="50"/>
      <c r="AA20849" s="50"/>
      <c r="AE20849" s="50"/>
    </row>
    <row r="20850" spans="23:31">
      <c r="W20850" s="50"/>
      <c r="AA20850" s="50"/>
      <c r="AE20850" s="50"/>
    </row>
    <row r="20851" spans="23:31">
      <c r="W20851" s="50"/>
      <c r="AA20851" s="50"/>
      <c r="AE20851" s="50"/>
    </row>
    <row r="20852" spans="23:31">
      <c r="W20852" s="50"/>
      <c r="AA20852" s="50"/>
      <c r="AE20852" s="50"/>
    </row>
    <row r="20853" spans="23:31">
      <c r="W20853" s="50"/>
      <c r="AA20853" s="50"/>
      <c r="AE20853" s="50"/>
    </row>
    <row r="20854" spans="23:31">
      <c r="W20854" s="50"/>
      <c r="AA20854" s="50"/>
      <c r="AE20854" s="50"/>
    </row>
    <row r="20855" spans="23:31">
      <c r="W20855" s="50"/>
      <c r="AA20855" s="50"/>
      <c r="AE20855" s="50"/>
    </row>
    <row r="20856" spans="23:31">
      <c r="W20856" s="50"/>
      <c r="AA20856" s="50"/>
      <c r="AE20856" s="50"/>
    </row>
    <row r="20857" spans="23:31">
      <c r="W20857" s="50"/>
      <c r="AA20857" s="50"/>
      <c r="AE20857" s="50"/>
    </row>
    <row r="20858" spans="23:31">
      <c r="W20858" s="50"/>
      <c r="AA20858" s="50"/>
      <c r="AE20858" s="50"/>
    </row>
    <row r="20859" spans="23:31">
      <c r="W20859" s="50"/>
      <c r="AA20859" s="50"/>
      <c r="AE20859" s="50"/>
    </row>
    <row r="20860" spans="23:31">
      <c r="W20860" s="50"/>
      <c r="AA20860" s="50"/>
      <c r="AE20860" s="50"/>
    </row>
    <row r="20861" spans="23:31">
      <c r="W20861" s="50"/>
      <c r="AA20861" s="50"/>
      <c r="AE20861" s="50"/>
    </row>
    <row r="20862" spans="23:31">
      <c r="W20862" s="50"/>
      <c r="AA20862" s="50"/>
      <c r="AE20862" s="50"/>
    </row>
    <row r="20863" spans="23:31">
      <c r="W20863" s="50"/>
      <c r="AA20863" s="50"/>
      <c r="AE20863" s="50"/>
    </row>
    <row r="20864" spans="23:31">
      <c r="W20864" s="50"/>
      <c r="AA20864" s="50"/>
      <c r="AE20864" s="50"/>
    </row>
    <row r="20865" spans="23:31">
      <c r="W20865" s="50"/>
      <c r="AA20865" s="50"/>
      <c r="AE20865" s="50"/>
    </row>
    <row r="20866" spans="23:31">
      <c r="W20866" s="50"/>
      <c r="AA20866" s="50"/>
      <c r="AE20866" s="50"/>
    </row>
    <row r="20867" spans="23:31">
      <c r="W20867" s="50"/>
      <c r="AA20867" s="50"/>
      <c r="AE20867" s="50"/>
    </row>
    <row r="20868" spans="23:31">
      <c r="W20868" s="50"/>
      <c r="AA20868" s="50"/>
      <c r="AE20868" s="50"/>
    </row>
    <row r="20869" spans="23:31">
      <c r="W20869" s="50"/>
      <c r="AA20869" s="50"/>
      <c r="AE20869" s="50"/>
    </row>
    <row r="20870" spans="23:31">
      <c r="W20870" s="50"/>
      <c r="AA20870" s="50"/>
      <c r="AE20870" s="50"/>
    </row>
    <row r="20871" spans="23:31">
      <c r="W20871" s="50"/>
      <c r="AA20871" s="50"/>
      <c r="AE20871" s="50"/>
    </row>
    <row r="20872" spans="23:31">
      <c r="W20872" s="50"/>
      <c r="AA20872" s="50"/>
      <c r="AE20872" s="50"/>
    </row>
    <row r="20873" spans="23:31">
      <c r="W20873" s="50"/>
      <c r="AA20873" s="50"/>
      <c r="AE20873" s="50"/>
    </row>
    <row r="20874" spans="23:31">
      <c r="W20874" s="50"/>
      <c r="AA20874" s="50"/>
      <c r="AE20874" s="50"/>
    </row>
    <row r="20875" spans="23:31">
      <c r="W20875" s="50"/>
      <c r="AA20875" s="50"/>
      <c r="AE20875" s="50"/>
    </row>
    <row r="20876" spans="23:31">
      <c r="W20876" s="50"/>
      <c r="AA20876" s="50"/>
      <c r="AE20876" s="50"/>
    </row>
    <row r="20877" spans="23:31">
      <c r="W20877" s="50"/>
      <c r="AA20877" s="50"/>
      <c r="AE20877" s="50"/>
    </row>
    <row r="20878" spans="23:31">
      <c r="W20878" s="50"/>
      <c r="AA20878" s="50"/>
      <c r="AE20878" s="50"/>
    </row>
    <row r="20879" spans="23:31">
      <c r="W20879" s="50"/>
      <c r="AA20879" s="50"/>
      <c r="AE20879" s="50"/>
    </row>
    <row r="20880" spans="23:31">
      <c r="W20880" s="50"/>
      <c r="AA20880" s="50"/>
      <c r="AE20880" s="50"/>
    </row>
    <row r="20881" spans="23:31">
      <c r="W20881" s="50"/>
      <c r="AA20881" s="50"/>
      <c r="AE20881" s="50"/>
    </row>
    <row r="20882" spans="23:31">
      <c r="W20882" s="50"/>
      <c r="AA20882" s="50"/>
      <c r="AE20882" s="50"/>
    </row>
    <row r="20883" spans="23:31">
      <c r="W20883" s="50"/>
      <c r="AA20883" s="50"/>
      <c r="AE20883" s="50"/>
    </row>
    <row r="20884" spans="23:31">
      <c r="W20884" s="50"/>
      <c r="AA20884" s="50"/>
      <c r="AE20884" s="50"/>
    </row>
    <row r="20885" spans="23:31">
      <c r="W20885" s="50"/>
      <c r="AA20885" s="50"/>
      <c r="AE20885" s="50"/>
    </row>
    <row r="20886" spans="23:31">
      <c r="W20886" s="50"/>
      <c r="AA20886" s="50"/>
      <c r="AE20886" s="50"/>
    </row>
    <row r="20887" spans="23:31">
      <c r="W20887" s="50"/>
      <c r="AA20887" s="50"/>
      <c r="AE20887" s="50"/>
    </row>
    <row r="20888" spans="23:31">
      <c r="W20888" s="50"/>
      <c r="AA20888" s="50"/>
      <c r="AE20888" s="50"/>
    </row>
    <row r="20889" spans="23:31">
      <c r="W20889" s="50"/>
      <c r="AA20889" s="50"/>
      <c r="AE20889" s="50"/>
    </row>
    <row r="20890" spans="23:31">
      <c r="W20890" s="50"/>
      <c r="AA20890" s="50"/>
      <c r="AE20890" s="50"/>
    </row>
    <row r="20891" spans="23:31">
      <c r="W20891" s="50"/>
      <c r="AA20891" s="50"/>
      <c r="AE20891" s="50"/>
    </row>
    <row r="20892" spans="23:31">
      <c r="W20892" s="50"/>
      <c r="AA20892" s="50"/>
      <c r="AE20892" s="50"/>
    </row>
    <row r="20893" spans="23:31">
      <c r="W20893" s="50"/>
      <c r="AA20893" s="50"/>
      <c r="AE20893" s="50"/>
    </row>
    <row r="20894" spans="23:31">
      <c r="W20894" s="50"/>
      <c r="AA20894" s="50"/>
      <c r="AE20894" s="50"/>
    </row>
    <row r="20895" spans="23:31">
      <c r="W20895" s="50"/>
      <c r="AA20895" s="50"/>
      <c r="AE20895" s="50"/>
    </row>
    <row r="20896" spans="23:31">
      <c r="W20896" s="50"/>
      <c r="AA20896" s="50"/>
      <c r="AE20896" s="50"/>
    </row>
    <row r="20897" spans="23:31">
      <c r="W20897" s="50"/>
      <c r="AA20897" s="50"/>
      <c r="AE20897" s="50"/>
    </row>
    <row r="20898" spans="23:31">
      <c r="W20898" s="50"/>
      <c r="AA20898" s="50"/>
      <c r="AE20898" s="50"/>
    </row>
    <row r="20899" spans="23:31">
      <c r="W20899" s="50"/>
      <c r="AA20899" s="50"/>
      <c r="AE20899" s="50"/>
    </row>
    <row r="20900" spans="23:31">
      <c r="W20900" s="50"/>
      <c r="AA20900" s="50"/>
      <c r="AE20900" s="50"/>
    </row>
    <row r="20901" spans="23:31">
      <c r="W20901" s="50"/>
      <c r="AA20901" s="50"/>
      <c r="AE20901" s="50"/>
    </row>
    <row r="20902" spans="23:31">
      <c r="W20902" s="50"/>
      <c r="AA20902" s="50"/>
      <c r="AE20902" s="50"/>
    </row>
    <row r="20903" spans="23:31">
      <c r="W20903" s="50"/>
      <c r="AA20903" s="50"/>
      <c r="AE20903" s="50"/>
    </row>
    <row r="20904" spans="23:31">
      <c r="W20904" s="50"/>
      <c r="AA20904" s="50"/>
      <c r="AE20904" s="50"/>
    </row>
    <row r="20905" spans="23:31">
      <c r="W20905" s="50"/>
      <c r="AA20905" s="50"/>
      <c r="AE20905" s="50"/>
    </row>
    <row r="20906" spans="23:31">
      <c r="W20906" s="50"/>
      <c r="AA20906" s="50"/>
      <c r="AE20906" s="50"/>
    </row>
    <row r="20907" spans="23:31">
      <c r="W20907" s="50"/>
      <c r="AA20907" s="50"/>
      <c r="AE20907" s="50"/>
    </row>
    <row r="20908" spans="23:31">
      <c r="W20908" s="50"/>
      <c r="AA20908" s="50"/>
      <c r="AE20908" s="50"/>
    </row>
    <row r="20909" spans="23:31">
      <c r="W20909" s="50"/>
      <c r="AA20909" s="50"/>
      <c r="AE20909" s="50"/>
    </row>
    <row r="20910" spans="23:31">
      <c r="W20910" s="50"/>
      <c r="AA20910" s="50"/>
      <c r="AE20910" s="50"/>
    </row>
    <row r="20911" spans="23:31">
      <c r="W20911" s="50"/>
      <c r="AA20911" s="50"/>
      <c r="AE20911" s="50"/>
    </row>
    <row r="20912" spans="23:31">
      <c r="W20912" s="50"/>
      <c r="AA20912" s="50"/>
      <c r="AE20912" s="50"/>
    </row>
    <row r="20913" spans="23:31">
      <c r="W20913" s="50"/>
      <c r="AA20913" s="50"/>
      <c r="AE20913" s="50"/>
    </row>
    <row r="20914" spans="23:31">
      <c r="W20914" s="50"/>
      <c r="AA20914" s="50"/>
      <c r="AE20914" s="50"/>
    </row>
    <row r="20915" spans="23:31">
      <c r="W20915" s="50"/>
      <c r="AA20915" s="50"/>
      <c r="AE20915" s="50"/>
    </row>
    <row r="20916" spans="23:31">
      <c r="W20916" s="50"/>
      <c r="AA20916" s="50"/>
      <c r="AE20916" s="50"/>
    </row>
    <row r="20917" spans="23:31">
      <c r="W20917" s="50"/>
      <c r="AA20917" s="50"/>
      <c r="AE20917" s="50"/>
    </row>
    <row r="20918" spans="23:31">
      <c r="W20918" s="50"/>
      <c r="AA20918" s="50"/>
      <c r="AE20918" s="50"/>
    </row>
    <row r="20919" spans="23:31">
      <c r="W20919" s="50"/>
      <c r="AA20919" s="50"/>
      <c r="AE20919" s="50"/>
    </row>
    <row r="20920" spans="23:31">
      <c r="W20920" s="50"/>
      <c r="AA20920" s="50"/>
      <c r="AE20920" s="50"/>
    </row>
    <row r="20921" spans="23:31">
      <c r="W20921" s="50"/>
      <c r="AA20921" s="50"/>
      <c r="AE20921" s="50"/>
    </row>
    <row r="20922" spans="23:31">
      <c r="W20922" s="50"/>
      <c r="AA20922" s="50"/>
      <c r="AE20922" s="50"/>
    </row>
    <row r="20923" spans="23:31">
      <c r="W20923" s="50"/>
      <c r="AA20923" s="50"/>
      <c r="AE20923" s="50"/>
    </row>
    <row r="20924" spans="23:31">
      <c r="W20924" s="50"/>
      <c r="AA20924" s="50"/>
      <c r="AE20924" s="50"/>
    </row>
    <row r="20925" spans="23:31">
      <c r="W20925" s="50"/>
      <c r="AA20925" s="50"/>
      <c r="AE20925" s="50"/>
    </row>
    <row r="20926" spans="23:31">
      <c r="W20926" s="50"/>
      <c r="AA20926" s="50"/>
      <c r="AE20926" s="50"/>
    </row>
    <row r="20927" spans="23:31">
      <c r="W20927" s="50"/>
      <c r="AA20927" s="50"/>
      <c r="AE20927" s="50"/>
    </row>
    <row r="20928" spans="23:31">
      <c r="W20928" s="50"/>
      <c r="AA20928" s="50"/>
      <c r="AE20928" s="50"/>
    </row>
    <row r="20929" spans="23:31">
      <c r="W20929" s="50"/>
      <c r="AA20929" s="50"/>
      <c r="AE20929" s="50"/>
    </row>
    <row r="20930" spans="23:31">
      <c r="W20930" s="50"/>
      <c r="AA20930" s="50"/>
      <c r="AE20930" s="50"/>
    </row>
    <row r="20931" spans="23:31">
      <c r="W20931" s="50"/>
      <c r="AA20931" s="50"/>
      <c r="AE20931" s="50"/>
    </row>
    <row r="20932" spans="23:31">
      <c r="W20932" s="50"/>
      <c r="AA20932" s="50"/>
      <c r="AE20932" s="50"/>
    </row>
    <row r="20933" spans="23:31">
      <c r="W20933" s="50"/>
      <c r="AA20933" s="50"/>
      <c r="AE20933" s="50"/>
    </row>
    <row r="20934" spans="23:31">
      <c r="W20934" s="50"/>
      <c r="AA20934" s="50"/>
      <c r="AE20934" s="50"/>
    </row>
    <row r="20935" spans="23:31">
      <c r="W20935" s="50"/>
      <c r="AA20935" s="50"/>
      <c r="AE20935" s="50"/>
    </row>
    <row r="20936" spans="23:31">
      <c r="W20936" s="50"/>
      <c r="AA20936" s="50"/>
      <c r="AE20936" s="50"/>
    </row>
    <row r="20937" spans="23:31">
      <c r="W20937" s="50"/>
      <c r="AA20937" s="50"/>
      <c r="AE20937" s="50"/>
    </row>
    <row r="20938" spans="23:31">
      <c r="W20938" s="50"/>
      <c r="AA20938" s="50"/>
      <c r="AE20938" s="50"/>
    </row>
    <row r="20939" spans="23:31">
      <c r="W20939" s="50"/>
      <c r="AA20939" s="50"/>
      <c r="AE20939" s="50"/>
    </row>
    <row r="20940" spans="23:31">
      <c r="W20940" s="50"/>
      <c r="AA20940" s="50"/>
      <c r="AE20940" s="50"/>
    </row>
    <row r="20941" spans="23:31">
      <c r="W20941" s="50"/>
      <c r="AA20941" s="50"/>
      <c r="AE20941" s="50"/>
    </row>
    <row r="20942" spans="23:31">
      <c r="W20942" s="50"/>
      <c r="AA20942" s="50"/>
      <c r="AE20942" s="50"/>
    </row>
    <row r="20943" spans="23:31">
      <c r="W20943" s="50"/>
      <c r="AA20943" s="50"/>
      <c r="AE20943" s="50"/>
    </row>
    <row r="20944" spans="23:31">
      <c r="W20944" s="50"/>
      <c r="AA20944" s="50"/>
      <c r="AE20944" s="50"/>
    </row>
    <row r="20945" spans="23:31">
      <c r="W20945" s="50"/>
      <c r="AA20945" s="50"/>
      <c r="AE20945" s="50"/>
    </row>
    <row r="20946" spans="23:31">
      <c r="W20946" s="50"/>
      <c r="AA20946" s="50"/>
      <c r="AE20946" s="50"/>
    </row>
    <row r="20947" spans="23:31">
      <c r="W20947" s="50"/>
      <c r="AA20947" s="50"/>
      <c r="AE20947" s="50"/>
    </row>
    <row r="20948" spans="23:31">
      <c r="W20948" s="50"/>
      <c r="AA20948" s="50"/>
      <c r="AE20948" s="50"/>
    </row>
    <row r="20949" spans="23:31">
      <c r="W20949" s="50"/>
      <c r="AA20949" s="50"/>
      <c r="AE20949" s="50"/>
    </row>
    <row r="20950" spans="23:31">
      <c r="W20950" s="50"/>
      <c r="AA20950" s="50"/>
      <c r="AE20950" s="50"/>
    </row>
    <row r="20951" spans="23:31">
      <c r="W20951" s="50"/>
      <c r="AA20951" s="50"/>
      <c r="AE20951" s="50"/>
    </row>
    <row r="20952" spans="23:31">
      <c r="W20952" s="50"/>
      <c r="AA20952" s="50"/>
      <c r="AE20952" s="50"/>
    </row>
    <row r="20953" spans="23:31">
      <c r="W20953" s="50"/>
      <c r="AA20953" s="50"/>
      <c r="AE20953" s="50"/>
    </row>
    <row r="20954" spans="23:31">
      <c r="W20954" s="50"/>
      <c r="AA20954" s="50"/>
      <c r="AE20954" s="50"/>
    </row>
    <row r="20955" spans="23:31">
      <c r="W20955" s="50"/>
      <c r="AA20955" s="50"/>
      <c r="AE20955" s="50"/>
    </row>
    <row r="20956" spans="23:31">
      <c r="W20956" s="50"/>
      <c r="AA20956" s="50"/>
      <c r="AE20956" s="50"/>
    </row>
    <row r="20957" spans="23:31">
      <c r="W20957" s="50"/>
      <c r="AA20957" s="50"/>
      <c r="AE20957" s="50"/>
    </row>
    <row r="20958" spans="23:31">
      <c r="W20958" s="50"/>
      <c r="AA20958" s="50"/>
      <c r="AE20958" s="50"/>
    </row>
    <row r="20959" spans="23:31">
      <c r="W20959" s="50"/>
      <c r="AA20959" s="50"/>
      <c r="AE20959" s="50"/>
    </row>
    <row r="20960" spans="23:31">
      <c r="W20960" s="50"/>
      <c r="AA20960" s="50"/>
      <c r="AE20960" s="50"/>
    </row>
    <row r="20961" spans="23:31">
      <c r="W20961" s="50"/>
      <c r="AA20961" s="50"/>
      <c r="AE20961" s="50"/>
    </row>
    <row r="20962" spans="23:31">
      <c r="W20962" s="50"/>
      <c r="AA20962" s="50"/>
      <c r="AE20962" s="50"/>
    </row>
    <row r="20963" spans="23:31">
      <c r="W20963" s="50"/>
      <c r="AA20963" s="50"/>
      <c r="AE20963" s="50"/>
    </row>
    <row r="20964" spans="23:31">
      <c r="W20964" s="50"/>
      <c r="AA20964" s="50"/>
      <c r="AE20964" s="50"/>
    </row>
    <row r="20965" spans="23:31">
      <c r="W20965" s="50"/>
      <c r="AA20965" s="50"/>
      <c r="AE20965" s="50"/>
    </row>
    <row r="20966" spans="23:31">
      <c r="W20966" s="50"/>
      <c r="AA20966" s="50"/>
      <c r="AE20966" s="50"/>
    </row>
    <row r="20967" spans="23:31">
      <c r="W20967" s="50"/>
      <c r="AA20967" s="50"/>
      <c r="AE20967" s="50"/>
    </row>
    <row r="20968" spans="23:31">
      <c r="W20968" s="50"/>
      <c r="AA20968" s="50"/>
      <c r="AE20968" s="50"/>
    </row>
    <row r="20969" spans="23:31">
      <c r="W20969" s="50"/>
      <c r="AA20969" s="50"/>
      <c r="AE20969" s="50"/>
    </row>
    <row r="20970" spans="23:31">
      <c r="W20970" s="50"/>
      <c r="AA20970" s="50"/>
      <c r="AE20970" s="50"/>
    </row>
    <row r="20971" spans="23:31">
      <c r="W20971" s="50"/>
      <c r="AA20971" s="50"/>
      <c r="AE20971" s="50"/>
    </row>
    <row r="20972" spans="23:31">
      <c r="W20972" s="50"/>
      <c r="AA20972" s="50"/>
      <c r="AE20972" s="50"/>
    </row>
    <row r="20973" spans="23:31">
      <c r="W20973" s="50"/>
      <c r="AA20973" s="50"/>
      <c r="AE20973" s="50"/>
    </row>
    <row r="20974" spans="23:31">
      <c r="W20974" s="50"/>
      <c r="AA20974" s="50"/>
      <c r="AE20974" s="50"/>
    </row>
    <row r="20975" spans="23:31">
      <c r="W20975" s="50"/>
      <c r="AA20975" s="50"/>
      <c r="AE20975" s="50"/>
    </row>
    <row r="20976" spans="23:31">
      <c r="W20976" s="50"/>
      <c r="AA20976" s="50"/>
      <c r="AE20976" s="50"/>
    </row>
    <row r="20977" spans="23:31">
      <c r="W20977" s="50"/>
      <c r="AA20977" s="50"/>
      <c r="AE20977" s="50"/>
    </row>
    <row r="20978" spans="23:31">
      <c r="W20978" s="50"/>
      <c r="AA20978" s="50"/>
      <c r="AE20978" s="50"/>
    </row>
    <row r="20979" spans="23:31">
      <c r="W20979" s="50"/>
      <c r="AA20979" s="50"/>
      <c r="AE20979" s="50"/>
    </row>
    <row r="20980" spans="23:31">
      <c r="W20980" s="50"/>
      <c r="AA20980" s="50"/>
      <c r="AE20980" s="50"/>
    </row>
    <row r="20981" spans="23:31">
      <c r="W20981" s="50"/>
      <c r="AA20981" s="50"/>
      <c r="AE20981" s="50"/>
    </row>
    <row r="20982" spans="23:31">
      <c r="W20982" s="50"/>
      <c r="AA20982" s="50"/>
      <c r="AE20982" s="50"/>
    </row>
    <row r="20983" spans="23:31">
      <c r="W20983" s="50"/>
      <c r="AA20983" s="50"/>
      <c r="AE20983" s="50"/>
    </row>
    <row r="20984" spans="23:31">
      <c r="W20984" s="50"/>
      <c r="AA20984" s="50"/>
      <c r="AE20984" s="50"/>
    </row>
    <row r="20985" spans="23:31">
      <c r="W20985" s="50"/>
      <c r="AA20985" s="50"/>
      <c r="AE20985" s="50"/>
    </row>
    <row r="20986" spans="23:31">
      <c r="W20986" s="50"/>
      <c r="AA20986" s="50"/>
      <c r="AE20986" s="50"/>
    </row>
    <row r="20987" spans="23:31">
      <c r="W20987" s="50"/>
      <c r="AA20987" s="50"/>
      <c r="AE20987" s="50"/>
    </row>
    <row r="20988" spans="23:31">
      <c r="W20988" s="50"/>
      <c r="AA20988" s="50"/>
      <c r="AE20988" s="50"/>
    </row>
    <row r="20989" spans="23:31">
      <c r="W20989" s="50"/>
      <c r="AA20989" s="50"/>
      <c r="AE20989" s="50"/>
    </row>
    <row r="20990" spans="23:31">
      <c r="W20990" s="50"/>
      <c r="AA20990" s="50"/>
      <c r="AE20990" s="50"/>
    </row>
    <row r="20991" spans="23:31">
      <c r="W20991" s="50"/>
      <c r="AA20991" s="50"/>
      <c r="AE20991" s="50"/>
    </row>
    <row r="20992" spans="23:31">
      <c r="W20992" s="50"/>
      <c r="AA20992" s="50"/>
      <c r="AE20992" s="50"/>
    </row>
    <row r="20993" spans="23:31">
      <c r="W20993" s="50"/>
      <c r="AA20993" s="50"/>
      <c r="AE20993" s="50"/>
    </row>
    <row r="20994" spans="23:31">
      <c r="W20994" s="50"/>
      <c r="AA20994" s="50"/>
      <c r="AE20994" s="50"/>
    </row>
    <row r="20995" spans="23:31">
      <c r="W20995" s="50"/>
      <c r="AA20995" s="50"/>
      <c r="AE20995" s="50"/>
    </row>
    <row r="20996" spans="23:31">
      <c r="W20996" s="50"/>
      <c r="AA20996" s="50"/>
      <c r="AE20996" s="50"/>
    </row>
    <row r="20997" spans="23:31">
      <c r="W20997" s="50"/>
      <c r="AA20997" s="50"/>
      <c r="AE20997" s="50"/>
    </row>
    <row r="20998" spans="23:31">
      <c r="W20998" s="50"/>
      <c r="AA20998" s="50"/>
      <c r="AE20998" s="50"/>
    </row>
    <row r="20999" spans="23:31">
      <c r="W20999" s="50"/>
      <c r="AA20999" s="50"/>
      <c r="AE20999" s="50"/>
    </row>
    <row r="21000" spans="23:31">
      <c r="W21000" s="50"/>
      <c r="AA21000" s="50"/>
      <c r="AE21000" s="50"/>
    </row>
    <row r="21001" spans="23:31">
      <c r="W21001" s="50"/>
      <c r="AA21001" s="50"/>
      <c r="AE21001" s="50"/>
    </row>
    <row r="21002" spans="23:31">
      <c r="W21002" s="50"/>
      <c r="AA21002" s="50"/>
      <c r="AE21002" s="50"/>
    </row>
    <row r="21003" spans="23:31">
      <c r="W21003" s="50"/>
      <c r="AA21003" s="50"/>
      <c r="AE21003" s="50"/>
    </row>
    <row r="21004" spans="23:31">
      <c r="W21004" s="50"/>
      <c r="AA21004" s="50"/>
      <c r="AE21004" s="50"/>
    </row>
    <row r="21005" spans="23:31">
      <c r="W21005" s="50"/>
      <c r="AA21005" s="50"/>
      <c r="AE21005" s="50"/>
    </row>
    <row r="21006" spans="23:31">
      <c r="W21006" s="50"/>
      <c r="AA21006" s="50"/>
      <c r="AE21006" s="50"/>
    </row>
    <row r="21007" spans="23:31">
      <c r="W21007" s="50"/>
      <c r="AA21007" s="50"/>
      <c r="AE21007" s="50"/>
    </row>
    <row r="21008" spans="23:31">
      <c r="W21008" s="50"/>
      <c r="AA21008" s="50"/>
      <c r="AE21008" s="50"/>
    </row>
    <row r="21009" spans="23:31">
      <c r="W21009" s="50"/>
      <c r="AA21009" s="50"/>
      <c r="AE21009" s="50"/>
    </row>
    <row r="21010" spans="23:31">
      <c r="W21010" s="50"/>
      <c r="AA21010" s="50"/>
      <c r="AE21010" s="50"/>
    </row>
    <row r="21011" spans="23:31">
      <c r="W21011" s="50"/>
      <c r="AA21011" s="50"/>
      <c r="AE21011" s="50"/>
    </row>
    <row r="21012" spans="23:31">
      <c r="W21012" s="50"/>
      <c r="AA21012" s="50"/>
      <c r="AE21012" s="50"/>
    </row>
    <row r="21013" spans="23:31">
      <c r="W21013" s="50"/>
      <c r="AA21013" s="50"/>
      <c r="AE21013" s="50"/>
    </row>
    <row r="21014" spans="23:31">
      <c r="W21014" s="50"/>
      <c r="AA21014" s="50"/>
      <c r="AE21014" s="50"/>
    </row>
    <row r="21015" spans="23:31">
      <c r="W21015" s="50"/>
      <c r="AA21015" s="50"/>
      <c r="AE21015" s="50"/>
    </row>
    <row r="21016" spans="23:31">
      <c r="W21016" s="50"/>
      <c r="AA21016" s="50"/>
      <c r="AE21016" s="50"/>
    </row>
    <row r="21017" spans="23:31">
      <c r="W21017" s="50"/>
      <c r="AA21017" s="50"/>
      <c r="AE21017" s="50"/>
    </row>
    <row r="21018" spans="23:31">
      <c r="W21018" s="50"/>
      <c r="AA21018" s="50"/>
      <c r="AE21018" s="50"/>
    </row>
    <row r="21019" spans="23:31">
      <c r="W21019" s="50"/>
      <c r="AA21019" s="50"/>
      <c r="AE21019" s="50"/>
    </row>
    <row r="21020" spans="23:31">
      <c r="W21020" s="50"/>
      <c r="AA21020" s="50"/>
      <c r="AE21020" s="50"/>
    </row>
    <row r="21021" spans="23:31">
      <c r="W21021" s="50"/>
      <c r="AA21021" s="50"/>
      <c r="AE21021" s="50"/>
    </row>
    <row r="21022" spans="23:31">
      <c r="W21022" s="50"/>
      <c r="AA21022" s="50"/>
      <c r="AE21022" s="50"/>
    </row>
    <row r="21023" spans="23:31">
      <c r="W21023" s="50"/>
      <c r="AA21023" s="50"/>
      <c r="AE21023" s="50"/>
    </row>
    <row r="21024" spans="23:31">
      <c r="W21024" s="50"/>
      <c r="AA21024" s="50"/>
      <c r="AE21024" s="50"/>
    </row>
    <row r="21025" spans="23:31">
      <c r="W21025" s="50"/>
      <c r="AA21025" s="50"/>
      <c r="AE21025" s="50"/>
    </row>
    <row r="21026" spans="23:31">
      <c r="W21026" s="50"/>
      <c r="AA21026" s="50"/>
      <c r="AE21026" s="50"/>
    </row>
    <row r="21027" spans="23:31">
      <c r="W21027" s="50"/>
      <c r="AA21027" s="50"/>
      <c r="AE21027" s="50"/>
    </row>
    <row r="21028" spans="23:31">
      <c r="W21028" s="50"/>
      <c r="AA21028" s="50"/>
      <c r="AE21028" s="50"/>
    </row>
    <row r="21029" spans="23:31">
      <c r="W21029" s="50"/>
      <c r="AA21029" s="50"/>
      <c r="AE21029" s="50"/>
    </row>
    <row r="21030" spans="23:31">
      <c r="W21030" s="50"/>
      <c r="AA21030" s="50"/>
      <c r="AE21030" s="50"/>
    </row>
    <row r="21031" spans="23:31">
      <c r="W21031" s="50"/>
      <c r="AA21031" s="50"/>
      <c r="AE21031" s="50"/>
    </row>
    <row r="21032" spans="23:31">
      <c r="W21032" s="50"/>
      <c r="AA21032" s="50"/>
      <c r="AE21032" s="50"/>
    </row>
    <row r="21033" spans="23:31">
      <c r="W21033" s="50"/>
      <c r="AA21033" s="50"/>
      <c r="AE21033" s="50"/>
    </row>
    <row r="21034" spans="23:31">
      <c r="W21034" s="50"/>
      <c r="AA21034" s="50"/>
      <c r="AE21034" s="50"/>
    </row>
    <row r="21035" spans="23:31">
      <c r="W21035" s="50"/>
      <c r="AA21035" s="50"/>
      <c r="AE21035" s="50"/>
    </row>
    <row r="21036" spans="23:31">
      <c r="W21036" s="50"/>
      <c r="AA21036" s="50"/>
      <c r="AE21036" s="50"/>
    </row>
    <row r="21037" spans="23:31">
      <c r="W21037" s="50"/>
      <c r="AA21037" s="50"/>
      <c r="AE21037" s="50"/>
    </row>
    <row r="21038" spans="23:31">
      <c r="W21038" s="50"/>
      <c r="AA21038" s="50"/>
      <c r="AE21038" s="50"/>
    </row>
    <row r="21039" spans="23:31">
      <c r="W21039" s="50"/>
      <c r="AA21039" s="50"/>
      <c r="AE21039" s="50"/>
    </row>
    <row r="21040" spans="23:31">
      <c r="W21040" s="50"/>
      <c r="AA21040" s="50"/>
      <c r="AE21040" s="50"/>
    </row>
    <row r="21041" spans="23:31">
      <c r="W21041" s="50"/>
      <c r="AA21041" s="50"/>
      <c r="AE21041" s="50"/>
    </row>
    <row r="21042" spans="23:31">
      <c r="W21042" s="50"/>
      <c r="AA21042" s="50"/>
      <c r="AE21042" s="50"/>
    </row>
    <row r="21043" spans="23:31">
      <c r="W21043" s="50"/>
      <c r="AA21043" s="50"/>
      <c r="AE21043" s="50"/>
    </row>
    <row r="21044" spans="23:31">
      <c r="W21044" s="50"/>
      <c r="AA21044" s="50"/>
      <c r="AE21044" s="50"/>
    </row>
    <row r="21045" spans="23:31">
      <c r="W21045" s="50"/>
      <c r="AA21045" s="50"/>
      <c r="AE21045" s="50"/>
    </row>
    <row r="21046" spans="23:31">
      <c r="W21046" s="50"/>
      <c r="AA21046" s="50"/>
      <c r="AE21046" s="50"/>
    </row>
    <row r="21047" spans="23:31">
      <c r="W21047" s="50"/>
      <c r="AA21047" s="50"/>
      <c r="AE21047" s="50"/>
    </row>
    <row r="21048" spans="23:31">
      <c r="W21048" s="50"/>
      <c r="AA21048" s="50"/>
      <c r="AE21048" s="50"/>
    </row>
    <row r="21049" spans="23:31">
      <c r="W21049" s="50"/>
      <c r="AA21049" s="50"/>
      <c r="AE21049" s="50"/>
    </row>
    <row r="21050" spans="23:31">
      <c r="W21050" s="50"/>
      <c r="AA21050" s="50"/>
      <c r="AE21050" s="50"/>
    </row>
    <row r="21051" spans="23:31">
      <c r="W21051" s="50"/>
      <c r="AA21051" s="50"/>
      <c r="AE21051" s="50"/>
    </row>
    <row r="21052" spans="23:31">
      <c r="W21052" s="50"/>
      <c r="AA21052" s="50"/>
      <c r="AE21052" s="50"/>
    </row>
    <row r="21053" spans="23:31">
      <c r="W21053" s="50"/>
      <c r="AA21053" s="50"/>
      <c r="AE21053" s="50"/>
    </row>
    <row r="21054" spans="23:31">
      <c r="W21054" s="50"/>
      <c r="AA21054" s="50"/>
      <c r="AE21054" s="50"/>
    </row>
    <row r="21055" spans="23:31">
      <c r="W21055" s="50"/>
      <c r="AA21055" s="50"/>
      <c r="AE21055" s="50"/>
    </row>
    <row r="21056" spans="23:31">
      <c r="W21056" s="50"/>
      <c r="AA21056" s="50"/>
      <c r="AE21056" s="50"/>
    </row>
    <row r="21057" spans="23:31">
      <c r="W21057" s="50"/>
      <c r="AA21057" s="50"/>
      <c r="AE21057" s="50"/>
    </row>
    <row r="21058" spans="23:31">
      <c r="W21058" s="50"/>
      <c r="AA21058" s="50"/>
      <c r="AE21058" s="50"/>
    </row>
    <row r="21059" spans="23:31">
      <c r="W21059" s="50"/>
      <c r="AA21059" s="50"/>
      <c r="AE21059" s="50"/>
    </row>
    <row r="21060" spans="23:31">
      <c r="W21060" s="50"/>
      <c r="AA21060" s="50"/>
      <c r="AE21060" s="50"/>
    </row>
    <row r="21061" spans="23:31">
      <c r="W21061" s="50"/>
      <c r="AA21061" s="50"/>
      <c r="AE21061" s="50"/>
    </row>
    <row r="21062" spans="23:31">
      <c r="W21062" s="50"/>
      <c r="AA21062" s="50"/>
      <c r="AE21062" s="50"/>
    </row>
    <row r="21063" spans="23:31">
      <c r="W21063" s="50"/>
      <c r="AA21063" s="50"/>
      <c r="AE21063" s="50"/>
    </row>
    <row r="21064" spans="23:31">
      <c r="W21064" s="50"/>
      <c r="AA21064" s="50"/>
      <c r="AE21064" s="50"/>
    </row>
    <row r="21065" spans="23:31">
      <c r="W21065" s="50"/>
      <c r="AA21065" s="50"/>
      <c r="AE21065" s="50"/>
    </row>
    <row r="21066" spans="23:31">
      <c r="W21066" s="50"/>
      <c r="AA21066" s="50"/>
      <c r="AE21066" s="50"/>
    </row>
    <row r="21067" spans="23:31">
      <c r="W21067" s="50"/>
      <c r="AA21067" s="50"/>
      <c r="AE21067" s="50"/>
    </row>
    <row r="21068" spans="23:31">
      <c r="W21068" s="50"/>
      <c r="AA21068" s="50"/>
      <c r="AE21068" s="50"/>
    </row>
    <row r="21069" spans="23:31">
      <c r="W21069" s="50"/>
      <c r="AA21069" s="50"/>
      <c r="AE21069" s="50"/>
    </row>
    <row r="21070" spans="23:31">
      <c r="W21070" s="50"/>
      <c r="AA21070" s="50"/>
      <c r="AE21070" s="50"/>
    </row>
    <row r="21071" spans="23:31">
      <c r="W21071" s="50"/>
      <c r="AA21071" s="50"/>
      <c r="AE21071" s="50"/>
    </row>
    <row r="21072" spans="23:31">
      <c r="W21072" s="50"/>
      <c r="AA21072" s="50"/>
      <c r="AE21072" s="50"/>
    </row>
    <row r="21073" spans="23:31">
      <c r="W21073" s="50"/>
      <c r="AA21073" s="50"/>
      <c r="AE21073" s="50"/>
    </row>
    <row r="21074" spans="23:31">
      <c r="W21074" s="50"/>
      <c r="AA21074" s="50"/>
      <c r="AE21074" s="50"/>
    </row>
    <row r="21075" spans="23:31">
      <c r="W21075" s="50"/>
      <c r="AA21075" s="50"/>
      <c r="AE21075" s="50"/>
    </row>
    <row r="21076" spans="23:31">
      <c r="W21076" s="50"/>
      <c r="AA21076" s="50"/>
      <c r="AE21076" s="50"/>
    </row>
    <row r="21077" spans="23:31">
      <c r="W21077" s="50"/>
      <c r="AA21077" s="50"/>
      <c r="AE21077" s="50"/>
    </row>
    <row r="21078" spans="23:31">
      <c r="W21078" s="50"/>
      <c r="AA21078" s="50"/>
      <c r="AE21078" s="50"/>
    </row>
    <row r="21079" spans="23:31">
      <c r="W21079" s="50"/>
      <c r="AA21079" s="50"/>
      <c r="AE21079" s="50"/>
    </row>
    <row r="21080" spans="23:31">
      <c r="W21080" s="50"/>
      <c r="AA21080" s="50"/>
      <c r="AE21080" s="50"/>
    </row>
    <row r="21081" spans="23:31">
      <c r="W21081" s="50"/>
      <c r="AA21081" s="50"/>
      <c r="AE21081" s="50"/>
    </row>
    <row r="21082" spans="23:31">
      <c r="W21082" s="50"/>
      <c r="AA21082" s="50"/>
      <c r="AE21082" s="50"/>
    </row>
    <row r="21083" spans="23:31">
      <c r="W21083" s="50"/>
      <c r="AA21083" s="50"/>
      <c r="AE21083" s="50"/>
    </row>
    <row r="21084" spans="23:31">
      <c r="W21084" s="50"/>
      <c r="AA21084" s="50"/>
      <c r="AE21084" s="50"/>
    </row>
    <row r="21085" spans="23:31">
      <c r="W21085" s="50"/>
      <c r="AA21085" s="50"/>
      <c r="AE21085" s="50"/>
    </row>
    <row r="21086" spans="23:31">
      <c r="W21086" s="50"/>
      <c r="AA21086" s="50"/>
      <c r="AE21086" s="50"/>
    </row>
    <row r="21087" spans="23:31">
      <c r="W21087" s="50"/>
      <c r="AA21087" s="50"/>
      <c r="AE21087" s="50"/>
    </row>
    <row r="21088" spans="23:31">
      <c r="W21088" s="50"/>
      <c r="AA21088" s="50"/>
      <c r="AE21088" s="50"/>
    </row>
    <row r="21089" spans="23:31">
      <c r="W21089" s="50"/>
      <c r="AA21089" s="50"/>
      <c r="AE21089" s="50"/>
    </row>
    <row r="21090" spans="23:31">
      <c r="W21090" s="50"/>
      <c r="AA21090" s="50"/>
      <c r="AE21090" s="50"/>
    </row>
    <row r="21091" spans="23:31">
      <c r="W21091" s="50"/>
      <c r="AA21091" s="50"/>
      <c r="AE21091" s="50"/>
    </row>
    <row r="21092" spans="23:31">
      <c r="W21092" s="50"/>
      <c r="AA21092" s="50"/>
      <c r="AE21092" s="50"/>
    </row>
    <row r="21093" spans="23:31">
      <c r="W21093" s="50"/>
      <c r="AA21093" s="50"/>
      <c r="AE21093" s="50"/>
    </row>
    <row r="21094" spans="23:31">
      <c r="W21094" s="50"/>
      <c r="AA21094" s="50"/>
      <c r="AE21094" s="50"/>
    </row>
    <row r="21095" spans="23:31">
      <c r="W21095" s="50"/>
      <c r="AA21095" s="50"/>
      <c r="AE21095" s="50"/>
    </row>
    <row r="21096" spans="23:31">
      <c r="W21096" s="50"/>
      <c r="AA21096" s="50"/>
      <c r="AE21096" s="50"/>
    </row>
    <row r="21097" spans="23:31">
      <c r="W21097" s="50"/>
      <c r="AA21097" s="50"/>
      <c r="AE21097" s="50"/>
    </row>
    <row r="21098" spans="23:31">
      <c r="W21098" s="50"/>
      <c r="AA21098" s="50"/>
      <c r="AE21098" s="50"/>
    </row>
    <row r="21099" spans="23:31">
      <c r="W21099" s="50"/>
      <c r="AA21099" s="50"/>
      <c r="AE21099" s="50"/>
    </row>
    <row r="21100" spans="23:31">
      <c r="W21100" s="50"/>
      <c r="AA21100" s="50"/>
      <c r="AE21100" s="50"/>
    </row>
    <row r="21101" spans="23:31">
      <c r="W21101" s="50"/>
      <c r="AA21101" s="50"/>
      <c r="AE21101" s="50"/>
    </row>
    <row r="21102" spans="23:31">
      <c r="W21102" s="50"/>
      <c r="AA21102" s="50"/>
      <c r="AE21102" s="50"/>
    </row>
    <row r="21103" spans="23:31">
      <c r="W21103" s="50"/>
      <c r="AA21103" s="50"/>
      <c r="AE21103" s="50"/>
    </row>
    <row r="21104" spans="23:31">
      <c r="W21104" s="50"/>
      <c r="AA21104" s="50"/>
      <c r="AE21104" s="50"/>
    </row>
    <row r="21105" spans="23:31">
      <c r="W21105" s="50"/>
      <c r="AA21105" s="50"/>
      <c r="AE21105" s="50"/>
    </row>
    <row r="21106" spans="23:31">
      <c r="W21106" s="50"/>
      <c r="AA21106" s="50"/>
      <c r="AE21106" s="50"/>
    </row>
    <row r="21107" spans="23:31">
      <c r="W21107" s="50"/>
      <c r="AA21107" s="50"/>
      <c r="AE21107" s="50"/>
    </row>
    <row r="21108" spans="23:31">
      <c r="W21108" s="50"/>
      <c r="AA21108" s="50"/>
      <c r="AE21108" s="50"/>
    </row>
    <row r="21109" spans="23:31">
      <c r="W21109" s="50"/>
      <c r="AA21109" s="50"/>
      <c r="AE21109" s="50"/>
    </row>
    <row r="21110" spans="23:31">
      <c r="W21110" s="50"/>
      <c r="AA21110" s="50"/>
      <c r="AE21110" s="50"/>
    </row>
    <row r="21111" spans="23:31">
      <c r="W21111" s="50"/>
      <c r="AA21111" s="50"/>
      <c r="AE21111" s="50"/>
    </row>
    <row r="21112" spans="23:31">
      <c r="W21112" s="50"/>
      <c r="AA21112" s="50"/>
      <c r="AE21112" s="50"/>
    </row>
    <row r="21113" spans="23:31">
      <c r="W21113" s="50"/>
      <c r="AA21113" s="50"/>
      <c r="AE21113" s="50"/>
    </row>
    <row r="21114" spans="23:31">
      <c r="W21114" s="50"/>
      <c r="AA21114" s="50"/>
      <c r="AE21114" s="50"/>
    </row>
    <row r="21115" spans="23:31">
      <c r="W21115" s="50"/>
      <c r="AA21115" s="50"/>
      <c r="AE21115" s="50"/>
    </row>
    <row r="21116" spans="23:31">
      <c r="W21116" s="50"/>
      <c r="AA21116" s="50"/>
      <c r="AE21116" s="50"/>
    </row>
    <row r="21117" spans="23:31">
      <c r="W21117" s="50"/>
      <c r="AA21117" s="50"/>
      <c r="AE21117" s="50"/>
    </row>
    <row r="21118" spans="23:31">
      <c r="W21118" s="50"/>
      <c r="AA21118" s="50"/>
      <c r="AE21118" s="50"/>
    </row>
    <row r="21119" spans="23:31">
      <c r="W21119" s="50"/>
      <c r="AA21119" s="50"/>
      <c r="AE21119" s="50"/>
    </row>
    <row r="21120" spans="23:31">
      <c r="W21120" s="50"/>
      <c r="AA21120" s="50"/>
      <c r="AE21120" s="50"/>
    </row>
    <row r="21121" spans="23:31">
      <c r="W21121" s="50"/>
      <c r="AA21121" s="50"/>
      <c r="AE21121" s="50"/>
    </row>
    <row r="21122" spans="23:31">
      <c r="W21122" s="50"/>
      <c r="AA21122" s="50"/>
      <c r="AE21122" s="50"/>
    </row>
    <row r="21123" spans="23:31">
      <c r="W21123" s="50"/>
      <c r="AA21123" s="50"/>
      <c r="AE21123" s="50"/>
    </row>
    <row r="21124" spans="23:31">
      <c r="W21124" s="50"/>
      <c r="AA21124" s="50"/>
      <c r="AE21124" s="50"/>
    </row>
    <row r="21125" spans="23:31">
      <c r="W21125" s="50"/>
      <c r="AA21125" s="50"/>
      <c r="AE21125" s="50"/>
    </row>
    <row r="21126" spans="23:31">
      <c r="W21126" s="50"/>
      <c r="AA21126" s="50"/>
      <c r="AE21126" s="50"/>
    </row>
    <row r="21127" spans="23:31">
      <c r="W21127" s="50"/>
      <c r="AA21127" s="50"/>
      <c r="AE21127" s="50"/>
    </row>
    <row r="21128" spans="23:31">
      <c r="W21128" s="50"/>
      <c r="AA21128" s="50"/>
      <c r="AE21128" s="50"/>
    </row>
    <row r="21129" spans="23:31">
      <c r="W21129" s="50"/>
      <c r="AA21129" s="50"/>
      <c r="AE21129" s="50"/>
    </row>
    <row r="21130" spans="23:31">
      <c r="W21130" s="50"/>
      <c r="AA21130" s="50"/>
      <c r="AE21130" s="50"/>
    </row>
    <row r="21131" spans="23:31">
      <c r="W21131" s="50"/>
      <c r="AA21131" s="50"/>
      <c r="AE21131" s="50"/>
    </row>
    <row r="21132" spans="23:31">
      <c r="W21132" s="50"/>
      <c r="AA21132" s="50"/>
      <c r="AE21132" s="50"/>
    </row>
    <row r="21133" spans="23:31">
      <c r="W21133" s="50"/>
      <c r="AA21133" s="50"/>
      <c r="AE21133" s="50"/>
    </row>
    <row r="21134" spans="23:31">
      <c r="W21134" s="50"/>
      <c r="AA21134" s="50"/>
      <c r="AE21134" s="50"/>
    </row>
    <row r="21135" spans="23:31">
      <c r="W21135" s="50"/>
      <c r="AA21135" s="50"/>
      <c r="AE21135" s="50"/>
    </row>
    <row r="21136" spans="23:31">
      <c r="W21136" s="50"/>
      <c r="AA21136" s="50"/>
      <c r="AE21136" s="50"/>
    </row>
    <row r="21137" spans="23:31">
      <c r="W21137" s="50"/>
      <c r="AA21137" s="50"/>
      <c r="AE21137" s="50"/>
    </row>
    <row r="21138" spans="23:31">
      <c r="W21138" s="50"/>
      <c r="AA21138" s="50"/>
      <c r="AE21138" s="50"/>
    </row>
    <row r="21139" spans="23:31">
      <c r="W21139" s="50"/>
      <c r="AA21139" s="50"/>
      <c r="AE21139" s="50"/>
    </row>
    <row r="21140" spans="23:31">
      <c r="W21140" s="50"/>
      <c r="AA21140" s="50"/>
      <c r="AE21140" s="50"/>
    </row>
    <row r="21141" spans="23:31">
      <c r="W21141" s="50"/>
      <c r="AA21141" s="50"/>
      <c r="AE21141" s="50"/>
    </row>
    <row r="21142" spans="23:31">
      <c r="W21142" s="50"/>
      <c r="AA21142" s="50"/>
      <c r="AE21142" s="50"/>
    </row>
    <row r="21143" spans="23:31">
      <c r="W21143" s="50"/>
      <c r="AA21143" s="50"/>
      <c r="AE21143" s="50"/>
    </row>
    <row r="21144" spans="23:31">
      <c r="W21144" s="50"/>
      <c r="AA21144" s="50"/>
      <c r="AE21144" s="50"/>
    </row>
    <row r="21145" spans="23:31">
      <c r="W21145" s="50"/>
      <c r="AA21145" s="50"/>
      <c r="AE21145" s="50"/>
    </row>
    <row r="21146" spans="23:31">
      <c r="W21146" s="50"/>
      <c r="AA21146" s="50"/>
      <c r="AE21146" s="50"/>
    </row>
    <row r="21147" spans="23:31">
      <c r="W21147" s="50"/>
      <c r="AA21147" s="50"/>
      <c r="AE21147" s="50"/>
    </row>
    <row r="21148" spans="23:31">
      <c r="W21148" s="50"/>
      <c r="AA21148" s="50"/>
      <c r="AE21148" s="50"/>
    </row>
    <row r="21149" spans="23:31">
      <c r="W21149" s="50"/>
      <c r="AA21149" s="50"/>
      <c r="AE21149" s="50"/>
    </row>
    <row r="21150" spans="23:31">
      <c r="W21150" s="50"/>
      <c r="AA21150" s="50"/>
      <c r="AE21150" s="50"/>
    </row>
    <row r="21151" spans="23:31">
      <c r="W21151" s="50"/>
      <c r="AA21151" s="50"/>
      <c r="AE21151" s="50"/>
    </row>
    <row r="21152" spans="23:31">
      <c r="W21152" s="50"/>
      <c r="AA21152" s="50"/>
      <c r="AE21152" s="50"/>
    </row>
    <row r="21153" spans="23:31">
      <c r="W21153" s="50"/>
      <c r="AA21153" s="50"/>
      <c r="AE21153" s="50"/>
    </row>
    <row r="21154" spans="23:31">
      <c r="W21154" s="50"/>
      <c r="AA21154" s="50"/>
      <c r="AE21154" s="50"/>
    </row>
    <row r="21155" spans="23:31">
      <c r="W21155" s="50"/>
      <c r="AA21155" s="50"/>
      <c r="AE21155" s="50"/>
    </row>
    <row r="21156" spans="23:31">
      <c r="W21156" s="50"/>
      <c r="AA21156" s="50"/>
      <c r="AE21156" s="50"/>
    </row>
    <row r="21157" spans="23:31">
      <c r="W21157" s="50"/>
      <c r="AA21157" s="50"/>
      <c r="AE21157" s="50"/>
    </row>
    <row r="21158" spans="23:31">
      <c r="W21158" s="50"/>
      <c r="AA21158" s="50"/>
      <c r="AE21158" s="50"/>
    </row>
    <row r="21159" spans="23:31">
      <c r="W21159" s="50"/>
      <c r="AA21159" s="50"/>
      <c r="AE21159" s="50"/>
    </row>
    <row r="21160" spans="23:31">
      <c r="W21160" s="50"/>
      <c r="AA21160" s="50"/>
      <c r="AE21160" s="50"/>
    </row>
    <row r="21161" spans="23:31">
      <c r="W21161" s="50"/>
      <c r="AA21161" s="50"/>
      <c r="AE21161" s="50"/>
    </row>
    <row r="21162" spans="23:31">
      <c r="W21162" s="50"/>
      <c r="AA21162" s="50"/>
      <c r="AE21162" s="50"/>
    </row>
    <row r="21163" spans="23:31">
      <c r="W21163" s="50"/>
      <c r="AA21163" s="50"/>
      <c r="AE21163" s="50"/>
    </row>
    <row r="21164" spans="23:31">
      <c r="W21164" s="50"/>
      <c r="AA21164" s="50"/>
      <c r="AE21164" s="50"/>
    </row>
    <row r="21165" spans="23:31">
      <c r="W21165" s="50"/>
      <c r="AA21165" s="50"/>
      <c r="AE21165" s="50"/>
    </row>
    <row r="21166" spans="23:31">
      <c r="W21166" s="50"/>
      <c r="AA21166" s="50"/>
      <c r="AE21166" s="50"/>
    </row>
    <row r="21167" spans="23:31">
      <c r="W21167" s="50"/>
      <c r="AA21167" s="50"/>
      <c r="AE21167" s="50"/>
    </row>
    <row r="21168" spans="23:31">
      <c r="W21168" s="50"/>
      <c r="AA21168" s="50"/>
      <c r="AE21168" s="50"/>
    </row>
    <row r="21169" spans="23:31">
      <c r="W21169" s="50"/>
      <c r="AA21169" s="50"/>
      <c r="AE21169" s="50"/>
    </row>
    <row r="21170" spans="23:31">
      <c r="W21170" s="50"/>
      <c r="AA21170" s="50"/>
      <c r="AE21170" s="50"/>
    </row>
    <row r="21171" spans="23:31">
      <c r="W21171" s="50"/>
      <c r="AA21171" s="50"/>
      <c r="AE21171" s="50"/>
    </row>
    <row r="21172" spans="23:31">
      <c r="W21172" s="50"/>
      <c r="AA21172" s="50"/>
      <c r="AE21172" s="50"/>
    </row>
    <row r="21173" spans="23:31">
      <c r="W21173" s="50"/>
      <c r="AA21173" s="50"/>
      <c r="AE21173" s="50"/>
    </row>
    <row r="21174" spans="23:31">
      <c r="W21174" s="50"/>
      <c r="AA21174" s="50"/>
      <c r="AE21174" s="50"/>
    </row>
    <row r="21175" spans="23:31">
      <c r="W21175" s="50"/>
      <c r="AA21175" s="50"/>
      <c r="AE21175" s="50"/>
    </row>
    <row r="21176" spans="23:31">
      <c r="W21176" s="50"/>
      <c r="AA21176" s="50"/>
      <c r="AE21176" s="50"/>
    </row>
    <row r="21177" spans="23:31">
      <c r="W21177" s="50"/>
      <c r="AA21177" s="50"/>
      <c r="AE21177" s="50"/>
    </row>
    <row r="21178" spans="23:31">
      <c r="W21178" s="50"/>
      <c r="AA21178" s="50"/>
      <c r="AE21178" s="50"/>
    </row>
    <row r="21179" spans="23:31">
      <c r="W21179" s="50"/>
      <c r="AA21179" s="50"/>
      <c r="AE21179" s="50"/>
    </row>
    <row r="21180" spans="23:31">
      <c r="W21180" s="50"/>
      <c r="AA21180" s="50"/>
      <c r="AE21180" s="50"/>
    </row>
    <row r="21181" spans="23:31">
      <c r="W21181" s="50"/>
      <c r="AA21181" s="50"/>
      <c r="AE21181" s="50"/>
    </row>
    <row r="21182" spans="23:31">
      <c r="W21182" s="50"/>
      <c r="AA21182" s="50"/>
      <c r="AE21182" s="50"/>
    </row>
    <row r="21183" spans="23:31">
      <c r="W21183" s="50"/>
      <c r="AA21183" s="50"/>
      <c r="AE21183" s="50"/>
    </row>
    <row r="21184" spans="23:31">
      <c r="W21184" s="50"/>
      <c r="AA21184" s="50"/>
      <c r="AE21184" s="50"/>
    </row>
    <row r="21185" spans="23:31">
      <c r="W21185" s="50"/>
      <c r="AA21185" s="50"/>
      <c r="AE21185" s="50"/>
    </row>
    <row r="21186" spans="23:31">
      <c r="W21186" s="50"/>
      <c r="AA21186" s="50"/>
      <c r="AE21186" s="50"/>
    </row>
    <row r="21187" spans="23:31">
      <c r="W21187" s="50"/>
      <c r="AA21187" s="50"/>
      <c r="AE21187" s="50"/>
    </row>
    <row r="21188" spans="23:31">
      <c r="W21188" s="50"/>
      <c r="AA21188" s="50"/>
      <c r="AE21188" s="50"/>
    </row>
    <row r="21189" spans="23:31">
      <c r="W21189" s="50"/>
      <c r="AA21189" s="50"/>
      <c r="AE21189" s="50"/>
    </row>
    <row r="21190" spans="23:31">
      <c r="W21190" s="50"/>
      <c r="AA21190" s="50"/>
      <c r="AE21190" s="50"/>
    </row>
    <row r="21191" spans="23:31">
      <c r="W21191" s="50"/>
      <c r="AA21191" s="50"/>
      <c r="AE21191" s="50"/>
    </row>
    <row r="21192" spans="23:31">
      <c r="W21192" s="50"/>
      <c r="AA21192" s="50"/>
      <c r="AE21192" s="50"/>
    </row>
    <row r="21193" spans="23:31">
      <c r="W21193" s="50"/>
      <c r="AA21193" s="50"/>
      <c r="AE21193" s="50"/>
    </row>
    <row r="21194" spans="23:31">
      <c r="W21194" s="50"/>
      <c r="AA21194" s="50"/>
      <c r="AE21194" s="50"/>
    </row>
    <row r="21195" spans="23:31">
      <c r="W21195" s="50"/>
      <c r="AA21195" s="50"/>
      <c r="AE21195" s="50"/>
    </row>
    <row r="21196" spans="23:31">
      <c r="W21196" s="50"/>
      <c r="AA21196" s="50"/>
      <c r="AE21196" s="50"/>
    </row>
    <row r="21197" spans="23:31">
      <c r="W21197" s="50"/>
      <c r="AA21197" s="50"/>
      <c r="AE21197" s="50"/>
    </row>
    <row r="21198" spans="23:31">
      <c r="W21198" s="50"/>
      <c r="AA21198" s="50"/>
      <c r="AE21198" s="50"/>
    </row>
    <row r="21199" spans="23:31">
      <c r="W21199" s="50"/>
      <c r="AA21199" s="50"/>
      <c r="AE21199" s="50"/>
    </row>
    <row r="21200" spans="23:31">
      <c r="W21200" s="50"/>
      <c r="AA21200" s="50"/>
      <c r="AE21200" s="50"/>
    </row>
    <row r="21201" spans="23:31">
      <c r="W21201" s="50"/>
      <c r="AA21201" s="50"/>
      <c r="AE21201" s="50"/>
    </row>
    <row r="21202" spans="23:31">
      <c r="W21202" s="50"/>
      <c r="AA21202" s="50"/>
      <c r="AE21202" s="50"/>
    </row>
    <row r="21203" spans="23:31">
      <c r="W21203" s="50"/>
      <c r="AA21203" s="50"/>
      <c r="AE21203" s="50"/>
    </row>
    <row r="21204" spans="23:31">
      <c r="W21204" s="50"/>
      <c r="AA21204" s="50"/>
      <c r="AE21204" s="50"/>
    </row>
    <row r="21205" spans="23:31">
      <c r="W21205" s="50"/>
      <c r="AA21205" s="50"/>
      <c r="AE21205" s="50"/>
    </row>
    <row r="21206" spans="23:31">
      <c r="W21206" s="50"/>
      <c r="AA21206" s="50"/>
      <c r="AE21206" s="50"/>
    </row>
    <row r="21207" spans="23:31">
      <c r="W21207" s="50"/>
      <c r="AA21207" s="50"/>
      <c r="AE21207" s="50"/>
    </row>
    <row r="21208" spans="23:31">
      <c r="W21208" s="50"/>
      <c r="AA21208" s="50"/>
      <c r="AE21208" s="50"/>
    </row>
    <row r="21209" spans="23:31">
      <c r="W21209" s="50"/>
      <c r="AA21209" s="50"/>
      <c r="AE21209" s="50"/>
    </row>
    <row r="21210" spans="23:31">
      <c r="W21210" s="50"/>
      <c r="AA21210" s="50"/>
      <c r="AE21210" s="50"/>
    </row>
    <row r="21211" spans="23:31">
      <c r="W21211" s="50"/>
      <c r="AA21211" s="50"/>
      <c r="AE21211" s="50"/>
    </row>
    <row r="21212" spans="23:31">
      <c r="W21212" s="50"/>
      <c r="AA21212" s="50"/>
      <c r="AE21212" s="50"/>
    </row>
    <row r="21213" spans="23:31">
      <c r="W21213" s="50"/>
      <c r="AA21213" s="50"/>
      <c r="AE21213" s="50"/>
    </row>
    <row r="21214" spans="23:31">
      <c r="W21214" s="50"/>
      <c r="AA21214" s="50"/>
      <c r="AE21214" s="50"/>
    </row>
    <row r="21215" spans="23:31">
      <c r="W21215" s="50"/>
      <c r="AA21215" s="50"/>
      <c r="AE21215" s="50"/>
    </row>
    <row r="21216" spans="23:31">
      <c r="W21216" s="50"/>
      <c r="AA21216" s="50"/>
      <c r="AE21216" s="50"/>
    </row>
    <row r="21217" spans="23:31">
      <c r="W21217" s="50"/>
      <c r="AA21217" s="50"/>
      <c r="AE21217" s="50"/>
    </row>
    <row r="21218" spans="23:31">
      <c r="W21218" s="50"/>
      <c r="AA21218" s="50"/>
      <c r="AE21218" s="50"/>
    </row>
    <row r="21219" spans="23:31">
      <c r="W21219" s="50"/>
      <c r="AA21219" s="50"/>
      <c r="AE21219" s="50"/>
    </row>
    <row r="21220" spans="23:31">
      <c r="W21220" s="50"/>
      <c r="AA21220" s="50"/>
      <c r="AE21220" s="50"/>
    </row>
    <row r="21221" spans="23:31">
      <c r="W21221" s="50"/>
      <c r="AA21221" s="50"/>
      <c r="AE21221" s="50"/>
    </row>
    <row r="21222" spans="23:31">
      <c r="W21222" s="50"/>
      <c r="AA21222" s="50"/>
      <c r="AE21222" s="50"/>
    </row>
    <row r="21223" spans="23:31">
      <c r="W21223" s="50"/>
      <c r="AA21223" s="50"/>
      <c r="AE21223" s="50"/>
    </row>
    <row r="21224" spans="23:31">
      <c r="W21224" s="50"/>
      <c r="AA21224" s="50"/>
      <c r="AE21224" s="50"/>
    </row>
    <row r="21225" spans="23:31">
      <c r="W21225" s="50"/>
      <c r="AA21225" s="50"/>
      <c r="AE21225" s="50"/>
    </row>
    <row r="21226" spans="23:31">
      <c r="W21226" s="50"/>
      <c r="AA21226" s="50"/>
      <c r="AE21226" s="50"/>
    </row>
    <row r="21227" spans="23:31">
      <c r="W21227" s="50"/>
      <c r="AA21227" s="50"/>
      <c r="AE21227" s="50"/>
    </row>
    <row r="21228" spans="23:31">
      <c r="W21228" s="50"/>
      <c r="AA21228" s="50"/>
      <c r="AE21228" s="50"/>
    </row>
    <row r="21229" spans="23:31">
      <c r="W21229" s="50"/>
      <c r="AA21229" s="50"/>
      <c r="AE21229" s="50"/>
    </row>
    <row r="21230" spans="23:31">
      <c r="W21230" s="50"/>
      <c r="AA21230" s="50"/>
      <c r="AE21230" s="50"/>
    </row>
    <row r="21231" spans="23:31">
      <c r="W21231" s="50"/>
      <c r="AA21231" s="50"/>
      <c r="AE21231" s="50"/>
    </row>
    <row r="21232" spans="23:31">
      <c r="W21232" s="50"/>
      <c r="AA21232" s="50"/>
      <c r="AE21232" s="50"/>
    </row>
    <row r="21233" spans="23:31">
      <c r="W21233" s="50"/>
      <c r="AA21233" s="50"/>
      <c r="AE21233" s="50"/>
    </row>
    <row r="21234" spans="23:31">
      <c r="W21234" s="50"/>
      <c r="AA21234" s="50"/>
      <c r="AE21234" s="50"/>
    </row>
    <row r="21235" spans="23:31">
      <c r="W21235" s="50"/>
      <c r="AA21235" s="50"/>
      <c r="AE21235" s="50"/>
    </row>
    <row r="21236" spans="23:31">
      <c r="W21236" s="50"/>
      <c r="AA21236" s="50"/>
      <c r="AE21236" s="50"/>
    </row>
    <row r="21237" spans="23:31">
      <c r="W21237" s="50"/>
      <c r="AA21237" s="50"/>
      <c r="AE21237" s="50"/>
    </row>
    <row r="21238" spans="23:31">
      <c r="W21238" s="50"/>
      <c r="AA21238" s="50"/>
      <c r="AE21238" s="50"/>
    </row>
    <row r="21239" spans="23:31">
      <c r="W21239" s="50"/>
      <c r="AA21239" s="50"/>
      <c r="AE21239" s="50"/>
    </row>
    <row r="21240" spans="23:31">
      <c r="W21240" s="50"/>
      <c r="AA21240" s="50"/>
      <c r="AE21240" s="50"/>
    </row>
    <row r="21241" spans="23:31">
      <c r="W21241" s="50"/>
      <c r="AA21241" s="50"/>
      <c r="AE21241" s="50"/>
    </row>
    <row r="21242" spans="23:31">
      <c r="W21242" s="50"/>
      <c r="AA21242" s="50"/>
      <c r="AE21242" s="50"/>
    </row>
    <row r="21243" spans="23:31">
      <c r="W21243" s="50"/>
      <c r="AA21243" s="50"/>
      <c r="AE21243" s="50"/>
    </row>
    <row r="21244" spans="23:31">
      <c r="W21244" s="50"/>
      <c r="AA21244" s="50"/>
      <c r="AE21244" s="50"/>
    </row>
    <row r="21245" spans="23:31">
      <c r="W21245" s="50"/>
      <c r="AA21245" s="50"/>
      <c r="AE21245" s="50"/>
    </row>
    <row r="21246" spans="23:31">
      <c r="W21246" s="50"/>
      <c r="AA21246" s="50"/>
      <c r="AE21246" s="50"/>
    </row>
    <row r="21247" spans="23:31">
      <c r="W21247" s="50"/>
      <c r="AA21247" s="50"/>
      <c r="AE21247" s="50"/>
    </row>
    <row r="21248" spans="23:31">
      <c r="W21248" s="50"/>
      <c r="AA21248" s="50"/>
      <c r="AE21248" s="50"/>
    </row>
    <row r="21249" spans="23:31">
      <c r="W21249" s="50"/>
      <c r="AA21249" s="50"/>
      <c r="AE21249" s="50"/>
    </row>
    <row r="21250" spans="23:31">
      <c r="W21250" s="50"/>
      <c r="AA21250" s="50"/>
      <c r="AE21250" s="50"/>
    </row>
    <row r="21251" spans="23:31">
      <c r="W21251" s="50"/>
      <c r="AA21251" s="50"/>
      <c r="AE21251" s="50"/>
    </row>
    <row r="21252" spans="23:31">
      <c r="W21252" s="50"/>
      <c r="AA21252" s="50"/>
      <c r="AE21252" s="50"/>
    </row>
    <row r="21253" spans="23:31">
      <c r="W21253" s="50"/>
      <c r="AA21253" s="50"/>
      <c r="AE21253" s="50"/>
    </row>
    <row r="21254" spans="23:31">
      <c r="W21254" s="50"/>
      <c r="AA21254" s="50"/>
      <c r="AE21254" s="50"/>
    </row>
    <row r="21255" spans="23:31">
      <c r="W21255" s="50"/>
      <c r="AA21255" s="50"/>
      <c r="AE21255" s="50"/>
    </row>
    <row r="21256" spans="23:31">
      <c r="W21256" s="50"/>
      <c r="AA21256" s="50"/>
      <c r="AE21256" s="50"/>
    </row>
    <row r="21257" spans="23:31">
      <c r="W21257" s="50"/>
      <c r="AA21257" s="50"/>
      <c r="AE21257" s="50"/>
    </row>
    <row r="21258" spans="23:31">
      <c r="W21258" s="50"/>
      <c r="AA21258" s="50"/>
      <c r="AE21258" s="50"/>
    </row>
    <row r="21259" spans="23:31">
      <c r="W21259" s="50"/>
      <c r="AA21259" s="50"/>
      <c r="AE21259" s="50"/>
    </row>
    <row r="21260" spans="23:31">
      <c r="W21260" s="50"/>
      <c r="AA21260" s="50"/>
      <c r="AE21260" s="50"/>
    </row>
    <row r="21261" spans="23:31">
      <c r="W21261" s="50"/>
      <c r="AA21261" s="50"/>
      <c r="AE21261" s="50"/>
    </row>
    <row r="21262" spans="23:31">
      <c r="W21262" s="50"/>
      <c r="AA21262" s="50"/>
      <c r="AE21262" s="50"/>
    </row>
    <row r="21263" spans="23:31">
      <c r="W21263" s="50"/>
      <c r="AA21263" s="50"/>
      <c r="AE21263" s="50"/>
    </row>
    <row r="21264" spans="23:31">
      <c r="W21264" s="50"/>
      <c r="AA21264" s="50"/>
      <c r="AE21264" s="50"/>
    </row>
    <row r="21265" spans="23:31">
      <c r="W21265" s="50"/>
      <c r="AA21265" s="50"/>
      <c r="AE21265" s="50"/>
    </row>
    <row r="21266" spans="23:31">
      <c r="W21266" s="50"/>
      <c r="AA21266" s="50"/>
      <c r="AE21266" s="50"/>
    </row>
    <row r="21267" spans="23:31">
      <c r="W21267" s="50"/>
      <c r="AA21267" s="50"/>
      <c r="AE21267" s="50"/>
    </row>
    <row r="21268" spans="23:31">
      <c r="W21268" s="50"/>
      <c r="AA21268" s="50"/>
      <c r="AE21268" s="50"/>
    </row>
    <row r="21269" spans="23:31">
      <c r="W21269" s="50"/>
      <c r="AA21269" s="50"/>
      <c r="AE21269" s="50"/>
    </row>
    <row r="21270" spans="23:31">
      <c r="W21270" s="50"/>
      <c r="AA21270" s="50"/>
      <c r="AE21270" s="50"/>
    </row>
    <row r="21271" spans="23:31">
      <c r="W21271" s="50"/>
      <c r="AA21271" s="50"/>
      <c r="AE21271" s="50"/>
    </row>
    <row r="21272" spans="23:31">
      <c r="W21272" s="50"/>
      <c r="AA21272" s="50"/>
      <c r="AE21272" s="50"/>
    </row>
    <row r="21273" spans="23:31">
      <c r="W21273" s="50"/>
      <c r="AA21273" s="50"/>
      <c r="AE21273" s="50"/>
    </row>
    <row r="21274" spans="23:31">
      <c r="W21274" s="50"/>
      <c r="AA21274" s="50"/>
      <c r="AE21274" s="50"/>
    </row>
    <row r="21275" spans="23:31">
      <c r="W21275" s="50"/>
      <c r="AA21275" s="50"/>
      <c r="AE21275" s="50"/>
    </row>
    <row r="21276" spans="23:31">
      <c r="W21276" s="50"/>
      <c r="AA21276" s="50"/>
      <c r="AE21276" s="50"/>
    </row>
    <row r="21277" spans="23:31">
      <c r="W21277" s="50"/>
      <c r="AA21277" s="50"/>
      <c r="AE21277" s="50"/>
    </row>
    <row r="21278" spans="23:31">
      <c r="W21278" s="50"/>
      <c r="AA21278" s="50"/>
      <c r="AE21278" s="50"/>
    </row>
    <row r="21279" spans="23:31">
      <c r="W21279" s="50"/>
      <c r="AA21279" s="50"/>
      <c r="AE21279" s="50"/>
    </row>
    <row r="21280" spans="23:31">
      <c r="W21280" s="50"/>
      <c r="AA21280" s="50"/>
      <c r="AE21280" s="50"/>
    </row>
    <row r="21281" spans="23:31">
      <c r="W21281" s="50"/>
      <c r="AA21281" s="50"/>
      <c r="AE21281" s="50"/>
    </row>
    <row r="21282" spans="23:31">
      <c r="W21282" s="50"/>
      <c r="AA21282" s="50"/>
      <c r="AE21282" s="50"/>
    </row>
    <row r="21283" spans="23:31">
      <c r="W21283" s="50"/>
      <c r="AA21283" s="50"/>
      <c r="AE21283" s="50"/>
    </row>
    <row r="21284" spans="23:31">
      <c r="W21284" s="50"/>
      <c r="AA21284" s="50"/>
      <c r="AE21284" s="50"/>
    </row>
    <row r="21285" spans="23:31">
      <c r="W21285" s="50"/>
      <c r="AA21285" s="50"/>
      <c r="AE21285" s="50"/>
    </row>
    <row r="21286" spans="23:31">
      <c r="W21286" s="50"/>
      <c r="AA21286" s="50"/>
      <c r="AE21286" s="50"/>
    </row>
    <row r="21287" spans="23:31">
      <c r="W21287" s="50"/>
      <c r="AA21287" s="50"/>
      <c r="AE21287" s="50"/>
    </row>
    <row r="21288" spans="23:31">
      <c r="W21288" s="50"/>
      <c r="AA21288" s="50"/>
      <c r="AE21288" s="50"/>
    </row>
    <row r="21289" spans="23:31">
      <c r="W21289" s="50"/>
      <c r="AA21289" s="50"/>
      <c r="AE21289" s="50"/>
    </row>
    <row r="21290" spans="23:31">
      <c r="W21290" s="50"/>
      <c r="AA21290" s="50"/>
      <c r="AE21290" s="50"/>
    </row>
    <row r="21291" spans="23:31">
      <c r="W21291" s="50"/>
      <c r="AA21291" s="50"/>
      <c r="AE21291" s="50"/>
    </row>
    <row r="21292" spans="23:31">
      <c r="W21292" s="50"/>
      <c r="AA21292" s="50"/>
      <c r="AE21292" s="50"/>
    </row>
    <row r="21293" spans="23:31">
      <c r="W21293" s="50"/>
      <c r="AA21293" s="50"/>
      <c r="AE21293" s="50"/>
    </row>
    <row r="21294" spans="23:31">
      <c r="W21294" s="50"/>
      <c r="AA21294" s="50"/>
      <c r="AE21294" s="50"/>
    </row>
    <row r="21295" spans="23:31">
      <c r="W21295" s="50"/>
      <c r="AA21295" s="50"/>
      <c r="AE21295" s="50"/>
    </row>
    <row r="21296" spans="23:31">
      <c r="W21296" s="50"/>
      <c r="AA21296" s="50"/>
      <c r="AE21296" s="50"/>
    </row>
    <row r="21297" spans="23:31">
      <c r="W21297" s="50"/>
      <c r="AA21297" s="50"/>
      <c r="AE21297" s="50"/>
    </row>
    <row r="21298" spans="23:31">
      <c r="W21298" s="50"/>
      <c r="AA21298" s="50"/>
      <c r="AE21298" s="50"/>
    </row>
    <row r="21299" spans="23:31">
      <c r="W21299" s="50"/>
      <c r="AA21299" s="50"/>
      <c r="AE21299" s="50"/>
    </row>
    <row r="21300" spans="23:31">
      <c r="W21300" s="50"/>
      <c r="AA21300" s="50"/>
      <c r="AE21300" s="50"/>
    </row>
    <row r="21301" spans="23:31">
      <c r="W21301" s="50"/>
      <c r="AA21301" s="50"/>
      <c r="AE21301" s="50"/>
    </row>
    <row r="21302" spans="23:31">
      <c r="W21302" s="50"/>
      <c r="AA21302" s="50"/>
      <c r="AE21302" s="50"/>
    </row>
    <row r="21303" spans="23:31">
      <c r="W21303" s="50"/>
      <c r="AA21303" s="50"/>
      <c r="AE21303" s="50"/>
    </row>
    <row r="21304" spans="23:31">
      <c r="W21304" s="50"/>
      <c r="AA21304" s="50"/>
      <c r="AE21304" s="50"/>
    </row>
    <row r="21305" spans="23:31">
      <c r="W21305" s="50"/>
      <c r="AA21305" s="50"/>
      <c r="AE21305" s="50"/>
    </row>
    <row r="21306" spans="23:31">
      <c r="W21306" s="50"/>
      <c r="AA21306" s="50"/>
      <c r="AE21306" s="50"/>
    </row>
    <row r="21307" spans="23:31">
      <c r="W21307" s="50"/>
      <c r="AA21307" s="50"/>
      <c r="AE21307" s="50"/>
    </row>
    <row r="21308" spans="23:31">
      <c r="W21308" s="50"/>
      <c r="AA21308" s="50"/>
      <c r="AE21308" s="50"/>
    </row>
    <row r="21309" spans="23:31">
      <c r="W21309" s="50"/>
      <c r="AA21309" s="50"/>
      <c r="AE21309" s="50"/>
    </row>
    <row r="21310" spans="23:31">
      <c r="W21310" s="50"/>
      <c r="AA21310" s="50"/>
      <c r="AE21310" s="50"/>
    </row>
    <row r="21311" spans="23:31">
      <c r="W21311" s="50"/>
      <c r="AA21311" s="50"/>
      <c r="AE21311" s="50"/>
    </row>
    <row r="21312" spans="23:31">
      <c r="W21312" s="50"/>
      <c r="AA21312" s="50"/>
      <c r="AE21312" s="50"/>
    </row>
    <row r="21313" spans="23:31">
      <c r="W21313" s="50"/>
      <c r="AA21313" s="50"/>
      <c r="AE21313" s="50"/>
    </row>
    <row r="21314" spans="23:31">
      <c r="W21314" s="50"/>
      <c r="AA21314" s="50"/>
      <c r="AE21314" s="50"/>
    </row>
    <row r="21315" spans="23:31">
      <c r="W21315" s="50"/>
      <c r="AA21315" s="50"/>
      <c r="AE21315" s="50"/>
    </row>
    <row r="21316" spans="23:31">
      <c r="W21316" s="50"/>
      <c r="AA21316" s="50"/>
      <c r="AE21316" s="50"/>
    </row>
    <row r="21317" spans="23:31">
      <c r="W21317" s="50"/>
      <c r="AA21317" s="50"/>
      <c r="AE21317" s="50"/>
    </row>
    <row r="21318" spans="23:31">
      <c r="W21318" s="50"/>
      <c r="AA21318" s="50"/>
      <c r="AE21318" s="50"/>
    </row>
    <row r="21319" spans="23:31">
      <c r="W21319" s="50"/>
      <c r="AA21319" s="50"/>
      <c r="AE21319" s="50"/>
    </row>
    <row r="21320" spans="23:31">
      <c r="W21320" s="50"/>
      <c r="AA21320" s="50"/>
      <c r="AE21320" s="50"/>
    </row>
    <row r="21321" spans="23:31">
      <c r="W21321" s="50"/>
      <c r="AA21321" s="50"/>
      <c r="AE21321" s="50"/>
    </row>
    <row r="21322" spans="23:31">
      <c r="W21322" s="50"/>
      <c r="AA21322" s="50"/>
      <c r="AE21322" s="50"/>
    </row>
    <row r="21323" spans="23:31">
      <c r="W21323" s="50"/>
      <c r="AA21323" s="50"/>
      <c r="AE21323" s="50"/>
    </row>
    <row r="21324" spans="23:31">
      <c r="W21324" s="50"/>
      <c r="AA21324" s="50"/>
      <c r="AE21324" s="50"/>
    </row>
    <row r="21325" spans="23:31">
      <c r="W21325" s="50"/>
      <c r="AA21325" s="50"/>
      <c r="AE21325" s="50"/>
    </row>
    <row r="21326" spans="23:31">
      <c r="W21326" s="50"/>
      <c r="AA21326" s="50"/>
      <c r="AE21326" s="50"/>
    </row>
    <row r="21327" spans="23:31">
      <c r="W21327" s="50"/>
      <c r="AA21327" s="50"/>
      <c r="AE21327" s="50"/>
    </row>
    <row r="21328" spans="23:31">
      <c r="W21328" s="50"/>
      <c r="AA21328" s="50"/>
      <c r="AE21328" s="50"/>
    </row>
    <row r="21329" spans="23:31">
      <c r="W21329" s="50"/>
      <c r="AA21329" s="50"/>
      <c r="AE21329" s="50"/>
    </row>
    <row r="21330" spans="23:31">
      <c r="W21330" s="50"/>
      <c r="AA21330" s="50"/>
      <c r="AE21330" s="50"/>
    </row>
    <row r="21331" spans="23:31">
      <c r="W21331" s="50"/>
      <c r="AA21331" s="50"/>
      <c r="AE21331" s="50"/>
    </row>
    <row r="21332" spans="23:31">
      <c r="W21332" s="50"/>
      <c r="AA21332" s="50"/>
      <c r="AE21332" s="50"/>
    </row>
    <row r="21333" spans="23:31">
      <c r="W21333" s="50"/>
      <c r="AA21333" s="50"/>
      <c r="AE21333" s="50"/>
    </row>
    <row r="21334" spans="23:31">
      <c r="W21334" s="50"/>
      <c r="AA21334" s="50"/>
      <c r="AE21334" s="50"/>
    </row>
    <row r="21335" spans="23:31">
      <c r="W21335" s="50"/>
      <c r="AA21335" s="50"/>
      <c r="AE21335" s="50"/>
    </row>
    <row r="21336" spans="23:31">
      <c r="W21336" s="50"/>
      <c r="AA21336" s="50"/>
      <c r="AE21336" s="50"/>
    </row>
    <row r="21337" spans="23:31">
      <c r="W21337" s="50"/>
      <c r="AA21337" s="50"/>
      <c r="AE21337" s="50"/>
    </row>
    <row r="21338" spans="23:31">
      <c r="W21338" s="50"/>
      <c r="AA21338" s="50"/>
      <c r="AE21338" s="50"/>
    </row>
    <row r="21339" spans="23:31">
      <c r="W21339" s="50"/>
      <c r="AA21339" s="50"/>
      <c r="AE21339" s="50"/>
    </row>
    <row r="21340" spans="23:31">
      <c r="W21340" s="50"/>
      <c r="AA21340" s="50"/>
      <c r="AE21340" s="50"/>
    </row>
    <row r="21341" spans="23:31">
      <c r="W21341" s="50"/>
      <c r="AA21341" s="50"/>
      <c r="AE21341" s="50"/>
    </row>
    <row r="21342" spans="23:31">
      <c r="W21342" s="50"/>
      <c r="AA21342" s="50"/>
      <c r="AE21342" s="50"/>
    </row>
    <row r="21343" spans="23:31">
      <c r="W21343" s="50"/>
      <c r="AA21343" s="50"/>
      <c r="AE21343" s="50"/>
    </row>
    <row r="21344" spans="23:31">
      <c r="W21344" s="50"/>
      <c r="AA21344" s="50"/>
      <c r="AE21344" s="50"/>
    </row>
    <row r="21345" spans="23:31">
      <c r="W21345" s="50"/>
      <c r="AA21345" s="50"/>
      <c r="AE21345" s="50"/>
    </row>
    <row r="21346" spans="23:31">
      <c r="W21346" s="50"/>
      <c r="AA21346" s="50"/>
      <c r="AE21346" s="50"/>
    </row>
    <row r="21347" spans="23:31">
      <c r="W21347" s="50"/>
      <c r="AA21347" s="50"/>
      <c r="AE21347" s="50"/>
    </row>
    <row r="21348" spans="23:31">
      <c r="W21348" s="50"/>
      <c r="AA21348" s="50"/>
      <c r="AE21348" s="50"/>
    </row>
    <row r="21349" spans="23:31">
      <c r="W21349" s="50"/>
      <c r="AA21349" s="50"/>
      <c r="AE21349" s="50"/>
    </row>
    <row r="21350" spans="23:31">
      <c r="W21350" s="50"/>
      <c r="AA21350" s="50"/>
      <c r="AE21350" s="50"/>
    </row>
    <row r="21351" spans="23:31">
      <c r="W21351" s="50"/>
      <c r="AA21351" s="50"/>
      <c r="AE21351" s="50"/>
    </row>
    <row r="21352" spans="23:31">
      <c r="W21352" s="50"/>
      <c r="AA21352" s="50"/>
      <c r="AE21352" s="50"/>
    </row>
    <row r="21353" spans="23:31">
      <c r="W21353" s="50"/>
      <c r="AA21353" s="50"/>
      <c r="AE21353" s="50"/>
    </row>
    <row r="21354" spans="23:31">
      <c r="W21354" s="50"/>
      <c r="AA21354" s="50"/>
      <c r="AE21354" s="50"/>
    </row>
    <row r="21355" spans="23:31">
      <c r="W21355" s="50"/>
      <c r="AA21355" s="50"/>
      <c r="AE21355" s="50"/>
    </row>
    <row r="21356" spans="23:31">
      <c r="W21356" s="50"/>
      <c r="AA21356" s="50"/>
      <c r="AE21356" s="50"/>
    </row>
    <row r="21357" spans="23:31">
      <c r="W21357" s="50"/>
      <c r="AA21357" s="50"/>
      <c r="AE21357" s="50"/>
    </row>
    <row r="21358" spans="23:31">
      <c r="W21358" s="50"/>
      <c r="AA21358" s="50"/>
      <c r="AE21358" s="50"/>
    </row>
    <row r="21359" spans="23:31">
      <c r="W21359" s="50"/>
      <c r="AA21359" s="50"/>
      <c r="AE21359" s="50"/>
    </row>
    <row r="21360" spans="23:31">
      <c r="W21360" s="50"/>
      <c r="AA21360" s="50"/>
      <c r="AE21360" s="50"/>
    </row>
    <row r="21361" spans="23:31">
      <c r="W21361" s="50"/>
      <c r="AA21361" s="50"/>
      <c r="AE21361" s="50"/>
    </row>
    <row r="21362" spans="23:31">
      <c r="W21362" s="50"/>
      <c r="AA21362" s="50"/>
      <c r="AE21362" s="50"/>
    </row>
    <row r="21363" spans="23:31">
      <c r="W21363" s="50"/>
      <c r="AA21363" s="50"/>
      <c r="AE21363" s="50"/>
    </row>
    <row r="21364" spans="23:31">
      <c r="W21364" s="50"/>
      <c r="AA21364" s="50"/>
      <c r="AE21364" s="50"/>
    </row>
    <row r="21365" spans="23:31">
      <c r="W21365" s="50"/>
      <c r="AA21365" s="50"/>
      <c r="AE21365" s="50"/>
    </row>
    <row r="21366" spans="23:31">
      <c r="W21366" s="50"/>
      <c r="AA21366" s="50"/>
      <c r="AE21366" s="50"/>
    </row>
    <row r="21367" spans="23:31">
      <c r="W21367" s="50"/>
      <c r="AA21367" s="50"/>
      <c r="AE21367" s="50"/>
    </row>
    <row r="21368" spans="23:31">
      <c r="W21368" s="50"/>
      <c r="AA21368" s="50"/>
      <c r="AE21368" s="50"/>
    </row>
    <row r="21369" spans="23:31">
      <c r="W21369" s="50"/>
      <c r="AA21369" s="50"/>
      <c r="AE21369" s="50"/>
    </row>
    <row r="21370" spans="23:31">
      <c r="W21370" s="50"/>
      <c r="AA21370" s="50"/>
      <c r="AE21370" s="50"/>
    </row>
    <row r="21371" spans="23:31">
      <c r="W21371" s="50"/>
      <c r="AA21371" s="50"/>
      <c r="AE21371" s="50"/>
    </row>
    <row r="21372" spans="23:31">
      <c r="W21372" s="50"/>
      <c r="AA21372" s="50"/>
      <c r="AE21372" s="50"/>
    </row>
    <row r="21373" spans="23:31">
      <c r="W21373" s="50"/>
      <c r="AA21373" s="50"/>
      <c r="AE21373" s="50"/>
    </row>
    <row r="21374" spans="23:31">
      <c r="W21374" s="50"/>
      <c r="AA21374" s="50"/>
      <c r="AE21374" s="50"/>
    </row>
    <row r="21375" spans="23:31">
      <c r="W21375" s="50"/>
      <c r="AA21375" s="50"/>
      <c r="AE21375" s="50"/>
    </row>
    <row r="21376" spans="23:31">
      <c r="W21376" s="50"/>
      <c r="AA21376" s="50"/>
      <c r="AE21376" s="50"/>
    </row>
    <row r="21377" spans="23:31">
      <c r="W21377" s="50"/>
      <c r="AA21377" s="50"/>
      <c r="AE21377" s="50"/>
    </row>
    <row r="21378" spans="23:31">
      <c r="W21378" s="50"/>
      <c r="AA21378" s="50"/>
      <c r="AE21378" s="50"/>
    </row>
    <row r="21379" spans="23:31">
      <c r="W21379" s="50"/>
      <c r="AA21379" s="50"/>
      <c r="AE21379" s="50"/>
    </row>
    <row r="21380" spans="23:31">
      <c r="W21380" s="50"/>
      <c r="AA21380" s="50"/>
      <c r="AE21380" s="50"/>
    </row>
    <row r="21381" spans="23:31">
      <c r="W21381" s="50"/>
      <c r="AA21381" s="50"/>
      <c r="AE21381" s="50"/>
    </row>
    <row r="21382" spans="23:31">
      <c r="W21382" s="50"/>
      <c r="AA21382" s="50"/>
      <c r="AE21382" s="50"/>
    </row>
    <row r="21383" spans="23:31">
      <c r="W21383" s="50"/>
      <c r="AA21383" s="50"/>
      <c r="AE21383" s="50"/>
    </row>
    <row r="21384" spans="23:31">
      <c r="W21384" s="50"/>
      <c r="AA21384" s="50"/>
      <c r="AE21384" s="50"/>
    </row>
    <row r="21385" spans="23:31">
      <c r="W21385" s="50"/>
      <c r="AA21385" s="50"/>
      <c r="AE21385" s="50"/>
    </row>
    <row r="21386" spans="23:31">
      <c r="W21386" s="50"/>
      <c r="AA21386" s="50"/>
      <c r="AE21386" s="50"/>
    </row>
    <row r="21387" spans="23:31">
      <c r="W21387" s="50"/>
      <c r="AA21387" s="50"/>
      <c r="AE21387" s="50"/>
    </row>
    <row r="21388" spans="23:31">
      <c r="W21388" s="50"/>
      <c r="AA21388" s="50"/>
      <c r="AE21388" s="50"/>
    </row>
    <row r="21389" spans="23:31">
      <c r="W21389" s="50"/>
      <c r="AA21389" s="50"/>
      <c r="AE21389" s="50"/>
    </row>
    <row r="21390" spans="23:31">
      <c r="W21390" s="50"/>
      <c r="AA21390" s="50"/>
      <c r="AE21390" s="50"/>
    </row>
    <row r="21391" spans="23:31">
      <c r="W21391" s="50"/>
      <c r="AA21391" s="50"/>
      <c r="AE21391" s="50"/>
    </row>
    <row r="21392" spans="23:31">
      <c r="W21392" s="50"/>
      <c r="AA21392" s="50"/>
      <c r="AE21392" s="50"/>
    </row>
    <row r="21393" spans="23:31">
      <c r="W21393" s="50"/>
      <c r="AA21393" s="50"/>
      <c r="AE21393" s="50"/>
    </row>
    <row r="21394" spans="23:31">
      <c r="W21394" s="50"/>
      <c r="AA21394" s="50"/>
      <c r="AE21394" s="50"/>
    </row>
    <row r="21395" spans="23:31">
      <c r="W21395" s="50"/>
      <c r="AA21395" s="50"/>
      <c r="AE21395" s="50"/>
    </row>
    <row r="21396" spans="23:31">
      <c r="W21396" s="50"/>
      <c r="AA21396" s="50"/>
      <c r="AE21396" s="50"/>
    </row>
    <row r="21397" spans="23:31">
      <c r="W21397" s="50"/>
      <c r="AA21397" s="50"/>
      <c r="AE21397" s="50"/>
    </row>
    <row r="21398" spans="23:31">
      <c r="W21398" s="50"/>
      <c r="AA21398" s="50"/>
      <c r="AE21398" s="50"/>
    </row>
    <row r="21399" spans="23:31">
      <c r="W21399" s="50"/>
      <c r="AA21399" s="50"/>
      <c r="AE21399" s="50"/>
    </row>
    <row r="21400" spans="23:31">
      <c r="W21400" s="50"/>
      <c r="AA21400" s="50"/>
      <c r="AE21400" s="50"/>
    </row>
    <row r="21401" spans="23:31">
      <c r="W21401" s="50"/>
      <c r="AA21401" s="50"/>
      <c r="AE21401" s="50"/>
    </row>
    <row r="21402" spans="23:31">
      <c r="W21402" s="50"/>
      <c r="AA21402" s="50"/>
      <c r="AE21402" s="50"/>
    </row>
    <row r="21403" spans="23:31">
      <c r="W21403" s="50"/>
      <c r="AA21403" s="50"/>
      <c r="AE21403" s="50"/>
    </row>
    <row r="21404" spans="23:31">
      <c r="W21404" s="50"/>
      <c r="AA21404" s="50"/>
      <c r="AE21404" s="50"/>
    </row>
    <row r="21405" spans="23:31">
      <c r="W21405" s="50"/>
      <c r="AA21405" s="50"/>
      <c r="AE21405" s="50"/>
    </row>
    <row r="21406" spans="23:31">
      <c r="W21406" s="50"/>
      <c r="AA21406" s="50"/>
      <c r="AE21406" s="50"/>
    </row>
    <row r="21407" spans="23:31">
      <c r="W21407" s="50"/>
      <c r="AA21407" s="50"/>
      <c r="AE21407" s="50"/>
    </row>
    <row r="21408" spans="23:31">
      <c r="W21408" s="50"/>
      <c r="AA21408" s="50"/>
      <c r="AE21408" s="50"/>
    </row>
    <row r="21409" spans="23:31">
      <c r="W21409" s="50"/>
      <c r="AA21409" s="50"/>
      <c r="AE21409" s="50"/>
    </row>
    <row r="21410" spans="23:31">
      <c r="W21410" s="50"/>
      <c r="AA21410" s="50"/>
      <c r="AE21410" s="50"/>
    </row>
    <row r="21411" spans="23:31">
      <c r="W21411" s="50"/>
      <c r="AA21411" s="50"/>
      <c r="AE21411" s="50"/>
    </row>
    <row r="21412" spans="23:31">
      <c r="W21412" s="50"/>
      <c r="AA21412" s="50"/>
      <c r="AE21412" s="50"/>
    </row>
    <row r="21413" spans="23:31">
      <c r="W21413" s="50"/>
      <c r="AA21413" s="50"/>
      <c r="AE21413" s="50"/>
    </row>
    <row r="21414" spans="23:31">
      <c r="W21414" s="50"/>
      <c r="AA21414" s="50"/>
      <c r="AE21414" s="50"/>
    </row>
    <row r="21415" spans="23:31">
      <c r="W21415" s="50"/>
      <c r="AA21415" s="50"/>
      <c r="AE21415" s="50"/>
    </row>
    <row r="21416" spans="23:31">
      <c r="W21416" s="50"/>
      <c r="AA21416" s="50"/>
      <c r="AE21416" s="50"/>
    </row>
    <row r="21417" spans="23:31">
      <c r="W21417" s="50"/>
      <c r="AA21417" s="50"/>
      <c r="AE21417" s="50"/>
    </row>
    <row r="21418" spans="23:31">
      <c r="W21418" s="50"/>
      <c r="AA21418" s="50"/>
      <c r="AE21418" s="50"/>
    </row>
    <row r="21419" spans="23:31">
      <c r="W21419" s="50"/>
      <c r="AA21419" s="50"/>
      <c r="AE21419" s="50"/>
    </row>
    <row r="21420" spans="23:31">
      <c r="W21420" s="50"/>
      <c r="AA21420" s="50"/>
      <c r="AE21420" s="50"/>
    </row>
    <row r="21421" spans="23:31">
      <c r="W21421" s="50"/>
      <c r="AA21421" s="50"/>
      <c r="AE21421" s="50"/>
    </row>
    <row r="21422" spans="23:31">
      <c r="W21422" s="50"/>
      <c r="AA21422" s="50"/>
      <c r="AE21422" s="50"/>
    </row>
    <row r="21423" spans="23:31">
      <c r="W21423" s="50"/>
      <c r="AA21423" s="50"/>
      <c r="AE21423" s="50"/>
    </row>
    <row r="21424" spans="23:31">
      <c r="W21424" s="50"/>
      <c r="AA21424" s="50"/>
      <c r="AE21424" s="50"/>
    </row>
    <row r="21425" spans="23:31">
      <c r="W21425" s="50"/>
      <c r="AA21425" s="50"/>
      <c r="AE21425" s="50"/>
    </row>
    <row r="21426" spans="23:31">
      <c r="W21426" s="50"/>
      <c r="AA21426" s="50"/>
      <c r="AE21426" s="50"/>
    </row>
    <row r="21427" spans="23:31">
      <c r="W21427" s="50"/>
      <c r="AA21427" s="50"/>
      <c r="AE21427" s="50"/>
    </row>
    <row r="21428" spans="23:31">
      <c r="W21428" s="50"/>
      <c r="AA21428" s="50"/>
      <c r="AE21428" s="50"/>
    </row>
    <row r="21429" spans="23:31">
      <c r="W21429" s="50"/>
      <c r="AA21429" s="50"/>
      <c r="AE21429" s="50"/>
    </row>
    <row r="21430" spans="23:31">
      <c r="W21430" s="50"/>
      <c r="AA21430" s="50"/>
      <c r="AE21430" s="50"/>
    </row>
    <row r="21431" spans="23:31">
      <c r="W21431" s="50"/>
      <c r="AA21431" s="50"/>
      <c r="AE21431" s="50"/>
    </row>
    <row r="21432" spans="23:31">
      <c r="W21432" s="50"/>
      <c r="AA21432" s="50"/>
      <c r="AE21432" s="50"/>
    </row>
    <row r="21433" spans="23:31">
      <c r="W21433" s="50"/>
      <c r="AA21433" s="50"/>
      <c r="AE21433" s="50"/>
    </row>
    <row r="21434" spans="23:31">
      <c r="W21434" s="50"/>
      <c r="AA21434" s="50"/>
      <c r="AE21434" s="50"/>
    </row>
    <row r="21435" spans="23:31">
      <c r="W21435" s="50"/>
      <c r="AA21435" s="50"/>
      <c r="AE21435" s="50"/>
    </row>
    <row r="21436" spans="23:31">
      <c r="W21436" s="50"/>
      <c r="AA21436" s="50"/>
      <c r="AE21436" s="50"/>
    </row>
    <row r="21437" spans="23:31">
      <c r="W21437" s="50"/>
      <c r="AA21437" s="50"/>
      <c r="AE21437" s="50"/>
    </row>
    <row r="21438" spans="23:31">
      <c r="W21438" s="50"/>
      <c r="AA21438" s="50"/>
      <c r="AE21438" s="50"/>
    </row>
    <row r="21439" spans="23:31">
      <c r="W21439" s="50"/>
      <c r="AA21439" s="50"/>
      <c r="AE21439" s="50"/>
    </row>
    <row r="21440" spans="23:31">
      <c r="W21440" s="50"/>
      <c r="AA21440" s="50"/>
      <c r="AE21440" s="50"/>
    </row>
    <row r="21441" spans="23:31">
      <c r="W21441" s="50"/>
      <c r="AA21441" s="50"/>
      <c r="AE21441" s="50"/>
    </row>
    <row r="21442" spans="23:31">
      <c r="W21442" s="50"/>
      <c r="AA21442" s="50"/>
      <c r="AE21442" s="50"/>
    </row>
    <row r="21443" spans="23:31">
      <c r="W21443" s="50"/>
      <c r="AA21443" s="50"/>
      <c r="AE21443" s="50"/>
    </row>
    <row r="21444" spans="23:31">
      <c r="W21444" s="50"/>
      <c r="AA21444" s="50"/>
      <c r="AE21444" s="50"/>
    </row>
    <row r="21445" spans="23:31">
      <c r="W21445" s="50"/>
      <c r="AA21445" s="50"/>
      <c r="AE21445" s="50"/>
    </row>
    <row r="21446" spans="23:31">
      <c r="W21446" s="50"/>
      <c r="AA21446" s="50"/>
      <c r="AE21446" s="50"/>
    </row>
    <row r="21447" spans="23:31">
      <c r="W21447" s="50"/>
      <c r="AA21447" s="50"/>
      <c r="AE21447" s="50"/>
    </row>
    <row r="21448" spans="23:31">
      <c r="W21448" s="50"/>
      <c r="AA21448" s="50"/>
      <c r="AE21448" s="50"/>
    </row>
    <row r="21449" spans="23:31">
      <c r="W21449" s="50"/>
      <c r="AA21449" s="50"/>
      <c r="AE21449" s="50"/>
    </row>
    <row r="21450" spans="23:31">
      <c r="W21450" s="50"/>
      <c r="AA21450" s="50"/>
      <c r="AE21450" s="50"/>
    </row>
    <row r="21451" spans="23:31">
      <c r="W21451" s="50"/>
      <c r="AA21451" s="50"/>
      <c r="AE21451" s="50"/>
    </row>
    <row r="21452" spans="23:31">
      <c r="W21452" s="50"/>
      <c r="AA21452" s="50"/>
      <c r="AE21452" s="50"/>
    </row>
    <row r="21453" spans="23:31">
      <c r="W21453" s="50"/>
      <c r="AA21453" s="50"/>
      <c r="AE21453" s="50"/>
    </row>
    <row r="21454" spans="23:31">
      <c r="W21454" s="50"/>
      <c r="AA21454" s="50"/>
      <c r="AE21454" s="50"/>
    </row>
    <row r="21455" spans="23:31">
      <c r="W21455" s="50"/>
      <c r="AA21455" s="50"/>
      <c r="AE21455" s="50"/>
    </row>
    <row r="21456" spans="23:31">
      <c r="W21456" s="50"/>
      <c r="AA21456" s="50"/>
      <c r="AE21456" s="50"/>
    </row>
    <row r="21457" spans="23:31">
      <c r="W21457" s="50"/>
      <c r="AA21457" s="50"/>
      <c r="AE21457" s="50"/>
    </row>
    <row r="21458" spans="23:31">
      <c r="W21458" s="50"/>
      <c r="AA21458" s="50"/>
      <c r="AE21458" s="50"/>
    </row>
    <row r="21459" spans="23:31">
      <c r="W21459" s="50"/>
      <c r="AA21459" s="50"/>
      <c r="AE21459" s="50"/>
    </row>
    <row r="21460" spans="23:31">
      <c r="W21460" s="50"/>
      <c r="AA21460" s="50"/>
      <c r="AE21460" s="50"/>
    </row>
    <row r="21461" spans="23:31">
      <c r="W21461" s="50"/>
      <c r="AA21461" s="50"/>
      <c r="AE21461" s="50"/>
    </row>
    <row r="21462" spans="23:31">
      <c r="W21462" s="50"/>
      <c r="AA21462" s="50"/>
      <c r="AE21462" s="50"/>
    </row>
    <row r="21463" spans="23:31">
      <c r="W21463" s="50"/>
      <c r="AA21463" s="50"/>
      <c r="AE21463" s="50"/>
    </row>
    <row r="21464" spans="23:31">
      <c r="W21464" s="50"/>
      <c r="AA21464" s="50"/>
      <c r="AE21464" s="50"/>
    </row>
    <row r="21465" spans="23:31">
      <c r="W21465" s="50"/>
      <c r="AA21465" s="50"/>
      <c r="AE21465" s="50"/>
    </row>
    <row r="21466" spans="23:31">
      <c r="W21466" s="50"/>
      <c r="AA21466" s="50"/>
      <c r="AE21466" s="50"/>
    </row>
    <row r="21467" spans="23:31">
      <c r="W21467" s="50"/>
      <c r="AA21467" s="50"/>
      <c r="AE21467" s="50"/>
    </row>
    <row r="21468" spans="23:31">
      <c r="W21468" s="50"/>
      <c r="AA21468" s="50"/>
      <c r="AE21468" s="50"/>
    </row>
    <row r="21469" spans="23:31">
      <c r="W21469" s="50"/>
      <c r="AA21469" s="50"/>
      <c r="AE21469" s="50"/>
    </row>
    <row r="21470" spans="23:31">
      <c r="W21470" s="50"/>
      <c r="AA21470" s="50"/>
      <c r="AE21470" s="50"/>
    </row>
    <row r="21471" spans="23:31">
      <c r="W21471" s="50"/>
      <c r="AA21471" s="50"/>
      <c r="AE21471" s="50"/>
    </row>
    <row r="21472" spans="23:31">
      <c r="W21472" s="50"/>
      <c r="AA21472" s="50"/>
      <c r="AE21472" s="50"/>
    </row>
    <row r="21473" spans="23:31">
      <c r="W21473" s="50"/>
      <c r="AA21473" s="50"/>
      <c r="AE21473" s="50"/>
    </row>
    <row r="21474" spans="23:31">
      <c r="W21474" s="50"/>
      <c r="AA21474" s="50"/>
      <c r="AE21474" s="50"/>
    </row>
    <row r="21475" spans="23:31">
      <c r="W21475" s="50"/>
      <c r="AA21475" s="50"/>
      <c r="AE21475" s="50"/>
    </row>
    <row r="21476" spans="23:31">
      <c r="W21476" s="50"/>
      <c r="AA21476" s="50"/>
      <c r="AE21476" s="50"/>
    </row>
    <row r="21477" spans="23:31">
      <c r="W21477" s="50"/>
      <c r="AA21477" s="50"/>
      <c r="AE21477" s="50"/>
    </row>
    <row r="21478" spans="23:31">
      <c r="W21478" s="50"/>
      <c r="AA21478" s="50"/>
      <c r="AE21478" s="50"/>
    </row>
    <row r="21479" spans="23:31">
      <c r="W21479" s="50"/>
      <c r="AA21479" s="50"/>
      <c r="AE21479" s="50"/>
    </row>
    <row r="21480" spans="23:31">
      <c r="W21480" s="50"/>
      <c r="AA21480" s="50"/>
      <c r="AE21480" s="50"/>
    </row>
    <row r="21481" spans="23:31">
      <c r="W21481" s="50"/>
      <c r="AA21481" s="50"/>
      <c r="AE21481" s="50"/>
    </row>
    <row r="21482" spans="23:31">
      <c r="W21482" s="50"/>
      <c r="AA21482" s="50"/>
      <c r="AE21482" s="50"/>
    </row>
    <row r="21483" spans="23:31">
      <c r="W21483" s="50"/>
      <c r="AA21483" s="50"/>
      <c r="AE21483" s="50"/>
    </row>
    <row r="21484" spans="23:31">
      <c r="W21484" s="50"/>
      <c r="AA21484" s="50"/>
      <c r="AE21484" s="50"/>
    </row>
    <row r="21485" spans="23:31">
      <c r="W21485" s="50"/>
      <c r="AA21485" s="50"/>
      <c r="AE21485" s="50"/>
    </row>
    <row r="21486" spans="23:31">
      <c r="W21486" s="50"/>
      <c r="AA21486" s="50"/>
      <c r="AE21486" s="50"/>
    </row>
    <row r="21487" spans="23:31">
      <c r="W21487" s="50"/>
      <c r="AA21487" s="50"/>
      <c r="AE21487" s="50"/>
    </row>
    <row r="21488" spans="23:31">
      <c r="W21488" s="50"/>
      <c r="AA21488" s="50"/>
      <c r="AE21488" s="50"/>
    </row>
    <row r="21489" spans="23:31">
      <c r="W21489" s="50"/>
      <c r="AA21489" s="50"/>
      <c r="AE21489" s="50"/>
    </row>
    <row r="21490" spans="23:31">
      <c r="W21490" s="50"/>
      <c r="AA21490" s="50"/>
      <c r="AE21490" s="50"/>
    </row>
    <row r="21491" spans="23:31">
      <c r="W21491" s="50"/>
      <c r="AA21491" s="50"/>
      <c r="AE21491" s="50"/>
    </row>
    <row r="21492" spans="23:31">
      <c r="W21492" s="50"/>
      <c r="AA21492" s="50"/>
      <c r="AE21492" s="50"/>
    </row>
    <row r="21493" spans="23:31">
      <c r="W21493" s="50"/>
      <c r="AA21493" s="50"/>
      <c r="AE21493" s="50"/>
    </row>
    <row r="21494" spans="23:31">
      <c r="W21494" s="50"/>
      <c r="AA21494" s="50"/>
      <c r="AE21494" s="50"/>
    </row>
    <row r="21495" spans="23:31">
      <c r="W21495" s="50"/>
      <c r="AA21495" s="50"/>
      <c r="AE21495" s="50"/>
    </row>
    <row r="21496" spans="23:31">
      <c r="W21496" s="50"/>
      <c r="AA21496" s="50"/>
      <c r="AE21496" s="50"/>
    </row>
    <row r="21497" spans="23:31">
      <c r="W21497" s="50"/>
      <c r="AA21497" s="50"/>
      <c r="AE21497" s="50"/>
    </row>
    <row r="21498" spans="23:31">
      <c r="W21498" s="50"/>
      <c r="AA21498" s="50"/>
      <c r="AE21498" s="50"/>
    </row>
    <row r="21499" spans="23:31">
      <c r="W21499" s="50"/>
      <c r="AA21499" s="50"/>
      <c r="AE21499" s="50"/>
    </row>
    <row r="21500" spans="23:31">
      <c r="W21500" s="50"/>
      <c r="AA21500" s="50"/>
      <c r="AE21500" s="50"/>
    </row>
    <row r="21501" spans="23:31">
      <c r="W21501" s="50"/>
      <c r="AA21501" s="50"/>
      <c r="AE21501" s="50"/>
    </row>
    <row r="21502" spans="23:31">
      <c r="W21502" s="50"/>
      <c r="AA21502" s="50"/>
      <c r="AE21502" s="50"/>
    </row>
    <row r="21503" spans="23:31">
      <c r="W21503" s="50"/>
      <c r="AA21503" s="50"/>
      <c r="AE21503" s="50"/>
    </row>
    <row r="21504" spans="23:31">
      <c r="W21504" s="50"/>
      <c r="AA21504" s="50"/>
      <c r="AE21504" s="50"/>
    </row>
    <row r="21505" spans="23:31">
      <c r="W21505" s="50"/>
      <c r="AA21505" s="50"/>
      <c r="AE21505" s="50"/>
    </row>
    <row r="21506" spans="23:31">
      <c r="W21506" s="50"/>
      <c r="AA21506" s="50"/>
      <c r="AE21506" s="50"/>
    </row>
    <row r="21507" spans="23:31">
      <c r="W21507" s="50"/>
      <c r="AA21507" s="50"/>
      <c r="AE21507" s="50"/>
    </row>
    <row r="21508" spans="23:31">
      <c r="W21508" s="50"/>
      <c r="AA21508" s="50"/>
      <c r="AE21508" s="50"/>
    </row>
    <row r="21509" spans="23:31">
      <c r="W21509" s="50"/>
      <c r="AA21509" s="50"/>
      <c r="AE21509" s="50"/>
    </row>
    <row r="21510" spans="23:31">
      <c r="W21510" s="50"/>
      <c r="AA21510" s="50"/>
      <c r="AE21510" s="50"/>
    </row>
    <row r="21511" spans="23:31">
      <c r="W21511" s="50"/>
      <c r="AA21511" s="50"/>
      <c r="AE21511" s="50"/>
    </row>
    <row r="21512" spans="23:31">
      <c r="W21512" s="50"/>
      <c r="AA21512" s="50"/>
      <c r="AE21512" s="50"/>
    </row>
    <row r="21513" spans="23:31">
      <c r="W21513" s="50"/>
      <c r="AA21513" s="50"/>
      <c r="AE21513" s="50"/>
    </row>
    <row r="21514" spans="23:31">
      <c r="W21514" s="50"/>
      <c r="AA21514" s="50"/>
      <c r="AE21514" s="50"/>
    </row>
    <row r="21515" spans="23:31">
      <c r="W21515" s="50"/>
      <c r="AA21515" s="50"/>
      <c r="AE21515" s="50"/>
    </row>
    <row r="21516" spans="23:31">
      <c r="W21516" s="50"/>
      <c r="AA21516" s="50"/>
      <c r="AE21516" s="50"/>
    </row>
    <row r="21517" spans="23:31">
      <c r="W21517" s="50"/>
      <c r="AA21517" s="50"/>
      <c r="AE21517" s="50"/>
    </row>
    <row r="21518" spans="23:31">
      <c r="W21518" s="50"/>
      <c r="AA21518" s="50"/>
      <c r="AE21518" s="50"/>
    </row>
    <row r="21519" spans="23:31">
      <c r="W21519" s="50"/>
      <c r="AA21519" s="50"/>
      <c r="AE21519" s="50"/>
    </row>
    <row r="21520" spans="23:31">
      <c r="W21520" s="50"/>
      <c r="AA21520" s="50"/>
      <c r="AE21520" s="50"/>
    </row>
    <row r="21521" spans="23:31">
      <c r="W21521" s="50"/>
      <c r="AA21521" s="50"/>
      <c r="AE21521" s="50"/>
    </row>
    <row r="21522" spans="23:31">
      <c r="W21522" s="50"/>
      <c r="AA21522" s="50"/>
      <c r="AE21522" s="50"/>
    </row>
    <row r="21523" spans="23:31">
      <c r="W21523" s="50"/>
      <c r="AA21523" s="50"/>
      <c r="AE21523" s="50"/>
    </row>
    <row r="21524" spans="23:31">
      <c r="W21524" s="50"/>
      <c r="AA21524" s="50"/>
      <c r="AE21524" s="50"/>
    </row>
    <row r="21525" spans="23:31">
      <c r="W21525" s="50"/>
      <c r="AA21525" s="50"/>
      <c r="AE21525" s="50"/>
    </row>
    <row r="21526" spans="23:31">
      <c r="W21526" s="50"/>
      <c r="AA21526" s="50"/>
      <c r="AE21526" s="50"/>
    </row>
    <row r="21527" spans="23:31">
      <c r="W21527" s="50"/>
      <c r="AA21527" s="50"/>
      <c r="AE21527" s="50"/>
    </row>
    <row r="21528" spans="23:31">
      <c r="W21528" s="50"/>
      <c r="AA21528" s="50"/>
      <c r="AE21528" s="50"/>
    </row>
    <row r="21529" spans="23:31">
      <c r="W21529" s="50"/>
      <c r="AA21529" s="50"/>
      <c r="AE21529" s="50"/>
    </row>
    <row r="21530" spans="23:31">
      <c r="W21530" s="50"/>
      <c r="AA21530" s="50"/>
      <c r="AE21530" s="50"/>
    </row>
    <row r="21531" spans="23:31">
      <c r="W21531" s="50"/>
      <c r="AA21531" s="50"/>
      <c r="AE21531" s="50"/>
    </row>
    <row r="21532" spans="23:31">
      <c r="W21532" s="50"/>
      <c r="AA21532" s="50"/>
      <c r="AE21532" s="50"/>
    </row>
    <row r="21533" spans="23:31">
      <c r="W21533" s="50"/>
      <c r="AA21533" s="50"/>
      <c r="AE21533" s="50"/>
    </row>
    <row r="21534" spans="23:31">
      <c r="W21534" s="50"/>
      <c r="AA21534" s="50"/>
      <c r="AE21534" s="50"/>
    </row>
    <row r="21535" spans="23:31">
      <c r="W21535" s="50"/>
      <c r="AA21535" s="50"/>
      <c r="AE21535" s="50"/>
    </row>
    <row r="21536" spans="23:31">
      <c r="W21536" s="50"/>
      <c r="AA21536" s="50"/>
      <c r="AE21536" s="50"/>
    </row>
    <row r="21537" spans="23:31">
      <c r="W21537" s="50"/>
      <c r="AA21537" s="50"/>
      <c r="AE21537" s="50"/>
    </row>
    <row r="21538" spans="23:31">
      <c r="W21538" s="50"/>
      <c r="AA21538" s="50"/>
      <c r="AE21538" s="50"/>
    </row>
    <row r="21539" spans="23:31">
      <c r="W21539" s="50"/>
      <c r="AA21539" s="50"/>
      <c r="AE21539" s="50"/>
    </row>
    <row r="21540" spans="23:31">
      <c r="W21540" s="50"/>
      <c r="AA21540" s="50"/>
      <c r="AE21540" s="50"/>
    </row>
    <row r="21541" spans="23:31">
      <c r="W21541" s="50"/>
      <c r="AA21541" s="50"/>
      <c r="AE21541" s="50"/>
    </row>
    <row r="21542" spans="23:31">
      <c r="W21542" s="50"/>
      <c r="AA21542" s="50"/>
      <c r="AE21542" s="50"/>
    </row>
    <row r="21543" spans="23:31">
      <c r="W21543" s="50"/>
      <c r="AA21543" s="50"/>
      <c r="AE21543" s="50"/>
    </row>
    <row r="21544" spans="23:31">
      <c r="W21544" s="50"/>
      <c r="AA21544" s="50"/>
      <c r="AE21544" s="50"/>
    </row>
    <row r="21545" spans="23:31">
      <c r="W21545" s="50"/>
      <c r="AA21545" s="50"/>
      <c r="AE21545" s="50"/>
    </row>
    <row r="21546" spans="23:31">
      <c r="W21546" s="50"/>
      <c r="AA21546" s="50"/>
      <c r="AE21546" s="50"/>
    </row>
    <row r="21547" spans="23:31">
      <c r="W21547" s="50"/>
      <c r="AA21547" s="50"/>
      <c r="AE21547" s="50"/>
    </row>
    <row r="21548" spans="23:31">
      <c r="W21548" s="50"/>
      <c r="AA21548" s="50"/>
      <c r="AE21548" s="50"/>
    </row>
    <row r="21549" spans="23:31">
      <c r="W21549" s="50"/>
      <c r="AA21549" s="50"/>
      <c r="AE21549" s="50"/>
    </row>
    <row r="21550" spans="23:31">
      <c r="W21550" s="50"/>
      <c r="AA21550" s="50"/>
      <c r="AE21550" s="50"/>
    </row>
    <row r="21551" spans="23:31">
      <c r="W21551" s="50"/>
      <c r="AA21551" s="50"/>
      <c r="AE21551" s="50"/>
    </row>
    <row r="21552" spans="23:31">
      <c r="W21552" s="50"/>
      <c r="AA21552" s="50"/>
      <c r="AE21552" s="50"/>
    </row>
    <row r="21553" spans="23:31">
      <c r="W21553" s="50"/>
      <c r="AA21553" s="50"/>
      <c r="AE21553" s="50"/>
    </row>
    <row r="21554" spans="23:31">
      <c r="W21554" s="50"/>
      <c r="AA21554" s="50"/>
      <c r="AE21554" s="50"/>
    </row>
    <row r="21555" spans="23:31">
      <c r="W21555" s="50"/>
      <c r="AA21555" s="50"/>
      <c r="AE21555" s="50"/>
    </row>
    <row r="21556" spans="23:31">
      <c r="W21556" s="50"/>
      <c r="AA21556" s="50"/>
      <c r="AE21556" s="50"/>
    </row>
    <row r="21557" spans="23:31">
      <c r="W21557" s="50"/>
      <c r="AA21557" s="50"/>
      <c r="AE21557" s="50"/>
    </row>
    <row r="21558" spans="23:31">
      <c r="W21558" s="50"/>
      <c r="AA21558" s="50"/>
      <c r="AE21558" s="50"/>
    </row>
    <row r="21559" spans="23:31">
      <c r="W21559" s="50"/>
      <c r="AA21559" s="50"/>
      <c r="AE21559" s="50"/>
    </row>
    <row r="21560" spans="23:31">
      <c r="W21560" s="50"/>
      <c r="AA21560" s="50"/>
      <c r="AE21560" s="50"/>
    </row>
    <row r="21561" spans="23:31">
      <c r="W21561" s="50"/>
      <c r="AA21561" s="50"/>
      <c r="AE21561" s="50"/>
    </row>
    <row r="21562" spans="23:31">
      <c r="W21562" s="50"/>
      <c r="AA21562" s="50"/>
      <c r="AE21562" s="50"/>
    </row>
    <row r="21563" spans="23:31">
      <c r="W21563" s="50"/>
      <c r="AA21563" s="50"/>
      <c r="AE21563" s="50"/>
    </row>
    <row r="21564" spans="23:31">
      <c r="W21564" s="50"/>
      <c r="AA21564" s="50"/>
      <c r="AE21564" s="50"/>
    </row>
    <row r="21565" spans="23:31">
      <c r="W21565" s="50"/>
      <c r="AA21565" s="50"/>
      <c r="AE21565" s="50"/>
    </row>
    <row r="21566" spans="23:31">
      <c r="W21566" s="50"/>
      <c r="AA21566" s="50"/>
      <c r="AE21566" s="50"/>
    </row>
    <row r="21567" spans="23:31">
      <c r="W21567" s="50"/>
      <c r="AA21567" s="50"/>
      <c r="AE21567" s="50"/>
    </row>
    <row r="21568" spans="23:31">
      <c r="W21568" s="50"/>
      <c r="AA21568" s="50"/>
      <c r="AE21568" s="50"/>
    </row>
    <row r="21569" spans="23:31">
      <c r="W21569" s="50"/>
      <c r="AA21569" s="50"/>
      <c r="AE21569" s="50"/>
    </row>
    <row r="21570" spans="23:31">
      <c r="W21570" s="50"/>
      <c r="AA21570" s="50"/>
      <c r="AE21570" s="50"/>
    </row>
    <row r="21571" spans="23:31">
      <c r="W21571" s="50"/>
      <c r="AA21571" s="50"/>
      <c r="AE21571" s="50"/>
    </row>
    <row r="21572" spans="23:31">
      <c r="W21572" s="50"/>
      <c r="AA21572" s="50"/>
      <c r="AE21572" s="50"/>
    </row>
    <row r="21573" spans="23:31">
      <c r="W21573" s="50"/>
      <c r="AA21573" s="50"/>
      <c r="AE21573" s="50"/>
    </row>
    <row r="21574" spans="23:31">
      <c r="W21574" s="50"/>
      <c r="AA21574" s="50"/>
      <c r="AE21574" s="50"/>
    </row>
    <row r="21575" spans="23:31">
      <c r="W21575" s="50"/>
      <c r="AA21575" s="50"/>
      <c r="AE21575" s="50"/>
    </row>
    <row r="21576" spans="23:31">
      <c r="W21576" s="50"/>
      <c r="AA21576" s="50"/>
      <c r="AE21576" s="50"/>
    </row>
    <row r="21577" spans="23:31">
      <c r="W21577" s="50"/>
      <c r="AA21577" s="50"/>
      <c r="AE21577" s="50"/>
    </row>
    <row r="21578" spans="23:31">
      <c r="W21578" s="50"/>
      <c r="AA21578" s="50"/>
      <c r="AE21578" s="50"/>
    </row>
    <row r="21579" spans="23:31">
      <c r="W21579" s="50"/>
      <c r="AA21579" s="50"/>
      <c r="AE21579" s="50"/>
    </row>
    <row r="21580" spans="23:31">
      <c r="W21580" s="50"/>
      <c r="AA21580" s="50"/>
      <c r="AE21580" s="50"/>
    </row>
    <row r="21581" spans="23:31">
      <c r="W21581" s="50"/>
      <c r="AA21581" s="50"/>
      <c r="AE21581" s="50"/>
    </row>
    <row r="21582" spans="23:31">
      <c r="W21582" s="50"/>
      <c r="AA21582" s="50"/>
      <c r="AE21582" s="50"/>
    </row>
    <row r="21583" spans="23:31">
      <c r="W21583" s="50"/>
      <c r="AA21583" s="50"/>
      <c r="AE21583" s="50"/>
    </row>
    <row r="21584" spans="23:31">
      <c r="W21584" s="50"/>
      <c r="AA21584" s="50"/>
      <c r="AE21584" s="50"/>
    </row>
    <row r="21585" spans="23:31">
      <c r="W21585" s="50"/>
      <c r="AA21585" s="50"/>
      <c r="AE21585" s="50"/>
    </row>
    <row r="21586" spans="23:31">
      <c r="W21586" s="50"/>
      <c r="AA21586" s="50"/>
      <c r="AE21586" s="50"/>
    </row>
    <row r="21587" spans="23:31">
      <c r="W21587" s="50"/>
      <c r="AA21587" s="50"/>
      <c r="AE21587" s="50"/>
    </row>
    <row r="21588" spans="23:31">
      <c r="W21588" s="50"/>
      <c r="AA21588" s="50"/>
      <c r="AE21588" s="50"/>
    </row>
    <row r="21589" spans="23:31">
      <c r="W21589" s="50"/>
      <c r="AA21589" s="50"/>
      <c r="AE21589" s="50"/>
    </row>
    <row r="21590" spans="23:31">
      <c r="W21590" s="50"/>
      <c r="AA21590" s="50"/>
      <c r="AE21590" s="50"/>
    </row>
    <row r="21591" spans="23:31">
      <c r="W21591" s="50"/>
      <c r="AA21591" s="50"/>
      <c r="AE21591" s="50"/>
    </row>
    <row r="21592" spans="23:31">
      <c r="W21592" s="50"/>
      <c r="AA21592" s="50"/>
      <c r="AE21592" s="50"/>
    </row>
    <row r="21593" spans="23:31">
      <c r="W21593" s="50"/>
      <c r="AA21593" s="50"/>
      <c r="AE21593" s="50"/>
    </row>
    <row r="21594" spans="23:31">
      <c r="W21594" s="50"/>
      <c r="AA21594" s="50"/>
      <c r="AE21594" s="50"/>
    </row>
    <row r="21595" spans="23:31">
      <c r="W21595" s="50"/>
      <c r="AA21595" s="50"/>
      <c r="AE21595" s="50"/>
    </row>
    <row r="21596" spans="23:31">
      <c r="W21596" s="50"/>
      <c r="AA21596" s="50"/>
      <c r="AE21596" s="50"/>
    </row>
    <row r="21597" spans="23:31">
      <c r="W21597" s="50"/>
      <c r="AA21597" s="50"/>
      <c r="AE21597" s="50"/>
    </row>
    <row r="21598" spans="23:31">
      <c r="W21598" s="50"/>
      <c r="AA21598" s="50"/>
      <c r="AE21598" s="50"/>
    </row>
    <row r="21599" spans="23:31">
      <c r="W21599" s="50"/>
      <c r="AA21599" s="50"/>
      <c r="AE21599" s="50"/>
    </row>
    <row r="21600" spans="23:31">
      <c r="W21600" s="50"/>
      <c r="AA21600" s="50"/>
      <c r="AE21600" s="50"/>
    </row>
    <row r="21601" spans="23:31">
      <c r="W21601" s="50"/>
      <c r="AA21601" s="50"/>
      <c r="AE21601" s="50"/>
    </row>
    <row r="21602" spans="23:31">
      <c r="W21602" s="50"/>
      <c r="AA21602" s="50"/>
      <c r="AE21602" s="50"/>
    </row>
    <row r="21603" spans="23:31">
      <c r="W21603" s="50"/>
      <c r="AA21603" s="50"/>
      <c r="AE21603" s="50"/>
    </row>
    <row r="21604" spans="23:31">
      <c r="W21604" s="50"/>
      <c r="AA21604" s="50"/>
      <c r="AE21604" s="50"/>
    </row>
    <row r="21605" spans="23:31">
      <c r="W21605" s="50"/>
      <c r="AA21605" s="50"/>
      <c r="AE21605" s="50"/>
    </row>
    <row r="21606" spans="23:31">
      <c r="W21606" s="50"/>
      <c r="AA21606" s="50"/>
      <c r="AE21606" s="50"/>
    </row>
    <row r="21607" spans="23:31">
      <c r="W21607" s="50"/>
      <c r="AA21607" s="50"/>
      <c r="AE21607" s="50"/>
    </row>
    <row r="21608" spans="23:31">
      <c r="W21608" s="50"/>
      <c r="AA21608" s="50"/>
      <c r="AE21608" s="50"/>
    </row>
    <row r="21609" spans="23:31">
      <c r="W21609" s="50"/>
      <c r="AA21609" s="50"/>
      <c r="AE21609" s="50"/>
    </row>
    <row r="21610" spans="23:31">
      <c r="W21610" s="50"/>
      <c r="AA21610" s="50"/>
      <c r="AE21610" s="50"/>
    </row>
    <row r="21611" spans="23:31">
      <c r="W21611" s="50"/>
      <c r="AA21611" s="50"/>
      <c r="AE21611" s="50"/>
    </row>
    <row r="21612" spans="23:31">
      <c r="W21612" s="50"/>
      <c r="AA21612" s="50"/>
      <c r="AE21612" s="50"/>
    </row>
    <row r="21613" spans="23:31">
      <c r="W21613" s="50"/>
      <c r="AA21613" s="50"/>
      <c r="AE21613" s="50"/>
    </row>
    <row r="21614" spans="23:31">
      <c r="W21614" s="50"/>
      <c r="AA21614" s="50"/>
      <c r="AE21614" s="50"/>
    </row>
    <row r="21615" spans="23:31">
      <c r="W21615" s="50"/>
      <c r="AA21615" s="50"/>
      <c r="AE21615" s="50"/>
    </row>
    <row r="21616" spans="23:31">
      <c r="W21616" s="50"/>
      <c r="AA21616" s="50"/>
      <c r="AE21616" s="50"/>
    </row>
    <row r="21617" spans="23:31">
      <c r="W21617" s="50"/>
      <c r="AA21617" s="50"/>
      <c r="AE21617" s="50"/>
    </row>
    <row r="21618" spans="23:31">
      <c r="W21618" s="50"/>
      <c r="AA21618" s="50"/>
      <c r="AE21618" s="50"/>
    </row>
    <row r="21619" spans="23:31">
      <c r="W21619" s="50"/>
      <c r="AA21619" s="50"/>
      <c r="AE21619" s="50"/>
    </row>
    <row r="21620" spans="23:31">
      <c r="W21620" s="50"/>
      <c r="AA21620" s="50"/>
      <c r="AE21620" s="50"/>
    </row>
    <row r="21621" spans="23:31">
      <c r="W21621" s="50"/>
      <c r="AA21621" s="50"/>
      <c r="AE21621" s="50"/>
    </row>
    <row r="21622" spans="23:31">
      <c r="W21622" s="50"/>
      <c r="AA21622" s="50"/>
      <c r="AE21622" s="50"/>
    </row>
    <row r="21623" spans="23:31">
      <c r="W21623" s="50"/>
      <c r="AA21623" s="50"/>
      <c r="AE21623" s="50"/>
    </row>
    <row r="21624" spans="23:31">
      <c r="W21624" s="50"/>
      <c r="AA21624" s="50"/>
      <c r="AE21624" s="50"/>
    </row>
    <row r="21625" spans="23:31">
      <c r="W21625" s="50"/>
      <c r="AA21625" s="50"/>
      <c r="AE21625" s="50"/>
    </row>
    <row r="21626" spans="23:31">
      <c r="W21626" s="50"/>
      <c r="AA21626" s="50"/>
      <c r="AE21626" s="50"/>
    </row>
    <row r="21627" spans="23:31">
      <c r="W21627" s="50"/>
      <c r="AA21627" s="50"/>
      <c r="AE21627" s="50"/>
    </row>
    <row r="21628" spans="23:31">
      <c r="W21628" s="50"/>
      <c r="AA21628" s="50"/>
      <c r="AE21628" s="50"/>
    </row>
    <row r="21629" spans="23:31">
      <c r="W21629" s="50"/>
      <c r="AA21629" s="50"/>
      <c r="AE21629" s="50"/>
    </row>
    <row r="21630" spans="23:31">
      <c r="W21630" s="50"/>
      <c r="AA21630" s="50"/>
      <c r="AE21630" s="50"/>
    </row>
    <row r="21631" spans="23:31">
      <c r="W21631" s="50"/>
      <c r="AA21631" s="50"/>
      <c r="AE21631" s="50"/>
    </row>
    <row r="21632" spans="23:31">
      <c r="W21632" s="50"/>
      <c r="AA21632" s="50"/>
      <c r="AE21632" s="50"/>
    </row>
    <row r="21633" spans="23:31">
      <c r="W21633" s="50"/>
      <c r="AA21633" s="50"/>
      <c r="AE21633" s="50"/>
    </row>
    <row r="21634" spans="23:31">
      <c r="W21634" s="50"/>
      <c r="AA21634" s="50"/>
      <c r="AE21634" s="50"/>
    </row>
    <row r="21635" spans="23:31">
      <c r="W21635" s="50"/>
      <c r="AA21635" s="50"/>
      <c r="AE21635" s="50"/>
    </row>
    <row r="21636" spans="23:31">
      <c r="W21636" s="50"/>
      <c r="AA21636" s="50"/>
      <c r="AE21636" s="50"/>
    </row>
    <row r="21637" spans="23:31">
      <c r="W21637" s="50"/>
      <c r="AA21637" s="50"/>
      <c r="AE21637" s="50"/>
    </row>
    <row r="21638" spans="23:31">
      <c r="W21638" s="50"/>
      <c r="AA21638" s="50"/>
      <c r="AE21638" s="50"/>
    </row>
    <row r="21639" spans="23:31">
      <c r="W21639" s="50"/>
      <c r="AA21639" s="50"/>
      <c r="AE21639" s="50"/>
    </row>
    <row r="21640" spans="23:31">
      <c r="W21640" s="50"/>
      <c r="AA21640" s="50"/>
      <c r="AE21640" s="50"/>
    </row>
    <row r="21641" spans="23:31">
      <c r="W21641" s="50"/>
      <c r="AA21641" s="50"/>
      <c r="AE21641" s="50"/>
    </row>
    <row r="21642" spans="23:31">
      <c r="W21642" s="50"/>
      <c r="AA21642" s="50"/>
      <c r="AE21642" s="50"/>
    </row>
    <row r="21643" spans="23:31">
      <c r="W21643" s="50"/>
      <c r="AA21643" s="50"/>
      <c r="AE21643" s="50"/>
    </row>
    <row r="21644" spans="23:31">
      <c r="W21644" s="50"/>
      <c r="AA21644" s="50"/>
      <c r="AE21644" s="50"/>
    </row>
    <row r="21645" spans="23:31">
      <c r="W21645" s="50"/>
      <c r="AA21645" s="50"/>
      <c r="AE21645" s="50"/>
    </row>
    <row r="21646" spans="23:31">
      <c r="W21646" s="50"/>
      <c r="AA21646" s="50"/>
      <c r="AE21646" s="50"/>
    </row>
    <row r="21647" spans="23:31">
      <c r="W21647" s="50"/>
      <c r="AA21647" s="50"/>
      <c r="AE21647" s="50"/>
    </row>
    <row r="21648" spans="23:31">
      <c r="W21648" s="50"/>
      <c r="AA21648" s="50"/>
      <c r="AE21648" s="50"/>
    </row>
    <row r="21649" spans="23:31">
      <c r="W21649" s="50"/>
      <c r="AA21649" s="50"/>
      <c r="AE21649" s="50"/>
    </row>
    <row r="21650" spans="23:31">
      <c r="W21650" s="50"/>
      <c r="AA21650" s="50"/>
      <c r="AE21650" s="50"/>
    </row>
    <row r="21651" spans="23:31">
      <c r="W21651" s="50"/>
      <c r="AA21651" s="50"/>
      <c r="AE21651" s="50"/>
    </row>
    <row r="21652" spans="23:31">
      <c r="W21652" s="50"/>
      <c r="AA21652" s="50"/>
      <c r="AE21652" s="50"/>
    </row>
    <row r="21653" spans="23:31">
      <c r="W21653" s="50"/>
      <c r="AA21653" s="50"/>
      <c r="AE21653" s="50"/>
    </row>
    <row r="21654" spans="23:31">
      <c r="W21654" s="50"/>
      <c r="AA21654" s="50"/>
      <c r="AE21654" s="50"/>
    </row>
    <row r="21655" spans="23:31">
      <c r="W21655" s="50"/>
      <c r="AA21655" s="50"/>
      <c r="AE21655" s="50"/>
    </row>
    <row r="21656" spans="23:31">
      <c r="W21656" s="50"/>
      <c r="AA21656" s="50"/>
      <c r="AE21656" s="50"/>
    </row>
    <row r="21657" spans="23:31">
      <c r="W21657" s="50"/>
      <c r="AA21657" s="50"/>
      <c r="AE21657" s="50"/>
    </row>
    <row r="21658" spans="23:31">
      <c r="W21658" s="50"/>
      <c r="AA21658" s="50"/>
      <c r="AE21658" s="50"/>
    </row>
    <row r="21659" spans="23:31">
      <c r="W21659" s="50"/>
      <c r="AA21659" s="50"/>
      <c r="AE21659" s="50"/>
    </row>
    <row r="21660" spans="23:31">
      <c r="W21660" s="50"/>
      <c r="AA21660" s="50"/>
      <c r="AE21660" s="50"/>
    </row>
    <row r="21661" spans="23:31">
      <c r="W21661" s="50"/>
      <c r="AA21661" s="50"/>
      <c r="AE21661" s="50"/>
    </row>
    <row r="21662" spans="23:31">
      <c r="W21662" s="50"/>
      <c r="AA21662" s="50"/>
      <c r="AE21662" s="50"/>
    </row>
    <row r="21663" spans="23:31">
      <c r="W21663" s="50"/>
      <c r="AA21663" s="50"/>
      <c r="AE21663" s="50"/>
    </row>
    <row r="21664" spans="23:31">
      <c r="W21664" s="50"/>
      <c r="AA21664" s="50"/>
      <c r="AE21664" s="50"/>
    </row>
    <row r="21665" spans="23:31">
      <c r="W21665" s="50"/>
      <c r="AA21665" s="50"/>
      <c r="AE21665" s="50"/>
    </row>
    <row r="21666" spans="23:31">
      <c r="W21666" s="50"/>
      <c r="AA21666" s="50"/>
      <c r="AE21666" s="50"/>
    </row>
    <row r="21667" spans="23:31">
      <c r="W21667" s="50"/>
      <c r="AA21667" s="50"/>
      <c r="AE21667" s="50"/>
    </row>
    <row r="21668" spans="23:31">
      <c r="W21668" s="50"/>
      <c r="AA21668" s="50"/>
      <c r="AE21668" s="50"/>
    </row>
    <row r="21669" spans="23:31">
      <c r="W21669" s="50"/>
      <c r="AA21669" s="50"/>
      <c r="AE21669" s="50"/>
    </row>
    <row r="21670" spans="23:31">
      <c r="W21670" s="50"/>
      <c r="AA21670" s="50"/>
      <c r="AE21670" s="50"/>
    </row>
    <row r="21671" spans="23:31">
      <c r="W21671" s="50"/>
      <c r="AA21671" s="50"/>
      <c r="AE21671" s="50"/>
    </row>
    <row r="21672" spans="23:31">
      <c r="W21672" s="50"/>
      <c r="AA21672" s="50"/>
      <c r="AE21672" s="50"/>
    </row>
    <row r="21673" spans="23:31">
      <c r="W21673" s="50"/>
      <c r="AA21673" s="50"/>
      <c r="AE21673" s="50"/>
    </row>
    <row r="21674" spans="23:31">
      <c r="W21674" s="50"/>
      <c r="AA21674" s="50"/>
      <c r="AE21674" s="50"/>
    </row>
    <row r="21675" spans="23:31">
      <c r="W21675" s="50"/>
      <c r="AA21675" s="50"/>
      <c r="AE21675" s="50"/>
    </row>
    <row r="21676" spans="23:31">
      <c r="W21676" s="50"/>
      <c r="AA21676" s="50"/>
      <c r="AE21676" s="50"/>
    </row>
    <row r="21677" spans="23:31">
      <c r="W21677" s="50"/>
      <c r="AA21677" s="50"/>
      <c r="AE21677" s="50"/>
    </row>
    <row r="21678" spans="23:31">
      <c r="W21678" s="50"/>
      <c r="AA21678" s="50"/>
      <c r="AE21678" s="50"/>
    </row>
    <row r="21679" spans="23:31">
      <c r="W21679" s="50"/>
      <c r="AA21679" s="50"/>
      <c r="AE21679" s="50"/>
    </row>
    <row r="21680" spans="23:31">
      <c r="W21680" s="50"/>
      <c r="AA21680" s="50"/>
      <c r="AE21680" s="50"/>
    </row>
    <row r="21681" spans="23:31">
      <c r="W21681" s="50"/>
      <c r="AA21681" s="50"/>
      <c r="AE21681" s="50"/>
    </row>
    <row r="21682" spans="23:31">
      <c r="W21682" s="50"/>
      <c r="AA21682" s="50"/>
      <c r="AE21682" s="50"/>
    </row>
    <row r="21683" spans="23:31">
      <c r="W21683" s="50"/>
      <c r="AA21683" s="50"/>
      <c r="AE21683" s="50"/>
    </row>
    <row r="21684" spans="23:31">
      <c r="W21684" s="50"/>
      <c r="AA21684" s="50"/>
      <c r="AE21684" s="50"/>
    </row>
    <row r="21685" spans="23:31">
      <c r="W21685" s="50"/>
      <c r="AA21685" s="50"/>
      <c r="AE21685" s="50"/>
    </row>
    <row r="21686" spans="23:31">
      <c r="W21686" s="50"/>
      <c r="AA21686" s="50"/>
      <c r="AE21686" s="50"/>
    </row>
    <row r="21687" spans="23:31">
      <c r="W21687" s="50"/>
      <c r="AA21687" s="50"/>
      <c r="AE21687" s="50"/>
    </row>
    <row r="21688" spans="23:31">
      <c r="W21688" s="50"/>
      <c r="AA21688" s="50"/>
      <c r="AE21688" s="50"/>
    </row>
    <row r="21689" spans="23:31">
      <c r="W21689" s="50"/>
      <c r="AA21689" s="50"/>
      <c r="AE21689" s="50"/>
    </row>
    <row r="21690" spans="23:31">
      <c r="W21690" s="50"/>
      <c r="AA21690" s="50"/>
      <c r="AE21690" s="50"/>
    </row>
    <row r="21691" spans="23:31">
      <c r="W21691" s="50"/>
      <c r="AA21691" s="50"/>
      <c r="AE21691" s="50"/>
    </row>
    <row r="21692" spans="23:31">
      <c r="W21692" s="50"/>
      <c r="AA21692" s="50"/>
      <c r="AE21692" s="50"/>
    </row>
    <row r="21693" spans="23:31">
      <c r="W21693" s="50"/>
      <c r="AA21693" s="50"/>
      <c r="AE21693" s="50"/>
    </row>
    <row r="21694" spans="23:31">
      <c r="W21694" s="50"/>
      <c r="AA21694" s="50"/>
      <c r="AE21694" s="50"/>
    </row>
    <row r="21695" spans="23:31">
      <c r="W21695" s="50"/>
      <c r="AA21695" s="50"/>
      <c r="AE21695" s="50"/>
    </row>
    <row r="21696" spans="23:31">
      <c r="W21696" s="50"/>
      <c r="AA21696" s="50"/>
      <c r="AE21696" s="50"/>
    </row>
    <row r="21697" spans="23:31">
      <c r="W21697" s="50"/>
      <c r="AA21697" s="50"/>
      <c r="AE21697" s="50"/>
    </row>
    <row r="21698" spans="23:31">
      <c r="W21698" s="50"/>
      <c r="AA21698" s="50"/>
      <c r="AE21698" s="50"/>
    </row>
    <row r="21699" spans="23:31">
      <c r="W21699" s="50"/>
      <c r="AA21699" s="50"/>
      <c r="AE21699" s="50"/>
    </row>
    <row r="21700" spans="23:31">
      <c r="W21700" s="50"/>
      <c r="AA21700" s="50"/>
      <c r="AE21700" s="50"/>
    </row>
    <row r="21701" spans="23:31">
      <c r="W21701" s="50"/>
      <c r="AA21701" s="50"/>
      <c r="AE21701" s="50"/>
    </row>
    <row r="21702" spans="23:31">
      <c r="W21702" s="50"/>
      <c r="AA21702" s="50"/>
      <c r="AE21702" s="50"/>
    </row>
    <row r="21703" spans="23:31">
      <c r="W21703" s="50"/>
      <c r="AA21703" s="50"/>
      <c r="AE21703" s="50"/>
    </row>
    <row r="21704" spans="23:31">
      <c r="W21704" s="50"/>
      <c r="AA21704" s="50"/>
      <c r="AE21704" s="50"/>
    </row>
    <row r="21705" spans="23:31">
      <c r="W21705" s="50"/>
      <c r="AA21705" s="50"/>
      <c r="AE21705" s="50"/>
    </row>
    <row r="21706" spans="23:31">
      <c r="W21706" s="50"/>
      <c r="AA21706" s="50"/>
      <c r="AE21706" s="50"/>
    </row>
    <row r="21707" spans="23:31">
      <c r="W21707" s="50"/>
      <c r="AA21707" s="50"/>
      <c r="AE21707" s="50"/>
    </row>
    <row r="21708" spans="23:31">
      <c r="W21708" s="50"/>
      <c r="AA21708" s="50"/>
      <c r="AE21708" s="50"/>
    </row>
    <row r="21709" spans="23:31">
      <c r="W21709" s="50"/>
      <c r="AA21709" s="50"/>
      <c r="AE21709" s="50"/>
    </row>
    <row r="21710" spans="23:31">
      <c r="W21710" s="50"/>
      <c r="AA21710" s="50"/>
      <c r="AE21710" s="50"/>
    </row>
    <row r="21711" spans="23:31">
      <c r="W21711" s="50"/>
      <c r="AA21711" s="50"/>
      <c r="AE21711" s="50"/>
    </row>
    <row r="21712" spans="23:31">
      <c r="W21712" s="50"/>
      <c r="AA21712" s="50"/>
      <c r="AE21712" s="50"/>
    </row>
    <row r="21713" spans="23:31">
      <c r="W21713" s="50"/>
      <c r="AA21713" s="50"/>
      <c r="AE21713" s="50"/>
    </row>
    <row r="21714" spans="23:31">
      <c r="W21714" s="50"/>
      <c r="AA21714" s="50"/>
      <c r="AE21714" s="50"/>
    </row>
    <row r="21715" spans="23:31">
      <c r="W21715" s="50"/>
      <c r="AA21715" s="50"/>
      <c r="AE21715" s="50"/>
    </row>
    <row r="21716" spans="23:31">
      <c r="W21716" s="50"/>
      <c r="AA21716" s="50"/>
      <c r="AE21716" s="50"/>
    </row>
    <row r="21717" spans="23:31">
      <c r="W21717" s="50"/>
      <c r="AA21717" s="50"/>
      <c r="AE21717" s="50"/>
    </row>
    <row r="21718" spans="23:31">
      <c r="W21718" s="50"/>
      <c r="AA21718" s="50"/>
      <c r="AE21718" s="50"/>
    </row>
    <row r="21719" spans="23:31">
      <c r="W21719" s="50"/>
      <c r="AA21719" s="50"/>
      <c r="AE21719" s="50"/>
    </row>
    <row r="21720" spans="23:31">
      <c r="W21720" s="50"/>
      <c r="AA21720" s="50"/>
      <c r="AE21720" s="50"/>
    </row>
    <row r="21721" spans="23:31">
      <c r="W21721" s="50"/>
      <c r="AA21721" s="50"/>
      <c r="AE21721" s="50"/>
    </row>
    <row r="21722" spans="23:31">
      <c r="W21722" s="50"/>
      <c r="AA21722" s="50"/>
      <c r="AE21722" s="50"/>
    </row>
    <row r="21723" spans="23:31">
      <c r="W21723" s="50"/>
      <c r="AA21723" s="50"/>
      <c r="AE21723" s="50"/>
    </row>
    <row r="21724" spans="23:31">
      <c r="W21724" s="50"/>
      <c r="AA21724" s="50"/>
      <c r="AE21724" s="50"/>
    </row>
    <row r="21725" spans="23:31">
      <c r="W21725" s="50"/>
      <c r="AA21725" s="50"/>
      <c r="AE21725" s="50"/>
    </row>
    <row r="21726" spans="23:31">
      <c r="W21726" s="50"/>
      <c r="AA21726" s="50"/>
      <c r="AE21726" s="50"/>
    </row>
    <row r="21727" spans="23:31">
      <c r="W21727" s="50"/>
      <c r="AA21727" s="50"/>
      <c r="AE21727" s="50"/>
    </row>
    <row r="21728" spans="23:31">
      <c r="W21728" s="50"/>
      <c r="AA21728" s="50"/>
      <c r="AE21728" s="50"/>
    </row>
    <row r="21729" spans="23:31">
      <c r="W21729" s="50"/>
      <c r="AA21729" s="50"/>
      <c r="AE21729" s="50"/>
    </row>
    <row r="21730" spans="23:31">
      <c r="W21730" s="50"/>
      <c r="AA21730" s="50"/>
      <c r="AE21730" s="50"/>
    </row>
    <row r="21731" spans="23:31">
      <c r="W21731" s="50"/>
      <c r="AA21731" s="50"/>
      <c r="AE21731" s="50"/>
    </row>
    <row r="21732" spans="23:31">
      <c r="W21732" s="50"/>
      <c r="AA21732" s="50"/>
      <c r="AE21732" s="50"/>
    </row>
    <row r="21733" spans="23:31">
      <c r="W21733" s="50"/>
      <c r="AA21733" s="50"/>
      <c r="AE21733" s="50"/>
    </row>
    <row r="21734" spans="23:31">
      <c r="W21734" s="50"/>
      <c r="AA21734" s="50"/>
      <c r="AE21734" s="50"/>
    </row>
    <row r="21735" spans="23:31">
      <c r="W21735" s="50"/>
      <c r="AA21735" s="50"/>
      <c r="AE21735" s="50"/>
    </row>
    <row r="21736" spans="23:31">
      <c r="W21736" s="50"/>
      <c r="AA21736" s="50"/>
      <c r="AE21736" s="50"/>
    </row>
    <row r="21737" spans="23:31">
      <c r="W21737" s="50"/>
      <c r="AA21737" s="50"/>
      <c r="AE21737" s="50"/>
    </row>
    <row r="21738" spans="23:31">
      <c r="W21738" s="50"/>
      <c r="AA21738" s="50"/>
      <c r="AE21738" s="50"/>
    </row>
    <row r="21739" spans="23:31">
      <c r="W21739" s="50"/>
      <c r="AA21739" s="50"/>
      <c r="AE21739" s="50"/>
    </row>
    <row r="21740" spans="23:31">
      <c r="W21740" s="50"/>
      <c r="AA21740" s="50"/>
      <c r="AE21740" s="50"/>
    </row>
    <row r="21741" spans="23:31">
      <c r="W21741" s="50"/>
      <c r="AA21741" s="50"/>
      <c r="AE21741" s="50"/>
    </row>
    <row r="21742" spans="23:31">
      <c r="W21742" s="50"/>
      <c r="AA21742" s="50"/>
      <c r="AE21742" s="50"/>
    </row>
    <row r="21743" spans="23:31">
      <c r="W21743" s="50"/>
      <c r="AA21743" s="50"/>
      <c r="AE21743" s="50"/>
    </row>
    <row r="21744" spans="23:31">
      <c r="W21744" s="50"/>
      <c r="AA21744" s="50"/>
      <c r="AE21744" s="50"/>
    </row>
    <row r="21745" spans="23:31">
      <c r="W21745" s="50"/>
      <c r="AA21745" s="50"/>
      <c r="AE21745" s="50"/>
    </row>
    <row r="21746" spans="23:31">
      <c r="W21746" s="50"/>
      <c r="AA21746" s="50"/>
      <c r="AE21746" s="50"/>
    </row>
    <row r="21747" spans="23:31">
      <c r="W21747" s="50"/>
      <c r="AA21747" s="50"/>
      <c r="AE21747" s="50"/>
    </row>
    <row r="21748" spans="23:31">
      <c r="W21748" s="50"/>
      <c r="AA21748" s="50"/>
      <c r="AE21748" s="50"/>
    </row>
    <row r="21749" spans="23:31">
      <c r="W21749" s="50"/>
      <c r="AA21749" s="50"/>
      <c r="AE21749" s="50"/>
    </row>
    <row r="21750" spans="23:31">
      <c r="W21750" s="50"/>
      <c r="AA21750" s="50"/>
      <c r="AE21750" s="50"/>
    </row>
    <row r="21751" spans="23:31">
      <c r="W21751" s="50"/>
      <c r="AA21751" s="50"/>
      <c r="AE21751" s="50"/>
    </row>
    <row r="21752" spans="23:31">
      <c r="W21752" s="50"/>
      <c r="AA21752" s="50"/>
      <c r="AE21752" s="50"/>
    </row>
    <row r="21753" spans="23:31">
      <c r="W21753" s="50"/>
      <c r="AA21753" s="50"/>
      <c r="AE21753" s="50"/>
    </row>
    <row r="21754" spans="23:31">
      <c r="W21754" s="50"/>
      <c r="AA21754" s="50"/>
      <c r="AE21754" s="50"/>
    </row>
    <row r="21755" spans="23:31">
      <c r="W21755" s="50"/>
      <c r="AA21755" s="50"/>
      <c r="AE21755" s="50"/>
    </row>
    <row r="21756" spans="23:31">
      <c r="W21756" s="50"/>
      <c r="AA21756" s="50"/>
      <c r="AE21756" s="50"/>
    </row>
    <row r="21757" spans="23:31">
      <c r="W21757" s="50"/>
      <c r="AA21757" s="50"/>
      <c r="AE21757" s="50"/>
    </row>
    <row r="21758" spans="23:31">
      <c r="W21758" s="50"/>
      <c r="AA21758" s="50"/>
      <c r="AE21758" s="50"/>
    </row>
    <row r="21759" spans="23:31">
      <c r="W21759" s="50"/>
      <c r="AA21759" s="50"/>
      <c r="AE21759" s="50"/>
    </row>
    <row r="21760" spans="23:31">
      <c r="W21760" s="50"/>
      <c r="AA21760" s="50"/>
      <c r="AE21760" s="50"/>
    </row>
    <row r="21761" spans="23:31">
      <c r="W21761" s="50"/>
      <c r="AA21761" s="50"/>
      <c r="AE21761" s="50"/>
    </row>
    <row r="21762" spans="23:31">
      <c r="W21762" s="50"/>
      <c r="AA21762" s="50"/>
      <c r="AE21762" s="50"/>
    </row>
    <row r="21763" spans="23:31">
      <c r="W21763" s="50"/>
      <c r="AA21763" s="50"/>
      <c r="AE21763" s="50"/>
    </row>
    <row r="21764" spans="23:31">
      <c r="W21764" s="50"/>
      <c r="AA21764" s="50"/>
      <c r="AE21764" s="50"/>
    </row>
    <row r="21765" spans="23:31">
      <c r="W21765" s="50"/>
      <c r="AA21765" s="50"/>
      <c r="AE21765" s="50"/>
    </row>
    <row r="21766" spans="23:31">
      <c r="W21766" s="50"/>
      <c r="AA21766" s="50"/>
      <c r="AE21766" s="50"/>
    </row>
    <row r="21767" spans="23:31">
      <c r="W21767" s="50"/>
      <c r="AA21767" s="50"/>
      <c r="AE21767" s="50"/>
    </row>
    <row r="21768" spans="23:31">
      <c r="W21768" s="50"/>
      <c r="AA21768" s="50"/>
      <c r="AE21768" s="50"/>
    </row>
    <row r="21769" spans="23:31">
      <c r="W21769" s="50"/>
      <c r="AA21769" s="50"/>
      <c r="AE21769" s="50"/>
    </row>
    <row r="21770" spans="23:31">
      <c r="W21770" s="50"/>
      <c r="AA21770" s="50"/>
      <c r="AE21770" s="50"/>
    </row>
    <row r="21771" spans="23:31">
      <c r="W21771" s="50"/>
      <c r="AA21771" s="50"/>
      <c r="AE21771" s="50"/>
    </row>
    <row r="21772" spans="23:31">
      <c r="W21772" s="50"/>
      <c r="AA21772" s="50"/>
      <c r="AE21772" s="50"/>
    </row>
    <row r="21773" spans="23:31">
      <c r="W21773" s="50"/>
      <c r="AA21773" s="50"/>
      <c r="AE21773" s="50"/>
    </row>
    <row r="21774" spans="23:31">
      <c r="W21774" s="50"/>
      <c r="AA21774" s="50"/>
      <c r="AE21774" s="50"/>
    </row>
    <row r="21775" spans="23:31">
      <c r="W21775" s="50"/>
      <c r="AA21775" s="50"/>
      <c r="AE21775" s="50"/>
    </row>
    <row r="21776" spans="23:31">
      <c r="W21776" s="50"/>
      <c r="AA21776" s="50"/>
      <c r="AE21776" s="50"/>
    </row>
    <row r="21777" spans="23:31">
      <c r="W21777" s="50"/>
      <c r="AA21777" s="50"/>
      <c r="AE21777" s="50"/>
    </row>
    <row r="21778" spans="23:31">
      <c r="W21778" s="50"/>
      <c r="AA21778" s="50"/>
      <c r="AE21778" s="50"/>
    </row>
    <row r="21779" spans="23:31">
      <c r="W21779" s="50"/>
      <c r="AA21779" s="50"/>
      <c r="AE21779" s="50"/>
    </row>
    <row r="21780" spans="23:31">
      <c r="W21780" s="50"/>
      <c r="AA21780" s="50"/>
      <c r="AE21780" s="50"/>
    </row>
    <row r="21781" spans="23:31">
      <c r="W21781" s="50"/>
      <c r="AA21781" s="50"/>
      <c r="AE21781" s="50"/>
    </row>
    <row r="21782" spans="23:31">
      <c r="W21782" s="50"/>
      <c r="AA21782" s="50"/>
      <c r="AE21782" s="50"/>
    </row>
    <row r="21783" spans="23:31">
      <c r="W21783" s="50"/>
      <c r="AA21783" s="50"/>
      <c r="AE21783" s="50"/>
    </row>
    <row r="21784" spans="23:31">
      <c r="W21784" s="50"/>
      <c r="AA21784" s="50"/>
      <c r="AE21784" s="50"/>
    </row>
    <row r="21785" spans="23:31">
      <c r="W21785" s="50"/>
      <c r="AA21785" s="50"/>
      <c r="AE21785" s="50"/>
    </row>
    <row r="21786" spans="23:31">
      <c r="W21786" s="50"/>
      <c r="AA21786" s="50"/>
      <c r="AE21786" s="50"/>
    </row>
    <row r="21787" spans="23:31">
      <c r="W21787" s="50"/>
      <c r="AA21787" s="50"/>
      <c r="AE21787" s="50"/>
    </row>
    <row r="21788" spans="23:31">
      <c r="W21788" s="50"/>
      <c r="AA21788" s="50"/>
      <c r="AE21788" s="50"/>
    </row>
    <row r="21789" spans="23:31">
      <c r="W21789" s="50"/>
      <c r="AA21789" s="50"/>
      <c r="AE21789" s="50"/>
    </row>
    <row r="21790" spans="23:31">
      <c r="W21790" s="50"/>
      <c r="AA21790" s="50"/>
      <c r="AE21790" s="50"/>
    </row>
    <row r="21791" spans="23:31">
      <c r="W21791" s="50"/>
      <c r="AA21791" s="50"/>
      <c r="AE21791" s="50"/>
    </row>
    <row r="21792" spans="23:31">
      <c r="W21792" s="50"/>
      <c r="AA21792" s="50"/>
      <c r="AE21792" s="50"/>
    </row>
    <row r="21793" spans="23:31">
      <c r="W21793" s="50"/>
      <c r="AA21793" s="50"/>
      <c r="AE21793" s="50"/>
    </row>
    <row r="21794" spans="23:31">
      <c r="W21794" s="50"/>
      <c r="AA21794" s="50"/>
      <c r="AE21794" s="50"/>
    </row>
    <row r="21795" spans="23:31">
      <c r="W21795" s="50"/>
      <c r="AA21795" s="50"/>
      <c r="AE21795" s="50"/>
    </row>
    <row r="21796" spans="23:31">
      <c r="W21796" s="50"/>
      <c r="AA21796" s="50"/>
      <c r="AE21796" s="50"/>
    </row>
    <row r="21797" spans="23:31">
      <c r="W21797" s="50"/>
      <c r="AA21797" s="50"/>
      <c r="AE21797" s="50"/>
    </row>
    <row r="21798" spans="23:31">
      <c r="W21798" s="50"/>
      <c r="AA21798" s="50"/>
      <c r="AE21798" s="50"/>
    </row>
    <row r="21799" spans="23:31">
      <c r="W21799" s="50"/>
      <c r="AA21799" s="50"/>
      <c r="AE21799" s="50"/>
    </row>
    <row r="21800" spans="23:31">
      <c r="W21800" s="50"/>
      <c r="AA21800" s="50"/>
      <c r="AE21800" s="50"/>
    </row>
    <row r="21801" spans="23:31">
      <c r="W21801" s="50"/>
      <c r="AA21801" s="50"/>
      <c r="AE21801" s="50"/>
    </row>
    <row r="21802" spans="23:31">
      <c r="W21802" s="50"/>
      <c r="AA21802" s="50"/>
      <c r="AE21802" s="50"/>
    </row>
    <row r="21803" spans="23:31">
      <c r="W21803" s="50"/>
      <c r="AA21803" s="50"/>
      <c r="AE21803" s="50"/>
    </row>
    <row r="21804" spans="23:31">
      <c r="W21804" s="50"/>
      <c r="AA21804" s="50"/>
      <c r="AE21804" s="50"/>
    </row>
    <row r="21805" spans="23:31">
      <c r="W21805" s="50"/>
      <c r="AA21805" s="50"/>
      <c r="AE21805" s="50"/>
    </row>
    <row r="21806" spans="23:31">
      <c r="W21806" s="50"/>
      <c r="AA21806" s="50"/>
      <c r="AE21806" s="50"/>
    </row>
    <row r="21807" spans="23:31">
      <c r="W21807" s="50"/>
      <c r="AA21807" s="50"/>
      <c r="AE21807" s="50"/>
    </row>
    <row r="21808" spans="23:31">
      <c r="W21808" s="50"/>
      <c r="AA21808" s="50"/>
      <c r="AE21808" s="50"/>
    </row>
    <row r="21809" spans="23:31">
      <c r="W21809" s="50"/>
      <c r="AA21809" s="50"/>
      <c r="AE21809" s="50"/>
    </row>
    <row r="21810" spans="23:31">
      <c r="W21810" s="50"/>
      <c r="AA21810" s="50"/>
      <c r="AE21810" s="50"/>
    </row>
    <row r="21811" spans="23:31">
      <c r="W21811" s="50"/>
      <c r="AA21811" s="50"/>
      <c r="AE21811" s="50"/>
    </row>
    <row r="21812" spans="23:31">
      <c r="W21812" s="50"/>
      <c r="AA21812" s="50"/>
      <c r="AE21812" s="50"/>
    </row>
    <row r="21813" spans="23:31">
      <c r="W21813" s="50"/>
      <c r="AA21813" s="50"/>
      <c r="AE21813" s="50"/>
    </row>
    <row r="21814" spans="23:31">
      <c r="W21814" s="50"/>
      <c r="AA21814" s="50"/>
      <c r="AE21814" s="50"/>
    </row>
    <row r="21815" spans="23:31">
      <c r="W21815" s="50"/>
      <c r="AA21815" s="50"/>
      <c r="AE21815" s="50"/>
    </row>
    <row r="21816" spans="23:31">
      <c r="W21816" s="50"/>
      <c r="AA21816" s="50"/>
      <c r="AE21816" s="50"/>
    </row>
    <row r="21817" spans="23:31">
      <c r="W21817" s="50"/>
      <c r="AA21817" s="50"/>
      <c r="AE21817" s="50"/>
    </row>
    <row r="21818" spans="23:31">
      <c r="W21818" s="50"/>
      <c r="AA21818" s="50"/>
      <c r="AE21818" s="50"/>
    </row>
    <row r="21819" spans="23:31">
      <c r="W21819" s="50"/>
      <c r="AA21819" s="50"/>
      <c r="AE21819" s="50"/>
    </row>
    <row r="21820" spans="23:31">
      <c r="W21820" s="50"/>
      <c r="AA21820" s="50"/>
      <c r="AE21820" s="50"/>
    </row>
    <row r="21821" spans="23:31">
      <c r="W21821" s="50"/>
      <c r="AA21821" s="50"/>
      <c r="AE21821" s="50"/>
    </row>
    <row r="21822" spans="23:31">
      <c r="W21822" s="50"/>
      <c r="AA21822" s="50"/>
      <c r="AE21822" s="50"/>
    </row>
    <row r="21823" spans="23:31">
      <c r="W21823" s="50"/>
      <c r="AA21823" s="50"/>
      <c r="AE21823" s="50"/>
    </row>
    <row r="21824" spans="23:31">
      <c r="W21824" s="50"/>
      <c r="AA21824" s="50"/>
      <c r="AE21824" s="50"/>
    </row>
    <row r="21825" spans="23:31">
      <c r="W21825" s="50"/>
      <c r="AA21825" s="50"/>
      <c r="AE21825" s="50"/>
    </row>
    <row r="21826" spans="23:31">
      <c r="W21826" s="50"/>
      <c r="AA21826" s="50"/>
      <c r="AE21826" s="50"/>
    </row>
    <row r="21827" spans="23:31">
      <c r="W21827" s="50"/>
      <c r="AA21827" s="50"/>
      <c r="AE21827" s="50"/>
    </row>
    <row r="21828" spans="23:31">
      <c r="W21828" s="50"/>
      <c r="AA21828" s="50"/>
      <c r="AE21828" s="50"/>
    </row>
    <row r="21829" spans="23:31">
      <c r="W21829" s="50"/>
      <c r="AA21829" s="50"/>
      <c r="AE21829" s="50"/>
    </row>
    <row r="21830" spans="23:31">
      <c r="W21830" s="50"/>
      <c r="AA21830" s="50"/>
      <c r="AE21830" s="50"/>
    </row>
    <row r="21831" spans="23:31">
      <c r="W21831" s="50"/>
      <c r="AA21831" s="50"/>
      <c r="AE21831" s="50"/>
    </row>
    <row r="21832" spans="23:31">
      <c r="W21832" s="50"/>
      <c r="AA21832" s="50"/>
      <c r="AE21832" s="50"/>
    </row>
    <row r="21833" spans="23:31">
      <c r="W21833" s="50"/>
      <c r="AA21833" s="50"/>
      <c r="AE21833" s="50"/>
    </row>
    <row r="21834" spans="23:31">
      <c r="W21834" s="50"/>
      <c r="AA21834" s="50"/>
      <c r="AE21834" s="50"/>
    </row>
    <row r="21835" spans="23:31">
      <c r="W21835" s="50"/>
      <c r="AA21835" s="50"/>
      <c r="AE21835" s="50"/>
    </row>
    <row r="21836" spans="23:31">
      <c r="W21836" s="50"/>
      <c r="AA21836" s="50"/>
      <c r="AE21836" s="50"/>
    </row>
    <row r="21837" spans="23:31">
      <c r="W21837" s="50"/>
      <c r="AA21837" s="50"/>
      <c r="AE21837" s="50"/>
    </row>
    <row r="21838" spans="23:31">
      <c r="W21838" s="50"/>
      <c r="AA21838" s="50"/>
      <c r="AE21838" s="50"/>
    </row>
    <row r="21839" spans="23:31">
      <c r="W21839" s="50"/>
      <c r="AA21839" s="50"/>
      <c r="AE21839" s="50"/>
    </row>
    <row r="21840" spans="23:31">
      <c r="W21840" s="50"/>
      <c r="AA21840" s="50"/>
      <c r="AE21840" s="50"/>
    </row>
    <row r="21841" spans="23:31">
      <c r="W21841" s="50"/>
      <c r="AA21841" s="50"/>
      <c r="AE21841" s="50"/>
    </row>
    <row r="21842" spans="23:31">
      <c r="W21842" s="50"/>
      <c r="AA21842" s="50"/>
      <c r="AE21842" s="50"/>
    </row>
    <row r="21843" spans="23:31">
      <c r="W21843" s="50"/>
      <c r="AA21843" s="50"/>
      <c r="AE21843" s="50"/>
    </row>
    <row r="21844" spans="23:31">
      <c r="W21844" s="50"/>
      <c r="AA21844" s="50"/>
      <c r="AE21844" s="50"/>
    </row>
    <row r="21845" spans="23:31">
      <c r="W21845" s="50"/>
      <c r="AA21845" s="50"/>
      <c r="AE21845" s="50"/>
    </row>
    <row r="21846" spans="23:31">
      <c r="W21846" s="50"/>
      <c r="AA21846" s="50"/>
      <c r="AE21846" s="50"/>
    </row>
    <row r="21847" spans="23:31">
      <c r="W21847" s="50"/>
      <c r="AA21847" s="50"/>
      <c r="AE21847" s="50"/>
    </row>
    <row r="21848" spans="23:31">
      <c r="W21848" s="50"/>
      <c r="AA21848" s="50"/>
      <c r="AE21848" s="50"/>
    </row>
    <row r="21849" spans="23:31">
      <c r="W21849" s="50"/>
      <c r="AA21849" s="50"/>
      <c r="AE21849" s="50"/>
    </row>
    <row r="21850" spans="23:31">
      <c r="W21850" s="50"/>
      <c r="AA21850" s="50"/>
      <c r="AE21850" s="50"/>
    </row>
    <row r="21851" spans="23:31">
      <c r="W21851" s="50"/>
      <c r="AA21851" s="50"/>
      <c r="AE21851" s="50"/>
    </row>
    <row r="21852" spans="23:31">
      <c r="W21852" s="50"/>
      <c r="AA21852" s="50"/>
      <c r="AE21852" s="50"/>
    </row>
    <row r="21853" spans="23:31">
      <c r="W21853" s="50"/>
      <c r="AA21853" s="50"/>
      <c r="AE21853" s="50"/>
    </row>
    <row r="21854" spans="23:31">
      <c r="W21854" s="50"/>
      <c r="AA21854" s="50"/>
      <c r="AE21854" s="50"/>
    </row>
    <row r="21855" spans="23:31">
      <c r="W21855" s="50"/>
      <c r="AA21855" s="50"/>
      <c r="AE21855" s="50"/>
    </row>
    <row r="21856" spans="23:31">
      <c r="W21856" s="50"/>
      <c r="AA21856" s="50"/>
      <c r="AE21856" s="50"/>
    </row>
    <row r="21857" spans="23:31">
      <c r="W21857" s="50"/>
      <c r="AA21857" s="50"/>
      <c r="AE21857" s="50"/>
    </row>
    <row r="21858" spans="23:31">
      <c r="W21858" s="50"/>
      <c r="AA21858" s="50"/>
      <c r="AE21858" s="50"/>
    </row>
    <row r="21859" spans="23:31">
      <c r="W21859" s="50"/>
      <c r="AA21859" s="50"/>
      <c r="AE21859" s="50"/>
    </row>
    <row r="21860" spans="23:31">
      <c r="W21860" s="50"/>
      <c r="AA21860" s="50"/>
      <c r="AE21860" s="50"/>
    </row>
    <row r="21861" spans="23:31">
      <c r="W21861" s="50"/>
      <c r="AA21861" s="50"/>
      <c r="AE21861" s="50"/>
    </row>
    <row r="21862" spans="23:31">
      <c r="W21862" s="50"/>
      <c r="AA21862" s="50"/>
      <c r="AE21862" s="50"/>
    </row>
    <row r="21863" spans="23:31">
      <c r="W21863" s="50"/>
      <c r="AA21863" s="50"/>
      <c r="AE21863" s="50"/>
    </row>
    <row r="21864" spans="23:31">
      <c r="W21864" s="50"/>
      <c r="AA21864" s="50"/>
      <c r="AE21864" s="50"/>
    </row>
    <row r="21865" spans="23:31">
      <c r="W21865" s="50"/>
      <c r="AA21865" s="50"/>
      <c r="AE21865" s="50"/>
    </row>
    <row r="21866" spans="23:31">
      <c r="W21866" s="50"/>
      <c r="AA21866" s="50"/>
      <c r="AE21866" s="50"/>
    </row>
    <row r="21867" spans="23:31">
      <c r="W21867" s="50"/>
      <c r="AA21867" s="50"/>
      <c r="AE21867" s="50"/>
    </row>
    <row r="21868" spans="23:31">
      <c r="W21868" s="50"/>
      <c r="AA21868" s="50"/>
      <c r="AE21868" s="50"/>
    </row>
    <row r="21869" spans="23:31">
      <c r="W21869" s="50"/>
      <c r="AA21869" s="50"/>
      <c r="AE21869" s="50"/>
    </row>
    <row r="21870" spans="23:31">
      <c r="W21870" s="50"/>
      <c r="AA21870" s="50"/>
      <c r="AE21870" s="50"/>
    </row>
    <row r="21871" spans="23:31">
      <c r="W21871" s="50"/>
      <c r="AA21871" s="50"/>
      <c r="AE21871" s="50"/>
    </row>
    <row r="21872" spans="23:31">
      <c r="W21872" s="50"/>
      <c r="AA21872" s="50"/>
      <c r="AE21872" s="50"/>
    </row>
    <row r="21873" spans="23:31">
      <c r="W21873" s="50"/>
      <c r="AA21873" s="50"/>
      <c r="AE21873" s="50"/>
    </row>
    <row r="21874" spans="23:31">
      <c r="W21874" s="50"/>
      <c r="AA21874" s="50"/>
      <c r="AE21874" s="50"/>
    </row>
    <row r="21875" spans="23:31">
      <c r="W21875" s="50"/>
      <c r="AA21875" s="50"/>
      <c r="AE21875" s="50"/>
    </row>
    <row r="21876" spans="23:31">
      <c r="W21876" s="50"/>
      <c r="AA21876" s="50"/>
      <c r="AE21876" s="50"/>
    </row>
    <row r="21877" spans="23:31">
      <c r="W21877" s="50"/>
      <c r="AA21877" s="50"/>
      <c r="AE21877" s="50"/>
    </row>
    <row r="21878" spans="23:31">
      <c r="W21878" s="50"/>
      <c r="AA21878" s="50"/>
      <c r="AE21878" s="50"/>
    </row>
    <row r="21879" spans="23:31">
      <c r="W21879" s="50"/>
      <c r="AA21879" s="50"/>
      <c r="AE21879" s="50"/>
    </row>
    <row r="21880" spans="23:31">
      <c r="W21880" s="50"/>
      <c r="AA21880" s="50"/>
      <c r="AE21880" s="50"/>
    </row>
    <row r="21881" spans="23:31">
      <c r="W21881" s="50"/>
      <c r="AA21881" s="50"/>
      <c r="AE21881" s="50"/>
    </row>
    <row r="21882" spans="23:31">
      <c r="W21882" s="50"/>
      <c r="AA21882" s="50"/>
      <c r="AE21882" s="50"/>
    </row>
    <row r="21883" spans="23:31">
      <c r="W21883" s="50"/>
      <c r="AA21883" s="50"/>
      <c r="AE21883" s="50"/>
    </row>
    <row r="21884" spans="23:31">
      <c r="W21884" s="50"/>
      <c r="AA21884" s="50"/>
      <c r="AE21884" s="50"/>
    </row>
    <row r="21885" spans="23:31">
      <c r="W21885" s="50"/>
      <c r="AA21885" s="50"/>
      <c r="AE21885" s="50"/>
    </row>
    <row r="21886" spans="23:31">
      <c r="W21886" s="50"/>
      <c r="AA21886" s="50"/>
      <c r="AE21886" s="50"/>
    </row>
    <row r="21887" spans="23:31">
      <c r="W21887" s="50"/>
      <c r="AA21887" s="50"/>
      <c r="AE21887" s="50"/>
    </row>
    <row r="21888" spans="23:31">
      <c r="W21888" s="50"/>
      <c r="AA21888" s="50"/>
      <c r="AE21888" s="50"/>
    </row>
    <row r="21889" spans="23:31">
      <c r="W21889" s="50"/>
      <c r="AA21889" s="50"/>
      <c r="AE21889" s="50"/>
    </row>
    <row r="21890" spans="23:31">
      <c r="W21890" s="50"/>
      <c r="AA21890" s="50"/>
      <c r="AE21890" s="50"/>
    </row>
    <row r="21891" spans="23:31">
      <c r="W21891" s="50"/>
      <c r="AA21891" s="50"/>
      <c r="AE21891" s="50"/>
    </row>
    <row r="21892" spans="23:31">
      <c r="W21892" s="50"/>
      <c r="AA21892" s="50"/>
      <c r="AE21892" s="50"/>
    </row>
    <row r="21893" spans="23:31">
      <c r="W21893" s="50"/>
      <c r="AA21893" s="50"/>
      <c r="AE21893" s="50"/>
    </row>
    <row r="21894" spans="23:31">
      <c r="W21894" s="50"/>
      <c r="AA21894" s="50"/>
      <c r="AE21894" s="50"/>
    </row>
    <row r="21895" spans="23:31">
      <c r="W21895" s="50"/>
      <c r="AA21895" s="50"/>
      <c r="AE21895" s="50"/>
    </row>
    <row r="21896" spans="23:31">
      <c r="W21896" s="50"/>
      <c r="AA21896" s="50"/>
      <c r="AE21896" s="50"/>
    </row>
    <row r="21897" spans="23:31">
      <c r="W21897" s="50"/>
      <c r="AA21897" s="50"/>
      <c r="AE21897" s="50"/>
    </row>
    <row r="21898" spans="23:31">
      <c r="W21898" s="50"/>
      <c r="AA21898" s="50"/>
      <c r="AE21898" s="50"/>
    </row>
    <row r="21899" spans="23:31">
      <c r="W21899" s="50"/>
      <c r="AA21899" s="50"/>
      <c r="AE21899" s="50"/>
    </row>
    <row r="21900" spans="23:31">
      <c r="W21900" s="50"/>
      <c r="AA21900" s="50"/>
      <c r="AE21900" s="50"/>
    </row>
    <row r="21901" spans="23:31">
      <c r="W21901" s="50"/>
      <c r="AA21901" s="50"/>
      <c r="AE21901" s="50"/>
    </row>
    <row r="21902" spans="23:31">
      <c r="W21902" s="50"/>
      <c r="AA21902" s="50"/>
      <c r="AE21902" s="50"/>
    </row>
    <row r="21903" spans="23:31">
      <c r="W21903" s="50"/>
      <c r="AA21903" s="50"/>
      <c r="AE21903" s="50"/>
    </row>
    <row r="21904" spans="23:31">
      <c r="W21904" s="50"/>
      <c r="AA21904" s="50"/>
      <c r="AE21904" s="50"/>
    </row>
    <row r="21905" spans="23:31">
      <c r="W21905" s="50"/>
      <c r="AA21905" s="50"/>
      <c r="AE21905" s="50"/>
    </row>
    <row r="21906" spans="23:31">
      <c r="W21906" s="50"/>
      <c r="AA21906" s="50"/>
      <c r="AE21906" s="50"/>
    </row>
    <row r="21907" spans="23:31">
      <c r="W21907" s="50"/>
      <c r="AA21907" s="50"/>
      <c r="AE21907" s="50"/>
    </row>
    <row r="21908" spans="23:31">
      <c r="W21908" s="50"/>
      <c r="AA21908" s="50"/>
      <c r="AE21908" s="50"/>
    </row>
    <row r="21909" spans="23:31">
      <c r="W21909" s="50"/>
      <c r="AA21909" s="50"/>
      <c r="AE21909" s="50"/>
    </row>
    <row r="21910" spans="23:31">
      <c r="W21910" s="50"/>
      <c r="AA21910" s="50"/>
      <c r="AE21910" s="50"/>
    </row>
    <row r="21911" spans="23:31">
      <c r="W21911" s="50"/>
      <c r="AA21911" s="50"/>
      <c r="AE21911" s="50"/>
    </row>
    <row r="21912" spans="23:31">
      <c r="W21912" s="50"/>
      <c r="AA21912" s="50"/>
      <c r="AE21912" s="50"/>
    </row>
    <row r="21913" spans="23:31">
      <c r="W21913" s="50"/>
      <c r="AA21913" s="50"/>
      <c r="AE21913" s="50"/>
    </row>
    <row r="21914" spans="23:31">
      <c r="W21914" s="50"/>
      <c r="AA21914" s="50"/>
      <c r="AE21914" s="50"/>
    </row>
    <row r="21915" spans="23:31">
      <c r="W21915" s="50"/>
      <c r="AA21915" s="50"/>
      <c r="AE21915" s="50"/>
    </row>
    <row r="21916" spans="23:31">
      <c r="W21916" s="50"/>
      <c r="AA21916" s="50"/>
      <c r="AE21916" s="50"/>
    </row>
    <row r="21917" spans="23:31">
      <c r="W21917" s="50"/>
      <c r="AA21917" s="50"/>
      <c r="AE21917" s="50"/>
    </row>
    <row r="21918" spans="23:31">
      <c r="W21918" s="50"/>
      <c r="AA21918" s="50"/>
      <c r="AE21918" s="50"/>
    </row>
    <row r="21919" spans="23:31">
      <c r="W21919" s="50"/>
      <c r="AA21919" s="50"/>
      <c r="AE21919" s="50"/>
    </row>
    <row r="21920" spans="23:31">
      <c r="W21920" s="50"/>
      <c r="AA21920" s="50"/>
      <c r="AE21920" s="50"/>
    </row>
    <row r="21921" spans="23:31">
      <c r="W21921" s="50"/>
      <c r="AA21921" s="50"/>
      <c r="AE21921" s="50"/>
    </row>
    <row r="21922" spans="23:31">
      <c r="W21922" s="50"/>
      <c r="AA21922" s="50"/>
      <c r="AE21922" s="50"/>
    </row>
    <row r="21923" spans="23:31">
      <c r="W21923" s="50"/>
      <c r="AA21923" s="50"/>
      <c r="AE21923" s="50"/>
    </row>
    <row r="21924" spans="23:31">
      <c r="W21924" s="50"/>
      <c r="AA21924" s="50"/>
      <c r="AE21924" s="50"/>
    </row>
    <row r="21925" spans="23:31">
      <c r="W21925" s="50"/>
      <c r="AA21925" s="50"/>
      <c r="AE21925" s="50"/>
    </row>
    <row r="21926" spans="23:31">
      <c r="W21926" s="50"/>
      <c r="AA21926" s="50"/>
      <c r="AE21926" s="50"/>
    </row>
    <row r="21927" spans="23:31">
      <c r="W21927" s="50"/>
      <c r="AA21927" s="50"/>
      <c r="AE21927" s="50"/>
    </row>
    <row r="21928" spans="23:31">
      <c r="W21928" s="50"/>
      <c r="AA21928" s="50"/>
      <c r="AE21928" s="50"/>
    </row>
    <row r="21929" spans="23:31">
      <c r="W21929" s="50"/>
      <c r="AA21929" s="50"/>
      <c r="AE21929" s="50"/>
    </row>
    <row r="21930" spans="23:31">
      <c r="W21930" s="50"/>
      <c r="AA21930" s="50"/>
      <c r="AE21930" s="50"/>
    </row>
    <row r="21931" spans="23:31">
      <c r="W21931" s="50"/>
      <c r="AA21931" s="50"/>
      <c r="AE21931" s="50"/>
    </row>
    <row r="21932" spans="23:31">
      <c r="W21932" s="50"/>
      <c r="AA21932" s="50"/>
      <c r="AE21932" s="50"/>
    </row>
    <row r="21933" spans="23:31">
      <c r="W21933" s="50"/>
      <c r="AA21933" s="50"/>
      <c r="AE21933" s="50"/>
    </row>
    <row r="21934" spans="23:31">
      <c r="W21934" s="50"/>
      <c r="AA21934" s="50"/>
      <c r="AE21934" s="50"/>
    </row>
    <row r="21935" spans="23:31">
      <c r="W21935" s="50"/>
      <c r="AA21935" s="50"/>
      <c r="AE21935" s="50"/>
    </row>
    <row r="21936" spans="23:31">
      <c r="W21936" s="50"/>
      <c r="AA21936" s="50"/>
      <c r="AE21936" s="50"/>
    </row>
    <row r="21937" spans="23:31">
      <c r="W21937" s="50"/>
      <c r="AA21937" s="50"/>
      <c r="AE21937" s="50"/>
    </row>
    <row r="21938" spans="23:31">
      <c r="W21938" s="50"/>
      <c r="AA21938" s="50"/>
      <c r="AE21938" s="50"/>
    </row>
    <row r="21939" spans="23:31">
      <c r="W21939" s="50"/>
      <c r="AA21939" s="50"/>
      <c r="AE21939" s="50"/>
    </row>
    <row r="21940" spans="23:31">
      <c r="W21940" s="50"/>
      <c r="AA21940" s="50"/>
      <c r="AE21940" s="50"/>
    </row>
    <row r="21941" spans="23:31">
      <c r="W21941" s="50"/>
      <c r="AA21941" s="50"/>
      <c r="AE21941" s="50"/>
    </row>
    <row r="21942" spans="23:31">
      <c r="W21942" s="50"/>
      <c r="AA21942" s="50"/>
      <c r="AE21942" s="50"/>
    </row>
    <row r="21943" spans="23:31">
      <c r="W21943" s="50"/>
      <c r="AA21943" s="50"/>
      <c r="AE21943" s="50"/>
    </row>
    <row r="21944" spans="23:31">
      <c r="W21944" s="50"/>
      <c r="AA21944" s="50"/>
      <c r="AE21944" s="50"/>
    </row>
    <row r="21945" spans="23:31">
      <c r="W21945" s="50"/>
      <c r="AA21945" s="50"/>
      <c r="AE21945" s="50"/>
    </row>
    <row r="21946" spans="23:31">
      <c r="W21946" s="50"/>
      <c r="AA21946" s="50"/>
      <c r="AE21946" s="50"/>
    </row>
    <row r="21947" spans="23:31">
      <c r="W21947" s="50"/>
      <c r="AA21947" s="50"/>
      <c r="AE21947" s="50"/>
    </row>
    <row r="21948" spans="23:31">
      <c r="W21948" s="50"/>
      <c r="AA21948" s="50"/>
      <c r="AE21948" s="50"/>
    </row>
    <row r="21949" spans="23:31">
      <c r="W21949" s="50"/>
      <c r="AA21949" s="50"/>
      <c r="AE21949" s="50"/>
    </row>
    <row r="21950" spans="23:31">
      <c r="W21950" s="50"/>
      <c r="AA21950" s="50"/>
      <c r="AE21950" s="50"/>
    </row>
    <row r="21951" spans="23:31">
      <c r="W21951" s="50"/>
      <c r="AA21951" s="50"/>
      <c r="AE21951" s="50"/>
    </row>
    <row r="21952" spans="23:31">
      <c r="W21952" s="50"/>
      <c r="AA21952" s="50"/>
      <c r="AE21952" s="50"/>
    </row>
    <row r="21953" spans="23:31">
      <c r="W21953" s="50"/>
      <c r="AA21953" s="50"/>
      <c r="AE21953" s="50"/>
    </row>
    <row r="21954" spans="23:31">
      <c r="W21954" s="50"/>
      <c r="AA21954" s="50"/>
      <c r="AE21954" s="50"/>
    </row>
    <row r="21955" spans="23:31">
      <c r="W21955" s="50"/>
      <c r="AA21955" s="50"/>
      <c r="AE21955" s="50"/>
    </row>
    <row r="21956" spans="23:31">
      <c r="W21956" s="50"/>
      <c r="AA21956" s="50"/>
      <c r="AE21956" s="50"/>
    </row>
    <row r="21957" spans="23:31">
      <c r="W21957" s="50"/>
      <c r="AA21957" s="50"/>
      <c r="AE21957" s="50"/>
    </row>
    <row r="21958" spans="23:31">
      <c r="W21958" s="50"/>
      <c r="AA21958" s="50"/>
      <c r="AE21958" s="50"/>
    </row>
    <row r="21959" spans="23:31">
      <c r="W21959" s="50"/>
      <c r="AA21959" s="50"/>
      <c r="AE21959" s="50"/>
    </row>
    <row r="21960" spans="23:31">
      <c r="W21960" s="50"/>
      <c r="AA21960" s="50"/>
      <c r="AE21960" s="50"/>
    </row>
    <row r="21961" spans="23:31">
      <c r="W21961" s="50"/>
      <c r="AA21961" s="50"/>
      <c r="AE21961" s="50"/>
    </row>
    <row r="21962" spans="23:31">
      <c r="W21962" s="50"/>
      <c r="AA21962" s="50"/>
      <c r="AE21962" s="50"/>
    </row>
    <row r="21963" spans="23:31">
      <c r="W21963" s="50"/>
      <c r="AA21963" s="50"/>
      <c r="AE21963" s="50"/>
    </row>
    <row r="21964" spans="23:31">
      <c r="W21964" s="50"/>
      <c r="AA21964" s="50"/>
      <c r="AE21964" s="50"/>
    </row>
    <row r="21965" spans="23:31">
      <c r="W21965" s="50"/>
      <c r="AA21965" s="50"/>
      <c r="AE21965" s="50"/>
    </row>
    <row r="21966" spans="23:31">
      <c r="W21966" s="50"/>
      <c r="AA21966" s="50"/>
      <c r="AE21966" s="50"/>
    </row>
    <row r="21967" spans="23:31">
      <c r="W21967" s="50"/>
      <c r="AA21967" s="50"/>
      <c r="AE21967" s="50"/>
    </row>
    <row r="21968" spans="23:31">
      <c r="W21968" s="50"/>
      <c r="AA21968" s="50"/>
      <c r="AE21968" s="50"/>
    </row>
    <row r="21969" spans="23:31">
      <c r="W21969" s="50"/>
      <c r="AA21969" s="50"/>
      <c r="AE21969" s="50"/>
    </row>
    <row r="21970" spans="23:31">
      <c r="W21970" s="50"/>
      <c r="AA21970" s="50"/>
      <c r="AE21970" s="50"/>
    </row>
    <row r="21971" spans="23:31">
      <c r="W21971" s="50"/>
      <c r="AA21971" s="50"/>
      <c r="AE21971" s="50"/>
    </row>
    <row r="21972" spans="23:31">
      <c r="W21972" s="50"/>
      <c r="AA21972" s="50"/>
      <c r="AE21972" s="50"/>
    </row>
    <row r="21973" spans="23:31">
      <c r="W21973" s="50"/>
      <c r="AA21973" s="50"/>
      <c r="AE21973" s="50"/>
    </row>
    <row r="21974" spans="23:31">
      <c r="W21974" s="50"/>
      <c r="AA21974" s="50"/>
      <c r="AE21974" s="50"/>
    </row>
    <row r="21975" spans="23:31">
      <c r="W21975" s="50"/>
      <c r="AA21975" s="50"/>
      <c r="AE21975" s="50"/>
    </row>
    <row r="21976" spans="23:31">
      <c r="W21976" s="50"/>
      <c r="AA21976" s="50"/>
      <c r="AE21976" s="50"/>
    </row>
    <row r="21977" spans="23:31">
      <c r="W21977" s="50"/>
      <c r="AA21977" s="50"/>
      <c r="AE21977" s="50"/>
    </row>
    <row r="21978" spans="23:31">
      <c r="W21978" s="50"/>
      <c r="AA21978" s="50"/>
      <c r="AE21978" s="50"/>
    </row>
    <row r="21979" spans="23:31">
      <c r="W21979" s="50"/>
      <c r="AA21979" s="50"/>
      <c r="AE21979" s="50"/>
    </row>
    <row r="21980" spans="23:31">
      <c r="W21980" s="50"/>
      <c r="AA21980" s="50"/>
      <c r="AE21980" s="50"/>
    </row>
    <row r="21981" spans="23:31">
      <c r="W21981" s="50"/>
      <c r="AA21981" s="50"/>
      <c r="AE21981" s="50"/>
    </row>
    <row r="21982" spans="23:31">
      <c r="W21982" s="50"/>
      <c r="AA21982" s="50"/>
      <c r="AE21982" s="50"/>
    </row>
    <row r="21983" spans="23:31">
      <c r="W21983" s="50"/>
      <c r="AA21983" s="50"/>
      <c r="AE21983" s="50"/>
    </row>
    <row r="21984" spans="23:31">
      <c r="W21984" s="50"/>
      <c r="AA21984" s="50"/>
      <c r="AE21984" s="50"/>
    </row>
    <row r="21985" spans="23:31">
      <c r="W21985" s="50"/>
      <c r="AA21985" s="50"/>
      <c r="AE21985" s="50"/>
    </row>
    <row r="21986" spans="23:31">
      <c r="W21986" s="50"/>
      <c r="AA21986" s="50"/>
      <c r="AE21986" s="50"/>
    </row>
    <row r="21987" spans="23:31">
      <c r="W21987" s="50"/>
      <c r="AA21987" s="50"/>
      <c r="AE21987" s="50"/>
    </row>
    <row r="21988" spans="23:31">
      <c r="W21988" s="50"/>
      <c r="AA21988" s="50"/>
      <c r="AE21988" s="50"/>
    </row>
    <row r="21989" spans="23:31">
      <c r="W21989" s="50"/>
      <c r="AA21989" s="50"/>
      <c r="AE21989" s="50"/>
    </row>
    <row r="21990" spans="23:31">
      <c r="W21990" s="50"/>
      <c r="AA21990" s="50"/>
      <c r="AE21990" s="50"/>
    </row>
    <row r="21991" spans="23:31">
      <c r="W21991" s="50"/>
      <c r="AA21991" s="50"/>
      <c r="AE21991" s="50"/>
    </row>
    <row r="21992" spans="23:31">
      <c r="W21992" s="50"/>
      <c r="AA21992" s="50"/>
      <c r="AE21992" s="50"/>
    </row>
    <row r="21993" spans="23:31">
      <c r="W21993" s="50"/>
      <c r="AA21993" s="50"/>
      <c r="AE21993" s="50"/>
    </row>
    <row r="21994" spans="23:31">
      <c r="W21994" s="50"/>
      <c r="AA21994" s="50"/>
      <c r="AE21994" s="50"/>
    </row>
    <row r="21995" spans="23:31">
      <c r="W21995" s="50"/>
      <c r="AA21995" s="50"/>
      <c r="AE21995" s="50"/>
    </row>
    <row r="21996" spans="23:31">
      <c r="W21996" s="50"/>
      <c r="AA21996" s="50"/>
      <c r="AE21996" s="50"/>
    </row>
    <row r="21997" spans="23:31">
      <c r="W21997" s="50"/>
      <c r="AA21997" s="50"/>
      <c r="AE21997" s="50"/>
    </row>
    <row r="21998" spans="23:31">
      <c r="W21998" s="50"/>
      <c r="AA21998" s="50"/>
      <c r="AE21998" s="50"/>
    </row>
    <row r="21999" spans="23:31">
      <c r="W21999" s="50"/>
      <c r="AA21999" s="50"/>
      <c r="AE21999" s="50"/>
    </row>
    <row r="22000" spans="23:31">
      <c r="W22000" s="50"/>
      <c r="AA22000" s="50"/>
      <c r="AE22000" s="50"/>
    </row>
    <row r="22001" spans="23:31">
      <c r="W22001" s="50"/>
      <c r="AA22001" s="50"/>
      <c r="AE22001" s="50"/>
    </row>
    <row r="22002" spans="23:31">
      <c r="W22002" s="50"/>
      <c r="AA22002" s="50"/>
      <c r="AE22002" s="50"/>
    </row>
    <row r="22003" spans="23:31">
      <c r="W22003" s="50"/>
      <c r="AA22003" s="50"/>
      <c r="AE22003" s="50"/>
    </row>
    <row r="22004" spans="23:31">
      <c r="W22004" s="50"/>
      <c r="AA22004" s="50"/>
      <c r="AE22004" s="50"/>
    </row>
    <row r="22005" spans="23:31">
      <c r="W22005" s="50"/>
      <c r="AA22005" s="50"/>
      <c r="AE22005" s="50"/>
    </row>
    <row r="22006" spans="23:31">
      <c r="W22006" s="50"/>
      <c r="AA22006" s="50"/>
      <c r="AE22006" s="50"/>
    </row>
    <row r="22007" spans="23:31">
      <c r="W22007" s="50"/>
      <c r="AA22007" s="50"/>
      <c r="AE22007" s="50"/>
    </row>
    <row r="22008" spans="23:31">
      <c r="W22008" s="50"/>
      <c r="AA22008" s="50"/>
      <c r="AE22008" s="50"/>
    </row>
    <row r="22009" spans="23:31">
      <c r="W22009" s="50"/>
      <c r="AA22009" s="50"/>
      <c r="AE22009" s="50"/>
    </row>
    <row r="22010" spans="23:31">
      <c r="W22010" s="50"/>
      <c r="AA22010" s="50"/>
      <c r="AE22010" s="50"/>
    </row>
    <row r="22011" spans="23:31">
      <c r="W22011" s="50"/>
      <c r="AA22011" s="50"/>
      <c r="AE22011" s="50"/>
    </row>
    <row r="22012" spans="23:31">
      <c r="W22012" s="50"/>
      <c r="AA22012" s="50"/>
      <c r="AE22012" s="50"/>
    </row>
    <row r="22013" spans="23:31">
      <c r="W22013" s="50"/>
      <c r="AA22013" s="50"/>
      <c r="AE22013" s="50"/>
    </row>
    <row r="22014" spans="23:31">
      <c r="W22014" s="50"/>
      <c r="AA22014" s="50"/>
      <c r="AE22014" s="50"/>
    </row>
    <row r="22015" spans="23:31">
      <c r="W22015" s="50"/>
      <c r="AA22015" s="50"/>
      <c r="AE22015" s="50"/>
    </row>
    <row r="22016" spans="23:31">
      <c r="W22016" s="50"/>
      <c r="AA22016" s="50"/>
      <c r="AE22016" s="50"/>
    </row>
    <row r="22017" spans="23:31">
      <c r="W22017" s="50"/>
      <c r="AA22017" s="50"/>
      <c r="AE22017" s="50"/>
    </row>
    <row r="22018" spans="23:31">
      <c r="W22018" s="50"/>
      <c r="AA22018" s="50"/>
      <c r="AE22018" s="50"/>
    </row>
    <row r="22019" spans="23:31">
      <c r="W22019" s="50"/>
      <c r="AA22019" s="50"/>
      <c r="AE22019" s="50"/>
    </row>
    <row r="22020" spans="23:31">
      <c r="W22020" s="50"/>
      <c r="AA22020" s="50"/>
      <c r="AE22020" s="50"/>
    </row>
    <row r="22021" spans="23:31">
      <c r="W22021" s="50"/>
      <c r="AA22021" s="50"/>
      <c r="AE22021" s="50"/>
    </row>
    <row r="22022" spans="23:31">
      <c r="W22022" s="50"/>
      <c r="AA22022" s="50"/>
      <c r="AE22022" s="50"/>
    </row>
    <row r="22023" spans="23:31">
      <c r="W22023" s="50"/>
      <c r="AA22023" s="50"/>
      <c r="AE22023" s="50"/>
    </row>
    <row r="22024" spans="23:31">
      <c r="W22024" s="50"/>
      <c r="AA22024" s="50"/>
      <c r="AE22024" s="50"/>
    </row>
    <row r="22025" spans="23:31">
      <c r="W22025" s="50"/>
      <c r="AA22025" s="50"/>
      <c r="AE22025" s="50"/>
    </row>
    <row r="22026" spans="23:31">
      <c r="W22026" s="50"/>
      <c r="AA22026" s="50"/>
      <c r="AE22026" s="50"/>
    </row>
    <row r="22027" spans="23:31">
      <c r="W22027" s="50"/>
      <c r="AA22027" s="50"/>
      <c r="AE22027" s="50"/>
    </row>
    <row r="22028" spans="23:31">
      <c r="W22028" s="50"/>
      <c r="AA22028" s="50"/>
      <c r="AE22028" s="50"/>
    </row>
    <row r="22029" spans="23:31">
      <c r="W22029" s="50"/>
      <c r="AA22029" s="50"/>
      <c r="AE22029" s="50"/>
    </row>
    <row r="22030" spans="23:31">
      <c r="W22030" s="50"/>
      <c r="AA22030" s="50"/>
      <c r="AE22030" s="50"/>
    </row>
    <row r="22031" spans="23:31">
      <c r="W22031" s="50"/>
      <c r="AA22031" s="50"/>
      <c r="AE22031" s="50"/>
    </row>
    <row r="22032" spans="23:31">
      <c r="W22032" s="50"/>
      <c r="AA22032" s="50"/>
      <c r="AE22032" s="50"/>
    </row>
    <row r="22033" spans="23:31">
      <c r="W22033" s="50"/>
      <c r="AA22033" s="50"/>
      <c r="AE22033" s="50"/>
    </row>
    <row r="22034" spans="23:31">
      <c r="W22034" s="50"/>
      <c r="AA22034" s="50"/>
      <c r="AE22034" s="50"/>
    </row>
    <row r="22035" spans="23:31">
      <c r="W22035" s="50"/>
      <c r="AA22035" s="50"/>
      <c r="AE22035" s="50"/>
    </row>
    <row r="22036" spans="23:31">
      <c r="W22036" s="50"/>
      <c r="AA22036" s="50"/>
      <c r="AE22036" s="50"/>
    </row>
    <row r="22037" spans="23:31">
      <c r="W22037" s="50"/>
      <c r="AA22037" s="50"/>
      <c r="AE22037" s="50"/>
    </row>
    <row r="22038" spans="23:31">
      <c r="W22038" s="50"/>
      <c r="AA22038" s="50"/>
      <c r="AE22038" s="50"/>
    </row>
    <row r="22039" spans="23:31">
      <c r="W22039" s="50"/>
      <c r="AA22039" s="50"/>
      <c r="AE22039" s="50"/>
    </row>
    <row r="22040" spans="23:31">
      <c r="W22040" s="50"/>
      <c r="AA22040" s="50"/>
      <c r="AE22040" s="50"/>
    </row>
    <row r="22041" spans="23:31">
      <c r="W22041" s="50"/>
      <c r="AA22041" s="50"/>
      <c r="AE22041" s="50"/>
    </row>
    <row r="22042" spans="23:31">
      <c r="W22042" s="50"/>
      <c r="AA22042" s="50"/>
      <c r="AE22042" s="50"/>
    </row>
    <row r="22043" spans="23:31">
      <c r="W22043" s="50"/>
      <c r="AA22043" s="50"/>
      <c r="AE22043" s="50"/>
    </row>
    <row r="22044" spans="23:31">
      <c r="W22044" s="50"/>
      <c r="AA22044" s="50"/>
      <c r="AE22044" s="50"/>
    </row>
    <row r="22045" spans="23:31">
      <c r="W22045" s="50"/>
      <c r="AA22045" s="50"/>
      <c r="AE22045" s="50"/>
    </row>
    <row r="22046" spans="23:31">
      <c r="W22046" s="50"/>
      <c r="AA22046" s="50"/>
      <c r="AE22046" s="50"/>
    </row>
    <row r="22047" spans="23:31">
      <c r="W22047" s="50"/>
      <c r="AA22047" s="50"/>
      <c r="AE22047" s="50"/>
    </row>
    <row r="22048" spans="23:31">
      <c r="W22048" s="50"/>
      <c r="AA22048" s="50"/>
      <c r="AE22048" s="50"/>
    </row>
    <row r="22049" spans="23:31">
      <c r="W22049" s="50"/>
      <c r="AA22049" s="50"/>
      <c r="AE22049" s="50"/>
    </row>
    <row r="22050" spans="23:31">
      <c r="W22050" s="50"/>
      <c r="AA22050" s="50"/>
      <c r="AE22050" s="50"/>
    </row>
    <row r="22051" spans="23:31">
      <c r="W22051" s="50"/>
      <c r="AA22051" s="50"/>
      <c r="AE22051" s="50"/>
    </row>
    <row r="22052" spans="23:31">
      <c r="W22052" s="50"/>
      <c r="AA22052" s="50"/>
      <c r="AE22052" s="50"/>
    </row>
    <row r="22053" spans="23:31">
      <c r="W22053" s="50"/>
      <c r="AA22053" s="50"/>
      <c r="AE22053" s="50"/>
    </row>
    <row r="22054" spans="23:31">
      <c r="W22054" s="50"/>
      <c r="AA22054" s="50"/>
      <c r="AE22054" s="50"/>
    </row>
    <row r="22055" spans="23:31">
      <c r="W22055" s="50"/>
      <c r="AA22055" s="50"/>
      <c r="AE22055" s="50"/>
    </row>
    <row r="22056" spans="23:31">
      <c r="W22056" s="50"/>
      <c r="AA22056" s="50"/>
      <c r="AE22056" s="50"/>
    </row>
    <row r="22057" spans="23:31">
      <c r="W22057" s="50"/>
      <c r="AA22057" s="50"/>
      <c r="AE22057" s="50"/>
    </row>
    <row r="22058" spans="23:31">
      <c r="W22058" s="50"/>
      <c r="AA22058" s="50"/>
      <c r="AE22058" s="50"/>
    </row>
    <row r="22059" spans="23:31">
      <c r="W22059" s="50"/>
      <c r="AA22059" s="50"/>
      <c r="AE22059" s="50"/>
    </row>
    <row r="22060" spans="23:31">
      <c r="W22060" s="50"/>
      <c r="AA22060" s="50"/>
      <c r="AE22060" s="50"/>
    </row>
    <row r="22061" spans="23:31">
      <c r="W22061" s="50"/>
      <c r="AA22061" s="50"/>
      <c r="AE22061" s="50"/>
    </row>
    <row r="22062" spans="23:31">
      <c r="W22062" s="50"/>
      <c r="AA22062" s="50"/>
      <c r="AE22062" s="50"/>
    </row>
    <row r="22063" spans="23:31">
      <c r="W22063" s="50"/>
      <c r="AA22063" s="50"/>
      <c r="AE22063" s="50"/>
    </row>
    <row r="22064" spans="23:31">
      <c r="W22064" s="50"/>
      <c r="AA22064" s="50"/>
      <c r="AE22064" s="50"/>
    </row>
    <row r="22065" spans="23:31">
      <c r="W22065" s="50"/>
      <c r="AA22065" s="50"/>
      <c r="AE22065" s="50"/>
    </row>
    <row r="22066" spans="23:31">
      <c r="W22066" s="50"/>
      <c r="AA22066" s="50"/>
      <c r="AE22066" s="50"/>
    </row>
    <row r="22067" spans="23:31">
      <c r="W22067" s="50"/>
      <c r="AA22067" s="50"/>
      <c r="AE22067" s="50"/>
    </row>
    <row r="22068" spans="23:31">
      <c r="W22068" s="50"/>
      <c r="AA22068" s="50"/>
      <c r="AE22068" s="50"/>
    </row>
    <row r="22069" spans="23:31">
      <c r="W22069" s="50"/>
      <c r="AA22069" s="50"/>
      <c r="AE22069" s="50"/>
    </row>
    <row r="22070" spans="23:31">
      <c r="W22070" s="50"/>
      <c r="AA22070" s="50"/>
      <c r="AE22070" s="50"/>
    </row>
    <row r="22071" spans="23:31">
      <c r="W22071" s="50"/>
      <c r="AA22071" s="50"/>
      <c r="AE22071" s="50"/>
    </row>
    <row r="22072" spans="23:31">
      <c r="W22072" s="50"/>
      <c r="AA22072" s="50"/>
      <c r="AE22072" s="50"/>
    </row>
    <row r="22073" spans="23:31">
      <c r="W22073" s="50"/>
      <c r="AA22073" s="50"/>
      <c r="AE22073" s="50"/>
    </row>
    <row r="22074" spans="23:31">
      <c r="W22074" s="50"/>
      <c r="AA22074" s="50"/>
      <c r="AE22074" s="50"/>
    </row>
    <row r="22075" spans="23:31">
      <c r="W22075" s="50"/>
      <c r="AA22075" s="50"/>
      <c r="AE22075" s="50"/>
    </row>
    <row r="22076" spans="23:31">
      <c r="W22076" s="50"/>
      <c r="AA22076" s="50"/>
      <c r="AE22076" s="50"/>
    </row>
    <row r="22077" spans="23:31">
      <c r="W22077" s="50"/>
      <c r="AA22077" s="50"/>
      <c r="AE22077" s="50"/>
    </row>
    <row r="22078" spans="23:31">
      <c r="W22078" s="50"/>
      <c r="AA22078" s="50"/>
      <c r="AE22078" s="50"/>
    </row>
    <row r="22079" spans="23:31">
      <c r="W22079" s="50"/>
      <c r="AA22079" s="50"/>
      <c r="AE22079" s="50"/>
    </row>
    <row r="22080" spans="23:31">
      <c r="W22080" s="50"/>
      <c r="AA22080" s="50"/>
      <c r="AE22080" s="50"/>
    </row>
    <row r="22081" spans="23:31">
      <c r="W22081" s="50"/>
      <c r="AA22081" s="50"/>
      <c r="AE22081" s="50"/>
    </row>
    <row r="22082" spans="23:31">
      <c r="W22082" s="50"/>
      <c r="AA22082" s="50"/>
      <c r="AE22082" s="50"/>
    </row>
    <row r="22083" spans="23:31">
      <c r="W22083" s="50"/>
      <c r="AA22083" s="50"/>
      <c r="AE22083" s="50"/>
    </row>
    <row r="22084" spans="23:31">
      <c r="W22084" s="50"/>
      <c r="AA22084" s="50"/>
      <c r="AE22084" s="50"/>
    </row>
    <row r="22085" spans="23:31">
      <c r="W22085" s="50"/>
      <c r="AA22085" s="50"/>
      <c r="AE22085" s="50"/>
    </row>
    <row r="22086" spans="23:31">
      <c r="W22086" s="50"/>
      <c r="AA22086" s="50"/>
      <c r="AE22086" s="50"/>
    </row>
    <row r="22087" spans="23:31">
      <c r="W22087" s="50"/>
      <c r="AA22087" s="50"/>
      <c r="AE22087" s="50"/>
    </row>
    <row r="22088" spans="23:31">
      <c r="W22088" s="50"/>
      <c r="AA22088" s="50"/>
      <c r="AE22088" s="50"/>
    </row>
    <row r="22089" spans="23:31">
      <c r="W22089" s="50"/>
      <c r="AA22089" s="50"/>
      <c r="AE22089" s="50"/>
    </row>
    <row r="22090" spans="23:31">
      <c r="W22090" s="50"/>
      <c r="AA22090" s="50"/>
      <c r="AE22090" s="50"/>
    </row>
    <row r="22091" spans="23:31">
      <c r="W22091" s="50"/>
      <c r="AA22091" s="50"/>
      <c r="AE22091" s="50"/>
    </row>
    <row r="22092" spans="23:31">
      <c r="W22092" s="50"/>
      <c r="AA22092" s="50"/>
      <c r="AE22092" s="50"/>
    </row>
    <row r="22093" spans="23:31">
      <c r="W22093" s="50"/>
      <c r="AA22093" s="50"/>
      <c r="AE22093" s="50"/>
    </row>
    <row r="22094" spans="23:31">
      <c r="W22094" s="50"/>
      <c r="AA22094" s="50"/>
      <c r="AE22094" s="50"/>
    </row>
    <row r="22095" spans="23:31">
      <c r="W22095" s="50"/>
      <c r="AA22095" s="50"/>
      <c r="AE22095" s="50"/>
    </row>
    <row r="22096" spans="23:31">
      <c r="W22096" s="50"/>
      <c r="AA22096" s="50"/>
      <c r="AE22096" s="50"/>
    </row>
    <row r="22097" spans="23:31">
      <c r="W22097" s="50"/>
      <c r="AA22097" s="50"/>
      <c r="AE22097" s="50"/>
    </row>
    <row r="22098" spans="23:31">
      <c r="W22098" s="50"/>
      <c r="AA22098" s="50"/>
      <c r="AE22098" s="50"/>
    </row>
    <row r="22099" spans="23:31">
      <c r="W22099" s="50"/>
      <c r="AA22099" s="50"/>
      <c r="AE22099" s="50"/>
    </row>
    <row r="22100" spans="23:31">
      <c r="W22100" s="50"/>
      <c r="AA22100" s="50"/>
      <c r="AE22100" s="50"/>
    </row>
    <row r="22101" spans="23:31">
      <c r="W22101" s="50"/>
      <c r="AA22101" s="50"/>
      <c r="AE22101" s="50"/>
    </row>
    <row r="22102" spans="23:31">
      <c r="W22102" s="50"/>
      <c r="AA22102" s="50"/>
      <c r="AE22102" s="50"/>
    </row>
    <row r="22103" spans="23:31">
      <c r="W22103" s="50"/>
      <c r="AA22103" s="50"/>
      <c r="AE22103" s="50"/>
    </row>
    <row r="22104" spans="23:31">
      <c r="W22104" s="50"/>
      <c r="AA22104" s="50"/>
      <c r="AE22104" s="50"/>
    </row>
    <row r="22105" spans="23:31">
      <c r="W22105" s="50"/>
      <c r="AA22105" s="50"/>
      <c r="AE22105" s="50"/>
    </row>
    <row r="22106" spans="23:31">
      <c r="W22106" s="50"/>
      <c r="AA22106" s="50"/>
      <c r="AE22106" s="50"/>
    </row>
    <row r="22107" spans="23:31">
      <c r="W22107" s="50"/>
      <c r="AA22107" s="50"/>
      <c r="AE22107" s="50"/>
    </row>
    <row r="22108" spans="23:31">
      <c r="W22108" s="50"/>
      <c r="AA22108" s="50"/>
      <c r="AE22108" s="50"/>
    </row>
    <row r="22109" spans="23:31">
      <c r="W22109" s="50"/>
      <c r="AA22109" s="50"/>
      <c r="AE22109" s="50"/>
    </row>
    <row r="22110" spans="23:31">
      <c r="W22110" s="50"/>
      <c r="AA22110" s="50"/>
      <c r="AE22110" s="50"/>
    </row>
    <row r="22111" spans="23:31">
      <c r="W22111" s="50"/>
      <c r="AA22111" s="50"/>
      <c r="AE22111" s="50"/>
    </row>
    <row r="22112" spans="23:31">
      <c r="W22112" s="50"/>
      <c r="AA22112" s="50"/>
      <c r="AE22112" s="50"/>
    </row>
    <row r="22113" spans="23:31">
      <c r="W22113" s="50"/>
      <c r="AA22113" s="50"/>
      <c r="AE22113" s="50"/>
    </row>
    <row r="22114" spans="23:31">
      <c r="W22114" s="50"/>
      <c r="AA22114" s="50"/>
      <c r="AE22114" s="50"/>
    </row>
    <row r="22115" spans="23:31">
      <c r="W22115" s="50"/>
      <c r="AA22115" s="50"/>
      <c r="AE22115" s="50"/>
    </row>
    <row r="22116" spans="23:31">
      <c r="W22116" s="50"/>
      <c r="AA22116" s="50"/>
      <c r="AE22116" s="50"/>
    </row>
    <row r="22117" spans="23:31">
      <c r="W22117" s="50"/>
      <c r="AA22117" s="50"/>
      <c r="AE22117" s="50"/>
    </row>
    <row r="22118" spans="23:31">
      <c r="W22118" s="50"/>
      <c r="AA22118" s="50"/>
      <c r="AE22118" s="50"/>
    </row>
    <row r="22119" spans="23:31">
      <c r="W22119" s="50"/>
      <c r="AA22119" s="50"/>
      <c r="AE22119" s="50"/>
    </row>
    <row r="22120" spans="23:31">
      <c r="W22120" s="50"/>
      <c r="AA22120" s="50"/>
      <c r="AE22120" s="50"/>
    </row>
    <row r="22121" spans="23:31">
      <c r="W22121" s="50"/>
      <c r="AA22121" s="50"/>
      <c r="AE22121" s="50"/>
    </row>
    <row r="22122" spans="23:31">
      <c r="W22122" s="50"/>
      <c r="AA22122" s="50"/>
      <c r="AE22122" s="50"/>
    </row>
    <row r="22123" spans="23:31">
      <c r="W22123" s="50"/>
      <c r="AA22123" s="50"/>
      <c r="AE22123" s="50"/>
    </row>
    <row r="22124" spans="23:31">
      <c r="W22124" s="50"/>
      <c r="AA22124" s="50"/>
      <c r="AE22124" s="50"/>
    </row>
    <row r="22125" spans="23:31">
      <c r="W22125" s="50"/>
      <c r="AA22125" s="50"/>
      <c r="AE22125" s="50"/>
    </row>
    <row r="22126" spans="23:31">
      <c r="W22126" s="50"/>
      <c r="AA22126" s="50"/>
      <c r="AE22126" s="50"/>
    </row>
    <row r="22127" spans="23:31">
      <c r="W22127" s="50"/>
      <c r="AA22127" s="50"/>
      <c r="AE22127" s="50"/>
    </row>
    <row r="22128" spans="23:31">
      <c r="W22128" s="50"/>
      <c r="AA22128" s="50"/>
      <c r="AE22128" s="50"/>
    </row>
    <row r="22129" spans="23:31">
      <c r="W22129" s="50"/>
      <c r="AA22129" s="50"/>
      <c r="AE22129" s="50"/>
    </row>
    <row r="22130" spans="23:31">
      <c r="W22130" s="50"/>
      <c r="AA22130" s="50"/>
      <c r="AE22130" s="50"/>
    </row>
    <row r="22131" spans="23:31">
      <c r="W22131" s="50"/>
      <c r="AA22131" s="50"/>
      <c r="AE22131" s="50"/>
    </row>
    <row r="22132" spans="23:31">
      <c r="W22132" s="50"/>
      <c r="AA22132" s="50"/>
      <c r="AE22132" s="50"/>
    </row>
    <row r="22133" spans="23:31">
      <c r="W22133" s="50"/>
      <c r="AA22133" s="50"/>
      <c r="AE22133" s="50"/>
    </row>
    <row r="22134" spans="23:31">
      <c r="W22134" s="50"/>
      <c r="AA22134" s="50"/>
      <c r="AE22134" s="50"/>
    </row>
    <row r="22135" spans="23:31">
      <c r="W22135" s="50"/>
      <c r="AA22135" s="50"/>
      <c r="AE22135" s="50"/>
    </row>
    <row r="22136" spans="23:31">
      <c r="W22136" s="50"/>
      <c r="AA22136" s="50"/>
      <c r="AE22136" s="50"/>
    </row>
    <row r="22137" spans="23:31">
      <c r="W22137" s="50"/>
      <c r="AA22137" s="50"/>
      <c r="AE22137" s="50"/>
    </row>
    <row r="22138" spans="23:31">
      <c r="W22138" s="50"/>
      <c r="AA22138" s="50"/>
      <c r="AE22138" s="50"/>
    </row>
    <row r="22139" spans="23:31">
      <c r="W22139" s="50"/>
      <c r="AA22139" s="50"/>
      <c r="AE22139" s="50"/>
    </row>
    <row r="22140" spans="23:31">
      <c r="W22140" s="50"/>
      <c r="AA22140" s="50"/>
      <c r="AE22140" s="50"/>
    </row>
    <row r="22141" spans="23:31">
      <c r="W22141" s="50"/>
      <c r="AA22141" s="50"/>
      <c r="AE22141" s="50"/>
    </row>
    <row r="22142" spans="23:31">
      <c r="W22142" s="50"/>
      <c r="AA22142" s="50"/>
      <c r="AE22142" s="50"/>
    </row>
    <row r="22143" spans="23:31">
      <c r="W22143" s="50"/>
      <c r="AA22143" s="50"/>
      <c r="AE22143" s="50"/>
    </row>
    <row r="22144" spans="23:31">
      <c r="W22144" s="50"/>
      <c r="AA22144" s="50"/>
      <c r="AE22144" s="50"/>
    </row>
    <row r="22145" spans="23:31">
      <c r="W22145" s="50"/>
      <c r="AA22145" s="50"/>
      <c r="AE22145" s="50"/>
    </row>
    <row r="22146" spans="23:31">
      <c r="W22146" s="50"/>
      <c r="AA22146" s="50"/>
      <c r="AE22146" s="50"/>
    </row>
    <row r="22147" spans="23:31">
      <c r="W22147" s="50"/>
      <c r="AA22147" s="50"/>
      <c r="AE22147" s="50"/>
    </row>
    <row r="22148" spans="23:31">
      <c r="W22148" s="50"/>
      <c r="AA22148" s="50"/>
      <c r="AE22148" s="50"/>
    </row>
    <row r="22149" spans="23:31">
      <c r="W22149" s="50"/>
      <c r="AA22149" s="50"/>
      <c r="AE22149" s="50"/>
    </row>
    <row r="22150" spans="23:31">
      <c r="W22150" s="50"/>
      <c r="AA22150" s="50"/>
      <c r="AE22150" s="50"/>
    </row>
    <row r="22151" spans="23:31">
      <c r="W22151" s="50"/>
      <c r="AA22151" s="50"/>
      <c r="AE22151" s="50"/>
    </row>
    <row r="22152" spans="23:31">
      <c r="W22152" s="50"/>
      <c r="AA22152" s="50"/>
      <c r="AE22152" s="50"/>
    </row>
    <row r="22153" spans="23:31">
      <c r="W22153" s="50"/>
      <c r="AA22153" s="50"/>
      <c r="AE22153" s="50"/>
    </row>
    <row r="22154" spans="23:31">
      <c r="W22154" s="50"/>
      <c r="AA22154" s="50"/>
      <c r="AE22154" s="50"/>
    </row>
    <row r="22155" spans="23:31">
      <c r="W22155" s="50"/>
      <c r="AA22155" s="50"/>
      <c r="AE22155" s="50"/>
    </row>
    <row r="22156" spans="23:31">
      <c r="W22156" s="50"/>
      <c r="AA22156" s="50"/>
      <c r="AE22156" s="50"/>
    </row>
    <row r="22157" spans="23:31">
      <c r="W22157" s="50"/>
      <c r="AA22157" s="50"/>
      <c r="AE22157" s="50"/>
    </row>
    <row r="22158" spans="23:31">
      <c r="W22158" s="50"/>
      <c r="AA22158" s="50"/>
      <c r="AE22158" s="50"/>
    </row>
    <row r="22159" spans="23:31">
      <c r="W22159" s="50"/>
      <c r="AA22159" s="50"/>
      <c r="AE22159" s="50"/>
    </row>
    <row r="22160" spans="23:31">
      <c r="W22160" s="50"/>
      <c r="AA22160" s="50"/>
      <c r="AE22160" s="50"/>
    </row>
    <row r="22161" spans="23:31">
      <c r="W22161" s="50"/>
      <c r="AA22161" s="50"/>
      <c r="AE22161" s="50"/>
    </row>
    <row r="22162" spans="23:31">
      <c r="W22162" s="50"/>
      <c r="AA22162" s="50"/>
      <c r="AE22162" s="50"/>
    </row>
    <row r="22163" spans="23:31">
      <c r="W22163" s="50"/>
      <c r="AA22163" s="50"/>
      <c r="AE22163" s="50"/>
    </row>
    <row r="22164" spans="23:31">
      <c r="W22164" s="50"/>
      <c r="AA22164" s="50"/>
      <c r="AE22164" s="50"/>
    </row>
    <row r="22165" spans="23:31">
      <c r="W22165" s="50"/>
      <c r="AA22165" s="50"/>
      <c r="AE22165" s="50"/>
    </row>
    <row r="22166" spans="23:31">
      <c r="W22166" s="50"/>
      <c r="AA22166" s="50"/>
      <c r="AE22166" s="50"/>
    </row>
    <row r="22167" spans="23:31">
      <c r="W22167" s="50"/>
      <c r="AA22167" s="50"/>
      <c r="AE22167" s="50"/>
    </row>
    <row r="22168" spans="23:31">
      <c r="W22168" s="50"/>
      <c r="AA22168" s="50"/>
      <c r="AE22168" s="50"/>
    </row>
    <row r="22169" spans="23:31">
      <c r="W22169" s="50"/>
      <c r="AA22169" s="50"/>
      <c r="AE22169" s="50"/>
    </row>
    <row r="22170" spans="23:31">
      <c r="W22170" s="50"/>
      <c r="AA22170" s="50"/>
      <c r="AE22170" s="50"/>
    </row>
    <row r="22171" spans="23:31">
      <c r="W22171" s="50"/>
      <c r="AA22171" s="50"/>
      <c r="AE22171" s="50"/>
    </row>
    <row r="22172" spans="23:31">
      <c r="W22172" s="50"/>
      <c r="AA22172" s="50"/>
      <c r="AE22172" s="50"/>
    </row>
    <row r="22173" spans="23:31">
      <c r="W22173" s="50"/>
      <c r="AA22173" s="50"/>
      <c r="AE22173" s="50"/>
    </row>
    <row r="22174" spans="23:31">
      <c r="W22174" s="50"/>
      <c r="AA22174" s="50"/>
      <c r="AE22174" s="50"/>
    </row>
    <row r="22175" spans="23:31">
      <c r="W22175" s="50"/>
      <c r="AA22175" s="50"/>
      <c r="AE22175" s="50"/>
    </row>
    <row r="22176" spans="23:31">
      <c r="W22176" s="50"/>
      <c r="AA22176" s="50"/>
      <c r="AE22176" s="50"/>
    </row>
    <row r="22177" spans="23:31">
      <c r="W22177" s="50"/>
      <c r="AA22177" s="50"/>
      <c r="AE22177" s="50"/>
    </row>
    <row r="22178" spans="23:31">
      <c r="W22178" s="50"/>
      <c r="AA22178" s="50"/>
      <c r="AE22178" s="50"/>
    </row>
    <row r="22179" spans="23:31">
      <c r="W22179" s="50"/>
      <c r="AA22179" s="50"/>
      <c r="AE22179" s="50"/>
    </row>
    <row r="22180" spans="23:31">
      <c r="W22180" s="50"/>
      <c r="AA22180" s="50"/>
      <c r="AE22180" s="50"/>
    </row>
    <row r="22181" spans="23:31">
      <c r="W22181" s="50"/>
      <c r="AA22181" s="50"/>
      <c r="AE22181" s="50"/>
    </row>
    <row r="22182" spans="23:31">
      <c r="W22182" s="50"/>
      <c r="AA22182" s="50"/>
      <c r="AE22182" s="50"/>
    </row>
    <row r="22183" spans="23:31">
      <c r="W22183" s="50"/>
      <c r="AA22183" s="50"/>
      <c r="AE22183" s="50"/>
    </row>
    <row r="22184" spans="23:31">
      <c r="W22184" s="50"/>
      <c r="AA22184" s="50"/>
      <c r="AE22184" s="50"/>
    </row>
    <row r="22185" spans="23:31">
      <c r="W22185" s="50"/>
      <c r="AA22185" s="50"/>
      <c r="AE22185" s="50"/>
    </row>
    <row r="22186" spans="23:31">
      <c r="W22186" s="50"/>
      <c r="AA22186" s="50"/>
      <c r="AE22186" s="50"/>
    </row>
    <row r="22187" spans="23:31">
      <c r="W22187" s="50"/>
      <c r="AA22187" s="50"/>
      <c r="AE22187" s="50"/>
    </row>
    <row r="22188" spans="23:31">
      <c r="W22188" s="50"/>
      <c r="AA22188" s="50"/>
      <c r="AE22188" s="50"/>
    </row>
    <row r="22189" spans="23:31">
      <c r="W22189" s="50"/>
      <c r="AA22189" s="50"/>
      <c r="AE22189" s="50"/>
    </row>
    <row r="22190" spans="23:31">
      <c r="W22190" s="50"/>
      <c r="AA22190" s="50"/>
      <c r="AE22190" s="50"/>
    </row>
    <row r="22191" spans="23:31">
      <c r="W22191" s="50"/>
      <c r="AA22191" s="50"/>
      <c r="AE22191" s="50"/>
    </row>
    <row r="22192" spans="23:31">
      <c r="W22192" s="50"/>
      <c r="AA22192" s="50"/>
      <c r="AE22192" s="50"/>
    </row>
    <row r="22193" spans="23:31">
      <c r="W22193" s="50"/>
      <c r="AA22193" s="50"/>
      <c r="AE22193" s="50"/>
    </row>
    <row r="22194" spans="23:31">
      <c r="W22194" s="50"/>
      <c r="AA22194" s="50"/>
      <c r="AE22194" s="50"/>
    </row>
    <row r="22195" spans="23:31">
      <c r="W22195" s="50"/>
      <c r="AA22195" s="50"/>
      <c r="AE22195" s="50"/>
    </row>
    <row r="22196" spans="23:31">
      <c r="W22196" s="50"/>
      <c r="AA22196" s="50"/>
      <c r="AE22196" s="50"/>
    </row>
    <row r="22197" spans="23:31">
      <c r="W22197" s="50"/>
      <c r="AA22197" s="50"/>
      <c r="AE22197" s="50"/>
    </row>
    <row r="22198" spans="23:31">
      <c r="W22198" s="50"/>
      <c r="AA22198" s="50"/>
      <c r="AE22198" s="50"/>
    </row>
    <row r="22199" spans="23:31">
      <c r="W22199" s="50"/>
      <c r="AA22199" s="50"/>
      <c r="AE22199" s="50"/>
    </row>
    <row r="22200" spans="23:31">
      <c r="W22200" s="50"/>
      <c r="AA22200" s="50"/>
      <c r="AE22200" s="50"/>
    </row>
    <row r="22201" spans="23:31">
      <c r="W22201" s="50"/>
      <c r="AA22201" s="50"/>
      <c r="AE22201" s="50"/>
    </row>
    <row r="22202" spans="23:31">
      <c r="W22202" s="50"/>
      <c r="AA22202" s="50"/>
      <c r="AE22202" s="50"/>
    </row>
    <row r="22203" spans="23:31">
      <c r="W22203" s="50"/>
      <c r="AA22203" s="50"/>
      <c r="AE22203" s="50"/>
    </row>
    <row r="22204" spans="23:31">
      <c r="W22204" s="50"/>
      <c r="AA22204" s="50"/>
      <c r="AE22204" s="50"/>
    </row>
    <row r="22205" spans="23:31">
      <c r="W22205" s="50"/>
      <c r="AA22205" s="50"/>
      <c r="AE22205" s="50"/>
    </row>
    <row r="22206" spans="23:31">
      <c r="W22206" s="50"/>
      <c r="AA22206" s="50"/>
      <c r="AE22206" s="50"/>
    </row>
    <row r="22207" spans="23:31">
      <c r="W22207" s="50"/>
      <c r="AA22207" s="50"/>
      <c r="AE22207" s="50"/>
    </row>
    <row r="22208" spans="23:31">
      <c r="W22208" s="50"/>
      <c r="AA22208" s="50"/>
      <c r="AE22208" s="50"/>
    </row>
    <row r="22209" spans="23:31">
      <c r="W22209" s="50"/>
      <c r="AA22209" s="50"/>
      <c r="AE22209" s="50"/>
    </row>
    <row r="22210" spans="23:31">
      <c r="W22210" s="50"/>
      <c r="AA22210" s="50"/>
      <c r="AE22210" s="50"/>
    </row>
    <row r="22211" spans="23:31">
      <c r="W22211" s="50"/>
      <c r="AA22211" s="50"/>
      <c r="AE22211" s="50"/>
    </row>
    <row r="22212" spans="23:31">
      <c r="W22212" s="50"/>
      <c r="AA22212" s="50"/>
      <c r="AE22212" s="50"/>
    </row>
    <row r="22213" spans="23:31">
      <c r="W22213" s="50"/>
      <c r="AA22213" s="50"/>
      <c r="AE22213" s="50"/>
    </row>
    <row r="22214" spans="23:31">
      <c r="W22214" s="50"/>
      <c r="AA22214" s="50"/>
      <c r="AE22214" s="50"/>
    </row>
    <row r="22215" spans="23:31">
      <c r="W22215" s="50"/>
      <c r="AA22215" s="50"/>
      <c r="AE22215" s="50"/>
    </row>
    <row r="22216" spans="23:31">
      <c r="W22216" s="50"/>
      <c r="AA22216" s="50"/>
      <c r="AE22216" s="50"/>
    </row>
    <row r="22217" spans="23:31">
      <c r="W22217" s="50"/>
      <c r="AA22217" s="50"/>
      <c r="AE22217" s="50"/>
    </row>
    <row r="22218" spans="23:31">
      <c r="W22218" s="50"/>
      <c r="AA22218" s="50"/>
      <c r="AE22218" s="50"/>
    </row>
    <row r="22219" spans="23:31">
      <c r="W22219" s="50"/>
      <c r="AA22219" s="50"/>
      <c r="AE22219" s="50"/>
    </row>
    <row r="22220" spans="23:31">
      <c r="W22220" s="50"/>
      <c r="AA22220" s="50"/>
      <c r="AE22220" s="50"/>
    </row>
    <row r="22221" spans="23:31">
      <c r="W22221" s="50"/>
      <c r="AA22221" s="50"/>
      <c r="AE22221" s="50"/>
    </row>
    <row r="22222" spans="23:31">
      <c r="W22222" s="50"/>
      <c r="AA22222" s="50"/>
      <c r="AE22222" s="50"/>
    </row>
    <row r="22223" spans="23:31">
      <c r="W22223" s="50"/>
      <c r="AA22223" s="50"/>
      <c r="AE22223" s="50"/>
    </row>
    <row r="22224" spans="23:31">
      <c r="W22224" s="50"/>
      <c r="AA22224" s="50"/>
      <c r="AE22224" s="50"/>
    </row>
    <row r="22225" spans="23:31">
      <c r="W22225" s="50"/>
      <c r="AA22225" s="50"/>
      <c r="AE22225" s="50"/>
    </row>
    <row r="22226" spans="23:31">
      <c r="W22226" s="50"/>
      <c r="AA22226" s="50"/>
      <c r="AE22226" s="50"/>
    </row>
    <row r="22227" spans="23:31">
      <c r="W22227" s="50"/>
      <c r="AA22227" s="50"/>
      <c r="AE22227" s="50"/>
    </row>
    <row r="22228" spans="23:31">
      <c r="W22228" s="50"/>
      <c r="AA22228" s="50"/>
      <c r="AE22228" s="50"/>
    </row>
    <row r="22229" spans="23:31">
      <c r="W22229" s="50"/>
      <c r="AA22229" s="50"/>
      <c r="AE22229" s="50"/>
    </row>
    <row r="22230" spans="23:31">
      <c r="W22230" s="50"/>
      <c r="AA22230" s="50"/>
      <c r="AE22230" s="50"/>
    </row>
    <row r="22231" spans="23:31">
      <c r="W22231" s="50"/>
      <c r="AA22231" s="50"/>
      <c r="AE22231" s="50"/>
    </row>
    <row r="22232" spans="23:31">
      <c r="W22232" s="50"/>
      <c r="AA22232" s="50"/>
      <c r="AE22232" s="50"/>
    </row>
    <row r="22233" spans="23:31">
      <c r="W22233" s="50"/>
      <c r="AA22233" s="50"/>
      <c r="AE22233" s="50"/>
    </row>
    <row r="22234" spans="23:31">
      <c r="W22234" s="50"/>
      <c r="AA22234" s="50"/>
      <c r="AE22234" s="50"/>
    </row>
    <row r="22235" spans="23:31">
      <c r="W22235" s="50"/>
      <c r="AA22235" s="50"/>
      <c r="AE22235" s="50"/>
    </row>
    <row r="22236" spans="23:31">
      <c r="W22236" s="50"/>
      <c r="AA22236" s="50"/>
      <c r="AE22236" s="50"/>
    </row>
    <row r="22237" spans="23:31">
      <c r="W22237" s="50"/>
      <c r="AA22237" s="50"/>
      <c r="AE22237" s="50"/>
    </row>
    <row r="22238" spans="23:31">
      <c r="W22238" s="50"/>
      <c r="AA22238" s="50"/>
      <c r="AE22238" s="50"/>
    </row>
    <row r="22239" spans="23:31">
      <c r="W22239" s="50"/>
      <c r="AA22239" s="50"/>
      <c r="AE22239" s="50"/>
    </row>
    <row r="22240" spans="23:31">
      <c r="W22240" s="50"/>
      <c r="AA22240" s="50"/>
      <c r="AE22240" s="50"/>
    </row>
    <row r="22241" spans="23:31">
      <c r="W22241" s="50"/>
      <c r="AA22241" s="50"/>
      <c r="AE22241" s="50"/>
    </row>
    <row r="22242" spans="23:31">
      <c r="W22242" s="50"/>
      <c r="AA22242" s="50"/>
      <c r="AE22242" s="50"/>
    </row>
    <row r="22243" spans="23:31">
      <c r="W22243" s="50"/>
      <c r="AA22243" s="50"/>
      <c r="AE22243" s="50"/>
    </row>
    <row r="22244" spans="23:31">
      <c r="W22244" s="50"/>
      <c r="AA22244" s="50"/>
      <c r="AE22244" s="50"/>
    </row>
    <row r="22245" spans="23:31">
      <c r="W22245" s="50"/>
      <c r="AA22245" s="50"/>
      <c r="AE22245" s="50"/>
    </row>
    <row r="22246" spans="23:31">
      <c r="W22246" s="50"/>
      <c r="AA22246" s="50"/>
      <c r="AE22246" s="50"/>
    </row>
    <row r="22247" spans="23:31">
      <c r="W22247" s="50"/>
      <c r="AA22247" s="50"/>
      <c r="AE22247" s="50"/>
    </row>
    <row r="22248" spans="23:31">
      <c r="W22248" s="50"/>
      <c r="AA22248" s="50"/>
      <c r="AE22248" s="50"/>
    </row>
    <row r="22249" spans="23:31">
      <c r="W22249" s="50"/>
      <c r="AA22249" s="50"/>
      <c r="AE22249" s="50"/>
    </row>
    <row r="22250" spans="23:31">
      <c r="W22250" s="50"/>
      <c r="AA22250" s="50"/>
      <c r="AE22250" s="50"/>
    </row>
    <row r="22251" spans="23:31">
      <c r="W22251" s="50"/>
      <c r="AA22251" s="50"/>
      <c r="AE22251" s="50"/>
    </row>
    <row r="22252" spans="23:31">
      <c r="W22252" s="50"/>
      <c r="AA22252" s="50"/>
      <c r="AE22252" s="50"/>
    </row>
    <row r="22253" spans="23:31">
      <c r="W22253" s="50"/>
      <c r="AA22253" s="50"/>
      <c r="AE22253" s="50"/>
    </row>
    <row r="22254" spans="23:31">
      <c r="W22254" s="50"/>
      <c r="AA22254" s="50"/>
      <c r="AE22254" s="50"/>
    </row>
    <row r="22255" spans="23:31">
      <c r="W22255" s="50"/>
      <c r="AA22255" s="50"/>
      <c r="AE22255" s="50"/>
    </row>
    <row r="22256" spans="23:31">
      <c r="W22256" s="50"/>
      <c r="AA22256" s="50"/>
      <c r="AE22256" s="50"/>
    </row>
    <row r="22257" spans="23:31">
      <c r="W22257" s="50"/>
      <c r="AA22257" s="50"/>
      <c r="AE22257" s="50"/>
    </row>
    <row r="22258" spans="23:31">
      <c r="W22258" s="50"/>
      <c r="AA22258" s="50"/>
      <c r="AE22258" s="50"/>
    </row>
    <row r="22259" spans="23:31">
      <c r="W22259" s="50"/>
      <c r="AA22259" s="50"/>
      <c r="AE22259" s="50"/>
    </row>
    <row r="22260" spans="23:31">
      <c r="W22260" s="50"/>
      <c r="AA22260" s="50"/>
      <c r="AE22260" s="50"/>
    </row>
    <row r="22261" spans="23:31">
      <c r="W22261" s="50"/>
      <c r="AA22261" s="50"/>
      <c r="AE22261" s="50"/>
    </row>
    <row r="22262" spans="23:31">
      <c r="W22262" s="50"/>
      <c r="AA22262" s="50"/>
      <c r="AE22262" s="50"/>
    </row>
    <row r="22263" spans="23:31">
      <c r="W22263" s="50"/>
      <c r="AA22263" s="50"/>
      <c r="AE22263" s="50"/>
    </row>
    <row r="22264" spans="23:31">
      <c r="W22264" s="50"/>
      <c r="AA22264" s="50"/>
      <c r="AE22264" s="50"/>
    </row>
    <row r="22265" spans="23:31">
      <c r="W22265" s="50"/>
      <c r="AA22265" s="50"/>
      <c r="AE22265" s="50"/>
    </row>
    <row r="22266" spans="23:31">
      <c r="W22266" s="50"/>
      <c r="AA22266" s="50"/>
      <c r="AE22266" s="50"/>
    </row>
    <row r="22267" spans="23:31">
      <c r="W22267" s="50"/>
      <c r="AA22267" s="50"/>
      <c r="AE22267" s="50"/>
    </row>
    <row r="22268" spans="23:31">
      <c r="W22268" s="50"/>
      <c r="AA22268" s="50"/>
      <c r="AE22268" s="50"/>
    </row>
    <row r="22269" spans="23:31">
      <c r="W22269" s="50"/>
      <c r="AA22269" s="50"/>
      <c r="AE22269" s="50"/>
    </row>
    <row r="22270" spans="23:31">
      <c r="W22270" s="50"/>
      <c r="AA22270" s="50"/>
      <c r="AE22270" s="50"/>
    </row>
    <row r="22271" spans="23:31">
      <c r="W22271" s="50"/>
      <c r="AA22271" s="50"/>
      <c r="AE22271" s="50"/>
    </row>
    <row r="22272" spans="23:31">
      <c r="W22272" s="50"/>
      <c r="AA22272" s="50"/>
      <c r="AE22272" s="50"/>
    </row>
    <row r="22273" spans="23:31">
      <c r="W22273" s="50"/>
      <c r="AA22273" s="50"/>
      <c r="AE22273" s="50"/>
    </row>
    <row r="22274" spans="23:31">
      <c r="W22274" s="50"/>
      <c r="AA22274" s="50"/>
      <c r="AE22274" s="50"/>
    </row>
    <row r="22275" spans="23:31">
      <c r="W22275" s="50"/>
      <c r="AA22275" s="50"/>
      <c r="AE22275" s="50"/>
    </row>
    <row r="22276" spans="23:31">
      <c r="W22276" s="50"/>
      <c r="AA22276" s="50"/>
      <c r="AE22276" s="50"/>
    </row>
    <row r="22277" spans="23:31">
      <c r="W22277" s="50"/>
      <c r="AA22277" s="50"/>
      <c r="AE22277" s="50"/>
    </row>
    <row r="22278" spans="23:31">
      <c r="W22278" s="50"/>
      <c r="AA22278" s="50"/>
      <c r="AE22278" s="50"/>
    </row>
    <row r="22279" spans="23:31">
      <c r="W22279" s="50"/>
      <c r="AA22279" s="50"/>
      <c r="AE22279" s="50"/>
    </row>
    <row r="22280" spans="23:31">
      <c r="W22280" s="50"/>
      <c r="AA22280" s="50"/>
      <c r="AE22280" s="50"/>
    </row>
    <row r="22281" spans="23:31">
      <c r="W22281" s="50"/>
      <c r="AA22281" s="50"/>
      <c r="AE22281" s="50"/>
    </row>
    <row r="22282" spans="23:31">
      <c r="W22282" s="50"/>
      <c r="AA22282" s="50"/>
      <c r="AE22282" s="50"/>
    </row>
    <row r="22283" spans="23:31">
      <c r="W22283" s="50"/>
      <c r="AA22283" s="50"/>
      <c r="AE22283" s="50"/>
    </row>
    <row r="22284" spans="23:31">
      <c r="W22284" s="50"/>
      <c r="AA22284" s="50"/>
      <c r="AE22284" s="50"/>
    </row>
    <row r="22285" spans="23:31">
      <c r="W22285" s="50"/>
      <c r="AA22285" s="50"/>
      <c r="AE22285" s="50"/>
    </row>
    <row r="22286" spans="23:31">
      <c r="W22286" s="50"/>
      <c r="AA22286" s="50"/>
      <c r="AE22286" s="50"/>
    </row>
    <row r="22287" spans="23:31">
      <c r="W22287" s="50"/>
      <c r="AA22287" s="50"/>
      <c r="AE22287" s="50"/>
    </row>
    <row r="22288" spans="23:31">
      <c r="W22288" s="50"/>
      <c r="AA22288" s="50"/>
      <c r="AE22288" s="50"/>
    </row>
    <row r="22289" spans="23:31">
      <c r="W22289" s="50"/>
      <c r="AA22289" s="50"/>
      <c r="AE22289" s="50"/>
    </row>
    <row r="22290" spans="23:31">
      <c r="W22290" s="50"/>
      <c r="AA22290" s="50"/>
      <c r="AE22290" s="50"/>
    </row>
    <row r="22291" spans="23:31">
      <c r="W22291" s="50"/>
      <c r="AA22291" s="50"/>
      <c r="AE22291" s="50"/>
    </row>
    <row r="22292" spans="23:31">
      <c r="W22292" s="50"/>
      <c r="AA22292" s="50"/>
      <c r="AE22292" s="50"/>
    </row>
    <row r="22293" spans="23:31">
      <c r="W22293" s="50"/>
      <c r="AA22293" s="50"/>
      <c r="AE22293" s="50"/>
    </row>
    <row r="22294" spans="23:31">
      <c r="W22294" s="50"/>
      <c r="AA22294" s="50"/>
      <c r="AE22294" s="50"/>
    </row>
    <row r="22295" spans="23:31">
      <c r="W22295" s="50"/>
      <c r="AA22295" s="50"/>
      <c r="AE22295" s="50"/>
    </row>
    <row r="22296" spans="23:31">
      <c r="W22296" s="50"/>
      <c r="AA22296" s="50"/>
      <c r="AE22296" s="50"/>
    </row>
    <row r="22297" spans="23:31">
      <c r="W22297" s="50"/>
      <c r="AA22297" s="50"/>
      <c r="AE22297" s="50"/>
    </row>
    <row r="22298" spans="23:31">
      <c r="W22298" s="50"/>
      <c r="AA22298" s="50"/>
      <c r="AE22298" s="50"/>
    </row>
    <row r="22299" spans="23:31">
      <c r="W22299" s="50"/>
      <c r="AA22299" s="50"/>
      <c r="AE22299" s="50"/>
    </row>
    <row r="22300" spans="23:31">
      <c r="W22300" s="50"/>
      <c r="AA22300" s="50"/>
      <c r="AE22300" s="50"/>
    </row>
    <row r="22301" spans="23:31">
      <c r="W22301" s="50"/>
      <c r="AA22301" s="50"/>
      <c r="AE22301" s="50"/>
    </row>
    <row r="22302" spans="23:31">
      <c r="W22302" s="50"/>
      <c r="AA22302" s="50"/>
      <c r="AE22302" s="50"/>
    </row>
    <row r="22303" spans="23:31">
      <c r="W22303" s="50"/>
      <c r="AA22303" s="50"/>
      <c r="AE22303" s="50"/>
    </row>
    <row r="22304" spans="23:31">
      <c r="W22304" s="50"/>
      <c r="AA22304" s="50"/>
      <c r="AE22304" s="50"/>
    </row>
    <row r="22305" spans="23:31">
      <c r="W22305" s="50"/>
      <c r="AA22305" s="50"/>
      <c r="AE22305" s="50"/>
    </row>
    <row r="22306" spans="23:31">
      <c r="W22306" s="50"/>
      <c r="AA22306" s="50"/>
      <c r="AE22306" s="50"/>
    </row>
    <row r="22307" spans="23:31">
      <c r="W22307" s="50"/>
      <c r="AA22307" s="50"/>
      <c r="AE22307" s="50"/>
    </row>
    <row r="22308" spans="23:31">
      <c r="W22308" s="50"/>
      <c r="AA22308" s="50"/>
      <c r="AE22308" s="50"/>
    </row>
    <row r="22309" spans="23:31">
      <c r="W22309" s="50"/>
      <c r="AA22309" s="50"/>
      <c r="AE22309" s="50"/>
    </row>
    <row r="22310" spans="23:31">
      <c r="W22310" s="50"/>
      <c r="AA22310" s="50"/>
      <c r="AE22310" s="50"/>
    </row>
    <row r="22311" spans="23:31">
      <c r="W22311" s="50"/>
      <c r="AA22311" s="50"/>
      <c r="AE22311" s="50"/>
    </row>
    <row r="22312" spans="23:31">
      <c r="W22312" s="50"/>
      <c r="AA22312" s="50"/>
      <c r="AE22312" s="50"/>
    </row>
    <row r="22313" spans="23:31">
      <c r="W22313" s="50"/>
      <c r="AA22313" s="50"/>
      <c r="AE22313" s="50"/>
    </row>
    <row r="22314" spans="23:31">
      <c r="W22314" s="50"/>
      <c r="AA22314" s="50"/>
      <c r="AE22314" s="50"/>
    </row>
    <row r="22315" spans="23:31">
      <c r="W22315" s="50"/>
      <c r="AA22315" s="50"/>
      <c r="AE22315" s="50"/>
    </row>
    <row r="22316" spans="23:31">
      <c r="W22316" s="50"/>
      <c r="AA22316" s="50"/>
      <c r="AE22316" s="50"/>
    </row>
    <row r="22317" spans="23:31">
      <c r="W22317" s="50"/>
      <c r="AA22317" s="50"/>
      <c r="AE22317" s="50"/>
    </row>
    <row r="22318" spans="23:31">
      <c r="W22318" s="50"/>
      <c r="AA22318" s="50"/>
      <c r="AE22318" s="50"/>
    </row>
    <row r="22319" spans="23:31">
      <c r="W22319" s="50"/>
      <c r="AA22319" s="50"/>
      <c r="AE22319" s="50"/>
    </row>
    <row r="22320" spans="23:31">
      <c r="W22320" s="50"/>
      <c r="AA22320" s="50"/>
      <c r="AE22320" s="50"/>
    </row>
    <row r="22321" spans="23:31">
      <c r="W22321" s="50"/>
      <c r="AA22321" s="50"/>
      <c r="AE22321" s="50"/>
    </row>
    <row r="22322" spans="23:31">
      <c r="W22322" s="50"/>
      <c r="AA22322" s="50"/>
      <c r="AE22322" s="50"/>
    </row>
    <row r="22323" spans="23:31">
      <c r="W22323" s="50"/>
      <c r="AA22323" s="50"/>
      <c r="AE22323" s="50"/>
    </row>
    <row r="22324" spans="23:31">
      <c r="W22324" s="50"/>
      <c r="AA22324" s="50"/>
      <c r="AE22324" s="50"/>
    </row>
    <row r="22325" spans="23:31">
      <c r="W22325" s="50"/>
      <c r="AA22325" s="50"/>
      <c r="AE22325" s="50"/>
    </row>
    <row r="22326" spans="23:31">
      <c r="W22326" s="50"/>
      <c r="AA22326" s="50"/>
      <c r="AE22326" s="50"/>
    </row>
    <row r="22327" spans="23:31">
      <c r="W22327" s="50"/>
      <c r="AA22327" s="50"/>
      <c r="AE22327" s="50"/>
    </row>
    <row r="22328" spans="23:31">
      <c r="W22328" s="50"/>
      <c r="AA22328" s="50"/>
      <c r="AE22328" s="50"/>
    </row>
    <row r="22329" spans="23:31">
      <c r="W22329" s="50"/>
      <c r="AA22329" s="50"/>
      <c r="AE22329" s="50"/>
    </row>
    <row r="22330" spans="23:31">
      <c r="W22330" s="50"/>
      <c r="AA22330" s="50"/>
      <c r="AE22330" s="50"/>
    </row>
    <row r="22331" spans="23:31">
      <c r="W22331" s="50"/>
      <c r="AA22331" s="50"/>
      <c r="AE22331" s="50"/>
    </row>
    <row r="22332" spans="23:31">
      <c r="W22332" s="50"/>
      <c r="AA22332" s="50"/>
      <c r="AE22332" s="50"/>
    </row>
    <row r="22333" spans="23:31">
      <c r="W22333" s="50"/>
      <c r="AA22333" s="50"/>
      <c r="AE22333" s="50"/>
    </row>
    <row r="22334" spans="23:31">
      <c r="W22334" s="50"/>
      <c r="AA22334" s="50"/>
      <c r="AE22334" s="50"/>
    </row>
    <row r="22335" spans="23:31">
      <c r="W22335" s="50"/>
      <c r="AA22335" s="50"/>
      <c r="AE22335" s="50"/>
    </row>
    <row r="22336" spans="23:31">
      <c r="W22336" s="50"/>
      <c r="AA22336" s="50"/>
      <c r="AE22336" s="50"/>
    </row>
    <row r="22337" spans="23:31">
      <c r="W22337" s="50"/>
      <c r="AA22337" s="50"/>
      <c r="AE22337" s="50"/>
    </row>
    <row r="22338" spans="23:31">
      <c r="W22338" s="50"/>
      <c r="AA22338" s="50"/>
      <c r="AE22338" s="50"/>
    </row>
    <row r="22339" spans="23:31">
      <c r="W22339" s="50"/>
      <c r="AA22339" s="50"/>
      <c r="AE22339" s="50"/>
    </row>
    <row r="22340" spans="23:31">
      <c r="W22340" s="50"/>
      <c r="AA22340" s="50"/>
      <c r="AE22340" s="50"/>
    </row>
    <row r="22341" spans="23:31">
      <c r="W22341" s="50"/>
      <c r="AA22341" s="50"/>
      <c r="AE22341" s="50"/>
    </row>
    <row r="22342" spans="23:31">
      <c r="W22342" s="50"/>
      <c r="AA22342" s="50"/>
      <c r="AE22342" s="50"/>
    </row>
    <row r="22343" spans="23:31">
      <c r="W22343" s="50"/>
      <c r="AA22343" s="50"/>
      <c r="AE22343" s="50"/>
    </row>
    <row r="22344" spans="23:31">
      <c r="W22344" s="50"/>
      <c r="AA22344" s="50"/>
      <c r="AE22344" s="50"/>
    </row>
    <row r="22345" spans="23:31">
      <c r="W22345" s="50"/>
      <c r="AA22345" s="50"/>
      <c r="AE22345" s="50"/>
    </row>
    <row r="22346" spans="23:31">
      <c r="W22346" s="50"/>
      <c r="AA22346" s="50"/>
      <c r="AE22346" s="50"/>
    </row>
    <row r="22347" spans="23:31">
      <c r="W22347" s="50"/>
      <c r="AA22347" s="50"/>
      <c r="AE22347" s="50"/>
    </row>
    <row r="22348" spans="23:31">
      <c r="W22348" s="50"/>
      <c r="AA22348" s="50"/>
      <c r="AE22348" s="50"/>
    </row>
    <row r="22349" spans="23:31">
      <c r="W22349" s="50"/>
      <c r="AA22349" s="50"/>
      <c r="AE22349" s="50"/>
    </row>
    <row r="22350" spans="23:31">
      <c r="W22350" s="50"/>
      <c r="AA22350" s="50"/>
      <c r="AE22350" s="50"/>
    </row>
    <row r="22351" spans="23:31">
      <c r="W22351" s="50"/>
      <c r="AA22351" s="50"/>
      <c r="AE22351" s="50"/>
    </row>
    <row r="22352" spans="23:31">
      <c r="W22352" s="50"/>
      <c r="AA22352" s="50"/>
      <c r="AE22352" s="50"/>
    </row>
    <row r="22353" spans="23:31">
      <c r="W22353" s="50"/>
      <c r="AA22353" s="50"/>
      <c r="AE22353" s="50"/>
    </row>
    <row r="22354" spans="23:31">
      <c r="W22354" s="50"/>
      <c r="AA22354" s="50"/>
      <c r="AE22354" s="50"/>
    </row>
    <row r="22355" spans="23:31">
      <c r="W22355" s="50"/>
      <c r="AA22355" s="50"/>
      <c r="AE22355" s="50"/>
    </row>
    <row r="22356" spans="23:31">
      <c r="W22356" s="50"/>
      <c r="AA22356" s="50"/>
      <c r="AE22356" s="50"/>
    </row>
    <row r="22357" spans="23:31">
      <c r="W22357" s="50"/>
      <c r="AA22357" s="50"/>
      <c r="AE22357" s="50"/>
    </row>
    <row r="22358" spans="23:31">
      <c r="W22358" s="50"/>
      <c r="AA22358" s="50"/>
      <c r="AE22358" s="50"/>
    </row>
    <row r="22359" spans="23:31">
      <c r="W22359" s="50"/>
      <c r="AA22359" s="50"/>
      <c r="AE22359" s="50"/>
    </row>
    <row r="22360" spans="23:31">
      <c r="W22360" s="50"/>
      <c r="AA22360" s="50"/>
      <c r="AE22360" s="50"/>
    </row>
    <row r="22361" spans="23:31">
      <c r="W22361" s="50"/>
      <c r="AA22361" s="50"/>
      <c r="AE22361" s="50"/>
    </row>
    <row r="22362" spans="23:31">
      <c r="W22362" s="50"/>
      <c r="AA22362" s="50"/>
      <c r="AE22362" s="50"/>
    </row>
    <row r="22363" spans="23:31">
      <c r="W22363" s="50"/>
      <c r="AA22363" s="50"/>
      <c r="AE22363" s="50"/>
    </row>
    <row r="22364" spans="23:31">
      <c r="W22364" s="50"/>
      <c r="AA22364" s="50"/>
      <c r="AE22364" s="50"/>
    </row>
    <row r="22365" spans="23:31">
      <c r="W22365" s="50"/>
      <c r="AA22365" s="50"/>
      <c r="AE22365" s="50"/>
    </row>
    <row r="22366" spans="23:31">
      <c r="W22366" s="50"/>
      <c r="AA22366" s="50"/>
      <c r="AE22366" s="50"/>
    </row>
    <row r="22367" spans="23:31">
      <c r="W22367" s="50"/>
      <c r="AA22367" s="50"/>
      <c r="AE22367" s="50"/>
    </row>
    <row r="22368" spans="23:31">
      <c r="W22368" s="50"/>
      <c r="AA22368" s="50"/>
      <c r="AE22368" s="50"/>
    </row>
    <row r="22369" spans="23:31">
      <c r="W22369" s="50"/>
      <c r="AA22369" s="50"/>
      <c r="AE22369" s="50"/>
    </row>
    <row r="22370" spans="23:31">
      <c r="W22370" s="50"/>
      <c r="AA22370" s="50"/>
      <c r="AE22370" s="50"/>
    </row>
    <row r="22371" spans="23:31">
      <c r="W22371" s="50"/>
      <c r="AA22371" s="50"/>
      <c r="AE22371" s="50"/>
    </row>
    <row r="22372" spans="23:31">
      <c r="W22372" s="50"/>
      <c r="AA22372" s="50"/>
      <c r="AE22372" s="50"/>
    </row>
    <row r="22373" spans="23:31">
      <c r="W22373" s="50"/>
      <c r="AA22373" s="50"/>
      <c r="AE22373" s="50"/>
    </row>
    <row r="22374" spans="23:31">
      <c r="W22374" s="50"/>
      <c r="AA22374" s="50"/>
      <c r="AE22374" s="50"/>
    </row>
    <row r="22375" spans="23:31">
      <c r="W22375" s="50"/>
      <c r="AA22375" s="50"/>
      <c r="AE22375" s="50"/>
    </row>
    <row r="22376" spans="23:31">
      <c r="W22376" s="50"/>
      <c r="AA22376" s="50"/>
      <c r="AE22376" s="50"/>
    </row>
    <row r="22377" spans="23:31">
      <c r="W22377" s="50"/>
      <c r="AA22377" s="50"/>
      <c r="AE22377" s="50"/>
    </row>
    <row r="22378" spans="23:31">
      <c r="W22378" s="50"/>
      <c r="AA22378" s="50"/>
      <c r="AE22378" s="50"/>
    </row>
    <row r="22379" spans="23:31">
      <c r="W22379" s="50"/>
      <c r="AA22379" s="50"/>
      <c r="AE22379" s="50"/>
    </row>
    <row r="22380" spans="23:31">
      <c r="W22380" s="50"/>
      <c r="AA22380" s="50"/>
      <c r="AE22380" s="50"/>
    </row>
    <row r="22381" spans="23:31">
      <c r="W22381" s="50"/>
      <c r="AA22381" s="50"/>
      <c r="AE22381" s="50"/>
    </row>
    <row r="22382" spans="23:31">
      <c r="W22382" s="50"/>
      <c r="AA22382" s="50"/>
      <c r="AE22382" s="50"/>
    </row>
    <row r="22383" spans="23:31">
      <c r="W22383" s="50"/>
      <c r="AA22383" s="50"/>
      <c r="AE22383" s="50"/>
    </row>
    <row r="22384" spans="23:31">
      <c r="W22384" s="50"/>
      <c r="AA22384" s="50"/>
      <c r="AE22384" s="50"/>
    </row>
    <row r="22385" spans="23:31">
      <c r="W22385" s="50"/>
      <c r="AA22385" s="50"/>
      <c r="AE22385" s="50"/>
    </row>
    <row r="22386" spans="23:31">
      <c r="W22386" s="50"/>
      <c r="AA22386" s="50"/>
      <c r="AE22386" s="50"/>
    </row>
    <row r="22387" spans="23:31">
      <c r="W22387" s="50"/>
      <c r="AA22387" s="50"/>
      <c r="AE22387" s="50"/>
    </row>
    <row r="22388" spans="23:31">
      <c r="W22388" s="50"/>
      <c r="AA22388" s="50"/>
      <c r="AE22388" s="50"/>
    </row>
    <row r="22389" spans="23:31">
      <c r="W22389" s="50"/>
      <c r="AA22389" s="50"/>
      <c r="AE22389" s="50"/>
    </row>
    <row r="22390" spans="23:31">
      <c r="W22390" s="50"/>
      <c r="AA22390" s="50"/>
      <c r="AE22390" s="50"/>
    </row>
    <row r="22391" spans="23:31">
      <c r="W22391" s="50"/>
      <c r="AA22391" s="50"/>
      <c r="AE22391" s="50"/>
    </row>
    <row r="22392" spans="23:31">
      <c r="W22392" s="50"/>
      <c r="AA22392" s="50"/>
      <c r="AE22392" s="50"/>
    </row>
    <row r="22393" spans="23:31">
      <c r="W22393" s="50"/>
      <c r="AA22393" s="50"/>
      <c r="AE22393" s="50"/>
    </row>
    <row r="22394" spans="23:31">
      <c r="W22394" s="50"/>
      <c r="AA22394" s="50"/>
      <c r="AE22394" s="50"/>
    </row>
    <row r="22395" spans="23:31">
      <c r="W22395" s="50"/>
      <c r="AA22395" s="50"/>
      <c r="AE22395" s="50"/>
    </row>
    <row r="22396" spans="23:31">
      <c r="W22396" s="50"/>
      <c r="AA22396" s="50"/>
      <c r="AE22396" s="50"/>
    </row>
    <row r="22397" spans="23:31">
      <c r="W22397" s="50"/>
      <c r="AA22397" s="50"/>
      <c r="AE22397" s="50"/>
    </row>
    <row r="22398" spans="23:31">
      <c r="W22398" s="50"/>
      <c r="AA22398" s="50"/>
      <c r="AE22398" s="50"/>
    </row>
    <row r="22399" spans="23:31">
      <c r="W22399" s="50"/>
      <c r="AA22399" s="50"/>
      <c r="AE22399" s="50"/>
    </row>
    <row r="22400" spans="23:31">
      <c r="W22400" s="50"/>
      <c r="AA22400" s="50"/>
      <c r="AE22400" s="50"/>
    </row>
    <row r="22401" spans="23:31">
      <c r="W22401" s="50"/>
      <c r="AA22401" s="50"/>
      <c r="AE22401" s="50"/>
    </row>
    <row r="22402" spans="23:31">
      <c r="W22402" s="50"/>
      <c r="AA22402" s="50"/>
      <c r="AE22402" s="50"/>
    </row>
    <row r="22403" spans="23:31">
      <c r="W22403" s="50"/>
      <c r="AA22403" s="50"/>
      <c r="AE22403" s="50"/>
    </row>
    <row r="22404" spans="23:31">
      <c r="W22404" s="50"/>
      <c r="AA22404" s="50"/>
      <c r="AE22404" s="50"/>
    </row>
    <row r="22405" spans="23:31">
      <c r="W22405" s="50"/>
      <c r="AA22405" s="50"/>
      <c r="AE22405" s="50"/>
    </row>
    <row r="22406" spans="23:31">
      <c r="W22406" s="50"/>
      <c r="AA22406" s="50"/>
      <c r="AE22406" s="50"/>
    </row>
    <row r="22407" spans="23:31">
      <c r="W22407" s="50"/>
      <c r="AA22407" s="50"/>
      <c r="AE22407" s="50"/>
    </row>
    <row r="22408" spans="23:31">
      <c r="W22408" s="50"/>
      <c r="AA22408" s="50"/>
      <c r="AE22408" s="50"/>
    </row>
    <row r="22409" spans="23:31">
      <c r="W22409" s="50"/>
      <c r="AA22409" s="50"/>
      <c r="AE22409" s="50"/>
    </row>
    <row r="22410" spans="23:31">
      <c r="W22410" s="50"/>
      <c r="AA22410" s="50"/>
      <c r="AE22410" s="50"/>
    </row>
    <row r="22411" spans="23:31">
      <c r="W22411" s="50"/>
      <c r="AA22411" s="50"/>
      <c r="AE22411" s="50"/>
    </row>
    <row r="22412" spans="23:31">
      <c r="W22412" s="50"/>
      <c r="AA22412" s="50"/>
      <c r="AE22412" s="50"/>
    </row>
    <row r="22413" spans="23:31">
      <c r="W22413" s="50"/>
      <c r="AA22413" s="50"/>
      <c r="AE22413" s="50"/>
    </row>
    <row r="22414" spans="23:31">
      <c r="W22414" s="50"/>
      <c r="AA22414" s="50"/>
      <c r="AE22414" s="50"/>
    </row>
    <row r="22415" spans="23:31">
      <c r="W22415" s="50"/>
      <c r="AA22415" s="50"/>
      <c r="AE22415" s="50"/>
    </row>
    <row r="22416" spans="23:31">
      <c r="W22416" s="50"/>
      <c r="AA22416" s="50"/>
      <c r="AE22416" s="50"/>
    </row>
    <row r="22417" spans="23:31">
      <c r="W22417" s="50"/>
      <c r="AA22417" s="50"/>
      <c r="AE22417" s="50"/>
    </row>
    <row r="22418" spans="23:31">
      <c r="W22418" s="50"/>
      <c r="AA22418" s="50"/>
      <c r="AE22418" s="50"/>
    </row>
    <row r="22419" spans="23:31">
      <c r="W22419" s="50"/>
      <c r="AA22419" s="50"/>
      <c r="AE22419" s="50"/>
    </row>
    <row r="22420" spans="23:31">
      <c r="W22420" s="50"/>
      <c r="AA22420" s="50"/>
      <c r="AE22420" s="50"/>
    </row>
    <row r="22421" spans="23:31">
      <c r="W22421" s="50"/>
      <c r="AA22421" s="50"/>
      <c r="AE22421" s="50"/>
    </row>
    <row r="22422" spans="23:31">
      <c r="W22422" s="50"/>
      <c r="AA22422" s="50"/>
      <c r="AE22422" s="50"/>
    </row>
    <row r="22423" spans="23:31">
      <c r="W22423" s="50"/>
      <c r="AA22423" s="50"/>
      <c r="AE22423" s="50"/>
    </row>
    <row r="22424" spans="23:31">
      <c r="W22424" s="50"/>
      <c r="AA22424" s="50"/>
      <c r="AE22424" s="50"/>
    </row>
    <row r="22425" spans="23:31">
      <c r="W22425" s="50"/>
      <c r="AA22425" s="50"/>
      <c r="AE22425" s="50"/>
    </row>
    <row r="22426" spans="23:31">
      <c r="W22426" s="50"/>
      <c r="AA22426" s="50"/>
      <c r="AE22426" s="50"/>
    </row>
    <row r="22427" spans="23:31">
      <c r="W22427" s="50"/>
      <c r="AA22427" s="50"/>
      <c r="AE22427" s="50"/>
    </row>
    <row r="22428" spans="23:31">
      <c r="W22428" s="50"/>
      <c r="AA22428" s="50"/>
      <c r="AE22428" s="50"/>
    </row>
    <row r="22429" spans="23:31">
      <c r="W22429" s="50"/>
      <c r="AA22429" s="50"/>
      <c r="AE22429" s="50"/>
    </row>
    <row r="22430" spans="23:31">
      <c r="W22430" s="50"/>
      <c r="AA22430" s="50"/>
      <c r="AE22430" s="50"/>
    </row>
    <row r="22431" spans="23:31">
      <c r="W22431" s="50"/>
      <c r="AA22431" s="50"/>
      <c r="AE22431" s="50"/>
    </row>
    <row r="22432" spans="23:31">
      <c r="W22432" s="50"/>
      <c r="AA22432" s="50"/>
      <c r="AE22432" s="50"/>
    </row>
    <row r="22433" spans="23:31">
      <c r="W22433" s="50"/>
      <c r="AA22433" s="50"/>
      <c r="AE22433" s="50"/>
    </row>
    <row r="22434" spans="23:31">
      <c r="W22434" s="50"/>
      <c r="AA22434" s="50"/>
      <c r="AE22434" s="50"/>
    </row>
    <row r="22435" spans="23:31">
      <c r="W22435" s="50"/>
      <c r="AA22435" s="50"/>
      <c r="AE22435" s="50"/>
    </row>
    <row r="22436" spans="23:31">
      <c r="W22436" s="50"/>
      <c r="AA22436" s="50"/>
      <c r="AE22436" s="50"/>
    </row>
    <row r="22437" spans="23:31">
      <c r="W22437" s="50"/>
      <c r="AA22437" s="50"/>
      <c r="AE22437" s="50"/>
    </row>
    <row r="22438" spans="23:31">
      <c r="W22438" s="50"/>
      <c r="AA22438" s="50"/>
      <c r="AE22438" s="50"/>
    </row>
    <row r="22439" spans="23:31">
      <c r="W22439" s="50"/>
      <c r="AA22439" s="50"/>
      <c r="AE22439" s="50"/>
    </row>
    <row r="22440" spans="23:31">
      <c r="W22440" s="50"/>
      <c r="AA22440" s="50"/>
      <c r="AE22440" s="50"/>
    </row>
    <row r="22441" spans="23:31">
      <c r="W22441" s="50"/>
      <c r="AA22441" s="50"/>
      <c r="AE22441" s="50"/>
    </row>
    <row r="22442" spans="23:31">
      <c r="W22442" s="50"/>
      <c r="AA22442" s="50"/>
      <c r="AE22442" s="50"/>
    </row>
    <row r="22443" spans="23:31">
      <c r="W22443" s="50"/>
      <c r="AA22443" s="50"/>
      <c r="AE22443" s="50"/>
    </row>
    <row r="22444" spans="23:31">
      <c r="W22444" s="50"/>
      <c r="AA22444" s="50"/>
      <c r="AE22444" s="50"/>
    </row>
    <row r="22445" spans="23:31">
      <c r="W22445" s="50"/>
      <c r="AA22445" s="50"/>
      <c r="AE22445" s="50"/>
    </row>
    <row r="22446" spans="23:31">
      <c r="W22446" s="50"/>
      <c r="AA22446" s="50"/>
      <c r="AE22446" s="50"/>
    </row>
    <row r="22447" spans="23:31">
      <c r="W22447" s="50"/>
      <c r="AA22447" s="50"/>
      <c r="AE22447" s="50"/>
    </row>
    <row r="22448" spans="23:31">
      <c r="W22448" s="50"/>
      <c r="AA22448" s="50"/>
      <c r="AE22448" s="50"/>
    </row>
    <row r="22449" spans="23:31">
      <c r="W22449" s="50"/>
      <c r="AA22449" s="50"/>
      <c r="AE22449" s="50"/>
    </row>
    <row r="22450" spans="23:31">
      <c r="W22450" s="50"/>
      <c r="AA22450" s="50"/>
      <c r="AE22450" s="50"/>
    </row>
    <row r="22451" spans="23:31">
      <c r="W22451" s="50"/>
      <c r="AA22451" s="50"/>
      <c r="AE22451" s="50"/>
    </row>
    <row r="22452" spans="23:31">
      <c r="W22452" s="50"/>
      <c r="AA22452" s="50"/>
      <c r="AE22452" s="50"/>
    </row>
    <row r="22453" spans="23:31">
      <c r="W22453" s="50"/>
      <c r="AA22453" s="50"/>
      <c r="AE22453" s="50"/>
    </row>
    <row r="22454" spans="23:31">
      <c r="W22454" s="50"/>
      <c r="AA22454" s="50"/>
      <c r="AE22454" s="50"/>
    </row>
    <row r="22455" spans="23:31">
      <c r="W22455" s="50"/>
      <c r="AA22455" s="50"/>
      <c r="AE22455" s="50"/>
    </row>
    <row r="22456" spans="23:31">
      <c r="W22456" s="50"/>
      <c r="AA22456" s="50"/>
      <c r="AE22456" s="50"/>
    </row>
    <row r="22457" spans="23:31">
      <c r="W22457" s="50"/>
      <c r="AA22457" s="50"/>
      <c r="AE22457" s="50"/>
    </row>
    <row r="22458" spans="23:31">
      <c r="W22458" s="50"/>
      <c r="AA22458" s="50"/>
      <c r="AE22458" s="50"/>
    </row>
    <row r="22459" spans="23:31">
      <c r="W22459" s="50"/>
      <c r="AA22459" s="50"/>
      <c r="AE22459" s="50"/>
    </row>
    <row r="22460" spans="23:31">
      <c r="W22460" s="50"/>
      <c r="AA22460" s="50"/>
      <c r="AE22460" s="50"/>
    </row>
    <row r="22461" spans="23:31">
      <c r="W22461" s="50"/>
      <c r="AA22461" s="50"/>
      <c r="AE22461" s="50"/>
    </row>
    <row r="22462" spans="23:31">
      <c r="W22462" s="50"/>
      <c r="AA22462" s="50"/>
      <c r="AE22462" s="50"/>
    </row>
    <row r="22463" spans="23:31">
      <c r="W22463" s="50"/>
      <c r="AA22463" s="50"/>
      <c r="AE22463" s="50"/>
    </row>
    <row r="22464" spans="23:31">
      <c r="W22464" s="50"/>
      <c r="AA22464" s="50"/>
      <c r="AE22464" s="50"/>
    </row>
    <row r="22465" spans="23:31">
      <c r="W22465" s="50"/>
      <c r="AA22465" s="50"/>
      <c r="AE22465" s="50"/>
    </row>
    <row r="22466" spans="23:31">
      <c r="W22466" s="50"/>
      <c r="AA22466" s="50"/>
      <c r="AE22466" s="50"/>
    </row>
    <row r="22467" spans="23:31">
      <c r="W22467" s="50"/>
      <c r="AA22467" s="50"/>
      <c r="AE22467" s="50"/>
    </row>
    <row r="22468" spans="23:31">
      <c r="W22468" s="50"/>
      <c r="AA22468" s="50"/>
      <c r="AE22468" s="50"/>
    </row>
    <row r="22469" spans="23:31">
      <c r="W22469" s="50"/>
      <c r="AA22469" s="50"/>
      <c r="AE22469" s="50"/>
    </row>
    <row r="22470" spans="23:31">
      <c r="W22470" s="50"/>
      <c r="AA22470" s="50"/>
      <c r="AE22470" s="50"/>
    </row>
    <row r="22471" spans="23:31">
      <c r="W22471" s="50"/>
      <c r="AA22471" s="50"/>
      <c r="AE22471" s="50"/>
    </row>
    <row r="22472" spans="23:31">
      <c r="W22472" s="50"/>
      <c r="AA22472" s="50"/>
      <c r="AE22472" s="50"/>
    </row>
    <row r="22473" spans="23:31">
      <c r="W22473" s="50"/>
      <c r="AA22473" s="50"/>
      <c r="AE22473" s="50"/>
    </row>
    <row r="22474" spans="23:31">
      <c r="W22474" s="50"/>
      <c r="AA22474" s="50"/>
      <c r="AE22474" s="50"/>
    </row>
    <row r="22475" spans="23:31">
      <c r="W22475" s="50"/>
      <c r="AA22475" s="50"/>
      <c r="AE22475" s="50"/>
    </row>
    <row r="22476" spans="23:31">
      <c r="W22476" s="50"/>
      <c r="AA22476" s="50"/>
      <c r="AE22476" s="50"/>
    </row>
    <row r="22477" spans="23:31">
      <c r="W22477" s="50"/>
      <c r="AA22477" s="50"/>
      <c r="AE22477" s="50"/>
    </row>
    <row r="22478" spans="23:31">
      <c r="W22478" s="50"/>
      <c r="AA22478" s="50"/>
      <c r="AE22478" s="50"/>
    </row>
    <row r="22479" spans="23:31">
      <c r="W22479" s="50"/>
      <c r="AA22479" s="50"/>
      <c r="AE22479" s="50"/>
    </row>
    <row r="22480" spans="23:31">
      <c r="W22480" s="50"/>
      <c r="AA22480" s="50"/>
      <c r="AE22480" s="50"/>
    </row>
    <row r="22481" spans="23:31">
      <c r="W22481" s="50"/>
      <c r="AA22481" s="50"/>
      <c r="AE22481" s="50"/>
    </row>
    <row r="22482" spans="23:31">
      <c r="W22482" s="50"/>
      <c r="AA22482" s="50"/>
      <c r="AE22482" s="50"/>
    </row>
    <row r="22483" spans="23:31">
      <c r="W22483" s="50"/>
      <c r="AA22483" s="50"/>
      <c r="AE22483" s="50"/>
    </row>
    <row r="22484" spans="23:31">
      <c r="W22484" s="50"/>
      <c r="AA22484" s="50"/>
      <c r="AE22484" s="50"/>
    </row>
    <row r="22485" spans="23:31">
      <c r="W22485" s="50"/>
      <c r="AA22485" s="50"/>
      <c r="AE22485" s="50"/>
    </row>
    <row r="22486" spans="23:31">
      <c r="W22486" s="50"/>
      <c r="AA22486" s="50"/>
      <c r="AE22486" s="50"/>
    </row>
    <row r="22487" spans="23:31">
      <c r="W22487" s="50"/>
      <c r="AA22487" s="50"/>
      <c r="AE22487" s="50"/>
    </row>
    <row r="22488" spans="23:31">
      <c r="W22488" s="50"/>
      <c r="AA22488" s="50"/>
      <c r="AE22488" s="50"/>
    </row>
    <row r="22489" spans="23:31">
      <c r="W22489" s="50"/>
      <c r="AA22489" s="50"/>
      <c r="AE22489" s="50"/>
    </row>
    <row r="22490" spans="23:31">
      <c r="W22490" s="50"/>
      <c r="AA22490" s="50"/>
      <c r="AE22490" s="50"/>
    </row>
    <row r="22491" spans="23:31">
      <c r="W22491" s="50"/>
      <c r="AA22491" s="50"/>
      <c r="AE22491" s="50"/>
    </row>
    <row r="22492" spans="23:31">
      <c r="W22492" s="50"/>
      <c r="AA22492" s="50"/>
      <c r="AE22492" s="50"/>
    </row>
    <row r="22493" spans="23:31">
      <c r="W22493" s="50"/>
      <c r="AA22493" s="50"/>
      <c r="AE22493" s="50"/>
    </row>
    <row r="22494" spans="23:31">
      <c r="W22494" s="50"/>
      <c r="AA22494" s="50"/>
      <c r="AE22494" s="50"/>
    </row>
    <row r="22495" spans="23:31">
      <c r="W22495" s="50"/>
      <c r="AA22495" s="50"/>
      <c r="AE22495" s="50"/>
    </row>
    <row r="22496" spans="23:31">
      <c r="W22496" s="50"/>
      <c r="AA22496" s="50"/>
      <c r="AE22496" s="50"/>
    </row>
    <row r="22497" spans="23:31">
      <c r="W22497" s="50"/>
      <c r="AA22497" s="50"/>
      <c r="AE22497" s="50"/>
    </row>
    <row r="22498" spans="23:31">
      <c r="W22498" s="50"/>
      <c r="AA22498" s="50"/>
      <c r="AE22498" s="50"/>
    </row>
    <row r="22499" spans="23:31">
      <c r="W22499" s="50"/>
      <c r="AA22499" s="50"/>
      <c r="AE22499" s="50"/>
    </row>
    <row r="22500" spans="23:31">
      <c r="W22500" s="50"/>
      <c r="AA22500" s="50"/>
      <c r="AE22500" s="50"/>
    </row>
    <row r="22501" spans="23:31">
      <c r="W22501" s="50"/>
      <c r="AA22501" s="50"/>
      <c r="AE22501" s="50"/>
    </row>
    <row r="22502" spans="23:31">
      <c r="W22502" s="50"/>
      <c r="AA22502" s="50"/>
      <c r="AE22502" s="50"/>
    </row>
    <row r="22503" spans="23:31">
      <c r="W22503" s="50"/>
      <c r="AA22503" s="50"/>
      <c r="AE22503" s="50"/>
    </row>
    <row r="22504" spans="23:31">
      <c r="W22504" s="50"/>
      <c r="AA22504" s="50"/>
      <c r="AE22504" s="50"/>
    </row>
    <row r="22505" spans="23:31">
      <c r="W22505" s="50"/>
      <c r="AA22505" s="50"/>
      <c r="AE22505" s="50"/>
    </row>
    <row r="22506" spans="23:31">
      <c r="W22506" s="50"/>
      <c r="AA22506" s="50"/>
      <c r="AE22506" s="50"/>
    </row>
    <row r="22507" spans="23:31">
      <c r="W22507" s="50"/>
      <c r="AA22507" s="50"/>
      <c r="AE22507" s="50"/>
    </row>
    <row r="22508" spans="23:31">
      <c r="W22508" s="50"/>
      <c r="AA22508" s="50"/>
      <c r="AE22508" s="50"/>
    </row>
    <row r="22509" spans="23:31">
      <c r="W22509" s="50"/>
      <c r="AA22509" s="50"/>
      <c r="AE22509" s="50"/>
    </row>
    <row r="22510" spans="23:31">
      <c r="W22510" s="50"/>
      <c r="AA22510" s="50"/>
      <c r="AE22510" s="50"/>
    </row>
    <row r="22511" spans="23:31">
      <c r="W22511" s="50"/>
      <c r="AA22511" s="50"/>
      <c r="AE22511" s="50"/>
    </row>
    <row r="22512" spans="23:31">
      <c r="W22512" s="50"/>
      <c r="AA22512" s="50"/>
      <c r="AE22512" s="50"/>
    </row>
    <row r="22513" spans="23:31">
      <c r="W22513" s="50"/>
      <c r="AA22513" s="50"/>
      <c r="AE22513" s="50"/>
    </row>
    <row r="22514" spans="23:31">
      <c r="W22514" s="50"/>
      <c r="AA22514" s="50"/>
      <c r="AE22514" s="50"/>
    </row>
    <row r="22515" spans="23:31">
      <c r="W22515" s="50"/>
      <c r="AA22515" s="50"/>
      <c r="AE22515" s="50"/>
    </row>
    <row r="22516" spans="23:31">
      <c r="W22516" s="50"/>
      <c r="AA22516" s="50"/>
      <c r="AE22516" s="50"/>
    </row>
    <row r="22517" spans="23:31">
      <c r="W22517" s="50"/>
      <c r="AA22517" s="50"/>
      <c r="AE22517" s="50"/>
    </row>
    <row r="22518" spans="23:31">
      <c r="W22518" s="50"/>
      <c r="AA22518" s="50"/>
      <c r="AE22518" s="50"/>
    </row>
    <row r="22519" spans="23:31">
      <c r="W22519" s="50"/>
      <c r="AA22519" s="50"/>
      <c r="AE22519" s="50"/>
    </row>
    <row r="22520" spans="23:31">
      <c r="W22520" s="50"/>
      <c r="AA22520" s="50"/>
      <c r="AE22520" s="50"/>
    </row>
    <row r="22521" spans="23:31">
      <c r="W22521" s="50"/>
      <c r="AA22521" s="50"/>
      <c r="AE22521" s="50"/>
    </row>
    <row r="22522" spans="23:31">
      <c r="W22522" s="50"/>
      <c r="AA22522" s="50"/>
      <c r="AE22522" s="50"/>
    </row>
    <row r="22523" spans="23:31">
      <c r="W22523" s="50"/>
      <c r="AA22523" s="50"/>
      <c r="AE22523" s="50"/>
    </row>
    <row r="22524" spans="23:31">
      <c r="W22524" s="50"/>
      <c r="AA22524" s="50"/>
      <c r="AE22524" s="50"/>
    </row>
    <row r="22525" spans="23:31">
      <c r="W22525" s="50"/>
      <c r="AA22525" s="50"/>
      <c r="AE22525" s="50"/>
    </row>
    <row r="22526" spans="23:31">
      <c r="W22526" s="50"/>
      <c r="AA22526" s="50"/>
      <c r="AE22526" s="50"/>
    </row>
    <row r="22527" spans="23:31">
      <c r="W22527" s="50"/>
      <c r="AA22527" s="50"/>
      <c r="AE22527" s="50"/>
    </row>
    <row r="22528" spans="23:31">
      <c r="W22528" s="50"/>
      <c r="AA22528" s="50"/>
      <c r="AE22528" s="50"/>
    </row>
    <row r="22529" spans="23:31">
      <c r="W22529" s="50"/>
      <c r="AA22529" s="50"/>
      <c r="AE22529" s="50"/>
    </row>
    <row r="22530" spans="23:31">
      <c r="W22530" s="50"/>
      <c r="AA22530" s="50"/>
      <c r="AE22530" s="50"/>
    </row>
    <row r="22531" spans="23:31">
      <c r="W22531" s="50"/>
      <c r="AA22531" s="50"/>
      <c r="AE22531" s="50"/>
    </row>
    <row r="22532" spans="23:31">
      <c r="W22532" s="50"/>
      <c r="AA22532" s="50"/>
      <c r="AE22532" s="50"/>
    </row>
    <row r="22533" spans="23:31">
      <c r="W22533" s="50"/>
      <c r="AA22533" s="50"/>
      <c r="AE22533" s="50"/>
    </row>
    <row r="22534" spans="23:31">
      <c r="W22534" s="50"/>
      <c r="AA22534" s="50"/>
      <c r="AE22534" s="50"/>
    </row>
    <row r="22535" spans="23:31">
      <c r="W22535" s="50"/>
      <c r="AA22535" s="50"/>
      <c r="AE22535" s="50"/>
    </row>
    <row r="22536" spans="23:31">
      <c r="W22536" s="50"/>
      <c r="AA22536" s="50"/>
      <c r="AE22536" s="50"/>
    </row>
    <row r="22537" spans="23:31">
      <c r="W22537" s="50"/>
      <c r="AA22537" s="50"/>
      <c r="AE22537" s="50"/>
    </row>
    <row r="22538" spans="23:31">
      <c r="W22538" s="50"/>
      <c r="AA22538" s="50"/>
      <c r="AE22538" s="50"/>
    </row>
    <row r="22539" spans="23:31">
      <c r="W22539" s="50"/>
      <c r="AA22539" s="50"/>
      <c r="AE22539" s="50"/>
    </row>
    <row r="22540" spans="23:31">
      <c r="W22540" s="50"/>
      <c r="AA22540" s="50"/>
      <c r="AE22540" s="50"/>
    </row>
    <row r="22541" spans="23:31">
      <c r="W22541" s="50"/>
      <c r="AA22541" s="50"/>
      <c r="AE22541" s="50"/>
    </row>
    <row r="22542" spans="23:31">
      <c r="W22542" s="50"/>
      <c r="AA22542" s="50"/>
      <c r="AE22542" s="50"/>
    </row>
    <row r="22543" spans="23:31">
      <c r="W22543" s="50"/>
      <c r="AA22543" s="50"/>
      <c r="AE22543" s="50"/>
    </row>
    <row r="22544" spans="23:31">
      <c r="W22544" s="50"/>
      <c r="AA22544" s="50"/>
      <c r="AE22544" s="50"/>
    </row>
    <row r="22545" spans="23:31">
      <c r="W22545" s="50"/>
      <c r="AA22545" s="50"/>
      <c r="AE22545" s="50"/>
    </row>
    <row r="22546" spans="23:31">
      <c r="W22546" s="50"/>
      <c r="AA22546" s="50"/>
      <c r="AE22546" s="50"/>
    </row>
    <row r="22547" spans="23:31">
      <c r="W22547" s="50"/>
      <c r="AA22547" s="50"/>
      <c r="AE22547" s="50"/>
    </row>
    <row r="22548" spans="23:31">
      <c r="W22548" s="50"/>
      <c r="AA22548" s="50"/>
      <c r="AE22548" s="50"/>
    </row>
    <row r="22549" spans="23:31">
      <c r="W22549" s="50"/>
      <c r="AA22549" s="50"/>
      <c r="AE22549" s="50"/>
    </row>
    <row r="22550" spans="23:31">
      <c r="W22550" s="50"/>
      <c r="AA22550" s="50"/>
      <c r="AE22550" s="50"/>
    </row>
    <row r="22551" spans="23:31">
      <c r="W22551" s="50"/>
      <c r="AA22551" s="50"/>
      <c r="AE22551" s="50"/>
    </row>
    <row r="22552" spans="23:31">
      <c r="W22552" s="50"/>
      <c r="AA22552" s="50"/>
      <c r="AE22552" s="50"/>
    </row>
    <row r="22553" spans="23:31">
      <c r="W22553" s="50"/>
      <c r="AA22553" s="50"/>
      <c r="AE22553" s="50"/>
    </row>
    <row r="22554" spans="23:31">
      <c r="W22554" s="50"/>
      <c r="AA22554" s="50"/>
      <c r="AE22554" s="50"/>
    </row>
    <row r="22555" spans="23:31">
      <c r="W22555" s="50"/>
      <c r="AA22555" s="50"/>
      <c r="AE22555" s="50"/>
    </row>
    <row r="22556" spans="23:31">
      <c r="W22556" s="50"/>
      <c r="AA22556" s="50"/>
      <c r="AE22556" s="50"/>
    </row>
    <row r="22557" spans="23:31">
      <c r="W22557" s="50"/>
      <c r="AA22557" s="50"/>
      <c r="AE22557" s="50"/>
    </row>
    <row r="22558" spans="23:31">
      <c r="W22558" s="50"/>
      <c r="AA22558" s="50"/>
      <c r="AE22558" s="50"/>
    </row>
    <row r="22559" spans="23:31">
      <c r="W22559" s="50"/>
      <c r="AA22559" s="50"/>
      <c r="AE22559" s="50"/>
    </row>
    <row r="22560" spans="23:31">
      <c r="W22560" s="50"/>
      <c r="AA22560" s="50"/>
      <c r="AE22560" s="50"/>
    </row>
    <row r="22561" spans="23:31">
      <c r="W22561" s="50"/>
      <c r="AA22561" s="50"/>
      <c r="AE22561" s="50"/>
    </row>
    <row r="22562" spans="23:31">
      <c r="W22562" s="50"/>
      <c r="AA22562" s="50"/>
      <c r="AE22562" s="50"/>
    </row>
    <row r="22563" spans="23:31">
      <c r="W22563" s="50"/>
      <c r="AA22563" s="50"/>
      <c r="AE22563" s="50"/>
    </row>
    <row r="22564" spans="23:31">
      <c r="W22564" s="50"/>
      <c r="AA22564" s="50"/>
      <c r="AE22564" s="50"/>
    </row>
    <row r="22565" spans="23:31">
      <c r="W22565" s="50"/>
      <c r="AA22565" s="50"/>
      <c r="AE22565" s="50"/>
    </row>
    <row r="22566" spans="23:31">
      <c r="W22566" s="50"/>
      <c r="AA22566" s="50"/>
      <c r="AE22566" s="50"/>
    </row>
    <row r="22567" spans="23:31">
      <c r="W22567" s="50"/>
      <c r="AA22567" s="50"/>
      <c r="AE22567" s="50"/>
    </row>
    <row r="22568" spans="23:31">
      <c r="W22568" s="50"/>
      <c r="AA22568" s="50"/>
      <c r="AE22568" s="50"/>
    </row>
    <row r="22569" spans="23:31">
      <c r="W22569" s="50"/>
      <c r="AA22569" s="50"/>
      <c r="AE22569" s="50"/>
    </row>
    <row r="22570" spans="23:31">
      <c r="W22570" s="50"/>
      <c r="AA22570" s="50"/>
      <c r="AE22570" s="50"/>
    </row>
    <row r="22571" spans="23:31">
      <c r="W22571" s="50"/>
      <c r="AA22571" s="50"/>
      <c r="AE22571" s="50"/>
    </row>
    <row r="22572" spans="23:31">
      <c r="W22572" s="50"/>
      <c r="AA22572" s="50"/>
      <c r="AE22572" s="50"/>
    </row>
    <row r="22573" spans="23:31">
      <c r="W22573" s="50"/>
      <c r="AA22573" s="50"/>
      <c r="AE22573" s="50"/>
    </row>
    <row r="22574" spans="23:31">
      <c r="W22574" s="50"/>
      <c r="AA22574" s="50"/>
      <c r="AE22574" s="50"/>
    </row>
    <row r="22575" spans="23:31">
      <c r="W22575" s="50"/>
      <c r="AA22575" s="50"/>
      <c r="AE22575" s="50"/>
    </row>
    <row r="22576" spans="23:31">
      <c r="W22576" s="50"/>
      <c r="AA22576" s="50"/>
      <c r="AE22576" s="50"/>
    </row>
    <row r="22577" spans="23:31">
      <c r="W22577" s="50"/>
      <c r="AA22577" s="50"/>
      <c r="AE22577" s="50"/>
    </row>
    <row r="22578" spans="23:31">
      <c r="W22578" s="50"/>
      <c r="AA22578" s="50"/>
      <c r="AE22578" s="50"/>
    </row>
    <row r="22579" spans="23:31">
      <c r="W22579" s="50"/>
      <c r="AA22579" s="50"/>
      <c r="AE22579" s="50"/>
    </row>
    <row r="22580" spans="23:31">
      <c r="W22580" s="50"/>
      <c r="AA22580" s="50"/>
      <c r="AE22580" s="50"/>
    </row>
    <row r="22581" spans="23:31">
      <c r="W22581" s="50"/>
      <c r="AA22581" s="50"/>
      <c r="AE22581" s="50"/>
    </row>
    <row r="22582" spans="23:31">
      <c r="W22582" s="50"/>
      <c r="AA22582" s="50"/>
      <c r="AE22582" s="50"/>
    </row>
    <row r="22583" spans="23:31">
      <c r="W22583" s="50"/>
      <c r="AA22583" s="50"/>
      <c r="AE22583" s="50"/>
    </row>
    <row r="22584" spans="23:31">
      <c r="W22584" s="50"/>
      <c r="AA22584" s="50"/>
      <c r="AE22584" s="50"/>
    </row>
    <row r="22585" spans="23:31">
      <c r="W22585" s="50"/>
      <c r="AA22585" s="50"/>
      <c r="AE22585" s="50"/>
    </row>
    <row r="22586" spans="23:31">
      <c r="W22586" s="50"/>
      <c r="AA22586" s="50"/>
      <c r="AE22586" s="50"/>
    </row>
    <row r="22587" spans="23:31">
      <c r="W22587" s="50"/>
      <c r="AA22587" s="50"/>
      <c r="AE22587" s="50"/>
    </row>
    <row r="22588" spans="23:31">
      <c r="W22588" s="50"/>
      <c r="AA22588" s="50"/>
      <c r="AE22588" s="50"/>
    </row>
    <row r="22589" spans="23:31">
      <c r="W22589" s="50"/>
      <c r="AA22589" s="50"/>
      <c r="AE22589" s="50"/>
    </row>
    <row r="22590" spans="23:31">
      <c r="W22590" s="50"/>
      <c r="AA22590" s="50"/>
      <c r="AE22590" s="50"/>
    </row>
    <row r="22591" spans="23:31">
      <c r="W22591" s="50"/>
      <c r="AA22591" s="50"/>
      <c r="AE22591" s="50"/>
    </row>
    <row r="22592" spans="23:31">
      <c r="W22592" s="50"/>
      <c r="AA22592" s="50"/>
      <c r="AE22592" s="50"/>
    </row>
    <row r="22593" spans="23:31">
      <c r="W22593" s="50"/>
      <c r="AA22593" s="50"/>
      <c r="AE22593" s="50"/>
    </row>
    <row r="22594" spans="23:31">
      <c r="W22594" s="50"/>
      <c r="AA22594" s="50"/>
      <c r="AE22594" s="50"/>
    </row>
    <row r="22595" spans="23:31">
      <c r="W22595" s="50"/>
      <c r="AA22595" s="50"/>
      <c r="AE22595" s="50"/>
    </row>
    <row r="22596" spans="23:31">
      <c r="W22596" s="50"/>
      <c r="AA22596" s="50"/>
      <c r="AE22596" s="50"/>
    </row>
    <row r="22597" spans="23:31">
      <c r="W22597" s="50"/>
      <c r="AA22597" s="50"/>
      <c r="AE22597" s="50"/>
    </row>
    <row r="22598" spans="23:31">
      <c r="W22598" s="50"/>
      <c r="AA22598" s="50"/>
      <c r="AE22598" s="50"/>
    </row>
    <row r="22599" spans="23:31">
      <c r="W22599" s="50"/>
      <c r="AA22599" s="50"/>
      <c r="AE22599" s="50"/>
    </row>
    <row r="22600" spans="23:31">
      <c r="W22600" s="50"/>
      <c r="AA22600" s="50"/>
      <c r="AE22600" s="50"/>
    </row>
    <row r="22601" spans="23:31">
      <c r="W22601" s="50"/>
      <c r="AA22601" s="50"/>
      <c r="AE22601" s="50"/>
    </row>
    <row r="22602" spans="23:31">
      <c r="W22602" s="50"/>
      <c r="AA22602" s="50"/>
      <c r="AE22602" s="50"/>
    </row>
    <row r="22603" spans="23:31">
      <c r="W22603" s="50"/>
      <c r="AA22603" s="50"/>
      <c r="AE22603" s="50"/>
    </row>
    <row r="22604" spans="23:31">
      <c r="W22604" s="50"/>
      <c r="AA22604" s="50"/>
      <c r="AE22604" s="50"/>
    </row>
    <row r="22605" spans="23:31">
      <c r="W22605" s="50"/>
      <c r="AA22605" s="50"/>
      <c r="AE22605" s="50"/>
    </row>
    <row r="22606" spans="23:31">
      <c r="W22606" s="50"/>
      <c r="AA22606" s="50"/>
      <c r="AE22606" s="50"/>
    </row>
    <row r="22607" spans="23:31">
      <c r="W22607" s="50"/>
      <c r="AA22607" s="50"/>
      <c r="AE22607" s="50"/>
    </row>
    <row r="22608" spans="23:31">
      <c r="W22608" s="50"/>
      <c r="AA22608" s="50"/>
      <c r="AE22608" s="50"/>
    </row>
    <row r="22609" spans="23:31">
      <c r="W22609" s="50"/>
      <c r="AA22609" s="50"/>
      <c r="AE22609" s="50"/>
    </row>
    <row r="22610" spans="23:31">
      <c r="W22610" s="50"/>
      <c r="AA22610" s="50"/>
      <c r="AE22610" s="50"/>
    </row>
    <row r="22611" spans="23:31">
      <c r="W22611" s="50"/>
      <c r="AA22611" s="50"/>
      <c r="AE22611" s="50"/>
    </row>
    <row r="22612" spans="23:31">
      <c r="W22612" s="50"/>
      <c r="AA22612" s="50"/>
      <c r="AE22612" s="50"/>
    </row>
    <row r="22613" spans="23:31">
      <c r="W22613" s="50"/>
      <c r="AA22613" s="50"/>
      <c r="AE22613" s="50"/>
    </row>
    <row r="22614" spans="23:31">
      <c r="W22614" s="50"/>
      <c r="AA22614" s="50"/>
      <c r="AE22614" s="50"/>
    </row>
    <row r="22615" spans="23:31">
      <c r="W22615" s="50"/>
      <c r="AA22615" s="50"/>
      <c r="AE22615" s="50"/>
    </row>
    <row r="22616" spans="23:31">
      <c r="W22616" s="50"/>
      <c r="AA22616" s="50"/>
      <c r="AE22616" s="50"/>
    </row>
    <row r="22617" spans="23:31">
      <c r="W22617" s="50"/>
      <c r="AA22617" s="50"/>
      <c r="AE22617" s="50"/>
    </row>
    <row r="22618" spans="23:31">
      <c r="W22618" s="50"/>
      <c r="AA22618" s="50"/>
      <c r="AE22618" s="50"/>
    </row>
    <row r="22619" spans="23:31">
      <c r="W22619" s="50"/>
      <c r="AA22619" s="50"/>
      <c r="AE22619" s="50"/>
    </row>
    <row r="22620" spans="23:31">
      <c r="W22620" s="50"/>
      <c r="AA22620" s="50"/>
      <c r="AE22620" s="50"/>
    </row>
    <row r="22621" spans="23:31">
      <c r="W22621" s="50"/>
      <c r="AA22621" s="50"/>
      <c r="AE22621" s="50"/>
    </row>
    <row r="22622" spans="23:31">
      <c r="W22622" s="50"/>
      <c r="AA22622" s="50"/>
      <c r="AE22622" s="50"/>
    </row>
    <row r="22623" spans="23:31">
      <c r="W22623" s="50"/>
      <c r="AA22623" s="50"/>
      <c r="AE22623" s="50"/>
    </row>
    <row r="22624" spans="23:31">
      <c r="W22624" s="50"/>
      <c r="AA22624" s="50"/>
      <c r="AE22624" s="50"/>
    </row>
    <row r="22625" spans="23:31">
      <c r="W22625" s="50"/>
      <c r="AA22625" s="50"/>
      <c r="AE22625" s="50"/>
    </row>
    <row r="22626" spans="23:31">
      <c r="W22626" s="50"/>
      <c r="AA22626" s="50"/>
      <c r="AE22626" s="50"/>
    </row>
    <row r="22627" spans="23:31">
      <c r="W22627" s="50"/>
      <c r="AA22627" s="50"/>
      <c r="AE22627" s="50"/>
    </row>
    <row r="22628" spans="23:31">
      <c r="W22628" s="50"/>
      <c r="AA22628" s="50"/>
      <c r="AE22628" s="50"/>
    </row>
    <row r="22629" spans="23:31">
      <c r="W22629" s="50"/>
      <c r="AA22629" s="50"/>
      <c r="AE22629" s="50"/>
    </row>
    <row r="22630" spans="23:31">
      <c r="W22630" s="50"/>
      <c r="AA22630" s="50"/>
      <c r="AE22630" s="50"/>
    </row>
    <row r="22631" spans="23:31">
      <c r="W22631" s="50"/>
      <c r="AA22631" s="50"/>
      <c r="AE22631" s="50"/>
    </row>
    <row r="22632" spans="23:31">
      <c r="W22632" s="50"/>
      <c r="AA22632" s="50"/>
      <c r="AE22632" s="50"/>
    </row>
    <row r="22633" spans="23:31">
      <c r="W22633" s="50"/>
      <c r="AA22633" s="50"/>
      <c r="AE22633" s="50"/>
    </row>
    <row r="22634" spans="23:31">
      <c r="W22634" s="50"/>
      <c r="AA22634" s="50"/>
      <c r="AE22634" s="50"/>
    </row>
    <row r="22635" spans="23:31">
      <c r="W22635" s="50"/>
      <c r="AA22635" s="50"/>
      <c r="AE22635" s="50"/>
    </row>
    <row r="22636" spans="23:31">
      <c r="W22636" s="50"/>
      <c r="AA22636" s="50"/>
      <c r="AE22636" s="50"/>
    </row>
    <row r="22637" spans="23:31">
      <c r="W22637" s="50"/>
      <c r="AA22637" s="50"/>
      <c r="AE22637" s="50"/>
    </row>
    <row r="22638" spans="23:31">
      <c r="W22638" s="50"/>
      <c r="AA22638" s="50"/>
      <c r="AE22638" s="50"/>
    </row>
    <row r="22639" spans="23:31">
      <c r="W22639" s="50"/>
      <c r="AA22639" s="50"/>
      <c r="AE22639" s="50"/>
    </row>
    <row r="22640" spans="23:31">
      <c r="W22640" s="50"/>
      <c r="AA22640" s="50"/>
      <c r="AE22640" s="50"/>
    </row>
    <row r="22641" spans="23:31">
      <c r="W22641" s="50"/>
      <c r="AA22641" s="50"/>
      <c r="AE22641" s="50"/>
    </row>
    <row r="22642" spans="23:31">
      <c r="W22642" s="50"/>
      <c r="AA22642" s="50"/>
      <c r="AE22642" s="50"/>
    </row>
    <row r="22643" spans="23:31">
      <c r="W22643" s="50"/>
      <c r="AA22643" s="50"/>
      <c r="AE22643" s="50"/>
    </row>
    <row r="22644" spans="23:31">
      <c r="W22644" s="50"/>
      <c r="AA22644" s="50"/>
      <c r="AE22644" s="50"/>
    </row>
    <row r="22645" spans="23:31">
      <c r="W22645" s="50"/>
      <c r="AA22645" s="50"/>
      <c r="AE22645" s="50"/>
    </row>
    <row r="22646" spans="23:31">
      <c r="W22646" s="50"/>
      <c r="AA22646" s="50"/>
      <c r="AE22646" s="50"/>
    </row>
    <row r="22647" spans="23:31">
      <c r="W22647" s="50"/>
      <c r="AA22647" s="50"/>
      <c r="AE22647" s="50"/>
    </row>
    <row r="22648" spans="23:31">
      <c r="W22648" s="50"/>
      <c r="AA22648" s="50"/>
      <c r="AE22648" s="50"/>
    </row>
    <row r="22649" spans="23:31">
      <c r="W22649" s="50"/>
      <c r="AA22649" s="50"/>
      <c r="AE22649" s="50"/>
    </row>
    <row r="22650" spans="23:31">
      <c r="W22650" s="50"/>
      <c r="AA22650" s="50"/>
      <c r="AE22650" s="50"/>
    </row>
    <row r="22651" spans="23:31">
      <c r="W22651" s="50"/>
      <c r="AA22651" s="50"/>
      <c r="AE22651" s="50"/>
    </row>
    <row r="22652" spans="23:31">
      <c r="W22652" s="50"/>
      <c r="AA22652" s="50"/>
      <c r="AE22652" s="50"/>
    </row>
    <row r="22653" spans="23:31">
      <c r="W22653" s="50"/>
      <c r="AA22653" s="50"/>
      <c r="AE22653" s="50"/>
    </row>
    <row r="22654" spans="23:31">
      <c r="W22654" s="50"/>
      <c r="AA22654" s="50"/>
      <c r="AE22654" s="50"/>
    </row>
    <row r="22655" spans="23:31">
      <c r="W22655" s="50"/>
      <c r="AA22655" s="50"/>
      <c r="AE22655" s="50"/>
    </row>
    <row r="22656" spans="23:31">
      <c r="W22656" s="50"/>
      <c r="AA22656" s="50"/>
      <c r="AE22656" s="50"/>
    </row>
    <row r="22657" spans="23:31">
      <c r="W22657" s="50"/>
      <c r="AA22657" s="50"/>
      <c r="AE22657" s="50"/>
    </row>
    <row r="22658" spans="23:31">
      <c r="W22658" s="50"/>
      <c r="AA22658" s="50"/>
      <c r="AE22658" s="50"/>
    </row>
    <row r="22659" spans="23:31">
      <c r="W22659" s="50"/>
      <c r="AA22659" s="50"/>
      <c r="AE22659" s="50"/>
    </row>
    <row r="22660" spans="23:31">
      <c r="W22660" s="50"/>
      <c r="AA22660" s="50"/>
      <c r="AE22660" s="50"/>
    </row>
    <row r="22661" spans="23:31">
      <c r="W22661" s="50"/>
      <c r="AA22661" s="50"/>
      <c r="AE22661" s="50"/>
    </row>
    <row r="22662" spans="23:31">
      <c r="W22662" s="50"/>
      <c r="AA22662" s="50"/>
      <c r="AE22662" s="50"/>
    </row>
    <row r="22663" spans="23:31">
      <c r="W22663" s="50"/>
      <c r="AA22663" s="50"/>
      <c r="AE22663" s="50"/>
    </row>
    <row r="22664" spans="23:31">
      <c r="W22664" s="50"/>
      <c r="AA22664" s="50"/>
      <c r="AE22664" s="50"/>
    </row>
    <row r="22665" spans="23:31">
      <c r="W22665" s="50"/>
      <c r="AA22665" s="50"/>
      <c r="AE22665" s="50"/>
    </row>
    <row r="22666" spans="23:31">
      <c r="W22666" s="50"/>
      <c r="AA22666" s="50"/>
      <c r="AE22666" s="50"/>
    </row>
    <row r="22667" spans="23:31">
      <c r="W22667" s="50"/>
      <c r="AA22667" s="50"/>
      <c r="AE22667" s="50"/>
    </row>
    <row r="22668" spans="23:31">
      <c r="W22668" s="50"/>
      <c r="AA22668" s="50"/>
      <c r="AE22668" s="50"/>
    </row>
    <row r="22669" spans="23:31">
      <c r="W22669" s="50"/>
      <c r="AA22669" s="50"/>
      <c r="AE22669" s="50"/>
    </row>
    <row r="22670" spans="23:31">
      <c r="W22670" s="50"/>
      <c r="AA22670" s="50"/>
      <c r="AE22670" s="50"/>
    </row>
    <row r="22671" spans="23:31">
      <c r="W22671" s="50"/>
      <c r="AA22671" s="50"/>
      <c r="AE22671" s="50"/>
    </row>
    <row r="22672" spans="23:31">
      <c r="W22672" s="50"/>
      <c r="AA22672" s="50"/>
      <c r="AE22672" s="50"/>
    </row>
    <row r="22673" spans="23:31">
      <c r="W22673" s="50"/>
      <c r="AA22673" s="50"/>
      <c r="AE22673" s="50"/>
    </row>
    <row r="22674" spans="23:31">
      <c r="W22674" s="50"/>
      <c r="AA22674" s="50"/>
      <c r="AE22674" s="50"/>
    </row>
    <row r="22675" spans="23:31">
      <c r="W22675" s="50"/>
      <c r="AA22675" s="50"/>
      <c r="AE22675" s="50"/>
    </row>
    <row r="22676" spans="23:31">
      <c r="W22676" s="50"/>
      <c r="AA22676" s="50"/>
      <c r="AE22676" s="50"/>
    </row>
    <row r="22677" spans="23:31">
      <c r="W22677" s="50"/>
      <c r="AA22677" s="50"/>
      <c r="AE22677" s="50"/>
    </row>
    <row r="22678" spans="23:31">
      <c r="W22678" s="50"/>
      <c r="AA22678" s="50"/>
      <c r="AE22678" s="50"/>
    </row>
    <row r="22679" spans="23:31">
      <c r="W22679" s="50"/>
      <c r="AA22679" s="50"/>
      <c r="AE22679" s="50"/>
    </row>
    <row r="22680" spans="23:31">
      <c r="W22680" s="50"/>
      <c r="AA22680" s="50"/>
      <c r="AE22680" s="50"/>
    </row>
    <row r="22681" spans="23:31">
      <c r="W22681" s="50"/>
      <c r="AA22681" s="50"/>
      <c r="AE22681" s="50"/>
    </row>
    <row r="22682" spans="23:31">
      <c r="W22682" s="50"/>
      <c r="AA22682" s="50"/>
      <c r="AE22682" s="50"/>
    </row>
    <row r="22683" spans="23:31">
      <c r="W22683" s="50"/>
      <c r="AA22683" s="50"/>
      <c r="AE22683" s="50"/>
    </row>
    <row r="22684" spans="23:31">
      <c r="W22684" s="50"/>
      <c r="AA22684" s="50"/>
      <c r="AE22684" s="50"/>
    </row>
    <row r="22685" spans="23:31">
      <c r="W22685" s="50"/>
      <c r="AA22685" s="50"/>
      <c r="AE22685" s="50"/>
    </row>
    <row r="22686" spans="23:31">
      <c r="W22686" s="50"/>
      <c r="AA22686" s="50"/>
      <c r="AE22686" s="50"/>
    </row>
    <row r="22687" spans="23:31">
      <c r="W22687" s="50"/>
      <c r="AA22687" s="50"/>
      <c r="AE22687" s="50"/>
    </row>
    <row r="22688" spans="23:31">
      <c r="W22688" s="50"/>
      <c r="AA22688" s="50"/>
      <c r="AE22688" s="50"/>
    </row>
    <row r="22689" spans="23:31">
      <c r="W22689" s="50"/>
      <c r="AA22689" s="50"/>
      <c r="AE22689" s="50"/>
    </row>
    <row r="22690" spans="23:31">
      <c r="W22690" s="50"/>
      <c r="AA22690" s="50"/>
      <c r="AE22690" s="50"/>
    </row>
    <row r="22691" spans="23:31">
      <c r="W22691" s="50"/>
      <c r="AA22691" s="50"/>
      <c r="AE22691" s="50"/>
    </row>
    <row r="22692" spans="23:31">
      <c r="W22692" s="50"/>
      <c r="AA22692" s="50"/>
      <c r="AE22692" s="50"/>
    </row>
    <row r="22693" spans="23:31">
      <c r="W22693" s="50"/>
      <c r="AA22693" s="50"/>
      <c r="AE22693" s="50"/>
    </row>
    <row r="22694" spans="23:31">
      <c r="W22694" s="50"/>
      <c r="AA22694" s="50"/>
      <c r="AE22694" s="50"/>
    </row>
    <row r="22695" spans="23:31">
      <c r="W22695" s="50"/>
      <c r="AA22695" s="50"/>
      <c r="AE22695" s="50"/>
    </row>
    <row r="22696" spans="23:31">
      <c r="W22696" s="50"/>
      <c r="AA22696" s="50"/>
      <c r="AE22696" s="50"/>
    </row>
    <row r="22697" spans="23:31">
      <c r="W22697" s="50"/>
      <c r="AA22697" s="50"/>
      <c r="AE22697" s="50"/>
    </row>
    <row r="22698" spans="23:31">
      <c r="W22698" s="50"/>
      <c r="AA22698" s="50"/>
      <c r="AE22698" s="50"/>
    </row>
    <row r="22699" spans="23:31">
      <c r="W22699" s="50"/>
      <c r="AA22699" s="50"/>
      <c r="AE22699" s="50"/>
    </row>
    <row r="22700" spans="23:31">
      <c r="W22700" s="50"/>
      <c r="AA22700" s="50"/>
      <c r="AE22700" s="50"/>
    </row>
    <row r="22701" spans="23:31">
      <c r="W22701" s="50"/>
      <c r="AA22701" s="50"/>
      <c r="AE22701" s="50"/>
    </row>
    <row r="22702" spans="23:31">
      <c r="W22702" s="50"/>
      <c r="AA22702" s="50"/>
      <c r="AE22702" s="50"/>
    </row>
    <row r="22703" spans="23:31">
      <c r="W22703" s="50"/>
      <c r="AA22703" s="50"/>
      <c r="AE22703" s="50"/>
    </row>
    <row r="22704" spans="23:31">
      <c r="W22704" s="50"/>
      <c r="AA22704" s="50"/>
      <c r="AE22704" s="50"/>
    </row>
    <row r="22705" spans="23:31">
      <c r="W22705" s="50"/>
      <c r="AA22705" s="50"/>
      <c r="AE22705" s="50"/>
    </row>
    <row r="22706" spans="23:31">
      <c r="W22706" s="50"/>
      <c r="AA22706" s="50"/>
      <c r="AE22706" s="50"/>
    </row>
    <row r="22707" spans="23:31">
      <c r="W22707" s="50"/>
      <c r="AA22707" s="50"/>
      <c r="AE22707" s="50"/>
    </row>
    <row r="22708" spans="23:31">
      <c r="W22708" s="50"/>
      <c r="AA22708" s="50"/>
      <c r="AE22708" s="50"/>
    </row>
    <row r="22709" spans="23:31">
      <c r="W22709" s="50"/>
      <c r="AA22709" s="50"/>
      <c r="AE22709" s="50"/>
    </row>
    <row r="22710" spans="23:31">
      <c r="W22710" s="50"/>
      <c r="AA22710" s="50"/>
      <c r="AE22710" s="50"/>
    </row>
    <row r="22711" spans="23:31">
      <c r="W22711" s="50"/>
      <c r="AA22711" s="50"/>
      <c r="AE22711" s="50"/>
    </row>
    <row r="22712" spans="23:31">
      <c r="W22712" s="50"/>
      <c r="AA22712" s="50"/>
      <c r="AE22712" s="50"/>
    </row>
    <row r="22713" spans="23:31">
      <c r="W22713" s="50"/>
      <c r="AA22713" s="50"/>
      <c r="AE22713" s="50"/>
    </row>
    <row r="22714" spans="23:31">
      <c r="W22714" s="50"/>
      <c r="AA22714" s="50"/>
      <c r="AE22714" s="50"/>
    </row>
    <row r="22715" spans="23:31">
      <c r="W22715" s="50"/>
      <c r="AA22715" s="50"/>
      <c r="AE22715" s="50"/>
    </row>
    <row r="22716" spans="23:31">
      <c r="W22716" s="50"/>
      <c r="AA22716" s="50"/>
      <c r="AE22716" s="50"/>
    </row>
    <row r="22717" spans="23:31">
      <c r="W22717" s="50"/>
      <c r="AA22717" s="50"/>
      <c r="AE22717" s="50"/>
    </row>
    <row r="22718" spans="23:31">
      <c r="W22718" s="50"/>
      <c r="AA22718" s="50"/>
      <c r="AE22718" s="50"/>
    </row>
    <row r="22719" spans="23:31">
      <c r="W22719" s="50"/>
      <c r="AA22719" s="50"/>
      <c r="AE22719" s="50"/>
    </row>
    <row r="22720" spans="23:31">
      <c r="W22720" s="50"/>
      <c r="AA22720" s="50"/>
      <c r="AE22720" s="50"/>
    </row>
    <row r="22721" spans="23:31">
      <c r="W22721" s="50"/>
      <c r="AA22721" s="50"/>
      <c r="AE22721" s="50"/>
    </row>
    <row r="22722" spans="23:31">
      <c r="W22722" s="50"/>
      <c r="AA22722" s="50"/>
      <c r="AE22722" s="50"/>
    </row>
    <row r="22723" spans="23:31">
      <c r="W22723" s="50"/>
      <c r="AA22723" s="50"/>
      <c r="AE22723" s="50"/>
    </row>
    <row r="22724" spans="23:31">
      <c r="W22724" s="50"/>
      <c r="AA22724" s="50"/>
      <c r="AE22724" s="50"/>
    </row>
    <row r="22725" spans="23:31">
      <c r="W22725" s="50"/>
      <c r="AA22725" s="50"/>
      <c r="AE22725" s="50"/>
    </row>
    <row r="22726" spans="23:31">
      <c r="W22726" s="50"/>
      <c r="AA22726" s="50"/>
      <c r="AE22726" s="50"/>
    </row>
    <row r="22727" spans="23:31">
      <c r="W22727" s="50"/>
      <c r="AA22727" s="50"/>
      <c r="AE22727" s="50"/>
    </row>
    <row r="22728" spans="23:31">
      <c r="W22728" s="50"/>
      <c r="AA22728" s="50"/>
      <c r="AE22728" s="50"/>
    </row>
    <row r="22729" spans="23:31">
      <c r="W22729" s="50"/>
      <c r="AA22729" s="50"/>
      <c r="AE22729" s="50"/>
    </row>
    <row r="22730" spans="23:31">
      <c r="W22730" s="50"/>
      <c r="AA22730" s="50"/>
      <c r="AE22730" s="50"/>
    </row>
    <row r="22731" spans="23:31">
      <c r="W22731" s="50"/>
      <c r="AA22731" s="50"/>
      <c r="AE22731" s="50"/>
    </row>
    <row r="22732" spans="23:31">
      <c r="W22732" s="50"/>
      <c r="AA22732" s="50"/>
      <c r="AE22732" s="50"/>
    </row>
    <row r="22733" spans="23:31">
      <c r="W22733" s="50"/>
      <c r="AA22733" s="50"/>
      <c r="AE22733" s="50"/>
    </row>
    <row r="22734" spans="23:31">
      <c r="W22734" s="50"/>
      <c r="AA22734" s="50"/>
      <c r="AE22734" s="50"/>
    </row>
    <row r="22735" spans="23:31">
      <c r="W22735" s="50"/>
      <c r="AA22735" s="50"/>
      <c r="AE22735" s="50"/>
    </row>
    <row r="22736" spans="23:31">
      <c r="W22736" s="50"/>
      <c r="AA22736" s="50"/>
      <c r="AE22736" s="50"/>
    </row>
    <row r="22737" spans="23:31">
      <c r="W22737" s="50"/>
      <c r="AA22737" s="50"/>
      <c r="AE22737" s="50"/>
    </row>
    <row r="22738" spans="23:31">
      <c r="W22738" s="50"/>
      <c r="AA22738" s="50"/>
      <c r="AE22738" s="50"/>
    </row>
    <row r="22739" spans="23:31">
      <c r="W22739" s="50"/>
      <c r="AA22739" s="50"/>
      <c r="AE22739" s="50"/>
    </row>
    <row r="22740" spans="23:31">
      <c r="W22740" s="50"/>
      <c r="AA22740" s="50"/>
      <c r="AE22740" s="50"/>
    </row>
    <row r="22741" spans="23:31">
      <c r="W22741" s="50"/>
      <c r="AA22741" s="50"/>
      <c r="AE22741" s="50"/>
    </row>
    <row r="22742" spans="23:31">
      <c r="W22742" s="50"/>
      <c r="AA22742" s="50"/>
      <c r="AE22742" s="50"/>
    </row>
    <row r="22743" spans="23:31">
      <c r="W22743" s="50"/>
      <c r="AA22743" s="50"/>
      <c r="AE22743" s="50"/>
    </row>
    <row r="22744" spans="23:31">
      <c r="W22744" s="50"/>
      <c r="AA22744" s="50"/>
      <c r="AE22744" s="50"/>
    </row>
    <row r="22745" spans="23:31">
      <c r="W22745" s="50"/>
      <c r="AA22745" s="50"/>
      <c r="AE22745" s="50"/>
    </row>
    <row r="22746" spans="23:31">
      <c r="W22746" s="50"/>
      <c r="AA22746" s="50"/>
      <c r="AE22746" s="50"/>
    </row>
    <row r="22747" spans="23:31">
      <c r="W22747" s="50"/>
      <c r="AA22747" s="50"/>
      <c r="AE22747" s="50"/>
    </row>
    <row r="22748" spans="23:31">
      <c r="W22748" s="50"/>
      <c r="AA22748" s="50"/>
      <c r="AE22748" s="50"/>
    </row>
    <row r="22749" spans="23:31">
      <c r="W22749" s="50"/>
      <c r="AA22749" s="50"/>
      <c r="AE22749" s="50"/>
    </row>
    <row r="22750" spans="23:31">
      <c r="W22750" s="50"/>
      <c r="AA22750" s="50"/>
      <c r="AE22750" s="50"/>
    </row>
    <row r="22751" spans="23:31">
      <c r="W22751" s="50"/>
      <c r="AA22751" s="50"/>
      <c r="AE22751" s="50"/>
    </row>
    <row r="22752" spans="23:31">
      <c r="W22752" s="50"/>
      <c r="AA22752" s="50"/>
      <c r="AE22752" s="50"/>
    </row>
    <row r="22753" spans="23:31">
      <c r="W22753" s="50"/>
      <c r="AA22753" s="50"/>
      <c r="AE22753" s="50"/>
    </row>
    <row r="22754" spans="23:31">
      <c r="W22754" s="50"/>
      <c r="AA22754" s="50"/>
      <c r="AE22754" s="50"/>
    </row>
    <row r="22755" spans="23:31">
      <c r="W22755" s="50"/>
      <c r="AA22755" s="50"/>
      <c r="AE22755" s="50"/>
    </row>
    <row r="22756" spans="23:31">
      <c r="W22756" s="50"/>
      <c r="AA22756" s="50"/>
      <c r="AE22756" s="50"/>
    </row>
    <row r="22757" spans="23:31">
      <c r="W22757" s="50"/>
      <c r="AA22757" s="50"/>
      <c r="AE22757" s="50"/>
    </row>
    <row r="22758" spans="23:31">
      <c r="W22758" s="50"/>
      <c r="AA22758" s="50"/>
      <c r="AE22758" s="50"/>
    </row>
    <row r="22759" spans="23:31">
      <c r="W22759" s="50"/>
      <c r="AA22759" s="50"/>
      <c r="AE22759" s="50"/>
    </row>
    <row r="22760" spans="23:31">
      <c r="W22760" s="50"/>
      <c r="AA22760" s="50"/>
      <c r="AE22760" s="50"/>
    </row>
    <row r="22761" spans="23:31">
      <c r="W22761" s="50"/>
      <c r="AA22761" s="50"/>
      <c r="AE22761" s="50"/>
    </row>
    <row r="22762" spans="23:31">
      <c r="W22762" s="50"/>
      <c r="AA22762" s="50"/>
      <c r="AE22762" s="50"/>
    </row>
    <row r="22763" spans="23:31">
      <c r="W22763" s="50"/>
      <c r="AA22763" s="50"/>
      <c r="AE22763" s="50"/>
    </row>
    <row r="22764" spans="23:31">
      <c r="W22764" s="50"/>
      <c r="AA22764" s="50"/>
      <c r="AE22764" s="50"/>
    </row>
    <row r="22765" spans="23:31">
      <c r="W22765" s="50"/>
      <c r="AA22765" s="50"/>
      <c r="AE22765" s="50"/>
    </row>
    <row r="22766" spans="23:31">
      <c r="W22766" s="50"/>
      <c r="AA22766" s="50"/>
      <c r="AE22766" s="50"/>
    </row>
    <row r="22767" spans="23:31">
      <c r="W22767" s="50"/>
      <c r="AA22767" s="50"/>
      <c r="AE22767" s="50"/>
    </row>
    <row r="22768" spans="23:31">
      <c r="W22768" s="50"/>
      <c r="AA22768" s="50"/>
      <c r="AE22768" s="50"/>
    </row>
    <row r="22769" spans="23:31">
      <c r="W22769" s="50"/>
      <c r="AA22769" s="50"/>
      <c r="AE22769" s="50"/>
    </row>
    <row r="22770" spans="23:31">
      <c r="W22770" s="50"/>
      <c r="AA22770" s="50"/>
      <c r="AE22770" s="50"/>
    </row>
    <row r="22771" spans="23:31">
      <c r="W22771" s="50"/>
      <c r="AA22771" s="50"/>
      <c r="AE22771" s="50"/>
    </row>
    <row r="22772" spans="23:31">
      <c r="W22772" s="50"/>
      <c r="AA22772" s="50"/>
      <c r="AE22772" s="50"/>
    </row>
    <row r="22773" spans="23:31">
      <c r="W22773" s="50"/>
      <c r="AA22773" s="50"/>
      <c r="AE22773" s="50"/>
    </row>
    <row r="22774" spans="23:31">
      <c r="W22774" s="50"/>
      <c r="AA22774" s="50"/>
      <c r="AE22774" s="50"/>
    </row>
    <row r="22775" spans="23:31">
      <c r="W22775" s="50"/>
      <c r="AA22775" s="50"/>
      <c r="AE22775" s="50"/>
    </row>
    <row r="22776" spans="23:31">
      <c r="W22776" s="50"/>
      <c r="AA22776" s="50"/>
      <c r="AE22776" s="50"/>
    </row>
    <row r="22777" spans="23:31">
      <c r="W22777" s="50"/>
      <c r="AA22777" s="50"/>
      <c r="AE22777" s="50"/>
    </row>
    <row r="22778" spans="23:31">
      <c r="W22778" s="50"/>
      <c r="AA22778" s="50"/>
      <c r="AE22778" s="50"/>
    </row>
    <row r="22779" spans="23:31">
      <c r="W22779" s="50"/>
      <c r="AA22779" s="50"/>
      <c r="AE22779" s="50"/>
    </row>
    <row r="22780" spans="23:31">
      <c r="W22780" s="50"/>
      <c r="AA22780" s="50"/>
      <c r="AE22780" s="50"/>
    </row>
    <row r="22781" spans="23:31">
      <c r="W22781" s="50"/>
      <c r="AA22781" s="50"/>
      <c r="AE22781" s="50"/>
    </row>
    <row r="22782" spans="23:31">
      <c r="W22782" s="50"/>
      <c r="AA22782" s="50"/>
      <c r="AE22782" s="50"/>
    </row>
    <row r="22783" spans="23:31">
      <c r="W22783" s="50"/>
      <c r="AA22783" s="50"/>
      <c r="AE22783" s="50"/>
    </row>
    <row r="22784" spans="23:31">
      <c r="W22784" s="50"/>
      <c r="AA22784" s="50"/>
      <c r="AE22784" s="50"/>
    </row>
    <row r="22785" spans="23:31">
      <c r="W22785" s="50"/>
      <c r="AA22785" s="50"/>
      <c r="AE22785" s="50"/>
    </row>
    <row r="22786" spans="23:31">
      <c r="W22786" s="50"/>
      <c r="AA22786" s="50"/>
      <c r="AE22786" s="50"/>
    </row>
    <row r="22787" spans="23:31">
      <c r="W22787" s="50"/>
      <c r="AA22787" s="50"/>
      <c r="AE22787" s="50"/>
    </row>
    <row r="22788" spans="23:31">
      <c r="W22788" s="50"/>
      <c r="AA22788" s="50"/>
      <c r="AE22788" s="50"/>
    </row>
    <row r="22789" spans="23:31">
      <c r="W22789" s="50"/>
      <c r="AA22789" s="50"/>
      <c r="AE22789" s="50"/>
    </row>
    <row r="22790" spans="23:31">
      <c r="W22790" s="50"/>
      <c r="AA22790" s="50"/>
      <c r="AE22790" s="50"/>
    </row>
    <row r="22791" spans="23:31">
      <c r="W22791" s="50"/>
      <c r="AA22791" s="50"/>
      <c r="AE22791" s="50"/>
    </row>
    <row r="22792" spans="23:31">
      <c r="W22792" s="50"/>
      <c r="AA22792" s="50"/>
      <c r="AE22792" s="50"/>
    </row>
    <row r="22793" spans="23:31">
      <c r="W22793" s="50"/>
      <c r="AA22793" s="50"/>
      <c r="AE22793" s="50"/>
    </row>
    <row r="22794" spans="23:31">
      <c r="W22794" s="50"/>
      <c r="AA22794" s="50"/>
      <c r="AE22794" s="50"/>
    </row>
    <row r="22795" spans="23:31">
      <c r="W22795" s="50"/>
      <c r="AA22795" s="50"/>
      <c r="AE22795" s="50"/>
    </row>
    <row r="22796" spans="23:31">
      <c r="W22796" s="50"/>
      <c r="AA22796" s="50"/>
      <c r="AE22796" s="50"/>
    </row>
    <row r="22797" spans="23:31">
      <c r="W22797" s="50"/>
      <c r="AA22797" s="50"/>
      <c r="AE22797" s="50"/>
    </row>
    <row r="22798" spans="23:31">
      <c r="W22798" s="50"/>
      <c r="AA22798" s="50"/>
      <c r="AE22798" s="50"/>
    </row>
    <row r="22799" spans="23:31">
      <c r="W22799" s="50"/>
      <c r="AA22799" s="50"/>
      <c r="AE22799" s="50"/>
    </row>
    <row r="22800" spans="23:31">
      <c r="W22800" s="50"/>
      <c r="AA22800" s="50"/>
      <c r="AE22800" s="50"/>
    </row>
    <row r="22801" spans="23:31">
      <c r="W22801" s="50"/>
      <c r="AA22801" s="50"/>
      <c r="AE22801" s="50"/>
    </row>
    <row r="22802" spans="23:31">
      <c r="W22802" s="50"/>
      <c r="AA22802" s="50"/>
      <c r="AE22802" s="50"/>
    </row>
    <row r="22803" spans="23:31">
      <c r="W22803" s="50"/>
      <c r="AA22803" s="50"/>
      <c r="AE22803" s="50"/>
    </row>
    <row r="22804" spans="23:31">
      <c r="W22804" s="50"/>
      <c r="AA22804" s="50"/>
      <c r="AE22804" s="50"/>
    </row>
    <row r="22805" spans="23:31">
      <c r="W22805" s="50"/>
      <c r="AA22805" s="50"/>
      <c r="AE22805" s="50"/>
    </row>
    <row r="22806" spans="23:31">
      <c r="W22806" s="50"/>
      <c r="AA22806" s="50"/>
      <c r="AE22806" s="50"/>
    </row>
    <row r="22807" spans="23:31">
      <c r="W22807" s="50"/>
      <c r="AA22807" s="50"/>
      <c r="AE22807" s="50"/>
    </row>
    <row r="22808" spans="23:31">
      <c r="W22808" s="50"/>
      <c r="AA22808" s="50"/>
      <c r="AE22808" s="50"/>
    </row>
    <row r="22809" spans="23:31">
      <c r="W22809" s="50"/>
      <c r="AA22809" s="50"/>
      <c r="AE22809" s="50"/>
    </row>
    <row r="22810" spans="23:31">
      <c r="W22810" s="50"/>
      <c r="AA22810" s="50"/>
      <c r="AE22810" s="50"/>
    </row>
    <row r="22811" spans="23:31">
      <c r="W22811" s="50"/>
      <c r="AA22811" s="50"/>
      <c r="AE22811" s="50"/>
    </row>
    <row r="22812" spans="23:31">
      <c r="W22812" s="50"/>
      <c r="AA22812" s="50"/>
      <c r="AE22812" s="50"/>
    </row>
    <row r="22813" spans="23:31">
      <c r="W22813" s="50"/>
      <c r="AA22813" s="50"/>
      <c r="AE22813" s="50"/>
    </row>
    <row r="22814" spans="23:31">
      <c r="W22814" s="50"/>
      <c r="AA22814" s="50"/>
      <c r="AE22814" s="50"/>
    </row>
    <row r="22815" spans="23:31">
      <c r="W22815" s="50"/>
      <c r="AA22815" s="50"/>
      <c r="AE22815" s="50"/>
    </row>
    <row r="22816" spans="23:31">
      <c r="W22816" s="50"/>
      <c r="AA22816" s="50"/>
      <c r="AE22816" s="50"/>
    </row>
    <row r="22817" spans="23:31">
      <c r="W22817" s="50"/>
      <c r="AA22817" s="50"/>
      <c r="AE22817" s="50"/>
    </row>
    <row r="22818" spans="23:31">
      <c r="W22818" s="50"/>
      <c r="AA22818" s="50"/>
      <c r="AE22818" s="50"/>
    </row>
    <row r="22819" spans="23:31">
      <c r="W22819" s="50"/>
      <c r="AA22819" s="50"/>
      <c r="AE22819" s="50"/>
    </row>
    <row r="22820" spans="23:31">
      <c r="W22820" s="50"/>
      <c r="AA22820" s="50"/>
      <c r="AE22820" s="50"/>
    </row>
    <row r="22821" spans="23:31">
      <c r="W22821" s="50"/>
      <c r="AA22821" s="50"/>
      <c r="AE22821" s="50"/>
    </row>
    <row r="22822" spans="23:31">
      <c r="W22822" s="50"/>
      <c r="AA22822" s="50"/>
      <c r="AE22822" s="50"/>
    </row>
    <row r="22823" spans="23:31">
      <c r="W22823" s="50"/>
      <c r="AA22823" s="50"/>
      <c r="AE22823" s="50"/>
    </row>
    <row r="22824" spans="23:31">
      <c r="W22824" s="50"/>
      <c r="AA22824" s="50"/>
      <c r="AE22824" s="50"/>
    </row>
    <row r="22825" spans="23:31">
      <c r="W22825" s="50"/>
      <c r="AA22825" s="50"/>
      <c r="AE22825" s="50"/>
    </row>
    <row r="22826" spans="23:31">
      <c r="W22826" s="50"/>
      <c r="AA22826" s="50"/>
      <c r="AE22826" s="50"/>
    </row>
    <row r="22827" spans="23:31">
      <c r="W22827" s="50"/>
      <c r="AA22827" s="50"/>
      <c r="AE22827" s="50"/>
    </row>
    <row r="22828" spans="23:31">
      <c r="W22828" s="50"/>
      <c r="AA22828" s="50"/>
      <c r="AE22828" s="50"/>
    </row>
    <row r="22829" spans="23:31">
      <c r="W22829" s="50"/>
      <c r="AA22829" s="50"/>
      <c r="AE22829" s="50"/>
    </row>
    <row r="22830" spans="23:31">
      <c r="W22830" s="50"/>
      <c r="AA22830" s="50"/>
      <c r="AE22830" s="50"/>
    </row>
    <row r="22831" spans="23:31">
      <c r="W22831" s="50"/>
      <c r="AA22831" s="50"/>
      <c r="AE22831" s="50"/>
    </row>
    <row r="22832" spans="23:31">
      <c r="W22832" s="50"/>
      <c r="AA22832" s="50"/>
      <c r="AE22832" s="50"/>
    </row>
    <row r="22833" spans="23:31">
      <c r="W22833" s="50"/>
      <c r="AA22833" s="50"/>
      <c r="AE22833" s="50"/>
    </row>
    <row r="22834" spans="23:31">
      <c r="W22834" s="50"/>
      <c r="AA22834" s="50"/>
      <c r="AE22834" s="50"/>
    </row>
    <row r="22835" spans="23:31">
      <c r="W22835" s="50"/>
      <c r="AA22835" s="50"/>
      <c r="AE22835" s="50"/>
    </row>
    <row r="22836" spans="23:31">
      <c r="W22836" s="50"/>
      <c r="AA22836" s="50"/>
      <c r="AE22836" s="50"/>
    </row>
    <row r="22837" spans="23:31">
      <c r="W22837" s="50"/>
      <c r="AA22837" s="50"/>
      <c r="AE22837" s="50"/>
    </row>
    <row r="22838" spans="23:31">
      <c r="W22838" s="50"/>
      <c r="AA22838" s="50"/>
      <c r="AE22838" s="50"/>
    </row>
    <row r="22839" spans="23:31">
      <c r="W22839" s="50"/>
      <c r="AA22839" s="50"/>
      <c r="AE22839" s="50"/>
    </row>
    <row r="22840" spans="23:31">
      <c r="W22840" s="50"/>
      <c r="AA22840" s="50"/>
      <c r="AE22840" s="50"/>
    </row>
    <row r="22841" spans="23:31">
      <c r="W22841" s="50"/>
      <c r="AA22841" s="50"/>
      <c r="AE22841" s="50"/>
    </row>
    <row r="22842" spans="23:31">
      <c r="W22842" s="50"/>
      <c r="AA22842" s="50"/>
      <c r="AE22842" s="50"/>
    </row>
    <row r="22843" spans="23:31">
      <c r="W22843" s="50"/>
      <c r="AA22843" s="50"/>
      <c r="AE22843" s="50"/>
    </row>
    <row r="22844" spans="23:31">
      <c r="W22844" s="50"/>
      <c r="AA22844" s="50"/>
      <c r="AE22844" s="50"/>
    </row>
    <row r="22845" spans="23:31">
      <c r="W22845" s="50"/>
      <c r="AA22845" s="50"/>
      <c r="AE22845" s="50"/>
    </row>
    <row r="22846" spans="23:31">
      <c r="W22846" s="50"/>
      <c r="AA22846" s="50"/>
      <c r="AE22846" s="50"/>
    </row>
    <row r="22847" spans="23:31">
      <c r="W22847" s="50"/>
      <c r="AA22847" s="50"/>
      <c r="AE22847" s="50"/>
    </row>
    <row r="22848" spans="23:31">
      <c r="W22848" s="50"/>
      <c r="AA22848" s="50"/>
      <c r="AE22848" s="50"/>
    </row>
    <row r="22849" spans="23:31">
      <c r="W22849" s="50"/>
      <c r="AA22849" s="50"/>
      <c r="AE22849" s="50"/>
    </row>
    <row r="22850" spans="23:31">
      <c r="W22850" s="50"/>
      <c r="AA22850" s="50"/>
      <c r="AE22850" s="50"/>
    </row>
    <row r="22851" spans="23:31">
      <c r="W22851" s="50"/>
      <c r="AA22851" s="50"/>
      <c r="AE22851" s="50"/>
    </row>
    <row r="22852" spans="23:31">
      <c r="W22852" s="50"/>
      <c r="AA22852" s="50"/>
      <c r="AE22852" s="50"/>
    </row>
    <row r="22853" spans="23:31">
      <c r="W22853" s="50"/>
      <c r="AA22853" s="50"/>
      <c r="AE22853" s="50"/>
    </row>
    <row r="22854" spans="23:31">
      <c r="W22854" s="50"/>
      <c r="AA22854" s="50"/>
      <c r="AE22854" s="50"/>
    </row>
    <row r="22855" spans="23:31">
      <c r="W22855" s="50"/>
      <c r="AA22855" s="50"/>
      <c r="AE22855" s="50"/>
    </row>
    <row r="22856" spans="23:31">
      <c r="W22856" s="50"/>
      <c r="AA22856" s="50"/>
      <c r="AE22856" s="50"/>
    </row>
    <row r="22857" spans="23:31">
      <c r="W22857" s="50"/>
      <c r="AA22857" s="50"/>
      <c r="AE22857" s="50"/>
    </row>
    <row r="22858" spans="23:31">
      <c r="W22858" s="50"/>
      <c r="AA22858" s="50"/>
      <c r="AE22858" s="50"/>
    </row>
    <row r="22859" spans="23:31">
      <c r="W22859" s="50"/>
      <c r="AA22859" s="50"/>
      <c r="AE22859" s="50"/>
    </row>
    <row r="22860" spans="23:31">
      <c r="W22860" s="50"/>
      <c r="AA22860" s="50"/>
      <c r="AE22860" s="50"/>
    </row>
    <row r="22861" spans="23:31">
      <c r="W22861" s="50"/>
      <c r="AA22861" s="50"/>
      <c r="AE22861" s="50"/>
    </row>
    <row r="22862" spans="23:31">
      <c r="W22862" s="50"/>
      <c r="AA22862" s="50"/>
      <c r="AE22862" s="50"/>
    </row>
    <row r="22863" spans="23:31">
      <c r="W22863" s="50"/>
      <c r="AA22863" s="50"/>
      <c r="AE22863" s="50"/>
    </row>
    <row r="22864" spans="23:31">
      <c r="W22864" s="50"/>
      <c r="AA22864" s="50"/>
      <c r="AE22864" s="50"/>
    </row>
    <row r="22865" spans="23:31">
      <c r="W22865" s="50"/>
      <c r="AA22865" s="50"/>
      <c r="AE22865" s="50"/>
    </row>
    <row r="22866" spans="23:31">
      <c r="W22866" s="50"/>
      <c r="AA22866" s="50"/>
      <c r="AE22866" s="50"/>
    </row>
    <row r="22867" spans="23:31">
      <c r="W22867" s="50"/>
      <c r="AA22867" s="50"/>
      <c r="AE22867" s="50"/>
    </row>
    <row r="22868" spans="23:31">
      <c r="W22868" s="50"/>
      <c r="AA22868" s="50"/>
      <c r="AE22868" s="50"/>
    </row>
    <row r="22869" spans="23:31">
      <c r="W22869" s="50"/>
      <c r="AA22869" s="50"/>
      <c r="AE22869" s="50"/>
    </row>
    <row r="22870" spans="23:31">
      <c r="W22870" s="50"/>
      <c r="AA22870" s="50"/>
      <c r="AE22870" s="50"/>
    </row>
    <row r="22871" spans="23:31">
      <c r="W22871" s="50"/>
      <c r="AA22871" s="50"/>
      <c r="AE22871" s="50"/>
    </row>
    <row r="22872" spans="23:31">
      <c r="W22872" s="50"/>
      <c r="AA22872" s="50"/>
      <c r="AE22872" s="50"/>
    </row>
    <row r="22873" spans="23:31">
      <c r="W22873" s="50"/>
      <c r="AA22873" s="50"/>
      <c r="AE22873" s="50"/>
    </row>
    <row r="22874" spans="23:31">
      <c r="W22874" s="50"/>
      <c r="AA22874" s="50"/>
      <c r="AE22874" s="50"/>
    </row>
    <row r="22875" spans="23:31">
      <c r="W22875" s="50"/>
      <c r="AA22875" s="50"/>
      <c r="AE22875" s="50"/>
    </row>
    <row r="22876" spans="23:31">
      <c r="W22876" s="50"/>
      <c r="AA22876" s="50"/>
      <c r="AE22876" s="50"/>
    </row>
    <row r="22877" spans="23:31">
      <c r="W22877" s="50"/>
      <c r="AA22877" s="50"/>
      <c r="AE22877" s="50"/>
    </row>
    <row r="22878" spans="23:31">
      <c r="W22878" s="50"/>
      <c r="AA22878" s="50"/>
      <c r="AE22878" s="50"/>
    </row>
    <row r="22879" spans="23:31">
      <c r="W22879" s="50"/>
      <c r="AA22879" s="50"/>
      <c r="AE22879" s="50"/>
    </row>
    <row r="22880" spans="23:31">
      <c r="W22880" s="50"/>
      <c r="AA22880" s="50"/>
      <c r="AE22880" s="50"/>
    </row>
    <row r="22881" spans="23:31">
      <c r="W22881" s="50"/>
      <c r="AA22881" s="50"/>
      <c r="AE22881" s="50"/>
    </row>
    <row r="22882" spans="23:31">
      <c r="W22882" s="50"/>
      <c r="AA22882" s="50"/>
      <c r="AE22882" s="50"/>
    </row>
    <row r="22883" spans="23:31">
      <c r="W22883" s="50"/>
      <c r="AA22883" s="50"/>
      <c r="AE22883" s="50"/>
    </row>
    <row r="22884" spans="23:31">
      <c r="W22884" s="50"/>
      <c r="AA22884" s="50"/>
      <c r="AE22884" s="50"/>
    </row>
    <row r="22885" spans="23:31">
      <c r="W22885" s="50"/>
      <c r="AA22885" s="50"/>
      <c r="AE22885" s="50"/>
    </row>
    <row r="22886" spans="23:31">
      <c r="W22886" s="50"/>
      <c r="AA22886" s="50"/>
      <c r="AE22886" s="50"/>
    </row>
    <row r="22887" spans="23:31">
      <c r="W22887" s="50"/>
      <c r="AA22887" s="50"/>
      <c r="AE22887" s="50"/>
    </row>
    <row r="22888" spans="23:31">
      <c r="W22888" s="50"/>
      <c r="AA22888" s="50"/>
      <c r="AE22888" s="50"/>
    </row>
    <row r="22889" spans="23:31">
      <c r="W22889" s="50"/>
      <c r="AA22889" s="50"/>
      <c r="AE22889" s="50"/>
    </row>
    <row r="22890" spans="23:31">
      <c r="W22890" s="50"/>
      <c r="AA22890" s="50"/>
      <c r="AE22890" s="50"/>
    </row>
    <row r="22891" spans="23:31">
      <c r="W22891" s="50"/>
      <c r="AA22891" s="50"/>
      <c r="AE22891" s="50"/>
    </row>
    <row r="22892" spans="23:31">
      <c r="W22892" s="50"/>
      <c r="AA22892" s="50"/>
      <c r="AE22892" s="50"/>
    </row>
    <row r="22893" spans="23:31">
      <c r="W22893" s="50"/>
      <c r="AA22893" s="50"/>
      <c r="AE22893" s="50"/>
    </row>
    <row r="22894" spans="23:31">
      <c r="W22894" s="50"/>
      <c r="AA22894" s="50"/>
      <c r="AE22894" s="50"/>
    </row>
    <row r="22895" spans="23:31">
      <c r="W22895" s="50"/>
      <c r="AA22895" s="50"/>
      <c r="AE22895" s="50"/>
    </row>
    <row r="22896" spans="23:31">
      <c r="W22896" s="50"/>
      <c r="AA22896" s="50"/>
      <c r="AE22896" s="50"/>
    </row>
    <row r="22897" spans="23:31">
      <c r="W22897" s="50"/>
      <c r="AA22897" s="50"/>
      <c r="AE22897" s="50"/>
    </row>
    <row r="22898" spans="23:31">
      <c r="W22898" s="50"/>
      <c r="AA22898" s="50"/>
      <c r="AE22898" s="50"/>
    </row>
    <row r="22899" spans="23:31">
      <c r="W22899" s="50"/>
      <c r="AA22899" s="50"/>
      <c r="AE22899" s="50"/>
    </row>
    <row r="22900" spans="23:31">
      <c r="W22900" s="50"/>
      <c r="AA22900" s="50"/>
      <c r="AE22900" s="50"/>
    </row>
    <row r="22901" spans="23:31">
      <c r="W22901" s="50"/>
      <c r="AA22901" s="50"/>
      <c r="AE22901" s="50"/>
    </row>
    <row r="22902" spans="23:31">
      <c r="W22902" s="50"/>
      <c r="AA22902" s="50"/>
      <c r="AE22902" s="50"/>
    </row>
    <row r="22903" spans="23:31">
      <c r="W22903" s="50"/>
      <c r="AA22903" s="50"/>
      <c r="AE22903" s="50"/>
    </row>
    <row r="22904" spans="23:31">
      <c r="W22904" s="50"/>
      <c r="AA22904" s="50"/>
      <c r="AE22904" s="50"/>
    </row>
    <row r="22905" spans="23:31">
      <c r="W22905" s="50"/>
      <c r="AA22905" s="50"/>
      <c r="AE22905" s="50"/>
    </row>
    <row r="22906" spans="23:31">
      <c r="W22906" s="50"/>
      <c r="AA22906" s="50"/>
      <c r="AE22906" s="50"/>
    </row>
    <row r="22907" spans="23:31">
      <c r="W22907" s="50"/>
      <c r="AA22907" s="50"/>
      <c r="AE22907" s="50"/>
    </row>
    <row r="22908" spans="23:31">
      <c r="W22908" s="50"/>
      <c r="AA22908" s="50"/>
      <c r="AE22908" s="50"/>
    </row>
    <row r="22909" spans="23:31">
      <c r="W22909" s="50"/>
      <c r="AA22909" s="50"/>
      <c r="AE22909" s="50"/>
    </row>
    <row r="22910" spans="23:31">
      <c r="W22910" s="50"/>
      <c r="AA22910" s="50"/>
      <c r="AE22910" s="50"/>
    </row>
    <row r="22911" spans="23:31">
      <c r="W22911" s="50"/>
      <c r="AA22911" s="50"/>
      <c r="AE22911" s="50"/>
    </row>
    <row r="22912" spans="23:31">
      <c r="W22912" s="50"/>
      <c r="AA22912" s="50"/>
      <c r="AE22912" s="50"/>
    </row>
    <row r="22913" spans="23:31">
      <c r="W22913" s="50"/>
      <c r="AA22913" s="50"/>
      <c r="AE22913" s="50"/>
    </row>
    <row r="22914" spans="23:31">
      <c r="W22914" s="50"/>
      <c r="AA22914" s="50"/>
      <c r="AE22914" s="50"/>
    </row>
    <row r="22915" spans="23:31">
      <c r="W22915" s="50"/>
      <c r="AA22915" s="50"/>
      <c r="AE22915" s="50"/>
    </row>
    <row r="22916" spans="23:31">
      <c r="W22916" s="50"/>
      <c r="AA22916" s="50"/>
      <c r="AE22916" s="50"/>
    </row>
    <row r="22917" spans="23:31">
      <c r="W22917" s="50"/>
      <c r="AA22917" s="50"/>
      <c r="AE22917" s="50"/>
    </row>
    <row r="22918" spans="23:31">
      <c r="W22918" s="50"/>
      <c r="AA22918" s="50"/>
      <c r="AE22918" s="50"/>
    </row>
    <row r="22919" spans="23:31">
      <c r="W22919" s="50"/>
      <c r="AA22919" s="50"/>
      <c r="AE22919" s="50"/>
    </row>
    <row r="22920" spans="23:31">
      <c r="W22920" s="50"/>
      <c r="AA22920" s="50"/>
      <c r="AE22920" s="50"/>
    </row>
    <row r="22921" spans="23:31">
      <c r="W22921" s="50"/>
      <c r="AA22921" s="50"/>
      <c r="AE22921" s="50"/>
    </row>
    <row r="22922" spans="23:31">
      <c r="W22922" s="50"/>
      <c r="AA22922" s="50"/>
      <c r="AE22922" s="50"/>
    </row>
    <row r="22923" spans="23:31">
      <c r="W22923" s="50"/>
      <c r="AA22923" s="50"/>
      <c r="AE22923" s="50"/>
    </row>
    <row r="22924" spans="23:31">
      <c r="W22924" s="50"/>
      <c r="AA22924" s="50"/>
      <c r="AE22924" s="50"/>
    </row>
    <row r="22925" spans="23:31">
      <c r="W22925" s="50"/>
      <c r="AA22925" s="50"/>
      <c r="AE22925" s="50"/>
    </row>
    <row r="22926" spans="23:31">
      <c r="W22926" s="50"/>
      <c r="AA22926" s="50"/>
      <c r="AE22926" s="50"/>
    </row>
    <row r="22927" spans="23:31">
      <c r="W22927" s="50"/>
      <c r="AA22927" s="50"/>
      <c r="AE22927" s="50"/>
    </row>
    <row r="22928" spans="23:31">
      <c r="W22928" s="50"/>
      <c r="AA22928" s="50"/>
      <c r="AE22928" s="50"/>
    </row>
    <row r="22929" spans="23:31">
      <c r="W22929" s="50"/>
      <c r="AA22929" s="50"/>
      <c r="AE22929" s="50"/>
    </row>
    <row r="22930" spans="23:31">
      <c r="W22930" s="50"/>
      <c r="AA22930" s="50"/>
      <c r="AE22930" s="50"/>
    </row>
    <row r="22931" spans="23:31">
      <c r="W22931" s="50"/>
      <c r="AA22931" s="50"/>
      <c r="AE22931" s="50"/>
    </row>
    <row r="22932" spans="23:31">
      <c r="W22932" s="50"/>
      <c r="AA22932" s="50"/>
      <c r="AE22932" s="50"/>
    </row>
    <row r="22933" spans="23:31">
      <c r="W22933" s="50"/>
      <c r="AA22933" s="50"/>
      <c r="AE22933" s="50"/>
    </row>
    <row r="22934" spans="23:31">
      <c r="W22934" s="50"/>
      <c r="AA22934" s="50"/>
      <c r="AE22934" s="50"/>
    </row>
    <row r="22935" spans="23:31">
      <c r="W22935" s="50"/>
      <c r="AA22935" s="50"/>
      <c r="AE22935" s="50"/>
    </row>
    <row r="22936" spans="23:31">
      <c r="W22936" s="50"/>
      <c r="AA22936" s="50"/>
      <c r="AE22936" s="50"/>
    </row>
    <row r="22937" spans="23:31">
      <c r="W22937" s="50"/>
      <c r="AA22937" s="50"/>
      <c r="AE22937" s="50"/>
    </row>
    <row r="22938" spans="23:31">
      <c r="W22938" s="50"/>
      <c r="AA22938" s="50"/>
      <c r="AE22938" s="50"/>
    </row>
    <row r="22939" spans="23:31">
      <c r="W22939" s="50"/>
      <c r="AA22939" s="50"/>
      <c r="AE22939" s="50"/>
    </row>
    <row r="22940" spans="23:31">
      <c r="W22940" s="50"/>
      <c r="AA22940" s="50"/>
      <c r="AE22940" s="50"/>
    </row>
    <row r="22941" spans="23:31">
      <c r="W22941" s="50"/>
      <c r="AA22941" s="50"/>
      <c r="AE22941" s="50"/>
    </row>
    <row r="22942" spans="23:31">
      <c r="W22942" s="50"/>
      <c r="AA22942" s="50"/>
      <c r="AE22942" s="50"/>
    </row>
    <row r="22943" spans="23:31">
      <c r="W22943" s="50"/>
      <c r="AA22943" s="50"/>
      <c r="AE22943" s="50"/>
    </row>
    <row r="22944" spans="23:31">
      <c r="W22944" s="50"/>
      <c r="AA22944" s="50"/>
      <c r="AE22944" s="50"/>
    </row>
    <row r="22945" spans="23:31">
      <c r="W22945" s="50"/>
      <c r="AA22945" s="50"/>
      <c r="AE22945" s="50"/>
    </row>
    <row r="22946" spans="23:31">
      <c r="W22946" s="50"/>
      <c r="AA22946" s="50"/>
      <c r="AE22946" s="50"/>
    </row>
    <row r="22947" spans="23:31">
      <c r="W22947" s="50"/>
      <c r="AA22947" s="50"/>
      <c r="AE22947" s="50"/>
    </row>
    <row r="22948" spans="23:31">
      <c r="W22948" s="50"/>
      <c r="AA22948" s="50"/>
      <c r="AE22948" s="50"/>
    </row>
    <row r="22949" spans="23:31">
      <c r="W22949" s="50"/>
      <c r="AA22949" s="50"/>
      <c r="AE22949" s="50"/>
    </row>
    <row r="22950" spans="23:31">
      <c r="W22950" s="50"/>
      <c r="AA22950" s="50"/>
      <c r="AE22950" s="50"/>
    </row>
    <row r="22951" spans="23:31">
      <c r="W22951" s="50"/>
      <c r="AA22951" s="50"/>
      <c r="AE22951" s="50"/>
    </row>
    <row r="22952" spans="23:31">
      <c r="W22952" s="50"/>
      <c r="AA22952" s="50"/>
      <c r="AE22952" s="50"/>
    </row>
    <row r="22953" spans="23:31">
      <c r="W22953" s="50"/>
      <c r="AA22953" s="50"/>
      <c r="AE22953" s="50"/>
    </row>
    <row r="22954" spans="23:31">
      <c r="W22954" s="50"/>
      <c r="AA22954" s="50"/>
      <c r="AE22954" s="50"/>
    </row>
    <row r="22955" spans="23:31">
      <c r="W22955" s="50"/>
      <c r="AA22955" s="50"/>
      <c r="AE22955" s="50"/>
    </row>
    <row r="22956" spans="23:31">
      <c r="W22956" s="50"/>
      <c r="AA22956" s="50"/>
      <c r="AE22956" s="50"/>
    </row>
    <row r="22957" spans="23:31">
      <c r="W22957" s="50"/>
      <c r="AA22957" s="50"/>
      <c r="AE22957" s="50"/>
    </row>
    <row r="22958" spans="23:31">
      <c r="W22958" s="50"/>
      <c r="AA22958" s="50"/>
      <c r="AE22958" s="50"/>
    </row>
    <row r="22959" spans="23:31">
      <c r="W22959" s="50"/>
      <c r="AA22959" s="50"/>
      <c r="AE22959" s="50"/>
    </row>
    <row r="22960" spans="23:31">
      <c r="W22960" s="50"/>
      <c r="AA22960" s="50"/>
      <c r="AE22960" s="50"/>
    </row>
    <row r="22961" spans="23:31">
      <c r="W22961" s="50"/>
      <c r="AA22961" s="50"/>
      <c r="AE22961" s="50"/>
    </row>
    <row r="22962" spans="23:31">
      <c r="W22962" s="50"/>
      <c r="AA22962" s="50"/>
      <c r="AE22962" s="50"/>
    </row>
    <row r="22963" spans="23:31">
      <c r="W22963" s="50"/>
      <c r="AA22963" s="50"/>
      <c r="AE22963" s="50"/>
    </row>
    <row r="22964" spans="23:31">
      <c r="W22964" s="50"/>
      <c r="AA22964" s="50"/>
      <c r="AE22964" s="50"/>
    </row>
    <row r="22965" spans="23:31">
      <c r="W22965" s="50"/>
      <c r="AA22965" s="50"/>
      <c r="AE22965" s="50"/>
    </row>
    <row r="22966" spans="23:31">
      <c r="W22966" s="50"/>
      <c r="AA22966" s="50"/>
      <c r="AE22966" s="50"/>
    </row>
    <row r="22967" spans="23:31">
      <c r="W22967" s="50"/>
      <c r="AA22967" s="50"/>
      <c r="AE22967" s="50"/>
    </row>
    <row r="22968" spans="23:31">
      <c r="W22968" s="50"/>
      <c r="AA22968" s="50"/>
      <c r="AE22968" s="50"/>
    </row>
    <row r="22969" spans="23:31">
      <c r="W22969" s="50"/>
      <c r="AA22969" s="50"/>
      <c r="AE22969" s="50"/>
    </row>
    <row r="22970" spans="23:31">
      <c r="W22970" s="50"/>
      <c r="AA22970" s="50"/>
      <c r="AE22970" s="50"/>
    </row>
    <row r="22971" spans="23:31">
      <c r="W22971" s="50"/>
      <c r="AA22971" s="50"/>
      <c r="AE22971" s="50"/>
    </row>
    <row r="22972" spans="23:31">
      <c r="W22972" s="50"/>
      <c r="AA22972" s="50"/>
      <c r="AE22972" s="50"/>
    </row>
    <row r="22973" spans="23:31">
      <c r="W22973" s="50"/>
      <c r="AA22973" s="50"/>
      <c r="AE22973" s="50"/>
    </row>
    <row r="22974" spans="23:31">
      <c r="W22974" s="50"/>
      <c r="AA22974" s="50"/>
      <c r="AE22974" s="50"/>
    </row>
    <row r="22975" spans="23:31">
      <c r="W22975" s="50"/>
      <c r="AA22975" s="50"/>
      <c r="AE22975" s="50"/>
    </row>
    <row r="22976" spans="23:31">
      <c r="W22976" s="50"/>
      <c r="AA22976" s="50"/>
      <c r="AE22976" s="50"/>
    </row>
    <row r="22977" spans="23:31">
      <c r="W22977" s="50"/>
      <c r="AA22977" s="50"/>
      <c r="AE22977" s="50"/>
    </row>
    <row r="22978" spans="23:31">
      <c r="W22978" s="50"/>
      <c r="AA22978" s="50"/>
      <c r="AE22978" s="50"/>
    </row>
    <row r="22979" spans="23:31">
      <c r="W22979" s="50"/>
      <c r="AA22979" s="50"/>
      <c r="AE22979" s="50"/>
    </row>
    <row r="22980" spans="23:31">
      <c r="W22980" s="50"/>
      <c r="AA22980" s="50"/>
      <c r="AE22980" s="50"/>
    </row>
    <row r="22981" spans="23:31">
      <c r="W22981" s="50"/>
      <c r="AA22981" s="50"/>
      <c r="AE22981" s="50"/>
    </row>
    <row r="22982" spans="23:31">
      <c r="W22982" s="50"/>
      <c r="AA22982" s="50"/>
      <c r="AE22982" s="50"/>
    </row>
    <row r="22983" spans="23:31">
      <c r="W22983" s="50"/>
      <c r="AA22983" s="50"/>
      <c r="AE22983" s="50"/>
    </row>
    <row r="22984" spans="23:31">
      <c r="W22984" s="50"/>
      <c r="AA22984" s="50"/>
      <c r="AE22984" s="50"/>
    </row>
    <row r="22985" spans="23:31">
      <c r="W22985" s="50"/>
      <c r="AA22985" s="50"/>
      <c r="AE22985" s="50"/>
    </row>
    <row r="22986" spans="23:31">
      <c r="W22986" s="50"/>
      <c r="AA22986" s="50"/>
      <c r="AE22986" s="50"/>
    </row>
    <row r="22987" spans="23:31">
      <c r="W22987" s="50"/>
      <c r="AA22987" s="50"/>
      <c r="AE22987" s="50"/>
    </row>
    <row r="22988" spans="23:31">
      <c r="W22988" s="50"/>
      <c r="AA22988" s="50"/>
      <c r="AE22988" s="50"/>
    </row>
    <row r="22989" spans="23:31">
      <c r="W22989" s="50"/>
      <c r="AA22989" s="50"/>
      <c r="AE22989" s="50"/>
    </row>
    <row r="22990" spans="23:31">
      <c r="W22990" s="50"/>
      <c r="AA22990" s="50"/>
      <c r="AE22990" s="50"/>
    </row>
    <row r="22991" spans="23:31">
      <c r="W22991" s="50"/>
      <c r="AA22991" s="50"/>
      <c r="AE22991" s="50"/>
    </row>
    <row r="22992" spans="23:31">
      <c r="W22992" s="50"/>
      <c r="AA22992" s="50"/>
      <c r="AE22992" s="50"/>
    </row>
    <row r="22993" spans="23:31">
      <c r="W22993" s="50"/>
      <c r="AA22993" s="50"/>
      <c r="AE22993" s="50"/>
    </row>
    <row r="22994" spans="23:31">
      <c r="W22994" s="50"/>
      <c r="AA22994" s="50"/>
      <c r="AE22994" s="50"/>
    </row>
    <row r="22995" spans="23:31">
      <c r="W22995" s="50"/>
      <c r="AA22995" s="50"/>
      <c r="AE22995" s="50"/>
    </row>
    <row r="22996" spans="23:31">
      <c r="W22996" s="50"/>
      <c r="AA22996" s="50"/>
      <c r="AE22996" s="50"/>
    </row>
    <row r="22997" spans="23:31">
      <c r="W22997" s="50"/>
      <c r="AA22997" s="50"/>
      <c r="AE22997" s="50"/>
    </row>
    <row r="22998" spans="23:31">
      <c r="W22998" s="50"/>
      <c r="AA22998" s="50"/>
      <c r="AE22998" s="50"/>
    </row>
    <row r="22999" spans="23:31">
      <c r="W22999" s="50"/>
      <c r="AA22999" s="50"/>
      <c r="AE22999" s="50"/>
    </row>
    <row r="23000" spans="23:31">
      <c r="W23000" s="50"/>
      <c r="AA23000" s="50"/>
      <c r="AE23000" s="50"/>
    </row>
    <row r="23001" spans="23:31">
      <c r="W23001" s="50"/>
      <c r="AA23001" s="50"/>
      <c r="AE23001" s="50"/>
    </row>
    <row r="23002" spans="23:31">
      <c r="W23002" s="50"/>
      <c r="AA23002" s="50"/>
      <c r="AE23002" s="50"/>
    </row>
    <row r="23003" spans="23:31">
      <c r="W23003" s="50"/>
      <c r="AA23003" s="50"/>
      <c r="AE23003" s="50"/>
    </row>
    <row r="23004" spans="23:31">
      <c r="W23004" s="50"/>
      <c r="AA23004" s="50"/>
      <c r="AE23004" s="50"/>
    </row>
    <row r="23005" spans="23:31">
      <c r="W23005" s="50"/>
      <c r="AA23005" s="50"/>
      <c r="AE23005" s="50"/>
    </row>
    <row r="23006" spans="23:31">
      <c r="W23006" s="50"/>
      <c r="AA23006" s="50"/>
      <c r="AE23006" s="50"/>
    </row>
    <row r="23007" spans="23:31">
      <c r="W23007" s="50"/>
      <c r="AA23007" s="50"/>
      <c r="AE23007" s="50"/>
    </row>
    <row r="23008" spans="23:31">
      <c r="W23008" s="50"/>
      <c r="AA23008" s="50"/>
      <c r="AE23008" s="50"/>
    </row>
    <row r="23009" spans="23:31">
      <c r="W23009" s="50"/>
      <c r="AA23009" s="50"/>
      <c r="AE23009" s="50"/>
    </row>
    <row r="23010" spans="23:31">
      <c r="W23010" s="50"/>
      <c r="AA23010" s="50"/>
      <c r="AE23010" s="50"/>
    </row>
    <row r="23011" spans="23:31">
      <c r="W23011" s="50"/>
      <c r="AA23011" s="50"/>
      <c r="AE23011" s="50"/>
    </row>
    <row r="23012" spans="23:31">
      <c r="W23012" s="50"/>
      <c r="AA23012" s="50"/>
      <c r="AE23012" s="50"/>
    </row>
    <row r="23013" spans="23:31">
      <c r="W23013" s="50"/>
      <c r="AA23013" s="50"/>
      <c r="AE23013" s="50"/>
    </row>
    <row r="23014" spans="23:31">
      <c r="W23014" s="50"/>
      <c r="AA23014" s="50"/>
      <c r="AE23014" s="50"/>
    </row>
    <row r="23015" spans="23:31">
      <c r="W23015" s="50"/>
      <c r="AA23015" s="50"/>
      <c r="AE23015" s="50"/>
    </row>
    <row r="23016" spans="23:31">
      <c r="W23016" s="50"/>
      <c r="AA23016" s="50"/>
      <c r="AE23016" s="50"/>
    </row>
    <row r="23017" spans="23:31">
      <c r="W23017" s="50"/>
      <c r="AA23017" s="50"/>
      <c r="AE23017" s="50"/>
    </row>
    <row r="23018" spans="23:31">
      <c r="W23018" s="50"/>
      <c r="AA23018" s="50"/>
      <c r="AE23018" s="50"/>
    </row>
    <row r="23019" spans="23:31">
      <c r="W23019" s="50"/>
      <c r="AA23019" s="50"/>
      <c r="AE23019" s="50"/>
    </row>
    <row r="23020" spans="23:31">
      <c r="W23020" s="50"/>
      <c r="AA23020" s="50"/>
      <c r="AE23020" s="50"/>
    </row>
    <row r="23021" spans="23:31">
      <c r="W23021" s="50"/>
      <c r="AA23021" s="50"/>
      <c r="AE23021" s="50"/>
    </row>
    <row r="23022" spans="23:31">
      <c r="W23022" s="50"/>
      <c r="AA23022" s="50"/>
      <c r="AE23022" s="50"/>
    </row>
    <row r="23023" spans="23:31">
      <c r="W23023" s="50"/>
      <c r="AA23023" s="50"/>
      <c r="AE23023" s="50"/>
    </row>
    <row r="23024" spans="23:31">
      <c r="W23024" s="50"/>
      <c r="AA23024" s="50"/>
      <c r="AE23024" s="50"/>
    </row>
    <row r="23025" spans="23:31">
      <c r="W23025" s="50"/>
      <c r="AA23025" s="50"/>
      <c r="AE23025" s="50"/>
    </row>
    <row r="23026" spans="23:31">
      <c r="W23026" s="50"/>
      <c r="AA23026" s="50"/>
      <c r="AE23026" s="50"/>
    </row>
    <row r="23027" spans="23:31">
      <c r="W23027" s="50"/>
      <c r="AA23027" s="50"/>
      <c r="AE23027" s="50"/>
    </row>
    <row r="23028" spans="23:31">
      <c r="W23028" s="50"/>
      <c r="AA23028" s="50"/>
      <c r="AE23028" s="50"/>
    </row>
    <row r="23029" spans="23:31">
      <c r="W23029" s="50"/>
      <c r="AA23029" s="50"/>
      <c r="AE23029" s="50"/>
    </row>
    <row r="23030" spans="23:31">
      <c r="W23030" s="50"/>
      <c r="AA23030" s="50"/>
      <c r="AE23030" s="50"/>
    </row>
    <row r="23031" spans="23:31">
      <c r="W23031" s="50"/>
      <c r="AA23031" s="50"/>
      <c r="AE23031" s="50"/>
    </row>
    <row r="23032" spans="23:31">
      <c r="W23032" s="50"/>
      <c r="AA23032" s="50"/>
      <c r="AE23032" s="50"/>
    </row>
    <row r="23033" spans="23:31">
      <c r="W23033" s="50"/>
      <c r="AA23033" s="50"/>
      <c r="AE23033" s="50"/>
    </row>
    <row r="23034" spans="23:31">
      <c r="W23034" s="50"/>
      <c r="AA23034" s="50"/>
      <c r="AE23034" s="50"/>
    </row>
    <row r="23035" spans="23:31">
      <c r="W23035" s="50"/>
      <c r="AA23035" s="50"/>
      <c r="AE23035" s="50"/>
    </row>
    <row r="23036" spans="23:31">
      <c r="W23036" s="50"/>
      <c r="AA23036" s="50"/>
      <c r="AE23036" s="50"/>
    </row>
    <row r="23037" spans="23:31">
      <c r="W23037" s="50"/>
      <c r="AA23037" s="50"/>
      <c r="AE23037" s="50"/>
    </row>
    <row r="23038" spans="23:31">
      <c r="W23038" s="50"/>
      <c r="AA23038" s="50"/>
      <c r="AE23038" s="50"/>
    </row>
    <row r="23039" spans="23:31">
      <c r="W23039" s="50"/>
      <c r="AA23039" s="50"/>
      <c r="AE23039" s="50"/>
    </row>
    <row r="23040" spans="23:31">
      <c r="W23040" s="50"/>
      <c r="AA23040" s="50"/>
      <c r="AE23040" s="50"/>
    </row>
    <row r="23041" spans="23:31">
      <c r="W23041" s="50"/>
      <c r="AA23041" s="50"/>
      <c r="AE23041" s="50"/>
    </row>
    <row r="23042" spans="23:31">
      <c r="W23042" s="50"/>
      <c r="AA23042" s="50"/>
      <c r="AE23042" s="50"/>
    </row>
    <row r="23043" spans="23:31">
      <c r="W23043" s="50"/>
      <c r="AA23043" s="50"/>
      <c r="AE23043" s="50"/>
    </row>
    <row r="23044" spans="23:31">
      <c r="W23044" s="50"/>
      <c r="AA23044" s="50"/>
      <c r="AE23044" s="50"/>
    </row>
    <row r="23045" spans="23:31">
      <c r="W23045" s="50"/>
      <c r="AA23045" s="50"/>
      <c r="AE23045" s="50"/>
    </row>
    <row r="23046" spans="23:31">
      <c r="W23046" s="50"/>
      <c r="AA23046" s="50"/>
      <c r="AE23046" s="50"/>
    </row>
    <row r="23047" spans="23:31">
      <c r="W23047" s="50"/>
      <c r="AA23047" s="50"/>
      <c r="AE23047" s="50"/>
    </row>
    <row r="23048" spans="23:31">
      <c r="W23048" s="50"/>
      <c r="AA23048" s="50"/>
      <c r="AE23048" s="50"/>
    </row>
    <row r="23049" spans="23:31">
      <c r="W23049" s="50"/>
      <c r="AA23049" s="50"/>
      <c r="AE23049" s="50"/>
    </row>
    <row r="23050" spans="23:31">
      <c r="W23050" s="50"/>
      <c r="AA23050" s="50"/>
      <c r="AE23050" s="50"/>
    </row>
    <row r="23051" spans="23:31">
      <c r="W23051" s="50"/>
      <c r="AA23051" s="50"/>
      <c r="AE23051" s="50"/>
    </row>
    <row r="23052" spans="23:31">
      <c r="W23052" s="50"/>
      <c r="AA23052" s="50"/>
      <c r="AE23052" s="50"/>
    </row>
    <row r="23053" spans="23:31">
      <c r="W23053" s="50"/>
      <c r="AA23053" s="50"/>
      <c r="AE23053" s="50"/>
    </row>
    <row r="23054" spans="23:31">
      <c r="W23054" s="50"/>
      <c r="AA23054" s="50"/>
      <c r="AE23054" s="50"/>
    </row>
    <row r="23055" spans="23:31">
      <c r="W23055" s="50"/>
      <c r="AA23055" s="50"/>
      <c r="AE23055" s="50"/>
    </row>
    <row r="23056" spans="23:31">
      <c r="W23056" s="50"/>
      <c r="AA23056" s="50"/>
      <c r="AE23056" s="50"/>
    </row>
    <row r="23057" spans="23:31">
      <c r="W23057" s="50"/>
      <c r="AA23057" s="50"/>
      <c r="AE23057" s="50"/>
    </row>
    <row r="23058" spans="23:31">
      <c r="W23058" s="50"/>
      <c r="AA23058" s="50"/>
      <c r="AE23058" s="50"/>
    </row>
    <row r="23059" spans="23:31">
      <c r="W23059" s="50"/>
      <c r="AA23059" s="50"/>
      <c r="AE23059" s="50"/>
    </row>
    <row r="23060" spans="23:31">
      <c r="W23060" s="50"/>
      <c r="AA23060" s="50"/>
      <c r="AE23060" s="50"/>
    </row>
    <row r="23061" spans="23:31">
      <c r="W23061" s="50"/>
      <c r="AA23061" s="50"/>
      <c r="AE23061" s="50"/>
    </row>
    <row r="23062" spans="23:31">
      <c r="W23062" s="50"/>
      <c r="AA23062" s="50"/>
      <c r="AE23062" s="50"/>
    </row>
    <row r="23063" spans="23:31">
      <c r="W23063" s="50"/>
      <c r="AA23063" s="50"/>
      <c r="AE23063" s="50"/>
    </row>
    <row r="23064" spans="23:31">
      <c r="W23064" s="50"/>
      <c r="AA23064" s="50"/>
      <c r="AE23064" s="50"/>
    </row>
    <row r="23065" spans="23:31">
      <c r="W23065" s="50"/>
      <c r="AA23065" s="50"/>
      <c r="AE23065" s="50"/>
    </row>
    <row r="23066" spans="23:31">
      <c r="W23066" s="50"/>
      <c r="AA23066" s="50"/>
      <c r="AE23066" s="50"/>
    </row>
    <row r="23067" spans="23:31">
      <c r="W23067" s="50"/>
      <c r="AA23067" s="50"/>
      <c r="AE23067" s="50"/>
    </row>
    <row r="23068" spans="23:31">
      <c r="W23068" s="50"/>
      <c r="AA23068" s="50"/>
      <c r="AE23068" s="50"/>
    </row>
    <row r="23069" spans="23:31">
      <c r="W23069" s="50"/>
      <c r="AA23069" s="50"/>
      <c r="AE23069" s="50"/>
    </row>
    <row r="23070" spans="23:31">
      <c r="W23070" s="50"/>
      <c r="AA23070" s="50"/>
      <c r="AE23070" s="50"/>
    </row>
    <row r="23071" spans="23:31">
      <c r="W23071" s="50"/>
      <c r="AA23071" s="50"/>
      <c r="AE23071" s="50"/>
    </row>
    <row r="23072" spans="23:31">
      <c r="W23072" s="50"/>
      <c r="AA23072" s="50"/>
      <c r="AE23072" s="50"/>
    </row>
    <row r="23073" spans="23:31">
      <c r="W23073" s="50"/>
      <c r="AA23073" s="50"/>
      <c r="AE23073" s="50"/>
    </row>
    <row r="23074" spans="23:31">
      <c r="W23074" s="50"/>
      <c r="AA23074" s="50"/>
      <c r="AE23074" s="50"/>
    </row>
    <row r="23075" spans="23:31">
      <c r="W23075" s="50"/>
      <c r="AA23075" s="50"/>
      <c r="AE23075" s="50"/>
    </row>
    <row r="23076" spans="23:31">
      <c r="W23076" s="50"/>
      <c r="AA23076" s="50"/>
      <c r="AE23076" s="50"/>
    </row>
    <row r="23077" spans="23:31">
      <c r="W23077" s="50"/>
      <c r="AA23077" s="50"/>
      <c r="AE23077" s="50"/>
    </row>
    <row r="23078" spans="23:31">
      <c r="W23078" s="50"/>
      <c r="AA23078" s="50"/>
      <c r="AE23078" s="50"/>
    </row>
    <row r="23079" spans="23:31">
      <c r="W23079" s="50"/>
      <c r="AA23079" s="50"/>
      <c r="AE23079" s="50"/>
    </row>
    <row r="23080" spans="23:31">
      <c r="W23080" s="50"/>
      <c r="AA23080" s="50"/>
      <c r="AE23080" s="50"/>
    </row>
    <row r="23081" spans="23:31">
      <c r="W23081" s="50"/>
      <c r="AA23081" s="50"/>
      <c r="AE23081" s="50"/>
    </row>
    <row r="23082" spans="23:31">
      <c r="W23082" s="50"/>
      <c r="AA23082" s="50"/>
      <c r="AE23082" s="50"/>
    </row>
    <row r="23083" spans="23:31">
      <c r="W23083" s="50"/>
      <c r="AA23083" s="50"/>
      <c r="AE23083" s="50"/>
    </row>
    <row r="23084" spans="23:31">
      <c r="W23084" s="50"/>
      <c r="AA23084" s="50"/>
      <c r="AE23084" s="50"/>
    </row>
    <row r="23085" spans="23:31">
      <c r="W23085" s="50"/>
      <c r="AA23085" s="50"/>
      <c r="AE23085" s="50"/>
    </row>
    <row r="23086" spans="23:31">
      <c r="W23086" s="50"/>
      <c r="AA23086" s="50"/>
      <c r="AE23086" s="50"/>
    </row>
    <row r="23087" spans="23:31">
      <c r="W23087" s="50"/>
      <c r="AA23087" s="50"/>
      <c r="AE23087" s="50"/>
    </row>
    <row r="23088" spans="23:31">
      <c r="W23088" s="50"/>
      <c r="AA23088" s="50"/>
      <c r="AE23088" s="50"/>
    </row>
    <row r="23089" spans="23:31">
      <c r="W23089" s="50"/>
      <c r="AA23089" s="50"/>
      <c r="AE23089" s="50"/>
    </row>
    <row r="23090" spans="23:31">
      <c r="W23090" s="50"/>
      <c r="AA23090" s="50"/>
      <c r="AE23090" s="50"/>
    </row>
    <row r="23091" spans="23:31">
      <c r="W23091" s="50"/>
      <c r="AA23091" s="50"/>
      <c r="AE23091" s="50"/>
    </row>
    <row r="23092" spans="23:31">
      <c r="W23092" s="50"/>
      <c r="AA23092" s="50"/>
      <c r="AE23092" s="50"/>
    </row>
    <row r="23093" spans="23:31">
      <c r="W23093" s="50"/>
      <c r="AA23093" s="50"/>
      <c r="AE23093" s="50"/>
    </row>
    <row r="23094" spans="23:31">
      <c r="W23094" s="50"/>
      <c r="AA23094" s="50"/>
      <c r="AE23094" s="50"/>
    </row>
    <row r="23095" spans="23:31">
      <c r="W23095" s="50"/>
      <c r="AA23095" s="50"/>
      <c r="AE23095" s="50"/>
    </row>
    <row r="23096" spans="23:31">
      <c r="W23096" s="50"/>
      <c r="AA23096" s="50"/>
      <c r="AE23096" s="50"/>
    </row>
    <row r="23097" spans="23:31">
      <c r="W23097" s="50"/>
      <c r="AA23097" s="50"/>
      <c r="AE23097" s="50"/>
    </row>
    <row r="23098" spans="23:31">
      <c r="W23098" s="50"/>
      <c r="AA23098" s="50"/>
      <c r="AE23098" s="50"/>
    </row>
    <row r="23099" spans="23:31">
      <c r="W23099" s="50"/>
      <c r="AA23099" s="50"/>
      <c r="AE23099" s="50"/>
    </row>
    <row r="23100" spans="23:31">
      <c r="W23100" s="50"/>
      <c r="AA23100" s="50"/>
      <c r="AE23100" s="50"/>
    </row>
    <row r="23101" spans="23:31">
      <c r="W23101" s="50"/>
      <c r="AA23101" s="50"/>
      <c r="AE23101" s="50"/>
    </row>
    <row r="23102" spans="23:31">
      <c r="W23102" s="50"/>
      <c r="AA23102" s="50"/>
      <c r="AE23102" s="50"/>
    </row>
    <row r="23103" spans="23:31">
      <c r="W23103" s="50"/>
      <c r="AA23103" s="50"/>
      <c r="AE23103" s="50"/>
    </row>
    <row r="23104" spans="23:31">
      <c r="W23104" s="50"/>
      <c r="AA23104" s="50"/>
      <c r="AE23104" s="50"/>
    </row>
    <row r="23105" spans="23:31">
      <c r="W23105" s="50"/>
      <c r="AA23105" s="50"/>
      <c r="AE23105" s="50"/>
    </row>
    <row r="23106" spans="23:31">
      <c r="W23106" s="50"/>
      <c r="AA23106" s="50"/>
      <c r="AE23106" s="50"/>
    </row>
    <row r="23107" spans="23:31">
      <c r="W23107" s="50"/>
      <c r="AA23107" s="50"/>
      <c r="AE23107" s="50"/>
    </row>
    <row r="23108" spans="23:31">
      <c r="W23108" s="50"/>
      <c r="AA23108" s="50"/>
      <c r="AE23108" s="50"/>
    </row>
    <row r="23109" spans="23:31">
      <c r="W23109" s="50"/>
      <c r="AA23109" s="50"/>
      <c r="AE23109" s="50"/>
    </row>
    <row r="23110" spans="23:31">
      <c r="W23110" s="50"/>
      <c r="AA23110" s="50"/>
      <c r="AE23110" s="50"/>
    </row>
    <row r="23111" spans="23:31">
      <c r="W23111" s="50"/>
      <c r="AA23111" s="50"/>
      <c r="AE23111" s="50"/>
    </row>
    <row r="23112" spans="23:31">
      <c r="W23112" s="50"/>
      <c r="AA23112" s="50"/>
      <c r="AE23112" s="50"/>
    </row>
    <row r="23113" spans="23:31">
      <c r="W23113" s="50"/>
      <c r="AA23113" s="50"/>
      <c r="AE23113" s="50"/>
    </row>
    <row r="23114" spans="23:31">
      <c r="W23114" s="50"/>
      <c r="AA23114" s="50"/>
      <c r="AE23114" s="50"/>
    </row>
    <row r="23115" spans="23:31">
      <c r="W23115" s="50"/>
      <c r="AA23115" s="50"/>
      <c r="AE23115" s="50"/>
    </row>
    <row r="23116" spans="23:31">
      <c r="W23116" s="50"/>
      <c r="AA23116" s="50"/>
      <c r="AE23116" s="50"/>
    </row>
    <row r="23117" spans="23:31">
      <c r="W23117" s="50"/>
      <c r="AA23117" s="50"/>
      <c r="AE23117" s="50"/>
    </row>
    <row r="23118" spans="23:31">
      <c r="W23118" s="50"/>
      <c r="AA23118" s="50"/>
      <c r="AE23118" s="50"/>
    </row>
    <row r="23119" spans="23:31">
      <c r="W23119" s="50"/>
      <c r="AA23119" s="50"/>
      <c r="AE23119" s="50"/>
    </row>
    <row r="23120" spans="23:31">
      <c r="W23120" s="50"/>
      <c r="AA23120" s="50"/>
      <c r="AE23120" s="50"/>
    </row>
    <row r="23121" spans="23:31">
      <c r="W23121" s="50"/>
      <c r="AA23121" s="50"/>
      <c r="AE23121" s="50"/>
    </row>
    <row r="23122" spans="23:31">
      <c r="W23122" s="50"/>
      <c r="AA23122" s="50"/>
      <c r="AE23122" s="50"/>
    </row>
    <row r="23123" spans="23:31">
      <c r="W23123" s="50"/>
      <c r="AA23123" s="50"/>
      <c r="AE23123" s="50"/>
    </row>
    <row r="23124" spans="23:31">
      <c r="W23124" s="50"/>
      <c r="AA23124" s="50"/>
      <c r="AE23124" s="50"/>
    </row>
    <row r="23125" spans="23:31">
      <c r="W23125" s="50"/>
      <c r="AA23125" s="50"/>
      <c r="AE23125" s="50"/>
    </row>
    <row r="23126" spans="23:31">
      <c r="W23126" s="50"/>
      <c r="AA23126" s="50"/>
      <c r="AE23126" s="50"/>
    </row>
    <row r="23127" spans="23:31">
      <c r="W23127" s="50"/>
      <c r="AA23127" s="50"/>
      <c r="AE23127" s="50"/>
    </row>
    <row r="23128" spans="23:31">
      <c r="W23128" s="50"/>
      <c r="AA23128" s="50"/>
      <c r="AE23128" s="50"/>
    </row>
    <row r="23129" spans="23:31">
      <c r="W23129" s="50"/>
      <c r="AA23129" s="50"/>
      <c r="AE23129" s="50"/>
    </row>
    <row r="23130" spans="23:31">
      <c r="W23130" s="50"/>
      <c r="AA23130" s="50"/>
      <c r="AE23130" s="50"/>
    </row>
    <row r="23131" spans="23:31">
      <c r="W23131" s="50"/>
      <c r="AA23131" s="50"/>
      <c r="AE23131" s="50"/>
    </row>
    <row r="23132" spans="23:31">
      <c r="W23132" s="50"/>
      <c r="AA23132" s="50"/>
      <c r="AE23132" s="50"/>
    </row>
    <row r="23133" spans="23:31">
      <c r="W23133" s="50"/>
      <c r="AA23133" s="50"/>
      <c r="AE23133" s="50"/>
    </row>
    <row r="23134" spans="23:31">
      <c r="W23134" s="50"/>
      <c r="AA23134" s="50"/>
      <c r="AE23134" s="50"/>
    </row>
    <row r="23135" spans="23:31">
      <c r="W23135" s="50"/>
      <c r="AA23135" s="50"/>
      <c r="AE23135" s="50"/>
    </row>
    <row r="23136" spans="23:31">
      <c r="W23136" s="50"/>
      <c r="AA23136" s="50"/>
      <c r="AE23136" s="50"/>
    </row>
    <row r="23137" spans="23:31">
      <c r="W23137" s="50"/>
      <c r="AA23137" s="50"/>
      <c r="AE23137" s="50"/>
    </row>
    <row r="23138" spans="23:31">
      <c r="W23138" s="50"/>
      <c r="AA23138" s="50"/>
      <c r="AE23138" s="50"/>
    </row>
    <row r="23139" spans="23:31">
      <c r="W23139" s="50"/>
      <c r="AA23139" s="50"/>
      <c r="AE23139" s="50"/>
    </row>
    <row r="23140" spans="23:31">
      <c r="W23140" s="50"/>
      <c r="AA23140" s="50"/>
      <c r="AE23140" s="50"/>
    </row>
    <row r="23141" spans="23:31">
      <c r="W23141" s="50"/>
      <c r="AA23141" s="50"/>
      <c r="AE23141" s="50"/>
    </row>
    <row r="23142" spans="23:31">
      <c r="W23142" s="50"/>
      <c r="AA23142" s="50"/>
      <c r="AE23142" s="50"/>
    </row>
    <row r="23143" spans="23:31">
      <c r="W23143" s="50"/>
      <c r="AA23143" s="50"/>
      <c r="AE23143" s="50"/>
    </row>
    <row r="23144" spans="23:31">
      <c r="W23144" s="50"/>
      <c r="AA23144" s="50"/>
      <c r="AE23144" s="50"/>
    </row>
    <row r="23145" spans="23:31">
      <c r="W23145" s="50"/>
      <c r="AA23145" s="50"/>
      <c r="AE23145" s="50"/>
    </row>
    <row r="23146" spans="23:31">
      <c r="W23146" s="50"/>
      <c r="AA23146" s="50"/>
      <c r="AE23146" s="50"/>
    </row>
    <row r="23147" spans="23:31">
      <c r="W23147" s="50"/>
      <c r="AA23147" s="50"/>
      <c r="AE23147" s="50"/>
    </row>
    <row r="23148" spans="23:31">
      <c r="W23148" s="50"/>
      <c r="AA23148" s="50"/>
      <c r="AE23148" s="50"/>
    </row>
    <row r="23149" spans="23:31">
      <c r="W23149" s="50"/>
      <c r="AA23149" s="50"/>
      <c r="AE23149" s="50"/>
    </row>
    <row r="23150" spans="23:31">
      <c r="W23150" s="50"/>
      <c r="AA23150" s="50"/>
      <c r="AE23150" s="50"/>
    </row>
    <row r="23151" spans="23:31">
      <c r="W23151" s="50"/>
      <c r="AA23151" s="50"/>
      <c r="AE23151" s="50"/>
    </row>
    <row r="23152" spans="23:31">
      <c r="W23152" s="50"/>
      <c r="AA23152" s="50"/>
      <c r="AE23152" s="50"/>
    </row>
    <row r="23153" spans="23:31">
      <c r="W23153" s="50"/>
      <c r="AA23153" s="50"/>
      <c r="AE23153" s="50"/>
    </row>
    <row r="23154" spans="23:31">
      <c r="W23154" s="50"/>
      <c r="AA23154" s="50"/>
      <c r="AE23154" s="50"/>
    </row>
    <row r="23155" spans="23:31">
      <c r="W23155" s="50"/>
      <c r="AA23155" s="50"/>
      <c r="AE23155" s="50"/>
    </row>
    <row r="23156" spans="23:31">
      <c r="W23156" s="50"/>
      <c r="AA23156" s="50"/>
      <c r="AE23156" s="50"/>
    </row>
    <row r="23157" spans="23:31">
      <c r="W23157" s="50"/>
      <c r="AA23157" s="50"/>
      <c r="AE23157" s="50"/>
    </row>
    <row r="23158" spans="23:31">
      <c r="W23158" s="50"/>
      <c r="AA23158" s="50"/>
      <c r="AE23158" s="50"/>
    </row>
    <row r="23159" spans="23:31">
      <c r="W23159" s="50"/>
      <c r="AA23159" s="50"/>
      <c r="AE23159" s="50"/>
    </row>
    <row r="23160" spans="23:31">
      <c r="W23160" s="50"/>
      <c r="AA23160" s="50"/>
      <c r="AE23160" s="50"/>
    </row>
    <row r="23161" spans="23:31">
      <c r="W23161" s="50"/>
      <c r="AA23161" s="50"/>
      <c r="AE23161" s="50"/>
    </row>
    <row r="23162" spans="23:31">
      <c r="W23162" s="50"/>
      <c r="AA23162" s="50"/>
      <c r="AE23162" s="50"/>
    </row>
    <row r="23163" spans="23:31">
      <c r="W23163" s="50"/>
      <c r="AA23163" s="50"/>
      <c r="AE23163" s="50"/>
    </row>
    <row r="23164" spans="23:31">
      <c r="W23164" s="50"/>
      <c r="AA23164" s="50"/>
      <c r="AE23164" s="50"/>
    </row>
    <row r="23165" spans="23:31">
      <c r="W23165" s="50"/>
      <c r="AA23165" s="50"/>
      <c r="AE23165" s="50"/>
    </row>
    <row r="23166" spans="23:31">
      <c r="W23166" s="50"/>
      <c r="AA23166" s="50"/>
      <c r="AE23166" s="50"/>
    </row>
    <row r="23167" spans="23:31">
      <c r="W23167" s="50"/>
      <c r="AA23167" s="50"/>
      <c r="AE23167" s="50"/>
    </row>
    <row r="23168" spans="23:31">
      <c r="W23168" s="50"/>
      <c r="AA23168" s="50"/>
      <c r="AE23168" s="50"/>
    </row>
    <row r="23169" spans="23:31">
      <c r="W23169" s="50"/>
      <c r="AA23169" s="50"/>
      <c r="AE23169" s="50"/>
    </row>
    <row r="23170" spans="23:31">
      <c r="W23170" s="50"/>
      <c r="AA23170" s="50"/>
      <c r="AE23170" s="50"/>
    </row>
    <row r="23171" spans="23:31">
      <c r="W23171" s="50"/>
      <c r="AA23171" s="50"/>
      <c r="AE23171" s="50"/>
    </row>
    <row r="23172" spans="23:31">
      <c r="W23172" s="50"/>
      <c r="AA23172" s="50"/>
      <c r="AE23172" s="50"/>
    </row>
    <row r="23173" spans="23:31">
      <c r="W23173" s="50"/>
      <c r="AA23173" s="50"/>
      <c r="AE23173" s="50"/>
    </row>
    <row r="23174" spans="23:31">
      <c r="W23174" s="50"/>
      <c r="AA23174" s="50"/>
      <c r="AE23174" s="50"/>
    </row>
    <row r="23175" spans="23:31">
      <c r="W23175" s="50"/>
      <c r="AA23175" s="50"/>
      <c r="AE23175" s="50"/>
    </row>
    <row r="23176" spans="23:31">
      <c r="W23176" s="50"/>
      <c r="AA23176" s="50"/>
      <c r="AE23176" s="50"/>
    </row>
    <row r="23177" spans="23:31">
      <c r="W23177" s="50"/>
      <c r="AA23177" s="50"/>
      <c r="AE23177" s="50"/>
    </row>
    <row r="23178" spans="23:31">
      <c r="W23178" s="50"/>
      <c r="AA23178" s="50"/>
      <c r="AE23178" s="50"/>
    </row>
    <row r="23179" spans="23:31">
      <c r="W23179" s="50"/>
      <c r="AA23179" s="50"/>
      <c r="AE23179" s="50"/>
    </row>
    <row r="23180" spans="23:31">
      <c r="W23180" s="50"/>
      <c r="AA23180" s="50"/>
      <c r="AE23180" s="50"/>
    </row>
    <row r="23181" spans="23:31">
      <c r="W23181" s="50"/>
      <c r="AA23181" s="50"/>
      <c r="AE23181" s="50"/>
    </row>
    <row r="23182" spans="23:31">
      <c r="W23182" s="50"/>
      <c r="AA23182" s="50"/>
      <c r="AE23182" s="50"/>
    </row>
    <row r="23183" spans="23:31">
      <c r="W23183" s="50"/>
      <c r="AA23183" s="50"/>
      <c r="AE23183" s="50"/>
    </row>
    <row r="23184" spans="23:31">
      <c r="W23184" s="50"/>
      <c r="AA23184" s="50"/>
      <c r="AE23184" s="50"/>
    </row>
    <row r="23185" spans="23:31">
      <c r="W23185" s="50"/>
      <c r="AA23185" s="50"/>
      <c r="AE23185" s="50"/>
    </row>
    <row r="23186" spans="23:31">
      <c r="W23186" s="50"/>
      <c r="AA23186" s="50"/>
      <c r="AE23186" s="50"/>
    </row>
    <row r="23187" spans="23:31">
      <c r="W23187" s="50"/>
      <c r="AA23187" s="50"/>
      <c r="AE23187" s="50"/>
    </row>
    <row r="23188" spans="23:31">
      <c r="W23188" s="50"/>
      <c r="AA23188" s="50"/>
      <c r="AE23188" s="50"/>
    </row>
    <row r="23189" spans="23:31">
      <c r="W23189" s="50"/>
      <c r="AA23189" s="50"/>
      <c r="AE23189" s="50"/>
    </row>
    <row r="23190" spans="23:31">
      <c r="W23190" s="50"/>
      <c r="AA23190" s="50"/>
      <c r="AE23190" s="50"/>
    </row>
    <row r="23191" spans="23:31">
      <c r="W23191" s="50"/>
      <c r="AA23191" s="50"/>
      <c r="AE23191" s="50"/>
    </row>
    <row r="23192" spans="23:31">
      <c r="W23192" s="50"/>
      <c r="AA23192" s="50"/>
      <c r="AE23192" s="50"/>
    </row>
    <row r="23193" spans="23:31">
      <c r="W23193" s="50"/>
      <c r="AA23193" s="50"/>
      <c r="AE23193" s="50"/>
    </row>
    <row r="23194" spans="23:31">
      <c r="W23194" s="50"/>
      <c r="AA23194" s="50"/>
      <c r="AE23194" s="50"/>
    </row>
    <row r="23195" spans="23:31">
      <c r="W23195" s="50"/>
      <c r="AA23195" s="50"/>
      <c r="AE23195" s="50"/>
    </row>
    <row r="23196" spans="23:31">
      <c r="W23196" s="50"/>
      <c r="AA23196" s="50"/>
      <c r="AE23196" s="50"/>
    </row>
    <row r="23197" spans="23:31">
      <c r="W23197" s="50"/>
      <c r="AA23197" s="50"/>
      <c r="AE23197" s="50"/>
    </row>
    <row r="23198" spans="23:31">
      <c r="W23198" s="50"/>
      <c r="AA23198" s="50"/>
      <c r="AE23198" s="50"/>
    </row>
    <row r="23199" spans="23:31">
      <c r="W23199" s="50"/>
      <c r="AA23199" s="50"/>
      <c r="AE23199" s="50"/>
    </row>
    <row r="23200" spans="23:31">
      <c r="W23200" s="50"/>
      <c r="AA23200" s="50"/>
      <c r="AE23200" s="50"/>
    </row>
    <row r="23201" spans="23:31">
      <c r="W23201" s="50"/>
      <c r="AA23201" s="50"/>
      <c r="AE23201" s="50"/>
    </row>
    <row r="23202" spans="23:31">
      <c r="W23202" s="50"/>
      <c r="AA23202" s="50"/>
      <c r="AE23202" s="50"/>
    </row>
    <row r="23203" spans="23:31">
      <c r="W23203" s="50"/>
      <c r="AA23203" s="50"/>
      <c r="AE23203" s="50"/>
    </row>
    <row r="23204" spans="23:31">
      <c r="W23204" s="50"/>
      <c r="AA23204" s="50"/>
      <c r="AE23204" s="50"/>
    </row>
    <row r="23205" spans="23:31">
      <c r="W23205" s="50"/>
      <c r="AA23205" s="50"/>
      <c r="AE23205" s="50"/>
    </row>
    <row r="23206" spans="23:31">
      <c r="W23206" s="50"/>
      <c r="AA23206" s="50"/>
      <c r="AE23206" s="50"/>
    </row>
    <row r="23207" spans="23:31">
      <c r="W23207" s="50"/>
      <c r="AA23207" s="50"/>
      <c r="AE23207" s="50"/>
    </row>
    <row r="23208" spans="23:31">
      <c r="W23208" s="50"/>
      <c r="AA23208" s="50"/>
      <c r="AE23208" s="50"/>
    </row>
    <row r="23209" spans="23:31">
      <c r="W23209" s="50"/>
      <c r="AA23209" s="50"/>
      <c r="AE23209" s="50"/>
    </row>
    <row r="23210" spans="23:31">
      <c r="W23210" s="50"/>
      <c r="AA23210" s="50"/>
      <c r="AE23210" s="50"/>
    </row>
    <row r="23211" spans="23:31">
      <c r="W23211" s="50"/>
      <c r="AA23211" s="50"/>
      <c r="AE23211" s="50"/>
    </row>
    <row r="23212" spans="23:31">
      <c r="W23212" s="50"/>
      <c r="AA23212" s="50"/>
      <c r="AE23212" s="50"/>
    </row>
    <row r="23213" spans="23:31">
      <c r="W23213" s="50"/>
      <c r="AA23213" s="50"/>
      <c r="AE23213" s="50"/>
    </row>
    <row r="23214" spans="23:31">
      <c r="W23214" s="50"/>
      <c r="AA23214" s="50"/>
      <c r="AE23214" s="50"/>
    </row>
    <row r="23215" spans="23:31">
      <c r="W23215" s="50"/>
      <c r="AA23215" s="50"/>
      <c r="AE23215" s="50"/>
    </row>
    <row r="23216" spans="23:31">
      <c r="W23216" s="50"/>
      <c r="AA23216" s="50"/>
      <c r="AE23216" s="50"/>
    </row>
    <row r="23217" spans="23:31">
      <c r="W23217" s="50"/>
      <c r="AA23217" s="50"/>
      <c r="AE23217" s="50"/>
    </row>
    <row r="23218" spans="23:31">
      <c r="W23218" s="50"/>
      <c r="AA23218" s="50"/>
      <c r="AE23218" s="50"/>
    </row>
    <row r="23219" spans="23:31">
      <c r="W23219" s="50"/>
      <c r="AA23219" s="50"/>
      <c r="AE23219" s="50"/>
    </row>
    <row r="23220" spans="23:31">
      <c r="W23220" s="50"/>
      <c r="AA23220" s="50"/>
      <c r="AE23220" s="50"/>
    </row>
    <row r="23221" spans="23:31">
      <c r="W23221" s="50"/>
      <c r="AA23221" s="50"/>
      <c r="AE23221" s="50"/>
    </row>
    <row r="23222" spans="23:31">
      <c r="W23222" s="50"/>
      <c r="AA23222" s="50"/>
      <c r="AE23222" s="50"/>
    </row>
    <row r="23223" spans="23:31">
      <c r="W23223" s="50"/>
      <c r="AA23223" s="50"/>
      <c r="AE23223" s="50"/>
    </row>
    <row r="23224" spans="23:31">
      <c r="W23224" s="50"/>
      <c r="AA23224" s="50"/>
      <c r="AE23224" s="50"/>
    </row>
    <row r="23225" spans="23:31">
      <c r="W23225" s="50"/>
      <c r="AA23225" s="50"/>
      <c r="AE23225" s="50"/>
    </row>
    <row r="23226" spans="23:31">
      <c r="W23226" s="50"/>
      <c r="AA23226" s="50"/>
      <c r="AE23226" s="50"/>
    </row>
    <row r="23227" spans="23:31">
      <c r="W23227" s="50"/>
      <c r="AA23227" s="50"/>
      <c r="AE23227" s="50"/>
    </row>
    <row r="23228" spans="23:31">
      <c r="W23228" s="50"/>
      <c r="AA23228" s="50"/>
      <c r="AE23228" s="50"/>
    </row>
    <row r="23229" spans="23:31">
      <c r="W23229" s="50"/>
      <c r="AA23229" s="50"/>
      <c r="AE23229" s="50"/>
    </row>
    <row r="23230" spans="23:31">
      <c r="W23230" s="50"/>
      <c r="AA23230" s="50"/>
      <c r="AE23230" s="50"/>
    </row>
    <row r="23231" spans="23:31">
      <c r="W23231" s="50"/>
      <c r="AA23231" s="50"/>
      <c r="AE23231" s="50"/>
    </row>
    <row r="23232" spans="23:31">
      <c r="W23232" s="50"/>
      <c r="AA23232" s="50"/>
      <c r="AE23232" s="50"/>
    </row>
    <row r="23233" spans="23:31">
      <c r="W23233" s="50"/>
      <c r="AA23233" s="50"/>
      <c r="AE23233" s="50"/>
    </row>
    <row r="23234" spans="23:31">
      <c r="W23234" s="50"/>
      <c r="AA23234" s="50"/>
      <c r="AE23234" s="50"/>
    </row>
    <row r="23235" spans="23:31">
      <c r="W23235" s="50"/>
      <c r="AA23235" s="50"/>
      <c r="AE23235" s="50"/>
    </row>
    <row r="23236" spans="23:31">
      <c r="W23236" s="50"/>
      <c r="AA23236" s="50"/>
      <c r="AE23236" s="50"/>
    </row>
    <row r="23237" spans="23:31">
      <c r="W23237" s="50"/>
      <c r="AA23237" s="50"/>
      <c r="AE23237" s="50"/>
    </row>
    <row r="23238" spans="23:31">
      <c r="W23238" s="50"/>
      <c r="AA23238" s="50"/>
      <c r="AE23238" s="50"/>
    </row>
    <row r="23239" spans="23:31">
      <c r="W23239" s="50"/>
      <c r="AA23239" s="50"/>
      <c r="AE23239" s="50"/>
    </row>
    <row r="23240" spans="23:31">
      <c r="W23240" s="50"/>
      <c r="AA23240" s="50"/>
      <c r="AE23240" s="50"/>
    </row>
    <row r="23241" spans="23:31">
      <c r="W23241" s="50"/>
      <c r="AA23241" s="50"/>
      <c r="AE23241" s="50"/>
    </row>
    <row r="23242" spans="23:31">
      <c r="W23242" s="50"/>
      <c r="AA23242" s="50"/>
      <c r="AE23242" s="50"/>
    </row>
    <row r="23243" spans="23:31">
      <c r="W23243" s="50"/>
      <c r="AA23243" s="50"/>
      <c r="AE23243" s="50"/>
    </row>
    <row r="23244" spans="23:31">
      <c r="W23244" s="50"/>
      <c r="AA23244" s="50"/>
      <c r="AE23244" s="50"/>
    </row>
    <row r="23245" spans="23:31">
      <c r="W23245" s="50"/>
      <c r="AA23245" s="50"/>
      <c r="AE23245" s="50"/>
    </row>
    <row r="23246" spans="23:31">
      <c r="W23246" s="50"/>
      <c r="AA23246" s="50"/>
      <c r="AE23246" s="50"/>
    </row>
    <row r="23247" spans="23:31">
      <c r="W23247" s="50"/>
      <c r="AA23247" s="50"/>
      <c r="AE23247" s="50"/>
    </row>
    <row r="23248" spans="23:31">
      <c r="W23248" s="50"/>
      <c r="AA23248" s="50"/>
      <c r="AE23248" s="50"/>
    </row>
    <row r="23249" spans="23:31">
      <c r="W23249" s="50"/>
      <c r="AA23249" s="50"/>
      <c r="AE23249" s="50"/>
    </row>
    <row r="23250" spans="23:31">
      <c r="W23250" s="50"/>
      <c r="AA23250" s="50"/>
      <c r="AE23250" s="50"/>
    </row>
    <row r="23251" spans="23:31">
      <c r="W23251" s="50"/>
      <c r="AA23251" s="50"/>
      <c r="AE23251" s="50"/>
    </row>
    <row r="23252" spans="23:31">
      <c r="W23252" s="50"/>
      <c r="AA23252" s="50"/>
      <c r="AE23252" s="50"/>
    </row>
    <row r="23253" spans="23:31">
      <c r="W23253" s="50"/>
      <c r="AA23253" s="50"/>
      <c r="AE23253" s="50"/>
    </row>
    <row r="23254" spans="23:31">
      <c r="W23254" s="50"/>
      <c r="AA23254" s="50"/>
      <c r="AE23254" s="50"/>
    </row>
    <row r="23255" spans="23:31">
      <c r="W23255" s="50"/>
      <c r="AA23255" s="50"/>
      <c r="AE23255" s="50"/>
    </row>
    <row r="23256" spans="23:31">
      <c r="W23256" s="50"/>
      <c r="AA23256" s="50"/>
      <c r="AE23256" s="50"/>
    </row>
    <row r="23257" spans="23:31">
      <c r="W23257" s="50"/>
      <c r="AA23257" s="50"/>
      <c r="AE23257" s="50"/>
    </row>
    <row r="23258" spans="23:31">
      <c r="W23258" s="50"/>
      <c r="AA23258" s="50"/>
      <c r="AE23258" s="50"/>
    </row>
    <row r="23259" spans="23:31">
      <c r="W23259" s="50"/>
      <c r="AA23259" s="50"/>
      <c r="AE23259" s="50"/>
    </row>
    <row r="23260" spans="23:31">
      <c r="W23260" s="50"/>
      <c r="AA23260" s="50"/>
      <c r="AE23260" s="50"/>
    </row>
    <row r="23261" spans="23:31">
      <c r="W23261" s="50"/>
      <c r="AA23261" s="50"/>
      <c r="AE23261" s="50"/>
    </row>
    <row r="23262" spans="23:31">
      <c r="W23262" s="50"/>
      <c r="AA23262" s="50"/>
      <c r="AE23262" s="50"/>
    </row>
    <row r="23263" spans="23:31">
      <c r="W23263" s="50"/>
      <c r="AA23263" s="50"/>
      <c r="AE23263" s="50"/>
    </row>
    <row r="23264" spans="23:31">
      <c r="W23264" s="50"/>
      <c r="AA23264" s="50"/>
      <c r="AE23264" s="50"/>
    </row>
    <row r="23265" spans="23:31">
      <c r="W23265" s="50"/>
      <c r="AA23265" s="50"/>
      <c r="AE23265" s="50"/>
    </row>
    <row r="23266" spans="23:31">
      <c r="W23266" s="50"/>
      <c r="AA23266" s="50"/>
      <c r="AE23266" s="50"/>
    </row>
    <row r="23267" spans="23:31">
      <c r="W23267" s="50"/>
      <c r="AA23267" s="50"/>
      <c r="AE23267" s="50"/>
    </row>
    <row r="23268" spans="23:31">
      <c r="W23268" s="50"/>
      <c r="AA23268" s="50"/>
      <c r="AE23268" s="50"/>
    </row>
    <row r="23269" spans="23:31">
      <c r="W23269" s="50"/>
      <c r="AA23269" s="50"/>
      <c r="AE23269" s="50"/>
    </row>
    <row r="23270" spans="23:31">
      <c r="W23270" s="50"/>
      <c r="AA23270" s="50"/>
      <c r="AE23270" s="50"/>
    </row>
    <row r="23271" spans="23:31">
      <c r="W23271" s="50"/>
      <c r="AA23271" s="50"/>
      <c r="AE23271" s="50"/>
    </row>
    <row r="23272" spans="23:31">
      <c r="W23272" s="50"/>
      <c r="AA23272" s="50"/>
      <c r="AE23272" s="50"/>
    </row>
    <row r="23273" spans="23:31">
      <c r="W23273" s="50"/>
      <c r="AA23273" s="50"/>
      <c r="AE23273" s="50"/>
    </row>
    <row r="23274" spans="23:31">
      <c r="W23274" s="50"/>
      <c r="AA23274" s="50"/>
      <c r="AE23274" s="50"/>
    </row>
    <row r="23275" spans="23:31">
      <c r="W23275" s="50"/>
      <c r="AA23275" s="50"/>
      <c r="AE23275" s="50"/>
    </row>
    <row r="23276" spans="23:31">
      <c r="W23276" s="50"/>
      <c r="AA23276" s="50"/>
      <c r="AE23276" s="50"/>
    </row>
    <row r="23277" spans="23:31">
      <c r="W23277" s="50"/>
      <c r="AA23277" s="50"/>
      <c r="AE23277" s="50"/>
    </row>
    <row r="23278" spans="23:31">
      <c r="W23278" s="50"/>
      <c r="AA23278" s="50"/>
      <c r="AE23278" s="50"/>
    </row>
    <row r="23279" spans="23:31">
      <c r="W23279" s="50"/>
      <c r="AA23279" s="50"/>
      <c r="AE23279" s="50"/>
    </row>
    <row r="23280" spans="23:31">
      <c r="W23280" s="50"/>
      <c r="AA23280" s="50"/>
      <c r="AE23280" s="50"/>
    </row>
    <row r="23281" spans="23:31">
      <c r="W23281" s="50"/>
      <c r="AA23281" s="50"/>
      <c r="AE23281" s="50"/>
    </row>
    <row r="23282" spans="23:31">
      <c r="W23282" s="50"/>
      <c r="AA23282" s="50"/>
      <c r="AE23282" s="50"/>
    </row>
    <row r="23283" spans="23:31">
      <c r="W23283" s="50"/>
      <c r="AA23283" s="50"/>
      <c r="AE23283" s="50"/>
    </row>
    <row r="23284" spans="23:31">
      <c r="W23284" s="50"/>
      <c r="AA23284" s="50"/>
      <c r="AE23284" s="50"/>
    </row>
    <row r="23285" spans="23:31">
      <c r="W23285" s="50"/>
      <c r="AA23285" s="50"/>
      <c r="AE23285" s="50"/>
    </row>
    <row r="23286" spans="23:31">
      <c r="W23286" s="50"/>
      <c r="AA23286" s="50"/>
      <c r="AE23286" s="50"/>
    </row>
    <row r="23287" spans="23:31">
      <c r="W23287" s="50"/>
      <c r="AA23287" s="50"/>
      <c r="AE23287" s="50"/>
    </row>
    <row r="23288" spans="23:31">
      <c r="W23288" s="50"/>
      <c r="AA23288" s="50"/>
      <c r="AE23288" s="50"/>
    </row>
    <row r="23289" spans="23:31">
      <c r="W23289" s="50"/>
      <c r="AA23289" s="50"/>
      <c r="AE23289" s="50"/>
    </row>
    <row r="23290" spans="23:31">
      <c r="W23290" s="50"/>
      <c r="AA23290" s="50"/>
      <c r="AE23290" s="50"/>
    </row>
    <row r="23291" spans="23:31">
      <c r="W23291" s="50"/>
      <c r="AA23291" s="50"/>
      <c r="AE23291" s="50"/>
    </row>
    <row r="23292" spans="23:31">
      <c r="W23292" s="50"/>
      <c r="AA23292" s="50"/>
      <c r="AE23292" s="50"/>
    </row>
    <row r="23293" spans="23:31">
      <c r="W23293" s="50"/>
      <c r="AA23293" s="50"/>
      <c r="AE23293" s="50"/>
    </row>
    <row r="23294" spans="23:31">
      <c r="W23294" s="50"/>
      <c r="AA23294" s="50"/>
      <c r="AE23294" s="50"/>
    </row>
    <row r="23295" spans="23:31">
      <c r="W23295" s="50"/>
      <c r="AA23295" s="50"/>
      <c r="AE23295" s="50"/>
    </row>
    <row r="23296" spans="23:31">
      <c r="W23296" s="50"/>
      <c r="AA23296" s="50"/>
      <c r="AE23296" s="50"/>
    </row>
    <row r="23297" spans="23:31">
      <c r="W23297" s="50"/>
      <c r="AA23297" s="50"/>
      <c r="AE23297" s="50"/>
    </row>
    <row r="23298" spans="23:31">
      <c r="W23298" s="50"/>
      <c r="AA23298" s="50"/>
      <c r="AE23298" s="50"/>
    </row>
    <row r="23299" spans="23:31">
      <c r="W23299" s="50"/>
      <c r="AA23299" s="50"/>
      <c r="AE23299" s="50"/>
    </row>
    <row r="23300" spans="23:31">
      <c r="W23300" s="50"/>
      <c r="AA23300" s="50"/>
      <c r="AE23300" s="50"/>
    </row>
    <row r="23301" spans="23:31">
      <c r="W23301" s="50"/>
      <c r="AA23301" s="50"/>
      <c r="AE23301" s="50"/>
    </row>
    <row r="23302" spans="23:31">
      <c r="W23302" s="50"/>
      <c r="AA23302" s="50"/>
      <c r="AE23302" s="50"/>
    </row>
    <row r="23303" spans="23:31">
      <c r="W23303" s="50"/>
      <c r="AA23303" s="50"/>
      <c r="AE23303" s="50"/>
    </row>
    <row r="23304" spans="23:31">
      <c r="W23304" s="50"/>
      <c r="AA23304" s="50"/>
      <c r="AE23304" s="50"/>
    </row>
    <row r="23305" spans="23:31">
      <c r="W23305" s="50"/>
      <c r="AA23305" s="50"/>
      <c r="AE23305" s="50"/>
    </row>
    <row r="23306" spans="23:31">
      <c r="W23306" s="50"/>
      <c r="AA23306" s="50"/>
      <c r="AE23306" s="50"/>
    </row>
    <row r="23307" spans="23:31">
      <c r="W23307" s="50"/>
      <c r="AA23307" s="50"/>
      <c r="AE23307" s="50"/>
    </row>
    <row r="23308" spans="23:31">
      <c r="W23308" s="50"/>
      <c r="AA23308" s="50"/>
      <c r="AE23308" s="50"/>
    </row>
    <row r="23309" spans="23:31">
      <c r="W23309" s="50"/>
      <c r="AA23309" s="50"/>
      <c r="AE23309" s="50"/>
    </row>
    <row r="23310" spans="23:31">
      <c r="W23310" s="50"/>
      <c r="AA23310" s="50"/>
      <c r="AE23310" s="50"/>
    </row>
    <row r="23311" spans="23:31">
      <c r="W23311" s="50"/>
      <c r="AA23311" s="50"/>
      <c r="AE23311" s="50"/>
    </row>
    <row r="23312" spans="23:31">
      <c r="W23312" s="50"/>
      <c r="AA23312" s="50"/>
      <c r="AE23312" s="50"/>
    </row>
    <row r="23313" spans="23:31">
      <c r="W23313" s="50"/>
      <c r="AA23313" s="50"/>
      <c r="AE23313" s="50"/>
    </row>
    <row r="23314" spans="23:31">
      <c r="W23314" s="50"/>
      <c r="AA23314" s="50"/>
      <c r="AE23314" s="50"/>
    </row>
    <row r="23315" spans="23:31">
      <c r="W23315" s="50"/>
      <c r="AA23315" s="50"/>
      <c r="AE23315" s="50"/>
    </row>
    <row r="23316" spans="23:31">
      <c r="W23316" s="50"/>
      <c r="AA23316" s="50"/>
      <c r="AE23316" s="50"/>
    </row>
    <row r="23317" spans="23:31">
      <c r="W23317" s="50"/>
      <c r="AA23317" s="50"/>
      <c r="AE23317" s="50"/>
    </row>
    <row r="23318" spans="23:31">
      <c r="W23318" s="50"/>
      <c r="AA23318" s="50"/>
      <c r="AE23318" s="50"/>
    </row>
    <row r="23319" spans="23:31">
      <c r="W23319" s="50"/>
      <c r="AA23319" s="50"/>
      <c r="AE23319" s="50"/>
    </row>
    <row r="23320" spans="23:31">
      <c r="W23320" s="50"/>
      <c r="AA23320" s="50"/>
      <c r="AE23320" s="50"/>
    </row>
    <row r="23321" spans="23:31">
      <c r="W23321" s="50"/>
      <c r="AA23321" s="50"/>
      <c r="AE23321" s="50"/>
    </row>
    <row r="23322" spans="23:31">
      <c r="W23322" s="50"/>
      <c r="AA23322" s="50"/>
      <c r="AE23322" s="50"/>
    </row>
    <row r="23323" spans="23:31">
      <c r="W23323" s="50"/>
      <c r="AA23323" s="50"/>
      <c r="AE23323" s="50"/>
    </row>
    <row r="23324" spans="23:31">
      <c r="W23324" s="50"/>
      <c r="AA23324" s="50"/>
      <c r="AE23324" s="50"/>
    </row>
    <row r="23325" spans="23:31">
      <c r="W23325" s="50"/>
      <c r="AA23325" s="50"/>
      <c r="AE23325" s="50"/>
    </row>
    <row r="23326" spans="23:31">
      <c r="W23326" s="50"/>
      <c r="AA23326" s="50"/>
      <c r="AE23326" s="50"/>
    </row>
    <row r="23327" spans="23:31">
      <c r="W23327" s="50"/>
      <c r="AA23327" s="50"/>
      <c r="AE23327" s="50"/>
    </row>
    <row r="23328" spans="23:31">
      <c r="W23328" s="50"/>
      <c r="AA23328" s="50"/>
      <c r="AE23328" s="50"/>
    </row>
    <row r="23329" spans="23:31">
      <c r="W23329" s="50"/>
      <c r="AA23329" s="50"/>
      <c r="AE23329" s="50"/>
    </row>
    <row r="23330" spans="23:31">
      <c r="W23330" s="50"/>
      <c r="AA23330" s="50"/>
      <c r="AE23330" s="50"/>
    </row>
    <row r="23331" spans="23:31">
      <c r="W23331" s="50"/>
      <c r="AA23331" s="50"/>
      <c r="AE23331" s="50"/>
    </row>
    <row r="23332" spans="23:31">
      <c r="W23332" s="50"/>
      <c r="AA23332" s="50"/>
      <c r="AE23332" s="50"/>
    </row>
    <row r="23333" spans="23:31">
      <c r="W23333" s="50"/>
      <c r="AA23333" s="50"/>
      <c r="AE23333" s="50"/>
    </row>
    <row r="23334" spans="23:31">
      <c r="W23334" s="50"/>
      <c r="AA23334" s="50"/>
      <c r="AE23334" s="50"/>
    </row>
    <row r="23335" spans="23:31">
      <c r="W23335" s="50"/>
      <c r="AA23335" s="50"/>
      <c r="AE23335" s="50"/>
    </row>
    <row r="23336" spans="23:31">
      <c r="W23336" s="50"/>
      <c r="AA23336" s="50"/>
      <c r="AE23336" s="50"/>
    </row>
    <row r="23337" spans="23:31">
      <c r="W23337" s="50"/>
      <c r="AA23337" s="50"/>
      <c r="AE23337" s="50"/>
    </row>
    <row r="23338" spans="23:31">
      <c r="W23338" s="50"/>
      <c r="AA23338" s="50"/>
      <c r="AE23338" s="50"/>
    </row>
    <row r="23339" spans="23:31">
      <c r="W23339" s="50"/>
      <c r="AA23339" s="50"/>
      <c r="AE23339" s="50"/>
    </row>
    <row r="23340" spans="23:31">
      <c r="W23340" s="50"/>
      <c r="AA23340" s="50"/>
      <c r="AE23340" s="50"/>
    </row>
    <row r="23341" spans="23:31">
      <c r="W23341" s="50"/>
      <c r="AA23341" s="50"/>
      <c r="AE23341" s="50"/>
    </row>
    <row r="23342" spans="23:31">
      <c r="W23342" s="50"/>
      <c r="AA23342" s="50"/>
      <c r="AE23342" s="50"/>
    </row>
    <row r="23343" spans="23:31">
      <c r="W23343" s="50"/>
      <c r="AA23343" s="50"/>
      <c r="AE23343" s="50"/>
    </row>
    <row r="23344" spans="23:31">
      <c r="W23344" s="50"/>
      <c r="AA23344" s="50"/>
      <c r="AE23344" s="50"/>
    </row>
    <row r="23345" spans="23:31">
      <c r="W23345" s="50"/>
      <c r="AA23345" s="50"/>
      <c r="AE23345" s="50"/>
    </row>
    <row r="23346" spans="23:31">
      <c r="W23346" s="50"/>
      <c r="AA23346" s="50"/>
      <c r="AE23346" s="50"/>
    </row>
    <row r="23347" spans="23:31">
      <c r="W23347" s="50"/>
      <c r="AA23347" s="50"/>
      <c r="AE23347" s="50"/>
    </row>
    <row r="23348" spans="23:31">
      <c r="W23348" s="50"/>
      <c r="AA23348" s="50"/>
      <c r="AE23348" s="50"/>
    </row>
    <row r="23349" spans="23:31">
      <c r="W23349" s="50"/>
      <c r="AA23349" s="50"/>
      <c r="AE23349" s="50"/>
    </row>
    <row r="23350" spans="23:31">
      <c r="W23350" s="50"/>
      <c r="AA23350" s="50"/>
      <c r="AE23350" s="50"/>
    </row>
    <row r="23351" spans="23:31">
      <c r="W23351" s="50"/>
      <c r="AA23351" s="50"/>
      <c r="AE23351" s="50"/>
    </row>
    <row r="23352" spans="23:31">
      <c r="W23352" s="50"/>
      <c r="AA23352" s="50"/>
      <c r="AE23352" s="50"/>
    </row>
    <row r="23353" spans="23:31">
      <c r="W23353" s="50"/>
      <c r="AA23353" s="50"/>
      <c r="AE23353" s="50"/>
    </row>
    <row r="23354" spans="23:31">
      <c r="W23354" s="50"/>
      <c r="AA23354" s="50"/>
      <c r="AE23354" s="50"/>
    </row>
    <row r="23355" spans="23:31">
      <c r="W23355" s="50"/>
      <c r="AA23355" s="50"/>
      <c r="AE23355" s="50"/>
    </row>
    <row r="23356" spans="23:31">
      <c r="W23356" s="50"/>
      <c r="AA23356" s="50"/>
      <c r="AE23356" s="50"/>
    </row>
    <row r="23357" spans="23:31">
      <c r="W23357" s="50"/>
      <c r="AA23357" s="50"/>
      <c r="AE23357" s="50"/>
    </row>
    <row r="23358" spans="23:31">
      <c r="W23358" s="50"/>
      <c r="AA23358" s="50"/>
      <c r="AE23358" s="50"/>
    </row>
    <row r="23359" spans="23:31">
      <c r="W23359" s="50"/>
      <c r="AA23359" s="50"/>
      <c r="AE23359" s="50"/>
    </row>
    <row r="23360" spans="23:31">
      <c r="W23360" s="50"/>
      <c r="AA23360" s="50"/>
      <c r="AE23360" s="50"/>
    </row>
    <row r="23361" spans="23:31">
      <c r="W23361" s="50"/>
      <c r="AA23361" s="50"/>
      <c r="AE23361" s="50"/>
    </row>
    <row r="23362" spans="23:31">
      <c r="W23362" s="50"/>
      <c r="AA23362" s="50"/>
      <c r="AE23362" s="50"/>
    </row>
    <row r="23363" spans="23:31">
      <c r="W23363" s="50"/>
      <c r="AA23363" s="50"/>
      <c r="AE23363" s="50"/>
    </row>
    <row r="23364" spans="23:31">
      <c r="W23364" s="50"/>
      <c r="AA23364" s="50"/>
      <c r="AE23364" s="50"/>
    </row>
    <row r="23365" spans="23:31">
      <c r="W23365" s="50"/>
      <c r="AA23365" s="50"/>
      <c r="AE23365" s="50"/>
    </row>
    <row r="23366" spans="23:31">
      <c r="W23366" s="50"/>
      <c r="AA23366" s="50"/>
      <c r="AE23366" s="50"/>
    </row>
    <row r="23367" spans="23:31">
      <c r="W23367" s="50"/>
      <c r="AA23367" s="50"/>
      <c r="AE23367" s="50"/>
    </row>
    <row r="23368" spans="23:31">
      <c r="W23368" s="50"/>
      <c r="AA23368" s="50"/>
      <c r="AE23368" s="50"/>
    </row>
    <row r="23369" spans="23:31">
      <c r="W23369" s="50"/>
      <c r="AA23369" s="50"/>
      <c r="AE23369" s="50"/>
    </row>
    <row r="23370" spans="23:31">
      <c r="W23370" s="50"/>
      <c r="AA23370" s="50"/>
      <c r="AE23370" s="50"/>
    </row>
    <row r="23371" spans="23:31">
      <c r="W23371" s="50"/>
      <c r="AA23371" s="50"/>
      <c r="AE23371" s="50"/>
    </row>
    <row r="23372" spans="23:31">
      <c r="W23372" s="50"/>
      <c r="AA23372" s="50"/>
      <c r="AE23372" s="50"/>
    </row>
    <row r="23373" spans="23:31">
      <c r="W23373" s="50"/>
      <c r="AA23373" s="50"/>
      <c r="AE23373" s="50"/>
    </row>
    <row r="23374" spans="23:31">
      <c r="W23374" s="50"/>
      <c r="AA23374" s="50"/>
      <c r="AE23374" s="50"/>
    </row>
    <row r="23375" spans="23:31">
      <c r="W23375" s="50"/>
      <c r="AA23375" s="50"/>
      <c r="AE23375" s="50"/>
    </row>
    <row r="23376" spans="23:31">
      <c r="W23376" s="50"/>
      <c r="AA23376" s="50"/>
      <c r="AE23376" s="50"/>
    </row>
    <row r="23377" spans="23:31">
      <c r="W23377" s="50"/>
      <c r="AA23377" s="50"/>
      <c r="AE23377" s="50"/>
    </row>
    <row r="23378" spans="23:31">
      <c r="W23378" s="50"/>
      <c r="AA23378" s="50"/>
      <c r="AE23378" s="50"/>
    </row>
    <row r="23379" spans="23:31">
      <c r="W23379" s="50"/>
      <c r="AA23379" s="50"/>
      <c r="AE23379" s="50"/>
    </row>
    <row r="23380" spans="23:31">
      <c r="W23380" s="50"/>
      <c r="AA23380" s="50"/>
      <c r="AE23380" s="50"/>
    </row>
    <row r="23381" spans="23:31">
      <c r="W23381" s="50"/>
      <c r="AA23381" s="50"/>
      <c r="AE23381" s="50"/>
    </row>
    <row r="23382" spans="23:31">
      <c r="W23382" s="50"/>
      <c r="AA23382" s="50"/>
      <c r="AE23382" s="50"/>
    </row>
    <row r="23383" spans="23:31">
      <c r="W23383" s="50"/>
      <c r="AA23383" s="50"/>
      <c r="AE23383" s="50"/>
    </row>
    <row r="23384" spans="23:31">
      <c r="W23384" s="50"/>
      <c r="AA23384" s="50"/>
      <c r="AE23384" s="50"/>
    </row>
    <row r="23385" spans="23:31">
      <c r="W23385" s="50"/>
      <c r="AA23385" s="50"/>
      <c r="AE23385" s="50"/>
    </row>
    <row r="23386" spans="23:31">
      <c r="W23386" s="50"/>
      <c r="AA23386" s="50"/>
      <c r="AE23386" s="50"/>
    </row>
    <row r="23387" spans="23:31">
      <c r="W23387" s="50"/>
      <c r="AA23387" s="50"/>
      <c r="AE23387" s="50"/>
    </row>
    <row r="23388" spans="23:31">
      <c r="W23388" s="50"/>
      <c r="AA23388" s="50"/>
      <c r="AE23388" s="50"/>
    </row>
    <row r="23389" spans="23:31">
      <c r="W23389" s="50"/>
      <c r="AA23389" s="50"/>
      <c r="AE23389" s="50"/>
    </row>
    <row r="23390" spans="23:31">
      <c r="W23390" s="50"/>
      <c r="AA23390" s="50"/>
      <c r="AE23390" s="50"/>
    </row>
    <row r="23391" spans="23:31">
      <c r="W23391" s="50"/>
      <c r="AA23391" s="50"/>
      <c r="AE23391" s="50"/>
    </row>
    <row r="23392" spans="23:31">
      <c r="W23392" s="50"/>
      <c r="AA23392" s="50"/>
      <c r="AE23392" s="50"/>
    </row>
    <row r="23393" spans="23:31">
      <c r="W23393" s="50"/>
      <c r="AA23393" s="50"/>
      <c r="AE23393" s="50"/>
    </row>
    <row r="23394" spans="23:31">
      <c r="W23394" s="50"/>
      <c r="AA23394" s="50"/>
      <c r="AE23394" s="50"/>
    </row>
    <row r="23395" spans="23:31">
      <c r="W23395" s="50"/>
      <c r="AA23395" s="50"/>
      <c r="AE23395" s="50"/>
    </row>
    <row r="23396" spans="23:31">
      <c r="W23396" s="50"/>
      <c r="AA23396" s="50"/>
      <c r="AE23396" s="50"/>
    </row>
    <row r="23397" spans="23:31">
      <c r="W23397" s="50"/>
      <c r="AA23397" s="50"/>
      <c r="AE23397" s="50"/>
    </row>
    <row r="23398" spans="23:31">
      <c r="W23398" s="50"/>
      <c r="AA23398" s="50"/>
      <c r="AE23398" s="50"/>
    </row>
    <row r="23399" spans="23:31">
      <c r="W23399" s="50"/>
      <c r="AA23399" s="50"/>
      <c r="AE23399" s="50"/>
    </row>
    <row r="23400" spans="23:31">
      <c r="W23400" s="50"/>
      <c r="AA23400" s="50"/>
      <c r="AE23400" s="50"/>
    </row>
    <row r="23401" spans="23:31">
      <c r="W23401" s="50"/>
      <c r="AA23401" s="50"/>
      <c r="AE23401" s="50"/>
    </row>
    <row r="23402" spans="23:31">
      <c r="W23402" s="50"/>
      <c r="AA23402" s="50"/>
      <c r="AE23402" s="50"/>
    </row>
    <row r="23403" spans="23:31">
      <c r="W23403" s="50"/>
      <c r="AA23403" s="50"/>
      <c r="AE23403" s="50"/>
    </row>
    <row r="23404" spans="23:31">
      <c r="W23404" s="50"/>
      <c r="AA23404" s="50"/>
      <c r="AE23404" s="50"/>
    </row>
    <row r="23405" spans="23:31">
      <c r="W23405" s="50"/>
      <c r="AA23405" s="50"/>
      <c r="AE23405" s="50"/>
    </row>
    <row r="23406" spans="23:31">
      <c r="W23406" s="50"/>
      <c r="AA23406" s="50"/>
      <c r="AE23406" s="50"/>
    </row>
    <row r="23407" spans="23:31">
      <c r="W23407" s="50"/>
      <c r="AA23407" s="50"/>
      <c r="AE23407" s="50"/>
    </row>
    <row r="23408" spans="23:31">
      <c r="W23408" s="50"/>
      <c r="AA23408" s="50"/>
      <c r="AE23408" s="50"/>
    </row>
    <row r="23409" spans="23:31">
      <c r="W23409" s="50"/>
      <c r="AA23409" s="50"/>
      <c r="AE23409" s="50"/>
    </row>
    <row r="23410" spans="23:31">
      <c r="W23410" s="50"/>
      <c r="AA23410" s="50"/>
      <c r="AE23410" s="50"/>
    </row>
    <row r="23411" spans="23:31">
      <c r="W23411" s="50"/>
      <c r="AA23411" s="50"/>
      <c r="AE23411" s="50"/>
    </row>
    <row r="23412" spans="23:31">
      <c r="W23412" s="50"/>
      <c r="AA23412" s="50"/>
      <c r="AE23412" s="50"/>
    </row>
    <row r="23413" spans="23:31">
      <c r="W23413" s="50"/>
      <c r="AA23413" s="50"/>
      <c r="AE23413" s="50"/>
    </row>
    <row r="23414" spans="23:31">
      <c r="W23414" s="50"/>
      <c r="AA23414" s="50"/>
      <c r="AE23414" s="50"/>
    </row>
    <row r="23415" spans="23:31">
      <c r="W23415" s="50"/>
      <c r="AA23415" s="50"/>
      <c r="AE23415" s="50"/>
    </row>
    <row r="23416" spans="23:31">
      <c r="W23416" s="50"/>
      <c r="AA23416" s="50"/>
      <c r="AE23416" s="50"/>
    </row>
    <row r="23417" spans="23:31">
      <c r="W23417" s="50"/>
      <c r="AA23417" s="50"/>
      <c r="AE23417" s="50"/>
    </row>
    <row r="23418" spans="23:31">
      <c r="W23418" s="50"/>
      <c r="AA23418" s="50"/>
      <c r="AE23418" s="50"/>
    </row>
    <row r="23419" spans="23:31">
      <c r="W23419" s="50"/>
      <c r="AA23419" s="50"/>
      <c r="AE23419" s="50"/>
    </row>
    <row r="23420" spans="23:31">
      <c r="W23420" s="50"/>
      <c r="AA23420" s="50"/>
      <c r="AE23420" s="50"/>
    </row>
    <row r="23421" spans="23:31">
      <c r="W23421" s="50"/>
      <c r="AA23421" s="50"/>
      <c r="AE23421" s="50"/>
    </row>
    <row r="23422" spans="23:31">
      <c r="W23422" s="50"/>
      <c r="AA23422" s="50"/>
      <c r="AE23422" s="50"/>
    </row>
    <row r="23423" spans="23:31">
      <c r="W23423" s="50"/>
      <c r="AA23423" s="50"/>
      <c r="AE23423" s="50"/>
    </row>
    <row r="23424" spans="23:31">
      <c r="W23424" s="50"/>
      <c r="AA23424" s="50"/>
      <c r="AE23424" s="50"/>
    </row>
    <row r="23425" spans="23:31">
      <c r="W23425" s="50"/>
      <c r="AA23425" s="50"/>
      <c r="AE23425" s="50"/>
    </row>
    <row r="23426" spans="23:31">
      <c r="W23426" s="50"/>
      <c r="AA23426" s="50"/>
      <c r="AE23426" s="50"/>
    </row>
    <row r="23427" spans="23:31">
      <c r="W23427" s="50"/>
      <c r="AA23427" s="50"/>
      <c r="AE23427" s="50"/>
    </row>
    <row r="23428" spans="23:31">
      <c r="W23428" s="50"/>
      <c r="AA23428" s="50"/>
      <c r="AE23428" s="50"/>
    </row>
    <row r="23429" spans="23:31">
      <c r="W23429" s="50"/>
      <c r="AA23429" s="50"/>
      <c r="AE23429" s="50"/>
    </row>
    <row r="23430" spans="23:31">
      <c r="W23430" s="50"/>
      <c r="AA23430" s="50"/>
      <c r="AE23430" s="50"/>
    </row>
    <row r="23431" spans="23:31">
      <c r="W23431" s="50"/>
      <c r="AA23431" s="50"/>
      <c r="AE23431" s="50"/>
    </row>
    <row r="23432" spans="23:31">
      <c r="W23432" s="50"/>
      <c r="AA23432" s="50"/>
      <c r="AE23432" s="50"/>
    </row>
    <row r="23433" spans="23:31">
      <c r="W23433" s="50"/>
      <c r="AA23433" s="50"/>
      <c r="AE23433" s="50"/>
    </row>
    <row r="23434" spans="23:31">
      <c r="W23434" s="50"/>
      <c r="AA23434" s="50"/>
      <c r="AE23434" s="50"/>
    </row>
    <row r="23435" spans="23:31">
      <c r="W23435" s="50"/>
      <c r="AA23435" s="50"/>
      <c r="AE23435" s="50"/>
    </row>
    <row r="23436" spans="23:31">
      <c r="W23436" s="50"/>
      <c r="AA23436" s="50"/>
      <c r="AE23436" s="50"/>
    </row>
    <row r="23437" spans="23:31">
      <c r="W23437" s="50"/>
      <c r="AA23437" s="50"/>
      <c r="AE23437" s="50"/>
    </row>
    <row r="23438" spans="23:31">
      <c r="W23438" s="50"/>
      <c r="AA23438" s="50"/>
      <c r="AE23438" s="50"/>
    </row>
    <row r="23439" spans="23:31">
      <c r="W23439" s="50"/>
      <c r="AA23439" s="50"/>
      <c r="AE23439" s="50"/>
    </row>
    <row r="23440" spans="23:31">
      <c r="W23440" s="50"/>
      <c r="AA23440" s="50"/>
      <c r="AE23440" s="50"/>
    </row>
    <row r="23441" spans="23:31">
      <c r="W23441" s="50"/>
      <c r="AA23441" s="50"/>
      <c r="AE23441" s="50"/>
    </row>
    <row r="23442" spans="23:31">
      <c r="W23442" s="50"/>
      <c r="AA23442" s="50"/>
      <c r="AE23442" s="50"/>
    </row>
    <row r="23443" spans="23:31">
      <c r="W23443" s="50"/>
      <c r="AA23443" s="50"/>
      <c r="AE23443" s="50"/>
    </row>
    <row r="23444" spans="23:31">
      <c r="W23444" s="50"/>
      <c r="AA23444" s="50"/>
      <c r="AE23444" s="50"/>
    </row>
    <row r="23445" spans="23:31">
      <c r="W23445" s="50"/>
      <c r="AA23445" s="50"/>
      <c r="AE23445" s="50"/>
    </row>
    <row r="23446" spans="23:31">
      <c r="W23446" s="50"/>
      <c r="AA23446" s="50"/>
      <c r="AE23446" s="50"/>
    </row>
    <row r="23447" spans="23:31">
      <c r="W23447" s="50"/>
      <c r="AA23447" s="50"/>
      <c r="AE23447" s="50"/>
    </row>
    <row r="23448" spans="23:31">
      <c r="W23448" s="50"/>
      <c r="AA23448" s="50"/>
      <c r="AE23448" s="50"/>
    </row>
    <row r="23449" spans="23:31">
      <c r="W23449" s="50"/>
      <c r="AA23449" s="50"/>
      <c r="AE23449" s="50"/>
    </row>
    <row r="23450" spans="23:31">
      <c r="W23450" s="50"/>
      <c r="AA23450" s="50"/>
      <c r="AE23450" s="50"/>
    </row>
    <row r="23451" spans="23:31">
      <c r="W23451" s="50"/>
      <c r="AA23451" s="50"/>
      <c r="AE23451" s="50"/>
    </row>
    <row r="23452" spans="23:31">
      <c r="W23452" s="50"/>
      <c r="AA23452" s="50"/>
      <c r="AE23452" s="50"/>
    </row>
    <row r="23453" spans="23:31">
      <c r="W23453" s="50"/>
      <c r="AA23453" s="50"/>
      <c r="AE23453" s="50"/>
    </row>
    <row r="23454" spans="23:31">
      <c r="W23454" s="50"/>
      <c r="AA23454" s="50"/>
      <c r="AE23454" s="50"/>
    </row>
    <row r="23455" spans="23:31">
      <c r="W23455" s="50"/>
      <c r="AA23455" s="50"/>
      <c r="AE23455" s="50"/>
    </row>
    <row r="23456" spans="23:31">
      <c r="W23456" s="50"/>
      <c r="AA23456" s="50"/>
      <c r="AE23456" s="50"/>
    </row>
    <row r="23457" spans="23:31">
      <c r="W23457" s="50"/>
      <c r="AA23457" s="50"/>
      <c r="AE23457" s="50"/>
    </row>
    <row r="23458" spans="23:31">
      <c r="W23458" s="50"/>
      <c r="AA23458" s="50"/>
      <c r="AE23458" s="50"/>
    </row>
    <row r="23459" spans="23:31">
      <c r="W23459" s="50"/>
      <c r="AA23459" s="50"/>
      <c r="AE23459" s="50"/>
    </row>
    <row r="23460" spans="23:31">
      <c r="W23460" s="50"/>
      <c r="AA23460" s="50"/>
      <c r="AE23460" s="50"/>
    </row>
    <row r="23461" spans="23:31">
      <c r="W23461" s="50"/>
      <c r="AA23461" s="50"/>
      <c r="AE23461" s="50"/>
    </row>
    <row r="23462" spans="23:31">
      <c r="W23462" s="50"/>
      <c r="AA23462" s="50"/>
      <c r="AE23462" s="50"/>
    </row>
    <row r="23463" spans="23:31">
      <c r="W23463" s="50"/>
      <c r="AA23463" s="50"/>
      <c r="AE23463" s="50"/>
    </row>
    <row r="23464" spans="23:31">
      <c r="W23464" s="50"/>
      <c r="AA23464" s="50"/>
      <c r="AE23464" s="50"/>
    </row>
    <row r="23465" spans="23:31">
      <c r="W23465" s="50"/>
      <c r="AA23465" s="50"/>
      <c r="AE23465" s="50"/>
    </row>
    <row r="23466" spans="23:31">
      <c r="W23466" s="50"/>
      <c r="AA23466" s="50"/>
      <c r="AE23466" s="50"/>
    </row>
    <row r="23467" spans="23:31">
      <c r="W23467" s="50"/>
      <c r="AA23467" s="50"/>
      <c r="AE23467" s="50"/>
    </row>
    <row r="23468" spans="23:31">
      <c r="W23468" s="50"/>
      <c r="AA23468" s="50"/>
      <c r="AE23468" s="50"/>
    </row>
    <row r="23469" spans="23:31">
      <c r="W23469" s="50"/>
      <c r="AA23469" s="50"/>
      <c r="AE23469" s="50"/>
    </row>
    <row r="23470" spans="23:31">
      <c r="W23470" s="50"/>
      <c r="AA23470" s="50"/>
      <c r="AE23470" s="50"/>
    </row>
    <row r="23471" spans="23:31">
      <c r="W23471" s="50"/>
      <c r="AA23471" s="50"/>
      <c r="AE23471" s="50"/>
    </row>
    <row r="23472" spans="23:31">
      <c r="W23472" s="50"/>
      <c r="AA23472" s="50"/>
      <c r="AE23472" s="50"/>
    </row>
    <row r="23473" spans="23:31">
      <c r="W23473" s="50"/>
      <c r="AA23473" s="50"/>
      <c r="AE23473" s="50"/>
    </row>
    <row r="23474" spans="23:31">
      <c r="W23474" s="50"/>
      <c r="AA23474" s="50"/>
      <c r="AE23474" s="50"/>
    </row>
    <row r="23475" spans="23:31">
      <c r="W23475" s="50"/>
      <c r="AA23475" s="50"/>
      <c r="AE23475" s="50"/>
    </row>
    <row r="23476" spans="23:31">
      <c r="W23476" s="50"/>
      <c r="AA23476" s="50"/>
      <c r="AE23476" s="50"/>
    </row>
    <row r="23477" spans="23:31">
      <c r="W23477" s="50"/>
      <c r="AA23477" s="50"/>
      <c r="AE23477" s="50"/>
    </row>
    <row r="23478" spans="23:31">
      <c r="W23478" s="50"/>
      <c r="AA23478" s="50"/>
      <c r="AE23478" s="50"/>
    </row>
    <row r="23479" spans="23:31">
      <c r="W23479" s="50"/>
      <c r="AA23479" s="50"/>
      <c r="AE23479" s="50"/>
    </row>
    <row r="23480" spans="23:31">
      <c r="W23480" s="50"/>
      <c r="AA23480" s="50"/>
      <c r="AE23480" s="50"/>
    </row>
    <row r="23481" spans="23:31">
      <c r="W23481" s="50"/>
      <c r="AA23481" s="50"/>
      <c r="AE23481" s="50"/>
    </row>
    <row r="23482" spans="23:31">
      <c r="W23482" s="50"/>
      <c r="AA23482" s="50"/>
      <c r="AE23482" s="50"/>
    </row>
    <row r="23483" spans="23:31">
      <c r="W23483" s="50"/>
      <c r="AA23483" s="50"/>
      <c r="AE23483" s="50"/>
    </row>
    <row r="23484" spans="23:31">
      <c r="W23484" s="50"/>
      <c r="AA23484" s="50"/>
      <c r="AE23484" s="50"/>
    </row>
    <row r="23485" spans="23:31">
      <c r="W23485" s="50"/>
      <c r="AA23485" s="50"/>
      <c r="AE23485" s="50"/>
    </row>
    <row r="23486" spans="23:31">
      <c r="W23486" s="50"/>
      <c r="AA23486" s="50"/>
      <c r="AE23486" s="50"/>
    </row>
    <row r="23487" spans="23:31">
      <c r="W23487" s="50"/>
      <c r="AA23487" s="50"/>
      <c r="AE23487" s="50"/>
    </row>
    <row r="23488" spans="23:31">
      <c r="W23488" s="50"/>
      <c r="AA23488" s="50"/>
      <c r="AE23488" s="50"/>
    </row>
    <row r="23489" spans="23:31">
      <c r="W23489" s="50"/>
      <c r="AA23489" s="50"/>
      <c r="AE23489" s="50"/>
    </row>
    <row r="23490" spans="23:31">
      <c r="W23490" s="50"/>
      <c r="AA23490" s="50"/>
      <c r="AE23490" s="50"/>
    </row>
    <row r="23491" spans="23:31">
      <c r="W23491" s="50"/>
      <c r="AA23491" s="50"/>
      <c r="AE23491" s="50"/>
    </row>
    <row r="23492" spans="23:31">
      <c r="W23492" s="50"/>
      <c r="AA23492" s="50"/>
      <c r="AE23492" s="50"/>
    </row>
    <row r="23493" spans="23:31">
      <c r="W23493" s="50"/>
      <c r="AA23493" s="50"/>
      <c r="AE23493" s="50"/>
    </row>
    <row r="23494" spans="23:31">
      <c r="W23494" s="50"/>
      <c r="AA23494" s="50"/>
      <c r="AE23494" s="50"/>
    </row>
    <row r="23495" spans="23:31">
      <c r="W23495" s="50"/>
      <c r="AA23495" s="50"/>
      <c r="AE23495" s="50"/>
    </row>
    <row r="23496" spans="23:31">
      <c r="W23496" s="50"/>
      <c r="AA23496" s="50"/>
      <c r="AE23496" s="50"/>
    </row>
    <row r="23497" spans="23:31">
      <c r="W23497" s="50"/>
      <c r="AA23497" s="50"/>
      <c r="AE23497" s="50"/>
    </row>
    <row r="23498" spans="23:31">
      <c r="W23498" s="50"/>
      <c r="AA23498" s="50"/>
      <c r="AE23498" s="50"/>
    </row>
    <row r="23499" spans="23:31">
      <c r="W23499" s="50"/>
      <c r="AA23499" s="50"/>
      <c r="AE23499" s="50"/>
    </row>
    <row r="23500" spans="23:31">
      <c r="W23500" s="50"/>
      <c r="AA23500" s="50"/>
      <c r="AE23500" s="50"/>
    </row>
    <row r="23501" spans="23:31">
      <c r="W23501" s="50"/>
      <c r="AA23501" s="50"/>
      <c r="AE23501" s="50"/>
    </row>
    <row r="23502" spans="23:31">
      <c r="W23502" s="50"/>
      <c r="AA23502" s="50"/>
      <c r="AE23502" s="50"/>
    </row>
    <row r="23503" spans="23:31">
      <c r="W23503" s="50"/>
      <c r="AA23503" s="50"/>
      <c r="AE23503" s="50"/>
    </row>
    <row r="23504" spans="23:31">
      <c r="W23504" s="50"/>
      <c r="AA23504" s="50"/>
      <c r="AE23504" s="50"/>
    </row>
    <row r="23505" spans="23:31">
      <c r="W23505" s="50"/>
      <c r="AA23505" s="50"/>
      <c r="AE23505" s="50"/>
    </row>
    <row r="23506" spans="23:31">
      <c r="W23506" s="50"/>
      <c r="AA23506" s="50"/>
      <c r="AE23506" s="50"/>
    </row>
    <row r="23507" spans="23:31">
      <c r="W23507" s="50"/>
      <c r="AA23507" s="50"/>
      <c r="AE23507" s="50"/>
    </row>
    <row r="23508" spans="23:31">
      <c r="W23508" s="50"/>
      <c r="AA23508" s="50"/>
      <c r="AE23508" s="50"/>
    </row>
    <row r="23509" spans="23:31">
      <c r="W23509" s="50"/>
      <c r="AA23509" s="50"/>
      <c r="AE23509" s="50"/>
    </row>
    <row r="23510" spans="23:31">
      <c r="W23510" s="50"/>
      <c r="AA23510" s="50"/>
      <c r="AE23510" s="50"/>
    </row>
    <row r="23511" spans="23:31">
      <c r="W23511" s="50"/>
      <c r="AA23511" s="50"/>
      <c r="AE23511" s="50"/>
    </row>
    <row r="23512" spans="23:31">
      <c r="W23512" s="50"/>
      <c r="AA23512" s="50"/>
      <c r="AE23512" s="50"/>
    </row>
    <row r="23513" spans="23:31">
      <c r="W23513" s="50"/>
      <c r="AA23513" s="50"/>
      <c r="AE23513" s="50"/>
    </row>
    <row r="23514" spans="23:31">
      <c r="W23514" s="50"/>
      <c r="AA23514" s="50"/>
      <c r="AE23514" s="50"/>
    </row>
    <row r="23515" spans="23:31">
      <c r="W23515" s="50"/>
      <c r="AA23515" s="50"/>
      <c r="AE23515" s="50"/>
    </row>
    <row r="23516" spans="23:31">
      <c r="W23516" s="50"/>
      <c r="AA23516" s="50"/>
      <c r="AE23516" s="50"/>
    </row>
    <row r="23517" spans="23:31">
      <c r="W23517" s="50"/>
      <c r="AA23517" s="50"/>
      <c r="AE23517" s="50"/>
    </row>
    <row r="23518" spans="23:31">
      <c r="W23518" s="50"/>
      <c r="AA23518" s="50"/>
      <c r="AE23518" s="50"/>
    </row>
    <row r="23519" spans="23:31">
      <c r="W23519" s="50"/>
      <c r="AA23519" s="50"/>
      <c r="AE23519" s="50"/>
    </row>
    <row r="23520" spans="23:31">
      <c r="W23520" s="50"/>
      <c r="AA23520" s="50"/>
      <c r="AE23520" s="50"/>
    </row>
    <row r="23521" spans="23:31">
      <c r="W23521" s="50"/>
      <c r="AA23521" s="50"/>
      <c r="AE23521" s="50"/>
    </row>
    <row r="23522" spans="23:31">
      <c r="W23522" s="50"/>
      <c r="AA23522" s="50"/>
      <c r="AE23522" s="50"/>
    </row>
    <row r="23523" spans="23:31">
      <c r="W23523" s="50"/>
      <c r="AA23523" s="50"/>
      <c r="AE23523" s="50"/>
    </row>
    <row r="23524" spans="23:31">
      <c r="W23524" s="50"/>
      <c r="AA23524" s="50"/>
      <c r="AE23524" s="50"/>
    </row>
    <row r="23525" spans="23:31">
      <c r="W23525" s="50"/>
      <c r="AA23525" s="50"/>
      <c r="AE23525" s="50"/>
    </row>
    <row r="23526" spans="23:31">
      <c r="W23526" s="50"/>
      <c r="AA23526" s="50"/>
      <c r="AE23526" s="50"/>
    </row>
    <row r="23527" spans="23:31">
      <c r="W23527" s="50"/>
      <c r="AA23527" s="50"/>
      <c r="AE23527" s="50"/>
    </row>
    <row r="23528" spans="23:31">
      <c r="W23528" s="50"/>
      <c r="AA23528" s="50"/>
      <c r="AE23528" s="50"/>
    </row>
    <row r="23529" spans="23:31">
      <c r="W23529" s="50"/>
      <c r="AA23529" s="50"/>
      <c r="AE23529" s="50"/>
    </row>
    <row r="23530" spans="23:31">
      <c r="W23530" s="50"/>
      <c r="AA23530" s="50"/>
      <c r="AE23530" s="50"/>
    </row>
    <row r="23531" spans="23:31">
      <c r="W23531" s="50"/>
      <c r="AA23531" s="50"/>
      <c r="AE23531" s="50"/>
    </row>
    <row r="23532" spans="23:31">
      <c r="W23532" s="50"/>
      <c r="AA23532" s="50"/>
      <c r="AE23532" s="50"/>
    </row>
    <row r="23533" spans="23:31">
      <c r="W23533" s="50"/>
      <c r="AA23533" s="50"/>
      <c r="AE23533" s="50"/>
    </row>
    <row r="23534" spans="23:31">
      <c r="W23534" s="50"/>
      <c r="AA23534" s="50"/>
      <c r="AE23534" s="50"/>
    </row>
    <row r="23535" spans="23:31">
      <c r="W23535" s="50"/>
      <c r="AA23535" s="50"/>
      <c r="AE23535" s="50"/>
    </row>
    <row r="23536" spans="23:31">
      <c r="W23536" s="50"/>
      <c r="AA23536" s="50"/>
      <c r="AE23536" s="50"/>
    </row>
    <row r="23537" spans="23:31">
      <c r="W23537" s="50"/>
      <c r="AA23537" s="50"/>
      <c r="AE23537" s="50"/>
    </row>
    <row r="23538" spans="23:31">
      <c r="W23538" s="50"/>
      <c r="AA23538" s="50"/>
      <c r="AE23538" s="50"/>
    </row>
    <row r="23539" spans="23:31">
      <c r="W23539" s="50"/>
      <c r="AA23539" s="50"/>
      <c r="AE23539" s="50"/>
    </row>
    <row r="23540" spans="23:31">
      <c r="W23540" s="50"/>
      <c r="AA23540" s="50"/>
      <c r="AE23540" s="50"/>
    </row>
    <row r="23541" spans="23:31">
      <c r="W23541" s="50"/>
      <c r="AA23541" s="50"/>
      <c r="AE23541" s="50"/>
    </row>
    <row r="23542" spans="23:31">
      <c r="W23542" s="50"/>
      <c r="AA23542" s="50"/>
      <c r="AE23542" s="50"/>
    </row>
    <row r="23543" spans="23:31">
      <c r="W23543" s="50"/>
      <c r="AA23543" s="50"/>
      <c r="AE23543" s="50"/>
    </row>
    <row r="23544" spans="23:31">
      <c r="W23544" s="50"/>
      <c r="AA23544" s="50"/>
      <c r="AE23544" s="50"/>
    </row>
    <row r="23545" spans="23:31">
      <c r="W23545" s="50"/>
      <c r="AA23545" s="50"/>
      <c r="AE23545" s="50"/>
    </row>
    <row r="23546" spans="23:31">
      <c r="W23546" s="50"/>
      <c r="AA23546" s="50"/>
      <c r="AE23546" s="50"/>
    </row>
    <row r="23547" spans="23:31">
      <c r="W23547" s="50"/>
      <c r="AA23547" s="50"/>
      <c r="AE23547" s="50"/>
    </row>
    <row r="23548" spans="23:31">
      <c r="W23548" s="50"/>
      <c r="AA23548" s="50"/>
      <c r="AE23548" s="50"/>
    </row>
    <row r="23549" spans="23:31">
      <c r="W23549" s="50"/>
      <c r="AA23549" s="50"/>
      <c r="AE23549" s="50"/>
    </row>
    <row r="23550" spans="23:31">
      <c r="W23550" s="50"/>
      <c r="AA23550" s="50"/>
      <c r="AE23550" s="50"/>
    </row>
    <row r="23551" spans="23:31">
      <c r="W23551" s="50"/>
      <c r="AA23551" s="50"/>
      <c r="AE23551" s="50"/>
    </row>
    <row r="23552" spans="23:31">
      <c r="W23552" s="50"/>
      <c r="AA23552" s="50"/>
      <c r="AE23552" s="50"/>
    </row>
    <row r="23553" spans="23:31">
      <c r="W23553" s="50"/>
      <c r="AA23553" s="50"/>
      <c r="AE23553" s="50"/>
    </row>
    <row r="23554" spans="23:31">
      <c r="W23554" s="50"/>
      <c r="AA23554" s="50"/>
      <c r="AE23554" s="50"/>
    </row>
    <row r="23555" spans="23:31">
      <c r="W23555" s="50"/>
      <c r="AA23555" s="50"/>
      <c r="AE23555" s="50"/>
    </row>
    <row r="23556" spans="23:31">
      <c r="W23556" s="50"/>
      <c r="AA23556" s="50"/>
      <c r="AE23556" s="50"/>
    </row>
    <row r="23557" spans="23:31">
      <c r="W23557" s="50"/>
      <c r="AA23557" s="50"/>
      <c r="AE23557" s="50"/>
    </row>
    <row r="23558" spans="23:31">
      <c r="W23558" s="50"/>
      <c r="AA23558" s="50"/>
      <c r="AE23558" s="50"/>
    </row>
    <row r="23559" spans="23:31">
      <c r="W23559" s="50"/>
      <c r="AA23559" s="50"/>
      <c r="AE23559" s="50"/>
    </row>
    <row r="23560" spans="23:31">
      <c r="W23560" s="50"/>
      <c r="AA23560" s="50"/>
      <c r="AE23560" s="50"/>
    </row>
    <row r="23561" spans="23:31">
      <c r="W23561" s="50"/>
      <c r="AA23561" s="50"/>
      <c r="AE23561" s="50"/>
    </row>
    <row r="23562" spans="23:31">
      <c r="W23562" s="50"/>
      <c r="AA23562" s="50"/>
      <c r="AE23562" s="50"/>
    </row>
    <row r="23563" spans="23:31">
      <c r="W23563" s="50"/>
      <c r="AA23563" s="50"/>
      <c r="AE23563" s="50"/>
    </row>
    <row r="23564" spans="23:31">
      <c r="W23564" s="50"/>
      <c r="AA23564" s="50"/>
      <c r="AE23564" s="50"/>
    </row>
    <row r="23565" spans="23:31">
      <c r="W23565" s="50"/>
      <c r="AA23565" s="50"/>
      <c r="AE23565" s="50"/>
    </row>
    <row r="23566" spans="23:31">
      <c r="W23566" s="50"/>
      <c r="AA23566" s="50"/>
      <c r="AE23566" s="50"/>
    </row>
    <row r="23567" spans="23:31">
      <c r="W23567" s="50"/>
      <c r="AA23567" s="50"/>
      <c r="AE23567" s="50"/>
    </row>
    <row r="23568" spans="23:31">
      <c r="W23568" s="50"/>
      <c r="AA23568" s="50"/>
      <c r="AE23568" s="50"/>
    </row>
    <row r="23569" spans="23:31">
      <c r="W23569" s="50"/>
      <c r="AA23569" s="50"/>
      <c r="AE23569" s="50"/>
    </row>
    <row r="23570" spans="23:31">
      <c r="W23570" s="50"/>
      <c r="AA23570" s="50"/>
      <c r="AE23570" s="50"/>
    </row>
    <row r="23571" spans="23:31">
      <c r="W23571" s="50"/>
      <c r="AA23571" s="50"/>
      <c r="AE23571" s="50"/>
    </row>
    <row r="23572" spans="23:31">
      <c r="W23572" s="50"/>
      <c r="AA23572" s="50"/>
      <c r="AE23572" s="50"/>
    </row>
    <row r="23573" spans="23:31">
      <c r="W23573" s="50"/>
      <c r="AA23573" s="50"/>
      <c r="AE23573" s="50"/>
    </row>
    <row r="23574" spans="23:31">
      <c r="W23574" s="50"/>
      <c r="AA23574" s="50"/>
      <c r="AE23574" s="50"/>
    </row>
    <row r="23575" spans="23:31">
      <c r="W23575" s="50"/>
      <c r="AA23575" s="50"/>
      <c r="AE23575" s="50"/>
    </row>
    <row r="23576" spans="23:31">
      <c r="W23576" s="50"/>
      <c r="AA23576" s="50"/>
      <c r="AE23576" s="50"/>
    </row>
    <row r="23577" spans="23:31">
      <c r="W23577" s="50"/>
      <c r="AA23577" s="50"/>
      <c r="AE23577" s="50"/>
    </row>
    <row r="23578" spans="23:31">
      <c r="W23578" s="50"/>
      <c r="AA23578" s="50"/>
      <c r="AE23578" s="50"/>
    </row>
    <row r="23579" spans="23:31">
      <c r="W23579" s="50"/>
      <c r="AA23579" s="50"/>
      <c r="AE23579" s="50"/>
    </row>
    <row r="23580" spans="23:31">
      <c r="W23580" s="50"/>
      <c r="AA23580" s="50"/>
      <c r="AE23580" s="50"/>
    </row>
    <row r="23581" spans="23:31">
      <c r="W23581" s="50"/>
      <c r="AA23581" s="50"/>
      <c r="AE23581" s="50"/>
    </row>
    <row r="23582" spans="23:31">
      <c r="W23582" s="50"/>
      <c r="AA23582" s="50"/>
      <c r="AE23582" s="50"/>
    </row>
    <row r="23583" spans="23:31">
      <c r="W23583" s="50"/>
      <c r="AA23583" s="50"/>
      <c r="AE23583" s="50"/>
    </row>
    <row r="23584" spans="23:31">
      <c r="W23584" s="50"/>
      <c r="AA23584" s="50"/>
      <c r="AE23584" s="50"/>
    </row>
    <row r="23585" spans="23:31">
      <c r="W23585" s="50"/>
      <c r="AA23585" s="50"/>
      <c r="AE23585" s="50"/>
    </row>
    <row r="23586" spans="23:31">
      <c r="W23586" s="50"/>
      <c r="AA23586" s="50"/>
      <c r="AE23586" s="50"/>
    </row>
    <row r="23587" spans="23:31">
      <c r="W23587" s="50"/>
      <c r="AA23587" s="50"/>
      <c r="AE23587" s="50"/>
    </row>
    <row r="23588" spans="23:31">
      <c r="W23588" s="50"/>
      <c r="AA23588" s="50"/>
      <c r="AE23588" s="50"/>
    </row>
    <row r="23589" spans="23:31">
      <c r="W23589" s="50"/>
      <c r="AA23589" s="50"/>
      <c r="AE23589" s="50"/>
    </row>
    <row r="23590" spans="23:31">
      <c r="W23590" s="50"/>
      <c r="AA23590" s="50"/>
      <c r="AE23590" s="50"/>
    </row>
    <row r="23591" spans="23:31">
      <c r="W23591" s="50"/>
      <c r="AA23591" s="50"/>
      <c r="AE23591" s="50"/>
    </row>
    <row r="23592" spans="23:31">
      <c r="W23592" s="50"/>
      <c r="AA23592" s="50"/>
      <c r="AE23592" s="50"/>
    </row>
    <row r="23593" spans="23:31">
      <c r="W23593" s="50"/>
      <c r="AA23593" s="50"/>
      <c r="AE23593" s="50"/>
    </row>
    <row r="23594" spans="23:31">
      <c r="W23594" s="50"/>
      <c r="AA23594" s="50"/>
      <c r="AE23594" s="50"/>
    </row>
    <row r="23595" spans="23:31">
      <c r="W23595" s="50"/>
      <c r="AA23595" s="50"/>
      <c r="AE23595" s="50"/>
    </row>
    <row r="23596" spans="23:31">
      <c r="W23596" s="50"/>
      <c r="AA23596" s="50"/>
      <c r="AE23596" s="50"/>
    </row>
    <row r="23597" spans="23:31">
      <c r="W23597" s="50"/>
      <c r="AA23597" s="50"/>
      <c r="AE23597" s="50"/>
    </row>
    <row r="23598" spans="23:31">
      <c r="W23598" s="50"/>
      <c r="AA23598" s="50"/>
      <c r="AE23598" s="50"/>
    </row>
    <row r="23599" spans="23:31">
      <c r="W23599" s="50"/>
      <c r="AA23599" s="50"/>
      <c r="AE23599" s="50"/>
    </row>
    <row r="23600" spans="23:31">
      <c r="W23600" s="50"/>
      <c r="AA23600" s="50"/>
      <c r="AE23600" s="50"/>
    </row>
    <row r="23601" spans="23:31">
      <c r="W23601" s="50"/>
      <c r="AA23601" s="50"/>
      <c r="AE23601" s="50"/>
    </row>
    <row r="23602" spans="23:31">
      <c r="W23602" s="50"/>
      <c r="AA23602" s="50"/>
      <c r="AE23602" s="50"/>
    </row>
    <row r="23603" spans="23:31">
      <c r="W23603" s="50"/>
      <c r="AA23603" s="50"/>
      <c r="AE23603" s="50"/>
    </row>
    <row r="23604" spans="23:31">
      <c r="W23604" s="50"/>
      <c r="AA23604" s="50"/>
      <c r="AE23604" s="50"/>
    </row>
    <row r="23605" spans="23:31">
      <c r="W23605" s="50"/>
      <c r="AA23605" s="50"/>
      <c r="AE23605" s="50"/>
    </row>
    <row r="23606" spans="23:31">
      <c r="W23606" s="50"/>
      <c r="AA23606" s="50"/>
      <c r="AE23606" s="50"/>
    </row>
    <row r="23607" spans="23:31">
      <c r="W23607" s="50"/>
      <c r="AA23607" s="50"/>
      <c r="AE23607" s="50"/>
    </row>
    <row r="23608" spans="23:31">
      <c r="W23608" s="50"/>
      <c r="AA23608" s="50"/>
      <c r="AE23608" s="50"/>
    </row>
    <row r="23609" spans="23:31">
      <c r="W23609" s="50"/>
      <c r="AA23609" s="50"/>
      <c r="AE23609" s="50"/>
    </row>
    <row r="23610" spans="23:31">
      <c r="W23610" s="50"/>
      <c r="AA23610" s="50"/>
      <c r="AE23610" s="50"/>
    </row>
    <row r="23611" spans="23:31">
      <c r="W23611" s="50"/>
      <c r="AA23611" s="50"/>
      <c r="AE23611" s="50"/>
    </row>
    <row r="23612" spans="23:31">
      <c r="W23612" s="50"/>
      <c r="AA23612" s="50"/>
      <c r="AE23612" s="50"/>
    </row>
    <row r="23613" spans="23:31">
      <c r="W23613" s="50"/>
      <c r="AA23613" s="50"/>
      <c r="AE23613" s="50"/>
    </row>
    <row r="23614" spans="23:31">
      <c r="W23614" s="50"/>
      <c r="AA23614" s="50"/>
      <c r="AE23614" s="50"/>
    </row>
    <row r="23615" spans="23:31">
      <c r="W23615" s="50"/>
      <c r="AA23615" s="50"/>
      <c r="AE23615" s="50"/>
    </row>
    <row r="23616" spans="23:31">
      <c r="W23616" s="50"/>
      <c r="AA23616" s="50"/>
      <c r="AE23616" s="50"/>
    </row>
    <row r="23617" spans="23:31">
      <c r="W23617" s="50"/>
      <c r="AA23617" s="50"/>
      <c r="AE23617" s="50"/>
    </row>
    <row r="23618" spans="23:31">
      <c r="W23618" s="50"/>
      <c r="AA23618" s="50"/>
      <c r="AE23618" s="50"/>
    </row>
    <row r="23619" spans="23:31">
      <c r="W23619" s="50"/>
      <c r="AA23619" s="50"/>
      <c r="AE23619" s="50"/>
    </row>
    <row r="23620" spans="23:31">
      <c r="W23620" s="50"/>
      <c r="AA23620" s="50"/>
      <c r="AE23620" s="50"/>
    </row>
    <row r="23621" spans="23:31">
      <c r="W23621" s="50"/>
      <c r="AA23621" s="50"/>
      <c r="AE23621" s="50"/>
    </row>
    <row r="23622" spans="23:31">
      <c r="W23622" s="50"/>
      <c r="AA23622" s="50"/>
      <c r="AE23622" s="50"/>
    </row>
    <row r="23623" spans="23:31">
      <c r="W23623" s="50"/>
      <c r="AA23623" s="50"/>
      <c r="AE23623" s="50"/>
    </row>
    <row r="23624" spans="23:31">
      <c r="W23624" s="50"/>
      <c r="AA23624" s="50"/>
      <c r="AE23624" s="50"/>
    </row>
    <row r="23625" spans="23:31">
      <c r="W23625" s="50"/>
      <c r="AA23625" s="50"/>
      <c r="AE23625" s="50"/>
    </row>
    <row r="23626" spans="23:31">
      <c r="W23626" s="50"/>
      <c r="AA23626" s="50"/>
      <c r="AE23626" s="50"/>
    </row>
    <row r="23627" spans="23:31">
      <c r="W23627" s="50"/>
      <c r="AA23627" s="50"/>
      <c r="AE23627" s="50"/>
    </row>
    <row r="23628" spans="23:31">
      <c r="W23628" s="50"/>
      <c r="AA23628" s="50"/>
      <c r="AE23628" s="50"/>
    </row>
    <row r="23629" spans="23:31">
      <c r="W23629" s="50"/>
      <c r="AA23629" s="50"/>
      <c r="AE23629" s="50"/>
    </row>
    <row r="23630" spans="23:31">
      <c r="W23630" s="50"/>
      <c r="AA23630" s="50"/>
      <c r="AE23630" s="50"/>
    </row>
    <row r="23631" spans="23:31">
      <c r="W23631" s="50"/>
      <c r="AA23631" s="50"/>
      <c r="AE23631" s="50"/>
    </row>
    <row r="23632" spans="23:31">
      <c r="W23632" s="50"/>
      <c r="AA23632" s="50"/>
      <c r="AE23632" s="50"/>
    </row>
    <row r="23633" spans="23:31">
      <c r="W23633" s="50"/>
      <c r="AA23633" s="50"/>
      <c r="AE23633" s="50"/>
    </row>
    <row r="23634" spans="23:31">
      <c r="W23634" s="50"/>
      <c r="AA23634" s="50"/>
      <c r="AE23634" s="50"/>
    </row>
    <row r="23635" spans="23:31">
      <c r="W23635" s="50"/>
      <c r="AA23635" s="50"/>
      <c r="AE23635" s="50"/>
    </row>
    <row r="23636" spans="23:31">
      <c r="W23636" s="50"/>
      <c r="AA23636" s="50"/>
      <c r="AE23636" s="50"/>
    </row>
    <row r="23637" spans="23:31">
      <c r="W23637" s="50"/>
      <c r="AA23637" s="50"/>
      <c r="AE23637" s="50"/>
    </row>
    <row r="23638" spans="23:31">
      <c r="W23638" s="50"/>
      <c r="AA23638" s="50"/>
      <c r="AE23638" s="50"/>
    </row>
    <row r="23639" spans="23:31">
      <c r="W23639" s="50"/>
      <c r="AA23639" s="50"/>
      <c r="AE23639" s="50"/>
    </row>
    <row r="23640" spans="23:31">
      <c r="W23640" s="50"/>
      <c r="AA23640" s="50"/>
      <c r="AE23640" s="50"/>
    </row>
    <row r="23641" spans="23:31">
      <c r="W23641" s="50"/>
      <c r="AA23641" s="50"/>
      <c r="AE23641" s="50"/>
    </row>
    <row r="23642" spans="23:31">
      <c r="W23642" s="50"/>
      <c r="AA23642" s="50"/>
      <c r="AE23642" s="50"/>
    </row>
    <row r="23643" spans="23:31">
      <c r="W23643" s="50"/>
      <c r="AA23643" s="50"/>
      <c r="AE23643" s="50"/>
    </row>
    <row r="23644" spans="23:31">
      <c r="W23644" s="50"/>
      <c r="AA23644" s="50"/>
      <c r="AE23644" s="50"/>
    </row>
    <row r="23645" spans="23:31">
      <c r="W23645" s="50"/>
      <c r="AA23645" s="50"/>
      <c r="AE23645" s="50"/>
    </row>
    <row r="23646" spans="23:31">
      <c r="W23646" s="50"/>
      <c r="AA23646" s="50"/>
      <c r="AE23646" s="50"/>
    </row>
    <row r="23647" spans="23:31">
      <c r="W23647" s="50"/>
      <c r="AA23647" s="50"/>
      <c r="AE23647" s="50"/>
    </row>
    <row r="23648" spans="23:31">
      <c r="W23648" s="50"/>
      <c r="AA23648" s="50"/>
      <c r="AE23648" s="50"/>
    </row>
    <row r="23649" spans="23:31">
      <c r="W23649" s="50"/>
      <c r="AA23649" s="50"/>
      <c r="AE23649" s="50"/>
    </row>
    <row r="23650" spans="23:31">
      <c r="W23650" s="50"/>
      <c r="AA23650" s="50"/>
      <c r="AE23650" s="50"/>
    </row>
    <row r="23651" spans="23:31">
      <c r="W23651" s="50"/>
      <c r="AA23651" s="50"/>
      <c r="AE23651" s="50"/>
    </row>
    <row r="23652" spans="23:31">
      <c r="W23652" s="50"/>
      <c r="AA23652" s="50"/>
      <c r="AE23652" s="50"/>
    </row>
    <row r="23653" spans="23:31">
      <c r="W23653" s="50"/>
      <c r="AA23653" s="50"/>
      <c r="AE23653" s="50"/>
    </row>
    <row r="23654" spans="23:31">
      <c r="W23654" s="50"/>
      <c r="AA23654" s="50"/>
      <c r="AE23654" s="50"/>
    </row>
    <row r="23655" spans="23:31">
      <c r="W23655" s="50"/>
      <c r="AA23655" s="50"/>
      <c r="AE23655" s="50"/>
    </row>
    <row r="23656" spans="23:31">
      <c r="W23656" s="50"/>
      <c r="AA23656" s="50"/>
      <c r="AE23656" s="50"/>
    </row>
    <row r="23657" spans="23:31">
      <c r="W23657" s="50"/>
      <c r="AA23657" s="50"/>
      <c r="AE23657" s="50"/>
    </row>
    <row r="23658" spans="23:31">
      <c r="W23658" s="50"/>
      <c r="AA23658" s="50"/>
      <c r="AE23658" s="50"/>
    </row>
    <row r="23659" spans="23:31">
      <c r="W23659" s="50"/>
      <c r="AA23659" s="50"/>
      <c r="AE23659" s="50"/>
    </row>
    <row r="23660" spans="23:31">
      <c r="W23660" s="50"/>
      <c r="AA23660" s="50"/>
      <c r="AE23660" s="50"/>
    </row>
    <row r="23661" spans="23:31">
      <c r="W23661" s="50"/>
      <c r="AA23661" s="50"/>
      <c r="AE23661" s="50"/>
    </row>
    <row r="23662" spans="23:31">
      <c r="W23662" s="50"/>
      <c r="AA23662" s="50"/>
      <c r="AE23662" s="50"/>
    </row>
    <row r="23663" spans="23:31">
      <c r="W23663" s="50"/>
      <c r="AA23663" s="50"/>
      <c r="AE23663" s="50"/>
    </row>
    <row r="23664" spans="23:31">
      <c r="W23664" s="50"/>
      <c r="AA23664" s="50"/>
      <c r="AE23664" s="50"/>
    </row>
    <row r="23665" spans="23:31">
      <c r="W23665" s="50"/>
      <c r="AA23665" s="50"/>
      <c r="AE23665" s="50"/>
    </row>
    <row r="23666" spans="23:31">
      <c r="W23666" s="50"/>
      <c r="AA23666" s="50"/>
      <c r="AE23666" s="50"/>
    </row>
    <row r="23667" spans="23:31">
      <c r="W23667" s="50"/>
      <c r="AA23667" s="50"/>
      <c r="AE23667" s="50"/>
    </row>
    <row r="23668" spans="23:31">
      <c r="W23668" s="50"/>
      <c r="AA23668" s="50"/>
      <c r="AE23668" s="50"/>
    </row>
    <row r="23669" spans="23:31">
      <c r="W23669" s="50"/>
      <c r="AA23669" s="50"/>
      <c r="AE23669" s="50"/>
    </row>
    <row r="23670" spans="23:31">
      <c r="W23670" s="50"/>
      <c r="AA23670" s="50"/>
      <c r="AE23670" s="50"/>
    </row>
    <row r="23671" spans="23:31">
      <c r="W23671" s="50"/>
      <c r="AA23671" s="50"/>
      <c r="AE23671" s="50"/>
    </row>
    <row r="23672" spans="23:31">
      <c r="W23672" s="50"/>
      <c r="AA23672" s="50"/>
      <c r="AE23672" s="50"/>
    </row>
    <row r="23673" spans="23:31">
      <c r="W23673" s="50"/>
      <c r="AA23673" s="50"/>
      <c r="AE23673" s="50"/>
    </row>
    <row r="23674" spans="23:31">
      <c r="W23674" s="50"/>
      <c r="AA23674" s="50"/>
      <c r="AE23674" s="50"/>
    </row>
    <row r="23675" spans="23:31">
      <c r="W23675" s="50"/>
      <c r="AA23675" s="50"/>
      <c r="AE23675" s="50"/>
    </row>
    <row r="23676" spans="23:31">
      <c r="W23676" s="50"/>
      <c r="AA23676" s="50"/>
      <c r="AE23676" s="50"/>
    </row>
    <row r="23677" spans="23:31">
      <c r="W23677" s="50"/>
      <c r="AA23677" s="50"/>
      <c r="AE23677" s="50"/>
    </row>
    <row r="23678" spans="23:31">
      <c r="W23678" s="50"/>
      <c r="AA23678" s="50"/>
      <c r="AE23678" s="50"/>
    </row>
    <row r="23679" spans="23:31">
      <c r="W23679" s="50"/>
      <c r="AA23679" s="50"/>
      <c r="AE23679" s="50"/>
    </row>
    <row r="23680" spans="23:31">
      <c r="W23680" s="50"/>
      <c r="AA23680" s="50"/>
      <c r="AE23680" s="50"/>
    </row>
    <row r="23681" spans="23:31">
      <c r="W23681" s="50"/>
      <c r="AA23681" s="50"/>
      <c r="AE23681" s="50"/>
    </row>
    <row r="23682" spans="23:31">
      <c r="W23682" s="50"/>
      <c r="AA23682" s="50"/>
      <c r="AE23682" s="50"/>
    </row>
    <row r="23683" spans="23:31">
      <c r="W23683" s="50"/>
      <c r="AA23683" s="50"/>
      <c r="AE23683" s="50"/>
    </row>
    <row r="23684" spans="23:31">
      <c r="W23684" s="50"/>
      <c r="AA23684" s="50"/>
      <c r="AE23684" s="50"/>
    </row>
    <row r="23685" spans="23:31">
      <c r="W23685" s="50"/>
      <c r="AA23685" s="50"/>
      <c r="AE23685" s="50"/>
    </row>
    <row r="23686" spans="23:31">
      <c r="W23686" s="50"/>
      <c r="AA23686" s="50"/>
      <c r="AE23686" s="50"/>
    </row>
    <row r="23687" spans="23:31">
      <c r="W23687" s="50"/>
      <c r="AA23687" s="50"/>
      <c r="AE23687" s="50"/>
    </row>
    <row r="23688" spans="23:31">
      <c r="W23688" s="50"/>
      <c r="AA23688" s="50"/>
      <c r="AE23688" s="50"/>
    </row>
    <row r="23689" spans="23:31">
      <c r="W23689" s="50"/>
      <c r="AA23689" s="50"/>
      <c r="AE23689" s="50"/>
    </row>
    <row r="23690" spans="23:31">
      <c r="W23690" s="50"/>
      <c r="AA23690" s="50"/>
      <c r="AE23690" s="50"/>
    </row>
    <row r="23691" spans="23:31">
      <c r="W23691" s="50"/>
      <c r="AA23691" s="50"/>
      <c r="AE23691" s="50"/>
    </row>
    <row r="23692" spans="23:31">
      <c r="W23692" s="50"/>
      <c r="AA23692" s="50"/>
      <c r="AE23692" s="50"/>
    </row>
    <row r="23693" spans="23:31">
      <c r="W23693" s="50"/>
      <c r="AA23693" s="50"/>
      <c r="AE23693" s="50"/>
    </row>
    <row r="23694" spans="23:31">
      <c r="W23694" s="50"/>
      <c r="AA23694" s="50"/>
      <c r="AE23694" s="50"/>
    </row>
    <row r="23695" spans="23:31">
      <c r="W23695" s="50"/>
      <c r="AA23695" s="50"/>
      <c r="AE23695" s="50"/>
    </row>
    <row r="23696" spans="23:31">
      <c r="W23696" s="50"/>
      <c r="AA23696" s="50"/>
      <c r="AE23696" s="50"/>
    </row>
    <row r="23697" spans="23:31">
      <c r="W23697" s="50"/>
      <c r="AA23697" s="50"/>
      <c r="AE23697" s="50"/>
    </row>
    <row r="23698" spans="23:31">
      <c r="W23698" s="50"/>
      <c r="AA23698" s="50"/>
      <c r="AE23698" s="50"/>
    </row>
    <row r="23699" spans="23:31">
      <c r="W23699" s="50"/>
      <c r="AA23699" s="50"/>
      <c r="AE23699" s="50"/>
    </row>
    <row r="23700" spans="23:31">
      <c r="W23700" s="50"/>
      <c r="AA23700" s="50"/>
      <c r="AE23700" s="50"/>
    </row>
    <row r="23701" spans="23:31">
      <c r="W23701" s="50"/>
      <c r="AA23701" s="50"/>
      <c r="AE23701" s="50"/>
    </row>
    <row r="23702" spans="23:31">
      <c r="W23702" s="50"/>
      <c r="AA23702" s="50"/>
      <c r="AE23702" s="50"/>
    </row>
    <row r="23703" spans="23:31">
      <c r="W23703" s="50"/>
      <c r="AA23703" s="50"/>
      <c r="AE23703" s="50"/>
    </row>
    <row r="23704" spans="23:31">
      <c r="W23704" s="50"/>
      <c r="AA23704" s="50"/>
      <c r="AE23704" s="50"/>
    </row>
    <row r="23705" spans="23:31">
      <c r="W23705" s="50"/>
      <c r="AA23705" s="50"/>
      <c r="AE23705" s="50"/>
    </row>
    <row r="23706" spans="23:31">
      <c r="W23706" s="50"/>
      <c r="AA23706" s="50"/>
      <c r="AE23706" s="50"/>
    </row>
    <row r="23707" spans="23:31">
      <c r="W23707" s="50"/>
      <c r="AA23707" s="50"/>
      <c r="AE23707" s="50"/>
    </row>
    <row r="23708" spans="23:31">
      <c r="W23708" s="50"/>
      <c r="AA23708" s="50"/>
      <c r="AE23708" s="50"/>
    </row>
    <row r="23709" spans="23:31">
      <c r="W23709" s="50"/>
      <c r="AA23709" s="50"/>
      <c r="AE23709" s="50"/>
    </row>
    <row r="23710" spans="23:31">
      <c r="W23710" s="50"/>
      <c r="AA23710" s="50"/>
      <c r="AE23710" s="50"/>
    </row>
    <row r="23711" spans="23:31">
      <c r="W23711" s="50"/>
      <c r="AA23711" s="50"/>
      <c r="AE23711" s="50"/>
    </row>
    <row r="23712" spans="23:31">
      <c r="W23712" s="50"/>
      <c r="AA23712" s="50"/>
      <c r="AE23712" s="50"/>
    </row>
    <row r="23713" spans="23:31">
      <c r="W23713" s="50"/>
      <c r="AA23713" s="50"/>
      <c r="AE23713" s="50"/>
    </row>
    <row r="23714" spans="23:31">
      <c r="W23714" s="50"/>
      <c r="AA23714" s="50"/>
      <c r="AE23714" s="50"/>
    </row>
    <row r="23715" spans="23:31">
      <c r="W23715" s="50"/>
      <c r="AA23715" s="50"/>
      <c r="AE23715" s="50"/>
    </row>
    <row r="23716" spans="23:31">
      <c r="W23716" s="50"/>
      <c r="AA23716" s="50"/>
      <c r="AE23716" s="50"/>
    </row>
    <row r="23717" spans="23:31">
      <c r="W23717" s="50"/>
      <c r="AA23717" s="50"/>
      <c r="AE23717" s="50"/>
    </row>
    <row r="23718" spans="23:31">
      <c r="W23718" s="50"/>
      <c r="AA23718" s="50"/>
      <c r="AE23718" s="50"/>
    </row>
    <row r="23719" spans="23:31">
      <c r="W23719" s="50"/>
      <c r="AA23719" s="50"/>
      <c r="AE23719" s="50"/>
    </row>
    <row r="23720" spans="23:31">
      <c r="W23720" s="50"/>
      <c r="AA23720" s="50"/>
      <c r="AE23720" s="50"/>
    </row>
    <row r="23721" spans="23:31">
      <c r="W23721" s="50"/>
      <c r="AA23721" s="50"/>
      <c r="AE23721" s="50"/>
    </row>
    <row r="23722" spans="23:31">
      <c r="W23722" s="50"/>
      <c r="AA23722" s="50"/>
      <c r="AE23722" s="50"/>
    </row>
    <row r="23723" spans="23:31">
      <c r="W23723" s="50"/>
      <c r="AA23723" s="50"/>
      <c r="AE23723" s="50"/>
    </row>
    <row r="23724" spans="23:31">
      <c r="W23724" s="50"/>
      <c r="AA23724" s="50"/>
      <c r="AE23724" s="50"/>
    </row>
    <row r="23725" spans="23:31">
      <c r="W23725" s="50"/>
      <c r="AA23725" s="50"/>
      <c r="AE23725" s="50"/>
    </row>
    <row r="23726" spans="23:31">
      <c r="W23726" s="50"/>
      <c r="AA23726" s="50"/>
      <c r="AE23726" s="50"/>
    </row>
    <row r="23727" spans="23:31">
      <c r="W23727" s="50"/>
      <c r="AA23727" s="50"/>
      <c r="AE23727" s="50"/>
    </row>
    <row r="23728" spans="23:31">
      <c r="W23728" s="50"/>
      <c r="AA23728" s="50"/>
      <c r="AE23728" s="50"/>
    </row>
    <row r="23729" spans="23:31">
      <c r="W23729" s="50"/>
      <c r="AA23729" s="50"/>
      <c r="AE23729" s="50"/>
    </row>
    <row r="23730" spans="23:31">
      <c r="W23730" s="50"/>
      <c r="AA23730" s="50"/>
      <c r="AE23730" s="50"/>
    </row>
    <row r="23731" spans="23:31">
      <c r="W23731" s="50"/>
      <c r="AA23731" s="50"/>
      <c r="AE23731" s="50"/>
    </row>
    <row r="23732" spans="23:31">
      <c r="W23732" s="50"/>
      <c r="AA23732" s="50"/>
      <c r="AE23732" s="50"/>
    </row>
    <row r="23733" spans="23:31">
      <c r="W23733" s="50"/>
      <c r="AA23733" s="50"/>
      <c r="AE23733" s="50"/>
    </row>
    <row r="23734" spans="23:31">
      <c r="W23734" s="50"/>
      <c r="AA23734" s="50"/>
      <c r="AE23734" s="50"/>
    </row>
    <row r="23735" spans="23:31">
      <c r="W23735" s="50"/>
      <c r="AA23735" s="50"/>
      <c r="AE23735" s="50"/>
    </row>
    <row r="23736" spans="23:31">
      <c r="W23736" s="50"/>
      <c r="AA23736" s="50"/>
      <c r="AE23736" s="50"/>
    </row>
    <row r="23737" spans="23:31">
      <c r="W23737" s="50"/>
      <c r="AA23737" s="50"/>
      <c r="AE23737" s="50"/>
    </row>
    <row r="23738" spans="23:31">
      <c r="W23738" s="50"/>
      <c r="AA23738" s="50"/>
      <c r="AE23738" s="50"/>
    </row>
    <row r="23739" spans="23:31">
      <c r="W23739" s="50"/>
      <c r="AA23739" s="50"/>
      <c r="AE23739" s="50"/>
    </row>
    <row r="23740" spans="23:31">
      <c r="W23740" s="50"/>
      <c r="AA23740" s="50"/>
      <c r="AE23740" s="50"/>
    </row>
    <row r="23741" spans="23:31">
      <c r="W23741" s="50"/>
      <c r="AA23741" s="50"/>
      <c r="AE23741" s="50"/>
    </row>
    <row r="23742" spans="23:31">
      <c r="W23742" s="50"/>
      <c r="AA23742" s="50"/>
      <c r="AE23742" s="50"/>
    </row>
    <row r="23743" spans="23:31">
      <c r="W23743" s="50"/>
      <c r="AA23743" s="50"/>
      <c r="AE23743" s="50"/>
    </row>
    <row r="23744" spans="23:31">
      <c r="W23744" s="50"/>
      <c r="AA23744" s="50"/>
      <c r="AE23744" s="50"/>
    </row>
    <row r="23745" spans="23:31">
      <c r="W23745" s="50"/>
      <c r="AA23745" s="50"/>
      <c r="AE23745" s="50"/>
    </row>
    <row r="23746" spans="23:31">
      <c r="W23746" s="50"/>
      <c r="AA23746" s="50"/>
      <c r="AE23746" s="50"/>
    </row>
    <row r="23747" spans="23:31">
      <c r="W23747" s="50"/>
      <c r="AA23747" s="50"/>
      <c r="AE23747" s="50"/>
    </row>
    <row r="23748" spans="23:31">
      <c r="W23748" s="50"/>
      <c r="AA23748" s="50"/>
      <c r="AE23748" s="50"/>
    </row>
    <row r="23749" spans="23:31">
      <c r="W23749" s="50"/>
      <c r="AA23749" s="50"/>
      <c r="AE23749" s="50"/>
    </row>
    <row r="23750" spans="23:31">
      <c r="W23750" s="50"/>
      <c r="AA23750" s="50"/>
      <c r="AE23750" s="50"/>
    </row>
    <row r="23751" spans="23:31">
      <c r="W23751" s="50"/>
      <c r="AA23751" s="50"/>
      <c r="AE23751" s="50"/>
    </row>
    <row r="23752" spans="23:31">
      <c r="W23752" s="50"/>
      <c r="AA23752" s="50"/>
      <c r="AE23752" s="50"/>
    </row>
    <row r="23753" spans="23:31">
      <c r="W23753" s="50"/>
      <c r="AA23753" s="50"/>
      <c r="AE23753" s="50"/>
    </row>
    <row r="23754" spans="23:31">
      <c r="W23754" s="50"/>
      <c r="AA23754" s="50"/>
      <c r="AE23754" s="50"/>
    </row>
    <row r="23755" spans="23:31">
      <c r="W23755" s="50"/>
      <c r="AA23755" s="50"/>
      <c r="AE23755" s="50"/>
    </row>
    <row r="23756" spans="23:31">
      <c r="W23756" s="50"/>
      <c r="AA23756" s="50"/>
      <c r="AE23756" s="50"/>
    </row>
    <row r="23757" spans="23:31">
      <c r="W23757" s="50"/>
      <c r="AA23757" s="50"/>
      <c r="AE23757" s="50"/>
    </row>
    <row r="23758" spans="23:31">
      <c r="W23758" s="50"/>
      <c r="AA23758" s="50"/>
      <c r="AE23758" s="50"/>
    </row>
    <row r="23759" spans="23:31">
      <c r="W23759" s="50"/>
      <c r="AA23759" s="50"/>
      <c r="AE23759" s="50"/>
    </row>
    <row r="23760" spans="23:31">
      <c r="W23760" s="50"/>
      <c r="AA23760" s="50"/>
      <c r="AE23760" s="50"/>
    </row>
    <row r="23761" spans="23:31">
      <c r="W23761" s="50"/>
      <c r="AA23761" s="50"/>
      <c r="AE23761" s="50"/>
    </row>
    <row r="23762" spans="23:31">
      <c r="W23762" s="50"/>
      <c r="AA23762" s="50"/>
      <c r="AE23762" s="50"/>
    </row>
    <row r="23763" spans="23:31">
      <c r="W23763" s="50"/>
      <c r="AA23763" s="50"/>
      <c r="AE23763" s="50"/>
    </row>
    <row r="23764" spans="23:31">
      <c r="W23764" s="50"/>
      <c r="AA23764" s="50"/>
      <c r="AE23764" s="50"/>
    </row>
    <row r="23765" spans="23:31">
      <c r="W23765" s="50"/>
      <c r="AA23765" s="50"/>
      <c r="AE23765" s="50"/>
    </row>
    <row r="23766" spans="23:31">
      <c r="W23766" s="50"/>
      <c r="AA23766" s="50"/>
      <c r="AE23766" s="50"/>
    </row>
    <row r="23767" spans="23:31">
      <c r="W23767" s="50"/>
      <c r="AA23767" s="50"/>
      <c r="AE23767" s="50"/>
    </row>
    <row r="23768" spans="23:31">
      <c r="W23768" s="50"/>
      <c r="AA23768" s="50"/>
      <c r="AE23768" s="50"/>
    </row>
    <row r="23769" spans="23:31">
      <c r="W23769" s="50"/>
      <c r="AA23769" s="50"/>
      <c r="AE23769" s="50"/>
    </row>
    <row r="23770" spans="23:31">
      <c r="W23770" s="50"/>
      <c r="AA23770" s="50"/>
      <c r="AE23770" s="50"/>
    </row>
    <row r="23771" spans="23:31">
      <c r="W23771" s="50"/>
      <c r="AA23771" s="50"/>
      <c r="AE23771" s="50"/>
    </row>
    <row r="23772" spans="23:31">
      <c r="W23772" s="50"/>
      <c r="AA23772" s="50"/>
      <c r="AE23772" s="50"/>
    </row>
    <row r="23773" spans="23:31">
      <c r="W23773" s="50"/>
      <c r="AA23773" s="50"/>
      <c r="AE23773" s="50"/>
    </row>
    <row r="23774" spans="23:31">
      <c r="W23774" s="50"/>
      <c r="AA23774" s="50"/>
      <c r="AE23774" s="50"/>
    </row>
    <row r="23775" spans="23:31">
      <c r="W23775" s="50"/>
      <c r="AA23775" s="50"/>
      <c r="AE23775" s="50"/>
    </row>
    <row r="23776" spans="23:31">
      <c r="W23776" s="50"/>
      <c r="AA23776" s="50"/>
      <c r="AE23776" s="50"/>
    </row>
    <row r="23777" spans="23:31">
      <c r="W23777" s="50"/>
      <c r="AA23777" s="50"/>
      <c r="AE23777" s="50"/>
    </row>
    <row r="23778" spans="23:31">
      <c r="W23778" s="50"/>
      <c r="AA23778" s="50"/>
      <c r="AE23778" s="50"/>
    </row>
    <row r="23779" spans="23:31">
      <c r="W23779" s="50"/>
      <c r="AA23779" s="50"/>
      <c r="AE23779" s="50"/>
    </row>
    <row r="23780" spans="23:31">
      <c r="W23780" s="50"/>
      <c r="AA23780" s="50"/>
      <c r="AE23780" s="50"/>
    </row>
    <row r="23781" spans="23:31">
      <c r="W23781" s="50"/>
      <c r="AA23781" s="50"/>
      <c r="AE23781" s="50"/>
    </row>
    <row r="23782" spans="23:31">
      <c r="W23782" s="50"/>
      <c r="AA23782" s="50"/>
      <c r="AE23782" s="50"/>
    </row>
    <row r="23783" spans="23:31">
      <c r="W23783" s="50"/>
      <c r="AA23783" s="50"/>
      <c r="AE23783" s="50"/>
    </row>
    <row r="23784" spans="23:31">
      <c r="W23784" s="50"/>
      <c r="AA23784" s="50"/>
      <c r="AE23784" s="50"/>
    </row>
    <row r="23785" spans="23:31">
      <c r="W23785" s="50"/>
      <c r="AA23785" s="50"/>
      <c r="AE23785" s="50"/>
    </row>
    <row r="23786" spans="23:31">
      <c r="W23786" s="50"/>
      <c r="AA23786" s="50"/>
      <c r="AE23786" s="50"/>
    </row>
    <row r="23787" spans="23:31">
      <c r="W23787" s="50"/>
      <c r="AA23787" s="50"/>
      <c r="AE23787" s="50"/>
    </row>
    <row r="23788" spans="23:31">
      <c r="W23788" s="50"/>
      <c r="AA23788" s="50"/>
      <c r="AE23788" s="50"/>
    </row>
    <row r="23789" spans="23:31">
      <c r="W23789" s="50"/>
      <c r="AA23789" s="50"/>
      <c r="AE23789" s="50"/>
    </row>
    <row r="23790" spans="23:31">
      <c r="W23790" s="50"/>
      <c r="AA23790" s="50"/>
      <c r="AE23790" s="50"/>
    </row>
    <row r="23791" spans="23:31">
      <c r="W23791" s="50"/>
      <c r="AA23791" s="50"/>
      <c r="AE23791" s="50"/>
    </row>
    <row r="23792" spans="23:31">
      <c r="W23792" s="50"/>
      <c r="AA23792" s="50"/>
      <c r="AE23792" s="50"/>
    </row>
    <row r="23793" spans="23:31">
      <c r="W23793" s="50"/>
      <c r="AA23793" s="50"/>
      <c r="AE23793" s="50"/>
    </row>
    <row r="23794" spans="23:31">
      <c r="W23794" s="50"/>
      <c r="AA23794" s="50"/>
      <c r="AE23794" s="50"/>
    </row>
    <row r="23795" spans="23:31">
      <c r="W23795" s="50"/>
      <c r="AA23795" s="50"/>
      <c r="AE23795" s="50"/>
    </row>
    <row r="23796" spans="23:31">
      <c r="W23796" s="50"/>
      <c r="AA23796" s="50"/>
      <c r="AE23796" s="50"/>
    </row>
    <row r="23797" spans="23:31">
      <c r="W23797" s="50"/>
      <c r="AA23797" s="50"/>
      <c r="AE23797" s="50"/>
    </row>
    <row r="23798" spans="23:31">
      <c r="W23798" s="50"/>
      <c r="AA23798" s="50"/>
      <c r="AE23798" s="50"/>
    </row>
    <row r="23799" spans="23:31">
      <c r="W23799" s="50"/>
      <c r="AA23799" s="50"/>
      <c r="AE23799" s="50"/>
    </row>
    <row r="23800" spans="23:31">
      <c r="W23800" s="50"/>
      <c r="AA23800" s="50"/>
      <c r="AE23800" s="50"/>
    </row>
    <row r="23801" spans="23:31">
      <c r="W23801" s="50"/>
      <c r="AA23801" s="50"/>
      <c r="AE23801" s="50"/>
    </row>
    <row r="23802" spans="23:31">
      <c r="W23802" s="50"/>
      <c r="AA23802" s="50"/>
      <c r="AE23802" s="50"/>
    </row>
    <row r="23803" spans="23:31">
      <c r="W23803" s="50"/>
      <c r="AA23803" s="50"/>
      <c r="AE23803" s="50"/>
    </row>
    <row r="23804" spans="23:31">
      <c r="W23804" s="50"/>
      <c r="AA23804" s="50"/>
      <c r="AE23804" s="50"/>
    </row>
    <row r="23805" spans="23:31">
      <c r="W23805" s="50"/>
      <c r="AA23805" s="50"/>
      <c r="AE23805" s="50"/>
    </row>
    <row r="23806" spans="23:31">
      <c r="W23806" s="50"/>
      <c r="AA23806" s="50"/>
      <c r="AE23806" s="50"/>
    </row>
    <row r="23807" spans="23:31">
      <c r="W23807" s="50"/>
      <c r="AA23807" s="50"/>
      <c r="AE23807" s="50"/>
    </row>
    <row r="23808" spans="23:31">
      <c r="W23808" s="50"/>
      <c r="AA23808" s="50"/>
      <c r="AE23808" s="50"/>
    </row>
    <row r="23809" spans="23:31">
      <c r="W23809" s="50"/>
      <c r="AA23809" s="50"/>
      <c r="AE23809" s="50"/>
    </row>
    <row r="23810" spans="23:31">
      <c r="W23810" s="50"/>
      <c r="AA23810" s="50"/>
      <c r="AE23810" s="50"/>
    </row>
    <row r="23811" spans="23:31">
      <c r="W23811" s="50"/>
      <c r="AA23811" s="50"/>
      <c r="AE23811" s="50"/>
    </row>
    <row r="23812" spans="23:31">
      <c r="W23812" s="50"/>
      <c r="AA23812" s="50"/>
      <c r="AE23812" s="50"/>
    </row>
    <row r="23813" spans="23:31">
      <c r="W23813" s="50"/>
      <c r="AA23813" s="50"/>
      <c r="AE23813" s="50"/>
    </row>
    <row r="23814" spans="23:31">
      <c r="W23814" s="50"/>
      <c r="AA23814" s="50"/>
      <c r="AE23814" s="50"/>
    </row>
    <row r="23815" spans="23:31">
      <c r="W23815" s="50"/>
      <c r="AA23815" s="50"/>
      <c r="AE23815" s="50"/>
    </row>
    <row r="23816" spans="23:31">
      <c r="W23816" s="50"/>
      <c r="AA23816" s="50"/>
      <c r="AE23816" s="50"/>
    </row>
    <row r="23817" spans="23:31">
      <c r="W23817" s="50"/>
      <c r="AA23817" s="50"/>
      <c r="AE23817" s="50"/>
    </row>
    <row r="23818" spans="23:31">
      <c r="W23818" s="50"/>
      <c r="AA23818" s="50"/>
      <c r="AE23818" s="50"/>
    </row>
    <row r="23819" spans="23:31">
      <c r="W23819" s="50"/>
      <c r="AA23819" s="50"/>
      <c r="AE23819" s="50"/>
    </row>
    <row r="23820" spans="23:31">
      <c r="W23820" s="50"/>
      <c r="AA23820" s="50"/>
      <c r="AE23820" s="50"/>
    </row>
    <row r="23821" spans="23:31">
      <c r="W23821" s="50"/>
      <c r="AA23821" s="50"/>
      <c r="AE23821" s="50"/>
    </row>
    <row r="23822" spans="23:31">
      <c r="W23822" s="50"/>
      <c r="AA23822" s="50"/>
      <c r="AE23822" s="50"/>
    </row>
    <row r="23823" spans="23:31">
      <c r="W23823" s="50"/>
      <c r="AA23823" s="50"/>
      <c r="AE23823" s="50"/>
    </row>
    <row r="23824" spans="23:31">
      <c r="W23824" s="50"/>
      <c r="AA23824" s="50"/>
      <c r="AE23824" s="50"/>
    </row>
    <row r="23825" spans="23:31">
      <c r="W23825" s="50"/>
      <c r="AA23825" s="50"/>
      <c r="AE23825" s="50"/>
    </row>
    <row r="23826" spans="23:31">
      <c r="W23826" s="50"/>
      <c r="AA23826" s="50"/>
      <c r="AE23826" s="50"/>
    </row>
    <row r="23827" spans="23:31">
      <c r="W23827" s="50"/>
      <c r="AA23827" s="50"/>
      <c r="AE23827" s="50"/>
    </row>
    <row r="23828" spans="23:31">
      <c r="W23828" s="50"/>
      <c r="AA23828" s="50"/>
      <c r="AE23828" s="50"/>
    </row>
    <row r="23829" spans="23:31">
      <c r="W23829" s="50"/>
      <c r="AA23829" s="50"/>
      <c r="AE23829" s="50"/>
    </row>
    <row r="23830" spans="23:31">
      <c r="W23830" s="50"/>
      <c r="AA23830" s="50"/>
      <c r="AE23830" s="50"/>
    </row>
    <row r="23831" spans="23:31">
      <c r="W23831" s="50"/>
      <c r="AA23831" s="50"/>
      <c r="AE23831" s="50"/>
    </row>
    <row r="23832" spans="23:31">
      <c r="W23832" s="50"/>
      <c r="AA23832" s="50"/>
      <c r="AE23832" s="50"/>
    </row>
    <row r="23833" spans="23:31">
      <c r="W23833" s="50"/>
      <c r="AA23833" s="50"/>
      <c r="AE23833" s="50"/>
    </row>
    <row r="23834" spans="23:31">
      <c r="W23834" s="50"/>
      <c r="AA23834" s="50"/>
      <c r="AE23834" s="50"/>
    </row>
    <row r="23835" spans="23:31">
      <c r="W23835" s="50"/>
      <c r="AA23835" s="50"/>
      <c r="AE23835" s="50"/>
    </row>
    <row r="23836" spans="23:31">
      <c r="W23836" s="50"/>
      <c r="AA23836" s="50"/>
      <c r="AE23836" s="50"/>
    </row>
    <row r="23837" spans="23:31">
      <c r="W23837" s="50"/>
      <c r="AA23837" s="50"/>
      <c r="AE23837" s="50"/>
    </row>
    <row r="23838" spans="23:31">
      <c r="W23838" s="50"/>
      <c r="AA23838" s="50"/>
      <c r="AE23838" s="50"/>
    </row>
    <row r="23839" spans="23:31">
      <c r="W23839" s="50"/>
      <c r="AA23839" s="50"/>
      <c r="AE23839" s="50"/>
    </row>
    <row r="23840" spans="23:31">
      <c r="W23840" s="50"/>
      <c r="AA23840" s="50"/>
      <c r="AE23840" s="50"/>
    </row>
    <row r="23841" spans="23:31">
      <c r="W23841" s="50"/>
      <c r="AA23841" s="50"/>
      <c r="AE23841" s="50"/>
    </row>
    <row r="23842" spans="23:31">
      <c r="W23842" s="50"/>
      <c r="AA23842" s="50"/>
      <c r="AE23842" s="50"/>
    </row>
    <row r="23843" spans="23:31">
      <c r="W23843" s="50"/>
      <c r="AA23843" s="50"/>
      <c r="AE23843" s="50"/>
    </row>
    <row r="23844" spans="23:31">
      <c r="W23844" s="50"/>
      <c r="AA23844" s="50"/>
      <c r="AE23844" s="50"/>
    </row>
    <row r="23845" spans="23:31">
      <c r="W23845" s="50"/>
      <c r="AA23845" s="50"/>
      <c r="AE23845" s="50"/>
    </row>
    <row r="23846" spans="23:31">
      <c r="W23846" s="50"/>
      <c r="AA23846" s="50"/>
      <c r="AE23846" s="50"/>
    </row>
    <row r="23847" spans="23:31">
      <c r="W23847" s="50"/>
      <c r="AA23847" s="50"/>
      <c r="AE23847" s="50"/>
    </row>
    <row r="23848" spans="23:31">
      <c r="W23848" s="50"/>
      <c r="AA23848" s="50"/>
      <c r="AE23848" s="50"/>
    </row>
    <row r="23849" spans="23:31">
      <c r="W23849" s="50"/>
      <c r="AA23849" s="50"/>
      <c r="AE23849" s="50"/>
    </row>
    <row r="23850" spans="23:31">
      <c r="W23850" s="50"/>
      <c r="AA23850" s="50"/>
      <c r="AE23850" s="50"/>
    </row>
    <row r="23851" spans="23:31">
      <c r="W23851" s="50"/>
      <c r="AA23851" s="50"/>
      <c r="AE23851" s="50"/>
    </row>
    <row r="23852" spans="23:31">
      <c r="W23852" s="50"/>
      <c r="AA23852" s="50"/>
      <c r="AE23852" s="50"/>
    </row>
    <row r="23853" spans="23:31">
      <c r="W23853" s="50"/>
      <c r="AA23853" s="50"/>
      <c r="AE23853" s="50"/>
    </row>
    <row r="23854" spans="23:31">
      <c r="W23854" s="50"/>
      <c r="AA23854" s="50"/>
      <c r="AE23854" s="50"/>
    </row>
    <row r="23855" spans="23:31">
      <c r="W23855" s="50"/>
      <c r="AA23855" s="50"/>
      <c r="AE23855" s="50"/>
    </row>
    <row r="23856" spans="23:31">
      <c r="W23856" s="50"/>
      <c r="AA23856" s="50"/>
      <c r="AE23856" s="50"/>
    </row>
    <row r="23857" spans="23:31">
      <c r="W23857" s="50"/>
      <c r="AA23857" s="50"/>
      <c r="AE23857" s="50"/>
    </row>
    <row r="23858" spans="23:31">
      <c r="W23858" s="50"/>
      <c r="AA23858" s="50"/>
      <c r="AE23858" s="50"/>
    </row>
    <row r="23859" spans="23:31">
      <c r="W23859" s="50"/>
      <c r="AA23859" s="50"/>
      <c r="AE23859" s="50"/>
    </row>
    <row r="23860" spans="23:31">
      <c r="W23860" s="50"/>
      <c r="AA23860" s="50"/>
      <c r="AE23860" s="50"/>
    </row>
    <row r="23861" spans="23:31">
      <c r="W23861" s="50"/>
      <c r="AA23861" s="50"/>
      <c r="AE23861" s="50"/>
    </row>
    <row r="23862" spans="23:31">
      <c r="W23862" s="50"/>
      <c r="AA23862" s="50"/>
      <c r="AE23862" s="50"/>
    </row>
    <row r="23863" spans="23:31">
      <c r="W23863" s="50"/>
      <c r="AA23863" s="50"/>
      <c r="AE23863" s="50"/>
    </row>
    <row r="23864" spans="23:31">
      <c r="W23864" s="50"/>
      <c r="AA23864" s="50"/>
      <c r="AE23864" s="50"/>
    </row>
    <row r="23865" spans="23:31">
      <c r="W23865" s="50"/>
      <c r="AA23865" s="50"/>
      <c r="AE23865" s="50"/>
    </row>
    <row r="23866" spans="23:31">
      <c r="W23866" s="50"/>
      <c r="AA23866" s="50"/>
      <c r="AE23866" s="50"/>
    </row>
    <row r="23867" spans="23:31">
      <c r="W23867" s="50"/>
      <c r="AA23867" s="50"/>
      <c r="AE23867" s="50"/>
    </row>
    <row r="23868" spans="23:31">
      <c r="W23868" s="50"/>
      <c r="AA23868" s="50"/>
      <c r="AE23868" s="50"/>
    </row>
    <row r="23869" spans="23:31">
      <c r="W23869" s="50"/>
      <c r="AA23869" s="50"/>
      <c r="AE23869" s="50"/>
    </row>
    <row r="23870" spans="23:31">
      <c r="W23870" s="50"/>
      <c r="AA23870" s="50"/>
      <c r="AE23870" s="50"/>
    </row>
    <row r="23871" spans="23:31">
      <c r="W23871" s="50"/>
      <c r="AA23871" s="50"/>
      <c r="AE23871" s="50"/>
    </row>
    <row r="23872" spans="23:31">
      <c r="W23872" s="50"/>
      <c r="AA23872" s="50"/>
      <c r="AE23872" s="50"/>
    </row>
    <row r="23873" spans="23:31">
      <c r="W23873" s="50"/>
      <c r="AA23873" s="50"/>
      <c r="AE23873" s="50"/>
    </row>
    <row r="23874" spans="23:31">
      <c r="W23874" s="50"/>
      <c r="AA23874" s="50"/>
      <c r="AE23874" s="50"/>
    </row>
    <row r="23875" spans="23:31">
      <c r="W23875" s="50"/>
      <c r="AA23875" s="50"/>
      <c r="AE23875" s="50"/>
    </row>
    <row r="23876" spans="23:31">
      <c r="W23876" s="50"/>
      <c r="AA23876" s="50"/>
      <c r="AE23876" s="50"/>
    </row>
    <row r="23877" spans="23:31">
      <c r="W23877" s="50"/>
      <c r="AA23877" s="50"/>
      <c r="AE23877" s="50"/>
    </row>
    <row r="23878" spans="23:31">
      <c r="W23878" s="50"/>
      <c r="AA23878" s="50"/>
      <c r="AE23878" s="50"/>
    </row>
    <row r="23879" spans="23:31">
      <c r="W23879" s="50"/>
      <c r="AA23879" s="50"/>
      <c r="AE23879" s="50"/>
    </row>
    <row r="23880" spans="23:31">
      <c r="W23880" s="50"/>
      <c r="AA23880" s="50"/>
      <c r="AE23880" s="50"/>
    </row>
    <row r="23881" spans="23:31">
      <c r="W23881" s="50"/>
      <c r="AA23881" s="50"/>
      <c r="AE23881" s="50"/>
    </row>
    <row r="23882" spans="23:31">
      <c r="W23882" s="50"/>
      <c r="AA23882" s="50"/>
      <c r="AE23882" s="50"/>
    </row>
    <row r="23883" spans="23:31">
      <c r="W23883" s="50"/>
      <c r="AA23883" s="50"/>
      <c r="AE23883" s="50"/>
    </row>
    <row r="23884" spans="23:31">
      <c r="W23884" s="50"/>
      <c r="AA23884" s="50"/>
      <c r="AE23884" s="50"/>
    </row>
    <row r="23885" spans="23:31">
      <c r="W23885" s="50"/>
      <c r="AA23885" s="50"/>
      <c r="AE23885" s="50"/>
    </row>
    <row r="23886" spans="23:31">
      <c r="W23886" s="50"/>
      <c r="AA23886" s="50"/>
      <c r="AE23886" s="50"/>
    </row>
    <row r="23887" spans="23:31">
      <c r="W23887" s="50"/>
      <c r="AA23887" s="50"/>
      <c r="AE23887" s="50"/>
    </row>
    <row r="23888" spans="23:31">
      <c r="W23888" s="50"/>
      <c r="AA23888" s="50"/>
      <c r="AE23888" s="50"/>
    </row>
    <row r="23889" spans="23:31">
      <c r="W23889" s="50"/>
      <c r="AA23889" s="50"/>
      <c r="AE23889" s="50"/>
    </row>
    <row r="23890" spans="23:31">
      <c r="W23890" s="50"/>
      <c r="AA23890" s="50"/>
      <c r="AE23890" s="50"/>
    </row>
    <row r="23891" spans="23:31">
      <c r="W23891" s="50"/>
      <c r="AA23891" s="50"/>
      <c r="AE23891" s="50"/>
    </row>
    <row r="23892" spans="23:31">
      <c r="W23892" s="50"/>
      <c r="AA23892" s="50"/>
      <c r="AE23892" s="50"/>
    </row>
    <row r="23893" spans="23:31">
      <c r="W23893" s="50"/>
      <c r="AA23893" s="50"/>
      <c r="AE23893" s="50"/>
    </row>
    <row r="23894" spans="23:31">
      <c r="W23894" s="50"/>
      <c r="AA23894" s="50"/>
      <c r="AE23894" s="50"/>
    </row>
    <row r="23895" spans="23:31">
      <c r="W23895" s="50"/>
      <c r="AA23895" s="50"/>
      <c r="AE23895" s="50"/>
    </row>
    <row r="23896" spans="23:31">
      <c r="W23896" s="50"/>
      <c r="AA23896" s="50"/>
      <c r="AE23896" s="50"/>
    </row>
    <row r="23897" spans="23:31">
      <c r="W23897" s="50"/>
      <c r="AA23897" s="50"/>
      <c r="AE23897" s="50"/>
    </row>
    <row r="23898" spans="23:31">
      <c r="W23898" s="50"/>
      <c r="AA23898" s="50"/>
      <c r="AE23898" s="50"/>
    </row>
    <row r="23899" spans="23:31">
      <c r="W23899" s="50"/>
      <c r="AA23899" s="50"/>
      <c r="AE23899" s="50"/>
    </row>
    <row r="23900" spans="23:31">
      <c r="W23900" s="50"/>
      <c r="AA23900" s="50"/>
      <c r="AE23900" s="50"/>
    </row>
    <row r="23901" spans="23:31">
      <c r="W23901" s="50"/>
      <c r="AA23901" s="50"/>
      <c r="AE23901" s="50"/>
    </row>
    <row r="23902" spans="23:31">
      <c r="W23902" s="50"/>
      <c r="AA23902" s="50"/>
      <c r="AE23902" s="50"/>
    </row>
    <row r="23903" spans="23:31">
      <c r="W23903" s="50"/>
      <c r="AA23903" s="50"/>
      <c r="AE23903" s="50"/>
    </row>
    <row r="23904" spans="23:31">
      <c r="W23904" s="50"/>
      <c r="AA23904" s="50"/>
      <c r="AE23904" s="50"/>
    </row>
    <row r="23905" spans="23:31">
      <c r="W23905" s="50"/>
      <c r="AA23905" s="50"/>
      <c r="AE23905" s="50"/>
    </row>
    <row r="23906" spans="23:31">
      <c r="W23906" s="50"/>
      <c r="AA23906" s="50"/>
      <c r="AE23906" s="50"/>
    </row>
    <row r="23907" spans="23:31">
      <c r="W23907" s="50"/>
      <c r="AA23907" s="50"/>
      <c r="AE23907" s="50"/>
    </row>
    <row r="23908" spans="23:31">
      <c r="W23908" s="50"/>
      <c r="AA23908" s="50"/>
      <c r="AE23908" s="50"/>
    </row>
    <row r="23909" spans="23:31">
      <c r="W23909" s="50"/>
      <c r="AA23909" s="50"/>
      <c r="AE23909" s="50"/>
    </row>
    <row r="23910" spans="23:31">
      <c r="W23910" s="50"/>
      <c r="AA23910" s="50"/>
      <c r="AE23910" s="50"/>
    </row>
    <row r="23911" spans="23:31">
      <c r="W23911" s="50"/>
      <c r="AA23911" s="50"/>
      <c r="AE23911" s="50"/>
    </row>
    <row r="23912" spans="23:31">
      <c r="W23912" s="50"/>
      <c r="AA23912" s="50"/>
      <c r="AE23912" s="50"/>
    </row>
    <row r="23913" spans="23:31">
      <c r="W23913" s="50"/>
      <c r="AA23913" s="50"/>
      <c r="AE23913" s="50"/>
    </row>
    <row r="23914" spans="23:31">
      <c r="W23914" s="50"/>
      <c r="AA23914" s="50"/>
      <c r="AE23914" s="50"/>
    </row>
    <row r="23915" spans="23:31">
      <c r="W23915" s="50"/>
      <c r="AA23915" s="50"/>
      <c r="AE23915" s="50"/>
    </row>
    <row r="23916" spans="23:31">
      <c r="W23916" s="50"/>
      <c r="AA23916" s="50"/>
      <c r="AE23916" s="50"/>
    </row>
    <row r="23917" spans="23:31">
      <c r="W23917" s="50"/>
      <c r="AA23917" s="50"/>
      <c r="AE23917" s="50"/>
    </row>
    <row r="23918" spans="23:31">
      <c r="W23918" s="50"/>
      <c r="AA23918" s="50"/>
      <c r="AE23918" s="50"/>
    </row>
    <row r="23919" spans="23:31">
      <c r="W23919" s="50"/>
      <c r="AA23919" s="50"/>
      <c r="AE23919" s="50"/>
    </row>
    <row r="23920" spans="23:31">
      <c r="W23920" s="50"/>
      <c r="AA23920" s="50"/>
      <c r="AE23920" s="50"/>
    </row>
    <row r="23921" spans="23:31">
      <c r="W23921" s="50"/>
      <c r="AA23921" s="50"/>
      <c r="AE23921" s="50"/>
    </row>
    <row r="23922" spans="23:31">
      <c r="W23922" s="50"/>
      <c r="AA23922" s="50"/>
      <c r="AE23922" s="50"/>
    </row>
    <row r="23923" spans="23:31">
      <c r="W23923" s="50"/>
      <c r="AA23923" s="50"/>
      <c r="AE23923" s="50"/>
    </row>
    <row r="23924" spans="23:31">
      <c r="W23924" s="50"/>
      <c r="AA23924" s="50"/>
      <c r="AE23924" s="50"/>
    </row>
    <row r="23925" spans="23:31">
      <c r="W23925" s="50"/>
      <c r="AA23925" s="50"/>
      <c r="AE23925" s="50"/>
    </row>
    <row r="23926" spans="23:31">
      <c r="W23926" s="50"/>
      <c r="AA23926" s="50"/>
      <c r="AE23926" s="50"/>
    </row>
    <row r="23927" spans="23:31">
      <c r="W23927" s="50"/>
      <c r="AA23927" s="50"/>
      <c r="AE23927" s="50"/>
    </row>
    <row r="23928" spans="23:31">
      <c r="W23928" s="50"/>
      <c r="AA23928" s="50"/>
      <c r="AE23928" s="50"/>
    </row>
    <row r="23929" spans="23:31">
      <c r="W23929" s="50"/>
      <c r="AA23929" s="50"/>
      <c r="AE23929" s="50"/>
    </row>
    <row r="23930" spans="23:31">
      <c r="W23930" s="50"/>
      <c r="AA23930" s="50"/>
      <c r="AE23930" s="50"/>
    </row>
    <row r="23931" spans="23:31">
      <c r="W23931" s="50"/>
      <c r="AA23931" s="50"/>
      <c r="AE23931" s="50"/>
    </row>
    <row r="23932" spans="23:31">
      <c r="W23932" s="50"/>
      <c r="AA23932" s="50"/>
      <c r="AE23932" s="50"/>
    </row>
    <row r="23933" spans="23:31">
      <c r="W23933" s="50"/>
      <c r="AA23933" s="50"/>
      <c r="AE23933" s="50"/>
    </row>
    <row r="23934" spans="23:31">
      <c r="W23934" s="50"/>
      <c r="AA23934" s="50"/>
      <c r="AE23934" s="50"/>
    </row>
    <row r="23935" spans="23:31">
      <c r="W23935" s="50"/>
      <c r="AA23935" s="50"/>
      <c r="AE23935" s="50"/>
    </row>
    <row r="23936" spans="23:31">
      <c r="W23936" s="50"/>
      <c r="AA23936" s="50"/>
      <c r="AE23936" s="50"/>
    </row>
    <row r="23937" spans="23:31">
      <c r="W23937" s="50"/>
      <c r="AA23937" s="50"/>
      <c r="AE23937" s="50"/>
    </row>
    <row r="23938" spans="23:31">
      <c r="W23938" s="50"/>
      <c r="AA23938" s="50"/>
      <c r="AE23938" s="50"/>
    </row>
    <row r="23939" spans="23:31">
      <c r="W23939" s="50"/>
      <c r="AA23939" s="50"/>
      <c r="AE23939" s="50"/>
    </row>
    <row r="23940" spans="23:31">
      <c r="W23940" s="50"/>
      <c r="AA23940" s="50"/>
      <c r="AE23940" s="50"/>
    </row>
    <row r="23941" spans="23:31">
      <c r="W23941" s="50"/>
      <c r="AA23941" s="50"/>
      <c r="AE23941" s="50"/>
    </row>
    <row r="23942" spans="23:31">
      <c r="W23942" s="50"/>
      <c r="AA23942" s="50"/>
      <c r="AE23942" s="50"/>
    </row>
    <row r="23943" spans="23:31">
      <c r="W23943" s="50"/>
      <c r="AA23943" s="50"/>
      <c r="AE23943" s="50"/>
    </row>
    <row r="23944" spans="23:31">
      <c r="W23944" s="50"/>
      <c r="AA23944" s="50"/>
      <c r="AE23944" s="50"/>
    </row>
    <row r="23945" spans="23:31">
      <c r="W23945" s="50"/>
      <c r="AA23945" s="50"/>
      <c r="AE23945" s="50"/>
    </row>
    <row r="23946" spans="23:31">
      <c r="W23946" s="50"/>
      <c r="AA23946" s="50"/>
      <c r="AE23946" s="50"/>
    </row>
    <row r="23947" spans="23:31">
      <c r="W23947" s="50"/>
      <c r="AA23947" s="50"/>
      <c r="AE23947" s="50"/>
    </row>
    <row r="23948" spans="23:31">
      <c r="W23948" s="50"/>
      <c r="AA23948" s="50"/>
      <c r="AE23948" s="50"/>
    </row>
    <row r="23949" spans="23:31">
      <c r="W23949" s="50"/>
      <c r="AA23949" s="50"/>
      <c r="AE23949" s="50"/>
    </row>
    <row r="23950" spans="23:31">
      <c r="W23950" s="50"/>
      <c r="AA23950" s="50"/>
      <c r="AE23950" s="50"/>
    </row>
    <row r="23951" spans="23:31">
      <c r="W23951" s="50"/>
      <c r="AA23951" s="50"/>
      <c r="AE23951" s="50"/>
    </row>
    <row r="23952" spans="23:31">
      <c r="W23952" s="50"/>
      <c r="AA23952" s="50"/>
      <c r="AE23952" s="50"/>
    </row>
    <row r="23953" spans="23:31">
      <c r="W23953" s="50"/>
      <c r="AA23953" s="50"/>
      <c r="AE23953" s="50"/>
    </row>
    <row r="23954" spans="23:31">
      <c r="W23954" s="50"/>
      <c r="AA23954" s="50"/>
      <c r="AE23954" s="50"/>
    </row>
    <row r="23955" spans="23:31">
      <c r="W23955" s="50"/>
      <c r="AA23955" s="50"/>
      <c r="AE23955" s="50"/>
    </row>
    <row r="23956" spans="23:31">
      <c r="W23956" s="50"/>
      <c r="AA23956" s="50"/>
      <c r="AE23956" s="50"/>
    </row>
    <row r="23957" spans="23:31">
      <c r="W23957" s="50"/>
      <c r="AA23957" s="50"/>
      <c r="AE23957" s="50"/>
    </row>
    <row r="23958" spans="23:31">
      <c r="W23958" s="50"/>
      <c r="AA23958" s="50"/>
      <c r="AE23958" s="50"/>
    </row>
    <row r="23959" spans="23:31">
      <c r="W23959" s="50"/>
      <c r="AA23959" s="50"/>
      <c r="AE23959" s="50"/>
    </row>
    <row r="23960" spans="23:31">
      <c r="W23960" s="50"/>
      <c r="AA23960" s="50"/>
      <c r="AE23960" s="50"/>
    </row>
    <row r="23961" spans="23:31">
      <c r="W23961" s="50"/>
      <c r="AA23961" s="50"/>
      <c r="AE23961" s="50"/>
    </row>
    <row r="23962" spans="23:31">
      <c r="W23962" s="50"/>
      <c r="AA23962" s="50"/>
      <c r="AE23962" s="50"/>
    </row>
    <row r="23963" spans="23:31">
      <c r="W23963" s="50"/>
      <c r="AA23963" s="50"/>
      <c r="AE23963" s="50"/>
    </row>
    <row r="23964" spans="23:31">
      <c r="W23964" s="50"/>
      <c r="AA23964" s="50"/>
      <c r="AE23964" s="50"/>
    </row>
    <row r="23965" spans="23:31">
      <c r="W23965" s="50"/>
      <c r="AA23965" s="50"/>
      <c r="AE23965" s="50"/>
    </row>
    <row r="23966" spans="23:31">
      <c r="W23966" s="50"/>
      <c r="AA23966" s="50"/>
      <c r="AE23966" s="50"/>
    </row>
    <row r="23967" spans="23:31">
      <c r="W23967" s="50"/>
      <c r="AA23967" s="50"/>
      <c r="AE23967" s="50"/>
    </row>
    <row r="23968" spans="23:31">
      <c r="W23968" s="50"/>
      <c r="AA23968" s="50"/>
      <c r="AE23968" s="50"/>
    </row>
    <row r="23969" spans="23:31">
      <c r="W23969" s="50"/>
      <c r="AA23969" s="50"/>
      <c r="AE23969" s="50"/>
    </row>
    <row r="23970" spans="23:31">
      <c r="W23970" s="50"/>
      <c r="AA23970" s="50"/>
      <c r="AE23970" s="50"/>
    </row>
    <row r="23971" spans="23:31">
      <c r="W23971" s="50"/>
      <c r="AA23971" s="50"/>
      <c r="AE23971" s="50"/>
    </row>
    <row r="23972" spans="23:31">
      <c r="W23972" s="50"/>
      <c r="AA23972" s="50"/>
      <c r="AE23972" s="50"/>
    </row>
    <row r="23973" spans="23:31">
      <c r="W23973" s="50"/>
      <c r="AA23973" s="50"/>
      <c r="AE23973" s="50"/>
    </row>
    <row r="23974" spans="23:31">
      <c r="W23974" s="50"/>
      <c r="AA23974" s="50"/>
      <c r="AE23974" s="50"/>
    </row>
    <row r="23975" spans="23:31">
      <c r="W23975" s="50"/>
      <c r="AA23975" s="50"/>
      <c r="AE23975" s="50"/>
    </row>
    <row r="23976" spans="23:31">
      <c r="W23976" s="50"/>
      <c r="AA23976" s="50"/>
      <c r="AE23976" s="50"/>
    </row>
    <row r="23977" spans="23:31">
      <c r="W23977" s="50"/>
      <c r="AA23977" s="50"/>
      <c r="AE23977" s="50"/>
    </row>
    <row r="23978" spans="23:31">
      <c r="W23978" s="50"/>
      <c r="AA23978" s="50"/>
      <c r="AE23978" s="50"/>
    </row>
    <row r="23979" spans="23:31">
      <c r="W23979" s="50"/>
      <c r="AA23979" s="50"/>
      <c r="AE23979" s="50"/>
    </row>
    <row r="23980" spans="23:31">
      <c r="W23980" s="50"/>
      <c r="AA23980" s="50"/>
      <c r="AE23980" s="50"/>
    </row>
    <row r="23981" spans="23:31">
      <c r="W23981" s="50"/>
      <c r="AA23981" s="50"/>
      <c r="AE23981" s="50"/>
    </row>
    <row r="23982" spans="23:31">
      <c r="W23982" s="50"/>
      <c r="AA23982" s="50"/>
      <c r="AE23982" s="50"/>
    </row>
    <row r="23983" spans="23:31">
      <c r="W23983" s="50"/>
      <c r="AA23983" s="50"/>
      <c r="AE23983" s="50"/>
    </row>
    <row r="23984" spans="23:31">
      <c r="W23984" s="50"/>
      <c r="AA23984" s="50"/>
      <c r="AE23984" s="50"/>
    </row>
    <row r="23985" spans="23:31">
      <c r="W23985" s="50"/>
      <c r="AA23985" s="50"/>
      <c r="AE23985" s="50"/>
    </row>
    <row r="23986" spans="23:31">
      <c r="W23986" s="50"/>
      <c r="AA23986" s="50"/>
      <c r="AE23986" s="50"/>
    </row>
    <row r="23987" spans="23:31">
      <c r="W23987" s="50"/>
      <c r="AA23987" s="50"/>
      <c r="AE23987" s="50"/>
    </row>
    <row r="23988" spans="23:31">
      <c r="W23988" s="50"/>
      <c r="AA23988" s="50"/>
      <c r="AE23988" s="50"/>
    </row>
    <row r="23989" spans="23:31">
      <c r="W23989" s="50"/>
      <c r="AA23989" s="50"/>
      <c r="AE23989" s="50"/>
    </row>
    <row r="23990" spans="23:31">
      <c r="W23990" s="50"/>
      <c r="AA23990" s="50"/>
      <c r="AE23990" s="50"/>
    </row>
    <row r="23991" spans="23:31">
      <c r="W23991" s="50"/>
      <c r="AA23991" s="50"/>
      <c r="AE23991" s="50"/>
    </row>
    <row r="23992" spans="23:31">
      <c r="W23992" s="50"/>
      <c r="AA23992" s="50"/>
      <c r="AE23992" s="50"/>
    </row>
    <row r="23993" spans="23:31">
      <c r="W23993" s="50"/>
      <c r="AA23993" s="50"/>
      <c r="AE23993" s="50"/>
    </row>
    <row r="23994" spans="23:31">
      <c r="W23994" s="50"/>
      <c r="AA23994" s="50"/>
      <c r="AE23994" s="50"/>
    </row>
    <row r="23995" spans="23:31">
      <c r="W23995" s="50"/>
      <c r="AA23995" s="50"/>
      <c r="AE23995" s="50"/>
    </row>
    <row r="23996" spans="23:31">
      <c r="W23996" s="50"/>
      <c r="AA23996" s="50"/>
      <c r="AE23996" s="50"/>
    </row>
    <row r="23997" spans="23:31">
      <c r="W23997" s="50"/>
      <c r="AA23997" s="50"/>
      <c r="AE23997" s="50"/>
    </row>
    <row r="23998" spans="23:31">
      <c r="W23998" s="50"/>
      <c r="AA23998" s="50"/>
      <c r="AE23998" s="50"/>
    </row>
    <row r="23999" spans="23:31">
      <c r="W23999" s="50"/>
      <c r="AA23999" s="50"/>
      <c r="AE23999" s="50"/>
    </row>
    <row r="24000" spans="23:31">
      <c r="W24000" s="50"/>
      <c r="AA24000" s="50"/>
      <c r="AE24000" s="50"/>
    </row>
    <row r="24001" spans="23:31">
      <c r="W24001" s="50"/>
      <c r="AA24001" s="50"/>
      <c r="AE24001" s="50"/>
    </row>
    <row r="24002" spans="23:31">
      <c r="W24002" s="50"/>
      <c r="AA24002" s="50"/>
      <c r="AE24002" s="50"/>
    </row>
    <row r="24003" spans="23:31">
      <c r="W24003" s="50"/>
      <c r="AA24003" s="50"/>
      <c r="AE24003" s="50"/>
    </row>
    <row r="24004" spans="23:31">
      <c r="W24004" s="50"/>
      <c r="AA24004" s="50"/>
      <c r="AE24004" s="50"/>
    </row>
    <row r="24005" spans="23:31">
      <c r="W24005" s="50"/>
      <c r="AA24005" s="50"/>
      <c r="AE24005" s="50"/>
    </row>
    <row r="24006" spans="23:31">
      <c r="W24006" s="50"/>
      <c r="AA24006" s="50"/>
      <c r="AE24006" s="50"/>
    </row>
    <row r="24007" spans="23:31">
      <c r="W24007" s="50"/>
      <c r="AA24007" s="50"/>
      <c r="AE24007" s="50"/>
    </row>
    <row r="24008" spans="23:31">
      <c r="W24008" s="50"/>
      <c r="AA24008" s="50"/>
      <c r="AE24008" s="50"/>
    </row>
    <row r="24009" spans="23:31">
      <c r="W24009" s="50"/>
      <c r="AA24009" s="50"/>
      <c r="AE24009" s="50"/>
    </row>
    <row r="24010" spans="23:31">
      <c r="W24010" s="50"/>
      <c r="AA24010" s="50"/>
      <c r="AE24010" s="50"/>
    </row>
    <row r="24011" spans="23:31">
      <c r="W24011" s="50"/>
      <c r="AA24011" s="50"/>
      <c r="AE24011" s="50"/>
    </row>
    <row r="24012" spans="23:31">
      <c r="W24012" s="50"/>
      <c r="AA24012" s="50"/>
      <c r="AE24012" s="50"/>
    </row>
    <row r="24013" spans="23:31">
      <c r="W24013" s="50"/>
      <c r="AA24013" s="50"/>
      <c r="AE24013" s="50"/>
    </row>
    <row r="24014" spans="23:31">
      <c r="W24014" s="50"/>
      <c r="AA24014" s="50"/>
      <c r="AE24014" s="50"/>
    </row>
    <row r="24015" spans="23:31">
      <c r="W24015" s="50"/>
      <c r="AA24015" s="50"/>
      <c r="AE24015" s="50"/>
    </row>
    <row r="24016" spans="23:31">
      <c r="W24016" s="50"/>
      <c r="AA24016" s="50"/>
      <c r="AE24016" s="50"/>
    </row>
    <row r="24017" spans="23:31">
      <c r="W24017" s="50"/>
      <c r="AA24017" s="50"/>
      <c r="AE24017" s="50"/>
    </row>
    <row r="24018" spans="23:31">
      <c r="W24018" s="50"/>
      <c r="AA24018" s="50"/>
      <c r="AE24018" s="50"/>
    </row>
    <row r="24019" spans="23:31">
      <c r="W24019" s="50"/>
      <c r="AA24019" s="50"/>
      <c r="AE24019" s="50"/>
    </row>
    <row r="24020" spans="23:31">
      <c r="W24020" s="50"/>
      <c r="AA24020" s="50"/>
      <c r="AE24020" s="50"/>
    </row>
    <row r="24021" spans="23:31">
      <c r="W24021" s="50"/>
      <c r="AA24021" s="50"/>
      <c r="AE24021" s="50"/>
    </row>
    <row r="24022" spans="23:31">
      <c r="W24022" s="50"/>
      <c r="AA24022" s="50"/>
      <c r="AE24022" s="50"/>
    </row>
    <row r="24023" spans="23:31">
      <c r="W24023" s="50"/>
      <c r="AA24023" s="50"/>
      <c r="AE24023" s="50"/>
    </row>
    <row r="24024" spans="23:31">
      <c r="W24024" s="50"/>
      <c r="AA24024" s="50"/>
      <c r="AE24024" s="50"/>
    </row>
    <row r="24025" spans="23:31">
      <c r="W24025" s="50"/>
      <c r="AA24025" s="50"/>
      <c r="AE24025" s="50"/>
    </row>
    <row r="24026" spans="23:31">
      <c r="W24026" s="50"/>
      <c r="AA24026" s="50"/>
      <c r="AE24026" s="50"/>
    </row>
    <row r="24027" spans="23:31">
      <c r="W24027" s="50"/>
      <c r="AA24027" s="50"/>
      <c r="AE24027" s="50"/>
    </row>
    <row r="24028" spans="23:31">
      <c r="W24028" s="50"/>
      <c r="AA24028" s="50"/>
      <c r="AE24028" s="50"/>
    </row>
    <row r="24029" spans="23:31">
      <c r="W24029" s="50"/>
      <c r="AA24029" s="50"/>
      <c r="AE24029" s="50"/>
    </row>
    <row r="24030" spans="23:31">
      <c r="W24030" s="50"/>
      <c r="AA24030" s="50"/>
      <c r="AE24030" s="50"/>
    </row>
    <row r="24031" spans="23:31">
      <c r="W24031" s="50"/>
      <c r="AA24031" s="50"/>
      <c r="AE24031" s="50"/>
    </row>
    <row r="24032" spans="23:31">
      <c r="W24032" s="50"/>
      <c r="AA24032" s="50"/>
      <c r="AE24032" s="50"/>
    </row>
    <row r="24033" spans="23:31">
      <c r="W24033" s="50"/>
      <c r="AA24033" s="50"/>
      <c r="AE24033" s="50"/>
    </row>
    <row r="24034" spans="23:31">
      <c r="W24034" s="50"/>
      <c r="AA24034" s="50"/>
      <c r="AE24034" s="50"/>
    </row>
    <row r="24035" spans="23:31">
      <c r="W24035" s="50"/>
      <c r="AA24035" s="50"/>
      <c r="AE24035" s="50"/>
    </row>
    <row r="24036" spans="23:31">
      <c r="W24036" s="50"/>
      <c r="AA24036" s="50"/>
      <c r="AE24036" s="50"/>
    </row>
    <row r="24037" spans="23:31">
      <c r="W24037" s="50"/>
      <c r="AA24037" s="50"/>
      <c r="AE24037" s="50"/>
    </row>
    <row r="24038" spans="23:31">
      <c r="W24038" s="50"/>
      <c r="AA24038" s="50"/>
      <c r="AE24038" s="50"/>
    </row>
    <row r="24039" spans="23:31">
      <c r="W24039" s="50"/>
      <c r="AA24039" s="50"/>
      <c r="AE24039" s="50"/>
    </row>
    <row r="24040" spans="23:31">
      <c r="W24040" s="50"/>
      <c r="AA24040" s="50"/>
      <c r="AE24040" s="50"/>
    </row>
    <row r="24041" spans="23:31">
      <c r="W24041" s="50"/>
      <c r="AA24041" s="50"/>
      <c r="AE24041" s="50"/>
    </row>
    <row r="24042" spans="23:31">
      <c r="W24042" s="50"/>
      <c r="AA24042" s="50"/>
      <c r="AE24042" s="50"/>
    </row>
    <row r="24043" spans="23:31">
      <c r="W24043" s="50"/>
      <c r="AA24043" s="50"/>
      <c r="AE24043" s="50"/>
    </row>
    <row r="24044" spans="23:31">
      <c r="W24044" s="50"/>
      <c r="AA24044" s="50"/>
      <c r="AE24044" s="50"/>
    </row>
    <row r="24045" spans="23:31">
      <c r="W24045" s="50"/>
      <c r="AA24045" s="50"/>
      <c r="AE24045" s="50"/>
    </row>
    <row r="24046" spans="23:31">
      <c r="W24046" s="50"/>
      <c r="AA24046" s="50"/>
      <c r="AE24046" s="50"/>
    </row>
    <row r="24047" spans="23:31">
      <c r="W24047" s="50"/>
      <c r="AA24047" s="50"/>
      <c r="AE24047" s="50"/>
    </row>
    <row r="24048" spans="23:31">
      <c r="W24048" s="50"/>
      <c r="AA24048" s="50"/>
      <c r="AE24048" s="50"/>
    </row>
    <row r="24049" spans="23:31">
      <c r="W24049" s="50"/>
      <c r="AA24049" s="50"/>
      <c r="AE24049" s="50"/>
    </row>
    <row r="24050" spans="23:31">
      <c r="W24050" s="50"/>
      <c r="AA24050" s="50"/>
      <c r="AE24050" s="50"/>
    </row>
    <row r="24051" spans="23:31">
      <c r="W24051" s="50"/>
      <c r="AA24051" s="50"/>
      <c r="AE24051" s="50"/>
    </row>
    <row r="24052" spans="23:31">
      <c r="W24052" s="50"/>
      <c r="AA24052" s="50"/>
      <c r="AE24052" s="50"/>
    </row>
    <row r="24053" spans="23:31">
      <c r="W24053" s="50"/>
      <c r="AA24053" s="50"/>
      <c r="AE24053" s="50"/>
    </row>
    <row r="24054" spans="23:31">
      <c r="W24054" s="50"/>
      <c r="AA24054" s="50"/>
      <c r="AE24054" s="50"/>
    </row>
    <row r="24055" spans="23:31">
      <c r="W24055" s="50"/>
      <c r="AA24055" s="50"/>
      <c r="AE24055" s="50"/>
    </row>
    <row r="24056" spans="23:31">
      <c r="W24056" s="50"/>
      <c r="AA24056" s="50"/>
      <c r="AE24056" s="50"/>
    </row>
    <row r="24057" spans="23:31">
      <c r="W24057" s="50"/>
      <c r="AA24057" s="50"/>
      <c r="AE24057" s="50"/>
    </row>
    <row r="24058" spans="23:31">
      <c r="W24058" s="50"/>
      <c r="AA24058" s="50"/>
      <c r="AE24058" s="50"/>
    </row>
    <row r="24059" spans="23:31">
      <c r="W24059" s="50"/>
      <c r="AA24059" s="50"/>
      <c r="AE24059" s="50"/>
    </row>
    <row r="24060" spans="23:31">
      <c r="W24060" s="50"/>
      <c r="AA24060" s="50"/>
      <c r="AE24060" s="50"/>
    </row>
    <row r="24061" spans="23:31">
      <c r="W24061" s="50"/>
      <c r="AA24061" s="50"/>
      <c r="AE24061" s="50"/>
    </row>
    <row r="24062" spans="23:31">
      <c r="W24062" s="50"/>
      <c r="AA24062" s="50"/>
      <c r="AE24062" s="50"/>
    </row>
    <row r="24063" spans="23:31">
      <c r="W24063" s="50"/>
      <c r="AA24063" s="50"/>
      <c r="AE24063" s="50"/>
    </row>
    <row r="24064" spans="23:31">
      <c r="W24064" s="50"/>
      <c r="AA24064" s="50"/>
      <c r="AE24064" s="50"/>
    </row>
    <row r="24065" spans="23:31">
      <c r="W24065" s="50"/>
      <c r="AA24065" s="50"/>
      <c r="AE24065" s="50"/>
    </row>
    <row r="24066" spans="23:31">
      <c r="W24066" s="50"/>
      <c r="AA24066" s="50"/>
      <c r="AE24066" s="50"/>
    </row>
    <row r="24067" spans="23:31">
      <c r="W24067" s="50"/>
      <c r="AA24067" s="50"/>
      <c r="AE24067" s="50"/>
    </row>
    <row r="24068" spans="23:31">
      <c r="W24068" s="50"/>
      <c r="AA24068" s="50"/>
      <c r="AE24068" s="50"/>
    </row>
    <row r="24069" spans="23:31">
      <c r="W24069" s="50"/>
      <c r="AA24069" s="50"/>
      <c r="AE24069" s="50"/>
    </row>
    <row r="24070" spans="23:31">
      <c r="W24070" s="50"/>
      <c r="AA24070" s="50"/>
      <c r="AE24070" s="50"/>
    </row>
    <row r="24071" spans="23:31">
      <c r="W24071" s="50"/>
      <c r="AA24071" s="50"/>
      <c r="AE24071" s="50"/>
    </row>
    <row r="24072" spans="23:31">
      <c r="W24072" s="50"/>
      <c r="AA24072" s="50"/>
      <c r="AE24072" s="50"/>
    </row>
    <row r="24073" spans="23:31">
      <c r="W24073" s="50"/>
      <c r="AA24073" s="50"/>
      <c r="AE24073" s="50"/>
    </row>
    <row r="24074" spans="23:31">
      <c r="W24074" s="50"/>
      <c r="AA24074" s="50"/>
      <c r="AE24074" s="50"/>
    </row>
    <row r="24075" spans="23:31">
      <c r="W24075" s="50"/>
      <c r="AA24075" s="50"/>
      <c r="AE24075" s="50"/>
    </row>
    <row r="24076" spans="23:31">
      <c r="W24076" s="50"/>
      <c r="AA24076" s="50"/>
      <c r="AE24076" s="50"/>
    </row>
    <row r="24077" spans="23:31">
      <c r="W24077" s="50"/>
      <c r="AA24077" s="50"/>
      <c r="AE24077" s="50"/>
    </row>
    <row r="24078" spans="23:31">
      <c r="W24078" s="50"/>
      <c r="AA24078" s="50"/>
      <c r="AE24078" s="50"/>
    </row>
    <row r="24079" spans="23:31">
      <c r="W24079" s="50"/>
      <c r="AA24079" s="50"/>
      <c r="AE24079" s="50"/>
    </row>
    <row r="24080" spans="23:31">
      <c r="W24080" s="50"/>
      <c r="AA24080" s="50"/>
      <c r="AE24080" s="50"/>
    </row>
    <row r="24081" spans="23:31">
      <c r="W24081" s="50"/>
      <c r="AA24081" s="50"/>
      <c r="AE24081" s="50"/>
    </row>
    <row r="24082" spans="23:31">
      <c r="W24082" s="50"/>
      <c r="AA24082" s="50"/>
      <c r="AE24082" s="50"/>
    </row>
    <row r="24083" spans="23:31">
      <c r="W24083" s="50"/>
      <c r="AA24083" s="50"/>
      <c r="AE24083" s="50"/>
    </row>
    <row r="24084" spans="23:31">
      <c r="W24084" s="50"/>
      <c r="AA24084" s="50"/>
      <c r="AE24084" s="50"/>
    </row>
    <row r="24085" spans="23:31">
      <c r="W24085" s="50"/>
      <c r="AA24085" s="50"/>
      <c r="AE24085" s="50"/>
    </row>
    <row r="24086" spans="23:31">
      <c r="W24086" s="50"/>
      <c r="AA24086" s="50"/>
      <c r="AE24086" s="50"/>
    </row>
    <row r="24087" spans="23:31">
      <c r="W24087" s="50"/>
      <c r="AA24087" s="50"/>
      <c r="AE24087" s="50"/>
    </row>
    <row r="24088" spans="23:31">
      <c r="W24088" s="50"/>
      <c r="AA24088" s="50"/>
      <c r="AE24088" s="50"/>
    </row>
    <row r="24089" spans="23:31">
      <c r="W24089" s="50"/>
      <c r="AA24089" s="50"/>
      <c r="AE24089" s="50"/>
    </row>
    <row r="24090" spans="23:31">
      <c r="W24090" s="50"/>
      <c r="AA24090" s="50"/>
      <c r="AE24090" s="50"/>
    </row>
    <row r="24091" spans="23:31">
      <c r="W24091" s="50"/>
      <c r="AA24091" s="50"/>
      <c r="AE24091" s="50"/>
    </row>
    <row r="24092" spans="23:31">
      <c r="W24092" s="50"/>
      <c r="AA24092" s="50"/>
      <c r="AE24092" s="50"/>
    </row>
    <row r="24093" spans="23:31">
      <c r="W24093" s="50"/>
      <c r="AA24093" s="50"/>
      <c r="AE24093" s="50"/>
    </row>
    <row r="24094" spans="23:31">
      <c r="W24094" s="50"/>
      <c r="AA24094" s="50"/>
      <c r="AE24094" s="50"/>
    </row>
    <row r="24095" spans="23:31">
      <c r="W24095" s="50"/>
      <c r="AA24095" s="50"/>
      <c r="AE24095" s="50"/>
    </row>
    <row r="24096" spans="23:31">
      <c r="W24096" s="50"/>
      <c r="AA24096" s="50"/>
      <c r="AE24096" s="50"/>
    </row>
    <row r="24097" spans="23:31">
      <c r="W24097" s="50"/>
      <c r="AA24097" s="50"/>
      <c r="AE24097" s="50"/>
    </row>
    <row r="24098" spans="23:31">
      <c r="W24098" s="50"/>
      <c r="AA24098" s="50"/>
      <c r="AE24098" s="50"/>
    </row>
    <row r="24099" spans="23:31">
      <c r="W24099" s="50"/>
      <c r="AA24099" s="50"/>
      <c r="AE24099" s="50"/>
    </row>
    <row r="24100" spans="23:31">
      <c r="W24100" s="50"/>
      <c r="AA24100" s="50"/>
      <c r="AE24100" s="50"/>
    </row>
    <row r="24101" spans="23:31">
      <c r="W24101" s="50"/>
      <c r="AA24101" s="50"/>
      <c r="AE24101" s="50"/>
    </row>
    <row r="24102" spans="23:31">
      <c r="W24102" s="50"/>
      <c r="AA24102" s="50"/>
      <c r="AE24102" s="50"/>
    </row>
    <row r="24103" spans="23:31">
      <c r="W24103" s="50"/>
      <c r="AA24103" s="50"/>
      <c r="AE24103" s="50"/>
    </row>
    <row r="24104" spans="23:31">
      <c r="W24104" s="50"/>
      <c r="AA24104" s="50"/>
      <c r="AE24104" s="50"/>
    </row>
    <row r="24105" spans="23:31">
      <c r="W24105" s="50"/>
      <c r="AA24105" s="50"/>
      <c r="AE24105" s="50"/>
    </row>
    <row r="24106" spans="23:31">
      <c r="W24106" s="50"/>
      <c r="AA24106" s="50"/>
      <c r="AE24106" s="50"/>
    </row>
    <row r="24107" spans="23:31">
      <c r="W24107" s="50"/>
      <c r="AA24107" s="50"/>
      <c r="AE24107" s="50"/>
    </row>
    <row r="24108" spans="23:31">
      <c r="W24108" s="50"/>
      <c r="AA24108" s="50"/>
      <c r="AE24108" s="50"/>
    </row>
    <row r="24109" spans="23:31">
      <c r="W24109" s="50"/>
      <c r="AA24109" s="50"/>
      <c r="AE24109" s="50"/>
    </row>
    <row r="24110" spans="23:31">
      <c r="W24110" s="50"/>
      <c r="AA24110" s="50"/>
      <c r="AE24110" s="50"/>
    </row>
    <row r="24111" spans="23:31">
      <c r="W24111" s="50"/>
      <c r="AA24111" s="50"/>
      <c r="AE24111" s="50"/>
    </row>
    <row r="24112" spans="23:31">
      <c r="W24112" s="50"/>
      <c r="AA24112" s="50"/>
      <c r="AE24112" s="50"/>
    </row>
    <row r="24113" spans="23:31">
      <c r="W24113" s="50"/>
      <c r="AA24113" s="50"/>
      <c r="AE24113" s="50"/>
    </row>
    <row r="24114" spans="23:31">
      <c r="W24114" s="50"/>
      <c r="AA24114" s="50"/>
      <c r="AE24114" s="50"/>
    </row>
    <row r="24115" spans="23:31">
      <c r="W24115" s="50"/>
      <c r="AA24115" s="50"/>
      <c r="AE24115" s="50"/>
    </row>
    <row r="24116" spans="23:31">
      <c r="W24116" s="50"/>
      <c r="AA24116" s="50"/>
      <c r="AE24116" s="50"/>
    </row>
    <row r="24117" spans="23:31">
      <c r="W24117" s="50"/>
      <c r="AA24117" s="50"/>
      <c r="AE24117" s="50"/>
    </row>
    <row r="24118" spans="23:31">
      <c r="W24118" s="50"/>
      <c r="AA24118" s="50"/>
      <c r="AE24118" s="50"/>
    </row>
    <row r="24119" spans="23:31">
      <c r="W24119" s="50"/>
      <c r="AA24119" s="50"/>
      <c r="AE24119" s="50"/>
    </row>
    <row r="24120" spans="23:31">
      <c r="W24120" s="50"/>
      <c r="AA24120" s="50"/>
      <c r="AE24120" s="50"/>
    </row>
    <row r="24121" spans="23:31">
      <c r="W24121" s="50"/>
      <c r="AA24121" s="50"/>
      <c r="AE24121" s="50"/>
    </row>
    <row r="24122" spans="23:31">
      <c r="W24122" s="50"/>
      <c r="AA24122" s="50"/>
      <c r="AE24122" s="50"/>
    </row>
    <row r="24123" spans="23:31">
      <c r="W24123" s="50"/>
      <c r="AA24123" s="50"/>
      <c r="AE24123" s="50"/>
    </row>
    <row r="24124" spans="23:31">
      <c r="W24124" s="50"/>
      <c r="AA24124" s="50"/>
      <c r="AE24124" s="50"/>
    </row>
    <row r="24125" spans="23:31">
      <c r="W24125" s="50"/>
      <c r="AA24125" s="50"/>
      <c r="AE24125" s="50"/>
    </row>
    <row r="24126" spans="23:31">
      <c r="W24126" s="50"/>
      <c r="AA24126" s="50"/>
      <c r="AE24126" s="50"/>
    </row>
    <row r="24127" spans="23:31">
      <c r="W24127" s="50"/>
      <c r="AA24127" s="50"/>
      <c r="AE24127" s="50"/>
    </row>
    <row r="24128" spans="23:31">
      <c r="W24128" s="50"/>
      <c r="AA24128" s="50"/>
      <c r="AE24128" s="50"/>
    </row>
    <row r="24129" spans="23:31">
      <c r="W24129" s="50"/>
      <c r="AA24129" s="50"/>
      <c r="AE24129" s="50"/>
    </row>
    <row r="24130" spans="23:31">
      <c r="W24130" s="50"/>
      <c r="AA24130" s="50"/>
      <c r="AE24130" s="50"/>
    </row>
    <row r="24131" spans="23:31">
      <c r="W24131" s="50"/>
      <c r="AA24131" s="50"/>
      <c r="AE24131" s="50"/>
    </row>
    <row r="24132" spans="23:31">
      <c r="W24132" s="50"/>
      <c r="AA24132" s="50"/>
      <c r="AE24132" s="50"/>
    </row>
    <row r="24133" spans="23:31">
      <c r="W24133" s="50"/>
      <c r="AA24133" s="50"/>
      <c r="AE24133" s="50"/>
    </row>
    <row r="24134" spans="23:31">
      <c r="W24134" s="50"/>
      <c r="AA24134" s="50"/>
      <c r="AE24134" s="50"/>
    </row>
    <row r="24135" spans="23:31">
      <c r="W24135" s="50"/>
      <c r="AA24135" s="50"/>
      <c r="AE24135" s="50"/>
    </row>
    <row r="24136" spans="23:31">
      <c r="W24136" s="50"/>
      <c r="AA24136" s="50"/>
      <c r="AE24136" s="50"/>
    </row>
    <row r="24137" spans="23:31">
      <c r="W24137" s="50"/>
      <c r="AA24137" s="50"/>
      <c r="AE24137" s="50"/>
    </row>
    <row r="24138" spans="23:31">
      <c r="W24138" s="50"/>
      <c r="AA24138" s="50"/>
      <c r="AE24138" s="50"/>
    </row>
    <row r="24139" spans="23:31">
      <c r="W24139" s="50"/>
      <c r="AA24139" s="50"/>
      <c r="AE24139" s="50"/>
    </row>
    <row r="24140" spans="23:31">
      <c r="W24140" s="50"/>
      <c r="AA24140" s="50"/>
      <c r="AE24140" s="50"/>
    </row>
    <row r="24141" spans="23:31">
      <c r="W24141" s="50"/>
      <c r="AA24141" s="50"/>
      <c r="AE24141" s="50"/>
    </row>
    <row r="24142" spans="23:31">
      <c r="W24142" s="50"/>
      <c r="AA24142" s="50"/>
      <c r="AE24142" s="50"/>
    </row>
    <row r="24143" spans="23:31">
      <c r="W24143" s="50"/>
      <c r="AA24143" s="50"/>
      <c r="AE24143" s="50"/>
    </row>
    <row r="24144" spans="23:31">
      <c r="W24144" s="50"/>
      <c r="AA24144" s="50"/>
      <c r="AE24144" s="50"/>
    </row>
    <row r="24145" spans="23:31">
      <c r="W24145" s="50"/>
      <c r="AA24145" s="50"/>
      <c r="AE24145" s="50"/>
    </row>
    <row r="24146" spans="23:31">
      <c r="W24146" s="50"/>
      <c r="AA24146" s="50"/>
      <c r="AE24146" s="50"/>
    </row>
    <row r="24147" spans="23:31">
      <c r="W24147" s="50"/>
      <c r="AA24147" s="50"/>
      <c r="AE24147" s="50"/>
    </row>
    <row r="24148" spans="23:31">
      <c r="W24148" s="50"/>
      <c r="AA24148" s="50"/>
      <c r="AE24148" s="50"/>
    </row>
    <row r="24149" spans="23:31">
      <c r="W24149" s="50"/>
      <c r="AA24149" s="50"/>
      <c r="AE24149" s="50"/>
    </row>
    <row r="24150" spans="23:31">
      <c r="W24150" s="50"/>
      <c r="AA24150" s="50"/>
      <c r="AE24150" s="50"/>
    </row>
    <row r="24151" spans="23:31">
      <c r="W24151" s="50"/>
      <c r="AA24151" s="50"/>
      <c r="AE24151" s="50"/>
    </row>
    <row r="24152" spans="23:31">
      <c r="W24152" s="50"/>
      <c r="AA24152" s="50"/>
      <c r="AE24152" s="50"/>
    </row>
    <row r="24153" spans="23:31">
      <c r="W24153" s="50"/>
      <c r="AA24153" s="50"/>
      <c r="AE24153" s="50"/>
    </row>
    <row r="24154" spans="23:31">
      <c r="W24154" s="50"/>
      <c r="AA24154" s="50"/>
      <c r="AE24154" s="50"/>
    </row>
    <row r="24155" spans="23:31">
      <c r="W24155" s="50"/>
      <c r="AA24155" s="50"/>
      <c r="AE24155" s="50"/>
    </row>
    <row r="24156" spans="23:31">
      <c r="W24156" s="50"/>
      <c r="AA24156" s="50"/>
      <c r="AE24156" s="50"/>
    </row>
    <row r="24157" spans="23:31">
      <c r="W24157" s="50"/>
      <c r="AA24157" s="50"/>
      <c r="AE24157" s="50"/>
    </row>
    <row r="24158" spans="23:31">
      <c r="W24158" s="50"/>
      <c r="AA24158" s="50"/>
      <c r="AE24158" s="50"/>
    </row>
    <row r="24159" spans="23:31">
      <c r="W24159" s="50"/>
      <c r="AA24159" s="50"/>
      <c r="AE24159" s="50"/>
    </row>
    <row r="24160" spans="23:31">
      <c r="W24160" s="50"/>
      <c r="AA24160" s="50"/>
      <c r="AE24160" s="50"/>
    </row>
    <row r="24161" spans="23:31">
      <c r="W24161" s="50"/>
      <c r="AA24161" s="50"/>
      <c r="AE24161" s="50"/>
    </row>
    <row r="24162" spans="23:31">
      <c r="W24162" s="50"/>
      <c r="AA24162" s="50"/>
      <c r="AE24162" s="50"/>
    </row>
    <row r="24163" spans="23:31">
      <c r="W24163" s="50"/>
      <c r="AA24163" s="50"/>
      <c r="AE24163" s="50"/>
    </row>
    <row r="24164" spans="23:31">
      <c r="W24164" s="50"/>
      <c r="AA24164" s="50"/>
      <c r="AE24164" s="50"/>
    </row>
    <row r="24165" spans="23:31">
      <c r="W24165" s="50"/>
      <c r="AA24165" s="50"/>
      <c r="AE24165" s="50"/>
    </row>
    <row r="24166" spans="23:31">
      <c r="W24166" s="50"/>
      <c r="AA24166" s="50"/>
      <c r="AE24166" s="50"/>
    </row>
    <row r="24167" spans="23:31">
      <c r="W24167" s="50"/>
      <c r="AA24167" s="50"/>
      <c r="AE24167" s="50"/>
    </row>
    <row r="24168" spans="23:31">
      <c r="W24168" s="50"/>
      <c r="AA24168" s="50"/>
      <c r="AE24168" s="50"/>
    </row>
    <row r="24169" spans="23:31">
      <c r="W24169" s="50"/>
      <c r="AA24169" s="50"/>
      <c r="AE24169" s="50"/>
    </row>
    <row r="24170" spans="23:31">
      <c r="W24170" s="50"/>
      <c r="AA24170" s="50"/>
      <c r="AE24170" s="50"/>
    </row>
    <row r="24171" spans="23:31">
      <c r="W24171" s="50"/>
      <c r="AA24171" s="50"/>
      <c r="AE24171" s="50"/>
    </row>
    <row r="24172" spans="23:31">
      <c r="W24172" s="50"/>
      <c r="AA24172" s="50"/>
      <c r="AE24172" s="50"/>
    </row>
    <row r="24173" spans="23:31">
      <c r="W24173" s="50"/>
      <c r="AA24173" s="50"/>
      <c r="AE24173" s="50"/>
    </row>
    <row r="24174" spans="23:31">
      <c r="W24174" s="50"/>
      <c r="AA24174" s="50"/>
      <c r="AE24174" s="50"/>
    </row>
    <row r="24175" spans="23:31">
      <c r="W24175" s="50"/>
      <c r="AA24175" s="50"/>
      <c r="AE24175" s="50"/>
    </row>
    <row r="24176" spans="23:31">
      <c r="W24176" s="50"/>
      <c r="AA24176" s="50"/>
      <c r="AE24176" s="50"/>
    </row>
    <row r="24177" spans="23:31">
      <c r="W24177" s="50"/>
      <c r="AA24177" s="50"/>
      <c r="AE24177" s="50"/>
    </row>
    <row r="24178" spans="23:31">
      <c r="W24178" s="50"/>
      <c r="AA24178" s="50"/>
      <c r="AE24178" s="50"/>
    </row>
    <row r="24179" spans="23:31">
      <c r="W24179" s="50"/>
      <c r="AA24179" s="50"/>
      <c r="AE24179" s="50"/>
    </row>
    <row r="24180" spans="23:31">
      <c r="W24180" s="50"/>
      <c r="AA24180" s="50"/>
      <c r="AE24180" s="50"/>
    </row>
    <row r="24181" spans="23:31">
      <c r="W24181" s="50"/>
      <c r="AA24181" s="50"/>
      <c r="AE24181" s="50"/>
    </row>
    <row r="24182" spans="23:31">
      <c r="W24182" s="50"/>
      <c r="AA24182" s="50"/>
      <c r="AE24182" s="50"/>
    </row>
    <row r="24183" spans="23:31">
      <c r="W24183" s="50"/>
      <c r="AA24183" s="50"/>
      <c r="AE24183" s="50"/>
    </row>
    <row r="24184" spans="23:31">
      <c r="W24184" s="50"/>
      <c r="AA24184" s="50"/>
      <c r="AE24184" s="50"/>
    </row>
    <row r="24185" spans="23:31">
      <c r="W24185" s="50"/>
      <c r="AA24185" s="50"/>
      <c r="AE24185" s="50"/>
    </row>
    <row r="24186" spans="23:31">
      <c r="W24186" s="50"/>
      <c r="AA24186" s="50"/>
      <c r="AE24186" s="50"/>
    </row>
    <row r="24187" spans="23:31">
      <c r="W24187" s="50"/>
      <c r="AA24187" s="50"/>
      <c r="AE24187" s="50"/>
    </row>
    <row r="24188" spans="23:31">
      <c r="W24188" s="50"/>
      <c r="AA24188" s="50"/>
      <c r="AE24188" s="50"/>
    </row>
    <row r="24189" spans="23:31">
      <c r="W24189" s="50"/>
      <c r="AA24189" s="50"/>
      <c r="AE24189" s="50"/>
    </row>
    <row r="24190" spans="23:31">
      <c r="W24190" s="50"/>
      <c r="AA24190" s="50"/>
      <c r="AE24190" s="50"/>
    </row>
    <row r="24191" spans="23:31">
      <c r="W24191" s="50"/>
      <c r="AA24191" s="50"/>
      <c r="AE24191" s="50"/>
    </row>
    <row r="24192" spans="23:31">
      <c r="W24192" s="50"/>
      <c r="AA24192" s="50"/>
      <c r="AE24192" s="50"/>
    </row>
    <row r="24193" spans="23:31">
      <c r="W24193" s="50"/>
      <c r="AA24193" s="50"/>
      <c r="AE24193" s="50"/>
    </row>
    <row r="24194" spans="23:31">
      <c r="W24194" s="50"/>
      <c r="AA24194" s="50"/>
      <c r="AE24194" s="50"/>
    </row>
    <row r="24195" spans="23:31">
      <c r="W24195" s="50"/>
      <c r="AA24195" s="50"/>
      <c r="AE24195" s="50"/>
    </row>
    <row r="24196" spans="23:31">
      <c r="W24196" s="50"/>
      <c r="AA24196" s="50"/>
      <c r="AE24196" s="50"/>
    </row>
    <row r="24197" spans="23:31">
      <c r="W24197" s="50"/>
      <c r="AA24197" s="50"/>
      <c r="AE24197" s="50"/>
    </row>
    <row r="24198" spans="23:31">
      <c r="W24198" s="50"/>
      <c r="AA24198" s="50"/>
      <c r="AE24198" s="50"/>
    </row>
    <row r="24199" spans="23:31">
      <c r="W24199" s="50"/>
      <c r="AA24199" s="50"/>
      <c r="AE24199" s="50"/>
    </row>
    <row r="24200" spans="23:31">
      <c r="W24200" s="50"/>
      <c r="AA24200" s="50"/>
      <c r="AE24200" s="50"/>
    </row>
    <row r="24201" spans="23:31">
      <c r="W24201" s="50"/>
      <c r="AA24201" s="50"/>
      <c r="AE24201" s="50"/>
    </row>
    <row r="24202" spans="23:31">
      <c r="W24202" s="50"/>
      <c r="AA24202" s="50"/>
      <c r="AE24202" s="50"/>
    </row>
    <row r="24203" spans="23:31">
      <c r="W24203" s="50"/>
      <c r="AA24203" s="50"/>
      <c r="AE24203" s="50"/>
    </row>
    <row r="24204" spans="23:31">
      <c r="W24204" s="50"/>
      <c r="AA24204" s="50"/>
      <c r="AE24204" s="50"/>
    </row>
    <row r="24205" spans="23:31">
      <c r="W24205" s="50"/>
      <c r="AA24205" s="50"/>
      <c r="AE24205" s="50"/>
    </row>
    <row r="24206" spans="23:31">
      <c r="W24206" s="50"/>
      <c r="AA24206" s="50"/>
      <c r="AE24206" s="50"/>
    </row>
    <row r="24207" spans="23:31">
      <c r="W24207" s="50"/>
      <c r="AA24207" s="50"/>
      <c r="AE24207" s="50"/>
    </row>
    <row r="24208" spans="23:31">
      <c r="W24208" s="50"/>
      <c r="AA24208" s="50"/>
      <c r="AE24208" s="50"/>
    </row>
    <row r="24209" spans="23:31">
      <c r="W24209" s="50"/>
      <c r="AA24209" s="50"/>
      <c r="AE24209" s="50"/>
    </row>
    <row r="24210" spans="23:31">
      <c r="W24210" s="50"/>
      <c r="AA24210" s="50"/>
      <c r="AE24210" s="50"/>
    </row>
    <row r="24211" spans="23:31">
      <c r="W24211" s="50"/>
      <c r="AA24211" s="50"/>
      <c r="AE24211" s="50"/>
    </row>
    <row r="24212" spans="23:31">
      <c r="W24212" s="50"/>
      <c r="AA24212" s="50"/>
      <c r="AE24212" s="50"/>
    </row>
    <row r="24213" spans="23:31">
      <c r="W24213" s="50"/>
      <c r="AA24213" s="50"/>
      <c r="AE24213" s="50"/>
    </row>
    <row r="24214" spans="23:31">
      <c r="W24214" s="50"/>
      <c r="AA24214" s="50"/>
      <c r="AE24214" s="50"/>
    </row>
    <row r="24215" spans="23:31">
      <c r="W24215" s="50"/>
      <c r="AA24215" s="50"/>
      <c r="AE24215" s="50"/>
    </row>
    <row r="24216" spans="23:31">
      <c r="W24216" s="50"/>
      <c r="AA24216" s="50"/>
      <c r="AE24216" s="50"/>
    </row>
    <row r="24217" spans="23:31">
      <c r="W24217" s="50"/>
      <c r="AA24217" s="50"/>
      <c r="AE24217" s="50"/>
    </row>
    <row r="24218" spans="23:31">
      <c r="W24218" s="50"/>
      <c r="AA24218" s="50"/>
      <c r="AE24218" s="50"/>
    </row>
    <row r="24219" spans="23:31">
      <c r="W24219" s="50"/>
      <c r="AA24219" s="50"/>
      <c r="AE24219" s="50"/>
    </row>
    <row r="24220" spans="23:31">
      <c r="W24220" s="50"/>
      <c r="AA24220" s="50"/>
      <c r="AE24220" s="50"/>
    </row>
    <row r="24221" spans="23:31">
      <c r="W24221" s="50"/>
      <c r="AA24221" s="50"/>
      <c r="AE24221" s="50"/>
    </row>
    <row r="24222" spans="23:31">
      <c r="W24222" s="50"/>
      <c r="AA24222" s="50"/>
      <c r="AE24222" s="50"/>
    </row>
    <row r="24223" spans="23:31">
      <c r="W24223" s="50"/>
      <c r="AA24223" s="50"/>
      <c r="AE24223" s="50"/>
    </row>
    <row r="24224" spans="23:31">
      <c r="W24224" s="50"/>
      <c r="AA24224" s="50"/>
      <c r="AE24224" s="50"/>
    </row>
    <row r="24225" spans="23:31">
      <c r="W24225" s="50"/>
      <c r="AA24225" s="50"/>
      <c r="AE24225" s="50"/>
    </row>
    <row r="24226" spans="23:31">
      <c r="W24226" s="50"/>
      <c r="AA24226" s="50"/>
      <c r="AE24226" s="50"/>
    </row>
    <row r="24227" spans="23:31">
      <c r="W24227" s="50"/>
      <c r="AA24227" s="50"/>
      <c r="AE24227" s="50"/>
    </row>
    <row r="24228" spans="23:31">
      <c r="W24228" s="50"/>
      <c r="AA24228" s="50"/>
      <c r="AE24228" s="50"/>
    </row>
    <row r="24229" spans="23:31">
      <c r="W24229" s="50"/>
      <c r="AA24229" s="50"/>
      <c r="AE24229" s="50"/>
    </row>
    <row r="24230" spans="23:31">
      <c r="W24230" s="50"/>
      <c r="AA24230" s="50"/>
      <c r="AE24230" s="50"/>
    </row>
    <row r="24231" spans="23:31">
      <c r="W24231" s="50"/>
      <c r="AA24231" s="50"/>
      <c r="AE24231" s="50"/>
    </row>
    <row r="24232" spans="23:31">
      <c r="W24232" s="50"/>
      <c r="AA24232" s="50"/>
      <c r="AE24232" s="50"/>
    </row>
    <row r="24233" spans="23:31">
      <c r="W24233" s="50"/>
      <c r="AA24233" s="50"/>
      <c r="AE24233" s="50"/>
    </row>
    <row r="24234" spans="23:31">
      <c r="W24234" s="50"/>
      <c r="AA24234" s="50"/>
      <c r="AE24234" s="50"/>
    </row>
    <row r="24235" spans="23:31">
      <c r="W24235" s="50"/>
      <c r="AA24235" s="50"/>
      <c r="AE24235" s="50"/>
    </row>
    <row r="24236" spans="23:31">
      <c r="W24236" s="50"/>
      <c r="AA24236" s="50"/>
      <c r="AE24236" s="50"/>
    </row>
    <row r="24237" spans="23:31">
      <c r="W24237" s="50"/>
      <c r="AA24237" s="50"/>
      <c r="AE24237" s="50"/>
    </row>
    <row r="24238" spans="23:31">
      <c r="W24238" s="50"/>
      <c r="AA24238" s="50"/>
      <c r="AE24238" s="50"/>
    </row>
    <row r="24239" spans="23:31">
      <c r="W24239" s="50"/>
      <c r="AA24239" s="50"/>
      <c r="AE24239" s="50"/>
    </row>
    <row r="24240" spans="23:31">
      <c r="W24240" s="50"/>
      <c r="AA24240" s="50"/>
      <c r="AE24240" s="50"/>
    </row>
    <row r="24241" spans="23:31">
      <c r="W24241" s="50"/>
      <c r="AA24241" s="50"/>
      <c r="AE24241" s="50"/>
    </row>
    <row r="24242" spans="23:31">
      <c r="W24242" s="50"/>
      <c r="AA24242" s="50"/>
      <c r="AE24242" s="50"/>
    </row>
    <row r="24243" spans="23:31">
      <c r="W24243" s="50"/>
      <c r="AA24243" s="50"/>
      <c r="AE24243" s="50"/>
    </row>
    <row r="24244" spans="23:31">
      <c r="W24244" s="50"/>
      <c r="AA24244" s="50"/>
      <c r="AE24244" s="50"/>
    </row>
    <row r="24245" spans="23:31">
      <c r="W24245" s="50"/>
      <c r="AA24245" s="50"/>
      <c r="AE24245" s="50"/>
    </row>
    <row r="24246" spans="23:31">
      <c r="W24246" s="50"/>
      <c r="AA24246" s="50"/>
      <c r="AE24246" s="50"/>
    </row>
    <row r="24247" spans="23:31">
      <c r="W24247" s="50"/>
      <c r="AA24247" s="50"/>
      <c r="AE24247" s="50"/>
    </row>
    <row r="24248" spans="23:31">
      <c r="W24248" s="50"/>
      <c r="AA24248" s="50"/>
      <c r="AE24248" s="50"/>
    </row>
    <row r="24249" spans="23:31">
      <c r="W24249" s="50"/>
      <c r="AA24249" s="50"/>
      <c r="AE24249" s="50"/>
    </row>
    <row r="24250" spans="23:31">
      <c r="W24250" s="50"/>
      <c r="AA24250" s="50"/>
      <c r="AE24250" s="50"/>
    </row>
    <row r="24251" spans="23:31">
      <c r="W24251" s="50"/>
      <c r="AA24251" s="50"/>
      <c r="AE24251" s="50"/>
    </row>
    <row r="24252" spans="23:31">
      <c r="W24252" s="50"/>
      <c r="AA24252" s="50"/>
      <c r="AE24252" s="50"/>
    </row>
    <row r="24253" spans="23:31">
      <c r="W24253" s="50"/>
      <c r="AA24253" s="50"/>
      <c r="AE24253" s="50"/>
    </row>
    <row r="24254" spans="23:31">
      <c r="W24254" s="50"/>
      <c r="AA24254" s="50"/>
      <c r="AE24254" s="50"/>
    </row>
    <row r="24255" spans="23:31">
      <c r="W24255" s="50"/>
      <c r="AA24255" s="50"/>
      <c r="AE24255" s="50"/>
    </row>
    <row r="24256" spans="23:31">
      <c r="W24256" s="50"/>
      <c r="AA24256" s="50"/>
      <c r="AE24256" s="50"/>
    </row>
    <row r="24257" spans="23:31">
      <c r="W24257" s="50"/>
      <c r="AA24257" s="50"/>
      <c r="AE24257" s="50"/>
    </row>
    <row r="24258" spans="23:31">
      <c r="W24258" s="50"/>
      <c r="AA24258" s="50"/>
      <c r="AE24258" s="50"/>
    </row>
    <row r="24259" spans="23:31">
      <c r="W24259" s="50"/>
      <c r="AA24259" s="50"/>
      <c r="AE24259" s="50"/>
    </row>
    <row r="24260" spans="23:31">
      <c r="W24260" s="50"/>
      <c r="AA24260" s="50"/>
      <c r="AE24260" s="50"/>
    </row>
    <row r="24261" spans="23:31">
      <c r="W24261" s="50"/>
      <c r="AA24261" s="50"/>
      <c r="AE24261" s="50"/>
    </row>
    <row r="24262" spans="23:31">
      <c r="W24262" s="50"/>
      <c r="AA24262" s="50"/>
      <c r="AE24262" s="50"/>
    </row>
    <row r="24263" spans="23:31">
      <c r="W24263" s="50"/>
      <c r="AA24263" s="50"/>
      <c r="AE24263" s="50"/>
    </row>
    <row r="24264" spans="23:31">
      <c r="W24264" s="50"/>
      <c r="AA24264" s="50"/>
      <c r="AE24264" s="50"/>
    </row>
    <row r="24265" spans="23:31">
      <c r="W24265" s="50"/>
      <c r="AA24265" s="50"/>
      <c r="AE24265" s="50"/>
    </row>
    <row r="24266" spans="23:31">
      <c r="W24266" s="50"/>
      <c r="AA24266" s="50"/>
      <c r="AE24266" s="50"/>
    </row>
    <row r="24267" spans="23:31">
      <c r="W24267" s="50"/>
      <c r="AA24267" s="50"/>
      <c r="AE24267" s="50"/>
    </row>
    <row r="24268" spans="23:31">
      <c r="W24268" s="50"/>
      <c r="AA24268" s="50"/>
      <c r="AE24268" s="50"/>
    </row>
    <row r="24269" spans="23:31">
      <c r="W24269" s="50"/>
      <c r="AA24269" s="50"/>
      <c r="AE24269" s="50"/>
    </row>
    <row r="24270" spans="23:31">
      <c r="W24270" s="50"/>
      <c r="AA24270" s="50"/>
      <c r="AE24270" s="50"/>
    </row>
    <row r="24271" spans="23:31">
      <c r="W24271" s="50"/>
      <c r="AA24271" s="50"/>
      <c r="AE24271" s="50"/>
    </row>
    <row r="24272" spans="23:31">
      <c r="W24272" s="50"/>
      <c r="AA24272" s="50"/>
      <c r="AE24272" s="50"/>
    </row>
    <row r="24273" spans="23:31">
      <c r="W24273" s="50"/>
      <c r="AA24273" s="50"/>
      <c r="AE24273" s="50"/>
    </row>
    <row r="24274" spans="23:31">
      <c r="W24274" s="50"/>
      <c r="AA24274" s="50"/>
      <c r="AE24274" s="50"/>
    </row>
    <row r="24275" spans="23:31">
      <c r="W24275" s="50"/>
      <c r="AA24275" s="50"/>
      <c r="AE24275" s="50"/>
    </row>
    <row r="24276" spans="23:31">
      <c r="W24276" s="50"/>
      <c r="AA24276" s="50"/>
      <c r="AE24276" s="50"/>
    </row>
    <row r="24277" spans="23:31">
      <c r="W24277" s="50"/>
      <c r="AA24277" s="50"/>
      <c r="AE24277" s="50"/>
    </row>
    <row r="24278" spans="23:31">
      <c r="W24278" s="50"/>
      <c r="AA24278" s="50"/>
      <c r="AE24278" s="50"/>
    </row>
    <row r="24279" spans="23:31">
      <c r="W24279" s="50"/>
      <c r="AA24279" s="50"/>
      <c r="AE24279" s="50"/>
    </row>
    <row r="24280" spans="23:31">
      <c r="W24280" s="50"/>
      <c r="AA24280" s="50"/>
      <c r="AE24280" s="50"/>
    </row>
    <row r="24281" spans="23:31">
      <c r="W24281" s="50"/>
      <c r="AA24281" s="50"/>
      <c r="AE24281" s="50"/>
    </row>
    <row r="24282" spans="23:31">
      <c r="W24282" s="50"/>
      <c r="AA24282" s="50"/>
      <c r="AE24282" s="50"/>
    </row>
    <row r="24283" spans="23:31">
      <c r="W24283" s="50"/>
      <c r="AA24283" s="50"/>
      <c r="AE24283" s="50"/>
    </row>
    <row r="24284" spans="23:31">
      <c r="W24284" s="50"/>
      <c r="AA24284" s="50"/>
      <c r="AE24284" s="50"/>
    </row>
    <row r="24285" spans="23:31">
      <c r="W24285" s="50"/>
      <c r="AA24285" s="50"/>
      <c r="AE24285" s="50"/>
    </row>
    <row r="24286" spans="23:31">
      <c r="W24286" s="50"/>
      <c r="AA24286" s="50"/>
      <c r="AE24286" s="50"/>
    </row>
    <row r="24287" spans="23:31">
      <c r="W24287" s="50"/>
      <c r="AA24287" s="50"/>
      <c r="AE24287" s="50"/>
    </row>
    <row r="24288" spans="23:31">
      <c r="W24288" s="50"/>
      <c r="AA24288" s="50"/>
      <c r="AE24288" s="50"/>
    </row>
    <row r="24289" spans="23:31">
      <c r="W24289" s="50"/>
      <c r="AA24289" s="50"/>
      <c r="AE24289" s="50"/>
    </row>
    <row r="24290" spans="23:31">
      <c r="W24290" s="50"/>
      <c r="AA24290" s="50"/>
      <c r="AE24290" s="50"/>
    </row>
    <row r="24291" spans="23:31">
      <c r="W24291" s="50"/>
      <c r="AA24291" s="50"/>
      <c r="AE24291" s="50"/>
    </row>
    <row r="24292" spans="23:31">
      <c r="W24292" s="50"/>
      <c r="AA24292" s="50"/>
      <c r="AE24292" s="50"/>
    </row>
    <row r="24293" spans="23:31">
      <c r="W24293" s="50"/>
      <c r="AA24293" s="50"/>
      <c r="AE24293" s="50"/>
    </row>
    <row r="24294" spans="23:31">
      <c r="W24294" s="50"/>
      <c r="AA24294" s="50"/>
      <c r="AE24294" s="50"/>
    </row>
    <row r="24295" spans="23:31">
      <c r="W24295" s="50"/>
      <c r="AA24295" s="50"/>
      <c r="AE24295" s="50"/>
    </row>
    <row r="24296" spans="23:31">
      <c r="W24296" s="50"/>
      <c r="AA24296" s="50"/>
      <c r="AE24296" s="50"/>
    </row>
    <row r="24297" spans="23:31">
      <c r="W24297" s="50"/>
      <c r="AA24297" s="50"/>
      <c r="AE24297" s="50"/>
    </row>
    <row r="24298" spans="23:31">
      <c r="W24298" s="50"/>
      <c r="AA24298" s="50"/>
      <c r="AE24298" s="50"/>
    </row>
    <row r="24299" spans="23:31">
      <c r="W24299" s="50"/>
      <c r="AA24299" s="50"/>
      <c r="AE24299" s="50"/>
    </row>
    <row r="24300" spans="23:31">
      <c r="W24300" s="50"/>
      <c r="AA24300" s="50"/>
      <c r="AE24300" s="50"/>
    </row>
    <row r="24301" spans="23:31">
      <c r="W24301" s="50"/>
      <c r="AA24301" s="50"/>
      <c r="AE24301" s="50"/>
    </row>
    <row r="24302" spans="23:31">
      <c r="W24302" s="50"/>
      <c r="AA24302" s="50"/>
      <c r="AE24302" s="50"/>
    </row>
    <row r="24303" spans="23:31">
      <c r="W24303" s="50"/>
      <c r="AA24303" s="50"/>
      <c r="AE24303" s="50"/>
    </row>
    <row r="24304" spans="23:31">
      <c r="W24304" s="50"/>
      <c r="AA24304" s="50"/>
      <c r="AE24304" s="50"/>
    </row>
    <row r="24305" spans="23:31">
      <c r="W24305" s="50"/>
      <c r="AA24305" s="50"/>
      <c r="AE24305" s="50"/>
    </row>
    <row r="24306" spans="23:31">
      <c r="W24306" s="50"/>
      <c r="AA24306" s="50"/>
      <c r="AE24306" s="50"/>
    </row>
    <row r="24307" spans="23:31">
      <c r="W24307" s="50"/>
      <c r="AA24307" s="50"/>
      <c r="AE24307" s="50"/>
    </row>
    <row r="24308" spans="23:31">
      <c r="W24308" s="50"/>
      <c r="AA24308" s="50"/>
      <c r="AE24308" s="50"/>
    </row>
    <row r="24309" spans="23:31">
      <c r="W24309" s="50"/>
      <c r="AA24309" s="50"/>
      <c r="AE24309" s="50"/>
    </row>
    <row r="24310" spans="23:31">
      <c r="W24310" s="50"/>
      <c r="AA24310" s="50"/>
      <c r="AE24310" s="50"/>
    </row>
    <row r="24311" spans="23:31">
      <c r="W24311" s="50"/>
      <c r="AA24311" s="50"/>
      <c r="AE24311" s="50"/>
    </row>
    <row r="24312" spans="23:31">
      <c r="W24312" s="50"/>
      <c r="AA24312" s="50"/>
      <c r="AE24312" s="50"/>
    </row>
    <row r="24313" spans="23:31">
      <c r="W24313" s="50"/>
      <c r="AA24313" s="50"/>
      <c r="AE24313" s="50"/>
    </row>
    <row r="24314" spans="23:31">
      <c r="W24314" s="50"/>
      <c r="AA24314" s="50"/>
      <c r="AE24314" s="50"/>
    </row>
    <row r="24315" spans="23:31">
      <c r="W24315" s="50"/>
      <c r="AA24315" s="50"/>
      <c r="AE24315" s="50"/>
    </row>
    <row r="24316" spans="23:31">
      <c r="W24316" s="50"/>
      <c r="AA24316" s="50"/>
      <c r="AE24316" s="50"/>
    </row>
    <row r="24317" spans="23:31">
      <c r="W24317" s="50"/>
      <c r="AA24317" s="50"/>
      <c r="AE24317" s="50"/>
    </row>
    <row r="24318" spans="23:31">
      <c r="W24318" s="50"/>
      <c r="AA24318" s="50"/>
      <c r="AE24318" s="50"/>
    </row>
    <row r="24319" spans="23:31">
      <c r="W24319" s="50"/>
      <c r="AA24319" s="50"/>
      <c r="AE24319" s="50"/>
    </row>
    <row r="24320" spans="23:31">
      <c r="W24320" s="50"/>
      <c r="AA24320" s="50"/>
      <c r="AE24320" s="50"/>
    </row>
    <row r="24321" spans="23:31">
      <c r="W24321" s="50"/>
      <c r="AA24321" s="50"/>
      <c r="AE24321" s="50"/>
    </row>
    <row r="24322" spans="23:31">
      <c r="W24322" s="50"/>
      <c r="AA24322" s="50"/>
      <c r="AE24322" s="50"/>
    </row>
    <row r="24323" spans="23:31">
      <c r="W24323" s="50"/>
      <c r="AA24323" s="50"/>
      <c r="AE24323" s="50"/>
    </row>
    <row r="24324" spans="23:31">
      <c r="W24324" s="50"/>
      <c r="AA24324" s="50"/>
      <c r="AE24324" s="50"/>
    </row>
    <row r="24325" spans="23:31">
      <c r="W24325" s="50"/>
      <c r="AA24325" s="50"/>
      <c r="AE24325" s="50"/>
    </row>
    <row r="24326" spans="23:31">
      <c r="W24326" s="50"/>
      <c r="AA24326" s="50"/>
      <c r="AE24326" s="50"/>
    </row>
    <row r="24327" spans="23:31">
      <c r="W24327" s="50"/>
      <c r="AA24327" s="50"/>
      <c r="AE24327" s="50"/>
    </row>
    <row r="24328" spans="23:31">
      <c r="W24328" s="50"/>
      <c r="AA24328" s="50"/>
      <c r="AE24328" s="50"/>
    </row>
    <row r="24329" spans="23:31">
      <c r="W24329" s="50"/>
      <c r="AA24329" s="50"/>
      <c r="AE24329" s="50"/>
    </row>
    <row r="24330" spans="23:31">
      <c r="W24330" s="50"/>
      <c r="AA24330" s="50"/>
      <c r="AE24330" s="50"/>
    </row>
    <row r="24331" spans="23:31">
      <c r="W24331" s="50"/>
      <c r="AA24331" s="50"/>
      <c r="AE24331" s="50"/>
    </row>
    <row r="24332" spans="23:31">
      <c r="W24332" s="50"/>
      <c r="AA24332" s="50"/>
      <c r="AE24332" s="50"/>
    </row>
    <row r="24333" spans="23:31">
      <c r="W24333" s="50"/>
      <c r="AA24333" s="50"/>
      <c r="AE24333" s="50"/>
    </row>
    <row r="24334" spans="23:31">
      <c r="W24334" s="50"/>
      <c r="AA24334" s="50"/>
      <c r="AE24334" s="50"/>
    </row>
    <row r="24335" spans="23:31">
      <c r="W24335" s="50"/>
      <c r="AA24335" s="50"/>
      <c r="AE24335" s="50"/>
    </row>
    <row r="24336" spans="23:31">
      <c r="W24336" s="50"/>
      <c r="AA24336" s="50"/>
      <c r="AE24336" s="50"/>
    </row>
    <row r="24337" spans="23:31">
      <c r="W24337" s="50"/>
      <c r="AA24337" s="50"/>
      <c r="AE24337" s="50"/>
    </row>
    <row r="24338" spans="23:31">
      <c r="W24338" s="50"/>
      <c r="AA24338" s="50"/>
      <c r="AE24338" s="50"/>
    </row>
    <row r="24339" spans="23:31">
      <c r="W24339" s="50"/>
      <c r="AA24339" s="50"/>
      <c r="AE24339" s="50"/>
    </row>
    <row r="24340" spans="23:31">
      <c r="W24340" s="50"/>
      <c r="AA24340" s="50"/>
      <c r="AE24340" s="50"/>
    </row>
    <row r="24341" spans="23:31">
      <c r="W24341" s="50"/>
      <c r="AA24341" s="50"/>
      <c r="AE24341" s="50"/>
    </row>
    <row r="24342" spans="23:31">
      <c r="W24342" s="50"/>
      <c r="AA24342" s="50"/>
      <c r="AE24342" s="50"/>
    </row>
    <row r="24343" spans="23:31">
      <c r="W24343" s="50"/>
      <c r="AA24343" s="50"/>
      <c r="AE24343" s="50"/>
    </row>
    <row r="24344" spans="23:31">
      <c r="W24344" s="50"/>
      <c r="AA24344" s="50"/>
      <c r="AE24344" s="50"/>
    </row>
    <row r="24345" spans="23:31">
      <c r="W24345" s="50"/>
      <c r="AA24345" s="50"/>
      <c r="AE24345" s="50"/>
    </row>
    <row r="24346" spans="23:31">
      <c r="W24346" s="50"/>
      <c r="AA24346" s="50"/>
      <c r="AE24346" s="50"/>
    </row>
    <row r="24347" spans="23:31">
      <c r="W24347" s="50"/>
      <c r="AA24347" s="50"/>
      <c r="AE24347" s="50"/>
    </row>
    <row r="24348" spans="23:31">
      <c r="W24348" s="50"/>
      <c r="AA24348" s="50"/>
      <c r="AE24348" s="50"/>
    </row>
    <row r="24349" spans="23:31">
      <c r="W24349" s="50"/>
      <c r="AA24349" s="50"/>
      <c r="AE24349" s="50"/>
    </row>
    <row r="24350" spans="23:31">
      <c r="W24350" s="50"/>
      <c r="AA24350" s="50"/>
      <c r="AE24350" s="50"/>
    </row>
    <row r="24351" spans="23:31">
      <c r="W24351" s="50"/>
      <c r="AA24351" s="50"/>
      <c r="AE24351" s="50"/>
    </row>
    <row r="24352" spans="23:31">
      <c r="W24352" s="50"/>
      <c r="AA24352" s="50"/>
      <c r="AE24352" s="50"/>
    </row>
    <row r="24353" spans="23:31">
      <c r="W24353" s="50"/>
      <c r="AA24353" s="50"/>
      <c r="AE24353" s="50"/>
    </row>
    <row r="24354" spans="23:31">
      <c r="W24354" s="50"/>
      <c r="AA24354" s="50"/>
      <c r="AE24354" s="50"/>
    </row>
    <row r="24355" spans="23:31">
      <c r="W24355" s="50"/>
      <c r="AA24355" s="50"/>
      <c r="AE24355" s="50"/>
    </row>
    <row r="24356" spans="23:31">
      <c r="W24356" s="50"/>
      <c r="AA24356" s="50"/>
      <c r="AE24356" s="50"/>
    </row>
    <row r="24357" spans="23:31">
      <c r="W24357" s="50"/>
      <c r="AA24357" s="50"/>
      <c r="AE24357" s="50"/>
    </row>
    <row r="24358" spans="23:31">
      <c r="W24358" s="50"/>
      <c r="AA24358" s="50"/>
      <c r="AE24358" s="50"/>
    </row>
    <row r="24359" spans="23:31">
      <c r="W24359" s="50"/>
      <c r="AA24359" s="50"/>
      <c r="AE24359" s="50"/>
    </row>
    <row r="24360" spans="23:31">
      <c r="W24360" s="50"/>
      <c r="AA24360" s="50"/>
      <c r="AE24360" s="50"/>
    </row>
    <row r="24361" spans="23:31">
      <c r="W24361" s="50"/>
      <c r="AA24361" s="50"/>
      <c r="AE24361" s="50"/>
    </row>
    <row r="24362" spans="23:31">
      <c r="W24362" s="50"/>
      <c r="AA24362" s="50"/>
      <c r="AE24362" s="50"/>
    </row>
    <row r="24363" spans="23:31">
      <c r="W24363" s="50"/>
      <c r="AA24363" s="50"/>
      <c r="AE24363" s="50"/>
    </row>
    <row r="24364" spans="23:31">
      <c r="W24364" s="50"/>
      <c r="AA24364" s="50"/>
      <c r="AE24364" s="50"/>
    </row>
    <row r="24365" spans="23:31">
      <c r="W24365" s="50"/>
      <c r="AA24365" s="50"/>
      <c r="AE24365" s="50"/>
    </row>
    <row r="24366" spans="23:31">
      <c r="W24366" s="50"/>
      <c r="AA24366" s="50"/>
      <c r="AE24366" s="50"/>
    </row>
    <row r="24367" spans="23:31">
      <c r="W24367" s="50"/>
      <c r="AA24367" s="50"/>
      <c r="AE24367" s="50"/>
    </row>
    <row r="24368" spans="23:31">
      <c r="W24368" s="50"/>
      <c r="AA24368" s="50"/>
      <c r="AE24368" s="50"/>
    </row>
    <row r="24369" spans="23:31">
      <c r="W24369" s="50"/>
      <c r="AA24369" s="50"/>
      <c r="AE24369" s="50"/>
    </row>
    <row r="24370" spans="23:31">
      <c r="W24370" s="50"/>
      <c r="AA24370" s="50"/>
      <c r="AE24370" s="50"/>
    </row>
    <row r="24371" spans="23:31">
      <c r="W24371" s="50"/>
      <c r="AA24371" s="50"/>
      <c r="AE24371" s="50"/>
    </row>
    <row r="24372" spans="23:31">
      <c r="W24372" s="50"/>
      <c r="AA24372" s="50"/>
      <c r="AE24372" s="50"/>
    </row>
    <row r="24373" spans="23:31">
      <c r="W24373" s="50"/>
      <c r="AA24373" s="50"/>
      <c r="AE24373" s="50"/>
    </row>
    <row r="24374" spans="23:31">
      <c r="W24374" s="50"/>
      <c r="AA24374" s="50"/>
      <c r="AE24374" s="50"/>
    </row>
    <row r="24375" spans="23:31">
      <c r="W24375" s="50"/>
      <c r="AA24375" s="50"/>
      <c r="AE24375" s="50"/>
    </row>
    <row r="24376" spans="23:31">
      <c r="W24376" s="50"/>
      <c r="AA24376" s="50"/>
      <c r="AE24376" s="50"/>
    </row>
    <row r="24377" spans="23:31">
      <c r="W24377" s="50"/>
      <c r="AA24377" s="50"/>
      <c r="AE24377" s="50"/>
    </row>
    <row r="24378" spans="23:31">
      <c r="W24378" s="50"/>
      <c r="AA24378" s="50"/>
      <c r="AE24378" s="50"/>
    </row>
    <row r="24379" spans="23:31">
      <c r="W24379" s="50"/>
      <c r="AA24379" s="50"/>
      <c r="AE24379" s="50"/>
    </row>
    <row r="24380" spans="23:31">
      <c r="W24380" s="50"/>
      <c r="AA24380" s="50"/>
      <c r="AE24380" s="50"/>
    </row>
    <row r="24381" spans="23:31">
      <c r="W24381" s="50"/>
      <c r="AA24381" s="50"/>
      <c r="AE24381" s="50"/>
    </row>
    <row r="24382" spans="23:31">
      <c r="W24382" s="50"/>
      <c r="AA24382" s="50"/>
      <c r="AE24382" s="50"/>
    </row>
    <row r="24383" spans="23:31">
      <c r="W24383" s="50"/>
      <c r="AA24383" s="50"/>
      <c r="AE24383" s="50"/>
    </row>
    <row r="24384" spans="23:31">
      <c r="W24384" s="50"/>
      <c r="AA24384" s="50"/>
      <c r="AE24384" s="50"/>
    </row>
    <row r="24385" spans="23:31">
      <c r="W24385" s="50"/>
      <c r="AA24385" s="50"/>
      <c r="AE24385" s="50"/>
    </row>
    <row r="24386" spans="23:31">
      <c r="W24386" s="50"/>
      <c r="AA24386" s="50"/>
      <c r="AE24386" s="50"/>
    </row>
    <row r="24387" spans="23:31">
      <c r="W24387" s="50"/>
      <c r="AA24387" s="50"/>
      <c r="AE24387" s="50"/>
    </row>
    <row r="24388" spans="23:31">
      <c r="W24388" s="50"/>
      <c r="AA24388" s="50"/>
      <c r="AE24388" s="50"/>
    </row>
    <row r="24389" spans="23:31">
      <c r="W24389" s="50"/>
      <c r="AA24389" s="50"/>
      <c r="AE24389" s="50"/>
    </row>
    <row r="24390" spans="23:31">
      <c r="W24390" s="50"/>
      <c r="AA24390" s="50"/>
      <c r="AE24390" s="50"/>
    </row>
    <row r="24391" spans="23:31">
      <c r="W24391" s="50"/>
      <c r="AA24391" s="50"/>
      <c r="AE24391" s="50"/>
    </row>
    <row r="24392" spans="23:31">
      <c r="W24392" s="50"/>
      <c r="AA24392" s="50"/>
      <c r="AE24392" s="50"/>
    </row>
    <row r="24393" spans="23:31">
      <c r="W24393" s="50"/>
      <c r="AA24393" s="50"/>
      <c r="AE24393" s="50"/>
    </row>
    <row r="24394" spans="23:31">
      <c r="W24394" s="50"/>
      <c r="AA24394" s="50"/>
      <c r="AE24394" s="50"/>
    </row>
    <row r="24395" spans="23:31">
      <c r="W24395" s="50"/>
      <c r="AA24395" s="50"/>
      <c r="AE24395" s="50"/>
    </row>
    <row r="24396" spans="23:31">
      <c r="W24396" s="50"/>
      <c r="AA24396" s="50"/>
      <c r="AE24396" s="50"/>
    </row>
    <row r="24397" spans="23:31">
      <c r="W24397" s="50"/>
      <c r="AA24397" s="50"/>
      <c r="AE24397" s="50"/>
    </row>
    <row r="24398" spans="23:31">
      <c r="W24398" s="50"/>
      <c r="AA24398" s="50"/>
      <c r="AE24398" s="50"/>
    </row>
    <row r="24399" spans="23:31">
      <c r="W24399" s="50"/>
      <c r="AA24399" s="50"/>
      <c r="AE24399" s="50"/>
    </row>
    <row r="24400" spans="23:31">
      <c r="W24400" s="50"/>
      <c r="AA24400" s="50"/>
      <c r="AE24400" s="50"/>
    </row>
    <row r="24401" spans="23:31">
      <c r="W24401" s="50"/>
      <c r="AA24401" s="50"/>
      <c r="AE24401" s="50"/>
    </row>
    <row r="24402" spans="23:31">
      <c r="W24402" s="50"/>
      <c r="AA24402" s="50"/>
      <c r="AE24402" s="50"/>
    </row>
    <row r="24403" spans="23:31">
      <c r="W24403" s="50"/>
      <c r="AA24403" s="50"/>
      <c r="AE24403" s="50"/>
    </row>
    <row r="24404" spans="23:31">
      <c r="W24404" s="50"/>
      <c r="AA24404" s="50"/>
      <c r="AE24404" s="50"/>
    </row>
    <row r="24405" spans="23:31">
      <c r="W24405" s="50"/>
      <c r="AA24405" s="50"/>
      <c r="AE24405" s="50"/>
    </row>
    <row r="24406" spans="23:31">
      <c r="W24406" s="50"/>
      <c r="AA24406" s="50"/>
      <c r="AE24406" s="50"/>
    </row>
    <row r="24407" spans="23:31">
      <c r="W24407" s="50"/>
      <c r="AA24407" s="50"/>
      <c r="AE24407" s="50"/>
    </row>
    <row r="24408" spans="23:31">
      <c r="W24408" s="50"/>
      <c r="AA24408" s="50"/>
      <c r="AE24408" s="50"/>
    </row>
    <row r="24409" spans="23:31">
      <c r="W24409" s="50"/>
      <c r="AA24409" s="50"/>
      <c r="AE24409" s="50"/>
    </row>
    <row r="24410" spans="23:31">
      <c r="W24410" s="50"/>
      <c r="AA24410" s="50"/>
      <c r="AE24410" s="50"/>
    </row>
    <row r="24411" spans="23:31">
      <c r="W24411" s="50"/>
      <c r="AA24411" s="50"/>
      <c r="AE24411" s="50"/>
    </row>
    <row r="24412" spans="23:31">
      <c r="W24412" s="50"/>
      <c r="AA24412" s="50"/>
      <c r="AE24412" s="50"/>
    </row>
    <row r="24413" spans="23:31">
      <c r="W24413" s="50"/>
      <c r="AA24413" s="50"/>
      <c r="AE24413" s="50"/>
    </row>
    <row r="24414" spans="23:31">
      <c r="W24414" s="50"/>
      <c r="AA24414" s="50"/>
      <c r="AE24414" s="50"/>
    </row>
    <row r="24415" spans="23:31">
      <c r="W24415" s="50"/>
      <c r="AA24415" s="50"/>
      <c r="AE24415" s="50"/>
    </row>
    <row r="24416" spans="23:31">
      <c r="W24416" s="50"/>
      <c r="AA24416" s="50"/>
      <c r="AE24416" s="50"/>
    </row>
    <row r="24417" spans="23:31">
      <c r="W24417" s="50"/>
      <c r="AA24417" s="50"/>
      <c r="AE24417" s="50"/>
    </row>
    <row r="24418" spans="23:31">
      <c r="W24418" s="50"/>
      <c r="AA24418" s="50"/>
      <c r="AE24418" s="50"/>
    </row>
    <row r="24419" spans="23:31">
      <c r="W24419" s="50"/>
      <c r="AA24419" s="50"/>
      <c r="AE24419" s="50"/>
    </row>
    <row r="24420" spans="23:31">
      <c r="W24420" s="50"/>
      <c r="AA24420" s="50"/>
      <c r="AE24420" s="50"/>
    </row>
    <row r="24421" spans="23:31">
      <c r="W24421" s="50"/>
      <c r="AA24421" s="50"/>
      <c r="AE24421" s="50"/>
    </row>
    <row r="24422" spans="23:31">
      <c r="W24422" s="50"/>
      <c r="AA24422" s="50"/>
      <c r="AE24422" s="50"/>
    </row>
    <row r="24423" spans="23:31">
      <c r="W24423" s="50"/>
      <c r="AA24423" s="50"/>
      <c r="AE24423" s="50"/>
    </row>
    <row r="24424" spans="23:31">
      <c r="W24424" s="50"/>
      <c r="AA24424" s="50"/>
      <c r="AE24424" s="50"/>
    </row>
    <row r="24425" spans="23:31">
      <c r="W24425" s="50"/>
      <c r="AA24425" s="50"/>
      <c r="AE24425" s="50"/>
    </row>
    <row r="24426" spans="23:31">
      <c r="W24426" s="50"/>
      <c r="AA24426" s="50"/>
      <c r="AE24426" s="50"/>
    </row>
    <row r="24427" spans="23:31">
      <c r="W24427" s="50"/>
      <c r="AA24427" s="50"/>
      <c r="AE24427" s="50"/>
    </row>
    <row r="24428" spans="23:31">
      <c r="W24428" s="50"/>
      <c r="AA24428" s="50"/>
      <c r="AE24428" s="50"/>
    </row>
    <row r="24429" spans="23:31">
      <c r="W24429" s="50"/>
      <c r="AA24429" s="50"/>
      <c r="AE24429" s="50"/>
    </row>
    <row r="24430" spans="23:31">
      <c r="W24430" s="50"/>
      <c r="AA24430" s="50"/>
      <c r="AE24430" s="50"/>
    </row>
    <row r="24431" spans="23:31">
      <c r="W24431" s="50"/>
      <c r="AA24431" s="50"/>
      <c r="AE24431" s="50"/>
    </row>
    <row r="24432" spans="23:31">
      <c r="W24432" s="50"/>
      <c r="AA24432" s="50"/>
      <c r="AE24432" s="50"/>
    </row>
    <row r="24433" spans="23:31">
      <c r="W24433" s="50"/>
      <c r="AA24433" s="50"/>
      <c r="AE24433" s="50"/>
    </row>
    <row r="24434" spans="23:31">
      <c r="W24434" s="50"/>
      <c r="AA24434" s="50"/>
      <c r="AE24434" s="50"/>
    </row>
    <row r="24435" spans="23:31">
      <c r="W24435" s="50"/>
      <c r="AA24435" s="50"/>
      <c r="AE24435" s="50"/>
    </row>
    <row r="24436" spans="23:31">
      <c r="W24436" s="50"/>
      <c r="AA24436" s="50"/>
      <c r="AE24436" s="50"/>
    </row>
    <row r="24437" spans="23:31">
      <c r="W24437" s="50"/>
      <c r="AA24437" s="50"/>
      <c r="AE24437" s="50"/>
    </row>
    <row r="24438" spans="23:31">
      <c r="W24438" s="50"/>
      <c r="AA24438" s="50"/>
      <c r="AE24438" s="50"/>
    </row>
    <row r="24439" spans="23:31">
      <c r="W24439" s="50"/>
      <c r="AA24439" s="50"/>
      <c r="AE24439" s="50"/>
    </row>
    <row r="24440" spans="23:31">
      <c r="W24440" s="50"/>
      <c r="AA24440" s="50"/>
      <c r="AE24440" s="50"/>
    </row>
    <row r="24441" spans="23:31">
      <c r="W24441" s="50"/>
      <c r="AA24441" s="50"/>
      <c r="AE24441" s="50"/>
    </row>
    <row r="24442" spans="23:31">
      <c r="W24442" s="50"/>
      <c r="AA24442" s="50"/>
      <c r="AE24442" s="50"/>
    </row>
    <row r="24443" spans="23:31">
      <c r="W24443" s="50"/>
      <c r="AA24443" s="50"/>
      <c r="AE24443" s="50"/>
    </row>
    <row r="24444" spans="23:31">
      <c r="W24444" s="50"/>
      <c r="AA24444" s="50"/>
      <c r="AE24444" s="50"/>
    </row>
    <row r="24445" spans="23:31">
      <c r="W24445" s="50"/>
      <c r="AA24445" s="50"/>
      <c r="AE24445" s="50"/>
    </row>
    <row r="24446" spans="23:31">
      <c r="W24446" s="50"/>
      <c r="AA24446" s="50"/>
      <c r="AE24446" s="50"/>
    </row>
    <row r="24447" spans="23:31">
      <c r="W24447" s="50"/>
      <c r="AA24447" s="50"/>
      <c r="AE24447" s="50"/>
    </row>
    <row r="24448" spans="23:31">
      <c r="W24448" s="50"/>
      <c r="AA24448" s="50"/>
      <c r="AE24448" s="50"/>
    </row>
    <row r="24449" spans="23:31">
      <c r="W24449" s="50"/>
      <c r="AA24449" s="50"/>
      <c r="AE24449" s="50"/>
    </row>
    <row r="24450" spans="23:31">
      <c r="W24450" s="50"/>
      <c r="AA24450" s="50"/>
      <c r="AE24450" s="50"/>
    </row>
    <row r="24451" spans="23:31">
      <c r="W24451" s="50"/>
      <c r="AA24451" s="50"/>
      <c r="AE24451" s="50"/>
    </row>
    <row r="24452" spans="23:31">
      <c r="W24452" s="50"/>
      <c r="AA24452" s="50"/>
      <c r="AE24452" s="50"/>
    </row>
    <row r="24453" spans="23:31">
      <c r="W24453" s="50"/>
      <c r="AA24453" s="50"/>
      <c r="AE24453" s="50"/>
    </row>
    <row r="24454" spans="23:31">
      <c r="W24454" s="50"/>
      <c r="AA24454" s="50"/>
      <c r="AE24454" s="50"/>
    </row>
    <row r="24455" spans="23:31">
      <c r="W24455" s="50"/>
      <c r="AA24455" s="50"/>
      <c r="AE24455" s="50"/>
    </row>
    <row r="24456" spans="23:31">
      <c r="W24456" s="50"/>
      <c r="AA24456" s="50"/>
      <c r="AE24456" s="50"/>
    </row>
    <row r="24457" spans="23:31">
      <c r="W24457" s="50"/>
      <c r="AA24457" s="50"/>
      <c r="AE24457" s="50"/>
    </row>
    <row r="24458" spans="23:31">
      <c r="W24458" s="50"/>
      <c r="AA24458" s="50"/>
      <c r="AE24458" s="50"/>
    </row>
    <row r="24459" spans="23:31">
      <c r="W24459" s="50"/>
      <c r="AA24459" s="50"/>
      <c r="AE24459" s="50"/>
    </row>
    <row r="24460" spans="23:31">
      <c r="W24460" s="50"/>
      <c r="AA24460" s="50"/>
      <c r="AE24460" s="50"/>
    </row>
    <row r="24461" spans="23:31">
      <c r="W24461" s="50"/>
      <c r="AA24461" s="50"/>
      <c r="AE24461" s="50"/>
    </row>
    <row r="24462" spans="23:31">
      <c r="W24462" s="50"/>
      <c r="AA24462" s="50"/>
      <c r="AE24462" s="50"/>
    </row>
    <row r="24463" spans="23:31">
      <c r="W24463" s="50"/>
      <c r="AA24463" s="50"/>
      <c r="AE24463" s="50"/>
    </row>
    <row r="24464" spans="23:31">
      <c r="W24464" s="50"/>
      <c r="AA24464" s="50"/>
      <c r="AE24464" s="50"/>
    </row>
    <row r="24465" spans="23:31">
      <c r="W24465" s="50"/>
      <c r="AA24465" s="50"/>
      <c r="AE24465" s="50"/>
    </row>
    <row r="24466" spans="23:31">
      <c r="W24466" s="50"/>
      <c r="AA24466" s="50"/>
      <c r="AE24466" s="50"/>
    </row>
    <row r="24467" spans="23:31">
      <c r="W24467" s="50"/>
      <c r="AA24467" s="50"/>
      <c r="AE24467" s="50"/>
    </row>
    <row r="24468" spans="23:31">
      <c r="W24468" s="50"/>
      <c r="AA24468" s="50"/>
      <c r="AE24468" s="50"/>
    </row>
    <row r="24469" spans="23:31">
      <c r="W24469" s="50"/>
      <c r="AA24469" s="50"/>
      <c r="AE24469" s="50"/>
    </row>
    <row r="24470" spans="23:31">
      <c r="W24470" s="50"/>
      <c r="AA24470" s="50"/>
      <c r="AE24470" s="50"/>
    </row>
    <row r="24471" spans="23:31">
      <c r="W24471" s="50"/>
      <c r="AA24471" s="50"/>
      <c r="AE24471" s="50"/>
    </row>
    <row r="24472" spans="23:31">
      <c r="W24472" s="50"/>
      <c r="AA24472" s="50"/>
      <c r="AE24472" s="50"/>
    </row>
    <row r="24473" spans="23:31">
      <c r="W24473" s="50"/>
      <c r="AA24473" s="50"/>
      <c r="AE24473" s="50"/>
    </row>
    <row r="24474" spans="23:31">
      <c r="W24474" s="50"/>
      <c r="AA24474" s="50"/>
      <c r="AE24474" s="50"/>
    </row>
    <row r="24475" spans="23:31">
      <c r="W24475" s="50"/>
      <c r="AA24475" s="50"/>
      <c r="AE24475" s="50"/>
    </row>
    <row r="24476" spans="23:31">
      <c r="W24476" s="50"/>
      <c r="AA24476" s="50"/>
      <c r="AE24476" s="50"/>
    </row>
    <row r="24477" spans="23:31">
      <c r="W24477" s="50"/>
      <c r="AA24477" s="50"/>
      <c r="AE24477" s="50"/>
    </row>
    <row r="24478" spans="23:31">
      <c r="W24478" s="50"/>
      <c r="AA24478" s="50"/>
      <c r="AE24478" s="50"/>
    </row>
    <row r="24479" spans="23:31">
      <c r="W24479" s="50"/>
      <c r="AA24479" s="50"/>
      <c r="AE24479" s="50"/>
    </row>
    <row r="24480" spans="23:31">
      <c r="W24480" s="50"/>
      <c r="AA24480" s="50"/>
      <c r="AE24480" s="50"/>
    </row>
    <row r="24481" spans="23:31">
      <c r="W24481" s="50"/>
      <c r="AA24481" s="50"/>
      <c r="AE24481" s="50"/>
    </row>
    <row r="24482" spans="23:31">
      <c r="W24482" s="50"/>
      <c r="AA24482" s="50"/>
      <c r="AE24482" s="50"/>
    </row>
    <row r="24483" spans="23:31">
      <c r="W24483" s="50"/>
      <c r="AA24483" s="50"/>
      <c r="AE24483" s="50"/>
    </row>
    <row r="24484" spans="23:31">
      <c r="W24484" s="50"/>
      <c r="AA24484" s="50"/>
      <c r="AE24484" s="50"/>
    </row>
    <row r="24485" spans="23:31">
      <c r="W24485" s="50"/>
      <c r="AA24485" s="50"/>
      <c r="AE24485" s="50"/>
    </row>
    <row r="24486" spans="23:31">
      <c r="W24486" s="50"/>
      <c r="AA24486" s="50"/>
      <c r="AE24486" s="50"/>
    </row>
    <row r="24487" spans="23:31">
      <c r="W24487" s="50"/>
      <c r="AA24487" s="50"/>
      <c r="AE24487" s="50"/>
    </row>
    <row r="24488" spans="23:31">
      <c r="W24488" s="50"/>
      <c r="AA24488" s="50"/>
      <c r="AE24488" s="50"/>
    </row>
    <row r="24489" spans="23:31">
      <c r="W24489" s="50"/>
      <c r="AA24489" s="50"/>
      <c r="AE24489" s="50"/>
    </row>
    <row r="24490" spans="23:31">
      <c r="W24490" s="50"/>
      <c r="AA24490" s="50"/>
      <c r="AE24490" s="50"/>
    </row>
    <row r="24491" spans="23:31">
      <c r="W24491" s="50"/>
      <c r="AA24491" s="50"/>
      <c r="AE24491" s="50"/>
    </row>
    <row r="24492" spans="23:31">
      <c r="W24492" s="50"/>
      <c r="AA24492" s="50"/>
      <c r="AE24492" s="50"/>
    </row>
    <row r="24493" spans="23:31">
      <c r="W24493" s="50"/>
      <c r="AA24493" s="50"/>
      <c r="AE24493" s="50"/>
    </row>
    <row r="24494" spans="23:31">
      <c r="W24494" s="50"/>
      <c r="AA24494" s="50"/>
      <c r="AE24494" s="50"/>
    </row>
    <row r="24495" spans="23:31">
      <c r="W24495" s="50"/>
      <c r="AA24495" s="50"/>
      <c r="AE24495" s="50"/>
    </row>
    <row r="24496" spans="23:31">
      <c r="W24496" s="50"/>
      <c r="AA24496" s="50"/>
      <c r="AE24496" s="50"/>
    </row>
    <row r="24497" spans="23:31">
      <c r="W24497" s="50"/>
      <c r="AA24497" s="50"/>
      <c r="AE24497" s="50"/>
    </row>
    <row r="24498" spans="23:31">
      <c r="W24498" s="50"/>
      <c r="AA24498" s="50"/>
      <c r="AE24498" s="50"/>
    </row>
    <row r="24499" spans="23:31">
      <c r="W24499" s="50"/>
      <c r="AA24499" s="50"/>
      <c r="AE24499" s="50"/>
    </row>
    <row r="24500" spans="23:31">
      <c r="W24500" s="50"/>
      <c r="AA24500" s="50"/>
      <c r="AE24500" s="50"/>
    </row>
    <row r="24501" spans="23:31">
      <c r="W24501" s="50"/>
      <c r="AA24501" s="50"/>
      <c r="AE24501" s="50"/>
    </row>
    <row r="24502" spans="23:31">
      <c r="W24502" s="50"/>
      <c r="AA24502" s="50"/>
      <c r="AE24502" s="50"/>
    </row>
    <row r="24503" spans="23:31">
      <c r="W24503" s="50"/>
      <c r="AA24503" s="50"/>
      <c r="AE24503" s="50"/>
    </row>
    <row r="24504" spans="23:31">
      <c r="W24504" s="50"/>
      <c r="AA24504" s="50"/>
      <c r="AE24504" s="50"/>
    </row>
    <row r="24505" spans="23:31">
      <c r="W24505" s="50"/>
      <c r="AA24505" s="50"/>
      <c r="AE24505" s="50"/>
    </row>
    <row r="24506" spans="23:31">
      <c r="W24506" s="50"/>
      <c r="AA24506" s="50"/>
      <c r="AE24506" s="50"/>
    </row>
    <row r="24507" spans="23:31">
      <c r="W24507" s="50"/>
      <c r="AA24507" s="50"/>
      <c r="AE24507" s="50"/>
    </row>
    <row r="24508" spans="23:31">
      <c r="W24508" s="50"/>
      <c r="AA24508" s="50"/>
      <c r="AE24508" s="50"/>
    </row>
    <row r="24509" spans="23:31">
      <c r="W24509" s="50"/>
      <c r="AA24509" s="50"/>
      <c r="AE24509" s="50"/>
    </row>
    <row r="24510" spans="23:31">
      <c r="W24510" s="50"/>
      <c r="AA24510" s="50"/>
      <c r="AE24510" s="50"/>
    </row>
    <row r="24511" spans="23:31">
      <c r="W24511" s="50"/>
      <c r="AA24511" s="50"/>
      <c r="AE24511" s="50"/>
    </row>
    <row r="24512" spans="23:31">
      <c r="W24512" s="50"/>
      <c r="AA24512" s="50"/>
      <c r="AE24512" s="50"/>
    </row>
    <row r="24513" spans="23:31">
      <c r="W24513" s="50"/>
      <c r="AA24513" s="50"/>
      <c r="AE24513" s="50"/>
    </row>
    <row r="24514" spans="23:31">
      <c r="W24514" s="50"/>
      <c r="AA24514" s="50"/>
      <c r="AE24514" s="50"/>
    </row>
    <row r="24515" spans="23:31">
      <c r="W24515" s="50"/>
      <c r="AA24515" s="50"/>
      <c r="AE24515" s="50"/>
    </row>
    <row r="24516" spans="23:31">
      <c r="W24516" s="50"/>
      <c r="AA24516" s="50"/>
      <c r="AE24516" s="50"/>
    </row>
    <row r="24517" spans="23:31">
      <c r="W24517" s="50"/>
      <c r="AA24517" s="50"/>
      <c r="AE24517" s="50"/>
    </row>
    <row r="24518" spans="23:31">
      <c r="W24518" s="50"/>
      <c r="AA24518" s="50"/>
      <c r="AE24518" s="50"/>
    </row>
    <row r="24519" spans="23:31">
      <c r="W24519" s="50"/>
      <c r="AA24519" s="50"/>
      <c r="AE24519" s="50"/>
    </row>
    <row r="24520" spans="23:31">
      <c r="W24520" s="50"/>
      <c r="AA24520" s="50"/>
      <c r="AE24520" s="50"/>
    </row>
    <row r="24521" spans="23:31">
      <c r="W24521" s="50"/>
      <c r="AA24521" s="50"/>
      <c r="AE24521" s="50"/>
    </row>
    <row r="24522" spans="23:31">
      <c r="W24522" s="50"/>
      <c r="AA24522" s="50"/>
      <c r="AE24522" s="50"/>
    </row>
    <row r="24523" spans="23:31">
      <c r="W24523" s="50"/>
      <c r="AA24523" s="50"/>
      <c r="AE24523" s="50"/>
    </row>
    <row r="24524" spans="23:31">
      <c r="W24524" s="50"/>
      <c r="AA24524" s="50"/>
      <c r="AE24524" s="50"/>
    </row>
    <row r="24525" spans="23:31">
      <c r="W24525" s="50"/>
      <c r="AA24525" s="50"/>
      <c r="AE24525" s="50"/>
    </row>
    <row r="24526" spans="23:31">
      <c r="W24526" s="50"/>
      <c r="AA24526" s="50"/>
      <c r="AE24526" s="50"/>
    </row>
    <row r="24527" spans="23:31">
      <c r="W24527" s="50"/>
      <c r="AA24527" s="50"/>
      <c r="AE24527" s="50"/>
    </row>
    <row r="24528" spans="23:31">
      <c r="W24528" s="50"/>
      <c r="AA24528" s="50"/>
      <c r="AE24528" s="50"/>
    </row>
    <row r="24529" spans="23:31">
      <c r="W24529" s="50"/>
      <c r="AA24529" s="50"/>
      <c r="AE24529" s="50"/>
    </row>
    <row r="24530" spans="23:31">
      <c r="W24530" s="50"/>
      <c r="AA24530" s="50"/>
      <c r="AE24530" s="50"/>
    </row>
    <row r="24531" spans="23:31">
      <c r="W24531" s="50"/>
      <c r="AA24531" s="50"/>
      <c r="AE24531" s="50"/>
    </row>
    <row r="24532" spans="23:31">
      <c r="W24532" s="50"/>
      <c r="AA24532" s="50"/>
      <c r="AE24532" s="50"/>
    </row>
    <row r="24533" spans="23:31">
      <c r="W24533" s="50"/>
      <c r="AA24533" s="50"/>
      <c r="AE24533" s="50"/>
    </row>
    <row r="24534" spans="23:31">
      <c r="W24534" s="50"/>
      <c r="AA24534" s="50"/>
      <c r="AE24534" s="50"/>
    </row>
    <row r="24535" spans="23:31">
      <c r="W24535" s="50"/>
      <c r="AA24535" s="50"/>
      <c r="AE24535" s="50"/>
    </row>
    <row r="24536" spans="23:31">
      <c r="W24536" s="50"/>
      <c r="AA24536" s="50"/>
      <c r="AE24536" s="50"/>
    </row>
    <row r="24537" spans="23:31">
      <c r="W24537" s="50"/>
      <c r="AA24537" s="50"/>
      <c r="AE24537" s="50"/>
    </row>
    <row r="24538" spans="23:31">
      <c r="W24538" s="50"/>
      <c r="AA24538" s="50"/>
      <c r="AE24538" s="50"/>
    </row>
    <row r="24539" spans="23:31">
      <c r="W24539" s="50"/>
      <c r="AA24539" s="50"/>
      <c r="AE24539" s="50"/>
    </row>
    <row r="24540" spans="23:31">
      <c r="W24540" s="50"/>
      <c r="AA24540" s="50"/>
      <c r="AE24540" s="50"/>
    </row>
    <row r="24541" spans="23:31">
      <c r="W24541" s="50"/>
      <c r="AA24541" s="50"/>
      <c r="AE24541" s="50"/>
    </row>
    <row r="24542" spans="23:31">
      <c r="W24542" s="50"/>
      <c r="AA24542" s="50"/>
      <c r="AE24542" s="50"/>
    </row>
    <row r="24543" spans="23:31">
      <c r="W24543" s="50"/>
      <c r="AA24543" s="50"/>
      <c r="AE24543" s="50"/>
    </row>
    <row r="24544" spans="23:31">
      <c r="W24544" s="50"/>
      <c r="AA24544" s="50"/>
      <c r="AE24544" s="50"/>
    </row>
    <row r="24545" spans="23:31">
      <c r="W24545" s="50"/>
      <c r="AA24545" s="50"/>
      <c r="AE24545" s="50"/>
    </row>
    <row r="24546" spans="23:31">
      <c r="W24546" s="50"/>
      <c r="AA24546" s="50"/>
      <c r="AE24546" s="50"/>
    </row>
    <row r="24547" spans="23:31">
      <c r="W24547" s="50"/>
      <c r="AA24547" s="50"/>
      <c r="AE24547" s="50"/>
    </row>
    <row r="24548" spans="23:31">
      <c r="W24548" s="50"/>
      <c r="AA24548" s="50"/>
      <c r="AE24548" s="50"/>
    </row>
    <row r="24549" spans="23:31">
      <c r="W24549" s="50"/>
      <c r="AA24549" s="50"/>
      <c r="AE24549" s="50"/>
    </row>
    <row r="24550" spans="23:31">
      <c r="W24550" s="50"/>
      <c r="AA24550" s="50"/>
      <c r="AE24550" s="50"/>
    </row>
    <row r="24551" spans="23:31">
      <c r="W24551" s="50"/>
      <c r="AA24551" s="50"/>
      <c r="AE24551" s="50"/>
    </row>
    <row r="24552" spans="23:31">
      <c r="W24552" s="50"/>
      <c r="AA24552" s="50"/>
      <c r="AE24552" s="50"/>
    </row>
    <row r="24553" spans="23:31">
      <c r="W24553" s="50"/>
      <c r="AA24553" s="50"/>
      <c r="AE24553" s="50"/>
    </row>
    <row r="24554" spans="23:31">
      <c r="W24554" s="50"/>
      <c r="AA24554" s="50"/>
      <c r="AE24554" s="50"/>
    </row>
    <row r="24555" spans="23:31">
      <c r="W24555" s="50"/>
      <c r="AA24555" s="50"/>
      <c r="AE24555" s="50"/>
    </row>
    <row r="24556" spans="23:31">
      <c r="W24556" s="50"/>
      <c r="AA24556" s="50"/>
      <c r="AE24556" s="50"/>
    </row>
    <row r="24557" spans="23:31">
      <c r="W24557" s="50"/>
      <c r="AA24557" s="50"/>
      <c r="AE24557" s="50"/>
    </row>
    <row r="24558" spans="23:31">
      <c r="W24558" s="50"/>
      <c r="AA24558" s="50"/>
      <c r="AE24558" s="50"/>
    </row>
    <row r="24559" spans="23:31">
      <c r="W24559" s="50"/>
      <c r="AA24559" s="50"/>
      <c r="AE24559" s="50"/>
    </row>
    <row r="24560" spans="23:31">
      <c r="W24560" s="50"/>
      <c r="AA24560" s="50"/>
      <c r="AE24560" s="50"/>
    </row>
    <row r="24561" spans="23:31">
      <c r="W24561" s="50"/>
      <c r="AA24561" s="50"/>
      <c r="AE24561" s="50"/>
    </row>
    <row r="24562" spans="23:31">
      <c r="W24562" s="50"/>
      <c r="AA24562" s="50"/>
      <c r="AE24562" s="50"/>
    </row>
    <row r="24563" spans="23:31">
      <c r="W24563" s="50"/>
      <c r="AA24563" s="50"/>
      <c r="AE24563" s="50"/>
    </row>
    <row r="24564" spans="23:31">
      <c r="W24564" s="50"/>
      <c r="AA24564" s="50"/>
      <c r="AE24564" s="50"/>
    </row>
    <row r="24565" spans="23:31">
      <c r="W24565" s="50"/>
      <c r="AA24565" s="50"/>
      <c r="AE24565" s="50"/>
    </row>
    <row r="24566" spans="23:31">
      <c r="W24566" s="50"/>
      <c r="AA24566" s="50"/>
      <c r="AE24566" s="50"/>
    </row>
    <row r="24567" spans="23:31">
      <c r="W24567" s="50"/>
      <c r="AA24567" s="50"/>
      <c r="AE24567" s="50"/>
    </row>
    <row r="24568" spans="23:31">
      <c r="W24568" s="50"/>
      <c r="AA24568" s="50"/>
      <c r="AE24568" s="50"/>
    </row>
    <row r="24569" spans="23:31">
      <c r="W24569" s="50"/>
      <c r="AA24569" s="50"/>
      <c r="AE24569" s="50"/>
    </row>
    <row r="24570" spans="23:31">
      <c r="W24570" s="50"/>
      <c r="AA24570" s="50"/>
      <c r="AE24570" s="50"/>
    </row>
    <row r="24571" spans="23:31">
      <c r="W24571" s="50"/>
      <c r="AA24571" s="50"/>
      <c r="AE24571" s="50"/>
    </row>
    <row r="24572" spans="23:31">
      <c r="W24572" s="50"/>
      <c r="AA24572" s="50"/>
      <c r="AE24572" s="50"/>
    </row>
    <row r="24573" spans="23:31">
      <c r="W24573" s="50"/>
      <c r="AA24573" s="50"/>
      <c r="AE24573" s="50"/>
    </row>
    <row r="24574" spans="23:31">
      <c r="W24574" s="50"/>
      <c r="AA24574" s="50"/>
      <c r="AE24574" s="50"/>
    </row>
    <row r="24575" spans="23:31">
      <c r="W24575" s="50"/>
      <c r="AA24575" s="50"/>
      <c r="AE24575" s="50"/>
    </row>
    <row r="24576" spans="23:31">
      <c r="W24576" s="50"/>
      <c r="AA24576" s="50"/>
      <c r="AE24576" s="50"/>
    </row>
    <row r="24577" spans="23:31">
      <c r="W24577" s="50"/>
      <c r="AA24577" s="50"/>
      <c r="AE24577" s="50"/>
    </row>
    <row r="24578" spans="23:31">
      <c r="W24578" s="50"/>
      <c r="AA24578" s="50"/>
      <c r="AE24578" s="50"/>
    </row>
    <row r="24579" spans="23:31">
      <c r="W24579" s="50"/>
      <c r="AA24579" s="50"/>
      <c r="AE24579" s="50"/>
    </row>
    <row r="24580" spans="23:31">
      <c r="W24580" s="50"/>
      <c r="AA24580" s="50"/>
      <c r="AE24580" s="50"/>
    </row>
    <row r="24581" spans="23:31">
      <c r="W24581" s="50"/>
      <c r="AA24581" s="50"/>
      <c r="AE24581" s="50"/>
    </row>
    <row r="24582" spans="23:31">
      <c r="W24582" s="50"/>
      <c r="AA24582" s="50"/>
      <c r="AE24582" s="50"/>
    </row>
    <row r="24583" spans="23:31">
      <c r="W24583" s="50"/>
      <c r="AA24583" s="50"/>
      <c r="AE24583" s="50"/>
    </row>
    <row r="24584" spans="23:31">
      <c r="W24584" s="50"/>
      <c r="AA24584" s="50"/>
      <c r="AE24584" s="50"/>
    </row>
    <row r="24585" spans="23:31">
      <c r="W24585" s="50"/>
      <c r="AA24585" s="50"/>
      <c r="AE24585" s="50"/>
    </row>
    <row r="24586" spans="23:31">
      <c r="W24586" s="50"/>
      <c r="AA24586" s="50"/>
      <c r="AE24586" s="50"/>
    </row>
    <row r="24587" spans="23:31">
      <c r="W24587" s="50"/>
      <c r="AA24587" s="50"/>
      <c r="AE24587" s="50"/>
    </row>
    <row r="24588" spans="23:31">
      <c r="W24588" s="50"/>
      <c r="AA24588" s="50"/>
      <c r="AE24588" s="50"/>
    </row>
    <row r="24589" spans="23:31">
      <c r="W24589" s="50"/>
      <c r="AA24589" s="50"/>
      <c r="AE24589" s="50"/>
    </row>
    <row r="24590" spans="23:31">
      <c r="W24590" s="50"/>
      <c r="AA24590" s="50"/>
      <c r="AE24590" s="50"/>
    </row>
    <row r="24591" spans="23:31">
      <c r="W24591" s="50"/>
      <c r="AA24591" s="50"/>
      <c r="AE24591" s="50"/>
    </row>
    <row r="24592" spans="23:31">
      <c r="W24592" s="50"/>
      <c r="AA24592" s="50"/>
      <c r="AE24592" s="50"/>
    </row>
    <row r="24593" spans="23:31">
      <c r="W24593" s="50"/>
      <c r="AA24593" s="50"/>
      <c r="AE24593" s="50"/>
    </row>
    <row r="24594" spans="23:31">
      <c r="W24594" s="50"/>
      <c r="AA24594" s="50"/>
      <c r="AE24594" s="50"/>
    </row>
    <row r="24595" spans="23:31">
      <c r="W24595" s="50"/>
      <c r="AA24595" s="50"/>
      <c r="AE24595" s="50"/>
    </row>
    <row r="24596" spans="23:31">
      <c r="W24596" s="50"/>
      <c r="AA24596" s="50"/>
      <c r="AE24596" s="50"/>
    </row>
    <row r="24597" spans="23:31">
      <c r="W24597" s="50"/>
      <c r="AA24597" s="50"/>
      <c r="AE24597" s="50"/>
    </row>
    <row r="24598" spans="23:31">
      <c r="W24598" s="50"/>
      <c r="AA24598" s="50"/>
      <c r="AE24598" s="50"/>
    </row>
    <row r="24599" spans="23:31">
      <c r="W24599" s="50"/>
      <c r="AA24599" s="50"/>
      <c r="AE24599" s="50"/>
    </row>
    <row r="24600" spans="23:31">
      <c r="W24600" s="50"/>
      <c r="AA24600" s="50"/>
      <c r="AE24600" s="50"/>
    </row>
    <row r="24601" spans="23:31">
      <c r="W24601" s="50"/>
      <c r="AA24601" s="50"/>
      <c r="AE24601" s="50"/>
    </row>
    <row r="24602" spans="23:31">
      <c r="W24602" s="50"/>
      <c r="AA24602" s="50"/>
      <c r="AE24602" s="50"/>
    </row>
    <row r="24603" spans="23:31">
      <c r="W24603" s="50"/>
      <c r="AA24603" s="50"/>
      <c r="AE24603" s="50"/>
    </row>
    <row r="24604" spans="23:31">
      <c r="W24604" s="50"/>
      <c r="AA24604" s="50"/>
      <c r="AE24604" s="50"/>
    </row>
    <row r="24605" spans="23:31">
      <c r="W24605" s="50"/>
      <c r="AA24605" s="50"/>
      <c r="AE24605" s="50"/>
    </row>
    <row r="24606" spans="23:31">
      <c r="W24606" s="50"/>
      <c r="AA24606" s="50"/>
      <c r="AE24606" s="50"/>
    </row>
    <row r="24607" spans="23:31">
      <c r="W24607" s="50"/>
      <c r="AA24607" s="50"/>
      <c r="AE24607" s="50"/>
    </row>
    <row r="24608" spans="23:31">
      <c r="W24608" s="50"/>
      <c r="AA24608" s="50"/>
      <c r="AE24608" s="50"/>
    </row>
    <row r="24609" spans="23:31">
      <c r="W24609" s="50"/>
      <c r="AA24609" s="50"/>
      <c r="AE24609" s="50"/>
    </row>
    <row r="24610" spans="23:31">
      <c r="W24610" s="50"/>
      <c r="AA24610" s="50"/>
      <c r="AE24610" s="50"/>
    </row>
    <row r="24611" spans="23:31">
      <c r="W24611" s="50"/>
      <c r="AA24611" s="50"/>
      <c r="AE24611" s="50"/>
    </row>
    <row r="24612" spans="23:31">
      <c r="W24612" s="50"/>
      <c r="AA24612" s="50"/>
      <c r="AE24612" s="50"/>
    </row>
    <row r="24613" spans="23:31">
      <c r="W24613" s="50"/>
      <c r="AA24613" s="50"/>
      <c r="AE24613" s="50"/>
    </row>
    <row r="24614" spans="23:31">
      <c r="W24614" s="50"/>
      <c r="AA24614" s="50"/>
      <c r="AE24614" s="50"/>
    </row>
    <row r="24615" spans="23:31">
      <c r="W24615" s="50"/>
      <c r="AA24615" s="50"/>
      <c r="AE24615" s="50"/>
    </row>
    <row r="24616" spans="23:31">
      <c r="W24616" s="50"/>
      <c r="AA24616" s="50"/>
      <c r="AE24616" s="50"/>
    </row>
    <row r="24617" spans="23:31">
      <c r="W24617" s="50"/>
      <c r="AA24617" s="50"/>
      <c r="AE24617" s="50"/>
    </row>
    <row r="24618" spans="23:31">
      <c r="W24618" s="50"/>
      <c r="AA24618" s="50"/>
      <c r="AE24618" s="50"/>
    </row>
    <row r="24619" spans="23:31">
      <c r="W24619" s="50"/>
      <c r="AA24619" s="50"/>
      <c r="AE24619" s="50"/>
    </row>
    <row r="24620" spans="23:31">
      <c r="W24620" s="50"/>
      <c r="AA24620" s="50"/>
      <c r="AE24620" s="50"/>
    </row>
    <row r="24621" spans="23:31">
      <c r="W24621" s="50"/>
      <c r="AA24621" s="50"/>
      <c r="AE24621" s="50"/>
    </row>
    <row r="24622" spans="23:31">
      <c r="W24622" s="50"/>
      <c r="AA24622" s="50"/>
      <c r="AE24622" s="50"/>
    </row>
    <row r="24623" spans="23:31">
      <c r="W24623" s="50"/>
      <c r="AA24623" s="50"/>
      <c r="AE24623" s="50"/>
    </row>
    <row r="24624" spans="23:31">
      <c r="W24624" s="50"/>
      <c r="AA24624" s="50"/>
      <c r="AE24624" s="50"/>
    </row>
    <row r="24625" spans="23:31">
      <c r="W24625" s="50"/>
      <c r="AA24625" s="50"/>
      <c r="AE24625" s="50"/>
    </row>
    <row r="24626" spans="23:31">
      <c r="W24626" s="50"/>
      <c r="AA24626" s="50"/>
      <c r="AE24626" s="50"/>
    </row>
    <row r="24627" spans="23:31">
      <c r="W24627" s="50"/>
      <c r="AA24627" s="50"/>
      <c r="AE24627" s="50"/>
    </row>
    <row r="24628" spans="23:31">
      <c r="W24628" s="50"/>
      <c r="AA24628" s="50"/>
      <c r="AE24628" s="50"/>
    </row>
    <row r="24629" spans="23:31">
      <c r="W24629" s="50"/>
      <c r="AA24629" s="50"/>
      <c r="AE24629" s="50"/>
    </row>
    <row r="24630" spans="23:31">
      <c r="W24630" s="50"/>
      <c r="AA24630" s="50"/>
      <c r="AE24630" s="50"/>
    </row>
    <row r="24631" spans="23:31">
      <c r="W24631" s="50"/>
      <c r="AA24631" s="50"/>
      <c r="AE24631" s="50"/>
    </row>
    <row r="24632" spans="23:31">
      <c r="W24632" s="50"/>
      <c r="AA24632" s="50"/>
      <c r="AE24632" s="50"/>
    </row>
    <row r="24633" spans="23:31">
      <c r="W24633" s="50"/>
      <c r="AA24633" s="50"/>
      <c r="AE24633" s="50"/>
    </row>
    <row r="24634" spans="23:31">
      <c r="W24634" s="50"/>
      <c r="AA24634" s="50"/>
      <c r="AE24634" s="50"/>
    </row>
    <row r="24635" spans="23:31">
      <c r="W24635" s="50"/>
      <c r="AA24635" s="50"/>
      <c r="AE24635" s="50"/>
    </row>
    <row r="24636" spans="23:31">
      <c r="W24636" s="50"/>
      <c r="AA24636" s="50"/>
      <c r="AE24636" s="50"/>
    </row>
    <row r="24637" spans="23:31">
      <c r="W24637" s="50"/>
      <c r="AA24637" s="50"/>
      <c r="AE24637" s="50"/>
    </row>
    <row r="24638" spans="23:31">
      <c r="W24638" s="50"/>
      <c r="AA24638" s="50"/>
      <c r="AE24638" s="50"/>
    </row>
    <row r="24639" spans="23:31">
      <c r="W24639" s="50"/>
      <c r="AA24639" s="50"/>
      <c r="AE24639" s="50"/>
    </row>
    <row r="24640" spans="23:31">
      <c r="W24640" s="50"/>
      <c r="AA24640" s="50"/>
      <c r="AE24640" s="50"/>
    </row>
    <row r="24641" spans="23:31">
      <c r="W24641" s="50"/>
      <c r="AA24641" s="50"/>
      <c r="AE24641" s="50"/>
    </row>
    <row r="24642" spans="23:31">
      <c r="W24642" s="50"/>
      <c r="AA24642" s="50"/>
      <c r="AE24642" s="50"/>
    </row>
    <row r="24643" spans="23:31">
      <c r="W24643" s="50"/>
      <c r="AA24643" s="50"/>
      <c r="AE24643" s="50"/>
    </row>
    <row r="24644" spans="23:31">
      <c r="W24644" s="50"/>
      <c r="AA24644" s="50"/>
      <c r="AE24644" s="50"/>
    </row>
    <row r="24645" spans="23:31">
      <c r="W24645" s="50"/>
      <c r="AA24645" s="50"/>
      <c r="AE24645" s="50"/>
    </row>
    <row r="24646" spans="23:31">
      <c r="W24646" s="50"/>
      <c r="AA24646" s="50"/>
      <c r="AE24646" s="50"/>
    </row>
    <row r="24647" spans="23:31">
      <c r="W24647" s="50"/>
      <c r="AA24647" s="50"/>
      <c r="AE24647" s="50"/>
    </row>
    <row r="24648" spans="23:31">
      <c r="W24648" s="50"/>
      <c r="AA24648" s="50"/>
      <c r="AE24648" s="50"/>
    </row>
    <row r="24649" spans="23:31">
      <c r="W24649" s="50"/>
      <c r="AA24649" s="50"/>
      <c r="AE24649" s="50"/>
    </row>
    <row r="24650" spans="23:31">
      <c r="W24650" s="50"/>
      <c r="AA24650" s="50"/>
      <c r="AE24650" s="50"/>
    </row>
    <row r="24651" spans="23:31">
      <c r="W24651" s="50"/>
      <c r="AA24651" s="50"/>
      <c r="AE24651" s="50"/>
    </row>
    <row r="24652" spans="23:31">
      <c r="W24652" s="50"/>
      <c r="AA24652" s="50"/>
      <c r="AE24652" s="50"/>
    </row>
    <row r="24653" spans="23:31">
      <c r="W24653" s="50"/>
      <c r="AA24653" s="50"/>
      <c r="AE24653" s="50"/>
    </row>
    <row r="24654" spans="23:31">
      <c r="W24654" s="50"/>
      <c r="AA24654" s="50"/>
      <c r="AE24654" s="50"/>
    </row>
    <row r="24655" spans="23:31">
      <c r="W24655" s="50"/>
      <c r="AA24655" s="50"/>
      <c r="AE24655" s="50"/>
    </row>
    <row r="24656" spans="23:31">
      <c r="W24656" s="50"/>
      <c r="AA24656" s="50"/>
      <c r="AE24656" s="50"/>
    </row>
    <row r="24657" spans="23:31">
      <c r="W24657" s="50"/>
      <c r="AA24657" s="50"/>
      <c r="AE24657" s="50"/>
    </row>
    <row r="24658" spans="23:31">
      <c r="W24658" s="50"/>
      <c r="AA24658" s="50"/>
      <c r="AE24658" s="50"/>
    </row>
    <row r="24659" spans="23:31">
      <c r="W24659" s="50"/>
      <c r="AA24659" s="50"/>
      <c r="AE24659" s="50"/>
    </row>
    <row r="24660" spans="23:31">
      <c r="W24660" s="50"/>
      <c r="AA24660" s="50"/>
      <c r="AE24660" s="50"/>
    </row>
    <row r="24661" spans="23:31">
      <c r="W24661" s="50"/>
      <c r="AA24661" s="50"/>
      <c r="AE24661" s="50"/>
    </row>
    <row r="24662" spans="23:31">
      <c r="W24662" s="50"/>
      <c r="AA24662" s="50"/>
      <c r="AE24662" s="50"/>
    </row>
    <row r="24663" spans="23:31">
      <c r="W24663" s="50"/>
      <c r="AA24663" s="50"/>
      <c r="AE24663" s="50"/>
    </row>
    <row r="24664" spans="23:31">
      <c r="W24664" s="50"/>
      <c r="AA24664" s="50"/>
      <c r="AE24664" s="50"/>
    </row>
    <row r="24665" spans="23:31">
      <c r="W24665" s="50"/>
      <c r="AA24665" s="50"/>
      <c r="AE24665" s="50"/>
    </row>
    <row r="24666" spans="23:31">
      <c r="W24666" s="50"/>
      <c r="AA24666" s="50"/>
      <c r="AE24666" s="50"/>
    </row>
    <row r="24667" spans="23:31">
      <c r="W24667" s="50"/>
      <c r="AA24667" s="50"/>
      <c r="AE24667" s="50"/>
    </row>
    <row r="24668" spans="23:31">
      <c r="W24668" s="50"/>
      <c r="AA24668" s="50"/>
      <c r="AE24668" s="50"/>
    </row>
    <row r="24669" spans="23:31">
      <c r="W24669" s="50"/>
      <c r="AA24669" s="50"/>
      <c r="AE24669" s="50"/>
    </row>
    <row r="24670" spans="23:31">
      <c r="W24670" s="50"/>
      <c r="AA24670" s="50"/>
      <c r="AE24670" s="50"/>
    </row>
    <row r="24671" spans="23:31">
      <c r="W24671" s="50"/>
      <c r="AA24671" s="50"/>
      <c r="AE24671" s="50"/>
    </row>
    <row r="24672" spans="23:31">
      <c r="W24672" s="50"/>
      <c r="AA24672" s="50"/>
      <c r="AE24672" s="50"/>
    </row>
    <row r="24673" spans="23:31">
      <c r="W24673" s="50"/>
      <c r="AA24673" s="50"/>
      <c r="AE24673" s="50"/>
    </row>
    <row r="24674" spans="23:31">
      <c r="W24674" s="50"/>
      <c r="AA24674" s="50"/>
      <c r="AE24674" s="50"/>
    </row>
    <row r="24675" spans="23:31">
      <c r="W24675" s="50"/>
      <c r="AA24675" s="50"/>
      <c r="AE24675" s="50"/>
    </row>
    <row r="24676" spans="23:31">
      <c r="W24676" s="50"/>
      <c r="AA24676" s="50"/>
      <c r="AE24676" s="50"/>
    </row>
    <row r="24677" spans="23:31">
      <c r="W24677" s="50"/>
      <c r="AA24677" s="50"/>
      <c r="AE24677" s="50"/>
    </row>
    <row r="24678" spans="23:31">
      <c r="W24678" s="50"/>
      <c r="AA24678" s="50"/>
      <c r="AE24678" s="50"/>
    </row>
    <row r="24679" spans="23:31">
      <c r="W24679" s="50"/>
      <c r="AA24679" s="50"/>
      <c r="AE24679" s="50"/>
    </row>
    <row r="24680" spans="23:31">
      <c r="W24680" s="50"/>
      <c r="AA24680" s="50"/>
      <c r="AE24680" s="50"/>
    </row>
    <row r="24681" spans="23:31">
      <c r="W24681" s="50"/>
      <c r="AA24681" s="50"/>
      <c r="AE24681" s="50"/>
    </row>
    <row r="24682" spans="23:31">
      <c r="W24682" s="50"/>
      <c r="AA24682" s="50"/>
      <c r="AE24682" s="50"/>
    </row>
    <row r="24683" spans="23:31">
      <c r="W24683" s="50"/>
      <c r="AA24683" s="50"/>
      <c r="AE24683" s="50"/>
    </row>
    <row r="24684" spans="23:31">
      <c r="W24684" s="50"/>
      <c r="AA24684" s="50"/>
      <c r="AE24684" s="50"/>
    </row>
    <row r="24685" spans="23:31">
      <c r="W24685" s="50"/>
      <c r="AA24685" s="50"/>
      <c r="AE24685" s="50"/>
    </row>
    <row r="24686" spans="23:31">
      <c r="W24686" s="50"/>
      <c r="AA24686" s="50"/>
      <c r="AE24686" s="50"/>
    </row>
    <row r="24687" spans="23:31">
      <c r="W24687" s="50"/>
      <c r="AA24687" s="50"/>
      <c r="AE24687" s="50"/>
    </row>
    <row r="24688" spans="23:31">
      <c r="W24688" s="50"/>
      <c r="AA24688" s="50"/>
      <c r="AE24688" s="50"/>
    </row>
    <row r="24689" spans="23:31">
      <c r="W24689" s="50"/>
      <c r="AA24689" s="50"/>
      <c r="AE24689" s="50"/>
    </row>
    <row r="24690" spans="23:31">
      <c r="W24690" s="50"/>
      <c r="AA24690" s="50"/>
      <c r="AE24690" s="50"/>
    </row>
    <row r="24691" spans="23:31">
      <c r="W24691" s="50"/>
      <c r="AA24691" s="50"/>
      <c r="AE24691" s="50"/>
    </row>
    <row r="24692" spans="23:31">
      <c r="W24692" s="50"/>
      <c r="AA24692" s="50"/>
      <c r="AE24692" s="50"/>
    </row>
    <row r="24693" spans="23:31">
      <c r="W24693" s="50"/>
      <c r="AA24693" s="50"/>
      <c r="AE24693" s="50"/>
    </row>
    <row r="24694" spans="23:31">
      <c r="W24694" s="50"/>
      <c r="AA24694" s="50"/>
      <c r="AE24694" s="50"/>
    </row>
    <row r="24695" spans="23:31">
      <c r="W24695" s="50"/>
      <c r="AA24695" s="50"/>
      <c r="AE24695" s="50"/>
    </row>
    <row r="24696" spans="23:31">
      <c r="W24696" s="50"/>
      <c r="AA24696" s="50"/>
      <c r="AE24696" s="50"/>
    </row>
    <row r="24697" spans="23:31">
      <c r="W24697" s="50"/>
      <c r="AA24697" s="50"/>
      <c r="AE24697" s="50"/>
    </row>
    <row r="24698" spans="23:31">
      <c r="W24698" s="50"/>
      <c r="AA24698" s="50"/>
      <c r="AE24698" s="50"/>
    </row>
    <row r="24699" spans="23:31">
      <c r="W24699" s="50"/>
      <c r="AA24699" s="50"/>
      <c r="AE24699" s="50"/>
    </row>
    <row r="24700" spans="23:31">
      <c r="W24700" s="50"/>
      <c r="AA24700" s="50"/>
      <c r="AE24700" s="50"/>
    </row>
    <row r="24701" spans="23:31">
      <c r="W24701" s="50"/>
      <c r="AA24701" s="50"/>
      <c r="AE24701" s="50"/>
    </row>
    <row r="24702" spans="23:31">
      <c r="W24702" s="50"/>
      <c r="AA24702" s="50"/>
      <c r="AE24702" s="50"/>
    </row>
    <row r="24703" spans="23:31">
      <c r="W24703" s="50"/>
      <c r="AA24703" s="50"/>
      <c r="AE24703" s="50"/>
    </row>
    <row r="24704" spans="23:31">
      <c r="W24704" s="50"/>
      <c r="AA24704" s="50"/>
      <c r="AE24704" s="50"/>
    </row>
    <row r="24705" spans="23:31">
      <c r="W24705" s="50"/>
      <c r="AA24705" s="50"/>
      <c r="AE24705" s="50"/>
    </row>
    <row r="24706" spans="23:31">
      <c r="W24706" s="50"/>
      <c r="AA24706" s="50"/>
      <c r="AE24706" s="50"/>
    </row>
    <row r="24707" spans="23:31">
      <c r="W24707" s="50"/>
      <c r="AA24707" s="50"/>
      <c r="AE24707" s="50"/>
    </row>
    <row r="24708" spans="23:31">
      <c r="W24708" s="50"/>
      <c r="AA24708" s="50"/>
      <c r="AE24708" s="50"/>
    </row>
    <row r="24709" spans="23:31">
      <c r="W24709" s="50"/>
      <c r="AA24709" s="50"/>
      <c r="AE24709" s="50"/>
    </row>
    <row r="24710" spans="23:31">
      <c r="W24710" s="50"/>
      <c r="AA24710" s="50"/>
      <c r="AE24710" s="50"/>
    </row>
    <row r="24711" spans="23:31">
      <c r="W24711" s="50"/>
      <c r="AA24711" s="50"/>
      <c r="AE24711" s="50"/>
    </row>
    <row r="24712" spans="23:31">
      <c r="W24712" s="50"/>
      <c r="AA24712" s="50"/>
      <c r="AE24712" s="50"/>
    </row>
    <row r="24713" spans="23:31">
      <c r="W24713" s="50"/>
      <c r="AA24713" s="50"/>
      <c r="AE24713" s="50"/>
    </row>
    <row r="24714" spans="23:31">
      <c r="W24714" s="50"/>
      <c r="AA24714" s="50"/>
      <c r="AE24714" s="50"/>
    </row>
    <row r="24715" spans="23:31">
      <c r="W24715" s="50"/>
      <c r="AA24715" s="50"/>
      <c r="AE24715" s="50"/>
    </row>
    <row r="24716" spans="23:31">
      <c r="W24716" s="50"/>
      <c r="AA24716" s="50"/>
      <c r="AE24716" s="50"/>
    </row>
    <row r="24717" spans="23:31">
      <c r="W24717" s="50"/>
      <c r="AA24717" s="50"/>
      <c r="AE24717" s="50"/>
    </row>
    <row r="24718" spans="23:31">
      <c r="W24718" s="50"/>
      <c r="AA24718" s="50"/>
      <c r="AE24718" s="50"/>
    </row>
    <row r="24719" spans="23:31">
      <c r="W24719" s="50"/>
      <c r="AA24719" s="50"/>
      <c r="AE24719" s="50"/>
    </row>
    <row r="24720" spans="23:31">
      <c r="W24720" s="50"/>
      <c r="AA24720" s="50"/>
      <c r="AE24720" s="50"/>
    </row>
    <row r="24721" spans="23:31">
      <c r="W24721" s="50"/>
      <c r="AA24721" s="50"/>
      <c r="AE24721" s="50"/>
    </row>
    <row r="24722" spans="23:31">
      <c r="W24722" s="50"/>
      <c r="AA24722" s="50"/>
      <c r="AE24722" s="50"/>
    </row>
    <row r="24723" spans="23:31">
      <c r="W24723" s="50"/>
      <c r="AA24723" s="50"/>
      <c r="AE24723" s="50"/>
    </row>
    <row r="24724" spans="23:31">
      <c r="W24724" s="50"/>
      <c r="AA24724" s="50"/>
      <c r="AE24724" s="50"/>
    </row>
    <row r="24725" spans="23:31">
      <c r="W24725" s="50"/>
      <c r="AA24725" s="50"/>
      <c r="AE24725" s="50"/>
    </row>
    <row r="24726" spans="23:31">
      <c r="W24726" s="50"/>
      <c r="AA24726" s="50"/>
      <c r="AE24726" s="50"/>
    </row>
    <row r="24727" spans="23:31">
      <c r="W24727" s="50"/>
      <c r="AA24727" s="50"/>
      <c r="AE24727" s="50"/>
    </row>
    <row r="24728" spans="23:31">
      <c r="W24728" s="50"/>
      <c r="AA24728" s="50"/>
      <c r="AE24728" s="50"/>
    </row>
    <row r="24729" spans="23:31">
      <c r="W24729" s="50"/>
      <c r="AA24729" s="50"/>
      <c r="AE24729" s="50"/>
    </row>
    <row r="24730" spans="23:31">
      <c r="W24730" s="50"/>
      <c r="AA24730" s="50"/>
      <c r="AE24730" s="50"/>
    </row>
    <row r="24731" spans="23:31">
      <c r="W24731" s="50"/>
      <c r="AA24731" s="50"/>
      <c r="AE24731" s="50"/>
    </row>
    <row r="24732" spans="23:31">
      <c r="W24732" s="50"/>
      <c r="AA24732" s="50"/>
      <c r="AE24732" s="50"/>
    </row>
    <row r="24733" spans="23:31">
      <c r="W24733" s="50"/>
      <c r="AA24733" s="50"/>
      <c r="AE24733" s="50"/>
    </row>
    <row r="24734" spans="23:31">
      <c r="W24734" s="50"/>
      <c r="AA24734" s="50"/>
      <c r="AE24734" s="50"/>
    </row>
    <row r="24735" spans="23:31">
      <c r="W24735" s="50"/>
      <c r="AA24735" s="50"/>
      <c r="AE24735" s="50"/>
    </row>
    <row r="24736" spans="23:31">
      <c r="W24736" s="50"/>
      <c r="AA24736" s="50"/>
      <c r="AE24736" s="50"/>
    </row>
    <row r="24737" spans="23:31">
      <c r="W24737" s="50"/>
      <c r="AA24737" s="50"/>
      <c r="AE24737" s="50"/>
    </row>
    <row r="24738" spans="23:31">
      <c r="W24738" s="50"/>
      <c r="AA24738" s="50"/>
      <c r="AE24738" s="50"/>
    </row>
    <row r="24739" spans="23:31">
      <c r="W24739" s="50"/>
      <c r="AA24739" s="50"/>
      <c r="AE24739" s="50"/>
    </row>
    <row r="24740" spans="23:31">
      <c r="W24740" s="50"/>
      <c r="AA24740" s="50"/>
      <c r="AE24740" s="50"/>
    </row>
    <row r="24741" spans="23:31">
      <c r="W24741" s="50"/>
      <c r="AA24741" s="50"/>
      <c r="AE24741" s="50"/>
    </row>
    <row r="24742" spans="23:31">
      <c r="W24742" s="50"/>
      <c r="AA24742" s="50"/>
      <c r="AE24742" s="50"/>
    </row>
    <row r="24743" spans="23:31">
      <c r="W24743" s="50"/>
      <c r="AA24743" s="50"/>
      <c r="AE24743" s="50"/>
    </row>
    <row r="24744" spans="23:31">
      <c r="W24744" s="50"/>
      <c r="AA24744" s="50"/>
      <c r="AE24744" s="50"/>
    </row>
    <row r="24745" spans="23:31">
      <c r="W24745" s="50"/>
      <c r="AA24745" s="50"/>
      <c r="AE24745" s="50"/>
    </row>
    <row r="24746" spans="23:31">
      <c r="W24746" s="50"/>
      <c r="AA24746" s="50"/>
      <c r="AE24746" s="50"/>
    </row>
    <row r="24747" spans="23:31">
      <c r="W24747" s="50"/>
      <c r="AA24747" s="50"/>
      <c r="AE24747" s="50"/>
    </row>
    <row r="24748" spans="23:31">
      <c r="W24748" s="50"/>
      <c r="AA24748" s="50"/>
      <c r="AE24748" s="50"/>
    </row>
    <row r="24749" spans="23:31">
      <c r="W24749" s="50"/>
      <c r="AA24749" s="50"/>
      <c r="AE24749" s="50"/>
    </row>
    <row r="24750" spans="23:31">
      <c r="W24750" s="50"/>
      <c r="AA24750" s="50"/>
      <c r="AE24750" s="50"/>
    </row>
    <row r="24751" spans="23:31">
      <c r="W24751" s="50"/>
      <c r="AA24751" s="50"/>
      <c r="AE24751" s="50"/>
    </row>
    <row r="24752" spans="23:31">
      <c r="W24752" s="50"/>
      <c r="AA24752" s="50"/>
      <c r="AE24752" s="50"/>
    </row>
    <row r="24753" spans="23:31">
      <c r="W24753" s="50"/>
      <c r="AA24753" s="50"/>
      <c r="AE24753" s="50"/>
    </row>
    <row r="24754" spans="23:31">
      <c r="W24754" s="50"/>
      <c r="AA24754" s="50"/>
      <c r="AE24754" s="50"/>
    </row>
    <row r="24755" spans="23:31">
      <c r="W24755" s="50"/>
      <c r="AA24755" s="50"/>
      <c r="AE24755" s="50"/>
    </row>
    <row r="24756" spans="23:31">
      <c r="W24756" s="50"/>
      <c r="AA24756" s="50"/>
      <c r="AE24756" s="50"/>
    </row>
    <row r="24757" spans="23:31">
      <c r="W24757" s="50"/>
      <c r="AA24757" s="50"/>
      <c r="AE24757" s="50"/>
    </row>
    <row r="24758" spans="23:31">
      <c r="W24758" s="50"/>
      <c r="AA24758" s="50"/>
      <c r="AE24758" s="50"/>
    </row>
    <row r="24759" spans="23:31">
      <c r="W24759" s="50"/>
      <c r="AA24759" s="50"/>
      <c r="AE24759" s="50"/>
    </row>
    <row r="24760" spans="23:31">
      <c r="W24760" s="50"/>
      <c r="AA24760" s="50"/>
      <c r="AE24760" s="50"/>
    </row>
    <row r="24761" spans="23:31">
      <c r="W24761" s="50"/>
      <c r="AA24761" s="50"/>
      <c r="AE24761" s="50"/>
    </row>
    <row r="24762" spans="23:31">
      <c r="W24762" s="50"/>
      <c r="AA24762" s="50"/>
      <c r="AE24762" s="50"/>
    </row>
    <row r="24763" spans="23:31">
      <c r="W24763" s="50"/>
      <c r="AA24763" s="50"/>
      <c r="AE24763" s="50"/>
    </row>
    <row r="24764" spans="23:31">
      <c r="W24764" s="50"/>
      <c r="AA24764" s="50"/>
      <c r="AE24764" s="50"/>
    </row>
    <row r="24765" spans="23:31">
      <c r="W24765" s="50"/>
      <c r="AA24765" s="50"/>
      <c r="AE24765" s="50"/>
    </row>
    <row r="24766" spans="23:31">
      <c r="W24766" s="50"/>
      <c r="AA24766" s="50"/>
      <c r="AE24766" s="50"/>
    </row>
    <row r="24767" spans="23:31">
      <c r="W24767" s="50"/>
      <c r="AA24767" s="50"/>
      <c r="AE24767" s="50"/>
    </row>
    <row r="24768" spans="23:31">
      <c r="W24768" s="50"/>
      <c r="AA24768" s="50"/>
      <c r="AE24768" s="50"/>
    </row>
    <row r="24769" spans="23:31">
      <c r="W24769" s="50"/>
      <c r="AA24769" s="50"/>
      <c r="AE24769" s="50"/>
    </row>
    <row r="24770" spans="23:31">
      <c r="W24770" s="50"/>
      <c r="AA24770" s="50"/>
      <c r="AE24770" s="50"/>
    </row>
    <row r="24771" spans="23:31">
      <c r="W24771" s="50"/>
      <c r="AA24771" s="50"/>
      <c r="AE24771" s="50"/>
    </row>
    <row r="24772" spans="23:31">
      <c r="W24772" s="50"/>
      <c r="AA24772" s="50"/>
      <c r="AE24772" s="50"/>
    </row>
    <row r="24773" spans="23:31">
      <c r="W24773" s="50"/>
      <c r="AA24773" s="50"/>
      <c r="AE24773" s="50"/>
    </row>
    <row r="24774" spans="23:31">
      <c r="W24774" s="50"/>
      <c r="AA24774" s="50"/>
      <c r="AE24774" s="50"/>
    </row>
    <row r="24775" spans="23:31">
      <c r="W24775" s="50"/>
      <c r="AA24775" s="50"/>
      <c r="AE24775" s="50"/>
    </row>
    <row r="24776" spans="23:31">
      <c r="W24776" s="50"/>
      <c r="AA24776" s="50"/>
      <c r="AE24776" s="50"/>
    </row>
    <row r="24777" spans="23:31">
      <c r="W24777" s="50"/>
      <c r="AA24777" s="50"/>
      <c r="AE24777" s="50"/>
    </row>
    <row r="24778" spans="23:31">
      <c r="W24778" s="50"/>
      <c r="AA24778" s="50"/>
      <c r="AE24778" s="50"/>
    </row>
    <row r="24779" spans="23:31">
      <c r="W24779" s="50"/>
      <c r="AA24779" s="50"/>
      <c r="AE24779" s="50"/>
    </row>
    <row r="24780" spans="23:31">
      <c r="W24780" s="50"/>
      <c r="AA24780" s="50"/>
      <c r="AE24780" s="50"/>
    </row>
    <row r="24781" spans="23:31">
      <c r="W24781" s="50"/>
      <c r="AA24781" s="50"/>
      <c r="AE24781" s="50"/>
    </row>
    <row r="24782" spans="23:31">
      <c r="W24782" s="50"/>
      <c r="AA24782" s="50"/>
      <c r="AE24782" s="50"/>
    </row>
    <row r="24783" spans="23:31">
      <c r="W24783" s="50"/>
      <c r="AA24783" s="50"/>
      <c r="AE24783" s="50"/>
    </row>
    <row r="24784" spans="23:31">
      <c r="W24784" s="50"/>
      <c r="AA24784" s="50"/>
      <c r="AE24784" s="50"/>
    </row>
    <row r="24785" spans="23:31">
      <c r="W24785" s="50"/>
      <c r="AA24785" s="50"/>
      <c r="AE24785" s="50"/>
    </row>
    <row r="24786" spans="23:31">
      <c r="W24786" s="50"/>
      <c r="AA24786" s="50"/>
      <c r="AE24786" s="50"/>
    </row>
    <row r="24787" spans="23:31">
      <c r="W24787" s="50"/>
      <c r="AA24787" s="50"/>
      <c r="AE24787" s="50"/>
    </row>
    <row r="24788" spans="23:31">
      <c r="W24788" s="50"/>
      <c r="AA24788" s="50"/>
      <c r="AE24788" s="50"/>
    </row>
    <row r="24789" spans="23:31">
      <c r="W24789" s="50"/>
      <c r="AA24789" s="50"/>
      <c r="AE24789" s="50"/>
    </row>
    <row r="24790" spans="23:31">
      <c r="W24790" s="50"/>
      <c r="AA24790" s="50"/>
      <c r="AE24790" s="50"/>
    </row>
    <row r="24791" spans="23:31">
      <c r="W24791" s="50"/>
      <c r="AA24791" s="50"/>
      <c r="AE24791" s="50"/>
    </row>
    <row r="24792" spans="23:31">
      <c r="W24792" s="50"/>
      <c r="AA24792" s="50"/>
      <c r="AE24792" s="50"/>
    </row>
    <row r="24793" spans="23:31">
      <c r="W24793" s="50"/>
      <c r="AA24793" s="50"/>
      <c r="AE24793" s="50"/>
    </row>
    <row r="24794" spans="23:31">
      <c r="W24794" s="50"/>
      <c r="AA24794" s="50"/>
      <c r="AE24794" s="50"/>
    </row>
    <row r="24795" spans="23:31">
      <c r="W24795" s="50"/>
      <c r="AA24795" s="50"/>
      <c r="AE24795" s="50"/>
    </row>
    <row r="24796" spans="23:31">
      <c r="W24796" s="50"/>
      <c r="AA24796" s="50"/>
      <c r="AE24796" s="50"/>
    </row>
    <row r="24797" spans="23:31">
      <c r="W24797" s="50"/>
      <c r="AA24797" s="50"/>
      <c r="AE24797" s="50"/>
    </row>
    <row r="24798" spans="23:31">
      <c r="W24798" s="50"/>
      <c r="AA24798" s="50"/>
      <c r="AE24798" s="50"/>
    </row>
    <row r="24799" spans="23:31">
      <c r="W24799" s="50"/>
      <c r="AA24799" s="50"/>
      <c r="AE24799" s="50"/>
    </row>
    <row r="24800" spans="23:31">
      <c r="W24800" s="50"/>
      <c r="AA24800" s="50"/>
      <c r="AE24800" s="50"/>
    </row>
    <row r="24801" spans="23:31">
      <c r="W24801" s="50"/>
      <c r="AA24801" s="50"/>
      <c r="AE24801" s="50"/>
    </row>
    <row r="24802" spans="23:31">
      <c r="W24802" s="50"/>
      <c r="AA24802" s="50"/>
      <c r="AE24802" s="50"/>
    </row>
    <row r="24803" spans="23:31">
      <c r="W24803" s="50"/>
      <c r="AA24803" s="50"/>
      <c r="AE24803" s="50"/>
    </row>
    <row r="24804" spans="23:31">
      <c r="W24804" s="50"/>
      <c r="AA24804" s="50"/>
      <c r="AE24804" s="50"/>
    </row>
    <row r="24805" spans="23:31">
      <c r="W24805" s="50"/>
      <c r="AA24805" s="50"/>
      <c r="AE24805" s="50"/>
    </row>
    <row r="24806" spans="23:31">
      <c r="W24806" s="50"/>
      <c r="AA24806" s="50"/>
      <c r="AE24806" s="50"/>
    </row>
    <row r="24807" spans="23:31">
      <c r="W24807" s="50"/>
      <c r="AA24807" s="50"/>
      <c r="AE24807" s="50"/>
    </row>
    <row r="24808" spans="23:31">
      <c r="W24808" s="50"/>
      <c r="AA24808" s="50"/>
      <c r="AE24808" s="50"/>
    </row>
    <row r="24809" spans="23:31">
      <c r="W24809" s="50"/>
      <c r="AA24809" s="50"/>
      <c r="AE24809" s="50"/>
    </row>
    <row r="24810" spans="23:31">
      <c r="W24810" s="50"/>
      <c r="AA24810" s="50"/>
      <c r="AE24810" s="50"/>
    </row>
    <row r="24811" spans="23:31">
      <c r="W24811" s="50"/>
      <c r="AA24811" s="50"/>
      <c r="AE24811" s="50"/>
    </row>
    <row r="24812" spans="23:31">
      <c r="W24812" s="50"/>
      <c r="AA24812" s="50"/>
      <c r="AE24812" s="50"/>
    </row>
    <row r="24813" spans="23:31">
      <c r="W24813" s="50"/>
      <c r="AA24813" s="50"/>
      <c r="AE24813" s="50"/>
    </row>
    <row r="24814" spans="23:31">
      <c r="W24814" s="50"/>
      <c r="AA24814" s="50"/>
      <c r="AE24814" s="50"/>
    </row>
    <row r="24815" spans="23:31">
      <c r="W24815" s="50"/>
      <c r="AA24815" s="50"/>
      <c r="AE24815" s="50"/>
    </row>
    <row r="24816" spans="23:31">
      <c r="W24816" s="50"/>
      <c r="AA24816" s="50"/>
      <c r="AE24816" s="50"/>
    </row>
    <row r="24817" spans="23:31">
      <c r="W24817" s="50"/>
      <c r="AA24817" s="50"/>
      <c r="AE24817" s="50"/>
    </row>
    <row r="24818" spans="23:31">
      <c r="W24818" s="50"/>
      <c r="AA24818" s="50"/>
      <c r="AE24818" s="50"/>
    </row>
    <row r="24819" spans="23:31">
      <c r="W24819" s="50"/>
      <c r="AA24819" s="50"/>
      <c r="AE24819" s="50"/>
    </row>
    <row r="24820" spans="23:31">
      <c r="W24820" s="50"/>
      <c r="AA24820" s="50"/>
      <c r="AE24820" s="50"/>
    </row>
    <row r="24821" spans="23:31">
      <c r="W24821" s="50"/>
      <c r="AA24821" s="50"/>
      <c r="AE24821" s="50"/>
    </row>
    <row r="24822" spans="23:31">
      <c r="W24822" s="50"/>
      <c r="AA24822" s="50"/>
      <c r="AE24822" s="50"/>
    </row>
    <row r="24823" spans="23:31">
      <c r="W24823" s="50"/>
      <c r="AA24823" s="50"/>
      <c r="AE24823" s="50"/>
    </row>
    <row r="24824" spans="23:31">
      <c r="W24824" s="50"/>
      <c r="AA24824" s="50"/>
      <c r="AE24824" s="50"/>
    </row>
    <row r="24825" spans="23:31">
      <c r="W24825" s="50"/>
      <c r="AA24825" s="50"/>
      <c r="AE24825" s="50"/>
    </row>
    <row r="24826" spans="23:31">
      <c r="W24826" s="50"/>
      <c r="AA24826" s="50"/>
      <c r="AE24826" s="50"/>
    </row>
    <row r="24827" spans="23:31">
      <c r="W24827" s="50"/>
      <c r="AA24827" s="50"/>
      <c r="AE24827" s="50"/>
    </row>
    <row r="24828" spans="23:31">
      <c r="W24828" s="50"/>
      <c r="AA24828" s="50"/>
      <c r="AE24828" s="50"/>
    </row>
    <row r="24829" spans="23:31">
      <c r="W24829" s="50"/>
      <c r="AA24829" s="50"/>
      <c r="AE24829" s="50"/>
    </row>
    <row r="24830" spans="23:31">
      <c r="W24830" s="50"/>
      <c r="AA24830" s="50"/>
      <c r="AE24830" s="50"/>
    </row>
    <row r="24831" spans="23:31">
      <c r="W24831" s="50"/>
      <c r="AA24831" s="50"/>
      <c r="AE24831" s="50"/>
    </row>
    <row r="24832" spans="23:31">
      <c r="W24832" s="50"/>
      <c r="AA24832" s="50"/>
      <c r="AE24832" s="50"/>
    </row>
    <row r="24833" spans="23:31">
      <c r="W24833" s="50"/>
      <c r="AA24833" s="50"/>
      <c r="AE24833" s="50"/>
    </row>
    <row r="24834" spans="23:31">
      <c r="W24834" s="50"/>
      <c r="AA24834" s="50"/>
      <c r="AE24834" s="50"/>
    </row>
    <row r="24835" spans="23:31">
      <c r="W24835" s="50"/>
      <c r="AA24835" s="50"/>
      <c r="AE24835" s="50"/>
    </row>
    <row r="24836" spans="23:31">
      <c r="W24836" s="50"/>
      <c r="AA24836" s="50"/>
      <c r="AE24836" s="50"/>
    </row>
    <row r="24837" spans="23:31">
      <c r="W24837" s="50"/>
      <c r="AA24837" s="50"/>
      <c r="AE24837" s="50"/>
    </row>
    <row r="24838" spans="23:31">
      <c r="W24838" s="50"/>
      <c r="AA24838" s="50"/>
      <c r="AE24838" s="50"/>
    </row>
    <row r="24839" spans="23:31">
      <c r="W24839" s="50"/>
      <c r="AA24839" s="50"/>
      <c r="AE24839" s="50"/>
    </row>
    <row r="24840" spans="23:31">
      <c r="W24840" s="50"/>
      <c r="AA24840" s="50"/>
      <c r="AE24840" s="50"/>
    </row>
    <row r="24841" spans="23:31">
      <c r="W24841" s="50"/>
      <c r="AA24841" s="50"/>
      <c r="AE24841" s="50"/>
    </row>
    <row r="24842" spans="23:31">
      <c r="W24842" s="50"/>
      <c r="AA24842" s="50"/>
      <c r="AE24842" s="50"/>
    </row>
    <row r="24843" spans="23:31">
      <c r="W24843" s="50"/>
      <c r="AA24843" s="50"/>
      <c r="AE24843" s="50"/>
    </row>
    <row r="24844" spans="23:31">
      <c r="W24844" s="50"/>
      <c r="AA24844" s="50"/>
      <c r="AE24844" s="50"/>
    </row>
    <row r="24845" spans="23:31">
      <c r="W24845" s="50"/>
      <c r="AA24845" s="50"/>
      <c r="AE24845" s="50"/>
    </row>
    <row r="24846" spans="23:31">
      <c r="W24846" s="50"/>
      <c r="AA24846" s="50"/>
      <c r="AE24846" s="50"/>
    </row>
    <row r="24847" spans="23:31">
      <c r="W24847" s="50"/>
      <c r="AA24847" s="50"/>
      <c r="AE24847" s="50"/>
    </row>
    <row r="24848" spans="23:31">
      <c r="W24848" s="50"/>
      <c r="AA24848" s="50"/>
      <c r="AE24848" s="50"/>
    </row>
    <row r="24849" spans="23:31">
      <c r="W24849" s="50"/>
      <c r="AA24849" s="50"/>
      <c r="AE24849" s="50"/>
    </row>
    <row r="24850" spans="23:31">
      <c r="W24850" s="50"/>
      <c r="AA24850" s="50"/>
      <c r="AE24850" s="50"/>
    </row>
    <row r="24851" spans="23:31">
      <c r="W24851" s="50"/>
      <c r="AA24851" s="50"/>
      <c r="AE24851" s="50"/>
    </row>
    <row r="24852" spans="23:31">
      <c r="W24852" s="50"/>
      <c r="AA24852" s="50"/>
      <c r="AE24852" s="50"/>
    </row>
    <row r="24853" spans="23:31">
      <c r="W24853" s="50"/>
      <c r="AA24853" s="50"/>
      <c r="AE24853" s="50"/>
    </row>
    <row r="24854" spans="23:31">
      <c r="W24854" s="50"/>
      <c r="AA24854" s="50"/>
      <c r="AE24854" s="50"/>
    </row>
    <row r="24855" spans="23:31">
      <c r="W24855" s="50"/>
      <c r="AA24855" s="50"/>
      <c r="AE24855" s="50"/>
    </row>
    <row r="24856" spans="23:31">
      <c r="W24856" s="50"/>
      <c r="AA24856" s="50"/>
      <c r="AE24856" s="50"/>
    </row>
    <row r="24857" spans="23:31">
      <c r="W24857" s="50"/>
      <c r="AA24857" s="50"/>
      <c r="AE24857" s="50"/>
    </row>
    <row r="24858" spans="23:31">
      <c r="W24858" s="50"/>
      <c r="AA24858" s="50"/>
      <c r="AE24858" s="50"/>
    </row>
    <row r="24859" spans="23:31">
      <c r="W24859" s="50"/>
      <c r="AA24859" s="50"/>
      <c r="AE24859" s="50"/>
    </row>
    <row r="24860" spans="23:31">
      <c r="W24860" s="50"/>
      <c r="AA24860" s="50"/>
      <c r="AE24860" s="50"/>
    </row>
    <row r="24861" spans="23:31">
      <c r="W24861" s="50"/>
      <c r="AA24861" s="50"/>
      <c r="AE24861" s="50"/>
    </row>
    <row r="24862" spans="23:31">
      <c r="W24862" s="50"/>
      <c r="AA24862" s="50"/>
      <c r="AE24862" s="50"/>
    </row>
    <row r="24863" spans="23:31">
      <c r="W24863" s="50"/>
      <c r="AA24863" s="50"/>
      <c r="AE24863" s="50"/>
    </row>
    <row r="24864" spans="23:31">
      <c r="W24864" s="50"/>
      <c r="AA24864" s="50"/>
      <c r="AE24864" s="50"/>
    </row>
    <row r="24865" spans="23:31">
      <c r="W24865" s="50"/>
      <c r="AA24865" s="50"/>
      <c r="AE24865" s="50"/>
    </row>
    <row r="24866" spans="23:31">
      <c r="W24866" s="50"/>
      <c r="AA24866" s="50"/>
      <c r="AE24866" s="50"/>
    </row>
    <row r="24867" spans="23:31">
      <c r="W24867" s="50"/>
      <c r="AA24867" s="50"/>
      <c r="AE24867" s="50"/>
    </row>
    <row r="24868" spans="23:31">
      <c r="W24868" s="50"/>
      <c r="AA24868" s="50"/>
      <c r="AE24868" s="50"/>
    </row>
    <row r="24869" spans="23:31">
      <c r="W24869" s="50"/>
      <c r="AA24869" s="50"/>
      <c r="AE24869" s="50"/>
    </row>
    <row r="24870" spans="23:31">
      <c r="W24870" s="50"/>
      <c r="AA24870" s="50"/>
      <c r="AE24870" s="50"/>
    </row>
    <row r="24871" spans="23:31">
      <c r="W24871" s="50"/>
      <c r="AA24871" s="50"/>
      <c r="AE24871" s="50"/>
    </row>
    <row r="24872" spans="23:31">
      <c r="W24872" s="50"/>
      <c r="AA24872" s="50"/>
      <c r="AE24872" s="50"/>
    </row>
    <row r="24873" spans="23:31">
      <c r="W24873" s="50"/>
      <c r="AA24873" s="50"/>
      <c r="AE24873" s="50"/>
    </row>
    <row r="24874" spans="23:31">
      <c r="W24874" s="50"/>
      <c r="AA24874" s="50"/>
      <c r="AE24874" s="50"/>
    </row>
    <row r="24875" spans="23:31">
      <c r="W24875" s="50"/>
      <c r="AA24875" s="50"/>
      <c r="AE24875" s="50"/>
    </row>
    <row r="24876" spans="23:31">
      <c r="W24876" s="50"/>
      <c r="AA24876" s="50"/>
      <c r="AE24876" s="50"/>
    </row>
    <row r="24877" spans="23:31">
      <c r="W24877" s="50"/>
      <c r="AA24877" s="50"/>
      <c r="AE24877" s="50"/>
    </row>
    <row r="24878" spans="23:31">
      <c r="W24878" s="50"/>
      <c r="AA24878" s="50"/>
      <c r="AE24878" s="50"/>
    </row>
    <row r="24879" spans="23:31">
      <c r="W24879" s="50"/>
      <c r="AA24879" s="50"/>
      <c r="AE24879" s="50"/>
    </row>
    <row r="24880" spans="23:31">
      <c r="W24880" s="50"/>
      <c r="AA24880" s="50"/>
      <c r="AE24880" s="50"/>
    </row>
    <row r="24881" spans="23:31">
      <c r="W24881" s="50"/>
      <c r="AA24881" s="50"/>
      <c r="AE24881" s="50"/>
    </row>
    <row r="24882" spans="23:31">
      <c r="W24882" s="50"/>
      <c r="AA24882" s="50"/>
      <c r="AE24882" s="50"/>
    </row>
    <row r="24883" spans="23:31">
      <c r="W24883" s="50"/>
      <c r="AA24883" s="50"/>
      <c r="AE24883" s="50"/>
    </row>
    <row r="24884" spans="23:31">
      <c r="W24884" s="50"/>
      <c r="AA24884" s="50"/>
      <c r="AE24884" s="50"/>
    </row>
    <row r="24885" spans="23:31">
      <c r="W24885" s="50"/>
      <c r="AA24885" s="50"/>
      <c r="AE24885" s="50"/>
    </row>
    <row r="24886" spans="23:31">
      <c r="W24886" s="50"/>
      <c r="AA24886" s="50"/>
      <c r="AE24886" s="50"/>
    </row>
    <row r="24887" spans="23:31">
      <c r="W24887" s="50"/>
      <c r="AA24887" s="50"/>
      <c r="AE24887" s="50"/>
    </row>
    <row r="24888" spans="23:31">
      <c r="W24888" s="50"/>
      <c r="AA24888" s="50"/>
      <c r="AE24888" s="50"/>
    </row>
    <row r="24889" spans="23:31">
      <c r="W24889" s="50"/>
      <c r="AA24889" s="50"/>
      <c r="AE24889" s="50"/>
    </row>
    <row r="24890" spans="23:31">
      <c r="W24890" s="50"/>
      <c r="AA24890" s="50"/>
      <c r="AE24890" s="50"/>
    </row>
    <row r="24891" spans="23:31">
      <c r="W24891" s="50"/>
      <c r="AA24891" s="50"/>
      <c r="AE24891" s="50"/>
    </row>
    <row r="24892" spans="23:31">
      <c r="W24892" s="50"/>
      <c r="AA24892" s="50"/>
      <c r="AE24892" s="50"/>
    </row>
    <row r="24893" spans="23:31">
      <c r="W24893" s="50"/>
      <c r="AA24893" s="50"/>
      <c r="AE24893" s="50"/>
    </row>
    <row r="24894" spans="23:31">
      <c r="W24894" s="50"/>
      <c r="AA24894" s="50"/>
      <c r="AE24894" s="50"/>
    </row>
    <row r="24895" spans="23:31">
      <c r="W24895" s="50"/>
      <c r="AA24895" s="50"/>
      <c r="AE24895" s="50"/>
    </row>
    <row r="24896" spans="23:31">
      <c r="W24896" s="50"/>
      <c r="AA24896" s="50"/>
      <c r="AE24896" s="50"/>
    </row>
    <row r="24897" spans="23:31">
      <c r="W24897" s="50"/>
      <c r="AA24897" s="50"/>
      <c r="AE24897" s="50"/>
    </row>
    <row r="24898" spans="23:31">
      <c r="W24898" s="50"/>
      <c r="AA24898" s="50"/>
      <c r="AE24898" s="50"/>
    </row>
    <row r="24899" spans="23:31">
      <c r="W24899" s="50"/>
      <c r="AA24899" s="50"/>
      <c r="AE24899" s="50"/>
    </row>
    <row r="24900" spans="23:31">
      <c r="W24900" s="50"/>
      <c r="AA24900" s="50"/>
      <c r="AE24900" s="50"/>
    </row>
    <row r="24901" spans="23:31">
      <c r="W24901" s="50"/>
      <c r="AA24901" s="50"/>
      <c r="AE24901" s="50"/>
    </row>
    <row r="24902" spans="23:31">
      <c r="W24902" s="50"/>
      <c r="AA24902" s="50"/>
      <c r="AE24902" s="50"/>
    </row>
    <row r="24903" spans="23:31">
      <c r="W24903" s="50"/>
      <c r="AA24903" s="50"/>
      <c r="AE24903" s="50"/>
    </row>
    <row r="24904" spans="23:31">
      <c r="W24904" s="50"/>
      <c r="AA24904" s="50"/>
      <c r="AE24904" s="50"/>
    </row>
    <row r="24905" spans="23:31">
      <c r="W24905" s="50"/>
      <c r="AA24905" s="50"/>
      <c r="AE24905" s="50"/>
    </row>
    <row r="24906" spans="23:31">
      <c r="W24906" s="50"/>
      <c r="AA24906" s="50"/>
      <c r="AE24906" s="50"/>
    </row>
    <row r="24907" spans="23:31">
      <c r="W24907" s="50"/>
      <c r="AA24907" s="50"/>
      <c r="AE24907" s="50"/>
    </row>
    <row r="24908" spans="23:31">
      <c r="W24908" s="50"/>
      <c r="AA24908" s="50"/>
      <c r="AE24908" s="50"/>
    </row>
    <row r="24909" spans="23:31">
      <c r="W24909" s="50"/>
      <c r="AA24909" s="50"/>
      <c r="AE24909" s="50"/>
    </row>
    <row r="24910" spans="23:31">
      <c r="W24910" s="50"/>
      <c r="AA24910" s="50"/>
      <c r="AE24910" s="50"/>
    </row>
    <row r="24911" spans="23:31">
      <c r="W24911" s="50"/>
      <c r="AA24911" s="50"/>
      <c r="AE24911" s="50"/>
    </row>
    <row r="24912" spans="23:31">
      <c r="W24912" s="50"/>
      <c r="AA24912" s="50"/>
      <c r="AE24912" s="50"/>
    </row>
    <row r="24913" spans="23:31">
      <c r="W24913" s="50"/>
      <c r="AA24913" s="50"/>
      <c r="AE24913" s="50"/>
    </row>
    <row r="24914" spans="23:31">
      <c r="W24914" s="50"/>
      <c r="AA24914" s="50"/>
      <c r="AE24914" s="50"/>
    </row>
    <row r="24915" spans="23:31">
      <c r="W24915" s="50"/>
      <c r="AA24915" s="50"/>
      <c r="AE24915" s="50"/>
    </row>
    <row r="24916" spans="23:31">
      <c r="W24916" s="50"/>
      <c r="AA24916" s="50"/>
      <c r="AE24916" s="50"/>
    </row>
    <row r="24917" spans="23:31">
      <c r="W24917" s="50"/>
      <c r="AA24917" s="50"/>
      <c r="AE24917" s="50"/>
    </row>
    <row r="24918" spans="23:31">
      <c r="W24918" s="50"/>
      <c r="AA24918" s="50"/>
      <c r="AE24918" s="50"/>
    </row>
    <row r="24919" spans="23:31">
      <c r="W24919" s="50"/>
      <c r="AA24919" s="50"/>
      <c r="AE24919" s="50"/>
    </row>
    <row r="24920" spans="23:31">
      <c r="W24920" s="50"/>
      <c r="AA24920" s="50"/>
      <c r="AE24920" s="50"/>
    </row>
    <row r="24921" spans="23:31">
      <c r="W24921" s="50"/>
      <c r="AA24921" s="50"/>
      <c r="AE24921" s="50"/>
    </row>
    <row r="24922" spans="23:31">
      <c r="W24922" s="50"/>
      <c r="AA24922" s="50"/>
      <c r="AE24922" s="50"/>
    </row>
    <row r="24923" spans="23:31">
      <c r="W24923" s="50"/>
      <c r="AA24923" s="50"/>
      <c r="AE24923" s="50"/>
    </row>
    <row r="24924" spans="23:31">
      <c r="W24924" s="50"/>
      <c r="AA24924" s="50"/>
      <c r="AE24924" s="50"/>
    </row>
    <row r="24925" spans="23:31">
      <c r="W24925" s="50"/>
      <c r="AA24925" s="50"/>
      <c r="AE24925" s="50"/>
    </row>
    <row r="24926" spans="23:31">
      <c r="W24926" s="50"/>
      <c r="AA24926" s="50"/>
      <c r="AE24926" s="50"/>
    </row>
    <row r="24927" spans="23:31">
      <c r="W24927" s="50"/>
      <c r="AA24927" s="50"/>
      <c r="AE24927" s="50"/>
    </row>
    <row r="24928" spans="23:31">
      <c r="W24928" s="50"/>
      <c r="AA24928" s="50"/>
      <c r="AE24928" s="50"/>
    </row>
    <row r="24929" spans="23:31">
      <c r="W24929" s="50"/>
      <c r="AA24929" s="50"/>
      <c r="AE24929" s="50"/>
    </row>
    <row r="24930" spans="23:31">
      <c r="W24930" s="50"/>
      <c r="AA24930" s="50"/>
      <c r="AE24930" s="50"/>
    </row>
    <row r="24931" spans="23:31">
      <c r="W24931" s="50"/>
      <c r="AA24931" s="50"/>
      <c r="AE24931" s="50"/>
    </row>
    <row r="24932" spans="23:31">
      <c r="W24932" s="50"/>
      <c r="AA24932" s="50"/>
      <c r="AE24932" s="50"/>
    </row>
    <row r="24933" spans="23:31">
      <c r="W24933" s="50"/>
      <c r="AA24933" s="50"/>
      <c r="AE24933" s="50"/>
    </row>
    <row r="24934" spans="23:31">
      <c r="W24934" s="50"/>
      <c r="AA24934" s="50"/>
      <c r="AE24934" s="50"/>
    </row>
    <row r="24935" spans="23:31">
      <c r="W24935" s="50"/>
      <c r="AA24935" s="50"/>
      <c r="AE24935" s="50"/>
    </row>
    <row r="24936" spans="23:31">
      <c r="W24936" s="50"/>
      <c r="AA24936" s="50"/>
      <c r="AE24936" s="50"/>
    </row>
    <row r="24937" spans="23:31">
      <c r="W24937" s="50"/>
      <c r="AA24937" s="50"/>
      <c r="AE24937" s="50"/>
    </row>
    <row r="24938" spans="23:31">
      <c r="W24938" s="50"/>
      <c r="AA24938" s="50"/>
      <c r="AE24938" s="50"/>
    </row>
    <row r="24939" spans="23:31">
      <c r="W24939" s="50"/>
      <c r="AA24939" s="50"/>
      <c r="AE24939" s="50"/>
    </row>
    <row r="24940" spans="23:31">
      <c r="W24940" s="50"/>
      <c r="AA24940" s="50"/>
      <c r="AE24940" s="50"/>
    </row>
    <row r="24941" spans="23:31">
      <c r="W24941" s="50"/>
      <c r="AA24941" s="50"/>
      <c r="AE24941" s="50"/>
    </row>
    <row r="24942" spans="23:31">
      <c r="W24942" s="50"/>
      <c r="AA24942" s="50"/>
      <c r="AE24942" s="50"/>
    </row>
    <row r="24943" spans="23:31">
      <c r="W24943" s="50"/>
      <c r="AA24943" s="50"/>
      <c r="AE24943" s="50"/>
    </row>
    <row r="24944" spans="23:31">
      <c r="W24944" s="50"/>
      <c r="AA24944" s="50"/>
      <c r="AE24944" s="50"/>
    </row>
    <row r="24945" spans="23:31">
      <c r="W24945" s="50"/>
      <c r="AA24945" s="50"/>
      <c r="AE24945" s="50"/>
    </row>
    <row r="24946" spans="23:31">
      <c r="W24946" s="50"/>
      <c r="AA24946" s="50"/>
      <c r="AE24946" s="50"/>
    </row>
    <row r="24947" spans="23:31">
      <c r="W24947" s="50"/>
      <c r="AA24947" s="50"/>
      <c r="AE24947" s="50"/>
    </row>
    <row r="24948" spans="23:31">
      <c r="W24948" s="50"/>
      <c r="AA24948" s="50"/>
      <c r="AE24948" s="50"/>
    </row>
    <row r="24949" spans="23:31">
      <c r="W24949" s="50"/>
      <c r="AA24949" s="50"/>
      <c r="AE24949" s="50"/>
    </row>
    <row r="24950" spans="23:31">
      <c r="W24950" s="50"/>
      <c r="AA24950" s="50"/>
      <c r="AE24950" s="50"/>
    </row>
    <row r="24951" spans="23:31">
      <c r="W24951" s="50"/>
      <c r="AA24951" s="50"/>
      <c r="AE24951" s="50"/>
    </row>
    <row r="24952" spans="23:31">
      <c r="W24952" s="50"/>
      <c r="AA24952" s="50"/>
      <c r="AE24952" s="50"/>
    </row>
    <row r="24953" spans="23:31">
      <c r="W24953" s="50"/>
      <c r="AA24953" s="50"/>
      <c r="AE24953" s="50"/>
    </row>
    <row r="24954" spans="23:31">
      <c r="W24954" s="50"/>
      <c r="AA24954" s="50"/>
      <c r="AE24954" s="50"/>
    </row>
    <row r="24955" spans="23:31">
      <c r="W24955" s="50"/>
      <c r="AA24955" s="50"/>
      <c r="AE24955" s="50"/>
    </row>
    <row r="24956" spans="23:31">
      <c r="W24956" s="50"/>
      <c r="AA24956" s="50"/>
      <c r="AE24956" s="50"/>
    </row>
    <row r="24957" spans="23:31">
      <c r="W24957" s="50"/>
      <c r="AA24957" s="50"/>
      <c r="AE24957" s="50"/>
    </row>
    <row r="24958" spans="23:31">
      <c r="W24958" s="50"/>
      <c r="AA24958" s="50"/>
      <c r="AE24958" s="50"/>
    </row>
    <row r="24959" spans="23:31">
      <c r="W24959" s="50"/>
      <c r="AA24959" s="50"/>
      <c r="AE24959" s="50"/>
    </row>
    <row r="24960" spans="23:31">
      <c r="W24960" s="50"/>
      <c r="AA24960" s="50"/>
      <c r="AE24960" s="50"/>
    </row>
    <row r="24961" spans="23:31">
      <c r="W24961" s="50"/>
      <c r="AA24961" s="50"/>
      <c r="AE24961" s="50"/>
    </row>
    <row r="24962" spans="23:31">
      <c r="W24962" s="50"/>
      <c r="AA24962" s="50"/>
      <c r="AE24962" s="50"/>
    </row>
    <row r="24963" spans="23:31">
      <c r="W24963" s="50"/>
      <c r="AA24963" s="50"/>
      <c r="AE24963" s="50"/>
    </row>
    <row r="24964" spans="23:31">
      <c r="W24964" s="50"/>
      <c r="AA24964" s="50"/>
      <c r="AE24964" s="50"/>
    </row>
    <row r="24965" spans="23:31">
      <c r="W24965" s="50"/>
      <c r="AA24965" s="50"/>
      <c r="AE24965" s="50"/>
    </row>
    <row r="24966" spans="23:31">
      <c r="W24966" s="50"/>
      <c r="AA24966" s="50"/>
      <c r="AE24966" s="50"/>
    </row>
    <row r="24967" spans="23:31">
      <c r="W24967" s="50"/>
      <c r="AA24967" s="50"/>
      <c r="AE24967" s="50"/>
    </row>
    <row r="24968" spans="23:31">
      <c r="W24968" s="50"/>
      <c r="AA24968" s="50"/>
      <c r="AE24968" s="50"/>
    </row>
    <row r="24969" spans="23:31">
      <c r="W24969" s="50"/>
      <c r="AA24969" s="50"/>
      <c r="AE24969" s="50"/>
    </row>
    <row r="24970" spans="23:31">
      <c r="W24970" s="50"/>
      <c r="AA24970" s="50"/>
      <c r="AE24970" s="50"/>
    </row>
    <row r="24971" spans="23:31">
      <c r="W24971" s="50"/>
      <c r="AA24971" s="50"/>
      <c r="AE24971" s="50"/>
    </row>
    <row r="24972" spans="23:31">
      <c r="W24972" s="50"/>
      <c r="AA24972" s="50"/>
      <c r="AE24972" s="50"/>
    </row>
    <row r="24973" spans="23:31">
      <c r="W24973" s="50"/>
      <c r="AA24973" s="50"/>
      <c r="AE24973" s="50"/>
    </row>
    <row r="24974" spans="23:31">
      <c r="W24974" s="50"/>
      <c r="AA24974" s="50"/>
      <c r="AE24974" s="50"/>
    </row>
    <row r="24975" spans="23:31">
      <c r="W24975" s="50"/>
      <c r="AA24975" s="50"/>
      <c r="AE24975" s="50"/>
    </row>
    <row r="24976" spans="23:31">
      <c r="W24976" s="50"/>
      <c r="AA24976" s="50"/>
      <c r="AE24976" s="50"/>
    </row>
    <row r="24977" spans="23:31">
      <c r="W24977" s="50"/>
      <c r="AA24977" s="50"/>
      <c r="AE24977" s="50"/>
    </row>
    <row r="24978" spans="23:31">
      <c r="W24978" s="50"/>
      <c r="AA24978" s="50"/>
      <c r="AE24978" s="50"/>
    </row>
    <row r="24979" spans="23:31">
      <c r="W24979" s="50"/>
      <c r="AA24979" s="50"/>
      <c r="AE24979" s="50"/>
    </row>
    <row r="24980" spans="23:31">
      <c r="W24980" s="50"/>
      <c r="AA24980" s="50"/>
      <c r="AE24980" s="50"/>
    </row>
    <row r="24981" spans="23:31">
      <c r="W24981" s="50"/>
      <c r="AA24981" s="50"/>
      <c r="AE24981" s="50"/>
    </row>
    <row r="24982" spans="23:31">
      <c r="W24982" s="50"/>
      <c r="AA24982" s="50"/>
      <c r="AE24982" s="50"/>
    </row>
    <row r="24983" spans="23:31">
      <c r="W24983" s="50"/>
      <c r="AA24983" s="50"/>
      <c r="AE24983" s="50"/>
    </row>
    <row r="24984" spans="23:31">
      <c r="W24984" s="50"/>
      <c r="AA24984" s="50"/>
      <c r="AE24984" s="50"/>
    </row>
    <row r="24985" spans="23:31">
      <c r="W24985" s="50"/>
      <c r="AA24985" s="50"/>
      <c r="AE24985" s="50"/>
    </row>
    <row r="24986" spans="23:31">
      <c r="W24986" s="50"/>
      <c r="AA24986" s="50"/>
      <c r="AE24986" s="50"/>
    </row>
    <row r="24987" spans="23:31">
      <c r="W24987" s="50"/>
      <c r="AA24987" s="50"/>
      <c r="AE24987" s="50"/>
    </row>
    <row r="24988" spans="23:31">
      <c r="W24988" s="50"/>
      <c r="AA24988" s="50"/>
      <c r="AE24988" s="50"/>
    </row>
    <row r="24989" spans="23:31">
      <c r="W24989" s="50"/>
      <c r="AA24989" s="50"/>
      <c r="AE24989" s="50"/>
    </row>
    <row r="24990" spans="23:31">
      <c r="W24990" s="50"/>
      <c r="AA24990" s="50"/>
      <c r="AE24990" s="50"/>
    </row>
    <row r="24991" spans="23:31">
      <c r="W24991" s="50"/>
      <c r="AA24991" s="50"/>
      <c r="AE24991" s="50"/>
    </row>
    <row r="24992" spans="23:31">
      <c r="W24992" s="50"/>
      <c r="AA24992" s="50"/>
      <c r="AE24992" s="50"/>
    </row>
    <row r="24993" spans="23:31">
      <c r="W24993" s="50"/>
      <c r="AA24993" s="50"/>
      <c r="AE24993" s="50"/>
    </row>
    <row r="24994" spans="23:31">
      <c r="W24994" s="50"/>
      <c r="AA24994" s="50"/>
      <c r="AE24994" s="50"/>
    </row>
    <row r="24995" spans="23:31">
      <c r="W24995" s="50"/>
      <c r="AA24995" s="50"/>
      <c r="AE24995" s="50"/>
    </row>
    <row r="24996" spans="23:31">
      <c r="W24996" s="50"/>
      <c r="AA24996" s="50"/>
      <c r="AE24996" s="50"/>
    </row>
    <row r="24997" spans="23:31">
      <c r="W24997" s="50"/>
      <c r="AA24997" s="50"/>
      <c r="AE24997" s="50"/>
    </row>
    <row r="24998" spans="23:31">
      <c r="W24998" s="50"/>
      <c r="AA24998" s="50"/>
      <c r="AE24998" s="50"/>
    </row>
    <row r="24999" spans="23:31">
      <c r="W24999" s="50"/>
      <c r="AA24999" s="50"/>
      <c r="AE24999" s="50"/>
    </row>
    <row r="25000" spans="23:31">
      <c r="W25000" s="50"/>
      <c r="AA25000" s="50"/>
      <c r="AE25000" s="50"/>
    </row>
    <row r="25001" spans="23:31">
      <c r="W25001" s="50"/>
      <c r="AA25001" s="50"/>
      <c r="AE25001" s="50"/>
    </row>
    <row r="25002" spans="23:31">
      <c r="W25002" s="50"/>
      <c r="AA25002" s="50"/>
      <c r="AE25002" s="50"/>
    </row>
    <row r="25003" spans="23:31">
      <c r="W25003" s="50"/>
      <c r="AA25003" s="50"/>
      <c r="AE25003" s="50"/>
    </row>
    <row r="25004" spans="23:31">
      <c r="W25004" s="50"/>
      <c r="AA25004" s="50"/>
      <c r="AE25004" s="50"/>
    </row>
    <row r="25005" spans="23:31">
      <c r="W25005" s="50"/>
      <c r="AA25005" s="50"/>
      <c r="AE25005" s="50"/>
    </row>
    <row r="25006" spans="23:31">
      <c r="W25006" s="50"/>
      <c r="AA25006" s="50"/>
      <c r="AE25006" s="50"/>
    </row>
    <row r="25007" spans="23:31">
      <c r="W25007" s="50"/>
      <c r="AA25007" s="50"/>
      <c r="AE25007" s="50"/>
    </row>
    <row r="25008" spans="23:31">
      <c r="W25008" s="50"/>
      <c r="AA25008" s="50"/>
      <c r="AE25008" s="50"/>
    </row>
    <row r="25009" spans="23:31">
      <c r="W25009" s="50"/>
      <c r="AA25009" s="50"/>
      <c r="AE25009" s="50"/>
    </row>
    <row r="25010" spans="23:31">
      <c r="W25010" s="50"/>
      <c r="AA25010" s="50"/>
      <c r="AE25010" s="50"/>
    </row>
    <row r="25011" spans="23:31">
      <c r="W25011" s="50"/>
      <c r="AA25011" s="50"/>
      <c r="AE25011" s="50"/>
    </row>
    <row r="25012" spans="23:31">
      <c r="W25012" s="50"/>
      <c r="AA25012" s="50"/>
      <c r="AE25012" s="50"/>
    </row>
    <row r="25013" spans="23:31">
      <c r="W25013" s="50"/>
      <c r="AA25013" s="50"/>
      <c r="AE25013" s="50"/>
    </row>
    <row r="25014" spans="23:31">
      <c r="W25014" s="50"/>
      <c r="AA25014" s="50"/>
      <c r="AE25014" s="50"/>
    </row>
    <row r="25015" spans="23:31">
      <c r="W25015" s="50"/>
      <c r="AA25015" s="50"/>
      <c r="AE25015" s="50"/>
    </row>
    <row r="25016" spans="23:31">
      <c r="W25016" s="50"/>
      <c r="AA25016" s="50"/>
      <c r="AE25016" s="50"/>
    </row>
    <row r="25017" spans="23:31">
      <c r="W25017" s="50"/>
      <c r="AA25017" s="50"/>
      <c r="AE25017" s="50"/>
    </row>
    <row r="25018" spans="23:31">
      <c r="W25018" s="50"/>
      <c r="AA25018" s="50"/>
      <c r="AE25018" s="50"/>
    </row>
    <row r="25019" spans="23:31">
      <c r="W25019" s="50"/>
      <c r="AA25019" s="50"/>
      <c r="AE25019" s="50"/>
    </row>
    <row r="25020" spans="23:31">
      <c r="W25020" s="50"/>
      <c r="AA25020" s="50"/>
      <c r="AE25020" s="50"/>
    </row>
    <row r="25021" spans="23:31">
      <c r="W25021" s="50"/>
      <c r="AA25021" s="50"/>
      <c r="AE25021" s="50"/>
    </row>
    <row r="25022" spans="23:31">
      <c r="W25022" s="50"/>
      <c r="AA25022" s="50"/>
      <c r="AE25022" s="50"/>
    </row>
    <row r="25023" spans="23:31">
      <c r="W25023" s="50"/>
      <c r="AA25023" s="50"/>
      <c r="AE25023" s="50"/>
    </row>
    <row r="25024" spans="23:31">
      <c r="W25024" s="50"/>
      <c r="AA25024" s="50"/>
      <c r="AE25024" s="50"/>
    </row>
    <row r="25025" spans="23:31">
      <c r="W25025" s="50"/>
      <c r="AA25025" s="50"/>
      <c r="AE25025" s="50"/>
    </row>
    <row r="25026" spans="23:31">
      <c r="W25026" s="50"/>
      <c r="AA25026" s="50"/>
      <c r="AE25026" s="50"/>
    </row>
    <row r="25027" spans="23:31">
      <c r="W25027" s="50"/>
      <c r="AA25027" s="50"/>
      <c r="AE25027" s="50"/>
    </row>
    <row r="25028" spans="23:31">
      <c r="W25028" s="50"/>
      <c r="AA25028" s="50"/>
      <c r="AE25028" s="50"/>
    </row>
    <row r="25029" spans="23:31">
      <c r="W25029" s="50"/>
      <c r="AA25029" s="50"/>
      <c r="AE25029" s="50"/>
    </row>
    <row r="25030" spans="23:31">
      <c r="W25030" s="50"/>
      <c r="AA25030" s="50"/>
      <c r="AE25030" s="50"/>
    </row>
    <row r="25031" spans="23:31">
      <c r="W25031" s="50"/>
      <c r="AA25031" s="50"/>
      <c r="AE25031" s="50"/>
    </row>
    <row r="25032" spans="23:31">
      <c r="W25032" s="50"/>
      <c r="AA25032" s="50"/>
      <c r="AE25032" s="50"/>
    </row>
    <row r="25033" spans="23:31">
      <c r="W25033" s="50"/>
      <c r="AA25033" s="50"/>
      <c r="AE25033" s="50"/>
    </row>
    <row r="25034" spans="23:31">
      <c r="W25034" s="50"/>
      <c r="AA25034" s="50"/>
      <c r="AE25034" s="50"/>
    </row>
    <row r="25035" spans="23:31">
      <c r="W25035" s="50"/>
      <c r="AA25035" s="50"/>
      <c r="AE25035" s="50"/>
    </row>
    <row r="25036" spans="23:31">
      <c r="W25036" s="50"/>
      <c r="AA25036" s="50"/>
      <c r="AE25036" s="50"/>
    </row>
    <row r="25037" spans="23:31">
      <c r="W25037" s="50"/>
      <c r="AA25037" s="50"/>
      <c r="AE25037" s="50"/>
    </row>
    <row r="25038" spans="23:31">
      <c r="W25038" s="50"/>
      <c r="AA25038" s="50"/>
      <c r="AE25038" s="50"/>
    </row>
    <row r="25039" spans="23:31">
      <c r="W25039" s="50"/>
      <c r="AA25039" s="50"/>
      <c r="AE25039" s="50"/>
    </row>
    <row r="25040" spans="23:31">
      <c r="W25040" s="50"/>
      <c r="AA25040" s="50"/>
      <c r="AE25040" s="50"/>
    </row>
    <row r="25041" spans="23:31">
      <c r="W25041" s="50"/>
      <c r="AA25041" s="50"/>
      <c r="AE25041" s="50"/>
    </row>
    <row r="25042" spans="23:31">
      <c r="W25042" s="50"/>
      <c r="AA25042" s="50"/>
      <c r="AE25042" s="50"/>
    </row>
    <row r="25043" spans="23:31">
      <c r="W25043" s="50"/>
      <c r="AA25043" s="50"/>
      <c r="AE25043" s="50"/>
    </row>
    <row r="25044" spans="23:31">
      <c r="W25044" s="50"/>
      <c r="AA25044" s="50"/>
      <c r="AE25044" s="50"/>
    </row>
    <row r="25045" spans="23:31">
      <c r="W25045" s="50"/>
      <c r="AA25045" s="50"/>
      <c r="AE25045" s="50"/>
    </row>
    <row r="25046" spans="23:31">
      <c r="W25046" s="50"/>
      <c r="AA25046" s="50"/>
      <c r="AE25046" s="50"/>
    </row>
    <row r="25047" spans="23:31">
      <c r="W25047" s="50"/>
      <c r="AA25047" s="50"/>
      <c r="AE25047" s="50"/>
    </row>
    <row r="25048" spans="23:31">
      <c r="W25048" s="50"/>
      <c r="AA25048" s="50"/>
      <c r="AE25048" s="50"/>
    </row>
    <row r="25049" spans="23:31">
      <c r="W25049" s="50"/>
      <c r="AA25049" s="50"/>
      <c r="AE25049" s="50"/>
    </row>
    <row r="25050" spans="23:31">
      <c r="W25050" s="50"/>
      <c r="AA25050" s="50"/>
      <c r="AE25050" s="50"/>
    </row>
    <row r="25051" spans="23:31">
      <c r="W25051" s="50"/>
      <c r="AA25051" s="50"/>
      <c r="AE25051" s="50"/>
    </row>
    <row r="25052" spans="23:31">
      <c r="W25052" s="50"/>
      <c r="AA25052" s="50"/>
      <c r="AE25052" s="50"/>
    </row>
    <row r="25053" spans="23:31">
      <c r="W25053" s="50"/>
      <c r="AA25053" s="50"/>
      <c r="AE25053" s="50"/>
    </row>
    <row r="25054" spans="23:31">
      <c r="W25054" s="50"/>
      <c r="AA25054" s="50"/>
      <c r="AE25054" s="50"/>
    </row>
    <row r="25055" spans="23:31">
      <c r="W25055" s="50"/>
      <c r="AA25055" s="50"/>
      <c r="AE25055" s="50"/>
    </row>
    <row r="25056" spans="23:31">
      <c r="W25056" s="50"/>
      <c r="AA25056" s="50"/>
      <c r="AE25056" s="50"/>
    </row>
    <row r="25057" spans="23:31">
      <c r="W25057" s="50"/>
      <c r="AA25057" s="50"/>
      <c r="AE25057" s="50"/>
    </row>
    <row r="25058" spans="23:31">
      <c r="W25058" s="50"/>
      <c r="AA25058" s="50"/>
      <c r="AE25058" s="50"/>
    </row>
    <row r="25059" spans="23:31">
      <c r="W25059" s="50"/>
      <c r="AA25059" s="50"/>
      <c r="AE25059" s="50"/>
    </row>
    <row r="25060" spans="23:31">
      <c r="W25060" s="50"/>
      <c r="AA25060" s="50"/>
      <c r="AE25060" s="50"/>
    </row>
    <row r="25061" spans="23:31">
      <c r="W25061" s="50"/>
      <c r="AA25061" s="50"/>
      <c r="AE25061" s="50"/>
    </row>
    <row r="25062" spans="23:31">
      <c r="W25062" s="50"/>
      <c r="AA25062" s="50"/>
      <c r="AE25062" s="50"/>
    </row>
    <row r="25063" spans="23:31">
      <c r="W25063" s="50"/>
      <c r="AA25063" s="50"/>
      <c r="AE25063" s="50"/>
    </row>
    <row r="25064" spans="23:31">
      <c r="W25064" s="50"/>
      <c r="AA25064" s="50"/>
      <c r="AE25064" s="50"/>
    </row>
    <row r="25065" spans="23:31">
      <c r="W25065" s="50"/>
      <c r="AA25065" s="50"/>
      <c r="AE25065" s="50"/>
    </row>
    <row r="25066" spans="23:31">
      <c r="W25066" s="50"/>
      <c r="AA25066" s="50"/>
      <c r="AE25066" s="50"/>
    </row>
    <row r="25067" spans="23:31">
      <c r="W25067" s="50"/>
      <c r="AA25067" s="50"/>
      <c r="AE25067" s="50"/>
    </row>
    <row r="25068" spans="23:31">
      <c r="W25068" s="50"/>
      <c r="AA25068" s="50"/>
      <c r="AE25068" s="50"/>
    </row>
    <row r="25069" spans="23:31">
      <c r="W25069" s="50"/>
      <c r="AA25069" s="50"/>
      <c r="AE25069" s="50"/>
    </row>
    <row r="25070" spans="23:31">
      <c r="W25070" s="50"/>
      <c r="AA25070" s="50"/>
      <c r="AE25070" s="50"/>
    </row>
    <row r="25071" spans="23:31">
      <c r="W25071" s="50"/>
      <c r="AA25071" s="50"/>
      <c r="AE25071" s="50"/>
    </row>
    <row r="25072" spans="23:31">
      <c r="W25072" s="50"/>
      <c r="AA25072" s="50"/>
      <c r="AE25072" s="50"/>
    </row>
    <row r="25073" spans="23:31">
      <c r="W25073" s="50"/>
      <c r="AA25073" s="50"/>
      <c r="AE25073" s="50"/>
    </row>
    <row r="25074" spans="23:31">
      <c r="W25074" s="50"/>
      <c r="AA25074" s="50"/>
      <c r="AE25074" s="50"/>
    </row>
    <row r="25075" spans="23:31">
      <c r="W25075" s="50"/>
      <c r="AA25075" s="50"/>
      <c r="AE25075" s="50"/>
    </row>
    <row r="25076" spans="23:31">
      <c r="W25076" s="50"/>
      <c r="AA25076" s="50"/>
      <c r="AE25076" s="50"/>
    </row>
    <row r="25077" spans="23:31">
      <c r="W25077" s="50"/>
      <c r="AA25077" s="50"/>
      <c r="AE25077" s="50"/>
    </row>
    <row r="25078" spans="23:31">
      <c r="W25078" s="50"/>
      <c r="AA25078" s="50"/>
      <c r="AE25078" s="50"/>
    </row>
    <row r="25079" spans="23:31">
      <c r="W25079" s="50"/>
      <c r="AA25079" s="50"/>
      <c r="AE25079" s="50"/>
    </row>
    <row r="25080" spans="23:31">
      <c r="W25080" s="50"/>
      <c r="AA25080" s="50"/>
      <c r="AE25080" s="50"/>
    </row>
    <row r="25081" spans="23:31">
      <c r="W25081" s="50"/>
      <c r="AA25081" s="50"/>
      <c r="AE25081" s="50"/>
    </row>
    <row r="25082" spans="23:31">
      <c r="W25082" s="50"/>
      <c r="AA25082" s="50"/>
      <c r="AE25082" s="50"/>
    </row>
    <row r="25083" spans="23:31">
      <c r="W25083" s="50"/>
      <c r="AA25083" s="50"/>
      <c r="AE25083" s="50"/>
    </row>
    <row r="25084" spans="23:31">
      <c r="W25084" s="50"/>
      <c r="AA25084" s="50"/>
      <c r="AE25084" s="50"/>
    </row>
    <row r="25085" spans="23:31">
      <c r="W25085" s="50"/>
      <c r="AA25085" s="50"/>
      <c r="AE25085" s="50"/>
    </row>
    <row r="25086" spans="23:31">
      <c r="W25086" s="50"/>
      <c r="AA25086" s="50"/>
      <c r="AE25086" s="50"/>
    </row>
    <row r="25087" spans="23:31">
      <c r="W25087" s="50"/>
      <c r="AA25087" s="50"/>
      <c r="AE25087" s="50"/>
    </row>
    <row r="25088" spans="23:31">
      <c r="W25088" s="50"/>
      <c r="AA25088" s="50"/>
      <c r="AE25088" s="50"/>
    </row>
    <row r="25089" spans="23:31">
      <c r="W25089" s="50"/>
      <c r="AA25089" s="50"/>
      <c r="AE25089" s="50"/>
    </row>
    <row r="25090" spans="23:31">
      <c r="W25090" s="50"/>
      <c r="AA25090" s="50"/>
      <c r="AE25090" s="50"/>
    </row>
    <row r="25091" spans="23:31">
      <c r="W25091" s="50"/>
      <c r="AA25091" s="50"/>
      <c r="AE25091" s="50"/>
    </row>
    <row r="25092" spans="23:31">
      <c r="W25092" s="50"/>
      <c r="AA25092" s="50"/>
      <c r="AE25092" s="50"/>
    </row>
    <row r="25093" spans="23:31">
      <c r="W25093" s="50"/>
      <c r="AA25093" s="50"/>
      <c r="AE25093" s="50"/>
    </row>
    <row r="25094" spans="23:31">
      <c r="W25094" s="50"/>
      <c r="AA25094" s="50"/>
      <c r="AE25094" s="50"/>
    </row>
    <row r="25095" spans="23:31">
      <c r="W25095" s="50"/>
      <c r="AA25095" s="50"/>
      <c r="AE25095" s="50"/>
    </row>
    <row r="25096" spans="23:31">
      <c r="W25096" s="50"/>
      <c r="AA25096" s="50"/>
      <c r="AE25096" s="50"/>
    </row>
    <row r="25097" spans="23:31">
      <c r="W25097" s="50"/>
      <c r="AA25097" s="50"/>
      <c r="AE25097" s="50"/>
    </row>
    <row r="25098" spans="23:31">
      <c r="W25098" s="50"/>
      <c r="AA25098" s="50"/>
      <c r="AE25098" s="50"/>
    </row>
    <row r="25099" spans="23:31">
      <c r="W25099" s="50"/>
      <c r="AA25099" s="50"/>
      <c r="AE25099" s="50"/>
    </row>
    <row r="25100" spans="23:31">
      <c r="W25100" s="50"/>
      <c r="AA25100" s="50"/>
      <c r="AE25100" s="50"/>
    </row>
    <row r="25101" spans="23:31">
      <c r="W25101" s="50"/>
      <c r="AA25101" s="50"/>
      <c r="AE25101" s="50"/>
    </row>
    <row r="25102" spans="23:31">
      <c r="W25102" s="50"/>
      <c r="AA25102" s="50"/>
      <c r="AE25102" s="50"/>
    </row>
    <row r="25103" spans="23:31">
      <c r="W25103" s="50"/>
      <c r="AA25103" s="50"/>
      <c r="AE25103" s="50"/>
    </row>
    <row r="25104" spans="23:31">
      <c r="W25104" s="50"/>
      <c r="AA25104" s="50"/>
      <c r="AE25104" s="50"/>
    </row>
    <row r="25105" spans="23:31">
      <c r="W25105" s="50"/>
      <c r="AA25105" s="50"/>
      <c r="AE25105" s="50"/>
    </row>
    <row r="25106" spans="23:31">
      <c r="W25106" s="50"/>
      <c r="AA25106" s="50"/>
      <c r="AE25106" s="50"/>
    </row>
    <row r="25107" spans="23:31">
      <c r="W25107" s="50"/>
      <c r="AA25107" s="50"/>
      <c r="AE25107" s="50"/>
    </row>
    <row r="25108" spans="23:31">
      <c r="W25108" s="50"/>
      <c r="AA25108" s="50"/>
      <c r="AE25108" s="50"/>
    </row>
    <row r="25109" spans="23:31">
      <c r="W25109" s="50"/>
      <c r="AA25109" s="50"/>
      <c r="AE25109" s="50"/>
    </row>
    <row r="25110" spans="23:31">
      <c r="W25110" s="50"/>
      <c r="AA25110" s="50"/>
      <c r="AE25110" s="50"/>
    </row>
    <row r="25111" spans="23:31">
      <c r="W25111" s="50"/>
      <c r="AA25111" s="50"/>
      <c r="AE25111" s="50"/>
    </row>
    <row r="25112" spans="23:31">
      <c r="W25112" s="50"/>
      <c r="AA25112" s="50"/>
      <c r="AE25112" s="50"/>
    </row>
    <row r="25113" spans="23:31">
      <c r="W25113" s="50"/>
      <c r="AA25113" s="50"/>
      <c r="AE25113" s="50"/>
    </row>
    <row r="25114" spans="23:31">
      <c r="W25114" s="50"/>
      <c r="AA25114" s="50"/>
      <c r="AE25114" s="50"/>
    </row>
    <row r="25115" spans="23:31">
      <c r="W25115" s="50"/>
      <c r="AA25115" s="50"/>
      <c r="AE25115" s="50"/>
    </row>
    <row r="25116" spans="23:31">
      <c r="W25116" s="50"/>
      <c r="AA25116" s="50"/>
      <c r="AE25116" s="50"/>
    </row>
    <row r="25117" spans="23:31">
      <c r="W25117" s="50"/>
      <c r="AA25117" s="50"/>
      <c r="AE25117" s="50"/>
    </row>
    <row r="25118" spans="23:31">
      <c r="W25118" s="50"/>
      <c r="AA25118" s="50"/>
      <c r="AE25118" s="50"/>
    </row>
    <row r="25119" spans="23:31">
      <c r="W25119" s="50"/>
      <c r="AA25119" s="50"/>
      <c r="AE25119" s="50"/>
    </row>
    <row r="25120" spans="23:31">
      <c r="W25120" s="50"/>
      <c r="AA25120" s="50"/>
      <c r="AE25120" s="50"/>
    </row>
    <row r="25121" spans="23:31">
      <c r="W25121" s="50"/>
      <c r="AA25121" s="50"/>
      <c r="AE25121" s="50"/>
    </row>
    <row r="25122" spans="23:31">
      <c r="W25122" s="50"/>
      <c r="AA25122" s="50"/>
      <c r="AE25122" s="50"/>
    </row>
    <row r="25123" spans="23:31">
      <c r="W25123" s="50"/>
      <c r="AA25123" s="50"/>
      <c r="AE25123" s="50"/>
    </row>
    <row r="25124" spans="23:31">
      <c r="W25124" s="50"/>
      <c r="AA25124" s="50"/>
      <c r="AE25124" s="50"/>
    </row>
    <row r="25125" spans="23:31">
      <c r="W25125" s="50"/>
      <c r="AA25125" s="50"/>
      <c r="AE25125" s="50"/>
    </row>
    <row r="25126" spans="23:31">
      <c r="W25126" s="50"/>
      <c r="AA25126" s="50"/>
      <c r="AE25126" s="50"/>
    </row>
    <row r="25127" spans="23:31">
      <c r="W25127" s="50"/>
      <c r="AA25127" s="50"/>
      <c r="AE25127" s="50"/>
    </row>
    <row r="25128" spans="23:31">
      <c r="W25128" s="50"/>
      <c r="AA25128" s="50"/>
      <c r="AE25128" s="50"/>
    </row>
    <row r="25129" spans="23:31">
      <c r="W25129" s="50"/>
      <c r="AA25129" s="50"/>
      <c r="AE25129" s="50"/>
    </row>
    <row r="25130" spans="23:31">
      <c r="W25130" s="50"/>
      <c r="AA25130" s="50"/>
      <c r="AE25130" s="50"/>
    </row>
    <row r="25131" spans="23:31">
      <c r="W25131" s="50"/>
      <c r="AA25131" s="50"/>
      <c r="AE25131" s="50"/>
    </row>
    <row r="25132" spans="23:31">
      <c r="W25132" s="50"/>
      <c r="AA25132" s="50"/>
      <c r="AE25132" s="50"/>
    </row>
    <row r="25133" spans="23:31">
      <c r="W25133" s="50"/>
      <c r="AA25133" s="50"/>
      <c r="AE25133" s="50"/>
    </row>
    <row r="25134" spans="23:31">
      <c r="W25134" s="50"/>
      <c r="AA25134" s="50"/>
      <c r="AE25134" s="50"/>
    </row>
    <row r="25135" spans="23:31">
      <c r="W25135" s="50"/>
      <c r="AA25135" s="50"/>
      <c r="AE25135" s="50"/>
    </row>
    <row r="25136" spans="23:31">
      <c r="W25136" s="50"/>
      <c r="AA25136" s="50"/>
      <c r="AE25136" s="50"/>
    </row>
    <row r="25137" spans="23:31">
      <c r="W25137" s="50"/>
      <c r="AA25137" s="50"/>
      <c r="AE25137" s="50"/>
    </row>
    <row r="25138" spans="23:31">
      <c r="W25138" s="50"/>
      <c r="AA25138" s="50"/>
      <c r="AE25138" s="50"/>
    </row>
    <row r="25139" spans="23:31">
      <c r="W25139" s="50"/>
      <c r="AA25139" s="50"/>
      <c r="AE25139" s="50"/>
    </row>
    <row r="25140" spans="23:31">
      <c r="W25140" s="50"/>
      <c r="AA25140" s="50"/>
      <c r="AE25140" s="50"/>
    </row>
    <row r="25141" spans="23:31">
      <c r="W25141" s="50"/>
      <c r="AA25141" s="50"/>
      <c r="AE25141" s="50"/>
    </row>
    <row r="25142" spans="23:31">
      <c r="W25142" s="50"/>
      <c r="AA25142" s="50"/>
      <c r="AE25142" s="50"/>
    </row>
    <row r="25143" spans="23:31">
      <c r="W25143" s="50"/>
      <c r="AA25143" s="50"/>
      <c r="AE25143" s="50"/>
    </row>
    <row r="25144" spans="23:31">
      <c r="W25144" s="50"/>
      <c r="AA25144" s="50"/>
      <c r="AE25144" s="50"/>
    </row>
    <row r="25145" spans="23:31">
      <c r="W25145" s="50"/>
      <c r="AA25145" s="50"/>
      <c r="AE25145" s="50"/>
    </row>
    <row r="25146" spans="23:31">
      <c r="W25146" s="50"/>
      <c r="AA25146" s="50"/>
      <c r="AE25146" s="50"/>
    </row>
    <row r="25147" spans="23:31">
      <c r="W25147" s="50"/>
      <c r="AA25147" s="50"/>
      <c r="AE25147" s="50"/>
    </row>
    <row r="25148" spans="23:31">
      <c r="W25148" s="50"/>
      <c r="AA25148" s="50"/>
      <c r="AE25148" s="50"/>
    </row>
    <row r="25149" spans="23:31">
      <c r="W25149" s="50"/>
      <c r="AA25149" s="50"/>
      <c r="AE25149" s="50"/>
    </row>
    <row r="25150" spans="23:31">
      <c r="W25150" s="50"/>
      <c r="AA25150" s="50"/>
      <c r="AE25150" s="50"/>
    </row>
    <row r="25151" spans="23:31">
      <c r="W25151" s="50"/>
      <c r="AA25151" s="50"/>
      <c r="AE25151" s="50"/>
    </row>
    <row r="25152" spans="23:31">
      <c r="W25152" s="50"/>
      <c r="AA25152" s="50"/>
      <c r="AE25152" s="50"/>
    </row>
    <row r="25153" spans="23:31">
      <c r="W25153" s="50"/>
      <c r="AA25153" s="50"/>
      <c r="AE25153" s="50"/>
    </row>
    <row r="25154" spans="23:31">
      <c r="W25154" s="50"/>
      <c r="AA25154" s="50"/>
      <c r="AE25154" s="50"/>
    </row>
    <row r="25155" spans="23:31">
      <c r="W25155" s="50"/>
      <c r="AA25155" s="50"/>
      <c r="AE25155" s="50"/>
    </row>
    <row r="25156" spans="23:31">
      <c r="W25156" s="50"/>
      <c r="AA25156" s="50"/>
      <c r="AE25156" s="50"/>
    </row>
    <row r="25157" spans="23:31">
      <c r="W25157" s="50"/>
      <c r="AA25157" s="50"/>
      <c r="AE25157" s="50"/>
    </row>
    <row r="25158" spans="23:31">
      <c r="W25158" s="50"/>
      <c r="AA25158" s="50"/>
      <c r="AE25158" s="50"/>
    </row>
    <row r="25159" spans="23:31">
      <c r="W25159" s="50"/>
      <c r="AA25159" s="50"/>
      <c r="AE25159" s="50"/>
    </row>
    <row r="25160" spans="23:31">
      <c r="W25160" s="50"/>
      <c r="AA25160" s="50"/>
      <c r="AE25160" s="50"/>
    </row>
    <row r="25161" spans="23:31">
      <c r="W25161" s="50"/>
      <c r="AA25161" s="50"/>
      <c r="AE25161" s="50"/>
    </row>
    <row r="25162" spans="23:31">
      <c r="W25162" s="50"/>
      <c r="AA25162" s="50"/>
      <c r="AE25162" s="50"/>
    </row>
    <row r="25163" spans="23:31">
      <c r="W25163" s="50"/>
      <c r="AA25163" s="50"/>
      <c r="AE25163" s="50"/>
    </row>
    <row r="25164" spans="23:31">
      <c r="W25164" s="50"/>
      <c r="AA25164" s="50"/>
      <c r="AE25164" s="50"/>
    </row>
    <row r="25165" spans="23:31">
      <c r="W25165" s="50"/>
      <c r="AA25165" s="50"/>
      <c r="AE25165" s="50"/>
    </row>
    <row r="25166" spans="23:31">
      <c r="W25166" s="50"/>
      <c r="AA25166" s="50"/>
      <c r="AE25166" s="50"/>
    </row>
    <row r="25167" spans="23:31">
      <c r="W25167" s="50"/>
      <c r="AA25167" s="50"/>
      <c r="AE25167" s="50"/>
    </row>
    <row r="25168" spans="23:31">
      <c r="W25168" s="50"/>
      <c r="AA25168" s="50"/>
      <c r="AE25168" s="50"/>
    </row>
    <row r="25169" spans="23:31">
      <c r="W25169" s="50"/>
      <c r="AA25169" s="50"/>
      <c r="AE25169" s="50"/>
    </row>
    <row r="25170" spans="23:31">
      <c r="W25170" s="50"/>
      <c r="AA25170" s="50"/>
      <c r="AE25170" s="50"/>
    </row>
    <row r="25171" spans="23:31">
      <c r="W25171" s="50"/>
      <c r="AA25171" s="50"/>
      <c r="AE25171" s="50"/>
    </row>
    <row r="25172" spans="23:31">
      <c r="W25172" s="50"/>
      <c r="AA25172" s="50"/>
      <c r="AE25172" s="50"/>
    </row>
    <row r="25173" spans="23:31">
      <c r="W25173" s="50"/>
      <c r="AA25173" s="50"/>
      <c r="AE25173" s="50"/>
    </row>
    <row r="25174" spans="23:31">
      <c r="W25174" s="50"/>
      <c r="AA25174" s="50"/>
      <c r="AE25174" s="50"/>
    </row>
    <row r="25175" spans="23:31">
      <c r="W25175" s="50"/>
      <c r="AA25175" s="50"/>
      <c r="AE25175" s="50"/>
    </row>
    <row r="25176" spans="23:31">
      <c r="W25176" s="50"/>
      <c r="AA25176" s="50"/>
      <c r="AE25176" s="50"/>
    </row>
    <row r="25177" spans="23:31">
      <c r="W25177" s="50"/>
      <c r="AA25177" s="50"/>
      <c r="AE25177" s="50"/>
    </row>
    <row r="25178" spans="23:31">
      <c r="W25178" s="50"/>
      <c r="AA25178" s="50"/>
      <c r="AE25178" s="50"/>
    </row>
    <row r="25179" spans="23:31">
      <c r="W25179" s="50"/>
      <c r="AA25179" s="50"/>
      <c r="AE25179" s="50"/>
    </row>
    <row r="25180" spans="23:31">
      <c r="W25180" s="50"/>
      <c r="AA25180" s="50"/>
      <c r="AE25180" s="50"/>
    </row>
    <row r="25181" spans="23:31">
      <c r="W25181" s="50"/>
      <c r="AA25181" s="50"/>
      <c r="AE25181" s="50"/>
    </row>
    <row r="25182" spans="23:31">
      <c r="W25182" s="50"/>
      <c r="AA25182" s="50"/>
      <c r="AE25182" s="50"/>
    </row>
    <row r="25183" spans="23:31">
      <c r="W25183" s="50"/>
      <c r="AA25183" s="50"/>
      <c r="AE25183" s="50"/>
    </row>
    <row r="25184" spans="23:31">
      <c r="W25184" s="50"/>
      <c r="AA25184" s="50"/>
      <c r="AE25184" s="50"/>
    </row>
    <row r="25185" spans="23:31">
      <c r="W25185" s="50"/>
      <c r="AA25185" s="50"/>
      <c r="AE25185" s="50"/>
    </row>
    <row r="25186" spans="23:31">
      <c r="W25186" s="50"/>
      <c r="AA25186" s="50"/>
      <c r="AE25186" s="50"/>
    </row>
    <row r="25187" spans="23:31">
      <c r="W25187" s="50"/>
      <c r="AA25187" s="50"/>
      <c r="AE25187" s="50"/>
    </row>
    <row r="25188" spans="23:31">
      <c r="W25188" s="50"/>
      <c r="AA25188" s="50"/>
      <c r="AE25188" s="50"/>
    </row>
    <row r="25189" spans="23:31">
      <c r="W25189" s="50"/>
      <c r="AA25189" s="50"/>
      <c r="AE25189" s="50"/>
    </row>
    <row r="25190" spans="23:31">
      <c r="W25190" s="50"/>
      <c r="AA25190" s="50"/>
      <c r="AE25190" s="50"/>
    </row>
    <row r="25191" spans="23:31">
      <c r="W25191" s="50"/>
      <c r="AA25191" s="50"/>
      <c r="AE25191" s="50"/>
    </row>
    <row r="25192" spans="23:31">
      <c r="W25192" s="50"/>
      <c r="AA25192" s="50"/>
      <c r="AE25192" s="50"/>
    </row>
    <row r="25193" spans="23:31">
      <c r="W25193" s="50"/>
      <c r="AA25193" s="50"/>
      <c r="AE25193" s="50"/>
    </row>
    <row r="25194" spans="23:31">
      <c r="W25194" s="50"/>
      <c r="AA25194" s="50"/>
      <c r="AE25194" s="50"/>
    </row>
    <row r="25195" spans="23:31">
      <c r="W25195" s="50"/>
      <c r="AA25195" s="50"/>
      <c r="AE25195" s="50"/>
    </row>
    <row r="25196" spans="23:31">
      <c r="W25196" s="50"/>
      <c r="AA25196" s="50"/>
      <c r="AE25196" s="50"/>
    </row>
    <row r="25197" spans="23:31">
      <c r="W25197" s="50"/>
      <c r="AA25197" s="50"/>
      <c r="AE25197" s="50"/>
    </row>
    <row r="25198" spans="23:31">
      <c r="W25198" s="50"/>
      <c r="AA25198" s="50"/>
      <c r="AE25198" s="50"/>
    </row>
    <row r="25199" spans="23:31">
      <c r="W25199" s="50"/>
      <c r="AA25199" s="50"/>
      <c r="AE25199" s="50"/>
    </row>
    <row r="25200" spans="23:31">
      <c r="W25200" s="50"/>
      <c r="AA25200" s="50"/>
      <c r="AE25200" s="50"/>
    </row>
    <row r="25201" spans="23:31">
      <c r="W25201" s="50"/>
      <c r="AA25201" s="50"/>
      <c r="AE25201" s="50"/>
    </row>
    <row r="25202" spans="23:31">
      <c r="W25202" s="50"/>
      <c r="AA25202" s="50"/>
      <c r="AE25202" s="50"/>
    </row>
    <row r="25203" spans="23:31">
      <c r="W25203" s="50"/>
      <c r="AA25203" s="50"/>
      <c r="AE25203" s="50"/>
    </row>
    <row r="25204" spans="23:31">
      <c r="W25204" s="50"/>
      <c r="AA25204" s="50"/>
      <c r="AE25204" s="50"/>
    </row>
    <row r="25205" spans="23:31">
      <c r="W25205" s="50"/>
      <c r="AA25205" s="50"/>
      <c r="AE25205" s="50"/>
    </row>
    <row r="25206" spans="23:31">
      <c r="W25206" s="50"/>
      <c r="AA25206" s="50"/>
      <c r="AE25206" s="50"/>
    </row>
    <row r="25207" spans="23:31">
      <c r="W25207" s="50"/>
      <c r="AA25207" s="50"/>
      <c r="AE25207" s="50"/>
    </row>
    <row r="25208" spans="23:31">
      <c r="W25208" s="50"/>
      <c r="AA25208" s="50"/>
      <c r="AE25208" s="50"/>
    </row>
    <row r="25209" spans="23:31">
      <c r="W25209" s="50"/>
      <c r="AA25209" s="50"/>
      <c r="AE25209" s="50"/>
    </row>
    <row r="25210" spans="23:31">
      <c r="W25210" s="50"/>
      <c r="AA25210" s="50"/>
      <c r="AE25210" s="50"/>
    </row>
    <row r="25211" spans="23:31">
      <c r="W25211" s="50"/>
      <c r="AA25211" s="50"/>
      <c r="AE25211" s="50"/>
    </row>
    <row r="25212" spans="23:31">
      <c r="W25212" s="50"/>
      <c r="AA25212" s="50"/>
      <c r="AE25212" s="50"/>
    </row>
    <row r="25213" spans="23:31">
      <c r="W25213" s="50"/>
      <c r="AA25213" s="50"/>
      <c r="AE25213" s="50"/>
    </row>
    <row r="25214" spans="23:31">
      <c r="W25214" s="50"/>
      <c r="AA25214" s="50"/>
      <c r="AE25214" s="50"/>
    </row>
    <row r="25215" spans="23:31">
      <c r="W25215" s="50"/>
      <c r="AA25215" s="50"/>
      <c r="AE25215" s="50"/>
    </row>
    <row r="25216" spans="23:31">
      <c r="W25216" s="50"/>
      <c r="AA25216" s="50"/>
      <c r="AE25216" s="50"/>
    </row>
    <row r="25217" spans="23:31">
      <c r="W25217" s="50"/>
      <c r="AA25217" s="50"/>
      <c r="AE25217" s="50"/>
    </row>
    <row r="25218" spans="23:31">
      <c r="W25218" s="50"/>
      <c r="AA25218" s="50"/>
      <c r="AE25218" s="50"/>
    </row>
    <row r="25219" spans="23:31">
      <c r="W25219" s="50"/>
      <c r="AA25219" s="50"/>
      <c r="AE25219" s="50"/>
    </row>
    <row r="25220" spans="23:31">
      <c r="W25220" s="50"/>
      <c r="AA25220" s="50"/>
      <c r="AE25220" s="50"/>
    </row>
    <row r="25221" spans="23:31">
      <c r="W25221" s="50"/>
      <c r="AA25221" s="50"/>
      <c r="AE25221" s="50"/>
    </row>
    <row r="25222" spans="23:31">
      <c r="W25222" s="50"/>
      <c r="AA25222" s="50"/>
      <c r="AE25222" s="50"/>
    </row>
    <row r="25223" spans="23:31">
      <c r="W25223" s="50"/>
      <c r="AA25223" s="50"/>
      <c r="AE25223" s="50"/>
    </row>
    <row r="25224" spans="23:31">
      <c r="W25224" s="50"/>
      <c r="AA25224" s="50"/>
      <c r="AE25224" s="50"/>
    </row>
    <row r="25225" spans="23:31">
      <c r="W25225" s="50"/>
      <c r="AA25225" s="50"/>
      <c r="AE25225" s="50"/>
    </row>
    <row r="25226" spans="23:31">
      <c r="W25226" s="50"/>
      <c r="AA25226" s="50"/>
      <c r="AE25226" s="50"/>
    </row>
    <row r="25227" spans="23:31">
      <c r="W25227" s="50"/>
      <c r="AA25227" s="50"/>
      <c r="AE25227" s="50"/>
    </row>
    <row r="25228" spans="23:31">
      <c r="W25228" s="50"/>
      <c r="AA25228" s="50"/>
      <c r="AE25228" s="50"/>
    </row>
    <row r="25229" spans="23:31">
      <c r="W25229" s="50"/>
      <c r="AA25229" s="50"/>
      <c r="AE25229" s="50"/>
    </row>
    <row r="25230" spans="23:31">
      <c r="W25230" s="50"/>
      <c r="AA25230" s="50"/>
      <c r="AE25230" s="50"/>
    </row>
    <row r="25231" spans="23:31">
      <c r="W25231" s="50"/>
      <c r="AA25231" s="50"/>
      <c r="AE25231" s="50"/>
    </row>
    <row r="25232" spans="23:31">
      <c r="W25232" s="50"/>
      <c r="AA25232" s="50"/>
      <c r="AE25232" s="50"/>
    </row>
    <row r="25233" spans="23:31">
      <c r="W25233" s="50"/>
      <c r="AA25233" s="50"/>
      <c r="AE25233" s="50"/>
    </row>
    <row r="25234" spans="23:31">
      <c r="W25234" s="50"/>
      <c r="AA25234" s="50"/>
      <c r="AE25234" s="50"/>
    </row>
    <row r="25235" spans="23:31">
      <c r="W25235" s="50"/>
      <c r="AA25235" s="50"/>
      <c r="AE25235" s="50"/>
    </row>
    <row r="25236" spans="23:31">
      <c r="W25236" s="50"/>
      <c r="AA25236" s="50"/>
      <c r="AE25236" s="50"/>
    </row>
    <row r="25237" spans="23:31">
      <c r="W25237" s="50"/>
      <c r="AA25237" s="50"/>
      <c r="AE25237" s="50"/>
    </row>
    <row r="25238" spans="23:31">
      <c r="W25238" s="50"/>
      <c r="AA25238" s="50"/>
      <c r="AE25238" s="50"/>
    </row>
    <row r="25239" spans="23:31">
      <c r="W25239" s="50"/>
      <c r="AA25239" s="50"/>
      <c r="AE25239" s="50"/>
    </row>
    <row r="25240" spans="23:31">
      <c r="W25240" s="50"/>
      <c r="AA25240" s="50"/>
      <c r="AE25240" s="50"/>
    </row>
    <row r="25241" spans="23:31">
      <c r="W25241" s="50"/>
      <c r="AA25241" s="50"/>
      <c r="AE25241" s="50"/>
    </row>
    <row r="25242" spans="23:31">
      <c r="W25242" s="50"/>
      <c r="AA25242" s="50"/>
      <c r="AE25242" s="50"/>
    </row>
    <row r="25243" spans="23:31">
      <c r="W25243" s="50"/>
      <c r="AA25243" s="50"/>
      <c r="AE25243" s="50"/>
    </row>
    <row r="25244" spans="23:31">
      <c r="W25244" s="50"/>
      <c r="AA25244" s="50"/>
      <c r="AE25244" s="50"/>
    </row>
    <row r="25245" spans="23:31">
      <c r="W25245" s="50"/>
      <c r="AA25245" s="50"/>
      <c r="AE25245" s="50"/>
    </row>
    <row r="25246" spans="23:31">
      <c r="W25246" s="50"/>
      <c r="AA25246" s="50"/>
      <c r="AE25246" s="50"/>
    </row>
    <row r="25247" spans="23:31">
      <c r="W25247" s="50"/>
      <c r="AA25247" s="50"/>
      <c r="AE25247" s="50"/>
    </row>
    <row r="25248" spans="23:31">
      <c r="W25248" s="50"/>
      <c r="AA25248" s="50"/>
      <c r="AE25248" s="50"/>
    </row>
    <row r="25249" spans="23:31">
      <c r="W25249" s="50"/>
      <c r="AA25249" s="50"/>
      <c r="AE25249" s="50"/>
    </row>
    <row r="25250" spans="23:31">
      <c r="W25250" s="50"/>
      <c r="AA25250" s="50"/>
      <c r="AE25250" s="50"/>
    </row>
    <row r="25251" spans="23:31">
      <c r="W25251" s="50"/>
      <c r="AA25251" s="50"/>
      <c r="AE25251" s="50"/>
    </row>
    <row r="25252" spans="23:31">
      <c r="W25252" s="50"/>
      <c r="AA25252" s="50"/>
      <c r="AE25252" s="50"/>
    </row>
    <row r="25253" spans="23:31">
      <c r="W25253" s="50"/>
      <c r="AA25253" s="50"/>
      <c r="AE25253" s="50"/>
    </row>
    <row r="25254" spans="23:31">
      <c r="W25254" s="50"/>
      <c r="AA25254" s="50"/>
      <c r="AE25254" s="50"/>
    </row>
    <row r="25255" spans="23:31">
      <c r="W25255" s="50"/>
      <c r="AA25255" s="50"/>
      <c r="AE25255" s="50"/>
    </row>
    <row r="25256" spans="23:31">
      <c r="W25256" s="50"/>
      <c r="AA25256" s="50"/>
      <c r="AE25256" s="50"/>
    </row>
    <row r="25257" spans="23:31">
      <c r="W25257" s="50"/>
      <c r="AA25257" s="50"/>
      <c r="AE25257" s="50"/>
    </row>
    <row r="25258" spans="23:31">
      <c r="W25258" s="50"/>
      <c r="AA25258" s="50"/>
      <c r="AE25258" s="50"/>
    </row>
    <row r="25259" spans="23:31">
      <c r="W25259" s="50"/>
      <c r="AA25259" s="50"/>
      <c r="AE25259" s="50"/>
    </row>
    <row r="25260" spans="23:31">
      <c r="W25260" s="50"/>
      <c r="AA25260" s="50"/>
      <c r="AE25260" s="50"/>
    </row>
    <row r="25261" spans="23:31">
      <c r="W25261" s="50"/>
      <c r="AA25261" s="50"/>
      <c r="AE25261" s="50"/>
    </row>
    <row r="25262" spans="23:31">
      <c r="W25262" s="50"/>
      <c r="AA25262" s="50"/>
      <c r="AE25262" s="50"/>
    </row>
    <row r="25263" spans="23:31">
      <c r="W25263" s="50"/>
      <c r="AA25263" s="50"/>
      <c r="AE25263" s="50"/>
    </row>
    <row r="25264" spans="23:31">
      <c r="W25264" s="50"/>
      <c r="AA25264" s="50"/>
      <c r="AE25264" s="50"/>
    </row>
    <row r="25265" spans="23:31">
      <c r="W25265" s="50"/>
      <c r="AA25265" s="50"/>
      <c r="AE25265" s="50"/>
    </row>
    <row r="25266" spans="23:31">
      <c r="W25266" s="50"/>
      <c r="AA25266" s="50"/>
      <c r="AE25266" s="50"/>
    </row>
    <row r="25267" spans="23:31">
      <c r="W25267" s="50"/>
      <c r="AA25267" s="50"/>
      <c r="AE25267" s="50"/>
    </row>
    <row r="25268" spans="23:31">
      <c r="W25268" s="50"/>
      <c r="AA25268" s="50"/>
      <c r="AE25268" s="50"/>
    </row>
    <row r="25269" spans="23:31">
      <c r="W25269" s="50"/>
      <c r="AA25269" s="50"/>
      <c r="AE25269" s="50"/>
    </row>
    <row r="25270" spans="23:31">
      <c r="W25270" s="50"/>
      <c r="AA25270" s="50"/>
      <c r="AE25270" s="50"/>
    </row>
    <row r="25271" spans="23:31">
      <c r="W25271" s="50"/>
      <c r="AA25271" s="50"/>
      <c r="AE25271" s="50"/>
    </row>
    <row r="25272" spans="23:31">
      <c r="W25272" s="50"/>
      <c r="AA25272" s="50"/>
      <c r="AE25272" s="50"/>
    </row>
    <row r="25273" spans="23:31">
      <c r="W25273" s="50"/>
      <c r="AA25273" s="50"/>
      <c r="AE25273" s="50"/>
    </row>
    <row r="25274" spans="23:31">
      <c r="W25274" s="50"/>
      <c r="AA25274" s="50"/>
      <c r="AE25274" s="50"/>
    </row>
    <row r="25275" spans="23:31">
      <c r="W25275" s="50"/>
      <c r="AA25275" s="50"/>
      <c r="AE25275" s="50"/>
    </row>
    <row r="25276" spans="23:31">
      <c r="W25276" s="50"/>
      <c r="AA25276" s="50"/>
      <c r="AE25276" s="50"/>
    </row>
    <row r="25277" spans="23:31">
      <c r="W25277" s="50"/>
      <c r="AA25277" s="50"/>
      <c r="AE25277" s="50"/>
    </row>
    <row r="25278" spans="23:31">
      <c r="W25278" s="50"/>
      <c r="AA25278" s="50"/>
      <c r="AE25278" s="50"/>
    </row>
    <row r="25279" spans="23:31">
      <c r="W25279" s="50"/>
      <c r="AA25279" s="50"/>
      <c r="AE25279" s="50"/>
    </row>
    <row r="25280" spans="23:31">
      <c r="W25280" s="50"/>
      <c r="AA25280" s="50"/>
      <c r="AE25280" s="50"/>
    </row>
    <row r="25281" spans="23:31">
      <c r="W25281" s="50"/>
      <c r="AA25281" s="50"/>
      <c r="AE25281" s="50"/>
    </row>
    <row r="25282" spans="23:31">
      <c r="W25282" s="50"/>
      <c r="AA25282" s="50"/>
      <c r="AE25282" s="50"/>
    </row>
    <row r="25283" spans="23:31">
      <c r="W25283" s="50"/>
      <c r="AA25283" s="50"/>
      <c r="AE25283" s="50"/>
    </row>
    <row r="25284" spans="23:31">
      <c r="W25284" s="50"/>
      <c r="AA25284" s="50"/>
      <c r="AE25284" s="50"/>
    </row>
    <row r="25285" spans="23:31">
      <c r="W25285" s="50"/>
      <c r="AA25285" s="50"/>
      <c r="AE25285" s="50"/>
    </row>
    <row r="25286" spans="23:31">
      <c r="W25286" s="50"/>
      <c r="AA25286" s="50"/>
      <c r="AE25286" s="50"/>
    </row>
    <row r="25287" spans="23:31">
      <c r="W25287" s="50"/>
      <c r="AA25287" s="50"/>
      <c r="AE25287" s="50"/>
    </row>
    <row r="25288" spans="23:31">
      <c r="W25288" s="50"/>
      <c r="AA25288" s="50"/>
      <c r="AE25288" s="50"/>
    </row>
    <row r="25289" spans="23:31">
      <c r="W25289" s="50"/>
      <c r="AA25289" s="50"/>
      <c r="AE25289" s="50"/>
    </row>
    <row r="25290" spans="23:31">
      <c r="W25290" s="50"/>
      <c r="AA25290" s="50"/>
      <c r="AE25290" s="50"/>
    </row>
    <row r="25291" spans="23:31">
      <c r="W25291" s="50"/>
      <c r="AA25291" s="50"/>
      <c r="AE25291" s="50"/>
    </row>
    <row r="25292" spans="23:31">
      <c r="W25292" s="50"/>
      <c r="AA25292" s="50"/>
      <c r="AE25292" s="50"/>
    </row>
    <row r="25293" spans="23:31">
      <c r="W25293" s="50"/>
      <c r="AA25293" s="50"/>
      <c r="AE25293" s="50"/>
    </row>
    <row r="25294" spans="23:31">
      <c r="W25294" s="50"/>
      <c r="AA25294" s="50"/>
      <c r="AE25294" s="50"/>
    </row>
    <row r="25295" spans="23:31">
      <c r="W25295" s="50"/>
      <c r="AA25295" s="50"/>
      <c r="AE25295" s="50"/>
    </row>
    <row r="25296" spans="23:31">
      <c r="W25296" s="50"/>
      <c r="AA25296" s="50"/>
      <c r="AE25296" s="50"/>
    </row>
    <row r="25297" spans="23:31">
      <c r="W25297" s="50"/>
      <c r="AA25297" s="50"/>
      <c r="AE25297" s="50"/>
    </row>
    <row r="25298" spans="23:31">
      <c r="W25298" s="50"/>
      <c r="AA25298" s="50"/>
      <c r="AE25298" s="50"/>
    </row>
    <row r="25299" spans="23:31">
      <c r="W25299" s="50"/>
      <c r="AA25299" s="50"/>
      <c r="AE25299" s="50"/>
    </row>
    <row r="25300" spans="23:31">
      <c r="W25300" s="50"/>
      <c r="AA25300" s="50"/>
      <c r="AE25300" s="50"/>
    </row>
    <row r="25301" spans="23:31">
      <c r="W25301" s="50"/>
      <c r="AA25301" s="50"/>
      <c r="AE25301" s="50"/>
    </row>
    <row r="25302" spans="23:31">
      <c r="W25302" s="50"/>
      <c r="AA25302" s="50"/>
      <c r="AE25302" s="50"/>
    </row>
    <row r="25303" spans="23:31">
      <c r="W25303" s="50"/>
      <c r="AA25303" s="50"/>
      <c r="AE25303" s="50"/>
    </row>
    <row r="25304" spans="23:31">
      <c r="W25304" s="50"/>
      <c r="AA25304" s="50"/>
      <c r="AE25304" s="50"/>
    </row>
    <row r="25305" spans="23:31">
      <c r="W25305" s="50"/>
      <c r="AA25305" s="50"/>
      <c r="AE25305" s="50"/>
    </row>
    <row r="25306" spans="23:31">
      <c r="W25306" s="50"/>
      <c r="AA25306" s="50"/>
      <c r="AE25306" s="50"/>
    </row>
    <row r="25307" spans="23:31">
      <c r="W25307" s="50"/>
      <c r="AA25307" s="50"/>
      <c r="AE25307" s="50"/>
    </row>
    <row r="25308" spans="23:31">
      <c r="W25308" s="50"/>
      <c r="AA25308" s="50"/>
      <c r="AE25308" s="50"/>
    </row>
    <row r="25309" spans="23:31">
      <c r="W25309" s="50"/>
      <c r="AA25309" s="50"/>
      <c r="AE25309" s="50"/>
    </row>
    <row r="25310" spans="23:31">
      <c r="W25310" s="50"/>
      <c r="AA25310" s="50"/>
      <c r="AE25310" s="50"/>
    </row>
    <row r="25311" spans="23:31">
      <c r="W25311" s="50"/>
      <c r="AA25311" s="50"/>
      <c r="AE25311" s="50"/>
    </row>
    <row r="25312" spans="23:31">
      <c r="W25312" s="50"/>
      <c r="AA25312" s="50"/>
      <c r="AE25312" s="50"/>
    </row>
    <row r="25313" spans="23:31">
      <c r="W25313" s="50"/>
      <c r="AA25313" s="50"/>
      <c r="AE25313" s="50"/>
    </row>
    <row r="25314" spans="23:31">
      <c r="W25314" s="50"/>
      <c r="AA25314" s="50"/>
      <c r="AE25314" s="50"/>
    </row>
    <row r="25315" spans="23:31">
      <c r="W25315" s="50"/>
      <c r="AA25315" s="50"/>
      <c r="AE25315" s="50"/>
    </row>
    <row r="25316" spans="23:31">
      <c r="W25316" s="50"/>
      <c r="AA25316" s="50"/>
      <c r="AE25316" s="50"/>
    </row>
    <row r="25317" spans="23:31">
      <c r="W25317" s="50"/>
      <c r="AA25317" s="50"/>
      <c r="AE25317" s="50"/>
    </row>
    <row r="25318" spans="23:31">
      <c r="W25318" s="50"/>
      <c r="AA25318" s="50"/>
      <c r="AE25318" s="50"/>
    </row>
    <row r="25319" spans="23:31">
      <c r="W25319" s="50"/>
      <c r="AA25319" s="50"/>
      <c r="AE25319" s="50"/>
    </row>
    <row r="25320" spans="23:31">
      <c r="W25320" s="50"/>
      <c r="AA25320" s="50"/>
      <c r="AE25320" s="50"/>
    </row>
    <row r="25321" spans="23:31">
      <c r="W25321" s="50"/>
      <c r="AA25321" s="50"/>
      <c r="AE25321" s="50"/>
    </row>
    <row r="25322" spans="23:31">
      <c r="W25322" s="50"/>
      <c r="AA25322" s="50"/>
      <c r="AE25322" s="50"/>
    </row>
    <row r="25323" spans="23:31">
      <c r="W25323" s="50"/>
      <c r="AA25323" s="50"/>
      <c r="AE25323" s="50"/>
    </row>
    <row r="25324" spans="23:31">
      <c r="W25324" s="50"/>
      <c r="AA25324" s="50"/>
      <c r="AE25324" s="50"/>
    </row>
    <row r="25325" spans="23:31">
      <c r="W25325" s="50"/>
      <c r="AA25325" s="50"/>
      <c r="AE25325" s="50"/>
    </row>
    <row r="25326" spans="23:31">
      <c r="W25326" s="50"/>
      <c r="AA25326" s="50"/>
      <c r="AE25326" s="50"/>
    </row>
    <row r="25327" spans="23:31">
      <c r="W25327" s="50"/>
      <c r="AA25327" s="50"/>
      <c r="AE25327" s="50"/>
    </row>
    <row r="25328" spans="23:31">
      <c r="W25328" s="50"/>
      <c r="AA25328" s="50"/>
      <c r="AE25328" s="50"/>
    </row>
    <row r="25329" spans="23:31">
      <c r="W25329" s="50"/>
      <c r="AA25329" s="50"/>
      <c r="AE25329" s="50"/>
    </row>
    <row r="25330" spans="23:31">
      <c r="W25330" s="50"/>
      <c r="AA25330" s="50"/>
      <c r="AE25330" s="50"/>
    </row>
    <row r="25331" spans="23:31">
      <c r="W25331" s="50"/>
      <c r="AA25331" s="50"/>
      <c r="AE25331" s="50"/>
    </row>
    <row r="25332" spans="23:31">
      <c r="W25332" s="50"/>
      <c r="AA25332" s="50"/>
      <c r="AE25332" s="50"/>
    </row>
    <row r="25333" spans="23:31">
      <c r="W25333" s="50"/>
      <c r="AA25333" s="50"/>
      <c r="AE25333" s="50"/>
    </row>
    <row r="25334" spans="23:31">
      <c r="W25334" s="50"/>
      <c r="AA25334" s="50"/>
      <c r="AE25334" s="50"/>
    </row>
    <row r="25335" spans="23:31">
      <c r="W25335" s="50"/>
      <c r="AA25335" s="50"/>
      <c r="AE25335" s="50"/>
    </row>
    <row r="25336" spans="23:31">
      <c r="W25336" s="50"/>
      <c r="AA25336" s="50"/>
      <c r="AE25336" s="50"/>
    </row>
    <row r="25337" spans="23:31">
      <c r="W25337" s="50"/>
      <c r="AA25337" s="50"/>
      <c r="AE25337" s="50"/>
    </row>
    <row r="25338" spans="23:31">
      <c r="W25338" s="50"/>
      <c r="AA25338" s="50"/>
      <c r="AE25338" s="50"/>
    </row>
    <row r="25339" spans="23:31">
      <c r="W25339" s="50"/>
      <c r="AA25339" s="50"/>
      <c r="AE25339" s="50"/>
    </row>
    <row r="25340" spans="23:31">
      <c r="W25340" s="50"/>
      <c r="AA25340" s="50"/>
      <c r="AE25340" s="50"/>
    </row>
    <row r="25341" spans="23:31">
      <c r="W25341" s="50"/>
      <c r="AA25341" s="50"/>
      <c r="AE25341" s="50"/>
    </row>
    <row r="25342" spans="23:31">
      <c r="W25342" s="50"/>
      <c r="AA25342" s="50"/>
      <c r="AE25342" s="50"/>
    </row>
    <row r="25343" spans="23:31">
      <c r="W25343" s="50"/>
      <c r="AA25343" s="50"/>
      <c r="AE25343" s="50"/>
    </row>
    <row r="25344" spans="23:31">
      <c r="W25344" s="50"/>
      <c r="AA25344" s="50"/>
      <c r="AE25344" s="50"/>
    </row>
    <row r="25345" spans="23:31">
      <c r="W25345" s="50"/>
      <c r="AA25345" s="50"/>
      <c r="AE25345" s="50"/>
    </row>
    <row r="25346" spans="23:31">
      <c r="W25346" s="50"/>
      <c r="AA25346" s="50"/>
      <c r="AE25346" s="50"/>
    </row>
    <row r="25347" spans="23:31">
      <c r="W25347" s="50"/>
      <c r="AA25347" s="50"/>
      <c r="AE25347" s="50"/>
    </row>
    <row r="25348" spans="23:31">
      <c r="W25348" s="50"/>
      <c r="AA25348" s="50"/>
      <c r="AE25348" s="50"/>
    </row>
    <row r="25349" spans="23:31">
      <c r="W25349" s="50"/>
      <c r="AA25349" s="50"/>
      <c r="AE25349" s="50"/>
    </row>
    <row r="25350" spans="23:31">
      <c r="W25350" s="50"/>
      <c r="AA25350" s="50"/>
      <c r="AE25350" s="50"/>
    </row>
    <row r="25351" spans="23:31">
      <c r="W25351" s="50"/>
      <c r="AA25351" s="50"/>
      <c r="AE25351" s="50"/>
    </row>
    <row r="25352" spans="23:31">
      <c r="W25352" s="50"/>
      <c r="AA25352" s="50"/>
      <c r="AE25352" s="50"/>
    </row>
    <row r="25353" spans="23:31">
      <c r="W25353" s="50"/>
      <c r="AA25353" s="50"/>
      <c r="AE25353" s="50"/>
    </row>
    <row r="25354" spans="23:31">
      <c r="W25354" s="50"/>
      <c r="AA25354" s="50"/>
      <c r="AE25354" s="50"/>
    </row>
    <row r="25355" spans="23:31">
      <c r="W25355" s="50"/>
      <c r="AA25355" s="50"/>
      <c r="AE25355" s="50"/>
    </row>
    <row r="25356" spans="23:31">
      <c r="W25356" s="50"/>
      <c r="AA25356" s="50"/>
      <c r="AE25356" s="50"/>
    </row>
    <row r="25357" spans="23:31">
      <c r="W25357" s="50"/>
      <c r="AA25357" s="50"/>
      <c r="AE25357" s="50"/>
    </row>
    <row r="25358" spans="23:31">
      <c r="W25358" s="50"/>
      <c r="AA25358" s="50"/>
      <c r="AE25358" s="50"/>
    </row>
    <row r="25359" spans="23:31">
      <c r="W25359" s="50"/>
      <c r="AA25359" s="50"/>
      <c r="AE25359" s="50"/>
    </row>
    <row r="25360" spans="23:31">
      <c r="W25360" s="50"/>
      <c r="AA25360" s="50"/>
      <c r="AE25360" s="50"/>
    </row>
    <row r="25361" spans="23:31">
      <c r="W25361" s="50"/>
      <c r="AA25361" s="50"/>
      <c r="AE25361" s="50"/>
    </row>
    <row r="25362" spans="23:31">
      <c r="W25362" s="50"/>
      <c r="AA25362" s="50"/>
      <c r="AE25362" s="50"/>
    </row>
    <row r="25363" spans="23:31">
      <c r="W25363" s="50"/>
      <c r="AA25363" s="50"/>
      <c r="AE25363" s="50"/>
    </row>
    <row r="25364" spans="23:31">
      <c r="W25364" s="50"/>
      <c r="AA25364" s="50"/>
      <c r="AE25364" s="50"/>
    </row>
    <row r="25365" spans="23:31">
      <c r="W25365" s="50"/>
      <c r="AA25365" s="50"/>
      <c r="AE25365" s="50"/>
    </row>
    <row r="25366" spans="23:31">
      <c r="W25366" s="50"/>
      <c r="AA25366" s="50"/>
      <c r="AE25366" s="50"/>
    </row>
    <row r="25367" spans="23:31">
      <c r="W25367" s="50"/>
      <c r="AA25367" s="50"/>
      <c r="AE25367" s="50"/>
    </row>
    <row r="25368" spans="23:31">
      <c r="W25368" s="50"/>
      <c r="AA25368" s="50"/>
      <c r="AE25368" s="50"/>
    </row>
    <row r="25369" spans="23:31">
      <c r="W25369" s="50"/>
      <c r="AA25369" s="50"/>
      <c r="AE25369" s="50"/>
    </row>
    <row r="25370" spans="23:31">
      <c r="W25370" s="50"/>
      <c r="AA25370" s="50"/>
      <c r="AE25370" s="50"/>
    </row>
    <row r="25371" spans="23:31">
      <c r="W25371" s="50"/>
      <c r="AA25371" s="50"/>
      <c r="AE25371" s="50"/>
    </row>
    <row r="25372" spans="23:31">
      <c r="W25372" s="50"/>
      <c r="AA25372" s="50"/>
      <c r="AE25372" s="50"/>
    </row>
    <row r="25373" spans="23:31">
      <c r="W25373" s="50"/>
      <c r="AA25373" s="50"/>
      <c r="AE25373" s="50"/>
    </row>
    <row r="25374" spans="23:31">
      <c r="W25374" s="50"/>
      <c r="AA25374" s="50"/>
      <c r="AE25374" s="50"/>
    </row>
    <row r="25375" spans="23:31">
      <c r="W25375" s="50"/>
      <c r="AA25375" s="50"/>
      <c r="AE25375" s="50"/>
    </row>
    <row r="25376" spans="23:31">
      <c r="W25376" s="50"/>
      <c r="AA25376" s="50"/>
      <c r="AE25376" s="50"/>
    </row>
    <row r="25377" spans="23:31">
      <c r="W25377" s="50"/>
      <c r="AA25377" s="50"/>
      <c r="AE25377" s="50"/>
    </row>
    <row r="25378" spans="23:31">
      <c r="W25378" s="50"/>
      <c r="AA25378" s="50"/>
      <c r="AE25378" s="50"/>
    </row>
    <row r="25379" spans="23:31">
      <c r="W25379" s="50"/>
      <c r="AA25379" s="50"/>
      <c r="AE25379" s="50"/>
    </row>
    <row r="25380" spans="23:31">
      <c r="W25380" s="50"/>
      <c r="AA25380" s="50"/>
      <c r="AE25380" s="50"/>
    </row>
    <row r="25381" spans="23:31">
      <c r="W25381" s="50"/>
      <c r="AA25381" s="50"/>
      <c r="AE25381" s="50"/>
    </row>
    <row r="25382" spans="23:31">
      <c r="W25382" s="50"/>
      <c r="AA25382" s="50"/>
      <c r="AE25382" s="50"/>
    </row>
    <row r="25383" spans="23:31">
      <c r="W25383" s="50"/>
      <c r="AA25383" s="50"/>
      <c r="AE25383" s="50"/>
    </row>
    <row r="25384" spans="23:31">
      <c r="W25384" s="50"/>
      <c r="AA25384" s="50"/>
      <c r="AE25384" s="50"/>
    </row>
    <row r="25385" spans="23:31">
      <c r="W25385" s="50"/>
      <c r="AA25385" s="50"/>
      <c r="AE25385" s="50"/>
    </row>
    <row r="25386" spans="23:31">
      <c r="W25386" s="50"/>
      <c r="AA25386" s="50"/>
      <c r="AE25386" s="50"/>
    </row>
    <row r="25387" spans="23:31">
      <c r="W25387" s="50"/>
      <c r="AA25387" s="50"/>
      <c r="AE25387" s="50"/>
    </row>
    <row r="25388" spans="23:31">
      <c r="W25388" s="50"/>
      <c r="AA25388" s="50"/>
      <c r="AE25388" s="50"/>
    </row>
    <row r="25389" spans="23:31">
      <c r="W25389" s="50"/>
      <c r="AA25389" s="50"/>
      <c r="AE25389" s="50"/>
    </row>
    <row r="25390" spans="23:31">
      <c r="W25390" s="50"/>
      <c r="AA25390" s="50"/>
      <c r="AE25390" s="50"/>
    </row>
    <row r="25391" spans="23:31">
      <c r="W25391" s="50"/>
      <c r="AA25391" s="50"/>
      <c r="AE25391" s="50"/>
    </row>
    <row r="25392" spans="23:31">
      <c r="W25392" s="50"/>
      <c r="AA25392" s="50"/>
      <c r="AE25392" s="50"/>
    </row>
    <row r="25393" spans="23:31">
      <c r="W25393" s="50"/>
      <c r="AA25393" s="50"/>
      <c r="AE25393" s="50"/>
    </row>
    <row r="25394" spans="23:31">
      <c r="W25394" s="50"/>
      <c r="AA25394" s="50"/>
      <c r="AE25394" s="50"/>
    </row>
    <row r="25395" spans="23:31">
      <c r="W25395" s="50"/>
      <c r="AA25395" s="50"/>
      <c r="AE25395" s="50"/>
    </row>
    <row r="25396" spans="23:31">
      <c r="W25396" s="50"/>
      <c r="AA25396" s="50"/>
      <c r="AE25396" s="50"/>
    </row>
    <row r="25397" spans="23:31">
      <c r="W25397" s="50"/>
      <c r="AA25397" s="50"/>
      <c r="AE25397" s="50"/>
    </row>
    <row r="25398" spans="23:31">
      <c r="W25398" s="50"/>
      <c r="AA25398" s="50"/>
      <c r="AE25398" s="50"/>
    </row>
    <row r="25399" spans="23:31">
      <c r="W25399" s="50"/>
      <c r="AA25399" s="50"/>
      <c r="AE25399" s="50"/>
    </row>
    <row r="25400" spans="23:31">
      <c r="W25400" s="50"/>
      <c r="AA25400" s="50"/>
      <c r="AE25400" s="50"/>
    </row>
    <row r="25401" spans="23:31">
      <c r="W25401" s="50"/>
      <c r="AA25401" s="50"/>
      <c r="AE25401" s="50"/>
    </row>
    <row r="25402" spans="23:31">
      <c r="W25402" s="50"/>
      <c r="AA25402" s="50"/>
      <c r="AE25402" s="50"/>
    </row>
    <row r="25403" spans="23:31">
      <c r="W25403" s="50"/>
      <c r="AA25403" s="50"/>
      <c r="AE25403" s="50"/>
    </row>
    <row r="25404" spans="23:31">
      <c r="W25404" s="50"/>
      <c r="AA25404" s="50"/>
      <c r="AE25404" s="50"/>
    </row>
    <row r="25405" spans="23:31">
      <c r="W25405" s="50"/>
      <c r="AA25405" s="50"/>
      <c r="AE25405" s="50"/>
    </row>
    <row r="25406" spans="23:31">
      <c r="W25406" s="50"/>
      <c r="AA25406" s="50"/>
      <c r="AE25406" s="50"/>
    </row>
    <row r="25407" spans="23:31">
      <c r="W25407" s="50"/>
      <c r="AA25407" s="50"/>
      <c r="AE25407" s="50"/>
    </row>
    <row r="25408" spans="23:31">
      <c r="W25408" s="50"/>
      <c r="AA25408" s="50"/>
      <c r="AE25408" s="50"/>
    </row>
    <row r="25409" spans="23:31">
      <c r="W25409" s="50"/>
      <c r="AA25409" s="50"/>
      <c r="AE25409" s="50"/>
    </row>
    <row r="25410" spans="23:31">
      <c r="W25410" s="50"/>
      <c r="AA25410" s="50"/>
      <c r="AE25410" s="50"/>
    </row>
    <row r="25411" spans="23:31">
      <c r="W25411" s="50"/>
      <c r="AA25411" s="50"/>
      <c r="AE25411" s="50"/>
    </row>
    <row r="25412" spans="23:31">
      <c r="W25412" s="50"/>
      <c r="AA25412" s="50"/>
      <c r="AE25412" s="50"/>
    </row>
    <row r="25413" spans="23:31">
      <c r="W25413" s="50"/>
      <c r="AA25413" s="50"/>
      <c r="AE25413" s="50"/>
    </row>
    <row r="25414" spans="23:31">
      <c r="W25414" s="50"/>
      <c r="AA25414" s="50"/>
      <c r="AE25414" s="50"/>
    </row>
    <row r="25415" spans="23:31">
      <c r="W25415" s="50"/>
      <c r="AA25415" s="50"/>
      <c r="AE25415" s="50"/>
    </row>
    <row r="25416" spans="23:31">
      <c r="W25416" s="50"/>
      <c r="AA25416" s="50"/>
      <c r="AE25416" s="50"/>
    </row>
    <row r="25417" spans="23:31">
      <c r="W25417" s="50"/>
      <c r="AA25417" s="50"/>
      <c r="AE25417" s="50"/>
    </row>
    <row r="25418" spans="23:31">
      <c r="W25418" s="50"/>
      <c r="AA25418" s="50"/>
      <c r="AE25418" s="50"/>
    </row>
    <row r="25419" spans="23:31">
      <c r="W25419" s="50"/>
      <c r="AA25419" s="50"/>
      <c r="AE25419" s="50"/>
    </row>
    <row r="25420" spans="23:31">
      <c r="W25420" s="50"/>
      <c r="AA25420" s="50"/>
      <c r="AE25420" s="50"/>
    </row>
    <row r="25421" spans="23:31">
      <c r="W25421" s="50"/>
      <c r="AA25421" s="50"/>
      <c r="AE25421" s="50"/>
    </row>
    <row r="25422" spans="23:31">
      <c r="W25422" s="50"/>
      <c r="AA25422" s="50"/>
      <c r="AE25422" s="50"/>
    </row>
    <row r="25423" spans="23:31">
      <c r="W25423" s="50"/>
      <c r="AA25423" s="50"/>
      <c r="AE25423" s="50"/>
    </row>
    <row r="25424" spans="23:31">
      <c r="W25424" s="50"/>
      <c r="AA25424" s="50"/>
      <c r="AE25424" s="50"/>
    </row>
    <row r="25425" spans="23:31">
      <c r="W25425" s="50"/>
      <c r="AA25425" s="50"/>
      <c r="AE25425" s="50"/>
    </row>
    <row r="25426" spans="23:31">
      <c r="W25426" s="50"/>
      <c r="AA25426" s="50"/>
      <c r="AE25426" s="50"/>
    </row>
    <row r="25427" spans="23:31">
      <c r="W25427" s="50"/>
      <c r="AA25427" s="50"/>
      <c r="AE25427" s="50"/>
    </row>
    <row r="25428" spans="23:31">
      <c r="W25428" s="50"/>
      <c r="AA25428" s="50"/>
      <c r="AE25428" s="50"/>
    </row>
    <row r="25429" spans="23:31">
      <c r="W25429" s="50"/>
      <c r="AA25429" s="50"/>
      <c r="AE25429" s="50"/>
    </row>
    <row r="25430" spans="23:31">
      <c r="W25430" s="50"/>
      <c r="AA25430" s="50"/>
      <c r="AE25430" s="50"/>
    </row>
    <row r="25431" spans="23:31">
      <c r="W25431" s="50"/>
      <c r="AA25431" s="50"/>
      <c r="AE25431" s="50"/>
    </row>
    <row r="25432" spans="23:31">
      <c r="W25432" s="50"/>
      <c r="AA25432" s="50"/>
      <c r="AE25432" s="50"/>
    </row>
    <row r="25433" spans="23:31">
      <c r="W25433" s="50"/>
      <c r="AA25433" s="50"/>
      <c r="AE25433" s="50"/>
    </row>
    <row r="25434" spans="23:31">
      <c r="W25434" s="50"/>
      <c r="AA25434" s="50"/>
      <c r="AE25434" s="50"/>
    </row>
    <row r="25435" spans="23:31">
      <c r="W25435" s="50"/>
      <c r="AA25435" s="50"/>
      <c r="AE25435" s="50"/>
    </row>
    <row r="25436" spans="23:31">
      <c r="W25436" s="50"/>
      <c r="AA25436" s="50"/>
      <c r="AE25436" s="50"/>
    </row>
    <row r="25437" spans="23:31">
      <c r="W25437" s="50"/>
      <c r="AA25437" s="50"/>
      <c r="AE25437" s="50"/>
    </row>
    <row r="25438" spans="23:31">
      <c r="W25438" s="50"/>
      <c r="AA25438" s="50"/>
      <c r="AE25438" s="50"/>
    </row>
    <row r="25439" spans="23:31">
      <c r="W25439" s="50"/>
      <c r="AA25439" s="50"/>
      <c r="AE25439" s="50"/>
    </row>
    <row r="25440" spans="23:31">
      <c r="W25440" s="50"/>
      <c r="AA25440" s="50"/>
      <c r="AE25440" s="50"/>
    </row>
    <row r="25441" spans="23:31">
      <c r="W25441" s="50"/>
      <c r="AA25441" s="50"/>
      <c r="AE25441" s="50"/>
    </row>
    <row r="25442" spans="23:31">
      <c r="W25442" s="50"/>
      <c r="AA25442" s="50"/>
      <c r="AE25442" s="50"/>
    </row>
    <row r="25443" spans="23:31">
      <c r="W25443" s="50"/>
      <c r="AA25443" s="50"/>
      <c r="AE25443" s="50"/>
    </row>
    <row r="25444" spans="23:31">
      <c r="W25444" s="50"/>
      <c r="AA25444" s="50"/>
      <c r="AE25444" s="50"/>
    </row>
    <row r="25445" spans="23:31">
      <c r="W25445" s="50"/>
      <c r="AA25445" s="50"/>
      <c r="AE25445" s="50"/>
    </row>
    <row r="25446" spans="23:31">
      <c r="W25446" s="50"/>
      <c r="AA25446" s="50"/>
      <c r="AE25446" s="50"/>
    </row>
    <row r="25447" spans="23:31">
      <c r="W25447" s="50"/>
      <c r="AA25447" s="50"/>
      <c r="AE25447" s="50"/>
    </row>
    <row r="25448" spans="23:31">
      <c r="W25448" s="50"/>
      <c r="AA25448" s="50"/>
      <c r="AE25448" s="50"/>
    </row>
    <row r="25449" spans="23:31">
      <c r="W25449" s="50"/>
      <c r="AA25449" s="50"/>
      <c r="AE25449" s="50"/>
    </row>
    <row r="25450" spans="23:31">
      <c r="W25450" s="50"/>
      <c r="AA25450" s="50"/>
      <c r="AE25450" s="50"/>
    </row>
    <row r="25451" spans="23:31">
      <c r="W25451" s="50"/>
      <c r="AA25451" s="50"/>
      <c r="AE25451" s="50"/>
    </row>
    <row r="25452" spans="23:31">
      <c r="W25452" s="50"/>
      <c r="AA25452" s="50"/>
      <c r="AE25452" s="50"/>
    </row>
    <row r="25453" spans="23:31">
      <c r="W25453" s="50"/>
      <c r="AA25453" s="50"/>
      <c r="AE25453" s="50"/>
    </row>
    <row r="25454" spans="23:31">
      <c r="W25454" s="50"/>
      <c r="AA25454" s="50"/>
      <c r="AE25454" s="50"/>
    </row>
    <row r="25455" spans="23:31">
      <c r="W25455" s="50"/>
      <c r="AA25455" s="50"/>
      <c r="AE25455" s="50"/>
    </row>
    <row r="25456" spans="23:31">
      <c r="W25456" s="50"/>
      <c r="AA25456" s="50"/>
      <c r="AE25456" s="50"/>
    </row>
    <row r="25457" spans="23:31">
      <c r="W25457" s="50"/>
      <c r="AA25457" s="50"/>
      <c r="AE25457" s="50"/>
    </row>
    <row r="25458" spans="23:31">
      <c r="W25458" s="50"/>
      <c r="AA25458" s="50"/>
      <c r="AE25458" s="50"/>
    </row>
    <row r="25459" spans="23:31">
      <c r="W25459" s="50"/>
      <c r="AA25459" s="50"/>
      <c r="AE25459" s="50"/>
    </row>
    <row r="25460" spans="23:31">
      <c r="W25460" s="50"/>
      <c r="AA25460" s="50"/>
      <c r="AE25460" s="50"/>
    </row>
    <row r="25461" spans="23:31">
      <c r="W25461" s="50"/>
      <c r="AA25461" s="50"/>
      <c r="AE25461" s="50"/>
    </row>
    <row r="25462" spans="23:31">
      <c r="W25462" s="50"/>
      <c r="AA25462" s="50"/>
      <c r="AE25462" s="50"/>
    </row>
    <row r="25463" spans="23:31">
      <c r="W25463" s="50"/>
      <c r="AA25463" s="50"/>
      <c r="AE25463" s="50"/>
    </row>
    <row r="25464" spans="23:31">
      <c r="W25464" s="50"/>
      <c r="AA25464" s="50"/>
      <c r="AE25464" s="50"/>
    </row>
    <row r="25465" spans="23:31">
      <c r="W25465" s="50"/>
      <c r="AA25465" s="50"/>
      <c r="AE25465" s="50"/>
    </row>
    <row r="25466" spans="23:31">
      <c r="W25466" s="50"/>
      <c r="AA25466" s="50"/>
      <c r="AE25466" s="50"/>
    </row>
    <row r="25467" spans="23:31">
      <c r="W25467" s="50"/>
      <c r="AA25467" s="50"/>
      <c r="AE25467" s="50"/>
    </row>
    <row r="25468" spans="23:31">
      <c r="W25468" s="50"/>
      <c r="AA25468" s="50"/>
      <c r="AE25468" s="50"/>
    </row>
    <row r="25469" spans="23:31">
      <c r="W25469" s="50"/>
      <c r="AA25469" s="50"/>
      <c r="AE25469" s="50"/>
    </row>
    <row r="25470" spans="23:31">
      <c r="W25470" s="50"/>
      <c r="AA25470" s="50"/>
      <c r="AE25470" s="50"/>
    </row>
    <row r="25471" spans="23:31">
      <c r="W25471" s="50"/>
      <c r="AA25471" s="50"/>
      <c r="AE25471" s="50"/>
    </row>
    <row r="25472" spans="23:31">
      <c r="W25472" s="50"/>
      <c r="AA25472" s="50"/>
      <c r="AE25472" s="50"/>
    </row>
    <row r="25473" spans="23:31">
      <c r="W25473" s="50"/>
      <c r="AA25473" s="50"/>
      <c r="AE25473" s="50"/>
    </row>
    <row r="25474" spans="23:31">
      <c r="W25474" s="50"/>
      <c r="AA25474" s="50"/>
      <c r="AE25474" s="50"/>
    </row>
    <row r="25475" spans="23:31">
      <c r="W25475" s="50"/>
      <c r="AA25475" s="50"/>
      <c r="AE25475" s="50"/>
    </row>
    <row r="25476" spans="23:31">
      <c r="W25476" s="50"/>
      <c r="AA25476" s="50"/>
      <c r="AE25476" s="50"/>
    </row>
    <row r="25477" spans="23:31">
      <c r="W25477" s="50"/>
      <c r="AA25477" s="50"/>
      <c r="AE25477" s="50"/>
    </row>
    <row r="25478" spans="23:31">
      <c r="W25478" s="50"/>
      <c r="AA25478" s="50"/>
      <c r="AE25478" s="50"/>
    </row>
    <row r="25479" spans="23:31">
      <c r="W25479" s="50"/>
      <c r="AA25479" s="50"/>
      <c r="AE25479" s="50"/>
    </row>
    <row r="25480" spans="23:31">
      <c r="W25480" s="50"/>
      <c r="AA25480" s="50"/>
      <c r="AE25480" s="50"/>
    </row>
    <row r="25481" spans="23:31">
      <c r="W25481" s="50"/>
      <c r="AA25481" s="50"/>
      <c r="AE25481" s="50"/>
    </row>
    <row r="25482" spans="23:31">
      <c r="W25482" s="50"/>
      <c r="AA25482" s="50"/>
      <c r="AE25482" s="50"/>
    </row>
    <row r="25483" spans="23:31">
      <c r="W25483" s="50"/>
      <c r="AA25483" s="50"/>
      <c r="AE25483" s="50"/>
    </row>
    <row r="25484" spans="23:31">
      <c r="W25484" s="50"/>
      <c r="AA25484" s="50"/>
      <c r="AE25484" s="50"/>
    </row>
    <row r="25485" spans="23:31">
      <c r="W25485" s="50"/>
      <c r="AA25485" s="50"/>
      <c r="AE25485" s="50"/>
    </row>
    <row r="25486" spans="23:31">
      <c r="W25486" s="50"/>
      <c r="AA25486" s="50"/>
      <c r="AE25486" s="50"/>
    </row>
    <row r="25487" spans="23:31">
      <c r="W25487" s="50"/>
      <c r="AA25487" s="50"/>
      <c r="AE25487" s="50"/>
    </row>
    <row r="25488" spans="23:31">
      <c r="W25488" s="50"/>
      <c r="AA25488" s="50"/>
      <c r="AE25488" s="50"/>
    </row>
    <row r="25489" spans="23:31">
      <c r="W25489" s="50"/>
      <c r="AA25489" s="50"/>
      <c r="AE25489" s="50"/>
    </row>
    <row r="25490" spans="23:31">
      <c r="W25490" s="50"/>
      <c r="AA25490" s="50"/>
      <c r="AE25490" s="50"/>
    </row>
    <row r="25491" spans="23:31">
      <c r="W25491" s="50"/>
      <c r="AA25491" s="50"/>
      <c r="AE25491" s="50"/>
    </row>
    <row r="25492" spans="23:31">
      <c r="W25492" s="50"/>
      <c r="AA25492" s="50"/>
      <c r="AE25492" s="50"/>
    </row>
    <row r="25493" spans="23:31">
      <c r="W25493" s="50"/>
      <c r="AA25493" s="50"/>
      <c r="AE25493" s="50"/>
    </row>
    <row r="25494" spans="23:31">
      <c r="W25494" s="50"/>
      <c r="AA25494" s="50"/>
      <c r="AE25494" s="50"/>
    </row>
    <row r="25495" spans="23:31">
      <c r="W25495" s="50"/>
      <c r="AA25495" s="50"/>
      <c r="AE25495" s="50"/>
    </row>
    <row r="25496" spans="23:31">
      <c r="W25496" s="50"/>
      <c r="AA25496" s="50"/>
      <c r="AE25496" s="50"/>
    </row>
    <row r="25497" spans="23:31">
      <c r="W25497" s="50"/>
      <c r="AA25497" s="50"/>
      <c r="AE25497" s="50"/>
    </row>
    <row r="25498" spans="23:31">
      <c r="W25498" s="50"/>
      <c r="AA25498" s="50"/>
      <c r="AE25498" s="50"/>
    </row>
    <row r="25499" spans="23:31">
      <c r="W25499" s="50"/>
      <c r="AA25499" s="50"/>
      <c r="AE25499" s="50"/>
    </row>
    <row r="25500" spans="23:31">
      <c r="W25500" s="50"/>
      <c r="AA25500" s="50"/>
      <c r="AE25500" s="50"/>
    </row>
    <row r="25501" spans="23:31">
      <c r="W25501" s="50"/>
      <c r="AA25501" s="50"/>
      <c r="AE25501" s="50"/>
    </row>
    <row r="25502" spans="23:31">
      <c r="W25502" s="50"/>
      <c r="AA25502" s="50"/>
      <c r="AE25502" s="50"/>
    </row>
    <row r="25503" spans="23:31">
      <c r="W25503" s="50"/>
      <c r="AA25503" s="50"/>
      <c r="AE25503" s="50"/>
    </row>
    <row r="25504" spans="23:31">
      <c r="W25504" s="50"/>
      <c r="AA25504" s="50"/>
      <c r="AE25504" s="50"/>
    </row>
    <row r="25505" spans="23:31">
      <c r="W25505" s="50"/>
      <c r="AA25505" s="50"/>
      <c r="AE25505" s="50"/>
    </row>
    <row r="25506" spans="23:31">
      <c r="W25506" s="50"/>
      <c r="AA25506" s="50"/>
      <c r="AE25506" s="50"/>
    </row>
    <row r="25507" spans="23:31">
      <c r="W25507" s="50"/>
      <c r="AA25507" s="50"/>
      <c r="AE25507" s="50"/>
    </row>
    <row r="25508" spans="23:31">
      <c r="W25508" s="50"/>
      <c r="AA25508" s="50"/>
      <c r="AE25508" s="50"/>
    </row>
    <row r="25509" spans="23:31">
      <c r="W25509" s="50"/>
      <c r="AA25509" s="50"/>
      <c r="AE25509" s="50"/>
    </row>
    <row r="25510" spans="23:31">
      <c r="W25510" s="50"/>
      <c r="AA25510" s="50"/>
      <c r="AE25510" s="50"/>
    </row>
    <row r="25511" spans="23:31">
      <c r="W25511" s="50"/>
      <c r="AA25511" s="50"/>
      <c r="AE25511" s="50"/>
    </row>
    <row r="25512" spans="23:31">
      <c r="W25512" s="50"/>
      <c r="AA25512" s="50"/>
      <c r="AE25512" s="50"/>
    </row>
    <row r="25513" spans="23:31">
      <c r="W25513" s="50"/>
      <c r="AA25513" s="50"/>
      <c r="AE25513" s="50"/>
    </row>
    <row r="25514" spans="23:31">
      <c r="W25514" s="50"/>
      <c r="AA25514" s="50"/>
      <c r="AE25514" s="50"/>
    </row>
    <row r="25515" spans="23:31">
      <c r="W25515" s="50"/>
      <c r="AA25515" s="50"/>
      <c r="AE25515" s="50"/>
    </row>
    <row r="25516" spans="23:31">
      <c r="W25516" s="50"/>
      <c r="AA25516" s="50"/>
      <c r="AE25516" s="50"/>
    </row>
    <row r="25517" spans="23:31">
      <c r="W25517" s="50"/>
      <c r="AA25517" s="50"/>
      <c r="AE25517" s="50"/>
    </row>
    <row r="25518" spans="23:31">
      <c r="W25518" s="50"/>
      <c r="AA25518" s="50"/>
      <c r="AE25518" s="50"/>
    </row>
    <row r="25519" spans="23:31">
      <c r="W25519" s="50"/>
      <c r="AA25519" s="50"/>
      <c r="AE25519" s="50"/>
    </row>
    <row r="25520" spans="23:31">
      <c r="W25520" s="50"/>
      <c r="AA25520" s="50"/>
      <c r="AE25520" s="50"/>
    </row>
    <row r="25521" spans="23:31">
      <c r="W25521" s="50"/>
      <c r="AA25521" s="50"/>
      <c r="AE25521" s="50"/>
    </row>
    <row r="25522" spans="23:31">
      <c r="W25522" s="50"/>
      <c r="AA25522" s="50"/>
      <c r="AE25522" s="50"/>
    </row>
    <row r="25523" spans="23:31">
      <c r="W25523" s="50"/>
      <c r="AA25523" s="50"/>
      <c r="AE25523" s="50"/>
    </row>
    <row r="25524" spans="23:31">
      <c r="W25524" s="50"/>
      <c r="AA25524" s="50"/>
      <c r="AE25524" s="50"/>
    </row>
    <row r="25525" spans="23:31">
      <c r="W25525" s="50"/>
      <c r="AA25525" s="50"/>
      <c r="AE25525" s="50"/>
    </row>
    <row r="25526" spans="23:31">
      <c r="W25526" s="50"/>
      <c r="AA25526" s="50"/>
      <c r="AE25526" s="50"/>
    </row>
    <row r="25527" spans="23:31">
      <c r="W25527" s="50"/>
      <c r="AA25527" s="50"/>
      <c r="AE25527" s="50"/>
    </row>
    <row r="25528" spans="23:31">
      <c r="W25528" s="50"/>
      <c r="AA25528" s="50"/>
      <c r="AE25528" s="50"/>
    </row>
    <row r="25529" spans="23:31">
      <c r="W25529" s="50"/>
      <c r="AA25529" s="50"/>
      <c r="AE25529" s="50"/>
    </row>
    <row r="25530" spans="23:31">
      <c r="W25530" s="50"/>
      <c r="AA25530" s="50"/>
      <c r="AE25530" s="50"/>
    </row>
    <row r="25531" spans="23:31">
      <c r="W25531" s="50"/>
      <c r="AA25531" s="50"/>
      <c r="AE25531" s="50"/>
    </row>
    <row r="25532" spans="23:31">
      <c r="W25532" s="50"/>
      <c r="AA25532" s="50"/>
      <c r="AE25532" s="50"/>
    </row>
    <row r="25533" spans="23:31">
      <c r="W25533" s="50"/>
      <c r="AA25533" s="50"/>
      <c r="AE25533" s="50"/>
    </row>
    <row r="25534" spans="23:31">
      <c r="W25534" s="50"/>
      <c r="AA25534" s="50"/>
      <c r="AE25534" s="50"/>
    </row>
    <row r="25535" spans="23:31">
      <c r="W25535" s="50"/>
      <c r="AA25535" s="50"/>
      <c r="AE25535" s="50"/>
    </row>
    <row r="25536" spans="23:31">
      <c r="W25536" s="50"/>
      <c r="AA25536" s="50"/>
      <c r="AE25536" s="50"/>
    </row>
    <row r="25537" spans="23:31">
      <c r="W25537" s="50"/>
      <c r="AA25537" s="50"/>
      <c r="AE25537" s="50"/>
    </row>
    <row r="25538" spans="23:31">
      <c r="W25538" s="50"/>
      <c r="AA25538" s="50"/>
      <c r="AE25538" s="50"/>
    </row>
    <row r="25539" spans="23:31">
      <c r="W25539" s="50"/>
      <c r="AA25539" s="50"/>
      <c r="AE25539" s="50"/>
    </row>
    <row r="25540" spans="23:31">
      <c r="W25540" s="50"/>
      <c r="AA25540" s="50"/>
      <c r="AE25540" s="50"/>
    </row>
    <row r="25541" spans="23:31">
      <c r="W25541" s="50"/>
      <c r="AA25541" s="50"/>
      <c r="AE25541" s="50"/>
    </row>
    <row r="25542" spans="23:31">
      <c r="W25542" s="50"/>
      <c r="AA25542" s="50"/>
      <c r="AE25542" s="50"/>
    </row>
    <row r="25543" spans="23:31">
      <c r="W25543" s="50"/>
      <c r="AA25543" s="50"/>
      <c r="AE25543" s="50"/>
    </row>
    <row r="25544" spans="23:31">
      <c r="W25544" s="50"/>
      <c r="AA25544" s="50"/>
      <c r="AE25544" s="50"/>
    </row>
    <row r="25545" spans="23:31">
      <c r="W25545" s="50"/>
      <c r="AA25545" s="50"/>
      <c r="AE25545" s="50"/>
    </row>
    <row r="25546" spans="23:31">
      <c r="W25546" s="50"/>
      <c r="AA25546" s="50"/>
      <c r="AE25546" s="50"/>
    </row>
    <row r="25547" spans="23:31">
      <c r="W25547" s="50"/>
      <c r="AA25547" s="50"/>
      <c r="AE25547" s="50"/>
    </row>
    <row r="25548" spans="23:31">
      <c r="W25548" s="50"/>
      <c r="AA25548" s="50"/>
      <c r="AE25548" s="50"/>
    </row>
    <row r="25549" spans="23:31">
      <c r="W25549" s="50"/>
      <c r="AA25549" s="50"/>
      <c r="AE25549" s="50"/>
    </row>
    <row r="25550" spans="23:31">
      <c r="W25550" s="50"/>
      <c r="AA25550" s="50"/>
      <c r="AE25550" s="50"/>
    </row>
    <row r="25551" spans="23:31">
      <c r="W25551" s="50"/>
      <c r="AA25551" s="50"/>
      <c r="AE25551" s="50"/>
    </row>
    <row r="25552" spans="23:31">
      <c r="W25552" s="50"/>
      <c r="AA25552" s="50"/>
      <c r="AE25552" s="50"/>
    </row>
    <row r="25553" spans="23:31">
      <c r="W25553" s="50"/>
      <c r="AA25553" s="50"/>
      <c r="AE25553" s="50"/>
    </row>
    <row r="25554" spans="23:31">
      <c r="W25554" s="50"/>
      <c r="AA25554" s="50"/>
      <c r="AE25554" s="50"/>
    </row>
    <row r="25555" spans="23:31">
      <c r="W25555" s="50"/>
      <c r="AA25555" s="50"/>
      <c r="AE25555" s="50"/>
    </row>
    <row r="25556" spans="23:31">
      <c r="W25556" s="50"/>
      <c r="AA25556" s="50"/>
      <c r="AE25556" s="50"/>
    </row>
    <row r="25557" spans="23:31">
      <c r="W25557" s="50"/>
      <c r="AA25557" s="50"/>
      <c r="AE25557" s="50"/>
    </row>
    <row r="25558" spans="23:31">
      <c r="W25558" s="50"/>
      <c r="AA25558" s="50"/>
      <c r="AE25558" s="50"/>
    </row>
    <row r="25559" spans="23:31">
      <c r="W25559" s="50"/>
      <c r="AA25559" s="50"/>
      <c r="AE25559" s="50"/>
    </row>
    <row r="25560" spans="23:31">
      <c r="W25560" s="50"/>
      <c r="AA25560" s="50"/>
      <c r="AE25560" s="50"/>
    </row>
    <row r="25561" spans="23:31">
      <c r="W25561" s="50"/>
      <c r="AA25561" s="50"/>
      <c r="AE25561" s="50"/>
    </row>
    <row r="25562" spans="23:31">
      <c r="W25562" s="50"/>
      <c r="AA25562" s="50"/>
      <c r="AE25562" s="50"/>
    </row>
    <row r="25563" spans="23:31">
      <c r="W25563" s="50"/>
      <c r="AA25563" s="50"/>
      <c r="AE25563" s="50"/>
    </row>
    <row r="25564" spans="23:31">
      <c r="W25564" s="50"/>
      <c r="AA25564" s="50"/>
      <c r="AE25564" s="50"/>
    </row>
    <row r="25565" spans="23:31">
      <c r="W25565" s="50"/>
      <c r="AA25565" s="50"/>
      <c r="AE25565" s="50"/>
    </row>
    <row r="25566" spans="23:31">
      <c r="W25566" s="50"/>
      <c r="AA25566" s="50"/>
      <c r="AE25566" s="50"/>
    </row>
    <row r="25567" spans="23:31">
      <c r="W25567" s="50"/>
      <c r="AA25567" s="50"/>
      <c r="AE25567" s="50"/>
    </row>
    <row r="25568" spans="23:31">
      <c r="W25568" s="50"/>
      <c r="AA25568" s="50"/>
      <c r="AE25568" s="50"/>
    </row>
    <row r="25569" spans="23:31">
      <c r="W25569" s="50"/>
      <c r="AA25569" s="50"/>
      <c r="AE25569" s="50"/>
    </row>
    <row r="25570" spans="23:31">
      <c r="W25570" s="50"/>
      <c r="AA25570" s="50"/>
      <c r="AE25570" s="50"/>
    </row>
    <row r="25571" spans="23:31">
      <c r="W25571" s="50"/>
      <c r="AA25571" s="50"/>
      <c r="AE25571" s="50"/>
    </row>
    <row r="25572" spans="23:31">
      <c r="W25572" s="50"/>
      <c r="AA25572" s="50"/>
      <c r="AE25572" s="50"/>
    </row>
    <row r="25573" spans="23:31">
      <c r="W25573" s="50"/>
      <c r="AA25573" s="50"/>
      <c r="AE25573" s="50"/>
    </row>
    <row r="25574" spans="23:31">
      <c r="W25574" s="50"/>
      <c r="AA25574" s="50"/>
      <c r="AE25574" s="50"/>
    </row>
    <row r="25575" spans="23:31">
      <c r="W25575" s="50"/>
      <c r="AA25575" s="50"/>
      <c r="AE25575" s="50"/>
    </row>
    <row r="25576" spans="23:31">
      <c r="W25576" s="50"/>
      <c r="AA25576" s="50"/>
      <c r="AE25576" s="50"/>
    </row>
    <row r="25577" spans="23:31">
      <c r="W25577" s="50"/>
      <c r="AA25577" s="50"/>
      <c r="AE25577" s="50"/>
    </row>
    <row r="25578" spans="23:31">
      <c r="W25578" s="50"/>
      <c r="AA25578" s="50"/>
      <c r="AE25578" s="50"/>
    </row>
    <row r="25579" spans="23:31">
      <c r="W25579" s="50"/>
      <c r="AA25579" s="50"/>
      <c r="AE25579" s="50"/>
    </row>
    <row r="25580" spans="23:31">
      <c r="W25580" s="50"/>
      <c r="AA25580" s="50"/>
      <c r="AE25580" s="50"/>
    </row>
    <row r="25581" spans="23:31">
      <c r="W25581" s="50"/>
      <c r="AA25581" s="50"/>
      <c r="AE25581" s="50"/>
    </row>
    <row r="25582" spans="23:31">
      <c r="W25582" s="50"/>
      <c r="AA25582" s="50"/>
      <c r="AE25582" s="50"/>
    </row>
    <row r="25583" spans="23:31">
      <c r="W25583" s="50"/>
      <c r="AA25583" s="50"/>
      <c r="AE25583" s="50"/>
    </row>
    <row r="25584" spans="23:31">
      <c r="W25584" s="50"/>
      <c r="AA25584" s="50"/>
      <c r="AE25584" s="50"/>
    </row>
    <row r="25585" spans="23:31">
      <c r="W25585" s="50"/>
      <c r="AA25585" s="50"/>
      <c r="AE25585" s="50"/>
    </row>
    <row r="25586" spans="23:31">
      <c r="W25586" s="50"/>
      <c r="AA25586" s="50"/>
      <c r="AE25586" s="50"/>
    </row>
    <row r="25587" spans="23:31">
      <c r="W25587" s="50"/>
      <c r="AA25587" s="50"/>
      <c r="AE25587" s="50"/>
    </row>
    <row r="25588" spans="23:31">
      <c r="W25588" s="50"/>
      <c r="AA25588" s="50"/>
      <c r="AE25588" s="50"/>
    </row>
    <row r="25589" spans="23:31">
      <c r="W25589" s="50"/>
      <c r="AA25589" s="50"/>
      <c r="AE25589" s="50"/>
    </row>
    <row r="25590" spans="23:31">
      <c r="W25590" s="50"/>
      <c r="AA25590" s="50"/>
      <c r="AE25590" s="50"/>
    </row>
    <row r="25591" spans="23:31">
      <c r="W25591" s="50"/>
      <c r="AA25591" s="50"/>
      <c r="AE25591" s="50"/>
    </row>
    <row r="25592" spans="23:31">
      <c r="W25592" s="50"/>
      <c r="AA25592" s="50"/>
      <c r="AE25592" s="50"/>
    </row>
    <row r="25593" spans="23:31">
      <c r="W25593" s="50"/>
      <c r="AA25593" s="50"/>
      <c r="AE25593" s="50"/>
    </row>
    <row r="25594" spans="23:31">
      <c r="W25594" s="50"/>
      <c r="AA25594" s="50"/>
      <c r="AE25594" s="50"/>
    </row>
    <row r="25595" spans="23:31">
      <c r="W25595" s="50"/>
      <c r="AA25595" s="50"/>
      <c r="AE25595" s="50"/>
    </row>
    <row r="25596" spans="23:31">
      <c r="W25596" s="50"/>
      <c r="AA25596" s="50"/>
      <c r="AE25596" s="50"/>
    </row>
    <row r="25597" spans="23:31">
      <c r="W25597" s="50"/>
      <c r="AA25597" s="50"/>
      <c r="AE25597" s="50"/>
    </row>
    <row r="25598" spans="23:31">
      <c r="W25598" s="50"/>
      <c r="AA25598" s="50"/>
      <c r="AE25598" s="50"/>
    </row>
    <row r="25599" spans="23:31">
      <c r="W25599" s="50"/>
      <c r="AA25599" s="50"/>
      <c r="AE25599" s="50"/>
    </row>
    <row r="25600" spans="23:31">
      <c r="W25600" s="50"/>
      <c r="AA25600" s="50"/>
      <c r="AE25600" s="50"/>
    </row>
    <row r="25601" spans="23:31">
      <c r="W25601" s="50"/>
      <c r="AA25601" s="50"/>
      <c r="AE25601" s="50"/>
    </row>
    <row r="25602" spans="23:31">
      <c r="W25602" s="50"/>
      <c r="AA25602" s="50"/>
      <c r="AE25602" s="50"/>
    </row>
    <row r="25603" spans="23:31">
      <c r="W25603" s="50"/>
      <c r="AA25603" s="50"/>
      <c r="AE25603" s="50"/>
    </row>
    <row r="25604" spans="23:31">
      <c r="W25604" s="50"/>
      <c r="AA25604" s="50"/>
      <c r="AE25604" s="50"/>
    </row>
    <row r="25605" spans="23:31">
      <c r="W25605" s="50"/>
      <c r="AA25605" s="50"/>
      <c r="AE25605" s="50"/>
    </row>
    <row r="25606" spans="23:31">
      <c r="W25606" s="50"/>
      <c r="AA25606" s="50"/>
      <c r="AE25606" s="50"/>
    </row>
    <row r="25607" spans="23:31">
      <c r="W25607" s="50"/>
      <c r="AA25607" s="50"/>
      <c r="AE25607" s="50"/>
    </row>
    <row r="25608" spans="23:31">
      <c r="W25608" s="50"/>
      <c r="AA25608" s="50"/>
      <c r="AE25608" s="50"/>
    </row>
    <row r="25609" spans="23:31">
      <c r="W25609" s="50"/>
      <c r="AA25609" s="50"/>
      <c r="AE25609" s="50"/>
    </row>
    <row r="25610" spans="23:31">
      <c r="W25610" s="50"/>
      <c r="AA25610" s="50"/>
      <c r="AE25610" s="50"/>
    </row>
    <row r="25611" spans="23:31">
      <c r="W25611" s="50"/>
      <c r="AA25611" s="50"/>
      <c r="AE25611" s="50"/>
    </row>
    <row r="25612" spans="23:31">
      <c r="W25612" s="50"/>
      <c r="AA25612" s="50"/>
      <c r="AE25612" s="50"/>
    </row>
    <row r="25613" spans="23:31">
      <c r="W25613" s="50"/>
      <c r="AA25613" s="50"/>
      <c r="AE25613" s="50"/>
    </row>
    <row r="25614" spans="23:31">
      <c r="W25614" s="50"/>
      <c r="AA25614" s="50"/>
      <c r="AE25614" s="50"/>
    </row>
    <row r="25615" spans="23:31">
      <c r="W25615" s="50"/>
      <c r="AA25615" s="50"/>
      <c r="AE25615" s="50"/>
    </row>
    <row r="25616" spans="23:31">
      <c r="W25616" s="50"/>
      <c r="AA25616" s="50"/>
      <c r="AE25616" s="50"/>
    </row>
    <row r="25617" spans="23:31">
      <c r="W25617" s="50"/>
      <c r="AA25617" s="50"/>
      <c r="AE25617" s="50"/>
    </row>
    <row r="25618" spans="23:31">
      <c r="W25618" s="50"/>
      <c r="AA25618" s="50"/>
      <c r="AE25618" s="50"/>
    </row>
    <row r="25619" spans="23:31">
      <c r="W25619" s="50"/>
      <c r="AA25619" s="50"/>
      <c r="AE25619" s="50"/>
    </row>
    <row r="25620" spans="23:31">
      <c r="W25620" s="50"/>
      <c r="AA25620" s="50"/>
      <c r="AE25620" s="50"/>
    </row>
    <row r="25621" spans="23:31">
      <c r="W25621" s="50"/>
      <c r="AA25621" s="50"/>
      <c r="AE25621" s="50"/>
    </row>
    <row r="25622" spans="23:31">
      <c r="W25622" s="50"/>
      <c r="AA25622" s="50"/>
      <c r="AE25622" s="50"/>
    </row>
    <row r="25623" spans="23:31">
      <c r="W25623" s="50"/>
      <c r="AA25623" s="50"/>
      <c r="AE25623" s="50"/>
    </row>
    <row r="25624" spans="23:31">
      <c r="W25624" s="50"/>
      <c r="AA25624" s="50"/>
      <c r="AE25624" s="50"/>
    </row>
    <row r="25625" spans="23:31">
      <c r="W25625" s="50"/>
      <c r="AA25625" s="50"/>
      <c r="AE25625" s="50"/>
    </row>
    <row r="25626" spans="23:31">
      <c r="W25626" s="50"/>
      <c r="AA25626" s="50"/>
      <c r="AE25626" s="50"/>
    </row>
    <row r="25627" spans="23:31">
      <c r="W25627" s="50"/>
      <c r="AA25627" s="50"/>
      <c r="AE25627" s="50"/>
    </row>
    <row r="25628" spans="23:31">
      <c r="W25628" s="50"/>
      <c r="AA25628" s="50"/>
      <c r="AE25628" s="50"/>
    </row>
    <row r="25629" spans="23:31">
      <c r="W25629" s="50"/>
      <c r="AA25629" s="50"/>
      <c r="AE25629" s="50"/>
    </row>
    <row r="25630" spans="23:31">
      <c r="W25630" s="50"/>
      <c r="AA25630" s="50"/>
      <c r="AE25630" s="50"/>
    </row>
    <row r="25631" spans="23:31">
      <c r="W25631" s="50"/>
      <c r="AA25631" s="50"/>
      <c r="AE25631" s="50"/>
    </row>
    <row r="25632" spans="23:31">
      <c r="W25632" s="50"/>
      <c r="AA25632" s="50"/>
      <c r="AE25632" s="50"/>
    </row>
    <row r="25633" spans="23:31">
      <c r="W25633" s="50"/>
      <c r="AA25633" s="50"/>
      <c r="AE25633" s="50"/>
    </row>
    <row r="25634" spans="23:31">
      <c r="W25634" s="50"/>
      <c r="AA25634" s="50"/>
      <c r="AE25634" s="50"/>
    </row>
    <row r="25635" spans="23:31">
      <c r="W25635" s="50"/>
      <c r="AA25635" s="50"/>
      <c r="AE25635" s="50"/>
    </row>
    <row r="25636" spans="23:31">
      <c r="W25636" s="50"/>
      <c r="AA25636" s="50"/>
      <c r="AE25636" s="50"/>
    </row>
    <row r="25637" spans="23:31">
      <c r="W25637" s="50"/>
      <c r="AA25637" s="50"/>
      <c r="AE25637" s="50"/>
    </row>
    <row r="25638" spans="23:31">
      <c r="W25638" s="50"/>
      <c r="AA25638" s="50"/>
      <c r="AE25638" s="50"/>
    </row>
    <row r="25639" spans="23:31">
      <c r="W25639" s="50"/>
      <c r="AA25639" s="50"/>
      <c r="AE25639" s="50"/>
    </row>
    <row r="25640" spans="23:31">
      <c r="W25640" s="50"/>
      <c r="AA25640" s="50"/>
      <c r="AE25640" s="50"/>
    </row>
    <row r="25641" spans="23:31">
      <c r="W25641" s="50"/>
      <c r="AA25641" s="50"/>
      <c r="AE25641" s="50"/>
    </row>
    <row r="25642" spans="23:31">
      <c r="W25642" s="50"/>
      <c r="AA25642" s="50"/>
      <c r="AE25642" s="50"/>
    </row>
    <row r="25643" spans="23:31">
      <c r="W25643" s="50"/>
      <c r="AA25643" s="50"/>
      <c r="AE25643" s="50"/>
    </row>
    <row r="25644" spans="23:31">
      <c r="W25644" s="50"/>
      <c r="AA25644" s="50"/>
      <c r="AE25644" s="50"/>
    </row>
    <row r="25645" spans="23:31">
      <c r="W25645" s="50"/>
      <c r="AA25645" s="50"/>
      <c r="AE25645" s="50"/>
    </row>
    <row r="25646" spans="23:31">
      <c r="W25646" s="50"/>
      <c r="AA25646" s="50"/>
      <c r="AE25646" s="50"/>
    </row>
    <row r="25647" spans="23:31">
      <c r="W25647" s="50"/>
      <c r="AA25647" s="50"/>
      <c r="AE25647" s="50"/>
    </row>
    <row r="25648" spans="23:31">
      <c r="W25648" s="50"/>
      <c r="AA25648" s="50"/>
      <c r="AE25648" s="50"/>
    </row>
    <row r="25649" spans="23:31">
      <c r="W25649" s="50"/>
      <c r="AA25649" s="50"/>
      <c r="AE25649" s="50"/>
    </row>
    <row r="25650" spans="23:31">
      <c r="W25650" s="50"/>
      <c r="AA25650" s="50"/>
      <c r="AE25650" s="50"/>
    </row>
    <row r="25651" spans="23:31">
      <c r="W25651" s="50"/>
      <c r="AA25651" s="50"/>
      <c r="AE25651" s="50"/>
    </row>
    <row r="25652" spans="23:31">
      <c r="W25652" s="50"/>
      <c r="AA25652" s="50"/>
      <c r="AE25652" s="50"/>
    </row>
    <row r="25653" spans="23:31">
      <c r="W25653" s="50"/>
      <c r="AA25653" s="50"/>
      <c r="AE25653" s="50"/>
    </row>
    <row r="25654" spans="23:31">
      <c r="W25654" s="50"/>
      <c r="AA25654" s="50"/>
      <c r="AE25654" s="50"/>
    </row>
    <row r="25655" spans="23:31">
      <c r="W25655" s="50"/>
      <c r="AA25655" s="50"/>
      <c r="AE25655" s="50"/>
    </row>
    <row r="25656" spans="23:31">
      <c r="W25656" s="50"/>
      <c r="AA25656" s="50"/>
      <c r="AE25656" s="50"/>
    </row>
    <row r="25657" spans="23:31">
      <c r="W25657" s="50"/>
      <c r="AA25657" s="50"/>
      <c r="AE25657" s="50"/>
    </row>
    <row r="25658" spans="23:31">
      <c r="W25658" s="50"/>
      <c r="AA25658" s="50"/>
      <c r="AE25658" s="50"/>
    </row>
    <row r="25659" spans="23:31">
      <c r="W25659" s="50"/>
      <c r="AA25659" s="50"/>
      <c r="AE25659" s="50"/>
    </row>
    <row r="25660" spans="23:31">
      <c r="W25660" s="50"/>
      <c r="AA25660" s="50"/>
      <c r="AE25660" s="50"/>
    </row>
    <row r="25661" spans="23:31">
      <c r="W25661" s="50"/>
      <c r="AA25661" s="50"/>
      <c r="AE25661" s="50"/>
    </row>
    <row r="25662" spans="23:31">
      <c r="W25662" s="50"/>
      <c r="AA25662" s="50"/>
      <c r="AE25662" s="50"/>
    </row>
    <row r="25663" spans="23:31">
      <c r="W25663" s="50"/>
      <c r="AA25663" s="50"/>
      <c r="AE25663" s="50"/>
    </row>
    <row r="25664" spans="23:31">
      <c r="W25664" s="50"/>
      <c r="AA25664" s="50"/>
      <c r="AE25664" s="50"/>
    </row>
    <row r="25665" spans="23:31">
      <c r="W25665" s="50"/>
      <c r="AA25665" s="50"/>
      <c r="AE25665" s="50"/>
    </row>
    <row r="25666" spans="23:31">
      <c r="W25666" s="50"/>
      <c r="AA25666" s="50"/>
      <c r="AE25666" s="50"/>
    </row>
    <row r="25667" spans="23:31">
      <c r="W25667" s="50"/>
      <c r="AA25667" s="50"/>
      <c r="AE25667" s="50"/>
    </row>
    <row r="25668" spans="23:31">
      <c r="W25668" s="50"/>
      <c r="AA25668" s="50"/>
      <c r="AE25668" s="50"/>
    </row>
    <row r="25669" spans="23:31">
      <c r="W25669" s="50"/>
      <c r="AA25669" s="50"/>
      <c r="AE25669" s="50"/>
    </row>
    <row r="25670" spans="23:31">
      <c r="W25670" s="50"/>
      <c r="AA25670" s="50"/>
      <c r="AE25670" s="50"/>
    </row>
    <row r="25671" spans="23:31">
      <c r="W25671" s="50"/>
      <c r="AA25671" s="50"/>
      <c r="AE25671" s="50"/>
    </row>
    <row r="25672" spans="23:31">
      <c r="W25672" s="50"/>
      <c r="AA25672" s="50"/>
      <c r="AE25672" s="50"/>
    </row>
    <row r="25673" spans="23:31">
      <c r="W25673" s="50"/>
      <c r="AA25673" s="50"/>
      <c r="AE25673" s="50"/>
    </row>
    <row r="25674" spans="23:31">
      <c r="W25674" s="50"/>
      <c r="AA25674" s="50"/>
      <c r="AE25674" s="50"/>
    </row>
    <row r="25675" spans="23:31">
      <c r="W25675" s="50"/>
      <c r="AA25675" s="50"/>
      <c r="AE25675" s="50"/>
    </row>
    <row r="25676" spans="23:31">
      <c r="W25676" s="50"/>
      <c r="AA25676" s="50"/>
      <c r="AE25676" s="50"/>
    </row>
    <row r="25677" spans="23:31">
      <c r="W25677" s="50"/>
      <c r="AA25677" s="50"/>
      <c r="AE25677" s="50"/>
    </row>
    <row r="25678" spans="23:31">
      <c r="W25678" s="50"/>
      <c r="AA25678" s="50"/>
      <c r="AE25678" s="50"/>
    </row>
    <row r="25679" spans="23:31">
      <c r="W25679" s="50"/>
      <c r="AA25679" s="50"/>
      <c r="AE25679" s="50"/>
    </row>
    <row r="25680" spans="23:31">
      <c r="W25680" s="50"/>
      <c r="AA25680" s="50"/>
      <c r="AE25680" s="50"/>
    </row>
    <row r="25681" spans="23:31">
      <c r="W25681" s="50"/>
      <c r="AA25681" s="50"/>
      <c r="AE25681" s="50"/>
    </row>
    <row r="25682" spans="23:31">
      <c r="W25682" s="50"/>
      <c r="AA25682" s="50"/>
      <c r="AE25682" s="50"/>
    </row>
    <row r="25683" spans="23:31">
      <c r="W25683" s="50"/>
      <c r="AA25683" s="50"/>
      <c r="AE25683" s="50"/>
    </row>
    <row r="25684" spans="23:31">
      <c r="W25684" s="50"/>
      <c r="AA25684" s="50"/>
      <c r="AE25684" s="50"/>
    </row>
    <row r="25685" spans="23:31">
      <c r="W25685" s="50"/>
      <c r="AA25685" s="50"/>
      <c r="AE25685" s="50"/>
    </row>
    <row r="25686" spans="23:31">
      <c r="W25686" s="50"/>
      <c r="AA25686" s="50"/>
      <c r="AE25686" s="50"/>
    </row>
    <row r="25687" spans="23:31">
      <c r="W25687" s="50"/>
      <c r="AA25687" s="50"/>
      <c r="AE25687" s="50"/>
    </row>
    <row r="25688" spans="23:31">
      <c r="W25688" s="50"/>
      <c r="AA25688" s="50"/>
      <c r="AE25688" s="50"/>
    </row>
    <row r="25689" spans="23:31">
      <c r="W25689" s="50"/>
      <c r="AA25689" s="50"/>
      <c r="AE25689" s="50"/>
    </row>
    <row r="25690" spans="23:31">
      <c r="W25690" s="50"/>
      <c r="AA25690" s="50"/>
      <c r="AE25690" s="50"/>
    </row>
    <row r="25691" spans="23:31">
      <c r="W25691" s="50"/>
      <c r="AA25691" s="50"/>
      <c r="AE25691" s="50"/>
    </row>
    <row r="25692" spans="23:31">
      <c r="W25692" s="50"/>
      <c r="AA25692" s="50"/>
      <c r="AE25692" s="50"/>
    </row>
    <row r="25693" spans="23:31">
      <c r="W25693" s="50"/>
      <c r="AA25693" s="50"/>
      <c r="AE25693" s="50"/>
    </row>
    <row r="25694" spans="23:31">
      <c r="W25694" s="50"/>
      <c r="AA25694" s="50"/>
      <c r="AE25694" s="50"/>
    </row>
    <row r="25695" spans="23:31">
      <c r="W25695" s="50"/>
      <c r="AA25695" s="50"/>
      <c r="AE25695" s="50"/>
    </row>
    <row r="25696" spans="23:31">
      <c r="W25696" s="50"/>
      <c r="AA25696" s="50"/>
      <c r="AE25696" s="50"/>
    </row>
    <row r="25697" spans="23:31">
      <c r="W25697" s="50"/>
      <c r="AA25697" s="50"/>
      <c r="AE25697" s="50"/>
    </row>
    <row r="25698" spans="23:31">
      <c r="W25698" s="50"/>
      <c r="AA25698" s="50"/>
      <c r="AE25698" s="50"/>
    </row>
    <row r="25699" spans="23:31">
      <c r="W25699" s="50"/>
      <c r="AA25699" s="50"/>
      <c r="AE25699" s="50"/>
    </row>
    <row r="25700" spans="23:31">
      <c r="W25700" s="50"/>
      <c r="AA25700" s="50"/>
      <c r="AE25700" s="50"/>
    </row>
    <row r="25701" spans="23:31">
      <c r="W25701" s="50"/>
      <c r="AA25701" s="50"/>
      <c r="AE25701" s="50"/>
    </row>
    <row r="25702" spans="23:31">
      <c r="W25702" s="50"/>
      <c r="AA25702" s="50"/>
      <c r="AE25702" s="50"/>
    </row>
    <row r="25703" spans="23:31">
      <c r="W25703" s="50"/>
      <c r="AA25703" s="50"/>
      <c r="AE25703" s="50"/>
    </row>
    <row r="25704" spans="23:31">
      <c r="W25704" s="50"/>
      <c r="AA25704" s="50"/>
      <c r="AE25704" s="50"/>
    </row>
    <row r="25705" spans="23:31">
      <c r="W25705" s="50"/>
      <c r="AA25705" s="50"/>
      <c r="AE25705" s="50"/>
    </row>
    <row r="25706" spans="23:31">
      <c r="W25706" s="50"/>
      <c r="AA25706" s="50"/>
      <c r="AE25706" s="50"/>
    </row>
    <row r="25707" spans="23:31">
      <c r="W25707" s="50"/>
      <c r="AA25707" s="50"/>
      <c r="AE25707" s="50"/>
    </row>
    <row r="25708" spans="23:31">
      <c r="W25708" s="50"/>
      <c r="AA25708" s="50"/>
      <c r="AE25708" s="50"/>
    </row>
    <row r="25709" spans="23:31">
      <c r="W25709" s="50"/>
      <c r="AA25709" s="50"/>
      <c r="AE25709" s="50"/>
    </row>
    <row r="25710" spans="23:31">
      <c r="W25710" s="50"/>
      <c r="AA25710" s="50"/>
      <c r="AE25710" s="50"/>
    </row>
    <row r="25711" spans="23:31">
      <c r="W25711" s="50"/>
      <c r="AA25711" s="50"/>
      <c r="AE25711" s="50"/>
    </row>
    <row r="25712" spans="23:31">
      <c r="W25712" s="50"/>
      <c r="AA25712" s="50"/>
      <c r="AE25712" s="50"/>
    </row>
    <row r="25713" spans="23:31">
      <c r="W25713" s="50"/>
      <c r="AA25713" s="50"/>
      <c r="AE25713" s="50"/>
    </row>
    <row r="25714" spans="23:31">
      <c r="W25714" s="50"/>
      <c r="AA25714" s="50"/>
      <c r="AE25714" s="50"/>
    </row>
    <row r="25715" spans="23:31">
      <c r="W25715" s="50"/>
      <c r="AA25715" s="50"/>
      <c r="AE25715" s="50"/>
    </row>
    <row r="25716" spans="23:31">
      <c r="W25716" s="50"/>
      <c r="AA25716" s="50"/>
      <c r="AE25716" s="50"/>
    </row>
    <row r="25717" spans="23:31">
      <c r="W25717" s="50"/>
      <c r="AA25717" s="50"/>
      <c r="AE25717" s="50"/>
    </row>
    <row r="25718" spans="23:31">
      <c r="W25718" s="50"/>
      <c r="AA25718" s="50"/>
      <c r="AE25718" s="50"/>
    </row>
    <row r="25719" spans="23:31">
      <c r="W25719" s="50"/>
      <c r="AA25719" s="50"/>
      <c r="AE25719" s="50"/>
    </row>
    <row r="25720" spans="23:31">
      <c r="W25720" s="50"/>
      <c r="AA25720" s="50"/>
      <c r="AE25720" s="50"/>
    </row>
    <row r="25721" spans="23:31">
      <c r="W25721" s="50"/>
      <c r="AA25721" s="50"/>
      <c r="AE25721" s="50"/>
    </row>
    <row r="25722" spans="23:31">
      <c r="W25722" s="50"/>
      <c r="AA25722" s="50"/>
      <c r="AE25722" s="50"/>
    </row>
    <row r="25723" spans="23:31">
      <c r="W25723" s="50"/>
      <c r="AA25723" s="50"/>
      <c r="AE25723" s="50"/>
    </row>
    <row r="25724" spans="23:31">
      <c r="W25724" s="50"/>
      <c r="AA25724" s="50"/>
      <c r="AE25724" s="50"/>
    </row>
    <row r="25725" spans="23:31">
      <c r="W25725" s="50"/>
      <c r="AA25725" s="50"/>
      <c r="AE25725" s="50"/>
    </row>
    <row r="25726" spans="23:31">
      <c r="W25726" s="50"/>
      <c r="AA25726" s="50"/>
      <c r="AE25726" s="50"/>
    </row>
    <row r="25727" spans="23:31">
      <c r="W25727" s="50"/>
      <c r="AA25727" s="50"/>
      <c r="AE25727" s="50"/>
    </row>
    <row r="25728" spans="23:31">
      <c r="W25728" s="50"/>
      <c r="AA25728" s="50"/>
      <c r="AE25728" s="50"/>
    </row>
    <row r="25729" spans="23:31">
      <c r="W25729" s="50"/>
      <c r="AA25729" s="50"/>
      <c r="AE25729" s="50"/>
    </row>
    <row r="25730" spans="23:31">
      <c r="W25730" s="50"/>
      <c r="AA25730" s="50"/>
      <c r="AE25730" s="50"/>
    </row>
    <row r="25731" spans="23:31">
      <c r="W25731" s="50"/>
      <c r="AA25731" s="50"/>
      <c r="AE25731" s="50"/>
    </row>
    <row r="25732" spans="23:31">
      <c r="W25732" s="50"/>
      <c r="AA25732" s="50"/>
      <c r="AE25732" s="50"/>
    </row>
    <row r="25733" spans="23:31">
      <c r="W25733" s="50"/>
      <c r="AA25733" s="50"/>
      <c r="AE25733" s="50"/>
    </row>
    <row r="25734" spans="23:31">
      <c r="W25734" s="50"/>
      <c r="AA25734" s="50"/>
      <c r="AE25734" s="50"/>
    </row>
    <row r="25735" spans="23:31">
      <c r="W25735" s="50"/>
      <c r="AA25735" s="50"/>
      <c r="AE25735" s="50"/>
    </row>
    <row r="25736" spans="23:31">
      <c r="W25736" s="50"/>
      <c r="AA25736" s="50"/>
      <c r="AE25736" s="50"/>
    </row>
    <row r="25737" spans="23:31">
      <c r="W25737" s="50"/>
      <c r="AA25737" s="50"/>
      <c r="AE25737" s="50"/>
    </row>
    <row r="25738" spans="23:31">
      <c r="W25738" s="50"/>
      <c r="AA25738" s="50"/>
      <c r="AE25738" s="50"/>
    </row>
    <row r="25739" spans="23:31">
      <c r="W25739" s="50"/>
      <c r="AA25739" s="50"/>
      <c r="AE25739" s="50"/>
    </row>
    <row r="25740" spans="23:31">
      <c r="W25740" s="50"/>
      <c r="AA25740" s="50"/>
      <c r="AE25740" s="50"/>
    </row>
    <row r="25741" spans="23:31">
      <c r="W25741" s="50"/>
      <c r="AA25741" s="50"/>
      <c r="AE25741" s="50"/>
    </row>
    <row r="25742" spans="23:31">
      <c r="W25742" s="50"/>
      <c r="AA25742" s="50"/>
      <c r="AE25742" s="50"/>
    </row>
    <row r="25743" spans="23:31">
      <c r="W25743" s="50"/>
      <c r="AA25743" s="50"/>
      <c r="AE25743" s="50"/>
    </row>
    <row r="25744" spans="23:31">
      <c r="W25744" s="50"/>
      <c r="AA25744" s="50"/>
      <c r="AE25744" s="50"/>
    </row>
    <row r="25745" spans="23:31">
      <c r="W25745" s="50"/>
      <c r="AA25745" s="50"/>
      <c r="AE25745" s="50"/>
    </row>
    <row r="25746" spans="23:31">
      <c r="W25746" s="50"/>
      <c r="AA25746" s="50"/>
      <c r="AE25746" s="50"/>
    </row>
    <row r="25747" spans="23:31">
      <c r="W25747" s="50"/>
      <c r="AA25747" s="50"/>
      <c r="AE25747" s="50"/>
    </row>
    <row r="25748" spans="23:31">
      <c r="W25748" s="50"/>
      <c r="AA25748" s="50"/>
      <c r="AE25748" s="50"/>
    </row>
    <row r="25749" spans="23:31">
      <c r="W25749" s="50"/>
      <c r="AA25749" s="50"/>
      <c r="AE25749" s="50"/>
    </row>
    <row r="25750" spans="23:31">
      <c r="W25750" s="50"/>
      <c r="AA25750" s="50"/>
      <c r="AE25750" s="50"/>
    </row>
    <row r="25751" spans="23:31">
      <c r="W25751" s="50"/>
      <c r="AA25751" s="50"/>
      <c r="AE25751" s="50"/>
    </row>
    <row r="25752" spans="23:31">
      <c r="W25752" s="50"/>
      <c r="AA25752" s="50"/>
      <c r="AE25752" s="50"/>
    </row>
    <row r="25753" spans="23:31">
      <c r="W25753" s="50"/>
      <c r="AA25753" s="50"/>
      <c r="AE25753" s="50"/>
    </row>
    <row r="25754" spans="23:31">
      <c r="W25754" s="50"/>
      <c r="AA25754" s="50"/>
      <c r="AE25754" s="50"/>
    </row>
    <row r="25755" spans="23:31">
      <c r="W25755" s="50"/>
      <c r="AA25755" s="50"/>
      <c r="AE25755" s="50"/>
    </row>
    <row r="25756" spans="23:31">
      <c r="W25756" s="50"/>
      <c r="AA25756" s="50"/>
      <c r="AE25756" s="50"/>
    </row>
    <row r="25757" spans="23:31">
      <c r="W25757" s="50"/>
      <c r="AA25757" s="50"/>
      <c r="AE25757" s="50"/>
    </row>
    <row r="25758" spans="23:31">
      <c r="W25758" s="50"/>
      <c r="AA25758" s="50"/>
      <c r="AE25758" s="50"/>
    </row>
    <row r="25759" spans="23:31">
      <c r="W25759" s="50"/>
      <c r="AA25759" s="50"/>
      <c r="AE25759" s="50"/>
    </row>
    <row r="25760" spans="23:31">
      <c r="W25760" s="50"/>
      <c r="AA25760" s="50"/>
      <c r="AE25760" s="50"/>
    </row>
    <row r="25761" spans="23:31">
      <c r="W25761" s="50"/>
      <c r="AA25761" s="50"/>
      <c r="AE25761" s="50"/>
    </row>
    <row r="25762" spans="23:31">
      <c r="W25762" s="50"/>
      <c r="AA25762" s="50"/>
      <c r="AE25762" s="50"/>
    </row>
    <row r="25763" spans="23:31">
      <c r="W25763" s="50"/>
      <c r="AA25763" s="50"/>
      <c r="AE25763" s="50"/>
    </row>
    <row r="25764" spans="23:31">
      <c r="W25764" s="50"/>
      <c r="AA25764" s="50"/>
      <c r="AE25764" s="50"/>
    </row>
    <row r="25765" spans="23:31">
      <c r="W25765" s="50"/>
      <c r="AA25765" s="50"/>
      <c r="AE25765" s="50"/>
    </row>
    <row r="25766" spans="23:31">
      <c r="W25766" s="50"/>
      <c r="AA25766" s="50"/>
      <c r="AE25766" s="50"/>
    </row>
    <row r="25767" spans="23:31">
      <c r="W25767" s="50"/>
      <c r="AA25767" s="50"/>
      <c r="AE25767" s="50"/>
    </row>
    <row r="25768" spans="23:31">
      <c r="W25768" s="50"/>
      <c r="AA25768" s="50"/>
      <c r="AE25768" s="50"/>
    </row>
    <row r="25769" spans="23:31">
      <c r="W25769" s="50"/>
      <c r="AA25769" s="50"/>
      <c r="AE25769" s="50"/>
    </row>
    <row r="25770" spans="23:31">
      <c r="W25770" s="50"/>
      <c r="AA25770" s="50"/>
      <c r="AE25770" s="50"/>
    </row>
    <row r="25771" spans="23:31">
      <c r="W25771" s="50"/>
      <c r="AA25771" s="50"/>
      <c r="AE25771" s="50"/>
    </row>
    <row r="25772" spans="23:31">
      <c r="W25772" s="50"/>
      <c r="AA25772" s="50"/>
      <c r="AE25772" s="50"/>
    </row>
    <row r="25773" spans="23:31">
      <c r="W25773" s="50"/>
      <c r="AA25773" s="50"/>
      <c r="AE25773" s="50"/>
    </row>
    <row r="25774" spans="23:31">
      <c r="W25774" s="50"/>
      <c r="AA25774" s="50"/>
      <c r="AE25774" s="50"/>
    </row>
    <row r="25775" spans="23:31">
      <c r="W25775" s="50"/>
      <c r="AA25775" s="50"/>
      <c r="AE25775" s="50"/>
    </row>
    <row r="25776" spans="23:31">
      <c r="W25776" s="50"/>
      <c r="AA25776" s="50"/>
      <c r="AE25776" s="50"/>
    </row>
    <row r="25777" spans="23:31">
      <c r="W25777" s="50"/>
      <c r="AA25777" s="50"/>
      <c r="AE25777" s="50"/>
    </row>
    <row r="25778" spans="23:31">
      <c r="W25778" s="50"/>
      <c r="AA25778" s="50"/>
      <c r="AE25778" s="50"/>
    </row>
    <row r="25779" spans="23:31">
      <c r="W25779" s="50"/>
      <c r="AA25779" s="50"/>
      <c r="AE25779" s="50"/>
    </row>
    <row r="25780" spans="23:31">
      <c r="W25780" s="50"/>
      <c r="AA25780" s="50"/>
      <c r="AE25780" s="50"/>
    </row>
    <row r="25781" spans="23:31">
      <c r="W25781" s="50"/>
      <c r="AA25781" s="50"/>
      <c r="AE25781" s="50"/>
    </row>
    <row r="25782" spans="23:31">
      <c r="W25782" s="50"/>
      <c r="AA25782" s="50"/>
      <c r="AE25782" s="50"/>
    </row>
    <row r="25783" spans="23:31">
      <c r="W25783" s="50"/>
      <c r="AA25783" s="50"/>
      <c r="AE25783" s="50"/>
    </row>
    <row r="25784" spans="23:31">
      <c r="W25784" s="50"/>
      <c r="AA25784" s="50"/>
      <c r="AE25784" s="50"/>
    </row>
    <row r="25785" spans="23:31">
      <c r="W25785" s="50"/>
      <c r="AA25785" s="50"/>
      <c r="AE25785" s="50"/>
    </row>
    <row r="25786" spans="23:31">
      <c r="W25786" s="50"/>
      <c r="AA25786" s="50"/>
      <c r="AE25786" s="50"/>
    </row>
    <row r="25787" spans="23:31">
      <c r="W25787" s="50"/>
      <c r="AA25787" s="50"/>
      <c r="AE25787" s="50"/>
    </row>
    <row r="25788" spans="23:31">
      <c r="W25788" s="50"/>
      <c r="AA25788" s="50"/>
      <c r="AE25788" s="50"/>
    </row>
    <row r="25789" spans="23:31">
      <c r="W25789" s="50"/>
      <c r="AA25789" s="50"/>
      <c r="AE25789" s="50"/>
    </row>
    <row r="25790" spans="23:31">
      <c r="W25790" s="50"/>
      <c r="AA25790" s="50"/>
      <c r="AE25790" s="50"/>
    </row>
    <row r="25791" spans="23:31">
      <c r="W25791" s="50"/>
      <c r="AA25791" s="50"/>
      <c r="AE25791" s="50"/>
    </row>
    <row r="25792" spans="23:31">
      <c r="W25792" s="50"/>
      <c r="AA25792" s="50"/>
      <c r="AE25792" s="50"/>
    </row>
    <row r="25793" spans="23:31">
      <c r="W25793" s="50"/>
      <c r="AA25793" s="50"/>
      <c r="AE25793" s="50"/>
    </row>
    <row r="25794" spans="23:31">
      <c r="W25794" s="50"/>
      <c r="AA25794" s="50"/>
      <c r="AE25794" s="50"/>
    </row>
    <row r="25795" spans="23:31">
      <c r="W25795" s="50"/>
      <c r="AA25795" s="50"/>
      <c r="AE25795" s="50"/>
    </row>
    <row r="25796" spans="23:31">
      <c r="W25796" s="50"/>
      <c r="AA25796" s="50"/>
      <c r="AE25796" s="50"/>
    </row>
    <row r="25797" spans="23:31">
      <c r="W25797" s="50"/>
      <c r="AA25797" s="50"/>
      <c r="AE25797" s="50"/>
    </row>
    <row r="25798" spans="23:31">
      <c r="W25798" s="50"/>
      <c r="AA25798" s="50"/>
      <c r="AE25798" s="50"/>
    </row>
    <row r="25799" spans="23:31">
      <c r="W25799" s="50"/>
      <c r="AA25799" s="50"/>
      <c r="AE25799" s="50"/>
    </row>
    <row r="25800" spans="23:31">
      <c r="W25800" s="50"/>
      <c r="AA25800" s="50"/>
      <c r="AE25800" s="50"/>
    </row>
    <row r="25801" spans="23:31">
      <c r="W25801" s="50"/>
      <c r="AA25801" s="50"/>
      <c r="AE25801" s="50"/>
    </row>
    <row r="25802" spans="23:31">
      <c r="W25802" s="50"/>
      <c r="AA25802" s="50"/>
      <c r="AE25802" s="50"/>
    </row>
    <row r="25803" spans="23:31">
      <c r="W25803" s="50"/>
      <c r="AA25803" s="50"/>
      <c r="AE25803" s="50"/>
    </row>
    <row r="25804" spans="23:31">
      <c r="W25804" s="50"/>
      <c r="AA25804" s="50"/>
      <c r="AE25804" s="50"/>
    </row>
    <row r="25805" spans="23:31">
      <c r="W25805" s="50"/>
      <c r="AA25805" s="50"/>
      <c r="AE25805" s="50"/>
    </row>
    <row r="25806" spans="23:31">
      <c r="W25806" s="50"/>
      <c r="AA25806" s="50"/>
      <c r="AE25806" s="50"/>
    </row>
    <row r="25807" spans="23:31">
      <c r="W25807" s="50"/>
      <c r="AA25807" s="50"/>
      <c r="AE25807" s="50"/>
    </row>
    <row r="25808" spans="23:31">
      <c r="W25808" s="50"/>
      <c r="AA25808" s="50"/>
      <c r="AE25808" s="50"/>
    </row>
    <row r="25809" spans="23:31">
      <c r="W25809" s="50"/>
      <c r="AA25809" s="50"/>
      <c r="AE25809" s="50"/>
    </row>
    <row r="25810" spans="23:31">
      <c r="W25810" s="50"/>
      <c r="AA25810" s="50"/>
      <c r="AE25810" s="50"/>
    </row>
    <row r="25811" spans="23:31">
      <c r="W25811" s="50"/>
      <c r="AA25811" s="50"/>
      <c r="AE25811" s="50"/>
    </row>
    <row r="25812" spans="23:31">
      <c r="W25812" s="50"/>
      <c r="AA25812" s="50"/>
      <c r="AE25812" s="50"/>
    </row>
    <row r="25813" spans="23:31">
      <c r="W25813" s="50"/>
      <c r="AA25813" s="50"/>
      <c r="AE25813" s="50"/>
    </row>
    <row r="25814" spans="23:31">
      <c r="W25814" s="50"/>
      <c r="AA25814" s="50"/>
      <c r="AE25814" s="50"/>
    </row>
    <row r="25815" spans="23:31">
      <c r="W25815" s="50"/>
      <c r="AA25815" s="50"/>
      <c r="AE25815" s="50"/>
    </row>
    <row r="25816" spans="23:31">
      <c r="W25816" s="50"/>
      <c r="AA25816" s="50"/>
      <c r="AE25816" s="50"/>
    </row>
    <row r="25817" spans="23:31">
      <c r="W25817" s="50"/>
      <c r="AA25817" s="50"/>
      <c r="AE25817" s="50"/>
    </row>
    <row r="25818" spans="23:31">
      <c r="W25818" s="50"/>
      <c r="AA25818" s="50"/>
      <c r="AE25818" s="50"/>
    </row>
    <row r="25819" spans="23:31">
      <c r="W25819" s="50"/>
      <c r="AA25819" s="50"/>
      <c r="AE25819" s="50"/>
    </row>
    <row r="25820" spans="23:31">
      <c r="W25820" s="50"/>
      <c r="AA25820" s="50"/>
      <c r="AE25820" s="50"/>
    </row>
    <row r="25821" spans="23:31">
      <c r="W25821" s="50"/>
      <c r="AA25821" s="50"/>
      <c r="AE25821" s="50"/>
    </row>
    <row r="25822" spans="23:31">
      <c r="W25822" s="50"/>
      <c r="AA25822" s="50"/>
      <c r="AE25822" s="50"/>
    </row>
    <row r="25823" spans="23:31">
      <c r="W25823" s="50"/>
      <c r="AA25823" s="50"/>
      <c r="AE25823" s="50"/>
    </row>
    <row r="25824" spans="23:31">
      <c r="W25824" s="50"/>
      <c r="AA25824" s="50"/>
      <c r="AE25824" s="50"/>
    </row>
    <row r="25825" spans="23:31">
      <c r="W25825" s="50"/>
      <c r="AA25825" s="50"/>
      <c r="AE25825" s="50"/>
    </row>
    <row r="25826" spans="23:31">
      <c r="W25826" s="50"/>
      <c r="AA25826" s="50"/>
      <c r="AE25826" s="50"/>
    </row>
    <row r="25827" spans="23:31">
      <c r="W25827" s="50"/>
      <c r="AA25827" s="50"/>
      <c r="AE25827" s="50"/>
    </row>
    <row r="25828" spans="23:31">
      <c r="W25828" s="50"/>
      <c r="AA25828" s="50"/>
      <c r="AE25828" s="50"/>
    </row>
    <row r="25829" spans="23:31">
      <c r="W25829" s="50"/>
      <c r="AA25829" s="50"/>
      <c r="AE25829" s="50"/>
    </row>
    <row r="25830" spans="23:31">
      <c r="W25830" s="50"/>
      <c r="AA25830" s="50"/>
      <c r="AE25830" s="50"/>
    </row>
    <row r="25831" spans="23:31">
      <c r="W25831" s="50"/>
      <c r="AA25831" s="50"/>
      <c r="AE25831" s="50"/>
    </row>
    <row r="25832" spans="23:31">
      <c r="W25832" s="50"/>
      <c r="AA25832" s="50"/>
      <c r="AE25832" s="50"/>
    </row>
    <row r="25833" spans="23:31">
      <c r="W25833" s="50"/>
      <c r="AA25833" s="50"/>
      <c r="AE25833" s="50"/>
    </row>
    <row r="25834" spans="23:31">
      <c r="W25834" s="50"/>
      <c r="AA25834" s="50"/>
      <c r="AE25834" s="50"/>
    </row>
    <row r="25835" spans="23:31">
      <c r="W25835" s="50"/>
      <c r="AA25835" s="50"/>
      <c r="AE25835" s="50"/>
    </row>
    <row r="25836" spans="23:31">
      <c r="W25836" s="50"/>
      <c r="AA25836" s="50"/>
      <c r="AE25836" s="50"/>
    </row>
    <row r="25837" spans="23:31">
      <c r="W25837" s="50"/>
      <c r="AA25837" s="50"/>
      <c r="AE25837" s="50"/>
    </row>
    <row r="25838" spans="23:31">
      <c r="W25838" s="50"/>
      <c r="AA25838" s="50"/>
      <c r="AE25838" s="50"/>
    </row>
    <row r="25839" spans="23:31">
      <c r="W25839" s="50"/>
      <c r="AA25839" s="50"/>
      <c r="AE25839" s="50"/>
    </row>
    <row r="25840" spans="23:31">
      <c r="W25840" s="50"/>
      <c r="AA25840" s="50"/>
      <c r="AE25840" s="50"/>
    </row>
    <row r="25841" spans="23:31">
      <c r="W25841" s="50"/>
      <c r="AA25841" s="50"/>
      <c r="AE25841" s="50"/>
    </row>
    <row r="25842" spans="23:31">
      <c r="W25842" s="50"/>
      <c r="AA25842" s="50"/>
      <c r="AE25842" s="50"/>
    </row>
    <row r="25843" spans="23:31">
      <c r="W25843" s="50"/>
      <c r="AA25843" s="50"/>
      <c r="AE25843" s="50"/>
    </row>
    <row r="25844" spans="23:31">
      <c r="W25844" s="50"/>
      <c r="AA25844" s="50"/>
      <c r="AE25844" s="50"/>
    </row>
    <row r="25845" spans="23:31">
      <c r="W25845" s="50"/>
      <c r="AA25845" s="50"/>
      <c r="AE25845" s="50"/>
    </row>
    <row r="25846" spans="23:31">
      <c r="W25846" s="50"/>
      <c r="AA25846" s="50"/>
      <c r="AE25846" s="50"/>
    </row>
    <row r="25847" spans="23:31">
      <c r="W25847" s="50"/>
      <c r="AA25847" s="50"/>
      <c r="AE25847" s="50"/>
    </row>
    <row r="25848" spans="23:31">
      <c r="W25848" s="50"/>
      <c r="AA25848" s="50"/>
      <c r="AE25848" s="50"/>
    </row>
    <row r="25849" spans="23:31">
      <c r="W25849" s="50"/>
      <c r="AA25849" s="50"/>
      <c r="AE25849" s="50"/>
    </row>
    <row r="25850" spans="23:31">
      <c r="W25850" s="50"/>
      <c r="AA25850" s="50"/>
      <c r="AE25850" s="50"/>
    </row>
    <row r="25851" spans="23:31">
      <c r="W25851" s="50"/>
      <c r="AA25851" s="50"/>
      <c r="AE25851" s="50"/>
    </row>
    <row r="25852" spans="23:31">
      <c r="W25852" s="50"/>
      <c r="AA25852" s="50"/>
      <c r="AE25852" s="50"/>
    </row>
    <row r="25853" spans="23:31">
      <c r="W25853" s="50"/>
      <c r="AA25853" s="50"/>
      <c r="AE25853" s="50"/>
    </row>
    <row r="25854" spans="23:31">
      <c r="W25854" s="50"/>
      <c r="AA25854" s="50"/>
      <c r="AE25854" s="50"/>
    </row>
    <row r="25855" spans="23:31">
      <c r="W25855" s="50"/>
      <c r="AA25855" s="50"/>
      <c r="AE25855" s="50"/>
    </row>
    <row r="25856" spans="23:31">
      <c r="W25856" s="50"/>
      <c r="AA25856" s="50"/>
      <c r="AE25856" s="50"/>
    </row>
    <row r="25857" spans="23:31">
      <c r="W25857" s="50"/>
      <c r="AA25857" s="50"/>
      <c r="AE25857" s="50"/>
    </row>
    <row r="25858" spans="23:31">
      <c r="W25858" s="50"/>
      <c r="AA25858" s="50"/>
      <c r="AE25858" s="50"/>
    </row>
    <row r="25859" spans="23:31">
      <c r="W25859" s="50"/>
      <c r="AA25859" s="50"/>
      <c r="AE25859" s="50"/>
    </row>
    <row r="25860" spans="23:31">
      <c r="W25860" s="50"/>
      <c r="AA25860" s="50"/>
      <c r="AE25860" s="50"/>
    </row>
    <row r="25861" spans="23:31">
      <c r="W25861" s="50"/>
      <c r="AA25861" s="50"/>
      <c r="AE25861" s="50"/>
    </row>
    <row r="25862" spans="23:31">
      <c r="W25862" s="50"/>
      <c r="AA25862" s="50"/>
      <c r="AE25862" s="50"/>
    </row>
    <row r="25863" spans="23:31">
      <c r="W25863" s="50"/>
      <c r="AA25863" s="50"/>
      <c r="AE25863" s="50"/>
    </row>
    <row r="25864" spans="23:31">
      <c r="W25864" s="50"/>
      <c r="AA25864" s="50"/>
      <c r="AE25864" s="50"/>
    </row>
    <row r="25865" spans="23:31">
      <c r="W25865" s="50"/>
      <c r="AA25865" s="50"/>
      <c r="AE25865" s="50"/>
    </row>
    <row r="25866" spans="23:31">
      <c r="W25866" s="50"/>
      <c r="AA25866" s="50"/>
      <c r="AE25866" s="50"/>
    </row>
    <row r="25867" spans="23:31">
      <c r="W25867" s="50"/>
      <c r="AA25867" s="50"/>
      <c r="AE25867" s="50"/>
    </row>
    <row r="25868" spans="23:31">
      <c r="W25868" s="50"/>
      <c r="AA25868" s="50"/>
      <c r="AE25868" s="50"/>
    </row>
    <row r="25869" spans="23:31">
      <c r="W25869" s="50"/>
      <c r="AA25869" s="50"/>
      <c r="AE25869" s="50"/>
    </row>
    <row r="25870" spans="23:31">
      <c r="W25870" s="50"/>
      <c r="AA25870" s="50"/>
      <c r="AE25870" s="50"/>
    </row>
    <row r="25871" spans="23:31">
      <c r="W25871" s="50"/>
      <c r="AA25871" s="50"/>
      <c r="AE25871" s="50"/>
    </row>
    <row r="25872" spans="23:31">
      <c r="W25872" s="50"/>
      <c r="AA25872" s="50"/>
      <c r="AE25872" s="50"/>
    </row>
    <row r="25873" spans="23:31">
      <c r="W25873" s="50"/>
      <c r="AA25873" s="50"/>
      <c r="AE25873" s="50"/>
    </row>
    <row r="25874" spans="23:31">
      <c r="W25874" s="50"/>
      <c r="AA25874" s="50"/>
      <c r="AE25874" s="50"/>
    </row>
    <row r="25875" spans="23:31">
      <c r="W25875" s="50"/>
      <c r="AA25875" s="50"/>
      <c r="AE25875" s="50"/>
    </row>
    <row r="25876" spans="23:31">
      <c r="W25876" s="50"/>
      <c r="AA25876" s="50"/>
      <c r="AE25876" s="50"/>
    </row>
    <row r="25877" spans="23:31">
      <c r="W25877" s="50"/>
      <c r="AA25877" s="50"/>
      <c r="AE25877" s="50"/>
    </row>
    <row r="25878" spans="23:31">
      <c r="W25878" s="50"/>
      <c r="AA25878" s="50"/>
      <c r="AE25878" s="50"/>
    </row>
    <row r="25879" spans="23:31">
      <c r="W25879" s="50"/>
      <c r="AA25879" s="50"/>
      <c r="AE25879" s="50"/>
    </row>
    <row r="25880" spans="23:31">
      <c r="W25880" s="50"/>
      <c r="AA25880" s="50"/>
      <c r="AE25880" s="50"/>
    </row>
    <row r="25881" spans="23:31">
      <c r="W25881" s="50"/>
      <c r="AA25881" s="50"/>
      <c r="AE25881" s="50"/>
    </row>
    <row r="25882" spans="23:31">
      <c r="W25882" s="50"/>
      <c r="AA25882" s="50"/>
      <c r="AE25882" s="50"/>
    </row>
    <row r="25883" spans="23:31">
      <c r="W25883" s="50"/>
      <c r="AA25883" s="50"/>
      <c r="AE25883" s="50"/>
    </row>
    <row r="25884" spans="23:31">
      <c r="W25884" s="50"/>
      <c r="AA25884" s="50"/>
      <c r="AE25884" s="50"/>
    </row>
    <row r="25885" spans="23:31">
      <c r="W25885" s="50"/>
      <c r="AA25885" s="50"/>
      <c r="AE25885" s="50"/>
    </row>
    <row r="25886" spans="23:31">
      <c r="W25886" s="50"/>
      <c r="AA25886" s="50"/>
      <c r="AE25886" s="50"/>
    </row>
    <row r="25887" spans="23:31">
      <c r="W25887" s="50"/>
      <c r="AA25887" s="50"/>
      <c r="AE25887" s="50"/>
    </row>
    <row r="25888" spans="23:31">
      <c r="W25888" s="50"/>
      <c r="AA25888" s="50"/>
      <c r="AE25888" s="50"/>
    </row>
    <row r="25889" spans="23:31">
      <c r="W25889" s="50"/>
      <c r="AA25889" s="50"/>
      <c r="AE25889" s="50"/>
    </row>
    <row r="25890" spans="23:31">
      <c r="W25890" s="50"/>
      <c r="AA25890" s="50"/>
      <c r="AE25890" s="50"/>
    </row>
    <row r="25891" spans="23:31">
      <c r="W25891" s="50"/>
      <c r="AA25891" s="50"/>
      <c r="AE25891" s="50"/>
    </row>
    <row r="25892" spans="23:31">
      <c r="W25892" s="50"/>
      <c r="AA25892" s="50"/>
      <c r="AE25892" s="50"/>
    </row>
    <row r="25893" spans="23:31">
      <c r="W25893" s="50"/>
      <c r="AA25893" s="50"/>
      <c r="AE25893" s="50"/>
    </row>
    <row r="25894" spans="23:31">
      <c r="W25894" s="50"/>
      <c r="AA25894" s="50"/>
      <c r="AE25894" s="50"/>
    </row>
    <row r="25895" spans="23:31">
      <c r="W25895" s="50"/>
      <c r="AA25895" s="50"/>
      <c r="AE25895" s="50"/>
    </row>
    <row r="25896" spans="23:31">
      <c r="W25896" s="50"/>
      <c r="AA25896" s="50"/>
      <c r="AE25896" s="50"/>
    </row>
    <row r="25897" spans="23:31">
      <c r="W25897" s="50"/>
      <c r="AA25897" s="50"/>
      <c r="AE25897" s="50"/>
    </row>
    <row r="25898" spans="23:31">
      <c r="W25898" s="50"/>
      <c r="AA25898" s="50"/>
      <c r="AE25898" s="50"/>
    </row>
    <row r="25899" spans="23:31">
      <c r="W25899" s="50"/>
      <c r="AA25899" s="50"/>
      <c r="AE25899" s="50"/>
    </row>
    <row r="25900" spans="23:31">
      <c r="W25900" s="50"/>
      <c r="AA25900" s="50"/>
      <c r="AE25900" s="50"/>
    </row>
    <row r="25901" spans="23:31">
      <c r="W25901" s="50"/>
      <c r="AA25901" s="50"/>
      <c r="AE25901" s="50"/>
    </row>
    <row r="25902" spans="23:31">
      <c r="W25902" s="50"/>
      <c r="AA25902" s="50"/>
      <c r="AE25902" s="50"/>
    </row>
    <row r="25903" spans="23:31">
      <c r="W25903" s="50"/>
      <c r="AA25903" s="50"/>
      <c r="AE25903" s="50"/>
    </row>
    <row r="25904" spans="23:31">
      <c r="W25904" s="50"/>
      <c r="AA25904" s="50"/>
      <c r="AE25904" s="50"/>
    </row>
    <row r="25905" spans="23:31">
      <c r="W25905" s="50"/>
      <c r="AA25905" s="50"/>
      <c r="AE25905" s="50"/>
    </row>
    <row r="25906" spans="23:31">
      <c r="W25906" s="50"/>
      <c r="AA25906" s="50"/>
      <c r="AE25906" s="50"/>
    </row>
    <row r="25907" spans="23:31">
      <c r="W25907" s="50"/>
      <c r="AA25907" s="50"/>
      <c r="AE25907" s="50"/>
    </row>
    <row r="25908" spans="23:31">
      <c r="W25908" s="50"/>
      <c r="AA25908" s="50"/>
      <c r="AE25908" s="50"/>
    </row>
    <row r="25909" spans="23:31">
      <c r="W25909" s="50"/>
      <c r="AA25909" s="50"/>
      <c r="AE25909" s="50"/>
    </row>
    <row r="25910" spans="23:31">
      <c r="W25910" s="50"/>
      <c r="AA25910" s="50"/>
      <c r="AE25910" s="50"/>
    </row>
    <row r="25911" spans="23:31">
      <c r="W25911" s="50"/>
      <c r="AA25911" s="50"/>
      <c r="AE25911" s="50"/>
    </row>
    <row r="25912" spans="23:31">
      <c r="W25912" s="50"/>
      <c r="AA25912" s="50"/>
      <c r="AE25912" s="50"/>
    </row>
    <row r="25913" spans="23:31">
      <c r="W25913" s="50"/>
      <c r="AA25913" s="50"/>
      <c r="AE25913" s="50"/>
    </row>
    <row r="25914" spans="23:31">
      <c r="W25914" s="50"/>
      <c r="AA25914" s="50"/>
      <c r="AE25914" s="50"/>
    </row>
    <row r="25915" spans="23:31">
      <c r="W25915" s="50"/>
      <c r="AA25915" s="50"/>
      <c r="AE25915" s="50"/>
    </row>
    <row r="25916" spans="23:31">
      <c r="W25916" s="50"/>
      <c r="AA25916" s="50"/>
      <c r="AE25916" s="50"/>
    </row>
    <row r="25917" spans="23:31">
      <c r="W25917" s="50"/>
      <c r="AA25917" s="50"/>
      <c r="AE25917" s="50"/>
    </row>
    <row r="25918" spans="23:31">
      <c r="W25918" s="50"/>
      <c r="AA25918" s="50"/>
      <c r="AE25918" s="50"/>
    </row>
    <row r="25919" spans="23:31">
      <c r="W25919" s="50"/>
      <c r="AA25919" s="50"/>
      <c r="AE25919" s="50"/>
    </row>
    <row r="25920" spans="23:31">
      <c r="W25920" s="50"/>
      <c r="AA25920" s="50"/>
      <c r="AE25920" s="50"/>
    </row>
    <row r="25921" spans="23:31">
      <c r="W25921" s="50"/>
      <c r="AA25921" s="50"/>
      <c r="AE25921" s="50"/>
    </row>
    <row r="25922" spans="23:31">
      <c r="W25922" s="50"/>
      <c r="AA25922" s="50"/>
      <c r="AE25922" s="50"/>
    </row>
    <row r="25923" spans="23:31">
      <c r="W25923" s="50"/>
      <c r="AA25923" s="50"/>
      <c r="AE25923" s="50"/>
    </row>
    <row r="25924" spans="23:31">
      <c r="W25924" s="50"/>
      <c r="AA25924" s="50"/>
      <c r="AE25924" s="50"/>
    </row>
    <row r="25925" spans="23:31">
      <c r="W25925" s="50"/>
      <c r="AA25925" s="50"/>
      <c r="AE25925" s="50"/>
    </row>
    <row r="25926" spans="23:31">
      <c r="W25926" s="50"/>
      <c r="AA25926" s="50"/>
      <c r="AE25926" s="50"/>
    </row>
    <row r="25927" spans="23:31">
      <c r="W25927" s="50"/>
      <c r="AA25927" s="50"/>
      <c r="AE25927" s="50"/>
    </row>
    <row r="25928" spans="23:31">
      <c r="W25928" s="50"/>
      <c r="AA25928" s="50"/>
      <c r="AE25928" s="50"/>
    </row>
    <row r="25929" spans="23:31">
      <c r="W25929" s="50"/>
      <c r="AA25929" s="50"/>
      <c r="AE25929" s="50"/>
    </row>
    <row r="25930" spans="23:31">
      <c r="W25930" s="50"/>
      <c r="AA25930" s="50"/>
      <c r="AE25930" s="50"/>
    </row>
    <row r="25931" spans="23:31">
      <c r="W25931" s="50"/>
      <c r="AA25931" s="50"/>
      <c r="AE25931" s="50"/>
    </row>
    <row r="25932" spans="23:31">
      <c r="W25932" s="50"/>
      <c r="AA25932" s="50"/>
      <c r="AE25932" s="50"/>
    </row>
    <row r="25933" spans="23:31">
      <c r="W25933" s="50"/>
      <c r="AA25933" s="50"/>
      <c r="AE25933" s="50"/>
    </row>
    <row r="25934" spans="23:31">
      <c r="W25934" s="50"/>
      <c r="AA25934" s="50"/>
      <c r="AE25934" s="50"/>
    </row>
    <row r="25935" spans="23:31">
      <c r="W25935" s="50"/>
      <c r="AA25935" s="50"/>
      <c r="AE25935" s="50"/>
    </row>
    <row r="25936" spans="23:31">
      <c r="W25936" s="50"/>
      <c r="AA25936" s="50"/>
      <c r="AE25936" s="50"/>
    </row>
    <row r="25937" spans="23:31">
      <c r="W25937" s="50"/>
      <c r="AA25937" s="50"/>
      <c r="AE25937" s="50"/>
    </row>
    <row r="25938" spans="23:31">
      <c r="W25938" s="50"/>
      <c r="AA25938" s="50"/>
      <c r="AE25938" s="50"/>
    </row>
    <row r="25939" spans="23:31">
      <c r="W25939" s="50"/>
      <c r="AA25939" s="50"/>
      <c r="AE25939" s="50"/>
    </row>
    <row r="25940" spans="23:31">
      <c r="W25940" s="50"/>
      <c r="AA25940" s="50"/>
      <c r="AE25940" s="50"/>
    </row>
    <row r="25941" spans="23:31">
      <c r="W25941" s="50"/>
      <c r="AA25941" s="50"/>
      <c r="AE25941" s="50"/>
    </row>
    <row r="25942" spans="23:31">
      <c r="W25942" s="50"/>
      <c r="AA25942" s="50"/>
      <c r="AE25942" s="50"/>
    </row>
    <row r="25943" spans="23:31">
      <c r="W25943" s="50"/>
      <c r="AA25943" s="50"/>
      <c r="AE25943" s="50"/>
    </row>
    <row r="25944" spans="23:31">
      <c r="W25944" s="50"/>
      <c r="AA25944" s="50"/>
      <c r="AE25944" s="50"/>
    </row>
    <row r="25945" spans="23:31">
      <c r="W25945" s="50"/>
      <c r="AA25945" s="50"/>
      <c r="AE25945" s="50"/>
    </row>
    <row r="25946" spans="23:31">
      <c r="W25946" s="50"/>
      <c r="AA25946" s="50"/>
      <c r="AE25946" s="50"/>
    </row>
    <row r="25947" spans="23:31">
      <c r="W25947" s="50"/>
      <c r="AA25947" s="50"/>
      <c r="AE25947" s="50"/>
    </row>
    <row r="25948" spans="23:31">
      <c r="W25948" s="50"/>
      <c r="AA25948" s="50"/>
      <c r="AE25948" s="50"/>
    </row>
    <row r="25949" spans="23:31">
      <c r="W25949" s="50"/>
      <c r="AA25949" s="50"/>
      <c r="AE25949" s="50"/>
    </row>
    <row r="25950" spans="23:31">
      <c r="W25950" s="50"/>
      <c r="AA25950" s="50"/>
      <c r="AE25950" s="50"/>
    </row>
    <row r="25951" spans="23:31">
      <c r="W25951" s="50"/>
      <c r="AA25951" s="50"/>
      <c r="AE25951" s="50"/>
    </row>
    <row r="25952" spans="23:31">
      <c r="W25952" s="50"/>
      <c r="AA25952" s="50"/>
      <c r="AE25952" s="50"/>
    </row>
    <row r="25953" spans="23:31">
      <c r="W25953" s="50"/>
      <c r="AA25953" s="50"/>
      <c r="AE25953" s="50"/>
    </row>
    <row r="25954" spans="23:31">
      <c r="W25954" s="50"/>
      <c r="AA25954" s="50"/>
      <c r="AE25954" s="50"/>
    </row>
    <row r="25955" spans="23:31">
      <c r="W25955" s="50"/>
      <c r="AA25955" s="50"/>
      <c r="AE25955" s="50"/>
    </row>
    <row r="25956" spans="23:31">
      <c r="W25956" s="50"/>
      <c r="AA25956" s="50"/>
      <c r="AE25956" s="50"/>
    </row>
    <row r="25957" spans="23:31">
      <c r="W25957" s="50"/>
      <c r="AA25957" s="50"/>
      <c r="AE25957" s="50"/>
    </row>
    <row r="25958" spans="23:31">
      <c r="W25958" s="50"/>
      <c r="AA25958" s="50"/>
      <c r="AE25958" s="50"/>
    </row>
    <row r="25959" spans="23:31">
      <c r="W25959" s="50"/>
      <c r="AA25959" s="50"/>
      <c r="AE25959" s="50"/>
    </row>
    <row r="25960" spans="23:31">
      <c r="W25960" s="50"/>
      <c r="AA25960" s="50"/>
      <c r="AE25960" s="50"/>
    </row>
    <row r="25961" spans="23:31">
      <c r="W25961" s="50"/>
      <c r="AA25961" s="50"/>
      <c r="AE25961" s="50"/>
    </row>
    <row r="25962" spans="23:31">
      <c r="W25962" s="50"/>
      <c r="AA25962" s="50"/>
      <c r="AE25962" s="50"/>
    </row>
    <row r="25963" spans="23:31">
      <c r="W25963" s="50"/>
      <c r="AA25963" s="50"/>
      <c r="AE25963" s="50"/>
    </row>
    <row r="25964" spans="23:31">
      <c r="W25964" s="50"/>
      <c r="AA25964" s="50"/>
      <c r="AE25964" s="50"/>
    </row>
    <row r="25965" spans="23:31">
      <c r="W25965" s="50"/>
      <c r="AA25965" s="50"/>
      <c r="AE25965" s="50"/>
    </row>
    <row r="25966" spans="23:31">
      <c r="W25966" s="50"/>
      <c r="AA25966" s="50"/>
      <c r="AE25966" s="50"/>
    </row>
    <row r="25967" spans="23:31">
      <c r="W25967" s="50"/>
      <c r="AA25967" s="50"/>
      <c r="AE25967" s="50"/>
    </row>
    <row r="25968" spans="23:31">
      <c r="W25968" s="50"/>
      <c r="AA25968" s="50"/>
      <c r="AE25968" s="50"/>
    </row>
    <row r="25969" spans="23:31">
      <c r="W25969" s="50"/>
      <c r="AA25969" s="50"/>
      <c r="AE25969" s="50"/>
    </row>
    <row r="25970" spans="23:31">
      <c r="W25970" s="50"/>
      <c r="AA25970" s="50"/>
      <c r="AE25970" s="50"/>
    </row>
    <row r="25971" spans="23:31">
      <c r="W25971" s="50"/>
      <c r="AA25971" s="50"/>
      <c r="AE25971" s="50"/>
    </row>
    <row r="25972" spans="23:31">
      <c r="W25972" s="50"/>
      <c r="AA25972" s="50"/>
      <c r="AE25972" s="50"/>
    </row>
    <row r="25973" spans="23:31">
      <c r="W25973" s="50"/>
      <c r="AA25973" s="50"/>
      <c r="AE25973" s="50"/>
    </row>
    <row r="25974" spans="23:31">
      <c r="W25974" s="50"/>
      <c r="AA25974" s="50"/>
      <c r="AE25974" s="50"/>
    </row>
    <row r="25975" spans="23:31">
      <c r="W25975" s="50"/>
      <c r="AA25975" s="50"/>
      <c r="AE25975" s="50"/>
    </row>
    <row r="25976" spans="23:31">
      <c r="W25976" s="50"/>
      <c r="AA25976" s="50"/>
      <c r="AE25976" s="50"/>
    </row>
    <row r="25977" spans="23:31">
      <c r="W25977" s="50"/>
      <c r="AA25977" s="50"/>
      <c r="AE25977" s="50"/>
    </row>
    <row r="25978" spans="23:31">
      <c r="W25978" s="50"/>
      <c r="AA25978" s="50"/>
      <c r="AE25978" s="50"/>
    </row>
    <row r="25979" spans="23:31">
      <c r="W25979" s="50"/>
      <c r="AA25979" s="50"/>
      <c r="AE25979" s="50"/>
    </row>
    <row r="25980" spans="23:31">
      <c r="W25980" s="50"/>
      <c r="AA25980" s="50"/>
      <c r="AE25980" s="50"/>
    </row>
    <row r="25981" spans="23:31">
      <c r="W25981" s="50"/>
      <c r="AA25981" s="50"/>
      <c r="AE25981" s="50"/>
    </row>
    <row r="25982" spans="23:31">
      <c r="W25982" s="50"/>
      <c r="AA25982" s="50"/>
      <c r="AE25982" s="50"/>
    </row>
    <row r="25983" spans="23:31">
      <c r="W25983" s="50"/>
      <c r="AA25983" s="50"/>
      <c r="AE25983" s="50"/>
    </row>
    <row r="25984" spans="23:31">
      <c r="W25984" s="50"/>
      <c r="AA25984" s="50"/>
      <c r="AE25984" s="50"/>
    </row>
    <row r="25985" spans="23:31">
      <c r="W25985" s="50"/>
      <c r="AA25985" s="50"/>
      <c r="AE25985" s="50"/>
    </row>
    <row r="25986" spans="23:31">
      <c r="W25986" s="50"/>
      <c r="AA25986" s="50"/>
      <c r="AE25986" s="50"/>
    </row>
    <row r="25987" spans="23:31">
      <c r="W25987" s="50"/>
      <c r="AA25987" s="50"/>
      <c r="AE25987" s="50"/>
    </row>
    <row r="25988" spans="23:31">
      <c r="W25988" s="50"/>
      <c r="AA25988" s="50"/>
      <c r="AE25988" s="50"/>
    </row>
    <row r="25989" spans="23:31">
      <c r="W25989" s="50"/>
      <c r="AA25989" s="50"/>
      <c r="AE25989" s="50"/>
    </row>
    <row r="25990" spans="23:31">
      <c r="W25990" s="50"/>
      <c r="AA25990" s="50"/>
      <c r="AE25990" s="50"/>
    </row>
    <row r="25991" spans="23:31">
      <c r="W25991" s="50"/>
      <c r="AA25991" s="50"/>
      <c r="AE25991" s="50"/>
    </row>
    <row r="25992" spans="23:31">
      <c r="W25992" s="50"/>
      <c r="AA25992" s="50"/>
      <c r="AE25992" s="50"/>
    </row>
    <row r="25993" spans="23:31">
      <c r="W25993" s="50"/>
      <c r="AA25993" s="50"/>
      <c r="AE25993" s="50"/>
    </row>
    <row r="25994" spans="23:31">
      <c r="W25994" s="50"/>
      <c r="AA25994" s="50"/>
      <c r="AE25994" s="50"/>
    </row>
    <row r="25995" spans="23:31">
      <c r="W25995" s="50"/>
      <c r="AA25995" s="50"/>
      <c r="AE25995" s="50"/>
    </row>
    <row r="25996" spans="23:31">
      <c r="W25996" s="50"/>
      <c r="AA25996" s="50"/>
      <c r="AE25996" s="50"/>
    </row>
    <row r="25997" spans="23:31">
      <c r="W25997" s="50"/>
      <c r="AA25997" s="50"/>
      <c r="AE25997" s="50"/>
    </row>
    <row r="25998" spans="23:31">
      <c r="W25998" s="50"/>
      <c r="AA25998" s="50"/>
      <c r="AE25998" s="50"/>
    </row>
    <row r="25999" spans="23:31">
      <c r="W25999" s="50"/>
      <c r="AA25999" s="50"/>
      <c r="AE25999" s="50"/>
    </row>
    <row r="26000" spans="23:31">
      <c r="W26000" s="50"/>
      <c r="AA26000" s="50"/>
      <c r="AE26000" s="50"/>
    </row>
    <row r="26001" spans="23:31">
      <c r="W26001" s="50"/>
      <c r="AA26001" s="50"/>
      <c r="AE26001" s="50"/>
    </row>
    <row r="26002" spans="23:31">
      <c r="W26002" s="50"/>
      <c r="AA26002" s="50"/>
      <c r="AE26002" s="50"/>
    </row>
    <row r="26003" spans="23:31">
      <c r="W26003" s="50"/>
      <c r="AA26003" s="50"/>
      <c r="AE26003" s="50"/>
    </row>
    <row r="26004" spans="23:31">
      <c r="W26004" s="50"/>
      <c r="AA26004" s="50"/>
      <c r="AE26004" s="50"/>
    </row>
    <row r="26005" spans="23:31">
      <c r="W26005" s="50"/>
      <c r="AA26005" s="50"/>
      <c r="AE26005" s="50"/>
    </row>
    <row r="26006" spans="23:31">
      <c r="W26006" s="50"/>
      <c r="AA26006" s="50"/>
      <c r="AE26006" s="50"/>
    </row>
    <row r="26007" spans="23:31">
      <c r="W26007" s="50"/>
      <c r="AA26007" s="50"/>
      <c r="AE26007" s="50"/>
    </row>
    <row r="26008" spans="23:31">
      <c r="W26008" s="50"/>
      <c r="AA26008" s="50"/>
      <c r="AE26008" s="50"/>
    </row>
    <row r="26009" spans="23:31">
      <c r="W26009" s="50"/>
      <c r="AA26009" s="50"/>
      <c r="AE26009" s="50"/>
    </row>
    <row r="26010" spans="23:31">
      <c r="W26010" s="50"/>
      <c r="AA26010" s="50"/>
      <c r="AE26010" s="50"/>
    </row>
    <row r="26011" spans="23:31">
      <c r="W26011" s="50"/>
      <c r="AA26011" s="50"/>
      <c r="AE26011" s="50"/>
    </row>
    <row r="26012" spans="23:31">
      <c r="W26012" s="50"/>
      <c r="AA26012" s="50"/>
      <c r="AE26012" s="50"/>
    </row>
    <row r="26013" spans="23:31">
      <c r="W26013" s="50"/>
      <c r="AA26013" s="50"/>
      <c r="AE26013" s="50"/>
    </row>
    <row r="26014" spans="23:31">
      <c r="W26014" s="50"/>
      <c r="AA26014" s="50"/>
      <c r="AE26014" s="50"/>
    </row>
    <row r="26015" spans="23:31">
      <c r="W26015" s="50"/>
      <c r="AA26015" s="50"/>
      <c r="AE26015" s="50"/>
    </row>
    <row r="26016" spans="23:31">
      <c r="W26016" s="50"/>
      <c r="AA26016" s="50"/>
      <c r="AE26016" s="50"/>
    </row>
    <row r="26017" spans="23:31">
      <c r="W26017" s="50"/>
      <c r="AA26017" s="50"/>
      <c r="AE26017" s="50"/>
    </row>
    <row r="26018" spans="23:31">
      <c r="W26018" s="50"/>
      <c r="AA26018" s="50"/>
      <c r="AE26018" s="50"/>
    </row>
    <row r="26019" spans="23:31">
      <c r="W26019" s="50"/>
      <c r="AA26019" s="50"/>
      <c r="AE26019" s="50"/>
    </row>
    <row r="26020" spans="23:31">
      <c r="W26020" s="50"/>
      <c r="AA26020" s="50"/>
      <c r="AE26020" s="50"/>
    </row>
    <row r="26021" spans="23:31">
      <c r="W26021" s="50"/>
      <c r="AA26021" s="50"/>
      <c r="AE26021" s="50"/>
    </row>
    <row r="26022" spans="23:31">
      <c r="W26022" s="50"/>
      <c r="AA26022" s="50"/>
      <c r="AE26022" s="50"/>
    </row>
    <row r="26023" spans="23:31">
      <c r="W26023" s="50"/>
      <c r="AA26023" s="50"/>
      <c r="AE26023" s="50"/>
    </row>
    <row r="26024" spans="23:31">
      <c r="W26024" s="50"/>
      <c r="AA26024" s="50"/>
      <c r="AE26024" s="50"/>
    </row>
    <row r="26025" spans="23:31">
      <c r="W26025" s="50"/>
      <c r="AA26025" s="50"/>
      <c r="AE26025" s="50"/>
    </row>
    <row r="26026" spans="23:31">
      <c r="W26026" s="50"/>
      <c r="AA26026" s="50"/>
      <c r="AE26026" s="50"/>
    </row>
    <row r="26027" spans="23:31">
      <c r="W26027" s="50"/>
      <c r="AA26027" s="50"/>
      <c r="AE26027" s="50"/>
    </row>
    <row r="26028" spans="23:31">
      <c r="W26028" s="50"/>
      <c r="AA26028" s="50"/>
      <c r="AE26028" s="50"/>
    </row>
    <row r="26029" spans="23:31">
      <c r="W26029" s="50"/>
      <c r="AA26029" s="50"/>
      <c r="AE26029" s="50"/>
    </row>
    <row r="26030" spans="23:31">
      <c r="W26030" s="50"/>
      <c r="AA26030" s="50"/>
      <c r="AE26030" s="50"/>
    </row>
    <row r="26031" spans="23:31">
      <c r="W26031" s="50"/>
      <c r="AA26031" s="50"/>
      <c r="AE26031" s="50"/>
    </row>
    <row r="26032" spans="23:31">
      <c r="W26032" s="50"/>
      <c r="AA26032" s="50"/>
      <c r="AE26032" s="50"/>
    </row>
    <row r="26033" spans="23:31">
      <c r="W26033" s="50"/>
      <c r="AA26033" s="50"/>
      <c r="AE26033" s="50"/>
    </row>
    <row r="26034" spans="23:31">
      <c r="W26034" s="50"/>
      <c r="AA26034" s="50"/>
      <c r="AE26034" s="50"/>
    </row>
    <row r="26035" spans="23:31">
      <c r="W26035" s="50"/>
      <c r="AA26035" s="50"/>
      <c r="AE26035" s="50"/>
    </row>
    <row r="26036" spans="23:31">
      <c r="W26036" s="50"/>
      <c r="AA26036" s="50"/>
      <c r="AE26036" s="50"/>
    </row>
    <row r="26037" spans="23:31">
      <c r="W26037" s="50"/>
      <c r="AA26037" s="50"/>
      <c r="AE26037" s="50"/>
    </row>
    <row r="26038" spans="23:31">
      <c r="W26038" s="50"/>
      <c r="AA26038" s="50"/>
      <c r="AE26038" s="50"/>
    </row>
    <row r="26039" spans="23:31">
      <c r="W26039" s="50"/>
      <c r="AA26039" s="50"/>
      <c r="AE26039" s="50"/>
    </row>
    <row r="26040" spans="23:31">
      <c r="W26040" s="50"/>
      <c r="AA26040" s="50"/>
      <c r="AE26040" s="50"/>
    </row>
    <row r="26041" spans="23:31">
      <c r="W26041" s="50"/>
      <c r="AA26041" s="50"/>
      <c r="AE26041" s="50"/>
    </row>
    <row r="26042" spans="23:31">
      <c r="W26042" s="50"/>
      <c r="AA26042" s="50"/>
      <c r="AE26042" s="50"/>
    </row>
    <row r="26043" spans="23:31">
      <c r="W26043" s="50"/>
      <c r="AA26043" s="50"/>
      <c r="AE26043" s="50"/>
    </row>
    <row r="26044" spans="23:31">
      <c r="W26044" s="50"/>
      <c r="AA26044" s="50"/>
      <c r="AE26044" s="50"/>
    </row>
    <row r="26045" spans="23:31">
      <c r="W26045" s="50"/>
      <c r="AA26045" s="50"/>
      <c r="AE26045" s="50"/>
    </row>
    <row r="26046" spans="23:31">
      <c r="W26046" s="50"/>
      <c r="AA26046" s="50"/>
      <c r="AE26046" s="50"/>
    </row>
    <row r="26047" spans="23:31">
      <c r="W26047" s="50"/>
      <c r="AA26047" s="50"/>
      <c r="AE26047" s="50"/>
    </row>
    <row r="26048" spans="23:31">
      <c r="W26048" s="50"/>
      <c r="AA26048" s="50"/>
      <c r="AE26048" s="50"/>
    </row>
    <row r="26049" spans="23:31">
      <c r="W26049" s="50"/>
      <c r="AA26049" s="50"/>
      <c r="AE26049" s="50"/>
    </row>
    <row r="26050" spans="23:31">
      <c r="W26050" s="50"/>
      <c r="AA26050" s="50"/>
      <c r="AE26050" s="50"/>
    </row>
    <row r="26051" spans="23:31">
      <c r="W26051" s="50"/>
      <c r="AA26051" s="50"/>
      <c r="AE26051" s="50"/>
    </row>
    <row r="26052" spans="23:31">
      <c r="W26052" s="50"/>
      <c r="AA26052" s="50"/>
      <c r="AE26052" s="50"/>
    </row>
    <row r="26053" spans="23:31">
      <c r="W26053" s="50"/>
      <c r="AA26053" s="50"/>
      <c r="AE26053" s="50"/>
    </row>
    <row r="26054" spans="23:31">
      <c r="W26054" s="50"/>
      <c r="AA26054" s="50"/>
      <c r="AE26054" s="50"/>
    </row>
    <row r="26055" spans="23:31">
      <c r="W26055" s="50"/>
      <c r="AA26055" s="50"/>
      <c r="AE26055" s="50"/>
    </row>
    <row r="26056" spans="23:31">
      <c r="W26056" s="50"/>
      <c r="AA26056" s="50"/>
      <c r="AE26056" s="50"/>
    </row>
    <row r="26057" spans="23:31">
      <c r="W26057" s="50"/>
      <c r="AA26057" s="50"/>
      <c r="AE26057" s="50"/>
    </row>
    <row r="26058" spans="23:31">
      <c r="W26058" s="50"/>
      <c r="AA26058" s="50"/>
      <c r="AE26058" s="50"/>
    </row>
    <row r="26059" spans="23:31">
      <c r="W26059" s="50"/>
      <c r="AA26059" s="50"/>
      <c r="AE26059" s="50"/>
    </row>
    <row r="26060" spans="23:31">
      <c r="W26060" s="50"/>
      <c r="AA26060" s="50"/>
      <c r="AE26060" s="50"/>
    </row>
    <row r="26061" spans="23:31">
      <c r="W26061" s="50"/>
      <c r="AA26061" s="50"/>
      <c r="AE26061" s="50"/>
    </row>
    <row r="26062" spans="23:31">
      <c r="W26062" s="50"/>
      <c r="AA26062" s="50"/>
      <c r="AE26062" s="50"/>
    </row>
    <row r="26063" spans="23:31">
      <c r="W26063" s="50"/>
      <c r="AA26063" s="50"/>
      <c r="AE26063" s="50"/>
    </row>
    <row r="26064" spans="23:31">
      <c r="W26064" s="50"/>
      <c r="AA26064" s="50"/>
      <c r="AE26064" s="50"/>
    </row>
    <row r="26065" spans="23:31">
      <c r="W26065" s="50"/>
      <c r="AA26065" s="50"/>
      <c r="AE26065" s="50"/>
    </row>
    <row r="26066" spans="23:31">
      <c r="W26066" s="50"/>
      <c r="AA26066" s="50"/>
      <c r="AE26066" s="50"/>
    </row>
    <row r="26067" spans="23:31">
      <c r="W26067" s="50"/>
      <c r="AA26067" s="50"/>
      <c r="AE26067" s="50"/>
    </row>
    <row r="26068" spans="23:31">
      <c r="W26068" s="50"/>
      <c r="AA26068" s="50"/>
      <c r="AE26068" s="50"/>
    </row>
    <row r="26069" spans="23:31">
      <c r="W26069" s="50"/>
      <c r="AA26069" s="50"/>
      <c r="AE26069" s="50"/>
    </row>
    <row r="26070" spans="23:31">
      <c r="W26070" s="50"/>
      <c r="AA26070" s="50"/>
      <c r="AE26070" s="50"/>
    </row>
    <row r="26071" spans="23:31">
      <c r="W26071" s="50"/>
      <c r="AA26071" s="50"/>
      <c r="AE26071" s="50"/>
    </row>
    <row r="26072" spans="23:31">
      <c r="W26072" s="50"/>
      <c r="AA26072" s="50"/>
      <c r="AE26072" s="50"/>
    </row>
    <row r="26073" spans="23:31">
      <c r="W26073" s="50"/>
      <c r="AA26073" s="50"/>
      <c r="AE26073" s="50"/>
    </row>
    <row r="26074" spans="23:31">
      <c r="W26074" s="50"/>
      <c r="AA26074" s="50"/>
      <c r="AE26074" s="50"/>
    </row>
    <row r="26075" spans="23:31">
      <c r="W26075" s="50"/>
      <c r="AA26075" s="50"/>
      <c r="AE26075" s="50"/>
    </row>
    <row r="26076" spans="23:31">
      <c r="W26076" s="50"/>
      <c r="AA26076" s="50"/>
      <c r="AE26076" s="50"/>
    </row>
    <row r="26077" spans="23:31">
      <c r="W26077" s="50"/>
      <c r="AA26077" s="50"/>
      <c r="AE26077" s="50"/>
    </row>
    <row r="26078" spans="23:31">
      <c r="W26078" s="50"/>
      <c r="AA26078" s="50"/>
      <c r="AE26078" s="50"/>
    </row>
    <row r="26079" spans="23:31">
      <c r="W26079" s="50"/>
      <c r="AA26079" s="50"/>
      <c r="AE26079" s="50"/>
    </row>
    <row r="26080" spans="23:31">
      <c r="W26080" s="50"/>
      <c r="AA26080" s="50"/>
      <c r="AE26080" s="50"/>
    </row>
    <row r="26081" spans="23:31">
      <c r="W26081" s="50"/>
      <c r="AA26081" s="50"/>
      <c r="AE26081" s="50"/>
    </row>
    <row r="26082" spans="23:31">
      <c r="W26082" s="50"/>
      <c r="AA26082" s="50"/>
      <c r="AE26082" s="50"/>
    </row>
    <row r="26083" spans="23:31">
      <c r="W26083" s="50"/>
      <c r="AA26083" s="50"/>
      <c r="AE26083" s="50"/>
    </row>
    <row r="26084" spans="23:31">
      <c r="W26084" s="50"/>
      <c r="AA26084" s="50"/>
      <c r="AE26084" s="50"/>
    </row>
    <row r="26085" spans="23:31">
      <c r="W26085" s="50"/>
      <c r="AA26085" s="50"/>
      <c r="AE26085" s="50"/>
    </row>
    <row r="26086" spans="23:31">
      <c r="W26086" s="50"/>
      <c r="AA26086" s="50"/>
      <c r="AE26086" s="50"/>
    </row>
    <row r="26087" spans="23:31">
      <c r="W26087" s="50"/>
      <c r="AA26087" s="50"/>
      <c r="AE26087" s="50"/>
    </row>
    <row r="26088" spans="23:31">
      <c r="W26088" s="50"/>
      <c r="AA26088" s="50"/>
      <c r="AE26088" s="50"/>
    </row>
    <row r="26089" spans="23:31">
      <c r="W26089" s="50"/>
      <c r="AA26089" s="50"/>
      <c r="AE26089" s="50"/>
    </row>
    <row r="26090" spans="23:31">
      <c r="W26090" s="50"/>
      <c r="AA26090" s="50"/>
      <c r="AE26090" s="50"/>
    </row>
    <row r="26091" spans="23:31">
      <c r="W26091" s="50"/>
      <c r="AA26091" s="50"/>
      <c r="AE26091" s="50"/>
    </row>
    <row r="26092" spans="23:31">
      <c r="W26092" s="50"/>
      <c r="AA26092" s="50"/>
      <c r="AE26092" s="50"/>
    </row>
    <row r="26093" spans="23:31">
      <c r="W26093" s="50"/>
      <c r="AA26093" s="50"/>
      <c r="AE26093" s="50"/>
    </row>
    <row r="26094" spans="23:31">
      <c r="W26094" s="50"/>
      <c r="AA26094" s="50"/>
      <c r="AE26094" s="50"/>
    </row>
    <row r="26095" spans="23:31">
      <c r="W26095" s="50"/>
      <c r="AA26095" s="50"/>
      <c r="AE26095" s="50"/>
    </row>
    <row r="26096" spans="23:31">
      <c r="W26096" s="50"/>
      <c r="AA26096" s="50"/>
      <c r="AE26096" s="50"/>
    </row>
    <row r="26097" spans="23:31">
      <c r="W26097" s="50"/>
      <c r="AA26097" s="50"/>
      <c r="AE26097" s="50"/>
    </row>
    <row r="26098" spans="23:31">
      <c r="W26098" s="50"/>
      <c r="AA26098" s="50"/>
      <c r="AE26098" s="50"/>
    </row>
    <row r="26099" spans="23:31">
      <c r="W26099" s="50"/>
      <c r="AA26099" s="50"/>
      <c r="AE26099" s="50"/>
    </row>
    <row r="26100" spans="23:31">
      <c r="W26100" s="50"/>
      <c r="AA26100" s="50"/>
      <c r="AE26100" s="50"/>
    </row>
    <row r="26101" spans="23:31">
      <c r="W26101" s="50"/>
      <c r="AA26101" s="50"/>
      <c r="AE26101" s="50"/>
    </row>
    <row r="26102" spans="23:31">
      <c r="W26102" s="50"/>
      <c r="AA26102" s="50"/>
      <c r="AE26102" s="50"/>
    </row>
    <row r="26103" spans="23:31">
      <c r="W26103" s="50"/>
      <c r="AA26103" s="50"/>
      <c r="AE26103" s="50"/>
    </row>
    <row r="26104" spans="23:31">
      <c r="W26104" s="50"/>
      <c r="AA26104" s="50"/>
      <c r="AE26104" s="50"/>
    </row>
    <row r="26105" spans="23:31">
      <c r="W26105" s="50"/>
      <c r="AA26105" s="50"/>
      <c r="AE26105" s="50"/>
    </row>
    <row r="26106" spans="23:31">
      <c r="W26106" s="50"/>
      <c r="AA26106" s="50"/>
      <c r="AE26106" s="50"/>
    </row>
    <row r="26107" spans="23:31">
      <c r="W26107" s="50"/>
      <c r="AA26107" s="50"/>
      <c r="AE26107" s="50"/>
    </row>
    <row r="26108" spans="23:31">
      <c r="W26108" s="50"/>
      <c r="AA26108" s="50"/>
      <c r="AE26108" s="50"/>
    </row>
    <row r="26109" spans="23:31">
      <c r="W26109" s="50"/>
      <c r="AA26109" s="50"/>
      <c r="AE26109" s="50"/>
    </row>
    <row r="26110" spans="23:31">
      <c r="W26110" s="50"/>
      <c r="AA26110" s="50"/>
      <c r="AE26110" s="50"/>
    </row>
    <row r="26111" spans="23:31">
      <c r="W26111" s="50"/>
      <c r="AA26111" s="50"/>
      <c r="AE26111" s="50"/>
    </row>
    <row r="26112" spans="23:31">
      <c r="W26112" s="50"/>
      <c r="AA26112" s="50"/>
      <c r="AE26112" s="50"/>
    </row>
    <row r="26113" spans="23:31">
      <c r="W26113" s="50"/>
      <c r="AA26113" s="50"/>
      <c r="AE26113" s="50"/>
    </row>
    <row r="26114" spans="23:31">
      <c r="W26114" s="50"/>
      <c r="AA26114" s="50"/>
      <c r="AE26114" s="50"/>
    </row>
    <row r="26115" spans="23:31">
      <c r="W26115" s="50"/>
      <c r="AA26115" s="50"/>
      <c r="AE26115" s="50"/>
    </row>
    <row r="26116" spans="23:31">
      <c r="W26116" s="50"/>
      <c r="AA26116" s="50"/>
      <c r="AE26116" s="50"/>
    </row>
    <row r="26117" spans="23:31">
      <c r="W26117" s="50"/>
      <c r="AA26117" s="50"/>
      <c r="AE26117" s="50"/>
    </row>
    <row r="26118" spans="23:31">
      <c r="W26118" s="50"/>
      <c r="AA26118" s="50"/>
      <c r="AE26118" s="50"/>
    </row>
    <row r="26119" spans="23:31">
      <c r="W26119" s="50"/>
      <c r="AA26119" s="50"/>
      <c r="AE26119" s="50"/>
    </row>
    <row r="26120" spans="23:31">
      <c r="W26120" s="50"/>
      <c r="AA26120" s="50"/>
      <c r="AE26120" s="50"/>
    </row>
    <row r="26121" spans="23:31">
      <c r="W26121" s="50"/>
      <c r="AA26121" s="50"/>
      <c r="AE26121" s="50"/>
    </row>
    <row r="26122" spans="23:31">
      <c r="W26122" s="50"/>
      <c r="AA26122" s="50"/>
      <c r="AE26122" s="50"/>
    </row>
    <row r="26123" spans="23:31">
      <c r="W26123" s="50"/>
      <c r="AA26123" s="50"/>
      <c r="AE26123" s="50"/>
    </row>
    <row r="26124" spans="23:31">
      <c r="W26124" s="50"/>
      <c r="AA26124" s="50"/>
      <c r="AE26124" s="50"/>
    </row>
    <row r="26125" spans="23:31">
      <c r="W26125" s="50"/>
      <c r="AA26125" s="50"/>
      <c r="AE26125" s="50"/>
    </row>
    <row r="26126" spans="23:31">
      <c r="W26126" s="50"/>
      <c r="AA26126" s="50"/>
      <c r="AE26126" s="50"/>
    </row>
    <row r="26127" spans="23:31">
      <c r="W26127" s="50"/>
      <c r="AA26127" s="50"/>
      <c r="AE26127" s="50"/>
    </row>
    <row r="26128" spans="23:31">
      <c r="W26128" s="50"/>
      <c r="AA26128" s="50"/>
      <c r="AE26128" s="50"/>
    </row>
    <row r="26129" spans="23:31">
      <c r="W26129" s="50"/>
      <c r="AA26129" s="50"/>
      <c r="AE26129" s="50"/>
    </row>
    <row r="26130" spans="23:31">
      <c r="W26130" s="50"/>
      <c r="AA26130" s="50"/>
      <c r="AE26130" s="50"/>
    </row>
    <row r="26131" spans="23:31">
      <c r="W26131" s="50"/>
      <c r="AA26131" s="50"/>
      <c r="AE26131" s="50"/>
    </row>
    <row r="26132" spans="23:31">
      <c r="W26132" s="50"/>
      <c r="AA26132" s="50"/>
      <c r="AE26132" s="50"/>
    </row>
    <row r="26133" spans="23:31">
      <c r="W26133" s="50"/>
      <c r="AA26133" s="50"/>
      <c r="AE26133" s="50"/>
    </row>
    <row r="26134" spans="23:31">
      <c r="W26134" s="50"/>
      <c r="AA26134" s="50"/>
      <c r="AE26134" s="50"/>
    </row>
    <row r="26135" spans="23:31">
      <c r="W26135" s="50"/>
      <c r="AA26135" s="50"/>
      <c r="AE26135" s="50"/>
    </row>
    <row r="26136" spans="23:31">
      <c r="W26136" s="50"/>
      <c r="AA26136" s="50"/>
      <c r="AE26136" s="50"/>
    </row>
    <row r="26137" spans="23:31">
      <c r="W26137" s="50"/>
      <c r="AA26137" s="50"/>
      <c r="AE26137" s="50"/>
    </row>
    <row r="26138" spans="23:31">
      <c r="W26138" s="50"/>
      <c r="AA26138" s="50"/>
      <c r="AE26138" s="50"/>
    </row>
    <row r="26139" spans="23:31">
      <c r="W26139" s="50"/>
      <c r="AA26139" s="50"/>
      <c r="AE26139" s="50"/>
    </row>
    <row r="26140" spans="23:31">
      <c r="W26140" s="50"/>
      <c r="AA26140" s="50"/>
      <c r="AE26140" s="50"/>
    </row>
    <row r="26141" spans="23:31">
      <c r="W26141" s="50"/>
      <c r="AA26141" s="50"/>
      <c r="AE26141" s="50"/>
    </row>
    <row r="26142" spans="23:31">
      <c r="W26142" s="50"/>
      <c r="AA26142" s="50"/>
      <c r="AE26142" s="50"/>
    </row>
    <row r="26143" spans="23:31">
      <c r="W26143" s="50"/>
      <c r="AA26143" s="50"/>
      <c r="AE26143" s="50"/>
    </row>
    <row r="26144" spans="23:31">
      <c r="W26144" s="50"/>
      <c r="AA26144" s="50"/>
      <c r="AE26144" s="50"/>
    </row>
    <row r="26145" spans="23:31">
      <c r="W26145" s="50"/>
      <c r="AA26145" s="50"/>
      <c r="AE26145" s="50"/>
    </row>
    <row r="26146" spans="23:31">
      <c r="W26146" s="50"/>
      <c r="AA26146" s="50"/>
      <c r="AE26146" s="50"/>
    </row>
    <row r="26147" spans="23:31">
      <c r="W26147" s="50"/>
      <c r="AA26147" s="50"/>
      <c r="AE26147" s="50"/>
    </row>
    <row r="26148" spans="23:31">
      <c r="W26148" s="50"/>
      <c r="AA26148" s="50"/>
      <c r="AE26148" s="50"/>
    </row>
    <row r="26149" spans="23:31">
      <c r="W26149" s="50"/>
      <c r="AA26149" s="50"/>
      <c r="AE26149" s="50"/>
    </row>
    <row r="26150" spans="23:31">
      <c r="W26150" s="50"/>
      <c r="AA26150" s="50"/>
      <c r="AE26150" s="50"/>
    </row>
    <row r="26151" spans="23:31">
      <c r="W26151" s="50"/>
      <c r="AA26151" s="50"/>
      <c r="AE26151" s="50"/>
    </row>
    <row r="26152" spans="23:31">
      <c r="W26152" s="50"/>
      <c r="AA26152" s="50"/>
      <c r="AE26152" s="50"/>
    </row>
    <row r="26153" spans="23:31">
      <c r="W26153" s="50"/>
      <c r="AA26153" s="50"/>
      <c r="AE26153" s="50"/>
    </row>
    <row r="26154" spans="23:31">
      <c r="W26154" s="50"/>
      <c r="AA26154" s="50"/>
      <c r="AE26154" s="50"/>
    </row>
    <row r="26155" spans="23:31">
      <c r="W26155" s="50"/>
      <c r="AA26155" s="50"/>
      <c r="AE26155" s="50"/>
    </row>
    <row r="26156" spans="23:31">
      <c r="W26156" s="50"/>
      <c r="AA26156" s="50"/>
      <c r="AE26156" s="50"/>
    </row>
    <row r="26157" spans="23:31">
      <c r="W26157" s="50"/>
      <c r="AA26157" s="50"/>
      <c r="AE26157" s="50"/>
    </row>
    <row r="26158" spans="23:31">
      <c r="W26158" s="50"/>
      <c r="AA26158" s="50"/>
      <c r="AE26158" s="50"/>
    </row>
    <row r="26159" spans="23:31">
      <c r="W26159" s="50"/>
      <c r="AA26159" s="50"/>
      <c r="AE26159" s="50"/>
    </row>
    <row r="26160" spans="23:31">
      <c r="W26160" s="50"/>
      <c r="AA26160" s="50"/>
      <c r="AE26160" s="50"/>
    </row>
    <row r="26161" spans="23:31">
      <c r="W26161" s="50"/>
      <c r="AA26161" s="50"/>
      <c r="AE26161" s="50"/>
    </row>
    <row r="26162" spans="23:31">
      <c r="W26162" s="50"/>
      <c r="AA26162" s="50"/>
      <c r="AE26162" s="50"/>
    </row>
    <row r="26163" spans="23:31">
      <c r="W26163" s="50"/>
      <c r="AA26163" s="50"/>
      <c r="AE26163" s="50"/>
    </row>
    <row r="26164" spans="23:31">
      <c r="W26164" s="50"/>
      <c r="AA26164" s="50"/>
      <c r="AE26164" s="50"/>
    </row>
    <row r="26165" spans="23:31">
      <c r="W26165" s="50"/>
      <c r="AA26165" s="50"/>
      <c r="AE26165" s="50"/>
    </row>
    <row r="26166" spans="23:31">
      <c r="W26166" s="50"/>
      <c r="AA26166" s="50"/>
      <c r="AE26166" s="50"/>
    </row>
    <row r="26167" spans="23:31">
      <c r="W26167" s="50"/>
      <c r="AA26167" s="50"/>
      <c r="AE26167" s="50"/>
    </row>
    <row r="26168" spans="23:31">
      <c r="W26168" s="50"/>
      <c r="AA26168" s="50"/>
      <c r="AE26168" s="50"/>
    </row>
    <row r="26169" spans="23:31">
      <c r="W26169" s="50"/>
      <c r="AA26169" s="50"/>
      <c r="AE26169" s="50"/>
    </row>
    <row r="26170" spans="23:31">
      <c r="W26170" s="50"/>
      <c r="AA26170" s="50"/>
      <c r="AE26170" s="50"/>
    </row>
    <row r="26171" spans="23:31">
      <c r="W26171" s="50"/>
      <c r="AA26171" s="50"/>
      <c r="AE26171" s="50"/>
    </row>
    <row r="26172" spans="23:31">
      <c r="W26172" s="50"/>
      <c r="AA26172" s="50"/>
      <c r="AE26172" s="50"/>
    </row>
    <row r="26173" spans="23:31">
      <c r="W26173" s="50"/>
      <c r="AA26173" s="50"/>
      <c r="AE26173" s="50"/>
    </row>
    <row r="26174" spans="23:31">
      <c r="W26174" s="50"/>
      <c r="AA26174" s="50"/>
      <c r="AE26174" s="50"/>
    </row>
    <row r="26175" spans="23:31">
      <c r="W26175" s="50"/>
      <c r="AA26175" s="50"/>
      <c r="AE26175" s="50"/>
    </row>
    <row r="26176" spans="23:31">
      <c r="W26176" s="50"/>
      <c r="AA26176" s="50"/>
      <c r="AE26176" s="50"/>
    </row>
    <row r="26177" spans="23:31">
      <c r="W26177" s="50"/>
      <c r="AA26177" s="50"/>
      <c r="AE26177" s="50"/>
    </row>
    <row r="26178" spans="23:31">
      <c r="W26178" s="50"/>
      <c r="AA26178" s="50"/>
      <c r="AE26178" s="50"/>
    </row>
    <row r="26179" spans="23:31">
      <c r="W26179" s="50"/>
      <c r="AA26179" s="50"/>
      <c r="AE26179" s="50"/>
    </row>
    <row r="26180" spans="23:31">
      <c r="W26180" s="50"/>
      <c r="AA26180" s="50"/>
      <c r="AE26180" s="50"/>
    </row>
    <row r="26181" spans="23:31">
      <c r="W26181" s="50"/>
      <c r="AA26181" s="50"/>
      <c r="AE26181" s="50"/>
    </row>
    <row r="26182" spans="23:31">
      <c r="W26182" s="50"/>
      <c r="AA26182" s="50"/>
      <c r="AE26182" s="50"/>
    </row>
    <row r="26183" spans="23:31">
      <c r="W26183" s="50"/>
      <c r="AA26183" s="50"/>
      <c r="AE26183" s="50"/>
    </row>
    <row r="26184" spans="23:31">
      <c r="W26184" s="50"/>
      <c r="AA26184" s="50"/>
      <c r="AE26184" s="50"/>
    </row>
    <row r="26185" spans="23:31">
      <c r="W26185" s="50"/>
      <c r="AA26185" s="50"/>
      <c r="AE26185" s="50"/>
    </row>
    <row r="26186" spans="23:31">
      <c r="W26186" s="50"/>
      <c r="AA26186" s="50"/>
      <c r="AE26186" s="50"/>
    </row>
    <row r="26187" spans="23:31">
      <c r="W26187" s="50"/>
      <c r="AA26187" s="50"/>
      <c r="AE26187" s="50"/>
    </row>
    <row r="26188" spans="23:31">
      <c r="W26188" s="50"/>
      <c r="AA26188" s="50"/>
      <c r="AE26188" s="50"/>
    </row>
    <row r="26189" spans="23:31">
      <c r="W26189" s="50"/>
      <c r="AA26189" s="50"/>
      <c r="AE26189" s="50"/>
    </row>
    <row r="26190" spans="23:31">
      <c r="W26190" s="50"/>
      <c r="AA26190" s="50"/>
      <c r="AE26190" s="50"/>
    </row>
    <row r="26191" spans="23:31">
      <c r="W26191" s="50"/>
      <c r="AA26191" s="50"/>
      <c r="AE26191" s="50"/>
    </row>
    <row r="26192" spans="23:31">
      <c r="W26192" s="50"/>
      <c r="AA26192" s="50"/>
      <c r="AE26192" s="50"/>
    </row>
    <row r="26193" spans="23:31">
      <c r="W26193" s="50"/>
      <c r="AA26193" s="50"/>
      <c r="AE26193" s="50"/>
    </row>
    <row r="26194" spans="23:31">
      <c r="W26194" s="50"/>
      <c r="AA26194" s="50"/>
      <c r="AE26194" s="50"/>
    </row>
    <row r="26195" spans="23:31">
      <c r="W26195" s="50"/>
      <c r="AA26195" s="50"/>
      <c r="AE26195" s="50"/>
    </row>
    <row r="26196" spans="23:31">
      <c r="W26196" s="50"/>
      <c r="AA26196" s="50"/>
      <c r="AE26196" s="50"/>
    </row>
    <row r="26197" spans="23:31">
      <c r="W26197" s="50"/>
      <c r="AA26197" s="50"/>
      <c r="AE26197" s="50"/>
    </row>
    <row r="26198" spans="23:31">
      <c r="W26198" s="50"/>
      <c r="AA26198" s="50"/>
      <c r="AE26198" s="50"/>
    </row>
    <row r="26199" spans="23:31">
      <c r="W26199" s="50"/>
      <c r="AA26199" s="50"/>
      <c r="AE26199" s="50"/>
    </row>
    <row r="26200" spans="23:31">
      <c r="W26200" s="50"/>
      <c r="AA26200" s="50"/>
      <c r="AE26200" s="50"/>
    </row>
    <row r="26201" spans="23:31">
      <c r="W26201" s="50"/>
      <c r="AA26201" s="50"/>
      <c r="AE26201" s="50"/>
    </row>
    <row r="26202" spans="23:31">
      <c r="W26202" s="50"/>
      <c r="AA26202" s="50"/>
      <c r="AE26202" s="50"/>
    </row>
    <row r="26203" spans="23:31">
      <c r="W26203" s="50"/>
      <c r="AA26203" s="50"/>
      <c r="AE26203" s="50"/>
    </row>
    <row r="26204" spans="23:31">
      <c r="W26204" s="50"/>
      <c r="AA26204" s="50"/>
      <c r="AE26204" s="50"/>
    </row>
    <row r="26205" spans="23:31">
      <c r="W26205" s="50"/>
      <c r="AA26205" s="50"/>
      <c r="AE26205" s="50"/>
    </row>
    <row r="26206" spans="23:31">
      <c r="W26206" s="50"/>
      <c r="AA26206" s="50"/>
      <c r="AE26206" s="50"/>
    </row>
    <row r="26207" spans="23:31">
      <c r="W26207" s="50"/>
      <c r="AA26207" s="50"/>
      <c r="AE26207" s="50"/>
    </row>
    <row r="26208" spans="23:31">
      <c r="W26208" s="50"/>
      <c r="AA26208" s="50"/>
      <c r="AE26208" s="50"/>
    </row>
    <row r="26209" spans="23:31">
      <c r="W26209" s="50"/>
      <c r="AA26209" s="50"/>
      <c r="AE26209" s="50"/>
    </row>
    <row r="26210" spans="23:31">
      <c r="W26210" s="50"/>
      <c r="AA26210" s="50"/>
      <c r="AE26210" s="50"/>
    </row>
    <row r="26211" spans="23:31">
      <c r="W26211" s="50"/>
      <c r="AA26211" s="50"/>
      <c r="AE26211" s="50"/>
    </row>
    <row r="26212" spans="23:31">
      <c r="W26212" s="50"/>
      <c r="AA26212" s="50"/>
      <c r="AE26212" s="50"/>
    </row>
    <row r="26213" spans="23:31">
      <c r="W26213" s="50"/>
      <c r="AA26213" s="50"/>
      <c r="AE26213" s="50"/>
    </row>
    <row r="26214" spans="23:31">
      <c r="W26214" s="50"/>
      <c r="AA26214" s="50"/>
      <c r="AE26214" s="50"/>
    </row>
    <row r="26215" spans="23:31">
      <c r="W26215" s="50"/>
      <c r="AA26215" s="50"/>
      <c r="AE26215" s="50"/>
    </row>
    <row r="26216" spans="23:31">
      <c r="W26216" s="50"/>
      <c r="AA26216" s="50"/>
      <c r="AE26216" s="50"/>
    </row>
    <row r="26217" spans="23:31">
      <c r="W26217" s="50"/>
      <c r="AA26217" s="50"/>
      <c r="AE26217" s="50"/>
    </row>
    <row r="26218" spans="23:31">
      <c r="W26218" s="50"/>
      <c r="AA26218" s="50"/>
      <c r="AE26218" s="50"/>
    </row>
    <row r="26219" spans="23:31">
      <c r="W26219" s="50"/>
      <c r="AA26219" s="50"/>
      <c r="AE26219" s="50"/>
    </row>
    <row r="26220" spans="23:31">
      <c r="W26220" s="50"/>
      <c r="AA26220" s="50"/>
      <c r="AE26220" s="50"/>
    </row>
    <row r="26221" spans="23:31">
      <c r="W26221" s="50"/>
      <c r="AA26221" s="50"/>
      <c r="AE26221" s="50"/>
    </row>
    <row r="26222" spans="23:31">
      <c r="W26222" s="50"/>
      <c r="AA26222" s="50"/>
      <c r="AE26222" s="50"/>
    </row>
    <row r="26223" spans="23:31">
      <c r="W26223" s="50"/>
      <c r="AA26223" s="50"/>
      <c r="AE26223" s="50"/>
    </row>
    <row r="26224" spans="23:31">
      <c r="W26224" s="50"/>
      <c r="AA26224" s="50"/>
      <c r="AE26224" s="50"/>
    </row>
    <row r="26225" spans="23:31">
      <c r="W26225" s="50"/>
      <c r="AA26225" s="50"/>
      <c r="AE26225" s="50"/>
    </row>
    <row r="26226" spans="23:31">
      <c r="W26226" s="50"/>
      <c r="AA26226" s="50"/>
      <c r="AE26226" s="50"/>
    </row>
    <row r="26227" spans="23:31">
      <c r="W26227" s="50"/>
      <c r="AA26227" s="50"/>
      <c r="AE26227" s="50"/>
    </row>
    <row r="26228" spans="23:31">
      <c r="W26228" s="50"/>
      <c r="AA26228" s="50"/>
      <c r="AE26228" s="50"/>
    </row>
    <row r="26229" spans="23:31">
      <c r="W26229" s="50"/>
      <c r="AA26229" s="50"/>
      <c r="AE26229" s="50"/>
    </row>
    <row r="26230" spans="23:31">
      <c r="W26230" s="50"/>
      <c r="AA26230" s="50"/>
      <c r="AE26230" s="50"/>
    </row>
    <row r="26231" spans="23:31">
      <c r="W26231" s="50"/>
      <c r="AA26231" s="50"/>
      <c r="AE26231" s="50"/>
    </row>
    <row r="26232" spans="23:31">
      <c r="W26232" s="50"/>
      <c r="AA26232" s="50"/>
      <c r="AE26232" s="50"/>
    </row>
    <row r="26233" spans="23:31">
      <c r="W26233" s="50"/>
      <c r="AA26233" s="50"/>
      <c r="AE26233" s="50"/>
    </row>
    <row r="26234" spans="23:31">
      <c r="W26234" s="50"/>
      <c r="AA26234" s="50"/>
      <c r="AE26234" s="50"/>
    </row>
    <row r="26235" spans="23:31">
      <c r="W26235" s="50"/>
      <c r="AA26235" s="50"/>
      <c r="AE26235" s="50"/>
    </row>
    <row r="26236" spans="23:31">
      <c r="W26236" s="50"/>
      <c r="AA26236" s="50"/>
      <c r="AE26236" s="50"/>
    </row>
    <row r="26237" spans="23:31">
      <c r="W26237" s="50"/>
      <c r="AA26237" s="50"/>
      <c r="AE26237" s="50"/>
    </row>
    <row r="26238" spans="23:31">
      <c r="W26238" s="50"/>
      <c r="AA26238" s="50"/>
      <c r="AE26238" s="50"/>
    </row>
    <row r="26239" spans="23:31">
      <c r="W26239" s="50"/>
      <c r="AA26239" s="50"/>
      <c r="AE26239" s="50"/>
    </row>
    <row r="26240" spans="23:31">
      <c r="W26240" s="50"/>
      <c r="AA26240" s="50"/>
      <c r="AE26240" s="50"/>
    </row>
    <row r="26241" spans="23:31">
      <c r="W26241" s="50"/>
      <c r="AA26241" s="50"/>
      <c r="AE26241" s="50"/>
    </row>
    <row r="26242" spans="23:31">
      <c r="W26242" s="50"/>
      <c r="AA26242" s="50"/>
      <c r="AE26242" s="50"/>
    </row>
    <row r="26243" spans="23:31">
      <c r="W26243" s="50"/>
      <c r="AA26243" s="50"/>
      <c r="AE26243" s="50"/>
    </row>
    <row r="26244" spans="23:31">
      <c r="W26244" s="50"/>
      <c r="AA26244" s="50"/>
      <c r="AE26244" s="50"/>
    </row>
    <row r="26245" spans="23:31">
      <c r="W26245" s="50"/>
      <c r="AA26245" s="50"/>
      <c r="AE26245" s="50"/>
    </row>
    <row r="26246" spans="23:31">
      <c r="W26246" s="50"/>
      <c r="AA26246" s="50"/>
      <c r="AE26246" s="50"/>
    </row>
    <row r="26247" spans="23:31">
      <c r="W26247" s="50"/>
      <c r="AA26247" s="50"/>
      <c r="AE26247" s="50"/>
    </row>
    <row r="26248" spans="23:31">
      <c r="W26248" s="50"/>
      <c r="AA26248" s="50"/>
      <c r="AE26248" s="50"/>
    </row>
    <row r="26249" spans="23:31">
      <c r="W26249" s="50"/>
      <c r="AA26249" s="50"/>
      <c r="AE26249" s="50"/>
    </row>
    <row r="26250" spans="23:31">
      <c r="W26250" s="50"/>
      <c r="AA26250" s="50"/>
      <c r="AE26250" s="50"/>
    </row>
    <row r="26251" spans="23:31">
      <c r="W26251" s="50"/>
      <c r="AA26251" s="50"/>
      <c r="AE26251" s="50"/>
    </row>
    <row r="26252" spans="23:31">
      <c r="W26252" s="50"/>
      <c r="AA26252" s="50"/>
      <c r="AE26252" s="50"/>
    </row>
    <row r="26253" spans="23:31">
      <c r="W26253" s="50"/>
      <c r="AA26253" s="50"/>
      <c r="AE26253" s="50"/>
    </row>
    <row r="26254" spans="23:31">
      <c r="W26254" s="50"/>
      <c r="AA26254" s="50"/>
      <c r="AE26254" s="50"/>
    </row>
    <row r="26255" spans="23:31">
      <c r="W26255" s="50"/>
      <c r="AA26255" s="50"/>
      <c r="AE26255" s="50"/>
    </row>
    <row r="26256" spans="23:31">
      <c r="W26256" s="50"/>
      <c r="AA26256" s="50"/>
      <c r="AE26256" s="50"/>
    </row>
    <row r="26257" spans="23:31">
      <c r="W26257" s="50"/>
      <c r="AA26257" s="50"/>
      <c r="AE26257" s="50"/>
    </row>
    <row r="26258" spans="23:31">
      <c r="W26258" s="50"/>
      <c r="AA26258" s="50"/>
      <c r="AE26258" s="50"/>
    </row>
    <row r="26259" spans="23:31">
      <c r="W26259" s="50"/>
      <c r="AA26259" s="50"/>
      <c r="AE26259" s="50"/>
    </row>
    <row r="26260" spans="23:31">
      <c r="W26260" s="50"/>
      <c r="AA26260" s="50"/>
      <c r="AE26260" s="50"/>
    </row>
    <row r="26261" spans="23:31">
      <c r="W26261" s="50"/>
      <c r="AA26261" s="50"/>
      <c r="AE26261" s="50"/>
    </row>
    <row r="26262" spans="23:31">
      <c r="W26262" s="50"/>
      <c r="AA26262" s="50"/>
      <c r="AE26262" s="50"/>
    </row>
    <row r="26263" spans="23:31">
      <c r="W26263" s="50"/>
      <c r="AA26263" s="50"/>
      <c r="AE26263" s="50"/>
    </row>
    <row r="26264" spans="23:31">
      <c r="W26264" s="50"/>
      <c r="AA26264" s="50"/>
      <c r="AE26264" s="50"/>
    </row>
    <row r="26265" spans="23:31">
      <c r="W26265" s="50"/>
      <c r="AA26265" s="50"/>
      <c r="AE26265" s="50"/>
    </row>
    <row r="26266" spans="23:31">
      <c r="W26266" s="50"/>
      <c r="AA26266" s="50"/>
      <c r="AE26266" s="50"/>
    </row>
    <row r="26267" spans="23:31">
      <c r="W26267" s="50"/>
      <c r="AA26267" s="50"/>
      <c r="AE26267" s="50"/>
    </row>
    <row r="26268" spans="23:31">
      <c r="W26268" s="50"/>
      <c r="AA26268" s="50"/>
      <c r="AE26268" s="50"/>
    </row>
    <row r="26269" spans="23:31">
      <c r="W26269" s="50"/>
      <c r="AA26269" s="50"/>
      <c r="AE26269" s="50"/>
    </row>
    <row r="26270" spans="23:31">
      <c r="W26270" s="50"/>
      <c r="AA26270" s="50"/>
      <c r="AE26270" s="50"/>
    </row>
    <row r="26271" spans="23:31">
      <c r="W26271" s="50"/>
      <c r="AA26271" s="50"/>
      <c r="AE26271" s="50"/>
    </row>
    <row r="26272" spans="23:31">
      <c r="W26272" s="50"/>
      <c r="AA26272" s="50"/>
      <c r="AE26272" s="50"/>
    </row>
    <row r="26273" spans="23:31">
      <c r="W26273" s="50"/>
      <c r="AA26273" s="50"/>
      <c r="AE26273" s="50"/>
    </row>
    <row r="26274" spans="23:31">
      <c r="W26274" s="50"/>
      <c r="AA26274" s="50"/>
      <c r="AE26274" s="50"/>
    </row>
    <row r="26275" spans="23:31">
      <c r="W26275" s="50"/>
      <c r="AA26275" s="50"/>
      <c r="AE26275" s="50"/>
    </row>
    <row r="26276" spans="23:31">
      <c r="W26276" s="50"/>
      <c r="AA26276" s="50"/>
      <c r="AE26276" s="50"/>
    </row>
    <row r="26277" spans="23:31">
      <c r="W26277" s="50"/>
      <c r="AA26277" s="50"/>
      <c r="AE26277" s="50"/>
    </row>
    <row r="26278" spans="23:31">
      <c r="W26278" s="50"/>
      <c r="AA26278" s="50"/>
      <c r="AE26278" s="50"/>
    </row>
    <row r="26279" spans="23:31">
      <c r="W26279" s="50"/>
      <c r="AA26279" s="50"/>
      <c r="AE26279" s="50"/>
    </row>
    <row r="26280" spans="23:31">
      <c r="W26280" s="50"/>
      <c r="AA26280" s="50"/>
      <c r="AE26280" s="50"/>
    </row>
    <row r="26281" spans="23:31">
      <c r="W26281" s="50"/>
      <c r="AA26281" s="50"/>
      <c r="AE26281" s="50"/>
    </row>
    <row r="26282" spans="23:31">
      <c r="W26282" s="50"/>
      <c r="AA26282" s="50"/>
      <c r="AE26282" s="50"/>
    </row>
    <row r="26283" spans="23:31">
      <c r="W26283" s="50"/>
      <c r="AA26283" s="50"/>
      <c r="AE26283" s="50"/>
    </row>
    <row r="26284" spans="23:31">
      <c r="W26284" s="50"/>
      <c r="AA26284" s="50"/>
      <c r="AE26284" s="50"/>
    </row>
    <row r="26285" spans="23:31">
      <c r="W26285" s="50"/>
      <c r="AA26285" s="50"/>
      <c r="AE26285" s="50"/>
    </row>
    <row r="26286" spans="23:31">
      <c r="W26286" s="50"/>
      <c r="AA26286" s="50"/>
      <c r="AE26286" s="50"/>
    </row>
    <row r="26287" spans="23:31">
      <c r="W26287" s="50"/>
      <c r="AA26287" s="50"/>
      <c r="AE26287" s="50"/>
    </row>
    <row r="26288" spans="23:31">
      <c r="W26288" s="50"/>
      <c r="AA26288" s="50"/>
      <c r="AE26288" s="50"/>
    </row>
    <row r="26289" spans="23:31">
      <c r="W26289" s="50"/>
      <c r="AA26289" s="50"/>
      <c r="AE26289" s="50"/>
    </row>
    <row r="26290" spans="23:31">
      <c r="W26290" s="50"/>
      <c r="AA26290" s="50"/>
      <c r="AE26290" s="50"/>
    </row>
    <row r="26291" spans="23:31">
      <c r="W26291" s="50"/>
      <c r="AA26291" s="50"/>
      <c r="AE26291" s="50"/>
    </row>
    <row r="26292" spans="23:31">
      <c r="W26292" s="50"/>
      <c r="AA26292" s="50"/>
      <c r="AE26292" s="50"/>
    </row>
    <row r="26293" spans="23:31">
      <c r="W26293" s="50"/>
      <c r="AA26293" s="50"/>
      <c r="AE26293" s="50"/>
    </row>
    <row r="26294" spans="23:31">
      <c r="W26294" s="50"/>
      <c r="AA26294" s="50"/>
      <c r="AE26294" s="50"/>
    </row>
    <row r="26295" spans="23:31">
      <c r="W26295" s="50"/>
      <c r="AA26295" s="50"/>
      <c r="AE26295" s="50"/>
    </row>
    <row r="26296" spans="23:31">
      <c r="W26296" s="50"/>
      <c r="AA26296" s="50"/>
      <c r="AE26296" s="50"/>
    </row>
    <row r="26297" spans="23:31">
      <c r="W26297" s="50"/>
      <c r="AA26297" s="50"/>
      <c r="AE26297" s="50"/>
    </row>
    <row r="26298" spans="23:31">
      <c r="W26298" s="50"/>
      <c r="AA26298" s="50"/>
      <c r="AE26298" s="50"/>
    </row>
    <row r="26299" spans="23:31">
      <c r="W26299" s="50"/>
      <c r="AA26299" s="50"/>
      <c r="AE26299" s="50"/>
    </row>
    <row r="26300" spans="23:31">
      <c r="W26300" s="50"/>
      <c r="AA26300" s="50"/>
      <c r="AE26300" s="50"/>
    </row>
    <row r="26301" spans="23:31">
      <c r="W26301" s="50"/>
      <c r="AA26301" s="50"/>
      <c r="AE26301" s="50"/>
    </row>
    <row r="26302" spans="23:31">
      <c r="W26302" s="50"/>
      <c r="AA26302" s="50"/>
      <c r="AE26302" s="50"/>
    </row>
    <row r="26303" spans="23:31">
      <c r="W26303" s="50"/>
      <c r="AA26303" s="50"/>
      <c r="AE26303" s="50"/>
    </row>
    <row r="26304" spans="23:31">
      <c r="W26304" s="50"/>
      <c r="AA26304" s="50"/>
      <c r="AE26304" s="50"/>
    </row>
    <row r="26305" spans="23:31">
      <c r="W26305" s="50"/>
      <c r="AA26305" s="50"/>
      <c r="AE26305" s="50"/>
    </row>
    <row r="26306" spans="23:31">
      <c r="W26306" s="50"/>
      <c r="AA26306" s="50"/>
      <c r="AE26306" s="50"/>
    </row>
    <row r="26307" spans="23:31">
      <c r="W26307" s="50"/>
      <c r="AA26307" s="50"/>
      <c r="AE26307" s="50"/>
    </row>
    <row r="26308" spans="23:31">
      <c r="W26308" s="50"/>
      <c r="AA26308" s="50"/>
      <c r="AE26308" s="50"/>
    </row>
    <row r="26309" spans="23:31">
      <c r="W26309" s="50"/>
      <c r="AA26309" s="50"/>
      <c r="AE26309" s="50"/>
    </row>
    <row r="26310" spans="23:31">
      <c r="W26310" s="50"/>
      <c r="AA26310" s="50"/>
      <c r="AE26310" s="50"/>
    </row>
    <row r="26311" spans="23:31">
      <c r="W26311" s="50"/>
      <c r="AA26311" s="50"/>
      <c r="AE26311" s="50"/>
    </row>
    <row r="26312" spans="23:31">
      <c r="W26312" s="50"/>
      <c r="AA26312" s="50"/>
      <c r="AE26312" s="50"/>
    </row>
    <row r="26313" spans="23:31">
      <c r="W26313" s="50"/>
      <c r="AA26313" s="50"/>
      <c r="AE26313" s="50"/>
    </row>
    <row r="26314" spans="23:31">
      <c r="W26314" s="50"/>
      <c r="AA26314" s="50"/>
      <c r="AE26314" s="50"/>
    </row>
    <row r="26315" spans="23:31">
      <c r="W26315" s="50"/>
      <c r="AA26315" s="50"/>
      <c r="AE26315" s="50"/>
    </row>
    <row r="26316" spans="23:31">
      <c r="W26316" s="50"/>
      <c r="AA26316" s="50"/>
      <c r="AE26316" s="50"/>
    </row>
    <row r="26317" spans="23:31">
      <c r="W26317" s="50"/>
      <c r="AA26317" s="50"/>
      <c r="AE26317" s="50"/>
    </row>
    <row r="26318" spans="23:31">
      <c r="W26318" s="50"/>
      <c r="AA26318" s="50"/>
      <c r="AE26318" s="50"/>
    </row>
    <row r="26319" spans="23:31">
      <c r="W26319" s="50"/>
      <c r="AA26319" s="50"/>
      <c r="AE26319" s="50"/>
    </row>
    <row r="26320" spans="23:31">
      <c r="W26320" s="50"/>
      <c r="AA26320" s="50"/>
      <c r="AE26320" s="50"/>
    </row>
    <row r="26321" spans="23:31">
      <c r="W26321" s="50"/>
      <c r="AA26321" s="50"/>
      <c r="AE26321" s="50"/>
    </row>
    <row r="26322" spans="23:31">
      <c r="W26322" s="50"/>
      <c r="AA26322" s="50"/>
      <c r="AE26322" s="50"/>
    </row>
    <row r="26323" spans="23:31">
      <c r="W26323" s="50"/>
      <c r="AA26323" s="50"/>
      <c r="AE26323" s="50"/>
    </row>
    <row r="26324" spans="23:31">
      <c r="W26324" s="50"/>
      <c r="AA26324" s="50"/>
      <c r="AE26324" s="50"/>
    </row>
    <row r="26325" spans="23:31">
      <c r="W26325" s="50"/>
      <c r="AA26325" s="50"/>
      <c r="AE26325" s="50"/>
    </row>
    <row r="26326" spans="23:31">
      <c r="W26326" s="50"/>
      <c r="AA26326" s="50"/>
      <c r="AE26326" s="50"/>
    </row>
    <row r="26327" spans="23:31">
      <c r="W26327" s="50"/>
      <c r="AA26327" s="50"/>
      <c r="AE26327" s="50"/>
    </row>
    <row r="26328" spans="23:31">
      <c r="W26328" s="50"/>
      <c r="AA26328" s="50"/>
      <c r="AE26328" s="50"/>
    </row>
    <row r="26329" spans="23:31">
      <c r="W26329" s="50"/>
      <c r="AA26329" s="50"/>
      <c r="AE26329" s="50"/>
    </row>
    <row r="26330" spans="23:31">
      <c r="W26330" s="50"/>
      <c r="AA26330" s="50"/>
      <c r="AE26330" s="50"/>
    </row>
    <row r="26331" spans="23:31">
      <c r="W26331" s="50"/>
      <c r="AA26331" s="50"/>
      <c r="AE26331" s="50"/>
    </row>
    <row r="26332" spans="23:31">
      <c r="W26332" s="50"/>
      <c r="AA26332" s="50"/>
      <c r="AE26332" s="50"/>
    </row>
    <row r="26333" spans="23:31">
      <c r="W26333" s="50"/>
      <c r="AA26333" s="50"/>
      <c r="AE26333" s="50"/>
    </row>
    <row r="26334" spans="23:31">
      <c r="W26334" s="50"/>
      <c r="AA26334" s="50"/>
      <c r="AE26334" s="50"/>
    </row>
    <row r="26335" spans="23:31">
      <c r="W26335" s="50"/>
      <c r="AA26335" s="50"/>
      <c r="AE26335" s="50"/>
    </row>
    <row r="26336" spans="23:31">
      <c r="W26336" s="50"/>
      <c r="AA26336" s="50"/>
      <c r="AE26336" s="50"/>
    </row>
    <row r="26337" spans="23:31">
      <c r="W26337" s="50"/>
      <c r="AA26337" s="50"/>
      <c r="AE26337" s="50"/>
    </row>
    <row r="26338" spans="23:31">
      <c r="W26338" s="50"/>
      <c r="AA26338" s="50"/>
      <c r="AE26338" s="50"/>
    </row>
    <row r="26339" spans="23:31">
      <c r="W26339" s="50"/>
      <c r="AA26339" s="50"/>
      <c r="AE26339" s="50"/>
    </row>
    <row r="26340" spans="23:31">
      <c r="W26340" s="50"/>
      <c r="AA26340" s="50"/>
      <c r="AE26340" s="50"/>
    </row>
    <row r="26341" spans="23:31">
      <c r="W26341" s="50"/>
      <c r="AA26341" s="50"/>
      <c r="AE26341" s="50"/>
    </row>
    <row r="26342" spans="23:31">
      <c r="W26342" s="50"/>
      <c r="AA26342" s="50"/>
      <c r="AE26342" s="50"/>
    </row>
    <row r="26343" spans="23:31">
      <c r="W26343" s="50"/>
      <c r="AA26343" s="50"/>
      <c r="AE26343" s="50"/>
    </row>
    <row r="26344" spans="23:31">
      <c r="W26344" s="50"/>
      <c r="AA26344" s="50"/>
      <c r="AE26344" s="50"/>
    </row>
    <row r="26345" spans="23:31">
      <c r="W26345" s="50"/>
      <c r="AA26345" s="50"/>
      <c r="AE26345" s="50"/>
    </row>
    <row r="26346" spans="23:31">
      <c r="W26346" s="50"/>
      <c r="AA26346" s="50"/>
      <c r="AE26346" s="50"/>
    </row>
    <row r="26347" spans="23:31">
      <c r="W26347" s="50"/>
      <c r="AA26347" s="50"/>
      <c r="AE26347" s="50"/>
    </row>
    <row r="26348" spans="23:31">
      <c r="W26348" s="50"/>
      <c r="AA26348" s="50"/>
      <c r="AE26348" s="50"/>
    </row>
    <row r="26349" spans="23:31">
      <c r="W26349" s="50"/>
      <c r="AA26349" s="50"/>
      <c r="AE26349" s="50"/>
    </row>
    <row r="26350" spans="23:31">
      <c r="W26350" s="50"/>
      <c r="AA26350" s="50"/>
      <c r="AE26350" s="50"/>
    </row>
    <row r="26351" spans="23:31">
      <c r="W26351" s="50"/>
      <c r="AA26351" s="50"/>
      <c r="AE26351" s="50"/>
    </row>
    <row r="26352" spans="23:31">
      <c r="W26352" s="50"/>
      <c r="AA26352" s="50"/>
      <c r="AE26352" s="50"/>
    </row>
    <row r="26353" spans="23:31">
      <c r="W26353" s="50"/>
      <c r="AA26353" s="50"/>
      <c r="AE26353" s="50"/>
    </row>
    <row r="26354" spans="23:31">
      <c r="W26354" s="50"/>
      <c r="AA26354" s="50"/>
      <c r="AE26354" s="50"/>
    </row>
    <row r="26355" spans="23:31">
      <c r="W26355" s="50"/>
      <c r="AA26355" s="50"/>
      <c r="AE26355" s="50"/>
    </row>
    <row r="26356" spans="23:31">
      <c r="W26356" s="50"/>
      <c r="AA26356" s="50"/>
      <c r="AE26356" s="50"/>
    </row>
    <row r="26357" spans="23:31">
      <c r="W26357" s="50"/>
      <c r="AA26357" s="50"/>
      <c r="AE26357" s="50"/>
    </row>
    <row r="26358" spans="23:31">
      <c r="W26358" s="50"/>
      <c r="AA26358" s="50"/>
      <c r="AE26358" s="50"/>
    </row>
    <row r="26359" spans="23:31">
      <c r="W26359" s="50"/>
      <c r="AA26359" s="50"/>
      <c r="AE26359" s="50"/>
    </row>
    <row r="26360" spans="23:31">
      <c r="W26360" s="50"/>
      <c r="AA26360" s="50"/>
      <c r="AE26360" s="50"/>
    </row>
    <row r="26361" spans="23:31">
      <c r="W26361" s="50"/>
      <c r="AA26361" s="50"/>
      <c r="AE26361" s="50"/>
    </row>
    <row r="26362" spans="23:31">
      <c r="W26362" s="50"/>
      <c r="AA26362" s="50"/>
      <c r="AE26362" s="50"/>
    </row>
    <row r="26363" spans="23:31">
      <c r="W26363" s="50"/>
      <c r="AA26363" s="50"/>
      <c r="AE26363" s="50"/>
    </row>
    <row r="26364" spans="23:31">
      <c r="W26364" s="50"/>
      <c r="AA26364" s="50"/>
      <c r="AE26364" s="50"/>
    </row>
    <row r="26365" spans="23:31">
      <c r="W26365" s="50"/>
      <c r="AA26365" s="50"/>
      <c r="AE26365" s="50"/>
    </row>
    <row r="26366" spans="23:31">
      <c r="W26366" s="50"/>
      <c r="AA26366" s="50"/>
      <c r="AE26366" s="50"/>
    </row>
    <row r="26367" spans="23:31">
      <c r="W26367" s="50"/>
      <c r="AA26367" s="50"/>
      <c r="AE26367" s="50"/>
    </row>
    <row r="26368" spans="23:31">
      <c r="W26368" s="50"/>
      <c r="AA26368" s="50"/>
      <c r="AE26368" s="50"/>
    </row>
    <row r="26369" spans="23:31">
      <c r="W26369" s="50"/>
      <c r="AA26369" s="50"/>
      <c r="AE26369" s="50"/>
    </row>
    <row r="26370" spans="23:31">
      <c r="W26370" s="50"/>
      <c r="AA26370" s="50"/>
      <c r="AE26370" s="50"/>
    </row>
    <row r="26371" spans="23:31">
      <c r="W26371" s="50"/>
      <c r="AA26371" s="50"/>
      <c r="AE26371" s="50"/>
    </row>
    <row r="26372" spans="23:31">
      <c r="W26372" s="50"/>
      <c r="AA26372" s="50"/>
      <c r="AE26372" s="50"/>
    </row>
    <row r="26373" spans="23:31">
      <c r="W26373" s="50"/>
      <c r="AA26373" s="50"/>
      <c r="AE26373" s="50"/>
    </row>
    <row r="26374" spans="23:31">
      <c r="W26374" s="50"/>
      <c r="AA26374" s="50"/>
      <c r="AE26374" s="50"/>
    </row>
    <row r="26375" spans="23:31">
      <c r="W26375" s="50"/>
      <c r="AA26375" s="50"/>
      <c r="AE26375" s="50"/>
    </row>
    <row r="26376" spans="23:31">
      <c r="W26376" s="50"/>
      <c r="AA26376" s="50"/>
      <c r="AE26376" s="50"/>
    </row>
    <row r="26377" spans="23:31">
      <c r="W26377" s="50"/>
      <c r="AA26377" s="50"/>
      <c r="AE26377" s="50"/>
    </row>
    <row r="26378" spans="23:31">
      <c r="W26378" s="50"/>
      <c r="AA26378" s="50"/>
      <c r="AE26378" s="50"/>
    </row>
    <row r="26379" spans="23:31">
      <c r="W26379" s="50"/>
      <c r="AA26379" s="50"/>
      <c r="AE26379" s="50"/>
    </row>
    <row r="26380" spans="23:31">
      <c r="W26380" s="50"/>
      <c r="AA26380" s="50"/>
      <c r="AE26380" s="50"/>
    </row>
    <row r="26381" spans="23:31">
      <c r="W26381" s="50"/>
      <c r="AA26381" s="50"/>
      <c r="AE26381" s="50"/>
    </row>
    <row r="26382" spans="23:31">
      <c r="W26382" s="50"/>
      <c r="AA26382" s="50"/>
      <c r="AE26382" s="50"/>
    </row>
    <row r="26383" spans="23:31">
      <c r="W26383" s="50"/>
      <c r="AA26383" s="50"/>
      <c r="AE26383" s="50"/>
    </row>
    <row r="26384" spans="23:31">
      <c r="W26384" s="50"/>
      <c r="AA26384" s="50"/>
      <c r="AE26384" s="50"/>
    </row>
    <row r="26385" spans="23:31">
      <c r="W26385" s="50"/>
      <c r="AA26385" s="50"/>
      <c r="AE26385" s="50"/>
    </row>
    <row r="26386" spans="23:31">
      <c r="W26386" s="50"/>
      <c r="AA26386" s="50"/>
      <c r="AE26386" s="50"/>
    </row>
    <row r="26387" spans="23:31">
      <c r="W26387" s="50"/>
      <c r="AA26387" s="50"/>
      <c r="AE26387" s="50"/>
    </row>
    <row r="26388" spans="23:31">
      <c r="W26388" s="50"/>
      <c r="AA26388" s="50"/>
      <c r="AE26388" s="50"/>
    </row>
    <row r="26389" spans="23:31">
      <c r="W26389" s="50"/>
      <c r="AA26389" s="50"/>
      <c r="AE26389" s="50"/>
    </row>
    <row r="26390" spans="23:31">
      <c r="W26390" s="50"/>
      <c r="AA26390" s="50"/>
      <c r="AE26390" s="50"/>
    </row>
    <row r="26391" spans="23:31">
      <c r="W26391" s="50"/>
      <c r="AA26391" s="50"/>
      <c r="AE26391" s="50"/>
    </row>
    <row r="26392" spans="23:31">
      <c r="W26392" s="50"/>
      <c r="AA26392" s="50"/>
      <c r="AE26392" s="50"/>
    </row>
    <row r="26393" spans="23:31">
      <c r="W26393" s="50"/>
      <c r="AA26393" s="50"/>
      <c r="AE26393" s="50"/>
    </row>
    <row r="26394" spans="23:31">
      <c r="W26394" s="50"/>
      <c r="AA26394" s="50"/>
      <c r="AE26394" s="50"/>
    </row>
    <row r="26395" spans="23:31">
      <c r="W26395" s="50"/>
      <c r="AA26395" s="50"/>
      <c r="AE26395" s="50"/>
    </row>
    <row r="26396" spans="23:31">
      <c r="W26396" s="50"/>
      <c r="AA26396" s="50"/>
      <c r="AE26396" s="50"/>
    </row>
    <row r="26397" spans="23:31">
      <c r="W26397" s="50"/>
      <c r="AA26397" s="50"/>
      <c r="AE26397" s="50"/>
    </row>
    <row r="26398" spans="23:31">
      <c r="W26398" s="50"/>
      <c r="AA26398" s="50"/>
      <c r="AE26398" s="50"/>
    </row>
    <row r="26399" spans="23:31">
      <c r="W26399" s="50"/>
      <c r="AA26399" s="50"/>
      <c r="AE26399" s="50"/>
    </row>
    <row r="26400" spans="23:31">
      <c r="W26400" s="50"/>
      <c r="AA26400" s="50"/>
      <c r="AE26400" s="50"/>
    </row>
    <row r="26401" spans="23:31">
      <c r="W26401" s="50"/>
      <c r="AA26401" s="50"/>
      <c r="AE26401" s="50"/>
    </row>
    <row r="26402" spans="23:31">
      <c r="W26402" s="50"/>
      <c r="AA26402" s="50"/>
      <c r="AE26402" s="50"/>
    </row>
    <row r="26403" spans="23:31">
      <c r="W26403" s="50"/>
      <c r="AA26403" s="50"/>
      <c r="AE26403" s="50"/>
    </row>
    <row r="26404" spans="23:31">
      <c r="W26404" s="50"/>
      <c r="AA26404" s="50"/>
      <c r="AE26404" s="50"/>
    </row>
    <row r="26405" spans="23:31">
      <c r="W26405" s="50"/>
      <c r="AA26405" s="50"/>
      <c r="AE26405" s="50"/>
    </row>
    <row r="26406" spans="23:31">
      <c r="W26406" s="50"/>
      <c r="AA26406" s="50"/>
      <c r="AE26406" s="50"/>
    </row>
    <row r="26407" spans="23:31">
      <c r="W26407" s="50"/>
      <c r="AA26407" s="50"/>
      <c r="AE26407" s="50"/>
    </row>
    <row r="26408" spans="23:31">
      <c r="W26408" s="50"/>
      <c r="AA26408" s="50"/>
      <c r="AE26408" s="50"/>
    </row>
    <row r="26409" spans="23:31">
      <c r="W26409" s="50"/>
      <c r="AA26409" s="50"/>
      <c r="AE26409" s="50"/>
    </row>
    <row r="26410" spans="23:31">
      <c r="W26410" s="50"/>
      <c r="AA26410" s="50"/>
      <c r="AE26410" s="50"/>
    </row>
    <row r="26411" spans="23:31">
      <c r="W26411" s="50"/>
      <c r="AA26411" s="50"/>
      <c r="AE26411" s="50"/>
    </row>
    <row r="26412" spans="23:31">
      <c r="W26412" s="50"/>
      <c r="AA26412" s="50"/>
      <c r="AE26412" s="50"/>
    </row>
    <row r="26413" spans="23:31">
      <c r="W26413" s="50"/>
      <c r="AA26413" s="50"/>
      <c r="AE26413" s="50"/>
    </row>
    <row r="26414" spans="23:31">
      <c r="W26414" s="50"/>
      <c r="AA26414" s="50"/>
      <c r="AE26414" s="50"/>
    </row>
    <row r="26415" spans="23:31">
      <c r="W26415" s="50"/>
      <c r="AA26415" s="50"/>
      <c r="AE26415" s="50"/>
    </row>
    <row r="26416" spans="23:31">
      <c r="W26416" s="50"/>
      <c r="AA26416" s="50"/>
      <c r="AE26416" s="50"/>
    </row>
    <row r="26417" spans="23:31">
      <c r="W26417" s="50"/>
      <c r="AA26417" s="50"/>
      <c r="AE26417" s="50"/>
    </row>
    <row r="26418" spans="23:31">
      <c r="W26418" s="50"/>
      <c r="AA26418" s="50"/>
      <c r="AE26418" s="50"/>
    </row>
    <row r="26419" spans="23:31">
      <c r="W26419" s="50"/>
      <c r="AA26419" s="50"/>
      <c r="AE26419" s="50"/>
    </row>
    <row r="26420" spans="23:31">
      <c r="W26420" s="50"/>
      <c r="AA26420" s="50"/>
      <c r="AE26420" s="50"/>
    </row>
    <row r="26421" spans="23:31">
      <c r="W26421" s="50"/>
      <c r="AA26421" s="50"/>
      <c r="AE26421" s="50"/>
    </row>
    <row r="26422" spans="23:31">
      <c r="W26422" s="50"/>
      <c r="AA26422" s="50"/>
      <c r="AE26422" s="50"/>
    </row>
    <row r="26423" spans="23:31">
      <c r="W26423" s="50"/>
      <c r="AA26423" s="50"/>
      <c r="AE26423" s="50"/>
    </row>
    <row r="26424" spans="23:31">
      <c r="W26424" s="50"/>
      <c r="AA26424" s="50"/>
      <c r="AE26424" s="50"/>
    </row>
    <row r="26425" spans="23:31">
      <c r="W26425" s="50"/>
      <c r="AA26425" s="50"/>
      <c r="AE26425" s="50"/>
    </row>
    <row r="26426" spans="23:31">
      <c r="W26426" s="50"/>
      <c r="AA26426" s="50"/>
      <c r="AE26426" s="50"/>
    </row>
    <row r="26427" spans="23:31">
      <c r="W26427" s="50"/>
      <c r="AA26427" s="50"/>
      <c r="AE26427" s="50"/>
    </row>
    <row r="26428" spans="23:31">
      <c r="W26428" s="50"/>
      <c r="AA26428" s="50"/>
      <c r="AE26428" s="50"/>
    </row>
    <row r="26429" spans="23:31">
      <c r="W26429" s="50"/>
      <c r="AA26429" s="50"/>
      <c r="AE26429" s="50"/>
    </row>
    <row r="26430" spans="23:31">
      <c r="W26430" s="50"/>
      <c r="AA26430" s="50"/>
      <c r="AE26430" s="50"/>
    </row>
    <row r="26431" spans="23:31">
      <c r="W26431" s="50"/>
      <c r="AA26431" s="50"/>
      <c r="AE26431" s="50"/>
    </row>
    <row r="26432" spans="23:31">
      <c r="W26432" s="50"/>
      <c r="AA26432" s="50"/>
      <c r="AE26432" s="50"/>
    </row>
    <row r="26433" spans="23:31">
      <c r="W26433" s="50"/>
      <c r="AA26433" s="50"/>
      <c r="AE26433" s="50"/>
    </row>
    <row r="26434" spans="23:31">
      <c r="W26434" s="50"/>
      <c r="AA26434" s="50"/>
      <c r="AE26434" s="50"/>
    </row>
    <row r="26435" spans="23:31">
      <c r="W26435" s="50"/>
      <c r="AA26435" s="50"/>
      <c r="AE26435" s="50"/>
    </row>
    <row r="26436" spans="23:31">
      <c r="W26436" s="50"/>
      <c r="AA26436" s="50"/>
      <c r="AE26436" s="50"/>
    </row>
    <row r="26437" spans="23:31">
      <c r="W26437" s="50"/>
      <c r="AA26437" s="50"/>
      <c r="AE26437" s="50"/>
    </row>
    <row r="26438" spans="23:31">
      <c r="W26438" s="50"/>
      <c r="AA26438" s="50"/>
      <c r="AE26438" s="50"/>
    </row>
    <row r="26439" spans="23:31">
      <c r="W26439" s="50"/>
      <c r="AA26439" s="50"/>
      <c r="AE26439" s="50"/>
    </row>
    <row r="26440" spans="23:31">
      <c r="W26440" s="50"/>
      <c r="AA26440" s="50"/>
      <c r="AE26440" s="50"/>
    </row>
    <row r="26441" spans="23:31">
      <c r="W26441" s="50"/>
      <c r="AA26441" s="50"/>
      <c r="AE26441" s="50"/>
    </row>
    <row r="26442" spans="23:31">
      <c r="W26442" s="50"/>
      <c r="AA26442" s="50"/>
      <c r="AE26442" s="50"/>
    </row>
    <row r="26443" spans="23:31">
      <c r="W26443" s="50"/>
      <c r="AA26443" s="50"/>
      <c r="AE26443" s="50"/>
    </row>
    <row r="26444" spans="23:31">
      <c r="W26444" s="50"/>
      <c r="AA26444" s="50"/>
      <c r="AE26444" s="50"/>
    </row>
    <row r="26445" spans="23:31">
      <c r="W26445" s="50"/>
      <c r="AA26445" s="50"/>
      <c r="AE26445" s="50"/>
    </row>
    <row r="26446" spans="23:31">
      <c r="W26446" s="50"/>
      <c r="AA26446" s="50"/>
      <c r="AE26446" s="50"/>
    </row>
    <row r="26447" spans="23:31">
      <c r="W26447" s="50"/>
      <c r="AA26447" s="50"/>
      <c r="AE26447" s="50"/>
    </row>
    <row r="26448" spans="23:31">
      <c r="W26448" s="50"/>
      <c r="AA26448" s="50"/>
      <c r="AE26448" s="50"/>
    </row>
    <row r="26449" spans="23:31">
      <c r="W26449" s="50"/>
      <c r="AA26449" s="50"/>
      <c r="AE26449" s="50"/>
    </row>
    <row r="26450" spans="23:31">
      <c r="W26450" s="50"/>
      <c r="AA26450" s="50"/>
      <c r="AE26450" s="50"/>
    </row>
    <row r="26451" spans="23:31">
      <c r="W26451" s="50"/>
      <c r="AA26451" s="50"/>
      <c r="AE26451" s="50"/>
    </row>
    <row r="26452" spans="23:31">
      <c r="W26452" s="50"/>
      <c r="AA26452" s="50"/>
      <c r="AE26452" s="50"/>
    </row>
    <row r="26453" spans="23:31">
      <c r="W26453" s="50"/>
      <c r="AA26453" s="50"/>
      <c r="AE26453" s="50"/>
    </row>
    <row r="26454" spans="23:31">
      <c r="W26454" s="50"/>
      <c r="AA26454" s="50"/>
      <c r="AE26454" s="50"/>
    </row>
    <row r="26455" spans="23:31">
      <c r="W26455" s="50"/>
      <c r="AA26455" s="50"/>
      <c r="AE26455" s="50"/>
    </row>
    <row r="26456" spans="23:31">
      <c r="W26456" s="50"/>
      <c r="AA26456" s="50"/>
      <c r="AE26456" s="50"/>
    </row>
    <row r="26457" spans="23:31">
      <c r="W26457" s="50"/>
      <c r="AA26457" s="50"/>
      <c r="AE26457" s="50"/>
    </row>
    <row r="26458" spans="23:31">
      <c r="W26458" s="50"/>
      <c r="AA26458" s="50"/>
      <c r="AE26458" s="50"/>
    </row>
    <row r="26459" spans="23:31">
      <c r="W26459" s="50"/>
      <c r="AA26459" s="50"/>
      <c r="AE26459" s="50"/>
    </row>
    <row r="26460" spans="23:31">
      <c r="W26460" s="50"/>
      <c r="AA26460" s="50"/>
      <c r="AE26460" s="50"/>
    </row>
    <row r="26461" spans="23:31">
      <c r="W26461" s="50"/>
      <c r="AA26461" s="50"/>
      <c r="AE26461" s="50"/>
    </row>
    <row r="26462" spans="23:31">
      <c r="W26462" s="50"/>
      <c r="AA26462" s="50"/>
      <c r="AE26462" s="50"/>
    </row>
    <row r="26463" spans="23:31">
      <c r="W26463" s="50"/>
      <c r="AA26463" s="50"/>
      <c r="AE26463" s="50"/>
    </row>
    <row r="26464" spans="23:31">
      <c r="W26464" s="50"/>
      <c r="AA26464" s="50"/>
      <c r="AE26464" s="50"/>
    </row>
    <row r="26465" spans="23:31">
      <c r="W26465" s="50"/>
      <c r="AA26465" s="50"/>
      <c r="AE26465" s="50"/>
    </row>
    <row r="26466" spans="23:31">
      <c r="W26466" s="50"/>
      <c r="AA26466" s="50"/>
      <c r="AE26466" s="50"/>
    </row>
    <row r="26467" spans="23:31">
      <c r="W26467" s="50"/>
      <c r="AA26467" s="50"/>
      <c r="AE26467" s="50"/>
    </row>
    <row r="26468" spans="23:31">
      <c r="W26468" s="50"/>
      <c r="AA26468" s="50"/>
      <c r="AE26468" s="50"/>
    </row>
    <row r="26469" spans="23:31">
      <c r="W26469" s="50"/>
      <c r="AA26469" s="50"/>
      <c r="AE26469" s="50"/>
    </row>
    <row r="26470" spans="23:31">
      <c r="W26470" s="50"/>
      <c r="AA26470" s="50"/>
      <c r="AE26470" s="50"/>
    </row>
    <row r="26471" spans="23:31">
      <c r="W26471" s="50"/>
      <c r="AA26471" s="50"/>
      <c r="AE26471" s="50"/>
    </row>
    <row r="26472" spans="23:31">
      <c r="W26472" s="50"/>
      <c r="AA26472" s="50"/>
      <c r="AE26472" s="50"/>
    </row>
    <row r="26473" spans="23:31">
      <c r="W26473" s="50"/>
      <c r="AA26473" s="50"/>
      <c r="AE26473" s="50"/>
    </row>
    <row r="26474" spans="23:31">
      <c r="W26474" s="50"/>
      <c r="AA26474" s="50"/>
      <c r="AE26474" s="50"/>
    </row>
    <row r="26475" spans="23:31">
      <c r="W26475" s="50"/>
      <c r="AA26475" s="50"/>
      <c r="AE26475" s="50"/>
    </row>
    <row r="26476" spans="23:31">
      <c r="W26476" s="50"/>
      <c r="AA26476" s="50"/>
      <c r="AE26476" s="50"/>
    </row>
    <row r="26477" spans="23:31">
      <c r="W26477" s="50"/>
      <c r="AA26477" s="50"/>
      <c r="AE26477" s="50"/>
    </row>
    <row r="26478" spans="23:31">
      <c r="W26478" s="50"/>
      <c r="AA26478" s="50"/>
      <c r="AE26478" s="50"/>
    </row>
    <row r="26479" spans="23:31">
      <c r="W26479" s="50"/>
      <c r="AA26479" s="50"/>
      <c r="AE26479" s="50"/>
    </row>
    <row r="26480" spans="23:31">
      <c r="W26480" s="50"/>
      <c r="AA26480" s="50"/>
      <c r="AE26480" s="50"/>
    </row>
    <row r="26481" spans="23:31">
      <c r="W26481" s="50"/>
      <c r="AA26481" s="50"/>
      <c r="AE26481" s="50"/>
    </row>
    <row r="26482" spans="23:31">
      <c r="W26482" s="50"/>
      <c r="AA26482" s="50"/>
      <c r="AE26482" s="50"/>
    </row>
    <row r="26483" spans="23:31">
      <c r="W26483" s="50"/>
      <c r="AA26483" s="50"/>
      <c r="AE26483" s="50"/>
    </row>
    <row r="26484" spans="23:31">
      <c r="W26484" s="50"/>
      <c r="AA26484" s="50"/>
      <c r="AE26484" s="50"/>
    </row>
    <row r="26485" spans="23:31">
      <c r="W26485" s="50"/>
      <c r="AA26485" s="50"/>
      <c r="AE26485" s="50"/>
    </row>
    <row r="26486" spans="23:31">
      <c r="W26486" s="50"/>
      <c r="AA26486" s="50"/>
      <c r="AE26486" s="50"/>
    </row>
    <row r="26487" spans="23:31">
      <c r="W26487" s="50"/>
      <c r="AA26487" s="50"/>
      <c r="AE26487" s="50"/>
    </row>
    <row r="26488" spans="23:31">
      <c r="W26488" s="50"/>
      <c r="AA26488" s="50"/>
      <c r="AE26488" s="50"/>
    </row>
    <row r="26489" spans="23:31">
      <c r="W26489" s="50"/>
      <c r="AA26489" s="50"/>
      <c r="AE26489" s="50"/>
    </row>
    <row r="26490" spans="23:31">
      <c r="W26490" s="50"/>
      <c r="AA26490" s="50"/>
      <c r="AE26490" s="50"/>
    </row>
    <row r="26491" spans="23:31">
      <c r="W26491" s="50"/>
      <c r="AA26491" s="50"/>
      <c r="AE26491" s="50"/>
    </row>
    <row r="26492" spans="23:31">
      <c r="W26492" s="50"/>
      <c r="AA26492" s="50"/>
      <c r="AE26492" s="50"/>
    </row>
    <row r="26493" spans="23:31">
      <c r="W26493" s="50"/>
      <c r="AA26493" s="50"/>
      <c r="AE26493" s="50"/>
    </row>
    <row r="26494" spans="23:31">
      <c r="W26494" s="50"/>
      <c r="AA26494" s="50"/>
      <c r="AE26494" s="50"/>
    </row>
    <row r="26495" spans="23:31">
      <c r="W26495" s="50"/>
      <c r="AA26495" s="50"/>
      <c r="AE26495" s="50"/>
    </row>
    <row r="26496" spans="23:31">
      <c r="W26496" s="50"/>
      <c r="AA26496" s="50"/>
      <c r="AE26496" s="50"/>
    </row>
    <row r="26497" spans="23:31">
      <c r="W26497" s="50"/>
      <c r="AA26497" s="50"/>
      <c r="AE26497" s="50"/>
    </row>
    <row r="26498" spans="23:31">
      <c r="W26498" s="50"/>
      <c r="AA26498" s="50"/>
      <c r="AE26498" s="50"/>
    </row>
    <row r="26499" spans="23:31">
      <c r="W26499" s="50"/>
      <c r="AA26499" s="50"/>
      <c r="AE26499" s="50"/>
    </row>
    <row r="26500" spans="23:31">
      <c r="W26500" s="50"/>
      <c r="AA26500" s="50"/>
      <c r="AE26500" s="50"/>
    </row>
    <row r="26501" spans="23:31">
      <c r="W26501" s="50"/>
      <c r="AA26501" s="50"/>
      <c r="AE26501" s="50"/>
    </row>
    <row r="26502" spans="23:31">
      <c r="W26502" s="50"/>
      <c r="AA26502" s="50"/>
      <c r="AE26502" s="50"/>
    </row>
    <row r="26503" spans="23:31">
      <c r="W26503" s="50"/>
      <c r="AA26503" s="50"/>
      <c r="AE26503" s="50"/>
    </row>
    <row r="26504" spans="23:31">
      <c r="W26504" s="50"/>
      <c r="AA26504" s="50"/>
      <c r="AE26504" s="50"/>
    </row>
    <row r="26505" spans="23:31">
      <c r="W26505" s="50"/>
      <c r="AA26505" s="50"/>
      <c r="AE26505" s="50"/>
    </row>
    <row r="26506" spans="23:31">
      <c r="W26506" s="50"/>
      <c r="AA26506" s="50"/>
      <c r="AE26506" s="50"/>
    </row>
    <row r="26507" spans="23:31">
      <c r="W26507" s="50"/>
      <c r="AA26507" s="50"/>
      <c r="AE26507" s="50"/>
    </row>
    <row r="26508" spans="23:31">
      <c r="W26508" s="50"/>
      <c r="AA26508" s="50"/>
      <c r="AE26508" s="50"/>
    </row>
    <row r="26509" spans="23:31">
      <c r="W26509" s="50"/>
      <c r="AA26509" s="50"/>
      <c r="AE26509" s="50"/>
    </row>
    <row r="26510" spans="23:31">
      <c r="W26510" s="50"/>
      <c r="AA26510" s="50"/>
      <c r="AE26510" s="50"/>
    </row>
    <row r="26511" spans="23:31">
      <c r="W26511" s="50"/>
      <c r="AA26511" s="50"/>
      <c r="AE26511" s="50"/>
    </row>
    <row r="26512" spans="23:31">
      <c r="W26512" s="50"/>
      <c r="AA26512" s="50"/>
      <c r="AE26512" s="50"/>
    </row>
    <row r="26513" spans="23:31">
      <c r="W26513" s="50"/>
      <c r="AA26513" s="50"/>
      <c r="AE26513" s="50"/>
    </row>
    <row r="26514" spans="23:31">
      <c r="W26514" s="50"/>
      <c r="AA26514" s="50"/>
      <c r="AE26514" s="50"/>
    </row>
    <row r="26515" spans="23:31">
      <c r="W26515" s="50"/>
      <c r="AA26515" s="50"/>
      <c r="AE26515" s="50"/>
    </row>
    <row r="26516" spans="23:31">
      <c r="W26516" s="50"/>
      <c r="AA26516" s="50"/>
      <c r="AE26516" s="50"/>
    </row>
    <row r="26517" spans="23:31">
      <c r="W26517" s="50"/>
      <c r="AA26517" s="50"/>
      <c r="AE26517" s="50"/>
    </row>
    <row r="26518" spans="23:31">
      <c r="W26518" s="50"/>
      <c r="AA26518" s="50"/>
      <c r="AE26518" s="50"/>
    </row>
    <row r="26519" spans="23:31">
      <c r="W26519" s="50"/>
      <c r="AA26519" s="50"/>
      <c r="AE26519" s="50"/>
    </row>
    <row r="26520" spans="23:31">
      <c r="W26520" s="50"/>
      <c r="AA26520" s="50"/>
      <c r="AE26520" s="50"/>
    </row>
    <row r="26521" spans="23:31">
      <c r="W26521" s="50"/>
      <c r="AA26521" s="50"/>
      <c r="AE26521" s="50"/>
    </row>
    <row r="26522" spans="23:31">
      <c r="W26522" s="50"/>
      <c r="AA26522" s="50"/>
      <c r="AE26522" s="50"/>
    </row>
    <row r="26523" spans="23:31">
      <c r="W26523" s="50"/>
      <c r="AA26523" s="50"/>
      <c r="AE26523" s="50"/>
    </row>
    <row r="26524" spans="23:31">
      <c r="W26524" s="50"/>
      <c r="AA26524" s="50"/>
      <c r="AE26524" s="50"/>
    </row>
    <row r="26525" spans="23:31">
      <c r="W26525" s="50"/>
      <c r="AA26525" s="50"/>
      <c r="AE26525" s="50"/>
    </row>
    <row r="26526" spans="23:31">
      <c r="W26526" s="50"/>
      <c r="AA26526" s="50"/>
      <c r="AE26526" s="50"/>
    </row>
    <row r="26527" spans="23:31">
      <c r="W26527" s="50"/>
      <c r="AA26527" s="50"/>
      <c r="AE26527" s="50"/>
    </row>
    <row r="26528" spans="23:31">
      <c r="W26528" s="50"/>
      <c r="AA26528" s="50"/>
      <c r="AE26528" s="50"/>
    </row>
    <row r="26529" spans="23:31">
      <c r="W26529" s="50"/>
      <c r="AA26529" s="50"/>
      <c r="AE26529" s="50"/>
    </row>
    <row r="26530" spans="23:31">
      <c r="W26530" s="50"/>
      <c r="AA26530" s="50"/>
      <c r="AE26530" s="50"/>
    </row>
    <row r="26531" spans="23:31">
      <c r="W26531" s="50"/>
      <c r="AA26531" s="50"/>
      <c r="AE26531" s="50"/>
    </row>
    <row r="26532" spans="23:31">
      <c r="W26532" s="50"/>
      <c r="AA26532" s="50"/>
      <c r="AE26532" s="50"/>
    </row>
    <row r="26533" spans="23:31">
      <c r="W26533" s="50"/>
      <c r="AA26533" s="50"/>
      <c r="AE26533" s="50"/>
    </row>
    <row r="26534" spans="23:31">
      <c r="W26534" s="50"/>
      <c r="AA26534" s="50"/>
      <c r="AE26534" s="50"/>
    </row>
    <row r="26535" spans="23:31">
      <c r="W26535" s="50"/>
      <c r="AA26535" s="50"/>
      <c r="AE26535" s="50"/>
    </row>
    <row r="26536" spans="23:31">
      <c r="W26536" s="50"/>
      <c r="AA26536" s="50"/>
      <c r="AE26536" s="50"/>
    </row>
    <row r="26537" spans="23:31">
      <c r="W26537" s="50"/>
      <c r="AA26537" s="50"/>
      <c r="AE26537" s="50"/>
    </row>
    <row r="26538" spans="23:31">
      <c r="W26538" s="50"/>
      <c r="AA26538" s="50"/>
      <c r="AE26538" s="50"/>
    </row>
    <row r="26539" spans="23:31">
      <c r="W26539" s="50"/>
      <c r="AA26539" s="50"/>
      <c r="AE26539" s="50"/>
    </row>
    <row r="26540" spans="23:31">
      <c r="W26540" s="50"/>
      <c r="AA26540" s="50"/>
      <c r="AE26540" s="50"/>
    </row>
    <row r="26541" spans="23:31">
      <c r="W26541" s="50"/>
      <c r="AA26541" s="50"/>
      <c r="AE26541" s="50"/>
    </row>
    <row r="26542" spans="23:31">
      <c r="W26542" s="50"/>
      <c r="AA26542" s="50"/>
      <c r="AE26542" s="50"/>
    </row>
    <row r="26543" spans="23:31">
      <c r="W26543" s="50"/>
      <c r="AA26543" s="50"/>
      <c r="AE26543" s="50"/>
    </row>
    <row r="26544" spans="23:31">
      <c r="W26544" s="50"/>
      <c r="AA26544" s="50"/>
      <c r="AE26544" s="50"/>
    </row>
    <row r="26545" spans="23:31">
      <c r="W26545" s="50"/>
      <c r="AA26545" s="50"/>
      <c r="AE26545" s="50"/>
    </row>
    <row r="26546" spans="23:31">
      <c r="W26546" s="50"/>
      <c r="AA26546" s="50"/>
      <c r="AE26546" s="50"/>
    </row>
    <row r="26547" spans="23:31">
      <c r="W26547" s="50"/>
      <c r="AA26547" s="50"/>
      <c r="AE26547" s="50"/>
    </row>
    <row r="26548" spans="23:31">
      <c r="W26548" s="50"/>
      <c r="AA26548" s="50"/>
      <c r="AE26548" s="50"/>
    </row>
    <row r="26549" spans="23:31">
      <c r="W26549" s="50"/>
      <c r="AA26549" s="50"/>
      <c r="AE26549" s="50"/>
    </row>
    <row r="26550" spans="23:31">
      <c r="W26550" s="50"/>
      <c r="AA26550" s="50"/>
      <c r="AE26550" s="50"/>
    </row>
    <row r="26551" spans="23:31">
      <c r="W26551" s="50"/>
      <c r="AA26551" s="50"/>
      <c r="AE26551" s="50"/>
    </row>
    <row r="26552" spans="23:31">
      <c r="W26552" s="50"/>
      <c r="AA26552" s="50"/>
      <c r="AE26552" s="50"/>
    </row>
    <row r="26553" spans="23:31">
      <c r="W26553" s="50"/>
      <c r="AA26553" s="50"/>
      <c r="AE26553" s="50"/>
    </row>
    <row r="26554" spans="23:31">
      <c r="W26554" s="50"/>
      <c r="AA26554" s="50"/>
      <c r="AE26554" s="50"/>
    </row>
    <row r="26555" spans="23:31">
      <c r="W26555" s="50"/>
      <c r="AA26555" s="50"/>
      <c r="AE26555" s="50"/>
    </row>
    <row r="26556" spans="23:31">
      <c r="W26556" s="50"/>
      <c r="AA26556" s="50"/>
      <c r="AE26556" s="50"/>
    </row>
    <row r="26557" spans="23:31">
      <c r="W26557" s="50"/>
      <c r="AA26557" s="50"/>
      <c r="AE26557" s="50"/>
    </row>
    <row r="26558" spans="23:31">
      <c r="W26558" s="50"/>
      <c r="AA26558" s="50"/>
      <c r="AE26558" s="50"/>
    </row>
    <row r="26559" spans="23:31">
      <c r="W26559" s="50"/>
      <c r="AA26559" s="50"/>
      <c r="AE26559" s="50"/>
    </row>
    <row r="26560" spans="23:31">
      <c r="W26560" s="50"/>
      <c r="AA26560" s="50"/>
      <c r="AE26560" s="50"/>
    </row>
    <row r="26561" spans="23:31">
      <c r="W26561" s="50"/>
      <c r="AA26561" s="50"/>
      <c r="AE26561" s="50"/>
    </row>
    <row r="26562" spans="23:31">
      <c r="W26562" s="50"/>
      <c r="AA26562" s="50"/>
      <c r="AE26562" s="50"/>
    </row>
    <row r="26563" spans="23:31">
      <c r="W26563" s="50"/>
      <c r="AA26563" s="50"/>
      <c r="AE26563" s="50"/>
    </row>
    <row r="26564" spans="23:31">
      <c r="W26564" s="50"/>
      <c r="AA26564" s="50"/>
      <c r="AE26564" s="50"/>
    </row>
    <row r="26565" spans="23:31">
      <c r="W26565" s="50"/>
      <c r="AA26565" s="50"/>
      <c r="AE26565" s="50"/>
    </row>
    <row r="26566" spans="23:31">
      <c r="W26566" s="50"/>
      <c r="AA26566" s="50"/>
      <c r="AE26566" s="50"/>
    </row>
    <row r="26567" spans="23:31">
      <c r="W26567" s="50"/>
      <c r="AA26567" s="50"/>
      <c r="AE26567" s="50"/>
    </row>
    <row r="26568" spans="23:31">
      <c r="W26568" s="50"/>
      <c r="AA26568" s="50"/>
      <c r="AE26568" s="50"/>
    </row>
    <row r="26569" spans="23:31">
      <c r="W26569" s="50"/>
      <c r="AA26569" s="50"/>
      <c r="AE26569" s="50"/>
    </row>
    <row r="26570" spans="23:31">
      <c r="W26570" s="50"/>
      <c r="AA26570" s="50"/>
      <c r="AE26570" s="50"/>
    </row>
    <row r="26571" spans="23:31">
      <c r="W26571" s="50"/>
      <c r="AA26571" s="50"/>
      <c r="AE26571" s="50"/>
    </row>
    <row r="26572" spans="23:31">
      <c r="W26572" s="50"/>
      <c r="AA26572" s="50"/>
      <c r="AE26572" s="50"/>
    </row>
    <row r="26573" spans="23:31">
      <c r="W26573" s="50"/>
      <c r="AA26573" s="50"/>
      <c r="AE26573" s="50"/>
    </row>
    <row r="26574" spans="23:31">
      <c r="W26574" s="50"/>
      <c r="AA26574" s="50"/>
      <c r="AE26574" s="50"/>
    </row>
    <row r="26575" spans="23:31">
      <c r="W26575" s="50"/>
      <c r="AA26575" s="50"/>
      <c r="AE26575" s="50"/>
    </row>
    <row r="26576" spans="23:31">
      <c r="W26576" s="50"/>
      <c r="AA26576" s="50"/>
      <c r="AE26576" s="50"/>
    </row>
    <row r="26577" spans="23:31">
      <c r="W26577" s="50"/>
      <c r="AA26577" s="50"/>
      <c r="AE26577" s="50"/>
    </row>
    <row r="26578" spans="23:31">
      <c r="W26578" s="50"/>
      <c r="AA26578" s="50"/>
      <c r="AE26578" s="50"/>
    </row>
    <row r="26579" spans="23:31">
      <c r="W26579" s="50"/>
      <c r="AA26579" s="50"/>
      <c r="AE26579" s="50"/>
    </row>
    <row r="26580" spans="23:31">
      <c r="W26580" s="50"/>
      <c r="AA26580" s="50"/>
      <c r="AE26580" s="50"/>
    </row>
    <row r="26581" spans="23:31">
      <c r="W26581" s="50"/>
      <c r="AA26581" s="50"/>
      <c r="AE26581" s="50"/>
    </row>
    <row r="26582" spans="23:31">
      <c r="W26582" s="50"/>
      <c r="AA26582" s="50"/>
      <c r="AE26582" s="50"/>
    </row>
    <row r="26583" spans="23:31">
      <c r="W26583" s="50"/>
      <c r="AA26583" s="50"/>
      <c r="AE26583" s="50"/>
    </row>
    <row r="26584" spans="23:31">
      <c r="W26584" s="50"/>
      <c r="AA26584" s="50"/>
      <c r="AE26584" s="50"/>
    </row>
    <row r="26585" spans="23:31">
      <c r="W26585" s="50"/>
      <c r="AA26585" s="50"/>
      <c r="AE26585" s="50"/>
    </row>
    <row r="26586" spans="23:31">
      <c r="W26586" s="50"/>
      <c r="AA26586" s="50"/>
      <c r="AE26586" s="50"/>
    </row>
    <row r="26587" spans="23:31">
      <c r="W26587" s="50"/>
      <c r="AA26587" s="50"/>
      <c r="AE26587" s="50"/>
    </row>
    <row r="26588" spans="23:31">
      <c r="W26588" s="50"/>
      <c r="AA26588" s="50"/>
      <c r="AE26588" s="50"/>
    </row>
    <row r="26589" spans="23:31">
      <c r="W26589" s="50"/>
      <c r="AA26589" s="50"/>
      <c r="AE26589" s="50"/>
    </row>
    <row r="26590" spans="23:31">
      <c r="W26590" s="50"/>
      <c r="AA26590" s="50"/>
      <c r="AE26590" s="50"/>
    </row>
    <row r="26591" spans="23:31">
      <c r="W26591" s="50"/>
      <c r="AA26591" s="50"/>
      <c r="AE26591" s="50"/>
    </row>
    <row r="26592" spans="23:31">
      <c r="W26592" s="50"/>
      <c r="AA26592" s="50"/>
      <c r="AE26592" s="50"/>
    </row>
    <row r="26593" spans="23:31">
      <c r="W26593" s="50"/>
      <c r="AA26593" s="50"/>
      <c r="AE26593" s="50"/>
    </row>
    <row r="26594" spans="23:31">
      <c r="W26594" s="50"/>
      <c r="AA26594" s="50"/>
      <c r="AE26594" s="50"/>
    </row>
    <row r="26595" spans="23:31">
      <c r="W26595" s="50"/>
      <c r="AA26595" s="50"/>
      <c r="AE26595" s="50"/>
    </row>
    <row r="26596" spans="23:31">
      <c r="W26596" s="50"/>
      <c r="AA26596" s="50"/>
      <c r="AE26596" s="50"/>
    </row>
    <row r="26597" spans="23:31">
      <c r="W26597" s="50"/>
      <c r="AA26597" s="50"/>
      <c r="AE26597" s="50"/>
    </row>
    <row r="26598" spans="23:31">
      <c r="W26598" s="50"/>
      <c r="AA26598" s="50"/>
      <c r="AE26598" s="50"/>
    </row>
    <row r="26599" spans="23:31">
      <c r="W26599" s="50"/>
      <c r="AA26599" s="50"/>
      <c r="AE26599" s="50"/>
    </row>
    <row r="26600" spans="23:31">
      <c r="W26600" s="50"/>
      <c r="AA26600" s="50"/>
      <c r="AE26600" s="50"/>
    </row>
    <row r="26601" spans="23:31">
      <c r="W26601" s="50"/>
      <c r="AA26601" s="50"/>
      <c r="AE26601" s="50"/>
    </row>
    <row r="26602" spans="23:31">
      <c r="W26602" s="50"/>
      <c r="AA26602" s="50"/>
      <c r="AE26602" s="50"/>
    </row>
    <row r="26603" spans="23:31">
      <c r="W26603" s="50"/>
      <c r="AA26603" s="50"/>
      <c r="AE26603" s="50"/>
    </row>
    <row r="26604" spans="23:31">
      <c r="W26604" s="50"/>
      <c r="AA26604" s="50"/>
      <c r="AE26604" s="50"/>
    </row>
    <row r="26605" spans="23:31">
      <c r="W26605" s="50"/>
      <c r="AA26605" s="50"/>
      <c r="AE26605" s="50"/>
    </row>
    <row r="26606" spans="23:31">
      <c r="W26606" s="50"/>
      <c r="AA26606" s="50"/>
      <c r="AE26606" s="50"/>
    </row>
    <row r="26607" spans="23:31">
      <c r="W26607" s="50"/>
      <c r="AA26607" s="50"/>
      <c r="AE26607" s="50"/>
    </row>
    <row r="26608" spans="23:31">
      <c r="W26608" s="50"/>
      <c r="AA26608" s="50"/>
      <c r="AE26608" s="50"/>
    </row>
    <row r="26609" spans="23:31">
      <c r="W26609" s="50"/>
      <c r="AA26609" s="50"/>
      <c r="AE26609" s="50"/>
    </row>
    <row r="26610" spans="23:31">
      <c r="W26610" s="50"/>
      <c r="AA26610" s="50"/>
      <c r="AE26610" s="50"/>
    </row>
    <row r="26611" spans="23:31">
      <c r="W26611" s="50"/>
      <c r="AA26611" s="50"/>
      <c r="AE26611" s="50"/>
    </row>
    <row r="26612" spans="23:31">
      <c r="W26612" s="50"/>
      <c r="AA26612" s="50"/>
      <c r="AE26612" s="50"/>
    </row>
    <row r="26613" spans="23:31">
      <c r="W26613" s="50"/>
      <c r="AA26613" s="50"/>
      <c r="AE26613" s="50"/>
    </row>
    <row r="26614" spans="23:31">
      <c r="W26614" s="50"/>
      <c r="AA26614" s="50"/>
      <c r="AE26614" s="50"/>
    </row>
    <row r="26615" spans="23:31">
      <c r="W26615" s="50"/>
      <c r="AA26615" s="50"/>
      <c r="AE26615" s="50"/>
    </row>
    <row r="26616" spans="23:31">
      <c r="W26616" s="50"/>
      <c r="AA26616" s="50"/>
      <c r="AE26616" s="50"/>
    </row>
    <row r="26617" spans="23:31">
      <c r="W26617" s="50"/>
      <c r="AA26617" s="50"/>
      <c r="AE26617" s="50"/>
    </row>
    <row r="26618" spans="23:31">
      <c r="W26618" s="50"/>
      <c r="AA26618" s="50"/>
      <c r="AE26618" s="50"/>
    </row>
    <row r="26619" spans="23:31">
      <c r="W26619" s="50"/>
      <c r="AA26619" s="50"/>
      <c r="AE26619" s="50"/>
    </row>
    <row r="26620" spans="23:31">
      <c r="W26620" s="50"/>
      <c r="AA26620" s="50"/>
      <c r="AE26620" s="50"/>
    </row>
    <row r="26621" spans="23:31">
      <c r="W26621" s="50"/>
      <c r="AA26621" s="50"/>
      <c r="AE26621" s="50"/>
    </row>
    <row r="26622" spans="23:31">
      <c r="W26622" s="50"/>
      <c r="AA26622" s="50"/>
      <c r="AE26622" s="50"/>
    </row>
    <row r="26623" spans="23:31">
      <c r="W26623" s="50"/>
      <c r="AA26623" s="50"/>
      <c r="AE26623" s="50"/>
    </row>
    <row r="26624" spans="23:31">
      <c r="W26624" s="50"/>
      <c r="AA26624" s="50"/>
      <c r="AE26624" s="50"/>
    </row>
    <row r="26625" spans="23:31">
      <c r="W26625" s="50"/>
      <c r="AA26625" s="50"/>
      <c r="AE26625" s="50"/>
    </row>
    <row r="26626" spans="23:31">
      <c r="W26626" s="50"/>
      <c r="AA26626" s="50"/>
      <c r="AE26626" s="50"/>
    </row>
    <row r="26627" spans="23:31">
      <c r="W26627" s="50"/>
      <c r="AA26627" s="50"/>
      <c r="AE26627" s="50"/>
    </row>
    <row r="26628" spans="23:31">
      <c r="W26628" s="50"/>
      <c r="AA26628" s="50"/>
      <c r="AE26628" s="50"/>
    </row>
    <row r="26629" spans="23:31">
      <c r="W26629" s="50"/>
      <c r="AA26629" s="50"/>
      <c r="AE26629" s="50"/>
    </row>
    <row r="26630" spans="23:31">
      <c r="W26630" s="50"/>
      <c r="AA26630" s="50"/>
      <c r="AE26630" s="50"/>
    </row>
    <row r="26631" spans="23:31">
      <c r="W26631" s="50"/>
      <c r="AA26631" s="50"/>
      <c r="AE26631" s="50"/>
    </row>
    <row r="26632" spans="23:31">
      <c r="W26632" s="50"/>
      <c r="AA26632" s="50"/>
      <c r="AE26632" s="50"/>
    </row>
    <row r="26633" spans="23:31">
      <c r="W26633" s="50"/>
      <c r="AA26633" s="50"/>
      <c r="AE26633" s="50"/>
    </row>
    <row r="26634" spans="23:31">
      <c r="W26634" s="50"/>
      <c r="AA26634" s="50"/>
      <c r="AE26634" s="50"/>
    </row>
    <row r="26635" spans="23:31">
      <c r="W26635" s="50"/>
      <c r="AA26635" s="50"/>
      <c r="AE26635" s="50"/>
    </row>
    <row r="26636" spans="23:31">
      <c r="W26636" s="50"/>
      <c r="AA26636" s="50"/>
      <c r="AE26636" s="50"/>
    </row>
    <row r="26637" spans="23:31">
      <c r="W26637" s="50"/>
      <c r="AA26637" s="50"/>
      <c r="AE26637" s="50"/>
    </row>
    <row r="26638" spans="23:31">
      <c r="W26638" s="50"/>
      <c r="AA26638" s="50"/>
      <c r="AE26638" s="50"/>
    </row>
    <row r="26639" spans="23:31">
      <c r="W26639" s="50"/>
      <c r="AA26639" s="50"/>
      <c r="AE26639" s="50"/>
    </row>
    <row r="26640" spans="23:31">
      <c r="W26640" s="50"/>
      <c r="AA26640" s="50"/>
      <c r="AE26640" s="50"/>
    </row>
    <row r="26641" spans="23:31">
      <c r="W26641" s="50"/>
      <c r="AA26641" s="50"/>
      <c r="AE26641" s="50"/>
    </row>
    <row r="26642" spans="23:31">
      <c r="W26642" s="50"/>
      <c r="AA26642" s="50"/>
      <c r="AE26642" s="50"/>
    </row>
    <row r="26643" spans="23:31">
      <c r="W26643" s="50"/>
      <c r="AA26643" s="50"/>
      <c r="AE26643" s="50"/>
    </row>
    <row r="26644" spans="23:31">
      <c r="W26644" s="50"/>
      <c r="AA26644" s="50"/>
      <c r="AE26644" s="50"/>
    </row>
    <row r="26645" spans="23:31">
      <c r="W26645" s="50"/>
      <c r="AA26645" s="50"/>
      <c r="AE26645" s="50"/>
    </row>
    <row r="26646" spans="23:31">
      <c r="W26646" s="50"/>
      <c r="AA26646" s="50"/>
      <c r="AE26646" s="50"/>
    </row>
    <row r="26647" spans="23:31">
      <c r="W26647" s="50"/>
      <c r="AA26647" s="50"/>
      <c r="AE26647" s="50"/>
    </row>
    <row r="26648" spans="23:31">
      <c r="W26648" s="50"/>
      <c r="AA26648" s="50"/>
      <c r="AE26648" s="50"/>
    </row>
    <row r="26649" spans="23:31">
      <c r="W26649" s="50"/>
      <c r="AA26649" s="50"/>
      <c r="AE26649" s="50"/>
    </row>
    <row r="26650" spans="23:31">
      <c r="W26650" s="50"/>
      <c r="AA26650" s="50"/>
      <c r="AE26650" s="50"/>
    </row>
    <row r="26651" spans="23:31">
      <c r="W26651" s="50"/>
      <c r="AA26651" s="50"/>
      <c r="AE26651" s="50"/>
    </row>
    <row r="26652" spans="23:31">
      <c r="W26652" s="50"/>
      <c r="AA26652" s="50"/>
      <c r="AE26652" s="50"/>
    </row>
    <row r="26653" spans="23:31">
      <c r="W26653" s="50"/>
      <c r="AA26653" s="50"/>
      <c r="AE26653" s="50"/>
    </row>
    <row r="26654" spans="23:31">
      <c r="W26654" s="50"/>
      <c r="AA26654" s="50"/>
      <c r="AE26654" s="50"/>
    </row>
    <row r="26655" spans="23:31">
      <c r="W26655" s="50"/>
      <c r="AA26655" s="50"/>
      <c r="AE26655" s="50"/>
    </row>
    <row r="26656" spans="23:31">
      <c r="W26656" s="50"/>
      <c r="AA26656" s="50"/>
      <c r="AE26656" s="50"/>
    </row>
    <row r="26657" spans="23:31">
      <c r="W26657" s="50"/>
      <c r="AA26657" s="50"/>
      <c r="AE26657" s="50"/>
    </row>
    <row r="26658" spans="23:31">
      <c r="W26658" s="50"/>
      <c r="AA26658" s="50"/>
      <c r="AE26658" s="50"/>
    </row>
    <row r="26659" spans="23:31">
      <c r="W26659" s="50"/>
      <c r="AA26659" s="50"/>
      <c r="AE26659" s="50"/>
    </row>
    <row r="26660" spans="23:31">
      <c r="W26660" s="50"/>
      <c r="AA26660" s="50"/>
      <c r="AE26660" s="50"/>
    </row>
    <row r="26661" spans="23:31">
      <c r="W26661" s="50"/>
      <c r="AA26661" s="50"/>
      <c r="AE26661" s="50"/>
    </row>
    <row r="26662" spans="23:31">
      <c r="W26662" s="50"/>
      <c r="AA26662" s="50"/>
      <c r="AE26662" s="50"/>
    </row>
    <row r="26663" spans="23:31">
      <c r="W26663" s="50"/>
      <c r="AA26663" s="50"/>
      <c r="AE26663" s="50"/>
    </row>
    <row r="26664" spans="23:31">
      <c r="W26664" s="50"/>
      <c r="AA26664" s="50"/>
      <c r="AE26664" s="50"/>
    </row>
    <row r="26665" spans="23:31">
      <c r="W26665" s="50"/>
      <c r="AA26665" s="50"/>
      <c r="AE26665" s="50"/>
    </row>
    <row r="26666" spans="23:31">
      <c r="W26666" s="50"/>
      <c r="AA26666" s="50"/>
      <c r="AE26666" s="50"/>
    </row>
    <row r="26667" spans="23:31">
      <c r="W26667" s="50"/>
      <c r="AA26667" s="50"/>
      <c r="AE26667" s="50"/>
    </row>
    <row r="26668" spans="23:31">
      <c r="W26668" s="50"/>
      <c r="AA26668" s="50"/>
      <c r="AE26668" s="50"/>
    </row>
    <row r="26669" spans="23:31">
      <c r="W26669" s="50"/>
      <c r="AA26669" s="50"/>
      <c r="AE26669" s="50"/>
    </row>
    <row r="26670" spans="23:31">
      <c r="W26670" s="50"/>
      <c r="AA26670" s="50"/>
      <c r="AE26670" s="50"/>
    </row>
    <row r="26671" spans="23:31">
      <c r="W26671" s="50"/>
      <c r="AA26671" s="50"/>
      <c r="AE26671" s="50"/>
    </row>
    <row r="26672" spans="23:31">
      <c r="W26672" s="50"/>
      <c r="AA26672" s="50"/>
      <c r="AE26672" s="50"/>
    </row>
    <row r="26673" spans="23:31">
      <c r="W26673" s="50"/>
      <c r="AA26673" s="50"/>
      <c r="AE26673" s="50"/>
    </row>
    <row r="26674" spans="23:31">
      <c r="W26674" s="50"/>
      <c r="AA26674" s="50"/>
      <c r="AE26674" s="50"/>
    </row>
    <row r="26675" spans="23:31">
      <c r="W26675" s="50"/>
      <c r="AA26675" s="50"/>
      <c r="AE26675" s="50"/>
    </row>
    <row r="26676" spans="23:31">
      <c r="W26676" s="50"/>
      <c r="AA26676" s="50"/>
      <c r="AE26676" s="50"/>
    </row>
    <row r="26677" spans="23:31">
      <c r="W26677" s="50"/>
      <c r="AA26677" s="50"/>
      <c r="AE26677" s="50"/>
    </row>
    <row r="26678" spans="23:31">
      <c r="W26678" s="50"/>
      <c r="AA26678" s="50"/>
      <c r="AE26678" s="50"/>
    </row>
    <row r="26679" spans="23:31">
      <c r="W26679" s="50"/>
      <c r="AA26679" s="50"/>
      <c r="AE26679" s="50"/>
    </row>
    <row r="26680" spans="23:31">
      <c r="W26680" s="50"/>
      <c r="AA26680" s="50"/>
      <c r="AE26680" s="50"/>
    </row>
    <row r="26681" spans="23:31">
      <c r="W26681" s="50"/>
      <c r="AA26681" s="50"/>
      <c r="AE26681" s="50"/>
    </row>
    <row r="26682" spans="23:31">
      <c r="W26682" s="50"/>
      <c r="AA26682" s="50"/>
      <c r="AE26682" s="50"/>
    </row>
    <row r="26683" spans="23:31">
      <c r="W26683" s="50"/>
      <c r="AA26683" s="50"/>
      <c r="AE26683" s="50"/>
    </row>
    <row r="26684" spans="23:31">
      <c r="W26684" s="50"/>
      <c r="AA26684" s="50"/>
      <c r="AE26684" s="50"/>
    </row>
    <row r="26685" spans="23:31">
      <c r="W26685" s="50"/>
      <c r="AA26685" s="50"/>
      <c r="AE26685" s="50"/>
    </row>
    <row r="26686" spans="23:31">
      <c r="W26686" s="50"/>
      <c r="AA26686" s="50"/>
      <c r="AE26686" s="50"/>
    </row>
    <row r="26687" spans="23:31">
      <c r="W26687" s="50"/>
      <c r="AA26687" s="50"/>
      <c r="AE26687" s="50"/>
    </row>
    <row r="26688" spans="23:31">
      <c r="W26688" s="50"/>
      <c r="AA26688" s="50"/>
      <c r="AE26688" s="50"/>
    </row>
    <row r="26689" spans="23:31">
      <c r="W26689" s="50"/>
      <c r="AA26689" s="50"/>
      <c r="AE26689" s="50"/>
    </row>
    <row r="26690" spans="23:31">
      <c r="W26690" s="50"/>
      <c r="AA26690" s="50"/>
      <c r="AE26690" s="50"/>
    </row>
    <row r="26691" spans="23:31">
      <c r="W26691" s="50"/>
      <c r="AA26691" s="50"/>
      <c r="AE26691" s="50"/>
    </row>
    <row r="26692" spans="23:31">
      <c r="W26692" s="50"/>
      <c r="AA26692" s="50"/>
      <c r="AE26692" s="50"/>
    </row>
    <row r="26693" spans="23:31">
      <c r="W26693" s="50"/>
      <c r="AA26693" s="50"/>
      <c r="AE26693" s="50"/>
    </row>
    <row r="26694" spans="23:31">
      <c r="W26694" s="50"/>
      <c r="AA26694" s="50"/>
      <c r="AE26694" s="50"/>
    </row>
    <row r="26695" spans="23:31">
      <c r="W26695" s="50"/>
      <c r="AA26695" s="50"/>
      <c r="AE26695" s="50"/>
    </row>
    <row r="26696" spans="23:31">
      <c r="W26696" s="50"/>
      <c r="AA26696" s="50"/>
      <c r="AE26696" s="50"/>
    </row>
    <row r="26697" spans="23:31">
      <c r="W26697" s="50"/>
      <c r="AA26697" s="50"/>
      <c r="AE26697" s="50"/>
    </row>
    <row r="26698" spans="23:31">
      <c r="W26698" s="50"/>
      <c r="AA26698" s="50"/>
      <c r="AE26698" s="50"/>
    </row>
    <row r="26699" spans="23:31">
      <c r="W26699" s="50"/>
      <c r="AA26699" s="50"/>
      <c r="AE26699" s="50"/>
    </row>
    <row r="26700" spans="23:31">
      <c r="W26700" s="50"/>
      <c r="AA26700" s="50"/>
      <c r="AE26700" s="50"/>
    </row>
    <row r="26701" spans="23:31">
      <c r="W26701" s="50"/>
      <c r="AA26701" s="50"/>
      <c r="AE26701" s="50"/>
    </row>
    <row r="26702" spans="23:31">
      <c r="W26702" s="50"/>
      <c r="AA26702" s="50"/>
      <c r="AE26702" s="50"/>
    </row>
    <row r="26703" spans="23:31">
      <c r="W26703" s="50"/>
      <c r="AA26703" s="50"/>
      <c r="AE26703" s="50"/>
    </row>
    <row r="26704" spans="23:31">
      <c r="W26704" s="50"/>
      <c r="AA26704" s="50"/>
      <c r="AE26704" s="50"/>
    </row>
    <row r="26705" spans="23:31">
      <c r="W26705" s="50"/>
      <c r="AA26705" s="50"/>
      <c r="AE26705" s="50"/>
    </row>
    <row r="26706" spans="23:31">
      <c r="W26706" s="50"/>
      <c r="AA26706" s="50"/>
      <c r="AE26706" s="50"/>
    </row>
    <row r="26707" spans="23:31">
      <c r="W26707" s="50"/>
      <c r="AA26707" s="50"/>
      <c r="AE26707" s="50"/>
    </row>
    <row r="26708" spans="23:31">
      <c r="W26708" s="50"/>
      <c r="AA26708" s="50"/>
      <c r="AE26708" s="50"/>
    </row>
    <row r="26709" spans="23:31">
      <c r="W26709" s="50"/>
      <c r="AA26709" s="50"/>
      <c r="AE26709" s="50"/>
    </row>
    <row r="26710" spans="23:31">
      <c r="W26710" s="50"/>
      <c r="AA26710" s="50"/>
      <c r="AE26710" s="50"/>
    </row>
    <row r="26711" spans="23:31">
      <c r="W26711" s="50"/>
      <c r="AA26711" s="50"/>
      <c r="AE26711" s="50"/>
    </row>
    <row r="26712" spans="23:31">
      <c r="W26712" s="50"/>
      <c r="AA26712" s="50"/>
      <c r="AE26712" s="50"/>
    </row>
    <row r="26713" spans="23:31">
      <c r="W26713" s="50"/>
      <c r="AA26713" s="50"/>
      <c r="AE26713" s="50"/>
    </row>
    <row r="26714" spans="23:31">
      <c r="W26714" s="50"/>
      <c r="AA26714" s="50"/>
      <c r="AE26714" s="50"/>
    </row>
    <row r="26715" spans="23:31">
      <c r="W26715" s="50"/>
      <c r="AA26715" s="50"/>
      <c r="AE26715" s="50"/>
    </row>
    <row r="26716" spans="23:31">
      <c r="W26716" s="50"/>
      <c r="AA26716" s="50"/>
      <c r="AE26716" s="50"/>
    </row>
    <row r="26717" spans="23:31">
      <c r="W26717" s="50"/>
      <c r="AA26717" s="50"/>
      <c r="AE26717" s="50"/>
    </row>
    <row r="26718" spans="23:31">
      <c r="W26718" s="50"/>
      <c r="AA26718" s="50"/>
      <c r="AE26718" s="50"/>
    </row>
    <row r="26719" spans="23:31">
      <c r="W26719" s="50"/>
      <c r="AA26719" s="50"/>
      <c r="AE26719" s="50"/>
    </row>
    <row r="26720" spans="23:31">
      <c r="W26720" s="50"/>
      <c r="AA26720" s="50"/>
      <c r="AE26720" s="50"/>
    </row>
    <row r="26721" spans="23:31">
      <c r="W26721" s="50"/>
      <c r="AA26721" s="50"/>
      <c r="AE26721" s="50"/>
    </row>
    <row r="26722" spans="23:31">
      <c r="W26722" s="50"/>
      <c r="AA26722" s="50"/>
      <c r="AE26722" s="50"/>
    </row>
    <row r="26723" spans="23:31">
      <c r="W26723" s="50"/>
      <c r="AA26723" s="50"/>
      <c r="AE26723" s="50"/>
    </row>
    <row r="26724" spans="23:31">
      <c r="W26724" s="50"/>
      <c r="AA26724" s="50"/>
      <c r="AE26724" s="50"/>
    </row>
    <row r="26725" spans="23:31">
      <c r="W26725" s="50"/>
      <c r="AA26725" s="50"/>
      <c r="AE26725" s="50"/>
    </row>
    <row r="26726" spans="23:31">
      <c r="W26726" s="50"/>
      <c r="AA26726" s="50"/>
      <c r="AE26726" s="50"/>
    </row>
    <row r="26727" spans="23:31">
      <c r="W26727" s="50"/>
      <c r="AA26727" s="50"/>
      <c r="AE26727" s="50"/>
    </row>
    <row r="26728" spans="23:31">
      <c r="W26728" s="50"/>
      <c r="AA26728" s="50"/>
      <c r="AE26728" s="50"/>
    </row>
    <row r="26729" spans="23:31">
      <c r="W26729" s="50"/>
      <c r="AA26729" s="50"/>
      <c r="AE26729" s="50"/>
    </row>
    <row r="26730" spans="23:31">
      <c r="W26730" s="50"/>
      <c r="AA26730" s="50"/>
      <c r="AE26730" s="50"/>
    </row>
    <row r="26731" spans="23:31">
      <c r="W26731" s="50"/>
      <c r="AA26731" s="50"/>
      <c r="AE26731" s="50"/>
    </row>
    <row r="26732" spans="23:31">
      <c r="W26732" s="50"/>
      <c r="AA26732" s="50"/>
      <c r="AE26732" s="50"/>
    </row>
    <row r="26733" spans="23:31">
      <c r="W26733" s="50"/>
      <c r="AA26733" s="50"/>
      <c r="AE26733" s="50"/>
    </row>
    <row r="26734" spans="23:31">
      <c r="W26734" s="50"/>
      <c r="AA26734" s="50"/>
      <c r="AE26734" s="50"/>
    </row>
    <row r="26735" spans="23:31">
      <c r="W26735" s="50"/>
      <c r="AA26735" s="50"/>
      <c r="AE26735" s="50"/>
    </row>
    <row r="26736" spans="23:31">
      <c r="W26736" s="50"/>
      <c r="AA26736" s="50"/>
      <c r="AE26736" s="50"/>
    </row>
    <row r="26737" spans="23:31">
      <c r="W26737" s="50"/>
      <c r="AA26737" s="50"/>
      <c r="AE26737" s="50"/>
    </row>
    <row r="26738" spans="23:31">
      <c r="W26738" s="50"/>
      <c r="AA26738" s="50"/>
      <c r="AE26738" s="50"/>
    </row>
    <row r="26739" spans="23:31">
      <c r="W26739" s="50"/>
      <c r="AA26739" s="50"/>
      <c r="AE26739" s="50"/>
    </row>
    <row r="26740" spans="23:31">
      <c r="W26740" s="50"/>
      <c r="AA26740" s="50"/>
      <c r="AE26740" s="50"/>
    </row>
    <row r="26741" spans="23:31">
      <c r="W26741" s="50"/>
      <c r="AA26741" s="50"/>
      <c r="AE26741" s="50"/>
    </row>
    <row r="26742" spans="23:31">
      <c r="W26742" s="50"/>
      <c r="AA26742" s="50"/>
      <c r="AE26742" s="50"/>
    </row>
    <row r="26743" spans="23:31">
      <c r="W26743" s="50"/>
      <c r="AA26743" s="50"/>
      <c r="AE26743" s="50"/>
    </row>
    <row r="26744" spans="23:31">
      <c r="W26744" s="50"/>
      <c r="AA26744" s="50"/>
      <c r="AE26744" s="50"/>
    </row>
    <row r="26745" spans="23:31">
      <c r="W26745" s="50"/>
      <c r="AA26745" s="50"/>
      <c r="AE26745" s="50"/>
    </row>
    <row r="26746" spans="23:31">
      <c r="W26746" s="50"/>
      <c r="AA26746" s="50"/>
      <c r="AE26746" s="50"/>
    </row>
    <row r="26747" spans="23:31">
      <c r="W26747" s="50"/>
      <c r="AA26747" s="50"/>
      <c r="AE26747" s="50"/>
    </row>
    <row r="26748" spans="23:31">
      <c r="W26748" s="50"/>
      <c r="AA26748" s="50"/>
      <c r="AE26748" s="50"/>
    </row>
    <row r="26749" spans="23:31">
      <c r="W26749" s="50"/>
      <c r="AA26749" s="50"/>
      <c r="AE26749" s="50"/>
    </row>
    <row r="26750" spans="23:31">
      <c r="W26750" s="50"/>
      <c r="AA26750" s="50"/>
      <c r="AE26750" s="50"/>
    </row>
    <row r="26751" spans="23:31">
      <c r="W26751" s="50"/>
      <c r="AA26751" s="50"/>
      <c r="AE26751" s="50"/>
    </row>
    <row r="26752" spans="23:31">
      <c r="W26752" s="50"/>
      <c r="AA26752" s="50"/>
      <c r="AE26752" s="50"/>
    </row>
    <row r="26753" spans="23:31">
      <c r="W26753" s="50"/>
      <c r="AA26753" s="50"/>
      <c r="AE26753" s="50"/>
    </row>
    <row r="26754" spans="23:31">
      <c r="W26754" s="50"/>
      <c r="AA26754" s="50"/>
      <c r="AE26754" s="50"/>
    </row>
    <row r="26755" spans="23:31">
      <c r="W26755" s="50"/>
      <c r="AA26755" s="50"/>
      <c r="AE26755" s="50"/>
    </row>
    <row r="26756" spans="23:31">
      <c r="W26756" s="50"/>
      <c r="AA26756" s="50"/>
      <c r="AE26756" s="50"/>
    </row>
    <row r="26757" spans="23:31">
      <c r="W26757" s="50"/>
      <c r="AA26757" s="50"/>
      <c r="AE26757" s="50"/>
    </row>
    <row r="26758" spans="23:31">
      <c r="W26758" s="50"/>
      <c r="AA26758" s="50"/>
      <c r="AE26758" s="50"/>
    </row>
    <row r="26759" spans="23:31">
      <c r="W26759" s="50"/>
      <c r="AA26759" s="50"/>
      <c r="AE26759" s="50"/>
    </row>
    <row r="26760" spans="23:31">
      <c r="W26760" s="50"/>
      <c r="AA26760" s="50"/>
      <c r="AE26760" s="50"/>
    </row>
    <row r="26761" spans="23:31">
      <c r="W26761" s="50"/>
      <c r="AA26761" s="50"/>
      <c r="AE26761" s="50"/>
    </row>
    <row r="26762" spans="23:31">
      <c r="W26762" s="50"/>
      <c r="AA26762" s="50"/>
      <c r="AE26762" s="50"/>
    </row>
    <row r="26763" spans="23:31">
      <c r="W26763" s="50"/>
      <c r="AA26763" s="50"/>
      <c r="AE26763" s="50"/>
    </row>
    <row r="26764" spans="23:31">
      <c r="W26764" s="50"/>
      <c r="AA26764" s="50"/>
      <c r="AE26764" s="50"/>
    </row>
    <row r="26765" spans="23:31">
      <c r="W26765" s="50"/>
      <c r="AA26765" s="50"/>
      <c r="AE26765" s="50"/>
    </row>
    <row r="26766" spans="23:31">
      <c r="W26766" s="50"/>
      <c r="AA26766" s="50"/>
      <c r="AE26766" s="50"/>
    </row>
    <row r="26767" spans="23:31">
      <c r="W26767" s="50"/>
      <c r="AA26767" s="50"/>
      <c r="AE26767" s="50"/>
    </row>
    <row r="26768" spans="23:31">
      <c r="W26768" s="50"/>
      <c r="AA26768" s="50"/>
      <c r="AE26768" s="50"/>
    </row>
    <row r="26769" spans="23:31">
      <c r="W26769" s="50"/>
      <c r="AA26769" s="50"/>
      <c r="AE26769" s="50"/>
    </row>
    <row r="26770" spans="23:31">
      <c r="W26770" s="50"/>
      <c r="AA26770" s="50"/>
      <c r="AE26770" s="50"/>
    </row>
    <row r="26771" spans="23:31">
      <c r="W26771" s="50"/>
      <c r="AA26771" s="50"/>
      <c r="AE26771" s="50"/>
    </row>
    <row r="26772" spans="23:31">
      <c r="W26772" s="50"/>
      <c r="AA26772" s="50"/>
      <c r="AE26772" s="50"/>
    </row>
    <row r="26773" spans="23:31">
      <c r="W26773" s="50"/>
      <c r="AA26773" s="50"/>
      <c r="AE26773" s="50"/>
    </row>
    <row r="26774" spans="23:31">
      <c r="W26774" s="50"/>
      <c r="AA26774" s="50"/>
      <c r="AE26774" s="50"/>
    </row>
    <row r="26775" spans="23:31">
      <c r="W26775" s="50"/>
      <c r="AA26775" s="50"/>
      <c r="AE26775" s="50"/>
    </row>
    <row r="26776" spans="23:31">
      <c r="W26776" s="50"/>
      <c r="AA26776" s="50"/>
      <c r="AE26776" s="50"/>
    </row>
    <row r="26777" spans="23:31">
      <c r="W26777" s="50"/>
      <c r="AA26777" s="50"/>
      <c r="AE26777" s="50"/>
    </row>
    <row r="26778" spans="23:31">
      <c r="W26778" s="50"/>
      <c r="AA26778" s="50"/>
      <c r="AE26778" s="50"/>
    </row>
    <row r="26779" spans="23:31">
      <c r="W26779" s="50"/>
      <c r="AA26779" s="50"/>
      <c r="AE26779" s="50"/>
    </row>
    <row r="26780" spans="23:31">
      <c r="W26780" s="50"/>
      <c r="AA26780" s="50"/>
      <c r="AE26780" s="50"/>
    </row>
    <row r="26781" spans="23:31">
      <c r="W26781" s="50"/>
      <c r="AA26781" s="50"/>
      <c r="AE26781" s="50"/>
    </row>
    <row r="26782" spans="23:31">
      <c r="W26782" s="50"/>
      <c r="AA26782" s="50"/>
      <c r="AE26782" s="50"/>
    </row>
    <row r="26783" spans="23:31">
      <c r="W26783" s="50"/>
      <c r="AA26783" s="50"/>
      <c r="AE26783" s="50"/>
    </row>
    <row r="26784" spans="23:31">
      <c r="W26784" s="50"/>
      <c r="AA26784" s="50"/>
      <c r="AE26784" s="50"/>
    </row>
    <row r="26785" spans="23:31">
      <c r="W26785" s="50"/>
      <c r="AA26785" s="50"/>
      <c r="AE26785" s="50"/>
    </row>
    <row r="26786" spans="23:31">
      <c r="W26786" s="50"/>
      <c r="AA26786" s="50"/>
      <c r="AE26786" s="50"/>
    </row>
    <row r="26787" spans="23:31">
      <c r="W26787" s="50"/>
      <c r="AA26787" s="50"/>
      <c r="AE26787" s="50"/>
    </row>
    <row r="26788" spans="23:31">
      <c r="W26788" s="50"/>
      <c r="AA26788" s="50"/>
      <c r="AE26788" s="50"/>
    </row>
    <row r="26789" spans="23:31">
      <c r="W26789" s="50"/>
      <c r="AA26789" s="50"/>
      <c r="AE26789" s="50"/>
    </row>
    <row r="26790" spans="23:31">
      <c r="W26790" s="50"/>
      <c r="AA26790" s="50"/>
      <c r="AE26790" s="50"/>
    </row>
    <row r="26791" spans="23:31">
      <c r="W26791" s="50"/>
      <c r="AA26791" s="50"/>
      <c r="AE26791" s="50"/>
    </row>
    <row r="26792" spans="23:31">
      <c r="W26792" s="50"/>
      <c r="AA26792" s="50"/>
      <c r="AE26792" s="50"/>
    </row>
    <row r="26793" spans="23:31">
      <c r="W26793" s="50"/>
      <c r="AA26793" s="50"/>
      <c r="AE26793" s="50"/>
    </row>
    <row r="26794" spans="23:31">
      <c r="W26794" s="50"/>
      <c r="AA26794" s="50"/>
      <c r="AE26794" s="50"/>
    </row>
    <row r="26795" spans="23:31">
      <c r="W26795" s="50"/>
      <c r="AA26795" s="50"/>
      <c r="AE26795" s="50"/>
    </row>
    <row r="26796" spans="23:31">
      <c r="W26796" s="50"/>
      <c r="AA26796" s="50"/>
      <c r="AE26796" s="50"/>
    </row>
    <row r="26797" spans="23:31">
      <c r="W26797" s="50"/>
      <c r="AA26797" s="50"/>
      <c r="AE26797" s="50"/>
    </row>
    <row r="26798" spans="23:31">
      <c r="W26798" s="50"/>
      <c r="AA26798" s="50"/>
      <c r="AE26798" s="50"/>
    </row>
    <row r="26799" spans="23:31">
      <c r="W26799" s="50"/>
      <c r="AA26799" s="50"/>
      <c r="AE26799" s="50"/>
    </row>
    <row r="26800" spans="23:31">
      <c r="W26800" s="50"/>
      <c r="AA26800" s="50"/>
      <c r="AE26800" s="50"/>
    </row>
    <row r="26801" spans="23:31">
      <c r="W26801" s="50"/>
      <c r="AA26801" s="50"/>
      <c r="AE26801" s="50"/>
    </row>
    <row r="26802" spans="23:31">
      <c r="W26802" s="50"/>
      <c r="AA26802" s="50"/>
      <c r="AE26802" s="50"/>
    </row>
    <row r="26803" spans="23:31">
      <c r="W26803" s="50"/>
      <c r="AA26803" s="50"/>
      <c r="AE26803" s="50"/>
    </row>
    <row r="26804" spans="23:31">
      <c r="W26804" s="50"/>
      <c r="AA26804" s="50"/>
      <c r="AE26804" s="50"/>
    </row>
    <row r="26805" spans="23:31">
      <c r="W26805" s="50"/>
      <c r="AA26805" s="50"/>
      <c r="AE26805" s="50"/>
    </row>
    <row r="26806" spans="23:31">
      <c r="W26806" s="50"/>
      <c r="AA26806" s="50"/>
      <c r="AE26806" s="50"/>
    </row>
    <row r="26807" spans="23:31">
      <c r="W26807" s="50"/>
      <c r="AA26807" s="50"/>
      <c r="AE26807" s="50"/>
    </row>
    <row r="26808" spans="23:31">
      <c r="W26808" s="50"/>
      <c r="AA26808" s="50"/>
      <c r="AE26808" s="50"/>
    </row>
    <row r="26809" spans="23:31">
      <c r="W26809" s="50"/>
      <c r="AA26809" s="50"/>
      <c r="AE26809" s="50"/>
    </row>
    <row r="26810" spans="23:31">
      <c r="W26810" s="50"/>
      <c r="AA26810" s="50"/>
      <c r="AE26810" s="50"/>
    </row>
    <row r="26811" spans="23:31">
      <c r="W26811" s="50"/>
      <c r="AA26811" s="50"/>
      <c r="AE26811" s="50"/>
    </row>
    <row r="26812" spans="23:31">
      <c r="W26812" s="50"/>
      <c r="AA26812" s="50"/>
      <c r="AE26812" s="50"/>
    </row>
    <row r="26813" spans="23:31">
      <c r="W26813" s="50"/>
      <c r="AA26813" s="50"/>
      <c r="AE26813" s="50"/>
    </row>
    <row r="26814" spans="23:31">
      <c r="W26814" s="50"/>
      <c r="AA26814" s="50"/>
      <c r="AE26814" s="50"/>
    </row>
    <row r="26815" spans="23:31">
      <c r="W26815" s="50"/>
      <c r="AA26815" s="50"/>
      <c r="AE26815" s="50"/>
    </row>
    <row r="26816" spans="23:31">
      <c r="W26816" s="50"/>
      <c r="AA26816" s="50"/>
      <c r="AE26816" s="50"/>
    </row>
    <row r="26817" spans="23:31">
      <c r="W26817" s="50"/>
      <c r="AA26817" s="50"/>
      <c r="AE26817" s="50"/>
    </row>
    <row r="26818" spans="23:31">
      <c r="W26818" s="50"/>
      <c r="AA26818" s="50"/>
      <c r="AE26818" s="50"/>
    </row>
    <row r="26819" spans="23:31">
      <c r="W26819" s="50"/>
      <c r="AA26819" s="50"/>
      <c r="AE26819" s="50"/>
    </row>
    <row r="26820" spans="23:31">
      <c r="W26820" s="50"/>
      <c r="AA26820" s="50"/>
      <c r="AE26820" s="50"/>
    </row>
    <row r="26821" spans="23:31">
      <c r="W26821" s="50"/>
      <c r="AA26821" s="50"/>
      <c r="AE26821" s="50"/>
    </row>
    <row r="26822" spans="23:31">
      <c r="W26822" s="50"/>
      <c r="AA26822" s="50"/>
      <c r="AE26822" s="50"/>
    </row>
    <row r="26823" spans="23:31">
      <c r="W26823" s="50"/>
      <c r="AA26823" s="50"/>
      <c r="AE26823" s="50"/>
    </row>
    <row r="26824" spans="23:31">
      <c r="W26824" s="50"/>
      <c r="AA26824" s="50"/>
      <c r="AE26824" s="50"/>
    </row>
    <row r="26825" spans="23:31">
      <c r="W26825" s="50"/>
      <c r="AA26825" s="50"/>
      <c r="AE26825" s="50"/>
    </row>
    <row r="26826" spans="23:31">
      <c r="W26826" s="50"/>
      <c r="AA26826" s="50"/>
      <c r="AE26826" s="50"/>
    </row>
    <row r="26827" spans="23:31">
      <c r="W26827" s="50"/>
      <c r="AA26827" s="50"/>
      <c r="AE26827" s="50"/>
    </row>
    <row r="26828" spans="23:31">
      <c r="W26828" s="50"/>
      <c r="AA26828" s="50"/>
      <c r="AE26828" s="50"/>
    </row>
    <row r="26829" spans="23:31">
      <c r="W26829" s="50"/>
      <c r="AA26829" s="50"/>
      <c r="AE26829" s="50"/>
    </row>
    <row r="26830" spans="23:31">
      <c r="W26830" s="50"/>
      <c r="AA26830" s="50"/>
      <c r="AE26830" s="50"/>
    </row>
    <row r="26831" spans="23:31">
      <c r="W26831" s="50"/>
      <c r="AA26831" s="50"/>
      <c r="AE26831" s="50"/>
    </row>
    <row r="26832" spans="23:31">
      <c r="W26832" s="50"/>
      <c r="AA26832" s="50"/>
      <c r="AE26832" s="50"/>
    </row>
    <row r="26833" spans="23:31">
      <c r="W26833" s="50"/>
      <c r="AA26833" s="50"/>
      <c r="AE26833" s="50"/>
    </row>
    <row r="26834" spans="23:31">
      <c r="W26834" s="50"/>
      <c r="AA26834" s="50"/>
      <c r="AE26834" s="50"/>
    </row>
    <row r="26835" spans="23:31">
      <c r="W26835" s="50"/>
      <c r="AA26835" s="50"/>
      <c r="AE26835" s="50"/>
    </row>
    <row r="26836" spans="23:31">
      <c r="W26836" s="50"/>
      <c r="AA26836" s="50"/>
      <c r="AE26836" s="50"/>
    </row>
    <row r="26837" spans="23:31">
      <c r="W26837" s="50"/>
      <c r="AA26837" s="50"/>
      <c r="AE26837" s="50"/>
    </row>
    <row r="26838" spans="23:31">
      <c r="W26838" s="50"/>
      <c r="AA26838" s="50"/>
      <c r="AE26838" s="50"/>
    </row>
    <row r="26839" spans="23:31">
      <c r="W26839" s="50"/>
      <c r="AA26839" s="50"/>
      <c r="AE26839" s="50"/>
    </row>
    <row r="26840" spans="23:31">
      <c r="W26840" s="50"/>
      <c r="AA26840" s="50"/>
      <c r="AE26840" s="50"/>
    </row>
    <row r="26841" spans="23:31">
      <c r="W26841" s="50"/>
      <c r="AA26841" s="50"/>
      <c r="AE26841" s="50"/>
    </row>
    <row r="26842" spans="23:31">
      <c r="W26842" s="50"/>
      <c r="AA26842" s="50"/>
      <c r="AE26842" s="50"/>
    </row>
    <row r="26843" spans="23:31">
      <c r="W26843" s="50"/>
      <c r="AA26843" s="50"/>
      <c r="AE26843" s="50"/>
    </row>
    <row r="26844" spans="23:31">
      <c r="W26844" s="50"/>
      <c r="AA26844" s="50"/>
      <c r="AE26844" s="50"/>
    </row>
    <row r="26845" spans="23:31">
      <c r="W26845" s="50"/>
      <c r="AA26845" s="50"/>
      <c r="AE26845" s="50"/>
    </row>
    <row r="26846" spans="23:31">
      <c r="W26846" s="50"/>
      <c r="AA26846" s="50"/>
      <c r="AE26846" s="50"/>
    </row>
    <row r="26847" spans="23:31">
      <c r="W26847" s="50"/>
      <c r="AA26847" s="50"/>
      <c r="AE26847" s="50"/>
    </row>
    <row r="26848" spans="23:31">
      <c r="W26848" s="50"/>
      <c r="AA26848" s="50"/>
      <c r="AE26848" s="50"/>
    </row>
    <row r="26849" spans="23:31">
      <c r="W26849" s="50"/>
      <c r="AA26849" s="50"/>
      <c r="AE26849" s="50"/>
    </row>
    <row r="26850" spans="23:31">
      <c r="W26850" s="50"/>
      <c r="AA26850" s="50"/>
      <c r="AE26850" s="50"/>
    </row>
    <row r="26851" spans="23:31">
      <c r="W26851" s="50"/>
      <c r="AA26851" s="50"/>
      <c r="AE26851" s="50"/>
    </row>
    <row r="26852" spans="23:31">
      <c r="W26852" s="50"/>
      <c r="AA26852" s="50"/>
      <c r="AE26852" s="50"/>
    </row>
    <row r="26853" spans="23:31">
      <c r="W26853" s="50"/>
      <c r="AA26853" s="50"/>
      <c r="AE26853" s="50"/>
    </row>
    <row r="26854" spans="23:31">
      <c r="W26854" s="50"/>
      <c r="AA26854" s="50"/>
      <c r="AE26854" s="50"/>
    </row>
    <row r="26855" spans="23:31">
      <c r="W26855" s="50"/>
      <c r="AA26855" s="50"/>
      <c r="AE26855" s="50"/>
    </row>
    <row r="26856" spans="23:31">
      <c r="W26856" s="50"/>
      <c r="AA26856" s="50"/>
      <c r="AE26856" s="50"/>
    </row>
    <row r="26857" spans="23:31">
      <c r="W26857" s="50"/>
      <c r="AA26857" s="50"/>
      <c r="AE26857" s="50"/>
    </row>
    <row r="26858" spans="23:31">
      <c r="W26858" s="50"/>
      <c r="AA26858" s="50"/>
      <c r="AE26858" s="50"/>
    </row>
    <row r="26859" spans="23:31">
      <c r="W26859" s="50"/>
      <c r="AA26859" s="50"/>
      <c r="AE26859" s="50"/>
    </row>
    <row r="26860" spans="23:31">
      <c r="W26860" s="50"/>
      <c r="AA26860" s="50"/>
      <c r="AE26860" s="50"/>
    </row>
    <row r="26861" spans="23:31">
      <c r="W26861" s="50"/>
      <c r="AA26861" s="50"/>
      <c r="AE26861" s="50"/>
    </row>
    <row r="26862" spans="23:31">
      <c r="W26862" s="50"/>
      <c r="AA26862" s="50"/>
      <c r="AE26862" s="50"/>
    </row>
    <row r="26863" spans="23:31">
      <c r="W26863" s="50"/>
      <c r="AA26863" s="50"/>
      <c r="AE26863" s="50"/>
    </row>
    <row r="26864" spans="23:31">
      <c r="W26864" s="50"/>
      <c r="AA26864" s="50"/>
      <c r="AE26864" s="50"/>
    </row>
    <row r="26865" spans="23:31">
      <c r="W26865" s="50"/>
      <c r="AA26865" s="50"/>
      <c r="AE26865" s="50"/>
    </row>
    <row r="26866" spans="23:31">
      <c r="W26866" s="50"/>
      <c r="AA26866" s="50"/>
      <c r="AE26866" s="50"/>
    </row>
    <row r="26867" spans="23:31">
      <c r="W26867" s="50"/>
      <c r="AA26867" s="50"/>
      <c r="AE26867" s="50"/>
    </row>
    <row r="26868" spans="23:31">
      <c r="W26868" s="50"/>
      <c r="AA26868" s="50"/>
      <c r="AE26868" s="50"/>
    </row>
    <row r="26869" spans="23:31">
      <c r="W26869" s="50"/>
      <c r="AA26869" s="50"/>
      <c r="AE26869" s="50"/>
    </row>
    <row r="26870" spans="23:31">
      <c r="W26870" s="50"/>
      <c r="AA26870" s="50"/>
      <c r="AE26870" s="50"/>
    </row>
    <row r="26871" spans="23:31">
      <c r="W26871" s="50"/>
      <c r="AA26871" s="50"/>
      <c r="AE26871" s="50"/>
    </row>
    <row r="26872" spans="23:31">
      <c r="W26872" s="50"/>
      <c r="AA26872" s="50"/>
      <c r="AE26872" s="50"/>
    </row>
    <row r="26873" spans="23:31">
      <c r="W26873" s="50"/>
      <c r="AA26873" s="50"/>
      <c r="AE26873" s="50"/>
    </row>
    <row r="26874" spans="23:31">
      <c r="W26874" s="50"/>
      <c r="AA26874" s="50"/>
      <c r="AE26874" s="50"/>
    </row>
    <row r="26875" spans="23:31">
      <c r="W26875" s="50"/>
      <c r="AA26875" s="50"/>
      <c r="AE26875" s="50"/>
    </row>
    <row r="26876" spans="23:31">
      <c r="W26876" s="50"/>
      <c r="AA26876" s="50"/>
      <c r="AE26876" s="50"/>
    </row>
    <row r="26877" spans="23:31">
      <c r="W26877" s="50"/>
      <c r="AA26877" s="50"/>
      <c r="AE26877" s="50"/>
    </row>
    <row r="26878" spans="23:31">
      <c r="W26878" s="50"/>
      <c r="AA26878" s="50"/>
      <c r="AE26878" s="50"/>
    </row>
    <row r="26879" spans="23:31">
      <c r="W26879" s="50"/>
      <c r="AA26879" s="50"/>
      <c r="AE26879" s="50"/>
    </row>
    <row r="26880" spans="23:31">
      <c r="W26880" s="50"/>
      <c r="AA26880" s="50"/>
      <c r="AE26880" s="50"/>
    </row>
    <row r="26881" spans="23:31">
      <c r="W26881" s="50"/>
      <c r="AA26881" s="50"/>
      <c r="AE26881" s="50"/>
    </row>
    <row r="26882" spans="23:31">
      <c r="W26882" s="50"/>
      <c r="AA26882" s="50"/>
      <c r="AE26882" s="50"/>
    </row>
    <row r="26883" spans="23:31">
      <c r="W26883" s="50"/>
      <c r="AA26883" s="50"/>
      <c r="AE26883" s="50"/>
    </row>
    <row r="26884" spans="23:31">
      <c r="W26884" s="50"/>
      <c r="AA26884" s="50"/>
      <c r="AE26884" s="50"/>
    </row>
    <row r="26885" spans="23:31">
      <c r="W26885" s="50"/>
      <c r="AA26885" s="50"/>
      <c r="AE26885" s="50"/>
    </row>
    <row r="26886" spans="23:31">
      <c r="W26886" s="50"/>
      <c r="AA26886" s="50"/>
      <c r="AE26886" s="50"/>
    </row>
    <row r="26887" spans="23:31">
      <c r="W26887" s="50"/>
      <c r="AA26887" s="50"/>
      <c r="AE26887" s="50"/>
    </row>
    <row r="26888" spans="23:31">
      <c r="W26888" s="50"/>
      <c r="AA26888" s="50"/>
      <c r="AE26888" s="50"/>
    </row>
    <row r="26889" spans="23:31">
      <c r="W26889" s="50"/>
      <c r="AA26889" s="50"/>
      <c r="AE26889" s="50"/>
    </row>
    <row r="26890" spans="23:31">
      <c r="W26890" s="50"/>
      <c r="AA26890" s="50"/>
      <c r="AE26890" s="50"/>
    </row>
    <row r="26891" spans="23:31">
      <c r="W26891" s="50"/>
      <c r="AA26891" s="50"/>
      <c r="AE26891" s="50"/>
    </row>
    <row r="26892" spans="23:31">
      <c r="W26892" s="50"/>
      <c r="AA26892" s="50"/>
      <c r="AE26892" s="50"/>
    </row>
    <row r="26893" spans="23:31">
      <c r="W26893" s="50"/>
      <c r="AA26893" s="50"/>
      <c r="AE26893" s="50"/>
    </row>
    <row r="26894" spans="23:31">
      <c r="W26894" s="50"/>
      <c r="AA26894" s="50"/>
      <c r="AE26894" s="50"/>
    </row>
    <row r="26895" spans="23:31">
      <c r="W26895" s="50"/>
      <c r="AA26895" s="50"/>
      <c r="AE26895" s="50"/>
    </row>
    <row r="26896" spans="23:31">
      <c r="W26896" s="50"/>
      <c r="AA26896" s="50"/>
      <c r="AE26896" s="50"/>
    </row>
    <row r="26897" spans="23:31">
      <c r="W26897" s="50"/>
      <c r="AA26897" s="50"/>
      <c r="AE26897" s="50"/>
    </row>
    <row r="26898" spans="23:31">
      <c r="W26898" s="50"/>
      <c r="AA26898" s="50"/>
      <c r="AE26898" s="50"/>
    </row>
    <row r="26899" spans="23:31">
      <c r="W26899" s="50"/>
      <c r="AA26899" s="50"/>
      <c r="AE26899" s="50"/>
    </row>
    <row r="26900" spans="23:31">
      <c r="W26900" s="50"/>
      <c r="AA26900" s="50"/>
      <c r="AE26900" s="50"/>
    </row>
    <row r="26901" spans="23:31">
      <c r="W26901" s="50"/>
      <c r="AA26901" s="50"/>
      <c r="AE26901" s="50"/>
    </row>
    <row r="26902" spans="23:31">
      <c r="W26902" s="50"/>
      <c r="AA26902" s="50"/>
      <c r="AE26902" s="50"/>
    </row>
    <row r="26903" spans="23:31">
      <c r="W26903" s="50"/>
      <c r="AA26903" s="50"/>
      <c r="AE26903" s="50"/>
    </row>
    <row r="26904" spans="23:31">
      <c r="W26904" s="50"/>
      <c r="AA26904" s="50"/>
      <c r="AE26904" s="50"/>
    </row>
    <row r="26905" spans="23:31">
      <c r="W26905" s="50"/>
      <c r="AA26905" s="50"/>
      <c r="AE26905" s="50"/>
    </row>
    <row r="26906" spans="23:31">
      <c r="W26906" s="50"/>
      <c r="AA26906" s="50"/>
      <c r="AE26906" s="50"/>
    </row>
    <row r="26907" spans="23:31">
      <c r="W26907" s="50"/>
      <c r="AA26907" s="50"/>
      <c r="AE26907" s="50"/>
    </row>
    <row r="26908" spans="23:31">
      <c r="W26908" s="50"/>
      <c r="AA26908" s="50"/>
      <c r="AE26908" s="50"/>
    </row>
    <row r="26909" spans="23:31">
      <c r="W26909" s="50"/>
      <c r="AA26909" s="50"/>
      <c r="AE26909" s="50"/>
    </row>
    <row r="26910" spans="23:31">
      <c r="W26910" s="50"/>
      <c r="AA26910" s="50"/>
      <c r="AE26910" s="50"/>
    </row>
    <row r="26911" spans="23:31">
      <c r="W26911" s="50"/>
      <c r="AA26911" s="50"/>
      <c r="AE26911" s="50"/>
    </row>
    <row r="26912" spans="23:31">
      <c r="W26912" s="50"/>
      <c r="AA26912" s="50"/>
      <c r="AE26912" s="50"/>
    </row>
    <row r="26913" spans="23:31">
      <c r="W26913" s="50"/>
      <c r="AA26913" s="50"/>
      <c r="AE26913" s="50"/>
    </row>
    <row r="26914" spans="23:31">
      <c r="W26914" s="50"/>
      <c r="AA26914" s="50"/>
      <c r="AE26914" s="50"/>
    </row>
    <row r="26915" spans="23:31">
      <c r="W26915" s="50"/>
      <c r="AA26915" s="50"/>
      <c r="AE26915" s="50"/>
    </row>
    <row r="26916" spans="23:31">
      <c r="W26916" s="50"/>
      <c r="AA26916" s="50"/>
      <c r="AE26916" s="50"/>
    </row>
    <row r="26917" spans="23:31">
      <c r="W26917" s="50"/>
      <c r="AA26917" s="50"/>
      <c r="AE26917" s="50"/>
    </row>
    <row r="26918" spans="23:31">
      <c r="W26918" s="50"/>
      <c r="AA26918" s="50"/>
      <c r="AE26918" s="50"/>
    </row>
    <row r="26919" spans="23:31">
      <c r="W26919" s="50"/>
      <c r="AA26919" s="50"/>
      <c r="AE26919" s="50"/>
    </row>
    <row r="26920" spans="23:31">
      <c r="W26920" s="50"/>
      <c r="AA26920" s="50"/>
      <c r="AE26920" s="50"/>
    </row>
    <row r="26921" spans="23:31">
      <c r="W26921" s="50"/>
      <c r="AA26921" s="50"/>
      <c r="AE26921" s="50"/>
    </row>
    <row r="26922" spans="23:31">
      <c r="W26922" s="50"/>
      <c r="AA26922" s="50"/>
      <c r="AE26922" s="50"/>
    </row>
    <row r="26923" spans="23:31">
      <c r="W26923" s="50"/>
      <c r="AA26923" s="50"/>
      <c r="AE26923" s="50"/>
    </row>
    <row r="26924" spans="23:31">
      <c r="W26924" s="50"/>
      <c r="AA26924" s="50"/>
      <c r="AE26924" s="50"/>
    </row>
    <row r="26925" spans="23:31">
      <c r="W26925" s="50"/>
      <c r="AA26925" s="50"/>
      <c r="AE26925" s="50"/>
    </row>
    <row r="26926" spans="23:31">
      <c r="W26926" s="50"/>
      <c r="AA26926" s="50"/>
      <c r="AE26926" s="50"/>
    </row>
    <row r="26927" spans="23:31">
      <c r="W26927" s="50"/>
      <c r="AA26927" s="50"/>
      <c r="AE26927" s="50"/>
    </row>
    <row r="26928" spans="23:31">
      <c r="W26928" s="50"/>
      <c r="AA26928" s="50"/>
      <c r="AE26928" s="50"/>
    </row>
    <row r="26929" spans="23:31">
      <c r="W26929" s="50"/>
      <c r="AA26929" s="50"/>
      <c r="AE26929" s="50"/>
    </row>
    <row r="26930" spans="23:31">
      <c r="W26930" s="50"/>
      <c r="AA26930" s="50"/>
      <c r="AE26930" s="50"/>
    </row>
    <row r="26931" spans="23:31">
      <c r="W26931" s="50"/>
      <c r="AA26931" s="50"/>
      <c r="AE26931" s="50"/>
    </row>
    <row r="26932" spans="23:31">
      <c r="W26932" s="50"/>
      <c r="AA26932" s="50"/>
      <c r="AE26932" s="50"/>
    </row>
    <row r="26933" spans="23:31">
      <c r="W26933" s="50"/>
      <c r="AA26933" s="50"/>
      <c r="AE26933" s="50"/>
    </row>
    <row r="26934" spans="23:31">
      <c r="W26934" s="50"/>
      <c r="AA26934" s="50"/>
      <c r="AE26934" s="50"/>
    </row>
    <row r="26935" spans="23:31">
      <c r="W26935" s="50"/>
      <c r="AA26935" s="50"/>
      <c r="AE26935" s="50"/>
    </row>
    <row r="26936" spans="23:31">
      <c r="W26936" s="50"/>
      <c r="AA26936" s="50"/>
      <c r="AE26936" s="50"/>
    </row>
    <row r="26937" spans="23:31">
      <c r="W26937" s="50"/>
      <c r="AA26937" s="50"/>
      <c r="AE26937" s="50"/>
    </row>
    <row r="26938" spans="23:31">
      <c r="W26938" s="50"/>
      <c r="AA26938" s="50"/>
      <c r="AE26938" s="50"/>
    </row>
    <row r="26939" spans="23:31">
      <c r="W26939" s="50"/>
      <c r="AA26939" s="50"/>
      <c r="AE26939" s="50"/>
    </row>
    <row r="26940" spans="23:31">
      <c r="W26940" s="50"/>
      <c r="AA26940" s="50"/>
      <c r="AE26940" s="50"/>
    </row>
    <row r="26941" spans="23:31">
      <c r="W26941" s="50"/>
      <c r="AA26941" s="50"/>
      <c r="AE26941" s="50"/>
    </row>
    <row r="26942" spans="23:31">
      <c r="W26942" s="50"/>
      <c r="AA26942" s="50"/>
      <c r="AE26942" s="50"/>
    </row>
    <row r="26943" spans="23:31">
      <c r="W26943" s="50"/>
      <c r="AA26943" s="50"/>
      <c r="AE26943" s="50"/>
    </row>
    <row r="26944" spans="23:31">
      <c r="W26944" s="50"/>
      <c r="AA26944" s="50"/>
      <c r="AE26944" s="50"/>
    </row>
    <row r="26945" spans="23:31">
      <c r="W26945" s="50"/>
      <c r="AA26945" s="50"/>
      <c r="AE26945" s="50"/>
    </row>
    <row r="26946" spans="23:31">
      <c r="W26946" s="50"/>
      <c r="AA26946" s="50"/>
      <c r="AE26946" s="50"/>
    </row>
    <row r="26947" spans="23:31">
      <c r="W26947" s="50"/>
      <c r="AA26947" s="50"/>
      <c r="AE26947" s="50"/>
    </row>
    <row r="26948" spans="23:31">
      <c r="W26948" s="50"/>
      <c r="AA26948" s="50"/>
      <c r="AE26948" s="50"/>
    </row>
    <row r="26949" spans="23:31">
      <c r="W26949" s="50"/>
      <c r="AA26949" s="50"/>
      <c r="AE26949" s="50"/>
    </row>
    <row r="26950" spans="23:31">
      <c r="W26950" s="50"/>
      <c r="AA26950" s="50"/>
      <c r="AE26950" s="50"/>
    </row>
    <row r="26951" spans="23:31">
      <c r="W26951" s="50"/>
      <c r="AA26951" s="50"/>
      <c r="AE26951" s="50"/>
    </row>
    <row r="26952" spans="23:31">
      <c r="W26952" s="50"/>
      <c r="AA26952" s="50"/>
      <c r="AE26952" s="50"/>
    </row>
    <row r="26953" spans="23:31">
      <c r="W26953" s="50"/>
      <c r="AA26953" s="50"/>
      <c r="AE26953" s="50"/>
    </row>
    <row r="26954" spans="23:31">
      <c r="W26954" s="50"/>
      <c r="AA26954" s="50"/>
      <c r="AE26954" s="50"/>
    </row>
    <row r="26955" spans="23:31">
      <c r="W26955" s="50"/>
      <c r="AA26955" s="50"/>
      <c r="AE26955" s="50"/>
    </row>
    <row r="26956" spans="23:31">
      <c r="W26956" s="50"/>
      <c r="AA26956" s="50"/>
      <c r="AE26956" s="50"/>
    </row>
    <row r="26957" spans="23:31">
      <c r="W26957" s="50"/>
      <c r="AA26957" s="50"/>
      <c r="AE26957" s="50"/>
    </row>
    <row r="26958" spans="23:31">
      <c r="W26958" s="50"/>
      <c r="AA26958" s="50"/>
      <c r="AE26958" s="50"/>
    </row>
    <row r="26959" spans="23:31">
      <c r="W26959" s="50"/>
      <c r="AA26959" s="50"/>
      <c r="AE26959" s="50"/>
    </row>
    <row r="26960" spans="23:31">
      <c r="W26960" s="50"/>
      <c r="AA26960" s="50"/>
      <c r="AE26960" s="50"/>
    </row>
    <row r="26961" spans="23:31">
      <c r="W26961" s="50"/>
      <c r="AA26961" s="50"/>
      <c r="AE26961" s="50"/>
    </row>
    <row r="26962" spans="23:31">
      <c r="W26962" s="50"/>
      <c r="AA26962" s="50"/>
      <c r="AE26962" s="50"/>
    </row>
    <row r="26963" spans="23:31">
      <c r="W26963" s="50"/>
      <c r="AA26963" s="50"/>
      <c r="AE26963" s="50"/>
    </row>
    <row r="26964" spans="23:31">
      <c r="W26964" s="50"/>
      <c r="AA26964" s="50"/>
      <c r="AE26964" s="50"/>
    </row>
    <row r="26965" spans="23:31">
      <c r="W26965" s="50"/>
      <c r="AA26965" s="50"/>
      <c r="AE26965" s="50"/>
    </row>
    <row r="26966" spans="23:31">
      <c r="W26966" s="50"/>
      <c r="AA26966" s="50"/>
      <c r="AE26966" s="50"/>
    </row>
    <row r="26967" spans="23:31">
      <c r="W26967" s="50"/>
      <c r="AA26967" s="50"/>
      <c r="AE26967" s="50"/>
    </row>
    <row r="26968" spans="23:31">
      <c r="W26968" s="50"/>
      <c r="AA26968" s="50"/>
      <c r="AE26968" s="50"/>
    </row>
    <row r="26969" spans="23:31">
      <c r="W26969" s="50"/>
      <c r="AA26969" s="50"/>
      <c r="AE26969" s="50"/>
    </row>
    <row r="26970" spans="23:31">
      <c r="W26970" s="50"/>
      <c r="AA26970" s="50"/>
      <c r="AE26970" s="50"/>
    </row>
    <row r="26971" spans="23:31">
      <c r="W26971" s="50"/>
      <c r="AA26971" s="50"/>
      <c r="AE26971" s="50"/>
    </row>
    <row r="26972" spans="23:31">
      <c r="W26972" s="50"/>
      <c r="AA26972" s="50"/>
      <c r="AE26972" s="50"/>
    </row>
    <row r="26973" spans="23:31">
      <c r="W26973" s="50"/>
      <c r="AA26973" s="50"/>
      <c r="AE26973" s="50"/>
    </row>
    <row r="26974" spans="23:31">
      <c r="W26974" s="50"/>
      <c r="AA26974" s="50"/>
      <c r="AE26974" s="50"/>
    </row>
    <row r="26975" spans="23:31">
      <c r="W26975" s="50"/>
      <c r="AA26975" s="50"/>
      <c r="AE26975" s="50"/>
    </row>
    <row r="26976" spans="23:31">
      <c r="W26976" s="50"/>
      <c r="AA26976" s="50"/>
      <c r="AE26976" s="50"/>
    </row>
    <row r="26977" spans="23:31">
      <c r="W26977" s="50"/>
      <c r="AA26977" s="50"/>
      <c r="AE26977" s="50"/>
    </row>
    <row r="26978" spans="23:31">
      <c r="W26978" s="50"/>
      <c r="AA26978" s="50"/>
      <c r="AE26978" s="50"/>
    </row>
    <row r="26979" spans="23:31">
      <c r="W26979" s="50"/>
      <c r="AA26979" s="50"/>
      <c r="AE26979" s="50"/>
    </row>
    <row r="26980" spans="23:31">
      <c r="W26980" s="50"/>
      <c r="AA26980" s="50"/>
      <c r="AE26980" s="50"/>
    </row>
    <row r="26981" spans="23:31">
      <c r="W26981" s="50"/>
      <c r="AA26981" s="50"/>
      <c r="AE26981" s="50"/>
    </row>
    <row r="26982" spans="23:31">
      <c r="W26982" s="50"/>
      <c r="AA26982" s="50"/>
      <c r="AE26982" s="50"/>
    </row>
    <row r="26983" spans="23:31">
      <c r="W26983" s="50"/>
      <c r="AA26983" s="50"/>
      <c r="AE26983" s="50"/>
    </row>
    <row r="26984" spans="23:31">
      <c r="W26984" s="50"/>
      <c r="AA26984" s="50"/>
      <c r="AE26984" s="50"/>
    </row>
    <row r="26985" spans="23:31">
      <c r="W26985" s="50"/>
      <c r="AA26985" s="50"/>
      <c r="AE26985" s="50"/>
    </row>
    <row r="26986" spans="23:31">
      <c r="W26986" s="50"/>
      <c r="AA26986" s="50"/>
      <c r="AE26986" s="50"/>
    </row>
    <row r="26987" spans="23:31">
      <c r="W26987" s="50"/>
      <c r="AA26987" s="50"/>
      <c r="AE26987" s="50"/>
    </row>
    <row r="26988" spans="23:31">
      <c r="W26988" s="50"/>
      <c r="AA26988" s="50"/>
      <c r="AE26988" s="50"/>
    </row>
    <row r="26989" spans="23:31">
      <c r="W26989" s="50"/>
      <c r="AA26989" s="50"/>
      <c r="AE26989" s="50"/>
    </row>
    <row r="26990" spans="23:31">
      <c r="W26990" s="50"/>
      <c r="AA26990" s="50"/>
      <c r="AE26990" s="50"/>
    </row>
    <row r="26991" spans="23:31">
      <c r="W26991" s="50"/>
      <c r="AA26991" s="50"/>
      <c r="AE26991" s="50"/>
    </row>
    <row r="26992" spans="23:31">
      <c r="W26992" s="50"/>
      <c r="AA26992" s="50"/>
      <c r="AE26992" s="50"/>
    </row>
    <row r="26993" spans="23:31">
      <c r="W26993" s="50"/>
      <c r="AA26993" s="50"/>
      <c r="AE26993" s="50"/>
    </row>
    <row r="26994" spans="23:31">
      <c r="W26994" s="50"/>
      <c r="AA26994" s="50"/>
      <c r="AE26994" s="50"/>
    </row>
    <row r="26995" spans="23:31">
      <c r="W26995" s="50"/>
      <c r="AA26995" s="50"/>
      <c r="AE26995" s="50"/>
    </row>
    <row r="26996" spans="23:31">
      <c r="W26996" s="50"/>
      <c r="AA26996" s="50"/>
      <c r="AE26996" s="50"/>
    </row>
    <row r="26997" spans="23:31">
      <c r="W26997" s="50"/>
      <c r="AA26997" s="50"/>
      <c r="AE26997" s="50"/>
    </row>
    <row r="26998" spans="23:31">
      <c r="W26998" s="50"/>
      <c r="AA26998" s="50"/>
      <c r="AE26998" s="50"/>
    </row>
    <row r="26999" spans="23:31">
      <c r="W26999" s="50"/>
      <c r="AA26999" s="50"/>
      <c r="AE26999" s="50"/>
    </row>
    <row r="27000" spans="23:31">
      <c r="W27000" s="50"/>
      <c r="AA27000" s="50"/>
      <c r="AE27000" s="50"/>
    </row>
    <row r="27001" spans="23:31">
      <c r="W27001" s="50"/>
      <c r="AA27001" s="50"/>
      <c r="AE27001" s="50"/>
    </row>
    <row r="27002" spans="23:31">
      <c r="W27002" s="50"/>
      <c r="AA27002" s="50"/>
      <c r="AE27002" s="50"/>
    </row>
    <row r="27003" spans="23:31">
      <c r="W27003" s="50"/>
      <c r="AA27003" s="50"/>
      <c r="AE27003" s="50"/>
    </row>
    <row r="27004" spans="23:31">
      <c r="W27004" s="50"/>
      <c r="AA27004" s="50"/>
      <c r="AE27004" s="50"/>
    </row>
    <row r="27005" spans="23:31">
      <c r="W27005" s="50"/>
      <c r="AA27005" s="50"/>
      <c r="AE27005" s="50"/>
    </row>
    <row r="27006" spans="23:31">
      <c r="W27006" s="50"/>
      <c r="AA27006" s="50"/>
      <c r="AE27006" s="50"/>
    </row>
    <row r="27007" spans="23:31">
      <c r="W27007" s="50"/>
      <c r="AA27007" s="50"/>
      <c r="AE27007" s="50"/>
    </row>
    <row r="27008" spans="23:31">
      <c r="W27008" s="50"/>
      <c r="AA27008" s="50"/>
      <c r="AE27008" s="50"/>
    </row>
    <row r="27009" spans="23:31">
      <c r="W27009" s="50"/>
      <c r="AA27009" s="50"/>
      <c r="AE27009" s="50"/>
    </row>
    <row r="27010" spans="23:31">
      <c r="W27010" s="50"/>
      <c r="AA27010" s="50"/>
      <c r="AE27010" s="50"/>
    </row>
    <row r="27011" spans="23:31">
      <c r="W27011" s="50"/>
      <c r="AA27011" s="50"/>
      <c r="AE27011" s="50"/>
    </row>
    <row r="27012" spans="23:31">
      <c r="W27012" s="50"/>
      <c r="AA27012" s="50"/>
      <c r="AE27012" s="50"/>
    </row>
    <row r="27013" spans="23:31">
      <c r="W27013" s="50"/>
      <c r="AA27013" s="50"/>
      <c r="AE27013" s="50"/>
    </row>
    <row r="27014" spans="23:31">
      <c r="W27014" s="50"/>
      <c r="AA27014" s="50"/>
      <c r="AE27014" s="50"/>
    </row>
    <row r="27015" spans="23:31">
      <c r="W27015" s="50"/>
      <c r="AA27015" s="50"/>
      <c r="AE27015" s="50"/>
    </row>
    <row r="27016" spans="23:31">
      <c r="W27016" s="50"/>
      <c r="AA27016" s="50"/>
      <c r="AE27016" s="50"/>
    </row>
    <row r="27017" spans="23:31">
      <c r="W27017" s="50"/>
      <c r="AA27017" s="50"/>
      <c r="AE27017" s="50"/>
    </row>
    <row r="27018" spans="23:31">
      <c r="W27018" s="50"/>
      <c r="AA27018" s="50"/>
      <c r="AE27018" s="50"/>
    </row>
    <row r="27019" spans="23:31">
      <c r="W27019" s="50"/>
      <c r="AA27019" s="50"/>
      <c r="AE27019" s="50"/>
    </row>
    <row r="27020" spans="23:31">
      <c r="W27020" s="50"/>
      <c r="AA27020" s="50"/>
      <c r="AE27020" s="50"/>
    </row>
    <row r="27021" spans="23:31">
      <c r="W27021" s="50"/>
      <c r="AA27021" s="50"/>
      <c r="AE27021" s="50"/>
    </row>
    <row r="27022" spans="23:31">
      <c r="W27022" s="50"/>
      <c r="AA27022" s="50"/>
      <c r="AE27022" s="50"/>
    </row>
    <row r="27023" spans="23:31">
      <c r="W27023" s="50"/>
      <c r="AA27023" s="50"/>
      <c r="AE27023" s="50"/>
    </row>
    <row r="27024" spans="23:31">
      <c r="W27024" s="50"/>
      <c r="AA27024" s="50"/>
      <c r="AE27024" s="50"/>
    </row>
    <row r="27025" spans="23:31">
      <c r="W27025" s="50"/>
      <c r="AA27025" s="50"/>
      <c r="AE27025" s="50"/>
    </row>
    <row r="27026" spans="23:31">
      <c r="W27026" s="50"/>
      <c r="AA27026" s="50"/>
      <c r="AE27026" s="50"/>
    </row>
    <row r="27027" spans="23:31">
      <c r="W27027" s="50"/>
      <c r="AA27027" s="50"/>
      <c r="AE27027" s="50"/>
    </row>
    <row r="27028" spans="23:31">
      <c r="W27028" s="50"/>
      <c r="AA27028" s="50"/>
      <c r="AE27028" s="50"/>
    </row>
    <row r="27029" spans="23:31">
      <c r="W27029" s="50"/>
      <c r="AA27029" s="50"/>
      <c r="AE27029" s="50"/>
    </row>
    <row r="27030" spans="23:31">
      <c r="W27030" s="50"/>
      <c r="AA27030" s="50"/>
      <c r="AE27030" s="50"/>
    </row>
    <row r="27031" spans="23:31">
      <c r="W27031" s="50"/>
      <c r="AA27031" s="50"/>
      <c r="AE27031" s="50"/>
    </row>
    <row r="27032" spans="23:31">
      <c r="W27032" s="50"/>
      <c r="AA27032" s="50"/>
      <c r="AE27032" s="50"/>
    </row>
    <row r="27033" spans="23:31">
      <c r="W27033" s="50"/>
      <c r="AA27033" s="50"/>
      <c r="AE27033" s="50"/>
    </row>
    <row r="27034" spans="23:31">
      <c r="W27034" s="50"/>
      <c r="AA27034" s="50"/>
      <c r="AE27034" s="50"/>
    </row>
    <row r="27035" spans="23:31">
      <c r="W27035" s="50"/>
      <c r="AA27035" s="50"/>
      <c r="AE27035" s="50"/>
    </row>
    <row r="27036" spans="23:31">
      <c r="W27036" s="50"/>
      <c r="AA27036" s="50"/>
      <c r="AE27036" s="50"/>
    </row>
    <row r="27037" spans="23:31">
      <c r="W27037" s="50"/>
      <c r="AA27037" s="50"/>
      <c r="AE27037" s="50"/>
    </row>
    <row r="27038" spans="23:31">
      <c r="W27038" s="50"/>
      <c r="AA27038" s="50"/>
      <c r="AE27038" s="50"/>
    </row>
    <row r="27039" spans="23:31">
      <c r="W27039" s="50"/>
      <c r="AA27039" s="50"/>
      <c r="AE27039" s="50"/>
    </row>
    <row r="27040" spans="23:31">
      <c r="W27040" s="50"/>
      <c r="AA27040" s="50"/>
      <c r="AE27040" s="50"/>
    </row>
    <row r="27041" spans="23:31">
      <c r="W27041" s="50"/>
      <c r="AA27041" s="50"/>
      <c r="AE27041" s="50"/>
    </row>
    <row r="27042" spans="23:31">
      <c r="W27042" s="50"/>
      <c r="AA27042" s="50"/>
      <c r="AE27042" s="50"/>
    </row>
    <row r="27043" spans="23:31">
      <c r="W27043" s="50"/>
      <c r="AA27043" s="50"/>
      <c r="AE27043" s="50"/>
    </row>
    <row r="27044" spans="23:31">
      <c r="W27044" s="50"/>
      <c r="AA27044" s="50"/>
      <c r="AE27044" s="50"/>
    </row>
    <row r="27045" spans="23:31">
      <c r="W27045" s="50"/>
      <c r="AA27045" s="50"/>
      <c r="AE27045" s="50"/>
    </row>
    <row r="27046" spans="23:31">
      <c r="W27046" s="50"/>
      <c r="AA27046" s="50"/>
      <c r="AE27046" s="50"/>
    </row>
    <row r="27047" spans="23:31">
      <c r="W27047" s="50"/>
      <c r="AA27047" s="50"/>
      <c r="AE27047" s="50"/>
    </row>
    <row r="27048" spans="23:31">
      <c r="W27048" s="50"/>
      <c r="AA27048" s="50"/>
      <c r="AE27048" s="50"/>
    </row>
    <row r="27049" spans="23:31">
      <c r="W27049" s="50"/>
      <c r="AA27049" s="50"/>
      <c r="AE27049" s="50"/>
    </row>
    <row r="27050" spans="23:31">
      <c r="W27050" s="50"/>
      <c r="AA27050" s="50"/>
      <c r="AE27050" s="50"/>
    </row>
    <row r="27051" spans="23:31">
      <c r="W27051" s="50"/>
      <c r="AA27051" s="50"/>
      <c r="AE27051" s="50"/>
    </row>
    <row r="27052" spans="23:31">
      <c r="W27052" s="50"/>
      <c r="AA27052" s="50"/>
      <c r="AE27052" s="50"/>
    </row>
    <row r="27053" spans="23:31">
      <c r="W27053" s="50"/>
      <c r="AA27053" s="50"/>
      <c r="AE27053" s="50"/>
    </row>
    <row r="27054" spans="23:31">
      <c r="W27054" s="50"/>
      <c r="AA27054" s="50"/>
      <c r="AE27054" s="50"/>
    </row>
    <row r="27055" spans="23:31">
      <c r="W27055" s="50"/>
      <c r="AA27055" s="50"/>
      <c r="AE27055" s="50"/>
    </row>
    <row r="27056" spans="23:31">
      <c r="W27056" s="50"/>
      <c r="AA27056" s="50"/>
      <c r="AE27056" s="50"/>
    </row>
    <row r="27057" spans="23:31">
      <c r="W27057" s="50"/>
      <c r="AA27057" s="50"/>
      <c r="AE27057" s="50"/>
    </row>
    <row r="27058" spans="23:31">
      <c r="W27058" s="50"/>
      <c r="AA27058" s="50"/>
      <c r="AE27058" s="50"/>
    </row>
    <row r="27059" spans="23:31">
      <c r="W27059" s="50"/>
      <c r="AA27059" s="50"/>
      <c r="AE27059" s="50"/>
    </row>
    <row r="27060" spans="23:31">
      <c r="W27060" s="50"/>
      <c r="AA27060" s="50"/>
      <c r="AE27060" s="50"/>
    </row>
    <row r="27061" spans="23:31">
      <c r="W27061" s="50"/>
      <c r="AA27061" s="50"/>
      <c r="AE27061" s="50"/>
    </row>
    <row r="27062" spans="23:31">
      <c r="W27062" s="50"/>
      <c r="AA27062" s="50"/>
      <c r="AE27062" s="50"/>
    </row>
    <row r="27063" spans="23:31">
      <c r="W27063" s="50"/>
      <c r="AA27063" s="50"/>
      <c r="AE27063" s="50"/>
    </row>
    <row r="27064" spans="23:31">
      <c r="W27064" s="50"/>
      <c r="AA27064" s="50"/>
      <c r="AE27064" s="50"/>
    </row>
    <row r="27065" spans="23:31">
      <c r="W27065" s="50"/>
      <c r="AA27065" s="50"/>
      <c r="AE27065" s="50"/>
    </row>
    <row r="27066" spans="23:31">
      <c r="W27066" s="50"/>
      <c r="AA27066" s="50"/>
      <c r="AE27066" s="50"/>
    </row>
    <row r="27067" spans="23:31">
      <c r="W27067" s="50"/>
      <c r="AA27067" s="50"/>
      <c r="AE27067" s="50"/>
    </row>
    <row r="27068" spans="23:31">
      <c r="W27068" s="50"/>
      <c r="AA27068" s="50"/>
      <c r="AE27068" s="50"/>
    </row>
    <row r="27069" spans="23:31">
      <c r="W27069" s="50"/>
      <c r="AA27069" s="50"/>
      <c r="AE27069" s="50"/>
    </row>
    <row r="27070" spans="23:31">
      <c r="W27070" s="50"/>
      <c r="AA27070" s="50"/>
      <c r="AE27070" s="50"/>
    </row>
    <row r="27071" spans="23:31">
      <c r="W27071" s="50"/>
      <c r="AA27071" s="50"/>
      <c r="AE27071" s="50"/>
    </row>
    <row r="27072" spans="23:31">
      <c r="W27072" s="50"/>
      <c r="AA27072" s="50"/>
      <c r="AE27072" s="50"/>
    </row>
    <row r="27073" spans="23:31">
      <c r="W27073" s="50"/>
      <c r="AA27073" s="50"/>
      <c r="AE27073" s="50"/>
    </row>
    <row r="27074" spans="23:31">
      <c r="W27074" s="50"/>
      <c r="AA27074" s="50"/>
      <c r="AE27074" s="50"/>
    </row>
    <row r="27075" spans="23:31">
      <c r="W27075" s="50"/>
      <c r="AA27075" s="50"/>
      <c r="AE27075" s="50"/>
    </row>
    <row r="27076" spans="23:31">
      <c r="W27076" s="50"/>
      <c r="AA27076" s="50"/>
      <c r="AE27076" s="50"/>
    </row>
    <row r="27077" spans="23:31">
      <c r="W27077" s="50"/>
      <c r="AA27077" s="50"/>
      <c r="AE27077" s="50"/>
    </row>
    <row r="27078" spans="23:31">
      <c r="W27078" s="50"/>
      <c r="AA27078" s="50"/>
      <c r="AE27078" s="50"/>
    </row>
    <row r="27079" spans="23:31">
      <c r="W27079" s="50"/>
      <c r="AA27079" s="50"/>
      <c r="AE27079" s="50"/>
    </row>
    <row r="27080" spans="23:31">
      <c r="W27080" s="50"/>
      <c r="AA27080" s="50"/>
      <c r="AE27080" s="50"/>
    </row>
    <row r="27081" spans="23:31">
      <c r="W27081" s="50"/>
      <c r="AA27081" s="50"/>
      <c r="AE27081" s="50"/>
    </row>
    <row r="27082" spans="23:31">
      <c r="W27082" s="50"/>
      <c r="AA27082" s="50"/>
      <c r="AE27082" s="50"/>
    </row>
    <row r="27083" spans="23:31">
      <c r="W27083" s="50"/>
      <c r="AA27083" s="50"/>
      <c r="AE27083" s="50"/>
    </row>
    <row r="27084" spans="23:31">
      <c r="W27084" s="50"/>
      <c r="AA27084" s="50"/>
      <c r="AE27084" s="50"/>
    </row>
    <row r="27085" spans="23:31">
      <c r="W27085" s="50"/>
      <c r="AA27085" s="50"/>
      <c r="AE27085" s="50"/>
    </row>
    <row r="27086" spans="23:31">
      <c r="W27086" s="50"/>
      <c r="AA27086" s="50"/>
      <c r="AE27086" s="50"/>
    </row>
    <row r="27087" spans="23:31">
      <c r="W27087" s="50"/>
      <c r="AA27087" s="50"/>
      <c r="AE27087" s="50"/>
    </row>
    <row r="27088" spans="23:31">
      <c r="W27088" s="50"/>
      <c r="AA27088" s="50"/>
      <c r="AE27088" s="50"/>
    </row>
    <row r="27089" spans="23:31">
      <c r="W27089" s="50"/>
      <c r="AA27089" s="50"/>
      <c r="AE27089" s="50"/>
    </row>
    <row r="27090" spans="23:31">
      <c r="W27090" s="50"/>
      <c r="AA27090" s="50"/>
      <c r="AE27090" s="50"/>
    </row>
    <row r="27091" spans="23:31">
      <c r="W27091" s="50"/>
      <c r="AA27091" s="50"/>
      <c r="AE27091" s="50"/>
    </row>
    <row r="27092" spans="23:31">
      <c r="W27092" s="50"/>
      <c r="AA27092" s="50"/>
      <c r="AE27092" s="50"/>
    </row>
    <row r="27093" spans="23:31">
      <c r="W27093" s="50"/>
      <c r="AA27093" s="50"/>
      <c r="AE27093" s="50"/>
    </row>
    <row r="27094" spans="23:31">
      <c r="W27094" s="50"/>
      <c r="AA27094" s="50"/>
      <c r="AE27094" s="50"/>
    </row>
    <row r="27095" spans="23:31">
      <c r="W27095" s="50"/>
      <c r="AA27095" s="50"/>
      <c r="AE27095" s="50"/>
    </row>
    <row r="27096" spans="23:31">
      <c r="W27096" s="50"/>
      <c r="AA27096" s="50"/>
      <c r="AE27096" s="50"/>
    </row>
    <row r="27097" spans="23:31">
      <c r="W27097" s="50"/>
      <c r="AA27097" s="50"/>
      <c r="AE27097" s="50"/>
    </row>
    <row r="27098" spans="23:31">
      <c r="W27098" s="50"/>
      <c r="AA27098" s="50"/>
      <c r="AE27098" s="50"/>
    </row>
    <row r="27099" spans="23:31">
      <c r="W27099" s="50"/>
      <c r="AA27099" s="50"/>
      <c r="AE27099" s="50"/>
    </row>
    <row r="27100" spans="23:31">
      <c r="W27100" s="50"/>
      <c r="AA27100" s="50"/>
      <c r="AE27100" s="50"/>
    </row>
    <row r="27101" spans="23:31">
      <c r="W27101" s="50"/>
      <c r="AA27101" s="50"/>
      <c r="AE27101" s="50"/>
    </row>
    <row r="27102" spans="23:31">
      <c r="W27102" s="50"/>
      <c r="AA27102" s="50"/>
      <c r="AE27102" s="50"/>
    </row>
    <row r="27103" spans="23:31">
      <c r="W27103" s="50"/>
      <c r="AA27103" s="50"/>
      <c r="AE27103" s="50"/>
    </row>
    <row r="27104" spans="23:31">
      <c r="W27104" s="50"/>
      <c r="AA27104" s="50"/>
      <c r="AE27104" s="50"/>
    </row>
    <row r="27105" spans="23:31">
      <c r="W27105" s="50"/>
      <c r="AA27105" s="50"/>
      <c r="AE27105" s="50"/>
    </row>
    <row r="27106" spans="23:31">
      <c r="W27106" s="50"/>
      <c r="AA27106" s="50"/>
      <c r="AE27106" s="50"/>
    </row>
    <row r="27107" spans="23:31">
      <c r="W27107" s="50"/>
      <c r="AA27107" s="50"/>
      <c r="AE27107" s="50"/>
    </row>
    <row r="27108" spans="23:31">
      <c r="W27108" s="50"/>
      <c r="AA27108" s="50"/>
      <c r="AE27108" s="50"/>
    </row>
    <row r="27109" spans="23:31">
      <c r="W27109" s="50"/>
      <c r="AA27109" s="50"/>
      <c r="AE27109" s="50"/>
    </row>
    <row r="27110" spans="23:31">
      <c r="W27110" s="50"/>
      <c r="AA27110" s="50"/>
      <c r="AE27110" s="50"/>
    </row>
    <row r="27111" spans="23:31">
      <c r="W27111" s="50"/>
      <c r="AA27111" s="50"/>
      <c r="AE27111" s="50"/>
    </row>
    <row r="27112" spans="23:31">
      <c r="W27112" s="50"/>
      <c r="AA27112" s="50"/>
      <c r="AE27112" s="50"/>
    </row>
    <row r="27113" spans="23:31">
      <c r="W27113" s="50"/>
      <c r="AA27113" s="50"/>
      <c r="AE27113" s="50"/>
    </row>
    <row r="27114" spans="23:31">
      <c r="W27114" s="50"/>
      <c r="AA27114" s="50"/>
      <c r="AE27114" s="50"/>
    </row>
    <row r="27115" spans="23:31">
      <c r="W27115" s="50"/>
      <c r="AA27115" s="50"/>
      <c r="AE27115" s="50"/>
    </row>
    <row r="27116" spans="23:31">
      <c r="W27116" s="50"/>
      <c r="AA27116" s="50"/>
      <c r="AE27116" s="50"/>
    </row>
    <row r="27117" spans="23:31">
      <c r="W27117" s="50"/>
      <c r="AA27117" s="50"/>
      <c r="AE27117" s="50"/>
    </row>
    <row r="27118" spans="23:31">
      <c r="W27118" s="50"/>
      <c r="AA27118" s="50"/>
      <c r="AE27118" s="50"/>
    </row>
    <row r="27119" spans="23:31">
      <c r="W27119" s="50"/>
      <c r="AA27119" s="50"/>
      <c r="AE27119" s="50"/>
    </row>
    <row r="27120" spans="23:31">
      <c r="W27120" s="50"/>
      <c r="AA27120" s="50"/>
      <c r="AE27120" s="50"/>
    </row>
    <row r="27121" spans="23:31">
      <c r="W27121" s="50"/>
      <c r="AA27121" s="50"/>
      <c r="AE27121" s="50"/>
    </row>
    <row r="27122" spans="23:31">
      <c r="W27122" s="50"/>
      <c r="AA27122" s="50"/>
      <c r="AE27122" s="50"/>
    </row>
    <row r="27123" spans="23:31">
      <c r="W27123" s="50"/>
      <c r="AA27123" s="50"/>
      <c r="AE27123" s="50"/>
    </row>
    <row r="27124" spans="23:31">
      <c r="W27124" s="50"/>
      <c r="AA27124" s="50"/>
      <c r="AE27124" s="50"/>
    </row>
    <row r="27125" spans="23:31">
      <c r="W27125" s="50"/>
      <c r="AA27125" s="50"/>
      <c r="AE27125" s="50"/>
    </row>
    <row r="27126" spans="23:31">
      <c r="W27126" s="50"/>
      <c r="AA27126" s="50"/>
      <c r="AE27126" s="50"/>
    </row>
    <row r="27127" spans="23:31">
      <c r="W27127" s="50"/>
      <c r="AA27127" s="50"/>
      <c r="AE27127" s="50"/>
    </row>
    <row r="27128" spans="23:31">
      <c r="W27128" s="50"/>
      <c r="AA27128" s="50"/>
      <c r="AE27128" s="50"/>
    </row>
    <row r="27129" spans="23:31">
      <c r="W27129" s="50"/>
      <c r="AA27129" s="50"/>
      <c r="AE27129" s="50"/>
    </row>
    <row r="27130" spans="23:31">
      <c r="W27130" s="50"/>
      <c r="AA27130" s="50"/>
      <c r="AE27130" s="50"/>
    </row>
    <row r="27131" spans="23:31">
      <c r="W27131" s="50"/>
      <c r="AA27131" s="50"/>
      <c r="AE27131" s="50"/>
    </row>
    <row r="27132" spans="23:31">
      <c r="W27132" s="50"/>
      <c r="AA27132" s="50"/>
      <c r="AE27132" s="50"/>
    </row>
    <row r="27133" spans="23:31">
      <c r="W27133" s="50"/>
      <c r="AA27133" s="50"/>
      <c r="AE27133" s="50"/>
    </row>
    <row r="27134" spans="23:31">
      <c r="W27134" s="50"/>
      <c r="AA27134" s="50"/>
      <c r="AE27134" s="50"/>
    </row>
    <row r="27135" spans="23:31">
      <c r="W27135" s="50"/>
      <c r="AA27135" s="50"/>
      <c r="AE27135" s="50"/>
    </row>
    <row r="27136" spans="23:31">
      <c r="W27136" s="50"/>
      <c r="AA27136" s="50"/>
      <c r="AE27136" s="50"/>
    </row>
    <row r="27137" spans="23:31">
      <c r="W27137" s="50"/>
      <c r="AA27137" s="50"/>
      <c r="AE27137" s="50"/>
    </row>
    <row r="27138" spans="23:31">
      <c r="W27138" s="50"/>
      <c r="AA27138" s="50"/>
      <c r="AE27138" s="50"/>
    </row>
    <row r="27139" spans="23:31">
      <c r="W27139" s="50"/>
      <c r="AA27139" s="50"/>
      <c r="AE27139" s="50"/>
    </row>
    <row r="27140" spans="23:31">
      <c r="W27140" s="50"/>
      <c r="AA27140" s="50"/>
      <c r="AE27140" s="50"/>
    </row>
    <row r="27141" spans="23:31">
      <c r="W27141" s="50"/>
      <c r="AA27141" s="50"/>
      <c r="AE27141" s="50"/>
    </row>
    <row r="27142" spans="23:31">
      <c r="W27142" s="50"/>
      <c r="AA27142" s="50"/>
      <c r="AE27142" s="50"/>
    </row>
    <row r="27143" spans="23:31">
      <c r="W27143" s="50"/>
      <c r="AA27143" s="50"/>
      <c r="AE27143" s="50"/>
    </row>
    <row r="27144" spans="23:31">
      <c r="W27144" s="50"/>
      <c r="AA27144" s="50"/>
      <c r="AE27144" s="50"/>
    </row>
    <row r="27145" spans="23:31">
      <c r="W27145" s="50"/>
      <c r="AA27145" s="50"/>
      <c r="AE27145" s="50"/>
    </row>
    <row r="27146" spans="23:31">
      <c r="W27146" s="50"/>
      <c r="AA27146" s="50"/>
      <c r="AE27146" s="50"/>
    </row>
    <row r="27147" spans="23:31">
      <c r="W27147" s="50"/>
      <c r="AA27147" s="50"/>
      <c r="AE27147" s="50"/>
    </row>
    <row r="27148" spans="23:31">
      <c r="W27148" s="50"/>
      <c r="AA27148" s="50"/>
      <c r="AE27148" s="50"/>
    </row>
    <row r="27149" spans="23:31">
      <c r="W27149" s="50"/>
      <c r="AA27149" s="50"/>
      <c r="AE27149" s="50"/>
    </row>
    <row r="27150" spans="23:31">
      <c r="W27150" s="50"/>
      <c r="AA27150" s="50"/>
      <c r="AE27150" s="50"/>
    </row>
    <row r="27151" spans="23:31">
      <c r="W27151" s="50"/>
      <c r="AA27151" s="50"/>
      <c r="AE27151" s="50"/>
    </row>
    <row r="27152" spans="23:31">
      <c r="W27152" s="50"/>
      <c r="AA27152" s="50"/>
      <c r="AE27152" s="50"/>
    </row>
    <row r="27153" spans="23:31">
      <c r="W27153" s="50"/>
      <c r="AA27153" s="50"/>
      <c r="AE27153" s="50"/>
    </row>
    <row r="27154" spans="23:31">
      <c r="W27154" s="50"/>
      <c r="AA27154" s="50"/>
      <c r="AE27154" s="50"/>
    </row>
    <row r="27155" spans="23:31">
      <c r="W27155" s="50"/>
      <c r="AA27155" s="50"/>
      <c r="AE27155" s="50"/>
    </row>
    <row r="27156" spans="23:31">
      <c r="W27156" s="50"/>
      <c r="AA27156" s="50"/>
      <c r="AE27156" s="50"/>
    </row>
    <row r="27157" spans="23:31">
      <c r="W27157" s="50"/>
      <c r="AA27157" s="50"/>
      <c r="AE27157" s="50"/>
    </row>
    <row r="27158" spans="23:31">
      <c r="W27158" s="50"/>
      <c r="AA27158" s="50"/>
      <c r="AE27158" s="50"/>
    </row>
    <row r="27159" spans="23:31">
      <c r="W27159" s="50"/>
      <c r="AA27159" s="50"/>
      <c r="AE27159" s="50"/>
    </row>
    <row r="27160" spans="23:31">
      <c r="W27160" s="50"/>
      <c r="AA27160" s="50"/>
      <c r="AE27160" s="50"/>
    </row>
    <row r="27161" spans="23:31">
      <c r="W27161" s="50"/>
      <c r="AA27161" s="50"/>
      <c r="AE27161" s="50"/>
    </row>
    <row r="27162" spans="23:31">
      <c r="W27162" s="50"/>
      <c r="AA27162" s="50"/>
      <c r="AE27162" s="50"/>
    </row>
    <row r="27163" spans="23:31">
      <c r="W27163" s="50"/>
      <c r="AA27163" s="50"/>
      <c r="AE27163" s="50"/>
    </row>
    <row r="27164" spans="23:31">
      <c r="W27164" s="50"/>
      <c r="AA27164" s="50"/>
      <c r="AE27164" s="50"/>
    </row>
    <row r="27165" spans="23:31">
      <c r="W27165" s="50"/>
      <c r="AA27165" s="50"/>
      <c r="AE27165" s="50"/>
    </row>
    <row r="27166" spans="23:31">
      <c r="W27166" s="50"/>
      <c r="AA27166" s="50"/>
      <c r="AE27166" s="50"/>
    </row>
    <row r="27167" spans="23:31">
      <c r="W27167" s="50"/>
      <c r="AA27167" s="50"/>
      <c r="AE27167" s="50"/>
    </row>
    <row r="27168" spans="23:31">
      <c r="W27168" s="50"/>
      <c r="AA27168" s="50"/>
      <c r="AE27168" s="50"/>
    </row>
    <row r="27169" spans="23:31">
      <c r="W27169" s="50"/>
      <c r="AA27169" s="50"/>
      <c r="AE27169" s="50"/>
    </row>
    <row r="27170" spans="23:31">
      <c r="W27170" s="50"/>
      <c r="AA27170" s="50"/>
      <c r="AE27170" s="50"/>
    </row>
    <row r="27171" spans="23:31">
      <c r="W27171" s="50"/>
      <c r="AA27171" s="50"/>
      <c r="AE27171" s="50"/>
    </row>
    <row r="27172" spans="23:31">
      <c r="W27172" s="50"/>
      <c r="AA27172" s="50"/>
      <c r="AE27172" s="50"/>
    </row>
    <row r="27173" spans="23:31">
      <c r="W27173" s="50"/>
      <c r="AA27173" s="50"/>
      <c r="AE27173" s="50"/>
    </row>
    <row r="27174" spans="23:31">
      <c r="W27174" s="50"/>
      <c r="AA27174" s="50"/>
      <c r="AE27174" s="50"/>
    </row>
    <row r="27175" spans="23:31">
      <c r="W27175" s="50"/>
      <c r="AA27175" s="50"/>
      <c r="AE27175" s="50"/>
    </row>
    <row r="27176" spans="23:31">
      <c r="W27176" s="50"/>
      <c r="AA27176" s="50"/>
      <c r="AE27176" s="50"/>
    </row>
    <row r="27177" spans="23:31">
      <c r="W27177" s="50"/>
      <c r="AA27177" s="50"/>
      <c r="AE27177" s="50"/>
    </row>
    <row r="27178" spans="23:31">
      <c r="W27178" s="50"/>
      <c r="AA27178" s="50"/>
      <c r="AE27178" s="50"/>
    </row>
    <row r="27179" spans="23:31">
      <c r="W27179" s="50"/>
      <c r="AA27179" s="50"/>
      <c r="AE27179" s="50"/>
    </row>
    <row r="27180" spans="23:31">
      <c r="W27180" s="50"/>
      <c r="AA27180" s="50"/>
      <c r="AE27180" s="50"/>
    </row>
    <row r="27181" spans="23:31">
      <c r="W27181" s="50"/>
      <c r="AA27181" s="50"/>
      <c r="AE27181" s="50"/>
    </row>
    <row r="27182" spans="23:31">
      <c r="W27182" s="50"/>
      <c r="AA27182" s="50"/>
      <c r="AE27182" s="50"/>
    </row>
    <row r="27183" spans="23:31">
      <c r="W27183" s="50"/>
      <c r="AA27183" s="50"/>
      <c r="AE27183" s="50"/>
    </row>
    <row r="27184" spans="23:31">
      <c r="W27184" s="50"/>
      <c r="AA27184" s="50"/>
      <c r="AE27184" s="50"/>
    </row>
    <row r="27185" spans="23:31">
      <c r="W27185" s="50"/>
      <c r="AA27185" s="50"/>
      <c r="AE27185" s="50"/>
    </row>
    <row r="27186" spans="23:31">
      <c r="W27186" s="50"/>
      <c r="AA27186" s="50"/>
      <c r="AE27186" s="50"/>
    </row>
    <row r="27187" spans="23:31">
      <c r="W27187" s="50"/>
      <c r="AA27187" s="50"/>
      <c r="AE27187" s="50"/>
    </row>
    <row r="27188" spans="23:31">
      <c r="W27188" s="50"/>
      <c r="AA27188" s="50"/>
      <c r="AE27188" s="50"/>
    </row>
    <row r="27189" spans="23:31">
      <c r="W27189" s="50"/>
      <c r="AA27189" s="50"/>
      <c r="AE27189" s="50"/>
    </row>
    <row r="27190" spans="23:31">
      <c r="W27190" s="50"/>
      <c r="AA27190" s="50"/>
      <c r="AE27190" s="50"/>
    </row>
    <row r="27191" spans="23:31">
      <c r="W27191" s="50"/>
      <c r="AA27191" s="50"/>
      <c r="AE27191" s="50"/>
    </row>
    <row r="27192" spans="23:31">
      <c r="W27192" s="50"/>
      <c r="AA27192" s="50"/>
      <c r="AE27192" s="50"/>
    </row>
    <row r="27193" spans="23:31">
      <c r="W27193" s="50"/>
      <c r="AA27193" s="50"/>
      <c r="AE27193" s="50"/>
    </row>
    <row r="27194" spans="23:31">
      <c r="W27194" s="50"/>
      <c r="AA27194" s="50"/>
      <c r="AE27194" s="50"/>
    </row>
    <row r="27195" spans="23:31">
      <c r="W27195" s="50"/>
      <c r="AA27195" s="50"/>
      <c r="AE27195" s="50"/>
    </row>
    <row r="27196" spans="23:31">
      <c r="W27196" s="50"/>
      <c r="AA27196" s="50"/>
      <c r="AE27196" s="50"/>
    </row>
    <row r="27197" spans="23:31">
      <c r="W27197" s="50"/>
      <c r="AA27197" s="50"/>
      <c r="AE27197" s="50"/>
    </row>
    <row r="27198" spans="23:31">
      <c r="W27198" s="50"/>
      <c r="AA27198" s="50"/>
      <c r="AE27198" s="50"/>
    </row>
    <row r="27199" spans="23:31">
      <c r="W27199" s="50"/>
      <c r="AA27199" s="50"/>
      <c r="AE27199" s="50"/>
    </row>
    <row r="27200" spans="23:31">
      <c r="W27200" s="50"/>
      <c r="AA27200" s="50"/>
      <c r="AE27200" s="50"/>
    </row>
    <row r="27201" spans="23:31">
      <c r="W27201" s="50"/>
      <c r="AA27201" s="50"/>
      <c r="AE27201" s="50"/>
    </row>
    <row r="27202" spans="23:31">
      <c r="W27202" s="50"/>
      <c r="AA27202" s="50"/>
      <c r="AE27202" s="50"/>
    </row>
    <row r="27203" spans="23:31">
      <c r="W27203" s="50"/>
      <c r="AA27203" s="50"/>
      <c r="AE27203" s="50"/>
    </row>
    <row r="27204" spans="23:31">
      <c r="W27204" s="50"/>
      <c r="AA27204" s="50"/>
      <c r="AE27204" s="50"/>
    </row>
    <row r="27205" spans="23:31">
      <c r="W27205" s="50"/>
      <c r="AA27205" s="50"/>
      <c r="AE27205" s="50"/>
    </row>
    <row r="27206" spans="23:31">
      <c r="W27206" s="50"/>
      <c r="AA27206" s="50"/>
      <c r="AE27206" s="50"/>
    </row>
    <row r="27207" spans="23:31">
      <c r="W27207" s="50"/>
      <c r="AA27207" s="50"/>
      <c r="AE27207" s="50"/>
    </row>
    <row r="27208" spans="23:31">
      <c r="W27208" s="50"/>
      <c r="AA27208" s="50"/>
      <c r="AE27208" s="50"/>
    </row>
    <row r="27209" spans="23:31">
      <c r="W27209" s="50"/>
      <c r="AA27209" s="50"/>
      <c r="AE27209" s="50"/>
    </row>
    <row r="27210" spans="23:31">
      <c r="W27210" s="50"/>
      <c r="AA27210" s="50"/>
      <c r="AE27210" s="50"/>
    </row>
    <row r="27211" spans="23:31">
      <c r="W27211" s="50"/>
      <c r="AA27211" s="50"/>
      <c r="AE27211" s="50"/>
    </row>
    <row r="27212" spans="23:31">
      <c r="W27212" s="50"/>
      <c r="AA27212" s="50"/>
      <c r="AE27212" s="50"/>
    </row>
    <row r="27213" spans="23:31">
      <c r="W27213" s="50"/>
      <c r="AA27213" s="50"/>
      <c r="AE27213" s="50"/>
    </row>
    <row r="27214" spans="23:31">
      <c r="W27214" s="50"/>
      <c r="AA27214" s="50"/>
      <c r="AE27214" s="50"/>
    </row>
    <row r="27215" spans="23:31">
      <c r="W27215" s="50"/>
      <c r="AA27215" s="50"/>
      <c r="AE27215" s="50"/>
    </row>
    <row r="27216" spans="23:31">
      <c r="W27216" s="50"/>
      <c r="AA27216" s="50"/>
      <c r="AE27216" s="50"/>
    </row>
    <row r="27217" spans="23:31">
      <c r="W27217" s="50"/>
      <c r="AA27217" s="50"/>
      <c r="AE27217" s="50"/>
    </row>
    <row r="27218" spans="23:31">
      <c r="W27218" s="50"/>
      <c r="AA27218" s="50"/>
      <c r="AE27218" s="50"/>
    </row>
    <row r="27219" spans="23:31">
      <c r="W27219" s="50"/>
      <c r="AA27219" s="50"/>
      <c r="AE27219" s="50"/>
    </row>
    <row r="27220" spans="23:31">
      <c r="W27220" s="50"/>
      <c r="AA27220" s="50"/>
      <c r="AE27220" s="50"/>
    </row>
    <row r="27221" spans="23:31">
      <c r="W27221" s="50"/>
      <c r="AA27221" s="50"/>
      <c r="AE27221" s="50"/>
    </row>
    <row r="27222" spans="23:31">
      <c r="W27222" s="50"/>
      <c r="AA27222" s="50"/>
      <c r="AE27222" s="50"/>
    </row>
    <row r="27223" spans="23:31">
      <c r="W27223" s="50"/>
      <c r="AA27223" s="50"/>
      <c r="AE27223" s="50"/>
    </row>
    <row r="27224" spans="23:31">
      <c r="W27224" s="50"/>
      <c r="AA27224" s="50"/>
      <c r="AE27224" s="50"/>
    </row>
    <row r="27225" spans="23:31">
      <c r="W27225" s="50"/>
      <c r="AA27225" s="50"/>
      <c r="AE27225" s="50"/>
    </row>
    <row r="27226" spans="23:31">
      <c r="W27226" s="50"/>
      <c r="AA27226" s="50"/>
      <c r="AE27226" s="50"/>
    </row>
    <row r="27227" spans="23:31">
      <c r="W27227" s="50"/>
      <c r="AA27227" s="50"/>
      <c r="AE27227" s="50"/>
    </row>
    <row r="27228" spans="23:31">
      <c r="W27228" s="50"/>
      <c r="AA27228" s="50"/>
      <c r="AE27228" s="50"/>
    </row>
    <row r="27229" spans="23:31">
      <c r="W27229" s="50"/>
      <c r="AA27229" s="50"/>
      <c r="AE27229" s="50"/>
    </row>
    <row r="27230" spans="23:31">
      <c r="W27230" s="50"/>
      <c r="AA27230" s="50"/>
      <c r="AE27230" s="50"/>
    </row>
    <row r="27231" spans="23:31">
      <c r="W27231" s="50"/>
      <c r="AA27231" s="50"/>
      <c r="AE27231" s="50"/>
    </row>
    <row r="27232" spans="23:31">
      <c r="W27232" s="50"/>
      <c r="AA27232" s="50"/>
      <c r="AE27232" s="50"/>
    </row>
    <row r="27233" spans="23:31">
      <c r="W27233" s="50"/>
      <c r="AA27233" s="50"/>
      <c r="AE27233" s="50"/>
    </row>
    <row r="27234" spans="23:31">
      <c r="W27234" s="50"/>
      <c r="AA27234" s="50"/>
      <c r="AE27234" s="50"/>
    </row>
    <row r="27235" spans="23:31">
      <c r="W27235" s="50"/>
      <c r="AA27235" s="50"/>
      <c r="AE27235" s="50"/>
    </row>
    <row r="27236" spans="23:31">
      <c r="W27236" s="50"/>
      <c r="AA27236" s="50"/>
      <c r="AE27236" s="50"/>
    </row>
    <row r="27237" spans="23:31">
      <c r="W27237" s="50"/>
      <c r="AA27237" s="50"/>
      <c r="AE27237" s="50"/>
    </row>
    <row r="27238" spans="23:31">
      <c r="W27238" s="50"/>
      <c r="AA27238" s="50"/>
      <c r="AE27238" s="50"/>
    </row>
    <row r="27239" spans="23:31">
      <c r="W27239" s="50"/>
      <c r="AA27239" s="50"/>
      <c r="AE27239" s="50"/>
    </row>
    <row r="27240" spans="23:31">
      <c r="W27240" s="50"/>
      <c r="AA27240" s="50"/>
      <c r="AE27240" s="50"/>
    </row>
    <row r="27241" spans="23:31">
      <c r="W27241" s="50"/>
      <c r="AA27241" s="50"/>
      <c r="AE27241" s="50"/>
    </row>
    <row r="27242" spans="23:31">
      <c r="W27242" s="50"/>
      <c r="AA27242" s="50"/>
      <c r="AE27242" s="50"/>
    </row>
    <row r="27243" spans="23:31">
      <c r="W27243" s="50"/>
      <c r="AA27243" s="50"/>
      <c r="AE27243" s="50"/>
    </row>
    <row r="27244" spans="23:31">
      <c r="W27244" s="50"/>
      <c r="AA27244" s="50"/>
      <c r="AE27244" s="50"/>
    </row>
    <row r="27245" spans="23:31">
      <c r="W27245" s="50"/>
      <c r="AA27245" s="50"/>
      <c r="AE27245" s="50"/>
    </row>
    <row r="27246" spans="23:31">
      <c r="W27246" s="50"/>
      <c r="AA27246" s="50"/>
      <c r="AE27246" s="50"/>
    </row>
    <row r="27247" spans="23:31">
      <c r="W27247" s="50"/>
      <c r="AA27247" s="50"/>
      <c r="AE27247" s="50"/>
    </row>
    <row r="27248" spans="23:31">
      <c r="W27248" s="50"/>
      <c r="AA27248" s="50"/>
      <c r="AE27248" s="50"/>
    </row>
    <row r="27249" spans="23:31">
      <c r="W27249" s="50"/>
      <c r="AA27249" s="50"/>
      <c r="AE27249" s="50"/>
    </row>
    <row r="27250" spans="23:31">
      <c r="W27250" s="50"/>
      <c r="AA27250" s="50"/>
      <c r="AE27250" s="50"/>
    </row>
    <row r="27251" spans="23:31">
      <c r="W27251" s="50"/>
      <c r="AA27251" s="50"/>
      <c r="AE27251" s="50"/>
    </row>
    <row r="27252" spans="23:31">
      <c r="W27252" s="50"/>
      <c r="AA27252" s="50"/>
      <c r="AE27252" s="50"/>
    </row>
    <row r="27253" spans="23:31">
      <c r="W27253" s="50"/>
      <c r="AA27253" s="50"/>
      <c r="AE27253" s="50"/>
    </row>
    <row r="27254" spans="23:31">
      <c r="W27254" s="50"/>
      <c r="AA27254" s="50"/>
      <c r="AE27254" s="50"/>
    </row>
    <row r="27255" spans="23:31">
      <c r="W27255" s="50"/>
      <c r="AA27255" s="50"/>
      <c r="AE27255" s="50"/>
    </row>
    <row r="27256" spans="23:31">
      <c r="W27256" s="50"/>
      <c r="AA27256" s="50"/>
      <c r="AE27256" s="50"/>
    </row>
    <row r="27257" spans="23:31">
      <c r="W27257" s="50"/>
      <c r="AA27257" s="50"/>
      <c r="AE27257" s="50"/>
    </row>
    <row r="27258" spans="23:31">
      <c r="W27258" s="50"/>
      <c r="AA27258" s="50"/>
      <c r="AE27258" s="50"/>
    </row>
    <row r="27259" spans="23:31">
      <c r="W27259" s="50"/>
      <c r="AA27259" s="50"/>
      <c r="AE27259" s="50"/>
    </row>
    <row r="27260" spans="23:31">
      <c r="W27260" s="50"/>
      <c r="AA27260" s="50"/>
      <c r="AE27260" s="50"/>
    </row>
    <row r="27261" spans="23:31">
      <c r="W27261" s="50"/>
      <c r="AA27261" s="50"/>
      <c r="AE27261" s="50"/>
    </row>
    <row r="27262" spans="23:31">
      <c r="W27262" s="50"/>
      <c r="AA27262" s="50"/>
      <c r="AE27262" s="50"/>
    </row>
    <row r="27263" spans="23:31">
      <c r="W27263" s="50"/>
      <c r="AA27263" s="50"/>
      <c r="AE27263" s="50"/>
    </row>
    <row r="27264" spans="23:31">
      <c r="W27264" s="50"/>
      <c r="AA27264" s="50"/>
      <c r="AE27264" s="50"/>
    </row>
    <row r="27265" spans="23:31">
      <c r="W27265" s="50"/>
      <c r="AA27265" s="50"/>
      <c r="AE27265" s="50"/>
    </row>
    <row r="27266" spans="23:31">
      <c r="W27266" s="50"/>
      <c r="AA27266" s="50"/>
      <c r="AE27266" s="50"/>
    </row>
    <row r="27267" spans="23:31">
      <c r="W27267" s="50"/>
      <c r="AA27267" s="50"/>
      <c r="AE27267" s="50"/>
    </row>
    <row r="27268" spans="23:31">
      <c r="W27268" s="50"/>
      <c r="AA27268" s="50"/>
      <c r="AE27268" s="50"/>
    </row>
    <row r="27269" spans="23:31">
      <c r="W27269" s="50"/>
      <c r="AA27269" s="50"/>
      <c r="AE27269" s="50"/>
    </row>
    <row r="27270" spans="23:31">
      <c r="W27270" s="50"/>
      <c r="AA27270" s="50"/>
      <c r="AE27270" s="50"/>
    </row>
    <row r="27271" spans="23:31">
      <c r="W27271" s="50"/>
      <c r="AA27271" s="50"/>
      <c r="AE27271" s="50"/>
    </row>
    <row r="27272" spans="23:31">
      <c r="W27272" s="50"/>
      <c r="AA27272" s="50"/>
      <c r="AE27272" s="50"/>
    </row>
    <row r="27273" spans="23:31">
      <c r="W27273" s="50"/>
      <c r="AA27273" s="50"/>
      <c r="AE27273" s="50"/>
    </row>
    <row r="27274" spans="23:31">
      <c r="W27274" s="50"/>
      <c r="AA27274" s="50"/>
      <c r="AE27274" s="50"/>
    </row>
    <row r="27275" spans="23:31">
      <c r="W27275" s="50"/>
      <c r="AA27275" s="50"/>
      <c r="AE27275" s="50"/>
    </row>
    <row r="27276" spans="23:31">
      <c r="W27276" s="50"/>
      <c r="AA27276" s="50"/>
      <c r="AE27276" s="50"/>
    </row>
    <row r="27277" spans="23:31">
      <c r="W27277" s="50"/>
      <c r="AA27277" s="50"/>
      <c r="AE27277" s="50"/>
    </row>
    <row r="27278" spans="23:31">
      <c r="W27278" s="50"/>
      <c r="AA27278" s="50"/>
      <c r="AE27278" s="50"/>
    </row>
    <row r="27279" spans="23:31">
      <c r="W27279" s="50"/>
      <c r="AA27279" s="50"/>
      <c r="AE27279" s="50"/>
    </row>
    <row r="27280" spans="23:31">
      <c r="W27280" s="50"/>
      <c r="AA27280" s="50"/>
      <c r="AE27280" s="50"/>
    </row>
    <row r="27281" spans="23:31">
      <c r="W27281" s="50"/>
      <c r="AA27281" s="50"/>
      <c r="AE27281" s="50"/>
    </row>
    <row r="27282" spans="23:31">
      <c r="W27282" s="50"/>
      <c r="AA27282" s="50"/>
      <c r="AE27282" s="50"/>
    </row>
    <row r="27283" spans="23:31">
      <c r="W27283" s="50"/>
      <c r="AA27283" s="50"/>
      <c r="AE27283" s="50"/>
    </row>
    <row r="27284" spans="23:31">
      <c r="W27284" s="50"/>
      <c r="AA27284" s="50"/>
      <c r="AE27284" s="50"/>
    </row>
    <row r="27285" spans="23:31">
      <c r="W27285" s="50"/>
      <c r="AA27285" s="50"/>
      <c r="AE27285" s="50"/>
    </row>
    <row r="27286" spans="23:31">
      <c r="W27286" s="50"/>
      <c r="AA27286" s="50"/>
      <c r="AE27286" s="50"/>
    </row>
    <row r="27287" spans="23:31">
      <c r="W27287" s="50"/>
      <c r="AA27287" s="50"/>
      <c r="AE27287" s="50"/>
    </row>
    <row r="27288" spans="23:31">
      <c r="W27288" s="50"/>
      <c r="AA27288" s="50"/>
      <c r="AE27288" s="50"/>
    </row>
    <row r="27289" spans="23:31">
      <c r="W27289" s="50"/>
      <c r="AA27289" s="50"/>
      <c r="AE27289" s="50"/>
    </row>
    <row r="27290" spans="23:31">
      <c r="W27290" s="50"/>
      <c r="AA27290" s="50"/>
      <c r="AE27290" s="50"/>
    </row>
    <row r="27291" spans="23:31">
      <c r="W27291" s="50"/>
      <c r="AA27291" s="50"/>
      <c r="AE27291" s="50"/>
    </row>
    <row r="27292" spans="23:31">
      <c r="W27292" s="50"/>
      <c r="AA27292" s="50"/>
      <c r="AE27292" s="50"/>
    </row>
    <row r="27293" spans="23:31">
      <c r="W27293" s="50"/>
      <c r="AA27293" s="50"/>
      <c r="AE27293" s="50"/>
    </row>
    <row r="27294" spans="23:31">
      <c r="W27294" s="50"/>
      <c r="AA27294" s="50"/>
      <c r="AE27294" s="50"/>
    </row>
    <row r="27295" spans="23:31">
      <c r="W27295" s="50"/>
      <c r="AA27295" s="50"/>
      <c r="AE27295" s="50"/>
    </row>
    <row r="27296" spans="23:31">
      <c r="W27296" s="50"/>
      <c r="AA27296" s="50"/>
      <c r="AE27296" s="50"/>
    </row>
    <row r="27297" spans="23:31">
      <c r="W27297" s="50"/>
      <c r="AA27297" s="50"/>
      <c r="AE27297" s="50"/>
    </row>
    <row r="27298" spans="23:31">
      <c r="W27298" s="50"/>
      <c r="AA27298" s="50"/>
      <c r="AE27298" s="50"/>
    </row>
    <row r="27299" spans="23:31">
      <c r="W27299" s="50"/>
      <c r="AA27299" s="50"/>
      <c r="AE27299" s="50"/>
    </row>
    <row r="27300" spans="23:31">
      <c r="W27300" s="50"/>
      <c r="AA27300" s="50"/>
      <c r="AE27300" s="50"/>
    </row>
    <row r="27301" spans="23:31">
      <c r="W27301" s="50"/>
      <c r="AA27301" s="50"/>
      <c r="AE27301" s="50"/>
    </row>
    <row r="27302" spans="23:31">
      <c r="W27302" s="50"/>
      <c r="AA27302" s="50"/>
      <c r="AE27302" s="50"/>
    </row>
    <row r="27303" spans="23:31">
      <c r="W27303" s="50"/>
      <c r="AA27303" s="50"/>
      <c r="AE27303" s="50"/>
    </row>
    <row r="27304" spans="23:31">
      <c r="W27304" s="50"/>
      <c r="AA27304" s="50"/>
      <c r="AE27304" s="50"/>
    </row>
    <row r="27305" spans="23:31">
      <c r="W27305" s="50"/>
      <c r="AA27305" s="50"/>
      <c r="AE27305" s="50"/>
    </row>
    <row r="27306" spans="23:31">
      <c r="W27306" s="50"/>
      <c r="AA27306" s="50"/>
      <c r="AE27306" s="50"/>
    </row>
    <row r="27307" spans="23:31">
      <c r="W27307" s="50"/>
      <c r="AA27307" s="50"/>
      <c r="AE27307" s="50"/>
    </row>
    <row r="27308" spans="23:31">
      <c r="W27308" s="50"/>
      <c r="AA27308" s="50"/>
      <c r="AE27308" s="50"/>
    </row>
    <row r="27309" spans="23:31">
      <c r="W27309" s="50"/>
      <c r="AA27309" s="50"/>
      <c r="AE27309" s="50"/>
    </row>
    <row r="27310" spans="23:31">
      <c r="W27310" s="50"/>
      <c r="AA27310" s="50"/>
      <c r="AE27310" s="50"/>
    </row>
    <row r="27311" spans="23:31">
      <c r="W27311" s="50"/>
      <c r="AA27311" s="50"/>
      <c r="AE27311" s="50"/>
    </row>
    <row r="27312" spans="23:31">
      <c r="W27312" s="50"/>
      <c r="AA27312" s="50"/>
      <c r="AE27312" s="50"/>
    </row>
    <row r="27313" spans="23:31">
      <c r="W27313" s="50"/>
      <c r="AA27313" s="50"/>
      <c r="AE27313" s="50"/>
    </row>
    <row r="27314" spans="23:31">
      <c r="W27314" s="50"/>
      <c r="AA27314" s="50"/>
      <c r="AE27314" s="50"/>
    </row>
    <row r="27315" spans="23:31">
      <c r="W27315" s="50"/>
      <c r="AA27315" s="50"/>
      <c r="AE27315" s="50"/>
    </row>
    <row r="27316" spans="23:31">
      <c r="W27316" s="50"/>
      <c r="AA27316" s="50"/>
      <c r="AE27316" s="50"/>
    </row>
    <row r="27317" spans="23:31">
      <c r="W27317" s="50"/>
      <c r="AA27317" s="50"/>
      <c r="AE27317" s="50"/>
    </row>
    <row r="27318" spans="23:31">
      <c r="W27318" s="50"/>
      <c r="AA27318" s="50"/>
      <c r="AE27318" s="50"/>
    </row>
    <row r="27319" spans="23:31">
      <c r="W27319" s="50"/>
      <c r="AA27319" s="50"/>
      <c r="AE27319" s="50"/>
    </row>
    <row r="27320" spans="23:31">
      <c r="W27320" s="50"/>
      <c r="AA27320" s="50"/>
      <c r="AE27320" s="50"/>
    </row>
    <row r="27321" spans="23:31">
      <c r="W27321" s="50"/>
      <c r="AA27321" s="50"/>
      <c r="AE27321" s="50"/>
    </row>
    <row r="27322" spans="23:31">
      <c r="W27322" s="50"/>
      <c r="AA27322" s="50"/>
      <c r="AE27322" s="50"/>
    </row>
    <row r="27323" spans="23:31">
      <c r="W27323" s="50"/>
      <c r="AA27323" s="50"/>
      <c r="AE27323" s="50"/>
    </row>
    <row r="27324" spans="23:31">
      <c r="W27324" s="50"/>
      <c r="AA27324" s="50"/>
      <c r="AE27324" s="50"/>
    </row>
    <row r="27325" spans="23:31">
      <c r="W27325" s="50"/>
      <c r="AA27325" s="50"/>
      <c r="AE27325" s="50"/>
    </row>
    <row r="27326" spans="23:31">
      <c r="W27326" s="50"/>
      <c r="AA27326" s="50"/>
      <c r="AE27326" s="50"/>
    </row>
    <row r="27327" spans="23:31">
      <c r="W27327" s="50"/>
      <c r="AA27327" s="50"/>
      <c r="AE27327" s="50"/>
    </row>
    <row r="27328" spans="23:31">
      <c r="W27328" s="50"/>
      <c r="AA27328" s="50"/>
      <c r="AE27328" s="50"/>
    </row>
    <row r="27329" spans="23:31">
      <c r="W27329" s="50"/>
      <c r="AA27329" s="50"/>
      <c r="AE27329" s="50"/>
    </row>
    <row r="27330" spans="23:31">
      <c r="W27330" s="50"/>
      <c r="AA27330" s="50"/>
      <c r="AE27330" s="50"/>
    </row>
    <row r="27331" spans="23:31">
      <c r="W27331" s="50"/>
      <c r="AA27331" s="50"/>
      <c r="AE27331" s="50"/>
    </row>
    <row r="27332" spans="23:31">
      <c r="W27332" s="50"/>
      <c r="AA27332" s="50"/>
      <c r="AE27332" s="50"/>
    </row>
    <row r="27333" spans="23:31">
      <c r="W27333" s="50"/>
      <c r="AA27333" s="50"/>
      <c r="AE27333" s="50"/>
    </row>
    <row r="27334" spans="23:31">
      <c r="W27334" s="50"/>
      <c r="AA27334" s="50"/>
      <c r="AE27334" s="50"/>
    </row>
    <row r="27335" spans="23:31">
      <c r="W27335" s="50"/>
      <c r="AA27335" s="50"/>
      <c r="AE27335" s="50"/>
    </row>
    <row r="27336" spans="23:31">
      <c r="W27336" s="50"/>
      <c r="AA27336" s="50"/>
      <c r="AE27336" s="50"/>
    </row>
    <row r="27337" spans="23:31">
      <c r="W27337" s="50"/>
      <c r="AA27337" s="50"/>
      <c r="AE27337" s="50"/>
    </row>
    <row r="27338" spans="23:31">
      <c r="W27338" s="50"/>
      <c r="AA27338" s="50"/>
      <c r="AE27338" s="50"/>
    </row>
    <row r="27339" spans="23:31">
      <c r="W27339" s="50"/>
      <c r="AA27339" s="50"/>
      <c r="AE27339" s="50"/>
    </row>
    <row r="27340" spans="23:31">
      <c r="W27340" s="50"/>
      <c r="AA27340" s="50"/>
      <c r="AE27340" s="50"/>
    </row>
    <row r="27341" spans="23:31">
      <c r="W27341" s="50"/>
      <c r="AA27341" s="50"/>
      <c r="AE27341" s="50"/>
    </row>
    <row r="27342" spans="23:31">
      <c r="W27342" s="50"/>
      <c r="AA27342" s="50"/>
      <c r="AE27342" s="50"/>
    </row>
    <row r="27343" spans="23:31">
      <c r="W27343" s="50"/>
      <c r="AA27343" s="50"/>
      <c r="AE27343" s="50"/>
    </row>
    <row r="27344" spans="23:31">
      <c r="W27344" s="50"/>
      <c r="AA27344" s="50"/>
      <c r="AE27344" s="50"/>
    </row>
    <row r="27345" spans="23:31">
      <c r="W27345" s="50"/>
      <c r="AA27345" s="50"/>
      <c r="AE27345" s="50"/>
    </row>
    <row r="27346" spans="23:31">
      <c r="W27346" s="50"/>
      <c r="AA27346" s="50"/>
      <c r="AE27346" s="50"/>
    </row>
    <row r="27347" spans="23:31">
      <c r="W27347" s="50"/>
      <c r="AA27347" s="50"/>
      <c r="AE27347" s="50"/>
    </row>
    <row r="27348" spans="23:31">
      <c r="W27348" s="50"/>
      <c r="AA27348" s="50"/>
      <c r="AE27348" s="50"/>
    </row>
    <row r="27349" spans="23:31">
      <c r="W27349" s="50"/>
      <c r="AA27349" s="50"/>
      <c r="AE27349" s="50"/>
    </row>
    <row r="27350" spans="23:31">
      <c r="W27350" s="50"/>
      <c r="AA27350" s="50"/>
      <c r="AE27350" s="50"/>
    </row>
    <row r="27351" spans="23:31">
      <c r="W27351" s="50"/>
      <c r="AA27351" s="50"/>
      <c r="AE27351" s="50"/>
    </row>
    <row r="27352" spans="23:31">
      <c r="W27352" s="50"/>
      <c r="AA27352" s="50"/>
      <c r="AE27352" s="50"/>
    </row>
    <row r="27353" spans="23:31">
      <c r="W27353" s="50"/>
      <c r="AA27353" s="50"/>
      <c r="AE27353" s="50"/>
    </row>
    <row r="27354" spans="23:31">
      <c r="W27354" s="50"/>
      <c r="AA27354" s="50"/>
      <c r="AE27354" s="50"/>
    </row>
    <row r="27355" spans="23:31">
      <c r="W27355" s="50"/>
      <c r="AA27355" s="50"/>
      <c r="AE27355" s="50"/>
    </row>
    <row r="27356" spans="23:31">
      <c r="W27356" s="50"/>
      <c r="AA27356" s="50"/>
      <c r="AE27356" s="50"/>
    </row>
    <row r="27357" spans="23:31">
      <c r="W27357" s="50"/>
      <c r="AA27357" s="50"/>
      <c r="AE27357" s="50"/>
    </row>
    <row r="27358" spans="23:31">
      <c r="W27358" s="50"/>
      <c r="AA27358" s="50"/>
      <c r="AE27358" s="50"/>
    </row>
    <row r="27359" spans="23:31">
      <c r="W27359" s="50"/>
      <c r="AA27359" s="50"/>
      <c r="AE27359" s="50"/>
    </row>
    <row r="27360" spans="23:31">
      <c r="W27360" s="50"/>
      <c r="AA27360" s="50"/>
      <c r="AE27360" s="50"/>
    </row>
    <row r="27361" spans="23:31">
      <c r="W27361" s="50"/>
      <c r="AA27361" s="50"/>
      <c r="AE27361" s="50"/>
    </row>
    <row r="27362" spans="23:31">
      <c r="W27362" s="50"/>
      <c r="AA27362" s="50"/>
      <c r="AE27362" s="50"/>
    </row>
    <row r="27363" spans="23:31">
      <c r="W27363" s="50"/>
      <c r="AA27363" s="50"/>
      <c r="AE27363" s="50"/>
    </row>
    <row r="27364" spans="23:31">
      <c r="W27364" s="50"/>
      <c r="AA27364" s="50"/>
      <c r="AE27364" s="50"/>
    </row>
    <row r="27365" spans="23:31">
      <c r="W27365" s="50"/>
      <c r="AA27365" s="50"/>
      <c r="AE27365" s="50"/>
    </row>
    <row r="27366" spans="23:31">
      <c r="W27366" s="50"/>
      <c r="AA27366" s="50"/>
      <c r="AE27366" s="50"/>
    </row>
    <row r="27367" spans="23:31">
      <c r="W27367" s="50"/>
      <c r="AA27367" s="50"/>
      <c r="AE27367" s="50"/>
    </row>
    <row r="27368" spans="23:31">
      <c r="W27368" s="50"/>
      <c r="AA27368" s="50"/>
      <c r="AE27368" s="50"/>
    </row>
    <row r="27369" spans="23:31">
      <c r="W27369" s="50"/>
      <c r="AA27369" s="50"/>
      <c r="AE27369" s="50"/>
    </row>
    <row r="27370" spans="23:31">
      <c r="W27370" s="50"/>
      <c r="AA27370" s="50"/>
      <c r="AE27370" s="50"/>
    </row>
    <row r="27371" spans="23:31">
      <c r="W27371" s="50"/>
      <c r="AA27371" s="50"/>
      <c r="AE27371" s="50"/>
    </row>
    <row r="27372" spans="23:31">
      <c r="W27372" s="50"/>
      <c r="AA27372" s="50"/>
      <c r="AE27372" s="50"/>
    </row>
    <row r="27373" spans="23:31">
      <c r="W27373" s="50"/>
      <c r="AA27373" s="50"/>
      <c r="AE27373" s="50"/>
    </row>
    <row r="27374" spans="23:31">
      <c r="W27374" s="50"/>
      <c r="AA27374" s="50"/>
      <c r="AE27374" s="50"/>
    </row>
    <row r="27375" spans="23:31">
      <c r="W27375" s="50"/>
      <c r="AA27375" s="50"/>
      <c r="AE27375" s="50"/>
    </row>
    <row r="27376" spans="23:31">
      <c r="W27376" s="50"/>
      <c r="AA27376" s="50"/>
      <c r="AE27376" s="50"/>
    </row>
    <row r="27377" spans="23:31">
      <c r="W27377" s="50"/>
      <c r="AA27377" s="50"/>
      <c r="AE27377" s="50"/>
    </row>
    <row r="27378" spans="23:31">
      <c r="W27378" s="50"/>
      <c r="AA27378" s="50"/>
      <c r="AE27378" s="50"/>
    </row>
    <row r="27379" spans="23:31">
      <c r="W27379" s="50"/>
      <c r="AA27379" s="50"/>
      <c r="AE27379" s="50"/>
    </row>
    <row r="27380" spans="23:31">
      <c r="W27380" s="50"/>
      <c r="AA27380" s="50"/>
      <c r="AE27380" s="50"/>
    </row>
    <row r="27381" spans="23:31">
      <c r="W27381" s="50"/>
      <c r="AA27381" s="50"/>
      <c r="AE27381" s="50"/>
    </row>
    <row r="27382" spans="23:31">
      <c r="W27382" s="50"/>
      <c r="AA27382" s="50"/>
      <c r="AE27382" s="50"/>
    </row>
    <row r="27383" spans="23:31">
      <c r="W27383" s="50"/>
      <c r="AA27383" s="50"/>
      <c r="AE27383" s="50"/>
    </row>
    <row r="27384" spans="23:31">
      <c r="W27384" s="50"/>
      <c r="AA27384" s="50"/>
      <c r="AE27384" s="50"/>
    </row>
    <row r="27385" spans="23:31">
      <c r="W27385" s="50"/>
      <c r="AA27385" s="50"/>
      <c r="AE27385" s="50"/>
    </row>
    <row r="27386" spans="23:31">
      <c r="W27386" s="50"/>
      <c r="AA27386" s="50"/>
      <c r="AE27386" s="50"/>
    </row>
    <row r="27387" spans="23:31">
      <c r="W27387" s="50"/>
      <c r="AA27387" s="50"/>
      <c r="AE27387" s="50"/>
    </row>
    <row r="27388" spans="23:31">
      <c r="W27388" s="50"/>
      <c r="AA27388" s="50"/>
      <c r="AE27388" s="50"/>
    </row>
    <row r="27389" spans="23:31">
      <c r="W27389" s="50"/>
      <c r="AA27389" s="50"/>
      <c r="AE27389" s="50"/>
    </row>
    <row r="27390" spans="23:31">
      <c r="W27390" s="50"/>
      <c r="AA27390" s="50"/>
      <c r="AE27390" s="50"/>
    </row>
    <row r="27391" spans="23:31">
      <c r="W27391" s="50"/>
      <c r="AA27391" s="50"/>
      <c r="AE27391" s="50"/>
    </row>
    <row r="27392" spans="23:31">
      <c r="W27392" s="50"/>
      <c r="AA27392" s="50"/>
      <c r="AE27392" s="50"/>
    </row>
    <row r="27393" spans="23:31">
      <c r="W27393" s="50"/>
      <c r="AA27393" s="50"/>
      <c r="AE27393" s="50"/>
    </row>
    <row r="27394" spans="23:31">
      <c r="W27394" s="50"/>
      <c r="AA27394" s="50"/>
      <c r="AE27394" s="50"/>
    </row>
    <row r="27395" spans="23:31">
      <c r="W27395" s="50"/>
      <c r="AA27395" s="50"/>
      <c r="AE27395" s="50"/>
    </row>
    <row r="27396" spans="23:31">
      <c r="W27396" s="50"/>
      <c r="AA27396" s="50"/>
      <c r="AE27396" s="50"/>
    </row>
    <row r="27397" spans="23:31">
      <c r="W27397" s="50"/>
      <c r="AA27397" s="50"/>
      <c r="AE27397" s="50"/>
    </row>
    <row r="27398" spans="23:31">
      <c r="W27398" s="50"/>
      <c r="AA27398" s="50"/>
      <c r="AE27398" s="50"/>
    </row>
    <row r="27399" spans="23:31">
      <c r="W27399" s="50"/>
      <c r="AA27399" s="50"/>
      <c r="AE27399" s="50"/>
    </row>
    <row r="27400" spans="23:31">
      <c r="W27400" s="50"/>
      <c r="AA27400" s="50"/>
      <c r="AE27400" s="50"/>
    </row>
    <row r="27401" spans="23:31">
      <c r="W27401" s="50"/>
      <c r="AA27401" s="50"/>
      <c r="AE27401" s="50"/>
    </row>
    <row r="27402" spans="23:31">
      <c r="W27402" s="50"/>
      <c r="AA27402" s="50"/>
      <c r="AE27402" s="50"/>
    </row>
    <row r="27403" spans="23:31">
      <c r="W27403" s="50"/>
      <c r="AA27403" s="50"/>
      <c r="AE27403" s="50"/>
    </row>
    <row r="27404" spans="23:31">
      <c r="W27404" s="50"/>
      <c r="AA27404" s="50"/>
      <c r="AE27404" s="50"/>
    </row>
    <row r="27405" spans="23:31">
      <c r="W27405" s="50"/>
      <c r="AA27405" s="50"/>
      <c r="AE27405" s="50"/>
    </row>
    <row r="27406" spans="23:31">
      <c r="W27406" s="50"/>
      <c r="AA27406" s="50"/>
      <c r="AE27406" s="50"/>
    </row>
    <row r="27407" spans="23:31">
      <c r="W27407" s="50"/>
      <c r="AA27407" s="50"/>
      <c r="AE27407" s="50"/>
    </row>
    <row r="27408" spans="23:31">
      <c r="W27408" s="50"/>
      <c r="AA27408" s="50"/>
      <c r="AE27408" s="50"/>
    </row>
    <row r="27409" spans="23:31">
      <c r="W27409" s="50"/>
      <c r="AA27409" s="50"/>
      <c r="AE27409" s="50"/>
    </row>
    <row r="27410" spans="23:31">
      <c r="W27410" s="50"/>
      <c r="AA27410" s="50"/>
      <c r="AE27410" s="50"/>
    </row>
    <row r="27411" spans="23:31">
      <c r="W27411" s="50"/>
      <c r="AA27411" s="50"/>
      <c r="AE27411" s="50"/>
    </row>
    <row r="27412" spans="23:31">
      <c r="W27412" s="50"/>
      <c r="AA27412" s="50"/>
      <c r="AE27412" s="50"/>
    </row>
    <row r="27413" spans="23:31">
      <c r="W27413" s="50"/>
      <c r="AA27413" s="50"/>
      <c r="AE27413" s="50"/>
    </row>
    <row r="27414" spans="23:31">
      <c r="W27414" s="50"/>
      <c r="AA27414" s="50"/>
      <c r="AE27414" s="50"/>
    </row>
    <row r="27415" spans="23:31">
      <c r="W27415" s="50"/>
      <c r="AA27415" s="50"/>
      <c r="AE27415" s="50"/>
    </row>
    <row r="27416" spans="23:31">
      <c r="W27416" s="50"/>
      <c r="AA27416" s="50"/>
      <c r="AE27416" s="50"/>
    </row>
    <row r="27417" spans="23:31">
      <c r="W27417" s="50"/>
      <c r="AA27417" s="50"/>
      <c r="AE27417" s="50"/>
    </row>
    <row r="27418" spans="23:31">
      <c r="W27418" s="50"/>
      <c r="AA27418" s="50"/>
      <c r="AE27418" s="50"/>
    </row>
    <row r="27419" spans="23:31">
      <c r="W27419" s="50"/>
      <c r="AA27419" s="50"/>
      <c r="AE27419" s="50"/>
    </row>
    <row r="27420" spans="23:31">
      <c r="W27420" s="50"/>
      <c r="AA27420" s="50"/>
      <c r="AE27420" s="50"/>
    </row>
    <row r="27421" spans="23:31">
      <c r="W27421" s="50"/>
      <c r="AA27421" s="50"/>
      <c r="AE27421" s="50"/>
    </row>
    <row r="27422" spans="23:31">
      <c r="W27422" s="50"/>
      <c r="AA27422" s="50"/>
      <c r="AE27422" s="50"/>
    </row>
    <row r="27423" spans="23:31">
      <c r="W27423" s="50"/>
      <c r="AA27423" s="50"/>
      <c r="AE27423" s="50"/>
    </row>
    <row r="27424" spans="23:31">
      <c r="W27424" s="50"/>
      <c r="AA27424" s="50"/>
      <c r="AE27424" s="50"/>
    </row>
    <row r="27425" spans="23:31">
      <c r="W27425" s="50"/>
      <c r="AA27425" s="50"/>
      <c r="AE27425" s="50"/>
    </row>
    <row r="27426" spans="23:31">
      <c r="W27426" s="50"/>
      <c r="AA27426" s="50"/>
      <c r="AE27426" s="50"/>
    </row>
    <row r="27427" spans="23:31">
      <c r="W27427" s="50"/>
      <c r="AA27427" s="50"/>
      <c r="AE27427" s="50"/>
    </row>
    <row r="27428" spans="23:31">
      <c r="W27428" s="50"/>
      <c r="AA27428" s="50"/>
      <c r="AE27428" s="50"/>
    </row>
    <row r="27429" spans="23:31">
      <c r="W27429" s="50"/>
      <c r="AA27429" s="50"/>
      <c r="AE27429" s="50"/>
    </row>
    <row r="27430" spans="23:31">
      <c r="W27430" s="50"/>
      <c r="AA27430" s="50"/>
      <c r="AE27430" s="50"/>
    </row>
    <row r="27431" spans="23:31">
      <c r="W27431" s="50"/>
      <c r="AA27431" s="50"/>
      <c r="AE27431" s="50"/>
    </row>
    <row r="27432" spans="23:31">
      <c r="W27432" s="50"/>
      <c r="AA27432" s="50"/>
      <c r="AE27432" s="50"/>
    </row>
    <row r="27433" spans="23:31">
      <c r="W27433" s="50"/>
      <c r="AA27433" s="50"/>
      <c r="AE27433" s="50"/>
    </row>
    <row r="27434" spans="23:31">
      <c r="W27434" s="50"/>
      <c r="AA27434" s="50"/>
      <c r="AE27434" s="50"/>
    </row>
    <row r="27435" spans="23:31">
      <c r="W27435" s="50"/>
      <c r="AA27435" s="50"/>
      <c r="AE27435" s="50"/>
    </row>
    <row r="27436" spans="23:31">
      <c r="W27436" s="50"/>
      <c r="AA27436" s="50"/>
      <c r="AE27436" s="50"/>
    </row>
    <row r="27437" spans="23:31">
      <c r="W27437" s="50"/>
      <c r="AA27437" s="50"/>
      <c r="AE27437" s="50"/>
    </row>
    <row r="27438" spans="23:31">
      <c r="W27438" s="50"/>
      <c r="AA27438" s="50"/>
      <c r="AE27438" s="50"/>
    </row>
    <row r="27439" spans="23:31">
      <c r="W27439" s="50"/>
      <c r="AA27439" s="50"/>
      <c r="AE27439" s="50"/>
    </row>
    <row r="27440" spans="23:31">
      <c r="W27440" s="50"/>
      <c r="AA27440" s="50"/>
      <c r="AE27440" s="50"/>
    </row>
    <row r="27441" spans="23:31">
      <c r="W27441" s="50"/>
      <c r="AA27441" s="50"/>
      <c r="AE27441" s="50"/>
    </row>
    <row r="27442" spans="23:31">
      <c r="W27442" s="50"/>
      <c r="AA27442" s="50"/>
      <c r="AE27442" s="50"/>
    </row>
    <row r="27443" spans="23:31">
      <c r="W27443" s="50"/>
      <c r="AA27443" s="50"/>
      <c r="AE27443" s="50"/>
    </row>
    <row r="27444" spans="23:31">
      <c r="W27444" s="50"/>
      <c r="AA27444" s="50"/>
      <c r="AE27444" s="50"/>
    </row>
    <row r="27445" spans="23:31">
      <c r="W27445" s="50"/>
      <c r="AA27445" s="50"/>
      <c r="AE27445" s="50"/>
    </row>
    <row r="27446" spans="23:31">
      <c r="W27446" s="50"/>
      <c r="AA27446" s="50"/>
      <c r="AE27446" s="50"/>
    </row>
    <row r="27447" spans="23:31">
      <c r="W27447" s="50"/>
      <c r="AA27447" s="50"/>
      <c r="AE27447" s="50"/>
    </row>
    <row r="27448" spans="23:31">
      <c r="W27448" s="50"/>
      <c r="AA27448" s="50"/>
      <c r="AE27448" s="50"/>
    </row>
    <row r="27449" spans="23:31">
      <c r="W27449" s="50"/>
      <c r="AA27449" s="50"/>
      <c r="AE27449" s="50"/>
    </row>
    <row r="27450" spans="23:31">
      <c r="W27450" s="50"/>
      <c r="AA27450" s="50"/>
      <c r="AE27450" s="50"/>
    </row>
    <row r="27451" spans="23:31">
      <c r="W27451" s="50"/>
      <c r="AA27451" s="50"/>
      <c r="AE27451" s="50"/>
    </row>
    <row r="27452" spans="23:31">
      <c r="W27452" s="50"/>
      <c r="AA27452" s="50"/>
      <c r="AE27452" s="50"/>
    </row>
    <row r="27453" spans="23:31">
      <c r="W27453" s="50"/>
      <c r="AA27453" s="50"/>
      <c r="AE27453" s="50"/>
    </row>
    <row r="27454" spans="23:31">
      <c r="W27454" s="50"/>
      <c r="AA27454" s="50"/>
      <c r="AE27454" s="50"/>
    </row>
    <row r="27455" spans="23:31">
      <c r="W27455" s="50"/>
      <c r="AA27455" s="50"/>
      <c r="AE27455" s="50"/>
    </row>
    <row r="27456" spans="23:31">
      <c r="W27456" s="50"/>
      <c r="AA27456" s="50"/>
      <c r="AE27456" s="50"/>
    </row>
    <row r="27457" spans="23:31">
      <c r="W27457" s="50"/>
      <c r="AA27457" s="50"/>
      <c r="AE27457" s="50"/>
    </row>
    <row r="27458" spans="23:31">
      <c r="W27458" s="50"/>
      <c r="AA27458" s="50"/>
      <c r="AE27458" s="50"/>
    </row>
    <row r="27459" spans="23:31">
      <c r="W27459" s="50"/>
      <c r="AA27459" s="50"/>
      <c r="AE27459" s="50"/>
    </row>
    <row r="27460" spans="23:31">
      <c r="W27460" s="50"/>
      <c r="AA27460" s="50"/>
      <c r="AE27460" s="50"/>
    </row>
    <row r="27461" spans="23:31">
      <c r="W27461" s="50"/>
      <c r="AA27461" s="50"/>
      <c r="AE27461" s="50"/>
    </row>
    <row r="27462" spans="23:31">
      <c r="W27462" s="50"/>
      <c r="AA27462" s="50"/>
      <c r="AE27462" s="50"/>
    </row>
    <row r="27463" spans="23:31">
      <c r="W27463" s="50"/>
      <c r="AA27463" s="50"/>
      <c r="AE27463" s="50"/>
    </row>
    <row r="27464" spans="23:31">
      <c r="W27464" s="50"/>
      <c r="AA27464" s="50"/>
      <c r="AE27464" s="50"/>
    </row>
    <row r="27465" spans="23:31">
      <c r="W27465" s="50"/>
      <c r="AA27465" s="50"/>
      <c r="AE27465" s="50"/>
    </row>
    <row r="27466" spans="23:31">
      <c r="W27466" s="50"/>
      <c r="AA27466" s="50"/>
      <c r="AE27466" s="50"/>
    </row>
    <row r="27467" spans="23:31">
      <c r="W27467" s="50"/>
      <c r="AA27467" s="50"/>
      <c r="AE27467" s="50"/>
    </row>
    <row r="27468" spans="23:31">
      <c r="W27468" s="50"/>
      <c r="AA27468" s="50"/>
      <c r="AE27468" s="50"/>
    </row>
    <row r="27469" spans="23:31">
      <c r="W27469" s="50"/>
      <c r="AA27469" s="50"/>
      <c r="AE27469" s="50"/>
    </row>
    <row r="27470" spans="23:31">
      <c r="W27470" s="50"/>
      <c r="AA27470" s="50"/>
      <c r="AE27470" s="50"/>
    </row>
    <row r="27471" spans="23:31">
      <c r="W27471" s="50"/>
      <c r="AA27471" s="50"/>
      <c r="AE27471" s="50"/>
    </row>
    <row r="27472" spans="23:31">
      <c r="W27472" s="50"/>
      <c r="AA27472" s="50"/>
      <c r="AE27472" s="50"/>
    </row>
    <row r="27473" spans="23:31">
      <c r="W27473" s="50"/>
      <c r="AA27473" s="50"/>
      <c r="AE27473" s="50"/>
    </row>
    <row r="27474" spans="23:31">
      <c r="W27474" s="50"/>
      <c r="AA27474" s="50"/>
      <c r="AE27474" s="50"/>
    </row>
    <row r="27475" spans="23:31">
      <c r="W27475" s="50"/>
      <c r="AA27475" s="50"/>
      <c r="AE27475" s="50"/>
    </row>
    <row r="27476" spans="23:31">
      <c r="W27476" s="50"/>
      <c r="AA27476" s="50"/>
      <c r="AE27476" s="50"/>
    </row>
    <row r="27477" spans="23:31">
      <c r="W27477" s="50"/>
      <c r="AA27477" s="50"/>
      <c r="AE27477" s="50"/>
    </row>
    <row r="27478" spans="23:31">
      <c r="W27478" s="50"/>
      <c r="AA27478" s="50"/>
      <c r="AE27478" s="50"/>
    </row>
    <row r="27479" spans="23:31">
      <c r="W27479" s="50"/>
      <c r="AA27479" s="50"/>
      <c r="AE27479" s="50"/>
    </row>
    <row r="27480" spans="23:31">
      <c r="W27480" s="50"/>
      <c r="AA27480" s="50"/>
      <c r="AE27480" s="50"/>
    </row>
    <row r="27481" spans="23:31">
      <c r="W27481" s="50"/>
      <c r="AA27481" s="50"/>
      <c r="AE27481" s="50"/>
    </row>
    <row r="27482" spans="23:31">
      <c r="W27482" s="50"/>
      <c r="AA27482" s="50"/>
      <c r="AE27482" s="50"/>
    </row>
    <row r="27483" spans="23:31">
      <c r="W27483" s="50"/>
      <c r="AA27483" s="50"/>
      <c r="AE27483" s="50"/>
    </row>
    <row r="27484" spans="23:31">
      <c r="W27484" s="50"/>
      <c r="AA27484" s="50"/>
      <c r="AE27484" s="50"/>
    </row>
    <row r="27485" spans="23:31">
      <c r="W27485" s="50"/>
      <c r="AA27485" s="50"/>
      <c r="AE27485" s="50"/>
    </row>
    <row r="27486" spans="23:31">
      <c r="W27486" s="50"/>
      <c r="AA27486" s="50"/>
      <c r="AE27486" s="50"/>
    </row>
    <row r="27487" spans="23:31">
      <c r="W27487" s="50"/>
      <c r="AA27487" s="50"/>
      <c r="AE27487" s="50"/>
    </row>
    <row r="27488" spans="23:31">
      <c r="W27488" s="50"/>
      <c r="AA27488" s="50"/>
      <c r="AE27488" s="50"/>
    </row>
    <row r="27489" spans="23:31">
      <c r="W27489" s="50"/>
      <c r="AA27489" s="50"/>
      <c r="AE27489" s="50"/>
    </row>
    <row r="27490" spans="23:31">
      <c r="W27490" s="50"/>
      <c r="AA27490" s="50"/>
      <c r="AE27490" s="50"/>
    </row>
    <row r="27491" spans="23:31">
      <c r="W27491" s="50"/>
      <c r="AA27491" s="50"/>
      <c r="AE27491" s="50"/>
    </row>
    <row r="27492" spans="23:31">
      <c r="W27492" s="50"/>
      <c r="AA27492" s="50"/>
      <c r="AE27492" s="50"/>
    </row>
    <row r="27493" spans="23:31">
      <c r="W27493" s="50"/>
      <c r="AA27493" s="50"/>
      <c r="AE27493" s="50"/>
    </row>
    <row r="27494" spans="23:31">
      <c r="W27494" s="50"/>
      <c r="AA27494" s="50"/>
      <c r="AE27494" s="50"/>
    </row>
    <row r="27495" spans="23:31">
      <c r="W27495" s="50"/>
      <c r="AA27495" s="50"/>
      <c r="AE27495" s="50"/>
    </row>
    <row r="27496" spans="23:31">
      <c r="W27496" s="50"/>
      <c r="AA27496" s="50"/>
      <c r="AE27496" s="50"/>
    </row>
    <row r="27497" spans="23:31">
      <c r="W27497" s="50"/>
      <c r="AA27497" s="50"/>
      <c r="AE27497" s="50"/>
    </row>
    <row r="27498" spans="23:31">
      <c r="W27498" s="50"/>
      <c r="AA27498" s="50"/>
      <c r="AE27498" s="50"/>
    </row>
    <row r="27499" spans="23:31">
      <c r="W27499" s="50"/>
      <c r="AA27499" s="50"/>
      <c r="AE27499" s="50"/>
    </row>
    <row r="27500" spans="23:31">
      <c r="W27500" s="50"/>
      <c r="AA27500" s="50"/>
      <c r="AE27500" s="50"/>
    </row>
    <row r="27501" spans="23:31">
      <c r="W27501" s="50"/>
      <c r="AA27501" s="50"/>
      <c r="AE27501" s="50"/>
    </row>
    <row r="27502" spans="23:31">
      <c r="W27502" s="50"/>
      <c r="AA27502" s="50"/>
      <c r="AE27502" s="50"/>
    </row>
    <row r="27503" spans="23:31">
      <c r="W27503" s="50"/>
      <c r="AA27503" s="50"/>
      <c r="AE27503" s="50"/>
    </row>
    <row r="27504" spans="23:31">
      <c r="W27504" s="50"/>
      <c r="AA27504" s="50"/>
      <c r="AE27504" s="50"/>
    </row>
    <row r="27505" spans="23:31">
      <c r="W27505" s="50"/>
      <c r="AA27505" s="50"/>
      <c r="AE27505" s="50"/>
    </row>
    <row r="27506" spans="23:31">
      <c r="W27506" s="50"/>
      <c r="AA27506" s="50"/>
      <c r="AE27506" s="50"/>
    </row>
    <row r="27507" spans="23:31">
      <c r="W27507" s="50"/>
      <c r="AA27507" s="50"/>
      <c r="AE27507" s="50"/>
    </row>
    <row r="27508" spans="23:31">
      <c r="W27508" s="50"/>
      <c r="AA27508" s="50"/>
      <c r="AE27508" s="50"/>
    </row>
    <row r="27509" spans="23:31">
      <c r="W27509" s="50"/>
      <c r="AA27509" s="50"/>
      <c r="AE27509" s="50"/>
    </row>
    <row r="27510" spans="23:31">
      <c r="W27510" s="50"/>
      <c r="AA27510" s="50"/>
      <c r="AE27510" s="50"/>
    </row>
    <row r="27511" spans="23:31">
      <c r="W27511" s="50"/>
      <c r="AA27511" s="50"/>
      <c r="AE27511" s="50"/>
    </row>
    <row r="27512" spans="23:31">
      <c r="W27512" s="50"/>
      <c r="AA27512" s="50"/>
      <c r="AE27512" s="50"/>
    </row>
    <row r="27513" spans="23:31">
      <c r="W27513" s="50"/>
      <c r="AA27513" s="50"/>
      <c r="AE27513" s="50"/>
    </row>
    <row r="27514" spans="23:31">
      <c r="W27514" s="50"/>
      <c r="AA27514" s="50"/>
      <c r="AE27514" s="50"/>
    </row>
    <row r="27515" spans="23:31">
      <c r="W27515" s="50"/>
      <c r="AA27515" s="50"/>
      <c r="AE27515" s="50"/>
    </row>
    <row r="27516" spans="23:31">
      <c r="W27516" s="50"/>
      <c r="AA27516" s="50"/>
      <c r="AE27516" s="50"/>
    </row>
    <row r="27517" spans="23:31">
      <c r="W27517" s="50"/>
      <c r="AA27517" s="50"/>
      <c r="AE27517" s="50"/>
    </row>
    <row r="27518" spans="23:31">
      <c r="W27518" s="50"/>
      <c r="AA27518" s="50"/>
      <c r="AE27518" s="50"/>
    </row>
    <row r="27519" spans="23:31">
      <c r="W27519" s="50"/>
      <c r="AA27519" s="50"/>
      <c r="AE27519" s="50"/>
    </row>
    <row r="27520" spans="23:31">
      <c r="W27520" s="50"/>
      <c r="AA27520" s="50"/>
      <c r="AE27520" s="50"/>
    </row>
    <row r="27521" spans="23:31">
      <c r="W27521" s="50"/>
      <c r="AA27521" s="50"/>
      <c r="AE27521" s="50"/>
    </row>
    <row r="27522" spans="23:31">
      <c r="W27522" s="50"/>
      <c r="AA27522" s="50"/>
      <c r="AE27522" s="50"/>
    </row>
    <row r="27523" spans="23:31">
      <c r="W27523" s="50"/>
      <c r="AA27523" s="50"/>
      <c r="AE27523" s="50"/>
    </row>
    <row r="27524" spans="23:31">
      <c r="W27524" s="50"/>
      <c r="AA27524" s="50"/>
      <c r="AE27524" s="50"/>
    </row>
    <row r="27525" spans="23:31">
      <c r="W27525" s="50"/>
      <c r="AA27525" s="50"/>
      <c r="AE27525" s="50"/>
    </row>
    <row r="27526" spans="23:31">
      <c r="W27526" s="50"/>
      <c r="AA27526" s="50"/>
      <c r="AE27526" s="50"/>
    </row>
    <row r="27527" spans="23:31">
      <c r="W27527" s="50"/>
      <c r="AA27527" s="50"/>
      <c r="AE27527" s="50"/>
    </row>
    <row r="27528" spans="23:31">
      <c r="W27528" s="50"/>
      <c r="AA27528" s="50"/>
      <c r="AE27528" s="50"/>
    </row>
    <row r="27529" spans="23:31">
      <c r="W27529" s="50"/>
      <c r="AA27529" s="50"/>
      <c r="AE27529" s="50"/>
    </row>
    <row r="27530" spans="23:31">
      <c r="W27530" s="50"/>
      <c r="AA27530" s="50"/>
      <c r="AE27530" s="50"/>
    </row>
    <row r="27531" spans="23:31">
      <c r="W27531" s="50"/>
      <c r="AA27531" s="50"/>
      <c r="AE27531" s="50"/>
    </row>
    <row r="27532" spans="23:31">
      <c r="W27532" s="50"/>
      <c r="AA27532" s="50"/>
      <c r="AE27532" s="50"/>
    </row>
    <row r="27533" spans="23:31">
      <c r="W27533" s="50"/>
      <c r="AA27533" s="50"/>
      <c r="AE27533" s="50"/>
    </row>
    <row r="27534" spans="23:31">
      <c r="W27534" s="50"/>
      <c r="AA27534" s="50"/>
      <c r="AE27534" s="50"/>
    </row>
    <row r="27535" spans="23:31">
      <c r="W27535" s="50"/>
      <c r="AA27535" s="50"/>
      <c r="AE27535" s="50"/>
    </row>
    <row r="27536" spans="23:31">
      <c r="W27536" s="50"/>
      <c r="AA27536" s="50"/>
      <c r="AE27536" s="50"/>
    </row>
    <row r="27537" spans="23:31">
      <c r="W27537" s="50"/>
      <c r="AA27537" s="50"/>
      <c r="AE27537" s="50"/>
    </row>
    <row r="27538" spans="23:31">
      <c r="W27538" s="50"/>
      <c r="AA27538" s="50"/>
      <c r="AE27538" s="50"/>
    </row>
    <row r="27539" spans="23:31">
      <c r="W27539" s="50"/>
      <c r="AA27539" s="50"/>
      <c r="AE27539" s="50"/>
    </row>
    <row r="27540" spans="23:31">
      <c r="W27540" s="50"/>
      <c r="AA27540" s="50"/>
      <c r="AE27540" s="50"/>
    </row>
    <row r="27541" spans="23:31">
      <c r="W27541" s="50"/>
      <c r="AA27541" s="50"/>
      <c r="AE27541" s="50"/>
    </row>
    <row r="27542" spans="23:31">
      <c r="W27542" s="50"/>
      <c r="AA27542" s="50"/>
      <c r="AE27542" s="50"/>
    </row>
    <row r="27543" spans="23:31">
      <c r="W27543" s="50"/>
      <c r="AA27543" s="50"/>
      <c r="AE27543" s="50"/>
    </row>
    <row r="27544" spans="23:31">
      <c r="W27544" s="50"/>
      <c r="AA27544" s="50"/>
      <c r="AE27544" s="50"/>
    </row>
    <row r="27545" spans="23:31">
      <c r="W27545" s="50"/>
      <c r="AA27545" s="50"/>
      <c r="AE27545" s="50"/>
    </row>
    <row r="27546" spans="23:31">
      <c r="W27546" s="50"/>
      <c r="AA27546" s="50"/>
      <c r="AE27546" s="50"/>
    </row>
    <row r="27547" spans="23:31">
      <c r="W27547" s="50"/>
      <c r="AA27547" s="50"/>
      <c r="AE27547" s="50"/>
    </row>
    <row r="27548" spans="23:31">
      <c r="W27548" s="50"/>
      <c r="AA27548" s="50"/>
      <c r="AE27548" s="50"/>
    </row>
    <row r="27549" spans="23:31">
      <c r="W27549" s="50"/>
      <c r="AA27549" s="50"/>
      <c r="AE27549" s="50"/>
    </row>
    <row r="27550" spans="23:31">
      <c r="W27550" s="50"/>
      <c r="AA27550" s="50"/>
      <c r="AE27550" s="50"/>
    </row>
    <row r="27551" spans="23:31">
      <c r="W27551" s="50"/>
      <c r="AA27551" s="50"/>
      <c r="AE27551" s="50"/>
    </row>
    <row r="27552" spans="23:31">
      <c r="W27552" s="50"/>
      <c r="AA27552" s="50"/>
      <c r="AE27552" s="50"/>
    </row>
    <row r="27553" spans="23:31">
      <c r="W27553" s="50"/>
      <c r="AA27553" s="50"/>
      <c r="AE27553" s="50"/>
    </row>
    <row r="27554" spans="23:31">
      <c r="W27554" s="50"/>
      <c r="AA27554" s="50"/>
      <c r="AE27554" s="50"/>
    </row>
    <row r="27555" spans="23:31">
      <c r="W27555" s="50"/>
      <c r="AA27555" s="50"/>
      <c r="AE27555" s="50"/>
    </row>
    <row r="27556" spans="23:31">
      <c r="W27556" s="50"/>
      <c r="AA27556" s="50"/>
      <c r="AE27556" s="50"/>
    </row>
    <row r="27557" spans="23:31">
      <c r="W27557" s="50"/>
      <c r="AA27557" s="50"/>
      <c r="AE27557" s="50"/>
    </row>
    <row r="27558" spans="23:31">
      <c r="W27558" s="50"/>
      <c r="AA27558" s="50"/>
      <c r="AE27558" s="50"/>
    </row>
    <row r="27559" spans="23:31">
      <c r="W27559" s="50"/>
      <c r="AA27559" s="50"/>
      <c r="AE27559" s="50"/>
    </row>
    <row r="27560" spans="23:31">
      <c r="W27560" s="50"/>
      <c r="AA27560" s="50"/>
      <c r="AE27560" s="50"/>
    </row>
    <row r="27561" spans="23:31">
      <c r="W27561" s="50"/>
      <c r="AA27561" s="50"/>
      <c r="AE27561" s="50"/>
    </row>
    <row r="27562" spans="23:31">
      <c r="W27562" s="50"/>
      <c r="AA27562" s="50"/>
      <c r="AE27562" s="50"/>
    </row>
    <row r="27563" spans="23:31">
      <c r="W27563" s="50"/>
      <c r="AA27563" s="50"/>
      <c r="AE27563" s="50"/>
    </row>
    <row r="27564" spans="23:31">
      <c r="W27564" s="50"/>
      <c r="AA27564" s="50"/>
      <c r="AE27564" s="50"/>
    </row>
    <row r="27565" spans="23:31">
      <c r="W27565" s="50"/>
      <c r="AA27565" s="50"/>
      <c r="AE27565" s="50"/>
    </row>
    <row r="27566" spans="23:31">
      <c r="W27566" s="50"/>
      <c r="AA27566" s="50"/>
      <c r="AE27566" s="50"/>
    </row>
    <row r="27567" spans="23:31">
      <c r="W27567" s="50"/>
      <c r="AA27567" s="50"/>
      <c r="AE27567" s="50"/>
    </row>
    <row r="27568" spans="23:31">
      <c r="W27568" s="50"/>
      <c r="AA27568" s="50"/>
      <c r="AE27568" s="50"/>
    </row>
    <row r="27569" spans="23:31">
      <c r="W27569" s="50"/>
      <c r="AA27569" s="50"/>
      <c r="AE27569" s="50"/>
    </row>
    <row r="27570" spans="23:31">
      <c r="W27570" s="50"/>
      <c r="AA27570" s="50"/>
      <c r="AE27570" s="50"/>
    </row>
    <row r="27571" spans="23:31">
      <c r="W27571" s="50"/>
      <c r="AA27571" s="50"/>
      <c r="AE27571" s="50"/>
    </row>
    <row r="27572" spans="23:31">
      <c r="W27572" s="50"/>
      <c r="AA27572" s="50"/>
      <c r="AE27572" s="50"/>
    </row>
    <row r="27573" spans="23:31">
      <c r="W27573" s="50"/>
      <c r="AA27573" s="50"/>
      <c r="AE27573" s="50"/>
    </row>
    <row r="27574" spans="23:31">
      <c r="W27574" s="50"/>
      <c r="AA27574" s="50"/>
      <c r="AE27574" s="50"/>
    </row>
    <row r="27575" spans="23:31">
      <c r="W27575" s="50"/>
      <c r="AA27575" s="50"/>
      <c r="AE27575" s="50"/>
    </row>
    <row r="27576" spans="23:31">
      <c r="W27576" s="50"/>
      <c r="AA27576" s="50"/>
      <c r="AE27576" s="50"/>
    </row>
    <row r="27577" spans="23:31">
      <c r="W27577" s="50"/>
      <c r="AA27577" s="50"/>
      <c r="AE27577" s="50"/>
    </row>
    <row r="27578" spans="23:31">
      <c r="W27578" s="50"/>
      <c r="AA27578" s="50"/>
      <c r="AE27578" s="50"/>
    </row>
    <row r="27579" spans="23:31">
      <c r="W27579" s="50"/>
      <c r="AA27579" s="50"/>
      <c r="AE27579" s="50"/>
    </row>
    <row r="27580" spans="23:31">
      <c r="W27580" s="50"/>
      <c r="AA27580" s="50"/>
      <c r="AE27580" s="50"/>
    </row>
    <row r="27581" spans="23:31">
      <c r="W27581" s="50"/>
      <c r="AA27581" s="50"/>
      <c r="AE27581" s="50"/>
    </row>
    <row r="27582" spans="23:31">
      <c r="W27582" s="50"/>
      <c r="AA27582" s="50"/>
      <c r="AE27582" s="50"/>
    </row>
    <row r="27583" spans="23:31">
      <c r="W27583" s="50"/>
      <c r="AA27583" s="50"/>
      <c r="AE27583" s="50"/>
    </row>
    <row r="27584" spans="23:31">
      <c r="W27584" s="50"/>
      <c r="AA27584" s="50"/>
      <c r="AE27584" s="50"/>
    </row>
    <row r="27585" spans="23:31">
      <c r="W27585" s="50"/>
      <c r="AA27585" s="50"/>
      <c r="AE27585" s="50"/>
    </row>
    <row r="27586" spans="23:31">
      <c r="W27586" s="50"/>
      <c r="AA27586" s="50"/>
      <c r="AE27586" s="50"/>
    </row>
    <row r="27587" spans="23:31">
      <c r="W27587" s="50"/>
      <c r="AA27587" s="50"/>
      <c r="AE27587" s="50"/>
    </row>
    <row r="27588" spans="23:31">
      <c r="W27588" s="50"/>
      <c r="AA27588" s="50"/>
      <c r="AE27588" s="50"/>
    </row>
    <row r="27589" spans="23:31">
      <c r="W27589" s="50"/>
      <c r="AA27589" s="50"/>
      <c r="AE27589" s="50"/>
    </row>
    <row r="27590" spans="23:31">
      <c r="W27590" s="50"/>
      <c r="AA27590" s="50"/>
      <c r="AE27590" s="50"/>
    </row>
    <row r="27591" spans="23:31">
      <c r="W27591" s="50"/>
      <c r="AA27591" s="50"/>
      <c r="AE27591" s="50"/>
    </row>
    <row r="27592" spans="23:31">
      <c r="W27592" s="50"/>
      <c r="AA27592" s="50"/>
      <c r="AE27592" s="50"/>
    </row>
    <row r="27593" spans="23:31">
      <c r="W27593" s="50"/>
      <c r="AA27593" s="50"/>
      <c r="AE27593" s="50"/>
    </row>
    <row r="27594" spans="23:31">
      <c r="W27594" s="50"/>
      <c r="AA27594" s="50"/>
      <c r="AE27594" s="50"/>
    </row>
    <row r="27595" spans="23:31">
      <c r="W27595" s="50"/>
      <c r="AA27595" s="50"/>
      <c r="AE27595" s="50"/>
    </row>
    <row r="27596" spans="23:31">
      <c r="W27596" s="50"/>
      <c r="AA27596" s="50"/>
      <c r="AE27596" s="50"/>
    </row>
    <row r="27597" spans="23:31">
      <c r="W27597" s="50"/>
      <c r="AA27597" s="50"/>
      <c r="AE27597" s="50"/>
    </row>
    <row r="27598" spans="23:31">
      <c r="W27598" s="50"/>
      <c r="AA27598" s="50"/>
      <c r="AE27598" s="50"/>
    </row>
    <row r="27599" spans="23:31">
      <c r="W27599" s="50"/>
      <c r="AA27599" s="50"/>
      <c r="AE27599" s="50"/>
    </row>
    <row r="27600" spans="23:31">
      <c r="W27600" s="50"/>
      <c r="AA27600" s="50"/>
      <c r="AE27600" s="50"/>
    </row>
    <row r="27601" spans="23:31">
      <c r="W27601" s="50"/>
      <c r="AA27601" s="50"/>
      <c r="AE27601" s="50"/>
    </row>
    <row r="27602" spans="23:31">
      <c r="W27602" s="50"/>
      <c r="AA27602" s="50"/>
      <c r="AE27602" s="50"/>
    </row>
    <row r="27603" spans="23:31">
      <c r="W27603" s="50"/>
      <c r="AA27603" s="50"/>
      <c r="AE27603" s="50"/>
    </row>
    <row r="27604" spans="23:31">
      <c r="W27604" s="50"/>
      <c r="AA27604" s="50"/>
      <c r="AE27604" s="50"/>
    </row>
    <row r="27605" spans="23:31">
      <c r="W27605" s="50"/>
      <c r="AA27605" s="50"/>
      <c r="AE27605" s="50"/>
    </row>
    <row r="27606" spans="23:31">
      <c r="W27606" s="50"/>
      <c r="AA27606" s="50"/>
      <c r="AE27606" s="50"/>
    </row>
    <row r="27607" spans="23:31">
      <c r="W27607" s="50"/>
      <c r="AA27607" s="50"/>
      <c r="AE27607" s="50"/>
    </row>
    <row r="27608" spans="23:31">
      <c r="W27608" s="50"/>
      <c r="AA27608" s="50"/>
      <c r="AE27608" s="50"/>
    </row>
    <row r="27609" spans="23:31">
      <c r="W27609" s="50"/>
      <c r="AA27609" s="50"/>
      <c r="AE27609" s="50"/>
    </row>
    <row r="27610" spans="23:31">
      <c r="W27610" s="50"/>
      <c r="AA27610" s="50"/>
      <c r="AE27610" s="50"/>
    </row>
    <row r="27611" spans="23:31">
      <c r="W27611" s="50"/>
      <c r="AA27611" s="50"/>
      <c r="AE27611" s="50"/>
    </row>
    <row r="27612" spans="23:31">
      <c r="W27612" s="50"/>
      <c r="AA27612" s="50"/>
      <c r="AE27612" s="50"/>
    </row>
    <row r="27613" spans="23:31">
      <c r="W27613" s="50"/>
      <c r="AA27613" s="50"/>
      <c r="AE27613" s="50"/>
    </row>
    <row r="27614" spans="23:31">
      <c r="W27614" s="50"/>
      <c r="AA27614" s="50"/>
      <c r="AE27614" s="50"/>
    </row>
    <row r="27615" spans="23:31">
      <c r="W27615" s="50"/>
      <c r="AA27615" s="50"/>
      <c r="AE27615" s="50"/>
    </row>
    <row r="27616" spans="23:31">
      <c r="W27616" s="50"/>
      <c r="AA27616" s="50"/>
      <c r="AE27616" s="50"/>
    </row>
    <row r="27617" spans="23:31">
      <c r="W27617" s="50"/>
      <c r="AA27617" s="50"/>
      <c r="AE27617" s="50"/>
    </row>
    <row r="27618" spans="23:31">
      <c r="W27618" s="50"/>
      <c r="AA27618" s="50"/>
      <c r="AE27618" s="50"/>
    </row>
    <row r="27619" spans="23:31">
      <c r="W27619" s="50"/>
      <c r="AA27619" s="50"/>
      <c r="AE27619" s="50"/>
    </row>
    <row r="27620" spans="23:31">
      <c r="W27620" s="50"/>
      <c r="AA27620" s="50"/>
      <c r="AE27620" s="50"/>
    </row>
    <row r="27621" spans="23:31">
      <c r="W27621" s="50"/>
      <c r="AA27621" s="50"/>
      <c r="AE27621" s="50"/>
    </row>
    <row r="27622" spans="23:31">
      <c r="W27622" s="50"/>
      <c r="AA27622" s="50"/>
      <c r="AE27622" s="50"/>
    </row>
    <row r="27623" spans="23:31">
      <c r="W27623" s="50"/>
      <c r="AA27623" s="50"/>
      <c r="AE27623" s="50"/>
    </row>
    <row r="27624" spans="23:31">
      <c r="W27624" s="50"/>
      <c r="AA27624" s="50"/>
      <c r="AE27624" s="50"/>
    </row>
    <row r="27625" spans="23:31">
      <c r="W27625" s="50"/>
      <c r="AA27625" s="50"/>
      <c r="AE27625" s="50"/>
    </row>
    <row r="27626" spans="23:31">
      <c r="W27626" s="50"/>
      <c r="AA27626" s="50"/>
      <c r="AE27626" s="50"/>
    </row>
    <row r="27627" spans="23:31">
      <c r="W27627" s="50"/>
      <c r="AA27627" s="50"/>
      <c r="AE27627" s="50"/>
    </row>
    <row r="27628" spans="23:31">
      <c r="W27628" s="50"/>
      <c r="AA27628" s="50"/>
      <c r="AE27628" s="50"/>
    </row>
    <row r="27629" spans="23:31">
      <c r="W27629" s="50"/>
      <c r="AA27629" s="50"/>
      <c r="AE27629" s="50"/>
    </row>
    <row r="27630" spans="23:31">
      <c r="W27630" s="50"/>
      <c r="AA27630" s="50"/>
      <c r="AE27630" s="50"/>
    </row>
    <row r="27631" spans="23:31">
      <c r="W27631" s="50"/>
      <c r="AA27631" s="50"/>
      <c r="AE27631" s="50"/>
    </row>
    <row r="27632" spans="23:31">
      <c r="W27632" s="50"/>
      <c r="AA27632" s="50"/>
      <c r="AE27632" s="50"/>
    </row>
    <row r="27633" spans="23:31">
      <c r="W27633" s="50"/>
      <c r="AA27633" s="50"/>
      <c r="AE27633" s="50"/>
    </row>
    <row r="27634" spans="23:31">
      <c r="W27634" s="50"/>
      <c r="AA27634" s="50"/>
      <c r="AE27634" s="50"/>
    </row>
    <row r="27635" spans="23:31">
      <c r="W27635" s="50"/>
      <c r="AA27635" s="50"/>
      <c r="AE27635" s="50"/>
    </row>
    <row r="27636" spans="23:31">
      <c r="W27636" s="50"/>
      <c r="AA27636" s="50"/>
      <c r="AE27636" s="50"/>
    </row>
    <row r="27637" spans="23:31">
      <c r="W27637" s="50"/>
      <c r="AA27637" s="50"/>
      <c r="AE27637" s="50"/>
    </row>
    <row r="27638" spans="23:31">
      <c r="W27638" s="50"/>
      <c r="AA27638" s="50"/>
      <c r="AE27638" s="50"/>
    </row>
    <row r="27639" spans="23:31">
      <c r="W27639" s="50"/>
      <c r="AA27639" s="50"/>
      <c r="AE27639" s="50"/>
    </row>
    <row r="27640" spans="23:31">
      <c r="W27640" s="50"/>
      <c r="AA27640" s="50"/>
      <c r="AE27640" s="50"/>
    </row>
    <row r="27641" spans="23:31">
      <c r="W27641" s="50"/>
      <c r="AA27641" s="50"/>
      <c r="AE27641" s="50"/>
    </row>
    <row r="27642" spans="23:31">
      <c r="W27642" s="50"/>
      <c r="AA27642" s="50"/>
      <c r="AE27642" s="50"/>
    </row>
    <row r="27643" spans="23:31">
      <c r="W27643" s="50"/>
      <c r="AA27643" s="50"/>
      <c r="AE27643" s="50"/>
    </row>
    <row r="27644" spans="23:31">
      <c r="W27644" s="50"/>
      <c r="AA27644" s="50"/>
      <c r="AE27644" s="50"/>
    </row>
    <row r="27645" spans="23:31">
      <c r="W27645" s="50"/>
      <c r="AA27645" s="50"/>
      <c r="AE27645" s="50"/>
    </row>
    <row r="27646" spans="23:31">
      <c r="W27646" s="50"/>
      <c r="AA27646" s="50"/>
      <c r="AE27646" s="50"/>
    </row>
    <row r="27647" spans="23:31">
      <c r="W27647" s="50"/>
      <c r="AA27647" s="50"/>
      <c r="AE27647" s="50"/>
    </row>
    <row r="27648" spans="23:31">
      <c r="W27648" s="50"/>
      <c r="AA27648" s="50"/>
      <c r="AE27648" s="50"/>
    </row>
    <row r="27649" spans="23:31">
      <c r="W27649" s="50"/>
      <c r="AA27649" s="50"/>
      <c r="AE27649" s="50"/>
    </row>
    <row r="27650" spans="23:31">
      <c r="W27650" s="50"/>
      <c r="AA27650" s="50"/>
      <c r="AE27650" s="50"/>
    </row>
    <row r="27651" spans="23:31">
      <c r="W27651" s="50"/>
      <c r="AA27651" s="50"/>
      <c r="AE27651" s="50"/>
    </row>
    <row r="27652" spans="23:31">
      <c r="W27652" s="50"/>
      <c r="AA27652" s="50"/>
      <c r="AE27652" s="50"/>
    </row>
    <row r="27653" spans="23:31">
      <c r="W27653" s="50"/>
      <c r="AA27653" s="50"/>
      <c r="AE27653" s="50"/>
    </row>
    <row r="27654" spans="23:31">
      <c r="W27654" s="50"/>
      <c r="AA27654" s="50"/>
      <c r="AE27654" s="50"/>
    </row>
    <row r="27655" spans="23:31">
      <c r="W27655" s="50"/>
      <c r="AA27655" s="50"/>
      <c r="AE27655" s="50"/>
    </row>
    <row r="27656" spans="23:31">
      <c r="W27656" s="50"/>
      <c r="AA27656" s="50"/>
      <c r="AE27656" s="50"/>
    </row>
    <row r="27657" spans="23:31">
      <c r="W27657" s="50"/>
      <c r="AA27657" s="50"/>
      <c r="AE27657" s="50"/>
    </row>
    <row r="27658" spans="23:31">
      <c r="W27658" s="50"/>
      <c r="AA27658" s="50"/>
      <c r="AE27658" s="50"/>
    </row>
    <row r="27659" spans="23:31">
      <c r="W27659" s="50"/>
      <c r="AA27659" s="50"/>
      <c r="AE27659" s="50"/>
    </row>
    <row r="27660" spans="23:31">
      <c r="W27660" s="50"/>
      <c r="AA27660" s="50"/>
      <c r="AE27660" s="50"/>
    </row>
    <row r="27661" spans="23:31">
      <c r="W27661" s="50"/>
      <c r="AA27661" s="50"/>
      <c r="AE27661" s="50"/>
    </row>
    <row r="27662" spans="23:31">
      <c r="W27662" s="50"/>
      <c r="AA27662" s="50"/>
      <c r="AE27662" s="50"/>
    </row>
    <row r="27663" spans="23:31">
      <c r="W27663" s="50"/>
      <c r="AA27663" s="50"/>
      <c r="AE27663" s="50"/>
    </row>
    <row r="27664" spans="23:31">
      <c r="W27664" s="50"/>
      <c r="AA27664" s="50"/>
      <c r="AE27664" s="50"/>
    </row>
    <row r="27665" spans="23:31">
      <c r="W27665" s="50"/>
      <c r="AA27665" s="50"/>
      <c r="AE27665" s="50"/>
    </row>
    <row r="27666" spans="23:31">
      <c r="W27666" s="50"/>
      <c r="AA27666" s="50"/>
      <c r="AE27666" s="50"/>
    </row>
    <row r="27667" spans="23:31">
      <c r="W27667" s="50"/>
      <c r="AA27667" s="50"/>
      <c r="AE27667" s="50"/>
    </row>
    <row r="27668" spans="23:31">
      <c r="W27668" s="50"/>
      <c r="AA27668" s="50"/>
      <c r="AE27668" s="50"/>
    </row>
    <row r="27669" spans="23:31">
      <c r="W27669" s="50"/>
      <c r="AA27669" s="50"/>
      <c r="AE27669" s="50"/>
    </row>
    <row r="27670" spans="23:31">
      <c r="W27670" s="50"/>
      <c r="AA27670" s="50"/>
      <c r="AE27670" s="50"/>
    </row>
    <row r="27671" spans="23:31">
      <c r="W27671" s="50"/>
      <c r="AA27671" s="50"/>
      <c r="AE27671" s="50"/>
    </row>
    <row r="27672" spans="23:31">
      <c r="W27672" s="50"/>
      <c r="AA27672" s="50"/>
      <c r="AE27672" s="50"/>
    </row>
    <row r="27673" spans="23:31">
      <c r="W27673" s="50"/>
      <c r="AA27673" s="50"/>
      <c r="AE27673" s="50"/>
    </row>
    <row r="27674" spans="23:31">
      <c r="W27674" s="50"/>
      <c r="AA27674" s="50"/>
      <c r="AE27674" s="50"/>
    </row>
    <row r="27675" spans="23:31">
      <c r="W27675" s="50"/>
      <c r="AA27675" s="50"/>
      <c r="AE27675" s="50"/>
    </row>
    <row r="27676" spans="23:31">
      <c r="W27676" s="50"/>
      <c r="AA27676" s="50"/>
      <c r="AE27676" s="50"/>
    </row>
    <row r="27677" spans="23:31">
      <c r="W27677" s="50"/>
      <c r="AA27677" s="50"/>
      <c r="AE27677" s="50"/>
    </row>
    <row r="27678" spans="23:31">
      <c r="W27678" s="50"/>
      <c r="AA27678" s="50"/>
      <c r="AE27678" s="50"/>
    </row>
    <row r="27679" spans="23:31">
      <c r="W27679" s="50"/>
      <c r="AA27679" s="50"/>
      <c r="AE27679" s="50"/>
    </row>
    <row r="27680" spans="23:31">
      <c r="W27680" s="50"/>
      <c r="AA27680" s="50"/>
      <c r="AE27680" s="50"/>
    </row>
    <row r="27681" spans="23:31">
      <c r="W27681" s="50"/>
      <c r="AA27681" s="50"/>
      <c r="AE27681" s="50"/>
    </row>
    <row r="27682" spans="23:31">
      <c r="W27682" s="50"/>
      <c r="AA27682" s="50"/>
      <c r="AE27682" s="50"/>
    </row>
    <row r="27683" spans="23:31">
      <c r="W27683" s="50"/>
      <c r="AA27683" s="50"/>
      <c r="AE27683" s="50"/>
    </row>
    <row r="27684" spans="23:31">
      <c r="W27684" s="50"/>
      <c r="AA27684" s="50"/>
      <c r="AE27684" s="50"/>
    </row>
    <row r="27685" spans="23:31">
      <c r="W27685" s="50"/>
      <c r="AA27685" s="50"/>
      <c r="AE27685" s="50"/>
    </row>
    <row r="27686" spans="23:31">
      <c r="W27686" s="50"/>
      <c r="AA27686" s="50"/>
      <c r="AE27686" s="50"/>
    </row>
    <row r="27687" spans="23:31">
      <c r="W27687" s="50"/>
      <c r="AA27687" s="50"/>
      <c r="AE27687" s="50"/>
    </row>
    <row r="27688" spans="23:31">
      <c r="W27688" s="50"/>
      <c r="AA27688" s="50"/>
      <c r="AE27688" s="50"/>
    </row>
    <row r="27689" spans="23:31">
      <c r="W27689" s="50"/>
      <c r="AA27689" s="50"/>
      <c r="AE27689" s="50"/>
    </row>
    <row r="27690" spans="23:31">
      <c r="W27690" s="50"/>
      <c r="AA27690" s="50"/>
      <c r="AE27690" s="50"/>
    </row>
    <row r="27691" spans="23:31">
      <c r="W27691" s="50"/>
      <c r="AA27691" s="50"/>
      <c r="AE27691" s="50"/>
    </row>
    <row r="27692" spans="23:31">
      <c r="W27692" s="50"/>
      <c r="AA27692" s="50"/>
      <c r="AE27692" s="50"/>
    </row>
    <row r="27693" spans="23:31">
      <c r="W27693" s="50"/>
      <c r="AA27693" s="50"/>
      <c r="AE27693" s="50"/>
    </row>
    <row r="27694" spans="23:31">
      <c r="W27694" s="50"/>
      <c r="AA27694" s="50"/>
      <c r="AE27694" s="50"/>
    </row>
    <row r="27695" spans="23:31">
      <c r="W27695" s="50"/>
      <c r="AA27695" s="50"/>
      <c r="AE27695" s="50"/>
    </row>
    <row r="27696" spans="23:31">
      <c r="W27696" s="50"/>
      <c r="AA27696" s="50"/>
      <c r="AE27696" s="50"/>
    </row>
    <row r="27697" spans="23:31">
      <c r="W27697" s="50"/>
      <c r="AA27697" s="50"/>
      <c r="AE27697" s="50"/>
    </row>
    <row r="27698" spans="23:31">
      <c r="W27698" s="50"/>
      <c r="AA27698" s="50"/>
      <c r="AE27698" s="50"/>
    </row>
    <row r="27699" spans="23:31">
      <c r="W27699" s="50"/>
      <c r="AA27699" s="50"/>
      <c r="AE27699" s="50"/>
    </row>
    <row r="27700" spans="23:31">
      <c r="W27700" s="50"/>
      <c r="AA27700" s="50"/>
      <c r="AE27700" s="50"/>
    </row>
    <row r="27701" spans="23:31">
      <c r="W27701" s="50"/>
      <c r="AA27701" s="50"/>
      <c r="AE27701" s="50"/>
    </row>
    <row r="27702" spans="23:31">
      <c r="W27702" s="50"/>
      <c r="AA27702" s="50"/>
      <c r="AE27702" s="50"/>
    </row>
    <row r="27703" spans="23:31">
      <c r="W27703" s="50"/>
      <c r="AA27703" s="50"/>
      <c r="AE27703" s="50"/>
    </row>
    <row r="27704" spans="23:31">
      <c r="W27704" s="50"/>
      <c r="AA27704" s="50"/>
      <c r="AE27704" s="50"/>
    </row>
    <row r="27705" spans="23:31">
      <c r="W27705" s="50"/>
      <c r="AA27705" s="50"/>
      <c r="AE27705" s="50"/>
    </row>
    <row r="27706" spans="23:31">
      <c r="W27706" s="50"/>
      <c r="AA27706" s="50"/>
      <c r="AE27706" s="50"/>
    </row>
    <row r="27707" spans="23:31">
      <c r="W27707" s="50"/>
      <c r="AA27707" s="50"/>
      <c r="AE27707" s="50"/>
    </row>
    <row r="27708" spans="23:31">
      <c r="W27708" s="50"/>
      <c r="AA27708" s="50"/>
      <c r="AE27708" s="50"/>
    </row>
    <row r="27709" spans="23:31">
      <c r="W27709" s="50"/>
      <c r="AA27709" s="50"/>
      <c r="AE27709" s="50"/>
    </row>
    <row r="27710" spans="23:31">
      <c r="W27710" s="50"/>
      <c r="AA27710" s="50"/>
      <c r="AE27710" s="50"/>
    </row>
    <row r="27711" spans="23:31">
      <c r="W27711" s="50"/>
      <c r="AA27711" s="50"/>
      <c r="AE27711" s="50"/>
    </row>
    <row r="27712" spans="23:31">
      <c r="W27712" s="50"/>
      <c r="AA27712" s="50"/>
      <c r="AE27712" s="50"/>
    </row>
    <row r="27713" spans="23:31">
      <c r="W27713" s="50"/>
      <c r="AA27713" s="50"/>
      <c r="AE27713" s="50"/>
    </row>
    <row r="27714" spans="23:31">
      <c r="W27714" s="50"/>
      <c r="AA27714" s="50"/>
      <c r="AE27714" s="50"/>
    </row>
    <row r="27715" spans="23:31">
      <c r="W27715" s="50"/>
      <c r="AA27715" s="50"/>
      <c r="AE27715" s="50"/>
    </row>
    <row r="27716" spans="23:31">
      <c r="W27716" s="50"/>
      <c r="AA27716" s="50"/>
      <c r="AE27716" s="50"/>
    </row>
    <row r="27717" spans="23:31">
      <c r="W27717" s="50"/>
      <c r="AA27717" s="50"/>
      <c r="AE27717" s="50"/>
    </row>
    <row r="27718" spans="23:31">
      <c r="W27718" s="50"/>
      <c r="AA27718" s="50"/>
      <c r="AE27718" s="50"/>
    </row>
    <row r="27719" spans="23:31">
      <c r="W27719" s="50"/>
      <c r="AA27719" s="50"/>
      <c r="AE27719" s="50"/>
    </row>
    <row r="27720" spans="23:31">
      <c r="W27720" s="50"/>
      <c r="AA27720" s="50"/>
      <c r="AE27720" s="50"/>
    </row>
    <row r="27721" spans="23:31">
      <c r="W27721" s="50"/>
      <c r="AA27721" s="50"/>
      <c r="AE27721" s="50"/>
    </row>
    <row r="27722" spans="23:31">
      <c r="W27722" s="50"/>
      <c r="AA27722" s="50"/>
      <c r="AE27722" s="50"/>
    </row>
    <row r="27723" spans="23:31">
      <c r="W27723" s="50"/>
      <c r="AA27723" s="50"/>
      <c r="AE27723" s="50"/>
    </row>
    <row r="27724" spans="23:31">
      <c r="W27724" s="50"/>
      <c r="AA27724" s="50"/>
      <c r="AE27724" s="50"/>
    </row>
    <row r="27725" spans="23:31">
      <c r="W27725" s="50"/>
      <c r="AA27725" s="50"/>
      <c r="AE27725" s="50"/>
    </row>
    <row r="27726" spans="23:31">
      <c r="W27726" s="50"/>
      <c r="AA27726" s="50"/>
      <c r="AE27726" s="50"/>
    </row>
    <row r="27727" spans="23:31">
      <c r="W27727" s="50"/>
      <c r="AA27727" s="50"/>
      <c r="AE27727" s="50"/>
    </row>
    <row r="27728" spans="23:31">
      <c r="W27728" s="50"/>
      <c r="AA27728" s="50"/>
      <c r="AE27728" s="50"/>
    </row>
    <row r="27729" spans="23:31">
      <c r="W27729" s="50"/>
      <c r="AA27729" s="50"/>
      <c r="AE27729" s="50"/>
    </row>
    <row r="27730" spans="23:31">
      <c r="W27730" s="50"/>
      <c r="AA27730" s="50"/>
      <c r="AE27730" s="50"/>
    </row>
    <row r="27731" spans="23:31">
      <c r="W27731" s="50"/>
      <c r="AA27731" s="50"/>
      <c r="AE27731" s="50"/>
    </row>
    <row r="27732" spans="23:31">
      <c r="W27732" s="50"/>
      <c r="AA27732" s="50"/>
      <c r="AE27732" s="50"/>
    </row>
    <row r="27733" spans="23:31">
      <c r="W27733" s="50"/>
      <c r="AA27733" s="50"/>
      <c r="AE27733" s="50"/>
    </row>
    <row r="27734" spans="23:31">
      <c r="W27734" s="50"/>
      <c r="AA27734" s="50"/>
      <c r="AE27734" s="50"/>
    </row>
    <row r="27735" spans="23:31">
      <c r="W27735" s="50"/>
      <c r="AA27735" s="50"/>
      <c r="AE27735" s="50"/>
    </row>
    <row r="27736" spans="23:31">
      <c r="W27736" s="50"/>
      <c r="AA27736" s="50"/>
      <c r="AE27736" s="50"/>
    </row>
    <row r="27737" spans="23:31">
      <c r="W27737" s="50"/>
      <c r="AA27737" s="50"/>
      <c r="AE27737" s="50"/>
    </row>
    <row r="27738" spans="23:31">
      <c r="W27738" s="50"/>
      <c r="AA27738" s="50"/>
      <c r="AE27738" s="50"/>
    </row>
    <row r="27739" spans="23:31">
      <c r="W27739" s="50"/>
      <c r="AA27739" s="50"/>
      <c r="AE27739" s="50"/>
    </row>
    <row r="27740" spans="23:31">
      <c r="W27740" s="50"/>
      <c r="AA27740" s="50"/>
      <c r="AE27740" s="50"/>
    </row>
    <row r="27741" spans="23:31">
      <c r="W27741" s="50"/>
      <c r="AA27741" s="50"/>
      <c r="AE27741" s="50"/>
    </row>
    <row r="27742" spans="23:31">
      <c r="W27742" s="50"/>
      <c r="AA27742" s="50"/>
      <c r="AE27742" s="50"/>
    </row>
    <row r="27743" spans="23:31">
      <c r="W27743" s="50"/>
      <c r="AA27743" s="50"/>
      <c r="AE27743" s="50"/>
    </row>
    <row r="27744" spans="23:31">
      <c r="W27744" s="50"/>
      <c r="AA27744" s="50"/>
      <c r="AE27744" s="50"/>
    </row>
    <row r="27745" spans="23:31">
      <c r="W27745" s="50"/>
      <c r="AA27745" s="50"/>
      <c r="AE27745" s="50"/>
    </row>
    <row r="27746" spans="23:31">
      <c r="W27746" s="50"/>
      <c r="AA27746" s="50"/>
      <c r="AE27746" s="50"/>
    </row>
    <row r="27747" spans="23:31">
      <c r="W27747" s="50"/>
      <c r="AA27747" s="50"/>
      <c r="AE27747" s="50"/>
    </row>
    <row r="27748" spans="23:31">
      <c r="W27748" s="50"/>
      <c r="AA27748" s="50"/>
      <c r="AE27748" s="50"/>
    </row>
    <row r="27749" spans="23:31">
      <c r="W27749" s="50"/>
      <c r="AA27749" s="50"/>
      <c r="AE27749" s="50"/>
    </row>
    <row r="27750" spans="23:31">
      <c r="W27750" s="50"/>
      <c r="AA27750" s="50"/>
      <c r="AE27750" s="50"/>
    </row>
    <row r="27751" spans="23:31">
      <c r="W27751" s="50"/>
      <c r="AA27751" s="50"/>
      <c r="AE27751" s="50"/>
    </row>
    <row r="27752" spans="23:31">
      <c r="W27752" s="50"/>
      <c r="AA27752" s="50"/>
      <c r="AE27752" s="50"/>
    </row>
    <row r="27753" spans="23:31">
      <c r="W27753" s="50"/>
      <c r="AA27753" s="50"/>
      <c r="AE27753" s="50"/>
    </row>
    <row r="27754" spans="23:31">
      <c r="W27754" s="50"/>
      <c r="AA27754" s="50"/>
      <c r="AE27754" s="50"/>
    </row>
    <row r="27755" spans="23:31">
      <c r="W27755" s="50"/>
      <c r="AA27755" s="50"/>
      <c r="AE27755" s="50"/>
    </row>
    <row r="27756" spans="23:31">
      <c r="W27756" s="50"/>
      <c r="AA27756" s="50"/>
      <c r="AE27756" s="50"/>
    </row>
    <row r="27757" spans="23:31">
      <c r="W27757" s="50"/>
      <c r="AA27757" s="50"/>
      <c r="AE27757" s="50"/>
    </row>
    <row r="27758" spans="23:31">
      <c r="W27758" s="50"/>
      <c r="AA27758" s="50"/>
      <c r="AE27758" s="50"/>
    </row>
    <row r="27759" spans="23:31">
      <c r="W27759" s="50"/>
      <c r="AA27759" s="50"/>
      <c r="AE27759" s="50"/>
    </row>
    <row r="27760" spans="23:31">
      <c r="W27760" s="50"/>
      <c r="AA27760" s="50"/>
      <c r="AE27760" s="50"/>
    </row>
    <row r="27761" spans="23:31">
      <c r="W27761" s="50"/>
      <c r="AA27761" s="50"/>
      <c r="AE27761" s="50"/>
    </row>
    <row r="27762" spans="23:31">
      <c r="W27762" s="50"/>
      <c r="AA27762" s="50"/>
      <c r="AE27762" s="50"/>
    </row>
    <row r="27763" spans="23:31">
      <c r="W27763" s="50"/>
      <c r="AA27763" s="50"/>
      <c r="AE27763" s="50"/>
    </row>
    <row r="27764" spans="23:31">
      <c r="W27764" s="50"/>
      <c r="AA27764" s="50"/>
      <c r="AE27764" s="50"/>
    </row>
    <row r="27765" spans="23:31">
      <c r="W27765" s="50"/>
      <c r="AA27765" s="50"/>
      <c r="AE27765" s="50"/>
    </row>
    <row r="27766" spans="23:31">
      <c r="W27766" s="50"/>
      <c r="AA27766" s="50"/>
      <c r="AE27766" s="50"/>
    </row>
    <row r="27767" spans="23:31">
      <c r="W27767" s="50"/>
      <c r="AA27767" s="50"/>
      <c r="AE27767" s="50"/>
    </row>
    <row r="27768" spans="23:31">
      <c r="W27768" s="50"/>
      <c r="AA27768" s="50"/>
      <c r="AE27768" s="50"/>
    </row>
    <row r="27769" spans="23:31">
      <c r="W27769" s="50"/>
      <c r="AA27769" s="50"/>
      <c r="AE27769" s="50"/>
    </row>
    <row r="27770" spans="23:31">
      <c r="W27770" s="50"/>
      <c r="AA27770" s="50"/>
      <c r="AE27770" s="50"/>
    </row>
    <row r="27771" spans="23:31">
      <c r="W27771" s="50"/>
      <c r="AA27771" s="50"/>
      <c r="AE27771" s="50"/>
    </row>
    <row r="27772" spans="23:31">
      <c r="W27772" s="50"/>
      <c r="AA27772" s="50"/>
      <c r="AE27772" s="50"/>
    </row>
    <row r="27773" spans="23:31">
      <c r="W27773" s="50"/>
      <c r="AA27773" s="50"/>
      <c r="AE27773" s="50"/>
    </row>
    <row r="27774" spans="23:31">
      <c r="W27774" s="50"/>
      <c r="AA27774" s="50"/>
      <c r="AE27774" s="50"/>
    </row>
    <row r="27775" spans="23:31">
      <c r="W27775" s="50"/>
      <c r="AA27775" s="50"/>
      <c r="AE27775" s="50"/>
    </row>
    <row r="27776" spans="23:31">
      <c r="W27776" s="50"/>
      <c r="AA27776" s="50"/>
      <c r="AE27776" s="50"/>
    </row>
    <row r="27777" spans="23:31">
      <c r="W27777" s="50"/>
      <c r="AA27777" s="50"/>
      <c r="AE27777" s="50"/>
    </row>
    <row r="27778" spans="23:31">
      <c r="W27778" s="50"/>
      <c r="AA27778" s="50"/>
      <c r="AE27778" s="50"/>
    </row>
    <row r="27779" spans="23:31">
      <c r="W27779" s="50"/>
      <c r="AA27779" s="50"/>
      <c r="AE27779" s="50"/>
    </row>
    <row r="27780" spans="23:31">
      <c r="W27780" s="50"/>
      <c r="AA27780" s="50"/>
      <c r="AE27780" s="50"/>
    </row>
    <row r="27781" spans="23:31">
      <c r="W27781" s="50"/>
      <c r="AA27781" s="50"/>
      <c r="AE27781" s="50"/>
    </row>
    <row r="27782" spans="23:31">
      <c r="W27782" s="50"/>
      <c r="AA27782" s="50"/>
      <c r="AE27782" s="50"/>
    </row>
    <row r="27783" spans="23:31">
      <c r="W27783" s="50"/>
      <c r="AA27783" s="50"/>
      <c r="AE27783" s="50"/>
    </row>
    <row r="27784" spans="23:31">
      <c r="W27784" s="50"/>
      <c r="AA27784" s="50"/>
      <c r="AE27784" s="50"/>
    </row>
    <row r="27785" spans="23:31">
      <c r="W27785" s="50"/>
      <c r="AA27785" s="50"/>
      <c r="AE27785" s="50"/>
    </row>
    <row r="27786" spans="23:31">
      <c r="W27786" s="50"/>
      <c r="AA27786" s="50"/>
      <c r="AE27786" s="50"/>
    </row>
    <row r="27787" spans="23:31">
      <c r="W27787" s="50"/>
      <c r="AA27787" s="50"/>
      <c r="AE27787" s="50"/>
    </row>
    <row r="27788" spans="23:31">
      <c r="W27788" s="50"/>
      <c r="AA27788" s="50"/>
      <c r="AE27788" s="50"/>
    </row>
    <row r="27789" spans="23:31">
      <c r="W27789" s="50"/>
      <c r="AA27789" s="50"/>
      <c r="AE27789" s="50"/>
    </row>
    <row r="27790" spans="23:31">
      <c r="W27790" s="50"/>
      <c r="AA27790" s="50"/>
      <c r="AE27790" s="50"/>
    </row>
    <row r="27791" spans="23:31">
      <c r="W27791" s="50"/>
      <c r="AA27791" s="50"/>
      <c r="AE27791" s="50"/>
    </row>
    <row r="27792" spans="23:31">
      <c r="W27792" s="50"/>
      <c r="AA27792" s="50"/>
      <c r="AE27792" s="50"/>
    </row>
    <row r="27793" spans="23:31">
      <c r="W27793" s="50"/>
      <c r="AA27793" s="50"/>
      <c r="AE27793" s="50"/>
    </row>
    <row r="27794" spans="23:31">
      <c r="W27794" s="50"/>
      <c r="AA27794" s="50"/>
      <c r="AE27794" s="50"/>
    </row>
    <row r="27795" spans="23:31">
      <c r="W27795" s="50"/>
      <c r="AA27795" s="50"/>
      <c r="AE27795" s="50"/>
    </row>
    <row r="27796" spans="23:31">
      <c r="W27796" s="50"/>
      <c r="AA27796" s="50"/>
      <c r="AE27796" s="50"/>
    </row>
    <row r="27797" spans="23:31">
      <c r="W27797" s="50"/>
      <c r="AA27797" s="50"/>
      <c r="AE27797" s="50"/>
    </row>
    <row r="27798" spans="23:31">
      <c r="W27798" s="50"/>
      <c r="AA27798" s="50"/>
      <c r="AE27798" s="50"/>
    </row>
    <row r="27799" spans="23:31">
      <c r="W27799" s="50"/>
      <c r="AA27799" s="50"/>
      <c r="AE27799" s="50"/>
    </row>
    <row r="27800" spans="23:31">
      <c r="W27800" s="50"/>
      <c r="AA27800" s="50"/>
      <c r="AE27800" s="50"/>
    </row>
    <row r="27801" spans="23:31">
      <c r="W27801" s="50"/>
      <c r="AA27801" s="50"/>
      <c r="AE27801" s="50"/>
    </row>
    <row r="27802" spans="23:31">
      <c r="W27802" s="50"/>
      <c r="AA27802" s="50"/>
      <c r="AE27802" s="50"/>
    </row>
    <row r="27803" spans="23:31">
      <c r="W27803" s="50"/>
      <c r="AA27803" s="50"/>
      <c r="AE27803" s="50"/>
    </row>
    <row r="27804" spans="23:31">
      <c r="W27804" s="50"/>
      <c r="AA27804" s="50"/>
      <c r="AE27804" s="50"/>
    </row>
    <row r="27805" spans="23:31">
      <c r="W27805" s="50"/>
      <c r="AA27805" s="50"/>
      <c r="AE27805" s="50"/>
    </row>
    <row r="27806" spans="23:31">
      <c r="W27806" s="50"/>
      <c r="AA27806" s="50"/>
      <c r="AE27806" s="50"/>
    </row>
    <row r="27807" spans="23:31">
      <c r="W27807" s="50"/>
      <c r="AA27807" s="50"/>
      <c r="AE27807" s="50"/>
    </row>
    <row r="27808" spans="23:31">
      <c r="W27808" s="50"/>
      <c r="AA27808" s="50"/>
      <c r="AE27808" s="50"/>
    </row>
    <row r="27809" spans="23:31">
      <c r="W27809" s="50"/>
      <c r="AA27809" s="50"/>
      <c r="AE27809" s="50"/>
    </row>
    <row r="27810" spans="23:31">
      <c r="W27810" s="50"/>
      <c r="AA27810" s="50"/>
      <c r="AE27810" s="50"/>
    </row>
    <row r="27811" spans="23:31">
      <c r="W27811" s="50"/>
      <c r="AA27811" s="50"/>
      <c r="AE27811" s="50"/>
    </row>
    <row r="27812" spans="23:31">
      <c r="W27812" s="50"/>
      <c r="AA27812" s="50"/>
      <c r="AE27812" s="50"/>
    </row>
    <row r="27813" spans="23:31">
      <c r="W27813" s="50"/>
      <c r="AA27813" s="50"/>
      <c r="AE27813" s="50"/>
    </row>
    <row r="27814" spans="23:31">
      <c r="W27814" s="50"/>
      <c r="AA27814" s="50"/>
      <c r="AE27814" s="50"/>
    </row>
    <row r="27815" spans="23:31">
      <c r="W27815" s="50"/>
      <c r="AA27815" s="50"/>
      <c r="AE27815" s="50"/>
    </row>
    <row r="27816" spans="23:31">
      <c r="W27816" s="50"/>
      <c r="AA27816" s="50"/>
      <c r="AE27816" s="50"/>
    </row>
    <row r="27817" spans="23:31">
      <c r="W27817" s="50"/>
      <c r="AA27817" s="50"/>
      <c r="AE27817" s="50"/>
    </row>
    <row r="27818" spans="23:31">
      <c r="W27818" s="50"/>
      <c r="AA27818" s="50"/>
      <c r="AE27818" s="50"/>
    </row>
    <row r="27819" spans="23:31">
      <c r="W27819" s="50"/>
      <c r="AA27819" s="50"/>
      <c r="AE27819" s="50"/>
    </row>
    <row r="27820" spans="23:31">
      <c r="W27820" s="50"/>
      <c r="AA27820" s="50"/>
      <c r="AE27820" s="50"/>
    </row>
    <row r="27821" spans="23:31">
      <c r="W27821" s="50"/>
      <c r="AA27821" s="50"/>
      <c r="AE27821" s="50"/>
    </row>
    <row r="27822" spans="23:31">
      <c r="W27822" s="50"/>
      <c r="AA27822" s="50"/>
      <c r="AE27822" s="50"/>
    </row>
    <row r="27823" spans="23:31">
      <c r="W27823" s="50"/>
      <c r="AA27823" s="50"/>
      <c r="AE27823" s="50"/>
    </row>
    <row r="27824" spans="23:31">
      <c r="W27824" s="50"/>
      <c r="AA27824" s="50"/>
      <c r="AE27824" s="50"/>
    </row>
    <row r="27825" spans="23:31">
      <c r="W27825" s="50"/>
      <c r="AA27825" s="50"/>
      <c r="AE27825" s="50"/>
    </row>
    <row r="27826" spans="23:31">
      <c r="W27826" s="50"/>
      <c r="AA27826" s="50"/>
      <c r="AE27826" s="50"/>
    </row>
    <row r="27827" spans="23:31">
      <c r="W27827" s="50"/>
      <c r="AA27827" s="50"/>
      <c r="AE27827" s="50"/>
    </row>
    <row r="27828" spans="23:31">
      <c r="W27828" s="50"/>
      <c r="AA27828" s="50"/>
      <c r="AE27828" s="50"/>
    </row>
    <row r="27829" spans="23:31">
      <c r="W27829" s="50"/>
      <c r="AA27829" s="50"/>
      <c r="AE27829" s="50"/>
    </row>
    <row r="27830" spans="23:31">
      <c r="W27830" s="50"/>
      <c r="AA27830" s="50"/>
      <c r="AE27830" s="50"/>
    </row>
    <row r="27831" spans="23:31">
      <c r="W27831" s="50"/>
      <c r="AA27831" s="50"/>
      <c r="AE27831" s="50"/>
    </row>
    <row r="27832" spans="23:31">
      <c r="W27832" s="50"/>
      <c r="AA27832" s="50"/>
      <c r="AE27832" s="50"/>
    </row>
    <row r="27833" spans="23:31">
      <c r="W27833" s="50"/>
      <c r="AA27833" s="50"/>
      <c r="AE27833" s="50"/>
    </row>
    <row r="27834" spans="23:31">
      <c r="W27834" s="50"/>
      <c r="AA27834" s="50"/>
      <c r="AE27834" s="50"/>
    </row>
    <row r="27835" spans="23:31">
      <c r="W27835" s="50"/>
      <c r="AA27835" s="50"/>
      <c r="AE27835" s="50"/>
    </row>
    <row r="27836" spans="23:31">
      <c r="W27836" s="50"/>
      <c r="AA27836" s="50"/>
      <c r="AE27836" s="50"/>
    </row>
    <row r="27837" spans="23:31">
      <c r="W27837" s="50"/>
      <c r="AA27837" s="50"/>
      <c r="AE27837" s="50"/>
    </row>
    <row r="27838" spans="23:31">
      <c r="W27838" s="50"/>
      <c r="AA27838" s="50"/>
      <c r="AE27838" s="50"/>
    </row>
    <row r="27839" spans="23:31">
      <c r="W27839" s="50"/>
      <c r="AA27839" s="50"/>
      <c r="AE27839" s="50"/>
    </row>
    <row r="27840" spans="23:31">
      <c r="W27840" s="50"/>
      <c r="AA27840" s="50"/>
      <c r="AE27840" s="50"/>
    </row>
    <row r="27841" spans="23:31">
      <c r="W27841" s="50"/>
      <c r="AA27841" s="50"/>
      <c r="AE27841" s="50"/>
    </row>
    <row r="27842" spans="23:31">
      <c r="W27842" s="50"/>
      <c r="AA27842" s="50"/>
      <c r="AE27842" s="50"/>
    </row>
    <row r="27843" spans="23:31">
      <c r="W27843" s="50"/>
      <c r="AA27843" s="50"/>
      <c r="AE27843" s="50"/>
    </row>
    <row r="27844" spans="23:31">
      <c r="W27844" s="50"/>
      <c r="AA27844" s="50"/>
      <c r="AE27844" s="50"/>
    </row>
    <row r="27845" spans="23:31">
      <c r="W27845" s="50"/>
      <c r="AA27845" s="50"/>
      <c r="AE27845" s="50"/>
    </row>
    <row r="27846" spans="23:31">
      <c r="W27846" s="50"/>
      <c r="AA27846" s="50"/>
      <c r="AE27846" s="50"/>
    </row>
    <row r="27847" spans="23:31">
      <c r="W27847" s="50"/>
      <c r="AA27847" s="50"/>
      <c r="AE27847" s="50"/>
    </row>
    <row r="27848" spans="23:31">
      <c r="W27848" s="50"/>
      <c r="AA27848" s="50"/>
      <c r="AE27848" s="50"/>
    </row>
    <row r="27849" spans="23:31">
      <c r="W27849" s="50"/>
      <c r="AA27849" s="50"/>
      <c r="AE27849" s="50"/>
    </row>
    <row r="27850" spans="23:31">
      <c r="W27850" s="50"/>
      <c r="AA27850" s="50"/>
      <c r="AE27850" s="50"/>
    </row>
    <row r="27851" spans="23:31">
      <c r="W27851" s="50"/>
      <c r="AA27851" s="50"/>
      <c r="AE27851" s="50"/>
    </row>
    <row r="27852" spans="23:31">
      <c r="W27852" s="50"/>
      <c r="AA27852" s="50"/>
      <c r="AE27852" s="50"/>
    </row>
    <row r="27853" spans="23:31">
      <c r="W27853" s="50"/>
      <c r="AA27853" s="50"/>
      <c r="AE27853" s="50"/>
    </row>
    <row r="27854" spans="23:31">
      <c r="W27854" s="50"/>
      <c r="AA27854" s="50"/>
      <c r="AE27854" s="50"/>
    </row>
    <row r="27855" spans="23:31">
      <c r="W27855" s="50"/>
      <c r="AA27855" s="50"/>
      <c r="AE27855" s="50"/>
    </row>
    <row r="27856" spans="23:31">
      <c r="W27856" s="50"/>
      <c r="AA27856" s="50"/>
      <c r="AE27856" s="50"/>
    </row>
    <row r="27857" spans="23:31">
      <c r="W27857" s="50"/>
      <c r="AA27857" s="50"/>
      <c r="AE27857" s="50"/>
    </row>
    <row r="27858" spans="23:31">
      <c r="W27858" s="50"/>
      <c r="AA27858" s="50"/>
      <c r="AE27858" s="50"/>
    </row>
    <row r="27859" spans="23:31">
      <c r="W27859" s="50"/>
      <c r="AA27859" s="50"/>
      <c r="AE27859" s="50"/>
    </row>
    <row r="27860" spans="23:31">
      <c r="W27860" s="50"/>
      <c r="AA27860" s="50"/>
      <c r="AE27860" s="50"/>
    </row>
    <row r="27861" spans="23:31">
      <c r="W27861" s="50"/>
      <c r="AA27861" s="50"/>
      <c r="AE27861" s="50"/>
    </row>
    <row r="27862" spans="23:31">
      <c r="W27862" s="50"/>
      <c r="AA27862" s="50"/>
      <c r="AE27862" s="50"/>
    </row>
    <row r="27863" spans="23:31">
      <c r="W27863" s="50"/>
      <c r="AA27863" s="50"/>
      <c r="AE27863" s="50"/>
    </row>
    <row r="27864" spans="23:31">
      <c r="W27864" s="50"/>
      <c r="AA27864" s="50"/>
      <c r="AE27864" s="50"/>
    </row>
    <row r="27865" spans="23:31">
      <c r="W27865" s="50"/>
      <c r="AA27865" s="50"/>
      <c r="AE27865" s="50"/>
    </row>
    <row r="27866" spans="23:31">
      <c r="W27866" s="50"/>
      <c r="AA27866" s="50"/>
      <c r="AE27866" s="50"/>
    </row>
    <row r="27867" spans="23:31">
      <c r="W27867" s="50"/>
      <c r="AA27867" s="50"/>
      <c r="AE27867" s="50"/>
    </row>
    <row r="27868" spans="23:31">
      <c r="W27868" s="50"/>
      <c r="AA27868" s="50"/>
      <c r="AE27868" s="50"/>
    </row>
    <row r="27869" spans="23:31">
      <c r="W27869" s="50"/>
      <c r="AA27869" s="50"/>
      <c r="AE27869" s="50"/>
    </row>
    <row r="27870" spans="23:31">
      <c r="W27870" s="50"/>
      <c r="AA27870" s="50"/>
      <c r="AE27870" s="50"/>
    </row>
    <row r="27871" spans="23:31">
      <c r="W27871" s="50"/>
      <c r="AA27871" s="50"/>
      <c r="AE27871" s="50"/>
    </row>
    <row r="27872" spans="23:31">
      <c r="W27872" s="50"/>
      <c r="AA27872" s="50"/>
      <c r="AE27872" s="50"/>
    </row>
    <row r="27873" spans="23:31">
      <c r="W27873" s="50"/>
      <c r="AA27873" s="50"/>
      <c r="AE27873" s="50"/>
    </row>
    <row r="27874" spans="23:31">
      <c r="W27874" s="50"/>
      <c r="AA27874" s="50"/>
      <c r="AE27874" s="50"/>
    </row>
    <row r="27875" spans="23:31">
      <c r="W27875" s="50"/>
      <c r="AA27875" s="50"/>
      <c r="AE27875" s="50"/>
    </row>
    <row r="27876" spans="23:31">
      <c r="W27876" s="50"/>
      <c r="AA27876" s="50"/>
      <c r="AE27876" s="50"/>
    </row>
    <row r="27877" spans="23:31">
      <c r="W27877" s="50"/>
      <c r="AA27877" s="50"/>
      <c r="AE27877" s="50"/>
    </row>
    <row r="27878" spans="23:31">
      <c r="W27878" s="50"/>
      <c r="AA27878" s="50"/>
      <c r="AE27878" s="50"/>
    </row>
    <row r="27879" spans="23:31">
      <c r="W27879" s="50"/>
      <c r="AA27879" s="50"/>
      <c r="AE27879" s="50"/>
    </row>
    <row r="27880" spans="23:31">
      <c r="W27880" s="50"/>
      <c r="AA27880" s="50"/>
      <c r="AE27880" s="50"/>
    </row>
    <row r="27881" spans="23:31">
      <c r="W27881" s="50"/>
      <c r="AA27881" s="50"/>
      <c r="AE27881" s="50"/>
    </row>
    <row r="27882" spans="23:31">
      <c r="W27882" s="50"/>
      <c r="AA27882" s="50"/>
      <c r="AE27882" s="50"/>
    </row>
    <row r="27883" spans="23:31">
      <c r="W27883" s="50"/>
      <c r="AA27883" s="50"/>
      <c r="AE27883" s="50"/>
    </row>
    <row r="27884" spans="23:31">
      <c r="W27884" s="50"/>
      <c r="AA27884" s="50"/>
      <c r="AE27884" s="50"/>
    </row>
    <row r="27885" spans="23:31">
      <c r="W27885" s="50"/>
      <c r="AA27885" s="50"/>
      <c r="AE27885" s="50"/>
    </row>
    <row r="27886" spans="23:31">
      <c r="W27886" s="50"/>
      <c r="AA27886" s="50"/>
      <c r="AE27886" s="50"/>
    </row>
    <row r="27887" spans="23:31">
      <c r="W27887" s="50"/>
      <c r="AA27887" s="50"/>
      <c r="AE27887" s="50"/>
    </row>
    <row r="27888" spans="23:31">
      <c r="W27888" s="50"/>
      <c r="AA27888" s="50"/>
      <c r="AE27888" s="50"/>
    </row>
    <row r="27889" spans="23:31">
      <c r="W27889" s="50"/>
      <c r="AA27889" s="50"/>
      <c r="AE27889" s="50"/>
    </row>
    <row r="27890" spans="23:31">
      <c r="W27890" s="50"/>
      <c r="AA27890" s="50"/>
      <c r="AE27890" s="50"/>
    </row>
    <row r="27891" spans="23:31">
      <c r="W27891" s="50"/>
      <c r="AA27891" s="50"/>
      <c r="AE27891" s="50"/>
    </row>
    <row r="27892" spans="23:31">
      <c r="W27892" s="50"/>
      <c r="AA27892" s="50"/>
      <c r="AE27892" s="50"/>
    </row>
    <row r="27893" spans="23:31">
      <c r="W27893" s="50"/>
      <c r="AA27893" s="50"/>
      <c r="AE27893" s="50"/>
    </row>
    <row r="27894" spans="23:31">
      <c r="W27894" s="50"/>
      <c r="AA27894" s="50"/>
      <c r="AE27894" s="50"/>
    </row>
    <row r="27895" spans="23:31">
      <c r="W27895" s="50"/>
      <c r="AA27895" s="50"/>
      <c r="AE27895" s="50"/>
    </row>
    <row r="27896" spans="23:31">
      <c r="W27896" s="50"/>
      <c r="AA27896" s="50"/>
      <c r="AE27896" s="50"/>
    </row>
    <row r="27897" spans="23:31">
      <c r="W27897" s="50"/>
      <c r="AA27897" s="50"/>
      <c r="AE27897" s="50"/>
    </row>
    <row r="27898" spans="23:31">
      <c r="W27898" s="50"/>
      <c r="AA27898" s="50"/>
      <c r="AE27898" s="50"/>
    </row>
    <row r="27899" spans="23:31">
      <c r="W27899" s="50"/>
      <c r="AA27899" s="50"/>
      <c r="AE27899" s="50"/>
    </row>
    <row r="27900" spans="23:31">
      <c r="W27900" s="50"/>
      <c r="AA27900" s="50"/>
      <c r="AE27900" s="50"/>
    </row>
    <row r="27901" spans="23:31">
      <c r="W27901" s="50"/>
      <c r="AA27901" s="50"/>
      <c r="AE27901" s="50"/>
    </row>
    <row r="27902" spans="23:31">
      <c r="W27902" s="50"/>
      <c r="AA27902" s="50"/>
      <c r="AE27902" s="50"/>
    </row>
    <row r="27903" spans="23:31">
      <c r="W27903" s="50"/>
      <c r="AA27903" s="50"/>
      <c r="AE27903" s="50"/>
    </row>
    <row r="27904" spans="23:31">
      <c r="W27904" s="50"/>
      <c r="AA27904" s="50"/>
      <c r="AE27904" s="50"/>
    </row>
    <row r="27905" spans="23:31">
      <c r="W27905" s="50"/>
      <c r="AA27905" s="50"/>
      <c r="AE27905" s="50"/>
    </row>
    <row r="27906" spans="23:31">
      <c r="W27906" s="50"/>
      <c r="AA27906" s="50"/>
      <c r="AE27906" s="50"/>
    </row>
    <row r="27907" spans="23:31">
      <c r="W27907" s="50"/>
      <c r="AA27907" s="50"/>
      <c r="AE27907" s="50"/>
    </row>
    <row r="27908" spans="23:31">
      <c r="W27908" s="50"/>
      <c r="AA27908" s="50"/>
      <c r="AE27908" s="50"/>
    </row>
    <row r="27909" spans="23:31">
      <c r="W27909" s="50"/>
      <c r="AA27909" s="50"/>
      <c r="AE27909" s="50"/>
    </row>
    <row r="27910" spans="23:31">
      <c r="W27910" s="50"/>
      <c r="AA27910" s="50"/>
      <c r="AE27910" s="50"/>
    </row>
    <row r="27911" spans="23:31">
      <c r="W27911" s="50"/>
      <c r="AA27911" s="50"/>
      <c r="AE27911" s="50"/>
    </row>
    <row r="27912" spans="23:31">
      <c r="W27912" s="50"/>
      <c r="AA27912" s="50"/>
      <c r="AE27912" s="50"/>
    </row>
    <row r="27913" spans="23:31">
      <c r="W27913" s="50"/>
      <c r="AA27913" s="50"/>
      <c r="AE27913" s="50"/>
    </row>
    <row r="27914" spans="23:31">
      <c r="W27914" s="50"/>
      <c r="AA27914" s="50"/>
      <c r="AE27914" s="50"/>
    </row>
    <row r="27915" spans="23:31">
      <c r="W27915" s="50"/>
      <c r="AA27915" s="50"/>
      <c r="AE27915" s="50"/>
    </row>
    <row r="27916" spans="23:31">
      <c r="W27916" s="50"/>
      <c r="AA27916" s="50"/>
      <c r="AE27916" s="50"/>
    </row>
    <row r="27917" spans="23:31">
      <c r="W27917" s="50"/>
      <c r="AA27917" s="50"/>
      <c r="AE27917" s="50"/>
    </row>
    <row r="27918" spans="23:31">
      <c r="W27918" s="50"/>
      <c r="AA27918" s="50"/>
      <c r="AE27918" s="50"/>
    </row>
    <row r="27919" spans="23:31">
      <c r="W27919" s="50"/>
      <c r="AA27919" s="50"/>
      <c r="AE27919" s="50"/>
    </row>
    <row r="27920" spans="23:31">
      <c r="W27920" s="50"/>
      <c r="AA27920" s="50"/>
      <c r="AE27920" s="50"/>
    </row>
    <row r="27921" spans="23:31">
      <c r="W27921" s="50"/>
      <c r="AA27921" s="50"/>
      <c r="AE27921" s="50"/>
    </row>
    <row r="27922" spans="23:31">
      <c r="W27922" s="50"/>
      <c r="AA27922" s="50"/>
      <c r="AE27922" s="50"/>
    </row>
    <row r="27923" spans="23:31">
      <c r="W27923" s="50"/>
      <c r="AA27923" s="50"/>
      <c r="AE27923" s="50"/>
    </row>
    <row r="27924" spans="23:31">
      <c r="W27924" s="50"/>
      <c r="AA27924" s="50"/>
      <c r="AE27924" s="50"/>
    </row>
    <row r="27925" spans="23:31">
      <c r="W27925" s="50"/>
      <c r="AA27925" s="50"/>
      <c r="AE27925" s="50"/>
    </row>
    <row r="27926" spans="23:31">
      <c r="W27926" s="50"/>
      <c r="AA27926" s="50"/>
      <c r="AE27926" s="50"/>
    </row>
    <row r="27927" spans="23:31">
      <c r="W27927" s="50"/>
      <c r="AA27927" s="50"/>
      <c r="AE27927" s="50"/>
    </row>
    <row r="27928" spans="23:31">
      <c r="W27928" s="50"/>
      <c r="AA27928" s="50"/>
      <c r="AE27928" s="50"/>
    </row>
    <row r="27929" spans="23:31">
      <c r="W27929" s="50"/>
      <c r="AA27929" s="50"/>
      <c r="AE27929" s="50"/>
    </row>
    <row r="27930" spans="23:31">
      <c r="W27930" s="50"/>
      <c r="AA27930" s="50"/>
      <c r="AE27930" s="50"/>
    </row>
    <row r="27931" spans="23:31">
      <c r="W27931" s="50"/>
      <c r="AA27931" s="50"/>
      <c r="AE27931" s="50"/>
    </row>
    <row r="27932" spans="23:31">
      <c r="W27932" s="50"/>
      <c r="AA27932" s="50"/>
      <c r="AE27932" s="50"/>
    </row>
    <row r="27933" spans="23:31">
      <c r="W27933" s="50"/>
      <c r="AA27933" s="50"/>
      <c r="AE27933" s="50"/>
    </row>
    <row r="27934" spans="23:31">
      <c r="W27934" s="50"/>
      <c r="AA27934" s="50"/>
      <c r="AE27934" s="50"/>
    </row>
    <row r="27935" spans="23:31">
      <c r="W27935" s="50"/>
      <c r="AA27935" s="50"/>
      <c r="AE27935" s="50"/>
    </row>
    <row r="27936" spans="23:31">
      <c r="W27936" s="50"/>
      <c r="AA27936" s="50"/>
      <c r="AE27936" s="50"/>
    </row>
    <row r="27937" spans="23:31">
      <c r="W27937" s="50"/>
      <c r="AA27937" s="50"/>
      <c r="AE27937" s="50"/>
    </row>
    <row r="27938" spans="23:31">
      <c r="W27938" s="50"/>
      <c r="AA27938" s="50"/>
      <c r="AE27938" s="50"/>
    </row>
    <row r="27939" spans="23:31">
      <c r="W27939" s="50"/>
      <c r="AA27939" s="50"/>
      <c r="AE27939" s="50"/>
    </row>
    <row r="27940" spans="23:31">
      <c r="W27940" s="50"/>
      <c r="AA27940" s="50"/>
      <c r="AE27940" s="50"/>
    </row>
    <row r="27941" spans="23:31">
      <c r="W27941" s="50"/>
      <c r="AA27941" s="50"/>
      <c r="AE27941" s="50"/>
    </row>
    <row r="27942" spans="23:31">
      <c r="W27942" s="50"/>
      <c r="AA27942" s="50"/>
      <c r="AE27942" s="50"/>
    </row>
    <row r="27943" spans="23:31">
      <c r="W27943" s="50"/>
      <c r="AA27943" s="50"/>
      <c r="AE27943" s="50"/>
    </row>
    <row r="27944" spans="23:31">
      <c r="W27944" s="50"/>
      <c r="AA27944" s="50"/>
      <c r="AE27944" s="50"/>
    </row>
    <row r="27945" spans="23:31">
      <c r="W27945" s="50"/>
      <c r="AA27945" s="50"/>
      <c r="AE27945" s="50"/>
    </row>
    <row r="27946" spans="23:31">
      <c r="W27946" s="50"/>
      <c r="AA27946" s="50"/>
      <c r="AE27946" s="50"/>
    </row>
    <row r="27947" spans="23:31">
      <c r="W27947" s="50"/>
      <c r="AA27947" s="50"/>
      <c r="AE27947" s="50"/>
    </row>
    <row r="27948" spans="23:31">
      <c r="W27948" s="50"/>
      <c r="AA27948" s="50"/>
      <c r="AE27948" s="50"/>
    </row>
    <row r="27949" spans="23:31">
      <c r="W27949" s="50"/>
      <c r="AA27949" s="50"/>
      <c r="AE27949" s="50"/>
    </row>
    <row r="27950" spans="23:31">
      <c r="W27950" s="50"/>
      <c r="AA27950" s="50"/>
      <c r="AE27950" s="50"/>
    </row>
    <row r="27951" spans="23:31">
      <c r="W27951" s="50"/>
      <c r="AA27951" s="50"/>
      <c r="AE27951" s="50"/>
    </row>
    <row r="27952" spans="23:31">
      <c r="W27952" s="50"/>
      <c r="AA27952" s="50"/>
      <c r="AE27952" s="50"/>
    </row>
    <row r="27953" spans="23:31">
      <c r="W27953" s="50"/>
      <c r="AA27953" s="50"/>
      <c r="AE27953" s="50"/>
    </row>
    <row r="27954" spans="23:31">
      <c r="W27954" s="50"/>
      <c r="AA27954" s="50"/>
      <c r="AE27954" s="50"/>
    </row>
    <row r="27955" spans="23:31">
      <c r="W27955" s="50"/>
      <c r="AA27955" s="50"/>
      <c r="AE27955" s="50"/>
    </row>
    <row r="27956" spans="23:31">
      <c r="W27956" s="50"/>
      <c r="AA27956" s="50"/>
      <c r="AE27956" s="50"/>
    </row>
    <row r="27957" spans="23:31">
      <c r="W27957" s="50"/>
      <c r="AA27957" s="50"/>
      <c r="AE27957" s="50"/>
    </row>
    <row r="27958" spans="23:31">
      <c r="W27958" s="50"/>
      <c r="AA27958" s="50"/>
      <c r="AE27958" s="50"/>
    </row>
    <row r="27959" spans="23:31">
      <c r="W27959" s="50"/>
      <c r="AA27959" s="50"/>
      <c r="AE27959" s="50"/>
    </row>
    <row r="27960" spans="23:31">
      <c r="W27960" s="50"/>
      <c r="AA27960" s="50"/>
      <c r="AE27960" s="50"/>
    </row>
    <row r="27961" spans="23:31">
      <c r="W27961" s="50"/>
      <c r="AA27961" s="50"/>
      <c r="AE27961" s="50"/>
    </row>
    <row r="27962" spans="23:31">
      <c r="W27962" s="50"/>
      <c r="AA27962" s="50"/>
      <c r="AE27962" s="50"/>
    </row>
    <row r="27963" spans="23:31">
      <c r="W27963" s="50"/>
      <c r="AA27963" s="50"/>
      <c r="AE27963" s="50"/>
    </row>
    <row r="27964" spans="23:31">
      <c r="W27964" s="50"/>
      <c r="AA27964" s="50"/>
      <c r="AE27964" s="50"/>
    </row>
    <row r="27965" spans="23:31">
      <c r="W27965" s="50"/>
      <c r="AA27965" s="50"/>
      <c r="AE27965" s="50"/>
    </row>
    <row r="27966" spans="23:31">
      <c r="W27966" s="50"/>
      <c r="AA27966" s="50"/>
      <c r="AE27966" s="50"/>
    </row>
    <row r="27967" spans="23:31">
      <c r="W27967" s="50"/>
      <c r="AA27967" s="50"/>
      <c r="AE27967" s="50"/>
    </row>
    <row r="27968" spans="23:31">
      <c r="W27968" s="50"/>
      <c r="AA27968" s="50"/>
      <c r="AE27968" s="50"/>
    </row>
    <row r="27969" spans="23:31">
      <c r="W27969" s="50"/>
      <c r="AA27969" s="50"/>
      <c r="AE27969" s="50"/>
    </row>
    <row r="27970" spans="23:31">
      <c r="W27970" s="50"/>
      <c r="AA27970" s="50"/>
      <c r="AE27970" s="50"/>
    </row>
    <row r="27971" spans="23:31">
      <c r="W27971" s="50"/>
      <c r="AA27971" s="50"/>
      <c r="AE27971" s="50"/>
    </row>
    <row r="27972" spans="23:31">
      <c r="W27972" s="50"/>
      <c r="AA27972" s="50"/>
      <c r="AE27972" s="50"/>
    </row>
    <row r="27973" spans="23:31">
      <c r="W27973" s="50"/>
      <c r="AA27973" s="50"/>
      <c r="AE27973" s="50"/>
    </row>
    <row r="27974" spans="23:31">
      <c r="W27974" s="50"/>
      <c r="AA27974" s="50"/>
      <c r="AE27974" s="50"/>
    </row>
    <row r="27975" spans="23:31">
      <c r="W27975" s="50"/>
      <c r="AA27975" s="50"/>
      <c r="AE27975" s="50"/>
    </row>
    <row r="27976" spans="23:31">
      <c r="W27976" s="50"/>
      <c r="AA27976" s="50"/>
      <c r="AE27976" s="50"/>
    </row>
    <row r="27977" spans="23:31">
      <c r="W27977" s="50"/>
      <c r="AA27977" s="50"/>
      <c r="AE27977" s="50"/>
    </row>
    <row r="27978" spans="23:31">
      <c r="W27978" s="50"/>
      <c r="AA27978" s="50"/>
      <c r="AE27978" s="50"/>
    </row>
    <row r="27979" spans="23:31">
      <c r="W27979" s="50"/>
      <c r="AA27979" s="50"/>
      <c r="AE27979" s="50"/>
    </row>
    <row r="27980" spans="23:31">
      <c r="W27980" s="50"/>
      <c r="AA27980" s="50"/>
      <c r="AE27980" s="50"/>
    </row>
    <row r="27981" spans="23:31">
      <c r="W27981" s="50"/>
      <c r="AA27981" s="50"/>
      <c r="AE27981" s="50"/>
    </row>
    <row r="27982" spans="23:31">
      <c r="W27982" s="50"/>
      <c r="AA27982" s="50"/>
      <c r="AE27982" s="50"/>
    </row>
    <row r="27983" spans="23:31">
      <c r="W27983" s="50"/>
      <c r="AA27983" s="50"/>
      <c r="AE27983" s="50"/>
    </row>
    <row r="27984" spans="23:31">
      <c r="W27984" s="50"/>
      <c r="AA27984" s="50"/>
      <c r="AE27984" s="50"/>
    </row>
    <row r="27985" spans="23:31">
      <c r="W27985" s="50"/>
      <c r="AA27985" s="50"/>
      <c r="AE27985" s="50"/>
    </row>
    <row r="27986" spans="23:31">
      <c r="W27986" s="50"/>
      <c r="AA27986" s="50"/>
      <c r="AE27986" s="50"/>
    </row>
    <row r="27987" spans="23:31">
      <c r="W27987" s="50"/>
      <c r="AA27987" s="50"/>
      <c r="AE27987" s="50"/>
    </row>
    <row r="27988" spans="23:31">
      <c r="W27988" s="50"/>
      <c r="AA27988" s="50"/>
      <c r="AE27988" s="50"/>
    </row>
    <row r="27989" spans="23:31">
      <c r="W27989" s="50"/>
      <c r="AA27989" s="50"/>
      <c r="AE27989" s="50"/>
    </row>
    <row r="27990" spans="23:31">
      <c r="W27990" s="50"/>
      <c r="AA27990" s="50"/>
      <c r="AE27990" s="50"/>
    </row>
    <row r="27991" spans="23:31">
      <c r="W27991" s="50"/>
      <c r="AA27991" s="50"/>
      <c r="AE27991" s="50"/>
    </row>
    <row r="27992" spans="23:31">
      <c r="W27992" s="50"/>
      <c r="AA27992" s="50"/>
      <c r="AE27992" s="50"/>
    </row>
    <row r="27993" spans="23:31">
      <c r="W27993" s="50"/>
      <c r="AA27993" s="50"/>
      <c r="AE27993" s="50"/>
    </row>
    <row r="27994" spans="23:31">
      <c r="W27994" s="50"/>
      <c r="AA27994" s="50"/>
      <c r="AE27994" s="50"/>
    </row>
    <row r="27995" spans="23:31">
      <c r="W27995" s="50"/>
      <c r="AA27995" s="50"/>
      <c r="AE27995" s="50"/>
    </row>
    <row r="27996" spans="23:31">
      <c r="W27996" s="50"/>
      <c r="AA27996" s="50"/>
      <c r="AE27996" s="50"/>
    </row>
    <row r="27997" spans="23:31">
      <c r="W27997" s="50"/>
      <c r="AA27997" s="50"/>
      <c r="AE27997" s="50"/>
    </row>
    <row r="27998" spans="23:31">
      <c r="W27998" s="50"/>
      <c r="AA27998" s="50"/>
      <c r="AE27998" s="50"/>
    </row>
    <row r="27999" spans="23:31">
      <c r="W27999" s="50"/>
      <c r="AA27999" s="50"/>
      <c r="AE27999" s="50"/>
    </row>
    <row r="28000" spans="23:31">
      <c r="W28000" s="50"/>
      <c r="AA28000" s="50"/>
      <c r="AE28000" s="50"/>
    </row>
    <row r="28001" spans="23:31">
      <c r="W28001" s="50"/>
      <c r="AA28001" s="50"/>
      <c r="AE28001" s="50"/>
    </row>
    <row r="28002" spans="23:31">
      <c r="W28002" s="50"/>
      <c r="AA28002" s="50"/>
      <c r="AE28002" s="50"/>
    </row>
    <row r="28003" spans="23:31">
      <c r="W28003" s="50"/>
      <c r="AA28003" s="50"/>
      <c r="AE28003" s="50"/>
    </row>
    <row r="28004" spans="23:31">
      <c r="W28004" s="50"/>
      <c r="AA28004" s="50"/>
      <c r="AE28004" s="50"/>
    </row>
    <row r="28005" spans="23:31">
      <c r="W28005" s="50"/>
      <c r="AA28005" s="50"/>
      <c r="AE28005" s="50"/>
    </row>
    <row r="28006" spans="23:31">
      <c r="W28006" s="50"/>
      <c r="AA28006" s="50"/>
      <c r="AE28006" s="50"/>
    </row>
    <row r="28007" spans="23:31">
      <c r="W28007" s="50"/>
      <c r="AA28007" s="50"/>
      <c r="AE28007" s="50"/>
    </row>
    <row r="28008" spans="23:31">
      <c r="W28008" s="50"/>
      <c r="AA28008" s="50"/>
      <c r="AE28008" s="50"/>
    </row>
    <row r="28009" spans="23:31">
      <c r="W28009" s="50"/>
      <c r="AA28009" s="50"/>
      <c r="AE28009" s="50"/>
    </row>
    <row r="28010" spans="23:31">
      <c r="W28010" s="50"/>
      <c r="AA28010" s="50"/>
      <c r="AE28010" s="50"/>
    </row>
    <row r="28011" spans="23:31">
      <c r="W28011" s="50"/>
      <c r="AA28011" s="50"/>
      <c r="AE28011" s="50"/>
    </row>
    <row r="28012" spans="23:31">
      <c r="W28012" s="50"/>
      <c r="AA28012" s="50"/>
      <c r="AE28012" s="50"/>
    </row>
    <row r="28013" spans="23:31">
      <c r="W28013" s="50"/>
      <c r="AA28013" s="50"/>
      <c r="AE28013" s="50"/>
    </row>
    <row r="28014" spans="23:31">
      <c r="W28014" s="50"/>
      <c r="AA28014" s="50"/>
      <c r="AE28014" s="50"/>
    </row>
    <row r="28015" spans="23:31">
      <c r="W28015" s="50"/>
      <c r="AA28015" s="50"/>
      <c r="AE28015" s="50"/>
    </row>
    <row r="28016" spans="23:31">
      <c r="W28016" s="50"/>
      <c r="AA28016" s="50"/>
      <c r="AE28016" s="50"/>
    </row>
    <row r="28017" spans="23:31">
      <c r="W28017" s="50"/>
      <c r="AA28017" s="50"/>
      <c r="AE28017" s="50"/>
    </row>
    <row r="28018" spans="23:31">
      <c r="W28018" s="50"/>
      <c r="AA28018" s="50"/>
      <c r="AE28018" s="50"/>
    </row>
    <row r="28019" spans="23:31">
      <c r="W28019" s="50"/>
      <c r="AA28019" s="50"/>
      <c r="AE28019" s="50"/>
    </row>
    <row r="28020" spans="23:31">
      <c r="W28020" s="50"/>
      <c r="AA28020" s="50"/>
      <c r="AE28020" s="50"/>
    </row>
    <row r="28021" spans="23:31">
      <c r="W28021" s="50"/>
      <c r="AA28021" s="50"/>
      <c r="AE28021" s="50"/>
    </row>
    <row r="28022" spans="23:31">
      <c r="W28022" s="50"/>
      <c r="AA28022" s="50"/>
      <c r="AE28022" s="50"/>
    </row>
    <row r="28023" spans="23:31">
      <c r="W28023" s="50"/>
      <c r="AA28023" s="50"/>
      <c r="AE28023" s="50"/>
    </row>
    <row r="28024" spans="23:31">
      <c r="W28024" s="50"/>
      <c r="AA28024" s="50"/>
      <c r="AE28024" s="50"/>
    </row>
    <row r="28025" spans="23:31">
      <c r="W28025" s="50"/>
      <c r="AA28025" s="50"/>
      <c r="AE28025" s="50"/>
    </row>
    <row r="28026" spans="23:31">
      <c r="W28026" s="50"/>
      <c r="AA28026" s="50"/>
      <c r="AE28026" s="50"/>
    </row>
    <row r="28027" spans="23:31">
      <c r="W28027" s="50"/>
      <c r="AA28027" s="50"/>
      <c r="AE28027" s="50"/>
    </row>
    <row r="28028" spans="23:31">
      <c r="W28028" s="50"/>
      <c r="AA28028" s="50"/>
      <c r="AE28028" s="50"/>
    </row>
    <row r="28029" spans="23:31">
      <c r="W28029" s="50"/>
      <c r="AA28029" s="50"/>
      <c r="AE28029" s="50"/>
    </row>
    <row r="28030" spans="23:31">
      <c r="W28030" s="50"/>
      <c r="AA28030" s="50"/>
      <c r="AE28030" s="50"/>
    </row>
    <row r="28031" spans="23:31">
      <c r="W28031" s="50"/>
      <c r="AA28031" s="50"/>
      <c r="AE28031" s="50"/>
    </row>
    <row r="28032" spans="23:31">
      <c r="W28032" s="50"/>
      <c r="AA28032" s="50"/>
      <c r="AE28032" s="50"/>
    </row>
    <row r="28033" spans="23:31">
      <c r="W28033" s="50"/>
      <c r="AA28033" s="50"/>
      <c r="AE28033" s="50"/>
    </row>
    <row r="28034" spans="23:31">
      <c r="W28034" s="50"/>
      <c r="AA28034" s="50"/>
      <c r="AE28034" s="50"/>
    </row>
    <row r="28035" spans="23:31">
      <c r="W28035" s="50"/>
      <c r="AA28035" s="50"/>
      <c r="AE28035" s="50"/>
    </row>
    <row r="28036" spans="23:31">
      <c r="W28036" s="50"/>
      <c r="AA28036" s="50"/>
      <c r="AE28036" s="50"/>
    </row>
    <row r="28037" spans="23:31">
      <c r="W28037" s="50"/>
      <c r="AA28037" s="50"/>
      <c r="AE28037" s="50"/>
    </row>
    <row r="28038" spans="23:31">
      <c r="W28038" s="50"/>
      <c r="AA28038" s="50"/>
      <c r="AE28038" s="50"/>
    </row>
    <row r="28039" spans="23:31">
      <c r="W28039" s="50"/>
      <c r="AA28039" s="50"/>
      <c r="AE28039" s="50"/>
    </row>
    <row r="28040" spans="23:31">
      <c r="W28040" s="50"/>
      <c r="AA28040" s="50"/>
      <c r="AE28040" s="50"/>
    </row>
    <row r="28041" spans="23:31">
      <c r="W28041" s="50"/>
      <c r="AA28041" s="50"/>
      <c r="AE28041" s="50"/>
    </row>
    <row r="28042" spans="23:31">
      <c r="W28042" s="50"/>
      <c r="AA28042" s="50"/>
      <c r="AE28042" s="50"/>
    </row>
    <row r="28043" spans="23:31">
      <c r="W28043" s="50"/>
      <c r="AA28043" s="50"/>
      <c r="AE28043" s="50"/>
    </row>
    <row r="28044" spans="23:31">
      <c r="W28044" s="50"/>
      <c r="AA28044" s="50"/>
      <c r="AE28044" s="50"/>
    </row>
    <row r="28045" spans="23:31">
      <c r="W28045" s="50"/>
      <c r="AA28045" s="50"/>
      <c r="AE28045" s="50"/>
    </row>
    <row r="28046" spans="23:31">
      <c r="W28046" s="50"/>
      <c r="AA28046" s="50"/>
      <c r="AE28046" s="50"/>
    </row>
    <row r="28047" spans="23:31">
      <c r="W28047" s="50"/>
      <c r="AA28047" s="50"/>
      <c r="AE28047" s="50"/>
    </row>
    <row r="28048" spans="23:31">
      <c r="W28048" s="50"/>
      <c r="AA28048" s="50"/>
      <c r="AE28048" s="50"/>
    </row>
    <row r="28049" spans="23:31">
      <c r="W28049" s="50"/>
      <c r="AA28049" s="50"/>
      <c r="AE28049" s="50"/>
    </row>
    <row r="28050" spans="23:31">
      <c r="W28050" s="50"/>
      <c r="AA28050" s="50"/>
      <c r="AE28050" s="50"/>
    </row>
    <row r="28051" spans="23:31">
      <c r="W28051" s="50"/>
      <c r="AA28051" s="50"/>
      <c r="AE28051" s="50"/>
    </row>
    <row r="28052" spans="23:31">
      <c r="W28052" s="50"/>
      <c r="AA28052" s="50"/>
      <c r="AE28052" s="50"/>
    </row>
    <row r="28053" spans="23:31">
      <c r="W28053" s="50"/>
      <c r="AA28053" s="50"/>
      <c r="AE28053" s="50"/>
    </row>
    <row r="28054" spans="23:31">
      <c r="W28054" s="50"/>
      <c r="AA28054" s="50"/>
      <c r="AE28054" s="50"/>
    </row>
    <row r="28055" spans="23:31">
      <c r="W28055" s="50"/>
      <c r="AA28055" s="50"/>
      <c r="AE28055" s="50"/>
    </row>
    <row r="28056" spans="23:31">
      <c r="W28056" s="50"/>
      <c r="AA28056" s="50"/>
      <c r="AE28056" s="50"/>
    </row>
    <row r="28057" spans="23:31">
      <c r="W28057" s="50"/>
      <c r="AA28057" s="50"/>
      <c r="AE28057" s="50"/>
    </row>
    <row r="28058" spans="23:31">
      <c r="W28058" s="50"/>
      <c r="AA28058" s="50"/>
      <c r="AE28058" s="50"/>
    </row>
    <row r="28059" spans="23:31">
      <c r="W28059" s="50"/>
      <c r="AA28059" s="50"/>
      <c r="AE28059" s="50"/>
    </row>
    <row r="28060" spans="23:31">
      <c r="W28060" s="50"/>
      <c r="AA28060" s="50"/>
      <c r="AE28060" s="50"/>
    </row>
    <row r="28061" spans="23:31">
      <c r="W28061" s="50"/>
      <c r="AA28061" s="50"/>
      <c r="AE28061" s="50"/>
    </row>
    <row r="28062" spans="23:31">
      <c r="W28062" s="50"/>
      <c r="AA28062" s="50"/>
      <c r="AE28062" s="50"/>
    </row>
    <row r="28063" spans="23:31">
      <c r="W28063" s="50"/>
      <c r="AA28063" s="50"/>
      <c r="AE28063" s="50"/>
    </row>
    <row r="28064" spans="23:31">
      <c r="W28064" s="50"/>
      <c r="AA28064" s="50"/>
      <c r="AE28064" s="50"/>
    </row>
    <row r="28065" spans="23:31">
      <c r="W28065" s="50"/>
      <c r="AA28065" s="50"/>
      <c r="AE28065" s="50"/>
    </row>
    <row r="28066" spans="23:31">
      <c r="W28066" s="50"/>
      <c r="AA28066" s="50"/>
      <c r="AE28066" s="50"/>
    </row>
    <row r="28067" spans="23:31">
      <c r="W28067" s="50"/>
      <c r="AA28067" s="50"/>
      <c r="AE28067" s="50"/>
    </row>
    <row r="28068" spans="23:31">
      <c r="W28068" s="50"/>
      <c r="AA28068" s="50"/>
      <c r="AE28068" s="50"/>
    </row>
    <row r="28069" spans="23:31">
      <c r="W28069" s="50"/>
      <c r="AA28069" s="50"/>
      <c r="AE28069" s="50"/>
    </row>
    <row r="28070" spans="23:31">
      <c r="W28070" s="50"/>
      <c r="AA28070" s="50"/>
      <c r="AE28070" s="50"/>
    </row>
    <row r="28071" spans="23:31">
      <c r="W28071" s="50"/>
      <c r="AA28071" s="50"/>
      <c r="AE28071" s="50"/>
    </row>
    <row r="28072" spans="23:31">
      <c r="W28072" s="50"/>
      <c r="AA28072" s="50"/>
      <c r="AE28072" s="50"/>
    </row>
    <row r="28073" spans="23:31">
      <c r="W28073" s="50"/>
      <c r="AA28073" s="50"/>
      <c r="AE28073" s="50"/>
    </row>
    <row r="28074" spans="23:31">
      <c r="W28074" s="50"/>
      <c r="AA28074" s="50"/>
      <c r="AE28074" s="50"/>
    </row>
    <row r="28075" spans="23:31">
      <c r="W28075" s="50"/>
      <c r="AA28075" s="50"/>
      <c r="AE28075" s="50"/>
    </row>
    <row r="28076" spans="23:31">
      <c r="W28076" s="50"/>
      <c r="AA28076" s="50"/>
      <c r="AE28076" s="50"/>
    </row>
    <row r="28077" spans="23:31">
      <c r="W28077" s="50"/>
      <c r="AA28077" s="50"/>
      <c r="AE28077" s="50"/>
    </row>
    <row r="28078" spans="23:31">
      <c r="W28078" s="50"/>
      <c r="AA28078" s="50"/>
      <c r="AE28078" s="50"/>
    </row>
    <row r="28079" spans="23:31">
      <c r="W28079" s="50"/>
      <c r="AA28079" s="50"/>
      <c r="AE28079" s="50"/>
    </row>
    <row r="28080" spans="23:31">
      <c r="W28080" s="50"/>
      <c r="AA28080" s="50"/>
      <c r="AE28080" s="50"/>
    </row>
    <row r="28081" spans="23:31">
      <c r="W28081" s="50"/>
      <c r="AA28081" s="50"/>
      <c r="AE28081" s="50"/>
    </row>
    <row r="28082" spans="23:31">
      <c r="W28082" s="50"/>
      <c r="AA28082" s="50"/>
      <c r="AE28082" s="50"/>
    </row>
    <row r="28083" spans="23:31">
      <c r="W28083" s="50"/>
      <c r="AA28083" s="50"/>
      <c r="AE28083" s="50"/>
    </row>
    <row r="28084" spans="23:31">
      <c r="W28084" s="50"/>
      <c r="AA28084" s="50"/>
      <c r="AE28084" s="50"/>
    </row>
    <row r="28085" spans="23:31">
      <c r="W28085" s="50"/>
      <c r="AA28085" s="50"/>
      <c r="AE28085" s="50"/>
    </row>
    <row r="28086" spans="23:31">
      <c r="W28086" s="50"/>
      <c r="AA28086" s="50"/>
      <c r="AE28086" s="50"/>
    </row>
    <row r="28087" spans="23:31">
      <c r="W28087" s="50"/>
      <c r="AA28087" s="50"/>
      <c r="AE28087" s="50"/>
    </row>
    <row r="28088" spans="23:31">
      <c r="W28088" s="50"/>
      <c r="AA28088" s="50"/>
      <c r="AE28088" s="50"/>
    </row>
    <row r="28089" spans="23:31">
      <c r="W28089" s="50"/>
      <c r="AA28089" s="50"/>
      <c r="AE28089" s="50"/>
    </row>
    <row r="28090" spans="23:31">
      <c r="W28090" s="50"/>
      <c r="AA28090" s="50"/>
      <c r="AE28090" s="50"/>
    </row>
    <row r="28091" spans="23:31">
      <c r="W28091" s="50"/>
      <c r="AA28091" s="50"/>
      <c r="AE28091" s="50"/>
    </row>
    <row r="28092" spans="23:31">
      <c r="W28092" s="50"/>
      <c r="AA28092" s="50"/>
      <c r="AE28092" s="50"/>
    </row>
    <row r="28093" spans="23:31">
      <c r="W28093" s="50"/>
      <c r="AA28093" s="50"/>
      <c r="AE28093" s="50"/>
    </row>
    <row r="28094" spans="23:31">
      <c r="W28094" s="50"/>
      <c r="AA28094" s="50"/>
      <c r="AE28094" s="50"/>
    </row>
    <row r="28095" spans="23:31">
      <c r="W28095" s="50"/>
      <c r="AA28095" s="50"/>
      <c r="AE28095" s="50"/>
    </row>
    <row r="28096" spans="23:31">
      <c r="W28096" s="50"/>
      <c r="AA28096" s="50"/>
      <c r="AE28096" s="50"/>
    </row>
    <row r="28097" spans="23:31">
      <c r="W28097" s="50"/>
      <c r="AA28097" s="50"/>
      <c r="AE28097" s="50"/>
    </row>
    <row r="28098" spans="23:31">
      <c r="W28098" s="50"/>
      <c r="AA28098" s="50"/>
      <c r="AE28098" s="50"/>
    </row>
    <row r="28099" spans="23:31">
      <c r="W28099" s="50"/>
      <c r="AA28099" s="50"/>
      <c r="AE28099" s="50"/>
    </row>
    <row r="28100" spans="23:31">
      <c r="W28100" s="50"/>
      <c r="AA28100" s="50"/>
      <c r="AE28100" s="50"/>
    </row>
    <row r="28101" spans="23:31">
      <c r="W28101" s="50"/>
      <c r="AA28101" s="50"/>
      <c r="AE28101" s="50"/>
    </row>
    <row r="28102" spans="23:31">
      <c r="W28102" s="50"/>
      <c r="AA28102" s="50"/>
      <c r="AE28102" s="50"/>
    </row>
    <row r="28103" spans="23:31">
      <c r="W28103" s="50"/>
      <c r="AA28103" s="50"/>
      <c r="AE28103" s="50"/>
    </row>
    <row r="28104" spans="23:31">
      <c r="W28104" s="50"/>
      <c r="AA28104" s="50"/>
      <c r="AE28104" s="50"/>
    </row>
    <row r="28105" spans="23:31">
      <c r="W28105" s="50"/>
      <c r="AA28105" s="50"/>
      <c r="AE28105" s="50"/>
    </row>
    <row r="28106" spans="23:31">
      <c r="W28106" s="50"/>
      <c r="AA28106" s="50"/>
      <c r="AE28106" s="50"/>
    </row>
    <row r="28107" spans="23:31">
      <c r="W28107" s="50"/>
      <c r="AA28107" s="50"/>
      <c r="AE28107" s="50"/>
    </row>
    <row r="28108" spans="23:31">
      <c r="W28108" s="50"/>
      <c r="AA28108" s="50"/>
      <c r="AE28108" s="50"/>
    </row>
    <row r="28109" spans="23:31">
      <c r="W28109" s="50"/>
      <c r="AA28109" s="50"/>
      <c r="AE28109" s="50"/>
    </row>
    <row r="28110" spans="23:31">
      <c r="W28110" s="50"/>
      <c r="AA28110" s="50"/>
      <c r="AE28110" s="50"/>
    </row>
    <row r="28111" spans="23:31">
      <c r="W28111" s="50"/>
      <c r="AA28111" s="50"/>
      <c r="AE28111" s="50"/>
    </row>
    <row r="28112" spans="23:31">
      <c r="W28112" s="50"/>
      <c r="AA28112" s="50"/>
      <c r="AE28112" s="50"/>
    </row>
    <row r="28113" spans="23:31">
      <c r="W28113" s="50"/>
      <c r="AA28113" s="50"/>
      <c r="AE28113" s="50"/>
    </row>
    <row r="28114" spans="23:31">
      <c r="W28114" s="50"/>
      <c r="AA28114" s="50"/>
      <c r="AE28114" s="50"/>
    </row>
    <row r="28115" spans="23:31">
      <c r="W28115" s="50"/>
      <c r="AA28115" s="50"/>
      <c r="AE28115" s="50"/>
    </row>
    <row r="28116" spans="23:31">
      <c r="W28116" s="50"/>
      <c r="AA28116" s="50"/>
      <c r="AE28116" s="50"/>
    </row>
    <row r="28117" spans="23:31">
      <c r="W28117" s="50"/>
      <c r="AA28117" s="50"/>
      <c r="AE28117" s="50"/>
    </row>
    <row r="28118" spans="23:31">
      <c r="W28118" s="50"/>
      <c r="AA28118" s="50"/>
      <c r="AE28118" s="50"/>
    </row>
    <row r="28119" spans="23:31">
      <c r="W28119" s="50"/>
      <c r="AA28119" s="50"/>
      <c r="AE28119" s="50"/>
    </row>
    <row r="28120" spans="23:31">
      <c r="W28120" s="50"/>
      <c r="AA28120" s="50"/>
      <c r="AE28120" s="50"/>
    </row>
    <row r="28121" spans="23:31">
      <c r="W28121" s="50"/>
      <c r="AA28121" s="50"/>
      <c r="AE28121" s="50"/>
    </row>
    <row r="28122" spans="23:31">
      <c r="W28122" s="50"/>
      <c r="AA28122" s="50"/>
      <c r="AE28122" s="50"/>
    </row>
    <row r="28123" spans="23:31">
      <c r="W28123" s="50"/>
      <c r="AA28123" s="50"/>
      <c r="AE28123" s="50"/>
    </row>
    <row r="28124" spans="23:31">
      <c r="W28124" s="50"/>
      <c r="AA28124" s="50"/>
      <c r="AE28124" s="50"/>
    </row>
    <row r="28125" spans="23:31">
      <c r="W28125" s="50"/>
      <c r="AA28125" s="50"/>
      <c r="AE28125" s="50"/>
    </row>
    <row r="28126" spans="23:31">
      <c r="W28126" s="50"/>
      <c r="AA28126" s="50"/>
      <c r="AE28126" s="50"/>
    </row>
    <row r="28127" spans="23:31">
      <c r="W28127" s="50"/>
      <c r="AA28127" s="50"/>
      <c r="AE28127" s="50"/>
    </row>
    <row r="28128" spans="23:31">
      <c r="W28128" s="50"/>
      <c r="AA28128" s="50"/>
      <c r="AE28128" s="50"/>
    </row>
    <row r="28129" spans="23:31">
      <c r="W28129" s="50"/>
      <c r="AA28129" s="50"/>
      <c r="AE28129" s="50"/>
    </row>
    <row r="28130" spans="23:31">
      <c r="W28130" s="50"/>
      <c r="AA28130" s="50"/>
      <c r="AE28130" s="50"/>
    </row>
    <row r="28131" spans="23:31">
      <c r="W28131" s="50"/>
      <c r="AA28131" s="50"/>
      <c r="AE28131" s="50"/>
    </row>
    <row r="28132" spans="23:31">
      <c r="W28132" s="50"/>
      <c r="AA28132" s="50"/>
      <c r="AE28132" s="50"/>
    </row>
    <row r="28133" spans="23:31">
      <c r="W28133" s="50"/>
      <c r="AA28133" s="50"/>
      <c r="AE28133" s="50"/>
    </row>
    <row r="28134" spans="23:31">
      <c r="W28134" s="50"/>
      <c r="AA28134" s="50"/>
      <c r="AE28134" s="50"/>
    </row>
    <row r="28135" spans="23:31">
      <c r="W28135" s="50"/>
      <c r="AA28135" s="50"/>
      <c r="AE28135" s="50"/>
    </row>
    <row r="28136" spans="23:31">
      <c r="W28136" s="50"/>
      <c r="AA28136" s="50"/>
      <c r="AE28136" s="50"/>
    </row>
    <row r="28137" spans="23:31">
      <c r="W28137" s="50"/>
      <c r="AA28137" s="50"/>
      <c r="AE28137" s="50"/>
    </row>
    <row r="28138" spans="23:31">
      <c r="W28138" s="50"/>
      <c r="AA28138" s="50"/>
      <c r="AE28138" s="50"/>
    </row>
    <row r="28139" spans="23:31">
      <c r="W28139" s="50"/>
      <c r="AA28139" s="50"/>
      <c r="AE28139" s="50"/>
    </row>
    <row r="28140" spans="23:31">
      <c r="W28140" s="50"/>
      <c r="AA28140" s="50"/>
      <c r="AE28140" s="50"/>
    </row>
    <row r="28141" spans="23:31">
      <c r="W28141" s="50"/>
      <c r="AA28141" s="50"/>
      <c r="AE28141" s="50"/>
    </row>
    <row r="28142" spans="23:31">
      <c r="W28142" s="50"/>
      <c r="AA28142" s="50"/>
      <c r="AE28142" s="50"/>
    </row>
    <row r="28143" spans="23:31">
      <c r="W28143" s="50"/>
      <c r="AA28143" s="50"/>
      <c r="AE28143" s="50"/>
    </row>
    <row r="28144" spans="23:31">
      <c r="W28144" s="50"/>
      <c r="AA28144" s="50"/>
      <c r="AE28144" s="50"/>
    </row>
    <row r="28145" spans="23:31">
      <c r="W28145" s="50"/>
      <c r="AA28145" s="50"/>
      <c r="AE28145" s="50"/>
    </row>
    <row r="28146" spans="23:31">
      <c r="W28146" s="50"/>
      <c r="AA28146" s="50"/>
      <c r="AE28146" s="50"/>
    </row>
    <row r="28147" spans="23:31">
      <c r="W28147" s="50"/>
      <c r="AA28147" s="50"/>
      <c r="AE28147" s="50"/>
    </row>
    <row r="28148" spans="23:31">
      <c r="W28148" s="50"/>
      <c r="AA28148" s="50"/>
      <c r="AE28148" s="50"/>
    </row>
    <row r="28149" spans="23:31">
      <c r="W28149" s="50"/>
      <c r="AA28149" s="50"/>
      <c r="AE28149" s="50"/>
    </row>
    <row r="28150" spans="23:31">
      <c r="W28150" s="50"/>
      <c r="AA28150" s="50"/>
      <c r="AE28150" s="50"/>
    </row>
    <row r="28151" spans="23:31">
      <c r="W28151" s="50"/>
      <c r="AA28151" s="50"/>
      <c r="AE28151" s="50"/>
    </row>
    <row r="28152" spans="23:31">
      <c r="W28152" s="50"/>
      <c r="AA28152" s="50"/>
      <c r="AE28152" s="50"/>
    </row>
    <row r="28153" spans="23:31">
      <c r="W28153" s="50"/>
      <c r="AA28153" s="50"/>
      <c r="AE28153" s="50"/>
    </row>
    <row r="28154" spans="23:31">
      <c r="W28154" s="50"/>
      <c r="AA28154" s="50"/>
      <c r="AE28154" s="50"/>
    </row>
    <row r="28155" spans="23:31">
      <c r="W28155" s="50"/>
      <c r="AA28155" s="50"/>
      <c r="AE28155" s="50"/>
    </row>
    <row r="28156" spans="23:31">
      <c r="W28156" s="50"/>
      <c r="AA28156" s="50"/>
      <c r="AE28156" s="50"/>
    </row>
    <row r="28157" spans="23:31">
      <c r="W28157" s="50"/>
      <c r="AA28157" s="50"/>
      <c r="AE28157" s="50"/>
    </row>
    <row r="28158" spans="23:31">
      <c r="W28158" s="50"/>
      <c r="AA28158" s="50"/>
      <c r="AE28158" s="50"/>
    </row>
    <row r="28159" spans="23:31">
      <c r="W28159" s="50"/>
      <c r="AA28159" s="50"/>
      <c r="AE28159" s="50"/>
    </row>
    <row r="28160" spans="23:31">
      <c r="W28160" s="50"/>
      <c r="AA28160" s="50"/>
      <c r="AE28160" s="50"/>
    </row>
    <row r="28161" spans="23:31">
      <c r="W28161" s="50"/>
      <c r="AA28161" s="50"/>
      <c r="AE28161" s="50"/>
    </row>
    <row r="28162" spans="23:31">
      <c r="W28162" s="50"/>
      <c r="AA28162" s="50"/>
      <c r="AE28162" s="50"/>
    </row>
    <row r="28163" spans="23:31">
      <c r="W28163" s="50"/>
      <c r="AA28163" s="50"/>
      <c r="AE28163" s="50"/>
    </row>
    <row r="28164" spans="23:31">
      <c r="W28164" s="50"/>
      <c r="AA28164" s="50"/>
      <c r="AE28164" s="50"/>
    </row>
    <row r="28165" spans="23:31">
      <c r="W28165" s="50"/>
      <c r="AA28165" s="50"/>
      <c r="AE28165" s="50"/>
    </row>
    <row r="28166" spans="23:31">
      <c r="W28166" s="50"/>
      <c r="AA28166" s="50"/>
      <c r="AE28166" s="50"/>
    </row>
    <row r="28167" spans="23:31">
      <c r="W28167" s="50"/>
      <c r="AA28167" s="50"/>
      <c r="AE28167" s="50"/>
    </row>
    <row r="28168" spans="23:31">
      <c r="W28168" s="50"/>
      <c r="AA28168" s="50"/>
      <c r="AE28168" s="50"/>
    </row>
    <row r="28169" spans="23:31">
      <c r="W28169" s="50"/>
      <c r="AA28169" s="50"/>
      <c r="AE28169" s="50"/>
    </row>
    <row r="28170" spans="23:31">
      <c r="W28170" s="50"/>
      <c r="AA28170" s="50"/>
      <c r="AE28170" s="50"/>
    </row>
    <row r="28171" spans="23:31">
      <c r="W28171" s="50"/>
      <c r="AA28171" s="50"/>
      <c r="AE28171" s="50"/>
    </row>
    <row r="28172" spans="23:31">
      <c r="W28172" s="50"/>
      <c r="AA28172" s="50"/>
      <c r="AE28172" s="50"/>
    </row>
    <row r="28173" spans="23:31">
      <c r="W28173" s="50"/>
      <c r="AA28173" s="50"/>
      <c r="AE28173" s="50"/>
    </row>
    <row r="28174" spans="23:31">
      <c r="W28174" s="50"/>
      <c r="AA28174" s="50"/>
      <c r="AE28174" s="50"/>
    </row>
    <row r="28175" spans="23:31">
      <c r="W28175" s="50"/>
      <c r="AA28175" s="50"/>
      <c r="AE28175" s="50"/>
    </row>
    <row r="28176" spans="23:31">
      <c r="W28176" s="50"/>
      <c r="AA28176" s="50"/>
      <c r="AE28176" s="50"/>
    </row>
    <row r="28177" spans="23:31">
      <c r="W28177" s="50"/>
      <c r="AA28177" s="50"/>
      <c r="AE28177" s="50"/>
    </row>
    <row r="28178" spans="23:31">
      <c r="W28178" s="50"/>
      <c r="AA28178" s="50"/>
      <c r="AE28178" s="50"/>
    </row>
    <row r="28179" spans="23:31">
      <c r="W28179" s="50"/>
      <c r="AA28179" s="50"/>
      <c r="AE28179" s="50"/>
    </row>
    <row r="28180" spans="23:31">
      <c r="W28180" s="50"/>
      <c r="AA28180" s="50"/>
      <c r="AE28180" s="50"/>
    </row>
    <row r="28181" spans="23:31">
      <c r="W28181" s="50"/>
      <c r="AA28181" s="50"/>
      <c r="AE28181" s="50"/>
    </row>
    <row r="28182" spans="23:31">
      <c r="W28182" s="50"/>
      <c r="AA28182" s="50"/>
      <c r="AE28182" s="50"/>
    </row>
    <row r="28183" spans="23:31">
      <c r="W28183" s="50"/>
      <c r="AA28183" s="50"/>
      <c r="AE28183" s="50"/>
    </row>
    <row r="28184" spans="23:31">
      <c r="W28184" s="50"/>
      <c r="AA28184" s="50"/>
      <c r="AE28184" s="50"/>
    </row>
    <row r="28185" spans="23:31">
      <c r="W28185" s="50"/>
      <c r="AA28185" s="50"/>
      <c r="AE28185" s="50"/>
    </row>
    <row r="28186" spans="23:31">
      <c r="W28186" s="50"/>
      <c r="AA28186" s="50"/>
      <c r="AE28186" s="50"/>
    </row>
    <row r="28187" spans="23:31">
      <c r="W28187" s="50"/>
      <c r="AA28187" s="50"/>
      <c r="AE28187" s="50"/>
    </row>
    <row r="28188" spans="23:31">
      <c r="W28188" s="50"/>
      <c r="AA28188" s="50"/>
      <c r="AE28188" s="50"/>
    </row>
    <row r="28189" spans="23:31">
      <c r="W28189" s="50"/>
      <c r="AA28189" s="50"/>
      <c r="AE28189" s="50"/>
    </row>
    <row r="28190" spans="23:31">
      <c r="W28190" s="50"/>
      <c r="AA28190" s="50"/>
      <c r="AE28190" s="50"/>
    </row>
    <row r="28191" spans="23:31">
      <c r="W28191" s="50"/>
      <c r="AA28191" s="50"/>
      <c r="AE28191" s="50"/>
    </row>
    <row r="28192" spans="23:31">
      <c r="W28192" s="50"/>
      <c r="AA28192" s="50"/>
      <c r="AE28192" s="50"/>
    </row>
    <row r="28193" spans="23:31">
      <c r="W28193" s="50"/>
      <c r="AA28193" s="50"/>
      <c r="AE28193" s="50"/>
    </row>
    <row r="28194" spans="23:31">
      <c r="W28194" s="50"/>
      <c r="AA28194" s="50"/>
      <c r="AE28194" s="50"/>
    </row>
    <row r="28195" spans="23:31">
      <c r="W28195" s="50"/>
      <c r="AA28195" s="50"/>
      <c r="AE28195" s="50"/>
    </row>
    <row r="28196" spans="23:31">
      <c r="W28196" s="50"/>
      <c r="AA28196" s="50"/>
      <c r="AE28196" s="50"/>
    </row>
    <row r="28197" spans="23:31">
      <c r="W28197" s="50"/>
      <c r="AA28197" s="50"/>
      <c r="AE28197" s="50"/>
    </row>
    <row r="28198" spans="23:31">
      <c r="W28198" s="50"/>
      <c r="AA28198" s="50"/>
      <c r="AE28198" s="50"/>
    </row>
    <row r="28199" spans="23:31">
      <c r="W28199" s="50"/>
      <c r="AA28199" s="50"/>
      <c r="AE28199" s="50"/>
    </row>
    <row r="28200" spans="23:31">
      <c r="W28200" s="50"/>
      <c r="AA28200" s="50"/>
      <c r="AE28200" s="50"/>
    </row>
    <row r="28201" spans="23:31">
      <c r="W28201" s="50"/>
      <c r="AA28201" s="50"/>
      <c r="AE28201" s="50"/>
    </row>
    <row r="28202" spans="23:31">
      <c r="W28202" s="50"/>
      <c r="AA28202" s="50"/>
      <c r="AE28202" s="50"/>
    </row>
    <row r="28203" spans="23:31">
      <c r="W28203" s="50"/>
      <c r="AA28203" s="50"/>
      <c r="AE28203" s="50"/>
    </row>
    <row r="28204" spans="23:31">
      <c r="W28204" s="50"/>
      <c r="AA28204" s="50"/>
      <c r="AE28204" s="50"/>
    </row>
    <row r="28205" spans="23:31">
      <c r="W28205" s="50"/>
      <c r="AA28205" s="50"/>
      <c r="AE28205" s="50"/>
    </row>
    <row r="28206" spans="23:31">
      <c r="W28206" s="50"/>
      <c r="AA28206" s="50"/>
      <c r="AE28206" s="50"/>
    </row>
    <row r="28207" spans="23:31">
      <c r="W28207" s="50"/>
      <c r="AA28207" s="50"/>
      <c r="AE28207" s="50"/>
    </row>
    <row r="28208" spans="23:31">
      <c r="W28208" s="50"/>
      <c r="AA28208" s="50"/>
      <c r="AE28208" s="50"/>
    </row>
    <row r="28209" spans="23:31">
      <c r="W28209" s="50"/>
      <c r="AA28209" s="50"/>
      <c r="AE28209" s="50"/>
    </row>
    <row r="28210" spans="23:31">
      <c r="W28210" s="50"/>
      <c r="AA28210" s="50"/>
      <c r="AE28210" s="50"/>
    </row>
    <row r="28211" spans="23:31">
      <c r="W28211" s="50"/>
      <c r="AA28211" s="50"/>
      <c r="AE28211" s="50"/>
    </row>
    <row r="28212" spans="23:31">
      <c r="W28212" s="50"/>
      <c r="AA28212" s="50"/>
      <c r="AE28212" s="50"/>
    </row>
    <row r="28213" spans="23:31">
      <c r="W28213" s="50"/>
      <c r="AA28213" s="50"/>
      <c r="AE28213" s="50"/>
    </row>
    <row r="28214" spans="23:31">
      <c r="W28214" s="50"/>
      <c r="AA28214" s="50"/>
      <c r="AE28214" s="50"/>
    </row>
    <row r="28215" spans="23:31">
      <c r="W28215" s="50"/>
      <c r="AA28215" s="50"/>
      <c r="AE28215" s="50"/>
    </row>
    <row r="28216" spans="23:31">
      <c r="W28216" s="50"/>
      <c r="AA28216" s="50"/>
      <c r="AE28216" s="50"/>
    </row>
    <row r="28217" spans="23:31">
      <c r="W28217" s="50"/>
      <c r="AA28217" s="50"/>
      <c r="AE28217" s="50"/>
    </row>
    <row r="28218" spans="23:31">
      <c r="W28218" s="50"/>
      <c r="AA28218" s="50"/>
      <c r="AE28218" s="50"/>
    </row>
    <row r="28219" spans="23:31">
      <c r="W28219" s="50"/>
      <c r="AA28219" s="50"/>
      <c r="AE28219" s="50"/>
    </row>
    <row r="28220" spans="23:31">
      <c r="W28220" s="50"/>
      <c r="AA28220" s="50"/>
      <c r="AE28220" s="50"/>
    </row>
    <row r="28221" spans="23:31">
      <c r="W28221" s="50"/>
      <c r="AA28221" s="50"/>
      <c r="AE28221" s="50"/>
    </row>
    <row r="28222" spans="23:31">
      <c r="W28222" s="50"/>
      <c r="AA28222" s="50"/>
      <c r="AE28222" s="50"/>
    </row>
    <row r="28223" spans="23:31">
      <c r="W28223" s="50"/>
      <c r="AA28223" s="50"/>
      <c r="AE28223" s="50"/>
    </row>
    <row r="28224" spans="23:31">
      <c r="W28224" s="50"/>
      <c r="AA28224" s="50"/>
      <c r="AE28224" s="50"/>
    </row>
    <row r="28225" spans="23:31">
      <c r="W28225" s="50"/>
      <c r="AA28225" s="50"/>
      <c r="AE28225" s="50"/>
    </row>
    <row r="28226" spans="23:31">
      <c r="W28226" s="50"/>
      <c r="AA28226" s="50"/>
      <c r="AE28226" s="50"/>
    </row>
    <row r="28227" spans="23:31">
      <c r="W28227" s="50"/>
      <c r="AA28227" s="50"/>
      <c r="AE28227" s="50"/>
    </row>
    <row r="28228" spans="23:31">
      <c r="W28228" s="50"/>
      <c r="AA28228" s="50"/>
      <c r="AE28228" s="50"/>
    </row>
    <row r="28229" spans="23:31">
      <c r="W28229" s="50"/>
      <c r="AA28229" s="50"/>
      <c r="AE28229" s="50"/>
    </row>
    <row r="28230" spans="23:31">
      <c r="W28230" s="50"/>
      <c r="AA28230" s="50"/>
      <c r="AE28230" s="50"/>
    </row>
    <row r="28231" spans="23:31">
      <c r="W28231" s="50"/>
      <c r="AA28231" s="50"/>
      <c r="AE28231" s="50"/>
    </row>
    <row r="28232" spans="23:31">
      <c r="W28232" s="50"/>
      <c r="AA28232" s="50"/>
      <c r="AE28232" s="50"/>
    </row>
    <row r="28233" spans="23:31">
      <c r="W28233" s="50"/>
      <c r="AA28233" s="50"/>
      <c r="AE28233" s="50"/>
    </row>
    <row r="28234" spans="23:31">
      <c r="W28234" s="50"/>
      <c r="AA28234" s="50"/>
      <c r="AE28234" s="50"/>
    </row>
    <row r="28235" spans="23:31">
      <c r="W28235" s="50"/>
      <c r="AA28235" s="50"/>
      <c r="AE28235" s="50"/>
    </row>
    <row r="28236" spans="23:31">
      <c r="W28236" s="50"/>
      <c r="AA28236" s="50"/>
      <c r="AE28236" s="50"/>
    </row>
    <row r="28237" spans="23:31">
      <c r="W28237" s="50"/>
      <c r="AA28237" s="50"/>
      <c r="AE28237" s="50"/>
    </row>
    <row r="28238" spans="23:31">
      <c r="W28238" s="50"/>
      <c r="AA28238" s="50"/>
      <c r="AE28238" s="50"/>
    </row>
    <row r="28239" spans="23:31">
      <c r="W28239" s="50"/>
      <c r="AA28239" s="50"/>
      <c r="AE28239" s="50"/>
    </row>
    <row r="28240" spans="23:31">
      <c r="W28240" s="50"/>
      <c r="AA28240" s="50"/>
      <c r="AE28240" s="50"/>
    </row>
    <row r="28241" spans="23:31">
      <c r="W28241" s="50"/>
      <c r="AA28241" s="50"/>
      <c r="AE28241" s="50"/>
    </row>
    <row r="28242" spans="23:31">
      <c r="W28242" s="50"/>
      <c r="AA28242" s="50"/>
      <c r="AE28242" s="50"/>
    </row>
    <row r="28243" spans="23:31">
      <c r="W28243" s="50"/>
      <c r="AA28243" s="50"/>
      <c r="AE28243" s="50"/>
    </row>
    <row r="28244" spans="23:31">
      <c r="W28244" s="50"/>
      <c r="AA28244" s="50"/>
      <c r="AE28244" s="50"/>
    </row>
    <row r="28245" spans="23:31">
      <c r="W28245" s="50"/>
      <c r="AA28245" s="50"/>
      <c r="AE28245" s="50"/>
    </row>
    <row r="28246" spans="23:31">
      <c r="W28246" s="50"/>
      <c r="AA28246" s="50"/>
      <c r="AE28246" s="50"/>
    </row>
    <row r="28247" spans="23:31">
      <c r="W28247" s="50"/>
      <c r="AA28247" s="50"/>
      <c r="AE28247" s="50"/>
    </row>
    <row r="28248" spans="23:31">
      <c r="W28248" s="50"/>
      <c r="AA28248" s="50"/>
      <c r="AE28248" s="50"/>
    </row>
    <row r="28249" spans="23:31">
      <c r="W28249" s="50"/>
      <c r="AA28249" s="50"/>
      <c r="AE28249" s="50"/>
    </row>
    <row r="28250" spans="23:31">
      <c r="W28250" s="50"/>
      <c r="AA28250" s="50"/>
      <c r="AE28250" s="50"/>
    </row>
    <row r="28251" spans="23:31">
      <c r="W28251" s="50"/>
      <c r="AA28251" s="50"/>
      <c r="AE28251" s="50"/>
    </row>
    <row r="28252" spans="23:31">
      <c r="W28252" s="50"/>
      <c r="AA28252" s="50"/>
      <c r="AE28252" s="50"/>
    </row>
    <row r="28253" spans="23:31">
      <c r="W28253" s="50"/>
      <c r="AA28253" s="50"/>
      <c r="AE28253" s="50"/>
    </row>
    <row r="28254" spans="23:31">
      <c r="W28254" s="50"/>
      <c r="AA28254" s="50"/>
      <c r="AE28254" s="50"/>
    </row>
    <row r="28255" spans="23:31">
      <c r="W28255" s="50"/>
      <c r="AA28255" s="50"/>
      <c r="AE28255" s="50"/>
    </row>
    <row r="28256" spans="23:31">
      <c r="W28256" s="50"/>
      <c r="AA28256" s="50"/>
      <c r="AE28256" s="50"/>
    </row>
    <row r="28257" spans="23:31">
      <c r="W28257" s="50"/>
      <c r="AA28257" s="50"/>
      <c r="AE28257" s="50"/>
    </row>
    <row r="28258" spans="23:31">
      <c r="W28258" s="50"/>
      <c r="AA28258" s="50"/>
      <c r="AE28258" s="50"/>
    </row>
    <row r="28259" spans="23:31">
      <c r="W28259" s="50"/>
      <c r="AA28259" s="50"/>
      <c r="AE28259" s="50"/>
    </row>
    <row r="28260" spans="23:31">
      <c r="W28260" s="50"/>
      <c r="AA28260" s="50"/>
      <c r="AE28260" s="50"/>
    </row>
    <row r="28261" spans="23:31">
      <c r="W28261" s="50"/>
      <c r="AA28261" s="50"/>
      <c r="AE28261" s="50"/>
    </row>
    <row r="28262" spans="23:31">
      <c r="W28262" s="50"/>
      <c r="AA28262" s="50"/>
      <c r="AE28262" s="50"/>
    </row>
    <row r="28263" spans="23:31">
      <c r="W28263" s="50"/>
      <c r="AA28263" s="50"/>
      <c r="AE28263" s="50"/>
    </row>
    <row r="28264" spans="23:31">
      <c r="W28264" s="50"/>
      <c r="AA28264" s="50"/>
      <c r="AE28264" s="50"/>
    </row>
    <row r="28265" spans="23:31">
      <c r="W28265" s="50"/>
      <c r="AA28265" s="50"/>
      <c r="AE28265" s="50"/>
    </row>
    <row r="28266" spans="23:31">
      <c r="W28266" s="50"/>
      <c r="AA28266" s="50"/>
      <c r="AE28266" s="50"/>
    </row>
    <row r="28267" spans="23:31">
      <c r="W28267" s="50"/>
      <c r="AA28267" s="50"/>
      <c r="AE28267" s="50"/>
    </row>
    <row r="28268" spans="23:31">
      <c r="W28268" s="50"/>
      <c r="AA28268" s="50"/>
      <c r="AE28268" s="50"/>
    </row>
    <row r="28269" spans="23:31">
      <c r="W28269" s="50"/>
      <c r="AA28269" s="50"/>
      <c r="AE28269" s="50"/>
    </row>
    <row r="28270" spans="23:31">
      <c r="W28270" s="50"/>
      <c r="AA28270" s="50"/>
      <c r="AE28270" s="50"/>
    </row>
    <row r="28271" spans="23:31">
      <c r="W28271" s="50"/>
      <c r="AA28271" s="50"/>
      <c r="AE28271" s="50"/>
    </row>
    <row r="28272" spans="23:31">
      <c r="W28272" s="50"/>
      <c r="AA28272" s="50"/>
      <c r="AE28272" s="50"/>
    </row>
    <row r="28273" spans="23:31">
      <c r="W28273" s="50"/>
      <c r="AA28273" s="50"/>
      <c r="AE28273" s="50"/>
    </row>
    <row r="28274" spans="23:31">
      <c r="W28274" s="50"/>
      <c r="AA28274" s="50"/>
      <c r="AE28274" s="50"/>
    </row>
    <row r="28275" spans="23:31">
      <c r="W28275" s="50"/>
      <c r="AA28275" s="50"/>
      <c r="AE28275" s="50"/>
    </row>
    <row r="28276" spans="23:31">
      <c r="W28276" s="50"/>
      <c r="AA28276" s="50"/>
      <c r="AE28276" s="50"/>
    </row>
    <row r="28277" spans="23:31">
      <c r="W28277" s="50"/>
      <c r="AA28277" s="50"/>
      <c r="AE28277" s="50"/>
    </row>
    <row r="28278" spans="23:31">
      <c r="W28278" s="50"/>
      <c r="AA28278" s="50"/>
      <c r="AE28278" s="50"/>
    </row>
    <row r="28279" spans="23:31">
      <c r="W28279" s="50"/>
      <c r="AA28279" s="50"/>
      <c r="AE28279" s="50"/>
    </row>
    <row r="28280" spans="23:31">
      <c r="W28280" s="50"/>
      <c r="AA28280" s="50"/>
      <c r="AE28280" s="50"/>
    </row>
    <row r="28281" spans="23:31">
      <c r="W28281" s="50"/>
      <c r="AA28281" s="50"/>
      <c r="AE28281" s="50"/>
    </row>
    <row r="28282" spans="23:31">
      <c r="W28282" s="50"/>
      <c r="AA28282" s="50"/>
      <c r="AE28282" s="50"/>
    </row>
    <row r="28283" spans="23:31">
      <c r="W28283" s="50"/>
      <c r="AA28283" s="50"/>
      <c r="AE28283" s="50"/>
    </row>
    <row r="28284" spans="23:31">
      <c r="W28284" s="50"/>
      <c r="AA28284" s="50"/>
      <c r="AE28284" s="50"/>
    </row>
    <row r="28285" spans="23:31">
      <c r="W28285" s="50"/>
      <c r="AA28285" s="50"/>
      <c r="AE28285" s="50"/>
    </row>
    <row r="28286" spans="23:31">
      <c r="W28286" s="50"/>
      <c r="AA28286" s="50"/>
      <c r="AE28286" s="50"/>
    </row>
    <row r="28287" spans="23:31">
      <c r="W28287" s="50"/>
      <c r="AA28287" s="50"/>
      <c r="AE28287" s="50"/>
    </row>
    <row r="28288" spans="23:31">
      <c r="W28288" s="50"/>
      <c r="AA28288" s="50"/>
      <c r="AE28288" s="50"/>
    </row>
    <row r="28289" spans="23:31">
      <c r="W28289" s="50"/>
      <c r="AA28289" s="50"/>
      <c r="AE28289" s="50"/>
    </row>
    <row r="28290" spans="23:31">
      <c r="W28290" s="50"/>
      <c r="AA28290" s="50"/>
      <c r="AE28290" s="50"/>
    </row>
    <row r="28291" spans="23:31">
      <c r="W28291" s="50"/>
      <c r="AA28291" s="50"/>
      <c r="AE28291" s="50"/>
    </row>
    <row r="28292" spans="23:31">
      <c r="W28292" s="50"/>
      <c r="AA28292" s="50"/>
      <c r="AE28292" s="50"/>
    </row>
    <row r="28293" spans="23:31">
      <c r="W28293" s="50"/>
      <c r="AA28293" s="50"/>
      <c r="AE28293" s="50"/>
    </row>
    <row r="28294" spans="23:31">
      <c r="W28294" s="50"/>
      <c r="AA28294" s="50"/>
      <c r="AE28294" s="50"/>
    </row>
    <row r="28295" spans="23:31">
      <c r="W28295" s="50"/>
      <c r="AA28295" s="50"/>
      <c r="AE28295" s="50"/>
    </row>
    <row r="28296" spans="23:31">
      <c r="W28296" s="50"/>
      <c r="AA28296" s="50"/>
      <c r="AE28296" s="50"/>
    </row>
    <row r="28297" spans="23:31">
      <c r="W28297" s="50"/>
      <c r="AA28297" s="50"/>
      <c r="AE28297" s="50"/>
    </row>
    <row r="28298" spans="23:31">
      <c r="W28298" s="50"/>
      <c r="AA28298" s="50"/>
      <c r="AE28298" s="50"/>
    </row>
    <row r="28299" spans="23:31">
      <c r="W28299" s="50"/>
      <c r="AA28299" s="50"/>
      <c r="AE28299" s="50"/>
    </row>
    <row r="28300" spans="23:31">
      <c r="W28300" s="50"/>
      <c r="AA28300" s="50"/>
      <c r="AE28300" s="50"/>
    </row>
    <row r="28301" spans="23:31">
      <c r="W28301" s="50"/>
      <c r="AA28301" s="50"/>
      <c r="AE28301" s="50"/>
    </row>
    <row r="28302" spans="23:31">
      <c r="W28302" s="50"/>
      <c r="AA28302" s="50"/>
      <c r="AE28302" s="50"/>
    </row>
    <row r="28303" spans="23:31">
      <c r="W28303" s="50"/>
      <c r="AA28303" s="50"/>
      <c r="AE28303" s="50"/>
    </row>
    <row r="28304" spans="23:31">
      <c r="W28304" s="50"/>
      <c r="AA28304" s="50"/>
      <c r="AE28304" s="50"/>
    </row>
    <row r="28305" spans="23:31">
      <c r="W28305" s="50"/>
      <c r="AA28305" s="50"/>
      <c r="AE28305" s="50"/>
    </row>
    <row r="28306" spans="23:31">
      <c r="W28306" s="50"/>
      <c r="AA28306" s="50"/>
      <c r="AE28306" s="50"/>
    </row>
    <row r="28307" spans="23:31">
      <c r="W28307" s="50"/>
      <c r="AA28307" s="50"/>
      <c r="AE28307" s="50"/>
    </row>
    <row r="28308" spans="23:31">
      <c r="W28308" s="50"/>
      <c r="AA28308" s="50"/>
      <c r="AE28308" s="50"/>
    </row>
    <row r="28309" spans="23:31">
      <c r="W28309" s="50"/>
      <c r="AA28309" s="50"/>
      <c r="AE28309" s="50"/>
    </row>
    <row r="28310" spans="23:31">
      <c r="W28310" s="50"/>
      <c r="AA28310" s="50"/>
      <c r="AE28310" s="50"/>
    </row>
    <row r="28311" spans="23:31">
      <c r="W28311" s="50"/>
      <c r="AA28311" s="50"/>
      <c r="AE28311" s="50"/>
    </row>
    <row r="28312" spans="23:31">
      <c r="W28312" s="50"/>
      <c r="AA28312" s="50"/>
      <c r="AE28312" s="50"/>
    </row>
    <row r="28313" spans="23:31">
      <c r="W28313" s="50"/>
      <c r="AA28313" s="50"/>
      <c r="AE28313" s="50"/>
    </row>
    <row r="28314" spans="23:31">
      <c r="W28314" s="50"/>
      <c r="AA28314" s="50"/>
      <c r="AE28314" s="50"/>
    </row>
    <row r="28315" spans="23:31">
      <c r="W28315" s="50"/>
      <c r="AA28315" s="50"/>
      <c r="AE28315" s="50"/>
    </row>
    <row r="28316" spans="23:31">
      <c r="W28316" s="50"/>
      <c r="AA28316" s="50"/>
      <c r="AE28316" s="50"/>
    </row>
    <row r="28317" spans="23:31">
      <c r="W28317" s="50"/>
      <c r="AA28317" s="50"/>
      <c r="AE28317" s="50"/>
    </row>
    <row r="28318" spans="23:31">
      <c r="W28318" s="50"/>
      <c r="AA28318" s="50"/>
      <c r="AE28318" s="50"/>
    </row>
    <row r="28319" spans="23:31">
      <c r="W28319" s="50"/>
      <c r="AA28319" s="50"/>
      <c r="AE28319" s="50"/>
    </row>
    <row r="28320" spans="23:31">
      <c r="W28320" s="50"/>
      <c r="AA28320" s="50"/>
      <c r="AE28320" s="50"/>
    </row>
    <row r="28321" spans="23:31">
      <c r="W28321" s="50"/>
      <c r="AA28321" s="50"/>
      <c r="AE28321" s="50"/>
    </row>
    <row r="28322" spans="23:31">
      <c r="W28322" s="50"/>
      <c r="AA28322" s="50"/>
      <c r="AE28322" s="50"/>
    </row>
    <row r="28323" spans="23:31">
      <c r="W28323" s="50"/>
      <c r="AA28323" s="50"/>
      <c r="AE28323" s="50"/>
    </row>
    <row r="28324" spans="23:31">
      <c r="W28324" s="50"/>
      <c r="AA28324" s="50"/>
      <c r="AE28324" s="50"/>
    </row>
    <row r="28325" spans="23:31">
      <c r="W28325" s="50"/>
      <c r="AA28325" s="50"/>
      <c r="AE28325" s="50"/>
    </row>
    <row r="28326" spans="23:31">
      <c r="W28326" s="50"/>
      <c r="AA28326" s="50"/>
      <c r="AE28326" s="50"/>
    </row>
    <row r="28327" spans="23:31">
      <c r="W28327" s="50"/>
      <c r="AA28327" s="50"/>
      <c r="AE28327" s="50"/>
    </row>
    <row r="28328" spans="23:31">
      <c r="W28328" s="50"/>
      <c r="AA28328" s="50"/>
      <c r="AE28328" s="50"/>
    </row>
    <row r="28329" spans="23:31">
      <c r="W28329" s="50"/>
      <c r="AA28329" s="50"/>
      <c r="AE28329" s="50"/>
    </row>
    <row r="28330" spans="23:31">
      <c r="W28330" s="50"/>
      <c r="AA28330" s="50"/>
      <c r="AE28330" s="50"/>
    </row>
    <row r="28331" spans="23:31">
      <c r="W28331" s="50"/>
      <c r="AA28331" s="50"/>
      <c r="AE28331" s="50"/>
    </row>
    <row r="28332" spans="23:31">
      <c r="W28332" s="50"/>
      <c r="AA28332" s="50"/>
      <c r="AE28332" s="50"/>
    </row>
    <row r="28333" spans="23:31">
      <c r="W28333" s="50"/>
      <c r="AA28333" s="50"/>
      <c r="AE28333" s="50"/>
    </row>
    <row r="28334" spans="23:31">
      <c r="W28334" s="50"/>
      <c r="AA28334" s="50"/>
      <c r="AE28334" s="50"/>
    </row>
    <row r="28335" spans="23:31">
      <c r="W28335" s="50"/>
      <c r="AA28335" s="50"/>
      <c r="AE28335" s="50"/>
    </row>
    <row r="28336" spans="23:31">
      <c r="W28336" s="50"/>
      <c r="AA28336" s="50"/>
      <c r="AE28336" s="50"/>
    </row>
    <row r="28337" spans="23:31">
      <c r="W28337" s="50"/>
      <c r="AA28337" s="50"/>
      <c r="AE28337" s="50"/>
    </row>
    <row r="28338" spans="23:31">
      <c r="W28338" s="50"/>
      <c r="AA28338" s="50"/>
      <c r="AE28338" s="50"/>
    </row>
    <row r="28339" spans="23:31">
      <c r="W28339" s="50"/>
      <c r="AA28339" s="50"/>
      <c r="AE28339" s="50"/>
    </row>
    <row r="28340" spans="23:31">
      <c r="W28340" s="50"/>
      <c r="AA28340" s="50"/>
      <c r="AE28340" s="50"/>
    </row>
    <row r="28341" spans="23:31">
      <c r="W28341" s="50"/>
      <c r="AA28341" s="50"/>
      <c r="AE28341" s="50"/>
    </row>
    <row r="28342" spans="23:31">
      <c r="W28342" s="50"/>
      <c r="AA28342" s="50"/>
      <c r="AE28342" s="50"/>
    </row>
    <row r="28343" spans="23:31">
      <c r="W28343" s="50"/>
      <c r="AA28343" s="50"/>
      <c r="AE28343" s="50"/>
    </row>
    <row r="28344" spans="23:31">
      <c r="W28344" s="50"/>
      <c r="AA28344" s="50"/>
      <c r="AE28344" s="50"/>
    </row>
    <row r="28345" spans="23:31">
      <c r="W28345" s="50"/>
      <c r="AA28345" s="50"/>
      <c r="AE28345" s="50"/>
    </row>
    <row r="28346" spans="23:31">
      <c r="W28346" s="50"/>
      <c r="AA28346" s="50"/>
      <c r="AE28346" s="50"/>
    </row>
    <row r="28347" spans="23:31">
      <c r="W28347" s="50"/>
      <c r="AA28347" s="50"/>
      <c r="AE28347" s="50"/>
    </row>
    <row r="28348" spans="23:31">
      <c r="W28348" s="50"/>
      <c r="AA28348" s="50"/>
      <c r="AE28348" s="50"/>
    </row>
    <row r="28349" spans="23:31">
      <c r="W28349" s="50"/>
      <c r="AA28349" s="50"/>
      <c r="AE28349" s="50"/>
    </row>
    <row r="28350" spans="23:31">
      <c r="W28350" s="50"/>
      <c r="AA28350" s="50"/>
      <c r="AE28350" s="50"/>
    </row>
    <row r="28351" spans="23:31">
      <c r="W28351" s="50"/>
      <c r="AA28351" s="50"/>
      <c r="AE28351" s="50"/>
    </row>
    <row r="28352" spans="23:31">
      <c r="W28352" s="50"/>
      <c r="AA28352" s="50"/>
      <c r="AE28352" s="50"/>
    </row>
    <row r="28353" spans="23:31">
      <c r="W28353" s="50"/>
      <c r="AA28353" s="50"/>
      <c r="AE28353" s="50"/>
    </row>
    <row r="28354" spans="23:31">
      <c r="W28354" s="50"/>
      <c r="AA28354" s="50"/>
      <c r="AE28354" s="50"/>
    </row>
    <row r="28355" spans="23:31">
      <c r="W28355" s="50"/>
      <c r="AA28355" s="50"/>
      <c r="AE28355" s="50"/>
    </row>
    <row r="28356" spans="23:31">
      <c r="W28356" s="50"/>
      <c r="AA28356" s="50"/>
      <c r="AE28356" s="50"/>
    </row>
    <row r="28357" spans="23:31">
      <c r="W28357" s="50"/>
      <c r="AA28357" s="50"/>
      <c r="AE28357" s="50"/>
    </row>
    <row r="28358" spans="23:31">
      <c r="W28358" s="50"/>
      <c r="AA28358" s="50"/>
      <c r="AE28358" s="50"/>
    </row>
    <row r="28359" spans="23:31">
      <c r="W28359" s="50"/>
      <c r="AA28359" s="50"/>
      <c r="AE28359" s="50"/>
    </row>
    <row r="28360" spans="23:31">
      <c r="W28360" s="50"/>
      <c r="AA28360" s="50"/>
      <c r="AE28360" s="50"/>
    </row>
    <row r="28361" spans="23:31">
      <c r="W28361" s="50"/>
      <c r="AA28361" s="50"/>
      <c r="AE28361" s="50"/>
    </row>
    <row r="28362" spans="23:31">
      <c r="W28362" s="50"/>
      <c r="AA28362" s="50"/>
      <c r="AE28362" s="50"/>
    </row>
    <row r="28363" spans="23:31">
      <c r="W28363" s="50"/>
      <c r="AA28363" s="50"/>
      <c r="AE28363" s="50"/>
    </row>
    <row r="28364" spans="23:31">
      <c r="W28364" s="50"/>
      <c r="AA28364" s="50"/>
      <c r="AE28364" s="50"/>
    </row>
    <row r="28365" spans="23:31">
      <c r="W28365" s="50"/>
      <c r="AA28365" s="50"/>
      <c r="AE28365" s="50"/>
    </row>
    <row r="28366" spans="23:31">
      <c r="W28366" s="50"/>
      <c r="AA28366" s="50"/>
      <c r="AE28366" s="50"/>
    </row>
    <row r="28367" spans="23:31">
      <c r="W28367" s="50"/>
      <c r="AA28367" s="50"/>
      <c r="AE28367" s="50"/>
    </row>
    <row r="28368" spans="23:31">
      <c r="W28368" s="50"/>
      <c r="AA28368" s="50"/>
      <c r="AE28368" s="50"/>
    </row>
    <row r="28369" spans="23:31">
      <c r="W28369" s="50"/>
      <c r="AA28369" s="50"/>
      <c r="AE28369" s="50"/>
    </row>
    <row r="28370" spans="23:31">
      <c r="W28370" s="50"/>
      <c r="AA28370" s="50"/>
      <c r="AE28370" s="50"/>
    </row>
    <row r="28371" spans="23:31">
      <c r="W28371" s="50"/>
      <c r="AA28371" s="50"/>
      <c r="AE28371" s="50"/>
    </row>
    <row r="28372" spans="23:31">
      <c r="W28372" s="50"/>
      <c r="AA28372" s="50"/>
      <c r="AE28372" s="50"/>
    </row>
    <row r="28373" spans="23:31">
      <c r="W28373" s="50"/>
      <c r="AA28373" s="50"/>
      <c r="AE28373" s="50"/>
    </row>
    <row r="28374" spans="23:31">
      <c r="W28374" s="50"/>
      <c r="AA28374" s="50"/>
      <c r="AE28374" s="50"/>
    </row>
    <row r="28375" spans="23:31">
      <c r="W28375" s="50"/>
      <c r="AA28375" s="50"/>
      <c r="AE28375" s="50"/>
    </row>
    <row r="28376" spans="23:31">
      <c r="W28376" s="50"/>
      <c r="AA28376" s="50"/>
      <c r="AE28376" s="50"/>
    </row>
    <row r="28377" spans="23:31">
      <c r="W28377" s="50"/>
      <c r="AA28377" s="50"/>
      <c r="AE28377" s="50"/>
    </row>
    <row r="28378" spans="23:31">
      <c r="W28378" s="50"/>
      <c r="AA28378" s="50"/>
      <c r="AE28378" s="50"/>
    </row>
    <row r="28379" spans="23:31">
      <c r="W28379" s="50"/>
      <c r="AA28379" s="50"/>
      <c r="AE28379" s="50"/>
    </row>
    <row r="28380" spans="23:31">
      <c r="W28380" s="50"/>
      <c r="AA28380" s="50"/>
      <c r="AE28380" s="50"/>
    </row>
    <row r="28381" spans="23:31">
      <c r="W28381" s="50"/>
      <c r="AA28381" s="50"/>
      <c r="AE28381" s="50"/>
    </row>
    <row r="28382" spans="23:31">
      <c r="W28382" s="50"/>
      <c r="AA28382" s="50"/>
      <c r="AE28382" s="50"/>
    </row>
    <row r="28383" spans="23:31">
      <c r="W28383" s="50"/>
      <c r="AA28383" s="50"/>
      <c r="AE28383" s="50"/>
    </row>
    <row r="28384" spans="23:31">
      <c r="W28384" s="50"/>
      <c r="AA28384" s="50"/>
      <c r="AE28384" s="50"/>
    </row>
    <row r="28385" spans="23:31">
      <c r="W28385" s="50"/>
      <c r="AA28385" s="50"/>
      <c r="AE28385" s="50"/>
    </row>
    <row r="28386" spans="23:31">
      <c r="W28386" s="50"/>
      <c r="AA28386" s="50"/>
      <c r="AE28386" s="50"/>
    </row>
    <row r="28387" spans="23:31">
      <c r="W28387" s="50"/>
      <c r="AA28387" s="50"/>
      <c r="AE28387" s="50"/>
    </row>
    <row r="28388" spans="23:31">
      <c r="W28388" s="50"/>
      <c r="AA28388" s="50"/>
      <c r="AE28388" s="50"/>
    </row>
    <row r="28389" spans="23:31">
      <c r="W28389" s="50"/>
      <c r="AA28389" s="50"/>
      <c r="AE28389" s="50"/>
    </row>
    <row r="28390" spans="23:31">
      <c r="W28390" s="50"/>
      <c r="AA28390" s="50"/>
      <c r="AE28390" s="50"/>
    </row>
    <row r="28391" spans="23:31">
      <c r="W28391" s="50"/>
      <c r="AA28391" s="50"/>
      <c r="AE28391" s="50"/>
    </row>
    <row r="28392" spans="23:31">
      <c r="W28392" s="50"/>
      <c r="AA28392" s="50"/>
      <c r="AE28392" s="50"/>
    </row>
    <row r="28393" spans="23:31">
      <c r="W28393" s="50"/>
      <c r="AA28393" s="50"/>
      <c r="AE28393" s="50"/>
    </row>
    <row r="28394" spans="23:31">
      <c r="W28394" s="50"/>
      <c r="AA28394" s="50"/>
      <c r="AE28394" s="50"/>
    </row>
    <row r="28395" spans="23:31">
      <c r="W28395" s="50"/>
      <c r="AA28395" s="50"/>
      <c r="AE28395" s="50"/>
    </row>
    <row r="28396" spans="23:31">
      <c r="W28396" s="50"/>
      <c r="AA28396" s="50"/>
      <c r="AE28396" s="50"/>
    </row>
    <row r="28397" spans="23:31">
      <c r="W28397" s="50"/>
      <c r="AA28397" s="50"/>
      <c r="AE28397" s="50"/>
    </row>
    <row r="28398" spans="23:31">
      <c r="W28398" s="50"/>
      <c r="AA28398" s="50"/>
      <c r="AE28398" s="50"/>
    </row>
    <row r="28399" spans="23:31">
      <c r="W28399" s="50"/>
      <c r="AA28399" s="50"/>
      <c r="AE28399" s="50"/>
    </row>
    <row r="28400" spans="23:31">
      <c r="W28400" s="50"/>
      <c r="AA28400" s="50"/>
      <c r="AE28400" s="50"/>
    </row>
    <row r="28401" spans="23:31">
      <c r="W28401" s="50"/>
      <c r="AA28401" s="50"/>
      <c r="AE28401" s="50"/>
    </row>
    <row r="28402" spans="23:31">
      <c r="W28402" s="50"/>
      <c r="AA28402" s="50"/>
      <c r="AE28402" s="50"/>
    </row>
    <row r="28403" spans="23:31">
      <c r="W28403" s="50"/>
      <c r="AA28403" s="50"/>
      <c r="AE28403" s="50"/>
    </row>
    <row r="28404" spans="23:31">
      <c r="W28404" s="50"/>
      <c r="AA28404" s="50"/>
      <c r="AE28404" s="50"/>
    </row>
    <row r="28405" spans="23:31">
      <c r="W28405" s="50"/>
      <c r="AA28405" s="50"/>
      <c r="AE28405" s="50"/>
    </row>
    <row r="28406" spans="23:31">
      <c r="W28406" s="50"/>
      <c r="AA28406" s="50"/>
      <c r="AE28406" s="50"/>
    </row>
    <row r="28407" spans="23:31">
      <c r="W28407" s="50"/>
      <c r="AA28407" s="50"/>
      <c r="AE28407" s="50"/>
    </row>
    <row r="28408" spans="23:31">
      <c r="W28408" s="50"/>
      <c r="AA28408" s="50"/>
      <c r="AE28408" s="50"/>
    </row>
    <row r="28409" spans="23:31">
      <c r="W28409" s="50"/>
      <c r="AA28409" s="50"/>
      <c r="AE28409" s="50"/>
    </row>
    <row r="28410" spans="23:31">
      <c r="W28410" s="50"/>
      <c r="AA28410" s="50"/>
      <c r="AE28410" s="50"/>
    </row>
    <row r="28411" spans="23:31">
      <c r="W28411" s="50"/>
      <c r="AA28411" s="50"/>
      <c r="AE28411" s="50"/>
    </row>
    <row r="28412" spans="23:31">
      <c r="W28412" s="50"/>
      <c r="AA28412" s="50"/>
      <c r="AE28412" s="50"/>
    </row>
    <row r="28413" spans="23:31">
      <c r="W28413" s="50"/>
      <c r="AA28413" s="50"/>
      <c r="AE28413" s="50"/>
    </row>
    <row r="28414" spans="23:31">
      <c r="W28414" s="50"/>
      <c r="AA28414" s="50"/>
      <c r="AE28414" s="50"/>
    </row>
    <row r="28415" spans="23:31">
      <c r="W28415" s="50"/>
      <c r="AA28415" s="50"/>
      <c r="AE28415" s="50"/>
    </row>
    <row r="28416" spans="23:31">
      <c r="W28416" s="50"/>
      <c r="AA28416" s="50"/>
      <c r="AE28416" s="50"/>
    </row>
    <row r="28417" spans="23:31">
      <c r="W28417" s="50"/>
      <c r="AA28417" s="50"/>
      <c r="AE28417" s="50"/>
    </row>
    <row r="28418" spans="23:31">
      <c r="W28418" s="50"/>
      <c r="AA28418" s="50"/>
      <c r="AE28418" s="50"/>
    </row>
    <row r="28419" spans="23:31">
      <c r="W28419" s="50"/>
      <c r="AA28419" s="50"/>
      <c r="AE28419" s="50"/>
    </row>
    <row r="28420" spans="23:31">
      <c r="W28420" s="50"/>
      <c r="AA28420" s="50"/>
      <c r="AE28420" s="50"/>
    </row>
    <row r="28421" spans="23:31">
      <c r="W28421" s="50"/>
      <c r="AA28421" s="50"/>
      <c r="AE28421" s="50"/>
    </row>
    <row r="28422" spans="23:31">
      <c r="W28422" s="50"/>
      <c r="AA28422" s="50"/>
      <c r="AE28422" s="50"/>
    </row>
    <row r="28423" spans="23:31">
      <c r="W28423" s="50"/>
      <c r="AA28423" s="50"/>
      <c r="AE28423" s="50"/>
    </row>
    <row r="28424" spans="23:31">
      <c r="W28424" s="50"/>
      <c r="AA28424" s="50"/>
      <c r="AE28424" s="50"/>
    </row>
    <row r="28425" spans="23:31">
      <c r="W28425" s="50"/>
      <c r="AA28425" s="50"/>
      <c r="AE28425" s="50"/>
    </row>
    <row r="28426" spans="23:31">
      <c r="W28426" s="50"/>
      <c r="AA28426" s="50"/>
      <c r="AE28426" s="50"/>
    </row>
    <row r="28427" spans="23:31">
      <c r="W28427" s="50"/>
      <c r="AA28427" s="50"/>
      <c r="AE28427" s="50"/>
    </row>
    <row r="28428" spans="23:31">
      <c r="W28428" s="50"/>
      <c r="AA28428" s="50"/>
      <c r="AE28428" s="50"/>
    </row>
    <row r="28429" spans="23:31">
      <c r="W28429" s="50"/>
      <c r="AA28429" s="50"/>
      <c r="AE28429" s="50"/>
    </row>
    <row r="28430" spans="23:31">
      <c r="W28430" s="50"/>
      <c r="AA28430" s="50"/>
      <c r="AE28430" s="50"/>
    </row>
    <row r="28431" spans="23:31">
      <c r="W28431" s="50"/>
      <c r="AA28431" s="50"/>
      <c r="AE28431" s="50"/>
    </row>
    <row r="28432" spans="23:31">
      <c r="W28432" s="50"/>
      <c r="AA28432" s="50"/>
      <c r="AE28432" s="50"/>
    </row>
    <row r="28433" spans="23:31">
      <c r="W28433" s="50"/>
      <c r="AA28433" s="50"/>
      <c r="AE28433" s="50"/>
    </row>
    <row r="28434" spans="23:31">
      <c r="W28434" s="50"/>
      <c r="AA28434" s="50"/>
      <c r="AE28434" s="50"/>
    </row>
    <row r="28435" spans="23:31">
      <c r="W28435" s="50"/>
      <c r="AA28435" s="50"/>
      <c r="AE28435" s="50"/>
    </row>
    <row r="28436" spans="23:31">
      <c r="W28436" s="50"/>
      <c r="AA28436" s="50"/>
      <c r="AE28436" s="50"/>
    </row>
    <row r="28437" spans="23:31">
      <c r="W28437" s="50"/>
      <c r="AA28437" s="50"/>
      <c r="AE28437" s="50"/>
    </row>
    <row r="28438" spans="23:31">
      <c r="W28438" s="50"/>
      <c r="AA28438" s="50"/>
      <c r="AE28438" s="50"/>
    </row>
    <row r="28439" spans="23:31">
      <c r="W28439" s="50"/>
      <c r="AA28439" s="50"/>
      <c r="AE28439" s="50"/>
    </row>
    <row r="28440" spans="23:31">
      <c r="W28440" s="50"/>
      <c r="AA28440" s="50"/>
      <c r="AE28440" s="50"/>
    </row>
    <row r="28441" spans="23:31">
      <c r="W28441" s="50"/>
      <c r="AA28441" s="50"/>
      <c r="AE28441" s="50"/>
    </row>
    <row r="28442" spans="23:31">
      <c r="W28442" s="50"/>
      <c r="AA28442" s="50"/>
      <c r="AE28442" s="50"/>
    </row>
    <row r="28443" spans="23:31">
      <c r="W28443" s="50"/>
      <c r="AA28443" s="50"/>
      <c r="AE28443" s="50"/>
    </row>
    <row r="28444" spans="23:31">
      <c r="W28444" s="50"/>
      <c r="AA28444" s="50"/>
      <c r="AE28444" s="50"/>
    </row>
    <row r="28445" spans="23:31">
      <c r="W28445" s="50"/>
      <c r="AA28445" s="50"/>
      <c r="AE28445" s="50"/>
    </row>
    <row r="28446" spans="23:31">
      <c r="W28446" s="50"/>
      <c r="AA28446" s="50"/>
      <c r="AE28446" s="50"/>
    </row>
    <row r="28447" spans="23:31">
      <c r="W28447" s="50"/>
      <c r="AA28447" s="50"/>
      <c r="AE28447" s="50"/>
    </row>
    <row r="28448" spans="23:31">
      <c r="W28448" s="50"/>
      <c r="AA28448" s="50"/>
      <c r="AE28448" s="50"/>
    </row>
    <row r="28449" spans="23:31">
      <c r="W28449" s="50"/>
      <c r="AA28449" s="50"/>
      <c r="AE28449" s="50"/>
    </row>
    <row r="28450" spans="23:31">
      <c r="W28450" s="50"/>
      <c r="AA28450" s="50"/>
      <c r="AE28450" s="50"/>
    </row>
    <row r="28451" spans="23:31">
      <c r="W28451" s="50"/>
      <c r="AA28451" s="50"/>
      <c r="AE28451" s="50"/>
    </row>
    <row r="28452" spans="23:31">
      <c r="W28452" s="50"/>
      <c r="AA28452" s="50"/>
      <c r="AE28452" s="50"/>
    </row>
    <row r="28453" spans="23:31">
      <c r="W28453" s="50"/>
      <c r="AA28453" s="50"/>
      <c r="AE28453" s="50"/>
    </row>
    <row r="28454" spans="23:31">
      <c r="W28454" s="50"/>
      <c r="AA28454" s="50"/>
      <c r="AE28454" s="50"/>
    </row>
    <row r="28455" spans="23:31">
      <c r="W28455" s="50"/>
      <c r="AA28455" s="50"/>
      <c r="AE28455" s="50"/>
    </row>
    <row r="28456" spans="23:31">
      <c r="W28456" s="50"/>
      <c r="AA28456" s="50"/>
      <c r="AE28456" s="50"/>
    </row>
    <row r="28457" spans="23:31">
      <c r="W28457" s="50"/>
      <c r="AA28457" s="50"/>
      <c r="AE28457" s="50"/>
    </row>
    <row r="28458" spans="23:31">
      <c r="W28458" s="50"/>
      <c r="AA28458" s="50"/>
      <c r="AE28458" s="50"/>
    </row>
    <row r="28459" spans="23:31">
      <c r="W28459" s="50"/>
      <c r="AA28459" s="50"/>
      <c r="AE28459" s="50"/>
    </row>
    <row r="28460" spans="23:31">
      <c r="W28460" s="50"/>
      <c r="AA28460" s="50"/>
      <c r="AE28460" s="50"/>
    </row>
    <row r="28461" spans="23:31">
      <c r="W28461" s="50"/>
      <c r="AA28461" s="50"/>
      <c r="AE28461" s="50"/>
    </row>
    <row r="28462" spans="23:31">
      <c r="W28462" s="50"/>
      <c r="AA28462" s="50"/>
      <c r="AE28462" s="50"/>
    </row>
    <row r="28463" spans="23:31">
      <c r="W28463" s="50"/>
      <c r="AA28463" s="50"/>
      <c r="AE28463" s="50"/>
    </row>
    <row r="28464" spans="23:31">
      <c r="W28464" s="50"/>
      <c r="AA28464" s="50"/>
      <c r="AE28464" s="50"/>
    </row>
    <row r="28465" spans="23:31">
      <c r="W28465" s="50"/>
      <c r="AA28465" s="50"/>
      <c r="AE28465" s="50"/>
    </row>
    <row r="28466" spans="23:31">
      <c r="W28466" s="50"/>
      <c r="AA28466" s="50"/>
      <c r="AE28466" s="50"/>
    </row>
    <row r="28467" spans="23:31">
      <c r="W28467" s="50"/>
      <c r="AA28467" s="50"/>
      <c r="AE28467" s="50"/>
    </row>
    <row r="28468" spans="23:31">
      <c r="W28468" s="50"/>
      <c r="AA28468" s="50"/>
      <c r="AE28468" s="50"/>
    </row>
    <row r="28469" spans="23:31">
      <c r="W28469" s="50"/>
      <c r="AA28469" s="50"/>
      <c r="AE28469" s="50"/>
    </row>
    <row r="28470" spans="23:31">
      <c r="W28470" s="50"/>
      <c r="AA28470" s="50"/>
      <c r="AE28470" s="50"/>
    </row>
    <row r="28471" spans="23:31">
      <c r="W28471" s="50"/>
      <c r="AA28471" s="50"/>
      <c r="AE28471" s="50"/>
    </row>
    <row r="28472" spans="23:31">
      <c r="W28472" s="50"/>
      <c r="AA28472" s="50"/>
      <c r="AE28472" s="50"/>
    </row>
    <row r="28473" spans="23:31">
      <c r="W28473" s="50"/>
      <c r="AA28473" s="50"/>
      <c r="AE28473" s="50"/>
    </row>
    <row r="28474" spans="23:31">
      <c r="W28474" s="50"/>
      <c r="AA28474" s="50"/>
      <c r="AE28474" s="50"/>
    </row>
    <row r="28475" spans="23:31">
      <c r="W28475" s="50"/>
      <c r="AA28475" s="50"/>
      <c r="AE28475" s="50"/>
    </row>
    <row r="28476" spans="23:31">
      <c r="W28476" s="50"/>
      <c r="AA28476" s="50"/>
      <c r="AE28476" s="50"/>
    </row>
    <row r="28477" spans="23:31">
      <c r="W28477" s="50"/>
      <c r="AA28477" s="50"/>
      <c r="AE28477" s="50"/>
    </row>
    <row r="28478" spans="23:31">
      <c r="W28478" s="50"/>
      <c r="AA28478" s="50"/>
      <c r="AE28478" s="50"/>
    </row>
    <row r="28479" spans="23:31">
      <c r="W28479" s="50"/>
      <c r="AA28479" s="50"/>
      <c r="AE28479" s="50"/>
    </row>
    <row r="28480" spans="23:31">
      <c r="W28480" s="50"/>
      <c r="AA28480" s="50"/>
      <c r="AE28480" s="50"/>
    </row>
    <row r="28481" spans="23:31">
      <c r="W28481" s="50"/>
      <c r="AA28481" s="50"/>
      <c r="AE28481" s="50"/>
    </row>
    <row r="28482" spans="23:31">
      <c r="W28482" s="50"/>
      <c r="AA28482" s="50"/>
      <c r="AE28482" s="50"/>
    </row>
    <row r="28483" spans="23:31">
      <c r="W28483" s="50"/>
      <c r="AA28483" s="50"/>
      <c r="AE28483" s="50"/>
    </row>
    <row r="28484" spans="23:31">
      <c r="W28484" s="50"/>
      <c r="AA28484" s="50"/>
      <c r="AE28484" s="50"/>
    </row>
    <row r="28485" spans="23:31">
      <c r="W28485" s="50"/>
      <c r="AA28485" s="50"/>
      <c r="AE28485" s="50"/>
    </row>
    <row r="28486" spans="23:31">
      <c r="W28486" s="50"/>
      <c r="AA28486" s="50"/>
      <c r="AE28486" s="50"/>
    </row>
    <row r="28487" spans="23:31">
      <c r="W28487" s="50"/>
      <c r="AA28487" s="50"/>
      <c r="AE28487" s="50"/>
    </row>
    <row r="28488" spans="23:31">
      <c r="W28488" s="50"/>
      <c r="AA28488" s="50"/>
      <c r="AE28488" s="50"/>
    </row>
    <row r="28489" spans="23:31">
      <c r="W28489" s="50"/>
      <c r="AA28489" s="50"/>
      <c r="AE28489" s="50"/>
    </row>
    <row r="28490" spans="23:31">
      <c r="W28490" s="50"/>
      <c r="AA28490" s="50"/>
      <c r="AE28490" s="50"/>
    </row>
    <row r="28491" spans="23:31">
      <c r="W28491" s="50"/>
      <c r="AA28491" s="50"/>
      <c r="AE28491" s="50"/>
    </row>
    <row r="28492" spans="23:31">
      <c r="W28492" s="50"/>
      <c r="AA28492" s="50"/>
      <c r="AE28492" s="50"/>
    </row>
    <row r="28493" spans="23:31">
      <c r="W28493" s="50"/>
      <c r="AA28493" s="50"/>
      <c r="AE28493" s="50"/>
    </row>
    <row r="28494" spans="23:31">
      <c r="W28494" s="50"/>
      <c r="AA28494" s="50"/>
      <c r="AE28494" s="50"/>
    </row>
    <row r="28495" spans="23:31">
      <c r="W28495" s="50"/>
      <c r="AA28495" s="50"/>
      <c r="AE28495" s="50"/>
    </row>
    <row r="28496" spans="23:31">
      <c r="W28496" s="50"/>
      <c r="AA28496" s="50"/>
      <c r="AE28496" s="50"/>
    </row>
    <row r="28497" spans="23:31">
      <c r="W28497" s="50"/>
      <c r="AA28497" s="50"/>
      <c r="AE28497" s="50"/>
    </row>
    <row r="28498" spans="23:31">
      <c r="W28498" s="50"/>
      <c r="AA28498" s="50"/>
      <c r="AE28498" s="50"/>
    </row>
    <row r="28499" spans="23:31">
      <c r="W28499" s="50"/>
      <c r="AA28499" s="50"/>
      <c r="AE28499" s="50"/>
    </row>
    <row r="28500" spans="23:31">
      <c r="W28500" s="50"/>
      <c r="AA28500" s="50"/>
      <c r="AE28500" s="50"/>
    </row>
    <row r="28501" spans="23:31">
      <c r="W28501" s="50"/>
      <c r="AA28501" s="50"/>
      <c r="AE28501" s="50"/>
    </row>
    <row r="28502" spans="23:31">
      <c r="W28502" s="50"/>
      <c r="AA28502" s="50"/>
      <c r="AE28502" s="50"/>
    </row>
    <row r="28503" spans="23:31">
      <c r="W28503" s="50"/>
      <c r="AA28503" s="50"/>
      <c r="AE28503" s="50"/>
    </row>
    <row r="28504" spans="23:31">
      <c r="W28504" s="50"/>
      <c r="AA28504" s="50"/>
      <c r="AE28504" s="50"/>
    </row>
    <row r="28505" spans="23:31">
      <c r="W28505" s="50"/>
      <c r="AA28505" s="50"/>
      <c r="AE28505" s="50"/>
    </row>
    <row r="28506" spans="23:31">
      <c r="W28506" s="50"/>
      <c r="AA28506" s="50"/>
      <c r="AE28506" s="50"/>
    </row>
    <row r="28507" spans="23:31">
      <c r="W28507" s="50"/>
      <c r="AA28507" s="50"/>
      <c r="AE28507" s="50"/>
    </row>
    <row r="28508" spans="23:31">
      <c r="W28508" s="50"/>
      <c r="AA28508" s="50"/>
      <c r="AE28508" s="50"/>
    </row>
    <row r="28509" spans="23:31">
      <c r="W28509" s="50"/>
      <c r="AA28509" s="50"/>
      <c r="AE28509" s="50"/>
    </row>
    <row r="28510" spans="23:31">
      <c r="W28510" s="50"/>
      <c r="AA28510" s="50"/>
      <c r="AE28510" s="50"/>
    </row>
    <row r="28511" spans="23:31">
      <c r="W28511" s="50"/>
      <c r="AA28511" s="50"/>
      <c r="AE28511" s="50"/>
    </row>
    <row r="28512" spans="23:31">
      <c r="W28512" s="50"/>
      <c r="AA28512" s="50"/>
      <c r="AE28512" s="50"/>
    </row>
    <row r="28513" spans="23:31">
      <c r="W28513" s="50"/>
      <c r="AA28513" s="50"/>
      <c r="AE28513" s="50"/>
    </row>
    <row r="28514" spans="23:31">
      <c r="W28514" s="50"/>
      <c r="AA28514" s="50"/>
      <c r="AE28514" s="50"/>
    </row>
    <row r="28515" spans="23:31">
      <c r="W28515" s="50"/>
      <c r="AA28515" s="50"/>
      <c r="AE28515" s="50"/>
    </row>
    <row r="28516" spans="23:31">
      <c r="W28516" s="50"/>
      <c r="AA28516" s="50"/>
      <c r="AE28516" s="50"/>
    </row>
    <row r="28517" spans="23:31">
      <c r="W28517" s="50"/>
      <c r="AA28517" s="50"/>
      <c r="AE28517" s="50"/>
    </row>
    <row r="28518" spans="23:31">
      <c r="W28518" s="50"/>
      <c r="AA28518" s="50"/>
      <c r="AE28518" s="50"/>
    </row>
    <row r="28519" spans="23:31">
      <c r="W28519" s="50"/>
      <c r="AA28519" s="50"/>
      <c r="AE28519" s="50"/>
    </row>
    <row r="28520" spans="23:31">
      <c r="W28520" s="50"/>
      <c r="AA28520" s="50"/>
      <c r="AE28520" s="50"/>
    </row>
    <row r="28521" spans="23:31">
      <c r="W28521" s="50"/>
      <c r="AA28521" s="50"/>
      <c r="AE28521" s="50"/>
    </row>
    <row r="28522" spans="23:31">
      <c r="W28522" s="50"/>
      <c r="AA28522" s="50"/>
      <c r="AE28522" s="50"/>
    </row>
    <row r="28523" spans="23:31">
      <c r="W28523" s="50"/>
      <c r="AA28523" s="50"/>
      <c r="AE28523" s="50"/>
    </row>
    <row r="28524" spans="23:31">
      <c r="W28524" s="50"/>
      <c r="AA28524" s="50"/>
      <c r="AE28524" s="50"/>
    </row>
    <row r="28525" spans="23:31">
      <c r="W28525" s="50"/>
      <c r="AA28525" s="50"/>
      <c r="AE28525" s="50"/>
    </row>
    <row r="28526" spans="23:31">
      <c r="W28526" s="50"/>
      <c r="AA28526" s="50"/>
      <c r="AE28526" s="50"/>
    </row>
    <row r="28527" spans="23:31">
      <c r="W28527" s="50"/>
      <c r="AA28527" s="50"/>
      <c r="AE28527" s="50"/>
    </row>
    <row r="28528" spans="23:31">
      <c r="W28528" s="50"/>
      <c r="AA28528" s="50"/>
      <c r="AE28528" s="50"/>
    </row>
    <row r="28529" spans="23:31">
      <c r="W28529" s="50"/>
      <c r="AA28529" s="50"/>
      <c r="AE28529" s="50"/>
    </row>
    <row r="28530" spans="23:31">
      <c r="W28530" s="50"/>
      <c r="AA28530" s="50"/>
      <c r="AE28530" s="50"/>
    </row>
    <row r="28531" spans="23:31">
      <c r="W28531" s="50"/>
      <c r="AA28531" s="50"/>
      <c r="AE28531" s="50"/>
    </row>
    <row r="28532" spans="23:31">
      <c r="W28532" s="50"/>
      <c r="AA28532" s="50"/>
      <c r="AE28532" s="50"/>
    </row>
    <row r="28533" spans="23:31">
      <c r="W28533" s="50"/>
      <c r="AA28533" s="50"/>
      <c r="AE28533" s="50"/>
    </row>
    <row r="28534" spans="23:31">
      <c r="W28534" s="50"/>
      <c r="AA28534" s="50"/>
      <c r="AE28534" s="50"/>
    </row>
    <row r="28535" spans="23:31">
      <c r="W28535" s="50"/>
      <c r="AA28535" s="50"/>
      <c r="AE28535" s="50"/>
    </row>
    <row r="28536" spans="23:31">
      <c r="W28536" s="50"/>
      <c r="AA28536" s="50"/>
      <c r="AE28536" s="50"/>
    </row>
    <row r="28537" spans="23:31">
      <c r="W28537" s="50"/>
      <c r="AA28537" s="50"/>
      <c r="AE28537" s="50"/>
    </row>
    <row r="28538" spans="23:31">
      <c r="W28538" s="50"/>
      <c r="AA28538" s="50"/>
      <c r="AE28538" s="50"/>
    </row>
    <row r="28539" spans="23:31">
      <c r="W28539" s="50"/>
      <c r="AA28539" s="50"/>
      <c r="AE28539" s="50"/>
    </row>
    <row r="28540" spans="23:31">
      <c r="W28540" s="50"/>
      <c r="AA28540" s="50"/>
      <c r="AE28540" s="50"/>
    </row>
    <row r="28541" spans="23:31">
      <c r="W28541" s="50"/>
      <c r="AA28541" s="50"/>
      <c r="AE28541" s="50"/>
    </row>
    <row r="28542" spans="23:31">
      <c r="W28542" s="50"/>
      <c r="AA28542" s="50"/>
      <c r="AE28542" s="50"/>
    </row>
    <row r="28543" spans="23:31">
      <c r="W28543" s="50"/>
      <c r="AA28543" s="50"/>
      <c r="AE28543" s="50"/>
    </row>
    <row r="28544" spans="23:31">
      <c r="W28544" s="50"/>
      <c r="AA28544" s="50"/>
      <c r="AE28544" s="50"/>
    </row>
    <row r="28545" spans="23:31">
      <c r="W28545" s="50"/>
      <c r="AA28545" s="50"/>
      <c r="AE28545" s="50"/>
    </row>
    <row r="28546" spans="23:31">
      <c r="W28546" s="50"/>
      <c r="AA28546" s="50"/>
      <c r="AE28546" s="50"/>
    </row>
    <row r="28547" spans="23:31">
      <c r="W28547" s="50"/>
      <c r="AA28547" s="50"/>
      <c r="AE28547" s="50"/>
    </row>
    <row r="28548" spans="23:31">
      <c r="W28548" s="50"/>
      <c r="AA28548" s="50"/>
      <c r="AE28548" s="50"/>
    </row>
    <row r="28549" spans="23:31">
      <c r="W28549" s="50"/>
      <c r="AA28549" s="50"/>
      <c r="AE28549" s="50"/>
    </row>
    <row r="28550" spans="23:31">
      <c r="W28550" s="50"/>
      <c r="AA28550" s="50"/>
      <c r="AE28550" s="50"/>
    </row>
    <row r="28551" spans="23:31">
      <c r="W28551" s="50"/>
      <c r="AA28551" s="50"/>
      <c r="AE28551" s="50"/>
    </row>
    <row r="28552" spans="23:31">
      <c r="W28552" s="50"/>
      <c r="AA28552" s="50"/>
      <c r="AE28552" s="50"/>
    </row>
    <row r="28553" spans="23:31">
      <c r="W28553" s="50"/>
      <c r="AA28553" s="50"/>
      <c r="AE28553" s="50"/>
    </row>
    <row r="28554" spans="23:31">
      <c r="W28554" s="50"/>
      <c r="AA28554" s="50"/>
      <c r="AE28554" s="50"/>
    </row>
    <row r="28555" spans="23:31">
      <c r="W28555" s="50"/>
      <c r="AA28555" s="50"/>
      <c r="AE28555" s="50"/>
    </row>
    <row r="28556" spans="23:31">
      <c r="W28556" s="50"/>
      <c r="AA28556" s="50"/>
      <c r="AE28556" s="50"/>
    </row>
    <row r="28557" spans="23:31">
      <c r="W28557" s="50"/>
      <c r="AA28557" s="50"/>
      <c r="AE28557" s="50"/>
    </row>
    <row r="28558" spans="23:31">
      <c r="W28558" s="50"/>
      <c r="AA28558" s="50"/>
      <c r="AE28558" s="50"/>
    </row>
    <row r="28559" spans="23:31">
      <c r="W28559" s="50"/>
      <c r="AA28559" s="50"/>
      <c r="AE28559" s="50"/>
    </row>
    <row r="28560" spans="23:31">
      <c r="W28560" s="50"/>
      <c r="AA28560" s="50"/>
      <c r="AE28560" s="50"/>
    </row>
    <row r="28561" spans="23:31">
      <c r="W28561" s="50"/>
      <c r="AA28561" s="50"/>
      <c r="AE28561" s="50"/>
    </row>
    <row r="28562" spans="23:31">
      <c r="W28562" s="50"/>
      <c r="AA28562" s="50"/>
      <c r="AE28562" s="50"/>
    </row>
    <row r="28563" spans="23:31">
      <c r="W28563" s="50"/>
      <c r="AA28563" s="50"/>
      <c r="AE28563" s="50"/>
    </row>
    <row r="28564" spans="23:31">
      <c r="W28564" s="50"/>
      <c r="AA28564" s="50"/>
      <c r="AE28564" s="50"/>
    </row>
    <row r="28565" spans="23:31">
      <c r="W28565" s="50"/>
      <c r="AA28565" s="50"/>
      <c r="AE28565" s="50"/>
    </row>
    <row r="28566" spans="23:31">
      <c r="W28566" s="50"/>
      <c r="AA28566" s="50"/>
      <c r="AE28566" s="50"/>
    </row>
    <row r="28567" spans="23:31">
      <c r="W28567" s="50"/>
      <c r="AA28567" s="50"/>
      <c r="AE28567" s="50"/>
    </row>
    <row r="28568" spans="23:31">
      <c r="W28568" s="50"/>
      <c r="AA28568" s="50"/>
      <c r="AE28568" s="50"/>
    </row>
    <row r="28569" spans="23:31">
      <c r="W28569" s="50"/>
      <c r="AA28569" s="50"/>
      <c r="AE28569" s="50"/>
    </row>
    <row r="28570" spans="23:31">
      <c r="W28570" s="50"/>
      <c r="AA28570" s="50"/>
      <c r="AE28570" s="50"/>
    </row>
    <row r="28571" spans="23:31">
      <c r="W28571" s="50"/>
      <c r="AA28571" s="50"/>
      <c r="AE28571" s="50"/>
    </row>
    <row r="28572" spans="23:31">
      <c r="W28572" s="50"/>
      <c r="AA28572" s="50"/>
      <c r="AE28572" s="50"/>
    </row>
    <row r="28573" spans="23:31">
      <c r="W28573" s="50"/>
      <c r="AA28573" s="50"/>
      <c r="AE28573" s="50"/>
    </row>
    <row r="28574" spans="23:31">
      <c r="W28574" s="50"/>
      <c r="AA28574" s="50"/>
      <c r="AE28574" s="50"/>
    </row>
    <row r="28575" spans="23:31">
      <c r="W28575" s="50"/>
      <c r="AA28575" s="50"/>
      <c r="AE28575" s="50"/>
    </row>
    <row r="28576" spans="23:31">
      <c r="W28576" s="50"/>
      <c r="AA28576" s="50"/>
      <c r="AE28576" s="50"/>
    </row>
    <row r="28577" spans="23:31">
      <c r="W28577" s="50"/>
      <c r="AA28577" s="50"/>
      <c r="AE28577" s="50"/>
    </row>
    <row r="28578" spans="23:31">
      <c r="W28578" s="50"/>
      <c r="AA28578" s="50"/>
      <c r="AE28578" s="50"/>
    </row>
    <row r="28579" spans="23:31">
      <c r="W28579" s="50"/>
      <c r="AA28579" s="50"/>
      <c r="AE28579" s="50"/>
    </row>
    <row r="28580" spans="23:31">
      <c r="W28580" s="50"/>
      <c r="AA28580" s="50"/>
      <c r="AE28580" s="50"/>
    </row>
    <row r="28581" spans="23:31">
      <c r="W28581" s="50"/>
      <c r="AA28581" s="50"/>
      <c r="AE28581" s="50"/>
    </row>
    <row r="28582" spans="23:31">
      <c r="W28582" s="50"/>
      <c r="AA28582" s="50"/>
      <c r="AE28582" s="50"/>
    </row>
    <row r="28583" spans="23:31">
      <c r="W28583" s="50"/>
      <c r="AA28583" s="50"/>
      <c r="AE28583" s="50"/>
    </row>
    <row r="28584" spans="23:31">
      <c r="W28584" s="50"/>
      <c r="AA28584" s="50"/>
      <c r="AE28584" s="50"/>
    </row>
    <row r="28585" spans="23:31">
      <c r="W28585" s="50"/>
      <c r="AA28585" s="50"/>
      <c r="AE28585" s="50"/>
    </row>
    <row r="28586" spans="23:31">
      <c r="W28586" s="50"/>
      <c r="AA28586" s="50"/>
      <c r="AE28586" s="50"/>
    </row>
    <row r="28587" spans="23:31">
      <c r="W28587" s="50"/>
      <c r="AA28587" s="50"/>
      <c r="AE28587" s="50"/>
    </row>
    <row r="28588" spans="23:31">
      <c r="W28588" s="50"/>
      <c r="AA28588" s="50"/>
      <c r="AE28588" s="50"/>
    </row>
    <row r="28589" spans="23:31">
      <c r="W28589" s="50"/>
      <c r="AA28589" s="50"/>
      <c r="AE28589" s="50"/>
    </row>
    <row r="28590" spans="23:31">
      <c r="W28590" s="50"/>
      <c r="AA28590" s="50"/>
      <c r="AE28590" s="50"/>
    </row>
    <row r="28591" spans="23:31">
      <c r="W28591" s="50"/>
      <c r="AA28591" s="50"/>
      <c r="AE28591" s="50"/>
    </row>
    <row r="28592" spans="23:31">
      <c r="W28592" s="50"/>
      <c r="AA28592" s="50"/>
      <c r="AE28592" s="50"/>
    </row>
    <row r="28593" spans="23:31">
      <c r="W28593" s="50"/>
      <c r="AA28593" s="50"/>
      <c r="AE28593" s="50"/>
    </row>
    <row r="28594" spans="23:31">
      <c r="W28594" s="50"/>
      <c r="AA28594" s="50"/>
      <c r="AE28594" s="50"/>
    </row>
    <row r="28595" spans="23:31">
      <c r="W28595" s="50"/>
      <c r="AA28595" s="50"/>
      <c r="AE28595" s="50"/>
    </row>
    <row r="28596" spans="23:31">
      <c r="W28596" s="50"/>
      <c r="AA28596" s="50"/>
      <c r="AE28596" s="50"/>
    </row>
    <row r="28597" spans="23:31">
      <c r="W28597" s="50"/>
      <c r="AA28597" s="50"/>
      <c r="AE28597" s="50"/>
    </row>
    <row r="28598" spans="23:31">
      <c r="W28598" s="50"/>
      <c r="AA28598" s="50"/>
      <c r="AE28598" s="50"/>
    </row>
    <row r="28599" spans="23:31">
      <c r="W28599" s="50"/>
      <c r="AA28599" s="50"/>
      <c r="AE28599" s="50"/>
    </row>
    <row r="28600" spans="23:31">
      <c r="W28600" s="50"/>
      <c r="AA28600" s="50"/>
      <c r="AE28600" s="50"/>
    </row>
    <row r="28601" spans="23:31">
      <c r="W28601" s="50"/>
      <c r="AA28601" s="50"/>
      <c r="AE28601" s="50"/>
    </row>
    <row r="28602" spans="23:31">
      <c r="W28602" s="50"/>
      <c r="AA28602" s="50"/>
      <c r="AE28602" s="50"/>
    </row>
    <row r="28603" spans="23:31">
      <c r="W28603" s="50"/>
      <c r="AA28603" s="50"/>
      <c r="AE28603" s="50"/>
    </row>
    <row r="28604" spans="23:31">
      <c r="W28604" s="50"/>
      <c r="AA28604" s="50"/>
      <c r="AE28604" s="50"/>
    </row>
    <row r="28605" spans="23:31">
      <c r="W28605" s="50"/>
      <c r="AA28605" s="50"/>
      <c r="AE28605" s="50"/>
    </row>
    <row r="28606" spans="23:31">
      <c r="W28606" s="50"/>
      <c r="AA28606" s="50"/>
      <c r="AE28606" s="50"/>
    </row>
    <row r="28607" spans="23:31">
      <c r="W28607" s="50"/>
      <c r="AA28607" s="50"/>
      <c r="AE28607" s="50"/>
    </row>
    <row r="28608" spans="23:31">
      <c r="W28608" s="50"/>
      <c r="AA28608" s="50"/>
      <c r="AE28608" s="50"/>
    </row>
    <row r="28609" spans="23:31">
      <c r="W28609" s="50"/>
      <c r="AA28609" s="50"/>
      <c r="AE28609" s="50"/>
    </row>
    <row r="28610" spans="23:31">
      <c r="W28610" s="50"/>
      <c r="AA28610" s="50"/>
      <c r="AE28610" s="50"/>
    </row>
    <row r="28611" spans="23:31">
      <c r="W28611" s="50"/>
      <c r="AA28611" s="50"/>
      <c r="AE28611" s="50"/>
    </row>
    <row r="28612" spans="23:31">
      <c r="W28612" s="50"/>
      <c r="AA28612" s="50"/>
      <c r="AE28612" s="50"/>
    </row>
    <row r="28613" spans="23:31">
      <c r="W28613" s="50"/>
      <c r="AA28613" s="50"/>
      <c r="AE28613" s="50"/>
    </row>
    <row r="28614" spans="23:31">
      <c r="W28614" s="50"/>
      <c r="AA28614" s="50"/>
      <c r="AE28614" s="50"/>
    </row>
    <row r="28615" spans="23:31">
      <c r="W28615" s="50"/>
      <c r="AA28615" s="50"/>
      <c r="AE28615" s="50"/>
    </row>
    <row r="28616" spans="23:31">
      <c r="W28616" s="50"/>
      <c r="AA28616" s="50"/>
      <c r="AE28616" s="50"/>
    </row>
    <row r="28617" spans="23:31">
      <c r="W28617" s="50"/>
      <c r="AA28617" s="50"/>
      <c r="AE28617" s="50"/>
    </row>
    <row r="28618" spans="23:31">
      <c r="W28618" s="50"/>
      <c r="AA28618" s="50"/>
      <c r="AE28618" s="50"/>
    </row>
    <row r="28619" spans="23:31">
      <c r="W28619" s="50"/>
      <c r="AA28619" s="50"/>
      <c r="AE28619" s="50"/>
    </row>
    <row r="28620" spans="23:31">
      <c r="W28620" s="50"/>
      <c r="AA28620" s="50"/>
      <c r="AE28620" s="50"/>
    </row>
    <row r="28621" spans="23:31">
      <c r="W28621" s="50"/>
      <c r="AA28621" s="50"/>
      <c r="AE28621" s="50"/>
    </row>
    <row r="28622" spans="23:31">
      <c r="W28622" s="50"/>
      <c r="AA28622" s="50"/>
      <c r="AE28622" s="50"/>
    </row>
    <row r="28623" spans="23:31">
      <c r="W28623" s="50"/>
      <c r="AA28623" s="50"/>
      <c r="AE28623" s="50"/>
    </row>
    <row r="28624" spans="23:31">
      <c r="W28624" s="50"/>
      <c r="AA28624" s="50"/>
      <c r="AE28624" s="50"/>
    </row>
    <row r="28625" spans="23:31">
      <c r="W28625" s="50"/>
      <c r="AA28625" s="50"/>
      <c r="AE28625" s="50"/>
    </row>
    <row r="28626" spans="23:31">
      <c r="W28626" s="50"/>
      <c r="AA28626" s="50"/>
      <c r="AE28626" s="50"/>
    </row>
    <row r="28627" spans="23:31">
      <c r="W28627" s="50"/>
      <c r="AA28627" s="50"/>
      <c r="AE28627" s="50"/>
    </row>
    <row r="28628" spans="23:31">
      <c r="W28628" s="50"/>
      <c r="AA28628" s="50"/>
      <c r="AE28628" s="50"/>
    </row>
    <row r="28629" spans="23:31">
      <c r="W28629" s="50"/>
      <c r="AA28629" s="50"/>
      <c r="AE28629" s="50"/>
    </row>
    <row r="28630" spans="23:31">
      <c r="W28630" s="50"/>
      <c r="AA28630" s="50"/>
      <c r="AE28630" s="50"/>
    </row>
    <row r="28631" spans="23:31">
      <c r="W28631" s="50"/>
      <c r="AA28631" s="50"/>
      <c r="AE28631" s="50"/>
    </row>
    <row r="28632" spans="23:31">
      <c r="W28632" s="50"/>
      <c r="AA28632" s="50"/>
      <c r="AE28632" s="50"/>
    </row>
    <row r="28633" spans="23:31">
      <c r="W28633" s="50"/>
      <c r="AA28633" s="50"/>
      <c r="AE28633" s="50"/>
    </row>
    <row r="28634" spans="23:31">
      <c r="W28634" s="50"/>
      <c r="AA28634" s="50"/>
      <c r="AE28634" s="50"/>
    </row>
    <row r="28635" spans="23:31">
      <c r="W28635" s="50"/>
      <c r="AA28635" s="50"/>
      <c r="AE28635" s="50"/>
    </row>
    <row r="28636" spans="23:31">
      <c r="W28636" s="50"/>
      <c r="AA28636" s="50"/>
      <c r="AE28636" s="50"/>
    </row>
    <row r="28637" spans="23:31">
      <c r="W28637" s="50"/>
      <c r="AA28637" s="50"/>
      <c r="AE28637" s="50"/>
    </row>
    <row r="28638" spans="23:31">
      <c r="W28638" s="50"/>
      <c r="AA28638" s="50"/>
      <c r="AE28638" s="50"/>
    </row>
    <row r="28639" spans="23:31">
      <c r="W28639" s="50"/>
      <c r="AA28639" s="50"/>
      <c r="AE28639" s="50"/>
    </row>
    <row r="28640" spans="23:31">
      <c r="W28640" s="50"/>
      <c r="AA28640" s="50"/>
      <c r="AE28640" s="50"/>
    </row>
    <row r="28641" spans="23:31">
      <c r="W28641" s="50"/>
      <c r="AA28641" s="50"/>
      <c r="AE28641" s="50"/>
    </row>
    <row r="28642" spans="23:31">
      <c r="W28642" s="50"/>
      <c r="AA28642" s="50"/>
      <c r="AE28642" s="50"/>
    </row>
    <row r="28643" spans="23:31">
      <c r="W28643" s="50"/>
      <c r="AA28643" s="50"/>
      <c r="AE28643" s="50"/>
    </row>
    <row r="28644" spans="23:31">
      <c r="W28644" s="50"/>
      <c r="AA28644" s="50"/>
      <c r="AE28644" s="50"/>
    </row>
    <row r="28645" spans="23:31">
      <c r="W28645" s="50"/>
      <c r="AA28645" s="50"/>
      <c r="AE28645" s="50"/>
    </row>
    <row r="28646" spans="23:31">
      <c r="W28646" s="50"/>
      <c r="AA28646" s="50"/>
      <c r="AE28646" s="50"/>
    </row>
    <row r="28647" spans="23:31">
      <c r="W28647" s="50"/>
      <c r="AA28647" s="50"/>
      <c r="AE28647" s="50"/>
    </row>
    <row r="28648" spans="23:31">
      <c r="W28648" s="50"/>
      <c r="AA28648" s="50"/>
      <c r="AE28648" s="50"/>
    </row>
    <row r="28649" spans="23:31">
      <c r="W28649" s="50"/>
      <c r="AA28649" s="50"/>
      <c r="AE28649" s="50"/>
    </row>
    <row r="28650" spans="23:31">
      <c r="W28650" s="50"/>
      <c r="AA28650" s="50"/>
      <c r="AE28650" s="50"/>
    </row>
    <row r="28651" spans="23:31">
      <c r="W28651" s="50"/>
      <c r="AA28651" s="50"/>
      <c r="AE28651" s="50"/>
    </row>
    <row r="28652" spans="23:31">
      <c r="W28652" s="50"/>
      <c r="AA28652" s="50"/>
      <c r="AE28652" s="50"/>
    </row>
    <row r="28653" spans="23:31">
      <c r="W28653" s="50"/>
      <c r="AA28653" s="50"/>
      <c r="AE28653" s="50"/>
    </row>
    <row r="28654" spans="23:31">
      <c r="W28654" s="50"/>
      <c r="AA28654" s="50"/>
      <c r="AE28654" s="50"/>
    </row>
    <row r="28655" spans="23:31">
      <c r="W28655" s="50"/>
      <c r="AA28655" s="50"/>
      <c r="AE28655" s="50"/>
    </row>
    <row r="28656" spans="23:31">
      <c r="W28656" s="50"/>
      <c r="AA28656" s="50"/>
      <c r="AE28656" s="50"/>
    </row>
    <row r="28657" spans="23:31">
      <c r="W28657" s="50"/>
      <c r="AA28657" s="50"/>
      <c r="AE28657" s="50"/>
    </row>
    <row r="28658" spans="23:31">
      <c r="W28658" s="50"/>
      <c r="AA28658" s="50"/>
      <c r="AE28658" s="50"/>
    </row>
    <row r="28659" spans="23:31">
      <c r="W28659" s="50"/>
      <c r="AA28659" s="50"/>
      <c r="AE28659" s="50"/>
    </row>
    <row r="28660" spans="23:31">
      <c r="W28660" s="50"/>
      <c r="AA28660" s="50"/>
      <c r="AE28660" s="50"/>
    </row>
    <row r="28661" spans="23:31">
      <c r="W28661" s="50"/>
      <c r="AA28661" s="50"/>
      <c r="AE28661" s="50"/>
    </row>
    <row r="28662" spans="23:31">
      <c r="W28662" s="50"/>
      <c r="AA28662" s="50"/>
      <c r="AE28662" s="50"/>
    </row>
    <row r="28663" spans="23:31">
      <c r="W28663" s="50"/>
      <c r="AA28663" s="50"/>
      <c r="AE28663" s="50"/>
    </row>
    <row r="28664" spans="23:31">
      <c r="W28664" s="50"/>
      <c r="AA28664" s="50"/>
      <c r="AE28664" s="50"/>
    </row>
    <row r="28665" spans="23:31">
      <c r="W28665" s="50"/>
      <c r="AA28665" s="50"/>
      <c r="AE28665" s="50"/>
    </row>
    <row r="28666" spans="23:31">
      <c r="W28666" s="50"/>
      <c r="AA28666" s="50"/>
      <c r="AE28666" s="50"/>
    </row>
    <row r="28667" spans="23:31">
      <c r="W28667" s="50"/>
      <c r="AA28667" s="50"/>
      <c r="AE28667" s="50"/>
    </row>
    <row r="28668" spans="23:31">
      <c r="W28668" s="50"/>
      <c r="AA28668" s="50"/>
      <c r="AE28668" s="50"/>
    </row>
    <row r="28669" spans="23:31">
      <c r="W28669" s="50"/>
      <c r="AA28669" s="50"/>
      <c r="AE28669" s="50"/>
    </row>
    <row r="28670" spans="23:31">
      <c r="W28670" s="50"/>
      <c r="AA28670" s="50"/>
      <c r="AE28670" s="50"/>
    </row>
    <row r="28671" spans="23:31">
      <c r="W28671" s="50"/>
      <c r="AA28671" s="50"/>
      <c r="AE28671" s="50"/>
    </row>
    <row r="28672" spans="23:31">
      <c r="W28672" s="50"/>
      <c r="AA28672" s="50"/>
      <c r="AE28672" s="50"/>
    </row>
    <row r="28673" spans="23:31">
      <c r="W28673" s="50"/>
      <c r="AA28673" s="50"/>
      <c r="AE28673" s="50"/>
    </row>
    <row r="28674" spans="23:31">
      <c r="W28674" s="50"/>
      <c r="AA28674" s="50"/>
      <c r="AE28674" s="50"/>
    </row>
    <row r="28675" spans="23:31">
      <c r="W28675" s="50"/>
      <c r="AA28675" s="50"/>
      <c r="AE28675" s="50"/>
    </row>
    <row r="28676" spans="23:31">
      <c r="W28676" s="50"/>
      <c r="AA28676" s="50"/>
      <c r="AE28676" s="50"/>
    </row>
    <row r="28677" spans="23:31">
      <c r="W28677" s="50"/>
      <c r="AA28677" s="50"/>
      <c r="AE28677" s="50"/>
    </row>
    <row r="28678" spans="23:31">
      <c r="W28678" s="50"/>
      <c r="AA28678" s="50"/>
      <c r="AE28678" s="50"/>
    </row>
    <row r="28679" spans="23:31">
      <c r="W28679" s="50"/>
      <c r="AA28679" s="50"/>
      <c r="AE28679" s="50"/>
    </row>
    <row r="28680" spans="23:31">
      <c r="W28680" s="50"/>
      <c r="AA28680" s="50"/>
      <c r="AE28680" s="50"/>
    </row>
    <row r="28681" spans="23:31">
      <c r="W28681" s="50"/>
      <c r="AA28681" s="50"/>
      <c r="AE28681" s="50"/>
    </row>
    <row r="28682" spans="23:31">
      <c r="W28682" s="50"/>
      <c r="AA28682" s="50"/>
      <c r="AE28682" s="50"/>
    </row>
    <row r="28683" spans="23:31">
      <c r="W28683" s="50"/>
      <c r="AA28683" s="50"/>
      <c r="AE28683" s="50"/>
    </row>
    <row r="28684" spans="23:31">
      <c r="W28684" s="50"/>
      <c r="AA28684" s="50"/>
      <c r="AE28684" s="50"/>
    </row>
    <row r="28685" spans="23:31">
      <c r="W28685" s="50"/>
      <c r="AA28685" s="50"/>
      <c r="AE28685" s="50"/>
    </row>
    <row r="28686" spans="23:31">
      <c r="W28686" s="50"/>
      <c r="AA28686" s="50"/>
      <c r="AE28686" s="50"/>
    </row>
    <row r="28687" spans="23:31">
      <c r="W28687" s="50"/>
      <c r="AA28687" s="50"/>
      <c r="AE28687" s="50"/>
    </row>
    <row r="28688" spans="23:31">
      <c r="W28688" s="50"/>
      <c r="AA28688" s="50"/>
      <c r="AE28688" s="50"/>
    </row>
    <row r="28689" spans="23:31">
      <c r="W28689" s="50"/>
      <c r="AA28689" s="50"/>
      <c r="AE28689" s="50"/>
    </row>
    <row r="28690" spans="23:31">
      <c r="W28690" s="50"/>
      <c r="AA28690" s="50"/>
      <c r="AE28690" s="50"/>
    </row>
    <row r="28691" spans="23:31">
      <c r="W28691" s="50"/>
      <c r="AA28691" s="50"/>
      <c r="AE28691" s="50"/>
    </row>
    <row r="28692" spans="23:31">
      <c r="W28692" s="50"/>
      <c r="AA28692" s="50"/>
      <c r="AE28692" s="50"/>
    </row>
    <row r="28693" spans="23:31">
      <c r="W28693" s="50"/>
      <c r="AA28693" s="50"/>
      <c r="AE28693" s="50"/>
    </row>
    <row r="28694" spans="23:31">
      <c r="W28694" s="50"/>
      <c r="AA28694" s="50"/>
      <c r="AE28694" s="50"/>
    </row>
    <row r="28695" spans="23:31">
      <c r="W28695" s="50"/>
      <c r="AA28695" s="50"/>
      <c r="AE28695" s="50"/>
    </row>
    <row r="28696" spans="23:31">
      <c r="W28696" s="50"/>
      <c r="AA28696" s="50"/>
      <c r="AE28696" s="50"/>
    </row>
    <row r="28697" spans="23:31">
      <c r="W28697" s="50"/>
      <c r="AA28697" s="50"/>
      <c r="AE28697" s="50"/>
    </row>
    <row r="28698" spans="23:31">
      <c r="W28698" s="50"/>
      <c r="AA28698" s="50"/>
      <c r="AE28698" s="50"/>
    </row>
    <row r="28699" spans="23:31">
      <c r="W28699" s="50"/>
      <c r="AA28699" s="50"/>
      <c r="AE28699" s="50"/>
    </row>
    <row r="28700" spans="23:31">
      <c r="W28700" s="50"/>
      <c r="AA28700" s="50"/>
      <c r="AE28700" s="50"/>
    </row>
    <row r="28701" spans="23:31">
      <c r="W28701" s="50"/>
      <c r="AA28701" s="50"/>
      <c r="AE28701" s="50"/>
    </row>
    <row r="28702" spans="23:31">
      <c r="W28702" s="50"/>
      <c r="AA28702" s="50"/>
      <c r="AE28702" s="50"/>
    </row>
    <row r="28703" spans="23:31">
      <c r="W28703" s="50"/>
      <c r="AA28703" s="50"/>
      <c r="AE28703" s="50"/>
    </row>
    <row r="28704" spans="23:31">
      <c r="W28704" s="50"/>
      <c r="AA28704" s="50"/>
      <c r="AE28704" s="50"/>
    </row>
    <row r="28705" spans="23:31">
      <c r="W28705" s="50"/>
      <c r="AA28705" s="50"/>
      <c r="AE28705" s="50"/>
    </row>
    <row r="28706" spans="23:31">
      <c r="W28706" s="50"/>
      <c r="AA28706" s="50"/>
      <c r="AE28706" s="50"/>
    </row>
    <row r="28707" spans="23:31">
      <c r="W28707" s="50"/>
      <c r="AA28707" s="50"/>
      <c r="AE28707" s="50"/>
    </row>
    <row r="28708" spans="23:31">
      <c r="W28708" s="50"/>
      <c r="AA28708" s="50"/>
      <c r="AE28708" s="50"/>
    </row>
    <row r="28709" spans="23:31">
      <c r="W28709" s="50"/>
      <c r="AA28709" s="50"/>
      <c r="AE28709" s="50"/>
    </row>
    <row r="28710" spans="23:31">
      <c r="W28710" s="50"/>
      <c r="AA28710" s="50"/>
      <c r="AE28710" s="50"/>
    </row>
    <row r="28711" spans="23:31">
      <c r="W28711" s="50"/>
      <c r="AA28711" s="50"/>
      <c r="AE28711" s="50"/>
    </row>
    <row r="28712" spans="23:31">
      <c r="W28712" s="50"/>
      <c r="AA28712" s="50"/>
      <c r="AE28712" s="50"/>
    </row>
    <row r="28713" spans="23:31">
      <c r="W28713" s="50"/>
      <c r="AA28713" s="50"/>
      <c r="AE28713" s="50"/>
    </row>
    <row r="28714" spans="23:31">
      <c r="W28714" s="50"/>
      <c r="AA28714" s="50"/>
      <c r="AE28714" s="50"/>
    </row>
    <row r="28715" spans="23:31">
      <c r="W28715" s="50"/>
      <c r="AA28715" s="50"/>
      <c r="AE28715" s="50"/>
    </row>
    <row r="28716" spans="23:31">
      <c r="W28716" s="50"/>
      <c r="AA28716" s="50"/>
      <c r="AE28716" s="50"/>
    </row>
    <row r="28717" spans="23:31">
      <c r="W28717" s="50"/>
      <c r="AA28717" s="50"/>
      <c r="AE28717" s="50"/>
    </row>
    <row r="28718" spans="23:31">
      <c r="W28718" s="50"/>
      <c r="AA28718" s="50"/>
      <c r="AE28718" s="50"/>
    </row>
    <row r="28719" spans="23:31">
      <c r="W28719" s="50"/>
      <c r="AA28719" s="50"/>
      <c r="AE28719" s="50"/>
    </row>
    <row r="28720" spans="23:31">
      <c r="W28720" s="50"/>
      <c r="AA28720" s="50"/>
      <c r="AE28720" s="50"/>
    </row>
    <row r="28721" spans="23:31">
      <c r="W28721" s="50"/>
      <c r="AA28721" s="50"/>
      <c r="AE28721" s="50"/>
    </row>
    <row r="28722" spans="23:31">
      <c r="W28722" s="50"/>
      <c r="AA28722" s="50"/>
      <c r="AE28722" s="50"/>
    </row>
    <row r="28723" spans="23:31">
      <c r="W28723" s="50"/>
      <c r="AA28723" s="50"/>
      <c r="AE28723" s="50"/>
    </row>
    <row r="28724" spans="23:31">
      <c r="W28724" s="50"/>
      <c r="AA28724" s="50"/>
      <c r="AE28724" s="50"/>
    </row>
    <row r="28725" spans="23:31">
      <c r="W28725" s="50"/>
      <c r="AA28725" s="50"/>
      <c r="AE28725" s="50"/>
    </row>
    <row r="28726" spans="23:31">
      <c r="W28726" s="50"/>
      <c r="AA28726" s="50"/>
      <c r="AE28726" s="50"/>
    </row>
    <row r="28727" spans="23:31">
      <c r="W28727" s="50"/>
      <c r="AA28727" s="50"/>
      <c r="AE28727" s="50"/>
    </row>
    <row r="28728" spans="23:31">
      <c r="W28728" s="50"/>
      <c r="AA28728" s="50"/>
      <c r="AE28728" s="50"/>
    </row>
    <row r="28729" spans="23:31">
      <c r="W28729" s="50"/>
      <c r="AA28729" s="50"/>
      <c r="AE28729" s="50"/>
    </row>
    <row r="28730" spans="23:31">
      <c r="W28730" s="50"/>
      <c r="AA28730" s="50"/>
      <c r="AE28730" s="50"/>
    </row>
    <row r="28731" spans="23:31">
      <c r="W28731" s="50"/>
      <c r="AA28731" s="50"/>
      <c r="AE28731" s="50"/>
    </row>
    <row r="28732" spans="23:31">
      <c r="W28732" s="50"/>
      <c r="AA28732" s="50"/>
      <c r="AE28732" s="50"/>
    </row>
    <row r="28733" spans="23:31">
      <c r="W28733" s="50"/>
      <c r="AA28733" s="50"/>
      <c r="AE28733" s="50"/>
    </row>
    <row r="28734" spans="23:31">
      <c r="W28734" s="50"/>
      <c r="AA28734" s="50"/>
      <c r="AE28734" s="50"/>
    </row>
    <row r="28735" spans="23:31">
      <c r="W28735" s="50"/>
      <c r="AA28735" s="50"/>
      <c r="AE28735" s="50"/>
    </row>
    <row r="28736" spans="23:31">
      <c r="W28736" s="50"/>
      <c r="AA28736" s="50"/>
      <c r="AE28736" s="50"/>
    </row>
    <row r="28737" spans="23:31">
      <c r="W28737" s="50"/>
      <c r="AA28737" s="50"/>
      <c r="AE28737" s="50"/>
    </row>
    <row r="28738" spans="23:31">
      <c r="W28738" s="50"/>
      <c r="AA28738" s="50"/>
      <c r="AE28738" s="50"/>
    </row>
    <row r="28739" spans="23:31">
      <c r="W28739" s="50"/>
      <c r="AA28739" s="50"/>
      <c r="AE28739" s="50"/>
    </row>
    <row r="28740" spans="23:31">
      <c r="W28740" s="50"/>
      <c r="AA28740" s="50"/>
      <c r="AE28740" s="50"/>
    </row>
    <row r="28741" spans="23:31">
      <c r="W28741" s="50"/>
      <c r="AA28741" s="50"/>
      <c r="AE28741" s="50"/>
    </row>
    <row r="28742" spans="23:31">
      <c r="W28742" s="50"/>
      <c r="AA28742" s="50"/>
      <c r="AE28742" s="50"/>
    </row>
    <row r="28743" spans="23:31">
      <c r="W28743" s="50"/>
      <c r="AA28743" s="50"/>
      <c r="AE28743" s="50"/>
    </row>
    <row r="28744" spans="23:31">
      <c r="W28744" s="50"/>
      <c r="AA28744" s="50"/>
      <c r="AE28744" s="50"/>
    </row>
    <row r="28745" spans="23:31">
      <c r="W28745" s="50"/>
      <c r="AA28745" s="50"/>
      <c r="AE28745" s="50"/>
    </row>
    <row r="28746" spans="23:31">
      <c r="W28746" s="50"/>
      <c r="AA28746" s="50"/>
      <c r="AE28746" s="50"/>
    </row>
    <row r="28747" spans="23:31">
      <c r="W28747" s="50"/>
      <c r="AA28747" s="50"/>
      <c r="AE28747" s="50"/>
    </row>
    <row r="28748" spans="23:31">
      <c r="W28748" s="50"/>
      <c r="AA28748" s="50"/>
      <c r="AE28748" s="50"/>
    </row>
    <row r="28749" spans="23:31">
      <c r="W28749" s="50"/>
      <c r="AA28749" s="50"/>
      <c r="AE28749" s="50"/>
    </row>
    <row r="28750" spans="23:31">
      <c r="W28750" s="50"/>
      <c r="AA28750" s="50"/>
      <c r="AE28750" s="50"/>
    </row>
    <row r="28751" spans="23:31">
      <c r="W28751" s="50"/>
      <c r="AA28751" s="50"/>
      <c r="AE28751" s="50"/>
    </row>
    <row r="28752" spans="23:31">
      <c r="W28752" s="50"/>
      <c r="AA28752" s="50"/>
      <c r="AE28752" s="50"/>
    </row>
    <row r="28753" spans="23:31">
      <c r="W28753" s="50"/>
      <c r="AA28753" s="50"/>
      <c r="AE28753" s="50"/>
    </row>
    <row r="28754" spans="23:31">
      <c r="W28754" s="50"/>
      <c r="AA28754" s="50"/>
      <c r="AE28754" s="50"/>
    </row>
    <row r="28755" spans="23:31">
      <c r="W28755" s="50"/>
      <c r="AA28755" s="50"/>
      <c r="AE28755" s="50"/>
    </row>
    <row r="28756" spans="23:31">
      <c r="W28756" s="50"/>
      <c r="AA28756" s="50"/>
      <c r="AE28756" s="50"/>
    </row>
    <row r="28757" spans="23:31">
      <c r="W28757" s="50"/>
      <c r="AA28757" s="50"/>
      <c r="AE28757" s="50"/>
    </row>
    <row r="28758" spans="23:31">
      <c r="W28758" s="50"/>
      <c r="AA28758" s="50"/>
      <c r="AE28758" s="50"/>
    </row>
    <row r="28759" spans="23:31">
      <c r="W28759" s="50"/>
      <c r="AA28759" s="50"/>
      <c r="AE28759" s="50"/>
    </row>
    <row r="28760" spans="23:31">
      <c r="W28760" s="50"/>
      <c r="AA28760" s="50"/>
      <c r="AE28760" s="50"/>
    </row>
    <row r="28761" spans="23:31">
      <c r="W28761" s="50"/>
      <c r="AA28761" s="50"/>
      <c r="AE28761" s="50"/>
    </row>
    <row r="28762" spans="23:31">
      <c r="W28762" s="50"/>
      <c r="AA28762" s="50"/>
      <c r="AE28762" s="50"/>
    </row>
    <row r="28763" spans="23:31">
      <c r="W28763" s="50"/>
      <c r="AA28763" s="50"/>
      <c r="AE28763" s="50"/>
    </row>
    <row r="28764" spans="23:31">
      <c r="W28764" s="50"/>
      <c r="AA28764" s="50"/>
      <c r="AE28764" s="50"/>
    </row>
    <row r="28765" spans="23:31">
      <c r="W28765" s="50"/>
      <c r="AA28765" s="50"/>
      <c r="AE28765" s="50"/>
    </row>
    <row r="28766" spans="23:31">
      <c r="W28766" s="50"/>
      <c r="AA28766" s="50"/>
      <c r="AE28766" s="50"/>
    </row>
    <row r="28767" spans="23:31">
      <c r="W28767" s="50"/>
      <c r="AA28767" s="50"/>
      <c r="AE28767" s="50"/>
    </row>
    <row r="28768" spans="23:31">
      <c r="W28768" s="50"/>
      <c r="AA28768" s="50"/>
      <c r="AE28768" s="50"/>
    </row>
    <row r="28769" spans="23:31">
      <c r="W28769" s="50"/>
      <c r="AA28769" s="50"/>
      <c r="AE28769" s="50"/>
    </row>
    <row r="28770" spans="23:31">
      <c r="W28770" s="50"/>
      <c r="AA28770" s="50"/>
      <c r="AE28770" s="50"/>
    </row>
    <row r="28771" spans="23:31">
      <c r="W28771" s="50"/>
      <c r="AA28771" s="50"/>
      <c r="AE28771" s="50"/>
    </row>
    <row r="28772" spans="23:31">
      <c r="W28772" s="50"/>
      <c r="AA28772" s="50"/>
      <c r="AE28772" s="50"/>
    </row>
    <row r="28773" spans="23:31">
      <c r="W28773" s="50"/>
      <c r="AA28773" s="50"/>
      <c r="AE28773" s="50"/>
    </row>
    <row r="28774" spans="23:31">
      <c r="W28774" s="50"/>
      <c r="AA28774" s="50"/>
      <c r="AE28774" s="50"/>
    </row>
    <row r="28775" spans="23:31">
      <c r="W28775" s="50"/>
      <c r="AA28775" s="50"/>
      <c r="AE28775" s="50"/>
    </row>
    <row r="28776" spans="23:31">
      <c r="W28776" s="50"/>
      <c r="AA28776" s="50"/>
      <c r="AE28776" s="50"/>
    </row>
    <row r="28777" spans="23:31">
      <c r="W28777" s="50"/>
      <c r="AA28777" s="50"/>
      <c r="AE28777" s="50"/>
    </row>
    <row r="28778" spans="23:31">
      <c r="W28778" s="50"/>
      <c r="AA28778" s="50"/>
      <c r="AE28778" s="50"/>
    </row>
    <row r="28779" spans="23:31">
      <c r="W28779" s="50"/>
      <c r="AA28779" s="50"/>
      <c r="AE28779" s="50"/>
    </row>
    <row r="28780" spans="23:31">
      <c r="W28780" s="50"/>
      <c r="AA28780" s="50"/>
      <c r="AE28780" s="50"/>
    </row>
    <row r="28781" spans="23:31">
      <c r="W28781" s="50"/>
      <c r="AA28781" s="50"/>
      <c r="AE28781" s="50"/>
    </row>
    <row r="28782" spans="23:31">
      <c r="W28782" s="50"/>
      <c r="AA28782" s="50"/>
      <c r="AE28782" s="50"/>
    </row>
    <row r="28783" spans="23:31">
      <c r="W28783" s="50"/>
      <c r="AA28783" s="50"/>
      <c r="AE28783" s="50"/>
    </row>
    <row r="28784" spans="23:31">
      <c r="W28784" s="50"/>
      <c r="AA28784" s="50"/>
      <c r="AE28784" s="50"/>
    </row>
    <row r="28785" spans="23:31">
      <c r="W28785" s="50"/>
      <c r="AA28785" s="50"/>
      <c r="AE28785" s="50"/>
    </row>
    <row r="28786" spans="23:31">
      <c r="W28786" s="50"/>
      <c r="AA28786" s="50"/>
      <c r="AE28786" s="50"/>
    </row>
    <row r="28787" spans="23:31">
      <c r="W28787" s="50"/>
      <c r="AA28787" s="50"/>
      <c r="AE28787" s="50"/>
    </row>
    <row r="28788" spans="23:31">
      <c r="W28788" s="50"/>
      <c r="AA28788" s="50"/>
      <c r="AE28788" s="50"/>
    </row>
    <row r="28789" spans="23:31">
      <c r="W28789" s="50"/>
      <c r="AA28789" s="50"/>
      <c r="AE28789" s="50"/>
    </row>
    <row r="28790" spans="23:31">
      <c r="W28790" s="50"/>
      <c r="AA28790" s="50"/>
      <c r="AE28790" s="50"/>
    </row>
    <row r="28791" spans="23:31">
      <c r="W28791" s="50"/>
      <c r="AA28791" s="50"/>
      <c r="AE28791" s="50"/>
    </row>
    <row r="28792" spans="23:31">
      <c r="W28792" s="50"/>
      <c r="AA28792" s="50"/>
      <c r="AE28792" s="50"/>
    </row>
    <row r="28793" spans="23:31">
      <c r="W28793" s="50"/>
      <c r="AA28793" s="50"/>
      <c r="AE28793" s="50"/>
    </row>
    <row r="28794" spans="23:31">
      <c r="W28794" s="50"/>
      <c r="AA28794" s="50"/>
      <c r="AE28794" s="50"/>
    </row>
    <row r="28795" spans="23:31">
      <c r="W28795" s="50"/>
      <c r="AA28795" s="50"/>
      <c r="AE28795" s="50"/>
    </row>
    <row r="28796" spans="23:31">
      <c r="W28796" s="50"/>
      <c r="AA28796" s="50"/>
      <c r="AE28796" s="50"/>
    </row>
    <row r="28797" spans="23:31">
      <c r="W28797" s="50"/>
      <c r="AA28797" s="50"/>
      <c r="AE28797" s="50"/>
    </row>
    <row r="28798" spans="23:31">
      <c r="W28798" s="50"/>
      <c r="AA28798" s="50"/>
      <c r="AE28798" s="50"/>
    </row>
    <row r="28799" spans="23:31">
      <c r="W28799" s="50"/>
      <c r="AA28799" s="50"/>
      <c r="AE28799" s="50"/>
    </row>
    <row r="28800" spans="23:31">
      <c r="W28800" s="50"/>
      <c r="AA28800" s="50"/>
      <c r="AE28800" s="50"/>
    </row>
    <row r="28801" spans="23:31">
      <c r="W28801" s="50"/>
      <c r="AA28801" s="50"/>
      <c r="AE28801" s="50"/>
    </row>
    <row r="28802" spans="23:31">
      <c r="W28802" s="50"/>
      <c r="AA28802" s="50"/>
      <c r="AE28802" s="50"/>
    </row>
    <row r="28803" spans="23:31">
      <c r="W28803" s="50"/>
      <c r="AA28803" s="50"/>
      <c r="AE28803" s="50"/>
    </row>
    <row r="28804" spans="23:31">
      <c r="W28804" s="50"/>
      <c r="AA28804" s="50"/>
      <c r="AE28804" s="50"/>
    </row>
    <row r="28805" spans="23:31">
      <c r="W28805" s="50"/>
      <c r="AA28805" s="50"/>
      <c r="AE28805" s="50"/>
    </row>
    <row r="28806" spans="23:31">
      <c r="W28806" s="50"/>
      <c r="AA28806" s="50"/>
      <c r="AE28806" s="50"/>
    </row>
    <row r="28807" spans="23:31">
      <c r="W28807" s="50"/>
      <c r="AA28807" s="50"/>
      <c r="AE28807" s="50"/>
    </row>
    <row r="28808" spans="23:31">
      <c r="W28808" s="50"/>
      <c r="AA28808" s="50"/>
      <c r="AE28808" s="50"/>
    </row>
    <row r="28809" spans="23:31">
      <c r="W28809" s="50"/>
      <c r="AA28809" s="50"/>
      <c r="AE28809" s="50"/>
    </row>
    <row r="28810" spans="23:31">
      <c r="W28810" s="50"/>
      <c r="AA28810" s="50"/>
      <c r="AE28810" s="50"/>
    </row>
    <row r="28811" spans="23:31">
      <c r="W28811" s="50"/>
      <c r="AA28811" s="50"/>
      <c r="AE28811" s="50"/>
    </row>
    <row r="28812" spans="23:31">
      <c r="W28812" s="50"/>
      <c r="AA28812" s="50"/>
      <c r="AE28812" s="50"/>
    </row>
    <row r="28813" spans="23:31">
      <c r="W28813" s="50"/>
      <c r="AA28813" s="50"/>
      <c r="AE28813" s="50"/>
    </row>
    <row r="28814" spans="23:31">
      <c r="W28814" s="50"/>
      <c r="AA28814" s="50"/>
      <c r="AE28814" s="50"/>
    </row>
    <row r="28815" spans="23:31">
      <c r="W28815" s="50"/>
      <c r="AA28815" s="50"/>
      <c r="AE28815" s="50"/>
    </row>
    <row r="28816" spans="23:31">
      <c r="W28816" s="50"/>
      <c r="AA28816" s="50"/>
      <c r="AE28816" s="50"/>
    </row>
    <row r="28817" spans="23:31">
      <c r="W28817" s="50"/>
      <c r="AA28817" s="50"/>
      <c r="AE28817" s="50"/>
    </row>
    <row r="28818" spans="23:31">
      <c r="W28818" s="50"/>
      <c r="AA28818" s="50"/>
      <c r="AE28818" s="50"/>
    </row>
    <row r="28819" spans="23:31">
      <c r="W28819" s="50"/>
      <c r="AA28819" s="50"/>
      <c r="AE28819" s="50"/>
    </row>
    <row r="28820" spans="23:31">
      <c r="W28820" s="50"/>
      <c r="AA28820" s="50"/>
      <c r="AE28820" s="50"/>
    </row>
    <row r="28821" spans="23:31">
      <c r="W28821" s="50"/>
      <c r="AA28821" s="50"/>
      <c r="AE28821" s="50"/>
    </row>
    <row r="28822" spans="23:31">
      <c r="W28822" s="50"/>
      <c r="AA28822" s="50"/>
      <c r="AE28822" s="50"/>
    </row>
    <row r="28823" spans="23:31">
      <c r="W28823" s="50"/>
      <c r="AA28823" s="50"/>
      <c r="AE28823" s="50"/>
    </row>
    <row r="28824" spans="23:31">
      <c r="W28824" s="50"/>
      <c r="AA28824" s="50"/>
      <c r="AE28824" s="50"/>
    </row>
    <row r="28825" spans="23:31">
      <c r="W28825" s="50"/>
      <c r="AA28825" s="50"/>
      <c r="AE28825" s="50"/>
    </row>
    <row r="28826" spans="23:31">
      <c r="W28826" s="50"/>
      <c r="AA28826" s="50"/>
      <c r="AE28826" s="50"/>
    </row>
    <row r="28827" spans="23:31">
      <c r="W28827" s="50"/>
      <c r="AA28827" s="50"/>
      <c r="AE28827" s="50"/>
    </row>
    <row r="28828" spans="23:31">
      <c r="W28828" s="50"/>
      <c r="AA28828" s="50"/>
      <c r="AE28828" s="50"/>
    </row>
    <row r="28829" spans="23:31">
      <c r="W28829" s="50"/>
      <c r="AA28829" s="50"/>
      <c r="AE28829" s="50"/>
    </row>
    <row r="28830" spans="23:31">
      <c r="W28830" s="50"/>
      <c r="AA28830" s="50"/>
      <c r="AE28830" s="50"/>
    </row>
    <row r="28831" spans="23:31">
      <c r="W28831" s="50"/>
      <c r="AA28831" s="50"/>
      <c r="AE28831" s="50"/>
    </row>
    <row r="28832" spans="23:31">
      <c r="W28832" s="50"/>
      <c r="AA28832" s="50"/>
      <c r="AE28832" s="50"/>
    </row>
    <row r="28833" spans="23:31">
      <c r="W28833" s="50"/>
      <c r="AA28833" s="50"/>
      <c r="AE28833" s="50"/>
    </row>
    <row r="28834" spans="23:31">
      <c r="W28834" s="50"/>
      <c r="AA28834" s="50"/>
      <c r="AE28834" s="50"/>
    </row>
    <row r="28835" spans="23:31">
      <c r="W28835" s="50"/>
      <c r="AA28835" s="50"/>
      <c r="AE28835" s="50"/>
    </row>
    <row r="28836" spans="23:31">
      <c r="W28836" s="50"/>
      <c r="AA28836" s="50"/>
      <c r="AE28836" s="50"/>
    </row>
    <row r="28837" spans="23:31">
      <c r="W28837" s="50"/>
      <c r="AA28837" s="50"/>
      <c r="AE28837" s="50"/>
    </row>
    <row r="28838" spans="23:31">
      <c r="W28838" s="50"/>
      <c r="AA28838" s="50"/>
      <c r="AE28838" s="50"/>
    </row>
    <row r="28839" spans="23:31">
      <c r="W28839" s="50"/>
      <c r="AA28839" s="50"/>
      <c r="AE28839" s="50"/>
    </row>
    <row r="28840" spans="23:31">
      <c r="W28840" s="50"/>
      <c r="AA28840" s="50"/>
      <c r="AE28840" s="50"/>
    </row>
    <row r="28841" spans="23:31">
      <c r="W28841" s="50"/>
      <c r="AA28841" s="50"/>
      <c r="AE28841" s="50"/>
    </row>
    <row r="28842" spans="23:31">
      <c r="W28842" s="50"/>
      <c r="AA28842" s="50"/>
      <c r="AE28842" s="50"/>
    </row>
    <row r="28843" spans="23:31">
      <c r="W28843" s="50"/>
      <c r="AA28843" s="50"/>
      <c r="AE28843" s="50"/>
    </row>
    <row r="28844" spans="23:31">
      <c r="W28844" s="50"/>
      <c r="AA28844" s="50"/>
      <c r="AE28844" s="50"/>
    </row>
    <row r="28845" spans="23:31">
      <c r="W28845" s="50"/>
      <c r="AA28845" s="50"/>
      <c r="AE28845" s="50"/>
    </row>
    <row r="28846" spans="23:31">
      <c r="W28846" s="50"/>
      <c r="AA28846" s="50"/>
      <c r="AE28846" s="50"/>
    </row>
    <row r="28847" spans="23:31">
      <c r="W28847" s="50"/>
      <c r="AA28847" s="50"/>
      <c r="AE28847" s="50"/>
    </row>
    <row r="28848" spans="23:31">
      <c r="W28848" s="50"/>
      <c r="AA28848" s="50"/>
      <c r="AE28848" s="50"/>
    </row>
    <row r="28849" spans="23:31">
      <c r="W28849" s="50"/>
      <c r="AA28849" s="50"/>
      <c r="AE28849" s="50"/>
    </row>
    <row r="28850" spans="23:31">
      <c r="W28850" s="50"/>
      <c r="AA28850" s="50"/>
      <c r="AE28850" s="50"/>
    </row>
    <row r="28851" spans="23:31">
      <c r="W28851" s="50"/>
      <c r="AA28851" s="50"/>
      <c r="AE28851" s="50"/>
    </row>
    <row r="28852" spans="23:31">
      <c r="W28852" s="50"/>
      <c r="AA28852" s="50"/>
      <c r="AE28852" s="50"/>
    </row>
    <row r="28853" spans="23:31">
      <c r="W28853" s="50"/>
      <c r="AA28853" s="50"/>
      <c r="AE28853" s="50"/>
    </row>
    <row r="28854" spans="23:31">
      <c r="W28854" s="50"/>
      <c r="AA28854" s="50"/>
      <c r="AE28854" s="50"/>
    </row>
    <row r="28855" spans="23:31">
      <c r="W28855" s="50"/>
      <c r="AA28855" s="50"/>
      <c r="AE28855" s="50"/>
    </row>
    <row r="28856" spans="23:31">
      <c r="W28856" s="50"/>
      <c r="AA28856" s="50"/>
      <c r="AE28856" s="50"/>
    </row>
    <row r="28857" spans="23:31">
      <c r="W28857" s="50"/>
      <c r="AA28857" s="50"/>
      <c r="AE28857" s="50"/>
    </row>
    <row r="28858" spans="23:31">
      <c r="W28858" s="50"/>
      <c r="AA28858" s="50"/>
      <c r="AE28858" s="50"/>
    </row>
    <row r="28859" spans="23:31">
      <c r="W28859" s="50"/>
      <c r="AA28859" s="50"/>
      <c r="AE28859" s="50"/>
    </row>
    <row r="28860" spans="23:31">
      <c r="W28860" s="50"/>
      <c r="AA28860" s="50"/>
      <c r="AE28860" s="50"/>
    </row>
    <row r="28861" spans="23:31">
      <c r="W28861" s="50"/>
      <c r="AA28861" s="50"/>
      <c r="AE28861" s="50"/>
    </row>
    <row r="28862" spans="23:31">
      <c r="W28862" s="50"/>
      <c r="AA28862" s="50"/>
      <c r="AE28862" s="50"/>
    </row>
    <row r="28863" spans="23:31">
      <c r="W28863" s="50"/>
      <c r="AA28863" s="50"/>
      <c r="AE28863" s="50"/>
    </row>
    <row r="28864" spans="23:31">
      <c r="W28864" s="50"/>
      <c r="AA28864" s="50"/>
      <c r="AE28864" s="50"/>
    </row>
    <row r="28865" spans="23:31">
      <c r="W28865" s="50"/>
      <c r="AA28865" s="50"/>
      <c r="AE28865" s="50"/>
    </row>
    <row r="28866" spans="23:31">
      <c r="W28866" s="50"/>
      <c r="AA28866" s="50"/>
      <c r="AE28866" s="50"/>
    </row>
    <row r="28867" spans="23:31">
      <c r="W28867" s="50"/>
      <c r="AA28867" s="50"/>
      <c r="AE28867" s="50"/>
    </row>
    <row r="28868" spans="23:31">
      <c r="W28868" s="50"/>
      <c r="AA28868" s="50"/>
      <c r="AE28868" s="50"/>
    </row>
    <row r="28869" spans="23:31">
      <c r="W28869" s="50"/>
      <c r="AA28869" s="50"/>
      <c r="AE28869" s="50"/>
    </row>
    <row r="28870" spans="23:31">
      <c r="W28870" s="50"/>
      <c r="AA28870" s="50"/>
      <c r="AE28870" s="50"/>
    </row>
    <row r="28871" spans="23:31">
      <c r="W28871" s="50"/>
      <c r="AA28871" s="50"/>
      <c r="AE28871" s="50"/>
    </row>
    <row r="28872" spans="23:31">
      <c r="W28872" s="50"/>
      <c r="AA28872" s="50"/>
      <c r="AE28872" s="50"/>
    </row>
    <row r="28873" spans="23:31">
      <c r="W28873" s="50"/>
      <c r="AA28873" s="50"/>
      <c r="AE28873" s="50"/>
    </row>
    <row r="28874" spans="23:31">
      <c r="W28874" s="50"/>
      <c r="AA28874" s="50"/>
      <c r="AE28874" s="50"/>
    </row>
    <row r="28875" spans="23:31">
      <c r="W28875" s="50"/>
      <c r="AA28875" s="50"/>
      <c r="AE28875" s="50"/>
    </row>
    <row r="28876" spans="23:31">
      <c r="W28876" s="50"/>
      <c r="AA28876" s="50"/>
      <c r="AE28876" s="50"/>
    </row>
    <row r="28877" spans="23:31">
      <c r="W28877" s="50"/>
      <c r="AA28877" s="50"/>
      <c r="AE28877" s="50"/>
    </row>
    <row r="28878" spans="23:31">
      <c r="W28878" s="50"/>
      <c r="AA28878" s="50"/>
      <c r="AE28878" s="50"/>
    </row>
    <row r="28879" spans="23:31">
      <c r="W28879" s="50"/>
      <c r="AA28879" s="50"/>
      <c r="AE28879" s="50"/>
    </row>
    <row r="28880" spans="23:31">
      <c r="W28880" s="50"/>
      <c r="AA28880" s="50"/>
      <c r="AE28880" s="50"/>
    </row>
    <row r="28881" spans="23:31">
      <c r="W28881" s="50"/>
      <c r="AA28881" s="50"/>
      <c r="AE28881" s="50"/>
    </row>
    <row r="28882" spans="23:31">
      <c r="W28882" s="50"/>
      <c r="AA28882" s="50"/>
      <c r="AE28882" s="50"/>
    </row>
    <row r="28883" spans="23:31">
      <c r="W28883" s="50"/>
      <c r="AA28883" s="50"/>
      <c r="AE28883" s="50"/>
    </row>
    <row r="28884" spans="23:31">
      <c r="W28884" s="50"/>
      <c r="AA28884" s="50"/>
      <c r="AE28884" s="50"/>
    </row>
    <row r="28885" spans="23:31">
      <c r="W28885" s="50"/>
      <c r="AA28885" s="50"/>
      <c r="AE28885" s="50"/>
    </row>
    <row r="28886" spans="23:31">
      <c r="W28886" s="50"/>
      <c r="AA28886" s="50"/>
      <c r="AE28886" s="50"/>
    </row>
    <row r="28887" spans="23:31">
      <c r="W28887" s="50"/>
      <c r="AA28887" s="50"/>
      <c r="AE28887" s="50"/>
    </row>
    <row r="28888" spans="23:31">
      <c r="W28888" s="50"/>
      <c r="AA28888" s="50"/>
      <c r="AE28888" s="50"/>
    </row>
    <row r="28889" spans="23:31">
      <c r="W28889" s="50"/>
      <c r="AA28889" s="50"/>
      <c r="AE28889" s="50"/>
    </row>
    <row r="28890" spans="23:31">
      <c r="W28890" s="50"/>
      <c r="AA28890" s="50"/>
      <c r="AE28890" s="50"/>
    </row>
    <row r="28891" spans="23:31">
      <c r="W28891" s="50"/>
      <c r="AA28891" s="50"/>
      <c r="AE28891" s="50"/>
    </row>
    <row r="28892" spans="23:31">
      <c r="W28892" s="50"/>
      <c r="AA28892" s="50"/>
      <c r="AE28892" s="50"/>
    </row>
    <row r="28893" spans="23:31">
      <c r="W28893" s="50"/>
      <c r="AA28893" s="50"/>
      <c r="AE28893" s="50"/>
    </row>
    <row r="28894" spans="23:31">
      <c r="W28894" s="50"/>
      <c r="AA28894" s="50"/>
      <c r="AE28894" s="50"/>
    </row>
    <row r="28895" spans="23:31">
      <c r="W28895" s="50"/>
      <c r="AA28895" s="50"/>
      <c r="AE28895" s="50"/>
    </row>
    <row r="28896" spans="23:31">
      <c r="W28896" s="50"/>
      <c r="AA28896" s="50"/>
      <c r="AE28896" s="50"/>
    </row>
    <row r="28897" spans="23:31">
      <c r="W28897" s="50"/>
      <c r="AA28897" s="50"/>
      <c r="AE28897" s="50"/>
    </row>
    <row r="28898" spans="23:31">
      <c r="W28898" s="50"/>
      <c r="AA28898" s="50"/>
      <c r="AE28898" s="50"/>
    </row>
    <row r="28899" spans="23:31">
      <c r="W28899" s="50"/>
      <c r="AA28899" s="50"/>
      <c r="AE28899" s="50"/>
    </row>
    <row r="28900" spans="23:31">
      <c r="W28900" s="50"/>
      <c r="AA28900" s="50"/>
      <c r="AE28900" s="50"/>
    </row>
    <row r="28901" spans="23:31">
      <c r="W28901" s="50"/>
      <c r="AA28901" s="50"/>
      <c r="AE28901" s="50"/>
    </row>
    <row r="28902" spans="23:31">
      <c r="W28902" s="50"/>
      <c r="AA28902" s="50"/>
      <c r="AE28902" s="50"/>
    </row>
    <row r="28903" spans="23:31">
      <c r="W28903" s="50"/>
      <c r="AA28903" s="50"/>
      <c r="AE28903" s="50"/>
    </row>
    <row r="28904" spans="23:31">
      <c r="W28904" s="50"/>
      <c r="AA28904" s="50"/>
      <c r="AE28904" s="50"/>
    </row>
    <row r="28905" spans="23:31">
      <c r="W28905" s="50"/>
      <c r="AA28905" s="50"/>
      <c r="AE28905" s="50"/>
    </row>
    <row r="28906" spans="23:31">
      <c r="W28906" s="50"/>
      <c r="AA28906" s="50"/>
      <c r="AE28906" s="50"/>
    </row>
    <row r="28907" spans="23:31">
      <c r="W28907" s="50"/>
      <c r="AA28907" s="50"/>
      <c r="AE28907" s="50"/>
    </row>
    <row r="28908" spans="23:31">
      <c r="W28908" s="50"/>
      <c r="AA28908" s="50"/>
      <c r="AE28908" s="50"/>
    </row>
    <row r="28909" spans="23:31">
      <c r="W28909" s="50"/>
      <c r="AA28909" s="50"/>
      <c r="AE28909" s="50"/>
    </row>
    <row r="28910" spans="23:31">
      <c r="W28910" s="50"/>
      <c r="AA28910" s="50"/>
      <c r="AE28910" s="50"/>
    </row>
    <row r="28911" spans="23:31">
      <c r="W28911" s="50"/>
      <c r="AA28911" s="50"/>
      <c r="AE28911" s="50"/>
    </row>
    <row r="28912" spans="23:31">
      <c r="W28912" s="50"/>
      <c r="AA28912" s="50"/>
      <c r="AE28912" s="50"/>
    </row>
    <row r="28913" spans="23:31">
      <c r="W28913" s="50"/>
      <c r="AA28913" s="50"/>
      <c r="AE28913" s="50"/>
    </row>
    <row r="28914" spans="23:31">
      <c r="W28914" s="50"/>
      <c r="AA28914" s="50"/>
      <c r="AE28914" s="50"/>
    </row>
    <row r="28915" spans="23:31">
      <c r="W28915" s="50"/>
      <c r="AA28915" s="50"/>
      <c r="AE28915" s="50"/>
    </row>
    <row r="28916" spans="23:31">
      <c r="W28916" s="50"/>
      <c r="AA28916" s="50"/>
      <c r="AE28916" s="50"/>
    </row>
    <row r="28917" spans="23:31">
      <c r="W28917" s="50"/>
      <c r="AA28917" s="50"/>
      <c r="AE28917" s="50"/>
    </row>
    <row r="28918" spans="23:31">
      <c r="W28918" s="50"/>
      <c r="AA28918" s="50"/>
      <c r="AE28918" s="50"/>
    </row>
    <row r="28919" spans="23:31">
      <c r="W28919" s="50"/>
      <c r="AA28919" s="50"/>
      <c r="AE28919" s="50"/>
    </row>
    <row r="28920" spans="23:31">
      <c r="W28920" s="50"/>
      <c r="AA28920" s="50"/>
      <c r="AE28920" s="50"/>
    </row>
    <row r="28921" spans="23:31">
      <c r="W28921" s="50"/>
      <c r="AA28921" s="50"/>
      <c r="AE28921" s="50"/>
    </row>
    <row r="28922" spans="23:31">
      <c r="W28922" s="50"/>
      <c r="AA28922" s="50"/>
      <c r="AE28922" s="50"/>
    </row>
    <row r="28923" spans="23:31">
      <c r="W28923" s="50"/>
      <c r="AA28923" s="50"/>
      <c r="AE28923" s="50"/>
    </row>
    <row r="28924" spans="23:31">
      <c r="W28924" s="50"/>
      <c r="AA28924" s="50"/>
      <c r="AE28924" s="50"/>
    </row>
    <row r="28925" spans="23:31">
      <c r="W28925" s="50"/>
      <c r="AA28925" s="50"/>
      <c r="AE28925" s="50"/>
    </row>
    <row r="28926" spans="23:31">
      <c r="W28926" s="50"/>
      <c r="AA28926" s="50"/>
      <c r="AE28926" s="50"/>
    </row>
    <row r="28927" spans="23:31">
      <c r="W28927" s="50"/>
      <c r="AA28927" s="50"/>
      <c r="AE28927" s="50"/>
    </row>
    <row r="28928" spans="23:31">
      <c r="W28928" s="50"/>
      <c r="AA28928" s="50"/>
      <c r="AE28928" s="50"/>
    </row>
    <row r="28929" spans="23:31">
      <c r="W28929" s="50"/>
      <c r="AA28929" s="50"/>
      <c r="AE28929" s="50"/>
    </row>
    <row r="28930" spans="23:31">
      <c r="W28930" s="50"/>
      <c r="AA28930" s="50"/>
      <c r="AE28930" s="50"/>
    </row>
    <row r="28931" spans="23:31">
      <c r="W28931" s="50"/>
      <c r="AA28931" s="50"/>
      <c r="AE28931" s="50"/>
    </row>
    <row r="28932" spans="23:31">
      <c r="W28932" s="50"/>
      <c r="AA28932" s="50"/>
      <c r="AE28932" s="50"/>
    </row>
    <row r="28933" spans="23:31">
      <c r="W28933" s="50"/>
      <c r="AA28933" s="50"/>
      <c r="AE28933" s="50"/>
    </row>
    <row r="28934" spans="23:31">
      <c r="W28934" s="50"/>
      <c r="AA28934" s="50"/>
      <c r="AE28934" s="50"/>
    </row>
    <row r="28935" spans="23:31">
      <c r="W28935" s="50"/>
      <c r="AA28935" s="50"/>
      <c r="AE28935" s="50"/>
    </row>
    <row r="28936" spans="23:31">
      <c r="W28936" s="50"/>
      <c r="AA28936" s="50"/>
      <c r="AE28936" s="50"/>
    </row>
    <row r="28937" spans="23:31">
      <c r="W28937" s="50"/>
      <c r="AA28937" s="50"/>
      <c r="AE28937" s="50"/>
    </row>
    <row r="28938" spans="23:31">
      <c r="W28938" s="50"/>
      <c r="AA28938" s="50"/>
      <c r="AE28938" s="50"/>
    </row>
    <row r="28939" spans="23:31">
      <c r="W28939" s="50"/>
      <c r="AA28939" s="50"/>
      <c r="AE28939" s="50"/>
    </row>
    <row r="28940" spans="23:31">
      <c r="W28940" s="50"/>
      <c r="AA28940" s="50"/>
      <c r="AE28940" s="50"/>
    </row>
    <row r="28941" spans="23:31">
      <c r="W28941" s="50"/>
      <c r="AA28941" s="50"/>
      <c r="AE28941" s="50"/>
    </row>
    <row r="28942" spans="23:31">
      <c r="W28942" s="50"/>
      <c r="AA28942" s="50"/>
      <c r="AE28942" s="50"/>
    </row>
    <row r="28943" spans="23:31">
      <c r="W28943" s="50"/>
      <c r="AA28943" s="50"/>
      <c r="AE28943" s="50"/>
    </row>
    <row r="28944" spans="23:31">
      <c r="W28944" s="50"/>
      <c r="AA28944" s="50"/>
      <c r="AE28944" s="50"/>
    </row>
    <row r="28945" spans="23:31">
      <c r="W28945" s="50"/>
      <c r="AA28945" s="50"/>
      <c r="AE28945" s="50"/>
    </row>
    <row r="28946" spans="23:31">
      <c r="W28946" s="50"/>
      <c r="AA28946" s="50"/>
      <c r="AE28946" s="50"/>
    </row>
    <row r="28947" spans="23:31">
      <c r="W28947" s="50"/>
      <c r="AA28947" s="50"/>
      <c r="AE28947" s="50"/>
    </row>
    <row r="28948" spans="23:31">
      <c r="W28948" s="50"/>
      <c r="AA28948" s="50"/>
      <c r="AE28948" s="50"/>
    </row>
    <row r="28949" spans="23:31">
      <c r="W28949" s="50"/>
      <c r="AA28949" s="50"/>
      <c r="AE28949" s="50"/>
    </row>
    <row r="28950" spans="23:31">
      <c r="W28950" s="50"/>
      <c r="AA28950" s="50"/>
      <c r="AE28950" s="50"/>
    </row>
    <row r="28951" spans="23:31">
      <c r="W28951" s="50"/>
      <c r="AA28951" s="50"/>
      <c r="AE28951" s="50"/>
    </row>
    <row r="28952" spans="23:31">
      <c r="W28952" s="50"/>
      <c r="AA28952" s="50"/>
      <c r="AE28952" s="50"/>
    </row>
    <row r="28953" spans="23:31">
      <c r="W28953" s="50"/>
      <c r="AA28953" s="50"/>
      <c r="AE28953" s="50"/>
    </row>
    <row r="28954" spans="23:31">
      <c r="W28954" s="50"/>
      <c r="AA28954" s="50"/>
      <c r="AE28954" s="50"/>
    </row>
    <row r="28955" spans="23:31">
      <c r="W28955" s="50"/>
      <c r="AA28955" s="50"/>
      <c r="AE28955" s="50"/>
    </row>
    <row r="28956" spans="23:31">
      <c r="W28956" s="50"/>
      <c r="AA28956" s="50"/>
      <c r="AE28956" s="50"/>
    </row>
    <row r="28957" spans="23:31">
      <c r="W28957" s="50"/>
      <c r="AA28957" s="50"/>
      <c r="AE28957" s="50"/>
    </row>
    <row r="28958" spans="23:31">
      <c r="W28958" s="50"/>
      <c r="AA28958" s="50"/>
      <c r="AE28958" s="50"/>
    </row>
    <row r="28959" spans="23:31">
      <c r="W28959" s="50"/>
      <c r="AA28959" s="50"/>
      <c r="AE28959" s="50"/>
    </row>
    <row r="28960" spans="23:31">
      <c r="W28960" s="50"/>
      <c r="AA28960" s="50"/>
      <c r="AE28960" s="50"/>
    </row>
    <row r="28961" spans="23:31">
      <c r="W28961" s="50"/>
      <c r="AA28961" s="50"/>
      <c r="AE28961" s="50"/>
    </row>
    <row r="28962" spans="23:31">
      <c r="W28962" s="50"/>
      <c r="AA28962" s="50"/>
      <c r="AE28962" s="50"/>
    </row>
    <row r="28963" spans="23:31">
      <c r="W28963" s="50"/>
      <c r="AA28963" s="50"/>
      <c r="AE28963" s="50"/>
    </row>
    <row r="28964" spans="23:31">
      <c r="W28964" s="50"/>
      <c r="AA28964" s="50"/>
      <c r="AE28964" s="50"/>
    </row>
    <row r="28965" spans="23:31">
      <c r="W28965" s="50"/>
      <c r="AA28965" s="50"/>
      <c r="AE28965" s="50"/>
    </row>
    <row r="28966" spans="23:31">
      <c r="W28966" s="50"/>
      <c r="AA28966" s="50"/>
      <c r="AE28966" s="50"/>
    </row>
    <row r="28967" spans="23:31">
      <c r="W28967" s="50"/>
      <c r="AA28967" s="50"/>
      <c r="AE28967" s="50"/>
    </row>
    <row r="28968" spans="23:31">
      <c r="W28968" s="50"/>
      <c r="AA28968" s="50"/>
      <c r="AE28968" s="50"/>
    </row>
    <row r="28969" spans="23:31">
      <c r="W28969" s="50"/>
      <c r="AA28969" s="50"/>
      <c r="AE28969" s="50"/>
    </row>
    <row r="28970" spans="23:31">
      <c r="W28970" s="50"/>
      <c r="AA28970" s="50"/>
      <c r="AE28970" s="50"/>
    </row>
    <row r="28971" spans="23:31">
      <c r="W28971" s="50"/>
      <c r="AA28971" s="50"/>
      <c r="AE28971" s="50"/>
    </row>
    <row r="28972" spans="23:31">
      <c r="W28972" s="50"/>
      <c r="AA28972" s="50"/>
      <c r="AE28972" s="50"/>
    </row>
    <row r="28973" spans="23:31">
      <c r="W28973" s="50"/>
      <c r="AA28973" s="50"/>
      <c r="AE28973" s="50"/>
    </row>
    <row r="28974" spans="23:31">
      <c r="W28974" s="50"/>
      <c r="AA28974" s="50"/>
      <c r="AE28974" s="50"/>
    </row>
    <row r="28975" spans="23:31">
      <c r="W28975" s="50"/>
      <c r="AA28975" s="50"/>
      <c r="AE28975" s="50"/>
    </row>
    <row r="28976" spans="23:31">
      <c r="W28976" s="50"/>
      <c r="AA28976" s="50"/>
      <c r="AE28976" s="50"/>
    </row>
    <row r="28977" spans="23:31">
      <c r="W28977" s="50"/>
      <c r="AA28977" s="50"/>
      <c r="AE28977" s="50"/>
    </row>
    <row r="28978" spans="23:31">
      <c r="W28978" s="50"/>
      <c r="AA28978" s="50"/>
      <c r="AE28978" s="50"/>
    </row>
    <row r="28979" spans="23:31">
      <c r="W28979" s="50"/>
      <c r="AA28979" s="50"/>
      <c r="AE28979" s="50"/>
    </row>
    <row r="28980" spans="23:31">
      <c r="W28980" s="50"/>
      <c r="AA28980" s="50"/>
      <c r="AE28980" s="50"/>
    </row>
    <row r="28981" spans="23:31">
      <c r="W28981" s="50"/>
      <c r="AA28981" s="50"/>
      <c r="AE28981" s="50"/>
    </row>
    <row r="28982" spans="23:31">
      <c r="W28982" s="50"/>
      <c r="AA28982" s="50"/>
      <c r="AE28982" s="50"/>
    </row>
    <row r="28983" spans="23:31">
      <c r="W28983" s="50"/>
      <c r="AA28983" s="50"/>
      <c r="AE28983" s="50"/>
    </row>
    <row r="28984" spans="23:31">
      <c r="W28984" s="50"/>
      <c r="AA28984" s="50"/>
      <c r="AE28984" s="50"/>
    </row>
    <row r="28985" spans="23:31">
      <c r="W28985" s="50"/>
      <c r="AA28985" s="50"/>
      <c r="AE28985" s="50"/>
    </row>
    <row r="28986" spans="23:31">
      <c r="W28986" s="50"/>
      <c r="AA28986" s="50"/>
      <c r="AE28986" s="50"/>
    </row>
    <row r="28987" spans="23:31">
      <c r="W28987" s="50"/>
      <c r="AA28987" s="50"/>
      <c r="AE28987" s="50"/>
    </row>
    <row r="28988" spans="23:31">
      <c r="W28988" s="50"/>
      <c r="AA28988" s="50"/>
      <c r="AE28988" s="50"/>
    </row>
    <row r="28989" spans="23:31">
      <c r="W28989" s="50"/>
      <c r="AA28989" s="50"/>
      <c r="AE28989" s="50"/>
    </row>
    <row r="28990" spans="23:31">
      <c r="W28990" s="50"/>
      <c r="AA28990" s="50"/>
      <c r="AE28990" s="50"/>
    </row>
    <row r="28991" spans="23:31">
      <c r="W28991" s="50"/>
      <c r="AA28991" s="50"/>
      <c r="AE28991" s="50"/>
    </row>
    <row r="28992" spans="23:31">
      <c r="W28992" s="50"/>
      <c r="AA28992" s="50"/>
      <c r="AE28992" s="50"/>
    </row>
    <row r="28993" spans="23:31">
      <c r="W28993" s="50"/>
      <c r="AA28993" s="50"/>
      <c r="AE28993" s="50"/>
    </row>
    <row r="28994" spans="23:31">
      <c r="W28994" s="50"/>
      <c r="AA28994" s="50"/>
      <c r="AE28994" s="50"/>
    </row>
    <row r="28995" spans="23:31">
      <c r="W28995" s="50"/>
      <c r="AA28995" s="50"/>
      <c r="AE28995" s="50"/>
    </row>
    <row r="28996" spans="23:31">
      <c r="W28996" s="50"/>
      <c r="AA28996" s="50"/>
      <c r="AE28996" s="50"/>
    </row>
    <row r="28997" spans="23:31">
      <c r="W28997" s="50"/>
      <c r="AA28997" s="50"/>
      <c r="AE28997" s="50"/>
    </row>
    <row r="28998" spans="23:31">
      <c r="W28998" s="50"/>
      <c r="AA28998" s="50"/>
      <c r="AE28998" s="50"/>
    </row>
    <row r="28999" spans="23:31">
      <c r="W28999" s="50"/>
      <c r="AA28999" s="50"/>
      <c r="AE28999" s="50"/>
    </row>
    <row r="29000" spans="23:31">
      <c r="W29000" s="50"/>
      <c r="AA29000" s="50"/>
      <c r="AE29000" s="50"/>
    </row>
    <row r="29001" spans="23:31">
      <c r="W29001" s="50"/>
      <c r="AA29001" s="50"/>
      <c r="AE29001" s="50"/>
    </row>
    <row r="29002" spans="23:31">
      <c r="W29002" s="50"/>
      <c r="AA29002" s="50"/>
      <c r="AE29002" s="50"/>
    </row>
    <row r="29003" spans="23:31">
      <c r="W29003" s="50"/>
      <c r="AA29003" s="50"/>
      <c r="AE29003" s="50"/>
    </row>
    <row r="29004" spans="23:31">
      <c r="W29004" s="50"/>
      <c r="AA29004" s="50"/>
      <c r="AE29004" s="50"/>
    </row>
    <row r="29005" spans="23:31">
      <c r="W29005" s="50"/>
      <c r="AA29005" s="50"/>
      <c r="AE29005" s="50"/>
    </row>
    <row r="29006" spans="23:31">
      <c r="W29006" s="50"/>
      <c r="AA29006" s="50"/>
      <c r="AE29006" s="50"/>
    </row>
    <row r="29007" spans="23:31">
      <c r="W29007" s="50"/>
      <c r="AA29007" s="50"/>
      <c r="AE29007" s="50"/>
    </row>
    <row r="29008" spans="23:31">
      <c r="W29008" s="50"/>
      <c r="AA29008" s="50"/>
      <c r="AE29008" s="50"/>
    </row>
    <row r="29009" spans="23:31">
      <c r="W29009" s="50"/>
      <c r="AA29009" s="50"/>
      <c r="AE29009" s="50"/>
    </row>
    <row r="29010" spans="23:31">
      <c r="W29010" s="50"/>
      <c r="AA29010" s="50"/>
      <c r="AE29010" s="50"/>
    </row>
    <row r="29011" spans="23:31">
      <c r="W29011" s="50"/>
      <c r="AA29011" s="50"/>
      <c r="AE29011" s="50"/>
    </row>
    <row r="29012" spans="23:31">
      <c r="W29012" s="50"/>
      <c r="AA29012" s="50"/>
      <c r="AE29012" s="50"/>
    </row>
    <row r="29013" spans="23:31">
      <c r="W29013" s="50"/>
      <c r="AA29013" s="50"/>
      <c r="AE29013" s="50"/>
    </row>
    <row r="29014" spans="23:31">
      <c r="W29014" s="50"/>
      <c r="AA29014" s="50"/>
      <c r="AE29014" s="50"/>
    </row>
    <row r="29015" spans="23:31">
      <c r="W29015" s="50"/>
      <c r="AA29015" s="50"/>
      <c r="AE29015" s="50"/>
    </row>
    <row r="29016" spans="23:31">
      <c r="W29016" s="50"/>
      <c r="AA29016" s="50"/>
      <c r="AE29016" s="50"/>
    </row>
    <row r="29017" spans="23:31">
      <c r="W29017" s="50"/>
      <c r="AA29017" s="50"/>
      <c r="AE29017" s="50"/>
    </row>
    <row r="29018" spans="23:31">
      <c r="W29018" s="50"/>
      <c r="AA29018" s="50"/>
      <c r="AE29018" s="50"/>
    </row>
    <row r="29019" spans="23:31">
      <c r="W29019" s="50"/>
      <c r="AA29019" s="50"/>
      <c r="AE29019" s="50"/>
    </row>
    <row r="29020" spans="23:31">
      <c r="W29020" s="50"/>
      <c r="AA29020" s="50"/>
      <c r="AE29020" s="50"/>
    </row>
    <row r="29021" spans="23:31">
      <c r="W29021" s="50"/>
      <c r="AA29021" s="50"/>
      <c r="AE29021" s="50"/>
    </row>
    <row r="29022" spans="23:31">
      <c r="W29022" s="50"/>
      <c r="AA29022" s="50"/>
      <c r="AE29022" s="50"/>
    </row>
    <row r="29023" spans="23:31">
      <c r="W29023" s="50"/>
      <c r="AA29023" s="50"/>
      <c r="AE29023" s="50"/>
    </row>
    <row r="29024" spans="23:31">
      <c r="W29024" s="50"/>
      <c r="AA29024" s="50"/>
      <c r="AE29024" s="50"/>
    </row>
    <row r="29025" spans="23:31">
      <c r="W29025" s="50"/>
      <c r="AA29025" s="50"/>
      <c r="AE29025" s="50"/>
    </row>
    <row r="29026" spans="23:31">
      <c r="W29026" s="50"/>
      <c r="AA29026" s="50"/>
      <c r="AE29026" s="50"/>
    </row>
    <row r="29027" spans="23:31">
      <c r="W29027" s="50"/>
      <c r="AA29027" s="50"/>
      <c r="AE29027" s="50"/>
    </row>
    <row r="29028" spans="23:31">
      <c r="W29028" s="50"/>
      <c r="AA29028" s="50"/>
      <c r="AE29028" s="50"/>
    </row>
    <row r="29029" spans="23:31">
      <c r="W29029" s="50"/>
      <c r="AA29029" s="50"/>
      <c r="AE29029" s="50"/>
    </row>
    <row r="29030" spans="23:31">
      <c r="W29030" s="50"/>
      <c r="AA29030" s="50"/>
      <c r="AE29030" s="50"/>
    </row>
    <row r="29031" spans="23:31">
      <c r="W29031" s="50"/>
      <c r="AA29031" s="50"/>
      <c r="AE29031" s="50"/>
    </row>
    <row r="29032" spans="23:31">
      <c r="W29032" s="50"/>
      <c r="AA29032" s="50"/>
      <c r="AE29032" s="50"/>
    </row>
    <row r="29033" spans="23:31">
      <c r="W29033" s="50"/>
      <c r="AA29033" s="50"/>
      <c r="AE29033" s="50"/>
    </row>
    <row r="29034" spans="23:31">
      <c r="W29034" s="50"/>
      <c r="AA29034" s="50"/>
      <c r="AE29034" s="50"/>
    </row>
    <row r="29035" spans="23:31">
      <c r="W29035" s="50"/>
      <c r="AA29035" s="50"/>
      <c r="AE29035" s="50"/>
    </row>
    <row r="29036" spans="23:31">
      <c r="W29036" s="50"/>
      <c r="AA29036" s="50"/>
      <c r="AE29036" s="50"/>
    </row>
    <row r="29037" spans="23:31">
      <c r="W29037" s="50"/>
      <c r="AA29037" s="50"/>
      <c r="AE29037" s="50"/>
    </row>
    <row r="29038" spans="23:31">
      <c r="W29038" s="50"/>
      <c r="AA29038" s="50"/>
      <c r="AE29038" s="50"/>
    </row>
    <row r="29039" spans="23:31">
      <c r="W29039" s="50"/>
      <c r="AA29039" s="50"/>
      <c r="AE29039" s="50"/>
    </row>
    <row r="29040" spans="23:31">
      <c r="W29040" s="50"/>
      <c r="AA29040" s="50"/>
      <c r="AE29040" s="50"/>
    </row>
    <row r="29041" spans="23:31">
      <c r="W29041" s="50"/>
      <c r="AA29041" s="50"/>
      <c r="AE29041" s="50"/>
    </row>
    <row r="29042" spans="23:31">
      <c r="W29042" s="50"/>
      <c r="AA29042" s="50"/>
      <c r="AE29042" s="50"/>
    </row>
    <row r="29043" spans="23:31">
      <c r="W29043" s="50"/>
      <c r="AA29043" s="50"/>
      <c r="AE29043" s="50"/>
    </row>
    <row r="29044" spans="23:31">
      <c r="W29044" s="50"/>
      <c r="AA29044" s="50"/>
      <c r="AE29044" s="50"/>
    </row>
    <row r="29045" spans="23:31">
      <c r="W29045" s="50"/>
      <c r="AA29045" s="50"/>
      <c r="AE29045" s="50"/>
    </row>
    <row r="29046" spans="23:31">
      <c r="W29046" s="50"/>
      <c r="AA29046" s="50"/>
      <c r="AE29046" s="50"/>
    </row>
    <row r="29047" spans="23:31">
      <c r="W29047" s="50"/>
      <c r="AA29047" s="50"/>
      <c r="AE29047" s="50"/>
    </row>
    <row r="29048" spans="23:31">
      <c r="W29048" s="50"/>
      <c r="AA29048" s="50"/>
      <c r="AE29048" s="50"/>
    </row>
    <row r="29049" spans="23:31">
      <c r="W29049" s="50"/>
      <c r="AA29049" s="50"/>
      <c r="AE29049" s="50"/>
    </row>
    <row r="29050" spans="23:31">
      <c r="W29050" s="50"/>
      <c r="AA29050" s="50"/>
      <c r="AE29050" s="50"/>
    </row>
    <row r="29051" spans="23:31">
      <c r="W29051" s="50"/>
      <c r="AA29051" s="50"/>
      <c r="AE29051" s="50"/>
    </row>
    <row r="29052" spans="23:31">
      <c r="W29052" s="50"/>
      <c r="AA29052" s="50"/>
      <c r="AE29052" s="50"/>
    </row>
    <row r="29053" spans="23:31">
      <c r="W29053" s="50"/>
      <c r="AA29053" s="50"/>
      <c r="AE29053" s="50"/>
    </row>
    <row r="29054" spans="23:31">
      <c r="W29054" s="50"/>
      <c r="AA29054" s="50"/>
      <c r="AE29054" s="50"/>
    </row>
    <row r="29055" spans="23:31">
      <c r="W29055" s="50"/>
      <c r="AA29055" s="50"/>
      <c r="AE29055" s="50"/>
    </row>
    <row r="29056" spans="23:31">
      <c r="W29056" s="50"/>
      <c r="AA29056" s="50"/>
      <c r="AE29056" s="50"/>
    </row>
    <row r="29057" spans="23:31">
      <c r="W29057" s="50"/>
      <c r="AA29057" s="50"/>
      <c r="AE29057" s="50"/>
    </row>
    <row r="29058" spans="23:31">
      <c r="W29058" s="50"/>
      <c r="AA29058" s="50"/>
      <c r="AE29058" s="50"/>
    </row>
    <row r="29059" spans="23:31">
      <c r="W29059" s="50"/>
      <c r="AA29059" s="50"/>
      <c r="AE29059" s="50"/>
    </row>
    <row r="29060" spans="23:31">
      <c r="W29060" s="50"/>
      <c r="AA29060" s="50"/>
      <c r="AE29060" s="50"/>
    </row>
    <row r="29061" spans="23:31">
      <c r="W29061" s="50"/>
      <c r="AA29061" s="50"/>
      <c r="AE29061" s="50"/>
    </row>
    <row r="29062" spans="23:31">
      <c r="W29062" s="50"/>
      <c r="AA29062" s="50"/>
      <c r="AE29062" s="50"/>
    </row>
    <row r="29063" spans="23:31">
      <c r="W29063" s="50"/>
      <c r="AA29063" s="50"/>
      <c r="AE29063" s="50"/>
    </row>
    <row r="29064" spans="23:31">
      <c r="W29064" s="50"/>
      <c r="AA29064" s="50"/>
      <c r="AE29064" s="50"/>
    </row>
    <row r="29065" spans="23:31">
      <c r="W29065" s="50"/>
      <c r="AA29065" s="50"/>
      <c r="AE29065" s="50"/>
    </row>
    <row r="29066" spans="23:31">
      <c r="W29066" s="50"/>
      <c r="AA29066" s="50"/>
      <c r="AE29066" s="50"/>
    </row>
    <row r="29067" spans="23:31">
      <c r="W29067" s="50"/>
      <c r="AA29067" s="50"/>
      <c r="AE29067" s="50"/>
    </row>
    <row r="29068" spans="23:31">
      <c r="W29068" s="50"/>
      <c r="AA29068" s="50"/>
      <c r="AE29068" s="50"/>
    </row>
    <row r="29069" spans="23:31">
      <c r="W29069" s="50"/>
      <c r="AA29069" s="50"/>
      <c r="AE29069" s="50"/>
    </row>
    <row r="29070" spans="23:31">
      <c r="W29070" s="50"/>
      <c r="AA29070" s="50"/>
      <c r="AE29070" s="50"/>
    </row>
    <row r="29071" spans="23:31">
      <c r="W29071" s="50"/>
      <c r="AA29071" s="50"/>
      <c r="AE29071" s="50"/>
    </row>
    <row r="29072" spans="23:31">
      <c r="W29072" s="50"/>
      <c r="AA29072" s="50"/>
      <c r="AE29072" s="50"/>
    </row>
    <row r="29073" spans="23:31">
      <c r="W29073" s="50"/>
      <c r="AA29073" s="50"/>
      <c r="AE29073" s="50"/>
    </row>
    <row r="29074" spans="23:31">
      <c r="W29074" s="50"/>
      <c r="AA29074" s="50"/>
      <c r="AE29074" s="50"/>
    </row>
    <row r="29075" spans="23:31">
      <c r="W29075" s="50"/>
      <c r="AA29075" s="50"/>
      <c r="AE29075" s="50"/>
    </row>
    <row r="29076" spans="23:31">
      <c r="W29076" s="50"/>
      <c r="AA29076" s="50"/>
      <c r="AE29076" s="50"/>
    </row>
    <row r="29077" spans="23:31">
      <c r="W29077" s="50"/>
      <c r="AA29077" s="50"/>
      <c r="AE29077" s="50"/>
    </row>
    <row r="29078" spans="23:31">
      <c r="W29078" s="50"/>
      <c r="AA29078" s="50"/>
      <c r="AE29078" s="50"/>
    </row>
    <row r="29079" spans="23:31">
      <c r="W29079" s="50"/>
      <c r="AA29079" s="50"/>
      <c r="AE29079" s="50"/>
    </row>
    <row r="29080" spans="23:31">
      <c r="W29080" s="50"/>
      <c r="AA29080" s="50"/>
      <c r="AE29080" s="50"/>
    </row>
    <row r="29081" spans="23:31">
      <c r="W29081" s="50"/>
      <c r="AA29081" s="50"/>
      <c r="AE29081" s="50"/>
    </row>
    <row r="29082" spans="23:31">
      <c r="W29082" s="50"/>
      <c r="AA29082" s="50"/>
      <c r="AE29082" s="50"/>
    </row>
    <row r="29083" spans="23:31">
      <c r="W29083" s="50"/>
      <c r="AA29083" s="50"/>
      <c r="AE29083" s="50"/>
    </row>
    <row r="29084" spans="23:31">
      <c r="W29084" s="50"/>
      <c r="AA29084" s="50"/>
      <c r="AE29084" s="50"/>
    </row>
    <row r="29085" spans="23:31">
      <c r="W29085" s="50"/>
      <c r="AA29085" s="50"/>
      <c r="AE29085" s="50"/>
    </row>
    <row r="29086" spans="23:31">
      <c r="W29086" s="50"/>
      <c r="AA29086" s="50"/>
      <c r="AE29086" s="50"/>
    </row>
    <row r="29087" spans="23:31">
      <c r="W29087" s="50"/>
      <c r="AA29087" s="50"/>
      <c r="AE29087" s="50"/>
    </row>
    <row r="29088" spans="23:31">
      <c r="W29088" s="50"/>
      <c r="AA29088" s="50"/>
      <c r="AE29088" s="50"/>
    </row>
    <row r="29089" spans="23:31">
      <c r="W29089" s="50"/>
      <c r="AA29089" s="50"/>
      <c r="AE29089" s="50"/>
    </row>
    <row r="29090" spans="23:31">
      <c r="W29090" s="50"/>
      <c r="AA29090" s="50"/>
      <c r="AE29090" s="50"/>
    </row>
    <row r="29091" spans="23:31">
      <c r="W29091" s="50"/>
      <c r="AA29091" s="50"/>
      <c r="AE29091" s="50"/>
    </row>
    <row r="29092" spans="23:31">
      <c r="W29092" s="50"/>
      <c r="AA29092" s="50"/>
      <c r="AE29092" s="50"/>
    </row>
    <row r="29093" spans="23:31">
      <c r="W29093" s="50"/>
      <c r="AA29093" s="50"/>
      <c r="AE29093" s="50"/>
    </row>
    <row r="29094" spans="23:31">
      <c r="W29094" s="50"/>
      <c r="AA29094" s="50"/>
      <c r="AE29094" s="50"/>
    </row>
    <row r="29095" spans="23:31">
      <c r="W29095" s="50"/>
      <c r="AA29095" s="50"/>
      <c r="AE29095" s="50"/>
    </row>
    <row r="29096" spans="23:31">
      <c r="W29096" s="50"/>
      <c r="AA29096" s="50"/>
      <c r="AE29096" s="50"/>
    </row>
    <row r="29097" spans="23:31">
      <c r="W29097" s="50"/>
      <c r="AA29097" s="50"/>
      <c r="AE29097" s="50"/>
    </row>
    <row r="29098" spans="23:31">
      <c r="W29098" s="50"/>
      <c r="AA29098" s="50"/>
      <c r="AE29098" s="50"/>
    </row>
    <row r="29099" spans="23:31">
      <c r="W29099" s="50"/>
      <c r="AA29099" s="50"/>
      <c r="AE29099" s="50"/>
    </row>
    <row r="29100" spans="23:31">
      <c r="W29100" s="50"/>
      <c r="AA29100" s="50"/>
      <c r="AE29100" s="50"/>
    </row>
    <row r="29101" spans="23:31">
      <c r="W29101" s="50"/>
      <c r="AA29101" s="50"/>
      <c r="AE29101" s="50"/>
    </row>
    <row r="29102" spans="23:31">
      <c r="W29102" s="50"/>
      <c r="AA29102" s="50"/>
      <c r="AE29102" s="50"/>
    </row>
    <row r="29103" spans="23:31">
      <c r="W29103" s="50"/>
      <c r="AA29103" s="50"/>
      <c r="AE29103" s="50"/>
    </row>
    <row r="29104" spans="23:31">
      <c r="W29104" s="50"/>
      <c r="AA29104" s="50"/>
      <c r="AE29104" s="50"/>
    </row>
    <row r="29105" spans="23:31">
      <c r="W29105" s="50"/>
      <c r="AA29105" s="50"/>
      <c r="AE29105" s="50"/>
    </row>
    <row r="29106" spans="23:31">
      <c r="W29106" s="50"/>
      <c r="AA29106" s="50"/>
      <c r="AE29106" s="50"/>
    </row>
    <row r="29107" spans="23:31">
      <c r="W29107" s="50"/>
      <c r="AA29107" s="50"/>
      <c r="AE29107" s="50"/>
    </row>
    <row r="29108" spans="23:31">
      <c r="W29108" s="50"/>
      <c r="AA29108" s="50"/>
      <c r="AE29108" s="50"/>
    </row>
    <row r="29109" spans="23:31">
      <c r="W29109" s="50"/>
      <c r="AA29109" s="50"/>
      <c r="AE29109" s="50"/>
    </row>
    <row r="29110" spans="23:31">
      <c r="W29110" s="50"/>
      <c r="AA29110" s="50"/>
      <c r="AE29110" s="50"/>
    </row>
    <row r="29111" spans="23:31">
      <c r="W29111" s="50"/>
      <c r="AA29111" s="50"/>
      <c r="AE29111" s="50"/>
    </row>
    <row r="29112" spans="23:31">
      <c r="W29112" s="50"/>
      <c r="AA29112" s="50"/>
      <c r="AE29112" s="50"/>
    </row>
    <row r="29113" spans="23:31">
      <c r="W29113" s="50"/>
      <c r="AA29113" s="50"/>
      <c r="AE29113" s="50"/>
    </row>
    <row r="29114" spans="23:31">
      <c r="W29114" s="50"/>
      <c r="AA29114" s="50"/>
      <c r="AE29114" s="50"/>
    </row>
    <row r="29115" spans="23:31">
      <c r="W29115" s="50"/>
      <c r="AA29115" s="50"/>
      <c r="AE29115" s="50"/>
    </row>
    <row r="29116" spans="23:31">
      <c r="W29116" s="50"/>
      <c r="AA29116" s="50"/>
      <c r="AE29116" s="50"/>
    </row>
    <row r="29117" spans="23:31">
      <c r="W29117" s="50"/>
      <c r="AA29117" s="50"/>
      <c r="AE29117" s="50"/>
    </row>
    <row r="29118" spans="23:31">
      <c r="W29118" s="50"/>
      <c r="AA29118" s="50"/>
      <c r="AE29118" s="50"/>
    </row>
    <row r="29119" spans="23:31">
      <c r="W29119" s="50"/>
      <c r="AA29119" s="50"/>
      <c r="AE29119" s="50"/>
    </row>
    <row r="29120" spans="23:31">
      <c r="W29120" s="50"/>
      <c r="AA29120" s="50"/>
      <c r="AE29120" s="50"/>
    </row>
    <row r="29121" spans="23:31">
      <c r="W29121" s="50"/>
      <c r="AA29121" s="50"/>
      <c r="AE29121" s="50"/>
    </row>
    <row r="29122" spans="23:31">
      <c r="W29122" s="50"/>
      <c r="AA29122" s="50"/>
      <c r="AE29122" s="50"/>
    </row>
    <row r="29123" spans="23:31">
      <c r="W29123" s="50"/>
      <c r="AA29123" s="50"/>
      <c r="AE29123" s="50"/>
    </row>
    <row r="29124" spans="23:31">
      <c r="W29124" s="50"/>
      <c r="AA29124" s="50"/>
      <c r="AE29124" s="50"/>
    </row>
    <row r="29125" spans="23:31">
      <c r="W29125" s="50"/>
      <c r="AA29125" s="50"/>
      <c r="AE29125" s="50"/>
    </row>
    <row r="29126" spans="23:31">
      <c r="W29126" s="50"/>
      <c r="AA29126" s="50"/>
      <c r="AE29126" s="50"/>
    </row>
    <row r="29127" spans="23:31">
      <c r="W29127" s="50"/>
      <c r="AA29127" s="50"/>
      <c r="AE29127" s="50"/>
    </row>
    <row r="29128" spans="23:31">
      <c r="W29128" s="50"/>
      <c r="AA29128" s="50"/>
      <c r="AE29128" s="50"/>
    </row>
    <row r="29129" spans="23:31">
      <c r="W29129" s="50"/>
      <c r="AA29129" s="50"/>
      <c r="AE29129" s="50"/>
    </row>
    <row r="29130" spans="23:31">
      <c r="W29130" s="50"/>
      <c r="AA29130" s="50"/>
      <c r="AE29130" s="50"/>
    </row>
    <row r="29131" spans="23:31">
      <c r="W29131" s="50"/>
      <c r="AA29131" s="50"/>
      <c r="AE29131" s="50"/>
    </row>
    <row r="29132" spans="23:31">
      <c r="W29132" s="50"/>
      <c r="AA29132" s="50"/>
      <c r="AE29132" s="50"/>
    </row>
    <row r="29133" spans="23:31">
      <c r="W29133" s="50"/>
      <c r="AA29133" s="50"/>
      <c r="AE29133" s="50"/>
    </row>
    <row r="29134" spans="23:31">
      <c r="W29134" s="50"/>
      <c r="AA29134" s="50"/>
      <c r="AE29134" s="50"/>
    </row>
    <row r="29135" spans="23:31">
      <c r="W29135" s="50"/>
      <c r="AA29135" s="50"/>
      <c r="AE29135" s="50"/>
    </row>
    <row r="29136" spans="23:31">
      <c r="W29136" s="50"/>
      <c r="AA29136" s="50"/>
      <c r="AE29136" s="50"/>
    </row>
    <row r="29137" spans="23:31">
      <c r="W29137" s="50"/>
      <c r="AA29137" s="50"/>
      <c r="AE29137" s="50"/>
    </row>
    <row r="29138" spans="23:31">
      <c r="W29138" s="50"/>
      <c r="AA29138" s="50"/>
      <c r="AE29138" s="50"/>
    </row>
    <row r="29139" spans="23:31">
      <c r="W29139" s="50"/>
      <c r="AA29139" s="50"/>
      <c r="AE29139" s="50"/>
    </row>
    <row r="29140" spans="23:31">
      <c r="W29140" s="50"/>
      <c r="AA29140" s="50"/>
      <c r="AE29140" s="50"/>
    </row>
    <row r="29141" spans="23:31">
      <c r="W29141" s="50"/>
      <c r="AA29141" s="50"/>
      <c r="AE29141" s="50"/>
    </row>
    <row r="29142" spans="23:31">
      <c r="W29142" s="50"/>
      <c r="AA29142" s="50"/>
      <c r="AE29142" s="50"/>
    </row>
    <row r="29143" spans="23:31">
      <c r="W29143" s="50"/>
      <c r="AA29143" s="50"/>
      <c r="AE29143" s="50"/>
    </row>
    <row r="29144" spans="23:31">
      <c r="W29144" s="50"/>
      <c r="AA29144" s="50"/>
      <c r="AE29144" s="50"/>
    </row>
    <row r="29145" spans="23:31">
      <c r="W29145" s="50"/>
      <c r="AA29145" s="50"/>
      <c r="AE29145" s="50"/>
    </row>
    <row r="29146" spans="23:31">
      <c r="W29146" s="50"/>
      <c r="AA29146" s="50"/>
      <c r="AE29146" s="50"/>
    </row>
    <row r="29147" spans="23:31">
      <c r="W29147" s="50"/>
      <c r="AA29147" s="50"/>
      <c r="AE29147" s="50"/>
    </row>
    <row r="29148" spans="23:31">
      <c r="W29148" s="50"/>
      <c r="AA29148" s="50"/>
      <c r="AE29148" s="50"/>
    </row>
    <row r="29149" spans="23:31">
      <c r="W29149" s="50"/>
      <c r="AA29149" s="50"/>
      <c r="AE29149" s="50"/>
    </row>
    <row r="29150" spans="23:31">
      <c r="W29150" s="50"/>
      <c r="AA29150" s="50"/>
      <c r="AE29150" s="50"/>
    </row>
    <row r="29151" spans="23:31">
      <c r="W29151" s="50"/>
      <c r="AA29151" s="50"/>
      <c r="AE29151" s="50"/>
    </row>
    <row r="29152" spans="23:31">
      <c r="W29152" s="50"/>
      <c r="AA29152" s="50"/>
      <c r="AE29152" s="50"/>
    </row>
    <row r="29153" spans="23:31">
      <c r="W29153" s="50"/>
      <c r="AA29153" s="50"/>
      <c r="AE29153" s="50"/>
    </row>
    <row r="29154" spans="23:31">
      <c r="W29154" s="50"/>
      <c r="AA29154" s="50"/>
      <c r="AE29154" s="50"/>
    </row>
    <row r="29155" spans="23:31">
      <c r="W29155" s="50"/>
      <c r="AA29155" s="50"/>
      <c r="AE29155" s="50"/>
    </row>
    <row r="29156" spans="23:31">
      <c r="W29156" s="50"/>
      <c r="AA29156" s="50"/>
      <c r="AE29156" s="50"/>
    </row>
    <row r="29157" spans="23:31">
      <c r="W29157" s="50"/>
      <c r="AA29157" s="50"/>
      <c r="AE29157" s="50"/>
    </row>
    <row r="29158" spans="23:31">
      <c r="W29158" s="50"/>
      <c r="AA29158" s="50"/>
      <c r="AE29158" s="50"/>
    </row>
    <row r="29159" spans="23:31">
      <c r="W29159" s="50"/>
      <c r="AA29159" s="50"/>
      <c r="AE29159" s="50"/>
    </row>
    <row r="29160" spans="23:31">
      <c r="W29160" s="50"/>
      <c r="AA29160" s="50"/>
      <c r="AE29160" s="50"/>
    </row>
    <row r="29161" spans="23:31">
      <c r="W29161" s="50"/>
      <c r="AA29161" s="50"/>
      <c r="AE29161" s="50"/>
    </row>
    <row r="29162" spans="23:31">
      <c r="W29162" s="50"/>
      <c r="AA29162" s="50"/>
      <c r="AE29162" s="50"/>
    </row>
    <row r="29163" spans="23:31">
      <c r="W29163" s="50"/>
      <c r="AA29163" s="50"/>
      <c r="AE29163" s="50"/>
    </row>
    <row r="29164" spans="23:31">
      <c r="W29164" s="50"/>
      <c r="AA29164" s="50"/>
      <c r="AE29164" s="50"/>
    </row>
    <row r="29165" spans="23:31">
      <c r="W29165" s="50"/>
      <c r="AA29165" s="50"/>
      <c r="AE29165" s="50"/>
    </row>
    <row r="29166" spans="23:31">
      <c r="W29166" s="50"/>
      <c r="AA29166" s="50"/>
      <c r="AE29166" s="50"/>
    </row>
    <row r="29167" spans="23:31">
      <c r="W29167" s="50"/>
      <c r="AA29167" s="50"/>
      <c r="AE29167" s="50"/>
    </row>
    <row r="29168" spans="23:31">
      <c r="W29168" s="50"/>
      <c r="AA29168" s="50"/>
      <c r="AE29168" s="50"/>
    </row>
    <row r="29169" spans="23:31">
      <c r="W29169" s="50"/>
      <c r="AA29169" s="50"/>
      <c r="AE29169" s="50"/>
    </row>
    <row r="29170" spans="23:31">
      <c r="W29170" s="50"/>
      <c r="AA29170" s="50"/>
      <c r="AE29170" s="50"/>
    </row>
    <row r="29171" spans="23:31">
      <c r="W29171" s="50"/>
      <c r="AA29171" s="50"/>
      <c r="AE29171" s="50"/>
    </row>
    <row r="29172" spans="23:31">
      <c r="W29172" s="50"/>
      <c r="AA29172" s="50"/>
      <c r="AE29172" s="50"/>
    </row>
    <row r="29173" spans="23:31">
      <c r="W29173" s="50"/>
      <c r="AA29173" s="50"/>
      <c r="AE29173" s="50"/>
    </row>
    <row r="29174" spans="23:31">
      <c r="W29174" s="50"/>
      <c r="AA29174" s="50"/>
      <c r="AE29174" s="50"/>
    </row>
    <row r="29175" spans="23:31">
      <c r="W29175" s="50"/>
      <c r="AA29175" s="50"/>
      <c r="AE29175" s="50"/>
    </row>
    <row r="29176" spans="23:31">
      <c r="W29176" s="50"/>
      <c r="AA29176" s="50"/>
      <c r="AE29176" s="50"/>
    </row>
    <row r="29177" spans="23:31">
      <c r="W29177" s="50"/>
      <c r="AA29177" s="50"/>
      <c r="AE29177" s="50"/>
    </row>
    <row r="29178" spans="23:31">
      <c r="W29178" s="50"/>
      <c r="AA29178" s="50"/>
      <c r="AE29178" s="50"/>
    </row>
    <row r="29179" spans="23:31">
      <c r="W29179" s="50"/>
      <c r="AA29179" s="50"/>
      <c r="AE29179" s="50"/>
    </row>
    <row r="29180" spans="23:31">
      <c r="W29180" s="50"/>
      <c r="AA29180" s="50"/>
      <c r="AE29180" s="50"/>
    </row>
    <row r="29181" spans="23:31">
      <c r="W29181" s="50"/>
      <c r="AA29181" s="50"/>
      <c r="AE29181" s="50"/>
    </row>
    <row r="29182" spans="23:31">
      <c r="W29182" s="50"/>
      <c r="AA29182" s="50"/>
      <c r="AE29182" s="50"/>
    </row>
    <row r="29183" spans="23:31">
      <c r="W29183" s="50"/>
      <c r="AA29183" s="50"/>
      <c r="AE29183" s="50"/>
    </row>
    <row r="29184" spans="23:31">
      <c r="W29184" s="50"/>
      <c r="AA29184" s="50"/>
      <c r="AE29184" s="50"/>
    </row>
    <row r="29185" spans="23:31">
      <c r="W29185" s="50"/>
      <c r="AA29185" s="50"/>
      <c r="AE29185" s="50"/>
    </row>
    <row r="29186" spans="23:31">
      <c r="W29186" s="50"/>
      <c r="AA29186" s="50"/>
      <c r="AE29186" s="50"/>
    </row>
    <row r="29187" spans="23:31">
      <c r="W29187" s="50"/>
      <c r="AA29187" s="50"/>
      <c r="AE29187" s="50"/>
    </row>
    <row r="29188" spans="23:31">
      <c r="W29188" s="50"/>
      <c r="AA29188" s="50"/>
      <c r="AE29188" s="50"/>
    </row>
    <row r="29189" spans="23:31">
      <c r="W29189" s="50"/>
      <c r="AA29189" s="50"/>
      <c r="AE29189" s="50"/>
    </row>
    <row r="29190" spans="23:31">
      <c r="W29190" s="50"/>
      <c r="AA29190" s="50"/>
      <c r="AE29190" s="50"/>
    </row>
    <row r="29191" spans="23:31">
      <c r="W29191" s="50"/>
      <c r="AA29191" s="50"/>
      <c r="AE29191" s="50"/>
    </row>
    <row r="29192" spans="23:31">
      <c r="W29192" s="50"/>
      <c r="AA29192" s="50"/>
      <c r="AE29192" s="50"/>
    </row>
    <row r="29193" spans="23:31">
      <c r="W29193" s="50"/>
      <c r="AA29193" s="50"/>
      <c r="AE29193" s="50"/>
    </row>
    <row r="29194" spans="23:31">
      <c r="W29194" s="50"/>
      <c r="AA29194" s="50"/>
      <c r="AE29194" s="50"/>
    </row>
    <row r="29195" spans="23:31">
      <c r="W29195" s="50"/>
      <c r="AA29195" s="50"/>
      <c r="AE29195" s="50"/>
    </row>
    <row r="29196" spans="23:31">
      <c r="W29196" s="50"/>
      <c r="AA29196" s="50"/>
      <c r="AE29196" s="50"/>
    </row>
    <row r="29197" spans="23:31">
      <c r="W29197" s="50"/>
      <c r="AA29197" s="50"/>
      <c r="AE29197" s="50"/>
    </row>
    <row r="29198" spans="23:31">
      <c r="W29198" s="50"/>
      <c r="AA29198" s="50"/>
      <c r="AE29198" s="50"/>
    </row>
    <row r="29199" spans="23:31">
      <c r="W29199" s="50"/>
      <c r="AA29199" s="50"/>
      <c r="AE29199" s="50"/>
    </row>
    <row r="29200" spans="23:31">
      <c r="W29200" s="50"/>
      <c r="AA29200" s="50"/>
      <c r="AE29200" s="50"/>
    </row>
    <row r="29201" spans="23:31">
      <c r="W29201" s="50"/>
      <c r="AA29201" s="50"/>
      <c r="AE29201" s="50"/>
    </row>
    <row r="29202" spans="23:31">
      <c r="W29202" s="50"/>
      <c r="AA29202" s="50"/>
      <c r="AE29202" s="50"/>
    </row>
    <row r="29203" spans="23:31">
      <c r="W29203" s="50"/>
      <c r="AA29203" s="50"/>
      <c r="AE29203" s="50"/>
    </row>
    <row r="29204" spans="23:31">
      <c r="W29204" s="50"/>
      <c r="AA29204" s="50"/>
      <c r="AE29204" s="50"/>
    </row>
    <row r="29205" spans="23:31">
      <c r="W29205" s="50"/>
      <c r="AA29205" s="50"/>
      <c r="AE29205" s="50"/>
    </row>
    <row r="29206" spans="23:31">
      <c r="W29206" s="50"/>
      <c r="AA29206" s="50"/>
      <c r="AE29206" s="50"/>
    </row>
    <row r="29207" spans="23:31">
      <c r="W29207" s="50"/>
      <c r="AA29207" s="50"/>
      <c r="AE29207" s="50"/>
    </row>
    <row r="29208" spans="23:31">
      <c r="W29208" s="50"/>
      <c r="AA29208" s="50"/>
      <c r="AE29208" s="50"/>
    </row>
    <row r="29209" spans="23:31">
      <c r="W29209" s="50"/>
      <c r="AA29209" s="50"/>
      <c r="AE29209" s="50"/>
    </row>
    <row r="29210" spans="23:31">
      <c r="W29210" s="50"/>
      <c r="AA29210" s="50"/>
      <c r="AE29210" s="50"/>
    </row>
    <row r="29211" spans="23:31">
      <c r="W29211" s="50"/>
      <c r="AA29211" s="50"/>
      <c r="AE29211" s="50"/>
    </row>
    <row r="29212" spans="23:31">
      <c r="W29212" s="50"/>
      <c r="AA29212" s="50"/>
      <c r="AE29212" s="50"/>
    </row>
    <row r="29213" spans="23:31">
      <c r="W29213" s="50"/>
      <c r="AA29213" s="50"/>
      <c r="AE29213" s="50"/>
    </row>
    <row r="29214" spans="23:31">
      <c r="W29214" s="50"/>
      <c r="AA29214" s="50"/>
      <c r="AE29214" s="50"/>
    </row>
    <row r="29215" spans="23:31">
      <c r="W29215" s="50"/>
      <c r="AA29215" s="50"/>
      <c r="AE29215" s="50"/>
    </row>
    <row r="29216" spans="23:31">
      <c r="W29216" s="50"/>
      <c r="AA29216" s="50"/>
      <c r="AE29216" s="50"/>
    </row>
    <row r="29217" spans="23:31">
      <c r="W29217" s="50"/>
      <c r="AA29217" s="50"/>
      <c r="AE29217" s="50"/>
    </row>
    <row r="29218" spans="23:31">
      <c r="W29218" s="50"/>
      <c r="AA29218" s="50"/>
      <c r="AE29218" s="50"/>
    </row>
    <row r="29219" spans="23:31">
      <c r="W29219" s="50"/>
      <c r="AA29219" s="50"/>
      <c r="AE29219" s="50"/>
    </row>
    <row r="29220" spans="23:31">
      <c r="W29220" s="50"/>
      <c r="AA29220" s="50"/>
      <c r="AE29220" s="50"/>
    </row>
    <row r="29221" spans="23:31">
      <c r="W29221" s="50"/>
      <c r="AA29221" s="50"/>
      <c r="AE29221" s="50"/>
    </row>
    <row r="29222" spans="23:31">
      <c r="W29222" s="50"/>
      <c r="AA29222" s="50"/>
      <c r="AE29222" s="50"/>
    </row>
    <row r="29223" spans="23:31">
      <c r="W29223" s="50"/>
      <c r="AA29223" s="50"/>
      <c r="AE29223" s="50"/>
    </row>
    <row r="29224" spans="23:31">
      <c r="W29224" s="50"/>
      <c r="AA29224" s="50"/>
      <c r="AE29224" s="50"/>
    </row>
    <row r="29225" spans="23:31">
      <c r="W29225" s="50"/>
      <c r="AA29225" s="50"/>
      <c r="AE29225" s="50"/>
    </row>
    <row r="29226" spans="23:31">
      <c r="W29226" s="50"/>
      <c r="AA29226" s="50"/>
      <c r="AE29226" s="50"/>
    </row>
    <row r="29227" spans="23:31">
      <c r="W29227" s="50"/>
      <c r="AA29227" s="50"/>
      <c r="AE29227" s="50"/>
    </row>
    <row r="29228" spans="23:31">
      <c r="W29228" s="50"/>
      <c r="AA29228" s="50"/>
      <c r="AE29228" s="50"/>
    </row>
    <row r="29229" spans="23:31">
      <c r="W29229" s="50"/>
      <c r="AA29229" s="50"/>
      <c r="AE29229" s="50"/>
    </row>
    <row r="29230" spans="23:31">
      <c r="W29230" s="50"/>
      <c r="AA29230" s="50"/>
      <c r="AE29230" s="50"/>
    </row>
    <row r="29231" spans="23:31">
      <c r="W29231" s="50"/>
      <c r="AA29231" s="50"/>
      <c r="AE29231" s="50"/>
    </row>
    <row r="29232" spans="23:31">
      <c r="W29232" s="50"/>
      <c r="AA29232" s="50"/>
      <c r="AE29232" s="50"/>
    </row>
    <row r="29233" spans="23:31">
      <c r="W29233" s="50"/>
      <c r="AA29233" s="50"/>
      <c r="AE29233" s="50"/>
    </row>
    <row r="29234" spans="23:31">
      <c r="W29234" s="50"/>
      <c r="AA29234" s="50"/>
      <c r="AE29234" s="50"/>
    </row>
    <row r="29235" spans="23:31">
      <c r="W29235" s="50"/>
      <c r="AA29235" s="50"/>
      <c r="AE29235" s="50"/>
    </row>
    <row r="29236" spans="23:31">
      <c r="W29236" s="50"/>
      <c r="AA29236" s="50"/>
      <c r="AE29236" s="50"/>
    </row>
    <row r="29237" spans="23:31">
      <c r="W29237" s="50"/>
      <c r="AA29237" s="50"/>
      <c r="AE29237" s="50"/>
    </row>
    <row r="29238" spans="23:31">
      <c r="W29238" s="50"/>
      <c r="AA29238" s="50"/>
      <c r="AE29238" s="50"/>
    </row>
    <row r="29239" spans="23:31">
      <c r="W29239" s="50"/>
      <c r="AA29239" s="50"/>
      <c r="AE29239" s="50"/>
    </row>
    <row r="29240" spans="23:31">
      <c r="W29240" s="50"/>
      <c r="AA29240" s="50"/>
      <c r="AE29240" s="50"/>
    </row>
    <row r="29241" spans="23:31">
      <c r="W29241" s="50"/>
      <c r="AA29241" s="50"/>
      <c r="AE29241" s="50"/>
    </row>
    <row r="29242" spans="23:31">
      <c r="W29242" s="50"/>
      <c r="AA29242" s="50"/>
      <c r="AE29242" s="50"/>
    </row>
    <row r="29243" spans="23:31">
      <c r="W29243" s="50"/>
      <c r="AA29243" s="50"/>
      <c r="AE29243" s="50"/>
    </row>
    <row r="29244" spans="23:31">
      <c r="W29244" s="50"/>
      <c r="AA29244" s="50"/>
      <c r="AE29244" s="50"/>
    </row>
    <row r="29245" spans="23:31">
      <c r="W29245" s="50"/>
      <c r="AA29245" s="50"/>
      <c r="AE29245" s="50"/>
    </row>
    <row r="29246" spans="23:31">
      <c r="W29246" s="50"/>
      <c r="AA29246" s="50"/>
      <c r="AE29246" s="50"/>
    </row>
    <row r="29247" spans="23:31">
      <c r="W29247" s="50"/>
      <c r="AA29247" s="50"/>
      <c r="AE29247" s="50"/>
    </row>
    <row r="29248" spans="23:31">
      <c r="W29248" s="50"/>
      <c r="AA29248" s="50"/>
      <c r="AE29248" s="50"/>
    </row>
    <row r="29249" spans="23:31">
      <c r="W29249" s="50"/>
      <c r="AA29249" s="50"/>
      <c r="AE29249" s="50"/>
    </row>
    <row r="29250" spans="23:31">
      <c r="W29250" s="50"/>
      <c r="AA29250" s="50"/>
      <c r="AE29250" s="50"/>
    </row>
    <row r="29251" spans="23:31">
      <c r="W29251" s="50"/>
      <c r="AA29251" s="50"/>
      <c r="AE29251" s="50"/>
    </row>
    <row r="29252" spans="23:31">
      <c r="W29252" s="50"/>
      <c r="AA29252" s="50"/>
      <c r="AE29252" s="50"/>
    </row>
    <row r="29253" spans="23:31">
      <c r="W29253" s="50"/>
      <c r="AA29253" s="50"/>
      <c r="AE29253" s="50"/>
    </row>
    <row r="29254" spans="23:31">
      <c r="W29254" s="50"/>
      <c r="AA29254" s="50"/>
      <c r="AE29254" s="50"/>
    </row>
    <row r="29255" spans="23:31">
      <c r="W29255" s="50"/>
      <c r="AA29255" s="50"/>
      <c r="AE29255" s="50"/>
    </row>
    <row r="29256" spans="23:31">
      <c r="W29256" s="50"/>
      <c r="AA29256" s="50"/>
      <c r="AE29256" s="50"/>
    </row>
    <row r="29257" spans="23:31">
      <c r="W29257" s="50"/>
      <c r="AA29257" s="50"/>
      <c r="AE29257" s="50"/>
    </row>
    <row r="29258" spans="23:31">
      <c r="W29258" s="50"/>
      <c r="AA29258" s="50"/>
      <c r="AE29258" s="50"/>
    </row>
    <row r="29259" spans="23:31">
      <c r="W29259" s="50"/>
      <c r="AA29259" s="50"/>
      <c r="AE29259" s="50"/>
    </row>
    <row r="29260" spans="23:31">
      <c r="W29260" s="50"/>
      <c r="AA29260" s="50"/>
      <c r="AE29260" s="50"/>
    </row>
    <row r="29261" spans="23:31">
      <c r="W29261" s="50"/>
      <c r="AA29261" s="50"/>
      <c r="AE29261" s="50"/>
    </row>
    <row r="29262" spans="23:31">
      <c r="W29262" s="50"/>
      <c r="AA29262" s="50"/>
      <c r="AE29262" s="50"/>
    </row>
    <row r="29263" spans="23:31">
      <c r="W29263" s="50"/>
      <c r="AA29263" s="50"/>
      <c r="AE29263" s="50"/>
    </row>
    <row r="29264" spans="23:31">
      <c r="W29264" s="50"/>
      <c r="AA29264" s="50"/>
      <c r="AE29264" s="50"/>
    </row>
    <row r="29265" spans="23:31">
      <c r="W29265" s="50"/>
      <c r="AA29265" s="50"/>
      <c r="AE29265" s="50"/>
    </row>
    <row r="29266" spans="23:31">
      <c r="W29266" s="50"/>
      <c r="AA29266" s="50"/>
      <c r="AE29266" s="50"/>
    </row>
    <row r="29267" spans="23:31">
      <c r="W29267" s="50"/>
      <c r="AA29267" s="50"/>
      <c r="AE29267" s="50"/>
    </row>
    <row r="29268" spans="23:31">
      <c r="W29268" s="50"/>
      <c r="AA29268" s="50"/>
      <c r="AE29268" s="50"/>
    </row>
    <row r="29269" spans="23:31">
      <c r="W29269" s="50"/>
      <c r="AA29269" s="50"/>
      <c r="AE29269" s="50"/>
    </row>
    <row r="29270" spans="23:31">
      <c r="W29270" s="50"/>
      <c r="AA29270" s="50"/>
      <c r="AE29270" s="50"/>
    </row>
    <row r="29271" spans="23:31">
      <c r="W29271" s="50"/>
      <c r="AA29271" s="50"/>
      <c r="AE29271" s="50"/>
    </row>
    <row r="29272" spans="23:31">
      <c r="W29272" s="50"/>
      <c r="AA29272" s="50"/>
      <c r="AE29272" s="50"/>
    </row>
    <row r="29273" spans="23:31">
      <c r="W29273" s="50"/>
      <c r="AA29273" s="50"/>
      <c r="AE29273" s="50"/>
    </row>
    <row r="29274" spans="23:31">
      <c r="W29274" s="50"/>
      <c r="AA29274" s="50"/>
      <c r="AE29274" s="50"/>
    </row>
    <row r="29275" spans="23:31">
      <c r="W29275" s="50"/>
      <c r="AA29275" s="50"/>
      <c r="AE29275" s="50"/>
    </row>
    <row r="29276" spans="23:31">
      <c r="W29276" s="50"/>
      <c r="AA29276" s="50"/>
      <c r="AE29276" s="50"/>
    </row>
    <row r="29277" spans="23:31">
      <c r="W29277" s="50"/>
      <c r="AA29277" s="50"/>
      <c r="AE29277" s="50"/>
    </row>
    <row r="29278" spans="23:31">
      <c r="W29278" s="50"/>
      <c r="AA29278" s="50"/>
      <c r="AE29278" s="50"/>
    </row>
    <row r="29279" spans="23:31">
      <c r="W29279" s="50"/>
      <c r="AA29279" s="50"/>
      <c r="AE29279" s="50"/>
    </row>
    <row r="29280" spans="23:31">
      <c r="W29280" s="50"/>
      <c r="AA29280" s="50"/>
      <c r="AE29280" s="50"/>
    </row>
    <row r="29281" spans="23:31">
      <c r="W29281" s="50"/>
      <c r="AA29281" s="50"/>
      <c r="AE29281" s="50"/>
    </row>
    <row r="29282" spans="23:31">
      <c r="W29282" s="50"/>
      <c r="AA29282" s="50"/>
      <c r="AE29282" s="50"/>
    </row>
    <row r="29283" spans="23:31">
      <c r="W29283" s="50"/>
      <c r="AA29283" s="50"/>
      <c r="AE29283" s="50"/>
    </row>
    <row r="29284" spans="23:31">
      <c r="W29284" s="50"/>
      <c r="AA29284" s="50"/>
      <c r="AE29284" s="50"/>
    </row>
    <row r="29285" spans="23:31">
      <c r="W29285" s="50"/>
      <c r="AA29285" s="50"/>
      <c r="AE29285" s="50"/>
    </row>
    <row r="29286" spans="23:31">
      <c r="W29286" s="50"/>
      <c r="AA29286" s="50"/>
      <c r="AE29286" s="50"/>
    </row>
    <row r="29287" spans="23:31">
      <c r="W29287" s="50"/>
      <c r="AA29287" s="50"/>
      <c r="AE29287" s="50"/>
    </row>
    <row r="29288" spans="23:31">
      <c r="W29288" s="50"/>
      <c r="AA29288" s="50"/>
      <c r="AE29288" s="50"/>
    </row>
    <row r="29289" spans="23:31">
      <c r="W29289" s="50"/>
      <c r="AA29289" s="50"/>
      <c r="AE29289" s="50"/>
    </row>
    <row r="29290" spans="23:31">
      <c r="W29290" s="50"/>
      <c r="AA29290" s="50"/>
      <c r="AE29290" s="50"/>
    </row>
    <row r="29291" spans="23:31">
      <c r="W29291" s="50"/>
      <c r="AA29291" s="50"/>
      <c r="AE29291" s="50"/>
    </row>
    <row r="29292" spans="23:31">
      <c r="W29292" s="50"/>
      <c r="AA29292" s="50"/>
      <c r="AE29292" s="50"/>
    </row>
    <row r="29293" spans="23:31">
      <c r="W29293" s="50"/>
      <c r="AA29293" s="50"/>
      <c r="AE29293" s="50"/>
    </row>
    <row r="29294" spans="23:31">
      <c r="W29294" s="50"/>
      <c r="AA29294" s="50"/>
      <c r="AE29294" s="50"/>
    </row>
    <row r="29295" spans="23:31">
      <c r="W29295" s="50"/>
      <c r="AA29295" s="50"/>
      <c r="AE29295" s="50"/>
    </row>
    <row r="29296" spans="23:31">
      <c r="W29296" s="50"/>
      <c r="AA29296" s="50"/>
      <c r="AE29296" s="50"/>
    </row>
    <row r="29297" spans="23:31">
      <c r="W29297" s="50"/>
      <c r="AA29297" s="50"/>
      <c r="AE29297" s="50"/>
    </row>
    <row r="29298" spans="23:31">
      <c r="W29298" s="50"/>
      <c r="AA29298" s="50"/>
      <c r="AE29298" s="50"/>
    </row>
    <row r="29299" spans="23:31">
      <c r="W29299" s="50"/>
      <c r="AA29299" s="50"/>
      <c r="AE29299" s="50"/>
    </row>
    <row r="29300" spans="23:31">
      <c r="W29300" s="50"/>
      <c r="AA29300" s="50"/>
      <c r="AE29300" s="50"/>
    </row>
    <row r="29301" spans="23:31">
      <c r="W29301" s="50"/>
      <c r="AA29301" s="50"/>
      <c r="AE29301" s="50"/>
    </row>
    <row r="29302" spans="23:31">
      <c r="W29302" s="50"/>
      <c r="AA29302" s="50"/>
      <c r="AE29302" s="50"/>
    </row>
    <row r="29303" spans="23:31">
      <c r="W29303" s="50"/>
      <c r="AA29303" s="50"/>
      <c r="AE29303" s="50"/>
    </row>
    <row r="29304" spans="23:31">
      <c r="W29304" s="50"/>
      <c r="AA29304" s="50"/>
      <c r="AE29304" s="50"/>
    </row>
    <row r="29305" spans="23:31">
      <c r="W29305" s="50"/>
      <c r="AA29305" s="50"/>
      <c r="AE29305" s="50"/>
    </row>
    <row r="29306" spans="23:31">
      <c r="W29306" s="50"/>
      <c r="AA29306" s="50"/>
      <c r="AE29306" s="50"/>
    </row>
    <row r="29307" spans="23:31">
      <c r="W29307" s="50"/>
      <c r="AA29307" s="50"/>
      <c r="AE29307" s="50"/>
    </row>
    <row r="29308" spans="23:31">
      <c r="W29308" s="50"/>
      <c r="AA29308" s="50"/>
      <c r="AE29308" s="50"/>
    </row>
    <row r="29309" spans="23:31">
      <c r="W29309" s="50"/>
      <c r="AA29309" s="50"/>
      <c r="AE29309" s="50"/>
    </row>
    <row r="29310" spans="23:31">
      <c r="W29310" s="50"/>
      <c r="AA29310" s="50"/>
      <c r="AE29310" s="50"/>
    </row>
    <row r="29311" spans="23:31">
      <c r="W29311" s="50"/>
      <c r="AA29311" s="50"/>
      <c r="AE29311" s="50"/>
    </row>
    <row r="29312" spans="23:31">
      <c r="W29312" s="50"/>
      <c r="AA29312" s="50"/>
      <c r="AE29312" s="50"/>
    </row>
    <row r="29313" spans="23:31">
      <c r="W29313" s="50"/>
      <c r="AA29313" s="50"/>
      <c r="AE29313" s="50"/>
    </row>
    <row r="29314" spans="23:31">
      <c r="W29314" s="50"/>
      <c r="AA29314" s="50"/>
      <c r="AE29314" s="50"/>
    </row>
    <row r="29315" spans="23:31">
      <c r="W29315" s="50"/>
      <c r="AA29315" s="50"/>
      <c r="AE29315" s="50"/>
    </row>
    <row r="29316" spans="23:31">
      <c r="W29316" s="50"/>
      <c r="AA29316" s="50"/>
      <c r="AE29316" s="50"/>
    </row>
    <row r="29317" spans="23:31">
      <c r="W29317" s="50"/>
      <c r="AA29317" s="50"/>
      <c r="AE29317" s="50"/>
    </row>
    <row r="29318" spans="23:31">
      <c r="W29318" s="50"/>
      <c r="AA29318" s="50"/>
      <c r="AE29318" s="50"/>
    </row>
    <row r="29319" spans="23:31">
      <c r="W29319" s="50"/>
      <c r="AA29319" s="50"/>
      <c r="AE29319" s="50"/>
    </row>
    <row r="29320" spans="23:31">
      <c r="W29320" s="50"/>
      <c r="AA29320" s="50"/>
      <c r="AE29320" s="50"/>
    </row>
    <row r="29321" spans="23:31">
      <c r="W29321" s="50"/>
      <c r="AA29321" s="50"/>
      <c r="AE29321" s="50"/>
    </row>
    <row r="29322" spans="23:31">
      <c r="W29322" s="50"/>
      <c r="AA29322" s="50"/>
      <c r="AE29322" s="50"/>
    </row>
    <row r="29323" spans="23:31">
      <c r="W29323" s="50"/>
      <c r="AA29323" s="50"/>
      <c r="AE29323" s="50"/>
    </row>
    <row r="29324" spans="23:31">
      <c r="W29324" s="50"/>
      <c r="AA29324" s="50"/>
      <c r="AE29324" s="50"/>
    </row>
    <row r="29325" spans="23:31">
      <c r="W29325" s="50"/>
      <c r="AA29325" s="50"/>
      <c r="AE29325" s="50"/>
    </row>
    <row r="29326" spans="23:31">
      <c r="W29326" s="50"/>
      <c r="AA29326" s="50"/>
      <c r="AE29326" s="50"/>
    </row>
    <row r="29327" spans="23:31">
      <c r="W29327" s="50"/>
      <c r="AA29327" s="50"/>
      <c r="AE29327" s="50"/>
    </row>
    <row r="29328" spans="23:31">
      <c r="W29328" s="50"/>
      <c r="AA29328" s="50"/>
      <c r="AE29328" s="50"/>
    </row>
    <row r="29329" spans="23:31">
      <c r="W29329" s="50"/>
      <c r="AA29329" s="50"/>
      <c r="AE29329" s="50"/>
    </row>
    <row r="29330" spans="23:31">
      <c r="W29330" s="50"/>
      <c r="AA29330" s="50"/>
      <c r="AE29330" s="50"/>
    </row>
    <row r="29331" spans="23:31">
      <c r="W29331" s="50"/>
      <c r="AA29331" s="50"/>
      <c r="AE29331" s="50"/>
    </row>
    <row r="29332" spans="23:31">
      <c r="W29332" s="50"/>
      <c r="AA29332" s="50"/>
      <c r="AE29332" s="50"/>
    </row>
    <row r="29333" spans="23:31">
      <c r="W29333" s="50"/>
      <c r="AA29333" s="50"/>
      <c r="AE29333" s="50"/>
    </row>
    <row r="29334" spans="23:31">
      <c r="W29334" s="50"/>
      <c r="AA29334" s="50"/>
      <c r="AE29334" s="50"/>
    </row>
    <row r="29335" spans="23:31">
      <c r="W29335" s="50"/>
      <c r="AA29335" s="50"/>
      <c r="AE29335" s="50"/>
    </row>
    <row r="29336" spans="23:31">
      <c r="W29336" s="50"/>
      <c r="AA29336" s="50"/>
      <c r="AE29336" s="50"/>
    </row>
    <row r="29337" spans="23:31">
      <c r="W29337" s="50"/>
      <c r="AA29337" s="50"/>
      <c r="AE29337" s="50"/>
    </row>
    <row r="29338" spans="23:31">
      <c r="W29338" s="50"/>
      <c r="AA29338" s="50"/>
      <c r="AE29338" s="50"/>
    </row>
    <row r="29339" spans="23:31">
      <c r="W29339" s="50"/>
      <c r="AA29339" s="50"/>
      <c r="AE29339" s="50"/>
    </row>
    <row r="29340" spans="23:31">
      <c r="W29340" s="50"/>
      <c r="AA29340" s="50"/>
      <c r="AE29340" s="50"/>
    </row>
    <row r="29341" spans="23:31">
      <c r="W29341" s="50"/>
      <c r="AA29341" s="50"/>
      <c r="AE29341" s="50"/>
    </row>
    <row r="29342" spans="23:31">
      <c r="W29342" s="50"/>
      <c r="AA29342" s="50"/>
      <c r="AE29342" s="50"/>
    </row>
    <row r="29343" spans="23:31">
      <c r="W29343" s="50"/>
      <c r="AA29343" s="50"/>
      <c r="AE29343" s="50"/>
    </row>
    <row r="29344" spans="23:31">
      <c r="W29344" s="50"/>
      <c r="AA29344" s="50"/>
      <c r="AE29344" s="50"/>
    </row>
    <row r="29345" spans="23:31">
      <c r="W29345" s="50"/>
      <c r="AA29345" s="50"/>
      <c r="AE29345" s="50"/>
    </row>
    <row r="29346" spans="23:31">
      <c r="W29346" s="50"/>
      <c r="AA29346" s="50"/>
      <c r="AE29346" s="50"/>
    </row>
    <row r="29347" spans="23:31">
      <c r="W29347" s="50"/>
      <c r="AA29347" s="50"/>
      <c r="AE29347" s="50"/>
    </row>
    <row r="29348" spans="23:31">
      <c r="W29348" s="50"/>
      <c r="AA29348" s="50"/>
      <c r="AE29348" s="50"/>
    </row>
    <row r="29349" spans="23:31">
      <c r="W29349" s="50"/>
      <c r="AA29349" s="50"/>
      <c r="AE29349" s="50"/>
    </row>
    <row r="29350" spans="23:31">
      <c r="W29350" s="50"/>
      <c r="AA29350" s="50"/>
      <c r="AE29350" s="50"/>
    </row>
    <row r="29351" spans="23:31">
      <c r="W29351" s="50"/>
      <c r="AA29351" s="50"/>
      <c r="AE29351" s="50"/>
    </row>
    <row r="29352" spans="23:31">
      <c r="W29352" s="50"/>
      <c r="AA29352" s="50"/>
      <c r="AE29352" s="50"/>
    </row>
    <row r="29353" spans="23:31">
      <c r="W29353" s="50"/>
      <c r="AA29353" s="50"/>
      <c r="AE29353" s="50"/>
    </row>
    <row r="29354" spans="23:31">
      <c r="W29354" s="50"/>
      <c r="AA29354" s="50"/>
      <c r="AE29354" s="50"/>
    </row>
    <row r="29355" spans="23:31">
      <c r="W29355" s="50"/>
      <c r="AA29355" s="50"/>
      <c r="AE29355" s="50"/>
    </row>
    <row r="29356" spans="23:31">
      <c r="W29356" s="50"/>
      <c r="AA29356" s="50"/>
      <c r="AE29356" s="50"/>
    </row>
    <row r="29357" spans="23:31">
      <c r="W29357" s="50"/>
      <c r="AA29357" s="50"/>
      <c r="AE29357" s="50"/>
    </row>
    <row r="29358" spans="23:31">
      <c r="W29358" s="50"/>
      <c r="AA29358" s="50"/>
      <c r="AE29358" s="50"/>
    </row>
    <row r="29359" spans="23:31">
      <c r="W29359" s="50"/>
      <c r="AA29359" s="50"/>
      <c r="AE29359" s="50"/>
    </row>
    <row r="29360" spans="23:31">
      <c r="W29360" s="50"/>
      <c r="AA29360" s="50"/>
      <c r="AE29360" s="50"/>
    </row>
    <row r="29361" spans="23:31">
      <c r="W29361" s="50"/>
      <c r="AA29361" s="50"/>
      <c r="AE29361" s="50"/>
    </row>
    <row r="29362" spans="23:31">
      <c r="W29362" s="50"/>
      <c r="AA29362" s="50"/>
      <c r="AE29362" s="50"/>
    </row>
    <row r="29363" spans="23:31">
      <c r="W29363" s="50"/>
      <c r="AA29363" s="50"/>
      <c r="AE29363" s="50"/>
    </row>
    <row r="29364" spans="23:31">
      <c r="W29364" s="50"/>
      <c r="AA29364" s="50"/>
      <c r="AE29364" s="50"/>
    </row>
    <row r="29365" spans="23:31">
      <c r="W29365" s="50"/>
      <c r="AA29365" s="50"/>
      <c r="AE29365" s="50"/>
    </row>
    <row r="29366" spans="23:31">
      <c r="W29366" s="50"/>
      <c r="AA29366" s="50"/>
      <c r="AE29366" s="50"/>
    </row>
    <row r="29367" spans="23:31">
      <c r="W29367" s="50"/>
      <c r="AA29367" s="50"/>
      <c r="AE29367" s="50"/>
    </row>
    <row r="29368" spans="23:31">
      <c r="W29368" s="50"/>
      <c r="AA29368" s="50"/>
      <c r="AE29368" s="50"/>
    </row>
    <row r="29369" spans="23:31">
      <c r="W29369" s="50"/>
      <c r="AA29369" s="50"/>
      <c r="AE29369" s="50"/>
    </row>
    <row r="29370" spans="23:31">
      <c r="W29370" s="50"/>
      <c r="AA29370" s="50"/>
      <c r="AE29370" s="50"/>
    </row>
    <row r="29371" spans="23:31">
      <c r="W29371" s="50"/>
      <c r="AA29371" s="50"/>
      <c r="AE29371" s="50"/>
    </row>
    <row r="29372" spans="23:31">
      <c r="W29372" s="50"/>
      <c r="AA29372" s="50"/>
      <c r="AE29372" s="50"/>
    </row>
    <row r="29373" spans="23:31">
      <c r="W29373" s="50"/>
      <c r="AA29373" s="50"/>
      <c r="AE29373" s="50"/>
    </row>
    <row r="29374" spans="23:31">
      <c r="W29374" s="50"/>
      <c r="AA29374" s="50"/>
      <c r="AE29374" s="50"/>
    </row>
    <row r="29375" spans="23:31">
      <c r="W29375" s="50"/>
      <c r="AA29375" s="50"/>
      <c r="AE29375" s="50"/>
    </row>
    <row r="29376" spans="23:31">
      <c r="W29376" s="50"/>
      <c r="AA29376" s="50"/>
      <c r="AE29376" s="50"/>
    </row>
    <row r="29377" spans="23:31">
      <c r="W29377" s="50"/>
      <c r="AA29377" s="50"/>
      <c r="AE29377" s="50"/>
    </row>
    <row r="29378" spans="23:31">
      <c r="W29378" s="50"/>
      <c r="AA29378" s="50"/>
      <c r="AE29378" s="50"/>
    </row>
    <row r="29379" spans="23:31">
      <c r="W29379" s="50"/>
      <c r="AA29379" s="50"/>
      <c r="AE29379" s="50"/>
    </row>
    <row r="29380" spans="23:31">
      <c r="W29380" s="50"/>
      <c r="AA29380" s="50"/>
      <c r="AE29380" s="50"/>
    </row>
    <row r="29381" spans="23:31">
      <c r="W29381" s="50"/>
      <c r="AA29381" s="50"/>
      <c r="AE29381" s="50"/>
    </row>
    <row r="29382" spans="23:31">
      <c r="W29382" s="50"/>
      <c r="AA29382" s="50"/>
      <c r="AE29382" s="50"/>
    </row>
    <row r="29383" spans="23:31">
      <c r="W29383" s="50"/>
      <c r="AA29383" s="50"/>
      <c r="AE29383" s="50"/>
    </row>
    <row r="29384" spans="23:31">
      <c r="W29384" s="50"/>
      <c r="AA29384" s="50"/>
      <c r="AE29384" s="50"/>
    </row>
    <row r="29385" spans="23:31">
      <c r="W29385" s="50"/>
      <c r="AA29385" s="50"/>
      <c r="AE29385" s="50"/>
    </row>
    <row r="29386" spans="23:31">
      <c r="W29386" s="50"/>
      <c r="AA29386" s="50"/>
      <c r="AE29386" s="50"/>
    </row>
    <row r="29387" spans="23:31">
      <c r="W29387" s="50"/>
      <c r="AA29387" s="50"/>
      <c r="AE29387" s="50"/>
    </row>
    <row r="29388" spans="23:31">
      <c r="W29388" s="50"/>
      <c r="AA29388" s="50"/>
      <c r="AE29388" s="50"/>
    </row>
    <row r="29389" spans="23:31">
      <c r="W29389" s="50"/>
      <c r="AA29389" s="50"/>
      <c r="AE29389" s="50"/>
    </row>
    <row r="29390" spans="23:31">
      <c r="W29390" s="50"/>
      <c r="AA29390" s="50"/>
      <c r="AE29390" s="50"/>
    </row>
    <row r="29391" spans="23:31">
      <c r="W29391" s="50"/>
      <c r="AA29391" s="50"/>
      <c r="AE29391" s="50"/>
    </row>
    <row r="29392" spans="23:31">
      <c r="W29392" s="50"/>
      <c r="AA29392" s="50"/>
      <c r="AE29392" s="50"/>
    </row>
    <row r="29393" spans="23:31">
      <c r="W29393" s="50"/>
      <c r="AA29393" s="50"/>
      <c r="AE29393" s="50"/>
    </row>
    <row r="29394" spans="23:31">
      <c r="W29394" s="50"/>
      <c r="AA29394" s="50"/>
      <c r="AE29394" s="50"/>
    </row>
    <row r="29395" spans="23:31">
      <c r="W29395" s="50"/>
      <c r="AA29395" s="50"/>
      <c r="AE29395" s="50"/>
    </row>
    <row r="29396" spans="23:31">
      <c r="W29396" s="50"/>
      <c r="AA29396" s="50"/>
      <c r="AE29396" s="50"/>
    </row>
    <row r="29397" spans="23:31">
      <c r="W29397" s="50"/>
      <c r="AA29397" s="50"/>
      <c r="AE29397" s="50"/>
    </row>
    <row r="29398" spans="23:31">
      <c r="W29398" s="50"/>
      <c r="AA29398" s="50"/>
      <c r="AE29398" s="50"/>
    </row>
    <row r="29399" spans="23:31">
      <c r="W29399" s="50"/>
      <c r="AA29399" s="50"/>
      <c r="AE29399" s="50"/>
    </row>
    <row r="29400" spans="23:31">
      <c r="W29400" s="50"/>
      <c r="AA29400" s="50"/>
      <c r="AE29400" s="50"/>
    </row>
    <row r="29401" spans="23:31">
      <c r="W29401" s="50"/>
      <c r="AA29401" s="50"/>
      <c r="AE29401" s="50"/>
    </row>
    <row r="29402" spans="23:31">
      <c r="W29402" s="50"/>
      <c r="AA29402" s="50"/>
      <c r="AE29402" s="50"/>
    </row>
    <row r="29403" spans="23:31">
      <c r="W29403" s="50"/>
      <c r="AA29403" s="50"/>
      <c r="AE29403" s="50"/>
    </row>
    <row r="29404" spans="23:31">
      <c r="W29404" s="50"/>
      <c r="AA29404" s="50"/>
      <c r="AE29404" s="50"/>
    </row>
    <row r="29405" spans="23:31">
      <c r="W29405" s="50"/>
      <c r="AA29405" s="50"/>
      <c r="AE29405" s="50"/>
    </row>
    <row r="29406" spans="23:31">
      <c r="W29406" s="50"/>
      <c r="AA29406" s="50"/>
      <c r="AE29406" s="50"/>
    </row>
    <row r="29407" spans="23:31">
      <c r="W29407" s="50"/>
      <c r="AA29407" s="50"/>
      <c r="AE29407" s="50"/>
    </row>
    <row r="29408" spans="23:31">
      <c r="W29408" s="50"/>
      <c r="AA29408" s="50"/>
      <c r="AE29408" s="50"/>
    </row>
    <row r="29409" spans="23:31">
      <c r="W29409" s="50"/>
      <c r="AA29409" s="50"/>
      <c r="AE29409" s="50"/>
    </row>
    <row r="29410" spans="23:31">
      <c r="W29410" s="50"/>
      <c r="AA29410" s="50"/>
      <c r="AE29410" s="50"/>
    </row>
    <row r="29411" spans="23:31">
      <c r="W29411" s="50"/>
      <c r="AA29411" s="50"/>
      <c r="AE29411" s="50"/>
    </row>
    <row r="29412" spans="23:31">
      <c r="W29412" s="50"/>
      <c r="AA29412" s="50"/>
      <c r="AE29412" s="50"/>
    </row>
    <row r="29413" spans="23:31">
      <c r="W29413" s="50"/>
      <c r="AA29413" s="50"/>
      <c r="AE29413" s="50"/>
    </row>
    <row r="29414" spans="23:31">
      <c r="W29414" s="50"/>
      <c r="AA29414" s="50"/>
      <c r="AE29414" s="50"/>
    </row>
    <row r="29415" spans="23:31">
      <c r="W29415" s="50"/>
      <c r="AA29415" s="50"/>
      <c r="AE29415" s="50"/>
    </row>
    <row r="29416" spans="23:31">
      <c r="W29416" s="50"/>
      <c r="AA29416" s="50"/>
      <c r="AE29416" s="50"/>
    </row>
    <row r="29417" spans="23:31">
      <c r="W29417" s="50"/>
      <c r="AA29417" s="50"/>
      <c r="AE29417" s="50"/>
    </row>
    <row r="29418" spans="23:31">
      <c r="W29418" s="50"/>
      <c r="AA29418" s="50"/>
      <c r="AE29418" s="50"/>
    </row>
    <row r="29419" spans="23:31">
      <c r="W29419" s="50"/>
      <c r="AA29419" s="50"/>
      <c r="AE29419" s="50"/>
    </row>
    <row r="29420" spans="23:31">
      <c r="W29420" s="50"/>
      <c r="AA29420" s="50"/>
      <c r="AE29420" s="50"/>
    </row>
    <row r="29421" spans="23:31">
      <c r="W29421" s="50"/>
      <c r="AA29421" s="50"/>
      <c r="AE29421" s="50"/>
    </row>
    <row r="29422" spans="23:31">
      <c r="W29422" s="50"/>
      <c r="AA29422" s="50"/>
      <c r="AE29422" s="50"/>
    </row>
    <row r="29423" spans="23:31">
      <c r="W29423" s="50"/>
      <c r="AA29423" s="50"/>
      <c r="AE29423" s="50"/>
    </row>
    <row r="29424" spans="23:31">
      <c r="W29424" s="50"/>
      <c r="AA29424" s="50"/>
      <c r="AE29424" s="50"/>
    </row>
    <row r="29425" spans="23:31">
      <c r="W29425" s="50"/>
      <c r="AA29425" s="50"/>
      <c r="AE29425" s="50"/>
    </row>
    <row r="29426" spans="23:31">
      <c r="W29426" s="50"/>
      <c r="AA29426" s="50"/>
      <c r="AE29426" s="50"/>
    </row>
    <row r="29427" spans="23:31">
      <c r="W29427" s="50"/>
      <c r="AA29427" s="50"/>
      <c r="AE29427" s="50"/>
    </row>
    <row r="29428" spans="23:31">
      <c r="W29428" s="50"/>
      <c r="AA29428" s="50"/>
      <c r="AE29428" s="50"/>
    </row>
    <row r="29429" spans="23:31">
      <c r="W29429" s="50"/>
      <c r="AA29429" s="50"/>
      <c r="AE29429" s="50"/>
    </row>
    <row r="29430" spans="23:31">
      <c r="W29430" s="50"/>
      <c r="AA29430" s="50"/>
      <c r="AE29430" s="50"/>
    </row>
    <row r="29431" spans="23:31">
      <c r="W29431" s="50"/>
      <c r="AA29431" s="50"/>
      <c r="AE29431" s="50"/>
    </row>
    <row r="29432" spans="23:31">
      <c r="W29432" s="50"/>
      <c r="AA29432" s="50"/>
      <c r="AE29432" s="50"/>
    </row>
    <row r="29433" spans="23:31">
      <c r="W29433" s="50"/>
      <c r="AA29433" s="50"/>
      <c r="AE29433" s="50"/>
    </row>
    <row r="29434" spans="23:31">
      <c r="W29434" s="50"/>
      <c r="AA29434" s="50"/>
      <c r="AE29434" s="50"/>
    </row>
    <row r="29435" spans="23:31">
      <c r="W29435" s="50"/>
      <c r="AA29435" s="50"/>
      <c r="AE29435" s="50"/>
    </row>
    <row r="29436" spans="23:31">
      <c r="W29436" s="50"/>
      <c r="AA29436" s="50"/>
      <c r="AE29436" s="50"/>
    </row>
    <row r="29437" spans="23:31">
      <c r="W29437" s="50"/>
      <c r="AA29437" s="50"/>
      <c r="AE29437" s="50"/>
    </row>
    <row r="29438" spans="23:31">
      <c r="W29438" s="50"/>
      <c r="AA29438" s="50"/>
      <c r="AE29438" s="50"/>
    </row>
    <row r="29439" spans="23:31">
      <c r="W29439" s="50"/>
      <c r="AA29439" s="50"/>
      <c r="AE29439" s="50"/>
    </row>
    <row r="29440" spans="23:31">
      <c r="W29440" s="50"/>
      <c r="AA29440" s="50"/>
      <c r="AE29440" s="50"/>
    </row>
    <row r="29441" spans="23:31">
      <c r="W29441" s="50"/>
      <c r="AA29441" s="50"/>
      <c r="AE29441" s="50"/>
    </row>
    <row r="29442" spans="23:31">
      <c r="W29442" s="50"/>
      <c r="AA29442" s="50"/>
      <c r="AE29442" s="50"/>
    </row>
    <row r="29443" spans="23:31">
      <c r="W29443" s="50"/>
      <c r="AA29443" s="50"/>
      <c r="AE29443" s="50"/>
    </row>
    <row r="29444" spans="23:31">
      <c r="W29444" s="50"/>
      <c r="AA29444" s="50"/>
      <c r="AE29444" s="50"/>
    </row>
    <row r="29445" spans="23:31">
      <c r="W29445" s="50"/>
      <c r="AA29445" s="50"/>
      <c r="AE29445" s="50"/>
    </row>
    <row r="29446" spans="23:31">
      <c r="W29446" s="50"/>
      <c r="AA29446" s="50"/>
      <c r="AE29446" s="50"/>
    </row>
    <row r="29447" spans="23:31">
      <c r="W29447" s="50"/>
      <c r="AA29447" s="50"/>
      <c r="AE29447" s="50"/>
    </row>
    <row r="29448" spans="23:31">
      <c r="W29448" s="50"/>
      <c r="AA29448" s="50"/>
      <c r="AE29448" s="50"/>
    </row>
    <row r="29449" spans="23:31">
      <c r="W29449" s="50"/>
      <c r="AA29449" s="50"/>
      <c r="AE29449" s="50"/>
    </row>
    <row r="29450" spans="23:31">
      <c r="W29450" s="50"/>
      <c r="AA29450" s="50"/>
      <c r="AE29450" s="50"/>
    </row>
    <row r="29451" spans="23:31">
      <c r="W29451" s="50"/>
      <c r="AA29451" s="50"/>
      <c r="AE29451" s="50"/>
    </row>
    <row r="29452" spans="23:31">
      <c r="W29452" s="50"/>
      <c r="AA29452" s="50"/>
      <c r="AE29452" s="50"/>
    </row>
    <row r="29453" spans="23:31">
      <c r="W29453" s="50"/>
      <c r="AA29453" s="50"/>
      <c r="AE29453" s="50"/>
    </row>
    <row r="29454" spans="23:31">
      <c r="W29454" s="50"/>
      <c r="AA29454" s="50"/>
      <c r="AE29454" s="50"/>
    </row>
    <row r="29455" spans="23:31">
      <c r="W29455" s="50"/>
      <c r="AA29455" s="50"/>
      <c r="AE29455" s="50"/>
    </row>
    <row r="29456" spans="23:31">
      <c r="W29456" s="50"/>
      <c r="AA29456" s="50"/>
      <c r="AE29456" s="50"/>
    </row>
    <row r="29457" spans="23:31">
      <c r="W29457" s="50"/>
      <c r="AA29457" s="50"/>
      <c r="AE29457" s="50"/>
    </row>
    <row r="29458" spans="23:31">
      <c r="W29458" s="50"/>
      <c r="AA29458" s="50"/>
      <c r="AE29458" s="50"/>
    </row>
    <row r="29459" spans="23:31">
      <c r="W29459" s="50"/>
      <c r="AA29459" s="50"/>
      <c r="AE29459" s="50"/>
    </row>
    <row r="29460" spans="23:31">
      <c r="W29460" s="50"/>
      <c r="AA29460" s="50"/>
      <c r="AE29460" s="50"/>
    </row>
    <row r="29461" spans="23:31">
      <c r="W29461" s="50"/>
      <c r="AA29461" s="50"/>
      <c r="AE29461" s="50"/>
    </row>
    <row r="29462" spans="23:31">
      <c r="W29462" s="50"/>
      <c r="AA29462" s="50"/>
      <c r="AE29462" s="50"/>
    </row>
    <row r="29463" spans="23:31">
      <c r="W29463" s="50"/>
      <c r="AA29463" s="50"/>
      <c r="AE29463" s="50"/>
    </row>
    <row r="29464" spans="23:31">
      <c r="W29464" s="50"/>
      <c r="AA29464" s="50"/>
      <c r="AE29464" s="50"/>
    </row>
    <row r="29465" spans="23:31">
      <c r="W29465" s="50"/>
      <c r="AA29465" s="50"/>
      <c r="AE29465" s="50"/>
    </row>
    <row r="29466" spans="23:31">
      <c r="W29466" s="50"/>
      <c r="AA29466" s="50"/>
      <c r="AE29466" s="50"/>
    </row>
    <row r="29467" spans="23:31">
      <c r="W29467" s="50"/>
      <c r="AA29467" s="50"/>
      <c r="AE29467" s="50"/>
    </row>
    <row r="29468" spans="23:31">
      <c r="W29468" s="50"/>
      <c r="AA29468" s="50"/>
      <c r="AE29468" s="50"/>
    </row>
    <row r="29469" spans="23:31">
      <c r="W29469" s="50"/>
      <c r="AA29469" s="50"/>
      <c r="AE29469" s="50"/>
    </row>
    <row r="29470" spans="23:31">
      <c r="W29470" s="50"/>
      <c r="AA29470" s="50"/>
      <c r="AE29470" s="50"/>
    </row>
    <row r="29471" spans="23:31">
      <c r="W29471" s="50"/>
      <c r="AA29471" s="50"/>
      <c r="AE29471" s="50"/>
    </row>
    <row r="29472" spans="23:31">
      <c r="W29472" s="50"/>
      <c r="AA29472" s="50"/>
      <c r="AE29472" s="50"/>
    </row>
    <row r="29473" spans="23:31">
      <c r="W29473" s="50"/>
      <c r="AA29473" s="50"/>
      <c r="AE29473" s="50"/>
    </row>
    <row r="29474" spans="23:31">
      <c r="W29474" s="50"/>
      <c r="AA29474" s="50"/>
      <c r="AE29474" s="50"/>
    </row>
    <row r="29475" spans="23:31">
      <c r="W29475" s="50"/>
      <c r="AA29475" s="50"/>
      <c r="AE29475" s="50"/>
    </row>
    <row r="29476" spans="23:31">
      <c r="W29476" s="50"/>
      <c r="AA29476" s="50"/>
      <c r="AE29476" s="50"/>
    </row>
    <row r="29477" spans="23:31">
      <c r="W29477" s="50"/>
      <c r="AA29477" s="50"/>
      <c r="AE29477" s="50"/>
    </row>
    <row r="29478" spans="23:31">
      <c r="W29478" s="50"/>
      <c r="AA29478" s="50"/>
      <c r="AE29478" s="50"/>
    </row>
    <row r="29479" spans="23:31">
      <c r="W29479" s="50"/>
      <c r="AA29479" s="50"/>
      <c r="AE29479" s="50"/>
    </row>
    <row r="29480" spans="23:31">
      <c r="W29480" s="50"/>
      <c r="AA29480" s="50"/>
      <c r="AE29480" s="50"/>
    </row>
    <row r="29481" spans="23:31">
      <c r="W29481" s="50"/>
      <c r="AA29481" s="50"/>
      <c r="AE29481" s="50"/>
    </row>
    <row r="29482" spans="23:31">
      <c r="W29482" s="50"/>
      <c r="AA29482" s="50"/>
      <c r="AE29482" s="50"/>
    </row>
    <row r="29483" spans="23:31">
      <c r="W29483" s="50"/>
      <c r="AA29483" s="50"/>
      <c r="AE29483" s="50"/>
    </row>
    <row r="29484" spans="23:31">
      <c r="W29484" s="50"/>
      <c r="AA29484" s="50"/>
      <c r="AE29484" s="50"/>
    </row>
    <row r="29485" spans="23:31">
      <c r="W29485" s="50"/>
      <c r="AA29485" s="50"/>
      <c r="AE29485" s="50"/>
    </row>
    <row r="29486" spans="23:31">
      <c r="W29486" s="50"/>
      <c r="AA29486" s="50"/>
      <c r="AE29486" s="50"/>
    </row>
    <row r="29487" spans="23:31">
      <c r="W29487" s="50"/>
      <c r="AA29487" s="50"/>
      <c r="AE29487" s="50"/>
    </row>
    <row r="29488" spans="23:31">
      <c r="W29488" s="50"/>
      <c r="AA29488" s="50"/>
      <c r="AE29488" s="50"/>
    </row>
    <row r="29489" spans="23:31">
      <c r="W29489" s="50"/>
      <c r="AA29489" s="50"/>
      <c r="AE29489" s="50"/>
    </row>
    <row r="29490" spans="23:31">
      <c r="W29490" s="50"/>
      <c r="AA29490" s="50"/>
      <c r="AE29490" s="50"/>
    </row>
    <row r="29491" spans="23:31">
      <c r="W29491" s="50"/>
      <c r="AA29491" s="50"/>
      <c r="AE29491" s="50"/>
    </row>
    <row r="29492" spans="23:31">
      <c r="W29492" s="50"/>
      <c r="AA29492" s="50"/>
      <c r="AE29492" s="50"/>
    </row>
    <row r="29493" spans="23:31">
      <c r="W29493" s="50"/>
      <c r="AA29493" s="50"/>
      <c r="AE29493" s="50"/>
    </row>
    <row r="29494" spans="23:31">
      <c r="W29494" s="50"/>
      <c r="AA29494" s="50"/>
      <c r="AE29494" s="50"/>
    </row>
    <row r="29495" spans="23:31">
      <c r="W29495" s="50"/>
      <c r="AA29495" s="50"/>
      <c r="AE29495" s="50"/>
    </row>
    <row r="29496" spans="23:31">
      <c r="W29496" s="50"/>
      <c r="AA29496" s="50"/>
      <c r="AE29496" s="50"/>
    </row>
    <row r="29497" spans="23:31">
      <c r="W29497" s="50"/>
      <c r="AA29497" s="50"/>
      <c r="AE29497" s="50"/>
    </row>
    <row r="29498" spans="23:31">
      <c r="W29498" s="50"/>
      <c r="AA29498" s="50"/>
      <c r="AE29498" s="50"/>
    </row>
    <row r="29499" spans="23:31">
      <c r="W29499" s="50"/>
      <c r="AA29499" s="50"/>
      <c r="AE29499" s="50"/>
    </row>
    <row r="29500" spans="23:31">
      <c r="W29500" s="50"/>
      <c r="AA29500" s="50"/>
      <c r="AE29500" s="50"/>
    </row>
    <row r="29501" spans="23:31">
      <c r="W29501" s="50"/>
      <c r="AA29501" s="50"/>
      <c r="AE29501" s="50"/>
    </row>
    <row r="29502" spans="23:31">
      <c r="W29502" s="50"/>
      <c r="AA29502" s="50"/>
      <c r="AE29502" s="50"/>
    </row>
    <row r="29503" spans="23:31">
      <c r="W29503" s="50"/>
      <c r="AA29503" s="50"/>
      <c r="AE29503" s="50"/>
    </row>
    <row r="29504" spans="23:31">
      <c r="W29504" s="50"/>
      <c r="AA29504" s="50"/>
      <c r="AE29504" s="50"/>
    </row>
    <row r="29505" spans="23:31">
      <c r="W29505" s="50"/>
      <c r="AA29505" s="50"/>
      <c r="AE29505" s="50"/>
    </row>
    <row r="29506" spans="23:31">
      <c r="W29506" s="50"/>
      <c r="AA29506" s="50"/>
      <c r="AE29506" s="50"/>
    </row>
    <row r="29507" spans="23:31">
      <c r="W29507" s="50"/>
      <c r="AA29507" s="50"/>
      <c r="AE29507" s="50"/>
    </row>
    <row r="29508" spans="23:31">
      <c r="W29508" s="50"/>
      <c r="AA29508" s="50"/>
      <c r="AE29508" s="50"/>
    </row>
    <row r="29509" spans="23:31">
      <c r="W29509" s="50"/>
      <c r="AA29509" s="50"/>
      <c r="AE29509" s="50"/>
    </row>
    <row r="29510" spans="23:31">
      <c r="W29510" s="50"/>
      <c r="AA29510" s="50"/>
      <c r="AE29510" s="50"/>
    </row>
    <row r="29511" spans="23:31">
      <c r="W29511" s="50"/>
      <c r="AA29511" s="50"/>
      <c r="AE29511" s="50"/>
    </row>
    <row r="29512" spans="23:31">
      <c r="W29512" s="50"/>
      <c r="AA29512" s="50"/>
      <c r="AE29512" s="50"/>
    </row>
    <row r="29513" spans="23:31">
      <c r="W29513" s="50"/>
      <c r="AA29513" s="50"/>
      <c r="AE29513" s="50"/>
    </row>
    <row r="29514" spans="23:31">
      <c r="W29514" s="50"/>
      <c r="AA29514" s="50"/>
      <c r="AE29514" s="50"/>
    </row>
    <row r="29515" spans="23:31">
      <c r="W29515" s="50"/>
      <c r="AA29515" s="50"/>
      <c r="AE29515" s="50"/>
    </row>
    <row r="29516" spans="23:31">
      <c r="W29516" s="50"/>
      <c r="AA29516" s="50"/>
      <c r="AE29516" s="50"/>
    </row>
    <row r="29517" spans="23:31">
      <c r="W29517" s="50"/>
      <c r="AA29517" s="50"/>
      <c r="AE29517" s="50"/>
    </row>
    <row r="29518" spans="23:31">
      <c r="W29518" s="50"/>
      <c r="AA29518" s="50"/>
      <c r="AE29518" s="50"/>
    </row>
    <row r="29519" spans="23:31">
      <c r="W29519" s="50"/>
      <c r="AA29519" s="50"/>
      <c r="AE29519" s="50"/>
    </row>
    <row r="29520" spans="23:31">
      <c r="W29520" s="50"/>
      <c r="AA29520" s="50"/>
      <c r="AE29520" s="50"/>
    </row>
    <row r="29521" spans="23:31">
      <c r="W29521" s="50"/>
      <c r="AA29521" s="50"/>
      <c r="AE29521" s="50"/>
    </row>
    <row r="29522" spans="23:31">
      <c r="W29522" s="50"/>
      <c r="AA29522" s="50"/>
      <c r="AE29522" s="50"/>
    </row>
    <row r="29523" spans="23:31">
      <c r="W29523" s="50"/>
      <c r="AA29523" s="50"/>
      <c r="AE29523" s="50"/>
    </row>
    <row r="29524" spans="23:31">
      <c r="W29524" s="50"/>
      <c r="AA29524" s="50"/>
      <c r="AE29524" s="50"/>
    </row>
    <row r="29525" spans="23:31">
      <c r="W29525" s="50"/>
      <c r="AA29525" s="50"/>
      <c r="AE29525" s="50"/>
    </row>
    <row r="29526" spans="23:31">
      <c r="W29526" s="50"/>
      <c r="AA29526" s="50"/>
      <c r="AE29526" s="50"/>
    </row>
    <row r="29527" spans="23:31">
      <c r="W29527" s="50"/>
      <c r="AA29527" s="50"/>
      <c r="AE29527" s="50"/>
    </row>
    <row r="29528" spans="23:31">
      <c r="W29528" s="50"/>
      <c r="AA29528" s="50"/>
      <c r="AE29528" s="50"/>
    </row>
    <row r="29529" spans="23:31">
      <c r="W29529" s="50"/>
      <c r="AA29529" s="50"/>
      <c r="AE29529" s="50"/>
    </row>
    <row r="29530" spans="23:31">
      <c r="W29530" s="50"/>
      <c r="AA29530" s="50"/>
      <c r="AE29530" s="50"/>
    </row>
    <row r="29531" spans="23:31">
      <c r="W29531" s="50"/>
      <c r="AA29531" s="50"/>
      <c r="AE29531" s="50"/>
    </row>
    <row r="29532" spans="23:31">
      <c r="W29532" s="50"/>
      <c r="AA29532" s="50"/>
      <c r="AE29532" s="50"/>
    </row>
    <row r="29533" spans="23:31">
      <c r="W29533" s="50"/>
      <c r="AA29533" s="50"/>
      <c r="AE29533" s="50"/>
    </row>
    <row r="29534" spans="23:31">
      <c r="W29534" s="50"/>
      <c r="AA29534" s="50"/>
      <c r="AE29534" s="50"/>
    </row>
    <row r="29535" spans="23:31">
      <c r="W29535" s="50"/>
      <c r="AA29535" s="50"/>
      <c r="AE29535" s="50"/>
    </row>
    <row r="29536" spans="23:31">
      <c r="W29536" s="50"/>
      <c r="AA29536" s="50"/>
      <c r="AE29536" s="50"/>
    </row>
    <row r="29537" spans="23:31">
      <c r="W29537" s="50"/>
      <c r="AA29537" s="50"/>
      <c r="AE29537" s="50"/>
    </row>
    <row r="29538" spans="23:31">
      <c r="W29538" s="50"/>
      <c r="AA29538" s="50"/>
      <c r="AE29538" s="50"/>
    </row>
    <row r="29539" spans="23:31">
      <c r="W29539" s="50"/>
      <c r="AA29539" s="50"/>
      <c r="AE29539" s="50"/>
    </row>
    <row r="29540" spans="23:31">
      <c r="W29540" s="50"/>
      <c r="AA29540" s="50"/>
      <c r="AE29540" s="50"/>
    </row>
    <row r="29541" spans="23:31">
      <c r="W29541" s="50"/>
      <c r="AA29541" s="50"/>
      <c r="AE29541" s="50"/>
    </row>
    <row r="29542" spans="23:31">
      <c r="W29542" s="50"/>
      <c r="AA29542" s="50"/>
      <c r="AE29542" s="50"/>
    </row>
    <row r="29543" spans="23:31">
      <c r="W29543" s="50"/>
      <c r="AA29543" s="50"/>
      <c r="AE29543" s="50"/>
    </row>
    <row r="29544" spans="23:31">
      <c r="W29544" s="50"/>
      <c r="AA29544" s="50"/>
      <c r="AE29544" s="50"/>
    </row>
    <row r="29545" spans="23:31">
      <c r="W29545" s="50"/>
      <c r="AA29545" s="50"/>
      <c r="AE29545" s="50"/>
    </row>
    <row r="29546" spans="23:31">
      <c r="W29546" s="50"/>
      <c r="AA29546" s="50"/>
      <c r="AE29546" s="50"/>
    </row>
    <row r="29547" spans="23:31">
      <c r="W29547" s="50"/>
      <c r="AA29547" s="50"/>
      <c r="AE29547" s="50"/>
    </row>
    <row r="29548" spans="23:31">
      <c r="W29548" s="50"/>
      <c r="AA29548" s="50"/>
      <c r="AE29548" s="50"/>
    </row>
    <row r="29549" spans="23:31">
      <c r="W29549" s="50"/>
      <c r="AA29549" s="50"/>
      <c r="AE29549" s="50"/>
    </row>
    <row r="29550" spans="23:31">
      <c r="W29550" s="50"/>
      <c r="AA29550" s="50"/>
      <c r="AE29550" s="50"/>
    </row>
    <row r="29551" spans="23:31">
      <c r="W29551" s="50"/>
      <c r="AA29551" s="50"/>
      <c r="AE29551" s="50"/>
    </row>
    <row r="29552" spans="23:31">
      <c r="W29552" s="50"/>
      <c r="AA29552" s="50"/>
      <c r="AE29552" s="50"/>
    </row>
    <row r="29553" spans="23:31">
      <c r="W29553" s="50"/>
      <c r="AA29553" s="50"/>
      <c r="AE29553" s="50"/>
    </row>
    <row r="29554" spans="23:31">
      <c r="W29554" s="50"/>
      <c r="AA29554" s="50"/>
      <c r="AE29554" s="50"/>
    </row>
    <row r="29555" spans="23:31">
      <c r="W29555" s="50"/>
      <c r="AA29555" s="50"/>
      <c r="AE29555" s="50"/>
    </row>
    <row r="29556" spans="23:31">
      <c r="W29556" s="50"/>
      <c r="AA29556" s="50"/>
      <c r="AE29556" s="50"/>
    </row>
    <row r="29557" spans="23:31">
      <c r="W29557" s="50"/>
      <c r="AA29557" s="50"/>
      <c r="AE29557" s="50"/>
    </row>
    <row r="29558" spans="23:31">
      <c r="W29558" s="50"/>
      <c r="AA29558" s="50"/>
      <c r="AE29558" s="50"/>
    </row>
    <row r="29559" spans="23:31">
      <c r="W29559" s="50"/>
      <c r="AA29559" s="50"/>
      <c r="AE29559" s="50"/>
    </row>
    <row r="29560" spans="23:31">
      <c r="W29560" s="50"/>
      <c r="AA29560" s="50"/>
      <c r="AE29560" s="50"/>
    </row>
    <row r="29561" spans="23:31">
      <c r="W29561" s="50"/>
      <c r="AA29561" s="50"/>
      <c r="AE29561" s="50"/>
    </row>
    <row r="29562" spans="23:31">
      <c r="W29562" s="50"/>
      <c r="AA29562" s="50"/>
      <c r="AE29562" s="50"/>
    </row>
    <row r="29563" spans="23:31">
      <c r="W29563" s="50"/>
      <c r="AA29563" s="50"/>
      <c r="AE29563" s="50"/>
    </row>
    <row r="29564" spans="23:31">
      <c r="W29564" s="50"/>
      <c r="AA29564" s="50"/>
      <c r="AE29564" s="50"/>
    </row>
    <row r="29565" spans="23:31">
      <c r="W29565" s="50"/>
      <c r="AA29565" s="50"/>
      <c r="AE29565" s="50"/>
    </row>
    <row r="29566" spans="23:31">
      <c r="W29566" s="50"/>
      <c r="AA29566" s="50"/>
      <c r="AE29566" s="50"/>
    </row>
    <row r="29567" spans="23:31">
      <c r="W29567" s="50"/>
      <c r="AA29567" s="50"/>
      <c r="AE29567" s="50"/>
    </row>
    <row r="29568" spans="23:31">
      <c r="W29568" s="50"/>
      <c r="AA29568" s="50"/>
      <c r="AE29568" s="50"/>
    </row>
    <row r="29569" spans="23:31">
      <c r="W29569" s="50"/>
      <c r="AA29569" s="50"/>
      <c r="AE29569" s="50"/>
    </row>
    <row r="29570" spans="23:31">
      <c r="W29570" s="50"/>
      <c r="AA29570" s="50"/>
      <c r="AE29570" s="50"/>
    </row>
    <row r="29571" spans="23:31">
      <c r="W29571" s="50"/>
      <c r="AA29571" s="50"/>
      <c r="AE29571" s="50"/>
    </row>
    <row r="29572" spans="23:31">
      <c r="W29572" s="50"/>
      <c r="AA29572" s="50"/>
      <c r="AE29572" s="50"/>
    </row>
    <row r="29573" spans="23:31">
      <c r="W29573" s="50"/>
      <c r="AA29573" s="50"/>
      <c r="AE29573" s="50"/>
    </row>
    <row r="29574" spans="23:31">
      <c r="W29574" s="50"/>
      <c r="AA29574" s="50"/>
      <c r="AE29574" s="50"/>
    </row>
    <row r="29575" spans="23:31">
      <c r="W29575" s="50"/>
      <c r="AA29575" s="50"/>
      <c r="AE29575" s="50"/>
    </row>
    <row r="29576" spans="23:31">
      <c r="W29576" s="50"/>
      <c r="AA29576" s="50"/>
      <c r="AE29576" s="50"/>
    </row>
    <row r="29577" spans="23:31">
      <c r="W29577" s="50"/>
      <c r="AA29577" s="50"/>
      <c r="AE29577" s="50"/>
    </row>
    <row r="29578" spans="23:31">
      <c r="W29578" s="50"/>
      <c r="AA29578" s="50"/>
      <c r="AE29578" s="50"/>
    </row>
    <row r="29579" spans="23:31">
      <c r="W29579" s="50"/>
      <c r="AA29579" s="50"/>
      <c r="AE29579" s="50"/>
    </row>
    <row r="29580" spans="23:31">
      <c r="W29580" s="50"/>
      <c r="AA29580" s="50"/>
      <c r="AE29580" s="50"/>
    </row>
    <row r="29581" spans="23:31">
      <c r="W29581" s="50"/>
      <c r="AA29581" s="50"/>
      <c r="AE29581" s="50"/>
    </row>
    <row r="29582" spans="23:31">
      <c r="W29582" s="50"/>
      <c r="AA29582" s="50"/>
      <c r="AE29582" s="50"/>
    </row>
    <row r="29583" spans="23:31">
      <c r="W29583" s="50"/>
      <c r="AA29583" s="50"/>
      <c r="AE29583" s="50"/>
    </row>
    <row r="29584" spans="23:31">
      <c r="W29584" s="50"/>
      <c r="AA29584" s="50"/>
      <c r="AE29584" s="50"/>
    </row>
    <row r="29585" spans="23:31">
      <c r="W29585" s="50"/>
      <c r="AA29585" s="50"/>
      <c r="AE29585" s="50"/>
    </row>
    <row r="29586" spans="23:31">
      <c r="W29586" s="50"/>
      <c r="AA29586" s="50"/>
      <c r="AE29586" s="50"/>
    </row>
    <row r="29587" spans="23:31">
      <c r="W29587" s="50"/>
      <c r="AA29587" s="50"/>
      <c r="AE29587" s="50"/>
    </row>
    <row r="29588" spans="23:31">
      <c r="W29588" s="50"/>
      <c r="AA29588" s="50"/>
      <c r="AE29588" s="50"/>
    </row>
    <row r="29589" spans="23:31">
      <c r="W29589" s="50"/>
      <c r="AA29589" s="50"/>
      <c r="AE29589" s="50"/>
    </row>
    <row r="29590" spans="23:31">
      <c r="W29590" s="50"/>
      <c r="AA29590" s="50"/>
      <c r="AE29590" s="50"/>
    </row>
    <row r="29591" spans="23:31">
      <c r="W29591" s="50"/>
      <c r="AA29591" s="50"/>
      <c r="AE29591" s="50"/>
    </row>
    <row r="29592" spans="23:31">
      <c r="W29592" s="50"/>
      <c r="AA29592" s="50"/>
      <c r="AE29592" s="50"/>
    </row>
    <row r="29593" spans="23:31">
      <c r="W29593" s="50"/>
      <c r="AA29593" s="50"/>
      <c r="AE29593" s="50"/>
    </row>
    <row r="29594" spans="23:31">
      <c r="W29594" s="50"/>
      <c r="AA29594" s="50"/>
      <c r="AE29594" s="50"/>
    </row>
    <row r="29595" spans="23:31">
      <c r="W29595" s="50"/>
      <c r="AA29595" s="50"/>
      <c r="AE29595" s="50"/>
    </row>
    <row r="29596" spans="23:31">
      <c r="W29596" s="50"/>
      <c r="AA29596" s="50"/>
      <c r="AE29596" s="50"/>
    </row>
    <row r="29597" spans="23:31">
      <c r="W29597" s="50"/>
      <c r="AA29597" s="50"/>
      <c r="AE29597" s="50"/>
    </row>
    <row r="29598" spans="23:31">
      <c r="W29598" s="50"/>
      <c r="AA29598" s="50"/>
      <c r="AE29598" s="50"/>
    </row>
    <row r="29599" spans="23:31">
      <c r="W29599" s="50"/>
      <c r="AA29599" s="50"/>
      <c r="AE29599" s="50"/>
    </row>
    <row r="29600" spans="23:31">
      <c r="W29600" s="50"/>
      <c r="AA29600" s="50"/>
      <c r="AE29600" s="50"/>
    </row>
    <row r="29601" spans="23:31">
      <c r="W29601" s="50"/>
      <c r="AA29601" s="50"/>
      <c r="AE29601" s="50"/>
    </row>
    <row r="29602" spans="23:31">
      <c r="W29602" s="50"/>
      <c r="AA29602" s="50"/>
      <c r="AE29602" s="50"/>
    </row>
    <row r="29603" spans="23:31">
      <c r="W29603" s="50"/>
      <c r="AA29603" s="50"/>
      <c r="AE29603" s="50"/>
    </row>
    <row r="29604" spans="23:31">
      <c r="W29604" s="50"/>
      <c r="AA29604" s="50"/>
      <c r="AE29604" s="50"/>
    </row>
    <row r="29605" spans="23:31">
      <c r="W29605" s="50"/>
      <c r="AA29605" s="50"/>
      <c r="AE29605" s="50"/>
    </row>
    <row r="29606" spans="23:31">
      <c r="W29606" s="50"/>
      <c r="AA29606" s="50"/>
      <c r="AE29606" s="50"/>
    </row>
    <row r="29607" spans="23:31">
      <c r="W29607" s="50"/>
      <c r="AA29607" s="50"/>
      <c r="AE29607" s="50"/>
    </row>
    <row r="29608" spans="23:31">
      <c r="W29608" s="50"/>
      <c r="AA29608" s="50"/>
      <c r="AE29608" s="50"/>
    </row>
    <row r="29609" spans="23:31">
      <c r="W29609" s="50"/>
      <c r="AA29609" s="50"/>
      <c r="AE29609" s="50"/>
    </row>
    <row r="29610" spans="23:31">
      <c r="W29610" s="50"/>
      <c r="AA29610" s="50"/>
      <c r="AE29610" s="50"/>
    </row>
    <row r="29611" spans="23:31">
      <c r="W29611" s="50"/>
      <c r="AA29611" s="50"/>
      <c r="AE29611" s="50"/>
    </row>
    <row r="29612" spans="23:31">
      <c r="W29612" s="50"/>
      <c r="AA29612" s="50"/>
      <c r="AE29612" s="50"/>
    </row>
    <row r="29613" spans="23:31">
      <c r="W29613" s="50"/>
      <c r="AA29613" s="50"/>
      <c r="AE29613" s="50"/>
    </row>
    <row r="29614" spans="23:31">
      <c r="W29614" s="50"/>
      <c r="AA29614" s="50"/>
      <c r="AE29614" s="50"/>
    </row>
    <row r="29615" spans="23:31">
      <c r="W29615" s="50"/>
      <c r="AA29615" s="50"/>
      <c r="AE29615" s="50"/>
    </row>
    <row r="29616" spans="23:31">
      <c r="W29616" s="50"/>
      <c r="AA29616" s="50"/>
      <c r="AE29616" s="50"/>
    </row>
    <row r="29617" spans="23:31">
      <c r="W29617" s="50"/>
      <c r="AA29617" s="50"/>
      <c r="AE29617" s="50"/>
    </row>
    <row r="29618" spans="23:31">
      <c r="W29618" s="50"/>
      <c r="AA29618" s="50"/>
      <c r="AE29618" s="50"/>
    </row>
    <row r="29619" spans="23:31">
      <c r="W29619" s="50"/>
      <c r="AA29619" s="50"/>
      <c r="AE29619" s="50"/>
    </row>
    <row r="29620" spans="23:31">
      <c r="W29620" s="50"/>
      <c r="AA29620" s="50"/>
      <c r="AE29620" s="50"/>
    </row>
    <row r="29621" spans="23:31">
      <c r="W29621" s="50"/>
      <c r="AA29621" s="50"/>
      <c r="AE29621" s="50"/>
    </row>
    <row r="29622" spans="23:31">
      <c r="W29622" s="50"/>
      <c r="AA29622" s="50"/>
      <c r="AE29622" s="50"/>
    </row>
    <row r="29623" spans="23:31">
      <c r="W29623" s="50"/>
      <c r="AA29623" s="50"/>
      <c r="AE29623" s="50"/>
    </row>
    <row r="29624" spans="23:31">
      <c r="W29624" s="50"/>
      <c r="AA29624" s="50"/>
      <c r="AE29624" s="50"/>
    </row>
    <row r="29625" spans="23:31">
      <c r="W29625" s="50"/>
      <c r="AA29625" s="50"/>
      <c r="AE29625" s="50"/>
    </row>
    <row r="29626" spans="23:31">
      <c r="W29626" s="50"/>
      <c r="AA29626" s="50"/>
      <c r="AE29626" s="50"/>
    </row>
    <row r="29627" spans="23:31">
      <c r="W29627" s="50"/>
      <c r="AA29627" s="50"/>
      <c r="AE29627" s="50"/>
    </row>
    <row r="29628" spans="23:31">
      <c r="W29628" s="50"/>
      <c r="AA29628" s="50"/>
      <c r="AE29628" s="50"/>
    </row>
    <row r="29629" spans="23:31">
      <c r="W29629" s="50"/>
      <c r="AA29629" s="50"/>
      <c r="AE29629" s="50"/>
    </row>
    <row r="29630" spans="23:31">
      <c r="W29630" s="50"/>
      <c r="AA29630" s="50"/>
      <c r="AE29630" s="50"/>
    </row>
    <row r="29631" spans="23:31">
      <c r="W29631" s="50"/>
      <c r="AA29631" s="50"/>
      <c r="AE29631" s="50"/>
    </row>
    <row r="29632" spans="23:31">
      <c r="W29632" s="50"/>
      <c r="AA29632" s="50"/>
      <c r="AE29632" s="50"/>
    </row>
    <row r="29633" spans="23:31">
      <c r="W29633" s="50"/>
      <c r="AA29633" s="50"/>
      <c r="AE29633" s="50"/>
    </row>
    <row r="29634" spans="23:31">
      <c r="W29634" s="50"/>
      <c r="AA29634" s="50"/>
      <c r="AE29634" s="50"/>
    </row>
    <row r="29635" spans="23:31">
      <c r="W29635" s="50"/>
      <c r="AA29635" s="50"/>
      <c r="AE29635" s="50"/>
    </row>
    <row r="29636" spans="23:31">
      <c r="W29636" s="50"/>
      <c r="AA29636" s="50"/>
      <c r="AE29636" s="50"/>
    </row>
    <row r="29637" spans="23:31">
      <c r="W29637" s="50"/>
      <c r="AA29637" s="50"/>
      <c r="AE29637" s="50"/>
    </row>
    <row r="29638" spans="23:31">
      <c r="W29638" s="50"/>
      <c r="AA29638" s="50"/>
      <c r="AE29638" s="50"/>
    </row>
    <row r="29639" spans="23:31">
      <c r="W29639" s="50"/>
      <c r="AA29639" s="50"/>
      <c r="AE29639" s="50"/>
    </row>
    <row r="29640" spans="23:31">
      <c r="W29640" s="50"/>
      <c r="AA29640" s="50"/>
      <c r="AE29640" s="50"/>
    </row>
    <row r="29641" spans="23:31">
      <c r="W29641" s="50"/>
      <c r="AA29641" s="50"/>
      <c r="AE29641" s="50"/>
    </row>
    <row r="29642" spans="23:31">
      <c r="W29642" s="50"/>
      <c r="AA29642" s="50"/>
      <c r="AE29642" s="50"/>
    </row>
    <row r="29643" spans="23:31">
      <c r="W29643" s="50"/>
      <c r="AA29643" s="50"/>
      <c r="AE29643" s="50"/>
    </row>
    <row r="29644" spans="23:31">
      <c r="W29644" s="50"/>
      <c r="AA29644" s="50"/>
      <c r="AE29644" s="50"/>
    </row>
    <row r="29645" spans="23:31">
      <c r="W29645" s="50"/>
      <c r="AA29645" s="50"/>
      <c r="AE29645" s="50"/>
    </row>
    <row r="29646" spans="23:31">
      <c r="W29646" s="50"/>
      <c r="AA29646" s="50"/>
      <c r="AE29646" s="50"/>
    </row>
    <row r="29647" spans="23:31">
      <c r="W29647" s="50"/>
      <c r="AA29647" s="50"/>
      <c r="AE29647" s="50"/>
    </row>
    <row r="29648" spans="23:31">
      <c r="W29648" s="50"/>
      <c r="AA29648" s="50"/>
      <c r="AE29648" s="50"/>
    </row>
    <row r="29649" spans="23:31">
      <c r="W29649" s="50"/>
      <c r="AA29649" s="50"/>
      <c r="AE29649" s="50"/>
    </row>
    <row r="29650" spans="23:31">
      <c r="W29650" s="50"/>
      <c r="AA29650" s="50"/>
      <c r="AE29650" s="50"/>
    </row>
    <row r="29651" spans="23:31">
      <c r="W29651" s="50"/>
      <c r="AA29651" s="50"/>
      <c r="AE29651" s="50"/>
    </row>
    <row r="29652" spans="23:31">
      <c r="W29652" s="50"/>
      <c r="AA29652" s="50"/>
      <c r="AE29652" s="50"/>
    </row>
    <row r="29653" spans="23:31">
      <c r="W29653" s="50"/>
      <c r="AA29653" s="50"/>
      <c r="AE29653" s="50"/>
    </row>
    <row r="29654" spans="23:31">
      <c r="W29654" s="50"/>
      <c r="AA29654" s="50"/>
      <c r="AE29654" s="50"/>
    </row>
    <row r="29655" spans="23:31">
      <c r="W29655" s="50"/>
      <c r="AA29655" s="50"/>
      <c r="AE29655" s="50"/>
    </row>
    <row r="29656" spans="23:31">
      <c r="W29656" s="50"/>
      <c r="AA29656" s="50"/>
      <c r="AE29656" s="50"/>
    </row>
    <row r="29657" spans="23:31">
      <c r="W29657" s="50"/>
      <c r="AA29657" s="50"/>
      <c r="AE29657" s="50"/>
    </row>
    <row r="29658" spans="23:31">
      <c r="W29658" s="50"/>
      <c r="AA29658" s="50"/>
      <c r="AE29658" s="50"/>
    </row>
    <row r="29659" spans="23:31">
      <c r="W29659" s="50"/>
      <c r="AA29659" s="50"/>
      <c r="AE29659" s="50"/>
    </row>
    <row r="29660" spans="23:31">
      <c r="W29660" s="50"/>
      <c r="AA29660" s="50"/>
      <c r="AE29660" s="50"/>
    </row>
    <row r="29661" spans="23:31">
      <c r="W29661" s="50"/>
      <c r="AA29661" s="50"/>
      <c r="AE29661" s="50"/>
    </row>
    <row r="29662" spans="23:31">
      <c r="W29662" s="50"/>
      <c r="AA29662" s="50"/>
      <c r="AE29662" s="50"/>
    </row>
    <row r="29663" spans="23:31">
      <c r="W29663" s="50"/>
      <c r="AA29663" s="50"/>
      <c r="AE29663" s="50"/>
    </row>
    <row r="29664" spans="23:31">
      <c r="W29664" s="50"/>
      <c r="AA29664" s="50"/>
      <c r="AE29664" s="50"/>
    </row>
    <row r="29665" spans="23:31">
      <c r="W29665" s="50"/>
      <c r="AA29665" s="50"/>
      <c r="AE29665" s="50"/>
    </row>
    <row r="29666" spans="23:31">
      <c r="W29666" s="50"/>
      <c r="AA29666" s="50"/>
      <c r="AE29666" s="50"/>
    </row>
    <row r="29667" spans="23:31">
      <c r="W29667" s="50"/>
      <c r="AA29667" s="50"/>
      <c r="AE29667" s="50"/>
    </row>
    <row r="29668" spans="23:31">
      <c r="W29668" s="50"/>
      <c r="AA29668" s="50"/>
      <c r="AE29668" s="50"/>
    </row>
    <row r="29669" spans="23:31">
      <c r="W29669" s="50"/>
      <c r="AA29669" s="50"/>
      <c r="AE29669" s="50"/>
    </row>
    <row r="29670" spans="23:31">
      <c r="W29670" s="50"/>
      <c r="AA29670" s="50"/>
      <c r="AE29670" s="50"/>
    </row>
    <row r="29671" spans="23:31">
      <c r="W29671" s="50"/>
      <c r="AA29671" s="50"/>
      <c r="AE29671" s="50"/>
    </row>
    <row r="29672" spans="23:31">
      <c r="W29672" s="50"/>
      <c r="AA29672" s="50"/>
      <c r="AE29672" s="50"/>
    </row>
    <row r="29673" spans="23:31">
      <c r="W29673" s="50"/>
      <c r="AA29673" s="50"/>
      <c r="AE29673" s="50"/>
    </row>
    <row r="29674" spans="23:31">
      <c r="W29674" s="50"/>
      <c r="AA29674" s="50"/>
      <c r="AE29674" s="50"/>
    </row>
    <row r="29675" spans="23:31">
      <c r="W29675" s="50"/>
      <c r="AA29675" s="50"/>
      <c r="AE29675" s="50"/>
    </row>
    <row r="29676" spans="23:31">
      <c r="W29676" s="50"/>
      <c r="AA29676" s="50"/>
      <c r="AE29676" s="50"/>
    </row>
    <row r="29677" spans="23:31">
      <c r="W29677" s="50"/>
      <c r="AA29677" s="50"/>
      <c r="AE29677" s="50"/>
    </row>
    <row r="29678" spans="23:31">
      <c r="W29678" s="50"/>
      <c r="AA29678" s="50"/>
      <c r="AE29678" s="50"/>
    </row>
    <row r="29679" spans="23:31">
      <c r="W29679" s="50"/>
      <c r="AA29679" s="50"/>
      <c r="AE29679" s="50"/>
    </row>
    <row r="29680" spans="23:31">
      <c r="W29680" s="50"/>
      <c r="AA29680" s="50"/>
      <c r="AE29680" s="50"/>
    </row>
    <row r="29681" spans="23:31">
      <c r="W29681" s="50"/>
      <c r="AA29681" s="50"/>
      <c r="AE29681" s="50"/>
    </row>
    <row r="29682" spans="23:31">
      <c r="W29682" s="50"/>
      <c r="AA29682" s="50"/>
      <c r="AE29682" s="50"/>
    </row>
    <row r="29683" spans="23:31">
      <c r="W29683" s="50"/>
      <c r="AA29683" s="50"/>
      <c r="AE29683" s="50"/>
    </row>
    <row r="29684" spans="23:31">
      <c r="W29684" s="50"/>
      <c r="AA29684" s="50"/>
      <c r="AE29684" s="50"/>
    </row>
    <row r="29685" spans="23:31">
      <c r="W29685" s="50"/>
      <c r="AA29685" s="50"/>
      <c r="AE29685" s="50"/>
    </row>
    <row r="29686" spans="23:31">
      <c r="W29686" s="50"/>
      <c r="AA29686" s="50"/>
      <c r="AE29686" s="50"/>
    </row>
    <row r="29687" spans="23:31">
      <c r="W29687" s="50"/>
      <c r="AA29687" s="50"/>
      <c r="AE29687" s="50"/>
    </row>
    <row r="29688" spans="23:31">
      <c r="W29688" s="50"/>
      <c r="AA29688" s="50"/>
      <c r="AE29688" s="50"/>
    </row>
    <row r="29689" spans="23:31">
      <c r="W29689" s="50"/>
      <c r="AA29689" s="50"/>
      <c r="AE29689" s="50"/>
    </row>
    <row r="29690" spans="23:31">
      <c r="W29690" s="50"/>
      <c r="AA29690" s="50"/>
      <c r="AE29690" s="50"/>
    </row>
    <row r="29691" spans="23:31">
      <c r="W29691" s="50"/>
      <c r="AA29691" s="50"/>
      <c r="AE29691" s="50"/>
    </row>
    <row r="29692" spans="23:31">
      <c r="W29692" s="50"/>
      <c r="AA29692" s="50"/>
      <c r="AE29692" s="50"/>
    </row>
    <row r="29693" spans="23:31">
      <c r="W29693" s="50"/>
      <c r="AA29693" s="50"/>
      <c r="AE29693" s="50"/>
    </row>
    <row r="29694" spans="23:31">
      <c r="W29694" s="50"/>
      <c r="AA29694" s="50"/>
      <c r="AE29694" s="50"/>
    </row>
    <row r="29695" spans="23:31">
      <c r="W29695" s="50"/>
      <c r="AA29695" s="50"/>
      <c r="AE29695" s="50"/>
    </row>
    <row r="29696" spans="23:31">
      <c r="W29696" s="50"/>
      <c r="AA29696" s="50"/>
      <c r="AE29696" s="50"/>
    </row>
    <row r="29697" spans="23:31">
      <c r="W29697" s="50"/>
      <c r="AA29697" s="50"/>
      <c r="AE29697" s="50"/>
    </row>
    <row r="29698" spans="23:31">
      <c r="W29698" s="50"/>
      <c r="AA29698" s="50"/>
      <c r="AE29698" s="50"/>
    </row>
    <row r="29699" spans="23:31">
      <c r="W29699" s="50"/>
      <c r="AA29699" s="50"/>
      <c r="AE29699" s="50"/>
    </row>
    <row r="29700" spans="23:31">
      <c r="W29700" s="50"/>
      <c r="AA29700" s="50"/>
      <c r="AE29700" s="50"/>
    </row>
    <row r="29701" spans="23:31">
      <c r="W29701" s="50"/>
      <c r="AA29701" s="50"/>
      <c r="AE29701" s="50"/>
    </row>
    <row r="29702" spans="23:31">
      <c r="W29702" s="50"/>
      <c r="AA29702" s="50"/>
      <c r="AE29702" s="50"/>
    </row>
    <row r="29703" spans="23:31">
      <c r="W29703" s="50"/>
      <c r="AA29703" s="50"/>
      <c r="AE29703" s="50"/>
    </row>
    <row r="29704" spans="23:31">
      <c r="W29704" s="50"/>
      <c r="AA29704" s="50"/>
      <c r="AE29704" s="50"/>
    </row>
    <row r="29705" spans="23:31">
      <c r="W29705" s="50"/>
      <c r="AA29705" s="50"/>
      <c r="AE29705" s="50"/>
    </row>
    <row r="29706" spans="23:31">
      <c r="W29706" s="50"/>
      <c r="AA29706" s="50"/>
      <c r="AE29706" s="50"/>
    </row>
    <row r="29707" spans="23:31">
      <c r="W29707" s="50"/>
      <c r="AA29707" s="50"/>
      <c r="AE29707" s="50"/>
    </row>
    <row r="29708" spans="23:31">
      <c r="W29708" s="50"/>
      <c r="AA29708" s="50"/>
      <c r="AE29708" s="50"/>
    </row>
    <row r="29709" spans="23:31">
      <c r="W29709" s="50"/>
      <c r="AA29709" s="50"/>
      <c r="AE29709" s="50"/>
    </row>
    <row r="29710" spans="23:31">
      <c r="W29710" s="50"/>
      <c r="AA29710" s="50"/>
      <c r="AE29710" s="50"/>
    </row>
    <row r="29711" spans="23:31">
      <c r="W29711" s="50"/>
      <c r="AA29711" s="50"/>
      <c r="AE29711" s="50"/>
    </row>
    <row r="29712" spans="23:31">
      <c r="W29712" s="50"/>
      <c r="AA29712" s="50"/>
      <c r="AE29712" s="50"/>
    </row>
    <row r="29713" spans="23:31">
      <c r="W29713" s="50"/>
      <c r="AA29713" s="50"/>
      <c r="AE29713" s="50"/>
    </row>
    <row r="29714" spans="23:31">
      <c r="W29714" s="50"/>
      <c r="AA29714" s="50"/>
      <c r="AE29714" s="50"/>
    </row>
    <row r="29715" spans="23:31">
      <c r="W29715" s="50"/>
      <c r="AA29715" s="50"/>
      <c r="AE29715" s="50"/>
    </row>
    <row r="29716" spans="23:31">
      <c r="W29716" s="50"/>
      <c r="AA29716" s="50"/>
      <c r="AE29716" s="50"/>
    </row>
    <row r="29717" spans="23:31">
      <c r="W29717" s="50"/>
      <c r="AA29717" s="50"/>
      <c r="AE29717" s="50"/>
    </row>
    <row r="29718" spans="23:31">
      <c r="W29718" s="50"/>
      <c r="AA29718" s="50"/>
      <c r="AE29718" s="50"/>
    </row>
    <row r="29719" spans="23:31">
      <c r="W29719" s="50"/>
      <c r="AA29719" s="50"/>
      <c r="AE29719" s="50"/>
    </row>
    <row r="29720" spans="23:31">
      <c r="W29720" s="50"/>
      <c r="AA29720" s="50"/>
      <c r="AE29720" s="50"/>
    </row>
    <row r="29721" spans="23:31">
      <c r="W29721" s="50"/>
      <c r="AA29721" s="50"/>
      <c r="AE29721" s="50"/>
    </row>
    <row r="29722" spans="23:31">
      <c r="W29722" s="50"/>
      <c r="AA29722" s="50"/>
      <c r="AE29722" s="50"/>
    </row>
    <row r="29723" spans="23:31">
      <c r="W29723" s="50"/>
      <c r="AA29723" s="50"/>
      <c r="AE29723" s="50"/>
    </row>
    <row r="29724" spans="23:31">
      <c r="W29724" s="50"/>
      <c r="AA29724" s="50"/>
      <c r="AE29724" s="50"/>
    </row>
    <row r="29725" spans="23:31">
      <c r="W29725" s="50"/>
      <c r="AA29725" s="50"/>
      <c r="AE29725" s="50"/>
    </row>
    <row r="29726" spans="23:31">
      <c r="W29726" s="50"/>
      <c r="AA29726" s="50"/>
      <c r="AE29726" s="50"/>
    </row>
    <row r="29727" spans="23:31">
      <c r="W29727" s="50"/>
      <c r="AA29727" s="50"/>
      <c r="AE29727" s="50"/>
    </row>
    <row r="29728" spans="23:31">
      <c r="W29728" s="50"/>
      <c r="AA29728" s="50"/>
      <c r="AE29728" s="50"/>
    </row>
    <row r="29729" spans="23:31">
      <c r="W29729" s="50"/>
      <c r="AA29729" s="50"/>
      <c r="AE29729" s="50"/>
    </row>
    <row r="29730" spans="23:31">
      <c r="W29730" s="50"/>
      <c r="AA29730" s="50"/>
      <c r="AE29730" s="50"/>
    </row>
    <row r="29731" spans="23:31">
      <c r="W29731" s="50"/>
      <c r="AA29731" s="50"/>
      <c r="AE29731" s="50"/>
    </row>
    <row r="29732" spans="23:31">
      <c r="W29732" s="50"/>
      <c r="AA29732" s="50"/>
      <c r="AE29732" s="50"/>
    </row>
    <row r="29733" spans="23:31">
      <c r="W29733" s="50"/>
      <c r="AA29733" s="50"/>
      <c r="AE29733" s="50"/>
    </row>
    <row r="29734" spans="23:31">
      <c r="W29734" s="50"/>
      <c r="AA29734" s="50"/>
      <c r="AE29734" s="50"/>
    </row>
    <row r="29735" spans="23:31">
      <c r="W29735" s="50"/>
      <c r="AA29735" s="50"/>
      <c r="AE29735" s="50"/>
    </row>
    <row r="29736" spans="23:31">
      <c r="W29736" s="50"/>
      <c r="AA29736" s="50"/>
      <c r="AE29736" s="50"/>
    </row>
    <row r="29737" spans="23:31">
      <c r="W29737" s="50"/>
      <c r="AA29737" s="50"/>
      <c r="AE29737" s="50"/>
    </row>
    <row r="29738" spans="23:31">
      <c r="W29738" s="50"/>
      <c r="AA29738" s="50"/>
      <c r="AE29738" s="50"/>
    </row>
    <row r="29739" spans="23:31">
      <c r="W29739" s="50"/>
      <c r="AA29739" s="50"/>
      <c r="AE29739" s="50"/>
    </row>
    <row r="29740" spans="23:31">
      <c r="W29740" s="50"/>
      <c r="AA29740" s="50"/>
      <c r="AE29740" s="50"/>
    </row>
    <row r="29741" spans="23:31">
      <c r="W29741" s="50"/>
      <c r="AA29741" s="50"/>
      <c r="AE29741" s="50"/>
    </row>
    <row r="29742" spans="23:31">
      <c r="W29742" s="50"/>
      <c r="AA29742" s="50"/>
      <c r="AE29742" s="50"/>
    </row>
    <row r="29743" spans="23:31">
      <c r="W29743" s="50"/>
      <c r="AA29743" s="50"/>
      <c r="AE29743" s="50"/>
    </row>
    <row r="29744" spans="23:31">
      <c r="W29744" s="50"/>
      <c r="AA29744" s="50"/>
      <c r="AE29744" s="50"/>
    </row>
    <row r="29745" spans="23:31">
      <c r="W29745" s="50"/>
      <c r="AA29745" s="50"/>
      <c r="AE29745" s="50"/>
    </row>
    <row r="29746" spans="23:31">
      <c r="W29746" s="50"/>
      <c r="AA29746" s="50"/>
      <c r="AE29746" s="50"/>
    </row>
    <row r="29747" spans="23:31">
      <c r="W29747" s="50"/>
      <c r="AA29747" s="50"/>
      <c r="AE29747" s="50"/>
    </row>
    <row r="29748" spans="23:31">
      <c r="W29748" s="50"/>
      <c r="AA29748" s="50"/>
      <c r="AE29748" s="50"/>
    </row>
    <row r="29749" spans="23:31">
      <c r="W29749" s="50"/>
      <c r="AA29749" s="50"/>
      <c r="AE29749" s="50"/>
    </row>
    <row r="29750" spans="23:31">
      <c r="W29750" s="50"/>
      <c r="AA29750" s="50"/>
      <c r="AE29750" s="50"/>
    </row>
    <row r="29751" spans="23:31">
      <c r="W29751" s="50"/>
      <c r="AA29751" s="50"/>
      <c r="AE29751" s="50"/>
    </row>
    <row r="29752" spans="23:31">
      <c r="W29752" s="50"/>
      <c r="AA29752" s="50"/>
      <c r="AE29752" s="50"/>
    </row>
    <row r="29753" spans="23:31">
      <c r="W29753" s="50"/>
      <c r="AA29753" s="50"/>
      <c r="AE29753" s="50"/>
    </row>
    <row r="29754" spans="23:31">
      <c r="W29754" s="50"/>
      <c r="AA29754" s="50"/>
      <c r="AE29754" s="50"/>
    </row>
    <row r="29755" spans="23:31">
      <c r="W29755" s="50"/>
      <c r="AA29755" s="50"/>
      <c r="AE29755" s="50"/>
    </row>
    <row r="29756" spans="23:31">
      <c r="W29756" s="50"/>
      <c r="AA29756" s="50"/>
      <c r="AE29756" s="50"/>
    </row>
    <row r="29757" spans="23:31">
      <c r="W29757" s="50"/>
      <c r="AA29757" s="50"/>
      <c r="AE29757" s="50"/>
    </row>
    <row r="29758" spans="23:31">
      <c r="W29758" s="50"/>
      <c r="AA29758" s="50"/>
      <c r="AE29758" s="50"/>
    </row>
    <row r="29759" spans="23:31">
      <c r="W29759" s="50"/>
      <c r="AA29759" s="50"/>
      <c r="AE29759" s="50"/>
    </row>
    <row r="29760" spans="23:31">
      <c r="W29760" s="50"/>
      <c r="AA29760" s="50"/>
      <c r="AE29760" s="50"/>
    </row>
    <row r="29761" spans="23:31">
      <c r="W29761" s="50"/>
      <c r="AA29761" s="50"/>
      <c r="AE29761" s="50"/>
    </row>
    <row r="29762" spans="23:31">
      <c r="W29762" s="50"/>
      <c r="AA29762" s="50"/>
      <c r="AE29762" s="50"/>
    </row>
    <row r="29763" spans="23:31">
      <c r="W29763" s="50"/>
      <c r="AA29763" s="50"/>
      <c r="AE29763" s="50"/>
    </row>
    <row r="29764" spans="23:31">
      <c r="W29764" s="50"/>
      <c r="AA29764" s="50"/>
      <c r="AE29764" s="50"/>
    </row>
    <row r="29765" spans="23:31">
      <c r="W29765" s="50"/>
      <c r="AA29765" s="50"/>
      <c r="AE29765" s="50"/>
    </row>
    <row r="29766" spans="23:31">
      <c r="W29766" s="50"/>
      <c r="AA29766" s="50"/>
      <c r="AE29766" s="50"/>
    </row>
    <row r="29767" spans="23:31">
      <c r="W29767" s="50"/>
      <c r="AA29767" s="50"/>
      <c r="AE29767" s="50"/>
    </row>
    <row r="29768" spans="23:31">
      <c r="W29768" s="50"/>
      <c r="AA29768" s="50"/>
      <c r="AE29768" s="50"/>
    </row>
    <row r="29769" spans="23:31">
      <c r="W29769" s="50"/>
      <c r="AA29769" s="50"/>
      <c r="AE29769" s="50"/>
    </row>
    <row r="29770" spans="23:31">
      <c r="W29770" s="50"/>
      <c r="AA29770" s="50"/>
      <c r="AE29770" s="50"/>
    </row>
    <row r="29771" spans="23:31">
      <c r="W29771" s="50"/>
      <c r="AA29771" s="50"/>
      <c r="AE29771" s="50"/>
    </row>
    <row r="29772" spans="23:31">
      <c r="W29772" s="50"/>
      <c r="AA29772" s="50"/>
      <c r="AE29772" s="50"/>
    </row>
    <row r="29773" spans="23:31">
      <c r="W29773" s="50"/>
      <c r="AA29773" s="50"/>
      <c r="AE29773" s="50"/>
    </row>
    <row r="29774" spans="23:31">
      <c r="W29774" s="50"/>
      <c r="AA29774" s="50"/>
      <c r="AE29774" s="50"/>
    </row>
    <row r="29775" spans="23:31">
      <c r="W29775" s="50"/>
      <c r="AA29775" s="50"/>
      <c r="AE29775" s="50"/>
    </row>
    <row r="29776" spans="23:31">
      <c r="W29776" s="50"/>
      <c r="AA29776" s="50"/>
      <c r="AE29776" s="50"/>
    </row>
    <row r="29777" spans="23:31">
      <c r="W29777" s="50"/>
      <c r="AA29777" s="50"/>
      <c r="AE29777" s="50"/>
    </row>
    <row r="29778" spans="23:31">
      <c r="W29778" s="50"/>
      <c r="AA29778" s="50"/>
      <c r="AE29778" s="50"/>
    </row>
    <row r="29779" spans="23:31">
      <c r="W29779" s="50"/>
      <c r="AA29779" s="50"/>
      <c r="AE29779" s="50"/>
    </row>
    <row r="29780" spans="23:31">
      <c r="W29780" s="50"/>
      <c r="AA29780" s="50"/>
      <c r="AE29780" s="50"/>
    </row>
    <row r="29781" spans="23:31">
      <c r="W29781" s="50"/>
      <c r="AA29781" s="50"/>
      <c r="AE29781" s="50"/>
    </row>
    <row r="29782" spans="23:31">
      <c r="W29782" s="50"/>
      <c r="AA29782" s="50"/>
      <c r="AE29782" s="50"/>
    </row>
    <row r="29783" spans="23:31">
      <c r="W29783" s="50"/>
      <c r="AA29783" s="50"/>
      <c r="AE29783" s="50"/>
    </row>
    <row r="29784" spans="23:31">
      <c r="W29784" s="50"/>
      <c r="AA29784" s="50"/>
      <c r="AE29784" s="50"/>
    </row>
    <row r="29785" spans="23:31">
      <c r="W29785" s="50"/>
      <c r="AA29785" s="50"/>
      <c r="AE29785" s="50"/>
    </row>
    <row r="29786" spans="23:31">
      <c r="W29786" s="50"/>
      <c r="AA29786" s="50"/>
      <c r="AE29786" s="50"/>
    </row>
    <row r="29787" spans="23:31">
      <c r="W29787" s="50"/>
      <c r="AA29787" s="50"/>
      <c r="AE29787" s="50"/>
    </row>
    <row r="29788" spans="23:31">
      <c r="W29788" s="50"/>
      <c r="AA29788" s="50"/>
      <c r="AE29788" s="50"/>
    </row>
    <row r="29789" spans="23:31">
      <c r="W29789" s="50"/>
      <c r="AA29789" s="50"/>
      <c r="AE29789" s="50"/>
    </row>
    <row r="29790" spans="23:31">
      <c r="W29790" s="50"/>
      <c r="AA29790" s="50"/>
      <c r="AE29790" s="50"/>
    </row>
    <row r="29791" spans="23:31">
      <c r="W29791" s="50"/>
      <c r="AA29791" s="50"/>
      <c r="AE29791" s="50"/>
    </row>
    <row r="29792" spans="23:31">
      <c r="W29792" s="50"/>
      <c r="AA29792" s="50"/>
      <c r="AE29792" s="50"/>
    </row>
    <row r="29793" spans="23:31">
      <c r="W29793" s="50"/>
      <c r="AA29793" s="50"/>
      <c r="AE29793" s="50"/>
    </row>
    <row r="29794" spans="23:31">
      <c r="W29794" s="50"/>
      <c r="AA29794" s="50"/>
      <c r="AE29794" s="50"/>
    </row>
    <row r="29795" spans="23:31">
      <c r="W29795" s="50"/>
      <c r="AA29795" s="50"/>
      <c r="AE29795" s="50"/>
    </row>
    <row r="29796" spans="23:31">
      <c r="W29796" s="50"/>
      <c r="AA29796" s="50"/>
      <c r="AE29796" s="50"/>
    </row>
    <row r="29797" spans="23:31">
      <c r="W29797" s="50"/>
      <c r="AA29797" s="50"/>
      <c r="AE29797" s="50"/>
    </row>
    <row r="29798" spans="23:31">
      <c r="W29798" s="50"/>
      <c r="AA29798" s="50"/>
      <c r="AE29798" s="50"/>
    </row>
    <row r="29799" spans="23:31">
      <c r="W29799" s="50"/>
      <c r="AA29799" s="50"/>
      <c r="AE29799" s="50"/>
    </row>
    <row r="29800" spans="23:31">
      <c r="W29800" s="50"/>
      <c r="AA29800" s="50"/>
      <c r="AE29800" s="50"/>
    </row>
    <row r="29801" spans="23:31">
      <c r="W29801" s="50"/>
      <c r="AA29801" s="50"/>
      <c r="AE29801" s="50"/>
    </row>
    <row r="29802" spans="23:31">
      <c r="W29802" s="50"/>
      <c r="AA29802" s="50"/>
      <c r="AE29802" s="50"/>
    </row>
    <row r="29803" spans="23:31">
      <c r="W29803" s="50"/>
      <c r="AA29803" s="50"/>
      <c r="AE29803" s="50"/>
    </row>
    <row r="29804" spans="23:31">
      <c r="W29804" s="50"/>
      <c r="AA29804" s="50"/>
      <c r="AE29804" s="50"/>
    </row>
    <row r="29805" spans="23:31">
      <c r="W29805" s="50"/>
      <c r="AA29805" s="50"/>
      <c r="AE29805" s="50"/>
    </row>
    <row r="29806" spans="23:31">
      <c r="W29806" s="50"/>
      <c r="AA29806" s="50"/>
      <c r="AE29806" s="50"/>
    </row>
    <row r="29807" spans="23:31">
      <c r="W29807" s="50"/>
      <c r="AA29807" s="50"/>
      <c r="AE29807" s="50"/>
    </row>
    <row r="29808" spans="23:31">
      <c r="W29808" s="50"/>
      <c r="AA29808" s="50"/>
      <c r="AE29808" s="50"/>
    </row>
    <row r="29809" spans="23:31">
      <c r="W29809" s="50"/>
      <c r="AA29809" s="50"/>
      <c r="AE29809" s="50"/>
    </row>
    <row r="29810" spans="23:31">
      <c r="W29810" s="50"/>
      <c r="AA29810" s="50"/>
      <c r="AE29810" s="50"/>
    </row>
    <row r="29811" spans="23:31">
      <c r="W29811" s="50"/>
      <c r="AA29811" s="50"/>
      <c r="AE29811" s="50"/>
    </row>
    <row r="29812" spans="23:31">
      <c r="W29812" s="50"/>
      <c r="AA29812" s="50"/>
      <c r="AE29812" s="50"/>
    </row>
    <row r="29813" spans="23:31">
      <c r="W29813" s="50"/>
      <c r="AA29813" s="50"/>
      <c r="AE29813" s="50"/>
    </row>
    <row r="29814" spans="23:31">
      <c r="W29814" s="50"/>
      <c r="AA29814" s="50"/>
      <c r="AE29814" s="50"/>
    </row>
    <row r="29815" spans="23:31">
      <c r="W29815" s="50"/>
      <c r="AA29815" s="50"/>
      <c r="AE29815" s="50"/>
    </row>
    <row r="29816" spans="23:31">
      <c r="W29816" s="50"/>
      <c r="AA29816" s="50"/>
      <c r="AE29816" s="50"/>
    </row>
    <row r="29817" spans="23:31">
      <c r="W29817" s="50"/>
      <c r="AA29817" s="50"/>
      <c r="AE29817" s="50"/>
    </row>
    <row r="29818" spans="23:31">
      <c r="W29818" s="50"/>
      <c r="AA29818" s="50"/>
      <c r="AE29818" s="50"/>
    </row>
    <row r="29819" spans="23:31">
      <c r="W29819" s="50"/>
      <c r="AA29819" s="50"/>
      <c r="AE29819" s="50"/>
    </row>
    <row r="29820" spans="23:31">
      <c r="W29820" s="50"/>
      <c r="AA29820" s="50"/>
      <c r="AE29820" s="50"/>
    </row>
    <row r="29821" spans="23:31">
      <c r="W29821" s="50"/>
      <c r="AA29821" s="50"/>
      <c r="AE29821" s="50"/>
    </row>
    <row r="29822" spans="23:31">
      <c r="W29822" s="50"/>
      <c r="AA29822" s="50"/>
      <c r="AE29822" s="50"/>
    </row>
    <row r="29823" spans="23:31">
      <c r="W29823" s="50"/>
      <c r="AA29823" s="50"/>
      <c r="AE29823" s="50"/>
    </row>
    <row r="29824" spans="23:31">
      <c r="W29824" s="50"/>
      <c r="AA29824" s="50"/>
      <c r="AE29824" s="50"/>
    </row>
    <row r="29825" spans="23:31">
      <c r="W29825" s="50"/>
      <c r="AA29825" s="50"/>
      <c r="AE29825" s="50"/>
    </row>
    <row r="29826" spans="23:31">
      <c r="W29826" s="50"/>
      <c r="AA29826" s="50"/>
      <c r="AE29826" s="50"/>
    </row>
    <row r="29827" spans="23:31">
      <c r="W29827" s="50"/>
      <c r="AA29827" s="50"/>
      <c r="AE29827" s="50"/>
    </row>
    <row r="29828" spans="23:31">
      <c r="W29828" s="50"/>
      <c r="AA29828" s="50"/>
      <c r="AE29828" s="50"/>
    </row>
    <row r="29829" spans="23:31">
      <c r="W29829" s="50"/>
      <c r="AA29829" s="50"/>
      <c r="AE29829" s="50"/>
    </row>
    <row r="29830" spans="23:31">
      <c r="W29830" s="50"/>
      <c r="AA29830" s="50"/>
      <c r="AE29830" s="50"/>
    </row>
    <row r="29831" spans="23:31">
      <c r="W29831" s="50"/>
      <c r="AA29831" s="50"/>
      <c r="AE29831" s="50"/>
    </row>
    <row r="29832" spans="23:31">
      <c r="W29832" s="50"/>
      <c r="AA29832" s="50"/>
      <c r="AE29832" s="50"/>
    </row>
    <row r="29833" spans="23:31">
      <c r="W29833" s="50"/>
      <c r="AA29833" s="50"/>
      <c r="AE29833" s="50"/>
    </row>
    <row r="29834" spans="23:31">
      <c r="W29834" s="50"/>
      <c r="AA29834" s="50"/>
      <c r="AE29834" s="50"/>
    </row>
    <row r="29835" spans="23:31">
      <c r="W29835" s="50"/>
      <c r="AA29835" s="50"/>
      <c r="AE29835" s="50"/>
    </row>
    <row r="29836" spans="23:31">
      <c r="W29836" s="50"/>
      <c r="AA29836" s="50"/>
      <c r="AE29836" s="50"/>
    </row>
    <row r="29837" spans="23:31">
      <c r="W29837" s="50"/>
      <c r="AA29837" s="50"/>
      <c r="AE29837" s="50"/>
    </row>
    <row r="29838" spans="23:31">
      <c r="W29838" s="50"/>
      <c r="AA29838" s="50"/>
      <c r="AE29838" s="50"/>
    </row>
    <row r="29839" spans="23:31">
      <c r="W29839" s="50"/>
      <c r="AA29839" s="50"/>
      <c r="AE29839" s="50"/>
    </row>
    <row r="29840" spans="23:31">
      <c r="W29840" s="50"/>
      <c r="AA29840" s="50"/>
      <c r="AE29840" s="50"/>
    </row>
    <row r="29841" spans="23:31">
      <c r="W29841" s="50"/>
      <c r="AA29841" s="50"/>
      <c r="AE29841" s="50"/>
    </row>
    <row r="29842" spans="23:31">
      <c r="W29842" s="50"/>
      <c r="AA29842" s="50"/>
      <c r="AE29842" s="50"/>
    </row>
    <row r="29843" spans="23:31">
      <c r="W29843" s="50"/>
      <c r="AA29843" s="50"/>
      <c r="AE29843" s="50"/>
    </row>
    <row r="29844" spans="23:31">
      <c r="W29844" s="50"/>
      <c r="AA29844" s="50"/>
      <c r="AE29844" s="50"/>
    </row>
    <row r="29845" spans="23:31">
      <c r="W29845" s="50"/>
      <c r="AA29845" s="50"/>
      <c r="AE29845" s="50"/>
    </row>
    <row r="29846" spans="23:31">
      <c r="W29846" s="50"/>
      <c r="AA29846" s="50"/>
      <c r="AE29846" s="50"/>
    </row>
    <row r="29847" spans="23:31">
      <c r="W29847" s="50"/>
      <c r="AA29847" s="50"/>
      <c r="AE29847" s="50"/>
    </row>
    <row r="29848" spans="23:31">
      <c r="W29848" s="50"/>
      <c r="AA29848" s="50"/>
      <c r="AE29848" s="50"/>
    </row>
    <row r="29849" spans="23:31">
      <c r="W29849" s="50"/>
      <c r="AA29849" s="50"/>
      <c r="AE29849" s="50"/>
    </row>
    <row r="29850" spans="23:31">
      <c r="W29850" s="50"/>
      <c r="AA29850" s="50"/>
      <c r="AE29850" s="50"/>
    </row>
    <row r="29851" spans="23:31">
      <c r="W29851" s="50"/>
      <c r="AA29851" s="50"/>
      <c r="AE29851" s="50"/>
    </row>
    <row r="29852" spans="23:31">
      <c r="W29852" s="50"/>
      <c r="AA29852" s="50"/>
      <c r="AE29852" s="50"/>
    </row>
    <row r="29853" spans="23:31">
      <c r="W29853" s="50"/>
      <c r="AA29853" s="50"/>
      <c r="AE29853" s="50"/>
    </row>
    <row r="29854" spans="23:31">
      <c r="W29854" s="50"/>
      <c r="AA29854" s="50"/>
      <c r="AE29854" s="50"/>
    </row>
    <row r="29855" spans="23:31">
      <c r="W29855" s="50"/>
      <c r="AA29855" s="50"/>
      <c r="AE29855" s="50"/>
    </row>
    <row r="29856" spans="23:31">
      <c r="W29856" s="50"/>
      <c r="AA29856" s="50"/>
      <c r="AE29856" s="50"/>
    </row>
    <row r="29857" spans="23:31">
      <c r="W29857" s="50"/>
      <c r="AA29857" s="50"/>
      <c r="AE29857" s="50"/>
    </row>
    <row r="29858" spans="23:31">
      <c r="W29858" s="50"/>
      <c r="AA29858" s="50"/>
      <c r="AE29858" s="50"/>
    </row>
    <row r="29859" spans="23:31">
      <c r="W29859" s="50"/>
      <c r="AA29859" s="50"/>
      <c r="AE29859" s="50"/>
    </row>
    <row r="29860" spans="23:31">
      <c r="W29860" s="50"/>
      <c r="AA29860" s="50"/>
      <c r="AE29860" s="50"/>
    </row>
    <row r="29861" spans="23:31">
      <c r="W29861" s="50"/>
      <c r="AA29861" s="50"/>
      <c r="AE29861" s="50"/>
    </row>
    <row r="29862" spans="23:31">
      <c r="W29862" s="50"/>
      <c r="AA29862" s="50"/>
      <c r="AE29862" s="50"/>
    </row>
    <row r="29863" spans="23:31">
      <c r="W29863" s="50"/>
      <c r="AA29863" s="50"/>
      <c r="AE29863" s="50"/>
    </row>
    <row r="29864" spans="23:31">
      <c r="W29864" s="50"/>
      <c r="AA29864" s="50"/>
      <c r="AE29864" s="50"/>
    </row>
    <row r="29865" spans="23:31">
      <c r="W29865" s="50"/>
      <c r="AA29865" s="50"/>
      <c r="AE29865" s="50"/>
    </row>
    <row r="29866" spans="23:31">
      <c r="W29866" s="50"/>
      <c r="AA29866" s="50"/>
      <c r="AE29866" s="50"/>
    </row>
    <row r="29867" spans="23:31">
      <c r="W29867" s="50"/>
      <c r="AA29867" s="50"/>
      <c r="AE29867" s="50"/>
    </row>
    <row r="29868" spans="23:31">
      <c r="W29868" s="50"/>
      <c r="AA29868" s="50"/>
      <c r="AE29868" s="50"/>
    </row>
    <row r="29869" spans="23:31">
      <c r="W29869" s="50"/>
      <c r="AA29869" s="50"/>
      <c r="AE29869" s="50"/>
    </row>
    <row r="29870" spans="23:31">
      <c r="W29870" s="50"/>
      <c r="AA29870" s="50"/>
      <c r="AE29870" s="50"/>
    </row>
    <row r="29871" spans="23:31">
      <c r="W29871" s="50"/>
      <c r="AA29871" s="50"/>
      <c r="AE29871" s="50"/>
    </row>
    <row r="29872" spans="23:31">
      <c r="W29872" s="50"/>
      <c r="AA29872" s="50"/>
      <c r="AE29872" s="50"/>
    </row>
    <row r="29873" spans="23:31">
      <c r="W29873" s="50"/>
      <c r="AA29873" s="50"/>
      <c r="AE29873" s="50"/>
    </row>
    <row r="29874" spans="23:31">
      <c r="W29874" s="50"/>
      <c r="AA29874" s="50"/>
      <c r="AE29874" s="50"/>
    </row>
    <row r="29875" spans="23:31">
      <c r="W29875" s="50"/>
      <c r="AA29875" s="50"/>
      <c r="AE29875" s="50"/>
    </row>
    <row r="29876" spans="23:31">
      <c r="W29876" s="50"/>
      <c r="AA29876" s="50"/>
      <c r="AE29876" s="50"/>
    </row>
    <row r="29877" spans="23:31">
      <c r="W29877" s="50"/>
      <c r="AA29877" s="50"/>
      <c r="AE29877" s="50"/>
    </row>
    <row r="29878" spans="23:31">
      <c r="W29878" s="50"/>
      <c r="AA29878" s="50"/>
      <c r="AE29878" s="50"/>
    </row>
    <row r="29879" spans="23:31">
      <c r="W29879" s="50"/>
      <c r="AA29879" s="50"/>
      <c r="AE29879" s="50"/>
    </row>
    <row r="29880" spans="23:31">
      <c r="W29880" s="50"/>
      <c r="AA29880" s="50"/>
      <c r="AE29880" s="50"/>
    </row>
    <row r="29881" spans="23:31">
      <c r="W29881" s="50"/>
      <c r="AA29881" s="50"/>
      <c r="AE29881" s="50"/>
    </row>
    <row r="29882" spans="23:31">
      <c r="W29882" s="50"/>
      <c r="AA29882" s="50"/>
      <c r="AE29882" s="50"/>
    </row>
    <row r="29883" spans="23:31">
      <c r="W29883" s="50"/>
      <c r="AA29883" s="50"/>
      <c r="AE29883" s="50"/>
    </row>
    <row r="29884" spans="23:31">
      <c r="W29884" s="50"/>
      <c r="AA29884" s="50"/>
      <c r="AE29884" s="50"/>
    </row>
    <row r="29885" spans="23:31">
      <c r="W29885" s="50"/>
      <c r="AA29885" s="50"/>
      <c r="AE29885" s="50"/>
    </row>
    <row r="29886" spans="23:31">
      <c r="W29886" s="50"/>
      <c r="AA29886" s="50"/>
      <c r="AE29886" s="50"/>
    </row>
    <row r="29887" spans="23:31">
      <c r="W29887" s="50"/>
      <c r="AA29887" s="50"/>
      <c r="AE29887" s="50"/>
    </row>
    <row r="29888" spans="23:31">
      <c r="W29888" s="50"/>
      <c r="AA29888" s="50"/>
      <c r="AE29888" s="50"/>
    </row>
    <row r="29889" spans="23:31">
      <c r="W29889" s="50"/>
      <c r="AA29889" s="50"/>
      <c r="AE29889" s="50"/>
    </row>
    <row r="29890" spans="23:31">
      <c r="W29890" s="50"/>
      <c r="AA29890" s="50"/>
      <c r="AE29890" s="50"/>
    </row>
    <row r="29891" spans="23:31">
      <c r="W29891" s="50"/>
      <c r="AA29891" s="50"/>
      <c r="AE29891" s="50"/>
    </row>
    <row r="29892" spans="23:31">
      <c r="W29892" s="50"/>
      <c r="AA29892" s="50"/>
      <c r="AE29892" s="50"/>
    </row>
    <row r="29893" spans="23:31">
      <c r="W29893" s="50"/>
      <c r="AA29893" s="50"/>
      <c r="AE29893" s="50"/>
    </row>
    <row r="29894" spans="23:31">
      <c r="W29894" s="50"/>
      <c r="AA29894" s="50"/>
      <c r="AE29894" s="50"/>
    </row>
    <row r="29895" spans="23:31">
      <c r="W29895" s="50"/>
      <c r="AA29895" s="50"/>
      <c r="AE29895" s="50"/>
    </row>
    <row r="29896" spans="23:31">
      <c r="W29896" s="50"/>
      <c r="AA29896" s="50"/>
      <c r="AE29896" s="50"/>
    </row>
    <row r="29897" spans="23:31">
      <c r="W29897" s="50"/>
      <c r="AA29897" s="50"/>
      <c r="AE29897" s="50"/>
    </row>
    <row r="29898" spans="23:31">
      <c r="W29898" s="50"/>
      <c r="AA29898" s="50"/>
      <c r="AE29898" s="50"/>
    </row>
    <row r="29899" spans="23:31">
      <c r="W29899" s="50"/>
      <c r="AA29899" s="50"/>
      <c r="AE29899" s="50"/>
    </row>
    <row r="29900" spans="23:31">
      <c r="W29900" s="50"/>
      <c r="AA29900" s="50"/>
      <c r="AE29900" s="50"/>
    </row>
    <row r="29901" spans="23:31">
      <c r="W29901" s="50"/>
      <c r="AA29901" s="50"/>
      <c r="AE29901" s="50"/>
    </row>
    <row r="29902" spans="23:31">
      <c r="W29902" s="50"/>
      <c r="AA29902" s="50"/>
      <c r="AE29902" s="50"/>
    </row>
    <row r="29903" spans="23:31">
      <c r="W29903" s="50"/>
      <c r="AA29903" s="50"/>
      <c r="AE29903" s="50"/>
    </row>
    <row r="29904" spans="23:31">
      <c r="W29904" s="50"/>
      <c r="AA29904" s="50"/>
      <c r="AE29904" s="50"/>
    </row>
    <row r="29905" spans="23:31">
      <c r="W29905" s="50"/>
      <c r="AA29905" s="50"/>
      <c r="AE29905" s="50"/>
    </row>
    <row r="29906" spans="23:31">
      <c r="W29906" s="50"/>
      <c r="AA29906" s="50"/>
      <c r="AE29906" s="50"/>
    </row>
    <row r="29907" spans="23:31">
      <c r="W29907" s="50"/>
      <c r="AA29907" s="50"/>
      <c r="AE29907" s="50"/>
    </row>
    <row r="29908" spans="23:31">
      <c r="W29908" s="50"/>
      <c r="AA29908" s="50"/>
      <c r="AE29908" s="50"/>
    </row>
    <row r="29909" spans="23:31">
      <c r="W29909" s="50"/>
      <c r="AA29909" s="50"/>
      <c r="AE29909" s="50"/>
    </row>
    <row r="29910" spans="23:31">
      <c r="W29910" s="50"/>
      <c r="AA29910" s="50"/>
      <c r="AE29910" s="50"/>
    </row>
    <row r="29911" spans="23:31">
      <c r="W29911" s="50"/>
      <c r="AA29911" s="50"/>
      <c r="AE29911" s="50"/>
    </row>
    <row r="29912" spans="23:31">
      <c r="W29912" s="50"/>
      <c r="AA29912" s="50"/>
      <c r="AE29912" s="50"/>
    </row>
    <row r="29913" spans="23:31">
      <c r="W29913" s="50"/>
      <c r="AA29913" s="50"/>
      <c r="AE29913" s="50"/>
    </row>
    <row r="29914" spans="23:31">
      <c r="W29914" s="50"/>
      <c r="AA29914" s="50"/>
      <c r="AE29914" s="50"/>
    </row>
    <row r="29915" spans="23:31">
      <c r="W29915" s="50"/>
      <c r="AA29915" s="50"/>
      <c r="AE29915" s="50"/>
    </row>
    <row r="29916" spans="23:31">
      <c r="W29916" s="50"/>
      <c r="AA29916" s="50"/>
      <c r="AE29916" s="50"/>
    </row>
    <row r="29917" spans="23:31">
      <c r="W29917" s="50"/>
      <c r="AA29917" s="50"/>
      <c r="AE29917" s="50"/>
    </row>
    <row r="29918" spans="23:31">
      <c r="W29918" s="50"/>
      <c r="AA29918" s="50"/>
      <c r="AE29918" s="50"/>
    </row>
    <row r="29919" spans="23:31">
      <c r="W29919" s="50"/>
      <c r="AA29919" s="50"/>
      <c r="AE29919" s="50"/>
    </row>
    <row r="29920" spans="23:31">
      <c r="W29920" s="50"/>
      <c r="AA29920" s="50"/>
      <c r="AE29920" s="50"/>
    </row>
    <row r="29921" spans="23:31">
      <c r="W29921" s="50"/>
      <c r="AA29921" s="50"/>
      <c r="AE29921" s="50"/>
    </row>
    <row r="29922" spans="23:31">
      <c r="W29922" s="50"/>
      <c r="AA29922" s="50"/>
      <c r="AE29922" s="50"/>
    </row>
    <row r="29923" spans="23:31">
      <c r="W29923" s="50"/>
      <c r="AA29923" s="50"/>
      <c r="AE29923" s="50"/>
    </row>
    <row r="29924" spans="23:31">
      <c r="W29924" s="50"/>
      <c r="AA29924" s="50"/>
      <c r="AE29924" s="50"/>
    </row>
    <row r="29925" spans="23:31">
      <c r="W29925" s="50"/>
      <c r="AA29925" s="50"/>
      <c r="AE29925" s="50"/>
    </row>
    <row r="29926" spans="23:31">
      <c r="W29926" s="50"/>
      <c r="AA29926" s="50"/>
      <c r="AE29926" s="50"/>
    </row>
    <row r="29927" spans="23:31">
      <c r="W29927" s="50"/>
      <c r="AA29927" s="50"/>
      <c r="AE29927" s="50"/>
    </row>
    <row r="29928" spans="23:31">
      <c r="W29928" s="50"/>
      <c r="AA29928" s="50"/>
      <c r="AE29928" s="50"/>
    </row>
    <row r="29929" spans="23:31">
      <c r="W29929" s="50"/>
      <c r="AA29929" s="50"/>
      <c r="AE29929" s="50"/>
    </row>
    <row r="29930" spans="23:31">
      <c r="W29930" s="50"/>
      <c r="AA29930" s="50"/>
      <c r="AE29930" s="50"/>
    </row>
    <row r="29931" spans="23:31">
      <c r="W29931" s="50"/>
      <c r="AA29931" s="50"/>
      <c r="AE29931" s="50"/>
    </row>
    <row r="29932" spans="23:31">
      <c r="W29932" s="50"/>
      <c r="AA29932" s="50"/>
      <c r="AE29932" s="50"/>
    </row>
    <row r="29933" spans="23:31">
      <c r="W29933" s="50"/>
      <c r="AA29933" s="50"/>
      <c r="AE29933" s="50"/>
    </row>
    <row r="29934" spans="23:31">
      <c r="W29934" s="50"/>
      <c r="AA29934" s="50"/>
      <c r="AE29934" s="50"/>
    </row>
    <row r="29935" spans="23:31">
      <c r="W29935" s="50"/>
      <c r="AA29935" s="50"/>
      <c r="AE29935" s="50"/>
    </row>
    <row r="29936" spans="23:31">
      <c r="W29936" s="50"/>
      <c r="AA29936" s="50"/>
      <c r="AE29936" s="50"/>
    </row>
    <row r="29937" spans="23:31">
      <c r="W29937" s="50"/>
      <c r="AA29937" s="50"/>
      <c r="AE29937" s="50"/>
    </row>
    <row r="29938" spans="23:31">
      <c r="W29938" s="50"/>
      <c r="AA29938" s="50"/>
      <c r="AE29938" s="50"/>
    </row>
    <row r="29939" spans="23:31">
      <c r="W29939" s="50"/>
      <c r="AA29939" s="50"/>
      <c r="AE29939" s="50"/>
    </row>
    <row r="29940" spans="23:31">
      <c r="W29940" s="50"/>
      <c r="AA29940" s="50"/>
      <c r="AE29940" s="50"/>
    </row>
    <row r="29941" spans="23:31">
      <c r="W29941" s="50"/>
      <c r="AA29941" s="50"/>
      <c r="AE29941" s="50"/>
    </row>
    <row r="29942" spans="23:31">
      <c r="W29942" s="50"/>
      <c r="AA29942" s="50"/>
      <c r="AE29942" s="50"/>
    </row>
    <row r="29943" spans="23:31">
      <c r="W29943" s="50"/>
      <c r="AA29943" s="50"/>
      <c r="AE29943" s="50"/>
    </row>
    <row r="29944" spans="23:31">
      <c r="W29944" s="50"/>
      <c r="AA29944" s="50"/>
      <c r="AE29944" s="50"/>
    </row>
    <row r="29945" spans="23:31">
      <c r="W29945" s="50"/>
      <c r="AA29945" s="50"/>
      <c r="AE29945" s="50"/>
    </row>
    <row r="29946" spans="23:31">
      <c r="W29946" s="50"/>
      <c r="AA29946" s="50"/>
      <c r="AE29946" s="50"/>
    </row>
    <row r="29947" spans="23:31">
      <c r="W29947" s="50"/>
      <c r="AA29947" s="50"/>
      <c r="AE29947" s="50"/>
    </row>
    <row r="29948" spans="23:31">
      <c r="W29948" s="50"/>
      <c r="AA29948" s="50"/>
      <c r="AE29948" s="50"/>
    </row>
    <row r="29949" spans="23:31">
      <c r="W29949" s="50"/>
      <c r="AA29949" s="50"/>
      <c r="AE29949" s="50"/>
    </row>
    <row r="29950" spans="23:31">
      <c r="W29950" s="50"/>
      <c r="AA29950" s="50"/>
      <c r="AE29950" s="50"/>
    </row>
    <row r="29951" spans="23:31">
      <c r="W29951" s="50"/>
      <c r="AA29951" s="50"/>
      <c r="AE29951" s="50"/>
    </row>
    <row r="29952" spans="23:31">
      <c r="W29952" s="50"/>
      <c r="AA29952" s="50"/>
      <c r="AE29952" s="50"/>
    </row>
    <row r="29953" spans="23:31">
      <c r="W29953" s="50"/>
      <c r="AA29953" s="50"/>
      <c r="AE29953" s="50"/>
    </row>
    <row r="29954" spans="23:31">
      <c r="W29954" s="50"/>
      <c r="AA29954" s="50"/>
      <c r="AE29954" s="50"/>
    </row>
    <row r="29955" spans="23:31">
      <c r="W29955" s="50"/>
      <c r="AA29955" s="50"/>
      <c r="AE29955" s="50"/>
    </row>
    <row r="29956" spans="23:31">
      <c r="W29956" s="50"/>
      <c r="AA29956" s="50"/>
      <c r="AE29956" s="50"/>
    </row>
    <row r="29957" spans="23:31">
      <c r="W29957" s="50"/>
      <c r="AA29957" s="50"/>
      <c r="AE29957" s="50"/>
    </row>
    <row r="29958" spans="23:31">
      <c r="W29958" s="50"/>
      <c r="AA29958" s="50"/>
      <c r="AE29958" s="50"/>
    </row>
    <row r="29959" spans="23:31">
      <c r="W29959" s="50"/>
      <c r="AA29959" s="50"/>
      <c r="AE29959" s="50"/>
    </row>
    <row r="29960" spans="23:31">
      <c r="W29960" s="50"/>
      <c r="AA29960" s="50"/>
      <c r="AE29960" s="50"/>
    </row>
    <row r="29961" spans="23:31">
      <c r="W29961" s="50"/>
      <c r="AA29961" s="50"/>
      <c r="AE29961" s="50"/>
    </row>
    <row r="29962" spans="23:31">
      <c r="W29962" s="50"/>
      <c r="AA29962" s="50"/>
      <c r="AE29962" s="50"/>
    </row>
    <row r="29963" spans="23:31">
      <c r="W29963" s="50"/>
      <c r="AA29963" s="50"/>
      <c r="AE29963" s="50"/>
    </row>
    <row r="29964" spans="23:31">
      <c r="W29964" s="50"/>
      <c r="AA29964" s="50"/>
      <c r="AE29964" s="50"/>
    </row>
    <row r="29965" spans="23:31">
      <c r="W29965" s="50"/>
      <c r="AA29965" s="50"/>
      <c r="AE29965" s="50"/>
    </row>
    <row r="29966" spans="23:31">
      <c r="W29966" s="50"/>
      <c r="AA29966" s="50"/>
      <c r="AE29966" s="50"/>
    </row>
    <row r="29967" spans="23:31">
      <c r="W29967" s="50"/>
      <c r="AA29967" s="50"/>
      <c r="AE29967" s="50"/>
    </row>
    <row r="29968" spans="23:31">
      <c r="W29968" s="50"/>
      <c r="AA29968" s="50"/>
      <c r="AE29968" s="50"/>
    </row>
    <row r="29969" spans="23:31">
      <c r="W29969" s="50"/>
      <c r="AA29969" s="50"/>
      <c r="AE29969" s="50"/>
    </row>
    <row r="29970" spans="23:31">
      <c r="W29970" s="50"/>
      <c r="AA29970" s="50"/>
      <c r="AE29970" s="50"/>
    </row>
    <row r="29971" spans="23:31">
      <c r="W29971" s="50"/>
      <c r="AA29971" s="50"/>
      <c r="AE29971" s="50"/>
    </row>
    <row r="29972" spans="23:31">
      <c r="W29972" s="50"/>
      <c r="AA29972" s="50"/>
      <c r="AE29972" s="50"/>
    </row>
    <row r="29973" spans="23:31">
      <c r="W29973" s="50"/>
      <c r="AA29973" s="50"/>
      <c r="AE29973" s="50"/>
    </row>
    <row r="29974" spans="23:31">
      <c r="W29974" s="50"/>
      <c r="AA29974" s="50"/>
      <c r="AE29974" s="50"/>
    </row>
    <row r="29975" spans="23:31">
      <c r="W29975" s="50"/>
      <c r="AA29975" s="50"/>
      <c r="AE29975" s="50"/>
    </row>
    <row r="29976" spans="23:31">
      <c r="W29976" s="50"/>
      <c r="AA29976" s="50"/>
      <c r="AE29976" s="50"/>
    </row>
    <row r="29977" spans="23:31">
      <c r="W29977" s="50"/>
      <c r="AA29977" s="50"/>
      <c r="AE29977" s="50"/>
    </row>
    <row r="29978" spans="23:31">
      <c r="W29978" s="50"/>
      <c r="AA29978" s="50"/>
      <c r="AE29978" s="50"/>
    </row>
    <row r="29979" spans="23:31">
      <c r="W29979" s="50"/>
      <c r="AA29979" s="50"/>
      <c r="AE29979" s="50"/>
    </row>
    <row r="29980" spans="23:31">
      <c r="W29980" s="50"/>
      <c r="AA29980" s="50"/>
      <c r="AE29980" s="50"/>
    </row>
    <row r="29981" spans="23:31">
      <c r="W29981" s="50"/>
      <c r="AA29981" s="50"/>
      <c r="AE29981" s="50"/>
    </row>
    <row r="29982" spans="23:31">
      <c r="W29982" s="50"/>
      <c r="AA29982" s="50"/>
      <c r="AE29982" s="50"/>
    </row>
    <row r="29983" spans="23:31">
      <c r="W29983" s="50"/>
      <c r="AA29983" s="50"/>
      <c r="AE29983" s="50"/>
    </row>
    <row r="29984" spans="23:31">
      <c r="W29984" s="50"/>
      <c r="AA29984" s="50"/>
      <c r="AE29984" s="50"/>
    </row>
    <row r="29985" spans="23:31">
      <c r="W29985" s="50"/>
      <c r="AA29985" s="50"/>
      <c r="AE29985" s="50"/>
    </row>
    <row r="29986" spans="23:31">
      <c r="W29986" s="50"/>
      <c r="AA29986" s="50"/>
      <c r="AE29986" s="50"/>
    </row>
    <row r="29987" spans="23:31">
      <c r="W29987" s="50"/>
      <c r="AA29987" s="50"/>
      <c r="AE29987" s="50"/>
    </row>
    <row r="29988" spans="23:31">
      <c r="W29988" s="50"/>
      <c r="AA29988" s="50"/>
      <c r="AE29988" s="50"/>
    </row>
    <row r="29989" spans="23:31">
      <c r="W29989" s="50"/>
      <c r="AA29989" s="50"/>
      <c r="AE29989" s="50"/>
    </row>
    <row r="29990" spans="23:31">
      <c r="W29990" s="50"/>
      <c r="AA29990" s="50"/>
      <c r="AE29990" s="50"/>
    </row>
    <row r="29991" spans="23:31">
      <c r="W29991" s="50"/>
      <c r="AA29991" s="50"/>
      <c r="AE29991" s="50"/>
    </row>
    <row r="29992" spans="23:31">
      <c r="W29992" s="50"/>
      <c r="AA29992" s="50"/>
      <c r="AE29992" s="50"/>
    </row>
    <row r="29993" spans="23:31">
      <c r="W29993" s="50"/>
      <c r="AA29993" s="50"/>
      <c r="AE29993" s="50"/>
    </row>
    <row r="29994" spans="23:31">
      <c r="W29994" s="50"/>
      <c r="AA29994" s="50"/>
      <c r="AE29994" s="50"/>
    </row>
    <row r="29995" spans="23:31">
      <c r="W29995" s="50"/>
      <c r="AA29995" s="50"/>
      <c r="AE29995" s="50"/>
    </row>
    <row r="29996" spans="23:31">
      <c r="W29996" s="50"/>
      <c r="AA29996" s="50"/>
      <c r="AE29996" s="50"/>
    </row>
    <row r="29997" spans="23:31">
      <c r="W29997" s="50"/>
      <c r="AA29997" s="50"/>
      <c r="AE29997" s="50"/>
    </row>
    <row r="29998" spans="23:31">
      <c r="W29998" s="50"/>
      <c r="AA29998" s="50"/>
      <c r="AE29998" s="50"/>
    </row>
    <row r="29999" spans="23:31">
      <c r="W29999" s="50"/>
      <c r="AA29999" s="50"/>
      <c r="AE29999" s="50"/>
    </row>
    <row r="30000" spans="23:31">
      <c r="W30000" s="50"/>
      <c r="AA30000" s="50"/>
      <c r="AE30000" s="50"/>
    </row>
    <row r="30001" spans="23:31">
      <c r="W30001" s="50"/>
      <c r="AA30001" s="50"/>
      <c r="AE30001" s="50"/>
    </row>
    <row r="30002" spans="23:31">
      <c r="W30002" s="50"/>
      <c r="AA30002" s="50"/>
      <c r="AE30002" s="50"/>
    </row>
    <row r="30003" spans="23:31">
      <c r="W30003" s="50"/>
      <c r="AA30003" s="50"/>
      <c r="AE30003" s="50"/>
    </row>
    <row r="30004" spans="23:31">
      <c r="W30004" s="50"/>
      <c r="AA30004" s="50"/>
      <c r="AE30004" s="50"/>
    </row>
    <row r="30005" spans="23:31">
      <c r="W30005" s="50"/>
      <c r="AA30005" s="50"/>
      <c r="AE30005" s="50"/>
    </row>
    <row r="30006" spans="23:31">
      <c r="W30006" s="50"/>
      <c r="AA30006" s="50"/>
      <c r="AE30006" s="50"/>
    </row>
    <row r="30007" spans="23:31">
      <c r="W30007" s="50"/>
      <c r="AA30007" s="50"/>
      <c r="AE30007" s="50"/>
    </row>
    <row r="30008" spans="23:31">
      <c r="W30008" s="50"/>
      <c r="AA30008" s="50"/>
      <c r="AE30008" s="50"/>
    </row>
    <row r="30009" spans="23:31">
      <c r="W30009" s="50"/>
      <c r="AA30009" s="50"/>
      <c r="AE30009" s="50"/>
    </row>
    <row r="30010" spans="23:31">
      <c r="W30010" s="50"/>
      <c r="AA30010" s="50"/>
      <c r="AE30010" s="50"/>
    </row>
    <row r="30011" spans="23:31">
      <c r="W30011" s="50"/>
      <c r="AA30011" s="50"/>
      <c r="AE30011" s="50"/>
    </row>
    <row r="30012" spans="23:31">
      <c r="W30012" s="50"/>
      <c r="AA30012" s="50"/>
      <c r="AE30012" s="50"/>
    </row>
    <row r="30013" spans="23:31">
      <c r="W30013" s="50"/>
      <c r="AA30013" s="50"/>
      <c r="AE30013" s="50"/>
    </row>
    <row r="30014" spans="23:31">
      <c r="W30014" s="50"/>
      <c r="AA30014" s="50"/>
      <c r="AE30014" s="50"/>
    </row>
    <row r="30015" spans="23:31">
      <c r="W30015" s="50"/>
      <c r="AA30015" s="50"/>
      <c r="AE30015" s="50"/>
    </row>
    <row r="30016" spans="23:31">
      <c r="W30016" s="50"/>
      <c r="AA30016" s="50"/>
      <c r="AE30016" s="50"/>
    </row>
    <row r="30017" spans="23:31">
      <c r="W30017" s="50"/>
      <c r="AA30017" s="50"/>
      <c r="AE30017" s="50"/>
    </row>
    <row r="30018" spans="23:31">
      <c r="W30018" s="50"/>
      <c r="AA30018" s="50"/>
      <c r="AE30018" s="50"/>
    </row>
    <row r="30019" spans="23:31">
      <c r="W30019" s="50"/>
      <c r="AA30019" s="50"/>
      <c r="AE30019" s="50"/>
    </row>
    <row r="30020" spans="23:31">
      <c r="W30020" s="50"/>
      <c r="AA30020" s="50"/>
      <c r="AE30020" s="50"/>
    </row>
    <row r="30021" spans="23:31">
      <c r="W30021" s="50"/>
      <c r="AA30021" s="50"/>
      <c r="AE30021" s="50"/>
    </row>
    <row r="30022" spans="23:31">
      <c r="W30022" s="50"/>
      <c r="AA30022" s="50"/>
      <c r="AE30022" s="50"/>
    </row>
    <row r="30023" spans="23:31">
      <c r="W30023" s="50"/>
      <c r="AA30023" s="50"/>
      <c r="AE30023" s="50"/>
    </row>
    <row r="30024" spans="23:31">
      <c r="W30024" s="50"/>
      <c r="AA30024" s="50"/>
      <c r="AE30024" s="50"/>
    </row>
    <row r="30025" spans="23:31">
      <c r="W30025" s="50"/>
      <c r="AA30025" s="50"/>
      <c r="AE30025" s="50"/>
    </row>
    <row r="30026" spans="23:31">
      <c r="W30026" s="50"/>
      <c r="AA30026" s="50"/>
      <c r="AE30026" s="50"/>
    </row>
    <row r="30027" spans="23:31">
      <c r="W30027" s="50"/>
      <c r="AA30027" s="50"/>
      <c r="AE30027" s="50"/>
    </row>
    <row r="30028" spans="23:31">
      <c r="W30028" s="50"/>
      <c r="AA30028" s="50"/>
      <c r="AE30028" s="50"/>
    </row>
    <row r="30029" spans="23:31">
      <c r="W30029" s="50"/>
      <c r="AA30029" s="50"/>
      <c r="AE30029" s="50"/>
    </row>
    <row r="30030" spans="23:31">
      <c r="W30030" s="50"/>
      <c r="AA30030" s="50"/>
      <c r="AE30030" s="50"/>
    </row>
    <row r="30031" spans="23:31">
      <c r="W30031" s="50"/>
      <c r="AA30031" s="50"/>
      <c r="AE30031" s="50"/>
    </row>
    <row r="30032" spans="23:31">
      <c r="W30032" s="50"/>
      <c r="AA30032" s="50"/>
      <c r="AE30032" s="50"/>
    </row>
    <row r="30033" spans="23:31">
      <c r="W30033" s="50"/>
      <c r="AA30033" s="50"/>
      <c r="AE30033" s="50"/>
    </row>
    <row r="30034" spans="23:31">
      <c r="W30034" s="50"/>
      <c r="AA30034" s="50"/>
      <c r="AE30034" s="50"/>
    </row>
    <row r="30035" spans="23:31">
      <c r="W30035" s="50"/>
      <c r="AA30035" s="50"/>
      <c r="AE30035" s="50"/>
    </row>
    <row r="30036" spans="23:31">
      <c r="W30036" s="50"/>
      <c r="AA30036" s="50"/>
      <c r="AE30036" s="50"/>
    </row>
    <row r="30037" spans="23:31">
      <c r="W30037" s="50"/>
      <c r="AA30037" s="50"/>
      <c r="AE30037" s="50"/>
    </row>
    <row r="30038" spans="23:31">
      <c r="W30038" s="50"/>
      <c r="AA30038" s="50"/>
      <c r="AE30038" s="50"/>
    </row>
    <row r="30039" spans="23:31">
      <c r="W30039" s="50"/>
      <c r="AA30039" s="50"/>
      <c r="AE30039" s="50"/>
    </row>
    <row r="30040" spans="23:31">
      <c r="W30040" s="50"/>
      <c r="AA30040" s="50"/>
      <c r="AE30040" s="50"/>
    </row>
    <row r="30041" spans="23:31">
      <c r="W30041" s="50"/>
      <c r="AA30041" s="50"/>
      <c r="AE30041" s="50"/>
    </row>
    <row r="30042" spans="23:31">
      <c r="W30042" s="50"/>
      <c r="AA30042" s="50"/>
      <c r="AE30042" s="50"/>
    </row>
    <row r="30043" spans="23:31">
      <c r="W30043" s="50"/>
      <c r="AA30043" s="50"/>
      <c r="AE30043" s="50"/>
    </row>
    <row r="30044" spans="23:31">
      <c r="W30044" s="50"/>
      <c r="AA30044" s="50"/>
      <c r="AE30044" s="50"/>
    </row>
    <row r="30045" spans="23:31">
      <c r="W30045" s="50"/>
      <c r="AA30045" s="50"/>
      <c r="AE30045" s="50"/>
    </row>
    <row r="30046" spans="23:31">
      <c r="W30046" s="50"/>
      <c r="AA30046" s="50"/>
      <c r="AE30046" s="50"/>
    </row>
    <row r="30047" spans="23:31">
      <c r="W30047" s="50"/>
      <c r="AA30047" s="50"/>
      <c r="AE30047" s="50"/>
    </row>
    <row r="30048" spans="23:31">
      <c r="W30048" s="50"/>
      <c r="AA30048" s="50"/>
      <c r="AE30048" s="50"/>
    </row>
    <row r="30049" spans="23:31">
      <c r="W30049" s="50"/>
      <c r="AA30049" s="50"/>
      <c r="AE30049" s="50"/>
    </row>
    <row r="30050" spans="23:31">
      <c r="W30050" s="50"/>
      <c r="AA30050" s="50"/>
      <c r="AE30050" s="50"/>
    </row>
    <row r="30051" spans="23:31">
      <c r="W30051" s="50"/>
      <c r="AA30051" s="50"/>
      <c r="AE30051" s="50"/>
    </row>
    <row r="30052" spans="23:31">
      <c r="W30052" s="50"/>
      <c r="AA30052" s="50"/>
      <c r="AE30052" s="50"/>
    </row>
    <row r="30053" spans="23:31">
      <c r="W30053" s="50"/>
      <c r="AA30053" s="50"/>
      <c r="AE30053" s="50"/>
    </row>
    <row r="30054" spans="23:31">
      <c r="W30054" s="50"/>
      <c r="AA30054" s="50"/>
      <c r="AE30054" s="50"/>
    </row>
    <row r="30055" spans="23:31">
      <c r="W30055" s="50"/>
      <c r="AA30055" s="50"/>
      <c r="AE30055" s="50"/>
    </row>
    <row r="30056" spans="23:31">
      <c r="W30056" s="50"/>
      <c r="AA30056" s="50"/>
      <c r="AE30056" s="50"/>
    </row>
    <row r="30057" spans="23:31">
      <c r="W30057" s="50"/>
      <c r="AA30057" s="50"/>
      <c r="AE30057" s="50"/>
    </row>
    <row r="30058" spans="23:31">
      <c r="W30058" s="50"/>
      <c r="AA30058" s="50"/>
      <c r="AE30058" s="50"/>
    </row>
    <row r="30059" spans="23:31">
      <c r="W30059" s="50"/>
      <c r="AA30059" s="50"/>
      <c r="AE30059" s="50"/>
    </row>
    <row r="30060" spans="23:31">
      <c r="W30060" s="50"/>
      <c r="AA30060" s="50"/>
      <c r="AE30060" s="50"/>
    </row>
    <row r="30061" spans="23:31">
      <c r="W30061" s="50"/>
      <c r="AA30061" s="50"/>
      <c r="AE30061" s="50"/>
    </row>
    <row r="30062" spans="23:31">
      <c r="W30062" s="50"/>
      <c r="AA30062" s="50"/>
      <c r="AE30062" s="50"/>
    </row>
    <row r="30063" spans="23:31">
      <c r="W30063" s="50"/>
      <c r="AA30063" s="50"/>
      <c r="AE30063" s="50"/>
    </row>
    <row r="30064" spans="23:31">
      <c r="W30064" s="50"/>
      <c r="AA30064" s="50"/>
      <c r="AE30064" s="50"/>
    </row>
    <row r="30065" spans="23:31">
      <c r="W30065" s="50"/>
      <c r="AA30065" s="50"/>
      <c r="AE30065" s="50"/>
    </row>
    <row r="30066" spans="23:31">
      <c r="W30066" s="50"/>
      <c r="AA30066" s="50"/>
      <c r="AE30066" s="50"/>
    </row>
    <row r="30067" spans="23:31">
      <c r="W30067" s="50"/>
      <c r="AA30067" s="50"/>
      <c r="AE30067" s="50"/>
    </row>
    <row r="30068" spans="23:31">
      <c r="W30068" s="50"/>
      <c r="AA30068" s="50"/>
      <c r="AE30068" s="50"/>
    </row>
    <row r="30069" spans="23:31">
      <c r="W30069" s="50"/>
      <c r="AA30069" s="50"/>
      <c r="AE30069" s="50"/>
    </row>
    <row r="30070" spans="23:31">
      <c r="W30070" s="50"/>
      <c r="AA30070" s="50"/>
      <c r="AE30070" s="50"/>
    </row>
    <row r="30071" spans="23:31">
      <c r="W30071" s="50"/>
      <c r="AA30071" s="50"/>
      <c r="AE30071" s="50"/>
    </row>
    <row r="30072" spans="23:31">
      <c r="W30072" s="50"/>
      <c r="AA30072" s="50"/>
      <c r="AE30072" s="50"/>
    </row>
    <row r="30073" spans="23:31">
      <c r="W30073" s="50"/>
      <c r="AA30073" s="50"/>
      <c r="AE30073" s="50"/>
    </row>
    <row r="30074" spans="23:31">
      <c r="W30074" s="50"/>
      <c r="AA30074" s="50"/>
      <c r="AE30074" s="50"/>
    </row>
    <row r="30075" spans="23:31">
      <c r="W30075" s="50"/>
      <c r="AA30075" s="50"/>
      <c r="AE30075" s="50"/>
    </row>
    <row r="30076" spans="23:31">
      <c r="W30076" s="50"/>
      <c r="AA30076" s="50"/>
      <c r="AE30076" s="50"/>
    </row>
    <row r="30077" spans="23:31">
      <c r="W30077" s="50"/>
      <c r="AA30077" s="50"/>
      <c r="AE30077" s="50"/>
    </row>
    <row r="30078" spans="23:31">
      <c r="W30078" s="50"/>
      <c r="AA30078" s="50"/>
      <c r="AE30078" s="50"/>
    </row>
    <row r="30079" spans="23:31">
      <c r="W30079" s="50"/>
      <c r="AA30079" s="50"/>
      <c r="AE30079" s="50"/>
    </row>
    <row r="30080" spans="23:31">
      <c r="W30080" s="50"/>
      <c r="AA30080" s="50"/>
      <c r="AE30080" s="50"/>
    </row>
    <row r="30081" spans="23:31">
      <c r="W30081" s="50"/>
      <c r="AA30081" s="50"/>
      <c r="AE30081" s="50"/>
    </row>
    <row r="30082" spans="23:31">
      <c r="W30082" s="50"/>
      <c r="AA30082" s="50"/>
      <c r="AE30082" s="50"/>
    </row>
    <row r="30083" spans="23:31">
      <c r="W30083" s="50"/>
      <c r="AA30083" s="50"/>
      <c r="AE30083" s="50"/>
    </row>
    <row r="30084" spans="23:31">
      <c r="W30084" s="50"/>
      <c r="AA30084" s="50"/>
      <c r="AE30084" s="50"/>
    </row>
    <row r="30085" spans="23:31">
      <c r="W30085" s="50"/>
      <c r="AA30085" s="50"/>
      <c r="AE30085" s="50"/>
    </row>
    <row r="30086" spans="23:31">
      <c r="W30086" s="50"/>
      <c r="AA30086" s="50"/>
      <c r="AE30086" s="50"/>
    </row>
    <row r="30087" spans="23:31">
      <c r="W30087" s="50"/>
      <c r="AA30087" s="50"/>
      <c r="AE30087" s="50"/>
    </row>
    <row r="30088" spans="23:31">
      <c r="W30088" s="50"/>
      <c r="AA30088" s="50"/>
      <c r="AE30088" s="50"/>
    </row>
    <row r="30089" spans="23:31">
      <c r="W30089" s="50"/>
      <c r="AA30089" s="50"/>
      <c r="AE30089" s="50"/>
    </row>
    <row r="30090" spans="23:31">
      <c r="W30090" s="50"/>
      <c r="AA30090" s="50"/>
      <c r="AE30090" s="50"/>
    </row>
    <row r="30091" spans="23:31">
      <c r="W30091" s="50"/>
      <c r="AA30091" s="50"/>
      <c r="AE30091" s="50"/>
    </row>
    <row r="30092" spans="23:31">
      <c r="W30092" s="50"/>
      <c r="AA30092" s="50"/>
      <c r="AE30092" s="50"/>
    </row>
    <row r="30093" spans="23:31">
      <c r="W30093" s="50"/>
      <c r="AA30093" s="50"/>
      <c r="AE30093" s="50"/>
    </row>
    <row r="30094" spans="23:31">
      <c r="W30094" s="50"/>
      <c r="AA30094" s="50"/>
      <c r="AE30094" s="50"/>
    </row>
    <row r="30095" spans="23:31">
      <c r="W30095" s="50"/>
      <c r="AA30095" s="50"/>
      <c r="AE30095" s="50"/>
    </row>
    <row r="30096" spans="23:31">
      <c r="W30096" s="50"/>
      <c r="AA30096" s="50"/>
      <c r="AE30096" s="50"/>
    </row>
    <row r="30097" spans="23:31">
      <c r="W30097" s="50"/>
      <c r="AA30097" s="50"/>
      <c r="AE30097" s="50"/>
    </row>
    <row r="30098" spans="23:31">
      <c r="W30098" s="50"/>
      <c r="AA30098" s="50"/>
      <c r="AE30098" s="50"/>
    </row>
    <row r="30099" spans="23:31">
      <c r="W30099" s="50"/>
      <c r="AA30099" s="50"/>
      <c r="AE30099" s="50"/>
    </row>
    <row r="30100" spans="23:31">
      <c r="W30100" s="50"/>
      <c r="AA30100" s="50"/>
      <c r="AE30100" s="50"/>
    </row>
    <row r="30101" spans="23:31">
      <c r="W30101" s="50"/>
      <c r="AA30101" s="50"/>
      <c r="AE30101" s="50"/>
    </row>
    <row r="30102" spans="23:31">
      <c r="W30102" s="50"/>
      <c r="AA30102" s="50"/>
      <c r="AE30102" s="50"/>
    </row>
    <row r="30103" spans="23:31">
      <c r="W30103" s="50"/>
      <c r="AA30103" s="50"/>
      <c r="AE30103" s="50"/>
    </row>
    <row r="30104" spans="23:31">
      <c r="W30104" s="50"/>
      <c r="AA30104" s="50"/>
      <c r="AE30104" s="50"/>
    </row>
    <row r="30105" spans="23:31">
      <c r="W30105" s="50"/>
      <c r="AA30105" s="50"/>
      <c r="AE30105" s="50"/>
    </row>
    <row r="30106" spans="23:31">
      <c r="W30106" s="50"/>
      <c r="AA30106" s="50"/>
      <c r="AE30106" s="50"/>
    </row>
    <row r="30107" spans="23:31">
      <c r="W30107" s="50"/>
      <c r="AA30107" s="50"/>
      <c r="AE30107" s="50"/>
    </row>
    <row r="30108" spans="23:31">
      <c r="W30108" s="50"/>
      <c r="AA30108" s="50"/>
      <c r="AE30108" s="50"/>
    </row>
    <row r="30109" spans="23:31">
      <c r="W30109" s="50"/>
      <c r="AA30109" s="50"/>
      <c r="AE30109" s="50"/>
    </row>
    <row r="30110" spans="23:31">
      <c r="W30110" s="50"/>
      <c r="AA30110" s="50"/>
      <c r="AE30110" s="50"/>
    </row>
    <row r="30111" spans="23:31">
      <c r="W30111" s="50"/>
      <c r="AA30111" s="50"/>
      <c r="AE30111" s="50"/>
    </row>
    <row r="30112" spans="23:31">
      <c r="W30112" s="50"/>
      <c r="AA30112" s="50"/>
      <c r="AE30112" s="50"/>
    </row>
    <row r="30113" spans="23:31">
      <c r="W30113" s="50"/>
      <c r="AA30113" s="50"/>
      <c r="AE30113" s="50"/>
    </row>
    <row r="30114" spans="23:31">
      <c r="W30114" s="50"/>
      <c r="AA30114" s="50"/>
      <c r="AE30114" s="50"/>
    </row>
    <row r="30115" spans="23:31">
      <c r="W30115" s="50"/>
      <c r="AA30115" s="50"/>
      <c r="AE30115" s="50"/>
    </row>
    <row r="30116" spans="23:31">
      <c r="W30116" s="50"/>
      <c r="AA30116" s="50"/>
      <c r="AE30116" s="50"/>
    </row>
    <row r="30117" spans="23:31">
      <c r="W30117" s="50"/>
      <c r="AA30117" s="50"/>
      <c r="AE30117" s="50"/>
    </row>
    <row r="30118" spans="23:31">
      <c r="W30118" s="50"/>
      <c r="AA30118" s="50"/>
      <c r="AE30118" s="50"/>
    </row>
    <row r="30119" spans="23:31">
      <c r="W30119" s="50"/>
      <c r="AA30119" s="50"/>
      <c r="AE30119" s="50"/>
    </row>
    <row r="30120" spans="23:31">
      <c r="W30120" s="50"/>
      <c r="AA30120" s="50"/>
      <c r="AE30120" s="50"/>
    </row>
    <row r="30121" spans="23:31">
      <c r="W30121" s="50"/>
      <c r="AA30121" s="50"/>
      <c r="AE30121" s="50"/>
    </row>
    <row r="30122" spans="23:31">
      <c r="W30122" s="50"/>
      <c r="AA30122" s="50"/>
      <c r="AE30122" s="50"/>
    </row>
    <row r="30123" spans="23:31">
      <c r="W30123" s="50"/>
      <c r="AA30123" s="50"/>
      <c r="AE30123" s="50"/>
    </row>
    <row r="30124" spans="23:31">
      <c r="W30124" s="50"/>
      <c r="AA30124" s="50"/>
      <c r="AE30124" s="50"/>
    </row>
    <row r="30125" spans="23:31">
      <c r="W30125" s="50"/>
      <c r="AA30125" s="50"/>
      <c r="AE30125" s="50"/>
    </row>
    <row r="30126" spans="23:31">
      <c r="W30126" s="50"/>
      <c r="AA30126" s="50"/>
      <c r="AE30126" s="50"/>
    </row>
    <row r="30127" spans="23:31">
      <c r="W30127" s="50"/>
      <c r="AA30127" s="50"/>
      <c r="AE30127" s="50"/>
    </row>
    <row r="30128" spans="23:31">
      <c r="W30128" s="50"/>
      <c r="AA30128" s="50"/>
      <c r="AE30128" s="50"/>
    </row>
    <row r="30129" spans="23:31">
      <c r="W30129" s="50"/>
      <c r="AA30129" s="50"/>
      <c r="AE30129" s="50"/>
    </row>
    <row r="30130" spans="23:31">
      <c r="W30130" s="50"/>
      <c r="AA30130" s="50"/>
      <c r="AE30130" s="50"/>
    </row>
    <row r="30131" spans="23:31">
      <c r="W30131" s="50"/>
      <c r="AA30131" s="50"/>
      <c r="AE30131" s="50"/>
    </row>
    <row r="30132" spans="23:31">
      <c r="W30132" s="50"/>
      <c r="AA30132" s="50"/>
      <c r="AE30132" s="50"/>
    </row>
    <row r="30133" spans="23:31">
      <c r="W30133" s="50"/>
      <c r="AA30133" s="50"/>
      <c r="AE30133" s="50"/>
    </row>
    <row r="30134" spans="23:31">
      <c r="W30134" s="50"/>
      <c r="AA30134" s="50"/>
      <c r="AE30134" s="50"/>
    </row>
    <row r="30135" spans="23:31">
      <c r="W30135" s="50"/>
      <c r="AA30135" s="50"/>
      <c r="AE30135" s="50"/>
    </row>
    <row r="30136" spans="23:31">
      <c r="W30136" s="50"/>
      <c r="AA30136" s="50"/>
      <c r="AE30136" s="50"/>
    </row>
    <row r="30137" spans="23:31">
      <c r="W30137" s="50"/>
      <c r="AA30137" s="50"/>
      <c r="AE30137" s="50"/>
    </row>
    <row r="30138" spans="23:31">
      <c r="W30138" s="50"/>
      <c r="AA30138" s="50"/>
      <c r="AE30138" s="50"/>
    </row>
    <row r="30139" spans="23:31">
      <c r="W30139" s="50"/>
      <c r="AA30139" s="50"/>
      <c r="AE30139" s="50"/>
    </row>
    <row r="30140" spans="23:31">
      <c r="W30140" s="50"/>
      <c r="AA30140" s="50"/>
      <c r="AE30140" s="50"/>
    </row>
    <row r="30141" spans="23:31">
      <c r="W30141" s="50"/>
      <c r="AA30141" s="50"/>
      <c r="AE30141" s="50"/>
    </row>
    <row r="30142" spans="23:31">
      <c r="W30142" s="50"/>
      <c r="AA30142" s="50"/>
      <c r="AE30142" s="50"/>
    </row>
    <row r="30143" spans="23:31">
      <c r="W30143" s="50"/>
      <c r="AA30143" s="50"/>
      <c r="AE30143" s="50"/>
    </row>
    <row r="30144" spans="23:31">
      <c r="W30144" s="50"/>
      <c r="AA30144" s="50"/>
      <c r="AE30144" s="50"/>
    </row>
    <row r="30145" spans="23:31">
      <c r="W30145" s="50"/>
      <c r="AA30145" s="50"/>
      <c r="AE30145" s="50"/>
    </row>
    <row r="30146" spans="23:31">
      <c r="W30146" s="50"/>
      <c r="AA30146" s="50"/>
      <c r="AE30146" s="50"/>
    </row>
    <row r="30147" spans="23:31">
      <c r="W30147" s="50"/>
      <c r="AA30147" s="50"/>
      <c r="AE30147" s="50"/>
    </row>
    <row r="30148" spans="23:31">
      <c r="W30148" s="50"/>
      <c r="AA30148" s="50"/>
      <c r="AE30148" s="50"/>
    </row>
    <row r="30149" spans="23:31">
      <c r="W30149" s="50"/>
      <c r="AA30149" s="50"/>
      <c r="AE30149" s="50"/>
    </row>
    <row r="30150" spans="23:31">
      <c r="W30150" s="50"/>
      <c r="AA30150" s="50"/>
      <c r="AE30150" s="50"/>
    </row>
    <row r="30151" spans="23:31">
      <c r="W30151" s="50"/>
      <c r="AA30151" s="50"/>
      <c r="AE30151" s="50"/>
    </row>
    <row r="30152" spans="23:31">
      <c r="W30152" s="50"/>
      <c r="AA30152" s="50"/>
      <c r="AE30152" s="50"/>
    </row>
    <row r="30153" spans="23:31">
      <c r="W30153" s="50"/>
      <c r="AA30153" s="50"/>
      <c r="AE30153" s="50"/>
    </row>
    <row r="30154" spans="23:31">
      <c r="W30154" s="50"/>
      <c r="AA30154" s="50"/>
      <c r="AE30154" s="50"/>
    </row>
    <row r="30155" spans="23:31">
      <c r="W30155" s="50"/>
      <c r="AA30155" s="50"/>
      <c r="AE30155" s="50"/>
    </row>
    <row r="30156" spans="23:31">
      <c r="W30156" s="50"/>
      <c r="AA30156" s="50"/>
      <c r="AE30156" s="50"/>
    </row>
    <row r="30157" spans="23:31">
      <c r="W30157" s="50"/>
      <c r="AA30157" s="50"/>
      <c r="AE30157" s="50"/>
    </row>
    <row r="30158" spans="23:31">
      <c r="W30158" s="50"/>
      <c r="AA30158" s="50"/>
      <c r="AE30158" s="50"/>
    </row>
    <row r="30159" spans="23:31">
      <c r="W30159" s="50"/>
      <c r="AA30159" s="50"/>
      <c r="AE30159" s="50"/>
    </row>
    <row r="30160" spans="23:31">
      <c r="W30160" s="50"/>
      <c r="AA30160" s="50"/>
      <c r="AE30160" s="50"/>
    </row>
    <row r="30161" spans="23:31">
      <c r="W30161" s="50"/>
      <c r="AA30161" s="50"/>
      <c r="AE30161" s="50"/>
    </row>
    <row r="30162" spans="23:31">
      <c r="W30162" s="50"/>
      <c r="AA30162" s="50"/>
      <c r="AE30162" s="50"/>
    </row>
    <row r="30163" spans="23:31">
      <c r="W30163" s="50"/>
      <c r="AA30163" s="50"/>
      <c r="AE30163" s="50"/>
    </row>
    <row r="30164" spans="23:31">
      <c r="W30164" s="50"/>
      <c r="AA30164" s="50"/>
      <c r="AE30164" s="50"/>
    </row>
    <row r="30165" spans="23:31">
      <c r="W30165" s="50"/>
      <c r="AA30165" s="50"/>
      <c r="AE30165" s="50"/>
    </row>
    <row r="30166" spans="23:31">
      <c r="W30166" s="50"/>
      <c r="AA30166" s="50"/>
      <c r="AE30166" s="50"/>
    </row>
    <row r="30167" spans="23:31">
      <c r="W30167" s="50"/>
      <c r="AA30167" s="50"/>
      <c r="AE30167" s="50"/>
    </row>
    <row r="30168" spans="23:31">
      <c r="W30168" s="50"/>
      <c r="AA30168" s="50"/>
      <c r="AE30168" s="50"/>
    </row>
    <row r="30169" spans="23:31">
      <c r="W30169" s="50"/>
      <c r="AA30169" s="50"/>
      <c r="AE30169" s="50"/>
    </row>
    <row r="30170" spans="23:31">
      <c r="W30170" s="50"/>
      <c r="AA30170" s="50"/>
      <c r="AE30170" s="50"/>
    </row>
    <row r="30171" spans="23:31">
      <c r="W30171" s="50"/>
      <c r="AA30171" s="50"/>
      <c r="AE30171" s="50"/>
    </row>
    <row r="30172" spans="23:31">
      <c r="W30172" s="50"/>
      <c r="AA30172" s="50"/>
      <c r="AE30172" s="50"/>
    </row>
    <row r="30173" spans="23:31">
      <c r="W30173" s="50"/>
      <c r="AA30173" s="50"/>
      <c r="AE30173" s="50"/>
    </row>
    <row r="30174" spans="23:31">
      <c r="W30174" s="50"/>
      <c r="AA30174" s="50"/>
      <c r="AE30174" s="50"/>
    </row>
    <row r="30175" spans="23:31">
      <c r="W30175" s="50"/>
      <c r="AA30175" s="50"/>
      <c r="AE30175" s="50"/>
    </row>
    <row r="30176" spans="23:31">
      <c r="W30176" s="50"/>
      <c r="AA30176" s="50"/>
      <c r="AE30176" s="50"/>
    </row>
    <row r="30177" spans="23:31">
      <c r="W30177" s="50"/>
      <c r="AA30177" s="50"/>
      <c r="AE30177" s="50"/>
    </row>
    <row r="30178" spans="23:31">
      <c r="W30178" s="50"/>
      <c r="AA30178" s="50"/>
      <c r="AE30178" s="50"/>
    </row>
    <row r="30179" spans="23:31">
      <c r="W30179" s="50"/>
      <c r="AA30179" s="50"/>
      <c r="AE30179" s="50"/>
    </row>
    <row r="30180" spans="23:31">
      <c r="W30180" s="50"/>
      <c r="AA30180" s="50"/>
      <c r="AE30180" s="50"/>
    </row>
    <row r="30181" spans="23:31">
      <c r="W30181" s="50"/>
      <c r="AA30181" s="50"/>
      <c r="AE30181" s="50"/>
    </row>
    <row r="30182" spans="23:31">
      <c r="W30182" s="50"/>
      <c r="AA30182" s="50"/>
      <c r="AE30182" s="50"/>
    </row>
    <row r="30183" spans="23:31">
      <c r="W30183" s="50"/>
      <c r="AA30183" s="50"/>
      <c r="AE30183" s="50"/>
    </row>
    <row r="30184" spans="23:31">
      <c r="W30184" s="50"/>
      <c r="AA30184" s="50"/>
      <c r="AE30184" s="50"/>
    </row>
    <row r="30185" spans="23:31">
      <c r="W30185" s="50"/>
      <c r="AA30185" s="50"/>
      <c r="AE30185" s="50"/>
    </row>
    <row r="30186" spans="23:31">
      <c r="W30186" s="50"/>
      <c r="AA30186" s="50"/>
      <c r="AE30186" s="50"/>
    </row>
    <row r="30187" spans="23:31">
      <c r="W30187" s="50"/>
      <c r="AA30187" s="50"/>
      <c r="AE30187" s="50"/>
    </row>
    <row r="30188" spans="23:31">
      <c r="W30188" s="50"/>
      <c r="AA30188" s="50"/>
      <c r="AE30188" s="50"/>
    </row>
    <row r="30189" spans="23:31">
      <c r="W30189" s="50"/>
      <c r="AA30189" s="50"/>
      <c r="AE30189" s="50"/>
    </row>
    <row r="30190" spans="23:31">
      <c r="W30190" s="50"/>
      <c r="AA30190" s="50"/>
      <c r="AE30190" s="50"/>
    </row>
    <row r="30191" spans="23:31">
      <c r="W30191" s="50"/>
      <c r="AA30191" s="50"/>
      <c r="AE30191" s="50"/>
    </row>
    <row r="30192" spans="23:31">
      <c r="W30192" s="50"/>
      <c r="AA30192" s="50"/>
      <c r="AE30192" s="50"/>
    </row>
    <row r="30193" spans="23:31">
      <c r="W30193" s="50"/>
      <c r="AA30193" s="50"/>
      <c r="AE30193" s="50"/>
    </row>
    <row r="30194" spans="23:31">
      <c r="W30194" s="50"/>
      <c r="AA30194" s="50"/>
      <c r="AE30194" s="50"/>
    </row>
    <row r="30195" spans="23:31">
      <c r="W30195" s="50"/>
      <c r="AA30195" s="50"/>
      <c r="AE30195" s="50"/>
    </row>
    <row r="30196" spans="23:31">
      <c r="W30196" s="50"/>
      <c r="AA30196" s="50"/>
      <c r="AE30196" s="50"/>
    </row>
    <row r="30197" spans="23:31">
      <c r="W30197" s="50"/>
      <c r="AA30197" s="50"/>
      <c r="AE30197" s="50"/>
    </row>
    <row r="30198" spans="23:31">
      <c r="W30198" s="50"/>
      <c r="AA30198" s="50"/>
      <c r="AE30198" s="50"/>
    </row>
    <row r="30199" spans="23:31">
      <c r="W30199" s="50"/>
      <c r="AA30199" s="50"/>
      <c r="AE30199" s="50"/>
    </row>
    <row r="30200" spans="23:31">
      <c r="W30200" s="50"/>
      <c r="AA30200" s="50"/>
      <c r="AE30200" s="50"/>
    </row>
    <row r="30201" spans="23:31">
      <c r="W30201" s="50"/>
      <c r="AA30201" s="50"/>
      <c r="AE30201" s="50"/>
    </row>
    <row r="30202" spans="23:31">
      <c r="W30202" s="50"/>
      <c r="AA30202" s="50"/>
      <c r="AE30202" s="50"/>
    </row>
    <row r="30203" spans="23:31">
      <c r="W30203" s="50"/>
      <c r="AA30203" s="50"/>
      <c r="AE30203" s="50"/>
    </row>
    <row r="30204" spans="23:31">
      <c r="W30204" s="50"/>
      <c r="AA30204" s="50"/>
      <c r="AE30204" s="50"/>
    </row>
    <row r="30205" spans="23:31">
      <c r="W30205" s="50"/>
      <c r="AA30205" s="50"/>
      <c r="AE30205" s="50"/>
    </row>
    <row r="30206" spans="23:31">
      <c r="W30206" s="50"/>
      <c r="AA30206" s="50"/>
      <c r="AE30206" s="50"/>
    </row>
    <row r="30207" spans="23:31">
      <c r="W30207" s="50"/>
      <c r="AA30207" s="50"/>
      <c r="AE30207" s="50"/>
    </row>
    <row r="30208" spans="23:31">
      <c r="W30208" s="50"/>
      <c r="AA30208" s="50"/>
      <c r="AE30208" s="50"/>
    </row>
    <row r="30209" spans="23:31">
      <c r="W30209" s="50"/>
      <c r="AA30209" s="50"/>
      <c r="AE30209" s="50"/>
    </row>
    <row r="30210" spans="23:31">
      <c r="W30210" s="50"/>
      <c r="AA30210" s="50"/>
      <c r="AE30210" s="50"/>
    </row>
    <row r="30211" spans="23:31">
      <c r="W30211" s="50"/>
      <c r="AA30211" s="50"/>
      <c r="AE30211" s="50"/>
    </row>
    <row r="30212" spans="23:31">
      <c r="W30212" s="50"/>
      <c r="AA30212" s="50"/>
      <c r="AE30212" s="50"/>
    </row>
    <row r="30213" spans="23:31">
      <c r="W30213" s="50"/>
      <c r="AA30213" s="50"/>
      <c r="AE30213" s="50"/>
    </row>
    <row r="30214" spans="23:31">
      <c r="W30214" s="50"/>
      <c r="AA30214" s="50"/>
      <c r="AE30214" s="50"/>
    </row>
    <row r="30215" spans="23:31">
      <c r="W30215" s="50"/>
      <c r="AA30215" s="50"/>
      <c r="AE30215" s="50"/>
    </row>
    <row r="30216" spans="23:31">
      <c r="W30216" s="50"/>
      <c r="AA30216" s="50"/>
      <c r="AE30216" s="50"/>
    </row>
    <row r="30217" spans="23:31">
      <c r="W30217" s="50"/>
      <c r="AA30217" s="50"/>
      <c r="AE30217" s="50"/>
    </row>
    <row r="30218" spans="23:31">
      <c r="W30218" s="50"/>
      <c r="AA30218" s="50"/>
      <c r="AE30218" s="50"/>
    </row>
    <row r="30219" spans="23:31">
      <c r="W30219" s="50"/>
      <c r="AA30219" s="50"/>
      <c r="AE30219" s="50"/>
    </row>
    <row r="30220" spans="23:31">
      <c r="W30220" s="50"/>
      <c r="AA30220" s="50"/>
      <c r="AE30220" s="50"/>
    </row>
    <row r="30221" spans="23:31">
      <c r="W30221" s="50"/>
      <c r="AA30221" s="50"/>
      <c r="AE30221" s="50"/>
    </row>
    <row r="30222" spans="23:31">
      <c r="W30222" s="50"/>
      <c r="AA30222" s="50"/>
      <c r="AE30222" s="50"/>
    </row>
    <row r="30223" spans="23:31">
      <c r="W30223" s="50"/>
      <c r="AA30223" s="50"/>
      <c r="AE30223" s="50"/>
    </row>
    <row r="30224" spans="23:31">
      <c r="W30224" s="50"/>
      <c r="AA30224" s="50"/>
      <c r="AE30224" s="50"/>
    </row>
    <row r="30225" spans="23:31">
      <c r="W30225" s="50"/>
      <c r="AA30225" s="50"/>
      <c r="AE30225" s="50"/>
    </row>
    <row r="30226" spans="23:31">
      <c r="W30226" s="50"/>
      <c r="AA30226" s="50"/>
      <c r="AE30226" s="50"/>
    </row>
    <row r="30227" spans="23:31">
      <c r="W30227" s="50"/>
      <c r="AA30227" s="50"/>
      <c r="AE30227" s="50"/>
    </row>
    <row r="30228" spans="23:31">
      <c r="W30228" s="50"/>
      <c r="AA30228" s="50"/>
      <c r="AE30228" s="50"/>
    </row>
    <row r="30229" spans="23:31">
      <c r="W30229" s="50"/>
      <c r="AA30229" s="50"/>
      <c r="AE30229" s="50"/>
    </row>
    <row r="30230" spans="23:31">
      <c r="W30230" s="50"/>
      <c r="AA30230" s="50"/>
      <c r="AE30230" s="50"/>
    </row>
    <row r="30231" spans="23:31">
      <c r="W30231" s="50"/>
      <c r="AA30231" s="50"/>
      <c r="AE30231" s="50"/>
    </row>
    <row r="30232" spans="23:31">
      <c r="W30232" s="50"/>
      <c r="AA30232" s="50"/>
      <c r="AE30232" s="50"/>
    </row>
    <row r="30233" spans="23:31">
      <c r="W30233" s="50"/>
      <c r="AA30233" s="50"/>
      <c r="AE30233" s="50"/>
    </row>
    <row r="30234" spans="23:31">
      <c r="W30234" s="50"/>
      <c r="AA30234" s="50"/>
      <c r="AE30234" s="50"/>
    </row>
    <row r="30235" spans="23:31">
      <c r="W30235" s="50"/>
      <c r="AA30235" s="50"/>
      <c r="AE30235" s="50"/>
    </row>
    <row r="30236" spans="23:31">
      <c r="W30236" s="50"/>
      <c r="AA30236" s="50"/>
      <c r="AE30236" s="50"/>
    </row>
    <row r="30237" spans="23:31">
      <c r="W30237" s="50"/>
      <c r="AA30237" s="50"/>
      <c r="AE30237" s="50"/>
    </row>
    <row r="30238" spans="23:31">
      <c r="W30238" s="50"/>
      <c r="AA30238" s="50"/>
      <c r="AE30238" s="50"/>
    </row>
    <row r="30239" spans="23:31">
      <c r="W30239" s="50"/>
      <c r="AA30239" s="50"/>
      <c r="AE30239" s="50"/>
    </row>
    <row r="30240" spans="23:31">
      <c r="W30240" s="50"/>
      <c r="AA30240" s="50"/>
      <c r="AE30240" s="50"/>
    </row>
    <row r="30241" spans="23:31">
      <c r="W30241" s="50"/>
      <c r="AA30241" s="50"/>
      <c r="AE30241" s="50"/>
    </row>
    <row r="30242" spans="23:31">
      <c r="W30242" s="50"/>
      <c r="AA30242" s="50"/>
      <c r="AE30242" s="50"/>
    </row>
    <row r="30243" spans="23:31">
      <c r="W30243" s="50"/>
      <c r="AA30243" s="50"/>
      <c r="AE30243" s="50"/>
    </row>
    <row r="30244" spans="23:31">
      <c r="W30244" s="50"/>
      <c r="AA30244" s="50"/>
      <c r="AE30244" s="50"/>
    </row>
    <row r="30245" spans="23:31">
      <c r="W30245" s="50"/>
      <c r="AA30245" s="50"/>
      <c r="AE30245" s="50"/>
    </row>
    <row r="30246" spans="23:31">
      <c r="W30246" s="50"/>
      <c r="AA30246" s="50"/>
      <c r="AE30246" s="50"/>
    </row>
    <row r="30247" spans="23:31">
      <c r="W30247" s="50"/>
      <c r="AA30247" s="50"/>
      <c r="AE30247" s="50"/>
    </row>
    <row r="30248" spans="23:31">
      <c r="W30248" s="50"/>
      <c r="AA30248" s="50"/>
      <c r="AE30248" s="50"/>
    </row>
    <row r="30249" spans="23:31">
      <c r="W30249" s="50"/>
      <c r="AA30249" s="50"/>
      <c r="AE30249" s="50"/>
    </row>
    <row r="30250" spans="23:31">
      <c r="W30250" s="50"/>
      <c r="AA30250" s="50"/>
      <c r="AE30250" s="50"/>
    </row>
    <row r="30251" spans="23:31">
      <c r="W30251" s="50"/>
      <c r="AA30251" s="50"/>
      <c r="AE30251" s="50"/>
    </row>
    <row r="30252" spans="23:31">
      <c r="W30252" s="50"/>
      <c r="AA30252" s="50"/>
      <c r="AE30252" s="50"/>
    </row>
    <row r="30253" spans="23:31">
      <c r="W30253" s="50"/>
      <c r="AA30253" s="50"/>
      <c r="AE30253" s="50"/>
    </row>
    <row r="30254" spans="23:31">
      <c r="W30254" s="50"/>
      <c r="AA30254" s="50"/>
      <c r="AE30254" s="50"/>
    </row>
    <row r="30255" spans="23:31">
      <c r="W30255" s="50"/>
      <c r="AA30255" s="50"/>
      <c r="AE30255" s="50"/>
    </row>
    <row r="30256" spans="23:31">
      <c r="W30256" s="50"/>
      <c r="AA30256" s="50"/>
      <c r="AE30256" s="50"/>
    </row>
    <row r="30257" spans="23:31">
      <c r="W30257" s="50"/>
      <c r="AA30257" s="50"/>
      <c r="AE30257" s="50"/>
    </row>
    <row r="30258" spans="23:31">
      <c r="W30258" s="50"/>
      <c r="AA30258" s="50"/>
      <c r="AE30258" s="50"/>
    </row>
    <row r="30259" spans="23:31">
      <c r="W30259" s="50"/>
      <c r="AA30259" s="50"/>
      <c r="AE30259" s="50"/>
    </row>
    <row r="30260" spans="23:31">
      <c r="W30260" s="50"/>
      <c r="AA30260" s="50"/>
      <c r="AE30260" s="50"/>
    </row>
    <row r="30261" spans="23:31">
      <c r="W30261" s="50"/>
      <c r="AA30261" s="50"/>
      <c r="AE30261" s="50"/>
    </row>
    <row r="30262" spans="23:31">
      <c r="W30262" s="50"/>
      <c r="AA30262" s="50"/>
      <c r="AE30262" s="50"/>
    </row>
    <row r="30263" spans="23:31">
      <c r="W30263" s="50"/>
      <c r="AA30263" s="50"/>
      <c r="AE30263" s="50"/>
    </row>
    <row r="30264" spans="23:31">
      <c r="W30264" s="50"/>
      <c r="AA30264" s="50"/>
      <c r="AE30264" s="50"/>
    </row>
    <row r="30265" spans="23:31">
      <c r="W30265" s="50"/>
      <c r="AA30265" s="50"/>
      <c r="AE30265" s="50"/>
    </row>
    <row r="30266" spans="23:31">
      <c r="W30266" s="50"/>
      <c r="AA30266" s="50"/>
      <c r="AE30266" s="50"/>
    </row>
    <row r="30267" spans="23:31">
      <c r="W30267" s="50"/>
      <c r="AA30267" s="50"/>
      <c r="AE30267" s="50"/>
    </row>
    <row r="30268" spans="23:31">
      <c r="W30268" s="50"/>
      <c r="AA30268" s="50"/>
      <c r="AE30268" s="50"/>
    </row>
    <row r="30269" spans="23:31">
      <c r="W30269" s="50"/>
      <c r="AA30269" s="50"/>
      <c r="AE30269" s="50"/>
    </row>
    <row r="30270" spans="23:31">
      <c r="W30270" s="50"/>
      <c r="AA30270" s="50"/>
      <c r="AE30270" s="50"/>
    </row>
    <row r="30271" spans="23:31">
      <c r="W30271" s="50"/>
      <c r="AA30271" s="50"/>
      <c r="AE30271" s="50"/>
    </row>
    <row r="30272" spans="23:31">
      <c r="W30272" s="50"/>
      <c r="AA30272" s="50"/>
      <c r="AE30272" s="50"/>
    </row>
    <row r="30273" spans="23:31">
      <c r="W30273" s="50"/>
      <c r="AA30273" s="50"/>
      <c r="AE30273" s="50"/>
    </row>
    <row r="30274" spans="23:31">
      <c r="W30274" s="50"/>
      <c r="AA30274" s="50"/>
      <c r="AE30274" s="50"/>
    </row>
    <row r="30275" spans="23:31">
      <c r="W30275" s="50"/>
      <c r="AA30275" s="50"/>
      <c r="AE30275" s="50"/>
    </row>
    <row r="30276" spans="23:31">
      <c r="W30276" s="50"/>
      <c r="AA30276" s="50"/>
      <c r="AE30276" s="50"/>
    </row>
    <row r="30277" spans="23:31">
      <c r="W30277" s="50"/>
      <c r="AA30277" s="50"/>
      <c r="AE30277" s="50"/>
    </row>
    <row r="30278" spans="23:31">
      <c r="W30278" s="50"/>
      <c r="AA30278" s="50"/>
      <c r="AE30278" s="50"/>
    </row>
    <row r="30279" spans="23:31">
      <c r="W30279" s="50"/>
      <c r="AA30279" s="50"/>
      <c r="AE30279" s="50"/>
    </row>
    <row r="30280" spans="23:31">
      <c r="W30280" s="50"/>
      <c r="AA30280" s="50"/>
      <c r="AE30280" s="50"/>
    </row>
    <row r="30281" spans="23:31">
      <c r="W30281" s="50"/>
      <c r="AA30281" s="50"/>
      <c r="AE30281" s="50"/>
    </row>
    <row r="30282" spans="23:31">
      <c r="W30282" s="50"/>
      <c r="AA30282" s="50"/>
      <c r="AE30282" s="50"/>
    </row>
    <row r="30283" spans="23:31">
      <c r="W30283" s="50"/>
      <c r="AA30283" s="50"/>
      <c r="AE30283" s="50"/>
    </row>
    <row r="30284" spans="23:31">
      <c r="W30284" s="50"/>
      <c r="AA30284" s="50"/>
      <c r="AE30284" s="50"/>
    </row>
    <row r="30285" spans="23:31">
      <c r="W30285" s="50"/>
      <c r="AA30285" s="50"/>
      <c r="AE30285" s="50"/>
    </row>
    <row r="30286" spans="23:31">
      <c r="W30286" s="50"/>
      <c r="AA30286" s="50"/>
      <c r="AE30286" s="50"/>
    </row>
    <row r="30287" spans="23:31">
      <c r="W30287" s="50"/>
      <c r="AA30287" s="50"/>
      <c r="AE30287" s="50"/>
    </row>
    <row r="30288" spans="23:31">
      <c r="W30288" s="50"/>
      <c r="AA30288" s="50"/>
      <c r="AE30288" s="50"/>
    </row>
    <row r="30289" spans="23:31">
      <c r="W30289" s="50"/>
      <c r="AA30289" s="50"/>
      <c r="AE30289" s="50"/>
    </row>
    <row r="30290" spans="23:31">
      <c r="W30290" s="50"/>
      <c r="AA30290" s="50"/>
      <c r="AE30290" s="50"/>
    </row>
    <row r="30291" spans="23:31">
      <c r="W30291" s="50"/>
      <c r="AA30291" s="50"/>
      <c r="AE30291" s="50"/>
    </row>
    <row r="30292" spans="23:31">
      <c r="W30292" s="50"/>
      <c r="AA30292" s="50"/>
      <c r="AE30292" s="50"/>
    </row>
    <row r="30293" spans="23:31">
      <c r="W30293" s="50"/>
      <c r="AA30293" s="50"/>
      <c r="AE30293" s="50"/>
    </row>
    <row r="30294" spans="23:31">
      <c r="W30294" s="50"/>
      <c r="AA30294" s="50"/>
      <c r="AE30294" s="50"/>
    </row>
    <row r="30295" spans="23:31">
      <c r="W30295" s="50"/>
      <c r="AA30295" s="50"/>
      <c r="AE30295" s="50"/>
    </row>
    <row r="30296" spans="23:31">
      <c r="W30296" s="50"/>
      <c r="AA30296" s="50"/>
      <c r="AE30296" s="50"/>
    </row>
    <row r="30297" spans="23:31">
      <c r="W30297" s="50"/>
      <c r="AA30297" s="50"/>
      <c r="AE30297" s="50"/>
    </row>
    <row r="30298" spans="23:31">
      <c r="W30298" s="50"/>
      <c r="AA30298" s="50"/>
      <c r="AE30298" s="50"/>
    </row>
    <row r="30299" spans="23:31">
      <c r="W30299" s="50"/>
      <c r="AA30299" s="50"/>
      <c r="AE30299" s="50"/>
    </row>
    <row r="30300" spans="23:31">
      <c r="W30300" s="50"/>
      <c r="AA30300" s="50"/>
      <c r="AE30300" s="50"/>
    </row>
    <row r="30301" spans="23:31">
      <c r="W30301" s="50"/>
      <c r="AA30301" s="50"/>
      <c r="AE30301" s="50"/>
    </row>
    <row r="30302" spans="23:31">
      <c r="W30302" s="50"/>
      <c r="AA30302" s="50"/>
      <c r="AE30302" s="50"/>
    </row>
    <row r="30303" spans="23:31">
      <c r="W30303" s="50"/>
      <c r="AA30303" s="50"/>
      <c r="AE30303" s="50"/>
    </row>
    <row r="30304" spans="23:31">
      <c r="W30304" s="50"/>
      <c r="AA30304" s="50"/>
      <c r="AE30304" s="50"/>
    </row>
    <row r="30305" spans="23:31">
      <c r="W30305" s="50"/>
      <c r="AA30305" s="50"/>
      <c r="AE30305" s="50"/>
    </row>
    <row r="30306" spans="23:31">
      <c r="W30306" s="50"/>
      <c r="AA30306" s="50"/>
      <c r="AE30306" s="50"/>
    </row>
    <row r="30307" spans="23:31">
      <c r="W30307" s="50"/>
      <c r="AA30307" s="50"/>
      <c r="AE30307" s="50"/>
    </row>
    <row r="30308" spans="23:31">
      <c r="W30308" s="50"/>
      <c r="AA30308" s="50"/>
      <c r="AE30308" s="50"/>
    </row>
    <row r="30309" spans="23:31">
      <c r="W30309" s="50"/>
      <c r="AA30309" s="50"/>
      <c r="AE30309" s="50"/>
    </row>
    <row r="30310" spans="23:31">
      <c r="W30310" s="50"/>
      <c r="AA30310" s="50"/>
      <c r="AE30310" s="50"/>
    </row>
    <row r="30311" spans="23:31">
      <c r="W30311" s="50"/>
      <c r="AA30311" s="50"/>
      <c r="AE30311" s="50"/>
    </row>
    <row r="30312" spans="23:31">
      <c r="W30312" s="50"/>
      <c r="AA30312" s="50"/>
      <c r="AE30312" s="50"/>
    </row>
    <row r="30313" spans="23:31">
      <c r="W30313" s="50"/>
      <c r="AA30313" s="50"/>
      <c r="AE30313" s="50"/>
    </row>
    <row r="30314" spans="23:31">
      <c r="W30314" s="50"/>
      <c r="AA30314" s="50"/>
      <c r="AE30314" s="50"/>
    </row>
    <row r="30315" spans="23:31">
      <c r="W30315" s="50"/>
      <c r="AA30315" s="50"/>
      <c r="AE30315" s="50"/>
    </row>
    <row r="30316" spans="23:31">
      <c r="W30316" s="50"/>
      <c r="AA30316" s="50"/>
      <c r="AE30316" s="50"/>
    </row>
    <row r="30317" spans="23:31">
      <c r="W30317" s="50"/>
      <c r="AA30317" s="50"/>
      <c r="AE30317" s="50"/>
    </row>
    <row r="30318" spans="23:31">
      <c r="W30318" s="50"/>
      <c r="AA30318" s="50"/>
      <c r="AE30318" s="50"/>
    </row>
    <row r="30319" spans="23:31">
      <c r="W30319" s="50"/>
      <c r="AA30319" s="50"/>
      <c r="AE30319" s="50"/>
    </row>
    <row r="30320" spans="23:31">
      <c r="W30320" s="50"/>
      <c r="AA30320" s="50"/>
      <c r="AE30320" s="50"/>
    </row>
    <row r="30321" spans="23:31">
      <c r="W30321" s="50"/>
      <c r="AA30321" s="50"/>
      <c r="AE30321" s="50"/>
    </row>
    <row r="30322" spans="23:31">
      <c r="W30322" s="50"/>
      <c r="AA30322" s="50"/>
      <c r="AE30322" s="50"/>
    </row>
    <row r="30323" spans="23:31">
      <c r="W30323" s="50"/>
      <c r="AA30323" s="50"/>
      <c r="AE30323" s="50"/>
    </row>
    <row r="30324" spans="23:31">
      <c r="W30324" s="50"/>
      <c r="AA30324" s="50"/>
      <c r="AE30324" s="50"/>
    </row>
    <row r="30325" spans="23:31">
      <c r="W30325" s="50"/>
      <c r="AA30325" s="50"/>
      <c r="AE30325" s="50"/>
    </row>
    <row r="30326" spans="23:31">
      <c r="W30326" s="50"/>
      <c r="AA30326" s="50"/>
      <c r="AE30326" s="50"/>
    </row>
    <row r="30327" spans="23:31">
      <c r="W30327" s="50"/>
      <c r="AA30327" s="50"/>
      <c r="AE30327" s="50"/>
    </row>
    <row r="30328" spans="23:31">
      <c r="W30328" s="50"/>
      <c r="AA30328" s="50"/>
      <c r="AE30328" s="50"/>
    </row>
    <row r="30329" spans="23:31">
      <c r="W30329" s="50"/>
      <c r="AA30329" s="50"/>
      <c r="AE30329" s="50"/>
    </row>
    <row r="30330" spans="23:31">
      <c r="W30330" s="50"/>
      <c r="AA30330" s="50"/>
      <c r="AE30330" s="50"/>
    </row>
    <row r="30331" spans="23:31">
      <c r="W30331" s="50"/>
      <c r="AA30331" s="50"/>
      <c r="AE30331" s="50"/>
    </row>
    <row r="30332" spans="23:31">
      <c r="W30332" s="50"/>
      <c r="AA30332" s="50"/>
      <c r="AE30332" s="50"/>
    </row>
    <row r="30333" spans="23:31">
      <c r="W30333" s="50"/>
      <c r="AA30333" s="50"/>
      <c r="AE30333" s="50"/>
    </row>
    <row r="30334" spans="23:31">
      <c r="W30334" s="50"/>
      <c r="AA30334" s="50"/>
      <c r="AE30334" s="50"/>
    </row>
    <row r="30335" spans="23:31">
      <c r="W30335" s="50"/>
      <c r="AA30335" s="50"/>
      <c r="AE30335" s="50"/>
    </row>
    <row r="30336" spans="23:31">
      <c r="W30336" s="50"/>
      <c r="AA30336" s="50"/>
      <c r="AE30336" s="50"/>
    </row>
    <row r="30337" spans="23:31">
      <c r="W30337" s="50"/>
      <c r="AA30337" s="50"/>
      <c r="AE30337" s="50"/>
    </row>
    <row r="30338" spans="23:31">
      <c r="W30338" s="50"/>
      <c r="AA30338" s="50"/>
      <c r="AE30338" s="50"/>
    </row>
    <row r="30339" spans="23:31">
      <c r="W30339" s="50"/>
      <c r="AA30339" s="50"/>
      <c r="AE30339" s="50"/>
    </row>
    <row r="30340" spans="23:31">
      <c r="W30340" s="50"/>
      <c r="AA30340" s="50"/>
      <c r="AE30340" s="50"/>
    </row>
    <row r="30341" spans="23:31">
      <c r="W30341" s="50"/>
      <c r="AA30341" s="50"/>
      <c r="AE30341" s="50"/>
    </row>
    <row r="30342" spans="23:31">
      <c r="W30342" s="50"/>
      <c r="AA30342" s="50"/>
      <c r="AE30342" s="50"/>
    </row>
    <row r="30343" spans="23:31">
      <c r="W30343" s="50"/>
      <c r="AA30343" s="50"/>
      <c r="AE30343" s="50"/>
    </row>
    <row r="30344" spans="23:31">
      <c r="W30344" s="50"/>
      <c r="AA30344" s="50"/>
      <c r="AE30344" s="50"/>
    </row>
    <row r="30345" spans="23:31">
      <c r="W30345" s="50"/>
      <c r="AA30345" s="50"/>
      <c r="AE30345" s="50"/>
    </row>
    <row r="30346" spans="23:31">
      <c r="W30346" s="50"/>
      <c r="AA30346" s="50"/>
      <c r="AE30346" s="50"/>
    </row>
    <row r="30347" spans="23:31">
      <c r="W30347" s="50"/>
      <c r="AA30347" s="50"/>
      <c r="AE30347" s="50"/>
    </row>
    <row r="30348" spans="23:31">
      <c r="W30348" s="50"/>
      <c r="AA30348" s="50"/>
      <c r="AE30348" s="50"/>
    </row>
    <row r="30349" spans="23:31">
      <c r="W30349" s="50"/>
      <c r="AA30349" s="50"/>
      <c r="AE30349" s="50"/>
    </row>
    <row r="30350" spans="23:31">
      <c r="W30350" s="50"/>
      <c r="AA30350" s="50"/>
      <c r="AE30350" s="50"/>
    </row>
    <row r="30351" spans="23:31">
      <c r="W30351" s="50"/>
      <c r="AA30351" s="50"/>
      <c r="AE30351" s="50"/>
    </row>
    <row r="30352" spans="23:31">
      <c r="W30352" s="50"/>
      <c r="AA30352" s="50"/>
      <c r="AE30352" s="50"/>
    </row>
    <row r="30353" spans="23:31">
      <c r="W30353" s="50"/>
      <c r="AA30353" s="50"/>
      <c r="AE30353" s="50"/>
    </row>
    <row r="30354" spans="23:31">
      <c r="W30354" s="50"/>
      <c r="AA30354" s="50"/>
      <c r="AE30354" s="50"/>
    </row>
    <row r="30355" spans="23:31">
      <c r="W30355" s="50"/>
      <c r="AA30355" s="50"/>
      <c r="AE30355" s="50"/>
    </row>
    <row r="30356" spans="23:31">
      <c r="W30356" s="50"/>
      <c r="AA30356" s="50"/>
      <c r="AE30356" s="50"/>
    </row>
    <row r="30357" spans="23:31">
      <c r="W30357" s="50"/>
      <c r="AA30357" s="50"/>
      <c r="AE30357" s="50"/>
    </row>
    <row r="30358" spans="23:31">
      <c r="W30358" s="50"/>
      <c r="AA30358" s="50"/>
      <c r="AE30358" s="50"/>
    </row>
    <row r="30359" spans="23:31">
      <c r="W30359" s="50"/>
      <c r="AA30359" s="50"/>
      <c r="AE30359" s="50"/>
    </row>
    <row r="30360" spans="23:31">
      <c r="W30360" s="50"/>
      <c r="AA30360" s="50"/>
      <c r="AE30360" s="50"/>
    </row>
    <row r="30361" spans="23:31">
      <c r="W30361" s="50"/>
      <c r="AA30361" s="50"/>
      <c r="AE30361" s="50"/>
    </row>
    <row r="30362" spans="23:31">
      <c r="W30362" s="50"/>
      <c r="AA30362" s="50"/>
      <c r="AE30362" s="50"/>
    </row>
    <row r="30363" spans="23:31">
      <c r="W30363" s="50"/>
      <c r="AA30363" s="50"/>
      <c r="AE30363" s="50"/>
    </row>
    <row r="30364" spans="23:31">
      <c r="W30364" s="50"/>
      <c r="AA30364" s="50"/>
      <c r="AE30364" s="50"/>
    </row>
    <row r="30365" spans="23:31">
      <c r="W30365" s="50"/>
      <c r="AA30365" s="50"/>
      <c r="AE30365" s="50"/>
    </row>
    <row r="30366" spans="23:31">
      <c r="W30366" s="50"/>
      <c r="AA30366" s="50"/>
      <c r="AE30366" s="50"/>
    </row>
    <row r="30367" spans="23:31">
      <c r="W30367" s="50"/>
      <c r="AA30367" s="50"/>
      <c r="AE30367" s="50"/>
    </row>
    <row r="30368" spans="23:31">
      <c r="W30368" s="50"/>
      <c r="AA30368" s="50"/>
      <c r="AE30368" s="50"/>
    </row>
    <row r="30369" spans="23:31">
      <c r="W30369" s="50"/>
      <c r="AA30369" s="50"/>
      <c r="AE30369" s="50"/>
    </row>
    <row r="30370" spans="23:31">
      <c r="W30370" s="50"/>
      <c r="AA30370" s="50"/>
      <c r="AE30370" s="50"/>
    </row>
    <row r="30371" spans="23:31">
      <c r="W30371" s="50"/>
      <c r="AA30371" s="50"/>
      <c r="AE30371" s="50"/>
    </row>
    <row r="30372" spans="23:31">
      <c r="W30372" s="50"/>
      <c r="AA30372" s="50"/>
      <c r="AE30372" s="50"/>
    </row>
    <row r="30373" spans="23:31">
      <c r="W30373" s="50"/>
      <c r="AA30373" s="50"/>
      <c r="AE30373" s="50"/>
    </row>
    <row r="30374" spans="23:31">
      <c r="W30374" s="50"/>
      <c r="AA30374" s="50"/>
      <c r="AE30374" s="50"/>
    </row>
    <row r="30375" spans="23:31">
      <c r="W30375" s="50"/>
      <c r="AA30375" s="50"/>
      <c r="AE30375" s="50"/>
    </row>
    <row r="30376" spans="23:31">
      <c r="W30376" s="50"/>
      <c r="AA30376" s="50"/>
      <c r="AE30376" s="50"/>
    </row>
    <row r="30377" spans="23:31">
      <c r="W30377" s="50"/>
      <c r="AA30377" s="50"/>
      <c r="AE30377" s="50"/>
    </row>
    <row r="30378" spans="23:31">
      <c r="W30378" s="50"/>
      <c r="AA30378" s="50"/>
      <c r="AE30378" s="50"/>
    </row>
    <row r="30379" spans="23:31">
      <c r="W30379" s="50"/>
      <c r="AA30379" s="50"/>
      <c r="AE30379" s="50"/>
    </row>
    <row r="30380" spans="23:31">
      <c r="W30380" s="50"/>
      <c r="AA30380" s="50"/>
      <c r="AE30380" s="50"/>
    </row>
    <row r="30381" spans="23:31">
      <c r="W30381" s="50"/>
      <c r="AA30381" s="50"/>
      <c r="AE30381" s="50"/>
    </row>
    <row r="30382" spans="23:31">
      <c r="W30382" s="50"/>
      <c r="AA30382" s="50"/>
      <c r="AE30382" s="50"/>
    </row>
    <row r="30383" spans="23:31">
      <c r="W30383" s="50"/>
      <c r="AA30383" s="50"/>
      <c r="AE30383" s="50"/>
    </row>
    <row r="30384" spans="23:31">
      <c r="W30384" s="50"/>
      <c r="AA30384" s="50"/>
      <c r="AE30384" s="50"/>
    </row>
    <row r="30385" spans="23:31">
      <c r="W30385" s="50"/>
      <c r="AA30385" s="50"/>
      <c r="AE30385" s="50"/>
    </row>
    <row r="30386" spans="23:31">
      <c r="W30386" s="50"/>
      <c r="AA30386" s="50"/>
      <c r="AE30386" s="50"/>
    </row>
    <row r="30387" spans="23:31">
      <c r="W30387" s="50"/>
      <c r="AA30387" s="50"/>
      <c r="AE30387" s="50"/>
    </row>
    <row r="30388" spans="23:31">
      <c r="W30388" s="50"/>
      <c r="AA30388" s="50"/>
      <c r="AE30388" s="50"/>
    </row>
    <row r="30389" spans="23:31">
      <c r="W30389" s="50"/>
      <c r="AA30389" s="50"/>
      <c r="AE30389" s="50"/>
    </row>
    <row r="30390" spans="23:31">
      <c r="W30390" s="50"/>
      <c r="AA30390" s="50"/>
      <c r="AE30390" s="50"/>
    </row>
    <row r="30391" spans="23:31">
      <c r="W30391" s="50"/>
      <c r="AA30391" s="50"/>
      <c r="AE30391" s="50"/>
    </row>
    <row r="30392" spans="23:31">
      <c r="W30392" s="50"/>
      <c r="AA30392" s="50"/>
      <c r="AE30392" s="50"/>
    </row>
    <row r="30393" spans="23:31">
      <c r="W30393" s="50"/>
      <c r="AA30393" s="50"/>
      <c r="AE30393" s="50"/>
    </row>
    <row r="30394" spans="23:31">
      <c r="W30394" s="50"/>
      <c r="AA30394" s="50"/>
      <c r="AE30394" s="50"/>
    </row>
    <row r="30395" spans="23:31">
      <c r="W30395" s="50"/>
      <c r="AA30395" s="50"/>
      <c r="AE30395" s="50"/>
    </row>
    <row r="30396" spans="23:31">
      <c r="W30396" s="50"/>
      <c r="AA30396" s="50"/>
      <c r="AE30396" s="50"/>
    </row>
    <row r="30397" spans="23:31">
      <c r="W30397" s="50"/>
      <c r="AA30397" s="50"/>
      <c r="AE30397" s="50"/>
    </row>
    <row r="30398" spans="23:31">
      <c r="W30398" s="50"/>
      <c r="AA30398" s="50"/>
      <c r="AE30398" s="50"/>
    </row>
    <row r="30399" spans="23:31">
      <c r="W30399" s="50"/>
      <c r="AA30399" s="50"/>
      <c r="AE30399" s="50"/>
    </row>
    <row r="30400" spans="23:31">
      <c r="W30400" s="50"/>
      <c r="AA30400" s="50"/>
      <c r="AE30400" s="50"/>
    </row>
    <row r="30401" spans="23:31">
      <c r="W30401" s="50"/>
      <c r="AA30401" s="50"/>
      <c r="AE30401" s="50"/>
    </row>
    <row r="30402" spans="23:31">
      <c r="W30402" s="50"/>
      <c r="AA30402" s="50"/>
      <c r="AE30402" s="50"/>
    </row>
    <row r="30403" spans="23:31">
      <c r="W30403" s="50"/>
      <c r="AA30403" s="50"/>
      <c r="AE30403" s="50"/>
    </row>
    <row r="30404" spans="23:31">
      <c r="W30404" s="50"/>
      <c r="AA30404" s="50"/>
      <c r="AE30404" s="50"/>
    </row>
    <row r="30405" spans="23:31">
      <c r="W30405" s="50"/>
      <c r="AA30405" s="50"/>
      <c r="AE30405" s="50"/>
    </row>
    <row r="30406" spans="23:31">
      <c r="W30406" s="50"/>
      <c r="AA30406" s="50"/>
      <c r="AE30406" s="50"/>
    </row>
    <row r="30407" spans="23:31">
      <c r="W30407" s="50"/>
      <c r="AA30407" s="50"/>
      <c r="AE30407" s="50"/>
    </row>
    <row r="30408" spans="23:31">
      <c r="W30408" s="50"/>
      <c r="AA30408" s="50"/>
      <c r="AE30408" s="50"/>
    </row>
    <row r="30409" spans="23:31">
      <c r="W30409" s="50"/>
      <c r="AA30409" s="50"/>
      <c r="AE30409" s="50"/>
    </row>
    <row r="30410" spans="23:31">
      <c r="W30410" s="50"/>
      <c r="AA30410" s="50"/>
      <c r="AE30410" s="50"/>
    </row>
    <row r="30411" spans="23:31">
      <c r="W30411" s="50"/>
      <c r="AA30411" s="50"/>
      <c r="AE30411" s="50"/>
    </row>
    <row r="30412" spans="23:31">
      <c r="W30412" s="50"/>
      <c r="AA30412" s="50"/>
      <c r="AE30412" s="50"/>
    </row>
    <row r="30413" spans="23:31">
      <c r="W30413" s="50"/>
      <c r="AA30413" s="50"/>
      <c r="AE30413" s="50"/>
    </row>
    <row r="30414" spans="23:31">
      <c r="W30414" s="50"/>
      <c r="AA30414" s="50"/>
      <c r="AE30414" s="50"/>
    </row>
    <row r="30415" spans="23:31">
      <c r="W30415" s="50"/>
      <c r="AA30415" s="50"/>
      <c r="AE30415" s="50"/>
    </row>
    <row r="30416" spans="23:31">
      <c r="W30416" s="50"/>
      <c r="AA30416" s="50"/>
      <c r="AE30416" s="50"/>
    </row>
    <row r="30417" spans="23:31">
      <c r="W30417" s="50"/>
      <c r="AA30417" s="50"/>
      <c r="AE30417" s="50"/>
    </row>
    <row r="30418" spans="23:31">
      <c r="W30418" s="50"/>
      <c r="AA30418" s="50"/>
      <c r="AE30418" s="50"/>
    </row>
    <row r="30419" spans="23:31">
      <c r="W30419" s="50"/>
      <c r="AA30419" s="50"/>
      <c r="AE30419" s="50"/>
    </row>
    <row r="30420" spans="23:31">
      <c r="W30420" s="50"/>
      <c r="AA30420" s="50"/>
      <c r="AE30420" s="50"/>
    </row>
    <row r="30421" spans="23:31">
      <c r="W30421" s="50"/>
      <c r="AA30421" s="50"/>
      <c r="AE30421" s="50"/>
    </row>
    <row r="30422" spans="23:31">
      <c r="W30422" s="50"/>
      <c r="AA30422" s="50"/>
      <c r="AE30422" s="50"/>
    </row>
    <row r="30423" spans="23:31">
      <c r="W30423" s="50"/>
      <c r="AA30423" s="50"/>
      <c r="AE30423" s="50"/>
    </row>
    <row r="30424" spans="23:31">
      <c r="W30424" s="50"/>
      <c r="AA30424" s="50"/>
      <c r="AE30424" s="50"/>
    </row>
    <row r="30425" spans="23:31">
      <c r="W30425" s="50"/>
      <c r="AA30425" s="50"/>
      <c r="AE30425" s="50"/>
    </row>
    <row r="30426" spans="23:31">
      <c r="W30426" s="50"/>
      <c r="AA30426" s="50"/>
      <c r="AE30426" s="50"/>
    </row>
    <row r="30427" spans="23:31">
      <c r="W30427" s="50"/>
      <c r="AA30427" s="50"/>
      <c r="AE30427" s="50"/>
    </row>
    <row r="30428" spans="23:31">
      <c r="W30428" s="50"/>
      <c r="AA30428" s="50"/>
      <c r="AE30428" s="50"/>
    </row>
    <row r="30429" spans="23:31">
      <c r="W30429" s="50"/>
      <c r="AA30429" s="50"/>
      <c r="AE30429" s="50"/>
    </row>
    <row r="30430" spans="23:31">
      <c r="W30430" s="50"/>
      <c r="AA30430" s="50"/>
      <c r="AE30430" s="50"/>
    </row>
    <row r="30431" spans="23:31">
      <c r="W30431" s="50"/>
      <c r="AA30431" s="50"/>
      <c r="AE30431" s="50"/>
    </row>
    <row r="30432" spans="23:31">
      <c r="W30432" s="50"/>
      <c r="AA30432" s="50"/>
      <c r="AE30432" s="50"/>
    </row>
    <row r="30433" spans="23:31">
      <c r="W30433" s="50"/>
      <c r="AA30433" s="50"/>
      <c r="AE30433" s="50"/>
    </row>
    <row r="30434" spans="23:31">
      <c r="W30434" s="50"/>
      <c r="AA30434" s="50"/>
      <c r="AE30434" s="50"/>
    </row>
    <row r="30435" spans="23:31">
      <c r="W30435" s="50"/>
      <c r="AA30435" s="50"/>
      <c r="AE30435" s="50"/>
    </row>
    <row r="30436" spans="23:31">
      <c r="W30436" s="50"/>
      <c r="AA30436" s="50"/>
      <c r="AE30436" s="50"/>
    </row>
    <row r="30437" spans="23:31">
      <c r="W30437" s="50"/>
      <c r="AA30437" s="50"/>
      <c r="AE30437" s="50"/>
    </row>
    <row r="30438" spans="23:31">
      <c r="W30438" s="50"/>
      <c r="AA30438" s="50"/>
      <c r="AE30438" s="50"/>
    </row>
    <row r="30439" spans="23:31">
      <c r="W30439" s="50"/>
      <c r="AA30439" s="50"/>
      <c r="AE30439" s="50"/>
    </row>
    <row r="30440" spans="23:31">
      <c r="W30440" s="50"/>
      <c r="AA30440" s="50"/>
      <c r="AE30440" s="50"/>
    </row>
    <row r="30441" spans="23:31">
      <c r="W30441" s="50"/>
      <c r="AA30441" s="50"/>
      <c r="AE30441" s="50"/>
    </row>
    <row r="30442" spans="23:31">
      <c r="W30442" s="50"/>
      <c r="AA30442" s="50"/>
      <c r="AE30442" s="50"/>
    </row>
    <row r="30443" spans="23:31">
      <c r="W30443" s="50"/>
      <c r="AA30443" s="50"/>
      <c r="AE30443" s="50"/>
    </row>
    <row r="30444" spans="23:31">
      <c r="W30444" s="50"/>
      <c r="AA30444" s="50"/>
      <c r="AE30444" s="50"/>
    </row>
    <row r="30445" spans="23:31">
      <c r="W30445" s="50"/>
      <c r="AA30445" s="50"/>
      <c r="AE30445" s="50"/>
    </row>
    <row r="30446" spans="23:31">
      <c r="W30446" s="50"/>
      <c r="AA30446" s="50"/>
      <c r="AE30446" s="50"/>
    </row>
    <row r="30447" spans="23:31">
      <c r="W30447" s="50"/>
      <c r="AA30447" s="50"/>
      <c r="AE30447" s="50"/>
    </row>
    <row r="30448" spans="23:31">
      <c r="W30448" s="50"/>
      <c r="AA30448" s="50"/>
      <c r="AE30448" s="50"/>
    </row>
    <row r="30449" spans="23:31">
      <c r="W30449" s="50"/>
      <c r="AA30449" s="50"/>
      <c r="AE30449" s="50"/>
    </row>
    <row r="30450" spans="23:31">
      <c r="W30450" s="50"/>
      <c r="AA30450" s="50"/>
      <c r="AE30450" s="50"/>
    </row>
    <row r="30451" spans="23:31">
      <c r="W30451" s="50"/>
      <c r="AA30451" s="50"/>
      <c r="AE30451" s="50"/>
    </row>
    <row r="30452" spans="23:31">
      <c r="W30452" s="50"/>
      <c r="AA30452" s="50"/>
      <c r="AE30452" s="50"/>
    </row>
    <row r="30453" spans="23:31">
      <c r="W30453" s="50"/>
      <c r="AA30453" s="50"/>
      <c r="AE30453" s="50"/>
    </row>
    <row r="30454" spans="23:31">
      <c r="W30454" s="50"/>
      <c r="AA30454" s="50"/>
      <c r="AE30454" s="50"/>
    </row>
    <row r="30455" spans="23:31">
      <c r="W30455" s="50"/>
      <c r="AA30455" s="50"/>
      <c r="AE30455" s="50"/>
    </row>
    <row r="30456" spans="23:31">
      <c r="W30456" s="50"/>
      <c r="AA30456" s="50"/>
      <c r="AE30456" s="50"/>
    </row>
    <row r="30457" spans="23:31">
      <c r="W30457" s="50"/>
      <c r="AA30457" s="50"/>
      <c r="AE30457" s="50"/>
    </row>
    <row r="30458" spans="23:31">
      <c r="W30458" s="50"/>
      <c r="AA30458" s="50"/>
      <c r="AE30458" s="50"/>
    </row>
    <row r="30459" spans="23:31">
      <c r="W30459" s="50"/>
      <c r="AA30459" s="50"/>
      <c r="AE30459" s="50"/>
    </row>
    <row r="30460" spans="23:31">
      <c r="W30460" s="50"/>
      <c r="AA30460" s="50"/>
      <c r="AE30460" s="50"/>
    </row>
    <row r="30461" spans="23:31">
      <c r="W30461" s="50"/>
      <c r="AA30461" s="50"/>
      <c r="AE30461" s="50"/>
    </row>
    <row r="30462" spans="23:31">
      <c r="W30462" s="50"/>
      <c r="AA30462" s="50"/>
      <c r="AE30462" s="50"/>
    </row>
    <row r="30463" spans="23:31">
      <c r="W30463" s="50"/>
      <c r="AA30463" s="50"/>
      <c r="AE30463" s="50"/>
    </row>
    <row r="30464" spans="23:31">
      <c r="W30464" s="50"/>
      <c r="AA30464" s="50"/>
      <c r="AE30464" s="50"/>
    </row>
    <row r="30465" spans="23:31">
      <c r="W30465" s="50"/>
      <c r="AA30465" s="50"/>
      <c r="AE30465" s="50"/>
    </row>
    <row r="30466" spans="23:31">
      <c r="W30466" s="50"/>
      <c r="AA30466" s="50"/>
      <c r="AE30466" s="50"/>
    </row>
    <row r="30467" spans="23:31">
      <c r="W30467" s="50"/>
      <c r="AA30467" s="50"/>
      <c r="AE30467" s="50"/>
    </row>
    <row r="30468" spans="23:31">
      <c r="W30468" s="50"/>
      <c r="AA30468" s="50"/>
      <c r="AE30468" s="50"/>
    </row>
    <row r="30469" spans="23:31">
      <c r="W30469" s="50"/>
      <c r="AA30469" s="50"/>
      <c r="AE30469" s="50"/>
    </row>
    <row r="30470" spans="23:31">
      <c r="W30470" s="50"/>
      <c r="AA30470" s="50"/>
      <c r="AE30470" s="50"/>
    </row>
    <row r="30471" spans="23:31">
      <c r="W30471" s="50"/>
      <c r="AA30471" s="50"/>
      <c r="AE30471" s="50"/>
    </row>
    <row r="30472" spans="23:31">
      <c r="W30472" s="50"/>
      <c r="AA30472" s="50"/>
      <c r="AE30472" s="50"/>
    </row>
    <row r="30473" spans="23:31">
      <c r="W30473" s="50"/>
      <c r="AA30473" s="50"/>
      <c r="AE30473" s="50"/>
    </row>
    <row r="30474" spans="23:31">
      <c r="W30474" s="50"/>
      <c r="AA30474" s="50"/>
      <c r="AE30474" s="50"/>
    </row>
    <row r="30475" spans="23:31">
      <c r="W30475" s="50"/>
      <c r="AA30475" s="50"/>
      <c r="AE30475" s="50"/>
    </row>
    <row r="30476" spans="23:31">
      <c r="W30476" s="50"/>
      <c r="AA30476" s="50"/>
      <c r="AE30476" s="50"/>
    </row>
    <row r="30477" spans="23:31">
      <c r="W30477" s="50"/>
      <c r="AA30477" s="50"/>
      <c r="AE30477" s="50"/>
    </row>
    <row r="30478" spans="23:31">
      <c r="W30478" s="50"/>
      <c r="AA30478" s="50"/>
      <c r="AE30478" s="50"/>
    </row>
    <row r="30479" spans="23:31">
      <c r="W30479" s="50"/>
      <c r="AA30479" s="50"/>
      <c r="AE30479" s="50"/>
    </row>
    <row r="30480" spans="23:31">
      <c r="W30480" s="50"/>
      <c r="AA30480" s="50"/>
      <c r="AE30480" s="50"/>
    </row>
    <row r="30481" spans="23:31">
      <c r="W30481" s="50"/>
      <c r="AA30481" s="50"/>
      <c r="AE30481" s="50"/>
    </row>
    <row r="30482" spans="23:31">
      <c r="W30482" s="50"/>
      <c r="AA30482" s="50"/>
      <c r="AE30482" s="50"/>
    </row>
    <row r="30483" spans="23:31">
      <c r="W30483" s="50"/>
      <c r="AA30483" s="50"/>
      <c r="AE30483" s="50"/>
    </row>
    <row r="30484" spans="23:31">
      <c r="W30484" s="50"/>
      <c r="AA30484" s="50"/>
      <c r="AE30484" s="50"/>
    </row>
    <row r="30485" spans="23:31">
      <c r="W30485" s="50"/>
      <c r="AA30485" s="50"/>
      <c r="AE30485" s="50"/>
    </row>
    <row r="30486" spans="23:31">
      <c r="W30486" s="50"/>
      <c r="AA30486" s="50"/>
      <c r="AE30486" s="50"/>
    </row>
    <row r="30487" spans="23:31">
      <c r="W30487" s="50"/>
      <c r="AA30487" s="50"/>
      <c r="AE30487" s="50"/>
    </row>
    <row r="30488" spans="23:31">
      <c r="W30488" s="50"/>
      <c r="AA30488" s="50"/>
      <c r="AE30488" s="50"/>
    </row>
    <row r="30489" spans="23:31">
      <c r="W30489" s="50"/>
      <c r="AA30489" s="50"/>
      <c r="AE30489" s="50"/>
    </row>
    <row r="30490" spans="23:31">
      <c r="W30490" s="50"/>
      <c r="AA30490" s="50"/>
      <c r="AE30490" s="50"/>
    </row>
    <row r="30491" spans="23:31">
      <c r="W30491" s="50"/>
      <c r="AA30491" s="50"/>
      <c r="AE30491" s="50"/>
    </row>
    <row r="30492" spans="23:31">
      <c r="W30492" s="50"/>
      <c r="AA30492" s="50"/>
      <c r="AE30492" s="50"/>
    </row>
    <row r="30493" spans="23:31">
      <c r="W30493" s="50"/>
      <c r="AA30493" s="50"/>
      <c r="AE30493" s="50"/>
    </row>
    <row r="30494" spans="23:31">
      <c r="W30494" s="50"/>
      <c r="AA30494" s="50"/>
      <c r="AE30494" s="50"/>
    </row>
    <row r="30495" spans="23:31">
      <c r="W30495" s="50"/>
      <c r="AA30495" s="50"/>
      <c r="AE30495" s="50"/>
    </row>
    <row r="30496" spans="23:31">
      <c r="W30496" s="50"/>
      <c r="AA30496" s="50"/>
      <c r="AE30496" s="50"/>
    </row>
    <row r="30497" spans="23:31">
      <c r="W30497" s="50"/>
      <c r="AA30497" s="50"/>
      <c r="AE30497" s="50"/>
    </row>
    <row r="30498" spans="23:31">
      <c r="W30498" s="50"/>
      <c r="AA30498" s="50"/>
      <c r="AE30498" s="50"/>
    </row>
    <row r="30499" spans="23:31">
      <c r="W30499" s="50"/>
      <c r="AA30499" s="50"/>
      <c r="AE30499" s="50"/>
    </row>
    <row r="30500" spans="23:31">
      <c r="W30500" s="50"/>
      <c r="AA30500" s="50"/>
      <c r="AE30500" s="50"/>
    </row>
    <row r="30501" spans="23:31">
      <c r="W30501" s="50"/>
      <c r="AA30501" s="50"/>
      <c r="AE30501" s="50"/>
    </row>
    <row r="30502" spans="23:31">
      <c r="W30502" s="50"/>
      <c r="AA30502" s="50"/>
      <c r="AE30502" s="50"/>
    </row>
    <row r="30503" spans="23:31">
      <c r="W30503" s="50"/>
      <c r="AA30503" s="50"/>
      <c r="AE30503" s="50"/>
    </row>
    <row r="30504" spans="23:31">
      <c r="W30504" s="50"/>
      <c r="AA30504" s="50"/>
      <c r="AE30504" s="50"/>
    </row>
    <row r="30505" spans="23:31">
      <c r="W30505" s="50"/>
      <c r="AA30505" s="50"/>
      <c r="AE30505" s="50"/>
    </row>
    <row r="30506" spans="23:31">
      <c r="W30506" s="50"/>
      <c r="AA30506" s="50"/>
      <c r="AE30506" s="50"/>
    </row>
    <row r="30507" spans="23:31">
      <c r="W30507" s="50"/>
      <c r="AA30507" s="50"/>
      <c r="AE30507" s="50"/>
    </row>
    <row r="30508" spans="23:31">
      <c r="W30508" s="50"/>
      <c r="AA30508" s="50"/>
      <c r="AE30508" s="50"/>
    </row>
    <row r="30509" spans="23:31">
      <c r="W30509" s="50"/>
      <c r="AA30509" s="50"/>
      <c r="AE30509" s="50"/>
    </row>
    <row r="30510" spans="23:31">
      <c r="W30510" s="50"/>
      <c r="AA30510" s="50"/>
      <c r="AE30510" s="50"/>
    </row>
    <row r="30511" spans="23:31">
      <c r="W30511" s="50"/>
      <c r="AA30511" s="50"/>
      <c r="AE30511" s="50"/>
    </row>
    <row r="30512" spans="23:31">
      <c r="W30512" s="50"/>
      <c r="AA30512" s="50"/>
      <c r="AE30512" s="50"/>
    </row>
    <row r="30513" spans="23:31">
      <c r="W30513" s="50"/>
      <c r="AA30513" s="50"/>
      <c r="AE30513" s="50"/>
    </row>
    <row r="30514" spans="23:31">
      <c r="W30514" s="50"/>
      <c r="AA30514" s="50"/>
      <c r="AE30514" s="50"/>
    </row>
    <row r="30515" spans="23:31">
      <c r="W30515" s="50"/>
      <c r="AA30515" s="50"/>
      <c r="AE30515" s="50"/>
    </row>
    <row r="30516" spans="23:31">
      <c r="W30516" s="50"/>
      <c r="AA30516" s="50"/>
      <c r="AE30516" s="50"/>
    </row>
    <row r="30517" spans="23:31">
      <c r="W30517" s="50"/>
      <c r="AA30517" s="50"/>
      <c r="AE30517" s="50"/>
    </row>
    <row r="30518" spans="23:31">
      <c r="W30518" s="50"/>
      <c r="AA30518" s="50"/>
      <c r="AE30518" s="50"/>
    </row>
    <row r="30519" spans="23:31">
      <c r="W30519" s="50"/>
      <c r="AA30519" s="50"/>
      <c r="AE30519" s="50"/>
    </row>
    <row r="30520" spans="23:31">
      <c r="W30520" s="50"/>
      <c r="AA30520" s="50"/>
      <c r="AE30520" s="50"/>
    </row>
    <row r="30521" spans="23:31">
      <c r="W30521" s="50"/>
      <c r="AA30521" s="50"/>
      <c r="AE30521" s="50"/>
    </row>
    <row r="30522" spans="23:31">
      <c r="W30522" s="50"/>
      <c r="AA30522" s="50"/>
      <c r="AE30522" s="50"/>
    </row>
    <row r="30523" spans="23:31">
      <c r="W30523" s="50"/>
      <c r="AA30523" s="50"/>
      <c r="AE30523" s="50"/>
    </row>
    <row r="30524" spans="23:31">
      <c r="W30524" s="50"/>
      <c r="AA30524" s="50"/>
      <c r="AE30524" s="50"/>
    </row>
    <row r="30525" spans="23:31">
      <c r="W30525" s="50"/>
      <c r="AA30525" s="50"/>
      <c r="AE30525" s="50"/>
    </row>
    <row r="30526" spans="23:31">
      <c r="W30526" s="50"/>
      <c r="AA30526" s="50"/>
      <c r="AE30526" s="50"/>
    </row>
    <row r="30527" spans="23:31">
      <c r="W30527" s="50"/>
      <c r="AA30527" s="50"/>
      <c r="AE30527" s="50"/>
    </row>
    <row r="30528" spans="23:31">
      <c r="W30528" s="50"/>
      <c r="AA30528" s="50"/>
      <c r="AE30528" s="50"/>
    </row>
    <row r="30529" spans="23:31">
      <c r="W30529" s="50"/>
      <c r="AA30529" s="50"/>
      <c r="AE30529" s="50"/>
    </row>
    <row r="30530" spans="23:31">
      <c r="W30530" s="50"/>
      <c r="AA30530" s="50"/>
      <c r="AE30530" s="50"/>
    </row>
    <row r="30531" spans="23:31">
      <c r="W30531" s="50"/>
      <c r="AA30531" s="50"/>
      <c r="AE30531" s="50"/>
    </row>
    <row r="30532" spans="23:31">
      <c r="W30532" s="50"/>
      <c r="AA30532" s="50"/>
      <c r="AE30532" s="50"/>
    </row>
    <row r="30533" spans="23:31">
      <c r="W30533" s="50"/>
      <c r="AA30533" s="50"/>
      <c r="AE30533" s="50"/>
    </row>
    <row r="30534" spans="23:31">
      <c r="W30534" s="50"/>
      <c r="AA30534" s="50"/>
      <c r="AE30534" s="50"/>
    </row>
    <row r="30535" spans="23:31">
      <c r="W30535" s="50"/>
      <c r="AA30535" s="50"/>
      <c r="AE30535" s="50"/>
    </row>
    <row r="30536" spans="23:31">
      <c r="W30536" s="50"/>
      <c r="AA30536" s="50"/>
      <c r="AE30536" s="50"/>
    </row>
    <row r="30537" spans="23:31">
      <c r="W30537" s="50"/>
      <c r="AA30537" s="50"/>
      <c r="AE30537" s="50"/>
    </row>
    <row r="30538" spans="23:31">
      <c r="W30538" s="50"/>
      <c r="AA30538" s="50"/>
      <c r="AE30538" s="50"/>
    </row>
    <row r="30539" spans="23:31">
      <c r="W30539" s="50"/>
      <c r="AA30539" s="50"/>
      <c r="AE30539" s="50"/>
    </row>
    <row r="30540" spans="23:31">
      <c r="W30540" s="50"/>
      <c r="AA30540" s="50"/>
      <c r="AE30540" s="50"/>
    </row>
    <row r="30541" spans="23:31">
      <c r="W30541" s="50"/>
      <c r="AA30541" s="50"/>
      <c r="AE30541" s="50"/>
    </row>
    <row r="30542" spans="23:31">
      <c r="W30542" s="50"/>
      <c r="AA30542" s="50"/>
      <c r="AE30542" s="50"/>
    </row>
    <row r="30543" spans="23:31">
      <c r="W30543" s="50"/>
      <c r="AA30543" s="50"/>
      <c r="AE30543" s="50"/>
    </row>
    <row r="30544" spans="23:31">
      <c r="W30544" s="50"/>
      <c r="AA30544" s="50"/>
      <c r="AE30544" s="50"/>
    </row>
    <row r="30545" spans="23:31">
      <c r="W30545" s="50"/>
      <c r="AA30545" s="50"/>
      <c r="AE30545" s="50"/>
    </row>
    <row r="30546" spans="23:31">
      <c r="W30546" s="50"/>
      <c r="AA30546" s="50"/>
      <c r="AE30546" s="50"/>
    </row>
    <row r="30547" spans="23:31">
      <c r="W30547" s="50"/>
      <c r="AA30547" s="50"/>
      <c r="AE30547" s="50"/>
    </row>
    <row r="30548" spans="23:31">
      <c r="W30548" s="50"/>
      <c r="AA30548" s="50"/>
      <c r="AE30548" s="50"/>
    </row>
    <row r="30549" spans="23:31">
      <c r="W30549" s="50"/>
      <c r="AA30549" s="50"/>
      <c r="AE30549" s="50"/>
    </row>
    <row r="30550" spans="23:31">
      <c r="W30550" s="50"/>
      <c r="AA30550" s="50"/>
      <c r="AE30550" s="50"/>
    </row>
    <row r="30551" spans="23:31">
      <c r="W30551" s="50"/>
      <c r="AA30551" s="50"/>
      <c r="AE30551" s="50"/>
    </row>
    <row r="30552" spans="23:31">
      <c r="W30552" s="50"/>
      <c r="AA30552" s="50"/>
      <c r="AE30552" s="50"/>
    </row>
    <row r="30553" spans="23:31">
      <c r="W30553" s="50"/>
      <c r="AA30553" s="50"/>
      <c r="AE30553" s="50"/>
    </row>
    <row r="30554" spans="23:31">
      <c r="W30554" s="50"/>
      <c r="AA30554" s="50"/>
      <c r="AE30554" s="50"/>
    </row>
    <row r="30555" spans="23:31">
      <c r="W30555" s="50"/>
      <c r="AA30555" s="50"/>
      <c r="AE30555" s="50"/>
    </row>
    <row r="30556" spans="23:31">
      <c r="W30556" s="50"/>
      <c r="AA30556" s="50"/>
      <c r="AE30556" s="50"/>
    </row>
    <row r="30557" spans="23:31">
      <c r="W30557" s="50"/>
      <c r="AA30557" s="50"/>
      <c r="AE30557" s="50"/>
    </row>
    <row r="30558" spans="23:31">
      <c r="W30558" s="50"/>
      <c r="AA30558" s="50"/>
      <c r="AE30558" s="50"/>
    </row>
    <row r="30559" spans="23:31">
      <c r="W30559" s="50"/>
      <c r="AA30559" s="50"/>
      <c r="AE30559" s="50"/>
    </row>
    <row r="30560" spans="23:31">
      <c r="W30560" s="50"/>
      <c r="AA30560" s="50"/>
      <c r="AE30560" s="50"/>
    </row>
    <row r="30561" spans="23:31">
      <c r="W30561" s="50"/>
      <c r="AA30561" s="50"/>
      <c r="AE30561" s="50"/>
    </row>
    <row r="30562" spans="23:31">
      <c r="W30562" s="50"/>
      <c r="AA30562" s="50"/>
      <c r="AE30562" s="50"/>
    </row>
    <row r="30563" spans="23:31">
      <c r="W30563" s="50"/>
      <c r="AA30563" s="50"/>
      <c r="AE30563" s="50"/>
    </row>
    <row r="30564" spans="23:31">
      <c r="W30564" s="50"/>
      <c r="AA30564" s="50"/>
      <c r="AE30564" s="50"/>
    </row>
    <row r="30565" spans="23:31">
      <c r="W30565" s="50"/>
      <c r="AA30565" s="50"/>
      <c r="AE30565" s="50"/>
    </row>
    <row r="30566" spans="23:31">
      <c r="W30566" s="50"/>
      <c r="AA30566" s="50"/>
      <c r="AE30566" s="50"/>
    </row>
    <row r="30567" spans="23:31">
      <c r="W30567" s="50"/>
      <c r="AA30567" s="50"/>
      <c r="AE30567" s="50"/>
    </row>
    <row r="30568" spans="23:31">
      <c r="W30568" s="50"/>
      <c r="AA30568" s="50"/>
      <c r="AE30568" s="50"/>
    </row>
    <row r="30569" spans="23:31">
      <c r="W30569" s="50"/>
      <c r="AA30569" s="50"/>
      <c r="AE30569" s="50"/>
    </row>
    <row r="30570" spans="23:31">
      <c r="W30570" s="50"/>
      <c r="AA30570" s="50"/>
      <c r="AE30570" s="50"/>
    </row>
    <row r="30571" spans="23:31">
      <c r="W30571" s="50"/>
      <c r="AA30571" s="50"/>
      <c r="AE30571" s="50"/>
    </row>
    <row r="30572" spans="23:31">
      <c r="W30572" s="50"/>
      <c r="AA30572" s="50"/>
      <c r="AE30572" s="50"/>
    </row>
    <row r="30573" spans="23:31">
      <c r="W30573" s="50"/>
      <c r="AA30573" s="50"/>
      <c r="AE30573" s="50"/>
    </row>
    <row r="30574" spans="23:31">
      <c r="W30574" s="50"/>
      <c r="AA30574" s="50"/>
      <c r="AE30574" s="50"/>
    </row>
    <row r="30575" spans="23:31">
      <c r="W30575" s="50"/>
      <c r="AA30575" s="50"/>
      <c r="AE30575" s="50"/>
    </row>
    <row r="30576" spans="23:31">
      <c r="W30576" s="50"/>
      <c r="AA30576" s="50"/>
      <c r="AE30576" s="50"/>
    </row>
    <row r="30577" spans="23:31">
      <c r="W30577" s="50"/>
      <c r="AA30577" s="50"/>
      <c r="AE30577" s="50"/>
    </row>
    <row r="30578" spans="23:31">
      <c r="W30578" s="50"/>
      <c r="AA30578" s="50"/>
      <c r="AE30578" s="50"/>
    </row>
    <row r="30579" spans="23:31">
      <c r="W30579" s="50"/>
      <c r="AA30579" s="50"/>
      <c r="AE30579" s="50"/>
    </row>
    <row r="30580" spans="23:31">
      <c r="W30580" s="50"/>
      <c r="AA30580" s="50"/>
      <c r="AE30580" s="50"/>
    </row>
    <row r="30581" spans="23:31">
      <c r="W30581" s="50"/>
      <c r="AA30581" s="50"/>
      <c r="AE30581" s="50"/>
    </row>
    <row r="30582" spans="23:31">
      <c r="W30582" s="50"/>
      <c r="AA30582" s="50"/>
      <c r="AE30582" s="50"/>
    </row>
    <row r="30583" spans="23:31">
      <c r="W30583" s="50"/>
      <c r="AA30583" s="50"/>
      <c r="AE30583" s="50"/>
    </row>
    <row r="30584" spans="23:31">
      <c r="W30584" s="50"/>
      <c r="AA30584" s="50"/>
      <c r="AE30584" s="50"/>
    </row>
    <row r="30585" spans="23:31">
      <c r="W30585" s="50"/>
      <c r="AA30585" s="50"/>
      <c r="AE30585" s="50"/>
    </row>
    <row r="30586" spans="23:31">
      <c r="W30586" s="50"/>
      <c r="AA30586" s="50"/>
      <c r="AE30586" s="50"/>
    </row>
    <row r="30587" spans="23:31">
      <c r="W30587" s="50"/>
      <c r="AA30587" s="50"/>
      <c r="AE30587" s="50"/>
    </row>
    <row r="30588" spans="23:31">
      <c r="W30588" s="50"/>
      <c r="AA30588" s="50"/>
      <c r="AE30588" s="50"/>
    </row>
    <row r="30589" spans="23:31">
      <c r="W30589" s="50"/>
      <c r="AA30589" s="50"/>
      <c r="AE30589" s="50"/>
    </row>
    <row r="30590" spans="23:31">
      <c r="W30590" s="50"/>
      <c r="AA30590" s="50"/>
      <c r="AE30590" s="50"/>
    </row>
    <row r="30591" spans="23:31">
      <c r="W30591" s="50"/>
      <c r="AA30591" s="50"/>
      <c r="AE30591" s="50"/>
    </row>
    <row r="30592" spans="23:31">
      <c r="W30592" s="50"/>
      <c r="AA30592" s="50"/>
      <c r="AE30592" s="50"/>
    </row>
    <row r="30593" spans="23:31">
      <c r="W30593" s="50"/>
      <c r="AA30593" s="50"/>
      <c r="AE30593" s="50"/>
    </row>
    <row r="30594" spans="23:31">
      <c r="W30594" s="50"/>
      <c r="AA30594" s="50"/>
      <c r="AE30594" s="50"/>
    </row>
    <row r="30595" spans="23:31">
      <c r="W30595" s="50"/>
      <c r="AA30595" s="50"/>
      <c r="AE30595" s="50"/>
    </row>
    <row r="30596" spans="23:31">
      <c r="W30596" s="50"/>
      <c r="AA30596" s="50"/>
      <c r="AE30596" s="50"/>
    </row>
    <row r="30597" spans="23:31">
      <c r="W30597" s="50"/>
      <c r="AA30597" s="50"/>
      <c r="AE30597" s="50"/>
    </row>
    <row r="30598" spans="23:31">
      <c r="W30598" s="50"/>
      <c r="AA30598" s="50"/>
      <c r="AE30598" s="50"/>
    </row>
    <row r="30599" spans="23:31">
      <c r="W30599" s="50"/>
      <c r="AA30599" s="50"/>
      <c r="AE30599" s="50"/>
    </row>
    <row r="30600" spans="23:31">
      <c r="W30600" s="50"/>
      <c r="AA30600" s="50"/>
      <c r="AE30600" s="50"/>
    </row>
    <row r="30601" spans="23:31">
      <c r="W30601" s="50"/>
      <c r="AA30601" s="50"/>
      <c r="AE30601" s="50"/>
    </row>
    <row r="30602" spans="23:31">
      <c r="W30602" s="50"/>
      <c r="AA30602" s="50"/>
      <c r="AE30602" s="50"/>
    </row>
    <row r="30603" spans="23:31">
      <c r="W30603" s="50"/>
      <c r="AA30603" s="50"/>
      <c r="AE30603" s="50"/>
    </row>
    <row r="30604" spans="23:31">
      <c r="W30604" s="50"/>
      <c r="AA30604" s="50"/>
      <c r="AE30604" s="50"/>
    </row>
    <row r="30605" spans="23:31">
      <c r="W30605" s="50"/>
      <c r="AA30605" s="50"/>
      <c r="AE30605" s="50"/>
    </row>
    <row r="30606" spans="23:31">
      <c r="W30606" s="50"/>
      <c r="AA30606" s="50"/>
      <c r="AE30606" s="50"/>
    </row>
    <row r="30607" spans="23:31">
      <c r="W30607" s="50"/>
      <c r="AA30607" s="50"/>
      <c r="AE30607" s="50"/>
    </row>
    <row r="30608" spans="23:31">
      <c r="W30608" s="50"/>
      <c r="AA30608" s="50"/>
      <c r="AE30608" s="50"/>
    </row>
    <row r="30609" spans="23:31">
      <c r="W30609" s="50"/>
      <c r="AA30609" s="50"/>
      <c r="AE30609" s="50"/>
    </row>
    <row r="30610" spans="23:31">
      <c r="W30610" s="50"/>
      <c r="AA30610" s="50"/>
      <c r="AE30610" s="50"/>
    </row>
    <row r="30611" spans="23:31">
      <c r="W30611" s="50"/>
      <c r="AA30611" s="50"/>
      <c r="AE30611" s="50"/>
    </row>
    <row r="30612" spans="23:31">
      <c r="W30612" s="50"/>
      <c r="AA30612" s="50"/>
      <c r="AE30612" s="50"/>
    </row>
    <row r="30613" spans="23:31">
      <c r="W30613" s="50"/>
      <c r="AA30613" s="50"/>
      <c r="AE30613" s="50"/>
    </row>
    <row r="30614" spans="23:31">
      <c r="W30614" s="50"/>
      <c r="AA30614" s="50"/>
      <c r="AE30614" s="50"/>
    </row>
    <row r="30615" spans="23:31">
      <c r="W30615" s="50"/>
      <c r="AA30615" s="50"/>
      <c r="AE30615" s="50"/>
    </row>
    <row r="30616" spans="23:31">
      <c r="W30616" s="50"/>
      <c r="AA30616" s="50"/>
      <c r="AE30616" s="50"/>
    </row>
    <row r="30617" spans="23:31">
      <c r="W30617" s="50"/>
      <c r="AA30617" s="50"/>
      <c r="AE30617" s="50"/>
    </row>
    <row r="30618" spans="23:31">
      <c r="W30618" s="50"/>
      <c r="AA30618" s="50"/>
      <c r="AE30618" s="50"/>
    </row>
    <row r="30619" spans="23:31">
      <c r="W30619" s="50"/>
      <c r="AA30619" s="50"/>
      <c r="AE30619" s="50"/>
    </row>
    <row r="30620" spans="23:31">
      <c r="W30620" s="50"/>
      <c r="AA30620" s="50"/>
      <c r="AE30620" s="50"/>
    </row>
    <row r="30621" spans="23:31">
      <c r="W30621" s="50"/>
      <c r="AA30621" s="50"/>
      <c r="AE30621" s="50"/>
    </row>
    <row r="30622" spans="23:31">
      <c r="W30622" s="50"/>
      <c r="AA30622" s="50"/>
      <c r="AE30622" s="50"/>
    </row>
    <row r="30623" spans="23:31">
      <c r="W30623" s="50"/>
      <c r="AA30623" s="50"/>
      <c r="AE30623" s="50"/>
    </row>
    <row r="30624" spans="23:31">
      <c r="W30624" s="50"/>
      <c r="AA30624" s="50"/>
      <c r="AE30624" s="50"/>
    </row>
    <row r="30625" spans="23:31">
      <c r="W30625" s="50"/>
      <c r="AA30625" s="50"/>
      <c r="AE30625" s="50"/>
    </row>
    <row r="30626" spans="23:31">
      <c r="W30626" s="50"/>
      <c r="AA30626" s="50"/>
      <c r="AE30626" s="50"/>
    </row>
    <row r="30627" spans="23:31">
      <c r="W30627" s="50"/>
      <c r="AA30627" s="50"/>
      <c r="AE30627" s="50"/>
    </row>
    <row r="30628" spans="23:31">
      <c r="W30628" s="50"/>
      <c r="AA30628" s="50"/>
      <c r="AE30628" s="50"/>
    </row>
    <row r="30629" spans="23:31">
      <c r="W30629" s="50"/>
      <c r="AA30629" s="50"/>
      <c r="AE30629" s="50"/>
    </row>
    <row r="30630" spans="23:31">
      <c r="W30630" s="50"/>
      <c r="AA30630" s="50"/>
      <c r="AE30630" s="50"/>
    </row>
    <row r="30631" spans="23:31">
      <c r="W30631" s="50"/>
      <c r="AA30631" s="50"/>
      <c r="AE30631" s="50"/>
    </row>
    <row r="30632" spans="23:31">
      <c r="W30632" s="50"/>
      <c r="AA30632" s="50"/>
      <c r="AE30632" s="50"/>
    </row>
    <row r="30633" spans="23:31">
      <c r="W30633" s="50"/>
      <c r="AA30633" s="50"/>
      <c r="AE30633" s="50"/>
    </row>
    <row r="30634" spans="23:31">
      <c r="W30634" s="50"/>
      <c r="AA30634" s="50"/>
      <c r="AE30634" s="50"/>
    </row>
    <row r="30635" spans="23:31">
      <c r="W30635" s="50"/>
      <c r="AA30635" s="50"/>
      <c r="AE30635" s="50"/>
    </row>
    <row r="30636" spans="23:31">
      <c r="W30636" s="50"/>
      <c r="AA30636" s="50"/>
      <c r="AE30636" s="50"/>
    </row>
    <row r="30637" spans="23:31">
      <c r="W30637" s="50"/>
      <c r="AA30637" s="50"/>
      <c r="AE30637" s="50"/>
    </row>
    <row r="30638" spans="23:31">
      <c r="W30638" s="50"/>
      <c r="AA30638" s="50"/>
      <c r="AE30638" s="50"/>
    </row>
    <row r="30639" spans="23:31">
      <c r="W30639" s="50"/>
      <c r="AA30639" s="50"/>
      <c r="AE30639" s="50"/>
    </row>
    <row r="30640" spans="23:31">
      <c r="W30640" s="50"/>
      <c r="AA30640" s="50"/>
      <c r="AE30640" s="50"/>
    </row>
    <row r="30641" spans="23:31">
      <c r="W30641" s="50"/>
      <c r="AA30641" s="50"/>
      <c r="AE30641" s="50"/>
    </row>
    <row r="30642" spans="23:31">
      <c r="W30642" s="50"/>
      <c r="AA30642" s="50"/>
      <c r="AE30642" s="50"/>
    </row>
    <row r="30643" spans="23:31">
      <c r="W30643" s="50"/>
      <c r="AA30643" s="50"/>
      <c r="AE30643" s="50"/>
    </row>
    <row r="30644" spans="23:31">
      <c r="W30644" s="50"/>
      <c r="AA30644" s="50"/>
      <c r="AE30644" s="50"/>
    </row>
    <row r="30645" spans="23:31">
      <c r="W30645" s="50"/>
      <c r="AA30645" s="50"/>
      <c r="AE30645" s="50"/>
    </row>
    <row r="30646" spans="23:31">
      <c r="W30646" s="50"/>
      <c r="AA30646" s="50"/>
      <c r="AE30646" s="50"/>
    </row>
    <row r="30647" spans="23:31">
      <c r="W30647" s="50"/>
      <c r="AA30647" s="50"/>
      <c r="AE30647" s="50"/>
    </row>
    <row r="30648" spans="23:31">
      <c r="W30648" s="50"/>
      <c r="AA30648" s="50"/>
      <c r="AE30648" s="50"/>
    </row>
    <row r="30649" spans="23:31">
      <c r="W30649" s="50"/>
      <c r="AA30649" s="50"/>
      <c r="AE30649" s="50"/>
    </row>
    <row r="30650" spans="23:31">
      <c r="W30650" s="50"/>
      <c r="AA30650" s="50"/>
      <c r="AE30650" s="50"/>
    </row>
    <row r="30651" spans="23:31">
      <c r="W30651" s="50"/>
      <c r="AA30651" s="50"/>
      <c r="AE30651" s="50"/>
    </row>
    <row r="30652" spans="23:31">
      <c r="W30652" s="50"/>
      <c r="AA30652" s="50"/>
      <c r="AE30652" s="50"/>
    </row>
    <row r="30653" spans="23:31">
      <c r="W30653" s="50"/>
      <c r="AA30653" s="50"/>
      <c r="AE30653" s="50"/>
    </row>
    <row r="30654" spans="23:31">
      <c r="W30654" s="50"/>
      <c r="AA30654" s="50"/>
      <c r="AE30654" s="50"/>
    </row>
    <row r="30655" spans="23:31">
      <c r="W30655" s="50"/>
      <c r="AA30655" s="50"/>
      <c r="AE30655" s="50"/>
    </row>
    <row r="30656" spans="23:31">
      <c r="W30656" s="50"/>
      <c r="AA30656" s="50"/>
      <c r="AE30656" s="50"/>
    </row>
    <row r="30657" spans="23:31">
      <c r="W30657" s="50"/>
      <c r="AA30657" s="50"/>
      <c r="AE30657" s="50"/>
    </row>
    <row r="30658" spans="23:31">
      <c r="W30658" s="50"/>
      <c r="AA30658" s="50"/>
      <c r="AE30658" s="50"/>
    </row>
    <row r="30659" spans="23:31">
      <c r="W30659" s="50"/>
      <c r="AA30659" s="50"/>
      <c r="AE30659" s="50"/>
    </row>
    <row r="30660" spans="23:31">
      <c r="W30660" s="50"/>
      <c r="AA30660" s="50"/>
      <c r="AE30660" s="50"/>
    </row>
    <row r="30661" spans="23:31">
      <c r="W30661" s="50"/>
      <c r="AA30661" s="50"/>
      <c r="AE30661" s="50"/>
    </row>
    <row r="30662" spans="23:31">
      <c r="W30662" s="50"/>
      <c r="AA30662" s="50"/>
      <c r="AE30662" s="50"/>
    </row>
    <row r="30663" spans="23:31">
      <c r="W30663" s="50"/>
      <c r="AA30663" s="50"/>
      <c r="AE30663" s="50"/>
    </row>
    <row r="30664" spans="23:31">
      <c r="W30664" s="50"/>
      <c r="AA30664" s="50"/>
      <c r="AE30664" s="50"/>
    </row>
    <row r="30665" spans="23:31">
      <c r="W30665" s="50"/>
      <c r="AA30665" s="50"/>
      <c r="AE30665" s="50"/>
    </row>
    <row r="30666" spans="23:31">
      <c r="W30666" s="50"/>
      <c r="AA30666" s="50"/>
      <c r="AE30666" s="50"/>
    </row>
    <row r="30667" spans="23:31">
      <c r="W30667" s="50"/>
      <c r="AA30667" s="50"/>
      <c r="AE30667" s="50"/>
    </row>
    <row r="30668" spans="23:31">
      <c r="W30668" s="50"/>
      <c r="AA30668" s="50"/>
      <c r="AE30668" s="50"/>
    </row>
    <row r="30669" spans="23:31">
      <c r="W30669" s="50"/>
      <c r="AA30669" s="50"/>
      <c r="AE30669" s="50"/>
    </row>
    <row r="30670" spans="23:31">
      <c r="W30670" s="50"/>
      <c r="AA30670" s="50"/>
      <c r="AE30670" s="50"/>
    </row>
    <row r="30671" spans="23:31">
      <c r="W30671" s="50"/>
      <c r="AA30671" s="50"/>
      <c r="AE30671" s="50"/>
    </row>
    <row r="30672" spans="23:31">
      <c r="W30672" s="50"/>
      <c r="AA30672" s="50"/>
      <c r="AE30672" s="50"/>
    </row>
    <row r="30673" spans="23:31">
      <c r="W30673" s="50"/>
      <c r="AA30673" s="50"/>
      <c r="AE30673" s="50"/>
    </row>
    <row r="30674" spans="23:31">
      <c r="W30674" s="50"/>
      <c r="AA30674" s="50"/>
      <c r="AE30674" s="50"/>
    </row>
    <row r="30675" spans="23:31">
      <c r="W30675" s="50"/>
      <c r="AA30675" s="50"/>
      <c r="AE30675" s="50"/>
    </row>
    <row r="30676" spans="23:31">
      <c r="W30676" s="50"/>
      <c r="AA30676" s="50"/>
      <c r="AE30676" s="50"/>
    </row>
    <row r="30677" spans="23:31">
      <c r="W30677" s="50"/>
      <c r="AA30677" s="50"/>
      <c r="AE30677" s="50"/>
    </row>
    <row r="30678" spans="23:31">
      <c r="W30678" s="50"/>
      <c r="AA30678" s="50"/>
      <c r="AE30678" s="50"/>
    </row>
    <row r="30679" spans="23:31">
      <c r="W30679" s="50"/>
      <c r="AA30679" s="50"/>
      <c r="AE30679" s="50"/>
    </row>
    <row r="30680" spans="23:31">
      <c r="W30680" s="50"/>
      <c r="AA30680" s="50"/>
      <c r="AE30680" s="50"/>
    </row>
    <row r="30681" spans="23:31">
      <c r="W30681" s="50"/>
      <c r="AA30681" s="50"/>
      <c r="AE30681" s="50"/>
    </row>
    <row r="30682" spans="23:31">
      <c r="W30682" s="50"/>
      <c r="AA30682" s="50"/>
      <c r="AE30682" s="50"/>
    </row>
    <row r="30683" spans="23:31">
      <c r="W30683" s="50"/>
      <c r="AA30683" s="50"/>
      <c r="AE30683" s="50"/>
    </row>
    <row r="30684" spans="23:31">
      <c r="W30684" s="50"/>
      <c r="AA30684" s="50"/>
      <c r="AE30684" s="50"/>
    </row>
    <row r="30685" spans="23:31">
      <c r="W30685" s="50"/>
      <c r="AA30685" s="50"/>
      <c r="AE30685" s="50"/>
    </row>
    <row r="30686" spans="23:31">
      <c r="W30686" s="50"/>
      <c r="AA30686" s="50"/>
      <c r="AE30686" s="50"/>
    </row>
    <row r="30687" spans="23:31">
      <c r="W30687" s="50"/>
      <c r="AA30687" s="50"/>
      <c r="AE30687" s="50"/>
    </row>
    <row r="30688" spans="23:31">
      <c r="W30688" s="50"/>
      <c r="AA30688" s="50"/>
      <c r="AE30688" s="50"/>
    </row>
    <row r="30689" spans="23:31">
      <c r="W30689" s="50"/>
      <c r="AA30689" s="50"/>
      <c r="AE30689" s="50"/>
    </row>
    <row r="30690" spans="23:31">
      <c r="W30690" s="50"/>
      <c r="AA30690" s="50"/>
      <c r="AE30690" s="50"/>
    </row>
    <row r="30691" spans="23:31">
      <c r="W30691" s="50"/>
      <c r="AA30691" s="50"/>
      <c r="AE30691" s="50"/>
    </row>
    <row r="30692" spans="23:31">
      <c r="W30692" s="50"/>
      <c r="AA30692" s="50"/>
      <c r="AE30692" s="50"/>
    </row>
    <row r="30693" spans="23:31">
      <c r="W30693" s="50"/>
      <c r="AA30693" s="50"/>
      <c r="AE30693" s="50"/>
    </row>
    <row r="30694" spans="23:31">
      <c r="W30694" s="50"/>
      <c r="AA30694" s="50"/>
      <c r="AE30694" s="50"/>
    </row>
    <row r="30695" spans="23:31">
      <c r="W30695" s="50"/>
      <c r="AA30695" s="50"/>
      <c r="AE30695" s="50"/>
    </row>
    <row r="30696" spans="23:31">
      <c r="W30696" s="50"/>
      <c r="AA30696" s="50"/>
      <c r="AE30696" s="50"/>
    </row>
    <row r="30697" spans="23:31">
      <c r="W30697" s="50"/>
      <c r="AA30697" s="50"/>
      <c r="AE30697" s="50"/>
    </row>
    <row r="30698" spans="23:31">
      <c r="W30698" s="50"/>
      <c r="AA30698" s="50"/>
      <c r="AE30698" s="50"/>
    </row>
    <row r="30699" spans="23:31">
      <c r="W30699" s="50"/>
      <c r="AA30699" s="50"/>
      <c r="AE30699" s="50"/>
    </row>
    <row r="30700" spans="23:31">
      <c r="W30700" s="50"/>
      <c r="AA30700" s="50"/>
      <c r="AE30700" s="50"/>
    </row>
    <row r="30701" spans="23:31">
      <c r="W30701" s="50"/>
      <c r="AA30701" s="50"/>
      <c r="AE30701" s="50"/>
    </row>
    <row r="30702" spans="23:31">
      <c r="W30702" s="50"/>
      <c r="AA30702" s="50"/>
      <c r="AE30702" s="50"/>
    </row>
    <row r="30703" spans="23:31">
      <c r="W30703" s="50"/>
      <c r="AA30703" s="50"/>
      <c r="AE30703" s="50"/>
    </row>
    <row r="30704" spans="23:31">
      <c r="W30704" s="50"/>
      <c r="AA30704" s="50"/>
      <c r="AE30704" s="50"/>
    </row>
    <row r="30705" spans="23:31">
      <c r="W30705" s="50"/>
      <c r="AA30705" s="50"/>
      <c r="AE30705" s="50"/>
    </row>
    <row r="30706" spans="23:31">
      <c r="W30706" s="50"/>
      <c r="AA30706" s="50"/>
      <c r="AE30706" s="50"/>
    </row>
    <row r="30707" spans="23:31">
      <c r="W30707" s="50"/>
      <c r="AA30707" s="50"/>
      <c r="AE30707" s="50"/>
    </row>
    <row r="30708" spans="23:31">
      <c r="W30708" s="50"/>
      <c r="AA30708" s="50"/>
      <c r="AE30708" s="50"/>
    </row>
    <row r="30709" spans="23:31">
      <c r="W30709" s="50"/>
      <c r="AA30709" s="50"/>
      <c r="AE30709" s="50"/>
    </row>
    <row r="30710" spans="23:31">
      <c r="W30710" s="50"/>
      <c r="AA30710" s="50"/>
      <c r="AE30710" s="50"/>
    </row>
    <row r="30711" spans="23:31">
      <c r="W30711" s="50"/>
      <c r="AA30711" s="50"/>
      <c r="AE30711" s="50"/>
    </row>
    <row r="30712" spans="23:31">
      <c r="W30712" s="50"/>
      <c r="AA30712" s="50"/>
      <c r="AE30712" s="50"/>
    </row>
    <row r="30713" spans="23:31">
      <c r="W30713" s="50"/>
      <c r="AA30713" s="50"/>
      <c r="AE30713" s="50"/>
    </row>
    <row r="30714" spans="23:31">
      <c r="W30714" s="50"/>
      <c r="AA30714" s="50"/>
      <c r="AE30714" s="50"/>
    </row>
    <row r="30715" spans="23:31">
      <c r="W30715" s="50"/>
      <c r="AA30715" s="50"/>
      <c r="AE30715" s="50"/>
    </row>
    <row r="30716" spans="23:31">
      <c r="W30716" s="50"/>
      <c r="AA30716" s="50"/>
      <c r="AE30716" s="50"/>
    </row>
    <row r="30717" spans="23:31">
      <c r="W30717" s="50"/>
      <c r="AA30717" s="50"/>
      <c r="AE30717" s="50"/>
    </row>
    <row r="30718" spans="23:31">
      <c r="W30718" s="50"/>
      <c r="AA30718" s="50"/>
      <c r="AE30718" s="50"/>
    </row>
    <row r="30719" spans="23:31">
      <c r="W30719" s="50"/>
      <c r="AA30719" s="50"/>
      <c r="AE30719" s="50"/>
    </row>
    <row r="30720" spans="23:31">
      <c r="W30720" s="50"/>
      <c r="AA30720" s="50"/>
      <c r="AE30720" s="50"/>
    </row>
    <row r="30721" spans="23:31">
      <c r="W30721" s="50"/>
      <c r="AA30721" s="50"/>
      <c r="AE30721" s="50"/>
    </row>
    <row r="30722" spans="23:31">
      <c r="W30722" s="50"/>
      <c r="AA30722" s="50"/>
      <c r="AE30722" s="50"/>
    </row>
    <row r="30723" spans="23:31">
      <c r="W30723" s="50"/>
      <c r="AA30723" s="50"/>
      <c r="AE30723" s="50"/>
    </row>
    <row r="30724" spans="23:31">
      <c r="W30724" s="50"/>
      <c r="AA30724" s="50"/>
      <c r="AE30724" s="50"/>
    </row>
    <row r="30725" spans="23:31">
      <c r="W30725" s="50"/>
      <c r="AA30725" s="50"/>
      <c r="AE30725" s="50"/>
    </row>
    <row r="30726" spans="23:31">
      <c r="W30726" s="50"/>
      <c r="AA30726" s="50"/>
      <c r="AE30726" s="50"/>
    </row>
    <row r="30727" spans="23:31">
      <c r="W30727" s="50"/>
      <c r="AA30727" s="50"/>
      <c r="AE30727" s="50"/>
    </row>
    <row r="30728" spans="23:31">
      <c r="W30728" s="50"/>
      <c r="AA30728" s="50"/>
      <c r="AE30728" s="50"/>
    </row>
    <row r="30729" spans="23:31">
      <c r="W30729" s="50"/>
      <c r="AA30729" s="50"/>
      <c r="AE30729" s="50"/>
    </row>
    <row r="30730" spans="23:31">
      <c r="W30730" s="50"/>
      <c r="AA30730" s="50"/>
      <c r="AE30730" s="50"/>
    </row>
    <row r="30731" spans="23:31">
      <c r="W30731" s="50"/>
      <c r="AA30731" s="50"/>
      <c r="AE30731" s="50"/>
    </row>
    <row r="30732" spans="23:31">
      <c r="W30732" s="50"/>
      <c r="AA30732" s="50"/>
      <c r="AE30732" s="50"/>
    </row>
    <row r="30733" spans="23:31">
      <c r="W30733" s="50"/>
      <c r="AA30733" s="50"/>
      <c r="AE30733" s="50"/>
    </row>
    <row r="30734" spans="23:31">
      <c r="W30734" s="50"/>
      <c r="AA30734" s="50"/>
      <c r="AE30734" s="50"/>
    </row>
    <row r="30735" spans="23:31">
      <c r="W30735" s="50"/>
      <c r="AA30735" s="50"/>
      <c r="AE30735" s="50"/>
    </row>
    <row r="30736" spans="23:31">
      <c r="W30736" s="50"/>
      <c r="AA30736" s="50"/>
      <c r="AE30736" s="50"/>
    </row>
    <row r="30737" spans="23:31">
      <c r="W30737" s="50"/>
      <c r="AA30737" s="50"/>
      <c r="AE30737" s="50"/>
    </row>
    <row r="30738" spans="23:31">
      <c r="W30738" s="50"/>
      <c r="AA30738" s="50"/>
      <c r="AE30738" s="50"/>
    </row>
    <row r="30739" spans="23:31">
      <c r="W30739" s="50"/>
      <c r="AA30739" s="50"/>
      <c r="AE30739" s="50"/>
    </row>
    <row r="30740" spans="23:31">
      <c r="W30740" s="50"/>
      <c r="AA30740" s="50"/>
      <c r="AE30740" s="50"/>
    </row>
    <row r="30741" spans="23:31">
      <c r="W30741" s="50"/>
      <c r="AA30741" s="50"/>
      <c r="AE30741" s="50"/>
    </row>
    <row r="30742" spans="23:31">
      <c r="W30742" s="50"/>
      <c r="AA30742" s="50"/>
      <c r="AE30742" s="50"/>
    </row>
    <row r="30743" spans="23:31">
      <c r="W30743" s="50"/>
      <c r="AA30743" s="50"/>
      <c r="AE30743" s="50"/>
    </row>
    <row r="30744" spans="23:31">
      <c r="W30744" s="50"/>
      <c r="AA30744" s="50"/>
      <c r="AE30744" s="50"/>
    </row>
    <row r="30745" spans="23:31">
      <c r="W30745" s="50"/>
      <c r="AA30745" s="50"/>
      <c r="AE30745" s="50"/>
    </row>
    <row r="30746" spans="23:31">
      <c r="W30746" s="50"/>
      <c r="AA30746" s="50"/>
      <c r="AE30746" s="50"/>
    </row>
    <row r="30747" spans="23:31">
      <c r="W30747" s="50"/>
      <c r="AA30747" s="50"/>
      <c r="AE30747" s="50"/>
    </row>
    <row r="30748" spans="23:31">
      <c r="W30748" s="50"/>
      <c r="AA30748" s="50"/>
      <c r="AE30748" s="50"/>
    </row>
    <row r="30749" spans="23:31">
      <c r="W30749" s="50"/>
      <c r="AA30749" s="50"/>
      <c r="AE30749" s="50"/>
    </row>
    <row r="30750" spans="23:31">
      <c r="W30750" s="50"/>
      <c r="AA30750" s="50"/>
      <c r="AE30750" s="50"/>
    </row>
    <row r="30751" spans="23:31">
      <c r="W30751" s="50"/>
      <c r="AA30751" s="50"/>
      <c r="AE30751" s="50"/>
    </row>
    <row r="30752" spans="23:31">
      <c r="W30752" s="50"/>
      <c r="AA30752" s="50"/>
      <c r="AE30752" s="50"/>
    </row>
    <row r="30753" spans="23:31">
      <c r="W30753" s="50"/>
      <c r="AA30753" s="50"/>
      <c r="AE30753" s="50"/>
    </row>
    <row r="30754" spans="23:31">
      <c r="W30754" s="50"/>
      <c r="AA30754" s="50"/>
      <c r="AE30754" s="50"/>
    </row>
    <row r="30755" spans="23:31">
      <c r="W30755" s="50"/>
      <c r="AA30755" s="50"/>
      <c r="AE30755" s="50"/>
    </row>
    <row r="30756" spans="23:31">
      <c r="W30756" s="50"/>
      <c r="AA30756" s="50"/>
      <c r="AE30756" s="50"/>
    </row>
    <row r="30757" spans="23:31">
      <c r="W30757" s="50"/>
      <c r="AA30757" s="50"/>
      <c r="AE30757" s="50"/>
    </row>
    <row r="30758" spans="23:31">
      <c r="W30758" s="50"/>
      <c r="AA30758" s="50"/>
      <c r="AE30758" s="50"/>
    </row>
    <row r="30759" spans="23:31">
      <c r="W30759" s="50"/>
      <c r="AA30759" s="50"/>
      <c r="AE30759" s="50"/>
    </row>
    <row r="30760" spans="23:31">
      <c r="W30760" s="50"/>
      <c r="AA30760" s="50"/>
      <c r="AE30760" s="50"/>
    </row>
    <row r="30761" spans="23:31">
      <c r="W30761" s="50"/>
      <c r="AA30761" s="50"/>
      <c r="AE30761" s="50"/>
    </row>
    <row r="30762" spans="23:31">
      <c r="W30762" s="50"/>
      <c r="AA30762" s="50"/>
      <c r="AE30762" s="50"/>
    </row>
    <row r="30763" spans="23:31">
      <c r="W30763" s="50"/>
      <c r="AA30763" s="50"/>
      <c r="AE30763" s="50"/>
    </row>
    <row r="30764" spans="23:31">
      <c r="W30764" s="50"/>
      <c r="AA30764" s="50"/>
      <c r="AE30764" s="50"/>
    </row>
    <row r="30765" spans="23:31">
      <c r="W30765" s="50"/>
      <c r="AA30765" s="50"/>
      <c r="AE30765" s="50"/>
    </row>
    <row r="30766" spans="23:31">
      <c r="W30766" s="50"/>
      <c r="AA30766" s="50"/>
      <c r="AE30766" s="50"/>
    </row>
    <row r="30767" spans="23:31">
      <c r="W30767" s="50"/>
      <c r="AA30767" s="50"/>
      <c r="AE30767" s="50"/>
    </row>
    <row r="30768" spans="23:31">
      <c r="W30768" s="50"/>
      <c r="AA30768" s="50"/>
      <c r="AE30768" s="50"/>
    </row>
    <row r="30769" spans="23:31">
      <c r="W30769" s="50"/>
      <c r="AA30769" s="50"/>
      <c r="AE30769" s="50"/>
    </row>
    <row r="30770" spans="23:31">
      <c r="W30770" s="50"/>
      <c r="AA30770" s="50"/>
      <c r="AE30770" s="50"/>
    </row>
    <row r="30771" spans="23:31">
      <c r="W30771" s="50"/>
      <c r="AA30771" s="50"/>
      <c r="AE30771" s="50"/>
    </row>
    <row r="30772" spans="23:31">
      <c r="W30772" s="50"/>
      <c r="AA30772" s="50"/>
      <c r="AE30772" s="50"/>
    </row>
    <row r="30773" spans="23:31">
      <c r="W30773" s="50"/>
      <c r="AA30773" s="50"/>
      <c r="AE30773" s="50"/>
    </row>
    <row r="30774" spans="23:31">
      <c r="W30774" s="50"/>
      <c r="AA30774" s="50"/>
      <c r="AE30774" s="50"/>
    </row>
    <row r="30775" spans="23:31">
      <c r="W30775" s="50"/>
      <c r="AA30775" s="50"/>
      <c r="AE30775" s="50"/>
    </row>
    <row r="30776" spans="23:31">
      <c r="W30776" s="50"/>
      <c r="AA30776" s="50"/>
      <c r="AE30776" s="50"/>
    </row>
    <row r="30777" spans="23:31">
      <c r="W30777" s="50"/>
      <c r="AA30777" s="50"/>
      <c r="AE30777" s="50"/>
    </row>
    <row r="30778" spans="23:31">
      <c r="W30778" s="50"/>
      <c r="AA30778" s="50"/>
      <c r="AE30778" s="50"/>
    </row>
    <row r="30779" spans="23:31">
      <c r="W30779" s="50"/>
      <c r="AA30779" s="50"/>
      <c r="AE30779" s="50"/>
    </row>
    <row r="30780" spans="23:31">
      <c r="W30780" s="50"/>
      <c r="AA30780" s="50"/>
      <c r="AE30780" s="50"/>
    </row>
    <row r="30781" spans="23:31">
      <c r="W30781" s="50"/>
      <c r="AA30781" s="50"/>
      <c r="AE30781" s="50"/>
    </row>
    <row r="30782" spans="23:31">
      <c r="W30782" s="50"/>
      <c r="AA30782" s="50"/>
      <c r="AE30782" s="50"/>
    </row>
    <row r="30783" spans="23:31">
      <c r="W30783" s="50"/>
      <c r="AA30783" s="50"/>
      <c r="AE30783" s="50"/>
    </row>
    <row r="30784" spans="23:31">
      <c r="W30784" s="50"/>
      <c r="AA30784" s="50"/>
      <c r="AE30784" s="50"/>
    </row>
    <row r="30785" spans="23:31">
      <c r="W30785" s="50"/>
      <c r="AA30785" s="50"/>
      <c r="AE30785" s="50"/>
    </row>
    <row r="30786" spans="23:31">
      <c r="W30786" s="50"/>
      <c r="AA30786" s="50"/>
      <c r="AE30786" s="50"/>
    </row>
    <row r="30787" spans="23:31">
      <c r="W30787" s="50"/>
      <c r="AA30787" s="50"/>
      <c r="AE30787" s="50"/>
    </row>
    <row r="30788" spans="23:31">
      <c r="W30788" s="50"/>
      <c r="AA30788" s="50"/>
      <c r="AE30788" s="50"/>
    </row>
    <row r="30789" spans="23:31">
      <c r="W30789" s="50"/>
      <c r="AA30789" s="50"/>
      <c r="AE30789" s="50"/>
    </row>
    <row r="30790" spans="23:31">
      <c r="W30790" s="50"/>
      <c r="AA30790" s="50"/>
      <c r="AE30790" s="50"/>
    </row>
    <row r="30791" spans="23:31">
      <c r="W30791" s="50"/>
      <c r="AA30791" s="50"/>
      <c r="AE30791" s="50"/>
    </row>
    <row r="30792" spans="23:31">
      <c r="W30792" s="50"/>
      <c r="AA30792" s="50"/>
      <c r="AE30792" s="50"/>
    </row>
    <row r="30793" spans="23:31">
      <c r="W30793" s="50"/>
      <c r="AA30793" s="50"/>
      <c r="AE30793" s="50"/>
    </row>
    <row r="30794" spans="23:31">
      <c r="W30794" s="50"/>
      <c r="AA30794" s="50"/>
      <c r="AE30794" s="50"/>
    </row>
    <row r="30795" spans="23:31">
      <c r="W30795" s="50"/>
      <c r="AA30795" s="50"/>
      <c r="AE30795" s="50"/>
    </row>
    <row r="30796" spans="23:31">
      <c r="W30796" s="50"/>
      <c r="AA30796" s="50"/>
      <c r="AE30796" s="50"/>
    </row>
    <row r="30797" spans="23:31">
      <c r="W30797" s="50"/>
      <c r="AA30797" s="50"/>
      <c r="AE30797" s="50"/>
    </row>
    <row r="30798" spans="23:31">
      <c r="W30798" s="50"/>
      <c r="AA30798" s="50"/>
      <c r="AE30798" s="50"/>
    </row>
    <row r="30799" spans="23:31">
      <c r="W30799" s="50"/>
      <c r="AA30799" s="50"/>
      <c r="AE30799" s="50"/>
    </row>
    <row r="30800" spans="23:31">
      <c r="W30800" s="50"/>
      <c r="AA30800" s="50"/>
      <c r="AE30800" s="50"/>
    </row>
    <row r="30801" spans="23:31">
      <c r="W30801" s="50"/>
      <c r="AA30801" s="50"/>
      <c r="AE30801" s="50"/>
    </row>
    <row r="30802" spans="23:31">
      <c r="W30802" s="50"/>
      <c r="AA30802" s="50"/>
      <c r="AE30802" s="50"/>
    </row>
    <row r="30803" spans="23:31">
      <c r="W30803" s="50"/>
      <c r="AA30803" s="50"/>
      <c r="AE30803" s="50"/>
    </row>
    <row r="30804" spans="23:31">
      <c r="W30804" s="50"/>
      <c r="AA30804" s="50"/>
      <c r="AE30804" s="50"/>
    </row>
    <row r="30805" spans="23:31">
      <c r="W30805" s="50"/>
      <c r="AA30805" s="50"/>
      <c r="AE30805" s="50"/>
    </row>
    <row r="30806" spans="23:31">
      <c r="W30806" s="50"/>
      <c r="AA30806" s="50"/>
      <c r="AE30806" s="50"/>
    </row>
    <row r="30807" spans="23:31">
      <c r="W30807" s="50"/>
      <c r="AA30807" s="50"/>
      <c r="AE30807" s="50"/>
    </row>
    <row r="30808" spans="23:31">
      <c r="W30808" s="50"/>
      <c r="AA30808" s="50"/>
      <c r="AE30808" s="50"/>
    </row>
    <row r="30809" spans="23:31">
      <c r="W30809" s="50"/>
      <c r="AA30809" s="50"/>
      <c r="AE30809" s="50"/>
    </row>
    <row r="30810" spans="23:31">
      <c r="W30810" s="50"/>
      <c r="AA30810" s="50"/>
      <c r="AE30810" s="50"/>
    </row>
    <row r="30811" spans="23:31">
      <c r="W30811" s="50"/>
      <c r="AA30811" s="50"/>
      <c r="AE30811" s="50"/>
    </row>
    <row r="30812" spans="23:31">
      <c r="W30812" s="50"/>
      <c r="AA30812" s="50"/>
      <c r="AE30812" s="50"/>
    </row>
    <row r="30813" spans="23:31">
      <c r="W30813" s="50"/>
      <c r="AA30813" s="50"/>
      <c r="AE30813" s="50"/>
    </row>
    <row r="30814" spans="23:31">
      <c r="W30814" s="50"/>
      <c r="AA30814" s="50"/>
      <c r="AE30814" s="50"/>
    </row>
    <row r="30815" spans="23:31">
      <c r="W30815" s="50"/>
      <c r="AA30815" s="50"/>
      <c r="AE30815" s="50"/>
    </row>
    <row r="30816" spans="23:31">
      <c r="W30816" s="50"/>
      <c r="AA30816" s="50"/>
      <c r="AE30816" s="50"/>
    </row>
    <row r="30817" spans="23:31">
      <c r="W30817" s="50"/>
      <c r="AA30817" s="50"/>
      <c r="AE30817" s="50"/>
    </row>
    <row r="30818" spans="23:31">
      <c r="W30818" s="50"/>
      <c r="AA30818" s="50"/>
      <c r="AE30818" s="50"/>
    </row>
    <row r="30819" spans="23:31">
      <c r="W30819" s="50"/>
      <c r="AA30819" s="50"/>
      <c r="AE30819" s="50"/>
    </row>
    <row r="30820" spans="23:31">
      <c r="W30820" s="50"/>
      <c r="AA30820" s="50"/>
      <c r="AE30820" s="50"/>
    </row>
    <row r="30821" spans="23:31">
      <c r="W30821" s="50"/>
      <c r="AA30821" s="50"/>
      <c r="AE30821" s="50"/>
    </row>
    <row r="30822" spans="23:31">
      <c r="W30822" s="50"/>
      <c r="AA30822" s="50"/>
      <c r="AE30822" s="50"/>
    </row>
    <row r="30823" spans="23:31">
      <c r="W30823" s="50"/>
      <c r="AA30823" s="50"/>
      <c r="AE30823" s="50"/>
    </row>
    <row r="30824" spans="23:31">
      <c r="W30824" s="50"/>
      <c r="AA30824" s="50"/>
      <c r="AE30824" s="50"/>
    </row>
    <row r="30825" spans="23:31">
      <c r="W30825" s="50"/>
      <c r="AA30825" s="50"/>
      <c r="AE30825" s="50"/>
    </row>
    <row r="30826" spans="23:31">
      <c r="W30826" s="50"/>
      <c r="AA30826" s="50"/>
      <c r="AE30826" s="50"/>
    </row>
    <row r="30827" spans="23:31">
      <c r="W30827" s="50"/>
      <c r="AA30827" s="50"/>
      <c r="AE30827" s="50"/>
    </row>
    <row r="30828" spans="23:31">
      <c r="W30828" s="50"/>
      <c r="AA30828" s="50"/>
      <c r="AE30828" s="50"/>
    </row>
    <row r="30829" spans="23:31">
      <c r="W30829" s="50"/>
      <c r="AA30829" s="50"/>
      <c r="AE30829" s="50"/>
    </row>
    <row r="30830" spans="23:31">
      <c r="W30830" s="50"/>
      <c r="AA30830" s="50"/>
      <c r="AE30830" s="50"/>
    </row>
    <row r="30831" spans="23:31">
      <c r="W30831" s="50"/>
      <c r="AA30831" s="50"/>
      <c r="AE30831" s="50"/>
    </row>
    <row r="30832" spans="23:31">
      <c r="W30832" s="50"/>
      <c r="AA30832" s="50"/>
      <c r="AE30832" s="50"/>
    </row>
    <row r="30833" spans="23:31">
      <c r="W30833" s="50"/>
      <c r="AA30833" s="50"/>
      <c r="AE30833" s="50"/>
    </row>
    <row r="30834" spans="23:31">
      <c r="W30834" s="50"/>
      <c r="AA30834" s="50"/>
      <c r="AE30834" s="50"/>
    </row>
    <row r="30835" spans="23:31">
      <c r="W30835" s="50"/>
      <c r="AA30835" s="50"/>
      <c r="AE30835" s="50"/>
    </row>
    <row r="30836" spans="23:31">
      <c r="W30836" s="50"/>
      <c r="AA30836" s="50"/>
      <c r="AE30836" s="50"/>
    </row>
    <row r="30837" spans="23:31">
      <c r="W30837" s="50"/>
      <c r="AA30837" s="50"/>
      <c r="AE30837" s="50"/>
    </row>
    <row r="30838" spans="23:31">
      <c r="W30838" s="50"/>
      <c r="AA30838" s="50"/>
      <c r="AE30838" s="50"/>
    </row>
    <row r="30839" spans="23:31">
      <c r="W30839" s="50"/>
      <c r="AA30839" s="50"/>
      <c r="AE30839" s="50"/>
    </row>
    <row r="30840" spans="23:31">
      <c r="W30840" s="50"/>
      <c r="AA30840" s="50"/>
      <c r="AE30840" s="50"/>
    </row>
    <row r="30841" spans="23:31">
      <c r="W30841" s="50"/>
      <c r="AA30841" s="50"/>
      <c r="AE30841" s="50"/>
    </row>
    <row r="30842" spans="23:31">
      <c r="W30842" s="50"/>
      <c r="AA30842" s="50"/>
      <c r="AE30842" s="50"/>
    </row>
    <row r="30843" spans="23:31">
      <c r="W30843" s="50"/>
      <c r="AA30843" s="50"/>
      <c r="AE30843" s="50"/>
    </row>
    <row r="30844" spans="23:31">
      <c r="W30844" s="50"/>
      <c r="AA30844" s="50"/>
      <c r="AE30844" s="50"/>
    </row>
    <row r="30845" spans="23:31">
      <c r="W30845" s="50"/>
      <c r="AA30845" s="50"/>
      <c r="AE30845" s="50"/>
    </row>
    <row r="30846" spans="23:31">
      <c r="W30846" s="50"/>
      <c r="AA30846" s="50"/>
      <c r="AE30846" s="50"/>
    </row>
    <row r="30847" spans="23:31">
      <c r="W30847" s="50"/>
      <c r="AA30847" s="50"/>
      <c r="AE30847" s="50"/>
    </row>
    <row r="30848" spans="23:31">
      <c r="W30848" s="50"/>
      <c r="AA30848" s="50"/>
      <c r="AE30848" s="50"/>
    </row>
    <row r="30849" spans="23:31">
      <c r="W30849" s="50"/>
      <c r="AA30849" s="50"/>
      <c r="AE30849" s="50"/>
    </row>
    <row r="30850" spans="23:31">
      <c r="W30850" s="50"/>
      <c r="AA30850" s="50"/>
      <c r="AE30850" s="50"/>
    </row>
    <row r="30851" spans="23:31">
      <c r="W30851" s="50"/>
      <c r="AA30851" s="50"/>
      <c r="AE30851" s="50"/>
    </row>
    <row r="30852" spans="23:31">
      <c r="W30852" s="50"/>
      <c r="AA30852" s="50"/>
      <c r="AE30852" s="50"/>
    </row>
    <row r="30853" spans="23:31">
      <c r="W30853" s="50"/>
      <c r="AA30853" s="50"/>
      <c r="AE30853" s="50"/>
    </row>
    <row r="30854" spans="23:31">
      <c r="W30854" s="50"/>
      <c r="AA30854" s="50"/>
      <c r="AE30854" s="50"/>
    </row>
    <row r="30855" spans="23:31">
      <c r="W30855" s="50"/>
      <c r="AA30855" s="50"/>
      <c r="AE30855" s="50"/>
    </row>
    <row r="30856" spans="23:31">
      <c r="W30856" s="50"/>
      <c r="AA30856" s="50"/>
      <c r="AE30856" s="50"/>
    </row>
    <row r="30857" spans="23:31">
      <c r="W30857" s="50"/>
      <c r="AA30857" s="50"/>
      <c r="AE30857" s="50"/>
    </row>
    <row r="30858" spans="23:31">
      <c r="W30858" s="50"/>
      <c r="AA30858" s="50"/>
      <c r="AE30858" s="50"/>
    </row>
    <row r="30859" spans="23:31">
      <c r="W30859" s="50"/>
      <c r="AA30859" s="50"/>
      <c r="AE30859" s="50"/>
    </row>
    <row r="30860" spans="23:31">
      <c r="W30860" s="50"/>
      <c r="AA30860" s="50"/>
      <c r="AE30860" s="50"/>
    </row>
    <row r="30861" spans="23:31">
      <c r="W30861" s="50"/>
      <c r="AA30861" s="50"/>
      <c r="AE30861" s="50"/>
    </row>
    <row r="30862" spans="23:31">
      <c r="W30862" s="50"/>
      <c r="AA30862" s="50"/>
      <c r="AE30862" s="50"/>
    </row>
    <row r="30863" spans="23:31">
      <c r="W30863" s="50"/>
      <c r="AA30863" s="50"/>
      <c r="AE30863" s="50"/>
    </row>
    <row r="30864" spans="23:31">
      <c r="W30864" s="50"/>
      <c r="AA30864" s="50"/>
      <c r="AE30864" s="50"/>
    </row>
    <row r="30865" spans="23:31">
      <c r="W30865" s="50"/>
      <c r="AA30865" s="50"/>
      <c r="AE30865" s="50"/>
    </row>
    <row r="30866" spans="23:31">
      <c r="W30866" s="50"/>
      <c r="AA30866" s="50"/>
      <c r="AE30866" s="50"/>
    </row>
    <row r="30867" spans="23:31">
      <c r="W30867" s="50"/>
      <c r="AA30867" s="50"/>
      <c r="AE30867" s="50"/>
    </row>
    <row r="30868" spans="23:31">
      <c r="W30868" s="50"/>
      <c r="AA30868" s="50"/>
      <c r="AE30868" s="50"/>
    </row>
    <row r="30869" spans="23:31">
      <c r="W30869" s="50"/>
      <c r="AA30869" s="50"/>
      <c r="AE30869" s="50"/>
    </row>
    <row r="30870" spans="23:31">
      <c r="W30870" s="50"/>
      <c r="AA30870" s="50"/>
      <c r="AE30870" s="50"/>
    </row>
    <row r="30871" spans="23:31">
      <c r="W30871" s="50"/>
      <c r="AA30871" s="50"/>
      <c r="AE30871" s="50"/>
    </row>
    <row r="30872" spans="23:31">
      <c r="W30872" s="50"/>
      <c r="AA30872" s="50"/>
      <c r="AE30872" s="50"/>
    </row>
    <row r="30873" spans="23:31">
      <c r="W30873" s="50"/>
      <c r="AA30873" s="50"/>
      <c r="AE30873" s="50"/>
    </row>
    <row r="30874" spans="23:31">
      <c r="W30874" s="50"/>
      <c r="AA30874" s="50"/>
      <c r="AE30874" s="50"/>
    </row>
    <row r="30875" spans="23:31">
      <c r="W30875" s="50"/>
      <c r="AA30875" s="50"/>
      <c r="AE30875" s="50"/>
    </row>
    <row r="30876" spans="23:31">
      <c r="W30876" s="50"/>
      <c r="AA30876" s="50"/>
      <c r="AE30876" s="50"/>
    </row>
    <row r="30877" spans="23:31">
      <c r="W30877" s="50"/>
      <c r="AA30877" s="50"/>
      <c r="AE30877" s="50"/>
    </row>
    <row r="30878" spans="23:31">
      <c r="W30878" s="50"/>
      <c r="AA30878" s="50"/>
      <c r="AE30878" s="50"/>
    </row>
    <row r="30879" spans="23:31">
      <c r="W30879" s="50"/>
      <c r="AA30879" s="50"/>
      <c r="AE30879" s="50"/>
    </row>
    <row r="30880" spans="23:31">
      <c r="W30880" s="50"/>
      <c r="AA30880" s="50"/>
      <c r="AE30880" s="50"/>
    </row>
    <row r="30881" spans="23:31">
      <c r="W30881" s="50"/>
      <c r="AA30881" s="50"/>
      <c r="AE30881" s="50"/>
    </row>
    <row r="30882" spans="23:31">
      <c r="W30882" s="50"/>
      <c r="AA30882" s="50"/>
      <c r="AE30882" s="50"/>
    </row>
    <row r="30883" spans="23:31">
      <c r="W30883" s="50"/>
      <c r="AA30883" s="50"/>
      <c r="AE30883" s="50"/>
    </row>
    <row r="30884" spans="23:31">
      <c r="W30884" s="50"/>
      <c r="AA30884" s="50"/>
      <c r="AE30884" s="50"/>
    </row>
    <row r="30885" spans="23:31">
      <c r="W30885" s="50"/>
      <c r="AA30885" s="50"/>
      <c r="AE30885" s="50"/>
    </row>
    <row r="30886" spans="23:31">
      <c r="W30886" s="50"/>
      <c r="AA30886" s="50"/>
      <c r="AE30886" s="50"/>
    </row>
    <row r="30887" spans="23:31">
      <c r="W30887" s="50"/>
      <c r="AA30887" s="50"/>
      <c r="AE30887" s="50"/>
    </row>
    <row r="30888" spans="23:31">
      <c r="W30888" s="50"/>
      <c r="AA30888" s="50"/>
      <c r="AE30888" s="50"/>
    </row>
    <row r="30889" spans="23:31">
      <c r="W30889" s="50"/>
      <c r="AA30889" s="50"/>
      <c r="AE30889" s="50"/>
    </row>
    <row r="30890" spans="23:31">
      <c r="W30890" s="50"/>
      <c r="AA30890" s="50"/>
      <c r="AE30890" s="50"/>
    </row>
    <row r="30891" spans="23:31">
      <c r="W30891" s="50"/>
      <c r="AA30891" s="50"/>
      <c r="AE30891" s="50"/>
    </row>
    <row r="30892" spans="23:31">
      <c r="W30892" s="50"/>
      <c r="AA30892" s="50"/>
      <c r="AE30892" s="50"/>
    </row>
    <row r="30893" spans="23:31">
      <c r="W30893" s="50"/>
      <c r="AA30893" s="50"/>
      <c r="AE30893" s="50"/>
    </row>
    <row r="30894" spans="23:31">
      <c r="W30894" s="50"/>
      <c r="AA30894" s="50"/>
      <c r="AE30894" s="50"/>
    </row>
    <row r="30895" spans="23:31">
      <c r="W30895" s="50"/>
      <c r="AA30895" s="50"/>
      <c r="AE30895" s="50"/>
    </row>
    <row r="30896" spans="23:31">
      <c r="W30896" s="50"/>
      <c r="AA30896" s="50"/>
      <c r="AE30896" s="50"/>
    </row>
    <row r="30897" spans="23:31">
      <c r="W30897" s="50"/>
      <c r="AA30897" s="50"/>
      <c r="AE30897" s="50"/>
    </row>
    <row r="30898" spans="23:31">
      <c r="W30898" s="50"/>
      <c r="AA30898" s="50"/>
      <c r="AE30898" s="50"/>
    </row>
    <row r="30899" spans="23:31">
      <c r="W30899" s="50"/>
      <c r="AA30899" s="50"/>
      <c r="AE30899" s="50"/>
    </row>
    <row r="30900" spans="23:31">
      <c r="W30900" s="50"/>
      <c r="AA30900" s="50"/>
      <c r="AE30900" s="50"/>
    </row>
    <row r="30901" spans="23:31">
      <c r="W30901" s="50"/>
      <c r="AA30901" s="50"/>
      <c r="AE30901" s="50"/>
    </row>
    <row r="30902" spans="23:31">
      <c r="W30902" s="50"/>
      <c r="AA30902" s="50"/>
      <c r="AE30902" s="50"/>
    </row>
    <row r="30903" spans="23:31">
      <c r="W30903" s="50"/>
      <c r="AA30903" s="50"/>
      <c r="AE30903" s="50"/>
    </row>
    <row r="30904" spans="23:31">
      <c r="W30904" s="50"/>
      <c r="AA30904" s="50"/>
      <c r="AE30904" s="50"/>
    </row>
    <row r="30905" spans="23:31">
      <c r="W30905" s="50"/>
      <c r="AA30905" s="50"/>
      <c r="AE30905" s="50"/>
    </row>
    <row r="30906" spans="23:31">
      <c r="W30906" s="50"/>
      <c r="AA30906" s="50"/>
      <c r="AE30906" s="50"/>
    </row>
    <row r="30907" spans="23:31">
      <c r="W30907" s="50"/>
      <c r="AA30907" s="50"/>
      <c r="AE30907" s="50"/>
    </row>
    <row r="30908" spans="23:31">
      <c r="W30908" s="50"/>
      <c r="AA30908" s="50"/>
      <c r="AE30908" s="50"/>
    </row>
    <row r="30909" spans="23:31">
      <c r="W30909" s="50"/>
      <c r="AA30909" s="50"/>
      <c r="AE30909" s="50"/>
    </row>
    <row r="30910" spans="23:31">
      <c r="W30910" s="50"/>
      <c r="AA30910" s="50"/>
      <c r="AE30910" s="50"/>
    </row>
    <row r="30911" spans="23:31">
      <c r="W30911" s="50"/>
      <c r="AA30911" s="50"/>
      <c r="AE30911" s="50"/>
    </row>
    <row r="30912" spans="23:31">
      <c r="W30912" s="50"/>
      <c r="AA30912" s="50"/>
      <c r="AE30912" s="50"/>
    </row>
    <row r="30913" spans="23:31">
      <c r="W30913" s="50"/>
      <c r="AA30913" s="50"/>
      <c r="AE30913" s="50"/>
    </row>
    <row r="30914" spans="23:31">
      <c r="W30914" s="50"/>
      <c r="AA30914" s="50"/>
      <c r="AE30914" s="50"/>
    </row>
    <row r="30915" spans="23:31">
      <c r="W30915" s="50"/>
      <c r="AA30915" s="50"/>
      <c r="AE30915" s="50"/>
    </row>
    <row r="30916" spans="23:31">
      <c r="W30916" s="50"/>
      <c r="AA30916" s="50"/>
      <c r="AE30916" s="50"/>
    </row>
    <row r="30917" spans="23:31">
      <c r="W30917" s="50"/>
      <c r="AA30917" s="50"/>
      <c r="AE30917" s="50"/>
    </row>
    <row r="30918" spans="23:31">
      <c r="W30918" s="50"/>
      <c r="AA30918" s="50"/>
      <c r="AE30918" s="50"/>
    </row>
    <row r="30919" spans="23:31">
      <c r="W30919" s="50"/>
      <c r="AA30919" s="50"/>
      <c r="AE30919" s="50"/>
    </row>
    <row r="30920" spans="23:31">
      <c r="W30920" s="50"/>
      <c r="AA30920" s="50"/>
      <c r="AE30920" s="50"/>
    </row>
    <row r="30921" spans="23:31">
      <c r="W30921" s="50"/>
      <c r="AA30921" s="50"/>
      <c r="AE30921" s="50"/>
    </row>
    <row r="30922" spans="23:31">
      <c r="W30922" s="50"/>
      <c r="AA30922" s="50"/>
      <c r="AE30922" s="50"/>
    </row>
    <row r="30923" spans="23:31">
      <c r="W30923" s="50"/>
      <c r="AA30923" s="50"/>
      <c r="AE30923" s="50"/>
    </row>
    <row r="30924" spans="23:31">
      <c r="W30924" s="50"/>
      <c r="AA30924" s="50"/>
      <c r="AE30924" s="50"/>
    </row>
    <row r="30925" spans="23:31">
      <c r="W30925" s="50"/>
      <c r="AA30925" s="50"/>
      <c r="AE30925" s="50"/>
    </row>
    <row r="30926" spans="23:31">
      <c r="W30926" s="50"/>
      <c r="AA30926" s="50"/>
      <c r="AE30926" s="50"/>
    </row>
    <row r="30927" spans="23:31">
      <c r="W30927" s="50"/>
      <c r="AA30927" s="50"/>
      <c r="AE30927" s="50"/>
    </row>
    <row r="30928" spans="23:31">
      <c r="W30928" s="50"/>
      <c r="AA30928" s="50"/>
      <c r="AE30928" s="50"/>
    </row>
    <row r="30929" spans="23:31">
      <c r="W30929" s="50"/>
      <c r="AA30929" s="50"/>
      <c r="AE30929" s="50"/>
    </row>
    <row r="30930" spans="23:31">
      <c r="W30930" s="50"/>
      <c r="AA30930" s="50"/>
      <c r="AE30930" s="50"/>
    </row>
    <row r="30931" spans="23:31">
      <c r="W30931" s="50"/>
      <c r="AA30931" s="50"/>
      <c r="AE30931" s="50"/>
    </row>
    <row r="30932" spans="23:31">
      <c r="W30932" s="50"/>
      <c r="AA30932" s="50"/>
      <c r="AE30932" s="50"/>
    </row>
    <row r="30933" spans="23:31">
      <c r="W30933" s="50"/>
      <c r="AA30933" s="50"/>
      <c r="AE30933" s="50"/>
    </row>
    <row r="30934" spans="23:31">
      <c r="W30934" s="50"/>
      <c r="AA30934" s="50"/>
      <c r="AE30934" s="50"/>
    </row>
    <row r="30935" spans="23:31">
      <c r="W30935" s="50"/>
      <c r="AA30935" s="50"/>
      <c r="AE30935" s="50"/>
    </row>
    <row r="30936" spans="23:31">
      <c r="W30936" s="50"/>
      <c r="AA30936" s="50"/>
      <c r="AE30936" s="50"/>
    </row>
    <row r="30937" spans="23:31">
      <c r="W30937" s="50"/>
      <c r="AA30937" s="50"/>
      <c r="AE30937" s="50"/>
    </row>
    <row r="30938" spans="23:31">
      <c r="W30938" s="50"/>
      <c r="AA30938" s="50"/>
      <c r="AE30938" s="50"/>
    </row>
    <row r="30939" spans="23:31">
      <c r="W30939" s="50"/>
      <c r="AA30939" s="50"/>
      <c r="AE30939" s="50"/>
    </row>
    <row r="30940" spans="23:31">
      <c r="W30940" s="50"/>
      <c r="AA30940" s="50"/>
      <c r="AE30940" s="50"/>
    </row>
    <row r="30941" spans="23:31">
      <c r="W30941" s="50"/>
      <c r="AA30941" s="50"/>
      <c r="AE30941" s="50"/>
    </row>
    <row r="30942" spans="23:31">
      <c r="W30942" s="50"/>
      <c r="AA30942" s="50"/>
      <c r="AE30942" s="50"/>
    </row>
    <row r="30943" spans="23:31">
      <c r="W30943" s="50"/>
      <c r="AA30943" s="50"/>
      <c r="AE30943" s="50"/>
    </row>
    <row r="30944" spans="23:31">
      <c r="W30944" s="50"/>
      <c r="AA30944" s="50"/>
      <c r="AE30944" s="50"/>
    </row>
    <row r="30945" spans="23:31">
      <c r="W30945" s="50"/>
      <c r="AA30945" s="50"/>
      <c r="AE30945" s="50"/>
    </row>
    <row r="30946" spans="23:31">
      <c r="W30946" s="50"/>
      <c r="AA30946" s="50"/>
      <c r="AE30946" s="50"/>
    </row>
    <row r="30947" spans="23:31">
      <c r="W30947" s="50"/>
      <c r="AA30947" s="50"/>
      <c r="AE30947" s="50"/>
    </row>
    <row r="30948" spans="23:31">
      <c r="W30948" s="50"/>
      <c r="AA30948" s="50"/>
      <c r="AE30948" s="50"/>
    </row>
    <row r="30949" spans="23:31">
      <c r="W30949" s="50"/>
      <c r="AA30949" s="50"/>
      <c r="AE30949" s="50"/>
    </row>
    <row r="30950" spans="23:31">
      <c r="W30950" s="50"/>
      <c r="AA30950" s="50"/>
      <c r="AE30950" s="50"/>
    </row>
    <row r="30951" spans="23:31">
      <c r="W30951" s="50"/>
      <c r="AA30951" s="50"/>
      <c r="AE30951" s="50"/>
    </row>
    <row r="30952" spans="23:31">
      <c r="W30952" s="50"/>
      <c r="AA30952" s="50"/>
      <c r="AE30952" s="50"/>
    </row>
    <row r="30953" spans="23:31">
      <c r="W30953" s="50"/>
      <c r="AA30953" s="50"/>
      <c r="AE30953" s="50"/>
    </row>
    <row r="30954" spans="23:31">
      <c r="W30954" s="50"/>
      <c r="AA30954" s="50"/>
      <c r="AE30954" s="50"/>
    </row>
    <row r="30955" spans="23:31">
      <c r="W30955" s="50"/>
      <c r="AA30955" s="50"/>
      <c r="AE30955" s="50"/>
    </row>
    <row r="30956" spans="23:31">
      <c r="W30956" s="50"/>
      <c r="AA30956" s="50"/>
      <c r="AE30956" s="50"/>
    </row>
    <row r="30957" spans="23:31">
      <c r="W30957" s="50"/>
      <c r="AA30957" s="50"/>
      <c r="AE30957" s="50"/>
    </row>
    <row r="30958" spans="23:31">
      <c r="W30958" s="50"/>
      <c r="AA30958" s="50"/>
      <c r="AE30958" s="50"/>
    </row>
    <row r="30959" spans="23:31">
      <c r="W30959" s="50"/>
      <c r="AA30959" s="50"/>
      <c r="AE30959" s="50"/>
    </row>
    <row r="30960" spans="23:31">
      <c r="W30960" s="50"/>
      <c r="AA30960" s="50"/>
      <c r="AE30960" s="50"/>
    </row>
    <row r="30961" spans="23:31">
      <c r="W30961" s="50"/>
      <c r="AA30961" s="50"/>
      <c r="AE30961" s="50"/>
    </row>
    <row r="30962" spans="23:31">
      <c r="W30962" s="50"/>
      <c r="AA30962" s="50"/>
      <c r="AE30962" s="50"/>
    </row>
    <row r="30963" spans="23:31">
      <c r="W30963" s="50"/>
      <c r="AA30963" s="50"/>
      <c r="AE30963" s="50"/>
    </row>
    <row r="30964" spans="23:31">
      <c r="W30964" s="50"/>
      <c r="AA30964" s="50"/>
      <c r="AE30964" s="50"/>
    </row>
    <row r="30965" spans="23:31">
      <c r="W30965" s="50"/>
      <c r="AA30965" s="50"/>
      <c r="AE30965" s="50"/>
    </row>
    <row r="30966" spans="23:31">
      <c r="W30966" s="50"/>
      <c r="AA30966" s="50"/>
      <c r="AE30966" s="50"/>
    </row>
    <row r="30967" spans="23:31">
      <c r="W30967" s="50"/>
      <c r="AA30967" s="50"/>
      <c r="AE30967" s="50"/>
    </row>
    <row r="30968" spans="23:31">
      <c r="W30968" s="50"/>
      <c r="AA30968" s="50"/>
      <c r="AE30968" s="50"/>
    </row>
    <row r="30969" spans="23:31">
      <c r="W30969" s="50"/>
      <c r="AA30969" s="50"/>
      <c r="AE30969" s="50"/>
    </row>
    <row r="30970" spans="23:31">
      <c r="W30970" s="50"/>
      <c r="AA30970" s="50"/>
      <c r="AE30970" s="50"/>
    </row>
    <row r="30971" spans="23:31">
      <c r="W30971" s="50"/>
      <c r="AA30971" s="50"/>
      <c r="AE30971" s="50"/>
    </row>
    <row r="30972" spans="23:31">
      <c r="W30972" s="50"/>
      <c r="AA30972" s="50"/>
      <c r="AE30972" s="50"/>
    </row>
    <row r="30973" spans="23:31">
      <c r="W30973" s="50"/>
      <c r="AA30973" s="50"/>
      <c r="AE30973" s="50"/>
    </row>
    <row r="30974" spans="23:31">
      <c r="W30974" s="50"/>
      <c r="AA30974" s="50"/>
      <c r="AE30974" s="50"/>
    </row>
    <row r="30975" spans="23:31">
      <c r="W30975" s="50"/>
      <c r="AA30975" s="50"/>
      <c r="AE30975" s="50"/>
    </row>
    <row r="30976" spans="23:31">
      <c r="W30976" s="50"/>
      <c r="AA30976" s="50"/>
      <c r="AE30976" s="50"/>
    </row>
    <row r="30977" spans="23:31">
      <c r="W30977" s="50"/>
      <c r="AA30977" s="50"/>
      <c r="AE30977" s="50"/>
    </row>
    <row r="30978" spans="23:31">
      <c r="W30978" s="50"/>
      <c r="AA30978" s="50"/>
      <c r="AE30978" s="50"/>
    </row>
    <row r="30979" spans="23:31">
      <c r="W30979" s="50"/>
      <c r="AA30979" s="50"/>
      <c r="AE30979" s="50"/>
    </row>
    <row r="30980" spans="23:31">
      <c r="W30980" s="50"/>
      <c r="AA30980" s="50"/>
      <c r="AE30980" s="50"/>
    </row>
    <row r="30981" spans="23:31">
      <c r="W30981" s="50"/>
      <c r="AA30981" s="50"/>
      <c r="AE30981" s="50"/>
    </row>
    <row r="30982" spans="23:31">
      <c r="W30982" s="50"/>
      <c r="AA30982" s="50"/>
      <c r="AE30982" s="50"/>
    </row>
    <row r="30983" spans="23:31">
      <c r="W30983" s="50"/>
      <c r="AA30983" s="50"/>
      <c r="AE30983" s="50"/>
    </row>
    <row r="30984" spans="23:31">
      <c r="W30984" s="50"/>
      <c r="AA30984" s="50"/>
      <c r="AE30984" s="50"/>
    </row>
    <row r="30985" spans="23:31">
      <c r="W30985" s="50"/>
      <c r="AA30985" s="50"/>
      <c r="AE30985" s="50"/>
    </row>
    <row r="30986" spans="23:31">
      <c r="W30986" s="50"/>
      <c r="AA30986" s="50"/>
      <c r="AE30986" s="50"/>
    </row>
    <row r="30987" spans="23:31">
      <c r="W30987" s="50"/>
      <c r="AA30987" s="50"/>
      <c r="AE30987" s="50"/>
    </row>
    <row r="30988" spans="23:31">
      <c r="W30988" s="50"/>
      <c r="AA30988" s="50"/>
      <c r="AE30988" s="50"/>
    </row>
    <row r="30989" spans="23:31">
      <c r="W30989" s="50"/>
      <c r="AA30989" s="50"/>
      <c r="AE30989" s="50"/>
    </row>
    <row r="30990" spans="23:31">
      <c r="W30990" s="50"/>
      <c r="AA30990" s="50"/>
      <c r="AE30990" s="50"/>
    </row>
    <row r="30991" spans="23:31">
      <c r="W30991" s="50"/>
      <c r="AA30991" s="50"/>
      <c r="AE30991" s="50"/>
    </row>
    <row r="30992" spans="23:31">
      <c r="W30992" s="50"/>
      <c r="AA30992" s="50"/>
      <c r="AE30992" s="50"/>
    </row>
    <row r="30993" spans="23:31">
      <c r="W30993" s="50"/>
      <c r="AA30993" s="50"/>
      <c r="AE30993" s="50"/>
    </row>
    <row r="30994" spans="23:31">
      <c r="W30994" s="50"/>
      <c r="AA30994" s="50"/>
      <c r="AE30994" s="50"/>
    </row>
    <row r="30995" spans="23:31">
      <c r="W30995" s="50"/>
      <c r="AA30995" s="50"/>
      <c r="AE30995" s="50"/>
    </row>
    <row r="30996" spans="23:31">
      <c r="W30996" s="50"/>
      <c r="AA30996" s="50"/>
      <c r="AE30996" s="50"/>
    </row>
    <row r="30997" spans="23:31">
      <c r="W30997" s="50"/>
      <c r="AA30997" s="50"/>
      <c r="AE30997" s="50"/>
    </row>
    <row r="30998" spans="23:31">
      <c r="W30998" s="50"/>
      <c r="AA30998" s="50"/>
      <c r="AE30998" s="50"/>
    </row>
    <row r="30999" spans="23:31">
      <c r="W30999" s="50"/>
      <c r="AA30999" s="50"/>
      <c r="AE30999" s="50"/>
    </row>
    <row r="31000" spans="23:31">
      <c r="W31000" s="50"/>
      <c r="AA31000" s="50"/>
      <c r="AE31000" s="50"/>
    </row>
    <row r="31001" spans="23:31">
      <c r="W31001" s="50"/>
      <c r="AA31001" s="50"/>
      <c r="AE31001" s="50"/>
    </row>
    <row r="31002" spans="23:31">
      <c r="W31002" s="50"/>
      <c r="AA31002" s="50"/>
      <c r="AE31002" s="50"/>
    </row>
    <row r="31003" spans="23:31">
      <c r="W31003" s="50"/>
      <c r="AA31003" s="50"/>
      <c r="AE31003" s="50"/>
    </row>
    <row r="31004" spans="23:31">
      <c r="W31004" s="50"/>
      <c r="AA31004" s="50"/>
      <c r="AE31004" s="50"/>
    </row>
    <row r="31005" spans="23:31">
      <c r="W31005" s="50"/>
      <c r="AA31005" s="50"/>
      <c r="AE31005" s="50"/>
    </row>
    <row r="31006" spans="23:31">
      <c r="W31006" s="50"/>
      <c r="AA31006" s="50"/>
      <c r="AE31006" s="50"/>
    </row>
    <row r="31007" spans="23:31">
      <c r="W31007" s="50"/>
      <c r="AA31007" s="50"/>
      <c r="AE31007" s="50"/>
    </row>
    <row r="31008" spans="23:31">
      <c r="W31008" s="50"/>
      <c r="AA31008" s="50"/>
      <c r="AE31008" s="50"/>
    </row>
    <row r="31009" spans="23:31">
      <c r="W31009" s="50"/>
      <c r="AA31009" s="50"/>
      <c r="AE31009" s="50"/>
    </row>
    <row r="31010" spans="23:31">
      <c r="W31010" s="50"/>
      <c r="AA31010" s="50"/>
      <c r="AE31010" s="50"/>
    </row>
    <row r="31011" spans="23:31">
      <c r="W31011" s="50"/>
      <c r="AA31011" s="50"/>
      <c r="AE31011" s="50"/>
    </row>
    <row r="31012" spans="23:31">
      <c r="W31012" s="50"/>
      <c r="AA31012" s="50"/>
      <c r="AE31012" s="50"/>
    </row>
    <row r="31013" spans="23:31">
      <c r="W31013" s="50"/>
      <c r="AA31013" s="50"/>
      <c r="AE31013" s="50"/>
    </row>
    <row r="31014" spans="23:31">
      <c r="W31014" s="50"/>
      <c r="AA31014" s="50"/>
      <c r="AE31014" s="50"/>
    </row>
    <row r="31015" spans="23:31">
      <c r="W31015" s="50"/>
      <c r="AA31015" s="50"/>
      <c r="AE31015" s="50"/>
    </row>
    <row r="31016" spans="23:31">
      <c r="W31016" s="50"/>
      <c r="AA31016" s="50"/>
      <c r="AE31016" s="50"/>
    </row>
    <row r="31017" spans="23:31">
      <c r="W31017" s="50"/>
      <c r="AA31017" s="50"/>
      <c r="AE31017" s="50"/>
    </row>
    <row r="31018" spans="23:31">
      <c r="W31018" s="50"/>
      <c r="AA31018" s="50"/>
      <c r="AE31018" s="50"/>
    </row>
    <row r="31019" spans="23:31">
      <c r="W31019" s="50"/>
      <c r="AA31019" s="50"/>
      <c r="AE31019" s="50"/>
    </row>
    <row r="31020" spans="23:31">
      <c r="W31020" s="50"/>
      <c r="AA31020" s="50"/>
      <c r="AE31020" s="50"/>
    </row>
    <row r="31021" spans="23:31">
      <c r="W31021" s="50"/>
      <c r="AA31021" s="50"/>
      <c r="AE31021" s="50"/>
    </row>
    <row r="31022" spans="23:31">
      <c r="W31022" s="50"/>
      <c r="AA31022" s="50"/>
      <c r="AE31022" s="50"/>
    </row>
    <row r="31023" spans="23:31">
      <c r="W31023" s="50"/>
      <c r="AA31023" s="50"/>
      <c r="AE31023" s="50"/>
    </row>
    <row r="31024" spans="23:31">
      <c r="W31024" s="50"/>
      <c r="AA31024" s="50"/>
      <c r="AE31024" s="50"/>
    </row>
    <row r="31025" spans="23:31">
      <c r="W31025" s="50"/>
      <c r="AA31025" s="50"/>
      <c r="AE31025" s="50"/>
    </row>
    <row r="31026" spans="23:31">
      <c r="W31026" s="50"/>
      <c r="AA31026" s="50"/>
      <c r="AE31026" s="50"/>
    </row>
    <row r="31027" spans="23:31">
      <c r="W31027" s="50"/>
      <c r="AA31027" s="50"/>
      <c r="AE31027" s="50"/>
    </row>
    <row r="31028" spans="23:31">
      <c r="W31028" s="50"/>
      <c r="AA31028" s="50"/>
      <c r="AE31028" s="50"/>
    </row>
    <row r="31029" spans="23:31">
      <c r="W31029" s="50"/>
      <c r="AA31029" s="50"/>
      <c r="AE31029" s="50"/>
    </row>
    <row r="31030" spans="23:31">
      <c r="W31030" s="50"/>
      <c r="AA31030" s="50"/>
      <c r="AE31030" s="50"/>
    </row>
    <row r="31031" spans="23:31">
      <c r="W31031" s="50"/>
      <c r="AA31031" s="50"/>
      <c r="AE31031" s="50"/>
    </row>
    <row r="31032" spans="23:31">
      <c r="W31032" s="50"/>
      <c r="AA31032" s="50"/>
      <c r="AE31032" s="50"/>
    </row>
    <row r="31033" spans="23:31">
      <c r="W31033" s="50"/>
      <c r="AA31033" s="50"/>
      <c r="AE31033" s="50"/>
    </row>
    <row r="31034" spans="23:31">
      <c r="W31034" s="50"/>
      <c r="AA31034" s="50"/>
      <c r="AE31034" s="50"/>
    </row>
    <row r="31035" spans="23:31">
      <c r="W31035" s="50"/>
      <c r="AA31035" s="50"/>
      <c r="AE31035" s="50"/>
    </row>
    <row r="31036" spans="23:31">
      <c r="W31036" s="50"/>
      <c r="AA31036" s="50"/>
      <c r="AE31036" s="50"/>
    </row>
    <row r="31037" spans="23:31">
      <c r="W31037" s="50"/>
      <c r="AA31037" s="50"/>
      <c r="AE31037" s="50"/>
    </row>
    <row r="31038" spans="23:31">
      <c r="W31038" s="50"/>
      <c r="AA31038" s="50"/>
      <c r="AE31038" s="50"/>
    </row>
    <row r="31039" spans="23:31">
      <c r="W31039" s="50"/>
      <c r="AA31039" s="50"/>
      <c r="AE31039" s="50"/>
    </row>
    <row r="31040" spans="23:31">
      <c r="W31040" s="50"/>
      <c r="AA31040" s="50"/>
      <c r="AE31040" s="50"/>
    </row>
    <row r="31041" spans="23:31">
      <c r="W31041" s="50"/>
      <c r="AA31041" s="50"/>
      <c r="AE31041" s="50"/>
    </row>
    <row r="31042" spans="23:31">
      <c r="W31042" s="50"/>
      <c r="AA31042" s="50"/>
      <c r="AE31042" s="50"/>
    </row>
    <row r="31043" spans="23:31">
      <c r="W31043" s="50"/>
      <c r="AA31043" s="50"/>
      <c r="AE31043" s="50"/>
    </row>
    <row r="31044" spans="23:31">
      <c r="W31044" s="50"/>
      <c r="AA31044" s="50"/>
      <c r="AE31044" s="50"/>
    </row>
    <row r="31045" spans="23:31">
      <c r="W31045" s="50"/>
      <c r="AA31045" s="50"/>
      <c r="AE31045" s="50"/>
    </row>
    <row r="31046" spans="23:31">
      <c r="W31046" s="50"/>
      <c r="AA31046" s="50"/>
      <c r="AE31046" s="50"/>
    </row>
    <row r="31047" spans="23:31">
      <c r="W31047" s="50"/>
      <c r="AA31047" s="50"/>
      <c r="AE31047" s="50"/>
    </row>
    <row r="31048" spans="23:31">
      <c r="W31048" s="50"/>
      <c r="AA31048" s="50"/>
      <c r="AE31048" s="50"/>
    </row>
    <row r="31049" spans="23:31">
      <c r="W31049" s="50"/>
      <c r="AA31049" s="50"/>
      <c r="AE31049" s="50"/>
    </row>
    <row r="31050" spans="23:31">
      <c r="W31050" s="50"/>
      <c r="AA31050" s="50"/>
      <c r="AE31050" s="50"/>
    </row>
    <row r="31051" spans="23:31">
      <c r="W31051" s="50"/>
      <c r="AA31051" s="50"/>
      <c r="AE31051" s="50"/>
    </row>
    <row r="31052" spans="23:31">
      <c r="W31052" s="50"/>
      <c r="AA31052" s="50"/>
      <c r="AE31052" s="50"/>
    </row>
    <row r="31053" spans="23:31">
      <c r="W31053" s="50"/>
      <c r="AA31053" s="50"/>
      <c r="AE31053" s="50"/>
    </row>
    <row r="31054" spans="23:31">
      <c r="W31054" s="50"/>
      <c r="AA31054" s="50"/>
      <c r="AE31054" s="50"/>
    </row>
    <row r="31055" spans="23:31">
      <c r="W31055" s="50"/>
      <c r="AA31055" s="50"/>
      <c r="AE31055" s="50"/>
    </row>
    <row r="31056" spans="23:31">
      <c r="W31056" s="50"/>
      <c r="AA31056" s="50"/>
      <c r="AE31056" s="50"/>
    </row>
    <row r="31057" spans="23:31">
      <c r="W31057" s="50"/>
      <c r="AA31057" s="50"/>
      <c r="AE31057" s="50"/>
    </row>
    <row r="31058" spans="23:31">
      <c r="W31058" s="50"/>
      <c r="AA31058" s="50"/>
      <c r="AE31058" s="50"/>
    </row>
    <row r="31059" spans="23:31">
      <c r="W31059" s="50"/>
      <c r="AA31059" s="50"/>
      <c r="AE31059" s="50"/>
    </row>
    <row r="31060" spans="23:31">
      <c r="W31060" s="50"/>
      <c r="AA31060" s="50"/>
      <c r="AE31060" s="50"/>
    </row>
    <row r="31061" spans="23:31">
      <c r="W31061" s="50"/>
      <c r="AA31061" s="50"/>
      <c r="AE31061" s="50"/>
    </row>
    <row r="31062" spans="23:31">
      <c r="W31062" s="50"/>
      <c r="AA31062" s="50"/>
      <c r="AE31062" s="50"/>
    </row>
    <row r="31063" spans="23:31">
      <c r="W31063" s="50"/>
      <c r="AA31063" s="50"/>
      <c r="AE31063" s="50"/>
    </row>
    <row r="31064" spans="23:31">
      <c r="W31064" s="50"/>
      <c r="AA31064" s="50"/>
      <c r="AE31064" s="50"/>
    </row>
    <row r="31065" spans="23:31">
      <c r="W31065" s="50"/>
      <c r="AA31065" s="50"/>
      <c r="AE31065" s="50"/>
    </row>
    <row r="31066" spans="23:31">
      <c r="W31066" s="50"/>
      <c r="AA31066" s="50"/>
      <c r="AE31066" s="50"/>
    </row>
    <row r="31067" spans="23:31">
      <c r="W31067" s="50"/>
      <c r="AA31067" s="50"/>
      <c r="AE31067" s="50"/>
    </row>
    <row r="31068" spans="23:31">
      <c r="W31068" s="50"/>
      <c r="AA31068" s="50"/>
      <c r="AE31068" s="50"/>
    </row>
    <row r="31069" spans="23:31">
      <c r="W31069" s="50"/>
      <c r="AA31069" s="50"/>
      <c r="AE31069" s="50"/>
    </row>
    <row r="31070" spans="23:31">
      <c r="W31070" s="50"/>
      <c r="AA31070" s="50"/>
      <c r="AE31070" s="50"/>
    </row>
    <row r="31071" spans="23:31">
      <c r="W31071" s="50"/>
      <c r="AA31071" s="50"/>
      <c r="AE31071" s="50"/>
    </row>
    <row r="31072" spans="23:31">
      <c r="W31072" s="50"/>
      <c r="AA31072" s="50"/>
      <c r="AE31072" s="50"/>
    </row>
    <row r="31073" spans="23:31">
      <c r="W31073" s="50"/>
      <c r="AA31073" s="50"/>
      <c r="AE31073" s="50"/>
    </row>
    <row r="31074" spans="23:31">
      <c r="W31074" s="50"/>
      <c r="AA31074" s="50"/>
      <c r="AE31074" s="50"/>
    </row>
    <row r="31075" spans="23:31">
      <c r="W31075" s="50"/>
      <c r="AA31075" s="50"/>
      <c r="AE31075" s="50"/>
    </row>
    <row r="31076" spans="23:31">
      <c r="W31076" s="50"/>
      <c r="AA31076" s="50"/>
      <c r="AE31076" s="50"/>
    </row>
    <row r="31077" spans="23:31">
      <c r="W31077" s="50"/>
      <c r="AA31077" s="50"/>
      <c r="AE31077" s="50"/>
    </row>
    <row r="31078" spans="23:31">
      <c r="W31078" s="50"/>
      <c r="AA31078" s="50"/>
      <c r="AE31078" s="50"/>
    </row>
    <row r="31079" spans="23:31">
      <c r="W31079" s="50"/>
      <c r="AA31079" s="50"/>
      <c r="AE31079" s="50"/>
    </row>
    <row r="31080" spans="23:31">
      <c r="W31080" s="50"/>
      <c r="AA31080" s="50"/>
      <c r="AE31080" s="50"/>
    </row>
    <row r="31081" spans="23:31">
      <c r="W31081" s="50"/>
      <c r="AA31081" s="50"/>
      <c r="AE31081" s="50"/>
    </row>
    <row r="31082" spans="23:31">
      <c r="W31082" s="50"/>
      <c r="AA31082" s="50"/>
      <c r="AE31082" s="50"/>
    </row>
    <row r="31083" spans="23:31">
      <c r="W31083" s="50"/>
      <c r="AA31083" s="50"/>
      <c r="AE31083" s="50"/>
    </row>
    <row r="31084" spans="23:31">
      <c r="W31084" s="50"/>
      <c r="AA31084" s="50"/>
      <c r="AE31084" s="50"/>
    </row>
    <row r="31085" spans="23:31">
      <c r="W31085" s="50"/>
      <c r="AA31085" s="50"/>
      <c r="AE31085" s="50"/>
    </row>
    <row r="31086" spans="23:31">
      <c r="W31086" s="50"/>
      <c r="AA31086" s="50"/>
      <c r="AE31086" s="50"/>
    </row>
    <row r="31087" spans="23:31">
      <c r="W31087" s="50"/>
      <c r="AA31087" s="50"/>
      <c r="AE31087" s="50"/>
    </row>
    <row r="31088" spans="23:31">
      <c r="W31088" s="50"/>
      <c r="AA31088" s="50"/>
      <c r="AE31088" s="50"/>
    </row>
    <row r="31089" spans="23:31">
      <c r="W31089" s="50"/>
      <c r="AA31089" s="50"/>
      <c r="AE31089" s="50"/>
    </row>
    <row r="31090" spans="23:31">
      <c r="W31090" s="50"/>
      <c r="AA31090" s="50"/>
      <c r="AE31090" s="50"/>
    </row>
    <row r="31091" spans="23:31">
      <c r="W31091" s="50"/>
      <c r="AA31091" s="50"/>
      <c r="AE31091" s="50"/>
    </row>
    <row r="31092" spans="23:31">
      <c r="W31092" s="50"/>
      <c r="AA31092" s="50"/>
      <c r="AE31092" s="50"/>
    </row>
    <row r="31093" spans="23:31">
      <c r="W31093" s="50"/>
      <c r="AA31093" s="50"/>
      <c r="AE31093" s="50"/>
    </row>
    <row r="31094" spans="23:31">
      <c r="W31094" s="50"/>
      <c r="AA31094" s="50"/>
      <c r="AE31094" s="50"/>
    </row>
    <row r="31095" spans="23:31">
      <c r="W31095" s="50"/>
      <c r="AA31095" s="50"/>
      <c r="AE31095" s="50"/>
    </row>
    <row r="31096" spans="23:31">
      <c r="W31096" s="50"/>
      <c r="AA31096" s="50"/>
      <c r="AE31096" s="50"/>
    </row>
    <row r="31097" spans="23:31">
      <c r="W31097" s="50"/>
      <c r="AA31097" s="50"/>
      <c r="AE31097" s="50"/>
    </row>
    <row r="31098" spans="23:31">
      <c r="W31098" s="50"/>
      <c r="AA31098" s="50"/>
      <c r="AE31098" s="50"/>
    </row>
    <row r="31099" spans="23:31">
      <c r="W31099" s="50"/>
      <c r="AA31099" s="50"/>
      <c r="AE31099" s="50"/>
    </row>
    <row r="31100" spans="23:31">
      <c r="W31100" s="50"/>
      <c r="AA31100" s="50"/>
      <c r="AE31100" s="50"/>
    </row>
    <row r="31101" spans="23:31">
      <c r="W31101" s="50"/>
      <c r="AA31101" s="50"/>
      <c r="AE31101" s="50"/>
    </row>
    <row r="31102" spans="23:31">
      <c r="W31102" s="50"/>
      <c r="AA31102" s="50"/>
      <c r="AE31102" s="50"/>
    </row>
    <row r="31103" spans="23:31">
      <c r="W31103" s="50"/>
      <c r="AA31103" s="50"/>
      <c r="AE31103" s="50"/>
    </row>
    <row r="31104" spans="23:31">
      <c r="W31104" s="50"/>
      <c r="AA31104" s="50"/>
      <c r="AE31104" s="50"/>
    </row>
    <row r="31105" spans="23:31">
      <c r="W31105" s="50"/>
      <c r="AA31105" s="50"/>
      <c r="AE31105" s="50"/>
    </row>
    <row r="31106" spans="23:31">
      <c r="W31106" s="50"/>
      <c r="AA31106" s="50"/>
      <c r="AE31106" s="50"/>
    </row>
    <row r="31107" spans="23:31">
      <c r="W31107" s="50"/>
      <c r="AA31107" s="50"/>
      <c r="AE31107" s="50"/>
    </row>
    <row r="31108" spans="23:31">
      <c r="W31108" s="50"/>
      <c r="AA31108" s="50"/>
      <c r="AE31108" s="50"/>
    </row>
    <row r="31109" spans="23:31">
      <c r="W31109" s="50"/>
      <c r="AA31109" s="50"/>
      <c r="AE31109" s="50"/>
    </row>
    <row r="31110" spans="23:31">
      <c r="W31110" s="50"/>
      <c r="AA31110" s="50"/>
      <c r="AE31110" s="50"/>
    </row>
    <row r="31111" spans="23:31">
      <c r="W31111" s="50"/>
      <c r="AA31111" s="50"/>
      <c r="AE31111" s="50"/>
    </row>
    <row r="31112" spans="23:31">
      <c r="W31112" s="50"/>
      <c r="AA31112" s="50"/>
      <c r="AE31112" s="50"/>
    </row>
    <row r="31113" spans="23:31">
      <c r="W31113" s="50"/>
      <c r="AA31113" s="50"/>
      <c r="AE31113" s="50"/>
    </row>
    <row r="31114" spans="23:31">
      <c r="W31114" s="50"/>
      <c r="AA31114" s="50"/>
      <c r="AE31114" s="50"/>
    </row>
    <row r="31115" spans="23:31">
      <c r="W31115" s="50"/>
      <c r="AA31115" s="50"/>
      <c r="AE31115" s="50"/>
    </row>
    <row r="31116" spans="23:31">
      <c r="W31116" s="50"/>
      <c r="AA31116" s="50"/>
      <c r="AE31116" s="50"/>
    </row>
    <row r="31117" spans="23:31">
      <c r="W31117" s="50"/>
      <c r="AA31117" s="50"/>
      <c r="AE31117" s="50"/>
    </row>
    <row r="31118" spans="23:31">
      <c r="W31118" s="50"/>
      <c r="AA31118" s="50"/>
      <c r="AE31118" s="50"/>
    </row>
    <row r="31119" spans="23:31">
      <c r="W31119" s="50"/>
      <c r="AA31119" s="50"/>
      <c r="AE31119" s="50"/>
    </row>
    <row r="31120" spans="23:31">
      <c r="W31120" s="50"/>
      <c r="AA31120" s="50"/>
      <c r="AE31120" s="50"/>
    </row>
    <row r="31121" spans="23:31">
      <c r="W31121" s="50"/>
      <c r="AA31121" s="50"/>
      <c r="AE31121" s="50"/>
    </row>
    <row r="31122" spans="23:31">
      <c r="W31122" s="50"/>
      <c r="AA31122" s="50"/>
      <c r="AE31122" s="50"/>
    </row>
    <row r="31123" spans="23:31">
      <c r="W31123" s="50"/>
      <c r="AA31123" s="50"/>
      <c r="AE31123" s="50"/>
    </row>
    <row r="31124" spans="23:31">
      <c r="W31124" s="50"/>
      <c r="AA31124" s="50"/>
      <c r="AE31124" s="50"/>
    </row>
    <row r="31125" spans="23:31">
      <c r="W31125" s="50"/>
      <c r="AA31125" s="50"/>
      <c r="AE31125" s="50"/>
    </row>
    <row r="31126" spans="23:31">
      <c r="W31126" s="50"/>
      <c r="AA31126" s="50"/>
      <c r="AE31126" s="50"/>
    </row>
    <row r="31127" spans="23:31">
      <c r="W31127" s="50"/>
      <c r="AA31127" s="50"/>
      <c r="AE31127" s="50"/>
    </row>
    <row r="31128" spans="23:31">
      <c r="W31128" s="50"/>
      <c r="AA31128" s="50"/>
      <c r="AE31128" s="50"/>
    </row>
    <row r="31129" spans="23:31">
      <c r="W31129" s="50"/>
      <c r="AA31129" s="50"/>
      <c r="AE31129" s="50"/>
    </row>
    <row r="31130" spans="23:31">
      <c r="W31130" s="50"/>
      <c r="AA31130" s="50"/>
      <c r="AE31130" s="50"/>
    </row>
    <row r="31131" spans="23:31">
      <c r="W31131" s="50"/>
      <c r="AA31131" s="50"/>
      <c r="AE31131" s="50"/>
    </row>
    <row r="31132" spans="23:31">
      <c r="W31132" s="50"/>
      <c r="AA31132" s="50"/>
      <c r="AE31132" s="50"/>
    </row>
    <row r="31133" spans="23:31">
      <c r="W31133" s="50"/>
      <c r="AA31133" s="50"/>
      <c r="AE31133" s="50"/>
    </row>
    <row r="31134" spans="23:31">
      <c r="W31134" s="50"/>
      <c r="AA31134" s="50"/>
      <c r="AE31134" s="50"/>
    </row>
    <row r="31135" spans="23:31">
      <c r="W31135" s="50"/>
      <c r="AA31135" s="50"/>
      <c r="AE31135" s="50"/>
    </row>
    <row r="31136" spans="23:31">
      <c r="W31136" s="50"/>
      <c r="AA31136" s="50"/>
      <c r="AE31136" s="50"/>
    </row>
    <row r="31137" spans="23:31">
      <c r="W31137" s="50"/>
      <c r="AA31137" s="50"/>
      <c r="AE31137" s="50"/>
    </row>
    <row r="31138" spans="23:31">
      <c r="W31138" s="50"/>
      <c r="AA31138" s="50"/>
      <c r="AE31138" s="50"/>
    </row>
    <row r="31139" spans="23:31">
      <c r="W31139" s="50"/>
      <c r="AA31139" s="50"/>
      <c r="AE31139" s="50"/>
    </row>
    <row r="31140" spans="23:31">
      <c r="W31140" s="50"/>
      <c r="AA31140" s="50"/>
      <c r="AE31140" s="50"/>
    </row>
    <row r="31141" spans="23:31">
      <c r="W31141" s="50"/>
      <c r="AA31141" s="50"/>
      <c r="AE31141" s="50"/>
    </row>
    <row r="31142" spans="23:31">
      <c r="W31142" s="50"/>
      <c r="AA31142" s="50"/>
      <c r="AE31142" s="50"/>
    </row>
    <row r="31143" spans="23:31">
      <c r="W31143" s="50"/>
      <c r="AA31143" s="50"/>
      <c r="AE31143" s="50"/>
    </row>
    <row r="31144" spans="23:31">
      <c r="W31144" s="50"/>
      <c r="AA31144" s="50"/>
      <c r="AE31144" s="50"/>
    </row>
    <row r="31145" spans="23:31">
      <c r="W31145" s="50"/>
      <c r="AA31145" s="50"/>
      <c r="AE31145" s="50"/>
    </row>
    <row r="31146" spans="23:31">
      <c r="W31146" s="50"/>
      <c r="AA31146" s="50"/>
      <c r="AE31146" s="50"/>
    </row>
    <row r="31147" spans="23:31">
      <c r="W31147" s="50"/>
      <c r="AA31147" s="50"/>
      <c r="AE31147" s="50"/>
    </row>
    <row r="31148" spans="23:31">
      <c r="W31148" s="50"/>
      <c r="AA31148" s="50"/>
      <c r="AE31148" s="50"/>
    </row>
    <row r="31149" spans="23:31">
      <c r="W31149" s="50"/>
      <c r="AA31149" s="50"/>
      <c r="AE31149" s="50"/>
    </row>
    <row r="31150" spans="23:31">
      <c r="W31150" s="50"/>
      <c r="AA31150" s="50"/>
      <c r="AE31150" s="50"/>
    </row>
    <row r="31151" spans="23:31">
      <c r="W31151" s="50"/>
      <c r="AA31151" s="50"/>
      <c r="AE31151" s="50"/>
    </row>
    <row r="31152" spans="23:31">
      <c r="W31152" s="50"/>
      <c r="AA31152" s="50"/>
      <c r="AE31152" s="50"/>
    </row>
    <row r="31153" spans="23:31">
      <c r="W31153" s="50"/>
      <c r="AA31153" s="50"/>
      <c r="AE31153" s="50"/>
    </row>
    <row r="31154" spans="23:31">
      <c r="W31154" s="50"/>
      <c r="AA31154" s="50"/>
      <c r="AE31154" s="50"/>
    </row>
    <row r="31155" spans="23:31">
      <c r="W31155" s="50"/>
      <c r="AA31155" s="50"/>
      <c r="AE31155" s="50"/>
    </row>
    <row r="31156" spans="23:31">
      <c r="W31156" s="50"/>
      <c r="AA31156" s="50"/>
      <c r="AE31156" s="50"/>
    </row>
    <row r="31157" spans="23:31">
      <c r="W31157" s="50"/>
      <c r="AA31157" s="50"/>
      <c r="AE31157" s="50"/>
    </row>
    <row r="31158" spans="23:31">
      <c r="W31158" s="50"/>
      <c r="AA31158" s="50"/>
      <c r="AE31158" s="50"/>
    </row>
    <row r="31159" spans="23:31">
      <c r="W31159" s="50"/>
      <c r="AA31159" s="50"/>
      <c r="AE31159" s="50"/>
    </row>
    <row r="31160" spans="23:31">
      <c r="W31160" s="50"/>
      <c r="AA31160" s="50"/>
      <c r="AE31160" s="50"/>
    </row>
    <row r="31161" spans="23:31">
      <c r="W31161" s="50"/>
      <c r="AA31161" s="50"/>
      <c r="AE31161" s="50"/>
    </row>
    <row r="31162" spans="23:31">
      <c r="W31162" s="50"/>
      <c r="AA31162" s="50"/>
      <c r="AE31162" s="50"/>
    </row>
    <row r="31163" spans="23:31">
      <c r="W31163" s="50"/>
      <c r="AA31163" s="50"/>
      <c r="AE31163" s="50"/>
    </row>
    <row r="31164" spans="23:31">
      <c r="W31164" s="50"/>
      <c r="AA31164" s="50"/>
      <c r="AE31164" s="50"/>
    </row>
    <row r="31165" spans="23:31">
      <c r="W31165" s="50"/>
      <c r="AA31165" s="50"/>
      <c r="AE31165" s="50"/>
    </row>
    <row r="31166" spans="23:31">
      <c r="W31166" s="50"/>
      <c r="AA31166" s="50"/>
      <c r="AE31166" s="50"/>
    </row>
    <row r="31167" spans="23:31">
      <c r="W31167" s="50"/>
      <c r="AA31167" s="50"/>
      <c r="AE31167" s="50"/>
    </row>
    <row r="31168" spans="23:31">
      <c r="W31168" s="50"/>
      <c r="AA31168" s="50"/>
      <c r="AE31168" s="50"/>
    </row>
    <row r="31169" spans="23:31">
      <c r="W31169" s="50"/>
      <c r="AA31169" s="50"/>
      <c r="AE31169" s="50"/>
    </row>
    <row r="31170" spans="23:31">
      <c r="W31170" s="50"/>
      <c r="AA31170" s="50"/>
      <c r="AE31170" s="50"/>
    </row>
    <row r="31171" spans="23:31">
      <c r="W31171" s="50"/>
      <c r="AA31171" s="50"/>
      <c r="AE31171" s="50"/>
    </row>
    <row r="31172" spans="23:31">
      <c r="W31172" s="50"/>
      <c r="AA31172" s="50"/>
      <c r="AE31172" s="50"/>
    </row>
    <row r="31173" spans="23:31">
      <c r="W31173" s="50"/>
      <c r="AA31173" s="50"/>
      <c r="AE31173" s="50"/>
    </row>
    <row r="31174" spans="23:31">
      <c r="W31174" s="50"/>
      <c r="AA31174" s="50"/>
      <c r="AE31174" s="50"/>
    </row>
    <row r="31175" spans="23:31">
      <c r="W31175" s="50"/>
      <c r="AA31175" s="50"/>
      <c r="AE31175" s="50"/>
    </row>
    <row r="31176" spans="23:31">
      <c r="W31176" s="50"/>
      <c r="AA31176" s="50"/>
      <c r="AE31176" s="50"/>
    </row>
    <row r="31177" spans="23:31">
      <c r="W31177" s="50"/>
      <c r="AA31177" s="50"/>
      <c r="AE31177" s="50"/>
    </row>
    <row r="31178" spans="23:31">
      <c r="W31178" s="50"/>
      <c r="AA31178" s="50"/>
      <c r="AE31178" s="50"/>
    </row>
    <row r="31179" spans="23:31">
      <c r="W31179" s="50"/>
      <c r="AA31179" s="50"/>
      <c r="AE31179" s="50"/>
    </row>
    <row r="31180" spans="23:31">
      <c r="W31180" s="50"/>
      <c r="AA31180" s="50"/>
      <c r="AE31180" s="50"/>
    </row>
    <row r="31181" spans="23:31">
      <c r="W31181" s="50"/>
      <c r="AA31181" s="50"/>
      <c r="AE31181" s="50"/>
    </row>
    <row r="31182" spans="23:31">
      <c r="W31182" s="50"/>
      <c r="AA31182" s="50"/>
      <c r="AE31182" s="50"/>
    </row>
    <row r="31183" spans="23:31">
      <c r="W31183" s="50"/>
      <c r="AA31183" s="50"/>
      <c r="AE31183" s="50"/>
    </row>
    <row r="31184" spans="23:31">
      <c r="W31184" s="50"/>
      <c r="AA31184" s="50"/>
      <c r="AE31184" s="50"/>
    </row>
    <row r="31185" spans="23:31">
      <c r="W31185" s="50"/>
      <c r="AA31185" s="50"/>
      <c r="AE31185" s="50"/>
    </row>
    <row r="31186" spans="23:31">
      <c r="W31186" s="50"/>
      <c r="AA31186" s="50"/>
      <c r="AE31186" s="50"/>
    </row>
    <row r="31187" spans="23:31">
      <c r="W31187" s="50"/>
      <c r="AA31187" s="50"/>
      <c r="AE31187" s="50"/>
    </row>
    <row r="31188" spans="23:31">
      <c r="W31188" s="50"/>
      <c r="AA31188" s="50"/>
      <c r="AE31188" s="50"/>
    </row>
    <row r="31189" spans="23:31">
      <c r="W31189" s="50"/>
      <c r="AA31189" s="50"/>
      <c r="AE31189" s="50"/>
    </row>
    <row r="31190" spans="23:31">
      <c r="W31190" s="50"/>
      <c r="AA31190" s="50"/>
      <c r="AE31190" s="50"/>
    </row>
    <row r="31191" spans="23:31">
      <c r="W31191" s="50"/>
      <c r="AA31191" s="50"/>
      <c r="AE31191" s="50"/>
    </row>
    <row r="31192" spans="23:31">
      <c r="W31192" s="50"/>
      <c r="AA31192" s="50"/>
      <c r="AE31192" s="50"/>
    </row>
    <row r="31193" spans="23:31">
      <c r="W31193" s="50"/>
      <c r="AA31193" s="50"/>
      <c r="AE31193" s="50"/>
    </row>
    <row r="31194" spans="23:31">
      <c r="W31194" s="50"/>
      <c r="AA31194" s="50"/>
      <c r="AE31194" s="50"/>
    </row>
    <row r="31195" spans="23:31">
      <c r="W31195" s="50"/>
      <c r="AA31195" s="50"/>
      <c r="AE31195" s="50"/>
    </row>
    <row r="31196" spans="23:31">
      <c r="W31196" s="50"/>
      <c r="AA31196" s="50"/>
      <c r="AE31196" s="50"/>
    </row>
    <row r="31197" spans="23:31">
      <c r="W31197" s="50"/>
      <c r="AA31197" s="50"/>
      <c r="AE31197" s="50"/>
    </row>
    <row r="31198" spans="23:31">
      <c r="W31198" s="50"/>
      <c r="AA31198" s="50"/>
      <c r="AE31198" s="50"/>
    </row>
    <row r="31199" spans="23:31">
      <c r="W31199" s="50"/>
      <c r="AA31199" s="50"/>
      <c r="AE31199" s="50"/>
    </row>
    <row r="31200" spans="23:31">
      <c r="W31200" s="50"/>
      <c r="AA31200" s="50"/>
      <c r="AE31200" s="50"/>
    </row>
    <row r="31201" spans="23:31">
      <c r="W31201" s="50"/>
      <c r="AA31201" s="50"/>
      <c r="AE31201" s="50"/>
    </row>
    <row r="31202" spans="23:31">
      <c r="W31202" s="50"/>
      <c r="AA31202" s="50"/>
      <c r="AE31202" s="50"/>
    </row>
    <row r="31203" spans="23:31">
      <c r="W31203" s="50"/>
      <c r="AA31203" s="50"/>
      <c r="AE31203" s="50"/>
    </row>
    <row r="31204" spans="23:31">
      <c r="W31204" s="50"/>
      <c r="AA31204" s="50"/>
      <c r="AE31204" s="50"/>
    </row>
    <row r="31205" spans="23:31">
      <c r="W31205" s="50"/>
      <c r="AA31205" s="50"/>
      <c r="AE31205" s="50"/>
    </row>
    <row r="31206" spans="23:31">
      <c r="W31206" s="50"/>
      <c r="AA31206" s="50"/>
      <c r="AE31206" s="50"/>
    </row>
    <row r="31207" spans="23:31">
      <c r="W31207" s="50"/>
      <c r="AA31207" s="50"/>
      <c r="AE31207" s="50"/>
    </row>
    <row r="31208" spans="23:31">
      <c r="W31208" s="50"/>
      <c r="AA31208" s="50"/>
      <c r="AE31208" s="50"/>
    </row>
    <row r="31209" spans="23:31">
      <c r="W31209" s="50"/>
      <c r="AA31209" s="50"/>
      <c r="AE31209" s="50"/>
    </row>
    <row r="31210" spans="23:31">
      <c r="W31210" s="50"/>
      <c r="AA31210" s="50"/>
      <c r="AE31210" s="50"/>
    </row>
    <row r="31211" spans="23:31">
      <c r="W31211" s="50"/>
      <c r="AA31211" s="50"/>
      <c r="AE31211" s="50"/>
    </row>
    <row r="31212" spans="23:31">
      <c r="W31212" s="50"/>
      <c r="AA31212" s="50"/>
      <c r="AE31212" s="50"/>
    </row>
    <row r="31213" spans="23:31">
      <c r="W31213" s="50"/>
      <c r="AA31213" s="50"/>
      <c r="AE31213" s="50"/>
    </row>
    <row r="31214" spans="23:31">
      <c r="W31214" s="50"/>
      <c r="AA31214" s="50"/>
      <c r="AE31214" s="50"/>
    </row>
    <row r="31215" spans="23:31">
      <c r="W31215" s="50"/>
      <c r="AA31215" s="50"/>
      <c r="AE31215" s="50"/>
    </row>
    <row r="31216" spans="23:31">
      <c r="W31216" s="50"/>
      <c r="AA31216" s="50"/>
      <c r="AE31216" s="50"/>
    </row>
    <row r="31217" spans="23:31">
      <c r="W31217" s="50"/>
      <c r="AA31217" s="50"/>
      <c r="AE31217" s="50"/>
    </row>
    <row r="31218" spans="23:31">
      <c r="W31218" s="50"/>
      <c r="AA31218" s="50"/>
      <c r="AE31218" s="50"/>
    </row>
    <row r="31219" spans="23:31">
      <c r="W31219" s="50"/>
      <c r="AA31219" s="50"/>
      <c r="AE31219" s="50"/>
    </row>
    <row r="31220" spans="23:31">
      <c r="W31220" s="50"/>
      <c r="AA31220" s="50"/>
      <c r="AE31220" s="50"/>
    </row>
    <row r="31221" spans="23:31">
      <c r="W31221" s="50"/>
      <c r="AA31221" s="50"/>
      <c r="AE31221" s="50"/>
    </row>
    <row r="31222" spans="23:31">
      <c r="W31222" s="50"/>
      <c r="AA31222" s="50"/>
      <c r="AE31222" s="50"/>
    </row>
    <row r="31223" spans="23:31">
      <c r="W31223" s="50"/>
      <c r="AA31223" s="50"/>
      <c r="AE31223" s="50"/>
    </row>
    <row r="31224" spans="23:31">
      <c r="W31224" s="50"/>
      <c r="AA31224" s="50"/>
      <c r="AE31224" s="50"/>
    </row>
    <row r="31225" spans="23:31">
      <c r="W31225" s="50"/>
      <c r="AA31225" s="50"/>
      <c r="AE31225" s="50"/>
    </row>
    <row r="31226" spans="23:31">
      <c r="W31226" s="50"/>
      <c r="AA31226" s="50"/>
      <c r="AE31226" s="50"/>
    </row>
    <row r="31227" spans="23:31">
      <c r="W31227" s="50"/>
      <c r="AA31227" s="50"/>
      <c r="AE31227" s="50"/>
    </row>
    <row r="31228" spans="23:31">
      <c r="W31228" s="50"/>
      <c r="AA31228" s="50"/>
      <c r="AE31228" s="50"/>
    </row>
    <row r="31229" spans="23:31">
      <c r="W31229" s="50"/>
      <c r="AA31229" s="50"/>
      <c r="AE31229" s="50"/>
    </row>
    <row r="31230" spans="23:31">
      <c r="W31230" s="50"/>
      <c r="AA31230" s="50"/>
      <c r="AE31230" s="50"/>
    </row>
    <row r="31231" spans="23:31">
      <c r="W31231" s="50"/>
      <c r="AA31231" s="50"/>
      <c r="AE31231" s="50"/>
    </row>
    <row r="31232" spans="23:31">
      <c r="W31232" s="50"/>
      <c r="AA31232" s="50"/>
      <c r="AE31232" s="50"/>
    </row>
    <row r="31233" spans="23:31">
      <c r="W31233" s="50"/>
      <c r="AA31233" s="50"/>
      <c r="AE31233" s="50"/>
    </row>
    <row r="31234" spans="23:31">
      <c r="W31234" s="50"/>
      <c r="AA31234" s="50"/>
      <c r="AE31234" s="50"/>
    </row>
    <row r="31235" spans="23:31">
      <c r="W31235" s="50"/>
      <c r="AA31235" s="50"/>
      <c r="AE31235" s="50"/>
    </row>
    <row r="31236" spans="23:31">
      <c r="W31236" s="50"/>
      <c r="AA31236" s="50"/>
      <c r="AE31236" s="50"/>
    </row>
    <row r="31237" spans="23:31">
      <c r="W31237" s="50"/>
      <c r="AA31237" s="50"/>
      <c r="AE31237" s="50"/>
    </row>
    <row r="31238" spans="23:31">
      <c r="W31238" s="50"/>
      <c r="AA31238" s="50"/>
      <c r="AE31238" s="50"/>
    </row>
    <row r="31239" spans="23:31">
      <c r="W31239" s="50"/>
      <c r="AA31239" s="50"/>
      <c r="AE31239" s="50"/>
    </row>
    <row r="31240" spans="23:31">
      <c r="W31240" s="50"/>
      <c r="AA31240" s="50"/>
      <c r="AE31240" s="50"/>
    </row>
    <row r="31241" spans="23:31">
      <c r="W31241" s="50"/>
      <c r="AA31241" s="50"/>
      <c r="AE31241" s="50"/>
    </row>
    <row r="31242" spans="23:31">
      <c r="W31242" s="50"/>
      <c r="AA31242" s="50"/>
      <c r="AE31242" s="50"/>
    </row>
    <row r="31243" spans="23:31">
      <c r="W31243" s="50"/>
      <c r="AA31243" s="50"/>
      <c r="AE31243" s="50"/>
    </row>
    <row r="31244" spans="23:31">
      <c r="W31244" s="50"/>
      <c r="AA31244" s="50"/>
      <c r="AE31244" s="50"/>
    </row>
    <row r="31245" spans="23:31">
      <c r="W31245" s="50"/>
      <c r="AA31245" s="50"/>
      <c r="AE31245" s="50"/>
    </row>
    <row r="31246" spans="23:31">
      <c r="W31246" s="50"/>
      <c r="AA31246" s="50"/>
      <c r="AE31246" s="50"/>
    </row>
    <row r="31247" spans="23:31">
      <c r="W31247" s="50"/>
      <c r="AA31247" s="50"/>
      <c r="AE31247" s="50"/>
    </row>
    <row r="31248" spans="23:31">
      <c r="W31248" s="50"/>
      <c r="AA31248" s="50"/>
      <c r="AE31248" s="50"/>
    </row>
    <row r="31249" spans="23:31">
      <c r="W31249" s="50"/>
      <c r="AA31249" s="50"/>
      <c r="AE31249" s="50"/>
    </row>
    <row r="31250" spans="23:31">
      <c r="W31250" s="50"/>
      <c r="AA31250" s="50"/>
      <c r="AE31250" s="50"/>
    </row>
    <row r="31251" spans="23:31">
      <c r="W31251" s="50"/>
      <c r="AA31251" s="50"/>
      <c r="AE31251" s="50"/>
    </row>
    <row r="31252" spans="23:31">
      <c r="W31252" s="50"/>
      <c r="AA31252" s="50"/>
      <c r="AE31252" s="50"/>
    </row>
    <row r="31253" spans="23:31">
      <c r="W31253" s="50"/>
      <c r="AA31253" s="50"/>
      <c r="AE31253" s="50"/>
    </row>
    <row r="31254" spans="23:31">
      <c r="W31254" s="50"/>
      <c r="AA31254" s="50"/>
      <c r="AE31254" s="50"/>
    </row>
    <row r="31255" spans="23:31">
      <c r="W31255" s="50"/>
      <c r="AA31255" s="50"/>
      <c r="AE31255" s="50"/>
    </row>
    <row r="31256" spans="23:31">
      <c r="W31256" s="50"/>
      <c r="AA31256" s="50"/>
      <c r="AE31256" s="50"/>
    </row>
    <row r="31257" spans="23:31">
      <c r="W31257" s="50"/>
      <c r="AA31257" s="50"/>
      <c r="AE31257" s="50"/>
    </row>
    <row r="31258" spans="23:31">
      <c r="W31258" s="50"/>
      <c r="AA31258" s="50"/>
      <c r="AE31258" s="50"/>
    </row>
    <row r="31259" spans="23:31">
      <c r="W31259" s="50"/>
      <c r="AA31259" s="50"/>
      <c r="AE31259" s="50"/>
    </row>
    <row r="31260" spans="23:31">
      <c r="W31260" s="50"/>
      <c r="AA31260" s="50"/>
      <c r="AE31260" s="50"/>
    </row>
    <row r="31261" spans="23:31">
      <c r="W31261" s="50"/>
      <c r="AA31261" s="50"/>
      <c r="AE31261" s="50"/>
    </row>
    <row r="31262" spans="23:31">
      <c r="W31262" s="50"/>
      <c r="AA31262" s="50"/>
      <c r="AE31262" s="50"/>
    </row>
    <row r="31263" spans="23:31">
      <c r="W31263" s="50"/>
      <c r="AA31263" s="50"/>
      <c r="AE31263" s="50"/>
    </row>
    <row r="31264" spans="23:31">
      <c r="W31264" s="50"/>
      <c r="AA31264" s="50"/>
      <c r="AE31264" s="50"/>
    </row>
    <row r="31265" spans="23:31">
      <c r="W31265" s="50"/>
      <c r="AA31265" s="50"/>
      <c r="AE31265" s="50"/>
    </row>
    <row r="31266" spans="23:31">
      <c r="W31266" s="50"/>
      <c r="AA31266" s="50"/>
      <c r="AE31266" s="50"/>
    </row>
    <row r="31267" spans="23:31">
      <c r="W31267" s="50"/>
      <c r="AA31267" s="50"/>
      <c r="AE31267" s="50"/>
    </row>
    <row r="31268" spans="23:31">
      <c r="W31268" s="50"/>
      <c r="AA31268" s="50"/>
      <c r="AE31268" s="50"/>
    </row>
    <row r="31269" spans="23:31">
      <c r="W31269" s="50"/>
      <c r="AA31269" s="50"/>
      <c r="AE31269" s="50"/>
    </row>
    <row r="31270" spans="23:31">
      <c r="W31270" s="50"/>
      <c r="AA31270" s="50"/>
      <c r="AE31270" s="50"/>
    </row>
    <row r="31271" spans="23:31">
      <c r="W31271" s="50"/>
      <c r="AA31271" s="50"/>
      <c r="AE31271" s="50"/>
    </row>
    <row r="31272" spans="23:31">
      <c r="W31272" s="50"/>
      <c r="AA31272" s="50"/>
      <c r="AE31272" s="50"/>
    </row>
    <row r="31273" spans="23:31">
      <c r="W31273" s="50"/>
      <c r="AA31273" s="50"/>
      <c r="AE31273" s="50"/>
    </row>
    <row r="31274" spans="23:31">
      <c r="W31274" s="50"/>
      <c r="AA31274" s="50"/>
      <c r="AE31274" s="50"/>
    </row>
    <row r="31275" spans="23:31">
      <c r="W31275" s="50"/>
      <c r="AA31275" s="50"/>
      <c r="AE31275" s="50"/>
    </row>
    <row r="31276" spans="23:31">
      <c r="W31276" s="50"/>
      <c r="AA31276" s="50"/>
      <c r="AE31276" s="50"/>
    </row>
    <row r="31277" spans="23:31">
      <c r="W31277" s="50"/>
      <c r="AA31277" s="50"/>
      <c r="AE31277" s="50"/>
    </row>
    <row r="31278" spans="23:31">
      <c r="W31278" s="50"/>
      <c r="AA31278" s="50"/>
      <c r="AE31278" s="50"/>
    </row>
    <row r="31279" spans="23:31">
      <c r="W31279" s="50"/>
      <c r="AA31279" s="50"/>
      <c r="AE31279" s="50"/>
    </row>
    <row r="31280" spans="23:31">
      <c r="W31280" s="50"/>
      <c r="AA31280" s="50"/>
      <c r="AE31280" s="50"/>
    </row>
    <row r="31281" spans="23:31">
      <c r="W31281" s="50"/>
      <c r="AA31281" s="50"/>
      <c r="AE31281" s="50"/>
    </row>
    <row r="31282" spans="23:31">
      <c r="W31282" s="50"/>
      <c r="AA31282" s="50"/>
      <c r="AE31282" s="50"/>
    </row>
    <row r="31283" spans="23:31">
      <c r="W31283" s="50"/>
      <c r="AA31283" s="50"/>
      <c r="AE31283" s="50"/>
    </row>
    <row r="31284" spans="23:31">
      <c r="W31284" s="50"/>
      <c r="AA31284" s="50"/>
      <c r="AE31284" s="50"/>
    </row>
    <row r="31285" spans="23:31">
      <c r="W31285" s="50"/>
      <c r="AA31285" s="50"/>
      <c r="AE31285" s="50"/>
    </row>
    <row r="31286" spans="23:31">
      <c r="W31286" s="50"/>
      <c r="AA31286" s="50"/>
      <c r="AE31286" s="50"/>
    </row>
    <row r="31287" spans="23:31">
      <c r="W31287" s="50"/>
      <c r="AA31287" s="50"/>
      <c r="AE31287" s="50"/>
    </row>
    <row r="31288" spans="23:31">
      <c r="W31288" s="50"/>
      <c r="AA31288" s="50"/>
      <c r="AE31288" s="50"/>
    </row>
    <row r="31289" spans="23:31">
      <c r="W31289" s="50"/>
      <c r="AA31289" s="50"/>
      <c r="AE31289" s="50"/>
    </row>
    <row r="31290" spans="23:31">
      <c r="W31290" s="50"/>
      <c r="AA31290" s="50"/>
      <c r="AE31290" s="50"/>
    </row>
    <row r="31291" spans="23:31">
      <c r="W31291" s="50"/>
      <c r="AA31291" s="50"/>
      <c r="AE31291" s="50"/>
    </row>
    <row r="31292" spans="23:31">
      <c r="W31292" s="50"/>
      <c r="AA31292" s="50"/>
      <c r="AE31292" s="50"/>
    </row>
    <row r="31293" spans="23:31">
      <c r="W31293" s="50"/>
      <c r="AA31293" s="50"/>
      <c r="AE31293" s="50"/>
    </row>
    <row r="31294" spans="23:31">
      <c r="W31294" s="50"/>
      <c r="AA31294" s="50"/>
      <c r="AE31294" s="50"/>
    </row>
    <row r="31295" spans="23:31">
      <c r="W31295" s="50"/>
      <c r="AA31295" s="50"/>
      <c r="AE31295" s="50"/>
    </row>
    <row r="31296" spans="23:31">
      <c r="W31296" s="50"/>
      <c r="AA31296" s="50"/>
      <c r="AE31296" s="50"/>
    </row>
    <row r="31297" spans="23:31">
      <c r="W31297" s="50"/>
      <c r="AA31297" s="50"/>
      <c r="AE31297" s="50"/>
    </row>
    <row r="31298" spans="23:31">
      <c r="W31298" s="50"/>
      <c r="AA31298" s="50"/>
      <c r="AE31298" s="50"/>
    </row>
    <row r="31299" spans="23:31">
      <c r="W31299" s="50"/>
      <c r="AA31299" s="50"/>
      <c r="AE31299" s="50"/>
    </row>
    <row r="31300" spans="23:31">
      <c r="W31300" s="50"/>
      <c r="AA31300" s="50"/>
      <c r="AE31300" s="50"/>
    </row>
    <row r="31301" spans="23:31">
      <c r="W31301" s="50"/>
      <c r="AA31301" s="50"/>
      <c r="AE31301" s="50"/>
    </row>
    <row r="31302" spans="23:31">
      <c r="W31302" s="50"/>
      <c r="AA31302" s="50"/>
      <c r="AE31302" s="50"/>
    </row>
    <row r="31303" spans="23:31">
      <c r="W31303" s="50"/>
      <c r="AA31303" s="50"/>
      <c r="AE31303" s="50"/>
    </row>
    <row r="31304" spans="23:31">
      <c r="W31304" s="50"/>
      <c r="AA31304" s="50"/>
      <c r="AE31304" s="50"/>
    </row>
    <row r="31305" spans="23:31">
      <c r="W31305" s="50"/>
      <c r="AA31305" s="50"/>
      <c r="AE31305" s="50"/>
    </row>
    <row r="31306" spans="23:31">
      <c r="W31306" s="50"/>
      <c r="AA31306" s="50"/>
      <c r="AE31306" s="50"/>
    </row>
    <row r="31307" spans="23:31">
      <c r="W31307" s="50"/>
      <c r="AA31307" s="50"/>
      <c r="AE31307" s="50"/>
    </row>
    <row r="31308" spans="23:31">
      <c r="W31308" s="50"/>
      <c r="AA31308" s="50"/>
      <c r="AE31308" s="50"/>
    </row>
    <row r="31309" spans="23:31">
      <c r="W31309" s="50"/>
      <c r="AA31309" s="50"/>
      <c r="AE31309" s="50"/>
    </row>
    <row r="31310" spans="23:31">
      <c r="W31310" s="50"/>
      <c r="AA31310" s="50"/>
      <c r="AE31310" s="50"/>
    </row>
    <row r="31311" spans="23:31">
      <c r="W31311" s="50"/>
      <c r="AA31311" s="50"/>
      <c r="AE31311" s="50"/>
    </row>
    <row r="31312" spans="23:31">
      <c r="W31312" s="50"/>
      <c r="AA31312" s="50"/>
      <c r="AE31312" s="50"/>
    </row>
    <row r="31313" spans="23:31">
      <c r="W31313" s="50"/>
      <c r="AA31313" s="50"/>
      <c r="AE31313" s="50"/>
    </row>
    <row r="31314" spans="23:31">
      <c r="W31314" s="50"/>
      <c r="AA31314" s="50"/>
      <c r="AE31314" s="50"/>
    </row>
    <row r="31315" spans="23:31">
      <c r="W31315" s="50"/>
      <c r="AA31315" s="50"/>
      <c r="AE31315" s="50"/>
    </row>
    <row r="31316" spans="23:31">
      <c r="W31316" s="50"/>
      <c r="AA31316" s="50"/>
      <c r="AE31316" s="50"/>
    </row>
    <row r="31317" spans="23:31">
      <c r="W31317" s="50"/>
      <c r="AA31317" s="50"/>
      <c r="AE31317" s="50"/>
    </row>
    <row r="31318" spans="23:31">
      <c r="W31318" s="50"/>
      <c r="AA31318" s="50"/>
      <c r="AE31318" s="50"/>
    </row>
    <row r="31319" spans="23:31">
      <c r="W31319" s="50"/>
      <c r="AA31319" s="50"/>
      <c r="AE31319" s="50"/>
    </row>
    <row r="31320" spans="23:31">
      <c r="W31320" s="50"/>
      <c r="AA31320" s="50"/>
      <c r="AE31320" s="50"/>
    </row>
    <row r="31321" spans="23:31">
      <c r="W31321" s="50"/>
      <c r="AA31321" s="50"/>
      <c r="AE31321" s="50"/>
    </row>
    <row r="31322" spans="23:31">
      <c r="W31322" s="50"/>
      <c r="AA31322" s="50"/>
      <c r="AE31322" s="50"/>
    </row>
    <row r="31323" spans="23:31">
      <c r="W31323" s="50"/>
      <c r="AA31323" s="50"/>
      <c r="AE31323" s="50"/>
    </row>
    <row r="31324" spans="23:31">
      <c r="W31324" s="50"/>
      <c r="AA31324" s="50"/>
      <c r="AE31324" s="50"/>
    </row>
    <row r="31325" spans="23:31">
      <c r="W31325" s="50"/>
      <c r="AA31325" s="50"/>
      <c r="AE31325" s="50"/>
    </row>
    <row r="31326" spans="23:31">
      <c r="W31326" s="50"/>
      <c r="AA31326" s="50"/>
      <c r="AE31326" s="50"/>
    </row>
    <row r="31327" spans="23:31">
      <c r="W31327" s="50"/>
      <c r="AA31327" s="50"/>
      <c r="AE31327" s="50"/>
    </row>
    <row r="31328" spans="23:31">
      <c r="W31328" s="50"/>
      <c r="AA31328" s="50"/>
      <c r="AE31328" s="50"/>
    </row>
    <row r="31329" spans="23:31">
      <c r="W31329" s="50"/>
      <c r="AA31329" s="50"/>
      <c r="AE31329" s="50"/>
    </row>
    <row r="31330" spans="23:31">
      <c r="W31330" s="50"/>
      <c r="AA31330" s="50"/>
      <c r="AE31330" s="50"/>
    </row>
    <row r="31331" spans="23:31">
      <c r="W31331" s="50"/>
      <c r="AA31331" s="50"/>
      <c r="AE31331" s="50"/>
    </row>
    <row r="31332" spans="23:31">
      <c r="W31332" s="50"/>
      <c r="AA31332" s="50"/>
      <c r="AE31332" s="50"/>
    </row>
    <row r="31333" spans="23:31">
      <c r="W31333" s="50"/>
      <c r="AA31333" s="50"/>
      <c r="AE31333" s="50"/>
    </row>
    <row r="31334" spans="23:31">
      <c r="W31334" s="50"/>
      <c r="AA31334" s="50"/>
      <c r="AE31334" s="50"/>
    </row>
    <row r="31335" spans="23:31">
      <c r="W31335" s="50"/>
      <c r="AA31335" s="50"/>
      <c r="AE31335" s="50"/>
    </row>
    <row r="31336" spans="23:31">
      <c r="W31336" s="50"/>
      <c r="AA31336" s="50"/>
      <c r="AE31336" s="50"/>
    </row>
    <row r="31337" spans="23:31">
      <c r="W31337" s="50"/>
      <c r="AA31337" s="50"/>
      <c r="AE31337" s="50"/>
    </row>
    <row r="31338" spans="23:31">
      <c r="W31338" s="50"/>
      <c r="AA31338" s="50"/>
      <c r="AE31338" s="50"/>
    </row>
    <row r="31339" spans="23:31">
      <c r="W31339" s="50"/>
      <c r="AA31339" s="50"/>
      <c r="AE31339" s="50"/>
    </row>
    <row r="31340" spans="23:31">
      <c r="W31340" s="50"/>
      <c r="AA31340" s="50"/>
      <c r="AE31340" s="50"/>
    </row>
    <row r="31341" spans="23:31">
      <c r="W31341" s="50"/>
      <c r="AA31341" s="50"/>
      <c r="AE31341" s="50"/>
    </row>
    <row r="31342" spans="23:31">
      <c r="W31342" s="50"/>
      <c r="AA31342" s="50"/>
      <c r="AE31342" s="50"/>
    </row>
    <row r="31343" spans="23:31">
      <c r="W31343" s="50"/>
      <c r="AA31343" s="50"/>
      <c r="AE31343" s="50"/>
    </row>
    <row r="31344" spans="23:31">
      <c r="W31344" s="50"/>
      <c r="AA31344" s="50"/>
      <c r="AE31344" s="50"/>
    </row>
    <row r="31345" spans="23:31">
      <c r="W31345" s="50"/>
      <c r="AA31345" s="50"/>
      <c r="AE31345" s="50"/>
    </row>
    <row r="31346" spans="23:31">
      <c r="W31346" s="50"/>
      <c r="AA31346" s="50"/>
      <c r="AE31346" s="50"/>
    </row>
    <row r="31347" spans="23:31">
      <c r="W31347" s="50"/>
      <c r="AA31347" s="50"/>
      <c r="AE31347" s="50"/>
    </row>
    <row r="31348" spans="23:31">
      <c r="W31348" s="50"/>
      <c r="AA31348" s="50"/>
      <c r="AE31348" s="50"/>
    </row>
    <row r="31349" spans="23:31">
      <c r="W31349" s="50"/>
      <c r="AA31349" s="50"/>
      <c r="AE31349" s="50"/>
    </row>
    <row r="31350" spans="23:31">
      <c r="W31350" s="50"/>
      <c r="AA31350" s="50"/>
      <c r="AE31350" s="50"/>
    </row>
    <row r="31351" spans="23:31">
      <c r="W31351" s="50"/>
      <c r="AA31351" s="50"/>
      <c r="AE31351" s="50"/>
    </row>
    <row r="31352" spans="23:31">
      <c r="W31352" s="50"/>
      <c r="AA31352" s="50"/>
      <c r="AE31352" s="50"/>
    </row>
    <row r="31353" spans="23:31">
      <c r="W31353" s="50"/>
      <c r="AA31353" s="50"/>
      <c r="AE31353" s="50"/>
    </row>
    <row r="31354" spans="23:31">
      <c r="W31354" s="50"/>
      <c r="AA31354" s="50"/>
      <c r="AE31354" s="50"/>
    </row>
    <row r="31355" spans="23:31">
      <c r="W31355" s="50"/>
      <c r="AA31355" s="50"/>
      <c r="AE31355" s="50"/>
    </row>
    <row r="31356" spans="23:31">
      <c r="W31356" s="50"/>
      <c r="AA31356" s="50"/>
      <c r="AE31356" s="50"/>
    </row>
    <row r="31357" spans="23:31">
      <c r="W31357" s="50"/>
      <c r="AA31357" s="50"/>
      <c r="AE31357" s="50"/>
    </row>
    <row r="31358" spans="23:31">
      <c r="W31358" s="50"/>
      <c r="AA31358" s="50"/>
      <c r="AE31358" s="50"/>
    </row>
    <row r="31359" spans="23:31">
      <c r="W31359" s="50"/>
      <c r="AA31359" s="50"/>
      <c r="AE31359" s="50"/>
    </row>
    <row r="31360" spans="23:31">
      <c r="W31360" s="50"/>
      <c r="AA31360" s="50"/>
      <c r="AE31360" s="50"/>
    </row>
    <row r="31361" spans="23:31">
      <c r="W31361" s="50"/>
      <c r="AA31361" s="50"/>
      <c r="AE31361" s="50"/>
    </row>
    <row r="31362" spans="23:31">
      <c r="W31362" s="50"/>
      <c r="AA31362" s="50"/>
      <c r="AE31362" s="50"/>
    </row>
    <row r="31363" spans="23:31">
      <c r="W31363" s="50"/>
      <c r="AA31363" s="50"/>
      <c r="AE31363" s="50"/>
    </row>
    <row r="31364" spans="23:31">
      <c r="W31364" s="50"/>
      <c r="AA31364" s="50"/>
      <c r="AE31364" s="50"/>
    </row>
    <row r="31365" spans="23:31">
      <c r="W31365" s="50"/>
      <c r="AA31365" s="50"/>
      <c r="AE31365" s="50"/>
    </row>
    <row r="31366" spans="23:31">
      <c r="W31366" s="50"/>
      <c r="AA31366" s="50"/>
      <c r="AE31366" s="50"/>
    </row>
    <row r="31367" spans="23:31">
      <c r="W31367" s="50"/>
      <c r="AA31367" s="50"/>
      <c r="AE31367" s="50"/>
    </row>
    <row r="31368" spans="23:31">
      <c r="W31368" s="50"/>
      <c r="AA31368" s="50"/>
      <c r="AE31368" s="50"/>
    </row>
    <row r="31369" spans="23:31">
      <c r="W31369" s="50"/>
      <c r="AA31369" s="50"/>
      <c r="AE31369" s="50"/>
    </row>
    <row r="31370" spans="23:31">
      <c r="W31370" s="50"/>
      <c r="AA31370" s="50"/>
      <c r="AE31370" s="50"/>
    </row>
    <row r="31371" spans="23:31">
      <c r="W31371" s="50"/>
      <c r="AA31371" s="50"/>
      <c r="AE31371" s="50"/>
    </row>
    <row r="31372" spans="23:31">
      <c r="W31372" s="50"/>
      <c r="AA31372" s="50"/>
      <c r="AE31372" s="50"/>
    </row>
    <row r="31373" spans="23:31">
      <c r="W31373" s="50"/>
      <c r="AA31373" s="50"/>
      <c r="AE31373" s="50"/>
    </row>
    <row r="31374" spans="23:31">
      <c r="W31374" s="50"/>
      <c r="AA31374" s="50"/>
      <c r="AE31374" s="50"/>
    </row>
    <row r="31375" spans="23:31">
      <c r="W31375" s="50"/>
      <c r="AA31375" s="50"/>
      <c r="AE31375" s="50"/>
    </row>
    <row r="31376" spans="23:31">
      <c r="W31376" s="50"/>
      <c r="AA31376" s="50"/>
      <c r="AE31376" s="50"/>
    </row>
    <row r="31377" spans="23:31">
      <c r="W31377" s="50"/>
      <c r="AA31377" s="50"/>
      <c r="AE31377" s="50"/>
    </row>
    <row r="31378" spans="23:31">
      <c r="W31378" s="50"/>
      <c r="AA31378" s="50"/>
      <c r="AE31378" s="50"/>
    </row>
    <row r="31379" spans="23:31">
      <c r="W31379" s="50"/>
      <c r="AA31379" s="50"/>
      <c r="AE31379" s="50"/>
    </row>
    <row r="31380" spans="23:31">
      <c r="W31380" s="50"/>
      <c r="AA31380" s="50"/>
      <c r="AE31380" s="50"/>
    </row>
    <row r="31381" spans="23:31">
      <c r="W31381" s="50"/>
      <c r="AA31381" s="50"/>
      <c r="AE31381" s="50"/>
    </row>
    <row r="31382" spans="23:31">
      <c r="W31382" s="50"/>
      <c r="AA31382" s="50"/>
      <c r="AE31382" s="50"/>
    </row>
    <row r="31383" spans="23:31">
      <c r="W31383" s="50"/>
      <c r="AA31383" s="50"/>
      <c r="AE31383" s="50"/>
    </row>
    <row r="31384" spans="23:31">
      <c r="W31384" s="50"/>
      <c r="AA31384" s="50"/>
      <c r="AE31384" s="50"/>
    </row>
    <row r="31385" spans="23:31">
      <c r="W31385" s="50"/>
      <c r="AA31385" s="50"/>
      <c r="AE31385" s="50"/>
    </row>
    <row r="31386" spans="23:31">
      <c r="W31386" s="50"/>
      <c r="AA31386" s="50"/>
      <c r="AE31386" s="50"/>
    </row>
    <row r="31387" spans="23:31">
      <c r="W31387" s="50"/>
      <c r="AA31387" s="50"/>
      <c r="AE31387" s="50"/>
    </row>
    <row r="31388" spans="23:31">
      <c r="W31388" s="50"/>
      <c r="AA31388" s="50"/>
      <c r="AE31388" s="50"/>
    </row>
    <row r="31389" spans="23:31">
      <c r="W31389" s="50"/>
      <c r="AA31389" s="50"/>
      <c r="AE31389" s="50"/>
    </row>
    <row r="31390" spans="23:31">
      <c r="W31390" s="50"/>
      <c r="AA31390" s="50"/>
      <c r="AE31390" s="50"/>
    </row>
    <row r="31391" spans="23:31">
      <c r="W31391" s="50"/>
      <c r="AA31391" s="50"/>
      <c r="AE31391" s="50"/>
    </row>
    <row r="31392" spans="23:31">
      <c r="W31392" s="50"/>
      <c r="AA31392" s="50"/>
      <c r="AE31392" s="50"/>
    </row>
    <row r="31393" spans="23:31">
      <c r="W31393" s="50"/>
      <c r="AA31393" s="50"/>
      <c r="AE31393" s="50"/>
    </row>
    <row r="31394" spans="23:31">
      <c r="W31394" s="50"/>
      <c r="AA31394" s="50"/>
      <c r="AE31394" s="50"/>
    </row>
    <row r="31395" spans="23:31">
      <c r="W31395" s="50"/>
      <c r="AA31395" s="50"/>
      <c r="AE31395" s="50"/>
    </row>
    <row r="31396" spans="23:31">
      <c r="W31396" s="50"/>
      <c r="AA31396" s="50"/>
      <c r="AE31396" s="50"/>
    </row>
    <row r="31397" spans="23:31">
      <c r="W31397" s="50"/>
      <c r="AA31397" s="50"/>
      <c r="AE31397" s="50"/>
    </row>
    <row r="31398" spans="23:31">
      <c r="W31398" s="50"/>
      <c r="AA31398" s="50"/>
      <c r="AE31398" s="50"/>
    </row>
    <row r="31399" spans="23:31">
      <c r="W31399" s="50"/>
      <c r="AA31399" s="50"/>
      <c r="AE31399" s="50"/>
    </row>
    <row r="31400" spans="23:31">
      <c r="W31400" s="50"/>
      <c r="AA31400" s="50"/>
      <c r="AE31400" s="50"/>
    </row>
    <row r="31401" spans="23:31">
      <c r="W31401" s="50"/>
      <c r="AA31401" s="50"/>
      <c r="AE31401" s="50"/>
    </row>
    <row r="31402" spans="23:31">
      <c r="W31402" s="50"/>
      <c r="AA31402" s="50"/>
      <c r="AE31402" s="50"/>
    </row>
    <row r="31403" spans="23:31">
      <c r="W31403" s="50"/>
      <c r="AA31403" s="50"/>
      <c r="AE31403" s="50"/>
    </row>
    <row r="31404" spans="23:31">
      <c r="W31404" s="50"/>
      <c r="AA31404" s="50"/>
      <c r="AE31404" s="50"/>
    </row>
    <row r="31405" spans="23:31">
      <c r="W31405" s="50"/>
      <c r="AA31405" s="50"/>
      <c r="AE31405" s="50"/>
    </row>
    <row r="31406" spans="23:31">
      <c r="W31406" s="50"/>
      <c r="AA31406" s="50"/>
      <c r="AE31406" s="50"/>
    </row>
    <row r="31407" spans="23:31">
      <c r="W31407" s="50"/>
      <c r="AA31407" s="50"/>
      <c r="AE31407" s="50"/>
    </row>
    <row r="31408" spans="23:31">
      <c r="W31408" s="50"/>
      <c r="AA31408" s="50"/>
      <c r="AE31408" s="50"/>
    </row>
    <row r="31409" spans="23:31">
      <c r="W31409" s="50"/>
      <c r="AA31409" s="50"/>
      <c r="AE31409" s="50"/>
    </row>
    <row r="31410" spans="23:31">
      <c r="W31410" s="50"/>
      <c r="AA31410" s="50"/>
      <c r="AE31410" s="50"/>
    </row>
    <row r="31411" spans="23:31">
      <c r="W31411" s="50"/>
      <c r="AA31411" s="50"/>
      <c r="AE31411" s="50"/>
    </row>
    <row r="31412" spans="23:31">
      <c r="W31412" s="50"/>
      <c r="AA31412" s="50"/>
      <c r="AE31412" s="50"/>
    </row>
    <row r="31413" spans="23:31">
      <c r="W31413" s="50"/>
      <c r="AA31413" s="50"/>
      <c r="AE31413" s="50"/>
    </row>
    <row r="31414" spans="23:31">
      <c r="W31414" s="50"/>
      <c r="AA31414" s="50"/>
      <c r="AE31414" s="50"/>
    </row>
    <row r="31415" spans="23:31">
      <c r="W31415" s="50"/>
      <c r="AA31415" s="50"/>
      <c r="AE31415" s="50"/>
    </row>
    <row r="31416" spans="23:31">
      <c r="W31416" s="50"/>
      <c r="AA31416" s="50"/>
      <c r="AE31416" s="50"/>
    </row>
    <row r="31417" spans="23:31">
      <c r="W31417" s="50"/>
      <c r="AA31417" s="50"/>
      <c r="AE31417" s="50"/>
    </row>
    <row r="31418" spans="23:31">
      <c r="W31418" s="50"/>
      <c r="AA31418" s="50"/>
      <c r="AE31418" s="50"/>
    </row>
    <row r="31419" spans="23:31">
      <c r="W31419" s="50"/>
      <c r="AA31419" s="50"/>
      <c r="AE31419" s="50"/>
    </row>
    <row r="31420" spans="23:31">
      <c r="W31420" s="50"/>
      <c r="AA31420" s="50"/>
      <c r="AE31420" s="50"/>
    </row>
    <row r="31421" spans="23:31">
      <c r="W31421" s="50"/>
      <c r="AA31421" s="50"/>
      <c r="AE31421" s="50"/>
    </row>
    <row r="31422" spans="23:31">
      <c r="W31422" s="50"/>
      <c r="AA31422" s="50"/>
      <c r="AE31422" s="50"/>
    </row>
    <row r="31423" spans="23:31">
      <c r="W31423" s="50"/>
      <c r="AA31423" s="50"/>
      <c r="AE31423" s="50"/>
    </row>
    <row r="31424" spans="23:31">
      <c r="W31424" s="50"/>
      <c r="AA31424" s="50"/>
      <c r="AE31424" s="50"/>
    </row>
    <row r="31425" spans="23:31">
      <c r="W31425" s="50"/>
      <c r="AA31425" s="50"/>
      <c r="AE31425" s="50"/>
    </row>
    <row r="31426" spans="23:31">
      <c r="W31426" s="50"/>
      <c r="AA31426" s="50"/>
      <c r="AE31426" s="50"/>
    </row>
    <row r="31427" spans="23:31">
      <c r="W31427" s="50"/>
      <c r="AA31427" s="50"/>
      <c r="AE31427" s="50"/>
    </row>
    <row r="31428" spans="23:31">
      <c r="W31428" s="50"/>
      <c r="AA31428" s="50"/>
      <c r="AE31428" s="50"/>
    </row>
    <row r="31429" spans="23:31">
      <c r="W31429" s="50"/>
      <c r="AA31429" s="50"/>
      <c r="AE31429" s="50"/>
    </row>
    <row r="31430" spans="23:31">
      <c r="W31430" s="50"/>
      <c r="AA31430" s="50"/>
      <c r="AE31430" s="50"/>
    </row>
    <row r="31431" spans="23:31">
      <c r="W31431" s="50"/>
      <c r="AA31431" s="50"/>
      <c r="AE31431" s="50"/>
    </row>
    <row r="31432" spans="23:31">
      <c r="W31432" s="50"/>
      <c r="AA31432" s="50"/>
      <c r="AE31432" s="50"/>
    </row>
    <row r="31433" spans="23:31">
      <c r="W31433" s="50"/>
      <c r="AA31433" s="50"/>
      <c r="AE31433" s="50"/>
    </row>
    <row r="31434" spans="23:31">
      <c r="W31434" s="50"/>
      <c r="AA31434" s="50"/>
      <c r="AE31434" s="50"/>
    </row>
    <row r="31435" spans="23:31">
      <c r="W31435" s="50"/>
      <c r="AA31435" s="50"/>
      <c r="AE31435" s="50"/>
    </row>
    <row r="31436" spans="23:31">
      <c r="W31436" s="50"/>
      <c r="AA31436" s="50"/>
      <c r="AE31436" s="50"/>
    </row>
    <row r="31437" spans="23:31">
      <c r="W31437" s="50"/>
      <c r="AA31437" s="50"/>
      <c r="AE31437" s="50"/>
    </row>
    <row r="31438" spans="23:31">
      <c r="W31438" s="50"/>
      <c r="AA31438" s="50"/>
      <c r="AE31438" s="50"/>
    </row>
    <row r="31439" spans="23:31">
      <c r="W31439" s="50"/>
      <c r="AA31439" s="50"/>
      <c r="AE31439" s="50"/>
    </row>
    <row r="31440" spans="23:31">
      <c r="W31440" s="50"/>
      <c r="AA31440" s="50"/>
      <c r="AE31440" s="50"/>
    </row>
    <row r="31441" spans="23:31">
      <c r="W31441" s="50"/>
      <c r="AA31441" s="50"/>
      <c r="AE31441" s="50"/>
    </row>
    <row r="31442" spans="23:31">
      <c r="W31442" s="50"/>
      <c r="AA31442" s="50"/>
      <c r="AE31442" s="50"/>
    </row>
    <row r="31443" spans="23:31">
      <c r="W31443" s="50"/>
      <c r="AA31443" s="50"/>
      <c r="AE31443" s="50"/>
    </row>
    <row r="31444" spans="23:31">
      <c r="W31444" s="50"/>
      <c r="AA31444" s="50"/>
      <c r="AE31444" s="50"/>
    </row>
    <row r="31445" spans="23:31">
      <c r="W31445" s="50"/>
      <c r="AA31445" s="50"/>
      <c r="AE31445" s="50"/>
    </row>
    <row r="31446" spans="23:31">
      <c r="W31446" s="50"/>
      <c r="AA31446" s="50"/>
      <c r="AE31446" s="50"/>
    </row>
    <row r="31447" spans="23:31">
      <c r="W31447" s="50"/>
      <c r="AA31447" s="50"/>
      <c r="AE31447" s="50"/>
    </row>
    <row r="31448" spans="23:31">
      <c r="W31448" s="50"/>
      <c r="AA31448" s="50"/>
      <c r="AE31448" s="50"/>
    </row>
    <row r="31449" spans="23:31">
      <c r="W31449" s="50"/>
      <c r="AA31449" s="50"/>
      <c r="AE31449" s="50"/>
    </row>
    <row r="31450" spans="23:31">
      <c r="W31450" s="50"/>
      <c r="AA31450" s="50"/>
      <c r="AE31450" s="50"/>
    </row>
    <row r="31451" spans="23:31">
      <c r="W31451" s="50"/>
      <c r="AA31451" s="50"/>
      <c r="AE31451" s="50"/>
    </row>
    <row r="31452" spans="23:31">
      <c r="W31452" s="50"/>
      <c r="AA31452" s="50"/>
      <c r="AE31452" s="50"/>
    </row>
    <row r="31453" spans="23:31">
      <c r="W31453" s="50"/>
      <c r="AA31453" s="50"/>
      <c r="AE31453" s="50"/>
    </row>
    <row r="31454" spans="23:31">
      <c r="W31454" s="50"/>
      <c r="AA31454" s="50"/>
      <c r="AE31454" s="50"/>
    </row>
    <row r="31455" spans="23:31">
      <c r="W31455" s="50"/>
      <c r="AA31455" s="50"/>
      <c r="AE31455" s="50"/>
    </row>
    <row r="31456" spans="23:31">
      <c r="W31456" s="50"/>
      <c r="AA31456" s="50"/>
      <c r="AE31456" s="50"/>
    </row>
    <row r="31457" spans="23:31">
      <c r="W31457" s="50"/>
      <c r="AA31457" s="50"/>
      <c r="AE31457" s="50"/>
    </row>
    <row r="31458" spans="23:31">
      <c r="W31458" s="50"/>
      <c r="AA31458" s="50"/>
      <c r="AE31458" s="50"/>
    </row>
    <row r="31459" spans="23:31">
      <c r="W31459" s="50"/>
      <c r="AA31459" s="50"/>
      <c r="AE31459" s="50"/>
    </row>
    <row r="31460" spans="23:31">
      <c r="W31460" s="50"/>
      <c r="AA31460" s="50"/>
      <c r="AE31460" s="50"/>
    </row>
    <row r="31461" spans="23:31">
      <c r="W31461" s="50"/>
      <c r="AA31461" s="50"/>
      <c r="AE31461" s="50"/>
    </row>
    <row r="31462" spans="23:31">
      <c r="W31462" s="50"/>
      <c r="AA31462" s="50"/>
      <c r="AE31462" s="50"/>
    </row>
    <row r="31463" spans="23:31">
      <c r="W31463" s="50"/>
      <c r="AA31463" s="50"/>
      <c r="AE31463" s="50"/>
    </row>
    <row r="31464" spans="23:31">
      <c r="W31464" s="50"/>
      <c r="AA31464" s="50"/>
      <c r="AE31464" s="50"/>
    </row>
    <row r="31465" spans="23:31">
      <c r="W31465" s="50"/>
      <c r="AA31465" s="50"/>
      <c r="AE31465" s="50"/>
    </row>
    <row r="31466" spans="23:31">
      <c r="W31466" s="50"/>
      <c r="AA31466" s="50"/>
      <c r="AE31466" s="50"/>
    </row>
    <row r="31467" spans="23:31">
      <c r="W31467" s="50"/>
      <c r="AA31467" s="50"/>
      <c r="AE31467" s="50"/>
    </row>
    <row r="31468" spans="23:31">
      <c r="W31468" s="50"/>
      <c r="AA31468" s="50"/>
      <c r="AE31468" s="50"/>
    </row>
    <row r="31469" spans="23:31">
      <c r="W31469" s="50"/>
      <c r="AA31469" s="50"/>
      <c r="AE31469" s="50"/>
    </row>
    <row r="31470" spans="23:31">
      <c r="W31470" s="50"/>
      <c r="AA31470" s="50"/>
      <c r="AE31470" s="50"/>
    </row>
    <row r="31471" spans="23:31">
      <c r="W31471" s="50"/>
      <c r="AA31471" s="50"/>
      <c r="AE31471" s="50"/>
    </row>
    <row r="31472" spans="23:31">
      <c r="W31472" s="50"/>
      <c r="AA31472" s="50"/>
      <c r="AE31472" s="50"/>
    </row>
    <row r="31473" spans="23:31">
      <c r="W31473" s="50"/>
      <c r="AA31473" s="50"/>
      <c r="AE31473" s="50"/>
    </row>
    <row r="31474" spans="23:31">
      <c r="W31474" s="50"/>
      <c r="AA31474" s="50"/>
      <c r="AE31474" s="50"/>
    </row>
    <row r="31475" spans="23:31">
      <c r="W31475" s="50"/>
      <c r="AA31475" s="50"/>
      <c r="AE31475" s="50"/>
    </row>
    <row r="31476" spans="23:31">
      <c r="W31476" s="50"/>
      <c r="AA31476" s="50"/>
      <c r="AE31476" s="50"/>
    </row>
    <row r="31477" spans="23:31">
      <c r="W31477" s="50"/>
      <c r="AA31477" s="50"/>
      <c r="AE31477" s="50"/>
    </row>
    <row r="31478" spans="23:31">
      <c r="W31478" s="50"/>
      <c r="AA31478" s="50"/>
      <c r="AE31478" s="50"/>
    </row>
    <row r="31479" spans="23:31">
      <c r="W31479" s="50"/>
      <c r="AA31479" s="50"/>
      <c r="AE31479" s="50"/>
    </row>
    <row r="31480" spans="23:31">
      <c r="W31480" s="50"/>
      <c r="AA31480" s="50"/>
      <c r="AE31480" s="50"/>
    </row>
    <row r="31481" spans="23:31">
      <c r="W31481" s="50"/>
      <c r="AA31481" s="50"/>
      <c r="AE31481" s="50"/>
    </row>
    <row r="31482" spans="23:31">
      <c r="W31482" s="50"/>
      <c r="AA31482" s="50"/>
      <c r="AE31482" s="50"/>
    </row>
    <row r="31483" spans="23:31">
      <c r="W31483" s="50"/>
      <c r="AA31483" s="50"/>
      <c r="AE31483" s="50"/>
    </row>
    <row r="31484" spans="23:31">
      <c r="W31484" s="50"/>
      <c r="AA31484" s="50"/>
      <c r="AE31484" s="50"/>
    </row>
    <row r="31485" spans="23:31">
      <c r="W31485" s="50"/>
      <c r="AA31485" s="50"/>
      <c r="AE31485" s="50"/>
    </row>
    <row r="31486" spans="23:31">
      <c r="W31486" s="50"/>
      <c r="AA31486" s="50"/>
      <c r="AE31486" s="50"/>
    </row>
    <row r="31487" spans="23:31">
      <c r="W31487" s="50"/>
      <c r="AA31487" s="50"/>
      <c r="AE31487" s="50"/>
    </row>
    <row r="31488" spans="23:31">
      <c r="W31488" s="50"/>
      <c r="AA31488" s="50"/>
      <c r="AE31488" s="50"/>
    </row>
    <row r="31489" spans="23:31">
      <c r="W31489" s="50"/>
      <c r="AA31489" s="50"/>
      <c r="AE31489" s="50"/>
    </row>
    <row r="31490" spans="23:31">
      <c r="W31490" s="50"/>
      <c r="AA31490" s="50"/>
      <c r="AE31490" s="50"/>
    </row>
    <row r="31491" spans="23:31">
      <c r="W31491" s="50"/>
      <c r="AA31491" s="50"/>
      <c r="AE31491" s="50"/>
    </row>
    <row r="31492" spans="23:31">
      <c r="W31492" s="50"/>
      <c r="AA31492" s="50"/>
      <c r="AE31492" s="50"/>
    </row>
    <row r="31493" spans="23:31">
      <c r="W31493" s="50"/>
      <c r="AA31493" s="50"/>
      <c r="AE31493" s="50"/>
    </row>
    <row r="31494" spans="23:31">
      <c r="W31494" s="50"/>
      <c r="AA31494" s="50"/>
      <c r="AE31494" s="50"/>
    </row>
    <row r="31495" spans="23:31">
      <c r="W31495" s="50"/>
      <c r="AA31495" s="50"/>
      <c r="AE31495" s="50"/>
    </row>
    <row r="31496" spans="23:31">
      <c r="W31496" s="50"/>
      <c r="AA31496" s="50"/>
      <c r="AE31496" s="50"/>
    </row>
    <row r="31497" spans="23:31">
      <c r="W31497" s="50"/>
      <c r="AA31497" s="50"/>
      <c r="AE31497" s="50"/>
    </row>
    <row r="31498" spans="23:31">
      <c r="W31498" s="50"/>
      <c r="AA31498" s="50"/>
      <c r="AE31498" s="50"/>
    </row>
    <row r="31499" spans="23:31">
      <c r="W31499" s="50"/>
      <c r="AA31499" s="50"/>
      <c r="AE31499" s="50"/>
    </row>
    <row r="31500" spans="23:31">
      <c r="W31500" s="50"/>
      <c r="AA31500" s="50"/>
      <c r="AE31500" s="50"/>
    </row>
    <row r="31501" spans="23:31">
      <c r="W31501" s="50"/>
      <c r="AA31501" s="50"/>
      <c r="AE31501" s="50"/>
    </row>
    <row r="31502" spans="23:31">
      <c r="W31502" s="50"/>
      <c r="AA31502" s="50"/>
      <c r="AE31502" s="50"/>
    </row>
    <row r="31503" spans="23:31">
      <c r="W31503" s="50"/>
      <c r="AA31503" s="50"/>
      <c r="AE31503" s="50"/>
    </row>
    <row r="31504" spans="23:31">
      <c r="W31504" s="50"/>
      <c r="AA31504" s="50"/>
      <c r="AE31504" s="50"/>
    </row>
    <row r="31505" spans="23:31">
      <c r="W31505" s="50"/>
      <c r="AA31505" s="50"/>
      <c r="AE31505" s="50"/>
    </row>
    <row r="31506" spans="23:31">
      <c r="W31506" s="50"/>
      <c r="AA31506" s="50"/>
      <c r="AE31506" s="50"/>
    </row>
    <row r="31507" spans="23:31">
      <c r="W31507" s="50"/>
      <c r="AA31507" s="50"/>
      <c r="AE31507" s="50"/>
    </row>
    <row r="31508" spans="23:31">
      <c r="W31508" s="50"/>
      <c r="AA31508" s="50"/>
      <c r="AE31508" s="50"/>
    </row>
    <row r="31509" spans="23:31">
      <c r="W31509" s="50"/>
      <c r="AA31509" s="50"/>
      <c r="AE31509" s="50"/>
    </row>
    <row r="31510" spans="23:31">
      <c r="W31510" s="50"/>
      <c r="AA31510" s="50"/>
      <c r="AE31510" s="50"/>
    </row>
    <row r="31511" spans="23:31">
      <c r="W31511" s="50"/>
      <c r="AA31511" s="50"/>
      <c r="AE31511" s="50"/>
    </row>
    <row r="31512" spans="23:31">
      <c r="W31512" s="50"/>
      <c r="AA31512" s="50"/>
      <c r="AE31512" s="50"/>
    </row>
    <row r="31513" spans="23:31">
      <c r="W31513" s="50"/>
      <c r="AA31513" s="50"/>
      <c r="AE31513" s="50"/>
    </row>
    <row r="31514" spans="23:31">
      <c r="W31514" s="50"/>
      <c r="AA31514" s="50"/>
      <c r="AE31514" s="50"/>
    </row>
    <row r="31515" spans="23:31">
      <c r="W31515" s="50"/>
      <c r="AA31515" s="50"/>
      <c r="AE31515" s="50"/>
    </row>
    <row r="31516" spans="23:31">
      <c r="W31516" s="50"/>
      <c r="AA31516" s="50"/>
      <c r="AE31516" s="50"/>
    </row>
    <row r="31517" spans="23:31">
      <c r="W31517" s="50"/>
      <c r="AA31517" s="50"/>
      <c r="AE31517" s="50"/>
    </row>
    <row r="31518" spans="23:31">
      <c r="W31518" s="50"/>
      <c r="AA31518" s="50"/>
      <c r="AE31518" s="50"/>
    </row>
    <row r="31519" spans="23:31">
      <c r="W31519" s="50"/>
      <c r="AA31519" s="50"/>
      <c r="AE31519" s="50"/>
    </row>
    <row r="31520" spans="23:31">
      <c r="W31520" s="50"/>
      <c r="AA31520" s="50"/>
      <c r="AE31520" s="50"/>
    </row>
    <row r="31521" spans="23:31">
      <c r="W31521" s="50"/>
      <c r="AA31521" s="50"/>
      <c r="AE31521" s="50"/>
    </row>
    <row r="31522" spans="23:31">
      <c r="W31522" s="50"/>
      <c r="AA31522" s="50"/>
      <c r="AE31522" s="50"/>
    </row>
    <row r="31523" spans="23:31">
      <c r="W31523" s="50"/>
      <c r="AA31523" s="50"/>
      <c r="AE31523" s="50"/>
    </row>
    <row r="31524" spans="23:31">
      <c r="W31524" s="50"/>
      <c r="AA31524" s="50"/>
      <c r="AE31524" s="50"/>
    </row>
    <row r="31525" spans="23:31">
      <c r="W31525" s="50"/>
      <c r="AA31525" s="50"/>
      <c r="AE31525" s="50"/>
    </row>
    <row r="31526" spans="23:31">
      <c r="W31526" s="50"/>
      <c r="AA31526" s="50"/>
      <c r="AE31526" s="50"/>
    </row>
    <row r="31527" spans="23:31">
      <c r="W31527" s="50"/>
      <c r="AA31527" s="50"/>
      <c r="AE31527" s="50"/>
    </row>
    <row r="31528" spans="23:31">
      <c r="W31528" s="50"/>
      <c r="AA31528" s="50"/>
      <c r="AE31528" s="50"/>
    </row>
    <row r="31529" spans="23:31">
      <c r="W31529" s="50"/>
      <c r="AA31529" s="50"/>
      <c r="AE31529" s="50"/>
    </row>
    <row r="31530" spans="23:31">
      <c r="W31530" s="50"/>
      <c r="AA31530" s="50"/>
      <c r="AE31530" s="50"/>
    </row>
    <row r="31531" spans="23:31">
      <c r="W31531" s="50"/>
      <c r="AA31531" s="50"/>
      <c r="AE31531" s="50"/>
    </row>
    <row r="31532" spans="23:31">
      <c r="W31532" s="50"/>
      <c r="AA31532" s="50"/>
      <c r="AE31532" s="50"/>
    </row>
    <row r="31533" spans="23:31">
      <c r="W31533" s="50"/>
      <c r="AA31533" s="50"/>
      <c r="AE31533" s="50"/>
    </row>
    <row r="31534" spans="23:31">
      <c r="W31534" s="50"/>
      <c r="AA31534" s="50"/>
      <c r="AE31534" s="50"/>
    </row>
    <row r="31535" spans="23:31">
      <c r="W31535" s="50"/>
      <c r="AA31535" s="50"/>
      <c r="AE31535" s="50"/>
    </row>
    <row r="31536" spans="23:31">
      <c r="W31536" s="50"/>
      <c r="AA31536" s="50"/>
      <c r="AE31536" s="50"/>
    </row>
    <row r="31537" spans="23:31">
      <c r="W31537" s="50"/>
      <c r="AA31537" s="50"/>
      <c r="AE31537" s="50"/>
    </row>
    <row r="31538" spans="23:31">
      <c r="W31538" s="50"/>
      <c r="AA31538" s="50"/>
      <c r="AE31538" s="50"/>
    </row>
    <row r="31539" spans="23:31">
      <c r="W31539" s="50"/>
      <c r="AA31539" s="50"/>
      <c r="AE31539" s="50"/>
    </row>
    <row r="31540" spans="23:31">
      <c r="W31540" s="50"/>
      <c r="AA31540" s="50"/>
      <c r="AE31540" s="50"/>
    </row>
    <row r="31541" spans="23:31">
      <c r="W31541" s="50"/>
      <c r="AA31541" s="50"/>
      <c r="AE31541" s="50"/>
    </row>
    <row r="31542" spans="23:31">
      <c r="W31542" s="50"/>
      <c r="AA31542" s="50"/>
      <c r="AE31542" s="50"/>
    </row>
    <row r="31543" spans="23:31">
      <c r="W31543" s="50"/>
      <c r="AA31543" s="50"/>
      <c r="AE31543" s="50"/>
    </row>
    <row r="31544" spans="23:31">
      <c r="W31544" s="50"/>
      <c r="AA31544" s="50"/>
      <c r="AE31544" s="50"/>
    </row>
    <row r="31545" spans="23:31">
      <c r="W31545" s="50"/>
      <c r="AA31545" s="50"/>
      <c r="AE31545" s="50"/>
    </row>
    <row r="31546" spans="23:31">
      <c r="W31546" s="50"/>
      <c r="AA31546" s="50"/>
      <c r="AE31546" s="50"/>
    </row>
    <row r="31547" spans="23:31">
      <c r="W31547" s="50"/>
      <c r="AA31547" s="50"/>
      <c r="AE31547" s="50"/>
    </row>
    <row r="31548" spans="23:31">
      <c r="W31548" s="50"/>
      <c r="AA31548" s="50"/>
      <c r="AE31548" s="50"/>
    </row>
    <row r="31549" spans="23:31">
      <c r="W31549" s="50"/>
      <c r="AA31549" s="50"/>
      <c r="AE31549" s="50"/>
    </row>
    <row r="31550" spans="23:31">
      <c r="W31550" s="50"/>
      <c r="AA31550" s="50"/>
      <c r="AE31550" s="50"/>
    </row>
    <row r="31551" spans="23:31">
      <c r="W31551" s="50"/>
      <c r="AA31551" s="50"/>
      <c r="AE31551" s="50"/>
    </row>
    <row r="31552" spans="23:31">
      <c r="W31552" s="50"/>
      <c r="AA31552" s="50"/>
      <c r="AE31552" s="50"/>
    </row>
    <row r="31553" spans="23:31">
      <c r="W31553" s="50"/>
      <c r="AA31553" s="50"/>
      <c r="AE31553" s="50"/>
    </row>
    <row r="31554" spans="23:31">
      <c r="W31554" s="50"/>
      <c r="AA31554" s="50"/>
      <c r="AE31554" s="50"/>
    </row>
    <row r="31555" spans="23:31">
      <c r="W31555" s="50"/>
      <c r="AA31555" s="50"/>
      <c r="AE31555" s="50"/>
    </row>
    <row r="31556" spans="23:31">
      <c r="W31556" s="50"/>
      <c r="AA31556" s="50"/>
      <c r="AE31556" s="50"/>
    </row>
    <row r="31557" spans="23:31">
      <c r="W31557" s="50"/>
      <c r="AA31557" s="50"/>
      <c r="AE31557" s="50"/>
    </row>
    <row r="31558" spans="23:31">
      <c r="W31558" s="50"/>
      <c r="AA31558" s="50"/>
      <c r="AE31558" s="50"/>
    </row>
    <row r="31559" spans="23:31">
      <c r="W31559" s="50"/>
      <c r="AA31559" s="50"/>
      <c r="AE31559" s="50"/>
    </row>
    <row r="31560" spans="23:31">
      <c r="W31560" s="50"/>
      <c r="AA31560" s="50"/>
      <c r="AE31560" s="50"/>
    </row>
    <row r="31561" spans="23:31">
      <c r="W31561" s="50"/>
      <c r="AA31561" s="50"/>
      <c r="AE31561" s="50"/>
    </row>
    <row r="31562" spans="23:31">
      <c r="W31562" s="50"/>
      <c r="AA31562" s="50"/>
      <c r="AE31562" s="50"/>
    </row>
    <row r="31563" spans="23:31">
      <c r="W31563" s="50"/>
      <c r="AA31563" s="50"/>
      <c r="AE31563" s="50"/>
    </row>
    <row r="31564" spans="23:31">
      <c r="W31564" s="50"/>
      <c r="AA31564" s="50"/>
      <c r="AE31564" s="50"/>
    </row>
    <row r="31565" spans="23:31">
      <c r="W31565" s="50"/>
      <c r="AA31565" s="50"/>
      <c r="AE31565" s="50"/>
    </row>
    <row r="31566" spans="23:31">
      <c r="W31566" s="50"/>
      <c r="AA31566" s="50"/>
      <c r="AE31566" s="50"/>
    </row>
    <row r="31567" spans="23:31">
      <c r="W31567" s="50"/>
      <c r="AA31567" s="50"/>
      <c r="AE31567" s="50"/>
    </row>
    <row r="31568" spans="23:31">
      <c r="W31568" s="50"/>
      <c r="AA31568" s="50"/>
      <c r="AE31568" s="50"/>
    </row>
    <row r="31569" spans="23:31">
      <c r="W31569" s="50"/>
      <c r="AA31569" s="50"/>
      <c r="AE31569" s="50"/>
    </row>
    <row r="31570" spans="23:31">
      <c r="W31570" s="50"/>
      <c r="AA31570" s="50"/>
      <c r="AE31570" s="50"/>
    </row>
    <row r="31571" spans="23:31">
      <c r="W31571" s="50"/>
      <c r="AA31571" s="50"/>
      <c r="AE31571" s="50"/>
    </row>
    <row r="31572" spans="23:31">
      <c r="W31572" s="50"/>
      <c r="AA31572" s="50"/>
      <c r="AE31572" s="50"/>
    </row>
    <row r="31573" spans="23:31">
      <c r="W31573" s="50"/>
      <c r="AA31573" s="50"/>
      <c r="AE31573" s="50"/>
    </row>
    <row r="31574" spans="23:31">
      <c r="W31574" s="50"/>
      <c r="AA31574" s="50"/>
      <c r="AE31574" s="50"/>
    </row>
    <row r="31575" spans="23:31">
      <c r="W31575" s="50"/>
      <c r="AA31575" s="50"/>
      <c r="AE31575" s="50"/>
    </row>
    <row r="31576" spans="23:31">
      <c r="W31576" s="50"/>
      <c r="AA31576" s="50"/>
      <c r="AE31576" s="50"/>
    </row>
    <row r="31577" spans="23:31">
      <c r="W31577" s="50"/>
      <c r="AA31577" s="50"/>
      <c r="AE31577" s="50"/>
    </row>
    <row r="31578" spans="23:31">
      <c r="W31578" s="50"/>
      <c r="AA31578" s="50"/>
      <c r="AE31578" s="50"/>
    </row>
    <row r="31579" spans="23:31">
      <c r="W31579" s="50"/>
      <c r="AA31579" s="50"/>
      <c r="AE31579" s="50"/>
    </row>
    <row r="31580" spans="23:31">
      <c r="W31580" s="50"/>
      <c r="AA31580" s="50"/>
      <c r="AE31580" s="50"/>
    </row>
    <row r="31581" spans="23:31">
      <c r="W31581" s="50"/>
      <c r="AA31581" s="50"/>
      <c r="AE31581" s="50"/>
    </row>
    <row r="31582" spans="23:31">
      <c r="W31582" s="50"/>
      <c r="AA31582" s="50"/>
      <c r="AE31582" s="50"/>
    </row>
    <row r="31583" spans="23:31">
      <c r="W31583" s="50"/>
      <c r="AA31583" s="50"/>
      <c r="AE31583" s="50"/>
    </row>
    <row r="31584" spans="23:31">
      <c r="W31584" s="50"/>
      <c r="AA31584" s="50"/>
      <c r="AE31584" s="50"/>
    </row>
    <row r="31585" spans="23:31">
      <c r="W31585" s="50"/>
      <c r="AA31585" s="50"/>
      <c r="AE31585" s="50"/>
    </row>
    <row r="31586" spans="23:31">
      <c r="W31586" s="50"/>
      <c r="AA31586" s="50"/>
      <c r="AE31586" s="50"/>
    </row>
    <row r="31587" spans="23:31">
      <c r="W31587" s="50"/>
      <c r="AA31587" s="50"/>
      <c r="AE31587" s="50"/>
    </row>
    <row r="31588" spans="23:31">
      <c r="W31588" s="50"/>
      <c r="AA31588" s="50"/>
      <c r="AE31588" s="50"/>
    </row>
    <row r="31589" spans="23:31">
      <c r="W31589" s="50"/>
      <c r="AA31589" s="50"/>
      <c r="AE31589" s="50"/>
    </row>
    <row r="31590" spans="23:31">
      <c r="W31590" s="50"/>
      <c r="AA31590" s="50"/>
      <c r="AE31590" s="50"/>
    </row>
    <row r="31591" spans="23:31">
      <c r="W31591" s="50"/>
      <c r="AA31591" s="50"/>
      <c r="AE31591" s="50"/>
    </row>
    <row r="31592" spans="23:31">
      <c r="W31592" s="50"/>
      <c r="AA31592" s="50"/>
      <c r="AE31592" s="50"/>
    </row>
    <row r="31593" spans="23:31">
      <c r="W31593" s="50"/>
      <c r="AA31593" s="50"/>
      <c r="AE31593" s="50"/>
    </row>
    <row r="31594" spans="23:31">
      <c r="W31594" s="50"/>
      <c r="AA31594" s="50"/>
      <c r="AE31594" s="50"/>
    </row>
    <row r="31595" spans="23:31">
      <c r="W31595" s="50"/>
      <c r="AA31595" s="50"/>
      <c r="AE31595" s="50"/>
    </row>
    <row r="31596" spans="23:31">
      <c r="W31596" s="50"/>
      <c r="AA31596" s="50"/>
      <c r="AE31596" s="50"/>
    </row>
    <row r="31597" spans="23:31">
      <c r="W31597" s="50"/>
      <c r="AA31597" s="50"/>
      <c r="AE31597" s="50"/>
    </row>
    <row r="31598" spans="23:31">
      <c r="W31598" s="50"/>
      <c r="AA31598" s="50"/>
      <c r="AE31598" s="50"/>
    </row>
    <row r="31599" spans="23:31">
      <c r="W31599" s="50"/>
      <c r="AA31599" s="50"/>
      <c r="AE31599" s="50"/>
    </row>
    <row r="31600" spans="23:31">
      <c r="W31600" s="50"/>
      <c r="AA31600" s="50"/>
      <c r="AE31600" s="50"/>
    </row>
    <row r="31601" spans="23:31">
      <c r="W31601" s="50"/>
      <c r="AA31601" s="50"/>
      <c r="AE31601" s="50"/>
    </row>
    <row r="31602" spans="23:31">
      <c r="W31602" s="50"/>
      <c r="AA31602" s="50"/>
      <c r="AE31602" s="50"/>
    </row>
    <row r="31603" spans="23:31">
      <c r="W31603" s="50"/>
      <c r="AA31603" s="50"/>
      <c r="AE31603" s="50"/>
    </row>
    <row r="31604" spans="23:31">
      <c r="W31604" s="50"/>
      <c r="AA31604" s="50"/>
      <c r="AE31604" s="50"/>
    </row>
    <row r="31605" spans="23:31">
      <c r="W31605" s="50"/>
      <c r="AA31605" s="50"/>
      <c r="AE31605" s="50"/>
    </row>
    <row r="31606" spans="23:31">
      <c r="W31606" s="50"/>
      <c r="AA31606" s="50"/>
      <c r="AE31606" s="50"/>
    </row>
    <row r="31607" spans="23:31">
      <c r="W31607" s="50"/>
      <c r="AA31607" s="50"/>
      <c r="AE31607" s="50"/>
    </row>
    <row r="31608" spans="23:31">
      <c r="W31608" s="50"/>
      <c r="AA31608" s="50"/>
      <c r="AE31608" s="50"/>
    </row>
    <row r="31609" spans="23:31">
      <c r="W31609" s="50"/>
      <c r="AA31609" s="50"/>
      <c r="AE31609" s="50"/>
    </row>
    <row r="31610" spans="23:31">
      <c r="W31610" s="50"/>
      <c r="AA31610" s="50"/>
      <c r="AE31610" s="50"/>
    </row>
    <row r="31611" spans="23:31">
      <c r="W31611" s="50"/>
      <c r="AA31611" s="50"/>
      <c r="AE31611" s="50"/>
    </row>
    <row r="31612" spans="23:31">
      <c r="W31612" s="50"/>
      <c r="AA31612" s="50"/>
      <c r="AE31612" s="50"/>
    </row>
    <row r="31613" spans="23:31">
      <c r="W31613" s="50"/>
      <c r="AA31613" s="50"/>
      <c r="AE31613" s="50"/>
    </row>
    <row r="31614" spans="23:31">
      <c r="W31614" s="50"/>
      <c r="AA31614" s="50"/>
      <c r="AE31614" s="50"/>
    </row>
    <row r="31615" spans="23:31">
      <c r="W31615" s="50"/>
      <c r="AA31615" s="50"/>
      <c r="AE31615" s="50"/>
    </row>
    <row r="31616" spans="23:31">
      <c r="W31616" s="50"/>
      <c r="AA31616" s="50"/>
      <c r="AE31616" s="50"/>
    </row>
    <row r="31617" spans="23:31">
      <c r="W31617" s="50"/>
      <c r="AA31617" s="50"/>
      <c r="AE31617" s="50"/>
    </row>
    <row r="31618" spans="23:31">
      <c r="W31618" s="50"/>
      <c r="AA31618" s="50"/>
      <c r="AE31618" s="50"/>
    </row>
    <row r="31619" spans="23:31">
      <c r="W31619" s="50"/>
      <c r="AA31619" s="50"/>
      <c r="AE31619" s="50"/>
    </row>
    <row r="31620" spans="23:31">
      <c r="W31620" s="50"/>
      <c r="AA31620" s="50"/>
      <c r="AE31620" s="50"/>
    </row>
    <row r="31621" spans="23:31">
      <c r="W31621" s="50"/>
      <c r="AA31621" s="50"/>
      <c r="AE31621" s="50"/>
    </row>
    <row r="31622" spans="23:31">
      <c r="W31622" s="50"/>
      <c r="AA31622" s="50"/>
      <c r="AE31622" s="50"/>
    </row>
    <row r="31623" spans="23:31">
      <c r="W31623" s="50"/>
      <c r="AA31623" s="50"/>
      <c r="AE31623" s="50"/>
    </row>
    <row r="31624" spans="23:31">
      <c r="W31624" s="50"/>
      <c r="AA31624" s="50"/>
      <c r="AE31624" s="50"/>
    </row>
    <row r="31625" spans="23:31">
      <c r="W31625" s="50"/>
      <c r="AA31625" s="50"/>
      <c r="AE31625" s="50"/>
    </row>
    <row r="31626" spans="23:31">
      <c r="W31626" s="50"/>
      <c r="AA31626" s="50"/>
      <c r="AE31626" s="50"/>
    </row>
    <row r="31627" spans="23:31">
      <c r="W31627" s="50"/>
      <c r="AA31627" s="50"/>
      <c r="AE31627" s="50"/>
    </row>
    <row r="31628" spans="23:31">
      <c r="W31628" s="50"/>
      <c r="AA31628" s="50"/>
      <c r="AE31628" s="50"/>
    </row>
    <row r="31629" spans="23:31">
      <c r="W31629" s="50"/>
      <c r="AA31629" s="50"/>
      <c r="AE31629" s="50"/>
    </row>
    <row r="31630" spans="23:31">
      <c r="W31630" s="50"/>
      <c r="AA31630" s="50"/>
      <c r="AE31630" s="50"/>
    </row>
    <row r="31631" spans="23:31">
      <c r="W31631" s="50"/>
      <c r="AA31631" s="50"/>
      <c r="AE31631" s="50"/>
    </row>
    <row r="31632" spans="23:31">
      <c r="W31632" s="50"/>
      <c r="AA31632" s="50"/>
      <c r="AE31632" s="50"/>
    </row>
    <row r="31633" spans="23:31">
      <c r="W31633" s="50"/>
      <c r="AA31633" s="50"/>
      <c r="AE31633" s="50"/>
    </row>
    <row r="31634" spans="23:31">
      <c r="W31634" s="50"/>
      <c r="AA31634" s="50"/>
      <c r="AE31634" s="50"/>
    </row>
    <row r="31635" spans="23:31">
      <c r="W31635" s="50"/>
      <c r="AA31635" s="50"/>
      <c r="AE31635" s="50"/>
    </row>
    <row r="31636" spans="23:31">
      <c r="W31636" s="50"/>
      <c r="AA31636" s="50"/>
      <c r="AE31636" s="50"/>
    </row>
    <row r="31637" spans="23:31">
      <c r="W31637" s="50"/>
      <c r="AA31637" s="50"/>
      <c r="AE31637" s="50"/>
    </row>
    <row r="31638" spans="23:31">
      <c r="W31638" s="50"/>
      <c r="AA31638" s="50"/>
      <c r="AE31638" s="50"/>
    </row>
    <row r="31639" spans="23:31">
      <c r="W31639" s="50"/>
      <c r="AA31639" s="50"/>
      <c r="AE31639" s="50"/>
    </row>
    <row r="31640" spans="23:31">
      <c r="W31640" s="50"/>
      <c r="AA31640" s="50"/>
      <c r="AE31640" s="50"/>
    </row>
    <row r="31641" spans="23:31">
      <c r="W31641" s="50"/>
      <c r="AA31641" s="50"/>
      <c r="AE31641" s="50"/>
    </row>
    <row r="31642" spans="23:31">
      <c r="W31642" s="50"/>
      <c r="AA31642" s="50"/>
      <c r="AE31642" s="50"/>
    </row>
    <row r="31643" spans="23:31">
      <c r="W31643" s="50"/>
      <c r="AA31643" s="50"/>
      <c r="AE31643" s="50"/>
    </row>
    <row r="31644" spans="23:31">
      <c r="W31644" s="50"/>
      <c r="AA31644" s="50"/>
      <c r="AE31644" s="50"/>
    </row>
    <row r="31645" spans="23:31">
      <c r="W31645" s="50"/>
      <c r="AA31645" s="50"/>
      <c r="AE31645" s="50"/>
    </row>
    <row r="31646" spans="23:31">
      <c r="W31646" s="50"/>
      <c r="AA31646" s="50"/>
      <c r="AE31646" s="50"/>
    </row>
    <row r="31647" spans="23:31">
      <c r="W31647" s="50"/>
      <c r="AA31647" s="50"/>
      <c r="AE31647" s="50"/>
    </row>
    <row r="31648" spans="23:31">
      <c r="W31648" s="50"/>
      <c r="AA31648" s="50"/>
      <c r="AE31648" s="50"/>
    </row>
    <row r="31649" spans="23:31">
      <c r="W31649" s="50"/>
      <c r="AA31649" s="50"/>
      <c r="AE31649" s="50"/>
    </row>
    <row r="31650" spans="23:31">
      <c r="W31650" s="50"/>
      <c r="AA31650" s="50"/>
      <c r="AE31650" s="50"/>
    </row>
    <row r="31651" spans="23:31">
      <c r="W31651" s="50"/>
      <c r="AA31651" s="50"/>
      <c r="AE31651" s="50"/>
    </row>
    <row r="31652" spans="23:31">
      <c r="W31652" s="50"/>
      <c r="AA31652" s="50"/>
      <c r="AE31652" s="50"/>
    </row>
    <row r="31653" spans="23:31">
      <c r="W31653" s="50"/>
      <c r="AA31653" s="50"/>
      <c r="AE31653" s="50"/>
    </row>
    <row r="31654" spans="23:31">
      <c r="W31654" s="50"/>
      <c r="AA31654" s="50"/>
      <c r="AE31654" s="50"/>
    </row>
    <row r="31655" spans="23:31">
      <c r="W31655" s="50"/>
      <c r="AA31655" s="50"/>
      <c r="AE31655" s="50"/>
    </row>
    <row r="31656" spans="23:31">
      <c r="W31656" s="50"/>
      <c r="AA31656" s="50"/>
      <c r="AE31656" s="50"/>
    </row>
    <row r="31657" spans="23:31">
      <c r="W31657" s="50"/>
      <c r="AA31657" s="50"/>
      <c r="AE31657" s="50"/>
    </row>
    <row r="31658" spans="23:31">
      <c r="W31658" s="50"/>
      <c r="AA31658" s="50"/>
      <c r="AE31658" s="50"/>
    </row>
    <row r="31659" spans="23:31">
      <c r="W31659" s="50"/>
      <c r="AA31659" s="50"/>
      <c r="AE31659" s="50"/>
    </row>
    <row r="31660" spans="23:31">
      <c r="W31660" s="50"/>
      <c r="AA31660" s="50"/>
      <c r="AE31660" s="50"/>
    </row>
    <row r="31661" spans="23:31">
      <c r="W31661" s="50"/>
      <c r="AA31661" s="50"/>
      <c r="AE31661" s="50"/>
    </row>
    <row r="31662" spans="23:31">
      <c r="W31662" s="50"/>
      <c r="AA31662" s="50"/>
      <c r="AE31662" s="50"/>
    </row>
    <row r="31663" spans="23:31">
      <c r="W31663" s="50"/>
      <c r="AA31663" s="50"/>
      <c r="AE31663" s="50"/>
    </row>
    <row r="31664" spans="23:31">
      <c r="W31664" s="50"/>
      <c r="AA31664" s="50"/>
      <c r="AE31664" s="50"/>
    </row>
    <row r="31665" spans="23:31">
      <c r="W31665" s="50"/>
      <c r="AA31665" s="50"/>
      <c r="AE31665" s="50"/>
    </row>
    <row r="31666" spans="23:31">
      <c r="W31666" s="50"/>
      <c r="AA31666" s="50"/>
      <c r="AE31666" s="50"/>
    </row>
    <row r="31667" spans="23:31">
      <c r="W31667" s="50"/>
      <c r="AA31667" s="50"/>
      <c r="AE31667" s="50"/>
    </row>
    <row r="31668" spans="23:31">
      <c r="W31668" s="50"/>
      <c r="AA31668" s="50"/>
      <c r="AE31668" s="50"/>
    </row>
    <row r="31669" spans="23:31">
      <c r="W31669" s="50"/>
      <c r="AA31669" s="50"/>
      <c r="AE31669" s="50"/>
    </row>
    <row r="31670" spans="23:31">
      <c r="W31670" s="50"/>
      <c r="AA31670" s="50"/>
      <c r="AE31670" s="50"/>
    </row>
    <row r="31671" spans="23:31">
      <c r="W31671" s="50"/>
      <c r="AA31671" s="50"/>
      <c r="AE31671" s="50"/>
    </row>
    <row r="31672" spans="23:31">
      <c r="W31672" s="50"/>
      <c r="AA31672" s="50"/>
      <c r="AE31672" s="50"/>
    </row>
    <row r="31673" spans="23:31">
      <c r="W31673" s="50"/>
      <c r="AA31673" s="50"/>
      <c r="AE31673" s="50"/>
    </row>
    <row r="31674" spans="23:31">
      <c r="W31674" s="50"/>
      <c r="AA31674" s="50"/>
      <c r="AE31674" s="50"/>
    </row>
    <row r="31675" spans="23:31">
      <c r="W31675" s="50"/>
      <c r="AA31675" s="50"/>
      <c r="AE31675" s="50"/>
    </row>
    <row r="31676" spans="23:31">
      <c r="W31676" s="50"/>
      <c r="AA31676" s="50"/>
      <c r="AE31676" s="50"/>
    </row>
    <row r="31677" spans="23:31">
      <c r="W31677" s="50"/>
      <c r="AA31677" s="50"/>
      <c r="AE31677" s="50"/>
    </row>
    <row r="31678" spans="23:31">
      <c r="W31678" s="50"/>
      <c r="AA31678" s="50"/>
      <c r="AE31678" s="50"/>
    </row>
    <row r="31679" spans="23:31">
      <c r="W31679" s="50"/>
      <c r="AA31679" s="50"/>
      <c r="AE31679" s="50"/>
    </row>
    <row r="31680" spans="23:31">
      <c r="W31680" s="50"/>
      <c r="AA31680" s="50"/>
      <c r="AE31680" s="50"/>
    </row>
    <row r="31681" spans="23:31">
      <c r="W31681" s="50"/>
      <c r="AA31681" s="50"/>
      <c r="AE31681" s="50"/>
    </row>
    <row r="31682" spans="23:31">
      <c r="W31682" s="50"/>
      <c r="AA31682" s="50"/>
      <c r="AE31682" s="50"/>
    </row>
    <row r="31683" spans="23:31">
      <c r="W31683" s="50"/>
      <c r="AA31683" s="50"/>
      <c r="AE31683" s="50"/>
    </row>
    <row r="31684" spans="23:31">
      <c r="W31684" s="50"/>
      <c r="AA31684" s="50"/>
      <c r="AE31684" s="50"/>
    </row>
    <row r="31685" spans="23:31">
      <c r="W31685" s="50"/>
      <c r="AA31685" s="50"/>
      <c r="AE31685" s="50"/>
    </row>
    <row r="31686" spans="23:31">
      <c r="W31686" s="50"/>
      <c r="AA31686" s="50"/>
      <c r="AE31686" s="50"/>
    </row>
    <row r="31687" spans="23:31">
      <c r="W31687" s="50"/>
      <c r="AA31687" s="50"/>
      <c r="AE31687" s="50"/>
    </row>
    <row r="31688" spans="23:31">
      <c r="W31688" s="50"/>
      <c r="AA31688" s="50"/>
      <c r="AE31688" s="50"/>
    </row>
    <row r="31689" spans="23:31">
      <c r="W31689" s="50"/>
      <c r="AA31689" s="50"/>
      <c r="AE31689" s="50"/>
    </row>
    <row r="31690" spans="23:31">
      <c r="W31690" s="50"/>
      <c r="AA31690" s="50"/>
      <c r="AE31690" s="50"/>
    </row>
    <row r="31691" spans="23:31">
      <c r="W31691" s="50"/>
      <c r="AA31691" s="50"/>
      <c r="AE31691" s="50"/>
    </row>
    <row r="31692" spans="23:31">
      <c r="W31692" s="50"/>
      <c r="AA31692" s="50"/>
      <c r="AE31692" s="50"/>
    </row>
    <row r="31693" spans="23:31">
      <c r="W31693" s="50"/>
      <c r="AA31693" s="50"/>
      <c r="AE31693" s="50"/>
    </row>
    <row r="31694" spans="23:31">
      <c r="W31694" s="50"/>
      <c r="AA31694" s="50"/>
      <c r="AE31694" s="50"/>
    </row>
    <row r="31695" spans="23:31">
      <c r="W31695" s="50"/>
      <c r="AA31695" s="50"/>
      <c r="AE31695" s="50"/>
    </row>
    <row r="31696" spans="23:31">
      <c r="W31696" s="50"/>
      <c r="AA31696" s="50"/>
      <c r="AE31696" s="50"/>
    </row>
    <row r="31697" spans="23:31">
      <c r="W31697" s="50"/>
      <c r="AA31697" s="50"/>
      <c r="AE31697" s="50"/>
    </row>
    <row r="31698" spans="23:31">
      <c r="W31698" s="50"/>
      <c r="AA31698" s="50"/>
      <c r="AE31698" s="50"/>
    </row>
    <row r="31699" spans="23:31">
      <c r="W31699" s="50"/>
      <c r="AA31699" s="50"/>
      <c r="AE31699" s="50"/>
    </row>
    <row r="31700" spans="23:31">
      <c r="W31700" s="50"/>
      <c r="AA31700" s="50"/>
      <c r="AE31700" s="50"/>
    </row>
    <row r="31701" spans="23:31">
      <c r="W31701" s="50"/>
      <c r="AA31701" s="50"/>
      <c r="AE31701" s="50"/>
    </row>
    <row r="31702" spans="23:31">
      <c r="W31702" s="50"/>
      <c r="AA31702" s="50"/>
      <c r="AE31702" s="50"/>
    </row>
    <row r="31703" spans="23:31">
      <c r="W31703" s="50"/>
      <c r="AA31703" s="50"/>
      <c r="AE31703" s="50"/>
    </row>
    <row r="31704" spans="23:31">
      <c r="W31704" s="50"/>
      <c r="AA31704" s="50"/>
      <c r="AE31704" s="50"/>
    </row>
    <row r="31705" spans="23:31">
      <c r="W31705" s="50"/>
      <c r="AA31705" s="50"/>
      <c r="AE31705" s="50"/>
    </row>
    <row r="31706" spans="23:31">
      <c r="W31706" s="50"/>
      <c r="AA31706" s="50"/>
      <c r="AE31706" s="50"/>
    </row>
    <row r="31707" spans="23:31">
      <c r="W31707" s="50"/>
      <c r="AA31707" s="50"/>
      <c r="AE31707" s="50"/>
    </row>
    <row r="31708" spans="23:31">
      <c r="W31708" s="50"/>
      <c r="AA31708" s="50"/>
      <c r="AE31708" s="50"/>
    </row>
    <row r="31709" spans="23:31">
      <c r="W31709" s="50"/>
      <c r="AA31709" s="50"/>
      <c r="AE31709" s="50"/>
    </row>
    <row r="31710" spans="23:31">
      <c r="W31710" s="50"/>
      <c r="AA31710" s="50"/>
      <c r="AE31710" s="50"/>
    </row>
    <row r="31711" spans="23:31">
      <c r="W31711" s="50"/>
      <c r="AA31711" s="50"/>
      <c r="AE31711" s="50"/>
    </row>
    <row r="31712" spans="23:31">
      <c r="W31712" s="50"/>
      <c r="AA31712" s="50"/>
      <c r="AE31712" s="50"/>
    </row>
    <row r="31713" spans="23:31">
      <c r="W31713" s="50"/>
      <c r="AA31713" s="50"/>
      <c r="AE31713" s="50"/>
    </row>
    <row r="31714" spans="23:31">
      <c r="W31714" s="50"/>
      <c r="AA31714" s="50"/>
      <c r="AE31714" s="50"/>
    </row>
    <row r="31715" spans="23:31">
      <c r="W31715" s="50"/>
      <c r="AA31715" s="50"/>
      <c r="AE31715" s="50"/>
    </row>
    <row r="31716" spans="23:31">
      <c r="W31716" s="50"/>
      <c r="AA31716" s="50"/>
      <c r="AE31716" s="50"/>
    </row>
    <row r="31717" spans="23:31">
      <c r="W31717" s="50"/>
      <c r="AA31717" s="50"/>
      <c r="AE31717" s="50"/>
    </row>
    <row r="31718" spans="23:31">
      <c r="W31718" s="50"/>
      <c r="AA31718" s="50"/>
      <c r="AE31718" s="50"/>
    </row>
    <row r="31719" spans="23:31">
      <c r="W31719" s="50"/>
      <c r="AA31719" s="50"/>
      <c r="AE31719" s="50"/>
    </row>
    <row r="31720" spans="23:31">
      <c r="W31720" s="50"/>
      <c r="AA31720" s="50"/>
      <c r="AE31720" s="50"/>
    </row>
    <row r="31721" spans="23:31">
      <c r="W31721" s="50"/>
      <c r="AA31721" s="50"/>
      <c r="AE31721" s="50"/>
    </row>
    <row r="31722" spans="23:31">
      <c r="W31722" s="50"/>
      <c r="AA31722" s="50"/>
      <c r="AE31722" s="50"/>
    </row>
    <row r="31723" spans="23:31">
      <c r="W31723" s="50"/>
      <c r="AA31723" s="50"/>
      <c r="AE31723" s="50"/>
    </row>
    <row r="31724" spans="23:31">
      <c r="W31724" s="50"/>
      <c r="AA31724" s="50"/>
      <c r="AE31724" s="50"/>
    </row>
    <row r="31725" spans="23:31">
      <c r="W31725" s="50"/>
      <c r="AA31725" s="50"/>
      <c r="AE31725" s="50"/>
    </row>
    <row r="31726" spans="23:31">
      <c r="W31726" s="50"/>
      <c r="AA31726" s="50"/>
      <c r="AE31726" s="50"/>
    </row>
    <row r="31727" spans="23:31">
      <c r="W31727" s="50"/>
      <c r="AA31727" s="50"/>
      <c r="AE31727" s="50"/>
    </row>
    <row r="31728" spans="23:31">
      <c r="W31728" s="50"/>
      <c r="AA31728" s="50"/>
      <c r="AE31728" s="50"/>
    </row>
    <row r="31729" spans="23:31">
      <c r="W31729" s="50"/>
      <c r="AA31729" s="50"/>
      <c r="AE31729" s="50"/>
    </row>
    <row r="31730" spans="23:31">
      <c r="W31730" s="50"/>
      <c r="AA31730" s="50"/>
      <c r="AE31730" s="50"/>
    </row>
    <row r="31731" spans="23:31">
      <c r="W31731" s="50"/>
      <c r="AA31731" s="50"/>
      <c r="AE31731" s="50"/>
    </row>
    <row r="31732" spans="23:31">
      <c r="W31732" s="50"/>
      <c r="AA31732" s="50"/>
      <c r="AE31732" s="50"/>
    </row>
    <row r="31733" spans="23:31">
      <c r="W31733" s="50"/>
      <c r="AA31733" s="50"/>
      <c r="AE31733" s="50"/>
    </row>
    <row r="31734" spans="23:31">
      <c r="W31734" s="50"/>
      <c r="AA31734" s="50"/>
      <c r="AE31734" s="50"/>
    </row>
    <row r="31735" spans="23:31">
      <c r="W31735" s="50"/>
      <c r="AA31735" s="50"/>
      <c r="AE31735" s="50"/>
    </row>
    <row r="31736" spans="23:31">
      <c r="W31736" s="50"/>
      <c r="AA31736" s="50"/>
      <c r="AE31736" s="50"/>
    </row>
    <row r="31737" spans="23:31">
      <c r="W31737" s="50"/>
      <c r="AA31737" s="50"/>
      <c r="AE31737" s="50"/>
    </row>
    <row r="31738" spans="23:31">
      <c r="W31738" s="50"/>
      <c r="AA31738" s="50"/>
      <c r="AE31738" s="50"/>
    </row>
    <row r="31739" spans="23:31">
      <c r="W31739" s="50"/>
      <c r="AA31739" s="50"/>
      <c r="AE31739" s="50"/>
    </row>
    <row r="31740" spans="23:31">
      <c r="W31740" s="50"/>
      <c r="AA31740" s="50"/>
      <c r="AE31740" s="50"/>
    </row>
    <row r="31741" spans="23:31">
      <c r="W31741" s="50"/>
      <c r="AA31741" s="50"/>
      <c r="AE31741" s="50"/>
    </row>
    <row r="31742" spans="23:31">
      <c r="W31742" s="50"/>
      <c r="AA31742" s="50"/>
      <c r="AE31742" s="50"/>
    </row>
    <row r="31743" spans="23:31">
      <c r="W31743" s="50"/>
      <c r="AA31743" s="50"/>
      <c r="AE31743" s="50"/>
    </row>
    <row r="31744" spans="23:31">
      <c r="W31744" s="50"/>
      <c r="AA31744" s="50"/>
      <c r="AE31744" s="50"/>
    </row>
    <row r="31745" spans="23:31">
      <c r="W31745" s="50"/>
      <c r="AA31745" s="50"/>
      <c r="AE31745" s="50"/>
    </row>
    <row r="31746" spans="23:31">
      <c r="W31746" s="50"/>
      <c r="AA31746" s="50"/>
      <c r="AE31746" s="50"/>
    </row>
    <row r="31747" spans="23:31">
      <c r="W31747" s="50"/>
      <c r="AA31747" s="50"/>
      <c r="AE31747" s="50"/>
    </row>
    <row r="31748" spans="23:31">
      <c r="W31748" s="50"/>
      <c r="AA31748" s="50"/>
      <c r="AE31748" s="50"/>
    </row>
    <row r="31749" spans="23:31">
      <c r="W31749" s="50"/>
      <c r="AA31749" s="50"/>
      <c r="AE31749" s="50"/>
    </row>
    <row r="31750" spans="23:31">
      <c r="W31750" s="50"/>
      <c r="AA31750" s="50"/>
      <c r="AE31750" s="50"/>
    </row>
    <row r="31751" spans="23:31">
      <c r="W31751" s="50"/>
      <c r="AA31751" s="50"/>
      <c r="AE31751" s="50"/>
    </row>
    <row r="31752" spans="23:31">
      <c r="W31752" s="50"/>
      <c r="AA31752" s="50"/>
      <c r="AE31752" s="50"/>
    </row>
    <row r="31753" spans="23:31">
      <c r="W31753" s="50"/>
      <c r="AA31753" s="50"/>
      <c r="AE31753" s="50"/>
    </row>
    <row r="31754" spans="23:31">
      <c r="W31754" s="50"/>
      <c r="AA31754" s="50"/>
      <c r="AE31754" s="50"/>
    </row>
    <row r="31755" spans="23:31">
      <c r="W31755" s="50"/>
      <c r="AA31755" s="50"/>
      <c r="AE31755" s="50"/>
    </row>
    <row r="31756" spans="23:31">
      <c r="W31756" s="50"/>
      <c r="AA31756" s="50"/>
      <c r="AE31756" s="50"/>
    </row>
    <row r="31757" spans="23:31">
      <c r="W31757" s="50"/>
      <c r="AA31757" s="50"/>
      <c r="AE31757" s="50"/>
    </row>
    <row r="31758" spans="23:31">
      <c r="W31758" s="50"/>
      <c r="AA31758" s="50"/>
      <c r="AE31758" s="50"/>
    </row>
    <row r="31759" spans="23:31">
      <c r="W31759" s="50"/>
      <c r="AA31759" s="50"/>
      <c r="AE31759" s="50"/>
    </row>
    <row r="31760" spans="23:31">
      <c r="W31760" s="50"/>
      <c r="AA31760" s="50"/>
      <c r="AE31760" s="50"/>
    </row>
    <row r="31761" spans="23:31">
      <c r="W31761" s="50"/>
      <c r="AA31761" s="50"/>
      <c r="AE31761" s="50"/>
    </row>
    <row r="31762" spans="23:31">
      <c r="W31762" s="50"/>
      <c r="AA31762" s="50"/>
      <c r="AE31762" s="50"/>
    </row>
    <row r="31763" spans="23:31">
      <c r="W31763" s="50"/>
      <c r="AA31763" s="50"/>
      <c r="AE31763" s="50"/>
    </row>
    <row r="31764" spans="23:31">
      <c r="W31764" s="50"/>
      <c r="AA31764" s="50"/>
      <c r="AE31764" s="50"/>
    </row>
    <row r="31765" spans="23:31">
      <c r="W31765" s="50"/>
      <c r="AA31765" s="50"/>
      <c r="AE31765" s="50"/>
    </row>
    <row r="31766" spans="23:31">
      <c r="W31766" s="50"/>
      <c r="AA31766" s="50"/>
      <c r="AE31766" s="50"/>
    </row>
    <row r="31767" spans="23:31">
      <c r="W31767" s="50"/>
      <c r="AA31767" s="50"/>
      <c r="AE31767" s="50"/>
    </row>
    <row r="31768" spans="23:31">
      <c r="W31768" s="50"/>
      <c r="AA31768" s="50"/>
      <c r="AE31768" s="50"/>
    </row>
    <row r="31769" spans="23:31">
      <c r="W31769" s="50"/>
      <c r="AA31769" s="50"/>
      <c r="AE31769" s="50"/>
    </row>
    <row r="31770" spans="23:31">
      <c r="W31770" s="50"/>
      <c r="AA31770" s="50"/>
      <c r="AE31770" s="50"/>
    </row>
    <row r="31771" spans="23:31">
      <c r="W31771" s="50"/>
      <c r="AA31771" s="50"/>
      <c r="AE31771" s="50"/>
    </row>
    <row r="31772" spans="23:31">
      <c r="W31772" s="50"/>
      <c r="AA31772" s="50"/>
      <c r="AE31772" s="50"/>
    </row>
    <row r="31773" spans="23:31">
      <c r="W31773" s="50"/>
      <c r="AA31773" s="50"/>
      <c r="AE31773" s="50"/>
    </row>
    <row r="31774" spans="23:31">
      <c r="W31774" s="50"/>
      <c r="AA31774" s="50"/>
      <c r="AE31774" s="50"/>
    </row>
    <row r="31775" spans="23:31">
      <c r="W31775" s="50"/>
      <c r="AA31775" s="50"/>
      <c r="AE31775" s="50"/>
    </row>
    <row r="31776" spans="23:31">
      <c r="W31776" s="50"/>
      <c r="AA31776" s="50"/>
      <c r="AE31776" s="50"/>
    </row>
    <row r="31777" spans="23:31">
      <c r="W31777" s="50"/>
      <c r="AA31777" s="50"/>
      <c r="AE31777" s="50"/>
    </row>
    <row r="31778" spans="23:31">
      <c r="W31778" s="50"/>
      <c r="AA31778" s="50"/>
      <c r="AE31778" s="50"/>
    </row>
    <row r="31779" spans="23:31">
      <c r="W31779" s="50"/>
      <c r="AA31779" s="50"/>
      <c r="AE31779" s="50"/>
    </row>
    <row r="31780" spans="23:31">
      <c r="W31780" s="50"/>
      <c r="AA31780" s="50"/>
      <c r="AE31780" s="50"/>
    </row>
    <row r="31781" spans="23:31">
      <c r="W31781" s="50"/>
      <c r="AA31781" s="50"/>
      <c r="AE31781" s="50"/>
    </row>
    <row r="31782" spans="23:31">
      <c r="W31782" s="50"/>
      <c r="AA31782" s="50"/>
      <c r="AE31782" s="50"/>
    </row>
    <row r="31783" spans="23:31">
      <c r="W31783" s="50"/>
      <c r="AA31783" s="50"/>
      <c r="AE31783" s="50"/>
    </row>
    <row r="31784" spans="23:31">
      <c r="W31784" s="50"/>
      <c r="AA31784" s="50"/>
      <c r="AE31784" s="50"/>
    </row>
    <row r="31785" spans="23:31">
      <c r="W31785" s="50"/>
      <c r="AA31785" s="50"/>
      <c r="AE31785" s="50"/>
    </row>
    <row r="31786" spans="23:31">
      <c r="W31786" s="50"/>
      <c r="AA31786" s="50"/>
      <c r="AE31786" s="50"/>
    </row>
    <row r="31787" spans="23:31">
      <c r="W31787" s="50"/>
      <c r="AA31787" s="50"/>
      <c r="AE31787" s="50"/>
    </row>
    <row r="31788" spans="23:31">
      <c r="W31788" s="50"/>
      <c r="AA31788" s="50"/>
      <c r="AE31788" s="50"/>
    </row>
    <row r="31789" spans="23:31">
      <c r="W31789" s="50"/>
      <c r="AA31789" s="50"/>
      <c r="AE31789" s="50"/>
    </row>
    <row r="31790" spans="23:31">
      <c r="W31790" s="50"/>
      <c r="AA31790" s="50"/>
      <c r="AE31790" s="50"/>
    </row>
    <row r="31791" spans="23:31">
      <c r="W31791" s="50"/>
      <c r="AA31791" s="50"/>
      <c r="AE31791" s="50"/>
    </row>
    <row r="31792" spans="23:31">
      <c r="W31792" s="50"/>
      <c r="AA31792" s="50"/>
      <c r="AE31792" s="50"/>
    </row>
    <row r="31793" spans="23:31">
      <c r="W31793" s="50"/>
      <c r="AA31793" s="50"/>
      <c r="AE31793" s="50"/>
    </row>
    <row r="31794" spans="23:31">
      <c r="W31794" s="50"/>
      <c r="AA31794" s="50"/>
      <c r="AE31794" s="50"/>
    </row>
    <row r="31795" spans="23:31">
      <c r="W31795" s="50"/>
      <c r="AA31795" s="50"/>
      <c r="AE31795" s="50"/>
    </row>
    <row r="31796" spans="23:31">
      <c r="W31796" s="50"/>
      <c r="AA31796" s="50"/>
      <c r="AE31796" s="50"/>
    </row>
    <row r="31797" spans="23:31">
      <c r="W31797" s="50"/>
      <c r="AA31797" s="50"/>
      <c r="AE31797" s="50"/>
    </row>
    <row r="31798" spans="23:31">
      <c r="W31798" s="50"/>
      <c r="AA31798" s="50"/>
      <c r="AE31798" s="50"/>
    </row>
    <row r="31799" spans="23:31">
      <c r="W31799" s="50"/>
      <c r="AA31799" s="50"/>
      <c r="AE31799" s="50"/>
    </row>
    <row r="31800" spans="23:31">
      <c r="W31800" s="50"/>
      <c r="AA31800" s="50"/>
      <c r="AE31800" s="50"/>
    </row>
    <row r="31801" spans="23:31">
      <c r="W31801" s="50"/>
      <c r="AA31801" s="50"/>
      <c r="AE31801" s="50"/>
    </row>
    <row r="31802" spans="23:31">
      <c r="W31802" s="50"/>
      <c r="AA31802" s="50"/>
      <c r="AE31802" s="50"/>
    </row>
    <row r="31803" spans="23:31">
      <c r="W31803" s="50"/>
      <c r="AA31803" s="50"/>
      <c r="AE31803" s="50"/>
    </row>
    <row r="31804" spans="23:31">
      <c r="W31804" s="50"/>
      <c r="AA31804" s="50"/>
      <c r="AE31804" s="50"/>
    </row>
    <row r="31805" spans="23:31">
      <c r="W31805" s="50"/>
      <c r="AA31805" s="50"/>
      <c r="AE31805" s="50"/>
    </row>
    <row r="31806" spans="23:31">
      <c r="W31806" s="50"/>
      <c r="AA31806" s="50"/>
      <c r="AE31806" s="50"/>
    </row>
    <row r="31807" spans="23:31">
      <c r="W31807" s="50"/>
      <c r="AA31807" s="50"/>
      <c r="AE31807" s="50"/>
    </row>
    <row r="31808" spans="23:31">
      <c r="W31808" s="50"/>
      <c r="AA31808" s="50"/>
      <c r="AE31808" s="50"/>
    </row>
    <row r="31809" spans="23:31">
      <c r="W31809" s="50"/>
      <c r="AA31809" s="50"/>
      <c r="AE31809" s="50"/>
    </row>
    <row r="31810" spans="23:31">
      <c r="W31810" s="50"/>
      <c r="AA31810" s="50"/>
      <c r="AE31810" s="50"/>
    </row>
    <row r="31811" spans="23:31">
      <c r="W31811" s="50"/>
      <c r="AA31811" s="50"/>
      <c r="AE31811" s="50"/>
    </row>
    <row r="31812" spans="23:31">
      <c r="W31812" s="50"/>
      <c r="AA31812" s="50"/>
      <c r="AE31812" s="50"/>
    </row>
    <row r="31813" spans="23:31">
      <c r="W31813" s="50"/>
      <c r="AA31813" s="50"/>
      <c r="AE31813" s="50"/>
    </row>
    <row r="31814" spans="23:31">
      <c r="W31814" s="50"/>
      <c r="AA31814" s="50"/>
      <c r="AE31814" s="50"/>
    </row>
    <row r="31815" spans="23:31">
      <c r="W31815" s="50"/>
      <c r="AA31815" s="50"/>
      <c r="AE31815" s="50"/>
    </row>
    <row r="31816" spans="23:31">
      <c r="W31816" s="50"/>
      <c r="AA31816" s="50"/>
      <c r="AE31816" s="50"/>
    </row>
    <row r="31817" spans="23:31">
      <c r="W31817" s="50"/>
      <c r="AA31817" s="50"/>
      <c r="AE31817" s="50"/>
    </row>
    <row r="31818" spans="23:31">
      <c r="W31818" s="50"/>
      <c r="AA31818" s="50"/>
      <c r="AE31818" s="50"/>
    </row>
    <row r="31819" spans="23:31">
      <c r="W31819" s="50"/>
      <c r="AA31819" s="50"/>
      <c r="AE31819" s="50"/>
    </row>
    <row r="31820" spans="23:31">
      <c r="W31820" s="50"/>
      <c r="AA31820" s="50"/>
      <c r="AE31820" s="50"/>
    </row>
    <row r="31821" spans="23:31">
      <c r="W31821" s="50"/>
      <c r="AA31821" s="50"/>
      <c r="AE31821" s="50"/>
    </row>
    <row r="31822" spans="23:31">
      <c r="W31822" s="50"/>
      <c r="AA31822" s="50"/>
      <c r="AE31822" s="50"/>
    </row>
    <row r="31823" spans="23:31">
      <c r="W31823" s="50"/>
      <c r="AA31823" s="50"/>
      <c r="AE31823" s="50"/>
    </row>
    <row r="31824" spans="23:31">
      <c r="W31824" s="50"/>
      <c r="AA31824" s="50"/>
      <c r="AE31824" s="50"/>
    </row>
    <row r="31825" spans="23:31">
      <c r="W31825" s="50"/>
      <c r="AA31825" s="50"/>
      <c r="AE31825" s="50"/>
    </row>
    <row r="31826" spans="23:31">
      <c r="W31826" s="50"/>
      <c r="AA31826" s="50"/>
      <c r="AE31826" s="50"/>
    </row>
    <row r="31827" spans="23:31">
      <c r="W31827" s="50"/>
      <c r="AA31827" s="50"/>
      <c r="AE31827" s="50"/>
    </row>
    <row r="31828" spans="23:31">
      <c r="W31828" s="50"/>
      <c r="AA31828" s="50"/>
      <c r="AE31828" s="50"/>
    </row>
    <row r="31829" spans="23:31">
      <c r="W31829" s="50"/>
      <c r="AA31829" s="50"/>
      <c r="AE31829" s="50"/>
    </row>
    <row r="31830" spans="23:31">
      <c r="W31830" s="50"/>
      <c r="AA31830" s="50"/>
      <c r="AE31830" s="50"/>
    </row>
    <row r="31831" spans="23:31">
      <c r="W31831" s="50"/>
      <c r="AA31831" s="50"/>
      <c r="AE31831" s="50"/>
    </row>
    <row r="31832" spans="23:31">
      <c r="W31832" s="50"/>
      <c r="AA31832" s="50"/>
      <c r="AE31832" s="50"/>
    </row>
    <row r="31833" spans="23:31">
      <c r="W31833" s="50"/>
      <c r="AA31833" s="50"/>
      <c r="AE31833" s="50"/>
    </row>
    <row r="31834" spans="23:31">
      <c r="W31834" s="50"/>
      <c r="AA31834" s="50"/>
      <c r="AE31834" s="50"/>
    </row>
    <row r="31835" spans="23:31">
      <c r="W31835" s="50"/>
      <c r="AA31835" s="50"/>
      <c r="AE31835" s="50"/>
    </row>
    <row r="31836" spans="23:31">
      <c r="W31836" s="50"/>
      <c r="AA31836" s="50"/>
      <c r="AE31836" s="50"/>
    </row>
    <row r="31837" spans="23:31">
      <c r="W31837" s="50"/>
      <c r="AA31837" s="50"/>
      <c r="AE31837" s="50"/>
    </row>
    <row r="31838" spans="23:31">
      <c r="W31838" s="50"/>
      <c r="AA31838" s="50"/>
      <c r="AE31838" s="50"/>
    </row>
    <row r="31839" spans="23:31">
      <c r="W31839" s="50"/>
      <c r="AA31839" s="50"/>
      <c r="AE31839" s="50"/>
    </row>
    <row r="31840" spans="23:31">
      <c r="W31840" s="50"/>
      <c r="AA31840" s="50"/>
      <c r="AE31840" s="50"/>
    </row>
    <row r="31841" spans="23:31">
      <c r="W31841" s="50"/>
      <c r="AA31841" s="50"/>
      <c r="AE31841" s="50"/>
    </row>
    <row r="31842" spans="23:31">
      <c r="W31842" s="50"/>
      <c r="AA31842" s="50"/>
      <c r="AE31842" s="50"/>
    </row>
    <row r="31843" spans="23:31">
      <c r="W31843" s="50"/>
      <c r="AA31843" s="50"/>
      <c r="AE31843" s="50"/>
    </row>
    <row r="31844" spans="23:31">
      <c r="W31844" s="50"/>
      <c r="AA31844" s="50"/>
      <c r="AE31844" s="50"/>
    </row>
    <row r="31845" spans="23:31">
      <c r="W31845" s="50"/>
      <c r="AA31845" s="50"/>
      <c r="AE31845" s="50"/>
    </row>
    <row r="31846" spans="23:31">
      <c r="W31846" s="50"/>
      <c r="AA31846" s="50"/>
      <c r="AE31846" s="50"/>
    </row>
    <row r="31847" spans="23:31">
      <c r="W31847" s="50"/>
      <c r="AA31847" s="50"/>
      <c r="AE31847" s="50"/>
    </row>
    <row r="31848" spans="23:31">
      <c r="W31848" s="50"/>
      <c r="AA31848" s="50"/>
      <c r="AE31848" s="50"/>
    </row>
    <row r="31849" spans="23:31">
      <c r="W31849" s="50"/>
      <c r="AA31849" s="50"/>
      <c r="AE31849" s="50"/>
    </row>
    <row r="31850" spans="23:31">
      <c r="W31850" s="50"/>
      <c r="AA31850" s="50"/>
      <c r="AE31850" s="50"/>
    </row>
    <row r="31851" spans="23:31">
      <c r="W31851" s="50"/>
      <c r="AA31851" s="50"/>
      <c r="AE31851" s="50"/>
    </row>
    <row r="31852" spans="23:31">
      <c r="W31852" s="50"/>
      <c r="AA31852" s="50"/>
      <c r="AE31852" s="50"/>
    </row>
    <row r="31853" spans="23:31">
      <c r="W31853" s="50"/>
      <c r="AA31853" s="50"/>
      <c r="AE31853" s="50"/>
    </row>
    <row r="31854" spans="23:31">
      <c r="W31854" s="50"/>
      <c r="AA31854" s="50"/>
      <c r="AE31854" s="50"/>
    </row>
    <row r="31855" spans="23:31">
      <c r="W31855" s="50"/>
      <c r="AA31855" s="50"/>
      <c r="AE31855" s="50"/>
    </row>
    <row r="31856" spans="23:31">
      <c r="W31856" s="50"/>
      <c r="AA31856" s="50"/>
      <c r="AE31856" s="50"/>
    </row>
    <row r="31857" spans="23:31">
      <c r="W31857" s="50"/>
      <c r="AA31857" s="50"/>
      <c r="AE31857" s="50"/>
    </row>
    <row r="31858" spans="23:31">
      <c r="W31858" s="50"/>
      <c r="AA31858" s="50"/>
      <c r="AE31858" s="50"/>
    </row>
    <row r="31859" spans="23:31">
      <c r="W31859" s="50"/>
      <c r="AA31859" s="50"/>
      <c r="AE31859" s="50"/>
    </row>
    <row r="31860" spans="23:31">
      <c r="W31860" s="50"/>
      <c r="AA31860" s="50"/>
      <c r="AE31860" s="50"/>
    </row>
    <row r="31861" spans="23:31">
      <c r="W31861" s="50"/>
      <c r="AA31861" s="50"/>
      <c r="AE31861" s="50"/>
    </row>
    <row r="31862" spans="23:31">
      <c r="W31862" s="50"/>
      <c r="AA31862" s="50"/>
      <c r="AE31862" s="50"/>
    </row>
    <row r="31863" spans="23:31">
      <c r="W31863" s="50"/>
      <c r="AA31863" s="50"/>
      <c r="AE31863" s="50"/>
    </row>
    <row r="31864" spans="23:31">
      <c r="W31864" s="50"/>
      <c r="AA31864" s="50"/>
      <c r="AE31864" s="50"/>
    </row>
    <row r="31865" spans="23:31">
      <c r="W31865" s="50"/>
      <c r="AA31865" s="50"/>
      <c r="AE31865" s="50"/>
    </row>
    <row r="31866" spans="23:31">
      <c r="W31866" s="50"/>
      <c r="AA31866" s="50"/>
      <c r="AE31866" s="50"/>
    </row>
    <row r="31867" spans="23:31">
      <c r="W31867" s="50"/>
      <c r="AA31867" s="50"/>
      <c r="AE31867" s="50"/>
    </row>
    <row r="31868" spans="23:31">
      <c r="W31868" s="50"/>
      <c r="AA31868" s="50"/>
      <c r="AE31868" s="50"/>
    </row>
    <row r="31869" spans="23:31">
      <c r="W31869" s="50"/>
      <c r="AA31869" s="50"/>
      <c r="AE31869" s="50"/>
    </row>
    <row r="31870" spans="23:31">
      <c r="W31870" s="50"/>
      <c r="AA31870" s="50"/>
      <c r="AE31870" s="50"/>
    </row>
    <row r="31871" spans="23:31">
      <c r="W31871" s="50"/>
      <c r="AA31871" s="50"/>
      <c r="AE31871" s="50"/>
    </row>
    <row r="31872" spans="23:31">
      <c r="W31872" s="50"/>
      <c r="AA31872" s="50"/>
      <c r="AE31872" s="50"/>
    </row>
    <row r="31873" spans="23:31">
      <c r="W31873" s="50"/>
      <c r="AA31873" s="50"/>
      <c r="AE31873" s="50"/>
    </row>
    <row r="31874" spans="23:31">
      <c r="W31874" s="50"/>
      <c r="AA31874" s="50"/>
      <c r="AE31874" s="50"/>
    </row>
    <row r="31875" spans="23:31">
      <c r="W31875" s="50"/>
      <c r="AA31875" s="50"/>
      <c r="AE31875" s="50"/>
    </row>
    <row r="31876" spans="23:31">
      <c r="W31876" s="50"/>
      <c r="AA31876" s="50"/>
      <c r="AE31876" s="50"/>
    </row>
    <row r="31877" spans="23:31">
      <c r="W31877" s="50"/>
      <c r="AA31877" s="50"/>
      <c r="AE31877" s="50"/>
    </row>
    <row r="31878" spans="23:31">
      <c r="W31878" s="50"/>
      <c r="AA31878" s="50"/>
      <c r="AE31878" s="50"/>
    </row>
    <row r="31879" spans="23:31">
      <c r="W31879" s="50"/>
      <c r="AA31879" s="50"/>
      <c r="AE31879" s="50"/>
    </row>
    <row r="31880" spans="23:31">
      <c r="W31880" s="50"/>
      <c r="AA31880" s="50"/>
      <c r="AE31880" s="50"/>
    </row>
    <row r="31881" spans="23:31">
      <c r="W31881" s="50"/>
      <c r="AA31881" s="50"/>
      <c r="AE31881" s="50"/>
    </row>
    <row r="31882" spans="23:31">
      <c r="W31882" s="50"/>
      <c r="AA31882" s="50"/>
      <c r="AE31882" s="50"/>
    </row>
    <row r="31883" spans="23:31">
      <c r="W31883" s="50"/>
      <c r="AA31883" s="50"/>
      <c r="AE31883" s="50"/>
    </row>
    <row r="31884" spans="23:31">
      <c r="W31884" s="50"/>
      <c r="AA31884" s="50"/>
      <c r="AE31884" s="50"/>
    </row>
    <row r="31885" spans="23:31">
      <c r="W31885" s="50"/>
      <c r="AA31885" s="50"/>
      <c r="AE31885" s="50"/>
    </row>
    <row r="31886" spans="23:31">
      <c r="W31886" s="50"/>
      <c r="AA31886" s="50"/>
      <c r="AE31886" s="50"/>
    </row>
    <row r="31887" spans="23:31">
      <c r="W31887" s="50"/>
      <c r="AA31887" s="50"/>
      <c r="AE31887" s="50"/>
    </row>
    <row r="31888" spans="23:31">
      <c r="W31888" s="50"/>
      <c r="AA31888" s="50"/>
      <c r="AE31888" s="50"/>
    </row>
    <row r="31889" spans="23:31">
      <c r="W31889" s="50"/>
      <c r="AA31889" s="50"/>
      <c r="AE31889" s="50"/>
    </row>
    <row r="31890" spans="23:31">
      <c r="W31890" s="50"/>
      <c r="AA31890" s="50"/>
      <c r="AE31890" s="50"/>
    </row>
    <row r="31891" spans="23:31">
      <c r="W31891" s="50"/>
      <c r="AA31891" s="50"/>
      <c r="AE31891" s="50"/>
    </row>
    <row r="31892" spans="23:31">
      <c r="W31892" s="50"/>
      <c r="AA31892" s="50"/>
      <c r="AE31892" s="50"/>
    </row>
    <row r="31893" spans="23:31">
      <c r="W31893" s="50"/>
      <c r="AA31893" s="50"/>
      <c r="AE31893" s="50"/>
    </row>
    <row r="31894" spans="23:31">
      <c r="W31894" s="50"/>
      <c r="AA31894" s="50"/>
      <c r="AE31894" s="50"/>
    </row>
    <row r="31895" spans="23:31">
      <c r="W31895" s="50"/>
      <c r="AA31895" s="50"/>
      <c r="AE31895" s="50"/>
    </row>
    <row r="31896" spans="23:31">
      <c r="W31896" s="50"/>
      <c r="AA31896" s="50"/>
      <c r="AE31896" s="50"/>
    </row>
    <row r="31897" spans="23:31">
      <c r="W31897" s="50"/>
      <c r="AA31897" s="50"/>
      <c r="AE31897" s="50"/>
    </row>
    <row r="31898" spans="23:31">
      <c r="W31898" s="50"/>
      <c r="AA31898" s="50"/>
      <c r="AE31898" s="50"/>
    </row>
    <row r="31899" spans="23:31">
      <c r="W31899" s="50"/>
      <c r="AA31899" s="50"/>
      <c r="AE31899" s="50"/>
    </row>
    <row r="31900" spans="23:31">
      <c r="W31900" s="50"/>
      <c r="AA31900" s="50"/>
      <c r="AE31900" s="50"/>
    </row>
    <row r="31901" spans="23:31">
      <c r="W31901" s="50"/>
      <c r="AA31901" s="50"/>
      <c r="AE31901" s="50"/>
    </row>
    <row r="31902" spans="23:31">
      <c r="W31902" s="50"/>
      <c r="AA31902" s="50"/>
      <c r="AE31902" s="50"/>
    </row>
    <row r="31903" spans="23:31">
      <c r="W31903" s="50"/>
      <c r="AA31903" s="50"/>
      <c r="AE31903" s="50"/>
    </row>
    <row r="31904" spans="23:31">
      <c r="W31904" s="50"/>
      <c r="AA31904" s="50"/>
      <c r="AE31904" s="50"/>
    </row>
    <row r="31905" spans="23:31">
      <c r="W31905" s="50"/>
      <c r="AA31905" s="50"/>
      <c r="AE31905" s="50"/>
    </row>
    <row r="31906" spans="23:31">
      <c r="W31906" s="50"/>
      <c r="AA31906" s="50"/>
      <c r="AE31906" s="50"/>
    </row>
    <row r="31907" spans="23:31">
      <c r="W31907" s="50"/>
      <c r="AA31907" s="50"/>
      <c r="AE31907" s="50"/>
    </row>
    <row r="31908" spans="23:31">
      <c r="W31908" s="50"/>
      <c r="AA31908" s="50"/>
      <c r="AE31908" s="50"/>
    </row>
    <row r="31909" spans="23:31">
      <c r="W31909" s="50"/>
      <c r="AA31909" s="50"/>
      <c r="AE31909" s="50"/>
    </row>
    <row r="31910" spans="23:31">
      <c r="W31910" s="50"/>
      <c r="AA31910" s="50"/>
      <c r="AE31910" s="50"/>
    </row>
    <row r="31911" spans="23:31">
      <c r="W31911" s="50"/>
      <c r="AA31911" s="50"/>
      <c r="AE31911" s="50"/>
    </row>
    <row r="31912" spans="23:31">
      <c r="W31912" s="50"/>
      <c r="AA31912" s="50"/>
      <c r="AE31912" s="50"/>
    </row>
    <row r="31913" spans="23:31">
      <c r="W31913" s="50"/>
      <c r="AA31913" s="50"/>
      <c r="AE31913" s="50"/>
    </row>
    <row r="31914" spans="23:31">
      <c r="W31914" s="50"/>
      <c r="AA31914" s="50"/>
      <c r="AE31914" s="50"/>
    </row>
    <row r="31915" spans="23:31">
      <c r="W31915" s="50"/>
      <c r="AA31915" s="50"/>
      <c r="AE31915" s="50"/>
    </row>
    <row r="31916" spans="23:31">
      <c r="W31916" s="50"/>
      <c r="AA31916" s="50"/>
      <c r="AE31916" s="50"/>
    </row>
    <row r="31917" spans="23:31">
      <c r="W31917" s="50"/>
      <c r="AA31917" s="50"/>
      <c r="AE31917" s="50"/>
    </row>
    <row r="31918" spans="23:31">
      <c r="W31918" s="50"/>
      <c r="AA31918" s="50"/>
      <c r="AE31918" s="50"/>
    </row>
    <row r="31919" spans="23:31">
      <c r="W31919" s="50"/>
      <c r="AA31919" s="50"/>
      <c r="AE31919" s="50"/>
    </row>
    <row r="31920" spans="23:31">
      <c r="W31920" s="50"/>
      <c r="AA31920" s="50"/>
      <c r="AE31920" s="50"/>
    </row>
    <row r="31921" spans="23:31">
      <c r="W31921" s="50"/>
      <c r="AA31921" s="50"/>
      <c r="AE31921" s="50"/>
    </row>
    <row r="31922" spans="23:31">
      <c r="W31922" s="50"/>
      <c r="AA31922" s="50"/>
      <c r="AE31922" s="50"/>
    </row>
    <row r="31923" spans="23:31">
      <c r="W31923" s="50"/>
      <c r="AA31923" s="50"/>
      <c r="AE31923" s="50"/>
    </row>
    <row r="31924" spans="23:31">
      <c r="W31924" s="50"/>
      <c r="AA31924" s="50"/>
      <c r="AE31924" s="50"/>
    </row>
    <row r="31925" spans="23:31">
      <c r="W31925" s="50"/>
      <c r="AA31925" s="50"/>
      <c r="AE31925" s="50"/>
    </row>
    <row r="31926" spans="23:31">
      <c r="W31926" s="50"/>
      <c r="AA31926" s="50"/>
      <c r="AE31926" s="50"/>
    </row>
    <row r="31927" spans="23:31">
      <c r="W31927" s="50"/>
      <c r="AA31927" s="50"/>
      <c r="AE31927" s="50"/>
    </row>
    <row r="31928" spans="23:31">
      <c r="W31928" s="50"/>
      <c r="AA31928" s="50"/>
      <c r="AE31928" s="50"/>
    </row>
    <row r="31929" spans="23:31">
      <c r="W31929" s="50"/>
      <c r="AA31929" s="50"/>
      <c r="AE31929" s="50"/>
    </row>
    <row r="31930" spans="23:31">
      <c r="W31930" s="50"/>
      <c r="AA31930" s="50"/>
      <c r="AE31930" s="50"/>
    </row>
    <row r="31931" spans="23:31">
      <c r="W31931" s="50"/>
      <c r="AA31931" s="50"/>
      <c r="AE31931" s="50"/>
    </row>
    <row r="31932" spans="23:31">
      <c r="W31932" s="50"/>
      <c r="AA31932" s="50"/>
      <c r="AE31932" s="50"/>
    </row>
    <row r="31933" spans="23:31">
      <c r="W31933" s="50"/>
      <c r="AA31933" s="50"/>
      <c r="AE31933" s="50"/>
    </row>
    <row r="31934" spans="23:31">
      <c r="W31934" s="50"/>
      <c r="AA31934" s="50"/>
      <c r="AE31934" s="50"/>
    </row>
    <row r="31935" spans="23:31">
      <c r="W31935" s="50"/>
      <c r="AA31935" s="50"/>
      <c r="AE31935" s="50"/>
    </row>
    <row r="31936" spans="23:31">
      <c r="W31936" s="50"/>
      <c r="AA31936" s="50"/>
      <c r="AE31936" s="50"/>
    </row>
    <row r="31937" spans="23:31">
      <c r="W31937" s="50"/>
      <c r="AA31937" s="50"/>
      <c r="AE31937" s="50"/>
    </row>
    <row r="31938" spans="23:31">
      <c r="W31938" s="50"/>
      <c r="AA31938" s="50"/>
      <c r="AE31938" s="50"/>
    </row>
    <row r="31939" spans="23:31">
      <c r="W31939" s="50"/>
      <c r="AA31939" s="50"/>
      <c r="AE31939" s="50"/>
    </row>
    <row r="31940" spans="23:31">
      <c r="W31940" s="50"/>
      <c r="AA31940" s="50"/>
      <c r="AE31940" s="50"/>
    </row>
    <row r="31941" spans="23:31">
      <c r="W31941" s="50"/>
      <c r="AA31941" s="50"/>
      <c r="AE31941" s="50"/>
    </row>
    <row r="31942" spans="23:31">
      <c r="W31942" s="50"/>
      <c r="AA31942" s="50"/>
      <c r="AE31942" s="50"/>
    </row>
    <row r="31943" spans="23:31">
      <c r="W31943" s="50"/>
      <c r="AA31943" s="50"/>
      <c r="AE31943" s="50"/>
    </row>
    <row r="31944" spans="23:31">
      <c r="W31944" s="50"/>
      <c r="AA31944" s="50"/>
      <c r="AE31944" s="50"/>
    </row>
    <row r="31945" spans="23:31">
      <c r="W31945" s="50"/>
      <c r="AA31945" s="50"/>
      <c r="AE31945" s="50"/>
    </row>
    <row r="31946" spans="23:31">
      <c r="W31946" s="50"/>
      <c r="AA31946" s="50"/>
      <c r="AE31946" s="50"/>
    </row>
    <row r="31947" spans="23:31">
      <c r="W31947" s="50"/>
      <c r="AA31947" s="50"/>
      <c r="AE31947" s="50"/>
    </row>
    <row r="31948" spans="23:31">
      <c r="W31948" s="50"/>
      <c r="AA31948" s="50"/>
      <c r="AE31948" s="50"/>
    </row>
    <row r="31949" spans="23:31">
      <c r="W31949" s="50"/>
      <c r="AA31949" s="50"/>
      <c r="AE31949" s="50"/>
    </row>
    <row r="31950" spans="23:31">
      <c r="W31950" s="50"/>
      <c r="AA31950" s="50"/>
      <c r="AE31950" s="50"/>
    </row>
    <row r="31951" spans="23:31">
      <c r="W31951" s="50"/>
      <c r="AA31951" s="50"/>
      <c r="AE31951" s="50"/>
    </row>
    <row r="31952" spans="23:31">
      <c r="W31952" s="50"/>
      <c r="AA31952" s="50"/>
      <c r="AE31952" s="50"/>
    </row>
    <row r="31953" spans="23:31">
      <c r="W31953" s="50"/>
      <c r="AA31953" s="50"/>
      <c r="AE31953" s="50"/>
    </row>
    <row r="31954" spans="23:31">
      <c r="W31954" s="50"/>
      <c r="AA31954" s="50"/>
      <c r="AE31954" s="50"/>
    </row>
    <row r="31955" spans="23:31">
      <c r="W31955" s="50"/>
      <c r="AA31955" s="50"/>
      <c r="AE31955" s="50"/>
    </row>
    <row r="31956" spans="23:31">
      <c r="W31956" s="50"/>
      <c r="AA31956" s="50"/>
      <c r="AE31956" s="50"/>
    </row>
    <row r="31957" spans="23:31">
      <c r="W31957" s="50"/>
      <c r="AA31957" s="50"/>
      <c r="AE31957" s="50"/>
    </row>
    <row r="31958" spans="23:31">
      <c r="W31958" s="50"/>
      <c r="AA31958" s="50"/>
      <c r="AE31958" s="50"/>
    </row>
    <row r="31959" spans="23:31">
      <c r="W31959" s="50"/>
      <c r="AA31959" s="50"/>
      <c r="AE31959" s="50"/>
    </row>
    <row r="31960" spans="23:31">
      <c r="W31960" s="50"/>
      <c r="AA31960" s="50"/>
      <c r="AE31960" s="50"/>
    </row>
    <row r="31961" spans="23:31">
      <c r="W31961" s="50"/>
      <c r="AA31961" s="50"/>
      <c r="AE31961" s="50"/>
    </row>
    <row r="31962" spans="23:31">
      <c r="W31962" s="50"/>
      <c r="AA31962" s="50"/>
      <c r="AE31962" s="50"/>
    </row>
    <row r="31963" spans="23:31">
      <c r="W31963" s="50"/>
      <c r="AA31963" s="50"/>
      <c r="AE31963" s="50"/>
    </row>
    <row r="31964" spans="23:31">
      <c r="W31964" s="50"/>
      <c r="AA31964" s="50"/>
      <c r="AE31964" s="50"/>
    </row>
    <row r="31965" spans="23:31">
      <c r="W31965" s="50"/>
      <c r="AA31965" s="50"/>
      <c r="AE31965" s="50"/>
    </row>
    <row r="31966" spans="23:31">
      <c r="W31966" s="50"/>
      <c r="AA31966" s="50"/>
      <c r="AE31966" s="50"/>
    </row>
    <row r="31967" spans="23:31">
      <c r="W31967" s="50"/>
      <c r="AA31967" s="50"/>
      <c r="AE31967" s="50"/>
    </row>
    <row r="31968" spans="23:31">
      <c r="W31968" s="50"/>
      <c r="AA31968" s="50"/>
      <c r="AE31968" s="50"/>
    </row>
    <row r="31969" spans="23:31">
      <c r="W31969" s="50"/>
      <c r="AA31969" s="50"/>
      <c r="AE31969" s="50"/>
    </row>
    <row r="31970" spans="23:31">
      <c r="W31970" s="50"/>
      <c r="AA31970" s="50"/>
      <c r="AE31970" s="50"/>
    </row>
    <row r="31971" spans="23:31">
      <c r="W31971" s="50"/>
      <c r="AA31971" s="50"/>
      <c r="AE31971" s="50"/>
    </row>
    <row r="31972" spans="23:31">
      <c r="W31972" s="50"/>
      <c r="AA31972" s="50"/>
      <c r="AE31972" s="50"/>
    </row>
    <row r="31973" spans="23:31">
      <c r="W31973" s="50"/>
      <c r="AA31973" s="50"/>
      <c r="AE31973" s="50"/>
    </row>
    <row r="31974" spans="23:31">
      <c r="W31974" s="50"/>
      <c r="AA31974" s="50"/>
      <c r="AE31974" s="50"/>
    </row>
    <row r="31975" spans="23:31">
      <c r="W31975" s="50"/>
      <c r="AA31975" s="50"/>
      <c r="AE31975" s="50"/>
    </row>
    <row r="31976" spans="23:31">
      <c r="W31976" s="50"/>
      <c r="AA31976" s="50"/>
      <c r="AE31976" s="50"/>
    </row>
    <row r="31977" spans="23:31">
      <c r="W31977" s="50"/>
      <c r="AA31977" s="50"/>
      <c r="AE31977" s="50"/>
    </row>
    <row r="31978" spans="23:31">
      <c r="W31978" s="50"/>
      <c r="AA31978" s="50"/>
      <c r="AE31978" s="50"/>
    </row>
    <row r="31979" spans="23:31">
      <c r="W31979" s="50"/>
      <c r="AA31979" s="50"/>
      <c r="AE31979" s="50"/>
    </row>
    <row r="31980" spans="23:31">
      <c r="W31980" s="50"/>
      <c r="AA31980" s="50"/>
      <c r="AE31980" s="50"/>
    </row>
    <row r="31981" spans="23:31">
      <c r="W31981" s="50"/>
      <c r="AA31981" s="50"/>
      <c r="AE31981" s="50"/>
    </row>
    <row r="31982" spans="23:31">
      <c r="W31982" s="50"/>
      <c r="AA31982" s="50"/>
      <c r="AE31982" s="50"/>
    </row>
    <row r="31983" spans="23:31">
      <c r="W31983" s="50"/>
      <c r="AA31983" s="50"/>
      <c r="AE31983" s="50"/>
    </row>
    <row r="31984" spans="23:31">
      <c r="W31984" s="50"/>
      <c r="AA31984" s="50"/>
      <c r="AE31984" s="50"/>
    </row>
    <row r="31985" spans="23:31">
      <c r="W31985" s="50"/>
      <c r="AA31985" s="50"/>
      <c r="AE31985" s="50"/>
    </row>
    <row r="31986" spans="23:31">
      <c r="W31986" s="50"/>
      <c r="AA31986" s="50"/>
      <c r="AE31986" s="50"/>
    </row>
    <row r="31987" spans="23:31">
      <c r="W31987" s="50"/>
      <c r="AA31987" s="50"/>
      <c r="AE31987" s="50"/>
    </row>
    <row r="31988" spans="23:31">
      <c r="W31988" s="50"/>
      <c r="AA31988" s="50"/>
      <c r="AE31988" s="50"/>
    </row>
    <row r="31989" spans="23:31">
      <c r="W31989" s="50"/>
      <c r="AA31989" s="50"/>
      <c r="AE31989" s="50"/>
    </row>
    <row r="31990" spans="23:31">
      <c r="W31990" s="50"/>
      <c r="AA31990" s="50"/>
      <c r="AE31990" s="50"/>
    </row>
    <row r="31991" spans="23:31">
      <c r="W31991" s="50"/>
      <c r="AA31991" s="50"/>
      <c r="AE31991" s="50"/>
    </row>
    <row r="31992" spans="23:31">
      <c r="W31992" s="50"/>
      <c r="AA31992" s="50"/>
      <c r="AE31992" s="50"/>
    </row>
    <row r="31993" spans="23:31">
      <c r="W31993" s="50"/>
      <c r="AA31993" s="50"/>
      <c r="AE31993" s="50"/>
    </row>
    <row r="31994" spans="23:31">
      <c r="W31994" s="50"/>
      <c r="AA31994" s="50"/>
      <c r="AE31994" s="50"/>
    </row>
    <row r="31995" spans="23:31">
      <c r="W31995" s="50"/>
      <c r="AA31995" s="50"/>
      <c r="AE31995" s="50"/>
    </row>
    <row r="31996" spans="23:31">
      <c r="W31996" s="50"/>
      <c r="AA31996" s="50"/>
      <c r="AE31996" s="50"/>
    </row>
    <row r="31997" spans="23:31">
      <c r="W31997" s="50"/>
      <c r="AA31997" s="50"/>
      <c r="AE31997" s="50"/>
    </row>
    <row r="31998" spans="23:31">
      <c r="W31998" s="50"/>
      <c r="AA31998" s="50"/>
      <c r="AE31998" s="50"/>
    </row>
    <row r="31999" spans="23:31">
      <c r="W31999" s="50"/>
      <c r="AA31999" s="50"/>
      <c r="AE31999" s="50"/>
    </row>
    <row r="32000" spans="23:31">
      <c r="W32000" s="50"/>
      <c r="AA32000" s="50"/>
      <c r="AE32000" s="50"/>
    </row>
    <row r="32001" spans="23:31">
      <c r="W32001" s="50"/>
      <c r="AA32001" s="50"/>
      <c r="AE32001" s="50"/>
    </row>
    <row r="32002" spans="23:31">
      <c r="W32002" s="50"/>
      <c r="AA32002" s="50"/>
      <c r="AE32002" s="50"/>
    </row>
    <row r="32003" spans="23:31">
      <c r="W32003" s="50"/>
      <c r="AA32003" s="50"/>
      <c r="AE32003" s="50"/>
    </row>
    <row r="32004" spans="23:31">
      <c r="W32004" s="50"/>
      <c r="AA32004" s="50"/>
      <c r="AE32004" s="50"/>
    </row>
    <row r="32005" spans="23:31">
      <c r="W32005" s="50"/>
      <c r="AA32005" s="50"/>
      <c r="AE32005" s="50"/>
    </row>
    <row r="32006" spans="23:31">
      <c r="W32006" s="50"/>
      <c r="AA32006" s="50"/>
      <c r="AE32006" s="50"/>
    </row>
    <row r="32007" spans="23:31">
      <c r="W32007" s="50"/>
      <c r="AA32007" s="50"/>
      <c r="AE32007" s="50"/>
    </row>
    <row r="32008" spans="23:31">
      <c r="W32008" s="50"/>
      <c r="AA32008" s="50"/>
      <c r="AE32008" s="50"/>
    </row>
    <row r="32009" spans="23:31">
      <c r="W32009" s="50"/>
      <c r="AA32009" s="50"/>
      <c r="AE32009" s="50"/>
    </row>
    <row r="32010" spans="23:31">
      <c r="W32010" s="50"/>
      <c r="AA32010" s="50"/>
      <c r="AE32010" s="50"/>
    </row>
    <row r="32011" spans="23:31">
      <c r="W32011" s="50"/>
      <c r="AA32011" s="50"/>
      <c r="AE32011" s="50"/>
    </row>
    <row r="32012" spans="23:31">
      <c r="W32012" s="50"/>
      <c r="AA32012" s="50"/>
      <c r="AE32012" s="50"/>
    </row>
    <row r="32013" spans="23:31">
      <c r="W32013" s="50"/>
      <c r="AA32013" s="50"/>
      <c r="AE32013" s="50"/>
    </row>
    <row r="32014" spans="23:31">
      <c r="W32014" s="50"/>
      <c r="AA32014" s="50"/>
      <c r="AE32014" s="50"/>
    </row>
    <row r="32015" spans="23:31">
      <c r="W32015" s="50"/>
      <c r="AA32015" s="50"/>
      <c r="AE32015" s="50"/>
    </row>
    <row r="32016" spans="23:31">
      <c r="W32016" s="50"/>
      <c r="AA32016" s="50"/>
      <c r="AE32016" s="50"/>
    </row>
    <row r="32017" spans="23:31">
      <c r="W32017" s="50"/>
      <c r="AA32017" s="50"/>
      <c r="AE32017" s="50"/>
    </row>
    <row r="32018" spans="23:31">
      <c r="W32018" s="50"/>
      <c r="AA32018" s="50"/>
      <c r="AE32018" s="50"/>
    </row>
    <row r="32019" spans="23:31">
      <c r="W32019" s="50"/>
      <c r="AA32019" s="50"/>
      <c r="AE32019" s="50"/>
    </row>
    <row r="32020" spans="23:31">
      <c r="W32020" s="50"/>
      <c r="AA32020" s="50"/>
      <c r="AE32020" s="50"/>
    </row>
    <row r="32021" spans="23:31">
      <c r="W32021" s="50"/>
      <c r="AA32021" s="50"/>
      <c r="AE32021" s="50"/>
    </row>
    <row r="32022" spans="23:31">
      <c r="W32022" s="50"/>
      <c r="AA32022" s="50"/>
      <c r="AE32022" s="50"/>
    </row>
    <row r="32023" spans="23:31">
      <c r="W32023" s="50"/>
      <c r="AA32023" s="50"/>
      <c r="AE32023" s="50"/>
    </row>
    <row r="32024" spans="23:31">
      <c r="W32024" s="50"/>
      <c r="AA32024" s="50"/>
      <c r="AE32024" s="50"/>
    </row>
    <row r="32025" spans="23:31">
      <c r="W32025" s="50"/>
      <c r="AA32025" s="50"/>
      <c r="AE32025" s="50"/>
    </row>
    <row r="32026" spans="23:31">
      <c r="W32026" s="50"/>
      <c r="AA32026" s="50"/>
      <c r="AE32026" s="50"/>
    </row>
    <row r="32027" spans="23:31">
      <c r="W32027" s="50"/>
      <c r="AA32027" s="50"/>
      <c r="AE32027" s="50"/>
    </row>
    <row r="32028" spans="23:31">
      <c r="W32028" s="50"/>
      <c r="AA32028" s="50"/>
      <c r="AE32028" s="50"/>
    </row>
    <row r="32029" spans="23:31">
      <c r="W32029" s="50"/>
      <c r="AA32029" s="50"/>
      <c r="AE32029" s="50"/>
    </row>
    <row r="32030" spans="23:31">
      <c r="W32030" s="50"/>
      <c r="AA32030" s="50"/>
      <c r="AE32030" s="50"/>
    </row>
    <row r="32031" spans="23:31">
      <c r="W32031" s="50"/>
      <c r="AA32031" s="50"/>
      <c r="AE32031" s="50"/>
    </row>
    <row r="32032" spans="23:31">
      <c r="W32032" s="50"/>
      <c r="AA32032" s="50"/>
      <c r="AE32032" s="50"/>
    </row>
    <row r="32033" spans="23:31">
      <c r="W32033" s="50"/>
      <c r="AA32033" s="50"/>
      <c r="AE32033" s="50"/>
    </row>
    <row r="32034" spans="23:31">
      <c r="W32034" s="50"/>
      <c r="AA32034" s="50"/>
      <c r="AE32034" s="50"/>
    </row>
    <row r="32035" spans="23:31">
      <c r="W32035" s="50"/>
      <c r="AA32035" s="50"/>
      <c r="AE32035" s="50"/>
    </row>
    <row r="32036" spans="23:31">
      <c r="W32036" s="50"/>
      <c r="AA32036" s="50"/>
      <c r="AE32036" s="50"/>
    </row>
    <row r="32037" spans="23:31">
      <c r="W32037" s="50"/>
      <c r="AA32037" s="50"/>
      <c r="AE32037" s="50"/>
    </row>
    <row r="32038" spans="23:31">
      <c r="W32038" s="50"/>
      <c r="AA32038" s="50"/>
      <c r="AE32038" s="50"/>
    </row>
    <row r="32039" spans="23:31">
      <c r="W32039" s="50"/>
      <c r="AA32039" s="50"/>
      <c r="AE32039" s="50"/>
    </row>
    <row r="32040" spans="23:31">
      <c r="W32040" s="50"/>
      <c r="AA32040" s="50"/>
      <c r="AE32040" s="50"/>
    </row>
    <row r="32041" spans="23:31">
      <c r="W32041" s="50"/>
      <c r="AA32041" s="50"/>
      <c r="AE32041" s="50"/>
    </row>
    <row r="32042" spans="23:31">
      <c r="W32042" s="50"/>
      <c r="AA32042" s="50"/>
      <c r="AE32042" s="50"/>
    </row>
    <row r="32043" spans="23:31">
      <c r="W32043" s="50"/>
      <c r="AA32043" s="50"/>
      <c r="AE32043" s="50"/>
    </row>
    <row r="32044" spans="23:31">
      <c r="W32044" s="50"/>
      <c r="AA32044" s="50"/>
      <c r="AE32044" s="50"/>
    </row>
    <row r="32045" spans="23:31">
      <c r="W32045" s="50"/>
      <c r="AA32045" s="50"/>
      <c r="AE32045" s="50"/>
    </row>
    <row r="32046" spans="23:31">
      <c r="W32046" s="50"/>
      <c r="AA32046" s="50"/>
      <c r="AE32046" s="50"/>
    </row>
    <row r="32047" spans="23:31">
      <c r="W32047" s="50"/>
      <c r="AA32047" s="50"/>
      <c r="AE32047" s="50"/>
    </row>
    <row r="32048" spans="23:31">
      <c r="W32048" s="50"/>
      <c r="AA32048" s="50"/>
      <c r="AE32048" s="50"/>
    </row>
    <row r="32049" spans="23:31">
      <c r="W32049" s="50"/>
      <c r="AA32049" s="50"/>
      <c r="AE32049" s="50"/>
    </row>
    <row r="32050" spans="23:31">
      <c r="W32050" s="50"/>
      <c r="AA32050" s="50"/>
      <c r="AE32050" s="50"/>
    </row>
    <row r="32051" spans="23:31">
      <c r="W32051" s="50"/>
      <c r="AA32051" s="50"/>
      <c r="AE32051" s="50"/>
    </row>
    <row r="32052" spans="23:31">
      <c r="W32052" s="50"/>
      <c r="AA32052" s="50"/>
      <c r="AE32052" s="50"/>
    </row>
    <row r="32053" spans="23:31">
      <c r="W32053" s="50"/>
      <c r="AA32053" s="50"/>
      <c r="AE32053" s="50"/>
    </row>
    <row r="32054" spans="23:31">
      <c r="W32054" s="50"/>
      <c r="AA32054" s="50"/>
      <c r="AE32054" s="50"/>
    </row>
    <row r="32055" spans="23:31">
      <c r="W32055" s="50"/>
      <c r="AA32055" s="50"/>
      <c r="AE32055" s="50"/>
    </row>
    <row r="32056" spans="23:31">
      <c r="W32056" s="50"/>
      <c r="AA32056" s="50"/>
      <c r="AE32056" s="50"/>
    </row>
    <row r="32057" spans="23:31">
      <c r="W32057" s="50"/>
      <c r="AA32057" s="50"/>
      <c r="AE32057" s="50"/>
    </row>
    <row r="32058" spans="23:31">
      <c r="W32058" s="50"/>
      <c r="AA32058" s="50"/>
      <c r="AE32058" s="50"/>
    </row>
    <row r="32059" spans="23:31">
      <c r="W32059" s="50"/>
      <c r="AA32059" s="50"/>
      <c r="AE32059" s="50"/>
    </row>
    <row r="32060" spans="23:31">
      <c r="W32060" s="50"/>
      <c r="AA32060" s="50"/>
      <c r="AE32060" s="50"/>
    </row>
    <row r="32061" spans="23:31">
      <c r="W32061" s="50"/>
      <c r="AA32061" s="50"/>
      <c r="AE32061" s="50"/>
    </row>
    <row r="32062" spans="23:31">
      <c r="W32062" s="50"/>
      <c r="AA32062" s="50"/>
      <c r="AE32062" s="50"/>
    </row>
    <row r="32063" spans="23:31">
      <c r="W32063" s="50"/>
      <c r="AA32063" s="50"/>
      <c r="AE32063" s="50"/>
    </row>
    <row r="32064" spans="23:31">
      <c r="W32064" s="50"/>
      <c r="AA32064" s="50"/>
      <c r="AE32064" s="50"/>
    </row>
    <row r="32065" spans="23:31">
      <c r="W32065" s="50"/>
      <c r="AA32065" s="50"/>
      <c r="AE32065" s="50"/>
    </row>
    <row r="32066" spans="23:31">
      <c r="W32066" s="50"/>
      <c r="AA32066" s="50"/>
      <c r="AE32066" s="50"/>
    </row>
    <row r="32067" spans="23:31">
      <c r="W32067" s="50"/>
      <c r="AA32067" s="50"/>
      <c r="AE32067" s="50"/>
    </row>
    <row r="32068" spans="23:31">
      <c r="W32068" s="50"/>
      <c r="AA32068" s="50"/>
      <c r="AE32068" s="50"/>
    </row>
    <row r="32069" spans="23:31">
      <c r="W32069" s="50"/>
      <c r="AA32069" s="50"/>
      <c r="AE32069" s="50"/>
    </row>
    <row r="32070" spans="23:31">
      <c r="W32070" s="50"/>
      <c r="AA32070" s="50"/>
      <c r="AE32070" s="50"/>
    </row>
    <row r="32071" spans="23:31">
      <c r="W32071" s="50"/>
      <c r="AA32071" s="50"/>
      <c r="AE32071" s="50"/>
    </row>
    <row r="32072" spans="23:31">
      <c r="W32072" s="50"/>
      <c r="AA32072" s="50"/>
      <c r="AE32072" s="50"/>
    </row>
    <row r="32073" spans="23:31">
      <c r="W32073" s="50"/>
      <c r="AA32073" s="50"/>
      <c r="AE32073" s="50"/>
    </row>
    <row r="32074" spans="23:31">
      <c r="W32074" s="50"/>
      <c r="AA32074" s="50"/>
      <c r="AE32074" s="50"/>
    </row>
    <row r="32075" spans="23:31">
      <c r="W32075" s="50"/>
      <c r="AA32075" s="50"/>
      <c r="AE32075" s="50"/>
    </row>
    <row r="32076" spans="23:31">
      <c r="W32076" s="50"/>
      <c r="AA32076" s="50"/>
      <c r="AE32076" s="50"/>
    </row>
    <row r="32077" spans="23:31">
      <c r="W32077" s="50"/>
      <c r="AA32077" s="50"/>
      <c r="AE32077" s="50"/>
    </row>
    <row r="32078" spans="23:31">
      <c r="W32078" s="50"/>
      <c r="AA32078" s="50"/>
      <c r="AE32078" s="50"/>
    </row>
    <row r="32079" spans="23:31">
      <c r="W32079" s="50"/>
      <c r="AA32079" s="50"/>
      <c r="AE32079" s="50"/>
    </row>
    <row r="32080" spans="23:31">
      <c r="W32080" s="50"/>
      <c r="AA32080" s="50"/>
      <c r="AE32080" s="50"/>
    </row>
    <row r="32081" spans="23:31">
      <c r="W32081" s="50"/>
      <c r="AA32081" s="50"/>
      <c r="AE32081" s="50"/>
    </row>
    <row r="32082" spans="23:31">
      <c r="W32082" s="50"/>
      <c r="AA32082" s="50"/>
      <c r="AE32082" s="50"/>
    </row>
    <row r="32083" spans="23:31">
      <c r="W32083" s="50"/>
      <c r="AA32083" s="50"/>
      <c r="AE32083" s="50"/>
    </row>
    <row r="32084" spans="23:31">
      <c r="W32084" s="50"/>
      <c r="AA32084" s="50"/>
      <c r="AE32084" s="50"/>
    </row>
    <row r="32085" spans="23:31">
      <c r="W32085" s="50"/>
      <c r="AA32085" s="50"/>
      <c r="AE32085" s="50"/>
    </row>
    <row r="32086" spans="23:31">
      <c r="W32086" s="50"/>
      <c r="AA32086" s="50"/>
      <c r="AE32086" s="50"/>
    </row>
    <row r="32087" spans="23:31">
      <c r="W32087" s="50"/>
      <c r="AA32087" s="50"/>
      <c r="AE32087" s="50"/>
    </row>
    <row r="32088" spans="23:31">
      <c r="W32088" s="50"/>
      <c r="AA32088" s="50"/>
      <c r="AE32088" s="50"/>
    </row>
    <row r="32089" spans="23:31">
      <c r="W32089" s="50"/>
      <c r="AA32089" s="50"/>
      <c r="AE32089" s="50"/>
    </row>
    <row r="32090" spans="23:31">
      <c r="W32090" s="50"/>
      <c r="AA32090" s="50"/>
      <c r="AE32090" s="50"/>
    </row>
    <row r="32091" spans="23:31">
      <c r="W32091" s="50"/>
      <c r="AA32091" s="50"/>
      <c r="AE32091" s="50"/>
    </row>
    <row r="32092" spans="23:31">
      <c r="W32092" s="50"/>
      <c r="AA32092" s="50"/>
      <c r="AE32092" s="50"/>
    </row>
    <row r="32093" spans="23:31">
      <c r="W32093" s="50"/>
      <c r="AA32093" s="50"/>
      <c r="AE32093" s="50"/>
    </row>
    <row r="32094" spans="23:31">
      <c r="W32094" s="50"/>
      <c r="AA32094" s="50"/>
      <c r="AE32094" s="50"/>
    </row>
    <row r="32095" spans="23:31">
      <c r="W32095" s="50"/>
      <c r="AA32095" s="50"/>
      <c r="AE32095" s="50"/>
    </row>
    <row r="32096" spans="23:31">
      <c r="W32096" s="50"/>
      <c r="AA32096" s="50"/>
      <c r="AE32096" s="50"/>
    </row>
    <row r="32097" spans="23:31">
      <c r="W32097" s="50"/>
      <c r="AA32097" s="50"/>
      <c r="AE32097" s="50"/>
    </row>
    <row r="32098" spans="23:31">
      <c r="W32098" s="50"/>
      <c r="AA32098" s="50"/>
      <c r="AE32098" s="50"/>
    </row>
    <row r="32099" spans="23:31">
      <c r="W32099" s="50"/>
      <c r="AA32099" s="50"/>
      <c r="AE32099" s="50"/>
    </row>
    <row r="32100" spans="23:31">
      <c r="W32100" s="50"/>
      <c r="AA32100" s="50"/>
      <c r="AE32100" s="50"/>
    </row>
    <row r="32101" spans="23:31">
      <c r="W32101" s="50"/>
      <c r="AA32101" s="50"/>
      <c r="AE32101" s="50"/>
    </row>
    <row r="32102" spans="23:31">
      <c r="W32102" s="50"/>
      <c r="AA32102" s="50"/>
      <c r="AE32102" s="50"/>
    </row>
    <row r="32103" spans="23:31">
      <c r="W32103" s="50"/>
      <c r="AA32103" s="50"/>
      <c r="AE32103" s="50"/>
    </row>
    <row r="32104" spans="23:31">
      <c r="W32104" s="50"/>
      <c r="AA32104" s="50"/>
      <c r="AE32104" s="50"/>
    </row>
    <row r="32105" spans="23:31">
      <c r="W32105" s="50"/>
      <c r="AA32105" s="50"/>
      <c r="AE32105" s="50"/>
    </row>
    <row r="32106" spans="23:31">
      <c r="W32106" s="50"/>
      <c r="AA32106" s="50"/>
      <c r="AE32106" s="50"/>
    </row>
    <row r="32107" spans="23:31">
      <c r="W32107" s="50"/>
      <c r="AA32107" s="50"/>
      <c r="AE32107" s="50"/>
    </row>
    <row r="32108" spans="23:31">
      <c r="W32108" s="50"/>
      <c r="AA32108" s="50"/>
      <c r="AE32108" s="50"/>
    </row>
    <row r="32109" spans="23:31">
      <c r="W32109" s="50"/>
      <c r="AA32109" s="50"/>
      <c r="AE32109" s="50"/>
    </row>
    <row r="32110" spans="23:31">
      <c r="W32110" s="50"/>
      <c r="AA32110" s="50"/>
      <c r="AE32110" s="50"/>
    </row>
    <row r="32111" spans="23:31">
      <c r="W32111" s="50"/>
      <c r="AA32111" s="50"/>
      <c r="AE32111" s="50"/>
    </row>
    <row r="32112" spans="23:31">
      <c r="W32112" s="50"/>
      <c r="AA32112" s="50"/>
      <c r="AE32112" s="50"/>
    </row>
    <row r="32113" spans="23:31">
      <c r="W32113" s="50"/>
      <c r="AA32113" s="50"/>
      <c r="AE32113" s="50"/>
    </row>
    <row r="32114" spans="23:31">
      <c r="W32114" s="50"/>
      <c r="AA32114" s="50"/>
      <c r="AE32114" s="50"/>
    </row>
    <row r="32115" spans="23:31">
      <c r="W32115" s="50"/>
      <c r="AA32115" s="50"/>
      <c r="AE32115" s="50"/>
    </row>
    <row r="32116" spans="23:31">
      <c r="W32116" s="50"/>
      <c r="AA32116" s="50"/>
      <c r="AE32116" s="50"/>
    </row>
    <row r="32117" spans="23:31">
      <c r="W32117" s="50"/>
      <c r="AA32117" s="50"/>
      <c r="AE32117" s="50"/>
    </row>
    <row r="32118" spans="23:31">
      <c r="W32118" s="50"/>
      <c r="AA32118" s="50"/>
      <c r="AE32118" s="50"/>
    </row>
    <row r="32119" spans="23:31">
      <c r="W32119" s="50"/>
      <c r="AA32119" s="50"/>
      <c r="AE32119" s="50"/>
    </row>
    <row r="32120" spans="23:31">
      <c r="W32120" s="50"/>
      <c r="AA32120" s="50"/>
      <c r="AE32120" s="50"/>
    </row>
    <row r="32121" spans="23:31">
      <c r="W32121" s="50"/>
      <c r="AA32121" s="50"/>
      <c r="AE32121" s="50"/>
    </row>
    <row r="32122" spans="23:31">
      <c r="W32122" s="50"/>
      <c r="AA32122" s="50"/>
      <c r="AE32122" s="50"/>
    </row>
    <row r="32123" spans="23:31">
      <c r="W32123" s="50"/>
      <c r="AA32123" s="50"/>
      <c r="AE32123" s="50"/>
    </row>
    <row r="32124" spans="23:31">
      <c r="W32124" s="50"/>
      <c r="AA32124" s="50"/>
      <c r="AE32124" s="50"/>
    </row>
    <row r="32125" spans="23:31">
      <c r="W32125" s="50"/>
      <c r="AA32125" s="50"/>
      <c r="AE32125" s="50"/>
    </row>
    <row r="32126" spans="23:31">
      <c r="W32126" s="50"/>
      <c r="AA32126" s="50"/>
      <c r="AE32126" s="50"/>
    </row>
    <row r="32127" spans="23:31">
      <c r="W32127" s="50"/>
      <c r="AA32127" s="50"/>
      <c r="AE32127" s="50"/>
    </row>
    <row r="32128" spans="23:31">
      <c r="W32128" s="50"/>
      <c r="AA32128" s="50"/>
      <c r="AE32128" s="50"/>
    </row>
    <row r="32129" spans="23:31">
      <c r="W32129" s="50"/>
      <c r="AA32129" s="50"/>
      <c r="AE32129" s="50"/>
    </row>
    <row r="32130" spans="23:31">
      <c r="W32130" s="50"/>
      <c r="AA32130" s="50"/>
      <c r="AE32130" s="50"/>
    </row>
    <row r="32131" spans="23:31">
      <c r="W32131" s="50"/>
      <c r="AA32131" s="50"/>
      <c r="AE32131" s="50"/>
    </row>
    <row r="32132" spans="23:31">
      <c r="W32132" s="50"/>
      <c r="AA32132" s="50"/>
      <c r="AE32132" s="50"/>
    </row>
    <row r="32133" spans="23:31">
      <c r="W32133" s="50"/>
      <c r="AA32133" s="50"/>
      <c r="AE32133" s="50"/>
    </row>
    <row r="32134" spans="23:31">
      <c r="W32134" s="50"/>
      <c r="AA32134" s="50"/>
      <c r="AE32134" s="50"/>
    </row>
    <row r="32135" spans="23:31">
      <c r="W32135" s="50"/>
      <c r="AA32135" s="50"/>
      <c r="AE32135" s="50"/>
    </row>
    <row r="32136" spans="23:31">
      <c r="W32136" s="50"/>
      <c r="AA32136" s="50"/>
      <c r="AE32136" s="50"/>
    </row>
    <row r="32137" spans="23:31">
      <c r="W32137" s="50"/>
      <c r="AA32137" s="50"/>
      <c r="AE32137" s="50"/>
    </row>
    <row r="32138" spans="23:31">
      <c r="W32138" s="50"/>
      <c r="AA32138" s="50"/>
      <c r="AE32138" s="50"/>
    </row>
    <row r="32139" spans="23:31">
      <c r="W32139" s="50"/>
      <c r="AA32139" s="50"/>
      <c r="AE32139" s="50"/>
    </row>
    <row r="32140" spans="23:31">
      <c r="W32140" s="50"/>
      <c r="AA32140" s="50"/>
      <c r="AE32140" s="50"/>
    </row>
    <row r="32141" spans="23:31">
      <c r="W32141" s="50"/>
      <c r="AA32141" s="50"/>
      <c r="AE32141" s="50"/>
    </row>
    <row r="32142" spans="23:31">
      <c r="W32142" s="50"/>
      <c r="AA32142" s="50"/>
      <c r="AE32142" s="50"/>
    </row>
    <row r="32143" spans="23:31">
      <c r="W32143" s="50"/>
      <c r="AA32143" s="50"/>
      <c r="AE32143" s="50"/>
    </row>
    <row r="32144" spans="23:31">
      <c r="W32144" s="50"/>
      <c r="AA32144" s="50"/>
      <c r="AE32144" s="50"/>
    </row>
    <row r="32145" spans="23:31">
      <c r="W32145" s="50"/>
      <c r="AA32145" s="50"/>
      <c r="AE32145" s="50"/>
    </row>
    <row r="32146" spans="23:31">
      <c r="W32146" s="50"/>
      <c r="AA32146" s="50"/>
      <c r="AE32146" s="50"/>
    </row>
    <row r="32147" spans="23:31">
      <c r="W32147" s="50"/>
      <c r="AA32147" s="50"/>
      <c r="AE32147" s="50"/>
    </row>
    <row r="32148" spans="23:31">
      <c r="W32148" s="50"/>
      <c r="AA32148" s="50"/>
      <c r="AE32148" s="50"/>
    </row>
    <row r="32149" spans="23:31">
      <c r="W32149" s="50"/>
      <c r="AA32149" s="50"/>
      <c r="AE32149" s="50"/>
    </row>
    <row r="32150" spans="23:31">
      <c r="W32150" s="50"/>
      <c r="AA32150" s="50"/>
      <c r="AE32150" s="50"/>
    </row>
    <row r="32151" spans="23:31">
      <c r="W32151" s="50"/>
      <c r="AA32151" s="50"/>
      <c r="AE32151" s="50"/>
    </row>
    <row r="32152" spans="23:31">
      <c r="W32152" s="50"/>
      <c r="AA32152" s="50"/>
      <c r="AE32152" s="50"/>
    </row>
    <row r="32153" spans="23:31">
      <c r="W32153" s="50"/>
      <c r="AA32153" s="50"/>
      <c r="AE32153" s="50"/>
    </row>
    <row r="32154" spans="23:31">
      <c r="W32154" s="50"/>
      <c r="AA32154" s="50"/>
      <c r="AE32154" s="50"/>
    </row>
    <row r="32155" spans="23:31">
      <c r="W32155" s="50"/>
      <c r="AA32155" s="50"/>
      <c r="AE32155" s="50"/>
    </row>
    <row r="32156" spans="23:31">
      <c r="W32156" s="50"/>
      <c r="AA32156" s="50"/>
      <c r="AE32156" s="50"/>
    </row>
    <row r="32157" spans="23:31">
      <c r="W32157" s="50"/>
      <c r="AA32157" s="50"/>
      <c r="AE32157" s="50"/>
    </row>
    <row r="32158" spans="23:31">
      <c r="W32158" s="50"/>
      <c r="AA32158" s="50"/>
      <c r="AE32158" s="50"/>
    </row>
    <row r="32159" spans="23:31">
      <c r="W32159" s="50"/>
      <c r="AA32159" s="50"/>
      <c r="AE32159" s="50"/>
    </row>
    <row r="32160" spans="23:31">
      <c r="W32160" s="50"/>
      <c r="AA32160" s="50"/>
      <c r="AE32160" s="50"/>
    </row>
    <row r="32161" spans="23:31">
      <c r="W32161" s="50"/>
      <c r="AA32161" s="50"/>
      <c r="AE32161" s="50"/>
    </row>
    <row r="32162" spans="23:31">
      <c r="W32162" s="50"/>
      <c r="AA32162" s="50"/>
      <c r="AE32162" s="50"/>
    </row>
    <row r="32163" spans="23:31">
      <c r="W32163" s="50"/>
      <c r="AA32163" s="50"/>
      <c r="AE32163" s="50"/>
    </row>
    <row r="32164" spans="23:31">
      <c r="W32164" s="50"/>
      <c r="AA32164" s="50"/>
      <c r="AE32164" s="50"/>
    </row>
    <row r="32165" spans="23:31">
      <c r="W32165" s="50"/>
      <c r="AA32165" s="50"/>
      <c r="AE32165" s="50"/>
    </row>
    <row r="32166" spans="23:31">
      <c r="W32166" s="50"/>
      <c r="AA32166" s="50"/>
      <c r="AE32166" s="50"/>
    </row>
    <row r="32167" spans="23:31">
      <c r="W32167" s="50"/>
      <c r="AA32167" s="50"/>
      <c r="AE32167" s="50"/>
    </row>
    <row r="32168" spans="23:31">
      <c r="W32168" s="50"/>
      <c r="AA32168" s="50"/>
      <c r="AE32168" s="50"/>
    </row>
    <row r="32169" spans="23:31">
      <c r="W32169" s="50"/>
      <c r="AA32169" s="50"/>
      <c r="AE32169" s="50"/>
    </row>
    <row r="32170" spans="23:31">
      <c r="W32170" s="50"/>
      <c r="AA32170" s="50"/>
      <c r="AE32170" s="50"/>
    </row>
    <row r="32171" spans="23:31">
      <c r="W32171" s="50"/>
      <c r="AA32171" s="50"/>
      <c r="AE32171" s="50"/>
    </row>
    <row r="32172" spans="23:31">
      <c r="W32172" s="50"/>
      <c r="AA32172" s="50"/>
      <c r="AE32172" s="50"/>
    </row>
    <row r="32173" spans="23:31">
      <c r="W32173" s="50"/>
      <c r="AA32173" s="50"/>
      <c r="AE32173" s="50"/>
    </row>
    <row r="32174" spans="23:31">
      <c r="W32174" s="50"/>
      <c r="AA32174" s="50"/>
      <c r="AE32174" s="50"/>
    </row>
    <row r="32175" spans="23:31">
      <c r="W32175" s="50"/>
      <c r="AA32175" s="50"/>
      <c r="AE32175" s="50"/>
    </row>
    <row r="32176" spans="23:31">
      <c r="W32176" s="50"/>
      <c r="AA32176" s="50"/>
      <c r="AE32176" s="50"/>
    </row>
    <row r="32177" spans="23:31">
      <c r="W32177" s="50"/>
      <c r="AA32177" s="50"/>
      <c r="AE32177" s="50"/>
    </row>
    <row r="32178" spans="23:31">
      <c r="W32178" s="50"/>
      <c r="AA32178" s="50"/>
      <c r="AE32178" s="50"/>
    </row>
    <row r="32179" spans="23:31">
      <c r="W32179" s="50"/>
      <c r="AA32179" s="50"/>
      <c r="AE32179" s="50"/>
    </row>
    <row r="32180" spans="23:31">
      <c r="W32180" s="50"/>
      <c r="AA32180" s="50"/>
      <c r="AE32180" s="50"/>
    </row>
    <row r="32181" spans="23:31">
      <c r="W32181" s="50"/>
      <c r="AA32181" s="50"/>
      <c r="AE32181" s="50"/>
    </row>
    <row r="32182" spans="23:31">
      <c r="W32182" s="50"/>
      <c r="AA32182" s="50"/>
      <c r="AE32182" s="50"/>
    </row>
    <row r="32183" spans="23:31">
      <c r="W32183" s="50"/>
      <c r="AA32183" s="50"/>
      <c r="AE32183" s="50"/>
    </row>
    <row r="32184" spans="23:31">
      <c r="W32184" s="50"/>
      <c r="AA32184" s="50"/>
      <c r="AE32184" s="50"/>
    </row>
    <row r="32185" spans="23:31">
      <c r="W32185" s="50"/>
      <c r="AA32185" s="50"/>
      <c r="AE32185" s="50"/>
    </row>
    <row r="32186" spans="23:31">
      <c r="W32186" s="50"/>
      <c r="AA32186" s="50"/>
      <c r="AE32186" s="50"/>
    </row>
    <row r="32187" spans="23:31">
      <c r="W32187" s="50"/>
      <c r="AA32187" s="50"/>
      <c r="AE32187" s="50"/>
    </row>
    <row r="32188" spans="23:31">
      <c r="W32188" s="50"/>
      <c r="AA32188" s="50"/>
      <c r="AE32188" s="50"/>
    </row>
    <row r="32189" spans="23:31">
      <c r="W32189" s="50"/>
      <c r="AA32189" s="50"/>
      <c r="AE32189" s="50"/>
    </row>
    <row r="32190" spans="23:31">
      <c r="W32190" s="50"/>
      <c r="AA32190" s="50"/>
      <c r="AE32190" s="50"/>
    </row>
    <row r="32191" spans="23:31">
      <c r="W32191" s="50"/>
      <c r="AA32191" s="50"/>
      <c r="AE32191" s="50"/>
    </row>
    <row r="32192" spans="23:31">
      <c r="W32192" s="50"/>
      <c r="AA32192" s="50"/>
      <c r="AE32192" s="50"/>
    </row>
    <row r="32193" spans="23:31">
      <c r="W32193" s="50"/>
      <c r="AA32193" s="50"/>
      <c r="AE32193" s="50"/>
    </row>
    <row r="32194" spans="23:31">
      <c r="W32194" s="50"/>
      <c r="AA32194" s="50"/>
      <c r="AE32194" s="50"/>
    </row>
    <row r="32195" spans="23:31">
      <c r="W32195" s="50"/>
      <c r="AA32195" s="50"/>
      <c r="AE32195" s="50"/>
    </row>
    <row r="32196" spans="23:31">
      <c r="W32196" s="50"/>
      <c r="AA32196" s="50"/>
      <c r="AE32196" s="50"/>
    </row>
    <row r="32197" spans="23:31">
      <c r="W32197" s="50"/>
      <c r="AA32197" s="50"/>
      <c r="AE32197" s="50"/>
    </row>
    <row r="32198" spans="23:31">
      <c r="W32198" s="50"/>
      <c r="AA32198" s="50"/>
      <c r="AE32198" s="50"/>
    </row>
    <row r="32199" spans="23:31">
      <c r="W32199" s="50"/>
      <c r="AA32199" s="50"/>
      <c r="AE32199" s="50"/>
    </row>
    <row r="32200" spans="23:31">
      <c r="W32200" s="50"/>
      <c r="AA32200" s="50"/>
      <c r="AE32200" s="50"/>
    </row>
    <row r="32201" spans="23:31">
      <c r="W32201" s="50"/>
      <c r="AA32201" s="50"/>
      <c r="AE32201" s="50"/>
    </row>
    <row r="32202" spans="23:31">
      <c r="W32202" s="50"/>
      <c r="AA32202" s="50"/>
      <c r="AE32202" s="50"/>
    </row>
    <row r="32203" spans="23:31">
      <c r="W32203" s="50"/>
      <c r="AA32203" s="50"/>
      <c r="AE32203" s="50"/>
    </row>
    <row r="32204" spans="23:31">
      <c r="W32204" s="50"/>
      <c r="AA32204" s="50"/>
      <c r="AE32204" s="50"/>
    </row>
    <row r="32205" spans="23:31">
      <c r="W32205" s="50"/>
      <c r="AA32205" s="50"/>
      <c r="AE32205" s="50"/>
    </row>
    <row r="32206" spans="23:31">
      <c r="W32206" s="50"/>
      <c r="AA32206" s="50"/>
      <c r="AE32206" s="50"/>
    </row>
    <row r="32207" spans="23:31">
      <c r="W32207" s="50"/>
      <c r="AA32207" s="50"/>
      <c r="AE32207" s="50"/>
    </row>
    <row r="32208" spans="23:31">
      <c r="W32208" s="50"/>
      <c r="AA32208" s="50"/>
      <c r="AE32208" s="50"/>
    </row>
    <row r="32209" spans="23:31">
      <c r="W32209" s="50"/>
      <c r="AA32209" s="50"/>
      <c r="AE32209" s="50"/>
    </row>
    <row r="32210" spans="23:31">
      <c r="W32210" s="50"/>
      <c r="AA32210" s="50"/>
      <c r="AE32210" s="50"/>
    </row>
    <row r="32211" spans="23:31">
      <c r="W32211" s="50"/>
      <c r="AA32211" s="50"/>
      <c r="AE32211" s="50"/>
    </row>
    <row r="32212" spans="23:31">
      <c r="W32212" s="50"/>
      <c r="AA32212" s="50"/>
      <c r="AE32212" s="50"/>
    </row>
    <row r="32213" spans="23:31">
      <c r="W32213" s="50"/>
      <c r="AA32213" s="50"/>
      <c r="AE32213" s="50"/>
    </row>
    <row r="32214" spans="23:31">
      <c r="W32214" s="50"/>
      <c r="AA32214" s="50"/>
      <c r="AE32214" s="50"/>
    </row>
    <row r="32215" spans="23:31">
      <c r="W32215" s="50"/>
      <c r="AA32215" s="50"/>
      <c r="AE32215" s="50"/>
    </row>
    <row r="32216" spans="23:31">
      <c r="W32216" s="50"/>
      <c r="AA32216" s="50"/>
      <c r="AE32216" s="50"/>
    </row>
    <row r="32217" spans="23:31">
      <c r="W32217" s="50"/>
      <c r="AA32217" s="50"/>
      <c r="AE32217" s="50"/>
    </row>
    <row r="32218" spans="23:31">
      <c r="W32218" s="50"/>
      <c r="AA32218" s="50"/>
      <c r="AE32218" s="50"/>
    </row>
    <row r="32219" spans="23:31">
      <c r="W32219" s="50"/>
      <c r="AA32219" s="50"/>
      <c r="AE32219" s="50"/>
    </row>
    <row r="32220" spans="23:31">
      <c r="W32220" s="50"/>
      <c r="AA32220" s="50"/>
      <c r="AE32220" s="50"/>
    </row>
    <row r="32221" spans="23:31">
      <c r="W32221" s="50"/>
      <c r="AA32221" s="50"/>
      <c r="AE32221" s="50"/>
    </row>
    <row r="32222" spans="23:31">
      <c r="W32222" s="50"/>
      <c r="AA32222" s="50"/>
      <c r="AE32222" s="50"/>
    </row>
    <row r="32223" spans="23:31">
      <c r="W32223" s="50"/>
      <c r="AA32223" s="50"/>
      <c r="AE32223" s="50"/>
    </row>
    <row r="32224" spans="23:31">
      <c r="W32224" s="50"/>
      <c r="AA32224" s="50"/>
      <c r="AE32224" s="50"/>
    </row>
    <row r="32225" spans="23:31">
      <c r="W32225" s="50"/>
      <c r="AA32225" s="50"/>
      <c r="AE32225" s="50"/>
    </row>
    <row r="32226" spans="23:31">
      <c r="W32226" s="50"/>
      <c r="AA32226" s="50"/>
      <c r="AE32226" s="50"/>
    </row>
    <row r="32227" spans="23:31">
      <c r="W32227" s="50"/>
      <c r="AA32227" s="50"/>
      <c r="AE32227" s="50"/>
    </row>
    <row r="32228" spans="23:31">
      <c r="W32228" s="50"/>
      <c r="AA32228" s="50"/>
      <c r="AE32228" s="50"/>
    </row>
    <row r="32229" spans="23:31">
      <c r="W32229" s="50"/>
      <c r="AA32229" s="50"/>
      <c r="AE32229" s="50"/>
    </row>
    <row r="32230" spans="23:31">
      <c r="W32230" s="50"/>
      <c r="AA32230" s="50"/>
      <c r="AE32230" s="50"/>
    </row>
    <row r="32231" spans="23:31">
      <c r="W32231" s="50"/>
      <c r="AA32231" s="50"/>
      <c r="AE32231" s="50"/>
    </row>
    <row r="32232" spans="23:31">
      <c r="W32232" s="50"/>
      <c r="AA32232" s="50"/>
      <c r="AE32232" s="50"/>
    </row>
    <row r="32233" spans="23:31">
      <c r="W32233" s="50"/>
      <c r="AA32233" s="50"/>
      <c r="AE32233" s="50"/>
    </row>
    <row r="32234" spans="23:31">
      <c r="W32234" s="50"/>
      <c r="AA32234" s="50"/>
      <c r="AE32234" s="50"/>
    </row>
    <row r="32235" spans="23:31">
      <c r="W32235" s="50"/>
      <c r="AA32235" s="50"/>
      <c r="AE32235" s="50"/>
    </row>
    <row r="32236" spans="23:31">
      <c r="W32236" s="50"/>
      <c r="AA32236" s="50"/>
      <c r="AE32236" s="50"/>
    </row>
    <row r="32237" spans="23:31">
      <c r="W32237" s="50"/>
      <c r="AA32237" s="50"/>
      <c r="AE32237" s="50"/>
    </row>
    <row r="32238" spans="23:31">
      <c r="W32238" s="50"/>
      <c r="AA32238" s="50"/>
      <c r="AE32238" s="50"/>
    </row>
    <row r="32239" spans="23:31">
      <c r="W32239" s="50"/>
      <c r="AA32239" s="50"/>
      <c r="AE32239" s="50"/>
    </row>
    <row r="32240" spans="23:31">
      <c r="W32240" s="50"/>
      <c r="AA32240" s="50"/>
      <c r="AE32240" s="50"/>
    </row>
    <row r="32241" spans="23:31">
      <c r="W32241" s="50"/>
      <c r="AA32241" s="50"/>
      <c r="AE32241" s="50"/>
    </row>
    <row r="32242" spans="23:31">
      <c r="W32242" s="50"/>
      <c r="AA32242" s="50"/>
      <c r="AE32242" s="50"/>
    </row>
    <row r="32243" spans="23:31">
      <c r="W32243" s="50"/>
      <c r="AA32243" s="50"/>
      <c r="AE32243" s="50"/>
    </row>
    <row r="32244" spans="23:31">
      <c r="W32244" s="50"/>
      <c r="AA32244" s="50"/>
      <c r="AE32244" s="50"/>
    </row>
    <row r="32245" spans="23:31">
      <c r="W32245" s="50"/>
      <c r="AA32245" s="50"/>
      <c r="AE32245" s="50"/>
    </row>
    <row r="32246" spans="23:31">
      <c r="W32246" s="50"/>
      <c r="AA32246" s="50"/>
      <c r="AE32246" s="50"/>
    </row>
    <row r="32247" spans="23:31">
      <c r="W32247" s="50"/>
      <c r="AA32247" s="50"/>
      <c r="AE32247" s="50"/>
    </row>
    <row r="32248" spans="23:31">
      <c r="W32248" s="50"/>
      <c r="AA32248" s="50"/>
      <c r="AE32248" s="50"/>
    </row>
    <row r="32249" spans="23:31">
      <c r="W32249" s="50"/>
      <c r="AA32249" s="50"/>
      <c r="AE32249" s="50"/>
    </row>
    <row r="32250" spans="23:31">
      <c r="W32250" s="50"/>
      <c r="AA32250" s="50"/>
      <c r="AE32250" s="50"/>
    </row>
    <row r="32251" spans="23:31">
      <c r="W32251" s="50"/>
      <c r="AA32251" s="50"/>
      <c r="AE32251" s="50"/>
    </row>
    <row r="32252" spans="23:31">
      <c r="W32252" s="50"/>
      <c r="AA32252" s="50"/>
      <c r="AE32252" s="50"/>
    </row>
    <row r="32253" spans="23:31">
      <c r="W32253" s="50"/>
      <c r="AA32253" s="50"/>
      <c r="AE32253" s="50"/>
    </row>
    <row r="32254" spans="23:31">
      <c r="W32254" s="50"/>
      <c r="AA32254" s="50"/>
      <c r="AE32254" s="50"/>
    </row>
    <row r="32255" spans="23:31">
      <c r="W32255" s="50"/>
      <c r="AA32255" s="50"/>
      <c r="AE32255" s="50"/>
    </row>
    <row r="32256" spans="23:31">
      <c r="W32256" s="50"/>
      <c r="AA32256" s="50"/>
      <c r="AE32256" s="50"/>
    </row>
    <row r="32257" spans="23:31">
      <c r="W32257" s="50"/>
      <c r="AA32257" s="50"/>
      <c r="AE32257" s="50"/>
    </row>
    <row r="32258" spans="23:31">
      <c r="W32258" s="50"/>
      <c r="AA32258" s="50"/>
      <c r="AE32258" s="50"/>
    </row>
    <row r="32259" spans="23:31">
      <c r="W32259" s="50"/>
      <c r="AA32259" s="50"/>
      <c r="AE32259" s="50"/>
    </row>
    <row r="32260" spans="23:31">
      <c r="W32260" s="50"/>
      <c r="AA32260" s="50"/>
      <c r="AE32260" s="50"/>
    </row>
    <row r="32261" spans="23:31">
      <c r="W32261" s="50"/>
      <c r="AA32261" s="50"/>
      <c r="AE32261" s="50"/>
    </row>
    <row r="32262" spans="23:31">
      <c r="W32262" s="50"/>
      <c r="AA32262" s="50"/>
      <c r="AE32262" s="50"/>
    </row>
    <row r="32263" spans="23:31">
      <c r="W32263" s="50"/>
      <c r="AA32263" s="50"/>
      <c r="AE32263" s="50"/>
    </row>
    <row r="32264" spans="23:31">
      <c r="W32264" s="50"/>
      <c r="AA32264" s="50"/>
      <c r="AE32264" s="50"/>
    </row>
    <row r="32265" spans="23:31">
      <c r="W32265" s="50"/>
      <c r="AA32265" s="50"/>
      <c r="AE32265" s="50"/>
    </row>
    <row r="32266" spans="23:31">
      <c r="W32266" s="50"/>
      <c r="AA32266" s="50"/>
      <c r="AE32266" s="50"/>
    </row>
    <row r="32267" spans="23:31">
      <c r="W32267" s="50"/>
      <c r="AA32267" s="50"/>
      <c r="AE32267" s="50"/>
    </row>
    <row r="32268" spans="23:31">
      <c r="W32268" s="50"/>
      <c r="AA32268" s="50"/>
      <c r="AE32268" s="50"/>
    </row>
    <row r="32269" spans="23:31">
      <c r="W32269" s="50"/>
      <c r="AA32269" s="50"/>
      <c r="AE32269" s="50"/>
    </row>
    <row r="32270" spans="23:31">
      <c r="W32270" s="50"/>
      <c r="AA32270" s="50"/>
      <c r="AE32270" s="50"/>
    </row>
    <row r="32271" spans="23:31">
      <c r="W32271" s="50"/>
      <c r="AA32271" s="50"/>
      <c r="AE32271" s="50"/>
    </row>
    <row r="32272" spans="23:31">
      <c r="W32272" s="50"/>
      <c r="AA32272" s="50"/>
      <c r="AE32272" s="50"/>
    </row>
    <row r="32273" spans="23:31">
      <c r="W32273" s="50"/>
      <c r="AA32273" s="50"/>
      <c r="AE32273" s="50"/>
    </row>
    <row r="32274" spans="23:31">
      <c r="W32274" s="50"/>
      <c r="AA32274" s="50"/>
      <c r="AE32274" s="50"/>
    </row>
    <row r="32275" spans="23:31">
      <c r="W32275" s="50"/>
      <c r="AA32275" s="50"/>
      <c r="AE32275" s="50"/>
    </row>
    <row r="32276" spans="23:31">
      <c r="W32276" s="50"/>
      <c r="AA32276" s="50"/>
      <c r="AE32276" s="50"/>
    </row>
    <row r="32277" spans="23:31">
      <c r="W32277" s="50"/>
      <c r="AA32277" s="50"/>
      <c r="AE32277" s="50"/>
    </row>
    <row r="32278" spans="23:31">
      <c r="W32278" s="50"/>
      <c r="AA32278" s="50"/>
      <c r="AE32278" s="50"/>
    </row>
    <row r="32279" spans="23:31">
      <c r="W32279" s="50"/>
      <c r="AA32279" s="50"/>
      <c r="AE32279" s="50"/>
    </row>
    <row r="32280" spans="23:31">
      <c r="W32280" s="50"/>
      <c r="AA32280" s="50"/>
      <c r="AE32280" s="50"/>
    </row>
    <row r="32281" spans="23:31">
      <c r="W32281" s="50"/>
      <c r="AA32281" s="50"/>
      <c r="AE32281" s="50"/>
    </row>
    <row r="32282" spans="23:31">
      <c r="W32282" s="50"/>
      <c r="AA32282" s="50"/>
      <c r="AE32282" s="50"/>
    </row>
    <row r="32283" spans="23:31">
      <c r="W32283" s="50"/>
      <c r="AA32283" s="50"/>
      <c r="AE32283" s="50"/>
    </row>
    <row r="32284" spans="23:31">
      <c r="W32284" s="50"/>
      <c r="AA32284" s="50"/>
      <c r="AE32284" s="50"/>
    </row>
    <row r="32285" spans="23:31">
      <c r="W32285" s="50"/>
      <c r="AA32285" s="50"/>
      <c r="AE32285" s="50"/>
    </row>
    <row r="32286" spans="23:31">
      <c r="W32286" s="50"/>
      <c r="AA32286" s="50"/>
      <c r="AE32286" s="50"/>
    </row>
    <row r="32287" spans="23:31">
      <c r="W32287" s="50"/>
      <c r="AA32287" s="50"/>
      <c r="AE32287" s="50"/>
    </row>
    <row r="32288" spans="23:31">
      <c r="W32288" s="50"/>
      <c r="AA32288" s="50"/>
      <c r="AE32288" s="50"/>
    </row>
    <row r="32289" spans="23:31">
      <c r="W32289" s="50"/>
      <c r="AA32289" s="50"/>
      <c r="AE32289" s="50"/>
    </row>
    <row r="32290" spans="23:31">
      <c r="W32290" s="50"/>
      <c r="AA32290" s="50"/>
      <c r="AE32290" s="50"/>
    </row>
    <row r="32291" spans="23:31">
      <c r="W32291" s="50"/>
      <c r="AA32291" s="50"/>
      <c r="AE32291" s="50"/>
    </row>
    <row r="32292" spans="23:31">
      <c r="W32292" s="50"/>
      <c r="AA32292" s="50"/>
      <c r="AE32292" s="50"/>
    </row>
    <row r="32293" spans="23:31">
      <c r="W32293" s="50"/>
      <c r="AA32293" s="50"/>
      <c r="AE32293" s="50"/>
    </row>
    <row r="32294" spans="23:31">
      <c r="W32294" s="50"/>
      <c r="AA32294" s="50"/>
      <c r="AE32294" s="50"/>
    </row>
    <row r="32295" spans="23:31">
      <c r="W32295" s="50"/>
      <c r="AA32295" s="50"/>
      <c r="AE32295" s="50"/>
    </row>
    <row r="32296" spans="23:31">
      <c r="W32296" s="50"/>
      <c r="AA32296" s="50"/>
      <c r="AE32296" s="50"/>
    </row>
    <row r="32297" spans="23:31">
      <c r="W32297" s="50"/>
      <c r="AA32297" s="50"/>
      <c r="AE32297" s="50"/>
    </row>
    <row r="32298" spans="23:31">
      <c r="W32298" s="50"/>
      <c r="AA32298" s="50"/>
      <c r="AE32298" s="50"/>
    </row>
    <row r="32299" spans="23:31">
      <c r="W32299" s="50"/>
      <c r="AA32299" s="50"/>
      <c r="AE32299" s="50"/>
    </row>
    <row r="32300" spans="23:31">
      <c r="W32300" s="50"/>
      <c r="AA32300" s="50"/>
      <c r="AE32300" s="50"/>
    </row>
    <row r="32301" spans="23:31">
      <c r="W32301" s="50"/>
      <c r="AA32301" s="50"/>
      <c r="AE32301" s="50"/>
    </row>
    <row r="32302" spans="23:31">
      <c r="W32302" s="50"/>
      <c r="AA32302" s="50"/>
      <c r="AE32302" s="50"/>
    </row>
    <row r="32303" spans="23:31">
      <c r="W32303" s="50"/>
      <c r="AA32303" s="50"/>
      <c r="AE32303" s="50"/>
    </row>
    <row r="32304" spans="23:31">
      <c r="W32304" s="50"/>
      <c r="AA32304" s="50"/>
      <c r="AE32304" s="50"/>
    </row>
    <row r="32305" spans="23:31">
      <c r="W32305" s="50"/>
      <c r="AA32305" s="50"/>
      <c r="AE32305" s="50"/>
    </row>
    <row r="32306" spans="23:31">
      <c r="W32306" s="50"/>
      <c r="AA32306" s="50"/>
      <c r="AE32306" s="50"/>
    </row>
    <row r="32307" spans="23:31">
      <c r="W32307" s="50"/>
      <c r="AA32307" s="50"/>
      <c r="AE32307" s="50"/>
    </row>
    <row r="32308" spans="23:31">
      <c r="W32308" s="50"/>
      <c r="AA32308" s="50"/>
      <c r="AE32308" s="50"/>
    </row>
    <row r="32309" spans="23:31">
      <c r="W32309" s="50"/>
      <c r="AA32309" s="50"/>
      <c r="AE32309" s="50"/>
    </row>
    <row r="32310" spans="23:31">
      <c r="W32310" s="50"/>
      <c r="AA32310" s="50"/>
      <c r="AE32310" s="50"/>
    </row>
    <row r="32311" spans="23:31">
      <c r="W32311" s="50"/>
      <c r="AA32311" s="50"/>
      <c r="AE32311" s="50"/>
    </row>
    <row r="32312" spans="23:31">
      <c r="W32312" s="50"/>
      <c r="AA32312" s="50"/>
      <c r="AE32312" s="50"/>
    </row>
    <row r="32313" spans="23:31">
      <c r="W32313" s="50"/>
      <c r="AA32313" s="50"/>
      <c r="AE32313" s="50"/>
    </row>
    <row r="32314" spans="23:31">
      <c r="W32314" s="50"/>
      <c r="AA32314" s="50"/>
      <c r="AE32314" s="50"/>
    </row>
    <row r="32315" spans="23:31">
      <c r="W32315" s="50"/>
      <c r="AA32315" s="50"/>
      <c r="AE32315" s="50"/>
    </row>
    <row r="32316" spans="23:31">
      <c r="W32316" s="50"/>
      <c r="AA32316" s="50"/>
      <c r="AE32316" s="50"/>
    </row>
    <row r="32317" spans="23:31">
      <c r="W32317" s="50"/>
      <c r="AA32317" s="50"/>
      <c r="AE32317" s="50"/>
    </row>
    <row r="32318" spans="23:31">
      <c r="W32318" s="50"/>
      <c r="AA32318" s="50"/>
      <c r="AE32318" s="50"/>
    </row>
    <row r="32319" spans="23:31">
      <c r="W32319" s="50"/>
      <c r="AA32319" s="50"/>
      <c r="AE32319" s="50"/>
    </row>
    <row r="32320" spans="23:31">
      <c r="W32320" s="50"/>
      <c r="AA32320" s="50"/>
      <c r="AE32320" s="50"/>
    </row>
    <row r="32321" spans="23:31">
      <c r="W32321" s="50"/>
      <c r="AA32321" s="50"/>
      <c r="AE32321" s="50"/>
    </row>
    <row r="32322" spans="23:31">
      <c r="W32322" s="50"/>
      <c r="AA32322" s="50"/>
      <c r="AE32322" s="50"/>
    </row>
    <row r="32323" spans="23:31">
      <c r="W32323" s="50"/>
      <c r="AA32323" s="50"/>
      <c r="AE32323" s="50"/>
    </row>
    <row r="32324" spans="23:31">
      <c r="W32324" s="50"/>
      <c r="AA32324" s="50"/>
      <c r="AE32324" s="50"/>
    </row>
    <row r="32325" spans="23:31">
      <c r="W32325" s="50"/>
      <c r="AA32325" s="50"/>
      <c r="AE32325" s="50"/>
    </row>
    <row r="32326" spans="23:31">
      <c r="W32326" s="50"/>
      <c r="AA32326" s="50"/>
      <c r="AE32326" s="50"/>
    </row>
    <row r="32327" spans="23:31">
      <c r="W32327" s="50"/>
      <c r="AA32327" s="50"/>
      <c r="AE32327" s="50"/>
    </row>
    <row r="32328" spans="23:31">
      <c r="W32328" s="50"/>
      <c r="AA32328" s="50"/>
      <c r="AE32328" s="50"/>
    </row>
    <row r="32329" spans="23:31">
      <c r="W32329" s="50"/>
      <c r="AA32329" s="50"/>
      <c r="AE32329" s="50"/>
    </row>
    <row r="32330" spans="23:31">
      <c r="W32330" s="50"/>
      <c r="AA32330" s="50"/>
      <c r="AE32330" s="50"/>
    </row>
    <row r="32331" spans="23:31">
      <c r="W32331" s="50"/>
      <c r="AA32331" s="50"/>
      <c r="AE32331" s="50"/>
    </row>
    <row r="32332" spans="23:31">
      <c r="W32332" s="50"/>
      <c r="AA32332" s="50"/>
      <c r="AE32332" s="50"/>
    </row>
    <row r="32333" spans="23:31">
      <c r="W32333" s="50"/>
      <c r="AA32333" s="50"/>
      <c r="AE32333" s="50"/>
    </row>
    <row r="32334" spans="23:31">
      <c r="W32334" s="50"/>
      <c r="AA32334" s="50"/>
      <c r="AE32334" s="50"/>
    </row>
    <row r="32335" spans="23:31">
      <c r="W32335" s="50"/>
      <c r="AA32335" s="50"/>
      <c r="AE32335" s="50"/>
    </row>
    <row r="32336" spans="23:31">
      <c r="W32336" s="50"/>
      <c r="AA32336" s="50"/>
      <c r="AE32336" s="50"/>
    </row>
    <row r="32337" spans="23:31">
      <c r="W32337" s="50"/>
      <c r="AA32337" s="50"/>
      <c r="AE32337" s="50"/>
    </row>
    <row r="32338" spans="23:31">
      <c r="W32338" s="50"/>
      <c r="AA32338" s="50"/>
      <c r="AE32338" s="50"/>
    </row>
    <row r="32339" spans="23:31">
      <c r="W32339" s="50"/>
      <c r="AA32339" s="50"/>
      <c r="AE32339" s="50"/>
    </row>
    <row r="32340" spans="23:31">
      <c r="W32340" s="50"/>
      <c r="AA32340" s="50"/>
      <c r="AE32340" s="50"/>
    </row>
    <row r="32341" spans="23:31">
      <c r="W32341" s="50"/>
      <c r="AA32341" s="50"/>
      <c r="AE32341" s="50"/>
    </row>
    <row r="32342" spans="23:31">
      <c r="W32342" s="50"/>
      <c r="AA32342" s="50"/>
      <c r="AE32342" s="50"/>
    </row>
    <row r="32343" spans="23:31">
      <c r="W32343" s="50"/>
      <c r="AA32343" s="50"/>
      <c r="AE32343" s="50"/>
    </row>
    <row r="32344" spans="23:31">
      <c r="W32344" s="50"/>
      <c r="AA32344" s="50"/>
      <c r="AE32344" s="50"/>
    </row>
    <row r="32345" spans="23:31">
      <c r="W32345" s="50"/>
      <c r="AA32345" s="50"/>
      <c r="AE32345" s="50"/>
    </row>
    <row r="32346" spans="23:31">
      <c r="W32346" s="50"/>
      <c r="AA32346" s="50"/>
      <c r="AE32346" s="50"/>
    </row>
    <row r="32347" spans="23:31">
      <c r="W32347" s="50"/>
      <c r="AA32347" s="50"/>
      <c r="AE32347" s="50"/>
    </row>
    <row r="32348" spans="23:31">
      <c r="W32348" s="50"/>
      <c r="AA32348" s="50"/>
      <c r="AE32348" s="50"/>
    </row>
    <row r="32349" spans="23:31">
      <c r="W32349" s="50"/>
      <c r="AA32349" s="50"/>
      <c r="AE32349" s="50"/>
    </row>
    <row r="32350" spans="23:31">
      <c r="W32350" s="50"/>
      <c r="AA32350" s="50"/>
      <c r="AE32350" s="50"/>
    </row>
    <row r="32351" spans="23:31">
      <c r="W32351" s="50"/>
      <c r="AA32351" s="50"/>
      <c r="AE32351" s="50"/>
    </row>
    <row r="32352" spans="23:31">
      <c r="W32352" s="50"/>
      <c r="AA32352" s="50"/>
      <c r="AE32352" s="50"/>
    </row>
    <row r="32353" spans="23:31">
      <c r="W32353" s="50"/>
      <c r="AA32353" s="50"/>
      <c r="AE32353" s="50"/>
    </row>
    <row r="32354" spans="23:31">
      <c r="W32354" s="50"/>
      <c r="AA32354" s="50"/>
      <c r="AE32354" s="50"/>
    </row>
    <row r="32355" spans="23:31">
      <c r="W32355" s="50"/>
      <c r="AA32355" s="50"/>
      <c r="AE32355" s="50"/>
    </row>
    <row r="32356" spans="23:31">
      <c r="W32356" s="50"/>
      <c r="AA32356" s="50"/>
      <c r="AE32356" s="50"/>
    </row>
    <row r="32357" spans="23:31">
      <c r="W32357" s="50"/>
      <c r="AA32357" s="50"/>
      <c r="AE32357" s="50"/>
    </row>
    <row r="32358" spans="23:31">
      <c r="W32358" s="50"/>
      <c r="AA32358" s="50"/>
      <c r="AE32358" s="50"/>
    </row>
    <row r="32359" spans="23:31">
      <c r="W32359" s="50"/>
      <c r="AA32359" s="50"/>
      <c r="AE32359" s="50"/>
    </row>
    <row r="32360" spans="23:31">
      <c r="W32360" s="50"/>
      <c r="AA32360" s="50"/>
      <c r="AE32360" s="50"/>
    </row>
    <row r="32361" spans="23:31">
      <c r="W32361" s="50"/>
      <c r="AA32361" s="50"/>
      <c r="AE32361" s="50"/>
    </row>
    <row r="32362" spans="23:31">
      <c r="W32362" s="50"/>
      <c r="AA32362" s="50"/>
      <c r="AE32362" s="50"/>
    </row>
    <row r="32363" spans="23:31">
      <c r="W32363" s="50"/>
      <c r="AA32363" s="50"/>
      <c r="AE32363" s="50"/>
    </row>
    <row r="32364" spans="23:31">
      <c r="W32364" s="50"/>
      <c r="AA32364" s="50"/>
      <c r="AE32364" s="50"/>
    </row>
    <row r="32365" spans="23:31">
      <c r="W32365" s="50"/>
      <c r="AA32365" s="50"/>
      <c r="AE32365" s="50"/>
    </row>
    <row r="32366" spans="23:31">
      <c r="W32366" s="50"/>
      <c r="AA32366" s="50"/>
      <c r="AE32366" s="50"/>
    </row>
    <row r="32367" spans="23:31">
      <c r="W32367" s="50"/>
      <c r="AA32367" s="50"/>
      <c r="AE32367" s="50"/>
    </row>
    <row r="32368" spans="23:31">
      <c r="W32368" s="50"/>
      <c r="AA32368" s="50"/>
      <c r="AE32368" s="50"/>
    </row>
    <row r="32369" spans="23:31">
      <c r="W32369" s="50"/>
      <c r="AA32369" s="50"/>
      <c r="AE32369" s="50"/>
    </row>
    <row r="32370" spans="23:31">
      <c r="W32370" s="50"/>
      <c r="AA32370" s="50"/>
      <c r="AE32370" s="50"/>
    </row>
    <row r="32371" spans="23:31">
      <c r="W32371" s="50"/>
      <c r="AA32371" s="50"/>
      <c r="AE32371" s="50"/>
    </row>
    <row r="32372" spans="23:31">
      <c r="W32372" s="50"/>
      <c r="AA32372" s="50"/>
      <c r="AE32372" s="50"/>
    </row>
    <row r="32373" spans="23:31">
      <c r="W32373" s="50"/>
      <c r="AA32373" s="50"/>
      <c r="AE32373" s="50"/>
    </row>
    <row r="32374" spans="23:31">
      <c r="W32374" s="50"/>
      <c r="AA32374" s="50"/>
      <c r="AE32374" s="50"/>
    </row>
    <row r="32375" spans="23:31">
      <c r="W32375" s="50"/>
      <c r="AA32375" s="50"/>
      <c r="AE32375" s="50"/>
    </row>
    <row r="32376" spans="23:31">
      <c r="W32376" s="50"/>
      <c r="AA32376" s="50"/>
      <c r="AE32376" s="50"/>
    </row>
    <row r="32377" spans="23:31">
      <c r="W32377" s="50"/>
      <c r="AA32377" s="50"/>
      <c r="AE32377" s="50"/>
    </row>
    <row r="32378" spans="23:31">
      <c r="W32378" s="50"/>
      <c r="AA32378" s="50"/>
      <c r="AE32378" s="50"/>
    </row>
    <row r="32379" spans="23:31">
      <c r="W32379" s="50"/>
      <c r="AA32379" s="50"/>
      <c r="AE32379" s="50"/>
    </row>
    <row r="32380" spans="23:31">
      <c r="W32380" s="50"/>
      <c r="AA32380" s="50"/>
      <c r="AE32380" s="50"/>
    </row>
    <row r="32381" spans="23:31">
      <c r="W32381" s="50"/>
      <c r="AA32381" s="50"/>
      <c r="AE32381" s="50"/>
    </row>
    <row r="32382" spans="23:31">
      <c r="W32382" s="50"/>
      <c r="AA32382" s="50"/>
      <c r="AE32382" s="50"/>
    </row>
    <row r="32383" spans="23:31">
      <c r="W32383" s="50"/>
      <c r="AA32383" s="50"/>
      <c r="AE32383" s="50"/>
    </row>
    <row r="32384" spans="23:31">
      <c r="W32384" s="50"/>
      <c r="AA32384" s="50"/>
      <c r="AE32384" s="50"/>
    </row>
    <row r="32385" spans="23:31">
      <c r="W32385" s="50"/>
      <c r="AA32385" s="50"/>
      <c r="AE32385" s="50"/>
    </row>
    <row r="32386" spans="23:31">
      <c r="W32386" s="50"/>
      <c r="AA32386" s="50"/>
      <c r="AE32386" s="50"/>
    </row>
    <row r="32387" spans="23:31">
      <c r="W32387" s="50"/>
      <c r="AA32387" s="50"/>
      <c r="AE32387" s="50"/>
    </row>
    <row r="32388" spans="23:31">
      <c r="W32388" s="50"/>
      <c r="AA32388" s="50"/>
      <c r="AE32388" s="50"/>
    </row>
    <row r="32389" spans="23:31">
      <c r="W32389" s="50"/>
      <c r="AA32389" s="50"/>
      <c r="AE32389" s="50"/>
    </row>
    <row r="32390" spans="23:31">
      <c r="W32390" s="50"/>
      <c r="AA32390" s="50"/>
      <c r="AE32390" s="50"/>
    </row>
    <row r="32391" spans="23:31">
      <c r="W32391" s="50"/>
      <c r="AA32391" s="50"/>
      <c r="AE32391" s="50"/>
    </row>
    <row r="32392" spans="23:31">
      <c r="W32392" s="50"/>
      <c r="AA32392" s="50"/>
      <c r="AE32392" s="50"/>
    </row>
    <row r="32393" spans="23:31">
      <c r="W32393" s="50"/>
      <c r="AA32393" s="50"/>
      <c r="AE32393" s="50"/>
    </row>
    <row r="32394" spans="23:31">
      <c r="W32394" s="50"/>
      <c r="AA32394" s="50"/>
      <c r="AE32394" s="50"/>
    </row>
    <row r="32395" spans="23:31">
      <c r="W32395" s="50"/>
      <c r="AA32395" s="50"/>
      <c r="AE32395" s="50"/>
    </row>
    <row r="32396" spans="23:31">
      <c r="W32396" s="50"/>
      <c r="AA32396" s="50"/>
      <c r="AE32396" s="50"/>
    </row>
    <row r="32397" spans="23:31">
      <c r="W32397" s="50"/>
      <c r="AA32397" s="50"/>
      <c r="AE32397" s="50"/>
    </row>
    <row r="32398" spans="23:31">
      <c r="W32398" s="50"/>
      <c r="AA32398" s="50"/>
      <c r="AE32398" s="50"/>
    </row>
    <row r="32399" spans="23:31">
      <c r="W32399" s="50"/>
      <c r="AA32399" s="50"/>
      <c r="AE32399" s="50"/>
    </row>
    <row r="32400" spans="23:31">
      <c r="W32400" s="50"/>
      <c r="AA32400" s="50"/>
      <c r="AE32400" s="50"/>
    </row>
    <row r="32401" spans="23:31">
      <c r="W32401" s="50"/>
      <c r="AA32401" s="50"/>
      <c r="AE32401" s="50"/>
    </row>
    <row r="32402" spans="23:31">
      <c r="W32402" s="50"/>
      <c r="AA32402" s="50"/>
      <c r="AE32402" s="50"/>
    </row>
    <row r="32403" spans="23:31">
      <c r="W32403" s="50"/>
      <c r="AA32403" s="50"/>
      <c r="AE32403" s="50"/>
    </row>
    <row r="32404" spans="23:31">
      <c r="W32404" s="50"/>
      <c r="AA32404" s="50"/>
      <c r="AE32404" s="50"/>
    </row>
    <row r="32405" spans="23:31">
      <c r="W32405" s="50"/>
      <c r="AA32405" s="50"/>
      <c r="AE32405" s="50"/>
    </row>
    <row r="32406" spans="23:31">
      <c r="W32406" s="50"/>
      <c r="AA32406" s="50"/>
      <c r="AE32406" s="50"/>
    </row>
    <row r="32407" spans="23:31">
      <c r="W32407" s="50"/>
      <c r="AA32407" s="50"/>
      <c r="AE32407" s="50"/>
    </row>
    <row r="32408" spans="23:31">
      <c r="W32408" s="50"/>
      <c r="AA32408" s="50"/>
      <c r="AE32408" s="50"/>
    </row>
    <row r="32409" spans="23:31">
      <c r="W32409" s="50"/>
      <c r="AA32409" s="50"/>
      <c r="AE32409" s="50"/>
    </row>
    <row r="32410" spans="23:31">
      <c r="W32410" s="50"/>
      <c r="AA32410" s="50"/>
      <c r="AE32410" s="50"/>
    </row>
    <row r="32411" spans="23:31">
      <c r="W32411" s="50"/>
      <c r="AA32411" s="50"/>
      <c r="AE32411" s="50"/>
    </row>
    <row r="32412" spans="23:31">
      <c r="W32412" s="50"/>
      <c r="AA32412" s="50"/>
      <c r="AE32412" s="50"/>
    </row>
    <row r="32413" spans="23:31">
      <c r="W32413" s="50"/>
      <c r="AA32413" s="50"/>
      <c r="AE32413" s="50"/>
    </row>
    <row r="32414" spans="23:31">
      <c r="W32414" s="50"/>
      <c r="AA32414" s="50"/>
      <c r="AE32414" s="50"/>
    </row>
    <row r="32415" spans="23:31">
      <c r="W32415" s="50"/>
      <c r="AA32415" s="50"/>
      <c r="AE32415" s="50"/>
    </row>
    <row r="32416" spans="23:31">
      <c r="W32416" s="50"/>
      <c r="AA32416" s="50"/>
      <c r="AE32416" s="50"/>
    </row>
    <row r="32417" spans="23:31">
      <c r="W32417" s="50"/>
      <c r="AA32417" s="50"/>
      <c r="AE32417" s="50"/>
    </row>
    <row r="32418" spans="23:31">
      <c r="W32418" s="50"/>
      <c r="AA32418" s="50"/>
      <c r="AE32418" s="50"/>
    </row>
    <row r="32419" spans="23:31">
      <c r="W32419" s="50"/>
      <c r="AA32419" s="50"/>
      <c r="AE32419" s="50"/>
    </row>
    <row r="32420" spans="23:31">
      <c r="W32420" s="50"/>
      <c r="AA32420" s="50"/>
      <c r="AE32420" s="50"/>
    </row>
    <row r="32421" spans="23:31">
      <c r="W32421" s="50"/>
      <c r="AA32421" s="50"/>
      <c r="AE32421" s="50"/>
    </row>
    <row r="32422" spans="23:31">
      <c r="W32422" s="50"/>
      <c r="AA32422" s="50"/>
      <c r="AE32422" s="50"/>
    </row>
    <row r="32423" spans="23:31">
      <c r="W32423" s="50"/>
      <c r="AA32423" s="50"/>
      <c r="AE32423" s="50"/>
    </row>
    <row r="32424" spans="23:31">
      <c r="W32424" s="50"/>
      <c r="AA32424" s="50"/>
      <c r="AE32424" s="50"/>
    </row>
    <row r="32425" spans="23:31">
      <c r="W32425" s="50"/>
      <c r="AA32425" s="50"/>
      <c r="AE32425" s="50"/>
    </row>
    <row r="32426" spans="23:31">
      <c r="W32426" s="50"/>
      <c r="AA32426" s="50"/>
      <c r="AE32426" s="50"/>
    </row>
    <row r="32427" spans="23:31">
      <c r="W32427" s="50"/>
      <c r="AA32427" s="50"/>
      <c r="AE32427" s="50"/>
    </row>
    <row r="32428" spans="23:31">
      <c r="W32428" s="50"/>
      <c r="AA32428" s="50"/>
      <c r="AE32428" s="50"/>
    </row>
    <row r="32429" spans="23:31">
      <c r="W32429" s="50"/>
      <c r="AA32429" s="50"/>
      <c r="AE32429" s="50"/>
    </row>
    <row r="32430" spans="23:31">
      <c r="W32430" s="50"/>
      <c r="AA32430" s="50"/>
      <c r="AE32430" s="50"/>
    </row>
    <row r="32431" spans="23:31">
      <c r="W32431" s="50"/>
      <c r="AA32431" s="50"/>
      <c r="AE32431" s="50"/>
    </row>
    <row r="32432" spans="23:31">
      <c r="W32432" s="50"/>
      <c r="AA32432" s="50"/>
      <c r="AE32432" s="50"/>
    </row>
    <row r="32433" spans="23:31">
      <c r="W32433" s="50"/>
      <c r="AA32433" s="50"/>
      <c r="AE32433" s="50"/>
    </row>
    <row r="32434" spans="23:31">
      <c r="W32434" s="50"/>
      <c r="AA32434" s="50"/>
      <c r="AE32434" s="50"/>
    </row>
    <row r="32435" spans="23:31">
      <c r="W32435" s="50"/>
      <c r="AA32435" s="50"/>
      <c r="AE32435" s="50"/>
    </row>
    <row r="32436" spans="23:31">
      <c r="W32436" s="50"/>
      <c r="AA32436" s="50"/>
      <c r="AE32436" s="50"/>
    </row>
    <row r="32437" spans="23:31">
      <c r="W32437" s="50"/>
      <c r="AA32437" s="50"/>
      <c r="AE32437" s="50"/>
    </row>
    <row r="32438" spans="23:31">
      <c r="W32438" s="50"/>
      <c r="AA32438" s="50"/>
      <c r="AE32438" s="50"/>
    </row>
    <row r="32439" spans="23:31">
      <c r="W32439" s="50"/>
      <c r="AA32439" s="50"/>
      <c r="AE32439" s="50"/>
    </row>
    <row r="32440" spans="23:31">
      <c r="W32440" s="50"/>
      <c r="AA32440" s="50"/>
      <c r="AE32440" s="50"/>
    </row>
    <row r="32441" spans="23:31">
      <c r="W32441" s="50"/>
      <c r="AA32441" s="50"/>
      <c r="AE32441" s="50"/>
    </row>
    <row r="32442" spans="23:31">
      <c r="W32442" s="50"/>
      <c r="AA32442" s="50"/>
      <c r="AE32442" s="50"/>
    </row>
    <row r="32443" spans="23:31">
      <c r="W32443" s="50"/>
      <c r="AA32443" s="50"/>
      <c r="AE32443" s="50"/>
    </row>
    <row r="32444" spans="23:31">
      <c r="W32444" s="50"/>
      <c r="AA32444" s="50"/>
      <c r="AE32444" s="50"/>
    </row>
    <row r="32445" spans="23:31">
      <c r="W32445" s="50"/>
      <c r="AA32445" s="50"/>
      <c r="AE32445" s="50"/>
    </row>
    <row r="32446" spans="23:31">
      <c r="W32446" s="50"/>
      <c r="AA32446" s="50"/>
      <c r="AE32446" s="50"/>
    </row>
    <row r="32447" spans="23:31">
      <c r="W32447" s="50"/>
      <c r="AA32447" s="50"/>
      <c r="AE32447" s="50"/>
    </row>
    <row r="32448" spans="23:31">
      <c r="W32448" s="50"/>
      <c r="AA32448" s="50"/>
      <c r="AE32448" s="50"/>
    </row>
    <row r="32449" spans="23:31">
      <c r="W32449" s="50"/>
      <c r="AA32449" s="50"/>
      <c r="AE32449" s="50"/>
    </row>
    <row r="32450" spans="23:31">
      <c r="W32450" s="50"/>
      <c r="AA32450" s="50"/>
      <c r="AE32450" s="50"/>
    </row>
    <row r="32451" spans="23:31">
      <c r="W32451" s="50"/>
      <c r="AA32451" s="50"/>
      <c r="AE32451" s="50"/>
    </row>
    <row r="32452" spans="23:31">
      <c r="W32452" s="50"/>
      <c r="AA32452" s="50"/>
      <c r="AE32452" s="50"/>
    </row>
    <row r="32453" spans="23:31">
      <c r="W32453" s="50"/>
      <c r="AA32453" s="50"/>
      <c r="AE32453" s="50"/>
    </row>
    <row r="32454" spans="23:31">
      <c r="W32454" s="50"/>
      <c r="AA32454" s="50"/>
      <c r="AE32454" s="50"/>
    </row>
    <row r="32455" spans="23:31">
      <c r="W32455" s="50"/>
      <c r="AA32455" s="50"/>
      <c r="AE32455" s="50"/>
    </row>
    <row r="32456" spans="23:31">
      <c r="W32456" s="50"/>
      <c r="AA32456" s="50"/>
      <c r="AE32456" s="50"/>
    </row>
    <row r="32457" spans="23:31">
      <c r="W32457" s="50"/>
      <c r="AA32457" s="50"/>
      <c r="AE32457" s="50"/>
    </row>
    <row r="32458" spans="23:31">
      <c r="W32458" s="50"/>
      <c r="AA32458" s="50"/>
      <c r="AE32458" s="50"/>
    </row>
    <row r="32459" spans="23:31">
      <c r="W32459" s="50"/>
      <c r="AA32459" s="50"/>
      <c r="AE32459" s="50"/>
    </row>
    <row r="32460" spans="23:31">
      <c r="W32460" s="50"/>
      <c r="AA32460" s="50"/>
      <c r="AE32460" s="50"/>
    </row>
    <row r="32461" spans="23:31">
      <c r="W32461" s="50"/>
      <c r="AA32461" s="50"/>
      <c r="AE32461" s="50"/>
    </row>
    <row r="32462" spans="23:31">
      <c r="W32462" s="50"/>
      <c r="AA32462" s="50"/>
      <c r="AE32462" s="50"/>
    </row>
    <row r="32463" spans="23:31">
      <c r="W32463" s="50"/>
      <c r="AA32463" s="50"/>
      <c r="AE32463" s="50"/>
    </row>
    <row r="32464" spans="23:31">
      <c r="W32464" s="50"/>
      <c r="AA32464" s="50"/>
      <c r="AE32464" s="50"/>
    </row>
    <row r="32465" spans="23:31">
      <c r="W32465" s="50"/>
      <c r="AA32465" s="50"/>
      <c r="AE32465" s="50"/>
    </row>
    <row r="32466" spans="23:31">
      <c r="W32466" s="50"/>
      <c r="AA32466" s="50"/>
      <c r="AE32466" s="50"/>
    </row>
    <row r="32467" spans="23:31">
      <c r="W32467" s="50"/>
      <c r="AA32467" s="50"/>
      <c r="AE32467" s="50"/>
    </row>
    <row r="32468" spans="23:31">
      <c r="W32468" s="50"/>
      <c r="AA32468" s="50"/>
      <c r="AE32468" s="50"/>
    </row>
    <row r="32469" spans="23:31">
      <c r="W32469" s="50"/>
      <c r="AA32469" s="50"/>
      <c r="AE32469" s="50"/>
    </row>
    <row r="32470" spans="23:31">
      <c r="W32470" s="50"/>
      <c r="AA32470" s="50"/>
      <c r="AE32470" s="50"/>
    </row>
    <row r="32471" spans="23:31">
      <c r="W32471" s="50"/>
      <c r="AA32471" s="50"/>
      <c r="AE32471" s="50"/>
    </row>
    <row r="32472" spans="23:31">
      <c r="W32472" s="50"/>
      <c r="AA32472" s="50"/>
      <c r="AE32472" s="50"/>
    </row>
    <row r="32473" spans="23:31">
      <c r="W32473" s="50"/>
      <c r="AA32473" s="50"/>
      <c r="AE32473" s="50"/>
    </row>
    <row r="32474" spans="23:31">
      <c r="W32474" s="50"/>
      <c r="AA32474" s="50"/>
      <c r="AE32474" s="50"/>
    </row>
    <row r="32475" spans="23:31">
      <c r="W32475" s="50"/>
      <c r="AA32475" s="50"/>
      <c r="AE32475" s="50"/>
    </row>
    <row r="32476" spans="23:31">
      <c r="W32476" s="50"/>
      <c r="AA32476" s="50"/>
      <c r="AE32476" s="50"/>
    </row>
    <row r="32477" spans="23:31">
      <c r="W32477" s="50"/>
      <c r="AA32477" s="50"/>
      <c r="AE32477" s="50"/>
    </row>
    <row r="32478" spans="23:31">
      <c r="W32478" s="50"/>
      <c r="AA32478" s="50"/>
      <c r="AE32478" s="50"/>
    </row>
    <row r="32479" spans="23:31">
      <c r="W32479" s="50"/>
      <c r="AA32479" s="50"/>
      <c r="AE32479" s="50"/>
    </row>
    <row r="32480" spans="23:31">
      <c r="W32480" s="50"/>
      <c r="AA32480" s="50"/>
      <c r="AE32480" s="50"/>
    </row>
    <row r="32481" spans="23:31">
      <c r="W32481" s="50"/>
      <c r="AA32481" s="50"/>
      <c r="AE32481" s="50"/>
    </row>
    <row r="32482" spans="23:31">
      <c r="W32482" s="50"/>
      <c r="AA32482" s="50"/>
      <c r="AE32482" s="50"/>
    </row>
    <row r="32483" spans="23:31">
      <c r="W32483" s="50"/>
      <c r="AA32483" s="50"/>
      <c r="AE32483" s="50"/>
    </row>
    <row r="32484" spans="23:31">
      <c r="W32484" s="50"/>
      <c r="AA32484" s="50"/>
      <c r="AE32484" s="50"/>
    </row>
    <row r="32485" spans="23:31">
      <c r="W32485" s="50"/>
      <c r="AA32485" s="50"/>
      <c r="AE32485" s="50"/>
    </row>
    <row r="32486" spans="23:31">
      <c r="W32486" s="50"/>
      <c r="AA32486" s="50"/>
      <c r="AE32486" s="50"/>
    </row>
    <row r="32487" spans="23:31">
      <c r="W32487" s="50"/>
      <c r="AA32487" s="50"/>
      <c r="AE32487" s="50"/>
    </row>
    <row r="32488" spans="23:31">
      <c r="W32488" s="50"/>
      <c r="AA32488" s="50"/>
      <c r="AE32488" s="50"/>
    </row>
    <row r="32489" spans="23:31">
      <c r="W32489" s="50"/>
      <c r="AA32489" s="50"/>
      <c r="AE32489" s="50"/>
    </row>
    <row r="32490" spans="23:31">
      <c r="W32490" s="50"/>
      <c r="AA32490" s="50"/>
      <c r="AE32490" s="50"/>
    </row>
    <row r="32491" spans="23:31">
      <c r="W32491" s="50"/>
      <c r="AA32491" s="50"/>
      <c r="AE32491" s="50"/>
    </row>
    <row r="32492" spans="23:31">
      <c r="W32492" s="50"/>
      <c r="AA32492" s="50"/>
      <c r="AE32492" s="50"/>
    </row>
    <row r="32493" spans="23:31">
      <c r="W32493" s="50"/>
      <c r="AA32493" s="50"/>
      <c r="AE32493" s="50"/>
    </row>
    <row r="32494" spans="23:31">
      <c r="W32494" s="50"/>
      <c r="AA32494" s="50"/>
      <c r="AE32494" s="50"/>
    </row>
    <row r="32495" spans="23:31">
      <c r="W32495" s="50"/>
      <c r="AA32495" s="50"/>
      <c r="AE32495" s="50"/>
    </row>
    <row r="32496" spans="23:31">
      <c r="W32496" s="50"/>
      <c r="AA32496" s="50"/>
      <c r="AE32496" s="50"/>
    </row>
    <row r="32497" spans="23:31">
      <c r="W32497" s="50"/>
      <c r="AA32497" s="50"/>
      <c r="AE32497" s="50"/>
    </row>
    <row r="32498" spans="23:31">
      <c r="W32498" s="50"/>
      <c r="AA32498" s="50"/>
      <c r="AE32498" s="50"/>
    </row>
    <row r="32499" spans="23:31">
      <c r="W32499" s="50"/>
      <c r="AA32499" s="50"/>
      <c r="AE32499" s="50"/>
    </row>
    <row r="32500" spans="23:31">
      <c r="W32500" s="50"/>
      <c r="AA32500" s="50"/>
      <c r="AE32500" s="50"/>
    </row>
    <row r="32501" spans="23:31">
      <c r="W32501" s="50"/>
      <c r="AA32501" s="50"/>
      <c r="AE32501" s="50"/>
    </row>
    <row r="32502" spans="23:31">
      <c r="W32502" s="50"/>
      <c r="AA32502" s="50"/>
      <c r="AE32502" s="50"/>
    </row>
    <row r="32503" spans="23:31">
      <c r="W32503" s="50"/>
      <c r="AA32503" s="50"/>
      <c r="AE32503" s="50"/>
    </row>
    <row r="32504" spans="23:31">
      <c r="W32504" s="50"/>
      <c r="AA32504" s="50"/>
      <c r="AE32504" s="50"/>
    </row>
    <row r="32505" spans="23:31">
      <c r="W32505" s="50"/>
      <c r="AA32505" s="50"/>
      <c r="AE32505" s="50"/>
    </row>
    <row r="32506" spans="23:31">
      <c r="W32506" s="50"/>
      <c r="AA32506" s="50"/>
      <c r="AE32506" s="50"/>
    </row>
    <row r="32507" spans="23:31">
      <c r="W32507" s="50"/>
      <c r="AA32507" s="50"/>
      <c r="AE32507" s="50"/>
    </row>
    <row r="32508" spans="23:31">
      <c r="W32508" s="50"/>
      <c r="AA32508" s="50"/>
      <c r="AE32508" s="50"/>
    </row>
    <row r="32509" spans="23:31">
      <c r="W32509" s="50"/>
      <c r="AA32509" s="50"/>
      <c r="AE32509" s="50"/>
    </row>
    <row r="32510" spans="23:31">
      <c r="W32510" s="50"/>
      <c r="AA32510" s="50"/>
      <c r="AE32510" s="50"/>
    </row>
    <row r="32511" spans="23:31">
      <c r="W32511" s="50"/>
      <c r="AA32511" s="50"/>
      <c r="AE32511" s="50"/>
    </row>
    <row r="32512" spans="23:31">
      <c r="W32512" s="50"/>
      <c r="AA32512" s="50"/>
      <c r="AE32512" s="50"/>
    </row>
    <row r="32513" spans="23:31">
      <c r="W32513" s="50"/>
      <c r="AA32513" s="50"/>
      <c r="AE32513" s="50"/>
    </row>
    <row r="32514" spans="23:31">
      <c r="W32514" s="50"/>
      <c r="AA32514" s="50"/>
      <c r="AE32514" s="50"/>
    </row>
    <row r="32515" spans="23:31">
      <c r="W32515" s="50"/>
      <c r="AA32515" s="50"/>
      <c r="AE32515" s="50"/>
    </row>
    <row r="32516" spans="23:31">
      <c r="W32516" s="50"/>
      <c r="AA32516" s="50"/>
      <c r="AE32516" s="50"/>
    </row>
    <row r="32517" spans="23:31">
      <c r="W32517" s="50"/>
      <c r="AA32517" s="50"/>
      <c r="AE32517" s="50"/>
    </row>
    <row r="32518" spans="23:31">
      <c r="W32518" s="50"/>
      <c r="AA32518" s="50"/>
      <c r="AE32518" s="50"/>
    </row>
    <row r="32519" spans="23:31">
      <c r="W32519" s="50"/>
      <c r="AA32519" s="50"/>
      <c r="AE32519" s="50"/>
    </row>
    <row r="32520" spans="23:31">
      <c r="W32520" s="50"/>
      <c r="AA32520" s="50"/>
      <c r="AE32520" s="50"/>
    </row>
    <row r="32521" spans="23:31">
      <c r="W32521" s="50"/>
      <c r="AA32521" s="50"/>
      <c r="AE32521" s="50"/>
    </row>
    <row r="32522" spans="23:31">
      <c r="W32522" s="50"/>
      <c r="AA32522" s="50"/>
      <c r="AE32522" s="50"/>
    </row>
    <row r="32523" spans="23:31">
      <c r="W32523" s="50"/>
      <c r="AA32523" s="50"/>
      <c r="AE32523" s="50"/>
    </row>
    <row r="32524" spans="23:31">
      <c r="W32524" s="50"/>
      <c r="AA32524" s="50"/>
      <c r="AE32524" s="50"/>
    </row>
    <row r="32525" spans="23:31">
      <c r="W32525" s="50"/>
      <c r="AA32525" s="50"/>
      <c r="AE32525" s="50"/>
    </row>
    <row r="32526" spans="23:31">
      <c r="W32526" s="50"/>
      <c r="AA32526" s="50"/>
      <c r="AE32526" s="50"/>
    </row>
    <row r="32527" spans="23:31">
      <c r="W32527" s="50"/>
      <c r="AA32527" s="50"/>
      <c r="AE32527" s="50"/>
    </row>
    <row r="32528" spans="23:31">
      <c r="W32528" s="50"/>
      <c r="AA32528" s="50"/>
      <c r="AE32528" s="50"/>
    </row>
    <row r="32529" spans="23:31">
      <c r="W32529" s="50"/>
      <c r="AA32529" s="50"/>
      <c r="AE32529" s="50"/>
    </row>
    <row r="32530" spans="23:31">
      <c r="W32530" s="50"/>
      <c r="AA32530" s="50"/>
      <c r="AE32530" s="50"/>
    </row>
    <row r="32531" spans="23:31">
      <c r="W32531" s="50"/>
      <c r="AA32531" s="50"/>
      <c r="AE32531" s="50"/>
    </row>
    <row r="32532" spans="23:31">
      <c r="W32532" s="50"/>
      <c r="AA32532" s="50"/>
      <c r="AE32532" s="50"/>
    </row>
    <row r="32533" spans="23:31">
      <c r="W32533" s="50"/>
      <c r="AA32533" s="50"/>
      <c r="AE32533" s="50"/>
    </row>
    <row r="32534" spans="23:31">
      <c r="W32534" s="50"/>
      <c r="AA32534" s="50"/>
      <c r="AE32534" s="50"/>
    </row>
    <row r="32535" spans="23:31">
      <c r="W32535" s="50"/>
      <c r="AA32535" s="50"/>
      <c r="AE32535" s="50"/>
    </row>
    <row r="32536" spans="23:31">
      <c r="W32536" s="50"/>
      <c r="AA32536" s="50"/>
      <c r="AE32536" s="50"/>
    </row>
    <row r="32537" spans="23:31">
      <c r="W32537" s="50"/>
      <c r="AA32537" s="50"/>
      <c r="AE32537" s="50"/>
    </row>
    <row r="32538" spans="23:31">
      <c r="W32538" s="50"/>
      <c r="AA32538" s="50"/>
      <c r="AE32538" s="50"/>
    </row>
    <row r="32539" spans="23:31">
      <c r="W32539" s="50"/>
      <c r="AA32539" s="50"/>
      <c r="AE32539" s="50"/>
    </row>
    <row r="32540" spans="23:31">
      <c r="W32540" s="50"/>
      <c r="AA32540" s="50"/>
      <c r="AE32540" s="50"/>
    </row>
    <row r="32541" spans="23:31">
      <c r="W32541" s="50"/>
      <c r="AA32541" s="50"/>
      <c r="AE32541" s="50"/>
    </row>
    <row r="32542" spans="23:31">
      <c r="W32542" s="50"/>
      <c r="AA32542" s="50"/>
      <c r="AE32542" s="50"/>
    </row>
    <row r="32543" spans="23:31">
      <c r="W32543" s="50"/>
      <c r="AA32543" s="50"/>
      <c r="AE32543" s="50"/>
    </row>
    <row r="32544" spans="23:31">
      <c r="W32544" s="50"/>
      <c r="AA32544" s="50"/>
      <c r="AE32544" s="50"/>
    </row>
    <row r="32545" spans="23:31">
      <c r="W32545" s="50"/>
      <c r="AA32545" s="50"/>
      <c r="AE32545" s="50"/>
    </row>
    <row r="32546" spans="23:31">
      <c r="W32546" s="50"/>
      <c r="AA32546" s="50"/>
      <c r="AE32546" s="50"/>
    </row>
    <row r="32547" spans="23:31">
      <c r="W32547" s="50"/>
      <c r="AA32547" s="50"/>
      <c r="AE32547" s="50"/>
    </row>
    <row r="32548" spans="23:31">
      <c r="W32548" s="50"/>
      <c r="AA32548" s="50"/>
      <c r="AE32548" s="50"/>
    </row>
    <row r="32549" spans="23:31">
      <c r="W32549" s="50"/>
      <c r="AA32549" s="50"/>
      <c r="AE32549" s="50"/>
    </row>
    <row r="32550" spans="23:31">
      <c r="W32550" s="50"/>
      <c r="AA32550" s="50"/>
      <c r="AE32550" s="50"/>
    </row>
    <row r="32551" spans="23:31">
      <c r="W32551" s="50"/>
      <c r="AA32551" s="50"/>
      <c r="AE32551" s="50"/>
    </row>
    <row r="32552" spans="23:31">
      <c r="W32552" s="50"/>
      <c r="AA32552" s="50"/>
      <c r="AE32552" s="50"/>
    </row>
    <row r="32553" spans="23:31">
      <c r="W32553" s="50"/>
      <c r="AA32553" s="50"/>
      <c r="AE32553" s="50"/>
    </row>
    <row r="32554" spans="23:31">
      <c r="W32554" s="50"/>
      <c r="AA32554" s="50"/>
      <c r="AE32554" s="50"/>
    </row>
    <row r="32555" spans="23:31">
      <c r="W32555" s="50"/>
      <c r="AA32555" s="50"/>
      <c r="AE32555" s="50"/>
    </row>
    <row r="32556" spans="23:31">
      <c r="W32556" s="50"/>
      <c r="AA32556" s="50"/>
      <c r="AE32556" s="50"/>
    </row>
    <row r="32557" spans="23:31">
      <c r="W32557" s="50"/>
      <c r="AA32557" s="50"/>
      <c r="AE32557" s="50"/>
    </row>
    <row r="32558" spans="23:31">
      <c r="W32558" s="50"/>
      <c r="AA32558" s="50"/>
      <c r="AE32558" s="50"/>
    </row>
    <row r="32559" spans="23:31">
      <c r="W32559" s="50"/>
      <c r="AA32559" s="50"/>
      <c r="AE32559" s="50"/>
    </row>
    <row r="32560" spans="23:31">
      <c r="W32560" s="50"/>
      <c r="AA32560" s="50"/>
      <c r="AE32560" s="50"/>
    </row>
    <row r="32561" spans="23:31">
      <c r="W32561" s="50"/>
      <c r="AA32561" s="50"/>
      <c r="AE32561" s="50"/>
    </row>
    <row r="32562" spans="23:31">
      <c r="W32562" s="50"/>
      <c r="AA32562" s="50"/>
      <c r="AE32562" s="50"/>
    </row>
    <row r="32563" spans="23:31">
      <c r="W32563" s="50"/>
      <c r="AA32563" s="50"/>
      <c r="AE32563" s="50"/>
    </row>
    <row r="32564" spans="23:31">
      <c r="W32564" s="50"/>
      <c r="AA32564" s="50"/>
      <c r="AE32564" s="50"/>
    </row>
    <row r="32565" spans="23:31">
      <c r="W32565" s="50"/>
      <c r="AA32565" s="50"/>
      <c r="AE32565" s="50"/>
    </row>
    <row r="32566" spans="23:31">
      <c r="W32566" s="50"/>
      <c r="AA32566" s="50"/>
      <c r="AE32566" s="50"/>
    </row>
    <row r="32567" spans="23:31">
      <c r="W32567" s="50"/>
      <c r="AA32567" s="50"/>
      <c r="AE32567" s="50"/>
    </row>
    <row r="32568" spans="23:31">
      <c r="W32568" s="50"/>
      <c r="AA32568" s="50"/>
      <c r="AE32568" s="50"/>
    </row>
    <row r="32569" spans="23:31">
      <c r="W32569" s="50"/>
      <c r="AA32569" s="50"/>
      <c r="AE32569" s="50"/>
    </row>
    <row r="32570" spans="23:31">
      <c r="W32570" s="50"/>
      <c r="AA32570" s="50"/>
      <c r="AE32570" s="50"/>
    </row>
    <row r="32571" spans="23:31">
      <c r="W32571" s="50"/>
      <c r="AA32571" s="50"/>
      <c r="AE32571" s="50"/>
    </row>
    <row r="32572" spans="23:31">
      <c r="W32572" s="50"/>
      <c r="AA32572" s="50"/>
      <c r="AE32572" s="50"/>
    </row>
    <row r="32573" spans="23:31">
      <c r="W32573" s="50"/>
      <c r="AA32573" s="50"/>
      <c r="AE32573" s="50"/>
    </row>
    <row r="32574" spans="23:31">
      <c r="W32574" s="50"/>
      <c r="AA32574" s="50"/>
      <c r="AE32574" s="50"/>
    </row>
    <row r="32575" spans="23:31">
      <c r="W32575" s="50"/>
      <c r="AA32575" s="50"/>
      <c r="AE32575" s="50"/>
    </row>
    <row r="32576" spans="23:31">
      <c r="W32576" s="50"/>
      <c r="AA32576" s="50"/>
      <c r="AE32576" s="50"/>
    </row>
    <row r="32577" spans="23:31">
      <c r="W32577" s="50"/>
      <c r="AA32577" s="50"/>
      <c r="AE32577" s="50"/>
    </row>
    <row r="32578" spans="23:31">
      <c r="W32578" s="50"/>
      <c r="AA32578" s="50"/>
      <c r="AE32578" s="50"/>
    </row>
    <row r="32579" spans="23:31">
      <c r="W32579" s="50"/>
      <c r="AA32579" s="50"/>
      <c r="AE32579" s="50"/>
    </row>
    <row r="32580" spans="23:31">
      <c r="W32580" s="50"/>
      <c r="AA32580" s="50"/>
      <c r="AE32580" s="50"/>
    </row>
    <row r="32581" spans="23:31">
      <c r="W32581" s="50"/>
      <c r="AA32581" s="50"/>
      <c r="AE32581" s="50"/>
    </row>
    <row r="32582" spans="23:31">
      <c r="W32582" s="50"/>
      <c r="AA32582" s="50"/>
      <c r="AE32582" s="50"/>
    </row>
    <row r="32583" spans="23:31">
      <c r="W32583" s="50"/>
      <c r="AA32583" s="50"/>
      <c r="AE32583" s="50"/>
    </row>
    <row r="32584" spans="23:31">
      <c r="W32584" s="50"/>
      <c r="AA32584" s="50"/>
      <c r="AE32584" s="50"/>
    </row>
    <row r="32585" spans="23:31">
      <c r="W32585" s="50"/>
      <c r="AA32585" s="50"/>
      <c r="AE32585" s="50"/>
    </row>
    <row r="32586" spans="23:31">
      <c r="W32586" s="50"/>
      <c r="AA32586" s="50"/>
      <c r="AE32586" s="50"/>
    </row>
    <row r="32587" spans="23:31">
      <c r="W32587" s="50"/>
      <c r="AA32587" s="50"/>
      <c r="AE32587" s="50"/>
    </row>
    <row r="32588" spans="23:31">
      <c r="W32588" s="50"/>
      <c r="AA32588" s="50"/>
      <c r="AE32588" s="50"/>
    </row>
    <row r="32589" spans="23:31">
      <c r="W32589" s="50"/>
      <c r="AA32589" s="50"/>
      <c r="AE32589" s="50"/>
    </row>
    <row r="32590" spans="23:31">
      <c r="W32590" s="50"/>
      <c r="AA32590" s="50"/>
      <c r="AE32590" s="50"/>
    </row>
    <row r="32591" spans="23:31">
      <c r="W32591" s="50"/>
      <c r="AA32591" s="50"/>
      <c r="AE32591" s="50"/>
    </row>
    <row r="32592" spans="23:31">
      <c r="W32592" s="50"/>
      <c r="AA32592" s="50"/>
      <c r="AE32592" s="50"/>
    </row>
    <row r="32593" spans="23:31">
      <c r="W32593" s="50"/>
      <c r="AA32593" s="50"/>
      <c r="AE32593" s="50"/>
    </row>
    <row r="32594" spans="23:31">
      <c r="W32594" s="50"/>
      <c r="AA32594" s="50"/>
      <c r="AE32594" s="50"/>
    </row>
    <row r="32595" spans="23:31">
      <c r="W32595" s="50"/>
      <c r="AA32595" s="50"/>
      <c r="AE32595" s="50"/>
    </row>
    <row r="32596" spans="23:31">
      <c r="W32596" s="50"/>
      <c r="AA32596" s="50"/>
      <c r="AE32596" s="50"/>
    </row>
    <row r="32597" spans="23:31">
      <c r="W32597" s="50"/>
      <c r="AA32597" s="50"/>
      <c r="AE32597" s="50"/>
    </row>
    <row r="32598" spans="23:31">
      <c r="W32598" s="50"/>
      <c r="AA32598" s="50"/>
      <c r="AE32598" s="50"/>
    </row>
    <row r="32599" spans="23:31">
      <c r="W32599" s="50"/>
      <c r="AA32599" s="50"/>
      <c r="AE32599" s="50"/>
    </row>
    <row r="32600" spans="23:31">
      <c r="W32600" s="50"/>
      <c r="AA32600" s="50"/>
      <c r="AE32600" s="50"/>
    </row>
    <row r="32601" spans="23:31">
      <c r="W32601" s="50"/>
      <c r="AA32601" s="50"/>
      <c r="AE32601" s="50"/>
    </row>
    <row r="32602" spans="23:31">
      <c r="W32602" s="50"/>
      <c r="AA32602" s="50"/>
      <c r="AE32602" s="50"/>
    </row>
    <row r="32603" spans="23:31">
      <c r="W32603" s="50"/>
      <c r="AA32603" s="50"/>
      <c r="AE32603" s="50"/>
    </row>
    <row r="32604" spans="23:31">
      <c r="W32604" s="50"/>
      <c r="AA32604" s="50"/>
      <c r="AE32604" s="50"/>
    </row>
    <row r="32605" spans="23:31">
      <c r="W32605" s="50"/>
      <c r="AA32605" s="50"/>
      <c r="AE32605" s="50"/>
    </row>
    <row r="32606" spans="23:31">
      <c r="W32606" s="50"/>
      <c r="AA32606" s="50"/>
      <c r="AE32606" s="50"/>
    </row>
    <row r="32607" spans="23:31">
      <c r="W32607" s="50"/>
      <c r="AA32607" s="50"/>
      <c r="AE32607" s="50"/>
    </row>
    <row r="32608" spans="23:31">
      <c r="W32608" s="50"/>
      <c r="AA32608" s="50"/>
      <c r="AE32608" s="50"/>
    </row>
    <row r="32609" spans="23:31">
      <c r="W32609" s="50"/>
      <c r="AA32609" s="50"/>
      <c r="AE32609" s="50"/>
    </row>
    <row r="32610" spans="23:31">
      <c r="W32610" s="50"/>
      <c r="AA32610" s="50"/>
      <c r="AE32610" s="50"/>
    </row>
    <row r="32611" spans="23:31">
      <c r="W32611" s="50"/>
      <c r="AA32611" s="50"/>
      <c r="AE32611" s="50"/>
    </row>
    <row r="32612" spans="23:31">
      <c r="W32612" s="50"/>
      <c r="AA32612" s="50"/>
      <c r="AE32612" s="50"/>
    </row>
    <row r="32613" spans="23:31">
      <c r="W32613" s="50"/>
      <c r="AA32613" s="50"/>
      <c r="AE32613" s="50"/>
    </row>
    <row r="32614" spans="23:31">
      <c r="W32614" s="50"/>
      <c r="AA32614" s="50"/>
      <c r="AE32614" s="50"/>
    </row>
    <row r="32615" spans="23:31">
      <c r="W32615" s="50"/>
      <c r="AA32615" s="50"/>
      <c r="AE32615" s="50"/>
    </row>
    <row r="32616" spans="23:31">
      <c r="W32616" s="50"/>
      <c r="AA32616" s="50"/>
      <c r="AE32616" s="50"/>
    </row>
    <row r="32617" spans="23:31">
      <c r="W32617" s="50"/>
      <c r="AA32617" s="50"/>
      <c r="AE32617" s="50"/>
    </row>
    <row r="32618" spans="23:31">
      <c r="W32618" s="50"/>
      <c r="AA32618" s="50"/>
      <c r="AE32618" s="50"/>
    </row>
    <row r="32619" spans="23:31">
      <c r="W32619" s="50"/>
      <c r="AA32619" s="50"/>
      <c r="AE32619" s="50"/>
    </row>
    <row r="32620" spans="23:31">
      <c r="W32620" s="50"/>
      <c r="AA32620" s="50"/>
      <c r="AE32620" s="50"/>
    </row>
    <row r="32621" spans="23:31">
      <c r="W32621" s="50"/>
      <c r="AA32621" s="50"/>
      <c r="AE32621" s="50"/>
    </row>
    <row r="32622" spans="23:31">
      <c r="W32622" s="50"/>
      <c r="AA32622" s="50"/>
      <c r="AE32622" s="50"/>
    </row>
    <row r="32623" spans="23:31">
      <c r="W32623" s="50"/>
      <c r="AA32623" s="50"/>
      <c r="AE32623" s="50"/>
    </row>
    <row r="32624" spans="23:31">
      <c r="W32624" s="50"/>
      <c r="AA32624" s="50"/>
      <c r="AE32624" s="50"/>
    </row>
    <row r="32625" spans="23:31">
      <c r="W32625" s="50"/>
      <c r="AA32625" s="50"/>
      <c r="AE32625" s="50"/>
    </row>
    <row r="32626" spans="23:31">
      <c r="W32626" s="50"/>
      <c r="AA32626" s="50"/>
      <c r="AE32626" s="50"/>
    </row>
    <row r="32627" spans="23:31">
      <c r="W32627" s="50"/>
      <c r="AA32627" s="50"/>
      <c r="AE32627" s="50"/>
    </row>
    <row r="32628" spans="23:31">
      <c r="W32628" s="50"/>
      <c r="AA32628" s="50"/>
      <c r="AE32628" s="50"/>
    </row>
    <row r="32629" spans="23:31">
      <c r="W32629" s="50"/>
      <c r="AA32629" s="50"/>
      <c r="AE32629" s="50"/>
    </row>
    <row r="32630" spans="23:31">
      <c r="W32630" s="50"/>
      <c r="AA32630" s="50"/>
      <c r="AE32630" s="50"/>
    </row>
    <row r="32631" spans="23:31">
      <c r="W32631" s="50"/>
      <c r="AA32631" s="50"/>
      <c r="AE32631" s="50"/>
    </row>
    <row r="32632" spans="23:31">
      <c r="W32632" s="50"/>
      <c r="AA32632" s="50"/>
      <c r="AE32632" s="50"/>
    </row>
    <row r="32633" spans="23:31">
      <c r="W32633" s="50"/>
      <c r="AA32633" s="50"/>
      <c r="AE32633" s="50"/>
    </row>
    <row r="32634" spans="23:31">
      <c r="W32634" s="50"/>
      <c r="AA32634" s="50"/>
      <c r="AE32634" s="50"/>
    </row>
    <row r="32635" spans="23:31">
      <c r="W32635" s="50"/>
      <c r="AA32635" s="50"/>
      <c r="AE32635" s="50"/>
    </row>
    <row r="32636" spans="23:31">
      <c r="W32636" s="50"/>
      <c r="AA32636" s="50"/>
      <c r="AE32636" s="50"/>
    </row>
    <row r="32637" spans="23:31">
      <c r="W32637" s="50"/>
      <c r="AA32637" s="50"/>
      <c r="AE32637" s="50"/>
    </row>
    <row r="32638" spans="23:31">
      <c r="W32638" s="50"/>
      <c r="AA32638" s="50"/>
      <c r="AE32638" s="50"/>
    </row>
    <row r="32639" spans="23:31">
      <c r="W32639" s="50"/>
      <c r="AA32639" s="50"/>
      <c r="AE32639" s="50"/>
    </row>
    <row r="32640" spans="23:31">
      <c r="W32640" s="50"/>
      <c r="AA32640" s="50"/>
      <c r="AE32640" s="50"/>
    </row>
    <row r="32641" spans="23:31">
      <c r="W32641" s="50"/>
      <c r="AA32641" s="50"/>
      <c r="AE32641" s="50"/>
    </row>
    <row r="32642" spans="23:31">
      <c r="W32642" s="50"/>
      <c r="AA32642" s="50"/>
      <c r="AE32642" s="50"/>
    </row>
    <row r="32643" spans="23:31">
      <c r="W32643" s="50"/>
      <c r="AA32643" s="50"/>
      <c r="AE32643" s="50"/>
    </row>
    <row r="32644" spans="23:31">
      <c r="W32644" s="50"/>
      <c r="AA32644" s="50"/>
      <c r="AE32644" s="50"/>
    </row>
    <row r="32645" spans="23:31">
      <c r="W32645" s="50"/>
      <c r="AA32645" s="50"/>
      <c r="AE32645" s="50"/>
    </row>
    <row r="32646" spans="23:31">
      <c r="W32646" s="50"/>
      <c r="AA32646" s="50"/>
      <c r="AE32646" s="50"/>
    </row>
    <row r="32647" spans="23:31">
      <c r="W32647" s="50"/>
      <c r="AA32647" s="50"/>
      <c r="AE32647" s="50"/>
    </row>
    <row r="32648" spans="23:31">
      <c r="W32648" s="50"/>
      <c r="AA32648" s="50"/>
      <c r="AE32648" s="50"/>
    </row>
    <row r="32649" spans="23:31">
      <c r="W32649" s="50"/>
      <c r="AA32649" s="50"/>
      <c r="AE32649" s="50"/>
    </row>
    <row r="32650" spans="23:31">
      <c r="W32650" s="50"/>
      <c r="AA32650" s="50"/>
      <c r="AE32650" s="50"/>
    </row>
    <row r="32651" spans="23:31">
      <c r="W32651" s="50"/>
      <c r="AA32651" s="50"/>
      <c r="AE32651" s="50"/>
    </row>
    <row r="32652" spans="23:31">
      <c r="W32652" s="50"/>
      <c r="AA32652" s="50"/>
      <c r="AE32652" s="50"/>
    </row>
    <row r="32653" spans="23:31">
      <c r="W32653" s="50"/>
      <c r="AA32653" s="50"/>
      <c r="AE32653" s="50"/>
    </row>
    <row r="32654" spans="23:31">
      <c r="W32654" s="50"/>
      <c r="AA32654" s="50"/>
      <c r="AE32654" s="50"/>
    </row>
    <row r="32655" spans="23:31">
      <c r="W32655" s="50"/>
      <c r="AA32655" s="50"/>
      <c r="AE32655" s="50"/>
    </row>
    <row r="32656" spans="23:31">
      <c r="W32656" s="50"/>
      <c r="AA32656" s="50"/>
      <c r="AE32656" s="50"/>
    </row>
    <row r="32657" spans="23:31">
      <c r="W32657" s="50"/>
      <c r="AA32657" s="50"/>
      <c r="AE32657" s="50"/>
    </row>
    <row r="32658" spans="23:31">
      <c r="W32658" s="50"/>
      <c r="AA32658" s="50"/>
      <c r="AE32658" s="50"/>
    </row>
    <row r="32659" spans="23:31">
      <c r="W32659" s="50"/>
      <c r="AA32659" s="50"/>
      <c r="AE32659" s="50"/>
    </row>
    <row r="32660" spans="23:31">
      <c r="W32660" s="50"/>
      <c r="AA32660" s="50"/>
      <c r="AE32660" s="50"/>
    </row>
    <row r="32661" spans="23:31">
      <c r="W32661" s="50"/>
      <c r="AA32661" s="50"/>
      <c r="AE32661" s="50"/>
    </row>
    <row r="32662" spans="23:31">
      <c r="W32662" s="50"/>
      <c r="AA32662" s="50"/>
      <c r="AE32662" s="50"/>
    </row>
    <row r="32663" spans="23:31">
      <c r="W32663" s="50"/>
      <c r="AA32663" s="50"/>
      <c r="AE32663" s="50"/>
    </row>
    <row r="32664" spans="23:31">
      <c r="W32664" s="50"/>
      <c r="AA32664" s="50"/>
      <c r="AE32664" s="50"/>
    </row>
    <row r="32665" spans="23:31">
      <c r="W32665" s="50"/>
      <c r="AA32665" s="50"/>
      <c r="AE32665" s="50"/>
    </row>
    <row r="32666" spans="23:31">
      <c r="W32666" s="50"/>
      <c r="AA32666" s="50"/>
      <c r="AE32666" s="50"/>
    </row>
    <row r="32667" spans="23:31">
      <c r="W32667" s="50"/>
      <c r="AA32667" s="50"/>
      <c r="AE32667" s="50"/>
    </row>
    <row r="32668" spans="23:31">
      <c r="W32668" s="50"/>
      <c r="AA32668" s="50"/>
      <c r="AE32668" s="50"/>
    </row>
    <row r="32669" spans="23:31">
      <c r="W32669" s="50"/>
      <c r="AA32669" s="50"/>
      <c r="AE32669" s="50"/>
    </row>
    <row r="32670" spans="23:31">
      <c r="W32670" s="50"/>
      <c r="AA32670" s="50"/>
      <c r="AE32670" s="50"/>
    </row>
    <row r="32671" spans="23:31">
      <c r="W32671" s="50"/>
      <c r="AA32671" s="50"/>
      <c r="AE32671" s="50"/>
    </row>
    <row r="32672" spans="23:31">
      <c r="W32672" s="50"/>
      <c r="AA32672" s="50"/>
      <c r="AE32672" s="50"/>
    </row>
    <row r="32673" spans="23:31">
      <c r="W32673" s="50"/>
      <c r="AA32673" s="50"/>
      <c r="AE32673" s="50"/>
    </row>
    <row r="32674" spans="23:31">
      <c r="W32674" s="50"/>
      <c r="AA32674" s="50"/>
      <c r="AE32674" s="50"/>
    </row>
    <row r="32675" spans="23:31">
      <c r="W32675" s="50"/>
      <c r="AA32675" s="50"/>
      <c r="AE32675" s="50"/>
    </row>
    <row r="32676" spans="23:31">
      <c r="W32676" s="50"/>
      <c r="AA32676" s="50"/>
      <c r="AE32676" s="50"/>
    </row>
    <row r="32677" spans="23:31">
      <c r="W32677" s="50"/>
      <c r="AA32677" s="50"/>
      <c r="AE32677" s="50"/>
    </row>
    <row r="32678" spans="23:31">
      <c r="W32678" s="50"/>
      <c r="AA32678" s="50"/>
      <c r="AE32678" s="50"/>
    </row>
    <row r="32679" spans="23:31">
      <c r="W32679" s="50"/>
      <c r="AA32679" s="50"/>
      <c r="AE32679" s="50"/>
    </row>
    <row r="32680" spans="23:31">
      <c r="W32680" s="50"/>
      <c r="AA32680" s="50"/>
      <c r="AE32680" s="50"/>
    </row>
    <row r="32681" spans="23:31">
      <c r="W32681" s="50"/>
      <c r="AA32681" s="50"/>
      <c r="AE32681" s="50"/>
    </row>
    <row r="32682" spans="23:31">
      <c r="W32682" s="50"/>
      <c r="AA32682" s="50"/>
      <c r="AE32682" s="50"/>
    </row>
    <row r="32683" spans="23:31">
      <c r="W32683" s="50"/>
      <c r="AA32683" s="50"/>
      <c r="AE32683" s="50"/>
    </row>
    <row r="32684" spans="23:31">
      <c r="W32684" s="50"/>
      <c r="AA32684" s="50"/>
      <c r="AE32684" s="50"/>
    </row>
    <row r="32685" spans="23:31">
      <c r="W32685" s="50"/>
      <c r="AA32685" s="50"/>
      <c r="AE32685" s="50"/>
    </row>
    <row r="32686" spans="23:31">
      <c r="W32686" s="50"/>
      <c r="AA32686" s="50"/>
      <c r="AE32686" s="50"/>
    </row>
    <row r="32687" spans="23:31">
      <c r="W32687" s="50"/>
      <c r="AA32687" s="50"/>
      <c r="AE32687" s="50"/>
    </row>
    <row r="32688" spans="23:31">
      <c r="W32688" s="50"/>
      <c r="AA32688" s="50"/>
      <c r="AE32688" s="50"/>
    </row>
    <row r="32689" spans="23:31">
      <c r="W32689" s="50"/>
      <c r="AA32689" s="50"/>
      <c r="AE32689" s="50"/>
    </row>
    <row r="32690" spans="23:31">
      <c r="W32690" s="50"/>
      <c r="AA32690" s="50"/>
      <c r="AE32690" s="50"/>
    </row>
    <row r="32691" spans="23:31">
      <c r="W32691" s="50"/>
      <c r="AA32691" s="50"/>
      <c r="AE32691" s="50"/>
    </row>
    <row r="32692" spans="23:31">
      <c r="W32692" s="50"/>
      <c r="AA32692" s="50"/>
      <c r="AE32692" s="50"/>
    </row>
    <row r="32693" spans="23:31">
      <c r="W32693" s="50"/>
      <c r="AA32693" s="50"/>
      <c r="AE32693" s="50"/>
    </row>
    <row r="32694" spans="23:31">
      <c r="W32694" s="50"/>
      <c r="AA32694" s="50"/>
      <c r="AE32694" s="50"/>
    </row>
    <row r="32695" spans="23:31">
      <c r="W32695" s="50"/>
      <c r="AA32695" s="50"/>
      <c r="AE32695" s="50"/>
    </row>
    <row r="32696" spans="23:31">
      <c r="W32696" s="50"/>
      <c r="AA32696" s="50"/>
      <c r="AE32696" s="50"/>
    </row>
    <row r="32697" spans="23:31">
      <c r="W32697" s="50"/>
      <c r="AA32697" s="50"/>
      <c r="AE32697" s="50"/>
    </row>
    <row r="32698" spans="23:31">
      <c r="W32698" s="50"/>
      <c r="AA32698" s="50"/>
      <c r="AE32698" s="50"/>
    </row>
    <row r="32699" spans="23:31">
      <c r="W32699" s="50"/>
      <c r="AA32699" s="50"/>
      <c r="AE32699" s="50"/>
    </row>
    <row r="32700" spans="23:31">
      <c r="W32700" s="50"/>
      <c r="AA32700" s="50"/>
      <c r="AE32700" s="50"/>
    </row>
    <row r="32701" spans="23:31">
      <c r="W32701" s="50"/>
      <c r="AA32701" s="50"/>
      <c r="AE32701" s="50"/>
    </row>
    <row r="32702" spans="23:31">
      <c r="W32702" s="50"/>
      <c r="AA32702" s="50"/>
      <c r="AE32702" s="50"/>
    </row>
    <row r="32703" spans="23:31">
      <c r="W32703" s="50"/>
      <c r="AA32703" s="50"/>
      <c r="AE32703" s="50"/>
    </row>
    <row r="32704" spans="23:31">
      <c r="W32704" s="50"/>
      <c r="AA32704" s="50"/>
      <c r="AE32704" s="50"/>
    </row>
    <row r="32705" spans="23:31">
      <c r="W32705" s="50"/>
      <c r="AA32705" s="50"/>
      <c r="AE32705" s="50"/>
    </row>
    <row r="32706" spans="23:31">
      <c r="W32706" s="50"/>
      <c r="AA32706" s="50"/>
      <c r="AE32706" s="50"/>
    </row>
    <row r="32707" spans="23:31">
      <c r="W32707" s="50"/>
      <c r="AA32707" s="50"/>
      <c r="AE32707" s="50"/>
    </row>
    <row r="32708" spans="23:31">
      <c r="W32708" s="50"/>
      <c r="AA32708" s="50"/>
      <c r="AE32708" s="50"/>
    </row>
    <row r="32709" spans="23:31">
      <c r="W32709" s="50"/>
      <c r="AA32709" s="50"/>
      <c r="AE32709" s="50"/>
    </row>
    <row r="32710" spans="23:31">
      <c r="W32710" s="50"/>
      <c r="AA32710" s="50"/>
      <c r="AE32710" s="50"/>
    </row>
    <row r="32711" spans="23:31">
      <c r="W32711" s="50"/>
      <c r="AA32711" s="50"/>
      <c r="AE32711" s="50"/>
    </row>
    <row r="32712" spans="23:31">
      <c r="W32712" s="50"/>
      <c r="AA32712" s="50"/>
      <c r="AE32712" s="50"/>
    </row>
    <row r="32713" spans="23:31">
      <c r="W32713" s="50"/>
      <c r="AA32713" s="50"/>
      <c r="AE32713" s="50"/>
    </row>
    <row r="32714" spans="23:31">
      <c r="W32714" s="50"/>
      <c r="AA32714" s="50"/>
      <c r="AE32714" s="50"/>
    </row>
    <row r="32715" spans="23:31">
      <c r="W32715" s="50"/>
      <c r="AA32715" s="50"/>
      <c r="AE32715" s="50"/>
    </row>
    <row r="32716" spans="23:31">
      <c r="W32716" s="50"/>
      <c r="AA32716" s="50"/>
      <c r="AE32716" s="50"/>
    </row>
    <row r="32717" spans="23:31">
      <c r="W32717" s="50"/>
      <c r="AA32717" s="50"/>
      <c r="AE32717" s="50"/>
    </row>
    <row r="32718" spans="23:31">
      <c r="W32718" s="50"/>
      <c r="AA32718" s="50"/>
      <c r="AE32718" s="50"/>
    </row>
    <row r="32719" spans="23:31">
      <c r="W32719" s="50"/>
      <c r="AA32719" s="50"/>
      <c r="AE32719" s="50"/>
    </row>
    <row r="32720" spans="23:31">
      <c r="W32720" s="50"/>
      <c r="AA32720" s="50"/>
      <c r="AE32720" s="50"/>
    </row>
    <row r="32721" spans="23:31">
      <c r="W32721" s="50"/>
      <c r="AA32721" s="50"/>
      <c r="AE32721" s="50"/>
    </row>
    <row r="32722" spans="23:31">
      <c r="W32722" s="50"/>
      <c r="AA32722" s="50"/>
      <c r="AE32722" s="50"/>
    </row>
    <row r="32723" spans="23:31">
      <c r="W32723" s="50"/>
      <c r="AA32723" s="50"/>
      <c r="AE32723" s="50"/>
    </row>
    <row r="32724" spans="23:31">
      <c r="W32724" s="50"/>
      <c r="AA32724" s="50"/>
      <c r="AE32724" s="50"/>
    </row>
    <row r="32725" spans="23:31">
      <c r="W32725" s="50"/>
      <c r="AA32725" s="50"/>
      <c r="AE32725" s="50"/>
    </row>
    <row r="32726" spans="23:31">
      <c r="W32726" s="50"/>
      <c r="AA32726" s="50"/>
      <c r="AE32726" s="50"/>
    </row>
    <row r="32727" spans="23:31">
      <c r="W32727" s="50"/>
      <c r="AA32727" s="50"/>
      <c r="AE32727" s="50"/>
    </row>
    <row r="32728" spans="23:31">
      <c r="W32728" s="50"/>
      <c r="AA32728" s="50"/>
      <c r="AE32728" s="50"/>
    </row>
    <row r="32729" spans="23:31">
      <c r="W32729" s="50"/>
      <c r="AA32729" s="50"/>
      <c r="AE32729" s="50"/>
    </row>
    <row r="32730" spans="23:31">
      <c r="W32730" s="50"/>
      <c r="AA32730" s="50"/>
      <c r="AE32730" s="50"/>
    </row>
    <row r="32731" spans="23:31">
      <c r="W32731" s="50"/>
      <c r="AA32731" s="50"/>
      <c r="AE32731" s="50"/>
    </row>
    <row r="32732" spans="23:31">
      <c r="W32732" s="50"/>
      <c r="AA32732" s="50"/>
      <c r="AE32732" s="50"/>
    </row>
    <row r="32733" spans="23:31">
      <c r="W32733" s="50"/>
      <c r="AA32733" s="50"/>
      <c r="AE32733" s="50"/>
    </row>
    <row r="32734" spans="23:31">
      <c r="W32734" s="50"/>
      <c r="AA32734" s="50"/>
      <c r="AE32734" s="50"/>
    </row>
    <row r="32735" spans="23:31">
      <c r="W32735" s="50"/>
      <c r="AA32735" s="50"/>
      <c r="AE32735" s="50"/>
    </row>
    <row r="32736" spans="23:31">
      <c r="W32736" s="50"/>
      <c r="AA32736" s="50"/>
      <c r="AE32736" s="50"/>
    </row>
    <row r="32737" spans="23:31">
      <c r="W32737" s="50"/>
      <c r="AA32737" s="50"/>
      <c r="AE32737" s="50"/>
    </row>
    <row r="32738" spans="23:31">
      <c r="W32738" s="50"/>
      <c r="AA32738" s="50"/>
      <c r="AE32738" s="50"/>
    </row>
    <row r="32739" spans="23:31">
      <c r="W32739" s="50"/>
      <c r="AA32739" s="50"/>
      <c r="AE32739" s="50"/>
    </row>
    <row r="32740" spans="23:31">
      <c r="W32740" s="50"/>
      <c r="AA32740" s="50"/>
      <c r="AE32740" s="50"/>
    </row>
    <row r="32741" spans="23:31">
      <c r="W32741" s="50"/>
      <c r="AA32741" s="50"/>
      <c r="AE32741" s="50"/>
    </row>
    <row r="32742" spans="23:31">
      <c r="W32742" s="50"/>
      <c r="AA32742" s="50"/>
      <c r="AE32742" s="50"/>
    </row>
    <row r="32743" spans="23:31">
      <c r="W32743" s="50"/>
      <c r="AA32743" s="50"/>
      <c r="AE32743" s="50"/>
    </row>
    <row r="32744" spans="23:31">
      <c r="W32744" s="50"/>
      <c r="AA32744" s="50"/>
      <c r="AE32744" s="50"/>
    </row>
    <row r="32745" spans="23:31">
      <c r="W32745" s="50"/>
      <c r="AA32745" s="50"/>
      <c r="AE32745" s="50"/>
    </row>
    <row r="32746" spans="23:31">
      <c r="W32746" s="50"/>
      <c r="AA32746" s="50"/>
      <c r="AE32746" s="50"/>
    </row>
    <row r="32747" spans="23:31">
      <c r="W32747" s="50"/>
      <c r="AA32747" s="50"/>
      <c r="AE32747" s="50"/>
    </row>
    <row r="32748" spans="23:31">
      <c r="W32748" s="50"/>
      <c r="AA32748" s="50"/>
      <c r="AE32748" s="50"/>
    </row>
    <row r="32749" spans="23:31">
      <c r="W32749" s="50"/>
      <c r="AA32749" s="50"/>
      <c r="AE32749" s="50"/>
    </row>
    <row r="32750" spans="23:31">
      <c r="W32750" s="50"/>
      <c r="AA32750" s="50"/>
      <c r="AE32750" s="50"/>
    </row>
    <row r="32751" spans="23:31">
      <c r="W32751" s="50"/>
      <c r="AA32751" s="50"/>
      <c r="AE32751" s="50"/>
    </row>
    <row r="32752" spans="23:31">
      <c r="W32752" s="50"/>
      <c r="AA32752" s="50"/>
      <c r="AE32752" s="50"/>
    </row>
    <row r="32753" spans="23:31">
      <c r="W32753" s="50"/>
      <c r="AA32753" s="50"/>
      <c r="AE32753" s="50"/>
    </row>
    <row r="32754" spans="23:31">
      <c r="W32754" s="50"/>
      <c r="AA32754" s="50"/>
      <c r="AE32754" s="50"/>
    </row>
    <row r="32755" spans="23:31">
      <c r="W32755" s="50"/>
      <c r="AA32755" s="50"/>
      <c r="AE32755" s="50"/>
    </row>
    <row r="32756" spans="23:31">
      <c r="W32756" s="50"/>
      <c r="AA32756" s="50"/>
      <c r="AE32756" s="50"/>
    </row>
    <row r="32757" spans="23:31">
      <c r="W32757" s="50"/>
      <c r="AA32757" s="50"/>
      <c r="AE32757" s="50"/>
    </row>
    <row r="32758" spans="23:31">
      <c r="W32758" s="50"/>
      <c r="AA32758" s="50"/>
      <c r="AE32758" s="50"/>
    </row>
    <row r="32759" spans="23:31">
      <c r="W32759" s="50"/>
      <c r="AA32759" s="50"/>
      <c r="AE32759" s="50"/>
    </row>
    <row r="32760" spans="23:31">
      <c r="W32760" s="50"/>
      <c r="AA32760" s="50"/>
      <c r="AE32760" s="50"/>
    </row>
    <row r="32761" spans="23:31">
      <c r="W32761" s="50"/>
      <c r="AA32761" s="50"/>
      <c r="AE32761" s="50"/>
    </row>
    <row r="32762" spans="23:31">
      <c r="W32762" s="50"/>
      <c r="AA32762" s="50"/>
      <c r="AE32762" s="50"/>
    </row>
    <row r="32763" spans="23:31">
      <c r="W32763" s="50"/>
      <c r="AA32763" s="50"/>
      <c r="AE32763" s="50"/>
    </row>
    <row r="32764" spans="23:31">
      <c r="W32764" s="50"/>
      <c r="AA32764" s="50"/>
      <c r="AE32764" s="50"/>
    </row>
    <row r="32765" spans="23:31">
      <c r="W32765" s="50"/>
      <c r="AA32765" s="50"/>
      <c r="AE32765" s="50"/>
    </row>
    <row r="32766" spans="23:31">
      <c r="W32766" s="50"/>
      <c r="AA32766" s="50"/>
      <c r="AE32766" s="50"/>
    </row>
    <row r="32767" spans="23:31">
      <c r="W32767" s="50"/>
      <c r="AA32767" s="50"/>
      <c r="AE32767" s="50"/>
    </row>
    <row r="32768" spans="23:31">
      <c r="W32768" s="50"/>
      <c r="AA32768" s="50"/>
      <c r="AE32768" s="50"/>
    </row>
    <row r="32769" spans="23:31">
      <c r="W32769" s="50"/>
      <c r="AA32769" s="50"/>
      <c r="AE32769" s="50"/>
    </row>
    <row r="32770" spans="23:31">
      <c r="W32770" s="50"/>
      <c r="AA32770" s="50"/>
      <c r="AE32770" s="50"/>
    </row>
    <row r="32771" spans="23:31">
      <c r="W32771" s="50"/>
      <c r="AA32771" s="50"/>
      <c r="AE32771" s="50"/>
    </row>
    <row r="32772" spans="23:31">
      <c r="W32772" s="50"/>
      <c r="AA32772" s="50"/>
      <c r="AE32772" s="50"/>
    </row>
    <row r="32773" spans="23:31">
      <c r="W32773" s="50"/>
      <c r="AA32773" s="50"/>
      <c r="AE32773" s="50"/>
    </row>
    <row r="32774" spans="23:31">
      <c r="W32774" s="50"/>
      <c r="AA32774" s="50"/>
      <c r="AE32774" s="50"/>
    </row>
    <row r="32775" spans="23:31">
      <c r="W32775" s="50"/>
      <c r="AA32775" s="50"/>
      <c r="AE32775" s="50"/>
    </row>
    <row r="32776" spans="23:31">
      <c r="W32776" s="50"/>
      <c r="AA32776" s="50"/>
      <c r="AE32776" s="50"/>
    </row>
    <row r="32777" spans="23:31">
      <c r="W32777" s="50"/>
      <c r="AA32777" s="50"/>
      <c r="AE32777" s="50"/>
    </row>
    <row r="32778" spans="23:31">
      <c r="W32778" s="50"/>
      <c r="AA32778" s="50"/>
      <c r="AE32778" s="50"/>
    </row>
    <row r="32779" spans="23:31">
      <c r="W32779" s="50"/>
      <c r="AA32779" s="50"/>
      <c r="AE32779" s="50"/>
    </row>
    <row r="32780" spans="23:31">
      <c r="W32780" s="50"/>
      <c r="AA32780" s="50"/>
      <c r="AE32780" s="50"/>
    </row>
    <row r="32781" spans="23:31">
      <c r="W32781" s="50"/>
      <c r="AA32781" s="50"/>
      <c r="AE32781" s="50"/>
    </row>
    <row r="32782" spans="23:31">
      <c r="W32782" s="50"/>
      <c r="AA32782" s="50"/>
      <c r="AE32782" s="50"/>
    </row>
    <row r="32783" spans="23:31">
      <c r="W32783" s="50"/>
      <c r="AA32783" s="50"/>
      <c r="AE32783" s="50"/>
    </row>
    <row r="32784" spans="23:31">
      <c r="W32784" s="50"/>
      <c r="AA32784" s="50"/>
      <c r="AE32784" s="50"/>
    </row>
    <row r="32785" spans="23:31">
      <c r="W32785" s="50"/>
      <c r="AA32785" s="50"/>
      <c r="AE32785" s="50"/>
    </row>
    <row r="32786" spans="23:31">
      <c r="W32786" s="50"/>
      <c r="AA32786" s="50"/>
      <c r="AE32786" s="50"/>
    </row>
    <row r="32787" spans="23:31">
      <c r="W32787" s="50"/>
      <c r="AA32787" s="50"/>
      <c r="AE32787" s="50"/>
    </row>
    <row r="32788" spans="23:31">
      <c r="W32788" s="50"/>
      <c r="AA32788" s="50"/>
      <c r="AE32788" s="50"/>
    </row>
    <row r="32789" spans="23:31">
      <c r="W32789" s="50"/>
      <c r="AA32789" s="50"/>
      <c r="AE32789" s="50"/>
    </row>
    <row r="32790" spans="23:31">
      <c r="W32790" s="50"/>
      <c r="AA32790" s="50"/>
      <c r="AE32790" s="50"/>
    </row>
    <row r="32791" spans="23:31">
      <c r="W32791" s="50"/>
      <c r="AA32791" s="50"/>
      <c r="AE32791" s="50"/>
    </row>
    <row r="32792" spans="23:31">
      <c r="W32792" s="50"/>
      <c r="AA32792" s="50"/>
      <c r="AE32792" s="50"/>
    </row>
    <row r="32793" spans="23:31">
      <c r="W32793" s="50"/>
      <c r="AA32793" s="50"/>
      <c r="AE32793" s="50"/>
    </row>
    <row r="32794" spans="23:31">
      <c r="W32794" s="50"/>
      <c r="AA32794" s="50"/>
      <c r="AE32794" s="50"/>
    </row>
    <row r="32795" spans="23:31">
      <c r="W32795" s="50"/>
      <c r="AA32795" s="50"/>
      <c r="AE32795" s="50"/>
    </row>
    <row r="32796" spans="23:31">
      <c r="W32796" s="50"/>
      <c r="AA32796" s="50"/>
      <c r="AE32796" s="50"/>
    </row>
    <row r="32797" spans="23:31">
      <c r="W32797" s="50"/>
      <c r="AA32797" s="50"/>
      <c r="AE32797" s="50"/>
    </row>
    <row r="32798" spans="23:31">
      <c r="W32798" s="50"/>
      <c r="AA32798" s="50"/>
      <c r="AE32798" s="50"/>
    </row>
    <row r="32799" spans="23:31">
      <c r="W32799" s="50"/>
      <c r="AA32799" s="50"/>
      <c r="AE32799" s="50"/>
    </row>
    <row r="32800" spans="23:31">
      <c r="W32800" s="50"/>
      <c r="AA32800" s="50"/>
      <c r="AE32800" s="50"/>
    </row>
    <row r="32801" spans="23:31">
      <c r="W32801" s="50"/>
      <c r="AA32801" s="50"/>
      <c r="AE32801" s="50"/>
    </row>
    <row r="32802" spans="23:31">
      <c r="W32802" s="50"/>
      <c r="AA32802" s="50"/>
      <c r="AE32802" s="50"/>
    </row>
    <row r="32803" spans="23:31">
      <c r="W32803" s="50"/>
      <c r="AA32803" s="50"/>
      <c r="AE32803" s="50"/>
    </row>
    <row r="32804" spans="23:31">
      <c r="W32804" s="50"/>
      <c r="AA32804" s="50"/>
      <c r="AE32804" s="50"/>
    </row>
    <row r="32805" spans="23:31">
      <c r="W32805" s="50"/>
      <c r="AA32805" s="50"/>
      <c r="AE32805" s="50"/>
    </row>
    <row r="32806" spans="23:31">
      <c r="W32806" s="50"/>
      <c r="AA32806" s="50"/>
      <c r="AE32806" s="50"/>
    </row>
    <row r="32807" spans="23:31">
      <c r="W32807" s="50"/>
      <c r="AA32807" s="50"/>
      <c r="AE32807" s="50"/>
    </row>
    <row r="32808" spans="23:31">
      <c r="W32808" s="50"/>
      <c r="AA32808" s="50"/>
      <c r="AE32808" s="50"/>
    </row>
    <row r="32809" spans="23:31">
      <c r="W32809" s="50"/>
      <c r="AA32809" s="50"/>
      <c r="AE32809" s="50"/>
    </row>
    <row r="32810" spans="23:31">
      <c r="W32810" s="50"/>
      <c r="AA32810" s="50"/>
      <c r="AE32810" s="50"/>
    </row>
    <row r="32811" spans="23:31">
      <c r="W32811" s="50"/>
      <c r="AA32811" s="50"/>
      <c r="AE32811" s="50"/>
    </row>
    <row r="32812" spans="23:31">
      <c r="W32812" s="50"/>
      <c r="AA32812" s="50"/>
      <c r="AE32812" s="50"/>
    </row>
    <row r="32813" spans="23:31">
      <c r="W32813" s="50"/>
      <c r="AA32813" s="50"/>
      <c r="AE32813" s="50"/>
    </row>
    <row r="32814" spans="23:31">
      <c r="W32814" s="50"/>
      <c r="AA32814" s="50"/>
      <c r="AE32814" s="50"/>
    </row>
    <row r="32815" spans="23:31">
      <c r="W32815" s="50"/>
      <c r="AA32815" s="50"/>
      <c r="AE32815" s="50"/>
    </row>
    <row r="32816" spans="23:31">
      <c r="W32816" s="50"/>
      <c r="AA32816" s="50"/>
      <c r="AE32816" s="50"/>
    </row>
    <row r="32817" spans="23:31">
      <c r="W32817" s="50"/>
      <c r="AA32817" s="50"/>
      <c r="AE32817" s="50"/>
    </row>
    <row r="32818" spans="23:31">
      <c r="W32818" s="50"/>
      <c r="AA32818" s="50"/>
      <c r="AE32818" s="50"/>
    </row>
    <row r="32819" spans="23:31">
      <c r="W32819" s="50"/>
      <c r="AA32819" s="50"/>
      <c r="AE32819" s="50"/>
    </row>
    <row r="32820" spans="23:31">
      <c r="W32820" s="50"/>
      <c r="AA32820" s="50"/>
      <c r="AE32820" s="50"/>
    </row>
    <row r="32821" spans="23:31">
      <c r="W32821" s="50"/>
      <c r="AA32821" s="50"/>
      <c r="AE32821" s="50"/>
    </row>
    <row r="32822" spans="23:31">
      <c r="W32822" s="50"/>
      <c r="AA32822" s="50"/>
      <c r="AE32822" s="50"/>
    </row>
    <row r="32823" spans="23:31">
      <c r="W32823" s="50"/>
      <c r="AA32823" s="50"/>
      <c r="AE32823" s="50"/>
    </row>
    <row r="32824" spans="23:31">
      <c r="W32824" s="50"/>
      <c r="AA32824" s="50"/>
      <c r="AE32824" s="50"/>
    </row>
    <row r="32825" spans="23:31">
      <c r="W32825" s="50"/>
      <c r="AA32825" s="50"/>
      <c r="AE32825" s="50"/>
    </row>
    <row r="32826" spans="23:31">
      <c r="W32826" s="50"/>
      <c r="AA32826" s="50"/>
      <c r="AE32826" s="50"/>
    </row>
    <row r="32827" spans="23:31">
      <c r="W32827" s="50"/>
      <c r="AA32827" s="50"/>
      <c r="AE32827" s="50"/>
    </row>
    <row r="32828" spans="23:31">
      <c r="W32828" s="50"/>
      <c r="AA32828" s="50"/>
      <c r="AE32828" s="50"/>
    </row>
    <row r="32829" spans="23:31">
      <c r="W32829" s="50"/>
      <c r="AA32829" s="50"/>
      <c r="AE32829" s="50"/>
    </row>
    <row r="32830" spans="23:31">
      <c r="W32830" s="50"/>
      <c r="AA32830" s="50"/>
      <c r="AE32830" s="50"/>
    </row>
    <row r="32831" spans="23:31">
      <c r="W32831" s="50"/>
      <c r="AA32831" s="50"/>
      <c r="AE32831" s="50"/>
    </row>
    <row r="32832" spans="23:31">
      <c r="W32832" s="50"/>
      <c r="AA32832" s="50"/>
      <c r="AE32832" s="50"/>
    </row>
    <row r="32833" spans="23:31">
      <c r="W32833" s="50"/>
      <c r="AA32833" s="50"/>
      <c r="AE32833" s="50"/>
    </row>
    <row r="32834" spans="23:31">
      <c r="W32834" s="50"/>
      <c r="AA32834" s="50"/>
      <c r="AE32834" s="50"/>
    </row>
    <row r="32835" spans="23:31">
      <c r="W32835" s="50"/>
      <c r="AA32835" s="50"/>
      <c r="AE32835" s="50"/>
    </row>
    <row r="32836" spans="23:31">
      <c r="W32836" s="50"/>
      <c r="AA32836" s="50"/>
      <c r="AE32836" s="50"/>
    </row>
    <row r="32837" spans="23:31">
      <c r="W32837" s="50"/>
      <c r="AA32837" s="50"/>
      <c r="AE32837" s="50"/>
    </row>
    <row r="32838" spans="23:31">
      <c r="W32838" s="50"/>
      <c r="AA32838" s="50"/>
      <c r="AE32838" s="50"/>
    </row>
    <row r="32839" spans="23:31">
      <c r="W32839" s="50"/>
      <c r="AA32839" s="50"/>
      <c r="AE32839" s="50"/>
    </row>
    <row r="32840" spans="23:31">
      <c r="W32840" s="50"/>
      <c r="AA32840" s="50"/>
      <c r="AE32840" s="50"/>
    </row>
    <row r="32841" spans="23:31">
      <c r="W32841" s="50"/>
      <c r="AA32841" s="50"/>
      <c r="AE32841" s="50"/>
    </row>
    <row r="32842" spans="23:31">
      <c r="W32842" s="50"/>
      <c r="AA32842" s="50"/>
      <c r="AE32842" s="50"/>
    </row>
    <row r="32843" spans="23:31">
      <c r="W32843" s="50"/>
      <c r="AA32843" s="50"/>
      <c r="AE32843" s="50"/>
    </row>
    <row r="32844" spans="23:31">
      <c r="W32844" s="50"/>
      <c r="AA32844" s="50"/>
      <c r="AE32844" s="50"/>
    </row>
    <row r="32845" spans="23:31">
      <c r="W32845" s="50"/>
      <c r="AA32845" s="50"/>
      <c r="AE32845" s="50"/>
    </row>
    <row r="32846" spans="23:31">
      <c r="W32846" s="50"/>
      <c r="AA32846" s="50"/>
      <c r="AE32846" s="50"/>
    </row>
    <row r="32847" spans="23:31">
      <c r="W32847" s="50"/>
      <c r="AA32847" s="50"/>
      <c r="AE32847" s="50"/>
    </row>
    <row r="32848" spans="23:31">
      <c r="W32848" s="50"/>
      <c r="AA32848" s="50"/>
      <c r="AE32848" s="50"/>
    </row>
    <row r="32849" spans="23:31">
      <c r="W32849" s="50"/>
      <c r="AA32849" s="50"/>
      <c r="AE32849" s="50"/>
    </row>
    <row r="32850" spans="23:31">
      <c r="W32850" s="50"/>
      <c r="AA32850" s="50"/>
      <c r="AE32850" s="50"/>
    </row>
    <row r="32851" spans="23:31">
      <c r="W32851" s="50"/>
      <c r="AA32851" s="50"/>
      <c r="AE32851" s="50"/>
    </row>
    <row r="32852" spans="23:31">
      <c r="W32852" s="50"/>
      <c r="AA32852" s="50"/>
      <c r="AE32852" s="50"/>
    </row>
    <row r="32853" spans="23:31">
      <c r="W32853" s="50"/>
      <c r="AA32853" s="50"/>
      <c r="AE32853" s="50"/>
    </row>
    <row r="32854" spans="23:31">
      <c r="W32854" s="50"/>
      <c r="AA32854" s="50"/>
      <c r="AE32854" s="50"/>
    </row>
    <row r="32855" spans="23:31">
      <c r="W32855" s="50"/>
      <c r="AA32855" s="50"/>
      <c r="AE32855" s="50"/>
    </row>
    <row r="32856" spans="23:31">
      <c r="W32856" s="50"/>
      <c r="AA32856" s="50"/>
      <c r="AE32856" s="50"/>
    </row>
    <row r="32857" spans="23:31">
      <c r="W32857" s="50"/>
      <c r="AA32857" s="50"/>
      <c r="AE32857" s="50"/>
    </row>
    <row r="32858" spans="23:31">
      <c r="W32858" s="50"/>
      <c r="AA32858" s="50"/>
      <c r="AE32858" s="50"/>
    </row>
    <row r="32859" spans="23:31">
      <c r="W32859" s="50"/>
      <c r="AA32859" s="50"/>
      <c r="AE32859" s="50"/>
    </row>
    <row r="32860" spans="23:31">
      <c r="W32860" s="50"/>
      <c r="AA32860" s="50"/>
      <c r="AE32860" s="50"/>
    </row>
    <row r="32861" spans="23:31">
      <c r="W32861" s="50"/>
      <c r="AA32861" s="50"/>
      <c r="AE32861" s="50"/>
    </row>
    <row r="32862" spans="23:31">
      <c r="W32862" s="50"/>
      <c r="AA32862" s="50"/>
      <c r="AE32862" s="50"/>
    </row>
    <row r="32863" spans="23:31">
      <c r="W32863" s="50"/>
      <c r="AA32863" s="50"/>
      <c r="AE32863" s="50"/>
    </row>
    <row r="32864" spans="23:31">
      <c r="W32864" s="50"/>
      <c r="AA32864" s="50"/>
      <c r="AE32864" s="50"/>
    </row>
    <row r="32865" spans="23:31">
      <c r="W32865" s="50"/>
      <c r="AA32865" s="50"/>
      <c r="AE32865" s="50"/>
    </row>
    <row r="32866" spans="23:31">
      <c r="W32866" s="50"/>
      <c r="AA32866" s="50"/>
      <c r="AE32866" s="50"/>
    </row>
    <row r="32867" spans="23:31">
      <c r="W32867" s="50"/>
      <c r="AA32867" s="50"/>
      <c r="AE32867" s="50"/>
    </row>
    <row r="32868" spans="23:31">
      <c r="W32868" s="50"/>
      <c r="AA32868" s="50"/>
      <c r="AE32868" s="50"/>
    </row>
    <row r="32869" spans="23:31">
      <c r="W32869" s="50"/>
      <c r="AA32869" s="50"/>
      <c r="AE32869" s="50"/>
    </row>
    <row r="32870" spans="23:31">
      <c r="W32870" s="50"/>
      <c r="AA32870" s="50"/>
      <c r="AE32870" s="50"/>
    </row>
    <row r="32871" spans="23:31">
      <c r="W32871" s="50"/>
      <c r="AA32871" s="50"/>
      <c r="AE32871" s="50"/>
    </row>
    <row r="32872" spans="23:31">
      <c r="W32872" s="50"/>
      <c r="AA32872" s="50"/>
      <c r="AE32872" s="50"/>
    </row>
    <row r="32873" spans="23:31">
      <c r="W32873" s="50"/>
      <c r="AA32873" s="50"/>
      <c r="AE32873" s="50"/>
    </row>
    <row r="32874" spans="23:31">
      <c r="W32874" s="50"/>
      <c r="AA32874" s="50"/>
      <c r="AE32874" s="50"/>
    </row>
    <row r="32875" spans="23:31">
      <c r="W32875" s="50"/>
      <c r="AA32875" s="50"/>
      <c r="AE32875" s="50"/>
    </row>
    <row r="32876" spans="23:31">
      <c r="W32876" s="50"/>
      <c r="AA32876" s="50"/>
      <c r="AE32876" s="50"/>
    </row>
    <row r="32877" spans="23:31">
      <c r="W32877" s="50"/>
      <c r="AA32877" s="50"/>
      <c r="AE32877" s="50"/>
    </row>
    <row r="32878" spans="23:31">
      <c r="W32878" s="50"/>
      <c r="AA32878" s="50"/>
      <c r="AE32878" s="50"/>
    </row>
    <row r="32879" spans="23:31">
      <c r="W32879" s="50"/>
      <c r="AA32879" s="50"/>
      <c r="AE32879" s="50"/>
    </row>
    <row r="32880" spans="23:31">
      <c r="W32880" s="50"/>
      <c r="AA32880" s="50"/>
      <c r="AE32880" s="50"/>
    </row>
    <row r="32881" spans="23:31">
      <c r="W32881" s="50"/>
      <c r="AA32881" s="50"/>
      <c r="AE32881" s="50"/>
    </row>
    <row r="32882" spans="23:31">
      <c r="W32882" s="50"/>
      <c r="AA32882" s="50"/>
      <c r="AE32882" s="50"/>
    </row>
    <row r="32883" spans="23:31">
      <c r="W32883" s="50"/>
      <c r="AA32883" s="50"/>
      <c r="AE32883" s="50"/>
    </row>
    <row r="32884" spans="23:31">
      <c r="W32884" s="50"/>
      <c r="AA32884" s="50"/>
      <c r="AE32884" s="50"/>
    </row>
    <row r="32885" spans="23:31">
      <c r="W32885" s="50"/>
      <c r="AA32885" s="50"/>
      <c r="AE32885" s="50"/>
    </row>
    <row r="32886" spans="23:31">
      <c r="W32886" s="50"/>
      <c r="AA32886" s="50"/>
      <c r="AE32886" s="50"/>
    </row>
    <row r="32887" spans="23:31">
      <c r="W32887" s="50"/>
      <c r="AA32887" s="50"/>
      <c r="AE32887" s="50"/>
    </row>
    <row r="32888" spans="23:31">
      <c r="W32888" s="50"/>
      <c r="AA32888" s="50"/>
      <c r="AE32888" s="50"/>
    </row>
    <row r="32889" spans="23:31">
      <c r="W32889" s="50"/>
      <c r="AA32889" s="50"/>
      <c r="AE32889" s="50"/>
    </row>
    <row r="32890" spans="23:31">
      <c r="W32890" s="50"/>
      <c r="AA32890" s="50"/>
      <c r="AE32890" s="50"/>
    </row>
    <row r="32891" spans="23:31">
      <c r="W32891" s="50"/>
      <c r="AA32891" s="50"/>
      <c r="AE32891" s="50"/>
    </row>
    <row r="32892" spans="23:31">
      <c r="W32892" s="50"/>
      <c r="AA32892" s="50"/>
      <c r="AE32892" s="50"/>
    </row>
    <row r="32893" spans="23:31">
      <c r="W32893" s="50"/>
      <c r="AA32893" s="50"/>
      <c r="AE32893" s="50"/>
    </row>
    <row r="32894" spans="23:31">
      <c r="W32894" s="50"/>
      <c r="AA32894" s="50"/>
      <c r="AE32894" s="50"/>
    </row>
    <row r="32895" spans="23:31">
      <c r="W32895" s="50"/>
      <c r="AA32895" s="50"/>
      <c r="AE32895" s="50"/>
    </row>
    <row r="32896" spans="23:31">
      <c r="W32896" s="50"/>
      <c r="AA32896" s="50"/>
      <c r="AE32896" s="50"/>
    </row>
    <row r="32897" spans="23:31">
      <c r="W32897" s="50"/>
      <c r="AA32897" s="50"/>
      <c r="AE32897" s="50"/>
    </row>
    <row r="32898" spans="23:31">
      <c r="W32898" s="50"/>
      <c r="AA32898" s="50"/>
      <c r="AE32898" s="50"/>
    </row>
    <row r="32899" spans="23:31">
      <c r="W32899" s="50"/>
      <c r="AA32899" s="50"/>
      <c r="AE32899" s="50"/>
    </row>
    <row r="32900" spans="23:31">
      <c r="W32900" s="50"/>
      <c r="AA32900" s="50"/>
      <c r="AE32900" s="50"/>
    </row>
    <row r="32901" spans="23:31">
      <c r="W32901" s="50"/>
      <c r="AA32901" s="50"/>
      <c r="AE32901" s="50"/>
    </row>
    <row r="32902" spans="23:31">
      <c r="W32902" s="50"/>
      <c r="AA32902" s="50"/>
      <c r="AE32902" s="50"/>
    </row>
    <row r="32903" spans="23:31">
      <c r="W32903" s="50"/>
      <c r="AA32903" s="50"/>
      <c r="AE32903" s="50"/>
    </row>
    <row r="32904" spans="23:31">
      <c r="W32904" s="50"/>
      <c r="AA32904" s="50"/>
      <c r="AE32904" s="50"/>
    </row>
    <row r="32905" spans="23:31">
      <c r="W32905" s="50"/>
      <c r="AA32905" s="50"/>
      <c r="AE32905" s="50"/>
    </row>
    <row r="32906" spans="23:31">
      <c r="W32906" s="50"/>
      <c r="AA32906" s="50"/>
      <c r="AE32906" s="50"/>
    </row>
    <row r="32907" spans="23:31">
      <c r="W32907" s="50"/>
      <c r="AA32907" s="50"/>
      <c r="AE32907" s="50"/>
    </row>
    <row r="32908" spans="23:31">
      <c r="W32908" s="50"/>
      <c r="AA32908" s="50"/>
      <c r="AE32908" s="50"/>
    </row>
    <row r="32909" spans="23:31">
      <c r="W32909" s="50"/>
      <c r="AA32909" s="50"/>
      <c r="AE32909" s="50"/>
    </row>
    <row r="32910" spans="23:31">
      <c r="W32910" s="50"/>
      <c r="AA32910" s="50"/>
      <c r="AE32910" s="50"/>
    </row>
    <row r="32911" spans="23:31">
      <c r="W32911" s="50"/>
      <c r="AA32911" s="50"/>
      <c r="AE32911" s="50"/>
    </row>
    <row r="32912" spans="23:31">
      <c r="W32912" s="50"/>
      <c r="AA32912" s="50"/>
      <c r="AE32912" s="50"/>
    </row>
    <row r="32913" spans="23:31">
      <c r="W32913" s="50"/>
      <c r="AA32913" s="50"/>
      <c r="AE32913" s="50"/>
    </row>
    <row r="32914" spans="23:31">
      <c r="W32914" s="50"/>
      <c r="AA32914" s="50"/>
      <c r="AE32914" s="50"/>
    </row>
    <row r="32915" spans="23:31">
      <c r="W32915" s="50"/>
      <c r="AA32915" s="50"/>
      <c r="AE32915" s="50"/>
    </row>
    <row r="32916" spans="23:31">
      <c r="W32916" s="50"/>
      <c r="AA32916" s="50"/>
      <c r="AE32916" s="50"/>
    </row>
    <row r="32917" spans="23:31">
      <c r="W32917" s="50"/>
      <c r="AA32917" s="50"/>
      <c r="AE32917" s="50"/>
    </row>
    <row r="32918" spans="23:31">
      <c r="W32918" s="50"/>
      <c r="AA32918" s="50"/>
      <c r="AE32918" s="50"/>
    </row>
    <row r="32919" spans="23:31">
      <c r="W32919" s="50"/>
      <c r="AA32919" s="50"/>
      <c r="AE32919" s="50"/>
    </row>
    <row r="32920" spans="23:31">
      <c r="W32920" s="50"/>
      <c r="AA32920" s="50"/>
      <c r="AE32920" s="50"/>
    </row>
    <row r="32921" spans="23:31">
      <c r="W32921" s="50"/>
      <c r="AA32921" s="50"/>
      <c r="AE32921" s="50"/>
    </row>
    <row r="32922" spans="23:31">
      <c r="W32922" s="50"/>
      <c r="AA32922" s="50"/>
      <c r="AE32922" s="50"/>
    </row>
    <row r="32923" spans="23:31">
      <c r="W32923" s="50"/>
      <c r="AA32923" s="50"/>
      <c r="AE32923" s="50"/>
    </row>
    <row r="32924" spans="23:31">
      <c r="W32924" s="50"/>
      <c r="AA32924" s="50"/>
      <c r="AE32924" s="50"/>
    </row>
    <row r="32925" spans="23:31">
      <c r="W32925" s="50"/>
      <c r="AA32925" s="50"/>
      <c r="AE32925" s="50"/>
    </row>
    <row r="32926" spans="23:31">
      <c r="W32926" s="50"/>
      <c r="AA32926" s="50"/>
      <c r="AE32926" s="50"/>
    </row>
    <row r="32927" spans="23:31">
      <c r="W32927" s="50"/>
      <c r="AA32927" s="50"/>
      <c r="AE32927" s="50"/>
    </row>
    <row r="32928" spans="23:31">
      <c r="W32928" s="50"/>
      <c r="AA32928" s="50"/>
      <c r="AE32928" s="50"/>
    </row>
    <row r="32929" spans="23:31">
      <c r="W32929" s="50"/>
      <c r="AA32929" s="50"/>
      <c r="AE32929" s="50"/>
    </row>
    <row r="32930" spans="23:31">
      <c r="W32930" s="50"/>
      <c r="AA32930" s="50"/>
      <c r="AE32930" s="50"/>
    </row>
    <row r="32931" spans="23:31">
      <c r="W32931" s="50"/>
      <c r="AA32931" s="50"/>
      <c r="AE32931" s="50"/>
    </row>
    <row r="32932" spans="23:31">
      <c r="W32932" s="50"/>
      <c r="AA32932" s="50"/>
      <c r="AE32932" s="50"/>
    </row>
    <row r="32933" spans="23:31">
      <c r="W32933" s="50"/>
      <c r="AA32933" s="50"/>
      <c r="AE32933" s="50"/>
    </row>
    <row r="32934" spans="23:31">
      <c r="W32934" s="50"/>
      <c r="AA32934" s="50"/>
      <c r="AE32934" s="50"/>
    </row>
    <row r="32935" spans="23:31">
      <c r="W32935" s="50"/>
      <c r="AA32935" s="50"/>
      <c r="AE32935" s="50"/>
    </row>
    <row r="32936" spans="23:31">
      <c r="W32936" s="50"/>
      <c r="AA32936" s="50"/>
      <c r="AE32936" s="50"/>
    </row>
    <row r="32937" spans="23:31">
      <c r="W32937" s="50"/>
      <c r="AA32937" s="50"/>
      <c r="AE32937" s="50"/>
    </row>
    <row r="32938" spans="23:31">
      <c r="W32938" s="50"/>
      <c r="AA32938" s="50"/>
      <c r="AE32938" s="50"/>
    </row>
    <row r="32939" spans="23:31">
      <c r="W32939" s="50"/>
      <c r="AA32939" s="50"/>
      <c r="AE32939" s="50"/>
    </row>
    <row r="32940" spans="23:31">
      <c r="W32940" s="50"/>
      <c r="AA32940" s="50"/>
      <c r="AE32940" s="50"/>
    </row>
    <row r="32941" spans="23:31">
      <c r="W32941" s="50"/>
      <c r="AA32941" s="50"/>
      <c r="AE32941" s="50"/>
    </row>
    <row r="32942" spans="23:31">
      <c r="W32942" s="50"/>
      <c r="AA32942" s="50"/>
      <c r="AE32942" s="50"/>
    </row>
    <row r="32943" spans="23:31">
      <c r="W32943" s="50"/>
      <c r="AA32943" s="50"/>
      <c r="AE32943" s="50"/>
    </row>
    <row r="32944" spans="23:31">
      <c r="W32944" s="50"/>
      <c r="AA32944" s="50"/>
      <c r="AE32944" s="50"/>
    </row>
    <row r="32945" spans="23:31">
      <c r="W32945" s="50"/>
      <c r="AA32945" s="50"/>
      <c r="AE32945" s="50"/>
    </row>
    <row r="32946" spans="23:31">
      <c r="W32946" s="50"/>
      <c r="AA32946" s="50"/>
      <c r="AE32946" s="50"/>
    </row>
    <row r="32947" spans="23:31">
      <c r="W32947" s="50"/>
      <c r="AA32947" s="50"/>
      <c r="AE32947" s="50"/>
    </row>
    <row r="32948" spans="23:31">
      <c r="W32948" s="50"/>
      <c r="AA32948" s="50"/>
      <c r="AE32948" s="50"/>
    </row>
    <row r="32949" spans="23:31">
      <c r="W32949" s="50"/>
      <c r="AA32949" s="50"/>
      <c r="AE32949" s="50"/>
    </row>
    <row r="32950" spans="23:31">
      <c r="W32950" s="50"/>
      <c r="AA32950" s="50"/>
      <c r="AE32950" s="50"/>
    </row>
    <row r="32951" spans="23:31">
      <c r="W32951" s="50"/>
      <c r="AA32951" s="50"/>
      <c r="AE32951" s="50"/>
    </row>
    <row r="32952" spans="23:31">
      <c r="W32952" s="50"/>
      <c r="AA32952" s="50"/>
      <c r="AE32952" s="50"/>
    </row>
    <row r="32953" spans="23:31">
      <c r="W32953" s="50"/>
      <c r="AA32953" s="50"/>
      <c r="AE32953" s="50"/>
    </row>
    <row r="32954" spans="23:31">
      <c r="W32954" s="50"/>
      <c r="AA32954" s="50"/>
      <c r="AE32954" s="50"/>
    </row>
    <row r="32955" spans="23:31">
      <c r="W32955" s="50"/>
      <c r="AA32955" s="50"/>
      <c r="AE32955" s="50"/>
    </row>
    <row r="32956" spans="23:31">
      <c r="W32956" s="50"/>
      <c r="AA32956" s="50"/>
      <c r="AE32956" s="50"/>
    </row>
    <row r="32957" spans="23:31">
      <c r="W32957" s="50"/>
      <c r="AA32957" s="50"/>
      <c r="AE32957" s="50"/>
    </row>
    <row r="32958" spans="23:31">
      <c r="W32958" s="50"/>
      <c r="AA32958" s="50"/>
      <c r="AE32958" s="50"/>
    </row>
    <row r="32959" spans="23:31">
      <c r="W32959" s="50"/>
      <c r="AA32959" s="50"/>
      <c r="AE32959" s="50"/>
    </row>
    <row r="32960" spans="23:31">
      <c r="W32960" s="50"/>
      <c r="AA32960" s="50"/>
      <c r="AE32960" s="50"/>
    </row>
    <row r="32961" spans="23:31">
      <c r="W32961" s="50"/>
      <c r="AA32961" s="50"/>
      <c r="AE32961" s="50"/>
    </row>
    <row r="32962" spans="23:31">
      <c r="W32962" s="50"/>
      <c r="AA32962" s="50"/>
      <c r="AE32962" s="50"/>
    </row>
    <row r="32963" spans="23:31">
      <c r="W32963" s="50"/>
      <c r="AA32963" s="50"/>
      <c r="AE32963" s="50"/>
    </row>
    <row r="32964" spans="23:31">
      <c r="W32964" s="50"/>
      <c r="AA32964" s="50"/>
      <c r="AE32964" s="50"/>
    </row>
    <row r="32965" spans="23:31">
      <c r="W32965" s="50"/>
      <c r="AA32965" s="50"/>
      <c r="AE32965" s="50"/>
    </row>
    <row r="32966" spans="23:31">
      <c r="W32966" s="50"/>
      <c r="AA32966" s="50"/>
      <c r="AE32966" s="50"/>
    </row>
    <row r="32967" spans="23:31">
      <c r="W32967" s="50"/>
      <c r="AA32967" s="50"/>
      <c r="AE32967" s="50"/>
    </row>
    <row r="32968" spans="23:31">
      <c r="W32968" s="50"/>
      <c r="AA32968" s="50"/>
      <c r="AE32968" s="50"/>
    </row>
    <row r="32969" spans="23:31">
      <c r="W32969" s="50"/>
      <c r="AA32969" s="50"/>
      <c r="AE32969" s="50"/>
    </row>
    <row r="32970" spans="23:31">
      <c r="W32970" s="50"/>
      <c r="AA32970" s="50"/>
      <c r="AE32970" s="50"/>
    </row>
    <row r="32971" spans="23:31">
      <c r="W32971" s="50"/>
      <c r="AA32971" s="50"/>
      <c r="AE32971" s="50"/>
    </row>
    <row r="32972" spans="23:31">
      <c r="W32972" s="50"/>
      <c r="AA32972" s="50"/>
      <c r="AE32972" s="50"/>
    </row>
    <row r="32973" spans="23:31">
      <c r="W32973" s="50"/>
      <c r="AA32973" s="50"/>
      <c r="AE32973" s="50"/>
    </row>
    <row r="32974" spans="23:31">
      <c r="W32974" s="50"/>
      <c r="AA32974" s="50"/>
      <c r="AE32974" s="50"/>
    </row>
    <row r="32975" spans="23:31">
      <c r="W32975" s="50"/>
      <c r="AA32975" s="50"/>
      <c r="AE32975" s="50"/>
    </row>
    <row r="32976" spans="23:31">
      <c r="W32976" s="50"/>
      <c r="AA32976" s="50"/>
      <c r="AE32976" s="50"/>
    </row>
    <row r="32977" spans="23:31">
      <c r="W32977" s="50"/>
      <c r="AA32977" s="50"/>
      <c r="AE32977" s="50"/>
    </row>
    <row r="32978" spans="23:31">
      <c r="W32978" s="50"/>
      <c r="AA32978" s="50"/>
      <c r="AE32978" s="50"/>
    </row>
    <row r="32979" spans="23:31">
      <c r="W32979" s="50"/>
      <c r="AA32979" s="50"/>
      <c r="AE32979" s="50"/>
    </row>
    <row r="32980" spans="23:31">
      <c r="W32980" s="50"/>
      <c r="AA32980" s="50"/>
      <c r="AE32980" s="50"/>
    </row>
    <row r="32981" spans="23:31">
      <c r="W32981" s="50"/>
      <c r="AA32981" s="50"/>
      <c r="AE32981" s="50"/>
    </row>
    <row r="32982" spans="23:31">
      <c r="W32982" s="50"/>
      <c r="AA32982" s="50"/>
      <c r="AE32982" s="50"/>
    </row>
    <row r="32983" spans="23:31">
      <c r="W32983" s="50"/>
      <c r="AA32983" s="50"/>
      <c r="AE32983" s="50"/>
    </row>
    <row r="32984" spans="23:31">
      <c r="W32984" s="50"/>
      <c r="AA32984" s="50"/>
      <c r="AE32984" s="50"/>
    </row>
    <row r="32985" spans="23:31">
      <c r="W32985" s="50"/>
      <c r="AA32985" s="50"/>
      <c r="AE32985" s="50"/>
    </row>
    <row r="32986" spans="23:31">
      <c r="W32986" s="50"/>
      <c r="AA32986" s="50"/>
      <c r="AE32986" s="50"/>
    </row>
    <row r="32987" spans="23:31">
      <c r="W32987" s="50"/>
      <c r="AA32987" s="50"/>
      <c r="AE32987" s="50"/>
    </row>
    <row r="32988" spans="23:31">
      <c r="W32988" s="50"/>
      <c r="AA32988" s="50"/>
      <c r="AE32988" s="50"/>
    </row>
    <row r="32989" spans="23:31">
      <c r="W32989" s="50"/>
      <c r="AA32989" s="50"/>
      <c r="AE32989" s="50"/>
    </row>
    <row r="32990" spans="23:31">
      <c r="W32990" s="50"/>
      <c r="AA32990" s="50"/>
      <c r="AE32990" s="50"/>
    </row>
    <row r="32991" spans="23:31">
      <c r="W32991" s="50"/>
      <c r="AA32991" s="50"/>
      <c r="AE32991" s="50"/>
    </row>
    <row r="32992" spans="23:31">
      <c r="W32992" s="50"/>
      <c r="AA32992" s="50"/>
      <c r="AE32992" s="50"/>
    </row>
    <row r="32993" spans="23:31">
      <c r="W32993" s="50"/>
      <c r="AA32993" s="50"/>
      <c r="AE32993" s="50"/>
    </row>
    <row r="32994" spans="23:31">
      <c r="W32994" s="50"/>
      <c r="AA32994" s="50"/>
      <c r="AE32994" s="50"/>
    </row>
    <row r="32995" spans="23:31">
      <c r="W32995" s="50"/>
      <c r="AA32995" s="50"/>
      <c r="AE32995" s="50"/>
    </row>
    <row r="32996" spans="23:31">
      <c r="W32996" s="50"/>
      <c r="AA32996" s="50"/>
      <c r="AE32996" s="50"/>
    </row>
    <row r="32997" spans="23:31">
      <c r="W32997" s="50"/>
      <c r="AA32997" s="50"/>
      <c r="AE32997" s="50"/>
    </row>
    <row r="32998" spans="23:31">
      <c r="W32998" s="50"/>
      <c r="AA32998" s="50"/>
      <c r="AE32998" s="50"/>
    </row>
    <row r="32999" spans="23:31">
      <c r="W32999" s="50"/>
      <c r="AA32999" s="50"/>
      <c r="AE32999" s="50"/>
    </row>
    <row r="33000" spans="23:31">
      <c r="W33000" s="50"/>
      <c r="AA33000" s="50"/>
      <c r="AE33000" s="50"/>
    </row>
    <row r="33001" spans="23:31">
      <c r="W33001" s="50"/>
      <c r="AA33001" s="50"/>
      <c r="AE33001" s="50"/>
    </row>
    <row r="33002" spans="23:31">
      <c r="W33002" s="50"/>
      <c r="AA33002" s="50"/>
      <c r="AE33002" s="50"/>
    </row>
    <row r="33003" spans="23:31">
      <c r="W33003" s="50"/>
      <c r="AA33003" s="50"/>
      <c r="AE33003" s="50"/>
    </row>
    <row r="33004" spans="23:31">
      <c r="W33004" s="50"/>
      <c r="AA33004" s="50"/>
      <c r="AE33004" s="50"/>
    </row>
    <row r="33005" spans="23:31">
      <c r="W33005" s="50"/>
      <c r="AA33005" s="50"/>
      <c r="AE33005" s="50"/>
    </row>
    <row r="33006" spans="23:31">
      <c r="W33006" s="50"/>
      <c r="AA33006" s="50"/>
      <c r="AE33006" s="50"/>
    </row>
    <row r="33007" spans="23:31">
      <c r="W33007" s="50"/>
      <c r="AA33007" s="50"/>
      <c r="AE33007" s="50"/>
    </row>
    <row r="33008" spans="23:31">
      <c r="W33008" s="50"/>
      <c r="AA33008" s="50"/>
      <c r="AE33008" s="50"/>
    </row>
    <row r="33009" spans="23:31">
      <c r="W33009" s="50"/>
      <c r="AA33009" s="50"/>
      <c r="AE33009" s="50"/>
    </row>
    <row r="33010" spans="23:31">
      <c r="W33010" s="50"/>
      <c r="AA33010" s="50"/>
      <c r="AE33010" s="50"/>
    </row>
    <row r="33011" spans="23:31">
      <c r="W33011" s="50"/>
      <c r="AA33011" s="50"/>
      <c r="AE33011" s="50"/>
    </row>
    <row r="33012" spans="23:31">
      <c r="W33012" s="50"/>
      <c r="AA33012" s="50"/>
      <c r="AE33012" s="50"/>
    </row>
    <row r="33013" spans="23:31">
      <c r="W33013" s="50"/>
      <c r="AA33013" s="50"/>
      <c r="AE33013" s="50"/>
    </row>
    <row r="33014" spans="23:31">
      <c r="W33014" s="50"/>
      <c r="AA33014" s="50"/>
      <c r="AE33014" s="50"/>
    </row>
    <row r="33015" spans="23:31">
      <c r="W33015" s="50"/>
      <c r="AA33015" s="50"/>
      <c r="AE33015" s="50"/>
    </row>
    <row r="33016" spans="23:31">
      <c r="W33016" s="50"/>
      <c r="AA33016" s="50"/>
      <c r="AE33016" s="50"/>
    </row>
    <row r="33017" spans="23:31">
      <c r="W33017" s="50"/>
      <c r="AA33017" s="50"/>
      <c r="AE33017" s="50"/>
    </row>
    <row r="33018" spans="23:31">
      <c r="W33018" s="50"/>
      <c r="AA33018" s="50"/>
      <c r="AE33018" s="50"/>
    </row>
    <row r="33019" spans="23:31">
      <c r="W33019" s="50"/>
      <c r="AA33019" s="50"/>
      <c r="AE33019" s="50"/>
    </row>
    <row r="33020" spans="23:31">
      <c r="W33020" s="50"/>
      <c r="AA33020" s="50"/>
      <c r="AE33020" s="50"/>
    </row>
    <row r="33021" spans="23:31">
      <c r="W33021" s="50"/>
      <c r="AA33021" s="50"/>
      <c r="AE33021" s="50"/>
    </row>
    <row r="33022" spans="23:31">
      <c r="W33022" s="50"/>
      <c r="AA33022" s="50"/>
      <c r="AE33022" s="50"/>
    </row>
    <row r="33023" spans="23:31">
      <c r="W33023" s="50"/>
      <c r="AA33023" s="50"/>
      <c r="AE33023" s="50"/>
    </row>
    <row r="33024" spans="23:31">
      <c r="W33024" s="50"/>
      <c r="AA33024" s="50"/>
      <c r="AE33024" s="50"/>
    </row>
    <row r="33025" spans="23:31">
      <c r="W33025" s="50"/>
      <c r="AA33025" s="50"/>
      <c r="AE33025" s="50"/>
    </row>
    <row r="33026" spans="23:31">
      <c r="W33026" s="50"/>
      <c r="AA33026" s="50"/>
      <c r="AE33026" s="50"/>
    </row>
    <row r="33027" spans="23:31">
      <c r="W33027" s="50"/>
      <c r="AA33027" s="50"/>
      <c r="AE33027" s="50"/>
    </row>
    <row r="33028" spans="23:31">
      <c r="W33028" s="50"/>
      <c r="AA33028" s="50"/>
      <c r="AE33028" s="50"/>
    </row>
    <row r="33029" spans="23:31">
      <c r="W33029" s="50"/>
      <c r="AA33029" s="50"/>
      <c r="AE33029" s="50"/>
    </row>
    <row r="33030" spans="23:31">
      <c r="W33030" s="50"/>
      <c r="AA33030" s="50"/>
      <c r="AE33030" s="50"/>
    </row>
    <row r="33031" spans="23:31">
      <c r="W33031" s="50"/>
      <c r="AA33031" s="50"/>
      <c r="AE33031" s="50"/>
    </row>
    <row r="33032" spans="23:31">
      <c r="W33032" s="50"/>
      <c r="AA33032" s="50"/>
      <c r="AE33032" s="50"/>
    </row>
    <row r="33033" spans="23:31">
      <c r="W33033" s="50"/>
      <c r="AA33033" s="50"/>
      <c r="AE33033" s="50"/>
    </row>
    <row r="33034" spans="23:31">
      <c r="W33034" s="50"/>
      <c r="AA33034" s="50"/>
      <c r="AE33034" s="50"/>
    </row>
    <row r="33035" spans="23:31">
      <c r="W33035" s="50"/>
      <c r="AA33035" s="50"/>
      <c r="AE33035" s="50"/>
    </row>
    <row r="33036" spans="23:31">
      <c r="W33036" s="50"/>
      <c r="AA33036" s="50"/>
      <c r="AE33036" s="50"/>
    </row>
    <row r="33037" spans="23:31">
      <c r="W33037" s="50"/>
      <c r="AA33037" s="50"/>
      <c r="AE33037" s="50"/>
    </row>
    <row r="33038" spans="23:31">
      <c r="W33038" s="50"/>
      <c r="AA33038" s="50"/>
      <c r="AE33038" s="50"/>
    </row>
    <row r="33039" spans="23:31">
      <c r="W33039" s="50"/>
      <c r="AA33039" s="50"/>
      <c r="AE33039" s="50"/>
    </row>
    <row r="33040" spans="23:31">
      <c r="W33040" s="50"/>
      <c r="AA33040" s="50"/>
      <c r="AE33040" s="50"/>
    </row>
    <row r="33041" spans="23:31">
      <c r="W33041" s="50"/>
      <c r="AA33041" s="50"/>
      <c r="AE33041" s="50"/>
    </row>
    <row r="33042" spans="23:31">
      <c r="W33042" s="50"/>
      <c r="AA33042" s="50"/>
      <c r="AE33042" s="50"/>
    </row>
    <row r="33043" spans="23:31">
      <c r="W33043" s="50"/>
      <c r="AA33043" s="50"/>
      <c r="AE33043" s="50"/>
    </row>
    <row r="33044" spans="23:31">
      <c r="W33044" s="50"/>
      <c r="AA33044" s="50"/>
      <c r="AE33044" s="50"/>
    </row>
    <row r="33045" spans="23:31">
      <c r="W33045" s="50"/>
      <c r="AA33045" s="50"/>
      <c r="AE33045" s="50"/>
    </row>
    <row r="33046" spans="23:31">
      <c r="W33046" s="50"/>
      <c r="AA33046" s="50"/>
      <c r="AE33046" s="50"/>
    </row>
    <row r="33047" spans="23:31">
      <c r="W33047" s="50"/>
      <c r="AA33047" s="50"/>
      <c r="AE33047" s="50"/>
    </row>
    <row r="33048" spans="23:31">
      <c r="W33048" s="50"/>
      <c r="AA33048" s="50"/>
      <c r="AE33048" s="50"/>
    </row>
    <row r="33049" spans="23:31">
      <c r="W33049" s="50"/>
      <c r="AA33049" s="50"/>
      <c r="AE33049" s="50"/>
    </row>
    <row r="33050" spans="23:31">
      <c r="W33050" s="50"/>
      <c r="AA33050" s="50"/>
      <c r="AE33050" s="50"/>
    </row>
    <row r="33051" spans="23:31">
      <c r="W33051" s="50"/>
      <c r="AA33051" s="50"/>
      <c r="AE33051" s="50"/>
    </row>
    <row r="33052" spans="23:31">
      <c r="W33052" s="50"/>
      <c r="AA33052" s="50"/>
      <c r="AE33052" s="50"/>
    </row>
    <row r="33053" spans="23:31">
      <c r="W33053" s="50"/>
      <c r="AA33053" s="50"/>
      <c r="AE33053" s="50"/>
    </row>
    <row r="33054" spans="23:31">
      <c r="W33054" s="50"/>
      <c r="AA33054" s="50"/>
      <c r="AE33054" s="50"/>
    </row>
    <row r="33055" spans="23:31">
      <c r="W33055" s="50"/>
      <c r="AA33055" s="50"/>
      <c r="AE33055" s="50"/>
    </row>
    <row r="33056" spans="23:31">
      <c r="W33056" s="50"/>
      <c r="AA33056" s="50"/>
      <c r="AE33056" s="50"/>
    </row>
    <row r="33057" spans="23:31">
      <c r="W33057" s="50"/>
      <c r="AA33057" s="50"/>
      <c r="AE33057" s="50"/>
    </row>
    <row r="33058" spans="23:31">
      <c r="W33058" s="50"/>
      <c r="AA33058" s="50"/>
      <c r="AE33058" s="50"/>
    </row>
    <row r="33059" spans="23:31">
      <c r="W33059" s="50"/>
      <c r="AA33059" s="50"/>
      <c r="AE33059" s="50"/>
    </row>
    <row r="33060" spans="23:31">
      <c r="W33060" s="50"/>
      <c r="AA33060" s="50"/>
      <c r="AE33060" s="50"/>
    </row>
    <row r="33061" spans="23:31">
      <c r="W33061" s="50"/>
      <c r="AA33061" s="50"/>
      <c r="AE33061" s="50"/>
    </row>
    <row r="33062" spans="23:31">
      <c r="W33062" s="50"/>
      <c r="AA33062" s="50"/>
      <c r="AE33062" s="50"/>
    </row>
    <row r="33063" spans="23:31">
      <c r="W33063" s="50"/>
      <c r="AA33063" s="50"/>
      <c r="AE33063" s="50"/>
    </row>
    <row r="33064" spans="23:31">
      <c r="W33064" s="50"/>
      <c r="AA33064" s="50"/>
      <c r="AE33064" s="50"/>
    </row>
    <row r="33065" spans="23:31">
      <c r="W33065" s="50"/>
      <c r="AA33065" s="50"/>
      <c r="AE33065" s="50"/>
    </row>
    <row r="33066" spans="23:31">
      <c r="W33066" s="50"/>
      <c r="AA33066" s="50"/>
      <c r="AE33066" s="50"/>
    </row>
    <row r="33067" spans="23:31">
      <c r="W33067" s="50"/>
      <c r="AA33067" s="50"/>
      <c r="AE33067" s="50"/>
    </row>
    <row r="33068" spans="23:31">
      <c r="W33068" s="50"/>
      <c r="AA33068" s="50"/>
      <c r="AE33068" s="50"/>
    </row>
    <row r="33069" spans="23:31">
      <c r="W33069" s="50"/>
      <c r="AA33069" s="50"/>
      <c r="AE33069" s="50"/>
    </row>
    <row r="33070" spans="23:31">
      <c r="W33070" s="50"/>
      <c r="AA33070" s="50"/>
      <c r="AE33070" s="50"/>
    </row>
    <row r="33071" spans="23:31">
      <c r="W33071" s="50"/>
      <c r="AA33071" s="50"/>
      <c r="AE33071" s="50"/>
    </row>
    <row r="33072" spans="23:31">
      <c r="W33072" s="50"/>
      <c r="AA33072" s="50"/>
      <c r="AE33072" s="50"/>
    </row>
    <row r="33073" spans="23:31">
      <c r="W33073" s="50"/>
      <c r="AA33073" s="50"/>
      <c r="AE33073" s="50"/>
    </row>
    <row r="33074" spans="23:31">
      <c r="W33074" s="50"/>
      <c r="AA33074" s="50"/>
      <c r="AE33074" s="50"/>
    </row>
    <row r="33075" spans="23:31">
      <c r="W33075" s="50"/>
      <c r="AA33075" s="50"/>
      <c r="AE33075" s="50"/>
    </row>
    <row r="33076" spans="23:31">
      <c r="W33076" s="50"/>
      <c r="AA33076" s="50"/>
      <c r="AE33076" s="50"/>
    </row>
    <row r="33077" spans="23:31">
      <c r="W33077" s="50"/>
      <c r="AA33077" s="50"/>
      <c r="AE33077" s="50"/>
    </row>
    <row r="33078" spans="23:31">
      <c r="W33078" s="50"/>
      <c r="AA33078" s="50"/>
      <c r="AE33078" s="50"/>
    </row>
    <row r="33079" spans="23:31">
      <c r="W33079" s="50"/>
      <c r="AA33079" s="50"/>
      <c r="AE33079" s="50"/>
    </row>
    <row r="33080" spans="23:31">
      <c r="W33080" s="50"/>
      <c r="AA33080" s="50"/>
      <c r="AE33080" s="50"/>
    </row>
    <row r="33081" spans="23:31">
      <c r="W33081" s="50"/>
      <c r="AA33081" s="50"/>
      <c r="AE33081" s="50"/>
    </row>
    <row r="33082" spans="23:31">
      <c r="W33082" s="50"/>
      <c r="AA33082" s="50"/>
      <c r="AE33082" s="50"/>
    </row>
    <row r="33083" spans="23:31">
      <c r="W33083" s="50"/>
      <c r="AA33083" s="50"/>
      <c r="AE33083" s="50"/>
    </row>
    <row r="33084" spans="23:31">
      <c r="W33084" s="50"/>
      <c r="AA33084" s="50"/>
      <c r="AE33084" s="50"/>
    </row>
    <row r="33085" spans="23:31">
      <c r="W33085" s="50"/>
      <c r="AA33085" s="50"/>
      <c r="AE33085" s="50"/>
    </row>
    <row r="33086" spans="23:31">
      <c r="W33086" s="50"/>
      <c r="AA33086" s="50"/>
      <c r="AE33086" s="50"/>
    </row>
    <row r="33087" spans="23:31">
      <c r="W33087" s="50"/>
      <c r="AA33087" s="50"/>
      <c r="AE33087" s="50"/>
    </row>
    <row r="33088" spans="23:31">
      <c r="W33088" s="50"/>
      <c r="AA33088" s="50"/>
      <c r="AE33088" s="50"/>
    </row>
    <row r="33089" spans="23:31">
      <c r="W33089" s="50"/>
      <c r="AA33089" s="50"/>
      <c r="AE33089" s="50"/>
    </row>
    <row r="33090" spans="23:31">
      <c r="W33090" s="50"/>
      <c r="AA33090" s="50"/>
      <c r="AE33090" s="50"/>
    </row>
    <row r="33091" spans="23:31">
      <c r="W33091" s="50"/>
      <c r="AA33091" s="50"/>
      <c r="AE33091" s="50"/>
    </row>
    <row r="33092" spans="23:31">
      <c r="W33092" s="50"/>
      <c r="AA33092" s="50"/>
      <c r="AE33092" s="50"/>
    </row>
    <row r="33093" spans="23:31">
      <c r="W33093" s="50"/>
      <c r="AA33093" s="50"/>
      <c r="AE33093" s="50"/>
    </row>
    <row r="33094" spans="23:31">
      <c r="W33094" s="50"/>
      <c r="AA33094" s="50"/>
      <c r="AE33094" s="50"/>
    </row>
    <row r="33095" spans="23:31">
      <c r="W33095" s="50"/>
      <c r="AA33095" s="50"/>
      <c r="AE33095" s="50"/>
    </row>
    <row r="33096" spans="23:31">
      <c r="W33096" s="50"/>
      <c r="AA33096" s="50"/>
      <c r="AE33096" s="50"/>
    </row>
    <row r="33097" spans="23:31">
      <c r="W33097" s="50"/>
      <c r="AA33097" s="50"/>
      <c r="AE33097" s="50"/>
    </row>
    <row r="33098" spans="23:31">
      <c r="W33098" s="50"/>
      <c r="AA33098" s="50"/>
      <c r="AE33098" s="50"/>
    </row>
    <row r="33099" spans="23:31">
      <c r="W33099" s="50"/>
      <c r="AA33099" s="50"/>
      <c r="AE33099" s="50"/>
    </row>
    <row r="33100" spans="23:31">
      <c r="W33100" s="50"/>
      <c r="AA33100" s="50"/>
      <c r="AE33100" s="50"/>
    </row>
    <row r="33101" spans="23:31">
      <c r="W33101" s="50"/>
      <c r="AA33101" s="50"/>
      <c r="AE33101" s="50"/>
    </row>
    <row r="33102" spans="23:31">
      <c r="W33102" s="50"/>
      <c r="AA33102" s="50"/>
      <c r="AE33102" s="50"/>
    </row>
    <row r="33103" spans="23:31">
      <c r="W33103" s="50"/>
      <c r="AA33103" s="50"/>
      <c r="AE33103" s="50"/>
    </row>
    <row r="33104" spans="23:31">
      <c r="W33104" s="50"/>
      <c r="AA33104" s="50"/>
      <c r="AE33104" s="50"/>
    </row>
    <row r="33105" spans="23:31">
      <c r="W33105" s="50"/>
      <c r="AA33105" s="50"/>
      <c r="AE33105" s="50"/>
    </row>
    <row r="33106" spans="23:31">
      <c r="W33106" s="50"/>
      <c r="AA33106" s="50"/>
      <c r="AE33106" s="50"/>
    </row>
    <row r="33107" spans="23:31">
      <c r="W33107" s="50"/>
      <c r="AA33107" s="50"/>
      <c r="AE33107" s="50"/>
    </row>
    <row r="33108" spans="23:31">
      <c r="W33108" s="50"/>
      <c r="AA33108" s="50"/>
      <c r="AE33108" s="50"/>
    </row>
    <row r="33109" spans="23:31">
      <c r="W33109" s="50"/>
      <c r="AA33109" s="50"/>
      <c r="AE33109" s="50"/>
    </row>
    <row r="33110" spans="23:31">
      <c r="W33110" s="50"/>
      <c r="AA33110" s="50"/>
      <c r="AE33110" s="50"/>
    </row>
    <row r="33111" spans="23:31">
      <c r="W33111" s="50"/>
      <c r="AA33111" s="50"/>
      <c r="AE33111" s="50"/>
    </row>
    <row r="33112" spans="23:31">
      <c r="W33112" s="50"/>
      <c r="AA33112" s="50"/>
      <c r="AE33112" s="50"/>
    </row>
    <row r="33113" spans="23:31">
      <c r="W33113" s="50"/>
      <c r="AA33113" s="50"/>
      <c r="AE33113" s="50"/>
    </row>
    <row r="33114" spans="23:31">
      <c r="W33114" s="50"/>
      <c r="AA33114" s="50"/>
      <c r="AE33114" s="50"/>
    </row>
    <row r="33115" spans="23:31">
      <c r="W33115" s="50"/>
      <c r="AA33115" s="50"/>
      <c r="AE33115" s="50"/>
    </row>
    <row r="33116" spans="23:31">
      <c r="W33116" s="50"/>
      <c r="AA33116" s="50"/>
      <c r="AE33116" s="50"/>
    </row>
    <row r="33117" spans="23:31">
      <c r="W33117" s="50"/>
      <c r="AA33117" s="50"/>
      <c r="AE33117" s="50"/>
    </row>
    <row r="33118" spans="23:31">
      <c r="W33118" s="50"/>
      <c r="AA33118" s="50"/>
      <c r="AE33118" s="50"/>
    </row>
    <row r="33119" spans="23:31">
      <c r="W33119" s="50"/>
      <c r="AA33119" s="50"/>
      <c r="AE33119" s="50"/>
    </row>
    <row r="33120" spans="23:31">
      <c r="W33120" s="50"/>
      <c r="AA33120" s="50"/>
      <c r="AE33120" s="50"/>
    </row>
    <row r="33121" spans="23:31">
      <c r="W33121" s="50"/>
      <c r="AA33121" s="50"/>
      <c r="AE33121" s="50"/>
    </row>
    <row r="33122" spans="23:31">
      <c r="W33122" s="50"/>
      <c r="AA33122" s="50"/>
      <c r="AE33122" s="50"/>
    </row>
    <row r="33123" spans="23:31">
      <c r="W33123" s="50"/>
      <c r="AA33123" s="50"/>
      <c r="AE33123" s="50"/>
    </row>
    <row r="33124" spans="23:31">
      <c r="W33124" s="50"/>
      <c r="AA33124" s="50"/>
      <c r="AE33124" s="50"/>
    </row>
    <row r="33125" spans="23:31">
      <c r="W33125" s="50"/>
      <c r="AA33125" s="50"/>
      <c r="AE33125" s="50"/>
    </row>
    <row r="33126" spans="23:31">
      <c r="W33126" s="50"/>
      <c r="AA33126" s="50"/>
      <c r="AE33126" s="50"/>
    </row>
    <row r="33127" spans="23:31">
      <c r="W33127" s="50"/>
      <c r="AA33127" s="50"/>
      <c r="AE33127" s="50"/>
    </row>
    <row r="33128" spans="23:31">
      <c r="W33128" s="50"/>
      <c r="AA33128" s="50"/>
      <c r="AE33128" s="50"/>
    </row>
    <row r="33129" spans="23:31">
      <c r="W33129" s="50"/>
      <c r="AA33129" s="50"/>
      <c r="AE33129" s="50"/>
    </row>
    <row r="33130" spans="23:31">
      <c r="W33130" s="50"/>
      <c r="AA33130" s="50"/>
      <c r="AE33130" s="50"/>
    </row>
    <row r="33131" spans="23:31">
      <c r="W33131" s="50"/>
      <c r="AA33131" s="50"/>
      <c r="AE33131" s="50"/>
    </row>
    <row r="33132" spans="23:31">
      <c r="W33132" s="50"/>
      <c r="AA33132" s="50"/>
      <c r="AE33132" s="50"/>
    </row>
    <row r="33133" spans="23:31">
      <c r="W33133" s="50"/>
      <c r="AA33133" s="50"/>
      <c r="AE33133" s="50"/>
    </row>
    <row r="33134" spans="23:31">
      <c r="W33134" s="50"/>
      <c r="AA33134" s="50"/>
      <c r="AE33134" s="50"/>
    </row>
    <row r="33135" spans="23:31">
      <c r="W33135" s="50"/>
      <c r="AA33135" s="50"/>
      <c r="AE33135" s="50"/>
    </row>
    <row r="33136" spans="23:31">
      <c r="W33136" s="50"/>
      <c r="AA33136" s="50"/>
      <c r="AE33136" s="50"/>
    </row>
    <row r="33137" spans="23:31">
      <c r="W33137" s="50"/>
      <c r="AA33137" s="50"/>
      <c r="AE33137" s="50"/>
    </row>
    <row r="33138" spans="23:31">
      <c r="W33138" s="50"/>
      <c r="AA33138" s="50"/>
      <c r="AE33138" s="50"/>
    </row>
    <row r="33139" spans="23:31">
      <c r="W33139" s="50"/>
      <c r="AA33139" s="50"/>
      <c r="AE33139" s="50"/>
    </row>
    <row r="33140" spans="23:31">
      <c r="W33140" s="50"/>
      <c r="AA33140" s="50"/>
      <c r="AE33140" s="50"/>
    </row>
    <row r="33141" spans="23:31">
      <c r="W33141" s="50"/>
      <c r="AA33141" s="50"/>
      <c r="AE33141" s="50"/>
    </row>
    <row r="33142" spans="23:31">
      <c r="W33142" s="50"/>
      <c r="AA33142" s="50"/>
      <c r="AE33142" s="50"/>
    </row>
    <row r="33143" spans="23:31">
      <c r="W33143" s="50"/>
      <c r="AA33143" s="50"/>
      <c r="AE33143" s="50"/>
    </row>
    <row r="33144" spans="23:31">
      <c r="W33144" s="50"/>
      <c r="AA33144" s="50"/>
      <c r="AE33144" s="50"/>
    </row>
    <row r="33145" spans="23:31">
      <c r="W33145" s="50"/>
      <c r="AA33145" s="50"/>
      <c r="AE33145" s="50"/>
    </row>
    <row r="33146" spans="23:31">
      <c r="W33146" s="50"/>
      <c r="AA33146" s="50"/>
      <c r="AE33146" s="50"/>
    </row>
    <row r="33147" spans="23:31">
      <c r="W33147" s="50"/>
      <c r="AA33147" s="50"/>
      <c r="AE33147" s="50"/>
    </row>
    <row r="33148" spans="23:31">
      <c r="W33148" s="50"/>
      <c r="AA33148" s="50"/>
      <c r="AE33148" s="50"/>
    </row>
    <row r="33149" spans="23:31">
      <c r="W33149" s="50"/>
      <c r="AA33149" s="50"/>
      <c r="AE33149" s="50"/>
    </row>
    <row r="33150" spans="23:31">
      <c r="W33150" s="50"/>
      <c r="AA33150" s="50"/>
      <c r="AE33150" s="50"/>
    </row>
    <row r="33151" spans="23:31">
      <c r="W33151" s="50"/>
      <c r="AA33151" s="50"/>
      <c r="AE33151" s="50"/>
    </row>
    <row r="33152" spans="23:31">
      <c r="W33152" s="50"/>
      <c r="AA33152" s="50"/>
      <c r="AE33152" s="50"/>
    </row>
    <row r="33153" spans="23:31">
      <c r="W33153" s="50"/>
      <c r="AA33153" s="50"/>
      <c r="AE33153" s="50"/>
    </row>
    <row r="33154" spans="23:31">
      <c r="W33154" s="50"/>
      <c r="AA33154" s="50"/>
      <c r="AE33154" s="50"/>
    </row>
    <row r="33155" spans="23:31">
      <c r="W33155" s="50"/>
      <c r="AA33155" s="50"/>
      <c r="AE33155" s="50"/>
    </row>
    <row r="33156" spans="23:31">
      <c r="W33156" s="50"/>
      <c r="AA33156" s="50"/>
      <c r="AE33156" s="50"/>
    </row>
    <row r="33157" spans="23:31">
      <c r="W33157" s="50"/>
      <c r="AA33157" s="50"/>
      <c r="AE33157" s="50"/>
    </row>
    <row r="33158" spans="23:31">
      <c r="W33158" s="50"/>
      <c r="AA33158" s="50"/>
      <c r="AE33158" s="50"/>
    </row>
    <row r="33159" spans="23:31">
      <c r="W33159" s="50"/>
      <c r="AA33159" s="50"/>
      <c r="AE33159" s="50"/>
    </row>
    <row r="33160" spans="23:31">
      <c r="W33160" s="50"/>
      <c r="AA33160" s="50"/>
      <c r="AE33160" s="50"/>
    </row>
    <row r="33161" spans="23:31">
      <c r="W33161" s="50"/>
      <c r="AA33161" s="50"/>
      <c r="AE33161" s="50"/>
    </row>
    <row r="33162" spans="23:31">
      <c r="W33162" s="50"/>
      <c r="AA33162" s="50"/>
      <c r="AE33162" s="50"/>
    </row>
    <row r="33163" spans="23:31">
      <c r="W33163" s="50"/>
      <c r="AA33163" s="50"/>
      <c r="AE33163" s="50"/>
    </row>
    <row r="33164" spans="23:31">
      <c r="W33164" s="50"/>
      <c r="AA33164" s="50"/>
      <c r="AE33164" s="50"/>
    </row>
    <row r="33165" spans="23:31">
      <c r="W33165" s="50"/>
      <c r="AA33165" s="50"/>
      <c r="AE33165" s="50"/>
    </row>
    <row r="33166" spans="23:31">
      <c r="W33166" s="50"/>
      <c r="AA33166" s="50"/>
      <c r="AE33166" s="50"/>
    </row>
    <row r="33167" spans="23:31">
      <c r="W33167" s="50"/>
      <c r="AA33167" s="50"/>
      <c r="AE33167" s="50"/>
    </row>
    <row r="33168" spans="23:31">
      <c r="W33168" s="50"/>
      <c r="AA33168" s="50"/>
      <c r="AE33168" s="50"/>
    </row>
    <row r="33169" spans="23:31">
      <c r="W33169" s="50"/>
      <c r="AA33169" s="50"/>
      <c r="AE33169" s="50"/>
    </row>
    <row r="33170" spans="23:31">
      <c r="W33170" s="50"/>
      <c r="AA33170" s="50"/>
      <c r="AE33170" s="50"/>
    </row>
    <row r="33171" spans="23:31">
      <c r="W33171" s="50"/>
      <c r="AA33171" s="50"/>
      <c r="AE33171" s="50"/>
    </row>
    <row r="33172" spans="23:31">
      <c r="W33172" s="50"/>
      <c r="AA33172" s="50"/>
      <c r="AE33172" s="50"/>
    </row>
    <row r="33173" spans="23:31">
      <c r="W33173" s="50"/>
      <c r="AA33173" s="50"/>
      <c r="AE33173" s="50"/>
    </row>
    <row r="33174" spans="23:31">
      <c r="W33174" s="50"/>
      <c r="AA33174" s="50"/>
      <c r="AE33174" s="50"/>
    </row>
    <row r="33175" spans="23:31">
      <c r="W33175" s="50"/>
      <c r="AA33175" s="50"/>
      <c r="AE33175" s="50"/>
    </row>
    <row r="33176" spans="23:31">
      <c r="W33176" s="50"/>
      <c r="AA33176" s="50"/>
      <c r="AE33176" s="50"/>
    </row>
    <row r="33177" spans="23:31">
      <c r="W33177" s="50"/>
      <c r="AA33177" s="50"/>
      <c r="AE33177" s="50"/>
    </row>
    <row r="33178" spans="23:31">
      <c r="W33178" s="50"/>
      <c r="AA33178" s="50"/>
      <c r="AE33178" s="50"/>
    </row>
    <row r="33179" spans="23:31">
      <c r="W33179" s="50"/>
      <c r="AA33179" s="50"/>
      <c r="AE33179" s="50"/>
    </row>
    <row r="33180" spans="23:31">
      <c r="W33180" s="50"/>
      <c r="AA33180" s="50"/>
      <c r="AE33180" s="50"/>
    </row>
    <row r="33181" spans="23:31">
      <c r="W33181" s="50"/>
      <c r="AA33181" s="50"/>
      <c r="AE33181" s="50"/>
    </row>
    <row r="33182" spans="23:31">
      <c r="W33182" s="50"/>
      <c r="AA33182" s="50"/>
      <c r="AE33182" s="50"/>
    </row>
    <row r="33183" spans="23:31">
      <c r="W33183" s="50"/>
      <c r="AA33183" s="50"/>
      <c r="AE33183" s="50"/>
    </row>
    <row r="33184" spans="23:31">
      <c r="W33184" s="50"/>
      <c r="AA33184" s="50"/>
      <c r="AE33184" s="50"/>
    </row>
    <row r="33185" spans="23:31">
      <c r="W33185" s="50"/>
      <c r="AA33185" s="50"/>
      <c r="AE33185" s="50"/>
    </row>
    <row r="33186" spans="23:31">
      <c r="W33186" s="50"/>
      <c r="AA33186" s="50"/>
      <c r="AE33186" s="50"/>
    </row>
    <row r="33187" spans="23:31">
      <c r="W33187" s="50"/>
      <c r="AA33187" s="50"/>
      <c r="AE33187" s="50"/>
    </row>
    <row r="33188" spans="23:31">
      <c r="W33188" s="50"/>
      <c r="AA33188" s="50"/>
      <c r="AE33188" s="50"/>
    </row>
    <row r="33189" spans="23:31">
      <c r="W33189" s="50"/>
      <c r="AA33189" s="50"/>
      <c r="AE33189" s="50"/>
    </row>
    <row r="33190" spans="23:31">
      <c r="W33190" s="50"/>
      <c r="AA33190" s="50"/>
      <c r="AE33190" s="50"/>
    </row>
    <row r="33191" spans="23:31">
      <c r="W33191" s="50"/>
      <c r="AA33191" s="50"/>
      <c r="AE33191" s="50"/>
    </row>
    <row r="33192" spans="23:31">
      <c r="W33192" s="50"/>
      <c r="AA33192" s="50"/>
      <c r="AE33192" s="50"/>
    </row>
    <row r="33193" spans="23:31">
      <c r="W33193" s="50"/>
      <c r="AA33193" s="50"/>
      <c r="AE33193" s="50"/>
    </row>
    <row r="33194" spans="23:31">
      <c r="W33194" s="50"/>
      <c r="AA33194" s="50"/>
      <c r="AE33194" s="50"/>
    </row>
    <row r="33195" spans="23:31">
      <c r="W33195" s="50"/>
      <c r="AA33195" s="50"/>
      <c r="AE33195" s="50"/>
    </row>
    <row r="33196" spans="23:31">
      <c r="W33196" s="50"/>
      <c r="AA33196" s="50"/>
      <c r="AE33196" s="50"/>
    </row>
    <row r="33197" spans="23:31">
      <c r="W33197" s="50"/>
      <c r="AA33197" s="50"/>
      <c r="AE33197" s="50"/>
    </row>
    <row r="33198" spans="23:31">
      <c r="W33198" s="50"/>
      <c r="AA33198" s="50"/>
      <c r="AE33198" s="50"/>
    </row>
    <row r="33199" spans="23:31">
      <c r="W33199" s="50"/>
      <c r="AA33199" s="50"/>
      <c r="AE33199" s="50"/>
    </row>
    <row r="33200" spans="23:31">
      <c r="W33200" s="50"/>
      <c r="AA33200" s="50"/>
      <c r="AE33200" s="50"/>
    </row>
    <row r="33201" spans="23:31">
      <c r="W33201" s="50"/>
      <c r="AA33201" s="50"/>
      <c r="AE33201" s="50"/>
    </row>
    <row r="33202" spans="23:31">
      <c r="W33202" s="50"/>
      <c r="AA33202" s="50"/>
      <c r="AE33202" s="50"/>
    </row>
    <row r="33203" spans="23:31">
      <c r="W33203" s="50"/>
      <c r="AA33203" s="50"/>
      <c r="AE33203" s="50"/>
    </row>
    <row r="33204" spans="23:31">
      <c r="W33204" s="50"/>
      <c r="AA33204" s="50"/>
      <c r="AE33204" s="50"/>
    </row>
    <row r="33205" spans="23:31">
      <c r="W33205" s="50"/>
      <c r="AA33205" s="50"/>
      <c r="AE33205" s="50"/>
    </row>
    <row r="33206" spans="23:31">
      <c r="W33206" s="50"/>
      <c r="AA33206" s="50"/>
      <c r="AE33206" s="50"/>
    </row>
    <row r="33207" spans="23:31">
      <c r="W33207" s="50"/>
      <c r="AA33207" s="50"/>
      <c r="AE33207" s="50"/>
    </row>
    <row r="33208" spans="23:31">
      <c r="W33208" s="50"/>
      <c r="AA33208" s="50"/>
      <c r="AE33208" s="50"/>
    </row>
    <row r="33209" spans="23:31">
      <c r="W33209" s="50"/>
      <c r="AA33209" s="50"/>
      <c r="AE33209" s="50"/>
    </row>
    <row r="33210" spans="23:31">
      <c r="W33210" s="50"/>
      <c r="AA33210" s="50"/>
      <c r="AE33210" s="50"/>
    </row>
    <row r="33211" spans="23:31">
      <c r="W33211" s="50"/>
      <c r="AA33211" s="50"/>
      <c r="AE33211" s="50"/>
    </row>
    <row r="33212" spans="23:31">
      <c r="W33212" s="50"/>
      <c r="AA33212" s="50"/>
      <c r="AE33212" s="50"/>
    </row>
    <row r="33213" spans="23:31">
      <c r="W33213" s="50"/>
      <c r="AA33213" s="50"/>
      <c r="AE33213" s="50"/>
    </row>
    <row r="33214" spans="23:31">
      <c r="W33214" s="50"/>
      <c r="AA33214" s="50"/>
      <c r="AE33214" s="50"/>
    </row>
    <row r="33215" spans="23:31">
      <c r="W33215" s="50"/>
      <c r="AA33215" s="50"/>
      <c r="AE33215" s="50"/>
    </row>
    <row r="33216" spans="23:31">
      <c r="W33216" s="50"/>
      <c r="AA33216" s="50"/>
      <c r="AE33216" s="50"/>
    </row>
    <row r="33217" spans="23:31">
      <c r="W33217" s="50"/>
      <c r="AA33217" s="50"/>
      <c r="AE33217" s="50"/>
    </row>
    <row r="33218" spans="23:31">
      <c r="W33218" s="50"/>
      <c r="AA33218" s="50"/>
      <c r="AE33218" s="50"/>
    </row>
    <row r="33219" spans="23:31">
      <c r="W33219" s="50"/>
      <c r="AA33219" s="50"/>
      <c r="AE33219" s="50"/>
    </row>
    <row r="33220" spans="23:31">
      <c r="W33220" s="50"/>
      <c r="AA33220" s="50"/>
      <c r="AE33220" s="50"/>
    </row>
    <row r="33221" spans="23:31">
      <c r="W33221" s="50"/>
      <c r="AA33221" s="50"/>
      <c r="AE33221" s="50"/>
    </row>
    <row r="33222" spans="23:31">
      <c r="W33222" s="50"/>
      <c r="AA33222" s="50"/>
      <c r="AE33222" s="50"/>
    </row>
    <row r="33223" spans="23:31">
      <c r="W33223" s="50"/>
      <c r="AA33223" s="50"/>
      <c r="AE33223" s="50"/>
    </row>
    <row r="33224" spans="23:31">
      <c r="W33224" s="50"/>
      <c r="AA33224" s="50"/>
      <c r="AE33224" s="50"/>
    </row>
    <row r="33225" spans="23:31">
      <c r="W33225" s="50"/>
      <c r="AA33225" s="50"/>
      <c r="AE33225" s="50"/>
    </row>
    <row r="33226" spans="23:31">
      <c r="W33226" s="50"/>
      <c r="AA33226" s="50"/>
      <c r="AE33226" s="50"/>
    </row>
    <row r="33227" spans="23:31">
      <c r="W33227" s="50"/>
      <c r="AA33227" s="50"/>
      <c r="AE33227" s="50"/>
    </row>
    <row r="33228" spans="23:31">
      <c r="W33228" s="50"/>
      <c r="AA33228" s="50"/>
      <c r="AE33228" s="50"/>
    </row>
    <row r="33229" spans="23:31">
      <c r="W33229" s="50"/>
      <c r="AA33229" s="50"/>
      <c r="AE33229" s="50"/>
    </row>
    <row r="33230" spans="23:31">
      <c r="W33230" s="50"/>
      <c r="AA33230" s="50"/>
      <c r="AE33230" s="50"/>
    </row>
    <row r="33231" spans="23:31">
      <c r="W33231" s="50"/>
      <c r="AA33231" s="50"/>
      <c r="AE33231" s="50"/>
    </row>
    <row r="33232" spans="23:31">
      <c r="W33232" s="50"/>
      <c r="AA33232" s="50"/>
      <c r="AE33232" s="50"/>
    </row>
    <row r="33233" spans="23:31">
      <c r="W33233" s="50"/>
      <c r="AA33233" s="50"/>
      <c r="AE33233" s="50"/>
    </row>
    <row r="33234" spans="23:31">
      <c r="W33234" s="50"/>
      <c r="AA33234" s="50"/>
      <c r="AE33234" s="50"/>
    </row>
    <row r="33235" spans="23:31">
      <c r="W33235" s="50"/>
      <c r="AA33235" s="50"/>
      <c r="AE33235" s="50"/>
    </row>
    <row r="33236" spans="23:31">
      <c r="W33236" s="50"/>
      <c r="AA33236" s="50"/>
      <c r="AE33236" s="50"/>
    </row>
    <row r="33237" spans="23:31">
      <c r="W33237" s="50"/>
      <c r="AA33237" s="50"/>
      <c r="AE33237" s="50"/>
    </row>
    <row r="33238" spans="23:31">
      <c r="W33238" s="50"/>
      <c r="AA33238" s="50"/>
      <c r="AE33238" s="50"/>
    </row>
    <row r="33239" spans="23:31">
      <c r="W33239" s="50"/>
      <c r="AA33239" s="50"/>
      <c r="AE33239" s="50"/>
    </row>
    <row r="33240" spans="23:31">
      <c r="W33240" s="50"/>
      <c r="AA33240" s="50"/>
      <c r="AE33240" s="50"/>
    </row>
    <row r="33241" spans="23:31">
      <c r="W33241" s="50"/>
      <c r="AA33241" s="50"/>
      <c r="AE33241" s="50"/>
    </row>
    <row r="33242" spans="23:31">
      <c r="W33242" s="50"/>
      <c r="AA33242" s="50"/>
      <c r="AE33242" s="50"/>
    </row>
    <row r="33243" spans="23:31">
      <c r="W33243" s="50"/>
      <c r="AA33243" s="50"/>
      <c r="AE33243" s="50"/>
    </row>
    <row r="33244" spans="23:31">
      <c r="W33244" s="50"/>
      <c r="AA33244" s="50"/>
      <c r="AE33244" s="50"/>
    </row>
    <row r="33245" spans="23:31">
      <c r="W33245" s="50"/>
      <c r="AA33245" s="50"/>
      <c r="AE33245" s="50"/>
    </row>
    <row r="33246" spans="23:31">
      <c r="W33246" s="50"/>
      <c r="AA33246" s="50"/>
      <c r="AE33246" s="50"/>
    </row>
    <row r="33247" spans="23:31">
      <c r="W33247" s="50"/>
      <c r="AA33247" s="50"/>
      <c r="AE33247" s="50"/>
    </row>
    <row r="33248" spans="23:31">
      <c r="W33248" s="50"/>
      <c r="AA33248" s="50"/>
      <c r="AE33248" s="50"/>
    </row>
    <row r="33249" spans="23:31">
      <c r="W33249" s="50"/>
      <c r="AA33249" s="50"/>
      <c r="AE33249" s="50"/>
    </row>
    <row r="33250" spans="23:31">
      <c r="W33250" s="50"/>
      <c r="AA33250" s="50"/>
      <c r="AE33250" s="50"/>
    </row>
    <row r="33251" spans="23:31">
      <c r="W33251" s="50"/>
      <c r="AA33251" s="50"/>
      <c r="AE33251" s="50"/>
    </row>
    <row r="33252" spans="23:31">
      <c r="W33252" s="50"/>
      <c r="AA33252" s="50"/>
      <c r="AE33252" s="50"/>
    </row>
    <row r="33253" spans="23:31">
      <c r="W33253" s="50"/>
      <c r="AA33253" s="50"/>
      <c r="AE33253" s="50"/>
    </row>
    <row r="33254" spans="23:31">
      <c r="W33254" s="50"/>
      <c r="AA33254" s="50"/>
      <c r="AE33254" s="50"/>
    </row>
    <row r="33255" spans="23:31">
      <c r="W33255" s="50"/>
      <c r="AA33255" s="50"/>
      <c r="AE33255" s="50"/>
    </row>
    <row r="33256" spans="23:31">
      <c r="W33256" s="50"/>
      <c r="AA33256" s="50"/>
      <c r="AE33256" s="50"/>
    </row>
    <row r="33257" spans="23:31">
      <c r="W33257" s="50"/>
      <c r="AA33257" s="50"/>
      <c r="AE33257" s="50"/>
    </row>
    <row r="33258" spans="23:31">
      <c r="W33258" s="50"/>
      <c r="AA33258" s="50"/>
      <c r="AE33258" s="50"/>
    </row>
    <row r="33259" spans="23:31">
      <c r="W33259" s="50"/>
      <c r="AA33259" s="50"/>
      <c r="AE33259" s="50"/>
    </row>
    <row r="33260" spans="23:31">
      <c r="W33260" s="50"/>
      <c r="AA33260" s="50"/>
      <c r="AE33260" s="50"/>
    </row>
    <row r="33261" spans="23:31">
      <c r="W33261" s="50"/>
      <c r="AA33261" s="50"/>
      <c r="AE33261" s="50"/>
    </row>
    <row r="33262" spans="23:31">
      <c r="W33262" s="50"/>
      <c r="AA33262" s="50"/>
      <c r="AE33262" s="50"/>
    </row>
    <row r="33263" spans="23:31">
      <c r="W33263" s="50"/>
      <c r="AA33263" s="50"/>
      <c r="AE33263" s="50"/>
    </row>
    <row r="33264" spans="23:31">
      <c r="W33264" s="50"/>
      <c r="AA33264" s="50"/>
      <c r="AE33264" s="50"/>
    </row>
    <row r="33265" spans="23:31">
      <c r="W33265" s="50"/>
      <c r="AA33265" s="50"/>
      <c r="AE33265" s="50"/>
    </row>
    <row r="33266" spans="23:31">
      <c r="W33266" s="50"/>
      <c r="AA33266" s="50"/>
      <c r="AE33266" s="50"/>
    </row>
    <row r="33267" spans="23:31">
      <c r="W33267" s="50"/>
      <c r="AA33267" s="50"/>
      <c r="AE33267" s="50"/>
    </row>
    <row r="33268" spans="23:31">
      <c r="W33268" s="50"/>
      <c r="AA33268" s="50"/>
      <c r="AE33268" s="50"/>
    </row>
    <row r="33269" spans="23:31">
      <c r="W33269" s="50"/>
      <c r="AA33269" s="50"/>
      <c r="AE33269" s="50"/>
    </row>
    <row r="33270" spans="23:31">
      <c r="W33270" s="50"/>
      <c r="AA33270" s="50"/>
      <c r="AE33270" s="50"/>
    </row>
    <row r="33271" spans="23:31">
      <c r="W33271" s="50"/>
      <c r="AA33271" s="50"/>
      <c r="AE33271" s="50"/>
    </row>
    <row r="33272" spans="23:31">
      <c r="W33272" s="50"/>
      <c r="AA33272" s="50"/>
      <c r="AE33272" s="50"/>
    </row>
    <row r="33273" spans="23:31">
      <c r="W33273" s="50"/>
      <c r="AA33273" s="50"/>
      <c r="AE33273" s="50"/>
    </row>
    <row r="33274" spans="23:31">
      <c r="W33274" s="50"/>
      <c r="AA33274" s="50"/>
      <c r="AE33274" s="50"/>
    </row>
    <row r="33275" spans="23:31">
      <c r="W33275" s="50"/>
      <c r="AA33275" s="50"/>
      <c r="AE33275" s="50"/>
    </row>
    <row r="33276" spans="23:31">
      <c r="W33276" s="50"/>
      <c r="AA33276" s="50"/>
      <c r="AE33276" s="50"/>
    </row>
    <row r="33277" spans="23:31">
      <c r="W33277" s="50"/>
      <c r="AA33277" s="50"/>
      <c r="AE33277" s="50"/>
    </row>
    <row r="33278" spans="23:31">
      <c r="W33278" s="50"/>
      <c r="AA33278" s="50"/>
      <c r="AE33278" s="50"/>
    </row>
    <row r="33279" spans="23:31">
      <c r="W33279" s="50"/>
      <c r="AA33279" s="50"/>
      <c r="AE33279" s="50"/>
    </row>
    <row r="33280" spans="23:31">
      <c r="W33280" s="50"/>
      <c r="AA33280" s="50"/>
      <c r="AE33280" s="50"/>
    </row>
    <row r="33281" spans="23:31">
      <c r="W33281" s="50"/>
      <c r="AA33281" s="50"/>
      <c r="AE33281" s="50"/>
    </row>
    <row r="33282" spans="23:31">
      <c r="W33282" s="50"/>
      <c r="AA33282" s="50"/>
      <c r="AE33282" s="50"/>
    </row>
    <row r="33283" spans="23:31">
      <c r="W33283" s="50"/>
      <c r="AA33283" s="50"/>
      <c r="AE33283" s="50"/>
    </row>
    <row r="33284" spans="23:31">
      <c r="W33284" s="50"/>
      <c r="AA33284" s="50"/>
      <c r="AE33284" s="50"/>
    </row>
    <row r="33285" spans="23:31">
      <c r="W33285" s="50"/>
      <c r="AA33285" s="50"/>
      <c r="AE33285" s="50"/>
    </row>
    <row r="33286" spans="23:31">
      <c r="W33286" s="50"/>
      <c r="AA33286" s="50"/>
      <c r="AE33286" s="50"/>
    </row>
    <row r="33287" spans="23:31">
      <c r="W33287" s="50"/>
      <c r="AA33287" s="50"/>
      <c r="AE33287" s="50"/>
    </row>
    <row r="33288" spans="23:31">
      <c r="W33288" s="50"/>
      <c r="AA33288" s="50"/>
      <c r="AE33288" s="50"/>
    </row>
    <row r="33289" spans="23:31">
      <c r="W33289" s="50"/>
      <c r="AA33289" s="50"/>
      <c r="AE33289" s="50"/>
    </row>
    <row r="33290" spans="23:31">
      <c r="W33290" s="50"/>
      <c r="AA33290" s="50"/>
      <c r="AE33290" s="50"/>
    </row>
    <row r="33291" spans="23:31">
      <c r="W33291" s="50"/>
      <c r="AA33291" s="50"/>
      <c r="AE33291" s="50"/>
    </row>
    <row r="33292" spans="23:31">
      <c r="W33292" s="50"/>
      <c r="AA33292" s="50"/>
      <c r="AE33292" s="50"/>
    </row>
    <row r="33293" spans="23:31">
      <c r="W33293" s="50"/>
      <c r="AA33293" s="50"/>
      <c r="AE33293" s="50"/>
    </row>
    <row r="33294" spans="23:31">
      <c r="W33294" s="50"/>
      <c r="AA33294" s="50"/>
      <c r="AE33294" s="50"/>
    </row>
    <row r="33295" spans="23:31">
      <c r="W33295" s="50"/>
      <c r="AA33295" s="50"/>
      <c r="AE33295" s="50"/>
    </row>
    <row r="33296" spans="23:31">
      <c r="W33296" s="50"/>
      <c r="AA33296" s="50"/>
      <c r="AE33296" s="50"/>
    </row>
    <row r="33297" spans="23:31">
      <c r="W33297" s="50"/>
      <c r="AA33297" s="50"/>
      <c r="AE33297" s="50"/>
    </row>
    <row r="33298" spans="23:31">
      <c r="W33298" s="50"/>
      <c r="AA33298" s="50"/>
      <c r="AE33298" s="50"/>
    </row>
    <row r="33299" spans="23:31">
      <c r="W33299" s="50"/>
      <c r="AA33299" s="50"/>
      <c r="AE33299" s="50"/>
    </row>
    <row r="33300" spans="23:31">
      <c r="W33300" s="50"/>
      <c r="AA33300" s="50"/>
      <c r="AE33300" s="50"/>
    </row>
    <row r="33301" spans="23:31">
      <c r="W33301" s="50"/>
      <c r="AA33301" s="50"/>
      <c r="AE33301" s="50"/>
    </row>
    <row r="33302" spans="23:31">
      <c r="W33302" s="50"/>
      <c r="AA33302" s="50"/>
      <c r="AE33302" s="50"/>
    </row>
    <row r="33303" spans="23:31">
      <c r="W33303" s="50"/>
      <c r="AA33303" s="50"/>
      <c r="AE33303" s="50"/>
    </row>
    <row r="33304" spans="23:31">
      <c r="W33304" s="50"/>
      <c r="AA33304" s="50"/>
      <c r="AE33304" s="50"/>
    </row>
    <row r="33305" spans="23:31">
      <c r="W33305" s="50"/>
      <c r="AA33305" s="50"/>
      <c r="AE33305" s="50"/>
    </row>
    <row r="33306" spans="23:31">
      <c r="W33306" s="50"/>
      <c r="AA33306" s="50"/>
      <c r="AE33306" s="50"/>
    </row>
    <row r="33307" spans="23:31">
      <c r="W33307" s="50"/>
      <c r="AA33307" s="50"/>
      <c r="AE33307" s="50"/>
    </row>
    <row r="33308" spans="23:31">
      <c r="W33308" s="50"/>
      <c r="AA33308" s="50"/>
      <c r="AE33308" s="50"/>
    </row>
    <row r="33309" spans="23:31">
      <c r="W33309" s="50"/>
      <c r="AA33309" s="50"/>
      <c r="AE33309" s="50"/>
    </row>
    <row r="33310" spans="23:31">
      <c r="W33310" s="50"/>
      <c r="AA33310" s="50"/>
      <c r="AE33310" s="50"/>
    </row>
    <row r="33311" spans="23:31">
      <c r="W33311" s="50"/>
      <c r="AA33311" s="50"/>
      <c r="AE33311" s="50"/>
    </row>
    <row r="33312" spans="23:31">
      <c r="W33312" s="50"/>
      <c r="AA33312" s="50"/>
      <c r="AE33312" s="50"/>
    </row>
    <row r="33313" spans="23:31">
      <c r="W33313" s="50"/>
      <c r="AA33313" s="50"/>
      <c r="AE33313" s="50"/>
    </row>
    <row r="33314" spans="23:31">
      <c r="W33314" s="50"/>
      <c r="AA33314" s="50"/>
      <c r="AE33314" s="50"/>
    </row>
    <row r="33315" spans="23:31">
      <c r="W33315" s="50"/>
      <c r="AA33315" s="50"/>
      <c r="AE33315" s="50"/>
    </row>
    <row r="33316" spans="23:31">
      <c r="W33316" s="50"/>
      <c r="AA33316" s="50"/>
      <c r="AE33316" s="50"/>
    </row>
    <row r="33317" spans="23:31">
      <c r="W33317" s="50"/>
      <c r="AA33317" s="50"/>
      <c r="AE33317" s="50"/>
    </row>
    <row r="33318" spans="23:31">
      <c r="W33318" s="50"/>
      <c r="AA33318" s="50"/>
      <c r="AE33318" s="50"/>
    </row>
    <row r="33319" spans="23:31">
      <c r="W33319" s="50"/>
      <c r="AA33319" s="50"/>
      <c r="AE33319" s="50"/>
    </row>
    <row r="33320" spans="23:31">
      <c r="W33320" s="50"/>
      <c r="AA33320" s="50"/>
      <c r="AE33320" s="50"/>
    </row>
    <row r="33321" spans="23:31">
      <c r="W33321" s="50"/>
      <c r="AA33321" s="50"/>
      <c r="AE33321" s="50"/>
    </row>
    <row r="33322" spans="23:31">
      <c r="W33322" s="50"/>
      <c r="AA33322" s="50"/>
      <c r="AE33322" s="50"/>
    </row>
    <row r="33323" spans="23:31">
      <c r="W33323" s="50"/>
      <c r="AA33323" s="50"/>
      <c r="AE33323" s="50"/>
    </row>
    <row r="33324" spans="23:31">
      <c r="W33324" s="50"/>
      <c r="AA33324" s="50"/>
      <c r="AE33324" s="50"/>
    </row>
    <row r="33325" spans="23:31">
      <c r="W33325" s="50"/>
      <c r="AA33325" s="50"/>
      <c r="AE33325" s="50"/>
    </row>
    <row r="33326" spans="23:31">
      <c r="W33326" s="50"/>
      <c r="AA33326" s="50"/>
      <c r="AE33326" s="50"/>
    </row>
    <row r="33327" spans="23:31">
      <c r="W33327" s="50"/>
      <c r="AA33327" s="50"/>
      <c r="AE33327" s="50"/>
    </row>
    <row r="33328" spans="23:31">
      <c r="W33328" s="50"/>
      <c r="AA33328" s="50"/>
      <c r="AE33328" s="50"/>
    </row>
    <row r="33329" spans="23:31">
      <c r="W33329" s="50"/>
      <c r="AA33329" s="50"/>
      <c r="AE33329" s="50"/>
    </row>
    <row r="33330" spans="23:31">
      <c r="W33330" s="50"/>
      <c r="AA33330" s="50"/>
      <c r="AE33330" s="50"/>
    </row>
    <row r="33331" spans="23:31">
      <c r="W33331" s="50"/>
      <c r="AA33331" s="50"/>
      <c r="AE33331" s="50"/>
    </row>
    <row r="33332" spans="23:31">
      <c r="W33332" s="50"/>
      <c r="AA33332" s="50"/>
      <c r="AE33332" s="50"/>
    </row>
    <row r="33333" spans="23:31">
      <c r="W33333" s="50"/>
      <c r="AA33333" s="50"/>
      <c r="AE33333" s="50"/>
    </row>
    <row r="33334" spans="23:31">
      <c r="W33334" s="50"/>
      <c r="AA33334" s="50"/>
      <c r="AE33334" s="50"/>
    </row>
    <row r="33335" spans="23:31">
      <c r="W33335" s="50"/>
      <c r="AA33335" s="50"/>
      <c r="AE33335" s="50"/>
    </row>
    <row r="33336" spans="23:31">
      <c r="W33336" s="50"/>
      <c r="AA33336" s="50"/>
      <c r="AE33336" s="50"/>
    </row>
    <row r="33337" spans="23:31">
      <c r="W33337" s="50"/>
      <c r="AA33337" s="50"/>
      <c r="AE33337" s="50"/>
    </row>
    <row r="33338" spans="23:31">
      <c r="W33338" s="50"/>
      <c r="AA33338" s="50"/>
      <c r="AE33338" s="50"/>
    </row>
    <row r="33339" spans="23:31">
      <c r="W33339" s="50"/>
      <c r="AA33339" s="50"/>
      <c r="AE33339" s="50"/>
    </row>
    <row r="33340" spans="23:31">
      <c r="W33340" s="50"/>
      <c r="AA33340" s="50"/>
      <c r="AE33340" s="50"/>
    </row>
    <row r="33341" spans="23:31">
      <c r="W33341" s="50"/>
      <c r="AA33341" s="50"/>
      <c r="AE33341" s="50"/>
    </row>
    <row r="33342" spans="23:31">
      <c r="W33342" s="50"/>
      <c r="AA33342" s="50"/>
      <c r="AE33342" s="50"/>
    </row>
    <row r="33343" spans="23:31">
      <c r="W33343" s="50"/>
      <c r="AA33343" s="50"/>
      <c r="AE33343" s="50"/>
    </row>
    <row r="33344" spans="23:31">
      <c r="W33344" s="50"/>
      <c r="AA33344" s="50"/>
      <c r="AE33344" s="50"/>
    </row>
    <row r="33345" spans="23:31">
      <c r="W33345" s="50"/>
      <c r="AA33345" s="50"/>
      <c r="AE33345" s="50"/>
    </row>
    <row r="33346" spans="23:31">
      <c r="W33346" s="50"/>
      <c r="AA33346" s="50"/>
      <c r="AE33346" s="50"/>
    </row>
    <row r="33347" spans="23:31">
      <c r="W33347" s="50"/>
      <c r="AA33347" s="50"/>
      <c r="AE33347" s="50"/>
    </row>
    <row r="33348" spans="23:31">
      <c r="W33348" s="50"/>
      <c r="AA33348" s="50"/>
      <c r="AE33348" s="50"/>
    </row>
    <row r="33349" spans="23:31">
      <c r="W33349" s="50"/>
      <c r="AA33349" s="50"/>
      <c r="AE33349" s="50"/>
    </row>
    <row r="33350" spans="23:31">
      <c r="W33350" s="50"/>
      <c r="AA33350" s="50"/>
      <c r="AE33350" s="50"/>
    </row>
    <row r="33351" spans="23:31">
      <c r="W33351" s="50"/>
      <c r="AA33351" s="50"/>
      <c r="AE33351" s="50"/>
    </row>
    <row r="33352" spans="23:31">
      <c r="W33352" s="50"/>
      <c r="AA33352" s="50"/>
      <c r="AE33352" s="50"/>
    </row>
    <row r="33353" spans="23:31">
      <c r="W33353" s="50"/>
      <c r="AA33353" s="50"/>
      <c r="AE33353" s="50"/>
    </row>
    <row r="33354" spans="23:31">
      <c r="W33354" s="50"/>
      <c r="AA33354" s="50"/>
      <c r="AE33354" s="50"/>
    </row>
    <row r="33355" spans="23:31">
      <c r="W33355" s="50"/>
      <c r="AA33355" s="50"/>
      <c r="AE33355" s="50"/>
    </row>
    <row r="33356" spans="23:31">
      <c r="W33356" s="50"/>
      <c r="AA33356" s="50"/>
      <c r="AE33356" s="50"/>
    </row>
    <row r="33357" spans="23:31">
      <c r="W33357" s="50"/>
      <c r="AA33357" s="50"/>
      <c r="AE33357" s="50"/>
    </row>
    <row r="33358" spans="23:31">
      <c r="W33358" s="50"/>
      <c r="AA33358" s="50"/>
      <c r="AE33358" s="50"/>
    </row>
    <row r="33359" spans="23:31">
      <c r="W33359" s="50"/>
      <c r="AA33359" s="50"/>
      <c r="AE33359" s="50"/>
    </row>
    <row r="33360" spans="23:31">
      <c r="W33360" s="50"/>
      <c r="AA33360" s="50"/>
      <c r="AE33360" s="50"/>
    </row>
    <row r="33361" spans="23:31">
      <c r="W33361" s="50"/>
      <c r="AA33361" s="50"/>
      <c r="AE33361" s="50"/>
    </row>
    <row r="33362" spans="23:31">
      <c r="W33362" s="50"/>
      <c r="AA33362" s="50"/>
      <c r="AE33362" s="50"/>
    </row>
    <row r="33363" spans="23:31">
      <c r="W33363" s="50"/>
      <c r="AA33363" s="50"/>
      <c r="AE33363" s="50"/>
    </row>
    <row r="33364" spans="23:31">
      <c r="W33364" s="50"/>
      <c r="AA33364" s="50"/>
      <c r="AE33364" s="50"/>
    </row>
    <row r="33365" spans="23:31">
      <c r="W33365" s="50"/>
      <c r="AA33365" s="50"/>
      <c r="AE33365" s="50"/>
    </row>
    <row r="33366" spans="23:31">
      <c r="W33366" s="50"/>
      <c r="AA33366" s="50"/>
      <c r="AE33366" s="50"/>
    </row>
    <row r="33367" spans="23:31">
      <c r="W33367" s="50"/>
      <c r="AA33367" s="50"/>
      <c r="AE33367" s="50"/>
    </row>
    <row r="33368" spans="23:31">
      <c r="W33368" s="50"/>
      <c r="AA33368" s="50"/>
      <c r="AE33368" s="50"/>
    </row>
    <row r="33369" spans="23:31">
      <c r="W33369" s="50"/>
      <c r="AA33369" s="50"/>
      <c r="AE33369" s="50"/>
    </row>
    <row r="33370" spans="23:31">
      <c r="W33370" s="50"/>
      <c r="AA33370" s="50"/>
      <c r="AE33370" s="50"/>
    </row>
    <row r="33371" spans="23:31">
      <c r="W33371" s="50"/>
      <c r="AA33371" s="50"/>
      <c r="AE33371" s="50"/>
    </row>
    <row r="33372" spans="23:31">
      <c r="W33372" s="50"/>
      <c r="AA33372" s="50"/>
      <c r="AE33372" s="50"/>
    </row>
    <row r="33373" spans="23:31">
      <c r="W33373" s="50"/>
      <c r="AA33373" s="50"/>
      <c r="AE33373" s="50"/>
    </row>
    <row r="33374" spans="23:31">
      <c r="W33374" s="50"/>
      <c r="AA33374" s="50"/>
      <c r="AE33374" s="50"/>
    </row>
    <row r="33375" spans="23:31">
      <c r="W33375" s="50"/>
      <c r="AA33375" s="50"/>
      <c r="AE33375" s="50"/>
    </row>
    <row r="33376" spans="23:31">
      <c r="W33376" s="50"/>
      <c r="AA33376" s="50"/>
      <c r="AE33376" s="50"/>
    </row>
    <row r="33377" spans="23:31">
      <c r="W33377" s="50"/>
      <c r="AA33377" s="50"/>
      <c r="AE33377" s="50"/>
    </row>
    <row r="33378" spans="23:31">
      <c r="W33378" s="50"/>
      <c r="AA33378" s="50"/>
      <c r="AE33378" s="50"/>
    </row>
    <row r="33379" spans="23:31">
      <c r="W33379" s="50"/>
      <c r="AA33379" s="50"/>
      <c r="AE33379" s="50"/>
    </row>
    <row r="33380" spans="23:31">
      <c r="W33380" s="50"/>
      <c r="AA33380" s="50"/>
      <c r="AE33380" s="50"/>
    </row>
    <row r="33381" spans="23:31">
      <c r="W33381" s="50"/>
      <c r="AA33381" s="50"/>
      <c r="AE33381" s="50"/>
    </row>
    <row r="33382" spans="23:31">
      <c r="W33382" s="50"/>
      <c r="AA33382" s="50"/>
      <c r="AE33382" s="50"/>
    </row>
    <row r="33383" spans="23:31">
      <c r="W33383" s="50"/>
      <c r="AA33383" s="50"/>
      <c r="AE33383" s="50"/>
    </row>
    <row r="33384" spans="23:31">
      <c r="W33384" s="50"/>
      <c r="AA33384" s="50"/>
      <c r="AE33384" s="50"/>
    </row>
    <row r="33385" spans="23:31">
      <c r="W33385" s="50"/>
      <c r="AA33385" s="50"/>
      <c r="AE33385" s="50"/>
    </row>
    <row r="33386" spans="23:31">
      <c r="W33386" s="50"/>
      <c r="AA33386" s="50"/>
      <c r="AE33386" s="50"/>
    </row>
    <row r="33387" spans="23:31">
      <c r="W33387" s="50"/>
      <c r="AA33387" s="50"/>
      <c r="AE33387" s="50"/>
    </row>
    <row r="33388" spans="23:31">
      <c r="W33388" s="50"/>
      <c r="AA33388" s="50"/>
      <c r="AE33388" s="50"/>
    </row>
    <row r="33389" spans="23:31">
      <c r="W33389" s="50"/>
      <c r="AA33389" s="50"/>
      <c r="AE33389" s="50"/>
    </row>
    <row r="33390" spans="23:31">
      <c r="W33390" s="50"/>
      <c r="AA33390" s="50"/>
      <c r="AE33390" s="50"/>
    </row>
    <row r="33391" spans="23:31">
      <c r="W33391" s="50"/>
      <c r="AA33391" s="50"/>
      <c r="AE33391" s="50"/>
    </row>
    <row r="33392" spans="23:31">
      <c r="W33392" s="50"/>
      <c r="AA33392" s="50"/>
      <c r="AE33392" s="50"/>
    </row>
    <row r="33393" spans="23:31">
      <c r="W33393" s="50"/>
      <c r="AA33393" s="50"/>
      <c r="AE33393" s="50"/>
    </row>
    <row r="33394" spans="23:31">
      <c r="W33394" s="50"/>
      <c r="AA33394" s="50"/>
      <c r="AE33394" s="50"/>
    </row>
    <row r="33395" spans="23:31">
      <c r="W33395" s="50"/>
      <c r="AA33395" s="50"/>
      <c r="AE33395" s="50"/>
    </row>
    <row r="33396" spans="23:31">
      <c r="W33396" s="50"/>
      <c r="AA33396" s="50"/>
      <c r="AE33396" s="50"/>
    </row>
    <row r="33397" spans="23:31">
      <c r="W33397" s="50"/>
      <c r="AA33397" s="50"/>
      <c r="AE33397" s="50"/>
    </row>
    <row r="33398" spans="23:31">
      <c r="W33398" s="50"/>
      <c r="AA33398" s="50"/>
      <c r="AE33398" s="50"/>
    </row>
    <row r="33399" spans="23:31">
      <c r="W33399" s="50"/>
      <c r="AA33399" s="50"/>
      <c r="AE33399" s="50"/>
    </row>
    <row r="33400" spans="23:31">
      <c r="W33400" s="50"/>
      <c r="AA33400" s="50"/>
      <c r="AE33400" s="50"/>
    </row>
    <row r="33401" spans="23:31">
      <c r="W33401" s="50"/>
      <c r="AA33401" s="50"/>
      <c r="AE33401" s="50"/>
    </row>
    <row r="33402" spans="23:31">
      <c r="W33402" s="50"/>
      <c r="AA33402" s="50"/>
      <c r="AE33402" s="50"/>
    </row>
    <row r="33403" spans="23:31">
      <c r="W33403" s="50"/>
      <c r="AA33403" s="50"/>
      <c r="AE33403" s="50"/>
    </row>
    <row r="33404" spans="23:31">
      <c r="W33404" s="50"/>
      <c r="AA33404" s="50"/>
      <c r="AE33404" s="50"/>
    </row>
    <row r="33405" spans="23:31">
      <c r="W33405" s="50"/>
      <c r="AA33405" s="50"/>
      <c r="AE33405" s="50"/>
    </row>
    <row r="33406" spans="23:31">
      <c r="W33406" s="50"/>
      <c r="AA33406" s="50"/>
      <c r="AE33406" s="50"/>
    </row>
    <row r="33407" spans="23:31">
      <c r="W33407" s="50"/>
      <c r="AA33407" s="50"/>
      <c r="AE33407" s="50"/>
    </row>
    <row r="33408" spans="23:31">
      <c r="W33408" s="50"/>
      <c r="AA33408" s="50"/>
      <c r="AE33408" s="50"/>
    </row>
    <row r="33409" spans="23:31">
      <c r="W33409" s="50"/>
      <c r="AA33409" s="50"/>
      <c r="AE33409" s="50"/>
    </row>
    <row r="33410" spans="23:31">
      <c r="W33410" s="50"/>
      <c r="AA33410" s="50"/>
      <c r="AE33410" s="50"/>
    </row>
    <row r="33411" spans="23:31">
      <c r="W33411" s="50"/>
      <c r="AA33411" s="50"/>
      <c r="AE33411" s="50"/>
    </row>
    <row r="33412" spans="23:31">
      <c r="W33412" s="50"/>
      <c r="AA33412" s="50"/>
      <c r="AE33412" s="50"/>
    </row>
    <row r="33413" spans="23:31">
      <c r="W33413" s="50"/>
      <c r="AA33413" s="50"/>
      <c r="AE33413" s="50"/>
    </row>
    <row r="33414" spans="23:31">
      <c r="W33414" s="50"/>
      <c r="AA33414" s="50"/>
      <c r="AE33414" s="50"/>
    </row>
    <row r="33415" spans="23:31">
      <c r="W33415" s="50"/>
      <c r="AA33415" s="50"/>
      <c r="AE33415" s="50"/>
    </row>
    <row r="33416" spans="23:31">
      <c r="W33416" s="50"/>
      <c r="AA33416" s="50"/>
      <c r="AE33416" s="50"/>
    </row>
    <row r="33417" spans="23:31">
      <c r="W33417" s="50"/>
      <c r="AA33417" s="50"/>
      <c r="AE33417" s="50"/>
    </row>
    <row r="33418" spans="23:31">
      <c r="W33418" s="50"/>
      <c r="AA33418" s="50"/>
      <c r="AE33418" s="50"/>
    </row>
    <row r="33419" spans="23:31">
      <c r="W33419" s="50"/>
      <c r="AA33419" s="50"/>
      <c r="AE33419" s="50"/>
    </row>
    <row r="33420" spans="23:31">
      <c r="W33420" s="50"/>
      <c r="AA33420" s="50"/>
      <c r="AE33420" s="50"/>
    </row>
    <row r="33421" spans="23:31">
      <c r="W33421" s="50"/>
      <c r="AA33421" s="50"/>
      <c r="AE33421" s="50"/>
    </row>
    <row r="33422" spans="23:31">
      <c r="W33422" s="50"/>
      <c r="AA33422" s="50"/>
      <c r="AE33422" s="50"/>
    </row>
    <row r="33423" spans="23:31">
      <c r="W33423" s="50"/>
      <c r="AA33423" s="50"/>
      <c r="AE33423" s="50"/>
    </row>
    <row r="33424" spans="23:31">
      <c r="W33424" s="50"/>
      <c r="AA33424" s="50"/>
      <c r="AE33424" s="50"/>
    </row>
    <row r="33425" spans="23:31">
      <c r="W33425" s="50"/>
      <c r="AA33425" s="50"/>
      <c r="AE33425" s="50"/>
    </row>
    <row r="33426" spans="23:31">
      <c r="W33426" s="50"/>
      <c r="AA33426" s="50"/>
      <c r="AE33426" s="50"/>
    </row>
    <row r="33427" spans="23:31">
      <c r="W33427" s="50"/>
      <c r="AA33427" s="50"/>
      <c r="AE33427" s="50"/>
    </row>
    <row r="33428" spans="23:31">
      <c r="W33428" s="50"/>
      <c r="AA33428" s="50"/>
      <c r="AE33428" s="50"/>
    </row>
    <row r="33429" spans="23:31">
      <c r="W33429" s="50"/>
      <c r="AA33429" s="50"/>
      <c r="AE33429" s="50"/>
    </row>
    <row r="33430" spans="23:31">
      <c r="W33430" s="50"/>
      <c r="AA33430" s="50"/>
      <c r="AE33430" s="50"/>
    </row>
    <row r="33431" spans="23:31">
      <c r="W33431" s="50"/>
      <c r="AA33431" s="50"/>
      <c r="AE33431" s="50"/>
    </row>
    <row r="33432" spans="23:31">
      <c r="W33432" s="50"/>
      <c r="AA33432" s="50"/>
      <c r="AE33432" s="50"/>
    </row>
    <row r="33433" spans="23:31">
      <c r="W33433" s="50"/>
      <c r="AA33433" s="50"/>
      <c r="AE33433" s="50"/>
    </row>
    <row r="33434" spans="23:31">
      <c r="W33434" s="50"/>
      <c r="AA33434" s="50"/>
      <c r="AE33434" s="50"/>
    </row>
    <row r="33435" spans="23:31">
      <c r="W33435" s="50"/>
      <c r="AA33435" s="50"/>
      <c r="AE33435" s="50"/>
    </row>
    <row r="33436" spans="23:31">
      <c r="W33436" s="50"/>
      <c r="AA33436" s="50"/>
      <c r="AE33436" s="50"/>
    </row>
    <row r="33437" spans="23:31">
      <c r="W33437" s="50"/>
      <c r="AA33437" s="50"/>
      <c r="AE33437" s="50"/>
    </row>
    <row r="33438" spans="23:31">
      <c r="W33438" s="50"/>
      <c r="AA33438" s="50"/>
      <c r="AE33438" s="50"/>
    </row>
    <row r="33439" spans="23:31">
      <c r="W33439" s="50"/>
      <c r="AA33439" s="50"/>
      <c r="AE33439" s="50"/>
    </row>
    <row r="33440" spans="23:31">
      <c r="W33440" s="50"/>
      <c r="AA33440" s="50"/>
      <c r="AE33440" s="50"/>
    </row>
    <row r="33441" spans="23:31">
      <c r="W33441" s="50"/>
      <c r="AA33441" s="50"/>
      <c r="AE33441" s="50"/>
    </row>
    <row r="33442" spans="23:31">
      <c r="W33442" s="50"/>
      <c r="AA33442" s="50"/>
      <c r="AE33442" s="50"/>
    </row>
    <row r="33443" spans="23:31">
      <c r="W33443" s="50"/>
      <c r="AA33443" s="50"/>
      <c r="AE33443" s="50"/>
    </row>
    <row r="33444" spans="23:31">
      <c r="W33444" s="50"/>
      <c r="AA33444" s="50"/>
      <c r="AE33444" s="50"/>
    </row>
    <row r="33445" spans="23:31">
      <c r="W33445" s="50"/>
      <c r="AA33445" s="50"/>
      <c r="AE33445" s="50"/>
    </row>
    <row r="33446" spans="23:31">
      <c r="W33446" s="50"/>
      <c r="AA33446" s="50"/>
      <c r="AE33446" s="50"/>
    </row>
    <row r="33447" spans="23:31">
      <c r="W33447" s="50"/>
      <c r="AA33447" s="50"/>
      <c r="AE33447" s="50"/>
    </row>
    <row r="33448" spans="23:31">
      <c r="W33448" s="50"/>
      <c r="AA33448" s="50"/>
      <c r="AE33448" s="50"/>
    </row>
    <row r="33449" spans="23:31">
      <c r="W33449" s="50"/>
      <c r="AA33449" s="50"/>
      <c r="AE33449" s="50"/>
    </row>
    <row r="33450" spans="23:31">
      <c r="W33450" s="50"/>
      <c r="AA33450" s="50"/>
      <c r="AE33450" s="50"/>
    </row>
    <row r="33451" spans="23:31">
      <c r="W33451" s="50"/>
      <c r="AA33451" s="50"/>
      <c r="AE33451" s="50"/>
    </row>
    <row r="33452" spans="23:31">
      <c r="W33452" s="50"/>
      <c r="AA33452" s="50"/>
      <c r="AE33452" s="50"/>
    </row>
    <row r="33453" spans="23:31">
      <c r="W33453" s="50"/>
      <c r="AA33453" s="50"/>
      <c r="AE33453" s="50"/>
    </row>
    <row r="33454" spans="23:31">
      <c r="W33454" s="50"/>
      <c r="AA33454" s="50"/>
      <c r="AE33454" s="50"/>
    </row>
    <row r="33455" spans="23:31">
      <c r="W33455" s="50"/>
      <c r="AA33455" s="50"/>
      <c r="AE33455" s="50"/>
    </row>
    <row r="33456" spans="23:31">
      <c r="W33456" s="50"/>
      <c r="AA33456" s="50"/>
      <c r="AE33456" s="50"/>
    </row>
    <row r="33457" spans="23:31">
      <c r="W33457" s="50"/>
      <c r="AA33457" s="50"/>
      <c r="AE33457" s="50"/>
    </row>
    <row r="33458" spans="23:31">
      <c r="W33458" s="50"/>
      <c r="AA33458" s="50"/>
      <c r="AE33458" s="50"/>
    </row>
    <row r="33459" spans="23:31">
      <c r="W33459" s="50"/>
      <c r="AA33459" s="50"/>
      <c r="AE33459" s="50"/>
    </row>
    <row r="33460" spans="23:31">
      <c r="W33460" s="50"/>
      <c r="AA33460" s="50"/>
      <c r="AE33460" s="50"/>
    </row>
    <row r="33461" spans="23:31">
      <c r="W33461" s="50"/>
      <c r="AA33461" s="50"/>
      <c r="AE33461" s="50"/>
    </row>
    <row r="33462" spans="23:31">
      <c r="W33462" s="50"/>
      <c r="AA33462" s="50"/>
      <c r="AE33462" s="50"/>
    </row>
    <row r="33463" spans="23:31">
      <c r="W33463" s="50"/>
      <c r="AA33463" s="50"/>
      <c r="AE33463" s="50"/>
    </row>
    <row r="33464" spans="23:31">
      <c r="W33464" s="50"/>
      <c r="AA33464" s="50"/>
      <c r="AE33464" s="50"/>
    </row>
    <row r="33465" spans="23:31">
      <c r="W33465" s="50"/>
      <c r="AA33465" s="50"/>
      <c r="AE33465" s="50"/>
    </row>
    <row r="33466" spans="23:31">
      <c r="W33466" s="50"/>
      <c r="AA33466" s="50"/>
      <c r="AE33466" s="50"/>
    </row>
    <row r="33467" spans="23:31">
      <c r="W33467" s="50"/>
      <c r="AA33467" s="50"/>
      <c r="AE33467" s="50"/>
    </row>
    <row r="33468" spans="23:31">
      <c r="W33468" s="50"/>
      <c r="AA33468" s="50"/>
      <c r="AE33468" s="50"/>
    </row>
    <row r="33469" spans="23:31">
      <c r="W33469" s="50"/>
      <c r="AA33469" s="50"/>
      <c r="AE33469" s="50"/>
    </row>
    <row r="33470" spans="23:31">
      <c r="W33470" s="50"/>
      <c r="AA33470" s="50"/>
      <c r="AE33470" s="50"/>
    </row>
    <row r="33471" spans="23:31">
      <c r="W33471" s="50"/>
      <c r="AA33471" s="50"/>
      <c r="AE33471" s="50"/>
    </row>
    <row r="33472" spans="23:31">
      <c r="W33472" s="50"/>
      <c r="AA33472" s="50"/>
      <c r="AE33472" s="50"/>
    </row>
    <row r="33473" spans="23:31">
      <c r="W33473" s="50"/>
      <c r="AA33473" s="50"/>
      <c r="AE33473" s="50"/>
    </row>
    <row r="33474" spans="23:31">
      <c r="W33474" s="50"/>
      <c r="AA33474" s="50"/>
      <c r="AE33474" s="50"/>
    </row>
    <row r="33475" spans="23:31">
      <c r="W33475" s="50"/>
      <c r="AA33475" s="50"/>
      <c r="AE33475" s="50"/>
    </row>
    <row r="33476" spans="23:31">
      <c r="W33476" s="50"/>
      <c r="AA33476" s="50"/>
      <c r="AE33476" s="50"/>
    </row>
    <row r="33477" spans="23:31">
      <c r="W33477" s="50"/>
      <c r="AA33477" s="50"/>
      <c r="AE33477" s="50"/>
    </row>
    <row r="33478" spans="23:31">
      <c r="W33478" s="50"/>
      <c r="AA33478" s="50"/>
      <c r="AE33478" s="50"/>
    </row>
    <row r="33479" spans="23:31">
      <c r="W33479" s="50"/>
      <c r="AA33479" s="50"/>
      <c r="AE33479" s="50"/>
    </row>
    <row r="33480" spans="23:31">
      <c r="W33480" s="50"/>
      <c r="AA33480" s="50"/>
      <c r="AE33480" s="50"/>
    </row>
    <row r="33481" spans="23:31">
      <c r="W33481" s="50"/>
      <c r="AA33481" s="50"/>
      <c r="AE33481" s="50"/>
    </row>
    <row r="33482" spans="23:31">
      <c r="W33482" s="50"/>
      <c r="AA33482" s="50"/>
      <c r="AE33482" s="50"/>
    </row>
    <row r="33483" spans="23:31">
      <c r="W33483" s="50"/>
      <c r="AA33483" s="50"/>
      <c r="AE33483" s="50"/>
    </row>
    <row r="33484" spans="23:31">
      <c r="W33484" s="50"/>
      <c r="AA33484" s="50"/>
      <c r="AE33484" s="50"/>
    </row>
    <row r="33485" spans="23:31">
      <c r="W33485" s="50"/>
      <c r="AA33485" s="50"/>
      <c r="AE33485" s="50"/>
    </row>
    <row r="33486" spans="23:31">
      <c r="W33486" s="50"/>
      <c r="AA33486" s="50"/>
      <c r="AE33486" s="50"/>
    </row>
    <row r="33487" spans="23:31">
      <c r="W33487" s="50"/>
      <c r="AA33487" s="50"/>
      <c r="AE33487" s="50"/>
    </row>
    <row r="33488" spans="23:31">
      <c r="W33488" s="50"/>
      <c r="AA33488" s="50"/>
      <c r="AE33488" s="50"/>
    </row>
    <row r="33489" spans="23:31">
      <c r="W33489" s="50"/>
      <c r="AA33489" s="50"/>
      <c r="AE33489" s="50"/>
    </row>
    <row r="33490" spans="23:31">
      <c r="W33490" s="50"/>
      <c r="AA33490" s="50"/>
      <c r="AE33490" s="50"/>
    </row>
    <row r="33491" spans="23:31">
      <c r="W33491" s="50"/>
      <c r="AA33491" s="50"/>
      <c r="AE33491" s="50"/>
    </row>
    <row r="33492" spans="23:31">
      <c r="W33492" s="50"/>
      <c r="AA33492" s="50"/>
      <c r="AE33492" s="50"/>
    </row>
    <row r="33493" spans="23:31">
      <c r="W33493" s="50"/>
      <c r="AA33493" s="50"/>
      <c r="AE33493" s="50"/>
    </row>
    <row r="33494" spans="23:31">
      <c r="W33494" s="50"/>
      <c r="AA33494" s="50"/>
      <c r="AE33494" s="50"/>
    </row>
    <row r="33495" spans="23:31">
      <c r="W33495" s="50"/>
      <c r="AA33495" s="50"/>
      <c r="AE33495" s="50"/>
    </row>
    <row r="33496" spans="23:31">
      <c r="W33496" s="50"/>
      <c r="AA33496" s="50"/>
      <c r="AE33496" s="50"/>
    </row>
    <row r="33497" spans="23:31">
      <c r="W33497" s="50"/>
      <c r="AA33497" s="50"/>
      <c r="AE33497" s="50"/>
    </row>
    <row r="33498" spans="23:31">
      <c r="W33498" s="50"/>
      <c r="AA33498" s="50"/>
      <c r="AE33498" s="50"/>
    </row>
    <row r="33499" spans="23:31">
      <c r="W33499" s="50"/>
      <c r="AA33499" s="50"/>
      <c r="AE33499" s="50"/>
    </row>
    <row r="33500" spans="23:31">
      <c r="W33500" s="50"/>
      <c r="AA33500" s="50"/>
      <c r="AE33500" s="50"/>
    </row>
    <row r="33501" spans="23:31">
      <c r="W33501" s="50"/>
      <c r="AA33501" s="50"/>
      <c r="AE33501" s="50"/>
    </row>
    <row r="33502" spans="23:31">
      <c r="W33502" s="50"/>
      <c r="AA33502" s="50"/>
      <c r="AE33502" s="50"/>
    </row>
    <row r="33503" spans="23:31">
      <c r="W33503" s="50"/>
      <c r="AA33503" s="50"/>
      <c r="AE33503" s="50"/>
    </row>
    <row r="33504" spans="23:31">
      <c r="W33504" s="50"/>
      <c r="AA33504" s="50"/>
      <c r="AE33504" s="50"/>
    </row>
    <row r="33505" spans="23:31">
      <c r="W33505" s="50"/>
      <c r="AA33505" s="50"/>
      <c r="AE33505" s="50"/>
    </row>
    <row r="33506" spans="23:31">
      <c r="W33506" s="50"/>
      <c r="AA33506" s="50"/>
      <c r="AE33506" s="50"/>
    </row>
    <row r="33507" spans="23:31">
      <c r="W33507" s="50"/>
      <c r="AA33507" s="50"/>
      <c r="AE33507" s="50"/>
    </row>
    <row r="33508" spans="23:31">
      <c r="W33508" s="50"/>
      <c r="AA33508" s="50"/>
      <c r="AE33508" s="50"/>
    </row>
    <row r="33509" spans="23:31">
      <c r="W33509" s="50"/>
      <c r="AA33509" s="50"/>
      <c r="AE33509" s="50"/>
    </row>
    <row r="33510" spans="23:31">
      <c r="W33510" s="50"/>
      <c r="AA33510" s="50"/>
      <c r="AE33510" s="50"/>
    </row>
    <row r="33511" spans="23:31">
      <c r="W33511" s="50"/>
      <c r="AA33511" s="50"/>
      <c r="AE33511" s="50"/>
    </row>
    <row r="33512" spans="23:31">
      <c r="W33512" s="50"/>
      <c r="AA33512" s="50"/>
      <c r="AE33512" s="50"/>
    </row>
    <row r="33513" spans="23:31">
      <c r="W33513" s="50"/>
      <c r="AA33513" s="50"/>
      <c r="AE33513" s="50"/>
    </row>
    <row r="33514" spans="23:31">
      <c r="W33514" s="50"/>
      <c r="AA33514" s="50"/>
      <c r="AE33514" s="50"/>
    </row>
    <row r="33515" spans="23:31">
      <c r="W33515" s="50"/>
      <c r="AA33515" s="50"/>
      <c r="AE33515" s="50"/>
    </row>
    <row r="33516" spans="23:31">
      <c r="W33516" s="50"/>
      <c r="AA33516" s="50"/>
      <c r="AE33516" s="50"/>
    </row>
    <row r="33517" spans="23:31">
      <c r="W33517" s="50"/>
      <c r="AA33517" s="50"/>
      <c r="AE33517" s="50"/>
    </row>
    <row r="33518" spans="23:31">
      <c r="W33518" s="50"/>
      <c r="AA33518" s="50"/>
      <c r="AE33518" s="50"/>
    </row>
    <row r="33519" spans="23:31">
      <c r="W33519" s="50"/>
      <c r="AA33519" s="50"/>
      <c r="AE33519" s="50"/>
    </row>
    <row r="33520" spans="23:31">
      <c r="W33520" s="50"/>
      <c r="AA33520" s="50"/>
      <c r="AE33520" s="50"/>
    </row>
    <row r="33521" spans="23:31">
      <c r="W33521" s="50"/>
      <c r="AA33521" s="50"/>
      <c r="AE33521" s="50"/>
    </row>
    <row r="33522" spans="23:31">
      <c r="W33522" s="50"/>
      <c r="AA33522" s="50"/>
      <c r="AE33522" s="50"/>
    </row>
    <row r="33523" spans="23:31">
      <c r="W33523" s="50"/>
      <c r="AA33523" s="50"/>
      <c r="AE33523" s="50"/>
    </row>
    <row r="33524" spans="23:31">
      <c r="W33524" s="50"/>
      <c r="AA33524" s="50"/>
      <c r="AE33524" s="50"/>
    </row>
    <row r="33525" spans="23:31">
      <c r="W33525" s="50"/>
      <c r="AA33525" s="50"/>
      <c r="AE33525" s="50"/>
    </row>
    <row r="33526" spans="23:31">
      <c r="W33526" s="50"/>
      <c r="AA33526" s="50"/>
      <c r="AE33526" s="50"/>
    </row>
    <row r="33527" spans="23:31">
      <c r="W33527" s="50"/>
      <c r="AA33527" s="50"/>
      <c r="AE33527" s="50"/>
    </row>
    <row r="33528" spans="23:31">
      <c r="W33528" s="50"/>
      <c r="AA33528" s="50"/>
      <c r="AE33528" s="50"/>
    </row>
    <row r="33529" spans="23:31">
      <c r="W33529" s="50"/>
      <c r="AA33529" s="50"/>
      <c r="AE33529" s="50"/>
    </row>
    <row r="33530" spans="23:31">
      <c r="W33530" s="50"/>
      <c r="AA33530" s="50"/>
      <c r="AE33530" s="50"/>
    </row>
    <row r="33531" spans="23:31">
      <c r="W33531" s="50"/>
      <c r="AA33531" s="50"/>
      <c r="AE33531" s="50"/>
    </row>
    <row r="33532" spans="23:31">
      <c r="W33532" s="50"/>
      <c r="AA33532" s="50"/>
      <c r="AE33532" s="50"/>
    </row>
    <row r="33533" spans="23:31">
      <c r="W33533" s="50"/>
      <c r="AA33533" s="50"/>
      <c r="AE33533" s="50"/>
    </row>
    <row r="33534" spans="23:31">
      <c r="W33534" s="50"/>
      <c r="AA33534" s="50"/>
      <c r="AE33534" s="50"/>
    </row>
    <row r="33535" spans="23:31">
      <c r="W33535" s="50"/>
      <c r="AA33535" s="50"/>
      <c r="AE33535" s="50"/>
    </row>
    <row r="33536" spans="23:31">
      <c r="W33536" s="50"/>
      <c r="AA33536" s="50"/>
      <c r="AE33536" s="50"/>
    </row>
    <row r="33537" spans="23:31">
      <c r="W33537" s="50"/>
      <c r="AA33537" s="50"/>
      <c r="AE33537" s="50"/>
    </row>
    <row r="33538" spans="23:31">
      <c r="W33538" s="50"/>
      <c r="AA33538" s="50"/>
      <c r="AE33538" s="50"/>
    </row>
    <row r="33539" spans="23:31">
      <c r="W33539" s="50"/>
      <c r="AA33539" s="50"/>
      <c r="AE33539" s="50"/>
    </row>
    <row r="33540" spans="23:31">
      <c r="W33540" s="50"/>
      <c r="AA33540" s="50"/>
      <c r="AE33540" s="50"/>
    </row>
    <row r="33541" spans="23:31">
      <c r="W33541" s="50"/>
      <c r="AA33541" s="50"/>
      <c r="AE33541" s="50"/>
    </row>
    <row r="33542" spans="23:31">
      <c r="W33542" s="50"/>
      <c r="AA33542" s="50"/>
      <c r="AE33542" s="50"/>
    </row>
    <row r="33543" spans="23:31">
      <c r="W33543" s="50"/>
      <c r="AA33543" s="50"/>
      <c r="AE33543" s="50"/>
    </row>
    <row r="33544" spans="23:31">
      <c r="W33544" s="50"/>
      <c r="AA33544" s="50"/>
      <c r="AE33544" s="50"/>
    </row>
    <row r="33545" spans="23:31">
      <c r="W33545" s="50"/>
      <c r="AA33545" s="50"/>
      <c r="AE33545" s="50"/>
    </row>
    <row r="33546" spans="23:31">
      <c r="W33546" s="50"/>
      <c r="AA33546" s="50"/>
      <c r="AE33546" s="50"/>
    </row>
    <row r="33547" spans="23:31">
      <c r="W33547" s="50"/>
      <c r="AA33547" s="50"/>
      <c r="AE33547" s="50"/>
    </row>
    <row r="33548" spans="23:31">
      <c r="W33548" s="50"/>
      <c r="AA33548" s="50"/>
      <c r="AE33548" s="50"/>
    </row>
    <row r="33549" spans="23:31">
      <c r="W33549" s="50"/>
      <c r="AA33549" s="50"/>
      <c r="AE33549" s="50"/>
    </row>
    <row r="33550" spans="23:31">
      <c r="W33550" s="50"/>
      <c r="AA33550" s="50"/>
      <c r="AE33550" s="50"/>
    </row>
    <row r="33551" spans="23:31">
      <c r="W33551" s="50"/>
      <c r="AA33551" s="50"/>
      <c r="AE33551" s="50"/>
    </row>
    <row r="33552" spans="23:31">
      <c r="W33552" s="50"/>
      <c r="AA33552" s="50"/>
      <c r="AE33552" s="50"/>
    </row>
    <row r="33553" spans="23:31">
      <c r="W33553" s="50"/>
      <c r="AA33553" s="50"/>
      <c r="AE33553" s="50"/>
    </row>
    <row r="33554" spans="23:31">
      <c r="W33554" s="50"/>
      <c r="AA33554" s="50"/>
      <c r="AE33554" s="50"/>
    </row>
    <row r="33555" spans="23:31">
      <c r="W33555" s="50"/>
      <c r="AA33555" s="50"/>
      <c r="AE33555" s="50"/>
    </row>
    <row r="33556" spans="23:31">
      <c r="W33556" s="50"/>
      <c r="AA33556" s="50"/>
      <c r="AE33556" s="50"/>
    </row>
    <row r="33557" spans="23:31">
      <c r="W33557" s="50"/>
      <c r="AA33557" s="50"/>
      <c r="AE33557" s="50"/>
    </row>
    <row r="33558" spans="23:31">
      <c r="W33558" s="50"/>
      <c r="AA33558" s="50"/>
      <c r="AE33558" s="50"/>
    </row>
    <row r="33559" spans="23:31">
      <c r="W33559" s="50"/>
      <c r="AA33559" s="50"/>
      <c r="AE33559" s="50"/>
    </row>
    <row r="33560" spans="23:31">
      <c r="W33560" s="50"/>
      <c r="AA33560" s="50"/>
      <c r="AE33560" s="50"/>
    </row>
    <row r="33561" spans="23:31">
      <c r="W33561" s="50"/>
      <c r="AA33561" s="50"/>
      <c r="AE33561" s="50"/>
    </row>
    <row r="33562" spans="23:31">
      <c r="W33562" s="50"/>
      <c r="AA33562" s="50"/>
      <c r="AE33562" s="50"/>
    </row>
    <row r="33563" spans="23:31">
      <c r="W33563" s="50"/>
      <c r="AA33563" s="50"/>
      <c r="AE33563" s="50"/>
    </row>
    <row r="33564" spans="23:31">
      <c r="W33564" s="50"/>
      <c r="AA33564" s="50"/>
      <c r="AE33564" s="50"/>
    </row>
    <row r="33565" spans="23:31">
      <c r="W33565" s="50"/>
      <c r="AA33565" s="50"/>
      <c r="AE33565" s="50"/>
    </row>
    <row r="33566" spans="23:31">
      <c r="W33566" s="50"/>
      <c r="AA33566" s="50"/>
      <c r="AE33566" s="50"/>
    </row>
    <row r="33567" spans="23:31">
      <c r="W33567" s="50"/>
      <c r="AA33567" s="50"/>
      <c r="AE33567" s="50"/>
    </row>
    <row r="33568" spans="23:31">
      <c r="W33568" s="50"/>
      <c r="AA33568" s="50"/>
      <c r="AE33568" s="50"/>
    </row>
    <row r="33569" spans="23:31">
      <c r="W33569" s="50"/>
      <c r="AA33569" s="50"/>
      <c r="AE33569" s="50"/>
    </row>
    <row r="33570" spans="23:31">
      <c r="W33570" s="50"/>
      <c r="AA33570" s="50"/>
      <c r="AE33570" s="50"/>
    </row>
    <row r="33571" spans="23:31">
      <c r="W33571" s="50"/>
      <c r="AA33571" s="50"/>
      <c r="AE33571" s="50"/>
    </row>
    <row r="33572" spans="23:31">
      <c r="W33572" s="50"/>
      <c r="AA33572" s="50"/>
      <c r="AE33572" s="50"/>
    </row>
    <row r="33573" spans="23:31">
      <c r="W33573" s="50"/>
      <c r="AA33573" s="50"/>
      <c r="AE33573" s="50"/>
    </row>
    <row r="33574" spans="23:31">
      <c r="W33574" s="50"/>
      <c r="AA33574" s="50"/>
      <c r="AE33574" s="50"/>
    </row>
    <row r="33575" spans="23:31">
      <c r="W33575" s="50"/>
      <c r="AA33575" s="50"/>
      <c r="AE33575" s="50"/>
    </row>
    <row r="33576" spans="23:31">
      <c r="W33576" s="50"/>
      <c r="AA33576" s="50"/>
      <c r="AE33576" s="50"/>
    </row>
    <row r="33577" spans="23:31">
      <c r="W33577" s="50"/>
      <c r="AA33577" s="50"/>
      <c r="AE33577" s="50"/>
    </row>
    <row r="33578" spans="23:31">
      <c r="W33578" s="50"/>
      <c r="AA33578" s="50"/>
      <c r="AE33578" s="50"/>
    </row>
    <row r="33579" spans="23:31">
      <c r="W33579" s="50"/>
      <c r="AA33579" s="50"/>
      <c r="AE33579" s="50"/>
    </row>
    <row r="33580" spans="23:31">
      <c r="W33580" s="50"/>
      <c r="AA33580" s="50"/>
      <c r="AE33580" s="50"/>
    </row>
    <row r="33581" spans="23:31">
      <c r="W33581" s="50"/>
      <c r="AA33581" s="50"/>
      <c r="AE33581" s="50"/>
    </row>
    <row r="33582" spans="23:31">
      <c r="W33582" s="50"/>
      <c r="AA33582" s="50"/>
      <c r="AE33582" s="50"/>
    </row>
    <row r="33583" spans="23:31">
      <c r="W33583" s="50"/>
      <c r="AA33583" s="50"/>
      <c r="AE33583" s="50"/>
    </row>
    <row r="33584" spans="23:31">
      <c r="W33584" s="50"/>
      <c r="AA33584" s="50"/>
      <c r="AE33584" s="50"/>
    </row>
    <row r="33585" spans="23:31">
      <c r="W33585" s="50"/>
      <c r="AA33585" s="50"/>
      <c r="AE33585" s="50"/>
    </row>
    <row r="33586" spans="23:31">
      <c r="W33586" s="50"/>
      <c r="AA33586" s="50"/>
      <c r="AE33586" s="50"/>
    </row>
    <row r="33587" spans="23:31">
      <c r="W33587" s="50"/>
      <c r="AA33587" s="50"/>
      <c r="AE33587" s="50"/>
    </row>
    <row r="33588" spans="23:31">
      <c r="W33588" s="50"/>
      <c r="AA33588" s="50"/>
      <c r="AE33588" s="50"/>
    </row>
    <row r="33589" spans="23:31">
      <c r="W33589" s="50"/>
      <c r="AA33589" s="50"/>
      <c r="AE33589" s="50"/>
    </row>
    <row r="33590" spans="23:31">
      <c r="W33590" s="50"/>
      <c r="AA33590" s="50"/>
      <c r="AE33590" s="50"/>
    </row>
    <row r="33591" spans="23:31">
      <c r="W33591" s="50"/>
      <c r="AA33591" s="50"/>
      <c r="AE33591" s="50"/>
    </row>
    <row r="33592" spans="23:31">
      <c r="W33592" s="50"/>
      <c r="AA33592" s="50"/>
      <c r="AE33592" s="50"/>
    </row>
    <row r="33593" spans="23:31">
      <c r="W33593" s="50"/>
      <c r="AA33593" s="50"/>
      <c r="AE33593" s="50"/>
    </row>
    <row r="33594" spans="23:31">
      <c r="W33594" s="50"/>
      <c r="AA33594" s="50"/>
      <c r="AE33594" s="50"/>
    </row>
    <row r="33595" spans="23:31">
      <c r="W33595" s="50"/>
      <c r="AA33595" s="50"/>
      <c r="AE33595" s="50"/>
    </row>
    <row r="33596" spans="23:31">
      <c r="W33596" s="50"/>
      <c r="AA33596" s="50"/>
      <c r="AE33596" s="50"/>
    </row>
    <row r="33597" spans="23:31">
      <c r="W33597" s="50"/>
      <c r="AA33597" s="50"/>
      <c r="AE33597" s="50"/>
    </row>
    <row r="33598" spans="23:31">
      <c r="W33598" s="50"/>
      <c r="AA33598" s="50"/>
      <c r="AE33598" s="50"/>
    </row>
    <row r="33599" spans="23:31">
      <c r="W33599" s="50"/>
      <c r="AA33599" s="50"/>
      <c r="AE33599" s="50"/>
    </row>
    <row r="33600" spans="23:31">
      <c r="W33600" s="50"/>
      <c r="AA33600" s="50"/>
      <c r="AE33600" s="50"/>
    </row>
    <row r="33601" spans="23:31">
      <c r="W33601" s="50"/>
      <c r="AA33601" s="50"/>
      <c r="AE33601" s="50"/>
    </row>
    <row r="33602" spans="23:31">
      <c r="W33602" s="50"/>
      <c r="AA33602" s="50"/>
      <c r="AE33602" s="50"/>
    </row>
    <row r="33603" spans="23:31">
      <c r="W33603" s="50"/>
      <c r="AA33603" s="50"/>
      <c r="AE33603" s="50"/>
    </row>
    <row r="33604" spans="23:31">
      <c r="W33604" s="50"/>
      <c r="AA33604" s="50"/>
      <c r="AE33604" s="50"/>
    </row>
    <row r="33605" spans="23:31">
      <c r="W33605" s="50"/>
      <c r="AA33605" s="50"/>
      <c r="AE33605" s="50"/>
    </row>
    <row r="33606" spans="23:31">
      <c r="W33606" s="50"/>
      <c r="AA33606" s="50"/>
      <c r="AE33606" s="50"/>
    </row>
    <row r="33607" spans="23:31">
      <c r="W33607" s="50"/>
      <c r="AA33607" s="50"/>
      <c r="AE33607" s="50"/>
    </row>
    <row r="33608" spans="23:31">
      <c r="W33608" s="50"/>
      <c r="AA33608" s="50"/>
      <c r="AE33608" s="50"/>
    </row>
    <row r="33609" spans="23:31">
      <c r="W33609" s="50"/>
      <c r="AA33609" s="50"/>
      <c r="AE33609" s="50"/>
    </row>
    <row r="33610" spans="23:31">
      <c r="W33610" s="50"/>
      <c r="AA33610" s="50"/>
      <c r="AE33610" s="50"/>
    </row>
    <row r="33611" spans="23:31">
      <c r="W33611" s="50"/>
      <c r="AA33611" s="50"/>
      <c r="AE33611" s="50"/>
    </row>
    <row r="33612" spans="23:31">
      <c r="W33612" s="50"/>
      <c r="AA33612" s="50"/>
      <c r="AE33612" s="50"/>
    </row>
    <row r="33613" spans="23:31">
      <c r="W33613" s="50"/>
      <c r="AA33613" s="50"/>
      <c r="AE33613" s="50"/>
    </row>
    <row r="33614" spans="23:31">
      <c r="W33614" s="50"/>
      <c r="AA33614" s="50"/>
      <c r="AE33614" s="50"/>
    </row>
    <row r="33615" spans="23:31">
      <c r="W33615" s="50"/>
      <c r="AA33615" s="50"/>
      <c r="AE33615" s="50"/>
    </row>
    <row r="33616" spans="23:31">
      <c r="W33616" s="50"/>
      <c r="AA33616" s="50"/>
      <c r="AE33616" s="50"/>
    </row>
    <row r="33617" spans="23:31">
      <c r="W33617" s="50"/>
      <c r="AA33617" s="50"/>
      <c r="AE33617" s="50"/>
    </row>
    <row r="33618" spans="23:31">
      <c r="W33618" s="50"/>
      <c r="AA33618" s="50"/>
      <c r="AE33618" s="50"/>
    </row>
    <row r="33619" spans="23:31">
      <c r="W33619" s="50"/>
      <c r="AA33619" s="50"/>
      <c r="AE33619" s="50"/>
    </row>
    <row r="33620" spans="23:31">
      <c r="W33620" s="50"/>
      <c r="AA33620" s="50"/>
      <c r="AE33620" s="50"/>
    </row>
    <row r="33621" spans="23:31">
      <c r="W33621" s="50"/>
      <c r="AA33621" s="50"/>
      <c r="AE33621" s="50"/>
    </row>
    <row r="33622" spans="23:31">
      <c r="W33622" s="50"/>
      <c r="AA33622" s="50"/>
      <c r="AE33622" s="50"/>
    </row>
    <row r="33623" spans="23:31">
      <c r="W33623" s="50"/>
      <c r="AA33623" s="50"/>
      <c r="AE33623" s="50"/>
    </row>
    <row r="33624" spans="23:31">
      <c r="W33624" s="50"/>
      <c r="AA33624" s="50"/>
      <c r="AE33624" s="50"/>
    </row>
    <row r="33625" spans="23:31">
      <c r="W33625" s="50"/>
      <c r="AA33625" s="50"/>
      <c r="AE33625" s="50"/>
    </row>
    <row r="33626" spans="23:31">
      <c r="W33626" s="50"/>
      <c r="AA33626" s="50"/>
      <c r="AE33626" s="50"/>
    </row>
    <row r="33627" spans="23:31">
      <c r="W33627" s="50"/>
      <c r="AA33627" s="50"/>
      <c r="AE33627" s="50"/>
    </row>
    <row r="33628" spans="23:31">
      <c r="W33628" s="50"/>
      <c r="AA33628" s="50"/>
      <c r="AE33628" s="50"/>
    </row>
    <row r="33629" spans="23:31">
      <c r="W33629" s="50"/>
      <c r="AA33629" s="50"/>
      <c r="AE33629" s="50"/>
    </row>
    <row r="33630" spans="23:31">
      <c r="W33630" s="50"/>
      <c r="AA33630" s="50"/>
      <c r="AE33630" s="50"/>
    </row>
    <row r="33631" spans="23:31">
      <c r="W33631" s="50"/>
      <c r="AA33631" s="50"/>
      <c r="AE33631" s="50"/>
    </row>
    <row r="33632" spans="23:31">
      <c r="W33632" s="50"/>
      <c r="AA33632" s="50"/>
      <c r="AE33632" s="50"/>
    </row>
    <row r="33633" spans="23:31">
      <c r="W33633" s="50"/>
      <c r="AA33633" s="50"/>
      <c r="AE33633" s="50"/>
    </row>
    <row r="33634" spans="23:31">
      <c r="W33634" s="50"/>
      <c r="AA33634" s="50"/>
      <c r="AE33634" s="50"/>
    </row>
    <row r="33635" spans="23:31">
      <c r="W33635" s="50"/>
      <c r="AA33635" s="50"/>
      <c r="AE33635" s="50"/>
    </row>
    <row r="33636" spans="23:31">
      <c r="W33636" s="50"/>
      <c r="AA33636" s="50"/>
      <c r="AE33636" s="50"/>
    </row>
    <row r="33637" spans="23:31">
      <c r="W33637" s="50"/>
      <c r="AA33637" s="50"/>
      <c r="AE33637" s="50"/>
    </row>
    <row r="33638" spans="23:31">
      <c r="W33638" s="50"/>
      <c r="AA33638" s="50"/>
      <c r="AE33638" s="50"/>
    </row>
    <row r="33639" spans="23:31">
      <c r="W33639" s="50"/>
      <c r="AA33639" s="50"/>
      <c r="AE33639" s="50"/>
    </row>
    <row r="33640" spans="23:31">
      <c r="W33640" s="50"/>
      <c r="AA33640" s="50"/>
      <c r="AE33640" s="50"/>
    </row>
    <row r="33641" spans="23:31">
      <c r="W33641" s="50"/>
      <c r="AA33641" s="50"/>
      <c r="AE33641" s="50"/>
    </row>
    <row r="33642" spans="23:31">
      <c r="W33642" s="50"/>
      <c r="AA33642" s="50"/>
      <c r="AE33642" s="50"/>
    </row>
    <row r="33643" spans="23:31">
      <c r="W33643" s="50"/>
      <c r="AA33643" s="50"/>
      <c r="AE33643" s="50"/>
    </row>
    <row r="33644" spans="23:31">
      <c r="W33644" s="50"/>
      <c r="AA33644" s="50"/>
      <c r="AE33644" s="50"/>
    </row>
    <row r="33645" spans="23:31">
      <c r="W33645" s="50"/>
      <c r="AA33645" s="50"/>
      <c r="AE33645" s="50"/>
    </row>
    <row r="33646" spans="23:31">
      <c r="W33646" s="50"/>
      <c r="AA33646" s="50"/>
      <c r="AE33646" s="50"/>
    </row>
    <row r="33647" spans="23:31">
      <c r="W33647" s="50"/>
      <c r="AA33647" s="50"/>
      <c r="AE33647" s="50"/>
    </row>
    <row r="33648" spans="23:31">
      <c r="W33648" s="50"/>
      <c r="AA33648" s="50"/>
      <c r="AE33648" s="50"/>
    </row>
    <row r="33649" spans="23:31">
      <c r="W33649" s="50"/>
      <c r="AA33649" s="50"/>
      <c r="AE33649" s="50"/>
    </row>
    <row r="33650" spans="23:31">
      <c r="W33650" s="50"/>
      <c r="AA33650" s="50"/>
      <c r="AE33650" s="50"/>
    </row>
    <row r="33651" spans="23:31">
      <c r="W33651" s="50"/>
      <c r="AA33651" s="50"/>
      <c r="AE33651" s="50"/>
    </row>
    <row r="33652" spans="23:31">
      <c r="W33652" s="50"/>
      <c r="AA33652" s="50"/>
      <c r="AE33652" s="50"/>
    </row>
    <row r="33653" spans="23:31">
      <c r="W33653" s="50"/>
      <c r="AA33653" s="50"/>
      <c r="AE33653" s="50"/>
    </row>
    <row r="33654" spans="23:31">
      <c r="W33654" s="50"/>
      <c r="AA33654" s="50"/>
      <c r="AE33654" s="50"/>
    </row>
    <row r="33655" spans="23:31">
      <c r="W33655" s="50"/>
      <c r="AA33655" s="50"/>
      <c r="AE33655" s="50"/>
    </row>
    <row r="33656" spans="23:31">
      <c r="W33656" s="50"/>
      <c r="AA33656" s="50"/>
      <c r="AE33656" s="50"/>
    </row>
    <row r="33657" spans="23:31">
      <c r="W33657" s="50"/>
      <c r="AA33657" s="50"/>
      <c r="AE33657" s="50"/>
    </row>
    <row r="33658" spans="23:31">
      <c r="W33658" s="50"/>
      <c r="AA33658" s="50"/>
      <c r="AE33658" s="50"/>
    </row>
    <row r="33659" spans="23:31">
      <c r="W33659" s="50"/>
      <c r="AA33659" s="50"/>
      <c r="AE33659" s="50"/>
    </row>
    <row r="33660" spans="23:31">
      <c r="W33660" s="50"/>
      <c r="AA33660" s="50"/>
      <c r="AE33660" s="50"/>
    </row>
    <row r="33661" spans="23:31">
      <c r="W33661" s="50"/>
      <c r="AA33661" s="50"/>
      <c r="AE33661" s="50"/>
    </row>
    <row r="33662" spans="23:31">
      <c r="W33662" s="50"/>
      <c r="AA33662" s="50"/>
      <c r="AE33662" s="50"/>
    </row>
    <row r="33663" spans="23:31">
      <c r="W33663" s="50"/>
      <c r="AA33663" s="50"/>
      <c r="AE33663" s="50"/>
    </row>
    <row r="33664" spans="23:31">
      <c r="W33664" s="50"/>
      <c r="AA33664" s="50"/>
      <c r="AE33664" s="50"/>
    </row>
    <row r="33665" spans="23:31">
      <c r="W33665" s="50"/>
      <c r="AA33665" s="50"/>
      <c r="AE33665" s="50"/>
    </row>
    <row r="33666" spans="23:31">
      <c r="W33666" s="50"/>
      <c r="AA33666" s="50"/>
      <c r="AE33666" s="50"/>
    </row>
    <row r="33667" spans="23:31">
      <c r="W33667" s="50"/>
      <c r="AA33667" s="50"/>
      <c r="AE33667" s="50"/>
    </row>
    <row r="33668" spans="23:31">
      <c r="W33668" s="50"/>
      <c r="AA33668" s="50"/>
      <c r="AE33668" s="50"/>
    </row>
    <row r="33669" spans="23:31">
      <c r="W33669" s="50"/>
      <c r="AA33669" s="50"/>
      <c r="AE33669" s="50"/>
    </row>
    <row r="33670" spans="23:31">
      <c r="W33670" s="50"/>
      <c r="AA33670" s="50"/>
      <c r="AE33670" s="50"/>
    </row>
    <row r="33671" spans="23:31">
      <c r="W33671" s="50"/>
      <c r="AA33671" s="50"/>
      <c r="AE33671" s="50"/>
    </row>
    <row r="33672" spans="23:31">
      <c r="W33672" s="50"/>
      <c r="AA33672" s="50"/>
      <c r="AE33672" s="50"/>
    </row>
    <row r="33673" spans="23:31">
      <c r="W33673" s="50"/>
      <c r="AA33673" s="50"/>
      <c r="AE33673" s="50"/>
    </row>
    <row r="33674" spans="23:31">
      <c r="W33674" s="50"/>
      <c r="AA33674" s="50"/>
      <c r="AE33674" s="50"/>
    </row>
    <row r="33675" spans="23:31">
      <c r="W33675" s="50"/>
      <c r="AA33675" s="50"/>
      <c r="AE33675" s="50"/>
    </row>
    <row r="33676" spans="23:31">
      <c r="W33676" s="50"/>
      <c r="AA33676" s="50"/>
      <c r="AE33676" s="50"/>
    </row>
    <row r="33677" spans="23:31">
      <c r="W33677" s="50"/>
      <c r="AA33677" s="50"/>
      <c r="AE33677" s="50"/>
    </row>
    <row r="33678" spans="23:31">
      <c r="W33678" s="50"/>
      <c r="AA33678" s="50"/>
      <c r="AE33678" s="50"/>
    </row>
    <row r="33679" spans="23:31">
      <c r="W33679" s="50"/>
      <c r="AA33679" s="50"/>
      <c r="AE33679" s="50"/>
    </row>
    <row r="33680" spans="23:31">
      <c r="W33680" s="50"/>
      <c r="AA33680" s="50"/>
      <c r="AE33680" s="50"/>
    </row>
    <row r="33681" spans="23:31">
      <c r="W33681" s="50"/>
      <c r="AA33681" s="50"/>
      <c r="AE33681" s="50"/>
    </row>
    <row r="33682" spans="23:31">
      <c r="W33682" s="50"/>
      <c r="AA33682" s="50"/>
      <c r="AE33682" s="50"/>
    </row>
    <row r="33683" spans="23:31">
      <c r="W33683" s="50"/>
      <c r="AA33683" s="50"/>
      <c r="AE33683" s="50"/>
    </row>
    <row r="33684" spans="23:31">
      <c r="W33684" s="50"/>
      <c r="AA33684" s="50"/>
      <c r="AE33684" s="50"/>
    </row>
    <row r="33685" spans="23:31">
      <c r="W33685" s="50"/>
      <c r="AA33685" s="50"/>
      <c r="AE33685" s="50"/>
    </row>
    <row r="33686" spans="23:31">
      <c r="W33686" s="50"/>
      <c r="AA33686" s="50"/>
      <c r="AE33686" s="50"/>
    </row>
    <row r="33687" spans="23:31">
      <c r="W33687" s="50"/>
      <c r="AA33687" s="50"/>
      <c r="AE33687" s="50"/>
    </row>
    <row r="33688" spans="23:31">
      <c r="W33688" s="50"/>
      <c r="AA33688" s="50"/>
      <c r="AE33688" s="50"/>
    </row>
    <row r="33689" spans="23:31">
      <c r="W33689" s="50"/>
      <c r="AA33689" s="50"/>
      <c r="AE33689" s="50"/>
    </row>
    <row r="33690" spans="23:31">
      <c r="W33690" s="50"/>
      <c r="AA33690" s="50"/>
      <c r="AE33690" s="50"/>
    </row>
    <row r="33691" spans="23:31">
      <c r="W33691" s="50"/>
      <c r="AA33691" s="50"/>
      <c r="AE33691" s="50"/>
    </row>
    <row r="33692" spans="23:31">
      <c r="W33692" s="50"/>
      <c r="AA33692" s="50"/>
      <c r="AE33692" s="50"/>
    </row>
    <row r="33693" spans="23:31">
      <c r="W33693" s="50"/>
      <c r="AA33693" s="50"/>
      <c r="AE33693" s="50"/>
    </row>
    <row r="33694" spans="23:31">
      <c r="W33694" s="50"/>
      <c r="AA33694" s="50"/>
      <c r="AE33694" s="50"/>
    </row>
    <row r="33695" spans="23:31">
      <c r="W33695" s="50"/>
      <c r="AA33695" s="50"/>
      <c r="AE33695" s="50"/>
    </row>
    <row r="33696" spans="23:31">
      <c r="W33696" s="50"/>
      <c r="AA33696" s="50"/>
      <c r="AE33696" s="50"/>
    </row>
    <row r="33697" spans="23:31">
      <c r="W33697" s="50"/>
      <c r="AA33697" s="50"/>
      <c r="AE33697" s="50"/>
    </row>
    <row r="33698" spans="23:31">
      <c r="W33698" s="50"/>
      <c r="AA33698" s="50"/>
      <c r="AE33698" s="50"/>
    </row>
    <row r="33699" spans="23:31">
      <c r="W33699" s="50"/>
      <c r="AA33699" s="50"/>
      <c r="AE33699" s="50"/>
    </row>
    <row r="33700" spans="23:31">
      <c r="W33700" s="50"/>
      <c r="AA33700" s="50"/>
      <c r="AE33700" s="50"/>
    </row>
    <row r="33701" spans="23:31">
      <c r="W33701" s="50"/>
      <c r="AA33701" s="50"/>
      <c r="AE33701" s="50"/>
    </row>
    <row r="33702" spans="23:31">
      <c r="W33702" s="50"/>
      <c r="AA33702" s="50"/>
      <c r="AE33702" s="50"/>
    </row>
    <row r="33703" spans="23:31">
      <c r="W33703" s="50"/>
      <c r="AA33703" s="50"/>
      <c r="AE33703" s="50"/>
    </row>
    <row r="33704" spans="23:31">
      <c r="W33704" s="50"/>
      <c r="AA33704" s="50"/>
      <c r="AE33704" s="50"/>
    </row>
    <row r="33705" spans="23:31">
      <c r="W33705" s="50"/>
      <c r="AA33705" s="50"/>
      <c r="AE33705" s="50"/>
    </row>
    <row r="33706" spans="23:31">
      <c r="W33706" s="50"/>
      <c r="AA33706" s="50"/>
      <c r="AE33706" s="50"/>
    </row>
    <row r="33707" spans="23:31">
      <c r="W33707" s="50"/>
      <c r="AA33707" s="50"/>
      <c r="AE33707" s="50"/>
    </row>
    <row r="33708" spans="23:31">
      <c r="W33708" s="50"/>
      <c r="AA33708" s="50"/>
      <c r="AE33708" s="50"/>
    </row>
    <row r="33709" spans="23:31">
      <c r="W33709" s="50"/>
      <c r="AA33709" s="50"/>
      <c r="AE33709" s="50"/>
    </row>
    <row r="33710" spans="23:31">
      <c r="W33710" s="50"/>
      <c r="AA33710" s="50"/>
      <c r="AE33710" s="50"/>
    </row>
    <row r="33711" spans="23:31">
      <c r="W33711" s="50"/>
      <c r="AA33711" s="50"/>
      <c r="AE33711" s="50"/>
    </row>
    <row r="33712" spans="23:31">
      <c r="W33712" s="50"/>
      <c r="AA33712" s="50"/>
      <c r="AE33712" s="50"/>
    </row>
    <row r="33713" spans="23:31">
      <c r="W33713" s="50"/>
      <c r="AA33713" s="50"/>
      <c r="AE33713" s="50"/>
    </row>
    <row r="33714" spans="23:31">
      <c r="W33714" s="50"/>
      <c r="AA33714" s="50"/>
      <c r="AE33714" s="50"/>
    </row>
    <row r="33715" spans="23:31">
      <c r="W33715" s="50"/>
      <c r="AA33715" s="50"/>
      <c r="AE33715" s="50"/>
    </row>
    <row r="33716" spans="23:31">
      <c r="W33716" s="50"/>
      <c r="AA33716" s="50"/>
      <c r="AE33716" s="50"/>
    </row>
    <row r="33717" spans="23:31">
      <c r="W33717" s="50"/>
      <c r="AA33717" s="50"/>
      <c r="AE33717" s="50"/>
    </row>
    <row r="33718" spans="23:31">
      <c r="W33718" s="50"/>
      <c r="AA33718" s="50"/>
      <c r="AE33718" s="50"/>
    </row>
    <row r="33719" spans="23:31">
      <c r="W33719" s="50"/>
      <c r="AA33719" s="50"/>
      <c r="AE33719" s="50"/>
    </row>
    <row r="33720" spans="23:31">
      <c r="W33720" s="50"/>
      <c r="AA33720" s="50"/>
      <c r="AE33720" s="50"/>
    </row>
    <row r="33721" spans="23:31">
      <c r="W33721" s="50"/>
      <c r="AA33721" s="50"/>
      <c r="AE33721" s="50"/>
    </row>
    <row r="33722" spans="23:31">
      <c r="W33722" s="50"/>
      <c r="AA33722" s="50"/>
      <c r="AE33722" s="50"/>
    </row>
    <row r="33723" spans="23:31">
      <c r="W33723" s="50"/>
      <c r="AA33723" s="50"/>
      <c r="AE33723" s="50"/>
    </row>
    <row r="33724" spans="23:31">
      <c r="W33724" s="50"/>
      <c r="AA33724" s="50"/>
      <c r="AE33724" s="50"/>
    </row>
    <row r="33725" spans="23:31">
      <c r="W33725" s="50"/>
      <c r="AA33725" s="50"/>
      <c r="AE33725" s="50"/>
    </row>
    <row r="33726" spans="23:31">
      <c r="W33726" s="50"/>
      <c r="AA33726" s="50"/>
      <c r="AE33726" s="50"/>
    </row>
    <row r="33727" spans="23:31">
      <c r="W33727" s="50"/>
      <c r="AA33727" s="50"/>
      <c r="AE33727" s="50"/>
    </row>
    <row r="33728" spans="23:31">
      <c r="W33728" s="50"/>
      <c r="AA33728" s="50"/>
      <c r="AE33728" s="50"/>
    </row>
    <row r="33729" spans="23:31">
      <c r="W33729" s="50"/>
      <c r="AA33729" s="50"/>
      <c r="AE33729" s="50"/>
    </row>
    <row r="33730" spans="23:31">
      <c r="W33730" s="50"/>
      <c r="AA33730" s="50"/>
      <c r="AE33730" s="50"/>
    </row>
    <row r="33731" spans="23:31">
      <c r="W33731" s="50"/>
      <c r="AA33731" s="50"/>
      <c r="AE33731" s="50"/>
    </row>
    <row r="33732" spans="23:31">
      <c r="W33732" s="50"/>
      <c r="AA33732" s="50"/>
      <c r="AE33732" s="50"/>
    </row>
    <row r="33733" spans="23:31">
      <c r="W33733" s="50"/>
      <c r="AA33733" s="50"/>
      <c r="AE33733" s="50"/>
    </row>
    <row r="33734" spans="23:31">
      <c r="W33734" s="50"/>
      <c r="AA33734" s="50"/>
      <c r="AE33734" s="50"/>
    </row>
    <row r="33735" spans="23:31">
      <c r="W33735" s="50"/>
      <c r="AA33735" s="50"/>
      <c r="AE33735" s="50"/>
    </row>
    <row r="33736" spans="23:31">
      <c r="W33736" s="50"/>
      <c r="AA33736" s="50"/>
      <c r="AE33736" s="50"/>
    </row>
    <row r="33737" spans="23:31">
      <c r="W33737" s="50"/>
      <c r="AA33737" s="50"/>
      <c r="AE33737" s="50"/>
    </row>
    <row r="33738" spans="23:31">
      <c r="W33738" s="50"/>
      <c r="AA33738" s="50"/>
      <c r="AE33738" s="50"/>
    </row>
    <row r="33739" spans="23:31">
      <c r="W33739" s="50"/>
      <c r="AA33739" s="50"/>
      <c r="AE33739" s="50"/>
    </row>
    <row r="33740" spans="23:31">
      <c r="W33740" s="50"/>
      <c r="AA33740" s="50"/>
      <c r="AE33740" s="50"/>
    </row>
    <row r="33741" spans="23:31">
      <c r="W33741" s="50"/>
      <c r="AA33741" s="50"/>
      <c r="AE33741" s="50"/>
    </row>
    <row r="33742" spans="23:31">
      <c r="W33742" s="50"/>
      <c r="AA33742" s="50"/>
      <c r="AE33742" s="50"/>
    </row>
    <row r="33743" spans="23:31">
      <c r="W33743" s="50"/>
      <c r="AA33743" s="50"/>
      <c r="AE33743" s="50"/>
    </row>
    <row r="33744" spans="23:31">
      <c r="W33744" s="50"/>
      <c r="AA33744" s="50"/>
      <c r="AE33744" s="50"/>
    </row>
    <row r="33745" spans="23:31">
      <c r="W33745" s="50"/>
      <c r="AA33745" s="50"/>
      <c r="AE33745" s="50"/>
    </row>
    <row r="33746" spans="23:31">
      <c r="W33746" s="50"/>
      <c r="AA33746" s="50"/>
      <c r="AE33746" s="50"/>
    </row>
    <row r="33747" spans="23:31">
      <c r="W33747" s="50"/>
      <c r="AA33747" s="50"/>
      <c r="AE33747" s="50"/>
    </row>
    <row r="33748" spans="23:31">
      <c r="W33748" s="50"/>
      <c r="AA33748" s="50"/>
      <c r="AE33748" s="50"/>
    </row>
    <row r="33749" spans="23:31">
      <c r="W33749" s="50"/>
      <c r="AA33749" s="50"/>
      <c r="AE33749" s="50"/>
    </row>
    <row r="33750" spans="23:31">
      <c r="W33750" s="50"/>
      <c r="AA33750" s="50"/>
      <c r="AE33750" s="50"/>
    </row>
    <row r="33751" spans="23:31">
      <c r="W33751" s="50"/>
      <c r="AA33751" s="50"/>
      <c r="AE33751" s="50"/>
    </row>
    <row r="33752" spans="23:31">
      <c r="W33752" s="50"/>
      <c r="AA33752" s="50"/>
      <c r="AE33752" s="50"/>
    </row>
    <row r="33753" spans="23:31">
      <c r="W33753" s="50"/>
      <c r="AA33753" s="50"/>
      <c r="AE33753" s="50"/>
    </row>
    <row r="33754" spans="23:31">
      <c r="W33754" s="50"/>
      <c r="AA33754" s="50"/>
      <c r="AE33754" s="50"/>
    </row>
    <row r="33755" spans="23:31">
      <c r="W33755" s="50"/>
      <c r="AA33755" s="50"/>
      <c r="AE33755" s="50"/>
    </row>
    <row r="33756" spans="23:31">
      <c r="W33756" s="50"/>
      <c r="AA33756" s="50"/>
      <c r="AE33756" s="50"/>
    </row>
    <row r="33757" spans="23:31">
      <c r="W33757" s="50"/>
      <c r="AA33757" s="50"/>
      <c r="AE33757" s="50"/>
    </row>
    <row r="33758" spans="23:31">
      <c r="W33758" s="50"/>
      <c r="AA33758" s="50"/>
      <c r="AE33758" s="50"/>
    </row>
    <row r="33759" spans="23:31">
      <c r="W33759" s="50"/>
      <c r="AA33759" s="50"/>
      <c r="AE33759" s="50"/>
    </row>
    <row r="33760" spans="23:31">
      <c r="W33760" s="50"/>
      <c r="AA33760" s="50"/>
      <c r="AE33760" s="50"/>
    </row>
    <row r="33761" spans="23:31">
      <c r="W33761" s="50"/>
      <c r="AA33761" s="50"/>
      <c r="AE33761" s="50"/>
    </row>
    <row r="33762" spans="23:31">
      <c r="W33762" s="50"/>
      <c r="AA33762" s="50"/>
      <c r="AE33762" s="50"/>
    </row>
    <row r="33763" spans="23:31">
      <c r="W33763" s="50"/>
      <c r="AA33763" s="50"/>
      <c r="AE33763" s="50"/>
    </row>
    <row r="33764" spans="23:31">
      <c r="W33764" s="50"/>
      <c r="AA33764" s="50"/>
      <c r="AE33764" s="50"/>
    </row>
    <row r="33765" spans="23:31">
      <c r="W33765" s="50"/>
      <c r="AA33765" s="50"/>
      <c r="AE33765" s="50"/>
    </row>
    <row r="33766" spans="23:31">
      <c r="W33766" s="50"/>
      <c r="AA33766" s="50"/>
      <c r="AE33766" s="50"/>
    </row>
    <row r="33767" spans="23:31">
      <c r="W33767" s="50"/>
      <c r="AA33767" s="50"/>
      <c r="AE33767" s="50"/>
    </row>
    <row r="33768" spans="23:31">
      <c r="W33768" s="50"/>
      <c r="AA33768" s="50"/>
      <c r="AE33768" s="50"/>
    </row>
    <row r="33769" spans="23:31">
      <c r="W33769" s="50"/>
      <c r="AA33769" s="50"/>
      <c r="AE33769" s="50"/>
    </row>
    <row r="33770" spans="23:31">
      <c r="W33770" s="50"/>
      <c r="AA33770" s="50"/>
      <c r="AE33770" s="50"/>
    </row>
    <row r="33771" spans="23:31">
      <c r="W33771" s="50"/>
      <c r="AA33771" s="50"/>
      <c r="AE33771" s="50"/>
    </row>
    <row r="33772" spans="23:31">
      <c r="W33772" s="50"/>
      <c r="AA33772" s="50"/>
      <c r="AE33772" s="50"/>
    </row>
    <row r="33773" spans="23:31">
      <c r="W33773" s="50"/>
      <c r="AA33773" s="50"/>
      <c r="AE33773" s="50"/>
    </row>
    <row r="33774" spans="23:31">
      <c r="W33774" s="50"/>
      <c r="AA33774" s="50"/>
      <c r="AE33774" s="50"/>
    </row>
    <row r="33775" spans="23:31">
      <c r="W33775" s="50"/>
      <c r="AA33775" s="50"/>
      <c r="AE33775" s="50"/>
    </row>
    <row r="33776" spans="23:31">
      <c r="W33776" s="50"/>
      <c r="AA33776" s="50"/>
      <c r="AE33776" s="50"/>
    </row>
    <row r="33777" spans="23:31">
      <c r="W33777" s="50"/>
      <c r="AA33777" s="50"/>
      <c r="AE33777" s="50"/>
    </row>
    <row r="33778" spans="23:31">
      <c r="W33778" s="50"/>
      <c r="AA33778" s="50"/>
      <c r="AE33778" s="50"/>
    </row>
    <row r="33779" spans="23:31">
      <c r="W33779" s="50"/>
      <c r="AA33779" s="50"/>
      <c r="AE33779" s="50"/>
    </row>
    <row r="33780" spans="23:31">
      <c r="W33780" s="50"/>
      <c r="AA33780" s="50"/>
      <c r="AE33780" s="50"/>
    </row>
    <row r="33781" spans="23:31">
      <c r="W33781" s="50"/>
      <c r="AA33781" s="50"/>
      <c r="AE33781" s="50"/>
    </row>
    <row r="33782" spans="23:31">
      <c r="W33782" s="50"/>
      <c r="AA33782" s="50"/>
      <c r="AE33782" s="50"/>
    </row>
    <row r="33783" spans="23:31">
      <c r="W33783" s="50"/>
      <c r="AA33783" s="50"/>
      <c r="AE33783" s="50"/>
    </row>
    <row r="33784" spans="23:31">
      <c r="W33784" s="50"/>
      <c r="AA33784" s="50"/>
      <c r="AE33784" s="50"/>
    </row>
    <row r="33785" spans="23:31">
      <c r="W33785" s="50"/>
      <c r="AA33785" s="50"/>
      <c r="AE33785" s="50"/>
    </row>
    <row r="33786" spans="23:31">
      <c r="W33786" s="50"/>
      <c r="AA33786" s="50"/>
      <c r="AE33786" s="50"/>
    </row>
    <row r="33787" spans="23:31">
      <c r="W33787" s="50"/>
      <c r="AA33787" s="50"/>
      <c r="AE33787" s="50"/>
    </row>
    <row r="33788" spans="23:31">
      <c r="W33788" s="50"/>
      <c r="AA33788" s="50"/>
      <c r="AE33788" s="50"/>
    </row>
    <row r="33789" spans="23:31">
      <c r="W33789" s="50"/>
      <c r="AA33789" s="50"/>
      <c r="AE33789" s="50"/>
    </row>
    <row r="33790" spans="23:31">
      <c r="W33790" s="50"/>
      <c r="AA33790" s="50"/>
      <c r="AE33790" s="50"/>
    </row>
    <row r="33791" spans="23:31">
      <c r="W33791" s="50"/>
      <c r="AA33791" s="50"/>
      <c r="AE33791" s="50"/>
    </row>
    <row r="33792" spans="23:31">
      <c r="W33792" s="50"/>
      <c r="AA33792" s="50"/>
      <c r="AE33792" s="50"/>
    </row>
    <row r="33793" spans="23:31">
      <c r="W33793" s="50"/>
      <c r="AA33793" s="50"/>
      <c r="AE33793" s="50"/>
    </row>
    <row r="33794" spans="23:31">
      <c r="W33794" s="50"/>
      <c r="AA33794" s="50"/>
      <c r="AE33794" s="50"/>
    </row>
    <row r="33795" spans="23:31">
      <c r="W33795" s="50"/>
      <c r="AA33795" s="50"/>
      <c r="AE33795" s="50"/>
    </row>
    <row r="33796" spans="23:31">
      <c r="W33796" s="50"/>
      <c r="AA33796" s="50"/>
      <c r="AE33796" s="50"/>
    </row>
    <row r="33797" spans="23:31">
      <c r="W33797" s="50"/>
      <c r="AA33797" s="50"/>
      <c r="AE33797" s="50"/>
    </row>
    <row r="33798" spans="23:31">
      <c r="W33798" s="50"/>
      <c r="AA33798" s="50"/>
      <c r="AE33798" s="50"/>
    </row>
    <row r="33799" spans="23:31">
      <c r="W33799" s="50"/>
      <c r="AA33799" s="50"/>
      <c r="AE33799" s="50"/>
    </row>
    <row r="33800" spans="23:31">
      <c r="W33800" s="50"/>
      <c r="AA33800" s="50"/>
      <c r="AE33800" s="50"/>
    </row>
    <row r="33801" spans="23:31">
      <c r="W33801" s="50"/>
      <c r="AA33801" s="50"/>
      <c r="AE33801" s="50"/>
    </row>
    <row r="33802" spans="23:31">
      <c r="W33802" s="50"/>
      <c r="AA33802" s="50"/>
      <c r="AE33802" s="50"/>
    </row>
    <row r="33803" spans="23:31">
      <c r="W33803" s="50"/>
      <c r="AA33803" s="50"/>
      <c r="AE33803" s="50"/>
    </row>
    <row r="33804" spans="23:31">
      <c r="W33804" s="50"/>
      <c r="AA33804" s="50"/>
      <c r="AE33804" s="50"/>
    </row>
    <row r="33805" spans="23:31">
      <c r="W33805" s="50"/>
      <c r="AA33805" s="50"/>
      <c r="AE33805" s="50"/>
    </row>
    <row r="33806" spans="23:31">
      <c r="W33806" s="50"/>
      <c r="AA33806" s="50"/>
      <c r="AE33806" s="50"/>
    </row>
    <row r="33807" spans="23:31">
      <c r="W33807" s="50"/>
      <c r="AA33807" s="50"/>
      <c r="AE33807" s="50"/>
    </row>
    <row r="33808" spans="23:31">
      <c r="W33808" s="50"/>
      <c r="AA33808" s="50"/>
      <c r="AE33808" s="50"/>
    </row>
    <row r="33809" spans="23:31">
      <c r="W33809" s="50"/>
      <c r="AA33809" s="50"/>
      <c r="AE33809" s="50"/>
    </row>
    <row r="33810" spans="23:31">
      <c r="W33810" s="50"/>
      <c r="AA33810" s="50"/>
      <c r="AE33810" s="50"/>
    </row>
    <row r="33811" spans="23:31">
      <c r="W33811" s="50"/>
      <c r="AA33811" s="50"/>
      <c r="AE33811" s="50"/>
    </row>
    <row r="33812" spans="23:31">
      <c r="W33812" s="50"/>
      <c r="AA33812" s="50"/>
      <c r="AE33812" s="50"/>
    </row>
    <row r="33813" spans="23:31">
      <c r="W33813" s="50"/>
      <c r="AA33813" s="50"/>
      <c r="AE33813" s="50"/>
    </row>
    <row r="33814" spans="23:31">
      <c r="W33814" s="50"/>
      <c r="AA33814" s="50"/>
      <c r="AE33814" s="50"/>
    </row>
    <row r="33815" spans="23:31">
      <c r="W33815" s="50"/>
      <c r="AA33815" s="50"/>
      <c r="AE33815" s="50"/>
    </row>
    <row r="33816" spans="23:31">
      <c r="W33816" s="50"/>
      <c r="AA33816" s="50"/>
      <c r="AE33816" s="50"/>
    </row>
    <row r="33817" spans="23:31">
      <c r="W33817" s="50"/>
      <c r="AA33817" s="50"/>
      <c r="AE33817" s="50"/>
    </row>
    <row r="33818" spans="23:31">
      <c r="W33818" s="50"/>
      <c r="AA33818" s="50"/>
      <c r="AE33818" s="50"/>
    </row>
    <row r="33819" spans="23:31">
      <c r="W33819" s="50"/>
      <c r="AA33819" s="50"/>
      <c r="AE33819" s="50"/>
    </row>
    <row r="33820" spans="23:31">
      <c r="W33820" s="50"/>
      <c r="AA33820" s="50"/>
      <c r="AE33820" s="50"/>
    </row>
    <row r="33821" spans="23:31">
      <c r="W33821" s="50"/>
      <c r="AA33821" s="50"/>
      <c r="AE33821" s="50"/>
    </row>
    <row r="33822" spans="23:31">
      <c r="W33822" s="50"/>
      <c r="AA33822" s="50"/>
      <c r="AE33822" s="50"/>
    </row>
    <row r="33823" spans="23:31">
      <c r="W33823" s="50"/>
      <c r="AA33823" s="50"/>
      <c r="AE33823" s="50"/>
    </row>
    <row r="33824" spans="23:31">
      <c r="W33824" s="50"/>
      <c r="AA33824" s="50"/>
      <c r="AE33824" s="50"/>
    </row>
    <row r="33825" spans="23:31">
      <c r="W33825" s="50"/>
      <c r="AA33825" s="50"/>
      <c r="AE33825" s="50"/>
    </row>
    <row r="33826" spans="23:31">
      <c r="W33826" s="50"/>
      <c r="AA33826" s="50"/>
      <c r="AE33826" s="50"/>
    </row>
    <row r="33827" spans="23:31">
      <c r="W33827" s="50"/>
      <c r="AA33827" s="50"/>
      <c r="AE33827" s="50"/>
    </row>
    <row r="33828" spans="23:31">
      <c r="W33828" s="50"/>
      <c r="AA33828" s="50"/>
      <c r="AE33828" s="50"/>
    </row>
    <row r="33829" spans="23:31">
      <c r="W33829" s="50"/>
      <c r="AA33829" s="50"/>
      <c r="AE33829" s="50"/>
    </row>
    <row r="33830" spans="23:31">
      <c r="W33830" s="50"/>
      <c r="AA33830" s="50"/>
      <c r="AE33830" s="50"/>
    </row>
    <row r="33831" spans="23:31">
      <c r="W33831" s="50"/>
      <c r="AA33831" s="50"/>
      <c r="AE33831" s="50"/>
    </row>
    <row r="33832" spans="23:31">
      <c r="W33832" s="50"/>
      <c r="AA33832" s="50"/>
      <c r="AE33832" s="50"/>
    </row>
    <row r="33833" spans="23:31">
      <c r="W33833" s="50"/>
      <c r="AA33833" s="50"/>
      <c r="AE33833" s="50"/>
    </row>
    <row r="33834" spans="23:31">
      <c r="W33834" s="50"/>
      <c r="AA33834" s="50"/>
      <c r="AE33834" s="50"/>
    </row>
    <row r="33835" spans="23:31">
      <c r="W33835" s="50"/>
      <c r="AA33835" s="50"/>
      <c r="AE33835" s="50"/>
    </row>
    <row r="33836" spans="23:31">
      <c r="W33836" s="50"/>
      <c r="AA33836" s="50"/>
      <c r="AE33836" s="50"/>
    </row>
    <row r="33837" spans="23:31">
      <c r="W33837" s="50"/>
      <c r="AA33837" s="50"/>
      <c r="AE33837" s="50"/>
    </row>
    <row r="33838" spans="23:31">
      <c r="W33838" s="50"/>
      <c r="AA33838" s="50"/>
      <c r="AE33838" s="50"/>
    </row>
    <row r="33839" spans="23:31">
      <c r="W33839" s="50"/>
      <c r="AA33839" s="50"/>
      <c r="AE33839" s="50"/>
    </row>
    <row r="33840" spans="23:31">
      <c r="W33840" s="50"/>
      <c r="AA33840" s="50"/>
      <c r="AE33840" s="50"/>
    </row>
    <row r="33841" spans="23:31">
      <c r="W33841" s="50"/>
      <c r="AA33841" s="50"/>
      <c r="AE33841" s="50"/>
    </row>
    <row r="33842" spans="23:31">
      <c r="W33842" s="50"/>
      <c r="AA33842" s="50"/>
      <c r="AE33842" s="50"/>
    </row>
    <row r="33843" spans="23:31">
      <c r="W33843" s="50"/>
      <c r="AA33843" s="50"/>
      <c r="AE33843" s="50"/>
    </row>
    <row r="33844" spans="23:31">
      <c r="W33844" s="50"/>
      <c r="AA33844" s="50"/>
      <c r="AE33844" s="50"/>
    </row>
    <row r="33845" spans="23:31">
      <c r="W33845" s="50"/>
      <c r="AA33845" s="50"/>
      <c r="AE33845" s="50"/>
    </row>
    <row r="33846" spans="23:31">
      <c r="W33846" s="50"/>
      <c r="AA33846" s="50"/>
      <c r="AE33846" s="50"/>
    </row>
    <row r="33847" spans="23:31">
      <c r="W33847" s="50"/>
      <c r="AA33847" s="50"/>
      <c r="AE33847" s="50"/>
    </row>
    <row r="33848" spans="23:31">
      <c r="W33848" s="50"/>
      <c r="AA33848" s="50"/>
      <c r="AE33848" s="50"/>
    </row>
    <row r="33849" spans="23:31">
      <c r="W33849" s="50"/>
      <c r="AA33849" s="50"/>
      <c r="AE33849" s="50"/>
    </row>
    <row r="33850" spans="23:31">
      <c r="W33850" s="50"/>
      <c r="AA33850" s="50"/>
      <c r="AE33850" s="50"/>
    </row>
    <row r="33851" spans="23:31">
      <c r="W33851" s="50"/>
      <c r="AA33851" s="50"/>
      <c r="AE33851" s="50"/>
    </row>
    <row r="33852" spans="23:31">
      <c r="W33852" s="50"/>
      <c r="AA33852" s="50"/>
      <c r="AE33852" s="50"/>
    </row>
    <row r="33853" spans="23:31">
      <c r="W33853" s="50"/>
      <c r="AA33853" s="50"/>
      <c r="AE33853" s="50"/>
    </row>
    <row r="33854" spans="23:31">
      <c r="W33854" s="50"/>
      <c r="AA33854" s="50"/>
      <c r="AE33854" s="50"/>
    </row>
    <row r="33855" spans="23:31">
      <c r="W33855" s="50"/>
      <c r="AA33855" s="50"/>
      <c r="AE33855" s="50"/>
    </row>
    <row r="33856" spans="23:31">
      <c r="W33856" s="50"/>
      <c r="AA33856" s="50"/>
      <c r="AE33856" s="50"/>
    </row>
    <row r="33857" spans="23:31">
      <c r="W33857" s="50"/>
      <c r="AA33857" s="50"/>
      <c r="AE33857" s="50"/>
    </row>
    <row r="33858" spans="23:31">
      <c r="W33858" s="50"/>
      <c r="AA33858" s="50"/>
      <c r="AE33858" s="50"/>
    </row>
    <row r="33859" spans="23:31">
      <c r="W33859" s="50"/>
      <c r="AA33859" s="50"/>
      <c r="AE33859" s="50"/>
    </row>
    <row r="33860" spans="23:31">
      <c r="W33860" s="50"/>
      <c r="AA33860" s="50"/>
      <c r="AE33860" s="50"/>
    </row>
    <row r="33861" spans="23:31">
      <c r="W33861" s="50"/>
      <c r="AA33861" s="50"/>
      <c r="AE33861" s="50"/>
    </row>
    <row r="33862" spans="23:31">
      <c r="W33862" s="50"/>
      <c r="AA33862" s="50"/>
      <c r="AE33862" s="50"/>
    </row>
    <row r="33863" spans="23:31">
      <c r="W33863" s="50"/>
      <c r="AA33863" s="50"/>
      <c r="AE33863" s="50"/>
    </row>
    <row r="33864" spans="23:31">
      <c r="W33864" s="50"/>
      <c r="AA33864" s="50"/>
      <c r="AE33864" s="50"/>
    </row>
    <row r="33865" spans="23:31">
      <c r="W33865" s="50"/>
      <c r="AA33865" s="50"/>
      <c r="AE33865" s="50"/>
    </row>
    <row r="33866" spans="23:31">
      <c r="W33866" s="50"/>
      <c r="AA33866" s="50"/>
      <c r="AE33866" s="50"/>
    </row>
    <row r="33867" spans="23:31">
      <c r="W33867" s="50"/>
      <c r="AA33867" s="50"/>
      <c r="AE33867" s="50"/>
    </row>
    <row r="33868" spans="23:31">
      <c r="W33868" s="50"/>
      <c r="AA33868" s="50"/>
      <c r="AE33868" s="50"/>
    </row>
    <row r="33869" spans="23:31">
      <c r="W33869" s="50"/>
      <c r="AA33869" s="50"/>
      <c r="AE33869" s="50"/>
    </row>
    <row r="33870" spans="23:31">
      <c r="W33870" s="50"/>
      <c r="AA33870" s="50"/>
      <c r="AE33870" s="50"/>
    </row>
    <row r="33871" spans="23:31">
      <c r="W33871" s="50"/>
      <c r="AA33871" s="50"/>
      <c r="AE33871" s="50"/>
    </row>
    <row r="33872" spans="23:31">
      <c r="W33872" s="50"/>
      <c r="AA33872" s="50"/>
      <c r="AE33872" s="50"/>
    </row>
    <row r="33873" spans="23:31">
      <c r="W33873" s="50"/>
      <c r="AA33873" s="50"/>
      <c r="AE33873" s="50"/>
    </row>
    <row r="33874" spans="23:31">
      <c r="W33874" s="50"/>
      <c r="AA33874" s="50"/>
      <c r="AE33874" s="50"/>
    </row>
    <row r="33875" spans="23:31">
      <c r="W33875" s="50"/>
      <c r="AA33875" s="50"/>
      <c r="AE33875" s="50"/>
    </row>
    <row r="33876" spans="23:31">
      <c r="W33876" s="50"/>
      <c r="AA33876" s="50"/>
      <c r="AE33876" s="50"/>
    </row>
    <row r="33877" spans="23:31">
      <c r="W33877" s="50"/>
      <c r="AA33877" s="50"/>
      <c r="AE33877" s="50"/>
    </row>
    <row r="33878" spans="23:31">
      <c r="W33878" s="50"/>
      <c r="AA33878" s="50"/>
      <c r="AE33878" s="50"/>
    </row>
    <row r="33879" spans="23:31">
      <c r="W33879" s="50"/>
      <c r="AA33879" s="50"/>
      <c r="AE33879" s="50"/>
    </row>
    <row r="33880" spans="23:31">
      <c r="W33880" s="50"/>
      <c r="AA33880" s="50"/>
      <c r="AE33880" s="50"/>
    </row>
    <row r="33881" spans="23:31">
      <c r="W33881" s="50"/>
      <c r="AA33881" s="50"/>
      <c r="AE33881" s="50"/>
    </row>
    <row r="33882" spans="23:31">
      <c r="W33882" s="50"/>
      <c r="AA33882" s="50"/>
      <c r="AE33882" s="50"/>
    </row>
    <row r="33883" spans="23:31">
      <c r="W33883" s="50"/>
      <c r="AA33883" s="50"/>
      <c r="AE33883" s="50"/>
    </row>
    <row r="33884" spans="23:31">
      <c r="W33884" s="50"/>
      <c r="AA33884" s="50"/>
      <c r="AE33884" s="50"/>
    </row>
    <row r="33885" spans="23:31">
      <c r="W33885" s="50"/>
      <c r="AA33885" s="50"/>
      <c r="AE33885" s="50"/>
    </row>
    <row r="33886" spans="23:31">
      <c r="W33886" s="50"/>
      <c r="AA33886" s="50"/>
      <c r="AE33886" s="50"/>
    </row>
    <row r="33887" spans="23:31">
      <c r="W33887" s="50"/>
      <c r="AA33887" s="50"/>
      <c r="AE33887" s="50"/>
    </row>
    <row r="33888" spans="23:31">
      <c r="W33888" s="50"/>
      <c r="AA33888" s="50"/>
      <c r="AE33888" s="50"/>
    </row>
    <row r="33889" spans="23:31">
      <c r="W33889" s="50"/>
      <c r="AA33889" s="50"/>
      <c r="AE33889" s="50"/>
    </row>
    <row r="33890" spans="23:31">
      <c r="W33890" s="50"/>
      <c r="AA33890" s="50"/>
      <c r="AE33890" s="50"/>
    </row>
    <row r="33891" spans="23:31">
      <c r="W33891" s="50"/>
      <c r="AA33891" s="50"/>
      <c r="AE33891" s="50"/>
    </row>
    <row r="33892" spans="23:31">
      <c r="W33892" s="50"/>
      <c r="AA33892" s="50"/>
      <c r="AE33892" s="50"/>
    </row>
    <row r="33893" spans="23:31">
      <c r="W33893" s="50"/>
      <c r="AA33893" s="50"/>
      <c r="AE33893" s="50"/>
    </row>
    <row r="33894" spans="23:31">
      <c r="W33894" s="50"/>
      <c r="AA33894" s="50"/>
      <c r="AE33894" s="50"/>
    </row>
    <row r="33895" spans="23:31">
      <c r="W33895" s="50"/>
      <c r="AA33895" s="50"/>
      <c r="AE33895" s="50"/>
    </row>
    <row r="33896" spans="23:31">
      <c r="W33896" s="50"/>
      <c r="AA33896" s="50"/>
      <c r="AE33896" s="50"/>
    </row>
    <row r="33897" spans="23:31">
      <c r="W33897" s="50"/>
      <c r="AA33897" s="50"/>
      <c r="AE33897" s="50"/>
    </row>
    <row r="33898" spans="23:31">
      <c r="W33898" s="50"/>
      <c r="AA33898" s="50"/>
      <c r="AE33898" s="50"/>
    </row>
    <row r="33899" spans="23:31">
      <c r="W33899" s="50"/>
      <c r="AA33899" s="50"/>
      <c r="AE33899" s="50"/>
    </row>
    <row r="33900" spans="23:31">
      <c r="W33900" s="50"/>
      <c r="AA33900" s="50"/>
      <c r="AE33900" s="50"/>
    </row>
    <row r="33901" spans="23:31">
      <c r="W33901" s="50"/>
      <c r="AA33901" s="50"/>
      <c r="AE33901" s="50"/>
    </row>
    <row r="33902" spans="23:31">
      <c r="W33902" s="50"/>
      <c r="AA33902" s="50"/>
      <c r="AE33902" s="50"/>
    </row>
    <row r="33903" spans="23:31">
      <c r="W33903" s="50"/>
      <c r="AA33903" s="50"/>
      <c r="AE33903" s="50"/>
    </row>
    <row r="33904" spans="23:31">
      <c r="W33904" s="50"/>
      <c r="AA33904" s="50"/>
      <c r="AE33904" s="50"/>
    </row>
    <row r="33905" spans="23:31">
      <c r="W33905" s="50"/>
      <c r="AA33905" s="50"/>
      <c r="AE33905" s="50"/>
    </row>
    <row r="33906" spans="23:31">
      <c r="W33906" s="50"/>
      <c r="AA33906" s="50"/>
      <c r="AE33906" s="50"/>
    </row>
    <row r="33907" spans="23:31">
      <c r="W33907" s="50"/>
      <c r="AA33907" s="50"/>
      <c r="AE33907" s="50"/>
    </row>
    <row r="33908" spans="23:31">
      <c r="W33908" s="50"/>
      <c r="AA33908" s="50"/>
      <c r="AE33908" s="50"/>
    </row>
    <row r="33909" spans="23:31">
      <c r="W33909" s="50"/>
      <c r="AA33909" s="50"/>
      <c r="AE33909" s="50"/>
    </row>
    <row r="33910" spans="23:31">
      <c r="W33910" s="50"/>
      <c r="AA33910" s="50"/>
      <c r="AE33910" s="50"/>
    </row>
    <row r="33911" spans="23:31">
      <c r="W33911" s="50"/>
      <c r="AA33911" s="50"/>
      <c r="AE33911" s="50"/>
    </row>
    <row r="33912" spans="23:31">
      <c r="W33912" s="50"/>
      <c r="AA33912" s="50"/>
      <c r="AE33912" s="50"/>
    </row>
    <row r="33913" spans="23:31">
      <c r="W33913" s="50"/>
      <c r="AA33913" s="50"/>
      <c r="AE33913" s="50"/>
    </row>
    <row r="33914" spans="23:31">
      <c r="W33914" s="50"/>
      <c r="AA33914" s="50"/>
      <c r="AE33914" s="50"/>
    </row>
    <row r="33915" spans="23:31">
      <c r="W33915" s="50"/>
      <c r="AA33915" s="50"/>
      <c r="AE33915" s="50"/>
    </row>
    <row r="33916" spans="23:31">
      <c r="W33916" s="50"/>
      <c r="AA33916" s="50"/>
      <c r="AE33916" s="50"/>
    </row>
    <row r="33917" spans="23:31">
      <c r="W33917" s="50"/>
      <c r="AA33917" s="50"/>
      <c r="AE33917" s="50"/>
    </row>
    <row r="33918" spans="23:31">
      <c r="W33918" s="50"/>
      <c r="AA33918" s="50"/>
      <c r="AE33918" s="50"/>
    </row>
    <row r="33919" spans="23:31">
      <c r="W33919" s="50"/>
      <c r="AA33919" s="50"/>
      <c r="AE33919" s="50"/>
    </row>
    <row r="33920" spans="23:31">
      <c r="W33920" s="50"/>
      <c r="AA33920" s="50"/>
      <c r="AE33920" s="50"/>
    </row>
    <row r="33921" spans="23:31">
      <c r="W33921" s="50"/>
      <c r="AA33921" s="50"/>
      <c r="AE33921" s="50"/>
    </row>
    <row r="33922" spans="23:31">
      <c r="W33922" s="50"/>
      <c r="AA33922" s="50"/>
      <c r="AE33922" s="50"/>
    </row>
    <row r="33923" spans="23:31">
      <c r="W33923" s="50"/>
      <c r="AA33923" s="50"/>
      <c r="AE33923" s="50"/>
    </row>
    <row r="33924" spans="23:31">
      <c r="W33924" s="50"/>
      <c r="AA33924" s="50"/>
      <c r="AE33924" s="50"/>
    </row>
    <row r="33925" spans="23:31">
      <c r="W33925" s="50"/>
      <c r="AA33925" s="50"/>
      <c r="AE33925" s="50"/>
    </row>
    <row r="33926" spans="23:31">
      <c r="W33926" s="50"/>
      <c r="AA33926" s="50"/>
      <c r="AE33926" s="50"/>
    </row>
    <row r="33927" spans="23:31">
      <c r="W33927" s="50"/>
      <c r="AA33927" s="50"/>
      <c r="AE33927" s="50"/>
    </row>
    <row r="33928" spans="23:31">
      <c r="W33928" s="50"/>
      <c r="AA33928" s="50"/>
      <c r="AE33928" s="50"/>
    </row>
    <row r="33929" spans="23:31">
      <c r="W33929" s="50"/>
      <c r="AA33929" s="50"/>
      <c r="AE33929" s="50"/>
    </row>
    <row r="33930" spans="23:31">
      <c r="W33930" s="50"/>
      <c r="AA33930" s="50"/>
      <c r="AE33930" s="50"/>
    </row>
    <row r="33931" spans="23:31">
      <c r="W33931" s="50"/>
      <c r="AA33931" s="50"/>
      <c r="AE33931" s="50"/>
    </row>
    <row r="33932" spans="23:31">
      <c r="W33932" s="50"/>
      <c r="AA33932" s="50"/>
      <c r="AE33932" s="50"/>
    </row>
    <row r="33933" spans="23:31">
      <c r="W33933" s="50"/>
      <c r="AA33933" s="50"/>
      <c r="AE33933" s="50"/>
    </row>
    <row r="33934" spans="23:31">
      <c r="W33934" s="50"/>
      <c r="AA33934" s="50"/>
      <c r="AE33934" s="50"/>
    </row>
    <row r="33935" spans="23:31">
      <c r="W33935" s="50"/>
      <c r="AA33935" s="50"/>
      <c r="AE33935" s="50"/>
    </row>
    <row r="33936" spans="23:31">
      <c r="W33936" s="50"/>
      <c r="AA33936" s="50"/>
      <c r="AE33936" s="50"/>
    </row>
    <row r="33937" spans="23:31">
      <c r="W33937" s="50"/>
      <c r="AA33937" s="50"/>
      <c r="AE33937" s="50"/>
    </row>
    <row r="33938" spans="23:31">
      <c r="W33938" s="50"/>
      <c r="AA33938" s="50"/>
      <c r="AE33938" s="50"/>
    </row>
    <row r="33939" spans="23:31">
      <c r="W33939" s="50"/>
      <c r="AA33939" s="50"/>
      <c r="AE33939" s="50"/>
    </row>
    <row r="33940" spans="23:31">
      <c r="W33940" s="50"/>
      <c r="AA33940" s="50"/>
      <c r="AE33940" s="50"/>
    </row>
    <row r="33941" spans="23:31">
      <c r="W33941" s="50"/>
      <c r="AA33941" s="50"/>
      <c r="AE33941" s="50"/>
    </row>
    <row r="33942" spans="23:31">
      <c r="W33942" s="50"/>
      <c r="AA33942" s="50"/>
      <c r="AE33942" s="50"/>
    </row>
    <row r="33943" spans="23:31">
      <c r="W33943" s="50"/>
      <c r="AA33943" s="50"/>
      <c r="AE33943" s="50"/>
    </row>
    <row r="33944" spans="23:31">
      <c r="W33944" s="50"/>
      <c r="AA33944" s="50"/>
      <c r="AE33944" s="50"/>
    </row>
    <row r="33945" spans="23:31">
      <c r="W33945" s="50"/>
      <c r="AA33945" s="50"/>
      <c r="AE33945" s="50"/>
    </row>
    <row r="33946" spans="23:31">
      <c r="W33946" s="50"/>
      <c r="AA33946" s="50"/>
      <c r="AE33946" s="50"/>
    </row>
    <row r="33947" spans="23:31">
      <c r="W33947" s="50"/>
      <c r="AA33947" s="50"/>
      <c r="AE33947" s="50"/>
    </row>
    <row r="33948" spans="23:31">
      <c r="W33948" s="50"/>
      <c r="AA33948" s="50"/>
      <c r="AE33948" s="50"/>
    </row>
    <row r="33949" spans="23:31">
      <c r="W33949" s="50"/>
      <c r="AA33949" s="50"/>
      <c r="AE33949" s="50"/>
    </row>
    <row r="33950" spans="23:31">
      <c r="W33950" s="50"/>
      <c r="AA33950" s="50"/>
      <c r="AE33950" s="50"/>
    </row>
    <row r="33951" spans="23:31">
      <c r="W33951" s="50"/>
      <c r="AA33951" s="50"/>
      <c r="AE33951" s="50"/>
    </row>
    <row r="33952" spans="23:31">
      <c r="W33952" s="50"/>
      <c r="AA33952" s="50"/>
      <c r="AE33952" s="50"/>
    </row>
    <row r="33953" spans="23:31">
      <c r="W33953" s="50"/>
      <c r="AA33953" s="50"/>
      <c r="AE33953" s="50"/>
    </row>
    <row r="33954" spans="23:31">
      <c r="W33954" s="50"/>
      <c r="AA33954" s="50"/>
      <c r="AE33954" s="50"/>
    </row>
    <row r="33955" spans="23:31">
      <c r="W33955" s="50"/>
      <c r="AA33955" s="50"/>
      <c r="AE33955" s="50"/>
    </row>
    <row r="33956" spans="23:31">
      <c r="W33956" s="50"/>
      <c r="AA33956" s="50"/>
      <c r="AE33956" s="50"/>
    </row>
    <row r="33957" spans="23:31">
      <c r="W33957" s="50"/>
      <c r="AA33957" s="50"/>
      <c r="AE33957" s="50"/>
    </row>
    <row r="33958" spans="23:31">
      <c r="W33958" s="50"/>
      <c r="AA33958" s="50"/>
      <c r="AE33958" s="50"/>
    </row>
    <row r="33959" spans="23:31">
      <c r="W33959" s="50"/>
      <c r="AA33959" s="50"/>
      <c r="AE33959" s="50"/>
    </row>
    <row r="33960" spans="23:31">
      <c r="W33960" s="50"/>
      <c r="AA33960" s="50"/>
      <c r="AE33960" s="50"/>
    </row>
    <row r="33961" spans="23:31">
      <c r="W33961" s="50"/>
      <c r="AA33961" s="50"/>
      <c r="AE33961" s="50"/>
    </row>
    <row r="33962" spans="23:31">
      <c r="W33962" s="50"/>
      <c r="AA33962" s="50"/>
      <c r="AE33962" s="50"/>
    </row>
    <row r="33963" spans="23:31">
      <c r="W33963" s="50"/>
      <c r="AA33963" s="50"/>
      <c r="AE33963" s="50"/>
    </row>
    <row r="33964" spans="23:31">
      <c r="W33964" s="50"/>
      <c r="AA33964" s="50"/>
      <c r="AE33964" s="50"/>
    </row>
    <row r="33965" spans="23:31">
      <c r="W33965" s="50"/>
      <c r="AA33965" s="50"/>
      <c r="AE33965" s="50"/>
    </row>
    <row r="33966" spans="23:31">
      <c r="W33966" s="50"/>
      <c r="AA33966" s="50"/>
      <c r="AE33966" s="50"/>
    </row>
    <row r="33967" spans="23:31">
      <c r="W33967" s="50"/>
      <c r="AA33967" s="50"/>
      <c r="AE33967" s="50"/>
    </row>
    <row r="33968" spans="23:31">
      <c r="W33968" s="50"/>
      <c r="AA33968" s="50"/>
      <c r="AE33968" s="50"/>
    </row>
    <row r="33969" spans="23:31">
      <c r="W33969" s="50"/>
      <c r="AA33969" s="50"/>
      <c r="AE33969" s="50"/>
    </row>
    <row r="33970" spans="23:31">
      <c r="W33970" s="50"/>
      <c r="AA33970" s="50"/>
      <c r="AE33970" s="50"/>
    </row>
    <row r="33971" spans="23:31">
      <c r="W33971" s="50"/>
      <c r="AA33971" s="50"/>
      <c r="AE33971" s="50"/>
    </row>
    <row r="33972" spans="23:31">
      <c r="W33972" s="50"/>
      <c r="AA33972" s="50"/>
      <c r="AE33972" s="50"/>
    </row>
    <row r="33973" spans="23:31">
      <c r="W33973" s="50"/>
      <c r="AA33973" s="50"/>
      <c r="AE33973" s="50"/>
    </row>
    <row r="33974" spans="23:31">
      <c r="W33974" s="50"/>
      <c r="AA33974" s="50"/>
      <c r="AE33974" s="50"/>
    </row>
    <row r="33975" spans="23:31">
      <c r="W33975" s="50"/>
      <c r="AA33975" s="50"/>
      <c r="AE33975" s="50"/>
    </row>
    <row r="33976" spans="23:31">
      <c r="W33976" s="50"/>
      <c r="AA33976" s="50"/>
      <c r="AE33976" s="50"/>
    </row>
    <row r="33977" spans="23:31">
      <c r="W33977" s="50"/>
      <c r="AA33977" s="50"/>
      <c r="AE33977" s="50"/>
    </row>
    <row r="33978" spans="23:31">
      <c r="W33978" s="50"/>
      <c r="AA33978" s="50"/>
      <c r="AE33978" s="50"/>
    </row>
    <row r="33979" spans="23:31">
      <c r="W33979" s="50"/>
      <c r="AA33979" s="50"/>
      <c r="AE33979" s="50"/>
    </row>
    <row r="33980" spans="23:31">
      <c r="W33980" s="50"/>
      <c r="AA33980" s="50"/>
      <c r="AE33980" s="50"/>
    </row>
    <row r="33981" spans="23:31">
      <c r="W33981" s="50"/>
      <c r="AA33981" s="50"/>
      <c r="AE33981" s="50"/>
    </row>
    <row r="33982" spans="23:31">
      <c r="W33982" s="50"/>
      <c r="AA33982" s="50"/>
      <c r="AE33982" s="50"/>
    </row>
    <row r="33983" spans="23:31">
      <c r="W33983" s="50"/>
      <c r="AA33983" s="50"/>
      <c r="AE33983" s="50"/>
    </row>
    <row r="33984" spans="23:31">
      <c r="W33984" s="50"/>
      <c r="AA33984" s="50"/>
      <c r="AE33984" s="50"/>
    </row>
    <row r="33985" spans="23:31">
      <c r="W33985" s="50"/>
      <c r="AA33985" s="50"/>
      <c r="AE33985" s="50"/>
    </row>
    <row r="33986" spans="23:31">
      <c r="W33986" s="50"/>
      <c r="AA33986" s="50"/>
      <c r="AE33986" s="50"/>
    </row>
    <row r="33987" spans="23:31">
      <c r="W33987" s="50"/>
      <c r="AA33987" s="50"/>
      <c r="AE33987" s="50"/>
    </row>
    <row r="33988" spans="23:31">
      <c r="W33988" s="50"/>
      <c r="AA33988" s="50"/>
      <c r="AE33988" s="50"/>
    </row>
    <row r="33989" spans="23:31">
      <c r="W33989" s="50"/>
      <c r="AA33989" s="50"/>
      <c r="AE33989" s="50"/>
    </row>
    <row r="33990" spans="23:31">
      <c r="W33990" s="50"/>
      <c r="AA33990" s="50"/>
      <c r="AE33990" s="50"/>
    </row>
    <row r="33991" spans="23:31">
      <c r="W33991" s="50"/>
      <c r="AA33991" s="50"/>
      <c r="AE33991" s="50"/>
    </row>
    <row r="33992" spans="23:31">
      <c r="W33992" s="50"/>
      <c r="AA33992" s="50"/>
      <c r="AE33992" s="50"/>
    </row>
    <row r="33993" spans="23:31">
      <c r="W33993" s="50"/>
      <c r="AA33993" s="50"/>
      <c r="AE33993" s="50"/>
    </row>
    <row r="33994" spans="23:31">
      <c r="W33994" s="50"/>
      <c r="AA33994" s="50"/>
      <c r="AE33994" s="50"/>
    </row>
    <row r="33995" spans="23:31">
      <c r="W33995" s="50"/>
      <c r="AA33995" s="50"/>
      <c r="AE33995" s="50"/>
    </row>
    <row r="33996" spans="23:31">
      <c r="W33996" s="50"/>
      <c r="AA33996" s="50"/>
      <c r="AE33996" s="50"/>
    </row>
    <row r="33997" spans="23:31">
      <c r="W33997" s="50"/>
      <c r="AA33997" s="50"/>
      <c r="AE33997" s="50"/>
    </row>
    <row r="33998" spans="23:31">
      <c r="W33998" s="50"/>
      <c r="AA33998" s="50"/>
      <c r="AE33998" s="50"/>
    </row>
    <row r="33999" spans="23:31">
      <c r="W33999" s="50"/>
      <c r="AA33999" s="50"/>
      <c r="AE33999" s="50"/>
    </row>
    <row r="34000" spans="23:31">
      <c r="W34000" s="50"/>
      <c r="AA34000" s="50"/>
      <c r="AE34000" s="50"/>
    </row>
    <row r="34001" spans="23:31">
      <c r="W34001" s="50"/>
      <c r="AA34001" s="50"/>
      <c r="AE34001" s="50"/>
    </row>
    <row r="34002" spans="23:31">
      <c r="W34002" s="50"/>
      <c r="AA34002" s="50"/>
      <c r="AE34002" s="50"/>
    </row>
    <row r="34003" spans="23:31">
      <c r="W34003" s="50"/>
      <c r="AA34003" s="50"/>
      <c r="AE34003" s="50"/>
    </row>
    <row r="34004" spans="23:31">
      <c r="W34004" s="50"/>
      <c r="AA34004" s="50"/>
      <c r="AE34004" s="50"/>
    </row>
    <row r="34005" spans="23:31">
      <c r="W34005" s="50"/>
      <c r="AA34005" s="50"/>
      <c r="AE34005" s="50"/>
    </row>
    <row r="34006" spans="23:31">
      <c r="W34006" s="50"/>
      <c r="AA34006" s="50"/>
      <c r="AE34006" s="50"/>
    </row>
    <row r="34007" spans="23:31">
      <c r="W34007" s="50"/>
      <c r="AA34007" s="50"/>
      <c r="AE34007" s="50"/>
    </row>
    <row r="34008" spans="23:31">
      <c r="W34008" s="50"/>
      <c r="AA34008" s="50"/>
      <c r="AE34008" s="50"/>
    </row>
    <row r="34009" spans="23:31">
      <c r="W34009" s="50"/>
      <c r="AA34009" s="50"/>
      <c r="AE34009" s="50"/>
    </row>
    <row r="34010" spans="23:31">
      <c r="W34010" s="50"/>
      <c r="AA34010" s="50"/>
      <c r="AE34010" s="50"/>
    </row>
    <row r="34011" spans="23:31">
      <c r="W34011" s="50"/>
      <c r="AA34011" s="50"/>
      <c r="AE34011" s="50"/>
    </row>
    <row r="34012" spans="23:31">
      <c r="W34012" s="50"/>
      <c r="AA34012" s="50"/>
      <c r="AE34012" s="50"/>
    </row>
    <row r="34013" spans="23:31">
      <c r="W34013" s="50"/>
      <c r="AA34013" s="50"/>
      <c r="AE34013" s="50"/>
    </row>
    <row r="34014" spans="23:31">
      <c r="W34014" s="50"/>
      <c r="AA34014" s="50"/>
      <c r="AE34014" s="50"/>
    </row>
    <row r="34015" spans="23:31">
      <c r="W34015" s="50"/>
      <c r="AA34015" s="50"/>
      <c r="AE34015" s="50"/>
    </row>
    <row r="34016" spans="23:31">
      <c r="W34016" s="50"/>
      <c r="AA34016" s="50"/>
      <c r="AE34016" s="50"/>
    </row>
    <row r="34017" spans="23:31">
      <c r="W34017" s="50"/>
      <c r="AA34017" s="50"/>
      <c r="AE34017" s="50"/>
    </row>
    <row r="34018" spans="23:31">
      <c r="W34018" s="50"/>
      <c r="AA34018" s="50"/>
      <c r="AE34018" s="50"/>
    </row>
    <row r="34019" spans="23:31">
      <c r="W34019" s="50"/>
      <c r="AA34019" s="50"/>
      <c r="AE34019" s="50"/>
    </row>
    <row r="34020" spans="23:31">
      <c r="W34020" s="50"/>
      <c r="AA34020" s="50"/>
      <c r="AE34020" s="50"/>
    </row>
    <row r="34021" spans="23:31">
      <c r="W34021" s="50"/>
      <c r="AA34021" s="50"/>
      <c r="AE34021" s="50"/>
    </row>
    <row r="34022" spans="23:31">
      <c r="W34022" s="50"/>
      <c r="AA34022" s="50"/>
      <c r="AE34022" s="50"/>
    </row>
    <row r="34023" spans="23:31">
      <c r="W34023" s="50"/>
      <c r="AA34023" s="50"/>
      <c r="AE34023" s="50"/>
    </row>
    <row r="34024" spans="23:31">
      <c r="W34024" s="50"/>
      <c r="AA34024" s="50"/>
      <c r="AE34024" s="50"/>
    </row>
    <row r="34025" spans="23:31">
      <c r="W34025" s="50"/>
      <c r="AA34025" s="50"/>
      <c r="AE34025" s="50"/>
    </row>
    <row r="34026" spans="23:31">
      <c r="W34026" s="50"/>
      <c r="AA34026" s="50"/>
      <c r="AE34026" s="50"/>
    </row>
    <row r="34027" spans="23:31">
      <c r="W34027" s="50"/>
      <c r="AA34027" s="50"/>
      <c r="AE34027" s="50"/>
    </row>
    <row r="34028" spans="23:31">
      <c r="W34028" s="50"/>
      <c r="AA34028" s="50"/>
      <c r="AE34028" s="50"/>
    </row>
    <row r="34029" spans="23:31">
      <c r="W34029" s="50"/>
      <c r="AA34029" s="50"/>
      <c r="AE34029" s="50"/>
    </row>
    <row r="34030" spans="23:31">
      <c r="W34030" s="50"/>
      <c r="AA34030" s="50"/>
      <c r="AE34030" s="50"/>
    </row>
    <row r="34031" spans="23:31">
      <c r="W34031" s="50"/>
      <c r="AA34031" s="50"/>
      <c r="AE34031" s="50"/>
    </row>
    <row r="34032" spans="23:31">
      <c r="W34032" s="50"/>
      <c r="AA34032" s="50"/>
      <c r="AE34032" s="50"/>
    </row>
    <row r="34033" spans="23:31">
      <c r="W34033" s="50"/>
      <c r="AA34033" s="50"/>
      <c r="AE34033" s="50"/>
    </row>
    <row r="34034" spans="23:31">
      <c r="W34034" s="50"/>
      <c r="AA34034" s="50"/>
      <c r="AE34034" s="50"/>
    </row>
    <row r="34035" spans="23:31">
      <c r="W34035" s="50"/>
      <c r="AA34035" s="50"/>
      <c r="AE34035" s="50"/>
    </row>
    <row r="34036" spans="23:31">
      <c r="W34036" s="50"/>
      <c r="AA34036" s="50"/>
      <c r="AE34036" s="50"/>
    </row>
    <row r="34037" spans="23:31">
      <c r="W34037" s="50"/>
      <c r="AA34037" s="50"/>
      <c r="AE34037" s="50"/>
    </row>
    <row r="34038" spans="23:31">
      <c r="W34038" s="50"/>
      <c r="AA34038" s="50"/>
      <c r="AE34038" s="50"/>
    </row>
    <row r="34039" spans="23:31">
      <c r="W34039" s="50"/>
      <c r="AA34039" s="50"/>
      <c r="AE34039" s="50"/>
    </row>
    <row r="34040" spans="23:31">
      <c r="W34040" s="50"/>
      <c r="AA34040" s="50"/>
      <c r="AE34040" s="50"/>
    </row>
    <row r="34041" spans="23:31">
      <c r="W34041" s="50"/>
      <c r="AA34041" s="50"/>
      <c r="AE34041" s="50"/>
    </row>
    <row r="34042" spans="23:31">
      <c r="W34042" s="50"/>
      <c r="AA34042" s="50"/>
      <c r="AE34042" s="50"/>
    </row>
    <row r="34043" spans="23:31">
      <c r="W34043" s="50"/>
      <c r="AA34043" s="50"/>
      <c r="AE34043" s="50"/>
    </row>
    <row r="34044" spans="23:31">
      <c r="W34044" s="50"/>
      <c r="AA34044" s="50"/>
      <c r="AE34044" s="50"/>
    </row>
    <row r="34045" spans="23:31">
      <c r="W34045" s="50"/>
      <c r="AA34045" s="50"/>
      <c r="AE34045" s="50"/>
    </row>
    <row r="34046" spans="23:31">
      <c r="W34046" s="50"/>
      <c r="AA34046" s="50"/>
      <c r="AE34046" s="50"/>
    </row>
    <row r="34047" spans="23:31">
      <c r="W34047" s="50"/>
      <c r="AA34047" s="50"/>
      <c r="AE34047" s="50"/>
    </row>
    <row r="34048" spans="23:31">
      <c r="W34048" s="50"/>
      <c r="AA34048" s="50"/>
      <c r="AE34048" s="50"/>
    </row>
    <row r="34049" spans="23:31">
      <c r="W34049" s="50"/>
      <c r="AA34049" s="50"/>
      <c r="AE34049" s="50"/>
    </row>
    <row r="34050" spans="23:31">
      <c r="W34050" s="50"/>
      <c r="AA34050" s="50"/>
      <c r="AE34050" s="50"/>
    </row>
    <row r="34051" spans="23:31">
      <c r="W34051" s="50"/>
      <c r="AA34051" s="50"/>
      <c r="AE34051" s="50"/>
    </row>
    <row r="34052" spans="23:31">
      <c r="W34052" s="50"/>
      <c r="AA34052" s="50"/>
      <c r="AE34052" s="50"/>
    </row>
    <row r="34053" spans="23:31">
      <c r="W34053" s="50"/>
      <c r="AA34053" s="50"/>
      <c r="AE34053" s="50"/>
    </row>
    <row r="34054" spans="23:31">
      <c r="W34054" s="50"/>
      <c r="AA34054" s="50"/>
      <c r="AE34054" s="50"/>
    </row>
    <row r="34055" spans="23:31">
      <c r="W34055" s="50"/>
      <c r="AA34055" s="50"/>
      <c r="AE34055" s="50"/>
    </row>
    <row r="34056" spans="23:31">
      <c r="W34056" s="50"/>
      <c r="AA34056" s="50"/>
      <c r="AE34056" s="50"/>
    </row>
    <row r="34057" spans="23:31">
      <c r="W34057" s="50"/>
      <c r="AA34057" s="50"/>
      <c r="AE34057" s="50"/>
    </row>
    <row r="34058" spans="23:31">
      <c r="W34058" s="50"/>
      <c r="AA34058" s="50"/>
      <c r="AE34058" s="50"/>
    </row>
    <row r="34059" spans="23:31">
      <c r="W34059" s="50"/>
      <c r="AA34059" s="50"/>
      <c r="AE34059" s="50"/>
    </row>
    <row r="34060" spans="23:31">
      <c r="W34060" s="50"/>
      <c r="AA34060" s="50"/>
      <c r="AE34060" s="50"/>
    </row>
    <row r="34061" spans="23:31">
      <c r="W34061" s="50"/>
      <c r="AA34061" s="50"/>
      <c r="AE34061" s="50"/>
    </row>
    <row r="34062" spans="23:31">
      <c r="W34062" s="50"/>
      <c r="AA34062" s="50"/>
      <c r="AE34062" s="50"/>
    </row>
    <row r="34063" spans="23:31">
      <c r="W34063" s="50"/>
      <c r="AA34063" s="50"/>
      <c r="AE34063" s="50"/>
    </row>
    <row r="34064" spans="23:31">
      <c r="W34064" s="50"/>
      <c r="AA34064" s="50"/>
      <c r="AE34064" s="50"/>
    </row>
    <row r="34065" spans="23:31">
      <c r="W34065" s="50"/>
      <c r="AA34065" s="50"/>
      <c r="AE34065" s="50"/>
    </row>
    <row r="34066" spans="23:31">
      <c r="W34066" s="50"/>
      <c r="AA34066" s="50"/>
      <c r="AE34066" s="50"/>
    </row>
    <row r="34067" spans="23:31">
      <c r="W34067" s="50"/>
      <c r="AA34067" s="50"/>
      <c r="AE34067" s="50"/>
    </row>
    <row r="34068" spans="23:31">
      <c r="W34068" s="50"/>
      <c r="AA34068" s="50"/>
      <c r="AE34068" s="50"/>
    </row>
    <row r="34069" spans="23:31">
      <c r="W34069" s="50"/>
      <c r="AA34069" s="50"/>
      <c r="AE34069" s="50"/>
    </row>
    <row r="34070" spans="23:31">
      <c r="W34070" s="50"/>
      <c r="AA34070" s="50"/>
      <c r="AE34070" s="50"/>
    </row>
    <row r="34071" spans="23:31">
      <c r="W34071" s="50"/>
      <c r="AA34071" s="50"/>
      <c r="AE34071" s="50"/>
    </row>
    <row r="34072" spans="23:31">
      <c r="W34072" s="50"/>
      <c r="AA34072" s="50"/>
      <c r="AE34072" s="50"/>
    </row>
    <row r="34073" spans="23:31">
      <c r="W34073" s="50"/>
      <c r="AA34073" s="50"/>
      <c r="AE34073" s="50"/>
    </row>
    <row r="34074" spans="23:31">
      <c r="W34074" s="50"/>
      <c r="AA34074" s="50"/>
      <c r="AE34074" s="50"/>
    </row>
    <row r="34075" spans="23:31">
      <c r="W34075" s="50"/>
      <c r="AA34075" s="50"/>
      <c r="AE34075" s="50"/>
    </row>
    <row r="34076" spans="23:31">
      <c r="W34076" s="50"/>
      <c r="AA34076" s="50"/>
      <c r="AE34076" s="50"/>
    </row>
    <row r="34077" spans="23:31">
      <c r="W34077" s="50"/>
      <c r="AA34077" s="50"/>
      <c r="AE34077" s="50"/>
    </row>
    <row r="34078" spans="23:31">
      <c r="W34078" s="50"/>
      <c r="AA34078" s="50"/>
      <c r="AE34078" s="50"/>
    </row>
    <row r="34079" spans="23:31">
      <c r="W34079" s="50"/>
      <c r="AA34079" s="50"/>
      <c r="AE34079" s="50"/>
    </row>
    <row r="34080" spans="23:31">
      <c r="W34080" s="50"/>
      <c r="AA34080" s="50"/>
      <c r="AE34080" s="50"/>
    </row>
    <row r="34081" spans="23:31">
      <c r="W34081" s="50"/>
      <c r="AA34081" s="50"/>
      <c r="AE34081" s="50"/>
    </row>
    <row r="34082" spans="23:31">
      <c r="W34082" s="50"/>
      <c r="AA34082" s="50"/>
      <c r="AE34082" s="50"/>
    </row>
    <row r="34083" spans="23:31">
      <c r="W34083" s="50"/>
      <c r="AA34083" s="50"/>
      <c r="AE34083" s="50"/>
    </row>
    <row r="34084" spans="23:31">
      <c r="W34084" s="50"/>
      <c r="AA34084" s="50"/>
      <c r="AE34084" s="50"/>
    </row>
    <row r="34085" spans="23:31">
      <c r="W34085" s="50"/>
      <c r="AA34085" s="50"/>
      <c r="AE34085" s="50"/>
    </row>
    <row r="34086" spans="23:31">
      <c r="W34086" s="50"/>
      <c r="AA34086" s="50"/>
      <c r="AE34086" s="50"/>
    </row>
    <row r="34087" spans="23:31">
      <c r="W34087" s="50"/>
      <c r="AA34087" s="50"/>
      <c r="AE34087" s="50"/>
    </row>
    <row r="34088" spans="23:31">
      <c r="W34088" s="50"/>
      <c r="AA34088" s="50"/>
      <c r="AE34088" s="50"/>
    </row>
    <row r="34089" spans="23:31">
      <c r="W34089" s="50"/>
      <c r="AA34089" s="50"/>
      <c r="AE34089" s="50"/>
    </row>
    <row r="34090" spans="23:31">
      <c r="W34090" s="50"/>
      <c r="AA34090" s="50"/>
      <c r="AE34090" s="50"/>
    </row>
    <row r="34091" spans="23:31">
      <c r="W34091" s="50"/>
      <c r="AA34091" s="50"/>
      <c r="AE34091" s="50"/>
    </row>
    <row r="34092" spans="23:31">
      <c r="W34092" s="50"/>
      <c r="AA34092" s="50"/>
      <c r="AE34092" s="50"/>
    </row>
    <row r="34093" spans="23:31">
      <c r="W34093" s="50"/>
      <c r="AA34093" s="50"/>
      <c r="AE34093" s="50"/>
    </row>
    <row r="34094" spans="23:31">
      <c r="W34094" s="50"/>
      <c r="AA34094" s="50"/>
      <c r="AE34094" s="50"/>
    </row>
    <row r="34095" spans="23:31">
      <c r="W34095" s="50"/>
      <c r="AA34095" s="50"/>
      <c r="AE34095" s="50"/>
    </row>
    <row r="34096" spans="23:31">
      <c r="W34096" s="50"/>
      <c r="AA34096" s="50"/>
      <c r="AE34096" s="50"/>
    </row>
    <row r="34097" spans="23:31">
      <c r="W34097" s="50"/>
      <c r="AA34097" s="50"/>
      <c r="AE34097" s="50"/>
    </row>
    <row r="34098" spans="23:31">
      <c r="W34098" s="50"/>
      <c r="AA34098" s="50"/>
      <c r="AE34098" s="50"/>
    </row>
    <row r="34099" spans="23:31">
      <c r="W34099" s="50"/>
      <c r="AA34099" s="50"/>
      <c r="AE34099" s="50"/>
    </row>
    <row r="34100" spans="23:31">
      <c r="W34100" s="50"/>
      <c r="AA34100" s="50"/>
      <c r="AE34100" s="50"/>
    </row>
    <row r="34101" spans="23:31">
      <c r="W34101" s="50"/>
      <c r="AA34101" s="50"/>
      <c r="AE34101" s="50"/>
    </row>
    <row r="34102" spans="23:31">
      <c r="W34102" s="50"/>
      <c r="AA34102" s="50"/>
      <c r="AE34102" s="50"/>
    </row>
    <row r="34103" spans="23:31">
      <c r="W34103" s="50"/>
      <c r="AA34103" s="50"/>
      <c r="AE34103" s="50"/>
    </row>
    <row r="34104" spans="23:31">
      <c r="W34104" s="50"/>
      <c r="AA34104" s="50"/>
      <c r="AE34104" s="50"/>
    </row>
    <row r="34105" spans="23:31">
      <c r="W34105" s="50"/>
      <c r="AA34105" s="50"/>
      <c r="AE34105" s="50"/>
    </row>
    <row r="34106" spans="23:31">
      <c r="W34106" s="50"/>
      <c r="AA34106" s="50"/>
      <c r="AE34106" s="50"/>
    </row>
    <row r="34107" spans="23:31">
      <c r="W34107" s="50"/>
      <c r="AA34107" s="50"/>
      <c r="AE34107" s="50"/>
    </row>
    <row r="34108" spans="23:31">
      <c r="W34108" s="50"/>
      <c r="AA34108" s="50"/>
      <c r="AE34108" s="50"/>
    </row>
    <row r="34109" spans="23:31">
      <c r="W34109" s="50"/>
      <c r="AA34109" s="50"/>
      <c r="AE34109" s="50"/>
    </row>
    <row r="34110" spans="23:31">
      <c r="W34110" s="50"/>
      <c r="AA34110" s="50"/>
      <c r="AE34110" s="50"/>
    </row>
    <row r="34111" spans="23:31">
      <c r="W34111" s="50"/>
      <c r="AA34111" s="50"/>
      <c r="AE34111" s="50"/>
    </row>
    <row r="34112" spans="23:31">
      <c r="W34112" s="50"/>
      <c r="AA34112" s="50"/>
      <c r="AE34112" s="50"/>
    </row>
    <row r="34113" spans="23:31">
      <c r="W34113" s="50"/>
      <c r="AA34113" s="50"/>
      <c r="AE34113" s="50"/>
    </row>
    <row r="34114" spans="23:31">
      <c r="W34114" s="50"/>
      <c r="AA34114" s="50"/>
      <c r="AE34114" s="50"/>
    </row>
    <row r="34115" spans="23:31">
      <c r="W34115" s="50"/>
      <c r="AA34115" s="50"/>
      <c r="AE34115" s="50"/>
    </row>
    <row r="34116" spans="23:31">
      <c r="W34116" s="50"/>
      <c r="AA34116" s="50"/>
      <c r="AE34116" s="50"/>
    </row>
    <row r="34117" spans="23:31">
      <c r="W34117" s="50"/>
      <c r="AA34117" s="50"/>
      <c r="AE34117" s="50"/>
    </row>
    <row r="34118" spans="23:31">
      <c r="W34118" s="50"/>
      <c r="AA34118" s="50"/>
      <c r="AE34118" s="50"/>
    </row>
    <row r="34119" spans="23:31">
      <c r="W34119" s="50"/>
      <c r="AA34119" s="50"/>
      <c r="AE34119" s="50"/>
    </row>
    <row r="34120" spans="23:31">
      <c r="W34120" s="50"/>
      <c r="AA34120" s="50"/>
      <c r="AE34120" s="50"/>
    </row>
    <row r="34121" spans="23:31">
      <c r="W34121" s="50"/>
      <c r="AA34121" s="50"/>
      <c r="AE34121" s="50"/>
    </row>
    <row r="34122" spans="23:31">
      <c r="W34122" s="50"/>
      <c r="AA34122" s="50"/>
      <c r="AE34122" s="50"/>
    </row>
    <row r="34123" spans="23:31">
      <c r="W34123" s="50"/>
      <c r="AA34123" s="50"/>
      <c r="AE34123" s="50"/>
    </row>
    <row r="34124" spans="23:31">
      <c r="W34124" s="50"/>
      <c r="AA34124" s="50"/>
      <c r="AE34124" s="50"/>
    </row>
    <row r="34125" spans="23:31">
      <c r="W34125" s="50"/>
      <c r="AA34125" s="50"/>
      <c r="AE34125" s="50"/>
    </row>
    <row r="34126" spans="23:31">
      <c r="W34126" s="50"/>
      <c r="AA34126" s="50"/>
      <c r="AE34126" s="50"/>
    </row>
    <row r="34127" spans="23:31">
      <c r="W34127" s="50"/>
      <c r="AA34127" s="50"/>
      <c r="AE34127" s="50"/>
    </row>
    <row r="34128" spans="23:31">
      <c r="W34128" s="50"/>
      <c r="AA34128" s="50"/>
      <c r="AE34128" s="50"/>
    </row>
    <row r="34129" spans="23:31">
      <c r="W34129" s="50"/>
      <c r="AA34129" s="50"/>
      <c r="AE34129" s="50"/>
    </row>
    <row r="34130" spans="23:31">
      <c r="W34130" s="50"/>
      <c r="AA34130" s="50"/>
      <c r="AE34130" s="50"/>
    </row>
    <row r="34131" spans="23:31">
      <c r="W34131" s="50"/>
      <c r="AA34131" s="50"/>
      <c r="AE34131" s="50"/>
    </row>
    <row r="34132" spans="23:31">
      <c r="W34132" s="50"/>
      <c r="AA34132" s="50"/>
      <c r="AE34132" s="50"/>
    </row>
    <row r="34133" spans="23:31">
      <c r="W34133" s="50"/>
      <c r="AA34133" s="50"/>
      <c r="AE34133" s="50"/>
    </row>
    <row r="34134" spans="23:31">
      <c r="W34134" s="50"/>
      <c r="AA34134" s="50"/>
      <c r="AE34134" s="50"/>
    </row>
    <row r="34135" spans="23:31">
      <c r="W34135" s="50"/>
      <c r="AA34135" s="50"/>
      <c r="AE34135" s="50"/>
    </row>
    <row r="34136" spans="23:31">
      <c r="W34136" s="50"/>
      <c r="AA34136" s="50"/>
      <c r="AE34136" s="50"/>
    </row>
    <row r="34137" spans="23:31">
      <c r="W34137" s="50"/>
      <c r="AA34137" s="50"/>
      <c r="AE34137" s="50"/>
    </row>
    <row r="34138" spans="23:31">
      <c r="W34138" s="50"/>
      <c r="AA34138" s="50"/>
      <c r="AE34138" s="50"/>
    </row>
    <row r="34139" spans="23:31">
      <c r="W34139" s="50"/>
      <c r="AA34139" s="50"/>
      <c r="AE34139" s="50"/>
    </row>
    <row r="34140" spans="23:31">
      <c r="W34140" s="50"/>
      <c r="AA34140" s="50"/>
      <c r="AE34140" s="50"/>
    </row>
    <row r="34141" spans="23:31">
      <c r="W34141" s="50"/>
      <c r="AA34141" s="50"/>
      <c r="AE34141" s="50"/>
    </row>
    <row r="34142" spans="23:31">
      <c r="W34142" s="50"/>
      <c r="AA34142" s="50"/>
      <c r="AE34142" s="50"/>
    </row>
    <row r="34143" spans="23:31">
      <c r="W34143" s="50"/>
      <c r="AA34143" s="50"/>
      <c r="AE34143" s="50"/>
    </row>
    <row r="34144" spans="23:31">
      <c r="W34144" s="50"/>
      <c r="AA34144" s="50"/>
      <c r="AE34144" s="50"/>
    </row>
    <row r="34145" spans="23:31">
      <c r="W34145" s="50"/>
      <c r="AA34145" s="50"/>
      <c r="AE34145" s="50"/>
    </row>
    <row r="34146" spans="23:31">
      <c r="W34146" s="50"/>
      <c r="AA34146" s="50"/>
      <c r="AE34146" s="50"/>
    </row>
    <row r="34147" spans="23:31">
      <c r="W34147" s="50"/>
      <c r="AA34147" s="50"/>
      <c r="AE34147" s="50"/>
    </row>
    <row r="34148" spans="23:31">
      <c r="W34148" s="50"/>
      <c r="AA34148" s="50"/>
      <c r="AE34148" s="50"/>
    </row>
    <row r="34149" spans="23:31">
      <c r="W34149" s="50"/>
      <c r="AA34149" s="50"/>
      <c r="AE34149" s="50"/>
    </row>
    <row r="34150" spans="23:31">
      <c r="W34150" s="50"/>
      <c r="AA34150" s="50"/>
      <c r="AE34150" s="50"/>
    </row>
    <row r="34151" spans="23:31">
      <c r="W34151" s="50"/>
      <c r="AA34151" s="50"/>
      <c r="AE34151" s="50"/>
    </row>
    <row r="34152" spans="23:31">
      <c r="W34152" s="50"/>
      <c r="AA34152" s="50"/>
      <c r="AE34152" s="50"/>
    </row>
    <row r="34153" spans="23:31">
      <c r="W34153" s="50"/>
      <c r="AA34153" s="50"/>
      <c r="AE34153" s="50"/>
    </row>
    <row r="34154" spans="23:31">
      <c r="W34154" s="50"/>
      <c r="AA34154" s="50"/>
      <c r="AE34154" s="50"/>
    </row>
    <row r="34155" spans="23:31">
      <c r="W34155" s="50"/>
      <c r="AA34155" s="50"/>
      <c r="AE34155" s="50"/>
    </row>
    <row r="34156" spans="23:31">
      <c r="W34156" s="50"/>
      <c r="AA34156" s="50"/>
      <c r="AE34156" s="50"/>
    </row>
    <row r="34157" spans="23:31">
      <c r="W34157" s="50"/>
      <c r="AA34157" s="50"/>
      <c r="AE34157" s="50"/>
    </row>
    <row r="34158" spans="23:31">
      <c r="W34158" s="50"/>
      <c r="AA34158" s="50"/>
      <c r="AE34158" s="50"/>
    </row>
    <row r="34159" spans="23:31">
      <c r="W34159" s="50"/>
      <c r="AA34159" s="50"/>
      <c r="AE34159" s="50"/>
    </row>
    <row r="34160" spans="23:31">
      <c r="W34160" s="50"/>
      <c r="AA34160" s="50"/>
      <c r="AE34160" s="50"/>
    </row>
    <row r="34161" spans="23:31">
      <c r="W34161" s="50"/>
      <c r="AA34161" s="50"/>
      <c r="AE34161" s="50"/>
    </row>
    <row r="34162" spans="23:31">
      <c r="W34162" s="50"/>
      <c r="AA34162" s="50"/>
      <c r="AE34162" s="50"/>
    </row>
    <row r="34163" spans="23:31">
      <c r="W34163" s="50"/>
      <c r="AA34163" s="50"/>
      <c r="AE34163" s="50"/>
    </row>
    <row r="34164" spans="23:31">
      <c r="W34164" s="50"/>
      <c r="AA34164" s="50"/>
      <c r="AE34164" s="50"/>
    </row>
    <row r="34165" spans="23:31">
      <c r="W34165" s="50"/>
      <c r="AA34165" s="50"/>
      <c r="AE34165" s="50"/>
    </row>
    <row r="34166" spans="23:31">
      <c r="W34166" s="50"/>
      <c r="AA34166" s="50"/>
      <c r="AE34166" s="50"/>
    </row>
    <row r="34167" spans="23:31">
      <c r="W34167" s="50"/>
      <c r="AA34167" s="50"/>
      <c r="AE34167" s="50"/>
    </row>
    <row r="34168" spans="23:31">
      <c r="W34168" s="50"/>
      <c r="AA34168" s="50"/>
      <c r="AE34168" s="50"/>
    </row>
    <row r="34169" spans="23:31">
      <c r="W34169" s="50"/>
      <c r="AA34169" s="50"/>
      <c r="AE34169" s="50"/>
    </row>
    <row r="34170" spans="23:31">
      <c r="W34170" s="50"/>
      <c r="AA34170" s="50"/>
      <c r="AE34170" s="50"/>
    </row>
    <row r="34171" spans="23:31">
      <c r="W34171" s="50"/>
      <c r="AA34171" s="50"/>
      <c r="AE34171" s="50"/>
    </row>
    <row r="34172" spans="23:31">
      <c r="W34172" s="50"/>
      <c r="AA34172" s="50"/>
      <c r="AE34172" s="50"/>
    </row>
    <row r="34173" spans="23:31">
      <c r="W34173" s="50"/>
      <c r="AA34173" s="50"/>
      <c r="AE34173" s="50"/>
    </row>
    <row r="34174" spans="23:31">
      <c r="W34174" s="50"/>
      <c r="AA34174" s="50"/>
      <c r="AE34174" s="50"/>
    </row>
    <row r="34175" spans="23:31">
      <c r="W34175" s="50"/>
      <c r="AA34175" s="50"/>
      <c r="AE34175" s="50"/>
    </row>
    <row r="34176" spans="23:31">
      <c r="W34176" s="50"/>
      <c r="AA34176" s="50"/>
      <c r="AE34176" s="50"/>
    </row>
    <row r="34177" spans="23:31">
      <c r="W34177" s="50"/>
      <c r="AA34177" s="50"/>
      <c r="AE34177" s="50"/>
    </row>
    <row r="34178" spans="23:31">
      <c r="W34178" s="50"/>
      <c r="AA34178" s="50"/>
      <c r="AE34178" s="50"/>
    </row>
    <row r="34179" spans="23:31">
      <c r="W34179" s="50"/>
      <c r="AA34179" s="50"/>
      <c r="AE34179" s="50"/>
    </row>
    <row r="34180" spans="23:31">
      <c r="W34180" s="50"/>
      <c r="AA34180" s="50"/>
      <c r="AE34180" s="50"/>
    </row>
    <row r="34181" spans="23:31">
      <c r="W34181" s="50"/>
      <c r="AA34181" s="50"/>
      <c r="AE34181" s="50"/>
    </row>
    <row r="34182" spans="23:31">
      <c r="W34182" s="50"/>
      <c r="AA34182" s="50"/>
      <c r="AE34182" s="50"/>
    </row>
    <row r="34183" spans="23:31">
      <c r="W34183" s="50"/>
      <c r="AA34183" s="50"/>
      <c r="AE34183" s="50"/>
    </row>
    <row r="34184" spans="23:31">
      <c r="W34184" s="50"/>
      <c r="AA34184" s="50"/>
      <c r="AE34184" s="50"/>
    </row>
    <row r="34185" spans="23:31">
      <c r="W34185" s="50"/>
      <c r="AA34185" s="50"/>
      <c r="AE34185" s="50"/>
    </row>
    <row r="34186" spans="23:31">
      <c r="W34186" s="50"/>
      <c r="AA34186" s="50"/>
      <c r="AE34186" s="50"/>
    </row>
    <row r="34187" spans="23:31">
      <c r="W34187" s="50"/>
      <c r="AA34187" s="50"/>
      <c r="AE34187" s="50"/>
    </row>
    <row r="34188" spans="23:31">
      <c r="W34188" s="50"/>
      <c r="AA34188" s="50"/>
      <c r="AE34188" s="50"/>
    </row>
    <row r="34189" spans="23:31">
      <c r="W34189" s="50"/>
      <c r="AA34189" s="50"/>
      <c r="AE34189" s="50"/>
    </row>
    <row r="34190" spans="23:31">
      <c r="W34190" s="50"/>
      <c r="AA34190" s="50"/>
      <c r="AE34190" s="50"/>
    </row>
    <row r="34191" spans="23:31">
      <c r="W34191" s="50"/>
      <c r="AA34191" s="50"/>
      <c r="AE34191" s="50"/>
    </row>
    <row r="34192" spans="23:31">
      <c r="W34192" s="50"/>
      <c r="AA34192" s="50"/>
      <c r="AE34192" s="50"/>
    </row>
    <row r="34193" spans="23:31">
      <c r="W34193" s="50"/>
      <c r="AA34193" s="50"/>
      <c r="AE34193" s="50"/>
    </row>
    <row r="34194" spans="23:31">
      <c r="W34194" s="50"/>
      <c r="AA34194" s="50"/>
      <c r="AE34194" s="50"/>
    </row>
    <row r="34195" spans="23:31">
      <c r="W34195" s="50"/>
      <c r="AA34195" s="50"/>
      <c r="AE34195" s="50"/>
    </row>
    <row r="34196" spans="23:31">
      <c r="W34196" s="50"/>
      <c r="AA34196" s="50"/>
      <c r="AE34196" s="50"/>
    </row>
    <row r="34197" spans="23:31">
      <c r="W34197" s="50"/>
      <c r="AA34197" s="50"/>
      <c r="AE34197" s="50"/>
    </row>
    <row r="34198" spans="23:31">
      <c r="W34198" s="50"/>
      <c r="AA34198" s="50"/>
      <c r="AE34198" s="50"/>
    </row>
    <row r="34199" spans="23:31">
      <c r="W34199" s="50"/>
      <c r="AA34199" s="50"/>
      <c r="AE34199" s="50"/>
    </row>
    <row r="34200" spans="23:31">
      <c r="W34200" s="50"/>
      <c r="AA34200" s="50"/>
      <c r="AE34200" s="50"/>
    </row>
    <row r="34201" spans="23:31">
      <c r="W34201" s="50"/>
      <c r="AA34201" s="50"/>
      <c r="AE34201" s="50"/>
    </row>
    <row r="34202" spans="23:31">
      <c r="W34202" s="50"/>
      <c r="AA34202" s="50"/>
      <c r="AE34202" s="50"/>
    </row>
    <row r="34203" spans="23:31">
      <c r="W34203" s="50"/>
      <c r="AA34203" s="50"/>
      <c r="AE34203" s="50"/>
    </row>
    <row r="34204" spans="23:31">
      <c r="W34204" s="50"/>
      <c r="AA34204" s="50"/>
      <c r="AE34204" s="50"/>
    </row>
    <row r="34205" spans="23:31">
      <c r="W34205" s="50"/>
      <c r="AA34205" s="50"/>
      <c r="AE34205" s="50"/>
    </row>
    <row r="34206" spans="23:31">
      <c r="W34206" s="50"/>
      <c r="AA34206" s="50"/>
      <c r="AE34206" s="50"/>
    </row>
    <row r="34207" spans="23:31">
      <c r="W34207" s="50"/>
      <c r="AA34207" s="50"/>
      <c r="AE34207" s="50"/>
    </row>
    <row r="34208" spans="23:31">
      <c r="W34208" s="50"/>
      <c r="AA34208" s="50"/>
      <c r="AE34208" s="50"/>
    </row>
    <row r="34209" spans="23:31">
      <c r="W34209" s="50"/>
      <c r="AA34209" s="50"/>
      <c r="AE34209" s="50"/>
    </row>
    <row r="34210" spans="23:31">
      <c r="W34210" s="50"/>
      <c r="AA34210" s="50"/>
      <c r="AE34210" s="50"/>
    </row>
    <row r="34211" spans="23:31">
      <c r="W34211" s="50"/>
      <c r="AA34211" s="50"/>
      <c r="AE34211" s="50"/>
    </row>
    <row r="34212" spans="23:31">
      <c r="W34212" s="50"/>
      <c r="AA34212" s="50"/>
      <c r="AE34212" s="50"/>
    </row>
    <row r="34213" spans="23:31">
      <c r="W34213" s="50"/>
      <c r="AA34213" s="50"/>
      <c r="AE34213" s="50"/>
    </row>
    <row r="34214" spans="23:31">
      <c r="W34214" s="50"/>
      <c r="AA34214" s="50"/>
      <c r="AE34214" s="50"/>
    </row>
    <row r="34215" spans="23:31">
      <c r="W34215" s="50"/>
      <c r="AA34215" s="50"/>
      <c r="AE34215" s="50"/>
    </row>
    <row r="34216" spans="23:31">
      <c r="W34216" s="50"/>
      <c r="AA34216" s="50"/>
      <c r="AE34216" s="50"/>
    </row>
    <row r="34217" spans="23:31">
      <c r="W34217" s="50"/>
      <c r="AA34217" s="50"/>
      <c r="AE34217" s="50"/>
    </row>
    <row r="34218" spans="23:31">
      <c r="W34218" s="50"/>
      <c r="AA34218" s="50"/>
      <c r="AE34218" s="50"/>
    </row>
    <row r="34219" spans="23:31">
      <c r="W34219" s="50"/>
      <c r="AA34219" s="50"/>
      <c r="AE34219" s="50"/>
    </row>
    <row r="34220" spans="23:31">
      <c r="W34220" s="50"/>
      <c r="AA34220" s="50"/>
      <c r="AE34220" s="50"/>
    </row>
    <row r="34221" spans="23:31">
      <c r="W34221" s="50"/>
      <c r="AA34221" s="50"/>
      <c r="AE34221" s="50"/>
    </row>
    <row r="34222" spans="23:31">
      <c r="W34222" s="50"/>
      <c r="AA34222" s="50"/>
      <c r="AE34222" s="50"/>
    </row>
    <row r="34223" spans="23:31">
      <c r="W34223" s="50"/>
      <c r="AA34223" s="50"/>
      <c r="AE34223" s="50"/>
    </row>
    <row r="34224" spans="23:31">
      <c r="W34224" s="50"/>
      <c r="AA34224" s="50"/>
      <c r="AE34224" s="50"/>
    </row>
    <row r="34225" spans="23:31">
      <c r="W34225" s="50"/>
      <c r="AA34225" s="50"/>
      <c r="AE34225" s="50"/>
    </row>
    <row r="34226" spans="23:31">
      <c r="W34226" s="50"/>
      <c r="AA34226" s="50"/>
      <c r="AE34226" s="50"/>
    </row>
    <row r="34227" spans="23:31">
      <c r="W34227" s="50"/>
      <c r="AA34227" s="50"/>
      <c r="AE34227" s="50"/>
    </row>
    <row r="34228" spans="23:31">
      <c r="W34228" s="50"/>
      <c r="AA34228" s="50"/>
      <c r="AE34228" s="50"/>
    </row>
    <row r="34229" spans="23:31">
      <c r="W34229" s="50"/>
      <c r="AA34229" s="50"/>
      <c r="AE34229" s="50"/>
    </row>
    <row r="34230" spans="23:31">
      <c r="W34230" s="50"/>
      <c r="AA34230" s="50"/>
      <c r="AE34230" s="50"/>
    </row>
    <row r="34231" spans="23:31">
      <c r="W34231" s="50"/>
      <c r="AA34231" s="50"/>
      <c r="AE34231" s="50"/>
    </row>
    <row r="34232" spans="23:31">
      <c r="W34232" s="50"/>
      <c r="AA34232" s="50"/>
      <c r="AE34232" s="50"/>
    </row>
    <row r="34233" spans="23:31">
      <c r="W34233" s="50"/>
      <c r="AA34233" s="50"/>
      <c r="AE34233" s="50"/>
    </row>
    <row r="34234" spans="23:31">
      <c r="W34234" s="50"/>
      <c r="AA34234" s="50"/>
      <c r="AE34234" s="50"/>
    </row>
    <row r="34235" spans="23:31">
      <c r="W34235" s="50"/>
      <c r="AA34235" s="50"/>
      <c r="AE34235" s="50"/>
    </row>
    <row r="34236" spans="23:31">
      <c r="W34236" s="50"/>
      <c r="AA34236" s="50"/>
      <c r="AE34236" s="50"/>
    </row>
    <row r="34237" spans="23:31">
      <c r="W34237" s="50"/>
      <c r="AA34237" s="50"/>
      <c r="AE34237" s="50"/>
    </row>
    <row r="34238" spans="23:31">
      <c r="W34238" s="50"/>
      <c r="AA34238" s="50"/>
      <c r="AE34238" s="50"/>
    </row>
    <row r="34239" spans="23:31">
      <c r="W34239" s="50"/>
      <c r="AA34239" s="50"/>
      <c r="AE34239" s="50"/>
    </row>
    <row r="34240" spans="23:31">
      <c r="W34240" s="50"/>
      <c r="AA34240" s="50"/>
      <c r="AE34240" s="50"/>
    </row>
    <row r="34241" spans="23:31">
      <c r="W34241" s="50"/>
      <c r="AA34241" s="50"/>
      <c r="AE34241" s="50"/>
    </row>
    <row r="34242" spans="23:31">
      <c r="W34242" s="50"/>
      <c r="AA34242" s="50"/>
      <c r="AE34242" s="50"/>
    </row>
    <row r="34243" spans="23:31">
      <c r="W34243" s="50"/>
      <c r="AA34243" s="50"/>
      <c r="AE34243" s="50"/>
    </row>
    <row r="34244" spans="23:31">
      <c r="W34244" s="50"/>
      <c r="AA34244" s="50"/>
      <c r="AE34244" s="50"/>
    </row>
    <row r="34245" spans="23:31">
      <c r="W34245" s="50"/>
      <c r="AA34245" s="50"/>
      <c r="AE34245" s="50"/>
    </row>
    <row r="34246" spans="23:31">
      <c r="W34246" s="50"/>
      <c r="AA34246" s="50"/>
      <c r="AE34246" s="50"/>
    </row>
    <row r="34247" spans="23:31">
      <c r="W34247" s="50"/>
      <c r="AA34247" s="50"/>
      <c r="AE34247" s="50"/>
    </row>
    <row r="34248" spans="23:31">
      <c r="W34248" s="50"/>
      <c r="AA34248" s="50"/>
      <c r="AE34248" s="50"/>
    </row>
    <row r="34249" spans="23:31">
      <c r="W34249" s="50"/>
      <c r="AA34249" s="50"/>
      <c r="AE34249" s="50"/>
    </row>
    <row r="34250" spans="23:31">
      <c r="W34250" s="50"/>
      <c r="AA34250" s="50"/>
      <c r="AE34250" s="50"/>
    </row>
    <row r="34251" spans="23:31">
      <c r="W34251" s="50"/>
      <c r="AA34251" s="50"/>
      <c r="AE34251" s="50"/>
    </row>
    <row r="34252" spans="23:31">
      <c r="W34252" s="50"/>
      <c r="AA34252" s="50"/>
      <c r="AE34252" s="50"/>
    </row>
    <row r="34253" spans="23:31">
      <c r="W34253" s="50"/>
      <c r="AA34253" s="50"/>
      <c r="AE34253" s="50"/>
    </row>
    <row r="34254" spans="23:31">
      <c r="W34254" s="50"/>
      <c r="AA34254" s="50"/>
      <c r="AE34254" s="50"/>
    </row>
    <row r="34255" spans="23:31">
      <c r="W34255" s="50"/>
      <c r="AA34255" s="50"/>
      <c r="AE34255" s="50"/>
    </row>
    <row r="34256" spans="23:31">
      <c r="W34256" s="50"/>
      <c r="AA34256" s="50"/>
      <c r="AE34256" s="50"/>
    </row>
    <row r="34257" spans="23:31">
      <c r="W34257" s="50"/>
      <c r="AA34257" s="50"/>
      <c r="AE34257" s="50"/>
    </row>
    <row r="34258" spans="23:31">
      <c r="W34258" s="50"/>
      <c r="AA34258" s="50"/>
      <c r="AE34258" s="50"/>
    </row>
    <row r="34259" spans="23:31">
      <c r="W34259" s="50"/>
      <c r="AA34259" s="50"/>
      <c r="AE34259" s="50"/>
    </row>
    <row r="34260" spans="23:31">
      <c r="W34260" s="50"/>
      <c r="AA34260" s="50"/>
      <c r="AE34260" s="50"/>
    </row>
    <row r="34261" spans="23:31">
      <c r="W34261" s="50"/>
      <c r="AA34261" s="50"/>
      <c r="AE34261" s="50"/>
    </row>
    <row r="34262" spans="23:31">
      <c r="W34262" s="50"/>
      <c r="AA34262" s="50"/>
      <c r="AE34262" s="50"/>
    </row>
    <row r="34263" spans="23:31">
      <c r="W34263" s="50"/>
      <c r="AA34263" s="50"/>
      <c r="AE34263" s="50"/>
    </row>
    <row r="34264" spans="23:31">
      <c r="W34264" s="50"/>
      <c r="AA34264" s="50"/>
      <c r="AE34264" s="50"/>
    </row>
    <row r="34265" spans="23:31">
      <c r="W34265" s="50"/>
      <c r="AA34265" s="50"/>
      <c r="AE34265" s="50"/>
    </row>
    <row r="34266" spans="23:31">
      <c r="W34266" s="50"/>
      <c r="AA34266" s="50"/>
      <c r="AE34266" s="50"/>
    </row>
    <row r="34267" spans="23:31">
      <c r="W34267" s="50"/>
      <c r="AA34267" s="50"/>
      <c r="AE34267" s="50"/>
    </row>
    <row r="34268" spans="23:31">
      <c r="W34268" s="50"/>
      <c r="AA34268" s="50"/>
      <c r="AE34268" s="50"/>
    </row>
    <row r="34269" spans="23:31">
      <c r="W34269" s="50"/>
      <c r="AA34269" s="50"/>
      <c r="AE34269" s="50"/>
    </row>
    <row r="34270" spans="23:31">
      <c r="W34270" s="50"/>
      <c r="AA34270" s="50"/>
      <c r="AE34270" s="50"/>
    </row>
    <row r="34271" spans="23:31">
      <c r="W34271" s="50"/>
      <c r="AA34271" s="50"/>
      <c r="AE34271" s="50"/>
    </row>
    <row r="34272" spans="23:31">
      <c r="W34272" s="50"/>
      <c r="AA34272" s="50"/>
      <c r="AE34272" s="50"/>
    </row>
    <row r="34273" spans="23:31">
      <c r="W34273" s="50"/>
      <c r="AA34273" s="50"/>
      <c r="AE34273" s="50"/>
    </row>
    <row r="34274" spans="23:31">
      <c r="W34274" s="50"/>
      <c r="AA34274" s="50"/>
      <c r="AE34274" s="50"/>
    </row>
    <row r="34275" spans="23:31">
      <c r="W34275" s="50"/>
      <c r="AA34275" s="50"/>
      <c r="AE34275" s="50"/>
    </row>
    <row r="34276" spans="23:31">
      <c r="W34276" s="50"/>
      <c r="AA34276" s="50"/>
      <c r="AE34276" s="50"/>
    </row>
    <row r="34277" spans="23:31">
      <c r="W34277" s="50"/>
      <c r="AA34277" s="50"/>
      <c r="AE34277" s="50"/>
    </row>
    <row r="34278" spans="23:31">
      <c r="W34278" s="50"/>
      <c r="AA34278" s="50"/>
      <c r="AE34278" s="50"/>
    </row>
    <row r="34279" spans="23:31">
      <c r="W34279" s="50"/>
      <c r="AA34279" s="50"/>
      <c r="AE34279" s="50"/>
    </row>
    <row r="34280" spans="23:31">
      <c r="W34280" s="50"/>
      <c r="AA34280" s="50"/>
      <c r="AE34280" s="50"/>
    </row>
    <row r="34281" spans="23:31">
      <c r="W34281" s="50"/>
      <c r="AA34281" s="50"/>
      <c r="AE34281" s="50"/>
    </row>
    <row r="34282" spans="23:31">
      <c r="W34282" s="50"/>
      <c r="AA34282" s="50"/>
      <c r="AE34282" s="50"/>
    </row>
    <row r="34283" spans="23:31">
      <c r="W34283" s="50"/>
      <c r="AA34283" s="50"/>
      <c r="AE34283" s="50"/>
    </row>
    <row r="34284" spans="23:31">
      <c r="W34284" s="50"/>
      <c r="AA34284" s="50"/>
      <c r="AE34284" s="50"/>
    </row>
    <row r="34285" spans="23:31">
      <c r="W34285" s="50"/>
      <c r="AA34285" s="50"/>
      <c r="AE34285" s="50"/>
    </row>
    <row r="34286" spans="23:31">
      <c r="W34286" s="50"/>
      <c r="AA34286" s="50"/>
      <c r="AE34286" s="50"/>
    </row>
    <row r="34287" spans="23:31">
      <c r="W34287" s="50"/>
      <c r="AA34287" s="50"/>
      <c r="AE34287" s="50"/>
    </row>
    <row r="34288" spans="23:31">
      <c r="W34288" s="50"/>
      <c r="AA34288" s="50"/>
      <c r="AE34288" s="50"/>
    </row>
    <row r="34289" spans="23:31">
      <c r="W34289" s="50"/>
      <c r="AA34289" s="50"/>
      <c r="AE34289" s="50"/>
    </row>
    <row r="34290" spans="23:31">
      <c r="W34290" s="50"/>
      <c r="AA34290" s="50"/>
      <c r="AE34290" s="50"/>
    </row>
    <row r="34291" spans="23:31">
      <c r="W34291" s="50"/>
      <c r="AA34291" s="50"/>
      <c r="AE34291" s="50"/>
    </row>
    <row r="34292" spans="23:31">
      <c r="W34292" s="50"/>
      <c r="AA34292" s="50"/>
      <c r="AE34292" s="50"/>
    </row>
    <row r="34293" spans="23:31">
      <c r="W34293" s="50"/>
      <c r="AA34293" s="50"/>
      <c r="AE34293" s="50"/>
    </row>
    <row r="34294" spans="23:31">
      <c r="W34294" s="50"/>
      <c r="AA34294" s="50"/>
      <c r="AE34294" s="50"/>
    </row>
    <row r="34295" spans="23:31">
      <c r="W34295" s="50"/>
      <c r="AA34295" s="50"/>
      <c r="AE34295" s="50"/>
    </row>
    <row r="34296" spans="23:31">
      <c r="W34296" s="50"/>
      <c r="AA34296" s="50"/>
      <c r="AE34296" s="50"/>
    </row>
    <row r="34297" spans="23:31">
      <c r="W34297" s="50"/>
      <c r="AA34297" s="50"/>
      <c r="AE34297" s="50"/>
    </row>
    <row r="34298" spans="23:31">
      <c r="W34298" s="50"/>
      <c r="AA34298" s="50"/>
      <c r="AE34298" s="50"/>
    </row>
    <row r="34299" spans="23:31">
      <c r="W34299" s="50"/>
      <c r="AA34299" s="50"/>
      <c r="AE34299" s="50"/>
    </row>
    <row r="34300" spans="23:31">
      <c r="W34300" s="50"/>
      <c r="AA34300" s="50"/>
      <c r="AE34300" s="50"/>
    </row>
    <row r="34301" spans="23:31">
      <c r="W34301" s="50"/>
      <c r="AA34301" s="50"/>
      <c r="AE34301" s="50"/>
    </row>
    <row r="34302" spans="23:31">
      <c r="W34302" s="50"/>
      <c r="AA34302" s="50"/>
      <c r="AE34302" s="50"/>
    </row>
    <row r="34303" spans="23:31">
      <c r="W34303" s="50"/>
      <c r="AA34303" s="50"/>
      <c r="AE34303" s="50"/>
    </row>
    <row r="34304" spans="23:31">
      <c r="W34304" s="50"/>
      <c r="AA34304" s="50"/>
      <c r="AE34304" s="50"/>
    </row>
    <row r="34305" spans="23:31">
      <c r="W34305" s="50"/>
      <c r="AA34305" s="50"/>
      <c r="AE34305" s="50"/>
    </row>
    <row r="34306" spans="23:31">
      <c r="W34306" s="50"/>
      <c r="AA34306" s="50"/>
      <c r="AE34306" s="50"/>
    </row>
    <row r="34307" spans="23:31">
      <c r="W34307" s="50"/>
      <c r="AA34307" s="50"/>
      <c r="AE34307" s="50"/>
    </row>
    <row r="34308" spans="23:31">
      <c r="W34308" s="50"/>
      <c r="AA34308" s="50"/>
      <c r="AE34308" s="50"/>
    </row>
    <row r="34309" spans="23:31">
      <c r="W34309" s="50"/>
      <c r="AA34309" s="50"/>
      <c r="AE34309" s="50"/>
    </row>
    <row r="34310" spans="23:31">
      <c r="W34310" s="50"/>
      <c r="AA34310" s="50"/>
      <c r="AE34310" s="50"/>
    </row>
    <row r="34311" spans="23:31">
      <c r="W34311" s="50"/>
      <c r="AA34311" s="50"/>
      <c r="AE34311" s="50"/>
    </row>
    <row r="34312" spans="23:31">
      <c r="W34312" s="50"/>
      <c r="AA34312" s="50"/>
      <c r="AE34312" s="50"/>
    </row>
    <row r="34313" spans="23:31">
      <c r="W34313" s="50"/>
      <c r="AA34313" s="50"/>
      <c r="AE34313" s="50"/>
    </row>
    <row r="34314" spans="23:31">
      <c r="W34314" s="50"/>
      <c r="AA34314" s="50"/>
      <c r="AE34314" s="50"/>
    </row>
    <row r="34315" spans="23:31">
      <c r="W34315" s="50"/>
      <c r="AA34315" s="50"/>
      <c r="AE34315" s="50"/>
    </row>
    <row r="34316" spans="23:31">
      <c r="W34316" s="50"/>
      <c r="AA34316" s="50"/>
      <c r="AE34316" s="50"/>
    </row>
    <row r="34317" spans="23:31">
      <c r="W34317" s="50"/>
      <c r="AA34317" s="50"/>
      <c r="AE34317" s="50"/>
    </row>
    <row r="34318" spans="23:31">
      <c r="W34318" s="50"/>
      <c r="AA34318" s="50"/>
      <c r="AE34318" s="50"/>
    </row>
    <row r="34319" spans="23:31">
      <c r="W34319" s="50"/>
      <c r="AA34319" s="50"/>
      <c r="AE34319" s="50"/>
    </row>
    <row r="34320" spans="23:31">
      <c r="W34320" s="50"/>
      <c r="AA34320" s="50"/>
      <c r="AE34320" s="50"/>
    </row>
    <row r="34321" spans="23:31">
      <c r="W34321" s="50"/>
      <c r="AA34321" s="50"/>
      <c r="AE34321" s="50"/>
    </row>
    <row r="34322" spans="23:31">
      <c r="W34322" s="50"/>
      <c r="AA34322" s="50"/>
      <c r="AE34322" s="50"/>
    </row>
    <row r="34323" spans="23:31">
      <c r="W34323" s="50"/>
      <c r="AA34323" s="50"/>
      <c r="AE34323" s="50"/>
    </row>
    <row r="34324" spans="23:31">
      <c r="W34324" s="50"/>
      <c r="AA34324" s="50"/>
      <c r="AE34324" s="50"/>
    </row>
    <row r="34325" spans="23:31">
      <c r="W34325" s="50"/>
      <c r="AA34325" s="50"/>
      <c r="AE34325" s="50"/>
    </row>
    <row r="34326" spans="23:31">
      <c r="W34326" s="50"/>
      <c r="AA34326" s="50"/>
      <c r="AE34326" s="50"/>
    </row>
    <row r="34327" spans="23:31">
      <c r="W34327" s="50"/>
      <c r="AA34327" s="50"/>
      <c r="AE34327" s="50"/>
    </row>
    <row r="34328" spans="23:31">
      <c r="W34328" s="50"/>
      <c r="AA34328" s="50"/>
      <c r="AE34328" s="50"/>
    </row>
    <row r="34329" spans="23:31">
      <c r="W34329" s="50"/>
      <c r="AA34329" s="50"/>
      <c r="AE34329" s="50"/>
    </row>
    <row r="34330" spans="23:31">
      <c r="W34330" s="50"/>
      <c r="AA34330" s="50"/>
      <c r="AE34330" s="50"/>
    </row>
    <row r="34331" spans="23:31">
      <c r="W34331" s="50"/>
      <c r="AA34331" s="50"/>
      <c r="AE34331" s="50"/>
    </row>
    <row r="34332" spans="23:31">
      <c r="W34332" s="50"/>
      <c r="AA34332" s="50"/>
      <c r="AE34332" s="50"/>
    </row>
    <row r="34333" spans="23:31">
      <c r="W34333" s="50"/>
      <c r="AA34333" s="50"/>
      <c r="AE34333" s="50"/>
    </row>
    <row r="34334" spans="23:31">
      <c r="W34334" s="50"/>
      <c r="AA34334" s="50"/>
      <c r="AE34334" s="50"/>
    </row>
    <row r="34335" spans="23:31">
      <c r="W34335" s="50"/>
      <c r="AA34335" s="50"/>
      <c r="AE34335" s="50"/>
    </row>
    <row r="34336" spans="23:31">
      <c r="W34336" s="50"/>
      <c r="AA34336" s="50"/>
      <c r="AE34336" s="50"/>
    </row>
    <row r="34337" spans="23:31">
      <c r="W34337" s="50"/>
      <c r="AA34337" s="50"/>
      <c r="AE34337" s="50"/>
    </row>
    <row r="34338" spans="23:31">
      <c r="W34338" s="50"/>
      <c r="AA34338" s="50"/>
      <c r="AE34338" s="50"/>
    </row>
    <row r="34339" spans="23:31">
      <c r="W34339" s="50"/>
      <c r="AA34339" s="50"/>
      <c r="AE34339" s="50"/>
    </row>
    <row r="34340" spans="23:31">
      <c r="W34340" s="50"/>
      <c r="AA34340" s="50"/>
      <c r="AE34340" s="50"/>
    </row>
    <row r="34341" spans="23:31">
      <c r="W34341" s="50"/>
      <c r="AA34341" s="50"/>
      <c r="AE34341" s="50"/>
    </row>
    <row r="34342" spans="23:31">
      <c r="W34342" s="50"/>
      <c r="AA34342" s="50"/>
      <c r="AE34342" s="50"/>
    </row>
    <row r="34343" spans="23:31">
      <c r="W34343" s="50"/>
      <c r="AA34343" s="50"/>
      <c r="AE34343" s="50"/>
    </row>
    <row r="34344" spans="23:31">
      <c r="W34344" s="50"/>
      <c r="AA34344" s="50"/>
      <c r="AE34344" s="50"/>
    </row>
    <row r="34345" spans="23:31">
      <c r="W34345" s="50"/>
      <c r="AA34345" s="50"/>
      <c r="AE34345" s="50"/>
    </row>
    <row r="34346" spans="23:31">
      <c r="W34346" s="50"/>
      <c r="AA34346" s="50"/>
      <c r="AE34346" s="50"/>
    </row>
    <row r="34347" spans="23:31">
      <c r="W34347" s="50"/>
      <c r="AA34347" s="50"/>
      <c r="AE34347" s="50"/>
    </row>
    <row r="34348" spans="23:31">
      <c r="W34348" s="50"/>
      <c r="AA34348" s="50"/>
      <c r="AE34348" s="50"/>
    </row>
    <row r="34349" spans="23:31">
      <c r="W34349" s="50"/>
      <c r="AA34349" s="50"/>
      <c r="AE34349" s="50"/>
    </row>
    <row r="34350" spans="23:31">
      <c r="W34350" s="50"/>
      <c r="AA34350" s="50"/>
      <c r="AE34350" s="50"/>
    </row>
    <row r="34351" spans="23:31">
      <c r="W34351" s="50"/>
      <c r="AA34351" s="50"/>
      <c r="AE34351" s="50"/>
    </row>
    <row r="34352" spans="23:31">
      <c r="W34352" s="50"/>
      <c r="AA34352" s="50"/>
      <c r="AE34352" s="50"/>
    </row>
    <row r="34353" spans="23:31">
      <c r="W34353" s="50"/>
      <c r="AA34353" s="50"/>
      <c r="AE34353" s="50"/>
    </row>
    <row r="34354" spans="23:31">
      <c r="W34354" s="50"/>
      <c r="AA34354" s="50"/>
      <c r="AE34354" s="50"/>
    </row>
    <row r="34355" spans="23:31">
      <c r="W34355" s="50"/>
      <c r="AA34355" s="50"/>
      <c r="AE34355" s="50"/>
    </row>
    <row r="34356" spans="23:31">
      <c r="W34356" s="50"/>
      <c r="AA34356" s="50"/>
      <c r="AE34356" s="50"/>
    </row>
    <row r="34357" spans="23:31">
      <c r="W34357" s="50"/>
      <c r="AA34357" s="50"/>
      <c r="AE34357" s="50"/>
    </row>
    <row r="34358" spans="23:31">
      <c r="W34358" s="50"/>
      <c r="AA34358" s="50"/>
      <c r="AE34358" s="50"/>
    </row>
    <row r="34359" spans="23:31">
      <c r="W34359" s="50"/>
      <c r="AA34359" s="50"/>
      <c r="AE34359" s="50"/>
    </row>
    <row r="34360" spans="23:31">
      <c r="W34360" s="50"/>
      <c r="AA34360" s="50"/>
      <c r="AE34360" s="50"/>
    </row>
    <row r="34361" spans="23:31">
      <c r="W34361" s="50"/>
      <c r="AA34361" s="50"/>
      <c r="AE34361" s="50"/>
    </row>
    <row r="34362" spans="23:31">
      <c r="W34362" s="50"/>
      <c r="AA34362" s="50"/>
      <c r="AE34362" s="50"/>
    </row>
    <row r="34363" spans="23:31">
      <c r="W34363" s="50"/>
      <c r="AA34363" s="50"/>
      <c r="AE34363" s="50"/>
    </row>
    <row r="34364" spans="23:31">
      <c r="W34364" s="50"/>
      <c r="AA34364" s="50"/>
      <c r="AE34364" s="50"/>
    </row>
    <row r="34365" spans="23:31">
      <c r="W34365" s="50"/>
      <c r="AA34365" s="50"/>
      <c r="AE34365" s="50"/>
    </row>
    <row r="34366" spans="23:31">
      <c r="W34366" s="50"/>
      <c r="AA34366" s="50"/>
      <c r="AE34366" s="50"/>
    </row>
    <row r="34367" spans="23:31">
      <c r="W34367" s="50"/>
      <c r="AA34367" s="50"/>
      <c r="AE34367" s="50"/>
    </row>
    <row r="34368" spans="23:31">
      <c r="W34368" s="50"/>
      <c r="AA34368" s="50"/>
      <c r="AE34368" s="50"/>
    </row>
    <row r="34369" spans="23:31">
      <c r="W34369" s="50"/>
      <c r="AA34369" s="50"/>
      <c r="AE34369" s="50"/>
    </row>
    <row r="34370" spans="23:31">
      <c r="W34370" s="50"/>
      <c r="AA34370" s="50"/>
      <c r="AE34370" s="50"/>
    </row>
    <row r="34371" spans="23:31">
      <c r="W34371" s="50"/>
      <c r="AA34371" s="50"/>
      <c r="AE34371" s="50"/>
    </row>
    <row r="34372" spans="23:31">
      <c r="W34372" s="50"/>
      <c r="AA34372" s="50"/>
      <c r="AE34372" s="50"/>
    </row>
    <row r="34373" spans="23:31">
      <c r="W34373" s="50"/>
      <c r="AA34373" s="50"/>
      <c r="AE34373" s="50"/>
    </row>
    <row r="34374" spans="23:31">
      <c r="W34374" s="50"/>
      <c r="AA34374" s="50"/>
      <c r="AE34374" s="50"/>
    </row>
    <row r="34375" spans="23:31">
      <c r="W34375" s="50"/>
      <c r="AA34375" s="50"/>
      <c r="AE34375" s="50"/>
    </row>
    <row r="34376" spans="23:31">
      <c r="W34376" s="50"/>
      <c r="AA34376" s="50"/>
      <c r="AE34376" s="50"/>
    </row>
    <row r="34377" spans="23:31">
      <c r="W34377" s="50"/>
      <c r="AA34377" s="50"/>
      <c r="AE34377" s="50"/>
    </row>
    <row r="34378" spans="23:31">
      <c r="W34378" s="50"/>
      <c r="AA34378" s="50"/>
      <c r="AE34378" s="50"/>
    </row>
    <row r="34379" spans="23:31">
      <c r="W34379" s="50"/>
      <c r="AA34379" s="50"/>
      <c r="AE34379" s="50"/>
    </row>
    <row r="34380" spans="23:31">
      <c r="W34380" s="50"/>
      <c r="AA34380" s="50"/>
      <c r="AE34380" s="50"/>
    </row>
    <row r="34381" spans="23:31">
      <c r="W34381" s="50"/>
      <c r="AA34381" s="50"/>
      <c r="AE34381" s="50"/>
    </row>
    <row r="34382" spans="23:31">
      <c r="W34382" s="50"/>
      <c r="AA34382" s="50"/>
      <c r="AE34382" s="50"/>
    </row>
    <row r="34383" spans="23:31">
      <c r="W34383" s="50"/>
      <c r="AA34383" s="50"/>
      <c r="AE34383" s="50"/>
    </row>
    <row r="34384" spans="23:31">
      <c r="W34384" s="50"/>
      <c r="AA34384" s="50"/>
      <c r="AE34384" s="50"/>
    </row>
    <row r="34385" spans="23:31">
      <c r="W34385" s="50"/>
      <c r="AA34385" s="50"/>
      <c r="AE34385" s="50"/>
    </row>
    <row r="34386" spans="23:31">
      <c r="W34386" s="50"/>
      <c r="AA34386" s="50"/>
      <c r="AE34386" s="50"/>
    </row>
    <row r="34387" spans="23:31">
      <c r="W34387" s="50"/>
      <c r="AA34387" s="50"/>
      <c r="AE34387" s="50"/>
    </row>
    <row r="34388" spans="23:31">
      <c r="W34388" s="50"/>
      <c r="AA34388" s="50"/>
      <c r="AE34388" s="50"/>
    </row>
    <row r="34389" spans="23:31">
      <c r="W34389" s="50"/>
      <c r="AA34389" s="50"/>
      <c r="AE34389" s="50"/>
    </row>
    <row r="34390" spans="23:31">
      <c r="W34390" s="50"/>
      <c r="AA34390" s="50"/>
      <c r="AE34390" s="50"/>
    </row>
    <row r="34391" spans="23:31">
      <c r="W34391" s="50"/>
      <c r="AA34391" s="50"/>
      <c r="AE34391" s="50"/>
    </row>
    <row r="34392" spans="23:31">
      <c r="W34392" s="50"/>
      <c r="AA34392" s="50"/>
      <c r="AE34392" s="50"/>
    </row>
    <row r="34393" spans="23:31">
      <c r="W34393" s="50"/>
      <c r="AA34393" s="50"/>
      <c r="AE34393" s="50"/>
    </row>
    <row r="34394" spans="23:31">
      <c r="W34394" s="50"/>
      <c r="AA34394" s="50"/>
      <c r="AE34394" s="50"/>
    </row>
    <row r="34395" spans="23:31">
      <c r="W34395" s="50"/>
      <c r="AA34395" s="50"/>
      <c r="AE34395" s="50"/>
    </row>
    <row r="34396" spans="23:31">
      <c r="W34396" s="50"/>
      <c r="AA34396" s="50"/>
      <c r="AE34396" s="50"/>
    </row>
    <row r="34397" spans="23:31">
      <c r="W34397" s="50"/>
      <c r="AA34397" s="50"/>
      <c r="AE34397" s="50"/>
    </row>
    <row r="34398" spans="23:31">
      <c r="W34398" s="50"/>
      <c r="AA34398" s="50"/>
      <c r="AE34398" s="50"/>
    </row>
    <row r="34399" spans="23:31">
      <c r="W34399" s="50"/>
      <c r="AA34399" s="50"/>
      <c r="AE34399" s="50"/>
    </row>
    <row r="34400" spans="23:31">
      <c r="W34400" s="50"/>
      <c r="AA34400" s="50"/>
      <c r="AE34400" s="50"/>
    </row>
    <row r="34401" spans="23:31">
      <c r="W34401" s="50"/>
      <c r="AA34401" s="50"/>
      <c r="AE34401" s="50"/>
    </row>
    <row r="34402" spans="23:31">
      <c r="W34402" s="50"/>
      <c r="AA34402" s="50"/>
      <c r="AE34402" s="50"/>
    </row>
    <row r="34403" spans="23:31">
      <c r="W34403" s="50"/>
      <c r="AA34403" s="50"/>
      <c r="AE34403" s="50"/>
    </row>
    <row r="34404" spans="23:31">
      <c r="W34404" s="50"/>
      <c r="AA34404" s="50"/>
      <c r="AE34404" s="50"/>
    </row>
    <row r="34405" spans="23:31">
      <c r="W34405" s="50"/>
      <c r="AA34405" s="50"/>
      <c r="AE34405" s="50"/>
    </row>
    <row r="34406" spans="23:31">
      <c r="W34406" s="50"/>
      <c r="AA34406" s="50"/>
      <c r="AE34406" s="50"/>
    </row>
    <row r="34407" spans="23:31">
      <c r="W34407" s="50"/>
      <c r="AA34407" s="50"/>
      <c r="AE34407" s="50"/>
    </row>
    <row r="34408" spans="23:31">
      <c r="W34408" s="50"/>
      <c r="AA34408" s="50"/>
      <c r="AE34408" s="50"/>
    </row>
    <row r="34409" spans="23:31">
      <c r="W34409" s="50"/>
      <c r="AA34409" s="50"/>
      <c r="AE34409" s="50"/>
    </row>
    <row r="34410" spans="23:31">
      <c r="W34410" s="50"/>
      <c r="AA34410" s="50"/>
      <c r="AE34410" s="50"/>
    </row>
    <row r="34411" spans="23:31">
      <c r="W34411" s="50"/>
      <c r="AA34411" s="50"/>
      <c r="AE34411" s="50"/>
    </row>
    <row r="34412" spans="23:31">
      <c r="W34412" s="50"/>
      <c r="AA34412" s="50"/>
      <c r="AE34412" s="50"/>
    </row>
    <row r="34413" spans="23:31">
      <c r="W34413" s="50"/>
      <c r="AA34413" s="50"/>
      <c r="AE34413" s="50"/>
    </row>
    <row r="34414" spans="23:31">
      <c r="W34414" s="50"/>
      <c r="AA34414" s="50"/>
      <c r="AE34414" s="50"/>
    </row>
    <row r="34415" spans="23:31">
      <c r="W34415" s="50"/>
      <c r="AA34415" s="50"/>
      <c r="AE34415" s="50"/>
    </row>
    <row r="34416" spans="23:31">
      <c r="W34416" s="50"/>
      <c r="AA34416" s="50"/>
      <c r="AE34416" s="50"/>
    </row>
    <row r="34417" spans="23:31">
      <c r="W34417" s="50"/>
      <c r="AA34417" s="50"/>
      <c r="AE34417" s="50"/>
    </row>
    <row r="34418" spans="23:31">
      <c r="W34418" s="50"/>
      <c r="AA34418" s="50"/>
      <c r="AE34418" s="50"/>
    </row>
    <row r="34419" spans="23:31">
      <c r="W34419" s="50"/>
      <c r="AA34419" s="50"/>
      <c r="AE34419" s="50"/>
    </row>
    <row r="34420" spans="23:31">
      <c r="W34420" s="50"/>
      <c r="AA34420" s="50"/>
      <c r="AE34420" s="50"/>
    </row>
    <row r="34421" spans="23:31">
      <c r="W34421" s="50"/>
      <c r="AA34421" s="50"/>
      <c r="AE34421" s="50"/>
    </row>
    <row r="34422" spans="23:31">
      <c r="W34422" s="50"/>
      <c r="AA34422" s="50"/>
      <c r="AE34422" s="50"/>
    </row>
    <row r="34423" spans="23:31">
      <c r="W34423" s="50"/>
      <c r="AA34423" s="50"/>
      <c r="AE34423" s="50"/>
    </row>
    <row r="34424" spans="23:31">
      <c r="W34424" s="50"/>
      <c r="AA34424" s="50"/>
      <c r="AE34424" s="50"/>
    </row>
    <row r="34425" spans="23:31">
      <c r="W34425" s="50"/>
      <c r="AA34425" s="50"/>
      <c r="AE34425" s="50"/>
    </row>
    <row r="34426" spans="23:31">
      <c r="W34426" s="50"/>
      <c r="AA34426" s="50"/>
      <c r="AE34426" s="50"/>
    </row>
    <row r="34427" spans="23:31">
      <c r="W34427" s="50"/>
      <c r="AA34427" s="50"/>
      <c r="AE34427" s="50"/>
    </row>
    <row r="34428" spans="23:31">
      <c r="W34428" s="50"/>
      <c r="AA34428" s="50"/>
      <c r="AE34428" s="50"/>
    </row>
    <row r="34429" spans="23:31">
      <c r="W34429" s="50"/>
      <c r="AA34429" s="50"/>
      <c r="AE34429" s="50"/>
    </row>
    <row r="34430" spans="23:31">
      <c r="W34430" s="50"/>
      <c r="AA34430" s="50"/>
      <c r="AE34430" s="50"/>
    </row>
    <row r="34431" spans="23:31">
      <c r="W34431" s="50"/>
      <c r="AA34431" s="50"/>
      <c r="AE34431" s="50"/>
    </row>
    <row r="34432" spans="23:31">
      <c r="W34432" s="50"/>
      <c r="AA34432" s="50"/>
      <c r="AE34432" s="50"/>
    </row>
    <row r="34433" spans="23:31">
      <c r="W34433" s="50"/>
      <c r="AA34433" s="50"/>
      <c r="AE34433" s="50"/>
    </row>
    <row r="34434" spans="23:31">
      <c r="W34434" s="50"/>
      <c r="AA34434" s="50"/>
      <c r="AE34434" s="50"/>
    </row>
    <row r="34435" spans="23:31">
      <c r="W34435" s="50"/>
      <c r="AA34435" s="50"/>
      <c r="AE34435" s="50"/>
    </row>
    <row r="34436" spans="23:31">
      <c r="W34436" s="50"/>
      <c r="AA34436" s="50"/>
      <c r="AE34436" s="50"/>
    </row>
    <row r="34437" spans="23:31">
      <c r="W34437" s="50"/>
      <c r="AA34437" s="50"/>
      <c r="AE34437" s="50"/>
    </row>
    <row r="34438" spans="23:31">
      <c r="W34438" s="50"/>
      <c r="AA34438" s="50"/>
      <c r="AE34438" s="50"/>
    </row>
    <row r="34439" spans="23:31">
      <c r="W34439" s="50"/>
      <c r="AA34439" s="50"/>
      <c r="AE34439" s="50"/>
    </row>
    <row r="34440" spans="23:31">
      <c r="W34440" s="50"/>
      <c r="AA34440" s="50"/>
      <c r="AE34440" s="50"/>
    </row>
    <row r="34441" spans="23:31">
      <c r="W34441" s="50"/>
      <c r="AA34441" s="50"/>
      <c r="AE34441" s="50"/>
    </row>
    <row r="34442" spans="23:31">
      <c r="W34442" s="50"/>
      <c r="AA34442" s="50"/>
      <c r="AE34442" s="50"/>
    </row>
    <row r="34443" spans="23:31">
      <c r="W34443" s="50"/>
      <c r="AA34443" s="50"/>
      <c r="AE34443" s="50"/>
    </row>
    <row r="34444" spans="23:31">
      <c r="W34444" s="50"/>
      <c r="AA34444" s="50"/>
      <c r="AE34444" s="50"/>
    </row>
    <row r="34445" spans="23:31">
      <c r="W34445" s="50"/>
      <c r="AA34445" s="50"/>
      <c r="AE34445" s="50"/>
    </row>
    <row r="34446" spans="23:31">
      <c r="W34446" s="50"/>
      <c r="AA34446" s="50"/>
      <c r="AE34446" s="50"/>
    </row>
    <row r="34447" spans="23:31">
      <c r="W34447" s="50"/>
      <c r="AA34447" s="50"/>
      <c r="AE34447" s="50"/>
    </row>
    <row r="34448" spans="23:31">
      <c r="W34448" s="50"/>
      <c r="AA34448" s="50"/>
      <c r="AE34448" s="50"/>
    </row>
    <row r="34449" spans="23:31">
      <c r="W34449" s="50"/>
      <c r="AA34449" s="50"/>
      <c r="AE34449" s="50"/>
    </row>
    <row r="34450" spans="23:31">
      <c r="W34450" s="50"/>
      <c r="AA34450" s="50"/>
      <c r="AE34450" s="50"/>
    </row>
    <row r="34451" spans="23:31">
      <c r="W34451" s="50"/>
      <c r="AA34451" s="50"/>
      <c r="AE34451" s="50"/>
    </row>
    <row r="34452" spans="23:31">
      <c r="W34452" s="50"/>
      <c r="AA34452" s="50"/>
      <c r="AE34452" s="50"/>
    </row>
    <row r="34453" spans="23:31">
      <c r="W34453" s="50"/>
      <c r="AA34453" s="50"/>
      <c r="AE34453" s="50"/>
    </row>
    <row r="34454" spans="23:31">
      <c r="W34454" s="50"/>
      <c r="AA34454" s="50"/>
      <c r="AE34454" s="50"/>
    </row>
    <row r="34455" spans="23:31">
      <c r="W34455" s="50"/>
      <c r="AA34455" s="50"/>
      <c r="AE34455" s="50"/>
    </row>
    <row r="34456" spans="23:31">
      <c r="W34456" s="50"/>
      <c r="AA34456" s="50"/>
      <c r="AE34456" s="50"/>
    </row>
    <row r="34457" spans="23:31">
      <c r="W34457" s="50"/>
      <c r="AA34457" s="50"/>
      <c r="AE34457" s="50"/>
    </row>
    <row r="34458" spans="23:31">
      <c r="W34458" s="50"/>
      <c r="AA34458" s="50"/>
      <c r="AE34458" s="50"/>
    </row>
    <row r="34459" spans="23:31">
      <c r="W34459" s="50"/>
      <c r="AA34459" s="50"/>
      <c r="AE34459" s="50"/>
    </row>
    <row r="34460" spans="23:31">
      <c r="W34460" s="50"/>
      <c r="AA34460" s="50"/>
      <c r="AE34460" s="50"/>
    </row>
    <row r="34461" spans="23:31">
      <c r="W34461" s="50"/>
      <c r="AA34461" s="50"/>
      <c r="AE34461" s="50"/>
    </row>
    <row r="34462" spans="23:31">
      <c r="W34462" s="50"/>
      <c r="AA34462" s="50"/>
      <c r="AE34462" s="50"/>
    </row>
    <row r="34463" spans="23:31">
      <c r="W34463" s="50"/>
      <c r="AA34463" s="50"/>
      <c r="AE34463" s="50"/>
    </row>
    <row r="34464" spans="23:31">
      <c r="W34464" s="50"/>
      <c r="AA34464" s="50"/>
      <c r="AE34464" s="50"/>
    </row>
    <row r="34465" spans="23:31">
      <c r="W34465" s="50"/>
      <c r="AA34465" s="50"/>
      <c r="AE34465" s="50"/>
    </row>
    <row r="34466" spans="23:31">
      <c r="W34466" s="50"/>
      <c r="AA34466" s="50"/>
      <c r="AE34466" s="50"/>
    </row>
    <row r="34467" spans="23:31">
      <c r="W34467" s="50"/>
      <c r="AA34467" s="50"/>
      <c r="AE34467" s="50"/>
    </row>
    <row r="34468" spans="23:31">
      <c r="W34468" s="50"/>
      <c r="AA34468" s="50"/>
      <c r="AE34468" s="50"/>
    </row>
    <row r="34469" spans="23:31">
      <c r="W34469" s="50"/>
      <c r="AA34469" s="50"/>
      <c r="AE34469" s="50"/>
    </row>
    <row r="34470" spans="23:31">
      <c r="W34470" s="50"/>
      <c r="AA34470" s="50"/>
      <c r="AE34470" s="50"/>
    </row>
    <row r="34471" spans="23:31">
      <c r="W34471" s="50"/>
      <c r="AA34471" s="50"/>
      <c r="AE34471" s="50"/>
    </row>
    <row r="34472" spans="23:31">
      <c r="W34472" s="50"/>
      <c r="AA34472" s="50"/>
      <c r="AE34472" s="50"/>
    </row>
    <row r="34473" spans="23:31">
      <c r="W34473" s="50"/>
      <c r="AA34473" s="50"/>
      <c r="AE34473" s="50"/>
    </row>
    <row r="34474" spans="23:31">
      <c r="W34474" s="50"/>
      <c r="AA34474" s="50"/>
      <c r="AE34474" s="50"/>
    </row>
    <row r="34475" spans="23:31">
      <c r="W34475" s="50"/>
      <c r="AA34475" s="50"/>
      <c r="AE34475" s="50"/>
    </row>
    <row r="34476" spans="23:31">
      <c r="W34476" s="50"/>
      <c r="AA34476" s="50"/>
      <c r="AE34476" s="50"/>
    </row>
    <row r="34477" spans="23:31">
      <c r="W34477" s="50"/>
      <c r="AA34477" s="50"/>
      <c r="AE34477" s="50"/>
    </row>
    <row r="34478" spans="23:31">
      <c r="W34478" s="50"/>
      <c r="AA34478" s="50"/>
      <c r="AE34478" s="50"/>
    </row>
    <row r="34479" spans="23:31">
      <c r="W34479" s="50"/>
      <c r="AA34479" s="50"/>
      <c r="AE34479" s="50"/>
    </row>
    <row r="34480" spans="23:31">
      <c r="W34480" s="50"/>
      <c r="AA34480" s="50"/>
      <c r="AE34480" s="50"/>
    </row>
    <row r="34481" spans="23:31">
      <c r="W34481" s="50"/>
      <c r="AA34481" s="50"/>
      <c r="AE34481" s="50"/>
    </row>
    <row r="34482" spans="23:31">
      <c r="W34482" s="50"/>
      <c r="AA34482" s="50"/>
      <c r="AE34482" s="50"/>
    </row>
    <row r="34483" spans="23:31">
      <c r="W34483" s="50"/>
      <c r="AA34483" s="50"/>
      <c r="AE34483" s="50"/>
    </row>
    <row r="34484" spans="23:31">
      <c r="W34484" s="50"/>
      <c r="AA34484" s="50"/>
      <c r="AE34484" s="50"/>
    </row>
    <row r="34485" spans="23:31">
      <c r="W34485" s="50"/>
      <c r="AA34485" s="50"/>
      <c r="AE34485" s="50"/>
    </row>
    <row r="34486" spans="23:31">
      <c r="W34486" s="50"/>
      <c r="AA34486" s="50"/>
      <c r="AE34486" s="50"/>
    </row>
    <row r="34487" spans="23:31">
      <c r="W34487" s="50"/>
      <c r="AA34487" s="50"/>
      <c r="AE34487" s="50"/>
    </row>
    <row r="34488" spans="23:31">
      <c r="W34488" s="50"/>
      <c r="AA34488" s="50"/>
      <c r="AE34488" s="50"/>
    </row>
    <row r="34489" spans="23:31">
      <c r="W34489" s="50"/>
      <c r="AA34489" s="50"/>
      <c r="AE34489" s="50"/>
    </row>
    <row r="34490" spans="23:31">
      <c r="W34490" s="50"/>
      <c r="AA34490" s="50"/>
      <c r="AE34490" s="50"/>
    </row>
    <row r="34491" spans="23:31">
      <c r="W34491" s="50"/>
      <c r="AA34491" s="50"/>
      <c r="AE34491" s="50"/>
    </row>
    <row r="34492" spans="23:31">
      <c r="W34492" s="50"/>
      <c r="AA34492" s="50"/>
      <c r="AE34492" s="50"/>
    </row>
    <row r="34493" spans="23:31">
      <c r="W34493" s="50"/>
      <c r="AA34493" s="50"/>
      <c r="AE34493" s="50"/>
    </row>
    <row r="34494" spans="23:31">
      <c r="W34494" s="50"/>
      <c r="AA34494" s="50"/>
      <c r="AE34494" s="50"/>
    </row>
    <row r="34495" spans="23:31">
      <c r="W34495" s="50"/>
      <c r="AA34495" s="50"/>
      <c r="AE34495" s="50"/>
    </row>
    <row r="34496" spans="23:31">
      <c r="W34496" s="50"/>
      <c r="AA34496" s="50"/>
      <c r="AE34496" s="50"/>
    </row>
    <row r="34497" spans="23:31">
      <c r="W34497" s="50"/>
      <c r="AA34497" s="50"/>
      <c r="AE34497" s="50"/>
    </row>
    <row r="34498" spans="23:31">
      <c r="W34498" s="50"/>
      <c r="AA34498" s="50"/>
      <c r="AE34498" s="50"/>
    </row>
    <row r="34499" spans="23:31">
      <c r="W34499" s="50"/>
      <c r="AA34499" s="50"/>
      <c r="AE34499" s="50"/>
    </row>
    <row r="34500" spans="23:31">
      <c r="W34500" s="50"/>
      <c r="AA34500" s="50"/>
      <c r="AE34500" s="50"/>
    </row>
    <row r="34501" spans="23:31">
      <c r="W34501" s="50"/>
      <c r="AA34501" s="50"/>
      <c r="AE34501" s="50"/>
    </row>
    <row r="34502" spans="23:31">
      <c r="W34502" s="50"/>
      <c r="AA34502" s="50"/>
      <c r="AE34502" s="50"/>
    </row>
    <row r="34503" spans="23:31">
      <c r="W34503" s="50"/>
      <c r="AA34503" s="50"/>
      <c r="AE34503" s="50"/>
    </row>
    <row r="34504" spans="23:31">
      <c r="W34504" s="50"/>
      <c r="AA34504" s="50"/>
      <c r="AE34504" s="50"/>
    </row>
    <row r="34505" spans="23:31">
      <c r="W34505" s="50"/>
      <c r="AA34505" s="50"/>
      <c r="AE34505" s="50"/>
    </row>
    <row r="34506" spans="23:31">
      <c r="W34506" s="50"/>
      <c r="AA34506" s="50"/>
      <c r="AE34506" s="50"/>
    </row>
    <row r="34507" spans="23:31">
      <c r="W34507" s="50"/>
      <c r="AA34507" s="50"/>
      <c r="AE34507" s="50"/>
    </row>
    <row r="34508" spans="23:31">
      <c r="W34508" s="50"/>
      <c r="AA34508" s="50"/>
      <c r="AE34508" s="50"/>
    </row>
    <row r="34509" spans="23:31">
      <c r="W34509" s="50"/>
      <c r="AA34509" s="50"/>
      <c r="AE34509" s="50"/>
    </row>
    <row r="34510" spans="23:31">
      <c r="W34510" s="50"/>
      <c r="AA34510" s="50"/>
      <c r="AE34510" s="50"/>
    </row>
    <row r="34511" spans="23:31">
      <c r="W34511" s="50"/>
      <c r="AA34511" s="50"/>
      <c r="AE34511" s="50"/>
    </row>
    <row r="34512" spans="23:31">
      <c r="W34512" s="50"/>
      <c r="AA34512" s="50"/>
      <c r="AE34512" s="50"/>
    </row>
    <row r="34513" spans="23:31">
      <c r="W34513" s="50"/>
      <c r="AA34513" s="50"/>
      <c r="AE34513" s="50"/>
    </row>
    <row r="34514" spans="23:31">
      <c r="W34514" s="50"/>
      <c r="AA34514" s="50"/>
      <c r="AE34514" s="50"/>
    </row>
    <row r="34515" spans="23:31">
      <c r="W34515" s="50"/>
      <c r="AA34515" s="50"/>
      <c r="AE34515" s="50"/>
    </row>
    <row r="34516" spans="23:31">
      <c r="W34516" s="50"/>
      <c r="AA34516" s="50"/>
      <c r="AE34516" s="50"/>
    </row>
    <row r="34517" spans="23:31">
      <c r="W34517" s="50"/>
      <c r="AA34517" s="50"/>
      <c r="AE34517" s="50"/>
    </row>
    <row r="34518" spans="23:31">
      <c r="W34518" s="50"/>
      <c r="AA34518" s="50"/>
      <c r="AE34518" s="50"/>
    </row>
    <row r="34519" spans="23:31">
      <c r="W34519" s="50"/>
      <c r="AA34519" s="50"/>
      <c r="AE34519" s="50"/>
    </row>
    <row r="34520" spans="23:31">
      <c r="W34520" s="50"/>
      <c r="AA34520" s="50"/>
      <c r="AE34520" s="50"/>
    </row>
    <row r="34521" spans="23:31">
      <c r="W34521" s="50"/>
      <c r="AA34521" s="50"/>
      <c r="AE34521" s="50"/>
    </row>
    <row r="34522" spans="23:31">
      <c r="W34522" s="50"/>
      <c r="AA34522" s="50"/>
      <c r="AE34522" s="50"/>
    </row>
    <row r="34523" spans="23:31">
      <c r="W34523" s="50"/>
      <c r="AA34523" s="50"/>
      <c r="AE34523" s="50"/>
    </row>
    <row r="34524" spans="23:31">
      <c r="W34524" s="50"/>
      <c r="AA34524" s="50"/>
      <c r="AE34524" s="50"/>
    </row>
    <row r="34525" spans="23:31">
      <c r="W34525" s="50"/>
      <c r="AA34525" s="50"/>
      <c r="AE34525" s="50"/>
    </row>
    <row r="34526" spans="23:31">
      <c r="W34526" s="50"/>
      <c r="AA34526" s="50"/>
      <c r="AE34526" s="50"/>
    </row>
    <row r="34527" spans="23:31">
      <c r="W34527" s="50"/>
      <c r="AA34527" s="50"/>
      <c r="AE34527" s="50"/>
    </row>
    <row r="34528" spans="23:31">
      <c r="W34528" s="50"/>
      <c r="AA34528" s="50"/>
      <c r="AE34528" s="50"/>
    </row>
    <row r="34529" spans="23:31">
      <c r="W34529" s="50"/>
      <c r="AA34529" s="50"/>
      <c r="AE34529" s="50"/>
    </row>
    <row r="34530" spans="23:31">
      <c r="W34530" s="50"/>
      <c r="AA34530" s="50"/>
      <c r="AE34530" s="50"/>
    </row>
    <row r="34531" spans="23:31">
      <c r="W34531" s="50"/>
      <c r="AA34531" s="50"/>
      <c r="AE34531" s="50"/>
    </row>
    <row r="34532" spans="23:31">
      <c r="W34532" s="50"/>
      <c r="AA34532" s="50"/>
      <c r="AE34532" s="50"/>
    </row>
    <row r="34533" spans="23:31">
      <c r="W34533" s="50"/>
      <c r="AA34533" s="50"/>
      <c r="AE34533" s="50"/>
    </row>
    <row r="34534" spans="23:31">
      <c r="W34534" s="50"/>
      <c r="AA34534" s="50"/>
      <c r="AE34534" s="50"/>
    </row>
    <row r="34535" spans="23:31">
      <c r="W34535" s="50"/>
      <c r="AA34535" s="50"/>
      <c r="AE34535" s="50"/>
    </row>
    <row r="34536" spans="23:31">
      <c r="W34536" s="50"/>
      <c r="AA34536" s="50"/>
      <c r="AE34536" s="50"/>
    </row>
    <row r="34537" spans="23:31">
      <c r="W34537" s="50"/>
      <c r="AA34537" s="50"/>
      <c r="AE34537" s="50"/>
    </row>
    <row r="34538" spans="23:31">
      <c r="W34538" s="50"/>
      <c r="AA34538" s="50"/>
      <c r="AE34538" s="50"/>
    </row>
    <row r="34539" spans="23:31">
      <c r="W34539" s="50"/>
      <c r="AA34539" s="50"/>
      <c r="AE34539" s="50"/>
    </row>
    <row r="34540" spans="23:31">
      <c r="W34540" s="50"/>
      <c r="AA34540" s="50"/>
      <c r="AE34540" s="50"/>
    </row>
    <row r="34541" spans="23:31">
      <c r="W34541" s="50"/>
      <c r="AA34541" s="50"/>
      <c r="AE34541" s="50"/>
    </row>
    <row r="34542" spans="23:31">
      <c r="W34542" s="50"/>
      <c r="AA34542" s="50"/>
      <c r="AE34542" s="50"/>
    </row>
    <row r="34543" spans="23:31">
      <c r="W34543" s="50"/>
      <c r="AA34543" s="50"/>
      <c r="AE34543" s="50"/>
    </row>
    <row r="34544" spans="23:31">
      <c r="W34544" s="50"/>
      <c r="AA34544" s="50"/>
      <c r="AE34544" s="50"/>
    </row>
    <row r="34545" spans="23:31">
      <c r="W34545" s="50"/>
      <c r="AA34545" s="50"/>
      <c r="AE34545" s="50"/>
    </row>
    <row r="34546" spans="23:31">
      <c r="W34546" s="50"/>
      <c r="AA34546" s="50"/>
      <c r="AE34546" s="50"/>
    </row>
    <row r="34547" spans="23:31">
      <c r="W34547" s="50"/>
      <c r="AA34547" s="50"/>
      <c r="AE34547" s="50"/>
    </row>
    <row r="34548" spans="23:31">
      <c r="W34548" s="50"/>
      <c r="AA34548" s="50"/>
      <c r="AE34548" s="50"/>
    </row>
    <row r="34549" spans="23:31">
      <c r="W34549" s="50"/>
      <c r="AA34549" s="50"/>
      <c r="AE34549" s="50"/>
    </row>
    <row r="34550" spans="23:31">
      <c r="W34550" s="50"/>
      <c r="AA34550" s="50"/>
      <c r="AE34550" s="50"/>
    </row>
    <row r="34551" spans="23:31">
      <c r="W34551" s="50"/>
      <c r="AA34551" s="50"/>
      <c r="AE34551" s="50"/>
    </row>
    <row r="34552" spans="23:31">
      <c r="W34552" s="50"/>
      <c r="AA34552" s="50"/>
      <c r="AE34552" s="50"/>
    </row>
    <row r="34553" spans="23:31">
      <c r="W34553" s="50"/>
      <c r="AA34553" s="50"/>
      <c r="AE34553" s="50"/>
    </row>
    <row r="34554" spans="23:31">
      <c r="W34554" s="50"/>
      <c r="AA34554" s="50"/>
      <c r="AE34554" s="50"/>
    </row>
    <row r="34555" spans="23:31">
      <c r="W34555" s="50"/>
      <c r="AA34555" s="50"/>
      <c r="AE34555" s="50"/>
    </row>
    <row r="34556" spans="23:31">
      <c r="W34556" s="50"/>
      <c r="AA34556" s="50"/>
      <c r="AE34556" s="50"/>
    </row>
    <row r="34557" spans="23:31">
      <c r="W34557" s="50"/>
      <c r="AA34557" s="50"/>
      <c r="AE34557" s="50"/>
    </row>
    <row r="34558" spans="23:31">
      <c r="W34558" s="50"/>
      <c r="AA34558" s="50"/>
      <c r="AE34558" s="50"/>
    </row>
    <row r="34559" spans="23:31">
      <c r="W34559" s="50"/>
      <c r="AA34559" s="50"/>
      <c r="AE34559" s="50"/>
    </row>
    <row r="34560" spans="23:31">
      <c r="W34560" s="50"/>
      <c r="AA34560" s="50"/>
      <c r="AE34560" s="50"/>
    </row>
    <row r="34561" spans="23:31">
      <c r="W34561" s="50"/>
      <c r="AA34561" s="50"/>
      <c r="AE34561" s="50"/>
    </row>
    <row r="34562" spans="23:31">
      <c r="W34562" s="50"/>
      <c r="AA34562" s="50"/>
      <c r="AE34562" s="50"/>
    </row>
    <row r="34563" spans="23:31">
      <c r="W34563" s="50"/>
      <c r="AA34563" s="50"/>
      <c r="AE34563" s="50"/>
    </row>
    <row r="34564" spans="23:31">
      <c r="W34564" s="50"/>
      <c r="AA34564" s="50"/>
      <c r="AE34564" s="50"/>
    </row>
    <row r="34565" spans="23:31">
      <c r="W34565" s="50"/>
      <c r="AA34565" s="50"/>
      <c r="AE34565" s="50"/>
    </row>
    <row r="34566" spans="23:31">
      <c r="W34566" s="50"/>
      <c r="AA34566" s="50"/>
      <c r="AE34566" s="50"/>
    </row>
    <row r="34567" spans="23:31">
      <c r="W34567" s="50"/>
      <c r="AA34567" s="50"/>
      <c r="AE34567" s="50"/>
    </row>
    <row r="34568" spans="23:31">
      <c r="W34568" s="50"/>
      <c r="AA34568" s="50"/>
      <c r="AE34568" s="50"/>
    </row>
    <row r="34569" spans="23:31">
      <c r="W34569" s="50"/>
      <c r="AA34569" s="50"/>
      <c r="AE34569" s="50"/>
    </row>
    <row r="34570" spans="23:31">
      <c r="W34570" s="50"/>
      <c r="AA34570" s="50"/>
      <c r="AE34570" s="50"/>
    </row>
    <row r="34571" spans="23:31">
      <c r="W34571" s="50"/>
      <c r="AA34571" s="50"/>
      <c r="AE34571" s="50"/>
    </row>
    <row r="34572" spans="23:31">
      <c r="W34572" s="50"/>
      <c r="AA34572" s="50"/>
      <c r="AE34572" s="50"/>
    </row>
    <row r="34573" spans="23:31">
      <c r="W34573" s="50"/>
      <c r="AA34573" s="50"/>
      <c r="AE34573" s="50"/>
    </row>
    <row r="34574" spans="23:31">
      <c r="W34574" s="50"/>
      <c r="AA34574" s="50"/>
      <c r="AE34574" s="50"/>
    </row>
    <row r="34575" spans="23:31">
      <c r="W34575" s="50"/>
      <c r="AA34575" s="50"/>
      <c r="AE34575" s="50"/>
    </row>
    <row r="34576" spans="23:31">
      <c r="W34576" s="50"/>
      <c r="AA34576" s="50"/>
      <c r="AE34576" s="50"/>
    </row>
    <row r="34577" spans="23:31">
      <c r="W34577" s="50"/>
      <c r="AA34577" s="50"/>
      <c r="AE34577" s="50"/>
    </row>
    <row r="34578" spans="23:31">
      <c r="W34578" s="50"/>
      <c r="AA34578" s="50"/>
      <c r="AE34578" s="50"/>
    </row>
    <row r="34579" spans="23:31">
      <c r="W34579" s="50"/>
      <c r="AA34579" s="50"/>
      <c r="AE34579" s="50"/>
    </row>
    <row r="34580" spans="23:31">
      <c r="W34580" s="50"/>
      <c r="AA34580" s="50"/>
      <c r="AE34580" s="50"/>
    </row>
    <row r="34581" spans="23:31">
      <c r="W34581" s="50"/>
      <c r="AA34581" s="50"/>
      <c r="AE34581" s="50"/>
    </row>
    <row r="34582" spans="23:31">
      <c r="W34582" s="50"/>
      <c r="AA34582" s="50"/>
      <c r="AE34582" s="50"/>
    </row>
    <row r="34583" spans="23:31">
      <c r="W34583" s="50"/>
      <c r="AA34583" s="50"/>
      <c r="AE34583" s="50"/>
    </row>
    <row r="34584" spans="23:31">
      <c r="W34584" s="50"/>
      <c r="AA34584" s="50"/>
      <c r="AE34584" s="50"/>
    </row>
    <row r="34585" spans="23:31">
      <c r="W34585" s="50"/>
      <c r="AA34585" s="50"/>
      <c r="AE34585" s="50"/>
    </row>
    <row r="34586" spans="23:31">
      <c r="W34586" s="50"/>
      <c r="AA34586" s="50"/>
      <c r="AE34586" s="50"/>
    </row>
    <row r="34587" spans="23:31">
      <c r="W34587" s="50"/>
      <c r="AA34587" s="50"/>
      <c r="AE34587" s="50"/>
    </row>
    <row r="34588" spans="23:31">
      <c r="W34588" s="50"/>
      <c r="AA34588" s="50"/>
      <c r="AE34588" s="50"/>
    </row>
    <row r="34589" spans="23:31">
      <c r="W34589" s="50"/>
      <c r="AA34589" s="50"/>
      <c r="AE34589" s="50"/>
    </row>
    <row r="34590" spans="23:31">
      <c r="W34590" s="50"/>
      <c r="AA34590" s="50"/>
      <c r="AE34590" s="50"/>
    </row>
    <row r="34591" spans="23:31">
      <c r="W34591" s="50"/>
      <c r="AA34591" s="50"/>
      <c r="AE34591" s="50"/>
    </row>
    <row r="34592" spans="23:31">
      <c r="W34592" s="50"/>
      <c r="AA34592" s="50"/>
      <c r="AE34592" s="50"/>
    </row>
    <row r="34593" spans="23:31">
      <c r="W34593" s="50"/>
      <c r="AA34593" s="50"/>
      <c r="AE34593" s="50"/>
    </row>
    <row r="34594" spans="23:31">
      <c r="W34594" s="50"/>
      <c r="AA34594" s="50"/>
      <c r="AE34594" s="50"/>
    </row>
    <row r="34595" spans="23:31">
      <c r="W34595" s="50"/>
      <c r="AA34595" s="50"/>
      <c r="AE34595" s="50"/>
    </row>
    <row r="34596" spans="23:31">
      <c r="W34596" s="50"/>
      <c r="AA34596" s="50"/>
      <c r="AE34596" s="50"/>
    </row>
    <row r="34597" spans="23:31">
      <c r="W34597" s="50"/>
      <c r="AA34597" s="50"/>
      <c r="AE34597" s="50"/>
    </row>
    <row r="34598" spans="23:31">
      <c r="W34598" s="50"/>
      <c r="AA34598" s="50"/>
      <c r="AE34598" s="50"/>
    </row>
    <row r="34599" spans="23:31">
      <c r="W34599" s="50"/>
      <c r="AA34599" s="50"/>
      <c r="AE34599" s="50"/>
    </row>
    <row r="34600" spans="23:31">
      <c r="W34600" s="50"/>
      <c r="AA34600" s="50"/>
      <c r="AE34600" s="50"/>
    </row>
    <row r="34601" spans="23:31">
      <c r="W34601" s="50"/>
      <c r="AA34601" s="50"/>
      <c r="AE34601" s="50"/>
    </row>
    <row r="34602" spans="23:31">
      <c r="W34602" s="50"/>
      <c r="AA34602" s="50"/>
      <c r="AE34602" s="50"/>
    </row>
    <row r="34603" spans="23:31">
      <c r="W34603" s="50"/>
      <c r="AA34603" s="50"/>
      <c r="AE34603" s="50"/>
    </row>
    <row r="34604" spans="23:31">
      <c r="W34604" s="50"/>
      <c r="AA34604" s="50"/>
      <c r="AE34604" s="50"/>
    </row>
    <row r="34605" spans="23:31">
      <c r="W34605" s="50"/>
      <c r="AA34605" s="50"/>
      <c r="AE34605" s="50"/>
    </row>
    <row r="34606" spans="23:31">
      <c r="W34606" s="50"/>
      <c r="AA34606" s="50"/>
      <c r="AE34606" s="50"/>
    </row>
    <row r="34607" spans="23:31">
      <c r="W34607" s="50"/>
      <c r="AA34607" s="50"/>
      <c r="AE34607" s="50"/>
    </row>
    <row r="34608" spans="23:31">
      <c r="W34608" s="50"/>
      <c r="AA34608" s="50"/>
      <c r="AE34608" s="50"/>
    </row>
    <row r="34609" spans="23:31">
      <c r="W34609" s="50"/>
      <c r="AA34609" s="50"/>
      <c r="AE34609" s="50"/>
    </row>
    <row r="34610" spans="23:31">
      <c r="W34610" s="50"/>
      <c r="AA34610" s="50"/>
      <c r="AE34610" s="50"/>
    </row>
    <row r="34611" spans="23:31">
      <c r="W34611" s="50"/>
      <c r="AA34611" s="50"/>
      <c r="AE34611" s="50"/>
    </row>
    <row r="34612" spans="23:31">
      <c r="W34612" s="50"/>
      <c r="AA34612" s="50"/>
      <c r="AE34612" s="50"/>
    </row>
    <row r="34613" spans="23:31">
      <c r="W34613" s="50"/>
      <c r="AA34613" s="50"/>
      <c r="AE34613" s="50"/>
    </row>
    <row r="34614" spans="23:31">
      <c r="W34614" s="50"/>
      <c r="AA34614" s="50"/>
      <c r="AE34614" s="50"/>
    </row>
    <row r="34615" spans="23:31">
      <c r="W34615" s="50"/>
      <c r="AA34615" s="50"/>
      <c r="AE34615" s="50"/>
    </row>
    <row r="34616" spans="23:31">
      <c r="W34616" s="50"/>
      <c r="AA34616" s="50"/>
      <c r="AE34616" s="50"/>
    </row>
    <row r="34617" spans="23:31">
      <c r="W34617" s="50"/>
      <c r="AA34617" s="50"/>
      <c r="AE34617" s="50"/>
    </row>
    <row r="34618" spans="23:31">
      <c r="W34618" s="50"/>
      <c r="AA34618" s="50"/>
      <c r="AE34618" s="50"/>
    </row>
    <row r="34619" spans="23:31">
      <c r="W34619" s="50"/>
      <c r="AA34619" s="50"/>
      <c r="AE34619" s="50"/>
    </row>
    <row r="34620" spans="23:31">
      <c r="W34620" s="50"/>
      <c r="AA34620" s="50"/>
      <c r="AE34620" s="50"/>
    </row>
    <row r="34621" spans="23:31">
      <c r="W34621" s="50"/>
      <c r="AA34621" s="50"/>
      <c r="AE34621" s="50"/>
    </row>
    <row r="34622" spans="23:31">
      <c r="W34622" s="50"/>
      <c r="AA34622" s="50"/>
      <c r="AE34622" s="50"/>
    </row>
    <row r="34623" spans="23:31">
      <c r="W34623" s="50"/>
      <c r="AA34623" s="50"/>
      <c r="AE34623" s="50"/>
    </row>
    <row r="34624" spans="23:31">
      <c r="W34624" s="50"/>
      <c r="AA34624" s="50"/>
      <c r="AE34624" s="50"/>
    </row>
    <row r="34625" spans="23:31">
      <c r="W34625" s="50"/>
      <c r="AA34625" s="50"/>
      <c r="AE34625" s="50"/>
    </row>
    <row r="34626" spans="23:31">
      <c r="W34626" s="50"/>
      <c r="AA34626" s="50"/>
      <c r="AE34626" s="50"/>
    </row>
    <row r="34627" spans="23:31">
      <c r="W34627" s="50"/>
      <c r="AA34627" s="50"/>
      <c r="AE34627" s="50"/>
    </row>
    <row r="34628" spans="23:31">
      <c r="W34628" s="50"/>
      <c r="AA34628" s="50"/>
      <c r="AE34628" s="50"/>
    </row>
    <row r="34629" spans="23:31">
      <c r="W34629" s="50"/>
      <c r="AA34629" s="50"/>
      <c r="AE34629" s="50"/>
    </row>
    <row r="34630" spans="23:31">
      <c r="W34630" s="50"/>
      <c r="AA34630" s="50"/>
      <c r="AE34630" s="50"/>
    </row>
    <row r="34631" spans="23:31">
      <c r="W34631" s="50"/>
      <c r="AA34631" s="50"/>
      <c r="AE34631" s="50"/>
    </row>
    <row r="34632" spans="23:31">
      <c r="W34632" s="50"/>
      <c r="AA34632" s="50"/>
      <c r="AE34632" s="50"/>
    </row>
    <row r="34633" spans="23:31">
      <c r="W34633" s="50"/>
      <c r="AA34633" s="50"/>
      <c r="AE34633" s="50"/>
    </row>
    <row r="34634" spans="23:31">
      <c r="W34634" s="50"/>
      <c r="AA34634" s="50"/>
      <c r="AE34634" s="50"/>
    </row>
    <row r="34635" spans="23:31">
      <c r="W34635" s="50"/>
      <c r="AA34635" s="50"/>
      <c r="AE34635" s="50"/>
    </row>
    <row r="34636" spans="23:31">
      <c r="W34636" s="50"/>
      <c r="AA34636" s="50"/>
      <c r="AE34636" s="50"/>
    </row>
    <row r="34637" spans="23:31">
      <c r="W34637" s="50"/>
      <c r="AA34637" s="50"/>
      <c r="AE34637" s="50"/>
    </row>
    <row r="34638" spans="23:31">
      <c r="W34638" s="50"/>
      <c r="AA34638" s="50"/>
      <c r="AE34638" s="50"/>
    </row>
    <row r="34639" spans="23:31">
      <c r="W34639" s="50"/>
      <c r="AA34639" s="50"/>
      <c r="AE34639" s="50"/>
    </row>
    <row r="34640" spans="23:31">
      <c r="W34640" s="50"/>
      <c r="AA34640" s="50"/>
      <c r="AE34640" s="50"/>
    </row>
    <row r="34641" spans="23:31">
      <c r="W34641" s="50"/>
      <c r="AA34641" s="50"/>
      <c r="AE34641" s="50"/>
    </row>
    <row r="34642" spans="23:31">
      <c r="W34642" s="50"/>
      <c r="AA34642" s="50"/>
      <c r="AE34642" s="50"/>
    </row>
    <row r="34643" spans="23:31">
      <c r="W34643" s="50"/>
      <c r="AA34643" s="50"/>
      <c r="AE34643" s="50"/>
    </row>
    <row r="34644" spans="23:31">
      <c r="W34644" s="50"/>
      <c r="AA34644" s="50"/>
      <c r="AE34644" s="50"/>
    </row>
    <row r="34645" spans="23:31">
      <c r="W34645" s="50"/>
      <c r="AA34645" s="50"/>
      <c r="AE34645" s="50"/>
    </row>
    <row r="34646" spans="23:31">
      <c r="W34646" s="50"/>
      <c r="AA34646" s="50"/>
      <c r="AE34646" s="50"/>
    </row>
    <row r="34647" spans="23:31">
      <c r="W34647" s="50"/>
      <c r="AA34647" s="50"/>
      <c r="AE34647" s="50"/>
    </row>
    <row r="34648" spans="23:31">
      <c r="W34648" s="50"/>
      <c r="AA34648" s="50"/>
      <c r="AE34648" s="50"/>
    </row>
    <row r="34649" spans="23:31">
      <c r="W34649" s="50"/>
      <c r="AA34649" s="50"/>
      <c r="AE34649" s="50"/>
    </row>
    <row r="34650" spans="23:31">
      <c r="W34650" s="50"/>
      <c r="AA34650" s="50"/>
      <c r="AE34650" s="50"/>
    </row>
    <row r="34651" spans="23:31">
      <c r="W34651" s="50"/>
      <c r="AA34651" s="50"/>
      <c r="AE34651" s="50"/>
    </row>
    <row r="34652" spans="23:31">
      <c r="W34652" s="50"/>
      <c r="AA34652" s="50"/>
      <c r="AE34652" s="50"/>
    </row>
    <row r="34653" spans="23:31">
      <c r="W34653" s="50"/>
      <c r="AA34653" s="50"/>
      <c r="AE34653" s="50"/>
    </row>
    <row r="34654" spans="23:31">
      <c r="W34654" s="50"/>
      <c r="AA34654" s="50"/>
      <c r="AE34654" s="50"/>
    </row>
    <row r="34655" spans="23:31">
      <c r="W34655" s="50"/>
      <c r="AA34655" s="50"/>
      <c r="AE34655" s="50"/>
    </row>
    <row r="34656" spans="23:31">
      <c r="W34656" s="50"/>
      <c r="AA34656" s="50"/>
      <c r="AE34656" s="50"/>
    </row>
    <row r="34657" spans="23:31">
      <c r="W34657" s="50"/>
      <c r="AA34657" s="50"/>
      <c r="AE34657" s="50"/>
    </row>
    <row r="34658" spans="23:31">
      <c r="W34658" s="50"/>
      <c r="AA34658" s="50"/>
      <c r="AE34658" s="50"/>
    </row>
    <row r="34659" spans="23:31">
      <c r="W34659" s="50"/>
      <c r="AA34659" s="50"/>
      <c r="AE34659" s="50"/>
    </row>
    <row r="34660" spans="23:31">
      <c r="W34660" s="50"/>
      <c r="AA34660" s="50"/>
      <c r="AE34660" s="50"/>
    </row>
    <row r="34661" spans="23:31">
      <c r="W34661" s="50"/>
      <c r="AA34661" s="50"/>
      <c r="AE34661" s="50"/>
    </row>
    <row r="34662" spans="23:31">
      <c r="W34662" s="50"/>
      <c r="AA34662" s="50"/>
      <c r="AE34662" s="50"/>
    </row>
    <row r="34663" spans="23:31">
      <c r="W34663" s="50"/>
      <c r="AA34663" s="50"/>
      <c r="AE34663" s="50"/>
    </row>
    <row r="34664" spans="23:31">
      <c r="W34664" s="50"/>
      <c r="AA34664" s="50"/>
      <c r="AE34664" s="50"/>
    </row>
    <row r="34665" spans="23:31">
      <c r="W34665" s="50"/>
      <c r="AA34665" s="50"/>
      <c r="AE34665" s="50"/>
    </row>
    <row r="34666" spans="23:31">
      <c r="W34666" s="50"/>
      <c r="AA34666" s="50"/>
      <c r="AE34666" s="50"/>
    </row>
    <row r="34667" spans="23:31">
      <c r="W34667" s="50"/>
      <c r="AA34667" s="50"/>
      <c r="AE34667" s="50"/>
    </row>
    <row r="34668" spans="23:31">
      <c r="W34668" s="50"/>
      <c r="AA34668" s="50"/>
      <c r="AE34668" s="50"/>
    </row>
    <row r="34669" spans="23:31">
      <c r="W34669" s="50"/>
      <c r="AA34669" s="50"/>
      <c r="AE34669" s="50"/>
    </row>
    <row r="34670" spans="23:31">
      <c r="W34670" s="50"/>
      <c r="AA34670" s="50"/>
      <c r="AE34670" s="50"/>
    </row>
    <row r="34671" spans="23:31">
      <c r="W34671" s="50"/>
      <c r="AA34671" s="50"/>
      <c r="AE34671" s="50"/>
    </row>
    <row r="34672" spans="23:31">
      <c r="W34672" s="50"/>
      <c r="AA34672" s="50"/>
      <c r="AE34672" s="50"/>
    </row>
    <row r="34673" spans="23:31">
      <c r="W34673" s="50"/>
      <c r="AA34673" s="50"/>
      <c r="AE34673" s="50"/>
    </row>
    <row r="34674" spans="23:31">
      <c r="W34674" s="50"/>
      <c r="AA34674" s="50"/>
      <c r="AE34674" s="50"/>
    </row>
    <row r="34675" spans="23:31">
      <c r="W34675" s="50"/>
      <c r="AA34675" s="50"/>
      <c r="AE34675" s="50"/>
    </row>
    <row r="34676" spans="23:31">
      <c r="W34676" s="50"/>
      <c r="AA34676" s="50"/>
      <c r="AE34676" s="50"/>
    </row>
    <row r="34677" spans="23:31">
      <c r="W34677" s="50"/>
      <c r="AA34677" s="50"/>
      <c r="AE34677" s="50"/>
    </row>
    <row r="34678" spans="23:31">
      <c r="W34678" s="50"/>
      <c r="AA34678" s="50"/>
      <c r="AE34678" s="50"/>
    </row>
    <row r="34679" spans="23:31">
      <c r="W34679" s="50"/>
      <c r="AA34679" s="50"/>
      <c r="AE34679" s="50"/>
    </row>
    <row r="34680" spans="23:31">
      <c r="W34680" s="50"/>
      <c r="AA34680" s="50"/>
      <c r="AE34680" s="50"/>
    </row>
    <row r="34681" spans="23:31">
      <c r="W34681" s="50"/>
      <c r="AA34681" s="50"/>
      <c r="AE34681" s="50"/>
    </row>
    <row r="34682" spans="23:31">
      <c r="W34682" s="50"/>
      <c r="AA34682" s="50"/>
      <c r="AE34682" s="50"/>
    </row>
    <row r="34683" spans="23:31">
      <c r="W34683" s="50"/>
      <c r="AA34683" s="50"/>
      <c r="AE34683" s="50"/>
    </row>
    <row r="34684" spans="23:31">
      <c r="W34684" s="50"/>
      <c r="AA34684" s="50"/>
      <c r="AE34684" s="50"/>
    </row>
    <row r="34685" spans="23:31">
      <c r="W34685" s="50"/>
      <c r="AA34685" s="50"/>
      <c r="AE34685" s="50"/>
    </row>
    <row r="34686" spans="23:31">
      <c r="W34686" s="50"/>
      <c r="AA34686" s="50"/>
      <c r="AE34686" s="50"/>
    </row>
    <row r="34687" spans="23:31">
      <c r="W34687" s="50"/>
      <c r="AA34687" s="50"/>
      <c r="AE34687" s="50"/>
    </row>
    <row r="34688" spans="23:31">
      <c r="W34688" s="50"/>
      <c r="AA34688" s="50"/>
      <c r="AE34688" s="50"/>
    </row>
    <row r="34689" spans="23:31">
      <c r="W34689" s="50"/>
      <c r="AA34689" s="50"/>
      <c r="AE34689" s="50"/>
    </row>
    <row r="34690" spans="23:31">
      <c r="W34690" s="50"/>
      <c r="AA34690" s="50"/>
      <c r="AE34690" s="50"/>
    </row>
    <row r="34691" spans="23:31">
      <c r="W34691" s="50"/>
      <c r="AA34691" s="50"/>
      <c r="AE34691" s="50"/>
    </row>
    <row r="34692" spans="23:31">
      <c r="W34692" s="50"/>
      <c r="AA34692" s="50"/>
      <c r="AE34692" s="50"/>
    </row>
    <row r="34693" spans="23:31">
      <c r="W34693" s="50"/>
      <c r="AA34693" s="50"/>
      <c r="AE34693" s="50"/>
    </row>
    <row r="34694" spans="23:31">
      <c r="W34694" s="50"/>
      <c r="AA34694" s="50"/>
      <c r="AE34694" s="50"/>
    </row>
    <row r="34695" spans="23:31">
      <c r="W34695" s="50"/>
      <c r="AA34695" s="50"/>
      <c r="AE34695" s="50"/>
    </row>
    <row r="34696" spans="23:31">
      <c r="W34696" s="50"/>
      <c r="AA34696" s="50"/>
      <c r="AE34696" s="50"/>
    </row>
    <row r="34697" spans="23:31">
      <c r="W34697" s="50"/>
      <c r="AA34697" s="50"/>
      <c r="AE34697" s="50"/>
    </row>
    <row r="34698" spans="23:31">
      <c r="W34698" s="50"/>
      <c r="AA34698" s="50"/>
      <c r="AE34698" s="50"/>
    </row>
    <row r="34699" spans="23:31">
      <c r="W34699" s="50"/>
      <c r="AA34699" s="50"/>
      <c r="AE34699" s="50"/>
    </row>
    <row r="34700" spans="23:31">
      <c r="W34700" s="50"/>
      <c r="AA34700" s="50"/>
      <c r="AE34700" s="50"/>
    </row>
    <row r="34701" spans="23:31">
      <c r="W34701" s="50"/>
      <c r="AA34701" s="50"/>
      <c r="AE34701" s="50"/>
    </row>
    <row r="34702" spans="23:31">
      <c r="W34702" s="50"/>
      <c r="AA34702" s="50"/>
      <c r="AE34702" s="50"/>
    </row>
    <row r="34703" spans="23:31">
      <c r="W34703" s="50"/>
      <c r="AA34703" s="50"/>
      <c r="AE34703" s="50"/>
    </row>
    <row r="34704" spans="23:31">
      <c r="W34704" s="50"/>
      <c r="AA34704" s="50"/>
      <c r="AE34704" s="50"/>
    </row>
    <row r="34705" spans="23:31">
      <c r="W34705" s="50"/>
      <c r="AA34705" s="50"/>
      <c r="AE34705" s="50"/>
    </row>
    <row r="34706" spans="23:31">
      <c r="W34706" s="50"/>
      <c r="AA34706" s="50"/>
      <c r="AE34706" s="50"/>
    </row>
    <row r="34707" spans="23:31">
      <c r="W34707" s="50"/>
      <c r="AA34707" s="50"/>
      <c r="AE34707" s="50"/>
    </row>
    <row r="34708" spans="23:31">
      <c r="W34708" s="50"/>
      <c r="AA34708" s="50"/>
      <c r="AE34708" s="50"/>
    </row>
    <row r="34709" spans="23:31">
      <c r="W34709" s="50"/>
      <c r="AA34709" s="50"/>
      <c r="AE34709" s="50"/>
    </row>
    <row r="34710" spans="23:31">
      <c r="W34710" s="50"/>
      <c r="AA34710" s="50"/>
      <c r="AE34710" s="50"/>
    </row>
    <row r="34711" spans="23:31">
      <c r="W34711" s="50"/>
      <c r="AA34711" s="50"/>
      <c r="AE34711" s="50"/>
    </row>
    <row r="34712" spans="23:31">
      <c r="W34712" s="50"/>
      <c r="AA34712" s="50"/>
      <c r="AE34712" s="50"/>
    </row>
    <row r="34713" spans="23:31">
      <c r="W34713" s="50"/>
      <c r="AA34713" s="50"/>
      <c r="AE34713" s="50"/>
    </row>
    <row r="34714" spans="23:31">
      <c r="W34714" s="50"/>
      <c r="AA34714" s="50"/>
      <c r="AE34714" s="50"/>
    </row>
    <row r="34715" spans="23:31">
      <c r="W34715" s="50"/>
      <c r="AA34715" s="50"/>
      <c r="AE34715" s="50"/>
    </row>
    <row r="34716" spans="23:31">
      <c r="W34716" s="50"/>
      <c r="AA34716" s="50"/>
      <c r="AE34716" s="50"/>
    </row>
    <row r="34717" spans="23:31">
      <c r="W34717" s="50"/>
      <c r="AA34717" s="50"/>
      <c r="AE34717" s="50"/>
    </row>
    <row r="34718" spans="23:31">
      <c r="W34718" s="50"/>
      <c r="AA34718" s="50"/>
      <c r="AE34718" s="50"/>
    </row>
    <row r="34719" spans="23:31">
      <c r="W34719" s="50"/>
      <c r="AA34719" s="50"/>
      <c r="AE34719" s="50"/>
    </row>
    <row r="34720" spans="23:31">
      <c r="W34720" s="50"/>
      <c r="AA34720" s="50"/>
      <c r="AE34720" s="50"/>
    </row>
    <row r="34721" spans="23:31">
      <c r="W34721" s="50"/>
      <c r="AA34721" s="50"/>
      <c r="AE34721" s="50"/>
    </row>
    <row r="34722" spans="23:31">
      <c r="W34722" s="50"/>
      <c r="AA34722" s="50"/>
      <c r="AE34722" s="50"/>
    </row>
    <row r="34723" spans="23:31">
      <c r="W34723" s="50"/>
      <c r="AA34723" s="50"/>
      <c r="AE34723" s="50"/>
    </row>
    <row r="34724" spans="23:31">
      <c r="W34724" s="50"/>
      <c r="AA34724" s="50"/>
      <c r="AE34724" s="50"/>
    </row>
    <row r="34725" spans="23:31">
      <c r="W34725" s="50"/>
      <c r="AA34725" s="50"/>
      <c r="AE34725" s="50"/>
    </row>
    <row r="34726" spans="23:31">
      <c r="W34726" s="50"/>
      <c r="AA34726" s="50"/>
      <c r="AE34726" s="50"/>
    </row>
    <row r="34727" spans="23:31">
      <c r="W34727" s="50"/>
      <c r="AA34727" s="50"/>
      <c r="AE34727" s="50"/>
    </row>
    <row r="34728" spans="23:31">
      <c r="W34728" s="50"/>
      <c r="AA34728" s="50"/>
      <c r="AE34728" s="50"/>
    </row>
    <row r="34729" spans="23:31">
      <c r="W34729" s="50"/>
      <c r="AA34729" s="50"/>
      <c r="AE34729" s="50"/>
    </row>
    <row r="34730" spans="23:31">
      <c r="W34730" s="50"/>
      <c r="AA34730" s="50"/>
      <c r="AE34730" s="50"/>
    </row>
    <row r="34731" spans="23:31">
      <c r="W34731" s="50"/>
      <c r="AA34731" s="50"/>
      <c r="AE34731" s="50"/>
    </row>
    <row r="34732" spans="23:31">
      <c r="W34732" s="50"/>
      <c r="AA34732" s="50"/>
      <c r="AE34732" s="50"/>
    </row>
    <row r="34733" spans="23:31">
      <c r="W34733" s="50"/>
      <c r="AA34733" s="50"/>
      <c r="AE34733" s="50"/>
    </row>
    <row r="34734" spans="23:31">
      <c r="W34734" s="50"/>
      <c r="AA34734" s="50"/>
      <c r="AE34734" s="50"/>
    </row>
    <row r="34735" spans="23:31">
      <c r="W34735" s="50"/>
      <c r="AA34735" s="50"/>
      <c r="AE34735" s="50"/>
    </row>
    <row r="34736" spans="23:31">
      <c r="W34736" s="50"/>
      <c r="AA34736" s="50"/>
      <c r="AE34736" s="50"/>
    </row>
    <row r="34737" spans="23:31">
      <c r="W34737" s="50"/>
      <c r="AA34737" s="50"/>
      <c r="AE34737" s="50"/>
    </row>
    <row r="34738" spans="23:31">
      <c r="W34738" s="50"/>
      <c r="AA34738" s="50"/>
      <c r="AE34738" s="50"/>
    </row>
    <row r="34739" spans="23:31">
      <c r="W34739" s="50"/>
      <c r="AA34739" s="50"/>
      <c r="AE34739" s="50"/>
    </row>
    <row r="34740" spans="23:31">
      <c r="W34740" s="50"/>
      <c r="AA34740" s="50"/>
      <c r="AE34740" s="50"/>
    </row>
    <row r="34741" spans="23:31">
      <c r="W34741" s="50"/>
      <c r="AA34741" s="50"/>
      <c r="AE34741" s="50"/>
    </row>
    <row r="34742" spans="23:31">
      <c r="W34742" s="50"/>
      <c r="AA34742" s="50"/>
      <c r="AE34742" s="50"/>
    </row>
    <row r="34743" spans="23:31">
      <c r="W34743" s="50"/>
      <c r="AA34743" s="50"/>
      <c r="AE34743" s="50"/>
    </row>
    <row r="34744" spans="23:31">
      <c r="W34744" s="50"/>
      <c r="AA34744" s="50"/>
      <c r="AE34744" s="50"/>
    </row>
    <row r="34745" spans="23:31">
      <c r="W34745" s="50"/>
      <c r="AA34745" s="50"/>
      <c r="AE34745" s="50"/>
    </row>
    <row r="34746" spans="23:31">
      <c r="W34746" s="50"/>
      <c r="AA34746" s="50"/>
      <c r="AE34746" s="50"/>
    </row>
    <row r="34747" spans="23:31">
      <c r="W34747" s="50"/>
      <c r="AA34747" s="50"/>
      <c r="AE34747" s="50"/>
    </row>
    <row r="34748" spans="23:31">
      <c r="W34748" s="50"/>
      <c r="AA34748" s="50"/>
      <c r="AE34748" s="50"/>
    </row>
    <row r="34749" spans="23:31">
      <c r="W34749" s="50"/>
      <c r="AA34749" s="50"/>
      <c r="AE34749" s="50"/>
    </row>
    <row r="34750" spans="23:31">
      <c r="W34750" s="50"/>
      <c r="AA34750" s="50"/>
      <c r="AE34750" s="50"/>
    </row>
    <row r="34751" spans="23:31">
      <c r="W34751" s="50"/>
      <c r="AA34751" s="50"/>
      <c r="AE34751" s="50"/>
    </row>
    <row r="34752" spans="23:31">
      <c r="W34752" s="50"/>
      <c r="AA34752" s="50"/>
      <c r="AE34752" s="50"/>
    </row>
    <row r="34753" spans="23:31">
      <c r="W34753" s="50"/>
      <c r="AA34753" s="50"/>
      <c r="AE34753" s="50"/>
    </row>
    <row r="34754" spans="23:31">
      <c r="W34754" s="50"/>
      <c r="AA34754" s="50"/>
      <c r="AE34754" s="50"/>
    </row>
    <row r="34755" spans="23:31">
      <c r="W34755" s="50"/>
      <c r="AA34755" s="50"/>
      <c r="AE34755" s="50"/>
    </row>
    <row r="34756" spans="23:31">
      <c r="W34756" s="50"/>
      <c r="AA34756" s="50"/>
      <c r="AE34756" s="50"/>
    </row>
    <row r="34757" spans="23:31">
      <c r="W34757" s="50"/>
      <c r="AA34757" s="50"/>
      <c r="AE34757" s="50"/>
    </row>
    <row r="34758" spans="23:31">
      <c r="W34758" s="50"/>
      <c r="AA34758" s="50"/>
      <c r="AE34758" s="50"/>
    </row>
    <row r="34759" spans="23:31">
      <c r="W34759" s="50"/>
      <c r="AA34759" s="50"/>
      <c r="AE34759" s="50"/>
    </row>
    <row r="34760" spans="23:31">
      <c r="W34760" s="50"/>
      <c r="AA34760" s="50"/>
      <c r="AE34760" s="50"/>
    </row>
    <row r="34761" spans="23:31">
      <c r="W34761" s="50"/>
      <c r="AA34761" s="50"/>
      <c r="AE34761" s="50"/>
    </row>
    <row r="34762" spans="23:31">
      <c r="W34762" s="50"/>
      <c r="AA34762" s="50"/>
      <c r="AE34762" s="50"/>
    </row>
    <row r="34763" spans="23:31">
      <c r="W34763" s="50"/>
      <c r="AA34763" s="50"/>
      <c r="AE34763" s="50"/>
    </row>
    <row r="34764" spans="23:31">
      <c r="W34764" s="50"/>
      <c r="AA34764" s="50"/>
      <c r="AE34764" s="50"/>
    </row>
    <row r="34765" spans="23:31">
      <c r="W34765" s="50"/>
      <c r="AA34765" s="50"/>
      <c r="AE34765" s="50"/>
    </row>
    <row r="34766" spans="23:31">
      <c r="W34766" s="50"/>
      <c r="AA34766" s="50"/>
      <c r="AE34766" s="50"/>
    </row>
    <row r="34767" spans="23:31">
      <c r="W34767" s="50"/>
      <c r="AA34767" s="50"/>
      <c r="AE34767" s="50"/>
    </row>
    <row r="34768" spans="23:31">
      <c r="W34768" s="50"/>
      <c r="AA34768" s="50"/>
      <c r="AE34768" s="50"/>
    </row>
    <row r="34769" spans="23:31">
      <c r="W34769" s="50"/>
      <c r="AA34769" s="50"/>
      <c r="AE34769" s="50"/>
    </row>
    <row r="34770" spans="23:31">
      <c r="W34770" s="50"/>
      <c r="AA34770" s="50"/>
      <c r="AE34770" s="50"/>
    </row>
    <row r="34771" spans="23:31">
      <c r="W34771" s="50"/>
      <c r="AA34771" s="50"/>
      <c r="AE34771" s="50"/>
    </row>
    <row r="34772" spans="23:31">
      <c r="W34772" s="50"/>
      <c r="AA34772" s="50"/>
      <c r="AE34772" s="50"/>
    </row>
    <row r="34773" spans="23:31">
      <c r="W34773" s="50"/>
      <c r="AA34773" s="50"/>
      <c r="AE34773" s="50"/>
    </row>
    <row r="34774" spans="23:31">
      <c r="W34774" s="50"/>
      <c r="AA34774" s="50"/>
      <c r="AE34774" s="50"/>
    </row>
    <row r="34775" spans="23:31">
      <c r="W34775" s="50"/>
      <c r="AA34775" s="50"/>
      <c r="AE34775" s="50"/>
    </row>
    <row r="34776" spans="23:31">
      <c r="W34776" s="50"/>
      <c r="AA34776" s="50"/>
      <c r="AE34776" s="50"/>
    </row>
    <row r="34777" spans="23:31">
      <c r="W34777" s="50"/>
      <c r="AA34777" s="50"/>
      <c r="AE34777" s="50"/>
    </row>
    <row r="34778" spans="23:31">
      <c r="W34778" s="50"/>
      <c r="AA34778" s="50"/>
      <c r="AE34778" s="50"/>
    </row>
    <row r="34779" spans="23:31">
      <c r="W34779" s="50"/>
      <c r="AA34779" s="50"/>
      <c r="AE34779" s="50"/>
    </row>
    <row r="34780" spans="23:31">
      <c r="W34780" s="50"/>
      <c r="AA34780" s="50"/>
      <c r="AE34780" s="50"/>
    </row>
    <row r="34781" spans="23:31">
      <c r="W34781" s="50"/>
      <c r="AA34781" s="50"/>
      <c r="AE34781" s="50"/>
    </row>
    <row r="34782" spans="23:31">
      <c r="W34782" s="50"/>
      <c r="AA34782" s="50"/>
      <c r="AE34782" s="50"/>
    </row>
    <row r="34783" spans="23:31">
      <c r="W34783" s="50"/>
      <c r="AA34783" s="50"/>
      <c r="AE34783" s="50"/>
    </row>
    <row r="34784" spans="23:31">
      <c r="W34784" s="50"/>
      <c r="AA34784" s="50"/>
      <c r="AE34784" s="50"/>
    </row>
    <row r="34785" spans="23:31">
      <c r="W34785" s="50"/>
      <c r="AA34785" s="50"/>
      <c r="AE34785" s="50"/>
    </row>
    <row r="34786" spans="23:31">
      <c r="W34786" s="50"/>
      <c r="AA34786" s="50"/>
      <c r="AE34786" s="50"/>
    </row>
    <row r="34787" spans="23:31">
      <c r="W34787" s="50"/>
      <c r="AA34787" s="50"/>
      <c r="AE34787" s="50"/>
    </row>
    <row r="34788" spans="23:31">
      <c r="W34788" s="50"/>
      <c r="AA34788" s="50"/>
      <c r="AE34788" s="50"/>
    </row>
    <row r="34789" spans="23:31">
      <c r="W34789" s="50"/>
      <c r="AA34789" s="50"/>
      <c r="AE34789" s="50"/>
    </row>
    <row r="34790" spans="23:31">
      <c r="W34790" s="50"/>
      <c r="AA34790" s="50"/>
      <c r="AE34790" s="50"/>
    </row>
    <row r="34791" spans="23:31">
      <c r="W34791" s="50"/>
      <c r="AA34791" s="50"/>
      <c r="AE34791" s="50"/>
    </row>
    <row r="34792" spans="23:31">
      <c r="W34792" s="50"/>
      <c r="AA34792" s="50"/>
      <c r="AE34792" s="50"/>
    </row>
    <row r="34793" spans="23:31">
      <c r="W34793" s="50"/>
      <c r="AA34793" s="50"/>
      <c r="AE34793" s="50"/>
    </row>
    <row r="34794" spans="23:31">
      <c r="W34794" s="50"/>
      <c r="AA34794" s="50"/>
      <c r="AE34794" s="50"/>
    </row>
    <row r="34795" spans="23:31">
      <c r="W34795" s="50"/>
      <c r="AA34795" s="50"/>
      <c r="AE34795" s="50"/>
    </row>
    <row r="34796" spans="23:31">
      <c r="W34796" s="50"/>
      <c r="AA34796" s="50"/>
      <c r="AE34796" s="50"/>
    </row>
    <row r="34797" spans="23:31">
      <c r="W34797" s="50"/>
      <c r="AA34797" s="50"/>
      <c r="AE34797" s="50"/>
    </row>
    <row r="34798" spans="23:31">
      <c r="W34798" s="50"/>
      <c r="AA34798" s="50"/>
      <c r="AE34798" s="50"/>
    </row>
    <row r="34799" spans="23:31">
      <c r="W34799" s="50"/>
      <c r="AA34799" s="50"/>
      <c r="AE34799" s="50"/>
    </row>
    <row r="34800" spans="23:31">
      <c r="W34800" s="50"/>
      <c r="AA34800" s="50"/>
      <c r="AE34800" s="50"/>
    </row>
    <row r="34801" spans="23:31">
      <c r="W34801" s="50"/>
      <c r="AA34801" s="50"/>
      <c r="AE34801" s="50"/>
    </row>
    <row r="34802" spans="23:31">
      <c r="W34802" s="50"/>
      <c r="AA34802" s="50"/>
      <c r="AE34802" s="50"/>
    </row>
    <row r="34803" spans="23:31">
      <c r="W34803" s="50"/>
      <c r="AA34803" s="50"/>
      <c r="AE34803" s="50"/>
    </row>
    <row r="34804" spans="23:31">
      <c r="W34804" s="50"/>
      <c r="AA34804" s="50"/>
      <c r="AE34804" s="50"/>
    </row>
    <row r="34805" spans="23:31">
      <c r="W34805" s="50"/>
      <c r="AA34805" s="50"/>
      <c r="AE34805" s="50"/>
    </row>
    <row r="34806" spans="23:31">
      <c r="W34806" s="50"/>
      <c r="AA34806" s="50"/>
      <c r="AE34806" s="50"/>
    </row>
    <row r="34807" spans="23:31">
      <c r="W34807" s="50"/>
      <c r="AA34807" s="50"/>
      <c r="AE34807" s="50"/>
    </row>
    <row r="34808" spans="23:31">
      <c r="W34808" s="50"/>
      <c r="AA34808" s="50"/>
      <c r="AE34808" s="50"/>
    </row>
    <row r="34809" spans="23:31">
      <c r="W34809" s="50"/>
      <c r="AA34809" s="50"/>
      <c r="AE34809" s="50"/>
    </row>
    <row r="34810" spans="23:31">
      <c r="W34810" s="50"/>
      <c r="AA34810" s="50"/>
      <c r="AE34810" s="50"/>
    </row>
    <row r="34811" spans="23:31">
      <c r="W34811" s="50"/>
      <c r="AA34811" s="50"/>
      <c r="AE34811" s="50"/>
    </row>
    <row r="34812" spans="23:31">
      <c r="W34812" s="50"/>
      <c r="AA34812" s="50"/>
      <c r="AE34812" s="50"/>
    </row>
    <row r="34813" spans="23:31">
      <c r="W34813" s="50"/>
      <c r="AA34813" s="50"/>
      <c r="AE34813" s="50"/>
    </row>
    <row r="34814" spans="23:31">
      <c r="W34814" s="50"/>
      <c r="AA34814" s="50"/>
      <c r="AE34814" s="50"/>
    </row>
    <row r="34815" spans="23:31">
      <c r="W34815" s="50"/>
      <c r="AA34815" s="50"/>
      <c r="AE34815" s="50"/>
    </row>
    <row r="34816" spans="23:31">
      <c r="W34816" s="50"/>
      <c r="AA34816" s="50"/>
      <c r="AE34816" s="50"/>
    </row>
    <row r="34817" spans="23:31">
      <c r="W34817" s="50"/>
      <c r="AA34817" s="50"/>
      <c r="AE34817" s="50"/>
    </row>
    <row r="34818" spans="23:31">
      <c r="W34818" s="50"/>
      <c r="AA34818" s="50"/>
      <c r="AE34818" s="50"/>
    </row>
    <row r="34819" spans="23:31">
      <c r="W34819" s="50"/>
      <c r="AA34819" s="50"/>
      <c r="AE34819" s="50"/>
    </row>
    <row r="34820" spans="23:31">
      <c r="W34820" s="50"/>
      <c r="AA34820" s="50"/>
      <c r="AE34820" s="50"/>
    </row>
    <row r="34821" spans="23:31">
      <c r="W34821" s="50"/>
      <c r="AA34821" s="50"/>
      <c r="AE34821" s="50"/>
    </row>
    <row r="34822" spans="23:31">
      <c r="W34822" s="50"/>
      <c r="AA34822" s="50"/>
      <c r="AE34822" s="50"/>
    </row>
    <row r="34823" spans="23:31">
      <c r="W34823" s="50"/>
      <c r="AA34823" s="50"/>
      <c r="AE34823" s="50"/>
    </row>
    <row r="34824" spans="23:31">
      <c r="W34824" s="50"/>
      <c r="AA34824" s="50"/>
      <c r="AE34824" s="50"/>
    </row>
    <row r="34825" spans="23:31">
      <c r="W34825" s="50"/>
      <c r="AA34825" s="50"/>
      <c r="AE34825" s="50"/>
    </row>
    <row r="34826" spans="23:31">
      <c r="W34826" s="50"/>
      <c r="AA34826" s="50"/>
      <c r="AE34826" s="50"/>
    </row>
    <row r="34827" spans="23:31">
      <c r="W34827" s="50"/>
      <c r="AA34827" s="50"/>
      <c r="AE34827" s="50"/>
    </row>
    <row r="34828" spans="23:31">
      <c r="W34828" s="50"/>
      <c r="AA34828" s="50"/>
      <c r="AE34828" s="50"/>
    </row>
    <row r="34829" spans="23:31">
      <c r="W34829" s="50"/>
      <c r="AA34829" s="50"/>
      <c r="AE34829" s="50"/>
    </row>
    <row r="34830" spans="23:31">
      <c r="W34830" s="50"/>
      <c r="AA34830" s="50"/>
      <c r="AE34830" s="50"/>
    </row>
    <row r="34831" spans="23:31">
      <c r="W34831" s="50"/>
      <c r="AA34831" s="50"/>
      <c r="AE34831" s="50"/>
    </row>
    <row r="34832" spans="23:31">
      <c r="W34832" s="50"/>
      <c r="AA34832" s="50"/>
      <c r="AE34832" s="50"/>
    </row>
    <row r="34833" spans="23:31">
      <c r="W34833" s="50"/>
      <c r="AA34833" s="50"/>
      <c r="AE34833" s="50"/>
    </row>
    <row r="34834" spans="23:31">
      <c r="W34834" s="50"/>
      <c r="AA34834" s="50"/>
      <c r="AE34834" s="50"/>
    </row>
    <row r="34835" spans="23:31">
      <c r="W34835" s="50"/>
      <c r="AA34835" s="50"/>
      <c r="AE34835" s="50"/>
    </row>
    <row r="34836" spans="23:31">
      <c r="W34836" s="50"/>
      <c r="AA34836" s="50"/>
      <c r="AE34836" s="50"/>
    </row>
    <row r="34837" spans="23:31">
      <c r="W34837" s="50"/>
      <c r="AA34837" s="50"/>
      <c r="AE34837" s="50"/>
    </row>
    <row r="34838" spans="23:31">
      <c r="W34838" s="50"/>
      <c r="AA34838" s="50"/>
      <c r="AE34838" s="50"/>
    </row>
    <row r="34839" spans="23:31">
      <c r="W34839" s="50"/>
      <c r="AA34839" s="50"/>
      <c r="AE34839" s="50"/>
    </row>
    <row r="34840" spans="23:31">
      <c r="W34840" s="50"/>
      <c r="AA34840" s="50"/>
      <c r="AE34840" s="50"/>
    </row>
    <row r="34841" spans="23:31">
      <c r="W34841" s="50"/>
      <c r="AA34841" s="50"/>
      <c r="AE34841" s="50"/>
    </row>
    <row r="34842" spans="23:31">
      <c r="W34842" s="50"/>
      <c r="AA34842" s="50"/>
      <c r="AE34842" s="50"/>
    </row>
    <row r="34843" spans="23:31">
      <c r="W34843" s="50"/>
      <c r="AA34843" s="50"/>
      <c r="AE34843" s="50"/>
    </row>
    <row r="34844" spans="23:31">
      <c r="W34844" s="50"/>
      <c r="AA34844" s="50"/>
      <c r="AE34844" s="50"/>
    </row>
    <row r="34845" spans="23:31">
      <c r="W34845" s="50"/>
      <c r="AA34845" s="50"/>
      <c r="AE34845" s="50"/>
    </row>
    <row r="34846" spans="23:31">
      <c r="W34846" s="50"/>
      <c r="AA34846" s="50"/>
      <c r="AE34846" s="50"/>
    </row>
    <row r="34847" spans="23:31">
      <c r="W34847" s="50"/>
      <c r="AA34847" s="50"/>
      <c r="AE34847" s="50"/>
    </row>
    <row r="34848" spans="23:31">
      <c r="W34848" s="50"/>
      <c r="AA34848" s="50"/>
      <c r="AE34848" s="50"/>
    </row>
    <row r="34849" spans="23:31">
      <c r="W34849" s="50"/>
      <c r="AA34849" s="50"/>
      <c r="AE34849" s="50"/>
    </row>
    <row r="34850" spans="23:31">
      <c r="W34850" s="50"/>
      <c r="AA34850" s="50"/>
      <c r="AE34850" s="50"/>
    </row>
    <row r="34851" spans="23:31">
      <c r="W34851" s="50"/>
      <c r="AA34851" s="50"/>
      <c r="AE34851" s="50"/>
    </row>
    <row r="34852" spans="23:31">
      <c r="W34852" s="50"/>
      <c r="AA34852" s="50"/>
      <c r="AE34852" s="50"/>
    </row>
    <row r="34853" spans="23:31">
      <c r="W34853" s="50"/>
      <c r="AA34853" s="50"/>
      <c r="AE34853" s="50"/>
    </row>
    <row r="34854" spans="23:31">
      <c r="W34854" s="50"/>
      <c r="AA34854" s="50"/>
      <c r="AE34854" s="50"/>
    </row>
    <row r="34855" spans="23:31">
      <c r="W34855" s="50"/>
      <c r="AA34855" s="50"/>
      <c r="AE34855" s="50"/>
    </row>
    <row r="34856" spans="23:31">
      <c r="W34856" s="50"/>
      <c r="AA34856" s="50"/>
      <c r="AE34856" s="50"/>
    </row>
    <row r="34857" spans="23:31">
      <c r="W34857" s="50"/>
      <c r="AA34857" s="50"/>
      <c r="AE34857" s="50"/>
    </row>
    <row r="34858" spans="23:31">
      <c r="W34858" s="50"/>
      <c r="AA34858" s="50"/>
      <c r="AE34858" s="50"/>
    </row>
    <row r="34859" spans="23:31">
      <c r="W34859" s="50"/>
      <c r="AA34859" s="50"/>
      <c r="AE34859" s="50"/>
    </row>
    <row r="34860" spans="23:31">
      <c r="W34860" s="50"/>
      <c r="AA34860" s="50"/>
      <c r="AE34860" s="50"/>
    </row>
    <row r="34861" spans="23:31">
      <c r="W34861" s="50"/>
      <c r="AA34861" s="50"/>
      <c r="AE34861" s="50"/>
    </row>
    <row r="34862" spans="23:31">
      <c r="W34862" s="50"/>
      <c r="AA34862" s="50"/>
      <c r="AE34862" s="50"/>
    </row>
    <row r="34863" spans="23:31">
      <c r="W34863" s="50"/>
      <c r="AA34863" s="50"/>
      <c r="AE34863" s="50"/>
    </row>
    <row r="34864" spans="23:31">
      <c r="W34864" s="50"/>
      <c r="AA34864" s="50"/>
      <c r="AE34864" s="50"/>
    </row>
    <row r="34865" spans="23:31">
      <c r="W34865" s="50"/>
      <c r="AA34865" s="50"/>
      <c r="AE34865" s="50"/>
    </row>
    <row r="34866" spans="23:31">
      <c r="W34866" s="50"/>
      <c r="AA34866" s="50"/>
      <c r="AE34866" s="50"/>
    </row>
    <row r="34867" spans="23:31">
      <c r="W34867" s="50"/>
      <c r="AA34867" s="50"/>
      <c r="AE34867" s="50"/>
    </row>
    <row r="34868" spans="23:31">
      <c r="W34868" s="50"/>
      <c r="AA34868" s="50"/>
      <c r="AE34868" s="50"/>
    </row>
    <row r="34869" spans="23:31">
      <c r="W34869" s="50"/>
      <c r="AA34869" s="50"/>
      <c r="AE34869" s="50"/>
    </row>
    <row r="34870" spans="23:31">
      <c r="W34870" s="50"/>
      <c r="AA34870" s="50"/>
      <c r="AE34870" s="50"/>
    </row>
    <row r="34871" spans="23:31">
      <c r="W34871" s="50"/>
      <c r="AA34871" s="50"/>
      <c r="AE34871" s="50"/>
    </row>
    <row r="34872" spans="23:31">
      <c r="W34872" s="50"/>
      <c r="AA34872" s="50"/>
      <c r="AE34872" s="50"/>
    </row>
    <row r="34873" spans="23:31">
      <c r="W34873" s="50"/>
      <c r="AA34873" s="50"/>
      <c r="AE34873" s="50"/>
    </row>
    <row r="34874" spans="23:31">
      <c r="W34874" s="50"/>
      <c r="AA34874" s="50"/>
      <c r="AE34874" s="50"/>
    </row>
    <row r="34875" spans="23:31">
      <c r="W34875" s="50"/>
      <c r="AA34875" s="50"/>
      <c r="AE34875" s="50"/>
    </row>
    <row r="34876" spans="23:31">
      <c r="W34876" s="50"/>
      <c r="AA34876" s="50"/>
      <c r="AE34876" s="50"/>
    </row>
    <row r="34877" spans="23:31">
      <c r="W34877" s="50"/>
      <c r="AA34877" s="50"/>
      <c r="AE34877" s="50"/>
    </row>
    <row r="34878" spans="23:31">
      <c r="W34878" s="50"/>
      <c r="AA34878" s="50"/>
      <c r="AE34878" s="50"/>
    </row>
    <row r="34879" spans="23:31">
      <c r="W34879" s="50"/>
      <c r="AA34879" s="50"/>
      <c r="AE34879" s="50"/>
    </row>
    <row r="34880" spans="23:31">
      <c r="W34880" s="50"/>
      <c r="AA34880" s="50"/>
      <c r="AE34880" s="50"/>
    </row>
    <row r="34881" spans="23:31">
      <c r="W34881" s="50"/>
      <c r="AA34881" s="50"/>
      <c r="AE34881" s="50"/>
    </row>
    <row r="34882" spans="23:31">
      <c r="W34882" s="50"/>
      <c r="AA34882" s="50"/>
      <c r="AE34882" s="50"/>
    </row>
    <row r="34883" spans="23:31">
      <c r="W34883" s="50"/>
      <c r="AA34883" s="50"/>
      <c r="AE34883" s="50"/>
    </row>
    <row r="34884" spans="23:31">
      <c r="W34884" s="50"/>
      <c r="AA34884" s="50"/>
      <c r="AE34884" s="50"/>
    </row>
    <row r="34885" spans="23:31">
      <c r="W34885" s="50"/>
      <c r="AA34885" s="50"/>
      <c r="AE34885" s="50"/>
    </row>
    <row r="34886" spans="23:31">
      <c r="W34886" s="50"/>
      <c r="AA34886" s="50"/>
      <c r="AE34886" s="50"/>
    </row>
    <row r="34887" spans="23:31">
      <c r="W34887" s="50"/>
      <c r="AA34887" s="50"/>
      <c r="AE34887" s="50"/>
    </row>
    <row r="34888" spans="23:31">
      <c r="W34888" s="50"/>
      <c r="AA34888" s="50"/>
      <c r="AE34888" s="50"/>
    </row>
    <row r="34889" spans="23:31">
      <c r="W34889" s="50"/>
      <c r="AA34889" s="50"/>
      <c r="AE34889" s="50"/>
    </row>
    <row r="34890" spans="23:31">
      <c r="W34890" s="50"/>
      <c r="AA34890" s="50"/>
      <c r="AE34890" s="50"/>
    </row>
    <row r="34891" spans="23:31">
      <c r="W34891" s="50"/>
      <c r="AA34891" s="50"/>
      <c r="AE34891" s="50"/>
    </row>
    <row r="34892" spans="23:31">
      <c r="W34892" s="50"/>
      <c r="AA34892" s="50"/>
      <c r="AE34892" s="50"/>
    </row>
    <row r="34893" spans="23:31">
      <c r="W34893" s="50"/>
      <c r="AA34893" s="50"/>
      <c r="AE34893" s="50"/>
    </row>
    <row r="34894" spans="23:31">
      <c r="W34894" s="50"/>
      <c r="AA34894" s="50"/>
      <c r="AE34894" s="50"/>
    </row>
    <row r="34895" spans="23:31">
      <c r="W34895" s="50"/>
      <c r="AA34895" s="50"/>
      <c r="AE34895" s="50"/>
    </row>
    <row r="34896" spans="23:31">
      <c r="W34896" s="50"/>
      <c r="AA34896" s="50"/>
      <c r="AE34896" s="50"/>
    </row>
    <row r="34897" spans="23:31">
      <c r="W34897" s="50"/>
      <c r="AA34897" s="50"/>
      <c r="AE34897" s="50"/>
    </row>
    <row r="34898" spans="23:31">
      <c r="W34898" s="50"/>
      <c r="AA34898" s="50"/>
      <c r="AE34898" s="50"/>
    </row>
    <row r="34899" spans="23:31">
      <c r="W34899" s="50"/>
      <c r="AA34899" s="50"/>
      <c r="AE34899" s="50"/>
    </row>
    <row r="34900" spans="23:31">
      <c r="W34900" s="50"/>
      <c r="AA34900" s="50"/>
      <c r="AE34900" s="50"/>
    </row>
    <row r="34901" spans="23:31">
      <c r="W34901" s="50"/>
      <c r="AA34901" s="50"/>
      <c r="AE34901" s="50"/>
    </row>
    <row r="34902" spans="23:31">
      <c r="W34902" s="50"/>
      <c r="AA34902" s="50"/>
      <c r="AE34902" s="50"/>
    </row>
    <row r="34903" spans="23:31">
      <c r="W34903" s="50"/>
      <c r="AA34903" s="50"/>
      <c r="AE34903" s="50"/>
    </row>
    <row r="34904" spans="23:31">
      <c r="W34904" s="50"/>
      <c r="AA34904" s="50"/>
      <c r="AE34904" s="50"/>
    </row>
    <row r="34905" spans="23:31">
      <c r="W34905" s="50"/>
      <c r="AA34905" s="50"/>
      <c r="AE34905" s="50"/>
    </row>
    <row r="34906" spans="23:31">
      <c r="W34906" s="50"/>
      <c r="AA34906" s="50"/>
      <c r="AE34906" s="50"/>
    </row>
    <row r="34907" spans="23:31">
      <c r="W34907" s="50"/>
      <c r="AA34907" s="50"/>
      <c r="AE34907" s="50"/>
    </row>
    <row r="34908" spans="23:31">
      <c r="W34908" s="50"/>
      <c r="AA34908" s="50"/>
      <c r="AE34908" s="50"/>
    </row>
    <row r="34909" spans="23:31">
      <c r="W34909" s="50"/>
      <c r="AA34909" s="50"/>
      <c r="AE34909" s="50"/>
    </row>
    <row r="34910" spans="23:31">
      <c r="W34910" s="50"/>
      <c r="AA34910" s="50"/>
      <c r="AE34910" s="50"/>
    </row>
    <row r="34911" spans="23:31">
      <c r="W34911" s="50"/>
      <c r="AA34911" s="50"/>
      <c r="AE34911" s="50"/>
    </row>
    <row r="34912" spans="23:31">
      <c r="W34912" s="50"/>
      <c r="AA34912" s="50"/>
      <c r="AE34912" s="50"/>
    </row>
    <row r="34913" spans="23:31">
      <c r="W34913" s="50"/>
      <c r="AA34913" s="50"/>
      <c r="AE34913" s="50"/>
    </row>
    <row r="34914" spans="23:31">
      <c r="W34914" s="50"/>
      <c r="AA34914" s="50"/>
      <c r="AE34914" s="50"/>
    </row>
    <row r="34915" spans="23:31">
      <c r="W34915" s="50"/>
      <c r="AA34915" s="50"/>
      <c r="AE34915" s="50"/>
    </row>
    <row r="34916" spans="23:31">
      <c r="W34916" s="50"/>
      <c r="AA34916" s="50"/>
      <c r="AE34916" s="50"/>
    </row>
    <row r="34917" spans="23:31">
      <c r="W34917" s="50"/>
      <c r="AA34917" s="50"/>
      <c r="AE34917" s="50"/>
    </row>
    <row r="34918" spans="23:31">
      <c r="W34918" s="50"/>
      <c r="AA34918" s="50"/>
      <c r="AE34918" s="50"/>
    </row>
    <row r="34919" spans="23:31">
      <c r="W34919" s="50"/>
      <c r="AA34919" s="50"/>
      <c r="AE34919" s="50"/>
    </row>
    <row r="34920" spans="23:31">
      <c r="W34920" s="50"/>
      <c r="AA34920" s="50"/>
      <c r="AE34920" s="50"/>
    </row>
    <row r="34921" spans="23:31">
      <c r="W34921" s="50"/>
      <c r="AA34921" s="50"/>
      <c r="AE34921" s="50"/>
    </row>
    <row r="34922" spans="23:31">
      <c r="W34922" s="50"/>
      <c r="AA34922" s="50"/>
      <c r="AE34922" s="50"/>
    </row>
    <row r="34923" spans="23:31">
      <c r="W34923" s="50"/>
      <c r="AA34923" s="50"/>
      <c r="AE34923" s="50"/>
    </row>
    <row r="34924" spans="23:31">
      <c r="W34924" s="50"/>
      <c r="AA34924" s="50"/>
      <c r="AE34924" s="50"/>
    </row>
    <row r="34925" spans="23:31">
      <c r="W34925" s="50"/>
      <c r="AA34925" s="50"/>
      <c r="AE34925" s="50"/>
    </row>
    <row r="34926" spans="23:31">
      <c r="W34926" s="50"/>
      <c r="AA34926" s="50"/>
      <c r="AE34926" s="50"/>
    </row>
    <row r="34927" spans="23:31">
      <c r="W34927" s="50"/>
      <c r="AA34927" s="50"/>
      <c r="AE34927" s="50"/>
    </row>
    <row r="34928" spans="23:31">
      <c r="W34928" s="50"/>
      <c r="AA34928" s="50"/>
      <c r="AE34928" s="50"/>
    </row>
    <row r="34929" spans="23:31">
      <c r="W34929" s="50"/>
      <c r="AA34929" s="50"/>
      <c r="AE34929" s="50"/>
    </row>
    <row r="34930" spans="23:31">
      <c r="W34930" s="50"/>
      <c r="AA34930" s="50"/>
      <c r="AE34930" s="50"/>
    </row>
    <row r="34931" spans="23:31">
      <c r="W34931" s="50"/>
      <c r="AA34931" s="50"/>
      <c r="AE34931" s="50"/>
    </row>
    <row r="34932" spans="23:31">
      <c r="W34932" s="50"/>
      <c r="AA34932" s="50"/>
      <c r="AE34932" s="50"/>
    </row>
    <row r="34933" spans="23:31">
      <c r="W34933" s="50"/>
      <c r="AA34933" s="50"/>
      <c r="AE34933" s="50"/>
    </row>
    <row r="34934" spans="23:31">
      <c r="W34934" s="50"/>
      <c r="AA34934" s="50"/>
      <c r="AE34934" s="50"/>
    </row>
    <row r="34935" spans="23:31">
      <c r="W34935" s="50"/>
      <c r="AA34935" s="50"/>
      <c r="AE34935" s="50"/>
    </row>
    <row r="34936" spans="23:31">
      <c r="W34936" s="50"/>
      <c r="AA34936" s="50"/>
      <c r="AE34936" s="50"/>
    </row>
    <row r="34937" spans="23:31">
      <c r="W34937" s="50"/>
      <c r="AA34937" s="50"/>
      <c r="AE34937" s="50"/>
    </row>
    <row r="34938" spans="23:31">
      <c r="W34938" s="50"/>
      <c r="AA34938" s="50"/>
      <c r="AE34938" s="50"/>
    </row>
    <row r="34939" spans="23:31">
      <c r="W34939" s="50"/>
      <c r="AA34939" s="50"/>
      <c r="AE34939" s="50"/>
    </row>
    <row r="34940" spans="23:31">
      <c r="W34940" s="50"/>
      <c r="AA34940" s="50"/>
      <c r="AE34940" s="50"/>
    </row>
    <row r="34941" spans="23:31">
      <c r="W34941" s="50"/>
      <c r="AA34941" s="50"/>
      <c r="AE34941" s="50"/>
    </row>
    <row r="34942" spans="23:31">
      <c r="W34942" s="50"/>
      <c r="AA34942" s="50"/>
      <c r="AE34942" s="50"/>
    </row>
    <row r="34943" spans="23:31">
      <c r="W34943" s="50"/>
      <c r="AA34943" s="50"/>
      <c r="AE34943" s="50"/>
    </row>
    <row r="34944" spans="23:31">
      <c r="W34944" s="50"/>
      <c r="AA34944" s="50"/>
      <c r="AE34944" s="50"/>
    </row>
    <row r="34945" spans="23:31">
      <c r="W34945" s="50"/>
      <c r="AA34945" s="50"/>
      <c r="AE34945" s="50"/>
    </row>
    <row r="34946" spans="23:31">
      <c r="W34946" s="50"/>
      <c r="AA34946" s="50"/>
      <c r="AE34946" s="50"/>
    </row>
    <row r="34947" spans="23:31">
      <c r="W34947" s="50"/>
      <c r="AA34947" s="50"/>
      <c r="AE34947" s="50"/>
    </row>
    <row r="34948" spans="23:31">
      <c r="W34948" s="50"/>
      <c r="AA34948" s="50"/>
      <c r="AE34948" s="50"/>
    </row>
    <row r="34949" spans="23:31">
      <c r="W34949" s="50"/>
      <c r="AA34949" s="50"/>
      <c r="AE34949" s="50"/>
    </row>
    <row r="34950" spans="23:31">
      <c r="W34950" s="50"/>
      <c r="AA34950" s="50"/>
      <c r="AE34950" s="50"/>
    </row>
    <row r="34951" spans="23:31">
      <c r="W34951" s="50"/>
      <c r="AA34951" s="50"/>
      <c r="AE34951" s="50"/>
    </row>
    <row r="34952" spans="23:31">
      <c r="W34952" s="50"/>
      <c r="AA34952" s="50"/>
      <c r="AE34952" s="50"/>
    </row>
    <row r="34953" spans="23:31">
      <c r="W34953" s="50"/>
      <c r="AA34953" s="50"/>
      <c r="AE34953" s="50"/>
    </row>
    <row r="34954" spans="23:31">
      <c r="W34954" s="50"/>
      <c r="AA34954" s="50"/>
      <c r="AE34954" s="50"/>
    </row>
    <row r="34955" spans="23:31">
      <c r="W34955" s="50"/>
      <c r="AA34955" s="50"/>
      <c r="AE34955" s="50"/>
    </row>
    <row r="34956" spans="23:31">
      <c r="W34956" s="50"/>
      <c r="AA34956" s="50"/>
      <c r="AE34956" s="50"/>
    </row>
    <row r="34957" spans="23:31">
      <c r="W34957" s="50"/>
      <c r="AA34957" s="50"/>
      <c r="AE34957" s="50"/>
    </row>
    <row r="34958" spans="23:31">
      <c r="W34958" s="50"/>
      <c r="AA34958" s="50"/>
      <c r="AE34958" s="50"/>
    </row>
    <row r="34959" spans="23:31">
      <c r="W34959" s="50"/>
      <c r="AA34959" s="50"/>
      <c r="AE34959" s="50"/>
    </row>
    <row r="34960" spans="23:31">
      <c r="W34960" s="50"/>
      <c r="AA34960" s="50"/>
      <c r="AE34960" s="50"/>
    </row>
    <row r="34961" spans="23:31">
      <c r="W34961" s="50"/>
      <c r="AA34961" s="50"/>
      <c r="AE34961" s="50"/>
    </row>
    <row r="34962" spans="23:31">
      <c r="W34962" s="50"/>
      <c r="AA34962" s="50"/>
      <c r="AE34962" s="50"/>
    </row>
    <row r="34963" spans="23:31">
      <c r="W34963" s="50"/>
      <c r="AA34963" s="50"/>
      <c r="AE34963" s="50"/>
    </row>
    <row r="34964" spans="23:31">
      <c r="W34964" s="50"/>
      <c r="AA34964" s="50"/>
      <c r="AE34964" s="50"/>
    </row>
    <row r="34965" spans="23:31">
      <c r="W34965" s="50"/>
      <c r="AA34965" s="50"/>
      <c r="AE34965" s="50"/>
    </row>
    <row r="34966" spans="23:31">
      <c r="W34966" s="50"/>
      <c r="AA34966" s="50"/>
      <c r="AE34966" s="50"/>
    </row>
    <row r="34967" spans="23:31">
      <c r="W34967" s="50"/>
      <c r="AA34967" s="50"/>
      <c r="AE34967" s="50"/>
    </row>
    <row r="34968" spans="23:31">
      <c r="W34968" s="50"/>
      <c r="AA34968" s="50"/>
      <c r="AE34968" s="50"/>
    </row>
    <row r="34969" spans="23:31">
      <c r="W34969" s="50"/>
      <c r="AA34969" s="50"/>
      <c r="AE34969" s="50"/>
    </row>
    <row r="34970" spans="23:31">
      <c r="W34970" s="50"/>
      <c r="AA34970" s="50"/>
      <c r="AE34970" s="50"/>
    </row>
    <row r="34971" spans="23:31">
      <c r="W34971" s="50"/>
      <c r="AA34971" s="50"/>
      <c r="AE34971" s="50"/>
    </row>
    <row r="34972" spans="23:31">
      <c r="W34972" s="50"/>
      <c r="AA34972" s="50"/>
      <c r="AE34972" s="50"/>
    </row>
    <row r="34973" spans="23:31">
      <c r="W34973" s="50"/>
      <c r="AA34973" s="50"/>
      <c r="AE34973" s="50"/>
    </row>
    <row r="34974" spans="23:31">
      <c r="W34974" s="50"/>
      <c r="AA34974" s="50"/>
      <c r="AE34974" s="50"/>
    </row>
    <row r="34975" spans="23:31">
      <c r="W34975" s="50"/>
      <c r="AA34975" s="50"/>
      <c r="AE34975" s="50"/>
    </row>
    <row r="34976" spans="23:31">
      <c r="W34976" s="50"/>
      <c r="AA34976" s="50"/>
      <c r="AE34976" s="50"/>
    </row>
    <row r="34977" spans="23:31">
      <c r="W34977" s="50"/>
      <c r="AA34977" s="50"/>
      <c r="AE34977" s="50"/>
    </row>
    <row r="34978" spans="23:31">
      <c r="W34978" s="50"/>
      <c r="AA34978" s="50"/>
      <c r="AE34978" s="50"/>
    </row>
    <row r="34979" spans="23:31">
      <c r="W34979" s="50"/>
      <c r="AA34979" s="50"/>
      <c r="AE34979" s="50"/>
    </row>
    <row r="34980" spans="23:31">
      <c r="W34980" s="50"/>
      <c r="AA34980" s="50"/>
      <c r="AE34980" s="50"/>
    </row>
    <row r="34981" spans="23:31">
      <c r="W34981" s="50"/>
      <c r="AA34981" s="50"/>
      <c r="AE34981" s="50"/>
    </row>
    <row r="34982" spans="23:31">
      <c r="W34982" s="50"/>
      <c r="AA34982" s="50"/>
      <c r="AE34982" s="50"/>
    </row>
    <row r="34983" spans="23:31">
      <c r="W34983" s="50"/>
      <c r="AA34983" s="50"/>
      <c r="AE34983" s="50"/>
    </row>
    <row r="34984" spans="23:31">
      <c r="W34984" s="50"/>
      <c r="AA34984" s="50"/>
      <c r="AE34984" s="50"/>
    </row>
    <row r="34985" spans="23:31">
      <c r="W34985" s="50"/>
      <c r="AA34985" s="50"/>
      <c r="AE34985" s="50"/>
    </row>
    <row r="34986" spans="23:31">
      <c r="W34986" s="50"/>
      <c r="AA34986" s="50"/>
      <c r="AE34986" s="50"/>
    </row>
    <row r="34987" spans="23:31">
      <c r="W34987" s="50"/>
      <c r="AA34987" s="50"/>
      <c r="AE34987" s="50"/>
    </row>
    <row r="34988" spans="23:31">
      <c r="W34988" s="50"/>
      <c r="AA34988" s="50"/>
      <c r="AE34988" s="50"/>
    </row>
    <row r="34989" spans="23:31">
      <c r="W34989" s="50"/>
      <c r="AA34989" s="50"/>
      <c r="AE34989" s="50"/>
    </row>
    <row r="34990" spans="23:31">
      <c r="W34990" s="50"/>
      <c r="AA34990" s="50"/>
      <c r="AE34990" s="50"/>
    </row>
    <row r="34991" spans="23:31">
      <c r="W34991" s="50"/>
      <c r="AA34991" s="50"/>
      <c r="AE34991" s="50"/>
    </row>
    <row r="34992" spans="23:31">
      <c r="W34992" s="50"/>
      <c r="AA34992" s="50"/>
      <c r="AE34992" s="50"/>
    </row>
    <row r="34993" spans="23:31">
      <c r="W34993" s="50"/>
      <c r="AA34993" s="50"/>
      <c r="AE34993" s="50"/>
    </row>
    <row r="34994" spans="23:31">
      <c r="W34994" s="50"/>
      <c r="AA34994" s="50"/>
      <c r="AE34994" s="50"/>
    </row>
    <row r="34995" spans="23:31">
      <c r="W34995" s="50"/>
      <c r="AA34995" s="50"/>
      <c r="AE34995" s="50"/>
    </row>
    <row r="34996" spans="23:31">
      <c r="W34996" s="50"/>
      <c r="AA34996" s="50"/>
      <c r="AE34996" s="50"/>
    </row>
    <row r="34997" spans="23:31">
      <c r="W34997" s="50"/>
      <c r="AA34997" s="50"/>
      <c r="AE34997" s="50"/>
    </row>
    <row r="34998" spans="23:31">
      <c r="W34998" s="50"/>
      <c r="AA34998" s="50"/>
      <c r="AE34998" s="50"/>
    </row>
    <row r="34999" spans="23:31">
      <c r="W34999" s="50"/>
      <c r="AA34999" s="50"/>
      <c r="AE34999" s="50"/>
    </row>
    <row r="35000" spans="23:31">
      <c r="W35000" s="50"/>
      <c r="AA35000" s="50"/>
      <c r="AE35000" s="50"/>
    </row>
    <row r="35001" spans="23:31">
      <c r="W35001" s="50"/>
      <c r="AA35001" s="50"/>
      <c r="AE35001" s="50"/>
    </row>
    <row r="35002" spans="23:31">
      <c r="W35002" s="50"/>
      <c r="AA35002" s="50"/>
      <c r="AE35002" s="50"/>
    </row>
    <row r="35003" spans="23:31">
      <c r="W35003" s="50"/>
      <c r="AA35003" s="50"/>
      <c r="AE35003" s="50"/>
    </row>
    <row r="35004" spans="23:31">
      <c r="W35004" s="50"/>
      <c r="AA35004" s="50"/>
      <c r="AE35004" s="50"/>
    </row>
    <row r="35005" spans="23:31">
      <c r="W35005" s="50"/>
      <c r="AA35005" s="50"/>
      <c r="AE35005" s="50"/>
    </row>
    <row r="35006" spans="23:31">
      <c r="W35006" s="50"/>
      <c r="AA35006" s="50"/>
      <c r="AE35006" s="50"/>
    </row>
    <row r="35007" spans="23:31">
      <c r="W35007" s="50"/>
      <c r="AA35007" s="50"/>
      <c r="AE35007" s="50"/>
    </row>
    <row r="35008" spans="23:31">
      <c r="W35008" s="50"/>
      <c r="AA35008" s="50"/>
      <c r="AE35008" s="50"/>
    </row>
    <row r="35009" spans="23:31">
      <c r="W35009" s="50"/>
      <c r="AA35009" s="50"/>
      <c r="AE35009" s="50"/>
    </row>
    <row r="35010" spans="23:31">
      <c r="W35010" s="50"/>
      <c r="AA35010" s="50"/>
      <c r="AE35010" s="50"/>
    </row>
    <row r="35011" spans="23:31">
      <c r="W35011" s="50"/>
      <c r="AA35011" s="50"/>
      <c r="AE35011" s="50"/>
    </row>
    <row r="35012" spans="23:31">
      <c r="W35012" s="50"/>
      <c r="AA35012" s="50"/>
      <c r="AE35012" s="50"/>
    </row>
    <row r="35013" spans="23:31">
      <c r="W35013" s="50"/>
      <c r="AA35013" s="50"/>
      <c r="AE35013" s="50"/>
    </row>
    <row r="35014" spans="23:31">
      <c r="W35014" s="50"/>
      <c r="AA35014" s="50"/>
      <c r="AE35014" s="50"/>
    </row>
    <row r="35015" spans="23:31">
      <c r="W35015" s="50"/>
      <c r="AA35015" s="50"/>
      <c r="AE35015" s="50"/>
    </row>
    <row r="35016" spans="23:31">
      <c r="W35016" s="50"/>
      <c r="AA35016" s="50"/>
      <c r="AE35016" s="50"/>
    </row>
    <row r="35017" spans="23:31">
      <c r="W35017" s="50"/>
      <c r="AA35017" s="50"/>
      <c r="AE35017" s="50"/>
    </row>
    <row r="35018" spans="23:31">
      <c r="W35018" s="50"/>
      <c r="AA35018" s="50"/>
      <c r="AE35018" s="50"/>
    </row>
    <row r="35019" spans="23:31">
      <c r="W35019" s="50"/>
      <c r="AA35019" s="50"/>
      <c r="AE35019" s="50"/>
    </row>
    <row r="35020" spans="23:31">
      <c r="W35020" s="50"/>
      <c r="AA35020" s="50"/>
      <c r="AE35020" s="50"/>
    </row>
    <row r="35021" spans="23:31">
      <c r="W35021" s="50"/>
      <c r="AA35021" s="50"/>
      <c r="AE35021" s="50"/>
    </row>
    <row r="35022" spans="23:31">
      <c r="W35022" s="50"/>
      <c r="AA35022" s="50"/>
      <c r="AE35022" s="50"/>
    </row>
    <row r="35023" spans="23:31">
      <c r="W35023" s="50"/>
      <c r="AA35023" s="50"/>
      <c r="AE35023" s="50"/>
    </row>
    <row r="35024" spans="23:31">
      <c r="W35024" s="50"/>
      <c r="AA35024" s="50"/>
      <c r="AE35024" s="50"/>
    </row>
    <row r="35025" spans="23:31">
      <c r="W35025" s="50"/>
      <c r="AA35025" s="50"/>
      <c r="AE35025" s="50"/>
    </row>
    <row r="35026" spans="23:31">
      <c r="W35026" s="50"/>
      <c r="AA35026" s="50"/>
      <c r="AE35026" s="50"/>
    </row>
    <row r="35027" spans="23:31">
      <c r="W35027" s="50"/>
      <c r="AA35027" s="50"/>
      <c r="AE35027" s="50"/>
    </row>
    <row r="35028" spans="23:31">
      <c r="W35028" s="50"/>
      <c r="AA35028" s="50"/>
      <c r="AE35028" s="50"/>
    </row>
    <row r="35029" spans="23:31">
      <c r="W35029" s="50"/>
      <c r="AA35029" s="50"/>
      <c r="AE35029" s="50"/>
    </row>
    <row r="35030" spans="23:31">
      <c r="W35030" s="50"/>
      <c r="AA35030" s="50"/>
      <c r="AE35030" s="50"/>
    </row>
    <row r="35031" spans="23:31">
      <c r="W35031" s="50"/>
      <c r="AA35031" s="50"/>
      <c r="AE35031" s="50"/>
    </row>
    <row r="35032" spans="23:31">
      <c r="W35032" s="50"/>
      <c r="AA35032" s="50"/>
      <c r="AE35032" s="50"/>
    </row>
    <row r="35033" spans="23:31">
      <c r="W35033" s="50"/>
      <c r="AA35033" s="50"/>
      <c r="AE35033" s="50"/>
    </row>
    <row r="35034" spans="23:31">
      <c r="W35034" s="50"/>
      <c r="AA35034" s="50"/>
      <c r="AE35034" s="50"/>
    </row>
    <row r="35035" spans="23:31">
      <c r="W35035" s="50"/>
      <c r="AA35035" s="50"/>
      <c r="AE35035" s="50"/>
    </row>
    <row r="35036" spans="23:31">
      <c r="W35036" s="50"/>
      <c r="AA35036" s="50"/>
      <c r="AE35036" s="50"/>
    </row>
    <row r="35037" spans="23:31">
      <c r="W35037" s="50"/>
      <c r="AA35037" s="50"/>
      <c r="AE35037" s="50"/>
    </row>
    <row r="35038" spans="23:31">
      <c r="W35038" s="50"/>
      <c r="AA35038" s="50"/>
      <c r="AE35038" s="50"/>
    </row>
    <row r="35039" spans="23:31">
      <c r="W35039" s="50"/>
      <c r="AA35039" s="50"/>
      <c r="AE35039" s="50"/>
    </row>
    <row r="35040" spans="23:31">
      <c r="W35040" s="50"/>
      <c r="AA35040" s="50"/>
      <c r="AE35040" s="50"/>
    </row>
    <row r="35041" spans="23:31">
      <c r="W35041" s="50"/>
      <c r="AA35041" s="50"/>
      <c r="AE35041" s="50"/>
    </row>
    <row r="35042" spans="23:31">
      <c r="W35042" s="50"/>
      <c r="AA35042" s="50"/>
      <c r="AE35042" s="50"/>
    </row>
    <row r="35043" spans="23:31">
      <c r="W35043" s="50"/>
      <c r="AA35043" s="50"/>
      <c r="AE35043" s="50"/>
    </row>
    <row r="35044" spans="23:31">
      <c r="W35044" s="50"/>
      <c r="AA35044" s="50"/>
      <c r="AE35044" s="50"/>
    </row>
    <row r="35045" spans="23:31">
      <c r="W35045" s="50"/>
      <c r="AA35045" s="50"/>
      <c r="AE35045" s="50"/>
    </row>
    <row r="35046" spans="23:31">
      <c r="W35046" s="50"/>
      <c r="AA35046" s="50"/>
      <c r="AE35046" s="50"/>
    </row>
    <row r="35047" spans="23:31">
      <c r="W35047" s="50"/>
      <c r="AA35047" s="50"/>
      <c r="AE35047" s="50"/>
    </row>
    <row r="35048" spans="23:31">
      <c r="W35048" s="50"/>
      <c r="AA35048" s="50"/>
      <c r="AE35048" s="50"/>
    </row>
    <row r="35049" spans="23:31">
      <c r="W35049" s="50"/>
      <c r="AA35049" s="50"/>
      <c r="AE35049" s="50"/>
    </row>
    <row r="35050" spans="23:31">
      <c r="W35050" s="50"/>
      <c r="AA35050" s="50"/>
      <c r="AE35050" s="50"/>
    </row>
    <row r="35051" spans="23:31">
      <c r="W35051" s="50"/>
      <c r="AA35051" s="50"/>
      <c r="AE35051" s="50"/>
    </row>
    <row r="35052" spans="23:31">
      <c r="W35052" s="50"/>
      <c r="AA35052" s="50"/>
      <c r="AE35052" s="50"/>
    </row>
    <row r="35053" spans="23:31">
      <c r="W35053" s="50"/>
      <c r="AA35053" s="50"/>
      <c r="AE35053" s="50"/>
    </row>
    <row r="35054" spans="23:31">
      <c r="W35054" s="50"/>
      <c r="AA35054" s="50"/>
      <c r="AE35054" s="50"/>
    </row>
    <row r="35055" spans="23:31">
      <c r="W35055" s="50"/>
      <c r="AA35055" s="50"/>
      <c r="AE35055" s="50"/>
    </row>
    <row r="35056" spans="23:31">
      <c r="W35056" s="50"/>
      <c r="AA35056" s="50"/>
      <c r="AE35056" s="50"/>
    </row>
    <row r="35057" spans="23:31">
      <c r="W35057" s="50"/>
      <c r="AA35057" s="50"/>
      <c r="AE35057" s="50"/>
    </row>
    <row r="35058" spans="23:31">
      <c r="W35058" s="50"/>
      <c r="AA35058" s="50"/>
      <c r="AE35058" s="50"/>
    </row>
    <row r="35059" spans="23:31">
      <c r="W35059" s="50"/>
      <c r="AA35059" s="50"/>
      <c r="AE35059" s="50"/>
    </row>
    <row r="35060" spans="23:31">
      <c r="W35060" s="50"/>
      <c r="AA35060" s="50"/>
      <c r="AE35060" s="50"/>
    </row>
    <row r="35061" spans="23:31">
      <c r="W35061" s="50"/>
      <c r="AA35061" s="50"/>
      <c r="AE35061" s="50"/>
    </row>
    <row r="35062" spans="23:31">
      <c r="W35062" s="50"/>
      <c r="AA35062" s="50"/>
      <c r="AE35062" s="50"/>
    </row>
    <row r="35063" spans="23:31">
      <c r="W35063" s="50"/>
      <c r="AA35063" s="50"/>
      <c r="AE35063" s="50"/>
    </row>
    <row r="35064" spans="23:31">
      <c r="W35064" s="50"/>
      <c r="AA35064" s="50"/>
      <c r="AE35064" s="50"/>
    </row>
    <row r="35065" spans="23:31">
      <c r="W35065" s="50"/>
      <c r="AA35065" s="50"/>
      <c r="AE35065" s="50"/>
    </row>
    <row r="35066" spans="23:31">
      <c r="W35066" s="50"/>
      <c r="AA35066" s="50"/>
      <c r="AE35066" s="50"/>
    </row>
    <row r="35067" spans="23:31">
      <c r="W35067" s="50"/>
      <c r="AA35067" s="50"/>
      <c r="AE35067" s="50"/>
    </row>
    <row r="35068" spans="23:31">
      <c r="W35068" s="50"/>
      <c r="AA35068" s="50"/>
      <c r="AE35068" s="50"/>
    </row>
    <row r="35069" spans="23:31">
      <c r="W35069" s="50"/>
      <c r="AA35069" s="50"/>
      <c r="AE35069" s="50"/>
    </row>
    <row r="35070" spans="23:31">
      <c r="W35070" s="50"/>
      <c r="AA35070" s="50"/>
      <c r="AE35070" s="50"/>
    </row>
    <row r="35071" spans="23:31">
      <c r="W35071" s="50"/>
      <c r="AA35071" s="50"/>
      <c r="AE35071" s="50"/>
    </row>
    <row r="35072" spans="23:31">
      <c r="W35072" s="50"/>
      <c r="AA35072" s="50"/>
      <c r="AE35072" s="50"/>
    </row>
    <row r="35073" spans="23:31">
      <c r="W35073" s="50"/>
      <c r="AA35073" s="50"/>
      <c r="AE35073" s="50"/>
    </row>
    <row r="35074" spans="23:31">
      <c r="W35074" s="50"/>
      <c r="AA35074" s="50"/>
      <c r="AE35074" s="50"/>
    </row>
    <row r="35075" spans="23:31">
      <c r="W35075" s="50"/>
      <c r="AA35075" s="50"/>
      <c r="AE35075" s="50"/>
    </row>
    <row r="35076" spans="23:31">
      <c r="W35076" s="50"/>
      <c r="AA35076" s="50"/>
      <c r="AE35076" s="50"/>
    </row>
    <row r="35077" spans="23:31">
      <c r="W35077" s="50"/>
      <c r="AA35077" s="50"/>
      <c r="AE35077" s="50"/>
    </row>
    <row r="35078" spans="23:31">
      <c r="W35078" s="50"/>
      <c r="AA35078" s="50"/>
      <c r="AE35078" s="50"/>
    </row>
    <row r="35079" spans="23:31">
      <c r="W35079" s="50"/>
      <c r="AA35079" s="50"/>
      <c r="AE35079" s="50"/>
    </row>
    <row r="35080" spans="23:31">
      <c r="W35080" s="50"/>
      <c r="AA35080" s="50"/>
      <c r="AE35080" s="50"/>
    </row>
    <row r="35081" spans="23:31">
      <c r="W35081" s="50"/>
      <c r="AA35081" s="50"/>
      <c r="AE35081" s="50"/>
    </row>
    <row r="35082" spans="23:31">
      <c r="W35082" s="50"/>
      <c r="AA35082" s="50"/>
      <c r="AE35082" s="50"/>
    </row>
    <row r="35083" spans="23:31">
      <c r="W35083" s="50"/>
      <c r="AA35083" s="50"/>
      <c r="AE35083" s="50"/>
    </row>
    <row r="35084" spans="23:31">
      <c r="W35084" s="50"/>
      <c r="AA35084" s="50"/>
      <c r="AE35084" s="50"/>
    </row>
    <row r="35085" spans="23:31">
      <c r="W35085" s="50"/>
      <c r="AA35085" s="50"/>
      <c r="AE35085" s="50"/>
    </row>
    <row r="35086" spans="23:31">
      <c r="W35086" s="50"/>
      <c r="AA35086" s="50"/>
      <c r="AE35086" s="50"/>
    </row>
    <row r="35087" spans="23:31">
      <c r="W35087" s="50"/>
      <c r="AA35087" s="50"/>
      <c r="AE35087" s="50"/>
    </row>
    <row r="35088" spans="23:31">
      <c r="W35088" s="50"/>
      <c r="AA35088" s="50"/>
      <c r="AE35088" s="50"/>
    </row>
    <row r="35089" spans="23:31">
      <c r="W35089" s="50"/>
      <c r="AA35089" s="50"/>
      <c r="AE35089" s="50"/>
    </row>
    <row r="35090" spans="23:31">
      <c r="W35090" s="50"/>
      <c r="AA35090" s="50"/>
      <c r="AE35090" s="50"/>
    </row>
    <row r="35091" spans="23:31">
      <c r="W35091" s="50"/>
      <c r="AA35091" s="50"/>
      <c r="AE35091" s="50"/>
    </row>
    <row r="35092" spans="23:31">
      <c r="W35092" s="50"/>
      <c r="AA35092" s="50"/>
      <c r="AE35092" s="50"/>
    </row>
    <row r="35093" spans="23:31">
      <c r="W35093" s="50"/>
      <c r="AA35093" s="50"/>
      <c r="AE35093" s="50"/>
    </row>
    <row r="35094" spans="23:31">
      <c r="W35094" s="50"/>
      <c r="AA35094" s="50"/>
      <c r="AE35094" s="50"/>
    </row>
    <row r="35095" spans="23:31">
      <c r="W35095" s="50"/>
      <c r="AA35095" s="50"/>
      <c r="AE35095" s="50"/>
    </row>
    <row r="35096" spans="23:31">
      <c r="W35096" s="50"/>
      <c r="AA35096" s="50"/>
      <c r="AE35096" s="50"/>
    </row>
    <row r="35097" spans="23:31">
      <c r="W35097" s="50"/>
      <c r="AA35097" s="50"/>
      <c r="AE35097" s="50"/>
    </row>
    <row r="35098" spans="23:31">
      <c r="W35098" s="50"/>
      <c r="AA35098" s="50"/>
      <c r="AE35098" s="50"/>
    </row>
    <row r="35099" spans="23:31">
      <c r="W35099" s="50"/>
      <c r="AA35099" s="50"/>
      <c r="AE35099" s="50"/>
    </row>
    <row r="35100" spans="23:31">
      <c r="W35100" s="50"/>
      <c r="AA35100" s="50"/>
      <c r="AE35100" s="50"/>
    </row>
    <row r="35101" spans="23:31">
      <c r="W35101" s="50"/>
      <c r="AA35101" s="50"/>
      <c r="AE35101" s="50"/>
    </row>
    <row r="35102" spans="23:31">
      <c r="W35102" s="50"/>
      <c r="AA35102" s="50"/>
      <c r="AE35102" s="50"/>
    </row>
    <row r="35103" spans="23:31">
      <c r="W35103" s="50"/>
      <c r="AA35103" s="50"/>
      <c r="AE35103" s="50"/>
    </row>
    <row r="35104" spans="23:31">
      <c r="W35104" s="50"/>
      <c r="AA35104" s="50"/>
      <c r="AE35104" s="50"/>
    </row>
    <row r="35105" spans="23:31">
      <c r="W35105" s="50"/>
      <c r="AA35105" s="50"/>
      <c r="AE35105" s="50"/>
    </row>
    <row r="35106" spans="23:31">
      <c r="W35106" s="50"/>
      <c r="AA35106" s="50"/>
      <c r="AE35106" s="50"/>
    </row>
    <row r="35107" spans="23:31">
      <c r="W35107" s="50"/>
      <c r="AA35107" s="50"/>
      <c r="AE35107" s="50"/>
    </row>
    <row r="35108" spans="23:31">
      <c r="W35108" s="50"/>
      <c r="AA35108" s="50"/>
      <c r="AE35108" s="50"/>
    </row>
    <row r="35109" spans="23:31">
      <c r="W35109" s="50"/>
      <c r="AA35109" s="50"/>
      <c r="AE35109" s="50"/>
    </row>
    <row r="35110" spans="23:31">
      <c r="W35110" s="50"/>
      <c r="AA35110" s="50"/>
      <c r="AE35110" s="50"/>
    </row>
    <row r="35111" spans="23:31">
      <c r="W35111" s="50"/>
      <c r="AA35111" s="50"/>
      <c r="AE35111" s="50"/>
    </row>
    <row r="35112" spans="23:31">
      <c r="W35112" s="50"/>
      <c r="AA35112" s="50"/>
      <c r="AE35112" s="50"/>
    </row>
    <row r="35113" spans="23:31">
      <c r="W35113" s="50"/>
      <c r="AA35113" s="50"/>
      <c r="AE35113" s="50"/>
    </row>
    <row r="35114" spans="23:31">
      <c r="W35114" s="50"/>
      <c r="AA35114" s="50"/>
      <c r="AE35114" s="50"/>
    </row>
    <row r="35115" spans="23:31">
      <c r="W35115" s="50"/>
      <c r="AA35115" s="50"/>
      <c r="AE35115" s="50"/>
    </row>
    <row r="35116" spans="23:31">
      <c r="W35116" s="50"/>
      <c r="AA35116" s="50"/>
      <c r="AE35116" s="50"/>
    </row>
    <row r="35117" spans="23:31">
      <c r="W35117" s="50"/>
      <c r="AA35117" s="50"/>
      <c r="AE35117" s="50"/>
    </row>
    <row r="35118" spans="23:31">
      <c r="W35118" s="50"/>
      <c r="AA35118" s="50"/>
      <c r="AE35118" s="50"/>
    </row>
    <row r="35119" spans="23:31">
      <c r="W35119" s="50"/>
      <c r="AA35119" s="50"/>
      <c r="AE35119" s="50"/>
    </row>
    <row r="35120" spans="23:31">
      <c r="W35120" s="50"/>
      <c r="AA35120" s="50"/>
      <c r="AE35120" s="50"/>
    </row>
    <row r="35121" spans="23:31">
      <c r="W35121" s="50"/>
      <c r="AA35121" s="50"/>
      <c r="AE35121" s="50"/>
    </row>
    <row r="35122" spans="23:31">
      <c r="W35122" s="50"/>
      <c r="AA35122" s="50"/>
      <c r="AE35122" s="50"/>
    </row>
    <row r="35123" spans="23:31">
      <c r="W35123" s="50"/>
      <c r="AA35123" s="50"/>
      <c r="AE35123" s="50"/>
    </row>
    <row r="35124" spans="23:31">
      <c r="W35124" s="50"/>
      <c r="AA35124" s="50"/>
      <c r="AE35124" s="50"/>
    </row>
    <row r="35125" spans="23:31">
      <c r="W35125" s="50"/>
      <c r="AA35125" s="50"/>
      <c r="AE35125" s="50"/>
    </row>
    <row r="35126" spans="23:31">
      <c r="W35126" s="50"/>
      <c r="AA35126" s="50"/>
      <c r="AE35126" s="50"/>
    </row>
    <row r="35127" spans="23:31">
      <c r="W35127" s="50"/>
      <c r="AA35127" s="50"/>
      <c r="AE35127" s="50"/>
    </row>
    <row r="35128" spans="23:31">
      <c r="W35128" s="50"/>
      <c r="AA35128" s="50"/>
      <c r="AE35128" s="50"/>
    </row>
    <row r="35129" spans="23:31">
      <c r="W35129" s="50"/>
      <c r="AA35129" s="50"/>
      <c r="AE35129" s="50"/>
    </row>
    <row r="35130" spans="23:31">
      <c r="W35130" s="50"/>
      <c r="AA35130" s="50"/>
      <c r="AE35130" s="50"/>
    </row>
    <row r="35131" spans="23:31">
      <c r="W35131" s="50"/>
      <c r="AA35131" s="50"/>
      <c r="AE35131" s="50"/>
    </row>
    <row r="35132" spans="23:31">
      <c r="W35132" s="50"/>
      <c r="AA35132" s="50"/>
      <c r="AE35132" s="50"/>
    </row>
    <row r="35133" spans="23:31">
      <c r="W35133" s="50"/>
      <c r="AA35133" s="50"/>
      <c r="AE35133" s="50"/>
    </row>
    <row r="35134" spans="23:31">
      <c r="W35134" s="50"/>
      <c r="AA35134" s="50"/>
      <c r="AE35134" s="50"/>
    </row>
    <row r="35135" spans="23:31">
      <c r="W35135" s="50"/>
      <c r="AA35135" s="50"/>
      <c r="AE35135" s="50"/>
    </row>
    <row r="35136" spans="23:31">
      <c r="W35136" s="50"/>
      <c r="AA35136" s="50"/>
      <c r="AE35136" s="50"/>
    </row>
    <row r="35137" spans="23:31">
      <c r="W35137" s="50"/>
      <c r="AA35137" s="50"/>
      <c r="AE35137" s="50"/>
    </row>
    <row r="35138" spans="23:31">
      <c r="W35138" s="50"/>
      <c r="AA35138" s="50"/>
      <c r="AE35138" s="50"/>
    </row>
    <row r="35139" spans="23:31">
      <c r="W35139" s="50"/>
      <c r="AA35139" s="50"/>
      <c r="AE35139" s="50"/>
    </row>
    <row r="35140" spans="23:31">
      <c r="W35140" s="50"/>
      <c r="AA35140" s="50"/>
      <c r="AE35140" s="50"/>
    </row>
    <row r="35141" spans="23:31">
      <c r="W35141" s="50"/>
      <c r="AA35141" s="50"/>
      <c r="AE35141" s="50"/>
    </row>
    <row r="35142" spans="23:31">
      <c r="W35142" s="50"/>
      <c r="AA35142" s="50"/>
      <c r="AE35142" s="50"/>
    </row>
    <row r="35143" spans="23:31">
      <c r="W35143" s="50"/>
      <c r="AA35143" s="50"/>
      <c r="AE35143" s="50"/>
    </row>
    <row r="35144" spans="23:31">
      <c r="W35144" s="50"/>
      <c r="AA35144" s="50"/>
      <c r="AE35144" s="50"/>
    </row>
    <row r="35145" spans="23:31">
      <c r="W35145" s="50"/>
      <c r="AA35145" s="50"/>
      <c r="AE35145" s="50"/>
    </row>
    <row r="35146" spans="23:31">
      <c r="W35146" s="50"/>
      <c r="AA35146" s="50"/>
      <c r="AE35146" s="50"/>
    </row>
    <row r="35147" spans="23:31">
      <c r="W35147" s="50"/>
      <c r="AA35147" s="50"/>
      <c r="AE35147" s="50"/>
    </row>
    <row r="35148" spans="23:31">
      <c r="W35148" s="50"/>
      <c r="AA35148" s="50"/>
      <c r="AE35148" s="50"/>
    </row>
    <row r="35149" spans="23:31">
      <c r="W35149" s="50"/>
      <c r="AA35149" s="50"/>
      <c r="AE35149" s="50"/>
    </row>
    <row r="35150" spans="23:31">
      <c r="W35150" s="50"/>
      <c r="AA35150" s="50"/>
      <c r="AE35150" s="50"/>
    </row>
    <row r="35151" spans="23:31">
      <c r="W35151" s="50"/>
      <c r="AA35151" s="50"/>
      <c r="AE35151" s="50"/>
    </row>
    <row r="35152" spans="23:31">
      <c r="W35152" s="50"/>
      <c r="AA35152" s="50"/>
      <c r="AE35152" s="50"/>
    </row>
    <row r="35153" spans="23:31">
      <c r="W35153" s="50"/>
      <c r="AA35153" s="50"/>
      <c r="AE35153" s="50"/>
    </row>
    <row r="35154" spans="23:31">
      <c r="W35154" s="50"/>
      <c r="AA35154" s="50"/>
      <c r="AE35154" s="50"/>
    </row>
    <row r="35155" spans="23:31">
      <c r="W35155" s="50"/>
      <c r="AA35155" s="50"/>
      <c r="AE35155" s="50"/>
    </row>
    <row r="35156" spans="23:31">
      <c r="W35156" s="50"/>
      <c r="AA35156" s="50"/>
      <c r="AE35156" s="50"/>
    </row>
    <row r="35157" spans="23:31">
      <c r="W35157" s="50"/>
      <c r="AA35157" s="50"/>
      <c r="AE35157" s="50"/>
    </row>
    <row r="35158" spans="23:31">
      <c r="W35158" s="50"/>
      <c r="AA35158" s="50"/>
      <c r="AE35158" s="50"/>
    </row>
    <row r="35159" spans="23:31">
      <c r="W35159" s="50"/>
      <c r="AA35159" s="50"/>
      <c r="AE35159" s="50"/>
    </row>
    <row r="35160" spans="23:31">
      <c r="W35160" s="50"/>
      <c r="AA35160" s="50"/>
      <c r="AE35160" s="50"/>
    </row>
    <row r="35161" spans="23:31">
      <c r="W35161" s="50"/>
      <c r="AA35161" s="50"/>
      <c r="AE35161" s="50"/>
    </row>
    <row r="35162" spans="23:31">
      <c r="W35162" s="50"/>
      <c r="AA35162" s="50"/>
      <c r="AE35162" s="50"/>
    </row>
    <row r="35163" spans="23:31">
      <c r="W35163" s="50"/>
      <c r="AA35163" s="50"/>
      <c r="AE35163" s="50"/>
    </row>
    <row r="35164" spans="23:31">
      <c r="W35164" s="50"/>
      <c r="AA35164" s="50"/>
      <c r="AE35164" s="50"/>
    </row>
    <row r="35165" spans="23:31">
      <c r="W35165" s="50"/>
      <c r="AA35165" s="50"/>
      <c r="AE35165" s="50"/>
    </row>
    <row r="35166" spans="23:31">
      <c r="W35166" s="50"/>
      <c r="AA35166" s="50"/>
      <c r="AE35166" s="50"/>
    </row>
    <row r="35167" spans="23:31">
      <c r="W35167" s="50"/>
      <c r="AA35167" s="50"/>
      <c r="AE35167" s="50"/>
    </row>
    <row r="35168" spans="23:31">
      <c r="W35168" s="50"/>
      <c r="AA35168" s="50"/>
      <c r="AE35168" s="50"/>
    </row>
    <row r="35169" spans="23:31">
      <c r="W35169" s="50"/>
      <c r="AA35169" s="50"/>
      <c r="AE35169" s="50"/>
    </row>
    <row r="35170" spans="23:31">
      <c r="W35170" s="50"/>
      <c r="AA35170" s="50"/>
      <c r="AE35170" s="50"/>
    </row>
    <row r="35171" spans="23:31">
      <c r="W35171" s="50"/>
      <c r="AA35171" s="50"/>
      <c r="AE35171" s="50"/>
    </row>
    <row r="35172" spans="23:31">
      <c r="W35172" s="50"/>
      <c r="AA35172" s="50"/>
      <c r="AE35172" s="50"/>
    </row>
    <row r="35173" spans="23:31">
      <c r="W35173" s="50"/>
      <c r="AA35173" s="50"/>
      <c r="AE35173" s="50"/>
    </row>
    <row r="35174" spans="23:31">
      <c r="W35174" s="50"/>
      <c r="AA35174" s="50"/>
      <c r="AE35174" s="50"/>
    </row>
    <row r="35175" spans="23:31">
      <c r="W35175" s="50"/>
      <c r="AA35175" s="50"/>
      <c r="AE35175" s="50"/>
    </row>
    <row r="35176" spans="23:31">
      <c r="W35176" s="50"/>
      <c r="AA35176" s="50"/>
      <c r="AE35176" s="50"/>
    </row>
    <row r="35177" spans="23:31">
      <c r="W35177" s="50"/>
      <c r="AA35177" s="50"/>
      <c r="AE35177" s="50"/>
    </row>
    <row r="35178" spans="23:31">
      <c r="W35178" s="50"/>
      <c r="AA35178" s="50"/>
      <c r="AE35178" s="50"/>
    </row>
    <row r="35179" spans="23:31">
      <c r="W35179" s="50"/>
      <c r="AA35179" s="50"/>
      <c r="AE35179" s="50"/>
    </row>
    <row r="35180" spans="23:31">
      <c r="W35180" s="50"/>
      <c r="AA35180" s="50"/>
      <c r="AE35180" s="50"/>
    </row>
    <row r="35181" spans="23:31">
      <c r="W35181" s="50"/>
      <c r="AA35181" s="50"/>
      <c r="AE35181" s="50"/>
    </row>
    <row r="35182" spans="23:31">
      <c r="W35182" s="50"/>
      <c r="AA35182" s="50"/>
      <c r="AE35182" s="50"/>
    </row>
    <row r="35183" spans="23:31">
      <c r="W35183" s="50"/>
      <c r="AA35183" s="50"/>
      <c r="AE35183" s="50"/>
    </row>
    <row r="35184" spans="23:31">
      <c r="W35184" s="50"/>
      <c r="AA35184" s="50"/>
      <c r="AE35184" s="50"/>
    </row>
    <row r="35185" spans="23:31">
      <c r="W35185" s="50"/>
      <c r="AA35185" s="50"/>
      <c r="AE35185" s="50"/>
    </row>
    <row r="35186" spans="23:31">
      <c r="W35186" s="50"/>
      <c r="AA35186" s="50"/>
      <c r="AE35186" s="50"/>
    </row>
    <row r="35187" spans="23:31">
      <c r="W35187" s="50"/>
      <c r="AA35187" s="50"/>
      <c r="AE35187" s="50"/>
    </row>
    <row r="35188" spans="23:31">
      <c r="W35188" s="50"/>
      <c r="AA35188" s="50"/>
      <c r="AE35188" s="50"/>
    </row>
    <row r="35189" spans="23:31">
      <c r="W35189" s="50"/>
      <c r="AA35189" s="50"/>
      <c r="AE35189" s="50"/>
    </row>
    <row r="35190" spans="23:31">
      <c r="W35190" s="50"/>
      <c r="AA35190" s="50"/>
      <c r="AE35190" s="50"/>
    </row>
    <row r="35191" spans="23:31">
      <c r="W35191" s="50"/>
      <c r="AA35191" s="50"/>
      <c r="AE35191" s="50"/>
    </row>
    <row r="35192" spans="23:31">
      <c r="W35192" s="50"/>
      <c r="AA35192" s="50"/>
      <c r="AE35192" s="50"/>
    </row>
    <row r="35193" spans="23:31">
      <c r="W35193" s="50"/>
      <c r="AA35193" s="50"/>
      <c r="AE35193" s="50"/>
    </row>
    <row r="35194" spans="23:31">
      <c r="W35194" s="50"/>
      <c r="AA35194" s="50"/>
      <c r="AE35194" s="50"/>
    </row>
    <row r="35195" spans="23:31">
      <c r="W35195" s="50"/>
      <c r="AA35195" s="50"/>
      <c r="AE35195" s="50"/>
    </row>
    <row r="35196" spans="23:31">
      <c r="W35196" s="50"/>
      <c r="AA35196" s="50"/>
      <c r="AE35196" s="50"/>
    </row>
    <row r="35197" spans="23:31">
      <c r="W35197" s="50"/>
      <c r="AA35197" s="50"/>
      <c r="AE35197" s="50"/>
    </row>
    <row r="35198" spans="23:31">
      <c r="W35198" s="50"/>
      <c r="AA35198" s="50"/>
      <c r="AE35198" s="50"/>
    </row>
    <row r="35199" spans="23:31">
      <c r="W35199" s="50"/>
      <c r="AA35199" s="50"/>
      <c r="AE35199" s="50"/>
    </row>
    <row r="35200" spans="23:31">
      <c r="W35200" s="50"/>
      <c r="AA35200" s="50"/>
      <c r="AE35200" s="50"/>
    </row>
    <row r="35201" spans="23:31">
      <c r="W35201" s="50"/>
      <c r="AA35201" s="50"/>
      <c r="AE35201" s="50"/>
    </row>
    <row r="35202" spans="23:31">
      <c r="W35202" s="50"/>
      <c r="AA35202" s="50"/>
      <c r="AE35202" s="50"/>
    </row>
    <row r="35203" spans="23:31">
      <c r="W35203" s="50"/>
      <c r="AA35203" s="50"/>
      <c r="AE35203" s="50"/>
    </row>
    <row r="35204" spans="23:31">
      <c r="W35204" s="50"/>
      <c r="AA35204" s="50"/>
      <c r="AE35204" s="50"/>
    </row>
    <row r="35205" spans="23:31">
      <c r="W35205" s="50"/>
      <c r="AA35205" s="50"/>
      <c r="AE35205" s="50"/>
    </row>
    <row r="35206" spans="23:31">
      <c r="W35206" s="50"/>
      <c r="AA35206" s="50"/>
      <c r="AE35206" s="50"/>
    </row>
    <row r="35207" spans="23:31">
      <c r="W35207" s="50"/>
      <c r="AA35207" s="50"/>
      <c r="AE35207" s="50"/>
    </row>
    <row r="35208" spans="23:31">
      <c r="W35208" s="50"/>
      <c r="AA35208" s="50"/>
      <c r="AE35208" s="50"/>
    </row>
    <row r="35209" spans="23:31">
      <c r="W35209" s="50"/>
      <c r="AA35209" s="50"/>
      <c r="AE35209" s="50"/>
    </row>
    <row r="35210" spans="23:31">
      <c r="W35210" s="50"/>
      <c r="AA35210" s="50"/>
      <c r="AE35210" s="50"/>
    </row>
    <row r="35211" spans="23:31">
      <c r="W35211" s="50"/>
      <c r="AA35211" s="50"/>
      <c r="AE35211" s="50"/>
    </row>
    <row r="35212" spans="23:31">
      <c r="W35212" s="50"/>
      <c r="AA35212" s="50"/>
      <c r="AE35212" s="50"/>
    </row>
    <row r="35213" spans="23:31">
      <c r="W35213" s="50"/>
      <c r="AA35213" s="50"/>
      <c r="AE35213" s="50"/>
    </row>
    <row r="35214" spans="23:31">
      <c r="W35214" s="50"/>
      <c r="AA35214" s="50"/>
      <c r="AE35214" s="50"/>
    </row>
    <row r="35215" spans="23:31">
      <c r="W35215" s="50"/>
      <c r="AA35215" s="50"/>
      <c r="AE35215" s="50"/>
    </row>
    <row r="35216" spans="23:31">
      <c r="W35216" s="50"/>
      <c r="AA35216" s="50"/>
      <c r="AE35216" s="50"/>
    </row>
    <row r="35217" spans="23:31">
      <c r="W35217" s="50"/>
      <c r="AA35217" s="50"/>
      <c r="AE35217" s="50"/>
    </row>
    <row r="35218" spans="23:31">
      <c r="W35218" s="50"/>
      <c r="AA35218" s="50"/>
      <c r="AE35218" s="50"/>
    </row>
    <row r="35219" spans="23:31">
      <c r="W35219" s="50"/>
      <c r="AA35219" s="50"/>
      <c r="AE35219" s="50"/>
    </row>
    <row r="35220" spans="23:31">
      <c r="W35220" s="50"/>
      <c r="AA35220" s="50"/>
      <c r="AE35220" s="50"/>
    </row>
    <row r="35221" spans="23:31">
      <c r="W35221" s="50"/>
      <c r="AA35221" s="50"/>
      <c r="AE35221" s="50"/>
    </row>
    <row r="35222" spans="23:31">
      <c r="W35222" s="50"/>
      <c r="AA35222" s="50"/>
      <c r="AE35222" s="50"/>
    </row>
    <row r="35223" spans="23:31">
      <c r="W35223" s="50"/>
      <c r="AA35223" s="50"/>
      <c r="AE35223" s="50"/>
    </row>
    <row r="35224" spans="23:31">
      <c r="W35224" s="50"/>
      <c r="AA35224" s="50"/>
      <c r="AE35224" s="50"/>
    </row>
    <row r="35225" spans="23:31">
      <c r="W35225" s="50"/>
      <c r="AA35225" s="50"/>
      <c r="AE35225" s="50"/>
    </row>
    <row r="35226" spans="23:31">
      <c r="W35226" s="50"/>
      <c r="AA35226" s="50"/>
      <c r="AE35226" s="50"/>
    </row>
    <row r="35227" spans="23:31">
      <c r="W35227" s="50"/>
      <c r="AA35227" s="50"/>
      <c r="AE35227" s="50"/>
    </row>
    <row r="35228" spans="23:31">
      <c r="W35228" s="50"/>
      <c r="AA35228" s="50"/>
      <c r="AE35228" s="50"/>
    </row>
    <row r="35229" spans="23:31">
      <c r="W35229" s="50"/>
      <c r="AA35229" s="50"/>
      <c r="AE35229" s="50"/>
    </row>
    <row r="35230" spans="23:31">
      <c r="W35230" s="50"/>
      <c r="AA35230" s="50"/>
      <c r="AE35230" s="50"/>
    </row>
    <row r="35231" spans="23:31">
      <c r="W35231" s="50"/>
      <c r="AA35231" s="50"/>
      <c r="AE35231" s="50"/>
    </row>
    <row r="35232" spans="23:31">
      <c r="W35232" s="50"/>
      <c r="AA35232" s="50"/>
      <c r="AE35232" s="50"/>
    </row>
    <row r="35233" spans="23:31">
      <c r="W35233" s="50"/>
      <c r="AA35233" s="50"/>
      <c r="AE35233" s="50"/>
    </row>
    <row r="35234" spans="23:31">
      <c r="W35234" s="50"/>
      <c r="AA35234" s="50"/>
      <c r="AE35234" s="50"/>
    </row>
    <row r="35235" spans="23:31">
      <c r="W35235" s="50"/>
      <c r="AA35235" s="50"/>
      <c r="AE35235" s="50"/>
    </row>
    <row r="35236" spans="23:31">
      <c r="W35236" s="50"/>
      <c r="AA35236" s="50"/>
      <c r="AE35236" s="50"/>
    </row>
    <row r="35237" spans="23:31">
      <c r="W35237" s="50"/>
      <c r="AA35237" s="50"/>
      <c r="AE35237" s="50"/>
    </row>
    <row r="35238" spans="23:31">
      <c r="W35238" s="50"/>
      <c r="AA35238" s="50"/>
      <c r="AE35238" s="50"/>
    </row>
    <row r="35239" spans="23:31">
      <c r="W35239" s="50"/>
      <c r="AA35239" s="50"/>
      <c r="AE35239" s="50"/>
    </row>
    <row r="35240" spans="23:31">
      <c r="W35240" s="50"/>
      <c r="AA35240" s="50"/>
      <c r="AE35240" s="50"/>
    </row>
    <row r="35241" spans="23:31">
      <c r="W35241" s="50"/>
      <c r="AA35241" s="50"/>
      <c r="AE35241" s="50"/>
    </row>
    <row r="35242" spans="23:31">
      <c r="W35242" s="50"/>
      <c r="AA35242" s="50"/>
      <c r="AE35242" s="50"/>
    </row>
    <row r="35243" spans="23:31">
      <c r="W35243" s="50"/>
      <c r="AA35243" s="50"/>
      <c r="AE35243" s="50"/>
    </row>
    <row r="35244" spans="23:31">
      <c r="W35244" s="50"/>
      <c r="AA35244" s="50"/>
      <c r="AE35244" s="50"/>
    </row>
    <row r="35245" spans="23:31">
      <c r="W35245" s="50"/>
      <c r="AA35245" s="50"/>
      <c r="AE35245" s="50"/>
    </row>
    <row r="35246" spans="23:31">
      <c r="W35246" s="50"/>
      <c r="AA35246" s="50"/>
      <c r="AE35246" s="50"/>
    </row>
    <row r="35247" spans="23:31">
      <c r="W35247" s="50"/>
      <c r="AA35247" s="50"/>
      <c r="AE35247" s="50"/>
    </row>
    <row r="35248" spans="23:31">
      <c r="W35248" s="50"/>
      <c r="AA35248" s="50"/>
      <c r="AE35248" s="50"/>
    </row>
    <row r="35249" spans="23:31">
      <c r="W35249" s="50"/>
      <c r="AA35249" s="50"/>
      <c r="AE35249" s="50"/>
    </row>
    <row r="35250" spans="23:31">
      <c r="W35250" s="50"/>
      <c r="AA35250" s="50"/>
      <c r="AE35250" s="50"/>
    </row>
    <row r="35251" spans="23:31">
      <c r="W35251" s="50"/>
      <c r="AA35251" s="50"/>
      <c r="AE35251" s="50"/>
    </row>
    <row r="35252" spans="23:31">
      <c r="W35252" s="50"/>
      <c r="AA35252" s="50"/>
      <c r="AE35252" s="50"/>
    </row>
    <row r="35253" spans="23:31">
      <c r="W35253" s="50"/>
      <c r="AA35253" s="50"/>
      <c r="AE35253" s="50"/>
    </row>
    <row r="35254" spans="23:31">
      <c r="W35254" s="50"/>
      <c r="AA35254" s="50"/>
      <c r="AE35254" s="50"/>
    </row>
    <row r="35255" spans="23:31">
      <c r="W35255" s="50"/>
      <c r="AA35255" s="50"/>
      <c r="AE35255" s="50"/>
    </row>
    <row r="35256" spans="23:31">
      <c r="W35256" s="50"/>
      <c r="AA35256" s="50"/>
      <c r="AE35256" s="50"/>
    </row>
    <row r="35257" spans="23:31">
      <c r="W35257" s="50"/>
      <c r="AA35257" s="50"/>
      <c r="AE35257" s="50"/>
    </row>
    <row r="35258" spans="23:31">
      <c r="W35258" s="50"/>
      <c r="AA35258" s="50"/>
      <c r="AE35258" s="50"/>
    </row>
    <row r="35259" spans="23:31">
      <c r="W35259" s="50"/>
      <c r="AA35259" s="50"/>
      <c r="AE35259" s="50"/>
    </row>
    <row r="35260" spans="23:31">
      <c r="W35260" s="50"/>
      <c r="AA35260" s="50"/>
      <c r="AE35260" s="50"/>
    </row>
    <row r="35261" spans="23:31">
      <c r="W35261" s="50"/>
      <c r="AA35261" s="50"/>
      <c r="AE35261" s="50"/>
    </row>
    <row r="35262" spans="23:31">
      <c r="W35262" s="50"/>
      <c r="AA35262" s="50"/>
      <c r="AE35262" s="50"/>
    </row>
    <row r="35263" spans="23:31">
      <c r="W35263" s="50"/>
      <c r="AA35263" s="50"/>
      <c r="AE35263" s="50"/>
    </row>
    <row r="35264" spans="23:31">
      <c r="W35264" s="50"/>
      <c r="AA35264" s="50"/>
      <c r="AE35264" s="50"/>
    </row>
    <row r="35265" spans="23:31">
      <c r="W35265" s="50"/>
      <c r="AA35265" s="50"/>
      <c r="AE35265" s="50"/>
    </row>
    <row r="35266" spans="23:31">
      <c r="W35266" s="50"/>
      <c r="AA35266" s="50"/>
      <c r="AE35266" s="50"/>
    </row>
    <row r="35267" spans="23:31">
      <c r="W35267" s="50"/>
      <c r="AA35267" s="50"/>
      <c r="AE35267" s="50"/>
    </row>
    <row r="35268" spans="23:31">
      <c r="W35268" s="50"/>
      <c r="AA35268" s="50"/>
      <c r="AE35268" s="50"/>
    </row>
    <row r="35269" spans="23:31">
      <c r="W35269" s="50"/>
      <c r="AA35269" s="50"/>
      <c r="AE35269" s="50"/>
    </row>
    <row r="35270" spans="23:31">
      <c r="W35270" s="50"/>
      <c r="AA35270" s="50"/>
      <c r="AE35270" s="50"/>
    </row>
    <row r="35271" spans="23:31">
      <c r="W35271" s="50"/>
      <c r="AA35271" s="50"/>
      <c r="AE35271" s="50"/>
    </row>
    <row r="35272" spans="23:31">
      <c r="W35272" s="50"/>
      <c r="AA35272" s="50"/>
      <c r="AE35272" s="50"/>
    </row>
    <row r="35273" spans="23:31">
      <c r="W35273" s="50"/>
      <c r="AA35273" s="50"/>
      <c r="AE35273" s="50"/>
    </row>
    <row r="35274" spans="23:31">
      <c r="W35274" s="50"/>
      <c r="AA35274" s="50"/>
      <c r="AE35274" s="50"/>
    </row>
    <row r="35275" spans="23:31">
      <c r="W35275" s="50"/>
      <c r="AA35275" s="50"/>
      <c r="AE35275" s="50"/>
    </row>
    <row r="35276" spans="23:31">
      <c r="W35276" s="50"/>
      <c r="AA35276" s="50"/>
      <c r="AE35276" s="50"/>
    </row>
    <row r="35277" spans="23:31">
      <c r="W35277" s="50"/>
      <c r="AA35277" s="50"/>
      <c r="AE35277" s="50"/>
    </row>
    <row r="35278" spans="23:31">
      <c r="W35278" s="50"/>
      <c r="AA35278" s="50"/>
      <c r="AE35278" s="50"/>
    </row>
    <row r="35279" spans="23:31">
      <c r="W35279" s="50"/>
      <c r="AA35279" s="50"/>
      <c r="AE35279" s="50"/>
    </row>
    <row r="35280" spans="23:31">
      <c r="W35280" s="50"/>
      <c r="AA35280" s="50"/>
      <c r="AE35280" s="50"/>
    </row>
    <row r="35281" spans="23:31">
      <c r="W35281" s="50"/>
      <c r="AA35281" s="50"/>
      <c r="AE35281" s="50"/>
    </row>
    <row r="35282" spans="23:31">
      <c r="W35282" s="50"/>
      <c r="AA35282" s="50"/>
      <c r="AE35282" s="50"/>
    </row>
    <row r="35283" spans="23:31">
      <c r="W35283" s="50"/>
      <c r="AA35283" s="50"/>
      <c r="AE35283" s="50"/>
    </row>
    <row r="35284" spans="23:31">
      <c r="W35284" s="50"/>
      <c r="AA35284" s="50"/>
      <c r="AE35284" s="50"/>
    </row>
    <row r="35285" spans="23:31">
      <c r="W35285" s="50"/>
      <c r="AA35285" s="50"/>
      <c r="AE35285" s="50"/>
    </row>
    <row r="35286" spans="23:31">
      <c r="W35286" s="50"/>
      <c r="AA35286" s="50"/>
      <c r="AE35286" s="50"/>
    </row>
    <row r="35287" spans="23:31">
      <c r="W35287" s="50"/>
      <c r="AA35287" s="50"/>
      <c r="AE35287" s="50"/>
    </row>
    <row r="35288" spans="23:31">
      <c r="W35288" s="50"/>
      <c r="AA35288" s="50"/>
      <c r="AE35288" s="50"/>
    </row>
    <row r="35289" spans="23:31">
      <c r="W35289" s="50"/>
      <c r="AA35289" s="50"/>
      <c r="AE35289" s="50"/>
    </row>
    <row r="35290" spans="23:31">
      <c r="W35290" s="50"/>
      <c r="AA35290" s="50"/>
      <c r="AE35290" s="50"/>
    </row>
    <row r="35291" spans="23:31">
      <c r="W35291" s="50"/>
      <c r="AA35291" s="50"/>
      <c r="AE35291" s="50"/>
    </row>
    <row r="35292" spans="23:31">
      <c r="W35292" s="50"/>
      <c r="AA35292" s="50"/>
      <c r="AE35292" s="50"/>
    </row>
    <row r="35293" spans="23:31">
      <c r="W35293" s="50"/>
      <c r="AA35293" s="50"/>
      <c r="AE35293" s="50"/>
    </row>
    <row r="35294" spans="23:31">
      <c r="W35294" s="50"/>
      <c r="AA35294" s="50"/>
      <c r="AE35294" s="50"/>
    </row>
    <row r="35295" spans="23:31">
      <c r="W35295" s="50"/>
      <c r="AA35295" s="50"/>
      <c r="AE35295" s="50"/>
    </row>
    <row r="35296" spans="23:31">
      <c r="W35296" s="50"/>
      <c r="AA35296" s="50"/>
      <c r="AE35296" s="50"/>
    </row>
    <row r="35297" spans="23:31">
      <c r="W35297" s="50"/>
      <c r="AA35297" s="50"/>
      <c r="AE35297" s="50"/>
    </row>
    <row r="35298" spans="23:31">
      <c r="W35298" s="50"/>
      <c r="AA35298" s="50"/>
      <c r="AE35298" s="50"/>
    </row>
    <row r="35299" spans="23:31">
      <c r="W35299" s="50"/>
      <c r="AA35299" s="50"/>
      <c r="AE35299" s="50"/>
    </row>
    <row r="35300" spans="23:31">
      <c r="W35300" s="50"/>
      <c r="AA35300" s="50"/>
      <c r="AE35300" s="50"/>
    </row>
    <row r="35301" spans="23:31">
      <c r="W35301" s="50"/>
      <c r="AA35301" s="50"/>
      <c r="AE35301" s="50"/>
    </row>
    <row r="35302" spans="23:31">
      <c r="W35302" s="50"/>
      <c r="AA35302" s="50"/>
      <c r="AE35302" s="50"/>
    </row>
    <row r="35303" spans="23:31">
      <c r="W35303" s="50"/>
      <c r="AA35303" s="50"/>
      <c r="AE35303" s="50"/>
    </row>
    <row r="35304" spans="23:31">
      <c r="W35304" s="50"/>
      <c r="AA35304" s="50"/>
      <c r="AE35304" s="50"/>
    </row>
    <row r="35305" spans="23:31">
      <c r="W35305" s="50"/>
      <c r="AA35305" s="50"/>
      <c r="AE35305" s="50"/>
    </row>
    <row r="35306" spans="23:31">
      <c r="W35306" s="50"/>
      <c r="AA35306" s="50"/>
      <c r="AE35306" s="50"/>
    </row>
    <row r="35307" spans="23:31">
      <c r="W35307" s="50"/>
      <c r="AA35307" s="50"/>
      <c r="AE35307" s="50"/>
    </row>
    <row r="35308" spans="23:31">
      <c r="W35308" s="50"/>
      <c r="AA35308" s="50"/>
      <c r="AE35308" s="50"/>
    </row>
    <row r="35309" spans="23:31">
      <c r="W35309" s="50"/>
      <c r="AA35309" s="50"/>
      <c r="AE35309" s="50"/>
    </row>
    <row r="35310" spans="23:31">
      <c r="W35310" s="50"/>
      <c r="AA35310" s="50"/>
      <c r="AE35310" s="50"/>
    </row>
    <row r="35311" spans="23:31">
      <c r="W35311" s="50"/>
      <c r="AA35311" s="50"/>
      <c r="AE35311" s="50"/>
    </row>
    <row r="35312" spans="23:31">
      <c r="W35312" s="50"/>
      <c r="AA35312" s="50"/>
      <c r="AE35312" s="50"/>
    </row>
    <row r="35313" spans="23:31">
      <c r="W35313" s="50"/>
      <c r="AA35313" s="50"/>
      <c r="AE35313" s="50"/>
    </row>
    <row r="35314" spans="23:31">
      <c r="W35314" s="50"/>
      <c r="AA35314" s="50"/>
      <c r="AE35314" s="50"/>
    </row>
    <row r="35315" spans="23:31">
      <c r="W35315" s="50"/>
      <c r="AA35315" s="50"/>
      <c r="AE35315" s="50"/>
    </row>
    <row r="35316" spans="23:31">
      <c r="W35316" s="50"/>
      <c r="AA35316" s="50"/>
      <c r="AE35316" s="50"/>
    </row>
    <row r="35317" spans="23:31">
      <c r="W35317" s="50"/>
      <c r="AA35317" s="50"/>
      <c r="AE35317" s="50"/>
    </row>
    <row r="35318" spans="23:31">
      <c r="W35318" s="50"/>
      <c r="AA35318" s="50"/>
      <c r="AE35318" s="50"/>
    </row>
    <row r="35319" spans="23:31">
      <c r="W35319" s="50"/>
      <c r="AA35319" s="50"/>
      <c r="AE35319" s="50"/>
    </row>
    <row r="35320" spans="23:31">
      <c r="W35320" s="50"/>
      <c r="AA35320" s="50"/>
      <c r="AE35320" s="50"/>
    </row>
    <row r="35321" spans="23:31">
      <c r="W35321" s="50"/>
      <c r="AA35321" s="50"/>
      <c r="AE35321" s="50"/>
    </row>
    <row r="35322" spans="23:31">
      <c r="W35322" s="50"/>
      <c r="AA35322" s="50"/>
      <c r="AE35322" s="50"/>
    </row>
    <row r="35323" spans="23:31">
      <c r="W35323" s="50"/>
      <c r="AA35323" s="50"/>
      <c r="AE35323" s="50"/>
    </row>
    <row r="35324" spans="23:31">
      <c r="W35324" s="50"/>
      <c r="AA35324" s="50"/>
      <c r="AE35324" s="50"/>
    </row>
    <row r="35325" spans="23:31">
      <c r="W35325" s="50"/>
      <c r="AA35325" s="50"/>
      <c r="AE35325" s="50"/>
    </row>
    <row r="35326" spans="23:31">
      <c r="W35326" s="50"/>
      <c r="AA35326" s="50"/>
      <c r="AE35326" s="50"/>
    </row>
    <row r="35327" spans="23:31">
      <c r="W35327" s="50"/>
      <c r="AA35327" s="50"/>
      <c r="AE35327" s="50"/>
    </row>
    <row r="35328" spans="23:31">
      <c r="W35328" s="50"/>
      <c r="AA35328" s="50"/>
      <c r="AE35328" s="50"/>
    </row>
    <row r="35329" spans="23:31">
      <c r="W35329" s="50"/>
      <c r="AA35329" s="50"/>
      <c r="AE35329" s="50"/>
    </row>
    <row r="35330" spans="23:31">
      <c r="W35330" s="50"/>
      <c r="AA35330" s="50"/>
      <c r="AE35330" s="50"/>
    </row>
    <row r="35331" spans="23:31">
      <c r="W35331" s="50"/>
      <c r="AA35331" s="50"/>
      <c r="AE35331" s="50"/>
    </row>
    <row r="35332" spans="23:31">
      <c r="W35332" s="50"/>
      <c r="AA35332" s="50"/>
      <c r="AE35332" s="50"/>
    </row>
    <row r="35333" spans="23:31">
      <c r="W35333" s="50"/>
      <c r="AA35333" s="50"/>
      <c r="AE35333" s="50"/>
    </row>
    <row r="35334" spans="23:31">
      <c r="W35334" s="50"/>
      <c r="AA35334" s="50"/>
      <c r="AE35334" s="50"/>
    </row>
    <row r="35335" spans="23:31">
      <c r="W35335" s="50"/>
      <c r="AA35335" s="50"/>
      <c r="AE35335" s="50"/>
    </row>
    <row r="35336" spans="23:31">
      <c r="W35336" s="50"/>
      <c r="AA35336" s="50"/>
      <c r="AE35336" s="50"/>
    </row>
    <row r="35337" spans="23:31">
      <c r="W35337" s="50"/>
      <c r="AA35337" s="50"/>
      <c r="AE35337" s="50"/>
    </row>
    <row r="35338" spans="23:31">
      <c r="W35338" s="50"/>
      <c r="AA35338" s="50"/>
      <c r="AE35338" s="50"/>
    </row>
    <row r="35339" spans="23:31">
      <c r="W35339" s="50"/>
      <c r="AA35339" s="50"/>
      <c r="AE35339" s="50"/>
    </row>
    <row r="35340" spans="23:31">
      <c r="W35340" s="50"/>
      <c r="AA35340" s="50"/>
      <c r="AE35340" s="50"/>
    </row>
    <row r="35341" spans="23:31">
      <c r="W35341" s="50"/>
      <c r="AA35341" s="50"/>
      <c r="AE35341" s="50"/>
    </row>
    <row r="35342" spans="23:31">
      <c r="W35342" s="50"/>
      <c r="AA35342" s="50"/>
      <c r="AE35342" s="50"/>
    </row>
    <row r="35343" spans="23:31">
      <c r="W35343" s="50"/>
      <c r="AA35343" s="50"/>
      <c r="AE35343" s="50"/>
    </row>
    <row r="35344" spans="23:31">
      <c r="W35344" s="50"/>
      <c r="AA35344" s="50"/>
      <c r="AE35344" s="50"/>
    </row>
    <row r="35345" spans="23:31">
      <c r="W35345" s="50"/>
      <c r="AA35345" s="50"/>
      <c r="AE35345" s="50"/>
    </row>
    <row r="35346" spans="23:31">
      <c r="W35346" s="50"/>
      <c r="AA35346" s="50"/>
      <c r="AE35346" s="50"/>
    </row>
    <row r="35347" spans="23:31">
      <c r="W35347" s="50"/>
      <c r="AA35347" s="50"/>
      <c r="AE35347" s="50"/>
    </row>
    <row r="35348" spans="23:31">
      <c r="W35348" s="50"/>
      <c r="AA35348" s="50"/>
      <c r="AE35348" s="50"/>
    </row>
    <row r="35349" spans="23:31">
      <c r="W35349" s="50"/>
      <c r="AA35349" s="50"/>
      <c r="AE35349" s="50"/>
    </row>
    <row r="35350" spans="23:31">
      <c r="W35350" s="50"/>
      <c r="AA35350" s="50"/>
      <c r="AE35350" s="50"/>
    </row>
    <row r="35351" spans="23:31">
      <c r="W35351" s="50"/>
      <c r="AA35351" s="50"/>
      <c r="AE35351" s="50"/>
    </row>
    <row r="35352" spans="23:31">
      <c r="W35352" s="50"/>
      <c r="AA35352" s="50"/>
      <c r="AE35352" s="50"/>
    </row>
    <row r="35353" spans="23:31">
      <c r="W35353" s="50"/>
      <c r="AA35353" s="50"/>
      <c r="AE35353" s="50"/>
    </row>
    <row r="35354" spans="23:31">
      <c r="W35354" s="50"/>
      <c r="AA35354" s="50"/>
      <c r="AE35354" s="50"/>
    </row>
    <row r="35355" spans="23:31">
      <c r="W35355" s="50"/>
      <c r="AA35355" s="50"/>
      <c r="AE35355" s="50"/>
    </row>
    <row r="35356" spans="23:31">
      <c r="W35356" s="50"/>
      <c r="AA35356" s="50"/>
      <c r="AE35356" s="50"/>
    </row>
    <row r="35357" spans="23:31">
      <c r="W35357" s="50"/>
      <c r="AA35357" s="50"/>
      <c r="AE35357" s="50"/>
    </row>
    <row r="35358" spans="23:31">
      <c r="W35358" s="50"/>
      <c r="AA35358" s="50"/>
      <c r="AE35358" s="50"/>
    </row>
    <row r="35359" spans="23:31">
      <c r="W35359" s="50"/>
      <c r="AA35359" s="50"/>
      <c r="AE35359" s="50"/>
    </row>
    <row r="35360" spans="23:31">
      <c r="W35360" s="50"/>
      <c r="AA35360" s="50"/>
      <c r="AE35360" s="50"/>
    </row>
    <row r="35361" spans="23:31">
      <c r="W35361" s="50"/>
      <c r="AA35361" s="50"/>
      <c r="AE35361" s="50"/>
    </row>
    <row r="35362" spans="23:31">
      <c r="W35362" s="50"/>
      <c r="AA35362" s="50"/>
      <c r="AE35362" s="50"/>
    </row>
    <row r="35363" spans="23:31">
      <c r="W35363" s="50"/>
      <c r="AA35363" s="50"/>
      <c r="AE35363" s="50"/>
    </row>
    <row r="35364" spans="23:31">
      <c r="W35364" s="50"/>
      <c r="AA35364" s="50"/>
      <c r="AE35364" s="50"/>
    </row>
    <row r="35365" spans="23:31">
      <c r="W35365" s="50"/>
      <c r="AA35365" s="50"/>
      <c r="AE35365" s="50"/>
    </row>
    <row r="35366" spans="23:31">
      <c r="W35366" s="50"/>
      <c r="AA35366" s="50"/>
      <c r="AE35366" s="50"/>
    </row>
    <row r="35367" spans="23:31">
      <c r="W35367" s="50"/>
      <c r="AA35367" s="50"/>
      <c r="AE35367" s="50"/>
    </row>
    <row r="35368" spans="23:31">
      <c r="W35368" s="50"/>
      <c r="AA35368" s="50"/>
      <c r="AE35368" s="50"/>
    </row>
    <row r="35369" spans="23:31">
      <c r="W35369" s="50"/>
      <c r="AA35369" s="50"/>
      <c r="AE35369" s="50"/>
    </row>
    <row r="35370" spans="23:31">
      <c r="W35370" s="50"/>
      <c r="AA35370" s="50"/>
      <c r="AE35370" s="50"/>
    </row>
    <row r="35371" spans="23:31">
      <c r="W35371" s="50"/>
      <c r="AA35371" s="50"/>
      <c r="AE35371" s="50"/>
    </row>
    <row r="35372" spans="23:31">
      <c r="W35372" s="50"/>
      <c r="AA35372" s="50"/>
      <c r="AE35372" s="50"/>
    </row>
    <row r="35373" spans="23:31">
      <c r="W35373" s="50"/>
      <c r="AA35373" s="50"/>
      <c r="AE35373" s="50"/>
    </row>
    <row r="35374" spans="23:31">
      <c r="W35374" s="50"/>
      <c r="AA35374" s="50"/>
      <c r="AE35374" s="50"/>
    </row>
    <row r="35375" spans="23:31">
      <c r="W35375" s="50"/>
      <c r="AA35375" s="50"/>
      <c r="AE35375" s="50"/>
    </row>
    <row r="35376" spans="23:31">
      <c r="W35376" s="50"/>
      <c r="AA35376" s="50"/>
      <c r="AE35376" s="50"/>
    </row>
    <row r="35377" spans="23:31">
      <c r="W35377" s="50"/>
      <c r="AA35377" s="50"/>
      <c r="AE35377" s="50"/>
    </row>
    <row r="35378" spans="23:31">
      <c r="W35378" s="50"/>
      <c r="AA35378" s="50"/>
      <c r="AE35378" s="50"/>
    </row>
    <row r="35379" spans="23:31">
      <c r="W35379" s="50"/>
      <c r="AA35379" s="50"/>
      <c r="AE35379" s="50"/>
    </row>
    <row r="35380" spans="23:31">
      <c r="W35380" s="50"/>
      <c r="AA35380" s="50"/>
      <c r="AE35380" s="50"/>
    </row>
    <row r="35381" spans="23:31">
      <c r="W35381" s="50"/>
      <c r="AA35381" s="50"/>
      <c r="AE35381" s="50"/>
    </row>
    <row r="35382" spans="23:31">
      <c r="W35382" s="50"/>
      <c r="AA35382" s="50"/>
      <c r="AE35382" s="50"/>
    </row>
    <row r="35383" spans="23:31">
      <c r="W35383" s="50"/>
      <c r="AA35383" s="50"/>
      <c r="AE35383" s="50"/>
    </row>
    <row r="35384" spans="23:31">
      <c r="W35384" s="50"/>
      <c r="AA35384" s="50"/>
      <c r="AE35384" s="50"/>
    </row>
    <row r="35385" spans="23:31">
      <c r="W35385" s="50"/>
      <c r="AA35385" s="50"/>
      <c r="AE35385" s="50"/>
    </row>
    <row r="35386" spans="23:31">
      <c r="W35386" s="50"/>
      <c r="AA35386" s="50"/>
      <c r="AE35386" s="50"/>
    </row>
    <row r="35387" spans="23:31">
      <c r="W35387" s="50"/>
      <c r="AA35387" s="50"/>
      <c r="AE35387" s="50"/>
    </row>
    <row r="35388" spans="23:31">
      <c r="W35388" s="50"/>
      <c r="AA35388" s="50"/>
      <c r="AE35388" s="50"/>
    </row>
    <row r="35389" spans="23:31">
      <c r="W35389" s="50"/>
      <c r="AA35389" s="50"/>
      <c r="AE35389" s="50"/>
    </row>
    <row r="35390" spans="23:31">
      <c r="W35390" s="50"/>
      <c r="AA35390" s="50"/>
      <c r="AE35390" s="50"/>
    </row>
    <row r="35391" spans="23:31">
      <c r="W35391" s="50"/>
      <c r="AA35391" s="50"/>
      <c r="AE35391" s="50"/>
    </row>
    <row r="35392" spans="23:31">
      <c r="W35392" s="50"/>
      <c r="AA35392" s="50"/>
      <c r="AE35392" s="50"/>
    </row>
    <row r="35393" spans="23:31">
      <c r="W35393" s="50"/>
      <c r="AA35393" s="50"/>
      <c r="AE35393" s="50"/>
    </row>
    <row r="35394" spans="23:31">
      <c r="W35394" s="50"/>
      <c r="AA35394" s="50"/>
      <c r="AE35394" s="50"/>
    </row>
    <row r="35395" spans="23:31">
      <c r="W35395" s="50"/>
      <c r="AA35395" s="50"/>
      <c r="AE35395" s="50"/>
    </row>
    <row r="35396" spans="23:31">
      <c r="W35396" s="50"/>
      <c r="AA35396" s="50"/>
      <c r="AE35396" s="50"/>
    </row>
    <row r="35397" spans="23:31">
      <c r="W35397" s="50"/>
      <c r="AA35397" s="50"/>
      <c r="AE35397" s="50"/>
    </row>
    <row r="35398" spans="23:31">
      <c r="W35398" s="50"/>
      <c r="AA35398" s="50"/>
      <c r="AE35398" s="50"/>
    </row>
    <row r="35399" spans="23:31">
      <c r="W35399" s="50"/>
      <c r="AA35399" s="50"/>
      <c r="AE35399" s="50"/>
    </row>
    <row r="35400" spans="23:31">
      <c r="W35400" s="50"/>
      <c r="AA35400" s="50"/>
      <c r="AE35400" s="50"/>
    </row>
    <row r="35401" spans="23:31">
      <c r="W35401" s="50"/>
      <c r="AA35401" s="50"/>
      <c r="AE35401" s="50"/>
    </row>
    <row r="35402" spans="23:31">
      <c r="W35402" s="50"/>
      <c r="AA35402" s="50"/>
      <c r="AE35402" s="50"/>
    </row>
    <row r="35403" spans="23:31">
      <c r="W35403" s="50"/>
      <c r="AA35403" s="50"/>
      <c r="AE35403" s="50"/>
    </row>
    <row r="35404" spans="23:31">
      <c r="W35404" s="50"/>
      <c r="AA35404" s="50"/>
      <c r="AE35404" s="50"/>
    </row>
    <row r="35405" spans="23:31">
      <c r="W35405" s="50"/>
      <c r="AA35405" s="50"/>
      <c r="AE35405" s="50"/>
    </row>
    <row r="35406" spans="23:31">
      <c r="W35406" s="50"/>
      <c r="AA35406" s="50"/>
      <c r="AE35406" s="50"/>
    </row>
    <row r="35407" spans="23:31">
      <c r="W35407" s="50"/>
      <c r="AA35407" s="50"/>
      <c r="AE35407" s="50"/>
    </row>
    <row r="35408" spans="23:31">
      <c r="W35408" s="50"/>
      <c r="AA35408" s="50"/>
      <c r="AE35408" s="50"/>
    </row>
    <row r="35409" spans="23:31">
      <c r="W35409" s="50"/>
      <c r="AA35409" s="50"/>
      <c r="AE35409" s="50"/>
    </row>
    <row r="35410" spans="23:31">
      <c r="W35410" s="50"/>
      <c r="AA35410" s="50"/>
      <c r="AE35410" s="50"/>
    </row>
    <row r="35411" spans="23:31">
      <c r="W35411" s="50"/>
      <c r="AA35411" s="50"/>
      <c r="AE35411" s="50"/>
    </row>
    <row r="35412" spans="23:31">
      <c r="W35412" s="50"/>
      <c r="AA35412" s="50"/>
      <c r="AE35412" s="50"/>
    </row>
    <row r="35413" spans="23:31">
      <c r="W35413" s="50"/>
      <c r="AA35413" s="50"/>
      <c r="AE35413" s="50"/>
    </row>
    <row r="35414" spans="23:31">
      <c r="W35414" s="50"/>
      <c r="AA35414" s="50"/>
      <c r="AE35414" s="50"/>
    </row>
    <row r="35415" spans="23:31">
      <c r="W35415" s="50"/>
      <c r="AA35415" s="50"/>
      <c r="AE35415" s="50"/>
    </row>
    <row r="35416" spans="23:31">
      <c r="W35416" s="50"/>
      <c r="AA35416" s="50"/>
      <c r="AE35416" s="50"/>
    </row>
    <row r="35417" spans="23:31">
      <c r="W35417" s="50"/>
      <c r="AA35417" s="50"/>
      <c r="AE35417" s="50"/>
    </row>
    <row r="35418" spans="23:31">
      <c r="W35418" s="50"/>
      <c r="AA35418" s="50"/>
      <c r="AE35418" s="50"/>
    </row>
    <row r="35419" spans="23:31">
      <c r="W35419" s="50"/>
      <c r="AA35419" s="50"/>
      <c r="AE35419" s="50"/>
    </row>
    <row r="35420" spans="23:31">
      <c r="W35420" s="50"/>
      <c r="AA35420" s="50"/>
      <c r="AE35420" s="50"/>
    </row>
    <row r="35421" spans="23:31">
      <c r="W35421" s="50"/>
      <c r="AA35421" s="50"/>
      <c r="AE35421" s="50"/>
    </row>
    <row r="35422" spans="23:31">
      <c r="W35422" s="50"/>
      <c r="AA35422" s="50"/>
      <c r="AE35422" s="50"/>
    </row>
    <row r="35423" spans="23:31">
      <c r="W35423" s="50"/>
      <c r="AA35423" s="50"/>
      <c r="AE35423" s="50"/>
    </row>
    <row r="35424" spans="23:31">
      <c r="W35424" s="50"/>
      <c r="AA35424" s="50"/>
      <c r="AE35424" s="50"/>
    </row>
    <row r="35425" spans="23:31">
      <c r="W35425" s="50"/>
      <c r="AA35425" s="50"/>
      <c r="AE35425" s="50"/>
    </row>
    <row r="35426" spans="23:31">
      <c r="W35426" s="50"/>
      <c r="AA35426" s="50"/>
      <c r="AE35426" s="50"/>
    </row>
    <row r="35427" spans="23:31">
      <c r="W35427" s="50"/>
      <c r="AA35427" s="50"/>
      <c r="AE35427" s="50"/>
    </row>
    <row r="35428" spans="23:31">
      <c r="W35428" s="50"/>
      <c r="AA35428" s="50"/>
      <c r="AE35428" s="50"/>
    </row>
    <row r="35429" spans="23:31">
      <c r="W35429" s="50"/>
      <c r="AA35429" s="50"/>
      <c r="AE35429" s="50"/>
    </row>
    <row r="35430" spans="23:31">
      <c r="W35430" s="50"/>
      <c r="AA35430" s="50"/>
      <c r="AE35430" s="50"/>
    </row>
    <row r="35431" spans="23:31">
      <c r="W35431" s="50"/>
      <c r="AA35431" s="50"/>
      <c r="AE35431" s="50"/>
    </row>
    <row r="35432" spans="23:31">
      <c r="W35432" s="50"/>
      <c r="AA35432" s="50"/>
      <c r="AE35432" s="50"/>
    </row>
    <row r="35433" spans="23:31">
      <c r="W35433" s="50"/>
      <c r="AA35433" s="50"/>
      <c r="AE35433" s="50"/>
    </row>
    <row r="35434" spans="23:31">
      <c r="W35434" s="50"/>
      <c r="AA35434" s="50"/>
      <c r="AE35434" s="50"/>
    </row>
    <row r="35435" spans="23:31">
      <c r="W35435" s="50"/>
      <c r="AA35435" s="50"/>
      <c r="AE35435" s="50"/>
    </row>
    <row r="35436" spans="23:31">
      <c r="W35436" s="50"/>
      <c r="AA35436" s="50"/>
      <c r="AE35436" s="50"/>
    </row>
    <row r="35437" spans="23:31">
      <c r="W35437" s="50"/>
      <c r="AA35437" s="50"/>
      <c r="AE35437" s="50"/>
    </row>
    <row r="35438" spans="23:31">
      <c r="W35438" s="50"/>
      <c r="AA35438" s="50"/>
      <c r="AE35438" s="50"/>
    </row>
    <row r="35439" spans="23:31">
      <c r="W35439" s="50"/>
      <c r="AA35439" s="50"/>
      <c r="AE35439" s="50"/>
    </row>
    <row r="35440" spans="23:31">
      <c r="W35440" s="50"/>
      <c r="AA35440" s="50"/>
      <c r="AE35440" s="50"/>
    </row>
    <row r="35441" spans="23:31">
      <c r="W35441" s="50"/>
      <c r="AA35441" s="50"/>
      <c r="AE35441" s="50"/>
    </row>
    <row r="35442" spans="23:31">
      <c r="W35442" s="50"/>
      <c r="AA35442" s="50"/>
      <c r="AE35442" s="50"/>
    </row>
    <row r="35443" spans="23:31">
      <c r="W35443" s="50"/>
      <c r="AA35443" s="50"/>
      <c r="AE35443" s="50"/>
    </row>
    <row r="35444" spans="23:31">
      <c r="W35444" s="50"/>
      <c r="AA35444" s="50"/>
      <c r="AE35444" s="50"/>
    </row>
    <row r="35445" spans="23:31">
      <c r="W35445" s="50"/>
      <c r="AA35445" s="50"/>
      <c r="AE35445" s="50"/>
    </row>
    <row r="35446" spans="23:31">
      <c r="W35446" s="50"/>
      <c r="AA35446" s="50"/>
      <c r="AE35446" s="50"/>
    </row>
    <row r="35447" spans="23:31">
      <c r="W35447" s="50"/>
      <c r="AA35447" s="50"/>
      <c r="AE35447" s="50"/>
    </row>
    <row r="35448" spans="23:31">
      <c r="W35448" s="50"/>
      <c r="AA35448" s="50"/>
      <c r="AE35448" s="50"/>
    </row>
    <row r="35449" spans="23:31">
      <c r="W35449" s="50"/>
      <c r="AA35449" s="50"/>
      <c r="AE35449" s="50"/>
    </row>
    <row r="35450" spans="23:31">
      <c r="W35450" s="50"/>
      <c r="AA35450" s="50"/>
      <c r="AE35450" s="50"/>
    </row>
    <row r="35451" spans="23:31">
      <c r="W35451" s="50"/>
      <c r="AA35451" s="50"/>
      <c r="AE35451" s="50"/>
    </row>
    <row r="35452" spans="23:31">
      <c r="W35452" s="50"/>
      <c r="AA35452" s="50"/>
      <c r="AE35452" s="50"/>
    </row>
    <row r="35453" spans="23:31">
      <c r="W35453" s="50"/>
      <c r="AA35453" s="50"/>
      <c r="AE35453" s="50"/>
    </row>
    <row r="35454" spans="23:31">
      <c r="W35454" s="50"/>
      <c r="AA35454" s="50"/>
      <c r="AE35454" s="50"/>
    </row>
    <row r="35455" spans="23:31">
      <c r="W35455" s="50"/>
      <c r="AA35455" s="50"/>
      <c r="AE35455" s="50"/>
    </row>
    <row r="35456" spans="23:31">
      <c r="W35456" s="50"/>
      <c r="AA35456" s="50"/>
      <c r="AE35456" s="50"/>
    </row>
    <row r="35457" spans="23:31">
      <c r="W35457" s="50"/>
      <c r="AA35457" s="50"/>
      <c r="AE35457" s="50"/>
    </row>
    <row r="35458" spans="23:31">
      <c r="W35458" s="50"/>
      <c r="AA35458" s="50"/>
      <c r="AE35458" s="50"/>
    </row>
    <row r="35459" spans="23:31">
      <c r="W35459" s="50"/>
      <c r="AA35459" s="50"/>
      <c r="AE35459" s="50"/>
    </row>
    <row r="35460" spans="23:31">
      <c r="W35460" s="50"/>
      <c r="AA35460" s="50"/>
      <c r="AE35460" s="50"/>
    </row>
    <row r="35461" spans="23:31">
      <c r="W35461" s="50"/>
      <c r="AA35461" s="50"/>
      <c r="AE35461" s="50"/>
    </row>
    <row r="35462" spans="23:31">
      <c r="W35462" s="50"/>
      <c r="AA35462" s="50"/>
      <c r="AE35462" s="50"/>
    </row>
    <row r="35463" spans="23:31">
      <c r="W35463" s="50"/>
      <c r="AA35463" s="50"/>
      <c r="AE35463" s="50"/>
    </row>
    <row r="35464" spans="23:31">
      <c r="W35464" s="50"/>
      <c r="AA35464" s="50"/>
      <c r="AE35464" s="50"/>
    </row>
    <row r="35465" spans="23:31">
      <c r="W35465" s="50"/>
      <c r="AA35465" s="50"/>
      <c r="AE35465" s="50"/>
    </row>
    <row r="35466" spans="23:31">
      <c r="W35466" s="50"/>
      <c r="AA35466" s="50"/>
      <c r="AE35466" s="50"/>
    </row>
    <row r="35467" spans="23:31">
      <c r="W35467" s="50"/>
      <c r="AA35467" s="50"/>
      <c r="AE35467" s="50"/>
    </row>
    <row r="35468" spans="23:31">
      <c r="W35468" s="50"/>
      <c r="AA35468" s="50"/>
      <c r="AE35468" s="50"/>
    </row>
    <row r="35469" spans="23:31">
      <c r="W35469" s="50"/>
      <c r="AA35469" s="50"/>
      <c r="AE35469" s="50"/>
    </row>
    <row r="35470" spans="23:31">
      <c r="W35470" s="50"/>
      <c r="AA35470" s="50"/>
      <c r="AE35470" s="50"/>
    </row>
    <row r="35471" spans="23:31">
      <c r="W35471" s="50"/>
      <c r="AA35471" s="50"/>
      <c r="AE35471" s="50"/>
    </row>
    <row r="35472" spans="23:31">
      <c r="W35472" s="50"/>
      <c r="AA35472" s="50"/>
      <c r="AE35472" s="50"/>
    </row>
    <row r="35473" spans="23:31">
      <c r="W35473" s="50"/>
      <c r="AA35473" s="50"/>
      <c r="AE35473" s="50"/>
    </row>
    <row r="35474" spans="23:31">
      <c r="W35474" s="50"/>
      <c r="AA35474" s="50"/>
      <c r="AE35474" s="50"/>
    </row>
    <row r="35475" spans="23:31">
      <c r="W35475" s="50"/>
      <c r="AA35475" s="50"/>
      <c r="AE35475" s="50"/>
    </row>
    <row r="35476" spans="23:31">
      <c r="W35476" s="50"/>
      <c r="AA35476" s="50"/>
      <c r="AE35476" s="50"/>
    </row>
    <row r="35477" spans="23:31">
      <c r="W35477" s="50"/>
      <c r="AA35477" s="50"/>
      <c r="AE35477" s="50"/>
    </row>
    <row r="35478" spans="23:31">
      <c r="W35478" s="50"/>
      <c r="AA35478" s="50"/>
      <c r="AE35478" s="50"/>
    </row>
    <row r="35479" spans="23:31">
      <c r="W35479" s="50"/>
      <c r="AA35479" s="50"/>
      <c r="AE35479" s="50"/>
    </row>
    <row r="35480" spans="23:31">
      <c r="W35480" s="50"/>
      <c r="AA35480" s="50"/>
      <c r="AE35480" s="50"/>
    </row>
    <row r="35481" spans="23:31">
      <c r="W35481" s="50"/>
      <c r="AA35481" s="50"/>
      <c r="AE35481" s="50"/>
    </row>
    <row r="35482" spans="23:31">
      <c r="W35482" s="50"/>
      <c r="AA35482" s="50"/>
      <c r="AE35482" s="50"/>
    </row>
    <row r="35483" spans="23:31">
      <c r="W35483" s="50"/>
      <c r="AA35483" s="50"/>
      <c r="AE35483" s="50"/>
    </row>
    <row r="35484" spans="23:31">
      <c r="W35484" s="50"/>
      <c r="AA35484" s="50"/>
      <c r="AE35484" s="50"/>
    </row>
    <row r="35485" spans="23:31">
      <c r="W35485" s="50"/>
      <c r="AA35485" s="50"/>
      <c r="AE35485" s="50"/>
    </row>
    <row r="35486" spans="23:31">
      <c r="W35486" s="50"/>
      <c r="AA35486" s="50"/>
      <c r="AE35486" s="50"/>
    </row>
    <row r="35487" spans="23:31">
      <c r="W35487" s="50"/>
      <c r="AA35487" s="50"/>
      <c r="AE35487" s="50"/>
    </row>
    <row r="35488" spans="23:31">
      <c r="W35488" s="50"/>
      <c r="AA35488" s="50"/>
      <c r="AE35488" s="50"/>
    </row>
    <row r="35489" spans="23:31">
      <c r="W35489" s="50"/>
      <c r="AA35489" s="50"/>
      <c r="AE35489" s="50"/>
    </row>
    <row r="35490" spans="23:31">
      <c r="W35490" s="50"/>
      <c r="AA35490" s="50"/>
      <c r="AE35490" s="50"/>
    </row>
    <row r="35491" spans="23:31">
      <c r="W35491" s="50"/>
      <c r="AA35491" s="50"/>
      <c r="AE35491" s="50"/>
    </row>
    <row r="35492" spans="23:31">
      <c r="W35492" s="50"/>
      <c r="AA35492" s="50"/>
      <c r="AE35492" s="50"/>
    </row>
    <row r="35493" spans="23:31">
      <c r="W35493" s="50"/>
      <c r="AA35493" s="50"/>
      <c r="AE35493" s="50"/>
    </row>
    <row r="35494" spans="23:31">
      <c r="W35494" s="50"/>
      <c r="AA35494" s="50"/>
      <c r="AE35494" s="50"/>
    </row>
    <row r="35495" spans="23:31">
      <c r="W35495" s="50"/>
      <c r="AA35495" s="50"/>
      <c r="AE35495" s="50"/>
    </row>
    <row r="35496" spans="23:31">
      <c r="W35496" s="50"/>
      <c r="AA35496" s="50"/>
      <c r="AE35496" s="50"/>
    </row>
    <row r="35497" spans="23:31">
      <c r="W35497" s="50"/>
      <c r="AA35497" s="50"/>
      <c r="AE35497" s="50"/>
    </row>
    <row r="35498" spans="23:31">
      <c r="W35498" s="50"/>
      <c r="AA35498" s="50"/>
      <c r="AE35498" s="50"/>
    </row>
    <row r="35499" spans="23:31">
      <c r="W35499" s="50"/>
      <c r="AA35499" s="50"/>
      <c r="AE35499" s="50"/>
    </row>
    <row r="35500" spans="23:31">
      <c r="W35500" s="50"/>
      <c r="AA35500" s="50"/>
      <c r="AE35500" s="50"/>
    </row>
    <row r="35501" spans="23:31">
      <c r="W35501" s="50"/>
      <c r="AA35501" s="50"/>
      <c r="AE35501" s="50"/>
    </row>
    <row r="35502" spans="23:31">
      <c r="W35502" s="50"/>
      <c r="AA35502" s="50"/>
      <c r="AE35502" s="50"/>
    </row>
    <row r="35503" spans="23:31">
      <c r="W35503" s="50"/>
      <c r="AA35503" s="50"/>
      <c r="AE35503" s="50"/>
    </row>
    <row r="35504" spans="23:31">
      <c r="W35504" s="50"/>
      <c r="AA35504" s="50"/>
      <c r="AE35504" s="50"/>
    </row>
    <row r="35505" spans="23:31">
      <c r="W35505" s="50"/>
      <c r="AA35505" s="50"/>
      <c r="AE35505" s="50"/>
    </row>
    <row r="35506" spans="23:31">
      <c r="W35506" s="50"/>
      <c r="AA35506" s="50"/>
      <c r="AE35506" s="50"/>
    </row>
    <row r="35507" spans="23:31">
      <c r="W35507" s="50"/>
      <c r="AA35507" s="50"/>
      <c r="AE35507" s="50"/>
    </row>
    <row r="35508" spans="23:31">
      <c r="W35508" s="50"/>
      <c r="AA35508" s="50"/>
      <c r="AE35508" s="50"/>
    </row>
    <row r="35509" spans="23:31">
      <c r="W35509" s="50"/>
      <c r="AA35509" s="50"/>
      <c r="AE35509" s="50"/>
    </row>
    <row r="35510" spans="23:31">
      <c r="W35510" s="50"/>
      <c r="AA35510" s="50"/>
      <c r="AE35510" s="50"/>
    </row>
    <row r="35511" spans="23:31">
      <c r="W35511" s="50"/>
      <c r="AA35511" s="50"/>
      <c r="AE35511" s="50"/>
    </row>
    <row r="35512" spans="23:31">
      <c r="W35512" s="50"/>
      <c r="AA35512" s="50"/>
      <c r="AE35512" s="50"/>
    </row>
    <row r="35513" spans="23:31">
      <c r="W35513" s="50"/>
      <c r="AA35513" s="50"/>
      <c r="AE35513" s="50"/>
    </row>
    <row r="35514" spans="23:31">
      <c r="W35514" s="50"/>
      <c r="AA35514" s="50"/>
      <c r="AE35514" s="50"/>
    </row>
    <row r="35515" spans="23:31">
      <c r="W35515" s="50"/>
      <c r="AA35515" s="50"/>
      <c r="AE35515" s="50"/>
    </row>
    <row r="35516" spans="23:31">
      <c r="W35516" s="50"/>
      <c r="AA35516" s="50"/>
      <c r="AE35516" s="50"/>
    </row>
    <row r="35517" spans="23:31">
      <c r="W35517" s="50"/>
      <c r="AA35517" s="50"/>
      <c r="AE35517" s="50"/>
    </row>
    <row r="35518" spans="23:31">
      <c r="W35518" s="50"/>
      <c r="AA35518" s="50"/>
      <c r="AE35518" s="50"/>
    </row>
    <row r="35519" spans="23:31">
      <c r="W35519" s="50"/>
      <c r="AA35519" s="50"/>
      <c r="AE35519" s="50"/>
    </row>
    <row r="35520" spans="23:31">
      <c r="W35520" s="50"/>
      <c r="AA35520" s="50"/>
      <c r="AE35520" s="50"/>
    </row>
    <row r="35521" spans="23:31">
      <c r="W35521" s="50"/>
      <c r="AA35521" s="50"/>
      <c r="AE35521" s="50"/>
    </row>
    <row r="35522" spans="23:31">
      <c r="W35522" s="50"/>
      <c r="AA35522" s="50"/>
      <c r="AE35522" s="50"/>
    </row>
    <row r="35523" spans="23:31">
      <c r="W35523" s="50"/>
      <c r="AA35523" s="50"/>
      <c r="AE35523" s="50"/>
    </row>
    <row r="35524" spans="23:31">
      <c r="W35524" s="50"/>
      <c r="AA35524" s="50"/>
      <c r="AE35524" s="50"/>
    </row>
    <row r="35525" spans="23:31">
      <c r="W35525" s="50"/>
      <c r="AA35525" s="50"/>
      <c r="AE35525" s="50"/>
    </row>
    <row r="35526" spans="23:31">
      <c r="W35526" s="50"/>
      <c r="AA35526" s="50"/>
      <c r="AE35526" s="50"/>
    </row>
    <row r="35527" spans="23:31">
      <c r="W35527" s="50"/>
      <c r="AA35527" s="50"/>
      <c r="AE35527" s="50"/>
    </row>
    <row r="35528" spans="23:31">
      <c r="W35528" s="50"/>
      <c r="AA35528" s="50"/>
      <c r="AE35528" s="50"/>
    </row>
    <row r="35529" spans="23:31">
      <c r="W35529" s="50"/>
      <c r="AA35529" s="50"/>
      <c r="AE35529" s="50"/>
    </row>
    <row r="35530" spans="23:31">
      <c r="W35530" s="50"/>
      <c r="AA35530" s="50"/>
      <c r="AE35530" s="50"/>
    </row>
    <row r="35531" spans="23:31">
      <c r="W35531" s="50"/>
      <c r="AA35531" s="50"/>
      <c r="AE35531" s="50"/>
    </row>
    <row r="35532" spans="23:31">
      <c r="W35532" s="50"/>
      <c r="AA35532" s="50"/>
      <c r="AE35532" s="50"/>
    </row>
    <row r="35533" spans="23:31">
      <c r="W35533" s="50"/>
      <c r="AA35533" s="50"/>
      <c r="AE35533" s="50"/>
    </row>
    <row r="35534" spans="23:31">
      <c r="W35534" s="50"/>
      <c r="AA35534" s="50"/>
      <c r="AE35534" s="50"/>
    </row>
    <row r="35535" spans="23:31">
      <c r="W35535" s="50"/>
      <c r="AA35535" s="50"/>
      <c r="AE35535" s="50"/>
    </row>
    <row r="35536" spans="23:31">
      <c r="W35536" s="50"/>
      <c r="AA35536" s="50"/>
      <c r="AE35536" s="50"/>
    </row>
    <row r="35537" spans="23:31">
      <c r="W35537" s="50"/>
      <c r="AA35537" s="50"/>
      <c r="AE35537" s="50"/>
    </row>
    <row r="35538" spans="23:31">
      <c r="W35538" s="50"/>
      <c r="AA35538" s="50"/>
      <c r="AE35538" s="50"/>
    </row>
    <row r="35539" spans="23:31">
      <c r="W35539" s="50"/>
      <c r="AA35539" s="50"/>
      <c r="AE35539" s="50"/>
    </row>
    <row r="35540" spans="23:31">
      <c r="W35540" s="50"/>
      <c r="AA35540" s="50"/>
      <c r="AE35540" s="50"/>
    </row>
    <row r="35541" spans="23:31">
      <c r="W35541" s="50"/>
      <c r="AA35541" s="50"/>
      <c r="AE35541" s="50"/>
    </row>
    <row r="35542" spans="23:31">
      <c r="W35542" s="50"/>
      <c r="AA35542" s="50"/>
      <c r="AE35542" s="50"/>
    </row>
    <row r="35543" spans="23:31">
      <c r="W35543" s="50"/>
      <c r="AA35543" s="50"/>
      <c r="AE35543" s="50"/>
    </row>
    <row r="35544" spans="23:31">
      <c r="W35544" s="50"/>
      <c r="AA35544" s="50"/>
      <c r="AE35544" s="50"/>
    </row>
    <row r="35545" spans="23:31">
      <c r="W35545" s="50"/>
      <c r="AA35545" s="50"/>
      <c r="AE35545" s="50"/>
    </row>
    <row r="35546" spans="23:31">
      <c r="W35546" s="50"/>
      <c r="AA35546" s="50"/>
      <c r="AE35546" s="50"/>
    </row>
    <row r="35547" spans="23:31">
      <c r="W35547" s="50"/>
      <c r="AA35547" s="50"/>
      <c r="AE35547" s="50"/>
    </row>
    <row r="35548" spans="23:31">
      <c r="W35548" s="50"/>
      <c r="AA35548" s="50"/>
      <c r="AE35548" s="50"/>
    </row>
    <row r="35549" spans="23:31">
      <c r="W35549" s="50"/>
      <c r="AA35549" s="50"/>
      <c r="AE35549" s="50"/>
    </row>
    <row r="35550" spans="23:31">
      <c r="W35550" s="50"/>
      <c r="AA35550" s="50"/>
      <c r="AE35550" s="50"/>
    </row>
    <row r="35551" spans="23:31">
      <c r="W35551" s="50"/>
      <c r="AA35551" s="50"/>
      <c r="AE35551" s="50"/>
    </row>
    <row r="35552" spans="23:31">
      <c r="W35552" s="50"/>
      <c r="AA35552" s="50"/>
      <c r="AE35552" s="50"/>
    </row>
    <row r="35553" spans="23:31">
      <c r="W35553" s="50"/>
      <c r="AA35553" s="50"/>
      <c r="AE35553" s="50"/>
    </row>
    <row r="35554" spans="23:31">
      <c r="W35554" s="50"/>
      <c r="AA35554" s="50"/>
      <c r="AE35554" s="50"/>
    </row>
    <row r="35555" spans="23:31">
      <c r="W35555" s="50"/>
      <c r="AA35555" s="50"/>
      <c r="AE35555" s="50"/>
    </row>
    <row r="35556" spans="23:31">
      <c r="W35556" s="50"/>
      <c r="AA35556" s="50"/>
      <c r="AE35556" s="50"/>
    </row>
    <row r="35557" spans="23:31">
      <c r="W35557" s="50"/>
      <c r="AA35557" s="50"/>
      <c r="AE35557" s="50"/>
    </row>
    <row r="35558" spans="23:31">
      <c r="W35558" s="50"/>
      <c r="AA35558" s="50"/>
      <c r="AE35558" s="50"/>
    </row>
    <row r="35559" spans="23:31">
      <c r="W35559" s="50"/>
      <c r="AA35559" s="50"/>
      <c r="AE35559" s="50"/>
    </row>
    <row r="35560" spans="23:31">
      <c r="W35560" s="50"/>
      <c r="AA35560" s="50"/>
      <c r="AE35560" s="50"/>
    </row>
    <row r="35561" spans="23:31">
      <c r="W35561" s="50"/>
      <c r="AA35561" s="50"/>
      <c r="AE35561" s="50"/>
    </row>
    <row r="35562" spans="23:31">
      <c r="W35562" s="50"/>
      <c r="AA35562" s="50"/>
      <c r="AE35562" s="50"/>
    </row>
    <row r="35563" spans="23:31">
      <c r="W35563" s="50"/>
      <c r="AA35563" s="50"/>
      <c r="AE35563" s="50"/>
    </row>
    <row r="35564" spans="23:31">
      <c r="W35564" s="50"/>
      <c r="AA35564" s="50"/>
      <c r="AE35564" s="50"/>
    </row>
    <row r="35565" spans="23:31">
      <c r="W35565" s="50"/>
      <c r="AA35565" s="50"/>
      <c r="AE35565" s="50"/>
    </row>
    <row r="35566" spans="23:31">
      <c r="W35566" s="50"/>
      <c r="AA35566" s="50"/>
      <c r="AE35566" s="50"/>
    </row>
    <row r="35567" spans="23:31">
      <c r="W35567" s="50"/>
      <c r="AA35567" s="50"/>
      <c r="AE35567" s="50"/>
    </row>
    <row r="35568" spans="23:31">
      <c r="W35568" s="50"/>
      <c r="AA35568" s="50"/>
      <c r="AE35568" s="50"/>
    </row>
    <row r="35569" spans="23:31">
      <c r="W35569" s="50"/>
      <c r="AA35569" s="50"/>
      <c r="AE35569" s="50"/>
    </row>
    <row r="35570" spans="23:31">
      <c r="W35570" s="50"/>
      <c r="AA35570" s="50"/>
      <c r="AE35570" s="50"/>
    </row>
    <row r="35571" spans="23:31">
      <c r="W35571" s="50"/>
      <c r="AA35571" s="50"/>
      <c r="AE35571" s="50"/>
    </row>
    <row r="35572" spans="23:31">
      <c r="W35572" s="50"/>
      <c r="AA35572" s="50"/>
      <c r="AE35572" s="50"/>
    </row>
    <row r="35573" spans="23:31">
      <c r="W35573" s="50"/>
      <c r="AA35573" s="50"/>
      <c r="AE35573" s="50"/>
    </row>
    <row r="35574" spans="23:31">
      <c r="W35574" s="50"/>
      <c r="AA35574" s="50"/>
      <c r="AE35574" s="50"/>
    </row>
    <row r="35575" spans="23:31">
      <c r="W35575" s="50"/>
      <c r="AA35575" s="50"/>
      <c r="AE35575" s="50"/>
    </row>
    <row r="35576" spans="23:31">
      <c r="W35576" s="50"/>
      <c r="AA35576" s="50"/>
      <c r="AE35576" s="50"/>
    </row>
    <row r="35577" spans="23:31">
      <c r="W35577" s="50"/>
      <c r="AA35577" s="50"/>
      <c r="AE35577" s="50"/>
    </row>
    <row r="35578" spans="23:31">
      <c r="W35578" s="50"/>
      <c r="AA35578" s="50"/>
      <c r="AE35578" s="50"/>
    </row>
    <row r="35579" spans="23:31">
      <c r="W35579" s="50"/>
      <c r="AA35579" s="50"/>
      <c r="AE35579" s="50"/>
    </row>
    <row r="35580" spans="23:31">
      <c r="W35580" s="50"/>
      <c r="AA35580" s="50"/>
      <c r="AE35580" s="50"/>
    </row>
    <row r="35581" spans="23:31">
      <c r="W35581" s="50"/>
      <c r="AA35581" s="50"/>
      <c r="AE35581" s="50"/>
    </row>
    <row r="35582" spans="23:31">
      <c r="W35582" s="50"/>
      <c r="AA35582" s="50"/>
      <c r="AE35582" s="50"/>
    </row>
    <row r="35583" spans="23:31">
      <c r="W35583" s="50"/>
      <c r="AA35583" s="50"/>
      <c r="AE35583" s="50"/>
    </row>
    <row r="35584" spans="23:31">
      <c r="W35584" s="50"/>
      <c r="AA35584" s="50"/>
      <c r="AE35584" s="50"/>
    </row>
    <row r="35585" spans="23:31">
      <c r="W35585" s="50"/>
      <c r="AA35585" s="50"/>
      <c r="AE35585" s="50"/>
    </row>
    <row r="35586" spans="23:31">
      <c r="W35586" s="50"/>
      <c r="AA35586" s="50"/>
      <c r="AE35586" s="50"/>
    </row>
    <row r="35587" spans="23:31">
      <c r="W35587" s="50"/>
      <c r="AA35587" s="50"/>
      <c r="AE35587" s="50"/>
    </row>
    <row r="35588" spans="23:31">
      <c r="W35588" s="50"/>
      <c r="AA35588" s="50"/>
      <c r="AE35588" s="50"/>
    </row>
    <row r="35589" spans="23:31">
      <c r="W35589" s="50"/>
      <c r="AA35589" s="50"/>
      <c r="AE35589" s="50"/>
    </row>
    <row r="35590" spans="23:31">
      <c r="W35590" s="50"/>
      <c r="AA35590" s="50"/>
      <c r="AE35590" s="50"/>
    </row>
    <row r="35591" spans="23:31">
      <c r="W35591" s="50"/>
      <c r="AA35591" s="50"/>
      <c r="AE35591" s="50"/>
    </row>
    <row r="35592" spans="23:31">
      <c r="W35592" s="50"/>
      <c r="AA35592" s="50"/>
      <c r="AE35592" s="50"/>
    </row>
    <row r="35593" spans="23:31">
      <c r="W35593" s="50"/>
      <c r="AA35593" s="50"/>
      <c r="AE35593" s="50"/>
    </row>
    <row r="35594" spans="23:31">
      <c r="W35594" s="50"/>
      <c r="AA35594" s="50"/>
      <c r="AE35594" s="50"/>
    </row>
    <row r="35595" spans="23:31">
      <c r="W35595" s="50"/>
      <c r="AA35595" s="50"/>
      <c r="AE35595" s="50"/>
    </row>
    <row r="35596" spans="23:31">
      <c r="W35596" s="50"/>
      <c r="AA35596" s="50"/>
      <c r="AE35596" s="50"/>
    </row>
    <row r="35597" spans="23:31">
      <c r="W35597" s="50"/>
      <c r="AA35597" s="50"/>
      <c r="AE35597" s="50"/>
    </row>
    <row r="35598" spans="23:31">
      <c r="W35598" s="50"/>
      <c r="AA35598" s="50"/>
      <c r="AE35598" s="50"/>
    </row>
    <row r="35599" spans="23:31">
      <c r="W35599" s="50"/>
      <c r="AA35599" s="50"/>
      <c r="AE35599" s="50"/>
    </row>
    <row r="35600" spans="23:31">
      <c r="W35600" s="50"/>
      <c r="AA35600" s="50"/>
      <c r="AE35600" s="50"/>
    </row>
    <row r="35601" spans="23:31">
      <c r="W35601" s="50"/>
      <c r="AA35601" s="50"/>
      <c r="AE35601" s="50"/>
    </row>
    <row r="35602" spans="23:31">
      <c r="W35602" s="50"/>
      <c r="AA35602" s="50"/>
      <c r="AE35602" s="50"/>
    </row>
    <row r="35603" spans="23:31">
      <c r="W35603" s="50"/>
      <c r="AA35603" s="50"/>
      <c r="AE35603" s="50"/>
    </row>
    <row r="35604" spans="23:31">
      <c r="W35604" s="50"/>
      <c r="AA35604" s="50"/>
      <c r="AE35604" s="50"/>
    </row>
    <row r="35605" spans="23:31">
      <c r="W35605" s="50"/>
      <c r="AA35605" s="50"/>
      <c r="AE35605" s="50"/>
    </row>
    <row r="35606" spans="23:31">
      <c r="W35606" s="50"/>
      <c r="AA35606" s="50"/>
      <c r="AE35606" s="50"/>
    </row>
    <row r="35607" spans="23:31">
      <c r="W35607" s="50"/>
      <c r="AA35607" s="50"/>
      <c r="AE35607" s="50"/>
    </row>
    <row r="35608" spans="23:31">
      <c r="W35608" s="50"/>
      <c r="AA35608" s="50"/>
      <c r="AE35608" s="50"/>
    </row>
    <row r="35609" spans="23:31">
      <c r="W35609" s="50"/>
      <c r="AA35609" s="50"/>
      <c r="AE35609" s="50"/>
    </row>
    <row r="35610" spans="23:31">
      <c r="W35610" s="50"/>
      <c r="AA35610" s="50"/>
      <c r="AE35610" s="50"/>
    </row>
    <row r="35611" spans="23:31">
      <c r="W35611" s="50"/>
      <c r="AA35611" s="50"/>
      <c r="AE35611" s="50"/>
    </row>
    <row r="35612" spans="23:31">
      <c r="W35612" s="50"/>
      <c r="AA35612" s="50"/>
      <c r="AE35612" s="50"/>
    </row>
    <row r="35613" spans="23:31">
      <c r="W35613" s="50"/>
      <c r="AA35613" s="50"/>
      <c r="AE35613" s="50"/>
    </row>
    <row r="35614" spans="23:31">
      <c r="W35614" s="50"/>
      <c r="AA35614" s="50"/>
      <c r="AE35614" s="50"/>
    </row>
    <row r="35615" spans="23:31">
      <c r="W35615" s="50"/>
      <c r="AA35615" s="50"/>
      <c r="AE35615" s="50"/>
    </row>
    <row r="35616" spans="23:31">
      <c r="W35616" s="50"/>
      <c r="AA35616" s="50"/>
      <c r="AE35616" s="50"/>
    </row>
    <row r="35617" spans="23:31">
      <c r="W35617" s="50"/>
      <c r="AA35617" s="50"/>
      <c r="AE35617" s="50"/>
    </row>
    <row r="35618" spans="23:31">
      <c r="W35618" s="50"/>
      <c r="AA35618" s="50"/>
      <c r="AE35618" s="50"/>
    </row>
    <row r="35619" spans="23:31">
      <c r="W35619" s="50"/>
      <c r="AA35619" s="50"/>
      <c r="AE35619" s="50"/>
    </row>
    <row r="35620" spans="23:31">
      <c r="W35620" s="50"/>
      <c r="AA35620" s="50"/>
      <c r="AE35620" s="50"/>
    </row>
    <row r="35621" spans="23:31">
      <c r="W35621" s="50"/>
      <c r="AA35621" s="50"/>
      <c r="AE35621" s="50"/>
    </row>
    <row r="35622" spans="23:31">
      <c r="W35622" s="50"/>
      <c r="AA35622" s="50"/>
      <c r="AE35622" s="50"/>
    </row>
    <row r="35623" spans="23:31">
      <c r="W35623" s="50"/>
      <c r="AA35623" s="50"/>
      <c r="AE35623" s="50"/>
    </row>
    <row r="35624" spans="23:31">
      <c r="W35624" s="50"/>
      <c r="AA35624" s="50"/>
      <c r="AE35624" s="50"/>
    </row>
    <row r="35625" spans="23:31">
      <c r="W35625" s="50"/>
      <c r="AA35625" s="50"/>
      <c r="AE35625" s="50"/>
    </row>
    <row r="35626" spans="23:31">
      <c r="W35626" s="50"/>
      <c r="AA35626" s="50"/>
      <c r="AE35626" s="50"/>
    </row>
    <row r="35627" spans="23:31">
      <c r="W35627" s="50"/>
      <c r="AA35627" s="50"/>
      <c r="AE35627" s="50"/>
    </row>
    <row r="35628" spans="23:31">
      <c r="W35628" s="50"/>
      <c r="AA35628" s="50"/>
      <c r="AE35628" s="50"/>
    </row>
    <row r="35629" spans="23:31">
      <c r="W35629" s="50"/>
      <c r="AA35629" s="50"/>
      <c r="AE35629" s="50"/>
    </row>
    <row r="35630" spans="23:31">
      <c r="W35630" s="50"/>
      <c r="AA35630" s="50"/>
      <c r="AE35630" s="50"/>
    </row>
    <row r="35631" spans="23:31">
      <c r="W35631" s="50"/>
      <c r="AA35631" s="50"/>
      <c r="AE35631" s="50"/>
    </row>
    <row r="35632" spans="23:31">
      <c r="W35632" s="50"/>
      <c r="AA35632" s="50"/>
      <c r="AE35632" s="50"/>
    </row>
    <row r="35633" spans="23:31">
      <c r="W35633" s="50"/>
      <c r="AA35633" s="50"/>
      <c r="AE35633" s="50"/>
    </row>
    <row r="35634" spans="23:31">
      <c r="W35634" s="50"/>
      <c r="AA35634" s="50"/>
      <c r="AE35634" s="50"/>
    </row>
    <row r="35635" spans="23:31">
      <c r="W35635" s="50"/>
      <c r="AA35635" s="50"/>
      <c r="AE35635" s="50"/>
    </row>
    <row r="35636" spans="23:31">
      <c r="W35636" s="50"/>
      <c r="AA35636" s="50"/>
      <c r="AE35636" s="50"/>
    </row>
    <row r="35637" spans="23:31">
      <c r="W35637" s="50"/>
      <c r="AA35637" s="50"/>
      <c r="AE35637" s="50"/>
    </row>
    <row r="35638" spans="23:31">
      <c r="W35638" s="50"/>
      <c r="AA35638" s="50"/>
      <c r="AE35638" s="50"/>
    </row>
    <row r="35639" spans="23:31">
      <c r="W35639" s="50"/>
      <c r="AA35639" s="50"/>
      <c r="AE35639" s="50"/>
    </row>
    <row r="35640" spans="23:31">
      <c r="W35640" s="50"/>
      <c r="AA35640" s="50"/>
      <c r="AE35640" s="50"/>
    </row>
    <row r="35641" spans="23:31">
      <c r="W35641" s="50"/>
      <c r="AA35641" s="50"/>
      <c r="AE35641" s="50"/>
    </row>
    <row r="35642" spans="23:31">
      <c r="W35642" s="50"/>
      <c r="AA35642" s="50"/>
      <c r="AE35642" s="50"/>
    </row>
    <row r="35643" spans="23:31">
      <c r="W35643" s="50"/>
      <c r="AA35643" s="50"/>
      <c r="AE35643" s="50"/>
    </row>
    <row r="35644" spans="23:31">
      <c r="W35644" s="50"/>
      <c r="AA35644" s="50"/>
      <c r="AE35644" s="50"/>
    </row>
    <row r="35645" spans="23:31">
      <c r="W35645" s="50"/>
      <c r="AA35645" s="50"/>
      <c r="AE35645" s="50"/>
    </row>
    <row r="35646" spans="23:31">
      <c r="W35646" s="50"/>
      <c r="AA35646" s="50"/>
      <c r="AE35646" s="50"/>
    </row>
    <row r="35647" spans="23:31">
      <c r="W35647" s="50"/>
      <c r="AA35647" s="50"/>
      <c r="AE35647" s="50"/>
    </row>
    <row r="35648" spans="23:31">
      <c r="W35648" s="50"/>
      <c r="AA35648" s="50"/>
      <c r="AE35648" s="50"/>
    </row>
    <row r="35649" spans="23:31">
      <c r="W35649" s="50"/>
      <c r="AA35649" s="50"/>
      <c r="AE35649" s="50"/>
    </row>
    <row r="35650" spans="23:31">
      <c r="W35650" s="50"/>
      <c r="AA35650" s="50"/>
      <c r="AE35650" s="50"/>
    </row>
    <row r="35651" spans="23:31">
      <c r="W35651" s="50"/>
      <c r="AA35651" s="50"/>
      <c r="AE35651" s="50"/>
    </row>
    <row r="35652" spans="23:31">
      <c r="W35652" s="50"/>
      <c r="AA35652" s="50"/>
      <c r="AE35652" s="50"/>
    </row>
    <row r="35653" spans="23:31">
      <c r="W35653" s="50"/>
      <c r="AA35653" s="50"/>
      <c r="AE35653" s="50"/>
    </row>
    <row r="35654" spans="23:31">
      <c r="W35654" s="50"/>
      <c r="AA35654" s="50"/>
      <c r="AE35654" s="50"/>
    </row>
    <row r="35655" spans="23:31">
      <c r="W35655" s="50"/>
      <c r="AA35655" s="50"/>
      <c r="AE35655" s="50"/>
    </row>
    <row r="35656" spans="23:31">
      <c r="W35656" s="50"/>
      <c r="AA35656" s="50"/>
      <c r="AE35656" s="50"/>
    </row>
    <row r="35657" spans="23:31">
      <c r="W35657" s="50"/>
      <c r="AA35657" s="50"/>
      <c r="AE35657" s="50"/>
    </row>
    <row r="35658" spans="23:31">
      <c r="W35658" s="50"/>
      <c r="AA35658" s="50"/>
      <c r="AE35658" s="50"/>
    </row>
    <row r="35659" spans="23:31">
      <c r="W35659" s="50"/>
      <c r="AA35659" s="50"/>
      <c r="AE35659" s="50"/>
    </row>
    <row r="35660" spans="23:31">
      <c r="W35660" s="50"/>
      <c r="AA35660" s="50"/>
      <c r="AE35660" s="50"/>
    </row>
    <row r="35661" spans="23:31">
      <c r="W35661" s="50"/>
      <c r="AA35661" s="50"/>
      <c r="AE35661" s="50"/>
    </row>
    <row r="35662" spans="23:31">
      <c r="W35662" s="50"/>
      <c r="AA35662" s="50"/>
      <c r="AE35662" s="50"/>
    </row>
    <row r="35663" spans="23:31">
      <c r="W35663" s="50"/>
      <c r="AA35663" s="50"/>
      <c r="AE35663" s="50"/>
    </row>
    <row r="35664" spans="23:31">
      <c r="W35664" s="50"/>
      <c r="AA35664" s="50"/>
      <c r="AE35664" s="50"/>
    </row>
    <row r="35665" spans="23:31">
      <c r="W35665" s="50"/>
      <c r="AA35665" s="50"/>
      <c r="AE35665" s="50"/>
    </row>
    <row r="35666" spans="23:31">
      <c r="W35666" s="50"/>
      <c r="AA35666" s="50"/>
      <c r="AE35666" s="50"/>
    </row>
    <row r="35667" spans="23:31">
      <c r="W35667" s="50"/>
      <c r="AA35667" s="50"/>
      <c r="AE35667" s="50"/>
    </row>
    <row r="35668" spans="23:31">
      <c r="W35668" s="50"/>
      <c r="AA35668" s="50"/>
      <c r="AE35668" s="50"/>
    </row>
    <row r="35669" spans="23:31">
      <c r="W35669" s="50"/>
      <c r="AA35669" s="50"/>
      <c r="AE35669" s="50"/>
    </row>
    <row r="35670" spans="23:31">
      <c r="W35670" s="50"/>
      <c r="AA35670" s="50"/>
      <c r="AE35670" s="50"/>
    </row>
    <row r="35671" spans="23:31">
      <c r="W35671" s="50"/>
      <c r="AA35671" s="50"/>
      <c r="AE35671" s="50"/>
    </row>
    <row r="35672" spans="23:31">
      <c r="W35672" s="50"/>
      <c r="AA35672" s="50"/>
      <c r="AE35672" s="50"/>
    </row>
    <row r="35673" spans="23:31">
      <c r="W35673" s="50"/>
      <c r="AA35673" s="50"/>
      <c r="AE35673" s="50"/>
    </row>
    <row r="35674" spans="23:31">
      <c r="W35674" s="50"/>
      <c r="AA35674" s="50"/>
      <c r="AE35674" s="50"/>
    </row>
    <row r="35675" spans="23:31">
      <c r="W35675" s="50"/>
      <c r="AA35675" s="50"/>
      <c r="AE35675" s="50"/>
    </row>
    <row r="35676" spans="23:31">
      <c r="W35676" s="50"/>
      <c r="AA35676" s="50"/>
      <c r="AE35676" s="50"/>
    </row>
    <row r="35677" spans="23:31">
      <c r="W35677" s="50"/>
      <c r="AA35677" s="50"/>
      <c r="AE35677" s="50"/>
    </row>
    <row r="35678" spans="23:31">
      <c r="W35678" s="50"/>
      <c r="AA35678" s="50"/>
      <c r="AE35678" s="50"/>
    </row>
    <row r="35679" spans="23:31">
      <c r="W35679" s="50"/>
      <c r="AA35679" s="50"/>
      <c r="AE35679" s="50"/>
    </row>
    <row r="35680" spans="23:31">
      <c r="W35680" s="50"/>
      <c r="AA35680" s="50"/>
      <c r="AE35680" s="50"/>
    </row>
    <row r="35681" spans="23:31">
      <c r="W35681" s="50"/>
      <c r="AA35681" s="50"/>
      <c r="AE35681" s="50"/>
    </row>
    <row r="35682" spans="23:31">
      <c r="W35682" s="50"/>
      <c r="AA35682" s="50"/>
      <c r="AE35682" s="50"/>
    </row>
    <row r="35683" spans="23:31">
      <c r="W35683" s="50"/>
      <c r="AA35683" s="50"/>
      <c r="AE35683" s="50"/>
    </row>
    <row r="35684" spans="23:31">
      <c r="W35684" s="50"/>
      <c r="AA35684" s="50"/>
      <c r="AE35684" s="50"/>
    </row>
    <row r="35685" spans="23:31">
      <c r="W35685" s="50"/>
      <c r="AA35685" s="50"/>
      <c r="AE35685" s="50"/>
    </row>
    <row r="35686" spans="23:31">
      <c r="W35686" s="50"/>
      <c r="AA35686" s="50"/>
      <c r="AE35686" s="50"/>
    </row>
    <row r="35687" spans="23:31">
      <c r="W35687" s="50"/>
      <c r="AA35687" s="50"/>
      <c r="AE35687" s="50"/>
    </row>
    <row r="35688" spans="23:31">
      <c r="W35688" s="50"/>
      <c r="AA35688" s="50"/>
      <c r="AE35688" s="50"/>
    </row>
    <row r="35689" spans="23:31">
      <c r="W35689" s="50"/>
      <c r="AA35689" s="50"/>
      <c r="AE35689" s="50"/>
    </row>
    <row r="35690" spans="23:31">
      <c r="W35690" s="50"/>
      <c r="AA35690" s="50"/>
      <c r="AE35690" s="50"/>
    </row>
    <row r="35691" spans="23:31">
      <c r="W35691" s="50"/>
      <c r="AA35691" s="50"/>
      <c r="AE35691" s="50"/>
    </row>
    <row r="35692" spans="23:31">
      <c r="W35692" s="50"/>
      <c r="AA35692" s="50"/>
      <c r="AE35692" s="50"/>
    </row>
    <row r="35693" spans="23:31">
      <c r="W35693" s="50"/>
      <c r="AA35693" s="50"/>
      <c r="AE35693" s="50"/>
    </row>
    <row r="35694" spans="23:31">
      <c r="W35694" s="50"/>
      <c r="AA35694" s="50"/>
      <c r="AE35694" s="50"/>
    </row>
    <row r="35695" spans="23:31">
      <c r="W35695" s="50"/>
      <c r="AA35695" s="50"/>
      <c r="AE35695" s="50"/>
    </row>
    <row r="35696" spans="23:31">
      <c r="W35696" s="50"/>
      <c r="AA35696" s="50"/>
      <c r="AE35696" s="50"/>
    </row>
    <row r="35697" spans="23:31">
      <c r="W35697" s="50"/>
      <c r="AA35697" s="50"/>
      <c r="AE35697" s="50"/>
    </row>
    <row r="35698" spans="23:31">
      <c r="W35698" s="50"/>
      <c r="AA35698" s="50"/>
      <c r="AE35698" s="50"/>
    </row>
    <row r="35699" spans="23:31">
      <c r="W35699" s="50"/>
      <c r="AA35699" s="50"/>
      <c r="AE35699" s="50"/>
    </row>
    <row r="35700" spans="23:31">
      <c r="W35700" s="50"/>
      <c r="AA35700" s="50"/>
      <c r="AE35700" s="50"/>
    </row>
    <row r="35701" spans="23:31">
      <c r="W35701" s="50"/>
      <c r="AA35701" s="50"/>
      <c r="AE35701" s="50"/>
    </row>
    <row r="35702" spans="23:31">
      <c r="W35702" s="50"/>
      <c r="AA35702" s="50"/>
      <c r="AE35702" s="50"/>
    </row>
    <row r="35703" spans="23:31">
      <c r="W35703" s="50"/>
      <c r="AA35703" s="50"/>
      <c r="AE35703" s="50"/>
    </row>
    <row r="35704" spans="23:31">
      <c r="W35704" s="50"/>
      <c r="AA35704" s="50"/>
      <c r="AE35704" s="50"/>
    </row>
    <row r="35705" spans="23:31">
      <c r="W35705" s="50"/>
      <c r="AA35705" s="50"/>
      <c r="AE35705" s="50"/>
    </row>
    <row r="35706" spans="23:31">
      <c r="W35706" s="50"/>
      <c r="AA35706" s="50"/>
      <c r="AE35706" s="50"/>
    </row>
    <row r="35707" spans="23:31">
      <c r="W35707" s="50"/>
      <c r="AA35707" s="50"/>
      <c r="AE35707" s="50"/>
    </row>
    <row r="35708" spans="23:31">
      <c r="W35708" s="50"/>
      <c r="AA35708" s="50"/>
      <c r="AE35708" s="50"/>
    </row>
    <row r="35709" spans="23:31">
      <c r="W35709" s="50"/>
      <c r="AA35709" s="50"/>
      <c r="AE35709" s="50"/>
    </row>
    <row r="35710" spans="23:31">
      <c r="W35710" s="50"/>
      <c r="AA35710" s="50"/>
      <c r="AE35710" s="50"/>
    </row>
    <row r="35711" spans="23:31">
      <c r="W35711" s="50"/>
      <c r="AA35711" s="50"/>
      <c r="AE35711" s="50"/>
    </row>
    <row r="35712" spans="23:31">
      <c r="W35712" s="50"/>
      <c r="AA35712" s="50"/>
      <c r="AE35712" s="50"/>
    </row>
    <row r="35713" spans="23:31">
      <c r="W35713" s="50"/>
      <c r="AA35713" s="50"/>
      <c r="AE35713" s="50"/>
    </row>
    <row r="35714" spans="23:31">
      <c r="W35714" s="50"/>
      <c r="AA35714" s="50"/>
      <c r="AE35714" s="50"/>
    </row>
    <row r="35715" spans="23:31">
      <c r="W35715" s="50"/>
      <c r="AA35715" s="50"/>
      <c r="AE35715" s="50"/>
    </row>
    <row r="35716" spans="23:31">
      <c r="W35716" s="50"/>
      <c r="AA35716" s="50"/>
      <c r="AE35716" s="50"/>
    </row>
    <row r="35717" spans="23:31">
      <c r="W35717" s="50"/>
      <c r="AA35717" s="50"/>
      <c r="AE35717" s="50"/>
    </row>
    <row r="35718" spans="23:31">
      <c r="W35718" s="50"/>
      <c r="AA35718" s="50"/>
      <c r="AE35718" s="50"/>
    </row>
    <row r="35719" spans="23:31">
      <c r="W35719" s="50"/>
      <c r="AA35719" s="50"/>
      <c r="AE35719" s="50"/>
    </row>
    <row r="35720" spans="23:31">
      <c r="W35720" s="50"/>
      <c r="AA35720" s="50"/>
      <c r="AE35720" s="50"/>
    </row>
    <row r="35721" spans="23:31">
      <c r="W35721" s="50"/>
      <c r="AA35721" s="50"/>
      <c r="AE35721" s="50"/>
    </row>
    <row r="35722" spans="23:31">
      <c r="W35722" s="50"/>
      <c r="AA35722" s="50"/>
      <c r="AE35722" s="50"/>
    </row>
    <row r="35723" spans="23:31">
      <c r="W35723" s="50"/>
      <c r="AA35723" s="50"/>
      <c r="AE35723" s="50"/>
    </row>
    <row r="35724" spans="23:31">
      <c r="W35724" s="50"/>
      <c r="AA35724" s="50"/>
      <c r="AE35724" s="50"/>
    </row>
    <row r="35725" spans="23:31">
      <c r="W35725" s="50"/>
      <c r="AA35725" s="50"/>
      <c r="AE35725" s="50"/>
    </row>
    <row r="35726" spans="23:31">
      <c r="W35726" s="50"/>
      <c r="AA35726" s="50"/>
      <c r="AE35726" s="50"/>
    </row>
    <row r="35727" spans="23:31">
      <c r="W35727" s="50"/>
      <c r="AA35727" s="50"/>
      <c r="AE35727" s="50"/>
    </row>
    <row r="35728" spans="23:31">
      <c r="W35728" s="50"/>
      <c r="AA35728" s="50"/>
      <c r="AE35728" s="50"/>
    </row>
    <row r="35729" spans="23:31">
      <c r="W35729" s="50"/>
      <c r="AA35729" s="50"/>
      <c r="AE35729" s="50"/>
    </row>
    <row r="35730" spans="23:31">
      <c r="W35730" s="50"/>
      <c r="AA35730" s="50"/>
      <c r="AE35730" s="50"/>
    </row>
    <row r="35731" spans="23:31">
      <c r="W35731" s="50"/>
      <c r="AA35731" s="50"/>
      <c r="AE35731" s="50"/>
    </row>
    <row r="35732" spans="23:31">
      <c r="W35732" s="50"/>
      <c r="AA35732" s="50"/>
      <c r="AE35732" s="50"/>
    </row>
    <row r="35733" spans="23:31">
      <c r="W35733" s="50"/>
      <c r="AA35733" s="50"/>
      <c r="AE35733" s="50"/>
    </row>
    <row r="35734" spans="23:31">
      <c r="W35734" s="50"/>
      <c r="AA35734" s="50"/>
      <c r="AE35734" s="50"/>
    </row>
    <row r="35735" spans="23:31">
      <c r="W35735" s="50"/>
      <c r="AA35735" s="50"/>
      <c r="AE35735" s="50"/>
    </row>
    <row r="35736" spans="23:31">
      <c r="W35736" s="50"/>
      <c r="AA35736" s="50"/>
      <c r="AE35736" s="50"/>
    </row>
    <row r="35737" spans="23:31">
      <c r="W35737" s="50"/>
      <c r="AA35737" s="50"/>
      <c r="AE35737" s="50"/>
    </row>
    <row r="35738" spans="23:31">
      <c r="W35738" s="50"/>
      <c r="AA35738" s="50"/>
      <c r="AE35738" s="50"/>
    </row>
    <row r="35739" spans="23:31">
      <c r="W35739" s="50"/>
      <c r="AA35739" s="50"/>
      <c r="AE35739" s="50"/>
    </row>
    <row r="35740" spans="23:31">
      <c r="W35740" s="50"/>
      <c r="AA35740" s="50"/>
      <c r="AE35740" s="50"/>
    </row>
    <row r="35741" spans="23:31">
      <c r="W35741" s="50"/>
      <c r="AA35741" s="50"/>
      <c r="AE35741" s="50"/>
    </row>
    <row r="35742" spans="23:31">
      <c r="W35742" s="50"/>
      <c r="AA35742" s="50"/>
      <c r="AE35742" s="50"/>
    </row>
    <row r="35743" spans="23:31">
      <c r="W35743" s="50"/>
      <c r="AA35743" s="50"/>
      <c r="AE35743" s="50"/>
    </row>
    <row r="35744" spans="23:31">
      <c r="W35744" s="50"/>
      <c r="AA35744" s="50"/>
      <c r="AE35744" s="50"/>
    </row>
    <row r="35745" spans="23:31">
      <c r="W35745" s="50"/>
      <c r="AA35745" s="50"/>
      <c r="AE35745" s="50"/>
    </row>
    <row r="35746" spans="23:31">
      <c r="W35746" s="50"/>
      <c r="AA35746" s="50"/>
      <c r="AE35746" s="50"/>
    </row>
    <row r="35747" spans="23:31">
      <c r="W35747" s="50"/>
      <c r="AA35747" s="50"/>
      <c r="AE35747" s="50"/>
    </row>
    <row r="35748" spans="23:31">
      <c r="W35748" s="50"/>
      <c r="AA35748" s="50"/>
      <c r="AE35748" s="50"/>
    </row>
    <row r="35749" spans="23:31">
      <c r="W35749" s="50"/>
      <c r="AA35749" s="50"/>
      <c r="AE35749" s="50"/>
    </row>
    <row r="35750" spans="23:31">
      <c r="W35750" s="50"/>
      <c r="AA35750" s="50"/>
      <c r="AE35750" s="50"/>
    </row>
    <row r="35751" spans="23:31">
      <c r="W35751" s="50"/>
      <c r="AA35751" s="50"/>
      <c r="AE35751" s="50"/>
    </row>
    <row r="35752" spans="23:31">
      <c r="W35752" s="50"/>
      <c r="AA35752" s="50"/>
      <c r="AE35752" s="50"/>
    </row>
    <row r="35753" spans="23:31">
      <c r="W35753" s="50"/>
      <c r="AA35753" s="50"/>
      <c r="AE35753" s="50"/>
    </row>
    <row r="35754" spans="23:31">
      <c r="W35754" s="50"/>
      <c r="AA35754" s="50"/>
      <c r="AE35754" s="50"/>
    </row>
    <row r="35755" spans="23:31">
      <c r="W35755" s="50"/>
      <c r="AA35755" s="50"/>
      <c r="AE35755" s="50"/>
    </row>
    <row r="35756" spans="23:31">
      <c r="W35756" s="50"/>
      <c r="AA35756" s="50"/>
      <c r="AE35756" s="50"/>
    </row>
    <row r="35757" spans="23:31">
      <c r="W35757" s="50"/>
      <c r="AA35757" s="50"/>
      <c r="AE35757" s="50"/>
    </row>
    <row r="35758" spans="23:31">
      <c r="W35758" s="50"/>
      <c r="AA35758" s="50"/>
      <c r="AE35758" s="50"/>
    </row>
    <row r="35759" spans="23:31">
      <c r="W35759" s="50"/>
      <c r="AA35759" s="50"/>
      <c r="AE35759" s="50"/>
    </row>
    <row r="35760" spans="23:31">
      <c r="W35760" s="50"/>
      <c r="AA35760" s="50"/>
      <c r="AE35760" s="50"/>
    </row>
    <row r="35761" spans="23:31">
      <c r="W35761" s="50"/>
      <c r="AA35761" s="50"/>
      <c r="AE35761" s="50"/>
    </row>
    <row r="35762" spans="23:31">
      <c r="W35762" s="50"/>
      <c r="AA35762" s="50"/>
      <c r="AE35762" s="50"/>
    </row>
    <row r="35763" spans="23:31">
      <c r="W35763" s="50"/>
      <c r="AA35763" s="50"/>
      <c r="AE35763" s="50"/>
    </row>
    <row r="35764" spans="23:31">
      <c r="W35764" s="50"/>
      <c r="AA35764" s="50"/>
      <c r="AE35764" s="50"/>
    </row>
    <row r="35765" spans="23:31">
      <c r="W35765" s="50"/>
      <c r="AA35765" s="50"/>
      <c r="AE35765" s="50"/>
    </row>
    <row r="35766" spans="23:31">
      <c r="W35766" s="50"/>
      <c r="AA35766" s="50"/>
      <c r="AE35766" s="50"/>
    </row>
    <row r="35767" spans="23:31">
      <c r="W35767" s="50"/>
      <c r="AA35767" s="50"/>
      <c r="AE35767" s="50"/>
    </row>
    <row r="35768" spans="23:31">
      <c r="W35768" s="50"/>
      <c r="AA35768" s="50"/>
      <c r="AE35768" s="50"/>
    </row>
    <row r="35769" spans="23:31">
      <c r="W35769" s="50"/>
      <c r="AA35769" s="50"/>
      <c r="AE35769" s="50"/>
    </row>
    <row r="35770" spans="23:31">
      <c r="W35770" s="50"/>
      <c r="AA35770" s="50"/>
      <c r="AE35770" s="50"/>
    </row>
    <row r="35771" spans="23:31">
      <c r="W35771" s="50"/>
      <c r="AA35771" s="50"/>
      <c r="AE35771" s="50"/>
    </row>
    <row r="35772" spans="23:31">
      <c r="W35772" s="50"/>
      <c r="AA35772" s="50"/>
      <c r="AE35772" s="50"/>
    </row>
    <row r="35773" spans="23:31">
      <c r="W35773" s="50"/>
      <c r="AA35773" s="50"/>
      <c r="AE35773" s="50"/>
    </row>
    <row r="35774" spans="23:31">
      <c r="W35774" s="50"/>
      <c r="AA35774" s="50"/>
      <c r="AE35774" s="50"/>
    </row>
    <row r="35775" spans="23:31">
      <c r="W35775" s="50"/>
      <c r="AA35775" s="50"/>
      <c r="AE35775" s="50"/>
    </row>
    <row r="35776" spans="23:31">
      <c r="W35776" s="50"/>
      <c r="AA35776" s="50"/>
      <c r="AE35776" s="50"/>
    </row>
    <row r="35777" spans="23:31">
      <c r="W35777" s="50"/>
      <c r="AA35777" s="50"/>
      <c r="AE35777" s="50"/>
    </row>
    <row r="35778" spans="23:31">
      <c r="W35778" s="50"/>
      <c r="AA35778" s="50"/>
      <c r="AE35778" s="50"/>
    </row>
    <row r="35779" spans="23:31">
      <c r="W35779" s="50"/>
      <c r="AA35779" s="50"/>
      <c r="AE35779" s="50"/>
    </row>
    <row r="35780" spans="23:31">
      <c r="W35780" s="50"/>
      <c r="AA35780" s="50"/>
      <c r="AE35780" s="50"/>
    </row>
    <row r="35781" spans="23:31">
      <c r="W35781" s="50"/>
      <c r="AA35781" s="50"/>
      <c r="AE35781" s="50"/>
    </row>
    <row r="35782" spans="23:31">
      <c r="W35782" s="50"/>
      <c r="AA35782" s="50"/>
      <c r="AE35782" s="50"/>
    </row>
    <row r="35783" spans="23:31">
      <c r="W35783" s="50"/>
      <c r="AA35783" s="50"/>
      <c r="AE35783" s="50"/>
    </row>
    <row r="35784" spans="23:31">
      <c r="W35784" s="50"/>
      <c r="AA35784" s="50"/>
      <c r="AE35784" s="50"/>
    </row>
    <row r="35785" spans="23:31">
      <c r="W35785" s="50"/>
      <c r="AA35785" s="50"/>
      <c r="AE35785" s="50"/>
    </row>
    <row r="35786" spans="23:31">
      <c r="W35786" s="50"/>
      <c r="AA35786" s="50"/>
      <c r="AE35786" s="50"/>
    </row>
    <row r="35787" spans="23:31">
      <c r="W35787" s="50"/>
      <c r="AA35787" s="50"/>
      <c r="AE35787" s="50"/>
    </row>
    <row r="35788" spans="23:31">
      <c r="W35788" s="50"/>
      <c r="AA35788" s="50"/>
      <c r="AE35788" s="50"/>
    </row>
    <row r="35789" spans="23:31">
      <c r="W35789" s="50"/>
      <c r="AA35789" s="50"/>
      <c r="AE35789" s="50"/>
    </row>
    <row r="35790" spans="23:31">
      <c r="W35790" s="50"/>
      <c r="AA35790" s="50"/>
      <c r="AE35790" s="50"/>
    </row>
    <row r="35791" spans="23:31">
      <c r="W35791" s="50"/>
      <c r="AA35791" s="50"/>
      <c r="AE35791" s="50"/>
    </row>
    <row r="35792" spans="23:31">
      <c r="W35792" s="50"/>
      <c r="AA35792" s="50"/>
      <c r="AE35792" s="50"/>
    </row>
    <row r="35793" spans="23:31">
      <c r="W35793" s="50"/>
      <c r="AA35793" s="50"/>
      <c r="AE35793" s="50"/>
    </row>
    <row r="35794" spans="23:31">
      <c r="W35794" s="50"/>
      <c r="AA35794" s="50"/>
      <c r="AE35794" s="50"/>
    </row>
    <row r="35795" spans="23:31">
      <c r="W35795" s="50"/>
      <c r="AA35795" s="50"/>
      <c r="AE35795" s="50"/>
    </row>
    <row r="35796" spans="23:31">
      <c r="W35796" s="50"/>
      <c r="AA35796" s="50"/>
      <c r="AE35796" s="50"/>
    </row>
    <row r="35797" spans="23:31">
      <c r="W35797" s="50"/>
      <c r="AA35797" s="50"/>
      <c r="AE35797" s="50"/>
    </row>
    <row r="35798" spans="23:31">
      <c r="W35798" s="50"/>
      <c r="AA35798" s="50"/>
      <c r="AE35798" s="50"/>
    </row>
    <row r="35799" spans="23:31">
      <c r="W35799" s="50"/>
      <c r="AA35799" s="50"/>
      <c r="AE35799" s="50"/>
    </row>
    <row r="35800" spans="23:31">
      <c r="W35800" s="50"/>
      <c r="AA35800" s="50"/>
      <c r="AE35800" s="50"/>
    </row>
    <row r="35801" spans="23:31">
      <c r="W35801" s="50"/>
      <c r="AA35801" s="50"/>
      <c r="AE35801" s="50"/>
    </row>
    <row r="35802" spans="23:31">
      <c r="W35802" s="50"/>
      <c r="AA35802" s="50"/>
      <c r="AE35802" s="50"/>
    </row>
    <row r="35803" spans="23:31">
      <c r="W35803" s="50"/>
      <c r="AA35803" s="50"/>
      <c r="AE35803" s="50"/>
    </row>
    <row r="35804" spans="23:31">
      <c r="W35804" s="50"/>
      <c r="AA35804" s="50"/>
      <c r="AE35804" s="50"/>
    </row>
    <row r="35805" spans="23:31">
      <c r="W35805" s="50"/>
      <c r="AA35805" s="50"/>
      <c r="AE35805" s="50"/>
    </row>
    <row r="35806" spans="23:31">
      <c r="W35806" s="50"/>
      <c r="AA35806" s="50"/>
      <c r="AE35806" s="50"/>
    </row>
    <row r="35807" spans="23:31">
      <c r="W35807" s="50"/>
      <c r="AA35807" s="50"/>
      <c r="AE35807" s="50"/>
    </row>
    <row r="35808" spans="23:31">
      <c r="W35808" s="50"/>
      <c r="AA35808" s="50"/>
      <c r="AE35808" s="50"/>
    </row>
    <row r="35809" spans="23:31">
      <c r="W35809" s="50"/>
      <c r="AA35809" s="50"/>
      <c r="AE35809" s="50"/>
    </row>
    <row r="35810" spans="23:31">
      <c r="W35810" s="50"/>
      <c r="AA35810" s="50"/>
      <c r="AE35810" s="50"/>
    </row>
    <row r="35811" spans="23:31">
      <c r="W35811" s="50"/>
      <c r="AA35811" s="50"/>
      <c r="AE35811" s="50"/>
    </row>
    <row r="35812" spans="23:31">
      <c r="W35812" s="50"/>
      <c r="AA35812" s="50"/>
      <c r="AE35812" s="50"/>
    </row>
    <row r="35813" spans="23:31">
      <c r="W35813" s="50"/>
      <c r="AA35813" s="50"/>
      <c r="AE35813" s="50"/>
    </row>
    <row r="35814" spans="23:31">
      <c r="W35814" s="50"/>
      <c r="AA35814" s="50"/>
      <c r="AE35814" s="50"/>
    </row>
    <row r="35815" spans="23:31">
      <c r="W35815" s="50"/>
      <c r="AA35815" s="50"/>
      <c r="AE35815" s="50"/>
    </row>
    <row r="35816" spans="23:31">
      <c r="W35816" s="50"/>
      <c r="AA35816" s="50"/>
      <c r="AE35816" s="50"/>
    </row>
    <row r="35817" spans="23:31">
      <c r="W35817" s="50"/>
      <c r="AA35817" s="50"/>
      <c r="AE35817" s="50"/>
    </row>
    <row r="35818" spans="23:31">
      <c r="W35818" s="50"/>
      <c r="AA35818" s="50"/>
      <c r="AE35818" s="50"/>
    </row>
    <row r="35819" spans="23:31">
      <c r="W35819" s="50"/>
      <c r="AA35819" s="50"/>
      <c r="AE35819" s="50"/>
    </row>
    <row r="35820" spans="23:31">
      <c r="W35820" s="50"/>
      <c r="AA35820" s="50"/>
      <c r="AE35820" s="50"/>
    </row>
    <row r="35821" spans="23:31">
      <c r="W35821" s="50"/>
      <c r="AA35821" s="50"/>
      <c r="AE35821" s="50"/>
    </row>
    <row r="35822" spans="23:31">
      <c r="W35822" s="50"/>
      <c r="AA35822" s="50"/>
      <c r="AE35822" s="50"/>
    </row>
    <row r="35823" spans="23:31">
      <c r="W35823" s="50"/>
      <c r="AA35823" s="50"/>
      <c r="AE35823" s="50"/>
    </row>
    <row r="35824" spans="23:31">
      <c r="W35824" s="50"/>
      <c r="AA35824" s="50"/>
      <c r="AE35824" s="50"/>
    </row>
    <row r="35825" spans="23:31">
      <c r="W35825" s="50"/>
      <c r="AA35825" s="50"/>
      <c r="AE35825" s="50"/>
    </row>
    <row r="35826" spans="23:31">
      <c r="W35826" s="50"/>
      <c r="AA35826" s="50"/>
      <c r="AE35826" s="50"/>
    </row>
    <row r="35827" spans="23:31">
      <c r="W35827" s="50"/>
      <c r="AA35827" s="50"/>
      <c r="AE35827" s="50"/>
    </row>
    <row r="35828" spans="23:31">
      <c r="W35828" s="50"/>
      <c r="AA35828" s="50"/>
      <c r="AE35828" s="50"/>
    </row>
    <row r="35829" spans="23:31">
      <c r="W35829" s="50"/>
      <c r="AA35829" s="50"/>
      <c r="AE35829" s="50"/>
    </row>
    <row r="35830" spans="23:31">
      <c r="W35830" s="50"/>
      <c r="AA35830" s="50"/>
      <c r="AE35830" s="50"/>
    </row>
    <row r="35831" spans="23:31">
      <c r="W35831" s="50"/>
      <c r="AA35831" s="50"/>
      <c r="AE35831" s="50"/>
    </row>
    <row r="35832" spans="23:31">
      <c r="W35832" s="50"/>
      <c r="AA35832" s="50"/>
      <c r="AE35832" s="50"/>
    </row>
    <row r="35833" spans="23:31">
      <c r="W35833" s="50"/>
      <c r="AA35833" s="50"/>
      <c r="AE35833" s="50"/>
    </row>
    <row r="35834" spans="23:31">
      <c r="W35834" s="50"/>
      <c r="AA35834" s="50"/>
      <c r="AE35834" s="50"/>
    </row>
    <row r="35835" spans="23:31">
      <c r="W35835" s="50"/>
      <c r="AA35835" s="50"/>
      <c r="AE35835" s="50"/>
    </row>
    <row r="35836" spans="23:31">
      <c r="W35836" s="50"/>
      <c r="AA35836" s="50"/>
      <c r="AE35836" s="50"/>
    </row>
    <row r="35837" spans="23:31">
      <c r="W35837" s="50"/>
      <c r="AA35837" s="50"/>
      <c r="AE35837" s="50"/>
    </row>
    <row r="35838" spans="23:31">
      <c r="W35838" s="50"/>
      <c r="AA35838" s="50"/>
      <c r="AE35838" s="50"/>
    </row>
    <row r="35839" spans="23:31">
      <c r="W35839" s="50"/>
      <c r="AA35839" s="50"/>
      <c r="AE35839" s="50"/>
    </row>
    <row r="35840" spans="23:31">
      <c r="W35840" s="50"/>
      <c r="AA35840" s="50"/>
      <c r="AE35840" s="50"/>
    </row>
    <row r="35841" spans="23:31">
      <c r="W35841" s="50"/>
      <c r="AA35841" s="50"/>
      <c r="AE35841" s="50"/>
    </row>
    <row r="35842" spans="23:31">
      <c r="W35842" s="50"/>
      <c r="AA35842" s="50"/>
      <c r="AE35842" s="50"/>
    </row>
    <row r="35843" spans="23:31">
      <c r="W35843" s="50"/>
      <c r="AA35843" s="50"/>
      <c r="AE35843" s="50"/>
    </row>
    <row r="35844" spans="23:31">
      <c r="W35844" s="50"/>
      <c r="AA35844" s="50"/>
      <c r="AE35844" s="50"/>
    </row>
    <row r="35845" spans="23:31">
      <c r="W35845" s="50"/>
      <c r="AA35845" s="50"/>
      <c r="AE35845" s="50"/>
    </row>
    <row r="35846" spans="23:31">
      <c r="W35846" s="50"/>
      <c r="AA35846" s="50"/>
      <c r="AE35846" s="50"/>
    </row>
    <row r="35847" spans="23:31">
      <c r="W35847" s="50"/>
      <c r="AA35847" s="50"/>
      <c r="AE35847" s="50"/>
    </row>
    <row r="35848" spans="23:31">
      <c r="W35848" s="50"/>
      <c r="AA35848" s="50"/>
      <c r="AE35848" s="50"/>
    </row>
    <row r="35849" spans="23:31">
      <c r="W35849" s="50"/>
      <c r="AA35849" s="50"/>
      <c r="AE35849" s="50"/>
    </row>
    <row r="35850" spans="23:31">
      <c r="W35850" s="50"/>
      <c r="AA35850" s="50"/>
      <c r="AE35850" s="50"/>
    </row>
    <row r="35851" spans="23:31">
      <c r="W35851" s="50"/>
      <c r="AA35851" s="50"/>
      <c r="AE35851" s="50"/>
    </row>
    <row r="35852" spans="23:31">
      <c r="W35852" s="50"/>
      <c r="AA35852" s="50"/>
      <c r="AE35852" s="50"/>
    </row>
    <row r="35853" spans="23:31">
      <c r="W35853" s="50"/>
      <c r="AA35853" s="50"/>
      <c r="AE35853" s="50"/>
    </row>
    <row r="35854" spans="23:31">
      <c r="W35854" s="50"/>
      <c r="AA35854" s="50"/>
      <c r="AE35854" s="50"/>
    </row>
    <row r="35855" spans="23:31">
      <c r="W35855" s="50"/>
      <c r="AA35855" s="50"/>
      <c r="AE35855" s="50"/>
    </row>
    <row r="35856" spans="23:31">
      <c r="W35856" s="50"/>
      <c r="AA35856" s="50"/>
      <c r="AE35856" s="50"/>
    </row>
    <row r="35857" spans="23:31">
      <c r="W35857" s="50"/>
      <c r="AA35857" s="50"/>
      <c r="AE35857" s="50"/>
    </row>
    <row r="35858" spans="23:31">
      <c r="W35858" s="50"/>
      <c r="AA35858" s="50"/>
      <c r="AE35858" s="50"/>
    </row>
    <row r="35859" spans="23:31">
      <c r="W35859" s="50"/>
      <c r="AA35859" s="50"/>
      <c r="AE35859" s="50"/>
    </row>
    <row r="35860" spans="23:31">
      <c r="W35860" s="50"/>
      <c r="AA35860" s="50"/>
      <c r="AE35860" s="50"/>
    </row>
    <row r="35861" spans="23:31">
      <c r="W35861" s="50"/>
      <c r="AA35861" s="50"/>
      <c r="AE35861" s="50"/>
    </row>
    <row r="35862" spans="23:31">
      <c r="W35862" s="50"/>
      <c r="AA35862" s="50"/>
      <c r="AE35862" s="50"/>
    </row>
    <row r="35863" spans="23:31">
      <c r="W35863" s="50"/>
      <c r="AA35863" s="50"/>
      <c r="AE35863" s="50"/>
    </row>
    <row r="35864" spans="23:31">
      <c r="W35864" s="50"/>
      <c r="AA35864" s="50"/>
      <c r="AE35864" s="50"/>
    </row>
    <row r="35865" spans="23:31">
      <c r="W35865" s="50"/>
      <c r="AA35865" s="50"/>
      <c r="AE35865" s="50"/>
    </row>
    <row r="35866" spans="23:31">
      <c r="W35866" s="50"/>
      <c r="AA35866" s="50"/>
      <c r="AE35866" s="50"/>
    </row>
    <row r="35867" spans="23:31">
      <c r="W35867" s="50"/>
      <c r="AA35867" s="50"/>
      <c r="AE35867" s="50"/>
    </row>
    <row r="35868" spans="23:31">
      <c r="W35868" s="50"/>
      <c r="AA35868" s="50"/>
      <c r="AE35868" s="50"/>
    </row>
    <row r="35869" spans="23:31">
      <c r="W35869" s="50"/>
      <c r="AA35869" s="50"/>
      <c r="AE35869" s="50"/>
    </row>
    <row r="35870" spans="23:31">
      <c r="W35870" s="50"/>
      <c r="AA35870" s="50"/>
      <c r="AE35870" s="50"/>
    </row>
    <row r="35871" spans="23:31">
      <c r="W35871" s="50"/>
      <c r="AA35871" s="50"/>
      <c r="AE35871" s="50"/>
    </row>
    <row r="35872" spans="23:31">
      <c r="W35872" s="50"/>
      <c r="AA35872" s="50"/>
      <c r="AE35872" s="50"/>
    </row>
    <row r="35873" spans="23:31">
      <c r="W35873" s="50"/>
      <c r="AA35873" s="50"/>
      <c r="AE35873" s="50"/>
    </row>
    <row r="35874" spans="23:31">
      <c r="W35874" s="50"/>
      <c r="AA35874" s="50"/>
      <c r="AE35874" s="50"/>
    </row>
    <row r="35875" spans="23:31">
      <c r="W35875" s="50"/>
      <c r="AA35875" s="50"/>
      <c r="AE35875" s="50"/>
    </row>
    <row r="35876" spans="23:31">
      <c r="W35876" s="50"/>
      <c r="AA35876" s="50"/>
      <c r="AE35876" s="50"/>
    </row>
    <row r="35877" spans="23:31">
      <c r="W35877" s="50"/>
      <c r="AA35877" s="50"/>
      <c r="AE35877" s="50"/>
    </row>
    <row r="35878" spans="23:31">
      <c r="W35878" s="50"/>
      <c r="AA35878" s="50"/>
      <c r="AE35878" s="50"/>
    </row>
    <row r="35879" spans="23:31">
      <c r="W35879" s="50"/>
      <c r="AA35879" s="50"/>
      <c r="AE35879" s="50"/>
    </row>
    <row r="35880" spans="23:31">
      <c r="W35880" s="50"/>
      <c r="AA35880" s="50"/>
      <c r="AE35880" s="50"/>
    </row>
    <row r="35881" spans="23:31">
      <c r="W35881" s="50"/>
      <c r="AA35881" s="50"/>
      <c r="AE35881" s="50"/>
    </row>
    <row r="35882" spans="23:31">
      <c r="W35882" s="50"/>
      <c r="AA35882" s="50"/>
      <c r="AE35882" s="50"/>
    </row>
    <row r="35883" spans="23:31">
      <c r="W35883" s="50"/>
      <c r="AA35883" s="50"/>
      <c r="AE35883" s="50"/>
    </row>
    <row r="35884" spans="23:31">
      <c r="W35884" s="50"/>
      <c r="AA35884" s="50"/>
      <c r="AE35884" s="50"/>
    </row>
    <row r="35885" spans="23:31">
      <c r="W35885" s="50"/>
      <c r="AA35885" s="50"/>
      <c r="AE35885" s="50"/>
    </row>
    <row r="35886" spans="23:31">
      <c r="W35886" s="50"/>
      <c r="AA35886" s="50"/>
      <c r="AE35886" s="50"/>
    </row>
    <row r="35887" spans="23:31">
      <c r="W35887" s="50"/>
      <c r="AA35887" s="50"/>
      <c r="AE35887" s="50"/>
    </row>
    <row r="35888" spans="23:31">
      <c r="W35888" s="50"/>
      <c r="AA35888" s="50"/>
      <c r="AE35888" s="50"/>
    </row>
    <row r="35889" spans="23:31">
      <c r="W35889" s="50"/>
      <c r="AA35889" s="50"/>
      <c r="AE35889" s="50"/>
    </row>
    <row r="35890" spans="23:31">
      <c r="W35890" s="50"/>
      <c r="AA35890" s="50"/>
      <c r="AE35890" s="50"/>
    </row>
    <row r="35891" spans="23:31">
      <c r="W35891" s="50"/>
      <c r="AA35891" s="50"/>
      <c r="AE35891" s="50"/>
    </row>
    <row r="35892" spans="23:31">
      <c r="W35892" s="50"/>
      <c r="AA35892" s="50"/>
      <c r="AE35892" s="50"/>
    </row>
    <row r="35893" spans="23:31">
      <c r="W35893" s="50"/>
      <c r="AA35893" s="50"/>
      <c r="AE35893" s="50"/>
    </row>
    <row r="35894" spans="23:31">
      <c r="W35894" s="50"/>
      <c r="AA35894" s="50"/>
      <c r="AE35894" s="50"/>
    </row>
    <row r="35895" spans="23:31">
      <c r="W35895" s="50"/>
      <c r="AA35895" s="50"/>
      <c r="AE35895" s="50"/>
    </row>
    <row r="35896" spans="23:31">
      <c r="W35896" s="50"/>
      <c r="AA35896" s="50"/>
      <c r="AE35896" s="50"/>
    </row>
    <row r="35897" spans="23:31">
      <c r="W35897" s="50"/>
      <c r="AA35897" s="50"/>
      <c r="AE35897" s="50"/>
    </row>
    <row r="35898" spans="23:31">
      <c r="W35898" s="50"/>
      <c r="AA35898" s="50"/>
      <c r="AE35898" s="50"/>
    </row>
    <row r="35899" spans="23:31">
      <c r="W35899" s="50"/>
      <c r="AA35899" s="50"/>
      <c r="AE35899" s="50"/>
    </row>
    <row r="35900" spans="23:31">
      <c r="W35900" s="50"/>
      <c r="AA35900" s="50"/>
      <c r="AE35900" s="50"/>
    </row>
    <row r="35901" spans="23:31">
      <c r="W35901" s="50"/>
      <c r="AA35901" s="50"/>
      <c r="AE35901" s="50"/>
    </row>
    <row r="35902" spans="23:31">
      <c r="W35902" s="50"/>
      <c r="AA35902" s="50"/>
      <c r="AE35902" s="50"/>
    </row>
    <row r="35903" spans="23:31">
      <c r="W35903" s="50"/>
      <c r="AA35903" s="50"/>
      <c r="AE35903" s="50"/>
    </row>
    <row r="35904" spans="23:31">
      <c r="W35904" s="50"/>
      <c r="AA35904" s="50"/>
      <c r="AE35904" s="50"/>
    </row>
    <row r="35905" spans="23:31">
      <c r="W35905" s="50"/>
      <c r="AA35905" s="50"/>
      <c r="AE35905" s="50"/>
    </row>
    <row r="35906" spans="23:31">
      <c r="W35906" s="50"/>
      <c r="AA35906" s="50"/>
      <c r="AE35906" s="50"/>
    </row>
    <row r="35907" spans="23:31">
      <c r="W35907" s="50"/>
      <c r="AA35907" s="50"/>
      <c r="AE35907" s="50"/>
    </row>
    <row r="35908" spans="23:31">
      <c r="W35908" s="50"/>
      <c r="AA35908" s="50"/>
      <c r="AE35908" s="50"/>
    </row>
    <row r="35909" spans="23:31">
      <c r="W35909" s="50"/>
      <c r="AA35909" s="50"/>
      <c r="AE35909" s="50"/>
    </row>
    <row r="35910" spans="23:31">
      <c r="W35910" s="50"/>
      <c r="AA35910" s="50"/>
      <c r="AE35910" s="50"/>
    </row>
    <row r="35911" spans="23:31">
      <c r="W35911" s="50"/>
      <c r="AA35911" s="50"/>
      <c r="AE35911" s="50"/>
    </row>
    <row r="35912" spans="23:31">
      <c r="W35912" s="50"/>
      <c r="AA35912" s="50"/>
      <c r="AE35912" s="50"/>
    </row>
    <row r="35913" spans="23:31">
      <c r="W35913" s="50"/>
      <c r="AA35913" s="50"/>
      <c r="AE35913" s="50"/>
    </row>
    <row r="35914" spans="23:31">
      <c r="W35914" s="50"/>
      <c r="AA35914" s="50"/>
      <c r="AE35914" s="50"/>
    </row>
    <row r="35915" spans="23:31">
      <c r="W35915" s="50"/>
      <c r="AA35915" s="50"/>
      <c r="AE35915" s="50"/>
    </row>
    <row r="35916" spans="23:31">
      <c r="W35916" s="50"/>
      <c r="AA35916" s="50"/>
      <c r="AE35916" s="50"/>
    </row>
    <row r="35917" spans="23:31">
      <c r="W35917" s="50"/>
      <c r="AA35917" s="50"/>
      <c r="AE35917" s="50"/>
    </row>
    <row r="35918" spans="23:31">
      <c r="W35918" s="50"/>
      <c r="AA35918" s="50"/>
      <c r="AE35918" s="50"/>
    </row>
    <row r="35919" spans="23:31">
      <c r="W35919" s="50"/>
      <c r="AA35919" s="50"/>
      <c r="AE35919" s="50"/>
    </row>
    <row r="35920" spans="23:31">
      <c r="W35920" s="50"/>
      <c r="AA35920" s="50"/>
      <c r="AE35920" s="50"/>
    </row>
    <row r="35921" spans="23:31">
      <c r="W35921" s="50"/>
      <c r="AA35921" s="50"/>
      <c r="AE35921" s="50"/>
    </row>
    <row r="35922" spans="23:31">
      <c r="W35922" s="50"/>
      <c r="AA35922" s="50"/>
      <c r="AE35922" s="50"/>
    </row>
    <row r="35923" spans="23:31">
      <c r="W35923" s="50"/>
      <c r="AA35923" s="50"/>
      <c r="AE35923" s="50"/>
    </row>
    <row r="35924" spans="23:31">
      <c r="W35924" s="50"/>
      <c r="AA35924" s="50"/>
      <c r="AE35924" s="50"/>
    </row>
    <row r="35925" spans="23:31">
      <c r="W35925" s="50"/>
      <c r="AA35925" s="50"/>
      <c r="AE35925" s="50"/>
    </row>
    <row r="35926" spans="23:31">
      <c r="W35926" s="50"/>
      <c r="AA35926" s="50"/>
      <c r="AE35926" s="50"/>
    </row>
    <row r="35927" spans="23:31">
      <c r="W35927" s="50"/>
      <c r="AA35927" s="50"/>
      <c r="AE35927" s="50"/>
    </row>
    <row r="35928" spans="23:31">
      <c r="W35928" s="50"/>
      <c r="AA35928" s="50"/>
      <c r="AE35928" s="50"/>
    </row>
    <row r="35929" spans="23:31">
      <c r="W35929" s="50"/>
      <c r="AA35929" s="50"/>
      <c r="AE35929" s="50"/>
    </row>
    <row r="35930" spans="23:31">
      <c r="W35930" s="50"/>
      <c r="AA35930" s="50"/>
      <c r="AE35930" s="50"/>
    </row>
    <row r="35931" spans="23:31">
      <c r="W35931" s="50"/>
      <c r="AA35931" s="50"/>
      <c r="AE35931" s="50"/>
    </row>
    <row r="35932" spans="23:31">
      <c r="W35932" s="50"/>
      <c r="AA35932" s="50"/>
      <c r="AE35932" s="50"/>
    </row>
    <row r="35933" spans="23:31">
      <c r="W35933" s="50"/>
      <c r="AA35933" s="50"/>
      <c r="AE35933" s="50"/>
    </row>
    <row r="35934" spans="23:31">
      <c r="W35934" s="50"/>
      <c r="AA35934" s="50"/>
      <c r="AE35934" s="50"/>
    </row>
    <row r="35935" spans="23:31">
      <c r="W35935" s="50"/>
      <c r="AA35935" s="50"/>
      <c r="AE35935" s="50"/>
    </row>
    <row r="35936" spans="23:31">
      <c r="W35936" s="50"/>
      <c r="AA35936" s="50"/>
      <c r="AE35936" s="50"/>
    </row>
    <row r="35937" spans="23:31">
      <c r="W35937" s="50"/>
      <c r="AA35937" s="50"/>
      <c r="AE35937" s="50"/>
    </row>
    <row r="35938" spans="23:31">
      <c r="W35938" s="50"/>
      <c r="AA35938" s="50"/>
      <c r="AE35938" s="50"/>
    </row>
    <row r="35939" spans="23:31">
      <c r="W35939" s="50"/>
      <c r="AA35939" s="50"/>
      <c r="AE35939" s="50"/>
    </row>
    <row r="35940" spans="23:31">
      <c r="W35940" s="50"/>
      <c r="AA35940" s="50"/>
      <c r="AE35940" s="50"/>
    </row>
    <row r="35941" spans="23:31">
      <c r="W35941" s="50"/>
      <c r="AA35941" s="50"/>
      <c r="AE35941" s="50"/>
    </row>
    <row r="35942" spans="23:31">
      <c r="W35942" s="50"/>
      <c r="AA35942" s="50"/>
      <c r="AE35942" s="50"/>
    </row>
    <row r="35943" spans="23:31">
      <c r="W35943" s="50"/>
      <c r="AA35943" s="50"/>
      <c r="AE35943" s="50"/>
    </row>
    <row r="35944" spans="23:31">
      <c r="W35944" s="50"/>
      <c r="AA35944" s="50"/>
      <c r="AE35944" s="50"/>
    </row>
    <row r="35945" spans="23:31">
      <c r="W35945" s="50"/>
      <c r="AA35945" s="50"/>
      <c r="AE35945" s="50"/>
    </row>
    <row r="35946" spans="23:31">
      <c r="W35946" s="50"/>
      <c r="AA35946" s="50"/>
      <c r="AE35946" s="50"/>
    </row>
    <row r="35947" spans="23:31">
      <c r="W35947" s="50"/>
      <c r="AA35947" s="50"/>
      <c r="AE35947" s="50"/>
    </row>
    <row r="35948" spans="23:31">
      <c r="W35948" s="50"/>
      <c r="AA35948" s="50"/>
      <c r="AE35948" s="50"/>
    </row>
    <row r="35949" spans="23:31">
      <c r="W35949" s="50"/>
      <c r="AA35949" s="50"/>
      <c r="AE35949" s="50"/>
    </row>
    <row r="35950" spans="23:31">
      <c r="W35950" s="50"/>
      <c r="AA35950" s="50"/>
      <c r="AE35950" s="50"/>
    </row>
    <row r="35951" spans="23:31">
      <c r="W35951" s="50"/>
      <c r="AA35951" s="50"/>
      <c r="AE35951" s="50"/>
    </row>
    <row r="35952" spans="23:31">
      <c r="W35952" s="50"/>
      <c r="AA35952" s="50"/>
      <c r="AE35952" s="50"/>
    </row>
    <row r="35953" spans="23:31">
      <c r="W35953" s="50"/>
      <c r="AA35953" s="50"/>
      <c r="AE35953" s="50"/>
    </row>
    <row r="35954" spans="23:31">
      <c r="W35954" s="50"/>
      <c r="AA35954" s="50"/>
      <c r="AE35954" s="50"/>
    </row>
    <row r="35955" spans="23:31">
      <c r="W35955" s="50"/>
      <c r="AA35955" s="50"/>
      <c r="AE35955" s="50"/>
    </row>
    <row r="35956" spans="23:31">
      <c r="W35956" s="50"/>
      <c r="AA35956" s="50"/>
      <c r="AE35956" s="50"/>
    </row>
    <row r="35957" spans="23:31">
      <c r="W35957" s="50"/>
      <c r="AA35957" s="50"/>
      <c r="AE35957" s="50"/>
    </row>
    <row r="35958" spans="23:31">
      <c r="W35958" s="50"/>
      <c r="AA35958" s="50"/>
      <c r="AE35958" s="50"/>
    </row>
    <row r="35959" spans="23:31">
      <c r="W35959" s="50"/>
      <c r="AA35959" s="50"/>
      <c r="AE35959" s="50"/>
    </row>
    <row r="35960" spans="23:31">
      <c r="W35960" s="50"/>
      <c r="AA35960" s="50"/>
      <c r="AE35960" s="50"/>
    </row>
    <row r="35961" spans="23:31">
      <c r="W35961" s="50"/>
      <c r="AA35961" s="50"/>
      <c r="AE35961" s="50"/>
    </row>
    <row r="35962" spans="23:31">
      <c r="W35962" s="50"/>
      <c r="AA35962" s="50"/>
      <c r="AE35962" s="50"/>
    </row>
    <row r="35963" spans="23:31">
      <c r="W35963" s="50"/>
      <c r="AA35963" s="50"/>
      <c r="AE35963" s="50"/>
    </row>
    <row r="35964" spans="23:31">
      <c r="W35964" s="50"/>
      <c r="AA35964" s="50"/>
      <c r="AE35964" s="50"/>
    </row>
    <row r="35965" spans="23:31">
      <c r="W35965" s="50"/>
      <c r="AA35965" s="50"/>
      <c r="AE35965" s="50"/>
    </row>
    <row r="35966" spans="23:31">
      <c r="W35966" s="50"/>
      <c r="AA35966" s="50"/>
      <c r="AE35966" s="50"/>
    </row>
    <row r="35967" spans="23:31">
      <c r="W35967" s="50"/>
      <c r="AA35967" s="50"/>
      <c r="AE35967" s="50"/>
    </row>
    <row r="35968" spans="23:31">
      <c r="W35968" s="50"/>
      <c r="AA35968" s="50"/>
      <c r="AE35968" s="50"/>
    </row>
    <row r="35969" spans="23:31">
      <c r="W35969" s="50"/>
      <c r="AA35969" s="50"/>
      <c r="AE35969" s="50"/>
    </row>
    <row r="35970" spans="23:31">
      <c r="W35970" s="50"/>
      <c r="AA35970" s="50"/>
      <c r="AE35970" s="50"/>
    </row>
    <row r="35971" spans="23:31">
      <c r="W35971" s="50"/>
      <c r="AA35971" s="50"/>
      <c r="AE35971" s="50"/>
    </row>
    <row r="35972" spans="23:31">
      <c r="W35972" s="50"/>
      <c r="AA35972" s="50"/>
      <c r="AE35972" s="50"/>
    </row>
    <row r="35973" spans="23:31">
      <c r="W35973" s="50"/>
      <c r="AA35973" s="50"/>
      <c r="AE35973" s="50"/>
    </row>
    <row r="35974" spans="23:31">
      <c r="W35974" s="50"/>
      <c r="AA35974" s="50"/>
      <c r="AE35974" s="50"/>
    </row>
    <row r="35975" spans="23:31">
      <c r="W35975" s="50"/>
      <c r="AA35975" s="50"/>
      <c r="AE35975" s="50"/>
    </row>
    <row r="35976" spans="23:31">
      <c r="W35976" s="50"/>
      <c r="AA35976" s="50"/>
      <c r="AE35976" s="50"/>
    </row>
    <row r="35977" spans="23:31">
      <c r="W35977" s="50"/>
      <c r="AA35977" s="50"/>
      <c r="AE35977" s="50"/>
    </row>
    <row r="35978" spans="23:31">
      <c r="W35978" s="50"/>
      <c r="AA35978" s="50"/>
      <c r="AE35978" s="50"/>
    </row>
    <row r="35979" spans="23:31">
      <c r="W35979" s="50"/>
      <c r="AA35979" s="50"/>
      <c r="AE35979" s="50"/>
    </row>
    <row r="35980" spans="23:31">
      <c r="W35980" s="50"/>
      <c r="AA35980" s="50"/>
      <c r="AE35980" s="50"/>
    </row>
    <row r="35981" spans="23:31">
      <c r="W35981" s="50"/>
      <c r="AA35981" s="50"/>
      <c r="AE35981" s="50"/>
    </row>
    <row r="35982" spans="23:31">
      <c r="W35982" s="50"/>
      <c r="AA35982" s="50"/>
      <c r="AE35982" s="50"/>
    </row>
    <row r="35983" spans="23:31">
      <c r="W35983" s="50"/>
      <c r="AA35983" s="50"/>
      <c r="AE35983" s="50"/>
    </row>
    <row r="35984" spans="23:31">
      <c r="W35984" s="50"/>
      <c r="AA35984" s="50"/>
      <c r="AE35984" s="50"/>
    </row>
    <row r="35985" spans="23:31">
      <c r="W35985" s="50"/>
      <c r="AA35985" s="50"/>
      <c r="AE35985" s="50"/>
    </row>
    <row r="35986" spans="23:31">
      <c r="W35986" s="50"/>
      <c r="AA35986" s="50"/>
      <c r="AE35986" s="50"/>
    </row>
    <row r="35987" spans="23:31">
      <c r="W35987" s="50"/>
      <c r="AA35987" s="50"/>
      <c r="AE35987" s="50"/>
    </row>
    <row r="35988" spans="23:31">
      <c r="W35988" s="50"/>
      <c r="AA35988" s="50"/>
      <c r="AE35988" s="50"/>
    </row>
    <row r="35989" spans="23:31">
      <c r="W35989" s="50"/>
      <c r="AA35989" s="50"/>
      <c r="AE35989" s="50"/>
    </row>
    <row r="35990" spans="23:31">
      <c r="W35990" s="50"/>
      <c r="AA35990" s="50"/>
      <c r="AE35990" s="50"/>
    </row>
    <row r="35991" spans="23:31">
      <c r="W35991" s="50"/>
      <c r="AA35991" s="50"/>
      <c r="AE35991" s="50"/>
    </row>
    <row r="35992" spans="23:31">
      <c r="W35992" s="50"/>
      <c r="AA35992" s="50"/>
      <c r="AE35992" s="50"/>
    </row>
    <row r="35993" spans="23:31">
      <c r="W35993" s="50"/>
      <c r="AA35993" s="50"/>
      <c r="AE35993" s="50"/>
    </row>
    <row r="35994" spans="23:31">
      <c r="W35994" s="50"/>
      <c r="AA35994" s="50"/>
      <c r="AE35994" s="50"/>
    </row>
    <row r="35995" spans="23:31">
      <c r="W35995" s="50"/>
      <c r="AA35995" s="50"/>
      <c r="AE35995" s="50"/>
    </row>
    <row r="35996" spans="23:31">
      <c r="W35996" s="50"/>
      <c r="AA35996" s="50"/>
      <c r="AE35996" s="50"/>
    </row>
    <row r="35997" spans="23:31">
      <c r="W35997" s="50"/>
      <c r="AA35997" s="50"/>
      <c r="AE35997" s="50"/>
    </row>
    <row r="35998" spans="23:31">
      <c r="W35998" s="50"/>
      <c r="AA35998" s="50"/>
      <c r="AE35998" s="50"/>
    </row>
    <row r="35999" spans="23:31">
      <c r="W35999" s="50"/>
      <c r="AA35999" s="50"/>
      <c r="AE35999" s="50"/>
    </row>
    <row r="36000" spans="23:31">
      <c r="W36000" s="50"/>
      <c r="AA36000" s="50"/>
      <c r="AE36000" s="50"/>
    </row>
    <row r="36001" spans="23:31">
      <c r="W36001" s="50"/>
      <c r="AA36001" s="50"/>
      <c r="AE36001" s="50"/>
    </row>
    <row r="36002" spans="23:31">
      <c r="W36002" s="50"/>
      <c r="AA36002" s="50"/>
      <c r="AE36002" s="50"/>
    </row>
    <row r="36003" spans="23:31">
      <c r="W36003" s="50"/>
      <c r="AA36003" s="50"/>
      <c r="AE36003" s="50"/>
    </row>
    <row r="36004" spans="23:31">
      <c r="W36004" s="50"/>
      <c r="AA36004" s="50"/>
      <c r="AE36004" s="50"/>
    </row>
    <row r="36005" spans="23:31">
      <c r="W36005" s="50"/>
      <c r="AA36005" s="50"/>
      <c r="AE36005" s="50"/>
    </row>
    <row r="36006" spans="23:31">
      <c r="W36006" s="50"/>
      <c r="AA36006" s="50"/>
      <c r="AE36006" s="50"/>
    </row>
    <row r="36007" spans="23:31">
      <c r="W36007" s="50"/>
      <c r="AA36007" s="50"/>
      <c r="AE36007" s="50"/>
    </row>
    <row r="36008" spans="23:31">
      <c r="W36008" s="50"/>
      <c r="AA36008" s="50"/>
      <c r="AE36008" s="50"/>
    </row>
    <row r="36009" spans="23:31">
      <c r="W36009" s="50"/>
      <c r="AA36009" s="50"/>
      <c r="AE36009" s="50"/>
    </row>
    <row r="36010" spans="23:31">
      <c r="W36010" s="50"/>
      <c r="AA36010" s="50"/>
      <c r="AE36010" s="50"/>
    </row>
    <row r="36011" spans="23:31">
      <c r="W36011" s="50"/>
      <c r="AA36011" s="50"/>
      <c r="AE36011" s="50"/>
    </row>
    <row r="36012" spans="23:31">
      <c r="W36012" s="50"/>
      <c r="AA36012" s="50"/>
      <c r="AE36012" s="50"/>
    </row>
    <row r="36013" spans="23:31">
      <c r="W36013" s="50"/>
      <c r="AA36013" s="50"/>
      <c r="AE36013" s="50"/>
    </row>
    <row r="36014" spans="23:31">
      <c r="W36014" s="50"/>
      <c r="AA36014" s="50"/>
      <c r="AE36014" s="50"/>
    </row>
    <row r="36015" spans="23:31">
      <c r="W36015" s="50"/>
      <c r="AA36015" s="50"/>
      <c r="AE36015" s="50"/>
    </row>
    <row r="36016" spans="23:31">
      <c r="W36016" s="50"/>
      <c r="AA36016" s="50"/>
      <c r="AE36016" s="50"/>
    </row>
    <row r="36017" spans="23:31">
      <c r="W36017" s="50"/>
      <c r="AA36017" s="50"/>
      <c r="AE36017" s="50"/>
    </row>
    <row r="36018" spans="23:31">
      <c r="W36018" s="50"/>
      <c r="AA36018" s="50"/>
      <c r="AE36018" s="50"/>
    </row>
    <row r="36019" spans="23:31">
      <c r="W36019" s="50"/>
      <c r="AA36019" s="50"/>
      <c r="AE36019" s="50"/>
    </row>
    <row r="36020" spans="23:31">
      <c r="W36020" s="50"/>
      <c r="AA36020" s="50"/>
      <c r="AE36020" s="50"/>
    </row>
    <row r="36021" spans="23:31">
      <c r="W36021" s="50"/>
      <c r="AA36021" s="50"/>
      <c r="AE36021" s="50"/>
    </row>
    <row r="36022" spans="23:31">
      <c r="W36022" s="50"/>
      <c r="AA36022" s="50"/>
      <c r="AE36022" s="50"/>
    </row>
    <row r="36023" spans="23:31">
      <c r="W36023" s="50"/>
      <c r="AA36023" s="50"/>
      <c r="AE36023" s="50"/>
    </row>
    <row r="36024" spans="23:31">
      <c r="W36024" s="50"/>
      <c r="AA36024" s="50"/>
      <c r="AE36024" s="50"/>
    </row>
    <row r="36025" spans="23:31">
      <c r="W36025" s="50"/>
      <c r="AA36025" s="50"/>
      <c r="AE36025" s="50"/>
    </row>
    <row r="36026" spans="23:31">
      <c r="W36026" s="50"/>
      <c r="AA36026" s="50"/>
      <c r="AE36026" s="50"/>
    </row>
    <row r="36027" spans="23:31">
      <c r="W36027" s="50"/>
      <c r="AA36027" s="50"/>
      <c r="AE36027" s="50"/>
    </row>
    <row r="36028" spans="23:31">
      <c r="W36028" s="50"/>
      <c r="AA36028" s="50"/>
      <c r="AE36028" s="50"/>
    </row>
    <row r="36029" spans="23:31">
      <c r="W36029" s="50"/>
      <c r="AA36029" s="50"/>
      <c r="AE36029" s="50"/>
    </row>
    <row r="36030" spans="23:31">
      <c r="W36030" s="50"/>
      <c r="AA36030" s="50"/>
      <c r="AE36030" s="50"/>
    </row>
    <row r="36031" spans="23:31">
      <c r="W36031" s="50"/>
      <c r="AA36031" s="50"/>
      <c r="AE36031" s="50"/>
    </row>
    <row r="36032" spans="23:31">
      <c r="W36032" s="50"/>
      <c r="AA36032" s="50"/>
      <c r="AE36032" s="50"/>
    </row>
    <row r="36033" spans="23:31">
      <c r="W36033" s="50"/>
      <c r="AA36033" s="50"/>
      <c r="AE36033" s="50"/>
    </row>
    <row r="36034" spans="23:31">
      <c r="W36034" s="50"/>
      <c r="AA36034" s="50"/>
      <c r="AE36034" s="50"/>
    </row>
    <row r="36035" spans="23:31">
      <c r="W36035" s="50"/>
      <c r="AA36035" s="50"/>
      <c r="AE36035" s="50"/>
    </row>
    <row r="36036" spans="23:31">
      <c r="W36036" s="50"/>
      <c r="AA36036" s="50"/>
      <c r="AE36036" s="50"/>
    </row>
    <row r="36037" spans="23:31">
      <c r="W36037" s="50"/>
      <c r="AA36037" s="50"/>
      <c r="AE36037" s="50"/>
    </row>
    <row r="36038" spans="23:31">
      <c r="W36038" s="50"/>
      <c r="AA36038" s="50"/>
      <c r="AE36038" s="50"/>
    </row>
    <row r="36039" spans="23:31">
      <c r="W36039" s="50"/>
      <c r="AA36039" s="50"/>
      <c r="AE36039" s="50"/>
    </row>
    <row r="36040" spans="23:31">
      <c r="W36040" s="50"/>
      <c r="AA36040" s="50"/>
      <c r="AE36040" s="50"/>
    </row>
    <row r="36041" spans="23:31">
      <c r="W36041" s="50"/>
      <c r="AA36041" s="50"/>
      <c r="AE36041" s="50"/>
    </row>
    <row r="36042" spans="23:31">
      <c r="W36042" s="50"/>
      <c r="AA36042" s="50"/>
      <c r="AE36042" s="50"/>
    </row>
    <row r="36043" spans="23:31">
      <c r="W36043" s="50"/>
      <c r="AA36043" s="50"/>
      <c r="AE36043" s="50"/>
    </row>
    <row r="36044" spans="23:31">
      <c r="W36044" s="50"/>
      <c r="AA36044" s="50"/>
      <c r="AE36044" s="50"/>
    </row>
    <row r="36045" spans="23:31">
      <c r="W36045" s="50"/>
      <c r="AA36045" s="50"/>
      <c r="AE36045" s="50"/>
    </row>
    <row r="36046" spans="23:31">
      <c r="W36046" s="50"/>
      <c r="AA36046" s="50"/>
      <c r="AE36046" s="50"/>
    </row>
    <row r="36047" spans="23:31">
      <c r="W36047" s="50"/>
      <c r="AA36047" s="50"/>
      <c r="AE36047" s="50"/>
    </row>
    <row r="36048" spans="23:31">
      <c r="W36048" s="50"/>
      <c r="AA36048" s="50"/>
      <c r="AE36048" s="50"/>
    </row>
    <row r="36049" spans="23:31">
      <c r="W36049" s="50"/>
      <c r="AA36049" s="50"/>
      <c r="AE36049" s="50"/>
    </row>
    <row r="36050" spans="23:31">
      <c r="W36050" s="50"/>
      <c r="AA36050" s="50"/>
      <c r="AE36050" s="50"/>
    </row>
    <row r="36051" spans="23:31">
      <c r="W36051" s="50"/>
      <c r="AA36051" s="50"/>
      <c r="AE36051" s="50"/>
    </row>
    <row r="36052" spans="23:31">
      <c r="W36052" s="50"/>
      <c r="AA36052" s="50"/>
      <c r="AE36052" s="50"/>
    </row>
    <row r="36053" spans="23:31">
      <c r="W36053" s="50"/>
      <c r="AA36053" s="50"/>
      <c r="AE36053" s="50"/>
    </row>
    <row r="36054" spans="23:31">
      <c r="W36054" s="50"/>
      <c r="AA36054" s="50"/>
      <c r="AE36054" s="50"/>
    </row>
    <row r="36055" spans="23:31">
      <c r="W36055" s="50"/>
      <c r="AA36055" s="50"/>
      <c r="AE36055" s="50"/>
    </row>
    <row r="36056" spans="23:31">
      <c r="W36056" s="50"/>
      <c r="AA36056" s="50"/>
      <c r="AE36056" s="50"/>
    </row>
    <row r="36057" spans="23:31">
      <c r="W36057" s="50"/>
      <c r="AA36057" s="50"/>
      <c r="AE36057" s="50"/>
    </row>
    <row r="36058" spans="23:31">
      <c r="W36058" s="50"/>
      <c r="AA36058" s="50"/>
      <c r="AE36058" s="50"/>
    </row>
    <row r="36059" spans="23:31">
      <c r="W36059" s="50"/>
      <c r="AA36059" s="50"/>
      <c r="AE36059" s="50"/>
    </row>
    <row r="36060" spans="23:31">
      <c r="W36060" s="50"/>
      <c r="AA36060" s="50"/>
      <c r="AE36060" s="50"/>
    </row>
    <row r="36061" spans="23:31">
      <c r="W36061" s="50"/>
      <c r="AA36061" s="50"/>
      <c r="AE36061" s="50"/>
    </row>
    <row r="36062" spans="23:31">
      <c r="W36062" s="50"/>
      <c r="AA36062" s="50"/>
      <c r="AE36062" s="50"/>
    </row>
    <row r="36063" spans="23:31">
      <c r="W36063" s="50"/>
      <c r="AA36063" s="50"/>
      <c r="AE36063" s="50"/>
    </row>
    <row r="36064" spans="23:31">
      <c r="W36064" s="50"/>
      <c r="AA36064" s="50"/>
      <c r="AE36064" s="50"/>
    </row>
    <row r="36065" spans="23:31">
      <c r="W36065" s="50"/>
      <c r="AA36065" s="50"/>
      <c r="AE36065" s="50"/>
    </row>
    <row r="36066" spans="23:31">
      <c r="W36066" s="50"/>
      <c r="AA36066" s="50"/>
      <c r="AE36066" s="50"/>
    </row>
    <row r="36067" spans="23:31">
      <c r="W36067" s="50"/>
      <c r="AA36067" s="50"/>
      <c r="AE36067" s="50"/>
    </row>
    <row r="36068" spans="23:31">
      <c r="W36068" s="50"/>
      <c r="AA36068" s="50"/>
      <c r="AE36068" s="50"/>
    </row>
    <row r="36069" spans="23:31">
      <c r="W36069" s="50"/>
      <c r="AA36069" s="50"/>
      <c r="AE36069" s="50"/>
    </row>
    <row r="36070" spans="23:31">
      <c r="W36070" s="50"/>
      <c r="AA36070" s="50"/>
      <c r="AE36070" s="50"/>
    </row>
    <row r="36071" spans="23:31">
      <c r="W36071" s="50"/>
      <c r="AA36071" s="50"/>
      <c r="AE36071" s="50"/>
    </row>
    <row r="36072" spans="23:31">
      <c r="W36072" s="50"/>
      <c r="AA36072" s="50"/>
      <c r="AE36072" s="50"/>
    </row>
    <row r="36073" spans="23:31">
      <c r="W36073" s="50"/>
      <c r="AA36073" s="50"/>
      <c r="AE36073" s="50"/>
    </row>
    <row r="36074" spans="23:31">
      <c r="W36074" s="50"/>
      <c r="AA36074" s="50"/>
      <c r="AE36074" s="50"/>
    </row>
    <row r="36075" spans="23:31">
      <c r="W36075" s="50"/>
      <c r="AA36075" s="50"/>
      <c r="AE36075" s="50"/>
    </row>
    <row r="36076" spans="23:31">
      <c r="W36076" s="50"/>
      <c r="AA36076" s="50"/>
      <c r="AE36076" s="50"/>
    </row>
    <row r="36077" spans="23:31">
      <c r="W36077" s="50"/>
      <c r="AA36077" s="50"/>
      <c r="AE36077" s="50"/>
    </row>
    <row r="36078" spans="23:31">
      <c r="W36078" s="50"/>
      <c r="AA36078" s="50"/>
      <c r="AE36078" s="50"/>
    </row>
    <row r="36079" spans="23:31">
      <c r="W36079" s="50"/>
      <c r="AA36079" s="50"/>
      <c r="AE36079" s="50"/>
    </row>
    <row r="36080" spans="23:31">
      <c r="W36080" s="50"/>
      <c r="AA36080" s="50"/>
      <c r="AE36080" s="50"/>
    </row>
    <row r="36081" spans="23:31">
      <c r="W36081" s="50"/>
      <c r="AA36081" s="50"/>
      <c r="AE36081" s="50"/>
    </row>
    <row r="36082" spans="23:31">
      <c r="W36082" s="50"/>
      <c r="AA36082" s="50"/>
      <c r="AE36082" s="50"/>
    </row>
    <row r="36083" spans="23:31">
      <c r="W36083" s="50"/>
      <c r="AA36083" s="50"/>
      <c r="AE36083" s="50"/>
    </row>
    <row r="36084" spans="23:31">
      <c r="W36084" s="50"/>
      <c r="AA36084" s="50"/>
      <c r="AE36084" s="50"/>
    </row>
    <row r="36085" spans="23:31">
      <c r="W36085" s="50"/>
      <c r="AA36085" s="50"/>
      <c r="AE36085" s="50"/>
    </row>
    <row r="36086" spans="23:31">
      <c r="W36086" s="50"/>
      <c r="AA36086" s="50"/>
      <c r="AE36086" s="50"/>
    </row>
    <row r="36087" spans="23:31">
      <c r="W36087" s="50"/>
      <c r="AA36087" s="50"/>
      <c r="AE36087" s="50"/>
    </row>
    <row r="36088" spans="23:31">
      <c r="W36088" s="50"/>
      <c r="AA36088" s="50"/>
      <c r="AE36088" s="50"/>
    </row>
    <row r="36089" spans="23:31">
      <c r="W36089" s="50"/>
      <c r="AA36089" s="50"/>
      <c r="AE36089" s="50"/>
    </row>
    <row r="36090" spans="23:31">
      <c r="W36090" s="50"/>
      <c r="AA36090" s="50"/>
      <c r="AE36090" s="50"/>
    </row>
    <row r="36091" spans="23:31">
      <c r="W36091" s="50"/>
      <c r="AA36091" s="50"/>
      <c r="AE36091" s="50"/>
    </row>
    <row r="36092" spans="23:31">
      <c r="W36092" s="50"/>
      <c r="AA36092" s="50"/>
      <c r="AE36092" s="50"/>
    </row>
    <row r="36093" spans="23:31">
      <c r="W36093" s="50"/>
      <c r="AA36093" s="50"/>
      <c r="AE36093" s="50"/>
    </row>
    <row r="36094" spans="23:31">
      <c r="W36094" s="50"/>
      <c r="AA36094" s="50"/>
      <c r="AE36094" s="50"/>
    </row>
    <row r="36095" spans="23:31">
      <c r="W36095" s="50"/>
      <c r="AA36095" s="50"/>
      <c r="AE36095" s="50"/>
    </row>
    <row r="36096" spans="23:31">
      <c r="W36096" s="50"/>
      <c r="AA36096" s="50"/>
      <c r="AE36096" s="50"/>
    </row>
    <row r="36097" spans="23:31">
      <c r="W36097" s="50"/>
      <c r="AA36097" s="50"/>
      <c r="AE36097" s="50"/>
    </row>
    <row r="36098" spans="23:31">
      <c r="W36098" s="50"/>
      <c r="AA36098" s="50"/>
      <c r="AE36098" s="50"/>
    </row>
    <row r="36099" spans="23:31">
      <c r="W36099" s="50"/>
      <c r="AA36099" s="50"/>
      <c r="AE36099" s="50"/>
    </row>
    <row r="36100" spans="23:31">
      <c r="W36100" s="50"/>
      <c r="AA36100" s="50"/>
      <c r="AE36100" s="50"/>
    </row>
    <row r="36101" spans="23:31">
      <c r="W36101" s="50"/>
      <c r="AA36101" s="50"/>
      <c r="AE36101" s="50"/>
    </row>
    <row r="36102" spans="23:31">
      <c r="W36102" s="50"/>
      <c r="AA36102" s="50"/>
      <c r="AE36102" s="50"/>
    </row>
    <row r="36103" spans="23:31">
      <c r="W36103" s="50"/>
      <c r="AA36103" s="50"/>
      <c r="AE36103" s="50"/>
    </row>
    <row r="36104" spans="23:31">
      <c r="W36104" s="50"/>
      <c r="AA36104" s="50"/>
      <c r="AE36104" s="50"/>
    </row>
    <row r="36105" spans="23:31">
      <c r="W36105" s="50"/>
      <c r="AA36105" s="50"/>
      <c r="AE36105" s="50"/>
    </row>
    <row r="36106" spans="23:31">
      <c r="W36106" s="50"/>
      <c r="AA36106" s="50"/>
      <c r="AE36106" s="50"/>
    </row>
    <row r="36107" spans="23:31">
      <c r="W36107" s="50"/>
      <c r="AA36107" s="50"/>
      <c r="AE36107" s="50"/>
    </row>
    <row r="36108" spans="23:31">
      <c r="W36108" s="50"/>
      <c r="AA36108" s="50"/>
      <c r="AE36108" s="50"/>
    </row>
    <row r="36109" spans="23:31">
      <c r="W36109" s="50"/>
      <c r="AA36109" s="50"/>
      <c r="AE36109" s="50"/>
    </row>
    <row r="36110" spans="23:31">
      <c r="W36110" s="50"/>
      <c r="AA36110" s="50"/>
      <c r="AE36110" s="50"/>
    </row>
    <row r="36111" spans="23:31">
      <c r="W36111" s="50"/>
      <c r="AA36111" s="50"/>
      <c r="AE36111" s="50"/>
    </row>
    <row r="36112" spans="23:31">
      <c r="W36112" s="50"/>
      <c r="AA36112" s="50"/>
      <c r="AE36112" s="50"/>
    </row>
    <row r="36113" spans="23:31">
      <c r="W36113" s="50"/>
      <c r="AA36113" s="50"/>
      <c r="AE36113" s="50"/>
    </row>
    <row r="36114" spans="23:31">
      <c r="W36114" s="50"/>
      <c r="AA36114" s="50"/>
      <c r="AE36114" s="50"/>
    </row>
    <row r="36115" spans="23:31">
      <c r="W36115" s="50"/>
      <c r="AA36115" s="50"/>
      <c r="AE36115" s="50"/>
    </row>
    <row r="36116" spans="23:31">
      <c r="W36116" s="50"/>
      <c r="AA36116" s="50"/>
      <c r="AE36116" s="50"/>
    </row>
    <row r="36117" spans="23:31">
      <c r="W36117" s="50"/>
      <c r="AA36117" s="50"/>
      <c r="AE36117" s="50"/>
    </row>
    <row r="36118" spans="23:31">
      <c r="W36118" s="50"/>
      <c r="AA36118" s="50"/>
      <c r="AE36118" s="50"/>
    </row>
    <row r="36119" spans="23:31">
      <c r="W36119" s="50"/>
      <c r="AA36119" s="50"/>
      <c r="AE36119" s="50"/>
    </row>
    <row r="36120" spans="23:31">
      <c r="W36120" s="50"/>
      <c r="AA36120" s="50"/>
      <c r="AE36120" s="50"/>
    </row>
    <row r="36121" spans="23:31">
      <c r="W36121" s="50"/>
      <c r="AA36121" s="50"/>
      <c r="AE36121" s="50"/>
    </row>
    <row r="36122" spans="23:31">
      <c r="W36122" s="50"/>
      <c r="AA36122" s="50"/>
      <c r="AE36122" s="50"/>
    </row>
    <row r="36123" spans="23:31">
      <c r="W36123" s="50"/>
      <c r="AA36123" s="50"/>
      <c r="AE36123" s="50"/>
    </row>
    <row r="36124" spans="23:31">
      <c r="W36124" s="50"/>
      <c r="AA36124" s="50"/>
      <c r="AE36124" s="50"/>
    </row>
    <row r="36125" spans="23:31">
      <c r="W36125" s="50"/>
      <c r="AA36125" s="50"/>
      <c r="AE36125" s="50"/>
    </row>
    <row r="36126" spans="23:31">
      <c r="W36126" s="50"/>
      <c r="AA36126" s="50"/>
      <c r="AE36126" s="50"/>
    </row>
    <row r="36127" spans="23:31">
      <c r="W36127" s="50"/>
      <c r="AA36127" s="50"/>
      <c r="AE36127" s="50"/>
    </row>
    <row r="36128" spans="23:31">
      <c r="W36128" s="50"/>
      <c r="AA36128" s="50"/>
      <c r="AE36128" s="50"/>
    </row>
    <row r="36129" spans="23:31">
      <c r="W36129" s="50"/>
      <c r="AA36129" s="50"/>
      <c r="AE36129" s="50"/>
    </row>
    <row r="36130" spans="23:31">
      <c r="W36130" s="50"/>
      <c r="AA36130" s="50"/>
      <c r="AE36130" s="50"/>
    </row>
    <row r="36131" spans="23:31">
      <c r="W36131" s="50"/>
      <c r="AA36131" s="50"/>
      <c r="AE36131" s="50"/>
    </row>
    <row r="36132" spans="23:31">
      <c r="W36132" s="50"/>
      <c r="AA36132" s="50"/>
      <c r="AE36132" s="50"/>
    </row>
    <row r="36133" spans="23:31">
      <c r="W36133" s="50"/>
      <c r="AA36133" s="50"/>
      <c r="AE36133" s="50"/>
    </row>
    <row r="36134" spans="23:31">
      <c r="W36134" s="50"/>
      <c r="AA36134" s="50"/>
      <c r="AE36134" s="50"/>
    </row>
    <row r="36135" spans="23:31">
      <c r="W36135" s="50"/>
      <c r="AA36135" s="50"/>
      <c r="AE36135" s="50"/>
    </row>
    <row r="36136" spans="23:31">
      <c r="W36136" s="50"/>
      <c r="AA36136" s="50"/>
      <c r="AE36136" s="50"/>
    </row>
    <row r="36137" spans="23:31">
      <c r="W36137" s="50"/>
      <c r="AA36137" s="50"/>
      <c r="AE36137" s="50"/>
    </row>
    <row r="36138" spans="23:31">
      <c r="W36138" s="50"/>
      <c r="AA36138" s="50"/>
      <c r="AE36138" s="50"/>
    </row>
    <row r="36139" spans="23:31">
      <c r="W36139" s="50"/>
      <c r="AA36139" s="50"/>
      <c r="AE36139" s="50"/>
    </row>
    <row r="36140" spans="23:31">
      <c r="W36140" s="50"/>
      <c r="AA36140" s="50"/>
      <c r="AE36140" s="50"/>
    </row>
    <row r="36141" spans="23:31">
      <c r="W36141" s="50"/>
      <c r="AA36141" s="50"/>
      <c r="AE36141" s="50"/>
    </row>
    <row r="36142" spans="23:31">
      <c r="W36142" s="50"/>
      <c r="AA36142" s="50"/>
      <c r="AE36142" s="50"/>
    </row>
    <row r="36143" spans="23:31">
      <c r="W36143" s="50"/>
      <c r="AA36143" s="50"/>
      <c r="AE36143" s="50"/>
    </row>
    <row r="36144" spans="23:31">
      <c r="W36144" s="50"/>
      <c r="AA36144" s="50"/>
      <c r="AE36144" s="50"/>
    </row>
    <row r="36145" spans="23:31">
      <c r="W36145" s="50"/>
      <c r="AA36145" s="50"/>
      <c r="AE36145" s="50"/>
    </row>
    <row r="36146" spans="23:31">
      <c r="W36146" s="50"/>
      <c r="AA36146" s="50"/>
      <c r="AE36146" s="50"/>
    </row>
    <row r="36147" spans="23:31">
      <c r="W36147" s="50"/>
      <c r="AA36147" s="50"/>
      <c r="AE36147" s="50"/>
    </row>
    <row r="36148" spans="23:31">
      <c r="W36148" s="50"/>
      <c r="AA36148" s="50"/>
      <c r="AE36148" s="50"/>
    </row>
    <row r="36149" spans="23:31">
      <c r="W36149" s="50"/>
      <c r="AA36149" s="50"/>
      <c r="AE36149" s="50"/>
    </row>
    <row r="36150" spans="23:31">
      <c r="W36150" s="50"/>
      <c r="AA36150" s="50"/>
      <c r="AE36150" s="50"/>
    </row>
    <row r="36151" spans="23:31">
      <c r="W36151" s="50"/>
      <c r="AA36151" s="50"/>
      <c r="AE36151" s="50"/>
    </row>
    <row r="36152" spans="23:31">
      <c r="W36152" s="50"/>
      <c r="AA36152" s="50"/>
      <c r="AE36152" s="50"/>
    </row>
    <row r="36153" spans="23:31">
      <c r="W36153" s="50"/>
      <c r="AA36153" s="50"/>
      <c r="AE36153" s="50"/>
    </row>
    <row r="36154" spans="23:31">
      <c r="W36154" s="50"/>
      <c r="AA36154" s="50"/>
      <c r="AE36154" s="50"/>
    </row>
    <row r="36155" spans="23:31">
      <c r="W36155" s="50"/>
      <c r="AA36155" s="50"/>
      <c r="AE36155" s="50"/>
    </row>
    <row r="36156" spans="23:31">
      <c r="W36156" s="50"/>
      <c r="AA36156" s="50"/>
      <c r="AE36156" s="50"/>
    </row>
    <row r="36157" spans="23:31">
      <c r="W36157" s="50"/>
      <c r="AA36157" s="50"/>
      <c r="AE36157" s="50"/>
    </row>
    <row r="36158" spans="23:31">
      <c r="W36158" s="50"/>
      <c r="AA36158" s="50"/>
      <c r="AE36158" s="50"/>
    </row>
    <row r="36159" spans="23:31">
      <c r="W36159" s="50"/>
      <c r="AA36159" s="50"/>
      <c r="AE36159" s="50"/>
    </row>
    <row r="36160" spans="23:31">
      <c r="W36160" s="50"/>
      <c r="AA36160" s="50"/>
      <c r="AE36160" s="50"/>
    </row>
    <row r="36161" spans="23:31">
      <c r="W36161" s="50"/>
      <c r="AA36161" s="50"/>
      <c r="AE36161" s="50"/>
    </row>
    <row r="36162" spans="23:31">
      <c r="W36162" s="50"/>
      <c r="AA36162" s="50"/>
      <c r="AE36162" s="50"/>
    </row>
    <row r="36163" spans="23:31">
      <c r="W36163" s="50"/>
      <c r="AA36163" s="50"/>
      <c r="AE36163" s="50"/>
    </row>
    <row r="36164" spans="23:31">
      <c r="W36164" s="50"/>
      <c r="AA36164" s="50"/>
      <c r="AE36164" s="50"/>
    </row>
    <row r="36165" spans="23:31">
      <c r="W36165" s="50"/>
      <c r="AA36165" s="50"/>
      <c r="AE36165" s="50"/>
    </row>
    <row r="36166" spans="23:31">
      <c r="W36166" s="50"/>
      <c r="AA36166" s="50"/>
      <c r="AE36166" s="50"/>
    </row>
    <row r="36167" spans="23:31">
      <c r="W36167" s="50"/>
      <c r="AA36167" s="50"/>
      <c r="AE36167" s="50"/>
    </row>
    <row r="36168" spans="23:31">
      <c r="W36168" s="50"/>
      <c r="AA36168" s="50"/>
      <c r="AE36168" s="50"/>
    </row>
    <row r="36169" spans="23:31">
      <c r="W36169" s="50"/>
      <c r="AA36169" s="50"/>
      <c r="AE36169" s="50"/>
    </row>
    <row r="36170" spans="23:31">
      <c r="W36170" s="50"/>
      <c r="AA36170" s="50"/>
      <c r="AE36170" s="50"/>
    </row>
    <row r="36171" spans="23:31">
      <c r="W36171" s="50"/>
      <c r="AA36171" s="50"/>
      <c r="AE36171" s="50"/>
    </row>
    <row r="36172" spans="23:31">
      <c r="W36172" s="50"/>
      <c r="AA36172" s="50"/>
      <c r="AE36172" s="50"/>
    </row>
    <row r="36173" spans="23:31">
      <c r="W36173" s="50"/>
      <c r="AA36173" s="50"/>
      <c r="AE36173" s="50"/>
    </row>
    <row r="36174" spans="23:31">
      <c r="W36174" s="50"/>
      <c r="AA36174" s="50"/>
      <c r="AE36174" s="50"/>
    </row>
    <row r="36175" spans="23:31">
      <c r="W36175" s="50"/>
      <c r="AA36175" s="50"/>
      <c r="AE36175" s="50"/>
    </row>
    <row r="36176" spans="23:31">
      <c r="W36176" s="50"/>
      <c r="AA36176" s="50"/>
      <c r="AE36176" s="50"/>
    </row>
    <row r="36177" spans="23:31">
      <c r="W36177" s="50"/>
      <c r="AA36177" s="50"/>
      <c r="AE36177" s="50"/>
    </row>
    <row r="36178" spans="23:31">
      <c r="W36178" s="50"/>
      <c r="AA36178" s="50"/>
      <c r="AE36178" s="50"/>
    </row>
    <row r="36179" spans="23:31">
      <c r="W36179" s="50"/>
      <c r="AA36179" s="50"/>
      <c r="AE36179" s="50"/>
    </row>
    <row r="36180" spans="23:31">
      <c r="W36180" s="50"/>
      <c r="AA36180" s="50"/>
      <c r="AE36180" s="50"/>
    </row>
    <row r="36181" spans="23:31">
      <c r="W36181" s="50"/>
      <c r="AA36181" s="50"/>
      <c r="AE36181" s="50"/>
    </row>
    <row r="36182" spans="23:31">
      <c r="W36182" s="50"/>
      <c r="AA36182" s="50"/>
      <c r="AE36182" s="50"/>
    </row>
    <row r="36183" spans="23:31">
      <c r="W36183" s="50"/>
      <c r="AA36183" s="50"/>
      <c r="AE36183" s="50"/>
    </row>
    <row r="36184" spans="23:31">
      <c r="W36184" s="50"/>
      <c r="AA36184" s="50"/>
      <c r="AE36184" s="50"/>
    </row>
    <row r="36185" spans="23:31">
      <c r="W36185" s="50"/>
      <c r="AA36185" s="50"/>
      <c r="AE36185" s="50"/>
    </row>
    <row r="36186" spans="23:31">
      <c r="W36186" s="50"/>
      <c r="AA36186" s="50"/>
      <c r="AE36186" s="50"/>
    </row>
    <row r="36187" spans="23:31">
      <c r="W36187" s="50"/>
      <c r="AA36187" s="50"/>
      <c r="AE36187" s="50"/>
    </row>
    <row r="36188" spans="23:31">
      <c r="W36188" s="50"/>
      <c r="AA36188" s="50"/>
      <c r="AE36188" s="50"/>
    </row>
    <row r="36189" spans="23:31">
      <c r="W36189" s="50"/>
      <c r="AA36189" s="50"/>
      <c r="AE36189" s="50"/>
    </row>
    <row r="36190" spans="23:31">
      <c r="W36190" s="50"/>
      <c r="AA36190" s="50"/>
      <c r="AE36190" s="50"/>
    </row>
    <row r="36191" spans="23:31">
      <c r="W36191" s="50"/>
      <c r="AA36191" s="50"/>
      <c r="AE36191" s="50"/>
    </row>
    <row r="36192" spans="23:31">
      <c r="W36192" s="50"/>
      <c r="AA36192" s="50"/>
      <c r="AE36192" s="50"/>
    </row>
    <row r="36193" spans="23:31">
      <c r="W36193" s="50"/>
      <c r="AA36193" s="50"/>
      <c r="AE36193" s="50"/>
    </row>
    <row r="36194" spans="23:31">
      <c r="W36194" s="50"/>
      <c r="AA36194" s="50"/>
      <c r="AE36194" s="50"/>
    </row>
    <row r="36195" spans="23:31">
      <c r="W36195" s="50"/>
      <c r="AA36195" s="50"/>
      <c r="AE36195" s="50"/>
    </row>
    <row r="36196" spans="23:31">
      <c r="W36196" s="50"/>
      <c r="AA36196" s="50"/>
      <c r="AE36196" s="50"/>
    </row>
    <row r="36197" spans="23:31">
      <c r="W36197" s="50"/>
      <c r="AA36197" s="50"/>
      <c r="AE36197" s="50"/>
    </row>
    <row r="36198" spans="23:31">
      <c r="W36198" s="50"/>
      <c r="AA36198" s="50"/>
      <c r="AE36198" s="50"/>
    </row>
    <row r="36199" spans="23:31">
      <c r="W36199" s="50"/>
      <c r="AA36199" s="50"/>
      <c r="AE36199" s="50"/>
    </row>
    <row r="36200" spans="23:31">
      <c r="W36200" s="50"/>
      <c r="AA36200" s="50"/>
      <c r="AE36200" s="50"/>
    </row>
    <row r="36201" spans="23:31">
      <c r="W36201" s="50"/>
      <c r="AA36201" s="50"/>
      <c r="AE36201" s="50"/>
    </row>
    <row r="36202" spans="23:31">
      <c r="W36202" s="50"/>
      <c r="AA36202" s="50"/>
      <c r="AE36202" s="50"/>
    </row>
    <row r="36203" spans="23:31">
      <c r="W36203" s="50"/>
      <c r="AA36203" s="50"/>
      <c r="AE36203" s="50"/>
    </row>
    <row r="36204" spans="23:31">
      <c r="W36204" s="50"/>
      <c r="AA36204" s="50"/>
      <c r="AE36204" s="50"/>
    </row>
    <row r="36205" spans="23:31">
      <c r="W36205" s="50"/>
      <c r="AA36205" s="50"/>
      <c r="AE36205" s="50"/>
    </row>
    <row r="36206" spans="23:31">
      <c r="W36206" s="50"/>
      <c r="AA36206" s="50"/>
      <c r="AE36206" s="50"/>
    </row>
    <row r="36207" spans="23:31">
      <c r="W36207" s="50"/>
      <c r="AA36207" s="50"/>
      <c r="AE36207" s="50"/>
    </row>
    <row r="36208" spans="23:31">
      <c r="W36208" s="50"/>
      <c r="AA36208" s="50"/>
      <c r="AE36208" s="50"/>
    </row>
    <row r="36209" spans="23:31">
      <c r="W36209" s="50"/>
      <c r="AA36209" s="50"/>
      <c r="AE36209" s="50"/>
    </row>
    <row r="36210" spans="23:31">
      <c r="W36210" s="50"/>
      <c r="AA36210" s="50"/>
      <c r="AE36210" s="50"/>
    </row>
    <row r="36211" spans="23:31">
      <c r="W36211" s="50"/>
      <c r="AA36211" s="50"/>
      <c r="AE36211" s="50"/>
    </row>
    <row r="36212" spans="23:31">
      <c r="W36212" s="50"/>
      <c r="AA36212" s="50"/>
      <c r="AE36212" s="50"/>
    </row>
    <row r="36213" spans="23:31">
      <c r="W36213" s="50"/>
      <c r="AA36213" s="50"/>
      <c r="AE36213" s="50"/>
    </row>
    <row r="36214" spans="23:31">
      <c r="W36214" s="50"/>
      <c r="AA36214" s="50"/>
      <c r="AE36214" s="50"/>
    </row>
    <row r="36215" spans="23:31">
      <c r="W36215" s="50"/>
      <c r="AA36215" s="50"/>
      <c r="AE36215" s="50"/>
    </row>
    <row r="36216" spans="23:31">
      <c r="W36216" s="50"/>
      <c r="AA36216" s="50"/>
      <c r="AE36216" s="50"/>
    </row>
    <row r="36217" spans="23:31">
      <c r="W36217" s="50"/>
      <c r="AA36217" s="50"/>
      <c r="AE36217" s="50"/>
    </row>
    <row r="36218" spans="23:31">
      <c r="W36218" s="50"/>
      <c r="AA36218" s="50"/>
      <c r="AE36218" s="50"/>
    </row>
    <row r="36219" spans="23:31">
      <c r="W36219" s="50"/>
      <c r="AA36219" s="50"/>
      <c r="AE36219" s="50"/>
    </row>
    <row r="36220" spans="23:31">
      <c r="W36220" s="50"/>
      <c r="AA36220" s="50"/>
      <c r="AE36220" s="50"/>
    </row>
    <row r="36221" spans="23:31">
      <c r="W36221" s="50"/>
      <c r="AA36221" s="50"/>
      <c r="AE36221" s="50"/>
    </row>
    <row r="36222" spans="23:31">
      <c r="W36222" s="50"/>
      <c r="AA36222" s="50"/>
      <c r="AE36222" s="50"/>
    </row>
    <row r="36223" spans="23:31">
      <c r="W36223" s="50"/>
      <c r="AA36223" s="50"/>
      <c r="AE36223" s="50"/>
    </row>
    <row r="36224" spans="23:31">
      <c r="W36224" s="50"/>
      <c r="AA36224" s="50"/>
      <c r="AE36224" s="50"/>
    </row>
    <row r="36225" spans="23:31">
      <c r="W36225" s="50"/>
      <c r="AA36225" s="50"/>
      <c r="AE36225" s="50"/>
    </row>
    <row r="36226" spans="23:31">
      <c r="W36226" s="50"/>
      <c r="AA36226" s="50"/>
      <c r="AE36226" s="50"/>
    </row>
    <row r="36227" spans="23:31">
      <c r="W36227" s="50"/>
      <c r="AA36227" s="50"/>
      <c r="AE36227" s="50"/>
    </row>
    <row r="36228" spans="23:31">
      <c r="W36228" s="50"/>
      <c r="AA36228" s="50"/>
      <c r="AE36228" s="50"/>
    </row>
    <row r="36229" spans="23:31">
      <c r="W36229" s="50"/>
      <c r="AA36229" s="50"/>
      <c r="AE36229" s="50"/>
    </row>
    <row r="36230" spans="23:31">
      <c r="W36230" s="50"/>
      <c r="AA36230" s="50"/>
      <c r="AE36230" s="50"/>
    </row>
    <row r="36231" spans="23:31">
      <c r="W36231" s="50"/>
      <c r="AA36231" s="50"/>
      <c r="AE36231" s="50"/>
    </row>
    <row r="36232" spans="23:31">
      <c r="W36232" s="50"/>
      <c r="AA36232" s="50"/>
      <c r="AE36232" s="50"/>
    </row>
    <row r="36233" spans="23:31">
      <c r="W36233" s="50"/>
      <c r="AA36233" s="50"/>
      <c r="AE36233" s="50"/>
    </row>
    <row r="36234" spans="23:31">
      <c r="W36234" s="50"/>
      <c r="AA36234" s="50"/>
      <c r="AE36234" s="50"/>
    </row>
    <row r="36235" spans="23:31">
      <c r="W36235" s="50"/>
      <c r="AA36235" s="50"/>
      <c r="AE36235" s="50"/>
    </row>
    <row r="36236" spans="23:31">
      <c r="W36236" s="50"/>
      <c r="AA36236" s="50"/>
      <c r="AE36236" s="50"/>
    </row>
    <row r="36237" spans="23:31">
      <c r="W36237" s="50"/>
      <c r="AA36237" s="50"/>
      <c r="AE36237" s="50"/>
    </row>
    <row r="36238" spans="23:31">
      <c r="W36238" s="50"/>
      <c r="AA36238" s="50"/>
      <c r="AE36238" s="50"/>
    </row>
    <row r="36239" spans="23:31">
      <c r="W36239" s="50"/>
      <c r="AA36239" s="50"/>
      <c r="AE36239" s="50"/>
    </row>
    <row r="36240" spans="23:31">
      <c r="W36240" s="50"/>
      <c r="AA36240" s="50"/>
      <c r="AE36240" s="50"/>
    </row>
    <row r="36241" spans="23:31">
      <c r="W36241" s="50"/>
      <c r="AA36241" s="50"/>
      <c r="AE36241" s="50"/>
    </row>
    <row r="36242" spans="23:31">
      <c r="W36242" s="50"/>
      <c r="AA36242" s="50"/>
      <c r="AE36242" s="50"/>
    </row>
    <row r="36243" spans="23:31">
      <c r="W36243" s="50"/>
      <c r="AA36243" s="50"/>
      <c r="AE36243" s="50"/>
    </row>
    <row r="36244" spans="23:31">
      <c r="W36244" s="50"/>
      <c r="AA36244" s="50"/>
      <c r="AE36244" s="50"/>
    </row>
    <row r="36245" spans="23:31">
      <c r="W36245" s="50"/>
      <c r="AA36245" s="50"/>
      <c r="AE36245" s="50"/>
    </row>
    <row r="36246" spans="23:31">
      <c r="W36246" s="50"/>
      <c r="AA36246" s="50"/>
      <c r="AE36246" s="50"/>
    </row>
    <row r="36247" spans="23:31">
      <c r="W36247" s="50"/>
      <c r="AA36247" s="50"/>
      <c r="AE36247" s="50"/>
    </row>
    <row r="36248" spans="23:31">
      <c r="W36248" s="50"/>
      <c r="AA36248" s="50"/>
      <c r="AE36248" s="50"/>
    </row>
    <row r="36249" spans="23:31">
      <c r="W36249" s="50"/>
      <c r="AA36249" s="50"/>
      <c r="AE36249" s="50"/>
    </row>
    <row r="36250" spans="23:31">
      <c r="W36250" s="50"/>
      <c r="AA36250" s="50"/>
      <c r="AE36250" s="50"/>
    </row>
    <row r="36251" spans="23:31">
      <c r="W36251" s="50"/>
      <c r="AA36251" s="50"/>
      <c r="AE36251" s="50"/>
    </row>
    <row r="36252" spans="23:31">
      <c r="W36252" s="50"/>
      <c r="AA36252" s="50"/>
      <c r="AE36252" s="50"/>
    </row>
    <row r="36253" spans="23:31">
      <c r="W36253" s="50"/>
      <c r="AA36253" s="50"/>
      <c r="AE36253" s="50"/>
    </row>
    <row r="36254" spans="23:31">
      <c r="W36254" s="50"/>
      <c r="AA36254" s="50"/>
      <c r="AE36254" s="50"/>
    </row>
    <row r="36255" spans="23:31">
      <c r="W36255" s="50"/>
      <c r="AA36255" s="50"/>
      <c r="AE36255" s="50"/>
    </row>
    <row r="36256" spans="23:31">
      <c r="W36256" s="50"/>
      <c r="AA36256" s="50"/>
      <c r="AE36256" s="50"/>
    </row>
    <row r="36257" spans="23:31">
      <c r="W36257" s="50"/>
      <c r="AA36257" s="50"/>
      <c r="AE36257" s="50"/>
    </row>
    <row r="36258" spans="23:31">
      <c r="W36258" s="50"/>
      <c r="AA36258" s="50"/>
      <c r="AE36258" s="50"/>
    </row>
    <row r="36259" spans="23:31">
      <c r="W36259" s="50"/>
      <c r="AA36259" s="50"/>
      <c r="AE36259" s="50"/>
    </row>
    <row r="36260" spans="23:31">
      <c r="W36260" s="50"/>
      <c r="AA36260" s="50"/>
      <c r="AE36260" s="50"/>
    </row>
    <row r="36261" spans="23:31">
      <c r="W36261" s="50"/>
      <c r="AA36261" s="50"/>
      <c r="AE36261" s="50"/>
    </row>
    <row r="36262" spans="23:31">
      <c r="W36262" s="50"/>
      <c r="AA36262" s="50"/>
      <c r="AE36262" s="50"/>
    </row>
    <row r="36263" spans="23:31">
      <c r="W36263" s="50"/>
      <c r="AA36263" s="50"/>
      <c r="AE36263" s="50"/>
    </row>
    <row r="36264" spans="23:31">
      <c r="W36264" s="50"/>
      <c r="AA36264" s="50"/>
      <c r="AE36264" s="50"/>
    </row>
    <row r="36265" spans="23:31">
      <c r="W36265" s="50"/>
      <c r="AA36265" s="50"/>
      <c r="AE36265" s="50"/>
    </row>
    <row r="36266" spans="23:31">
      <c r="W36266" s="50"/>
      <c r="AA36266" s="50"/>
      <c r="AE36266" s="50"/>
    </row>
    <row r="36267" spans="23:31">
      <c r="W36267" s="50"/>
      <c r="AA36267" s="50"/>
      <c r="AE36267" s="50"/>
    </row>
    <row r="36268" spans="23:31">
      <c r="W36268" s="50"/>
      <c r="AA36268" s="50"/>
      <c r="AE36268" s="50"/>
    </row>
    <row r="36269" spans="23:31">
      <c r="W36269" s="50"/>
      <c r="AA36269" s="50"/>
      <c r="AE36269" s="50"/>
    </row>
    <row r="36270" spans="23:31">
      <c r="W36270" s="50"/>
      <c r="AA36270" s="50"/>
      <c r="AE36270" s="50"/>
    </row>
    <row r="36271" spans="23:31">
      <c r="W36271" s="50"/>
      <c r="AA36271" s="50"/>
      <c r="AE36271" s="50"/>
    </row>
    <row r="36272" spans="23:31">
      <c r="W36272" s="50"/>
      <c r="AA36272" s="50"/>
      <c r="AE36272" s="50"/>
    </row>
    <row r="36273" spans="23:31">
      <c r="W36273" s="50"/>
      <c r="AA36273" s="50"/>
      <c r="AE36273" s="50"/>
    </row>
    <row r="36274" spans="23:31">
      <c r="W36274" s="50"/>
      <c r="AA36274" s="50"/>
      <c r="AE36274" s="50"/>
    </row>
    <row r="36275" spans="23:31">
      <c r="W36275" s="50"/>
      <c r="AA36275" s="50"/>
      <c r="AE36275" s="50"/>
    </row>
    <row r="36276" spans="23:31">
      <c r="W36276" s="50"/>
      <c r="AA36276" s="50"/>
      <c r="AE36276" s="50"/>
    </row>
    <row r="36277" spans="23:31">
      <c r="W36277" s="50"/>
      <c r="AA36277" s="50"/>
      <c r="AE36277" s="50"/>
    </row>
    <row r="36278" spans="23:31">
      <c r="W36278" s="50"/>
      <c r="AA36278" s="50"/>
      <c r="AE36278" s="50"/>
    </row>
    <row r="36279" spans="23:31">
      <c r="W36279" s="50"/>
      <c r="AA36279" s="50"/>
      <c r="AE36279" s="50"/>
    </row>
    <row r="36280" spans="23:31">
      <c r="W36280" s="50"/>
      <c r="AA36280" s="50"/>
      <c r="AE36280" s="50"/>
    </row>
    <row r="36281" spans="23:31">
      <c r="W36281" s="50"/>
      <c r="AA36281" s="50"/>
      <c r="AE36281" s="50"/>
    </row>
    <row r="36282" spans="23:31">
      <c r="W36282" s="50"/>
      <c r="AA36282" s="50"/>
      <c r="AE36282" s="50"/>
    </row>
    <row r="36283" spans="23:31">
      <c r="W36283" s="50"/>
      <c r="AA36283" s="50"/>
      <c r="AE36283" s="50"/>
    </row>
    <row r="36284" spans="23:31">
      <c r="W36284" s="50"/>
      <c r="AA36284" s="50"/>
      <c r="AE36284" s="50"/>
    </row>
    <row r="36285" spans="23:31">
      <c r="W36285" s="50"/>
      <c r="AA36285" s="50"/>
      <c r="AE36285" s="50"/>
    </row>
    <row r="36286" spans="23:31">
      <c r="W36286" s="50"/>
      <c r="AA36286" s="50"/>
      <c r="AE36286" s="50"/>
    </row>
    <row r="36287" spans="23:31">
      <c r="W36287" s="50"/>
      <c r="AA36287" s="50"/>
      <c r="AE36287" s="50"/>
    </row>
    <row r="36288" spans="23:31">
      <c r="W36288" s="50"/>
      <c r="AA36288" s="50"/>
      <c r="AE36288" s="50"/>
    </row>
    <row r="36289" spans="23:31">
      <c r="W36289" s="50"/>
      <c r="AA36289" s="50"/>
      <c r="AE36289" s="50"/>
    </row>
    <row r="36290" spans="23:31">
      <c r="W36290" s="50"/>
      <c r="AA36290" s="50"/>
      <c r="AE36290" s="50"/>
    </row>
    <row r="36291" spans="23:31">
      <c r="W36291" s="50"/>
      <c r="AA36291" s="50"/>
      <c r="AE36291" s="50"/>
    </row>
    <row r="36292" spans="23:31">
      <c r="W36292" s="50"/>
      <c r="AA36292" s="50"/>
      <c r="AE36292" s="50"/>
    </row>
    <row r="36293" spans="23:31">
      <c r="W36293" s="50"/>
      <c r="AA36293" s="50"/>
      <c r="AE36293" s="50"/>
    </row>
    <row r="36294" spans="23:31">
      <c r="W36294" s="50"/>
      <c r="AA36294" s="50"/>
      <c r="AE36294" s="50"/>
    </row>
    <row r="36295" spans="23:31">
      <c r="W36295" s="50"/>
      <c r="AA36295" s="50"/>
      <c r="AE36295" s="50"/>
    </row>
    <row r="36296" spans="23:31">
      <c r="W36296" s="50"/>
      <c r="AA36296" s="50"/>
      <c r="AE36296" s="50"/>
    </row>
    <row r="36297" spans="23:31">
      <c r="W36297" s="50"/>
      <c r="AA36297" s="50"/>
      <c r="AE36297" s="50"/>
    </row>
    <row r="36298" spans="23:31">
      <c r="W36298" s="50"/>
      <c r="AA36298" s="50"/>
      <c r="AE36298" s="50"/>
    </row>
    <row r="36299" spans="23:31">
      <c r="W36299" s="50"/>
      <c r="AA36299" s="50"/>
      <c r="AE36299" s="50"/>
    </row>
    <row r="36300" spans="23:31">
      <c r="W36300" s="50"/>
      <c r="AA36300" s="50"/>
      <c r="AE36300" s="50"/>
    </row>
    <row r="36301" spans="23:31">
      <c r="W36301" s="50"/>
      <c r="AA36301" s="50"/>
      <c r="AE36301" s="50"/>
    </row>
    <row r="36302" spans="23:31">
      <c r="W36302" s="50"/>
      <c r="AA36302" s="50"/>
      <c r="AE36302" s="50"/>
    </row>
    <row r="36303" spans="23:31">
      <c r="W36303" s="50"/>
      <c r="AA36303" s="50"/>
      <c r="AE36303" s="50"/>
    </row>
    <row r="36304" spans="23:31">
      <c r="W36304" s="50"/>
      <c r="AA36304" s="50"/>
      <c r="AE36304" s="50"/>
    </row>
    <row r="36305" spans="23:31">
      <c r="W36305" s="50"/>
      <c r="AA36305" s="50"/>
      <c r="AE36305" s="50"/>
    </row>
    <row r="36306" spans="23:31">
      <c r="W36306" s="50"/>
      <c r="AA36306" s="50"/>
      <c r="AE36306" s="50"/>
    </row>
    <row r="36307" spans="23:31">
      <c r="W36307" s="50"/>
      <c r="AA36307" s="50"/>
      <c r="AE36307" s="50"/>
    </row>
    <row r="36308" spans="23:31">
      <c r="W36308" s="50"/>
      <c r="AA36308" s="50"/>
      <c r="AE36308" s="50"/>
    </row>
    <row r="36309" spans="23:31">
      <c r="W36309" s="50"/>
      <c r="AA36309" s="50"/>
      <c r="AE36309" s="50"/>
    </row>
    <row r="36310" spans="23:31">
      <c r="W36310" s="50"/>
      <c r="AA36310" s="50"/>
      <c r="AE36310" s="50"/>
    </row>
    <row r="36311" spans="23:31">
      <c r="W36311" s="50"/>
      <c r="AA36311" s="50"/>
      <c r="AE36311" s="50"/>
    </row>
    <row r="36312" spans="23:31">
      <c r="W36312" s="50"/>
      <c r="AA36312" s="50"/>
      <c r="AE36312" s="50"/>
    </row>
    <row r="36313" spans="23:31">
      <c r="W36313" s="50"/>
      <c r="AA36313" s="50"/>
      <c r="AE36313" s="50"/>
    </row>
    <row r="36314" spans="23:31">
      <c r="W36314" s="50"/>
      <c r="AA36314" s="50"/>
      <c r="AE36314" s="50"/>
    </row>
    <row r="36315" spans="23:31">
      <c r="W36315" s="50"/>
      <c r="AA36315" s="50"/>
      <c r="AE36315" s="50"/>
    </row>
    <row r="36316" spans="23:31">
      <c r="W36316" s="50"/>
      <c r="AA36316" s="50"/>
      <c r="AE36316" s="50"/>
    </row>
    <row r="36317" spans="23:31">
      <c r="W36317" s="50"/>
      <c r="AA36317" s="50"/>
      <c r="AE36317" s="50"/>
    </row>
    <row r="36318" spans="23:31">
      <c r="W36318" s="50"/>
      <c r="AA36318" s="50"/>
      <c r="AE36318" s="50"/>
    </row>
    <row r="36319" spans="23:31">
      <c r="W36319" s="50"/>
      <c r="AA36319" s="50"/>
      <c r="AE36319" s="50"/>
    </row>
    <row r="36320" spans="23:31">
      <c r="W36320" s="50"/>
      <c r="AA36320" s="50"/>
      <c r="AE36320" s="50"/>
    </row>
    <row r="36321" spans="23:31">
      <c r="W36321" s="50"/>
      <c r="AA36321" s="50"/>
      <c r="AE36321" s="50"/>
    </row>
    <row r="36322" spans="23:31">
      <c r="W36322" s="50"/>
      <c r="AA36322" s="50"/>
      <c r="AE36322" s="50"/>
    </row>
    <row r="36323" spans="23:31">
      <c r="W36323" s="50"/>
      <c r="AA36323" s="50"/>
      <c r="AE36323" s="50"/>
    </row>
    <row r="36324" spans="23:31">
      <c r="W36324" s="50"/>
      <c r="AA36324" s="50"/>
      <c r="AE36324" s="50"/>
    </row>
    <row r="36325" spans="23:31">
      <c r="W36325" s="50"/>
      <c r="AA36325" s="50"/>
      <c r="AE36325" s="50"/>
    </row>
    <row r="36326" spans="23:31">
      <c r="W36326" s="50"/>
      <c r="AA36326" s="50"/>
      <c r="AE36326" s="50"/>
    </row>
    <row r="36327" spans="23:31">
      <c r="W36327" s="50"/>
      <c r="AA36327" s="50"/>
      <c r="AE36327" s="50"/>
    </row>
    <row r="36328" spans="23:31">
      <c r="W36328" s="50"/>
      <c r="AA36328" s="50"/>
      <c r="AE36328" s="50"/>
    </row>
    <row r="36329" spans="23:31">
      <c r="W36329" s="50"/>
      <c r="AA36329" s="50"/>
      <c r="AE36329" s="50"/>
    </row>
    <row r="36330" spans="23:31">
      <c r="W36330" s="50"/>
      <c r="AA36330" s="50"/>
      <c r="AE36330" s="50"/>
    </row>
    <row r="36331" spans="23:31">
      <c r="W36331" s="50"/>
      <c r="AA36331" s="50"/>
      <c r="AE36331" s="50"/>
    </row>
    <row r="36332" spans="23:31">
      <c r="W36332" s="50"/>
      <c r="AA36332" s="50"/>
      <c r="AE36332" s="50"/>
    </row>
    <row r="36333" spans="23:31">
      <c r="W36333" s="50"/>
      <c r="AA36333" s="50"/>
      <c r="AE36333" s="50"/>
    </row>
    <row r="36334" spans="23:31">
      <c r="W36334" s="50"/>
      <c r="AA36334" s="50"/>
      <c r="AE36334" s="50"/>
    </row>
    <row r="36335" spans="23:31">
      <c r="W36335" s="50"/>
      <c r="AA36335" s="50"/>
      <c r="AE36335" s="50"/>
    </row>
    <row r="36336" spans="23:31">
      <c r="W36336" s="50"/>
      <c r="AA36336" s="50"/>
      <c r="AE36336" s="50"/>
    </row>
    <row r="36337" spans="23:31">
      <c r="W36337" s="50"/>
      <c r="AA36337" s="50"/>
      <c r="AE36337" s="50"/>
    </row>
    <row r="36338" spans="23:31">
      <c r="W36338" s="50"/>
      <c r="AA36338" s="50"/>
      <c r="AE36338" s="50"/>
    </row>
    <row r="36339" spans="23:31">
      <c r="W36339" s="50"/>
      <c r="AA36339" s="50"/>
      <c r="AE36339" s="50"/>
    </row>
    <row r="36340" spans="23:31">
      <c r="W36340" s="50"/>
      <c r="AA36340" s="50"/>
      <c r="AE36340" s="50"/>
    </row>
    <row r="36341" spans="23:31">
      <c r="W36341" s="50"/>
      <c r="AA36341" s="50"/>
      <c r="AE36341" s="50"/>
    </row>
    <row r="36342" spans="23:31">
      <c r="W36342" s="50"/>
      <c r="AA36342" s="50"/>
      <c r="AE36342" s="50"/>
    </row>
    <row r="36343" spans="23:31">
      <c r="W36343" s="50"/>
      <c r="AA36343" s="50"/>
      <c r="AE36343" s="50"/>
    </row>
    <row r="36344" spans="23:31">
      <c r="W36344" s="50"/>
      <c r="AA36344" s="50"/>
      <c r="AE36344" s="50"/>
    </row>
    <row r="36345" spans="23:31">
      <c r="W36345" s="50"/>
      <c r="AA36345" s="50"/>
      <c r="AE36345" s="50"/>
    </row>
    <row r="36346" spans="23:31">
      <c r="W36346" s="50"/>
      <c r="AA36346" s="50"/>
      <c r="AE36346" s="50"/>
    </row>
    <row r="36347" spans="23:31">
      <c r="W36347" s="50"/>
      <c r="AA36347" s="50"/>
      <c r="AE36347" s="50"/>
    </row>
    <row r="36348" spans="23:31">
      <c r="W36348" s="50"/>
      <c r="AA36348" s="50"/>
      <c r="AE36348" s="50"/>
    </row>
    <row r="36349" spans="23:31">
      <c r="W36349" s="50"/>
      <c r="AA36349" s="50"/>
      <c r="AE36349" s="50"/>
    </row>
    <row r="36350" spans="23:31">
      <c r="W36350" s="50"/>
      <c r="AA36350" s="50"/>
      <c r="AE36350" s="50"/>
    </row>
    <row r="36351" spans="23:31">
      <c r="W36351" s="50"/>
      <c r="AA36351" s="50"/>
      <c r="AE36351" s="50"/>
    </row>
    <row r="36352" spans="23:31">
      <c r="W36352" s="50"/>
      <c r="AA36352" s="50"/>
      <c r="AE36352" s="50"/>
    </row>
    <row r="36353" spans="23:31">
      <c r="W36353" s="50"/>
      <c r="AA36353" s="50"/>
      <c r="AE36353" s="50"/>
    </row>
    <row r="36354" spans="23:31">
      <c r="W36354" s="50"/>
      <c r="AA36354" s="50"/>
      <c r="AE36354" s="50"/>
    </row>
    <row r="36355" spans="23:31">
      <c r="W36355" s="50"/>
      <c r="AA36355" s="50"/>
      <c r="AE36355" s="50"/>
    </row>
    <row r="36356" spans="23:31">
      <c r="W36356" s="50"/>
      <c r="AA36356" s="50"/>
      <c r="AE36356" s="50"/>
    </row>
    <row r="36357" spans="23:31">
      <c r="W36357" s="50"/>
      <c r="AA36357" s="50"/>
      <c r="AE36357" s="50"/>
    </row>
    <row r="36358" spans="23:31">
      <c r="W36358" s="50"/>
      <c r="AA36358" s="50"/>
      <c r="AE36358" s="50"/>
    </row>
    <row r="36359" spans="23:31">
      <c r="W36359" s="50"/>
      <c r="AA36359" s="50"/>
      <c r="AE36359" s="50"/>
    </row>
    <row r="36360" spans="23:31">
      <c r="W36360" s="50"/>
      <c r="AA36360" s="50"/>
      <c r="AE36360" s="50"/>
    </row>
    <row r="36361" spans="23:31">
      <c r="W36361" s="50"/>
      <c r="AA36361" s="50"/>
      <c r="AE36361" s="50"/>
    </row>
    <row r="36362" spans="23:31">
      <c r="W36362" s="50"/>
      <c r="AA36362" s="50"/>
      <c r="AE36362" s="50"/>
    </row>
    <row r="36363" spans="23:31">
      <c r="W36363" s="50"/>
      <c r="AA36363" s="50"/>
      <c r="AE36363" s="50"/>
    </row>
    <row r="36364" spans="23:31">
      <c r="W36364" s="50"/>
      <c r="AA36364" s="50"/>
      <c r="AE36364" s="50"/>
    </row>
    <row r="36365" spans="23:31">
      <c r="W36365" s="50"/>
      <c r="AA36365" s="50"/>
      <c r="AE36365" s="50"/>
    </row>
    <row r="36366" spans="23:31">
      <c r="W36366" s="50"/>
      <c r="AA36366" s="50"/>
      <c r="AE36366" s="50"/>
    </row>
    <row r="36367" spans="23:31">
      <c r="W36367" s="50"/>
      <c r="AA36367" s="50"/>
      <c r="AE36367" s="50"/>
    </row>
    <row r="36368" spans="23:31">
      <c r="W36368" s="50"/>
      <c r="AA36368" s="50"/>
      <c r="AE36368" s="50"/>
    </row>
    <row r="36369" spans="23:31">
      <c r="W36369" s="50"/>
      <c r="AA36369" s="50"/>
      <c r="AE36369" s="50"/>
    </row>
    <row r="36370" spans="23:31">
      <c r="W36370" s="50"/>
      <c r="AA36370" s="50"/>
      <c r="AE36370" s="50"/>
    </row>
    <row r="36371" spans="23:31">
      <c r="W36371" s="50"/>
      <c r="AA36371" s="50"/>
      <c r="AE36371" s="50"/>
    </row>
    <row r="36372" spans="23:31">
      <c r="W36372" s="50"/>
      <c r="AA36372" s="50"/>
      <c r="AE36372" s="50"/>
    </row>
    <row r="36373" spans="23:31">
      <c r="W36373" s="50"/>
      <c r="AA36373" s="50"/>
      <c r="AE36373" s="50"/>
    </row>
    <row r="36374" spans="23:31">
      <c r="W36374" s="50"/>
      <c r="AA36374" s="50"/>
      <c r="AE36374" s="50"/>
    </row>
    <row r="36375" spans="23:31">
      <c r="W36375" s="50"/>
      <c r="AA36375" s="50"/>
      <c r="AE36375" s="50"/>
    </row>
    <row r="36376" spans="23:31">
      <c r="W36376" s="50"/>
      <c r="AA36376" s="50"/>
      <c r="AE36376" s="50"/>
    </row>
    <row r="36377" spans="23:31">
      <c r="W36377" s="50"/>
      <c r="AA36377" s="50"/>
      <c r="AE36377" s="50"/>
    </row>
    <row r="36378" spans="23:31">
      <c r="W36378" s="50"/>
      <c r="AA36378" s="50"/>
      <c r="AE36378" s="50"/>
    </row>
    <row r="36379" spans="23:31">
      <c r="W36379" s="50"/>
      <c r="AA36379" s="50"/>
      <c r="AE36379" s="50"/>
    </row>
    <row r="36380" spans="23:31">
      <c r="W36380" s="50"/>
      <c r="AA36380" s="50"/>
      <c r="AE36380" s="50"/>
    </row>
    <row r="36381" spans="23:31">
      <c r="W36381" s="50"/>
      <c r="AA36381" s="50"/>
      <c r="AE36381" s="50"/>
    </row>
    <row r="36382" spans="23:31">
      <c r="W36382" s="50"/>
      <c r="AA36382" s="50"/>
      <c r="AE36382" s="50"/>
    </row>
    <row r="36383" spans="23:31">
      <c r="W36383" s="50"/>
      <c r="AA36383" s="50"/>
      <c r="AE36383" s="50"/>
    </row>
    <row r="36384" spans="23:31">
      <c r="W36384" s="50"/>
      <c r="AA36384" s="50"/>
      <c r="AE36384" s="50"/>
    </row>
    <row r="36385" spans="23:31">
      <c r="W36385" s="50"/>
      <c r="AA36385" s="50"/>
      <c r="AE36385" s="50"/>
    </row>
    <row r="36386" spans="23:31">
      <c r="W36386" s="50"/>
      <c r="AA36386" s="50"/>
      <c r="AE36386" s="50"/>
    </row>
    <row r="36387" spans="23:31">
      <c r="W36387" s="50"/>
      <c r="AA36387" s="50"/>
      <c r="AE36387" s="50"/>
    </row>
    <row r="36388" spans="23:31">
      <c r="W36388" s="50"/>
      <c r="AA36388" s="50"/>
      <c r="AE36388" s="50"/>
    </row>
    <row r="36389" spans="23:31">
      <c r="W36389" s="50"/>
      <c r="AA36389" s="50"/>
      <c r="AE36389" s="50"/>
    </row>
    <row r="36390" spans="23:31">
      <c r="W36390" s="50"/>
      <c r="AA36390" s="50"/>
      <c r="AE36390" s="50"/>
    </row>
    <row r="36391" spans="23:31">
      <c r="W36391" s="50"/>
      <c r="AA36391" s="50"/>
      <c r="AE36391" s="50"/>
    </row>
    <row r="36392" spans="23:31">
      <c r="W36392" s="50"/>
      <c r="AA36392" s="50"/>
      <c r="AE36392" s="50"/>
    </row>
    <row r="36393" spans="23:31">
      <c r="W36393" s="50"/>
      <c r="AA36393" s="50"/>
      <c r="AE36393" s="50"/>
    </row>
    <row r="36394" spans="23:31">
      <c r="W36394" s="50"/>
      <c r="AA36394" s="50"/>
      <c r="AE36394" s="50"/>
    </row>
    <row r="36395" spans="23:31">
      <c r="W36395" s="50"/>
      <c r="AA36395" s="50"/>
      <c r="AE36395" s="50"/>
    </row>
    <row r="36396" spans="23:31">
      <c r="W36396" s="50"/>
      <c r="AA36396" s="50"/>
      <c r="AE36396" s="50"/>
    </row>
    <row r="36397" spans="23:31">
      <c r="W36397" s="50"/>
      <c r="AA36397" s="50"/>
      <c r="AE36397" s="50"/>
    </row>
    <row r="36398" spans="23:31">
      <c r="W36398" s="50"/>
      <c r="AA36398" s="50"/>
      <c r="AE36398" s="50"/>
    </row>
    <row r="36399" spans="23:31">
      <c r="W36399" s="50"/>
      <c r="AA36399" s="50"/>
      <c r="AE36399" s="50"/>
    </row>
    <row r="36400" spans="23:31">
      <c r="W36400" s="50"/>
      <c r="AA36400" s="50"/>
      <c r="AE36400" s="50"/>
    </row>
    <row r="36401" spans="23:31">
      <c r="W36401" s="50"/>
      <c r="AA36401" s="50"/>
      <c r="AE36401" s="50"/>
    </row>
    <row r="36402" spans="23:31">
      <c r="W36402" s="50"/>
      <c r="AA36402" s="50"/>
      <c r="AE36402" s="50"/>
    </row>
    <row r="36403" spans="23:31">
      <c r="W36403" s="50"/>
      <c r="AA36403" s="50"/>
      <c r="AE36403" s="50"/>
    </row>
    <row r="36404" spans="23:31">
      <c r="W36404" s="50"/>
      <c r="AA36404" s="50"/>
      <c r="AE36404" s="50"/>
    </row>
    <row r="36405" spans="23:31">
      <c r="W36405" s="50"/>
      <c r="AA36405" s="50"/>
      <c r="AE36405" s="50"/>
    </row>
    <row r="36406" spans="23:31">
      <c r="W36406" s="50"/>
      <c r="AA36406" s="50"/>
      <c r="AE36406" s="50"/>
    </row>
    <row r="36407" spans="23:31">
      <c r="W36407" s="50"/>
      <c r="AA36407" s="50"/>
      <c r="AE36407" s="50"/>
    </row>
    <row r="36408" spans="23:31">
      <c r="W36408" s="50"/>
      <c r="AA36408" s="50"/>
      <c r="AE36408" s="50"/>
    </row>
    <row r="36409" spans="23:31">
      <c r="W36409" s="50"/>
      <c r="AA36409" s="50"/>
      <c r="AE36409" s="50"/>
    </row>
    <row r="36410" spans="23:31">
      <c r="W36410" s="50"/>
      <c r="AA36410" s="50"/>
      <c r="AE36410" s="50"/>
    </row>
    <row r="36411" spans="23:31">
      <c r="W36411" s="50"/>
      <c r="AA36411" s="50"/>
      <c r="AE36411" s="50"/>
    </row>
    <row r="36412" spans="23:31">
      <c r="W36412" s="50"/>
      <c r="AA36412" s="50"/>
      <c r="AE36412" s="50"/>
    </row>
    <row r="36413" spans="23:31">
      <c r="W36413" s="50"/>
      <c r="AA36413" s="50"/>
      <c r="AE36413" s="50"/>
    </row>
    <row r="36414" spans="23:31">
      <c r="W36414" s="50"/>
      <c r="AA36414" s="50"/>
      <c r="AE36414" s="50"/>
    </row>
    <row r="36415" spans="23:31">
      <c r="W36415" s="50"/>
      <c r="AA36415" s="50"/>
      <c r="AE36415" s="50"/>
    </row>
    <row r="36416" spans="23:31">
      <c r="W36416" s="50"/>
      <c r="AA36416" s="50"/>
      <c r="AE36416" s="50"/>
    </row>
    <row r="36417" spans="23:31">
      <c r="W36417" s="50"/>
      <c r="AA36417" s="50"/>
      <c r="AE36417" s="50"/>
    </row>
    <row r="36418" spans="23:31">
      <c r="W36418" s="50"/>
      <c r="AA36418" s="50"/>
      <c r="AE36418" s="50"/>
    </row>
    <row r="36419" spans="23:31">
      <c r="W36419" s="50"/>
      <c r="AA36419" s="50"/>
      <c r="AE36419" s="50"/>
    </row>
    <row r="36420" spans="23:31">
      <c r="W36420" s="50"/>
      <c r="AA36420" s="50"/>
      <c r="AE36420" s="50"/>
    </row>
    <row r="36421" spans="23:31">
      <c r="W36421" s="50"/>
      <c r="AA36421" s="50"/>
      <c r="AE36421" s="50"/>
    </row>
    <row r="36422" spans="23:31">
      <c r="W36422" s="50"/>
      <c r="AA36422" s="50"/>
      <c r="AE36422" s="50"/>
    </row>
    <row r="36423" spans="23:31">
      <c r="W36423" s="50"/>
      <c r="AA36423" s="50"/>
      <c r="AE36423" s="50"/>
    </row>
    <row r="36424" spans="23:31">
      <c r="W36424" s="50"/>
      <c r="AA36424" s="50"/>
      <c r="AE36424" s="50"/>
    </row>
    <row r="36425" spans="23:31">
      <c r="W36425" s="50"/>
      <c r="AA36425" s="50"/>
      <c r="AE36425" s="50"/>
    </row>
    <row r="36426" spans="23:31">
      <c r="W36426" s="50"/>
      <c r="AA36426" s="50"/>
      <c r="AE36426" s="50"/>
    </row>
    <row r="36427" spans="23:31">
      <c r="W36427" s="50"/>
      <c r="AA36427" s="50"/>
      <c r="AE36427" s="50"/>
    </row>
    <row r="36428" spans="23:31">
      <c r="W36428" s="50"/>
      <c r="AA36428" s="50"/>
      <c r="AE36428" s="50"/>
    </row>
    <row r="36429" spans="23:31">
      <c r="W36429" s="50"/>
      <c r="AA36429" s="50"/>
      <c r="AE36429" s="50"/>
    </row>
    <row r="36430" spans="23:31">
      <c r="W36430" s="50"/>
      <c r="AA36430" s="50"/>
      <c r="AE36430" s="50"/>
    </row>
    <row r="36431" spans="23:31">
      <c r="W36431" s="50"/>
      <c r="AA36431" s="50"/>
      <c r="AE36431" s="50"/>
    </row>
    <row r="36432" spans="23:31">
      <c r="W36432" s="50"/>
      <c r="AA36432" s="50"/>
      <c r="AE36432" s="50"/>
    </row>
    <row r="36433" spans="23:31">
      <c r="W36433" s="50"/>
      <c r="AA36433" s="50"/>
      <c r="AE36433" s="50"/>
    </row>
    <row r="36434" spans="23:31">
      <c r="W36434" s="50"/>
      <c r="AA36434" s="50"/>
      <c r="AE36434" s="50"/>
    </row>
    <row r="36435" spans="23:31">
      <c r="W36435" s="50"/>
      <c r="AA36435" s="50"/>
      <c r="AE36435" s="50"/>
    </row>
    <row r="36436" spans="23:31">
      <c r="W36436" s="50"/>
      <c r="AA36436" s="50"/>
      <c r="AE36436" s="50"/>
    </row>
    <row r="36437" spans="23:31">
      <c r="W36437" s="50"/>
      <c r="AA36437" s="50"/>
      <c r="AE36437" s="50"/>
    </row>
    <row r="36438" spans="23:31">
      <c r="W36438" s="50"/>
      <c r="AA36438" s="50"/>
      <c r="AE36438" s="50"/>
    </row>
    <row r="36439" spans="23:31">
      <c r="W36439" s="50"/>
      <c r="AA36439" s="50"/>
      <c r="AE36439" s="50"/>
    </row>
    <row r="36440" spans="23:31">
      <c r="W36440" s="50"/>
      <c r="AA36440" s="50"/>
      <c r="AE36440" s="50"/>
    </row>
    <row r="36441" spans="23:31">
      <c r="W36441" s="50"/>
      <c r="AA36441" s="50"/>
      <c r="AE36441" s="50"/>
    </row>
    <row r="36442" spans="23:31">
      <c r="W36442" s="50"/>
      <c r="AA36442" s="50"/>
      <c r="AE36442" s="50"/>
    </row>
    <row r="36443" spans="23:31">
      <c r="W36443" s="50"/>
      <c r="AA36443" s="50"/>
      <c r="AE36443" s="50"/>
    </row>
    <row r="36444" spans="23:31">
      <c r="W36444" s="50"/>
      <c r="AA36444" s="50"/>
      <c r="AE36444" s="50"/>
    </row>
    <row r="36445" spans="23:31">
      <c r="W36445" s="50"/>
      <c r="AA36445" s="50"/>
      <c r="AE36445" s="50"/>
    </row>
    <row r="36446" spans="23:31">
      <c r="W36446" s="50"/>
      <c r="AA36446" s="50"/>
      <c r="AE36446" s="50"/>
    </row>
    <row r="36447" spans="23:31">
      <c r="W36447" s="50"/>
      <c r="AA36447" s="50"/>
      <c r="AE36447" s="50"/>
    </row>
    <row r="36448" spans="23:31">
      <c r="W36448" s="50"/>
      <c r="AA36448" s="50"/>
      <c r="AE36448" s="50"/>
    </row>
    <row r="36449" spans="23:31">
      <c r="W36449" s="50"/>
      <c r="AA36449" s="50"/>
      <c r="AE36449" s="50"/>
    </row>
    <row r="36450" spans="23:31">
      <c r="W36450" s="50"/>
      <c r="AA36450" s="50"/>
      <c r="AE36450" s="50"/>
    </row>
    <row r="36451" spans="23:31">
      <c r="W36451" s="50"/>
      <c r="AA36451" s="50"/>
      <c r="AE36451" s="50"/>
    </row>
    <row r="36452" spans="23:31">
      <c r="W36452" s="50"/>
      <c r="AA36452" s="50"/>
      <c r="AE36452" s="50"/>
    </row>
    <row r="36453" spans="23:31">
      <c r="W36453" s="50"/>
      <c r="AA36453" s="50"/>
      <c r="AE36453" s="50"/>
    </row>
    <row r="36454" spans="23:31">
      <c r="W36454" s="50"/>
      <c r="AA36454" s="50"/>
      <c r="AE36454" s="50"/>
    </row>
    <row r="36455" spans="23:31">
      <c r="W36455" s="50"/>
      <c r="AA36455" s="50"/>
      <c r="AE36455" s="50"/>
    </row>
    <row r="36456" spans="23:31">
      <c r="W36456" s="50"/>
      <c r="AA36456" s="50"/>
      <c r="AE36456" s="50"/>
    </row>
    <row r="36457" spans="23:31">
      <c r="W36457" s="50"/>
      <c r="AA36457" s="50"/>
      <c r="AE36457" s="50"/>
    </row>
    <row r="36458" spans="23:31">
      <c r="W36458" s="50"/>
      <c r="AA36458" s="50"/>
      <c r="AE36458" s="50"/>
    </row>
    <row r="36459" spans="23:31">
      <c r="W36459" s="50"/>
      <c r="AA36459" s="50"/>
      <c r="AE36459" s="50"/>
    </row>
    <row r="36460" spans="23:31">
      <c r="W36460" s="50"/>
      <c r="AA36460" s="50"/>
      <c r="AE36460" s="50"/>
    </row>
    <row r="36461" spans="23:31">
      <c r="W36461" s="50"/>
      <c r="AA36461" s="50"/>
      <c r="AE36461" s="50"/>
    </row>
    <row r="36462" spans="23:31">
      <c r="W36462" s="50"/>
      <c r="AA36462" s="50"/>
      <c r="AE36462" s="50"/>
    </row>
    <row r="36463" spans="23:31">
      <c r="W36463" s="50"/>
      <c r="AA36463" s="50"/>
      <c r="AE36463" s="50"/>
    </row>
    <row r="36464" spans="23:31">
      <c r="W36464" s="50"/>
      <c r="AA36464" s="50"/>
      <c r="AE36464" s="50"/>
    </row>
    <row r="36465" spans="23:31">
      <c r="W36465" s="50"/>
      <c r="AA36465" s="50"/>
      <c r="AE36465" s="50"/>
    </row>
    <row r="36466" spans="23:31">
      <c r="W36466" s="50"/>
      <c r="AA36466" s="50"/>
      <c r="AE36466" s="50"/>
    </row>
    <row r="36467" spans="23:31">
      <c r="W36467" s="50"/>
      <c r="AA36467" s="50"/>
      <c r="AE36467" s="50"/>
    </row>
    <row r="36468" spans="23:31">
      <c r="W36468" s="50"/>
      <c r="AA36468" s="50"/>
      <c r="AE36468" s="50"/>
    </row>
    <row r="36469" spans="23:31">
      <c r="W36469" s="50"/>
      <c r="AA36469" s="50"/>
      <c r="AE36469" s="50"/>
    </row>
    <row r="36470" spans="23:31">
      <c r="W36470" s="50"/>
      <c r="AA36470" s="50"/>
      <c r="AE36470" s="50"/>
    </row>
    <row r="36471" spans="23:31">
      <c r="W36471" s="50"/>
      <c r="AA36471" s="50"/>
      <c r="AE36471" s="50"/>
    </row>
    <row r="36472" spans="23:31">
      <c r="W36472" s="50"/>
      <c r="AA36472" s="50"/>
      <c r="AE36472" s="50"/>
    </row>
    <row r="36473" spans="23:31">
      <c r="W36473" s="50"/>
      <c r="AA36473" s="50"/>
      <c r="AE36473" s="50"/>
    </row>
    <row r="36474" spans="23:31">
      <c r="W36474" s="50"/>
      <c r="AA36474" s="50"/>
      <c r="AE36474" s="50"/>
    </row>
    <row r="36475" spans="23:31">
      <c r="W36475" s="50"/>
      <c r="AA36475" s="50"/>
      <c r="AE36475" s="50"/>
    </row>
    <row r="36476" spans="23:31">
      <c r="W36476" s="50"/>
      <c r="AA36476" s="50"/>
      <c r="AE36476" s="50"/>
    </row>
    <row r="36477" spans="23:31">
      <c r="W36477" s="50"/>
      <c r="AA36477" s="50"/>
      <c r="AE36477" s="50"/>
    </row>
    <row r="36478" spans="23:31">
      <c r="W36478" s="50"/>
      <c r="AA36478" s="50"/>
      <c r="AE36478" s="50"/>
    </row>
    <row r="36479" spans="23:31">
      <c r="W36479" s="50"/>
      <c r="AA36479" s="50"/>
      <c r="AE36479" s="50"/>
    </row>
    <row r="36480" spans="23:31">
      <c r="W36480" s="50"/>
      <c r="AA36480" s="50"/>
      <c r="AE36480" s="50"/>
    </row>
    <row r="36481" spans="23:31">
      <c r="W36481" s="50"/>
      <c r="AA36481" s="50"/>
      <c r="AE36481" s="50"/>
    </row>
    <row r="36482" spans="23:31">
      <c r="W36482" s="50"/>
      <c r="AA36482" s="50"/>
      <c r="AE36482" s="50"/>
    </row>
    <row r="36483" spans="23:31">
      <c r="W36483" s="50"/>
      <c r="AA36483" s="50"/>
      <c r="AE36483" s="50"/>
    </row>
    <row r="36484" spans="23:31">
      <c r="W36484" s="50"/>
      <c r="AA36484" s="50"/>
      <c r="AE36484" s="50"/>
    </row>
    <row r="36485" spans="23:31">
      <c r="W36485" s="50"/>
      <c r="AA36485" s="50"/>
      <c r="AE36485" s="50"/>
    </row>
    <row r="36486" spans="23:31">
      <c r="W36486" s="50"/>
      <c r="AA36486" s="50"/>
      <c r="AE36486" s="50"/>
    </row>
    <row r="36487" spans="23:31">
      <c r="W36487" s="50"/>
      <c r="AA36487" s="50"/>
      <c r="AE36487" s="50"/>
    </row>
    <row r="36488" spans="23:31">
      <c r="W36488" s="50"/>
      <c r="AA36488" s="50"/>
      <c r="AE36488" s="50"/>
    </row>
    <row r="36489" spans="23:31">
      <c r="W36489" s="50"/>
      <c r="AA36489" s="50"/>
      <c r="AE36489" s="50"/>
    </row>
    <row r="36490" spans="23:31">
      <c r="W36490" s="50"/>
      <c r="AA36490" s="50"/>
      <c r="AE36490" s="50"/>
    </row>
    <row r="36491" spans="23:31">
      <c r="W36491" s="50"/>
      <c r="AA36491" s="50"/>
      <c r="AE36491" s="50"/>
    </row>
    <row r="36492" spans="23:31">
      <c r="W36492" s="50"/>
      <c r="AA36492" s="50"/>
      <c r="AE36492" s="50"/>
    </row>
    <row r="36493" spans="23:31">
      <c r="W36493" s="50"/>
      <c r="AA36493" s="50"/>
      <c r="AE36493" s="50"/>
    </row>
    <row r="36494" spans="23:31">
      <c r="W36494" s="50"/>
      <c r="AA36494" s="50"/>
      <c r="AE36494" s="50"/>
    </row>
    <row r="36495" spans="23:31">
      <c r="W36495" s="50"/>
      <c r="AA36495" s="50"/>
      <c r="AE36495" s="50"/>
    </row>
    <row r="36496" spans="23:31">
      <c r="W36496" s="50"/>
      <c r="AA36496" s="50"/>
      <c r="AE36496" s="50"/>
    </row>
    <row r="36497" spans="23:31">
      <c r="W36497" s="50"/>
      <c r="AA36497" s="50"/>
      <c r="AE36497" s="50"/>
    </row>
    <row r="36498" spans="23:31">
      <c r="W36498" s="50"/>
      <c r="AA36498" s="50"/>
      <c r="AE36498" s="50"/>
    </row>
    <row r="36499" spans="23:31">
      <c r="W36499" s="50"/>
      <c r="AA36499" s="50"/>
      <c r="AE36499" s="50"/>
    </row>
    <row r="36500" spans="23:31">
      <c r="W36500" s="50"/>
      <c r="AA36500" s="50"/>
      <c r="AE36500" s="50"/>
    </row>
    <row r="36501" spans="23:31">
      <c r="W36501" s="50"/>
      <c r="AA36501" s="50"/>
      <c r="AE36501" s="50"/>
    </row>
    <row r="36502" spans="23:31">
      <c r="W36502" s="50"/>
      <c r="AA36502" s="50"/>
      <c r="AE36502" s="50"/>
    </row>
    <row r="36503" spans="23:31">
      <c r="W36503" s="50"/>
      <c r="AA36503" s="50"/>
      <c r="AE36503" s="50"/>
    </row>
    <row r="36504" spans="23:31">
      <c r="W36504" s="50"/>
      <c r="AA36504" s="50"/>
      <c r="AE36504" s="50"/>
    </row>
    <row r="36505" spans="23:31">
      <c r="W36505" s="50"/>
      <c r="AA36505" s="50"/>
      <c r="AE36505" s="50"/>
    </row>
    <row r="36506" spans="23:31">
      <c r="W36506" s="50"/>
      <c r="AA36506" s="50"/>
      <c r="AE36506" s="50"/>
    </row>
    <row r="36507" spans="23:31">
      <c r="W36507" s="50"/>
      <c r="AA36507" s="50"/>
      <c r="AE36507" s="50"/>
    </row>
    <row r="36508" spans="23:31">
      <c r="W36508" s="50"/>
      <c r="AA36508" s="50"/>
      <c r="AE36508" s="50"/>
    </row>
    <row r="36509" spans="23:31">
      <c r="W36509" s="50"/>
      <c r="AA36509" s="50"/>
      <c r="AE36509" s="50"/>
    </row>
    <row r="36510" spans="23:31">
      <c r="W36510" s="50"/>
      <c r="AA36510" s="50"/>
      <c r="AE36510" s="50"/>
    </row>
    <row r="36511" spans="23:31">
      <c r="W36511" s="50"/>
      <c r="AA36511" s="50"/>
      <c r="AE36511" s="50"/>
    </row>
    <row r="36512" spans="23:31">
      <c r="W36512" s="50"/>
      <c r="AA36512" s="50"/>
      <c r="AE36512" s="50"/>
    </row>
    <row r="36513" spans="23:31">
      <c r="W36513" s="50"/>
      <c r="AA36513" s="50"/>
      <c r="AE36513" s="50"/>
    </row>
    <row r="36514" spans="23:31">
      <c r="W36514" s="50"/>
      <c r="AA36514" s="50"/>
      <c r="AE36514" s="50"/>
    </row>
    <row r="36515" spans="23:31">
      <c r="W36515" s="50"/>
      <c r="AA36515" s="50"/>
      <c r="AE36515" s="50"/>
    </row>
    <row r="36516" spans="23:31">
      <c r="W36516" s="50"/>
      <c r="AA36516" s="50"/>
      <c r="AE36516" s="50"/>
    </row>
    <row r="36517" spans="23:31">
      <c r="W36517" s="50"/>
      <c r="AA36517" s="50"/>
      <c r="AE36517" s="50"/>
    </row>
    <row r="36518" spans="23:31">
      <c r="W36518" s="50"/>
      <c r="AA36518" s="50"/>
      <c r="AE36518" s="50"/>
    </row>
    <row r="36519" spans="23:31">
      <c r="W36519" s="50"/>
      <c r="AA36519" s="50"/>
      <c r="AE36519" s="50"/>
    </row>
    <row r="36520" spans="23:31">
      <c r="W36520" s="50"/>
      <c r="AA36520" s="50"/>
      <c r="AE36520" s="50"/>
    </row>
    <row r="36521" spans="23:31">
      <c r="W36521" s="50"/>
      <c r="AA36521" s="50"/>
      <c r="AE36521" s="50"/>
    </row>
    <row r="36522" spans="23:31">
      <c r="W36522" s="50"/>
      <c r="AA36522" s="50"/>
      <c r="AE36522" s="50"/>
    </row>
    <row r="36523" spans="23:31">
      <c r="W36523" s="50"/>
      <c r="AA36523" s="50"/>
      <c r="AE36523" s="50"/>
    </row>
    <row r="36524" spans="23:31">
      <c r="W36524" s="50"/>
      <c r="AA36524" s="50"/>
      <c r="AE36524" s="50"/>
    </row>
    <row r="36525" spans="23:31">
      <c r="W36525" s="50"/>
      <c r="AA36525" s="50"/>
      <c r="AE36525" s="50"/>
    </row>
    <row r="36526" spans="23:31">
      <c r="W36526" s="50"/>
      <c r="AA36526" s="50"/>
      <c r="AE36526" s="50"/>
    </row>
    <row r="36527" spans="23:31">
      <c r="W36527" s="50"/>
      <c r="AA36527" s="50"/>
      <c r="AE36527" s="50"/>
    </row>
    <row r="36528" spans="23:31">
      <c r="W36528" s="50"/>
      <c r="AA36528" s="50"/>
      <c r="AE36528" s="50"/>
    </row>
    <row r="36529" spans="23:31">
      <c r="W36529" s="50"/>
      <c r="AA36529" s="50"/>
      <c r="AE36529" s="50"/>
    </row>
    <row r="36530" spans="23:31">
      <c r="W36530" s="50"/>
      <c r="AA36530" s="50"/>
      <c r="AE36530" s="50"/>
    </row>
    <row r="36531" spans="23:31">
      <c r="W36531" s="50"/>
      <c r="AA36531" s="50"/>
      <c r="AE36531" s="50"/>
    </row>
    <row r="36532" spans="23:31">
      <c r="W36532" s="50"/>
      <c r="AA36532" s="50"/>
      <c r="AE36532" s="50"/>
    </row>
    <row r="36533" spans="23:31">
      <c r="W36533" s="50"/>
      <c r="AA36533" s="50"/>
      <c r="AE36533" s="50"/>
    </row>
    <row r="36534" spans="23:31">
      <c r="W36534" s="50"/>
      <c r="AA36534" s="50"/>
      <c r="AE36534" s="50"/>
    </row>
    <row r="36535" spans="23:31">
      <c r="W36535" s="50"/>
      <c r="AA36535" s="50"/>
      <c r="AE36535" s="50"/>
    </row>
    <row r="36536" spans="23:31">
      <c r="W36536" s="50"/>
      <c r="AA36536" s="50"/>
      <c r="AE36536" s="50"/>
    </row>
    <row r="36537" spans="23:31">
      <c r="W36537" s="50"/>
      <c r="AA36537" s="50"/>
      <c r="AE36537" s="50"/>
    </row>
    <row r="36538" spans="23:31">
      <c r="W36538" s="50"/>
      <c r="AA36538" s="50"/>
      <c r="AE36538" s="50"/>
    </row>
    <row r="36539" spans="23:31">
      <c r="W36539" s="50"/>
      <c r="AA36539" s="50"/>
      <c r="AE36539" s="50"/>
    </row>
    <row r="36540" spans="23:31">
      <c r="W36540" s="50"/>
      <c r="AA36540" s="50"/>
      <c r="AE36540" s="50"/>
    </row>
    <row r="36541" spans="23:31">
      <c r="W36541" s="50"/>
      <c r="AA36541" s="50"/>
      <c r="AE36541" s="50"/>
    </row>
    <row r="36542" spans="23:31">
      <c r="W36542" s="50"/>
      <c r="AA36542" s="50"/>
      <c r="AE36542" s="50"/>
    </row>
    <row r="36543" spans="23:31">
      <c r="W36543" s="50"/>
      <c r="AA36543" s="50"/>
      <c r="AE36543" s="50"/>
    </row>
    <row r="36544" spans="23:31">
      <c r="W36544" s="50"/>
      <c r="AA36544" s="50"/>
      <c r="AE36544" s="50"/>
    </row>
    <row r="36545" spans="23:31">
      <c r="W36545" s="50"/>
      <c r="AA36545" s="50"/>
      <c r="AE36545" s="50"/>
    </row>
    <row r="36546" spans="23:31">
      <c r="W36546" s="50"/>
      <c r="AA36546" s="50"/>
      <c r="AE36546" s="50"/>
    </row>
    <row r="36547" spans="23:31">
      <c r="W36547" s="50"/>
      <c r="AA36547" s="50"/>
      <c r="AE36547" s="50"/>
    </row>
    <row r="36548" spans="23:31">
      <c r="W36548" s="50"/>
      <c r="AA36548" s="50"/>
      <c r="AE36548" s="50"/>
    </row>
    <row r="36549" spans="23:31">
      <c r="W36549" s="50"/>
      <c r="AA36549" s="50"/>
      <c r="AE36549" s="50"/>
    </row>
    <row r="36550" spans="23:31">
      <c r="W36550" s="50"/>
      <c r="AA36550" s="50"/>
      <c r="AE36550" s="50"/>
    </row>
    <row r="36551" spans="23:31">
      <c r="W36551" s="50"/>
      <c r="AA36551" s="50"/>
      <c r="AE36551" s="50"/>
    </row>
    <row r="36552" spans="23:31">
      <c r="W36552" s="50"/>
      <c r="AA36552" s="50"/>
      <c r="AE36552" s="50"/>
    </row>
    <row r="36553" spans="23:31">
      <c r="W36553" s="50"/>
      <c r="AA36553" s="50"/>
      <c r="AE36553" s="50"/>
    </row>
    <row r="36554" spans="23:31">
      <c r="W36554" s="50"/>
      <c r="AA36554" s="50"/>
      <c r="AE36554" s="50"/>
    </row>
    <row r="36555" spans="23:31">
      <c r="W36555" s="50"/>
      <c r="AA36555" s="50"/>
      <c r="AE36555" s="50"/>
    </row>
    <row r="36556" spans="23:31">
      <c r="W36556" s="50"/>
      <c r="AA36556" s="50"/>
      <c r="AE36556" s="50"/>
    </row>
    <row r="36557" spans="23:31">
      <c r="W36557" s="50"/>
      <c r="AA36557" s="50"/>
      <c r="AE36557" s="50"/>
    </row>
    <row r="36558" spans="23:31">
      <c r="W36558" s="50"/>
      <c r="AA36558" s="50"/>
      <c r="AE36558" s="50"/>
    </row>
    <row r="36559" spans="23:31">
      <c r="W36559" s="50"/>
      <c r="AA36559" s="50"/>
      <c r="AE36559" s="50"/>
    </row>
    <row r="36560" spans="23:31">
      <c r="W36560" s="50"/>
      <c r="AA36560" s="50"/>
      <c r="AE36560" s="50"/>
    </row>
    <row r="36561" spans="23:31">
      <c r="W36561" s="50"/>
      <c r="AA36561" s="50"/>
      <c r="AE36561" s="50"/>
    </row>
    <row r="36562" spans="23:31">
      <c r="W36562" s="50"/>
      <c r="AA36562" s="50"/>
      <c r="AE36562" s="50"/>
    </row>
    <row r="36563" spans="23:31">
      <c r="W36563" s="50"/>
      <c r="AA36563" s="50"/>
      <c r="AE36563" s="50"/>
    </row>
    <row r="36564" spans="23:31">
      <c r="W36564" s="50"/>
      <c r="AA36564" s="50"/>
      <c r="AE36564" s="50"/>
    </row>
    <row r="36565" spans="23:31">
      <c r="W36565" s="50"/>
      <c r="AA36565" s="50"/>
      <c r="AE36565" s="50"/>
    </row>
    <row r="36566" spans="23:31">
      <c r="W36566" s="50"/>
      <c r="AA36566" s="50"/>
      <c r="AE36566" s="50"/>
    </row>
    <row r="36567" spans="23:31">
      <c r="W36567" s="50"/>
      <c r="AA36567" s="50"/>
      <c r="AE36567" s="50"/>
    </row>
    <row r="36568" spans="23:31">
      <c r="W36568" s="50"/>
      <c r="AA36568" s="50"/>
      <c r="AE36568" s="50"/>
    </row>
    <row r="36569" spans="23:31">
      <c r="W36569" s="50"/>
      <c r="AA36569" s="50"/>
      <c r="AE36569" s="50"/>
    </row>
    <row r="36570" spans="23:31">
      <c r="W36570" s="50"/>
      <c r="AA36570" s="50"/>
      <c r="AE36570" s="50"/>
    </row>
    <row r="36571" spans="23:31">
      <c r="W36571" s="50"/>
      <c r="AA36571" s="50"/>
      <c r="AE36571" s="50"/>
    </row>
    <row r="36572" spans="23:31">
      <c r="W36572" s="50"/>
      <c r="AA36572" s="50"/>
      <c r="AE36572" s="50"/>
    </row>
    <row r="36573" spans="23:31">
      <c r="W36573" s="50"/>
      <c r="AA36573" s="50"/>
      <c r="AE36573" s="50"/>
    </row>
    <row r="36574" spans="23:31">
      <c r="W36574" s="50"/>
      <c r="AA36574" s="50"/>
      <c r="AE36574" s="50"/>
    </row>
    <row r="36575" spans="23:31">
      <c r="W36575" s="50"/>
      <c r="AA36575" s="50"/>
      <c r="AE36575" s="50"/>
    </row>
    <row r="36576" spans="23:31">
      <c r="W36576" s="50"/>
      <c r="AA36576" s="50"/>
      <c r="AE36576" s="50"/>
    </row>
    <row r="36577" spans="23:31">
      <c r="W36577" s="50"/>
      <c r="AA36577" s="50"/>
      <c r="AE36577" s="50"/>
    </row>
    <row r="36578" spans="23:31">
      <c r="W36578" s="50"/>
      <c r="AA36578" s="50"/>
      <c r="AE36578" s="50"/>
    </row>
    <row r="36579" spans="23:31">
      <c r="W36579" s="50"/>
      <c r="AA36579" s="50"/>
      <c r="AE36579" s="50"/>
    </row>
    <row r="36580" spans="23:31">
      <c r="W36580" s="50"/>
      <c r="AA36580" s="50"/>
      <c r="AE36580" s="50"/>
    </row>
    <row r="36581" spans="23:31">
      <c r="W36581" s="50"/>
      <c r="AA36581" s="50"/>
      <c r="AE36581" s="50"/>
    </row>
    <row r="36582" spans="23:31">
      <c r="W36582" s="50"/>
      <c r="AA36582" s="50"/>
      <c r="AE36582" s="50"/>
    </row>
    <row r="36583" spans="23:31">
      <c r="W36583" s="50"/>
      <c r="AA36583" s="50"/>
      <c r="AE36583" s="50"/>
    </row>
    <row r="36584" spans="23:31">
      <c r="W36584" s="50"/>
      <c r="AA36584" s="50"/>
      <c r="AE36584" s="50"/>
    </row>
    <row r="36585" spans="23:31">
      <c r="W36585" s="50"/>
      <c r="AA36585" s="50"/>
      <c r="AE36585" s="50"/>
    </row>
    <row r="36586" spans="23:31">
      <c r="W36586" s="50"/>
      <c r="AA36586" s="50"/>
      <c r="AE36586" s="50"/>
    </row>
    <row r="36587" spans="23:31">
      <c r="W36587" s="50"/>
      <c r="AA36587" s="50"/>
      <c r="AE36587" s="50"/>
    </row>
    <row r="36588" spans="23:31">
      <c r="W36588" s="50"/>
      <c r="AA36588" s="50"/>
      <c r="AE36588" s="50"/>
    </row>
    <row r="36589" spans="23:31">
      <c r="W36589" s="50"/>
      <c r="AA36589" s="50"/>
      <c r="AE36589" s="50"/>
    </row>
    <row r="36590" spans="23:31">
      <c r="W36590" s="50"/>
      <c r="AA36590" s="50"/>
      <c r="AE36590" s="50"/>
    </row>
    <row r="36591" spans="23:31">
      <c r="W36591" s="50"/>
      <c r="AA36591" s="50"/>
      <c r="AE36591" s="50"/>
    </row>
    <row r="36592" spans="23:31">
      <c r="W36592" s="50"/>
      <c r="AA36592" s="50"/>
      <c r="AE36592" s="50"/>
    </row>
    <row r="36593" spans="23:31">
      <c r="W36593" s="50"/>
      <c r="AA36593" s="50"/>
      <c r="AE36593" s="50"/>
    </row>
    <row r="36594" spans="23:31">
      <c r="W36594" s="50"/>
      <c r="AA36594" s="50"/>
      <c r="AE36594" s="50"/>
    </row>
    <row r="36595" spans="23:31">
      <c r="W36595" s="50"/>
      <c r="AA36595" s="50"/>
      <c r="AE36595" s="50"/>
    </row>
    <row r="36596" spans="23:31">
      <c r="W36596" s="50"/>
      <c r="AA36596" s="50"/>
      <c r="AE36596" s="50"/>
    </row>
    <row r="36597" spans="23:31">
      <c r="W36597" s="50"/>
      <c r="AA36597" s="50"/>
      <c r="AE36597" s="50"/>
    </row>
    <row r="36598" spans="23:31">
      <c r="W36598" s="50"/>
      <c r="AA36598" s="50"/>
      <c r="AE36598" s="50"/>
    </row>
    <row r="36599" spans="23:31">
      <c r="W36599" s="50"/>
      <c r="AA36599" s="50"/>
      <c r="AE36599" s="50"/>
    </row>
    <row r="36600" spans="23:31">
      <c r="W36600" s="50"/>
      <c r="AA36600" s="50"/>
      <c r="AE36600" s="50"/>
    </row>
    <row r="36601" spans="23:31">
      <c r="W36601" s="50"/>
      <c r="AA36601" s="50"/>
      <c r="AE36601" s="50"/>
    </row>
    <row r="36602" spans="23:31">
      <c r="W36602" s="50"/>
      <c r="AA36602" s="50"/>
      <c r="AE36602" s="50"/>
    </row>
    <row r="36603" spans="23:31">
      <c r="W36603" s="50"/>
      <c r="AA36603" s="50"/>
      <c r="AE36603" s="50"/>
    </row>
    <row r="36604" spans="23:31">
      <c r="W36604" s="50"/>
      <c r="AA36604" s="50"/>
      <c r="AE36604" s="50"/>
    </row>
    <row r="36605" spans="23:31">
      <c r="W36605" s="50"/>
      <c r="AA36605" s="50"/>
      <c r="AE36605" s="50"/>
    </row>
    <row r="36606" spans="23:31">
      <c r="W36606" s="50"/>
      <c r="AA36606" s="50"/>
      <c r="AE36606" s="50"/>
    </row>
    <row r="36607" spans="23:31">
      <c r="W36607" s="50"/>
      <c r="AA36607" s="50"/>
      <c r="AE36607" s="50"/>
    </row>
    <row r="36608" spans="23:31">
      <c r="W36608" s="50"/>
      <c r="AA36608" s="50"/>
      <c r="AE36608" s="50"/>
    </row>
    <row r="36609" spans="23:31">
      <c r="W36609" s="50"/>
      <c r="AA36609" s="50"/>
      <c r="AE36609" s="50"/>
    </row>
    <row r="36610" spans="23:31">
      <c r="W36610" s="50"/>
      <c r="AA36610" s="50"/>
      <c r="AE36610" s="50"/>
    </row>
    <row r="36611" spans="23:31">
      <c r="W36611" s="50"/>
      <c r="AA36611" s="50"/>
      <c r="AE36611" s="50"/>
    </row>
    <row r="36612" spans="23:31">
      <c r="W36612" s="50"/>
      <c r="AA36612" s="50"/>
      <c r="AE36612" s="50"/>
    </row>
    <row r="36613" spans="23:31">
      <c r="W36613" s="50"/>
      <c r="AA36613" s="50"/>
      <c r="AE36613" s="50"/>
    </row>
    <row r="36614" spans="23:31">
      <c r="W36614" s="50"/>
      <c r="AA36614" s="50"/>
      <c r="AE36614" s="50"/>
    </row>
    <row r="36615" spans="23:31">
      <c r="W36615" s="50"/>
      <c r="AA36615" s="50"/>
      <c r="AE36615" s="50"/>
    </row>
    <row r="36616" spans="23:31">
      <c r="W36616" s="50"/>
      <c r="AA36616" s="50"/>
      <c r="AE36616" s="50"/>
    </row>
    <row r="36617" spans="23:31">
      <c r="W36617" s="50"/>
      <c r="AA36617" s="50"/>
      <c r="AE36617" s="50"/>
    </row>
    <row r="36618" spans="23:31">
      <c r="W36618" s="50"/>
      <c r="AA36618" s="50"/>
      <c r="AE36618" s="50"/>
    </row>
    <row r="36619" spans="23:31">
      <c r="W36619" s="50"/>
      <c r="AA36619" s="50"/>
      <c r="AE36619" s="50"/>
    </row>
    <row r="36620" spans="23:31">
      <c r="W36620" s="50"/>
      <c r="AA36620" s="50"/>
      <c r="AE36620" s="50"/>
    </row>
    <row r="36621" spans="23:31">
      <c r="W36621" s="50"/>
      <c r="AA36621" s="50"/>
      <c r="AE36621" s="50"/>
    </row>
    <row r="36622" spans="23:31">
      <c r="W36622" s="50"/>
      <c r="AA36622" s="50"/>
      <c r="AE36622" s="50"/>
    </row>
    <row r="36623" spans="23:31">
      <c r="W36623" s="50"/>
      <c r="AA36623" s="50"/>
      <c r="AE36623" s="50"/>
    </row>
    <row r="36624" spans="23:31">
      <c r="W36624" s="50"/>
      <c r="AA36624" s="50"/>
      <c r="AE36624" s="50"/>
    </row>
    <row r="36625" spans="23:31">
      <c r="W36625" s="50"/>
      <c r="AA36625" s="50"/>
      <c r="AE36625" s="50"/>
    </row>
    <row r="36626" spans="23:31">
      <c r="W36626" s="50"/>
      <c r="AA36626" s="50"/>
      <c r="AE36626" s="50"/>
    </row>
    <row r="36627" spans="23:31">
      <c r="W36627" s="50"/>
      <c r="AA36627" s="50"/>
      <c r="AE36627" s="50"/>
    </row>
    <row r="36628" spans="23:31">
      <c r="W36628" s="50"/>
      <c r="AA36628" s="50"/>
      <c r="AE36628" s="50"/>
    </row>
    <row r="36629" spans="23:31">
      <c r="W36629" s="50"/>
      <c r="AA36629" s="50"/>
      <c r="AE36629" s="50"/>
    </row>
    <row r="36630" spans="23:31">
      <c r="W36630" s="50"/>
      <c r="AA36630" s="50"/>
      <c r="AE36630" s="50"/>
    </row>
    <row r="36631" spans="23:31">
      <c r="W36631" s="50"/>
      <c r="AA36631" s="50"/>
      <c r="AE36631" s="50"/>
    </row>
    <row r="36632" spans="23:31">
      <c r="W36632" s="50"/>
      <c r="AA36632" s="50"/>
      <c r="AE36632" s="50"/>
    </row>
    <row r="36633" spans="23:31">
      <c r="W36633" s="50"/>
      <c r="AA36633" s="50"/>
      <c r="AE36633" s="50"/>
    </row>
    <row r="36634" spans="23:31">
      <c r="W36634" s="50"/>
      <c r="AA36634" s="50"/>
      <c r="AE36634" s="50"/>
    </row>
    <row r="36635" spans="23:31">
      <c r="W36635" s="50"/>
      <c r="AA36635" s="50"/>
      <c r="AE36635" s="50"/>
    </row>
    <row r="36636" spans="23:31">
      <c r="W36636" s="50"/>
      <c r="AA36636" s="50"/>
      <c r="AE36636" s="50"/>
    </row>
    <row r="36637" spans="23:31">
      <c r="W36637" s="50"/>
      <c r="AA36637" s="50"/>
      <c r="AE36637" s="50"/>
    </row>
    <row r="36638" spans="23:31">
      <c r="W36638" s="50"/>
      <c r="AA36638" s="50"/>
      <c r="AE36638" s="50"/>
    </row>
    <row r="36639" spans="23:31">
      <c r="W36639" s="50"/>
      <c r="AA36639" s="50"/>
      <c r="AE36639" s="50"/>
    </row>
    <row r="36640" spans="23:31">
      <c r="W36640" s="50"/>
      <c r="AA36640" s="50"/>
      <c r="AE36640" s="50"/>
    </row>
    <row r="36641" spans="23:31">
      <c r="W36641" s="50"/>
      <c r="AA36641" s="50"/>
      <c r="AE36641" s="50"/>
    </row>
    <row r="36642" spans="23:31">
      <c r="W36642" s="50"/>
      <c r="AA36642" s="50"/>
      <c r="AE36642" s="50"/>
    </row>
    <row r="36643" spans="23:31">
      <c r="W36643" s="50"/>
      <c r="AA36643" s="50"/>
      <c r="AE36643" s="50"/>
    </row>
    <row r="36644" spans="23:31">
      <c r="W36644" s="50"/>
      <c r="AA36644" s="50"/>
      <c r="AE36644" s="50"/>
    </row>
    <row r="36645" spans="23:31">
      <c r="W36645" s="50"/>
      <c r="AA36645" s="50"/>
      <c r="AE36645" s="50"/>
    </row>
    <row r="36646" spans="23:31">
      <c r="W36646" s="50"/>
      <c r="AA36646" s="50"/>
      <c r="AE36646" s="50"/>
    </row>
    <row r="36647" spans="23:31">
      <c r="W36647" s="50"/>
      <c r="AA36647" s="50"/>
      <c r="AE36647" s="50"/>
    </row>
    <row r="36648" spans="23:31">
      <c r="W36648" s="50"/>
      <c r="AA36648" s="50"/>
      <c r="AE36648" s="50"/>
    </row>
    <row r="36649" spans="23:31">
      <c r="W36649" s="50"/>
      <c r="AA36649" s="50"/>
      <c r="AE36649" s="50"/>
    </row>
    <row r="36650" spans="23:31">
      <c r="W36650" s="50"/>
      <c r="AA36650" s="50"/>
      <c r="AE36650" s="50"/>
    </row>
    <row r="36651" spans="23:31">
      <c r="W36651" s="50"/>
      <c r="AA36651" s="50"/>
      <c r="AE36651" s="50"/>
    </row>
    <row r="36652" spans="23:31">
      <c r="W36652" s="50"/>
      <c r="AA36652" s="50"/>
      <c r="AE36652" s="50"/>
    </row>
    <row r="36653" spans="23:31">
      <c r="W36653" s="50"/>
      <c r="AA36653" s="50"/>
      <c r="AE36653" s="50"/>
    </row>
    <row r="36654" spans="23:31">
      <c r="W36654" s="50"/>
      <c r="AA36654" s="50"/>
      <c r="AE36654" s="50"/>
    </row>
    <row r="36655" spans="23:31">
      <c r="W36655" s="50"/>
      <c r="AA36655" s="50"/>
      <c r="AE36655" s="50"/>
    </row>
    <row r="36656" spans="23:31">
      <c r="W36656" s="50"/>
      <c r="AA36656" s="50"/>
      <c r="AE36656" s="50"/>
    </row>
    <row r="36657" spans="23:31">
      <c r="W36657" s="50"/>
      <c r="AA36657" s="50"/>
      <c r="AE36657" s="50"/>
    </row>
    <row r="36658" spans="23:31">
      <c r="W36658" s="50"/>
      <c r="AA36658" s="50"/>
      <c r="AE36658" s="50"/>
    </row>
    <row r="36659" spans="23:31">
      <c r="W36659" s="50"/>
      <c r="AA36659" s="50"/>
      <c r="AE36659" s="50"/>
    </row>
    <row r="36660" spans="23:31">
      <c r="W36660" s="50"/>
      <c r="AA36660" s="50"/>
      <c r="AE36660" s="50"/>
    </row>
    <row r="36661" spans="23:31">
      <c r="W36661" s="50"/>
      <c r="AA36661" s="50"/>
      <c r="AE36661" s="50"/>
    </row>
    <row r="36662" spans="23:31">
      <c r="W36662" s="50"/>
      <c r="AA36662" s="50"/>
      <c r="AE36662" s="50"/>
    </row>
    <row r="36663" spans="23:31">
      <c r="W36663" s="50"/>
      <c r="AA36663" s="50"/>
      <c r="AE36663" s="50"/>
    </row>
    <row r="36664" spans="23:31">
      <c r="W36664" s="50"/>
      <c r="AA36664" s="50"/>
      <c r="AE36664" s="50"/>
    </row>
    <row r="36665" spans="23:31">
      <c r="W36665" s="50"/>
      <c r="AA36665" s="50"/>
      <c r="AE36665" s="50"/>
    </row>
    <row r="36666" spans="23:31">
      <c r="W36666" s="50"/>
      <c r="AA36666" s="50"/>
      <c r="AE36666" s="50"/>
    </row>
    <row r="36667" spans="23:31">
      <c r="W36667" s="50"/>
      <c r="AA36667" s="50"/>
      <c r="AE36667" s="50"/>
    </row>
    <row r="36668" spans="23:31">
      <c r="W36668" s="50"/>
      <c r="AA36668" s="50"/>
      <c r="AE36668" s="50"/>
    </row>
    <row r="36669" spans="23:31">
      <c r="W36669" s="50"/>
      <c r="AA36669" s="50"/>
      <c r="AE36669" s="50"/>
    </row>
    <row r="36670" spans="23:31">
      <c r="W36670" s="50"/>
      <c r="AA36670" s="50"/>
      <c r="AE36670" s="50"/>
    </row>
    <row r="36671" spans="23:31">
      <c r="W36671" s="50"/>
      <c r="AA36671" s="50"/>
      <c r="AE36671" s="50"/>
    </row>
    <row r="36672" spans="23:31">
      <c r="W36672" s="50"/>
      <c r="AA36672" s="50"/>
      <c r="AE36672" s="50"/>
    </row>
    <row r="36673" spans="23:31">
      <c r="W36673" s="50"/>
      <c r="AA36673" s="50"/>
      <c r="AE36673" s="50"/>
    </row>
    <row r="36674" spans="23:31">
      <c r="W36674" s="50"/>
      <c r="AA36674" s="50"/>
      <c r="AE36674" s="50"/>
    </row>
    <row r="36675" spans="23:31">
      <c r="W36675" s="50"/>
      <c r="AA36675" s="50"/>
      <c r="AE36675" s="50"/>
    </row>
    <row r="36676" spans="23:31">
      <c r="W36676" s="50"/>
      <c r="AA36676" s="50"/>
      <c r="AE36676" s="50"/>
    </row>
    <row r="36677" spans="23:31">
      <c r="W36677" s="50"/>
      <c r="AA36677" s="50"/>
      <c r="AE36677" s="50"/>
    </row>
    <row r="36678" spans="23:31">
      <c r="W36678" s="50"/>
      <c r="AA36678" s="50"/>
      <c r="AE36678" s="50"/>
    </row>
    <row r="36679" spans="23:31">
      <c r="W36679" s="50"/>
      <c r="AA36679" s="50"/>
      <c r="AE36679" s="50"/>
    </row>
    <row r="36680" spans="23:31">
      <c r="W36680" s="50"/>
      <c r="AA36680" s="50"/>
      <c r="AE36680" s="50"/>
    </row>
    <row r="36681" spans="23:31">
      <c r="W36681" s="50"/>
      <c r="AA36681" s="50"/>
      <c r="AE36681" s="50"/>
    </row>
    <row r="36682" spans="23:31">
      <c r="W36682" s="50"/>
      <c r="AA36682" s="50"/>
      <c r="AE36682" s="50"/>
    </row>
    <row r="36683" spans="23:31">
      <c r="W36683" s="50"/>
      <c r="AA36683" s="50"/>
      <c r="AE36683" s="50"/>
    </row>
    <row r="36684" spans="23:31">
      <c r="W36684" s="50"/>
      <c r="AA36684" s="50"/>
      <c r="AE36684" s="50"/>
    </row>
    <row r="36685" spans="23:31">
      <c r="W36685" s="50"/>
      <c r="AA36685" s="50"/>
      <c r="AE36685" s="50"/>
    </row>
    <row r="36686" spans="23:31">
      <c r="W36686" s="50"/>
      <c r="AA36686" s="50"/>
      <c r="AE36686" s="50"/>
    </row>
    <row r="36687" spans="23:31">
      <c r="W36687" s="50"/>
      <c r="AA36687" s="50"/>
      <c r="AE36687" s="50"/>
    </row>
    <row r="36688" spans="23:31">
      <c r="W36688" s="50"/>
      <c r="AA36688" s="50"/>
      <c r="AE36688" s="50"/>
    </row>
    <row r="36689" spans="23:31">
      <c r="W36689" s="50"/>
      <c r="AA36689" s="50"/>
      <c r="AE36689" s="50"/>
    </row>
    <row r="36690" spans="23:31">
      <c r="W36690" s="50"/>
      <c r="AA36690" s="50"/>
      <c r="AE36690" s="50"/>
    </row>
    <row r="36691" spans="23:31">
      <c r="W36691" s="50"/>
      <c r="AA36691" s="50"/>
      <c r="AE36691" s="50"/>
    </row>
    <row r="36692" spans="23:31">
      <c r="W36692" s="50"/>
      <c r="AA36692" s="50"/>
      <c r="AE36692" s="50"/>
    </row>
    <row r="36693" spans="23:31">
      <c r="W36693" s="50"/>
      <c r="AA36693" s="50"/>
      <c r="AE36693" s="50"/>
    </row>
    <row r="36694" spans="23:31">
      <c r="W36694" s="50"/>
      <c r="AA36694" s="50"/>
      <c r="AE36694" s="50"/>
    </row>
    <row r="36695" spans="23:31">
      <c r="W36695" s="50"/>
      <c r="AA36695" s="50"/>
      <c r="AE36695" s="50"/>
    </row>
    <row r="36696" spans="23:31">
      <c r="W36696" s="50"/>
      <c r="AA36696" s="50"/>
      <c r="AE36696" s="50"/>
    </row>
    <row r="36697" spans="23:31">
      <c r="W36697" s="50"/>
      <c r="AA36697" s="50"/>
      <c r="AE36697" s="50"/>
    </row>
    <row r="36698" spans="23:31">
      <c r="W36698" s="50"/>
      <c r="AA36698" s="50"/>
      <c r="AE36698" s="50"/>
    </row>
    <row r="36699" spans="23:31">
      <c r="W36699" s="50"/>
      <c r="AA36699" s="50"/>
      <c r="AE36699" s="50"/>
    </row>
    <row r="36700" spans="23:31">
      <c r="W36700" s="50"/>
      <c r="AA36700" s="50"/>
      <c r="AE36700" s="50"/>
    </row>
    <row r="36701" spans="23:31">
      <c r="W36701" s="50"/>
      <c r="AA36701" s="50"/>
      <c r="AE36701" s="50"/>
    </row>
    <row r="36702" spans="23:31">
      <c r="W36702" s="50"/>
      <c r="AA36702" s="50"/>
      <c r="AE36702" s="50"/>
    </row>
    <row r="36703" spans="23:31">
      <c r="W36703" s="50"/>
      <c r="AA36703" s="50"/>
      <c r="AE36703" s="50"/>
    </row>
    <row r="36704" spans="23:31">
      <c r="W36704" s="50"/>
      <c r="AA36704" s="50"/>
      <c r="AE36704" s="50"/>
    </row>
    <row r="36705" spans="23:31">
      <c r="W36705" s="50"/>
      <c r="AA36705" s="50"/>
      <c r="AE36705" s="50"/>
    </row>
    <row r="36706" spans="23:31">
      <c r="W36706" s="50"/>
      <c r="AA36706" s="50"/>
      <c r="AE36706" s="50"/>
    </row>
    <row r="36707" spans="23:31">
      <c r="W36707" s="50"/>
      <c r="AA36707" s="50"/>
      <c r="AE36707" s="50"/>
    </row>
    <row r="36708" spans="23:31">
      <c r="W36708" s="50"/>
      <c r="AA36708" s="50"/>
      <c r="AE36708" s="50"/>
    </row>
    <row r="36709" spans="23:31">
      <c r="W36709" s="50"/>
      <c r="AA36709" s="50"/>
      <c r="AE36709" s="50"/>
    </row>
    <row r="36710" spans="23:31">
      <c r="W36710" s="50"/>
      <c r="AA36710" s="50"/>
      <c r="AE36710" s="50"/>
    </row>
    <row r="36711" spans="23:31">
      <c r="W36711" s="50"/>
      <c r="AA36711" s="50"/>
      <c r="AE36711" s="50"/>
    </row>
    <row r="36712" spans="23:31">
      <c r="W36712" s="50"/>
      <c r="AA36712" s="50"/>
      <c r="AE36712" s="50"/>
    </row>
    <row r="36713" spans="23:31">
      <c r="W36713" s="50"/>
      <c r="AA36713" s="50"/>
      <c r="AE36713" s="50"/>
    </row>
    <row r="36714" spans="23:31">
      <c r="W36714" s="50"/>
      <c r="AA36714" s="50"/>
      <c r="AE36714" s="50"/>
    </row>
    <row r="36715" spans="23:31">
      <c r="W36715" s="50"/>
      <c r="AA36715" s="50"/>
      <c r="AE36715" s="50"/>
    </row>
    <row r="36716" spans="23:31">
      <c r="W36716" s="50"/>
      <c r="AA36716" s="50"/>
      <c r="AE36716" s="50"/>
    </row>
    <row r="36717" spans="23:31">
      <c r="W36717" s="50"/>
      <c r="AA36717" s="50"/>
      <c r="AE36717" s="50"/>
    </row>
    <row r="36718" spans="23:31">
      <c r="W36718" s="50"/>
      <c r="AA36718" s="50"/>
      <c r="AE36718" s="50"/>
    </row>
    <row r="36719" spans="23:31">
      <c r="W36719" s="50"/>
      <c r="AA36719" s="50"/>
      <c r="AE36719" s="50"/>
    </row>
    <row r="36720" spans="23:31">
      <c r="W36720" s="50"/>
      <c r="AA36720" s="50"/>
      <c r="AE36720" s="50"/>
    </row>
    <row r="36721" spans="23:31">
      <c r="W36721" s="50"/>
      <c r="AA36721" s="50"/>
      <c r="AE36721" s="50"/>
    </row>
    <row r="36722" spans="23:31">
      <c r="W36722" s="50"/>
      <c r="AA36722" s="50"/>
      <c r="AE36722" s="50"/>
    </row>
    <row r="36723" spans="23:31">
      <c r="W36723" s="50"/>
      <c r="AA36723" s="50"/>
      <c r="AE36723" s="50"/>
    </row>
    <row r="36724" spans="23:31">
      <c r="W36724" s="50"/>
      <c r="AA36724" s="50"/>
      <c r="AE36724" s="50"/>
    </row>
    <row r="36725" spans="23:31">
      <c r="W36725" s="50"/>
      <c r="AA36725" s="50"/>
      <c r="AE36725" s="50"/>
    </row>
    <row r="36726" spans="23:31">
      <c r="W36726" s="50"/>
      <c r="AA36726" s="50"/>
      <c r="AE36726" s="50"/>
    </row>
    <row r="36727" spans="23:31">
      <c r="W36727" s="50"/>
      <c r="AA36727" s="50"/>
      <c r="AE36727" s="50"/>
    </row>
    <row r="36728" spans="23:31">
      <c r="W36728" s="50"/>
      <c r="AA36728" s="50"/>
      <c r="AE36728" s="50"/>
    </row>
    <row r="36729" spans="23:31">
      <c r="W36729" s="50"/>
      <c r="AA36729" s="50"/>
      <c r="AE36729" s="50"/>
    </row>
    <row r="36730" spans="23:31">
      <c r="W36730" s="50"/>
      <c r="AA36730" s="50"/>
      <c r="AE36730" s="50"/>
    </row>
    <row r="36731" spans="23:31">
      <c r="W36731" s="50"/>
      <c r="AA36731" s="50"/>
      <c r="AE36731" s="50"/>
    </row>
    <row r="36732" spans="23:31">
      <c r="W36732" s="50"/>
      <c r="AA36732" s="50"/>
      <c r="AE36732" s="50"/>
    </row>
    <row r="36733" spans="23:31">
      <c r="W36733" s="50"/>
      <c r="AA36733" s="50"/>
      <c r="AE36733" s="50"/>
    </row>
    <row r="36734" spans="23:31">
      <c r="W36734" s="50"/>
      <c r="AA36734" s="50"/>
      <c r="AE36734" s="50"/>
    </row>
    <row r="36735" spans="23:31">
      <c r="W36735" s="50"/>
      <c r="AA36735" s="50"/>
      <c r="AE36735" s="50"/>
    </row>
    <row r="36736" spans="23:31">
      <c r="W36736" s="50"/>
      <c r="AA36736" s="50"/>
      <c r="AE36736" s="50"/>
    </row>
    <row r="36737" spans="23:31">
      <c r="W36737" s="50"/>
      <c r="AA36737" s="50"/>
      <c r="AE36737" s="50"/>
    </row>
    <row r="36738" spans="23:31">
      <c r="W36738" s="50"/>
      <c r="AA36738" s="50"/>
      <c r="AE36738" s="50"/>
    </row>
    <row r="36739" spans="23:31">
      <c r="W36739" s="50"/>
      <c r="AA36739" s="50"/>
      <c r="AE36739" s="50"/>
    </row>
    <row r="36740" spans="23:31">
      <c r="W36740" s="50"/>
      <c r="AA36740" s="50"/>
      <c r="AE36740" s="50"/>
    </row>
    <row r="36741" spans="23:31">
      <c r="W36741" s="50"/>
      <c r="AA36741" s="50"/>
      <c r="AE36741" s="50"/>
    </row>
    <row r="36742" spans="23:31">
      <c r="W36742" s="50"/>
      <c r="AA36742" s="50"/>
      <c r="AE36742" s="50"/>
    </row>
    <row r="36743" spans="23:31">
      <c r="W36743" s="50"/>
      <c r="AA36743" s="50"/>
      <c r="AE36743" s="50"/>
    </row>
    <row r="36744" spans="23:31">
      <c r="W36744" s="50"/>
      <c r="AA36744" s="50"/>
      <c r="AE36744" s="50"/>
    </row>
    <row r="36745" spans="23:31">
      <c r="W36745" s="50"/>
      <c r="AA36745" s="50"/>
      <c r="AE36745" s="50"/>
    </row>
    <row r="36746" spans="23:31">
      <c r="W36746" s="50"/>
      <c r="AA36746" s="50"/>
      <c r="AE36746" s="50"/>
    </row>
    <row r="36747" spans="23:31">
      <c r="W36747" s="50"/>
      <c r="AA36747" s="50"/>
      <c r="AE36747" s="50"/>
    </row>
    <row r="36748" spans="23:31">
      <c r="W36748" s="50"/>
      <c r="AA36748" s="50"/>
      <c r="AE36748" s="50"/>
    </row>
    <row r="36749" spans="23:31">
      <c r="W36749" s="50"/>
      <c r="AA36749" s="50"/>
      <c r="AE36749" s="50"/>
    </row>
    <row r="36750" spans="23:31">
      <c r="W36750" s="50"/>
      <c r="AA36750" s="50"/>
      <c r="AE36750" s="50"/>
    </row>
    <row r="36751" spans="23:31">
      <c r="W36751" s="50"/>
      <c r="AA36751" s="50"/>
      <c r="AE36751" s="50"/>
    </row>
    <row r="36752" spans="23:31">
      <c r="W36752" s="50"/>
      <c r="AA36752" s="50"/>
      <c r="AE36752" s="50"/>
    </row>
    <row r="36753" spans="23:31">
      <c r="W36753" s="50"/>
      <c r="AA36753" s="50"/>
      <c r="AE36753" s="50"/>
    </row>
    <row r="36754" spans="23:31">
      <c r="W36754" s="50"/>
      <c r="AA36754" s="50"/>
      <c r="AE36754" s="50"/>
    </row>
    <row r="36755" spans="23:31">
      <c r="W36755" s="50"/>
      <c r="AA36755" s="50"/>
      <c r="AE36755" s="50"/>
    </row>
    <row r="36756" spans="23:31">
      <c r="W36756" s="50"/>
      <c r="AA36756" s="50"/>
      <c r="AE36756" s="50"/>
    </row>
    <row r="36757" spans="23:31">
      <c r="W36757" s="50"/>
      <c r="AA36757" s="50"/>
      <c r="AE36757" s="50"/>
    </row>
    <row r="36758" spans="23:31">
      <c r="W36758" s="50"/>
      <c r="AA36758" s="50"/>
      <c r="AE36758" s="50"/>
    </row>
    <row r="36759" spans="23:31">
      <c r="W36759" s="50"/>
      <c r="AA36759" s="50"/>
      <c r="AE36759" s="50"/>
    </row>
    <row r="36760" spans="23:31">
      <c r="W36760" s="50"/>
      <c r="AA36760" s="50"/>
      <c r="AE36760" s="50"/>
    </row>
    <row r="36761" spans="23:31">
      <c r="W36761" s="50"/>
      <c r="AA36761" s="50"/>
      <c r="AE36761" s="50"/>
    </row>
    <row r="36762" spans="23:31">
      <c r="W36762" s="50"/>
      <c r="AA36762" s="50"/>
      <c r="AE36762" s="50"/>
    </row>
    <row r="36763" spans="23:31">
      <c r="W36763" s="50"/>
      <c r="AA36763" s="50"/>
      <c r="AE36763" s="50"/>
    </row>
    <row r="36764" spans="23:31">
      <c r="W36764" s="50"/>
      <c r="AA36764" s="50"/>
      <c r="AE36764" s="50"/>
    </row>
    <row r="36765" spans="23:31">
      <c r="W36765" s="50"/>
      <c r="AA36765" s="50"/>
      <c r="AE36765" s="50"/>
    </row>
    <row r="36766" spans="23:31">
      <c r="W36766" s="50"/>
      <c r="AA36766" s="50"/>
      <c r="AE36766" s="50"/>
    </row>
    <row r="36767" spans="23:31">
      <c r="W36767" s="50"/>
      <c r="AA36767" s="50"/>
      <c r="AE36767" s="50"/>
    </row>
    <row r="36768" spans="23:31">
      <c r="W36768" s="50"/>
      <c r="AA36768" s="50"/>
      <c r="AE36768" s="50"/>
    </row>
    <row r="36769" spans="23:31">
      <c r="W36769" s="50"/>
      <c r="AA36769" s="50"/>
      <c r="AE36769" s="50"/>
    </row>
    <row r="36770" spans="23:31">
      <c r="W36770" s="50"/>
      <c r="AA36770" s="50"/>
      <c r="AE36770" s="50"/>
    </row>
    <row r="36771" spans="23:31">
      <c r="W36771" s="50"/>
      <c r="AA36771" s="50"/>
      <c r="AE36771" s="50"/>
    </row>
    <row r="36772" spans="23:31">
      <c r="W36772" s="50"/>
      <c r="AA36772" s="50"/>
      <c r="AE36772" s="50"/>
    </row>
    <row r="36773" spans="23:31">
      <c r="W36773" s="50"/>
      <c r="AA36773" s="50"/>
      <c r="AE36773" s="50"/>
    </row>
    <row r="36774" spans="23:31">
      <c r="W36774" s="50"/>
      <c r="AA36774" s="50"/>
      <c r="AE36774" s="50"/>
    </row>
    <row r="36775" spans="23:31">
      <c r="W36775" s="50"/>
      <c r="AA36775" s="50"/>
      <c r="AE36775" s="50"/>
    </row>
    <row r="36776" spans="23:31">
      <c r="W36776" s="50"/>
      <c r="AA36776" s="50"/>
      <c r="AE36776" s="50"/>
    </row>
    <row r="36777" spans="23:31">
      <c r="W36777" s="50"/>
      <c r="AA36777" s="50"/>
      <c r="AE36777" s="50"/>
    </row>
    <row r="36778" spans="23:31">
      <c r="W36778" s="50"/>
      <c r="AA36778" s="50"/>
      <c r="AE36778" s="50"/>
    </row>
    <row r="36779" spans="23:31">
      <c r="W36779" s="50"/>
      <c r="AA36779" s="50"/>
      <c r="AE36779" s="50"/>
    </row>
    <row r="36780" spans="23:31">
      <c r="W36780" s="50"/>
      <c r="AA36780" s="50"/>
      <c r="AE36780" s="50"/>
    </row>
    <row r="36781" spans="23:31">
      <c r="W36781" s="50"/>
      <c r="AA36781" s="50"/>
      <c r="AE36781" s="50"/>
    </row>
    <row r="36782" spans="23:31">
      <c r="W36782" s="50"/>
      <c r="AA36782" s="50"/>
      <c r="AE36782" s="50"/>
    </row>
    <row r="36783" spans="23:31">
      <c r="W36783" s="50"/>
      <c r="AA36783" s="50"/>
      <c r="AE36783" s="50"/>
    </row>
    <row r="36784" spans="23:31">
      <c r="W36784" s="50"/>
      <c r="AA36784" s="50"/>
      <c r="AE36784" s="50"/>
    </row>
    <row r="36785" spans="23:31">
      <c r="W36785" s="50"/>
      <c r="AA36785" s="50"/>
      <c r="AE36785" s="50"/>
    </row>
    <row r="36786" spans="23:31">
      <c r="W36786" s="50"/>
      <c r="AA36786" s="50"/>
      <c r="AE36786" s="50"/>
    </row>
    <row r="36787" spans="23:31">
      <c r="W36787" s="50"/>
      <c r="AA36787" s="50"/>
      <c r="AE36787" s="50"/>
    </row>
    <row r="36788" spans="23:31">
      <c r="W36788" s="50"/>
      <c r="AA36788" s="50"/>
      <c r="AE36788" s="50"/>
    </row>
    <row r="36789" spans="23:31">
      <c r="W36789" s="50"/>
      <c r="AA36789" s="50"/>
      <c r="AE36789" s="50"/>
    </row>
    <row r="36790" spans="23:31">
      <c r="W36790" s="50"/>
      <c r="AA36790" s="50"/>
      <c r="AE36790" s="50"/>
    </row>
    <row r="36791" spans="23:31">
      <c r="W36791" s="50"/>
      <c r="AA36791" s="50"/>
      <c r="AE36791" s="50"/>
    </row>
    <row r="36792" spans="23:31">
      <c r="W36792" s="50"/>
      <c r="AA36792" s="50"/>
      <c r="AE36792" s="50"/>
    </row>
    <row r="36793" spans="23:31">
      <c r="W36793" s="50"/>
      <c r="AA36793" s="50"/>
      <c r="AE36793" s="50"/>
    </row>
    <row r="36794" spans="23:31">
      <c r="W36794" s="50"/>
      <c r="AA36794" s="50"/>
      <c r="AE36794" s="50"/>
    </row>
    <row r="36795" spans="23:31">
      <c r="W36795" s="50"/>
      <c r="AA36795" s="50"/>
      <c r="AE36795" s="50"/>
    </row>
    <row r="36796" spans="23:31">
      <c r="W36796" s="50"/>
      <c r="AA36796" s="50"/>
      <c r="AE36796" s="50"/>
    </row>
    <row r="36797" spans="23:31">
      <c r="W36797" s="50"/>
      <c r="AA36797" s="50"/>
      <c r="AE36797" s="50"/>
    </row>
    <row r="36798" spans="23:31">
      <c r="W36798" s="50"/>
      <c r="AA36798" s="50"/>
      <c r="AE36798" s="50"/>
    </row>
    <row r="36799" spans="23:31">
      <c r="W36799" s="50"/>
      <c r="AA36799" s="50"/>
      <c r="AE36799" s="50"/>
    </row>
    <row r="36800" spans="23:31">
      <c r="W36800" s="50"/>
      <c r="AA36800" s="50"/>
      <c r="AE36800" s="50"/>
    </row>
    <row r="36801" spans="23:31">
      <c r="W36801" s="50"/>
      <c r="AA36801" s="50"/>
      <c r="AE36801" s="50"/>
    </row>
    <row r="36802" spans="23:31">
      <c r="W36802" s="50"/>
      <c r="AA36802" s="50"/>
      <c r="AE36802" s="50"/>
    </row>
    <row r="36803" spans="23:31">
      <c r="W36803" s="50"/>
      <c r="AA36803" s="50"/>
      <c r="AE36803" s="50"/>
    </row>
    <row r="36804" spans="23:31">
      <c r="W36804" s="50"/>
      <c r="AA36804" s="50"/>
      <c r="AE36804" s="50"/>
    </row>
    <row r="36805" spans="23:31">
      <c r="W36805" s="50"/>
      <c r="AA36805" s="50"/>
      <c r="AE36805" s="50"/>
    </row>
    <row r="36806" spans="23:31">
      <c r="W36806" s="50"/>
      <c r="AA36806" s="50"/>
      <c r="AE36806" s="50"/>
    </row>
    <row r="36807" spans="23:31">
      <c r="W36807" s="50"/>
      <c r="AA36807" s="50"/>
      <c r="AE36807" s="50"/>
    </row>
    <row r="36808" spans="23:31">
      <c r="W36808" s="50"/>
      <c r="AA36808" s="50"/>
      <c r="AE36808" s="50"/>
    </row>
    <row r="36809" spans="23:31">
      <c r="W36809" s="50"/>
      <c r="AA36809" s="50"/>
      <c r="AE36809" s="50"/>
    </row>
    <row r="36810" spans="23:31">
      <c r="W36810" s="50"/>
      <c r="AA36810" s="50"/>
      <c r="AE36810" s="50"/>
    </row>
    <row r="36811" spans="23:31">
      <c r="W36811" s="50"/>
      <c r="AA36811" s="50"/>
      <c r="AE36811" s="50"/>
    </row>
    <row r="36812" spans="23:31">
      <c r="W36812" s="50"/>
      <c r="AA36812" s="50"/>
      <c r="AE36812" s="50"/>
    </row>
    <row r="36813" spans="23:31">
      <c r="W36813" s="50"/>
      <c r="AA36813" s="50"/>
      <c r="AE36813" s="50"/>
    </row>
    <row r="36814" spans="23:31">
      <c r="W36814" s="50"/>
      <c r="AA36814" s="50"/>
      <c r="AE36814" s="50"/>
    </row>
    <row r="36815" spans="23:31">
      <c r="W36815" s="50"/>
      <c r="AA36815" s="50"/>
      <c r="AE36815" s="50"/>
    </row>
    <row r="36816" spans="23:31">
      <c r="W36816" s="50"/>
      <c r="AA36816" s="50"/>
      <c r="AE36816" s="50"/>
    </row>
    <row r="36817" spans="23:31">
      <c r="W36817" s="50"/>
      <c r="AA36817" s="50"/>
      <c r="AE36817" s="50"/>
    </row>
    <row r="36818" spans="23:31">
      <c r="W36818" s="50"/>
      <c r="AA36818" s="50"/>
      <c r="AE36818" s="50"/>
    </row>
    <row r="36819" spans="23:31">
      <c r="W36819" s="50"/>
      <c r="AA36819" s="50"/>
      <c r="AE36819" s="50"/>
    </row>
    <row r="36820" spans="23:31">
      <c r="W36820" s="50"/>
      <c r="AA36820" s="50"/>
      <c r="AE36820" s="50"/>
    </row>
    <row r="36821" spans="23:31">
      <c r="W36821" s="50"/>
      <c r="AA36821" s="50"/>
      <c r="AE36821" s="50"/>
    </row>
    <row r="36822" spans="23:31">
      <c r="W36822" s="50"/>
      <c r="AA36822" s="50"/>
      <c r="AE36822" s="50"/>
    </row>
    <row r="36823" spans="23:31">
      <c r="W36823" s="50"/>
      <c r="AA36823" s="50"/>
      <c r="AE36823" s="50"/>
    </row>
    <row r="36824" spans="23:31">
      <c r="W36824" s="50"/>
      <c r="AA36824" s="50"/>
      <c r="AE36824" s="50"/>
    </row>
    <row r="36825" spans="23:31">
      <c r="W36825" s="50"/>
      <c r="AA36825" s="50"/>
      <c r="AE36825" s="50"/>
    </row>
    <row r="36826" spans="23:31">
      <c r="W36826" s="50"/>
      <c r="AA36826" s="50"/>
      <c r="AE36826" s="50"/>
    </row>
    <row r="36827" spans="23:31">
      <c r="W36827" s="50"/>
      <c r="AA36827" s="50"/>
      <c r="AE36827" s="50"/>
    </row>
    <row r="36828" spans="23:31">
      <c r="W36828" s="50"/>
      <c r="AA36828" s="50"/>
      <c r="AE36828" s="50"/>
    </row>
    <row r="36829" spans="23:31">
      <c r="W36829" s="50"/>
      <c r="AA36829" s="50"/>
      <c r="AE36829" s="50"/>
    </row>
    <row r="36830" spans="23:31">
      <c r="W36830" s="50"/>
      <c r="AA36830" s="50"/>
      <c r="AE36830" s="50"/>
    </row>
    <row r="36831" spans="23:31">
      <c r="W36831" s="50"/>
      <c r="AA36831" s="50"/>
      <c r="AE36831" s="50"/>
    </row>
    <row r="36832" spans="23:31">
      <c r="W36832" s="50"/>
      <c r="AA36832" s="50"/>
      <c r="AE36832" s="50"/>
    </row>
    <row r="36833" spans="23:31">
      <c r="W36833" s="50"/>
      <c r="AA36833" s="50"/>
      <c r="AE36833" s="50"/>
    </row>
    <row r="36834" spans="23:31">
      <c r="W36834" s="50"/>
      <c r="AA36834" s="50"/>
      <c r="AE36834" s="50"/>
    </row>
    <row r="36835" spans="23:31">
      <c r="W36835" s="50"/>
      <c r="AA36835" s="50"/>
      <c r="AE36835" s="50"/>
    </row>
    <row r="36836" spans="23:31">
      <c r="W36836" s="50"/>
      <c r="AA36836" s="50"/>
      <c r="AE36836" s="50"/>
    </row>
    <row r="36837" spans="23:31">
      <c r="W36837" s="50"/>
      <c r="AA36837" s="50"/>
      <c r="AE36837" s="50"/>
    </row>
    <row r="36838" spans="23:31">
      <c r="W36838" s="50"/>
      <c r="AA36838" s="50"/>
      <c r="AE36838" s="50"/>
    </row>
    <row r="36839" spans="23:31">
      <c r="W36839" s="50"/>
      <c r="AA36839" s="50"/>
      <c r="AE36839" s="50"/>
    </row>
    <row r="36840" spans="23:31">
      <c r="W36840" s="50"/>
      <c r="AA36840" s="50"/>
      <c r="AE36840" s="50"/>
    </row>
    <row r="36841" spans="23:31">
      <c r="W36841" s="50"/>
      <c r="AA36841" s="50"/>
      <c r="AE36841" s="50"/>
    </row>
    <row r="36842" spans="23:31">
      <c r="W36842" s="50"/>
      <c r="AA36842" s="50"/>
      <c r="AE36842" s="50"/>
    </row>
    <row r="36843" spans="23:31">
      <c r="W36843" s="50"/>
      <c r="AA36843" s="50"/>
      <c r="AE36843" s="50"/>
    </row>
    <row r="36844" spans="23:31">
      <c r="W36844" s="50"/>
      <c r="AA36844" s="50"/>
      <c r="AE36844" s="50"/>
    </row>
    <row r="36845" spans="23:31">
      <c r="W36845" s="50"/>
      <c r="AA36845" s="50"/>
      <c r="AE36845" s="50"/>
    </row>
    <row r="36846" spans="23:31">
      <c r="W36846" s="50"/>
      <c r="AA36846" s="50"/>
      <c r="AE36846" s="50"/>
    </row>
    <row r="36847" spans="23:31">
      <c r="W36847" s="50"/>
      <c r="AA36847" s="50"/>
      <c r="AE36847" s="50"/>
    </row>
    <row r="36848" spans="23:31">
      <c r="W36848" s="50"/>
      <c r="AA36848" s="50"/>
      <c r="AE36848" s="50"/>
    </row>
    <row r="36849" spans="23:31">
      <c r="W36849" s="50"/>
      <c r="AA36849" s="50"/>
      <c r="AE36849" s="50"/>
    </row>
    <row r="36850" spans="23:31">
      <c r="W36850" s="50"/>
      <c r="AA36850" s="50"/>
      <c r="AE36850" s="50"/>
    </row>
    <row r="36851" spans="23:31">
      <c r="W36851" s="50"/>
      <c r="AA36851" s="50"/>
      <c r="AE36851" s="50"/>
    </row>
    <row r="36852" spans="23:31">
      <c r="W36852" s="50"/>
      <c r="AA36852" s="50"/>
      <c r="AE36852" s="50"/>
    </row>
    <row r="36853" spans="23:31">
      <c r="W36853" s="50"/>
      <c r="AA36853" s="50"/>
      <c r="AE36853" s="50"/>
    </row>
    <row r="36854" spans="23:31">
      <c r="W36854" s="50"/>
      <c r="AA36854" s="50"/>
      <c r="AE36854" s="50"/>
    </row>
    <row r="36855" spans="23:31">
      <c r="W36855" s="50"/>
      <c r="AA36855" s="50"/>
      <c r="AE36855" s="50"/>
    </row>
    <row r="36856" spans="23:31">
      <c r="W36856" s="50"/>
      <c r="AA36856" s="50"/>
      <c r="AE36856" s="50"/>
    </row>
    <row r="36857" spans="23:31">
      <c r="W36857" s="50"/>
      <c r="AA36857" s="50"/>
      <c r="AE36857" s="50"/>
    </row>
    <row r="36858" spans="23:31">
      <c r="W36858" s="50"/>
      <c r="AA36858" s="50"/>
      <c r="AE36858" s="50"/>
    </row>
    <row r="36859" spans="23:31">
      <c r="W36859" s="50"/>
      <c r="AA36859" s="50"/>
      <c r="AE36859" s="50"/>
    </row>
    <row r="36860" spans="23:31">
      <c r="W36860" s="50"/>
      <c r="AA36860" s="50"/>
      <c r="AE36860" s="50"/>
    </row>
    <row r="36861" spans="23:31">
      <c r="W36861" s="50"/>
      <c r="AA36861" s="50"/>
      <c r="AE36861" s="50"/>
    </row>
    <row r="36862" spans="23:31">
      <c r="W36862" s="50"/>
      <c r="AA36862" s="50"/>
      <c r="AE36862" s="50"/>
    </row>
    <row r="36863" spans="23:31">
      <c r="W36863" s="50"/>
      <c r="AA36863" s="50"/>
      <c r="AE36863" s="50"/>
    </row>
    <row r="36864" spans="23:31">
      <c r="W36864" s="50"/>
      <c r="AA36864" s="50"/>
      <c r="AE36864" s="50"/>
    </row>
    <row r="36865" spans="23:31">
      <c r="W36865" s="50"/>
      <c r="AA36865" s="50"/>
      <c r="AE36865" s="50"/>
    </row>
    <row r="36866" spans="23:31">
      <c r="W36866" s="50"/>
      <c r="AA36866" s="50"/>
      <c r="AE36866" s="50"/>
    </row>
    <row r="36867" spans="23:31">
      <c r="W36867" s="50"/>
      <c r="AA36867" s="50"/>
      <c r="AE36867" s="50"/>
    </row>
    <row r="36868" spans="23:31">
      <c r="W36868" s="50"/>
      <c r="AA36868" s="50"/>
      <c r="AE36868" s="50"/>
    </row>
    <row r="36869" spans="23:31">
      <c r="W36869" s="50"/>
      <c r="AA36869" s="50"/>
      <c r="AE36869" s="50"/>
    </row>
    <row r="36870" spans="23:31">
      <c r="W36870" s="50"/>
      <c r="AA36870" s="50"/>
      <c r="AE36870" s="50"/>
    </row>
    <row r="36871" spans="23:31">
      <c r="W36871" s="50"/>
      <c r="AA36871" s="50"/>
      <c r="AE36871" s="50"/>
    </row>
    <row r="36872" spans="23:31">
      <c r="W36872" s="50"/>
      <c r="AA36872" s="50"/>
      <c r="AE36872" s="50"/>
    </row>
    <row r="36873" spans="23:31">
      <c r="W36873" s="50"/>
      <c r="AA36873" s="50"/>
      <c r="AE36873" s="50"/>
    </row>
    <row r="36874" spans="23:31">
      <c r="W36874" s="50"/>
      <c r="AA36874" s="50"/>
      <c r="AE36874" s="50"/>
    </row>
    <row r="36875" spans="23:31">
      <c r="W36875" s="50"/>
      <c r="AA36875" s="50"/>
      <c r="AE36875" s="50"/>
    </row>
    <row r="36876" spans="23:31">
      <c r="W36876" s="50"/>
      <c r="AA36876" s="50"/>
      <c r="AE36876" s="50"/>
    </row>
    <row r="36877" spans="23:31">
      <c r="W36877" s="50"/>
      <c r="AA36877" s="50"/>
      <c r="AE36877" s="50"/>
    </row>
    <row r="36878" spans="23:31">
      <c r="W36878" s="50"/>
      <c r="AA36878" s="50"/>
      <c r="AE36878" s="50"/>
    </row>
    <row r="36879" spans="23:31">
      <c r="W36879" s="50"/>
      <c r="AA36879" s="50"/>
      <c r="AE36879" s="50"/>
    </row>
    <row r="36880" spans="23:31">
      <c r="W36880" s="50"/>
      <c r="AA36880" s="50"/>
      <c r="AE36880" s="50"/>
    </row>
    <row r="36881" spans="23:31">
      <c r="W36881" s="50"/>
      <c r="AA36881" s="50"/>
      <c r="AE36881" s="50"/>
    </row>
    <row r="36882" spans="23:31">
      <c r="W36882" s="50"/>
      <c r="AA36882" s="50"/>
      <c r="AE36882" s="50"/>
    </row>
    <row r="36883" spans="23:31">
      <c r="W36883" s="50"/>
      <c r="AA36883" s="50"/>
      <c r="AE36883" s="50"/>
    </row>
    <row r="36884" spans="23:31">
      <c r="W36884" s="50"/>
      <c r="AA36884" s="50"/>
      <c r="AE36884" s="50"/>
    </row>
    <row r="36885" spans="23:31">
      <c r="W36885" s="50"/>
      <c r="AA36885" s="50"/>
      <c r="AE36885" s="50"/>
    </row>
    <row r="36886" spans="23:31">
      <c r="W36886" s="50"/>
      <c r="AA36886" s="50"/>
      <c r="AE36886" s="50"/>
    </row>
    <row r="36887" spans="23:31">
      <c r="W36887" s="50"/>
      <c r="AA36887" s="50"/>
      <c r="AE36887" s="50"/>
    </row>
    <row r="36888" spans="23:31">
      <c r="W36888" s="50"/>
      <c r="AA36888" s="50"/>
      <c r="AE36888" s="50"/>
    </row>
    <row r="36889" spans="23:31">
      <c r="W36889" s="50"/>
      <c r="AA36889" s="50"/>
      <c r="AE36889" s="50"/>
    </row>
    <row r="36890" spans="23:31">
      <c r="W36890" s="50"/>
      <c r="AA36890" s="50"/>
      <c r="AE36890" s="50"/>
    </row>
    <row r="36891" spans="23:31">
      <c r="W36891" s="50"/>
      <c r="AA36891" s="50"/>
      <c r="AE36891" s="50"/>
    </row>
    <row r="36892" spans="23:31">
      <c r="W36892" s="50"/>
      <c r="AA36892" s="50"/>
      <c r="AE36892" s="50"/>
    </row>
    <row r="36893" spans="23:31">
      <c r="W36893" s="50"/>
      <c r="AA36893" s="50"/>
      <c r="AE36893" s="50"/>
    </row>
    <row r="36894" spans="23:31">
      <c r="W36894" s="50"/>
      <c r="AA36894" s="50"/>
      <c r="AE36894" s="50"/>
    </row>
    <row r="36895" spans="23:31">
      <c r="W36895" s="50"/>
      <c r="AA36895" s="50"/>
      <c r="AE36895" s="50"/>
    </row>
    <row r="36896" spans="23:31">
      <c r="W36896" s="50"/>
      <c r="AA36896" s="50"/>
      <c r="AE36896" s="50"/>
    </row>
    <row r="36897" spans="23:31">
      <c r="W36897" s="50"/>
      <c r="AA36897" s="50"/>
      <c r="AE36897" s="50"/>
    </row>
    <row r="36898" spans="23:31">
      <c r="W36898" s="50"/>
      <c r="AA36898" s="50"/>
      <c r="AE36898" s="50"/>
    </row>
    <row r="36899" spans="23:31">
      <c r="W36899" s="50"/>
      <c r="AA36899" s="50"/>
      <c r="AE36899" s="50"/>
    </row>
    <row r="36900" spans="23:31">
      <c r="W36900" s="50"/>
      <c r="AA36900" s="50"/>
      <c r="AE36900" s="50"/>
    </row>
    <row r="36901" spans="23:31">
      <c r="W36901" s="50"/>
      <c r="AA36901" s="50"/>
      <c r="AE36901" s="50"/>
    </row>
    <row r="36902" spans="23:31">
      <c r="W36902" s="50"/>
      <c r="AA36902" s="50"/>
      <c r="AE36902" s="50"/>
    </row>
    <row r="36903" spans="23:31">
      <c r="W36903" s="50"/>
      <c r="AA36903" s="50"/>
      <c r="AE36903" s="50"/>
    </row>
    <row r="36904" spans="23:31">
      <c r="W36904" s="50"/>
      <c r="AA36904" s="50"/>
      <c r="AE36904" s="50"/>
    </row>
    <row r="36905" spans="23:31">
      <c r="W36905" s="50"/>
      <c r="AA36905" s="50"/>
      <c r="AE36905" s="50"/>
    </row>
    <row r="36906" spans="23:31">
      <c r="W36906" s="50"/>
      <c r="AA36906" s="50"/>
      <c r="AE36906" s="50"/>
    </row>
    <row r="36907" spans="23:31">
      <c r="W36907" s="50"/>
      <c r="AA36907" s="50"/>
      <c r="AE36907" s="50"/>
    </row>
    <row r="36908" spans="23:31">
      <c r="W36908" s="50"/>
      <c r="AA36908" s="50"/>
      <c r="AE36908" s="50"/>
    </row>
    <row r="36909" spans="23:31">
      <c r="W36909" s="50"/>
      <c r="AA36909" s="50"/>
      <c r="AE36909" s="50"/>
    </row>
    <row r="36910" spans="23:31">
      <c r="W36910" s="50"/>
      <c r="AA36910" s="50"/>
      <c r="AE36910" s="50"/>
    </row>
    <row r="36911" spans="23:31">
      <c r="W36911" s="50"/>
      <c r="AA36911" s="50"/>
      <c r="AE36911" s="50"/>
    </row>
    <row r="36912" spans="23:31">
      <c r="W36912" s="50"/>
      <c r="AA36912" s="50"/>
      <c r="AE36912" s="50"/>
    </row>
    <row r="36913" spans="23:31">
      <c r="W36913" s="50"/>
      <c r="AA36913" s="50"/>
      <c r="AE36913" s="50"/>
    </row>
    <row r="36914" spans="23:31">
      <c r="W36914" s="50"/>
      <c r="AA36914" s="50"/>
      <c r="AE36914" s="50"/>
    </row>
    <row r="36915" spans="23:31">
      <c r="W36915" s="50"/>
      <c r="AA36915" s="50"/>
      <c r="AE36915" s="50"/>
    </row>
    <row r="36916" spans="23:31">
      <c r="W36916" s="50"/>
      <c r="AA36916" s="50"/>
      <c r="AE36916" s="50"/>
    </row>
    <row r="36917" spans="23:31">
      <c r="W36917" s="50"/>
      <c r="AA36917" s="50"/>
      <c r="AE36917" s="50"/>
    </row>
    <row r="36918" spans="23:31">
      <c r="W36918" s="50"/>
      <c r="AA36918" s="50"/>
      <c r="AE36918" s="50"/>
    </row>
    <row r="36919" spans="23:31">
      <c r="W36919" s="50"/>
      <c r="AA36919" s="50"/>
      <c r="AE36919" s="50"/>
    </row>
    <row r="36920" spans="23:31">
      <c r="W36920" s="50"/>
      <c r="AA36920" s="50"/>
      <c r="AE36920" s="50"/>
    </row>
    <row r="36921" spans="23:31">
      <c r="W36921" s="50"/>
      <c r="AA36921" s="50"/>
      <c r="AE36921" s="50"/>
    </row>
    <row r="36922" spans="23:31">
      <c r="W36922" s="50"/>
      <c r="AA36922" s="50"/>
      <c r="AE36922" s="50"/>
    </row>
    <row r="36923" spans="23:31">
      <c r="W36923" s="50"/>
      <c r="AA36923" s="50"/>
      <c r="AE36923" s="50"/>
    </row>
    <row r="36924" spans="23:31">
      <c r="W36924" s="50"/>
      <c r="AA36924" s="50"/>
      <c r="AE36924" s="50"/>
    </row>
    <row r="36925" spans="23:31">
      <c r="W36925" s="50"/>
      <c r="AA36925" s="50"/>
      <c r="AE36925" s="50"/>
    </row>
    <row r="36926" spans="23:31">
      <c r="W36926" s="50"/>
      <c r="AA36926" s="50"/>
      <c r="AE36926" s="50"/>
    </row>
    <row r="36927" spans="23:31">
      <c r="W36927" s="50"/>
      <c r="AA36927" s="50"/>
      <c r="AE36927" s="50"/>
    </row>
    <row r="36928" spans="23:31">
      <c r="W36928" s="50"/>
      <c r="AA36928" s="50"/>
      <c r="AE36928" s="50"/>
    </row>
    <row r="36929" spans="23:31">
      <c r="W36929" s="50"/>
      <c r="AA36929" s="50"/>
      <c r="AE36929" s="50"/>
    </row>
    <row r="36930" spans="23:31">
      <c r="W36930" s="50"/>
      <c r="AA36930" s="50"/>
      <c r="AE36930" s="50"/>
    </row>
    <row r="36931" spans="23:31">
      <c r="W36931" s="50"/>
      <c r="AA36931" s="50"/>
      <c r="AE36931" s="50"/>
    </row>
    <row r="36932" spans="23:31">
      <c r="W36932" s="50"/>
      <c r="AA36932" s="50"/>
      <c r="AE36932" s="50"/>
    </row>
    <row r="36933" spans="23:31">
      <c r="W36933" s="50"/>
      <c r="AA36933" s="50"/>
      <c r="AE36933" s="50"/>
    </row>
    <row r="36934" spans="23:31">
      <c r="W36934" s="50"/>
      <c r="AA36934" s="50"/>
      <c r="AE36934" s="50"/>
    </row>
    <row r="36935" spans="23:31">
      <c r="W36935" s="50"/>
      <c r="AA36935" s="50"/>
      <c r="AE36935" s="50"/>
    </row>
    <row r="36936" spans="23:31">
      <c r="W36936" s="50"/>
      <c r="AA36936" s="50"/>
      <c r="AE36936" s="50"/>
    </row>
    <row r="36937" spans="23:31">
      <c r="W36937" s="50"/>
      <c r="AA36937" s="50"/>
      <c r="AE36937" s="50"/>
    </row>
    <row r="36938" spans="23:31">
      <c r="W36938" s="50"/>
      <c r="AA36938" s="50"/>
      <c r="AE36938" s="50"/>
    </row>
    <row r="36939" spans="23:31">
      <c r="W36939" s="50"/>
      <c r="AA36939" s="50"/>
      <c r="AE36939" s="50"/>
    </row>
    <row r="36940" spans="23:31">
      <c r="W36940" s="50"/>
      <c r="AA36940" s="50"/>
      <c r="AE36940" s="50"/>
    </row>
    <row r="36941" spans="23:31">
      <c r="W36941" s="50"/>
      <c r="AA36941" s="50"/>
      <c r="AE36941" s="50"/>
    </row>
    <row r="36942" spans="23:31">
      <c r="W36942" s="50"/>
      <c r="AA36942" s="50"/>
      <c r="AE36942" s="50"/>
    </row>
    <row r="36943" spans="23:31">
      <c r="W36943" s="50"/>
      <c r="AA36943" s="50"/>
      <c r="AE36943" s="50"/>
    </row>
    <row r="36944" spans="23:31">
      <c r="W36944" s="50"/>
      <c r="AA36944" s="50"/>
      <c r="AE36944" s="50"/>
    </row>
    <row r="36945" spans="23:31">
      <c r="W36945" s="50"/>
      <c r="AA36945" s="50"/>
      <c r="AE36945" s="50"/>
    </row>
    <row r="36946" spans="23:31">
      <c r="W36946" s="50"/>
      <c r="AA36946" s="50"/>
      <c r="AE36946" s="50"/>
    </row>
    <row r="36947" spans="23:31">
      <c r="W36947" s="50"/>
      <c r="AA36947" s="50"/>
      <c r="AE36947" s="50"/>
    </row>
    <row r="36948" spans="23:31">
      <c r="W36948" s="50"/>
      <c r="AA36948" s="50"/>
      <c r="AE36948" s="50"/>
    </row>
    <row r="36949" spans="23:31">
      <c r="W36949" s="50"/>
      <c r="AA36949" s="50"/>
      <c r="AE36949" s="50"/>
    </row>
    <row r="36950" spans="23:31">
      <c r="W36950" s="50"/>
      <c r="AA36950" s="50"/>
      <c r="AE36950" s="50"/>
    </row>
    <row r="36951" spans="23:31">
      <c r="W36951" s="50"/>
      <c r="AA36951" s="50"/>
      <c r="AE36951" s="50"/>
    </row>
    <row r="36952" spans="23:31">
      <c r="W36952" s="50"/>
      <c r="AA36952" s="50"/>
      <c r="AE36952" s="50"/>
    </row>
    <row r="36953" spans="23:31">
      <c r="W36953" s="50"/>
      <c r="AA36953" s="50"/>
      <c r="AE36953" s="50"/>
    </row>
    <row r="36954" spans="23:31">
      <c r="W36954" s="50"/>
      <c r="AA36954" s="50"/>
      <c r="AE36954" s="50"/>
    </row>
    <row r="36955" spans="23:31">
      <c r="W36955" s="50"/>
      <c r="AA36955" s="50"/>
      <c r="AE36955" s="50"/>
    </row>
    <row r="36956" spans="23:31">
      <c r="W36956" s="50"/>
      <c r="AA36956" s="50"/>
      <c r="AE36956" s="50"/>
    </row>
    <row r="36957" spans="23:31">
      <c r="W36957" s="50"/>
      <c r="AA36957" s="50"/>
      <c r="AE36957" s="50"/>
    </row>
    <row r="36958" spans="23:31">
      <c r="W36958" s="50"/>
      <c r="AA36958" s="50"/>
      <c r="AE36958" s="50"/>
    </row>
    <row r="36959" spans="23:31">
      <c r="W36959" s="50"/>
      <c r="AA36959" s="50"/>
      <c r="AE36959" s="50"/>
    </row>
    <row r="36960" spans="23:31">
      <c r="W36960" s="50"/>
      <c r="AA36960" s="50"/>
      <c r="AE36960" s="50"/>
    </row>
    <row r="36961" spans="23:31">
      <c r="W36961" s="50"/>
      <c r="AA36961" s="50"/>
      <c r="AE36961" s="50"/>
    </row>
    <row r="36962" spans="23:31">
      <c r="W36962" s="50"/>
      <c r="AA36962" s="50"/>
      <c r="AE36962" s="50"/>
    </row>
    <row r="36963" spans="23:31">
      <c r="W36963" s="50"/>
      <c r="AA36963" s="50"/>
      <c r="AE36963" s="50"/>
    </row>
    <row r="36964" spans="23:31">
      <c r="W36964" s="50"/>
      <c r="AA36964" s="50"/>
      <c r="AE36964" s="50"/>
    </row>
    <row r="36965" spans="23:31">
      <c r="W36965" s="50"/>
      <c r="AA36965" s="50"/>
      <c r="AE36965" s="50"/>
    </row>
    <row r="36966" spans="23:31">
      <c r="W36966" s="50"/>
      <c r="AA36966" s="50"/>
      <c r="AE36966" s="50"/>
    </row>
    <row r="36967" spans="23:31">
      <c r="W36967" s="50"/>
      <c r="AA36967" s="50"/>
      <c r="AE36967" s="50"/>
    </row>
    <row r="36968" spans="23:31">
      <c r="W36968" s="50"/>
      <c r="AA36968" s="50"/>
      <c r="AE36968" s="50"/>
    </row>
    <row r="36969" spans="23:31">
      <c r="W36969" s="50"/>
      <c r="AA36969" s="50"/>
      <c r="AE36969" s="50"/>
    </row>
    <row r="36970" spans="23:31">
      <c r="W36970" s="50"/>
      <c r="AA36970" s="50"/>
      <c r="AE36970" s="50"/>
    </row>
    <row r="36971" spans="23:31">
      <c r="W36971" s="50"/>
      <c r="AA36971" s="50"/>
      <c r="AE36971" s="50"/>
    </row>
    <row r="36972" spans="23:31">
      <c r="W36972" s="50"/>
      <c r="AA36972" s="50"/>
      <c r="AE36972" s="50"/>
    </row>
    <row r="36973" spans="23:31">
      <c r="W36973" s="50"/>
      <c r="AA36973" s="50"/>
      <c r="AE36973" s="50"/>
    </row>
    <row r="36974" spans="23:31">
      <c r="W36974" s="50"/>
      <c r="AA36974" s="50"/>
      <c r="AE36974" s="50"/>
    </row>
    <row r="36975" spans="23:31">
      <c r="W36975" s="50"/>
      <c r="AA36975" s="50"/>
      <c r="AE36975" s="50"/>
    </row>
    <row r="36976" spans="23:31">
      <c r="W36976" s="50"/>
      <c r="AA36976" s="50"/>
      <c r="AE36976" s="50"/>
    </row>
    <row r="36977" spans="23:31">
      <c r="W36977" s="50"/>
      <c r="AA36977" s="50"/>
      <c r="AE36977" s="50"/>
    </row>
    <row r="36978" spans="23:31">
      <c r="W36978" s="50"/>
      <c r="AA36978" s="50"/>
      <c r="AE36978" s="50"/>
    </row>
    <row r="36979" spans="23:31">
      <c r="W36979" s="50"/>
      <c r="AA36979" s="50"/>
      <c r="AE36979" s="50"/>
    </row>
    <row r="36980" spans="23:31">
      <c r="W36980" s="50"/>
      <c r="AA36980" s="50"/>
      <c r="AE36980" s="50"/>
    </row>
    <row r="36981" spans="23:31">
      <c r="W36981" s="50"/>
      <c r="AA36981" s="50"/>
      <c r="AE36981" s="50"/>
    </row>
    <row r="36982" spans="23:31">
      <c r="W36982" s="50"/>
      <c r="AA36982" s="50"/>
      <c r="AE36982" s="50"/>
    </row>
    <row r="36983" spans="23:31">
      <c r="W36983" s="50"/>
      <c r="AA36983" s="50"/>
      <c r="AE36983" s="50"/>
    </row>
    <row r="36984" spans="23:31">
      <c r="W36984" s="50"/>
      <c r="AA36984" s="50"/>
      <c r="AE36984" s="50"/>
    </row>
    <row r="36985" spans="23:31">
      <c r="W36985" s="50"/>
      <c r="AA36985" s="50"/>
      <c r="AE36985" s="50"/>
    </row>
    <row r="36986" spans="23:31">
      <c r="W36986" s="50"/>
      <c r="AA36986" s="50"/>
      <c r="AE36986" s="50"/>
    </row>
    <row r="36987" spans="23:31">
      <c r="W36987" s="50"/>
      <c r="AA36987" s="50"/>
      <c r="AE36987" s="50"/>
    </row>
    <row r="36988" spans="23:31">
      <c r="W36988" s="50"/>
      <c r="AA36988" s="50"/>
      <c r="AE36988" s="50"/>
    </row>
    <row r="36989" spans="23:31">
      <c r="W36989" s="50"/>
      <c r="AA36989" s="50"/>
      <c r="AE36989" s="50"/>
    </row>
    <row r="36990" spans="23:31">
      <c r="W36990" s="50"/>
      <c r="AA36990" s="50"/>
      <c r="AE36990" s="50"/>
    </row>
    <row r="36991" spans="23:31">
      <c r="W36991" s="50"/>
      <c r="AA36991" s="50"/>
      <c r="AE36991" s="50"/>
    </row>
    <row r="36992" spans="23:31">
      <c r="W36992" s="50"/>
      <c r="AA36992" s="50"/>
      <c r="AE36992" s="50"/>
    </row>
    <row r="36993" spans="23:31">
      <c r="W36993" s="50"/>
      <c r="AA36993" s="50"/>
      <c r="AE36993" s="50"/>
    </row>
    <row r="36994" spans="23:31">
      <c r="W36994" s="50"/>
      <c r="AA36994" s="50"/>
      <c r="AE36994" s="50"/>
    </row>
    <row r="36995" spans="23:31">
      <c r="W36995" s="50"/>
      <c r="AA36995" s="50"/>
      <c r="AE36995" s="50"/>
    </row>
    <row r="36996" spans="23:31">
      <c r="W36996" s="50"/>
      <c r="AA36996" s="50"/>
      <c r="AE36996" s="50"/>
    </row>
    <row r="36997" spans="23:31">
      <c r="W36997" s="50"/>
      <c r="AA36997" s="50"/>
      <c r="AE36997" s="50"/>
    </row>
    <row r="36998" spans="23:31">
      <c r="W36998" s="50"/>
      <c r="AA36998" s="50"/>
      <c r="AE36998" s="50"/>
    </row>
    <row r="36999" spans="23:31">
      <c r="W36999" s="50"/>
      <c r="AA36999" s="50"/>
      <c r="AE36999" s="50"/>
    </row>
    <row r="37000" spans="23:31">
      <c r="W37000" s="50"/>
      <c r="AA37000" s="50"/>
      <c r="AE37000" s="50"/>
    </row>
    <row r="37001" spans="23:31">
      <c r="W37001" s="50"/>
      <c r="AA37001" s="50"/>
      <c r="AE37001" s="50"/>
    </row>
    <row r="37002" spans="23:31">
      <c r="W37002" s="50"/>
      <c r="AA37002" s="50"/>
      <c r="AE37002" s="50"/>
    </row>
    <row r="37003" spans="23:31">
      <c r="W37003" s="50"/>
      <c r="AA37003" s="50"/>
      <c r="AE37003" s="50"/>
    </row>
    <row r="37004" spans="23:31">
      <c r="W37004" s="50"/>
      <c r="AA37004" s="50"/>
      <c r="AE37004" s="50"/>
    </row>
    <row r="37005" spans="23:31">
      <c r="W37005" s="50"/>
      <c r="AA37005" s="50"/>
      <c r="AE37005" s="50"/>
    </row>
    <row r="37006" spans="23:31">
      <c r="W37006" s="50"/>
      <c r="AA37006" s="50"/>
      <c r="AE37006" s="50"/>
    </row>
    <row r="37007" spans="23:31">
      <c r="W37007" s="50"/>
      <c r="AA37007" s="50"/>
      <c r="AE37007" s="50"/>
    </row>
    <row r="37008" spans="23:31">
      <c r="W37008" s="50"/>
      <c r="AA37008" s="50"/>
      <c r="AE37008" s="50"/>
    </row>
    <row r="37009" spans="23:31">
      <c r="W37009" s="50"/>
      <c r="AA37009" s="50"/>
      <c r="AE37009" s="50"/>
    </row>
    <row r="37010" spans="23:31">
      <c r="W37010" s="50"/>
      <c r="AA37010" s="50"/>
      <c r="AE37010" s="50"/>
    </row>
    <row r="37011" spans="23:31">
      <c r="W37011" s="50"/>
      <c r="AA37011" s="50"/>
      <c r="AE37011" s="50"/>
    </row>
    <row r="37012" spans="23:31">
      <c r="W37012" s="50"/>
      <c r="AA37012" s="50"/>
      <c r="AE37012" s="50"/>
    </row>
    <row r="37013" spans="23:31">
      <c r="W37013" s="50"/>
      <c r="AA37013" s="50"/>
      <c r="AE37013" s="50"/>
    </row>
    <row r="37014" spans="23:31">
      <c r="W37014" s="50"/>
      <c r="AA37014" s="50"/>
      <c r="AE37014" s="50"/>
    </row>
    <row r="37015" spans="23:31">
      <c r="W37015" s="50"/>
      <c r="AA37015" s="50"/>
      <c r="AE37015" s="50"/>
    </row>
    <row r="37016" spans="23:31">
      <c r="W37016" s="50"/>
      <c r="AA37016" s="50"/>
      <c r="AE37016" s="50"/>
    </row>
    <row r="37017" spans="23:31">
      <c r="W37017" s="50"/>
      <c r="AA37017" s="50"/>
      <c r="AE37017" s="50"/>
    </row>
    <row r="37018" spans="23:31">
      <c r="W37018" s="50"/>
      <c r="AA37018" s="50"/>
      <c r="AE37018" s="50"/>
    </row>
    <row r="37019" spans="23:31">
      <c r="W37019" s="50"/>
      <c r="AA37019" s="50"/>
      <c r="AE37019" s="50"/>
    </row>
    <row r="37020" spans="23:31">
      <c r="W37020" s="50"/>
      <c r="AA37020" s="50"/>
      <c r="AE37020" s="50"/>
    </row>
    <row r="37021" spans="23:31">
      <c r="W37021" s="50"/>
      <c r="AA37021" s="50"/>
      <c r="AE37021" s="50"/>
    </row>
    <row r="37022" spans="23:31">
      <c r="W37022" s="50"/>
      <c r="AA37022" s="50"/>
      <c r="AE37022" s="50"/>
    </row>
    <row r="37023" spans="23:31">
      <c r="W37023" s="50"/>
      <c r="AA37023" s="50"/>
      <c r="AE37023" s="50"/>
    </row>
    <row r="37024" spans="23:31">
      <c r="W37024" s="50"/>
      <c r="AA37024" s="50"/>
      <c r="AE37024" s="50"/>
    </row>
    <row r="37025" spans="23:31">
      <c r="W37025" s="50"/>
      <c r="AA37025" s="50"/>
      <c r="AE37025" s="50"/>
    </row>
    <row r="37026" spans="23:31">
      <c r="W37026" s="50"/>
      <c r="AA37026" s="50"/>
      <c r="AE37026" s="50"/>
    </row>
    <row r="37027" spans="23:31">
      <c r="W37027" s="50"/>
      <c r="AA37027" s="50"/>
      <c r="AE37027" s="50"/>
    </row>
    <row r="37028" spans="23:31">
      <c r="W37028" s="50"/>
      <c r="AA37028" s="50"/>
      <c r="AE37028" s="50"/>
    </row>
    <row r="37029" spans="23:31">
      <c r="W37029" s="50"/>
      <c r="AA37029" s="50"/>
      <c r="AE37029" s="50"/>
    </row>
    <row r="37030" spans="23:31">
      <c r="W37030" s="50"/>
      <c r="AA37030" s="50"/>
      <c r="AE37030" s="50"/>
    </row>
    <row r="37031" spans="23:31">
      <c r="W37031" s="50"/>
      <c r="AA37031" s="50"/>
      <c r="AE37031" s="50"/>
    </row>
    <row r="37032" spans="23:31">
      <c r="W37032" s="50"/>
      <c r="AA37032" s="50"/>
      <c r="AE37032" s="50"/>
    </row>
    <row r="37033" spans="23:31">
      <c r="W37033" s="50"/>
      <c r="AA37033" s="50"/>
      <c r="AE37033" s="50"/>
    </row>
    <row r="37034" spans="23:31">
      <c r="W37034" s="50"/>
      <c r="AA37034" s="50"/>
      <c r="AE37034" s="50"/>
    </row>
    <row r="37035" spans="23:31">
      <c r="W37035" s="50"/>
      <c r="AA37035" s="50"/>
      <c r="AE37035" s="50"/>
    </row>
    <row r="37036" spans="23:31">
      <c r="W37036" s="50"/>
      <c r="AA37036" s="50"/>
      <c r="AE37036" s="50"/>
    </row>
    <row r="37037" spans="23:31">
      <c r="W37037" s="50"/>
      <c r="AA37037" s="50"/>
      <c r="AE37037" s="50"/>
    </row>
    <row r="37038" spans="23:31">
      <c r="W37038" s="50"/>
      <c r="AA37038" s="50"/>
      <c r="AE37038" s="50"/>
    </row>
    <row r="37039" spans="23:31">
      <c r="W37039" s="50"/>
      <c r="AA37039" s="50"/>
      <c r="AE37039" s="50"/>
    </row>
    <row r="37040" spans="23:31">
      <c r="W37040" s="50"/>
      <c r="AA37040" s="50"/>
      <c r="AE37040" s="50"/>
    </row>
    <row r="37041" spans="23:31">
      <c r="W37041" s="50"/>
      <c r="AA37041" s="50"/>
      <c r="AE37041" s="50"/>
    </row>
    <row r="37042" spans="23:31">
      <c r="W37042" s="50"/>
      <c r="AA37042" s="50"/>
      <c r="AE37042" s="50"/>
    </row>
    <row r="37043" spans="23:31">
      <c r="W37043" s="50"/>
      <c r="AA37043" s="50"/>
      <c r="AE37043" s="50"/>
    </row>
    <row r="37044" spans="23:31">
      <c r="W37044" s="50"/>
      <c r="AA37044" s="50"/>
      <c r="AE37044" s="50"/>
    </row>
    <row r="37045" spans="23:31">
      <c r="W37045" s="50"/>
      <c r="AA37045" s="50"/>
      <c r="AE37045" s="50"/>
    </row>
    <row r="37046" spans="23:31">
      <c r="W37046" s="50"/>
      <c r="AA37046" s="50"/>
      <c r="AE37046" s="50"/>
    </row>
    <row r="37047" spans="23:31">
      <c r="W37047" s="50"/>
      <c r="AA37047" s="50"/>
      <c r="AE37047" s="50"/>
    </row>
    <row r="37048" spans="23:31">
      <c r="W37048" s="50"/>
      <c r="AA37048" s="50"/>
      <c r="AE37048" s="50"/>
    </row>
    <row r="37049" spans="23:31">
      <c r="W37049" s="50"/>
      <c r="AA37049" s="50"/>
      <c r="AE37049" s="50"/>
    </row>
    <row r="37050" spans="23:31">
      <c r="W37050" s="50"/>
      <c r="AA37050" s="50"/>
      <c r="AE37050" s="50"/>
    </row>
    <row r="37051" spans="23:31">
      <c r="W37051" s="50"/>
      <c r="AA37051" s="50"/>
      <c r="AE37051" s="50"/>
    </row>
    <row r="37052" spans="23:31">
      <c r="W37052" s="50"/>
      <c r="AA37052" s="50"/>
      <c r="AE37052" s="50"/>
    </row>
    <row r="37053" spans="23:31">
      <c r="W37053" s="50"/>
      <c r="AA37053" s="50"/>
      <c r="AE37053" s="50"/>
    </row>
    <row r="37054" spans="23:31">
      <c r="W37054" s="50"/>
      <c r="AA37054" s="50"/>
      <c r="AE37054" s="50"/>
    </row>
    <row r="37055" spans="23:31">
      <c r="W37055" s="50"/>
      <c r="AA37055" s="50"/>
      <c r="AE37055" s="50"/>
    </row>
    <row r="37056" spans="23:31">
      <c r="W37056" s="50"/>
      <c r="AA37056" s="50"/>
      <c r="AE37056" s="50"/>
    </row>
    <row r="37057" spans="23:31">
      <c r="W37057" s="50"/>
      <c r="AA37057" s="50"/>
      <c r="AE37057" s="50"/>
    </row>
    <row r="37058" spans="23:31">
      <c r="W37058" s="50"/>
      <c r="AA37058" s="50"/>
      <c r="AE37058" s="50"/>
    </row>
    <row r="37059" spans="23:31">
      <c r="W37059" s="50"/>
      <c r="AA37059" s="50"/>
      <c r="AE37059" s="50"/>
    </row>
    <row r="37060" spans="23:31">
      <c r="W37060" s="50"/>
      <c r="AA37060" s="50"/>
      <c r="AE37060" s="50"/>
    </row>
    <row r="37061" spans="23:31">
      <c r="W37061" s="50"/>
      <c r="AA37061" s="50"/>
      <c r="AE37061" s="50"/>
    </row>
    <row r="37062" spans="23:31">
      <c r="W37062" s="50"/>
      <c r="AA37062" s="50"/>
      <c r="AE37062" s="50"/>
    </row>
    <row r="37063" spans="23:31">
      <c r="W37063" s="50"/>
      <c r="AA37063" s="50"/>
      <c r="AE37063" s="50"/>
    </row>
    <row r="37064" spans="23:31">
      <c r="W37064" s="50"/>
      <c r="AA37064" s="50"/>
      <c r="AE37064" s="50"/>
    </row>
    <row r="37065" spans="23:31">
      <c r="W37065" s="50"/>
      <c r="AA37065" s="50"/>
      <c r="AE37065" s="50"/>
    </row>
    <row r="37066" spans="23:31">
      <c r="W37066" s="50"/>
      <c r="AA37066" s="50"/>
      <c r="AE37066" s="50"/>
    </row>
    <row r="37067" spans="23:31">
      <c r="W37067" s="50"/>
      <c r="AA37067" s="50"/>
      <c r="AE37067" s="50"/>
    </row>
    <row r="37068" spans="23:31">
      <c r="W37068" s="50"/>
      <c r="AA37068" s="50"/>
      <c r="AE37068" s="50"/>
    </row>
    <row r="37069" spans="23:31">
      <c r="W37069" s="50"/>
      <c r="AA37069" s="50"/>
      <c r="AE37069" s="50"/>
    </row>
    <row r="37070" spans="23:31">
      <c r="W37070" s="50"/>
      <c r="AA37070" s="50"/>
      <c r="AE37070" s="50"/>
    </row>
    <row r="37071" spans="23:31">
      <c r="W37071" s="50"/>
      <c r="AA37071" s="50"/>
      <c r="AE37071" s="50"/>
    </row>
    <row r="37072" spans="23:31">
      <c r="W37072" s="50"/>
      <c r="AA37072" s="50"/>
      <c r="AE37072" s="50"/>
    </row>
    <row r="37073" spans="23:31">
      <c r="W37073" s="50"/>
      <c r="AA37073" s="50"/>
      <c r="AE37073" s="50"/>
    </row>
    <row r="37074" spans="23:31">
      <c r="W37074" s="50"/>
      <c r="AA37074" s="50"/>
      <c r="AE37074" s="50"/>
    </row>
    <row r="37075" spans="23:31">
      <c r="W37075" s="50"/>
      <c r="AA37075" s="50"/>
      <c r="AE37075" s="50"/>
    </row>
    <row r="37076" spans="23:31">
      <c r="W37076" s="50"/>
      <c r="AA37076" s="50"/>
      <c r="AE37076" s="50"/>
    </row>
    <row r="37077" spans="23:31">
      <c r="W37077" s="50"/>
      <c r="AA37077" s="50"/>
      <c r="AE37077" s="50"/>
    </row>
    <row r="37078" spans="23:31">
      <c r="W37078" s="50"/>
      <c r="AA37078" s="50"/>
      <c r="AE37078" s="50"/>
    </row>
    <row r="37079" spans="23:31">
      <c r="W37079" s="50"/>
      <c r="AA37079" s="50"/>
      <c r="AE37079" s="50"/>
    </row>
    <row r="37080" spans="23:31">
      <c r="W37080" s="50"/>
      <c r="AA37080" s="50"/>
      <c r="AE37080" s="50"/>
    </row>
    <row r="37081" spans="23:31">
      <c r="W37081" s="50"/>
      <c r="AA37081" s="50"/>
      <c r="AE37081" s="50"/>
    </row>
    <row r="37082" spans="23:31">
      <c r="W37082" s="50"/>
      <c r="AA37082" s="50"/>
      <c r="AE37082" s="50"/>
    </row>
    <row r="37083" spans="23:31">
      <c r="W37083" s="50"/>
      <c r="AA37083" s="50"/>
      <c r="AE37083" s="50"/>
    </row>
    <row r="37084" spans="23:31">
      <c r="W37084" s="50"/>
      <c r="AA37084" s="50"/>
      <c r="AE37084" s="50"/>
    </row>
    <row r="37085" spans="23:31">
      <c r="W37085" s="50"/>
      <c r="AA37085" s="50"/>
      <c r="AE37085" s="50"/>
    </row>
    <row r="37086" spans="23:31">
      <c r="W37086" s="50"/>
      <c r="AA37086" s="50"/>
      <c r="AE37086" s="50"/>
    </row>
    <row r="37087" spans="23:31">
      <c r="W37087" s="50"/>
      <c r="AA37087" s="50"/>
      <c r="AE37087" s="50"/>
    </row>
    <row r="37088" spans="23:31">
      <c r="W37088" s="50"/>
      <c r="AA37088" s="50"/>
      <c r="AE37088" s="50"/>
    </row>
    <row r="37089" spans="23:31">
      <c r="W37089" s="50"/>
      <c r="AA37089" s="50"/>
      <c r="AE37089" s="50"/>
    </row>
    <row r="37090" spans="23:31">
      <c r="W37090" s="50"/>
      <c r="AA37090" s="50"/>
      <c r="AE37090" s="50"/>
    </row>
    <row r="37091" spans="23:31">
      <c r="W37091" s="50"/>
      <c r="AA37091" s="50"/>
      <c r="AE37091" s="50"/>
    </row>
    <row r="37092" spans="23:31">
      <c r="W37092" s="50"/>
      <c r="AA37092" s="50"/>
      <c r="AE37092" s="50"/>
    </row>
    <row r="37093" spans="23:31">
      <c r="W37093" s="50"/>
      <c r="AA37093" s="50"/>
      <c r="AE37093" s="50"/>
    </row>
    <row r="37094" spans="23:31">
      <c r="W37094" s="50"/>
      <c r="AA37094" s="50"/>
      <c r="AE37094" s="50"/>
    </row>
    <row r="37095" spans="23:31">
      <c r="W37095" s="50"/>
      <c r="AA37095" s="50"/>
      <c r="AE37095" s="50"/>
    </row>
    <row r="37096" spans="23:31">
      <c r="W37096" s="50"/>
      <c r="AA37096" s="50"/>
      <c r="AE37096" s="50"/>
    </row>
    <row r="37097" spans="23:31">
      <c r="W37097" s="50"/>
      <c r="AA37097" s="50"/>
      <c r="AE37097" s="50"/>
    </row>
    <row r="37098" spans="23:31">
      <c r="W37098" s="50"/>
      <c r="AA37098" s="50"/>
      <c r="AE37098" s="50"/>
    </row>
    <row r="37099" spans="23:31">
      <c r="W37099" s="50"/>
      <c r="AA37099" s="50"/>
      <c r="AE37099" s="50"/>
    </row>
    <row r="37100" spans="23:31">
      <c r="W37100" s="50"/>
      <c r="AA37100" s="50"/>
      <c r="AE37100" s="50"/>
    </row>
    <row r="37101" spans="23:31">
      <c r="W37101" s="50"/>
      <c r="AA37101" s="50"/>
      <c r="AE37101" s="50"/>
    </row>
    <row r="37102" spans="23:31">
      <c r="W37102" s="50"/>
      <c r="AA37102" s="50"/>
      <c r="AE37102" s="50"/>
    </row>
    <row r="37103" spans="23:31">
      <c r="W37103" s="50"/>
      <c r="AA37103" s="50"/>
      <c r="AE37103" s="50"/>
    </row>
    <row r="37104" spans="23:31">
      <c r="W37104" s="50"/>
      <c r="AA37104" s="50"/>
      <c r="AE37104" s="50"/>
    </row>
    <row r="37105" spans="23:31">
      <c r="W37105" s="50"/>
      <c r="AA37105" s="50"/>
      <c r="AE37105" s="50"/>
    </row>
    <row r="37106" spans="23:31">
      <c r="W37106" s="50"/>
      <c r="AA37106" s="50"/>
      <c r="AE37106" s="50"/>
    </row>
    <row r="37107" spans="23:31">
      <c r="W37107" s="50"/>
      <c r="AA37107" s="50"/>
      <c r="AE37107" s="50"/>
    </row>
    <row r="37108" spans="23:31">
      <c r="W37108" s="50"/>
      <c r="AA37108" s="50"/>
      <c r="AE37108" s="50"/>
    </row>
    <row r="37109" spans="23:31">
      <c r="W37109" s="50"/>
      <c r="AA37109" s="50"/>
      <c r="AE37109" s="50"/>
    </row>
    <row r="37110" spans="23:31">
      <c r="W37110" s="50"/>
      <c r="AA37110" s="50"/>
      <c r="AE37110" s="50"/>
    </row>
    <row r="37111" spans="23:31">
      <c r="W37111" s="50"/>
      <c r="AA37111" s="50"/>
      <c r="AE37111" s="50"/>
    </row>
    <row r="37112" spans="23:31">
      <c r="W37112" s="50"/>
      <c r="AA37112" s="50"/>
      <c r="AE37112" s="50"/>
    </row>
    <row r="37113" spans="23:31">
      <c r="W37113" s="50"/>
      <c r="AA37113" s="50"/>
      <c r="AE37113" s="50"/>
    </row>
    <row r="37114" spans="23:31">
      <c r="W37114" s="50"/>
      <c r="AA37114" s="50"/>
      <c r="AE37114" s="50"/>
    </row>
    <row r="37115" spans="23:31">
      <c r="W37115" s="50"/>
      <c r="AA37115" s="50"/>
      <c r="AE37115" s="50"/>
    </row>
    <row r="37116" spans="23:31">
      <c r="W37116" s="50"/>
      <c r="AA37116" s="50"/>
      <c r="AE37116" s="50"/>
    </row>
    <row r="37117" spans="23:31">
      <c r="W37117" s="50"/>
      <c r="AA37117" s="50"/>
      <c r="AE37117" s="50"/>
    </row>
    <row r="37118" spans="23:31">
      <c r="W37118" s="50"/>
      <c r="AA37118" s="50"/>
      <c r="AE37118" s="50"/>
    </row>
    <row r="37119" spans="23:31">
      <c r="W37119" s="50"/>
      <c r="AA37119" s="50"/>
      <c r="AE37119" s="50"/>
    </row>
    <row r="37120" spans="23:31">
      <c r="W37120" s="50"/>
      <c r="AA37120" s="50"/>
      <c r="AE37120" s="50"/>
    </row>
    <row r="37121" spans="23:31">
      <c r="W37121" s="50"/>
      <c r="AA37121" s="50"/>
      <c r="AE37121" s="50"/>
    </row>
    <row r="37122" spans="23:31">
      <c r="W37122" s="50"/>
      <c r="AA37122" s="50"/>
      <c r="AE37122" s="50"/>
    </row>
    <row r="37123" spans="23:31">
      <c r="W37123" s="50"/>
      <c r="AA37123" s="50"/>
      <c r="AE37123" s="50"/>
    </row>
    <row r="37124" spans="23:31">
      <c r="W37124" s="50"/>
      <c r="AA37124" s="50"/>
      <c r="AE37124" s="50"/>
    </row>
    <row r="37125" spans="23:31">
      <c r="W37125" s="50"/>
      <c r="AA37125" s="50"/>
      <c r="AE37125" s="50"/>
    </row>
    <row r="37126" spans="23:31">
      <c r="W37126" s="50"/>
      <c r="AA37126" s="50"/>
      <c r="AE37126" s="50"/>
    </row>
    <row r="37127" spans="23:31">
      <c r="W37127" s="50"/>
      <c r="AA37127" s="50"/>
      <c r="AE37127" s="50"/>
    </row>
    <row r="37128" spans="23:31">
      <c r="W37128" s="50"/>
      <c r="AA37128" s="50"/>
      <c r="AE37128" s="50"/>
    </row>
    <row r="37129" spans="23:31">
      <c r="W37129" s="50"/>
      <c r="AA37129" s="50"/>
      <c r="AE37129" s="50"/>
    </row>
    <row r="37130" spans="23:31">
      <c r="W37130" s="50"/>
      <c r="AA37130" s="50"/>
      <c r="AE37130" s="50"/>
    </row>
    <row r="37131" spans="23:31">
      <c r="W37131" s="50"/>
      <c r="AA37131" s="50"/>
      <c r="AE37131" s="50"/>
    </row>
    <row r="37132" spans="23:31">
      <c r="W37132" s="50"/>
      <c r="AA37132" s="50"/>
      <c r="AE37132" s="50"/>
    </row>
    <row r="37133" spans="23:31">
      <c r="W37133" s="50"/>
      <c r="AA37133" s="50"/>
      <c r="AE37133" s="50"/>
    </row>
    <row r="37134" spans="23:31">
      <c r="W37134" s="50"/>
      <c r="AA37134" s="50"/>
      <c r="AE37134" s="50"/>
    </row>
    <row r="37135" spans="23:31">
      <c r="W37135" s="50"/>
      <c r="AA37135" s="50"/>
      <c r="AE37135" s="50"/>
    </row>
    <row r="37136" spans="23:31">
      <c r="W37136" s="50"/>
      <c r="AA37136" s="50"/>
      <c r="AE37136" s="50"/>
    </row>
    <row r="37137" spans="23:31">
      <c r="W37137" s="50"/>
      <c r="AA37137" s="50"/>
      <c r="AE37137" s="50"/>
    </row>
    <row r="37138" spans="23:31">
      <c r="W37138" s="50"/>
      <c r="AA37138" s="50"/>
      <c r="AE37138" s="50"/>
    </row>
    <row r="37139" spans="23:31">
      <c r="W37139" s="50"/>
      <c r="AA37139" s="50"/>
      <c r="AE37139" s="50"/>
    </row>
    <row r="37140" spans="23:31">
      <c r="W37140" s="50"/>
      <c r="AA37140" s="50"/>
      <c r="AE37140" s="50"/>
    </row>
    <row r="37141" spans="23:31">
      <c r="W37141" s="50"/>
      <c r="AA37141" s="50"/>
      <c r="AE37141" s="50"/>
    </row>
    <row r="37142" spans="23:31">
      <c r="W37142" s="50"/>
      <c r="AA37142" s="50"/>
      <c r="AE37142" s="50"/>
    </row>
    <row r="37143" spans="23:31">
      <c r="W37143" s="50"/>
      <c r="AA37143" s="50"/>
      <c r="AE37143" s="50"/>
    </row>
    <row r="37144" spans="23:31">
      <c r="W37144" s="50"/>
      <c r="AA37144" s="50"/>
      <c r="AE37144" s="50"/>
    </row>
    <row r="37145" spans="23:31">
      <c r="W37145" s="50"/>
      <c r="AA37145" s="50"/>
      <c r="AE37145" s="50"/>
    </row>
    <row r="37146" spans="23:31">
      <c r="W37146" s="50"/>
      <c r="AA37146" s="50"/>
      <c r="AE37146" s="50"/>
    </row>
    <row r="37147" spans="23:31">
      <c r="W37147" s="50"/>
      <c r="AA37147" s="50"/>
      <c r="AE37147" s="50"/>
    </row>
    <row r="37148" spans="23:31">
      <c r="W37148" s="50"/>
      <c r="AA37148" s="50"/>
      <c r="AE37148" s="50"/>
    </row>
    <row r="37149" spans="23:31">
      <c r="W37149" s="50"/>
      <c r="AA37149" s="50"/>
      <c r="AE37149" s="50"/>
    </row>
    <row r="37150" spans="23:31">
      <c r="W37150" s="50"/>
      <c r="AA37150" s="50"/>
      <c r="AE37150" s="50"/>
    </row>
    <row r="37151" spans="23:31">
      <c r="W37151" s="50"/>
      <c r="AA37151" s="50"/>
      <c r="AE37151" s="50"/>
    </row>
    <row r="37152" spans="23:31">
      <c r="W37152" s="50"/>
      <c r="AA37152" s="50"/>
      <c r="AE37152" s="50"/>
    </row>
    <row r="37153" spans="23:31">
      <c r="W37153" s="50"/>
      <c r="AA37153" s="50"/>
      <c r="AE37153" s="50"/>
    </row>
    <row r="37154" spans="23:31">
      <c r="W37154" s="50"/>
      <c r="AA37154" s="50"/>
      <c r="AE37154" s="50"/>
    </row>
    <row r="37155" spans="23:31">
      <c r="W37155" s="50"/>
      <c r="AA37155" s="50"/>
      <c r="AE37155" s="50"/>
    </row>
    <row r="37156" spans="23:31">
      <c r="W37156" s="50"/>
      <c r="AA37156" s="50"/>
      <c r="AE37156" s="50"/>
    </row>
    <row r="37157" spans="23:31">
      <c r="W37157" s="50"/>
      <c r="AA37157" s="50"/>
      <c r="AE37157" s="50"/>
    </row>
    <row r="37158" spans="23:31">
      <c r="W37158" s="50"/>
      <c r="AA37158" s="50"/>
      <c r="AE37158" s="50"/>
    </row>
    <row r="37159" spans="23:31">
      <c r="W37159" s="50"/>
      <c r="AA37159" s="50"/>
      <c r="AE37159" s="50"/>
    </row>
    <row r="37160" spans="23:31">
      <c r="W37160" s="50"/>
      <c r="AA37160" s="50"/>
      <c r="AE37160" s="50"/>
    </row>
    <row r="37161" spans="23:31">
      <c r="W37161" s="50"/>
      <c r="AA37161" s="50"/>
      <c r="AE37161" s="50"/>
    </row>
    <row r="37162" spans="23:31">
      <c r="W37162" s="50"/>
      <c r="AA37162" s="50"/>
      <c r="AE37162" s="50"/>
    </row>
    <row r="37163" spans="23:31">
      <c r="W37163" s="50"/>
      <c r="AA37163" s="50"/>
      <c r="AE37163" s="50"/>
    </row>
    <row r="37164" spans="23:31">
      <c r="W37164" s="50"/>
      <c r="AA37164" s="50"/>
      <c r="AE37164" s="50"/>
    </row>
    <row r="37165" spans="23:31">
      <c r="W37165" s="50"/>
      <c r="AA37165" s="50"/>
      <c r="AE37165" s="50"/>
    </row>
    <row r="37166" spans="23:31">
      <c r="W37166" s="50"/>
      <c r="AA37166" s="50"/>
      <c r="AE37166" s="50"/>
    </row>
    <row r="37167" spans="23:31">
      <c r="W37167" s="50"/>
      <c r="AA37167" s="50"/>
      <c r="AE37167" s="50"/>
    </row>
    <row r="37168" spans="23:31">
      <c r="W37168" s="50"/>
      <c r="AA37168" s="50"/>
      <c r="AE37168" s="50"/>
    </row>
    <row r="37169" spans="23:31">
      <c r="W37169" s="50"/>
      <c r="AA37169" s="50"/>
      <c r="AE37169" s="50"/>
    </row>
    <row r="37170" spans="23:31">
      <c r="W37170" s="50"/>
      <c r="AA37170" s="50"/>
      <c r="AE37170" s="50"/>
    </row>
    <row r="37171" spans="23:31">
      <c r="W37171" s="50"/>
      <c r="AA37171" s="50"/>
      <c r="AE37171" s="50"/>
    </row>
    <row r="37172" spans="23:31">
      <c r="W37172" s="50"/>
      <c r="AA37172" s="50"/>
      <c r="AE37172" s="50"/>
    </row>
    <row r="37173" spans="23:31">
      <c r="W37173" s="50"/>
      <c r="AA37173" s="50"/>
      <c r="AE37173" s="50"/>
    </row>
    <row r="37174" spans="23:31">
      <c r="W37174" s="50"/>
      <c r="AA37174" s="50"/>
      <c r="AE37174" s="50"/>
    </row>
    <row r="37175" spans="23:31">
      <c r="W37175" s="50"/>
      <c r="AA37175" s="50"/>
      <c r="AE37175" s="50"/>
    </row>
    <row r="37176" spans="23:31">
      <c r="W37176" s="50"/>
      <c r="AA37176" s="50"/>
      <c r="AE37176" s="50"/>
    </row>
    <row r="37177" spans="23:31">
      <c r="W37177" s="50"/>
      <c r="AA37177" s="50"/>
      <c r="AE37177" s="50"/>
    </row>
    <row r="37178" spans="23:31">
      <c r="W37178" s="50"/>
      <c r="AA37178" s="50"/>
      <c r="AE37178" s="50"/>
    </row>
    <row r="37179" spans="23:31">
      <c r="W37179" s="50"/>
      <c r="AA37179" s="50"/>
      <c r="AE37179" s="50"/>
    </row>
    <row r="37180" spans="23:31">
      <c r="W37180" s="50"/>
      <c r="AA37180" s="50"/>
      <c r="AE37180" s="50"/>
    </row>
    <row r="37181" spans="23:31">
      <c r="W37181" s="50"/>
      <c r="AA37181" s="50"/>
      <c r="AE37181" s="50"/>
    </row>
    <row r="37182" spans="23:31">
      <c r="W37182" s="50"/>
      <c r="AA37182" s="50"/>
      <c r="AE37182" s="50"/>
    </row>
    <row r="37183" spans="23:31">
      <c r="W37183" s="50"/>
      <c r="AA37183" s="50"/>
      <c r="AE37183" s="50"/>
    </row>
    <row r="37184" spans="23:31">
      <c r="W37184" s="50"/>
      <c r="AA37184" s="50"/>
      <c r="AE37184" s="50"/>
    </row>
    <row r="37185" spans="23:31">
      <c r="W37185" s="50"/>
      <c r="AA37185" s="50"/>
      <c r="AE37185" s="50"/>
    </row>
    <row r="37186" spans="23:31">
      <c r="W37186" s="50"/>
      <c r="AA37186" s="50"/>
      <c r="AE37186" s="50"/>
    </row>
    <row r="37187" spans="23:31">
      <c r="W37187" s="50"/>
      <c r="AA37187" s="50"/>
      <c r="AE37187" s="50"/>
    </row>
    <row r="37188" spans="23:31">
      <c r="W37188" s="50"/>
      <c r="AA37188" s="50"/>
      <c r="AE37188" s="50"/>
    </row>
    <row r="37189" spans="23:31">
      <c r="W37189" s="50"/>
      <c r="AA37189" s="50"/>
      <c r="AE37189" s="50"/>
    </row>
    <row r="37190" spans="23:31">
      <c r="W37190" s="50"/>
      <c r="AA37190" s="50"/>
      <c r="AE37190" s="50"/>
    </row>
    <row r="37191" spans="23:31">
      <c r="W37191" s="50"/>
      <c r="AA37191" s="50"/>
      <c r="AE37191" s="50"/>
    </row>
    <row r="37192" spans="23:31">
      <c r="W37192" s="50"/>
      <c r="AA37192" s="50"/>
      <c r="AE37192" s="50"/>
    </row>
    <row r="37193" spans="23:31">
      <c r="W37193" s="50"/>
      <c r="AA37193" s="50"/>
      <c r="AE37193" s="50"/>
    </row>
    <row r="37194" spans="23:31">
      <c r="W37194" s="50"/>
      <c r="AA37194" s="50"/>
      <c r="AE37194" s="50"/>
    </row>
    <row r="37195" spans="23:31">
      <c r="W37195" s="50"/>
      <c r="AA37195" s="50"/>
      <c r="AE37195" s="50"/>
    </row>
    <row r="37196" spans="23:31">
      <c r="W37196" s="50"/>
      <c r="AA37196" s="50"/>
      <c r="AE37196" s="50"/>
    </row>
    <row r="37197" spans="23:31">
      <c r="W37197" s="50"/>
      <c r="AA37197" s="50"/>
      <c r="AE37197" s="50"/>
    </row>
    <row r="37198" spans="23:31">
      <c r="W37198" s="50"/>
      <c r="AA37198" s="50"/>
      <c r="AE37198" s="50"/>
    </row>
    <row r="37199" spans="23:31">
      <c r="W37199" s="50"/>
      <c r="AA37199" s="50"/>
      <c r="AE37199" s="50"/>
    </row>
    <row r="37200" spans="23:31">
      <c r="W37200" s="50"/>
      <c r="AA37200" s="50"/>
      <c r="AE37200" s="50"/>
    </row>
    <row r="37201" spans="23:31">
      <c r="W37201" s="50"/>
      <c r="AA37201" s="50"/>
      <c r="AE37201" s="50"/>
    </row>
    <row r="37202" spans="23:31">
      <c r="W37202" s="50"/>
      <c r="AA37202" s="50"/>
      <c r="AE37202" s="50"/>
    </row>
    <row r="37203" spans="23:31">
      <c r="W37203" s="50"/>
      <c r="AA37203" s="50"/>
      <c r="AE37203" s="50"/>
    </row>
    <row r="37204" spans="23:31">
      <c r="W37204" s="50"/>
      <c r="AA37204" s="50"/>
      <c r="AE37204" s="50"/>
    </row>
    <row r="37205" spans="23:31">
      <c r="W37205" s="50"/>
      <c r="AA37205" s="50"/>
      <c r="AE37205" s="50"/>
    </row>
    <row r="37206" spans="23:31">
      <c r="W37206" s="50"/>
      <c r="AA37206" s="50"/>
      <c r="AE37206" s="50"/>
    </row>
    <row r="37207" spans="23:31">
      <c r="W37207" s="50"/>
      <c r="AA37207" s="50"/>
      <c r="AE37207" s="50"/>
    </row>
    <row r="37208" spans="23:31">
      <c r="W37208" s="50"/>
      <c r="AA37208" s="50"/>
      <c r="AE37208" s="50"/>
    </row>
    <row r="37209" spans="23:31">
      <c r="W37209" s="50"/>
      <c r="AA37209" s="50"/>
      <c r="AE37209" s="50"/>
    </row>
    <row r="37210" spans="23:31">
      <c r="W37210" s="50"/>
      <c r="AA37210" s="50"/>
      <c r="AE37210" s="50"/>
    </row>
    <row r="37211" spans="23:31">
      <c r="W37211" s="50"/>
      <c r="AA37211" s="50"/>
      <c r="AE37211" s="50"/>
    </row>
    <row r="37212" spans="23:31">
      <c r="W37212" s="50"/>
      <c r="AA37212" s="50"/>
      <c r="AE37212" s="50"/>
    </row>
    <row r="37213" spans="23:31">
      <c r="W37213" s="50"/>
      <c r="AA37213" s="50"/>
      <c r="AE37213" s="50"/>
    </row>
    <row r="37214" spans="23:31">
      <c r="W37214" s="50"/>
      <c r="AA37214" s="50"/>
      <c r="AE37214" s="50"/>
    </row>
    <row r="37215" spans="23:31">
      <c r="W37215" s="50"/>
      <c r="AA37215" s="50"/>
      <c r="AE37215" s="50"/>
    </row>
    <row r="37216" spans="23:31">
      <c r="W37216" s="50"/>
      <c r="AA37216" s="50"/>
      <c r="AE37216" s="50"/>
    </row>
    <row r="37217" spans="23:31">
      <c r="W37217" s="50"/>
      <c r="AA37217" s="50"/>
      <c r="AE37217" s="50"/>
    </row>
    <row r="37218" spans="23:31">
      <c r="W37218" s="50"/>
      <c r="AA37218" s="50"/>
      <c r="AE37218" s="50"/>
    </row>
    <row r="37219" spans="23:31">
      <c r="W37219" s="50"/>
      <c r="AA37219" s="50"/>
      <c r="AE37219" s="50"/>
    </row>
    <row r="37220" spans="23:31">
      <c r="W37220" s="50"/>
      <c r="AA37220" s="50"/>
      <c r="AE37220" s="50"/>
    </row>
    <row r="37221" spans="23:31">
      <c r="W37221" s="50"/>
      <c r="AA37221" s="50"/>
      <c r="AE37221" s="50"/>
    </row>
    <row r="37222" spans="23:31">
      <c r="W37222" s="50"/>
      <c r="AA37222" s="50"/>
      <c r="AE37222" s="50"/>
    </row>
    <row r="37223" spans="23:31">
      <c r="W37223" s="50"/>
      <c r="AA37223" s="50"/>
      <c r="AE37223" s="50"/>
    </row>
    <row r="37224" spans="23:31">
      <c r="W37224" s="50"/>
      <c r="AA37224" s="50"/>
      <c r="AE37224" s="50"/>
    </row>
    <row r="37225" spans="23:31">
      <c r="W37225" s="50"/>
      <c r="AA37225" s="50"/>
      <c r="AE37225" s="50"/>
    </row>
    <row r="37226" spans="23:31">
      <c r="W37226" s="50"/>
      <c r="AA37226" s="50"/>
      <c r="AE37226" s="50"/>
    </row>
    <row r="37227" spans="23:31">
      <c r="W37227" s="50"/>
      <c r="AA37227" s="50"/>
      <c r="AE37227" s="50"/>
    </row>
    <row r="37228" spans="23:31">
      <c r="W37228" s="50"/>
      <c r="AA37228" s="50"/>
      <c r="AE37228" s="50"/>
    </row>
    <row r="37229" spans="23:31">
      <c r="W37229" s="50"/>
      <c r="AA37229" s="50"/>
      <c r="AE37229" s="50"/>
    </row>
    <row r="37230" spans="23:31">
      <c r="W37230" s="50"/>
      <c r="AA37230" s="50"/>
      <c r="AE37230" s="50"/>
    </row>
    <row r="37231" spans="23:31">
      <c r="W37231" s="50"/>
      <c r="AA37231" s="50"/>
      <c r="AE37231" s="50"/>
    </row>
    <row r="37232" spans="23:31">
      <c r="W37232" s="50"/>
      <c r="AA37232" s="50"/>
      <c r="AE37232" s="50"/>
    </row>
    <row r="37233" spans="23:31">
      <c r="W37233" s="50"/>
      <c r="AA37233" s="50"/>
      <c r="AE37233" s="50"/>
    </row>
    <row r="37234" spans="23:31">
      <c r="W37234" s="50"/>
      <c r="AA37234" s="50"/>
      <c r="AE37234" s="50"/>
    </row>
    <row r="37235" spans="23:31">
      <c r="W37235" s="50"/>
      <c r="AA37235" s="50"/>
      <c r="AE37235" s="50"/>
    </row>
    <row r="37236" spans="23:31">
      <c r="W37236" s="50"/>
      <c r="AA37236" s="50"/>
      <c r="AE37236" s="50"/>
    </row>
    <row r="37237" spans="23:31">
      <c r="W37237" s="50"/>
      <c r="AA37237" s="50"/>
      <c r="AE37237" s="50"/>
    </row>
    <row r="37238" spans="23:31">
      <c r="W37238" s="50"/>
      <c r="AA37238" s="50"/>
      <c r="AE37238" s="50"/>
    </row>
    <row r="37239" spans="23:31">
      <c r="W37239" s="50"/>
      <c r="AA37239" s="50"/>
      <c r="AE37239" s="50"/>
    </row>
    <row r="37240" spans="23:31">
      <c r="W37240" s="50"/>
      <c r="AA37240" s="50"/>
      <c r="AE37240" s="50"/>
    </row>
    <row r="37241" spans="23:31">
      <c r="W37241" s="50"/>
      <c r="AA37241" s="50"/>
      <c r="AE37241" s="50"/>
    </row>
    <row r="37242" spans="23:31">
      <c r="W37242" s="50"/>
      <c r="AA37242" s="50"/>
      <c r="AE37242" s="50"/>
    </row>
    <row r="37243" spans="23:31">
      <c r="W37243" s="50"/>
      <c r="AA37243" s="50"/>
      <c r="AE37243" s="50"/>
    </row>
    <row r="37244" spans="23:31">
      <c r="W37244" s="50"/>
      <c r="AA37244" s="50"/>
      <c r="AE37244" s="50"/>
    </row>
    <row r="37245" spans="23:31">
      <c r="W37245" s="50"/>
      <c r="AA37245" s="50"/>
      <c r="AE37245" s="50"/>
    </row>
    <row r="37246" spans="23:31">
      <c r="W37246" s="50"/>
      <c r="AA37246" s="50"/>
      <c r="AE37246" s="50"/>
    </row>
    <row r="37247" spans="23:31">
      <c r="W37247" s="50"/>
      <c r="AA37247" s="50"/>
      <c r="AE37247" s="50"/>
    </row>
    <row r="37248" spans="23:31">
      <c r="W37248" s="50"/>
      <c r="AA37248" s="50"/>
      <c r="AE37248" s="50"/>
    </row>
    <row r="37249" spans="23:31">
      <c r="W37249" s="50"/>
      <c r="AA37249" s="50"/>
      <c r="AE37249" s="50"/>
    </row>
    <row r="37250" spans="23:31">
      <c r="W37250" s="50"/>
      <c r="AA37250" s="50"/>
      <c r="AE37250" s="50"/>
    </row>
    <row r="37251" spans="23:31">
      <c r="W37251" s="50"/>
      <c r="AA37251" s="50"/>
      <c r="AE37251" s="50"/>
    </row>
    <row r="37252" spans="23:31">
      <c r="W37252" s="50"/>
      <c r="AA37252" s="50"/>
      <c r="AE37252" s="50"/>
    </row>
    <row r="37253" spans="23:31">
      <c r="W37253" s="50"/>
      <c r="AA37253" s="50"/>
      <c r="AE37253" s="50"/>
    </row>
    <row r="37254" spans="23:31">
      <c r="W37254" s="50"/>
      <c r="AA37254" s="50"/>
      <c r="AE37254" s="50"/>
    </row>
    <row r="37255" spans="23:31">
      <c r="W37255" s="50"/>
      <c r="AA37255" s="50"/>
      <c r="AE37255" s="50"/>
    </row>
    <row r="37256" spans="23:31">
      <c r="W37256" s="50"/>
      <c r="AA37256" s="50"/>
      <c r="AE37256" s="50"/>
    </row>
    <row r="37257" spans="23:31">
      <c r="W37257" s="50"/>
      <c r="AA37257" s="50"/>
      <c r="AE37257" s="50"/>
    </row>
    <row r="37258" spans="23:31">
      <c r="W37258" s="50"/>
      <c r="AA37258" s="50"/>
      <c r="AE37258" s="50"/>
    </row>
    <row r="37259" spans="23:31">
      <c r="W37259" s="50"/>
      <c r="AA37259" s="50"/>
      <c r="AE37259" s="50"/>
    </row>
    <row r="37260" spans="23:31">
      <c r="W37260" s="50"/>
      <c r="AA37260" s="50"/>
      <c r="AE37260" s="50"/>
    </row>
    <row r="37261" spans="23:31">
      <c r="W37261" s="50"/>
      <c r="AA37261" s="50"/>
      <c r="AE37261" s="50"/>
    </row>
    <row r="37262" spans="23:31">
      <c r="W37262" s="50"/>
      <c r="AA37262" s="50"/>
      <c r="AE37262" s="50"/>
    </row>
    <row r="37263" spans="23:31">
      <c r="W37263" s="50"/>
      <c r="AA37263" s="50"/>
      <c r="AE37263" s="50"/>
    </row>
    <row r="37264" spans="23:31">
      <c r="W37264" s="50"/>
      <c r="AA37264" s="50"/>
      <c r="AE37264" s="50"/>
    </row>
    <row r="37265" spans="23:31">
      <c r="W37265" s="50"/>
      <c r="AA37265" s="50"/>
      <c r="AE37265" s="50"/>
    </row>
    <row r="37266" spans="23:31">
      <c r="W37266" s="50"/>
      <c r="AA37266" s="50"/>
      <c r="AE37266" s="50"/>
    </row>
    <row r="37267" spans="23:31">
      <c r="W37267" s="50"/>
      <c r="AA37267" s="50"/>
      <c r="AE37267" s="50"/>
    </row>
    <row r="37268" spans="23:31">
      <c r="W37268" s="50"/>
      <c r="AA37268" s="50"/>
      <c r="AE37268" s="50"/>
    </row>
    <row r="37269" spans="23:31">
      <c r="W37269" s="50"/>
      <c r="AA37269" s="50"/>
      <c r="AE37269" s="50"/>
    </row>
    <row r="37270" spans="23:31">
      <c r="W37270" s="50"/>
      <c r="AA37270" s="50"/>
      <c r="AE37270" s="50"/>
    </row>
    <row r="37271" spans="23:31">
      <c r="W37271" s="50"/>
      <c r="AA37271" s="50"/>
      <c r="AE37271" s="50"/>
    </row>
    <row r="37272" spans="23:31">
      <c r="W37272" s="50"/>
      <c r="AA37272" s="50"/>
      <c r="AE37272" s="50"/>
    </row>
    <row r="37273" spans="23:31">
      <c r="W37273" s="50"/>
      <c r="AA37273" s="50"/>
      <c r="AE37273" s="50"/>
    </row>
    <row r="37274" spans="23:31">
      <c r="W37274" s="50"/>
      <c r="AA37274" s="50"/>
      <c r="AE37274" s="50"/>
    </row>
    <row r="37275" spans="23:31">
      <c r="W37275" s="50"/>
      <c r="AA37275" s="50"/>
      <c r="AE37275" s="50"/>
    </row>
    <row r="37276" spans="23:31">
      <c r="W37276" s="50"/>
      <c r="AA37276" s="50"/>
      <c r="AE37276" s="50"/>
    </row>
    <row r="37277" spans="23:31">
      <c r="W37277" s="50"/>
      <c r="AA37277" s="50"/>
      <c r="AE37277" s="50"/>
    </row>
    <row r="37278" spans="23:31">
      <c r="W37278" s="50"/>
      <c r="AA37278" s="50"/>
      <c r="AE37278" s="50"/>
    </row>
    <row r="37279" spans="23:31">
      <c r="W37279" s="50"/>
      <c r="AA37279" s="50"/>
      <c r="AE37279" s="50"/>
    </row>
    <row r="37280" spans="23:31">
      <c r="W37280" s="50"/>
      <c r="AA37280" s="50"/>
      <c r="AE37280" s="50"/>
    </row>
    <row r="37281" spans="23:31">
      <c r="W37281" s="50"/>
      <c r="AA37281" s="50"/>
      <c r="AE37281" s="50"/>
    </row>
    <row r="37282" spans="23:31">
      <c r="W37282" s="50"/>
      <c r="AA37282" s="50"/>
      <c r="AE37282" s="50"/>
    </row>
    <row r="37283" spans="23:31">
      <c r="W37283" s="50"/>
      <c r="AA37283" s="50"/>
      <c r="AE37283" s="50"/>
    </row>
    <row r="37284" spans="23:31">
      <c r="W37284" s="50"/>
      <c r="AA37284" s="50"/>
      <c r="AE37284" s="50"/>
    </row>
    <row r="37285" spans="23:31">
      <c r="W37285" s="50"/>
      <c r="AA37285" s="50"/>
      <c r="AE37285" s="50"/>
    </row>
    <row r="37286" spans="23:31">
      <c r="W37286" s="50"/>
      <c r="AA37286" s="50"/>
      <c r="AE37286" s="50"/>
    </row>
    <row r="37287" spans="23:31">
      <c r="W37287" s="50"/>
      <c r="AA37287" s="50"/>
      <c r="AE37287" s="50"/>
    </row>
    <row r="37288" spans="23:31">
      <c r="W37288" s="50"/>
      <c r="AA37288" s="50"/>
      <c r="AE37288" s="50"/>
    </row>
    <row r="37289" spans="23:31">
      <c r="W37289" s="50"/>
      <c r="AA37289" s="50"/>
      <c r="AE37289" s="50"/>
    </row>
    <row r="37290" spans="23:31">
      <c r="W37290" s="50"/>
      <c r="AA37290" s="50"/>
      <c r="AE37290" s="50"/>
    </row>
    <row r="37291" spans="23:31">
      <c r="W37291" s="50"/>
      <c r="AA37291" s="50"/>
      <c r="AE37291" s="50"/>
    </row>
    <row r="37292" spans="23:31">
      <c r="W37292" s="50"/>
      <c r="AA37292" s="50"/>
      <c r="AE37292" s="50"/>
    </row>
    <row r="37293" spans="23:31">
      <c r="W37293" s="50"/>
      <c r="AA37293" s="50"/>
      <c r="AE37293" s="50"/>
    </row>
    <row r="37294" spans="23:31">
      <c r="W37294" s="50"/>
      <c r="AA37294" s="50"/>
      <c r="AE37294" s="50"/>
    </row>
    <row r="37295" spans="23:31">
      <c r="W37295" s="50"/>
      <c r="AA37295" s="50"/>
      <c r="AE37295" s="50"/>
    </row>
    <row r="37296" spans="23:31">
      <c r="W37296" s="50"/>
      <c r="AA37296" s="50"/>
      <c r="AE37296" s="50"/>
    </row>
    <row r="37297" spans="23:31">
      <c r="W37297" s="50"/>
      <c r="AA37297" s="50"/>
      <c r="AE37297" s="50"/>
    </row>
    <row r="37298" spans="23:31">
      <c r="W37298" s="50"/>
      <c r="AA37298" s="50"/>
      <c r="AE37298" s="50"/>
    </row>
    <row r="37299" spans="23:31">
      <c r="W37299" s="50"/>
      <c r="AA37299" s="50"/>
      <c r="AE37299" s="50"/>
    </row>
    <row r="37300" spans="23:31">
      <c r="W37300" s="50"/>
      <c r="AA37300" s="50"/>
      <c r="AE37300" s="50"/>
    </row>
    <row r="37301" spans="23:31">
      <c r="W37301" s="50"/>
      <c r="AA37301" s="50"/>
      <c r="AE37301" s="50"/>
    </row>
    <row r="37302" spans="23:31">
      <c r="W37302" s="50"/>
      <c r="AA37302" s="50"/>
      <c r="AE37302" s="50"/>
    </row>
    <row r="37303" spans="23:31">
      <c r="W37303" s="50"/>
      <c r="AA37303" s="50"/>
      <c r="AE37303" s="50"/>
    </row>
    <row r="37304" spans="23:31">
      <c r="W37304" s="50"/>
      <c r="AA37304" s="50"/>
      <c r="AE37304" s="50"/>
    </row>
    <row r="37305" spans="23:31">
      <c r="W37305" s="50"/>
      <c r="AA37305" s="50"/>
      <c r="AE37305" s="50"/>
    </row>
    <row r="37306" spans="23:31">
      <c r="W37306" s="50"/>
      <c r="AA37306" s="50"/>
      <c r="AE37306" s="50"/>
    </row>
    <row r="37307" spans="23:31">
      <c r="W37307" s="50"/>
      <c r="AA37307" s="50"/>
      <c r="AE37307" s="50"/>
    </row>
    <row r="37308" spans="23:31">
      <c r="W37308" s="50"/>
      <c r="AA37308" s="50"/>
      <c r="AE37308" s="50"/>
    </row>
    <row r="37309" spans="23:31">
      <c r="W37309" s="50"/>
      <c r="AA37309" s="50"/>
      <c r="AE37309" s="50"/>
    </row>
    <row r="37310" spans="23:31">
      <c r="W37310" s="50"/>
      <c r="AA37310" s="50"/>
      <c r="AE37310" s="50"/>
    </row>
    <row r="37311" spans="23:31">
      <c r="W37311" s="50"/>
      <c r="AA37311" s="50"/>
      <c r="AE37311" s="50"/>
    </row>
    <row r="37312" spans="23:31">
      <c r="W37312" s="50"/>
      <c r="AA37312" s="50"/>
      <c r="AE37312" s="50"/>
    </row>
    <row r="37313" spans="23:31">
      <c r="W37313" s="50"/>
      <c r="AA37313" s="50"/>
      <c r="AE37313" s="50"/>
    </row>
    <row r="37314" spans="23:31">
      <c r="W37314" s="50"/>
      <c r="AA37314" s="50"/>
      <c r="AE37314" s="50"/>
    </row>
    <row r="37315" spans="23:31">
      <c r="W37315" s="50"/>
      <c r="AA37315" s="50"/>
      <c r="AE37315" s="50"/>
    </row>
    <row r="37316" spans="23:31">
      <c r="W37316" s="50"/>
      <c r="AA37316" s="50"/>
      <c r="AE37316" s="50"/>
    </row>
    <row r="37317" spans="23:31">
      <c r="W37317" s="50"/>
      <c r="AA37317" s="50"/>
      <c r="AE37317" s="50"/>
    </row>
    <row r="37318" spans="23:31">
      <c r="W37318" s="50"/>
      <c r="AA37318" s="50"/>
      <c r="AE37318" s="50"/>
    </row>
    <row r="37319" spans="23:31">
      <c r="W37319" s="50"/>
      <c r="AA37319" s="50"/>
      <c r="AE37319" s="50"/>
    </row>
    <row r="37320" spans="23:31">
      <c r="W37320" s="50"/>
      <c r="AA37320" s="50"/>
      <c r="AE37320" s="50"/>
    </row>
    <row r="37321" spans="23:31">
      <c r="W37321" s="50"/>
      <c r="AA37321" s="50"/>
      <c r="AE37321" s="50"/>
    </row>
    <row r="37322" spans="23:31">
      <c r="W37322" s="50"/>
      <c r="AA37322" s="50"/>
      <c r="AE37322" s="50"/>
    </row>
    <row r="37323" spans="23:31">
      <c r="W37323" s="50"/>
      <c r="AA37323" s="50"/>
      <c r="AE37323" s="50"/>
    </row>
    <row r="37324" spans="23:31">
      <c r="W37324" s="50"/>
      <c r="AA37324" s="50"/>
      <c r="AE37324" s="50"/>
    </row>
    <row r="37325" spans="23:31">
      <c r="W37325" s="50"/>
      <c r="AA37325" s="50"/>
      <c r="AE37325" s="50"/>
    </row>
    <row r="37326" spans="23:31">
      <c r="W37326" s="50"/>
      <c r="AA37326" s="50"/>
      <c r="AE37326" s="50"/>
    </row>
    <row r="37327" spans="23:31">
      <c r="W37327" s="50"/>
      <c r="AA37327" s="50"/>
      <c r="AE37327" s="50"/>
    </row>
    <row r="37328" spans="23:31">
      <c r="W37328" s="50"/>
      <c r="AA37328" s="50"/>
      <c r="AE37328" s="50"/>
    </row>
    <row r="37329" spans="23:31">
      <c r="W37329" s="50"/>
      <c r="AA37329" s="50"/>
      <c r="AE37329" s="50"/>
    </row>
    <row r="37330" spans="23:31">
      <c r="W37330" s="50"/>
      <c r="AA37330" s="50"/>
      <c r="AE37330" s="50"/>
    </row>
    <row r="37331" spans="23:31">
      <c r="W37331" s="50"/>
      <c r="AA37331" s="50"/>
      <c r="AE37331" s="50"/>
    </row>
    <row r="37332" spans="23:31">
      <c r="W37332" s="50"/>
      <c r="AA37332" s="50"/>
      <c r="AE37332" s="50"/>
    </row>
    <row r="37333" spans="23:31">
      <c r="W37333" s="50"/>
      <c r="AA37333" s="50"/>
      <c r="AE37333" s="50"/>
    </row>
    <row r="37334" spans="23:31">
      <c r="W37334" s="50"/>
      <c r="AA37334" s="50"/>
      <c r="AE37334" s="50"/>
    </row>
    <row r="37335" spans="23:31">
      <c r="W37335" s="50"/>
      <c r="AA37335" s="50"/>
      <c r="AE37335" s="50"/>
    </row>
    <row r="37336" spans="23:31">
      <c r="W37336" s="50"/>
      <c r="AA37336" s="50"/>
      <c r="AE37336" s="50"/>
    </row>
    <row r="37337" spans="23:31">
      <c r="W37337" s="50"/>
      <c r="AA37337" s="50"/>
      <c r="AE37337" s="50"/>
    </row>
    <row r="37338" spans="23:31">
      <c r="W37338" s="50"/>
      <c r="AA37338" s="50"/>
      <c r="AE37338" s="50"/>
    </row>
    <row r="37339" spans="23:31">
      <c r="W37339" s="50"/>
      <c r="AA37339" s="50"/>
      <c r="AE37339" s="50"/>
    </row>
    <row r="37340" spans="23:31">
      <c r="W37340" s="50"/>
      <c r="AA37340" s="50"/>
      <c r="AE37340" s="50"/>
    </row>
    <row r="37341" spans="23:31">
      <c r="W37341" s="50"/>
      <c r="AA37341" s="50"/>
      <c r="AE37341" s="50"/>
    </row>
    <row r="37342" spans="23:31">
      <c r="W37342" s="50"/>
      <c r="AA37342" s="50"/>
      <c r="AE37342" s="50"/>
    </row>
    <row r="37343" spans="23:31">
      <c r="W37343" s="50"/>
      <c r="AA37343" s="50"/>
      <c r="AE37343" s="50"/>
    </row>
    <row r="37344" spans="23:31">
      <c r="W37344" s="50"/>
      <c r="AA37344" s="50"/>
      <c r="AE37344" s="50"/>
    </row>
    <row r="37345" spans="23:31">
      <c r="W37345" s="50"/>
      <c r="AA37345" s="50"/>
      <c r="AE37345" s="50"/>
    </row>
    <row r="37346" spans="23:31">
      <c r="W37346" s="50"/>
      <c r="AA37346" s="50"/>
      <c r="AE37346" s="50"/>
    </row>
    <row r="37347" spans="23:31">
      <c r="W37347" s="50"/>
      <c r="AA37347" s="50"/>
      <c r="AE37347" s="50"/>
    </row>
    <row r="37348" spans="23:31">
      <c r="W37348" s="50"/>
      <c r="AA37348" s="50"/>
      <c r="AE37348" s="50"/>
    </row>
    <row r="37349" spans="23:31">
      <c r="W37349" s="50"/>
      <c r="AA37349" s="50"/>
      <c r="AE37349" s="50"/>
    </row>
    <row r="37350" spans="23:31">
      <c r="W37350" s="50"/>
      <c r="AA37350" s="50"/>
      <c r="AE37350" s="50"/>
    </row>
    <row r="37351" spans="23:31">
      <c r="W37351" s="50"/>
      <c r="AA37351" s="50"/>
      <c r="AE37351" s="50"/>
    </row>
    <row r="37352" spans="23:31">
      <c r="W37352" s="50"/>
      <c r="AA37352" s="50"/>
      <c r="AE37352" s="50"/>
    </row>
    <row r="37353" spans="23:31">
      <c r="W37353" s="50"/>
      <c r="AA37353" s="50"/>
      <c r="AE37353" s="50"/>
    </row>
    <row r="37354" spans="23:31">
      <c r="W37354" s="50"/>
      <c r="AA37354" s="50"/>
      <c r="AE37354" s="50"/>
    </row>
    <row r="37355" spans="23:31">
      <c r="W37355" s="50"/>
      <c r="AA37355" s="50"/>
      <c r="AE37355" s="50"/>
    </row>
    <row r="37356" spans="23:31">
      <c r="W37356" s="50"/>
      <c r="AA37356" s="50"/>
      <c r="AE37356" s="50"/>
    </row>
    <row r="37357" spans="23:31">
      <c r="W37357" s="50"/>
      <c r="AA37357" s="50"/>
      <c r="AE37357" s="50"/>
    </row>
    <row r="37358" spans="23:31">
      <c r="W37358" s="50"/>
      <c r="AA37358" s="50"/>
      <c r="AE37358" s="50"/>
    </row>
    <row r="37359" spans="23:31">
      <c r="W37359" s="50"/>
      <c r="AA37359" s="50"/>
      <c r="AE37359" s="50"/>
    </row>
    <row r="37360" spans="23:31">
      <c r="W37360" s="50"/>
      <c r="AA37360" s="50"/>
      <c r="AE37360" s="50"/>
    </row>
    <row r="37361" spans="23:31">
      <c r="W37361" s="50"/>
      <c r="AA37361" s="50"/>
      <c r="AE37361" s="50"/>
    </row>
    <row r="37362" spans="23:31">
      <c r="W37362" s="50"/>
      <c r="AA37362" s="50"/>
      <c r="AE37362" s="50"/>
    </row>
    <row r="37363" spans="23:31">
      <c r="W37363" s="50"/>
      <c r="AA37363" s="50"/>
      <c r="AE37363" s="50"/>
    </row>
    <row r="37364" spans="23:31">
      <c r="W37364" s="50"/>
      <c r="AA37364" s="50"/>
      <c r="AE37364" s="50"/>
    </row>
    <row r="37365" spans="23:31">
      <c r="W37365" s="50"/>
      <c r="AA37365" s="50"/>
      <c r="AE37365" s="50"/>
    </row>
    <row r="37366" spans="23:31">
      <c r="W37366" s="50"/>
      <c r="AA37366" s="50"/>
      <c r="AE37366" s="50"/>
    </row>
    <row r="37367" spans="23:31">
      <c r="W37367" s="50"/>
      <c r="AA37367" s="50"/>
      <c r="AE37367" s="50"/>
    </row>
    <row r="37368" spans="23:31">
      <c r="W37368" s="50"/>
      <c r="AA37368" s="50"/>
      <c r="AE37368" s="50"/>
    </row>
    <row r="37369" spans="23:31">
      <c r="W37369" s="50"/>
      <c r="AA37369" s="50"/>
      <c r="AE37369" s="50"/>
    </row>
    <row r="37370" spans="23:31">
      <c r="W37370" s="50"/>
      <c r="AA37370" s="50"/>
      <c r="AE37370" s="50"/>
    </row>
    <row r="37371" spans="23:31">
      <c r="W37371" s="50"/>
      <c r="AA37371" s="50"/>
      <c r="AE37371" s="50"/>
    </row>
    <row r="37372" spans="23:31">
      <c r="W37372" s="50"/>
      <c r="AA37372" s="50"/>
      <c r="AE37372" s="50"/>
    </row>
    <row r="37373" spans="23:31">
      <c r="W37373" s="50"/>
      <c r="AA37373" s="50"/>
      <c r="AE37373" s="50"/>
    </row>
    <row r="37374" spans="23:31">
      <c r="W37374" s="50"/>
      <c r="AA37374" s="50"/>
      <c r="AE37374" s="50"/>
    </row>
    <row r="37375" spans="23:31">
      <c r="W37375" s="50"/>
      <c r="AA37375" s="50"/>
      <c r="AE37375" s="50"/>
    </row>
    <row r="37376" spans="23:31">
      <c r="W37376" s="50"/>
      <c r="AA37376" s="50"/>
      <c r="AE37376" s="50"/>
    </row>
    <row r="37377" spans="23:31">
      <c r="W37377" s="50"/>
      <c r="AA37377" s="50"/>
      <c r="AE37377" s="50"/>
    </row>
    <row r="37378" spans="23:31">
      <c r="W37378" s="50"/>
      <c r="AA37378" s="50"/>
      <c r="AE37378" s="50"/>
    </row>
    <row r="37379" spans="23:31">
      <c r="W37379" s="50"/>
      <c r="AA37379" s="50"/>
      <c r="AE37379" s="50"/>
    </row>
    <row r="37380" spans="23:31">
      <c r="W37380" s="50"/>
      <c r="AA37380" s="50"/>
      <c r="AE37380" s="50"/>
    </row>
    <row r="37381" spans="23:31">
      <c r="W37381" s="50"/>
      <c r="AA37381" s="50"/>
      <c r="AE37381" s="50"/>
    </row>
    <row r="37382" spans="23:31">
      <c r="W37382" s="50"/>
      <c r="AA37382" s="50"/>
      <c r="AE37382" s="50"/>
    </row>
    <row r="37383" spans="23:31">
      <c r="W37383" s="50"/>
      <c r="AA37383" s="50"/>
      <c r="AE37383" s="50"/>
    </row>
    <row r="37384" spans="23:31">
      <c r="W37384" s="50"/>
      <c r="AA37384" s="50"/>
      <c r="AE37384" s="50"/>
    </row>
    <row r="37385" spans="23:31">
      <c r="W37385" s="50"/>
      <c r="AA37385" s="50"/>
      <c r="AE37385" s="50"/>
    </row>
    <row r="37386" spans="23:31">
      <c r="W37386" s="50"/>
      <c r="AA37386" s="50"/>
      <c r="AE37386" s="50"/>
    </row>
    <row r="37387" spans="23:31">
      <c r="W37387" s="50"/>
      <c r="AA37387" s="50"/>
      <c r="AE37387" s="50"/>
    </row>
    <row r="37388" spans="23:31">
      <c r="W37388" s="50"/>
      <c r="AA37388" s="50"/>
      <c r="AE37388" s="50"/>
    </row>
    <row r="37389" spans="23:31">
      <c r="W37389" s="50"/>
      <c r="AA37389" s="50"/>
      <c r="AE37389" s="50"/>
    </row>
    <row r="37390" spans="23:31">
      <c r="W37390" s="50"/>
      <c r="AA37390" s="50"/>
      <c r="AE37390" s="50"/>
    </row>
    <row r="37391" spans="23:31">
      <c r="W37391" s="50"/>
      <c r="AA37391" s="50"/>
      <c r="AE37391" s="50"/>
    </row>
    <row r="37392" spans="23:31">
      <c r="W37392" s="50"/>
      <c r="AA37392" s="50"/>
      <c r="AE37392" s="50"/>
    </row>
    <row r="37393" spans="23:31">
      <c r="W37393" s="50"/>
      <c r="AA37393" s="50"/>
      <c r="AE37393" s="50"/>
    </row>
    <row r="37394" spans="23:31">
      <c r="W37394" s="50"/>
      <c r="AA37394" s="50"/>
      <c r="AE37394" s="50"/>
    </row>
    <row r="37395" spans="23:31">
      <c r="W37395" s="50"/>
      <c r="AA37395" s="50"/>
      <c r="AE37395" s="50"/>
    </row>
    <row r="37396" spans="23:31">
      <c r="W37396" s="50"/>
      <c r="AA37396" s="50"/>
      <c r="AE37396" s="50"/>
    </row>
    <row r="37397" spans="23:31">
      <c r="W37397" s="50"/>
      <c r="AA37397" s="50"/>
      <c r="AE37397" s="50"/>
    </row>
    <row r="37398" spans="23:31">
      <c r="W37398" s="50"/>
      <c r="AA37398" s="50"/>
      <c r="AE37398" s="50"/>
    </row>
    <row r="37399" spans="23:31">
      <c r="W37399" s="50"/>
      <c r="AA37399" s="50"/>
      <c r="AE37399" s="50"/>
    </row>
    <row r="37400" spans="23:31">
      <c r="W37400" s="50"/>
      <c r="AA37400" s="50"/>
      <c r="AE37400" s="50"/>
    </row>
    <row r="37401" spans="23:31">
      <c r="W37401" s="50"/>
      <c r="AA37401" s="50"/>
      <c r="AE37401" s="50"/>
    </row>
    <row r="37402" spans="23:31">
      <c r="W37402" s="50"/>
      <c r="AA37402" s="50"/>
      <c r="AE37402" s="50"/>
    </row>
    <row r="37403" spans="23:31">
      <c r="W37403" s="50"/>
      <c r="AA37403" s="50"/>
      <c r="AE37403" s="50"/>
    </row>
    <row r="37404" spans="23:31">
      <c r="W37404" s="50"/>
      <c r="AA37404" s="50"/>
      <c r="AE37404" s="50"/>
    </row>
    <row r="37405" spans="23:31">
      <c r="W37405" s="50"/>
      <c r="AA37405" s="50"/>
      <c r="AE37405" s="50"/>
    </row>
    <row r="37406" spans="23:31">
      <c r="W37406" s="50"/>
      <c r="AA37406" s="50"/>
      <c r="AE37406" s="50"/>
    </row>
    <row r="37407" spans="23:31">
      <c r="W37407" s="50"/>
      <c r="AA37407" s="50"/>
      <c r="AE37407" s="50"/>
    </row>
    <row r="37408" spans="23:31">
      <c r="W37408" s="50"/>
      <c r="AA37408" s="50"/>
      <c r="AE37408" s="50"/>
    </row>
    <row r="37409" spans="23:31">
      <c r="W37409" s="50"/>
      <c r="AA37409" s="50"/>
      <c r="AE37409" s="50"/>
    </row>
    <row r="37410" spans="23:31">
      <c r="W37410" s="50"/>
      <c r="AA37410" s="50"/>
      <c r="AE37410" s="50"/>
    </row>
    <row r="37411" spans="23:31">
      <c r="W37411" s="50"/>
      <c r="AA37411" s="50"/>
      <c r="AE37411" s="50"/>
    </row>
    <row r="37412" spans="23:31">
      <c r="W37412" s="50"/>
      <c r="AA37412" s="50"/>
      <c r="AE37412" s="50"/>
    </row>
    <row r="37413" spans="23:31">
      <c r="W37413" s="50"/>
      <c r="AA37413" s="50"/>
      <c r="AE37413" s="50"/>
    </row>
    <row r="37414" spans="23:31">
      <c r="W37414" s="50"/>
      <c r="AA37414" s="50"/>
      <c r="AE37414" s="50"/>
    </row>
    <row r="37415" spans="23:31">
      <c r="W37415" s="50"/>
      <c r="AA37415" s="50"/>
      <c r="AE37415" s="50"/>
    </row>
    <row r="37416" spans="23:31">
      <c r="W37416" s="50"/>
      <c r="AA37416" s="50"/>
      <c r="AE37416" s="50"/>
    </row>
    <row r="37417" spans="23:31">
      <c r="W37417" s="50"/>
      <c r="AA37417" s="50"/>
      <c r="AE37417" s="50"/>
    </row>
    <row r="37418" spans="23:31">
      <c r="W37418" s="50"/>
      <c r="AA37418" s="50"/>
      <c r="AE37418" s="50"/>
    </row>
    <row r="37419" spans="23:31">
      <c r="W37419" s="50"/>
      <c r="AA37419" s="50"/>
      <c r="AE37419" s="50"/>
    </row>
    <row r="37420" spans="23:31">
      <c r="W37420" s="50"/>
      <c r="AA37420" s="50"/>
      <c r="AE37420" s="50"/>
    </row>
    <row r="37421" spans="23:31">
      <c r="W37421" s="50"/>
      <c r="AA37421" s="50"/>
      <c r="AE37421" s="50"/>
    </row>
    <row r="37422" spans="23:31">
      <c r="W37422" s="50"/>
      <c r="AA37422" s="50"/>
      <c r="AE37422" s="50"/>
    </row>
    <row r="37423" spans="23:31">
      <c r="W37423" s="50"/>
      <c r="AA37423" s="50"/>
      <c r="AE37423" s="50"/>
    </row>
    <row r="37424" spans="23:31">
      <c r="W37424" s="50"/>
      <c r="AA37424" s="50"/>
      <c r="AE37424" s="50"/>
    </row>
    <row r="37425" spans="23:31">
      <c r="W37425" s="50"/>
      <c r="AA37425" s="50"/>
      <c r="AE37425" s="50"/>
    </row>
    <row r="37426" spans="23:31">
      <c r="W37426" s="50"/>
      <c r="AA37426" s="50"/>
      <c r="AE37426" s="50"/>
    </row>
    <row r="37427" spans="23:31">
      <c r="W37427" s="50"/>
      <c r="AA37427" s="50"/>
      <c r="AE37427" s="50"/>
    </row>
    <row r="37428" spans="23:31">
      <c r="W37428" s="50"/>
      <c r="AA37428" s="50"/>
      <c r="AE37428" s="50"/>
    </row>
    <row r="37429" spans="23:31">
      <c r="W37429" s="50"/>
      <c r="AA37429" s="50"/>
      <c r="AE37429" s="50"/>
    </row>
    <row r="37430" spans="23:31">
      <c r="W37430" s="50"/>
      <c r="AA37430" s="50"/>
      <c r="AE37430" s="50"/>
    </row>
    <row r="37431" spans="23:31">
      <c r="W37431" s="50"/>
      <c r="AA37431" s="50"/>
      <c r="AE37431" s="50"/>
    </row>
    <row r="37432" spans="23:31">
      <c r="W37432" s="50"/>
      <c r="AA37432" s="50"/>
      <c r="AE37432" s="50"/>
    </row>
    <row r="37433" spans="23:31">
      <c r="W37433" s="50"/>
      <c r="AA37433" s="50"/>
      <c r="AE37433" s="50"/>
    </row>
    <row r="37434" spans="23:31">
      <c r="W37434" s="50"/>
      <c r="AA37434" s="50"/>
      <c r="AE37434" s="50"/>
    </row>
    <row r="37435" spans="23:31">
      <c r="W37435" s="50"/>
      <c r="AA37435" s="50"/>
      <c r="AE37435" s="50"/>
    </row>
    <row r="37436" spans="23:31">
      <c r="W37436" s="50"/>
      <c r="AA37436" s="50"/>
      <c r="AE37436" s="50"/>
    </row>
    <row r="37437" spans="23:31">
      <c r="W37437" s="50"/>
      <c r="AA37437" s="50"/>
      <c r="AE37437" s="50"/>
    </row>
    <row r="37438" spans="23:31">
      <c r="W37438" s="50"/>
      <c r="AA37438" s="50"/>
      <c r="AE37438" s="50"/>
    </row>
    <row r="37439" spans="23:31">
      <c r="W37439" s="50"/>
      <c r="AA37439" s="50"/>
      <c r="AE37439" s="50"/>
    </row>
    <row r="37440" spans="23:31">
      <c r="W37440" s="50"/>
      <c r="AA37440" s="50"/>
      <c r="AE37440" s="50"/>
    </row>
    <row r="37441" spans="23:31">
      <c r="W37441" s="50"/>
      <c r="AA37441" s="50"/>
      <c r="AE37441" s="50"/>
    </row>
    <row r="37442" spans="23:31">
      <c r="W37442" s="50"/>
      <c r="AA37442" s="50"/>
      <c r="AE37442" s="50"/>
    </row>
    <row r="37443" spans="23:31">
      <c r="W37443" s="50"/>
      <c r="AA37443" s="50"/>
      <c r="AE37443" s="50"/>
    </row>
    <row r="37444" spans="23:31">
      <c r="W37444" s="50"/>
      <c r="AA37444" s="50"/>
      <c r="AE37444" s="50"/>
    </row>
    <row r="37445" spans="23:31">
      <c r="W37445" s="50"/>
      <c r="AA37445" s="50"/>
      <c r="AE37445" s="50"/>
    </row>
    <row r="37446" spans="23:31">
      <c r="W37446" s="50"/>
      <c r="AA37446" s="50"/>
      <c r="AE37446" s="50"/>
    </row>
    <row r="37447" spans="23:31">
      <c r="W37447" s="50"/>
      <c r="AA37447" s="50"/>
      <c r="AE37447" s="50"/>
    </row>
    <row r="37448" spans="23:31">
      <c r="W37448" s="50"/>
      <c r="AA37448" s="50"/>
      <c r="AE37448" s="50"/>
    </row>
    <row r="37449" spans="23:31">
      <c r="W37449" s="50"/>
      <c r="AA37449" s="50"/>
      <c r="AE37449" s="50"/>
    </row>
    <row r="37450" spans="23:31">
      <c r="W37450" s="50"/>
      <c r="AA37450" s="50"/>
      <c r="AE37450" s="50"/>
    </row>
    <row r="37451" spans="23:31">
      <c r="W37451" s="50"/>
      <c r="AA37451" s="50"/>
      <c r="AE37451" s="50"/>
    </row>
    <row r="37452" spans="23:31">
      <c r="W37452" s="50"/>
      <c r="AA37452" s="50"/>
      <c r="AE37452" s="50"/>
    </row>
    <row r="37453" spans="23:31">
      <c r="W37453" s="50"/>
      <c r="AA37453" s="50"/>
      <c r="AE37453" s="50"/>
    </row>
    <row r="37454" spans="23:31">
      <c r="W37454" s="50"/>
      <c r="AA37454" s="50"/>
      <c r="AE37454" s="50"/>
    </row>
    <row r="37455" spans="23:31">
      <c r="W37455" s="50"/>
      <c r="AA37455" s="50"/>
      <c r="AE37455" s="50"/>
    </row>
    <row r="37456" spans="23:31">
      <c r="W37456" s="50"/>
      <c r="AA37456" s="50"/>
      <c r="AE37456" s="50"/>
    </row>
    <row r="37457" spans="23:31">
      <c r="W37457" s="50"/>
      <c r="AA37457" s="50"/>
      <c r="AE37457" s="50"/>
    </row>
    <row r="37458" spans="23:31">
      <c r="W37458" s="50"/>
      <c r="AA37458" s="50"/>
      <c r="AE37458" s="50"/>
    </row>
    <row r="37459" spans="23:31">
      <c r="W37459" s="50"/>
      <c r="AA37459" s="50"/>
      <c r="AE37459" s="50"/>
    </row>
    <row r="37460" spans="23:31">
      <c r="W37460" s="50"/>
      <c r="AA37460" s="50"/>
      <c r="AE37460" s="50"/>
    </row>
    <row r="37461" spans="23:31">
      <c r="W37461" s="50"/>
      <c r="AA37461" s="50"/>
      <c r="AE37461" s="50"/>
    </row>
    <row r="37462" spans="23:31">
      <c r="W37462" s="50"/>
      <c r="AA37462" s="50"/>
      <c r="AE37462" s="50"/>
    </row>
    <row r="37463" spans="23:31">
      <c r="W37463" s="50"/>
      <c r="AA37463" s="50"/>
      <c r="AE37463" s="50"/>
    </row>
    <row r="37464" spans="23:31">
      <c r="W37464" s="50"/>
      <c r="AA37464" s="50"/>
      <c r="AE37464" s="50"/>
    </row>
    <row r="37465" spans="23:31">
      <c r="W37465" s="50"/>
      <c r="AA37465" s="50"/>
      <c r="AE37465" s="50"/>
    </row>
    <row r="37466" spans="23:31">
      <c r="W37466" s="50"/>
      <c r="AA37466" s="50"/>
      <c r="AE37466" s="50"/>
    </row>
    <row r="37467" spans="23:31">
      <c r="W37467" s="50"/>
      <c r="AA37467" s="50"/>
      <c r="AE37467" s="50"/>
    </row>
    <row r="37468" spans="23:31">
      <c r="W37468" s="50"/>
      <c r="AA37468" s="50"/>
      <c r="AE37468" s="50"/>
    </row>
    <row r="37469" spans="23:31">
      <c r="W37469" s="50"/>
      <c r="AA37469" s="50"/>
      <c r="AE37469" s="50"/>
    </row>
    <row r="37470" spans="23:31">
      <c r="W37470" s="50"/>
      <c r="AA37470" s="50"/>
      <c r="AE37470" s="50"/>
    </row>
    <row r="37471" spans="23:31">
      <c r="W37471" s="50"/>
      <c r="AA37471" s="50"/>
      <c r="AE37471" s="50"/>
    </row>
    <row r="37472" spans="23:31">
      <c r="W37472" s="50"/>
      <c r="AA37472" s="50"/>
      <c r="AE37472" s="50"/>
    </row>
    <row r="37473" spans="23:31">
      <c r="W37473" s="50"/>
      <c r="AA37473" s="50"/>
      <c r="AE37473" s="50"/>
    </row>
    <row r="37474" spans="23:31">
      <c r="W37474" s="50"/>
      <c r="AA37474" s="50"/>
      <c r="AE37474" s="50"/>
    </row>
    <row r="37475" spans="23:31">
      <c r="W37475" s="50"/>
      <c r="AA37475" s="50"/>
      <c r="AE37475" s="50"/>
    </row>
    <row r="37476" spans="23:31">
      <c r="W37476" s="50"/>
      <c r="AA37476" s="50"/>
      <c r="AE37476" s="50"/>
    </row>
    <row r="37477" spans="23:31">
      <c r="W37477" s="50"/>
      <c r="AA37477" s="50"/>
      <c r="AE37477" s="50"/>
    </row>
    <row r="37478" spans="23:31">
      <c r="W37478" s="50"/>
      <c r="AA37478" s="50"/>
      <c r="AE37478" s="50"/>
    </row>
    <row r="37479" spans="23:31">
      <c r="W37479" s="50"/>
      <c r="AA37479" s="50"/>
      <c r="AE37479" s="50"/>
    </row>
    <row r="37480" spans="23:31">
      <c r="W37480" s="50"/>
      <c r="AA37480" s="50"/>
      <c r="AE37480" s="50"/>
    </row>
    <row r="37481" spans="23:31">
      <c r="W37481" s="50"/>
      <c r="AA37481" s="50"/>
      <c r="AE37481" s="50"/>
    </row>
    <row r="37482" spans="23:31">
      <c r="W37482" s="50"/>
      <c r="AA37482" s="50"/>
      <c r="AE37482" s="50"/>
    </row>
    <row r="37483" spans="23:31">
      <c r="W37483" s="50"/>
      <c r="AA37483" s="50"/>
      <c r="AE37483" s="50"/>
    </row>
    <row r="37484" spans="23:31">
      <c r="W37484" s="50"/>
      <c r="AA37484" s="50"/>
      <c r="AE37484" s="50"/>
    </row>
    <row r="37485" spans="23:31">
      <c r="W37485" s="50"/>
      <c r="AA37485" s="50"/>
      <c r="AE37485" s="50"/>
    </row>
    <row r="37486" spans="23:31">
      <c r="W37486" s="50"/>
      <c r="AA37486" s="50"/>
      <c r="AE37486" s="50"/>
    </row>
    <row r="37487" spans="23:31">
      <c r="W37487" s="50"/>
      <c r="AA37487" s="50"/>
      <c r="AE37487" s="50"/>
    </row>
    <row r="37488" spans="23:31">
      <c r="W37488" s="50"/>
      <c r="AA37488" s="50"/>
      <c r="AE37488" s="50"/>
    </row>
    <row r="37489" spans="23:31">
      <c r="W37489" s="50"/>
      <c r="AA37489" s="50"/>
      <c r="AE37489" s="50"/>
    </row>
    <row r="37490" spans="23:31">
      <c r="W37490" s="50"/>
      <c r="AA37490" s="50"/>
      <c r="AE37490" s="50"/>
    </row>
    <row r="37491" spans="23:31">
      <c r="W37491" s="50"/>
      <c r="AA37491" s="50"/>
      <c r="AE37491" s="50"/>
    </row>
    <row r="37492" spans="23:31">
      <c r="W37492" s="50"/>
      <c r="AA37492" s="50"/>
      <c r="AE37492" s="50"/>
    </row>
    <row r="37493" spans="23:31">
      <c r="W37493" s="50"/>
      <c r="AA37493" s="50"/>
      <c r="AE37493" s="50"/>
    </row>
    <row r="37494" spans="23:31">
      <c r="W37494" s="50"/>
      <c r="AA37494" s="50"/>
      <c r="AE37494" s="50"/>
    </row>
    <row r="37495" spans="23:31">
      <c r="W37495" s="50"/>
      <c r="AA37495" s="50"/>
      <c r="AE37495" s="50"/>
    </row>
    <row r="37496" spans="23:31">
      <c r="W37496" s="50"/>
      <c r="AA37496" s="50"/>
      <c r="AE37496" s="50"/>
    </row>
    <row r="37497" spans="23:31">
      <c r="W37497" s="50"/>
      <c r="AA37497" s="50"/>
      <c r="AE37497" s="50"/>
    </row>
    <row r="37498" spans="23:31">
      <c r="W37498" s="50"/>
      <c r="AA37498" s="50"/>
      <c r="AE37498" s="50"/>
    </row>
    <row r="37499" spans="23:31">
      <c r="W37499" s="50"/>
      <c r="AA37499" s="50"/>
      <c r="AE37499" s="50"/>
    </row>
    <row r="37500" spans="23:31">
      <c r="W37500" s="50"/>
      <c r="AA37500" s="50"/>
      <c r="AE37500" s="50"/>
    </row>
    <row r="37501" spans="23:31">
      <c r="W37501" s="50"/>
      <c r="AA37501" s="50"/>
      <c r="AE37501" s="50"/>
    </row>
    <row r="37502" spans="23:31">
      <c r="W37502" s="50"/>
      <c r="AA37502" s="50"/>
      <c r="AE37502" s="50"/>
    </row>
    <row r="37503" spans="23:31">
      <c r="W37503" s="50"/>
      <c r="AA37503" s="50"/>
      <c r="AE37503" s="50"/>
    </row>
    <row r="37504" spans="23:31">
      <c r="W37504" s="50"/>
      <c r="AA37504" s="50"/>
      <c r="AE37504" s="50"/>
    </row>
    <row r="37505" spans="23:31">
      <c r="W37505" s="50"/>
      <c r="AA37505" s="50"/>
      <c r="AE37505" s="50"/>
    </row>
    <row r="37506" spans="23:31">
      <c r="W37506" s="50"/>
      <c r="AA37506" s="50"/>
      <c r="AE37506" s="50"/>
    </row>
    <row r="37507" spans="23:31">
      <c r="W37507" s="50"/>
      <c r="AA37507" s="50"/>
      <c r="AE37507" s="50"/>
    </row>
    <row r="37508" spans="23:31">
      <c r="W37508" s="50"/>
      <c r="AA37508" s="50"/>
      <c r="AE37508" s="50"/>
    </row>
    <row r="37509" spans="23:31">
      <c r="W37509" s="50"/>
      <c r="AA37509" s="50"/>
      <c r="AE37509" s="50"/>
    </row>
    <row r="37510" spans="23:31">
      <c r="W37510" s="50"/>
      <c r="AA37510" s="50"/>
      <c r="AE37510" s="50"/>
    </row>
    <row r="37511" spans="23:31">
      <c r="W37511" s="50"/>
      <c r="AA37511" s="50"/>
      <c r="AE37511" s="50"/>
    </row>
    <row r="37512" spans="23:31">
      <c r="W37512" s="50"/>
      <c r="AA37512" s="50"/>
      <c r="AE37512" s="50"/>
    </row>
    <row r="37513" spans="23:31">
      <c r="W37513" s="50"/>
      <c r="AA37513" s="50"/>
      <c r="AE37513" s="50"/>
    </row>
    <row r="37514" spans="23:31">
      <c r="W37514" s="50"/>
      <c r="AA37514" s="50"/>
      <c r="AE37514" s="50"/>
    </row>
    <row r="37515" spans="23:31">
      <c r="W37515" s="50"/>
      <c r="AA37515" s="50"/>
      <c r="AE37515" s="50"/>
    </row>
    <row r="37516" spans="23:31">
      <c r="W37516" s="50"/>
      <c r="AA37516" s="50"/>
      <c r="AE37516" s="50"/>
    </row>
    <row r="37517" spans="23:31">
      <c r="W37517" s="50"/>
      <c r="AA37517" s="50"/>
      <c r="AE37517" s="50"/>
    </row>
    <row r="37518" spans="23:31">
      <c r="W37518" s="50"/>
      <c r="AA37518" s="50"/>
      <c r="AE37518" s="50"/>
    </row>
    <row r="37519" spans="23:31">
      <c r="W37519" s="50"/>
      <c r="AA37519" s="50"/>
      <c r="AE37519" s="50"/>
    </row>
    <row r="37520" spans="23:31">
      <c r="W37520" s="50"/>
      <c r="AA37520" s="50"/>
      <c r="AE37520" s="50"/>
    </row>
    <row r="37521" spans="23:31">
      <c r="W37521" s="50"/>
      <c r="AA37521" s="50"/>
      <c r="AE37521" s="50"/>
    </row>
    <row r="37522" spans="23:31">
      <c r="W37522" s="50"/>
      <c r="AA37522" s="50"/>
      <c r="AE37522" s="50"/>
    </row>
    <row r="37523" spans="23:31">
      <c r="W37523" s="50"/>
      <c r="AA37523" s="50"/>
      <c r="AE37523" s="50"/>
    </row>
    <row r="37524" spans="23:31">
      <c r="W37524" s="50"/>
      <c r="AA37524" s="50"/>
      <c r="AE37524" s="50"/>
    </row>
    <row r="37525" spans="23:31">
      <c r="W37525" s="50"/>
      <c r="AA37525" s="50"/>
      <c r="AE37525" s="50"/>
    </row>
    <row r="37526" spans="23:31">
      <c r="W37526" s="50"/>
      <c r="AA37526" s="50"/>
      <c r="AE37526" s="50"/>
    </row>
    <row r="37527" spans="23:31">
      <c r="W37527" s="50"/>
      <c r="AA37527" s="50"/>
      <c r="AE37527" s="50"/>
    </row>
    <row r="37528" spans="23:31">
      <c r="W37528" s="50"/>
      <c r="AA37528" s="50"/>
      <c r="AE37528" s="50"/>
    </row>
    <row r="37529" spans="23:31">
      <c r="W37529" s="50"/>
      <c r="AA37529" s="50"/>
      <c r="AE37529" s="50"/>
    </row>
    <row r="37530" spans="23:31">
      <c r="W37530" s="50"/>
      <c r="AA37530" s="50"/>
      <c r="AE37530" s="50"/>
    </row>
    <row r="37531" spans="23:31">
      <c r="W37531" s="50"/>
      <c r="AA37531" s="50"/>
      <c r="AE37531" s="50"/>
    </row>
    <row r="37532" spans="23:31">
      <c r="W37532" s="50"/>
      <c r="AA37532" s="50"/>
      <c r="AE37532" s="50"/>
    </row>
    <row r="37533" spans="23:31">
      <c r="W37533" s="50"/>
      <c r="AA37533" s="50"/>
      <c r="AE37533" s="50"/>
    </row>
    <row r="37534" spans="23:31">
      <c r="W37534" s="50"/>
      <c r="AA37534" s="50"/>
      <c r="AE37534" s="50"/>
    </row>
    <row r="37535" spans="23:31">
      <c r="W37535" s="50"/>
      <c r="AA37535" s="50"/>
      <c r="AE37535" s="50"/>
    </row>
    <row r="37536" spans="23:31">
      <c r="W37536" s="50"/>
      <c r="AA37536" s="50"/>
      <c r="AE37536" s="50"/>
    </row>
    <row r="37537" spans="23:31">
      <c r="W37537" s="50"/>
      <c r="AA37537" s="50"/>
      <c r="AE37537" s="50"/>
    </row>
    <row r="37538" spans="23:31">
      <c r="W37538" s="50"/>
      <c r="AA37538" s="50"/>
      <c r="AE37538" s="50"/>
    </row>
    <row r="37539" spans="23:31">
      <c r="W37539" s="50"/>
      <c r="AA37539" s="50"/>
      <c r="AE37539" s="50"/>
    </row>
    <row r="37540" spans="23:31">
      <c r="W37540" s="50"/>
      <c r="AA37540" s="50"/>
      <c r="AE37540" s="50"/>
    </row>
    <row r="37541" spans="23:31">
      <c r="W37541" s="50"/>
      <c r="AA37541" s="50"/>
      <c r="AE37541" s="50"/>
    </row>
    <row r="37542" spans="23:31">
      <c r="W37542" s="50"/>
      <c r="AA37542" s="50"/>
      <c r="AE37542" s="50"/>
    </row>
    <row r="37543" spans="23:31">
      <c r="W37543" s="50"/>
      <c r="AA37543" s="50"/>
      <c r="AE37543" s="50"/>
    </row>
    <row r="37544" spans="23:31">
      <c r="W37544" s="50"/>
      <c r="AA37544" s="50"/>
      <c r="AE37544" s="50"/>
    </row>
    <row r="37545" spans="23:31">
      <c r="W37545" s="50"/>
      <c r="AA37545" s="50"/>
      <c r="AE37545" s="50"/>
    </row>
    <row r="37546" spans="23:31">
      <c r="W37546" s="50"/>
      <c r="AA37546" s="50"/>
      <c r="AE37546" s="50"/>
    </row>
    <row r="37547" spans="23:31">
      <c r="W37547" s="50"/>
      <c r="AA37547" s="50"/>
      <c r="AE37547" s="50"/>
    </row>
    <row r="37548" spans="23:31">
      <c r="W37548" s="50"/>
      <c r="AA37548" s="50"/>
      <c r="AE37548" s="50"/>
    </row>
    <row r="37549" spans="23:31">
      <c r="W37549" s="50"/>
      <c r="AA37549" s="50"/>
      <c r="AE37549" s="50"/>
    </row>
    <row r="37550" spans="23:31">
      <c r="W37550" s="50"/>
      <c r="AA37550" s="50"/>
      <c r="AE37550" s="50"/>
    </row>
    <row r="37551" spans="23:31">
      <c r="W37551" s="50"/>
      <c r="AA37551" s="50"/>
      <c r="AE37551" s="50"/>
    </row>
    <row r="37552" spans="23:31">
      <c r="W37552" s="50"/>
      <c r="AA37552" s="50"/>
      <c r="AE37552" s="50"/>
    </row>
    <row r="37553" spans="23:31">
      <c r="W37553" s="50"/>
      <c r="AA37553" s="50"/>
      <c r="AE37553" s="50"/>
    </row>
    <row r="37554" spans="23:31">
      <c r="W37554" s="50"/>
      <c r="AA37554" s="50"/>
      <c r="AE37554" s="50"/>
    </row>
    <row r="37555" spans="23:31">
      <c r="W37555" s="50"/>
      <c r="AA37555" s="50"/>
      <c r="AE37555" s="50"/>
    </row>
    <row r="37556" spans="23:31">
      <c r="W37556" s="50"/>
      <c r="AA37556" s="50"/>
      <c r="AE37556" s="50"/>
    </row>
    <row r="37557" spans="23:31">
      <c r="W37557" s="50"/>
      <c r="AA37557" s="50"/>
      <c r="AE37557" s="50"/>
    </row>
    <row r="37558" spans="23:31">
      <c r="W37558" s="50"/>
      <c r="AA37558" s="50"/>
      <c r="AE37558" s="50"/>
    </row>
    <row r="37559" spans="23:31">
      <c r="W37559" s="50"/>
      <c r="AA37559" s="50"/>
      <c r="AE37559" s="50"/>
    </row>
    <row r="37560" spans="23:31">
      <c r="W37560" s="50"/>
      <c r="AA37560" s="50"/>
      <c r="AE37560" s="50"/>
    </row>
    <row r="37561" spans="23:31">
      <c r="W37561" s="50"/>
      <c r="AA37561" s="50"/>
      <c r="AE37561" s="50"/>
    </row>
    <row r="37562" spans="23:31">
      <c r="W37562" s="50"/>
      <c r="AA37562" s="50"/>
      <c r="AE37562" s="50"/>
    </row>
    <row r="37563" spans="23:31">
      <c r="W37563" s="50"/>
      <c r="AA37563" s="50"/>
      <c r="AE37563" s="50"/>
    </row>
    <row r="37564" spans="23:31">
      <c r="W37564" s="50"/>
      <c r="AA37564" s="50"/>
      <c r="AE37564" s="50"/>
    </row>
    <row r="37565" spans="23:31">
      <c r="W37565" s="50"/>
      <c r="AA37565" s="50"/>
      <c r="AE37565" s="50"/>
    </row>
    <row r="37566" spans="23:31">
      <c r="W37566" s="50"/>
      <c r="AA37566" s="50"/>
      <c r="AE37566" s="50"/>
    </row>
    <row r="37567" spans="23:31">
      <c r="W37567" s="50"/>
      <c r="AA37567" s="50"/>
      <c r="AE37567" s="50"/>
    </row>
    <row r="37568" spans="23:31">
      <c r="W37568" s="50"/>
      <c r="AA37568" s="50"/>
      <c r="AE37568" s="50"/>
    </row>
    <row r="37569" spans="23:31">
      <c r="W37569" s="50"/>
      <c r="AA37569" s="50"/>
      <c r="AE37569" s="50"/>
    </row>
    <row r="37570" spans="23:31">
      <c r="W37570" s="50"/>
      <c r="AA37570" s="50"/>
      <c r="AE37570" s="50"/>
    </row>
    <row r="37571" spans="23:31">
      <c r="W37571" s="50"/>
      <c r="AA37571" s="50"/>
      <c r="AE37571" s="50"/>
    </row>
    <row r="37572" spans="23:31">
      <c r="W37572" s="50"/>
      <c r="AA37572" s="50"/>
      <c r="AE37572" s="50"/>
    </row>
    <row r="37573" spans="23:31">
      <c r="W37573" s="50"/>
      <c r="AA37573" s="50"/>
      <c r="AE37573" s="50"/>
    </row>
    <row r="37574" spans="23:31">
      <c r="W37574" s="50"/>
      <c r="AA37574" s="50"/>
      <c r="AE37574" s="50"/>
    </row>
    <row r="37575" spans="23:31">
      <c r="W37575" s="50"/>
      <c r="AA37575" s="50"/>
      <c r="AE37575" s="50"/>
    </row>
    <row r="37576" spans="23:31">
      <c r="W37576" s="50"/>
      <c r="AA37576" s="50"/>
      <c r="AE37576" s="50"/>
    </row>
    <row r="37577" spans="23:31">
      <c r="W37577" s="50"/>
      <c r="AA37577" s="50"/>
      <c r="AE37577" s="50"/>
    </row>
    <row r="37578" spans="23:31">
      <c r="W37578" s="50"/>
      <c r="AA37578" s="50"/>
      <c r="AE37578" s="50"/>
    </row>
    <row r="37579" spans="23:31">
      <c r="W37579" s="50"/>
      <c r="AA37579" s="50"/>
      <c r="AE37579" s="50"/>
    </row>
    <row r="37580" spans="23:31">
      <c r="W37580" s="50"/>
      <c r="AA37580" s="50"/>
      <c r="AE37580" s="50"/>
    </row>
    <row r="37581" spans="23:31">
      <c r="W37581" s="50"/>
      <c r="AA37581" s="50"/>
      <c r="AE37581" s="50"/>
    </row>
    <row r="37582" spans="23:31">
      <c r="W37582" s="50"/>
      <c r="AA37582" s="50"/>
      <c r="AE37582" s="50"/>
    </row>
    <row r="37583" spans="23:31">
      <c r="W37583" s="50"/>
      <c r="AA37583" s="50"/>
      <c r="AE37583" s="50"/>
    </row>
    <row r="37584" spans="23:31">
      <c r="W37584" s="50"/>
      <c r="AA37584" s="50"/>
      <c r="AE37584" s="50"/>
    </row>
    <row r="37585" spans="23:31">
      <c r="W37585" s="50"/>
      <c r="AA37585" s="50"/>
      <c r="AE37585" s="50"/>
    </row>
    <row r="37586" spans="23:31">
      <c r="W37586" s="50"/>
      <c r="AA37586" s="50"/>
      <c r="AE37586" s="50"/>
    </row>
    <row r="37587" spans="23:31">
      <c r="W37587" s="50"/>
      <c r="AA37587" s="50"/>
      <c r="AE37587" s="50"/>
    </row>
    <row r="37588" spans="23:31">
      <c r="W37588" s="50"/>
      <c r="AA37588" s="50"/>
      <c r="AE37588" s="50"/>
    </row>
    <row r="37589" spans="23:31">
      <c r="W37589" s="50"/>
      <c r="AA37589" s="50"/>
      <c r="AE37589" s="50"/>
    </row>
    <row r="37590" spans="23:31">
      <c r="W37590" s="50"/>
      <c r="AA37590" s="50"/>
      <c r="AE37590" s="50"/>
    </row>
    <row r="37591" spans="23:31">
      <c r="W37591" s="50"/>
      <c r="AA37591" s="50"/>
      <c r="AE37591" s="50"/>
    </row>
    <row r="37592" spans="23:31">
      <c r="W37592" s="50"/>
      <c r="AA37592" s="50"/>
      <c r="AE37592" s="50"/>
    </row>
    <row r="37593" spans="23:31">
      <c r="W37593" s="50"/>
      <c r="AA37593" s="50"/>
      <c r="AE37593" s="50"/>
    </row>
    <row r="37594" spans="23:31">
      <c r="W37594" s="50"/>
      <c r="AA37594" s="50"/>
      <c r="AE37594" s="50"/>
    </row>
    <row r="37595" spans="23:31">
      <c r="W37595" s="50"/>
      <c r="AA37595" s="50"/>
      <c r="AE37595" s="50"/>
    </row>
    <row r="37596" spans="23:31">
      <c r="W37596" s="50"/>
      <c r="AA37596" s="50"/>
      <c r="AE37596" s="50"/>
    </row>
    <row r="37597" spans="23:31">
      <c r="W37597" s="50"/>
      <c r="AA37597" s="50"/>
      <c r="AE37597" s="50"/>
    </row>
    <row r="37598" spans="23:31">
      <c r="W37598" s="50"/>
      <c r="AA37598" s="50"/>
      <c r="AE37598" s="50"/>
    </row>
    <row r="37599" spans="23:31">
      <c r="W37599" s="50"/>
      <c r="AA37599" s="50"/>
      <c r="AE37599" s="50"/>
    </row>
    <row r="37600" spans="23:31">
      <c r="W37600" s="50"/>
      <c r="AA37600" s="50"/>
      <c r="AE37600" s="50"/>
    </row>
    <row r="37601" spans="23:31">
      <c r="W37601" s="50"/>
      <c r="AA37601" s="50"/>
      <c r="AE37601" s="50"/>
    </row>
    <row r="37602" spans="23:31">
      <c r="W37602" s="50"/>
      <c r="AA37602" s="50"/>
      <c r="AE37602" s="50"/>
    </row>
    <row r="37603" spans="23:31">
      <c r="W37603" s="50"/>
      <c r="AA37603" s="50"/>
      <c r="AE37603" s="50"/>
    </row>
    <row r="37604" spans="23:31">
      <c r="W37604" s="50"/>
      <c r="AA37604" s="50"/>
      <c r="AE37604" s="50"/>
    </row>
    <row r="37605" spans="23:31">
      <c r="W37605" s="50"/>
      <c r="AA37605" s="50"/>
      <c r="AE37605" s="50"/>
    </row>
    <row r="37606" spans="23:31">
      <c r="W37606" s="50"/>
      <c r="AA37606" s="50"/>
      <c r="AE37606" s="50"/>
    </row>
    <row r="37607" spans="23:31">
      <c r="W37607" s="50"/>
      <c r="AA37607" s="50"/>
      <c r="AE37607" s="50"/>
    </row>
    <row r="37608" spans="23:31">
      <c r="W37608" s="50"/>
      <c r="AA37608" s="50"/>
      <c r="AE37608" s="50"/>
    </row>
    <row r="37609" spans="23:31">
      <c r="W37609" s="50"/>
      <c r="AA37609" s="50"/>
      <c r="AE37609" s="50"/>
    </row>
    <row r="37610" spans="23:31">
      <c r="W37610" s="50"/>
      <c r="AA37610" s="50"/>
      <c r="AE37610" s="50"/>
    </row>
    <row r="37611" spans="23:31">
      <c r="W37611" s="50"/>
      <c r="AA37611" s="50"/>
      <c r="AE37611" s="50"/>
    </row>
    <row r="37612" spans="23:31">
      <c r="W37612" s="50"/>
      <c r="AA37612" s="50"/>
      <c r="AE37612" s="50"/>
    </row>
    <row r="37613" spans="23:31">
      <c r="W37613" s="50"/>
      <c r="AA37613" s="50"/>
      <c r="AE37613" s="50"/>
    </row>
    <row r="37614" spans="23:31">
      <c r="W37614" s="50"/>
      <c r="AA37614" s="50"/>
      <c r="AE37614" s="50"/>
    </row>
    <row r="37615" spans="23:31">
      <c r="W37615" s="50"/>
      <c r="AA37615" s="50"/>
      <c r="AE37615" s="50"/>
    </row>
    <row r="37616" spans="23:31">
      <c r="W37616" s="50"/>
      <c r="AA37616" s="50"/>
      <c r="AE37616" s="50"/>
    </row>
    <row r="37617" spans="23:31">
      <c r="W37617" s="50"/>
      <c r="AA37617" s="50"/>
      <c r="AE37617" s="50"/>
    </row>
    <row r="37618" spans="23:31">
      <c r="W37618" s="50"/>
      <c r="AA37618" s="50"/>
      <c r="AE37618" s="50"/>
    </row>
    <row r="37619" spans="23:31">
      <c r="W37619" s="50"/>
      <c r="AA37619" s="50"/>
      <c r="AE37619" s="50"/>
    </row>
    <row r="37620" spans="23:31">
      <c r="W37620" s="50"/>
      <c r="AA37620" s="50"/>
      <c r="AE37620" s="50"/>
    </row>
    <row r="37621" spans="23:31">
      <c r="W37621" s="50"/>
      <c r="AA37621" s="50"/>
      <c r="AE37621" s="50"/>
    </row>
    <row r="37622" spans="23:31">
      <c r="W37622" s="50"/>
      <c r="AA37622" s="50"/>
      <c r="AE37622" s="50"/>
    </row>
    <row r="37623" spans="23:31">
      <c r="W37623" s="50"/>
      <c r="AA37623" s="50"/>
      <c r="AE37623" s="50"/>
    </row>
    <row r="37624" spans="23:31">
      <c r="W37624" s="50"/>
      <c r="AA37624" s="50"/>
      <c r="AE37624" s="50"/>
    </row>
    <row r="37625" spans="23:31">
      <c r="W37625" s="50"/>
      <c r="AA37625" s="50"/>
      <c r="AE37625" s="50"/>
    </row>
    <row r="37626" spans="23:31">
      <c r="W37626" s="50"/>
      <c r="AA37626" s="50"/>
      <c r="AE37626" s="50"/>
    </row>
    <row r="37627" spans="23:31">
      <c r="W37627" s="50"/>
      <c r="AA37627" s="50"/>
      <c r="AE37627" s="50"/>
    </row>
    <row r="37628" spans="23:31">
      <c r="W37628" s="50"/>
      <c r="AA37628" s="50"/>
      <c r="AE37628" s="50"/>
    </row>
    <row r="37629" spans="23:31">
      <c r="W37629" s="50"/>
      <c r="AA37629" s="50"/>
      <c r="AE37629" s="50"/>
    </row>
    <row r="37630" spans="23:31">
      <c r="W37630" s="50"/>
      <c r="AA37630" s="50"/>
      <c r="AE37630" s="50"/>
    </row>
    <row r="37631" spans="23:31">
      <c r="W37631" s="50"/>
      <c r="AA37631" s="50"/>
      <c r="AE37631" s="50"/>
    </row>
    <row r="37632" spans="23:31">
      <c r="W37632" s="50"/>
      <c r="AA37632" s="50"/>
      <c r="AE37632" s="50"/>
    </row>
    <row r="37633" spans="23:31">
      <c r="W37633" s="50"/>
      <c r="AA37633" s="50"/>
      <c r="AE37633" s="50"/>
    </row>
    <row r="37634" spans="23:31">
      <c r="W37634" s="50"/>
      <c r="AA37634" s="50"/>
      <c r="AE37634" s="50"/>
    </row>
    <row r="37635" spans="23:31">
      <c r="W37635" s="50"/>
      <c r="AA37635" s="50"/>
      <c r="AE37635" s="50"/>
    </row>
    <row r="37636" spans="23:31">
      <c r="W37636" s="50"/>
      <c r="AA37636" s="50"/>
      <c r="AE37636" s="50"/>
    </row>
    <row r="37637" spans="23:31">
      <c r="W37637" s="50"/>
      <c r="AA37637" s="50"/>
      <c r="AE37637" s="50"/>
    </row>
    <row r="37638" spans="23:31">
      <c r="W37638" s="50"/>
      <c r="AA37638" s="50"/>
      <c r="AE37638" s="50"/>
    </row>
    <row r="37639" spans="23:31">
      <c r="W37639" s="50"/>
      <c r="AA37639" s="50"/>
      <c r="AE37639" s="50"/>
    </row>
    <row r="37640" spans="23:31">
      <c r="W37640" s="50"/>
      <c r="AA37640" s="50"/>
      <c r="AE37640" s="50"/>
    </row>
    <row r="37641" spans="23:31">
      <c r="W37641" s="50"/>
      <c r="AA37641" s="50"/>
      <c r="AE37641" s="50"/>
    </row>
    <row r="37642" spans="23:31">
      <c r="W37642" s="50"/>
      <c r="AA37642" s="50"/>
      <c r="AE37642" s="50"/>
    </row>
    <row r="37643" spans="23:31">
      <c r="W37643" s="50"/>
      <c r="AA37643" s="50"/>
      <c r="AE37643" s="50"/>
    </row>
    <row r="37644" spans="23:31">
      <c r="W37644" s="50"/>
      <c r="AA37644" s="50"/>
      <c r="AE37644" s="50"/>
    </row>
    <row r="37645" spans="23:31">
      <c r="W37645" s="50"/>
      <c r="AA37645" s="50"/>
      <c r="AE37645" s="50"/>
    </row>
    <row r="37646" spans="23:31">
      <c r="W37646" s="50"/>
      <c r="AA37646" s="50"/>
      <c r="AE37646" s="50"/>
    </row>
    <row r="37647" spans="23:31">
      <c r="W37647" s="50"/>
      <c r="AA37647" s="50"/>
      <c r="AE37647" s="50"/>
    </row>
    <row r="37648" spans="23:31">
      <c r="W37648" s="50"/>
      <c r="AA37648" s="50"/>
      <c r="AE37648" s="50"/>
    </row>
    <row r="37649" spans="23:31">
      <c r="W37649" s="50"/>
      <c r="AA37649" s="50"/>
      <c r="AE37649" s="50"/>
    </row>
    <row r="37650" spans="23:31">
      <c r="W37650" s="50"/>
      <c r="AA37650" s="50"/>
      <c r="AE37650" s="50"/>
    </row>
    <row r="37651" spans="23:31">
      <c r="W37651" s="50"/>
      <c r="AA37651" s="50"/>
      <c r="AE37651" s="50"/>
    </row>
    <row r="37652" spans="23:31">
      <c r="W37652" s="50"/>
      <c r="AA37652" s="50"/>
      <c r="AE37652" s="50"/>
    </row>
    <row r="37653" spans="23:31">
      <c r="W37653" s="50"/>
      <c r="AA37653" s="50"/>
      <c r="AE37653" s="50"/>
    </row>
    <row r="37654" spans="23:31">
      <c r="W37654" s="50"/>
      <c r="AA37654" s="50"/>
      <c r="AE37654" s="50"/>
    </row>
    <row r="37655" spans="23:31">
      <c r="W37655" s="50"/>
      <c r="AA37655" s="50"/>
      <c r="AE37655" s="50"/>
    </row>
    <row r="37656" spans="23:31">
      <c r="W37656" s="50"/>
      <c r="AA37656" s="50"/>
      <c r="AE37656" s="50"/>
    </row>
    <row r="37657" spans="23:31">
      <c r="W37657" s="50"/>
      <c r="AA37657" s="50"/>
      <c r="AE37657" s="50"/>
    </row>
    <row r="37658" spans="23:31">
      <c r="W37658" s="50"/>
      <c r="AA37658" s="50"/>
      <c r="AE37658" s="50"/>
    </row>
    <row r="37659" spans="23:31">
      <c r="W37659" s="50"/>
      <c r="AA37659" s="50"/>
      <c r="AE37659" s="50"/>
    </row>
    <row r="37660" spans="23:31">
      <c r="W37660" s="50"/>
      <c r="AA37660" s="50"/>
      <c r="AE37660" s="50"/>
    </row>
    <row r="37661" spans="23:31">
      <c r="W37661" s="50"/>
      <c r="AA37661" s="50"/>
      <c r="AE37661" s="50"/>
    </row>
    <row r="37662" spans="23:31">
      <c r="W37662" s="50"/>
      <c r="AA37662" s="50"/>
      <c r="AE37662" s="50"/>
    </row>
    <row r="37663" spans="23:31">
      <c r="W37663" s="50"/>
      <c r="AA37663" s="50"/>
      <c r="AE37663" s="50"/>
    </row>
    <row r="37664" spans="23:31">
      <c r="W37664" s="50"/>
      <c r="AA37664" s="50"/>
      <c r="AE37664" s="50"/>
    </row>
    <row r="37665" spans="23:31">
      <c r="W37665" s="50"/>
      <c r="AA37665" s="50"/>
      <c r="AE37665" s="50"/>
    </row>
    <row r="37666" spans="23:31">
      <c r="W37666" s="50"/>
      <c r="AA37666" s="50"/>
      <c r="AE37666" s="50"/>
    </row>
    <row r="37667" spans="23:31">
      <c r="W37667" s="50"/>
      <c r="AA37667" s="50"/>
      <c r="AE37667" s="50"/>
    </row>
    <row r="37668" spans="23:31">
      <c r="W37668" s="50"/>
      <c r="AA37668" s="50"/>
      <c r="AE37668" s="50"/>
    </row>
    <row r="37669" spans="23:31">
      <c r="W37669" s="50"/>
      <c r="AA37669" s="50"/>
      <c r="AE37669" s="50"/>
    </row>
    <row r="37670" spans="23:31">
      <c r="W37670" s="50"/>
      <c r="AA37670" s="50"/>
      <c r="AE37670" s="50"/>
    </row>
    <row r="37671" spans="23:31">
      <c r="W37671" s="50"/>
      <c r="AA37671" s="50"/>
      <c r="AE37671" s="50"/>
    </row>
    <row r="37672" spans="23:31">
      <c r="W37672" s="50"/>
      <c r="AA37672" s="50"/>
      <c r="AE37672" s="50"/>
    </row>
    <row r="37673" spans="23:31">
      <c r="W37673" s="50"/>
      <c r="AA37673" s="50"/>
      <c r="AE37673" s="50"/>
    </row>
    <row r="37674" spans="23:31">
      <c r="W37674" s="50"/>
      <c r="AA37674" s="50"/>
      <c r="AE37674" s="50"/>
    </row>
    <row r="37675" spans="23:31">
      <c r="W37675" s="50"/>
      <c r="AA37675" s="50"/>
      <c r="AE37675" s="50"/>
    </row>
    <row r="37676" spans="23:31">
      <c r="W37676" s="50"/>
      <c r="AA37676" s="50"/>
      <c r="AE37676" s="50"/>
    </row>
    <row r="37677" spans="23:31">
      <c r="W37677" s="50"/>
      <c r="AA37677" s="50"/>
      <c r="AE37677" s="50"/>
    </row>
    <row r="37678" spans="23:31">
      <c r="W37678" s="50"/>
      <c r="AA37678" s="50"/>
      <c r="AE37678" s="50"/>
    </row>
    <row r="37679" spans="23:31">
      <c r="W37679" s="50"/>
      <c r="AA37679" s="50"/>
      <c r="AE37679" s="50"/>
    </row>
    <row r="37680" spans="23:31">
      <c r="W37680" s="50"/>
      <c r="AA37680" s="50"/>
      <c r="AE37680" s="50"/>
    </row>
    <row r="37681" spans="23:31">
      <c r="W37681" s="50"/>
      <c r="AA37681" s="50"/>
      <c r="AE37681" s="50"/>
    </row>
    <row r="37682" spans="23:31">
      <c r="W37682" s="50"/>
      <c r="AA37682" s="50"/>
      <c r="AE37682" s="50"/>
    </row>
    <row r="37683" spans="23:31">
      <c r="W37683" s="50"/>
      <c r="AA37683" s="50"/>
      <c r="AE37683" s="50"/>
    </row>
    <row r="37684" spans="23:31">
      <c r="W37684" s="50"/>
      <c r="AA37684" s="50"/>
      <c r="AE37684" s="50"/>
    </row>
    <row r="37685" spans="23:31">
      <c r="W37685" s="50"/>
      <c r="AA37685" s="50"/>
      <c r="AE37685" s="50"/>
    </row>
    <row r="37686" spans="23:31">
      <c r="W37686" s="50"/>
      <c r="AA37686" s="50"/>
      <c r="AE37686" s="50"/>
    </row>
    <row r="37687" spans="23:31">
      <c r="W37687" s="50"/>
      <c r="AA37687" s="50"/>
      <c r="AE37687" s="50"/>
    </row>
    <row r="37688" spans="23:31">
      <c r="W37688" s="50"/>
      <c r="AA37688" s="50"/>
      <c r="AE37688" s="50"/>
    </row>
    <row r="37689" spans="23:31">
      <c r="W37689" s="50"/>
      <c r="AA37689" s="50"/>
      <c r="AE37689" s="50"/>
    </row>
    <row r="37690" spans="23:31">
      <c r="W37690" s="50"/>
      <c r="AA37690" s="50"/>
      <c r="AE37690" s="50"/>
    </row>
    <row r="37691" spans="23:31">
      <c r="W37691" s="50"/>
      <c r="AA37691" s="50"/>
      <c r="AE37691" s="50"/>
    </row>
    <row r="37692" spans="23:31">
      <c r="W37692" s="50"/>
      <c r="AA37692" s="50"/>
      <c r="AE37692" s="50"/>
    </row>
    <row r="37693" spans="23:31">
      <c r="W37693" s="50"/>
      <c r="AA37693" s="50"/>
      <c r="AE37693" s="50"/>
    </row>
    <row r="37694" spans="23:31">
      <c r="W37694" s="50"/>
      <c r="AA37694" s="50"/>
      <c r="AE37694" s="50"/>
    </row>
    <row r="37695" spans="23:31">
      <c r="W37695" s="50"/>
      <c r="AA37695" s="50"/>
      <c r="AE37695" s="50"/>
    </row>
    <row r="37696" spans="23:31">
      <c r="W37696" s="50"/>
      <c r="AA37696" s="50"/>
      <c r="AE37696" s="50"/>
    </row>
    <row r="37697" spans="23:31">
      <c r="W37697" s="50"/>
      <c r="AA37697" s="50"/>
      <c r="AE37697" s="50"/>
    </row>
    <row r="37698" spans="23:31">
      <c r="W37698" s="50"/>
      <c r="AA37698" s="50"/>
      <c r="AE37698" s="50"/>
    </row>
    <row r="37699" spans="23:31">
      <c r="W37699" s="50"/>
      <c r="AA37699" s="50"/>
      <c r="AE37699" s="50"/>
    </row>
    <row r="37700" spans="23:31">
      <c r="W37700" s="50"/>
      <c r="AA37700" s="50"/>
      <c r="AE37700" s="50"/>
    </row>
    <row r="37701" spans="23:31">
      <c r="W37701" s="50"/>
      <c r="AA37701" s="50"/>
      <c r="AE37701" s="50"/>
    </row>
    <row r="37702" spans="23:31">
      <c r="W37702" s="50"/>
      <c r="AA37702" s="50"/>
      <c r="AE37702" s="50"/>
    </row>
    <row r="37703" spans="23:31">
      <c r="W37703" s="50"/>
      <c r="AA37703" s="50"/>
      <c r="AE37703" s="50"/>
    </row>
    <row r="37704" spans="23:31">
      <c r="W37704" s="50"/>
      <c r="AA37704" s="50"/>
      <c r="AE37704" s="50"/>
    </row>
    <row r="37705" spans="23:31">
      <c r="W37705" s="50"/>
      <c r="AA37705" s="50"/>
      <c r="AE37705" s="50"/>
    </row>
    <row r="37706" spans="23:31">
      <c r="W37706" s="50"/>
      <c r="AA37706" s="50"/>
      <c r="AE37706" s="50"/>
    </row>
    <row r="37707" spans="23:31">
      <c r="W37707" s="50"/>
      <c r="AA37707" s="50"/>
      <c r="AE37707" s="50"/>
    </row>
    <row r="37708" spans="23:31">
      <c r="W37708" s="50"/>
      <c r="AA37708" s="50"/>
      <c r="AE37708" s="50"/>
    </row>
    <row r="37709" spans="23:31">
      <c r="W37709" s="50"/>
      <c r="AA37709" s="50"/>
      <c r="AE37709" s="50"/>
    </row>
    <row r="37710" spans="23:31">
      <c r="W37710" s="50"/>
      <c r="AA37710" s="50"/>
      <c r="AE37710" s="50"/>
    </row>
    <row r="37711" spans="23:31">
      <c r="W37711" s="50"/>
      <c r="AA37711" s="50"/>
      <c r="AE37711" s="50"/>
    </row>
    <row r="37712" spans="23:31">
      <c r="W37712" s="50"/>
      <c r="AA37712" s="50"/>
      <c r="AE37712" s="50"/>
    </row>
    <row r="37713" spans="23:31">
      <c r="W37713" s="50"/>
      <c r="AA37713" s="50"/>
      <c r="AE37713" s="50"/>
    </row>
    <row r="37714" spans="23:31">
      <c r="W37714" s="50"/>
      <c r="AA37714" s="50"/>
      <c r="AE37714" s="50"/>
    </row>
    <row r="37715" spans="23:31">
      <c r="W37715" s="50"/>
      <c r="AA37715" s="50"/>
      <c r="AE37715" s="50"/>
    </row>
    <row r="37716" spans="23:31">
      <c r="W37716" s="50"/>
      <c r="AA37716" s="50"/>
      <c r="AE37716" s="50"/>
    </row>
    <row r="37717" spans="23:31">
      <c r="W37717" s="50"/>
      <c r="AA37717" s="50"/>
      <c r="AE37717" s="50"/>
    </row>
    <row r="37718" spans="23:31">
      <c r="W37718" s="50"/>
      <c r="AA37718" s="50"/>
      <c r="AE37718" s="50"/>
    </row>
    <row r="37719" spans="23:31">
      <c r="W37719" s="50"/>
      <c r="AA37719" s="50"/>
      <c r="AE37719" s="50"/>
    </row>
    <row r="37720" spans="23:31">
      <c r="W37720" s="50"/>
      <c r="AA37720" s="50"/>
      <c r="AE37720" s="50"/>
    </row>
    <row r="37721" spans="23:31">
      <c r="W37721" s="50"/>
      <c r="AA37721" s="50"/>
      <c r="AE37721" s="50"/>
    </row>
    <row r="37722" spans="23:31">
      <c r="W37722" s="50"/>
      <c r="AA37722" s="50"/>
      <c r="AE37722" s="50"/>
    </row>
    <row r="37723" spans="23:31">
      <c r="W37723" s="50"/>
      <c r="AA37723" s="50"/>
      <c r="AE37723" s="50"/>
    </row>
    <row r="37724" spans="23:31">
      <c r="W37724" s="50"/>
      <c r="AA37724" s="50"/>
      <c r="AE37724" s="50"/>
    </row>
    <row r="37725" spans="23:31">
      <c r="W37725" s="50"/>
      <c r="AA37725" s="50"/>
      <c r="AE37725" s="50"/>
    </row>
    <row r="37726" spans="23:31">
      <c r="W37726" s="50"/>
      <c r="AA37726" s="50"/>
      <c r="AE37726" s="50"/>
    </row>
    <row r="37727" spans="23:31">
      <c r="W37727" s="50"/>
      <c r="AA37727" s="50"/>
      <c r="AE37727" s="50"/>
    </row>
    <row r="37728" spans="23:31">
      <c r="W37728" s="50"/>
      <c r="AA37728" s="50"/>
      <c r="AE37728" s="50"/>
    </row>
    <row r="37729" spans="23:31">
      <c r="W37729" s="50"/>
      <c r="AA37729" s="50"/>
      <c r="AE37729" s="50"/>
    </row>
    <row r="37730" spans="23:31">
      <c r="W37730" s="50"/>
      <c r="AA37730" s="50"/>
      <c r="AE37730" s="50"/>
    </row>
    <row r="37731" spans="23:31">
      <c r="W37731" s="50"/>
      <c r="AA37731" s="50"/>
      <c r="AE37731" s="50"/>
    </row>
    <row r="37732" spans="23:31">
      <c r="W37732" s="50"/>
      <c r="AA37732" s="50"/>
      <c r="AE37732" s="50"/>
    </row>
    <row r="37733" spans="23:31">
      <c r="W37733" s="50"/>
      <c r="AA37733" s="50"/>
      <c r="AE37733" s="50"/>
    </row>
    <row r="37734" spans="23:31">
      <c r="W37734" s="50"/>
      <c r="AA37734" s="50"/>
      <c r="AE37734" s="50"/>
    </row>
    <row r="37735" spans="23:31">
      <c r="W37735" s="50"/>
      <c r="AA37735" s="50"/>
      <c r="AE37735" s="50"/>
    </row>
    <row r="37736" spans="23:31">
      <c r="W37736" s="50"/>
      <c r="AA37736" s="50"/>
      <c r="AE37736" s="50"/>
    </row>
    <row r="37737" spans="23:31">
      <c r="W37737" s="50"/>
      <c r="AA37737" s="50"/>
      <c r="AE37737" s="50"/>
    </row>
    <row r="37738" spans="23:31">
      <c r="W37738" s="50"/>
      <c r="AA37738" s="50"/>
      <c r="AE37738" s="50"/>
    </row>
    <row r="37739" spans="23:31">
      <c r="W37739" s="50"/>
      <c r="AA37739" s="50"/>
      <c r="AE37739" s="50"/>
    </row>
    <row r="37740" spans="23:31">
      <c r="W37740" s="50"/>
      <c r="AA37740" s="50"/>
      <c r="AE37740" s="50"/>
    </row>
    <row r="37741" spans="23:31">
      <c r="W37741" s="50"/>
      <c r="AA37741" s="50"/>
      <c r="AE37741" s="50"/>
    </row>
    <row r="37742" spans="23:31">
      <c r="W37742" s="50"/>
      <c r="AA37742" s="50"/>
      <c r="AE37742" s="50"/>
    </row>
    <row r="37743" spans="23:31">
      <c r="W37743" s="50"/>
      <c r="AA37743" s="50"/>
      <c r="AE37743" s="50"/>
    </row>
    <row r="37744" spans="23:31">
      <c r="W37744" s="50"/>
      <c r="AA37744" s="50"/>
      <c r="AE37744" s="50"/>
    </row>
    <row r="37745" spans="23:31">
      <c r="W37745" s="50"/>
      <c r="AA37745" s="50"/>
      <c r="AE37745" s="50"/>
    </row>
    <row r="37746" spans="23:31">
      <c r="W37746" s="50"/>
      <c r="AA37746" s="50"/>
      <c r="AE37746" s="50"/>
    </row>
    <row r="37747" spans="23:31">
      <c r="W37747" s="50"/>
      <c r="AA37747" s="50"/>
      <c r="AE37747" s="50"/>
    </row>
    <row r="37748" spans="23:31">
      <c r="W37748" s="50"/>
      <c r="AA37748" s="50"/>
      <c r="AE37748" s="50"/>
    </row>
    <row r="37749" spans="23:31">
      <c r="W37749" s="50"/>
      <c r="AA37749" s="50"/>
      <c r="AE37749" s="50"/>
    </row>
    <row r="37750" spans="23:31">
      <c r="W37750" s="50"/>
      <c r="AA37750" s="50"/>
      <c r="AE37750" s="50"/>
    </row>
    <row r="37751" spans="23:31">
      <c r="W37751" s="50"/>
      <c r="AA37751" s="50"/>
      <c r="AE37751" s="50"/>
    </row>
    <row r="37752" spans="23:31">
      <c r="W37752" s="50"/>
      <c r="AA37752" s="50"/>
      <c r="AE37752" s="50"/>
    </row>
    <row r="37753" spans="23:31">
      <c r="W37753" s="50"/>
      <c r="AA37753" s="50"/>
      <c r="AE37753" s="50"/>
    </row>
    <row r="37754" spans="23:31">
      <c r="W37754" s="50"/>
      <c r="AA37754" s="50"/>
      <c r="AE37754" s="50"/>
    </row>
    <row r="37755" spans="23:31">
      <c r="W37755" s="50"/>
      <c r="AA37755" s="50"/>
      <c r="AE37755" s="50"/>
    </row>
    <row r="37756" spans="23:31">
      <c r="W37756" s="50"/>
      <c r="AA37756" s="50"/>
      <c r="AE37756" s="50"/>
    </row>
    <row r="37757" spans="23:31">
      <c r="W37757" s="50"/>
      <c r="AA37757" s="50"/>
      <c r="AE37757" s="50"/>
    </row>
    <row r="37758" spans="23:31">
      <c r="W37758" s="50"/>
      <c r="AA37758" s="50"/>
      <c r="AE37758" s="50"/>
    </row>
    <row r="37759" spans="23:31">
      <c r="W37759" s="50"/>
      <c r="AA37759" s="50"/>
      <c r="AE37759" s="50"/>
    </row>
    <row r="37760" spans="23:31">
      <c r="W37760" s="50"/>
      <c r="AA37760" s="50"/>
      <c r="AE37760" s="50"/>
    </row>
    <row r="37761" spans="23:31">
      <c r="W37761" s="50"/>
      <c r="AA37761" s="50"/>
      <c r="AE37761" s="50"/>
    </row>
    <row r="37762" spans="23:31">
      <c r="W37762" s="50"/>
      <c r="AA37762" s="50"/>
      <c r="AE37762" s="50"/>
    </row>
    <row r="37763" spans="23:31">
      <c r="W37763" s="50"/>
      <c r="AA37763" s="50"/>
      <c r="AE37763" s="50"/>
    </row>
    <row r="37764" spans="23:31">
      <c r="W37764" s="50"/>
      <c r="AA37764" s="50"/>
      <c r="AE37764" s="50"/>
    </row>
    <row r="37765" spans="23:31">
      <c r="W37765" s="50"/>
      <c r="AA37765" s="50"/>
      <c r="AE37765" s="50"/>
    </row>
    <row r="37766" spans="23:31">
      <c r="W37766" s="50"/>
      <c r="AA37766" s="50"/>
      <c r="AE37766" s="50"/>
    </row>
    <row r="37767" spans="23:31">
      <c r="W37767" s="50"/>
      <c r="AA37767" s="50"/>
      <c r="AE37767" s="50"/>
    </row>
    <row r="37768" spans="23:31">
      <c r="W37768" s="50"/>
      <c r="AA37768" s="50"/>
      <c r="AE37768" s="50"/>
    </row>
    <row r="37769" spans="23:31">
      <c r="W37769" s="50"/>
      <c r="AA37769" s="50"/>
      <c r="AE37769" s="50"/>
    </row>
    <row r="37770" spans="23:31">
      <c r="W37770" s="50"/>
      <c r="AA37770" s="50"/>
      <c r="AE37770" s="50"/>
    </row>
    <row r="37771" spans="23:31">
      <c r="W37771" s="50"/>
      <c r="AA37771" s="50"/>
      <c r="AE37771" s="50"/>
    </row>
    <row r="37772" spans="23:31">
      <c r="W37772" s="50"/>
      <c r="AA37772" s="50"/>
      <c r="AE37772" s="50"/>
    </row>
    <row r="37773" spans="23:31">
      <c r="W37773" s="50"/>
      <c r="AA37773" s="50"/>
      <c r="AE37773" s="50"/>
    </row>
    <row r="37774" spans="23:31">
      <c r="W37774" s="50"/>
      <c r="AA37774" s="50"/>
      <c r="AE37774" s="50"/>
    </row>
    <row r="37775" spans="23:31">
      <c r="W37775" s="50"/>
      <c r="AA37775" s="50"/>
      <c r="AE37775" s="50"/>
    </row>
    <row r="37776" spans="23:31">
      <c r="W37776" s="50"/>
      <c r="AA37776" s="50"/>
      <c r="AE37776" s="50"/>
    </row>
    <row r="37777" spans="23:31">
      <c r="W37777" s="50"/>
      <c r="AA37777" s="50"/>
      <c r="AE37777" s="50"/>
    </row>
    <row r="37778" spans="23:31">
      <c r="W37778" s="50"/>
      <c r="AA37778" s="50"/>
      <c r="AE37778" s="50"/>
    </row>
    <row r="37779" spans="23:31">
      <c r="W37779" s="50"/>
      <c r="AA37779" s="50"/>
      <c r="AE37779" s="50"/>
    </row>
    <row r="37780" spans="23:31">
      <c r="W37780" s="50"/>
      <c r="AA37780" s="50"/>
      <c r="AE37780" s="50"/>
    </row>
    <row r="37781" spans="23:31">
      <c r="W37781" s="50"/>
      <c r="AA37781" s="50"/>
      <c r="AE37781" s="50"/>
    </row>
    <row r="37782" spans="23:31">
      <c r="W37782" s="50"/>
      <c r="AA37782" s="50"/>
      <c r="AE37782" s="50"/>
    </row>
    <row r="37783" spans="23:31">
      <c r="W37783" s="50"/>
      <c r="AA37783" s="50"/>
      <c r="AE37783" s="50"/>
    </row>
    <row r="37784" spans="23:31">
      <c r="W37784" s="50"/>
      <c r="AA37784" s="50"/>
      <c r="AE37784" s="50"/>
    </row>
    <row r="37785" spans="23:31">
      <c r="W37785" s="50"/>
      <c r="AA37785" s="50"/>
      <c r="AE37785" s="50"/>
    </row>
    <row r="37786" spans="23:31">
      <c r="W37786" s="50"/>
      <c r="AA37786" s="50"/>
      <c r="AE37786" s="50"/>
    </row>
    <row r="37787" spans="23:31">
      <c r="W37787" s="50"/>
      <c r="AA37787" s="50"/>
      <c r="AE37787" s="50"/>
    </row>
    <row r="37788" spans="23:31">
      <c r="W37788" s="50"/>
      <c r="AA37788" s="50"/>
      <c r="AE37788" s="50"/>
    </row>
    <row r="37789" spans="23:31">
      <c r="W37789" s="50"/>
      <c r="AA37789" s="50"/>
      <c r="AE37789" s="50"/>
    </row>
    <row r="37790" spans="23:31">
      <c r="W37790" s="50"/>
      <c r="AA37790" s="50"/>
      <c r="AE37790" s="50"/>
    </row>
    <row r="37791" spans="23:31">
      <c r="W37791" s="50"/>
      <c r="AA37791" s="50"/>
      <c r="AE37791" s="50"/>
    </row>
    <row r="37792" spans="23:31">
      <c r="W37792" s="50"/>
      <c r="AA37792" s="50"/>
      <c r="AE37792" s="50"/>
    </row>
    <row r="37793" spans="23:31">
      <c r="W37793" s="50"/>
      <c r="AA37793" s="50"/>
      <c r="AE37793" s="50"/>
    </row>
    <row r="37794" spans="23:31">
      <c r="W37794" s="50"/>
      <c r="AA37794" s="50"/>
      <c r="AE37794" s="50"/>
    </row>
    <row r="37795" spans="23:31">
      <c r="W37795" s="50"/>
      <c r="AA37795" s="50"/>
      <c r="AE37795" s="50"/>
    </row>
    <row r="37796" spans="23:31">
      <c r="W37796" s="50"/>
      <c r="AA37796" s="50"/>
      <c r="AE37796" s="50"/>
    </row>
    <row r="37797" spans="23:31">
      <c r="W37797" s="50"/>
      <c r="AA37797" s="50"/>
      <c r="AE37797" s="50"/>
    </row>
    <row r="37798" spans="23:31">
      <c r="W37798" s="50"/>
      <c r="AA37798" s="50"/>
      <c r="AE37798" s="50"/>
    </row>
    <row r="37799" spans="23:31">
      <c r="W37799" s="50"/>
      <c r="AA37799" s="50"/>
      <c r="AE37799" s="50"/>
    </row>
    <row r="37800" spans="23:31">
      <c r="W37800" s="50"/>
      <c r="AA37800" s="50"/>
      <c r="AE37800" s="50"/>
    </row>
    <row r="37801" spans="23:31">
      <c r="W37801" s="50"/>
      <c r="AA37801" s="50"/>
      <c r="AE37801" s="50"/>
    </row>
    <row r="37802" spans="23:31">
      <c r="W37802" s="50"/>
      <c r="AA37802" s="50"/>
      <c r="AE37802" s="50"/>
    </row>
    <row r="37803" spans="23:31">
      <c r="W37803" s="50"/>
      <c r="AA37803" s="50"/>
      <c r="AE37803" s="50"/>
    </row>
    <row r="37804" spans="23:31">
      <c r="W37804" s="50"/>
      <c r="AA37804" s="50"/>
      <c r="AE37804" s="50"/>
    </row>
    <row r="37805" spans="23:31">
      <c r="W37805" s="50"/>
      <c r="AA37805" s="50"/>
      <c r="AE37805" s="50"/>
    </row>
    <row r="37806" spans="23:31">
      <c r="W37806" s="50"/>
      <c r="AA37806" s="50"/>
      <c r="AE37806" s="50"/>
    </row>
    <row r="37807" spans="23:31">
      <c r="W37807" s="50"/>
      <c r="AA37807" s="50"/>
      <c r="AE37807" s="50"/>
    </row>
    <row r="37808" spans="23:31">
      <c r="W37808" s="50"/>
      <c r="AA37808" s="50"/>
      <c r="AE37808" s="50"/>
    </row>
    <row r="37809" spans="23:31">
      <c r="W37809" s="50"/>
      <c r="AA37809" s="50"/>
      <c r="AE37809" s="50"/>
    </row>
    <row r="37810" spans="23:31">
      <c r="W37810" s="50"/>
      <c r="AA37810" s="50"/>
      <c r="AE37810" s="50"/>
    </row>
    <row r="37811" spans="23:31">
      <c r="W37811" s="50"/>
      <c r="AA37811" s="50"/>
      <c r="AE37811" s="50"/>
    </row>
    <row r="37812" spans="23:31">
      <c r="W37812" s="50"/>
      <c r="AA37812" s="50"/>
      <c r="AE37812" s="50"/>
    </row>
    <row r="37813" spans="23:31">
      <c r="W37813" s="50"/>
      <c r="AA37813" s="50"/>
      <c r="AE37813" s="50"/>
    </row>
    <row r="37814" spans="23:31">
      <c r="W37814" s="50"/>
      <c r="AA37814" s="50"/>
      <c r="AE37814" s="50"/>
    </row>
    <row r="37815" spans="23:31">
      <c r="W37815" s="50"/>
      <c r="AA37815" s="50"/>
      <c r="AE37815" s="50"/>
    </row>
    <row r="37816" spans="23:31">
      <c r="W37816" s="50"/>
      <c r="AA37816" s="50"/>
      <c r="AE37816" s="50"/>
    </row>
    <row r="37817" spans="23:31">
      <c r="W37817" s="50"/>
      <c r="AA37817" s="50"/>
      <c r="AE37817" s="50"/>
    </row>
    <row r="37818" spans="23:31">
      <c r="W37818" s="50"/>
      <c r="AA37818" s="50"/>
      <c r="AE37818" s="50"/>
    </row>
    <row r="37819" spans="23:31">
      <c r="W37819" s="50"/>
      <c r="AA37819" s="50"/>
      <c r="AE37819" s="50"/>
    </row>
    <row r="37820" spans="23:31">
      <c r="W37820" s="50"/>
      <c r="AA37820" s="50"/>
      <c r="AE37820" s="50"/>
    </row>
    <row r="37821" spans="23:31">
      <c r="W37821" s="50"/>
      <c r="AA37821" s="50"/>
      <c r="AE37821" s="50"/>
    </row>
    <row r="37822" spans="23:31">
      <c r="W37822" s="50"/>
      <c r="AA37822" s="50"/>
      <c r="AE37822" s="50"/>
    </row>
    <row r="37823" spans="23:31">
      <c r="W37823" s="50"/>
      <c r="AA37823" s="50"/>
      <c r="AE37823" s="50"/>
    </row>
    <row r="37824" spans="23:31">
      <c r="W37824" s="50"/>
      <c r="AA37824" s="50"/>
      <c r="AE37824" s="50"/>
    </row>
    <row r="37825" spans="23:31">
      <c r="W37825" s="50"/>
      <c r="AA37825" s="50"/>
      <c r="AE37825" s="50"/>
    </row>
    <row r="37826" spans="23:31">
      <c r="W37826" s="50"/>
      <c r="AA37826" s="50"/>
      <c r="AE37826" s="50"/>
    </row>
    <row r="37827" spans="23:31">
      <c r="W37827" s="50"/>
      <c r="AA37827" s="50"/>
      <c r="AE37827" s="50"/>
    </row>
    <row r="37828" spans="23:31">
      <c r="W37828" s="50"/>
      <c r="AA37828" s="50"/>
      <c r="AE37828" s="50"/>
    </row>
    <row r="37829" spans="23:31">
      <c r="W37829" s="50"/>
      <c r="AA37829" s="50"/>
      <c r="AE37829" s="50"/>
    </row>
    <row r="37830" spans="23:31">
      <c r="W37830" s="50"/>
      <c r="AA37830" s="50"/>
      <c r="AE37830" s="50"/>
    </row>
    <row r="37831" spans="23:31">
      <c r="W37831" s="50"/>
      <c r="AA37831" s="50"/>
      <c r="AE37831" s="50"/>
    </row>
    <row r="37832" spans="23:31">
      <c r="W37832" s="50"/>
      <c r="AA37832" s="50"/>
      <c r="AE37832" s="50"/>
    </row>
    <row r="37833" spans="23:31">
      <c r="W37833" s="50"/>
      <c r="AA37833" s="50"/>
      <c r="AE37833" s="50"/>
    </row>
    <row r="37834" spans="23:31">
      <c r="W37834" s="50"/>
      <c r="AA37834" s="50"/>
      <c r="AE37834" s="50"/>
    </row>
    <row r="37835" spans="23:31">
      <c r="W37835" s="50"/>
      <c r="AA37835" s="50"/>
      <c r="AE37835" s="50"/>
    </row>
    <row r="37836" spans="23:31">
      <c r="W37836" s="50"/>
      <c r="AA37836" s="50"/>
      <c r="AE37836" s="50"/>
    </row>
    <row r="37837" spans="23:31">
      <c r="W37837" s="50"/>
      <c r="AA37837" s="50"/>
      <c r="AE37837" s="50"/>
    </row>
    <row r="37838" spans="23:31">
      <c r="W37838" s="50"/>
      <c r="AA37838" s="50"/>
      <c r="AE37838" s="50"/>
    </row>
    <row r="37839" spans="23:31">
      <c r="W37839" s="50"/>
      <c r="AA37839" s="50"/>
      <c r="AE37839" s="50"/>
    </row>
    <row r="37840" spans="23:31">
      <c r="W37840" s="50"/>
      <c r="AA37840" s="50"/>
      <c r="AE37840" s="50"/>
    </row>
    <row r="37841" spans="23:31">
      <c r="W37841" s="50"/>
      <c r="AA37841" s="50"/>
      <c r="AE37841" s="50"/>
    </row>
    <row r="37842" spans="23:31">
      <c r="W37842" s="50"/>
      <c r="AA37842" s="50"/>
      <c r="AE37842" s="50"/>
    </row>
    <row r="37843" spans="23:31">
      <c r="W37843" s="50"/>
      <c r="AA37843" s="50"/>
      <c r="AE37843" s="50"/>
    </row>
    <row r="37844" spans="23:31">
      <c r="W37844" s="50"/>
      <c r="AA37844" s="50"/>
      <c r="AE37844" s="50"/>
    </row>
    <row r="37845" spans="23:31">
      <c r="W37845" s="50"/>
      <c r="AA37845" s="50"/>
      <c r="AE37845" s="50"/>
    </row>
    <row r="37846" spans="23:31">
      <c r="W37846" s="50"/>
      <c r="AA37846" s="50"/>
      <c r="AE37846" s="50"/>
    </row>
    <row r="37847" spans="23:31">
      <c r="W37847" s="50"/>
      <c r="AA37847" s="50"/>
      <c r="AE37847" s="50"/>
    </row>
    <row r="37848" spans="23:31">
      <c r="W37848" s="50"/>
      <c r="AA37848" s="50"/>
      <c r="AE37848" s="50"/>
    </row>
    <row r="37849" spans="23:31">
      <c r="W37849" s="50"/>
      <c r="AA37849" s="50"/>
      <c r="AE37849" s="50"/>
    </row>
    <row r="37850" spans="23:31">
      <c r="W37850" s="50"/>
      <c r="AA37850" s="50"/>
      <c r="AE37850" s="50"/>
    </row>
    <row r="37851" spans="23:31">
      <c r="W37851" s="50"/>
      <c r="AA37851" s="50"/>
      <c r="AE37851" s="50"/>
    </row>
    <row r="37852" spans="23:31">
      <c r="W37852" s="50"/>
      <c r="AA37852" s="50"/>
      <c r="AE37852" s="50"/>
    </row>
    <row r="37853" spans="23:31">
      <c r="W37853" s="50"/>
      <c r="AA37853" s="50"/>
      <c r="AE37853" s="50"/>
    </row>
    <row r="37854" spans="23:31">
      <c r="W37854" s="50"/>
      <c r="AA37854" s="50"/>
      <c r="AE37854" s="50"/>
    </row>
    <row r="37855" spans="23:31">
      <c r="W37855" s="50"/>
      <c r="AA37855" s="50"/>
      <c r="AE37855" s="50"/>
    </row>
    <row r="37856" spans="23:31">
      <c r="W37856" s="50"/>
      <c r="AA37856" s="50"/>
      <c r="AE37856" s="50"/>
    </row>
    <row r="37857" spans="23:31">
      <c r="W37857" s="50"/>
      <c r="AA37857" s="50"/>
      <c r="AE37857" s="50"/>
    </row>
    <row r="37858" spans="23:31">
      <c r="W37858" s="50"/>
      <c r="AA37858" s="50"/>
      <c r="AE37858" s="50"/>
    </row>
    <row r="37859" spans="23:31">
      <c r="W37859" s="50"/>
      <c r="AA37859" s="50"/>
      <c r="AE37859" s="50"/>
    </row>
    <row r="37860" spans="23:31">
      <c r="W37860" s="50"/>
      <c r="AA37860" s="50"/>
      <c r="AE37860" s="50"/>
    </row>
    <row r="37861" spans="23:31">
      <c r="W37861" s="50"/>
      <c r="AA37861" s="50"/>
      <c r="AE37861" s="50"/>
    </row>
    <row r="37862" spans="23:31">
      <c r="W37862" s="50"/>
      <c r="AA37862" s="50"/>
      <c r="AE37862" s="50"/>
    </row>
    <row r="37863" spans="23:31">
      <c r="W37863" s="50"/>
      <c r="AA37863" s="50"/>
      <c r="AE37863" s="50"/>
    </row>
    <row r="37864" spans="23:31">
      <c r="W37864" s="50"/>
      <c r="AA37864" s="50"/>
      <c r="AE37864" s="50"/>
    </row>
    <row r="37865" spans="23:31">
      <c r="W37865" s="50"/>
      <c r="AA37865" s="50"/>
      <c r="AE37865" s="50"/>
    </row>
    <row r="37866" spans="23:31">
      <c r="W37866" s="50"/>
      <c r="AA37866" s="50"/>
      <c r="AE37866" s="50"/>
    </row>
    <row r="37867" spans="23:31">
      <c r="W37867" s="50"/>
      <c r="AA37867" s="50"/>
      <c r="AE37867" s="50"/>
    </row>
    <row r="37868" spans="23:31">
      <c r="W37868" s="50"/>
      <c r="AA37868" s="50"/>
      <c r="AE37868" s="50"/>
    </row>
    <row r="37869" spans="23:31">
      <c r="W37869" s="50"/>
      <c r="AA37869" s="50"/>
      <c r="AE37869" s="50"/>
    </row>
    <row r="37870" spans="23:31">
      <c r="W37870" s="50"/>
      <c r="AA37870" s="50"/>
      <c r="AE37870" s="50"/>
    </row>
    <row r="37871" spans="23:31">
      <c r="W37871" s="50"/>
      <c r="AA37871" s="50"/>
      <c r="AE37871" s="50"/>
    </row>
    <row r="37872" spans="23:31">
      <c r="W37872" s="50"/>
      <c r="AA37872" s="50"/>
      <c r="AE37872" s="50"/>
    </row>
    <row r="37873" spans="23:31">
      <c r="W37873" s="50"/>
      <c r="AA37873" s="50"/>
      <c r="AE37873" s="50"/>
    </row>
    <row r="37874" spans="23:31">
      <c r="W37874" s="50"/>
      <c r="AA37874" s="50"/>
      <c r="AE37874" s="50"/>
    </row>
    <row r="37875" spans="23:31">
      <c r="W37875" s="50"/>
      <c r="AA37875" s="50"/>
      <c r="AE37875" s="50"/>
    </row>
    <row r="37876" spans="23:31">
      <c r="W37876" s="50"/>
      <c r="AA37876" s="50"/>
      <c r="AE37876" s="50"/>
    </row>
    <row r="37877" spans="23:31">
      <c r="W37877" s="50"/>
      <c r="AA37877" s="50"/>
      <c r="AE37877" s="50"/>
    </row>
    <row r="37878" spans="23:31">
      <c r="W37878" s="50"/>
      <c r="AA37878" s="50"/>
      <c r="AE37878" s="50"/>
    </row>
    <row r="37879" spans="23:31">
      <c r="W37879" s="50"/>
      <c r="AA37879" s="50"/>
      <c r="AE37879" s="50"/>
    </row>
    <row r="37880" spans="23:31">
      <c r="W37880" s="50"/>
      <c r="AA37880" s="50"/>
      <c r="AE37880" s="50"/>
    </row>
    <row r="37881" spans="23:31">
      <c r="W37881" s="50"/>
      <c r="AA37881" s="50"/>
      <c r="AE37881" s="50"/>
    </row>
    <row r="37882" spans="23:31">
      <c r="W37882" s="50"/>
      <c r="AA37882" s="50"/>
      <c r="AE37882" s="50"/>
    </row>
    <row r="37883" spans="23:31">
      <c r="W37883" s="50"/>
      <c r="AA37883" s="50"/>
      <c r="AE37883" s="50"/>
    </row>
    <row r="37884" spans="23:31">
      <c r="W37884" s="50"/>
      <c r="AA37884" s="50"/>
      <c r="AE37884" s="50"/>
    </row>
    <row r="37885" spans="23:31">
      <c r="W37885" s="50"/>
      <c r="AA37885" s="50"/>
      <c r="AE37885" s="50"/>
    </row>
    <row r="37886" spans="23:31">
      <c r="W37886" s="50"/>
      <c r="AA37886" s="50"/>
      <c r="AE37886" s="50"/>
    </row>
    <row r="37887" spans="23:31">
      <c r="W37887" s="50"/>
      <c r="AA37887" s="50"/>
      <c r="AE37887" s="50"/>
    </row>
    <row r="37888" spans="23:31">
      <c r="W37888" s="50"/>
      <c r="AA37888" s="50"/>
      <c r="AE37888" s="50"/>
    </row>
    <row r="37889" spans="23:31">
      <c r="W37889" s="50"/>
      <c r="AA37889" s="50"/>
      <c r="AE37889" s="50"/>
    </row>
    <row r="37890" spans="23:31">
      <c r="W37890" s="50"/>
      <c r="AA37890" s="50"/>
      <c r="AE37890" s="50"/>
    </row>
    <row r="37891" spans="23:31">
      <c r="W37891" s="50"/>
      <c r="AA37891" s="50"/>
      <c r="AE37891" s="50"/>
    </row>
    <row r="37892" spans="23:31">
      <c r="W37892" s="50"/>
      <c r="AA37892" s="50"/>
      <c r="AE37892" s="50"/>
    </row>
    <row r="37893" spans="23:31">
      <c r="W37893" s="50"/>
      <c r="AA37893" s="50"/>
      <c r="AE37893" s="50"/>
    </row>
    <row r="37894" spans="23:31">
      <c r="W37894" s="50"/>
      <c r="AA37894" s="50"/>
      <c r="AE37894" s="50"/>
    </row>
    <row r="37895" spans="23:31">
      <c r="W37895" s="50"/>
      <c r="AA37895" s="50"/>
      <c r="AE37895" s="50"/>
    </row>
    <row r="37896" spans="23:31">
      <c r="W37896" s="50"/>
      <c r="AA37896" s="50"/>
      <c r="AE37896" s="50"/>
    </row>
    <row r="37897" spans="23:31">
      <c r="W37897" s="50"/>
      <c r="AA37897" s="50"/>
      <c r="AE37897" s="50"/>
    </row>
    <row r="37898" spans="23:31">
      <c r="W37898" s="50"/>
      <c r="AA37898" s="50"/>
      <c r="AE37898" s="50"/>
    </row>
    <row r="37899" spans="23:31">
      <c r="W37899" s="50"/>
      <c r="AA37899" s="50"/>
      <c r="AE37899" s="50"/>
    </row>
    <row r="37900" spans="23:31">
      <c r="W37900" s="50"/>
      <c r="AA37900" s="50"/>
      <c r="AE37900" s="50"/>
    </row>
    <row r="37901" spans="23:31">
      <c r="W37901" s="50"/>
      <c r="AA37901" s="50"/>
      <c r="AE37901" s="50"/>
    </row>
    <row r="37902" spans="23:31">
      <c r="W37902" s="50"/>
      <c r="AA37902" s="50"/>
      <c r="AE37902" s="50"/>
    </row>
    <row r="37903" spans="23:31">
      <c r="W37903" s="50"/>
      <c r="AA37903" s="50"/>
      <c r="AE37903" s="50"/>
    </row>
    <row r="37904" spans="23:31">
      <c r="W37904" s="50"/>
      <c r="AA37904" s="50"/>
      <c r="AE37904" s="50"/>
    </row>
    <row r="37905" spans="23:31">
      <c r="W37905" s="50"/>
      <c r="AA37905" s="50"/>
      <c r="AE37905" s="50"/>
    </row>
    <row r="37906" spans="23:31">
      <c r="W37906" s="50"/>
      <c r="AA37906" s="50"/>
      <c r="AE37906" s="50"/>
    </row>
    <row r="37907" spans="23:31">
      <c r="W37907" s="50"/>
      <c r="AA37907" s="50"/>
      <c r="AE37907" s="50"/>
    </row>
    <row r="37908" spans="23:31">
      <c r="W37908" s="50"/>
      <c r="AA37908" s="50"/>
      <c r="AE37908" s="50"/>
    </row>
    <row r="37909" spans="23:31">
      <c r="W37909" s="50"/>
      <c r="AA37909" s="50"/>
      <c r="AE37909" s="50"/>
    </row>
    <row r="37910" spans="23:31">
      <c r="W37910" s="50"/>
      <c r="AA37910" s="50"/>
      <c r="AE37910" s="50"/>
    </row>
    <row r="37911" spans="23:31">
      <c r="W37911" s="50"/>
      <c r="AA37911" s="50"/>
      <c r="AE37911" s="50"/>
    </row>
    <row r="37912" spans="23:31">
      <c r="W37912" s="50"/>
      <c r="AA37912" s="50"/>
      <c r="AE37912" s="50"/>
    </row>
    <row r="37913" spans="23:31">
      <c r="W37913" s="50"/>
      <c r="AA37913" s="50"/>
      <c r="AE37913" s="50"/>
    </row>
    <row r="37914" spans="23:31">
      <c r="W37914" s="50"/>
      <c r="AA37914" s="50"/>
      <c r="AE37914" s="50"/>
    </row>
    <row r="37915" spans="23:31">
      <c r="W37915" s="50"/>
      <c r="AA37915" s="50"/>
      <c r="AE37915" s="50"/>
    </row>
    <row r="37916" spans="23:31">
      <c r="W37916" s="50"/>
      <c r="AA37916" s="50"/>
      <c r="AE37916" s="50"/>
    </row>
    <row r="37917" spans="23:31">
      <c r="W37917" s="50"/>
      <c r="AA37917" s="50"/>
      <c r="AE37917" s="50"/>
    </row>
    <row r="37918" spans="23:31">
      <c r="W37918" s="50"/>
      <c r="AA37918" s="50"/>
      <c r="AE37918" s="50"/>
    </row>
    <row r="37919" spans="23:31">
      <c r="W37919" s="50"/>
      <c r="AA37919" s="50"/>
      <c r="AE37919" s="50"/>
    </row>
    <row r="37920" spans="23:31">
      <c r="W37920" s="50"/>
      <c r="AA37920" s="50"/>
      <c r="AE37920" s="50"/>
    </row>
    <row r="37921" spans="23:31">
      <c r="W37921" s="50"/>
      <c r="AA37921" s="50"/>
      <c r="AE37921" s="50"/>
    </row>
    <row r="37922" spans="23:31">
      <c r="W37922" s="50"/>
      <c r="AA37922" s="50"/>
      <c r="AE37922" s="50"/>
    </row>
    <row r="37923" spans="23:31">
      <c r="W37923" s="50"/>
      <c r="AA37923" s="50"/>
      <c r="AE37923" s="50"/>
    </row>
    <row r="37924" spans="23:31">
      <c r="W37924" s="50"/>
      <c r="AA37924" s="50"/>
      <c r="AE37924" s="50"/>
    </row>
    <row r="37925" spans="23:31">
      <c r="W37925" s="50"/>
      <c r="AA37925" s="50"/>
      <c r="AE37925" s="50"/>
    </row>
    <row r="37926" spans="23:31">
      <c r="W37926" s="50"/>
      <c r="AA37926" s="50"/>
      <c r="AE37926" s="50"/>
    </row>
    <row r="37927" spans="23:31">
      <c r="W37927" s="50"/>
      <c r="AA37927" s="50"/>
      <c r="AE37927" s="50"/>
    </row>
    <row r="37928" spans="23:31">
      <c r="W37928" s="50"/>
      <c r="AA37928" s="50"/>
      <c r="AE37928" s="50"/>
    </row>
    <row r="37929" spans="23:31">
      <c r="W37929" s="50"/>
      <c r="AA37929" s="50"/>
      <c r="AE37929" s="50"/>
    </row>
    <row r="37930" spans="23:31">
      <c r="W37930" s="50"/>
      <c r="AA37930" s="50"/>
      <c r="AE37930" s="50"/>
    </row>
    <row r="37931" spans="23:31">
      <c r="W37931" s="50"/>
      <c r="AA37931" s="50"/>
      <c r="AE37931" s="50"/>
    </row>
    <row r="37932" spans="23:31">
      <c r="W37932" s="50"/>
      <c r="AA37932" s="50"/>
      <c r="AE37932" s="50"/>
    </row>
    <row r="37933" spans="23:31">
      <c r="W37933" s="50"/>
      <c r="AA37933" s="50"/>
      <c r="AE37933" s="50"/>
    </row>
    <row r="37934" spans="23:31">
      <c r="W37934" s="50"/>
      <c r="AA37934" s="50"/>
      <c r="AE37934" s="50"/>
    </row>
    <row r="37935" spans="23:31">
      <c r="W37935" s="50"/>
      <c r="AA37935" s="50"/>
      <c r="AE37935" s="50"/>
    </row>
    <row r="37936" spans="23:31">
      <c r="W37936" s="50"/>
      <c r="AA37936" s="50"/>
      <c r="AE37936" s="50"/>
    </row>
    <row r="37937" spans="23:31">
      <c r="W37937" s="50"/>
      <c r="AA37937" s="50"/>
      <c r="AE37937" s="50"/>
    </row>
    <row r="37938" spans="23:31">
      <c r="W37938" s="50"/>
      <c r="AA37938" s="50"/>
      <c r="AE37938" s="50"/>
    </row>
    <row r="37939" spans="23:31">
      <c r="W37939" s="50"/>
      <c r="AA37939" s="50"/>
      <c r="AE37939" s="50"/>
    </row>
    <row r="37940" spans="23:31">
      <c r="W37940" s="50"/>
      <c r="AA37940" s="50"/>
      <c r="AE37940" s="50"/>
    </row>
    <row r="37941" spans="23:31">
      <c r="W37941" s="50"/>
      <c r="AA37941" s="50"/>
      <c r="AE37941" s="50"/>
    </row>
    <row r="37942" spans="23:31">
      <c r="W37942" s="50"/>
      <c r="AA37942" s="50"/>
      <c r="AE37942" s="50"/>
    </row>
    <row r="37943" spans="23:31">
      <c r="W37943" s="50"/>
      <c r="AA37943" s="50"/>
      <c r="AE37943" s="50"/>
    </row>
    <row r="37944" spans="23:31">
      <c r="W37944" s="50"/>
      <c r="AA37944" s="50"/>
      <c r="AE37944" s="50"/>
    </row>
    <row r="37945" spans="23:31">
      <c r="W37945" s="50"/>
      <c r="AA37945" s="50"/>
      <c r="AE37945" s="50"/>
    </row>
    <row r="37946" spans="23:31">
      <c r="W37946" s="50"/>
      <c r="AA37946" s="50"/>
      <c r="AE37946" s="50"/>
    </row>
    <row r="37947" spans="23:31">
      <c r="W37947" s="50"/>
      <c r="AA37947" s="50"/>
      <c r="AE37947" s="50"/>
    </row>
    <row r="37948" spans="23:31">
      <c r="W37948" s="50"/>
      <c r="AA37948" s="50"/>
      <c r="AE37948" s="50"/>
    </row>
    <row r="37949" spans="23:31">
      <c r="W37949" s="50"/>
      <c r="AA37949" s="50"/>
      <c r="AE37949" s="50"/>
    </row>
    <row r="37950" spans="23:31">
      <c r="W37950" s="50"/>
      <c r="AA37950" s="50"/>
      <c r="AE37950" s="50"/>
    </row>
    <row r="37951" spans="23:31">
      <c r="W37951" s="50"/>
      <c r="AA37951" s="50"/>
      <c r="AE37951" s="50"/>
    </row>
    <row r="37952" spans="23:31">
      <c r="W37952" s="50"/>
      <c r="AA37952" s="50"/>
      <c r="AE37952" s="50"/>
    </row>
    <row r="37953" spans="23:31">
      <c r="W37953" s="50"/>
      <c r="AA37953" s="50"/>
      <c r="AE37953" s="50"/>
    </row>
    <row r="37954" spans="23:31">
      <c r="W37954" s="50"/>
      <c r="AA37954" s="50"/>
      <c r="AE37954" s="50"/>
    </row>
    <row r="37955" spans="23:31">
      <c r="W37955" s="50"/>
      <c r="AA37955" s="50"/>
      <c r="AE37955" s="50"/>
    </row>
    <row r="37956" spans="23:31">
      <c r="W37956" s="50"/>
      <c r="AA37956" s="50"/>
      <c r="AE37956" s="50"/>
    </row>
    <row r="37957" spans="23:31">
      <c r="W37957" s="50"/>
      <c r="AA37957" s="50"/>
      <c r="AE37957" s="50"/>
    </row>
    <row r="37958" spans="23:31">
      <c r="W37958" s="50"/>
      <c r="AA37958" s="50"/>
      <c r="AE37958" s="50"/>
    </row>
    <row r="37959" spans="23:31">
      <c r="W37959" s="50"/>
      <c r="AA37959" s="50"/>
      <c r="AE37959" s="50"/>
    </row>
    <row r="37960" spans="23:31">
      <c r="W37960" s="50"/>
      <c r="AA37960" s="50"/>
      <c r="AE37960" s="50"/>
    </row>
    <row r="37961" spans="23:31">
      <c r="W37961" s="50"/>
      <c r="AA37961" s="50"/>
      <c r="AE37961" s="50"/>
    </row>
    <row r="37962" spans="23:31">
      <c r="W37962" s="50"/>
      <c r="AA37962" s="50"/>
      <c r="AE37962" s="50"/>
    </row>
    <row r="37963" spans="23:31">
      <c r="W37963" s="50"/>
      <c r="AA37963" s="50"/>
      <c r="AE37963" s="50"/>
    </row>
    <row r="37964" spans="23:31">
      <c r="W37964" s="50"/>
      <c r="AA37964" s="50"/>
      <c r="AE37964" s="50"/>
    </row>
    <row r="37965" spans="23:31">
      <c r="W37965" s="50"/>
      <c r="AA37965" s="50"/>
      <c r="AE37965" s="50"/>
    </row>
    <row r="37966" spans="23:31">
      <c r="W37966" s="50"/>
      <c r="AA37966" s="50"/>
      <c r="AE37966" s="50"/>
    </row>
    <row r="37967" spans="23:31">
      <c r="W37967" s="50"/>
      <c r="AA37967" s="50"/>
      <c r="AE37967" s="50"/>
    </row>
    <row r="37968" spans="23:31">
      <c r="W37968" s="50"/>
      <c r="AA37968" s="50"/>
      <c r="AE37968" s="50"/>
    </row>
    <row r="37969" spans="23:31">
      <c r="W37969" s="50"/>
      <c r="AA37969" s="50"/>
      <c r="AE37969" s="50"/>
    </row>
    <row r="37970" spans="23:31">
      <c r="W37970" s="50"/>
      <c r="AA37970" s="50"/>
      <c r="AE37970" s="50"/>
    </row>
    <row r="37971" spans="23:31">
      <c r="W37971" s="50"/>
      <c r="AA37971" s="50"/>
      <c r="AE37971" s="50"/>
    </row>
    <row r="37972" spans="23:31">
      <c r="W37972" s="50"/>
      <c r="AA37972" s="50"/>
      <c r="AE37972" s="50"/>
    </row>
    <row r="37973" spans="23:31">
      <c r="W37973" s="50"/>
      <c r="AA37973" s="50"/>
      <c r="AE37973" s="50"/>
    </row>
    <row r="37974" spans="23:31">
      <c r="W37974" s="50"/>
      <c r="AA37974" s="50"/>
      <c r="AE37974" s="50"/>
    </row>
    <row r="37975" spans="23:31">
      <c r="W37975" s="50"/>
      <c r="AA37975" s="50"/>
      <c r="AE37975" s="50"/>
    </row>
    <row r="37976" spans="23:31">
      <c r="W37976" s="50"/>
      <c r="AA37976" s="50"/>
      <c r="AE37976" s="50"/>
    </row>
    <row r="37977" spans="23:31">
      <c r="W37977" s="50"/>
      <c r="AA37977" s="50"/>
      <c r="AE37977" s="50"/>
    </row>
    <row r="37978" spans="23:31">
      <c r="W37978" s="50"/>
      <c r="AA37978" s="50"/>
      <c r="AE37978" s="50"/>
    </row>
    <row r="37979" spans="23:31">
      <c r="W37979" s="50"/>
      <c r="AA37979" s="50"/>
      <c r="AE37979" s="50"/>
    </row>
    <row r="37980" spans="23:31">
      <c r="W37980" s="50"/>
      <c r="AA37980" s="50"/>
      <c r="AE37980" s="50"/>
    </row>
    <row r="37981" spans="23:31">
      <c r="W37981" s="50"/>
      <c r="AA37981" s="50"/>
      <c r="AE37981" s="50"/>
    </row>
    <row r="37982" spans="23:31">
      <c r="W37982" s="50"/>
      <c r="AA37982" s="50"/>
      <c r="AE37982" s="50"/>
    </row>
    <row r="37983" spans="23:31">
      <c r="W37983" s="50"/>
      <c r="AA37983" s="50"/>
      <c r="AE37983" s="50"/>
    </row>
    <row r="37984" spans="23:31">
      <c r="W37984" s="50"/>
      <c r="AA37984" s="50"/>
      <c r="AE37984" s="50"/>
    </row>
    <row r="37985" spans="23:31">
      <c r="W37985" s="50"/>
      <c r="AA37985" s="50"/>
      <c r="AE37985" s="50"/>
    </row>
    <row r="37986" spans="23:31">
      <c r="W37986" s="50"/>
      <c r="AA37986" s="50"/>
      <c r="AE37986" s="50"/>
    </row>
    <row r="37987" spans="23:31">
      <c r="W37987" s="50"/>
      <c r="AA37987" s="50"/>
      <c r="AE37987" s="50"/>
    </row>
    <row r="37988" spans="23:31">
      <c r="W37988" s="50"/>
      <c r="AA37988" s="50"/>
      <c r="AE37988" s="50"/>
    </row>
    <row r="37989" spans="23:31">
      <c r="W37989" s="50"/>
      <c r="AA37989" s="50"/>
      <c r="AE37989" s="50"/>
    </row>
    <row r="37990" spans="23:31">
      <c r="W37990" s="50"/>
      <c r="AA37990" s="50"/>
      <c r="AE37990" s="50"/>
    </row>
    <row r="37991" spans="23:31">
      <c r="W37991" s="50"/>
      <c r="AA37991" s="50"/>
      <c r="AE37991" s="50"/>
    </row>
    <row r="37992" spans="23:31">
      <c r="W37992" s="50"/>
      <c r="AA37992" s="50"/>
      <c r="AE37992" s="50"/>
    </row>
    <row r="37993" spans="23:31">
      <c r="W37993" s="50"/>
      <c r="AA37993" s="50"/>
      <c r="AE37993" s="50"/>
    </row>
    <row r="37994" spans="23:31">
      <c r="W37994" s="50"/>
      <c r="AA37994" s="50"/>
      <c r="AE37994" s="50"/>
    </row>
    <row r="37995" spans="23:31">
      <c r="W37995" s="50"/>
      <c r="AA37995" s="50"/>
      <c r="AE37995" s="50"/>
    </row>
    <row r="37996" spans="23:31">
      <c r="W37996" s="50"/>
      <c r="AA37996" s="50"/>
      <c r="AE37996" s="50"/>
    </row>
    <row r="37997" spans="23:31">
      <c r="W37997" s="50"/>
      <c r="AA37997" s="50"/>
      <c r="AE37997" s="50"/>
    </row>
    <row r="37998" spans="23:31">
      <c r="W37998" s="50"/>
      <c r="AA37998" s="50"/>
      <c r="AE37998" s="50"/>
    </row>
    <row r="37999" spans="23:31">
      <c r="W37999" s="50"/>
      <c r="AA37999" s="50"/>
      <c r="AE37999" s="50"/>
    </row>
    <row r="38000" spans="23:31">
      <c r="W38000" s="50"/>
      <c r="AA38000" s="50"/>
      <c r="AE38000" s="50"/>
    </row>
    <row r="38001" spans="23:31">
      <c r="W38001" s="50"/>
      <c r="AA38001" s="50"/>
      <c r="AE38001" s="50"/>
    </row>
    <row r="38002" spans="23:31">
      <c r="W38002" s="50"/>
      <c r="AA38002" s="50"/>
      <c r="AE38002" s="50"/>
    </row>
    <row r="38003" spans="23:31">
      <c r="W38003" s="50"/>
      <c r="AA38003" s="50"/>
      <c r="AE38003" s="50"/>
    </row>
    <row r="38004" spans="23:31">
      <c r="W38004" s="50"/>
      <c r="AA38004" s="50"/>
      <c r="AE38004" s="50"/>
    </row>
    <row r="38005" spans="23:31">
      <c r="W38005" s="50"/>
      <c r="AA38005" s="50"/>
      <c r="AE38005" s="50"/>
    </row>
    <row r="38006" spans="23:31">
      <c r="W38006" s="50"/>
      <c r="AA38006" s="50"/>
      <c r="AE38006" s="50"/>
    </row>
    <row r="38007" spans="23:31">
      <c r="W38007" s="50"/>
      <c r="AA38007" s="50"/>
      <c r="AE38007" s="50"/>
    </row>
    <row r="38008" spans="23:31">
      <c r="W38008" s="50"/>
      <c r="AA38008" s="50"/>
      <c r="AE38008" s="50"/>
    </row>
    <row r="38009" spans="23:31">
      <c r="W38009" s="50"/>
      <c r="AA38009" s="50"/>
      <c r="AE38009" s="50"/>
    </row>
    <row r="38010" spans="23:31">
      <c r="W38010" s="50"/>
      <c r="AA38010" s="50"/>
      <c r="AE38010" s="50"/>
    </row>
    <row r="38011" spans="23:31">
      <c r="W38011" s="50"/>
      <c r="AA38011" s="50"/>
      <c r="AE38011" s="50"/>
    </row>
    <row r="38012" spans="23:31">
      <c r="W38012" s="50"/>
      <c r="AA38012" s="50"/>
      <c r="AE38012" s="50"/>
    </row>
    <row r="38013" spans="23:31">
      <c r="W38013" s="50"/>
      <c r="AA38013" s="50"/>
      <c r="AE38013" s="50"/>
    </row>
    <row r="38014" spans="23:31">
      <c r="W38014" s="50"/>
      <c r="AA38014" s="50"/>
      <c r="AE38014" s="50"/>
    </row>
    <row r="38015" spans="23:31">
      <c r="W38015" s="50"/>
      <c r="AA38015" s="50"/>
      <c r="AE38015" s="50"/>
    </row>
    <row r="38016" spans="23:31">
      <c r="W38016" s="50"/>
      <c r="AA38016" s="50"/>
      <c r="AE38016" s="50"/>
    </row>
    <row r="38017" spans="23:31">
      <c r="W38017" s="50"/>
      <c r="AA38017" s="50"/>
      <c r="AE38017" s="50"/>
    </row>
    <row r="38018" spans="23:31">
      <c r="W38018" s="50"/>
      <c r="AA38018" s="50"/>
      <c r="AE38018" s="50"/>
    </row>
    <row r="38019" spans="23:31">
      <c r="W38019" s="50"/>
      <c r="AA38019" s="50"/>
      <c r="AE38019" s="50"/>
    </row>
    <row r="38020" spans="23:31">
      <c r="W38020" s="50"/>
      <c r="AA38020" s="50"/>
      <c r="AE38020" s="50"/>
    </row>
    <row r="38021" spans="23:31">
      <c r="W38021" s="50"/>
      <c r="AA38021" s="50"/>
      <c r="AE38021" s="50"/>
    </row>
    <row r="38022" spans="23:31">
      <c r="W38022" s="50"/>
      <c r="AA38022" s="50"/>
      <c r="AE38022" s="50"/>
    </row>
    <row r="38023" spans="23:31">
      <c r="W38023" s="50"/>
      <c r="AA38023" s="50"/>
      <c r="AE38023" s="50"/>
    </row>
    <row r="38024" spans="23:31">
      <c r="W38024" s="50"/>
      <c r="AA38024" s="50"/>
      <c r="AE38024" s="50"/>
    </row>
    <row r="38025" spans="23:31">
      <c r="W38025" s="50"/>
      <c r="AA38025" s="50"/>
      <c r="AE38025" s="50"/>
    </row>
    <row r="38026" spans="23:31">
      <c r="W38026" s="50"/>
      <c r="AA38026" s="50"/>
      <c r="AE38026" s="50"/>
    </row>
    <row r="38027" spans="23:31">
      <c r="W38027" s="50"/>
      <c r="AA38027" s="50"/>
      <c r="AE38027" s="50"/>
    </row>
    <row r="38028" spans="23:31">
      <c r="W38028" s="50"/>
      <c r="AA38028" s="50"/>
      <c r="AE38028" s="50"/>
    </row>
    <row r="38029" spans="23:31">
      <c r="W38029" s="50"/>
      <c r="AA38029" s="50"/>
      <c r="AE38029" s="50"/>
    </row>
    <row r="38030" spans="23:31">
      <c r="W38030" s="50"/>
      <c r="AA38030" s="50"/>
      <c r="AE38030" s="50"/>
    </row>
    <row r="38031" spans="23:31">
      <c r="W38031" s="50"/>
      <c r="AA38031" s="50"/>
      <c r="AE38031" s="50"/>
    </row>
    <row r="38032" spans="23:31">
      <c r="W38032" s="50"/>
      <c r="AA38032" s="50"/>
      <c r="AE38032" s="50"/>
    </row>
    <row r="38033" spans="23:31">
      <c r="W38033" s="50"/>
      <c r="AA38033" s="50"/>
      <c r="AE38033" s="50"/>
    </row>
    <row r="38034" spans="23:31">
      <c r="W38034" s="50"/>
      <c r="AA38034" s="50"/>
      <c r="AE38034" s="50"/>
    </row>
    <row r="38035" spans="23:31">
      <c r="W38035" s="50"/>
      <c r="AA38035" s="50"/>
      <c r="AE38035" s="50"/>
    </row>
    <row r="38036" spans="23:31">
      <c r="W38036" s="50"/>
      <c r="AA38036" s="50"/>
      <c r="AE38036" s="50"/>
    </row>
    <row r="38037" spans="23:31">
      <c r="W38037" s="50"/>
      <c r="AA38037" s="50"/>
      <c r="AE38037" s="50"/>
    </row>
    <row r="38038" spans="23:31">
      <c r="W38038" s="50"/>
      <c r="AA38038" s="50"/>
      <c r="AE38038" s="50"/>
    </row>
    <row r="38039" spans="23:31">
      <c r="W38039" s="50"/>
      <c r="AA38039" s="50"/>
      <c r="AE38039" s="50"/>
    </row>
    <row r="38040" spans="23:31">
      <c r="W38040" s="50"/>
      <c r="AA38040" s="50"/>
      <c r="AE38040" s="50"/>
    </row>
    <row r="38041" spans="23:31">
      <c r="W38041" s="50"/>
      <c r="AA38041" s="50"/>
      <c r="AE38041" s="50"/>
    </row>
    <row r="38042" spans="23:31">
      <c r="W38042" s="50"/>
      <c r="AA38042" s="50"/>
      <c r="AE38042" s="50"/>
    </row>
    <row r="38043" spans="23:31">
      <c r="W38043" s="50"/>
      <c r="AA38043" s="50"/>
      <c r="AE38043" s="50"/>
    </row>
    <row r="38044" spans="23:31">
      <c r="W38044" s="50"/>
      <c r="AA38044" s="50"/>
      <c r="AE38044" s="50"/>
    </row>
    <row r="38045" spans="23:31">
      <c r="W38045" s="50"/>
      <c r="AA38045" s="50"/>
      <c r="AE38045" s="50"/>
    </row>
    <row r="38046" spans="23:31">
      <c r="W38046" s="50"/>
      <c r="AA38046" s="50"/>
      <c r="AE38046" s="50"/>
    </row>
    <row r="38047" spans="23:31">
      <c r="W38047" s="50"/>
      <c r="AA38047" s="50"/>
      <c r="AE38047" s="50"/>
    </row>
    <row r="38048" spans="23:31">
      <c r="W38048" s="50"/>
      <c r="AA38048" s="50"/>
      <c r="AE38048" s="50"/>
    </row>
    <row r="38049" spans="23:31">
      <c r="W38049" s="50"/>
      <c r="AA38049" s="50"/>
      <c r="AE38049" s="50"/>
    </row>
    <row r="38050" spans="23:31">
      <c r="W38050" s="50"/>
      <c r="AA38050" s="50"/>
      <c r="AE38050" s="50"/>
    </row>
    <row r="38051" spans="23:31">
      <c r="W38051" s="50"/>
      <c r="AA38051" s="50"/>
      <c r="AE38051" s="50"/>
    </row>
    <row r="38052" spans="23:31">
      <c r="W38052" s="50"/>
      <c r="AA38052" s="50"/>
      <c r="AE38052" s="50"/>
    </row>
    <row r="38053" spans="23:31">
      <c r="W38053" s="50"/>
      <c r="AA38053" s="50"/>
      <c r="AE38053" s="50"/>
    </row>
    <row r="38054" spans="23:31">
      <c r="W38054" s="50"/>
      <c r="AA38054" s="50"/>
      <c r="AE38054" s="50"/>
    </row>
    <row r="38055" spans="23:31">
      <c r="W38055" s="50"/>
      <c r="AA38055" s="50"/>
      <c r="AE38055" s="50"/>
    </row>
    <row r="38056" spans="23:31">
      <c r="W38056" s="50"/>
      <c r="AA38056" s="50"/>
      <c r="AE38056" s="50"/>
    </row>
    <row r="38057" spans="23:31">
      <c r="W38057" s="50"/>
      <c r="AA38057" s="50"/>
      <c r="AE38057" s="50"/>
    </row>
    <row r="38058" spans="23:31">
      <c r="W38058" s="50"/>
      <c r="AA38058" s="50"/>
      <c r="AE38058" s="50"/>
    </row>
    <row r="38059" spans="23:31">
      <c r="W38059" s="50"/>
      <c r="AA38059" s="50"/>
      <c r="AE38059" s="50"/>
    </row>
    <row r="38060" spans="23:31">
      <c r="W38060" s="50"/>
      <c r="AA38060" s="50"/>
      <c r="AE38060" s="50"/>
    </row>
    <row r="38061" spans="23:31">
      <c r="W38061" s="50"/>
      <c r="AA38061" s="50"/>
      <c r="AE38061" s="50"/>
    </row>
    <row r="38062" spans="23:31">
      <c r="W38062" s="50"/>
      <c r="AA38062" s="50"/>
      <c r="AE38062" s="50"/>
    </row>
    <row r="38063" spans="23:31">
      <c r="W38063" s="50"/>
      <c r="AA38063" s="50"/>
      <c r="AE38063" s="50"/>
    </row>
    <row r="38064" spans="23:31">
      <c r="W38064" s="50"/>
      <c r="AA38064" s="50"/>
      <c r="AE38064" s="50"/>
    </row>
    <row r="38065" spans="23:31">
      <c r="W38065" s="50"/>
      <c r="AA38065" s="50"/>
      <c r="AE38065" s="50"/>
    </row>
    <row r="38066" spans="23:31">
      <c r="W38066" s="50"/>
      <c r="AA38066" s="50"/>
      <c r="AE38066" s="50"/>
    </row>
    <row r="38067" spans="23:31">
      <c r="W38067" s="50"/>
      <c r="AA38067" s="50"/>
      <c r="AE38067" s="50"/>
    </row>
    <row r="38068" spans="23:31">
      <c r="W38068" s="50"/>
      <c r="AA38068" s="50"/>
      <c r="AE38068" s="50"/>
    </row>
    <row r="38069" spans="23:31">
      <c r="W38069" s="50"/>
      <c r="AA38069" s="50"/>
      <c r="AE38069" s="50"/>
    </row>
    <row r="38070" spans="23:31">
      <c r="W38070" s="50"/>
      <c r="AA38070" s="50"/>
      <c r="AE38070" s="50"/>
    </row>
    <row r="38071" spans="23:31">
      <c r="W38071" s="50"/>
      <c r="AA38071" s="50"/>
      <c r="AE38071" s="50"/>
    </row>
    <row r="38072" spans="23:31">
      <c r="W38072" s="50"/>
      <c r="AA38072" s="50"/>
      <c r="AE38072" s="50"/>
    </row>
    <row r="38073" spans="23:31">
      <c r="W38073" s="50"/>
      <c r="AA38073" s="50"/>
      <c r="AE38073" s="50"/>
    </row>
    <row r="38074" spans="23:31">
      <c r="W38074" s="50"/>
      <c r="AA38074" s="50"/>
      <c r="AE38074" s="50"/>
    </row>
    <row r="38075" spans="23:31">
      <c r="W38075" s="50"/>
      <c r="AA38075" s="50"/>
      <c r="AE38075" s="50"/>
    </row>
    <row r="38076" spans="23:31">
      <c r="W38076" s="50"/>
      <c r="AA38076" s="50"/>
      <c r="AE38076" s="50"/>
    </row>
    <row r="38077" spans="23:31">
      <c r="W38077" s="50"/>
      <c r="AA38077" s="50"/>
      <c r="AE38077" s="50"/>
    </row>
    <row r="38078" spans="23:31">
      <c r="W38078" s="50"/>
      <c r="AA38078" s="50"/>
      <c r="AE38078" s="50"/>
    </row>
    <row r="38079" spans="23:31">
      <c r="W38079" s="50"/>
      <c r="AA38079" s="50"/>
      <c r="AE38079" s="50"/>
    </row>
    <row r="38080" spans="23:31">
      <c r="W38080" s="50"/>
      <c r="AA38080" s="50"/>
      <c r="AE38080" s="50"/>
    </row>
    <row r="38081" spans="23:31">
      <c r="W38081" s="50"/>
      <c r="AA38081" s="50"/>
      <c r="AE38081" s="50"/>
    </row>
    <row r="38082" spans="23:31">
      <c r="W38082" s="50"/>
      <c r="AA38082" s="50"/>
      <c r="AE38082" s="50"/>
    </row>
    <row r="38083" spans="23:31">
      <c r="W38083" s="50"/>
      <c r="AA38083" s="50"/>
      <c r="AE38083" s="50"/>
    </row>
    <row r="38084" spans="23:31">
      <c r="W38084" s="50"/>
      <c r="AA38084" s="50"/>
      <c r="AE38084" s="50"/>
    </row>
    <row r="38085" spans="23:31">
      <c r="W38085" s="50"/>
      <c r="AA38085" s="50"/>
      <c r="AE38085" s="50"/>
    </row>
    <row r="38086" spans="23:31">
      <c r="W38086" s="50"/>
      <c r="AA38086" s="50"/>
      <c r="AE38086" s="50"/>
    </row>
    <row r="38087" spans="23:31">
      <c r="W38087" s="50"/>
      <c r="AA38087" s="50"/>
      <c r="AE38087" s="50"/>
    </row>
    <row r="38088" spans="23:31">
      <c r="W38088" s="50"/>
      <c r="AA38088" s="50"/>
      <c r="AE38088" s="50"/>
    </row>
    <row r="38089" spans="23:31">
      <c r="W38089" s="50"/>
      <c r="AA38089" s="50"/>
      <c r="AE38089" s="50"/>
    </row>
    <row r="38090" spans="23:31">
      <c r="W38090" s="50"/>
      <c r="AA38090" s="50"/>
      <c r="AE38090" s="50"/>
    </row>
    <row r="38091" spans="23:31">
      <c r="W38091" s="50"/>
      <c r="AA38091" s="50"/>
      <c r="AE38091" s="50"/>
    </row>
    <row r="38092" spans="23:31">
      <c r="W38092" s="50"/>
      <c r="AA38092" s="50"/>
      <c r="AE38092" s="50"/>
    </row>
    <row r="38093" spans="23:31">
      <c r="W38093" s="50"/>
      <c r="AA38093" s="50"/>
      <c r="AE38093" s="50"/>
    </row>
    <row r="38094" spans="23:31">
      <c r="W38094" s="50"/>
      <c r="AA38094" s="50"/>
      <c r="AE38094" s="50"/>
    </row>
    <row r="38095" spans="23:31">
      <c r="W38095" s="50"/>
      <c r="AA38095" s="50"/>
      <c r="AE38095" s="50"/>
    </row>
    <row r="38096" spans="23:31">
      <c r="W38096" s="50"/>
      <c r="AA38096" s="50"/>
      <c r="AE38096" s="50"/>
    </row>
    <row r="38097" spans="23:31">
      <c r="W38097" s="50"/>
      <c r="AA38097" s="50"/>
      <c r="AE38097" s="50"/>
    </row>
    <row r="38098" spans="23:31">
      <c r="W38098" s="50"/>
      <c r="AA38098" s="50"/>
      <c r="AE38098" s="50"/>
    </row>
    <row r="38099" spans="23:31">
      <c r="W38099" s="50"/>
      <c r="AA38099" s="50"/>
      <c r="AE38099" s="50"/>
    </row>
    <row r="38100" spans="23:31">
      <c r="W38100" s="50"/>
      <c r="AA38100" s="50"/>
      <c r="AE38100" s="50"/>
    </row>
    <row r="38101" spans="23:31">
      <c r="W38101" s="50"/>
      <c r="AA38101" s="50"/>
      <c r="AE38101" s="50"/>
    </row>
    <row r="38102" spans="23:31">
      <c r="W38102" s="50"/>
      <c r="AA38102" s="50"/>
      <c r="AE38102" s="50"/>
    </row>
    <row r="38103" spans="23:31">
      <c r="W38103" s="50"/>
      <c r="AA38103" s="50"/>
      <c r="AE38103" s="50"/>
    </row>
    <row r="38104" spans="23:31">
      <c r="W38104" s="50"/>
      <c r="AA38104" s="50"/>
      <c r="AE38104" s="50"/>
    </row>
    <row r="38105" spans="23:31">
      <c r="W38105" s="50"/>
      <c r="AA38105" s="50"/>
      <c r="AE38105" s="50"/>
    </row>
    <row r="38106" spans="23:31">
      <c r="W38106" s="50"/>
      <c r="AA38106" s="50"/>
      <c r="AE38106" s="50"/>
    </row>
    <row r="38107" spans="23:31">
      <c r="W38107" s="50"/>
      <c r="AA38107" s="50"/>
      <c r="AE38107" s="50"/>
    </row>
    <row r="38108" spans="23:31">
      <c r="W38108" s="50"/>
      <c r="AA38108" s="50"/>
      <c r="AE38108" s="50"/>
    </row>
    <row r="38109" spans="23:31">
      <c r="W38109" s="50"/>
      <c r="AA38109" s="50"/>
      <c r="AE38109" s="50"/>
    </row>
    <row r="38110" spans="23:31">
      <c r="W38110" s="50"/>
      <c r="AA38110" s="50"/>
      <c r="AE38110" s="50"/>
    </row>
    <row r="38111" spans="23:31">
      <c r="W38111" s="50"/>
      <c r="AA38111" s="50"/>
      <c r="AE38111" s="50"/>
    </row>
    <row r="38112" spans="23:31">
      <c r="W38112" s="50"/>
      <c r="AA38112" s="50"/>
      <c r="AE38112" s="50"/>
    </row>
    <row r="38113" spans="23:31">
      <c r="W38113" s="50"/>
      <c r="AA38113" s="50"/>
      <c r="AE38113" s="50"/>
    </row>
    <row r="38114" spans="23:31">
      <c r="W38114" s="50"/>
      <c r="AA38114" s="50"/>
      <c r="AE38114" s="50"/>
    </row>
    <row r="38115" spans="23:31">
      <c r="W38115" s="50"/>
      <c r="AA38115" s="50"/>
      <c r="AE38115" s="50"/>
    </row>
    <row r="38116" spans="23:31">
      <c r="W38116" s="50"/>
      <c r="AA38116" s="50"/>
      <c r="AE38116" s="50"/>
    </row>
    <row r="38117" spans="23:31">
      <c r="W38117" s="50"/>
      <c r="AA38117" s="50"/>
      <c r="AE38117" s="50"/>
    </row>
    <row r="38118" spans="23:31">
      <c r="W38118" s="50"/>
      <c r="AA38118" s="50"/>
      <c r="AE38118" s="50"/>
    </row>
    <row r="38119" spans="23:31">
      <c r="W38119" s="50"/>
      <c r="AA38119" s="50"/>
      <c r="AE38119" s="50"/>
    </row>
    <row r="38120" spans="23:31">
      <c r="W38120" s="50"/>
      <c r="AA38120" s="50"/>
      <c r="AE38120" s="50"/>
    </row>
    <row r="38121" spans="23:31">
      <c r="W38121" s="50"/>
      <c r="AA38121" s="50"/>
      <c r="AE38121" s="50"/>
    </row>
    <row r="38122" spans="23:31">
      <c r="W38122" s="50"/>
      <c r="AA38122" s="50"/>
      <c r="AE38122" s="50"/>
    </row>
    <row r="38123" spans="23:31">
      <c r="W38123" s="50"/>
      <c r="AA38123" s="50"/>
      <c r="AE38123" s="50"/>
    </row>
    <row r="38124" spans="23:31">
      <c r="W38124" s="50"/>
      <c r="AA38124" s="50"/>
      <c r="AE38124" s="50"/>
    </row>
    <row r="38125" spans="23:31">
      <c r="W38125" s="50"/>
      <c r="AA38125" s="50"/>
      <c r="AE38125" s="50"/>
    </row>
    <row r="38126" spans="23:31">
      <c r="W38126" s="50"/>
      <c r="AA38126" s="50"/>
      <c r="AE38126" s="50"/>
    </row>
    <row r="38127" spans="23:31">
      <c r="W38127" s="50"/>
      <c r="AA38127" s="50"/>
      <c r="AE38127" s="50"/>
    </row>
    <row r="38128" spans="23:31">
      <c r="W38128" s="50"/>
      <c r="AA38128" s="50"/>
      <c r="AE38128" s="50"/>
    </row>
    <row r="38129" spans="23:31">
      <c r="W38129" s="50"/>
      <c r="AA38129" s="50"/>
      <c r="AE38129" s="50"/>
    </row>
    <row r="38130" spans="23:31">
      <c r="W38130" s="50"/>
      <c r="AA38130" s="50"/>
      <c r="AE38130" s="50"/>
    </row>
    <row r="38131" spans="23:31">
      <c r="W38131" s="50"/>
      <c r="AA38131" s="50"/>
      <c r="AE38131" s="50"/>
    </row>
    <row r="38132" spans="23:31">
      <c r="W38132" s="50"/>
      <c r="AA38132" s="50"/>
      <c r="AE38132" s="50"/>
    </row>
    <row r="38133" spans="23:31">
      <c r="W38133" s="50"/>
      <c r="AA38133" s="50"/>
      <c r="AE38133" s="50"/>
    </row>
    <row r="38134" spans="23:31">
      <c r="W38134" s="50"/>
      <c r="AA38134" s="50"/>
      <c r="AE38134" s="50"/>
    </row>
    <row r="38135" spans="23:31">
      <c r="W38135" s="50"/>
      <c r="AA38135" s="50"/>
      <c r="AE38135" s="50"/>
    </row>
    <row r="38136" spans="23:31">
      <c r="W38136" s="50"/>
      <c r="AA38136" s="50"/>
      <c r="AE38136" s="50"/>
    </row>
    <row r="38137" spans="23:31">
      <c r="W38137" s="50"/>
      <c r="AA38137" s="50"/>
      <c r="AE38137" s="50"/>
    </row>
    <row r="38138" spans="23:31">
      <c r="W38138" s="50"/>
      <c r="AA38138" s="50"/>
      <c r="AE38138" s="50"/>
    </row>
    <row r="38139" spans="23:31">
      <c r="W38139" s="50"/>
      <c r="AA38139" s="50"/>
      <c r="AE38139" s="50"/>
    </row>
    <row r="38140" spans="23:31">
      <c r="W38140" s="50"/>
      <c r="AA38140" s="50"/>
      <c r="AE38140" s="50"/>
    </row>
    <row r="38141" spans="23:31">
      <c r="W38141" s="50"/>
      <c r="AA38141" s="50"/>
      <c r="AE38141" s="50"/>
    </row>
    <row r="38142" spans="23:31">
      <c r="W38142" s="50"/>
      <c r="AA38142" s="50"/>
      <c r="AE38142" s="50"/>
    </row>
    <row r="38143" spans="23:31">
      <c r="W38143" s="50"/>
      <c r="AA38143" s="50"/>
      <c r="AE38143" s="50"/>
    </row>
    <row r="38144" spans="23:31">
      <c r="W38144" s="50"/>
      <c r="AA38144" s="50"/>
      <c r="AE38144" s="50"/>
    </row>
    <row r="38145" spans="23:31">
      <c r="W38145" s="50"/>
      <c r="AA38145" s="50"/>
      <c r="AE38145" s="50"/>
    </row>
    <row r="38146" spans="23:31">
      <c r="W38146" s="50"/>
      <c r="AA38146" s="50"/>
      <c r="AE38146" s="50"/>
    </row>
    <row r="38147" spans="23:31">
      <c r="W38147" s="50"/>
      <c r="AA38147" s="50"/>
      <c r="AE38147" s="50"/>
    </row>
    <row r="38148" spans="23:31">
      <c r="W38148" s="50"/>
      <c r="AA38148" s="50"/>
      <c r="AE38148" s="50"/>
    </row>
    <row r="38149" spans="23:31">
      <c r="W38149" s="50"/>
      <c r="AA38149" s="50"/>
      <c r="AE38149" s="50"/>
    </row>
    <row r="38150" spans="23:31">
      <c r="W38150" s="50"/>
      <c r="AA38150" s="50"/>
      <c r="AE38150" s="50"/>
    </row>
    <row r="38151" spans="23:31">
      <c r="W38151" s="50"/>
      <c r="AA38151" s="50"/>
      <c r="AE38151" s="50"/>
    </row>
    <row r="38152" spans="23:31">
      <c r="W38152" s="50"/>
      <c r="AA38152" s="50"/>
      <c r="AE38152" s="50"/>
    </row>
    <row r="38153" spans="23:31">
      <c r="W38153" s="50"/>
      <c r="AA38153" s="50"/>
      <c r="AE38153" s="50"/>
    </row>
    <row r="38154" spans="23:31">
      <c r="W38154" s="50"/>
      <c r="AA38154" s="50"/>
      <c r="AE38154" s="50"/>
    </row>
    <row r="38155" spans="23:31">
      <c r="W38155" s="50"/>
      <c r="AA38155" s="50"/>
      <c r="AE38155" s="50"/>
    </row>
    <row r="38156" spans="23:31">
      <c r="W38156" s="50"/>
      <c r="AA38156" s="50"/>
      <c r="AE38156" s="50"/>
    </row>
    <row r="38157" spans="23:31">
      <c r="W38157" s="50"/>
      <c r="AA38157" s="50"/>
      <c r="AE38157" s="50"/>
    </row>
    <row r="38158" spans="23:31">
      <c r="W38158" s="50"/>
      <c r="AA38158" s="50"/>
      <c r="AE38158" s="50"/>
    </row>
    <row r="38159" spans="23:31">
      <c r="W38159" s="50"/>
      <c r="AA38159" s="50"/>
      <c r="AE38159" s="50"/>
    </row>
    <row r="38160" spans="23:31">
      <c r="W38160" s="50"/>
      <c r="AA38160" s="50"/>
      <c r="AE38160" s="50"/>
    </row>
    <row r="38161" spans="23:31">
      <c r="W38161" s="50"/>
      <c r="AA38161" s="50"/>
      <c r="AE38161" s="50"/>
    </row>
    <row r="38162" spans="23:31">
      <c r="W38162" s="50"/>
      <c r="AA38162" s="50"/>
      <c r="AE38162" s="50"/>
    </row>
    <row r="38163" spans="23:31">
      <c r="W38163" s="50"/>
      <c r="AA38163" s="50"/>
      <c r="AE38163" s="50"/>
    </row>
    <row r="38164" spans="23:31">
      <c r="W38164" s="50"/>
      <c r="AA38164" s="50"/>
      <c r="AE38164" s="50"/>
    </row>
    <row r="38165" spans="23:31">
      <c r="W38165" s="50"/>
      <c r="AA38165" s="50"/>
      <c r="AE38165" s="50"/>
    </row>
    <row r="38166" spans="23:31">
      <c r="W38166" s="50"/>
      <c r="AA38166" s="50"/>
      <c r="AE38166" s="50"/>
    </row>
    <row r="38167" spans="23:31">
      <c r="W38167" s="50"/>
      <c r="AA38167" s="50"/>
      <c r="AE38167" s="50"/>
    </row>
    <row r="38168" spans="23:31">
      <c r="W38168" s="50"/>
      <c r="AA38168" s="50"/>
      <c r="AE38168" s="50"/>
    </row>
    <row r="38169" spans="23:31">
      <c r="W38169" s="50"/>
      <c r="AA38169" s="50"/>
      <c r="AE38169" s="50"/>
    </row>
    <row r="38170" spans="23:31">
      <c r="W38170" s="50"/>
      <c r="AA38170" s="50"/>
      <c r="AE38170" s="50"/>
    </row>
    <row r="38171" spans="23:31">
      <c r="W38171" s="50"/>
      <c r="AA38171" s="50"/>
      <c r="AE38171" s="50"/>
    </row>
    <row r="38172" spans="23:31">
      <c r="W38172" s="50"/>
      <c r="AA38172" s="50"/>
      <c r="AE38172" s="50"/>
    </row>
    <row r="38173" spans="23:31">
      <c r="W38173" s="50"/>
      <c r="AA38173" s="50"/>
      <c r="AE38173" s="50"/>
    </row>
    <row r="38174" spans="23:31">
      <c r="W38174" s="50"/>
      <c r="AA38174" s="50"/>
      <c r="AE38174" s="50"/>
    </row>
    <row r="38175" spans="23:31">
      <c r="W38175" s="50"/>
      <c r="AA38175" s="50"/>
      <c r="AE38175" s="50"/>
    </row>
    <row r="38176" spans="23:31">
      <c r="W38176" s="50"/>
      <c r="AA38176" s="50"/>
      <c r="AE38176" s="50"/>
    </row>
    <row r="38177" spans="23:31">
      <c r="W38177" s="50"/>
      <c r="AA38177" s="50"/>
      <c r="AE38177" s="50"/>
    </row>
    <row r="38178" spans="23:31">
      <c r="W38178" s="50"/>
      <c r="AA38178" s="50"/>
      <c r="AE38178" s="50"/>
    </row>
    <row r="38179" spans="23:31">
      <c r="W38179" s="50"/>
      <c r="AA38179" s="50"/>
      <c r="AE38179" s="50"/>
    </row>
    <row r="38180" spans="23:31">
      <c r="W38180" s="50"/>
      <c r="AA38180" s="50"/>
      <c r="AE38180" s="50"/>
    </row>
    <row r="38181" spans="23:31">
      <c r="W38181" s="50"/>
      <c r="AA38181" s="50"/>
      <c r="AE38181" s="50"/>
    </row>
    <row r="38182" spans="23:31">
      <c r="W38182" s="50"/>
      <c r="AA38182" s="50"/>
      <c r="AE38182" s="50"/>
    </row>
    <row r="38183" spans="23:31">
      <c r="W38183" s="50"/>
      <c r="AA38183" s="50"/>
      <c r="AE38183" s="50"/>
    </row>
    <row r="38184" spans="23:31">
      <c r="W38184" s="50"/>
      <c r="AA38184" s="50"/>
      <c r="AE38184" s="50"/>
    </row>
    <row r="38185" spans="23:31">
      <c r="W38185" s="50"/>
      <c r="AA38185" s="50"/>
      <c r="AE38185" s="50"/>
    </row>
    <row r="38186" spans="23:31">
      <c r="W38186" s="50"/>
      <c r="AA38186" s="50"/>
      <c r="AE38186" s="50"/>
    </row>
    <row r="38187" spans="23:31">
      <c r="W38187" s="50"/>
      <c r="AA38187" s="50"/>
      <c r="AE38187" s="50"/>
    </row>
    <row r="38188" spans="23:31">
      <c r="W38188" s="50"/>
      <c r="AA38188" s="50"/>
      <c r="AE38188" s="50"/>
    </row>
    <row r="38189" spans="23:31">
      <c r="W38189" s="50"/>
      <c r="AA38189" s="50"/>
      <c r="AE38189" s="50"/>
    </row>
    <row r="38190" spans="23:31">
      <c r="W38190" s="50"/>
      <c r="AA38190" s="50"/>
      <c r="AE38190" s="50"/>
    </row>
    <row r="38191" spans="23:31">
      <c r="W38191" s="50"/>
      <c r="AA38191" s="50"/>
      <c r="AE38191" s="50"/>
    </row>
    <row r="38192" spans="23:31">
      <c r="W38192" s="50"/>
      <c r="AA38192" s="50"/>
      <c r="AE38192" s="50"/>
    </row>
    <row r="38193" spans="23:31">
      <c r="W38193" s="50"/>
      <c r="AA38193" s="50"/>
      <c r="AE38193" s="50"/>
    </row>
    <row r="38194" spans="23:31">
      <c r="W38194" s="50"/>
      <c r="AA38194" s="50"/>
      <c r="AE38194" s="50"/>
    </row>
    <row r="38195" spans="23:31">
      <c r="W38195" s="50"/>
      <c r="AA38195" s="50"/>
      <c r="AE38195" s="50"/>
    </row>
    <row r="38196" spans="23:31">
      <c r="W38196" s="50"/>
      <c r="AA38196" s="50"/>
      <c r="AE38196" s="50"/>
    </row>
    <row r="38197" spans="23:31">
      <c r="W38197" s="50"/>
      <c r="AA38197" s="50"/>
      <c r="AE38197" s="50"/>
    </row>
    <row r="38198" spans="23:31">
      <c r="W38198" s="50"/>
      <c r="AA38198" s="50"/>
      <c r="AE38198" s="50"/>
    </row>
    <row r="38199" spans="23:31">
      <c r="W38199" s="50"/>
      <c r="AA38199" s="50"/>
      <c r="AE38199" s="50"/>
    </row>
    <row r="38200" spans="23:31">
      <c r="W38200" s="50"/>
      <c r="AA38200" s="50"/>
      <c r="AE38200" s="50"/>
    </row>
    <row r="38201" spans="23:31">
      <c r="W38201" s="50"/>
      <c r="AA38201" s="50"/>
      <c r="AE38201" s="50"/>
    </row>
    <row r="38202" spans="23:31">
      <c r="W38202" s="50"/>
      <c r="AA38202" s="50"/>
      <c r="AE38202" s="50"/>
    </row>
    <row r="38203" spans="23:31">
      <c r="W38203" s="50"/>
      <c r="AA38203" s="50"/>
      <c r="AE38203" s="50"/>
    </row>
    <row r="38204" spans="23:31">
      <c r="W38204" s="50"/>
      <c r="AA38204" s="50"/>
      <c r="AE38204" s="50"/>
    </row>
    <row r="38205" spans="23:31">
      <c r="W38205" s="50"/>
      <c r="AA38205" s="50"/>
      <c r="AE38205" s="50"/>
    </row>
    <row r="38206" spans="23:31">
      <c r="W38206" s="50"/>
      <c r="AA38206" s="50"/>
      <c r="AE38206" s="50"/>
    </row>
    <row r="38207" spans="23:31">
      <c r="W38207" s="50"/>
      <c r="AA38207" s="50"/>
      <c r="AE38207" s="50"/>
    </row>
    <row r="38208" spans="23:31">
      <c r="W38208" s="50"/>
      <c r="AA38208" s="50"/>
      <c r="AE38208" s="50"/>
    </row>
    <row r="38209" spans="23:31">
      <c r="W38209" s="50"/>
      <c r="AA38209" s="50"/>
      <c r="AE38209" s="50"/>
    </row>
    <row r="38210" spans="23:31">
      <c r="W38210" s="50"/>
      <c r="AA38210" s="50"/>
      <c r="AE38210" s="50"/>
    </row>
    <row r="38211" spans="23:31">
      <c r="W38211" s="50"/>
      <c r="AA38211" s="50"/>
      <c r="AE38211" s="50"/>
    </row>
    <row r="38212" spans="23:31">
      <c r="W38212" s="50"/>
      <c r="AA38212" s="50"/>
      <c r="AE38212" s="50"/>
    </row>
    <row r="38213" spans="23:31">
      <c r="W38213" s="50"/>
      <c r="AA38213" s="50"/>
      <c r="AE38213" s="50"/>
    </row>
    <row r="38214" spans="23:31">
      <c r="W38214" s="50"/>
      <c r="AA38214" s="50"/>
      <c r="AE38214" s="50"/>
    </row>
    <row r="38215" spans="23:31">
      <c r="W38215" s="50"/>
      <c r="AA38215" s="50"/>
      <c r="AE38215" s="50"/>
    </row>
    <row r="38216" spans="23:31">
      <c r="W38216" s="50"/>
      <c r="AA38216" s="50"/>
      <c r="AE38216" s="50"/>
    </row>
    <row r="38217" spans="23:31">
      <c r="W38217" s="50"/>
      <c r="AA38217" s="50"/>
      <c r="AE38217" s="50"/>
    </row>
    <row r="38218" spans="23:31">
      <c r="W38218" s="50"/>
      <c r="AA38218" s="50"/>
      <c r="AE38218" s="50"/>
    </row>
    <row r="38219" spans="23:31">
      <c r="W38219" s="50"/>
      <c r="AA38219" s="50"/>
      <c r="AE38219" s="50"/>
    </row>
    <row r="38220" spans="23:31">
      <c r="W38220" s="50"/>
      <c r="AA38220" s="50"/>
      <c r="AE38220" s="50"/>
    </row>
    <row r="38221" spans="23:31">
      <c r="W38221" s="50"/>
      <c r="AA38221" s="50"/>
      <c r="AE38221" s="50"/>
    </row>
    <row r="38222" spans="23:31">
      <c r="W38222" s="50"/>
      <c r="AA38222" s="50"/>
      <c r="AE38222" s="50"/>
    </row>
    <row r="38223" spans="23:31">
      <c r="W38223" s="50"/>
      <c r="AA38223" s="50"/>
      <c r="AE38223" s="50"/>
    </row>
    <row r="38224" spans="23:31">
      <c r="W38224" s="50"/>
      <c r="AA38224" s="50"/>
      <c r="AE38224" s="50"/>
    </row>
    <row r="38225" spans="23:31">
      <c r="W38225" s="50"/>
      <c r="AA38225" s="50"/>
      <c r="AE38225" s="50"/>
    </row>
    <row r="38226" spans="23:31">
      <c r="W38226" s="50"/>
      <c r="AA38226" s="50"/>
      <c r="AE38226" s="50"/>
    </row>
    <row r="38227" spans="23:31">
      <c r="W38227" s="50"/>
      <c r="AA38227" s="50"/>
      <c r="AE38227" s="50"/>
    </row>
    <row r="38228" spans="23:31">
      <c r="W38228" s="50"/>
      <c r="AA38228" s="50"/>
      <c r="AE38228" s="50"/>
    </row>
    <row r="38229" spans="23:31">
      <c r="W38229" s="50"/>
      <c r="AA38229" s="50"/>
      <c r="AE38229" s="50"/>
    </row>
    <row r="38230" spans="23:31">
      <c r="W38230" s="50"/>
      <c r="AA38230" s="50"/>
      <c r="AE38230" s="50"/>
    </row>
    <row r="38231" spans="23:31">
      <c r="W38231" s="50"/>
      <c r="AA38231" s="50"/>
      <c r="AE38231" s="50"/>
    </row>
    <row r="38232" spans="23:31">
      <c r="W38232" s="50"/>
      <c r="AA38232" s="50"/>
      <c r="AE38232" s="50"/>
    </row>
    <row r="38233" spans="23:31">
      <c r="W38233" s="50"/>
      <c r="AA38233" s="50"/>
      <c r="AE38233" s="50"/>
    </row>
    <row r="38234" spans="23:31">
      <c r="W38234" s="50"/>
      <c r="AA38234" s="50"/>
      <c r="AE38234" s="50"/>
    </row>
    <row r="38235" spans="23:31">
      <c r="W38235" s="50"/>
      <c r="AA38235" s="50"/>
      <c r="AE38235" s="50"/>
    </row>
    <row r="38236" spans="23:31">
      <c r="W38236" s="50"/>
      <c r="AA38236" s="50"/>
      <c r="AE38236" s="50"/>
    </row>
    <row r="38237" spans="23:31">
      <c r="W38237" s="50"/>
      <c r="AA38237" s="50"/>
      <c r="AE38237" s="50"/>
    </row>
    <row r="38238" spans="23:31">
      <c r="W38238" s="50"/>
      <c r="AA38238" s="50"/>
      <c r="AE38238" s="50"/>
    </row>
    <row r="38239" spans="23:31">
      <c r="W38239" s="50"/>
      <c r="AA38239" s="50"/>
      <c r="AE38239" s="50"/>
    </row>
    <row r="38240" spans="23:31">
      <c r="W38240" s="50"/>
      <c r="AA38240" s="50"/>
      <c r="AE38240" s="50"/>
    </row>
    <row r="38241" spans="23:31">
      <c r="W38241" s="50"/>
      <c r="AA38241" s="50"/>
      <c r="AE38241" s="50"/>
    </row>
    <row r="38242" spans="23:31">
      <c r="W38242" s="50"/>
      <c r="AA38242" s="50"/>
      <c r="AE38242" s="50"/>
    </row>
    <row r="38243" spans="23:31">
      <c r="W38243" s="50"/>
      <c r="AA38243" s="50"/>
      <c r="AE38243" s="50"/>
    </row>
    <row r="38244" spans="23:31">
      <c r="W38244" s="50"/>
      <c r="AA38244" s="50"/>
      <c r="AE38244" s="50"/>
    </row>
    <row r="38245" spans="23:31">
      <c r="W38245" s="50"/>
      <c r="AA38245" s="50"/>
      <c r="AE38245" s="50"/>
    </row>
    <row r="38246" spans="23:31">
      <c r="W38246" s="50"/>
      <c r="AA38246" s="50"/>
      <c r="AE38246" s="50"/>
    </row>
    <row r="38247" spans="23:31">
      <c r="W38247" s="50"/>
      <c r="AA38247" s="50"/>
      <c r="AE38247" s="50"/>
    </row>
    <row r="38248" spans="23:31">
      <c r="W38248" s="50"/>
      <c r="AA38248" s="50"/>
      <c r="AE38248" s="50"/>
    </row>
    <row r="38249" spans="23:31">
      <c r="W38249" s="50"/>
      <c r="AA38249" s="50"/>
      <c r="AE38249" s="50"/>
    </row>
    <row r="38250" spans="23:31">
      <c r="W38250" s="50"/>
      <c r="AA38250" s="50"/>
      <c r="AE38250" s="50"/>
    </row>
    <row r="38251" spans="23:31">
      <c r="W38251" s="50"/>
      <c r="AA38251" s="50"/>
      <c r="AE38251" s="50"/>
    </row>
    <row r="38252" spans="23:31">
      <c r="W38252" s="50"/>
      <c r="AA38252" s="50"/>
      <c r="AE38252" s="50"/>
    </row>
    <row r="38253" spans="23:31">
      <c r="W38253" s="50"/>
      <c r="AA38253" s="50"/>
      <c r="AE38253" s="50"/>
    </row>
    <row r="38254" spans="23:31">
      <c r="W38254" s="50"/>
      <c r="AA38254" s="50"/>
      <c r="AE38254" s="50"/>
    </row>
    <row r="38255" spans="23:31">
      <c r="W38255" s="50"/>
      <c r="AA38255" s="50"/>
      <c r="AE38255" s="50"/>
    </row>
    <row r="38256" spans="23:31">
      <c r="W38256" s="50"/>
      <c r="AA38256" s="50"/>
      <c r="AE38256" s="50"/>
    </row>
    <row r="38257" spans="23:31">
      <c r="W38257" s="50"/>
      <c r="AA38257" s="50"/>
      <c r="AE38257" s="50"/>
    </row>
    <row r="38258" spans="23:31">
      <c r="W38258" s="50"/>
      <c r="AA38258" s="50"/>
      <c r="AE38258" s="50"/>
    </row>
    <row r="38259" spans="23:31">
      <c r="W38259" s="50"/>
      <c r="AA38259" s="50"/>
      <c r="AE38259" s="50"/>
    </row>
    <row r="38260" spans="23:31">
      <c r="W38260" s="50"/>
      <c r="AA38260" s="50"/>
      <c r="AE38260" s="50"/>
    </row>
    <row r="38261" spans="23:31">
      <c r="W38261" s="50"/>
      <c r="AA38261" s="50"/>
      <c r="AE38261" s="50"/>
    </row>
    <row r="38262" spans="23:31">
      <c r="W38262" s="50"/>
      <c r="AA38262" s="50"/>
      <c r="AE38262" s="50"/>
    </row>
    <row r="38263" spans="23:31">
      <c r="W38263" s="50"/>
      <c r="AA38263" s="50"/>
      <c r="AE38263" s="50"/>
    </row>
    <row r="38264" spans="23:31">
      <c r="W38264" s="50"/>
      <c r="AA38264" s="50"/>
      <c r="AE38264" s="50"/>
    </row>
    <row r="38265" spans="23:31">
      <c r="W38265" s="50"/>
      <c r="AA38265" s="50"/>
      <c r="AE38265" s="50"/>
    </row>
    <row r="38266" spans="23:31">
      <c r="W38266" s="50"/>
      <c r="AA38266" s="50"/>
      <c r="AE38266" s="50"/>
    </row>
    <row r="38267" spans="23:31">
      <c r="W38267" s="50"/>
      <c r="AA38267" s="50"/>
      <c r="AE38267" s="50"/>
    </row>
    <row r="38268" spans="23:31">
      <c r="W38268" s="50"/>
      <c r="AA38268" s="50"/>
      <c r="AE38268" s="50"/>
    </row>
    <row r="38269" spans="23:31">
      <c r="W38269" s="50"/>
      <c r="AA38269" s="50"/>
      <c r="AE38269" s="50"/>
    </row>
    <row r="38270" spans="23:31">
      <c r="W38270" s="50"/>
      <c r="AA38270" s="50"/>
      <c r="AE38270" s="50"/>
    </row>
    <row r="38271" spans="23:31">
      <c r="W38271" s="50"/>
      <c r="AA38271" s="50"/>
      <c r="AE38271" s="50"/>
    </row>
    <row r="38272" spans="23:31">
      <c r="W38272" s="50"/>
      <c r="AA38272" s="50"/>
      <c r="AE38272" s="50"/>
    </row>
    <row r="38273" spans="23:31">
      <c r="W38273" s="50"/>
      <c r="AA38273" s="50"/>
      <c r="AE38273" s="50"/>
    </row>
    <row r="38274" spans="23:31">
      <c r="W38274" s="50"/>
      <c r="AA38274" s="50"/>
      <c r="AE38274" s="50"/>
    </row>
    <row r="38275" spans="23:31">
      <c r="W38275" s="50"/>
      <c r="AA38275" s="50"/>
      <c r="AE38275" s="50"/>
    </row>
    <row r="38276" spans="23:31">
      <c r="W38276" s="50"/>
      <c r="AA38276" s="50"/>
      <c r="AE38276" s="50"/>
    </row>
    <row r="38277" spans="23:31">
      <c r="W38277" s="50"/>
      <c r="AA38277" s="50"/>
      <c r="AE38277" s="50"/>
    </row>
    <row r="38278" spans="23:31">
      <c r="W38278" s="50"/>
      <c r="AA38278" s="50"/>
      <c r="AE38278" s="50"/>
    </row>
    <row r="38279" spans="23:31">
      <c r="W38279" s="50"/>
      <c r="AA38279" s="50"/>
      <c r="AE38279" s="50"/>
    </row>
    <row r="38280" spans="23:31">
      <c r="W38280" s="50"/>
      <c r="AA38280" s="50"/>
      <c r="AE38280" s="50"/>
    </row>
    <row r="38281" spans="23:31">
      <c r="W38281" s="50"/>
      <c r="AA38281" s="50"/>
      <c r="AE38281" s="50"/>
    </row>
    <row r="38282" spans="23:31">
      <c r="W38282" s="50"/>
      <c r="AA38282" s="50"/>
      <c r="AE38282" s="50"/>
    </row>
    <row r="38283" spans="23:31">
      <c r="W38283" s="50"/>
      <c r="AA38283" s="50"/>
      <c r="AE38283" s="50"/>
    </row>
    <row r="38284" spans="23:31">
      <c r="W38284" s="50"/>
      <c r="AA38284" s="50"/>
      <c r="AE38284" s="50"/>
    </row>
    <row r="38285" spans="23:31">
      <c r="W38285" s="50"/>
      <c r="AA38285" s="50"/>
      <c r="AE38285" s="50"/>
    </row>
    <row r="38286" spans="23:31">
      <c r="W38286" s="50"/>
      <c r="AA38286" s="50"/>
      <c r="AE38286" s="50"/>
    </row>
    <row r="38287" spans="23:31">
      <c r="W38287" s="50"/>
      <c r="AA38287" s="50"/>
      <c r="AE38287" s="50"/>
    </row>
    <row r="38288" spans="23:31">
      <c r="W38288" s="50"/>
      <c r="AA38288" s="50"/>
      <c r="AE38288" s="50"/>
    </row>
    <row r="38289" spans="23:31">
      <c r="W38289" s="50"/>
      <c r="AA38289" s="50"/>
      <c r="AE38289" s="50"/>
    </row>
    <row r="38290" spans="23:31">
      <c r="W38290" s="50"/>
      <c r="AA38290" s="50"/>
      <c r="AE38290" s="50"/>
    </row>
    <row r="38291" spans="23:31">
      <c r="W38291" s="50"/>
      <c r="AA38291" s="50"/>
      <c r="AE38291" s="50"/>
    </row>
    <row r="38292" spans="23:31">
      <c r="W38292" s="50"/>
      <c r="AA38292" s="50"/>
      <c r="AE38292" s="50"/>
    </row>
    <row r="38293" spans="23:31">
      <c r="W38293" s="50"/>
      <c r="AA38293" s="50"/>
      <c r="AE38293" s="50"/>
    </row>
    <row r="38294" spans="23:31">
      <c r="W38294" s="50"/>
      <c r="AA38294" s="50"/>
      <c r="AE38294" s="50"/>
    </row>
    <row r="38295" spans="23:31">
      <c r="W38295" s="50"/>
      <c r="AA38295" s="50"/>
      <c r="AE38295" s="50"/>
    </row>
    <row r="38296" spans="23:31">
      <c r="W38296" s="50"/>
      <c r="AA38296" s="50"/>
      <c r="AE38296" s="50"/>
    </row>
    <row r="38297" spans="23:31">
      <c r="W38297" s="50"/>
      <c r="AA38297" s="50"/>
      <c r="AE38297" s="50"/>
    </row>
    <row r="38298" spans="23:31">
      <c r="W38298" s="50"/>
      <c r="AA38298" s="50"/>
      <c r="AE38298" s="50"/>
    </row>
    <row r="38299" spans="23:31">
      <c r="W38299" s="50"/>
      <c r="AA38299" s="50"/>
      <c r="AE38299" s="50"/>
    </row>
    <row r="38300" spans="23:31">
      <c r="W38300" s="50"/>
      <c r="AA38300" s="50"/>
      <c r="AE38300" s="50"/>
    </row>
    <row r="38301" spans="23:31">
      <c r="W38301" s="50"/>
      <c r="AA38301" s="50"/>
      <c r="AE38301" s="50"/>
    </row>
    <row r="38302" spans="23:31">
      <c r="W38302" s="50"/>
      <c r="AA38302" s="50"/>
      <c r="AE38302" s="50"/>
    </row>
    <row r="38303" spans="23:31">
      <c r="W38303" s="50"/>
      <c r="AA38303" s="50"/>
      <c r="AE38303" s="50"/>
    </row>
    <row r="38304" spans="23:31">
      <c r="W38304" s="50"/>
      <c r="AA38304" s="50"/>
      <c r="AE38304" s="50"/>
    </row>
    <row r="38305" spans="23:31">
      <c r="W38305" s="50"/>
      <c r="AA38305" s="50"/>
      <c r="AE38305" s="50"/>
    </row>
    <row r="38306" spans="23:31">
      <c r="W38306" s="50"/>
      <c r="AA38306" s="50"/>
      <c r="AE38306" s="50"/>
    </row>
    <row r="38307" spans="23:31">
      <c r="W38307" s="50"/>
      <c r="AA38307" s="50"/>
      <c r="AE38307" s="50"/>
    </row>
    <row r="38308" spans="23:31">
      <c r="W38308" s="50"/>
      <c r="AA38308" s="50"/>
      <c r="AE38308" s="50"/>
    </row>
    <row r="38309" spans="23:31">
      <c r="W38309" s="50"/>
      <c r="AA38309" s="50"/>
      <c r="AE38309" s="50"/>
    </row>
    <row r="38310" spans="23:31">
      <c r="W38310" s="50"/>
      <c r="AA38310" s="50"/>
      <c r="AE38310" s="50"/>
    </row>
    <row r="38311" spans="23:31">
      <c r="W38311" s="50"/>
      <c r="AA38311" s="50"/>
      <c r="AE38311" s="50"/>
    </row>
    <row r="38312" spans="23:31">
      <c r="W38312" s="50"/>
      <c r="AA38312" s="50"/>
      <c r="AE38312" s="50"/>
    </row>
    <row r="38313" spans="23:31">
      <c r="W38313" s="50"/>
      <c r="AA38313" s="50"/>
      <c r="AE38313" s="50"/>
    </row>
    <row r="38314" spans="23:31">
      <c r="W38314" s="50"/>
      <c r="AA38314" s="50"/>
      <c r="AE38314" s="50"/>
    </row>
    <row r="38315" spans="23:31">
      <c r="W38315" s="50"/>
      <c r="AA38315" s="50"/>
      <c r="AE38315" s="50"/>
    </row>
    <row r="38316" spans="23:31">
      <c r="W38316" s="50"/>
      <c r="AA38316" s="50"/>
      <c r="AE38316" s="50"/>
    </row>
    <row r="38317" spans="23:31">
      <c r="W38317" s="50"/>
      <c r="AA38317" s="50"/>
      <c r="AE38317" s="50"/>
    </row>
    <row r="38318" spans="23:31">
      <c r="W38318" s="50"/>
      <c r="AA38318" s="50"/>
      <c r="AE38318" s="50"/>
    </row>
    <row r="38319" spans="23:31">
      <c r="W38319" s="50"/>
      <c r="AA38319" s="50"/>
      <c r="AE38319" s="50"/>
    </row>
    <row r="38320" spans="23:31">
      <c r="W38320" s="50"/>
      <c r="AA38320" s="50"/>
      <c r="AE38320" s="50"/>
    </row>
    <row r="38321" spans="23:31">
      <c r="W38321" s="50"/>
      <c r="AA38321" s="50"/>
      <c r="AE38321" s="50"/>
    </row>
    <row r="38322" spans="23:31">
      <c r="W38322" s="50"/>
      <c r="AA38322" s="50"/>
      <c r="AE38322" s="50"/>
    </row>
    <row r="38323" spans="23:31">
      <c r="W38323" s="50"/>
      <c r="AA38323" s="50"/>
      <c r="AE38323" s="50"/>
    </row>
    <row r="38324" spans="23:31">
      <c r="W38324" s="50"/>
      <c r="AA38324" s="50"/>
      <c r="AE38324" s="50"/>
    </row>
    <row r="38325" spans="23:31">
      <c r="W38325" s="50"/>
      <c r="AA38325" s="50"/>
      <c r="AE38325" s="50"/>
    </row>
    <row r="38326" spans="23:31">
      <c r="W38326" s="50"/>
      <c r="AA38326" s="50"/>
      <c r="AE38326" s="50"/>
    </row>
    <row r="38327" spans="23:31">
      <c r="W38327" s="50"/>
      <c r="AA38327" s="50"/>
      <c r="AE38327" s="50"/>
    </row>
    <row r="38328" spans="23:31">
      <c r="W38328" s="50"/>
      <c r="AA38328" s="50"/>
      <c r="AE38328" s="50"/>
    </row>
    <row r="38329" spans="23:31">
      <c r="W38329" s="50"/>
      <c r="AA38329" s="50"/>
      <c r="AE38329" s="50"/>
    </row>
    <row r="38330" spans="23:31">
      <c r="W38330" s="50"/>
      <c r="AA38330" s="50"/>
      <c r="AE38330" s="50"/>
    </row>
    <row r="38331" spans="23:31">
      <c r="W38331" s="50"/>
      <c r="AA38331" s="50"/>
      <c r="AE38331" s="50"/>
    </row>
    <row r="38332" spans="23:31">
      <c r="W38332" s="50"/>
      <c r="AA38332" s="50"/>
      <c r="AE38332" s="50"/>
    </row>
    <row r="38333" spans="23:31">
      <c r="W38333" s="50"/>
      <c r="AA38333" s="50"/>
      <c r="AE38333" s="50"/>
    </row>
    <row r="38334" spans="23:31">
      <c r="W38334" s="50"/>
      <c r="AA38334" s="50"/>
      <c r="AE38334" s="50"/>
    </row>
    <row r="38335" spans="23:31">
      <c r="W38335" s="50"/>
      <c r="AA38335" s="50"/>
      <c r="AE38335" s="50"/>
    </row>
    <row r="38336" spans="23:31">
      <c r="W38336" s="50"/>
      <c r="AA38336" s="50"/>
      <c r="AE38336" s="50"/>
    </row>
    <row r="38337" spans="23:31">
      <c r="W38337" s="50"/>
      <c r="AA38337" s="50"/>
      <c r="AE38337" s="50"/>
    </row>
    <row r="38338" spans="23:31">
      <c r="W38338" s="50"/>
      <c r="AA38338" s="50"/>
      <c r="AE38338" s="50"/>
    </row>
    <row r="38339" spans="23:31">
      <c r="W38339" s="50"/>
      <c r="AA38339" s="50"/>
      <c r="AE38339" s="50"/>
    </row>
    <row r="38340" spans="23:31">
      <c r="W38340" s="50"/>
      <c r="AA38340" s="50"/>
      <c r="AE38340" s="50"/>
    </row>
    <row r="38341" spans="23:31">
      <c r="W38341" s="50"/>
      <c r="AA38341" s="50"/>
      <c r="AE38341" s="50"/>
    </row>
    <row r="38342" spans="23:31">
      <c r="W38342" s="50"/>
      <c r="AA38342" s="50"/>
      <c r="AE38342" s="50"/>
    </row>
    <row r="38343" spans="23:31">
      <c r="W38343" s="50"/>
      <c r="AA38343" s="50"/>
      <c r="AE38343" s="50"/>
    </row>
    <row r="38344" spans="23:31">
      <c r="W38344" s="50"/>
      <c r="AA38344" s="50"/>
      <c r="AE38344" s="50"/>
    </row>
    <row r="38345" spans="23:31">
      <c r="W38345" s="50"/>
      <c r="AA38345" s="50"/>
      <c r="AE38345" s="50"/>
    </row>
    <row r="38346" spans="23:31">
      <c r="W38346" s="50"/>
      <c r="AA38346" s="50"/>
      <c r="AE38346" s="50"/>
    </row>
    <row r="38347" spans="23:31">
      <c r="W38347" s="50"/>
      <c r="AA38347" s="50"/>
      <c r="AE38347" s="50"/>
    </row>
    <row r="38348" spans="23:31">
      <c r="W38348" s="50"/>
      <c r="AA38348" s="50"/>
      <c r="AE38348" s="50"/>
    </row>
    <row r="38349" spans="23:31">
      <c r="W38349" s="50"/>
      <c r="AA38349" s="50"/>
      <c r="AE38349" s="50"/>
    </row>
    <row r="38350" spans="23:31">
      <c r="W38350" s="50"/>
      <c r="AA38350" s="50"/>
      <c r="AE38350" s="50"/>
    </row>
    <row r="38351" spans="23:31">
      <c r="W38351" s="50"/>
      <c r="AA38351" s="50"/>
      <c r="AE38351" s="50"/>
    </row>
    <row r="38352" spans="23:31">
      <c r="W38352" s="50"/>
      <c r="AA38352" s="50"/>
      <c r="AE38352" s="50"/>
    </row>
    <row r="38353" spans="23:31">
      <c r="W38353" s="50"/>
      <c r="AA38353" s="50"/>
      <c r="AE38353" s="50"/>
    </row>
    <row r="38354" spans="23:31">
      <c r="W38354" s="50"/>
      <c r="AA38354" s="50"/>
      <c r="AE38354" s="50"/>
    </row>
    <row r="38355" spans="23:31">
      <c r="W38355" s="50"/>
      <c r="AA38355" s="50"/>
      <c r="AE38355" s="50"/>
    </row>
    <row r="38356" spans="23:31">
      <c r="W38356" s="50"/>
      <c r="AA38356" s="50"/>
      <c r="AE38356" s="50"/>
    </row>
    <row r="38357" spans="23:31">
      <c r="W38357" s="50"/>
      <c r="AA38357" s="50"/>
      <c r="AE38357" s="50"/>
    </row>
    <row r="38358" spans="23:31">
      <c r="W38358" s="50"/>
      <c r="AA38358" s="50"/>
      <c r="AE38358" s="50"/>
    </row>
    <row r="38359" spans="23:31">
      <c r="W38359" s="50"/>
      <c r="AA38359" s="50"/>
      <c r="AE38359" s="50"/>
    </row>
    <row r="38360" spans="23:31">
      <c r="W38360" s="50"/>
      <c r="AA38360" s="50"/>
      <c r="AE38360" s="50"/>
    </row>
    <row r="38361" spans="23:31">
      <c r="W38361" s="50"/>
      <c r="AA38361" s="50"/>
      <c r="AE38361" s="50"/>
    </row>
    <row r="38362" spans="23:31">
      <c r="W38362" s="50"/>
      <c r="AA38362" s="50"/>
      <c r="AE38362" s="50"/>
    </row>
    <row r="38363" spans="23:31">
      <c r="W38363" s="50"/>
      <c r="AA38363" s="50"/>
      <c r="AE38363" s="50"/>
    </row>
    <row r="38364" spans="23:31">
      <c r="W38364" s="50"/>
      <c r="AA38364" s="50"/>
      <c r="AE38364" s="50"/>
    </row>
    <row r="38365" spans="23:31">
      <c r="W38365" s="50"/>
      <c r="AA38365" s="50"/>
      <c r="AE38365" s="50"/>
    </row>
    <row r="38366" spans="23:31">
      <c r="W38366" s="50"/>
      <c r="AA38366" s="50"/>
      <c r="AE38366" s="50"/>
    </row>
    <row r="38367" spans="23:31">
      <c r="W38367" s="50"/>
      <c r="AA38367" s="50"/>
      <c r="AE38367" s="50"/>
    </row>
    <row r="38368" spans="23:31">
      <c r="W38368" s="50"/>
      <c r="AA38368" s="50"/>
      <c r="AE38368" s="50"/>
    </row>
    <row r="38369" spans="23:31">
      <c r="W38369" s="50"/>
      <c r="AA38369" s="50"/>
      <c r="AE38369" s="50"/>
    </row>
    <row r="38370" spans="23:31">
      <c r="W38370" s="50"/>
      <c r="AA38370" s="50"/>
      <c r="AE38370" s="50"/>
    </row>
    <row r="38371" spans="23:31">
      <c r="W38371" s="50"/>
      <c r="AA38371" s="50"/>
      <c r="AE38371" s="50"/>
    </row>
    <row r="38372" spans="23:31">
      <c r="W38372" s="50"/>
      <c r="AA38372" s="50"/>
      <c r="AE38372" s="50"/>
    </row>
    <row r="38373" spans="23:31">
      <c r="W38373" s="50"/>
      <c r="AA38373" s="50"/>
      <c r="AE38373" s="50"/>
    </row>
    <row r="38374" spans="23:31">
      <c r="W38374" s="50"/>
      <c r="AA38374" s="50"/>
      <c r="AE38374" s="50"/>
    </row>
    <row r="38375" spans="23:31">
      <c r="W38375" s="50"/>
      <c r="AA38375" s="50"/>
      <c r="AE38375" s="50"/>
    </row>
    <row r="38376" spans="23:31">
      <c r="W38376" s="50"/>
      <c r="AA38376" s="50"/>
      <c r="AE38376" s="50"/>
    </row>
    <row r="38377" spans="23:31">
      <c r="W38377" s="50"/>
      <c r="AA38377" s="50"/>
      <c r="AE38377" s="50"/>
    </row>
    <row r="38378" spans="23:31">
      <c r="W38378" s="50"/>
      <c r="AA38378" s="50"/>
      <c r="AE38378" s="50"/>
    </row>
    <row r="38379" spans="23:31">
      <c r="W38379" s="50"/>
      <c r="AA38379" s="50"/>
      <c r="AE38379" s="50"/>
    </row>
    <row r="38380" spans="23:31">
      <c r="W38380" s="50"/>
      <c r="AA38380" s="50"/>
      <c r="AE38380" s="50"/>
    </row>
    <row r="38381" spans="23:31">
      <c r="W38381" s="50"/>
      <c r="AA38381" s="50"/>
      <c r="AE38381" s="50"/>
    </row>
    <row r="38382" spans="23:31">
      <c r="W38382" s="50"/>
      <c r="AA38382" s="50"/>
      <c r="AE38382" s="50"/>
    </row>
    <row r="38383" spans="23:31">
      <c r="W38383" s="50"/>
      <c r="AA38383" s="50"/>
      <c r="AE38383" s="50"/>
    </row>
    <row r="38384" spans="23:31">
      <c r="W38384" s="50"/>
      <c r="AA38384" s="50"/>
      <c r="AE38384" s="50"/>
    </row>
    <row r="38385" spans="23:31">
      <c r="W38385" s="50"/>
      <c r="AA38385" s="50"/>
      <c r="AE38385" s="50"/>
    </row>
    <row r="38386" spans="23:31">
      <c r="W38386" s="50"/>
      <c r="AA38386" s="50"/>
      <c r="AE38386" s="50"/>
    </row>
    <row r="38387" spans="23:31">
      <c r="W38387" s="50"/>
      <c r="AA38387" s="50"/>
      <c r="AE38387" s="50"/>
    </row>
    <row r="38388" spans="23:31">
      <c r="W38388" s="50"/>
      <c r="AA38388" s="50"/>
      <c r="AE38388" s="50"/>
    </row>
    <row r="38389" spans="23:31">
      <c r="W38389" s="50"/>
      <c r="AA38389" s="50"/>
      <c r="AE38389" s="50"/>
    </row>
    <row r="38390" spans="23:31">
      <c r="W38390" s="50"/>
      <c r="AA38390" s="50"/>
      <c r="AE38390" s="50"/>
    </row>
    <row r="38391" spans="23:31">
      <c r="W38391" s="50"/>
      <c r="AA38391" s="50"/>
      <c r="AE38391" s="50"/>
    </row>
    <row r="38392" spans="23:31">
      <c r="W38392" s="50"/>
      <c r="AA38392" s="50"/>
      <c r="AE38392" s="50"/>
    </row>
    <row r="38393" spans="23:31">
      <c r="W38393" s="50"/>
      <c r="AA38393" s="50"/>
      <c r="AE38393" s="50"/>
    </row>
    <row r="38394" spans="23:31">
      <c r="W38394" s="50"/>
      <c r="AA38394" s="50"/>
      <c r="AE38394" s="50"/>
    </row>
    <row r="38395" spans="23:31">
      <c r="W38395" s="50"/>
      <c r="AA38395" s="50"/>
      <c r="AE38395" s="50"/>
    </row>
    <row r="38396" spans="23:31">
      <c r="W38396" s="50"/>
      <c r="AA38396" s="50"/>
      <c r="AE38396" s="50"/>
    </row>
    <row r="38397" spans="23:31">
      <c r="W38397" s="50"/>
      <c r="AA38397" s="50"/>
      <c r="AE38397" s="50"/>
    </row>
    <row r="38398" spans="23:31">
      <c r="W38398" s="50"/>
      <c r="AA38398" s="50"/>
      <c r="AE38398" s="50"/>
    </row>
    <row r="38399" spans="23:31">
      <c r="W38399" s="50"/>
      <c r="AA38399" s="50"/>
      <c r="AE38399" s="50"/>
    </row>
    <row r="38400" spans="23:31">
      <c r="W38400" s="50"/>
      <c r="AA38400" s="50"/>
      <c r="AE38400" s="50"/>
    </row>
    <row r="38401" spans="23:31">
      <c r="W38401" s="50"/>
      <c r="AA38401" s="50"/>
      <c r="AE38401" s="50"/>
    </row>
    <row r="38402" spans="23:31">
      <c r="W38402" s="50"/>
      <c r="AA38402" s="50"/>
      <c r="AE38402" s="50"/>
    </row>
    <row r="38403" spans="23:31">
      <c r="W38403" s="50"/>
      <c r="AA38403" s="50"/>
      <c r="AE38403" s="50"/>
    </row>
    <row r="38404" spans="23:31">
      <c r="W38404" s="50"/>
      <c r="AA38404" s="50"/>
      <c r="AE38404" s="50"/>
    </row>
    <row r="38405" spans="23:31">
      <c r="W38405" s="50"/>
      <c r="AA38405" s="50"/>
      <c r="AE38405" s="50"/>
    </row>
    <row r="38406" spans="23:31">
      <c r="W38406" s="50"/>
      <c r="AA38406" s="50"/>
      <c r="AE38406" s="50"/>
    </row>
    <row r="38407" spans="23:31">
      <c r="W38407" s="50"/>
      <c r="AA38407" s="50"/>
      <c r="AE38407" s="50"/>
    </row>
    <row r="38408" spans="23:31">
      <c r="W38408" s="50"/>
      <c r="AA38408" s="50"/>
      <c r="AE38408" s="50"/>
    </row>
    <row r="38409" spans="23:31">
      <c r="W38409" s="50"/>
      <c r="AA38409" s="50"/>
      <c r="AE38409" s="50"/>
    </row>
    <row r="38410" spans="23:31">
      <c r="W38410" s="50"/>
      <c r="AA38410" s="50"/>
      <c r="AE38410" s="50"/>
    </row>
    <row r="38411" spans="23:31">
      <c r="W38411" s="50"/>
      <c r="AA38411" s="50"/>
      <c r="AE38411" s="50"/>
    </row>
    <row r="38412" spans="23:31">
      <c r="W38412" s="50"/>
      <c r="AA38412" s="50"/>
      <c r="AE38412" s="50"/>
    </row>
    <row r="38413" spans="23:31">
      <c r="W38413" s="50"/>
      <c r="AA38413" s="50"/>
      <c r="AE38413" s="50"/>
    </row>
    <row r="38414" spans="23:31">
      <c r="W38414" s="50"/>
      <c r="AA38414" s="50"/>
      <c r="AE38414" s="50"/>
    </row>
    <row r="38415" spans="23:31">
      <c r="W38415" s="50"/>
      <c r="AA38415" s="50"/>
      <c r="AE38415" s="50"/>
    </row>
    <row r="38416" spans="23:31">
      <c r="W38416" s="50"/>
      <c r="AA38416" s="50"/>
      <c r="AE38416" s="50"/>
    </row>
    <row r="38417" spans="23:31">
      <c r="W38417" s="50"/>
      <c r="AA38417" s="50"/>
      <c r="AE38417" s="50"/>
    </row>
    <row r="38418" spans="23:31">
      <c r="W38418" s="50"/>
      <c r="AA38418" s="50"/>
      <c r="AE38418" s="50"/>
    </row>
    <row r="38419" spans="23:31">
      <c r="W38419" s="50"/>
      <c r="AA38419" s="50"/>
      <c r="AE38419" s="50"/>
    </row>
    <row r="38420" spans="23:31">
      <c r="W38420" s="50"/>
      <c r="AA38420" s="50"/>
      <c r="AE38420" s="50"/>
    </row>
    <row r="38421" spans="23:31">
      <c r="W38421" s="50"/>
      <c r="AA38421" s="50"/>
      <c r="AE38421" s="50"/>
    </row>
    <row r="38422" spans="23:31">
      <c r="W38422" s="50"/>
      <c r="AA38422" s="50"/>
      <c r="AE38422" s="50"/>
    </row>
    <row r="38423" spans="23:31">
      <c r="W38423" s="50"/>
      <c r="AA38423" s="50"/>
      <c r="AE38423" s="50"/>
    </row>
    <row r="38424" spans="23:31">
      <c r="W38424" s="50"/>
      <c r="AA38424" s="50"/>
      <c r="AE38424" s="50"/>
    </row>
    <row r="38425" spans="23:31">
      <c r="W38425" s="50"/>
      <c r="AA38425" s="50"/>
      <c r="AE38425" s="50"/>
    </row>
    <row r="38426" spans="23:31">
      <c r="W38426" s="50"/>
      <c r="AA38426" s="50"/>
      <c r="AE38426" s="50"/>
    </row>
    <row r="38427" spans="23:31">
      <c r="W38427" s="50"/>
      <c r="AA38427" s="50"/>
      <c r="AE38427" s="50"/>
    </row>
    <row r="38428" spans="23:31">
      <c r="W38428" s="50"/>
      <c r="AA38428" s="50"/>
      <c r="AE38428" s="50"/>
    </row>
    <row r="38429" spans="23:31">
      <c r="W38429" s="50"/>
      <c r="AA38429" s="50"/>
      <c r="AE38429" s="50"/>
    </row>
    <row r="38430" spans="23:31">
      <c r="W38430" s="50"/>
      <c r="AA38430" s="50"/>
      <c r="AE38430" s="50"/>
    </row>
    <row r="38431" spans="23:31">
      <c r="W38431" s="50"/>
      <c r="AA38431" s="50"/>
      <c r="AE38431" s="50"/>
    </row>
    <row r="38432" spans="23:31">
      <c r="W38432" s="50"/>
      <c r="AA38432" s="50"/>
      <c r="AE38432" s="50"/>
    </row>
    <row r="38433" spans="23:31">
      <c r="W38433" s="50"/>
      <c r="AA38433" s="50"/>
      <c r="AE38433" s="50"/>
    </row>
    <row r="38434" spans="23:31">
      <c r="W38434" s="50"/>
      <c r="AA38434" s="50"/>
      <c r="AE38434" s="50"/>
    </row>
    <row r="38435" spans="23:31">
      <c r="W38435" s="50"/>
      <c r="AA38435" s="50"/>
      <c r="AE38435" s="50"/>
    </row>
    <row r="38436" spans="23:31">
      <c r="W38436" s="50"/>
      <c r="AA38436" s="50"/>
      <c r="AE38436" s="50"/>
    </row>
    <row r="38437" spans="23:31">
      <c r="W38437" s="50"/>
      <c r="AA38437" s="50"/>
      <c r="AE38437" s="50"/>
    </row>
    <row r="38438" spans="23:31">
      <c r="W38438" s="50"/>
      <c r="AA38438" s="50"/>
      <c r="AE38438" s="50"/>
    </row>
    <row r="38439" spans="23:31">
      <c r="W38439" s="50"/>
      <c r="AA38439" s="50"/>
      <c r="AE38439" s="50"/>
    </row>
    <row r="38440" spans="23:31">
      <c r="W38440" s="50"/>
      <c r="AA38440" s="50"/>
      <c r="AE38440" s="50"/>
    </row>
    <row r="38441" spans="23:31">
      <c r="W38441" s="50"/>
      <c r="AA38441" s="50"/>
      <c r="AE38441" s="50"/>
    </row>
    <row r="38442" spans="23:31">
      <c r="W38442" s="50"/>
      <c r="AA38442" s="50"/>
      <c r="AE38442" s="50"/>
    </row>
    <row r="38443" spans="23:31">
      <c r="W38443" s="50"/>
      <c r="AA38443" s="50"/>
      <c r="AE38443" s="50"/>
    </row>
    <row r="38444" spans="23:31">
      <c r="W38444" s="50"/>
      <c r="AA38444" s="50"/>
      <c r="AE38444" s="50"/>
    </row>
    <row r="38445" spans="23:31">
      <c r="W38445" s="50"/>
      <c r="AA38445" s="50"/>
      <c r="AE38445" s="50"/>
    </row>
    <row r="38446" spans="23:31">
      <c r="W38446" s="50"/>
      <c r="AA38446" s="50"/>
      <c r="AE38446" s="50"/>
    </row>
    <row r="38447" spans="23:31">
      <c r="W38447" s="50"/>
      <c r="AA38447" s="50"/>
      <c r="AE38447" s="50"/>
    </row>
    <row r="38448" spans="23:31">
      <c r="W38448" s="50"/>
      <c r="AA38448" s="50"/>
      <c r="AE38448" s="50"/>
    </row>
    <row r="38449" spans="23:31">
      <c r="W38449" s="50"/>
      <c r="AA38449" s="50"/>
      <c r="AE38449" s="50"/>
    </row>
    <row r="38450" spans="23:31">
      <c r="W38450" s="50"/>
      <c r="AA38450" s="50"/>
      <c r="AE38450" s="50"/>
    </row>
    <row r="38451" spans="23:31">
      <c r="W38451" s="50"/>
      <c r="AA38451" s="50"/>
      <c r="AE38451" s="50"/>
    </row>
    <row r="38452" spans="23:31">
      <c r="W38452" s="50"/>
      <c r="AA38452" s="50"/>
      <c r="AE38452" s="50"/>
    </row>
    <row r="38453" spans="23:31">
      <c r="W38453" s="50"/>
      <c r="AA38453" s="50"/>
      <c r="AE38453" s="50"/>
    </row>
    <row r="38454" spans="23:31">
      <c r="W38454" s="50"/>
      <c r="AA38454" s="50"/>
      <c r="AE38454" s="50"/>
    </row>
    <row r="38455" spans="23:31">
      <c r="W38455" s="50"/>
      <c r="AA38455" s="50"/>
      <c r="AE38455" s="50"/>
    </row>
    <row r="38456" spans="23:31">
      <c r="W38456" s="50"/>
      <c r="AA38456" s="50"/>
      <c r="AE38456" s="50"/>
    </row>
    <row r="38457" spans="23:31">
      <c r="W38457" s="50"/>
      <c r="AA38457" s="50"/>
      <c r="AE38457" s="50"/>
    </row>
    <row r="38458" spans="23:31">
      <c r="W38458" s="50"/>
      <c r="AA38458" s="50"/>
      <c r="AE38458" s="50"/>
    </row>
    <row r="38459" spans="23:31">
      <c r="W38459" s="50"/>
      <c r="AA38459" s="50"/>
      <c r="AE38459" s="50"/>
    </row>
    <row r="38460" spans="23:31">
      <c r="W38460" s="50"/>
      <c r="AA38460" s="50"/>
      <c r="AE38460" s="50"/>
    </row>
    <row r="38461" spans="23:31">
      <c r="W38461" s="50"/>
      <c r="AA38461" s="50"/>
      <c r="AE38461" s="50"/>
    </row>
    <row r="38462" spans="23:31">
      <c r="W38462" s="50"/>
      <c r="AA38462" s="50"/>
      <c r="AE38462" s="50"/>
    </row>
    <row r="38463" spans="23:31">
      <c r="W38463" s="50"/>
      <c r="AA38463" s="50"/>
      <c r="AE38463" s="50"/>
    </row>
    <row r="38464" spans="23:31">
      <c r="W38464" s="50"/>
      <c r="AA38464" s="50"/>
      <c r="AE38464" s="50"/>
    </row>
    <row r="38465" spans="23:31">
      <c r="W38465" s="50"/>
      <c r="AA38465" s="50"/>
      <c r="AE38465" s="50"/>
    </row>
    <row r="38466" spans="23:31">
      <c r="W38466" s="50"/>
      <c r="AA38466" s="50"/>
      <c r="AE38466" s="50"/>
    </row>
    <row r="38467" spans="23:31">
      <c r="W38467" s="50"/>
      <c r="AA38467" s="50"/>
      <c r="AE38467" s="50"/>
    </row>
    <row r="38468" spans="23:31">
      <c r="W38468" s="50"/>
      <c r="AA38468" s="50"/>
      <c r="AE38468" s="50"/>
    </row>
    <row r="38469" spans="23:31">
      <c r="W38469" s="50"/>
      <c r="AA38469" s="50"/>
      <c r="AE38469" s="50"/>
    </row>
    <row r="38470" spans="23:31">
      <c r="W38470" s="50"/>
      <c r="AA38470" s="50"/>
      <c r="AE38470" s="50"/>
    </row>
    <row r="38471" spans="23:31">
      <c r="W38471" s="50"/>
      <c r="AA38471" s="50"/>
      <c r="AE38471" s="50"/>
    </row>
    <row r="38472" spans="23:31">
      <c r="W38472" s="50"/>
      <c r="AA38472" s="50"/>
      <c r="AE38472" s="50"/>
    </row>
    <row r="38473" spans="23:31">
      <c r="W38473" s="50"/>
      <c r="AA38473" s="50"/>
      <c r="AE38473" s="50"/>
    </row>
    <row r="38474" spans="23:31">
      <c r="W38474" s="50"/>
      <c r="AA38474" s="50"/>
      <c r="AE38474" s="50"/>
    </row>
    <row r="38475" spans="23:31">
      <c r="W38475" s="50"/>
      <c r="AA38475" s="50"/>
      <c r="AE38475" s="50"/>
    </row>
    <row r="38476" spans="23:31">
      <c r="W38476" s="50"/>
      <c r="AA38476" s="50"/>
      <c r="AE38476" s="50"/>
    </row>
    <row r="38477" spans="23:31">
      <c r="W38477" s="50"/>
      <c r="AA38477" s="50"/>
      <c r="AE38477" s="50"/>
    </row>
    <row r="38478" spans="23:31">
      <c r="W38478" s="50"/>
      <c r="AA38478" s="50"/>
      <c r="AE38478" s="50"/>
    </row>
    <row r="38479" spans="23:31">
      <c r="W38479" s="50"/>
      <c r="AA38479" s="50"/>
      <c r="AE38479" s="50"/>
    </row>
    <row r="38480" spans="23:31">
      <c r="W38480" s="50"/>
      <c r="AA38480" s="50"/>
      <c r="AE38480" s="50"/>
    </row>
    <row r="38481" spans="23:31">
      <c r="W38481" s="50"/>
      <c r="AA38481" s="50"/>
      <c r="AE38481" s="50"/>
    </row>
    <row r="38482" spans="23:31">
      <c r="W38482" s="50"/>
      <c r="AA38482" s="50"/>
      <c r="AE38482" s="50"/>
    </row>
    <row r="38483" spans="23:31">
      <c r="W38483" s="50"/>
      <c r="AA38483" s="50"/>
      <c r="AE38483" s="50"/>
    </row>
    <row r="38484" spans="23:31">
      <c r="W38484" s="50"/>
      <c r="AA38484" s="50"/>
      <c r="AE38484" s="50"/>
    </row>
    <row r="38485" spans="23:31">
      <c r="W38485" s="50"/>
      <c r="AA38485" s="50"/>
      <c r="AE38485" s="50"/>
    </row>
    <row r="38486" spans="23:31">
      <c r="W38486" s="50"/>
      <c r="AA38486" s="50"/>
      <c r="AE38486" s="50"/>
    </row>
    <row r="38487" spans="23:31">
      <c r="W38487" s="50"/>
      <c r="AA38487" s="50"/>
      <c r="AE38487" s="50"/>
    </row>
    <row r="38488" spans="23:31">
      <c r="W38488" s="50"/>
      <c r="AA38488" s="50"/>
      <c r="AE38488" s="50"/>
    </row>
    <row r="38489" spans="23:31">
      <c r="W38489" s="50"/>
      <c r="AA38489" s="50"/>
      <c r="AE38489" s="50"/>
    </row>
    <row r="38490" spans="23:31">
      <c r="W38490" s="50"/>
      <c r="AA38490" s="50"/>
      <c r="AE38490" s="50"/>
    </row>
    <row r="38491" spans="23:31">
      <c r="W38491" s="50"/>
      <c r="AA38491" s="50"/>
      <c r="AE38491" s="50"/>
    </row>
    <row r="38492" spans="23:31">
      <c r="W38492" s="50"/>
      <c r="AA38492" s="50"/>
      <c r="AE38492" s="50"/>
    </row>
    <row r="38493" spans="23:31">
      <c r="W38493" s="50"/>
      <c r="AA38493" s="50"/>
      <c r="AE38493" s="50"/>
    </row>
    <row r="38494" spans="23:31">
      <c r="W38494" s="50"/>
      <c r="AA38494" s="50"/>
      <c r="AE38494" s="50"/>
    </row>
    <row r="38495" spans="23:31">
      <c r="W38495" s="50"/>
      <c r="AA38495" s="50"/>
      <c r="AE38495" s="50"/>
    </row>
    <row r="38496" spans="23:31">
      <c r="W38496" s="50"/>
      <c r="AA38496" s="50"/>
      <c r="AE38496" s="50"/>
    </row>
    <row r="38497" spans="23:31">
      <c r="W38497" s="50"/>
      <c r="AA38497" s="50"/>
      <c r="AE38497" s="50"/>
    </row>
    <row r="38498" spans="23:31">
      <c r="W38498" s="50"/>
      <c r="AA38498" s="50"/>
      <c r="AE38498" s="50"/>
    </row>
    <row r="38499" spans="23:31">
      <c r="W38499" s="50"/>
      <c r="AA38499" s="50"/>
      <c r="AE38499" s="50"/>
    </row>
    <row r="38500" spans="23:31">
      <c r="W38500" s="50"/>
      <c r="AA38500" s="50"/>
      <c r="AE38500" s="50"/>
    </row>
    <row r="38501" spans="23:31">
      <c r="W38501" s="50"/>
      <c r="AA38501" s="50"/>
      <c r="AE38501" s="50"/>
    </row>
    <row r="38502" spans="23:31">
      <c r="W38502" s="50"/>
      <c r="AA38502" s="50"/>
      <c r="AE38502" s="50"/>
    </row>
    <row r="38503" spans="23:31">
      <c r="W38503" s="50"/>
      <c r="AA38503" s="50"/>
      <c r="AE38503" s="50"/>
    </row>
    <row r="38504" spans="23:31">
      <c r="W38504" s="50"/>
      <c r="AA38504" s="50"/>
      <c r="AE38504" s="50"/>
    </row>
    <row r="38505" spans="23:31">
      <c r="W38505" s="50"/>
      <c r="AA38505" s="50"/>
      <c r="AE38505" s="50"/>
    </row>
    <row r="38506" spans="23:31">
      <c r="W38506" s="50"/>
      <c r="AA38506" s="50"/>
      <c r="AE38506" s="50"/>
    </row>
    <row r="38507" spans="23:31">
      <c r="W38507" s="50"/>
      <c r="AA38507" s="50"/>
      <c r="AE38507" s="50"/>
    </row>
    <row r="38508" spans="23:31">
      <c r="W38508" s="50"/>
      <c r="AA38508" s="50"/>
      <c r="AE38508" s="50"/>
    </row>
    <row r="38509" spans="23:31">
      <c r="W38509" s="50"/>
      <c r="AA38509" s="50"/>
      <c r="AE38509" s="50"/>
    </row>
    <row r="38510" spans="23:31">
      <c r="W38510" s="50"/>
      <c r="AA38510" s="50"/>
      <c r="AE38510" s="50"/>
    </row>
    <row r="38511" spans="23:31">
      <c r="W38511" s="50"/>
      <c r="AA38511" s="50"/>
      <c r="AE38511" s="50"/>
    </row>
    <row r="38512" spans="23:31">
      <c r="W38512" s="50"/>
      <c r="AA38512" s="50"/>
      <c r="AE38512" s="50"/>
    </row>
    <row r="38513" spans="23:31">
      <c r="W38513" s="50"/>
      <c r="AA38513" s="50"/>
      <c r="AE38513" s="50"/>
    </row>
    <row r="38514" spans="23:31">
      <c r="W38514" s="50"/>
      <c r="AA38514" s="50"/>
      <c r="AE38514" s="50"/>
    </row>
    <row r="38515" spans="23:31">
      <c r="W38515" s="50"/>
      <c r="AA38515" s="50"/>
      <c r="AE38515" s="50"/>
    </row>
    <row r="38516" spans="23:31">
      <c r="W38516" s="50"/>
      <c r="AA38516" s="50"/>
      <c r="AE38516" s="50"/>
    </row>
    <row r="38517" spans="23:31">
      <c r="W38517" s="50"/>
      <c r="AA38517" s="50"/>
      <c r="AE38517" s="50"/>
    </row>
    <row r="38518" spans="23:31">
      <c r="W38518" s="50"/>
      <c r="AA38518" s="50"/>
      <c r="AE38518" s="50"/>
    </row>
    <row r="38519" spans="23:31">
      <c r="W38519" s="50"/>
      <c r="AA38519" s="50"/>
      <c r="AE38519" s="50"/>
    </row>
    <row r="38520" spans="23:31">
      <c r="W38520" s="50"/>
      <c r="AA38520" s="50"/>
      <c r="AE38520" s="50"/>
    </row>
    <row r="38521" spans="23:31">
      <c r="W38521" s="50"/>
      <c r="AA38521" s="50"/>
      <c r="AE38521" s="50"/>
    </row>
    <row r="38522" spans="23:31">
      <c r="W38522" s="50"/>
      <c r="AA38522" s="50"/>
      <c r="AE38522" s="50"/>
    </row>
    <row r="38523" spans="23:31">
      <c r="W38523" s="50"/>
      <c r="AA38523" s="50"/>
      <c r="AE38523" s="50"/>
    </row>
    <row r="38524" spans="23:31">
      <c r="W38524" s="50"/>
      <c r="AA38524" s="50"/>
      <c r="AE38524" s="50"/>
    </row>
    <row r="38525" spans="23:31">
      <c r="W38525" s="50"/>
      <c r="AA38525" s="50"/>
      <c r="AE38525" s="50"/>
    </row>
    <row r="38526" spans="23:31">
      <c r="W38526" s="50"/>
      <c r="AA38526" s="50"/>
      <c r="AE38526" s="50"/>
    </row>
    <row r="38527" spans="23:31">
      <c r="W38527" s="50"/>
      <c r="AA38527" s="50"/>
      <c r="AE38527" s="50"/>
    </row>
    <row r="38528" spans="23:31">
      <c r="W38528" s="50"/>
      <c r="AA38528" s="50"/>
      <c r="AE38528" s="50"/>
    </row>
    <row r="38529" spans="23:31">
      <c r="W38529" s="50"/>
      <c r="AA38529" s="50"/>
      <c r="AE38529" s="50"/>
    </row>
    <row r="38530" spans="23:31">
      <c r="W38530" s="50"/>
      <c r="AA38530" s="50"/>
      <c r="AE38530" s="50"/>
    </row>
    <row r="38531" spans="23:31">
      <c r="W38531" s="50"/>
      <c r="AA38531" s="50"/>
      <c r="AE38531" s="50"/>
    </row>
    <row r="38532" spans="23:31">
      <c r="W38532" s="50"/>
      <c r="AA38532" s="50"/>
      <c r="AE38532" s="50"/>
    </row>
    <row r="38533" spans="23:31">
      <c r="W38533" s="50"/>
      <c r="AA38533" s="50"/>
      <c r="AE38533" s="50"/>
    </row>
    <row r="38534" spans="23:31">
      <c r="W38534" s="50"/>
      <c r="AA38534" s="50"/>
      <c r="AE38534" s="50"/>
    </row>
    <row r="38535" spans="23:31">
      <c r="W38535" s="50"/>
      <c r="AA38535" s="50"/>
      <c r="AE38535" s="50"/>
    </row>
    <row r="38536" spans="23:31">
      <c r="W38536" s="50"/>
      <c r="AA38536" s="50"/>
      <c r="AE38536" s="50"/>
    </row>
    <row r="38537" spans="23:31">
      <c r="W38537" s="50"/>
      <c r="AA38537" s="50"/>
      <c r="AE38537" s="50"/>
    </row>
    <row r="38538" spans="23:31">
      <c r="W38538" s="50"/>
      <c r="AA38538" s="50"/>
      <c r="AE38538" s="50"/>
    </row>
    <row r="38539" spans="23:31">
      <c r="W38539" s="50"/>
      <c r="AA38539" s="50"/>
      <c r="AE38539" s="50"/>
    </row>
    <row r="38540" spans="23:31">
      <c r="W38540" s="50"/>
      <c r="AA38540" s="50"/>
      <c r="AE38540" s="50"/>
    </row>
    <row r="38541" spans="23:31">
      <c r="W38541" s="50"/>
      <c r="AA38541" s="50"/>
      <c r="AE38541" s="50"/>
    </row>
    <row r="38542" spans="23:31">
      <c r="W38542" s="50"/>
      <c r="AA38542" s="50"/>
      <c r="AE38542" s="50"/>
    </row>
    <row r="38543" spans="23:31">
      <c r="W38543" s="50"/>
      <c r="AA38543" s="50"/>
      <c r="AE38543" s="50"/>
    </row>
    <row r="38544" spans="23:31">
      <c r="W38544" s="50"/>
      <c r="AA38544" s="50"/>
      <c r="AE38544" s="50"/>
    </row>
    <row r="38545" spans="23:31">
      <c r="W38545" s="50"/>
      <c r="AA38545" s="50"/>
      <c r="AE38545" s="50"/>
    </row>
    <row r="38546" spans="23:31">
      <c r="W38546" s="50"/>
      <c r="AA38546" s="50"/>
      <c r="AE38546" s="50"/>
    </row>
    <row r="38547" spans="23:31">
      <c r="W38547" s="50"/>
      <c r="AA38547" s="50"/>
      <c r="AE38547" s="50"/>
    </row>
    <row r="38548" spans="23:31">
      <c r="W38548" s="50"/>
      <c r="AA38548" s="50"/>
      <c r="AE38548" s="50"/>
    </row>
    <row r="38549" spans="23:31">
      <c r="W38549" s="50"/>
      <c r="AA38549" s="50"/>
      <c r="AE38549" s="50"/>
    </row>
    <row r="38550" spans="23:31">
      <c r="W38550" s="50"/>
      <c r="AA38550" s="50"/>
      <c r="AE38550" s="50"/>
    </row>
    <row r="38551" spans="23:31">
      <c r="W38551" s="50"/>
      <c r="AA38551" s="50"/>
      <c r="AE38551" s="50"/>
    </row>
    <row r="38552" spans="23:31">
      <c r="W38552" s="50"/>
      <c r="AA38552" s="50"/>
      <c r="AE38552" s="50"/>
    </row>
    <row r="38553" spans="23:31">
      <c r="W38553" s="50"/>
      <c r="AA38553" s="50"/>
      <c r="AE38553" s="50"/>
    </row>
    <row r="38554" spans="23:31">
      <c r="W38554" s="50"/>
      <c r="AA38554" s="50"/>
      <c r="AE38554" s="50"/>
    </row>
    <row r="38555" spans="23:31">
      <c r="W38555" s="50"/>
      <c r="AA38555" s="50"/>
      <c r="AE38555" s="50"/>
    </row>
    <row r="38556" spans="23:31">
      <c r="W38556" s="50"/>
      <c r="AA38556" s="50"/>
      <c r="AE38556" s="50"/>
    </row>
    <row r="38557" spans="23:31">
      <c r="W38557" s="50"/>
      <c r="AA38557" s="50"/>
      <c r="AE38557" s="50"/>
    </row>
    <row r="38558" spans="23:31">
      <c r="W38558" s="50"/>
      <c r="AA38558" s="50"/>
      <c r="AE38558" s="50"/>
    </row>
    <row r="38559" spans="23:31">
      <c r="W38559" s="50"/>
      <c r="AA38559" s="50"/>
      <c r="AE38559" s="50"/>
    </row>
    <row r="38560" spans="23:31">
      <c r="W38560" s="50"/>
      <c r="AA38560" s="50"/>
      <c r="AE38560" s="50"/>
    </row>
    <row r="38561" spans="23:31">
      <c r="W38561" s="50"/>
      <c r="AA38561" s="50"/>
      <c r="AE38561" s="50"/>
    </row>
    <row r="38562" spans="23:31">
      <c r="W38562" s="50"/>
      <c r="AA38562" s="50"/>
      <c r="AE38562" s="50"/>
    </row>
    <row r="38563" spans="23:31">
      <c r="W38563" s="50"/>
      <c r="AA38563" s="50"/>
      <c r="AE38563" s="50"/>
    </row>
    <row r="38564" spans="23:31">
      <c r="W38564" s="50"/>
      <c r="AA38564" s="50"/>
      <c r="AE38564" s="50"/>
    </row>
    <row r="38565" spans="23:31">
      <c r="W38565" s="50"/>
      <c r="AA38565" s="50"/>
      <c r="AE38565" s="50"/>
    </row>
    <row r="38566" spans="23:31">
      <c r="W38566" s="50"/>
      <c r="AA38566" s="50"/>
      <c r="AE38566" s="50"/>
    </row>
    <row r="38567" spans="23:31">
      <c r="W38567" s="50"/>
      <c r="AA38567" s="50"/>
      <c r="AE38567" s="50"/>
    </row>
    <row r="38568" spans="23:31">
      <c r="W38568" s="50"/>
      <c r="AA38568" s="50"/>
      <c r="AE38568" s="50"/>
    </row>
    <row r="38569" spans="23:31">
      <c r="W38569" s="50"/>
      <c r="AA38569" s="50"/>
      <c r="AE38569" s="50"/>
    </row>
    <row r="38570" spans="23:31">
      <c r="W38570" s="50"/>
      <c r="AA38570" s="50"/>
      <c r="AE38570" s="50"/>
    </row>
    <row r="38571" spans="23:31">
      <c r="W38571" s="50"/>
      <c r="AA38571" s="50"/>
      <c r="AE38571" s="50"/>
    </row>
    <row r="38572" spans="23:31">
      <c r="W38572" s="50"/>
      <c r="AA38572" s="50"/>
      <c r="AE38572" s="50"/>
    </row>
    <row r="38573" spans="23:31">
      <c r="W38573" s="50"/>
      <c r="AA38573" s="50"/>
      <c r="AE38573" s="50"/>
    </row>
    <row r="38574" spans="23:31">
      <c r="W38574" s="50"/>
      <c r="AA38574" s="50"/>
      <c r="AE38574" s="50"/>
    </row>
    <row r="38575" spans="23:31">
      <c r="W38575" s="50"/>
      <c r="AA38575" s="50"/>
      <c r="AE38575" s="50"/>
    </row>
    <row r="38576" spans="23:31">
      <c r="W38576" s="50"/>
      <c r="AA38576" s="50"/>
      <c r="AE38576" s="50"/>
    </row>
    <row r="38577" spans="23:31">
      <c r="W38577" s="50"/>
      <c r="AA38577" s="50"/>
      <c r="AE38577" s="50"/>
    </row>
    <row r="38578" spans="23:31">
      <c r="W38578" s="50"/>
      <c r="AA38578" s="50"/>
      <c r="AE38578" s="50"/>
    </row>
    <row r="38579" spans="23:31">
      <c r="W38579" s="50"/>
      <c r="AA38579" s="50"/>
      <c r="AE38579" s="50"/>
    </row>
    <row r="38580" spans="23:31">
      <c r="W38580" s="50"/>
      <c r="AA38580" s="50"/>
      <c r="AE38580" s="50"/>
    </row>
    <row r="38581" spans="23:31">
      <c r="W38581" s="50"/>
      <c r="AA38581" s="50"/>
      <c r="AE38581" s="50"/>
    </row>
    <row r="38582" spans="23:31">
      <c r="W38582" s="50"/>
      <c r="AA38582" s="50"/>
      <c r="AE38582" s="50"/>
    </row>
    <row r="38583" spans="23:31">
      <c r="W38583" s="50"/>
      <c r="AA38583" s="50"/>
      <c r="AE38583" s="50"/>
    </row>
    <row r="38584" spans="23:31">
      <c r="W38584" s="50"/>
      <c r="AA38584" s="50"/>
      <c r="AE38584" s="50"/>
    </row>
    <row r="38585" spans="23:31">
      <c r="W38585" s="50"/>
      <c r="AA38585" s="50"/>
      <c r="AE38585" s="50"/>
    </row>
    <row r="38586" spans="23:31">
      <c r="W38586" s="50"/>
      <c r="AA38586" s="50"/>
      <c r="AE38586" s="50"/>
    </row>
    <row r="38587" spans="23:31">
      <c r="W38587" s="50"/>
      <c r="AA38587" s="50"/>
      <c r="AE38587" s="50"/>
    </row>
    <row r="38588" spans="23:31">
      <c r="W38588" s="50"/>
      <c r="AA38588" s="50"/>
      <c r="AE38588" s="50"/>
    </row>
    <row r="38589" spans="23:31">
      <c r="W38589" s="50"/>
      <c r="AA38589" s="50"/>
      <c r="AE38589" s="50"/>
    </row>
    <row r="38590" spans="23:31">
      <c r="W38590" s="50"/>
      <c r="AA38590" s="50"/>
      <c r="AE38590" s="50"/>
    </row>
    <row r="38591" spans="23:31">
      <c r="W38591" s="50"/>
      <c r="AA38591" s="50"/>
      <c r="AE38591" s="50"/>
    </row>
    <row r="38592" spans="23:31">
      <c r="W38592" s="50"/>
      <c r="AA38592" s="50"/>
      <c r="AE38592" s="50"/>
    </row>
    <row r="38593" spans="23:31">
      <c r="W38593" s="50"/>
      <c r="AA38593" s="50"/>
      <c r="AE38593" s="50"/>
    </row>
    <row r="38594" spans="23:31">
      <c r="W38594" s="50"/>
      <c r="AA38594" s="50"/>
      <c r="AE38594" s="50"/>
    </row>
    <row r="38595" spans="23:31">
      <c r="W38595" s="50"/>
      <c r="AA38595" s="50"/>
      <c r="AE38595" s="50"/>
    </row>
    <row r="38596" spans="23:31">
      <c r="W38596" s="50"/>
      <c r="AA38596" s="50"/>
      <c r="AE38596" s="50"/>
    </row>
    <row r="38597" spans="23:31">
      <c r="W38597" s="50"/>
      <c r="AA38597" s="50"/>
      <c r="AE38597" s="50"/>
    </row>
    <row r="38598" spans="23:31">
      <c r="W38598" s="50"/>
      <c r="AA38598" s="50"/>
      <c r="AE38598" s="50"/>
    </row>
    <row r="38599" spans="23:31">
      <c r="W38599" s="50"/>
      <c r="AA38599" s="50"/>
      <c r="AE38599" s="50"/>
    </row>
    <row r="38600" spans="23:31">
      <c r="W38600" s="50"/>
      <c r="AA38600" s="50"/>
      <c r="AE38600" s="50"/>
    </row>
    <row r="38601" spans="23:31">
      <c r="W38601" s="50"/>
      <c r="AA38601" s="50"/>
      <c r="AE38601" s="50"/>
    </row>
    <row r="38602" spans="23:31">
      <c r="W38602" s="50"/>
      <c r="AA38602" s="50"/>
      <c r="AE38602" s="50"/>
    </row>
    <row r="38603" spans="23:31">
      <c r="W38603" s="50"/>
      <c r="AA38603" s="50"/>
      <c r="AE38603" s="50"/>
    </row>
    <row r="38604" spans="23:31">
      <c r="W38604" s="50"/>
      <c r="AA38604" s="50"/>
      <c r="AE38604" s="50"/>
    </row>
    <row r="38605" spans="23:31">
      <c r="W38605" s="50"/>
      <c r="AA38605" s="50"/>
      <c r="AE38605" s="50"/>
    </row>
    <row r="38606" spans="23:31">
      <c r="W38606" s="50"/>
      <c r="AA38606" s="50"/>
      <c r="AE38606" s="50"/>
    </row>
    <row r="38607" spans="23:31">
      <c r="W38607" s="50"/>
      <c r="AA38607" s="50"/>
      <c r="AE38607" s="50"/>
    </row>
    <row r="38608" spans="23:31">
      <c r="W38608" s="50"/>
      <c r="AA38608" s="50"/>
      <c r="AE38608" s="50"/>
    </row>
    <row r="38609" spans="23:31">
      <c r="W38609" s="50"/>
      <c r="AA38609" s="50"/>
      <c r="AE38609" s="50"/>
    </row>
    <row r="38610" spans="23:31">
      <c r="W38610" s="50"/>
      <c r="AA38610" s="50"/>
      <c r="AE38610" s="50"/>
    </row>
    <row r="38611" spans="23:31">
      <c r="W38611" s="50"/>
      <c r="AA38611" s="50"/>
      <c r="AE38611" s="50"/>
    </row>
    <row r="38612" spans="23:31">
      <c r="W38612" s="50"/>
      <c r="AA38612" s="50"/>
      <c r="AE38612" s="50"/>
    </row>
    <row r="38613" spans="23:31">
      <c r="W38613" s="50"/>
      <c r="AA38613" s="50"/>
      <c r="AE38613" s="50"/>
    </row>
    <row r="38614" spans="23:31">
      <c r="W38614" s="50"/>
      <c r="AA38614" s="50"/>
      <c r="AE38614" s="50"/>
    </row>
    <row r="38615" spans="23:31">
      <c r="W38615" s="50"/>
      <c r="AA38615" s="50"/>
      <c r="AE38615" s="50"/>
    </row>
    <row r="38616" spans="23:31">
      <c r="W38616" s="50"/>
      <c r="AA38616" s="50"/>
      <c r="AE38616" s="50"/>
    </row>
    <row r="38617" spans="23:31">
      <c r="W38617" s="50"/>
      <c r="AA38617" s="50"/>
      <c r="AE38617" s="50"/>
    </row>
    <row r="38618" spans="23:31">
      <c r="W38618" s="50"/>
      <c r="AA38618" s="50"/>
      <c r="AE38618" s="50"/>
    </row>
    <row r="38619" spans="23:31">
      <c r="W38619" s="50"/>
      <c r="AA38619" s="50"/>
      <c r="AE38619" s="50"/>
    </row>
    <row r="38620" spans="23:31">
      <c r="W38620" s="50"/>
      <c r="AA38620" s="50"/>
      <c r="AE38620" s="50"/>
    </row>
    <row r="38621" spans="23:31">
      <c r="W38621" s="50"/>
      <c r="AA38621" s="50"/>
      <c r="AE38621" s="50"/>
    </row>
    <row r="38622" spans="23:31">
      <c r="W38622" s="50"/>
      <c r="AA38622" s="50"/>
      <c r="AE38622" s="50"/>
    </row>
    <row r="38623" spans="23:31">
      <c r="W38623" s="50"/>
      <c r="AA38623" s="50"/>
      <c r="AE38623" s="50"/>
    </row>
    <row r="38624" spans="23:31">
      <c r="W38624" s="50"/>
      <c r="AA38624" s="50"/>
      <c r="AE38624" s="50"/>
    </row>
    <row r="38625" spans="23:31">
      <c r="W38625" s="50"/>
      <c r="AA38625" s="50"/>
      <c r="AE38625" s="50"/>
    </row>
    <row r="38626" spans="23:31">
      <c r="W38626" s="50"/>
      <c r="AA38626" s="50"/>
      <c r="AE38626" s="50"/>
    </row>
    <row r="38627" spans="23:31">
      <c r="W38627" s="50"/>
      <c r="AA38627" s="50"/>
      <c r="AE38627" s="50"/>
    </row>
    <row r="38628" spans="23:31">
      <c r="W38628" s="50"/>
      <c r="AA38628" s="50"/>
      <c r="AE38628" s="50"/>
    </row>
    <row r="38629" spans="23:31">
      <c r="W38629" s="50"/>
      <c r="AA38629" s="50"/>
      <c r="AE38629" s="50"/>
    </row>
    <row r="38630" spans="23:31">
      <c r="W38630" s="50"/>
      <c r="AA38630" s="50"/>
      <c r="AE38630" s="50"/>
    </row>
    <row r="38631" spans="23:31">
      <c r="W38631" s="50"/>
      <c r="AA38631" s="50"/>
      <c r="AE38631" s="50"/>
    </row>
    <row r="38632" spans="23:31">
      <c r="W38632" s="50"/>
      <c r="AA38632" s="50"/>
      <c r="AE38632" s="50"/>
    </row>
    <row r="38633" spans="23:31">
      <c r="W38633" s="50"/>
      <c r="AA38633" s="50"/>
      <c r="AE38633" s="50"/>
    </row>
    <row r="38634" spans="23:31">
      <c r="W38634" s="50"/>
      <c r="AA38634" s="50"/>
      <c r="AE38634" s="50"/>
    </row>
    <row r="38635" spans="23:31">
      <c r="W38635" s="50"/>
      <c r="AA38635" s="50"/>
      <c r="AE38635" s="50"/>
    </row>
    <row r="38636" spans="23:31">
      <c r="W38636" s="50"/>
      <c r="AA38636" s="50"/>
      <c r="AE38636" s="50"/>
    </row>
    <row r="38637" spans="23:31">
      <c r="W38637" s="50"/>
      <c r="AA38637" s="50"/>
      <c r="AE38637" s="50"/>
    </row>
    <row r="38638" spans="23:31">
      <c r="W38638" s="50"/>
      <c r="AA38638" s="50"/>
      <c r="AE38638" s="50"/>
    </row>
    <row r="38639" spans="23:31">
      <c r="W38639" s="50"/>
      <c r="AA38639" s="50"/>
      <c r="AE38639" s="50"/>
    </row>
    <row r="38640" spans="23:31">
      <c r="W38640" s="50"/>
      <c r="AA38640" s="50"/>
      <c r="AE38640" s="50"/>
    </row>
    <row r="38641" spans="23:31">
      <c r="W38641" s="50"/>
      <c r="AA38641" s="50"/>
      <c r="AE38641" s="50"/>
    </row>
    <row r="38642" spans="23:31">
      <c r="W38642" s="50"/>
      <c r="AA38642" s="50"/>
      <c r="AE38642" s="50"/>
    </row>
    <row r="38643" spans="23:31">
      <c r="W38643" s="50"/>
      <c r="AA38643" s="50"/>
      <c r="AE38643" s="50"/>
    </row>
    <row r="38644" spans="23:31">
      <c r="W38644" s="50"/>
      <c r="AA38644" s="50"/>
      <c r="AE38644" s="50"/>
    </row>
    <row r="38645" spans="23:31">
      <c r="W38645" s="50"/>
      <c r="AA38645" s="50"/>
      <c r="AE38645" s="50"/>
    </row>
    <row r="38646" spans="23:31">
      <c r="W38646" s="50"/>
      <c r="AA38646" s="50"/>
      <c r="AE38646" s="50"/>
    </row>
    <row r="38647" spans="23:31">
      <c r="W38647" s="50"/>
      <c r="AA38647" s="50"/>
      <c r="AE38647" s="50"/>
    </row>
    <row r="38648" spans="23:31">
      <c r="W38648" s="50"/>
      <c r="AA38648" s="50"/>
      <c r="AE38648" s="50"/>
    </row>
    <row r="38649" spans="23:31">
      <c r="W38649" s="50"/>
      <c r="AA38649" s="50"/>
      <c r="AE38649" s="50"/>
    </row>
    <row r="38650" spans="23:31">
      <c r="W38650" s="50"/>
      <c r="AA38650" s="50"/>
      <c r="AE38650" s="50"/>
    </row>
    <row r="38651" spans="23:31">
      <c r="W38651" s="50"/>
      <c r="AA38651" s="50"/>
      <c r="AE38651" s="50"/>
    </row>
    <row r="38652" spans="23:31">
      <c r="W38652" s="50"/>
      <c r="AA38652" s="50"/>
      <c r="AE38652" s="50"/>
    </row>
    <row r="38653" spans="23:31">
      <c r="W38653" s="50"/>
      <c r="AA38653" s="50"/>
      <c r="AE38653" s="50"/>
    </row>
    <row r="38654" spans="23:31">
      <c r="W38654" s="50"/>
      <c r="AA38654" s="50"/>
      <c r="AE38654" s="50"/>
    </row>
    <row r="38655" spans="23:31">
      <c r="W38655" s="50"/>
      <c r="AA38655" s="50"/>
      <c r="AE38655" s="50"/>
    </row>
    <row r="38656" spans="23:31">
      <c r="W38656" s="50"/>
      <c r="AA38656" s="50"/>
      <c r="AE38656" s="50"/>
    </row>
    <row r="38657" spans="23:31">
      <c r="W38657" s="50"/>
      <c r="AA38657" s="50"/>
      <c r="AE38657" s="50"/>
    </row>
    <row r="38658" spans="23:31">
      <c r="W38658" s="50"/>
      <c r="AA38658" s="50"/>
      <c r="AE38658" s="50"/>
    </row>
    <row r="38659" spans="23:31">
      <c r="W38659" s="50"/>
      <c r="AA38659" s="50"/>
      <c r="AE38659" s="50"/>
    </row>
    <row r="38660" spans="23:31">
      <c r="W38660" s="50"/>
      <c r="AA38660" s="50"/>
      <c r="AE38660" s="50"/>
    </row>
    <row r="38661" spans="23:31">
      <c r="W38661" s="50"/>
      <c r="AA38661" s="50"/>
      <c r="AE38661" s="50"/>
    </row>
    <row r="38662" spans="23:31">
      <c r="W38662" s="50"/>
      <c r="AA38662" s="50"/>
      <c r="AE38662" s="50"/>
    </row>
    <row r="38663" spans="23:31">
      <c r="W38663" s="50"/>
      <c r="AA38663" s="50"/>
      <c r="AE38663" s="50"/>
    </row>
    <row r="38664" spans="23:31">
      <c r="W38664" s="50"/>
      <c r="AA38664" s="50"/>
      <c r="AE38664" s="50"/>
    </row>
    <row r="38665" spans="23:31">
      <c r="W38665" s="50"/>
      <c r="AA38665" s="50"/>
      <c r="AE38665" s="50"/>
    </row>
    <row r="38666" spans="23:31">
      <c r="W38666" s="50"/>
      <c r="AA38666" s="50"/>
      <c r="AE38666" s="50"/>
    </row>
    <row r="38667" spans="23:31">
      <c r="W38667" s="50"/>
      <c r="AA38667" s="50"/>
      <c r="AE38667" s="50"/>
    </row>
    <row r="38668" spans="23:31">
      <c r="W38668" s="50"/>
      <c r="AA38668" s="50"/>
      <c r="AE38668" s="50"/>
    </row>
    <row r="38669" spans="23:31">
      <c r="W38669" s="50"/>
      <c r="AA38669" s="50"/>
      <c r="AE38669" s="50"/>
    </row>
    <row r="38670" spans="23:31">
      <c r="W38670" s="50"/>
      <c r="AA38670" s="50"/>
      <c r="AE38670" s="50"/>
    </row>
    <row r="38671" spans="23:31">
      <c r="W38671" s="50"/>
      <c r="AA38671" s="50"/>
      <c r="AE38671" s="50"/>
    </row>
    <row r="38672" spans="23:31">
      <c r="W38672" s="50"/>
      <c r="AA38672" s="50"/>
      <c r="AE38672" s="50"/>
    </row>
    <row r="38673" spans="23:31">
      <c r="W38673" s="50"/>
      <c r="AA38673" s="50"/>
      <c r="AE38673" s="50"/>
    </row>
    <row r="38674" spans="23:31">
      <c r="W38674" s="50"/>
      <c r="AA38674" s="50"/>
      <c r="AE38674" s="50"/>
    </row>
    <row r="38675" spans="23:31">
      <c r="W38675" s="50"/>
      <c r="AA38675" s="50"/>
      <c r="AE38675" s="50"/>
    </row>
    <row r="38676" spans="23:31">
      <c r="W38676" s="50"/>
      <c r="AA38676" s="50"/>
      <c r="AE38676" s="50"/>
    </row>
    <row r="38677" spans="23:31">
      <c r="W38677" s="50"/>
      <c r="AA38677" s="50"/>
      <c r="AE38677" s="50"/>
    </row>
    <row r="38678" spans="23:31">
      <c r="W38678" s="50"/>
      <c r="AA38678" s="50"/>
      <c r="AE38678" s="50"/>
    </row>
    <row r="38679" spans="23:31">
      <c r="W38679" s="50"/>
      <c r="AA38679" s="50"/>
      <c r="AE38679" s="50"/>
    </row>
    <row r="38680" spans="23:31">
      <c r="W38680" s="50"/>
      <c r="AA38680" s="50"/>
      <c r="AE38680" s="50"/>
    </row>
    <row r="38681" spans="23:31">
      <c r="W38681" s="50"/>
      <c r="AA38681" s="50"/>
      <c r="AE38681" s="50"/>
    </row>
    <row r="38682" spans="23:31">
      <c r="W38682" s="50"/>
      <c r="AA38682" s="50"/>
      <c r="AE38682" s="50"/>
    </row>
    <row r="38683" spans="23:31">
      <c r="W38683" s="50"/>
      <c r="AA38683" s="50"/>
      <c r="AE38683" s="50"/>
    </row>
    <row r="38684" spans="23:31">
      <c r="W38684" s="50"/>
      <c r="AA38684" s="50"/>
      <c r="AE38684" s="50"/>
    </row>
    <row r="38685" spans="23:31">
      <c r="W38685" s="50"/>
      <c r="AA38685" s="50"/>
      <c r="AE38685" s="50"/>
    </row>
    <row r="38686" spans="23:31">
      <c r="W38686" s="50"/>
      <c r="AA38686" s="50"/>
      <c r="AE38686" s="50"/>
    </row>
    <row r="38687" spans="23:31">
      <c r="W38687" s="50"/>
      <c r="AA38687" s="50"/>
      <c r="AE38687" s="50"/>
    </row>
    <row r="38688" spans="23:31">
      <c r="W38688" s="50"/>
      <c r="AA38688" s="50"/>
      <c r="AE38688" s="50"/>
    </row>
    <row r="38689" spans="23:31">
      <c r="W38689" s="50"/>
      <c r="AA38689" s="50"/>
      <c r="AE38689" s="50"/>
    </row>
    <row r="38690" spans="23:31">
      <c r="W38690" s="50"/>
      <c r="AA38690" s="50"/>
      <c r="AE38690" s="50"/>
    </row>
    <row r="38691" spans="23:31">
      <c r="W38691" s="50"/>
      <c r="AA38691" s="50"/>
      <c r="AE38691" s="50"/>
    </row>
    <row r="38692" spans="23:31">
      <c r="W38692" s="50"/>
      <c r="AA38692" s="50"/>
      <c r="AE38692" s="50"/>
    </row>
    <row r="38693" spans="23:31">
      <c r="W38693" s="50"/>
      <c r="AA38693" s="50"/>
      <c r="AE38693" s="50"/>
    </row>
    <row r="38694" spans="23:31">
      <c r="W38694" s="50"/>
      <c r="AA38694" s="50"/>
      <c r="AE38694" s="50"/>
    </row>
    <row r="38695" spans="23:31">
      <c r="W38695" s="50"/>
      <c r="AA38695" s="50"/>
      <c r="AE38695" s="50"/>
    </row>
    <row r="38696" spans="23:31">
      <c r="W38696" s="50"/>
      <c r="AA38696" s="50"/>
      <c r="AE38696" s="50"/>
    </row>
    <row r="38697" spans="23:31">
      <c r="W38697" s="50"/>
      <c r="AA38697" s="50"/>
      <c r="AE38697" s="50"/>
    </row>
    <row r="38698" spans="23:31">
      <c r="W38698" s="50"/>
      <c r="AA38698" s="50"/>
      <c r="AE38698" s="50"/>
    </row>
    <row r="38699" spans="23:31">
      <c r="W38699" s="50"/>
      <c r="AA38699" s="50"/>
      <c r="AE38699" s="50"/>
    </row>
    <row r="38700" spans="23:31">
      <c r="W38700" s="50"/>
      <c r="AA38700" s="50"/>
      <c r="AE38700" s="50"/>
    </row>
    <row r="38701" spans="23:31">
      <c r="W38701" s="50"/>
      <c r="AA38701" s="50"/>
      <c r="AE38701" s="50"/>
    </row>
    <row r="38702" spans="23:31">
      <c r="W38702" s="50"/>
      <c r="AA38702" s="50"/>
      <c r="AE38702" s="50"/>
    </row>
    <row r="38703" spans="23:31">
      <c r="W38703" s="50"/>
      <c r="AA38703" s="50"/>
      <c r="AE38703" s="50"/>
    </row>
    <row r="38704" spans="23:31">
      <c r="W38704" s="50"/>
      <c r="AA38704" s="50"/>
      <c r="AE38704" s="50"/>
    </row>
    <row r="38705" spans="23:31">
      <c r="W38705" s="50"/>
      <c r="AA38705" s="50"/>
      <c r="AE38705" s="50"/>
    </row>
    <row r="38706" spans="23:31">
      <c r="W38706" s="50"/>
      <c r="AA38706" s="50"/>
      <c r="AE38706" s="50"/>
    </row>
    <row r="38707" spans="23:31">
      <c r="W38707" s="50"/>
      <c r="AA38707" s="50"/>
      <c r="AE38707" s="50"/>
    </row>
    <row r="38708" spans="23:31">
      <c r="W38708" s="50"/>
      <c r="AA38708" s="50"/>
      <c r="AE38708" s="50"/>
    </row>
    <row r="38709" spans="23:31">
      <c r="W38709" s="50"/>
      <c r="AA38709" s="50"/>
      <c r="AE38709" s="50"/>
    </row>
    <row r="38710" spans="23:31">
      <c r="W38710" s="50"/>
      <c r="AA38710" s="50"/>
      <c r="AE38710" s="50"/>
    </row>
    <row r="38711" spans="23:31">
      <c r="W38711" s="50"/>
      <c r="AA38711" s="50"/>
      <c r="AE38711" s="50"/>
    </row>
    <row r="38712" spans="23:31">
      <c r="W38712" s="50"/>
      <c r="AA38712" s="50"/>
      <c r="AE38712" s="50"/>
    </row>
    <row r="38713" spans="23:31">
      <c r="W38713" s="50"/>
      <c r="AA38713" s="50"/>
      <c r="AE38713" s="50"/>
    </row>
    <row r="38714" spans="23:31">
      <c r="W38714" s="50"/>
      <c r="AA38714" s="50"/>
      <c r="AE38714" s="50"/>
    </row>
    <row r="38715" spans="23:31">
      <c r="W38715" s="50"/>
      <c r="AA38715" s="50"/>
      <c r="AE38715" s="50"/>
    </row>
    <row r="38716" spans="23:31">
      <c r="W38716" s="50"/>
      <c r="AA38716" s="50"/>
      <c r="AE38716" s="50"/>
    </row>
    <row r="38717" spans="23:31">
      <c r="W38717" s="50"/>
      <c r="AA38717" s="50"/>
      <c r="AE38717" s="50"/>
    </row>
    <row r="38718" spans="23:31">
      <c r="W38718" s="50"/>
      <c r="AA38718" s="50"/>
      <c r="AE38718" s="50"/>
    </row>
    <row r="38719" spans="23:31">
      <c r="W38719" s="50"/>
      <c r="AA38719" s="50"/>
      <c r="AE38719" s="50"/>
    </row>
    <row r="38720" spans="23:31">
      <c r="W38720" s="50"/>
      <c r="AA38720" s="50"/>
      <c r="AE38720" s="50"/>
    </row>
    <row r="38721" spans="23:31">
      <c r="W38721" s="50"/>
      <c r="AA38721" s="50"/>
      <c r="AE38721" s="50"/>
    </row>
    <row r="38722" spans="23:31">
      <c r="W38722" s="50"/>
      <c r="AA38722" s="50"/>
      <c r="AE38722" s="50"/>
    </row>
    <row r="38723" spans="23:31">
      <c r="W38723" s="50"/>
      <c r="AA38723" s="50"/>
      <c r="AE38723" s="50"/>
    </row>
    <row r="38724" spans="23:31">
      <c r="W38724" s="50"/>
      <c r="AA38724" s="50"/>
      <c r="AE38724" s="50"/>
    </row>
    <row r="38725" spans="23:31">
      <c r="W38725" s="50"/>
      <c r="AA38725" s="50"/>
      <c r="AE38725" s="50"/>
    </row>
    <row r="38726" spans="23:31">
      <c r="W38726" s="50"/>
      <c r="AA38726" s="50"/>
      <c r="AE38726" s="50"/>
    </row>
    <row r="38727" spans="23:31">
      <c r="W38727" s="50"/>
      <c r="AA38727" s="50"/>
      <c r="AE38727" s="50"/>
    </row>
    <row r="38728" spans="23:31">
      <c r="W38728" s="50"/>
      <c r="AA38728" s="50"/>
      <c r="AE38728" s="50"/>
    </row>
    <row r="38729" spans="23:31">
      <c r="W38729" s="50"/>
      <c r="AA38729" s="50"/>
      <c r="AE38729" s="50"/>
    </row>
    <row r="38730" spans="23:31">
      <c r="W38730" s="50"/>
      <c r="AA38730" s="50"/>
      <c r="AE38730" s="50"/>
    </row>
    <row r="38731" spans="23:31">
      <c r="W38731" s="50"/>
      <c r="AA38731" s="50"/>
      <c r="AE38731" s="50"/>
    </row>
    <row r="38732" spans="23:31">
      <c r="W38732" s="50"/>
      <c r="AA38732" s="50"/>
      <c r="AE38732" s="50"/>
    </row>
    <row r="38733" spans="23:31">
      <c r="W38733" s="50"/>
      <c r="AA38733" s="50"/>
      <c r="AE38733" s="50"/>
    </row>
    <row r="38734" spans="23:31">
      <c r="W38734" s="50"/>
      <c r="AA38734" s="50"/>
      <c r="AE38734" s="50"/>
    </row>
    <row r="38735" spans="23:31">
      <c r="W38735" s="50"/>
      <c r="AA38735" s="50"/>
      <c r="AE38735" s="50"/>
    </row>
    <row r="38736" spans="23:31">
      <c r="W38736" s="50"/>
      <c r="AA38736" s="50"/>
      <c r="AE38736" s="50"/>
    </row>
    <row r="38737" spans="23:31">
      <c r="W38737" s="50"/>
      <c r="AA38737" s="50"/>
      <c r="AE38737" s="50"/>
    </row>
    <row r="38738" spans="23:31">
      <c r="W38738" s="50"/>
      <c r="AA38738" s="50"/>
      <c r="AE38738" s="50"/>
    </row>
    <row r="38739" spans="23:31">
      <c r="W38739" s="50"/>
      <c r="AA38739" s="50"/>
      <c r="AE38739" s="50"/>
    </row>
    <row r="38740" spans="23:31">
      <c r="W38740" s="50"/>
      <c r="AA38740" s="50"/>
      <c r="AE38740" s="50"/>
    </row>
    <row r="38741" spans="23:31">
      <c r="W38741" s="50"/>
      <c r="AA38741" s="50"/>
      <c r="AE38741" s="50"/>
    </row>
    <row r="38742" spans="23:31">
      <c r="W38742" s="50"/>
      <c r="AA38742" s="50"/>
      <c r="AE38742" s="50"/>
    </row>
    <row r="38743" spans="23:31">
      <c r="W38743" s="50"/>
      <c r="AA38743" s="50"/>
      <c r="AE38743" s="50"/>
    </row>
    <row r="38744" spans="23:31">
      <c r="W38744" s="50"/>
      <c r="AA38744" s="50"/>
      <c r="AE38744" s="50"/>
    </row>
    <row r="38745" spans="23:31">
      <c r="W38745" s="50"/>
      <c r="AA38745" s="50"/>
      <c r="AE38745" s="50"/>
    </row>
    <row r="38746" spans="23:31">
      <c r="W38746" s="50"/>
      <c r="AA38746" s="50"/>
      <c r="AE38746" s="50"/>
    </row>
    <row r="38747" spans="23:31">
      <c r="W38747" s="50"/>
      <c r="AA38747" s="50"/>
      <c r="AE38747" s="50"/>
    </row>
    <row r="38748" spans="23:31">
      <c r="W38748" s="50"/>
      <c r="AA38748" s="50"/>
      <c r="AE38748" s="50"/>
    </row>
    <row r="38749" spans="23:31">
      <c r="W38749" s="50"/>
      <c r="AA38749" s="50"/>
      <c r="AE38749" s="50"/>
    </row>
    <row r="38750" spans="23:31">
      <c r="W38750" s="50"/>
      <c r="AA38750" s="50"/>
      <c r="AE38750" s="50"/>
    </row>
    <row r="38751" spans="23:31">
      <c r="W38751" s="50"/>
      <c r="AA38751" s="50"/>
      <c r="AE38751" s="50"/>
    </row>
    <row r="38752" spans="23:31">
      <c r="W38752" s="50"/>
      <c r="AA38752" s="50"/>
      <c r="AE38752" s="50"/>
    </row>
    <row r="38753" spans="23:31">
      <c r="W38753" s="50"/>
      <c r="AA38753" s="50"/>
      <c r="AE38753" s="50"/>
    </row>
    <row r="38754" spans="23:31">
      <c r="W38754" s="50"/>
      <c r="AA38754" s="50"/>
      <c r="AE38754" s="50"/>
    </row>
    <row r="38755" spans="23:31">
      <c r="W38755" s="50"/>
      <c r="AA38755" s="50"/>
      <c r="AE38755" s="50"/>
    </row>
    <row r="38756" spans="23:31">
      <c r="W38756" s="50"/>
      <c r="AA38756" s="50"/>
      <c r="AE38756" s="50"/>
    </row>
    <row r="38757" spans="23:31">
      <c r="W38757" s="50"/>
      <c r="AA38757" s="50"/>
      <c r="AE38757" s="50"/>
    </row>
    <row r="38758" spans="23:31">
      <c r="W38758" s="50"/>
      <c r="AA38758" s="50"/>
      <c r="AE38758" s="50"/>
    </row>
    <row r="38759" spans="23:31">
      <c r="W38759" s="50"/>
      <c r="AA38759" s="50"/>
      <c r="AE38759" s="50"/>
    </row>
    <row r="38760" spans="23:31">
      <c r="W38760" s="50"/>
      <c r="AA38760" s="50"/>
      <c r="AE38760" s="50"/>
    </row>
    <row r="38761" spans="23:31">
      <c r="W38761" s="50"/>
      <c r="AA38761" s="50"/>
      <c r="AE38761" s="50"/>
    </row>
    <row r="38762" spans="23:31">
      <c r="W38762" s="50"/>
      <c r="AA38762" s="50"/>
      <c r="AE38762" s="50"/>
    </row>
    <row r="38763" spans="23:31">
      <c r="W38763" s="50"/>
      <c r="AA38763" s="50"/>
      <c r="AE38763" s="50"/>
    </row>
    <row r="38764" spans="23:31">
      <c r="W38764" s="50"/>
      <c r="AA38764" s="50"/>
      <c r="AE38764" s="50"/>
    </row>
    <row r="38765" spans="23:31">
      <c r="W38765" s="50"/>
      <c r="AA38765" s="50"/>
      <c r="AE38765" s="50"/>
    </row>
    <row r="38766" spans="23:31">
      <c r="W38766" s="50"/>
      <c r="AA38766" s="50"/>
      <c r="AE38766" s="50"/>
    </row>
    <row r="38767" spans="23:31">
      <c r="W38767" s="50"/>
      <c r="AA38767" s="50"/>
      <c r="AE38767" s="50"/>
    </row>
    <row r="38768" spans="23:31">
      <c r="W38768" s="50"/>
      <c r="AA38768" s="50"/>
      <c r="AE38768" s="50"/>
    </row>
    <row r="38769" spans="23:31">
      <c r="W38769" s="50"/>
      <c r="AA38769" s="50"/>
      <c r="AE38769" s="50"/>
    </row>
    <row r="38770" spans="23:31">
      <c r="W38770" s="50"/>
      <c r="AA38770" s="50"/>
      <c r="AE38770" s="50"/>
    </row>
    <row r="38771" spans="23:31">
      <c r="W38771" s="50"/>
      <c r="AA38771" s="50"/>
      <c r="AE38771" s="50"/>
    </row>
    <row r="38772" spans="23:31">
      <c r="W38772" s="50"/>
      <c r="AA38772" s="50"/>
      <c r="AE38772" s="50"/>
    </row>
    <row r="38773" spans="23:31">
      <c r="W38773" s="50"/>
      <c r="AA38773" s="50"/>
      <c r="AE38773" s="50"/>
    </row>
    <row r="38774" spans="23:31">
      <c r="W38774" s="50"/>
      <c r="AA38774" s="50"/>
      <c r="AE38774" s="50"/>
    </row>
    <row r="38775" spans="23:31">
      <c r="W38775" s="50"/>
      <c r="AA38775" s="50"/>
      <c r="AE38775" s="50"/>
    </row>
    <row r="38776" spans="23:31">
      <c r="W38776" s="50"/>
      <c r="AA38776" s="50"/>
      <c r="AE38776" s="50"/>
    </row>
    <row r="38777" spans="23:31">
      <c r="W38777" s="50"/>
      <c r="AA38777" s="50"/>
      <c r="AE38777" s="50"/>
    </row>
    <row r="38778" spans="23:31">
      <c r="W38778" s="50"/>
      <c r="AA38778" s="50"/>
      <c r="AE38778" s="50"/>
    </row>
    <row r="38779" spans="23:31">
      <c r="W38779" s="50"/>
      <c r="AA38779" s="50"/>
      <c r="AE38779" s="50"/>
    </row>
    <row r="38780" spans="23:31">
      <c r="W38780" s="50"/>
      <c r="AA38780" s="50"/>
      <c r="AE38780" s="50"/>
    </row>
    <row r="38781" spans="23:31">
      <c r="W38781" s="50"/>
      <c r="AA38781" s="50"/>
      <c r="AE38781" s="50"/>
    </row>
    <row r="38782" spans="23:31">
      <c r="W38782" s="50"/>
      <c r="AA38782" s="50"/>
      <c r="AE38782" s="50"/>
    </row>
    <row r="38783" spans="23:31">
      <c r="W38783" s="50"/>
      <c r="AA38783" s="50"/>
      <c r="AE38783" s="50"/>
    </row>
    <row r="38784" spans="23:31">
      <c r="W38784" s="50"/>
      <c r="AA38784" s="50"/>
      <c r="AE38784" s="50"/>
    </row>
    <row r="38785" spans="23:31">
      <c r="W38785" s="50"/>
      <c r="AA38785" s="50"/>
      <c r="AE38785" s="50"/>
    </row>
    <row r="38786" spans="23:31">
      <c r="W38786" s="50"/>
      <c r="AA38786" s="50"/>
      <c r="AE38786" s="50"/>
    </row>
    <row r="38787" spans="23:31">
      <c r="W38787" s="50"/>
      <c r="AA38787" s="50"/>
      <c r="AE38787" s="50"/>
    </row>
    <row r="38788" spans="23:31">
      <c r="W38788" s="50"/>
      <c r="AA38788" s="50"/>
      <c r="AE38788" s="50"/>
    </row>
    <row r="38789" spans="23:31">
      <c r="W38789" s="50"/>
      <c r="AA38789" s="50"/>
      <c r="AE38789" s="50"/>
    </row>
    <row r="38790" spans="23:31">
      <c r="W38790" s="50"/>
      <c r="AA38790" s="50"/>
      <c r="AE38790" s="50"/>
    </row>
    <row r="38791" spans="23:31">
      <c r="W38791" s="50"/>
      <c r="AA38791" s="50"/>
      <c r="AE38791" s="50"/>
    </row>
    <row r="38792" spans="23:31">
      <c r="W38792" s="50"/>
      <c r="AA38792" s="50"/>
      <c r="AE38792" s="50"/>
    </row>
    <row r="38793" spans="23:31">
      <c r="W38793" s="50"/>
      <c r="AA38793" s="50"/>
      <c r="AE38793" s="50"/>
    </row>
    <row r="38794" spans="23:31">
      <c r="W38794" s="50"/>
      <c r="AA38794" s="50"/>
      <c r="AE38794" s="50"/>
    </row>
    <row r="38795" spans="23:31">
      <c r="W38795" s="50"/>
      <c r="AA38795" s="50"/>
      <c r="AE38795" s="50"/>
    </row>
    <row r="38796" spans="23:31">
      <c r="W38796" s="50"/>
      <c r="AA38796" s="50"/>
      <c r="AE38796" s="50"/>
    </row>
    <row r="38797" spans="23:31">
      <c r="W38797" s="50"/>
      <c r="AA38797" s="50"/>
      <c r="AE38797" s="50"/>
    </row>
    <row r="38798" spans="23:31">
      <c r="W38798" s="50"/>
      <c r="AA38798" s="50"/>
      <c r="AE38798" s="50"/>
    </row>
    <row r="38799" spans="23:31">
      <c r="W38799" s="50"/>
      <c r="AA38799" s="50"/>
      <c r="AE38799" s="50"/>
    </row>
    <row r="38800" spans="23:31">
      <c r="W38800" s="50"/>
      <c r="AA38800" s="50"/>
      <c r="AE38800" s="50"/>
    </row>
    <row r="38801" spans="23:31">
      <c r="W38801" s="50"/>
      <c r="AA38801" s="50"/>
      <c r="AE38801" s="50"/>
    </row>
    <row r="38802" spans="23:31">
      <c r="W38802" s="50"/>
      <c r="AA38802" s="50"/>
      <c r="AE38802" s="50"/>
    </row>
    <row r="38803" spans="23:31">
      <c r="W38803" s="50"/>
      <c r="AA38803" s="50"/>
      <c r="AE38803" s="50"/>
    </row>
    <row r="38804" spans="23:31">
      <c r="W38804" s="50"/>
      <c r="AA38804" s="50"/>
      <c r="AE38804" s="50"/>
    </row>
    <row r="38805" spans="23:31">
      <c r="W38805" s="50"/>
      <c r="AA38805" s="50"/>
      <c r="AE38805" s="50"/>
    </row>
    <row r="38806" spans="23:31">
      <c r="W38806" s="50"/>
      <c r="AA38806" s="50"/>
      <c r="AE38806" s="50"/>
    </row>
    <row r="38807" spans="23:31">
      <c r="W38807" s="50"/>
      <c r="AA38807" s="50"/>
      <c r="AE38807" s="50"/>
    </row>
    <row r="38808" spans="23:31">
      <c r="W38808" s="50"/>
      <c r="AA38808" s="50"/>
      <c r="AE38808" s="50"/>
    </row>
    <row r="38809" spans="23:31">
      <c r="W38809" s="50"/>
      <c r="AA38809" s="50"/>
      <c r="AE38809" s="50"/>
    </row>
    <row r="38810" spans="23:31">
      <c r="W38810" s="50"/>
      <c r="AA38810" s="50"/>
      <c r="AE38810" s="50"/>
    </row>
    <row r="38811" spans="23:31">
      <c r="W38811" s="50"/>
      <c r="AA38811" s="50"/>
      <c r="AE38811" s="50"/>
    </row>
    <row r="38812" spans="23:31">
      <c r="W38812" s="50"/>
      <c r="AA38812" s="50"/>
      <c r="AE38812" s="50"/>
    </row>
    <row r="38813" spans="23:31">
      <c r="W38813" s="50"/>
      <c r="AA38813" s="50"/>
      <c r="AE38813" s="50"/>
    </row>
    <row r="38814" spans="23:31">
      <c r="W38814" s="50"/>
      <c r="AA38814" s="50"/>
      <c r="AE38814" s="50"/>
    </row>
    <row r="38815" spans="23:31">
      <c r="W38815" s="50"/>
      <c r="AA38815" s="50"/>
      <c r="AE38815" s="50"/>
    </row>
    <row r="38816" spans="23:31">
      <c r="W38816" s="50"/>
      <c r="AA38816" s="50"/>
      <c r="AE38816" s="50"/>
    </row>
    <row r="38817" spans="23:31">
      <c r="W38817" s="50"/>
      <c r="AA38817" s="50"/>
      <c r="AE38817" s="50"/>
    </row>
    <row r="38818" spans="23:31">
      <c r="W38818" s="50"/>
      <c r="AA38818" s="50"/>
      <c r="AE38818" s="50"/>
    </row>
    <row r="38819" spans="23:31">
      <c r="W38819" s="50"/>
      <c r="AA38819" s="50"/>
      <c r="AE38819" s="50"/>
    </row>
    <row r="38820" spans="23:31">
      <c r="W38820" s="50"/>
      <c r="AA38820" s="50"/>
      <c r="AE38820" s="50"/>
    </row>
    <row r="38821" spans="23:31">
      <c r="W38821" s="50"/>
      <c r="AA38821" s="50"/>
      <c r="AE38821" s="50"/>
    </row>
    <row r="38822" spans="23:31">
      <c r="W38822" s="50"/>
      <c r="AA38822" s="50"/>
      <c r="AE38822" s="50"/>
    </row>
    <row r="38823" spans="23:31">
      <c r="W38823" s="50"/>
      <c r="AA38823" s="50"/>
      <c r="AE38823" s="50"/>
    </row>
    <row r="38824" spans="23:31">
      <c r="W38824" s="50"/>
      <c r="AA38824" s="50"/>
      <c r="AE38824" s="50"/>
    </row>
    <row r="38825" spans="23:31">
      <c r="W38825" s="50"/>
      <c r="AA38825" s="50"/>
      <c r="AE38825" s="50"/>
    </row>
    <row r="38826" spans="23:31">
      <c r="W38826" s="50"/>
      <c r="AA38826" s="50"/>
      <c r="AE38826" s="50"/>
    </row>
    <row r="38827" spans="23:31">
      <c r="W38827" s="50"/>
      <c r="AA38827" s="50"/>
      <c r="AE38827" s="50"/>
    </row>
    <row r="38828" spans="23:31">
      <c r="W38828" s="50"/>
      <c r="AA38828" s="50"/>
      <c r="AE38828" s="50"/>
    </row>
    <row r="38829" spans="23:31">
      <c r="W38829" s="50"/>
      <c r="AA38829" s="50"/>
      <c r="AE38829" s="50"/>
    </row>
    <row r="38830" spans="23:31">
      <c r="W38830" s="50"/>
      <c r="AA38830" s="50"/>
      <c r="AE38830" s="50"/>
    </row>
    <row r="38831" spans="23:31">
      <c r="W38831" s="50"/>
      <c r="AA38831" s="50"/>
      <c r="AE38831" s="50"/>
    </row>
    <row r="38832" spans="23:31">
      <c r="W38832" s="50"/>
      <c r="AA38832" s="50"/>
      <c r="AE38832" s="50"/>
    </row>
    <row r="38833" spans="23:31">
      <c r="W38833" s="50"/>
      <c r="AA38833" s="50"/>
      <c r="AE38833" s="50"/>
    </row>
    <row r="38834" spans="23:31">
      <c r="W38834" s="50"/>
      <c r="AA38834" s="50"/>
      <c r="AE38834" s="50"/>
    </row>
    <row r="38835" spans="23:31">
      <c r="W38835" s="50"/>
      <c r="AA38835" s="50"/>
      <c r="AE38835" s="50"/>
    </row>
    <row r="38836" spans="23:31">
      <c r="W38836" s="50"/>
      <c r="AA38836" s="50"/>
      <c r="AE38836" s="50"/>
    </row>
    <row r="38837" spans="23:31">
      <c r="W38837" s="50"/>
      <c r="AA38837" s="50"/>
      <c r="AE38837" s="50"/>
    </row>
    <row r="38838" spans="23:31">
      <c r="W38838" s="50"/>
      <c r="AA38838" s="50"/>
      <c r="AE38838" s="50"/>
    </row>
    <row r="38839" spans="23:31">
      <c r="W38839" s="50"/>
      <c r="AA38839" s="50"/>
      <c r="AE38839" s="50"/>
    </row>
    <row r="38840" spans="23:31">
      <c r="W38840" s="50"/>
      <c r="AA38840" s="50"/>
      <c r="AE38840" s="50"/>
    </row>
    <row r="38841" spans="23:31">
      <c r="W38841" s="50"/>
      <c r="AA38841" s="50"/>
      <c r="AE38841" s="50"/>
    </row>
    <row r="38842" spans="23:31">
      <c r="W38842" s="50"/>
      <c r="AA38842" s="50"/>
      <c r="AE38842" s="50"/>
    </row>
    <row r="38843" spans="23:31">
      <c r="W38843" s="50"/>
      <c r="AA38843" s="50"/>
      <c r="AE38843" s="50"/>
    </row>
    <row r="38844" spans="23:31">
      <c r="W38844" s="50"/>
      <c r="AA38844" s="50"/>
      <c r="AE38844" s="50"/>
    </row>
    <row r="38845" spans="23:31">
      <c r="W38845" s="50"/>
      <c r="AA38845" s="50"/>
      <c r="AE38845" s="50"/>
    </row>
    <row r="38846" spans="23:31">
      <c r="W38846" s="50"/>
      <c r="AA38846" s="50"/>
      <c r="AE38846" s="50"/>
    </row>
    <row r="38847" spans="23:31">
      <c r="W38847" s="50"/>
      <c r="AA38847" s="50"/>
      <c r="AE38847" s="50"/>
    </row>
    <row r="38848" spans="23:31">
      <c r="W38848" s="50"/>
      <c r="AA38848" s="50"/>
      <c r="AE38848" s="50"/>
    </row>
    <row r="38849" spans="23:31">
      <c r="W38849" s="50"/>
      <c r="AA38849" s="50"/>
      <c r="AE38849" s="50"/>
    </row>
    <row r="38850" spans="23:31">
      <c r="W38850" s="50"/>
      <c r="AA38850" s="50"/>
      <c r="AE38850" s="50"/>
    </row>
    <row r="38851" spans="23:31">
      <c r="W38851" s="50"/>
      <c r="AA38851" s="50"/>
      <c r="AE38851" s="50"/>
    </row>
    <row r="38852" spans="23:31">
      <c r="W38852" s="50"/>
      <c r="AA38852" s="50"/>
      <c r="AE38852" s="50"/>
    </row>
    <row r="38853" spans="23:31">
      <c r="W38853" s="50"/>
      <c r="AA38853" s="50"/>
      <c r="AE38853" s="50"/>
    </row>
    <row r="38854" spans="23:31">
      <c r="W38854" s="50"/>
      <c r="AA38854" s="50"/>
      <c r="AE38854" s="50"/>
    </row>
    <row r="38855" spans="23:31">
      <c r="W38855" s="50"/>
      <c r="AA38855" s="50"/>
      <c r="AE38855" s="50"/>
    </row>
    <row r="38856" spans="23:31">
      <c r="W38856" s="50"/>
      <c r="AA38856" s="50"/>
      <c r="AE38856" s="50"/>
    </row>
    <row r="38857" spans="23:31">
      <c r="W38857" s="50"/>
      <c r="AA38857" s="50"/>
      <c r="AE38857" s="50"/>
    </row>
    <row r="38858" spans="23:31">
      <c r="W38858" s="50"/>
      <c r="AA38858" s="50"/>
      <c r="AE38858" s="50"/>
    </row>
    <row r="38859" spans="23:31">
      <c r="W38859" s="50"/>
      <c r="AA38859" s="50"/>
      <c r="AE38859" s="50"/>
    </row>
    <row r="38860" spans="23:31">
      <c r="W38860" s="50"/>
      <c r="AA38860" s="50"/>
      <c r="AE38860" s="50"/>
    </row>
    <row r="38861" spans="23:31">
      <c r="W38861" s="50"/>
      <c r="AA38861" s="50"/>
      <c r="AE38861" s="50"/>
    </row>
    <row r="38862" spans="23:31">
      <c r="W38862" s="50"/>
      <c r="AA38862" s="50"/>
      <c r="AE38862" s="50"/>
    </row>
    <row r="38863" spans="23:31">
      <c r="W38863" s="50"/>
      <c r="AA38863" s="50"/>
      <c r="AE38863" s="50"/>
    </row>
    <row r="38864" spans="23:31">
      <c r="W38864" s="50"/>
      <c r="AA38864" s="50"/>
      <c r="AE38864" s="50"/>
    </row>
    <row r="38865" spans="23:31">
      <c r="W38865" s="50"/>
      <c r="AA38865" s="50"/>
      <c r="AE38865" s="50"/>
    </row>
    <row r="38866" spans="23:31">
      <c r="W38866" s="50"/>
      <c r="AA38866" s="50"/>
      <c r="AE38866" s="50"/>
    </row>
    <row r="38867" spans="23:31">
      <c r="W38867" s="50"/>
      <c r="AA38867" s="50"/>
      <c r="AE38867" s="50"/>
    </row>
    <row r="38868" spans="23:31">
      <c r="W38868" s="50"/>
      <c r="AA38868" s="50"/>
      <c r="AE38868" s="50"/>
    </row>
    <row r="38869" spans="23:31">
      <c r="W38869" s="50"/>
      <c r="AA38869" s="50"/>
      <c r="AE38869" s="50"/>
    </row>
    <row r="38870" spans="23:31">
      <c r="W38870" s="50"/>
      <c r="AA38870" s="50"/>
      <c r="AE38870" s="50"/>
    </row>
    <row r="38871" spans="23:31">
      <c r="W38871" s="50"/>
      <c r="AA38871" s="50"/>
      <c r="AE38871" s="50"/>
    </row>
    <row r="38872" spans="23:31">
      <c r="W38872" s="50"/>
      <c r="AA38872" s="50"/>
      <c r="AE38872" s="50"/>
    </row>
    <row r="38873" spans="23:31">
      <c r="W38873" s="50"/>
      <c r="AA38873" s="50"/>
      <c r="AE38873" s="50"/>
    </row>
    <row r="38874" spans="23:31">
      <c r="W38874" s="50"/>
      <c r="AA38874" s="50"/>
      <c r="AE38874" s="50"/>
    </row>
    <row r="38875" spans="23:31">
      <c r="W38875" s="50"/>
      <c r="AA38875" s="50"/>
      <c r="AE38875" s="50"/>
    </row>
    <row r="38876" spans="23:31">
      <c r="W38876" s="50"/>
      <c r="AA38876" s="50"/>
      <c r="AE38876" s="50"/>
    </row>
    <row r="38877" spans="23:31">
      <c r="W38877" s="50"/>
      <c r="AA38877" s="50"/>
      <c r="AE38877" s="50"/>
    </row>
    <row r="38878" spans="23:31">
      <c r="W38878" s="50"/>
      <c r="AA38878" s="50"/>
      <c r="AE38878" s="50"/>
    </row>
    <row r="38879" spans="23:31">
      <c r="W38879" s="50"/>
      <c r="AA38879" s="50"/>
      <c r="AE38879" s="50"/>
    </row>
    <row r="38880" spans="23:31">
      <c r="W38880" s="50"/>
      <c r="AA38880" s="50"/>
      <c r="AE38880" s="50"/>
    </row>
    <row r="38881" spans="23:31">
      <c r="W38881" s="50"/>
      <c r="AA38881" s="50"/>
      <c r="AE38881" s="50"/>
    </row>
    <row r="38882" spans="23:31">
      <c r="W38882" s="50"/>
      <c r="AA38882" s="50"/>
      <c r="AE38882" s="50"/>
    </row>
    <row r="38883" spans="23:31">
      <c r="W38883" s="50"/>
      <c r="AA38883" s="50"/>
      <c r="AE38883" s="50"/>
    </row>
    <row r="38884" spans="23:31">
      <c r="W38884" s="50"/>
      <c r="AA38884" s="50"/>
      <c r="AE38884" s="50"/>
    </row>
    <row r="38885" spans="23:31">
      <c r="W38885" s="50"/>
      <c r="AA38885" s="50"/>
      <c r="AE38885" s="50"/>
    </row>
    <row r="38886" spans="23:31">
      <c r="W38886" s="50"/>
      <c r="AA38886" s="50"/>
      <c r="AE38886" s="50"/>
    </row>
    <row r="38887" spans="23:31">
      <c r="W38887" s="50"/>
      <c r="AA38887" s="50"/>
      <c r="AE38887" s="50"/>
    </row>
    <row r="38888" spans="23:31">
      <c r="W38888" s="50"/>
      <c r="AA38888" s="50"/>
      <c r="AE38888" s="50"/>
    </row>
    <row r="38889" spans="23:31">
      <c r="W38889" s="50"/>
      <c r="AA38889" s="50"/>
      <c r="AE38889" s="50"/>
    </row>
    <row r="38890" spans="23:31">
      <c r="W38890" s="50"/>
      <c r="AA38890" s="50"/>
      <c r="AE38890" s="50"/>
    </row>
    <row r="38891" spans="23:31">
      <c r="W38891" s="50"/>
      <c r="AA38891" s="50"/>
      <c r="AE38891" s="50"/>
    </row>
    <row r="38892" spans="23:31">
      <c r="W38892" s="50"/>
      <c r="AA38892" s="50"/>
      <c r="AE38892" s="50"/>
    </row>
    <row r="38893" spans="23:31">
      <c r="W38893" s="50"/>
      <c r="AA38893" s="50"/>
      <c r="AE38893" s="50"/>
    </row>
    <row r="38894" spans="23:31">
      <c r="W38894" s="50"/>
      <c r="AA38894" s="50"/>
      <c r="AE38894" s="50"/>
    </row>
    <row r="38895" spans="23:31">
      <c r="W38895" s="50"/>
      <c r="AA38895" s="50"/>
      <c r="AE38895" s="50"/>
    </row>
    <row r="38896" spans="23:31">
      <c r="W38896" s="50"/>
      <c r="AA38896" s="50"/>
      <c r="AE38896" s="50"/>
    </row>
    <row r="38897" spans="23:31">
      <c r="W38897" s="50"/>
      <c r="AA38897" s="50"/>
      <c r="AE38897" s="50"/>
    </row>
    <row r="38898" spans="23:31">
      <c r="W38898" s="50"/>
      <c r="AA38898" s="50"/>
      <c r="AE38898" s="50"/>
    </row>
    <row r="38899" spans="23:31">
      <c r="W38899" s="50"/>
      <c r="AA38899" s="50"/>
      <c r="AE38899" s="50"/>
    </row>
    <row r="38900" spans="23:31">
      <c r="W38900" s="50"/>
      <c r="AA38900" s="50"/>
      <c r="AE38900" s="50"/>
    </row>
    <row r="38901" spans="23:31">
      <c r="W38901" s="50"/>
      <c r="AA38901" s="50"/>
      <c r="AE38901" s="50"/>
    </row>
    <row r="38902" spans="23:31">
      <c r="W38902" s="50"/>
      <c r="AA38902" s="50"/>
      <c r="AE38902" s="50"/>
    </row>
    <row r="38903" spans="23:31">
      <c r="W38903" s="50"/>
      <c r="AA38903" s="50"/>
      <c r="AE38903" s="50"/>
    </row>
    <row r="38904" spans="23:31">
      <c r="W38904" s="50"/>
      <c r="AA38904" s="50"/>
      <c r="AE38904" s="50"/>
    </row>
    <row r="38905" spans="23:31">
      <c r="W38905" s="50"/>
      <c r="AA38905" s="50"/>
      <c r="AE38905" s="50"/>
    </row>
    <row r="38906" spans="23:31">
      <c r="W38906" s="50"/>
      <c r="AA38906" s="50"/>
      <c r="AE38906" s="50"/>
    </row>
    <row r="38907" spans="23:31">
      <c r="W38907" s="50"/>
      <c r="AA38907" s="50"/>
      <c r="AE38907" s="50"/>
    </row>
    <row r="38908" spans="23:31">
      <c r="W38908" s="50"/>
      <c r="AA38908" s="50"/>
      <c r="AE38908" s="50"/>
    </row>
    <row r="38909" spans="23:31">
      <c r="W38909" s="50"/>
      <c r="AA38909" s="50"/>
      <c r="AE38909" s="50"/>
    </row>
    <row r="38910" spans="23:31">
      <c r="W38910" s="50"/>
      <c r="AA38910" s="50"/>
      <c r="AE38910" s="50"/>
    </row>
    <row r="38911" spans="23:31">
      <c r="W38911" s="50"/>
      <c r="AA38911" s="50"/>
      <c r="AE38911" s="50"/>
    </row>
    <row r="38912" spans="23:31">
      <c r="W38912" s="50"/>
      <c r="AA38912" s="50"/>
      <c r="AE38912" s="50"/>
    </row>
    <row r="38913" spans="23:31">
      <c r="W38913" s="50"/>
      <c r="AA38913" s="50"/>
      <c r="AE38913" s="50"/>
    </row>
    <row r="38914" spans="23:31">
      <c r="W38914" s="50"/>
      <c r="AA38914" s="50"/>
      <c r="AE38914" s="50"/>
    </row>
    <row r="38915" spans="23:31">
      <c r="W38915" s="50"/>
      <c r="AA38915" s="50"/>
      <c r="AE38915" s="50"/>
    </row>
    <row r="38916" spans="23:31">
      <c r="W38916" s="50"/>
      <c r="AA38916" s="50"/>
      <c r="AE38916" s="50"/>
    </row>
    <row r="38917" spans="23:31">
      <c r="W38917" s="50"/>
      <c r="AA38917" s="50"/>
      <c r="AE38917" s="50"/>
    </row>
    <row r="38918" spans="23:31">
      <c r="W38918" s="50"/>
      <c r="AA38918" s="50"/>
      <c r="AE38918" s="50"/>
    </row>
    <row r="38919" spans="23:31">
      <c r="W38919" s="50"/>
      <c r="AA38919" s="50"/>
      <c r="AE38919" s="50"/>
    </row>
    <row r="38920" spans="23:31">
      <c r="W38920" s="50"/>
      <c r="AA38920" s="50"/>
      <c r="AE38920" s="50"/>
    </row>
    <row r="38921" spans="23:31">
      <c r="W38921" s="50"/>
      <c r="AA38921" s="50"/>
      <c r="AE38921" s="50"/>
    </row>
    <row r="38922" spans="23:31">
      <c r="W38922" s="50"/>
      <c r="AA38922" s="50"/>
      <c r="AE38922" s="50"/>
    </row>
    <row r="38923" spans="23:31">
      <c r="W38923" s="50"/>
      <c r="AA38923" s="50"/>
      <c r="AE38923" s="50"/>
    </row>
    <row r="38924" spans="23:31">
      <c r="W38924" s="50"/>
      <c r="AA38924" s="50"/>
      <c r="AE38924" s="50"/>
    </row>
    <row r="38925" spans="23:31">
      <c r="W38925" s="50"/>
      <c r="AA38925" s="50"/>
      <c r="AE38925" s="50"/>
    </row>
    <row r="38926" spans="23:31">
      <c r="W38926" s="50"/>
      <c r="AA38926" s="50"/>
      <c r="AE38926" s="50"/>
    </row>
    <row r="38927" spans="23:31">
      <c r="W38927" s="50"/>
      <c r="AA38927" s="50"/>
      <c r="AE38927" s="50"/>
    </row>
    <row r="38928" spans="23:31">
      <c r="W38928" s="50"/>
      <c r="AA38928" s="50"/>
      <c r="AE38928" s="50"/>
    </row>
    <row r="38929" spans="23:31">
      <c r="W38929" s="50"/>
      <c r="AA38929" s="50"/>
      <c r="AE38929" s="50"/>
    </row>
    <row r="38930" spans="23:31">
      <c r="W38930" s="50"/>
      <c r="AA38930" s="50"/>
      <c r="AE38930" s="50"/>
    </row>
    <row r="38931" spans="23:31">
      <c r="W38931" s="50"/>
      <c r="AA38931" s="50"/>
      <c r="AE38931" s="50"/>
    </row>
    <row r="38932" spans="23:31">
      <c r="W38932" s="50"/>
      <c r="AA38932" s="50"/>
      <c r="AE38932" s="50"/>
    </row>
    <row r="38933" spans="23:31">
      <c r="W38933" s="50"/>
      <c r="AA38933" s="50"/>
      <c r="AE38933" s="50"/>
    </row>
    <row r="38934" spans="23:31">
      <c r="W38934" s="50"/>
      <c r="AA38934" s="50"/>
      <c r="AE38934" s="50"/>
    </row>
    <row r="38935" spans="23:31">
      <c r="W38935" s="50"/>
      <c r="AA38935" s="50"/>
      <c r="AE38935" s="50"/>
    </row>
    <row r="38936" spans="23:31">
      <c r="W38936" s="50"/>
      <c r="AA38936" s="50"/>
      <c r="AE38936" s="50"/>
    </row>
    <row r="38937" spans="23:31">
      <c r="W38937" s="50"/>
      <c r="AA38937" s="50"/>
      <c r="AE38937" s="50"/>
    </row>
    <row r="38938" spans="23:31">
      <c r="W38938" s="50"/>
      <c r="AA38938" s="50"/>
      <c r="AE38938" s="50"/>
    </row>
    <row r="38939" spans="23:31">
      <c r="W38939" s="50"/>
      <c r="AA38939" s="50"/>
      <c r="AE38939" s="50"/>
    </row>
    <row r="38940" spans="23:31">
      <c r="W38940" s="50"/>
      <c r="AA38940" s="50"/>
      <c r="AE38940" s="50"/>
    </row>
    <row r="38941" spans="23:31">
      <c r="W38941" s="50"/>
      <c r="AA38941" s="50"/>
      <c r="AE38941" s="50"/>
    </row>
    <row r="38942" spans="23:31">
      <c r="W38942" s="50"/>
      <c r="AA38942" s="50"/>
      <c r="AE38942" s="50"/>
    </row>
    <row r="38943" spans="23:31">
      <c r="W38943" s="50"/>
      <c r="AA38943" s="50"/>
      <c r="AE38943" s="50"/>
    </row>
    <row r="38944" spans="23:31">
      <c r="W38944" s="50"/>
      <c r="AA38944" s="50"/>
      <c r="AE38944" s="50"/>
    </row>
    <row r="38945" spans="23:31">
      <c r="W38945" s="50"/>
      <c r="AA38945" s="50"/>
      <c r="AE38945" s="50"/>
    </row>
    <row r="38946" spans="23:31">
      <c r="W38946" s="50"/>
      <c r="AA38946" s="50"/>
      <c r="AE38946" s="50"/>
    </row>
    <row r="38947" spans="23:31">
      <c r="W38947" s="50"/>
      <c r="AA38947" s="50"/>
      <c r="AE38947" s="50"/>
    </row>
    <row r="38948" spans="23:31">
      <c r="W38948" s="50"/>
      <c r="AA38948" s="50"/>
      <c r="AE38948" s="50"/>
    </row>
    <row r="38949" spans="23:31">
      <c r="W38949" s="50"/>
      <c r="AA38949" s="50"/>
      <c r="AE38949" s="50"/>
    </row>
    <row r="38950" spans="23:31">
      <c r="W38950" s="50"/>
      <c r="AA38950" s="50"/>
      <c r="AE38950" s="50"/>
    </row>
    <row r="38951" spans="23:31">
      <c r="W38951" s="50"/>
      <c r="AA38951" s="50"/>
      <c r="AE38951" s="50"/>
    </row>
    <row r="38952" spans="23:31">
      <c r="W38952" s="50"/>
      <c r="AA38952" s="50"/>
      <c r="AE38952" s="50"/>
    </row>
    <row r="38953" spans="23:31">
      <c r="W38953" s="50"/>
      <c r="AA38953" s="50"/>
      <c r="AE38953" s="50"/>
    </row>
    <row r="38954" spans="23:31">
      <c r="W38954" s="50"/>
      <c r="AA38954" s="50"/>
      <c r="AE38954" s="50"/>
    </row>
    <row r="38955" spans="23:31">
      <c r="W38955" s="50"/>
      <c r="AA38955" s="50"/>
      <c r="AE38955" s="50"/>
    </row>
    <row r="38956" spans="23:31">
      <c r="W38956" s="50"/>
      <c r="AA38956" s="50"/>
      <c r="AE38956" s="50"/>
    </row>
    <row r="38957" spans="23:31">
      <c r="W38957" s="50"/>
      <c r="AA38957" s="50"/>
      <c r="AE38957" s="50"/>
    </row>
    <row r="38958" spans="23:31">
      <c r="W38958" s="50"/>
      <c r="AA38958" s="50"/>
      <c r="AE38958" s="50"/>
    </row>
    <row r="38959" spans="23:31">
      <c r="W38959" s="50"/>
      <c r="AA38959" s="50"/>
      <c r="AE38959" s="50"/>
    </row>
    <row r="38960" spans="23:31">
      <c r="W38960" s="50"/>
      <c r="AA38960" s="50"/>
      <c r="AE38960" s="50"/>
    </row>
    <row r="38961" spans="23:31">
      <c r="W38961" s="50"/>
      <c r="AA38961" s="50"/>
      <c r="AE38961" s="50"/>
    </row>
    <row r="38962" spans="23:31">
      <c r="W38962" s="50"/>
      <c r="AA38962" s="50"/>
      <c r="AE38962" s="50"/>
    </row>
    <row r="38963" spans="23:31">
      <c r="W38963" s="50"/>
      <c r="AA38963" s="50"/>
      <c r="AE38963" s="50"/>
    </row>
    <row r="38964" spans="23:31">
      <c r="W38964" s="50"/>
      <c r="AA38964" s="50"/>
      <c r="AE38964" s="50"/>
    </row>
    <row r="38965" spans="23:31">
      <c r="W38965" s="50"/>
      <c r="AA38965" s="50"/>
      <c r="AE38965" s="50"/>
    </row>
    <row r="38966" spans="23:31">
      <c r="W38966" s="50"/>
      <c r="AA38966" s="50"/>
      <c r="AE38966" s="50"/>
    </row>
    <row r="38967" spans="23:31">
      <c r="W38967" s="50"/>
      <c r="AA38967" s="50"/>
      <c r="AE38967" s="50"/>
    </row>
    <row r="38968" spans="23:31">
      <c r="W38968" s="50"/>
      <c r="AA38968" s="50"/>
      <c r="AE38968" s="50"/>
    </row>
    <row r="38969" spans="23:31">
      <c r="W38969" s="50"/>
      <c r="AA38969" s="50"/>
      <c r="AE38969" s="50"/>
    </row>
    <row r="38970" spans="23:31">
      <c r="W38970" s="50"/>
      <c r="AA38970" s="50"/>
      <c r="AE38970" s="50"/>
    </row>
    <row r="38971" spans="23:31">
      <c r="W38971" s="50"/>
      <c r="AA38971" s="50"/>
      <c r="AE38971" s="50"/>
    </row>
    <row r="38972" spans="23:31">
      <c r="W38972" s="50"/>
      <c r="AA38972" s="50"/>
      <c r="AE38972" s="50"/>
    </row>
    <row r="38973" spans="23:31">
      <c r="W38973" s="50"/>
      <c r="AA38973" s="50"/>
      <c r="AE38973" s="50"/>
    </row>
    <row r="38974" spans="23:31">
      <c r="W38974" s="50"/>
      <c r="AA38974" s="50"/>
      <c r="AE38974" s="50"/>
    </row>
    <row r="38975" spans="23:31">
      <c r="W38975" s="50"/>
      <c r="AA38975" s="50"/>
      <c r="AE38975" s="50"/>
    </row>
    <row r="38976" spans="23:31">
      <c r="W38976" s="50"/>
      <c r="AA38976" s="50"/>
      <c r="AE38976" s="50"/>
    </row>
    <row r="38977" spans="23:31">
      <c r="W38977" s="50"/>
      <c r="AA38977" s="50"/>
      <c r="AE38977" s="50"/>
    </row>
    <row r="38978" spans="23:31">
      <c r="W38978" s="50"/>
      <c r="AA38978" s="50"/>
      <c r="AE38978" s="50"/>
    </row>
    <row r="38979" spans="23:31">
      <c r="W38979" s="50"/>
      <c r="AA38979" s="50"/>
      <c r="AE38979" s="50"/>
    </row>
    <row r="38980" spans="23:31">
      <c r="W38980" s="50"/>
      <c r="AA38980" s="50"/>
      <c r="AE38980" s="50"/>
    </row>
    <row r="38981" spans="23:31">
      <c r="W38981" s="50"/>
      <c r="AA38981" s="50"/>
      <c r="AE38981" s="50"/>
    </row>
    <row r="38982" spans="23:31">
      <c r="W38982" s="50"/>
      <c r="AA38982" s="50"/>
      <c r="AE38982" s="50"/>
    </row>
    <row r="38983" spans="23:31">
      <c r="W38983" s="50"/>
      <c r="AA38983" s="50"/>
      <c r="AE38983" s="50"/>
    </row>
    <row r="38984" spans="23:31">
      <c r="W38984" s="50"/>
      <c r="AA38984" s="50"/>
      <c r="AE38984" s="50"/>
    </row>
    <row r="38985" spans="23:31">
      <c r="W38985" s="50"/>
      <c r="AA38985" s="50"/>
      <c r="AE38985" s="50"/>
    </row>
    <row r="38986" spans="23:31">
      <c r="W38986" s="50"/>
      <c r="AA38986" s="50"/>
      <c r="AE38986" s="50"/>
    </row>
    <row r="38987" spans="23:31">
      <c r="W38987" s="50"/>
      <c r="AA38987" s="50"/>
      <c r="AE38987" s="50"/>
    </row>
    <row r="38988" spans="23:31">
      <c r="W38988" s="50"/>
      <c r="AA38988" s="50"/>
      <c r="AE38988" s="50"/>
    </row>
    <row r="38989" spans="23:31">
      <c r="W38989" s="50"/>
      <c r="AA38989" s="50"/>
      <c r="AE38989" s="50"/>
    </row>
    <row r="38990" spans="23:31">
      <c r="W38990" s="50"/>
      <c r="AA38990" s="50"/>
      <c r="AE38990" s="50"/>
    </row>
    <row r="38991" spans="23:31">
      <c r="W38991" s="50"/>
      <c r="AA38991" s="50"/>
      <c r="AE38991" s="50"/>
    </row>
    <row r="38992" spans="23:31">
      <c r="W38992" s="50"/>
      <c r="AA38992" s="50"/>
      <c r="AE38992" s="50"/>
    </row>
    <row r="38993" spans="23:31">
      <c r="W38993" s="50"/>
      <c r="AA38993" s="50"/>
      <c r="AE38993" s="50"/>
    </row>
    <row r="38994" spans="23:31">
      <c r="W38994" s="50"/>
      <c r="AA38994" s="50"/>
      <c r="AE38994" s="50"/>
    </row>
    <row r="38995" spans="23:31">
      <c r="W38995" s="50"/>
      <c r="AA38995" s="50"/>
      <c r="AE38995" s="50"/>
    </row>
    <row r="38996" spans="23:31">
      <c r="W38996" s="50"/>
      <c r="AA38996" s="50"/>
      <c r="AE38996" s="50"/>
    </row>
    <row r="38997" spans="23:31">
      <c r="W38997" s="50"/>
      <c r="AA38997" s="50"/>
      <c r="AE38997" s="50"/>
    </row>
    <row r="38998" spans="23:31">
      <c r="W38998" s="50"/>
      <c r="AA38998" s="50"/>
      <c r="AE38998" s="50"/>
    </row>
    <row r="38999" spans="23:31">
      <c r="W38999" s="50"/>
      <c r="AA38999" s="50"/>
      <c r="AE38999" s="50"/>
    </row>
    <row r="39000" spans="23:31">
      <c r="W39000" s="50"/>
      <c r="AA39000" s="50"/>
      <c r="AE39000" s="50"/>
    </row>
    <row r="39001" spans="23:31">
      <c r="W39001" s="50"/>
      <c r="AA39001" s="50"/>
      <c r="AE39001" s="50"/>
    </row>
    <row r="39002" spans="23:31">
      <c r="W39002" s="50"/>
      <c r="AA39002" s="50"/>
      <c r="AE39002" s="50"/>
    </row>
    <row r="39003" spans="23:31">
      <c r="W39003" s="50"/>
      <c r="AA39003" s="50"/>
      <c r="AE39003" s="50"/>
    </row>
    <row r="39004" spans="23:31">
      <c r="W39004" s="50"/>
      <c r="AA39004" s="50"/>
      <c r="AE39004" s="50"/>
    </row>
    <row r="39005" spans="23:31">
      <c r="W39005" s="50"/>
      <c r="AA39005" s="50"/>
      <c r="AE39005" s="50"/>
    </row>
    <row r="39006" spans="23:31">
      <c r="W39006" s="50"/>
      <c r="AA39006" s="50"/>
      <c r="AE39006" s="50"/>
    </row>
    <row r="39007" spans="23:31">
      <c r="W39007" s="50"/>
      <c r="AA39007" s="50"/>
      <c r="AE39007" s="50"/>
    </row>
    <row r="39008" spans="23:31">
      <c r="W39008" s="50"/>
      <c r="AA39008" s="50"/>
      <c r="AE39008" s="50"/>
    </row>
    <row r="39009" spans="23:31">
      <c r="W39009" s="50"/>
      <c r="AA39009" s="50"/>
      <c r="AE39009" s="50"/>
    </row>
    <row r="39010" spans="23:31">
      <c r="W39010" s="50"/>
      <c r="AA39010" s="50"/>
      <c r="AE39010" s="50"/>
    </row>
    <row r="39011" spans="23:31">
      <c r="W39011" s="50"/>
      <c r="AA39011" s="50"/>
      <c r="AE39011" s="50"/>
    </row>
    <row r="39012" spans="23:31">
      <c r="W39012" s="50"/>
      <c r="AA39012" s="50"/>
      <c r="AE39012" s="50"/>
    </row>
    <row r="39013" spans="23:31">
      <c r="W39013" s="50"/>
      <c r="AA39013" s="50"/>
      <c r="AE39013" s="50"/>
    </row>
    <row r="39014" spans="23:31">
      <c r="W39014" s="50"/>
      <c r="AA39014" s="50"/>
      <c r="AE39014" s="50"/>
    </row>
    <row r="39015" spans="23:31">
      <c r="W39015" s="50"/>
      <c r="AA39015" s="50"/>
      <c r="AE39015" s="50"/>
    </row>
    <row r="39016" spans="23:31">
      <c r="W39016" s="50"/>
      <c r="AA39016" s="50"/>
      <c r="AE39016" s="50"/>
    </row>
    <row r="39017" spans="23:31">
      <c r="W39017" s="50"/>
      <c r="AA39017" s="50"/>
      <c r="AE39017" s="50"/>
    </row>
    <row r="39018" spans="23:31">
      <c r="W39018" s="50"/>
      <c r="AA39018" s="50"/>
      <c r="AE39018" s="50"/>
    </row>
    <row r="39019" spans="23:31">
      <c r="W39019" s="50"/>
      <c r="AA39019" s="50"/>
      <c r="AE39019" s="50"/>
    </row>
    <row r="39020" spans="23:31">
      <c r="W39020" s="50"/>
      <c r="AA39020" s="50"/>
      <c r="AE39020" s="50"/>
    </row>
    <row r="39021" spans="23:31">
      <c r="W39021" s="50"/>
      <c r="AA39021" s="50"/>
      <c r="AE39021" s="50"/>
    </row>
    <row r="39022" spans="23:31">
      <c r="W39022" s="50"/>
      <c r="AA39022" s="50"/>
      <c r="AE39022" s="50"/>
    </row>
    <row r="39023" spans="23:31">
      <c r="W39023" s="50"/>
      <c r="AA39023" s="50"/>
      <c r="AE39023" s="50"/>
    </row>
    <row r="39024" spans="23:31">
      <c r="W39024" s="50"/>
      <c r="AA39024" s="50"/>
      <c r="AE39024" s="50"/>
    </row>
    <row r="39025" spans="23:31">
      <c r="W39025" s="50"/>
      <c r="AA39025" s="50"/>
      <c r="AE39025" s="50"/>
    </row>
    <row r="39026" spans="23:31">
      <c r="W39026" s="50"/>
      <c r="AA39026" s="50"/>
      <c r="AE39026" s="50"/>
    </row>
    <row r="39027" spans="23:31">
      <c r="W39027" s="50"/>
      <c r="AA39027" s="50"/>
      <c r="AE39027" s="50"/>
    </row>
    <row r="39028" spans="23:31">
      <c r="W39028" s="50"/>
      <c r="AA39028" s="50"/>
      <c r="AE39028" s="50"/>
    </row>
    <row r="39029" spans="23:31">
      <c r="W39029" s="50"/>
      <c r="AA39029" s="50"/>
      <c r="AE39029" s="50"/>
    </row>
    <row r="39030" spans="23:31">
      <c r="W39030" s="50"/>
      <c r="AA39030" s="50"/>
      <c r="AE39030" s="50"/>
    </row>
    <row r="39031" spans="23:31">
      <c r="W39031" s="50"/>
      <c r="AA39031" s="50"/>
      <c r="AE39031" s="50"/>
    </row>
    <row r="39032" spans="23:31">
      <c r="W39032" s="50"/>
      <c r="AA39032" s="50"/>
      <c r="AE39032" s="50"/>
    </row>
    <row r="39033" spans="23:31">
      <c r="W39033" s="50"/>
      <c r="AA39033" s="50"/>
      <c r="AE39033" s="50"/>
    </row>
    <row r="39034" spans="23:31">
      <c r="W39034" s="50"/>
      <c r="AA39034" s="50"/>
      <c r="AE39034" s="50"/>
    </row>
    <row r="39035" spans="23:31">
      <c r="W39035" s="50"/>
      <c r="AA39035" s="50"/>
      <c r="AE39035" s="50"/>
    </row>
    <row r="39036" spans="23:31">
      <c r="W39036" s="50"/>
      <c r="AA39036" s="50"/>
      <c r="AE39036" s="50"/>
    </row>
    <row r="39037" spans="23:31">
      <c r="W39037" s="50"/>
      <c r="AA39037" s="50"/>
      <c r="AE39037" s="50"/>
    </row>
    <row r="39038" spans="23:31">
      <c r="W39038" s="50"/>
      <c r="AA39038" s="50"/>
      <c r="AE39038" s="50"/>
    </row>
    <row r="39039" spans="23:31">
      <c r="W39039" s="50"/>
      <c r="AA39039" s="50"/>
      <c r="AE39039" s="50"/>
    </row>
    <row r="39040" spans="23:31">
      <c r="W39040" s="50"/>
      <c r="AA39040" s="50"/>
      <c r="AE39040" s="50"/>
    </row>
    <row r="39041" spans="23:31">
      <c r="W39041" s="50"/>
      <c r="AA39041" s="50"/>
      <c r="AE39041" s="50"/>
    </row>
    <row r="39042" spans="23:31">
      <c r="W39042" s="50"/>
      <c r="AA39042" s="50"/>
      <c r="AE39042" s="50"/>
    </row>
    <row r="39043" spans="23:31">
      <c r="W39043" s="50"/>
      <c r="AA39043" s="50"/>
      <c r="AE39043" s="50"/>
    </row>
    <row r="39044" spans="23:31">
      <c r="W39044" s="50"/>
      <c r="AA39044" s="50"/>
      <c r="AE39044" s="50"/>
    </row>
    <row r="39045" spans="23:31">
      <c r="W39045" s="50"/>
      <c r="AA39045" s="50"/>
      <c r="AE39045" s="50"/>
    </row>
    <row r="39046" spans="23:31">
      <c r="W39046" s="50"/>
      <c r="AA39046" s="50"/>
      <c r="AE39046" s="50"/>
    </row>
    <row r="39047" spans="23:31">
      <c r="W39047" s="50"/>
      <c r="AA39047" s="50"/>
      <c r="AE39047" s="50"/>
    </row>
    <row r="39048" spans="23:31">
      <c r="W39048" s="50"/>
      <c r="AA39048" s="50"/>
      <c r="AE39048" s="50"/>
    </row>
    <row r="39049" spans="23:31">
      <c r="W39049" s="50"/>
      <c r="AA39049" s="50"/>
      <c r="AE39049" s="50"/>
    </row>
    <row r="39050" spans="23:31">
      <c r="W39050" s="50"/>
      <c r="AA39050" s="50"/>
      <c r="AE39050" s="50"/>
    </row>
    <row r="39051" spans="23:31">
      <c r="W39051" s="50"/>
      <c r="AA39051" s="50"/>
      <c r="AE39051" s="50"/>
    </row>
    <row r="39052" spans="23:31">
      <c r="W39052" s="50"/>
      <c r="AA39052" s="50"/>
      <c r="AE39052" s="50"/>
    </row>
    <row r="39053" spans="23:31">
      <c r="W39053" s="50"/>
      <c r="AA39053" s="50"/>
      <c r="AE39053" s="50"/>
    </row>
    <row r="39054" spans="23:31">
      <c r="W39054" s="50"/>
      <c r="AA39054" s="50"/>
      <c r="AE39054" s="50"/>
    </row>
    <row r="39055" spans="23:31">
      <c r="W39055" s="50"/>
      <c r="AA39055" s="50"/>
      <c r="AE39055" s="50"/>
    </row>
    <row r="39056" spans="23:31">
      <c r="W39056" s="50"/>
      <c r="AA39056" s="50"/>
      <c r="AE39056" s="50"/>
    </row>
    <row r="39057" spans="23:31">
      <c r="W39057" s="50"/>
      <c r="AA39057" s="50"/>
      <c r="AE39057" s="50"/>
    </row>
    <row r="39058" spans="23:31">
      <c r="W39058" s="50"/>
      <c r="AA39058" s="50"/>
      <c r="AE39058" s="50"/>
    </row>
    <row r="39059" spans="23:31">
      <c r="W39059" s="50"/>
      <c r="AA39059" s="50"/>
      <c r="AE39059" s="50"/>
    </row>
    <row r="39060" spans="23:31">
      <c r="W39060" s="50"/>
      <c r="AA39060" s="50"/>
      <c r="AE39060" s="50"/>
    </row>
    <row r="39061" spans="23:31">
      <c r="W39061" s="50"/>
      <c r="AA39061" s="50"/>
      <c r="AE39061" s="50"/>
    </row>
    <row r="39062" spans="23:31">
      <c r="W39062" s="50"/>
      <c r="AA39062" s="50"/>
      <c r="AE39062" s="50"/>
    </row>
    <row r="39063" spans="23:31">
      <c r="W39063" s="50"/>
      <c r="AA39063" s="50"/>
      <c r="AE39063" s="50"/>
    </row>
    <row r="39064" spans="23:31">
      <c r="W39064" s="50"/>
      <c r="AA39064" s="50"/>
      <c r="AE39064" s="50"/>
    </row>
    <row r="39065" spans="23:31">
      <c r="W39065" s="50"/>
      <c r="AA39065" s="50"/>
      <c r="AE39065" s="50"/>
    </row>
    <row r="39066" spans="23:31">
      <c r="W39066" s="50"/>
      <c r="AA39066" s="50"/>
      <c r="AE39066" s="50"/>
    </row>
    <row r="39067" spans="23:31">
      <c r="W39067" s="50"/>
      <c r="AA39067" s="50"/>
      <c r="AE39067" s="50"/>
    </row>
    <row r="39068" spans="23:31">
      <c r="W39068" s="50"/>
      <c r="AA39068" s="50"/>
      <c r="AE39068" s="50"/>
    </row>
    <row r="39069" spans="23:31">
      <c r="W39069" s="50"/>
      <c r="AA39069" s="50"/>
      <c r="AE39069" s="50"/>
    </row>
    <row r="39070" spans="23:31">
      <c r="W39070" s="50"/>
      <c r="AA39070" s="50"/>
      <c r="AE39070" s="50"/>
    </row>
    <row r="39071" spans="23:31">
      <c r="W39071" s="50"/>
      <c r="AA39071" s="50"/>
      <c r="AE39071" s="50"/>
    </row>
    <row r="39072" spans="23:31">
      <c r="W39072" s="50"/>
      <c r="AA39072" s="50"/>
      <c r="AE39072" s="50"/>
    </row>
    <row r="39073" spans="23:31">
      <c r="W39073" s="50"/>
      <c r="AA39073" s="50"/>
      <c r="AE39073" s="50"/>
    </row>
    <row r="39074" spans="23:31">
      <c r="W39074" s="50"/>
      <c r="AA39074" s="50"/>
      <c r="AE39074" s="50"/>
    </row>
    <row r="39075" spans="23:31">
      <c r="W39075" s="50"/>
      <c r="AA39075" s="50"/>
      <c r="AE39075" s="50"/>
    </row>
    <row r="39076" spans="23:31">
      <c r="W39076" s="50"/>
      <c r="AA39076" s="50"/>
      <c r="AE39076" s="50"/>
    </row>
    <row r="39077" spans="23:31">
      <c r="W39077" s="50"/>
      <c r="AA39077" s="50"/>
      <c r="AE39077" s="50"/>
    </row>
    <row r="39078" spans="23:31">
      <c r="W39078" s="50"/>
      <c r="AA39078" s="50"/>
      <c r="AE39078" s="50"/>
    </row>
    <row r="39079" spans="23:31">
      <c r="W39079" s="50"/>
      <c r="AA39079" s="50"/>
      <c r="AE39079" s="50"/>
    </row>
    <row r="39080" spans="23:31">
      <c r="W39080" s="50"/>
      <c r="AA39080" s="50"/>
      <c r="AE39080" s="50"/>
    </row>
    <row r="39081" spans="23:31">
      <c r="W39081" s="50"/>
      <c r="AA39081" s="50"/>
      <c r="AE39081" s="50"/>
    </row>
    <row r="39082" spans="23:31">
      <c r="W39082" s="50"/>
      <c r="AA39082" s="50"/>
      <c r="AE39082" s="50"/>
    </row>
    <row r="39083" spans="23:31">
      <c r="W39083" s="50"/>
      <c r="AA39083" s="50"/>
      <c r="AE39083" s="50"/>
    </row>
    <row r="39084" spans="23:31">
      <c r="W39084" s="50"/>
      <c r="AA39084" s="50"/>
      <c r="AE39084" s="50"/>
    </row>
    <row r="39085" spans="23:31">
      <c r="W39085" s="50"/>
      <c r="AA39085" s="50"/>
      <c r="AE39085" s="50"/>
    </row>
    <row r="39086" spans="23:31">
      <c r="W39086" s="50"/>
      <c r="AA39086" s="50"/>
      <c r="AE39086" s="50"/>
    </row>
    <row r="39087" spans="23:31">
      <c r="W39087" s="50"/>
      <c r="AA39087" s="50"/>
      <c r="AE39087" s="50"/>
    </row>
    <row r="39088" spans="23:31">
      <c r="W39088" s="50"/>
      <c r="AA39088" s="50"/>
      <c r="AE39088" s="50"/>
    </row>
    <row r="39089" spans="23:31">
      <c r="W39089" s="50"/>
      <c r="AA39089" s="50"/>
      <c r="AE39089" s="50"/>
    </row>
    <row r="39090" spans="23:31">
      <c r="W39090" s="50"/>
      <c r="AA39090" s="50"/>
      <c r="AE39090" s="50"/>
    </row>
    <row r="39091" spans="23:31">
      <c r="W39091" s="50"/>
      <c r="AA39091" s="50"/>
      <c r="AE39091" s="50"/>
    </row>
    <row r="39092" spans="23:31">
      <c r="W39092" s="50"/>
      <c r="AA39092" s="50"/>
      <c r="AE39092" s="50"/>
    </row>
    <row r="39093" spans="23:31">
      <c r="W39093" s="50"/>
      <c r="AA39093" s="50"/>
      <c r="AE39093" s="50"/>
    </row>
    <row r="39094" spans="23:31">
      <c r="W39094" s="50"/>
      <c r="AA39094" s="50"/>
      <c r="AE39094" s="50"/>
    </row>
    <row r="39095" spans="23:31">
      <c r="W39095" s="50"/>
      <c r="AA39095" s="50"/>
      <c r="AE39095" s="50"/>
    </row>
    <row r="39096" spans="23:31">
      <c r="W39096" s="50"/>
      <c r="AA39096" s="50"/>
      <c r="AE39096" s="50"/>
    </row>
    <row r="39097" spans="23:31">
      <c r="W39097" s="50"/>
      <c r="AA39097" s="50"/>
      <c r="AE39097" s="50"/>
    </row>
    <row r="39098" spans="23:31">
      <c r="W39098" s="50"/>
      <c r="AA39098" s="50"/>
      <c r="AE39098" s="50"/>
    </row>
    <row r="39099" spans="23:31">
      <c r="W39099" s="50"/>
      <c r="AA39099" s="50"/>
      <c r="AE39099" s="50"/>
    </row>
    <row r="39100" spans="23:31">
      <c r="W39100" s="50"/>
      <c r="AA39100" s="50"/>
      <c r="AE39100" s="50"/>
    </row>
    <row r="39101" spans="23:31">
      <c r="W39101" s="50"/>
      <c r="AA39101" s="50"/>
      <c r="AE39101" s="50"/>
    </row>
    <row r="39102" spans="23:31">
      <c r="W39102" s="50"/>
      <c r="AA39102" s="50"/>
      <c r="AE39102" s="50"/>
    </row>
    <row r="39103" spans="23:31">
      <c r="W39103" s="50"/>
      <c r="AA39103" s="50"/>
      <c r="AE39103" s="50"/>
    </row>
    <row r="39104" spans="23:31">
      <c r="W39104" s="50"/>
      <c r="AA39104" s="50"/>
      <c r="AE39104" s="50"/>
    </row>
    <row r="39105" spans="23:31">
      <c r="W39105" s="50"/>
      <c r="AA39105" s="50"/>
      <c r="AE39105" s="50"/>
    </row>
    <row r="39106" spans="23:31">
      <c r="W39106" s="50"/>
      <c r="AA39106" s="50"/>
      <c r="AE39106" s="50"/>
    </row>
    <row r="39107" spans="23:31">
      <c r="W39107" s="50"/>
      <c r="AA39107" s="50"/>
      <c r="AE39107" s="50"/>
    </row>
    <row r="39108" spans="23:31">
      <c r="W39108" s="50"/>
      <c r="AA39108" s="50"/>
      <c r="AE39108" s="50"/>
    </row>
    <row r="39109" spans="23:31">
      <c r="W39109" s="50"/>
      <c r="AA39109" s="50"/>
      <c r="AE39109" s="50"/>
    </row>
    <row r="39110" spans="23:31">
      <c r="W39110" s="50"/>
      <c r="AA39110" s="50"/>
      <c r="AE39110" s="50"/>
    </row>
    <row r="39111" spans="23:31">
      <c r="W39111" s="50"/>
      <c r="AA39111" s="50"/>
      <c r="AE39111" s="50"/>
    </row>
    <row r="39112" spans="23:31">
      <c r="W39112" s="50"/>
      <c r="AA39112" s="50"/>
      <c r="AE39112" s="50"/>
    </row>
    <row r="39113" spans="23:31">
      <c r="W39113" s="50"/>
      <c r="AA39113" s="50"/>
      <c r="AE39113" s="50"/>
    </row>
    <row r="39114" spans="23:31">
      <c r="W39114" s="50"/>
      <c r="AA39114" s="50"/>
      <c r="AE39114" s="50"/>
    </row>
    <row r="39115" spans="23:31">
      <c r="W39115" s="50"/>
      <c r="AA39115" s="50"/>
      <c r="AE39115" s="50"/>
    </row>
    <row r="39116" spans="23:31">
      <c r="W39116" s="50"/>
      <c r="AA39116" s="50"/>
      <c r="AE39116" s="50"/>
    </row>
    <row r="39117" spans="23:31">
      <c r="W39117" s="50"/>
      <c r="AA39117" s="50"/>
      <c r="AE39117" s="50"/>
    </row>
    <row r="39118" spans="23:31">
      <c r="W39118" s="50"/>
      <c r="AA39118" s="50"/>
      <c r="AE39118" s="50"/>
    </row>
    <row r="39119" spans="23:31">
      <c r="W39119" s="50"/>
      <c r="AA39119" s="50"/>
      <c r="AE39119" s="50"/>
    </row>
    <row r="39120" spans="23:31">
      <c r="W39120" s="50"/>
      <c r="AA39120" s="50"/>
      <c r="AE39120" s="50"/>
    </row>
    <row r="39121" spans="23:31">
      <c r="W39121" s="50"/>
      <c r="AA39121" s="50"/>
      <c r="AE39121" s="50"/>
    </row>
    <row r="39122" spans="23:31">
      <c r="W39122" s="50"/>
      <c r="AA39122" s="50"/>
      <c r="AE39122" s="50"/>
    </row>
    <row r="39123" spans="23:31">
      <c r="W39123" s="50"/>
      <c r="AA39123" s="50"/>
      <c r="AE39123" s="50"/>
    </row>
    <row r="39124" spans="23:31">
      <c r="W39124" s="50"/>
      <c r="AA39124" s="50"/>
      <c r="AE39124" s="50"/>
    </row>
    <row r="39125" spans="23:31">
      <c r="W39125" s="50"/>
      <c r="AA39125" s="50"/>
      <c r="AE39125" s="50"/>
    </row>
    <row r="39126" spans="23:31">
      <c r="W39126" s="50"/>
      <c r="AA39126" s="50"/>
      <c r="AE39126" s="50"/>
    </row>
    <row r="39127" spans="23:31">
      <c r="W39127" s="50"/>
      <c r="AA39127" s="50"/>
      <c r="AE39127" s="50"/>
    </row>
    <row r="39128" spans="23:31">
      <c r="W39128" s="50"/>
      <c r="AA39128" s="50"/>
      <c r="AE39128" s="50"/>
    </row>
    <row r="39129" spans="23:31">
      <c r="W39129" s="50"/>
      <c r="AA39129" s="50"/>
      <c r="AE39129" s="50"/>
    </row>
    <row r="39130" spans="23:31">
      <c r="W39130" s="50"/>
      <c r="AA39130" s="50"/>
      <c r="AE39130" s="50"/>
    </row>
    <row r="39131" spans="23:31">
      <c r="W39131" s="50"/>
      <c r="AA39131" s="50"/>
      <c r="AE39131" s="50"/>
    </row>
    <row r="39132" spans="23:31">
      <c r="W39132" s="50"/>
      <c r="AA39132" s="50"/>
      <c r="AE39132" s="50"/>
    </row>
    <row r="39133" spans="23:31">
      <c r="W39133" s="50"/>
      <c r="AA39133" s="50"/>
      <c r="AE39133" s="50"/>
    </row>
    <row r="39134" spans="23:31">
      <c r="W39134" s="50"/>
      <c r="AA39134" s="50"/>
      <c r="AE39134" s="50"/>
    </row>
    <row r="39135" spans="23:31">
      <c r="W39135" s="50"/>
      <c r="AA39135" s="50"/>
      <c r="AE39135" s="50"/>
    </row>
    <row r="39136" spans="23:31">
      <c r="W39136" s="50"/>
      <c r="AA39136" s="50"/>
      <c r="AE39136" s="50"/>
    </row>
    <row r="39137" spans="23:31">
      <c r="W39137" s="50"/>
      <c r="AA39137" s="50"/>
      <c r="AE39137" s="50"/>
    </row>
    <row r="39138" spans="23:31">
      <c r="W39138" s="50"/>
      <c r="AA39138" s="50"/>
      <c r="AE39138" s="50"/>
    </row>
    <row r="39139" spans="23:31">
      <c r="W39139" s="50"/>
      <c r="AA39139" s="50"/>
      <c r="AE39139" s="50"/>
    </row>
    <row r="39140" spans="23:31">
      <c r="W39140" s="50"/>
      <c r="AA39140" s="50"/>
      <c r="AE39140" s="50"/>
    </row>
    <row r="39141" spans="23:31">
      <c r="W39141" s="50"/>
      <c r="AA39141" s="50"/>
      <c r="AE39141" s="50"/>
    </row>
    <row r="39142" spans="23:31">
      <c r="W39142" s="50"/>
      <c r="AA39142" s="50"/>
      <c r="AE39142" s="50"/>
    </row>
    <row r="39143" spans="23:31">
      <c r="W39143" s="50"/>
      <c r="AA39143" s="50"/>
      <c r="AE39143" s="50"/>
    </row>
    <row r="39144" spans="23:31">
      <c r="W39144" s="50"/>
      <c r="AA39144" s="50"/>
      <c r="AE39144" s="50"/>
    </row>
    <row r="39145" spans="23:31">
      <c r="W39145" s="50"/>
      <c r="AA39145" s="50"/>
      <c r="AE39145" s="50"/>
    </row>
    <row r="39146" spans="23:31">
      <c r="W39146" s="50"/>
      <c r="AA39146" s="50"/>
      <c r="AE39146" s="50"/>
    </row>
    <row r="39147" spans="23:31">
      <c r="W39147" s="50"/>
      <c r="AA39147" s="50"/>
      <c r="AE39147" s="50"/>
    </row>
    <row r="39148" spans="23:31">
      <c r="W39148" s="50"/>
      <c r="AA39148" s="50"/>
      <c r="AE39148" s="50"/>
    </row>
    <row r="39149" spans="23:31">
      <c r="W39149" s="50"/>
      <c r="AA39149" s="50"/>
      <c r="AE39149" s="50"/>
    </row>
    <row r="39150" spans="23:31">
      <c r="W39150" s="50"/>
      <c r="AA39150" s="50"/>
      <c r="AE39150" s="50"/>
    </row>
    <row r="39151" spans="23:31">
      <c r="W39151" s="50"/>
      <c r="AA39151" s="50"/>
      <c r="AE39151" s="50"/>
    </row>
    <row r="39152" spans="23:31">
      <c r="W39152" s="50"/>
      <c r="AA39152" s="50"/>
      <c r="AE39152" s="50"/>
    </row>
    <row r="39153" spans="23:31">
      <c r="W39153" s="50"/>
      <c r="AA39153" s="50"/>
      <c r="AE39153" s="50"/>
    </row>
    <row r="39154" spans="23:31">
      <c r="W39154" s="50"/>
      <c r="AA39154" s="50"/>
      <c r="AE39154" s="50"/>
    </row>
    <row r="39155" spans="23:31">
      <c r="W39155" s="50"/>
      <c r="AA39155" s="50"/>
      <c r="AE39155" s="50"/>
    </row>
    <row r="39156" spans="23:31">
      <c r="W39156" s="50"/>
      <c r="AA39156" s="50"/>
      <c r="AE39156" s="50"/>
    </row>
    <row r="39157" spans="23:31">
      <c r="W39157" s="50"/>
      <c r="AA39157" s="50"/>
      <c r="AE39157" s="50"/>
    </row>
    <row r="39158" spans="23:31">
      <c r="W39158" s="50"/>
      <c r="AA39158" s="50"/>
      <c r="AE39158" s="50"/>
    </row>
    <row r="39159" spans="23:31">
      <c r="W39159" s="50"/>
      <c r="AA39159" s="50"/>
      <c r="AE39159" s="50"/>
    </row>
    <row r="39160" spans="23:31">
      <c r="W39160" s="50"/>
      <c r="AA39160" s="50"/>
      <c r="AE39160" s="50"/>
    </row>
    <row r="39161" spans="23:31">
      <c r="W39161" s="50"/>
      <c r="AA39161" s="50"/>
      <c r="AE39161" s="50"/>
    </row>
    <row r="39162" spans="23:31">
      <c r="W39162" s="50"/>
      <c r="AA39162" s="50"/>
      <c r="AE39162" s="50"/>
    </row>
    <row r="39163" spans="23:31">
      <c r="W39163" s="50"/>
      <c r="AA39163" s="50"/>
      <c r="AE39163" s="50"/>
    </row>
    <row r="39164" spans="23:31">
      <c r="W39164" s="50"/>
      <c r="AA39164" s="50"/>
      <c r="AE39164" s="50"/>
    </row>
    <row r="39165" spans="23:31">
      <c r="W39165" s="50"/>
      <c r="AA39165" s="50"/>
      <c r="AE39165" s="50"/>
    </row>
    <row r="39166" spans="23:31">
      <c r="W39166" s="50"/>
      <c r="AA39166" s="50"/>
      <c r="AE39166" s="50"/>
    </row>
    <row r="39167" spans="23:31">
      <c r="W39167" s="50"/>
      <c r="AA39167" s="50"/>
      <c r="AE39167" s="50"/>
    </row>
    <row r="39168" spans="23:31">
      <c r="W39168" s="50"/>
      <c r="AA39168" s="50"/>
      <c r="AE39168" s="50"/>
    </row>
    <row r="39169" spans="23:31">
      <c r="W39169" s="50"/>
      <c r="AA39169" s="50"/>
      <c r="AE39169" s="50"/>
    </row>
    <row r="39170" spans="23:31">
      <c r="W39170" s="50"/>
      <c r="AA39170" s="50"/>
      <c r="AE39170" s="50"/>
    </row>
    <row r="39171" spans="23:31">
      <c r="W39171" s="50"/>
      <c r="AA39171" s="50"/>
      <c r="AE39171" s="50"/>
    </row>
    <row r="39172" spans="23:31">
      <c r="W39172" s="50"/>
      <c r="AA39172" s="50"/>
      <c r="AE39172" s="50"/>
    </row>
    <row r="39173" spans="23:31">
      <c r="W39173" s="50"/>
      <c r="AA39173" s="50"/>
      <c r="AE39173" s="50"/>
    </row>
    <row r="39174" spans="23:31">
      <c r="W39174" s="50"/>
      <c r="AA39174" s="50"/>
      <c r="AE39174" s="50"/>
    </row>
    <row r="39175" spans="23:31">
      <c r="W39175" s="50"/>
      <c r="AA39175" s="50"/>
      <c r="AE39175" s="50"/>
    </row>
    <row r="39176" spans="23:31">
      <c r="W39176" s="50"/>
      <c r="AA39176" s="50"/>
      <c r="AE39176" s="50"/>
    </row>
    <row r="39177" spans="23:31">
      <c r="W39177" s="50"/>
      <c r="AA39177" s="50"/>
      <c r="AE39177" s="50"/>
    </row>
    <row r="39178" spans="23:31">
      <c r="W39178" s="50"/>
      <c r="AA39178" s="50"/>
      <c r="AE39178" s="50"/>
    </row>
    <row r="39179" spans="23:31">
      <c r="W39179" s="50"/>
      <c r="AA39179" s="50"/>
      <c r="AE39179" s="50"/>
    </row>
    <row r="39180" spans="23:31">
      <c r="W39180" s="50"/>
      <c r="AA39180" s="50"/>
      <c r="AE39180" s="50"/>
    </row>
    <row r="39181" spans="23:31">
      <c r="W39181" s="50"/>
      <c r="AA39181" s="50"/>
      <c r="AE39181" s="50"/>
    </row>
    <row r="39182" spans="23:31">
      <c r="W39182" s="50"/>
      <c r="AA39182" s="50"/>
      <c r="AE39182" s="50"/>
    </row>
    <row r="39183" spans="23:31">
      <c r="W39183" s="50"/>
      <c r="AA39183" s="50"/>
      <c r="AE39183" s="50"/>
    </row>
    <row r="39184" spans="23:31">
      <c r="W39184" s="50"/>
      <c r="AA39184" s="50"/>
      <c r="AE39184" s="50"/>
    </row>
    <row r="39185" spans="23:31">
      <c r="W39185" s="50"/>
      <c r="AA39185" s="50"/>
      <c r="AE39185" s="50"/>
    </row>
    <row r="39186" spans="23:31">
      <c r="W39186" s="50"/>
      <c r="AA39186" s="50"/>
      <c r="AE39186" s="50"/>
    </row>
    <row r="39187" spans="23:31">
      <c r="W39187" s="50"/>
      <c r="AA39187" s="50"/>
      <c r="AE39187" s="50"/>
    </row>
    <row r="39188" spans="23:31">
      <c r="W39188" s="50"/>
      <c r="AA39188" s="50"/>
      <c r="AE39188" s="50"/>
    </row>
    <row r="39189" spans="23:31">
      <c r="W39189" s="50"/>
      <c r="AA39189" s="50"/>
      <c r="AE39189" s="50"/>
    </row>
    <row r="39190" spans="23:31">
      <c r="W39190" s="50"/>
      <c r="AA39190" s="50"/>
      <c r="AE39190" s="50"/>
    </row>
    <row r="39191" spans="23:31">
      <c r="W39191" s="50"/>
      <c r="AA39191" s="50"/>
      <c r="AE39191" s="50"/>
    </row>
    <row r="39192" spans="23:31">
      <c r="W39192" s="50"/>
      <c r="AA39192" s="50"/>
      <c r="AE39192" s="50"/>
    </row>
    <row r="39193" spans="23:31">
      <c r="W39193" s="50"/>
      <c r="AA39193" s="50"/>
      <c r="AE39193" s="50"/>
    </row>
    <row r="39194" spans="23:31">
      <c r="W39194" s="50"/>
      <c r="AA39194" s="50"/>
      <c r="AE39194" s="50"/>
    </row>
    <row r="39195" spans="23:31">
      <c r="W39195" s="50"/>
      <c r="AA39195" s="50"/>
      <c r="AE39195" s="50"/>
    </row>
    <row r="39196" spans="23:31">
      <c r="W39196" s="50"/>
      <c r="AA39196" s="50"/>
      <c r="AE39196" s="50"/>
    </row>
    <row r="39197" spans="23:31">
      <c r="W39197" s="50"/>
      <c r="AA39197" s="50"/>
      <c r="AE39197" s="50"/>
    </row>
    <row r="39198" spans="23:31">
      <c r="W39198" s="50"/>
      <c r="AA39198" s="50"/>
      <c r="AE39198" s="50"/>
    </row>
    <row r="39199" spans="23:31">
      <c r="W39199" s="50"/>
      <c r="AA39199" s="50"/>
      <c r="AE39199" s="50"/>
    </row>
    <row r="39200" spans="23:31">
      <c r="W39200" s="50"/>
      <c r="AA39200" s="50"/>
      <c r="AE39200" s="50"/>
    </row>
    <row r="39201" spans="23:31">
      <c r="W39201" s="50"/>
      <c r="AA39201" s="50"/>
      <c r="AE39201" s="50"/>
    </row>
    <row r="39202" spans="23:31">
      <c r="W39202" s="50"/>
      <c r="AA39202" s="50"/>
      <c r="AE39202" s="50"/>
    </row>
    <row r="39203" spans="23:31">
      <c r="W39203" s="50"/>
      <c r="AA39203" s="50"/>
      <c r="AE39203" s="50"/>
    </row>
    <row r="39204" spans="23:31">
      <c r="W39204" s="50"/>
      <c r="AA39204" s="50"/>
      <c r="AE39204" s="50"/>
    </row>
    <row r="39205" spans="23:31">
      <c r="W39205" s="50"/>
      <c r="AA39205" s="50"/>
      <c r="AE39205" s="50"/>
    </row>
    <row r="39206" spans="23:31">
      <c r="W39206" s="50"/>
      <c r="AA39206" s="50"/>
      <c r="AE39206" s="50"/>
    </row>
    <row r="39207" spans="23:31">
      <c r="W39207" s="50"/>
      <c r="AA39207" s="50"/>
      <c r="AE39207" s="50"/>
    </row>
    <row r="39208" spans="23:31">
      <c r="W39208" s="50"/>
      <c r="AA39208" s="50"/>
      <c r="AE39208" s="50"/>
    </row>
    <row r="39209" spans="23:31">
      <c r="W39209" s="50"/>
      <c r="AA39209" s="50"/>
      <c r="AE39209" s="50"/>
    </row>
    <row r="39210" spans="23:31">
      <c r="W39210" s="50"/>
      <c r="AA39210" s="50"/>
      <c r="AE39210" s="50"/>
    </row>
    <row r="39211" spans="23:31">
      <c r="W39211" s="50"/>
      <c r="AA39211" s="50"/>
      <c r="AE39211" s="50"/>
    </row>
    <row r="39212" spans="23:31">
      <c r="W39212" s="50"/>
      <c r="AA39212" s="50"/>
      <c r="AE39212" s="50"/>
    </row>
    <row r="39213" spans="23:31">
      <c r="W39213" s="50"/>
      <c r="AA39213" s="50"/>
      <c r="AE39213" s="50"/>
    </row>
    <row r="39214" spans="23:31">
      <c r="W39214" s="50"/>
      <c r="AA39214" s="50"/>
      <c r="AE39214" s="50"/>
    </row>
    <row r="39215" spans="23:31">
      <c r="W39215" s="50"/>
      <c r="AA39215" s="50"/>
      <c r="AE39215" s="50"/>
    </row>
    <row r="39216" spans="23:31">
      <c r="W39216" s="50"/>
      <c r="AA39216" s="50"/>
      <c r="AE39216" s="50"/>
    </row>
    <row r="39217" spans="23:31">
      <c r="W39217" s="50"/>
      <c r="AA39217" s="50"/>
      <c r="AE39217" s="50"/>
    </row>
    <row r="39218" spans="23:31">
      <c r="W39218" s="50"/>
      <c r="AA39218" s="50"/>
      <c r="AE39218" s="50"/>
    </row>
    <row r="39219" spans="23:31">
      <c r="W39219" s="50"/>
      <c r="AA39219" s="50"/>
      <c r="AE39219" s="50"/>
    </row>
    <row r="39220" spans="23:31">
      <c r="W39220" s="50"/>
      <c r="AA39220" s="50"/>
      <c r="AE39220" s="50"/>
    </row>
    <row r="39221" spans="23:31">
      <c r="W39221" s="50"/>
      <c r="AA39221" s="50"/>
      <c r="AE39221" s="50"/>
    </row>
    <row r="39222" spans="23:31">
      <c r="W39222" s="50"/>
      <c r="AA39222" s="50"/>
      <c r="AE39222" s="50"/>
    </row>
    <row r="39223" spans="23:31">
      <c r="W39223" s="50"/>
      <c r="AA39223" s="50"/>
      <c r="AE39223" s="50"/>
    </row>
    <row r="39224" spans="23:31">
      <c r="W39224" s="50"/>
      <c r="AA39224" s="50"/>
      <c r="AE39224" s="50"/>
    </row>
    <row r="39225" spans="23:31">
      <c r="W39225" s="50"/>
      <c r="AA39225" s="50"/>
      <c r="AE39225" s="50"/>
    </row>
    <row r="39226" spans="23:31">
      <c r="W39226" s="50"/>
      <c r="AA39226" s="50"/>
      <c r="AE39226" s="50"/>
    </row>
    <row r="39227" spans="23:31">
      <c r="W39227" s="50"/>
      <c r="AA39227" s="50"/>
      <c r="AE39227" s="50"/>
    </row>
    <row r="39228" spans="23:31">
      <c r="W39228" s="50"/>
      <c r="AA39228" s="50"/>
      <c r="AE39228" s="50"/>
    </row>
    <row r="39229" spans="23:31">
      <c r="W39229" s="50"/>
      <c r="AA39229" s="50"/>
      <c r="AE39229" s="50"/>
    </row>
    <row r="39230" spans="23:31">
      <c r="W39230" s="50"/>
      <c r="AA39230" s="50"/>
      <c r="AE39230" s="50"/>
    </row>
    <row r="39231" spans="23:31">
      <c r="W39231" s="50"/>
      <c r="AA39231" s="50"/>
      <c r="AE39231" s="50"/>
    </row>
    <row r="39232" spans="23:31">
      <c r="W39232" s="50"/>
      <c r="AA39232" s="50"/>
      <c r="AE39232" s="50"/>
    </row>
    <row r="39233" spans="23:31">
      <c r="W39233" s="50"/>
      <c r="AA39233" s="50"/>
      <c r="AE39233" s="50"/>
    </row>
    <row r="39234" spans="23:31">
      <c r="W39234" s="50"/>
      <c r="AA39234" s="50"/>
      <c r="AE39234" s="50"/>
    </row>
    <row r="39235" spans="23:31">
      <c r="W39235" s="50"/>
      <c r="AA39235" s="50"/>
      <c r="AE39235" s="50"/>
    </row>
    <row r="39236" spans="23:31">
      <c r="W39236" s="50"/>
      <c r="AA39236" s="50"/>
      <c r="AE39236" s="50"/>
    </row>
    <row r="39237" spans="23:31">
      <c r="W39237" s="50"/>
      <c r="AA39237" s="50"/>
      <c r="AE39237" s="50"/>
    </row>
    <row r="39238" spans="23:31">
      <c r="W39238" s="50"/>
      <c r="AA39238" s="50"/>
      <c r="AE39238" s="50"/>
    </row>
    <row r="39239" spans="23:31">
      <c r="W39239" s="50"/>
      <c r="AA39239" s="50"/>
      <c r="AE39239" s="50"/>
    </row>
    <row r="39240" spans="23:31">
      <c r="W39240" s="50"/>
      <c r="AA39240" s="50"/>
      <c r="AE39240" s="50"/>
    </row>
    <row r="39241" spans="23:31">
      <c r="W39241" s="50"/>
      <c r="AA39241" s="50"/>
      <c r="AE39241" s="50"/>
    </row>
    <row r="39242" spans="23:31">
      <c r="W39242" s="50"/>
      <c r="AA39242" s="50"/>
      <c r="AE39242" s="50"/>
    </row>
    <row r="39243" spans="23:31">
      <c r="W39243" s="50"/>
      <c r="AA39243" s="50"/>
      <c r="AE39243" s="50"/>
    </row>
    <row r="39244" spans="23:31">
      <c r="W39244" s="50"/>
      <c r="AA39244" s="50"/>
      <c r="AE39244" s="50"/>
    </row>
    <row r="39245" spans="23:31">
      <c r="W39245" s="50"/>
      <c r="AA39245" s="50"/>
      <c r="AE39245" s="50"/>
    </row>
    <row r="39246" spans="23:31">
      <c r="W39246" s="50"/>
      <c r="AA39246" s="50"/>
      <c r="AE39246" s="50"/>
    </row>
    <row r="39247" spans="23:31">
      <c r="W39247" s="50"/>
      <c r="AA39247" s="50"/>
      <c r="AE39247" s="50"/>
    </row>
    <row r="39248" spans="23:31">
      <c r="W39248" s="50"/>
      <c r="AA39248" s="50"/>
      <c r="AE39248" s="50"/>
    </row>
    <row r="39249" spans="23:31">
      <c r="W39249" s="50"/>
      <c r="AA39249" s="50"/>
      <c r="AE39249" s="50"/>
    </row>
    <row r="39250" spans="23:31">
      <c r="W39250" s="50"/>
      <c r="AA39250" s="50"/>
      <c r="AE39250" s="50"/>
    </row>
    <row r="39251" spans="23:31">
      <c r="W39251" s="50"/>
      <c r="AA39251" s="50"/>
      <c r="AE39251" s="50"/>
    </row>
    <row r="39252" spans="23:31">
      <c r="W39252" s="50"/>
      <c r="AA39252" s="50"/>
      <c r="AE39252" s="50"/>
    </row>
    <row r="39253" spans="23:31">
      <c r="W39253" s="50"/>
      <c r="AA39253" s="50"/>
      <c r="AE39253" s="50"/>
    </row>
    <row r="39254" spans="23:31">
      <c r="W39254" s="50"/>
      <c r="AA39254" s="50"/>
      <c r="AE39254" s="50"/>
    </row>
    <row r="39255" spans="23:31">
      <c r="W39255" s="50"/>
      <c r="AA39255" s="50"/>
      <c r="AE39255" s="50"/>
    </row>
    <row r="39256" spans="23:31">
      <c r="W39256" s="50"/>
      <c r="AA39256" s="50"/>
      <c r="AE39256" s="50"/>
    </row>
    <row r="39257" spans="23:31">
      <c r="W39257" s="50"/>
      <c r="AA39257" s="50"/>
      <c r="AE39257" s="50"/>
    </row>
    <row r="39258" spans="23:31">
      <c r="W39258" s="50"/>
      <c r="AA39258" s="50"/>
      <c r="AE39258" s="50"/>
    </row>
    <row r="39259" spans="23:31">
      <c r="W39259" s="50"/>
      <c r="AA39259" s="50"/>
      <c r="AE39259" s="50"/>
    </row>
    <row r="39260" spans="23:31">
      <c r="W39260" s="50"/>
      <c r="AA39260" s="50"/>
      <c r="AE39260" s="50"/>
    </row>
    <row r="39261" spans="23:31">
      <c r="W39261" s="50"/>
      <c r="AA39261" s="50"/>
      <c r="AE39261" s="50"/>
    </row>
    <row r="39262" spans="23:31">
      <c r="W39262" s="50"/>
      <c r="AA39262" s="50"/>
      <c r="AE39262" s="50"/>
    </row>
    <row r="39263" spans="23:31">
      <c r="W39263" s="50"/>
      <c r="AA39263" s="50"/>
      <c r="AE39263" s="50"/>
    </row>
    <row r="39264" spans="23:31">
      <c r="W39264" s="50"/>
      <c r="AA39264" s="50"/>
      <c r="AE39264" s="50"/>
    </row>
    <row r="39265" spans="23:31">
      <c r="W39265" s="50"/>
      <c r="AA39265" s="50"/>
      <c r="AE39265" s="50"/>
    </row>
    <row r="39266" spans="23:31">
      <c r="W39266" s="50"/>
      <c r="AA39266" s="50"/>
      <c r="AE39266" s="50"/>
    </row>
    <row r="39267" spans="23:31">
      <c r="W39267" s="50"/>
      <c r="AA39267" s="50"/>
      <c r="AE39267" s="50"/>
    </row>
    <row r="39268" spans="23:31">
      <c r="W39268" s="50"/>
      <c r="AA39268" s="50"/>
      <c r="AE39268" s="50"/>
    </row>
    <row r="39269" spans="23:31">
      <c r="W39269" s="50"/>
      <c r="AA39269" s="50"/>
      <c r="AE39269" s="50"/>
    </row>
    <row r="39270" spans="23:31">
      <c r="W39270" s="50"/>
      <c r="AA39270" s="50"/>
      <c r="AE39270" s="50"/>
    </row>
    <row r="39271" spans="23:31">
      <c r="W39271" s="50"/>
      <c r="AA39271" s="50"/>
      <c r="AE39271" s="50"/>
    </row>
    <row r="39272" spans="23:31">
      <c r="W39272" s="50"/>
      <c r="AA39272" s="50"/>
      <c r="AE39272" s="50"/>
    </row>
    <row r="39273" spans="23:31">
      <c r="W39273" s="50"/>
      <c r="AA39273" s="50"/>
      <c r="AE39273" s="50"/>
    </row>
    <row r="39274" spans="23:31">
      <c r="W39274" s="50"/>
      <c r="AA39274" s="50"/>
      <c r="AE39274" s="50"/>
    </row>
    <row r="39275" spans="23:31">
      <c r="W39275" s="50"/>
      <c r="AA39275" s="50"/>
      <c r="AE39275" s="50"/>
    </row>
    <row r="39276" spans="23:31">
      <c r="W39276" s="50"/>
      <c r="AA39276" s="50"/>
      <c r="AE39276" s="50"/>
    </row>
    <row r="39277" spans="23:31">
      <c r="W39277" s="50"/>
      <c r="AA39277" s="50"/>
      <c r="AE39277" s="50"/>
    </row>
    <row r="39278" spans="23:31">
      <c r="W39278" s="50"/>
      <c r="AA39278" s="50"/>
      <c r="AE39278" s="50"/>
    </row>
    <row r="39279" spans="23:31">
      <c r="W39279" s="50"/>
      <c r="AA39279" s="50"/>
      <c r="AE39279" s="50"/>
    </row>
    <row r="39280" spans="23:31">
      <c r="W39280" s="50"/>
      <c r="AA39280" s="50"/>
      <c r="AE39280" s="50"/>
    </row>
    <row r="39281" spans="23:31">
      <c r="W39281" s="50"/>
      <c r="AA39281" s="50"/>
      <c r="AE39281" s="50"/>
    </row>
    <row r="39282" spans="23:31">
      <c r="W39282" s="50"/>
      <c r="AA39282" s="50"/>
      <c r="AE39282" s="50"/>
    </row>
    <row r="39283" spans="23:31">
      <c r="W39283" s="50"/>
      <c r="AA39283" s="50"/>
      <c r="AE39283" s="50"/>
    </row>
    <row r="39284" spans="23:31">
      <c r="W39284" s="50"/>
      <c r="AA39284" s="50"/>
      <c r="AE39284" s="50"/>
    </row>
    <row r="39285" spans="23:31">
      <c r="W39285" s="50"/>
      <c r="AA39285" s="50"/>
      <c r="AE39285" s="50"/>
    </row>
    <row r="39286" spans="23:31">
      <c r="W39286" s="50"/>
      <c r="AA39286" s="50"/>
      <c r="AE39286" s="50"/>
    </row>
    <row r="39287" spans="23:31">
      <c r="W39287" s="50"/>
      <c r="AA39287" s="50"/>
      <c r="AE39287" s="50"/>
    </row>
    <row r="39288" spans="23:31">
      <c r="W39288" s="50"/>
      <c r="AA39288" s="50"/>
      <c r="AE39288" s="50"/>
    </row>
    <row r="39289" spans="23:31">
      <c r="W39289" s="50"/>
      <c r="AA39289" s="50"/>
      <c r="AE39289" s="50"/>
    </row>
    <row r="39290" spans="23:31">
      <c r="W39290" s="50"/>
      <c r="AA39290" s="50"/>
      <c r="AE39290" s="50"/>
    </row>
    <row r="39291" spans="23:31">
      <c r="W39291" s="50"/>
      <c r="AA39291" s="50"/>
      <c r="AE39291" s="50"/>
    </row>
    <row r="39292" spans="23:31">
      <c r="W39292" s="50"/>
      <c r="AA39292" s="50"/>
      <c r="AE39292" s="50"/>
    </row>
    <row r="39293" spans="23:31">
      <c r="W39293" s="50"/>
      <c r="AA39293" s="50"/>
      <c r="AE39293" s="50"/>
    </row>
    <row r="39294" spans="23:31">
      <c r="W39294" s="50"/>
      <c r="AA39294" s="50"/>
      <c r="AE39294" s="50"/>
    </row>
    <row r="39295" spans="23:31">
      <c r="W39295" s="50"/>
      <c r="AA39295" s="50"/>
      <c r="AE39295" s="50"/>
    </row>
    <row r="39296" spans="23:31">
      <c r="W39296" s="50"/>
      <c r="AA39296" s="50"/>
      <c r="AE39296" s="50"/>
    </row>
    <row r="39297" spans="23:31">
      <c r="W39297" s="50"/>
      <c r="AA39297" s="50"/>
      <c r="AE39297" s="50"/>
    </row>
    <row r="39298" spans="23:31">
      <c r="W39298" s="50"/>
      <c r="AA39298" s="50"/>
      <c r="AE39298" s="50"/>
    </row>
    <row r="39299" spans="23:31">
      <c r="W39299" s="50"/>
      <c r="AA39299" s="50"/>
      <c r="AE39299" s="50"/>
    </row>
    <row r="39300" spans="23:31">
      <c r="W39300" s="50"/>
      <c r="AA39300" s="50"/>
      <c r="AE39300" s="50"/>
    </row>
    <row r="39301" spans="23:31">
      <c r="W39301" s="50"/>
      <c r="AA39301" s="50"/>
      <c r="AE39301" s="50"/>
    </row>
    <row r="39302" spans="23:31">
      <c r="W39302" s="50"/>
      <c r="AA39302" s="50"/>
      <c r="AE39302" s="50"/>
    </row>
    <row r="39303" spans="23:31">
      <c r="W39303" s="50"/>
      <c r="AA39303" s="50"/>
      <c r="AE39303" s="50"/>
    </row>
    <row r="39304" spans="23:31">
      <c r="W39304" s="50"/>
      <c r="AA39304" s="50"/>
      <c r="AE39304" s="50"/>
    </row>
    <row r="39305" spans="23:31">
      <c r="W39305" s="50"/>
      <c r="AA39305" s="50"/>
      <c r="AE39305" s="50"/>
    </row>
    <row r="39306" spans="23:31">
      <c r="W39306" s="50"/>
      <c r="AA39306" s="50"/>
      <c r="AE39306" s="50"/>
    </row>
    <row r="39307" spans="23:31">
      <c r="W39307" s="50"/>
      <c r="AA39307" s="50"/>
      <c r="AE39307" s="50"/>
    </row>
    <row r="39308" spans="23:31">
      <c r="W39308" s="50"/>
      <c r="AA39308" s="50"/>
      <c r="AE39308" s="50"/>
    </row>
    <row r="39309" spans="23:31">
      <c r="W39309" s="50"/>
      <c r="AA39309" s="50"/>
      <c r="AE39309" s="50"/>
    </row>
    <row r="39310" spans="23:31">
      <c r="W39310" s="50"/>
      <c r="AA39310" s="50"/>
      <c r="AE39310" s="50"/>
    </row>
    <row r="39311" spans="23:31">
      <c r="W39311" s="50"/>
      <c r="AA39311" s="50"/>
      <c r="AE39311" s="50"/>
    </row>
    <row r="39312" spans="23:31">
      <c r="W39312" s="50"/>
      <c r="AA39312" s="50"/>
      <c r="AE39312" s="50"/>
    </row>
    <row r="39313" spans="23:31">
      <c r="W39313" s="50"/>
      <c r="AA39313" s="50"/>
      <c r="AE39313" s="50"/>
    </row>
    <row r="39314" spans="23:31">
      <c r="W39314" s="50"/>
      <c r="AA39314" s="50"/>
      <c r="AE39314" s="50"/>
    </row>
    <row r="39315" spans="23:31">
      <c r="W39315" s="50"/>
      <c r="AA39315" s="50"/>
      <c r="AE39315" s="50"/>
    </row>
    <row r="39316" spans="23:31">
      <c r="W39316" s="50"/>
      <c r="AA39316" s="50"/>
      <c r="AE39316" s="50"/>
    </row>
    <row r="39317" spans="23:31">
      <c r="W39317" s="50"/>
      <c r="AA39317" s="50"/>
      <c r="AE39317" s="50"/>
    </row>
    <row r="39318" spans="23:31">
      <c r="W39318" s="50"/>
      <c r="AA39318" s="50"/>
      <c r="AE39318" s="50"/>
    </row>
    <row r="39319" spans="23:31">
      <c r="W39319" s="50"/>
      <c r="AA39319" s="50"/>
      <c r="AE39319" s="50"/>
    </row>
    <row r="39320" spans="23:31">
      <c r="W39320" s="50"/>
      <c r="AA39320" s="50"/>
      <c r="AE39320" s="50"/>
    </row>
    <row r="39321" spans="23:31">
      <c r="W39321" s="50"/>
      <c r="AA39321" s="50"/>
      <c r="AE39321" s="50"/>
    </row>
    <row r="39322" spans="23:31">
      <c r="W39322" s="50"/>
      <c r="AA39322" s="50"/>
      <c r="AE39322" s="50"/>
    </row>
    <row r="39323" spans="23:31">
      <c r="W39323" s="50"/>
      <c r="AA39323" s="50"/>
      <c r="AE39323" s="50"/>
    </row>
    <row r="39324" spans="23:31">
      <c r="W39324" s="50"/>
      <c r="AA39324" s="50"/>
      <c r="AE39324" s="50"/>
    </row>
    <row r="39325" spans="23:31">
      <c r="W39325" s="50"/>
      <c r="AA39325" s="50"/>
      <c r="AE39325" s="50"/>
    </row>
    <row r="39326" spans="23:31">
      <c r="W39326" s="50"/>
      <c r="AA39326" s="50"/>
      <c r="AE39326" s="50"/>
    </row>
    <row r="39327" spans="23:31">
      <c r="W39327" s="50"/>
      <c r="AA39327" s="50"/>
      <c r="AE39327" s="50"/>
    </row>
    <row r="39328" spans="23:31">
      <c r="W39328" s="50"/>
      <c r="AA39328" s="50"/>
      <c r="AE39328" s="50"/>
    </row>
    <row r="39329" spans="23:31">
      <c r="W39329" s="50"/>
      <c r="AA39329" s="50"/>
      <c r="AE39329" s="50"/>
    </row>
    <row r="39330" spans="23:31">
      <c r="W39330" s="50"/>
      <c r="AA39330" s="50"/>
      <c r="AE39330" s="50"/>
    </row>
    <row r="39331" spans="23:31">
      <c r="W39331" s="50"/>
      <c r="AA39331" s="50"/>
      <c r="AE39331" s="50"/>
    </row>
    <row r="39332" spans="23:31">
      <c r="W39332" s="50"/>
      <c r="AA39332" s="50"/>
      <c r="AE39332" s="50"/>
    </row>
    <row r="39333" spans="23:31">
      <c r="W39333" s="50"/>
      <c r="AA39333" s="50"/>
      <c r="AE39333" s="50"/>
    </row>
    <row r="39334" spans="23:31">
      <c r="W39334" s="50"/>
      <c r="AA39334" s="50"/>
      <c r="AE39334" s="50"/>
    </row>
    <row r="39335" spans="23:31">
      <c r="W39335" s="50"/>
      <c r="AA39335" s="50"/>
      <c r="AE39335" s="50"/>
    </row>
    <row r="39336" spans="23:31">
      <c r="W39336" s="50"/>
      <c r="AA39336" s="50"/>
      <c r="AE39336" s="50"/>
    </row>
    <row r="39337" spans="23:31">
      <c r="W39337" s="50"/>
      <c r="AA39337" s="50"/>
      <c r="AE39337" s="50"/>
    </row>
    <row r="39338" spans="23:31">
      <c r="W39338" s="50"/>
      <c r="AA39338" s="50"/>
      <c r="AE39338" s="50"/>
    </row>
    <row r="39339" spans="23:31">
      <c r="W39339" s="50"/>
      <c r="AA39339" s="50"/>
      <c r="AE39339" s="50"/>
    </row>
    <row r="39340" spans="23:31">
      <c r="W39340" s="50"/>
      <c r="AA39340" s="50"/>
      <c r="AE39340" s="50"/>
    </row>
    <row r="39341" spans="23:31">
      <c r="W39341" s="50"/>
      <c r="AA39341" s="50"/>
      <c r="AE39341" s="50"/>
    </row>
    <row r="39342" spans="23:31">
      <c r="W39342" s="50"/>
      <c r="AA39342" s="50"/>
      <c r="AE39342" s="50"/>
    </row>
    <row r="39343" spans="23:31">
      <c r="W39343" s="50"/>
      <c r="AA39343" s="50"/>
      <c r="AE39343" s="50"/>
    </row>
    <row r="39344" spans="23:31">
      <c r="W39344" s="50"/>
      <c r="AA39344" s="50"/>
      <c r="AE39344" s="50"/>
    </row>
    <row r="39345" spans="23:31">
      <c r="W39345" s="50"/>
      <c r="AA39345" s="50"/>
      <c r="AE39345" s="50"/>
    </row>
    <row r="39346" spans="23:31">
      <c r="W39346" s="50"/>
      <c r="AA39346" s="50"/>
      <c r="AE39346" s="50"/>
    </row>
    <row r="39347" spans="23:31">
      <c r="W39347" s="50"/>
      <c r="AA39347" s="50"/>
      <c r="AE39347" s="50"/>
    </row>
    <row r="39348" spans="23:31">
      <c r="W39348" s="50"/>
      <c r="AA39348" s="50"/>
      <c r="AE39348" s="50"/>
    </row>
    <row r="39349" spans="23:31">
      <c r="W39349" s="50"/>
      <c r="AA39349" s="50"/>
      <c r="AE39349" s="50"/>
    </row>
    <row r="39350" spans="23:31">
      <c r="W39350" s="50"/>
      <c r="AA39350" s="50"/>
      <c r="AE39350" s="50"/>
    </row>
    <row r="39351" spans="23:31">
      <c r="W39351" s="50"/>
      <c r="AA39351" s="50"/>
      <c r="AE39351" s="50"/>
    </row>
    <row r="39352" spans="23:31">
      <c r="W39352" s="50"/>
      <c r="AA39352" s="50"/>
      <c r="AE39352" s="50"/>
    </row>
    <row r="39353" spans="23:31">
      <c r="W39353" s="50"/>
      <c r="AA39353" s="50"/>
      <c r="AE39353" s="50"/>
    </row>
    <row r="39354" spans="23:31">
      <c r="W39354" s="50"/>
      <c r="AA39354" s="50"/>
      <c r="AE39354" s="50"/>
    </row>
    <row r="39355" spans="23:31">
      <c r="W39355" s="50"/>
      <c r="AA39355" s="50"/>
      <c r="AE39355" s="50"/>
    </row>
    <row r="39356" spans="23:31">
      <c r="W39356" s="50"/>
      <c r="AA39356" s="50"/>
      <c r="AE39356" s="50"/>
    </row>
    <row r="39357" spans="23:31">
      <c r="W39357" s="50"/>
      <c r="AA39357" s="50"/>
      <c r="AE39357" s="50"/>
    </row>
    <row r="39358" spans="23:31">
      <c r="W39358" s="50"/>
      <c r="AA39358" s="50"/>
      <c r="AE39358" s="50"/>
    </row>
    <row r="39359" spans="23:31">
      <c r="W39359" s="50"/>
      <c r="AA39359" s="50"/>
      <c r="AE39359" s="50"/>
    </row>
    <row r="39360" spans="23:31">
      <c r="W39360" s="50"/>
      <c r="AA39360" s="50"/>
      <c r="AE39360" s="50"/>
    </row>
    <row r="39361" spans="23:31">
      <c r="W39361" s="50"/>
      <c r="AA39361" s="50"/>
      <c r="AE39361" s="50"/>
    </row>
    <row r="39362" spans="23:31">
      <c r="W39362" s="50"/>
      <c r="AA39362" s="50"/>
      <c r="AE39362" s="50"/>
    </row>
    <row r="39363" spans="23:31">
      <c r="W39363" s="50"/>
      <c r="AA39363" s="50"/>
      <c r="AE39363" s="50"/>
    </row>
    <row r="39364" spans="23:31">
      <c r="W39364" s="50"/>
      <c r="AA39364" s="50"/>
      <c r="AE39364" s="50"/>
    </row>
    <row r="39365" spans="23:31">
      <c r="W39365" s="50"/>
      <c r="AA39365" s="50"/>
      <c r="AE39365" s="50"/>
    </row>
    <row r="39366" spans="23:31">
      <c r="W39366" s="50"/>
      <c r="AA39366" s="50"/>
      <c r="AE39366" s="50"/>
    </row>
    <row r="39367" spans="23:31">
      <c r="W39367" s="50"/>
      <c r="AA39367" s="50"/>
      <c r="AE39367" s="50"/>
    </row>
    <row r="39368" spans="23:31">
      <c r="W39368" s="50"/>
      <c r="AA39368" s="50"/>
      <c r="AE39368" s="50"/>
    </row>
    <row r="39369" spans="23:31">
      <c r="W39369" s="50"/>
      <c r="AA39369" s="50"/>
      <c r="AE39369" s="50"/>
    </row>
    <row r="39370" spans="23:31">
      <c r="W39370" s="50"/>
      <c r="AA39370" s="50"/>
      <c r="AE39370" s="50"/>
    </row>
    <row r="39371" spans="23:31">
      <c r="W39371" s="50"/>
      <c r="AA39371" s="50"/>
      <c r="AE39371" s="50"/>
    </row>
    <row r="39372" spans="23:31">
      <c r="W39372" s="50"/>
      <c r="AA39372" s="50"/>
      <c r="AE39372" s="50"/>
    </row>
    <row r="39373" spans="23:31">
      <c r="W39373" s="50"/>
      <c r="AA39373" s="50"/>
      <c r="AE39373" s="50"/>
    </row>
    <row r="39374" spans="23:31">
      <c r="W39374" s="50"/>
      <c r="AA39374" s="50"/>
      <c r="AE39374" s="50"/>
    </row>
    <row r="39375" spans="23:31">
      <c r="W39375" s="50"/>
      <c r="AA39375" s="50"/>
      <c r="AE39375" s="50"/>
    </row>
    <row r="39376" spans="23:31">
      <c r="W39376" s="50"/>
      <c r="AA39376" s="50"/>
      <c r="AE39376" s="50"/>
    </row>
    <row r="39377" spans="23:31">
      <c r="W39377" s="50"/>
      <c r="AA39377" s="50"/>
      <c r="AE39377" s="50"/>
    </row>
    <row r="39378" spans="23:31">
      <c r="W39378" s="50"/>
      <c r="AA39378" s="50"/>
      <c r="AE39378" s="50"/>
    </row>
    <row r="39379" spans="23:31">
      <c r="W39379" s="50"/>
      <c r="AA39379" s="50"/>
      <c r="AE39379" s="50"/>
    </row>
    <row r="39380" spans="23:31">
      <c r="W39380" s="50"/>
      <c r="AA39380" s="50"/>
      <c r="AE39380" s="50"/>
    </row>
    <row r="39381" spans="23:31">
      <c r="W39381" s="50"/>
      <c r="AA39381" s="50"/>
      <c r="AE39381" s="50"/>
    </row>
    <row r="39382" spans="23:31">
      <c r="W39382" s="50"/>
      <c r="AA39382" s="50"/>
      <c r="AE39382" s="50"/>
    </row>
    <row r="39383" spans="23:31">
      <c r="W39383" s="50"/>
      <c r="AA39383" s="50"/>
      <c r="AE39383" s="50"/>
    </row>
    <row r="39384" spans="23:31">
      <c r="W39384" s="50"/>
      <c r="AA39384" s="50"/>
      <c r="AE39384" s="50"/>
    </row>
    <row r="39385" spans="23:31">
      <c r="W39385" s="50"/>
      <c r="AA39385" s="50"/>
      <c r="AE39385" s="50"/>
    </row>
    <row r="39386" spans="23:31">
      <c r="W39386" s="50"/>
      <c r="AA39386" s="50"/>
      <c r="AE39386" s="50"/>
    </row>
    <row r="39387" spans="23:31">
      <c r="W39387" s="50"/>
      <c r="AA39387" s="50"/>
      <c r="AE39387" s="50"/>
    </row>
    <row r="39388" spans="23:31">
      <c r="W39388" s="50"/>
      <c r="AA39388" s="50"/>
      <c r="AE39388" s="50"/>
    </row>
    <row r="39389" spans="23:31">
      <c r="W39389" s="50"/>
      <c r="AA39389" s="50"/>
      <c r="AE39389" s="50"/>
    </row>
    <row r="39390" spans="23:31">
      <c r="W39390" s="50"/>
      <c r="AA39390" s="50"/>
      <c r="AE39390" s="50"/>
    </row>
    <row r="39391" spans="23:31">
      <c r="W39391" s="50"/>
      <c r="AA39391" s="50"/>
      <c r="AE39391" s="50"/>
    </row>
    <row r="39392" spans="23:31">
      <c r="W39392" s="50"/>
      <c r="AA39392" s="50"/>
      <c r="AE39392" s="50"/>
    </row>
    <row r="39393" spans="23:31">
      <c r="W39393" s="50"/>
      <c r="AA39393" s="50"/>
      <c r="AE39393" s="50"/>
    </row>
    <row r="39394" spans="23:31">
      <c r="W39394" s="50"/>
      <c r="AA39394" s="50"/>
      <c r="AE39394" s="50"/>
    </row>
    <row r="39395" spans="23:31">
      <c r="W39395" s="50"/>
      <c r="AA39395" s="50"/>
      <c r="AE39395" s="50"/>
    </row>
    <row r="39396" spans="23:31">
      <c r="W39396" s="50"/>
      <c r="AA39396" s="50"/>
      <c r="AE39396" s="50"/>
    </row>
    <row r="39397" spans="23:31">
      <c r="W39397" s="50"/>
      <c r="AA39397" s="50"/>
      <c r="AE39397" s="50"/>
    </row>
    <row r="39398" spans="23:31">
      <c r="W39398" s="50"/>
      <c r="AA39398" s="50"/>
      <c r="AE39398" s="50"/>
    </row>
    <row r="39399" spans="23:31">
      <c r="W39399" s="50"/>
      <c r="AA39399" s="50"/>
      <c r="AE39399" s="50"/>
    </row>
    <row r="39400" spans="23:31">
      <c r="W39400" s="50"/>
      <c r="AA39400" s="50"/>
      <c r="AE39400" s="50"/>
    </row>
    <row r="39401" spans="23:31">
      <c r="W39401" s="50"/>
      <c r="AA39401" s="50"/>
      <c r="AE39401" s="50"/>
    </row>
    <row r="39402" spans="23:31">
      <c r="W39402" s="50"/>
      <c r="AA39402" s="50"/>
      <c r="AE39402" s="50"/>
    </row>
    <row r="39403" spans="23:31">
      <c r="W39403" s="50"/>
      <c r="AA39403" s="50"/>
      <c r="AE39403" s="50"/>
    </row>
    <row r="39404" spans="23:31">
      <c r="W39404" s="50"/>
      <c r="AA39404" s="50"/>
      <c r="AE39404" s="50"/>
    </row>
    <row r="39405" spans="23:31">
      <c r="W39405" s="50"/>
      <c r="AA39405" s="50"/>
      <c r="AE39405" s="50"/>
    </row>
    <row r="39406" spans="23:31">
      <c r="W39406" s="50"/>
      <c r="AA39406" s="50"/>
      <c r="AE39406" s="50"/>
    </row>
    <row r="39407" spans="23:31">
      <c r="W39407" s="50"/>
      <c r="AA39407" s="50"/>
      <c r="AE39407" s="50"/>
    </row>
    <row r="39408" spans="23:31">
      <c r="W39408" s="50"/>
      <c r="AA39408" s="50"/>
      <c r="AE39408" s="50"/>
    </row>
    <row r="39409" spans="23:31">
      <c r="W39409" s="50"/>
      <c r="AA39409" s="50"/>
      <c r="AE39409" s="50"/>
    </row>
    <row r="39410" spans="23:31">
      <c r="W39410" s="50"/>
      <c r="AA39410" s="50"/>
      <c r="AE39410" s="50"/>
    </row>
    <row r="39411" spans="23:31">
      <c r="W39411" s="50"/>
      <c r="AA39411" s="50"/>
      <c r="AE39411" s="50"/>
    </row>
    <row r="39412" spans="23:31">
      <c r="W39412" s="50"/>
      <c r="AA39412" s="50"/>
      <c r="AE39412" s="50"/>
    </row>
    <row r="39413" spans="23:31">
      <c r="W39413" s="50"/>
      <c r="AA39413" s="50"/>
      <c r="AE39413" s="50"/>
    </row>
    <row r="39414" spans="23:31">
      <c r="W39414" s="50"/>
      <c r="AA39414" s="50"/>
      <c r="AE39414" s="50"/>
    </row>
    <row r="39415" spans="23:31">
      <c r="W39415" s="50"/>
      <c r="AA39415" s="50"/>
      <c r="AE39415" s="50"/>
    </row>
    <row r="39416" spans="23:31">
      <c r="W39416" s="50"/>
      <c r="AA39416" s="50"/>
      <c r="AE39416" s="50"/>
    </row>
    <row r="39417" spans="23:31">
      <c r="W39417" s="50"/>
      <c r="AA39417" s="50"/>
      <c r="AE39417" s="50"/>
    </row>
    <row r="39418" spans="23:31">
      <c r="W39418" s="50"/>
      <c r="AA39418" s="50"/>
      <c r="AE39418" s="50"/>
    </row>
    <row r="39419" spans="23:31">
      <c r="W39419" s="50"/>
      <c r="AA39419" s="50"/>
      <c r="AE39419" s="50"/>
    </row>
    <row r="39420" spans="23:31">
      <c r="W39420" s="50"/>
      <c r="AA39420" s="50"/>
      <c r="AE39420" s="50"/>
    </row>
    <row r="39421" spans="23:31">
      <c r="W39421" s="50"/>
      <c r="AA39421" s="50"/>
      <c r="AE39421" s="50"/>
    </row>
    <row r="39422" spans="23:31">
      <c r="W39422" s="50"/>
      <c r="AA39422" s="50"/>
      <c r="AE39422" s="50"/>
    </row>
    <row r="39423" spans="23:31">
      <c r="W39423" s="50"/>
      <c r="AA39423" s="50"/>
      <c r="AE39423" s="50"/>
    </row>
    <row r="39424" spans="23:31">
      <c r="W39424" s="50"/>
      <c r="AA39424" s="50"/>
      <c r="AE39424" s="50"/>
    </row>
    <row r="39425" spans="23:31">
      <c r="W39425" s="50"/>
      <c r="AA39425" s="50"/>
      <c r="AE39425" s="50"/>
    </row>
    <row r="39426" spans="23:31">
      <c r="W39426" s="50"/>
      <c r="AA39426" s="50"/>
      <c r="AE39426" s="50"/>
    </row>
    <row r="39427" spans="23:31">
      <c r="W39427" s="50"/>
      <c r="AA39427" s="50"/>
      <c r="AE39427" s="50"/>
    </row>
    <row r="39428" spans="23:31">
      <c r="W39428" s="50"/>
      <c r="AA39428" s="50"/>
      <c r="AE39428" s="50"/>
    </row>
    <row r="39429" spans="23:31">
      <c r="W39429" s="50"/>
      <c r="AA39429" s="50"/>
      <c r="AE39429" s="50"/>
    </row>
    <row r="39430" spans="23:31">
      <c r="W39430" s="50"/>
      <c r="AA39430" s="50"/>
      <c r="AE39430" s="50"/>
    </row>
    <row r="39431" spans="23:31">
      <c r="W39431" s="50"/>
      <c r="AA39431" s="50"/>
      <c r="AE39431" s="50"/>
    </row>
    <row r="39432" spans="23:31">
      <c r="W39432" s="50"/>
      <c r="AA39432" s="50"/>
      <c r="AE39432" s="50"/>
    </row>
    <row r="39433" spans="23:31">
      <c r="W39433" s="50"/>
      <c r="AA39433" s="50"/>
      <c r="AE39433" s="50"/>
    </row>
    <row r="39434" spans="23:31">
      <c r="W39434" s="50"/>
      <c r="AA39434" s="50"/>
      <c r="AE39434" s="50"/>
    </row>
    <row r="39435" spans="23:31">
      <c r="W39435" s="50"/>
      <c r="AA39435" s="50"/>
      <c r="AE39435" s="50"/>
    </row>
    <row r="39436" spans="23:31">
      <c r="W39436" s="50"/>
      <c r="AA39436" s="50"/>
      <c r="AE39436" s="50"/>
    </row>
    <row r="39437" spans="23:31">
      <c r="W39437" s="50"/>
      <c r="AA39437" s="50"/>
      <c r="AE39437" s="50"/>
    </row>
    <row r="39438" spans="23:31">
      <c r="W39438" s="50"/>
      <c r="AA39438" s="50"/>
      <c r="AE39438" s="50"/>
    </row>
    <row r="39439" spans="23:31">
      <c r="W39439" s="50"/>
      <c r="AA39439" s="50"/>
      <c r="AE39439" s="50"/>
    </row>
    <row r="39440" spans="23:31">
      <c r="W39440" s="50"/>
      <c r="AA39440" s="50"/>
      <c r="AE39440" s="50"/>
    </row>
    <row r="39441" spans="23:31">
      <c r="W39441" s="50"/>
      <c r="AA39441" s="50"/>
      <c r="AE39441" s="50"/>
    </row>
    <row r="39442" spans="23:31">
      <c r="W39442" s="50"/>
      <c r="AA39442" s="50"/>
      <c r="AE39442" s="50"/>
    </row>
    <row r="39443" spans="23:31">
      <c r="W39443" s="50"/>
      <c r="AA39443" s="50"/>
      <c r="AE39443" s="50"/>
    </row>
    <row r="39444" spans="23:31">
      <c r="W39444" s="50"/>
      <c r="AA39444" s="50"/>
      <c r="AE39444" s="50"/>
    </row>
    <row r="39445" spans="23:31">
      <c r="W39445" s="50"/>
      <c r="AA39445" s="50"/>
      <c r="AE39445" s="50"/>
    </row>
    <row r="39446" spans="23:31">
      <c r="W39446" s="50"/>
      <c r="AA39446" s="50"/>
      <c r="AE39446" s="50"/>
    </row>
    <row r="39447" spans="23:31">
      <c r="W39447" s="50"/>
      <c r="AA39447" s="50"/>
      <c r="AE39447" s="50"/>
    </row>
    <row r="39448" spans="23:31">
      <c r="W39448" s="50"/>
      <c r="AA39448" s="50"/>
      <c r="AE39448" s="50"/>
    </row>
    <row r="39449" spans="23:31">
      <c r="W39449" s="50"/>
      <c r="AA39449" s="50"/>
      <c r="AE39449" s="50"/>
    </row>
    <row r="39450" spans="23:31">
      <c r="W39450" s="50"/>
      <c r="AA39450" s="50"/>
      <c r="AE39450" s="50"/>
    </row>
    <row r="39451" spans="23:31">
      <c r="W39451" s="50"/>
      <c r="AA39451" s="50"/>
      <c r="AE39451" s="50"/>
    </row>
    <row r="39452" spans="23:31">
      <c r="W39452" s="50"/>
      <c r="AA39452" s="50"/>
      <c r="AE39452" s="50"/>
    </row>
    <row r="39453" spans="23:31">
      <c r="W39453" s="50"/>
      <c r="AA39453" s="50"/>
      <c r="AE39453" s="50"/>
    </row>
    <row r="39454" spans="23:31">
      <c r="W39454" s="50"/>
      <c r="AA39454" s="50"/>
      <c r="AE39454" s="50"/>
    </row>
    <row r="39455" spans="23:31">
      <c r="W39455" s="50"/>
      <c r="AA39455" s="50"/>
      <c r="AE39455" s="50"/>
    </row>
    <row r="39456" spans="23:31">
      <c r="W39456" s="50"/>
      <c r="AA39456" s="50"/>
      <c r="AE39456" s="50"/>
    </row>
    <row r="39457" spans="23:31">
      <c r="W39457" s="50"/>
      <c r="AA39457" s="50"/>
      <c r="AE39457" s="50"/>
    </row>
    <row r="39458" spans="23:31">
      <c r="W39458" s="50"/>
      <c r="AA39458" s="50"/>
      <c r="AE39458" s="50"/>
    </row>
    <row r="39459" spans="23:31">
      <c r="W39459" s="50"/>
      <c r="AA39459" s="50"/>
      <c r="AE39459" s="50"/>
    </row>
    <row r="39460" spans="23:31">
      <c r="W39460" s="50"/>
      <c r="AA39460" s="50"/>
      <c r="AE39460" s="50"/>
    </row>
    <row r="39461" spans="23:31">
      <c r="W39461" s="50"/>
      <c r="AA39461" s="50"/>
      <c r="AE39461" s="50"/>
    </row>
    <row r="39462" spans="23:31">
      <c r="W39462" s="50"/>
      <c r="AA39462" s="50"/>
      <c r="AE39462" s="50"/>
    </row>
    <row r="39463" spans="23:31">
      <c r="W39463" s="50"/>
      <c r="AA39463" s="50"/>
      <c r="AE39463" s="50"/>
    </row>
    <row r="39464" spans="23:31">
      <c r="W39464" s="50"/>
      <c r="AA39464" s="50"/>
      <c r="AE39464" s="50"/>
    </row>
    <row r="39465" spans="23:31">
      <c r="W39465" s="50"/>
      <c r="AA39465" s="50"/>
      <c r="AE39465" s="50"/>
    </row>
    <row r="39466" spans="23:31">
      <c r="W39466" s="50"/>
      <c r="AA39466" s="50"/>
      <c r="AE39466" s="50"/>
    </row>
    <row r="39467" spans="23:31">
      <c r="W39467" s="50"/>
      <c r="AA39467" s="50"/>
      <c r="AE39467" s="50"/>
    </row>
    <row r="39468" spans="23:31">
      <c r="W39468" s="50"/>
      <c r="AA39468" s="50"/>
      <c r="AE39468" s="50"/>
    </row>
    <row r="39469" spans="23:31">
      <c r="W39469" s="50"/>
      <c r="AA39469" s="50"/>
      <c r="AE39469" s="50"/>
    </row>
    <row r="39470" spans="23:31">
      <c r="W39470" s="50"/>
      <c r="AA39470" s="50"/>
      <c r="AE39470" s="50"/>
    </row>
    <row r="39471" spans="23:31">
      <c r="W39471" s="50"/>
      <c r="AA39471" s="50"/>
      <c r="AE39471" s="50"/>
    </row>
    <row r="39472" spans="23:31">
      <c r="W39472" s="50"/>
      <c r="AA39472" s="50"/>
      <c r="AE39472" s="50"/>
    </row>
    <row r="39473" spans="23:31">
      <c r="W39473" s="50"/>
      <c r="AA39473" s="50"/>
      <c r="AE39473" s="50"/>
    </row>
    <row r="39474" spans="23:31">
      <c r="W39474" s="50"/>
      <c r="AA39474" s="50"/>
      <c r="AE39474" s="50"/>
    </row>
    <row r="39475" spans="23:31">
      <c r="W39475" s="50"/>
      <c r="AA39475" s="50"/>
      <c r="AE39475" s="50"/>
    </row>
    <row r="39476" spans="23:31">
      <c r="W39476" s="50"/>
      <c r="AA39476" s="50"/>
      <c r="AE39476" s="50"/>
    </row>
    <row r="39477" spans="23:31">
      <c r="W39477" s="50"/>
      <c r="AA39477" s="50"/>
      <c r="AE39477" s="50"/>
    </row>
    <row r="39478" spans="23:31">
      <c r="W39478" s="50"/>
      <c r="AA39478" s="50"/>
      <c r="AE39478" s="50"/>
    </row>
    <row r="39479" spans="23:31">
      <c r="W39479" s="50"/>
      <c r="AA39479" s="50"/>
      <c r="AE39479" s="50"/>
    </row>
    <row r="39480" spans="23:31">
      <c r="W39480" s="50"/>
      <c r="AA39480" s="50"/>
      <c r="AE39480" s="50"/>
    </row>
    <row r="39481" spans="23:31">
      <c r="W39481" s="50"/>
      <c r="AA39481" s="50"/>
      <c r="AE39481" s="50"/>
    </row>
    <row r="39482" spans="23:31">
      <c r="W39482" s="50"/>
      <c r="AA39482" s="50"/>
      <c r="AE39482" s="50"/>
    </row>
    <row r="39483" spans="23:31">
      <c r="W39483" s="50"/>
      <c r="AA39483" s="50"/>
      <c r="AE39483" s="50"/>
    </row>
    <row r="39484" spans="23:31">
      <c r="W39484" s="50"/>
      <c r="AA39484" s="50"/>
      <c r="AE39484" s="50"/>
    </row>
    <row r="39485" spans="23:31">
      <c r="W39485" s="50"/>
      <c r="AA39485" s="50"/>
      <c r="AE39485" s="50"/>
    </row>
    <row r="39486" spans="23:31">
      <c r="W39486" s="50"/>
      <c r="AA39486" s="50"/>
      <c r="AE39486" s="50"/>
    </row>
    <row r="39487" spans="23:31">
      <c r="W39487" s="50"/>
      <c r="AA39487" s="50"/>
      <c r="AE39487" s="50"/>
    </row>
    <row r="39488" spans="23:31">
      <c r="W39488" s="50"/>
      <c r="AA39488" s="50"/>
      <c r="AE39488" s="50"/>
    </row>
    <row r="39489" spans="23:31">
      <c r="W39489" s="50"/>
      <c r="AA39489" s="50"/>
      <c r="AE39489" s="50"/>
    </row>
    <row r="39490" spans="23:31">
      <c r="W39490" s="50"/>
      <c r="AA39490" s="50"/>
      <c r="AE39490" s="50"/>
    </row>
    <row r="39491" spans="23:31">
      <c r="W39491" s="50"/>
      <c r="AA39491" s="50"/>
      <c r="AE39491" s="50"/>
    </row>
    <row r="39492" spans="23:31">
      <c r="W39492" s="50"/>
      <c r="AA39492" s="50"/>
      <c r="AE39492" s="50"/>
    </row>
    <row r="39493" spans="23:31">
      <c r="W39493" s="50"/>
      <c r="AA39493" s="50"/>
      <c r="AE39493" s="50"/>
    </row>
    <row r="39494" spans="23:31">
      <c r="W39494" s="50"/>
      <c r="AA39494" s="50"/>
      <c r="AE39494" s="50"/>
    </row>
    <row r="39495" spans="23:31">
      <c r="W39495" s="50"/>
      <c r="AA39495" s="50"/>
      <c r="AE39495" s="50"/>
    </row>
    <row r="39496" spans="23:31">
      <c r="W39496" s="50"/>
      <c r="AA39496" s="50"/>
      <c r="AE39496" s="50"/>
    </row>
    <row r="39497" spans="23:31">
      <c r="W39497" s="50"/>
      <c r="AA39497" s="50"/>
      <c r="AE39497" s="50"/>
    </row>
    <row r="39498" spans="23:31">
      <c r="W39498" s="50"/>
      <c r="AA39498" s="50"/>
      <c r="AE39498" s="50"/>
    </row>
    <row r="39499" spans="23:31">
      <c r="W39499" s="50"/>
      <c r="AA39499" s="50"/>
      <c r="AE39499" s="50"/>
    </row>
    <row r="39500" spans="23:31">
      <c r="W39500" s="50"/>
      <c r="AA39500" s="50"/>
      <c r="AE39500" s="50"/>
    </row>
    <row r="39501" spans="23:31">
      <c r="W39501" s="50"/>
      <c r="AA39501" s="50"/>
      <c r="AE39501" s="50"/>
    </row>
    <row r="39502" spans="23:31">
      <c r="W39502" s="50"/>
      <c r="AA39502" s="50"/>
      <c r="AE39502" s="50"/>
    </row>
    <row r="39503" spans="23:31">
      <c r="W39503" s="50"/>
      <c r="AA39503" s="50"/>
      <c r="AE39503" s="50"/>
    </row>
    <row r="39504" spans="23:31">
      <c r="W39504" s="50"/>
      <c r="AA39504" s="50"/>
      <c r="AE39504" s="50"/>
    </row>
    <row r="39505" spans="23:31">
      <c r="W39505" s="50"/>
      <c r="AA39505" s="50"/>
      <c r="AE39505" s="50"/>
    </row>
    <row r="39506" spans="23:31">
      <c r="W39506" s="50"/>
      <c r="AA39506" s="50"/>
      <c r="AE39506" s="50"/>
    </row>
    <row r="39507" spans="23:31">
      <c r="W39507" s="50"/>
      <c r="AA39507" s="50"/>
      <c r="AE39507" s="50"/>
    </row>
    <row r="39508" spans="23:31">
      <c r="W39508" s="50"/>
      <c r="AA39508" s="50"/>
      <c r="AE39508" s="50"/>
    </row>
    <row r="39509" spans="23:31">
      <c r="W39509" s="50"/>
      <c r="AA39509" s="50"/>
      <c r="AE39509" s="50"/>
    </row>
    <row r="39510" spans="23:31">
      <c r="W39510" s="50"/>
      <c r="AA39510" s="50"/>
      <c r="AE39510" s="50"/>
    </row>
    <row r="39511" spans="23:31">
      <c r="W39511" s="50"/>
      <c r="AA39511" s="50"/>
      <c r="AE39511" s="50"/>
    </row>
    <row r="39512" spans="23:31">
      <c r="W39512" s="50"/>
      <c r="AA39512" s="50"/>
      <c r="AE39512" s="50"/>
    </row>
    <row r="39513" spans="23:31">
      <c r="W39513" s="50"/>
      <c r="AA39513" s="50"/>
      <c r="AE39513" s="50"/>
    </row>
    <row r="39514" spans="23:31">
      <c r="W39514" s="50"/>
      <c r="AA39514" s="50"/>
      <c r="AE39514" s="50"/>
    </row>
    <row r="39515" spans="23:31">
      <c r="W39515" s="50"/>
      <c r="AA39515" s="50"/>
      <c r="AE39515" s="50"/>
    </row>
    <row r="39516" spans="23:31">
      <c r="W39516" s="50"/>
      <c r="AA39516" s="50"/>
      <c r="AE39516" s="50"/>
    </row>
    <row r="39517" spans="23:31">
      <c r="W39517" s="50"/>
      <c r="AA39517" s="50"/>
      <c r="AE39517" s="50"/>
    </row>
    <row r="39518" spans="23:31">
      <c r="W39518" s="50"/>
      <c r="AA39518" s="50"/>
      <c r="AE39518" s="50"/>
    </row>
    <row r="39519" spans="23:31">
      <c r="W39519" s="50"/>
      <c r="AA39519" s="50"/>
      <c r="AE39519" s="50"/>
    </row>
    <row r="39520" spans="23:31">
      <c r="W39520" s="50"/>
      <c r="AA39520" s="50"/>
      <c r="AE39520" s="50"/>
    </row>
    <row r="39521" spans="23:31">
      <c r="W39521" s="50"/>
      <c r="AA39521" s="50"/>
      <c r="AE39521" s="50"/>
    </row>
    <row r="39522" spans="23:31">
      <c r="W39522" s="50"/>
      <c r="AA39522" s="50"/>
      <c r="AE39522" s="50"/>
    </row>
    <row r="39523" spans="23:31">
      <c r="W39523" s="50"/>
      <c r="AA39523" s="50"/>
      <c r="AE39523" s="50"/>
    </row>
    <row r="39524" spans="23:31">
      <c r="W39524" s="50"/>
      <c r="AA39524" s="50"/>
      <c r="AE39524" s="50"/>
    </row>
    <row r="39525" spans="23:31">
      <c r="W39525" s="50"/>
      <c r="AA39525" s="50"/>
      <c r="AE39525" s="50"/>
    </row>
    <row r="39526" spans="23:31">
      <c r="W39526" s="50"/>
      <c r="AA39526" s="50"/>
      <c r="AE39526" s="50"/>
    </row>
    <row r="39527" spans="23:31">
      <c r="W39527" s="50"/>
      <c r="AA39527" s="50"/>
      <c r="AE39527" s="50"/>
    </row>
    <row r="39528" spans="23:31">
      <c r="W39528" s="50"/>
      <c r="AA39528" s="50"/>
      <c r="AE39528" s="50"/>
    </row>
    <row r="39529" spans="23:31">
      <c r="W39529" s="50"/>
      <c r="AA39529" s="50"/>
      <c r="AE39529" s="50"/>
    </row>
    <row r="39530" spans="23:31">
      <c r="W39530" s="50"/>
      <c r="AA39530" s="50"/>
      <c r="AE39530" s="50"/>
    </row>
    <row r="39531" spans="23:31">
      <c r="W39531" s="50"/>
      <c r="AA39531" s="50"/>
      <c r="AE39531" s="50"/>
    </row>
    <row r="39532" spans="23:31">
      <c r="W39532" s="50"/>
      <c r="AA39532" s="50"/>
      <c r="AE39532" s="50"/>
    </row>
    <row r="39533" spans="23:31">
      <c r="W39533" s="50"/>
      <c r="AA39533" s="50"/>
      <c r="AE39533" s="50"/>
    </row>
    <row r="39534" spans="23:31">
      <c r="W39534" s="50"/>
      <c r="AA39534" s="50"/>
      <c r="AE39534" s="50"/>
    </row>
    <row r="39535" spans="23:31">
      <c r="W39535" s="50"/>
      <c r="AA39535" s="50"/>
      <c r="AE39535" s="50"/>
    </row>
    <row r="39536" spans="23:31">
      <c r="W39536" s="50"/>
      <c r="AA39536" s="50"/>
      <c r="AE39536" s="50"/>
    </row>
    <row r="39537" spans="23:31">
      <c r="W39537" s="50"/>
      <c r="AA39537" s="50"/>
      <c r="AE39537" s="50"/>
    </row>
    <row r="39538" spans="23:31">
      <c r="W39538" s="50"/>
      <c r="AA39538" s="50"/>
      <c r="AE39538" s="50"/>
    </row>
    <row r="39539" spans="23:31">
      <c r="W39539" s="50"/>
      <c r="AA39539" s="50"/>
      <c r="AE39539" s="50"/>
    </row>
    <row r="39540" spans="23:31">
      <c r="W39540" s="50"/>
      <c r="AA39540" s="50"/>
      <c r="AE39540" s="50"/>
    </row>
    <row r="39541" spans="23:31">
      <c r="W39541" s="50"/>
      <c r="AA39541" s="50"/>
      <c r="AE39541" s="50"/>
    </row>
    <row r="39542" spans="23:31">
      <c r="W39542" s="50"/>
      <c r="AA39542" s="50"/>
      <c r="AE39542" s="50"/>
    </row>
    <row r="39543" spans="23:31">
      <c r="W39543" s="50"/>
      <c r="AA39543" s="50"/>
      <c r="AE39543" s="50"/>
    </row>
    <row r="39544" spans="23:31">
      <c r="W39544" s="50"/>
      <c r="AA39544" s="50"/>
      <c r="AE39544" s="50"/>
    </row>
    <row r="39545" spans="23:31">
      <c r="W39545" s="50"/>
      <c r="AA39545" s="50"/>
      <c r="AE39545" s="50"/>
    </row>
    <row r="39546" spans="23:31">
      <c r="W39546" s="50"/>
      <c r="AA39546" s="50"/>
      <c r="AE39546" s="50"/>
    </row>
    <row r="39547" spans="23:31">
      <c r="W39547" s="50"/>
      <c r="AA39547" s="50"/>
      <c r="AE39547" s="50"/>
    </row>
    <row r="39548" spans="23:31">
      <c r="W39548" s="50"/>
      <c r="AA39548" s="50"/>
      <c r="AE39548" s="50"/>
    </row>
    <row r="39549" spans="23:31">
      <c r="W39549" s="50"/>
      <c r="AA39549" s="50"/>
      <c r="AE39549" s="50"/>
    </row>
    <row r="39550" spans="23:31">
      <c r="W39550" s="50"/>
      <c r="AA39550" s="50"/>
      <c r="AE39550" s="50"/>
    </row>
    <row r="39551" spans="23:31">
      <c r="W39551" s="50"/>
      <c r="AA39551" s="50"/>
      <c r="AE39551" s="50"/>
    </row>
    <row r="39552" spans="23:31">
      <c r="W39552" s="50"/>
      <c r="AA39552" s="50"/>
      <c r="AE39552" s="50"/>
    </row>
    <row r="39553" spans="23:31">
      <c r="W39553" s="50"/>
      <c r="AA39553" s="50"/>
      <c r="AE39553" s="50"/>
    </row>
    <row r="39554" spans="23:31">
      <c r="W39554" s="50"/>
      <c r="AA39554" s="50"/>
      <c r="AE39554" s="50"/>
    </row>
    <row r="39555" spans="23:31">
      <c r="W39555" s="50"/>
      <c r="AA39555" s="50"/>
      <c r="AE39555" s="50"/>
    </row>
    <row r="39556" spans="23:31">
      <c r="W39556" s="50"/>
      <c r="AA39556" s="50"/>
      <c r="AE39556" s="50"/>
    </row>
    <row r="39557" spans="23:31">
      <c r="W39557" s="50"/>
      <c r="AA39557" s="50"/>
      <c r="AE39557" s="50"/>
    </row>
    <row r="39558" spans="23:31">
      <c r="W39558" s="50"/>
      <c r="AA39558" s="50"/>
      <c r="AE39558" s="50"/>
    </row>
    <row r="39559" spans="23:31">
      <c r="W39559" s="50"/>
      <c r="AA39559" s="50"/>
      <c r="AE39559" s="50"/>
    </row>
    <row r="39560" spans="23:31">
      <c r="W39560" s="50"/>
      <c r="AA39560" s="50"/>
      <c r="AE39560" s="50"/>
    </row>
    <row r="39561" spans="23:31">
      <c r="W39561" s="50"/>
      <c r="AA39561" s="50"/>
      <c r="AE39561" s="50"/>
    </row>
    <row r="39562" spans="23:31">
      <c r="W39562" s="50"/>
      <c r="AA39562" s="50"/>
      <c r="AE39562" s="50"/>
    </row>
    <row r="39563" spans="23:31">
      <c r="W39563" s="50"/>
      <c r="AA39563" s="50"/>
      <c r="AE39563" s="50"/>
    </row>
    <row r="39564" spans="23:31">
      <c r="W39564" s="50"/>
      <c r="AA39564" s="50"/>
      <c r="AE39564" s="50"/>
    </row>
    <row r="39565" spans="23:31">
      <c r="W39565" s="50"/>
      <c r="AA39565" s="50"/>
      <c r="AE39565" s="50"/>
    </row>
    <row r="39566" spans="23:31">
      <c r="W39566" s="50"/>
      <c r="AA39566" s="50"/>
      <c r="AE39566" s="50"/>
    </row>
    <row r="39567" spans="23:31">
      <c r="W39567" s="50"/>
      <c r="AA39567" s="50"/>
      <c r="AE39567" s="50"/>
    </row>
    <row r="39568" spans="23:31">
      <c r="W39568" s="50"/>
      <c r="AA39568" s="50"/>
      <c r="AE39568" s="50"/>
    </row>
    <row r="39569" spans="23:31">
      <c r="W39569" s="50"/>
      <c r="AA39569" s="50"/>
      <c r="AE39569" s="50"/>
    </row>
    <row r="39570" spans="23:31">
      <c r="W39570" s="50"/>
      <c r="AA39570" s="50"/>
      <c r="AE39570" s="50"/>
    </row>
    <row r="39571" spans="23:31">
      <c r="W39571" s="50"/>
      <c r="AA39571" s="50"/>
      <c r="AE39571" s="50"/>
    </row>
    <row r="39572" spans="23:31">
      <c r="W39572" s="50"/>
      <c r="AA39572" s="50"/>
      <c r="AE39572" s="50"/>
    </row>
    <row r="39573" spans="23:31">
      <c r="W39573" s="50"/>
      <c r="AA39573" s="50"/>
      <c r="AE39573" s="50"/>
    </row>
    <row r="39574" spans="23:31">
      <c r="W39574" s="50"/>
      <c r="AA39574" s="50"/>
      <c r="AE39574" s="50"/>
    </row>
    <row r="39575" spans="23:31">
      <c r="W39575" s="50"/>
      <c r="AA39575" s="50"/>
      <c r="AE39575" s="50"/>
    </row>
    <row r="39576" spans="23:31">
      <c r="W39576" s="50"/>
      <c r="AA39576" s="50"/>
      <c r="AE39576" s="50"/>
    </row>
    <row r="39577" spans="23:31">
      <c r="W39577" s="50"/>
      <c r="AA39577" s="50"/>
      <c r="AE39577" s="50"/>
    </row>
    <row r="39578" spans="23:31">
      <c r="W39578" s="50"/>
      <c r="AA39578" s="50"/>
      <c r="AE39578" s="50"/>
    </row>
    <row r="39579" spans="23:31">
      <c r="W39579" s="50"/>
      <c r="AA39579" s="50"/>
      <c r="AE39579" s="50"/>
    </row>
    <row r="39580" spans="23:31">
      <c r="W39580" s="50"/>
      <c r="AA39580" s="50"/>
      <c r="AE39580" s="50"/>
    </row>
    <row r="39581" spans="23:31">
      <c r="W39581" s="50"/>
      <c r="AA39581" s="50"/>
      <c r="AE39581" s="50"/>
    </row>
    <row r="39582" spans="23:31">
      <c r="W39582" s="50"/>
      <c r="AA39582" s="50"/>
      <c r="AE39582" s="50"/>
    </row>
    <row r="39583" spans="23:31">
      <c r="W39583" s="50"/>
      <c r="AA39583" s="50"/>
      <c r="AE39583" s="50"/>
    </row>
    <row r="39584" spans="23:31">
      <c r="W39584" s="50"/>
      <c r="AA39584" s="50"/>
      <c r="AE39584" s="50"/>
    </row>
    <row r="39585" spans="23:31">
      <c r="W39585" s="50"/>
      <c r="AA39585" s="50"/>
      <c r="AE39585" s="50"/>
    </row>
    <row r="39586" spans="23:31">
      <c r="W39586" s="50"/>
      <c r="AA39586" s="50"/>
      <c r="AE39586" s="50"/>
    </row>
    <row r="39587" spans="23:31">
      <c r="W39587" s="50"/>
      <c r="AA39587" s="50"/>
      <c r="AE39587" s="50"/>
    </row>
    <row r="39588" spans="23:31">
      <c r="W39588" s="50"/>
      <c r="AA39588" s="50"/>
      <c r="AE39588" s="50"/>
    </row>
    <row r="39589" spans="23:31">
      <c r="W39589" s="50"/>
      <c r="AA39589" s="50"/>
      <c r="AE39589" s="50"/>
    </row>
    <row r="39590" spans="23:31">
      <c r="W39590" s="50"/>
      <c r="AA39590" s="50"/>
      <c r="AE39590" s="50"/>
    </row>
    <row r="39591" spans="23:31">
      <c r="W39591" s="50"/>
      <c r="AA39591" s="50"/>
      <c r="AE39591" s="50"/>
    </row>
    <row r="39592" spans="23:31">
      <c r="W39592" s="50"/>
      <c r="AA39592" s="50"/>
      <c r="AE39592" s="50"/>
    </row>
    <row r="39593" spans="23:31">
      <c r="W39593" s="50"/>
      <c r="AA39593" s="50"/>
      <c r="AE39593" s="50"/>
    </row>
    <row r="39594" spans="23:31">
      <c r="W39594" s="50"/>
      <c r="AA39594" s="50"/>
      <c r="AE39594" s="50"/>
    </row>
    <row r="39595" spans="23:31">
      <c r="W39595" s="50"/>
      <c r="AA39595" s="50"/>
      <c r="AE39595" s="50"/>
    </row>
    <row r="39596" spans="23:31">
      <c r="W39596" s="50"/>
      <c r="AA39596" s="50"/>
      <c r="AE39596" s="50"/>
    </row>
    <row r="39597" spans="23:31">
      <c r="W39597" s="50"/>
      <c r="AA39597" s="50"/>
      <c r="AE39597" s="50"/>
    </row>
    <row r="39598" spans="23:31">
      <c r="W39598" s="50"/>
      <c r="AA39598" s="50"/>
      <c r="AE39598" s="50"/>
    </row>
    <row r="39599" spans="23:31">
      <c r="W39599" s="50"/>
      <c r="AA39599" s="50"/>
      <c r="AE39599" s="50"/>
    </row>
    <row r="39600" spans="23:31">
      <c r="W39600" s="50"/>
      <c r="AA39600" s="50"/>
      <c r="AE39600" s="50"/>
    </row>
    <row r="39601" spans="23:31">
      <c r="W39601" s="50"/>
      <c r="AA39601" s="50"/>
      <c r="AE39601" s="50"/>
    </row>
    <row r="39602" spans="23:31">
      <c r="W39602" s="50"/>
      <c r="AA39602" s="50"/>
      <c r="AE39602" s="50"/>
    </row>
    <row r="39603" spans="23:31">
      <c r="W39603" s="50"/>
      <c r="AA39603" s="50"/>
      <c r="AE39603" s="50"/>
    </row>
    <row r="39604" spans="23:31">
      <c r="W39604" s="50"/>
      <c r="AA39604" s="50"/>
      <c r="AE39604" s="50"/>
    </row>
    <row r="39605" spans="23:31">
      <c r="W39605" s="50"/>
      <c r="AA39605" s="50"/>
      <c r="AE39605" s="50"/>
    </row>
    <row r="39606" spans="23:31">
      <c r="W39606" s="50"/>
      <c r="AA39606" s="50"/>
      <c r="AE39606" s="50"/>
    </row>
    <row r="39607" spans="23:31">
      <c r="W39607" s="50"/>
      <c r="AA39607" s="50"/>
      <c r="AE39607" s="50"/>
    </row>
    <row r="39608" spans="23:31">
      <c r="W39608" s="50"/>
      <c r="AA39608" s="50"/>
      <c r="AE39608" s="50"/>
    </row>
    <row r="39609" spans="23:31">
      <c r="W39609" s="50"/>
      <c r="AA39609" s="50"/>
      <c r="AE39609" s="50"/>
    </row>
    <row r="39610" spans="23:31">
      <c r="W39610" s="50"/>
      <c r="AA39610" s="50"/>
      <c r="AE39610" s="50"/>
    </row>
    <row r="39611" spans="23:31">
      <c r="W39611" s="50"/>
      <c r="AA39611" s="50"/>
      <c r="AE39611" s="50"/>
    </row>
    <row r="39612" spans="23:31">
      <c r="W39612" s="50"/>
      <c r="AA39612" s="50"/>
      <c r="AE39612" s="50"/>
    </row>
    <row r="39613" spans="23:31">
      <c r="W39613" s="50"/>
      <c r="AA39613" s="50"/>
      <c r="AE39613" s="50"/>
    </row>
    <row r="39614" spans="23:31">
      <c r="W39614" s="50"/>
      <c r="AA39614" s="50"/>
      <c r="AE39614" s="50"/>
    </row>
    <row r="39615" spans="23:31">
      <c r="W39615" s="50"/>
      <c r="AA39615" s="50"/>
      <c r="AE39615" s="50"/>
    </row>
    <row r="39616" spans="23:31">
      <c r="W39616" s="50"/>
      <c r="AA39616" s="50"/>
      <c r="AE39616" s="50"/>
    </row>
    <row r="39617" spans="23:31">
      <c r="W39617" s="50"/>
      <c r="AA39617" s="50"/>
      <c r="AE39617" s="50"/>
    </row>
    <row r="39618" spans="23:31">
      <c r="W39618" s="50"/>
      <c r="AA39618" s="50"/>
      <c r="AE39618" s="50"/>
    </row>
    <row r="39619" spans="23:31">
      <c r="W39619" s="50"/>
      <c r="AA39619" s="50"/>
      <c r="AE39619" s="50"/>
    </row>
    <row r="39620" spans="23:31">
      <c r="W39620" s="50"/>
      <c r="AA39620" s="50"/>
      <c r="AE39620" s="50"/>
    </row>
    <row r="39621" spans="23:31">
      <c r="W39621" s="50"/>
      <c r="AA39621" s="50"/>
      <c r="AE39621" s="50"/>
    </row>
    <row r="39622" spans="23:31">
      <c r="W39622" s="50"/>
      <c r="AA39622" s="50"/>
      <c r="AE39622" s="50"/>
    </row>
    <row r="39623" spans="23:31">
      <c r="W39623" s="50"/>
      <c r="AA39623" s="50"/>
      <c r="AE39623" s="50"/>
    </row>
    <row r="39624" spans="23:31">
      <c r="W39624" s="50"/>
      <c r="AA39624" s="50"/>
      <c r="AE39624" s="50"/>
    </row>
    <row r="39625" spans="23:31">
      <c r="W39625" s="50"/>
      <c r="AA39625" s="50"/>
      <c r="AE39625" s="50"/>
    </row>
    <row r="39626" spans="23:31">
      <c r="W39626" s="50"/>
      <c r="AA39626" s="50"/>
      <c r="AE39626" s="50"/>
    </row>
    <row r="39627" spans="23:31">
      <c r="W39627" s="50"/>
      <c r="AA39627" s="50"/>
      <c r="AE39627" s="50"/>
    </row>
    <row r="39628" spans="23:31">
      <c r="W39628" s="50"/>
      <c r="AA39628" s="50"/>
      <c r="AE39628" s="50"/>
    </row>
    <row r="39629" spans="23:31">
      <c r="W39629" s="50"/>
      <c r="AA39629" s="50"/>
      <c r="AE39629" s="50"/>
    </row>
    <row r="39630" spans="23:31">
      <c r="W39630" s="50"/>
      <c r="AA39630" s="50"/>
      <c r="AE39630" s="50"/>
    </row>
    <row r="39631" spans="23:31">
      <c r="W39631" s="50"/>
      <c r="AA39631" s="50"/>
      <c r="AE39631" s="50"/>
    </row>
    <row r="39632" spans="23:31">
      <c r="W39632" s="50"/>
      <c r="AA39632" s="50"/>
      <c r="AE39632" s="50"/>
    </row>
    <row r="39633" spans="23:31">
      <c r="W39633" s="50"/>
      <c r="AA39633" s="50"/>
      <c r="AE39633" s="50"/>
    </row>
    <row r="39634" spans="23:31">
      <c r="W39634" s="50"/>
      <c r="AA39634" s="50"/>
      <c r="AE39634" s="50"/>
    </row>
    <row r="39635" spans="23:31">
      <c r="W39635" s="50"/>
      <c r="AA39635" s="50"/>
      <c r="AE39635" s="50"/>
    </row>
    <row r="39636" spans="23:31">
      <c r="W39636" s="50"/>
      <c r="AA39636" s="50"/>
      <c r="AE39636" s="50"/>
    </row>
    <row r="39637" spans="23:31">
      <c r="W39637" s="50"/>
      <c r="AA39637" s="50"/>
      <c r="AE39637" s="50"/>
    </row>
    <row r="39638" spans="23:31">
      <c r="W39638" s="50"/>
      <c r="AA39638" s="50"/>
      <c r="AE39638" s="50"/>
    </row>
    <row r="39639" spans="23:31">
      <c r="W39639" s="50"/>
      <c r="AA39639" s="50"/>
      <c r="AE39639" s="50"/>
    </row>
    <row r="39640" spans="23:31">
      <c r="W39640" s="50"/>
      <c r="AA39640" s="50"/>
      <c r="AE39640" s="50"/>
    </row>
    <row r="39641" spans="23:31">
      <c r="W39641" s="50"/>
      <c r="AA39641" s="50"/>
      <c r="AE39641" s="50"/>
    </row>
    <row r="39642" spans="23:31">
      <c r="W39642" s="50"/>
      <c r="AA39642" s="50"/>
      <c r="AE39642" s="50"/>
    </row>
    <row r="39643" spans="23:31">
      <c r="W39643" s="50"/>
      <c r="AA39643" s="50"/>
      <c r="AE39643" s="50"/>
    </row>
    <row r="39644" spans="23:31">
      <c r="W39644" s="50"/>
      <c r="AA39644" s="50"/>
      <c r="AE39644" s="50"/>
    </row>
    <row r="39645" spans="23:31">
      <c r="W39645" s="50"/>
      <c r="AA39645" s="50"/>
      <c r="AE39645" s="50"/>
    </row>
    <row r="39646" spans="23:31">
      <c r="W39646" s="50"/>
      <c r="AA39646" s="50"/>
      <c r="AE39646" s="50"/>
    </row>
    <row r="39647" spans="23:31">
      <c r="W39647" s="50"/>
      <c r="AA39647" s="50"/>
      <c r="AE39647" s="50"/>
    </row>
    <row r="39648" spans="23:31">
      <c r="W39648" s="50"/>
      <c r="AA39648" s="50"/>
      <c r="AE39648" s="50"/>
    </row>
    <row r="39649" spans="23:31">
      <c r="W39649" s="50"/>
      <c r="AA39649" s="50"/>
      <c r="AE39649" s="50"/>
    </row>
    <row r="39650" spans="23:31">
      <c r="W39650" s="50"/>
      <c r="AA39650" s="50"/>
      <c r="AE39650" s="50"/>
    </row>
    <row r="39651" spans="23:31">
      <c r="W39651" s="50"/>
      <c r="AA39651" s="50"/>
      <c r="AE39651" s="50"/>
    </row>
    <row r="39652" spans="23:31">
      <c r="W39652" s="50"/>
      <c r="AA39652" s="50"/>
      <c r="AE39652" s="50"/>
    </row>
    <row r="39653" spans="23:31">
      <c r="W39653" s="50"/>
      <c r="AA39653" s="50"/>
      <c r="AE39653" s="50"/>
    </row>
    <row r="39654" spans="23:31">
      <c r="W39654" s="50"/>
      <c r="AA39654" s="50"/>
      <c r="AE39654" s="50"/>
    </row>
    <row r="39655" spans="23:31">
      <c r="W39655" s="50"/>
      <c r="AA39655" s="50"/>
      <c r="AE39655" s="50"/>
    </row>
    <row r="39656" spans="23:31">
      <c r="W39656" s="50"/>
      <c r="AA39656" s="50"/>
      <c r="AE39656" s="50"/>
    </row>
    <row r="39657" spans="23:31">
      <c r="W39657" s="50"/>
      <c r="AA39657" s="50"/>
      <c r="AE39657" s="50"/>
    </row>
    <row r="39658" spans="23:31">
      <c r="W39658" s="50"/>
      <c r="AA39658" s="50"/>
      <c r="AE39658" s="50"/>
    </row>
    <row r="39659" spans="23:31">
      <c r="W39659" s="50"/>
      <c r="AA39659" s="50"/>
      <c r="AE39659" s="50"/>
    </row>
    <row r="39660" spans="23:31">
      <c r="W39660" s="50"/>
      <c r="AA39660" s="50"/>
      <c r="AE39660" s="50"/>
    </row>
    <row r="39661" spans="23:31">
      <c r="W39661" s="50"/>
      <c r="AA39661" s="50"/>
      <c r="AE39661" s="50"/>
    </row>
    <row r="39662" spans="23:31">
      <c r="W39662" s="50"/>
      <c r="AA39662" s="50"/>
      <c r="AE39662" s="50"/>
    </row>
    <row r="39663" spans="23:31">
      <c r="W39663" s="50"/>
      <c r="AA39663" s="50"/>
      <c r="AE39663" s="50"/>
    </row>
    <row r="39664" spans="23:31">
      <c r="W39664" s="50"/>
      <c r="AA39664" s="50"/>
      <c r="AE39664" s="50"/>
    </row>
    <row r="39665" spans="23:31">
      <c r="W39665" s="50"/>
      <c r="AA39665" s="50"/>
      <c r="AE39665" s="50"/>
    </row>
    <row r="39666" spans="23:31">
      <c r="W39666" s="50"/>
      <c r="AA39666" s="50"/>
      <c r="AE39666" s="50"/>
    </row>
    <row r="39667" spans="23:31">
      <c r="W39667" s="50"/>
      <c r="AA39667" s="50"/>
      <c r="AE39667" s="50"/>
    </row>
    <row r="39668" spans="23:31">
      <c r="W39668" s="50"/>
      <c r="AA39668" s="50"/>
      <c r="AE39668" s="50"/>
    </row>
    <row r="39669" spans="23:31">
      <c r="W39669" s="50"/>
      <c r="AA39669" s="50"/>
      <c r="AE39669" s="50"/>
    </row>
    <row r="39670" spans="23:31">
      <c r="W39670" s="50"/>
      <c r="AA39670" s="50"/>
      <c r="AE39670" s="50"/>
    </row>
    <row r="39671" spans="23:31">
      <c r="W39671" s="50"/>
      <c r="AA39671" s="50"/>
      <c r="AE39671" s="50"/>
    </row>
    <row r="39672" spans="23:31">
      <c r="W39672" s="50"/>
      <c r="AA39672" s="50"/>
      <c r="AE39672" s="50"/>
    </row>
    <row r="39673" spans="23:31">
      <c r="W39673" s="50"/>
      <c r="AA39673" s="50"/>
      <c r="AE39673" s="50"/>
    </row>
    <row r="39674" spans="23:31">
      <c r="W39674" s="50"/>
      <c r="AA39674" s="50"/>
      <c r="AE39674" s="50"/>
    </row>
    <row r="39675" spans="23:31">
      <c r="W39675" s="50"/>
      <c r="AA39675" s="50"/>
      <c r="AE39675" s="50"/>
    </row>
    <row r="39676" spans="23:31">
      <c r="W39676" s="50"/>
      <c r="AA39676" s="50"/>
      <c r="AE39676" s="50"/>
    </row>
    <row r="39677" spans="23:31">
      <c r="W39677" s="50"/>
      <c r="AA39677" s="50"/>
      <c r="AE39677" s="50"/>
    </row>
    <row r="39678" spans="23:31">
      <c r="W39678" s="50"/>
      <c r="AA39678" s="50"/>
      <c r="AE39678" s="50"/>
    </row>
    <row r="39679" spans="23:31">
      <c r="W39679" s="50"/>
      <c r="AA39679" s="50"/>
      <c r="AE39679" s="50"/>
    </row>
    <row r="39680" spans="23:31">
      <c r="W39680" s="50"/>
      <c r="AA39680" s="50"/>
      <c r="AE39680" s="50"/>
    </row>
    <row r="39681" spans="23:31">
      <c r="W39681" s="50"/>
      <c r="AA39681" s="50"/>
      <c r="AE39681" s="50"/>
    </row>
    <row r="39682" spans="23:31">
      <c r="W39682" s="50"/>
      <c r="AA39682" s="50"/>
      <c r="AE39682" s="50"/>
    </row>
    <row r="39683" spans="23:31">
      <c r="W39683" s="50"/>
      <c r="AA39683" s="50"/>
      <c r="AE39683" s="50"/>
    </row>
    <row r="39684" spans="23:31">
      <c r="W39684" s="50"/>
      <c r="AA39684" s="50"/>
      <c r="AE39684" s="50"/>
    </row>
    <row r="39685" spans="23:31">
      <c r="W39685" s="50"/>
      <c r="AA39685" s="50"/>
      <c r="AE39685" s="50"/>
    </row>
    <row r="39686" spans="23:31">
      <c r="W39686" s="50"/>
      <c r="AA39686" s="50"/>
      <c r="AE39686" s="50"/>
    </row>
    <row r="39687" spans="23:31">
      <c r="W39687" s="50"/>
      <c r="AA39687" s="50"/>
      <c r="AE39687" s="50"/>
    </row>
    <row r="39688" spans="23:31">
      <c r="W39688" s="50"/>
      <c r="AA39688" s="50"/>
      <c r="AE39688" s="50"/>
    </row>
    <row r="39689" spans="23:31">
      <c r="W39689" s="50"/>
      <c r="AA39689" s="50"/>
      <c r="AE39689" s="50"/>
    </row>
    <row r="39690" spans="23:31">
      <c r="W39690" s="50"/>
      <c r="AA39690" s="50"/>
      <c r="AE39690" s="50"/>
    </row>
    <row r="39691" spans="23:31">
      <c r="W39691" s="50"/>
      <c r="AA39691" s="50"/>
      <c r="AE39691" s="50"/>
    </row>
    <row r="39692" spans="23:31">
      <c r="W39692" s="50"/>
      <c r="AA39692" s="50"/>
      <c r="AE39692" s="50"/>
    </row>
    <row r="39693" spans="23:31">
      <c r="W39693" s="50"/>
      <c r="AA39693" s="50"/>
      <c r="AE39693" s="50"/>
    </row>
    <row r="39694" spans="23:31">
      <c r="W39694" s="50"/>
      <c r="AA39694" s="50"/>
      <c r="AE39694" s="50"/>
    </row>
    <row r="39695" spans="23:31">
      <c r="W39695" s="50"/>
      <c r="AA39695" s="50"/>
      <c r="AE39695" s="50"/>
    </row>
    <row r="39696" spans="23:31">
      <c r="W39696" s="50"/>
      <c r="AA39696" s="50"/>
      <c r="AE39696" s="50"/>
    </row>
    <row r="39697" spans="23:31">
      <c r="W39697" s="50"/>
      <c r="AA39697" s="50"/>
      <c r="AE39697" s="50"/>
    </row>
    <row r="39698" spans="23:31">
      <c r="W39698" s="50"/>
      <c r="AA39698" s="50"/>
      <c r="AE39698" s="50"/>
    </row>
    <row r="39699" spans="23:31">
      <c r="W39699" s="50"/>
      <c r="AA39699" s="50"/>
      <c r="AE39699" s="50"/>
    </row>
    <row r="39700" spans="23:31">
      <c r="W39700" s="50"/>
      <c r="AA39700" s="50"/>
      <c r="AE39700" s="50"/>
    </row>
    <row r="39701" spans="23:31">
      <c r="W39701" s="50"/>
      <c r="AA39701" s="50"/>
      <c r="AE39701" s="50"/>
    </row>
    <row r="39702" spans="23:31">
      <c r="W39702" s="50"/>
      <c r="AA39702" s="50"/>
      <c r="AE39702" s="50"/>
    </row>
    <row r="39703" spans="23:31">
      <c r="W39703" s="50"/>
      <c r="AA39703" s="50"/>
      <c r="AE39703" s="50"/>
    </row>
    <row r="39704" spans="23:31">
      <c r="W39704" s="50"/>
      <c r="AA39704" s="50"/>
      <c r="AE39704" s="50"/>
    </row>
    <row r="39705" spans="23:31">
      <c r="W39705" s="50"/>
      <c r="AA39705" s="50"/>
      <c r="AE39705" s="50"/>
    </row>
    <row r="39706" spans="23:31">
      <c r="W39706" s="50"/>
      <c r="AA39706" s="50"/>
      <c r="AE39706" s="50"/>
    </row>
    <row r="39707" spans="23:31">
      <c r="W39707" s="50"/>
      <c r="AA39707" s="50"/>
      <c r="AE39707" s="50"/>
    </row>
    <row r="39708" spans="23:31">
      <c r="W39708" s="50"/>
      <c r="AA39708" s="50"/>
      <c r="AE39708" s="50"/>
    </row>
    <row r="39709" spans="23:31">
      <c r="W39709" s="50"/>
      <c r="AA39709" s="50"/>
      <c r="AE39709" s="50"/>
    </row>
    <row r="39710" spans="23:31">
      <c r="W39710" s="50"/>
      <c r="AA39710" s="50"/>
      <c r="AE39710" s="50"/>
    </row>
    <row r="39711" spans="23:31">
      <c r="W39711" s="50"/>
      <c r="AA39711" s="50"/>
      <c r="AE39711" s="50"/>
    </row>
    <row r="39712" spans="23:31">
      <c r="W39712" s="50"/>
      <c r="AA39712" s="50"/>
      <c r="AE39712" s="50"/>
    </row>
    <row r="39713" spans="23:31">
      <c r="W39713" s="50"/>
      <c r="AA39713" s="50"/>
      <c r="AE39713" s="50"/>
    </row>
    <row r="39714" spans="23:31">
      <c r="W39714" s="50"/>
      <c r="AA39714" s="50"/>
      <c r="AE39714" s="50"/>
    </row>
    <row r="39715" spans="23:31">
      <c r="W39715" s="50"/>
      <c r="AA39715" s="50"/>
      <c r="AE39715" s="50"/>
    </row>
    <row r="39716" spans="23:31">
      <c r="W39716" s="50"/>
      <c r="AA39716" s="50"/>
      <c r="AE39716" s="50"/>
    </row>
    <row r="39717" spans="23:31">
      <c r="W39717" s="50"/>
      <c r="AA39717" s="50"/>
      <c r="AE39717" s="50"/>
    </row>
    <row r="39718" spans="23:31">
      <c r="W39718" s="50"/>
      <c r="AA39718" s="50"/>
      <c r="AE39718" s="50"/>
    </row>
    <row r="39719" spans="23:31">
      <c r="W39719" s="50"/>
      <c r="AA39719" s="50"/>
      <c r="AE39719" s="50"/>
    </row>
    <row r="39720" spans="23:31">
      <c r="W39720" s="50"/>
      <c r="AA39720" s="50"/>
      <c r="AE39720" s="50"/>
    </row>
    <row r="39721" spans="23:31">
      <c r="W39721" s="50"/>
      <c r="AA39721" s="50"/>
      <c r="AE39721" s="50"/>
    </row>
    <row r="39722" spans="23:31">
      <c r="W39722" s="50"/>
      <c r="AA39722" s="50"/>
      <c r="AE39722" s="50"/>
    </row>
    <row r="39723" spans="23:31">
      <c r="W39723" s="50"/>
      <c r="AA39723" s="50"/>
      <c r="AE39723" s="50"/>
    </row>
    <row r="39724" spans="23:31">
      <c r="W39724" s="50"/>
      <c r="AA39724" s="50"/>
      <c r="AE39724" s="50"/>
    </row>
    <row r="39725" spans="23:31">
      <c r="W39725" s="50"/>
      <c r="AA39725" s="50"/>
      <c r="AE39725" s="50"/>
    </row>
    <row r="39726" spans="23:31">
      <c r="W39726" s="50"/>
      <c r="AA39726" s="50"/>
      <c r="AE39726" s="50"/>
    </row>
    <row r="39727" spans="23:31">
      <c r="W39727" s="50"/>
      <c r="AA39727" s="50"/>
      <c r="AE39727" s="50"/>
    </row>
    <row r="39728" spans="23:31">
      <c r="W39728" s="50"/>
      <c r="AA39728" s="50"/>
      <c r="AE39728" s="50"/>
    </row>
    <row r="39729" spans="23:31">
      <c r="W39729" s="50"/>
      <c r="AA39729" s="50"/>
      <c r="AE39729" s="50"/>
    </row>
    <row r="39730" spans="23:31">
      <c r="W39730" s="50"/>
      <c r="AA39730" s="50"/>
      <c r="AE39730" s="50"/>
    </row>
    <row r="39731" spans="23:31">
      <c r="W39731" s="50"/>
      <c r="AA39731" s="50"/>
      <c r="AE39731" s="50"/>
    </row>
    <row r="39732" spans="23:31">
      <c r="W39732" s="50"/>
      <c r="AA39732" s="50"/>
      <c r="AE39732" s="50"/>
    </row>
    <row r="39733" spans="23:31">
      <c r="W39733" s="50"/>
      <c r="AA39733" s="50"/>
      <c r="AE39733" s="50"/>
    </row>
    <row r="39734" spans="23:31">
      <c r="W39734" s="50"/>
      <c r="AA39734" s="50"/>
      <c r="AE39734" s="50"/>
    </row>
    <row r="39735" spans="23:31">
      <c r="W39735" s="50"/>
      <c r="AA39735" s="50"/>
      <c r="AE39735" s="50"/>
    </row>
    <row r="39736" spans="23:31">
      <c r="W39736" s="50"/>
      <c r="AA39736" s="50"/>
      <c r="AE39736" s="50"/>
    </row>
    <row r="39737" spans="23:31">
      <c r="W39737" s="50"/>
      <c r="AA39737" s="50"/>
      <c r="AE39737" s="50"/>
    </row>
    <row r="39738" spans="23:31">
      <c r="W39738" s="50"/>
      <c r="AA39738" s="50"/>
      <c r="AE39738" s="50"/>
    </row>
    <row r="39739" spans="23:31">
      <c r="W39739" s="50"/>
      <c r="AA39739" s="50"/>
      <c r="AE39739" s="50"/>
    </row>
    <row r="39740" spans="23:31">
      <c r="W39740" s="50"/>
      <c r="AA39740" s="50"/>
      <c r="AE39740" s="50"/>
    </row>
    <row r="39741" spans="23:31">
      <c r="W39741" s="50"/>
      <c r="AA39741" s="50"/>
      <c r="AE39741" s="50"/>
    </row>
    <row r="39742" spans="23:31">
      <c r="W39742" s="50"/>
      <c r="AA39742" s="50"/>
      <c r="AE39742" s="50"/>
    </row>
    <row r="39743" spans="23:31">
      <c r="W39743" s="50"/>
      <c r="AA39743" s="50"/>
      <c r="AE39743" s="50"/>
    </row>
    <row r="39744" spans="23:31">
      <c r="W39744" s="50"/>
      <c r="AA39744" s="50"/>
      <c r="AE39744" s="50"/>
    </row>
    <row r="39745" spans="23:31">
      <c r="W39745" s="50"/>
      <c r="AA39745" s="50"/>
      <c r="AE39745" s="50"/>
    </row>
    <row r="39746" spans="23:31">
      <c r="W39746" s="50"/>
      <c r="AA39746" s="50"/>
      <c r="AE39746" s="50"/>
    </row>
    <row r="39747" spans="23:31">
      <c r="W39747" s="50"/>
      <c r="AA39747" s="50"/>
      <c r="AE39747" s="50"/>
    </row>
    <row r="39748" spans="23:31">
      <c r="W39748" s="50"/>
      <c r="AA39748" s="50"/>
      <c r="AE39748" s="50"/>
    </row>
    <row r="39749" spans="23:31">
      <c r="W39749" s="50"/>
      <c r="AA39749" s="50"/>
      <c r="AE39749" s="50"/>
    </row>
    <row r="39750" spans="23:31">
      <c r="W39750" s="50"/>
      <c r="AA39750" s="50"/>
      <c r="AE39750" s="50"/>
    </row>
    <row r="39751" spans="23:31">
      <c r="W39751" s="50"/>
      <c r="AA39751" s="50"/>
      <c r="AE39751" s="50"/>
    </row>
    <row r="39752" spans="23:31">
      <c r="W39752" s="50"/>
      <c r="AA39752" s="50"/>
      <c r="AE39752" s="50"/>
    </row>
    <row r="39753" spans="23:31">
      <c r="W39753" s="50"/>
      <c r="AA39753" s="50"/>
      <c r="AE39753" s="50"/>
    </row>
    <row r="39754" spans="23:31">
      <c r="W39754" s="50"/>
      <c r="AA39754" s="50"/>
      <c r="AE39754" s="50"/>
    </row>
    <row r="39755" spans="23:31">
      <c r="W39755" s="50"/>
      <c r="AA39755" s="50"/>
      <c r="AE39755" s="50"/>
    </row>
    <row r="39756" spans="23:31">
      <c r="W39756" s="50"/>
      <c r="AA39756" s="50"/>
      <c r="AE39756" s="50"/>
    </row>
    <row r="39757" spans="23:31">
      <c r="W39757" s="50"/>
      <c r="AA39757" s="50"/>
      <c r="AE39757" s="50"/>
    </row>
    <row r="39758" spans="23:31">
      <c r="W39758" s="50"/>
      <c r="AA39758" s="50"/>
      <c r="AE39758" s="50"/>
    </row>
    <row r="39759" spans="23:31">
      <c r="W39759" s="50"/>
      <c r="AA39759" s="50"/>
      <c r="AE39759" s="50"/>
    </row>
    <row r="39760" spans="23:31">
      <c r="W39760" s="50"/>
      <c r="AA39760" s="50"/>
      <c r="AE39760" s="50"/>
    </row>
    <row r="39761" spans="23:31">
      <c r="W39761" s="50"/>
      <c r="AA39761" s="50"/>
      <c r="AE39761" s="50"/>
    </row>
    <row r="39762" spans="23:31">
      <c r="W39762" s="50"/>
      <c r="AA39762" s="50"/>
      <c r="AE39762" s="50"/>
    </row>
    <row r="39763" spans="23:31">
      <c r="W39763" s="50"/>
      <c r="AA39763" s="50"/>
      <c r="AE39763" s="50"/>
    </row>
    <row r="39764" spans="23:31">
      <c r="W39764" s="50"/>
      <c r="AA39764" s="50"/>
      <c r="AE39764" s="50"/>
    </row>
    <row r="39765" spans="23:31">
      <c r="W39765" s="50"/>
      <c r="AA39765" s="50"/>
      <c r="AE39765" s="50"/>
    </row>
    <row r="39766" spans="23:31">
      <c r="W39766" s="50"/>
      <c r="AA39766" s="50"/>
      <c r="AE39766" s="50"/>
    </row>
    <row r="39767" spans="23:31">
      <c r="W39767" s="50"/>
      <c r="AA39767" s="50"/>
      <c r="AE39767" s="50"/>
    </row>
    <row r="39768" spans="23:31">
      <c r="W39768" s="50"/>
      <c r="AA39768" s="50"/>
      <c r="AE39768" s="50"/>
    </row>
    <row r="39769" spans="23:31">
      <c r="W39769" s="50"/>
      <c r="AA39769" s="50"/>
      <c r="AE39769" s="50"/>
    </row>
    <row r="39770" spans="23:31">
      <c r="W39770" s="50"/>
      <c r="AA39770" s="50"/>
      <c r="AE39770" s="50"/>
    </row>
    <row r="39771" spans="23:31">
      <c r="W39771" s="50"/>
      <c r="AA39771" s="50"/>
      <c r="AE39771" s="50"/>
    </row>
    <row r="39772" spans="23:31">
      <c r="W39772" s="50"/>
      <c r="AA39772" s="50"/>
      <c r="AE39772" s="50"/>
    </row>
    <row r="39773" spans="23:31">
      <c r="W39773" s="50"/>
      <c r="AA39773" s="50"/>
      <c r="AE39773" s="50"/>
    </row>
    <row r="39774" spans="23:31">
      <c r="W39774" s="50"/>
      <c r="AA39774" s="50"/>
      <c r="AE39774" s="50"/>
    </row>
    <row r="39775" spans="23:31">
      <c r="W39775" s="50"/>
      <c r="AA39775" s="50"/>
      <c r="AE39775" s="50"/>
    </row>
    <row r="39776" spans="23:31">
      <c r="W39776" s="50"/>
      <c r="AA39776" s="50"/>
      <c r="AE39776" s="50"/>
    </row>
    <row r="39777" spans="23:31">
      <c r="W39777" s="50"/>
      <c r="AA39777" s="50"/>
      <c r="AE39777" s="50"/>
    </row>
    <row r="39778" spans="23:31">
      <c r="W39778" s="50"/>
      <c r="AA39778" s="50"/>
      <c r="AE39778" s="50"/>
    </row>
    <row r="39779" spans="23:31">
      <c r="W39779" s="50"/>
      <c r="AA39779" s="50"/>
      <c r="AE39779" s="50"/>
    </row>
    <row r="39780" spans="23:31">
      <c r="W39780" s="50"/>
      <c r="AA39780" s="50"/>
      <c r="AE39780" s="50"/>
    </row>
    <row r="39781" spans="23:31">
      <c r="W39781" s="50"/>
      <c r="AA39781" s="50"/>
      <c r="AE39781" s="50"/>
    </row>
    <row r="39782" spans="23:31">
      <c r="W39782" s="50"/>
      <c r="AA39782" s="50"/>
      <c r="AE39782" s="50"/>
    </row>
    <row r="39783" spans="23:31">
      <c r="W39783" s="50"/>
      <c r="AA39783" s="50"/>
      <c r="AE39783" s="50"/>
    </row>
    <row r="39784" spans="23:31">
      <c r="W39784" s="50"/>
      <c r="AA39784" s="50"/>
      <c r="AE39784" s="50"/>
    </row>
    <row r="39785" spans="23:31">
      <c r="W39785" s="50"/>
      <c r="AA39785" s="50"/>
      <c r="AE39785" s="50"/>
    </row>
    <row r="39786" spans="23:31">
      <c r="W39786" s="50"/>
      <c r="AA39786" s="50"/>
      <c r="AE39786" s="50"/>
    </row>
    <row r="39787" spans="23:31">
      <c r="W39787" s="50"/>
      <c r="AA39787" s="50"/>
      <c r="AE39787" s="50"/>
    </row>
    <row r="39788" spans="23:31">
      <c r="W39788" s="50"/>
      <c r="AA39788" s="50"/>
      <c r="AE39788" s="50"/>
    </row>
    <row r="39789" spans="23:31">
      <c r="W39789" s="50"/>
      <c r="AA39789" s="50"/>
      <c r="AE39789" s="50"/>
    </row>
    <row r="39790" spans="23:31">
      <c r="W39790" s="50"/>
      <c r="AA39790" s="50"/>
      <c r="AE39790" s="50"/>
    </row>
    <row r="39791" spans="23:31">
      <c r="W39791" s="50"/>
      <c r="AA39791" s="50"/>
      <c r="AE39791" s="50"/>
    </row>
    <row r="39792" spans="23:31">
      <c r="W39792" s="50"/>
      <c r="AA39792" s="50"/>
      <c r="AE39792" s="50"/>
    </row>
    <row r="39793" spans="23:31">
      <c r="W39793" s="50"/>
      <c r="AA39793" s="50"/>
      <c r="AE39793" s="50"/>
    </row>
    <row r="39794" spans="23:31">
      <c r="W39794" s="50"/>
      <c r="AA39794" s="50"/>
      <c r="AE39794" s="50"/>
    </row>
    <row r="39795" spans="23:31">
      <c r="W39795" s="50"/>
      <c r="AA39795" s="50"/>
      <c r="AE39795" s="50"/>
    </row>
    <row r="39796" spans="23:31">
      <c r="W39796" s="50"/>
      <c r="AA39796" s="50"/>
      <c r="AE39796" s="50"/>
    </row>
    <row r="39797" spans="23:31">
      <c r="W39797" s="50"/>
      <c r="AA39797" s="50"/>
      <c r="AE39797" s="50"/>
    </row>
    <row r="39798" spans="23:31">
      <c r="W39798" s="50"/>
      <c r="AA39798" s="50"/>
      <c r="AE39798" s="50"/>
    </row>
    <row r="39799" spans="23:31">
      <c r="W39799" s="50"/>
      <c r="AA39799" s="50"/>
      <c r="AE39799" s="50"/>
    </row>
    <row r="39800" spans="23:31">
      <c r="W39800" s="50"/>
      <c r="AA39800" s="50"/>
      <c r="AE39800" s="50"/>
    </row>
    <row r="39801" spans="23:31">
      <c r="W39801" s="50"/>
      <c r="AA39801" s="50"/>
      <c r="AE39801" s="50"/>
    </row>
    <row r="39802" spans="23:31">
      <c r="W39802" s="50"/>
      <c r="AA39802" s="50"/>
      <c r="AE39802" s="50"/>
    </row>
    <row r="39803" spans="23:31">
      <c r="W39803" s="50"/>
      <c r="AA39803" s="50"/>
      <c r="AE39803" s="50"/>
    </row>
    <row r="39804" spans="23:31">
      <c r="W39804" s="50"/>
      <c r="AA39804" s="50"/>
      <c r="AE39804" s="50"/>
    </row>
    <row r="39805" spans="23:31">
      <c r="W39805" s="50"/>
      <c r="AA39805" s="50"/>
      <c r="AE39805" s="50"/>
    </row>
    <row r="39806" spans="23:31">
      <c r="W39806" s="50"/>
      <c r="AA39806" s="50"/>
      <c r="AE39806" s="50"/>
    </row>
    <row r="39807" spans="23:31">
      <c r="W39807" s="50"/>
      <c r="AA39807" s="50"/>
      <c r="AE39807" s="50"/>
    </row>
    <row r="39808" spans="23:31">
      <c r="W39808" s="50"/>
      <c r="AA39808" s="50"/>
      <c r="AE39808" s="50"/>
    </row>
    <row r="39809" spans="23:31">
      <c r="W39809" s="50"/>
      <c r="AA39809" s="50"/>
      <c r="AE39809" s="50"/>
    </row>
    <row r="39810" spans="23:31">
      <c r="W39810" s="50"/>
      <c r="AA39810" s="50"/>
      <c r="AE39810" s="50"/>
    </row>
    <row r="39811" spans="23:31">
      <c r="W39811" s="50"/>
      <c r="AA39811" s="50"/>
      <c r="AE39811" s="50"/>
    </row>
    <row r="39812" spans="23:31">
      <c r="W39812" s="50"/>
      <c r="AA39812" s="50"/>
      <c r="AE39812" s="50"/>
    </row>
    <row r="39813" spans="23:31">
      <c r="W39813" s="50"/>
      <c r="AA39813" s="50"/>
      <c r="AE39813" s="50"/>
    </row>
    <row r="39814" spans="23:31">
      <c r="W39814" s="50"/>
      <c r="AA39814" s="50"/>
      <c r="AE39814" s="50"/>
    </row>
    <row r="39815" spans="23:31">
      <c r="W39815" s="50"/>
      <c r="AA39815" s="50"/>
      <c r="AE39815" s="50"/>
    </row>
    <row r="39816" spans="23:31">
      <c r="W39816" s="50"/>
      <c r="AA39816" s="50"/>
      <c r="AE39816" s="50"/>
    </row>
    <row r="39817" spans="23:31">
      <c r="W39817" s="50"/>
      <c r="AA39817" s="50"/>
      <c r="AE39817" s="50"/>
    </row>
    <row r="39818" spans="23:31">
      <c r="W39818" s="50"/>
      <c r="AA39818" s="50"/>
      <c r="AE39818" s="50"/>
    </row>
    <row r="39819" spans="23:31">
      <c r="W39819" s="50"/>
      <c r="AA39819" s="50"/>
      <c r="AE39819" s="50"/>
    </row>
    <row r="39820" spans="23:31">
      <c r="W39820" s="50"/>
      <c r="AA39820" s="50"/>
      <c r="AE39820" s="50"/>
    </row>
    <row r="39821" spans="23:31">
      <c r="W39821" s="50"/>
      <c r="AA39821" s="50"/>
      <c r="AE39821" s="50"/>
    </row>
    <row r="39822" spans="23:31">
      <c r="W39822" s="50"/>
      <c r="AA39822" s="50"/>
      <c r="AE39822" s="50"/>
    </row>
    <row r="39823" spans="23:31">
      <c r="W39823" s="50"/>
      <c r="AA39823" s="50"/>
      <c r="AE39823" s="50"/>
    </row>
    <row r="39824" spans="23:31">
      <c r="W39824" s="50"/>
      <c r="AA39824" s="50"/>
      <c r="AE39824" s="50"/>
    </row>
    <row r="39825" spans="23:31">
      <c r="W39825" s="50"/>
      <c r="AA39825" s="50"/>
      <c r="AE39825" s="50"/>
    </row>
    <row r="39826" spans="23:31">
      <c r="W39826" s="50"/>
      <c r="AA39826" s="50"/>
      <c r="AE39826" s="50"/>
    </row>
    <row r="39827" spans="23:31">
      <c r="W39827" s="50"/>
      <c r="AA39827" s="50"/>
      <c r="AE39827" s="50"/>
    </row>
    <row r="39828" spans="23:31">
      <c r="W39828" s="50"/>
      <c r="AA39828" s="50"/>
      <c r="AE39828" s="50"/>
    </row>
    <row r="39829" spans="23:31">
      <c r="W39829" s="50"/>
      <c r="AA39829" s="50"/>
      <c r="AE39829" s="50"/>
    </row>
    <row r="39830" spans="23:31">
      <c r="W39830" s="50"/>
      <c r="AA39830" s="50"/>
      <c r="AE39830" s="50"/>
    </row>
    <row r="39831" spans="23:31">
      <c r="W39831" s="50"/>
      <c r="AA39831" s="50"/>
      <c r="AE39831" s="50"/>
    </row>
    <row r="39832" spans="23:31">
      <c r="W39832" s="50"/>
      <c r="AA39832" s="50"/>
      <c r="AE39832" s="50"/>
    </row>
    <row r="39833" spans="23:31">
      <c r="W39833" s="50"/>
      <c r="AA39833" s="50"/>
      <c r="AE39833" s="50"/>
    </row>
    <row r="39834" spans="23:31">
      <c r="W39834" s="50"/>
      <c r="AA39834" s="50"/>
      <c r="AE39834" s="50"/>
    </row>
    <row r="39835" spans="23:31">
      <c r="W39835" s="50"/>
      <c r="AA39835" s="50"/>
      <c r="AE39835" s="50"/>
    </row>
    <row r="39836" spans="23:31">
      <c r="W39836" s="50"/>
      <c r="AA39836" s="50"/>
      <c r="AE39836" s="50"/>
    </row>
    <row r="39837" spans="23:31">
      <c r="W39837" s="50"/>
      <c r="AA39837" s="50"/>
      <c r="AE39837" s="50"/>
    </row>
    <row r="39838" spans="23:31">
      <c r="W39838" s="50"/>
      <c r="AA39838" s="50"/>
      <c r="AE39838" s="50"/>
    </row>
    <row r="39839" spans="23:31">
      <c r="W39839" s="50"/>
      <c r="AA39839" s="50"/>
      <c r="AE39839" s="50"/>
    </row>
    <row r="39840" spans="23:31">
      <c r="W39840" s="50"/>
      <c r="AA39840" s="50"/>
      <c r="AE39840" s="50"/>
    </row>
    <row r="39841" spans="23:31">
      <c r="W39841" s="50"/>
      <c r="AA39841" s="50"/>
      <c r="AE39841" s="50"/>
    </row>
    <row r="39842" spans="23:31">
      <c r="W39842" s="50"/>
      <c r="AA39842" s="50"/>
      <c r="AE39842" s="50"/>
    </row>
    <row r="39843" spans="23:31">
      <c r="W39843" s="50"/>
      <c r="AA39843" s="50"/>
      <c r="AE39843" s="50"/>
    </row>
    <row r="39844" spans="23:31">
      <c r="W39844" s="50"/>
      <c r="AA39844" s="50"/>
      <c r="AE39844" s="50"/>
    </row>
    <row r="39845" spans="23:31">
      <c r="W39845" s="50"/>
      <c r="AA39845" s="50"/>
      <c r="AE39845" s="50"/>
    </row>
    <row r="39846" spans="23:31">
      <c r="W39846" s="50"/>
      <c r="AA39846" s="50"/>
      <c r="AE39846" s="50"/>
    </row>
    <row r="39847" spans="23:31">
      <c r="W39847" s="50"/>
      <c r="AA39847" s="50"/>
      <c r="AE39847" s="50"/>
    </row>
    <row r="39848" spans="23:31">
      <c r="W39848" s="50"/>
      <c r="AA39848" s="50"/>
      <c r="AE39848" s="50"/>
    </row>
    <row r="39849" spans="23:31">
      <c r="W39849" s="50"/>
      <c r="AA39849" s="50"/>
      <c r="AE39849" s="50"/>
    </row>
    <row r="39850" spans="23:31">
      <c r="W39850" s="50"/>
      <c r="AA39850" s="50"/>
      <c r="AE39850" s="50"/>
    </row>
    <row r="39851" spans="23:31">
      <c r="W39851" s="50"/>
      <c r="AA39851" s="50"/>
      <c r="AE39851" s="50"/>
    </row>
    <row r="39852" spans="23:31">
      <c r="W39852" s="50"/>
      <c r="AA39852" s="50"/>
      <c r="AE39852" s="50"/>
    </row>
    <row r="39853" spans="23:31">
      <c r="W39853" s="50"/>
      <c r="AA39853" s="50"/>
      <c r="AE39853" s="50"/>
    </row>
    <row r="39854" spans="23:31">
      <c r="W39854" s="50"/>
      <c r="AA39854" s="50"/>
      <c r="AE39854" s="50"/>
    </row>
    <row r="39855" spans="23:31">
      <c r="W39855" s="50"/>
      <c r="AA39855" s="50"/>
      <c r="AE39855" s="50"/>
    </row>
    <row r="39856" spans="23:31">
      <c r="W39856" s="50"/>
      <c r="AA39856" s="50"/>
      <c r="AE39856" s="50"/>
    </row>
    <row r="39857" spans="23:31">
      <c r="W39857" s="50"/>
      <c r="AA39857" s="50"/>
      <c r="AE39857" s="50"/>
    </row>
    <row r="39858" spans="23:31">
      <c r="W39858" s="50"/>
      <c r="AA39858" s="50"/>
      <c r="AE39858" s="50"/>
    </row>
    <row r="39859" spans="23:31">
      <c r="W39859" s="50"/>
      <c r="AA39859" s="50"/>
      <c r="AE39859" s="50"/>
    </row>
    <row r="39860" spans="23:31">
      <c r="W39860" s="50"/>
      <c r="AA39860" s="50"/>
      <c r="AE39860" s="50"/>
    </row>
    <row r="39861" spans="23:31">
      <c r="W39861" s="50"/>
      <c r="AA39861" s="50"/>
      <c r="AE39861" s="50"/>
    </row>
    <row r="39862" spans="23:31">
      <c r="W39862" s="50"/>
      <c r="AA39862" s="50"/>
      <c r="AE39862" s="50"/>
    </row>
    <row r="39863" spans="23:31">
      <c r="W39863" s="50"/>
      <c r="AA39863" s="50"/>
      <c r="AE39863" s="50"/>
    </row>
    <row r="39864" spans="23:31">
      <c r="W39864" s="50"/>
      <c r="AA39864" s="50"/>
      <c r="AE39864" s="50"/>
    </row>
    <row r="39865" spans="23:31">
      <c r="W39865" s="50"/>
      <c r="AA39865" s="50"/>
      <c r="AE39865" s="50"/>
    </row>
    <row r="39866" spans="23:31">
      <c r="W39866" s="50"/>
      <c r="AA39866" s="50"/>
      <c r="AE39866" s="50"/>
    </row>
    <row r="39867" spans="23:31">
      <c r="W39867" s="50"/>
      <c r="AA39867" s="50"/>
      <c r="AE39867" s="50"/>
    </row>
    <row r="39868" spans="23:31">
      <c r="W39868" s="50"/>
      <c r="AA39868" s="50"/>
      <c r="AE39868" s="50"/>
    </row>
    <row r="39869" spans="23:31">
      <c r="W39869" s="50"/>
      <c r="AA39869" s="50"/>
      <c r="AE39869" s="50"/>
    </row>
    <row r="39870" spans="23:31">
      <c r="W39870" s="50"/>
      <c r="AA39870" s="50"/>
      <c r="AE39870" s="50"/>
    </row>
    <row r="39871" spans="23:31">
      <c r="W39871" s="50"/>
      <c r="AA39871" s="50"/>
      <c r="AE39871" s="50"/>
    </row>
    <row r="39872" spans="23:31">
      <c r="W39872" s="50"/>
      <c r="AA39872" s="50"/>
      <c r="AE39872" s="50"/>
    </row>
    <row r="39873" spans="23:31">
      <c r="W39873" s="50"/>
      <c r="AA39873" s="50"/>
      <c r="AE39873" s="50"/>
    </row>
    <row r="39874" spans="23:31">
      <c r="W39874" s="50"/>
      <c r="AA39874" s="50"/>
      <c r="AE39874" s="50"/>
    </row>
    <row r="39875" spans="23:31">
      <c r="W39875" s="50"/>
      <c r="AA39875" s="50"/>
      <c r="AE39875" s="50"/>
    </row>
    <row r="39876" spans="23:31">
      <c r="W39876" s="50"/>
      <c r="AA39876" s="50"/>
      <c r="AE39876" s="50"/>
    </row>
    <row r="39877" spans="23:31">
      <c r="W39877" s="50"/>
      <c r="AA39877" s="50"/>
      <c r="AE39877" s="50"/>
    </row>
    <row r="39878" spans="23:31">
      <c r="W39878" s="50"/>
      <c r="AA39878" s="50"/>
      <c r="AE39878" s="50"/>
    </row>
    <row r="39879" spans="23:31">
      <c r="W39879" s="50"/>
      <c r="AA39879" s="50"/>
      <c r="AE39879" s="50"/>
    </row>
    <row r="39880" spans="23:31">
      <c r="W39880" s="50"/>
      <c r="AA39880" s="50"/>
      <c r="AE39880" s="50"/>
    </row>
    <row r="39881" spans="23:31">
      <c r="W39881" s="50"/>
      <c r="AA39881" s="50"/>
      <c r="AE39881" s="50"/>
    </row>
    <row r="39882" spans="23:31">
      <c r="W39882" s="50"/>
      <c r="AA39882" s="50"/>
      <c r="AE39882" s="50"/>
    </row>
    <row r="39883" spans="23:31">
      <c r="W39883" s="50"/>
      <c r="AA39883" s="50"/>
      <c r="AE39883" s="50"/>
    </row>
    <row r="39884" spans="23:31">
      <c r="W39884" s="50"/>
      <c r="AA39884" s="50"/>
      <c r="AE39884" s="50"/>
    </row>
    <row r="39885" spans="23:31">
      <c r="W39885" s="50"/>
      <c r="AA39885" s="50"/>
      <c r="AE39885" s="50"/>
    </row>
    <row r="39886" spans="23:31">
      <c r="W39886" s="50"/>
      <c r="AA39886" s="50"/>
      <c r="AE39886" s="50"/>
    </row>
    <row r="39887" spans="23:31">
      <c r="W39887" s="50"/>
      <c r="AA39887" s="50"/>
      <c r="AE39887" s="50"/>
    </row>
    <row r="39888" spans="23:31">
      <c r="W39888" s="50"/>
      <c r="AA39888" s="50"/>
      <c r="AE39888" s="50"/>
    </row>
    <row r="39889" spans="23:31">
      <c r="W39889" s="50"/>
      <c r="AA39889" s="50"/>
      <c r="AE39889" s="50"/>
    </row>
    <row r="39890" spans="23:31">
      <c r="W39890" s="50"/>
      <c r="AA39890" s="50"/>
      <c r="AE39890" s="50"/>
    </row>
    <row r="39891" spans="23:31">
      <c r="W39891" s="50"/>
      <c r="AA39891" s="50"/>
      <c r="AE39891" s="50"/>
    </row>
    <row r="39892" spans="23:31">
      <c r="W39892" s="50"/>
      <c r="AA39892" s="50"/>
      <c r="AE39892" s="50"/>
    </row>
    <row r="39893" spans="23:31">
      <c r="W39893" s="50"/>
      <c r="AA39893" s="50"/>
      <c r="AE39893" s="50"/>
    </row>
    <row r="39894" spans="23:31">
      <c r="W39894" s="50"/>
      <c r="AA39894" s="50"/>
      <c r="AE39894" s="50"/>
    </row>
    <row r="39895" spans="23:31">
      <c r="W39895" s="50"/>
      <c r="AA39895" s="50"/>
      <c r="AE39895" s="50"/>
    </row>
    <row r="39896" spans="23:31">
      <c r="W39896" s="50"/>
      <c r="AA39896" s="50"/>
      <c r="AE39896" s="50"/>
    </row>
    <row r="39897" spans="23:31">
      <c r="W39897" s="50"/>
      <c r="AA39897" s="50"/>
      <c r="AE39897" s="50"/>
    </row>
    <row r="39898" spans="23:31">
      <c r="W39898" s="50"/>
      <c r="AA39898" s="50"/>
      <c r="AE39898" s="50"/>
    </row>
    <row r="39899" spans="23:31">
      <c r="W39899" s="50"/>
      <c r="AA39899" s="50"/>
      <c r="AE39899" s="50"/>
    </row>
    <row r="39900" spans="23:31">
      <c r="W39900" s="50"/>
      <c r="AA39900" s="50"/>
      <c r="AE39900" s="50"/>
    </row>
    <row r="39901" spans="23:31">
      <c r="W39901" s="50"/>
      <c r="AA39901" s="50"/>
      <c r="AE39901" s="50"/>
    </row>
    <row r="39902" spans="23:31">
      <c r="W39902" s="50"/>
      <c r="AA39902" s="50"/>
      <c r="AE39902" s="50"/>
    </row>
    <row r="39903" spans="23:31">
      <c r="W39903" s="50"/>
      <c r="AA39903" s="50"/>
      <c r="AE39903" s="50"/>
    </row>
    <row r="39904" spans="23:31">
      <c r="W39904" s="50"/>
      <c r="AA39904" s="50"/>
      <c r="AE39904" s="50"/>
    </row>
    <row r="39905" spans="23:31">
      <c r="W39905" s="50"/>
      <c r="AA39905" s="50"/>
      <c r="AE39905" s="50"/>
    </row>
    <row r="39906" spans="23:31">
      <c r="W39906" s="50"/>
      <c r="AA39906" s="50"/>
      <c r="AE39906" s="50"/>
    </row>
    <row r="39907" spans="23:31">
      <c r="W39907" s="50"/>
      <c r="AA39907" s="50"/>
      <c r="AE39907" s="50"/>
    </row>
    <row r="39908" spans="23:31">
      <c r="W39908" s="50"/>
      <c r="AA39908" s="50"/>
      <c r="AE39908" s="50"/>
    </row>
    <row r="39909" spans="23:31">
      <c r="W39909" s="50"/>
      <c r="AA39909" s="50"/>
      <c r="AE39909" s="50"/>
    </row>
    <row r="39910" spans="23:31">
      <c r="W39910" s="50"/>
      <c r="AA39910" s="50"/>
      <c r="AE39910" s="50"/>
    </row>
    <row r="39911" spans="23:31">
      <c r="W39911" s="50"/>
      <c r="AA39911" s="50"/>
      <c r="AE39911" s="50"/>
    </row>
    <row r="39912" spans="23:31">
      <c r="W39912" s="50"/>
      <c r="AA39912" s="50"/>
      <c r="AE39912" s="50"/>
    </row>
    <row r="39913" spans="23:31">
      <c r="W39913" s="50"/>
      <c r="AA39913" s="50"/>
      <c r="AE39913" s="50"/>
    </row>
    <row r="39914" spans="23:31">
      <c r="W39914" s="50"/>
      <c r="AA39914" s="50"/>
      <c r="AE39914" s="50"/>
    </row>
    <row r="39915" spans="23:31">
      <c r="W39915" s="50"/>
      <c r="AA39915" s="50"/>
      <c r="AE39915" s="50"/>
    </row>
    <row r="39916" spans="23:31">
      <c r="W39916" s="50"/>
      <c r="AA39916" s="50"/>
      <c r="AE39916" s="50"/>
    </row>
    <row r="39917" spans="23:31">
      <c r="W39917" s="50"/>
      <c r="AA39917" s="50"/>
      <c r="AE39917" s="50"/>
    </row>
    <row r="39918" spans="23:31">
      <c r="W39918" s="50"/>
      <c r="AA39918" s="50"/>
      <c r="AE39918" s="50"/>
    </row>
    <row r="39919" spans="23:31">
      <c r="W39919" s="50"/>
      <c r="AA39919" s="50"/>
      <c r="AE39919" s="50"/>
    </row>
    <row r="39920" spans="23:31">
      <c r="W39920" s="50"/>
      <c r="AA39920" s="50"/>
      <c r="AE39920" s="50"/>
    </row>
    <row r="39921" spans="23:31">
      <c r="W39921" s="50"/>
      <c r="AA39921" s="50"/>
      <c r="AE39921" s="50"/>
    </row>
    <row r="39922" spans="23:31">
      <c r="W39922" s="50"/>
      <c r="AA39922" s="50"/>
      <c r="AE39922" s="50"/>
    </row>
    <row r="39923" spans="23:31">
      <c r="W39923" s="50"/>
      <c r="AA39923" s="50"/>
      <c r="AE39923" s="50"/>
    </row>
    <row r="39924" spans="23:31">
      <c r="W39924" s="50"/>
      <c r="AA39924" s="50"/>
      <c r="AE39924" s="50"/>
    </row>
    <row r="39925" spans="23:31">
      <c r="W39925" s="50"/>
      <c r="AA39925" s="50"/>
      <c r="AE39925" s="50"/>
    </row>
    <row r="39926" spans="23:31">
      <c r="W39926" s="50"/>
      <c r="AA39926" s="50"/>
      <c r="AE39926" s="50"/>
    </row>
    <row r="39927" spans="23:31">
      <c r="W39927" s="50"/>
      <c r="AA39927" s="50"/>
      <c r="AE39927" s="50"/>
    </row>
    <row r="39928" spans="23:31">
      <c r="W39928" s="50"/>
      <c r="AA39928" s="50"/>
      <c r="AE39928" s="50"/>
    </row>
    <row r="39929" spans="23:31">
      <c r="W39929" s="50"/>
      <c r="AA39929" s="50"/>
      <c r="AE39929" s="50"/>
    </row>
    <row r="39930" spans="23:31">
      <c r="W39930" s="50"/>
      <c r="AA39930" s="50"/>
      <c r="AE39930" s="50"/>
    </row>
    <row r="39931" spans="23:31">
      <c r="W39931" s="50"/>
      <c r="AA39931" s="50"/>
      <c r="AE39931" s="50"/>
    </row>
    <row r="39932" spans="23:31">
      <c r="W39932" s="50"/>
      <c r="AA39932" s="50"/>
      <c r="AE39932" s="50"/>
    </row>
    <row r="39933" spans="23:31">
      <c r="W39933" s="50"/>
      <c r="AA39933" s="50"/>
      <c r="AE39933" s="50"/>
    </row>
    <row r="39934" spans="23:31">
      <c r="W39934" s="50"/>
      <c r="AA39934" s="50"/>
      <c r="AE39934" s="50"/>
    </row>
    <row r="39935" spans="23:31">
      <c r="W39935" s="50"/>
      <c r="AA39935" s="50"/>
      <c r="AE39935" s="50"/>
    </row>
    <row r="39936" spans="23:31">
      <c r="W39936" s="50"/>
      <c r="AA39936" s="50"/>
      <c r="AE39936" s="50"/>
    </row>
    <row r="39937" spans="23:31">
      <c r="W39937" s="50"/>
      <c r="AA39937" s="50"/>
      <c r="AE39937" s="50"/>
    </row>
    <row r="39938" spans="23:31">
      <c r="W39938" s="50"/>
      <c r="AA39938" s="50"/>
      <c r="AE39938" s="50"/>
    </row>
    <row r="39939" spans="23:31">
      <c r="W39939" s="50"/>
      <c r="AA39939" s="50"/>
      <c r="AE39939" s="50"/>
    </row>
    <row r="39940" spans="23:31">
      <c r="W39940" s="50"/>
      <c r="AA39940" s="50"/>
      <c r="AE39940" s="50"/>
    </row>
    <row r="39941" spans="23:31">
      <c r="W39941" s="50"/>
      <c r="AA39941" s="50"/>
      <c r="AE39941" s="50"/>
    </row>
    <row r="39942" spans="23:31">
      <c r="W39942" s="50"/>
      <c r="AA39942" s="50"/>
      <c r="AE39942" s="50"/>
    </row>
    <row r="39943" spans="23:31">
      <c r="W39943" s="50"/>
      <c r="AA39943" s="50"/>
      <c r="AE39943" s="50"/>
    </row>
    <row r="39944" spans="23:31">
      <c r="W39944" s="50"/>
      <c r="AA39944" s="50"/>
      <c r="AE39944" s="50"/>
    </row>
    <row r="39945" spans="23:31">
      <c r="W39945" s="50"/>
      <c r="AA39945" s="50"/>
      <c r="AE39945" s="50"/>
    </row>
    <row r="39946" spans="23:31">
      <c r="W39946" s="50"/>
      <c r="AA39946" s="50"/>
      <c r="AE39946" s="50"/>
    </row>
    <row r="39947" spans="23:31">
      <c r="W39947" s="50"/>
      <c r="AA39947" s="50"/>
      <c r="AE39947" s="50"/>
    </row>
    <row r="39948" spans="23:31">
      <c r="W39948" s="50"/>
      <c r="AA39948" s="50"/>
      <c r="AE39948" s="50"/>
    </row>
    <row r="39949" spans="23:31">
      <c r="W39949" s="50"/>
      <c r="AA39949" s="50"/>
      <c r="AE39949" s="50"/>
    </row>
    <row r="39950" spans="23:31">
      <c r="W39950" s="50"/>
      <c r="AA39950" s="50"/>
      <c r="AE39950" s="50"/>
    </row>
    <row r="39951" spans="23:31">
      <c r="W39951" s="50"/>
      <c r="AA39951" s="50"/>
      <c r="AE39951" s="50"/>
    </row>
    <row r="39952" spans="23:31">
      <c r="W39952" s="50"/>
      <c r="AA39952" s="50"/>
      <c r="AE39952" s="50"/>
    </row>
    <row r="39953" spans="23:31">
      <c r="W39953" s="50"/>
      <c r="AA39953" s="50"/>
      <c r="AE39953" s="50"/>
    </row>
    <row r="39954" spans="23:31">
      <c r="W39954" s="50"/>
      <c r="AA39954" s="50"/>
      <c r="AE39954" s="50"/>
    </row>
    <row r="39955" spans="23:31">
      <c r="W39955" s="50"/>
      <c r="AA39955" s="50"/>
      <c r="AE39955" s="50"/>
    </row>
    <row r="39956" spans="23:31">
      <c r="W39956" s="50"/>
      <c r="AA39956" s="50"/>
      <c r="AE39956" s="50"/>
    </row>
    <row r="39957" spans="23:31">
      <c r="W39957" s="50"/>
      <c r="AA39957" s="50"/>
      <c r="AE39957" s="50"/>
    </row>
    <row r="39958" spans="23:31">
      <c r="W39958" s="50"/>
      <c r="AA39958" s="50"/>
      <c r="AE39958" s="50"/>
    </row>
    <row r="39959" spans="23:31">
      <c r="W39959" s="50"/>
      <c r="AA39959" s="50"/>
      <c r="AE39959" s="50"/>
    </row>
    <row r="39960" spans="23:31">
      <c r="W39960" s="50"/>
      <c r="AA39960" s="50"/>
      <c r="AE39960" s="50"/>
    </row>
    <row r="39961" spans="23:31">
      <c r="W39961" s="50"/>
      <c r="AA39961" s="50"/>
      <c r="AE39961" s="50"/>
    </row>
    <row r="39962" spans="23:31">
      <c r="W39962" s="50"/>
      <c r="AA39962" s="50"/>
      <c r="AE39962" s="50"/>
    </row>
    <row r="39963" spans="23:31">
      <c r="W39963" s="50"/>
      <c r="AA39963" s="50"/>
      <c r="AE39963" s="50"/>
    </row>
    <row r="39964" spans="23:31">
      <c r="W39964" s="50"/>
      <c r="AA39964" s="50"/>
      <c r="AE39964" s="50"/>
    </row>
    <row r="39965" spans="23:31">
      <c r="W39965" s="50"/>
      <c r="AA39965" s="50"/>
      <c r="AE39965" s="50"/>
    </row>
    <row r="39966" spans="23:31">
      <c r="W39966" s="50"/>
      <c r="AA39966" s="50"/>
      <c r="AE39966" s="50"/>
    </row>
    <row r="39967" spans="23:31">
      <c r="W39967" s="50"/>
      <c r="AA39967" s="50"/>
      <c r="AE39967" s="50"/>
    </row>
    <row r="39968" spans="23:31">
      <c r="W39968" s="50"/>
      <c r="AA39968" s="50"/>
      <c r="AE39968" s="50"/>
    </row>
    <row r="39969" spans="23:31">
      <c r="W39969" s="50"/>
      <c r="AA39969" s="50"/>
      <c r="AE39969" s="50"/>
    </row>
    <row r="39970" spans="23:31">
      <c r="W39970" s="50"/>
      <c r="AA39970" s="50"/>
      <c r="AE39970" s="50"/>
    </row>
    <row r="39971" spans="23:31">
      <c r="W39971" s="50"/>
      <c r="AA39971" s="50"/>
      <c r="AE39971" s="50"/>
    </row>
    <row r="39972" spans="23:31">
      <c r="W39972" s="50"/>
      <c r="AA39972" s="50"/>
      <c r="AE39972" s="50"/>
    </row>
    <row r="39973" spans="23:31">
      <c r="W39973" s="50"/>
      <c r="AA39973" s="50"/>
      <c r="AE39973" s="50"/>
    </row>
    <row r="39974" spans="23:31">
      <c r="W39974" s="50"/>
      <c r="AA39974" s="50"/>
      <c r="AE39974" s="50"/>
    </row>
    <row r="39975" spans="23:31">
      <c r="W39975" s="50"/>
      <c r="AA39975" s="50"/>
      <c r="AE39975" s="50"/>
    </row>
    <row r="39976" spans="23:31">
      <c r="W39976" s="50"/>
      <c r="AA39976" s="50"/>
      <c r="AE39976" s="50"/>
    </row>
    <row r="39977" spans="23:31">
      <c r="W39977" s="50"/>
      <c r="AA39977" s="50"/>
      <c r="AE39977" s="50"/>
    </row>
    <row r="39978" spans="23:31">
      <c r="W39978" s="50"/>
      <c r="AA39978" s="50"/>
      <c r="AE39978" s="50"/>
    </row>
    <row r="39979" spans="23:31">
      <c r="W39979" s="50"/>
      <c r="AA39979" s="50"/>
      <c r="AE39979" s="50"/>
    </row>
    <row r="39980" spans="23:31">
      <c r="W39980" s="50"/>
      <c r="AA39980" s="50"/>
      <c r="AE39980" s="50"/>
    </row>
    <row r="39981" spans="23:31">
      <c r="W39981" s="50"/>
      <c r="AA39981" s="50"/>
      <c r="AE39981" s="50"/>
    </row>
    <row r="39982" spans="23:31">
      <c r="W39982" s="50"/>
      <c r="AA39982" s="50"/>
      <c r="AE39982" s="50"/>
    </row>
    <row r="39983" spans="23:31">
      <c r="W39983" s="50"/>
      <c r="AA39983" s="50"/>
      <c r="AE39983" s="50"/>
    </row>
    <row r="39984" spans="23:31">
      <c r="W39984" s="50"/>
      <c r="AA39984" s="50"/>
      <c r="AE39984" s="50"/>
    </row>
    <row r="39985" spans="23:31">
      <c r="W39985" s="50"/>
      <c r="AA39985" s="50"/>
      <c r="AE39985" s="50"/>
    </row>
    <row r="39986" spans="23:31">
      <c r="W39986" s="50"/>
      <c r="AA39986" s="50"/>
      <c r="AE39986" s="50"/>
    </row>
    <row r="39987" spans="23:31">
      <c r="W39987" s="50"/>
      <c r="AA39987" s="50"/>
      <c r="AE39987" s="50"/>
    </row>
    <row r="39988" spans="23:31">
      <c r="W39988" s="50"/>
      <c r="AA39988" s="50"/>
      <c r="AE39988" s="50"/>
    </row>
    <row r="39989" spans="23:31">
      <c r="W39989" s="50"/>
      <c r="AA39989" s="50"/>
      <c r="AE39989" s="50"/>
    </row>
    <row r="39990" spans="23:31">
      <c r="W39990" s="50"/>
      <c r="AA39990" s="50"/>
      <c r="AE39990" s="50"/>
    </row>
    <row r="39991" spans="23:31">
      <c r="W39991" s="50"/>
      <c r="AA39991" s="50"/>
      <c r="AE39991" s="50"/>
    </row>
    <row r="39992" spans="23:31">
      <c r="W39992" s="50"/>
      <c r="AA39992" s="50"/>
      <c r="AE39992" s="50"/>
    </row>
    <row r="39993" spans="23:31">
      <c r="W39993" s="50"/>
      <c r="AA39993" s="50"/>
      <c r="AE39993" s="50"/>
    </row>
    <row r="39994" spans="23:31">
      <c r="W39994" s="50"/>
      <c r="AA39994" s="50"/>
      <c r="AE39994" s="50"/>
    </row>
    <row r="39995" spans="23:31">
      <c r="W39995" s="50"/>
      <c r="AA39995" s="50"/>
      <c r="AE39995" s="50"/>
    </row>
    <row r="39996" spans="23:31">
      <c r="W39996" s="50"/>
      <c r="AA39996" s="50"/>
      <c r="AE39996" s="50"/>
    </row>
    <row r="39997" spans="23:31">
      <c r="W39997" s="50"/>
      <c r="AA39997" s="50"/>
      <c r="AE39997" s="50"/>
    </row>
    <row r="39998" spans="23:31">
      <c r="W39998" s="50"/>
      <c r="AA39998" s="50"/>
      <c r="AE39998" s="50"/>
    </row>
    <row r="39999" spans="23:31">
      <c r="W39999" s="50"/>
      <c r="AA39999" s="50"/>
      <c r="AE39999" s="50"/>
    </row>
    <row r="40000" spans="23:31">
      <c r="W40000" s="50"/>
      <c r="AA40000" s="50"/>
      <c r="AE40000" s="50"/>
    </row>
    <row r="40001" spans="23:31">
      <c r="W40001" s="50"/>
      <c r="AA40001" s="50"/>
      <c r="AE40001" s="50"/>
    </row>
    <row r="40002" spans="23:31">
      <c r="W40002" s="50"/>
      <c r="AA40002" s="50"/>
      <c r="AE40002" s="50"/>
    </row>
    <row r="40003" spans="23:31">
      <c r="W40003" s="50"/>
      <c r="AA40003" s="50"/>
      <c r="AE40003" s="50"/>
    </row>
    <row r="40004" spans="23:31">
      <c r="W40004" s="50"/>
      <c r="AA40004" s="50"/>
      <c r="AE40004" s="50"/>
    </row>
    <row r="40005" spans="23:31">
      <c r="W40005" s="50"/>
      <c r="AA40005" s="50"/>
      <c r="AE40005" s="50"/>
    </row>
    <row r="40006" spans="23:31">
      <c r="W40006" s="50"/>
      <c r="AA40006" s="50"/>
      <c r="AE40006" s="50"/>
    </row>
    <row r="40007" spans="23:31">
      <c r="W40007" s="50"/>
      <c r="AA40007" s="50"/>
      <c r="AE40007" s="50"/>
    </row>
    <row r="40008" spans="23:31">
      <c r="W40008" s="50"/>
      <c r="AA40008" s="50"/>
      <c r="AE40008" s="50"/>
    </row>
    <row r="40009" spans="23:31">
      <c r="W40009" s="50"/>
      <c r="AA40009" s="50"/>
      <c r="AE40009" s="50"/>
    </row>
    <row r="40010" spans="23:31">
      <c r="W40010" s="50"/>
      <c r="AA40010" s="50"/>
      <c r="AE40010" s="50"/>
    </row>
    <row r="40011" spans="23:31">
      <c r="W40011" s="50"/>
      <c r="AA40011" s="50"/>
      <c r="AE40011" s="50"/>
    </row>
    <row r="40012" spans="23:31">
      <c r="W40012" s="50"/>
      <c r="AA40012" s="50"/>
      <c r="AE40012" s="50"/>
    </row>
    <row r="40013" spans="23:31">
      <c r="W40013" s="50"/>
      <c r="AA40013" s="50"/>
      <c r="AE40013" s="50"/>
    </row>
    <row r="40014" spans="23:31">
      <c r="W40014" s="50"/>
      <c r="AA40014" s="50"/>
      <c r="AE40014" s="50"/>
    </row>
    <row r="40015" spans="23:31">
      <c r="W40015" s="50"/>
      <c r="AA40015" s="50"/>
      <c r="AE40015" s="50"/>
    </row>
    <row r="40016" spans="23:31">
      <c r="W40016" s="50"/>
      <c r="AA40016" s="50"/>
      <c r="AE40016" s="50"/>
    </row>
    <row r="40017" spans="23:31">
      <c r="W40017" s="50"/>
      <c r="AA40017" s="50"/>
      <c r="AE40017" s="50"/>
    </row>
    <row r="40018" spans="23:31">
      <c r="W40018" s="50"/>
      <c r="AA40018" s="50"/>
      <c r="AE40018" s="50"/>
    </row>
    <row r="40019" spans="23:31">
      <c r="W40019" s="50"/>
      <c r="AA40019" s="50"/>
      <c r="AE40019" s="50"/>
    </row>
    <row r="40020" spans="23:31">
      <c r="W40020" s="50"/>
      <c r="AA40020" s="50"/>
      <c r="AE40020" s="50"/>
    </row>
    <row r="40021" spans="23:31">
      <c r="W40021" s="50"/>
      <c r="AA40021" s="50"/>
      <c r="AE40021" s="50"/>
    </row>
    <row r="40022" spans="23:31">
      <c r="W40022" s="50"/>
      <c r="AA40022" s="50"/>
      <c r="AE40022" s="50"/>
    </row>
    <row r="40023" spans="23:31">
      <c r="W40023" s="50"/>
      <c r="AA40023" s="50"/>
      <c r="AE40023" s="50"/>
    </row>
    <row r="40024" spans="23:31">
      <c r="W40024" s="50"/>
      <c r="AA40024" s="50"/>
      <c r="AE40024" s="50"/>
    </row>
    <row r="40025" spans="23:31">
      <c r="W40025" s="50"/>
      <c r="AA40025" s="50"/>
      <c r="AE40025" s="50"/>
    </row>
    <row r="40026" spans="23:31">
      <c r="W40026" s="50"/>
      <c r="AA40026" s="50"/>
      <c r="AE40026" s="50"/>
    </row>
    <row r="40027" spans="23:31">
      <c r="W40027" s="50"/>
      <c r="AA40027" s="50"/>
      <c r="AE40027" s="50"/>
    </row>
    <row r="40028" spans="23:31">
      <c r="W40028" s="50"/>
      <c r="AA40028" s="50"/>
      <c r="AE40028" s="50"/>
    </row>
    <row r="40029" spans="23:31">
      <c r="W40029" s="50"/>
      <c r="AA40029" s="50"/>
      <c r="AE40029" s="50"/>
    </row>
    <row r="40030" spans="23:31">
      <c r="W40030" s="50"/>
      <c r="AA40030" s="50"/>
      <c r="AE40030" s="50"/>
    </row>
    <row r="40031" spans="23:31">
      <c r="W40031" s="50"/>
      <c r="AA40031" s="50"/>
      <c r="AE40031" s="50"/>
    </row>
    <row r="40032" spans="23:31">
      <c r="W40032" s="50"/>
      <c r="AA40032" s="50"/>
      <c r="AE40032" s="50"/>
    </row>
    <row r="40033" spans="23:31">
      <c r="W40033" s="50"/>
      <c r="AA40033" s="50"/>
      <c r="AE40033" s="50"/>
    </row>
    <row r="40034" spans="23:31">
      <c r="W40034" s="50"/>
      <c r="AA40034" s="50"/>
      <c r="AE40034" s="50"/>
    </row>
    <row r="40035" spans="23:31">
      <c r="W40035" s="50"/>
      <c r="AA40035" s="50"/>
      <c r="AE40035" s="50"/>
    </row>
    <row r="40036" spans="23:31">
      <c r="W40036" s="50"/>
      <c r="AA40036" s="50"/>
      <c r="AE40036" s="50"/>
    </row>
    <row r="40037" spans="23:31">
      <c r="W40037" s="50"/>
      <c r="AA40037" s="50"/>
      <c r="AE40037" s="50"/>
    </row>
    <row r="40038" spans="23:31">
      <c r="W40038" s="50"/>
      <c r="AA40038" s="50"/>
      <c r="AE40038" s="50"/>
    </row>
    <row r="40039" spans="23:31">
      <c r="W40039" s="50"/>
      <c r="AA40039" s="50"/>
      <c r="AE40039" s="50"/>
    </row>
    <row r="40040" spans="23:31">
      <c r="W40040" s="50"/>
      <c r="AA40040" s="50"/>
      <c r="AE40040" s="50"/>
    </row>
    <row r="40041" spans="23:31">
      <c r="W40041" s="50"/>
      <c r="AA40041" s="50"/>
      <c r="AE40041" s="50"/>
    </row>
    <row r="40042" spans="23:31">
      <c r="W40042" s="50"/>
      <c r="AA40042" s="50"/>
      <c r="AE40042" s="50"/>
    </row>
    <row r="40043" spans="23:31">
      <c r="W40043" s="50"/>
      <c r="AA40043" s="50"/>
      <c r="AE40043" s="50"/>
    </row>
    <row r="40044" spans="23:31">
      <c r="W40044" s="50"/>
      <c r="AA40044" s="50"/>
      <c r="AE40044" s="50"/>
    </row>
    <row r="40045" spans="23:31">
      <c r="W40045" s="50"/>
      <c r="AA40045" s="50"/>
      <c r="AE40045" s="50"/>
    </row>
    <row r="40046" spans="23:31">
      <c r="W40046" s="50"/>
      <c r="AA40046" s="50"/>
      <c r="AE40046" s="50"/>
    </row>
    <row r="40047" spans="23:31">
      <c r="W40047" s="50"/>
      <c r="AA40047" s="50"/>
      <c r="AE40047" s="50"/>
    </row>
    <row r="40048" spans="23:31">
      <c r="W40048" s="50"/>
      <c r="AA40048" s="50"/>
      <c r="AE40048" s="50"/>
    </row>
    <row r="40049" spans="23:31">
      <c r="W40049" s="50"/>
      <c r="AA40049" s="50"/>
      <c r="AE40049" s="50"/>
    </row>
    <row r="40050" spans="23:31">
      <c r="W40050" s="50"/>
      <c r="AA40050" s="50"/>
      <c r="AE40050" s="50"/>
    </row>
    <row r="40051" spans="23:31">
      <c r="W40051" s="50"/>
      <c r="AA40051" s="50"/>
      <c r="AE40051" s="50"/>
    </row>
    <row r="40052" spans="23:31">
      <c r="W40052" s="50"/>
      <c r="AA40052" s="50"/>
      <c r="AE40052" s="50"/>
    </row>
    <row r="40053" spans="23:31">
      <c r="W40053" s="50"/>
      <c r="AA40053" s="50"/>
      <c r="AE40053" s="50"/>
    </row>
    <row r="40054" spans="23:31">
      <c r="W40054" s="50"/>
      <c r="AA40054" s="50"/>
      <c r="AE40054" s="50"/>
    </row>
    <row r="40055" spans="23:31">
      <c r="W40055" s="50"/>
      <c r="AA40055" s="50"/>
      <c r="AE40055" s="50"/>
    </row>
    <row r="40056" spans="23:31">
      <c r="W40056" s="50"/>
      <c r="AA40056" s="50"/>
      <c r="AE40056" s="50"/>
    </row>
    <row r="40057" spans="23:31">
      <c r="W40057" s="50"/>
      <c r="AA40057" s="50"/>
      <c r="AE40057" s="50"/>
    </row>
    <row r="40058" spans="23:31">
      <c r="W40058" s="50"/>
      <c r="AA40058" s="50"/>
      <c r="AE40058" s="50"/>
    </row>
    <row r="40059" spans="23:31">
      <c r="W40059" s="50"/>
      <c r="AA40059" s="50"/>
      <c r="AE40059" s="50"/>
    </row>
    <row r="40060" spans="23:31">
      <c r="W40060" s="50"/>
      <c r="AA40060" s="50"/>
      <c r="AE40060" s="50"/>
    </row>
    <row r="40061" spans="23:31">
      <c r="W40061" s="50"/>
      <c r="AA40061" s="50"/>
      <c r="AE40061" s="50"/>
    </row>
    <row r="40062" spans="23:31">
      <c r="W40062" s="50"/>
      <c r="AA40062" s="50"/>
      <c r="AE40062" s="50"/>
    </row>
    <row r="40063" spans="23:31">
      <c r="W40063" s="50"/>
      <c r="AA40063" s="50"/>
      <c r="AE40063" s="50"/>
    </row>
    <row r="40064" spans="23:31">
      <c r="W40064" s="50"/>
      <c r="AA40064" s="50"/>
      <c r="AE40064" s="50"/>
    </row>
    <row r="40065" spans="23:31">
      <c r="W40065" s="50"/>
      <c r="AA40065" s="50"/>
      <c r="AE40065" s="50"/>
    </row>
    <row r="40066" spans="23:31">
      <c r="W40066" s="50"/>
      <c r="AA40066" s="50"/>
      <c r="AE40066" s="50"/>
    </row>
    <row r="40067" spans="23:31">
      <c r="W40067" s="50"/>
      <c r="AA40067" s="50"/>
      <c r="AE40067" s="50"/>
    </row>
    <row r="40068" spans="23:31">
      <c r="W40068" s="50"/>
      <c r="AA40068" s="50"/>
      <c r="AE40068" s="50"/>
    </row>
    <row r="40069" spans="23:31">
      <c r="W40069" s="50"/>
      <c r="AA40069" s="50"/>
      <c r="AE40069" s="50"/>
    </row>
    <row r="40070" spans="23:31">
      <c r="W40070" s="50"/>
      <c r="AA40070" s="50"/>
      <c r="AE40070" s="50"/>
    </row>
    <row r="40071" spans="23:31">
      <c r="W40071" s="50"/>
      <c r="AA40071" s="50"/>
      <c r="AE40071" s="50"/>
    </row>
    <row r="40072" spans="23:31">
      <c r="W40072" s="50"/>
      <c r="AA40072" s="50"/>
      <c r="AE40072" s="50"/>
    </row>
    <row r="40073" spans="23:31">
      <c r="W40073" s="50"/>
      <c r="AA40073" s="50"/>
      <c r="AE40073" s="50"/>
    </row>
    <row r="40074" spans="23:31">
      <c r="W40074" s="50"/>
      <c r="AA40074" s="50"/>
      <c r="AE40074" s="50"/>
    </row>
    <row r="40075" spans="23:31">
      <c r="W40075" s="50"/>
      <c r="AA40075" s="50"/>
      <c r="AE40075" s="50"/>
    </row>
    <row r="40076" spans="23:31">
      <c r="W40076" s="50"/>
      <c r="AA40076" s="50"/>
      <c r="AE40076" s="50"/>
    </row>
    <row r="40077" spans="23:31">
      <c r="W40077" s="50"/>
      <c r="AA40077" s="50"/>
      <c r="AE40077" s="50"/>
    </row>
    <row r="40078" spans="23:31">
      <c r="W40078" s="50"/>
      <c r="AA40078" s="50"/>
      <c r="AE40078" s="50"/>
    </row>
    <row r="40079" spans="23:31">
      <c r="W40079" s="50"/>
      <c r="AA40079" s="50"/>
      <c r="AE40079" s="50"/>
    </row>
    <row r="40080" spans="23:31">
      <c r="W40080" s="50"/>
      <c r="AA40080" s="50"/>
      <c r="AE40080" s="50"/>
    </row>
    <row r="40081" spans="23:31">
      <c r="W40081" s="50"/>
      <c r="AA40081" s="50"/>
      <c r="AE40081" s="50"/>
    </row>
    <row r="40082" spans="23:31">
      <c r="W40082" s="50"/>
      <c r="AA40082" s="50"/>
      <c r="AE40082" s="50"/>
    </row>
    <row r="40083" spans="23:31">
      <c r="W40083" s="50"/>
      <c r="AA40083" s="50"/>
      <c r="AE40083" s="50"/>
    </row>
    <row r="40084" spans="23:31">
      <c r="W40084" s="50"/>
      <c r="AA40084" s="50"/>
      <c r="AE40084" s="50"/>
    </row>
    <row r="40085" spans="23:31">
      <c r="W40085" s="50"/>
      <c r="AA40085" s="50"/>
      <c r="AE40085" s="50"/>
    </row>
    <row r="40086" spans="23:31">
      <c r="W40086" s="50"/>
      <c r="AA40086" s="50"/>
      <c r="AE40086" s="50"/>
    </row>
    <row r="40087" spans="23:31">
      <c r="W40087" s="50"/>
      <c r="AA40087" s="50"/>
      <c r="AE40087" s="50"/>
    </row>
    <row r="40088" spans="23:31">
      <c r="W40088" s="50"/>
      <c r="AA40088" s="50"/>
      <c r="AE40088" s="50"/>
    </row>
    <row r="40089" spans="23:31">
      <c r="W40089" s="50"/>
      <c r="AA40089" s="50"/>
      <c r="AE40089" s="50"/>
    </row>
    <row r="40090" spans="23:31">
      <c r="W40090" s="50"/>
      <c r="AA40090" s="50"/>
      <c r="AE40090" s="50"/>
    </row>
    <row r="40091" spans="23:31">
      <c r="W40091" s="50"/>
      <c r="AA40091" s="50"/>
      <c r="AE40091" s="50"/>
    </row>
    <row r="40092" spans="23:31">
      <c r="W40092" s="50"/>
      <c r="AA40092" s="50"/>
      <c r="AE40092" s="50"/>
    </row>
    <row r="40093" spans="23:31">
      <c r="W40093" s="50"/>
      <c r="AA40093" s="50"/>
      <c r="AE40093" s="50"/>
    </row>
    <row r="40094" spans="23:31">
      <c r="W40094" s="50"/>
      <c r="AA40094" s="50"/>
      <c r="AE40094" s="50"/>
    </row>
    <row r="40095" spans="23:31">
      <c r="W40095" s="50"/>
      <c r="AA40095" s="50"/>
      <c r="AE40095" s="50"/>
    </row>
    <row r="40096" spans="23:31">
      <c r="W40096" s="50"/>
      <c r="AA40096" s="50"/>
      <c r="AE40096" s="50"/>
    </row>
    <row r="40097" spans="23:31">
      <c r="W40097" s="50"/>
      <c r="AA40097" s="50"/>
      <c r="AE40097" s="50"/>
    </row>
    <row r="40098" spans="23:31">
      <c r="W40098" s="50"/>
      <c r="AA40098" s="50"/>
      <c r="AE40098" s="50"/>
    </row>
    <row r="40099" spans="23:31">
      <c r="W40099" s="50"/>
      <c r="AA40099" s="50"/>
      <c r="AE40099" s="50"/>
    </row>
    <row r="40100" spans="23:31">
      <c r="W40100" s="50"/>
      <c r="AA40100" s="50"/>
      <c r="AE40100" s="50"/>
    </row>
    <row r="40101" spans="23:31">
      <c r="W40101" s="50"/>
      <c r="AA40101" s="50"/>
      <c r="AE40101" s="50"/>
    </row>
    <row r="40102" spans="23:31">
      <c r="W40102" s="50"/>
      <c r="AA40102" s="50"/>
      <c r="AE40102" s="50"/>
    </row>
    <row r="40103" spans="23:31">
      <c r="W40103" s="50"/>
      <c r="AA40103" s="50"/>
      <c r="AE40103" s="50"/>
    </row>
    <row r="40104" spans="23:31">
      <c r="W40104" s="50"/>
      <c r="AA40104" s="50"/>
      <c r="AE40104" s="50"/>
    </row>
    <row r="40105" spans="23:31">
      <c r="W40105" s="50"/>
      <c r="AA40105" s="50"/>
      <c r="AE40105" s="50"/>
    </row>
    <row r="40106" spans="23:31">
      <c r="W40106" s="50"/>
      <c r="AA40106" s="50"/>
      <c r="AE40106" s="50"/>
    </row>
    <row r="40107" spans="23:31">
      <c r="W40107" s="50"/>
      <c r="AA40107" s="50"/>
      <c r="AE40107" s="50"/>
    </row>
    <row r="40108" spans="23:31">
      <c r="W40108" s="50"/>
      <c r="AA40108" s="50"/>
      <c r="AE40108" s="50"/>
    </row>
    <row r="40109" spans="23:31">
      <c r="W40109" s="50"/>
      <c r="AA40109" s="50"/>
      <c r="AE40109" s="50"/>
    </row>
    <row r="40110" spans="23:31">
      <c r="W40110" s="50"/>
      <c r="AA40110" s="50"/>
      <c r="AE40110" s="50"/>
    </row>
    <row r="40111" spans="23:31">
      <c r="W40111" s="50"/>
      <c r="AA40111" s="50"/>
      <c r="AE40111" s="50"/>
    </row>
    <row r="40112" spans="23:31">
      <c r="W40112" s="50"/>
      <c r="AA40112" s="50"/>
      <c r="AE40112" s="50"/>
    </row>
    <row r="40113" spans="23:31">
      <c r="W40113" s="50"/>
      <c r="AA40113" s="50"/>
      <c r="AE40113" s="50"/>
    </row>
    <row r="40114" spans="23:31">
      <c r="W40114" s="50"/>
      <c r="AA40114" s="50"/>
      <c r="AE40114" s="50"/>
    </row>
    <row r="40115" spans="23:31">
      <c r="W40115" s="50"/>
      <c r="AA40115" s="50"/>
      <c r="AE40115" s="50"/>
    </row>
    <row r="40116" spans="23:31">
      <c r="W40116" s="50"/>
      <c r="AA40116" s="50"/>
      <c r="AE40116" s="50"/>
    </row>
    <row r="40117" spans="23:31">
      <c r="W40117" s="50"/>
      <c r="AA40117" s="50"/>
      <c r="AE40117" s="50"/>
    </row>
    <row r="40118" spans="23:31">
      <c r="W40118" s="50"/>
      <c r="AA40118" s="50"/>
      <c r="AE40118" s="50"/>
    </row>
    <row r="40119" spans="23:31">
      <c r="W40119" s="50"/>
      <c r="AA40119" s="50"/>
      <c r="AE40119" s="50"/>
    </row>
    <row r="40120" spans="23:31">
      <c r="W40120" s="50"/>
      <c r="AA40120" s="50"/>
      <c r="AE40120" s="50"/>
    </row>
    <row r="40121" spans="23:31">
      <c r="W40121" s="50"/>
      <c r="AA40121" s="50"/>
      <c r="AE40121" s="50"/>
    </row>
    <row r="40122" spans="23:31">
      <c r="W40122" s="50"/>
      <c r="AA40122" s="50"/>
      <c r="AE40122" s="50"/>
    </row>
    <row r="40123" spans="23:31">
      <c r="W40123" s="50"/>
      <c r="AA40123" s="50"/>
      <c r="AE40123" s="50"/>
    </row>
    <row r="40124" spans="23:31">
      <c r="W40124" s="50"/>
      <c r="AA40124" s="50"/>
      <c r="AE40124" s="50"/>
    </row>
    <row r="40125" spans="23:31">
      <c r="W40125" s="50"/>
      <c r="AA40125" s="50"/>
      <c r="AE40125" s="50"/>
    </row>
    <row r="40126" spans="23:31">
      <c r="W40126" s="50"/>
      <c r="AA40126" s="50"/>
      <c r="AE40126" s="50"/>
    </row>
    <row r="40127" spans="23:31">
      <c r="W40127" s="50"/>
      <c r="AA40127" s="50"/>
      <c r="AE40127" s="50"/>
    </row>
    <row r="40128" spans="23:31">
      <c r="W40128" s="50"/>
      <c r="AA40128" s="50"/>
      <c r="AE40128" s="50"/>
    </row>
    <row r="40129" spans="23:31">
      <c r="W40129" s="50"/>
      <c r="AA40129" s="50"/>
      <c r="AE40129" s="50"/>
    </row>
    <row r="40130" spans="23:31">
      <c r="W40130" s="50"/>
      <c r="AA40130" s="50"/>
      <c r="AE40130" s="50"/>
    </row>
    <row r="40131" spans="23:31">
      <c r="W40131" s="50"/>
      <c r="AA40131" s="50"/>
      <c r="AE40131" s="50"/>
    </row>
    <row r="40132" spans="23:31">
      <c r="W40132" s="50"/>
      <c r="AA40132" s="50"/>
      <c r="AE40132" s="50"/>
    </row>
    <row r="40133" spans="23:31">
      <c r="W40133" s="50"/>
      <c r="AA40133" s="50"/>
      <c r="AE40133" s="50"/>
    </row>
    <row r="40134" spans="23:31">
      <c r="W40134" s="50"/>
      <c r="AA40134" s="50"/>
      <c r="AE40134" s="50"/>
    </row>
    <row r="40135" spans="23:31">
      <c r="W40135" s="50"/>
      <c r="AA40135" s="50"/>
      <c r="AE40135" s="50"/>
    </row>
    <row r="40136" spans="23:31">
      <c r="W40136" s="50"/>
      <c r="AA40136" s="50"/>
      <c r="AE40136" s="50"/>
    </row>
    <row r="40137" spans="23:31">
      <c r="W40137" s="50"/>
      <c r="AA40137" s="50"/>
      <c r="AE40137" s="50"/>
    </row>
    <row r="40138" spans="23:31">
      <c r="W40138" s="50"/>
      <c r="AA40138" s="50"/>
      <c r="AE40138" s="50"/>
    </row>
    <row r="40139" spans="23:31">
      <c r="W40139" s="50"/>
      <c r="AA40139" s="50"/>
      <c r="AE40139" s="50"/>
    </row>
    <row r="40140" spans="23:31">
      <c r="W40140" s="50"/>
      <c r="AA40140" s="50"/>
      <c r="AE40140" s="50"/>
    </row>
    <row r="40141" spans="23:31">
      <c r="W40141" s="50"/>
      <c r="AA40141" s="50"/>
      <c r="AE40141" s="50"/>
    </row>
    <row r="40142" spans="23:31">
      <c r="W40142" s="50"/>
      <c r="AA40142" s="50"/>
      <c r="AE40142" s="50"/>
    </row>
    <row r="40143" spans="23:31">
      <c r="W40143" s="50"/>
      <c r="AA40143" s="50"/>
      <c r="AE40143" s="50"/>
    </row>
    <row r="40144" spans="23:31">
      <c r="W40144" s="50"/>
      <c r="AA40144" s="50"/>
      <c r="AE40144" s="50"/>
    </row>
    <row r="40145" spans="23:31">
      <c r="W40145" s="50"/>
      <c r="AA40145" s="50"/>
      <c r="AE40145" s="50"/>
    </row>
    <row r="40146" spans="23:31">
      <c r="W40146" s="50"/>
      <c r="AA40146" s="50"/>
      <c r="AE40146" s="50"/>
    </row>
    <row r="40147" spans="23:31">
      <c r="W40147" s="50"/>
      <c r="AA40147" s="50"/>
      <c r="AE40147" s="50"/>
    </row>
    <row r="40148" spans="23:31">
      <c r="W40148" s="50"/>
      <c r="AA40148" s="50"/>
      <c r="AE40148" s="50"/>
    </row>
    <row r="40149" spans="23:31">
      <c r="W40149" s="50"/>
      <c r="AA40149" s="50"/>
      <c r="AE40149" s="50"/>
    </row>
    <row r="40150" spans="23:31">
      <c r="W40150" s="50"/>
      <c r="AA40150" s="50"/>
      <c r="AE40150" s="50"/>
    </row>
    <row r="40151" spans="23:31">
      <c r="W40151" s="50"/>
      <c r="AA40151" s="50"/>
      <c r="AE40151" s="50"/>
    </row>
    <row r="40152" spans="23:31">
      <c r="W40152" s="50"/>
      <c r="AA40152" s="50"/>
      <c r="AE40152" s="50"/>
    </row>
    <row r="40153" spans="23:31">
      <c r="W40153" s="50"/>
      <c r="AA40153" s="50"/>
      <c r="AE40153" s="50"/>
    </row>
    <row r="40154" spans="23:31">
      <c r="W40154" s="50"/>
      <c r="AA40154" s="50"/>
      <c r="AE40154" s="50"/>
    </row>
    <row r="40155" spans="23:31">
      <c r="W40155" s="50"/>
      <c r="AA40155" s="50"/>
      <c r="AE40155" s="50"/>
    </row>
    <row r="40156" spans="23:31">
      <c r="W40156" s="50"/>
      <c r="AA40156" s="50"/>
      <c r="AE40156" s="50"/>
    </row>
    <row r="40157" spans="23:31">
      <c r="W40157" s="50"/>
      <c r="AA40157" s="50"/>
      <c r="AE40157" s="50"/>
    </row>
    <row r="40158" spans="23:31">
      <c r="W40158" s="50"/>
      <c r="AA40158" s="50"/>
      <c r="AE40158" s="50"/>
    </row>
    <row r="40159" spans="23:31">
      <c r="W40159" s="50"/>
      <c r="AA40159" s="50"/>
      <c r="AE40159" s="50"/>
    </row>
    <row r="40160" spans="23:31">
      <c r="W40160" s="50"/>
      <c r="AA40160" s="50"/>
      <c r="AE40160" s="50"/>
    </row>
    <row r="40161" spans="23:31">
      <c r="W40161" s="50"/>
      <c r="AA40161" s="50"/>
      <c r="AE40161" s="50"/>
    </row>
    <row r="40162" spans="23:31">
      <c r="W40162" s="50"/>
      <c r="AA40162" s="50"/>
      <c r="AE40162" s="50"/>
    </row>
    <row r="40163" spans="23:31">
      <c r="W40163" s="50"/>
      <c r="AA40163" s="50"/>
      <c r="AE40163" s="50"/>
    </row>
    <row r="40164" spans="23:31">
      <c r="W40164" s="50"/>
      <c r="AA40164" s="50"/>
      <c r="AE40164" s="50"/>
    </row>
    <row r="40165" spans="23:31">
      <c r="W40165" s="50"/>
      <c r="AA40165" s="50"/>
      <c r="AE40165" s="50"/>
    </row>
    <row r="40166" spans="23:31">
      <c r="W40166" s="50"/>
      <c r="AA40166" s="50"/>
      <c r="AE40166" s="50"/>
    </row>
    <row r="40167" spans="23:31">
      <c r="W40167" s="50"/>
      <c r="AA40167" s="50"/>
      <c r="AE40167" s="50"/>
    </row>
    <row r="40168" spans="23:31">
      <c r="W40168" s="50"/>
      <c r="AA40168" s="50"/>
      <c r="AE40168" s="50"/>
    </row>
    <row r="40169" spans="23:31">
      <c r="W40169" s="50"/>
      <c r="AA40169" s="50"/>
      <c r="AE40169" s="50"/>
    </row>
    <row r="40170" spans="23:31">
      <c r="W40170" s="50"/>
      <c r="AA40170" s="50"/>
      <c r="AE40170" s="50"/>
    </row>
    <row r="40171" spans="23:31">
      <c r="W40171" s="50"/>
      <c r="AA40171" s="50"/>
      <c r="AE40171" s="50"/>
    </row>
    <row r="40172" spans="23:31">
      <c r="W40172" s="50"/>
      <c r="AA40172" s="50"/>
      <c r="AE40172" s="50"/>
    </row>
    <row r="40173" spans="23:31">
      <c r="W40173" s="50"/>
      <c r="AA40173" s="50"/>
      <c r="AE40173" s="50"/>
    </row>
    <row r="40174" spans="23:31">
      <c r="W40174" s="50"/>
      <c r="AA40174" s="50"/>
      <c r="AE40174" s="50"/>
    </row>
    <row r="40175" spans="23:31">
      <c r="W40175" s="50"/>
      <c r="AA40175" s="50"/>
      <c r="AE40175" s="50"/>
    </row>
    <row r="40176" spans="23:31">
      <c r="W40176" s="50"/>
      <c r="AA40176" s="50"/>
      <c r="AE40176" s="50"/>
    </row>
    <row r="40177" spans="23:31">
      <c r="W40177" s="50"/>
      <c r="AA40177" s="50"/>
      <c r="AE40177" s="50"/>
    </row>
    <row r="40178" spans="23:31">
      <c r="W40178" s="50"/>
      <c r="AA40178" s="50"/>
      <c r="AE40178" s="50"/>
    </row>
    <row r="40179" spans="23:31">
      <c r="W40179" s="50"/>
      <c r="AA40179" s="50"/>
      <c r="AE40179" s="50"/>
    </row>
    <row r="40180" spans="23:31">
      <c r="W40180" s="50"/>
      <c r="AA40180" s="50"/>
      <c r="AE40180" s="50"/>
    </row>
    <row r="40181" spans="23:31">
      <c r="W40181" s="50"/>
      <c r="AA40181" s="50"/>
      <c r="AE40181" s="50"/>
    </row>
    <row r="40182" spans="23:31">
      <c r="W40182" s="50"/>
      <c r="AA40182" s="50"/>
      <c r="AE40182" s="50"/>
    </row>
    <row r="40183" spans="23:31">
      <c r="W40183" s="50"/>
      <c r="AA40183" s="50"/>
      <c r="AE40183" s="50"/>
    </row>
    <row r="40184" spans="23:31">
      <c r="W40184" s="50"/>
      <c r="AA40184" s="50"/>
      <c r="AE40184" s="50"/>
    </row>
    <row r="40185" spans="23:31">
      <c r="W40185" s="50"/>
      <c r="AA40185" s="50"/>
      <c r="AE40185" s="50"/>
    </row>
    <row r="40186" spans="23:31">
      <c r="W40186" s="50"/>
      <c r="AA40186" s="50"/>
      <c r="AE40186" s="50"/>
    </row>
    <row r="40187" spans="23:31">
      <c r="W40187" s="50"/>
      <c r="AA40187" s="50"/>
      <c r="AE40187" s="50"/>
    </row>
    <row r="40188" spans="23:31">
      <c r="W40188" s="50"/>
      <c r="AA40188" s="50"/>
      <c r="AE40188" s="50"/>
    </row>
    <row r="40189" spans="23:31">
      <c r="W40189" s="50"/>
      <c r="AA40189" s="50"/>
      <c r="AE40189" s="50"/>
    </row>
    <row r="40190" spans="23:31">
      <c r="W40190" s="50"/>
      <c r="AA40190" s="50"/>
      <c r="AE40190" s="50"/>
    </row>
    <row r="40191" spans="23:31">
      <c r="W40191" s="50"/>
      <c r="AA40191" s="50"/>
      <c r="AE40191" s="50"/>
    </row>
    <row r="40192" spans="23:31">
      <c r="W40192" s="50"/>
      <c r="AA40192" s="50"/>
      <c r="AE40192" s="50"/>
    </row>
    <row r="40193" spans="23:31">
      <c r="W40193" s="50"/>
      <c r="AA40193" s="50"/>
      <c r="AE40193" s="50"/>
    </row>
    <row r="40194" spans="23:31">
      <c r="W40194" s="50"/>
      <c r="AA40194" s="50"/>
      <c r="AE40194" s="50"/>
    </row>
    <row r="40195" spans="23:31">
      <c r="W40195" s="50"/>
      <c r="AA40195" s="50"/>
      <c r="AE40195" s="50"/>
    </row>
    <row r="40196" spans="23:31">
      <c r="W40196" s="50"/>
      <c r="AA40196" s="50"/>
      <c r="AE40196" s="50"/>
    </row>
    <row r="40197" spans="23:31">
      <c r="W40197" s="50"/>
      <c r="AA40197" s="50"/>
      <c r="AE40197" s="50"/>
    </row>
    <row r="40198" spans="23:31">
      <c r="W40198" s="50"/>
      <c r="AA40198" s="50"/>
      <c r="AE40198" s="50"/>
    </row>
    <row r="40199" spans="23:31">
      <c r="W40199" s="50"/>
      <c r="AA40199" s="50"/>
      <c r="AE40199" s="50"/>
    </row>
    <row r="40200" spans="23:31">
      <c r="W40200" s="50"/>
      <c r="AA40200" s="50"/>
      <c r="AE40200" s="50"/>
    </row>
    <row r="40201" spans="23:31">
      <c r="W40201" s="50"/>
      <c r="AA40201" s="50"/>
      <c r="AE40201" s="50"/>
    </row>
    <row r="40202" spans="23:31">
      <c r="W40202" s="50"/>
      <c r="AA40202" s="50"/>
      <c r="AE40202" s="50"/>
    </row>
    <row r="40203" spans="23:31">
      <c r="W40203" s="50"/>
      <c r="AA40203" s="50"/>
      <c r="AE40203" s="50"/>
    </row>
    <row r="40204" spans="23:31">
      <c r="W40204" s="50"/>
      <c r="AA40204" s="50"/>
      <c r="AE40204" s="50"/>
    </row>
    <row r="40205" spans="23:31">
      <c r="W40205" s="50"/>
      <c r="AA40205" s="50"/>
      <c r="AE40205" s="50"/>
    </row>
    <row r="40206" spans="23:31">
      <c r="W40206" s="50"/>
      <c r="AA40206" s="50"/>
      <c r="AE40206" s="50"/>
    </row>
    <row r="40207" spans="23:31">
      <c r="W40207" s="50"/>
      <c r="AA40207" s="50"/>
      <c r="AE40207" s="50"/>
    </row>
    <row r="40208" spans="23:31">
      <c r="W40208" s="50"/>
      <c r="AA40208" s="50"/>
      <c r="AE40208" s="50"/>
    </row>
    <row r="40209" spans="23:31">
      <c r="W40209" s="50"/>
      <c r="AA40209" s="50"/>
      <c r="AE40209" s="50"/>
    </row>
    <row r="40210" spans="23:31">
      <c r="W40210" s="50"/>
      <c r="AA40210" s="50"/>
      <c r="AE40210" s="50"/>
    </row>
    <row r="40211" spans="23:31">
      <c r="W40211" s="50"/>
      <c r="AA40211" s="50"/>
      <c r="AE40211" s="50"/>
    </row>
    <row r="40212" spans="23:31">
      <c r="W40212" s="50"/>
      <c r="AA40212" s="50"/>
      <c r="AE40212" s="50"/>
    </row>
    <row r="40213" spans="23:31">
      <c r="W40213" s="50"/>
      <c r="AA40213" s="50"/>
      <c r="AE40213" s="50"/>
    </row>
    <row r="40214" spans="23:31">
      <c r="W40214" s="50"/>
      <c r="AA40214" s="50"/>
      <c r="AE40214" s="50"/>
    </row>
    <row r="40215" spans="23:31">
      <c r="W40215" s="50"/>
      <c r="AA40215" s="50"/>
      <c r="AE40215" s="50"/>
    </row>
    <row r="40216" spans="23:31">
      <c r="W40216" s="50"/>
      <c r="AA40216" s="50"/>
      <c r="AE40216" s="50"/>
    </row>
    <row r="40217" spans="23:31">
      <c r="W40217" s="50"/>
      <c r="AA40217" s="50"/>
      <c r="AE40217" s="50"/>
    </row>
    <row r="40218" spans="23:31">
      <c r="W40218" s="50"/>
      <c r="AA40218" s="50"/>
      <c r="AE40218" s="50"/>
    </row>
    <row r="40219" spans="23:31">
      <c r="W40219" s="50"/>
      <c r="AA40219" s="50"/>
      <c r="AE40219" s="50"/>
    </row>
    <row r="40220" spans="23:31">
      <c r="W40220" s="50"/>
      <c r="AA40220" s="50"/>
      <c r="AE40220" s="50"/>
    </row>
    <row r="40221" spans="23:31">
      <c r="W40221" s="50"/>
      <c r="AA40221" s="50"/>
      <c r="AE40221" s="50"/>
    </row>
    <row r="40222" spans="23:31">
      <c r="W40222" s="50"/>
      <c r="AA40222" s="50"/>
      <c r="AE40222" s="50"/>
    </row>
    <row r="40223" spans="23:31">
      <c r="W40223" s="50"/>
      <c r="AA40223" s="50"/>
      <c r="AE40223" s="50"/>
    </row>
    <row r="40224" spans="23:31">
      <c r="W40224" s="50"/>
      <c r="AA40224" s="50"/>
      <c r="AE40224" s="50"/>
    </row>
    <row r="40225" spans="23:31">
      <c r="W40225" s="50"/>
      <c r="AA40225" s="50"/>
      <c r="AE40225" s="50"/>
    </row>
    <row r="40226" spans="23:31">
      <c r="W40226" s="50"/>
      <c r="AA40226" s="50"/>
      <c r="AE40226" s="50"/>
    </row>
    <row r="40227" spans="23:31">
      <c r="W40227" s="50"/>
      <c r="AA40227" s="50"/>
      <c r="AE40227" s="50"/>
    </row>
    <row r="40228" spans="23:31">
      <c r="W40228" s="50"/>
      <c r="AA40228" s="50"/>
      <c r="AE40228" s="50"/>
    </row>
    <row r="40229" spans="23:31">
      <c r="W40229" s="50"/>
      <c r="AA40229" s="50"/>
      <c r="AE40229" s="50"/>
    </row>
    <row r="40230" spans="23:31">
      <c r="W40230" s="50"/>
      <c r="AA40230" s="50"/>
      <c r="AE40230" s="50"/>
    </row>
    <row r="40231" spans="23:31">
      <c r="W40231" s="50"/>
      <c r="AA40231" s="50"/>
      <c r="AE40231" s="50"/>
    </row>
    <row r="40232" spans="23:31">
      <c r="W40232" s="50"/>
      <c r="AA40232" s="50"/>
      <c r="AE40232" s="50"/>
    </row>
    <row r="40233" spans="23:31">
      <c r="W40233" s="50"/>
      <c r="AA40233" s="50"/>
      <c r="AE40233" s="50"/>
    </row>
    <row r="40234" spans="23:31">
      <c r="W40234" s="50"/>
      <c r="AA40234" s="50"/>
      <c r="AE40234" s="50"/>
    </row>
    <row r="40235" spans="23:31">
      <c r="W40235" s="50"/>
      <c r="AA40235" s="50"/>
      <c r="AE40235" s="50"/>
    </row>
    <row r="40236" spans="23:31">
      <c r="W40236" s="50"/>
      <c r="AA40236" s="50"/>
      <c r="AE40236" s="50"/>
    </row>
    <row r="40237" spans="23:31">
      <c r="W40237" s="50"/>
      <c r="AA40237" s="50"/>
      <c r="AE40237" s="50"/>
    </row>
    <row r="40238" spans="23:31">
      <c r="W40238" s="50"/>
      <c r="AA40238" s="50"/>
      <c r="AE40238" s="50"/>
    </row>
    <row r="40239" spans="23:31">
      <c r="W40239" s="50"/>
      <c r="AA40239" s="50"/>
      <c r="AE40239" s="50"/>
    </row>
    <row r="40240" spans="23:31">
      <c r="W40240" s="50"/>
      <c r="AA40240" s="50"/>
      <c r="AE40240" s="50"/>
    </row>
    <row r="40241" spans="23:31">
      <c r="W40241" s="50"/>
      <c r="AA40241" s="50"/>
      <c r="AE40241" s="50"/>
    </row>
    <row r="40242" spans="23:31">
      <c r="W40242" s="50"/>
      <c r="AA40242" s="50"/>
      <c r="AE40242" s="50"/>
    </row>
    <row r="40243" spans="23:31">
      <c r="W40243" s="50"/>
      <c r="AA40243" s="50"/>
      <c r="AE40243" s="50"/>
    </row>
    <row r="40244" spans="23:31">
      <c r="W40244" s="50"/>
      <c r="AA40244" s="50"/>
      <c r="AE40244" s="50"/>
    </row>
    <row r="40245" spans="23:31">
      <c r="W40245" s="50"/>
      <c r="AA40245" s="50"/>
      <c r="AE40245" s="50"/>
    </row>
    <row r="40246" spans="23:31">
      <c r="W40246" s="50"/>
      <c r="AA40246" s="50"/>
      <c r="AE40246" s="50"/>
    </row>
    <row r="40247" spans="23:31">
      <c r="W40247" s="50"/>
      <c r="AA40247" s="50"/>
      <c r="AE40247" s="50"/>
    </row>
    <row r="40248" spans="23:31">
      <c r="W40248" s="50"/>
      <c r="AA40248" s="50"/>
      <c r="AE40248" s="50"/>
    </row>
    <row r="40249" spans="23:31">
      <c r="W40249" s="50"/>
      <c r="AA40249" s="50"/>
      <c r="AE40249" s="50"/>
    </row>
    <row r="40250" spans="23:31">
      <c r="W40250" s="50"/>
      <c r="AA40250" s="50"/>
      <c r="AE40250" s="50"/>
    </row>
    <row r="40251" spans="23:31">
      <c r="W40251" s="50"/>
      <c r="AA40251" s="50"/>
      <c r="AE40251" s="50"/>
    </row>
    <row r="40252" spans="23:31">
      <c r="W40252" s="50"/>
      <c r="AA40252" s="50"/>
      <c r="AE40252" s="50"/>
    </row>
    <row r="40253" spans="23:31">
      <c r="W40253" s="50"/>
      <c r="AA40253" s="50"/>
      <c r="AE40253" s="50"/>
    </row>
    <row r="40254" spans="23:31">
      <c r="W40254" s="50"/>
      <c r="AA40254" s="50"/>
      <c r="AE40254" s="50"/>
    </row>
    <row r="40255" spans="23:31">
      <c r="W40255" s="50"/>
      <c r="AA40255" s="50"/>
      <c r="AE40255" s="50"/>
    </row>
    <row r="40256" spans="23:31">
      <c r="W40256" s="50"/>
      <c r="AA40256" s="50"/>
      <c r="AE40256" s="50"/>
    </row>
    <row r="40257" spans="23:31">
      <c r="W40257" s="50"/>
      <c r="AA40257" s="50"/>
      <c r="AE40257" s="50"/>
    </row>
    <row r="40258" spans="23:31">
      <c r="W40258" s="50"/>
      <c r="AA40258" s="50"/>
      <c r="AE40258" s="50"/>
    </row>
    <row r="40259" spans="23:31">
      <c r="W40259" s="50"/>
      <c r="AA40259" s="50"/>
      <c r="AE40259" s="50"/>
    </row>
    <row r="40260" spans="23:31">
      <c r="W40260" s="50"/>
      <c r="AA40260" s="50"/>
      <c r="AE40260" s="50"/>
    </row>
    <row r="40261" spans="23:31">
      <c r="W40261" s="50"/>
      <c r="AA40261" s="50"/>
      <c r="AE40261" s="50"/>
    </row>
    <row r="40262" spans="23:31">
      <c r="W40262" s="50"/>
      <c r="AA40262" s="50"/>
      <c r="AE40262" s="50"/>
    </row>
    <row r="40263" spans="23:31">
      <c r="W40263" s="50"/>
      <c r="AA40263" s="50"/>
      <c r="AE40263" s="50"/>
    </row>
    <row r="40264" spans="23:31">
      <c r="W40264" s="50"/>
      <c r="AA40264" s="50"/>
      <c r="AE40264" s="50"/>
    </row>
    <row r="40265" spans="23:31">
      <c r="W40265" s="50"/>
      <c r="AA40265" s="50"/>
      <c r="AE40265" s="50"/>
    </row>
    <row r="40266" spans="23:31">
      <c r="W40266" s="50"/>
      <c r="AA40266" s="50"/>
      <c r="AE40266" s="50"/>
    </row>
    <row r="40267" spans="23:31">
      <c r="W40267" s="50"/>
      <c r="AA40267" s="50"/>
      <c r="AE40267" s="50"/>
    </row>
    <row r="40268" spans="23:31">
      <c r="W40268" s="50"/>
      <c r="AA40268" s="50"/>
      <c r="AE40268" s="50"/>
    </row>
    <row r="40269" spans="23:31">
      <c r="W40269" s="50"/>
      <c r="AA40269" s="50"/>
      <c r="AE40269" s="50"/>
    </row>
    <row r="40270" spans="23:31">
      <c r="W40270" s="50"/>
      <c r="AA40270" s="50"/>
      <c r="AE40270" s="50"/>
    </row>
    <row r="40271" spans="23:31">
      <c r="W40271" s="50"/>
      <c r="AA40271" s="50"/>
      <c r="AE40271" s="50"/>
    </row>
    <row r="40272" spans="23:31">
      <c r="W40272" s="50"/>
      <c r="AA40272" s="50"/>
      <c r="AE40272" s="50"/>
    </row>
    <row r="40273" spans="23:31">
      <c r="W40273" s="50"/>
      <c r="AA40273" s="50"/>
      <c r="AE40273" s="50"/>
    </row>
    <row r="40274" spans="23:31">
      <c r="W40274" s="50"/>
      <c r="AA40274" s="50"/>
      <c r="AE40274" s="50"/>
    </row>
    <row r="40275" spans="23:31">
      <c r="W40275" s="50"/>
      <c r="AA40275" s="50"/>
      <c r="AE40275" s="50"/>
    </row>
    <row r="40276" spans="23:31">
      <c r="W40276" s="50"/>
      <c r="AA40276" s="50"/>
      <c r="AE40276" s="50"/>
    </row>
    <row r="40277" spans="23:31">
      <c r="W40277" s="50"/>
      <c r="AA40277" s="50"/>
      <c r="AE40277" s="50"/>
    </row>
    <row r="40278" spans="23:31">
      <c r="W40278" s="50"/>
      <c r="AA40278" s="50"/>
      <c r="AE40278" s="50"/>
    </row>
    <row r="40279" spans="23:31">
      <c r="W40279" s="50"/>
      <c r="AA40279" s="50"/>
      <c r="AE40279" s="50"/>
    </row>
    <row r="40280" spans="23:31">
      <c r="W40280" s="50"/>
      <c r="AA40280" s="50"/>
      <c r="AE40280" s="50"/>
    </row>
    <row r="40281" spans="23:31">
      <c r="W40281" s="50"/>
      <c r="AA40281" s="50"/>
      <c r="AE40281" s="50"/>
    </row>
    <row r="40282" spans="23:31">
      <c r="W40282" s="50"/>
      <c r="AA40282" s="50"/>
      <c r="AE40282" s="50"/>
    </row>
    <row r="40283" spans="23:31">
      <c r="W40283" s="50"/>
      <c r="AA40283" s="50"/>
      <c r="AE40283" s="50"/>
    </row>
    <row r="40284" spans="23:31">
      <c r="W40284" s="50"/>
      <c r="AA40284" s="50"/>
      <c r="AE40284" s="50"/>
    </row>
    <row r="40285" spans="23:31">
      <c r="W40285" s="50"/>
      <c r="AA40285" s="50"/>
      <c r="AE40285" s="50"/>
    </row>
    <row r="40286" spans="23:31">
      <c r="W40286" s="50"/>
      <c r="AA40286" s="50"/>
      <c r="AE40286" s="50"/>
    </row>
    <row r="40287" spans="23:31">
      <c r="W40287" s="50"/>
      <c r="AA40287" s="50"/>
      <c r="AE40287" s="50"/>
    </row>
    <row r="40288" spans="23:31">
      <c r="W40288" s="50"/>
      <c r="AA40288" s="50"/>
      <c r="AE40288" s="50"/>
    </row>
    <row r="40289" spans="23:31">
      <c r="W40289" s="50"/>
      <c r="AA40289" s="50"/>
      <c r="AE40289" s="50"/>
    </row>
    <row r="40290" spans="23:31">
      <c r="W40290" s="50"/>
      <c r="AA40290" s="50"/>
      <c r="AE40290" s="50"/>
    </row>
    <row r="40291" spans="23:31">
      <c r="W40291" s="50"/>
      <c r="AA40291" s="50"/>
      <c r="AE40291" s="50"/>
    </row>
    <row r="40292" spans="23:31">
      <c r="W40292" s="50"/>
      <c r="AA40292" s="50"/>
      <c r="AE40292" s="50"/>
    </row>
    <row r="40293" spans="23:31">
      <c r="W40293" s="50"/>
      <c r="AA40293" s="50"/>
      <c r="AE40293" s="50"/>
    </row>
    <row r="40294" spans="23:31">
      <c r="W40294" s="50"/>
      <c r="AA40294" s="50"/>
      <c r="AE40294" s="50"/>
    </row>
    <row r="40295" spans="23:31">
      <c r="W40295" s="50"/>
      <c r="AA40295" s="50"/>
      <c r="AE40295" s="50"/>
    </row>
    <row r="40296" spans="23:31">
      <c r="W40296" s="50"/>
      <c r="AA40296" s="50"/>
      <c r="AE40296" s="50"/>
    </row>
    <row r="40297" spans="23:31">
      <c r="W40297" s="50"/>
      <c r="AA40297" s="50"/>
      <c r="AE40297" s="50"/>
    </row>
    <row r="40298" spans="23:31">
      <c r="W40298" s="50"/>
      <c r="AA40298" s="50"/>
      <c r="AE40298" s="50"/>
    </row>
    <row r="40299" spans="23:31">
      <c r="W40299" s="50"/>
      <c r="AA40299" s="50"/>
      <c r="AE40299" s="50"/>
    </row>
    <row r="40300" spans="23:31">
      <c r="W40300" s="50"/>
      <c r="AA40300" s="50"/>
      <c r="AE40300" s="50"/>
    </row>
    <row r="40301" spans="23:31">
      <c r="W40301" s="50"/>
      <c r="AA40301" s="50"/>
      <c r="AE40301" s="50"/>
    </row>
    <row r="40302" spans="23:31">
      <c r="W40302" s="50"/>
      <c r="AA40302" s="50"/>
      <c r="AE40302" s="50"/>
    </row>
    <row r="40303" spans="23:31">
      <c r="W40303" s="50"/>
      <c r="AA40303" s="50"/>
      <c r="AE40303" s="50"/>
    </row>
    <row r="40304" spans="23:31">
      <c r="W40304" s="50"/>
      <c r="AA40304" s="50"/>
      <c r="AE40304" s="50"/>
    </row>
    <row r="40305" spans="23:31">
      <c r="W40305" s="50"/>
      <c r="AA40305" s="50"/>
      <c r="AE40305" s="50"/>
    </row>
    <row r="40306" spans="23:31">
      <c r="W40306" s="50"/>
      <c r="AA40306" s="50"/>
      <c r="AE40306" s="50"/>
    </row>
    <row r="40307" spans="23:31">
      <c r="W40307" s="50"/>
      <c r="AA40307" s="50"/>
      <c r="AE40307" s="50"/>
    </row>
    <row r="40308" spans="23:31">
      <c r="W40308" s="50"/>
      <c r="AA40308" s="50"/>
      <c r="AE40308" s="50"/>
    </row>
    <row r="40309" spans="23:31">
      <c r="W40309" s="50"/>
      <c r="AA40309" s="50"/>
      <c r="AE40309" s="50"/>
    </row>
    <row r="40310" spans="23:31">
      <c r="W40310" s="50"/>
      <c r="AA40310" s="50"/>
      <c r="AE40310" s="50"/>
    </row>
    <row r="40311" spans="23:31">
      <c r="W40311" s="50"/>
      <c r="AA40311" s="50"/>
      <c r="AE40311" s="50"/>
    </row>
    <row r="40312" spans="23:31">
      <c r="W40312" s="50"/>
      <c r="AA40312" s="50"/>
      <c r="AE40312" s="50"/>
    </row>
    <row r="40313" spans="23:31">
      <c r="W40313" s="50"/>
      <c r="AA40313" s="50"/>
      <c r="AE40313" s="50"/>
    </row>
    <row r="40314" spans="23:31">
      <c r="W40314" s="50"/>
      <c r="AA40314" s="50"/>
      <c r="AE40314" s="50"/>
    </row>
    <row r="40315" spans="23:31">
      <c r="W40315" s="50"/>
      <c r="AA40315" s="50"/>
      <c r="AE40315" s="50"/>
    </row>
    <row r="40316" spans="23:31">
      <c r="W40316" s="50"/>
      <c r="AA40316" s="50"/>
      <c r="AE40316" s="50"/>
    </row>
    <row r="40317" spans="23:31">
      <c r="W40317" s="50"/>
      <c r="AA40317" s="50"/>
      <c r="AE40317" s="50"/>
    </row>
    <row r="40318" spans="23:31">
      <c r="W40318" s="50"/>
      <c r="AA40318" s="50"/>
      <c r="AE40318" s="50"/>
    </row>
    <row r="40319" spans="23:31">
      <c r="W40319" s="50"/>
      <c r="AA40319" s="50"/>
      <c r="AE40319" s="50"/>
    </row>
    <row r="40320" spans="23:31">
      <c r="W40320" s="50"/>
      <c r="AA40320" s="50"/>
      <c r="AE40320" s="50"/>
    </row>
    <row r="40321" spans="23:31">
      <c r="W40321" s="50"/>
      <c r="AA40321" s="50"/>
      <c r="AE40321" s="50"/>
    </row>
    <row r="40322" spans="23:31">
      <c r="W40322" s="50"/>
      <c r="AA40322" s="50"/>
      <c r="AE40322" s="50"/>
    </row>
    <row r="40323" spans="23:31">
      <c r="W40323" s="50"/>
      <c r="AA40323" s="50"/>
      <c r="AE40323" s="50"/>
    </row>
    <row r="40324" spans="23:31">
      <c r="W40324" s="50"/>
      <c r="AA40324" s="50"/>
      <c r="AE40324" s="50"/>
    </row>
    <row r="40325" spans="23:31">
      <c r="W40325" s="50"/>
      <c r="AA40325" s="50"/>
      <c r="AE40325" s="50"/>
    </row>
    <row r="40326" spans="23:31">
      <c r="W40326" s="50"/>
      <c r="AA40326" s="50"/>
      <c r="AE40326" s="50"/>
    </row>
    <row r="40327" spans="23:31">
      <c r="W40327" s="50"/>
      <c r="AA40327" s="50"/>
      <c r="AE40327" s="50"/>
    </row>
    <row r="40328" spans="23:31">
      <c r="W40328" s="50"/>
      <c r="AA40328" s="50"/>
      <c r="AE40328" s="50"/>
    </row>
    <row r="40329" spans="23:31">
      <c r="W40329" s="50"/>
      <c r="AA40329" s="50"/>
      <c r="AE40329" s="50"/>
    </row>
    <row r="40330" spans="23:31">
      <c r="W40330" s="50"/>
      <c r="AA40330" s="50"/>
      <c r="AE40330" s="50"/>
    </row>
    <row r="40331" spans="23:31">
      <c r="W40331" s="50"/>
      <c r="AA40331" s="50"/>
      <c r="AE40331" s="50"/>
    </row>
    <row r="40332" spans="23:31">
      <c r="W40332" s="50"/>
      <c r="AA40332" s="50"/>
      <c r="AE40332" s="50"/>
    </row>
    <row r="40333" spans="23:31">
      <c r="W40333" s="50"/>
      <c r="AA40333" s="50"/>
      <c r="AE40333" s="50"/>
    </row>
    <row r="40334" spans="23:31">
      <c r="W40334" s="50"/>
      <c r="AA40334" s="50"/>
      <c r="AE40334" s="50"/>
    </row>
    <row r="40335" spans="23:31">
      <c r="W40335" s="50"/>
      <c r="AA40335" s="50"/>
      <c r="AE40335" s="50"/>
    </row>
    <row r="40336" spans="23:31">
      <c r="W40336" s="50"/>
      <c r="AA40336" s="50"/>
      <c r="AE40336" s="50"/>
    </row>
    <row r="40337" spans="23:31">
      <c r="W40337" s="50"/>
      <c r="AA40337" s="50"/>
      <c r="AE40337" s="50"/>
    </row>
    <row r="40338" spans="23:31">
      <c r="W40338" s="50"/>
      <c r="AA40338" s="50"/>
      <c r="AE40338" s="50"/>
    </row>
    <row r="40339" spans="23:31">
      <c r="W40339" s="50"/>
      <c r="AA40339" s="50"/>
      <c r="AE40339" s="50"/>
    </row>
    <row r="40340" spans="23:31">
      <c r="W40340" s="50"/>
      <c r="AA40340" s="50"/>
      <c r="AE40340" s="50"/>
    </row>
    <row r="40341" spans="23:31">
      <c r="W40341" s="50"/>
      <c r="AA40341" s="50"/>
      <c r="AE40341" s="50"/>
    </row>
    <row r="40342" spans="23:31">
      <c r="W40342" s="50"/>
      <c r="AA40342" s="50"/>
      <c r="AE40342" s="50"/>
    </row>
    <row r="40343" spans="23:31">
      <c r="W40343" s="50"/>
      <c r="AA40343" s="50"/>
      <c r="AE40343" s="50"/>
    </row>
    <row r="40344" spans="23:31">
      <c r="W40344" s="50"/>
      <c r="AA40344" s="50"/>
      <c r="AE40344" s="50"/>
    </row>
    <row r="40345" spans="23:31">
      <c r="W40345" s="50"/>
      <c r="AA40345" s="50"/>
      <c r="AE40345" s="50"/>
    </row>
    <row r="40346" spans="23:31">
      <c r="W40346" s="50"/>
      <c r="AA40346" s="50"/>
      <c r="AE40346" s="50"/>
    </row>
    <row r="40347" spans="23:31">
      <c r="W40347" s="50"/>
      <c r="AA40347" s="50"/>
      <c r="AE40347" s="50"/>
    </row>
    <row r="40348" spans="23:31">
      <c r="W40348" s="50"/>
      <c r="AA40348" s="50"/>
      <c r="AE40348" s="50"/>
    </row>
    <row r="40349" spans="23:31">
      <c r="W40349" s="50"/>
      <c r="AA40349" s="50"/>
      <c r="AE40349" s="50"/>
    </row>
    <row r="40350" spans="23:31">
      <c r="W40350" s="50"/>
      <c r="AA40350" s="50"/>
      <c r="AE40350" s="50"/>
    </row>
    <row r="40351" spans="23:31">
      <c r="W40351" s="50"/>
      <c r="AA40351" s="50"/>
      <c r="AE40351" s="50"/>
    </row>
    <row r="40352" spans="23:31">
      <c r="W40352" s="50"/>
      <c r="AA40352" s="50"/>
      <c r="AE40352" s="50"/>
    </row>
    <row r="40353" spans="23:31">
      <c r="W40353" s="50"/>
      <c r="AA40353" s="50"/>
      <c r="AE40353" s="50"/>
    </row>
    <row r="40354" spans="23:31">
      <c r="W40354" s="50"/>
      <c r="AA40354" s="50"/>
      <c r="AE40354" s="50"/>
    </row>
    <row r="40355" spans="23:31">
      <c r="W40355" s="50"/>
      <c r="AA40355" s="50"/>
      <c r="AE40355" s="50"/>
    </row>
    <row r="40356" spans="23:31">
      <c r="W40356" s="50"/>
      <c r="AA40356" s="50"/>
      <c r="AE40356" s="50"/>
    </row>
    <row r="40357" spans="23:31">
      <c r="W40357" s="50"/>
      <c r="AA40357" s="50"/>
      <c r="AE40357" s="50"/>
    </row>
    <row r="40358" spans="23:31">
      <c r="W40358" s="50"/>
      <c r="AA40358" s="50"/>
      <c r="AE40358" s="50"/>
    </row>
    <row r="40359" spans="23:31">
      <c r="W40359" s="50"/>
      <c r="AA40359" s="50"/>
      <c r="AE40359" s="50"/>
    </row>
    <row r="40360" spans="23:31">
      <c r="W40360" s="50"/>
      <c r="AA40360" s="50"/>
      <c r="AE40360" s="50"/>
    </row>
    <row r="40361" spans="23:31">
      <c r="W40361" s="50"/>
      <c r="AA40361" s="50"/>
      <c r="AE40361" s="50"/>
    </row>
    <row r="40362" spans="23:31">
      <c r="W40362" s="50"/>
      <c r="AA40362" s="50"/>
      <c r="AE40362" s="50"/>
    </row>
    <row r="40363" spans="23:31">
      <c r="W40363" s="50"/>
      <c r="AA40363" s="50"/>
      <c r="AE40363" s="50"/>
    </row>
    <row r="40364" spans="23:31">
      <c r="W40364" s="50"/>
      <c r="AA40364" s="50"/>
      <c r="AE40364" s="50"/>
    </row>
    <row r="40365" spans="23:31">
      <c r="W40365" s="50"/>
      <c r="AA40365" s="50"/>
      <c r="AE40365" s="50"/>
    </row>
    <row r="40366" spans="23:31">
      <c r="W40366" s="50"/>
      <c r="AA40366" s="50"/>
      <c r="AE40366" s="50"/>
    </row>
    <row r="40367" spans="23:31">
      <c r="W40367" s="50"/>
      <c r="AA40367" s="50"/>
      <c r="AE40367" s="50"/>
    </row>
    <row r="40368" spans="23:31">
      <c r="W40368" s="50"/>
      <c r="AA40368" s="50"/>
      <c r="AE40368" s="50"/>
    </row>
    <row r="40369" spans="23:31">
      <c r="W40369" s="50"/>
      <c r="AA40369" s="50"/>
      <c r="AE40369" s="50"/>
    </row>
    <row r="40370" spans="23:31">
      <c r="W40370" s="50"/>
      <c r="AA40370" s="50"/>
      <c r="AE40370" s="50"/>
    </row>
    <row r="40371" spans="23:31">
      <c r="W40371" s="50"/>
      <c r="AA40371" s="50"/>
      <c r="AE40371" s="50"/>
    </row>
    <row r="40372" spans="23:31">
      <c r="W40372" s="50"/>
      <c r="AA40372" s="50"/>
      <c r="AE40372" s="50"/>
    </row>
    <row r="40373" spans="23:31">
      <c r="W40373" s="50"/>
      <c r="AA40373" s="50"/>
      <c r="AE40373" s="50"/>
    </row>
    <row r="40374" spans="23:31">
      <c r="W40374" s="50"/>
      <c r="AA40374" s="50"/>
      <c r="AE40374" s="50"/>
    </row>
    <row r="40375" spans="23:31">
      <c r="W40375" s="50"/>
      <c r="AA40375" s="50"/>
      <c r="AE40375" s="50"/>
    </row>
    <row r="40376" spans="23:31">
      <c r="W40376" s="50"/>
      <c r="AA40376" s="50"/>
      <c r="AE40376" s="50"/>
    </row>
    <row r="40377" spans="23:31">
      <c r="W40377" s="50"/>
      <c r="AA40377" s="50"/>
      <c r="AE40377" s="50"/>
    </row>
    <row r="40378" spans="23:31">
      <c r="W40378" s="50"/>
      <c r="AA40378" s="50"/>
      <c r="AE40378" s="50"/>
    </row>
    <row r="40379" spans="23:31">
      <c r="W40379" s="50"/>
      <c r="AA40379" s="50"/>
      <c r="AE40379" s="50"/>
    </row>
    <row r="40380" spans="23:31">
      <c r="W40380" s="50"/>
      <c r="AA40380" s="50"/>
      <c r="AE40380" s="50"/>
    </row>
    <row r="40381" spans="23:31">
      <c r="W40381" s="50"/>
      <c r="AA40381" s="50"/>
      <c r="AE40381" s="50"/>
    </row>
    <row r="40382" spans="23:31">
      <c r="W40382" s="50"/>
      <c r="AA40382" s="50"/>
      <c r="AE40382" s="50"/>
    </row>
    <row r="40383" spans="23:31">
      <c r="W40383" s="50"/>
      <c r="AA40383" s="50"/>
      <c r="AE40383" s="50"/>
    </row>
    <row r="40384" spans="23:31">
      <c r="W40384" s="50"/>
      <c r="AA40384" s="50"/>
      <c r="AE40384" s="50"/>
    </row>
    <row r="40385" spans="23:31">
      <c r="W40385" s="50"/>
      <c r="AA40385" s="50"/>
      <c r="AE40385" s="50"/>
    </row>
    <row r="40386" spans="23:31">
      <c r="W40386" s="50"/>
      <c r="AA40386" s="50"/>
      <c r="AE40386" s="50"/>
    </row>
    <row r="40387" spans="23:31">
      <c r="W40387" s="50"/>
      <c r="AA40387" s="50"/>
      <c r="AE40387" s="50"/>
    </row>
    <row r="40388" spans="23:31">
      <c r="W40388" s="50"/>
      <c r="AA40388" s="50"/>
      <c r="AE40388" s="50"/>
    </row>
    <row r="40389" spans="23:31">
      <c r="W40389" s="50"/>
      <c r="AA40389" s="50"/>
      <c r="AE40389" s="50"/>
    </row>
    <row r="40390" spans="23:31">
      <c r="W40390" s="50"/>
      <c r="AA40390" s="50"/>
      <c r="AE40390" s="50"/>
    </row>
    <row r="40391" spans="23:31">
      <c r="W40391" s="50"/>
      <c r="AA40391" s="50"/>
      <c r="AE40391" s="50"/>
    </row>
    <row r="40392" spans="23:31">
      <c r="W40392" s="50"/>
      <c r="AA40392" s="50"/>
      <c r="AE40392" s="50"/>
    </row>
    <row r="40393" spans="23:31">
      <c r="W40393" s="50"/>
      <c r="AA40393" s="50"/>
      <c r="AE40393" s="50"/>
    </row>
    <row r="40394" spans="23:31">
      <c r="W40394" s="50"/>
      <c r="AA40394" s="50"/>
      <c r="AE40394" s="50"/>
    </row>
    <row r="40395" spans="23:31">
      <c r="W40395" s="50"/>
      <c r="AA40395" s="50"/>
      <c r="AE40395" s="50"/>
    </row>
    <row r="40396" spans="23:31">
      <c r="W40396" s="50"/>
      <c r="AA40396" s="50"/>
      <c r="AE40396" s="50"/>
    </row>
    <row r="40397" spans="23:31">
      <c r="W40397" s="50"/>
      <c r="AA40397" s="50"/>
      <c r="AE40397" s="50"/>
    </row>
    <row r="40398" spans="23:31">
      <c r="W40398" s="50"/>
      <c r="AA40398" s="50"/>
      <c r="AE40398" s="50"/>
    </row>
    <row r="40399" spans="23:31">
      <c r="W40399" s="50"/>
      <c r="AA40399" s="50"/>
      <c r="AE40399" s="50"/>
    </row>
    <row r="40400" spans="23:31">
      <c r="W40400" s="50"/>
      <c r="AA40400" s="50"/>
      <c r="AE40400" s="50"/>
    </row>
    <row r="40401" spans="23:31">
      <c r="W40401" s="50"/>
      <c r="AA40401" s="50"/>
      <c r="AE40401" s="50"/>
    </row>
    <row r="40402" spans="23:31">
      <c r="W40402" s="50"/>
      <c r="AA40402" s="50"/>
      <c r="AE40402" s="50"/>
    </row>
    <row r="40403" spans="23:31">
      <c r="W40403" s="50"/>
      <c r="AA40403" s="50"/>
      <c r="AE40403" s="50"/>
    </row>
    <row r="40404" spans="23:31">
      <c r="W40404" s="50"/>
      <c r="AA40404" s="50"/>
      <c r="AE40404" s="50"/>
    </row>
    <row r="40405" spans="23:31">
      <c r="W40405" s="50"/>
      <c r="AA40405" s="50"/>
      <c r="AE40405" s="50"/>
    </row>
    <row r="40406" spans="23:31">
      <c r="W40406" s="50"/>
      <c r="AA40406" s="50"/>
      <c r="AE40406" s="50"/>
    </row>
    <row r="40407" spans="23:31">
      <c r="W40407" s="50"/>
      <c r="AA40407" s="50"/>
      <c r="AE40407" s="50"/>
    </row>
    <row r="40408" spans="23:31">
      <c r="W40408" s="50"/>
      <c r="AA40408" s="50"/>
      <c r="AE40408" s="50"/>
    </row>
    <row r="40409" spans="23:31">
      <c r="W40409" s="50"/>
      <c r="AA40409" s="50"/>
      <c r="AE40409" s="50"/>
    </row>
    <row r="40410" spans="23:31">
      <c r="W40410" s="50"/>
      <c r="AA40410" s="50"/>
      <c r="AE40410" s="50"/>
    </row>
    <row r="40411" spans="23:31">
      <c r="W40411" s="50"/>
      <c r="AA40411" s="50"/>
      <c r="AE40411" s="50"/>
    </row>
    <row r="40412" spans="23:31">
      <c r="W40412" s="50"/>
      <c r="AA40412" s="50"/>
      <c r="AE40412" s="50"/>
    </row>
    <row r="40413" spans="23:31">
      <c r="W40413" s="50"/>
      <c r="AA40413" s="50"/>
      <c r="AE40413" s="50"/>
    </row>
    <row r="40414" spans="23:31">
      <c r="W40414" s="50"/>
      <c r="AA40414" s="50"/>
      <c r="AE40414" s="50"/>
    </row>
    <row r="40415" spans="23:31">
      <c r="W40415" s="50"/>
      <c r="AA40415" s="50"/>
      <c r="AE40415" s="50"/>
    </row>
    <row r="40416" spans="23:31">
      <c r="W40416" s="50"/>
      <c r="AA40416" s="50"/>
      <c r="AE40416" s="50"/>
    </row>
    <row r="40417" spans="23:31">
      <c r="W40417" s="50"/>
      <c r="AA40417" s="50"/>
      <c r="AE40417" s="50"/>
    </row>
    <row r="40418" spans="23:31">
      <c r="W40418" s="50"/>
      <c r="AA40418" s="50"/>
      <c r="AE40418" s="50"/>
    </row>
    <row r="40419" spans="23:31">
      <c r="W40419" s="50"/>
      <c r="AA40419" s="50"/>
      <c r="AE40419" s="50"/>
    </row>
    <row r="40420" spans="23:31">
      <c r="W40420" s="50"/>
      <c r="AA40420" s="50"/>
      <c r="AE40420" s="50"/>
    </row>
    <row r="40421" spans="23:31">
      <c r="W40421" s="50"/>
      <c r="AA40421" s="50"/>
      <c r="AE40421" s="50"/>
    </row>
    <row r="40422" spans="23:31">
      <c r="W40422" s="50"/>
      <c r="AA40422" s="50"/>
      <c r="AE40422" s="50"/>
    </row>
    <row r="40423" spans="23:31">
      <c r="W40423" s="50"/>
      <c r="AA40423" s="50"/>
      <c r="AE40423" s="50"/>
    </row>
    <row r="40424" spans="23:31">
      <c r="W40424" s="50"/>
      <c r="AA40424" s="50"/>
      <c r="AE40424" s="50"/>
    </row>
    <row r="40425" spans="23:31">
      <c r="W40425" s="50"/>
      <c r="AA40425" s="50"/>
      <c r="AE40425" s="50"/>
    </row>
    <row r="40426" spans="23:31">
      <c r="W40426" s="50"/>
      <c r="AA40426" s="50"/>
      <c r="AE40426" s="50"/>
    </row>
    <row r="40427" spans="23:31">
      <c r="W40427" s="50"/>
      <c r="AA40427" s="50"/>
      <c r="AE40427" s="50"/>
    </row>
    <row r="40428" spans="23:31">
      <c r="W40428" s="50"/>
      <c r="AA40428" s="50"/>
      <c r="AE40428" s="50"/>
    </row>
    <row r="40429" spans="23:31">
      <c r="W40429" s="50"/>
      <c r="AA40429" s="50"/>
      <c r="AE40429" s="50"/>
    </row>
    <row r="40430" spans="23:31">
      <c r="W40430" s="50"/>
      <c r="AA40430" s="50"/>
      <c r="AE40430" s="50"/>
    </row>
    <row r="40431" spans="23:31">
      <c r="W40431" s="50"/>
      <c r="AA40431" s="50"/>
      <c r="AE40431" s="50"/>
    </row>
    <row r="40432" spans="23:31">
      <c r="W40432" s="50"/>
      <c r="AA40432" s="50"/>
      <c r="AE40432" s="50"/>
    </row>
    <row r="40433" spans="23:31">
      <c r="W40433" s="50"/>
      <c r="AA40433" s="50"/>
      <c r="AE40433" s="50"/>
    </row>
    <row r="40434" spans="23:31">
      <c r="W40434" s="50"/>
      <c r="AA40434" s="50"/>
      <c r="AE40434" s="50"/>
    </row>
    <row r="40435" spans="23:31">
      <c r="W40435" s="50"/>
      <c r="AA40435" s="50"/>
      <c r="AE40435" s="50"/>
    </row>
    <row r="40436" spans="23:31">
      <c r="W40436" s="50"/>
      <c r="AA40436" s="50"/>
      <c r="AE40436" s="50"/>
    </row>
    <row r="40437" spans="23:31">
      <c r="W40437" s="50"/>
      <c r="AA40437" s="50"/>
      <c r="AE40437" s="50"/>
    </row>
    <row r="40438" spans="23:31">
      <c r="W40438" s="50"/>
      <c r="AA40438" s="50"/>
      <c r="AE40438" s="50"/>
    </row>
    <row r="40439" spans="23:31">
      <c r="W40439" s="50"/>
      <c r="AA40439" s="50"/>
      <c r="AE40439" s="50"/>
    </row>
    <row r="40440" spans="23:31">
      <c r="W40440" s="50"/>
      <c r="AA40440" s="50"/>
      <c r="AE40440" s="50"/>
    </row>
    <row r="40441" spans="23:31">
      <c r="W40441" s="50"/>
      <c r="AA40441" s="50"/>
      <c r="AE40441" s="50"/>
    </row>
    <row r="40442" spans="23:31">
      <c r="W40442" s="50"/>
      <c r="AA40442" s="50"/>
      <c r="AE40442" s="50"/>
    </row>
    <row r="40443" spans="23:31">
      <c r="W40443" s="50"/>
      <c r="AA40443" s="50"/>
      <c r="AE40443" s="50"/>
    </row>
    <row r="40444" spans="23:31">
      <c r="W40444" s="50"/>
      <c r="AA40444" s="50"/>
      <c r="AE40444" s="50"/>
    </row>
    <row r="40445" spans="23:31">
      <c r="W40445" s="50"/>
      <c r="AA40445" s="50"/>
      <c r="AE40445" s="50"/>
    </row>
    <row r="40446" spans="23:31">
      <c r="W40446" s="50"/>
      <c r="AA40446" s="50"/>
      <c r="AE40446" s="50"/>
    </row>
    <row r="40447" spans="23:31">
      <c r="W40447" s="50"/>
      <c r="AA40447" s="50"/>
      <c r="AE40447" s="50"/>
    </row>
    <row r="40448" spans="23:31">
      <c r="W40448" s="50"/>
      <c r="AA40448" s="50"/>
      <c r="AE40448" s="50"/>
    </row>
    <row r="40449" spans="23:31">
      <c r="W40449" s="50"/>
      <c r="AA40449" s="50"/>
      <c r="AE40449" s="50"/>
    </row>
    <row r="40450" spans="23:31">
      <c r="W40450" s="50"/>
      <c r="AA40450" s="50"/>
      <c r="AE40450" s="50"/>
    </row>
    <row r="40451" spans="23:31">
      <c r="W40451" s="50"/>
      <c r="AA40451" s="50"/>
      <c r="AE40451" s="50"/>
    </row>
    <row r="40452" spans="23:31">
      <c r="W40452" s="50"/>
      <c r="AA40452" s="50"/>
      <c r="AE40452" s="50"/>
    </row>
    <row r="40453" spans="23:31">
      <c r="W40453" s="50"/>
      <c r="AA40453" s="50"/>
      <c r="AE40453" s="50"/>
    </row>
    <row r="40454" spans="23:31">
      <c r="W40454" s="50"/>
      <c r="AA40454" s="50"/>
      <c r="AE40454" s="50"/>
    </row>
    <row r="40455" spans="23:31">
      <c r="W40455" s="50"/>
      <c r="AA40455" s="50"/>
      <c r="AE40455" s="50"/>
    </row>
    <row r="40456" spans="23:31">
      <c r="W40456" s="50"/>
      <c r="AA40456" s="50"/>
      <c r="AE40456" s="50"/>
    </row>
    <row r="40457" spans="23:31">
      <c r="W40457" s="50"/>
      <c r="AA40457" s="50"/>
      <c r="AE40457" s="50"/>
    </row>
    <row r="40458" spans="23:31">
      <c r="W40458" s="50"/>
      <c r="AA40458" s="50"/>
      <c r="AE40458" s="50"/>
    </row>
    <row r="40459" spans="23:31">
      <c r="W40459" s="50"/>
      <c r="AA40459" s="50"/>
      <c r="AE40459" s="50"/>
    </row>
    <row r="40460" spans="23:31">
      <c r="W40460" s="50"/>
      <c r="AA40460" s="50"/>
      <c r="AE40460" s="50"/>
    </row>
    <row r="40461" spans="23:31">
      <c r="W40461" s="50"/>
      <c r="AA40461" s="50"/>
      <c r="AE40461" s="50"/>
    </row>
    <row r="40462" spans="23:31">
      <c r="W40462" s="50"/>
      <c r="AA40462" s="50"/>
      <c r="AE40462" s="50"/>
    </row>
    <row r="40463" spans="23:31">
      <c r="W40463" s="50"/>
      <c r="AA40463" s="50"/>
      <c r="AE40463" s="50"/>
    </row>
    <row r="40464" spans="23:31">
      <c r="W40464" s="50"/>
      <c r="AA40464" s="50"/>
      <c r="AE40464" s="50"/>
    </row>
    <row r="40465" spans="23:31">
      <c r="W40465" s="50"/>
      <c r="AA40465" s="50"/>
      <c r="AE40465" s="50"/>
    </row>
    <row r="40466" spans="23:31">
      <c r="W40466" s="50"/>
      <c r="AA40466" s="50"/>
      <c r="AE40466" s="50"/>
    </row>
    <row r="40467" spans="23:31">
      <c r="W40467" s="50"/>
      <c r="AA40467" s="50"/>
      <c r="AE40467" s="50"/>
    </row>
    <row r="40468" spans="23:31">
      <c r="W40468" s="50"/>
      <c r="AA40468" s="50"/>
      <c r="AE40468" s="50"/>
    </row>
    <row r="40469" spans="23:31">
      <c r="W40469" s="50"/>
      <c r="AA40469" s="50"/>
      <c r="AE40469" s="50"/>
    </row>
    <row r="40470" spans="23:31">
      <c r="W40470" s="50"/>
      <c r="AA40470" s="50"/>
      <c r="AE40470" s="50"/>
    </row>
    <row r="40471" spans="23:31">
      <c r="W40471" s="50"/>
      <c r="AA40471" s="50"/>
      <c r="AE40471" s="50"/>
    </row>
    <row r="40472" spans="23:31">
      <c r="W40472" s="50"/>
      <c r="AA40472" s="50"/>
      <c r="AE40472" s="50"/>
    </row>
    <row r="40473" spans="23:31">
      <c r="W40473" s="50"/>
      <c r="AA40473" s="50"/>
      <c r="AE40473" s="50"/>
    </row>
    <row r="40474" spans="23:31">
      <c r="W40474" s="50"/>
      <c r="AA40474" s="50"/>
      <c r="AE40474" s="50"/>
    </row>
    <row r="40475" spans="23:31">
      <c r="W40475" s="50"/>
      <c r="AA40475" s="50"/>
      <c r="AE40475" s="50"/>
    </row>
    <row r="40476" spans="23:31">
      <c r="W40476" s="50"/>
      <c r="AA40476" s="50"/>
      <c r="AE40476" s="50"/>
    </row>
    <row r="40477" spans="23:31">
      <c r="W40477" s="50"/>
      <c r="AA40477" s="50"/>
      <c r="AE40477" s="50"/>
    </row>
    <row r="40478" spans="23:31">
      <c r="W40478" s="50"/>
      <c r="AA40478" s="50"/>
      <c r="AE40478" s="50"/>
    </row>
    <row r="40479" spans="23:31">
      <c r="W40479" s="50"/>
      <c r="AA40479" s="50"/>
      <c r="AE40479" s="50"/>
    </row>
    <row r="40480" spans="23:31">
      <c r="W40480" s="50"/>
      <c r="AA40480" s="50"/>
      <c r="AE40480" s="50"/>
    </row>
    <row r="40481" spans="23:31">
      <c r="W40481" s="50"/>
      <c r="AA40481" s="50"/>
      <c r="AE40481" s="50"/>
    </row>
    <row r="40482" spans="23:31">
      <c r="W40482" s="50"/>
      <c r="AA40482" s="50"/>
      <c r="AE40482" s="50"/>
    </row>
    <row r="40483" spans="23:31">
      <c r="W40483" s="50"/>
      <c r="AA40483" s="50"/>
      <c r="AE40483" s="50"/>
    </row>
    <row r="40484" spans="23:31">
      <c r="W40484" s="50"/>
      <c r="AA40484" s="50"/>
      <c r="AE40484" s="50"/>
    </row>
    <row r="40485" spans="23:31">
      <c r="W40485" s="50"/>
      <c r="AA40485" s="50"/>
      <c r="AE40485" s="50"/>
    </row>
    <row r="40486" spans="23:31">
      <c r="W40486" s="50"/>
      <c r="AA40486" s="50"/>
      <c r="AE40486" s="50"/>
    </row>
    <row r="40487" spans="23:31">
      <c r="W40487" s="50"/>
      <c r="AA40487" s="50"/>
      <c r="AE40487" s="50"/>
    </row>
    <row r="40488" spans="23:31">
      <c r="W40488" s="50"/>
      <c r="AA40488" s="50"/>
      <c r="AE40488" s="50"/>
    </row>
    <row r="40489" spans="23:31">
      <c r="W40489" s="50"/>
      <c r="AA40489" s="50"/>
      <c r="AE40489" s="50"/>
    </row>
    <row r="40490" spans="23:31">
      <c r="W40490" s="50"/>
      <c r="AA40490" s="50"/>
      <c r="AE40490" s="50"/>
    </row>
    <row r="40491" spans="23:31">
      <c r="W40491" s="50"/>
      <c r="AA40491" s="50"/>
      <c r="AE40491" s="50"/>
    </row>
    <row r="40492" spans="23:31">
      <c r="W40492" s="50"/>
      <c r="AA40492" s="50"/>
      <c r="AE40492" s="50"/>
    </row>
    <row r="40493" spans="23:31">
      <c r="W40493" s="50"/>
      <c r="AA40493" s="50"/>
      <c r="AE40493" s="50"/>
    </row>
    <row r="40494" spans="23:31">
      <c r="W40494" s="50"/>
      <c r="AA40494" s="50"/>
      <c r="AE40494" s="50"/>
    </row>
    <row r="40495" spans="23:31">
      <c r="W40495" s="50"/>
      <c r="AA40495" s="50"/>
      <c r="AE40495" s="50"/>
    </row>
    <row r="40496" spans="23:31">
      <c r="W40496" s="50"/>
      <c r="AA40496" s="50"/>
      <c r="AE40496" s="50"/>
    </row>
    <row r="40497" spans="23:31">
      <c r="W40497" s="50"/>
      <c r="AA40497" s="50"/>
      <c r="AE40497" s="50"/>
    </row>
    <row r="40498" spans="23:31">
      <c r="W40498" s="50"/>
      <c r="AA40498" s="50"/>
      <c r="AE40498" s="50"/>
    </row>
    <row r="40499" spans="23:31">
      <c r="W40499" s="50"/>
      <c r="AA40499" s="50"/>
      <c r="AE40499" s="50"/>
    </row>
    <row r="40500" spans="23:31">
      <c r="W40500" s="50"/>
      <c r="AA40500" s="50"/>
      <c r="AE40500" s="50"/>
    </row>
    <row r="40501" spans="23:31">
      <c r="W40501" s="50"/>
      <c r="AA40501" s="50"/>
      <c r="AE40501" s="50"/>
    </row>
    <row r="40502" spans="23:31">
      <c r="W40502" s="50"/>
      <c r="AA40502" s="50"/>
      <c r="AE40502" s="50"/>
    </row>
    <row r="40503" spans="23:31">
      <c r="W40503" s="50"/>
      <c r="AA40503" s="50"/>
      <c r="AE40503" s="50"/>
    </row>
    <row r="40504" spans="23:31">
      <c r="W40504" s="50"/>
      <c r="AA40504" s="50"/>
      <c r="AE40504" s="50"/>
    </row>
    <row r="40505" spans="23:31">
      <c r="W40505" s="50"/>
      <c r="AA40505" s="50"/>
      <c r="AE40505" s="50"/>
    </row>
    <row r="40506" spans="23:31">
      <c r="W40506" s="50"/>
      <c r="AA40506" s="50"/>
      <c r="AE40506" s="50"/>
    </row>
    <row r="40507" spans="23:31">
      <c r="W40507" s="50"/>
      <c r="AA40507" s="50"/>
      <c r="AE40507" s="50"/>
    </row>
    <row r="40508" spans="23:31">
      <c r="W40508" s="50"/>
      <c r="AA40508" s="50"/>
      <c r="AE40508" s="50"/>
    </row>
    <row r="40509" spans="23:31">
      <c r="W40509" s="50"/>
      <c r="AA40509" s="50"/>
      <c r="AE40509" s="50"/>
    </row>
    <row r="40510" spans="23:31">
      <c r="W40510" s="50"/>
      <c r="AA40510" s="50"/>
      <c r="AE40510" s="50"/>
    </row>
    <row r="40511" spans="23:31">
      <c r="W40511" s="50"/>
      <c r="AA40511" s="50"/>
      <c r="AE40511" s="50"/>
    </row>
    <row r="40512" spans="23:31">
      <c r="W40512" s="50"/>
      <c r="AA40512" s="50"/>
      <c r="AE40512" s="50"/>
    </row>
    <row r="40513" spans="23:31">
      <c r="W40513" s="50"/>
      <c r="AA40513" s="50"/>
      <c r="AE40513" s="50"/>
    </row>
    <row r="40514" spans="23:31">
      <c r="W40514" s="50"/>
      <c r="AA40514" s="50"/>
      <c r="AE40514" s="50"/>
    </row>
    <row r="40515" spans="23:31">
      <c r="W40515" s="50"/>
      <c r="AA40515" s="50"/>
      <c r="AE40515" s="50"/>
    </row>
    <row r="40516" spans="23:31">
      <c r="W40516" s="50"/>
      <c r="AA40516" s="50"/>
      <c r="AE40516" s="50"/>
    </row>
    <row r="40517" spans="23:31">
      <c r="W40517" s="50"/>
      <c r="AA40517" s="50"/>
      <c r="AE40517" s="50"/>
    </row>
    <row r="40518" spans="23:31">
      <c r="W40518" s="50"/>
      <c r="AA40518" s="50"/>
      <c r="AE40518" s="50"/>
    </row>
    <row r="40519" spans="23:31">
      <c r="W40519" s="50"/>
      <c r="AA40519" s="50"/>
      <c r="AE40519" s="50"/>
    </row>
    <row r="40520" spans="23:31">
      <c r="W40520" s="50"/>
      <c r="AA40520" s="50"/>
      <c r="AE40520" s="50"/>
    </row>
    <row r="40521" spans="23:31">
      <c r="W40521" s="50"/>
      <c r="AA40521" s="50"/>
      <c r="AE40521" s="50"/>
    </row>
    <row r="40522" spans="23:31">
      <c r="W40522" s="50"/>
      <c r="AA40522" s="50"/>
      <c r="AE40522" s="50"/>
    </row>
    <row r="40523" spans="23:31">
      <c r="W40523" s="50"/>
      <c r="AA40523" s="50"/>
      <c r="AE40523" s="50"/>
    </row>
    <row r="40524" spans="23:31">
      <c r="W40524" s="50"/>
      <c r="AA40524" s="50"/>
      <c r="AE40524" s="50"/>
    </row>
    <row r="40525" spans="23:31">
      <c r="W40525" s="50"/>
      <c r="AA40525" s="50"/>
      <c r="AE40525" s="50"/>
    </row>
    <row r="40526" spans="23:31">
      <c r="W40526" s="50"/>
      <c r="AA40526" s="50"/>
      <c r="AE40526" s="50"/>
    </row>
    <row r="40527" spans="23:31">
      <c r="W40527" s="50"/>
      <c r="AA40527" s="50"/>
      <c r="AE40527" s="50"/>
    </row>
    <row r="40528" spans="23:31">
      <c r="W40528" s="50"/>
      <c r="AA40528" s="50"/>
      <c r="AE40528" s="50"/>
    </row>
    <row r="40529" spans="23:31">
      <c r="W40529" s="50"/>
      <c r="AA40529" s="50"/>
      <c r="AE40529" s="50"/>
    </row>
    <row r="40530" spans="23:31">
      <c r="W40530" s="50"/>
      <c r="AA40530" s="50"/>
      <c r="AE40530" s="50"/>
    </row>
    <row r="40531" spans="23:31">
      <c r="W40531" s="50"/>
      <c r="AA40531" s="50"/>
      <c r="AE40531" s="50"/>
    </row>
    <row r="40532" spans="23:31">
      <c r="W40532" s="50"/>
      <c r="AA40532" s="50"/>
      <c r="AE40532" s="50"/>
    </row>
    <row r="40533" spans="23:31">
      <c r="W40533" s="50"/>
      <c r="AA40533" s="50"/>
      <c r="AE40533" s="50"/>
    </row>
    <row r="40534" spans="23:31">
      <c r="W40534" s="50"/>
      <c r="AA40534" s="50"/>
      <c r="AE40534" s="50"/>
    </row>
    <row r="40535" spans="23:31">
      <c r="W40535" s="50"/>
      <c r="AA40535" s="50"/>
      <c r="AE40535" s="50"/>
    </row>
    <row r="40536" spans="23:31">
      <c r="W40536" s="50"/>
      <c r="AA40536" s="50"/>
      <c r="AE40536" s="50"/>
    </row>
    <row r="40537" spans="23:31">
      <c r="W40537" s="50"/>
      <c r="AA40537" s="50"/>
      <c r="AE40537" s="50"/>
    </row>
    <row r="40538" spans="23:31">
      <c r="W40538" s="50"/>
      <c r="AA40538" s="50"/>
      <c r="AE40538" s="50"/>
    </row>
    <row r="40539" spans="23:31">
      <c r="W40539" s="50"/>
      <c r="AA40539" s="50"/>
      <c r="AE40539" s="50"/>
    </row>
    <row r="40540" spans="23:31">
      <c r="W40540" s="50"/>
      <c r="AA40540" s="50"/>
      <c r="AE40540" s="50"/>
    </row>
    <row r="40541" spans="23:31">
      <c r="W40541" s="50"/>
      <c r="AA40541" s="50"/>
      <c r="AE40541" s="50"/>
    </row>
    <row r="40542" spans="23:31">
      <c r="W40542" s="50"/>
      <c r="AA40542" s="50"/>
      <c r="AE40542" s="50"/>
    </row>
    <row r="40543" spans="23:31">
      <c r="W40543" s="50"/>
      <c r="AA40543" s="50"/>
      <c r="AE40543" s="50"/>
    </row>
    <row r="40544" spans="23:31">
      <c r="W40544" s="50"/>
      <c r="AA40544" s="50"/>
      <c r="AE40544" s="50"/>
    </row>
    <row r="40545" spans="23:31">
      <c r="W40545" s="50"/>
      <c r="AA40545" s="50"/>
      <c r="AE40545" s="50"/>
    </row>
    <row r="40546" spans="23:31">
      <c r="W40546" s="50"/>
      <c r="AA40546" s="50"/>
      <c r="AE40546" s="50"/>
    </row>
    <row r="40547" spans="23:31">
      <c r="W40547" s="50"/>
      <c r="AA40547" s="50"/>
      <c r="AE40547" s="50"/>
    </row>
    <row r="40548" spans="23:31">
      <c r="W40548" s="50"/>
      <c r="AA40548" s="50"/>
      <c r="AE40548" s="50"/>
    </row>
    <row r="40549" spans="23:31">
      <c r="W40549" s="50"/>
      <c r="AA40549" s="50"/>
      <c r="AE40549" s="50"/>
    </row>
    <row r="40550" spans="23:31">
      <c r="W40550" s="50"/>
      <c r="AA40550" s="50"/>
      <c r="AE40550" s="50"/>
    </row>
    <row r="40551" spans="23:31">
      <c r="W40551" s="50"/>
      <c r="AA40551" s="50"/>
      <c r="AE40551" s="50"/>
    </row>
    <row r="40552" spans="23:31">
      <c r="W40552" s="50"/>
      <c r="AA40552" s="50"/>
      <c r="AE40552" s="50"/>
    </row>
    <row r="40553" spans="23:31">
      <c r="W40553" s="50"/>
      <c r="AA40553" s="50"/>
      <c r="AE40553" s="50"/>
    </row>
    <row r="40554" spans="23:31">
      <c r="W40554" s="50"/>
      <c r="AA40554" s="50"/>
      <c r="AE40554" s="50"/>
    </row>
    <row r="40555" spans="23:31">
      <c r="W40555" s="50"/>
      <c r="AA40555" s="50"/>
      <c r="AE40555" s="50"/>
    </row>
    <row r="40556" spans="23:31">
      <c r="W40556" s="50"/>
      <c r="AA40556" s="50"/>
      <c r="AE40556" s="50"/>
    </row>
    <row r="40557" spans="23:31">
      <c r="W40557" s="50"/>
      <c r="AA40557" s="50"/>
      <c r="AE40557" s="50"/>
    </row>
    <row r="40558" spans="23:31">
      <c r="W40558" s="50"/>
      <c r="AA40558" s="50"/>
      <c r="AE40558" s="50"/>
    </row>
    <row r="40559" spans="23:31">
      <c r="W40559" s="50"/>
      <c r="AA40559" s="50"/>
      <c r="AE40559" s="50"/>
    </row>
    <row r="40560" spans="23:31">
      <c r="W40560" s="50"/>
      <c r="AA40560" s="50"/>
      <c r="AE40560" s="50"/>
    </row>
    <row r="40561" spans="23:31">
      <c r="W40561" s="50"/>
      <c r="AA40561" s="50"/>
      <c r="AE40561" s="50"/>
    </row>
    <row r="40562" spans="23:31">
      <c r="W40562" s="50"/>
      <c r="AA40562" s="50"/>
      <c r="AE40562" s="50"/>
    </row>
    <row r="40563" spans="23:31">
      <c r="W40563" s="50"/>
      <c r="AA40563" s="50"/>
      <c r="AE40563" s="50"/>
    </row>
    <row r="40564" spans="23:31">
      <c r="W40564" s="50"/>
      <c r="AA40564" s="50"/>
      <c r="AE40564" s="50"/>
    </row>
    <row r="40565" spans="23:31">
      <c r="W40565" s="50"/>
      <c r="AA40565" s="50"/>
      <c r="AE40565" s="50"/>
    </row>
    <row r="40566" spans="23:31">
      <c r="W40566" s="50"/>
      <c r="AA40566" s="50"/>
      <c r="AE40566" s="50"/>
    </row>
    <row r="40567" spans="23:31">
      <c r="W40567" s="50"/>
      <c r="AA40567" s="50"/>
      <c r="AE40567" s="50"/>
    </row>
    <row r="40568" spans="23:31">
      <c r="W40568" s="50"/>
      <c r="AA40568" s="50"/>
      <c r="AE40568" s="50"/>
    </row>
    <row r="40569" spans="23:31">
      <c r="W40569" s="50"/>
      <c r="AA40569" s="50"/>
      <c r="AE40569" s="50"/>
    </row>
    <row r="40570" spans="23:31">
      <c r="W40570" s="50"/>
      <c r="AA40570" s="50"/>
      <c r="AE40570" s="50"/>
    </row>
    <row r="40571" spans="23:31">
      <c r="W40571" s="50"/>
      <c r="AA40571" s="50"/>
      <c r="AE40571" s="50"/>
    </row>
    <row r="40572" spans="23:31">
      <c r="W40572" s="50"/>
      <c r="AA40572" s="50"/>
      <c r="AE40572" s="50"/>
    </row>
    <row r="40573" spans="23:31">
      <c r="W40573" s="50"/>
      <c r="AA40573" s="50"/>
      <c r="AE40573" s="50"/>
    </row>
    <row r="40574" spans="23:31">
      <c r="W40574" s="50"/>
      <c r="AA40574" s="50"/>
      <c r="AE40574" s="50"/>
    </row>
    <row r="40575" spans="23:31">
      <c r="W40575" s="50"/>
      <c r="AA40575" s="50"/>
      <c r="AE40575" s="50"/>
    </row>
    <row r="40576" spans="23:31">
      <c r="W40576" s="50"/>
      <c r="AA40576" s="50"/>
      <c r="AE40576" s="50"/>
    </row>
    <row r="40577" spans="23:31">
      <c r="W40577" s="50"/>
      <c r="AA40577" s="50"/>
      <c r="AE40577" s="50"/>
    </row>
    <row r="40578" spans="23:31">
      <c r="W40578" s="50"/>
      <c r="AA40578" s="50"/>
      <c r="AE40578" s="50"/>
    </row>
    <row r="40579" spans="23:31">
      <c r="W40579" s="50"/>
      <c r="AA40579" s="50"/>
      <c r="AE40579" s="50"/>
    </row>
    <row r="40580" spans="23:31">
      <c r="W40580" s="50"/>
      <c r="AA40580" s="50"/>
      <c r="AE40580" s="50"/>
    </row>
    <row r="40581" spans="23:31">
      <c r="W40581" s="50"/>
      <c r="AA40581" s="50"/>
      <c r="AE40581" s="50"/>
    </row>
    <row r="40582" spans="23:31">
      <c r="W40582" s="50"/>
      <c r="AA40582" s="50"/>
      <c r="AE40582" s="50"/>
    </row>
    <row r="40583" spans="23:31">
      <c r="W40583" s="50"/>
      <c r="AA40583" s="50"/>
      <c r="AE40583" s="50"/>
    </row>
    <row r="40584" spans="23:31">
      <c r="W40584" s="50"/>
      <c r="AA40584" s="50"/>
      <c r="AE40584" s="50"/>
    </row>
    <row r="40585" spans="23:31">
      <c r="W40585" s="50"/>
      <c r="AA40585" s="50"/>
      <c r="AE40585" s="50"/>
    </row>
    <row r="40586" spans="23:31">
      <c r="W40586" s="50"/>
      <c r="AA40586" s="50"/>
      <c r="AE40586" s="50"/>
    </row>
    <row r="40587" spans="23:31">
      <c r="W40587" s="50"/>
      <c r="AA40587" s="50"/>
      <c r="AE40587" s="50"/>
    </row>
    <row r="40588" spans="23:31">
      <c r="W40588" s="50"/>
      <c r="AA40588" s="50"/>
      <c r="AE40588" s="50"/>
    </row>
    <row r="40589" spans="23:31">
      <c r="W40589" s="50"/>
      <c r="AA40589" s="50"/>
      <c r="AE40589" s="50"/>
    </row>
    <row r="40590" spans="23:31">
      <c r="W40590" s="50"/>
      <c r="AA40590" s="50"/>
      <c r="AE40590" s="50"/>
    </row>
    <row r="40591" spans="23:31">
      <c r="W40591" s="50"/>
      <c r="AA40591" s="50"/>
      <c r="AE40591" s="50"/>
    </row>
    <row r="40592" spans="23:31">
      <c r="W40592" s="50"/>
      <c r="AA40592" s="50"/>
      <c r="AE40592" s="50"/>
    </row>
    <row r="40593" spans="23:31">
      <c r="W40593" s="50"/>
      <c r="AA40593" s="50"/>
      <c r="AE40593" s="50"/>
    </row>
    <row r="40594" spans="23:31">
      <c r="W40594" s="50"/>
      <c r="AA40594" s="50"/>
      <c r="AE40594" s="50"/>
    </row>
    <row r="40595" spans="23:31">
      <c r="W40595" s="50"/>
      <c r="AA40595" s="50"/>
      <c r="AE40595" s="50"/>
    </row>
    <row r="40596" spans="23:31">
      <c r="W40596" s="50"/>
      <c r="AA40596" s="50"/>
      <c r="AE40596" s="50"/>
    </row>
    <row r="40597" spans="23:31">
      <c r="W40597" s="50"/>
      <c r="AA40597" s="50"/>
      <c r="AE40597" s="50"/>
    </row>
    <row r="40598" spans="23:31">
      <c r="W40598" s="50"/>
      <c r="AA40598" s="50"/>
      <c r="AE40598" s="50"/>
    </row>
    <row r="40599" spans="23:31">
      <c r="W40599" s="50"/>
      <c r="AA40599" s="50"/>
      <c r="AE40599" s="50"/>
    </row>
    <row r="40600" spans="23:31">
      <c r="W40600" s="50"/>
      <c r="AA40600" s="50"/>
      <c r="AE40600" s="50"/>
    </row>
    <row r="40601" spans="23:31">
      <c r="W40601" s="50"/>
      <c r="AA40601" s="50"/>
      <c r="AE40601" s="50"/>
    </row>
    <row r="40602" spans="23:31">
      <c r="W40602" s="50"/>
      <c r="AA40602" s="50"/>
      <c r="AE40602" s="50"/>
    </row>
    <row r="40603" spans="23:31">
      <c r="W40603" s="50"/>
      <c r="AA40603" s="50"/>
      <c r="AE40603" s="50"/>
    </row>
    <row r="40604" spans="23:31">
      <c r="W40604" s="50"/>
      <c r="AA40604" s="50"/>
      <c r="AE40604" s="50"/>
    </row>
    <row r="40605" spans="23:31">
      <c r="W40605" s="50"/>
      <c r="AA40605" s="50"/>
      <c r="AE40605" s="50"/>
    </row>
    <row r="40606" spans="23:31">
      <c r="W40606" s="50"/>
      <c r="AA40606" s="50"/>
      <c r="AE40606" s="50"/>
    </row>
    <row r="40607" spans="23:31">
      <c r="W40607" s="50"/>
      <c r="AA40607" s="50"/>
      <c r="AE40607" s="50"/>
    </row>
    <row r="40608" spans="23:31">
      <c r="W40608" s="50"/>
      <c r="AA40608" s="50"/>
      <c r="AE40608" s="50"/>
    </row>
    <row r="40609" spans="23:31">
      <c r="W40609" s="50"/>
      <c r="AA40609" s="50"/>
      <c r="AE40609" s="50"/>
    </row>
    <row r="40610" spans="23:31">
      <c r="W40610" s="50"/>
      <c r="AA40610" s="50"/>
      <c r="AE40610" s="50"/>
    </row>
    <row r="40611" spans="23:31">
      <c r="W40611" s="50"/>
      <c r="AA40611" s="50"/>
      <c r="AE40611" s="50"/>
    </row>
    <row r="40612" spans="23:31">
      <c r="W40612" s="50"/>
      <c r="AA40612" s="50"/>
      <c r="AE40612" s="50"/>
    </row>
    <row r="40613" spans="23:31">
      <c r="W40613" s="50"/>
      <c r="AA40613" s="50"/>
      <c r="AE40613" s="50"/>
    </row>
    <row r="40614" spans="23:31">
      <c r="W40614" s="50"/>
      <c r="AA40614" s="50"/>
      <c r="AE40614" s="50"/>
    </row>
    <row r="40615" spans="23:31">
      <c r="W40615" s="50"/>
      <c r="AA40615" s="50"/>
      <c r="AE40615" s="50"/>
    </row>
    <row r="40616" spans="23:31">
      <c r="W40616" s="50"/>
      <c r="AA40616" s="50"/>
      <c r="AE40616" s="50"/>
    </row>
    <row r="40617" spans="23:31">
      <c r="W40617" s="50"/>
      <c r="AA40617" s="50"/>
      <c r="AE40617" s="50"/>
    </row>
    <row r="40618" spans="23:31">
      <c r="W40618" s="50"/>
      <c r="AA40618" s="50"/>
      <c r="AE40618" s="50"/>
    </row>
    <row r="40619" spans="23:31">
      <c r="W40619" s="50"/>
      <c r="AA40619" s="50"/>
      <c r="AE40619" s="50"/>
    </row>
    <row r="40620" spans="23:31">
      <c r="W40620" s="50"/>
      <c r="AA40620" s="50"/>
      <c r="AE40620" s="50"/>
    </row>
    <row r="40621" spans="23:31">
      <c r="W40621" s="50"/>
      <c r="AA40621" s="50"/>
      <c r="AE40621" s="50"/>
    </row>
    <row r="40622" spans="23:31">
      <c r="W40622" s="50"/>
      <c r="AA40622" s="50"/>
      <c r="AE40622" s="50"/>
    </row>
    <row r="40623" spans="23:31">
      <c r="W40623" s="50"/>
      <c r="AA40623" s="50"/>
      <c r="AE40623" s="50"/>
    </row>
    <row r="40624" spans="23:31">
      <c r="W40624" s="50"/>
      <c r="AA40624" s="50"/>
      <c r="AE40624" s="50"/>
    </row>
    <row r="40625" spans="23:31">
      <c r="W40625" s="50"/>
      <c r="AA40625" s="50"/>
      <c r="AE40625" s="50"/>
    </row>
    <row r="40626" spans="23:31">
      <c r="W40626" s="50"/>
      <c r="AA40626" s="50"/>
      <c r="AE40626" s="50"/>
    </row>
    <row r="40627" spans="23:31">
      <c r="W40627" s="50"/>
      <c r="AA40627" s="50"/>
      <c r="AE40627" s="50"/>
    </row>
    <row r="40628" spans="23:31">
      <c r="W40628" s="50"/>
      <c r="AA40628" s="50"/>
      <c r="AE40628" s="50"/>
    </row>
    <row r="40629" spans="23:31">
      <c r="W40629" s="50"/>
      <c r="AA40629" s="50"/>
      <c r="AE40629" s="50"/>
    </row>
    <row r="40630" spans="23:31">
      <c r="W40630" s="50"/>
      <c r="AA40630" s="50"/>
      <c r="AE40630" s="50"/>
    </row>
    <row r="40631" spans="23:31">
      <c r="W40631" s="50"/>
      <c r="AA40631" s="50"/>
      <c r="AE40631" s="50"/>
    </row>
    <row r="40632" spans="23:31">
      <c r="W40632" s="50"/>
      <c r="AA40632" s="50"/>
      <c r="AE40632" s="50"/>
    </row>
    <row r="40633" spans="23:31">
      <c r="W40633" s="50"/>
      <c r="AA40633" s="50"/>
      <c r="AE40633" s="50"/>
    </row>
    <row r="40634" spans="23:31">
      <c r="W40634" s="50"/>
      <c r="AA40634" s="50"/>
      <c r="AE40634" s="50"/>
    </row>
    <row r="40635" spans="23:31">
      <c r="W40635" s="50"/>
      <c r="AA40635" s="50"/>
      <c r="AE40635" s="50"/>
    </row>
    <row r="40636" spans="23:31">
      <c r="W40636" s="50"/>
      <c r="AA40636" s="50"/>
      <c r="AE40636" s="50"/>
    </row>
    <row r="40637" spans="23:31">
      <c r="W40637" s="50"/>
      <c r="AA40637" s="50"/>
      <c r="AE40637" s="50"/>
    </row>
    <row r="40638" spans="23:31">
      <c r="W40638" s="50"/>
      <c r="AA40638" s="50"/>
      <c r="AE40638" s="50"/>
    </row>
    <row r="40639" spans="23:31">
      <c r="W40639" s="50"/>
      <c r="AA40639" s="50"/>
      <c r="AE40639" s="50"/>
    </row>
    <row r="40640" spans="23:31">
      <c r="W40640" s="50"/>
      <c r="AA40640" s="50"/>
      <c r="AE40640" s="50"/>
    </row>
    <row r="40641" spans="23:31">
      <c r="W40641" s="50"/>
      <c r="AA40641" s="50"/>
      <c r="AE40641" s="50"/>
    </row>
    <row r="40642" spans="23:31">
      <c r="W40642" s="50"/>
      <c r="AA40642" s="50"/>
      <c r="AE40642" s="50"/>
    </row>
    <row r="40643" spans="23:31">
      <c r="W40643" s="50"/>
      <c r="AA40643" s="50"/>
      <c r="AE40643" s="50"/>
    </row>
    <row r="40644" spans="23:31">
      <c r="W40644" s="50"/>
      <c r="AA40644" s="50"/>
      <c r="AE40644" s="50"/>
    </row>
    <row r="40645" spans="23:31">
      <c r="W40645" s="50"/>
      <c r="AA40645" s="50"/>
      <c r="AE40645" s="50"/>
    </row>
    <row r="40646" spans="23:31">
      <c r="W40646" s="50"/>
      <c r="AA40646" s="50"/>
      <c r="AE40646" s="50"/>
    </row>
    <row r="40647" spans="23:31">
      <c r="W40647" s="50"/>
      <c r="AA40647" s="50"/>
      <c r="AE40647" s="50"/>
    </row>
    <row r="40648" spans="23:31">
      <c r="W40648" s="50"/>
      <c r="AA40648" s="50"/>
      <c r="AE40648" s="50"/>
    </row>
    <row r="40649" spans="23:31">
      <c r="W40649" s="50"/>
      <c r="AA40649" s="50"/>
      <c r="AE40649" s="50"/>
    </row>
    <row r="40650" spans="23:31">
      <c r="W40650" s="50"/>
      <c r="AA40650" s="50"/>
      <c r="AE40650" s="50"/>
    </row>
    <row r="40651" spans="23:31">
      <c r="W40651" s="50"/>
      <c r="AA40651" s="50"/>
      <c r="AE40651" s="50"/>
    </row>
    <row r="40652" spans="23:31">
      <c r="W40652" s="50"/>
      <c r="AA40652" s="50"/>
      <c r="AE40652" s="50"/>
    </row>
    <row r="40653" spans="23:31">
      <c r="W40653" s="50"/>
      <c r="AA40653" s="50"/>
      <c r="AE40653" s="50"/>
    </row>
    <row r="40654" spans="23:31">
      <c r="W40654" s="50"/>
      <c r="AA40654" s="50"/>
      <c r="AE40654" s="50"/>
    </row>
    <row r="40655" spans="23:31">
      <c r="W40655" s="50"/>
      <c r="AA40655" s="50"/>
      <c r="AE40655" s="50"/>
    </row>
    <row r="40656" spans="23:31">
      <c r="W40656" s="50"/>
      <c r="AA40656" s="50"/>
      <c r="AE40656" s="50"/>
    </row>
    <row r="40657" spans="23:31">
      <c r="W40657" s="50"/>
      <c r="AA40657" s="50"/>
      <c r="AE40657" s="50"/>
    </row>
    <row r="40658" spans="23:31">
      <c r="W40658" s="50"/>
      <c r="AA40658" s="50"/>
      <c r="AE40658" s="50"/>
    </row>
    <row r="40659" spans="23:31">
      <c r="W40659" s="50"/>
      <c r="AA40659" s="50"/>
      <c r="AE40659" s="50"/>
    </row>
    <row r="40660" spans="23:31">
      <c r="W40660" s="50"/>
      <c r="AA40660" s="50"/>
      <c r="AE40660" s="50"/>
    </row>
    <row r="40661" spans="23:31">
      <c r="W40661" s="50"/>
      <c r="AA40661" s="50"/>
      <c r="AE40661" s="50"/>
    </row>
    <row r="40662" spans="23:31">
      <c r="W40662" s="50"/>
      <c r="AA40662" s="50"/>
      <c r="AE40662" s="50"/>
    </row>
    <row r="40663" spans="23:31">
      <c r="W40663" s="50"/>
      <c r="AA40663" s="50"/>
      <c r="AE40663" s="50"/>
    </row>
    <row r="40664" spans="23:31">
      <c r="W40664" s="50"/>
      <c r="AA40664" s="50"/>
      <c r="AE40664" s="50"/>
    </row>
    <row r="40665" spans="23:31">
      <c r="W40665" s="50"/>
      <c r="AA40665" s="50"/>
      <c r="AE40665" s="50"/>
    </row>
    <row r="40666" spans="23:31">
      <c r="W40666" s="50"/>
      <c r="AA40666" s="50"/>
      <c r="AE40666" s="50"/>
    </row>
    <row r="40667" spans="23:31">
      <c r="W40667" s="50"/>
      <c r="AA40667" s="50"/>
      <c r="AE40667" s="50"/>
    </row>
    <row r="40668" spans="23:31">
      <c r="W40668" s="50"/>
      <c r="AA40668" s="50"/>
      <c r="AE40668" s="50"/>
    </row>
    <row r="40669" spans="23:31">
      <c r="W40669" s="50"/>
      <c r="AA40669" s="50"/>
      <c r="AE40669" s="50"/>
    </row>
    <row r="40670" spans="23:31">
      <c r="W40670" s="50"/>
      <c r="AA40670" s="50"/>
      <c r="AE40670" s="50"/>
    </row>
    <row r="40671" spans="23:31">
      <c r="W40671" s="50"/>
      <c r="AA40671" s="50"/>
      <c r="AE40671" s="50"/>
    </row>
    <row r="40672" spans="23:31">
      <c r="W40672" s="50"/>
      <c r="AA40672" s="50"/>
      <c r="AE40672" s="50"/>
    </row>
    <row r="40673" spans="23:31">
      <c r="W40673" s="50"/>
      <c r="AA40673" s="50"/>
      <c r="AE40673" s="50"/>
    </row>
    <row r="40674" spans="23:31">
      <c r="W40674" s="50"/>
      <c r="AA40674" s="50"/>
      <c r="AE40674" s="50"/>
    </row>
    <row r="40675" spans="23:31">
      <c r="W40675" s="50"/>
      <c r="AA40675" s="50"/>
      <c r="AE40675" s="50"/>
    </row>
    <row r="40676" spans="23:31">
      <c r="W40676" s="50"/>
      <c r="AA40676" s="50"/>
      <c r="AE40676" s="50"/>
    </row>
    <row r="40677" spans="23:31">
      <c r="W40677" s="50"/>
      <c r="AA40677" s="50"/>
      <c r="AE40677" s="50"/>
    </row>
    <row r="40678" spans="23:31">
      <c r="W40678" s="50"/>
      <c r="AA40678" s="50"/>
      <c r="AE40678" s="50"/>
    </row>
    <row r="40679" spans="23:31">
      <c r="W40679" s="50"/>
      <c r="AA40679" s="50"/>
      <c r="AE40679" s="50"/>
    </row>
    <row r="40680" spans="23:31">
      <c r="W40680" s="50"/>
      <c r="AA40680" s="50"/>
      <c r="AE40680" s="50"/>
    </row>
    <row r="40681" spans="23:31">
      <c r="W40681" s="50"/>
      <c r="AA40681" s="50"/>
      <c r="AE40681" s="50"/>
    </row>
    <row r="40682" spans="23:31">
      <c r="W40682" s="50"/>
      <c r="AA40682" s="50"/>
      <c r="AE40682" s="50"/>
    </row>
    <row r="40683" spans="23:31">
      <c r="W40683" s="50"/>
      <c r="AA40683" s="50"/>
      <c r="AE40683" s="50"/>
    </row>
    <row r="40684" spans="23:31">
      <c r="W40684" s="50"/>
      <c r="AA40684" s="50"/>
      <c r="AE40684" s="50"/>
    </row>
    <row r="40685" spans="23:31">
      <c r="W40685" s="50"/>
      <c r="AA40685" s="50"/>
      <c r="AE40685" s="50"/>
    </row>
    <row r="40686" spans="23:31">
      <c r="W40686" s="50"/>
      <c r="AA40686" s="50"/>
      <c r="AE40686" s="50"/>
    </row>
    <row r="40687" spans="23:31">
      <c r="W40687" s="50"/>
      <c r="AA40687" s="50"/>
      <c r="AE40687" s="50"/>
    </row>
    <row r="40688" spans="23:31">
      <c r="W40688" s="50"/>
      <c r="AA40688" s="50"/>
      <c r="AE40688" s="50"/>
    </row>
    <row r="40689" spans="23:31">
      <c r="W40689" s="50"/>
      <c r="AA40689" s="50"/>
      <c r="AE40689" s="50"/>
    </row>
    <row r="40690" spans="23:31">
      <c r="W40690" s="50"/>
      <c r="AA40690" s="50"/>
      <c r="AE40690" s="50"/>
    </row>
    <row r="40691" spans="23:31">
      <c r="W40691" s="50"/>
      <c r="AA40691" s="50"/>
      <c r="AE40691" s="50"/>
    </row>
    <row r="40692" spans="23:31">
      <c r="W40692" s="50"/>
      <c r="AA40692" s="50"/>
      <c r="AE40692" s="50"/>
    </row>
    <row r="40693" spans="23:31">
      <c r="W40693" s="50"/>
      <c r="AA40693" s="50"/>
      <c r="AE40693" s="50"/>
    </row>
    <row r="40694" spans="23:31">
      <c r="W40694" s="50"/>
      <c r="AA40694" s="50"/>
      <c r="AE40694" s="50"/>
    </row>
    <row r="40695" spans="23:31">
      <c r="W40695" s="50"/>
      <c r="AA40695" s="50"/>
      <c r="AE40695" s="50"/>
    </row>
    <row r="40696" spans="23:31">
      <c r="W40696" s="50"/>
      <c r="AA40696" s="50"/>
      <c r="AE40696" s="50"/>
    </row>
    <row r="40697" spans="23:31">
      <c r="W40697" s="50"/>
      <c r="AA40697" s="50"/>
      <c r="AE40697" s="50"/>
    </row>
    <row r="40698" spans="23:31">
      <c r="W40698" s="50"/>
      <c r="AA40698" s="50"/>
      <c r="AE40698" s="50"/>
    </row>
    <row r="40699" spans="23:31">
      <c r="W40699" s="50"/>
      <c r="AA40699" s="50"/>
      <c r="AE40699" s="50"/>
    </row>
    <row r="40700" spans="23:31">
      <c r="W40700" s="50"/>
      <c r="AA40700" s="50"/>
      <c r="AE40700" s="50"/>
    </row>
    <row r="40701" spans="23:31">
      <c r="W40701" s="50"/>
      <c r="AA40701" s="50"/>
      <c r="AE40701" s="50"/>
    </row>
    <row r="40702" spans="23:31">
      <c r="W40702" s="50"/>
      <c r="AA40702" s="50"/>
      <c r="AE40702" s="50"/>
    </row>
    <row r="40703" spans="23:31">
      <c r="W40703" s="50"/>
      <c r="AA40703" s="50"/>
      <c r="AE40703" s="50"/>
    </row>
    <row r="40704" spans="23:31">
      <c r="W40704" s="50"/>
      <c r="AA40704" s="50"/>
      <c r="AE40704" s="50"/>
    </row>
    <row r="40705" spans="23:31">
      <c r="W40705" s="50"/>
      <c r="AA40705" s="50"/>
      <c r="AE40705" s="50"/>
    </row>
    <row r="40706" spans="23:31">
      <c r="W40706" s="50"/>
      <c r="AA40706" s="50"/>
      <c r="AE40706" s="50"/>
    </row>
    <row r="40707" spans="23:31">
      <c r="W40707" s="50"/>
      <c r="AA40707" s="50"/>
      <c r="AE40707" s="50"/>
    </row>
    <row r="40708" spans="23:31">
      <c r="W40708" s="50"/>
      <c r="AA40708" s="50"/>
      <c r="AE40708" s="50"/>
    </row>
    <row r="40709" spans="23:31">
      <c r="W40709" s="50"/>
      <c r="AA40709" s="50"/>
      <c r="AE40709" s="50"/>
    </row>
    <row r="40710" spans="23:31">
      <c r="W40710" s="50"/>
      <c r="AA40710" s="50"/>
      <c r="AE40710" s="50"/>
    </row>
    <row r="40711" spans="23:31">
      <c r="W40711" s="50"/>
      <c r="AA40711" s="50"/>
      <c r="AE40711" s="50"/>
    </row>
    <row r="40712" spans="23:31">
      <c r="W40712" s="50"/>
      <c r="AA40712" s="50"/>
      <c r="AE40712" s="50"/>
    </row>
    <row r="40713" spans="23:31">
      <c r="W40713" s="50"/>
      <c r="AA40713" s="50"/>
      <c r="AE40713" s="50"/>
    </row>
    <row r="40714" spans="23:31">
      <c r="W40714" s="50"/>
      <c r="AA40714" s="50"/>
      <c r="AE40714" s="50"/>
    </row>
    <row r="40715" spans="23:31">
      <c r="W40715" s="50"/>
      <c r="AA40715" s="50"/>
      <c r="AE40715" s="50"/>
    </row>
    <row r="40716" spans="23:31">
      <c r="W40716" s="50"/>
      <c r="AA40716" s="50"/>
      <c r="AE40716" s="50"/>
    </row>
    <row r="40717" spans="23:31">
      <c r="W40717" s="50"/>
      <c r="AA40717" s="50"/>
      <c r="AE40717" s="50"/>
    </row>
    <row r="40718" spans="23:31">
      <c r="W40718" s="50"/>
      <c r="AA40718" s="50"/>
      <c r="AE40718" s="50"/>
    </row>
    <row r="40719" spans="23:31">
      <c r="W40719" s="50"/>
      <c r="AA40719" s="50"/>
      <c r="AE40719" s="50"/>
    </row>
    <row r="40720" spans="23:31">
      <c r="W40720" s="50"/>
      <c r="AA40720" s="50"/>
      <c r="AE40720" s="50"/>
    </row>
    <row r="40721" spans="23:31">
      <c r="W40721" s="50"/>
      <c r="AA40721" s="50"/>
      <c r="AE40721" s="50"/>
    </row>
    <row r="40722" spans="23:31">
      <c r="W40722" s="50"/>
      <c r="AA40722" s="50"/>
      <c r="AE40722" s="50"/>
    </row>
    <row r="40723" spans="23:31">
      <c r="W40723" s="50"/>
      <c r="AA40723" s="50"/>
      <c r="AE40723" s="50"/>
    </row>
    <row r="40724" spans="23:31">
      <c r="W40724" s="50"/>
      <c r="AA40724" s="50"/>
      <c r="AE40724" s="50"/>
    </row>
    <row r="40725" spans="23:31">
      <c r="W40725" s="50"/>
      <c r="AA40725" s="50"/>
      <c r="AE40725" s="50"/>
    </row>
    <row r="40726" spans="23:31">
      <c r="W40726" s="50"/>
      <c r="AA40726" s="50"/>
      <c r="AE40726" s="50"/>
    </row>
    <row r="40727" spans="23:31">
      <c r="W40727" s="50"/>
      <c r="AA40727" s="50"/>
      <c r="AE40727" s="50"/>
    </row>
    <row r="40728" spans="23:31">
      <c r="W40728" s="50"/>
      <c r="AA40728" s="50"/>
      <c r="AE40728" s="50"/>
    </row>
    <row r="40729" spans="23:31">
      <c r="W40729" s="50"/>
      <c r="AA40729" s="50"/>
      <c r="AE40729" s="50"/>
    </row>
    <row r="40730" spans="23:31">
      <c r="W40730" s="50"/>
      <c r="AA40730" s="50"/>
      <c r="AE40730" s="50"/>
    </row>
    <row r="40731" spans="23:31">
      <c r="W40731" s="50"/>
      <c r="AA40731" s="50"/>
      <c r="AE40731" s="50"/>
    </row>
    <row r="40732" spans="23:31">
      <c r="W40732" s="50"/>
      <c r="AA40732" s="50"/>
      <c r="AE40732" s="50"/>
    </row>
    <row r="40733" spans="23:31">
      <c r="W40733" s="50"/>
      <c r="AA40733" s="50"/>
      <c r="AE40733" s="50"/>
    </row>
    <row r="40734" spans="23:31">
      <c r="W40734" s="50"/>
      <c r="AA40734" s="50"/>
      <c r="AE40734" s="50"/>
    </row>
    <row r="40735" spans="23:31">
      <c r="W40735" s="50"/>
      <c r="AA40735" s="50"/>
      <c r="AE40735" s="50"/>
    </row>
    <row r="40736" spans="23:31">
      <c r="W40736" s="50"/>
      <c r="AA40736" s="50"/>
      <c r="AE40736" s="50"/>
    </row>
    <row r="40737" spans="23:31">
      <c r="W40737" s="50"/>
      <c r="AA40737" s="50"/>
      <c r="AE40737" s="50"/>
    </row>
    <row r="40738" spans="23:31">
      <c r="W40738" s="50"/>
      <c r="AA40738" s="50"/>
      <c r="AE40738" s="50"/>
    </row>
    <row r="40739" spans="23:31">
      <c r="W40739" s="50"/>
      <c r="AA40739" s="50"/>
      <c r="AE40739" s="50"/>
    </row>
    <row r="40740" spans="23:31">
      <c r="W40740" s="50"/>
      <c r="AA40740" s="50"/>
      <c r="AE40740" s="50"/>
    </row>
    <row r="40741" spans="23:31">
      <c r="W40741" s="50"/>
      <c r="AA40741" s="50"/>
      <c r="AE40741" s="50"/>
    </row>
    <row r="40742" spans="23:31">
      <c r="W40742" s="50"/>
      <c r="AA40742" s="50"/>
      <c r="AE40742" s="50"/>
    </row>
    <row r="40743" spans="23:31">
      <c r="W40743" s="50"/>
      <c r="AA40743" s="50"/>
      <c r="AE40743" s="50"/>
    </row>
    <row r="40744" spans="23:31">
      <c r="W40744" s="50"/>
      <c r="AA40744" s="50"/>
      <c r="AE40744" s="50"/>
    </row>
    <row r="40745" spans="23:31">
      <c r="W40745" s="50"/>
      <c r="AA40745" s="50"/>
      <c r="AE40745" s="50"/>
    </row>
    <row r="40746" spans="23:31">
      <c r="W40746" s="50"/>
      <c r="AA40746" s="50"/>
      <c r="AE40746" s="50"/>
    </row>
    <row r="40747" spans="23:31">
      <c r="W40747" s="50"/>
      <c r="AA40747" s="50"/>
      <c r="AE40747" s="50"/>
    </row>
    <row r="40748" spans="23:31">
      <c r="W40748" s="50"/>
      <c r="AA40748" s="50"/>
      <c r="AE40748" s="50"/>
    </row>
    <row r="40749" spans="23:31">
      <c r="W40749" s="50"/>
      <c r="AA40749" s="50"/>
      <c r="AE40749" s="50"/>
    </row>
    <row r="40750" spans="23:31">
      <c r="W40750" s="50"/>
      <c r="AA40750" s="50"/>
      <c r="AE40750" s="50"/>
    </row>
    <row r="40751" spans="23:31">
      <c r="W40751" s="50"/>
      <c r="AA40751" s="50"/>
      <c r="AE40751" s="50"/>
    </row>
    <row r="40752" spans="23:31">
      <c r="W40752" s="50"/>
      <c r="AA40752" s="50"/>
      <c r="AE40752" s="50"/>
    </row>
    <row r="40753" spans="23:31">
      <c r="W40753" s="50"/>
      <c r="AA40753" s="50"/>
      <c r="AE40753" s="50"/>
    </row>
    <row r="40754" spans="23:31">
      <c r="W40754" s="50"/>
      <c r="AA40754" s="50"/>
      <c r="AE40754" s="50"/>
    </row>
    <row r="40755" spans="23:31">
      <c r="W40755" s="50"/>
      <c r="AA40755" s="50"/>
      <c r="AE40755" s="50"/>
    </row>
    <row r="40756" spans="23:31">
      <c r="W40756" s="50"/>
      <c r="AA40756" s="50"/>
      <c r="AE40756" s="50"/>
    </row>
    <row r="40757" spans="23:31">
      <c r="W40757" s="50"/>
      <c r="AA40757" s="50"/>
      <c r="AE40757" s="50"/>
    </row>
    <row r="40758" spans="23:31">
      <c r="W40758" s="50"/>
      <c r="AA40758" s="50"/>
      <c r="AE40758" s="50"/>
    </row>
    <row r="40759" spans="23:31">
      <c r="W40759" s="50"/>
      <c r="AA40759" s="50"/>
      <c r="AE40759" s="50"/>
    </row>
    <row r="40760" spans="23:31">
      <c r="W40760" s="50"/>
      <c r="AA40760" s="50"/>
      <c r="AE40760" s="50"/>
    </row>
    <row r="40761" spans="23:31">
      <c r="W40761" s="50"/>
      <c r="AA40761" s="50"/>
      <c r="AE40761" s="50"/>
    </row>
    <row r="40762" spans="23:31">
      <c r="W40762" s="50"/>
      <c r="AA40762" s="50"/>
      <c r="AE40762" s="50"/>
    </row>
    <row r="40763" spans="23:31">
      <c r="W40763" s="50"/>
      <c r="AA40763" s="50"/>
      <c r="AE40763" s="50"/>
    </row>
    <row r="40764" spans="23:31">
      <c r="W40764" s="50"/>
      <c r="AA40764" s="50"/>
      <c r="AE40764" s="50"/>
    </row>
    <row r="40765" spans="23:31">
      <c r="W40765" s="50"/>
      <c r="AA40765" s="50"/>
      <c r="AE40765" s="50"/>
    </row>
    <row r="40766" spans="23:31">
      <c r="W40766" s="50"/>
      <c r="AA40766" s="50"/>
      <c r="AE40766" s="50"/>
    </row>
    <row r="40767" spans="23:31">
      <c r="W40767" s="50"/>
      <c r="AA40767" s="50"/>
      <c r="AE40767" s="50"/>
    </row>
    <row r="40768" spans="23:31">
      <c r="W40768" s="50"/>
      <c r="AA40768" s="50"/>
      <c r="AE40768" s="50"/>
    </row>
    <row r="40769" spans="23:31">
      <c r="W40769" s="50"/>
      <c r="AA40769" s="50"/>
      <c r="AE40769" s="50"/>
    </row>
    <row r="40770" spans="23:31">
      <c r="W40770" s="50"/>
      <c r="AA40770" s="50"/>
      <c r="AE40770" s="50"/>
    </row>
    <row r="40771" spans="23:31">
      <c r="W40771" s="50"/>
      <c r="AA40771" s="50"/>
      <c r="AE40771" s="50"/>
    </row>
    <row r="40772" spans="23:31">
      <c r="W40772" s="50"/>
      <c r="AA40772" s="50"/>
      <c r="AE40772" s="50"/>
    </row>
    <row r="40773" spans="23:31">
      <c r="W40773" s="50"/>
      <c r="AA40773" s="50"/>
      <c r="AE40773" s="50"/>
    </row>
    <row r="40774" spans="23:31">
      <c r="W40774" s="50"/>
      <c r="AA40774" s="50"/>
      <c r="AE40774" s="50"/>
    </row>
    <row r="40775" spans="23:31">
      <c r="W40775" s="50"/>
      <c r="AA40775" s="50"/>
      <c r="AE40775" s="50"/>
    </row>
    <row r="40776" spans="23:31">
      <c r="W40776" s="50"/>
      <c r="AA40776" s="50"/>
      <c r="AE40776" s="50"/>
    </row>
    <row r="40777" spans="23:31">
      <c r="W40777" s="50"/>
      <c r="AA40777" s="50"/>
      <c r="AE40777" s="50"/>
    </row>
    <row r="40778" spans="23:31">
      <c r="W40778" s="50"/>
      <c r="AA40778" s="50"/>
      <c r="AE40778" s="50"/>
    </row>
    <row r="40779" spans="23:31">
      <c r="W40779" s="50"/>
      <c r="AA40779" s="50"/>
      <c r="AE40779" s="50"/>
    </row>
    <row r="40780" spans="23:31">
      <c r="W40780" s="50"/>
      <c r="AA40780" s="50"/>
      <c r="AE40780" s="50"/>
    </row>
    <row r="40781" spans="23:31">
      <c r="W40781" s="50"/>
      <c r="AA40781" s="50"/>
      <c r="AE40781" s="50"/>
    </row>
    <row r="40782" spans="23:31">
      <c r="W40782" s="50"/>
      <c r="AA40782" s="50"/>
      <c r="AE40782" s="50"/>
    </row>
    <row r="40783" spans="23:31">
      <c r="W40783" s="50"/>
      <c r="AA40783" s="50"/>
      <c r="AE40783" s="50"/>
    </row>
    <row r="40784" spans="23:31">
      <c r="W40784" s="50"/>
      <c r="AA40784" s="50"/>
      <c r="AE40784" s="50"/>
    </row>
    <row r="40785" spans="23:31">
      <c r="W40785" s="50"/>
      <c r="AA40785" s="50"/>
      <c r="AE40785" s="50"/>
    </row>
    <row r="40786" spans="23:31">
      <c r="W40786" s="50"/>
      <c r="AA40786" s="50"/>
      <c r="AE40786" s="50"/>
    </row>
    <row r="40787" spans="23:31">
      <c r="W40787" s="50"/>
      <c r="AA40787" s="50"/>
      <c r="AE40787" s="50"/>
    </row>
    <row r="40788" spans="23:31">
      <c r="W40788" s="50"/>
      <c r="AA40788" s="50"/>
      <c r="AE40788" s="50"/>
    </row>
    <row r="40789" spans="23:31">
      <c r="W40789" s="50"/>
      <c r="AA40789" s="50"/>
      <c r="AE40789" s="50"/>
    </row>
    <row r="40790" spans="23:31">
      <c r="W40790" s="50"/>
      <c r="AA40790" s="50"/>
      <c r="AE40790" s="50"/>
    </row>
    <row r="40791" spans="23:31">
      <c r="W40791" s="50"/>
      <c r="AA40791" s="50"/>
      <c r="AE40791" s="50"/>
    </row>
    <row r="40792" spans="23:31">
      <c r="W40792" s="50"/>
      <c r="AA40792" s="50"/>
      <c r="AE40792" s="50"/>
    </row>
    <row r="40793" spans="23:31">
      <c r="W40793" s="50"/>
      <c r="AA40793" s="50"/>
      <c r="AE40793" s="50"/>
    </row>
    <row r="40794" spans="23:31">
      <c r="W40794" s="50"/>
      <c r="AA40794" s="50"/>
      <c r="AE40794" s="50"/>
    </row>
    <row r="40795" spans="23:31">
      <c r="W40795" s="50"/>
      <c r="AA40795" s="50"/>
      <c r="AE40795" s="50"/>
    </row>
    <row r="40796" spans="23:31">
      <c r="W40796" s="50"/>
      <c r="AA40796" s="50"/>
      <c r="AE40796" s="50"/>
    </row>
    <row r="40797" spans="23:31">
      <c r="W40797" s="50"/>
      <c r="AA40797" s="50"/>
      <c r="AE40797" s="50"/>
    </row>
    <row r="40798" spans="23:31">
      <c r="W40798" s="50"/>
      <c r="AA40798" s="50"/>
      <c r="AE40798" s="50"/>
    </row>
    <row r="40799" spans="23:31">
      <c r="W40799" s="50"/>
      <c r="AA40799" s="50"/>
      <c r="AE40799" s="50"/>
    </row>
    <row r="40800" spans="23:31">
      <c r="W40800" s="50"/>
      <c r="AA40800" s="50"/>
      <c r="AE40800" s="50"/>
    </row>
    <row r="40801" spans="23:31">
      <c r="W40801" s="50"/>
      <c r="AA40801" s="50"/>
      <c r="AE40801" s="50"/>
    </row>
    <row r="40802" spans="23:31">
      <c r="W40802" s="50"/>
      <c r="AA40802" s="50"/>
      <c r="AE40802" s="50"/>
    </row>
    <row r="40803" spans="23:31">
      <c r="W40803" s="50"/>
      <c r="AA40803" s="50"/>
      <c r="AE40803" s="50"/>
    </row>
    <row r="40804" spans="23:31">
      <c r="W40804" s="50"/>
      <c r="AA40804" s="50"/>
      <c r="AE40804" s="50"/>
    </row>
    <row r="40805" spans="23:31">
      <c r="W40805" s="50"/>
      <c r="AA40805" s="50"/>
      <c r="AE40805" s="50"/>
    </row>
    <row r="40806" spans="23:31">
      <c r="W40806" s="50"/>
      <c r="AA40806" s="50"/>
      <c r="AE40806" s="50"/>
    </row>
    <row r="40807" spans="23:31">
      <c r="W40807" s="50"/>
      <c r="AA40807" s="50"/>
      <c r="AE40807" s="50"/>
    </row>
    <row r="40808" spans="23:31">
      <c r="W40808" s="50"/>
      <c r="AA40808" s="50"/>
      <c r="AE40808" s="50"/>
    </row>
    <row r="40809" spans="23:31">
      <c r="W40809" s="50"/>
      <c r="AA40809" s="50"/>
      <c r="AE40809" s="50"/>
    </row>
    <row r="40810" spans="23:31">
      <c r="W40810" s="50"/>
      <c r="AA40810" s="50"/>
      <c r="AE40810" s="50"/>
    </row>
    <row r="40811" spans="23:31">
      <c r="W40811" s="50"/>
      <c r="AA40811" s="50"/>
      <c r="AE40811" s="50"/>
    </row>
    <row r="40812" spans="23:31">
      <c r="W40812" s="50"/>
      <c r="AA40812" s="50"/>
      <c r="AE40812" s="50"/>
    </row>
    <row r="40813" spans="23:31">
      <c r="W40813" s="50"/>
      <c r="AA40813" s="50"/>
      <c r="AE40813" s="50"/>
    </row>
    <row r="40814" spans="23:31">
      <c r="W40814" s="50"/>
      <c r="AA40814" s="50"/>
      <c r="AE40814" s="50"/>
    </row>
    <row r="40815" spans="23:31">
      <c r="W40815" s="50"/>
      <c r="AA40815" s="50"/>
      <c r="AE40815" s="50"/>
    </row>
    <row r="40816" spans="23:31">
      <c r="W40816" s="50"/>
      <c r="AA40816" s="50"/>
      <c r="AE40816" s="50"/>
    </row>
    <row r="40817" spans="23:31">
      <c r="W40817" s="50"/>
      <c r="AA40817" s="50"/>
      <c r="AE40817" s="50"/>
    </row>
    <row r="40818" spans="23:31">
      <c r="W40818" s="50"/>
      <c r="AA40818" s="50"/>
      <c r="AE40818" s="50"/>
    </row>
    <row r="40819" spans="23:31">
      <c r="W40819" s="50"/>
      <c r="AA40819" s="50"/>
      <c r="AE40819" s="50"/>
    </row>
    <row r="40820" spans="23:31">
      <c r="W40820" s="50"/>
      <c r="AA40820" s="50"/>
      <c r="AE40820" s="50"/>
    </row>
    <row r="40821" spans="23:31">
      <c r="W40821" s="50"/>
      <c r="AA40821" s="50"/>
      <c r="AE40821" s="50"/>
    </row>
    <row r="40822" spans="23:31">
      <c r="W40822" s="50"/>
      <c r="AA40822" s="50"/>
      <c r="AE40822" s="50"/>
    </row>
    <row r="40823" spans="23:31">
      <c r="W40823" s="50"/>
      <c r="AA40823" s="50"/>
      <c r="AE40823" s="50"/>
    </row>
    <row r="40824" spans="23:31">
      <c r="W40824" s="50"/>
      <c r="AA40824" s="50"/>
      <c r="AE40824" s="50"/>
    </row>
    <row r="40825" spans="23:31">
      <c r="W40825" s="50"/>
      <c r="AA40825" s="50"/>
      <c r="AE40825" s="50"/>
    </row>
    <row r="40826" spans="23:31">
      <c r="W40826" s="50"/>
      <c r="AA40826" s="50"/>
      <c r="AE40826" s="50"/>
    </row>
    <row r="40827" spans="23:31">
      <c r="W40827" s="50"/>
      <c r="AA40827" s="50"/>
      <c r="AE40827" s="50"/>
    </row>
    <row r="40828" spans="23:31">
      <c r="W40828" s="50"/>
      <c r="AA40828" s="50"/>
      <c r="AE40828" s="50"/>
    </row>
    <row r="40829" spans="23:31">
      <c r="W40829" s="50"/>
      <c r="AA40829" s="50"/>
      <c r="AE40829" s="50"/>
    </row>
    <row r="40830" spans="23:31">
      <c r="W40830" s="50"/>
      <c r="AA40830" s="50"/>
      <c r="AE40830" s="50"/>
    </row>
    <row r="40831" spans="23:31">
      <c r="W40831" s="50"/>
      <c r="AA40831" s="50"/>
      <c r="AE40831" s="50"/>
    </row>
    <row r="40832" spans="23:31">
      <c r="W40832" s="50"/>
      <c r="AA40832" s="50"/>
      <c r="AE40832" s="50"/>
    </row>
    <row r="40833" spans="23:31">
      <c r="W40833" s="50"/>
      <c r="AA40833" s="50"/>
      <c r="AE40833" s="50"/>
    </row>
    <row r="40834" spans="23:31">
      <c r="W40834" s="50"/>
      <c r="AA40834" s="50"/>
      <c r="AE40834" s="50"/>
    </row>
    <row r="40835" spans="23:31">
      <c r="W40835" s="50"/>
      <c r="AA40835" s="50"/>
      <c r="AE40835" s="50"/>
    </row>
    <row r="40836" spans="23:31">
      <c r="W40836" s="50"/>
      <c r="AA40836" s="50"/>
      <c r="AE40836" s="50"/>
    </row>
    <row r="40837" spans="23:31">
      <c r="W40837" s="50"/>
      <c r="AA40837" s="50"/>
      <c r="AE40837" s="50"/>
    </row>
    <row r="40838" spans="23:31">
      <c r="W40838" s="50"/>
      <c r="AA40838" s="50"/>
      <c r="AE40838" s="50"/>
    </row>
    <row r="40839" spans="23:31">
      <c r="W40839" s="50"/>
      <c r="AA40839" s="50"/>
      <c r="AE40839" s="50"/>
    </row>
    <row r="40840" spans="23:31">
      <c r="W40840" s="50"/>
      <c r="AA40840" s="50"/>
      <c r="AE40840" s="50"/>
    </row>
    <row r="40841" spans="23:31">
      <c r="W40841" s="50"/>
      <c r="AA40841" s="50"/>
      <c r="AE40841" s="50"/>
    </row>
    <row r="40842" spans="23:31">
      <c r="W40842" s="50"/>
      <c r="AA40842" s="50"/>
      <c r="AE40842" s="50"/>
    </row>
    <row r="40843" spans="23:31">
      <c r="W40843" s="50"/>
      <c r="AA40843" s="50"/>
      <c r="AE40843" s="50"/>
    </row>
    <row r="40844" spans="23:31">
      <c r="W40844" s="50"/>
      <c r="AA40844" s="50"/>
      <c r="AE40844" s="50"/>
    </row>
    <row r="40845" spans="23:31">
      <c r="W40845" s="50"/>
      <c r="AA40845" s="50"/>
      <c r="AE40845" s="50"/>
    </row>
    <row r="40846" spans="23:31">
      <c r="W40846" s="50"/>
      <c r="AA40846" s="50"/>
      <c r="AE40846" s="50"/>
    </row>
    <row r="40847" spans="23:31">
      <c r="W40847" s="50"/>
      <c r="AA40847" s="50"/>
      <c r="AE40847" s="50"/>
    </row>
    <row r="40848" spans="23:31">
      <c r="W40848" s="50"/>
      <c r="AA40848" s="50"/>
      <c r="AE40848" s="50"/>
    </row>
    <row r="40849" spans="23:31">
      <c r="W40849" s="50"/>
      <c r="AA40849" s="50"/>
      <c r="AE40849" s="50"/>
    </row>
    <row r="40850" spans="23:31">
      <c r="W40850" s="50"/>
      <c r="AA40850" s="50"/>
      <c r="AE40850" s="50"/>
    </row>
    <row r="40851" spans="23:31">
      <c r="W40851" s="50"/>
      <c r="AA40851" s="50"/>
      <c r="AE40851" s="50"/>
    </row>
    <row r="40852" spans="23:31">
      <c r="W40852" s="50"/>
      <c r="AA40852" s="50"/>
      <c r="AE40852" s="50"/>
    </row>
    <row r="40853" spans="23:31">
      <c r="W40853" s="50"/>
      <c r="AA40853" s="50"/>
      <c r="AE40853" s="50"/>
    </row>
    <row r="40854" spans="23:31">
      <c r="W40854" s="50"/>
      <c r="AA40854" s="50"/>
      <c r="AE40854" s="50"/>
    </row>
    <row r="40855" spans="23:31">
      <c r="W40855" s="50"/>
      <c r="AA40855" s="50"/>
      <c r="AE40855" s="50"/>
    </row>
    <row r="40856" spans="23:31">
      <c r="W40856" s="50"/>
      <c r="AA40856" s="50"/>
      <c r="AE40856" s="50"/>
    </row>
    <row r="40857" spans="23:31">
      <c r="W40857" s="50"/>
      <c r="AA40857" s="50"/>
      <c r="AE40857" s="50"/>
    </row>
    <row r="40858" spans="23:31">
      <c r="W40858" s="50"/>
      <c r="AA40858" s="50"/>
      <c r="AE40858" s="50"/>
    </row>
    <row r="40859" spans="23:31">
      <c r="W40859" s="50"/>
      <c r="AA40859" s="50"/>
      <c r="AE40859" s="50"/>
    </row>
    <row r="40860" spans="23:31">
      <c r="W40860" s="50"/>
      <c r="AA40860" s="50"/>
      <c r="AE40860" s="50"/>
    </row>
    <row r="40861" spans="23:31">
      <c r="W40861" s="50"/>
      <c r="AA40861" s="50"/>
      <c r="AE40861" s="50"/>
    </row>
    <row r="40862" spans="23:31">
      <c r="W40862" s="50"/>
      <c r="AA40862" s="50"/>
      <c r="AE40862" s="50"/>
    </row>
    <row r="40863" spans="23:31">
      <c r="W40863" s="50"/>
      <c r="AA40863" s="50"/>
      <c r="AE40863" s="50"/>
    </row>
    <row r="40864" spans="23:31">
      <c r="W40864" s="50"/>
      <c r="AA40864" s="50"/>
      <c r="AE40864" s="50"/>
    </row>
    <row r="40865" spans="23:31">
      <c r="W40865" s="50"/>
      <c r="AA40865" s="50"/>
      <c r="AE40865" s="50"/>
    </row>
    <row r="40866" spans="23:31">
      <c r="W40866" s="50"/>
      <c r="AA40866" s="50"/>
      <c r="AE40866" s="50"/>
    </row>
    <row r="40867" spans="23:31">
      <c r="W40867" s="50"/>
      <c r="AA40867" s="50"/>
      <c r="AE40867" s="50"/>
    </row>
    <row r="40868" spans="23:31">
      <c r="W40868" s="50"/>
      <c r="AA40868" s="50"/>
      <c r="AE40868" s="50"/>
    </row>
    <row r="40869" spans="23:31">
      <c r="W40869" s="50"/>
      <c r="AA40869" s="50"/>
      <c r="AE40869" s="50"/>
    </row>
    <row r="40870" spans="23:31">
      <c r="W40870" s="50"/>
      <c r="AA40870" s="50"/>
      <c r="AE40870" s="50"/>
    </row>
    <row r="40871" spans="23:31">
      <c r="W40871" s="50"/>
      <c r="AA40871" s="50"/>
      <c r="AE40871" s="50"/>
    </row>
    <row r="40872" spans="23:31">
      <c r="W40872" s="50"/>
      <c r="AA40872" s="50"/>
      <c r="AE40872" s="50"/>
    </row>
    <row r="40873" spans="23:31">
      <c r="W40873" s="50"/>
      <c r="AA40873" s="50"/>
      <c r="AE40873" s="50"/>
    </row>
    <row r="40874" spans="23:31">
      <c r="W40874" s="50"/>
      <c r="AA40874" s="50"/>
      <c r="AE40874" s="50"/>
    </row>
    <row r="40875" spans="23:31">
      <c r="W40875" s="50"/>
      <c r="AA40875" s="50"/>
      <c r="AE40875" s="50"/>
    </row>
    <row r="40876" spans="23:31">
      <c r="W40876" s="50"/>
      <c r="AA40876" s="50"/>
      <c r="AE40876" s="50"/>
    </row>
    <row r="40877" spans="23:31">
      <c r="W40877" s="50"/>
      <c r="AA40877" s="50"/>
      <c r="AE40877" s="50"/>
    </row>
    <row r="40878" spans="23:31">
      <c r="W40878" s="50"/>
      <c r="AA40878" s="50"/>
      <c r="AE40878" s="50"/>
    </row>
    <row r="40879" spans="23:31">
      <c r="W40879" s="50"/>
      <c r="AA40879" s="50"/>
      <c r="AE40879" s="50"/>
    </row>
    <row r="40880" spans="23:31">
      <c r="W40880" s="50"/>
      <c r="AA40880" s="50"/>
      <c r="AE40880" s="50"/>
    </row>
    <row r="40881" spans="23:31">
      <c r="W40881" s="50"/>
      <c r="AA40881" s="50"/>
      <c r="AE40881" s="50"/>
    </row>
    <row r="40882" spans="23:31">
      <c r="W40882" s="50"/>
      <c r="AA40882" s="50"/>
      <c r="AE40882" s="50"/>
    </row>
    <row r="40883" spans="23:31">
      <c r="W40883" s="50"/>
      <c r="AA40883" s="50"/>
      <c r="AE40883" s="50"/>
    </row>
    <row r="40884" spans="23:31">
      <c r="W40884" s="50"/>
      <c r="AA40884" s="50"/>
      <c r="AE40884" s="50"/>
    </row>
    <row r="40885" spans="23:31">
      <c r="W40885" s="50"/>
      <c r="AA40885" s="50"/>
      <c r="AE40885" s="50"/>
    </row>
    <row r="40886" spans="23:31">
      <c r="W40886" s="50"/>
      <c r="AA40886" s="50"/>
      <c r="AE40886" s="50"/>
    </row>
    <row r="40887" spans="23:31">
      <c r="W40887" s="50"/>
      <c r="AA40887" s="50"/>
      <c r="AE40887" s="50"/>
    </row>
    <row r="40888" spans="23:31">
      <c r="W40888" s="50"/>
      <c r="AA40888" s="50"/>
      <c r="AE40888" s="50"/>
    </row>
    <row r="40889" spans="23:31">
      <c r="W40889" s="50"/>
      <c r="AA40889" s="50"/>
      <c r="AE40889" s="50"/>
    </row>
    <row r="40890" spans="23:31">
      <c r="W40890" s="50"/>
      <c r="AA40890" s="50"/>
      <c r="AE40890" s="50"/>
    </row>
    <row r="40891" spans="23:31">
      <c r="W40891" s="50"/>
      <c r="AA40891" s="50"/>
      <c r="AE40891" s="50"/>
    </row>
    <row r="40892" spans="23:31">
      <c r="W40892" s="50"/>
      <c r="AA40892" s="50"/>
      <c r="AE40892" s="50"/>
    </row>
    <row r="40893" spans="23:31">
      <c r="W40893" s="50"/>
      <c r="AA40893" s="50"/>
      <c r="AE40893" s="50"/>
    </row>
    <row r="40894" spans="23:31">
      <c r="W40894" s="50"/>
      <c r="AA40894" s="50"/>
      <c r="AE40894" s="50"/>
    </row>
    <row r="40895" spans="23:31">
      <c r="W40895" s="50"/>
      <c r="AA40895" s="50"/>
      <c r="AE40895" s="50"/>
    </row>
    <row r="40896" spans="23:31">
      <c r="W40896" s="50"/>
      <c r="AA40896" s="50"/>
      <c r="AE40896" s="50"/>
    </row>
    <row r="40897" spans="23:31">
      <c r="W40897" s="50"/>
      <c r="AA40897" s="50"/>
      <c r="AE40897" s="50"/>
    </row>
    <row r="40898" spans="23:31">
      <c r="W40898" s="50"/>
      <c r="AA40898" s="50"/>
      <c r="AE40898" s="50"/>
    </row>
    <row r="40899" spans="23:31">
      <c r="W40899" s="50"/>
      <c r="AA40899" s="50"/>
      <c r="AE40899" s="50"/>
    </row>
    <row r="40900" spans="23:31">
      <c r="W40900" s="50"/>
      <c r="AA40900" s="50"/>
      <c r="AE40900" s="50"/>
    </row>
    <row r="40901" spans="23:31">
      <c r="W40901" s="50"/>
      <c r="AA40901" s="50"/>
      <c r="AE40901" s="50"/>
    </row>
    <row r="40902" spans="23:31">
      <c r="W40902" s="50"/>
      <c r="AA40902" s="50"/>
      <c r="AE40902" s="50"/>
    </row>
    <row r="40903" spans="23:31">
      <c r="W40903" s="50"/>
      <c r="AA40903" s="50"/>
      <c r="AE40903" s="50"/>
    </row>
    <row r="40904" spans="23:31">
      <c r="W40904" s="50"/>
      <c r="AA40904" s="50"/>
      <c r="AE40904" s="50"/>
    </row>
    <row r="40905" spans="23:31">
      <c r="W40905" s="50"/>
      <c r="AA40905" s="50"/>
      <c r="AE40905" s="50"/>
    </row>
    <row r="40906" spans="23:31">
      <c r="W40906" s="50"/>
      <c r="AA40906" s="50"/>
      <c r="AE40906" s="50"/>
    </row>
    <row r="40907" spans="23:31">
      <c r="W40907" s="50"/>
      <c r="AA40907" s="50"/>
      <c r="AE40907" s="50"/>
    </row>
    <row r="40908" spans="23:31">
      <c r="W40908" s="50"/>
      <c r="AA40908" s="50"/>
      <c r="AE40908" s="50"/>
    </row>
    <row r="40909" spans="23:31">
      <c r="W40909" s="50"/>
      <c r="AA40909" s="50"/>
      <c r="AE40909" s="50"/>
    </row>
    <row r="40910" spans="23:31">
      <c r="W40910" s="50"/>
      <c r="AA40910" s="50"/>
      <c r="AE40910" s="50"/>
    </row>
    <row r="40911" spans="23:31">
      <c r="W40911" s="50"/>
      <c r="AA40911" s="50"/>
      <c r="AE40911" s="50"/>
    </row>
    <row r="40912" spans="23:31">
      <c r="W40912" s="50"/>
      <c r="AA40912" s="50"/>
      <c r="AE40912" s="50"/>
    </row>
    <row r="40913" spans="23:31">
      <c r="W40913" s="50"/>
      <c r="AA40913" s="50"/>
      <c r="AE40913" s="50"/>
    </row>
    <row r="40914" spans="23:31">
      <c r="W40914" s="50"/>
      <c r="AA40914" s="50"/>
      <c r="AE40914" s="50"/>
    </row>
    <row r="40915" spans="23:31">
      <c r="W40915" s="50"/>
      <c r="AA40915" s="50"/>
      <c r="AE40915" s="50"/>
    </row>
    <row r="40916" spans="23:31">
      <c r="W40916" s="50"/>
      <c r="AA40916" s="50"/>
      <c r="AE40916" s="50"/>
    </row>
    <row r="40917" spans="23:31">
      <c r="W40917" s="50"/>
      <c r="AA40917" s="50"/>
      <c r="AE40917" s="50"/>
    </row>
    <row r="40918" spans="23:31">
      <c r="W40918" s="50"/>
      <c r="AA40918" s="50"/>
      <c r="AE40918" s="50"/>
    </row>
    <row r="40919" spans="23:31">
      <c r="W40919" s="50"/>
      <c r="AA40919" s="50"/>
      <c r="AE40919" s="50"/>
    </row>
    <row r="40920" spans="23:31">
      <c r="W40920" s="50"/>
      <c r="AA40920" s="50"/>
      <c r="AE40920" s="50"/>
    </row>
    <row r="40921" spans="23:31">
      <c r="W40921" s="50"/>
      <c r="AA40921" s="50"/>
      <c r="AE40921" s="50"/>
    </row>
    <row r="40922" spans="23:31">
      <c r="W40922" s="50"/>
      <c r="AA40922" s="50"/>
      <c r="AE40922" s="50"/>
    </row>
    <row r="40923" spans="23:31">
      <c r="W40923" s="50"/>
      <c r="AA40923" s="50"/>
      <c r="AE40923" s="50"/>
    </row>
    <row r="40924" spans="23:31">
      <c r="W40924" s="50"/>
      <c r="AA40924" s="50"/>
      <c r="AE40924" s="50"/>
    </row>
    <row r="40925" spans="23:31">
      <c r="W40925" s="50"/>
      <c r="AA40925" s="50"/>
      <c r="AE40925" s="50"/>
    </row>
    <row r="40926" spans="23:31">
      <c r="W40926" s="50"/>
      <c r="AA40926" s="50"/>
      <c r="AE40926" s="50"/>
    </row>
    <row r="40927" spans="23:31">
      <c r="W40927" s="50"/>
      <c r="AA40927" s="50"/>
      <c r="AE40927" s="50"/>
    </row>
    <row r="40928" spans="23:31">
      <c r="W40928" s="50"/>
      <c r="AA40928" s="50"/>
      <c r="AE40928" s="50"/>
    </row>
    <row r="40929" spans="23:31">
      <c r="W40929" s="50"/>
      <c r="AA40929" s="50"/>
      <c r="AE40929" s="50"/>
    </row>
    <row r="40930" spans="23:31">
      <c r="W40930" s="50"/>
      <c r="AA40930" s="50"/>
      <c r="AE40930" s="50"/>
    </row>
    <row r="40931" spans="23:31">
      <c r="W40931" s="50"/>
      <c r="AA40931" s="50"/>
      <c r="AE40931" s="50"/>
    </row>
    <row r="40932" spans="23:31">
      <c r="W40932" s="50"/>
      <c r="AA40932" s="50"/>
      <c r="AE40932" s="50"/>
    </row>
    <row r="40933" spans="23:31">
      <c r="W40933" s="50"/>
      <c r="AA40933" s="50"/>
      <c r="AE40933" s="50"/>
    </row>
    <row r="40934" spans="23:31">
      <c r="W40934" s="50"/>
      <c r="AA40934" s="50"/>
      <c r="AE40934" s="50"/>
    </row>
    <row r="40935" spans="23:31">
      <c r="W40935" s="50"/>
      <c r="AA40935" s="50"/>
      <c r="AE40935" s="50"/>
    </row>
    <row r="40936" spans="23:31">
      <c r="W40936" s="50"/>
      <c r="AA40936" s="50"/>
      <c r="AE40936" s="50"/>
    </row>
    <row r="40937" spans="23:31">
      <c r="W40937" s="50"/>
      <c r="AA40937" s="50"/>
      <c r="AE40937" s="50"/>
    </row>
    <row r="40938" spans="23:31">
      <c r="W40938" s="50"/>
      <c r="AA40938" s="50"/>
      <c r="AE40938" s="50"/>
    </row>
    <row r="40939" spans="23:31">
      <c r="W40939" s="50"/>
      <c r="AA40939" s="50"/>
      <c r="AE40939" s="50"/>
    </row>
    <row r="40940" spans="23:31">
      <c r="W40940" s="50"/>
      <c r="AA40940" s="50"/>
      <c r="AE40940" s="50"/>
    </row>
    <row r="40941" spans="23:31">
      <c r="W40941" s="50"/>
      <c r="AA40941" s="50"/>
      <c r="AE40941" s="50"/>
    </row>
    <row r="40942" spans="23:31">
      <c r="W40942" s="50"/>
      <c r="AA40942" s="50"/>
      <c r="AE40942" s="50"/>
    </row>
    <row r="40943" spans="23:31">
      <c r="W40943" s="50"/>
      <c r="AA40943" s="50"/>
      <c r="AE40943" s="50"/>
    </row>
    <row r="40944" spans="23:31">
      <c r="W40944" s="50"/>
      <c r="AA40944" s="50"/>
      <c r="AE40944" s="50"/>
    </row>
    <row r="40945" spans="23:31">
      <c r="W40945" s="50"/>
      <c r="AA40945" s="50"/>
      <c r="AE40945" s="50"/>
    </row>
    <row r="40946" spans="23:31">
      <c r="W40946" s="50"/>
      <c r="AA40946" s="50"/>
      <c r="AE40946" s="50"/>
    </row>
    <row r="40947" spans="23:31">
      <c r="W40947" s="50"/>
      <c r="AA40947" s="50"/>
      <c r="AE40947" s="50"/>
    </row>
    <row r="40948" spans="23:31">
      <c r="W40948" s="50"/>
      <c r="AA40948" s="50"/>
      <c r="AE40948" s="50"/>
    </row>
    <row r="40949" spans="23:31">
      <c r="W40949" s="50"/>
      <c r="AA40949" s="50"/>
      <c r="AE40949" s="50"/>
    </row>
    <row r="40950" spans="23:31">
      <c r="W40950" s="50"/>
      <c r="AA40950" s="50"/>
      <c r="AE40950" s="50"/>
    </row>
    <row r="40951" spans="23:31">
      <c r="W40951" s="50"/>
      <c r="AA40951" s="50"/>
      <c r="AE40951" s="50"/>
    </row>
    <row r="40952" spans="23:31">
      <c r="W40952" s="50"/>
      <c r="AA40952" s="50"/>
      <c r="AE40952" s="50"/>
    </row>
    <row r="40953" spans="23:31">
      <c r="W40953" s="50"/>
      <c r="AA40953" s="50"/>
      <c r="AE40953" s="50"/>
    </row>
    <row r="40954" spans="23:31">
      <c r="W40954" s="50"/>
      <c r="AA40954" s="50"/>
      <c r="AE40954" s="50"/>
    </row>
    <row r="40955" spans="23:31">
      <c r="W40955" s="50"/>
      <c r="AA40955" s="50"/>
      <c r="AE40955" s="50"/>
    </row>
    <row r="40956" spans="23:31">
      <c r="W40956" s="50"/>
      <c r="AA40956" s="50"/>
      <c r="AE40956" s="50"/>
    </row>
    <row r="40957" spans="23:31">
      <c r="W40957" s="50"/>
      <c r="AA40957" s="50"/>
      <c r="AE40957" s="50"/>
    </row>
    <row r="40958" spans="23:31">
      <c r="W40958" s="50"/>
      <c r="AA40958" s="50"/>
      <c r="AE40958" s="50"/>
    </row>
    <row r="40959" spans="23:31">
      <c r="W40959" s="50"/>
      <c r="AA40959" s="50"/>
      <c r="AE40959" s="50"/>
    </row>
    <row r="40960" spans="23:31">
      <c r="W40960" s="50"/>
      <c r="AA40960" s="50"/>
      <c r="AE40960" s="50"/>
    </row>
    <row r="40961" spans="23:31">
      <c r="W40961" s="50"/>
      <c r="AA40961" s="50"/>
      <c r="AE40961" s="50"/>
    </row>
    <row r="40962" spans="23:31">
      <c r="W40962" s="50"/>
      <c r="AA40962" s="50"/>
      <c r="AE40962" s="50"/>
    </row>
    <row r="40963" spans="23:31">
      <c r="W40963" s="50"/>
      <c r="AA40963" s="50"/>
      <c r="AE40963" s="50"/>
    </row>
    <row r="40964" spans="23:31">
      <c r="W40964" s="50"/>
      <c r="AA40964" s="50"/>
      <c r="AE40964" s="50"/>
    </row>
    <row r="40965" spans="23:31">
      <c r="W40965" s="50"/>
      <c r="AA40965" s="50"/>
      <c r="AE40965" s="50"/>
    </row>
    <row r="40966" spans="23:31">
      <c r="W40966" s="50"/>
      <c r="AA40966" s="50"/>
      <c r="AE40966" s="50"/>
    </row>
    <row r="40967" spans="23:31">
      <c r="W40967" s="50"/>
      <c r="AA40967" s="50"/>
      <c r="AE40967" s="50"/>
    </row>
    <row r="40968" spans="23:31">
      <c r="W40968" s="50"/>
      <c r="AA40968" s="50"/>
      <c r="AE40968" s="50"/>
    </row>
    <row r="40969" spans="23:31">
      <c r="W40969" s="50"/>
      <c r="AA40969" s="50"/>
      <c r="AE40969" s="50"/>
    </row>
    <row r="40970" spans="23:31">
      <c r="W40970" s="50"/>
      <c r="AA40970" s="50"/>
      <c r="AE40970" s="50"/>
    </row>
    <row r="40971" spans="23:31">
      <c r="W40971" s="50"/>
      <c r="AA40971" s="50"/>
      <c r="AE40971" s="50"/>
    </row>
    <row r="40972" spans="23:31">
      <c r="W40972" s="50"/>
      <c r="AA40972" s="50"/>
      <c r="AE40972" s="50"/>
    </row>
    <row r="40973" spans="23:31">
      <c r="W40973" s="50"/>
      <c r="AA40973" s="50"/>
      <c r="AE40973" s="50"/>
    </row>
    <row r="40974" spans="23:31">
      <c r="W40974" s="50"/>
      <c r="AA40974" s="50"/>
      <c r="AE40974" s="50"/>
    </row>
    <row r="40975" spans="23:31">
      <c r="W40975" s="50"/>
      <c r="AA40975" s="50"/>
      <c r="AE40975" s="50"/>
    </row>
    <row r="40976" spans="23:31">
      <c r="W40976" s="50"/>
      <c r="AA40976" s="50"/>
      <c r="AE40976" s="50"/>
    </row>
    <row r="40977" spans="23:31">
      <c r="W40977" s="50"/>
      <c r="AA40977" s="50"/>
      <c r="AE40977" s="50"/>
    </row>
    <row r="40978" spans="23:31">
      <c r="W40978" s="50"/>
      <c r="AA40978" s="50"/>
      <c r="AE40978" s="50"/>
    </row>
    <row r="40979" spans="23:31">
      <c r="W40979" s="50"/>
      <c r="AA40979" s="50"/>
      <c r="AE40979" s="50"/>
    </row>
    <row r="40980" spans="23:31">
      <c r="W40980" s="50"/>
      <c r="AA40980" s="50"/>
      <c r="AE40980" s="50"/>
    </row>
    <row r="40981" spans="23:31">
      <c r="W40981" s="50"/>
      <c r="AA40981" s="50"/>
      <c r="AE40981" s="50"/>
    </row>
    <row r="40982" spans="23:31">
      <c r="W40982" s="50"/>
      <c r="AA40982" s="50"/>
      <c r="AE40982" s="50"/>
    </row>
    <row r="40983" spans="23:31">
      <c r="W40983" s="50"/>
      <c r="AA40983" s="50"/>
      <c r="AE40983" s="50"/>
    </row>
    <row r="40984" spans="23:31">
      <c r="W40984" s="50"/>
      <c r="AA40984" s="50"/>
      <c r="AE40984" s="50"/>
    </row>
    <row r="40985" spans="23:31">
      <c r="W40985" s="50"/>
      <c r="AA40985" s="50"/>
      <c r="AE40985" s="50"/>
    </row>
    <row r="40986" spans="23:31">
      <c r="W40986" s="50"/>
      <c r="AA40986" s="50"/>
      <c r="AE40986" s="50"/>
    </row>
    <row r="40987" spans="23:31">
      <c r="W40987" s="50"/>
      <c r="AA40987" s="50"/>
      <c r="AE40987" s="50"/>
    </row>
    <row r="40988" spans="23:31">
      <c r="W40988" s="50"/>
      <c r="AA40988" s="50"/>
      <c r="AE40988" s="50"/>
    </row>
    <row r="40989" spans="23:31">
      <c r="W40989" s="50"/>
      <c r="AA40989" s="50"/>
      <c r="AE40989" s="50"/>
    </row>
    <row r="40990" spans="23:31">
      <c r="W40990" s="50"/>
      <c r="AA40990" s="50"/>
      <c r="AE40990" s="50"/>
    </row>
    <row r="40991" spans="23:31">
      <c r="W40991" s="50"/>
      <c r="AA40991" s="50"/>
      <c r="AE40991" s="50"/>
    </row>
    <row r="40992" spans="23:31">
      <c r="W40992" s="50"/>
      <c r="AA40992" s="50"/>
      <c r="AE40992" s="50"/>
    </row>
    <row r="40993" spans="23:31">
      <c r="W40993" s="50"/>
      <c r="AA40993" s="50"/>
      <c r="AE40993" s="50"/>
    </row>
    <row r="40994" spans="23:31">
      <c r="W40994" s="50"/>
      <c r="AA40994" s="50"/>
      <c r="AE40994" s="50"/>
    </row>
    <row r="40995" spans="23:31">
      <c r="W40995" s="50"/>
      <c r="AA40995" s="50"/>
      <c r="AE40995" s="50"/>
    </row>
    <row r="40996" spans="23:31">
      <c r="W40996" s="50"/>
      <c r="AA40996" s="50"/>
      <c r="AE40996" s="50"/>
    </row>
    <row r="40997" spans="23:31">
      <c r="W40997" s="50"/>
      <c r="AA40997" s="50"/>
      <c r="AE40997" s="50"/>
    </row>
    <row r="40998" spans="23:31">
      <c r="W40998" s="50"/>
      <c r="AA40998" s="50"/>
      <c r="AE40998" s="50"/>
    </row>
    <row r="40999" spans="23:31">
      <c r="W40999" s="50"/>
      <c r="AA40999" s="50"/>
      <c r="AE40999" s="50"/>
    </row>
    <row r="41000" spans="23:31">
      <c r="W41000" s="50"/>
      <c r="AA41000" s="50"/>
      <c r="AE41000" s="50"/>
    </row>
    <row r="41001" spans="23:31">
      <c r="W41001" s="50"/>
      <c r="AA41001" s="50"/>
      <c r="AE41001" s="50"/>
    </row>
    <row r="41002" spans="23:31">
      <c r="W41002" s="50"/>
      <c r="AA41002" s="50"/>
      <c r="AE41002" s="50"/>
    </row>
    <row r="41003" spans="23:31">
      <c r="W41003" s="50"/>
      <c r="AA41003" s="50"/>
      <c r="AE41003" s="50"/>
    </row>
    <row r="41004" spans="23:31">
      <c r="W41004" s="50"/>
      <c r="AA41004" s="50"/>
      <c r="AE41004" s="50"/>
    </row>
    <row r="41005" spans="23:31">
      <c r="W41005" s="50"/>
      <c r="AA41005" s="50"/>
      <c r="AE41005" s="50"/>
    </row>
    <row r="41006" spans="23:31">
      <c r="W41006" s="50"/>
      <c r="AA41006" s="50"/>
      <c r="AE41006" s="50"/>
    </row>
    <row r="41007" spans="23:31">
      <c r="W41007" s="50"/>
      <c r="AA41007" s="50"/>
      <c r="AE41007" s="50"/>
    </row>
    <row r="41008" spans="23:31">
      <c r="W41008" s="50"/>
      <c r="AA41008" s="50"/>
      <c r="AE41008" s="50"/>
    </row>
    <row r="41009" spans="23:31">
      <c r="W41009" s="50"/>
      <c r="AA41009" s="50"/>
      <c r="AE41009" s="50"/>
    </row>
    <row r="41010" spans="23:31">
      <c r="W41010" s="50"/>
      <c r="AA41010" s="50"/>
      <c r="AE41010" s="50"/>
    </row>
    <row r="41011" spans="23:31">
      <c r="W41011" s="50"/>
      <c r="AA41011" s="50"/>
      <c r="AE41011" s="50"/>
    </row>
    <row r="41012" spans="23:31">
      <c r="W41012" s="50"/>
      <c r="AA41012" s="50"/>
      <c r="AE41012" s="50"/>
    </row>
    <row r="41013" spans="23:31">
      <c r="W41013" s="50"/>
      <c r="AA41013" s="50"/>
      <c r="AE41013" s="50"/>
    </row>
    <row r="41014" spans="23:31">
      <c r="W41014" s="50"/>
      <c r="AA41014" s="50"/>
      <c r="AE41014" s="50"/>
    </row>
    <row r="41015" spans="23:31">
      <c r="W41015" s="50"/>
      <c r="AA41015" s="50"/>
      <c r="AE41015" s="50"/>
    </row>
    <row r="41016" spans="23:31">
      <c r="W41016" s="50"/>
      <c r="AA41016" s="50"/>
      <c r="AE41016" s="50"/>
    </row>
    <row r="41017" spans="23:31">
      <c r="W41017" s="50"/>
      <c r="AA41017" s="50"/>
      <c r="AE41017" s="50"/>
    </row>
    <row r="41018" spans="23:31">
      <c r="W41018" s="50"/>
      <c r="AA41018" s="50"/>
      <c r="AE41018" s="50"/>
    </row>
    <row r="41019" spans="23:31">
      <c r="W41019" s="50"/>
      <c r="AA41019" s="50"/>
      <c r="AE41019" s="50"/>
    </row>
    <row r="41020" spans="23:31">
      <c r="W41020" s="50"/>
      <c r="AA41020" s="50"/>
      <c r="AE41020" s="50"/>
    </row>
    <row r="41021" spans="23:31">
      <c r="W41021" s="50"/>
      <c r="AA41021" s="50"/>
      <c r="AE41021" s="50"/>
    </row>
    <row r="41022" spans="23:31">
      <c r="W41022" s="50"/>
      <c r="AA41022" s="50"/>
      <c r="AE41022" s="50"/>
    </row>
    <row r="41023" spans="23:31">
      <c r="W41023" s="50"/>
      <c r="AA41023" s="50"/>
      <c r="AE41023" s="50"/>
    </row>
    <row r="41024" spans="23:31">
      <c r="W41024" s="50"/>
      <c r="AA41024" s="50"/>
      <c r="AE41024" s="50"/>
    </row>
    <row r="41025" spans="23:31">
      <c r="W41025" s="50"/>
      <c r="AA41025" s="50"/>
      <c r="AE41025" s="50"/>
    </row>
    <row r="41026" spans="23:31">
      <c r="W41026" s="50"/>
      <c r="AA41026" s="50"/>
      <c r="AE41026" s="50"/>
    </row>
    <row r="41027" spans="23:31">
      <c r="W41027" s="50"/>
      <c r="AA41027" s="50"/>
      <c r="AE41027" s="50"/>
    </row>
    <row r="41028" spans="23:31">
      <c r="W41028" s="50"/>
      <c r="AA41028" s="50"/>
      <c r="AE41028" s="50"/>
    </row>
    <row r="41029" spans="23:31">
      <c r="W41029" s="50"/>
      <c r="AA41029" s="50"/>
      <c r="AE41029" s="50"/>
    </row>
    <row r="41030" spans="23:31">
      <c r="W41030" s="50"/>
      <c r="AA41030" s="50"/>
      <c r="AE41030" s="50"/>
    </row>
    <row r="41031" spans="23:31">
      <c r="W41031" s="50"/>
      <c r="AA41031" s="50"/>
      <c r="AE41031" s="50"/>
    </row>
    <row r="41032" spans="23:31">
      <c r="W41032" s="50"/>
      <c r="AA41032" s="50"/>
      <c r="AE41032" s="50"/>
    </row>
    <row r="41033" spans="23:31">
      <c r="W41033" s="50"/>
      <c r="AA41033" s="50"/>
      <c r="AE41033" s="50"/>
    </row>
    <row r="41034" spans="23:31">
      <c r="W41034" s="50"/>
      <c r="AA41034" s="50"/>
      <c r="AE41034" s="50"/>
    </row>
    <row r="41035" spans="23:31">
      <c r="W41035" s="50"/>
      <c r="AA41035" s="50"/>
      <c r="AE41035" s="50"/>
    </row>
    <row r="41036" spans="23:31">
      <c r="W41036" s="50"/>
      <c r="AA41036" s="50"/>
      <c r="AE41036" s="50"/>
    </row>
    <row r="41037" spans="23:31">
      <c r="W41037" s="50"/>
      <c r="AA41037" s="50"/>
      <c r="AE41037" s="50"/>
    </row>
    <row r="41038" spans="23:31">
      <c r="W41038" s="50"/>
      <c r="AA41038" s="50"/>
      <c r="AE41038" s="50"/>
    </row>
    <row r="41039" spans="23:31">
      <c r="W41039" s="50"/>
      <c r="AA41039" s="50"/>
      <c r="AE41039" s="50"/>
    </row>
    <row r="41040" spans="23:31">
      <c r="W41040" s="50"/>
      <c r="AA41040" s="50"/>
      <c r="AE41040" s="50"/>
    </row>
    <row r="41041" spans="23:31">
      <c r="W41041" s="50"/>
      <c r="AA41041" s="50"/>
      <c r="AE41041" s="50"/>
    </row>
    <row r="41042" spans="23:31">
      <c r="W41042" s="50"/>
      <c r="AA41042" s="50"/>
      <c r="AE41042" s="50"/>
    </row>
    <row r="41043" spans="23:31">
      <c r="W41043" s="50"/>
      <c r="AA41043" s="50"/>
      <c r="AE41043" s="50"/>
    </row>
    <row r="41044" spans="23:31">
      <c r="W41044" s="50"/>
      <c r="AA41044" s="50"/>
      <c r="AE41044" s="50"/>
    </row>
    <row r="41045" spans="23:31">
      <c r="W41045" s="50"/>
      <c r="AA41045" s="50"/>
      <c r="AE41045" s="50"/>
    </row>
    <row r="41046" spans="23:31">
      <c r="W41046" s="50"/>
      <c r="AA41046" s="50"/>
      <c r="AE41046" s="50"/>
    </row>
    <row r="41047" spans="23:31">
      <c r="W41047" s="50"/>
      <c r="AA41047" s="50"/>
      <c r="AE41047" s="50"/>
    </row>
    <row r="41048" spans="23:31">
      <c r="W41048" s="50"/>
      <c r="AA41048" s="50"/>
      <c r="AE41048" s="50"/>
    </row>
    <row r="41049" spans="23:31">
      <c r="W41049" s="50"/>
      <c r="AA41049" s="50"/>
      <c r="AE41049" s="50"/>
    </row>
    <row r="41050" spans="23:31">
      <c r="W41050" s="50"/>
      <c r="AA41050" s="50"/>
      <c r="AE41050" s="50"/>
    </row>
    <row r="41051" spans="23:31">
      <c r="W41051" s="50"/>
      <c r="AA41051" s="50"/>
      <c r="AE41051" s="50"/>
    </row>
    <row r="41052" spans="23:31">
      <c r="W41052" s="50"/>
      <c r="AA41052" s="50"/>
      <c r="AE41052" s="50"/>
    </row>
    <row r="41053" spans="23:31">
      <c r="W41053" s="50"/>
      <c r="AA41053" s="50"/>
      <c r="AE41053" s="50"/>
    </row>
    <row r="41054" spans="23:31">
      <c r="W41054" s="50"/>
      <c r="AA41054" s="50"/>
      <c r="AE41054" s="50"/>
    </row>
    <row r="41055" spans="23:31">
      <c r="W41055" s="50"/>
      <c r="AA41055" s="50"/>
      <c r="AE41055" s="50"/>
    </row>
    <row r="41056" spans="23:31">
      <c r="W41056" s="50"/>
      <c r="AA41056" s="50"/>
      <c r="AE41056" s="50"/>
    </row>
    <row r="41057" spans="23:31">
      <c r="W41057" s="50"/>
      <c r="AA41057" s="50"/>
      <c r="AE41057" s="50"/>
    </row>
    <row r="41058" spans="23:31">
      <c r="W41058" s="50"/>
      <c r="AA41058" s="50"/>
      <c r="AE41058" s="50"/>
    </row>
    <row r="41059" spans="23:31">
      <c r="W41059" s="50"/>
      <c r="AA41059" s="50"/>
      <c r="AE41059" s="50"/>
    </row>
    <row r="41060" spans="23:31">
      <c r="W41060" s="50"/>
      <c r="AA41060" s="50"/>
      <c r="AE41060" s="50"/>
    </row>
    <row r="41061" spans="23:31">
      <c r="W41061" s="50"/>
      <c r="AA41061" s="50"/>
      <c r="AE41061" s="50"/>
    </row>
    <row r="41062" spans="23:31">
      <c r="W41062" s="50"/>
      <c r="AA41062" s="50"/>
      <c r="AE41062" s="50"/>
    </row>
    <row r="41063" spans="23:31">
      <c r="W41063" s="50"/>
      <c r="AA41063" s="50"/>
      <c r="AE41063" s="50"/>
    </row>
    <row r="41064" spans="23:31">
      <c r="W41064" s="50"/>
      <c r="AA41064" s="50"/>
      <c r="AE41064" s="50"/>
    </row>
    <row r="41065" spans="23:31">
      <c r="W41065" s="50"/>
      <c r="AA41065" s="50"/>
      <c r="AE41065" s="50"/>
    </row>
    <row r="41066" spans="23:31">
      <c r="W41066" s="50"/>
      <c r="AA41066" s="50"/>
      <c r="AE41066" s="50"/>
    </row>
    <row r="41067" spans="23:31">
      <c r="W41067" s="50"/>
      <c r="AA41067" s="50"/>
      <c r="AE41067" s="50"/>
    </row>
    <row r="41068" spans="23:31">
      <c r="W41068" s="50"/>
      <c r="AA41068" s="50"/>
      <c r="AE41068" s="50"/>
    </row>
    <row r="41069" spans="23:31">
      <c r="W41069" s="50"/>
      <c r="AA41069" s="50"/>
      <c r="AE41069" s="50"/>
    </row>
    <row r="41070" spans="23:31">
      <c r="W41070" s="50"/>
      <c r="AA41070" s="50"/>
      <c r="AE41070" s="50"/>
    </row>
    <row r="41071" spans="23:31">
      <c r="W41071" s="50"/>
      <c r="AA41071" s="50"/>
      <c r="AE41071" s="50"/>
    </row>
    <row r="41072" spans="23:31">
      <c r="W41072" s="50"/>
      <c r="AA41072" s="50"/>
      <c r="AE41072" s="50"/>
    </row>
    <row r="41073" spans="23:31">
      <c r="W41073" s="50"/>
      <c r="AA41073" s="50"/>
      <c r="AE41073" s="50"/>
    </row>
    <row r="41074" spans="23:31">
      <c r="W41074" s="50"/>
      <c r="AA41074" s="50"/>
      <c r="AE41074" s="50"/>
    </row>
    <row r="41075" spans="23:31">
      <c r="W41075" s="50"/>
      <c r="AA41075" s="50"/>
      <c r="AE41075" s="50"/>
    </row>
    <row r="41076" spans="23:31">
      <c r="W41076" s="50"/>
      <c r="AA41076" s="50"/>
      <c r="AE41076" s="50"/>
    </row>
    <row r="41077" spans="23:31">
      <c r="W41077" s="50"/>
      <c r="AA41077" s="50"/>
      <c r="AE41077" s="50"/>
    </row>
    <row r="41078" spans="23:31">
      <c r="W41078" s="50"/>
      <c r="AA41078" s="50"/>
      <c r="AE41078" s="50"/>
    </row>
    <row r="41079" spans="23:31">
      <c r="W41079" s="50"/>
      <c r="AA41079" s="50"/>
      <c r="AE41079" s="50"/>
    </row>
    <row r="41080" spans="23:31">
      <c r="W41080" s="50"/>
      <c r="AA41080" s="50"/>
      <c r="AE41080" s="50"/>
    </row>
    <row r="41081" spans="23:31">
      <c r="W41081" s="50"/>
      <c r="AA41081" s="50"/>
      <c r="AE41081" s="50"/>
    </row>
    <row r="41082" spans="23:31">
      <c r="W41082" s="50"/>
      <c r="AA41082" s="50"/>
      <c r="AE41082" s="50"/>
    </row>
    <row r="41083" spans="23:31">
      <c r="W41083" s="50"/>
      <c r="AA41083" s="50"/>
      <c r="AE41083" s="50"/>
    </row>
    <row r="41084" spans="23:31">
      <c r="W41084" s="50"/>
      <c r="AA41084" s="50"/>
      <c r="AE41084" s="50"/>
    </row>
    <row r="41085" spans="23:31">
      <c r="W41085" s="50"/>
      <c r="AA41085" s="50"/>
      <c r="AE41085" s="50"/>
    </row>
    <row r="41086" spans="23:31">
      <c r="W41086" s="50"/>
      <c r="AA41086" s="50"/>
      <c r="AE41086" s="50"/>
    </row>
    <row r="41087" spans="23:31">
      <c r="W41087" s="50"/>
      <c r="AA41087" s="50"/>
      <c r="AE41087" s="50"/>
    </row>
    <row r="41088" spans="23:31">
      <c r="W41088" s="50"/>
      <c r="AA41088" s="50"/>
      <c r="AE41088" s="50"/>
    </row>
    <row r="41089" spans="23:31">
      <c r="W41089" s="50"/>
      <c r="AA41089" s="50"/>
      <c r="AE41089" s="50"/>
    </row>
    <row r="41090" spans="23:31">
      <c r="W41090" s="50"/>
      <c r="AA41090" s="50"/>
      <c r="AE41090" s="50"/>
    </row>
    <row r="41091" spans="23:31">
      <c r="W41091" s="50"/>
      <c r="AA41091" s="50"/>
      <c r="AE41091" s="50"/>
    </row>
    <row r="41092" spans="23:31">
      <c r="W41092" s="50"/>
      <c r="AA41092" s="50"/>
      <c r="AE41092" s="50"/>
    </row>
    <row r="41093" spans="23:31">
      <c r="W41093" s="50"/>
      <c r="AA41093" s="50"/>
      <c r="AE41093" s="50"/>
    </row>
    <row r="41094" spans="23:31">
      <c r="W41094" s="50"/>
      <c r="AA41094" s="50"/>
      <c r="AE41094" s="50"/>
    </row>
    <row r="41095" spans="23:31">
      <c r="W41095" s="50"/>
      <c r="AA41095" s="50"/>
      <c r="AE41095" s="50"/>
    </row>
    <row r="41096" spans="23:31">
      <c r="W41096" s="50"/>
      <c r="AA41096" s="50"/>
      <c r="AE41096" s="50"/>
    </row>
    <row r="41097" spans="23:31">
      <c r="W41097" s="50"/>
      <c r="AA41097" s="50"/>
      <c r="AE41097" s="50"/>
    </row>
    <row r="41098" spans="23:31">
      <c r="W41098" s="50"/>
      <c r="AA41098" s="50"/>
      <c r="AE41098" s="50"/>
    </row>
    <row r="41099" spans="23:31">
      <c r="W41099" s="50"/>
      <c r="AA41099" s="50"/>
      <c r="AE41099" s="50"/>
    </row>
    <row r="41100" spans="23:31">
      <c r="W41100" s="50"/>
      <c r="AA41100" s="50"/>
      <c r="AE41100" s="50"/>
    </row>
    <row r="41101" spans="23:31">
      <c r="W41101" s="50"/>
      <c r="AA41101" s="50"/>
      <c r="AE41101" s="50"/>
    </row>
    <row r="41102" spans="23:31">
      <c r="W41102" s="50"/>
      <c r="AA41102" s="50"/>
      <c r="AE41102" s="50"/>
    </row>
    <row r="41103" spans="23:31">
      <c r="W41103" s="50"/>
      <c r="AA41103" s="50"/>
      <c r="AE41103" s="50"/>
    </row>
    <row r="41104" spans="23:31">
      <c r="W41104" s="50"/>
      <c r="AA41104" s="50"/>
      <c r="AE41104" s="50"/>
    </row>
    <row r="41105" spans="23:31">
      <c r="W41105" s="50"/>
      <c r="AA41105" s="50"/>
      <c r="AE41105" s="50"/>
    </row>
    <row r="41106" spans="23:31">
      <c r="W41106" s="50"/>
      <c r="AA41106" s="50"/>
      <c r="AE41106" s="50"/>
    </row>
    <row r="41107" spans="23:31">
      <c r="W41107" s="50"/>
      <c r="AA41107" s="50"/>
      <c r="AE41107" s="50"/>
    </row>
    <row r="41108" spans="23:31">
      <c r="W41108" s="50"/>
      <c r="AA41108" s="50"/>
      <c r="AE41108" s="50"/>
    </row>
    <row r="41109" spans="23:31">
      <c r="W41109" s="50"/>
      <c r="AA41109" s="50"/>
      <c r="AE41109" s="50"/>
    </row>
    <row r="41110" spans="23:31">
      <c r="W41110" s="50"/>
      <c r="AA41110" s="50"/>
      <c r="AE41110" s="50"/>
    </row>
    <row r="41111" spans="23:31">
      <c r="W41111" s="50"/>
      <c r="AA41111" s="50"/>
      <c r="AE41111" s="50"/>
    </row>
    <row r="41112" spans="23:31">
      <c r="W41112" s="50"/>
      <c r="AA41112" s="50"/>
      <c r="AE41112" s="50"/>
    </row>
    <row r="41113" spans="23:31">
      <c r="W41113" s="50"/>
      <c r="AA41113" s="50"/>
      <c r="AE41113" s="50"/>
    </row>
    <row r="41114" spans="23:31">
      <c r="W41114" s="50"/>
      <c r="AA41114" s="50"/>
      <c r="AE41114" s="50"/>
    </row>
    <row r="41115" spans="23:31">
      <c r="W41115" s="50"/>
      <c r="AA41115" s="50"/>
      <c r="AE41115" s="50"/>
    </row>
    <row r="41116" spans="23:31">
      <c r="W41116" s="50"/>
      <c r="AA41116" s="50"/>
      <c r="AE41116" s="50"/>
    </row>
    <row r="41117" spans="23:31">
      <c r="W41117" s="50"/>
      <c r="AA41117" s="50"/>
      <c r="AE41117" s="50"/>
    </row>
    <row r="41118" spans="23:31">
      <c r="W41118" s="50"/>
      <c r="AA41118" s="50"/>
      <c r="AE41118" s="50"/>
    </row>
    <row r="41119" spans="23:31">
      <c r="W41119" s="50"/>
      <c r="AA41119" s="50"/>
      <c r="AE41119" s="50"/>
    </row>
    <row r="41120" spans="23:31">
      <c r="W41120" s="50"/>
      <c r="AA41120" s="50"/>
      <c r="AE41120" s="50"/>
    </row>
    <row r="41121" spans="23:31">
      <c r="W41121" s="50"/>
      <c r="AA41121" s="50"/>
      <c r="AE41121" s="50"/>
    </row>
    <row r="41122" spans="23:31">
      <c r="W41122" s="50"/>
      <c r="AA41122" s="50"/>
      <c r="AE41122" s="50"/>
    </row>
    <row r="41123" spans="23:31">
      <c r="W41123" s="50"/>
      <c r="AA41123" s="50"/>
      <c r="AE41123" s="50"/>
    </row>
    <row r="41124" spans="23:31">
      <c r="W41124" s="50"/>
      <c r="AA41124" s="50"/>
      <c r="AE41124" s="50"/>
    </row>
    <row r="41125" spans="23:31">
      <c r="W41125" s="50"/>
      <c r="AA41125" s="50"/>
      <c r="AE41125" s="50"/>
    </row>
    <row r="41126" spans="23:31">
      <c r="W41126" s="50"/>
      <c r="AA41126" s="50"/>
      <c r="AE41126" s="50"/>
    </row>
    <row r="41127" spans="23:31">
      <c r="W41127" s="50"/>
      <c r="AA41127" s="50"/>
      <c r="AE41127" s="50"/>
    </row>
    <row r="41128" spans="23:31">
      <c r="W41128" s="50"/>
      <c r="AA41128" s="50"/>
      <c r="AE41128" s="50"/>
    </row>
    <row r="41129" spans="23:31">
      <c r="W41129" s="50"/>
      <c r="AA41129" s="50"/>
      <c r="AE41129" s="50"/>
    </row>
    <row r="41130" spans="23:31">
      <c r="W41130" s="50"/>
      <c r="AA41130" s="50"/>
      <c r="AE41130" s="50"/>
    </row>
    <row r="41131" spans="23:31">
      <c r="W41131" s="50"/>
      <c r="AA41131" s="50"/>
      <c r="AE41131" s="50"/>
    </row>
    <row r="41132" spans="23:31">
      <c r="W41132" s="50"/>
      <c r="AA41132" s="50"/>
      <c r="AE41132" s="50"/>
    </row>
    <row r="41133" spans="23:31">
      <c r="W41133" s="50"/>
      <c r="AA41133" s="50"/>
      <c r="AE41133" s="50"/>
    </row>
    <row r="41134" spans="23:31">
      <c r="W41134" s="50"/>
      <c r="AA41134" s="50"/>
      <c r="AE41134" s="50"/>
    </row>
    <row r="41135" spans="23:31">
      <c r="W41135" s="50"/>
      <c r="AA41135" s="50"/>
      <c r="AE41135" s="50"/>
    </row>
    <row r="41136" spans="23:31">
      <c r="W41136" s="50"/>
      <c r="AA41136" s="50"/>
      <c r="AE41136" s="50"/>
    </row>
    <row r="41137" spans="23:31">
      <c r="W41137" s="50"/>
      <c r="AA41137" s="50"/>
      <c r="AE41137" s="50"/>
    </row>
    <row r="41138" spans="23:31">
      <c r="W41138" s="50"/>
      <c r="AA41138" s="50"/>
      <c r="AE41138" s="50"/>
    </row>
    <row r="41139" spans="23:31">
      <c r="W41139" s="50"/>
      <c r="AA41139" s="50"/>
      <c r="AE41139" s="50"/>
    </row>
    <row r="41140" spans="23:31">
      <c r="W41140" s="50"/>
      <c r="AA41140" s="50"/>
      <c r="AE41140" s="50"/>
    </row>
    <row r="41141" spans="23:31">
      <c r="W41141" s="50"/>
      <c r="AA41141" s="50"/>
      <c r="AE41141" s="50"/>
    </row>
    <row r="41142" spans="23:31">
      <c r="W41142" s="50"/>
      <c r="AA41142" s="50"/>
      <c r="AE41142" s="50"/>
    </row>
    <row r="41143" spans="23:31">
      <c r="W41143" s="50"/>
      <c r="AA41143" s="50"/>
      <c r="AE41143" s="50"/>
    </row>
    <row r="41144" spans="23:31">
      <c r="W41144" s="50"/>
      <c r="AA41144" s="50"/>
      <c r="AE41144" s="50"/>
    </row>
    <row r="41145" spans="23:31">
      <c r="W41145" s="50"/>
      <c r="AA41145" s="50"/>
      <c r="AE41145" s="50"/>
    </row>
    <row r="41146" spans="23:31">
      <c r="W41146" s="50"/>
      <c r="AA41146" s="50"/>
      <c r="AE41146" s="50"/>
    </row>
    <row r="41147" spans="23:31">
      <c r="W41147" s="50"/>
      <c r="AA41147" s="50"/>
      <c r="AE41147" s="50"/>
    </row>
    <row r="41148" spans="23:31">
      <c r="W41148" s="50"/>
      <c r="AA41148" s="50"/>
      <c r="AE41148" s="50"/>
    </row>
    <row r="41149" spans="23:31">
      <c r="W41149" s="50"/>
      <c r="AA41149" s="50"/>
      <c r="AE41149" s="50"/>
    </row>
    <row r="41150" spans="23:31">
      <c r="W41150" s="50"/>
      <c r="AA41150" s="50"/>
      <c r="AE41150" s="50"/>
    </row>
    <row r="41151" spans="23:31">
      <c r="W41151" s="50"/>
      <c r="AA41151" s="50"/>
      <c r="AE41151" s="50"/>
    </row>
    <row r="41152" spans="23:31">
      <c r="W41152" s="50"/>
      <c r="AA41152" s="50"/>
      <c r="AE41152" s="50"/>
    </row>
    <row r="41153" spans="23:31">
      <c r="W41153" s="50"/>
      <c r="AA41153" s="50"/>
      <c r="AE41153" s="50"/>
    </row>
    <row r="41154" spans="23:31">
      <c r="W41154" s="50"/>
      <c r="AA41154" s="50"/>
      <c r="AE41154" s="50"/>
    </row>
    <row r="41155" spans="23:31">
      <c r="W41155" s="50"/>
      <c r="AA41155" s="50"/>
      <c r="AE41155" s="50"/>
    </row>
    <row r="41156" spans="23:31">
      <c r="W41156" s="50"/>
      <c r="AA41156" s="50"/>
      <c r="AE41156" s="50"/>
    </row>
    <row r="41157" spans="23:31">
      <c r="W41157" s="50"/>
      <c r="AA41157" s="50"/>
      <c r="AE41157" s="50"/>
    </row>
    <row r="41158" spans="23:31">
      <c r="W41158" s="50"/>
      <c r="AA41158" s="50"/>
      <c r="AE41158" s="50"/>
    </row>
    <row r="41159" spans="23:31">
      <c r="W41159" s="50"/>
      <c r="AA41159" s="50"/>
      <c r="AE41159" s="50"/>
    </row>
    <row r="41160" spans="23:31">
      <c r="W41160" s="50"/>
      <c r="AA41160" s="50"/>
      <c r="AE41160" s="50"/>
    </row>
    <row r="41161" spans="23:31">
      <c r="W41161" s="50"/>
      <c r="AA41161" s="50"/>
      <c r="AE41161" s="50"/>
    </row>
    <row r="41162" spans="23:31">
      <c r="W41162" s="50"/>
      <c r="AA41162" s="50"/>
      <c r="AE41162" s="50"/>
    </row>
    <row r="41163" spans="23:31">
      <c r="W41163" s="50"/>
      <c r="AA41163" s="50"/>
      <c r="AE41163" s="50"/>
    </row>
    <row r="41164" spans="23:31">
      <c r="W41164" s="50"/>
      <c r="AA41164" s="50"/>
      <c r="AE41164" s="50"/>
    </row>
    <row r="41165" spans="23:31">
      <c r="W41165" s="50"/>
      <c r="AA41165" s="50"/>
      <c r="AE41165" s="50"/>
    </row>
    <row r="41166" spans="23:31">
      <c r="W41166" s="50"/>
      <c r="AA41166" s="50"/>
      <c r="AE41166" s="50"/>
    </row>
    <row r="41167" spans="23:31">
      <c r="W41167" s="50"/>
      <c r="AA41167" s="50"/>
      <c r="AE41167" s="50"/>
    </row>
    <row r="41168" spans="23:31">
      <c r="W41168" s="50"/>
      <c r="AA41168" s="50"/>
      <c r="AE41168" s="50"/>
    </row>
    <row r="41169" spans="23:31">
      <c r="W41169" s="50"/>
      <c r="AA41169" s="50"/>
      <c r="AE41169" s="50"/>
    </row>
    <row r="41170" spans="23:31">
      <c r="W41170" s="50"/>
      <c r="AA41170" s="50"/>
      <c r="AE41170" s="50"/>
    </row>
    <row r="41171" spans="23:31">
      <c r="W41171" s="50"/>
      <c r="AA41171" s="50"/>
      <c r="AE41171" s="50"/>
    </row>
    <row r="41172" spans="23:31">
      <c r="W41172" s="50"/>
      <c r="AA41172" s="50"/>
      <c r="AE41172" s="50"/>
    </row>
    <row r="41173" spans="23:31">
      <c r="W41173" s="50"/>
      <c r="AA41173" s="50"/>
      <c r="AE41173" s="50"/>
    </row>
    <row r="41174" spans="23:31">
      <c r="W41174" s="50"/>
      <c r="AA41174" s="50"/>
      <c r="AE41174" s="50"/>
    </row>
    <row r="41175" spans="23:31">
      <c r="W41175" s="50"/>
      <c r="AA41175" s="50"/>
      <c r="AE41175" s="50"/>
    </row>
    <row r="41176" spans="23:31">
      <c r="W41176" s="50"/>
      <c r="AA41176" s="50"/>
      <c r="AE41176" s="50"/>
    </row>
    <row r="41177" spans="23:31">
      <c r="W41177" s="50"/>
      <c r="AA41177" s="50"/>
      <c r="AE41177" s="50"/>
    </row>
    <row r="41178" spans="23:31">
      <c r="W41178" s="50"/>
      <c r="AA41178" s="50"/>
      <c r="AE41178" s="50"/>
    </row>
    <row r="41179" spans="23:31">
      <c r="W41179" s="50"/>
      <c r="AA41179" s="50"/>
      <c r="AE41179" s="50"/>
    </row>
    <row r="41180" spans="23:31">
      <c r="W41180" s="50"/>
      <c r="AA41180" s="50"/>
      <c r="AE41180" s="50"/>
    </row>
    <row r="41181" spans="23:31">
      <c r="W41181" s="50"/>
      <c r="AA41181" s="50"/>
      <c r="AE41181" s="50"/>
    </row>
    <row r="41182" spans="23:31">
      <c r="W41182" s="50"/>
      <c r="AA41182" s="50"/>
      <c r="AE41182" s="50"/>
    </row>
    <row r="41183" spans="23:31">
      <c r="W41183" s="50"/>
      <c r="AA41183" s="50"/>
      <c r="AE41183" s="50"/>
    </row>
    <row r="41184" spans="23:31">
      <c r="W41184" s="50"/>
      <c r="AA41184" s="50"/>
      <c r="AE41184" s="50"/>
    </row>
    <row r="41185" spans="23:31">
      <c r="W41185" s="50"/>
      <c r="AA41185" s="50"/>
      <c r="AE41185" s="50"/>
    </row>
    <row r="41186" spans="23:31">
      <c r="W41186" s="50"/>
      <c r="AA41186" s="50"/>
      <c r="AE41186" s="50"/>
    </row>
    <row r="41187" spans="23:31">
      <c r="W41187" s="50"/>
      <c r="AA41187" s="50"/>
      <c r="AE41187" s="50"/>
    </row>
    <row r="41188" spans="23:31">
      <c r="W41188" s="50"/>
      <c r="AA41188" s="50"/>
      <c r="AE41188" s="50"/>
    </row>
    <row r="41189" spans="23:31">
      <c r="W41189" s="50"/>
      <c r="AA41189" s="50"/>
      <c r="AE41189" s="50"/>
    </row>
    <row r="41190" spans="23:31">
      <c r="W41190" s="50"/>
      <c r="AA41190" s="50"/>
      <c r="AE41190" s="50"/>
    </row>
    <row r="41191" spans="23:31">
      <c r="W41191" s="50"/>
      <c r="AA41191" s="50"/>
      <c r="AE41191" s="50"/>
    </row>
    <row r="41192" spans="23:31">
      <c r="W41192" s="50"/>
      <c r="AA41192" s="50"/>
      <c r="AE41192" s="50"/>
    </row>
    <row r="41193" spans="23:31">
      <c r="W41193" s="50"/>
      <c r="AA41193" s="50"/>
      <c r="AE41193" s="50"/>
    </row>
    <row r="41194" spans="23:31">
      <c r="W41194" s="50"/>
      <c r="AA41194" s="50"/>
      <c r="AE41194" s="50"/>
    </row>
    <row r="41195" spans="23:31">
      <c r="W41195" s="50"/>
      <c r="AA41195" s="50"/>
      <c r="AE41195" s="50"/>
    </row>
    <row r="41196" spans="23:31">
      <c r="W41196" s="50"/>
      <c r="AA41196" s="50"/>
      <c r="AE41196" s="50"/>
    </row>
    <row r="41197" spans="23:31">
      <c r="W41197" s="50"/>
      <c r="AA41197" s="50"/>
      <c r="AE41197" s="50"/>
    </row>
    <row r="41198" spans="23:31">
      <c r="W41198" s="50"/>
      <c r="AA41198" s="50"/>
      <c r="AE41198" s="50"/>
    </row>
    <row r="41199" spans="23:31">
      <c r="W41199" s="50"/>
      <c r="AA41199" s="50"/>
      <c r="AE41199" s="50"/>
    </row>
    <row r="41200" spans="23:31">
      <c r="W41200" s="50"/>
      <c r="AA41200" s="50"/>
      <c r="AE41200" s="50"/>
    </row>
    <row r="41201" spans="23:31">
      <c r="W41201" s="50"/>
      <c r="AA41201" s="50"/>
      <c r="AE41201" s="50"/>
    </row>
    <row r="41202" spans="23:31">
      <c r="W41202" s="50"/>
      <c r="AA41202" s="50"/>
      <c r="AE41202" s="50"/>
    </row>
    <row r="41203" spans="23:31">
      <c r="W41203" s="50"/>
      <c r="AA41203" s="50"/>
      <c r="AE41203" s="50"/>
    </row>
    <row r="41204" spans="23:31">
      <c r="W41204" s="50"/>
      <c r="AA41204" s="50"/>
      <c r="AE41204" s="50"/>
    </row>
    <row r="41205" spans="23:31">
      <c r="W41205" s="50"/>
      <c r="AA41205" s="50"/>
      <c r="AE41205" s="50"/>
    </row>
    <row r="41206" spans="23:31">
      <c r="W41206" s="50"/>
      <c r="AA41206" s="50"/>
      <c r="AE41206" s="50"/>
    </row>
    <row r="41207" spans="23:31">
      <c r="W41207" s="50"/>
      <c r="AA41207" s="50"/>
      <c r="AE41207" s="50"/>
    </row>
    <row r="41208" spans="23:31">
      <c r="W41208" s="50"/>
      <c r="AA41208" s="50"/>
      <c r="AE41208" s="50"/>
    </row>
    <row r="41209" spans="23:31">
      <c r="W41209" s="50"/>
      <c r="AA41209" s="50"/>
      <c r="AE41209" s="50"/>
    </row>
    <row r="41210" spans="23:31">
      <c r="W41210" s="50"/>
      <c r="AA41210" s="50"/>
      <c r="AE41210" s="50"/>
    </row>
    <row r="41211" spans="23:31">
      <c r="W41211" s="50"/>
      <c r="AA41211" s="50"/>
      <c r="AE41211" s="50"/>
    </row>
    <row r="41212" spans="23:31">
      <c r="W41212" s="50"/>
      <c r="AA41212" s="50"/>
      <c r="AE41212" s="50"/>
    </row>
    <row r="41213" spans="23:31">
      <c r="W41213" s="50"/>
      <c r="AA41213" s="50"/>
      <c r="AE41213" s="50"/>
    </row>
    <row r="41214" spans="23:31">
      <c r="W41214" s="50"/>
      <c r="AA41214" s="50"/>
      <c r="AE41214" s="50"/>
    </row>
    <row r="41215" spans="23:31">
      <c r="W41215" s="50"/>
      <c r="AA41215" s="50"/>
      <c r="AE41215" s="50"/>
    </row>
    <row r="41216" spans="23:31">
      <c r="W41216" s="50"/>
      <c r="AA41216" s="50"/>
      <c r="AE41216" s="50"/>
    </row>
    <row r="41217" spans="23:31">
      <c r="W41217" s="50"/>
      <c r="AA41217" s="50"/>
      <c r="AE41217" s="50"/>
    </row>
    <row r="41218" spans="23:31">
      <c r="W41218" s="50"/>
      <c r="AA41218" s="50"/>
      <c r="AE41218" s="50"/>
    </row>
    <row r="41219" spans="23:31">
      <c r="W41219" s="50"/>
      <c r="AA41219" s="50"/>
      <c r="AE41219" s="50"/>
    </row>
    <row r="41220" spans="23:31">
      <c r="W41220" s="50"/>
      <c r="AA41220" s="50"/>
      <c r="AE41220" s="50"/>
    </row>
    <row r="41221" spans="23:31">
      <c r="W41221" s="50"/>
      <c r="AA41221" s="50"/>
      <c r="AE41221" s="50"/>
    </row>
    <row r="41222" spans="23:31">
      <c r="W41222" s="50"/>
      <c r="AA41222" s="50"/>
      <c r="AE41222" s="50"/>
    </row>
    <row r="41223" spans="23:31">
      <c r="W41223" s="50"/>
      <c r="AA41223" s="50"/>
      <c r="AE41223" s="50"/>
    </row>
    <row r="41224" spans="23:31">
      <c r="W41224" s="50"/>
      <c r="AA41224" s="50"/>
      <c r="AE41224" s="50"/>
    </row>
    <row r="41225" spans="23:31">
      <c r="W41225" s="50"/>
      <c r="AA41225" s="50"/>
      <c r="AE41225" s="50"/>
    </row>
    <row r="41226" spans="23:31">
      <c r="W41226" s="50"/>
      <c r="AA41226" s="50"/>
      <c r="AE41226" s="50"/>
    </row>
    <row r="41227" spans="23:31">
      <c r="W41227" s="50"/>
      <c r="AA41227" s="50"/>
      <c r="AE41227" s="50"/>
    </row>
    <row r="41228" spans="23:31">
      <c r="W41228" s="50"/>
      <c r="AA41228" s="50"/>
      <c r="AE41228" s="50"/>
    </row>
    <row r="41229" spans="23:31">
      <c r="W41229" s="50"/>
      <c r="AA41229" s="50"/>
      <c r="AE41229" s="50"/>
    </row>
    <row r="41230" spans="23:31">
      <c r="W41230" s="50"/>
      <c r="AA41230" s="50"/>
      <c r="AE41230" s="50"/>
    </row>
    <row r="41231" spans="23:31">
      <c r="W41231" s="50"/>
      <c r="AA41231" s="50"/>
      <c r="AE41231" s="50"/>
    </row>
    <row r="41232" spans="23:31">
      <c r="W41232" s="50"/>
      <c r="AA41232" s="50"/>
      <c r="AE41232" s="50"/>
    </row>
    <row r="41233" spans="23:31">
      <c r="W41233" s="50"/>
      <c r="AA41233" s="50"/>
      <c r="AE41233" s="50"/>
    </row>
    <row r="41234" spans="23:31">
      <c r="W41234" s="50"/>
      <c r="AA41234" s="50"/>
      <c r="AE41234" s="50"/>
    </row>
    <row r="41235" spans="23:31">
      <c r="W41235" s="50"/>
      <c r="AA41235" s="50"/>
      <c r="AE41235" s="50"/>
    </row>
    <row r="41236" spans="23:31">
      <c r="W41236" s="50"/>
      <c r="AA41236" s="50"/>
      <c r="AE41236" s="50"/>
    </row>
    <row r="41237" spans="23:31">
      <c r="W41237" s="50"/>
      <c r="AA41237" s="50"/>
      <c r="AE41237" s="50"/>
    </row>
    <row r="41238" spans="23:31">
      <c r="W41238" s="50"/>
      <c r="AA41238" s="50"/>
      <c r="AE41238" s="50"/>
    </row>
    <row r="41239" spans="23:31">
      <c r="W41239" s="50"/>
      <c r="AA41239" s="50"/>
      <c r="AE41239" s="50"/>
    </row>
    <row r="41240" spans="23:31">
      <c r="W41240" s="50"/>
      <c r="AA41240" s="50"/>
      <c r="AE41240" s="50"/>
    </row>
    <row r="41241" spans="23:31">
      <c r="W41241" s="50"/>
      <c r="AA41241" s="50"/>
      <c r="AE41241" s="50"/>
    </row>
    <row r="41242" spans="23:31">
      <c r="W41242" s="50"/>
      <c r="AA41242" s="50"/>
      <c r="AE41242" s="50"/>
    </row>
    <row r="41243" spans="23:31">
      <c r="W41243" s="50"/>
      <c r="AA41243" s="50"/>
      <c r="AE41243" s="50"/>
    </row>
    <row r="41244" spans="23:31">
      <c r="W41244" s="50"/>
      <c r="AA41244" s="50"/>
      <c r="AE41244" s="50"/>
    </row>
    <row r="41245" spans="23:31">
      <c r="W41245" s="50"/>
      <c r="AA41245" s="50"/>
      <c r="AE41245" s="50"/>
    </row>
    <row r="41246" spans="23:31">
      <c r="W41246" s="50"/>
      <c r="AA41246" s="50"/>
      <c r="AE41246" s="50"/>
    </row>
    <row r="41247" spans="23:31">
      <c r="W41247" s="50"/>
      <c r="AA41247" s="50"/>
      <c r="AE41247" s="50"/>
    </row>
    <row r="41248" spans="23:31">
      <c r="W41248" s="50"/>
      <c r="AA41248" s="50"/>
      <c r="AE41248" s="50"/>
    </row>
    <row r="41249" spans="23:31">
      <c r="W41249" s="50"/>
      <c r="AA41249" s="50"/>
      <c r="AE41249" s="50"/>
    </row>
    <row r="41250" spans="23:31">
      <c r="W41250" s="50"/>
      <c r="AA41250" s="50"/>
      <c r="AE41250" s="50"/>
    </row>
    <row r="41251" spans="23:31">
      <c r="W41251" s="50"/>
      <c r="AA41251" s="50"/>
      <c r="AE41251" s="50"/>
    </row>
    <row r="41252" spans="23:31">
      <c r="W41252" s="50"/>
      <c r="AA41252" s="50"/>
      <c r="AE41252" s="50"/>
    </row>
    <row r="41253" spans="23:31">
      <c r="W41253" s="50"/>
      <c r="AA41253" s="50"/>
      <c r="AE41253" s="50"/>
    </row>
    <row r="41254" spans="23:31">
      <c r="W41254" s="50"/>
      <c r="AA41254" s="50"/>
      <c r="AE41254" s="50"/>
    </row>
    <row r="41255" spans="23:31">
      <c r="W41255" s="50"/>
      <c r="AA41255" s="50"/>
      <c r="AE41255" s="50"/>
    </row>
    <row r="41256" spans="23:31">
      <c r="W41256" s="50"/>
      <c r="AA41256" s="50"/>
      <c r="AE41256" s="50"/>
    </row>
    <row r="41257" spans="23:31">
      <c r="W41257" s="50"/>
      <c r="AA41257" s="50"/>
      <c r="AE41257" s="50"/>
    </row>
    <row r="41258" spans="23:31">
      <c r="W41258" s="50"/>
      <c r="AA41258" s="50"/>
      <c r="AE41258" s="50"/>
    </row>
    <row r="41259" spans="23:31">
      <c r="W41259" s="50"/>
      <c r="AA41259" s="50"/>
      <c r="AE41259" s="50"/>
    </row>
    <row r="41260" spans="23:31">
      <c r="W41260" s="50"/>
      <c r="AA41260" s="50"/>
      <c r="AE41260" s="50"/>
    </row>
    <row r="41261" spans="23:31">
      <c r="W41261" s="50"/>
      <c r="AA41261" s="50"/>
      <c r="AE41261" s="50"/>
    </row>
    <row r="41262" spans="23:31">
      <c r="W41262" s="50"/>
      <c r="AA41262" s="50"/>
      <c r="AE41262" s="50"/>
    </row>
    <row r="41263" spans="23:31">
      <c r="W41263" s="50"/>
      <c r="AA41263" s="50"/>
      <c r="AE41263" s="50"/>
    </row>
    <row r="41264" spans="23:31">
      <c r="W41264" s="50"/>
      <c r="AA41264" s="50"/>
      <c r="AE41264" s="50"/>
    </row>
    <row r="41265" spans="23:31">
      <c r="W41265" s="50"/>
      <c r="AA41265" s="50"/>
      <c r="AE41265" s="50"/>
    </row>
    <row r="41266" spans="23:31">
      <c r="W41266" s="50"/>
      <c r="AA41266" s="50"/>
      <c r="AE41266" s="50"/>
    </row>
    <row r="41267" spans="23:31">
      <c r="W41267" s="50"/>
      <c r="AA41267" s="50"/>
      <c r="AE41267" s="50"/>
    </row>
    <row r="41268" spans="23:31">
      <c r="W41268" s="50"/>
      <c r="AA41268" s="50"/>
      <c r="AE41268" s="50"/>
    </row>
    <row r="41269" spans="23:31">
      <c r="W41269" s="50"/>
      <c r="AA41269" s="50"/>
      <c r="AE41269" s="50"/>
    </row>
    <row r="41270" spans="23:31">
      <c r="W41270" s="50"/>
      <c r="AA41270" s="50"/>
      <c r="AE41270" s="50"/>
    </row>
    <row r="41271" spans="23:31">
      <c r="W41271" s="50"/>
      <c r="AA41271" s="50"/>
      <c r="AE41271" s="50"/>
    </row>
    <row r="41272" spans="23:31">
      <c r="W41272" s="50"/>
      <c r="AA41272" s="50"/>
      <c r="AE41272" s="50"/>
    </row>
    <row r="41273" spans="23:31">
      <c r="W41273" s="50"/>
      <c r="AA41273" s="50"/>
      <c r="AE41273" s="50"/>
    </row>
    <row r="41274" spans="23:31">
      <c r="W41274" s="50"/>
      <c r="AA41274" s="50"/>
      <c r="AE41274" s="50"/>
    </row>
    <row r="41275" spans="23:31">
      <c r="W41275" s="50"/>
      <c r="AA41275" s="50"/>
      <c r="AE41275" s="50"/>
    </row>
    <row r="41276" spans="23:31">
      <c r="W41276" s="50"/>
      <c r="AA41276" s="50"/>
      <c r="AE41276" s="50"/>
    </row>
    <row r="41277" spans="23:31">
      <c r="W41277" s="50"/>
      <c r="AA41277" s="50"/>
      <c r="AE41277" s="50"/>
    </row>
    <row r="41278" spans="23:31">
      <c r="W41278" s="50"/>
      <c r="AA41278" s="50"/>
      <c r="AE41278" s="50"/>
    </row>
    <row r="41279" spans="23:31">
      <c r="W41279" s="50"/>
      <c r="AA41279" s="50"/>
      <c r="AE41279" s="50"/>
    </row>
    <row r="41280" spans="23:31">
      <c r="W41280" s="50"/>
      <c r="AA41280" s="50"/>
      <c r="AE41280" s="50"/>
    </row>
    <row r="41281" spans="23:31">
      <c r="W41281" s="50"/>
      <c r="AA41281" s="50"/>
      <c r="AE41281" s="50"/>
    </row>
    <row r="41282" spans="23:31">
      <c r="W41282" s="50"/>
      <c r="AA41282" s="50"/>
      <c r="AE41282" s="50"/>
    </row>
    <row r="41283" spans="23:31">
      <c r="W41283" s="50"/>
      <c r="AA41283" s="50"/>
      <c r="AE41283" s="50"/>
    </row>
    <row r="41284" spans="23:31">
      <c r="W41284" s="50"/>
      <c r="AA41284" s="50"/>
      <c r="AE41284" s="50"/>
    </row>
    <row r="41285" spans="23:31">
      <c r="W41285" s="50"/>
      <c r="AA41285" s="50"/>
      <c r="AE41285" s="50"/>
    </row>
    <row r="41286" spans="23:31">
      <c r="W41286" s="50"/>
      <c r="AA41286" s="50"/>
      <c r="AE41286" s="50"/>
    </row>
    <row r="41287" spans="23:31">
      <c r="W41287" s="50"/>
      <c r="AA41287" s="50"/>
      <c r="AE41287" s="50"/>
    </row>
    <row r="41288" spans="23:31">
      <c r="W41288" s="50"/>
      <c r="AA41288" s="50"/>
      <c r="AE41288" s="50"/>
    </row>
    <row r="41289" spans="23:31">
      <c r="W41289" s="50"/>
      <c r="AA41289" s="50"/>
      <c r="AE41289" s="50"/>
    </row>
    <row r="41290" spans="23:31">
      <c r="W41290" s="50"/>
      <c r="AA41290" s="50"/>
      <c r="AE41290" s="50"/>
    </row>
    <row r="41291" spans="23:31">
      <c r="W41291" s="50"/>
      <c r="AA41291" s="50"/>
      <c r="AE41291" s="50"/>
    </row>
    <row r="41292" spans="23:31">
      <c r="W41292" s="50"/>
      <c r="AA41292" s="50"/>
      <c r="AE41292" s="50"/>
    </row>
    <row r="41293" spans="23:31">
      <c r="W41293" s="50"/>
      <c r="AA41293" s="50"/>
      <c r="AE41293" s="50"/>
    </row>
    <row r="41294" spans="23:31">
      <c r="W41294" s="50"/>
      <c r="AA41294" s="50"/>
      <c r="AE41294" s="50"/>
    </row>
    <row r="41295" spans="23:31">
      <c r="W41295" s="50"/>
      <c r="AA41295" s="50"/>
      <c r="AE41295" s="50"/>
    </row>
    <row r="41296" spans="23:31">
      <c r="W41296" s="50"/>
      <c r="AA41296" s="50"/>
      <c r="AE41296" s="50"/>
    </row>
    <row r="41297" spans="23:31">
      <c r="W41297" s="50"/>
      <c r="AA41297" s="50"/>
      <c r="AE41297" s="50"/>
    </row>
    <row r="41298" spans="23:31">
      <c r="W41298" s="50"/>
      <c r="AA41298" s="50"/>
      <c r="AE41298" s="50"/>
    </row>
    <row r="41299" spans="23:31">
      <c r="W41299" s="50"/>
      <c r="AA41299" s="50"/>
      <c r="AE41299" s="50"/>
    </row>
    <row r="41300" spans="23:31">
      <c r="W41300" s="50"/>
      <c r="AA41300" s="50"/>
      <c r="AE41300" s="50"/>
    </row>
    <row r="41301" spans="23:31">
      <c r="W41301" s="50"/>
      <c r="AA41301" s="50"/>
      <c r="AE41301" s="50"/>
    </row>
    <row r="41302" spans="23:31">
      <c r="W41302" s="50"/>
      <c r="AA41302" s="50"/>
      <c r="AE41302" s="50"/>
    </row>
    <row r="41303" spans="23:31">
      <c r="W41303" s="50"/>
      <c r="AA41303" s="50"/>
      <c r="AE41303" s="50"/>
    </row>
    <row r="41304" spans="23:31">
      <c r="W41304" s="50"/>
      <c r="AA41304" s="50"/>
      <c r="AE41304" s="50"/>
    </row>
    <row r="41305" spans="23:31">
      <c r="W41305" s="50"/>
      <c r="AA41305" s="50"/>
      <c r="AE41305" s="50"/>
    </row>
    <row r="41306" spans="23:31">
      <c r="W41306" s="50"/>
      <c r="AA41306" s="50"/>
      <c r="AE41306" s="50"/>
    </row>
    <row r="41307" spans="23:31">
      <c r="W41307" s="50"/>
      <c r="AA41307" s="50"/>
      <c r="AE41307" s="50"/>
    </row>
    <row r="41308" spans="23:31">
      <c r="W41308" s="50"/>
      <c r="AA41308" s="50"/>
      <c r="AE41308" s="50"/>
    </row>
    <row r="41309" spans="23:31">
      <c r="W41309" s="50"/>
      <c r="AA41309" s="50"/>
      <c r="AE41309" s="50"/>
    </row>
    <row r="41310" spans="23:31">
      <c r="W41310" s="50"/>
      <c r="AA41310" s="50"/>
      <c r="AE41310" s="50"/>
    </row>
    <row r="41311" spans="23:31">
      <c r="W41311" s="50"/>
      <c r="AA41311" s="50"/>
      <c r="AE41311" s="50"/>
    </row>
    <row r="41312" spans="23:31">
      <c r="W41312" s="50"/>
      <c r="AA41312" s="50"/>
      <c r="AE41312" s="50"/>
    </row>
    <row r="41313" spans="23:31">
      <c r="W41313" s="50"/>
      <c r="AA41313" s="50"/>
      <c r="AE41313" s="50"/>
    </row>
    <row r="41314" spans="23:31">
      <c r="W41314" s="50"/>
      <c r="AA41314" s="50"/>
      <c r="AE41314" s="50"/>
    </row>
    <row r="41315" spans="23:31">
      <c r="W41315" s="50"/>
      <c r="AA41315" s="50"/>
      <c r="AE41315" s="50"/>
    </row>
    <row r="41316" spans="23:31">
      <c r="W41316" s="50"/>
      <c r="AA41316" s="50"/>
      <c r="AE41316" s="50"/>
    </row>
    <row r="41317" spans="23:31">
      <c r="W41317" s="50"/>
      <c r="AA41317" s="50"/>
      <c r="AE41317" s="50"/>
    </row>
    <row r="41318" spans="23:31">
      <c r="W41318" s="50"/>
      <c r="AA41318" s="50"/>
      <c r="AE41318" s="50"/>
    </row>
    <row r="41319" spans="23:31">
      <c r="W41319" s="50"/>
      <c r="AA41319" s="50"/>
      <c r="AE41319" s="50"/>
    </row>
    <row r="41320" spans="23:31">
      <c r="W41320" s="50"/>
      <c r="AA41320" s="50"/>
      <c r="AE41320" s="50"/>
    </row>
    <row r="41321" spans="23:31">
      <c r="W41321" s="50"/>
      <c r="AA41321" s="50"/>
      <c r="AE41321" s="50"/>
    </row>
    <row r="41322" spans="23:31">
      <c r="W41322" s="50"/>
      <c r="AA41322" s="50"/>
      <c r="AE41322" s="50"/>
    </row>
    <row r="41323" spans="23:31">
      <c r="W41323" s="50"/>
      <c r="AA41323" s="50"/>
      <c r="AE41323" s="50"/>
    </row>
    <row r="41324" spans="23:31">
      <c r="W41324" s="50"/>
      <c r="AA41324" s="50"/>
      <c r="AE41324" s="50"/>
    </row>
    <row r="41325" spans="23:31">
      <c r="W41325" s="50"/>
      <c r="AA41325" s="50"/>
      <c r="AE41325" s="50"/>
    </row>
    <row r="41326" spans="23:31">
      <c r="W41326" s="50"/>
      <c r="AA41326" s="50"/>
      <c r="AE41326" s="50"/>
    </row>
    <row r="41327" spans="23:31">
      <c r="W41327" s="50"/>
      <c r="AA41327" s="50"/>
      <c r="AE41327" s="50"/>
    </row>
    <row r="41328" spans="23:31">
      <c r="W41328" s="50"/>
      <c r="AA41328" s="50"/>
      <c r="AE41328" s="50"/>
    </row>
    <row r="41329" spans="23:31">
      <c r="W41329" s="50"/>
      <c r="AA41329" s="50"/>
      <c r="AE41329" s="50"/>
    </row>
    <row r="41330" spans="23:31">
      <c r="W41330" s="50"/>
      <c r="AA41330" s="50"/>
      <c r="AE41330" s="50"/>
    </row>
    <row r="41331" spans="23:31">
      <c r="W41331" s="50"/>
      <c r="AA41331" s="50"/>
      <c r="AE41331" s="50"/>
    </row>
    <row r="41332" spans="23:31">
      <c r="W41332" s="50"/>
      <c r="AA41332" s="50"/>
      <c r="AE41332" s="50"/>
    </row>
    <row r="41333" spans="23:31">
      <c r="W41333" s="50"/>
      <c r="AA41333" s="50"/>
      <c r="AE41333" s="50"/>
    </row>
    <row r="41334" spans="23:31">
      <c r="W41334" s="50"/>
      <c r="AA41334" s="50"/>
      <c r="AE41334" s="50"/>
    </row>
    <row r="41335" spans="23:31">
      <c r="W41335" s="50"/>
      <c r="AA41335" s="50"/>
      <c r="AE41335" s="50"/>
    </row>
    <row r="41336" spans="23:31">
      <c r="W41336" s="50"/>
      <c r="AA41336" s="50"/>
      <c r="AE41336" s="50"/>
    </row>
    <row r="41337" spans="23:31">
      <c r="W41337" s="50"/>
      <c r="AA41337" s="50"/>
      <c r="AE41337" s="50"/>
    </row>
    <row r="41338" spans="23:31">
      <c r="W41338" s="50"/>
      <c r="AA41338" s="50"/>
      <c r="AE41338" s="50"/>
    </row>
    <row r="41339" spans="23:31">
      <c r="W41339" s="50"/>
      <c r="AA41339" s="50"/>
      <c r="AE41339" s="50"/>
    </row>
    <row r="41340" spans="23:31">
      <c r="W41340" s="50"/>
      <c r="AA41340" s="50"/>
      <c r="AE41340" s="50"/>
    </row>
    <row r="41341" spans="23:31">
      <c r="W41341" s="50"/>
      <c r="AA41341" s="50"/>
      <c r="AE41341" s="50"/>
    </row>
    <row r="41342" spans="23:31">
      <c r="W41342" s="50"/>
      <c r="AA41342" s="50"/>
      <c r="AE41342" s="50"/>
    </row>
    <row r="41343" spans="23:31">
      <c r="W41343" s="50"/>
      <c r="AA41343" s="50"/>
      <c r="AE41343" s="50"/>
    </row>
    <row r="41344" spans="23:31">
      <c r="W41344" s="50"/>
      <c r="AA41344" s="50"/>
      <c r="AE41344" s="50"/>
    </row>
    <row r="41345" spans="23:31">
      <c r="W41345" s="50"/>
      <c r="AA41345" s="50"/>
      <c r="AE41345" s="50"/>
    </row>
    <row r="41346" spans="23:31">
      <c r="W41346" s="50"/>
      <c r="AA41346" s="50"/>
      <c r="AE41346" s="50"/>
    </row>
    <row r="41347" spans="23:31">
      <c r="W41347" s="50"/>
      <c r="AA41347" s="50"/>
      <c r="AE41347" s="50"/>
    </row>
    <row r="41348" spans="23:31">
      <c r="W41348" s="50"/>
      <c r="AA41348" s="50"/>
      <c r="AE41348" s="50"/>
    </row>
    <row r="41349" spans="23:31">
      <c r="W41349" s="50"/>
      <c r="AA41349" s="50"/>
      <c r="AE41349" s="50"/>
    </row>
    <row r="41350" spans="23:31">
      <c r="W41350" s="50"/>
      <c r="AA41350" s="50"/>
      <c r="AE41350" s="50"/>
    </row>
    <row r="41351" spans="23:31">
      <c r="W41351" s="50"/>
      <c r="AA41351" s="50"/>
      <c r="AE41351" s="50"/>
    </row>
    <row r="41352" spans="23:31">
      <c r="W41352" s="50"/>
      <c r="AA41352" s="50"/>
      <c r="AE41352" s="50"/>
    </row>
    <row r="41353" spans="23:31">
      <c r="W41353" s="50"/>
      <c r="AA41353" s="50"/>
      <c r="AE41353" s="50"/>
    </row>
    <row r="41354" spans="23:31">
      <c r="W41354" s="50"/>
      <c r="AA41354" s="50"/>
      <c r="AE41354" s="50"/>
    </row>
    <row r="41355" spans="23:31">
      <c r="W41355" s="50"/>
      <c r="AA41355" s="50"/>
      <c r="AE41355" s="50"/>
    </row>
    <row r="41356" spans="23:31">
      <c r="W41356" s="50"/>
      <c r="AA41356" s="50"/>
      <c r="AE41356" s="50"/>
    </row>
    <row r="41357" spans="23:31">
      <c r="W41357" s="50"/>
      <c r="AA41357" s="50"/>
      <c r="AE41357" s="50"/>
    </row>
    <row r="41358" spans="23:31">
      <c r="W41358" s="50"/>
      <c r="AA41358" s="50"/>
      <c r="AE41358" s="50"/>
    </row>
    <row r="41359" spans="23:31">
      <c r="W41359" s="50"/>
      <c r="AA41359" s="50"/>
      <c r="AE41359" s="50"/>
    </row>
    <row r="41360" spans="23:31">
      <c r="W41360" s="50"/>
      <c r="AA41360" s="50"/>
      <c r="AE41360" s="50"/>
    </row>
    <row r="41361" spans="23:31">
      <c r="W41361" s="50"/>
      <c r="AA41361" s="50"/>
      <c r="AE41361" s="50"/>
    </row>
    <row r="41362" spans="23:31">
      <c r="W41362" s="50"/>
      <c r="AA41362" s="50"/>
      <c r="AE41362" s="50"/>
    </row>
    <row r="41363" spans="23:31">
      <c r="W41363" s="50"/>
      <c r="AA41363" s="50"/>
      <c r="AE41363" s="50"/>
    </row>
    <row r="41364" spans="23:31">
      <c r="W41364" s="50"/>
      <c r="AA41364" s="50"/>
      <c r="AE41364" s="50"/>
    </row>
    <row r="41365" spans="23:31">
      <c r="W41365" s="50"/>
      <c r="AA41365" s="50"/>
      <c r="AE41365" s="50"/>
    </row>
    <row r="41366" spans="23:31">
      <c r="W41366" s="50"/>
      <c r="AA41366" s="50"/>
      <c r="AE41366" s="50"/>
    </row>
    <row r="41367" spans="23:31">
      <c r="W41367" s="50"/>
      <c r="AA41367" s="50"/>
      <c r="AE41367" s="50"/>
    </row>
    <row r="41368" spans="23:31">
      <c r="W41368" s="50"/>
      <c r="AA41368" s="50"/>
      <c r="AE41368" s="50"/>
    </row>
    <row r="41369" spans="23:31">
      <c r="W41369" s="50"/>
      <c r="AA41369" s="50"/>
      <c r="AE41369" s="50"/>
    </row>
    <row r="41370" spans="23:31">
      <c r="W41370" s="50"/>
      <c r="AA41370" s="50"/>
      <c r="AE41370" s="50"/>
    </row>
    <row r="41371" spans="23:31">
      <c r="W41371" s="50"/>
      <c r="AA41371" s="50"/>
      <c r="AE41371" s="50"/>
    </row>
    <row r="41372" spans="23:31">
      <c r="W41372" s="50"/>
      <c r="AA41372" s="50"/>
      <c r="AE41372" s="50"/>
    </row>
    <row r="41373" spans="23:31">
      <c r="W41373" s="50"/>
      <c r="AA41373" s="50"/>
      <c r="AE41373" s="50"/>
    </row>
    <row r="41374" spans="23:31">
      <c r="W41374" s="50"/>
      <c r="AA41374" s="50"/>
      <c r="AE41374" s="50"/>
    </row>
    <row r="41375" spans="23:31">
      <c r="W41375" s="50"/>
      <c r="AA41375" s="50"/>
      <c r="AE41375" s="50"/>
    </row>
    <row r="41376" spans="23:31">
      <c r="W41376" s="50"/>
      <c r="AA41376" s="50"/>
      <c r="AE41376" s="50"/>
    </row>
    <row r="41377" spans="23:31">
      <c r="W41377" s="50"/>
      <c r="AA41377" s="50"/>
      <c r="AE41377" s="50"/>
    </row>
    <row r="41378" spans="23:31">
      <c r="W41378" s="50"/>
      <c r="AA41378" s="50"/>
      <c r="AE41378" s="50"/>
    </row>
    <row r="41379" spans="23:31">
      <c r="W41379" s="50"/>
      <c r="AA41379" s="50"/>
      <c r="AE41379" s="50"/>
    </row>
    <row r="41380" spans="23:31">
      <c r="W41380" s="50"/>
      <c r="AA41380" s="50"/>
      <c r="AE41380" s="50"/>
    </row>
    <row r="41381" spans="23:31">
      <c r="W41381" s="50"/>
      <c r="AA41381" s="50"/>
      <c r="AE41381" s="50"/>
    </row>
    <row r="41382" spans="23:31">
      <c r="W41382" s="50"/>
      <c r="AA41382" s="50"/>
      <c r="AE41382" s="50"/>
    </row>
    <row r="41383" spans="23:31">
      <c r="W41383" s="50"/>
      <c r="AA41383" s="50"/>
      <c r="AE41383" s="50"/>
    </row>
    <row r="41384" spans="23:31">
      <c r="W41384" s="50"/>
      <c r="AA41384" s="50"/>
      <c r="AE41384" s="50"/>
    </row>
    <row r="41385" spans="23:31">
      <c r="W41385" s="50"/>
      <c r="AA41385" s="50"/>
      <c r="AE41385" s="50"/>
    </row>
    <row r="41386" spans="23:31">
      <c r="W41386" s="50"/>
      <c r="AA41386" s="50"/>
      <c r="AE41386" s="50"/>
    </row>
    <row r="41387" spans="23:31">
      <c r="W41387" s="50"/>
      <c r="AA41387" s="50"/>
      <c r="AE41387" s="50"/>
    </row>
    <row r="41388" spans="23:31">
      <c r="W41388" s="50"/>
      <c r="AA41388" s="50"/>
      <c r="AE41388" s="50"/>
    </row>
    <row r="41389" spans="23:31">
      <c r="W41389" s="50"/>
      <c r="AA41389" s="50"/>
      <c r="AE41389" s="50"/>
    </row>
    <row r="41390" spans="23:31">
      <c r="W41390" s="50"/>
      <c r="AA41390" s="50"/>
      <c r="AE41390" s="50"/>
    </row>
    <row r="41391" spans="23:31">
      <c r="W41391" s="50"/>
      <c r="AA41391" s="50"/>
      <c r="AE41391" s="50"/>
    </row>
    <row r="41392" spans="23:31">
      <c r="W41392" s="50"/>
      <c r="AA41392" s="50"/>
      <c r="AE41392" s="50"/>
    </row>
    <row r="41393" spans="23:31">
      <c r="W41393" s="50"/>
      <c r="AA41393" s="50"/>
      <c r="AE41393" s="50"/>
    </row>
    <row r="41394" spans="23:31">
      <c r="W41394" s="50"/>
      <c r="AA41394" s="50"/>
      <c r="AE41394" s="50"/>
    </row>
    <row r="41395" spans="23:31">
      <c r="W41395" s="50"/>
      <c r="AA41395" s="50"/>
      <c r="AE41395" s="50"/>
    </row>
    <row r="41396" spans="23:31">
      <c r="W41396" s="50"/>
      <c r="AA41396" s="50"/>
      <c r="AE41396" s="50"/>
    </row>
    <row r="41397" spans="23:31">
      <c r="W41397" s="50"/>
      <c r="AA41397" s="50"/>
      <c r="AE41397" s="50"/>
    </row>
    <row r="41398" spans="23:31">
      <c r="W41398" s="50"/>
      <c r="AA41398" s="50"/>
      <c r="AE41398" s="50"/>
    </row>
    <row r="41399" spans="23:31">
      <c r="W41399" s="50"/>
      <c r="AA41399" s="50"/>
      <c r="AE41399" s="50"/>
    </row>
    <row r="41400" spans="23:31">
      <c r="W41400" s="50"/>
      <c r="AA41400" s="50"/>
      <c r="AE41400" s="50"/>
    </row>
    <row r="41401" spans="23:31">
      <c r="W41401" s="50"/>
      <c r="AA41401" s="50"/>
      <c r="AE41401" s="50"/>
    </row>
    <row r="41402" spans="23:31">
      <c r="W41402" s="50"/>
      <c r="AA41402" s="50"/>
      <c r="AE41402" s="50"/>
    </row>
    <row r="41403" spans="23:31">
      <c r="W41403" s="50"/>
      <c r="AA41403" s="50"/>
      <c r="AE41403" s="50"/>
    </row>
    <row r="41404" spans="23:31">
      <c r="W41404" s="50"/>
      <c r="AA41404" s="50"/>
      <c r="AE41404" s="50"/>
    </row>
    <row r="41405" spans="23:31">
      <c r="W41405" s="50"/>
      <c r="AA41405" s="50"/>
      <c r="AE41405" s="50"/>
    </row>
    <row r="41406" spans="23:31">
      <c r="W41406" s="50"/>
      <c r="AA41406" s="50"/>
      <c r="AE41406" s="50"/>
    </row>
    <row r="41407" spans="23:31">
      <c r="W41407" s="50"/>
      <c r="AA41407" s="50"/>
      <c r="AE41407" s="50"/>
    </row>
    <row r="41408" spans="23:31">
      <c r="W41408" s="50"/>
      <c r="AA41408" s="50"/>
      <c r="AE41408" s="50"/>
    </row>
    <row r="41409" spans="23:31">
      <c r="W41409" s="50"/>
      <c r="AA41409" s="50"/>
      <c r="AE41409" s="50"/>
    </row>
    <row r="41410" spans="23:31">
      <c r="W41410" s="50"/>
      <c r="AA41410" s="50"/>
      <c r="AE41410" s="50"/>
    </row>
    <row r="41411" spans="23:31">
      <c r="W41411" s="50"/>
      <c r="AA41411" s="50"/>
      <c r="AE41411" s="50"/>
    </row>
    <row r="41412" spans="23:31">
      <c r="W41412" s="50"/>
      <c r="AA41412" s="50"/>
      <c r="AE41412" s="50"/>
    </row>
    <row r="41413" spans="23:31">
      <c r="W41413" s="50"/>
      <c r="AA41413" s="50"/>
      <c r="AE41413" s="50"/>
    </row>
    <row r="41414" spans="23:31">
      <c r="W41414" s="50"/>
      <c r="AA41414" s="50"/>
      <c r="AE41414" s="50"/>
    </row>
    <row r="41415" spans="23:31">
      <c r="W41415" s="50"/>
      <c r="AA41415" s="50"/>
      <c r="AE41415" s="50"/>
    </row>
    <row r="41416" spans="23:31">
      <c r="W41416" s="50"/>
      <c r="AA41416" s="50"/>
      <c r="AE41416" s="50"/>
    </row>
    <row r="41417" spans="23:31">
      <c r="W41417" s="50"/>
      <c r="AA41417" s="50"/>
      <c r="AE41417" s="50"/>
    </row>
    <row r="41418" spans="23:31">
      <c r="W41418" s="50"/>
      <c r="AA41418" s="50"/>
      <c r="AE41418" s="50"/>
    </row>
    <row r="41419" spans="23:31">
      <c r="W41419" s="50"/>
      <c r="AA41419" s="50"/>
      <c r="AE41419" s="50"/>
    </row>
    <row r="41420" spans="23:31">
      <c r="W41420" s="50"/>
      <c r="AA41420" s="50"/>
      <c r="AE41420" s="50"/>
    </row>
    <row r="41421" spans="23:31">
      <c r="W41421" s="50"/>
      <c r="AA41421" s="50"/>
      <c r="AE41421" s="50"/>
    </row>
    <row r="41422" spans="23:31">
      <c r="W41422" s="50"/>
      <c r="AA41422" s="50"/>
      <c r="AE41422" s="50"/>
    </row>
    <row r="41423" spans="23:31">
      <c r="W41423" s="50"/>
      <c r="AA41423" s="50"/>
      <c r="AE41423" s="50"/>
    </row>
    <row r="41424" spans="23:31">
      <c r="W41424" s="50"/>
      <c r="AA41424" s="50"/>
      <c r="AE41424" s="50"/>
    </row>
    <row r="41425" spans="23:31">
      <c r="W41425" s="50"/>
      <c r="AA41425" s="50"/>
      <c r="AE41425" s="50"/>
    </row>
    <row r="41426" spans="23:31">
      <c r="W41426" s="50"/>
      <c r="AA41426" s="50"/>
      <c r="AE41426" s="50"/>
    </row>
    <row r="41427" spans="23:31">
      <c r="W41427" s="50"/>
      <c r="AA41427" s="50"/>
      <c r="AE41427" s="50"/>
    </row>
    <row r="41428" spans="23:31">
      <c r="W41428" s="50"/>
      <c r="AA41428" s="50"/>
      <c r="AE41428" s="50"/>
    </row>
    <row r="41429" spans="23:31">
      <c r="W41429" s="50"/>
      <c r="AA41429" s="50"/>
      <c r="AE41429" s="50"/>
    </row>
    <row r="41430" spans="23:31">
      <c r="W41430" s="50"/>
      <c r="AA41430" s="50"/>
      <c r="AE41430" s="50"/>
    </row>
    <row r="41431" spans="23:31">
      <c r="W41431" s="50"/>
      <c r="AA41431" s="50"/>
      <c r="AE41431" s="50"/>
    </row>
    <row r="41432" spans="23:31">
      <c r="W41432" s="50"/>
      <c r="AA41432" s="50"/>
      <c r="AE41432" s="50"/>
    </row>
    <row r="41433" spans="23:31">
      <c r="W41433" s="50"/>
      <c r="AA41433" s="50"/>
      <c r="AE41433" s="50"/>
    </row>
    <row r="41434" spans="23:31">
      <c r="W41434" s="50"/>
      <c r="AA41434" s="50"/>
      <c r="AE41434" s="50"/>
    </row>
    <row r="41435" spans="23:31">
      <c r="W41435" s="50"/>
      <c r="AA41435" s="50"/>
      <c r="AE41435" s="50"/>
    </row>
    <row r="41436" spans="23:31">
      <c r="W41436" s="50"/>
      <c r="AA41436" s="50"/>
      <c r="AE41436" s="50"/>
    </row>
    <row r="41437" spans="23:31">
      <c r="W41437" s="50"/>
      <c r="AA41437" s="50"/>
      <c r="AE41437" s="50"/>
    </row>
    <row r="41438" spans="23:31">
      <c r="W41438" s="50"/>
      <c r="AA41438" s="50"/>
      <c r="AE41438" s="50"/>
    </row>
    <row r="41439" spans="23:31">
      <c r="W41439" s="50"/>
      <c r="AA41439" s="50"/>
      <c r="AE41439" s="50"/>
    </row>
    <row r="41440" spans="23:31">
      <c r="W41440" s="50"/>
      <c r="AA41440" s="50"/>
      <c r="AE41440" s="50"/>
    </row>
    <row r="41441" spans="23:31">
      <c r="W41441" s="50"/>
      <c r="AA41441" s="50"/>
      <c r="AE41441" s="50"/>
    </row>
    <row r="41442" spans="23:31">
      <c r="W41442" s="50"/>
      <c r="AA41442" s="50"/>
      <c r="AE41442" s="50"/>
    </row>
    <row r="41443" spans="23:31">
      <c r="W41443" s="50"/>
      <c r="AA41443" s="50"/>
      <c r="AE41443" s="50"/>
    </row>
    <row r="41444" spans="23:31">
      <c r="W41444" s="50"/>
      <c r="AA41444" s="50"/>
      <c r="AE41444" s="50"/>
    </row>
    <row r="41445" spans="23:31">
      <c r="W41445" s="50"/>
      <c r="AA41445" s="50"/>
      <c r="AE41445" s="50"/>
    </row>
    <row r="41446" spans="23:31">
      <c r="W41446" s="50"/>
      <c r="AA41446" s="50"/>
      <c r="AE41446" s="50"/>
    </row>
    <row r="41447" spans="23:31">
      <c r="W41447" s="50"/>
      <c r="AA41447" s="50"/>
      <c r="AE41447" s="50"/>
    </row>
    <row r="41448" spans="23:31">
      <c r="W41448" s="50"/>
      <c r="AA41448" s="50"/>
      <c r="AE41448" s="50"/>
    </row>
    <row r="41449" spans="23:31">
      <c r="W41449" s="50"/>
      <c r="AA41449" s="50"/>
      <c r="AE41449" s="50"/>
    </row>
    <row r="41450" spans="23:31">
      <c r="W41450" s="50"/>
      <c r="AA41450" s="50"/>
      <c r="AE41450" s="50"/>
    </row>
    <row r="41451" spans="23:31">
      <c r="W41451" s="50"/>
      <c r="AA41451" s="50"/>
      <c r="AE41451" s="50"/>
    </row>
    <row r="41452" spans="23:31">
      <c r="W41452" s="50"/>
      <c r="AA41452" s="50"/>
      <c r="AE41452" s="50"/>
    </row>
    <row r="41453" spans="23:31">
      <c r="W41453" s="50"/>
      <c r="AA41453" s="50"/>
      <c r="AE41453" s="50"/>
    </row>
    <row r="41454" spans="23:31">
      <c r="W41454" s="50"/>
      <c r="AA41454" s="50"/>
      <c r="AE41454" s="50"/>
    </row>
    <row r="41455" spans="23:31">
      <c r="W41455" s="50"/>
      <c r="AA41455" s="50"/>
      <c r="AE41455" s="50"/>
    </row>
    <row r="41456" spans="23:31">
      <c r="W41456" s="50"/>
      <c r="AA41456" s="50"/>
      <c r="AE41456" s="50"/>
    </row>
    <row r="41457" spans="23:31">
      <c r="W41457" s="50"/>
      <c r="AA41457" s="50"/>
      <c r="AE41457" s="50"/>
    </row>
    <row r="41458" spans="23:31">
      <c r="W41458" s="50"/>
      <c r="AA41458" s="50"/>
      <c r="AE41458" s="50"/>
    </row>
    <row r="41459" spans="23:31">
      <c r="W41459" s="50"/>
      <c r="AA41459" s="50"/>
      <c r="AE41459" s="50"/>
    </row>
    <row r="41460" spans="23:31">
      <c r="W41460" s="50"/>
      <c r="AA41460" s="50"/>
      <c r="AE41460" s="50"/>
    </row>
    <row r="41461" spans="23:31">
      <c r="W41461" s="50"/>
      <c r="AA41461" s="50"/>
      <c r="AE41461" s="50"/>
    </row>
    <row r="41462" spans="23:31">
      <c r="W41462" s="50"/>
      <c r="AA41462" s="50"/>
      <c r="AE41462" s="50"/>
    </row>
    <row r="41463" spans="23:31">
      <c r="W41463" s="50"/>
      <c r="AA41463" s="50"/>
      <c r="AE41463" s="50"/>
    </row>
    <row r="41464" spans="23:31">
      <c r="W41464" s="50"/>
      <c r="AA41464" s="50"/>
      <c r="AE41464" s="50"/>
    </row>
    <row r="41465" spans="23:31">
      <c r="W41465" s="50"/>
      <c r="AA41465" s="50"/>
      <c r="AE41465" s="50"/>
    </row>
    <row r="41466" spans="23:31">
      <c r="W41466" s="50"/>
      <c r="AA41466" s="50"/>
      <c r="AE41466" s="50"/>
    </row>
    <row r="41467" spans="23:31">
      <c r="W41467" s="50"/>
      <c r="AA41467" s="50"/>
      <c r="AE41467" s="50"/>
    </row>
    <row r="41468" spans="23:31">
      <c r="W41468" s="50"/>
      <c r="AA41468" s="50"/>
      <c r="AE41468" s="50"/>
    </row>
    <row r="41469" spans="23:31">
      <c r="W41469" s="50"/>
      <c r="AA41469" s="50"/>
      <c r="AE41469" s="50"/>
    </row>
    <row r="41470" spans="23:31">
      <c r="W41470" s="50"/>
      <c r="AA41470" s="50"/>
      <c r="AE41470" s="50"/>
    </row>
    <row r="41471" spans="23:31">
      <c r="W41471" s="50"/>
      <c r="AA41471" s="50"/>
      <c r="AE41471" s="50"/>
    </row>
    <row r="41472" spans="23:31">
      <c r="W41472" s="50"/>
      <c r="AA41472" s="50"/>
      <c r="AE41472" s="50"/>
    </row>
    <row r="41473" spans="23:31">
      <c r="W41473" s="50"/>
      <c r="AA41473" s="50"/>
      <c r="AE41473" s="50"/>
    </row>
    <row r="41474" spans="23:31">
      <c r="W41474" s="50"/>
      <c r="AA41474" s="50"/>
      <c r="AE41474" s="50"/>
    </row>
    <row r="41475" spans="23:31">
      <c r="W41475" s="50"/>
      <c r="AA41475" s="50"/>
      <c r="AE41475" s="50"/>
    </row>
    <row r="41476" spans="23:31">
      <c r="W41476" s="50"/>
      <c r="AA41476" s="50"/>
      <c r="AE41476" s="50"/>
    </row>
    <row r="41477" spans="23:31">
      <c r="W41477" s="50"/>
      <c r="AA41477" s="50"/>
      <c r="AE41477" s="50"/>
    </row>
    <row r="41478" spans="23:31">
      <c r="W41478" s="50"/>
      <c r="AA41478" s="50"/>
      <c r="AE41478" s="50"/>
    </row>
    <row r="41479" spans="23:31">
      <c r="W41479" s="50"/>
      <c r="AA41479" s="50"/>
      <c r="AE41479" s="50"/>
    </row>
    <row r="41480" spans="23:31">
      <c r="W41480" s="50"/>
      <c r="AA41480" s="50"/>
      <c r="AE41480" s="50"/>
    </row>
    <row r="41481" spans="23:31">
      <c r="W41481" s="50"/>
      <c r="AA41481" s="50"/>
      <c r="AE41481" s="50"/>
    </row>
    <row r="41482" spans="23:31">
      <c r="W41482" s="50"/>
      <c r="AA41482" s="50"/>
      <c r="AE41482" s="50"/>
    </row>
    <row r="41483" spans="23:31">
      <c r="W41483" s="50"/>
      <c r="AA41483" s="50"/>
      <c r="AE41483" s="50"/>
    </row>
    <row r="41484" spans="23:31">
      <c r="W41484" s="50"/>
      <c r="AA41484" s="50"/>
      <c r="AE41484" s="50"/>
    </row>
    <row r="41485" spans="23:31">
      <c r="W41485" s="50"/>
      <c r="AA41485" s="50"/>
      <c r="AE41485" s="50"/>
    </row>
    <row r="41486" spans="23:31">
      <c r="W41486" s="50"/>
      <c r="AA41486" s="50"/>
      <c r="AE41486" s="50"/>
    </row>
    <row r="41487" spans="23:31">
      <c r="W41487" s="50"/>
      <c r="AA41487" s="50"/>
      <c r="AE41487" s="50"/>
    </row>
    <row r="41488" spans="23:31">
      <c r="W41488" s="50"/>
      <c r="AA41488" s="50"/>
      <c r="AE41488" s="50"/>
    </row>
    <row r="41489" spans="23:31">
      <c r="W41489" s="50"/>
      <c r="AA41489" s="50"/>
      <c r="AE41489" s="50"/>
    </row>
    <row r="41490" spans="23:31">
      <c r="W41490" s="50"/>
      <c r="AA41490" s="50"/>
      <c r="AE41490" s="50"/>
    </row>
    <row r="41491" spans="23:31">
      <c r="W41491" s="50"/>
      <c r="AA41491" s="50"/>
      <c r="AE41491" s="50"/>
    </row>
    <row r="41492" spans="23:31">
      <c r="W41492" s="50"/>
      <c r="AA41492" s="50"/>
      <c r="AE41492" s="50"/>
    </row>
    <row r="41493" spans="23:31">
      <c r="W41493" s="50"/>
      <c r="AA41493" s="50"/>
      <c r="AE41493" s="50"/>
    </row>
    <row r="41494" spans="23:31">
      <c r="W41494" s="50"/>
      <c r="AA41494" s="50"/>
      <c r="AE41494" s="50"/>
    </row>
    <row r="41495" spans="23:31">
      <c r="W41495" s="50"/>
      <c r="AA41495" s="50"/>
      <c r="AE41495" s="50"/>
    </row>
    <row r="41496" spans="23:31">
      <c r="W41496" s="50"/>
      <c r="AA41496" s="50"/>
      <c r="AE41496" s="50"/>
    </row>
    <row r="41497" spans="23:31">
      <c r="W41497" s="50"/>
      <c r="AA41497" s="50"/>
      <c r="AE41497" s="50"/>
    </row>
    <row r="41498" spans="23:31">
      <c r="W41498" s="50"/>
      <c r="AA41498" s="50"/>
      <c r="AE41498" s="50"/>
    </row>
    <row r="41499" spans="23:31">
      <c r="W41499" s="50"/>
      <c r="AA41499" s="50"/>
      <c r="AE41499" s="50"/>
    </row>
    <row r="41500" spans="23:31">
      <c r="W41500" s="50"/>
      <c r="AA41500" s="50"/>
      <c r="AE41500" s="50"/>
    </row>
    <row r="41501" spans="23:31">
      <c r="W41501" s="50"/>
      <c r="AA41501" s="50"/>
      <c r="AE41501" s="50"/>
    </row>
    <row r="41502" spans="23:31">
      <c r="W41502" s="50"/>
      <c r="AA41502" s="50"/>
      <c r="AE41502" s="50"/>
    </row>
    <row r="41503" spans="23:31">
      <c r="W41503" s="50"/>
      <c r="AA41503" s="50"/>
      <c r="AE41503" s="50"/>
    </row>
    <row r="41504" spans="23:31">
      <c r="W41504" s="50"/>
      <c r="AA41504" s="50"/>
      <c r="AE41504" s="50"/>
    </row>
    <row r="41505" spans="23:31">
      <c r="W41505" s="50"/>
      <c r="AA41505" s="50"/>
      <c r="AE41505" s="50"/>
    </row>
    <row r="41506" spans="23:31">
      <c r="W41506" s="50"/>
      <c r="AA41506" s="50"/>
      <c r="AE41506" s="50"/>
    </row>
    <row r="41507" spans="23:31">
      <c r="W41507" s="50"/>
      <c r="AA41507" s="50"/>
      <c r="AE41507" s="50"/>
    </row>
    <row r="41508" spans="23:31">
      <c r="W41508" s="50"/>
      <c r="AA41508" s="50"/>
      <c r="AE41508" s="50"/>
    </row>
    <row r="41509" spans="23:31">
      <c r="W41509" s="50"/>
      <c r="AA41509" s="50"/>
      <c r="AE41509" s="50"/>
    </row>
    <row r="41510" spans="23:31">
      <c r="W41510" s="50"/>
      <c r="AA41510" s="50"/>
      <c r="AE41510" s="50"/>
    </row>
    <row r="41511" spans="23:31">
      <c r="W41511" s="50"/>
      <c r="AA41511" s="50"/>
      <c r="AE41511" s="50"/>
    </row>
    <row r="41512" spans="23:31">
      <c r="W41512" s="50"/>
      <c r="AA41512" s="50"/>
      <c r="AE41512" s="50"/>
    </row>
    <row r="41513" spans="23:31">
      <c r="W41513" s="50"/>
      <c r="AA41513" s="50"/>
      <c r="AE41513" s="50"/>
    </row>
    <row r="41514" spans="23:31">
      <c r="W41514" s="50"/>
      <c r="AA41514" s="50"/>
      <c r="AE41514" s="50"/>
    </row>
    <row r="41515" spans="23:31">
      <c r="W41515" s="50"/>
      <c r="AA41515" s="50"/>
      <c r="AE41515" s="50"/>
    </row>
    <row r="41516" spans="23:31">
      <c r="W41516" s="50"/>
      <c r="AA41516" s="50"/>
      <c r="AE41516" s="50"/>
    </row>
    <row r="41517" spans="23:31">
      <c r="W41517" s="50"/>
      <c r="AA41517" s="50"/>
      <c r="AE41517" s="50"/>
    </row>
    <row r="41518" spans="23:31">
      <c r="W41518" s="50"/>
      <c r="AA41518" s="50"/>
      <c r="AE41518" s="50"/>
    </row>
    <row r="41519" spans="23:31">
      <c r="W41519" s="50"/>
      <c r="AA41519" s="50"/>
      <c r="AE41519" s="50"/>
    </row>
    <row r="41520" spans="23:31">
      <c r="W41520" s="50"/>
      <c r="AA41520" s="50"/>
      <c r="AE41520" s="50"/>
    </row>
    <row r="41521" spans="23:31">
      <c r="W41521" s="50"/>
      <c r="AA41521" s="50"/>
      <c r="AE41521" s="50"/>
    </row>
    <row r="41522" spans="23:31">
      <c r="W41522" s="50"/>
      <c r="AA41522" s="50"/>
      <c r="AE41522" s="50"/>
    </row>
    <row r="41523" spans="23:31">
      <c r="W41523" s="50"/>
      <c r="AA41523" s="50"/>
      <c r="AE41523" s="50"/>
    </row>
    <row r="41524" spans="23:31">
      <c r="W41524" s="50"/>
      <c r="AA41524" s="50"/>
      <c r="AE41524" s="50"/>
    </row>
    <row r="41525" spans="23:31">
      <c r="W41525" s="50"/>
      <c r="AA41525" s="50"/>
      <c r="AE41525" s="50"/>
    </row>
    <row r="41526" spans="23:31">
      <c r="W41526" s="50"/>
      <c r="AA41526" s="50"/>
      <c r="AE41526" s="50"/>
    </row>
    <row r="41527" spans="23:31">
      <c r="W41527" s="50"/>
      <c r="AA41527" s="50"/>
      <c r="AE41527" s="50"/>
    </row>
    <row r="41528" spans="23:31">
      <c r="W41528" s="50"/>
      <c r="AA41528" s="50"/>
      <c r="AE41528" s="50"/>
    </row>
    <row r="41529" spans="23:31">
      <c r="W41529" s="50"/>
      <c r="AA41529" s="50"/>
      <c r="AE41529" s="50"/>
    </row>
    <row r="41530" spans="23:31">
      <c r="W41530" s="50"/>
      <c r="AA41530" s="50"/>
      <c r="AE41530" s="50"/>
    </row>
    <row r="41531" spans="23:31">
      <c r="W41531" s="50"/>
      <c r="AA41531" s="50"/>
      <c r="AE41531" s="50"/>
    </row>
    <row r="41532" spans="23:31">
      <c r="W41532" s="50"/>
      <c r="AA41532" s="50"/>
      <c r="AE41532" s="50"/>
    </row>
    <row r="41533" spans="23:31">
      <c r="W41533" s="50"/>
      <c r="AA41533" s="50"/>
      <c r="AE41533" s="50"/>
    </row>
    <row r="41534" spans="23:31">
      <c r="W41534" s="50"/>
      <c r="AA41534" s="50"/>
      <c r="AE41534" s="50"/>
    </row>
    <row r="41535" spans="23:31">
      <c r="W41535" s="50"/>
      <c r="AA41535" s="50"/>
      <c r="AE41535" s="50"/>
    </row>
    <row r="41536" spans="23:31">
      <c r="W41536" s="50"/>
      <c r="AA41536" s="50"/>
      <c r="AE41536" s="50"/>
    </row>
    <row r="41537" spans="23:31">
      <c r="W41537" s="50"/>
      <c r="AA41537" s="50"/>
      <c r="AE41537" s="50"/>
    </row>
    <row r="41538" spans="23:31">
      <c r="W41538" s="50"/>
      <c r="AA41538" s="50"/>
      <c r="AE41538" s="50"/>
    </row>
    <row r="41539" spans="23:31">
      <c r="W41539" s="50"/>
      <c r="AA41539" s="50"/>
      <c r="AE41539" s="50"/>
    </row>
    <row r="41540" spans="23:31">
      <c r="W41540" s="50"/>
      <c r="AA41540" s="50"/>
      <c r="AE41540" s="50"/>
    </row>
    <row r="41541" spans="23:31">
      <c r="W41541" s="50"/>
      <c r="AA41541" s="50"/>
      <c r="AE41541" s="50"/>
    </row>
    <row r="41542" spans="23:31">
      <c r="W41542" s="50"/>
      <c r="AA41542" s="50"/>
      <c r="AE41542" s="50"/>
    </row>
    <row r="41543" spans="23:31">
      <c r="W41543" s="50"/>
      <c r="AA41543" s="50"/>
      <c r="AE41543" s="50"/>
    </row>
    <row r="41544" spans="23:31">
      <c r="W41544" s="50"/>
      <c r="AA41544" s="50"/>
      <c r="AE41544" s="50"/>
    </row>
    <row r="41545" spans="23:31">
      <c r="W41545" s="50"/>
      <c r="AA41545" s="50"/>
      <c r="AE41545" s="50"/>
    </row>
    <row r="41546" spans="23:31">
      <c r="W41546" s="50"/>
      <c r="AA41546" s="50"/>
      <c r="AE41546" s="50"/>
    </row>
    <row r="41547" spans="23:31">
      <c r="W41547" s="50"/>
      <c r="AA41547" s="50"/>
      <c r="AE41547" s="50"/>
    </row>
    <row r="41548" spans="23:31">
      <c r="W41548" s="50"/>
      <c r="AA41548" s="50"/>
      <c r="AE41548" s="50"/>
    </row>
    <row r="41549" spans="23:31">
      <c r="W41549" s="50"/>
      <c r="AA41549" s="50"/>
      <c r="AE41549" s="50"/>
    </row>
    <row r="41550" spans="23:31">
      <c r="W41550" s="50"/>
      <c r="AA41550" s="50"/>
      <c r="AE41550" s="50"/>
    </row>
    <row r="41551" spans="23:31">
      <c r="W41551" s="50"/>
      <c r="AA41551" s="50"/>
      <c r="AE41551" s="50"/>
    </row>
    <row r="41552" spans="23:31">
      <c r="W41552" s="50"/>
      <c r="AA41552" s="50"/>
      <c r="AE41552" s="50"/>
    </row>
    <row r="41553" spans="23:31">
      <c r="W41553" s="50"/>
      <c r="AA41553" s="50"/>
      <c r="AE41553" s="50"/>
    </row>
    <row r="41554" spans="23:31">
      <c r="W41554" s="50"/>
      <c r="AA41554" s="50"/>
      <c r="AE41554" s="50"/>
    </row>
    <row r="41555" spans="23:31">
      <c r="W41555" s="50"/>
      <c r="AA41555" s="50"/>
      <c r="AE41555" s="50"/>
    </row>
    <row r="41556" spans="23:31">
      <c r="W41556" s="50"/>
      <c r="AA41556" s="50"/>
      <c r="AE41556" s="50"/>
    </row>
    <row r="41557" spans="23:31">
      <c r="W41557" s="50"/>
      <c r="AA41557" s="50"/>
      <c r="AE41557" s="50"/>
    </row>
    <row r="41558" spans="23:31">
      <c r="W41558" s="50"/>
      <c r="AA41558" s="50"/>
      <c r="AE41558" s="50"/>
    </row>
    <row r="41559" spans="23:31">
      <c r="W41559" s="50"/>
      <c r="AA41559" s="50"/>
      <c r="AE41559" s="50"/>
    </row>
    <row r="41560" spans="23:31">
      <c r="W41560" s="50"/>
      <c r="AA41560" s="50"/>
      <c r="AE41560" s="50"/>
    </row>
    <row r="41561" spans="23:31">
      <c r="W41561" s="50"/>
      <c r="AA41561" s="50"/>
      <c r="AE41561" s="50"/>
    </row>
    <row r="41562" spans="23:31">
      <c r="W41562" s="50"/>
      <c r="AA41562" s="50"/>
      <c r="AE41562" s="50"/>
    </row>
    <row r="41563" spans="23:31">
      <c r="W41563" s="50"/>
      <c r="AA41563" s="50"/>
      <c r="AE41563" s="50"/>
    </row>
    <row r="41564" spans="23:31">
      <c r="W41564" s="50"/>
      <c r="AA41564" s="50"/>
      <c r="AE41564" s="50"/>
    </row>
    <row r="41565" spans="23:31">
      <c r="W41565" s="50"/>
      <c r="AA41565" s="50"/>
      <c r="AE41565" s="50"/>
    </row>
    <row r="41566" spans="23:31">
      <c r="W41566" s="50"/>
      <c r="AA41566" s="50"/>
      <c r="AE41566" s="50"/>
    </row>
    <row r="41567" spans="23:31">
      <c r="W41567" s="50"/>
      <c r="AA41567" s="50"/>
      <c r="AE41567" s="50"/>
    </row>
    <row r="41568" spans="23:31">
      <c r="W41568" s="50"/>
      <c r="AA41568" s="50"/>
      <c r="AE41568" s="50"/>
    </row>
    <row r="41569" spans="23:31">
      <c r="W41569" s="50"/>
      <c r="AA41569" s="50"/>
      <c r="AE41569" s="50"/>
    </row>
    <row r="41570" spans="23:31">
      <c r="W41570" s="50"/>
      <c r="AA41570" s="50"/>
      <c r="AE41570" s="50"/>
    </row>
    <row r="41571" spans="23:31">
      <c r="W41571" s="50"/>
      <c r="AA41571" s="50"/>
      <c r="AE41571" s="50"/>
    </row>
    <row r="41572" spans="23:31">
      <c r="W41572" s="50"/>
      <c r="AA41572" s="50"/>
      <c r="AE41572" s="50"/>
    </row>
    <row r="41573" spans="23:31">
      <c r="W41573" s="50"/>
      <c r="AA41573" s="50"/>
      <c r="AE41573" s="50"/>
    </row>
    <row r="41574" spans="23:31">
      <c r="W41574" s="50"/>
      <c r="AA41574" s="50"/>
      <c r="AE41574" s="50"/>
    </row>
    <row r="41575" spans="23:31">
      <c r="W41575" s="50"/>
      <c r="AA41575" s="50"/>
      <c r="AE41575" s="50"/>
    </row>
    <row r="41576" spans="23:31">
      <c r="W41576" s="50"/>
      <c r="AA41576" s="50"/>
      <c r="AE41576" s="50"/>
    </row>
    <row r="41577" spans="23:31">
      <c r="W41577" s="50"/>
      <c r="AA41577" s="50"/>
      <c r="AE41577" s="50"/>
    </row>
    <row r="41578" spans="23:31">
      <c r="W41578" s="50"/>
      <c r="AA41578" s="50"/>
      <c r="AE41578" s="50"/>
    </row>
    <row r="41579" spans="23:31">
      <c r="W41579" s="50"/>
      <c r="AA41579" s="50"/>
      <c r="AE41579" s="50"/>
    </row>
    <row r="41580" spans="23:31">
      <c r="W41580" s="50"/>
      <c r="AA41580" s="50"/>
      <c r="AE41580" s="50"/>
    </row>
    <row r="41581" spans="23:31">
      <c r="W41581" s="50"/>
      <c r="AA41581" s="50"/>
      <c r="AE41581" s="50"/>
    </row>
    <row r="41582" spans="23:31">
      <c r="W41582" s="50"/>
      <c r="AA41582" s="50"/>
      <c r="AE41582" s="50"/>
    </row>
    <row r="41583" spans="23:31">
      <c r="W41583" s="50"/>
      <c r="AA41583" s="50"/>
      <c r="AE41583" s="50"/>
    </row>
    <row r="41584" spans="23:31">
      <c r="W41584" s="50"/>
      <c r="AA41584" s="50"/>
      <c r="AE41584" s="50"/>
    </row>
    <row r="41585" spans="23:31">
      <c r="W41585" s="50"/>
      <c r="AA41585" s="50"/>
      <c r="AE41585" s="50"/>
    </row>
    <row r="41586" spans="23:31">
      <c r="W41586" s="50"/>
      <c r="AA41586" s="50"/>
      <c r="AE41586" s="50"/>
    </row>
    <row r="41587" spans="23:31">
      <c r="W41587" s="50"/>
      <c r="AA41587" s="50"/>
      <c r="AE41587" s="50"/>
    </row>
    <row r="41588" spans="23:31">
      <c r="W41588" s="50"/>
      <c r="AA41588" s="50"/>
      <c r="AE41588" s="50"/>
    </row>
    <row r="41589" spans="23:31">
      <c r="W41589" s="50"/>
      <c r="AA41589" s="50"/>
      <c r="AE41589" s="50"/>
    </row>
    <row r="41590" spans="23:31">
      <c r="W41590" s="50"/>
      <c r="AA41590" s="50"/>
      <c r="AE41590" s="50"/>
    </row>
    <row r="41591" spans="23:31">
      <c r="W41591" s="50"/>
      <c r="AA41591" s="50"/>
      <c r="AE41591" s="50"/>
    </row>
    <row r="41592" spans="23:31">
      <c r="W41592" s="50"/>
      <c r="AA41592" s="50"/>
      <c r="AE41592" s="50"/>
    </row>
    <row r="41593" spans="23:31">
      <c r="W41593" s="50"/>
      <c r="AA41593" s="50"/>
      <c r="AE41593" s="50"/>
    </row>
    <row r="41594" spans="23:31">
      <c r="W41594" s="50"/>
      <c r="AA41594" s="50"/>
      <c r="AE41594" s="50"/>
    </row>
    <row r="41595" spans="23:31">
      <c r="W41595" s="50"/>
      <c r="AA41595" s="50"/>
      <c r="AE41595" s="50"/>
    </row>
    <row r="41596" spans="23:31">
      <c r="W41596" s="50"/>
      <c r="AA41596" s="50"/>
      <c r="AE41596" s="50"/>
    </row>
    <row r="41597" spans="23:31">
      <c r="W41597" s="50"/>
      <c r="AA41597" s="50"/>
      <c r="AE41597" s="50"/>
    </row>
    <row r="41598" spans="23:31">
      <c r="W41598" s="50"/>
      <c r="AA41598" s="50"/>
      <c r="AE41598" s="50"/>
    </row>
    <row r="41599" spans="23:31">
      <c r="W41599" s="50"/>
      <c r="AA41599" s="50"/>
      <c r="AE41599" s="50"/>
    </row>
    <row r="41600" spans="23:31">
      <c r="W41600" s="50"/>
      <c r="AA41600" s="50"/>
      <c r="AE41600" s="50"/>
    </row>
    <row r="41601" spans="23:31">
      <c r="W41601" s="50"/>
      <c r="AA41601" s="50"/>
      <c r="AE41601" s="50"/>
    </row>
    <row r="41602" spans="23:31">
      <c r="W41602" s="50"/>
      <c r="AA41602" s="50"/>
      <c r="AE41602" s="50"/>
    </row>
    <row r="41603" spans="23:31">
      <c r="W41603" s="50"/>
      <c r="AA41603" s="50"/>
      <c r="AE41603" s="50"/>
    </row>
    <row r="41604" spans="23:31">
      <c r="W41604" s="50"/>
      <c r="AA41604" s="50"/>
      <c r="AE41604" s="50"/>
    </row>
    <row r="41605" spans="23:31">
      <c r="W41605" s="50"/>
      <c r="AA41605" s="50"/>
      <c r="AE41605" s="50"/>
    </row>
    <row r="41606" spans="23:31">
      <c r="W41606" s="50"/>
      <c r="AA41606" s="50"/>
      <c r="AE41606" s="50"/>
    </row>
    <row r="41607" spans="23:31">
      <c r="W41607" s="50"/>
      <c r="AA41607" s="50"/>
      <c r="AE41607" s="50"/>
    </row>
    <row r="41608" spans="23:31">
      <c r="W41608" s="50"/>
      <c r="AA41608" s="50"/>
      <c r="AE41608" s="50"/>
    </row>
    <row r="41609" spans="23:31">
      <c r="W41609" s="50"/>
      <c r="AA41609" s="50"/>
      <c r="AE41609" s="50"/>
    </row>
    <row r="41610" spans="23:31">
      <c r="W41610" s="50"/>
      <c r="AA41610" s="50"/>
      <c r="AE41610" s="50"/>
    </row>
    <row r="41611" spans="23:31">
      <c r="W41611" s="50"/>
      <c r="AA41611" s="50"/>
      <c r="AE41611" s="50"/>
    </row>
    <row r="41612" spans="23:31">
      <c r="W41612" s="50"/>
      <c r="AA41612" s="50"/>
      <c r="AE41612" s="50"/>
    </row>
    <row r="41613" spans="23:31">
      <c r="W41613" s="50"/>
      <c r="AA41613" s="50"/>
      <c r="AE41613" s="50"/>
    </row>
    <row r="41614" spans="23:31">
      <c r="W41614" s="50"/>
      <c r="AA41614" s="50"/>
      <c r="AE41614" s="50"/>
    </row>
    <row r="41615" spans="23:31">
      <c r="W41615" s="50"/>
      <c r="AA41615" s="50"/>
      <c r="AE41615" s="50"/>
    </row>
    <row r="41616" spans="23:31">
      <c r="W41616" s="50"/>
      <c r="AA41616" s="50"/>
      <c r="AE41616" s="50"/>
    </row>
    <row r="41617" spans="23:31">
      <c r="W41617" s="50"/>
      <c r="AA41617" s="50"/>
      <c r="AE41617" s="50"/>
    </row>
    <row r="41618" spans="23:31">
      <c r="W41618" s="50"/>
      <c r="AA41618" s="50"/>
      <c r="AE41618" s="50"/>
    </row>
    <row r="41619" spans="23:31">
      <c r="W41619" s="50"/>
      <c r="AA41619" s="50"/>
      <c r="AE41619" s="50"/>
    </row>
    <row r="41620" spans="23:31">
      <c r="W41620" s="50"/>
      <c r="AA41620" s="50"/>
      <c r="AE41620" s="50"/>
    </row>
    <row r="41621" spans="23:31">
      <c r="W41621" s="50"/>
      <c r="AA41621" s="50"/>
      <c r="AE41621" s="50"/>
    </row>
    <row r="41622" spans="23:31">
      <c r="W41622" s="50"/>
      <c r="AA41622" s="50"/>
      <c r="AE41622" s="50"/>
    </row>
    <row r="41623" spans="23:31">
      <c r="W41623" s="50"/>
      <c r="AA41623" s="50"/>
      <c r="AE41623" s="50"/>
    </row>
    <row r="41624" spans="23:31">
      <c r="W41624" s="50"/>
      <c r="AA41624" s="50"/>
      <c r="AE41624" s="50"/>
    </row>
    <row r="41625" spans="23:31">
      <c r="W41625" s="50"/>
      <c r="AA41625" s="50"/>
      <c r="AE41625" s="50"/>
    </row>
    <row r="41626" spans="23:31">
      <c r="W41626" s="50"/>
      <c r="AA41626" s="50"/>
      <c r="AE41626" s="50"/>
    </row>
    <row r="41627" spans="23:31">
      <c r="W41627" s="50"/>
      <c r="AA41627" s="50"/>
      <c r="AE41627" s="50"/>
    </row>
    <row r="41628" spans="23:31">
      <c r="W41628" s="50"/>
      <c r="AA41628" s="50"/>
      <c r="AE41628" s="50"/>
    </row>
    <row r="41629" spans="23:31">
      <c r="W41629" s="50"/>
      <c r="AA41629" s="50"/>
      <c r="AE41629" s="50"/>
    </row>
    <row r="41630" spans="23:31">
      <c r="W41630" s="50"/>
      <c r="AA41630" s="50"/>
      <c r="AE41630" s="50"/>
    </row>
    <row r="41631" spans="23:31">
      <c r="W41631" s="50"/>
      <c r="AA41631" s="50"/>
      <c r="AE41631" s="50"/>
    </row>
    <row r="41632" spans="23:31">
      <c r="W41632" s="50"/>
      <c r="AA41632" s="50"/>
      <c r="AE41632" s="50"/>
    </row>
    <row r="41633" spans="23:31">
      <c r="W41633" s="50"/>
      <c r="AA41633" s="50"/>
      <c r="AE41633" s="50"/>
    </row>
    <row r="41634" spans="23:31">
      <c r="W41634" s="50"/>
      <c r="AA41634" s="50"/>
      <c r="AE41634" s="50"/>
    </row>
    <row r="41635" spans="23:31">
      <c r="W41635" s="50"/>
      <c r="AA41635" s="50"/>
      <c r="AE41635" s="50"/>
    </row>
    <row r="41636" spans="23:31">
      <c r="W41636" s="50"/>
      <c r="AA41636" s="50"/>
      <c r="AE41636" s="50"/>
    </row>
    <row r="41637" spans="23:31">
      <c r="W41637" s="50"/>
      <c r="AA41637" s="50"/>
      <c r="AE41637" s="50"/>
    </row>
    <row r="41638" spans="23:31">
      <c r="W41638" s="50"/>
      <c r="AA41638" s="50"/>
      <c r="AE41638" s="50"/>
    </row>
    <row r="41639" spans="23:31">
      <c r="W41639" s="50"/>
      <c r="AA41639" s="50"/>
      <c r="AE41639" s="50"/>
    </row>
    <row r="41640" spans="23:31">
      <c r="W41640" s="50"/>
      <c r="AA41640" s="50"/>
      <c r="AE41640" s="50"/>
    </row>
    <row r="41641" spans="23:31">
      <c r="W41641" s="50"/>
      <c r="AA41641" s="50"/>
      <c r="AE41641" s="50"/>
    </row>
    <row r="41642" spans="23:31">
      <c r="W41642" s="50"/>
      <c r="AA41642" s="50"/>
      <c r="AE41642" s="50"/>
    </row>
    <row r="41643" spans="23:31">
      <c r="W41643" s="50"/>
      <c r="AA41643" s="50"/>
      <c r="AE41643" s="50"/>
    </row>
    <row r="41644" spans="23:31">
      <c r="W41644" s="50"/>
      <c r="AA41644" s="50"/>
      <c r="AE41644" s="50"/>
    </row>
    <row r="41645" spans="23:31">
      <c r="W41645" s="50"/>
      <c r="AA41645" s="50"/>
      <c r="AE41645" s="50"/>
    </row>
    <row r="41646" spans="23:31">
      <c r="W41646" s="50"/>
      <c r="AA41646" s="50"/>
      <c r="AE41646" s="50"/>
    </row>
    <row r="41647" spans="23:31">
      <c r="W41647" s="50"/>
      <c r="AA41647" s="50"/>
      <c r="AE41647" s="50"/>
    </row>
    <row r="41648" spans="23:31">
      <c r="W41648" s="50"/>
      <c r="AA41648" s="50"/>
      <c r="AE41648" s="50"/>
    </row>
    <row r="41649" spans="23:31">
      <c r="W41649" s="50"/>
      <c r="AA41649" s="50"/>
      <c r="AE41649" s="50"/>
    </row>
    <row r="41650" spans="23:31">
      <c r="W41650" s="50"/>
      <c r="AA41650" s="50"/>
      <c r="AE41650" s="50"/>
    </row>
    <row r="41651" spans="23:31">
      <c r="W41651" s="50"/>
      <c r="AA41651" s="50"/>
      <c r="AE41651" s="50"/>
    </row>
    <row r="41652" spans="23:31">
      <c r="W41652" s="50"/>
      <c r="AA41652" s="50"/>
      <c r="AE41652" s="50"/>
    </row>
    <row r="41653" spans="23:31">
      <c r="W41653" s="50"/>
      <c r="AA41653" s="50"/>
      <c r="AE41653" s="50"/>
    </row>
    <row r="41654" spans="23:31">
      <c r="W41654" s="50"/>
      <c r="AA41654" s="50"/>
      <c r="AE41654" s="50"/>
    </row>
    <row r="41655" spans="23:31">
      <c r="W41655" s="50"/>
      <c r="AA41655" s="50"/>
      <c r="AE41655" s="50"/>
    </row>
    <row r="41656" spans="23:31">
      <c r="W41656" s="50"/>
      <c r="AA41656" s="50"/>
      <c r="AE41656" s="50"/>
    </row>
    <row r="41657" spans="23:31">
      <c r="W41657" s="50"/>
      <c r="AA41657" s="50"/>
      <c r="AE41657" s="50"/>
    </row>
    <row r="41658" spans="23:31">
      <c r="W41658" s="50"/>
      <c r="AA41658" s="50"/>
      <c r="AE41658" s="50"/>
    </row>
    <row r="41659" spans="23:31">
      <c r="W41659" s="50"/>
      <c r="AA41659" s="50"/>
      <c r="AE41659" s="50"/>
    </row>
    <row r="41660" spans="23:31">
      <c r="W41660" s="50"/>
      <c r="AA41660" s="50"/>
      <c r="AE41660" s="50"/>
    </row>
    <row r="41661" spans="23:31">
      <c r="W41661" s="50"/>
      <c r="AA41661" s="50"/>
      <c r="AE41661" s="50"/>
    </row>
    <row r="41662" spans="23:31">
      <c r="W41662" s="50"/>
      <c r="AA41662" s="50"/>
      <c r="AE41662" s="50"/>
    </row>
    <row r="41663" spans="23:31">
      <c r="W41663" s="50"/>
      <c r="AA41663" s="50"/>
      <c r="AE41663" s="50"/>
    </row>
    <row r="41664" spans="23:31">
      <c r="W41664" s="50"/>
      <c r="AA41664" s="50"/>
      <c r="AE41664" s="50"/>
    </row>
    <row r="41665" spans="23:31">
      <c r="W41665" s="50"/>
      <c r="AA41665" s="50"/>
      <c r="AE41665" s="50"/>
    </row>
    <row r="41666" spans="23:31">
      <c r="W41666" s="50"/>
      <c r="AA41666" s="50"/>
      <c r="AE41666" s="50"/>
    </row>
    <row r="41667" spans="23:31">
      <c r="W41667" s="50"/>
      <c r="AA41667" s="50"/>
      <c r="AE41667" s="50"/>
    </row>
    <row r="41668" spans="23:31">
      <c r="W41668" s="50"/>
      <c r="AA41668" s="50"/>
      <c r="AE41668" s="50"/>
    </row>
    <row r="41669" spans="23:31">
      <c r="W41669" s="50"/>
      <c r="AA41669" s="50"/>
      <c r="AE41669" s="50"/>
    </row>
    <row r="41670" spans="23:31">
      <c r="W41670" s="50"/>
      <c r="AA41670" s="50"/>
      <c r="AE41670" s="50"/>
    </row>
    <row r="41671" spans="23:31">
      <c r="W41671" s="50"/>
      <c r="AA41671" s="50"/>
      <c r="AE41671" s="50"/>
    </row>
    <row r="41672" spans="23:31">
      <c r="W41672" s="50"/>
      <c r="AA41672" s="50"/>
      <c r="AE41672" s="50"/>
    </row>
    <row r="41673" spans="23:31">
      <c r="W41673" s="50"/>
      <c r="AA41673" s="50"/>
      <c r="AE41673" s="50"/>
    </row>
    <row r="41674" spans="23:31">
      <c r="W41674" s="50"/>
      <c r="AA41674" s="50"/>
      <c r="AE41674" s="50"/>
    </row>
    <row r="41675" spans="23:31">
      <c r="W41675" s="50"/>
      <c r="AA41675" s="50"/>
      <c r="AE41675" s="50"/>
    </row>
    <row r="41676" spans="23:31">
      <c r="W41676" s="50"/>
      <c r="AA41676" s="50"/>
      <c r="AE41676" s="50"/>
    </row>
    <row r="41677" spans="23:31">
      <c r="W41677" s="50"/>
      <c r="AA41677" s="50"/>
      <c r="AE41677" s="50"/>
    </row>
    <row r="41678" spans="23:31">
      <c r="W41678" s="50"/>
      <c r="AA41678" s="50"/>
      <c r="AE41678" s="50"/>
    </row>
    <row r="41679" spans="23:31">
      <c r="W41679" s="50"/>
      <c r="AA41679" s="50"/>
      <c r="AE41679" s="50"/>
    </row>
    <row r="41680" spans="23:31">
      <c r="W41680" s="50"/>
      <c r="AA41680" s="50"/>
      <c r="AE41680" s="50"/>
    </row>
    <row r="41681" spans="23:31">
      <c r="W41681" s="50"/>
      <c r="AA41681" s="50"/>
      <c r="AE41681" s="50"/>
    </row>
    <row r="41682" spans="23:31">
      <c r="W41682" s="50"/>
      <c r="AA41682" s="50"/>
      <c r="AE41682" s="50"/>
    </row>
    <row r="41683" spans="23:31">
      <c r="W41683" s="50"/>
      <c r="AA41683" s="50"/>
      <c r="AE41683" s="50"/>
    </row>
    <row r="41684" spans="23:31">
      <c r="W41684" s="50"/>
      <c r="AA41684" s="50"/>
      <c r="AE41684" s="50"/>
    </row>
    <row r="41685" spans="23:31">
      <c r="W41685" s="50"/>
      <c r="AA41685" s="50"/>
      <c r="AE41685" s="50"/>
    </row>
    <row r="41686" spans="23:31">
      <c r="W41686" s="50"/>
      <c r="AA41686" s="50"/>
      <c r="AE41686" s="50"/>
    </row>
    <row r="41687" spans="23:31">
      <c r="W41687" s="50"/>
      <c r="AA41687" s="50"/>
      <c r="AE41687" s="50"/>
    </row>
    <row r="41688" spans="23:31">
      <c r="W41688" s="50"/>
      <c r="AA41688" s="50"/>
      <c r="AE41688" s="50"/>
    </row>
    <row r="41689" spans="23:31">
      <c r="W41689" s="50"/>
      <c r="AA41689" s="50"/>
      <c r="AE41689" s="50"/>
    </row>
    <row r="41690" spans="23:31">
      <c r="W41690" s="50"/>
      <c r="AA41690" s="50"/>
      <c r="AE41690" s="50"/>
    </row>
    <row r="41691" spans="23:31">
      <c r="W41691" s="50"/>
      <c r="AA41691" s="50"/>
      <c r="AE41691" s="50"/>
    </row>
    <row r="41692" spans="23:31">
      <c r="W41692" s="50"/>
      <c r="AA41692" s="50"/>
      <c r="AE41692" s="50"/>
    </row>
    <row r="41693" spans="23:31">
      <c r="W41693" s="50"/>
      <c r="AA41693" s="50"/>
      <c r="AE41693" s="50"/>
    </row>
    <row r="41694" spans="23:31">
      <c r="W41694" s="50"/>
      <c r="AA41694" s="50"/>
      <c r="AE41694" s="50"/>
    </row>
    <row r="41695" spans="23:31">
      <c r="W41695" s="50"/>
      <c r="AA41695" s="50"/>
      <c r="AE41695" s="50"/>
    </row>
    <row r="41696" spans="23:31">
      <c r="W41696" s="50"/>
      <c r="AA41696" s="50"/>
      <c r="AE41696" s="50"/>
    </row>
    <row r="41697" spans="23:31">
      <c r="W41697" s="50"/>
      <c r="AA41697" s="50"/>
      <c r="AE41697" s="50"/>
    </row>
    <row r="41698" spans="23:31">
      <c r="W41698" s="50"/>
      <c r="AA41698" s="50"/>
      <c r="AE41698" s="50"/>
    </row>
    <row r="41699" spans="23:31">
      <c r="W41699" s="50"/>
      <c r="AA41699" s="50"/>
      <c r="AE41699" s="50"/>
    </row>
    <row r="41700" spans="23:31">
      <c r="W41700" s="50"/>
      <c r="AA41700" s="50"/>
      <c r="AE41700" s="50"/>
    </row>
    <row r="41701" spans="23:31">
      <c r="W41701" s="50"/>
      <c r="AA41701" s="50"/>
      <c r="AE41701" s="50"/>
    </row>
    <row r="41702" spans="23:31">
      <c r="W41702" s="50"/>
      <c r="AA41702" s="50"/>
      <c r="AE41702" s="50"/>
    </row>
    <row r="41703" spans="23:31">
      <c r="W41703" s="50"/>
      <c r="AA41703" s="50"/>
      <c r="AE41703" s="50"/>
    </row>
    <row r="41704" spans="23:31">
      <c r="W41704" s="50"/>
      <c r="AA41704" s="50"/>
      <c r="AE41704" s="50"/>
    </row>
    <row r="41705" spans="23:31">
      <c r="W41705" s="50"/>
      <c r="AA41705" s="50"/>
      <c r="AE41705" s="50"/>
    </row>
    <row r="41706" spans="23:31">
      <c r="W41706" s="50"/>
      <c r="AA41706" s="50"/>
      <c r="AE41706" s="50"/>
    </row>
    <row r="41707" spans="23:31">
      <c r="W41707" s="50"/>
      <c r="AA41707" s="50"/>
      <c r="AE41707" s="50"/>
    </row>
    <row r="41708" spans="23:31">
      <c r="W41708" s="50"/>
      <c r="AA41708" s="50"/>
      <c r="AE41708" s="50"/>
    </row>
    <row r="41709" spans="23:31">
      <c r="W41709" s="50"/>
      <c r="AA41709" s="50"/>
      <c r="AE41709" s="50"/>
    </row>
    <row r="41710" spans="23:31">
      <c r="W41710" s="50"/>
      <c r="AA41710" s="50"/>
      <c r="AE41710" s="50"/>
    </row>
    <row r="41711" spans="23:31">
      <c r="W41711" s="50"/>
      <c r="AA41711" s="50"/>
      <c r="AE41711" s="50"/>
    </row>
    <row r="41712" spans="23:31">
      <c r="W41712" s="50"/>
      <c r="AA41712" s="50"/>
      <c r="AE41712" s="50"/>
    </row>
    <row r="41713" spans="23:31">
      <c r="W41713" s="50"/>
      <c r="AA41713" s="50"/>
      <c r="AE41713" s="50"/>
    </row>
    <row r="41714" spans="23:31">
      <c r="W41714" s="50"/>
      <c r="AA41714" s="50"/>
      <c r="AE41714" s="50"/>
    </row>
    <row r="41715" spans="23:31">
      <c r="W41715" s="50"/>
      <c r="AA41715" s="50"/>
      <c r="AE41715" s="50"/>
    </row>
    <row r="41716" spans="23:31">
      <c r="W41716" s="50"/>
      <c r="AA41716" s="50"/>
      <c r="AE41716" s="50"/>
    </row>
    <row r="41717" spans="23:31">
      <c r="W41717" s="50"/>
      <c r="AA41717" s="50"/>
      <c r="AE41717" s="50"/>
    </row>
    <row r="41718" spans="23:31">
      <c r="W41718" s="50"/>
      <c r="AA41718" s="50"/>
      <c r="AE41718" s="50"/>
    </row>
    <row r="41719" spans="23:31">
      <c r="W41719" s="50"/>
      <c r="AA41719" s="50"/>
      <c r="AE41719" s="50"/>
    </row>
    <row r="41720" spans="23:31">
      <c r="W41720" s="50"/>
      <c r="AA41720" s="50"/>
      <c r="AE41720" s="50"/>
    </row>
    <row r="41721" spans="23:31">
      <c r="W41721" s="50"/>
      <c r="AA41721" s="50"/>
      <c r="AE41721" s="50"/>
    </row>
    <row r="41722" spans="23:31">
      <c r="W41722" s="50"/>
      <c r="AA41722" s="50"/>
      <c r="AE41722" s="50"/>
    </row>
    <row r="41723" spans="23:31">
      <c r="W41723" s="50"/>
      <c r="AA41723" s="50"/>
      <c r="AE41723" s="50"/>
    </row>
    <row r="41724" spans="23:31">
      <c r="W41724" s="50"/>
      <c r="AA41724" s="50"/>
      <c r="AE41724" s="50"/>
    </row>
    <row r="41725" spans="23:31">
      <c r="W41725" s="50"/>
      <c r="AA41725" s="50"/>
      <c r="AE41725" s="50"/>
    </row>
    <row r="41726" spans="23:31">
      <c r="W41726" s="50"/>
      <c r="AA41726" s="50"/>
      <c r="AE41726" s="50"/>
    </row>
    <row r="41727" spans="23:31">
      <c r="W41727" s="50"/>
      <c r="AA41727" s="50"/>
      <c r="AE41727" s="50"/>
    </row>
    <row r="41728" spans="23:31">
      <c r="W41728" s="50"/>
      <c r="AA41728" s="50"/>
      <c r="AE41728" s="50"/>
    </row>
    <row r="41729" spans="23:31">
      <c r="W41729" s="50"/>
      <c r="AA41729" s="50"/>
      <c r="AE41729" s="50"/>
    </row>
    <row r="41730" spans="23:31">
      <c r="W41730" s="50"/>
      <c r="AA41730" s="50"/>
      <c r="AE41730" s="50"/>
    </row>
    <row r="41731" spans="23:31">
      <c r="W41731" s="50"/>
      <c r="AA41731" s="50"/>
      <c r="AE41731" s="50"/>
    </row>
    <row r="41732" spans="23:31">
      <c r="W41732" s="50"/>
      <c r="AA41732" s="50"/>
      <c r="AE41732" s="50"/>
    </row>
    <row r="41733" spans="23:31">
      <c r="W41733" s="50"/>
      <c r="AA41733" s="50"/>
      <c r="AE41733" s="50"/>
    </row>
    <row r="41734" spans="23:31">
      <c r="W41734" s="50"/>
      <c r="AA41734" s="50"/>
      <c r="AE41734" s="50"/>
    </row>
    <row r="41735" spans="23:31">
      <c r="W41735" s="50"/>
      <c r="AA41735" s="50"/>
      <c r="AE41735" s="50"/>
    </row>
    <row r="41736" spans="23:31">
      <c r="W41736" s="50"/>
      <c r="AA41736" s="50"/>
      <c r="AE41736" s="50"/>
    </row>
    <row r="41737" spans="23:31">
      <c r="W41737" s="50"/>
      <c r="AA41737" s="50"/>
      <c r="AE41737" s="50"/>
    </row>
    <row r="41738" spans="23:31">
      <c r="W41738" s="50"/>
      <c r="AA41738" s="50"/>
      <c r="AE41738" s="50"/>
    </row>
    <row r="41739" spans="23:31">
      <c r="W41739" s="50"/>
      <c r="AA41739" s="50"/>
      <c r="AE41739" s="50"/>
    </row>
    <row r="41740" spans="23:31">
      <c r="W41740" s="50"/>
      <c r="AA41740" s="50"/>
      <c r="AE41740" s="50"/>
    </row>
    <row r="41741" spans="23:31">
      <c r="W41741" s="50"/>
      <c r="AA41741" s="50"/>
      <c r="AE41741" s="50"/>
    </row>
    <row r="41742" spans="23:31">
      <c r="W41742" s="50"/>
      <c r="AA41742" s="50"/>
      <c r="AE41742" s="50"/>
    </row>
    <row r="41743" spans="23:31">
      <c r="W41743" s="50"/>
      <c r="AA41743" s="50"/>
      <c r="AE41743" s="50"/>
    </row>
    <row r="41744" spans="23:31">
      <c r="W41744" s="50"/>
      <c r="AA41744" s="50"/>
      <c r="AE41744" s="50"/>
    </row>
    <row r="41745" spans="23:31">
      <c r="W41745" s="50"/>
      <c r="AA41745" s="50"/>
      <c r="AE41745" s="50"/>
    </row>
    <row r="41746" spans="23:31">
      <c r="W41746" s="50"/>
      <c r="AA41746" s="50"/>
      <c r="AE41746" s="50"/>
    </row>
    <row r="41747" spans="23:31">
      <c r="W41747" s="50"/>
      <c r="AA41747" s="50"/>
      <c r="AE41747" s="50"/>
    </row>
    <row r="41748" spans="23:31">
      <c r="W41748" s="50"/>
      <c r="AA41748" s="50"/>
      <c r="AE41748" s="50"/>
    </row>
    <row r="41749" spans="23:31">
      <c r="W41749" s="50"/>
      <c r="AA41749" s="50"/>
      <c r="AE41749" s="50"/>
    </row>
    <row r="41750" spans="23:31">
      <c r="W41750" s="50"/>
      <c r="AA41750" s="50"/>
      <c r="AE41750" s="50"/>
    </row>
    <row r="41751" spans="23:31">
      <c r="W41751" s="50"/>
      <c r="AA41751" s="50"/>
      <c r="AE41751" s="50"/>
    </row>
    <row r="41752" spans="23:31">
      <c r="W41752" s="50"/>
      <c r="AA41752" s="50"/>
      <c r="AE41752" s="50"/>
    </row>
    <row r="41753" spans="23:31">
      <c r="W41753" s="50"/>
      <c r="AA41753" s="50"/>
      <c r="AE41753" s="50"/>
    </row>
    <row r="41754" spans="23:31">
      <c r="W41754" s="50"/>
      <c r="AA41754" s="50"/>
      <c r="AE41754" s="50"/>
    </row>
    <row r="41755" spans="23:31">
      <c r="W41755" s="50"/>
      <c r="AA41755" s="50"/>
      <c r="AE41755" s="50"/>
    </row>
    <row r="41756" spans="23:31">
      <c r="W41756" s="50"/>
      <c r="AA41756" s="50"/>
      <c r="AE41756" s="50"/>
    </row>
    <row r="41757" spans="23:31">
      <c r="W41757" s="50"/>
      <c r="AA41757" s="50"/>
      <c r="AE41757" s="50"/>
    </row>
    <row r="41758" spans="23:31">
      <c r="W41758" s="50"/>
      <c r="AA41758" s="50"/>
      <c r="AE41758" s="50"/>
    </row>
    <row r="41759" spans="23:31">
      <c r="W41759" s="50"/>
      <c r="AA41759" s="50"/>
      <c r="AE41759" s="50"/>
    </row>
    <row r="41760" spans="23:31">
      <c r="W41760" s="50"/>
      <c r="AA41760" s="50"/>
      <c r="AE41760" s="50"/>
    </row>
    <row r="41761" spans="23:31">
      <c r="W41761" s="50"/>
      <c r="AA41761" s="50"/>
      <c r="AE41761" s="50"/>
    </row>
    <row r="41762" spans="23:31">
      <c r="W41762" s="50"/>
      <c r="AA41762" s="50"/>
      <c r="AE41762" s="50"/>
    </row>
    <row r="41763" spans="23:31">
      <c r="W41763" s="50"/>
      <c r="AA41763" s="50"/>
      <c r="AE41763" s="50"/>
    </row>
    <row r="41764" spans="23:31">
      <c r="W41764" s="50"/>
      <c r="AA41764" s="50"/>
      <c r="AE41764" s="50"/>
    </row>
    <row r="41765" spans="23:31">
      <c r="W41765" s="50"/>
      <c r="AA41765" s="50"/>
      <c r="AE41765" s="50"/>
    </row>
    <row r="41766" spans="23:31">
      <c r="W41766" s="50"/>
      <c r="AA41766" s="50"/>
      <c r="AE41766" s="50"/>
    </row>
    <row r="41767" spans="23:31">
      <c r="W41767" s="50"/>
      <c r="AA41767" s="50"/>
      <c r="AE41767" s="50"/>
    </row>
    <row r="41768" spans="23:31">
      <c r="W41768" s="50"/>
      <c r="AA41768" s="50"/>
      <c r="AE41768" s="50"/>
    </row>
    <row r="41769" spans="23:31">
      <c r="W41769" s="50"/>
      <c r="AA41769" s="50"/>
      <c r="AE41769" s="50"/>
    </row>
    <row r="41770" spans="23:31">
      <c r="W41770" s="50"/>
      <c r="AA41770" s="50"/>
      <c r="AE41770" s="50"/>
    </row>
    <row r="41771" spans="23:31">
      <c r="W41771" s="50"/>
      <c r="AA41771" s="50"/>
      <c r="AE41771" s="50"/>
    </row>
    <row r="41772" spans="23:31">
      <c r="W41772" s="50"/>
      <c r="AA41772" s="50"/>
      <c r="AE41772" s="50"/>
    </row>
    <row r="41773" spans="23:31">
      <c r="W41773" s="50"/>
      <c r="AA41773" s="50"/>
      <c r="AE41773" s="50"/>
    </row>
    <row r="41774" spans="23:31">
      <c r="W41774" s="50"/>
      <c r="AA41774" s="50"/>
      <c r="AE41774" s="50"/>
    </row>
    <row r="41775" spans="23:31">
      <c r="W41775" s="50"/>
      <c r="AA41775" s="50"/>
      <c r="AE41775" s="50"/>
    </row>
    <row r="41776" spans="23:31">
      <c r="W41776" s="50"/>
      <c r="AA41776" s="50"/>
      <c r="AE41776" s="50"/>
    </row>
    <row r="41777" spans="23:31">
      <c r="W41777" s="50"/>
      <c r="AA41777" s="50"/>
      <c r="AE41777" s="50"/>
    </row>
    <row r="41778" spans="23:31">
      <c r="W41778" s="50"/>
      <c r="AA41778" s="50"/>
      <c r="AE41778" s="50"/>
    </row>
    <row r="41779" spans="23:31">
      <c r="W41779" s="50"/>
      <c r="AA41779" s="50"/>
      <c r="AE41779" s="50"/>
    </row>
    <row r="41780" spans="23:31">
      <c r="W41780" s="50"/>
      <c r="AA41780" s="50"/>
      <c r="AE41780" s="50"/>
    </row>
    <row r="41781" spans="23:31">
      <c r="W41781" s="50"/>
      <c r="AA41781" s="50"/>
      <c r="AE41781" s="50"/>
    </row>
    <row r="41782" spans="23:31">
      <c r="W41782" s="50"/>
      <c r="AA41782" s="50"/>
      <c r="AE41782" s="50"/>
    </row>
    <row r="41783" spans="23:31">
      <c r="W41783" s="50"/>
      <c r="AA41783" s="50"/>
      <c r="AE41783" s="50"/>
    </row>
    <row r="41784" spans="23:31">
      <c r="W41784" s="50"/>
      <c r="AA41784" s="50"/>
      <c r="AE41784" s="50"/>
    </row>
    <row r="41785" spans="23:31">
      <c r="W41785" s="50"/>
      <c r="AA41785" s="50"/>
      <c r="AE41785" s="50"/>
    </row>
    <row r="41786" spans="23:31">
      <c r="W41786" s="50"/>
      <c r="AA41786" s="50"/>
      <c r="AE41786" s="50"/>
    </row>
    <row r="41787" spans="23:31">
      <c r="W41787" s="50"/>
      <c r="AA41787" s="50"/>
      <c r="AE41787" s="50"/>
    </row>
    <row r="41788" spans="23:31">
      <c r="W41788" s="50"/>
      <c r="AA41788" s="50"/>
      <c r="AE41788" s="50"/>
    </row>
    <row r="41789" spans="23:31">
      <c r="W41789" s="50"/>
      <c r="AA41789" s="50"/>
      <c r="AE41789" s="50"/>
    </row>
    <row r="41790" spans="23:31">
      <c r="W41790" s="50"/>
      <c r="AA41790" s="50"/>
      <c r="AE41790" s="50"/>
    </row>
    <row r="41791" spans="23:31">
      <c r="W41791" s="50"/>
      <c r="AA41791" s="50"/>
      <c r="AE41791" s="50"/>
    </row>
    <row r="41792" spans="23:31">
      <c r="W41792" s="50"/>
      <c r="AA41792" s="50"/>
      <c r="AE41792" s="50"/>
    </row>
    <row r="41793" spans="23:31">
      <c r="W41793" s="50"/>
      <c r="AA41793" s="50"/>
      <c r="AE41793" s="50"/>
    </row>
    <row r="41794" spans="23:31">
      <c r="W41794" s="50"/>
      <c r="AA41794" s="50"/>
      <c r="AE41794" s="50"/>
    </row>
    <row r="41795" spans="23:31">
      <c r="W41795" s="50"/>
      <c r="AA41795" s="50"/>
      <c r="AE41795" s="50"/>
    </row>
    <row r="41796" spans="23:31">
      <c r="W41796" s="50"/>
      <c r="AA41796" s="50"/>
      <c r="AE41796" s="50"/>
    </row>
    <row r="41797" spans="23:31">
      <c r="W41797" s="50"/>
      <c r="AA41797" s="50"/>
      <c r="AE41797" s="50"/>
    </row>
    <row r="41798" spans="23:31">
      <c r="W41798" s="50"/>
      <c r="AA41798" s="50"/>
      <c r="AE41798" s="50"/>
    </row>
    <row r="41799" spans="23:31">
      <c r="W41799" s="50"/>
      <c r="AA41799" s="50"/>
      <c r="AE41799" s="50"/>
    </row>
    <row r="41800" spans="23:31">
      <c r="W41800" s="50"/>
      <c r="AA41800" s="50"/>
      <c r="AE41800" s="50"/>
    </row>
    <row r="41801" spans="23:31">
      <c r="W41801" s="50"/>
      <c r="AA41801" s="50"/>
      <c r="AE41801" s="50"/>
    </row>
    <row r="41802" spans="23:31">
      <c r="W41802" s="50"/>
      <c r="AA41802" s="50"/>
      <c r="AE41802" s="50"/>
    </row>
    <row r="41803" spans="23:31">
      <c r="W41803" s="50"/>
      <c r="AA41803" s="50"/>
      <c r="AE41803" s="50"/>
    </row>
    <row r="41804" spans="23:31">
      <c r="W41804" s="50"/>
      <c r="AA41804" s="50"/>
      <c r="AE41804" s="50"/>
    </row>
    <row r="41805" spans="23:31">
      <c r="W41805" s="50"/>
      <c r="AA41805" s="50"/>
      <c r="AE41805" s="50"/>
    </row>
    <row r="41806" spans="23:31">
      <c r="W41806" s="50"/>
      <c r="AA41806" s="50"/>
      <c r="AE41806" s="50"/>
    </row>
    <row r="41807" spans="23:31">
      <c r="W41807" s="50"/>
      <c r="AA41807" s="50"/>
      <c r="AE41807" s="50"/>
    </row>
    <row r="41808" spans="23:31">
      <c r="W41808" s="50"/>
      <c r="AA41808" s="50"/>
      <c r="AE41808" s="50"/>
    </row>
    <row r="41809" spans="23:31">
      <c r="W41809" s="50"/>
      <c r="AA41809" s="50"/>
      <c r="AE41809" s="50"/>
    </row>
    <row r="41810" spans="23:31">
      <c r="W41810" s="50"/>
      <c r="AA41810" s="50"/>
      <c r="AE41810" s="50"/>
    </row>
    <row r="41811" spans="23:31">
      <c r="W41811" s="50"/>
      <c r="AA41811" s="50"/>
      <c r="AE41811" s="50"/>
    </row>
    <row r="41812" spans="23:31">
      <c r="W41812" s="50"/>
      <c r="AA41812" s="50"/>
      <c r="AE41812" s="50"/>
    </row>
    <row r="41813" spans="23:31">
      <c r="W41813" s="50"/>
      <c r="AA41813" s="50"/>
      <c r="AE41813" s="50"/>
    </row>
    <row r="41814" spans="23:31">
      <c r="W41814" s="50"/>
      <c r="AA41814" s="50"/>
      <c r="AE41814" s="50"/>
    </row>
    <row r="41815" spans="23:31">
      <c r="W41815" s="50"/>
      <c r="AA41815" s="50"/>
      <c r="AE41815" s="50"/>
    </row>
    <row r="41816" spans="23:31">
      <c r="W41816" s="50"/>
      <c r="AA41816" s="50"/>
      <c r="AE41816" s="50"/>
    </row>
    <row r="41817" spans="23:31">
      <c r="W41817" s="50"/>
      <c r="AA41817" s="50"/>
      <c r="AE41817" s="50"/>
    </row>
    <row r="41818" spans="23:31">
      <c r="W41818" s="50"/>
      <c r="AA41818" s="50"/>
      <c r="AE41818" s="50"/>
    </row>
    <row r="41819" spans="23:31">
      <c r="W41819" s="50"/>
      <c r="AA41819" s="50"/>
      <c r="AE41819" s="50"/>
    </row>
    <row r="41820" spans="23:31">
      <c r="W41820" s="50"/>
      <c r="AA41820" s="50"/>
      <c r="AE41820" s="50"/>
    </row>
    <row r="41821" spans="23:31">
      <c r="W41821" s="50"/>
      <c r="AA41821" s="50"/>
      <c r="AE41821" s="50"/>
    </row>
    <row r="41822" spans="23:31">
      <c r="W41822" s="50"/>
      <c r="AA41822" s="50"/>
      <c r="AE41822" s="50"/>
    </row>
    <row r="41823" spans="23:31">
      <c r="W41823" s="50"/>
      <c r="AA41823" s="50"/>
      <c r="AE41823" s="50"/>
    </row>
    <row r="41824" spans="23:31">
      <c r="W41824" s="50"/>
      <c r="AA41824" s="50"/>
      <c r="AE41824" s="50"/>
    </row>
    <row r="41825" spans="23:31">
      <c r="W41825" s="50"/>
      <c r="AA41825" s="50"/>
      <c r="AE41825" s="50"/>
    </row>
    <row r="41826" spans="23:31">
      <c r="W41826" s="50"/>
      <c r="AA41826" s="50"/>
      <c r="AE41826" s="50"/>
    </row>
    <row r="41827" spans="23:31">
      <c r="W41827" s="50"/>
      <c r="AA41827" s="50"/>
      <c r="AE41827" s="50"/>
    </row>
    <row r="41828" spans="23:31">
      <c r="W41828" s="50"/>
      <c r="AA41828" s="50"/>
      <c r="AE41828" s="50"/>
    </row>
    <row r="41829" spans="23:31">
      <c r="W41829" s="50"/>
      <c r="AA41829" s="50"/>
      <c r="AE41829" s="50"/>
    </row>
    <row r="41830" spans="23:31">
      <c r="W41830" s="50"/>
      <c r="AA41830" s="50"/>
      <c r="AE41830" s="50"/>
    </row>
    <row r="41831" spans="23:31">
      <c r="W41831" s="50"/>
      <c r="AA41831" s="50"/>
      <c r="AE41831" s="50"/>
    </row>
    <row r="41832" spans="23:31">
      <c r="W41832" s="50"/>
      <c r="AA41832" s="50"/>
      <c r="AE41832" s="50"/>
    </row>
    <row r="41833" spans="23:31">
      <c r="W41833" s="50"/>
      <c r="AA41833" s="50"/>
      <c r="AE41833" s="50"/>
    </row>
    <row r="41834" spans="23:31">
      <c r="W41834" s="50"/>
      <c r="AA41834" s="50"/>
      <c r="AE41834" s="50"/>
    </row>
    <row r="41835" spans="23:31">
      <c r="W41835" s="50"/>
      <c r="AA41835" s="50"/>
      <c r="AE41835" s="50"/>
    </row>
    <row r="41836" spans="23:31">
      <c r="W41836" s="50"/>
      <c r="AA41836" s="50"/>
      <c r="AE41836" s="50"/>
    </row>
    <row r="41837" spans="23:31">
      <c r="W41837" s="50"/>
      <c r="AA41837" s="50"/>
      <c r="AE41837" s="50"/>
    </row>
    <row r="41838" spans="23:31">
      <c r="W41838" s="50"/>
      <c r="AA41838" s="50"/>
      <c r="AE41838" s="50"/>
    </row>
    <row r="41839" spans="23:31">
      <c r="W41839" s="50"/>
      <c r="AA41839" s="50"/>
      <c r="AE41839" s="50"/>
    </row>
    <row r="41840" spans="23:31">
      <c r="W41840" s="50"/>
      <c r="AA41840" s="50"/>
      <c r="AE41840" s="50"/>
    </row>
    <row r="41841" spans="23:31">
      <c r="W41841" s="50"/>
      <c r="AA41841" s="50"/>
      <c r="AE41841" s="50"/>
    </row>
    <row r="41842" spans="23:31">
      <c r="W41842" s="50"/>
      <c r="AA41842" s="50"/>
      <c r="AE41842" s="50"/>
    </row>
    <row r="41843" spans="23:31">
      <c r="W41843" s="50"/>
      <c r="AA41843" s="50"/>
      <c r="AE41843" s="50"/>
    </row>
    <row r="41844" spans="23:31">
      <c r="W41844" s="50"/>
      <c r="AA41844" s="50"/>
      <c r="AE41844" s="50"/>
    </row>
    <row r="41845" spans="23:31">
      <c r="W41845" s="50"/>
      <c r="AA41845" s="50"/>
      <c r="AE41845" s="50"/>
    </row>
    <row r="41846" spans="23:31">
      <c r="W41846" s="50"/>
      <c r="AA41846" s="50"/>
      <c r="AE41846" s="50"/>
    </row>
    <row r="41847" spans="23:31">
      <c r="W41847" s="50"/>
      <c r="AA41847" s="50"/>
      <c r="AE41847" s="50"/>
    </row>
    <row r="41848" spans="23:31">
      <c r="W41848" s="50"/>
      <c r="AA41848" s="50"/>
      <c r="AE41848" s="50"/>
    </row>
    <row r="41849" spans="23:31">
      <c r="W41849" s="50"/>
      <c r="AA41849" s="50"/>
      <c r="AE41849" s="50"/>
    </row>
    <row r="41850" spans="23:31">
      <c r="W41850" s="50"/>
      <c r="AA41850" s="50"/>
      <c r="AE41850" s="50"/>
    </row>
    <row r="41851" spans="23:31">
      <c r="W41851" s="50"/>
      <c r="AA41851" s="50"/>
      <c r="AE41851" s="50"/>
    </row>
    <row r="41852" spans="23:31">
      <c r="W41852" s="50"/>
      <c r="AA41852" s="50"/>
      <c r="AE41852" s="50"/>
    </row>
    <row r="41853" spans="23:31">
      <c r="W41853" s="50"/>
      <c r="AA41853" s="50"/>
      <c r="AE41853" s="50"/>
    </row>
    <row r="41854" spans="23:31">
      <c r="W41854" s="50"/>
      <c r="AA41854" s="50"/>
      <c r="AE41854" s="50"/>
    </row>
    <row r="41855" spans="23:31">
      <c r="W41855" s="50"/>
      <c r="AA41855" s="50"/>
      <c r="AE41855" s="50"/>
    </row>
    <row r="41856" spans="23:31">
      <c r="W41856" s="50"/>
      <c r="AA41856" s="50"/>
      <c r="AE41856" s="50"/>
    </row>
    <row r="41857" spans="23:31">
      <c r="W41857" s="50"/>
      <c r="AA41857" s="50"/>
      <c r="AE41857" s="50"/>
    </row>
    <row r="41858" spans="23:31">
      <c r="W41858" s="50"/>
      <c r="AA41858" s="50"/>
      <c r="AE41858" s="50"/>
    </row>
    <row r="41859" spans="23:31">
      <c r="W41859" s="50"/>
      <c r="AA41859" s="50"/>
      <c r="AE41859" s="50"/>
    </row>
    <row r="41860" spans="23:31">
      <c r="W41860" s="50"/>
      <c r="AA41860" s="50"/>
      <c r="AE41860" s="50"/>
    </row>
    <row r="41861" spans="23:31">
      <c r="W41861" s="50"/>
      <c r="AA41861" s="50"/>
      <c r="AE41861" s="50"/>
    </row>
    <row r="41862" spans="23:31">
      <c r="W41862" s="50"/>
      <c r="AA41862" s="50"/>
      <c r="AE41862" s="50"/>
    </row>
    <row r="41863" spans="23:31">
      <c r="W41863" s="50"/>
      <c r="AA41863" s="50"/>
      <c r="AE41863" s="50"/>
    </row>
    <row r="41864" spans="23:31">
      <c r="W41864" s="50"/>
      <c r="AA41864" s="50"/>
      <c r="AE41864" s="50"/>
    </row>
    <row r="41865" spans="23:31">
      <c r="W41865" s="50"/>
      <c r="AA41865" s="50"/>
      <c r="AE41865" s="50"/>
    </row>
    <row r="41866" spans="23:31">
      <c r="W41866" s="50"/>
      <c r="AA41866" s="50"/>
      <c r="AE41866" s="50"/>
    </row>
    <row r="41867" spans="23:31">
      <c r="W41867" s="50"/>
      <c r="AA41867" s="50"/>
      <c r="AE41867" s="50"/>
    </row>
    <row r="41868" spans="23:31">
      <c r="W41868" s="50"/>
      <c r="AA41868" s="50"/>
      <c r="AE41868" s="50"/>
    </row>
    <row r="41869" spans="23:31">
      <c r="W41869" s="50"/>
      <c r="AA41869" s="50"/>
      <c r="AE41869" s="50"/>
    </row>
    <row r="41870" spans="23:31">
      <c r="W41870" s="50"/>
      <c r="AA41870" s="50"/>
      <c r="AE41870" s="50"/>
    </row>
    <row r="41871" spans="23:31">
      <c r="W41871" s="50"/>
      <c r="AA41871" s="50"/>
      <c r="AE41871" s="50"/>
    </row>
    <row r="41872" spans="23:31">
      <c r="W41872" s="50"/>
      <c r="AA41872" s="50"/>
      <c r="AE41872" s="50"/>
    </row>
    <row r="41873" spans="23:31">
      <c r="W41873" s="50"/>
      <c r="AA41873" s="50"/>
      <c r="AE41873" s="50"/>
    </row>
    <row r="41874" spans="23:31">
      <c r="W41874" s="50"/>
      <c r="AA41874" s="50"/>
      <c r="AE41874" s="50"/>
    </row>
    <row r="41875" spans="23:31">
      <c r="W41875" s="50"/>
      <c r="AA41875" s="50"/>
      <c r="AE41875" s="50"/>
    </row>
    <row r="41876" spans="23:31">
      <c r="W41876" s="50"/>
      <c r="AA41876" s="50"/>
      <c r="AE41876" s="50"/>
    </row>
    <row r="41877" spans="23:31">
      <c r="W41877" s="50"/>
      <c r="AA41877" s="50"/>
      <c r="AE41877" s="50"/>
    </row>
    <row r="41878" spans="23:31">
      <c r="W41878" s="50"/>
      <c r="AA41878" s="50"/>
      <c r="AE41878" s="50"/>
    </row>
    <row r="41879" spans="23:31">
      <c r="W41879" s="50"/>
      <c r="AA41879" s="50"/>
      <c r="AE41879" s="50"/>
    </row>
    <row r="41880" spans="23:31">
      <c r="W41880" s="50"/>
      <c r="AA41880" s="50"/>
      <c r="AE41880" s="50"/>
    </row>
    <row r="41881" spans="23:31">
      <c r="W41881" s="50"/>
      <c r="AA41881" s="50"/>
      <c r="AE41881" s="50"/>
    </row>
    <row r="41882" spans="23:31">
      <c r="W41882" s="50"/>
      <c r="AA41882" s="50"/>
      <c r="AE41882" s="50"/>
    </row>
    <row r="41883" spans="23:31">
      <c r="W41883" s="50"/>
      <c r="AA41883" s="50"/>
      <c r="AE41883" s="50"/>
    </row>
    <row r="41884" spans="23:31">
      <c r="W41884" s="50"/>
      <c r="AA41884" s="50"/>
      <c r="AE41884" s="50"/>
    </row>
    <row r="41885" spans="23:31">
      <c r="W41885" s="50"/>
      <c r="AA41885" s="50"/>
      <c r="AE41885" s="50"/>
    </row>
    <row r="41886" spans="23:31">
      <c r="W41886" s="50"/>
      <c r="AA41886" s="50"/>
      <c r="AE41886" s="50"/>
    </row>
    <row r="41887" spans="23:31">
      <c r="W41887" s="50"/>
      <c r="AA41887" s="50"/>
      <c r="AE41887" s="50"/>
    </row>
    <row r="41888" spans="23:31">
      <c r="W41888" s="50"/>
      <c r="AA41888" s="50"/>
      <c r="AE41888" s="50"/>
    </row>
    <row r="41889" spans="23:31">
      <c r="W41889" s="50"/>
      <c r="AA41889" s="50"/>
      <c r="AE41889" s="50"/>
    </row>
    <row r="41890" spans="23:31">
      <c r="W41890" s="50"/>
      <c r="AA41890" s="50"/>
      <c r="AE41890" s="50"/>
    </row>
    <row r="41891" spans="23:31">
      <c r="W41891" s="50"/>
      <c r="AA41891" s="50"/>
      <c r="AE41891" s="50"/>
    </row>
    <row r="41892" spans="23:31">
      <c r="W41892" s="50"/>
      <c r="AA41892" s="50"/>
      <c r="AE41892" s="50"/>
    </row>
    <row r="41893" spans="23:31">
      <c r="W41893" s="50"/>
      <c r="AA41893" s="50"/>
      <c r="AE41893" s="50"/>
    </row>
    <row r="41894" spans="23:31">
      <c r="W41894" s="50"/>
      <c r="AA41894" s="50"/>
      <c r="AE41894" s="50"/>
    </row>
    <row r="41895" spans="23:31">
      <c r="W41895" s="50"/>
      <c r="AA41895" s="50"/>
      <c r="AE41895" s="50"/>
    </row>
    <row r="41896" spans="23:31">
      <c r="W41896" s="50"/>
      <c r="AA41896" s="50"/>
      <c r="AE41896" s="50"/>
    </row>
    <row r="41897" spans="23:31">
      <c r="W41897" s="50"/>
      <c r="AA41897" s="50"/>
      <c r="AE41897" s="50"/>
    </row>
    <row r="41898" spans="23:31">
      <c r="W41898" s="50"/>
      <c r="AA41898" s="50"/>
      <c r="AE41898" s="50"/>
    </row>
    <row r="41899" spans="23:31">
      <c r="W41899" s="50"/>
      <c r="AA41899" s="50"/>
      <c r="AE41899" s="50"/>
    </row>
    <row r="41900" spans="23:31">
      <c r="W41900" s="50"/>
      <c r="AA41900" s="50"/>
      <c r="AE41900" s="50"/>
    </row>
    <row r="41901" spans="23:31">
      <c r="W41901" s="50"/>
      <c r="AA41901" s="50"/>
      <c r="AE41901" s="50"/>
    </row>
    <row r="41902" spans="23:31">
      <c r="W41902" s="50"/>
      <c r="AA41902" s="50"/>
      <c r="AE41902" s="50"/>
    </row>
    <row r="41903" spans="23:31">
      <c r="W41903" s="50"/>
      <c r="AA41903" s="50"/>
      <c r="AE41903" s="50"/>
    </row>
    <row r="41904" spans="23:31">
      <c r="W41904" s="50"/>
      <c r="AA41904" s="50"/>
      <c r="AE41904" s="50"/>
    </row>
    <row r="41905" spans="23:31">
      <c r="W41905" s="50"/>
      <c r="AA41905" s="50"/>
      <c r="AE41905" s="50"/>
    </row>
    <row r="41906" spans="23:31">
      <c r="W41906" s="50"/>
      <c r="AA41906" s="50"/>
      <c r="AE41906" s="50"/>
    </row>
    <row r="41907" spans="23:31">
      <c r="W41907" s="50"/>
      <c r="AA41907" s="50"/>
      <c r="AE41907" s="50"/>
    </row>
    <row r="41908" spans="23:31">
      <c r="W41908" s="50"/>
      <c r="AA41908" s="50"/>
      <c r="AE41908" s="50"/>
    </row>
    <row r="41909" spans="23:31">
      <c r="W41909" s="50"/>
      <c r="AA41909" s="50"/>
      <c r="AE41909" s="50"/>
    </row>
    <row r="41910" spans="23:31">
      <c r="W41910" s="50"/>
      <c r="AA41910" s="50"/>
      <c r="AE41910" s="50"/>
    </row>
    <row r="41911" spans="23:31">
      <c r="W41911" s="50"/>
      <c r="AA41911" s="50"/>
      <c r="AE41911" s="50"/>
    </row>
    <row r="41912" spans="23:31">
      <c r="W41912" s="50"/>
      <c r="AA41912" s="50"/>
      <c r="AE41912" s="50"/>
    </row>
    <row r="41913" spans="23:31">
      <c r="W41913" s="50"/>
      <c r="AA41913" s="50"/>
      <c r="AE41913" s="50"/>
    </row>
    <row r="41914" spans="23:31">
      <c r="W41914" s="50"/>
      <c r="AA41914" s="50"/>
      <c r="AE41914" s="50"/>
    </row>
    <row r="41915" spans="23:31">
      <c r="W41915" s="50"/>
      <c r="AA41915" s="50"/>
      <c r="AE41915" s="50"/>
    </row>
    <row r="41916" spans="23:31">
      <c r="W41916" s="50"/>
      <c r="AA41916" s="50"/>
      <c r="AE41916" s="50"/>
    </row>
    <row r="41917" spans="23:31">
      <c r="W41917" s="50"/>
      <c r="AA41917" s="50"/>
      <c r="AE41917" s="50"/>
    </row>
    <row r="41918" spans="23:31">
      <c r="W41918" s="50"/>
      <c r="AA41918" s="50"/>
      <c r="AE41918" s="50"/>
    </row>
    <row r="41919" spans="23:31">
      <c r="W41919" s="50"/>
      <c r="AA41919" s="50"/>
      <c r="AE41919" s="50"/>
    </row>
    <row r="41920" spans="23:31">
      <c r="W41920" s="50"/>
      <c r="AA41920" s="50"/>
      <c r="AE41920" s="50"/>
    </row>
    <row r="41921" spans="23:31">
      <c r="W41921" s="50"/>
      <c r="AA41921" s="50"/>
      <c r="AE41921" s="50"/>
    </row>
    <row r="41922" spans="23:31">
      <c r="W41922" s="50"/>
      <c r="AA41922" s="50"/>
      <c r="AE41922" s="50"/>
    </row>
    <row r="41923" spans="23:31">
      <c r="W41923" s="50"/>
      <c r="AA41923" s="50"/>
      <c r="AE41923" s="50"/>
    </row>
    <row r="41924" spans="23:31">
      <c r="W41924" s="50"/>
      <c r="AA41924" s="50"/>
      <c r="AE41924" s="50"/>
    </row>
    <row r="41925" spans="23:31">
      <c r="W41925" s="50"/>
      <c r="AA41925" s="50"/>
      <c r="AE41925" s="50"/>
    </row>
    <row r="41926" spans="23:31">
      <c r="W41926" s="50"/>
      <c r="AA41926" s="50"/>
      <c r="AE41926" s="50"/>
    </row>
    <row r="41927" spans="23:31">
      <c r="W41927" s="50"/>
      <c r="AA41927" s="50"/>
      <c r="AE41927" s="50"/>
    </row>
    <row r="41928" spans="23:31">
      <c r="W41928" s="50"/>
      <c r="AA41928" s="50"/>
      <c r="AE41928" s="50"/>
    </row>
    <row r="41929" spans="23:31">
      <c r="W41929" s="50"/>
      <c r="AA41929" s="50"/>
      <c r="AE41929" s="50"/>
    </row>
    <row r="41930" spans="23:31">
      <c r="W41930" s="50"/>
      <c r="AA41930" s="50"/>
      <c r="AE41930" s="50"/>
    </row>
    <row r="41931" spans="23:31">
      <c r="W41931" s="50"/>
      <c r="AA41931" s="50"/>
      <c r="AE41931" s="50"/>
    </row>
    <row r="41932" spans="23:31">
      <c r="W41932" s="50"/>
      <c r="AA41932" s="50"/>
      <c r="AE41932" s="50"/>
    </row>
    <row r="41933" spans="23:31">
      <c r="W41933" s="50"/>
      <c r="AA41933" s="50"/>
      <c r="AE41933" s="50"/>
    </row>
    <row r="41934" spans="23:31">
      <c r="W41934" s="50"/>
      <c r="AA41934" s="50"/>
      <c r="AE41934" s="50"/>
    </row>
    <row r="41935" spans="23:31">
      <c r="W41935" s="50"/>
      <c r="AA41935" s="50"/>
      <c r="AE41935" s="50"/>
    </row>
    <row r="41936" spans="23:31">
      <c r="W41936" s="50"/>
      <c r="AA41936" s="50"/>
      <c r="AE41936" s="50"/>
    </row>
    <row r="41937" spans="23:31">
      <c r="W41937" s="50"/>
      <c r="AA41937" s="50"/>
      <c r="AE41937" s="50"/>
    </row>
    <row r="41938" spans="23:31">
      <c r="W41938" s="50"/>
      <c r="AA41938" s="50"/>
      <c r="AE41938" s="50"/>
    </row>
    <row r="41939" spans="23:31">
      <c r="W41939" s="50"/>
      <c r="AA41939" s="50"/>
      <c r="AE41939" s="50"/>
    </row>
    <row r="41940" spans="23:31">
      <c r="W41940" s="50"/>
      <c r="AA41940" s="50"/>
      <c r="AE41940" s="50"/>
    </row>
    <row r="41941" spans="23:31">
      <c r="W41941" s="50"/>
      <c r="AA41941" s="50"/>
      <c r="AE41941" s="50"/>
    </row>
    <row r="41942" spans="23:31">
      <c r="W41942" s="50"/>
      <c r="AA41942" s="50"/>
      <c r="AE41942" s="50"/>
    </row>
    <row r="41943" spans="23:31">
      <c r="W41943" s="50"/>
      <c r="AA41943" s="50"/>
      <c r="AE41943" s="50"/>
    </row>
    <row r="41944" spans="23:31">
      <c r="W41944" s="50"/>
      <c r="AA41944" s="50"/>
      <c r="AE41944" s="50"/>
    </row>
    <row r="41945" spans="23:31">
      <c r="W41945" s="50"/>
      <c r="AA41945" s="50"/>
      <c r="AE41945" s="50"/>
    </row>
    <row r="41946" spans="23:31">
      <c r="W41946" s="50"/>
      <c r="AA41946" s="50"/>
      <c r="AE41946" s="50"/>
    </row>
    <row r="41947" spans="23:31">
      <c r="W41947" s="50"/>
      <c r="AA41947" s="50"/>
      <c r="AE41947" s="50"/>
    </row>
    <row r="41948" spans="23:31">
      <c r="W41948" s="50"/>
      <c r="AA41948" s="50"/>
      <c r="AE41948" s="50"/>
    </row>
    <row r="41949" spans="23:31">
      <c r="W41949" s="50"/>
      <c r="AA41949" s="50"/>
      <c r="AE41949" s="50"/>
    </row>
    <row r="41950" spans="23:31">
      <c r="W41950" s="50"/>
      <c r="AA41950" s="50"/>
      <c r="AE41950" s="50"/>
    </row>
    <row r="41951" spans="23:31">
      <c r="W41951" s="50"/>
      <c r="AA41951" s="50"/>
      <c r="AE41951" s="50"/>
    </row>
    <row r="41952" spans="23:31">
      <c r="W41952" s="50"/>
      <c r="AA41952" s="50"/>
      <c r="AE41952" s="50"/>
    </row>
    <row r="41953" spans="23:31">
      <c r="W41953" s="50"/>
      <c r="AA41953" s="50"/>
      <c r="AE41953" s="50"/>
    </row>
    <row r="41954" spans="23:31">
      <c r="W41954" s="50"/>
      <c r="AA41954" s="50"/>
      <c r="AE41954" s="50"/>
    </row>
    <row r="41955" spans="23:31">
      <c r="W41955" s="50"/>
      <c r="AA41955" s="50"/>
      <c r="AE41955" s="50"/>
    </row>
    <row r="41956" spans="23:31">
      <c r="W41956" s="50"/>
      <c r="AA41956" s="50"/>
      <c r="AE41956" s="50"/>
    </row>
    <row r="41957" spans="23:31">
      <c r="W41957" s="50"/>
      <c r="AA41957" s="50"/>
      <c r="AE41957" s="50"/>
    </row>
    <row r="41958" spans="23:31">
      <c r="W41958" s="50"/>
      <c r="AA41958" s="50"/>
      <c r="AE41958" s="50"/>
    </row>
    <row r="41959" spans="23:31">
      <c r="W41959" s="50"/>
      <c r="AA41959" s="50"/>
      <c r="AE41959" s="50"/>
    </row>
    <row r="41960" spans="23:31">
      <c r="W41960" s="50"/>
      <c r="AA41960" s="50"/>
      <c r="AE41960" s="50"/>
    </row>
    <row r="41961" spans="23:31">
      <c r="W41961" s="50"/>
      <c r="AA41961" s="50"/>
      <c r="AE41961" s="50"/>
    </row>
    <row r="41962" spans="23:31">
      <c r="W41962" s="50"/>
      <c r="AA41962" s="50"/>
      <c r="AE41962" s="50"/>
    </row>
    <row r="41963" spans="23:31">
      <c r="W41963" s="50"/>
      <c r="AA41963" s="50"/>
      <c r="AE41963" s="50"/>
    </row>
    <row r="41964" spans="23:31">
      <c r="W41964" s="50"/>
      <c r="AA41964" s="50"/>
      <c r="AE41964" s="50"/>
    </row>
    <row r="41965" spans="23:31">
      <c r="W41965" s="50"/>
      <c r="AA41965" s="50"/>
      <c r="AE41965" s="50"/>
    </row>
    <row r="41966" spans="23:31">
      <c r="W41966" s="50"/>
      <c r="AA41966" s="50"/>
      <c r="AE41966" s="50"/>
    </row>
    <row r="41967" spans="23:31">
      <c r="W41967" s="50"/>
      <c r="AA41967" s="50"/>
      <c r="AE41967" s="50"/>
    </row>
    <row r="41968" spans="23:31">
      <c r="W41968" s="50"/>
      <c r="AA41968" s="50"/>
      <c r="AE41968" s="50"/>
    </row>
    <row r="41969" spans="23:31">
      <c r="W41969" s="50"/>
      <c r="AA41969" s="50"/>
      <c r="AE41969" s="50"/>
    </row>
    <row r="41970" spans="23:31">
      <c r="W41970" s="50"/>
      <c r="AA41970" s="50"/>
      <c r="AE41970" s="50"/>
    </row>
    <row r="41971" spans="23:31">
      <c r="W41971" s="50"/>
      <c r="AA41971" s="50"/>
      <c r="AE41971" s="50"/>
    </row>
    <row r="41972" spans="23:31">
      <c r="W41972" s="50"/>
      <c r="AA41972" s="50"/>
      <c r="AE41972" s="50"/>
    </row>
    <row r="41973" spans="23:31">
      <c r="W41973" s="50"/>
      <c r="AA41973" s="50"/>
      <c r="AE41973" s="50"/>
    </row>
    <row r="41974" spans="23:31">
      <c r="W41974" s="50"/>
      <c r="AA41974" s="50"/>
      <c r="AE41974" s="50"/>
    </row>
    <row r="41975" spans="23:31">
      <c r="W41975" s="50"/>
      <c r="AA41975" s="50"/>
      <c r="AE41975" s="50"/>
    </row>
    <row r="41976" spans="23:31">
      <c r="W41976" s="50"/>
      <c r="AA41976" s="50"/>
      <c r="AE41976" s="50"/>
    </row>
    <row r="41977" spans="23:31">
      <c r="W41977" s="50"/>
      <c r="AA41977" s="50"/>
      <c r="AE41977" s="50"/>
    </row>
    <row r="41978" spans="23:31">
      <c r="W41978" s="50"/>
      <c r="AA41978" s="50"/>
      <c r="AE41978" s="50"/>
    </row>
    <row r="41979" spans="23:31">
      <c r="W41979" s="50"/>
      <c r="AA41979" s="50"/>
      <c r="AE41979" s="50"/>
    </row>
    <row r="41980" spans="23:31">
      <c r="W41980" s="50"/>
      <c r="AA41980" s="50"/>
      <c r="AE41980" s="50"/>
    </row>
    <row r="41981" spans="23:31">
      <c r="W41981" s="50"/>
      <c r="AA41981" s="50"/>
      <c r="AE41981" s="50"/>
    </row>
    <row r="41982" spans="23:31">
      <c r="W41982" s="50"/>
      <c r="AA41982" s="50"/>
      <c r="AE41982" s="50"/>
    </row>
    <row r="41983" spans="23:31">
      <c r="W41983" s="50"/>
      <c r="AA41983" s="50"/>
      <c r="AE41983" s="50"/>
    </row>
    <row r="41984" spans="23:31">
      <c r="W41984" s="50"/>
      <c r="AA41984" s="50"/>
      <c r="AE41984" s="50"/>
    </row>
    <row r="41985" spans="23:31">
      <c r="W41985" s="50"/>
      <c r="AA41985" s="50"/>
      <c r="AE41985" s="50"/>
    </row>
    <row r="41986" spans="23:31">
      <c r="W41986" s="50"/>
      <c r="AA41986" s="50"/>
      <c r="AE41986" s="50"/>
    </row>
    <row r="41987" spans="23:31">
      <c r="W41987" s="50"/>
      <c r="AA41987" s="50"/>
      <c r="AE41987" s="50"/>
    </row>
    <row r="41988" spans="23:31">
      <c r="W41988" s="50"/>
      <c r="AA41988" s="50"/>
      <c r="AE41988" s="50"/>
    </row>
    <row r="41989" spans="23:31">
      <c r="W41989" s="50"/>
      <c r="AA41989" s="50"/>
      <c r="AE41989" s="50"/>
    </row>
    <row r="41990" spans="23:31">
      <c r="W41990" s="50"/>
      <c r="AA41990" s="50"/>
      <c r="AE41990" s="50"/>
    </row>
    <row r="41991" spans="23:31">
      <c r="W41991" s="50"/>
      <c r="AA41991" s="50"/>
      <c r="AE41991" s="50"/>
    </row>
    <row r="41992" spans="23:31">
      <c r="W41992" s="50"/>
      <c r="AA41992" s="50"/>
      <c r="AE41992" s="50"/>
    </row>
    <row r="41993" spans="23:31">
      <c r="W41993" s="50"/>
      <c r="AA41993" s="50"/>
      <c r="AE41993" s="50"/>
    </row>
    <row r="41994" spans="23:31">
      <c r="W41994" s="50"/>
      <c r="AA41994" s="50"/>
      <c r="AE41994" s="50"/>
    </row>
    <row r="41995" spans="23:31">
      <c r="W41995" s="50"/>
      <c r="AA41995" s="50"/>
      <c r="AE41995" s="50"/>
    </row>
    <row r="41996" spans="23:31">
      <c r="W41996" s="50"/>
      <c r="AA41996" s="50"/>
      <c r="AE41996" s="50"/>
    </row>
    <row r="41997" spans="23:31">
      <c r="W41997" s="50"/>
      <c r="AA41997" s="50"/>
      <c r="AE41997" s="50"/>
    </row>
    <row r="41998" spans="23:31">
      <c r="W41998" s="50"/>
      <c r="AA41998" s="50"/>
      <c r="AE41998" s="50"/>
    </row>
    <row r="41999" spans="23:31">
      <c r="W41999" s="50"/>
      <c r="AA41999" s="50"/>
      <c r="AE41999" s="50"/>
    </row>
    <row r="42000" spans="23:31">
      <c r="W42000" s="50"/>
      <c r="AA42000" s="50"/>
      <c r="AE42000" s="50"/>
    </row>
    <row r="42001" spans="23:31">
      <c r="W42001" s="50"/>
      <c r="AA42001" s="50"/>
      <c r="AE42001" s="50"/>
    </row>
    <row r="42002" spans="23:31">
      <c r="W42002" s="50"/>
      <c r="AA42002" s="50"/>
      <c r="AE42002" s="50"/>
    </row>
    <row r="42003" spans="23:31">
      <c r="W42003" s="50"/>
      <c r="AA42003" s="50"/>
      <c r="AE42003" s="50"/>
    </row>
    <row r="42004" spans="23:31">
      <c r="W42004" s="50"/>
      <c r="AA42004" s="50"/>
      <c r="AE42004" s="50"/>
    </row>
    <row r="42005" spans="23:31">
      <c r="W42005" s="50"/>
      <c r="AA42005" s="50"/>
      <c r="AE42005" s="50"/>
    </row>
    <row r="42006" spans="23:31">
      <c r="W42006" s="50"/>
      <c r="AA42006" s="50"/>
      <c r="AE42006" s="50"/>
    </row>
    <row r="42007" spans="23:31">
      <c r="W42007" s="50"/>
      <c r="AA42007" s="50"/>
      <c r="AE42007" s="50"/>
    </row>
    <row r="42008" spans="23:31">
      <c r="W42008" s="50"/>
      <c r="AA42008" s="50"/>
      <c r="AE42008" s="50"/>
    </row>
    <row r="42009" spans="23:31">
      <c r="W42009" s="50"/>
      <c r="AA42009" s="50"/>
      <c r="AE42009" s="50"/>
    </row>
    <row r="42010" spans="23:31">
      <c r="W42010" s="50"/>
      <c r="AA42010" s="50"/>
      <c r="AE42010" s="50"/>
    </row>
    <row r="42011" spans="23:31">
      <c r="W42011" s="50"/>
      <c r="AA42011" s="50"/>
      <c r="AE42011" s="50"/>
    </row>
    <row r="42012" spans="23:31">
      <c r="W42012" s="50"/>
      <c r="AA42012" s="50"/>
      <c r="AE42012" s="50"/>
    </row>
    <row r="42013" spans="23:31">
      <c r="W42013" s="50"/>
      <c r="AA42013" s="50"/>
      <c r="AE42013" s="50"/>
    </row>
    <row r="42014" spans="23:31">
      <c r="W42014" s="50"/>
      <c r="AA42014" s="50"/>
      <c r="AE42014" s="50"/>
    </row>
    <row r="42015" spans="23:31">
      <c r="W42015" s="50"/>
      <c r="AA42015" s="50"/>
      <c r="AE42015" s="50"/>
    </row>
    <row r="42016" spans="23:31">
      <c r="W42016" s="50"/>
      <c r="AA42016" s="50"/>
      <c r="AE42016" s="50"/>
    </row>
    <row r="42017" spans="23:31">
      <c r="W42017" s="50"/>
      <c r="AA42017" s="50"/>
      <c r="AE42017" s="50"/>
    </row>
    <row r="42018" spans="23:31">
      <c r="W42018" s="50"/>
      <c r="AA42018" s="50"/>
      <c r="AE42018" s="50"/>
    </row>
    <row r="42019" spans="23:31">
      <c r="W42019" s="50"/>
      <c r="AA42019" s="50"/>
      <c r="AE42019" s="50"/>
    </row>
    <row r="42020" spans="23:31">
      <c r="W42020" s="50"/>
      <c r="AA42020" s="50"/>
      <c r="AE42020" s="50"/>
    </row>
    <row r="42021" spans="23:31">
      <c r="W42021" s="50"/>
      <c r="AA42021" s="50"/>
      <c r="AE42021" s="50"/>
    </row>
    <row r="42022" spans="23:31">
      <c r="W42022" s="50"/>
      <c r="AA42022" s="50"/>
      <c r="AE42022" s="50"/>
    </row>
    <row r="42023" spans="23:31">
      <c r="W42023" s="50"/>
      <c r="AA42023" s="50"/>
      <c r="AE42023" s="50"/>
    </row>
    <row r="42024" spans="23:31">
      <c r="W42024" s="50"/>
      <c r="AA42024" s="50"/>
      <c r="AE42024" s="50"/>
    </row>
    <row r="42025" spans="23:31">
      <c r="W42025" s="50"/>
      <c r="AA42025" s="50"/>
      <c r="AE42025" s="50"/>
    </row>
    <row r="42026" spans="23:31">
      <c r="W42026" s="50"/>
      <c r="AA42026" s="50"/>
      <c r="AE42026" s="50"/>
    </row>
    <row r="42027" spans="23:31">
      <c r="W42027" s="50"/>
      <c r="AA42027" s="50"/>
      <c r="AE42027" s="50"/>
    </row>
    <row r="42028" spans="23:31">
      <c r="W42028" s="50"/>
      <c r="AA42028" s="50"/>
      <c r="AE42028" s="50"/>
    </row>
    <row r="42029" spans="23:31">
      <c r="W42029" s="50"/>
      <c r="AA42029" s="50"/>
      <c r="AE42029" s="50"/>
    </row>
    <row r="42030" spans="23:31">
      <c r="W42030" s="50"/>
      <c r="AA42030" s="50"/>
      <c r="AE42030" s="50"/>
    </row>
    <row r="42031" spans="23:31">
      <c r="W42031" s="50"/>
      <c r="AA42031" s="50"/>
      <c r="AE42031" s="50"/>
    </row>
    <row r="42032" spans="23:31">
      <c r="W42032" s="50"/>
      <c r="AA42032" s="50"/>
      <c r="AE42032" s="50"/>
    </row>
    <row r="42033" spans="23:31">
      <c r="W42033" s="50"/>
      <c r="AA42033" s="50"/>
      <c r="AE42033" s="50"/>
    </row>
    <row r="42034" spans="23:31">
      <c r="W42034" s="50"/>
      <c r="AA42034" s="50"/>
      <c r="AE42034" s="50"/>
    </row>
    <row r="42035" spans="23:31">
      <c r="W42035" s="50"/>
      <c r="AA42035" s="50"/>
      <c r="AE42035" s="50"/>
    </row>
    <row r="42036" spans="23:31">
      <c r="W42036" s="50"/>
      <c r="AA42036" s="50"/>
      <c r="AE42036" s="50"/>
    </row>
    <row r="42037" spans="23:31">
      <c r="W42037" s="50"/>
      <c r="AA42037" s="50"/>
      <c r="AE42037" s="50"/>
    </row>
    <row r="42038" spans="23:31">
      <c r="W42038" s="50"/>
      <c r="AA42038" s="50"/>
      <c r="AE42038" s="50"/>
    </row>
    <row r="42039" spans="23:31">
      <c r="W42039" s="50"/>
      <c r="AA42039" s="50"/>
      <c r="AE42039" s="50"/>
    </row>
    <row r="42040" spans="23:31">
      <c r="W42040" s="50"/>
      <c r="AA42040" s="50"/>
      <c r="AE42040" s="50"/>
    </row>
    <row r="42041" spans="23:31">
      <c r="W42041" s="50"/>
      <c r="AA42041" s="50"/>
      <c r="AE42041" s="50"/>
    </row>
    <row r="42042" spans="23:31">
      <c r="W42042" s="50"/>
      <c r="AA42042" s="50"/>
      <c r="AE42042" s="50"/>
    </row>
    <row r="42043" spans="23:31">
      <c r="W42043" s="50"/>
      <c r="AA42043" s="50"/>
      <c r="AE42043" s="50"/>
    </row>
    <row r="42044" spans="23:31">
      <c r="W42044" s="50"/>
      <c r="AA42044" s="50"/>
      <c r="AE42044" s="50"/>
    </row>
    <row r="42045" spans="23:31">
      <c r="W42045" s="50"/>
      <c r="AA42045" s="50"/>
      <c r="AE42045" s="50"/>
    </row>
    <row r="42046" spans="23:31">
      <c r="W42046" s="50"/>
      <c r="AA42046" s="50"/>
      <c r="AE42046" s="50"/>
    </row>
    <row r="42047" spans="23:31">
      <c r="W42047" s="50"/>
      <c r="AA42047" s="50"/>
      <c r="AE42047" s="50"/>
    </row>
    <row r="42048" spans="23:31">
      <c r="W42048" s="50"/>
      <c r="AA42048" s="50"/>
      <c r="AE42048" s="50"/>
    </row>
    <row r="42049" spans="23:31">
      <c r="W42049" s="50"/>
      <c r="AA42049" s="50"/>
      <c r="AE42049" s="50"/>
    </row>
    <row r="42050" spans="23:31">
      <c r="W42050" s="50"/>
      <c r="AA42050" s="50"/>
      <c r="AE42050" s="50"/>
    </row>
    <row r="42051" spans="23:31">
      <c r="W42051" s="50"/>
      <c r="AA42051" s="50"/>
      <c r="AE42051" s="50"/>
    </row>
    <row r="42052" spans="23:31">
      <c r="W42052" s="50"/>
      <c r="AA42052" s="50"/>
      <c r="AE42052" s="50"/>
    </row>
    <row r="42053" spans="23:31">
      <c r="W42053" s="50"/>
      <c r="AA42053" s="50"/>
      <c r="AE42053" s="50"/>
    </row>
    <row r="42054" spans="23:31">
      <c r="W42054" s="50"/>
      <c r="AA42054" s="50"/>
      <c r="AE42054" s="50"/>
    </row>
    <row r="42055" spans="23:31">
      <c r="W42055" s="50"/>
      <c r="AA42055" s="50"/>
      <c r="AE42055" s="50"/>
    </row>
    <row r="42056" spans="23:31">
      <c r="W42056" s="50"/>
      <c r="AA42056" s="50"/>
      <c r="AE42056" s="50"/>
    </row>
    <row r="42057" spans="23:31">
      <c r="W42057" s="50"/>
      <c r="AA42057" s="50"/>
      <c r="AE42057" s="50"/>
    </row>
    <row r="42058" spans="23:31">
      <c r="W42058" s="50"/>
      <c r="AA42058" s="50"/>
      <c r="AE42058" s="50"/>
    </row>
    <row r="42059" spans="23:31">
      <c r="W42059" s="50"/>
      <c r="AA42059" s="50"/>
      <c r="AE42059" s="50"/>
    </row>
    <row r="42060" spans="23:31">
      <c r="W42060" s="50"/>
      <c r="AA42060" s="50"/>
      <c r="AE42060" s="50"/>
    </row>
    <row r="42061" spans="23:31">
      <c r="W42061" s="50"/>
      <c r="AA42061" s="50"/>
      <c r="AE42061" s="50"/>
    </row>
    <row r="42062" spans="23:31">
      <c r="W42062" s="50"/>
      <c r="AA42062" s="50"/>
      <c r="AE42062" s="50"/>
    </row>
    <row r="42063" spans="23:31">
      <c r="W42063" s="50"/>
      <c r="AA42063" s="50"/>
      <c r="AE42063" s="50"/>
    </row>
    <row r="42064" spans="23:31">
      <c r="W42064" s="50"/>
      <c r="AA42064" s="50"/>
      <c r="AE42064" s="50"/>
    </row>
    <row r="42065" spans="23:31">
      <c r="W42065" s="50"/>
      <c r="AA42065" s="50"/>
      <c r="AE42065" s="50"/>
    </row>
    <row r="42066" spans="23:31">
      <c r="W42066" s="50"/>
      <c r="AA42066" s="50"/>
      <c r="AE42066" s="50"/>
    </row>
    <row r="42067" spans="23:31">
      <c r="W42067" s="50"/>
      <c r="AA42067" s="50"/>
      <c r="AE42067" s="50"/>
    </row>
    <row r="42068" spans="23:31">
      <c r="W42068" s="50"/>
      <c r="AA42068" s="50"/>
      <c r="AE42068" s="50"/>
    </row>
    <row r="42069" spans="23:31">
      <c r="W42069" s="50"/>
      <c r="AA42069" s="50"/>
      <c r="AE42069" s="50"/>
    </row>
    <row r="42070" spans="23:31">
      <c r="W42070" s="50"/>
      <c r="AA42070" s="50"/>
      <c r="AE42070" s="50"/>
    </row>
    <row r="42071" spans="23:31">
      <c r="W42071" s="50"/>
      <c r="AA42071" s="50"/>
      <c r="AE42071" s="50"/>
    </row>
    <row r="42072" spans="23:31">
      <c r="W42072" s="50"/>
      <c r="AA42072" s="50"/>
      <c r="AE42072" s="50"/>
    </row>
    <row r="42073" spans="23:31">
      <c r="W42073" s="50"/>
      <c r="AA42073" s="50"/>
      <c r="AE42073" s="50"/>
    </row>
    <row r="42074" spans="23:31">
      <c r="W42074" s="50"/>
      <c r="AA42074" s="50"/>
      <c r="AE42074" s="50"/>
    </row>
    <row r="42075" spans="23:31">
      <c r="W42075" s="50"/>
      <c r="AA42075" s="50"/>
      <c r="AE42075" s="50"/>
    </row>
    <row r="42076" spans="23:31">
      <c r="W42076" s="50"/>
      <c r="AA42076" s="50"/>
      <c r="AE42076" s="50"/>
    </row>
    <row r="42077" spans="23:31">
      <c r="W42077" s="50"/>
      <c r="AA42077" s="50"/>
      <c r="AE42077" s="50"/>
    </row>
    <row r="42078" spans="23:31">
      <c r="W42078" s="50"/>
      <c r="AA42078" s="50"/>
      <c r="AE42078" s="50"/>
    </row>
    <row r="42079" spans="23:31">
      <c r="W42079" s="50"/>
      <c r="AA42079" s="50"/>
      <c r="AE42079" s="50"/>
    </row>
    <row r="42080" spans="23:31">
      <c r="W42080" s="50"/>
      <c r="AA42080" s="50"/>
      <c r="AE42080" s="50"/>
    </row>
    <row r="42081" spans="23:31">
      <c r="W42081" s="50"/>
      <c r="AA42081" s="50"/>
      <c r="AE42081" s="50"/>
    </row>
    <row r="42082" spans="23:31">
      <c r="W42082" s="50"/>
      <c r="AA42082" s="50"/>
      <c r="AE42082" s="50"/>
    </row>
    <row r="42083" spans="23:31">
      <c r="W42083" s="50"/>
      <c r="AA42083" s="50"/>
      <c r="AE42083" s="50"/>
    </row>
    <row r="42084" spans="23:31">
      <c r="W42084" s="50"/>
      <c r="AA42084" s="50"/>
      <c r="AE42084" s="50"/>
    </row>
    <row r="42085" spans="23:31">
      <c r="W42085" s="50"/>
      <c r="AA42085" s="50"/>
      <c r="AE42085" s="50"/>
    </row>
    <row r="42086" spans="23:31">
      <c r="W42086" s="50"/>
      <c r="AA42086" s="50"/>
      <c r="AE42086" s="50"/>
    </row>
    <row r="42087" spans="23:31">
      <c r="W42087" s="50"/>
      <c r="AA42087" s="50"/>
      <c r="AE42087" s="50"/>
    </row>
    <row r="42088" spans="23:31">
      <c r="W42088" s="50"/>
      <c r="AA42088" s="50"/>
      <c r="AE42088" s="50"/>
    </row>
    <row r="42089" spans="23:31">
      <c r="W42089" s="50"/>
      <c r="AA42089" s="50"/>
      <c r="AE42089" s="50"/>
    </row>
    <row r="42090" spans="23:31">
      <c r="W42090" s="50"/>
      <c r="AA42090" s="50"/>
      <c r="AE42090" s="50"/>
    </row>
    <row r="42091" spans="23:31">
      <c r="W42091" s="50"/>
      <c r="AA42091" s="50"/>
      <c r="AE42091" s="50"/>
    </row>
    <row r="42092" spans="23:31">
      <c r="W42092" s="50"/>
      <c r="AA42092" s="50"/>
      <c r="AE42092" s="50"/>
    </row>
    <row r="42093" spans="23:31">
      <c r="W42093" s="50"/>
      <c r="AA42093" s="50"/>
      <c r="AE42093" s="50"/>
    </row>
    <row r="42094" spans="23:31">
      <c r="W42094" s="50"/>
      <c r="AA42094" s="50"/>
      <c r="AE42094" s="50"/>
    </row>
    <row r="42095" spans="23:31">
      <c r="W42095" s="50"/>
      <c r="AA42095" s="50"/>
      <c r="AE42095" s="50"/>
    </row>
    <row r="42096" spans="23:31">
      <c r="W42096" s="50"/>
      <c r="AA42096" s="50"/>
      <c r="AE42096" s="50"/>
    </row>
    <row r="42097" spans="23:31">
      <c r="W42097" s="50"/>
      <c r="AA42097" s="50"/>
      <c r="AE42097" s="50"/>
    </row>
    <row r="42098" spans="23:31">
      <c r="W42098" s="50"/>
      <c r="AA42098" s="50"/>
      <c r="AE42098" s="50"/>
    </row>
    <row r="42099" spans="23:31">
      <c r="W42099" s="50"/>
      <c r="AA42099" s="50"/>
      <c r="AE42099" s="50"/>
    </row>
    <row r="42100" spans="23:31">
      <c r="W42100" s="50"/>
      <c r="AA42100" s="50"/>
      <c r="AE42100" s="50"/>
    </row>
    <row r="42101" spans="23:31">
      <c r="W42101" s="50"/>
      <c r="AA42101" s="50"/>
      <c r="AE42101" s="50"/>
    </row>
    <row r="42102" spans="23:31">
      <c r="W42102" s="50"/>
      <c r="AA42102" s="50"/>
      <c r="AE42102" s="50"/>
    </row>
    <row r="42103" spans="23:31">
      <c r="W42103" s="50"/>
      <c r="AA42103" s="50"/>
      <c r="AE42103" s="50"/>
    </row>
    <row r="42104" spans="23:31">
      <c r="W42104" s="50"/>
      <c r="AA42104" s="50"/>
      <c r="AE42104" s="50"/>
    </row>
    <row r="42105" spans="23:31">
      <c r="W42105" s="50"/>
      <c r="AA42105" s="50"/>
      <c r="AE42105" s="50"/>
    </row>
    <row r="42106" spans="23:31">
      <c r="W42106" s="50"/>
      <c r="AA42106" s="50"/>
      <c r="AE42106" s="50"/>
    </row>
    <row r="42107" spans="23:31">
      <c r="W42107" s="50"/>
      <c r="AA42107" s="50"/>
      <c r="AE42107" s="50"/>
    </row>
    <row r="42108" spans="23:31">
      <c r="W42108" s="50"/>
      <c r="AA42108" s="50"/>
      <c r="AE42108" s="50"/>
    </row>
    <row r="42109" spans="23:31">
      <c r="W42109" s="50"/>
      <c r="AA42109" s="50"/>
      <c r="AE42109" s="50"/>
    </row>
    <row r="42110" spans="23:31">
      <c r="W42110" s="50"/>
      <c r="AA42110" s="50"/>
      <c r="AE42110" s="50"/>
    </row>
    <row r="42111" spans="23:31">
      <c r="W42111" s="50"/>
      <c r="AA42111" s="50"/>
      <c r="AE42111" s="50"/>
    </row>
    <row r="42112" spans="23:31">
      <c r="W42112" s="50"/>
      <c r="AA42112" s="50"/>
      <c r="AE42112" s="50"/>
    </row>
    <row r="42113" spans="23:31">
      <c r="W42113" s="50"/>
      <c r="AA42113" s="50"/>
      <c r="AE42113" s="50"/>
    </row>
    <row r="42114" spans="23:31">
      <c r="W42114" s="50"/>
      <c r="AA42114" s="50"/>
      <c r="AE42114" s="50"/>
    </row>
    <row r="42115" spans="23:31">
      <c r="W42115" s="50"/>
      <c r="AA42115" s="50"/>
      <c r="AE42115" s="50"/>
    </row>
    <row r="42116" spans="23:31">
      <c r="W42116" s="50"/>
      <c r="AA42116" s="50"/>
      <c r="AE42116" s="50"/>
    </row>
    <row r="42117" spans="23:31">
      <c r="W42117" s="50"/>
      <c r="AA42117" s="50"/>
      <c r="AE42117" s="50"/>
    </row>
    <row r="42118" spans="23:31">
      <c r="W42118" s="50"/>
      <c r="AA42118" s="50"/>
      <c r="AE42118" s="50"/>
    </row>
    <row r="42119" spans="23:31">
      <c r="W42119" s="50"/>
      <c r="AA42119" s="50"/>
      <c r="AE42119" s="50"/>
    </row>
    <row r="42120" spans="23:31">
      <c r="W42120" s="50"/>
      <c r="AA42120" s="50"/>
      <c r="AE42120" s="50"/>
    </row>
    <row r="42121" spans="23:31">
      <c r="W42121" s="50"/>
      <c r="AA42121" s="50"/>
      <c r="AE42121" s="50"/>
    </row>
    <row r="42122" spans="23:31">
      <c r="W42122" s="50"/>
      <c r="AA42122" s="50"/>
      <c r="AE42122" s="50"/>
    </row>
    <row r="42123" spans="23:31">
      <c r="W42123" s="50"/>
      <c r="AA42123" s="50"/>
      <c r="AE42123" s="50"/>
    </row>
    <row r="42124" spans="23:31">
      <c r="W42124" s="50"/>
      <c r="AA42124" s="50"/>
      <c r="AE42124" s="50"/>
    </row>
    <row r="42125" spans="23:31">
      <c r="W42125" s="50"/>
      <c r="AA42125" s="50"/>
      <c r="AE42125" s="50"/>
    </row>
    <row r="42126" spans="23:31">
      <c r="W42126" s="50"/>
      <c r="AA42126" s="50"/>
      <c r="AE42126" s="50"/>
    </row>
    <row r="42127" spans="23:31">
      <c r="W42127" s="50"/>
      <c r="AA42127" s="50"/>
      <c r="AE42127" s="50"/>
    </row>
    <row r="42128" spans="23:31">
      <c r="W42128" s="50"/>
      <c r="AA42128" s="50"/>
      <c r="AE42128" s="50"/>
    </row>
    <row r="42129" spans="23:31">
      <c r="W42129" s="50"/>
      <c r="AA42129" s="50"/>
      <c r="AE42129" s="50"/>
    </row>
    <row r="42130" spans="23:31">
      <c r="W42130" s="50"/>
      <c r="AA42130" s="50"/>
      <c r="AE42130" s="50"/>
    </row>
    <row r="42131" spans="23:31">
      <c r="W42131" s="50"/>
      <c r="AA42131" s="50"/>
      <c r="AE42131" s="50"/>
    </row>
    <row r="42132" spans="23:31">
      <c r="W42132" s="50"/>
      <c r="AA42132" s="50"/>
      <c r="AE42132" s="50"/>
    </row>
    <row r="42133" spans="23:31">
      <c r="W42133" s="50"/>
      <c r="AA42133" s="50"/>
      <c r="AE42133" s="50"/>
    </row>
    <row r="42134" spans="23:31">
      <c r="W42134" s="50"/>
      <c r="AA42134" s="50"/>
      <c r="AE42134" s="50"/>
    </row>
    <row r="42135" spans="23:31">
      <c r="W42135" s="50"/>
      <c r="AA42135" s="50"/>
      <c r="AE42135" s="50"/>
    </row>
    <row r="42136" spans="23:31">
      <c r="W42136" s="50"/>
      <c r="AA42136" s="50"/>
      <c r="AE42136" s="50"/>
    </row>
    <row r="42137" spans="23:31">
      <c r="W42137" s="50"/>
      <c r="AA42137" s="50"/>
      <c r="AE42137" s="50"/>
    </row>
    <row r="42138" spans="23:31">
      <c r="W42138" s="50"/>
      <c r="AA42138" s="50"/>
      <c r="AE42138" s="50"/>
    </row>
    <row r="42139" spans="23:31">
      <c r="W42139" s="50"/>
      <c r="AA42139" s="50"/>
      <c r="AE42139" s="50"/>
    </row>
    <row r="42140" spans="23:31">
      <c r="W42140" s="50"/>
      <c r="AA42140" s="50"/>
      <c r="AE42140" s="50"/>
    </row>
    <row r="42141" spans="23:31">
      <c r="W42141" s="50"/>
      <c r="AA42141" s="50"/>
      <c r="AE42141" s="50"/>
    </row>
    <row r="42142" spans="23:31">
      <c r="W42142" s="50"/>
      <c r="AA42142" s="50"/>
      <c r="AE42142" s="50"/>
    </row>
    <row r="42143" spans="23:31">
      <c r="W42143" s="50"/>
      <c r="AA42143" s="50"/>
      <c r="AE42143" s="50"/>
    </row>
    <row r="42144" spans="23:31">
      <c r="W42144" s="50"/>
      <c r="AA42144" s="50"/>
      <c r="AE42144" s="50"/>
    </row>
    <row r="42145" spans="23:31">
      <c r="W42145" s="50"/>
      <c r="AA42145" s="50"/>
      <c r="AE42145" s="50"/>
    </row>
    <row r="42146" spans="23:31">
      <c r="W42146" s="50"/>
      <c r="AA42146" s="50"/>
      <c r="AE42146" s="50"/>
    </row>
    <row r="42147" spans="23:31">
      <c r="W42147" s="50"/>
      <c r="AA42147" s="50"/>
      <c r="AE42147" s="50"/>
    </row>
    <row r="42148" spans="23:31">
      <c r="W42148" s="50"/>
      <c r="AA42148" s="50"/>
      <c r="AE42148" s="50"/>
    </row>
    <row r="42149" spans="23:31">
      <c r="W42149" s="50"/>
      <c r="AA42149" s="50"/>
      <c r="AE42149" s="50"/>
    </row>
    <row r="42150" spans="23:31">
      <c r="W42150" s="50"/>
      <c r="AA42150" s="50"/>
      <c r="AE42150" s="50"/>
    </row>
    <row r="42151" spans="23:31">
      <c r="W42151" s="50"/>
      <c r="AA42151" s="50"/>
      <c r="AE42151" s="50"/>
    </row>
    <row r="42152" spans="23:31">
      <c r="W42152" s="50"/>
      <c r="AA42152" s="50"/>
      <c r="AE42152" s="50"/>
    </row>
    <row r="42153" spans="23:31">
      <c r="W42153" s="50"/>
      <c r="AA42153" s="50"/>
      <c r="AE42153" s="50"/>
    </row>
    <row r="42154" spans="23:31">
      <c r="W42154" s="50"/>
      <c r="AA42154" s="50"/>
      <c r="AE42154" s="50"/>
    </row>
    <row r="42155" spans="23:31">
      <c r="W42155" s="50"/>
      <c r="AA42155" s="50"/>
      <c r="AE42155" s="50"/>
    </row>
    <row r="42156" spans="23:31">
      <c r="W42156" s="50"/>
      <c r="AA42156" s="50"/>
      <c r="AE42156" s="50"/>
    </row>
    <row r="42157" spans="23:31">
      <c r="W42157" s="50"/>
      <c r="AA42157" s="50"/>
      <c r="AE42157" s="50"/>
    </row>
    <row r="42158" spans="23:31">
      <c r="W42158" s="50"/>
      <c r="AA42158" s="50"/>
      <c r="AE42158" s="50"/>
    </row>
    <row r="42159" spans="23:31">
      <c r="W42159" s="50"/>
      <c r="AA42159" s="50"/>
      <c r="AE42159" s="50"/>
    </row>
    <row r="42160" spans="23:31">
      <c r="W42160" s="50"/>
      <c r="AA42160" s="50"/>
      <c r="AE42160" s="50"/>
    </row>
    <row r="42161" spans="23:31">
      <c r="W42161" s="50"/>
      <c r="AA42161" s="50"/>
      <c r="AE42161" s="50"/>
    </row>
    <row r="42162" spans="23:31">
      <c r="W42162" s="50"/>
      <c r="AA42162" s="50"/>
      <c r="AE42162" s="50"/>
    </row>
    <row r="42163" spans="23:31">
      <c r="W42163" s="50"/>
      <c r="AA42163" s="50"/>
      <c r="AE42163" s="50"/>
    </row>
    <row r="42164" spans="23:31">
      <c r="W42164" s="50"/>
      <c r="AA42164" s="50"/>
      <c r="AE42164" s="50"/>
    </row>
    <row r="42165" spans="23:31">
      <c r="W42165" s="50"/>
      <c r="AA42165" s="50"/>
      <c r="AE42165" s="50"/>
    </row>
    <row r="42166" spans="23:31">
      <c r="W42166" s="50"/>
      <c r="AA42166" s="50"/>
      <c r="AE42166" s="50"/>
    </row>
    <row r="42167" spans="23:31">
      <c r="W42167" s="50"/>
      <c r="AA42167" s="50"/>
      <c r="AE42167" s="50"/>
    </row>
    <row r="42168" spans="23:31">
      <c r="W42168" s="50"/>
      <c r="AA42168" s="50"/>
      <c r="AE42168" s="50"/>
    </row>
    <row r="42169" spans="23:31">
      <c r="W42169" s="50"/>
      <c r="AA42169" s="50"/>
      <c r="AE42169" s="50"/>
    </row>
    <row r="42170" spans="23:31">
      <c r="W42170" s="50"/>
      <c r="AA42170" s="50"/>
      <c r="AE42170" s="50"/>
    </row>
    <row r="42171" spans="23:31">
      <c r="W42171" s="50"/>
      <c r="AA42171" s="50"/>
      <c r="AE42171" s="50"/>
    </row>
    <row r="42172" spans="23:31">
      <c r="W42172" s="50"/>
      <c r="AA42172" s="50"/>
      <c r="AE42172" s="50"/>
    </row>
    <row r="42173" spans="23:31">
      <c r="W42173" s="50"/>
      <c r="AA42173" s="50"/>
      <c r="AE42173" s="50"/>
    </row>
    <row r="42174" spans="23:31">
      <c r="W42174" s="50"/>
      <c r="AA42174" s="50"/>
      <c r="AE42174" s="50"/>
    </row>
    <row r="42175" spans="23:31">
      <c r="W42175" s="50"/>
      <c r="AA42175" s="50"/>
      <c r="AE42175" s="50"/>
    </row>
    <row r="42176" spans="23:31">
      <c r="W42176" s="50"/>
      <c r="AA42176" s="50"/>
      <c r="AE42176" s="50"/>
    </row>
    <row r="42177" spans="23:31">
      <c r="W42177" s="50"/>
      <c r="AA42177" s="50"/>
      <c r="AE42177" s="50"/>
    </row>
    <row r="42178" spans="23:31">
      <c r="W42178" s="50"/>
      <c r="AA42178" s="50"/>
      <c r="AE42178" s="50"/>
    </row>
    <row r="42179" spans="23:31">
      <c r="W42179" s="50"/>
      <c r="AA42179" s="50"/>
      <c r="AE42179" s="50"/>
    </row>
    <row r="42180" spans="23:31">
      <c r="W42180" s="50"/>
      <c r="AA42180" s="50"/>
      <c r="AE42180" s="50"/>
    </row>
    <row r="42181" spans="23:31">
      <c r="W42181" s="50"/>
      <c r="AA42181" s="50"/>
      <c r="AE42181" s="50"/>
    </row>
    <row r="42182" spans="23:31">
      <c r="W42182" s="50"/>
      <c r="AA42182" s="50"/>
      <c r="AE42182" s="50"/>
    </row>
    <row r="42183" spans="23:31">
      <c r="W42183" s="50"/>
      <c r="AA42183" s="50"/>
      <c r="AE42183" s="50"/>
    </row>
    <row r="42184" spans="23:31">
      <c r="W42184" s="50"/>
      <c r="AA42184" s="50"/>
      <c r="AE42184" s="50"/>
    </row>
    <row r="42185" spans="23:31">
      <c r="W42185" s="50"/>
      <c r="AA42185" s="50"/>
      <c r="AE42185" s="50"/>
    </row>
    <row r="42186" spans="23:31">
      <c r="W42186" s="50"/>
      <c r="AA42186" s="50"/>
      <c r="AE42186" s="50"/>
    </row>
    <row r="42187" spans="23:31">
      <c r="W42187" s="50"/>
      <c r="AA42187" s="50"/>
      <c r="AE42187" s="50"/>
    </row>
    <row r="42188" spans="23:31">
      <c r="W42188" s="50"/>
      <c r="AA42188" s="50"/>
      <c r="AE42188" s="50"/>
    </row>
    <row r="42189" spans="23:31">
      <c r="W42189" s="50"/>
      <c r="AA42189" s="50"/>
      <c r="AE42189" s="50"/>
    </row>
    <row r="42190" spans="23:31">
      <c r="W42190" s="50"/>
      <c r="AA42190" s="50"/>
      <c r="AE42190" s="50"/>
    </row>
    <row r="42191" spans="23:31">
      <c r="W42191" s="50"/>
      <c r="AA42191" s="50"/>
      <c r="AE42191" s="50"/>
    </row>
    <row r="42192" spans="23:31">
      <c r="W42192" s="50"/>
      <c r="AA42192" s="50"/>
      <c r="AE42192" s="50"/>
    </row>
    <row r="42193" spans="23:31">
      <c r="W42193" s="50"/>
      <c r="AA42193" s="50"/>
      <c r="AE42193" s="50"/>
    </row>
    <row r="42194" spans="23:31">
      <c r="W42194" s="50"/>
      <c r="AA42194" s="50"/>
      <c r="AE42194" s="50"/>
    </row>
    <row r="42195" spans="23:31">
      <c r="W42195" s="50"/>
      <c r="AA42195" s="50"/>
      <c r="AE42195" s="50"/>
    </row>
    <row r="42196" spans="23:31">
      <c r="W42196" s="50"/>
      <c r="AA42196" s="50"/>
      <c r="AE42196" s="50"/>
    </row>
    <row r="42197" spans="23:31">
      <c r="W42197" s="50"/>
      <c r="AA42197" s="50"/>
      <c r="AE42197" s="50"/>
    </row>
    <row r="42198" spans="23:31">
      <c r="W42198" s="50"/>
      <c r="AA42198" s="50"/>
      <c r="AE42198" s="50"/>
    </row>
    <row r="42199" spans="23:31">
      <c r="W42199" s="50"/>
      <c r="AA42199" s="50"/>
      <c r="AE42199" s="50"/>
    </row>
    <row r="42200" spans="23:31">
      <c r="W42200" s="50"/>
      <c r="AA42200" s="50"/>
      <c r="AE42200" s="50"/>
    </row>
    <row r="42201" spans="23:31">
      <c r="W42201" s="50"/>
      <c r="AA42201" s="50"/>
      <c r="AE42201" s="50"/>
    </row>
    <row r="42202" spans="23:31">
      <c r="W42202" s="50"/>
      <c r="AA42202" s="50"/>
      <c r="AE42202" s="50"/>
    </row>
    <row r="42203" spans="23:31">
      <c r="W42203" s="50"/>
      <c r="AA42203" s="50"/>
      <c r="AE42203" s="50"/>
    </row>
    <row r="42204" spans="23:31">
      <c r="W42204" s="50"/>
      <c r="AA42204" s="50"/>
      <c r="AE42204" s="50"/>
    </row>
    <row r="42205" spans="23:31">
      <c r="W42205" s="50"/>
      <c r="AA42205" s="50"/>
      <c r="AE42205" s="50"/>
    </row>
    <row r="42206" spans="23:31">
      <c r="W42206" s="50"/>
      <c r="AA42206" s="50"/>
      <c r="AE42206" s="50"/>
    </row>
    <row r="42207" spans="23:31">
      <c r="W42207" s="50"/>
      <c r="AA42207" s="50"/>
      <c r="AE42207" s="50"/>
    </row>
    <row r="42208" spans="23:31">
      <c r="W42208" s="50"/>
      <c r="AA42208" s="50"/>
      <c r="AE42208" s="50"/>
    </row>
    <row r="42209" spans="23:31">
      <c r="W42209" s="50"/>
      <c r="AA42209" s="50"/>
      <c r="AE42209" s="50"/>
    </row>
    <row r="42210" spans="23:31">
      <c r="W42210" s="50"/>
      <c r="AA42210" s="50"/>
      <c r="AE42210" s="50"/>
    </row>
    <row r="42211" spans="23:31">
      <c r="W42211" s="50"/>
      <c r="AA42211" s="50"/>
      <c r="AE42211" s="50"/>
    </row>
    <row r="42212" spans="23:31">
      <c r="W42212" s="50"/>
      <c r="AA42212" s="50"/>
      <c r="AE42212" s="50"/>
    </row>
    <row r="42213" spans="23:31">
      <c r="W42213" s="50"/>
      <c r="AA42213" s="50"/>
      <c r="AE42213" s="50"/>
    </row>
    <row r="42214" spans="23:31">
      <c r="W42214" s="50"/>
      <c r="AA42214" s="50"/>
      <c r="AE42214" s="50"/>
    </row>
    <row r="42215" spans="23:31">
      <c r="W42215" s="50"/>
      <c r="AA42215" s="50"/>
      <c r="AE42215" s="50"/>
    </row>
    <row r="42216" spans="23:31">
      <c r="W42216" s="50"/>
      <c r="AA42216" s="50"/>
      <c r="AE42216" s="50"/>
    </row>
    <row r="42217" spans="23:31">
      <c r="W42217" s="50"/>
      <c r="AA42217" s="50"/>
      <c r="AE42217" s="50"/>
    </row>
    <row r="42218" spans="23:31">
      <c r="W42218" s="50"/>
      <c r="AA42218" s="50"/>
      <c r="AE42218" s="50"/>
    </row>
    <row r="42219" spans="23:31">
      <c r="W42219" s="50"/>
      <c r="AA42219" s="50"/>
      <c r="AE42219" s="50"/>
    </row>
    <row r="42220" spans="23:31">
      <c r="W42220" s="50"/>
      <c r="AA42220" s="50"/>
      <c r="AE42220" s="50"/>
    </row>
    <row r="42221" spans="23:31">
      <c r="W42221" s="50"/>
      <c r="AA42221" s="50"/>
      <c r="AE42221" s="50"/>
    </row>
    <row r="42222" spans="23:31">
      <c r="W42222" s="50"/>
      <c r="AA42222" s="50"/>
      <c r="AE42222" s="50"/>
    </row>
    <row r="42223" spans="23:31">
      <c r="W42223" s="50"/>
      <c r="AA42223" s="50"/>
      <c r="AE42223" s="50"/>
    </row>
    <row r="42224" spans="23:31">
      <c r="W42224" s="50"/>
      <c r="AA42224" s="50"/>
      <c r="AE42224" s="50"/>
    </row>
    <row r="42225" spans="23:31">
      <c r="W42225" s="50"/>
      <c r="AA42225" s="50"/>
      <c r="AE42225" s="50"/>
    </row>
    <row r="42226" spans="23:31">
      <c r="W42226" s="50"/>
      <c r="AA42226" s="50"/>
      <c r="AE42226" s="50"/>
    </row>
    <row r="42227" spans="23:31">
      <c r="W42227" s="50"/>
      <c r="AA42227" s="50"/>
      <c r="AE42227" s="50"/>
    </row>
    <row r="42228" spans="23:31">
      <c r="W42228" s="50"/>
      <c r="AA42228" s="50"/>
      <c r="AE42228" s="50"/>
    </row>
    <row r="42229" spans="23:31">
      <c r="W42229" s="50"/>
      <c r="AA42229" s="50"/>
      <c r="AE42229" s="50"/>
    </row>
    <row r="42230" spans="23:31">
      <c r="W42230" s="50"/>
      <c r="AA42230" s="50"/>
      <c r="AE42230" s="50"/>
    </row>
    <row r="42231" spans="23:31">
      <c r="W42231" s="50"/>
      <c r="AA42231" s="50"/>
      <c r="AE42231" s="50"/>
    </row>
    <row r="42232" spans="23:31">
      <c r="W42232" s="50"/>
      <c r="AA42232" s="50"/>
      <c r="AE42232" s="50"/>
    </row>
    <row r="42233" spans="23:31">
      <c r="W42233" s="50"/>
      <c r="AA42233" s="50"/>
      <c r="AE42233" s="50"/>
    </row>
    <row r="42234" spans="23:31">
      <c r="W42234" s="50"/>
      <c r="AA42234" s="50"/>
      <c r="AE42234" s="50"/>
    </row>
    <row r="42235" spans="23:31">
      <c r="W42235" s="50"/>
      <c r="AA42235" s="50"/>
      <c r="AE42235" s="50"/>
    </row>
    <row r="42236" spans="23:31">
      <c r="W42236" s="50"/>
      <c r="AA42236" s="50"/>
      <c r="AE42236" s="50"/>
    </row>
    <row r="42237" spans="23:31">
      <c r="W42237" s="50"/>
      <c r="AA42237" s="50"/>
      <c r="AE42237" s="50"/>
    </row>
    <row r="42238" spans="23:31">
      <c r="W42238" s="50"/>
      <c r="AA42238" s="50"/>
      <c r="AE42238" s="50"/>
    </row>
    <row r="42239" spans="23:31">
      <c r="W42239" s="50"/>
      <c r="AA42239" s="50"/>
      <c r="AE42239" s="50"/>
    </row>
    <row r="42240" spans="23:31">
      <c r="W42240" s="50"/>
      <c r="AA42240" s="50"/>
      <c r="AE42240" s="50"/>
    </row>
    <row r="42241" spans="23:31">
      <c r="W42241" s="50"/>
      <c r="AA42241" s="50"/>
      <c r="AE42241" s="50"/>
    </row>
    <row r="42242" spans="23:31">
      <c r="W42242" s="50"/>
      <c r="AA42242" s="50"/>
      <c r="AE42242" s="50"/>
    </row>
    <row r="42243" spans="23:31">
      <c r="W42243" s="50"/>
      <c r="AA42243" s="50"/>
      <c r="AE42243" s="50"/>
    </row>
    <row r="42244" spans="23:31">
      <c r="W42244" s="50"/>
      <c r="AA42244" s="50"/>
      <c r="AE42244" s="50"/>
    </row>
    <row r="42245" spans="23:31">
      <c r="W42245" s="50"/>
      <c r="AA42245" s="50"/>
      <c r="AE42245" s="50"/>
    </row>
    <row r="42246" spans="23:31">
      <c r="W42246" s="50"/>
      <c r="AA42246" s="50"/>
      <c r="AE42246" s="50"/>
    </row>
    <row r="42247" spans="23:31">
      <c r="W42247" s="50"/>
      <c r="AA42247" s="50"/>
      <c r="AE42247" s="50"/>
    </row>
    <row r="42248" spans="23:31">
      <c r="W42248" s="50"/>
      <c r="AA42248" s="50"/>
      <c r="AE42248" s="50"/>
    </row>
    <row r="42249" spans="23:31">
      <c r="W42249" s="50"/>
      <c r="AA42249" s="50"/>
      <c r="AE42249" s="50"/>
    </row>
    <row r="42250" spans="23:31">
      <c r="W42250" s="50"/>
      <c r="AA42250" s="50"/>
      <c r="AE42250" s="50"/>
    </row>
    <row r="42251" spans="23:31">
      <c r="W42251" s="50"/>
      <c r="AA42251" s="50"/>
      <c r="AE42251" s="50"/>
    </row>
    <row r="42252" spans="23:31">
      <c r="W42252" s="50"/>
      <c r="AA42252" s="50"/>
      <c r="AE42252" s="50"/>
    </row>
    <row r="42253" spans="23:31">
      <c r="W42253" s="50"/>
      <c r="AA42253" s="50"/>
      <c r="AE42253" s="50"/>
    </row>
    <row r="42254" spans="23:31">
      <c r="W42254" s="50"/>
      <c r="AA42254" s="50"/>
      <c r="AE42254" s="50"/>
    </row>
    <row r="42255" spans="23:31">
      <c r="W42255" s="50"/>
      <c r="AA42255" s="50"/>
      <c r="AE42255" s="50"/>
    </row>
    <row r="42256" spans="23:31">
      <c r="W42256" s="50"/>
      <c r="AA42256" s="50"/>
      <c r="AE42256" s="50"/>
    </row>
    <row r="42257" spans="23:31">
      <c r="W42257" s="50"/>
      <c r="AA42257" s="50"/>
      <c r="AE42257" s="50"/>
    </row>
    <row r="42258" spans="23:31">
      <c r="W42258" s="50"/>
      <c r="AA42258" s="50"/>
      <c r="AE42258" s="50"/>
    </row>
    <row r="42259" spans="23:31">
      <c r="W42259" s="50"/>
      <c r="AA42259" s="50"/>
      <c r="AE42259" s="50"/>
    </row>
    <row r="42260" spans="23:31">
      <c r="W42260" s="50"/>
      <c r="AA42260" s="50"/>
      <c r="AE42260" s="50"/>
    </row>
    <row r="42261" spans="23:31">
      <c r="W42261" s="50"/>
      <c r="AA42261" s="50"/>
      <c r="AE42261" s="50"/>
    </row>
    <row r="42262" spans="23:31">
      <c r="W42262" s="50"/>
      <c r="AA42262" s="50"/>
      <c r="AE42262" s="50"/>
    </row>
    <row r="42263" spans="23:31">
      <c r="W42263" s="50"/>
      <c r="AA42263" s="50"/>
      <c r="AE42263" s="50"/>
    </row>
    <row r="42264" spans="23:31">
      <c r="W42264" s="50"/>
      <c r="AA42264" s="50"/>
      <c r="AE42264" s="50"/>
    </row>
    <row r="42265" spans="23:31">
      <c r="W42265" s="50"/>
      <c r="AA42265" s="50"/>
      <c r="AE42265" s="50"/>
    </row>
    <row r="42266" spans="23:31">
      <c r="W42266" s="50"/>
      <c r="AA42266" s="50"/>
      <c r="AE42266" s="50"/>
    </row>
    <row r="42267" spans="23:31">
      <c r="W42267" s="50"/>
      <c r="AA42267" s="50"/>
      <c r="AE42267" s="50"/>
    </row>
    <row r="42268" spans="23:31">
      <c r="W42268" s="50"/>
      <c r="AA42268" s="50"/>
      <c r="AE42268" s="50"/>
    </row>
    <row r="42269" spans="23:31">
      <c r="W42269" s="50"/>
      <c r="AA42269" s="50"/>
      <c r="AE42269" s="50"/>
    </row>
    <row r="42270" spans="23:31">
      <c r="W42270" s="50"/>
      <c r="AA42270" s="50"/>
      <c r="AE42270" s="50"/>
    </row>
    <row r="42271" spans="23:31">
      <c r="W42271" s="50"/>
      <c r="AA42271" s="50"/>
      <c r="AE42271" s="50"/>
    </row>
    <row r="42272" spans="23:31">
      <c r="W42272" s="50"/>
      <c r="AA42272" s="50"/>
      <c r="AE42272" s="50"/>
    </row>
    <row r="42273" spans="23:31">
      <c r="W42273" s="50"/>
      <c r="AA42273" s="50"/>
      <c r="AE42273" s="50"/>
    </row>
    <row r="42274" spans="23:31">
      <c r="W42274" s="50"/>
      <c r="AA42274" s="50"/>
      <c r="AE42274" s="50"/>
    </row>
    <row r="42275" spans="23:31">
      <c r="W42275" s="50"/>
      <c r="AA42275" s="50"/>
      <c r="AE42275" s="50"/>
    </row>
    <row r="42276" spans="23:31">
      <c r="W42276" s="50"/>
      <c r="AA42276" s="50"/>
      <c r="AE42276" s="50"/>
    </row>
    <row r="42277" spans="23:31">
      <c r="W42277" s="50"/>
      <c r="AA42277" s="50"/>
      <c r="AE42277" s="50"/>
    </row>
    <row r="42278" spans="23:31">
      <c r="W42278" s="50"/>
      <c r="AA42278" s="50"/>
      <c r="AE42278" s="50"/>
    </row>
    <row r="42279" spans="23:31">
      <c r="W42279" s="50"/>
      <c r="AA42279" s="50"/>
      <c r="AE42279" s="50"/>
    </row>
    <row r="42280" spans="23:31">
      <c r="W42280" s="50"/>
      <c r="AA42280" s="50"/>
      <c r="AE42280" s="50"/>
    </row>
    <row r="42281" spans="23:31">
      <c r="W42281" s="50"/>
      <c r="AA42281" s="50"/>
      <c r="AE42281" s="50"/>
    </row>
    <row r="42282" spans="23:31">
      <c r="W42282" s="50"/>
      <c r="AA42282" s="50"/>
      <c r="AE42282" s="50"/>
    </row>
    <row r="42283" spans="23:31">
      <c r="W42283" s="50"/>
      <c r="AA42283" s="50"/>
      <c r="AE42283" s="50"/>
    </row>
    <row r="42284" spans="23:31">
      <c r="W42284" s="50"/>
      <c r="AA42284" s="50"/>
      <c r="AE42284" s="50"/>
    </row>
    <row r="42285" spans="23:31">
      <c r="W42285" s="50"/>
      <c r="AA42285" s="50"/>
      <c r="AE42285" s="50"/>
    </row>
    <row r="42286" spans="23:31">
      <c r="W42286" s="50"/>
      <c r="AA42286" s="50"/>
      <c r="AE42286" s="50"/>
    </row>
    <row r="42287" spans="23:31">
      <c r="W42287" s="50"/>
      <c r="AA42287" s="50"/>
      <c r="AE42287" s="50"/>
    </row>
    <row r="42288" spans="23:31">
      <c r="W42288" s="50"/>
      <c r="AA42288" s="50"/>
      <c r="AE42288" s="50"/>
    </row>
    <row r="42289" spans="23:31">
      <c r="W42289" s="50"/>
      <c r="AA42289" s="50"/>
      <c r="AE42289" s="50"/>
    </row>
    <row r="42290" spans="23:31">
      <c r="W42290" s="50"/>
      <c r="AA42290" s="50"/>
      <c r="AE42290" s="50"/>
    </row>
    <row r="42291" spans="23:31">
      <c r="W42291" s="50"/>
      <c r="AA42291" s="50"/>
      <c r="AE42291" s="50"/>
    </row>
    <row r="42292" spans="23:31">
      <c r="W42292" s="50"/>
      <c r="AA42292" s="50"/>
      <c r="AE42292" s="50"/>
    </row>
    <row r="42293" spans="23:31">
      <c r="W42293" s="50"/>
      <c r="AA42293" s="50"/>
      <c r="AE42293" s="50"/>
    </row>
    <row r="42294" spans="23:31">
      <c r="W42294" s="50"/>
      <c r="AA42294" s="50"/>
      <c r="AE42294" s="50"/>
    </row>
    <row r="42295" spans="23:31">
      <c r="W42295" s="50"/>
      <c r="AA42295" s="50"/>
      <c r="AE42295" s="50"/>
    </row>
    <row r="42296" spans="23:31">
      <c r="W42296" s="50"/>
      <c r="AA42296" s="50"/>
      <c r="AE42296" s="50"/>
    </row>
    <row r="42297" spans="23:31">
      <c r="W42297" s="50"/>
      <c r="AA42297" s="50"/>
      <c r="AE42297" s="50"/>
    </row>
    <row r="42298" spans="23:31">
      <c r="W42298" s="50"/>
      <c r="AA42298" s="50"/>
      <c r="AE42298" s="50"/>
    </row>
    <row r="42299" spans="23:31">
      <c r="W42299" s="50"/>
      <c r="AA42299" s="50"/>
      <c r="AE42299" s="50"/>
    </row>
    <row r="42300" spans="23:31">
      <c r="W42300" s="50"/>
      <c r="AA42300" s="50"/>
      <c r="AE42300" s="50"/>
    </row>
    <row r="42301" spans="23:31">
      <c r="W42301" s="50"/>
      <c r="AA42301" s="50"/>
      <c r="AE42301" s="50"/>
    </row>
    <row r="42302" spans="23:31">
      <c r="W42302" s="50"/>
      <c r="AA42302" s="50"/>
      <c r="AE42302" s="50"/>
    </row>
    <row r="42303" spans="23:31">
      <c r="W42303" s="50"/>
      <c r="AA42303" s="50"/>
      <c r="AE42303" s="50"/>
    </row>
    <row r="42304" spans="23:31">
      <c r="W42304" s="50"/>
      <c r="AA42304" s="50"/>
      <c r="AE42304" s="50"/>
    </row>
    <row r="42305" spans="23:31">
      <c r="W42305" s="50"/>
      <c r="AA42305" s="50"/>
      <c r="AE42305" s="50"/>
    </row>
    <row r="42306" spans="23:31">
      <c r="W42306" s="50"/>
      <c r="AA42306" s="50"/>
      <c r="AE42306" s="50"/>
    </row>
    <row r="42307" spans="23:31">
      <c r="W42307" s="50"/>
      <c r="AA42307" s="50"/>
      <c r="AE42307" s="50"/>
    </row>
    <row r="42308" spans="23:31">
      <c r="W42308" s="50"/>
      <c r="AA42308" s="50"/>
      <c r="AE42308" s="50"/>
    </row>
    <row r="42309" spans="23:31">
      <c r="W42309" s="50"/>
      <c r="AA42309" s="50"/>
      <c r="AE42309" s="50"/>
    </row>
    <row r="42310" spans="23:31">
      <c r="W42310" s="50"/>
      <c r="AA42310" s="50"/>
      <c r="AE42310" s="50"/>
    </row>
    <row r="42311" spans="23:31">
      <c r="W42311" s="50"/>
      <c r="AA42311" s="50"/>
      <c r="AE42311" s="50"/>
    </row>
    <row r="42312" spans="23:31">
      <c r="W42312" s="50"/>
      <c r="AA42312" s="50"/>
      <c r="AE42312" s="50"/>
    </row>
    <row r="42313" spans="23:31">
      <c r="W42313" s="50"/>
      <c r="AA42313" s="50"/>
      <c r="AE42313" s="50"/>
    </row>
    <row r="42314" spans="23:31">
      <c r="W42314" s="50"/>
      <c r="AA42314" s="50"/>
      <c r="AE42314" s="50"/>
    </row>
    <row r="42315" spans="23:31">
      <c r="W42315" s="50"/>
      <c r="AA42315" s="50"/>
      <c r="AE42315" s="50"/>
    </row>
    <row r="42316" spans="23:31">
      <c r="W42316" s="50"/>
      <c r="AA42316" s="50"/>
      <c r="AE42316" s="50"/>
    </row>
    <row r="42317" spans="23:31">
      <c r="W42317" s="50"/>
      <c r="AA42317" s="50"/>
      <c r="AE42317" s="50"/>
    </row>
    <row r="42318" spans="23:31">
      <c r="W42318" s="50"/>
      <c r="AA42318" s="50"/>
      <c r="AE42318" s="50"/>
    </row>
    <row r="42319" spans="23:31">
      <c r="W42319" s="50"/>
      <c r="AA42319" s="50"/>
      <c r="AE42319" s="50"/>
    </row>
    <row r="42320" spans="23:31">
      <c r="W42320" s="50"/>
      <c r="AA42320" s="50"/>
      <c r="AE42320" s="50"/>
    </row>
    <row r="42321" spans="23:31">
      <c r="W42321" s="50"/>
      <c r="AA42321" s="50"/>
      <c r="AE42321" s="50"/>
    </row>
    <row r="42322" spans="23:31">
      <c r="W42322" s="50"/>
      <c r="AA42322" s="50"/>
      <c r="AE42322" s="50"/>
    </row>
    <row r="42323" spans="23:31">
      <c r="W42323" s="50"/>
      <c r="AA42323" s="50"/>
      <c r="AE42323" s="50"/>
    </row>
    <row r="42324" spans="23:31">
      <c r="W42324" s="50"/>
      <c r="AA42324" s="50"/>
      <c r="AE42324" s="50"/>
    </row>
    <row r="42325" spans="23:31">
      <c r="W42325" s="50"/>
      <c r="AA42325" s="50"/>
      <c r="AE42325" s="50"/>
    </row>
    <row r="42326" spans="23:31">
      <c r="W42326" s="50"/>
      <c r="AA42326" s="50"/>
      <c r="AE42326" s="50"/>
    </row>
    <row r="42327" spans="23:31">
      <c r="W42327" s="50"/>
      <c r="AA42327" s="50"/>
      <c r="AE42327" s="50"/>
    </row>
    <row r="42328" spans="23:31">
      <c r="W42328" s="50"/>
      <c r="AA42328" s="50"/>
      <c r="AE42328" s="50"/>
    </row>
    <row r="42329" spans="23:31">
      <c r="W42329" s="50"/>
      <c r="AA42329" s="50"/>
      <c r="AE42329" s="50"/>
    </row>
    <row r="42330" spans="23:31">
      <c r="W42330" s="50"/>
      <c r="AA42330" s="50"/>
      <c r="AE42330" s="50"/>
    </row>
    <row r="42331" spans="23:31">
      <c r="W42331" s="50"/>
      <c r="AA42331" s="50"/>
      <c r="AE42331" s="50"/>
    </row>
    <row r="42332" spans="23:31">
      <c r="W42332" s="50"/>
      <c r="AA42332" s="50"/>
      <c r="AE42332" s="50"/>
    </row>
    <row r="42333" spans="23:31">
      <c r="W42333" s="50"/>
      <c r="AA42333" s="50"/>
      <c r="AE42333" s="50"/>
    </row>
    <row r="42334" spans="23:31">
      <c r="W42334" s="50"/>
      <c r="AA42334" s="50"/>
      <c r="AE42334" s="50"/>
    </row>
    <row r="42335" spans="23:31">
      <c r="W42335" s="50"/>
      <c r="AA42335" s="50"/>
      <c r="AE42335" s="50"/>
    </row>
    <row r="42336" spans="23:31">
      <c r="W42336" s="50"/>
      <c r="AA42336" s="50"/>
      <c r="AE42336" s="50"/>
    </row>
    <row r="42337" spans="23:31">
      <c r="W42337" s="50"/>
      <c r="AA42337" s="50"/>
      <c r="AE42337" s="50"/>
    </row>
    <row r="42338" spans="23:31">
      <c r="W42338" s="50"/>
      <c r="AA42338" s="50"/>
      <c r="AE42338" s="50"/>
    </row>
    <row r="42339" spans="23:31">
      <c r="W42339" s="50"/>
      <c r="AA42339" s="50"/>
      <c r="AE42339" s="50"/>
    </row>
    <row r="42340" spans="23:31">
      <c r="W42340" s="50"/>
      <c r="AA42340" s="50"/>
      <c r="AE42340" s="50"/>
    </row>
    <row r="42341" spans="23:31">
      <c r="W42341" s="50"/>
      <c r="AA42341" s="50"/>
      <c r="AE42341" s="50"/>
    </row>
    <row r="42342" spans="23:31">
      <c r="W42342" s="50"/>
      <c r="AA42342" s="50"/>
      <c r="AE42342" s="50"/>
    </row>
    <row r="42343" spans="23:31">
      <c r="W42343" s="50"/>
      <c r="AA42343" s="50"/>
      <c r="AE42343" s="50"/>
    </row>
    <row r="42344" spans="23:31">
      <c r="W42344" s="50"/>
      <c r="AA42344" s="50"/>
      <c r="AE42344" s="50"/>
    </row>
    <row r="42345" spans="23:31">
      <c r="W42345" s="50"/>
      <c r="AA42345" s="50"/>
      <c r="AE42345" s="50"/>
    </row>
    <row r="42346" spans="23:31">
      <c r="W42346" s="50"/>
      <c r="AA42346" s="50"/>
      <c r="AE42346" s="50"/>
    </row>
    <row r="42347" spans="23:31">
      <c r="W42347" s="50"/>
      <c r="AA42347" s="50"/>
      <c r="AE42347" s="50"/>
    </row>
    <row r="42348" spans="23:31">
      <c r="W42348" s="50"/>
      <c r="AA42348" s="50"/>
      <c r="AE42348" s="50"/>
    </row>
    <row r="42349" spans="23:31">
      <c r="W42349" s="50"/>
      <c r="AA42349" s="50"/>
      <c r="AE42349" s="50"/>
    </row>
    <row r="42350" spans="23:31">
      <c r="W42350" s="50"/>
      <c r="AA42350" s="50"/>
      <c r="AE42350" s="50"/>
    </row>
    <row r="42351" spans="23:31">
      <c r="W42351" s="50"/>
      <c r="AA42351" s="50"/>
      <c r="AE42351" s="50"/>
    </row>
    <row r="42352" spans="23:31">
      <c r="W42352" s="50"/>
      <c r="AA42352" s="50"/>
      <c r="AE42352" s="50"/>
    </row>
    <row r="42353" spans="23:31">
      <c r="W42353" s="50"/>
      <c r="AA42353" s="50"/>
      <c r="AE42353" s="50"/>
    </row>
    <row r="42354" spans="23:31">
      <c r="W42354" s="50"/>
      <c r="AA42354" s="50"/>
      <c r="AE42354" s="50"/>
    </row>
    <row r="42355" spans="23:31">
      <c r="W42355" s="50"/>
      <c r="AA42355" s="50"/>
      <c r="AE42355" s="50"/>
    </row>
    <row r="42356" spans="23:31">
      <c r="W42356" s="50"/>
      <c r="AA42356" s="50"/>
      <c r="AE42356" s="50"/>
    </row>
    <row r="42357" spans="23:31">
      <c r="W42357" s="50"/>
      <c r="AA42357" s="50"/>
      <c r="AE42357" s="50"/>
    </row>
    <row r="42358" spans="23:31">
      <c r="W42358" s="50"/>
      <c r="AA42358" s="50"/>
      <c r="AE42358" s="50"/>
    </row>
    <row r="42359" spans="23:31">
      <c r="W42359" s="50"/>
      <c r="AA42359" s="50"/>
      <c r="AE42359" s="50"/>
    </row>
    <row r="42360" spans="23:31">
      <c r="W42360" s="50"/>
      <c r="AA42360" s="50"/>
      <c r="AE42360" s="50"/>
    </row>
    <row r="42361" spans="23:31">
      <c r="W42361" s="50"/>
      <c r="AA42361" s="50"/>
      <c r="AE42361" s="50"/>
    </row>
    <row r="42362" spans="23:31">
      <c r="W42362" s="50"/>
      <c r="AA42362" s="50"/>
      <c r="AE42362" s="50"/>
    </row>
    <row r="42363" spans="23:31">
      <c r="W42363" s="50"/>
      <c r="AA42363" s="50"/>
      <c r="AE42363" s="50"/>
    </row>
    <row r="42364" spans="23:31">
      <c r="W42364" s="50"/>
      <c r="AA42364" s="50"/>
      <c r="AE42364" s="50"/>
    </row>
    <row r="42365" spans="23:31">
      <c r="W42365" s="50"/>
      <c r="AA42365" s="50"/>
      <c r="AE42365" s="50"/>
    </row>
    <row r="42366" spans="23:31">
      <c r="W42366" s="50"/>
      <c r="AA42366" s="50"/>
      <c r="AE42366" s="50"/>
    </row>
    <row r="42367" spans="23:31">
      <c r="W42367" s="50"/>
      <c r="AA42367" s="50"/>
      <c r="AE42367" s="50"/>
    </row>
    <row r="42368" spans="23:31">
      <c r="W42368" s="50"/>
      <c r="AA42368" s="50"/>
      <c r="AE42368" s="50"/>
    </row>
    <row r="42369" spans="23:31">
      <c r="W42369" s="50"/>
      <c r="AA42369" s="50"/>
      <c r="AE42369" s="50"/>
    </row>
    <row r="42370" spans="23:31">
      <c r="W42370" s="50"/>
      <c r="AA42370" s="50"/>
      <c r="AE42370" s="50"/>
    </row>
    <row r="42371" spans="23:31">
      <c r="W42371" s="50"/>
      <c r="AA42371" s="50"/>
      <c r="AE42371" s="50"/>
    </row>
    <row r="42372" spans="23:31">
      <c r="W42372" s="50"/>
      <c r="AA42372" s="50"/>
      <c r="AE42372" s="50"/>
    </row>
    <row r="42373" spans="23:31">
      <c r="W42373" s="50"/>
      <c r="AA42373" s="50"/>
      <c r="AE42373" s="50"/>
    </row>
    <row r="42374" spans="23:31">
      <c r="W42374" s="50"/>
      <c r="AA42374" s="50"/>
      <c r="AE42374" s="50"/>
    </row>
    <row r="42375" spans="23:31">
      <c r="W42375" s="50"/>
      <c r="AA42375" s="50"/>
      <c r="AE42375" s="50"/>
    </row>
    <row r="42376" spans="23:31">
      <c r="W42376" s="50"/>
      <c r="AA42376" s="50"/>
      <c r="AE42376" s="50"/>
    </row>
    <row r="42377" spans="23:31">
      <c r="W42377" s="50"/>
      <c r="AA42377" s="50"/>
      <c r="AE42377" s="50"/>
    </row>
    <row r="42378" spans="23:31">
      <c r="W42378" s="50"/>
      <c r="AA42378" s="50"/>
      <c r="AE42378" s="50"/>
    </row>
    <row r="42379" spans="23:31">
      <c r="W42379" s="50"/>
      <c r="AA42379" s="50"/>
      <c r="AE42379" s="50"/>
    </row>
    <row r="42380" spans="23:31">
      <c r="W42380" s="50"/>
      <c r="AA42380" s="50"/>
      <c r="AE42380" s="50"/>
    </row>
    <row r="42381" spans="23:31">
      <c r="W42381" s="50"/>
      <c r="AA42381" s="50"/>
      <c r="AE42381" s="50"/>
    </row>
    <row r="42382" spans="23:31">
      <c r="W42382" s="50"/>
      <c r="AA42382" s="50"/>
      <c r="AE42382" s="50"/>
    </row>
    <row r="42383" spans="23:31">
      <c r="W42383" s="50"/>
      <c r="AA42383" s="50"/>
      <c r="AE42383" s="50"/>
    </row>
    <row r="42384" spans="23:31">
      <c r="W42384" s="50"/>
      <c r="AA42384" s="50"/>
      <c r="AE42384" s="50"/>
    </row>
    <row r="42385" spans="23:31">
      <c r="W42385" s="50"/>
      <c r="AA42385" s="50"/>
      <c r="AE42385" s="50"/>
    </row>
    <row r="42386" spans="23:31">
      <c r="W42386" s="50"/>
      <c r="AA42386" s="50"/>
      <c r="AE42386" s="50"/>
    </row>
    <row r="42387" spans="23:31">
      <c r="W42387" s="50"/>
      <c r="AA42387" s="50"/>
      <c r="AE42387" s="50"/>
    </row>
    <row r="42388" spans="23:31">
      <c r="W42388" s="50"/>
      <c r="AA42388" s="50"/>
      <c r="AE42388" s="50"/>
    </row>
    <row r="42389" spans="23:31">
      <c r="W42389" s="50"/>
      <c r="AA42389" s="50"/>
      <c r="AE42389" s="50"/>
    </row>
    <row r="42390" spans="23:31">
      <c r="W42390" s="50"/>
      <c r="AA42390" s="50"/>
      <c r="AE42390" s="50"/>
    </row>
    <row r="42391" spans="23:31">
      <c r="W42391" s="50"/>
      <c r="AA42391" s="50"/>
      <c r="AE42391" s="50"/>
    </row>
    <row r="42392" spans="23:31">
      <c r="W42392" s="50"/>
      <c r="AA42392" s="50"/>
      <c r="AE42392" s="50"/>
    </row>
    <row r="42393" spans="23:31">
      <c r="W42393" s="50"/>
      <c r="AA42393" s="50"/>
      <c r="AE42393" s="50"/>
    </row>
    <row r="42394" spans="23:31">
      <c r="W42394" s="50"/>
      <c r="AA42394" s="50"/>
      <c r="AE42394" s="50"/>
    </row>
    <row r="42395" spans="23:31">
      <c r="W42395" s="50"/>
      <c r="AA42395" s="50"/>
      <c r="AE42395" s="50"/>
    </row>
    <row r="42396" spans="23:31">
      <c r="W42396" s="50"/>
      <c r="AA42396" s="50"/>
      <c r="AE42396" s="50"/>
    </row>
    <row r="42397" spans="23:31">
      <c r="W42397" s="50"/>
      <c r="AA42397" s="50"/>
      <c r="AE42397" s="50"/>
    </row>
    <row r="42398" spans="23:31">
      <c r="W42398" s="50"/>
      <c r="AA42398" s="50"/>
      <c r="AE42398" s="50"/>
    </row>
    <row r="42399" spans="23:31">
      <c r="W42399" s="50"/>
      <c r="AA42399" s="50"/>
      <c r="AE42399" s="50"/>
    </row>
    <row r="42400" spans="23:31">
      <c r="W42400" s="50"/>
      <c r="AA42400" s="50"/>
      <c r="AE42400" s="50"/>
    </row>
    <row r="42401" spans="23:31">
      <c r="W42401" s="50"/>
      <c r="AA42401" s="50"/>
      <c r="AE42401" s="50"/>
    </row>
    <row r="42402" spans="23:31">
      <c r="W42402" s="50"/>
      <c r="AA42402" s="50"/>
      <c r="AE42402" s="50"/>
    </row>
    <row r="42403" spans="23:31">
      <c r="W42403" s="50"/>
      <c r="AA42403" s="50"/>
      <c r="AE42403" s="50"/>
    </row>
    <row r="42404" spans="23:31">
      <c r="W42404" s="50"/>
      <c r="AA42404" s="50"/>
      <c r="AE42404" s="50"/>
    </row>
    <row r="42405" spans="23:31">
      <c r="W42405" s="50"/>
      <c r="AA42405" s="50"/>
      <c r="AE42405" s="50"/>
    </row>
    <row r="42406" spans="23:31">
      <c r="W42406" s="50"/>
      <c r="AA42406" s="50"/>
      <c r="AE42406" s="50"/>
    </row>
    <row r="42407" spans="23:31">
      <c r="W42407" s="50"/>
      <c r="AA42407" s="50"/>
      <c r="AE42407" s="50"/>
    </row>
    <row r="42408" spans="23:31">
      <c r="W42408" s="50"/>
      <c r="AA42408" s="50"/>
      <c r="AE42408" s="50"/>
    </row>
    <row r="42409" spans="23:31">
      <c r="W42409" s="50"/>
      <c r="AA42409" s="50"/>
      <c r="AE42409" s="50"/>
    </row>
    <row r="42410" spans="23:31">
      <c r="W42410" s="50"/>
      <c r="AA42410" s="50"/>
      <c r="AE42410" s="50"/>
    </row>
    <row r="42411" spans="23:31">
      <c r="W42411" s="50"/>
      <c r="AA42411" s="50"/>
      <c r="AE42411" s="50"/>
    </row>
    <row r="42412" spans="23:31">
      <c r="W42412" s="50"/>
      <c r="AA42412" s="50"/>
      <c r="AE42412" s="50"/>
    </row>
    <row r="42413" spans="23:31">
      <c r="W42413" s="50"/>
      <c r="AA42413" s="50"/>
      <c r="AE42413" s="50"/>
    </row>
    <row r="42414" spans="23:31">
      <c r="W42414" s="50"/>
      <c r="AA42414" s="50"/>
      <c r="AE42414" s="50"/>
    </row>
    <row r="42415" spans="23:31">
      <c r="W42415" s="50"/>
      <c r="AA42415" s="50"/>
      <c r="AE42415" s="50"/>
    </row>
    <row r="42416" spans="23:31">
      <c r="W42416" s="50"/>
      <c r="AA42416" s="50"/>
      <c r="AE42416" s="50"/>
    </row>
    <row r="42417" spans="23:31">
      <c r="W42417" s="50"/>
      <c r="AA42417" s="50"/>
      <c r="AE42417" s="50"/>
    </row>
    <row r="42418" spans="23:31">
      <c r="W42418" s="50"/>
      <c r="AA42418" s="50"/>
      <c r="AE42418" s="50"/>
    </row>
    <row r="42419" spans="23:31">
      <c r="W42419" s="50"/>
      <c r="AA42419" s="50"/>
      <c r="AE42419" s="50"/>
    </row>
    <row r="42420" spans="23:31">
      <c r="W42420" s="50"/>
      <c r="AA42420" s="50"/>
      <c r="AE42420" s="50"/>
    </row>
    <row r="42421" spans="23:31">
      <c r="W42421" s="50"/>
      <c r="AA42421" s="50"/>
      <c r="AE42421" s="50"/>
    </row>
    <row r="42422" spans="23:31">
      <c r="W42422" s="50"/>
      <c r="AA42422" s="50"/>
      <c r="AE42422" s="50"/>
    </row>
    <row r="42423" spans="23:31">
      <c r="W42423" s="50"/>
      <c r="AA42423" s="50"/>
      <c r="AE42423" s="50"/>
    </row>
    <row r="42424" spans="23:31">
      <c r="W42424" s="50"/>
      <c r="AA42424" s="50"/>
      <c r="AE42424" s="50"/>
    </row>
    <row r="42425" spans="23:31">
      <c r="W42425" s="50"/>
      <c r="AA42425" s="50"/>
      <c r="AE42425" s="50"/>
    </row>
    <row r="42426" spans="23:31">
      <c r="W42426" s="50"/>
      <c r="AA42426" s="50"/>
      <c r="AE42426" s="50"/>
    </row>
    <row r="42427" spans="23:31">
      <c r="W42427" s="50"/>
      <c r="AA42427" s="50"/>
      <c r="AE42427" s="50"/>
    </row>
    <row r="42428" spans="23:31">
      <c r="W42428" s="50"/>
      <c r="AA42428" s="50"/>
      <c r="AE42428" s="50"/>
    </row>
    <row r="42429" spans="23:31">
      <c r="W42429" s="50"/>
      <c r="AA42429" s="50"/>
      <c r="AE42429" s="50"/>
    </row>
    <row r="42430" spans="23:31">
      <c r="W42430" s="50"/>
      <c r="AA42430" s="50"/>
      <c r="AE42430" s="50"/>
    </row>
    <row r="42431" spans="23:31">
      <c r="W42431" s="50"/>
      <c r="AA42431" s="50"/>
      <c r="AE42431" s="50"/>
    </row>
    <row r="42432" spans="23:31">
      <c r="W42432" s="50"/>
      <c r="AA42432" s="50"/>
      <c r="AE42432" s="50"/>
    </row>
    <row r="42433" spans="23:31">
      <c r="W42433" s="50"/>
      <c r="AA42433" s="50"/>
      <c r="AE42433" s="50"/>
    </row>
    <row r="42434" spans="23:31">
      <c r="W42434" s="50"/>
      <c r="AA42434" s="50"/>
      <c r="AE42434" s="50"/>
    </row>
    <row r="42435" spans="23:31">
      <c r="W42435" s="50"/>
      <c r="AA42435" s="50"/>
      <c r="AE42435" s="50"/>
    </row>
    <row r="42436" spans="23:31">
      <c r="W42436" s="50"/>
      <c r="AA42436" s="50"/>
      <c r="AE42436" s="50"/>
    </row>
    <row r="42437" spans="23:31">
      <c r="W42437" s="50"/>
      <c r="AA42437" s="50"/>
      <c r="AE42437" s="50"/>
    </row>
    <row r="42438" spans="23:31">
      <c r="W42438" s="50"/>
      <c r="AA42438" s="50"/>
      <c r="AE42438" s="50"/>
    </row>
    <row r="42439" spans="23:31">
      <c r="W42439" s="50"/>
      <c r="AA42439" s="50"/>
      <c r="AE42439" s="50"/>
    </row>
    <row r="42440" spans="23:31">
      <c r="W42440" s="50"/>
      <c r="AA42440" s="50"/>
      <c r="AE42440" s="50"/>
    </row>
    <row r="42441" spans="23:31">
      <c r="W42441" s="50"/>
      <c r="AA42441" s="50"/>
      <c r="AE42441" s="50"/>
    </row>
    <row r="42442" spans="23:31">
      <c r="W42442" s="50"/>
      <c r="AA42442" s="50"/>
      <c r="AE42442" s="50"/>
    </row>
    <row r="42443" spans="23:31">
      <c r="W42443" s="50"/>
      <c r="AA42443" s="50"/>
      <c r="AE42443" s="50"/>
    </row>
    <row r="42444" spans="23:31">
      <c r="W42444" s="50"/>
      <c r="AA42444" s="50"/>
      <c r="AE42444" s="50"/>
    </row>
    <row r="42445" spans="23:31">
      <c r="W42445" s="50"/>
      <c r="AA42445" s="50"/>
      <c r="AE42445" s="50"/>
    </row>
    <row r="42446" spans="23:31">
      <c r="W42446" s="50"/>
      <c r="AA42446" s="50"/>
      <c r="AE42446" s="50"/>
    </row>
    <row r="42447" spans="23:31">
      <c r="W42447" s="50"/>
      <c r="AA42447" s="50"/>
      <c r="AE42447" s="50"/>
    </row>
    <row r="42448" spans="23:31">
      <c r="W42448" s="50"/>
      <c r="AA42448" s="50"/>
      <c r="AE42448" s="50"/>
    </row>
    <row r="42449" spans="23:31">
      <c r="W42449" s="50"/>
      <c r="AA42449" s="50"/>
      <c r="AE42449" s="50"/>
    </row>
    <row r="42450" spans="23:31">
      <c r="W42450" s="50"/>
      <c r="AA42450" s="50"/>
      <c r="AE42450" s="50"/>
    </row>
    <row r="42451" spans="23:31">
      <c r="W42451" s="50"/>
      <c r="AA42451" s="50"/>
      <c r="AE42451" s="50"/>
    </row>
    <row r="42452" spans="23:31">
      <c r="W42452" s="50"/>
      <c r="AA42452" s="50"/>
      <c r="AE42452" s="50"/>
    </row>
    <row r="42453" spans="23:31">
      <c r="W42453" s="50"/>
      <c r="AA42453" s="50"/>
      <c r="AE42453" s="50"/>
    </row>
    <row r="42454" spans="23:31">
      <c r="W42454" s="50"/>
      <c r="AA42454" s="50"/>
      <c r="AE42454" s="50"/>
    </row>
    <row r="42455" spans="23:31">
      <c r="W42455" s="50"/>
      <c r="AA42455" s="50"/>
      <c r="AE42455" s="50"/>
    </row>
    <row r="42456" spans="23:31">
      <c r="W42456" s="50"/>
      <c r="AA42456" s="50"/>
      <c r="AE42456" s="50"/>
    </row>
    <row r="42457" spans="23:31">
      <c r="W42457" s="50"/>
      <c r="AA42457" s="50"/>
      <c r="AE42457" s="50"/>
    </row>
    <row r="42458" spans="23:31">
      <c r="W42458" s="50"/>
      <c r="AA42458" s="50"/>
      <c r="AE42458" s="50"/>
    </row>
    <row r="42459" spans="23:31">
      <c r="W42459" s="50"/>
      <c r="AA42459" s="50"/>
      <c r="AE42459" s="50"/>
    </row>
    <row r="42460" spans="23:31">
      <c r="W42460" s="50"/>
      <c r="AA42460" s="50"/>
      <c r="AE42460" s="50"/>
    </row>
    <row r="42461" spans="23:31">
      <c r="W42461" s="50"/>
      <c r="AA42461" s="50"/>
      <c r="AE42461" s="50"/>
    </row>
    <row r="42462" spans="23:31">
      <c r="W42462" s="50"/>
      <c r="AA42462" s="50"/>
      <c r="AE42462" s="50"/>
    </row>
    <row r="42463" spans="23:31">
      <c r="W42463" s="50"/>
      <c r="AA42463" s="50"/>
      <c r="AE42463" s="50"/>
    </row>
    <row r="42464" spans="23:31">
      <c r="W42464" s="50"/>
      <c r="AA42464" s="50"/>
      <c r="AE42464" s="50"/>
    </row>
    <row r="42465" spans="23:31">
      <c r="W42465" s="50"/>
      <c r="AA42465" s="50"/>
      <c r="AE42465" s="50"/>
    </row>
    <row r="42466" spans="23:31">
      <c r="W42466" s="50"/>
      <c r="AA42466" s="50"/>
      <c r="AE42466" s="50"/>
    </row>
    <row r="42467" spans="23:31">
      <c r="W42467" s="50"/>
      <c r="AA42467" s="50"/>
      <c r="AE42467" s="50"/>
    </row>
    <row r="42468" spans="23:31">
      <c r="W42468" s="50"/>
      <c r="AA42468" s="50"/>
      <c r="AE42468" s="50"/>
    </row>
    <row r="42469" spans="23:31">
      <c r="W42469" s="50"/>
      <c r="AA42469" s="50"/>
      <c r="AE42469" s="50"/>
    </row>
    <row r="42470" spans="23:31">
      <c r="W42470" s="50"/>
      <c r="AA42470" s="50"/>
      <c r="AE42470" s="50"/>
    </row>
    <row r="42471" spans="23:31">
      <c r="W42471" s="50"/>
      <c r="AA42471" s="50"/>
      <c r="AE42471" s="50"/>
    </row>
    <row r="42472" spans="23:31">
      <c r="W42472" s="50"/>
      <c r="AA42472" s="50"/>
      <c r="AE42472" s="50"/>
    </row>
    <row r="42473" spans="23:31">
      <c r="W42473" s="50"/>
      <c r="AA42473" s="50"/>
      <c r="AE42473" s="50"/>
    </row>
    <row r="42474" spans="23:31">
      <c r="W42474" s="50"/>
      <c r="AA42474" s="50"/>
      <c r="AE42474" s="50"/>
    </row>
    <row r="42475" spans="23:31">
      <c r="W42475" s="50"/>
      <c r="AA42475" s="50"/>
      <c r="AE42475" s="50"/>
    </row>
    <row r="42476" spans="23:31">
      <c r="W42476" s="50"/>
      <c r="AA42476" s="50"/>
      <c r="AE42476" s="50"/>
    </row>
    <row r="42477" spans="23:31">
      <c r="W42477" s="50"/>
      <c r="AA42477" s="50"/>
      <c r="AE42477" s="50"/>
    </row>
    <row r="42478" spans="23:31">
      <c r="W42478" s="50"/>
      <c r="AA42478" s="50"/>
      <c r="AE42478" s="50"/>
    </row>
    <row r="42479" spans="23:31">
      <c r="W42479" s="50"/>
      <c r="AA42479" s="50"/>
      <c r="AE42479" s="50"/>
    </row>
    <row r="42480" spans="23:31">
      <c r="W42480" s="50"/>
      <c r="AA42480" s="50"/>
      <c r="AE42480" s="50"/>
    </row>
    <row r="42481" spans="23:31">
      <c r="W42481" s="50"/>
      <c r="AA42481" s="50"/>
      <c r="AE42481" s="50"/>
    </row>
    <row r="42482" spans="23:31">
      <c r="W42482" s="50"/>
      <c r="AA42482" s="50"/>
      <c r="AE42482" s="50"/>
    </row>
    <row r="42483" spans="23:31">
      <c r="W42483" s="50"/>
      <c r="AA42483" s="50"/>
      <c r="AE42483" s="50"/>
    </row>
    <row r="42484" spans="23:31">
      <c r="W42484" s="50"/>
      <c r="AA42484" s="50"/>
      <c r="AE42484" s="50"/>
    </row>
    <row r="42485" spans="23:31">
      <c r="W42485" s="50"/>
      <c r="AA42485" s="50"/>
      <c r="AE42485" s="50"/>
    </row>
    <row r="42486" spans="23:31">
      <c r="W42486" s="50"/>
      <c r="AA42486" s="50"/>
      <c r="AE42486" s="50"/>
    </row>
    <row r="42487" spans="23:31">
      <c r="W42487" s="50"/>
      <c r="AA42487" s="50"/>
      <c r="AE42487" s="50"/>
    </row>
    <row r="42488" spans="23:31">
      <c r="W42488" s="50"/>
      <c r="AA42488" s="50"/>
      <c r="AE42488" s="50"/>
    </row>
    <row r="42489" spans="23:31">
      <c r="W42489" s="50"/>
      <c r="AA42489" s="50"/>
      <c r="AE42489" s="50"/>
    </row>
    <row r="42490" spans="23:31">
      <c r="W42490" s="50"/>
      <c r="AA42490" s="50"/>
      <c r="AE42490" s="50"/>
    </row>
    <row r="42491" spans="23:31">
      <c r="W42491" s="50"/>
      <c r="AA42491" s="50"/>
      <c r="AE42491" s="50"/>
    </row>
    <row r="42492" spans="23:31">
      <c r="W42492" s="50"/>
      <c r="AA42492" s="50"/>
      <c r="AE42492" s="50"/>
    </row>
    <row r="42493" spans="23:31">
      <c r="W42493" s="50"/>
      <c r="AA42493" s="50"/>
      <c r="AE42493" s="50"/>
    </row>
    <row r="42494" spans="23:31">
      <c r="W42494" s="50"/>
      <c r="AA42494" s="50"/>
      <c r="AE42494" s="50"/>
    </row>
    <row r="42495" spans="23:31">
      <c r="W42495" s="50"/>
      <c r="AA42495" s="50"/>
      <c r="AE42495" s="50"/>
    </row>
    <row r="42496" spans="23:31">
      <c r="W42496" s="50"/>
      <c r="AA42496" s="50"/>
      <c r="AE42496" s="50"/>
    </row>
    <row r="42497" spans="23:31">
      <c r="W42497" s="50"/>
      <c r="AA42497" s="50"/>
      <c r="AE42497" s="50"/>
    </row>
    <row r="42498" spans="23:31">
      <c r="W42498" s="50"/>
      <c r="AA42498" s="50"/>
      <c r="AE42498" s="50"/>
    </row>
    <row r="42499" spans="23:31">
      <c r="W42499" s="50"/>
      <c r="AA42499" s="50"/>
      <c r="AE42499" s="50"/>
    </row>
    <row r="42500" spans="23:31">
      <c r="W42500" s="50"/>
      <c r="AA42500" s="50"/>
      <c r="AE42500" s="50"/>
    </row>
    <row r="42501" spans="23:31">
      <c r="W42501" s="50"/>
      <c r="AA42501" s="50"/>
      <c r="AE42501" s="50"/>
    </row>
    <row r="42502" spans="23:31">
      <c r="W42502" s="50"/>
      <c r="AA42502" s="50"/>
      <c r="AE42502" s="50"/>
    </row>
    <row r="42503" spans="23:31">
      <c r="W42503" s="50"/>
      <c r="AA42503" s="50"/>
      <c r="AE42503" s="50"/>
    </row>
    <row r="42504" spans="23:31">
      <c r="W42504" s="50"/>
      <c r="AA42504" s="50"/>
      <c r="AE42504" s="50"/>
    </row>
    <row r="42505" spans="23:31">
      <c r="W42505" s="50"/>
      <c r="AA42505" s="50"/>
      <c r="AE42505" s="50"/>
    </row>
    <row r="42506" spans="23:31">
      <c r="W42506" s="50"/>
      <c r="AA42506" s="50"/>
      <c r="AE42506" s="50"/>
    </row>
    <row r="42507" spans="23:31">
      <c r="W42507" s="50"/>
      <c r="AA42507" s="50"/>
      <c r="AE42507" s="50"/>
    </row>
    <row r="42508" spans="23:31">
      <c r="W42508" s="50"/>
      <c r="AA42508" s="50"/>
      <c r="AE42508" s="50"/>
    </row>
    <row r="42509" spans="23:31">
      <c r="W42509" s="50"/>
      <c r="AA42509" s="50"/>
      <c r="AE42509" s="50"/>
    </row>
    <row r="42510" spans="23:31">
      <c r="W42510" s="50"/>
      <c r="AA42510" s="50"/>
      <c r="AE42510" s="50"/>
    </row>
    <row r="42511" spans="23:31">
      <c r="W42511" s="50"/>
      <c r="AA42511" s="50"/>
      <c r="AE42511" s="50"/>
    </row>
    <row r="42512" spans="23:31">
      <c r="W42512" s="50"/>
      <c r="AA42512" s="50"/>
      <c r="AE42512" s="50"/>
    </row>
    <row r="42513" spans="23:31">
      <c r="W42513" s="50"/>
      <c r="AA42513" s="50"/>
      <c r="AE42513" s="50"/>
    </row>
    <row r="42514" spans="23:31">
      <c r="W42514" s="50"/>
      <c r="AA42514" s="50"/>
      <c r="AE42514" s="50"/>
    </row>
    <row r="42515" spans="23:31">
      <c r="W42515" s="50"/>
      <c r="AA42515" s="50"/>
      <c r="AE42515" s="50"/>
    </row>
    <row r="42516" spans="23:31">
      <c r="W42516" s="50"/>
      <c r="AA42516" s="50"/>
      <c r="AE42516" s="50"/>
    </row>
    <row r="42517" spans="23:31">
      <c r="W42517" s="50"/>
      <c r="AA42517" s="50"/>
      <c r="AE42517" s="50"/>
    </row>
    <row r="42518" spans="23:31">
      <c r="W42518" s="50"/>
      <c r="AA42518" s="50"/>
      <c r="AE42518" s="50"/>
    </row>
    <row r="42519" spans="23:31">
      <c r="W42519" s="50"/>
      <c r="AA42519" s="50"/>
      <c r="AE42519" s="50"/>
    </row>
    <row r="42520" spans="23:31">
      <c r="W42520" s="50"/>
      <c r="AA42520" s="50"/>
      <c r="AE42520" s="50"/>
    </row>
    <row r="42521" spans="23:31">
      <c r="W42521" s="50"/>
      <c r="AA42521" s="50"/>
      <c r="AE42521" s="50"/>
    </row>
    <row r="42522" spans="23:31">
      <c r="W42522" s="50"/>
      <c r="AA42522" s="50"/>
      <c r="AE42522" s="50"/>
    </row>
    <row r="42523" spans="23:31">
      <c r="W42523" s="50"/>
      <c r="AA42523" s="50"/>
      <c r="AE42523" s="50"/>
    </row>
    <row r="42524" spans="23:31">
      <c r="W42524" s="50"/>
      <c r="AA42524" s="50"/>
      <c r="AE42524" s="50"/>
    </row>
    <row r="42525" spans="23:31">
      <c r="W42525" s="50"/>
      <c r="AA42525" s="50"/>
      <c r="AE42525" s="50"/>
    </row>
    <row r="42526" spans="23:31">
      <c r="W42526" s="50"/>
      <c r="AA42526" s="50"/>
      <c r="AE42526" s="50"/>
    </row>
    <row r="42527" spans="23:31">
      <c r="W42527" s="50"/>
      <c r="AA42527" s="50"/>
      <c r="AE42527" s="50"/>
    </row>
    <row r="42528" spans="23:31">
      <c r="W42528" s="50"/>
      <c r="AA42528" s="50"/>
      <c r="AE42528" s="50"/>
    </row>
    <row r="42529" spans="23:31">
      <c r="W42529" s="50"/>
      <c r="AA42529" s="50"/>
      <c r="AE42529" s="50"/>
    </row>
    <row r="42530" spans="23:31">
      <c r="W42530" s="50"/>
      <c r="AA42530" s="50"/>
      <c r="AE42530" s="50"/>
    </row>
    <row r="42531" spans="23:31">
      <c r="W42531" s="50"/>
      <c r="AA42531" s="50"/>
      <c r="AE42531" s="50"/>
    </row>
    <row r="42532" spans="23:31">
      <c r="W42532" s="50"/>
      <c r="AA42532" s="50"/>
      <c r="AE42532" s="50"/>
    </row>
    <row r="42533" spans="23:31">
      <c r="W42533" s="50"/>
      <c r="AA42533" s="50"/>
      <c r="AE42533" s="50"/>
    </row>
    <row r="42534" spans="23:31">
      <c r="W42534" s="50"/>
      <c r="AA42534" s="50"/>
      <c r="AE42534" s="50"/>
    </row>
    <row r="42535" spans="23:31">
      <c r="W42535" s="50"/>
      <c r="AA42535" s="50"/>
      <c r="AE42535" s="50"/>
    </row>
    <row r="42536" spans="23:31">
      <c r="W42536" s="50"/>
      <c r="AA42536" s="50"/>
      <c r="AE42536" s="50"/>
    </row>
    <row r="42537" spans="23:31">
      <c r="W42537" s="50"/>
      <c r="AA42537" s="50"/>
      <c r="AE42537" s="50"/>
    </row>
    <row r="42538" spans="23:31">
      <c r="W42538" s="50"/>
      <c r="AA42538" s="50"/>
      <c r="AE42538" s="50"/>
    </row>
    <row r="42539" spans="23:31">
      <c r="W42539" s="50"/>
      <c r="AA42539" s="50"/>
      <c r="AE42539" s="50"/>
    </row>
    <row r="42540" spans="23:31">
      <c r="W42540" s="50"/>
      <c r="AA42540" s="50"/>
      <c r="AE42540" s="50"/>
    </row>
    <row r="42541" spans="23:31">
      <c r="W42541" s="50"/>
      <c r="AA42541" s="50"/>
      <c r="AE42541" s="50"/>
    </row>
    <row r="42542" spans="23:31">
      <c r="W42542" s="50"/>
      <c r="AA42542" s="50"/>
      <c r="AE42542" s="50"/>
    </row>
    <row r="42543" spans="23:31">
      <c r="W42543" s="50"/>
      <c r="AA42543" s="50"/>
      <c r="AE42543" s="50"/>
    </row>
    <row r="42544" spans="23:31">
      <c r="W42544" s="50"/>
      <c r="AA42544" s="50"/>
      <c r="AE42544" s="50"/>
    </row>
    <row r="42545" spans="23:31">
      <c r="W42545" s="50"/>
      <c r="AA42545" s="50"/>
      <c r="AE42545" s="50"/>
    </row>
    <row r="42546" spans="23:31">
      <c r="W42546" s="50"/>
      <c r="AA42546" s="50"/>
      <c r="AE42546" s="50"/>
    </row>
    <row r="42547" spans="23:31">
      <c r="W42547" s="50"/>
      <c r="AA42547" s="50"/>
      <c r="AE42547" s="50"/>
    </row>
    <row r="42548" spans="23:31">
      <c r="W42548" s="50"/>
      <c r="AA42548" s="50"/>
      <c r="AE42548" s="50"/>
    </row>
    <row r="42549" spans="23:31">
      <c r="W42549" s="50"/>
      <c r="AA42549" s="50"/>
      <c r="AE42549" s="50"/>
    </row>
    <row r="42550" spans="23:31">
      <c r="W42550" s="50"/>
      <c r="AA42550" s="50"/>
      <c r="AE42550" s="50"/>
    </row>
    <row r="42551" spans="23:31">
      <c r="W42551" s="50"/>
      <c r="AA42551" s="50"/>
      <c r="AE42551" s="50"/>
    </row>
    <row r="42552" spans="23:31">
      <c r="W42552" s="50"/>
      <c r="AA42552" s="50"/>
      <c r="AE42552" s="50"/>
    </row>
    <row r="42553" spans="23:31">
      <c r="W42553" s="50"/>
      <c r="AA42553" s="50"/>
      <c r="AE42553" s="50"/>
    </row>
    <row r="42554" spans="23:31">
      <c r="W42554" s="50"/>
      <c r="AA42554" s="50"/>
      <c r="AE42554" s="50"/>
    </row>
    <row r="42555" spans="23:31">
      <c r="W42555" s="50"/>
      <c r="AA42555" s="50"/>
      <c r="AE42555" s="50"/>
    </row>
    <row r="42556" spans="23:31">
      <c r="W42556" s="50"/>
      <c r="AA42556" s="50"/>
      <c r="AE42556" s="50"/>
    </row>
    <row r="42557" spans="23:31">
      <c r="W42557" s="50"/>
      <c r="AA42557" s="50"/>
      <c r="AE42557" s="50"/>
    </row>
    <row r="42558" spans="23:31">
      <c r="W42558" s="50"/>
      <c r="AA42558" s="50"/>
      <c r="AE42558" s="50"/>
    </row>
    <row r="42559" spans="23:31">
      <c r="W42559" s="50"/>
      <c r="AA42559" s="50"/>
      <c r="AE42559" s="50"/>
    </row>
    <row r="42560" spans="23:31">
      <c r="W42560" s="50"/>
      <c r="AA42560" s="50"/>
      <c r="AE42560" s="50"/>
    </row>
    <row r="42561" spans="23:31">
      <c r="W42561" s="50"/>
      <c r="AA42561" s="50"/>
      <c r="AE42561" s="50"/>
    </row>
    <row r="42562" spans="23:31">
      <c r="W42562" s="50"/>
      <c r="AA42562" s="50"/>
      <c r="AE42562" s="50"/>
    </row>
    <row r="42563" spans="23:31">
      <c r="W42563" s="50"/>
      <c r="AA42563" s="50"/>
      <c r="AE42563" s="50"/>
    </row>
    <row r="42564" spans="23:31">
      <c r="W42564" s="50"/>
      <c r="AA42564" s="50"/>
      <c r="AE42564" s="50"/>
    </row>
    <row r="42565" spans="23:31">
      <c r="W42565" s="50"/>
      <c r="AA42565" s="50"/>
      <c r="AE42565" s="50"/>
    </row>
    <row r="42566" spans="23:31">
      <c r="W42566" s="50"/>
      <c r="AA42566" s="50"/>
      <c r="AE42566" s="50"/>
    </row>
    <row r="42567" spans="23:31">
      <c r="W42567" s="50"/>
      <c r="AA42567" s="50"/>
      <c r="AE42567" s="50"/>
    </row>
    <row r="42568" spans="23:31">
      <c r="W42568" s="50"/>
      <c r="AA42568" s="50"/>
      <c r="AE42568" s="50"/>
    </row>
    <row r="42569" spans="23:31">
      <c r="W42569" s="50"/>
      <c r="AA42569" s="50"/>
      <c r="AE42569" s="50"/>
    </row>
    <row r="42570" spans="23:31">
      <c r="W42570" s="50"/>
      <c r="AA42570" s="50"/>
      <c r="AE42570" s="50"/>
    </row>
    <row r="42571" spans="23:31">
      <c r="W42571" s="50"/>
      <c r="AA42571" s="50"/>
      <c r="AE42571" s="50"/>
    </row>
    <row r="42572" spans="23:31">
      <c r="W42572" s="50"/>
      <c r="AA42572" s="50"/>
      <c r="AE42572" s="50"/>
    </row>
    <row r="42573" spans="23:31">
      <c r="W42573" s="50"/>
      <c r="AA42573" s="50"/>
      <c r="AE42573" s="50"/>
    </row>
    <row r="42574" spans="23:31">
      <c r="W42574" s="50"/>
      <c r="AA42574" s="50"/>
      <c r="AE42574" s="50"/>
    </row>
    <row r="42575" spans="23:31">
      <c r="W42575" s="50"/>
      <c r="AA42575" s="50"/>
      <c r="AE42575" s="50"/>
    </row>
    <row r="42576" spans="23:31">
      <c r="W42576" s="50"/>
      <c r="AA42576" s="50"/>
      <c r="AE42576" s="50"/>
    </row>
    <row r="42577" spans="23:31">
      <c r="W42577" s="50"/>
      <c r="AA42577" s="50"/>
      <c r="AE42577" s="50"/>
    </row>
    <row r="42578" spans="23:31">
      <c r="W42578" s="50"/>
      <c r="AA42578" s="50"/>
      <c r="AE42578" s="50"/>
    </row>
    <row r="42579" spans="23:31">
      <c r="W42579" s="50"/>
      <c r="AA42579" s="50"/>
      <c r="AE42579" s="50"/>
    </row>
    <row r="42580" spans="23:31">
      <c r="W42580" s="50"/>
      <c r="AA42580" s="50"/>
      <c r="AE42580" s="50"/>
    </row>
    <row r="42581" spans="23:31">
      <c r="W42581" s="50"/>
      <c r="AA42581" s="50"/>
      <c r="AE42581" s="50"/>
    </row>
    <row r="42582" spans="23:31">
      <c r="W42582" s="50"/>
      <c r="AA42582" s="50"/>
      <c r="AE42582" s="50"/>
    </row>
    <row r="42583" spans="23:31">
      <c r="W42583" s="50"/>
      <c r="AA42583" s="50"/>
      <c r="AE42583" s="50"/>
    </row>
    <row r="42584" spans="23:31">
      <c r="W42584" s="50"/>
      <c r="AA42584" s="50"/>
      <c r="AE42584" s="50"/>
    </row>
    <row r="42585" spans="23:31">
      <c r="W42585" s="50"/>
      <c r="AA42585" s="50"/>
      <c r="AE42585" s="50"/>
    </row>
    <row r="42586" spans="23:31">
      <c r="W42586" s="50"/>
      <c r="AA42586" s="50"/>
      <c r="AE42586" s="50"/>
    </row>
    <row r="42587" spans="23:31">
      <c r="W42587" s="50"/>
      <c r="AA42587" s="50"/>
      <c r="AE42587" s="50"/>
    </row>
    <row r="42588" spans="23:31">
      <c r="W42588" s="50"/>
      <c r="AA42588" s="50"/>
      <c r="AE42588" s="50"/>
    </row>
    <row r="42589" spans="23:31">
      <c r="W42589" s="50"/>
      <c r="AA42589" s="50"/>
      <c r="AE42589" s="50"/>
    </row>
    <row r="42590" spans="23:31">
      <c r="W42590" s="50"/>
      <c r="AA42590" s="50"/>
      <c r="AE42590" s="50"/>
    </row>
    <row r="42591" spans="23:31">
      <c r="W42591" s="50"/>
      <c r="AA42591" s="50"/>
      <c r="AE42591" s="50"/>
    </row>
    <row r="42592" spans="23:31">
      <c r="W42592" s="50"/>
      <c r="AA42592" s="50"/>
      <c r="AE42592" s="50"/>
    </row>
    <row r="42593" spans="23:31">
      <c r="W42593" s="50"/>
      <c r="AA42593" s="50"/>
      <c r="AE42593" s="50"/>
    </row>
    <row r="42594" spans="23:31">
      <c r="W42594" s="50"/>
      <c r="AA42594" s="50"/>
      <c r="AE42594" s="50"/>
    </row>
    <row r="42595" spans="23:31">
      <c r="W42595" s="50"/>
      <c r="AA42595" s="50"/>
      <c r="AE42595" s="50"/>
    </row>
    <row r="42596" spans="23:31">
      <c r="W42596" s="50"/>
      <c r="AA42596" s="50"/>
      <c r="AE42596" s="50"/>
    </row>
    <row r="42597" spans="23:31">
      <c r="W42597" s="50"/>
      <c r="AA42597" s="50"/>
      <c r="AE42597" s="50"/>
    </row>
    <row r="42598" spans="23:31">
      <c r="W42598" s="50"/>
      <c r="AA42598" s="50"/>
      <c r="AE42598" s="50"/>
    </row>
    <row r="42599" spans="23:31">
      <c r="W42599" s="50"/>
      <c r="AA42599" s="50"/>
      <c r="AE42599" s="50"/>
    </row>
    <row r="42600" spans="23:31">
      <c r="W42600" s="50"/>
      <c r="AA42600" s="50"/>
      <c r="AE42600" s="50"/>
    </row>
    <row r="42601" spans="23:31">
      <c r="W42601" s="50"/>
      <c r="AA42601" s="50"/>
      <c r="AE42601" s="50"/>
    </row>
    <row r="42602" spans="23:31">
      <c r="W42602" s="50"/>
      <c r="AA42602" s="50"/>
      <c r="AE42602" s="50"/>
    </row>
    <row r="42603" spans="23:31">
      <c r="W42603" s="50"/>
      <c r="AA42603" s="50"/>
      <c r="AE42603" s="50"/>
    </row>
    <row r="42604" spans="23:31">
      <c r="W42604" s="50"/>
      <c r="AA42604" s="50"/>
      <c r="AE42604" s="50"/>
    </row>
    <row r="42605" spans="23:31">
      <c r="W42605" s="50"/>
      <c r="AA42605" s="50"/>
      <c r="AE42605" s="50"/>
    </row>
    <row r="42606" spans="23:31">
      <c r="W42606" s="50"/>
      <c r="AA42606" s="50"/>
      <c r="AE42606" s="50"/>
    </row>
    <row r="42607" spans="23:31">
      <c r="W42607" s="50"/>
      <c r="AA42607" s="50"/>
      <c r="AE42607" s="50"/>
    </row>
    <row r="42608" spans="23:31">
      <c r="W42608" s="50"/>
      <c r="AA42608" s="50"/>
      <c r="AE42608" s="50"/>
    </row>
    <row r="42609" spans="23:31">
      <c r="W42609" s="50"/>
      <c r="AA42609" s="50"/>
      <c r="AE42609" s="50"/>
    </row>
    <row r="42610" spans="23:31">
      <c r="W42610" s="50"/>
      <c r="AA42610" s="50"/>
      <c r="AE42610" s="50"/>
    </row>
    <row r="42611" spans="23:31">
      <c r="W42611" s="50"/>
      <c r="AA42611" s="50"/>
      <c r="AE42611" s="50"/>
    </row>
    <row r="42612" spans="23:31">
      <c r="W42612" s="50"/>
      <c r="AA42612" s="50"/>
      <c r="AE42612" s="50"/>
    </row>
    <row r="42613" spans="23:31">
      <c r="W42613" s="50"/>
      <c r="AA42613" s="50"/>
      <c r="AE42613" s="50"/>
    </row>
    <row r="42614" spans="23:31">
      <c r="W42614" s="50"/>
      <c r="AA42614" s="50"/>
      <c r="AE42614" s="50"/>
    </row>
    <row r="42615" spans="23:31">
      <c r="W42615" s="50"/>
      <c r="AA42615" s="50"/>
      <c r="AE42615" s="50"/>
    </row>
    <row r="42616" spans="23:31">
      <c r="W42616" s="50"/>
      <c r="AA42616" s="50"/>
      <c r="AE42616" s="50"/>
    </row>
    <row r="42617" spans="23:31">
      <c r="W42617" s="50"/>
      <c r="AA42617" s="50"/>
      <c r="AE42617" s="50"/>
    </row>
    <row r="42618" spans="23:31">
      <c r="W42618" s="50"/>
      <c r="AA42618" s="50"/>
      <c r="AE42618" s="50"/>
    </row>
    <row r="42619" spans="23:31">
      <c r="W42619" s="50"/>
      <c r="AA42619" s="50"/>
      <c r="AE42619" s="50"/>
    </row>
    <row r="42620" spans="23:31">
      <c r="W42620" s="50"/>
      <c r="AA42620" s="50"/>
      <c r="AE42620" s="50"/>
    </row>
    <row r="42621" spans="23:31">
      <c r="W42621" s="50"/>
      <c r="AA42621" s="50"/>
      <c r="AE42621" s="50"/>
    </row>
    <row r="42622" spans="23:31">
      <c r="W42622" s="50"/>
      <c r="AA42622" s="50"/>
      <c r="AE42622" s="50"/>
    </row>
    <row r="42623" spans="23:31">
      <c r="W42623" s="50"/>
      <c r="AA42623" s="50"/>
      <c r="AE42623" s="50"/>
    </row>
    <row r="42624" spans="23:31">
      <c r="W42624" s="50"/>
      <c r="AA42624" s="50"/>
      <c r="AE42624" s="50"/>
    </row>
    <row r="42625" spans="23:31">
      <c r="W42625" s="50"/>
      <c r="AA42625" s="50"/>
      <c r="AE42625" s="50"/>
    </row>
    <row r="42626" spans="23:31">
      <c r="W42626" s="50"/>
      <c r="AA42626" s="50"/>
      <c r="AE42626" s="50"/>
    </row>
    <row r="42627" spans="23:31">
      <c r="W42627" s="50"/>
      <c r="AA42627" s="50"/>
      <c r="AE42627" s="50"/>
    </row>
    <row r="42628" spans="23:31">
      <c r="W42628" s="50"/>
      <c r="AA42628" s="50"/>
      <c r="AE42628" s="50"/>
    </row>
    <row r="42629" spans="23:31">
      <c r="W42629" s="50"/>
      <c r="AA42629" s="50"/>
      <c r="AE42629" s="50"/>
    </row>
    <row r="42630" spans="23:31">
      <c r="W42630" s="50"/>
      <c r="AA42630" s="50"/>
      <c r="AE42630" s="50"/>
    </row>
    <row r="42631" spans="23:31">
      <c r="W42631" s="50"/>
      <c r="AA42631" s="50"/>
      <c r="AE42631" s="50"/>
    </row>
    <row r="42632" spans="23:31">
      <c r="W42632" s="50"/>
      <c r="AA42632" s="50"/>
      <c r="AE42632" s="50"/>
    </row>
    <row r="42633" spans="23:31">
      <c r="W42633" s="50"/>
      <c r="AA42633" s="50"/>
      <c r="AE42633" s="50"/>
    </row>
    <row r="42634" spans="23:31">
      <c r="W42634" s="50"/>
      <c r="AA42634" s="50"/>
      <c r="AE42634" s="50"/>
    </row>
    <row r="42635" spans="23:31">
      <c r="W42635" s="50"/>
      <c r="AA42635" s="50"/>
      <c r="AE42635" s="50"/>
    </row>
    <row r="42636" spans="23:31">
      <c r="W42636" s="50"/>
      <c r="AA42636" s="50"/>
      <c r="AE42636" s="50"/>
    </row>
    <row r="42637" spans="23:31">
      <c r="W42637" s="50"/>
      <c r="AA42637" s="50"/>
      <c r="AE42637" s="50"/>
    </row>
    <row r="42638" spans="23:31">
      <c r="W42638" s="50"/>
      <c r="AA42638" s="50"/>
      <c r="AE42638" s="50"/>
    </row>
    <row r="42639" spans="23:31">
      <c r="W42639" s="50"/>
      <c r="AA42639" s="50"/>
      <c r="AE42639" s="50"/>
    </row>
    <row r="42640" spans="23:31">
      <c r="W42640" s="50"/>
      <c r="AA42640" s="50"/>
      <c r="AE42640" s="50"/>
    </row>
    <row r="42641" spans="23:31">
      <c r="W42641" s="50"/>
      <c r="AA42641" s="50"/>
      <c r="AE42641" s="50"/>
    </row>
    <row r="42642" spans="23:31">
      <c r="W42642" s="50"/>
      <c r="AA42642" s="50"/>
      <c r="AE42642" s="50"/>
    </row>
    <row r="42643" spans="23:31">
      <c r="W42643" s="50"/>
      <c r="AA42643" s="50"/>
      <c r="AE42643" s="50"/>
    </row>
    <row r="42644" spans="23:31">
      <c r="W42644" s="50"/>
      <c r="AA42644" s="50"/>
      <c r="AE42644" s="50"/>
    </row>
    <row r="42645" spans="23:31">
      <c r="W42645" s="50"/>
      <c r="AA42645" s="50"/>
      <c r="AE42645" s="50"/>
    </row>
    <row r="42646" spans="23:31">
      <c r="W42646" s="50"/>
      <c r="AA42646" s="50"/>
      <c r="AE42646" s="50"/>
    </row>
    <row r="42647" spans="23:31">
      <c r="W42647" s="50"/>
      <c r="AA42647" s="50"/>
      <c r="AE42647" s="50"/>
    </row>
    <row r="42648" spans="23:31">
      <c r="W42648" s="50"/>
      <c r="AA42648" s="50"/>
      <c r="AE42648" s="50"/>
    </row>
    <row r="42649" spans="23:31">
      <c r="W42649" s="50"/>
      <c r="AA42649" s="50"/>
      <c r="AE42649" s="50"/>
    </row>
    <row r="42650" spans="23:31">
      <c r="W42650" s="50"/>
      <c r="AA42650" s="50"/>
      <c r="AE42650" s="50"/>
    </row>
    <row r="42651" spans="23:31">
      <c r="W42651" s="50"/>
      <c r="AA42651" s="50"/>
      <c r="AE42651" s="50"/>
    </row>
    <row r="42652" spans="23:31">
      <c r="W42652" s="50"/>
      <c r="AA42652" s="50"/>
      <c r="AE42652" s="50"/>
    </row>
    <row r="42653" spans="23:31">
      <c r="W42653" s="50"/>
      <c r="AA42653" s="50"/>
      <c r="AE42653" s="50"/>
    </row>
    <row r="42654" spans="23:31">
      <c r="W42654" s="50"/>
      <c r="AA42654" s="50"/>
      <c r="AE42654" s="50"/>
    </row>
    <row r="42655" spans="23:31">
      <c r="W42655" s="50"/>
      <c r="AA42655" s="50"/>
      <c r="AE42655" s="50"/>
    </row>
    <row r="42656" spans="23:31">
      <c r="W42656" s="50"/>
      <c r="AA42656" s="50"/>
      <c r="AE42656" s="50"/>
    </row>
    <row r="42657" spans="23:31">
      <c r="W42657" s="50"/>
      <c r="AA42657" s="50"/>
      <c r="AE42657" s="50"/>
    </row>
    <row r="42658" spans="23:31">
      <c r="W42658" s="50"/>
      <c r="AA42658" s="50"/>
      <c r="AE42658" s="50"/>
    </row>
    <row r="42659" spans="23:31">
      <c r="W42659" s="50"/>
      <c r="AA42659" s="50"/>
      <c r="AE42659" s="50"/>
    </row>
    <row r="42660" spans="23:31">
      <c r="W42660" s="50"/>
      <c r="AA42660" s="50"/>
      <c r="AE42660" s="50"/>
    </row>
    <row r="42661" spans="23:31">
      <c r="W42661" s="50"/>
      <c r="AA42661" s="50"/>
      <c r="AE42661" s="50"/>
    </row>
    <row r="42662" spans="23:31">
      <c r="W42662" s="50"/>
      <c r="AA42662" s="50"/>
      <c r="AE42662" s="50"/>
    </row>
    <row r="42663" spans="23:31">
      <c r="W42663" s="50"/>
      <c r="AA42663" s="50"/>
      <c r="AE42663" s="50"/>
    </row>
    <row r="42664" spans="23:31">
      <c r="W42664" s="50"/>
      <c r="AA42664" s="50"/>
      <c r="AE42664" s="50"/>
    </row>
    <row r="42665" spans="23:31">
      <c r="W42665" s="50"/>
      <c r="AA42665" s="50"/>
      <c r="AE42665" s="50"/>
    </row>
    <row r="42666" spans="23:31">
      <c r="W42666" s="50"/>
      <c r="AA42666" s="50"/>
      <c r="AE42666" s="50"/>
    </row>
    <row r="42667" spans="23:31">
      <c r="W42667" s="50"/>
      <c r="AA42667" s="50"/>
      <c r="AE42667" s="50"/>
    </row>
    <row r="42668" spans="23:31">
      <c r="W42668" s="50"/>
      <c r="AA42668" s="50"/>
      <c r="AE42668" s="50"/>
    </row>
    <row r="42669" spans="23:31">
      <c r="W42669" s="50"/>
      <c r="AA42669" s="50"/>
      <c r="AE42669" s="50"/>
    </row>
    <row r="42670" spans="23:31">
      <c r="W42670" s="50"/>
      <c r="AA42670" s="50"/>
      <c r="AE42670" s="50"/>
    </row>
    <row r="42671" spans="23:31">
      <c r="W42671" s="50"/>
      <c r="AA42671" s="50"/>
      <c r="AE42671" s="50"/>
    </row>
    <row r="42672" spans="23:31">
      <c r="W42672" s="50"/>
      <c r="AA42672" s="50"/>
      <c r="AE42672" s="50"/>
    </row>
    <row r="42673" spans="23:31">
      <c r="W42673" s="50"/>
      <c r="AA42673" s="50"/>
      <c r="AE42673" s="50"/>
    </row>
    <row r="42674" spans="23:31">
      <c r="W42674" s="50"/>
      <c r="AA42674" s="50"/>
      <c r="AE42674" s="50"/>
    </row>
    <row r="42675" spans="23:31">
      <c r="W42675" s="50"/>
      <c r="AA42675" s="50"/>
      <c r="AE42675" s="50"/>
    </row>
    <row r="42676" spans="23:31">
      <c r="W42676" s="50"/>
      <c r="AA42676" s="50"/>
      <c r="AE42676" s="50"/>
    </row>
    <row r="42677" spans="23:31">
      <c r="W42677" s="50"/>
      <c r="AA42677" s="50"/>
      <c r="AE42677" s="50"/>
    </row>
    <row r="42678" spans="23:31">
      <c r="W42678" s="50"/>
      <c r="AA42678" s="50"/>
      <c r="AE42678" s="50"/>
    </row>
    <row r="42679" spans="23:31">
      <c r="W42679" s="50"/>
      <c r="AA42679" s="50"/>
      <c r="AE42679" s="50"/>
    </row>
    <row r="42680" spans="23:31">
      <c r="W42680" s="50"/>
      <c r="AA42680" s="50"/>
      <c r="AE42680" s="50"/>
    </row>
    <row r="42681" spans="23:31">
      <c r="W42681" s="50"/>
      <c r="AA42681" s="50"/>
      <c r="AE42681" s="50"/>
    </row>
    <row r="42682" spans="23:31">
      <c r="W42682" s="50"/>
      <c r="AA42682" s="50"/>
      <c r="AE42682" s="50"/>
    </row>
    <row r="42683" spans="23:31">
      <c r="W42683" s="50"/>
      <c r="AA42683" s="50"/>
      <c r="AE42683" s="50"/>
    </row>
    <row r="42684" spans="23:31">
      <c r="W42684" s="50"/>
      <c r="AA42684" s="50"/>
      <c r="AE42684" s="50"/>
    </row>
    <row r="42685" spans="23:31">
      <c r="W42685" s="50"/>
      <c r="AA42685" s="50"/>
      <c r="AE42685" s="50"/>
    </row>
    <row r="42686" spans="23:31">
      <c r="W42686" s="50"/>
      <c r="AA42686" s="50"/>
      <c r="AE42686" s="50"/>
    </row>
    <row r="42687" spans="23:31">
      <c r="W42687" s="50"/>
      <c r="AA42687" s="50"/>
      <c r="AE42687" s="50"/>
    </row>
    <row r="42688" spans="23:31">
      <c r="W42688" s="50"/>
      <c r="AA42688" s="50"/>
      <c r="AE42688" s="50"/>
    </row>
    <row r="42689" spans="23:31">
      <c r="W42689" s="50"/>
      <c r="AA42689" s="50"/>
      <c r="AE42689" s="50"/>
    </row>
    <row r="42690" spans="23:31">
      <c r="W42690" s="50"/>
      <c r="AA42690" s="50"/>
      <c r="AE42690" s="50"/>
    </row>
    <row r="42691" spans="23:31">
      <c r="W42691" s="50"/>
      <c r="AA42691" s="50"/>
      <c r="AE42691" s="50"/>
    </row>
    <row r="42692" spans="23:31">
      <c r="W42692" s="50"/>
      <c r="AA42692" s="50"/>
      <c r="AE42692" s="50"/>
    </row>
    <row r="42693" spans="23:31">
      <c r="W42693" s="50"/>
      <c r="AA42693" s="50"/>
      <c r="AE42693" s="50"/>
    </row>
    <row r="42694" spans="23:31">
      <c r="W42694" s="50"/>
      <c r="AA42694" s="50"/>
      <c r="AE42694" s="50"/>
    </row>
    <row r="42695" spans="23:31">
      <c r="W42695" s="50"/>
      <c r="AA42695" s="50"/>
      <c r="AE42695" s="50"/>
    </row>
    <row r="42696" spans="23:31">
      <c r="W42696" s="50"/>
      <c r="AA42696" s="50"/>
      <c r="AE42696" s="50"/>
    </row>
    <row r="42697" spans="23:31">
      <c r="W42697" s="50"/>
      <c r="AA42697" s="50"/>
      <c r="AE42697" s="50"/>
    </row>
    <row r="42698" spans="23:31">
      <c r="W42698" s="50"/>
      <c r="AA42698" s="50"/>
      <c r="AE42698" s="50"/>
    </row>
    <row r="42699" spans="23:31">
      <c r="W42699" s="50"/>
      <c r="AA42699" s="50"/>
      <c r="AE42699" s="50"/>
    </row>
    <row r="42700" spans="23:31">
      <c r="W42700" s="50"/>
      <c r="AA42700" s="50"/>
      <c r="AE42700" s="50"/>
    </row>
    <row r="42701" spans="23:31">
      <c r="W42701" s="50"/>
      <c r="AA42701" s="50"/>
      <c r="AE42701" s="50"/>
    </row>
    <row r="42702" spans="23:31">
      <c r="W42702" s="50"/>
      <c r="AA42702" s="50"/>
      <c r="AE42702" s="50"/>
    </row>
    <row r="42703" spans="23:31">
      <c r="W42703" s="50"/>
      <c r="AA42703" s="50"/>
      <c r="AE42703" s="50"/>
    </row>
    <row r="42704" spans="23:31">
      <c r="W42704" s="50"/>
      <c r="AA42704" s="50"/>
      <c r="AE42704" s="50"/>
    </row>
    <row r="42705" spans="23:31">
      <c r="W42705" s="50"/>
      <c r="AA42705" s="50"/>
      <c r="AE42705" s="50"/>
    </row>
    <row r="42706" spans="23:31">
      <c r="W42706" s="50"/>
      <c r="AA42706" s="50"/>
      <c r="AE42706" s="50"/>
    </row>
    <row r="42707" spans="23:31">
      <c r="W42707" s="50"/>
      <c r="AA42707" s="50"/>
      <c r="AE42707" s="50"/>
    </row>
    <row r="42708" spans="23:31">
      <c r="W42708" s="50"/>
      <c r="AA42708" s="50"/>
      <c r="AE42708" s="50"/>
    </row>
    <row r="42709" spans="23:31">
      <c r="W42709" s="50"/>
      <c r="AA42709" s="50"/>
      <c r="AE42709" s="50"/>
    </row>
    <row r="42710" spans="23:31">
      <c r="W42710" s="50"/>
      <c r="AA42710" s="50"/>
      <c r="AE42710" s="50"/>
    </row>
    <row r="42711" spans="23:31">
      <c r="W42711" s="50"/>
      <c r="AA42711" s="50"/>
      <c r="AE42711" s="50"/>
    </row>
    <row r="42712" spans="23:31">
      <c r="W42712" s="50"/>
      <c r="AA42712" s="50"/>
      <c r="AE42712" s="50"/>
    </row>
    <row r="42713" spans="23:31">
      <c r="W42713" s="50"/>
      <c r="AA42713" s="50"/>
      <c r="AE42713" s="50"/>
    </row>
    <row r="42714" spans="23:31">
      <c r="W42714" s="50"/>
      <c r="AA42714" s="50"/>
      <c r="AE42714" s="50"/>
    </row>
    <row r="42715" spans="23:31">
      <c r="W42715" s="50"/>
      <c r="AA42715" s="50"/>
      <c r="AE42715" s="50"/>
    </row>
    <row r="42716" spans="23:31">
      <c r="W42716" s="50"/>
      <c r="AA42716" s="50"/>
      <c r="AE42716" s="50"/>
    </row>
    <row r="42717" spans="23:31">
      <c r="W42717" s="50"/>
      <c r="AA42717" s="50"/>
      <c r="AE42717" s="50"/>
    </row>
    <row r="42718" spans="23:31">
      <c r="W42718" s="50"/>
      <c r="AA42718" s="50"/>
      <c r="AE42718" s="50"/>
    </row>
    <row r="42719" spans="23:31">
      <c r="W42719" s="50"/>
      <c r="AA42719" s="50"/>
      <c r="AE42719" s="50"/>
    </row>
    <row r="42720" spans="23:31">
      <c r="W42720" s="50"/>
      <c r="AA42720" s="50"/>
      <c r="AE42720" s="50"/>
    </row>
    <row r="42721" spans="23:31">
      <c r="W42721" s="50"/>
      <c r="AA42721" s="50"/>
      <c r="AE42721" s="50"/>
    </row>
    <row r="42722" spans="23:31">
      <c r="W42722" s="50"/>
      <c r="AA42722" s="50"/>
      <c r="AE42722" s="50"/>
    </row>
    <row r="42723" spans="23:31">
      <c r="W42723" s="50"/>
      <c r="AA42723" s="50"/>
      <c r="AE42723" s="50"/>
    </row>
    <row r="42724" spans="23:31">
      <c r="W42724" s="50"/>
      <c r="AA42724" s="50"/>
      <c r="AE42724" s="50"/>
    </row>
    <row r="42725" spans="23:31">
      <c r="W42725" s="50"/>
      <c r="AA42725" s="50"/>
      <c r="AE42725" s="50"/>
    </row>
    <row r="42726" spans="23:31">
      <c r="W42726" s="50"/>
      <c r="AA42726" s="50"/>
      <c r="AE42726" s="50"/>
    </row>
    <row r="42727" spans="23:31">
      <c r="W42727" s="50"/>
      <c r="AA42727" s="50"/>
      <c r="AE42727" s="50"/>
    </row>
    <row r="42728" spans="23:31">
      <c r="W42728" s="50"/>
      <c r="AA42728" s="50"/>
      <c r="AE42728" s="50"/>
    </row>
    <row r="42729" spans="23:31">
      <c r="W42729" s="50"/>
      <c r="AA42729" s="50"/>
      <c r="AE42729" s="50"/>
    </row>
    <row r="42730" spans="23:31">
      <c r="W42730" s="50"/>
      <c r="AA42730" s="50"/>
      <c r="AE42730" s="50"/>
    </row>
    <row r="42731" spans="23:31">
      <c r="W42731" s="50"/>
      <c r="AA42731" s="50"/>
      <c r="AE42731" s="50"/>
    </row>
    <row r="42732" spans="23:31">
      <c r="W42732" s="50"/>
      <c r="AA42732" s="50"/>
      <c r="AE42732" s="50"/>
    </row>
    <row r="42733" spans="23:31">
      <c r="W42733" s="50"/>
      <c r="AA42733" s="50"/>
      <c r="AE42733" s="50"/>
    </row>
    <row r="42734" spans="23:31">
      <c r="W42734" s="50"/>
      <c r="AA42734" s="50"/>
      <c r="AE42734" s="50"/>
    </row>
    <row r="42735" spans="23:31">
      <c r="W42735" s="50"/>
      <c r="AA42735" s="50"/>
      <c r="AE42735" s="50"/>
    </row>
    <row r="42736" spans="23:31">
      <c r="W42736" s="50"/>
      <c r="AA42736" s="50"/>
      <c r="AE42736" s="50"/>
    </row>
    <row r="42737" spans="23:31">
      <c r="W42737" s="50"/>
      <c r="AA42737" s="50"/>
      <c r="AE42737" s="50"/>
    </row>
    <row r="42738" spans="23:31">
      <c r="W42738" s="50"/>
      <c r="AA42738" s="50"/>
      <c r="AE42738" s="50"/>
    </row>
    <row r="42739" spans="23:31">
      <c r="W42739" s="50"/>
      <c r="AA42739" s="50"/>
      <c r="AE42739" s="50"/>
    </row>
    <row r="42740" spans="23:31">
      <c r="W42740" s="50"/>
      <c r="AA42740" s="50"/>
      <c r="AE42740" s="50"/>
    </row>
    <row r="42741" spans="23:31">
      <c r="W42741" s="50"/>
      <c r="AA42741" s="50"/>
      <c r="AE42741" s="50"/>
    </row>
    <row r="42742" spans="23:31">
      <c r="W42742" s="50"/>
      <c r="AA42742" s="50"/>
      <c r="AE42742" s="50"/>
    </row>
    <row r="42743" spans="23:31">
      <c r="W42743" s="50"/>
      <c r="AA42743" s="50"/>
      <c r="AE42743" s="50"/>
    </row>
    <row r="42744" spans="23:31">
      <c r="W42744" s="50"/>
      <c r="AA42744" s="50"/>
      <c r="AE42744" s="50"/>
    </row>
    <row r="42745" spans="23:31">
      <c r="W42745" s="50"/>
      <c r="AA42745" s="50"/>
      <c r="AE42745" s="50"/>
    </row>
    <row r="42746" spans="23:31">
      <c r="W42746" s="50"/>
      <c r="AA42746" s="50"/>
      <c r="AE42746" s="50"/>
    </row>
    <row r="42747" spans="23:31">
      <c r="W42747" s="50"/>
      <c r="AA42747" s="50"/>
      <c r="AE42747" s="50"/>
    </row>
    <row r="42748" spans="23:31">
      <c r="W42748" s="50"/>
      <c r="AA42748" s="50"/>
      <c r="AE42748" s="50"/>
    </row>
    <row r="42749" spans="23:31">
      <c r="W42749" s="50"/>
      <c r="AA42749" s="50"/>
      <c r="AE42749" s="50"/>
    </row>
    <row r="42750" spans="23:31">
      <c r="W42750" s="50"/>
      <c r="AA42750" s="50"/>
      <c r="AE42750" s="50"/>
    </row>
    <row r="42751" spans="23:31">
      <c r="W42751" s="50"/>
      <c r="AA42751" s="50"/>
      <c r="AE42751" s="50"/>
    </row>
    <row r="42752" spans="23:31">
      <c r="W42752" s="50"/>
      <c r="AA42752" s="50"/>
      <c r="AE42752" s="50"/>
    </row>
    <row r="42753" spans="23:31">
      <c r="W42753" s="50"/>
      <c r="AA42753" s="50"/>
      <c r="AE42753" s="50"/>
    </row>
    <row r="42754" spans="23:31">
      <c r="W42754" s="50"/>
      <c r="AA42754" s="50"/>
      <c r="AE42754" s="50"/>
    </row>
    <row r="42755" spans="23:31">
      <c r="W42755" s="50"/>
      <c r="AA42755" s="50"/>
      <c r="AE42755" s="50"/>
    </row>
    <row r="42756" spans="23:31">
      <c r="W42756" s="50"/>
      <c r="AA42756" s="50"/>
      <c r="AE42756" s="50"/>
    </row>
    <row r="42757" spans="23:31">
      <c r="W42757" s="50"/>
      <c r="AA42757" s="50"/>
      <c r="AE42757" s="50"/>
    </row>
    <row r="42758" spans="23:31">
      <c r="W42758" s="50"/>
      <c r="AA42758" s="50"/>
      <c r="AE42758" s="50"/>
    </row>
    <row r="42759" spans="23:31">
      <c r="W42759" s="50"/>
      <c r="AA42759" s="50"/>
      <c r="AE42759" s="50"/>
    </row>
    <row r="42760" spans="23:31">
      <c r="W42760" s="50"/>
      <c r="AA42760" s="50"/>
      <c r="AE42760" s="50"/>
    </row>
    <row r="42761" spans="23:31">
      <c r="W42761" s="50"/>
      <c r="AA42761" s="50"/>
      <c r="AE42761" s="50"/>
    </row>
    <row r="42762" spans="23:31">
      <c r="W42762" s="50"/>
      <c r="AA42762" s="50"/>
      <c r="AE42762" s="50"/>
    </row>
    <row r="42763" spans="23:31">
      <c r="W42763" s="50"/>
      <c r="AA42763" s="50"/>
      <c r="AE42763" s="50"/>
    </row>
    <row r="42764" spans="23:31">
      <c r="W42764" s="50"/>
      <c r="AA42764" s="50"/>
      <c r="AE42764" s="50"/>
    </row>
    <row r="42765" spans="23:31">
      <c r="W42765" s="50"/>
      <c r="AA42765" s="50"/>
      <c r="AE42765" s="50"/>
    </row>
    <row r="42766" spans="23:31">
      <c r="W42766" s="50"/>
      <c r="AA42766" s="50"/>
      <c r="AE42766" s="50"/>
    </row>
    <row r="42767" spans="23:31">
      <c r="W42767" s="50"/>
      <c r="AA42767" s="50"/>
      <c r="AE42767" s="50"/>
    </row>
    <row r="42768" spans="23:31">
      <c r="W42768" s="50"/>
      <c r="AA42768" s="50"/>
      <c r="AE42768" s="50"/>
    </row>
    <row r="42769" spans="23:31">
      <c r="W42769" s="50"/>
      <c r="AA42769" s="50"/>
      <c r="AE42769" s="50"/>
    </row>
    <row r="42770" spans="23:31">
      <c r="W42770" s="50"/>
      <c r="AA42770" s="50"/>
      <c r="AE42770" s="50"/>
    </row>
    <row r="42771" spans="23:31">
      <c r="W42771" s="50"/>
      <c r="AA42771" s="50"/>
      <c r="AE42771" s="50"/>
    </row>
    <row r="42772" spans="23:31">
      <c r="W42772" s="50"/>
      <c r="AA42772" s="50"/>
      <c r="AE42772" s="50"/>
    </row>
    <row r="42773" spans="23:31">
      <c r="W42773" s="50"/>
      <c r="AA42773" s="50"/>
      <c r="AE42773" s="50"/>
    </row>
    <row r="42774" spans="23:31">
      <c r="W42774" s="50"/>
      <c r="AA42774" s="50"/>
      <c r="AE42774" s="50"/>
    </row>
    <row r="42775" spans="23:31">
      <c r="W42775" s="50"/>
      <c r="AA42775" s="50"/>
      <c r="AE42775" s="50"/>
    </row>
    <row r="42776" spans="23:31">
      <c r="W42776" s="50"/>
      <c r="AA42776" s="50"/>
      <c r="AE42776" s="50"/>
    </row>
    <row r="42777" spans="23:31">
      <c r="W42777" s="50"/>
      <c r="AA42777" s="50"/>
      <c r="AE42777" s="50"/>
    </row>
    <row r="42778" spans="23:31">
      <c r="W42778" s="50"/>
      <c r="AA42778" s="50"/>
      <c r="AE42778" s="50"/>
    </row>
    <row r="42779" spans="23:31">
      <c r="W42779" s="50"/>
      <c r="AA42779" s="50"/>
      <c r="AE42779" s="50"/>
    </row>
    <row r="42780" spans="23:31">
      <c r="W42780" s="50"/>
      <c r="AA42780" s="50"/>
      <c r="AE42780" s="50"/>
    </row>
    <row r="42781" spans="23:31">
      <c r="W42781" s="50"/>
      <c r="AA42781" s="50"/>
      <c r="AE42781" s="50"/>
    </row>
    <row r="42782" spans="23:31">
      <c r="W42782" s="50"/>
      <c r="AA42782" s="50"/>
      <c r="AE42782" s="50"/>
    </row>
    <row r="42783" spans="23:31">
      <c r="W42783" s="50"/>
      <c r="AA42783" s="50"/>
      <c r="AE42783" s="50"/>
    </row>
    <row r="42784" spans="23:31">
      <c r="W42784" s="50"/>
      <c r="AA42784" s="50"/>
      <c r="AE42784" s="50"/>
    </row>
    <row r="42785" spans="23:31">
      <c r="W42785" s="50"/>
      <c r="AA42785" s="50"/>
      <c r="AE42785" s="50"/>
    </row>
    <row r="42786" spans="23:31">
      <c r="W42786" s="50"/>
      <c r="AA42786" s="50"/>
      <c r="AE42786" s="50"/>
    </row>
    <row r="42787" spans="23:31">
      <c r="W42787" s="50"/>
      <c r="AA42787" s="50"/>
      <c r="AE42787" s="50"/>
    </row>
    <row r="42788" spans="23:31">
      <c r="W42788" s="50"/>
      <c r="AA42788" s="50"/>
      <c r="AE42788" s="50"/>
    </row>
    <row r="42789" spans="23:31">
      <c r="W42789" s="50"/>
      <c r="AA42789" s="50"/>
      <c r="AE42789" s="50"/>
    </row>
    <row r="42790" spans="23:31">
      <c r="W42790" s="50"/>
      <c r="AA42790" s="50"/>
      <c r="AE42790" s="50"/>
    </row>
    <row r="42791" spans="23:31">
      <c r="W42791" s="50"/>
      <c r="AA42791" s="50"/>
      <c r="AE42791" s="50"/>
    </row>
    <row r="42792" spans="23:31">
      <c r="W42792" s="50"/>
      <c r="AA42792" s="50"/>
      <c r="AE42792" s="50"/>
    </row>
    <row r="42793" spans="23:31">
      <c r="W42793" s="50"/>
      <c r="AA42793" s="50"/>
      <c r="AE42793" s="50"/>
    </row>
    <row r="42794" spans="23:31">
      <c r="W42794" s="50"/>
      <c r="AA42794" s="50"/>
      <c r="AE42794" s="50"/>
    </row>
    <row r="42795" spans="23:31">
      <c r="W42795" s="50"/>
      <c r="AA42795" s="50"/>
      <c r="AE42795" s="50"/>
    </row>
    <row r="42796" spans="23:31">
      <c r="W42796" s="50"/>
      <c r="AA42796" s="50"/>
      <c r="AE42796" s="50"/>
    </row>
    <row r="42797" spans="23:31">
      <c r="W42797" s="50"/>
      <c r="AA42797" s="50"/>
      <c r="AE42797" s="50"/>
    </row>
    <row r="42798" spans="23:31">
      <c r="W42798" s="50"/>
      <c r="AA42798" s="50"/>
      <c r="AE42798" s="50"/>
    </row>
    <row r="42799" spans="23:31">
      <c r="W42799" s="50"/>
      <c r="AA42799" s="50"/>
      <c r="AE42799" s="50"/>
    </row>
    <row r="42800" spans="23:31">
      <c r="W42800" s="50"/>
      <c r="AA42800" s="50"/>
      <c r="AE42800" s="50"/>
    </row>
    <row r="42801" spans="23:31">
      <c r="W42801" s="50"/>
      <c r="AA42801" s="50"/>
      <c r="AE42801" s="50"/>
    </row>
    <row r="42802" spans="23:31">
      <c r="W42802" s="50"/>
      <c r="AA42802" s="50"/>
      <c r="AE42802" s="50"/>
    </row>
    <row r="42803" spans="23:31">
      <c r="W42803" s="50"/>
      <c r="AA42803" s="50"/>
      <c r="AE42803" s="50"/>
    </row>
    <row r="42804" spans="23:31">
      <c r="W42804" s="50"/>
      <c r="AA42804" s="50"/>
      <c r="AE42804" s="50"/>
    </row>
    <row r="42805" spans="23:31">
      <c r="W42805" s="50"/>
      <c r="AA42805" s="50"/>
      <c r="AE42805" s="50"/>
    </row>
    <row r="42806" spans="23:31">
      <c r="W42806" s="50"/>
      <c r="AA42806" s="50"/>
      <c r="AE42806" s="50"/>
    </row>
    <row r="42807" spans="23:31">
      <c r="W42807" s="50"/>
      <c r="AA42807" s="50"/>
      <c r="AE42807" s="50"/>
    </row>
    <row r="42808" spans="23:31">
      <c r="W42808" s="50"/>
      <c r="AA42808" s="50"/>
      <c r="AE42808" s="50"/>
    </row>
    <row r="42809" spans="23:31">
      <c r="W42809" s="50"/>
      <c r="AA42809" s="50"/>
      <c r="AE42809" s="50"/>
    </row>
    <row r="42810" spans="23:31">
      <c r="W42810" s="50"/>
      <c r="AA42810" s="50"/>
      <c r="AE42810" s="50"/>
    </row>
    <row r="42811" spans="23:31">
      <c r="W42811" s="50"/>
      <c r="AA42811" s="50"/>
      <c r="AE42811" s="50"/>
    </row>
    <row r="42812" spans="23:31">
      <c r="W42812" s="50"/>
      <c r="AA42812" s="50"/>
      <c r="AE42812" s="50"/>
    </row>
    <row r="42813" spans="23:31">
      <c r="W42813" s="50"/>
      <c r="AA42813" s="50"/>
      <c r="AE42813" s="50"/>
    </row>
    <row r="42814" spans="23:31">
      <c r="W42814" s="50"/>
      <c r="AA42814" s="50"/>
      <c r="AE42814" s="50"/>
    </row>
    <row r="42815" spans="23:31">
      <c r="W42815" s="50"/>
      <c r="AA42815" s="50"/>
      <c r="AE42815" s="50"/>
    </row>
    <row r="42816" spans="23:31">
      <c r="W42816" s="50"/>
      <c r="AA42816" s="50"/>
      <c r="AE42816" s="50"/>
    </row>
    <row r="42817" spans="23:31">
      <c r="W42817" s="50"/>
      <c r="AA42817" s="50"/>
      <c r="AE42817" s="50"/>
    </row>
    <row r="42818" spans="23:31">
      <c r="W42818" s="50"/>
      <c r="AA42818" s="50"/>
      <c r="AE42818" s="50"/>
    </row>
    <row r="42819" spans="23:31">
      <c r="W42819" s="50"/>
      <c r="AA42819" s="50"/>
      <c r="AE42819" s="50"/>
    </row>
    <row r="42820" spans="23:31">
      <c r="W42820" s="50"/>
      <c r="AA42820" s="50"/>
      <c r="AE42820" s="50"/>
    </row>
    <row r="42821" spans="23:31">
      <c r="W42821" s="50"/>
      <c r="AA42821" s="50"/>
      <c r="AE42821" s="50"/>
    </row>
    <row r="42822" spans="23:31">
      <c r="W42822" s="50"/>
      <c r="AA42822" s="50"/>
      <c r="AE42822" s="50"/>
    </row>
    <row r="42823" spans="23:31">
      <c r="W42823" s="50"/>
      <c r="AA42823" s="50"/>
      <c r="AE42823" s="50"/>
    </row>
    <row r="42824" spans="23:31">
      <c r="W42824" s="50"/>
      <c r="AA42824" s="50"/>
      <c r="AE42824" s="50"/>
    </row>
    <row r="42825" spans="23:31">
      <c r="W42825" s="50"/>
      <c r="AA42825" s="50"/>
      <c r="AE42825" s="50"/>
    </row>
    <row r="42826" spans="23:31">
      <c r="W42826" s="50"/>
      <c r="AA42826" s="50"/>
      <c r="AE42826" s="50"/>
    </row>
    <row r="42827" spans="23:31">
      <c r="W42827" s="50"/>
      <c r="AA42827" s="50"/>
      <c r="AE42827" s="50"/>
    </row>
    <row r="42828" spans="23:31">
      <c r="W42828" s="50"/>
      <c r="AA42828" s="50"/>
      <c r="AE42828" s="50"/>
    </row>
    <row r="42829" spans="23:31">
      <c r="W42829" s="50"/>
      <c r="AA42829" s="50"/>
      <c r="AE42829" s="50"/>
    </row>
    <row r="42830" spans="23:31">
      <c r="W42830" s="50"/>
      <c r="AA42830" s="50"/>
      <c r="AE42830" s="50"/>
    </row>
    <row r="42831" spans="23:31">
      <c r="W42831" s="50"/>
      <c r="AA42831" s="50"/>
      <c r="AE42831" s="50"/>
    </row>
    <row r="42832" spans="23:31">
      <c r="W42832" s="50"/>
      <c r="AA42832" s="50"/>
      <c r="AE42832" s="50"/>
    </row>
    <row r="42833" spans="23:31">
      <c r="W42833" s="50"/>
      <c r="AA42833" s="50"/>
      <c r="AE42833" s="50"/>
    </row>
    <row r="42834" spans="23:31">
      <c r="W42834" s="50"/>
      <c r="AA42834" s="50"/>
      <c r="AE42834" s="50"/>
    </row>
    <row r="42835" spans="23:31">
      <c r="W42835" s="50"/>
      <c r="AA42835" s="50"/>
      <c r="AE42835" s="50"/>
    </row>
    <row r="42836" spans="23:31">
      <c r="W42836" s="50"/>
      <c r="AA42836" s="50"/>
      <c r="AE42836" s="50"/>
    </row>
    <row r="42837" spans="23:31">
      <c r="W42837" s="50"/>
      <c r="AA42837" s="50"/>
      <c r="AE42837" s="50"/>
    </row>
    <row r="42838" spans="23:31">
      <c r="W42838" s="50"/>
      <c r="AA42838" s="50"/>
      <c r="AE42838" s="50"/>
    </row>
    <row r="42839" spans="23:31">
      <c r="W42839" s="50"/>
      <c r="AA42839" s="50"/>
      <c r="AE42839" s="50"/>
    </row>
    <row r="42840" spans="23:31">
      <c r="W42840" s="50"/>
      <c r="AA42840" s="50"/>
      <c r="AE42840" s="50"/>
    </row>
    <row r="42841" spans="23:31">
      <c r="W42841" s="50"/>
      <c r="AA42841" s="50"/>
      <c r="AE42841" s="50"/>
    </row>
    <row r="42842" spans="23:31">
      <c r="W42842" s="50"/>
      <c r="AA42842" s="50"/>
      <c r="AE42842" s="50"/>
    </row>
    <row r="42843" spans="23:31">
      <c r="W42843" s="50"/>
      <c r="AA42843" s="50"/>
      <c r="AE42843" s="50"/>
    </row>
    <row r="42844" spans="23:31">
      <c r="W42844" s="50"/>
      <c r="AA42844" s="50"/>
      <c r="AE42844" s="50"/>
    </row>
    <row r="42845" spans="23:31">
      <c r="W42845" s="50"/>
      <c r="AA42845" s="50"/>
      <c r="AE42845" s="50"/>
    </row>
    <row r="42846" spans="23:31">
      <c r="W42846" s="50"/>
      <c r="AA42846" s="50"/>
      <c r="AE42846" s="50"/>
    </row>
    <row r="42847" spans="23:31">
      <c r="W42847" s="50"/>
      <c r="AA42847" s="50"/>
      <c r="AE42847" s="50"/>
    </row>
    <row r="42848" spans="23:31">
      <c r="W42848" s="50"/>
      <c r="AA42848" s="50"/>
      <c r="AE42848" s="50"/>
    </row>
    <row r="42849" spans="23:31">
      <c r="W42849" s="50"/>
      <c r="AA42849" s="50"/>
      <c r="AE42849" s="50"/>
    </row>
    <row r="42850" spans="23:31">
      <c r="W42850" s="50"/>
      <c r="AA42850" s="50"/>
      <c r="AE42850" s="50"/>
    </row>
    <row r="42851" spans="23:31">
      <c r="W42851" s="50"/>
      <c r="AA42851" s="50"/>
      <c r="AE42851" s="50"/>
    </row>
    <row r="42852" spans="23:31">
      <c r="W42852" s="50"/>
      <c r="AA42852" s="50"/>
      <c r="AE42852" s="50"/>
    </row>
    <row r="42853" spans="23:31">
      <c r="W42853" s="50"/>
      <c r="AA42853" s="50"/>
      <c r="AE42853" s="50"/>
    </row>
    <row r="42854" spans="23:31">
      <c r="W42854" s="50"/>
      <c r="AA42854" s="50"/>
      <c r="AE42854" s="50"/>
    </row>
    <row r="42855" spans="23:31">
      <c r="W42855" s="50"/>
      <c r="AA42855" s="50"/>
      <c r="AE42855" s="50"/>
    </row>
    <row r="42856" spans="23:31">
      <c r="W42856" s="50"/>
      <c r="AA42856" s="50"/>
      <c r="AE42856" s="50"/>
    </row>
    <row r="42857" spans="23:31">
      <c r="W42857" s="50"/>
      <c r="AA42857" s="50"/>
      <c r="AE42857" s="50"/>
    </row>
    <row r="42858" spans="23:31">
      <c r="W42858" s="50"/>
      <c r="AA42858" s="50"/>
      <c r="AE42858" s="50"/>
    </row>
    <row r="42859" spans="23:31">
      <c r="W42859" s="50"/>
      <c r="AA42859" s="50"/>
      <c r="AE42859" s="50"/>
    </row>
    <row r="42860" spans="23:31">
      <c r="W42860" s="50"/>
      <c r="AA42860" s="50"/>
      <c r="AE42860" s="50"/>
    </row>
    <row r="42861" spans="23:31">
      <c r="W42861" s="50"/>
      <c r="AA42861" s="50"/>
      <c r="AE42861" s="50"/>
    </row>
    <row r="42862" spans="23:31">
      <c r="W42862" s="50"/>
      <c r="AA42862" s="50"/>
      <c r="AE42862" s="50"/>
    </row>
    <row r="42863" spans="23:31">
      <c r="W42863" s="50"/>
      <c r="AA42863" s="50"/>
      <c r="AE42863" s="50"/>
    </row>
    <row r="42864" spans="23:31">
      <c r="W42864" s="50"/>
      <c r="AA42864" s="50"/>
      <c r="AE42864" s="50"/>
    </row>
    <row r="42865" spans="23:31">
      <c r="W42865" s="50"/>
      <c r="AA42865" s="50"/>
      <c r="AE42865" s="50"/>
    </row>
    <row r="42866" spans="23:31">
      <c r="W42866" s="50"/>
      <c r="AA42866" s="50"/>
      <c r="AE42866" s="50"/>
    </row>
    <row r="42867" spans="23:31">
      <c r="W42867" s="50"/>
      <c r="AA42867" s="50"/>
      <c r="AE42867" s="50"/>
    </row>
    <row r="42868" spans="23:31">
      <c r="W42868" s="50"/>
      <c r="AA42868" s="50"/>
      <c r="AE42868" s="50"/>
    </row>
    <row r="42869" spans="23:31">
      <c r="W42869" s="50"/>
      <c r="AA42869" s="50"/>
      <c r="AE42869" s="50"/>
    </row>
    <row r="42870" spans="23:31">
      <c r="W42870" s="50"/>
      <c r="AA42870" s="50"/>
      <c r="AE42870" s="50"/>
    </row>
    <row r="42871" spans="23:31">
      <c r="W42871" s="50"/>
      <c r="AA42871" s="50"/>
      <c r="AE42871" s="50"/>
    </row>
    <row r="42872" spans="23:31">
      <c r="W42872" s="50"/>
      <c r="AA42872" s="50"/>
      <c r="AE42872" s="50"/>
    </row>
    <row r="42873" spans="23:31">
      <c r="W42873" s="50"/>
      <c r="AA42873" s="50"/>
      <c r="AE42873" s="50"/>
    </row>
    <row r="42874" spans="23:31">
      <c r="W42874" s="50"/>
      <c r="AA42874" s="50"/>
      <c r="AE42874" s="50"/>
    </row>
    <row r="42875" spans="23:31">
      <c r="W42875" s="50"/>
      <c r="AA42875" s="50"/>
      <c r="AE42875" s="50"/>
    </row>
    <row r="42876" spans="23:31">
      <c r="W42876" s="50"/>
      <c r="AA42876" s="50"/>
      <c r="AE42876" s="50"/>
    </row>
    <row r="42877" spans="23:31">
      <c r="W42877" s="50"/>
      <c r="AA42877" s="50"/>
      <c r="AE42877" s="50"/>
    </row>
    <row r="42878" spans="23:31">
      <c r="W42878" s="50"/>
      <c r="AA42878" s="50"/>
      <c r="AE42878" s="50"/>
    </row>
    <row r="42879" spans="23:31">
      <c r="W42879" s="50"/>
      <c r="AA42879" s="50"/>
      <c r="AE42879" s="50"/>
    </row>
    <row r="42880" spans="23:31">
      <c r="W42880" s="50"/>
      <c r="AA42880" s="50"/>
      <c r="AE42880" s="50"/>
    </row>
    <row r="42881" spans="23:31">
      <c r="W42881" s="50"/>
      <c r="AA42881" s="50"/>
      <c r="AE42881" s="50"/>
    </row>
    <row r="42882" spans="23:31">
      <c r="W42882" s="50"/>
      <c r="AA42882" s="50"/>
      <c r="AE42882" s="50"/>
    </row>
    <row r="42883" spans="23:31">
      <c r="W42883" s="50"/>
      <c r="AA42883" s="50"/>
      <c r="AE42883" s="50"/>
    </row>
    <row r="42884" spans="23:31">
      <c r="W42884" s="50"/>
      <c r="AA42884" s="50"/>
      <c r="AE42884" s="50"/>
    </row>
    <row r="42885" spans="23:31">
      <c r="W42885" s="50"/>
      <c r="AA42885" s="50"/>
      <c r="AE42885" s="50"/>
    </row>
    <row r="42886" spans="23:31">
      <c r="W42886" s="50"/>
      <c r="AA42886" s="50"/>
      <c r="AE42886" s="50"/>
    </row>
    <row r="42887" spans="23:31">
      <c r="W42887" s="50"/>
      <c r="AA42887" s="50"/>
      <c r="AE42887" s="50"/>
    </row>
    <row r="42888" spans="23:31">
      <c r="W42888" s="50"/>
      <c r="AA42888" s="50"/>
      <c r="AE42888" s="50"/>
    </row>
    <row r="42889" spans="23:31">
      <c r="W42889" s="50"/>
      <c r="AA42889" s="50"/>
      <c r="AE42889" s="50"/>
    </row>
    <row r="42890" spans="23:31">
      <c r="W42890" s="50"/>
      <c r="AA42890" s="50"/>
      <c r="AE42890" s="50"/>
    </row>
    <row r="42891" spans="23:31">
      <c r="W42891" s="50"/>
      <c r="AA42891" s="50"/>
      <c r="AE42891" s="50"/>
    </row>
    <row r="42892" spans="23:31">
      <c r="W42892" s="50"/>
      <c r="AA42892" s="50"/>
      <c r="AE42892" s="50"/>
    </row>
    <row r="42893" spans="23:31">
      <c r="W42893" s="50"/>
      <c r="AA42893" s="50"/>
      <c r="AE42893" s="50"/>
    </row>
    <row r="42894" spans="23:31">
      <c r="W42894" s="50"/>
      <c r="AA42894" s="50"/>
      <c r="AE42894" s="50"/>
    </row>
    <row r="42895" spans="23:31">
      <c r="W42895" s="50"/>
      <c r="AA42895" s="50"/>
      <c r="AE42895" s="50"/>
    </row>
    <row r="42896" spans="23:31">
      <c r="W42896" s="50"/>
      <c r="AA42896" s="50"/>
      <c r="AE42896" s="50"/>
    </row>
    <row r="42897" spans="23:31">
      <c r="W42897" s="50"/>
      <c r="AA42897" s="50"/>
      <c r="AE42897" s="50"/>
    </row>
    <row r="42898" spans="23:31">
      <c r="W42898" s="50"/>
      <c r="AA42898" s="50"/>
      <c r="AE42898" s="50"/>
    </row>
    <row r="42899" spans="23:31">
      <c r="W42899" s="50"/>
      <c r="AA42899" s="50"/>
      <c r="AE42899" s="50"/>
    </row>
    <row r="42900" spans="23:31">
      <c r="W42900" s="50"/>
      <c r="AA42900" s="50"/>
      <c r="AE42900" s="50"/>
    </row>
    <row r="42901" spans="23:31">
      <c r="W42901" s="50"/>
      <c r="AA42901" s="50"/>
      <c r="AE42901" s="50"/>
    </row>
    <row r="42902" spans="23:31">
      <c r="W42902" s="50"/>
      <c r="AA42902" s="50"/>
      <c r="AE42902" s="50"/>
    </row>
    <row r="42903" spans="23:31">
      <c r="W42903" s="50"/>
      <c r="AA42903" s="50"/>
      <c r="AE42903" s="50"/>
    </row>
    <row r="42904" spans="23:31">
      <c r="W42904" s="50"/>
      <c r="AA42904" s="50"/>
      <c r="AE42904" s="50"/>
    </row>
    <row r="42905" spans="23:31">
      <c r="W42905" s="50"/>
      <c r="AA42905" s="50"/>
      <c r="AE42905" s="50"/>
    </row>
    <row r="42906" spans="23:31">
      <c r="W42906" s="50"/>
      <c r="AA42906" s="50"/>
      <c r="AE42906" s="50"/>
    </row>
    <row r="42907" spans="23:31">
      <c r="W42907" s="50"/>
      <c r="AA42907" s="50"/>
      <c r="AE42907" s="50"/>
    </row>
    <row r="42908" spans="23:31">
      <c r="W42908" s="50"/>
      <c r="AA42908" s="50"/>
      <c r="AE42908" s="50"/>
    </row>
    <row r="42909" spans="23:31">
      <c r="W42909" s="50"/>
      <c r="AA42909" s="50"/>
      <c r="AE42909" s="50"/>
    </row>
    <row r="42910" spans="23:31">
      <c r="W42910" s="50"/>
      <c r="AA42910" s="50"/>
      <c r="AE42910" s="50"/>
    </row>
    <row r="42911" spans="23:31">
      <c r="W42911" s="50"/>
      <c r="AA42911" s="50"/>
      <c r="AE42911" s="50"/>
    </row>
    <row r="42912" spans="23:31">
      <c r="W42912" s="50"/>
      <c r="AA42912" s="50"/>
      <c r="AE42912" s="50"/>
    </row>
    <row r="42913" spans="23:31">
      <c r="W42913" s="50"/>
      <c r="AA42913" s="50"/>
      <c r="AE42913" s="50"/>
    </row>
    <row r="42914" spans="23:31">
      <c r="W42914" s="50"/>
      <c r="AA42914" s="50"/>
      <c r="AE42914" s="50"/>
    </row>
    <row r="42915" spans="23:31">
      <c r="W42915" s="50"/>
      <c r="AA42915" s="50"/>
      <c r="AE42915" s="50"/>
    </row>
    <row r="42916" spans="23:31">
      <c r="W42916" s="50"/>
      <c r="AA42916" s="50"/>
      <c r="AE42916" s="50"/>
    </row>
    <row r="42917" spans="23:31">
      <c r="W42917" s="50"/>
      <c r="AA42917" s="50"/>
      <c r="AE42917" s="50"/>
    </row>
    <row r="42918" spans="23:31">
      <c r="W42918" s="50"/>
      <c r="AA42918" s="50"/>
      <c r="AE42918" s="50"/>
    </row>
    <row r="42919" spans="23:31">
      <c r="W42919" s="50"/>
      <c r="AA42919" s="50"/>
      <c r="AE42919" s="50"/>
    </row>
    <row r="42920" spans="23:31">
      <c r="W42920" s="50"/>
      <c r="AA42920" s="50"/>
      <c r="AE42920" s="50"/>
    </row>
    <row r="42921" spans="23:31">
      <c r="W42921" s="50"/>
      <c r="AA42921" s="50"/>
      <c r="AE42921" s="50"/>
    </row>
    <row r="42922" spans="23:31">
      <c r="W42922" s="50"/>
      <c r="AA42922" s="50"/>
      <c r="AE42922" s="50"/>
    </row>
    <row r="42923" spans="23:31">
      <c r="W42923" s="50"/>
      <c r="AA42923" s="50"/>
      <c r="AE42923" s="50"/>
    </row>
    <row r="42924" spans="23:31">
      <c r="W42924" s="50"/>
      <c r="AA42924" s="50"/>
      <c r="AE42924" s="50"/>
    </row>
    <row r="42925" spans="23:31">
      <c r="W42925" s="50"/>
      <c r="AA42925" s="50"/>
      <c r="AE42925" s="50"/>
    </row>
    <row r="42926" spans="23:31">
      <c r="W42926" s="50"/>
      <c r="AA42926" s="50"/>
      <c r="AE42926" s="50"/>
    </row>
    <row r="42927" spans="23:31">
      <c r="W42927" s="50"/>
      <c r="AA42927" s="50"/>
      <c r="AE42927" s="50"/>
    </row>
    <row r="42928" spans="23:31">
      <c r="W42928" s="50"/>
      <c r="AA42928" s="50"/>
      <c r="AE42928" s="50"/>
    </row>
    <row r="42929" spans="23:31">
      <c r="W42929" s="50"/>
      <c r="AA42929" s="50"/>
      <c r="AE42929" s="50"/>
    </row>
    <row r="42930" spans="23:31">
      <c r="W42930" s="50"/>
      <c r="AA42930" s="50"/>
      <c r="AE42930" s="50"/>
    </row>
    <row r="42931" spans="23:31">
      <c r="W42931" s="50"/>
      <c r="AA42931" s="50"/>
      <c r="AE42931" s="50"/>
    </row>
    <row r="42932" spans="23:31">
      <c r="W42932" s="50"/>
      <c r="AA42932" s="50"/>
      <c r="AE42932" s="50"/>
    </row>
    <row r="42933" spans="23:31">
      <c r="W42933" s="50"/>
      <c r="AA42933" s="50"/>
      <c r="AE42933" s="50"/>
    </row>
    <row r="42934" spans="23:31">
      <c r="W42934" s="50"/>
      <c r="AA42934" s="50"/>
      <c r="AE42934" s="50"/>
    </row>
    <row r="42935" spans="23:31">
      <c r="W42935" s="50"/>
      <c r="AA42935" s="50"/>
      <c r="AE42935" s="50"/>
    </row>
    <row r="42936" spans="23:31">
      <c r="W42936" s="50"/>
      <c r="AA42936" s="50"/>
      <c r="AE42936" s="50"/>
    </row>
    <row r="42937" spans="23:31">
      <c r="W42937" s="50"/>
      <c r="AA42937" s="50"/>
      <c r="AE42937" s="50"/>
    </row>
    <row r="42938" spans="23:31">
      <c r="W42938" s="50"/>
      <c r="AA42938" s="50"/>
      <c r="AE42938" s="50"/>
    </row>
    <row r="42939" spans="23:31">
      <c r="W42939" s="50"/>
      <c r="AA42939" s="50"/>
      <c r="AE42939" s="50"/>
    </row>
    <row r="42940" spans="23:31">
      <c r="W42940" s="50"/>
      <c r="AA42940" s="50"/>
      <c r="AE42940" s="50"/>
    </row>
    <row r="42941" spans="23:31">
      <c r="W42941" s="50"/>
      <c r="AA42941" s="50"/>
      <c r="AE42941" s="50"/>
    </row>
    <row r="42942" spans="23:31">
      <c r="W42942" s="50"/>
      <c r="AA42942" s="50"/>
      <c r="AE42942" s="50"/>
    </row>
    <row r="42943" spans="23:31">
      <c r="W42943" s="50"/>
      <c r="AA42943" s="50"/>
      <c r="AE42943" s="50"/>
    </row>
    <row r="42944" spans="23:31">
      <c r="W42944" s="50"/>
      <c r="AA42944" s="50"/>
      <c r="AE42944" s="50"/>
    </row>
    <row r="42945" spans="23:31">
      <c r="W42945" s="50"/>
      <c r="AA42945" s="50"/>
      <c r="AE42945" s="50"/>
    </row>
    <row r="42946" spans="23:31">
      <c r="W42946" s="50"/>
      <c r="AA42946" s="50"/>
      <c r="AE42946" s="50"/>
    </row>
    <row r="42947" spans="23:31">
      <c r="W42947" s="50"/>
      <c r="AA42947" s="50"/>
      <c r="AE42947" s="50"/>
    </row>
    <row r="42948" spans="23:31">
      <c r="W42948" s="50"/>
      <c r="AA42948" s="50"/>
      <c r="AE42948" s="50"/>
    </row>
    <row r="42949" spans="23:31">
      <c r="W42949" s="50"/>
      <c r="AA42949" s="50"/>
      <c r="AE42949" s="50"/>
    </row>
    <row r="42950" spans="23:31">
      <c r="W42950" s="50"/>
      <c r="AA42950" s="50"/>
      <c r="AE42950" s="50"/>
    </row>
    <row r="42951" spans="23:31">
      <c r="W42951" s="50"/>
      <c r="AA42951" s="50"/>
      <c r="AE42951" s="50"/>
    </row>
    <row r="42952" spans="23:31">
      <c r="W42952" s="50"/>
      <c r="AA42952" s="50"/>
      <c r="AE42952" s="50"/>
    </row>
    <row r="42953" spans="23:31">
      <c r="W42953" s="50"/>
      <c r="AA42953" s="50"/>
      <c r="AE42953" s="50"/>
    </row>
    <row r="42954" spans="23:31">
      <c r="W42954" s="50"/>
      <c r="AA42954" s="50"/>
      <c r="AE42954" s="50"/>
    </row>
    <row r="42955" spans="23:31">
      <c r="W42955" s="50"/>
      <c r="AA42955" s="50"/>
      <c r="AE42955" s="50"/>
    </row>
    <row r="42956" spans="23:31">
      <c r="W42956" s="50"/>
      <c r="AA42956" s="50"/>
      <c r="AE42956" s="50"/>
    </row>
    <row r="42957" spans="23:31">
      <c r="W42957" s="50"/>
      <c r="AA42957" s="50"/>
      <c r="AE42957" s="50"/>
    </row>
    <row r="42958" spans="23:31">
      <c r="W42958" s="50"/>
      <c r="AA42958" s="50"/>
      <c r="AE42958" s="50"/>
    </row>
    <row r="42959" spans="23:31">
      <c r="W42959" s="50"/>
      <c r="AA42959" s="50"/>
      <c r="AE42959" s="50"/>
    </row>
    <row r="42960" spans="23:31">
      <c r="W42960" s="50"/>
      <c r="AA42960" s="50"/>
      <c r="AE42960" s="50"/>
    </row>
    <row r="42961" spans="23:31">
      <c r="W42961" s="50"/>
      <c r="AA42961" s="50"/>
      <c r="AE42961" s="50"/>
    </row>
    <row r="42962" spans="23:31">
      <c r="W42962" s="50"/>
      <c r="AA42962" s="50"/>
      <c r="AE42962" s="50"/>
    </row>
    <row r="42963" spans="23:31">
      <c r="W42963" s="50"/>
      <c r="AA42963" s="50"/>
      <c r="AE42963" s="50"/>
    </row>
    <row r="42964" spans="23:31">
      <c r="W42964" s="50"/>
      <c r="AA42964" s="50"/>
      <c r="AE42964" s="50"/>
    </row>
    <row r="42965" spans="23:31">
      <c r="W42965" s="50"/>
      <c r="AA42965" s="50"/>
      <c r="AE42965" s="50"/>
    </row>
    <row r="42966" spans="23:31">
      <c r="W42966" s="50"/>
      <c r="AA42966" s="50"/>
      <c r="AE42966" s="50"/>
    </row>
    <row r="42967" spans="23:31">
      <c r="W42967" s="50"/>
      <c r="AA42967" s="50"/>
      <c r="AE42967" s="50"/>
    </row>
    <row r="42968" spans="23:31">
      <c r="W42968" s="50"/>
      <c r="AA42968" s="50"/>
      <c r="AE42968" s="50"/>
    </row>
    <row r="42969" spans="23:31">
      <c r="W42969" s="50"/>
      <c r="AA42969" s="50"/>
      <c r="AE42969" s="50"/>
    </row>
    <row r="42970" spans="23:31">
      <c r="W42970" s="50"/>
      <c r="AA42970" s="50"/>
      <c r="AE42970" s="50"/>
    </row>
    <row r="42971" spans="23:31">
      <c r="W42971" s="50"/>
      <c r="AA42971" s="50"/>
      <c r="AE42971" s="50"/>
    </row>
    <row r="42972" spans="23:31">
      <c r="W42972" s="50"/>
      <c r="AA42972" s="50"/>
      <c r="AE42972" s="50"/>
    </row>
    <row r="42973" spans="23:31">
      <c r="W42973" s="50"/>
      <c r="AA42973" s="50"/>
      <c r="AE42973" s="50"/>
    </row>
    <row r="42974" spans="23:31">
      <c r="W42974" s="50"/>
      <c r="AA42974" s="50"/>
      <c r="AE42974" s="50"/>
    </row>
    <row r="42975" spans="23:31">
      <c r="W42975" s="50"/>
      <c r="AA42975" s="50"/>
      <c r="AE42975" s="50"/>
    </row>
    <row r="42976" spans="23:31">
      <c r="W42976" s="50"/>
      <c r="AA42976" s="50"/>
      <c r="AE42976" s="50"/>
    </row>
    <row r="42977" spans="23:31">
      <c r="W42977" s="50"/>
      <c r="AA42977" s="50"/>
      <c r="AE42977" s="50"/>
    </row>
    <row r="42978" spans="23:31">
      <c r="W42978" s="50"/>
      <c r="AA42978" s="50"/>
      <c r="AE42978" s="50"/>
    </row>
    <row r="42979" spans="23:31">
      <c r="W42979" s="50"/>
      <c r="AA42979" s="50"/>
      <c r="AE42979" s="50"/>
    </row>
    <row r="42980" spans="23:31">
      <c r="W42980" s="50"/>
      <c r="AA42980" s="50"/>
      <c r="AE42980" s="50"/>
    </row>
    <row r="42981" spans="23:31">
      <c r="W42981" s="50"/>
      <c r="AA42981" s="50"/>
      <c r="AE42981" s="50"/>
    </row>
    <row r="42982" spans="23:31">
      <c r="W42982" s="50"/>
      <c r="AA42982" s="50"/>
      <c r="AE42982" s="50"/>
    </row>
    <row r="42983" spans="23:31">
      <c r="W42983" s="50"/>
      <c r="AA42983" s="50"/>
      <c r="AE42983" s="50"/>
    </row>
    <row r="42984" spans="23:31">
      <c r="W42984" s="50"/>
      <c r="AA42984" s="50"/>
      <c r="AE42984" s="50"/>
    </row>
    <row r="42985" spans="23:31">
      <c r="W42985" s="50"/>
      <c r="AA42985" s="50"/>
      <c r="AE42985" s="50"/>
    </row>
    <row r="42986" spans="23:31">
      <c r="W42986" s="50"/>
      <c r="AA42986" s="50"/>
      <c r="AE42986" s="50"/>
    </row>
    <row r="42987" spans="23:31">
      <c r="W42987" s="50"/>
      <c r="AA42987" s="50"/>
      <c r="AE42987" s="50"/>
    </row>
    <row r="42988" spans="23:31">
      <c r="W42988" s="50"/>
      <c r="AA42988" s="50"/>
      <c r="AE42988" s="50"/>
    </row>
    <row r="42989" spans="23:31">
      <c r="W42989" s="50"/>
      <c r="AA42989" s="50"/>
      <c r="AE42989" s="50"/>
    </row>
    <row r="42990" spans="23:31">
      <c r="W42990" s="50"/>
      <c r="AA42990" s="50"/>
      <c r="AE42990" s="50"/>
    </row>
    <row r="42991" spans="23:31">
      <c r="W42991" s="50"/>
      <c r="AA42991" s="50"/>
      <c r="AE42991" s="50"/>
    </row>
    <row r="42992" spans="23:31">
      <c r="W42992" s="50"/>
      <c r="AA42992" s="50"/>
      <c r="AE42992" s="50"/>
    </row>
    <row r="42993" spans="23:31">
      <c r="W42993" s="50"/>
      <c r="AA42993" s="50"/>
      <c r="AE42993" s="50"/>
    </row>
    <row r="42994" spans="23:31">
      <c r="W42994" s="50"/>
      <c r="AA42994" s="50"/>
      <c r="AE42994" s="50"/>
    </row>
    <row r="42995" spans="23:31">
      <c r="W42995" s="50"/>
      <c r="AA42995" s="50"/>
      <c r="AE42995" s="50"/>
    </row>
    <row r="42996" spans="23:31">
      <c r="W42996" s="50"/>
      <c r="AA42996" s="50"/>
      <c r="AE42996" s="50"/>
    </row>
    <row r="42997" spans="23:31">
      <c r="W42997" s="50"/>
      <c r="AA42997" s="50"/>
      <c r="AE42997" s="50"/>
    </row>
    <row r="42998" spans="23:31">
      <c r="W42998" s="50"/>
      <c r="AA42998" s="50"/>
      <c r="AE42998" s="50"/>
    </row>
    <row r="42999" spans="23:31">
      <c r="W42999" s="50"/>
      <c r="AA42999" s="50"/>
      <c r="AE42999" s="50"/>
    </row>
    <row r="43000" spans="23:31">
      <c r="W43000" s="50"/>
      <c r="AA43000" s="50"/>
      <c r="AE43000" s="50"/>
    </row>
    <row r="43001" spans="23:31">
      <c r="W43001" s="50"/>
      <c r="AA43001" s="50"/>
      <c r="AE43001" s="50"/>
    </row>
    <row r="43002" spans="23:31">
      <c r="W43002" s="50"/>
      <c r="AA43002" s="50"/>
      <c r="AE43002" s="50"/>
    </row>
    <row r="43003" spans="23:31">
      <c r="W43003" s="50"/>
      <c r="AA43003" s="50"/>
      <c r="AE43003" s="50"/>
    </row>
    <row r="43004" spans="23:31">
      <c r="W43004" s="50"/>
      <c r="AA43004" s="50"/>
      <c r="AE43004" s="50"/>
    </row>
    <row r="43005" spans="23:31">
      <c r="W43005" s="50"/>
      <c r="AA43005" s="50"/>
      <c r="AE43005" s="50"/>
    </row>
    <row r="43006" spans="23:31">
      <c r="W43006" s="50"/>
      <c r="AA43006" s="50"/>
      <c r="AE43006" s="50"/>
    </row>
    <row r="43007" spans="23:31">
      <c r="W43007" s="50"/>
      <c r="AA43007" s="50"/>
      <c r="AE43007" s="50"/>
    </row>
    <row r="43008" spans="23:31">
      <c r="W43008" s="50"/>
      <c r="AA43008" s="50"/>
      <c r="AE43008" s="50"/>
    </row>
    <row r="43009" spans="23:31">
      <c r="W43009" s="50"/>
      <c r="AA43009" s="50"/>
      <c r="AE43009" s="50"/>
    </row>
    <row r="43010" spans="23:31">
      <c r="W43010" s="50"/>
      <c r="AA43010" s="50"/>
      <c r="AE43010" s="50"/>
    </row>
    <row r="43011" spans="23:31">
      <c r="W43011" s="50"/>
      <c r="AA43011" s="50"/>
      <c r="AE43011" s="50"/>
    </row>
    <row r="43012" spans="23:31">
      <c r="W43012" s="50"/>
      <c r="AA43012" s="50"/>
      <c r="AE43012" s="50"/>
    </row>
    <row r="43013" spans="23:31">
      <c r="W43013" s="50"/>
      <c r="AA43013" s="50"/>
      <c r="AE43013" s="50"/>
    </row>
    <row r="43014" spans="23:31">
      <c r="W43014" s="50"/>
      <c r="AA43014" s="50"/>
      <c r="AE43014" s="50"/>
    </row>
    <row r="43015" spans="23:31">
      <c r="W43015" s="50"/>
      <c r="AA43015" s="50"/>
      <c r="AE43015" s="50"/>
    </row>
    <row r="43016" spans="23:31">
      <c r="W43016" s="50"/>
      <c r="AA43016" s="50"/>
      <c r="AE43016" s="50"/>
    </row>
    <row r="43017" spans="23:31">
      <c r="W43017" s="50"/>
      <c r="AA43017" s="50"/>
      <c r="AE43017" s="50"/>
    </row>
    <row r="43018" spans="23:31">
      <c r="W43018" s="50"/>
      <c r="AA43018" s="50"/>
      <c r="AE43018" s="50"/>
    </row>
    <row r="43019" spans="23:31">
      <c r="W43019" s="50"/>
      <c r="AA43019" s="50"/>
      <c r="AE43019" s="50"/>
    </row>
    <row r="43020" spans="23:31">
      <c r="W43020" s="50"/>
      <c r="AA43020" s="50"/>
      <c r="AE43020" s="50"/>
    </row>
    <row r="43021" spans="23:31">
      <c r="W43021" s="50"/>
      <c r="AA43021" s="50"/>
      <c r="AE43021" s="50"/>
    </row>
    <row r="43022" spans="23:31">
      <c r="W43022" s="50"/>
      <c r="AA43022" s="50"/>
      <c r="AE43022" s="50"/>
    </row>
    <row r="43023" spans="23:31">
      <c r="W43023" s="50"/>
      <c r="AA43023" s="50"/>
      <c r="AE43023" s="50"/>
    </row>
    <row r="43024" spans="23:31">
      <c r="W43024" s="50"/>
      <c r="AA43024" s="50"/>
      <c r="AE43024" s="50"/>
    </row>
    <row r="43025" spans="23:31">
      <c r="W43025" s="50"/>
      <c r="AA43025" s="50"/>
      <c r="AE43025" s="50"/>
    </row>
    <row r="43026" spans="23:31">
      <c r="W43026" s="50"/>
      <c r="AA43026" s="50"/>
      <c r="AE43026" s="50"/>
    </row>
    <row r="43027" spans="23:31">
      <c r="W43027" s="50"/>
      <c r="AA43027" s="50"/>
      <c r="AE43027" s="50"/>
    </row>
    <row r="43028" spans="23:31">
      <c r="W43028" s="50"/>
      <c r="AA43028" s="50"/>
      <c r="AE43028" s="50"/>
    </row>
    <row r="43029" spans="23:31">
      <c r="W43029" s="50"/>
      <c r="AA43029" s="50"/>
      <c r="AE43029" s="50"/>
    </row>
    <row r="43030" spans="23:31">
      <c r="W43030" s="50"/>
      <c r="AA43030" s="50"/>
      <c r="AE43030" s="50"/>
    </row>
    <row r="43031" spans="23:31">
      <c r="W43031" s="50"/>
      <c r="AA43031" s="50"/>
      <c r="AE43031" s="50"/>
    </row>
    <row r="43032" spans="23:31">
      <c r="W43032" s="50"/>
      <c r="AA43032" s="50"/>
      <c r="AE43032" s="50"/>
    </row>
    <row r="43033" spans="23:31">
      <c r="W43033" s="50"/>
      <c r="AA43033" s="50"/>
      <c r="AE43033" s="50"/>
    </row>
    <row r="43034" spans="23:31">
      <c r="W43034" s="50"/>
      <c r="AA43034" s="50"/>
      <c r="AE43034" s="50"/>
    </row>
    <row r="43035" spans="23:31">
      <c r="W43035" s="50"/>
      <c r="AA43035" s="50"/>
      <c r="AE43035" s="50"/>
    </row>
    <row r="43036" spans="23:31">
      <c r="W43036" s="50"/>
      <c r="AA43036" s="50"/>
      <c r="AE43036" s="50"/>
    </row>
    <row r="43037" spans="23:31">
      <c r="W43037" s="50"/>
      <c r="AA43037" s="50"/>
      <c r="AE43037" s="50"/>
    </row>
    <row r="43038" spans="23:31">
      <c r="W43038" s="50"/>
      <c r="AA43038" s="50"/>
      <c r="AE43038" s="50"/>
    </row>
    <row r="43039" spans="23:31">
      <c r="W43039" s="50"/>
      <c r="AA43039" s="50"/>
      <c r="AE43039" s="50"/>
    </row>
    <row r="43040" spans="23:31">
      <c r="W43040" s="50"/>
      <c r="AA43040" s="50"/>
      <c r="AE43040" s="50"/>
    </row>
    <row r="43041" spans="23:31">
      <c r="W43041" s="50"/>
      <c r="AA43041" s="50"/>
      <c r="AE43041" s="50"/>
    </row>
    <row r="43042" spans="23:31">
      <c r="W43042" s="50"/>
      <c r="AA43042" s="50"/>
      <c r="AE43042" s="50"/>
    </row>
    <row r="43043" spans="23:31">
      <c r="W43043" s="50"/>
      <c r="AA43043" s="50"/>
      <c r="AE43043" s="50"/>
    </row>
    <row r="43044" spans="23:31">
      <c r="W43044" s="50"/>
      <c r="AA43044" s="50"/>
      <c r="AE43044" s="50"/>
    </row>
    <row r="43045" spans="23:31">
      <c r="W43045" s="50"/>
      <c r="AA43045" s="50"/>
      <c r="AE43045" s="50"/>
    </row>
    <row r="43046" spans="23:31">
      <c r="W43046" s="50"/>
      <c r="AA43046" s="50"/>
      <c r="AE43046" s="50"/>
    </row>
    <row r="43047" spans="23:31">
      <c r="W43047" s="50"/>
      <c r="AA43047" s="50"/>
      <c r="AE43047" s="50"/>
    </row>
    <row r="43048" spans="23:31">
      <c r="W43048" s="50"/>
      <c r="AA43048" s="50"/>
      <c r="AE43048" s="50"/>
    </row>
    <row r="43049" spans="23:31">
      <c r="W43049" s="50"/>
      <c r="AA43049" s="50"/>
      <c r="AE43049" s="50"/>
    </row>
    <row r="43050" spans="23:31">
      <c r="W43050" s="50"/>
      <c r="AA43050" s="50"/>
      <c r="AE43050" s="50"/>
    </row>
    <row r="43051" spans="23:31">
      <c r="W43051" s="50"/>
      <c r="AA43051" s="50"/>
      <c r="AE43051" s="50"/>
    </row>
    <row r="43052" spans="23:31">
      <c r="W43052" s="50"/>
      <c r="AA43052" s="50"/>
      <c r="AE43052" s="50"/>
    </row>
    <row r="43053" spans="23:31">
      <c r="W43053" s="50"/>
      <c r="AA43053" s="50"/>
      <c r="AE43053" s="50"/>
    </row>
    <row r="43054" spans="23:31">
      <c r="W43054" s="50"/>
      <c r="AA43054" s="50"/>
      <c r="AE43054" s="50"/>
    </row>
    <row r="43055" spans="23:31">
      <c r="W43055" s="50"/>
      <c r="AA43055" s="50"/>
      <c r="AE43055" s="50"/>
    </row>
    <row r="43056" spans="23:31">
      <c r="W43056" s="50"/>
      <c r="AA43056" s="50"/>
      <c r="AE43056" s="50"/>
    </row>
    <row r="43057" spans="23:31">
      <c r="W43057" s="50"/>
      <c r="AA43057" s="50"/>
      <c r="AE43057" s="50"/>
    </row>
    <row r="43058" spans="23:31">
      <c r="W43058" s="50"/>
      <c r="AA43058" s="50"/>
      <c r="AE43058" s="50"/>
    </row>
    <row r="43059" spans="23:31">
      <c r="W43059" s="50"/>
      <c r="AA43059" s="50"/>
      <c r="AE43059" s="50"/>
    </row>
    <row r="43060" spans="23:31">
      <c r="W43060" s="50"/>
      <c r="AA43060" s="50"/>
      <c r="AE43060" s="50"/>
    </row>
    <row r="43061" spans="23:31">
      <c r="W43061" s="50"/>
      <c r="AA43061" s="50"/>
      <c r="AE43061" s="50"/>
    </row>
    <row r="43062" spans="23:31">
      <c r="W43062" s="50"/>
      <c r="AA43062" s="50"/>
      <c r="AE43062" s="50"/>
    </row>
    <row r="43063" spans="23:31">
      <c r="W43063" s="50"/>
      <c r="AA43063" s="50"/>
      <c r="AE43063" s="50"/>
    </row>
    <row r="43064" spans="23:31">
      <c r="W43064" s="50"/>
      <c r="AA43064" s="50"/>
      <c r="AE43064" s="50"/>
    </row>
    <row r="43065" spans="23:31">
      <c r="W43065" s="50"/>
      <c r="AA43065" s="50"/>
      <c r="AE43065" s="50"/>
    </row>
    <row r="43066" spans="23:31">
      <c r="W43066" s="50"/>
      <c r="AA43066" s="50"/>
      <c r="AE43066" s="50"/>
    </row>
    <row r="43067" spans="23:31">
      <c r="W43067" s="50"/>
      <c r="AA43067" s="50"/>
      <c r="AE43067" s="50"/>
    </row>
    <row r="43068" spans="23:31">
      <c r="W43068" s="50"/>
      <c r="AA43068" s="50"/>
      <c r="AE43068" s="50"/>
    </row>
    <row r="43069" spans="23:31">
      <c r="W43069" s="50"/>
      <c r="AA43069" s="50"/>
      <c r="AE43069" s="50"/>
    </row>
    <row r="43070" spans="23:31">
      <c r="W43070" s="50"/>
      <c r="AA43070" s="50"/>
      <c r="AE43070" s="50"/>
    </row>
    <row r="43071" spans="23:31">
      <c r="W43071" s="50"/>
      <c r="AA43071" s="50"/>
      <c r="AE43071" s="50"/>
    </row>
    <row r="43072" spans="23:31">
      <c r="W43072" s="50"/>
      <c r="AA43072" s="50"/>
      <c r="AE43072" s="50"/>
    </row>
    <row r="43073" spans="23:31">
      <c r="W43073" s="50"/>
      <c r="AA43073" s="50"/>
      <c r="AE43073" s="50"/>
    </row>
    <row r="43074" spans="23:31">
      <c r="W43074" s="50"/>
      <c r="AA43074" s="50"/>
      <c r="AE43074" s="50"/>
    </row>
    <row r="43075" spans="23:31">
      <c r="W43075" s="50"/>
      <c r="AA43075" s="50"/>
      <c r="AE43075" s="50"/>
    </row>
    <row r="43076" spans="23:31">
      <c r="W43076" s="50"/>
      <c r="AA43076" s="50"/>
      <c r="AE43076" s="50"/>
    </row>
    <row r="43077" spans="23:31">
      <c r="W43077" s="50"/>
      <c r="AA43077" s="50"/>
      <c r="AE43077" s="50"/>
    </row>
    <row r="43078" spans="23:31">
      <c r="W43078" s="50"/>
      <c r="AA43078" s="50"/>
      <c r="AE43078" s="50"/>
    </row>
    <row r="43079" spans="23:31">
      <c r="W43079" s="50"/>
      <c r="AA43079" s="50"/>
      <c r="AE43079" s="50"/>
    </row>
    <row r="43080" spans="23:31">
      <c r="W43080" s="50"/>
      <c r="AA43080" s="50"/>
      <c r="AE43080" s="50"/>
    </row>
    <row r="43081" spans="23:31">
      <c r="W43081" s="50"/>
      <c r="AA43081" s="50"/>
      <c r="AE43081" s="50"/>
    </row>
    <row r="43082" spans="23:31">
      <c r="W43082" s="50"/>
      <c r="AA43082" s="50"/>
      <c r="AE43082" s="50"/>
    </row>
    <row r="43083" spans="23:31">
      <c r="W43083" s="50"/>
      <c r="AA43083" s="50"/>
      <c r="AE43083" s="50"/>
    </row>
    <row r="43084" spans="23:31">
      <c r="W43084" s="50"/>
      <c r="AA43084" s="50"/>
      <c r="AE43084" s="50"/>
    </row>
    <row r="43085" spans="23:31">
      <c r="W43085" s="50"/>
      <c r="AA43085" s="50"/>
      <c r="AE43085" s="50"/>
    </row>
    <row r="43086" spans="23:31">
      <c r="W43086" s="50"/>
      <c r="AA43086" s="50"/>
      <c r="AE43086" s="50"/>
    </row>
    <row r="43087" spans="23:31">
      <c r="W43087" s="50"/>
      <c r="AA43087" s="50"/>
      <c r="AE43087" s="50"/>
    </row>
    <row r="43088" spans="23:31">
      <c r="W43088" s="50"/>
      <c r="AA43088" s="50"/>
      <c r="AE43088" s="50"/>
    </row>
    <row r="43089" spans="23:31">
      <c r="W43089" s="50"/>
      <c r="AA43089" s="50"/>
      <c r="AE43089" s="50"/>
    </row>
    <row r="43090" spans="23:31">
      <c r="W43090" s="50"/>
      <c r="AA43090" s="50"/>
      <c r="AE43090" s="50"/>
    </row>
    <row r="43091" spans="23:31">
      <c r="W43091" s="50"/>
      <c r="AA43091" s="50"/>
      <c r="AE43091" s="50"/>
    </row>
    <row r="43092" spans="23:31">
      <c r="W43092" s="50"/>
      <c r="AA43092" s="50"/>
      <c r="AE43092" s="50"/>
    </row>
    <row r="43093" spans="23:31">
      <c r="W43093" s="50"/>
      <c r="AA43093" s="50"/>
      <c r="AE43093" s="50"/>
    </row>
    <row r="43094" spans="23:31">
      <c r="W43094" s="50"/>
      <c r="AA43094" s="50"/>
      <c r="AE43094" s="50"/>
    </row>
    <row r="43095" spans="23:31">
      <c r="W43095" s="50"/>
      <c r="AA43095" s="50"/>
      <c r="AE43095" s="50"/>
    </row>
    <row r="43096" spans="23:31">
      <c r="W43096" s="50"/>
      <c r="AA43096" s="50"/>
      <c r="AE43096" s="50"/>
    </row>
    <row r="43097" spans="23:31">
      <c r="W43097" s="50"/>
      <c r="AA43097" s="50"/>
      <c r="AE43097" s="50"/>
    </row>
    <row r="43098" spans="23:31">
      <c r="W43098" s="50"/>
      <c r="AA43098" s="50"/>
      <c r="AE43098" s="50"/>
    </row>
    <row r="43099" spans="23:31">
      <c r="W43099" s="50"/>
      <c r="AA43099" s="50"/>
      <c r="AE43099" s="50"/>
    </row>
    <row r="43100" spans="23:31">
      <c r="W43100" s="50"/>
      <c r="AA43100" s="50"/>
      <c r="AE43100" s="50"/>
    </row>
    <row r="43101" spans="23:31">
      <c r="W43101" s="50"/>
      <c r="AA43101" s="50"/>
      <c r="AE43101" s="50"/>
    </row>
    <row r="43102" spans="23:31">
      <c r="W43102" s="50"/>
      <c r="AA43102" s="50"/>
      <c r="AE43102" s="50"/>
    </row>
    <row r="43103" spans="23:31">
      <c r="W43103" s="50"/>
      <c r="AA43103" s="50"/>
      <c r="AE43103" s="50"/>
    </row>
    <row r="43104" spans="23:31">
      <c r="W43104" s="50"/>
      <c r="AA43104" s="50"/>
      <c r="AE43104" s="50"/>
    </row>
    <row r="43105" spans="23:31">
      <c r="W43105" s="50"/>
      <c r="AA43105" s="50"/>
      <c r="AE43105" s="50"/>
    </row>
    <row r="43106" spans="23:31">
      <c r="W43106" s="50"/>
      <c r="AA43106" s="50"/>
      <c r="AE43106" s="50"/>
    </row>
    <row r="43107" spans="23:31">
      <c r="W43107" s="50"/>
      <c r="AA43107" s="50"/>
      <c r="AE43107" s="50"/>
    </row>
    <row r="43108" spans="23:31">
      <c r="W43108" s="50"/>
      <c r="AA43108" s="50"/>
      <c r="AE43108" s="50"/>
    </row>
    <row r="43109" spans="23:31">
      <c r="W43109" s="50"/>
      <c r="AA43109" s="50"/>
      <c r="AE43109" s="50"/>
    </row>
    <row r="43110" spans="23:31">
      <c r="W43110" s="50"/>
      <c r="AA43110" s="50"/>
      <c r="AE43110" s="50"/>
    </row>
    <row r="43111" spans="23:31">
      <c r="W43111" s="50"/>
      <c r="AA43111" s="50"/>
      <c r="AE43111" s="50"/>
    </row>
    <row r="43112" spans="23:31">
      <c r="W43112" s="50"/>
      <c r="AA43112" s="50"/>
      <c r="AE43112" s="50"/>
    </row>
    <row r="43113" spans="23:31">
      <c r="W43113" s="50"/>
      <c r="AA43113" s="50"/>
      <c r="AE43113" s="50"/>
    </row>
    <row r="43114" spans="23:31">
      <c r="W43114" s="50"/>
      <c r="AA43114" s="50"/>
      <c r="AE43114" s="50"/>
    </row>
    <row r="43115" spans="23:31">
      <c r="W43115" s="50"/>
      <c r="AA43115" s="50"/>
      <c r="AE43115" s="50"/>
    </row>
    <row r="43116" spans="23:31">
      <c r="W43116" s="50"/>
      <c r="AA43116" s="50"/>
      <c r="AE43116" s="50"/>
    </row>
    <row r="43117" spans="23:31">
      <c r="W43117" s="50"/>
      <c r="AA43117" s="50"/>
      <c r="AE43117" s="50"/>
    </row>
    <row r="43118" spans="23:31">
      <c r="W43118" s="50"/>
      <c r="AA43118" s="50"/>
      <c r="AE43118" s="50"/>
    </row>
    <row r="43119" spans="23:31">
      <c r="W43119" s="50"/>
      <c r="AA43119" s="50"/>
      <c r="AE43119" s="50"/>
    </row>
    <row r="43120" spans="23:31">
      <c r="W43120" s="50"/>
      <c r="AA43120" s="50"/>
      <c r="AE43120" s="50"/>
    </row>
    <row r="43121" spans="23:31">
      <c r="W43121" s="50"/>
      <c r="AA43121" s="50"/>
      <c r="AE43121" s="50"/>
    </row>
    <row r="43122" spans="23:31">
      <c r="W43122" s="50"/>
      <c r="AA43122" s="50"/>
      <c r="AE43122" s="50"/>
    </row>
    <row r="43123" spans="23:31">
      <c r="W43123" s="50"/>
      <c r="AA43123" s="50"/>
      <c r="AE43123" s="50"/>
    </row>
    <row r="43124" spans="23:31">
      <c r="W43124" s="50"/>
      <c r="AA43124" s="50"/>
      <c r="AE43124" s="50"/>
    </row>
    <row r="43125" spans="23:31">
      <c r="W43125" s="50"/>
      <c r="AA43125" s="50"/>
      <c r="AE43125" s="50"/>
    </row>
    <row r="43126" spans="23:31">
      <c r="W43126" s="50"/>
      <c r="AA43126" s="50"/>
      <c r="AE43126" s="50"/>
    </row>
    <row r="43127" spans="23:31">
      <c r="W43127" s="50"/>
      <c r="AA43127" s="50"/>
      <c r="AE43127" s="50"/>
    </row>
    <row r="43128" spans="23:31">
      <c r="W43128" s="50"/>
      <c r="AA43128" s="50"/>
      <c r="AE43128" s="50"/>
    </row>
    <row r="43129" spans="23:31">
      <c r="W43129" s="50"/>
      <c r="AA43129" s="50"/>
      <c r="AE43129" s="50"/>
    </row>
    <row r="43130" spans="23:31">
      <c r="W43130" s="50"/>
      <c r="AA43130" s="50"/>
      <c r="AE43130" s="50"/>
    </row>
    <row r="43131" spans="23:31">
      <c r="W43131" s="50"/>
      <c r="AA43131" s="50"/>
      <c r="AE43131" s="50"/>
    </row>
    <row r="43132" spans="23:31">
      <c r="W43132" s="50"/>
      <c r="AA43132" s="50"/>
      <c r="AE43132" s="50"/>
    </row>
    <row r="43133" spans="23:31">
      <c r="W43133" s="50"/>
      <c r="AA43133" s="50"/>
      <c r="AE43133" s="50"/>
    </row>
    <row r="43134" spans="23:31">
      <c r="W43134" s="50"/>
      <c r="AA43134" s="50"/>
      <c r="AE43134" s="50"/>
    </row>
    <row r="43135" spans="23:31">
      <c r="W43135" s="50"/>
      <c r="AA43135" s="50"/>
      <c r="AE43135" s="50"/>
    </row>
    <row r="43136" spans="23:31">
      <c r="W43136" s="50"/>
      <c r="AA43136" s="50"/>
      <c r="AE43136" s="50"/>
    </row>
    <row r="43137" spans="23:31">
      <c r="W43137" s="50"/>
      <c r="AA43137" s="50"/>
      <c r="AE43137" s="50"/>
    </row>
    <row r="43138" spans="23:31">
      <c r="W43138" s="50"/>
      <c r="AA43138" s="50"/>
      <c r="AE43138" s="50"/>
    </row>
    <row r="43139" spans="23:31">
      <c r="W43139" s="50"/>
      <c r="AA43139" s="50"/>
      <c r="AE43139" s="50"/>
    </row>
    <row r="43140" spans="23:31">
      <c r="W43140" s="50"/>
      <c r="AA43140" s="50"/>
      <c r="AE43140" s="50"/>
    </row>
    <row r="43141" spans="23:31">
      <c r="W43141" s="50"/>
      <c r="AA43141" s="50"/>
      <c r="AE43141" s="50"/>
    </row>
    <row r="43142" spans="23:31">
      <c r="W43142" s="50"/>
      <c r="AA43142" s="50"/>
      <c r="AE43142" s="50"/>
    </row>
    <row r="43143" spans="23:31">
      <c r="W43143" s="50"/>
      <c r="AA43143" s="50"/>
      <c r="AE43143" s="50"/>
    </row>
    <row r="43144" spans="23:31">
      <c r="W43144" s="50"/>
      <c r="AA43144" s="50"/>
      <c r="AE43144" s="50"/>
    </row>
    <row r="43145" spans="23:31">
      <c r="W43145" s="50"/>
      <c r="AA43145" s="50"/>
      <c r="AE43145" s="50"/>
    </row>
    <row r="43146" spans="23:31">
      <c r="W43146" s="50"/>
      <c r="AA43146" s="50"/>
      <c r="AE43146" s="50"/>
    </row>
    <row r="43147" spans="23:31">
      <c r="W43147" s="50"/>
      <c r="AA43147" s="50"/>
      <c r="AE43147" s="50"/>
    </row>
    <row r="43148" spans="23:31">
      <c r="W43148" s="50"/>
      <c r="AA43148" s="50"/>
      <c r="AE43148" s="50"/>
    </row>
    <row r="43149" spans="23:31">
      <c r="W43149" s="50"/>
      <c r="AA43149" s="50"/>
      <c r="AE43149" s="50"/>
    </row>
    <row r="43150" spans="23:31">
      <c r="W43150" s="50"/>
      <c r="AA43150" s="50"/>
      <c r="AE43150" s="50"/>
    </row>
    <row r="43151" spans="23:31">
      <c r="W43151" s="50"/>
      <c r="AA43151" s="50"/>
      <c r="AE43151" s="50"/>
    </row>
    <row r="43152" spans="23:31">
      <c r="W43152" s="50"/>
      <c r="AA43152" s="50"/>
      <c r="AE43152" s="50"/>
    </row>
    <row r="43153" spans="23:31">
      <c r="W43153" s="50"/>
      <c r="AA43153" s="50"/>
      <c r="AE43153" s="50"/>
    </row>
    <row r="43154" spans="23:31">
      <c r="W43154" s="50"/>
      <c r="AA43154" s="50"/>
      <c r="AE43154" s="50"/>
    </row>
    <row r="43155" spans="23:31">
      <c r="W43155" s="50"/>
      <c r="AA43155" s="50"/>
      <c r="AE43155" s="50"/>
    </row>
    <row r="43156" spans="23:31">
      <c r="W43156" s="50"/>
      <c r="AA43156" s="50"/>
      <c r="AE43156" s="50"/>
    </row>
    <row r="43157" spans="23:31">
      <c r="W43157" s="50"/>
      <c r="AA43157" s="50"/>
      <c r="AE43157" s="50"/>
    </row>
    <row r="43158" spans="23:31">
      <c r="W43158" s="50"/>
      <c r="AA43158" s="50"/>
      <c r="AE43158" s="50"/>
    </row>
    <row r="43159" spans="23:31">
      <c r="W43159" s="50"/>
      <c r="AA43159" s="50"/>
      <c r="AE43159" s="50"/>
    </row>
    <row r="43160" spans="23:31">
      <c r="W43160" s="50"/>
      <c r="AA43160" s="50"/>
      <c r="AE43160" s="50"/>
    </row>
    <row r="43161" spans="23:31">
      <c r="W43161" s="50"/>
      <c r="AA43161" s="50"/>
      <c r="AE43161" s="50"/>
    </row>
    <row r="43162" spans="23:31">
      <c r="W43162" s="50"/>
      <c r="AA43162" s="50"/>
      <c r="AE43162" s="50"/>
    </row>
    <row r="43163" spans="23:31">
      <c r="W43163" s="50"/>
      <c r="AA43163" s="50"/>
      <c r="AE43163" s="50"/>
    </row>
    <row r="43164" spans="23:31">
      <c r="W43164" s="50"/>
      <c r="AA43164" s="50"/>
      <c r="AE43164" s="50"/>
    </row>
    <row r="43165" spans="23:31">
      <c r="W43165" s="50"/>
      <c r="AA43165" s="50"/>
      <c r="AE43165" s="50"/>
    </row>
    <row r="43166" spans="23:31">
      <c r="W43166" s="50"/>
      <c r="AA43166" s="50"/>
      <c r="AE43166" s="50"/>
    </row>
    <row r="43167" spans="23:31">
      <c r="W43167" s="50"/>
      <c r="AA43167" s="50"/>
      <c r="AE43167" s="50"/>
    </row>
    <row r="43168" spans="23:31">
      <c r="W43168" s="50"/>
      <c r="AA43168" s="50"/>
      <c r="AE43168" s="50"/>
    </row>
    <row r="43169" spans="23:31">
      <c r="W43169" s="50"/>
      <c r="AA43169" s="50"/>
      <c r="AE43169" s="50"/>
    </row>
    <row r="43170" spans="23:31">
      <c r="W43170" s="50"/>
      <c r="AA43170" s="50"/>
      <c r="AE43170" s="50"/>
    </row>
    <row r="43171" spans="23:31">
      <c r="W43171" s="50"/>
      <c r="AA43171" s="50"/>
      <c r="AE43171" s="50"/>
    </row>
    <row r="43172" spans="23:31">
      <c r="W43172" s="50"/>
      <c r="AA43172" s="50"/>
      <c r="AE43172" s="50"/>
    </row>
    <row r="43173" spans="23:31">
      <c r="W43173" s="50"/>
      <c r="AA43173" s="50"/>
      <c r="AE43173" s="50"/>
    </row>
    <row r="43174" spans="23:31">
      <c r="W43174" s="50"/>
      <c r="AA43174" s="50"/>
      <c r="AE43174" s="50"/>
    </row>
    <row r="43175" spans="23:31">
      <c r="W43175" s="50"/>
      <c r="AA43175" s="50"/>
      <c r="AE43175" s="50"/>
    </row>
    <row r="43176" spans="23:31">
      <c r="W43176" s="50"/>
      <c r="AA43176" s="50"/>
      <c r="AE43176" s="50"/>
    </row>
    <row r="43177" spans="23:31">
      <c r="W43177" s="50"/>
      <c r="AA43177" s="50"/>
      <c r="AE43177" s="50"/>
    </row>
    <row r="43178" spans="23:31">
      <c r="W43178" s="50"/>
      <c r="AA43178" s="50"/>
      <c r="AE43178" s="50"/>
    </row>
    <row r="43179" spans="23:31">
      <c r="W43179" s="50"/>
      <c r="AA43179" s="50"/>
      <c r="AE43179" s="50"/>
    </row>
    <row r="43180" spans="23:31">
      <c r="W43180" s="50"/>
      <c r="AA43180" s="50"/>
      <c r="AE43180" s="50"/>
    </row>
    <row r="43181" spans="23:31">
      <c r="W43181" s="50"/>
      <c r="AA43181" s="50"/>
      <c r="AE43181" s="50"/>
    </row>
    <row r="43182" spans="23:31">
      <c r="W43182" s="50"/>
      <c r="AA43182" s="50"/>
      <c r="AE43182" s="50"/>
    </row>
    <row r="43183" spans="23:31">
      <c r="W43183" s="50"/>
      <c r="AA43183" s="50"/>
      <c r="AE43183" s="50"/>
    </row>
    <row r="43184" spans="23:31">
      <c r="W43184" s="50"/>
      <c r="AA43184" s="50"/>
      <c r="AE43184" s="50"/>
    </row>
    <row r="43185" spans="23:31">
      <c r="W43185" s="50"/>
      <c r="AA43185" s="50"/>
      <c r="AE43185" s="50"/>
    </row>
    <row r="43186" spans="23:31">
      <c r="W43186" s="50"/>
      <c r="AA43186" s="50"/>
      <c r="AE43186" s="50"/>
    </row>
    <row r="43187" spans="23:31">
      <c r="W43187" s="50"/>
      <c r="AA43187" s="50"/>
      <c r="AE43187" s="50"/>
    </row>
    <row r="43188" spans="23:31">
      <c r="W43188" s="50"/>
      <c r="AA43188" s="50"/>
      <c r="AE43188" s="50"/>
    </row>
    <row r="43189" spans="23:31">
      <c r="W43189" s="50"/>
      <c r="AA43189" s="50"/>
      <c r="AE43189" s="50"/>
    </row>
    <row r="43190" spans="23:31">
      <c r="W43190" s="50"/>
      <c r="AA43190" s="50"/>
      <c r="AE43190" s="50"/>
    </row>
    <row r="43191" spans="23:31">
      <c r="W43191" s="50"/>
      <c r="AA43191" s="50"/>
      <c r="AE43191" s="50"/>
    </row>
    <row r="43192" spans="23:31">
      <c r="W43192" s="50"/>
      <c r="AA43192" s="50"/>
      <c r="AE43192" s="50"/>
    </row>
    <row r="43193" spans="23:31">
      <c r="W43193" s="50"/>
      <c r="AA43193" s="50"/>
      <c r="AE43193" s="50"/>
    </row>
    <row r="43194" spans="23:31">
      <c r="W43194" s="50"/>
      <c r="AA43194" s="50"/>
      <c r="AE43194" s="50"/>
    </row>
    <row r="43195" spans="23:31">
      <c r="W43195" s="50"/>
      <c r="AA43195" s="50"/>
      <c r="AE43195" s="50"/>
    </row>
    <row r="43196" spans="23:31">
      <c r="W43196" s="50"/>
      <c r="AA43196" s="50"/>
      <c r="AE43196" s="50"/>
    </row>
    <row r="43197" spans="23:31">
      <c r="W43197" s="50"/>
      <c r="AA43197" s="50"/>
      <c r="AE43197" s="50"/>
    </row>
    <row r="43198" spans="23:31">
      <c r="W43198" s="50"/>
      <c r="AA43198" s="50"/>
      <c r="AE43198" s="50"/>
    </row>
    <row r="43199" spans="23:31">
      <c r="W43199" s="50"/>
      <c r="AA43199" s="50"/>
      <c r="AE43199" s="50"/>
    </row>
    <row r="43200" spans="23:31">
      <c r="W43200" s="50"/>
      <c r="AA43200" s="50"/>
      <c r="AE43200" s="50"/>
    </row>
    <row r="43201" spans="23:31">
      <c r="W43201" s="50"/>
      <c r="AA43201" s="50"/>
      <c r="AE43201" s="50"/>
    </row>
    <row r="43202" spans="23:31">
      <c r="W43202" s="50"/>
      <c r="AA43202" s="50"/>
      <c r="AE43202" s="50"/>
    </row>
    <row r="43203" spans="23:31">
      <c r="W43203" s="50"/>
      <c r="AA43203" s="50"/>
      <c r="AE43203" s="50"/>
    </row>
    <row r="43204" spans="23:31">
      <c r="W43204" s="50"/>
      <c r="AA43204" s="50"/>
      <c r="AE43204" s="50"/>
    </row>
    <row r="43205" spans="23:31">
      <c r="W43205" s="50"/>
      <c r="AA43205" s="50"/>
      <c r="AE43205" s="50"/>
    </row>
    <row r="43206" spans="23:31">
      <c r="W43206" s="50"/>
      <c r="AA43206" s="50"/>
      <c r="AE43206" s="50"/>
    </row>
    <row r="43207" spans="23:31">
      <c r="W43207" s="50"/>
      <c r="AA43207" s="50"/>
      <c r="AE43207" s="50"/>
    </row>
    <row r="43208" spans="23:31">
      <c r="W43208" s="50"/>
      <c r="AA43208" s="50"/>
      <c r="AE43208" s="50"/>
    </row>
    <row r="43209" spans="23:31">
      <c r="W43209" s="50"/>
      <c r="AA43209" s="50"/>
      <c r="AE43209" s="50"/>
    </row>
    <row r="43210" spans="23:31">
      <c r="W43210" s="50"/>
      <c r="AA43210" s="50"/>
      <c r="AE43210" s="50"/>
    </row>
    <row r="43211" spans="23:31">
      <c r="W43211" s="50"/>
      <c r="AA43211" s="50"/>
      <c r="AE43211" s="50"/>
    </row>
    <row r="43212" spans="23:31">
      <c r="W43212" s="50"/>
      <c r="AA43212" s="50"/>
      <c r="AE43212" s="50"/>
    </row>
    <row r="43213" spans="23:31">
      <c r="W43213" s="50"/>
      <c r="AA43213" s="50"/>
      <c r="AE43213" s="50"/>
    </row>
    <row r="43214" spans="23:31">
      <c r="W43214" s="50"/>
      <c r="AA43214" s="50"/>
      <c r="AE43214" s="50"/>
    </row>
    <row r="43215" spans="23:31">
      <c r="W43215" s="50"/>
      <c r="AA43215" s="50"/>
      <c r="AE43215" s="50"/>
    </row>
    <row r="43216" spans="23:31">
      <c r="W43216" s="50"/>
      <c r="AA43216" s="50"/>
      <c r="AE43216" s="50"/>
    </row>
    <row r="43217" spans="23:31">
      <c r="W43217" s="50"/>
      <c r="AA43217" s="50"/>
      <c r="AE43217" s="50"/>
    </row>
    <row r="43218" spans="23:31">
      <c r="W43218" s="50"/>
      <c r="AA43218" s="50"/>
      <c r="AE43218" s="50"/>
    </row>
    <row r="43219" spans="23:31">
      <c r="W43219" s="50"/>
      <c r="AA43219" s="50"/>
      <c r="AE43219" s="50"/>
    </row>
    <row r="43220" spans="23:31">
      <c r="W43220" s="50"/>
      <c r="AA43220" s="50"/>
      <c r="AE43220" s="50"/>
    </row>
    <row r="43221" spans="23:31">
      <c r="W43221" s="50"/>
      <c r="AA43221" s="50"/>
      <c r="AE43221" s="50"/>
    </row>
    <row r="43222" spans="23:31">
      <c r="W43222" s="50"/>
      <c r="AA43222" s="50"/>
      <c r="AE43222" s="50"/>
    </row>
    <row r="43223" spans="23:31">
      <c r="W43223" s="50"/>
      <c r="AA43223" s="50"/>
      <c r="AE43223" s="50"/>
    </row>
    <row r="43224" spans="23:31">
      <c r="W43224" s="50"/>
      <c r="AA43224" s="50"/>
      <c r="AE43224" s="50"/>
    </row>
    <row r="43225" spans="23:31">
      <c r="W43225" s="50"/>
      <c r="AA43225" s="50"/>
      <c r="AE43225" s="50"/>
    </row>
    <row r="43226" spans="23:31">
      <c r="W43226" s="50"/>
      <c r="AA43226" s="50"/>
      <c r="AE43226" s="50"/>
    </row>
    <row r="43227" spans="23:31">
      <c r="W43227" s="50"/>
      <c r="AA43227" s="50"/>
      <c r="AE43227" s="50"/>
    </row>
    <row r="43228" spans="23:31">
      <c r="W43228" s="50"/>
      <c r="AA43228" s="50"/>
      <c r="AE43228" s="50"/>
    </row>
    <row r="43229" spans="23:31">
      <c r="W43229" s="50"/>
      <c r="AA43229" s="50"/>
      <c r="AE43229" s="50"/>
    </row>
    <row r="43230" spans="23:31">
      <c r="W43230" s="50"/>
      <c r="AA43230" s="50"/>
      <c r="AE43230" s="50"/>
    </row>
    <row r="43231" spans="23:31">
      <c r="W43231" s="50"/>
      <c r="AA43231" s="50"/>
      <c r="AE43231" s="50"/>
    </row>
    <row r="43232" spans="23:31">
      <c r="W43232" s="50"/>
      <c r="AA43232" s="50"/>
      <c r="AE43232" s="50"/>
    </row>
    <row r="43233" spans="23:31">
      <c r="W43233" s="50"/>
      <c r="AA43233" s="50"/>
      <c r="AE43233" s="50"/>
    </row>
    <row r="43234" spans="23:31">
      <c r="W43234" s="50"/>
      <c r="AA43234" s="50"/>
      <c r="AE43234" s="50"/>
    </row>
    <row r="43235" spans="23:31">
      <c r="W43235" s="50"/>
      <c r="AA43235" s="50"/>
      <c r="AE43235" s="50"/>
    </row>
    <row r="43236" spans="23:31">
      <c r="W43236" s="50"/>
      <c r="AA43236" s="50"/>
      <c r="AE43236" s="50"/>
    </row>
    <row r="43237" spans="23:31">
      <c r="W43237" s="50"/>
      <c r="AA43237" s="50"/>
      <c r="AE43237" s="50"/>
    </row>
    <row r="43238" spans="23:31">
      <c r="W43238" s="50"/>
      <c r="AA43238" s="50"/>
      <c r="AE43238" s="50"/>
    </row>
    <row r="43239" spans="23:31">
      <c r="W43239" s="50"/>
      <c r="AA43239" s="50"/>
      <c r="AE43239" s="50"/>
    </row>
    <row r="43240" spans="23:31">
      <c r="W43240" s="50"/>
      <c r="AA43240" s="50"/>
      <c r="AE43240" s="50"/>
    </row>
    <row r="43241" spans="23:31">
      <c r="W43241" s="50"/>
      <c r="AA43241" s="50"/>
      <c r="AE43241" s="50"/>
    </row>
    <row r="43242" spans="23:31">
      <c r="W43242" s="50"/>
      <c r="AA43242" s="50"/>
      <c r="AE43242" s="50"/>
    </row>
    <row r="43243" spans="23:31">
      <c r="W43243" s="50"/>
      <c r="AA43243" s="50"/>
      <c r="AE43243" s="50"/>
    </row>
    <row r="43244" spans="23:31">
      <c r="W43244" s="50"/>
      <c r="AA43244" s="50"/>
      <c r="AE43244" s="50"/>
    </row>
    <row r="43245" spans="23:31">
      <c r="W43245" s="50"/>
      <c r="AA43245" s="50"/>
      <c r="AE43245" s="50"/>
    </row>
    <row r="43246" spans="23:31">
      <c r="W43246" s="50"/>
      <c r="AA43246" s="50"/>
      <c r="AE43246" s="50"/>
    </row>
    <row r="43247" spans="23:31">
      <c r="W43247" s="50"/>
      <c r="AA43247" s="50"/>
      <c r="AE43247" s="50"/>
    </row>
    <row r="43248" spans="23:31">
      <c r="W43248" s="50"/>
      <c r="AA43248" s="50"/>
      <c r="AE43248" s="50"/>
    </row>
    <row r="43249" spans="23:31">
      <c r="W43249" s="50"/>
      <c r="AA43249" s="50"/>
      <c r="AE43249" s="50"/>
    </row>
    <row r="43250" spans="23:31">
      <c r="W43250" s="50"/>
      <c r="AA43250" s="50"/>
      <c r="AE43250" s="50"/>
    </row>
    <row r="43251" spans="23:31">
      <c r="W43251" s="50"/>
      <c r="AA43251" s="50"/>
      <c r="AE43251" s="50"/>
    </row>
    <row r="43252" spans="23:31">
      <c r="W43252" s="50"/>
      <c r="AA43252" s="50"/>
      <c r="AE43252" s="50"/>
    </row>
    <row r="43253" spans="23:31">
      <c r="W43253" s="50"/>
      <c r="AA43253" s="50"/>
      <c r="AE43253" s="50"/>
    </row>
    <row r="43254" spans="23:31">
      <c r="W43254" s="50"/>
      <c r="AA43254" s="50"/>
      <c r="AE43254" s="50"/>
    </row>
    <row r="43255" spans="23:31">
      <c r="W43255" s="50"/>
      <c r="AA43255" s="50"/>
      <c r="AE43255" s="50"/>
    </row>
    <row r="43256" spans="23:31">
      <c r="W43256" s="50"/>
      <c r="AA43256" s="50"/>
      <c r="AE43256" s="50"/>
    </row>
    <row r="43257" spans="23:31">
      <c r="W43257" s="50"/>
      <c r="AA43257" s="50"/>
      <c r="AE43257" s="50"/>
    </row>
    <row r="43258" spans="23:31">
      <c r="W43258" s="50"/>
      <c r="AA43258" s="50"/>
      <c r="AE43258" s="50"/>
    </row>
    <row r="43259" spans="23:31">
      <c r="W43259" s="50"/>
      <c r="AA43259" s="50"/>
      <c r="AE43259" s="50"/>
    </row>
    <row r="43260" spans="23:31">
      <c r="W43260" s="50"/>
      <c r="AA43260" s="50"/>
      <c r="AE43260" s="50"/>
    </row>
    <row r="43261" spans="23:31">
      <c r="W43261" s="50"/>
      <c r="AA43261" s="50"/>
      <c r="AE43261" s="50"/>
    </row>
    <row r="43262" spans="23:31">
      <c r="W43262" s="50"/>
      <c r="AA43262" s="50"/>
      <c r="AE43262" s="50"/>
    </row>
    <row r="43263" spans="23:31">
      <c r="W43263" s="50"/>
      <c r="AA43263" s="50"/>
      <c r="AE43263" s="50"/>
    </row>
    <row r="43264" spans="23:31">
      <c r="W43264" s="50"/>
      <c r="AA43264" s="50"/>
      <c r="AE43264" s="50"/>
    </row>
    <row r="43265" spans="23:31">
      <c r="W43265" s="50"/>
      <c r="AA43265" s="50"/>
      <c r="AE43265" s="50"/>
    </row>
    <row r="43266" spans="23:31">
      <c r="W43266" s="50"/>
      <c r="AA43266" s="50"/>
      <c r="AE43266" s="50"/>
    </row>
    <row r="43267" spans="23:31">
      <c r="W43267" s="50"/>
      <c r="AA43267" s="50"/>
      <c r="AE43267" s="50"/>
    </row>
    <row r="43268" spans="23:31">
      <c r="W43268" s="50"/>
      <c r="AA43268" s="50"/>
      <c r="AE43268" s="50"/>
    </row>
    <row r="43269" spans="23:31">
      <c r="W43269" s="50"/>
      <c r="AA43269" s="50"/>
      <c r="AE43269" s="50"/>
    </row>
    <row r="43270" spans="23:31">
      <c r="W43270" s="50"/>
      <c r="AA43270" s="50"/>
      <c r="AE43270" s="50"/>
    </row>
    <row r="43271" spans="23:31">
      <c r="W43271" s="50"/>
      <c r="AA43271" s="50"/>
      <c r="AE43271" s="50"/>
    </row>
    <row r="43272" spans="23:31">
      <c r="W43272" s="50"/>
      <c r="AA43272" s="50"/>
      <c r="AE43272" s="50"/>
    </row>
    <row r="43273" spans="23:31">
      <c r="W43273" s="50"/>
      <c r="AA43273" s="50"/>
      <c r="AE43273" s="50"/>
    </row>
    <row r="43274" spans="23:31">
      <c r="W43274" s="50"/>
      <c r="AA43274" s="50"/>
      <c r="AE43274" s="50"/>
    </row>
    <row r="43275" spans="23:31">
      <c r="W43275" s="50"/>
      <c r="AA43275" s="50"/>
      <c r="AE43275" s="50"/>
    </row>
    <row r="43276" spans="23:31">
      <c r="W43276" s="50"/>
      <c r="AA43276" s="50"/>
      <c r="AE43276" s="50"/>
    </row>
    <row r="43277" spans="23:31">
      <c r="W43277" s="50"/>
      <c r="AA43277" s="50"/>
      <c r="AE43277" s="50"/>
    </row>
    <row r="43278" spans="23:31">
      <c r="W43278" s="50"/>
      <c r="AA43278" s="50"/>
      <c r="AE43278" s="50"/>
    </row>
    <row r="43279" spans="23:31">
      <c r="W43279" s="50"/>
      <c r="AA43279" s="50"/>
      <c r="AE43279" s="50"/>
    </row>
    <row r="43280" spans="23:31">
      <c r="W43280" s="50"/>
      <c r="AA43280" s="50"/>
      <c r="AE43280" s="50"/>
    </row>
    <row r="43281" spans="23:31">
      <c r="W43281" s="50"/>
      <c r="AA43281" s="50"/>
      <c r="AE43281" s="50"/>
    </row>
    <row r="43282" spans="23:31">
      <c r="W43282" s="50"/>
      <c r="AA43282" s="50"/>
      <c r="AE43282" s="50"/>
    </row>
    <row r="43283" spans="23:31">
      <c r="W43283" s="50"/>
      <c r="AA43283" s="50"/>
      <c r="AE43283" s="50"/>
    </row>
    <row r="43284" spans="23:31">
      <c r="W43284" s="50"/>
      <c r="AA43284" s="50"/>
      <c r="AE43284" s="50"/>
    </row>
    <row r="43285" spans="23:31">
      <c r="W43285" s="50"/>
      <c r="AA43285" s="50"/>
      <c r="AE43285" s="50"/>
    </row>
    <row r="43286" spans="23:31">
      <c r="W43286" s="50"/>
      <c r="AA43286" s="50"/>
      <c r="AE43286" s="50"/>
    </row>
    <row r="43287" spans="23:31">
      <c r="W43287" s="50"/>
      <c r="AA43287" s="50"/>
      <c r="AE43287" s="50"/>
    </row>
    <row r="43288" spans="23:31">
      <c r="W43288" s="50"/>
      <c r="AA43288" s="50"/>
      <c r="AE43288" s="50"/>
    </row>
    <row r="43289" spans="23:31">
      <c r="W43289" s="50"/>
      <c r="AA43289" s="50"/>
      <c r="AE43289" s="50"/>
    </row>
    <row r="43290" spans="23:31">
      <c r="W43290" s="50"/>
      <c r="AA43290" s="50"/>
      <c r="AE43290" s="50"/>
    </row>
    <row r="43291" spans="23:31">
      <c r="W43291" s="50"/>
      <c r="AA43291" s="50"/>
      <c r="AE43291" s="50"/>
    </row>
    <row r="43292" spans="23:31">
      <c r="W43292" s="50"/>
      <c r="AA43292" s="50"/>
      <c r="AE43292" s="50"/>
    </row>
    <row r="43293" spans="23:31">
      <c r="W43293" s="50"/>
      <c r="AA43293" s="50"/>
      <c r="AE43293" s="50"/>
    </row>
    <row r="43294" spans="23:31">
      <c r="W43294" s="50"/>
      <c r="AA43294" s="50"/>
      <c r="AE43294" s="50"/>
    </row>
    <row r="43295" spans="23:31">
      <c r="W43295" s="50"/>
      <c r="AA43295" s="50"/>
      <c r="AE43295" s="50"/>
    </row>
    <row r="43296" spans="23:31">
      <c r="W43296" s="50"/>
      <c r="AA43296" s="50"/>
      <c r="AE43296" s="50"/>
    </row>
    <row r="43297" spans="23:31">
      <c r="W43297" s="50"/>
      <c r="AA43297" s="50"/>
      <c r="AE43297" s="50"/>
    </row>
    <row r="43298" spans="23:31">
      <c r="W43298" s="50"/>
      <c r="AA43298" s="50"/>
      <c r="AE43298" s="50"/>
    </row>
    <row r="43299" spans="23:31">
      <c r="W43299" s="50"/>
      <c r="AA43299" s="50"/>
      <c r="AE43299" s="50"/>
    </row>
    <row r="43300" spans="23:31">
      <c r="W43300" s="50"/>
      <c r="AA43300" s="50"/>
      <c r="AE43300" s="50"/>
    </row>
    <row r="43301" spans="23:31">
      <c r="W43301" s="50"/>
      <c r="AA43301" s="50"/>
      <c r="AE43301" s="50"/>
    </row>
    <row r="43302" spans="23:31">
      <c r="W43302" s="50"/>
      <c r="AA43302" s="50"/>
      <c r="AE43302" s="50"/>
    </row>
    <row r="43303" spans="23:31">
      <c r="W43303" s="50"/>
      <c r="AA43303" s="50"/>
      <c r="AE43303" s="50"/>
    </row>
    <row r="43304" spans="23:31">
      <c r="W43304" s="50"/>
      <c r="AA43304" s="50"/>
      <c r="AE43304" s="50"/>
    </row>
    <row r="43305" spans="23:31">
      <c r="W43305" s="50"/>
      <c r="AA43305" s="50"/>
      <c r="AE43305" s="50"/>
    </row>
    <row r="43306" spans="23:31">
      <c r="W43306" s="50"/>
      <c r="AA43306" s="50"/>
      <c r="AE43306" s="50"/>
    </row>
    <row r="43307" spans="23:31">
      <c r="W43307" s="50"/>
      <c r="AA43307" s="50"/>
      <c r="AE43307" s="50"/>
    </row>
    <row r="43308" spans="23:31">
      <c r="W43308" s="50"/>
      <c r="AA43308" s="50"/>
      <c r="AE43308" s="50"/>
    </row>
    <row r="43309" spans="23:31">
      <c r="W43309" s="50"/>
      <c r="AA43309" s="50"/>
      <c r="AE43309" s="50"/>
    </row>
    <row r="43310" spans="23:31">
      <c r="W43310" s="50"/>
      <c r="AA43310" s="50"/>
      <c r="AE43310" s="50"/>
    </row>
    <row r="43311" spans="23:31">
      <c r="W43311" s="50"/>
      <c r="AA43311" s="50"/>
      <c r="AE43311" s="50"/>
    </row>
    <row r="43312" spans="23:31">
      <c r="W43312" s="50"/>
      <c r="AA43312" s="50"/>
      <c r="AE43312" s="50"/>
    </row>
    <row r="43313" spans="23:31">
      <c r="W43313" s="50"/>
      <c r="AA43313" s="50"/>
      <c r="AE43313" s="50"/>
    </row>
    <row r="43314" spans="23:31">
      <c r="W43314" s="50"/>
      <c r="AA43314" s="50"/>
      <c r="AE43314" s="50"/>
    </row>
    <row r="43315" spans="23:31">
      <c r="W43315" s="50"/>
      <c r="AA43315" s="50"/>
      <c r="AE43315" s="50"/>
    </row>
    <row r="43316" spans="23:31">
      <c r="W43316" s="50"/>
      <c r="AA43316" s="50"/>
      <c r="AE43316" s="50"/>
    </row>
    <row r="43317" spans="23:31">
      <c r="W43317" s="50"/>
      <c r="AA43317" s="50"/>
      <c r="AE43317" s="50"/>
    </row>
    <row r="43318" spans="23:31">
      <c r="W43318" s="50"/>
      <c r="AA43318" s="50"/>
      <c r="AE43318" s="50"/>
    </row>
    <row r="43319" spans="23:31">
      <c r="W43319" s="50"/>
      <c r="AA43319" s="50"/>
      <c r="AE43319" s="50"/>
    </row>
    <row r="43320" spans="23:31">
      <c r="W43320" s="50"/>
      <c r="AA43320" s="50"/>
      <c r="AE43320" s="50"/>
    </row>
    <row r="43321" spans="23:31">
      <c r="W43321" s="50"/>
      <c r="AA43321" s="50"/>
      <c r="AE43321" s="50"/>
    </row>
    <row r="43322" spans="23:31">
      <c r="W43322" s="50"/>
      <c r="AA43322" s="50"/>
      <c r="AE43322" s="50"/>
    </row>
    <row r="43323" spans="23:31">
      <c r="W43323" s="50"/>
      <c r="AA43323" s="50"/>
      <c r="AE43323" s="50"/>
    </row>
    <row r="43324" spans="23:31">
      <c r="W43324" s="50"/>
      <c r="AA43324" s="50"/>
      <c r="AE43324" s="50"/>
    </row>
    <row r="43325" spans="23:31">
      <c r="W43325" s="50"/>
      <c r="AA43325" s="50"/>
      <c r="AE43325" s="50"/>
    </row>
    <row r="43326" spans="23:31">
      <c r="W43326" s="50"/>
      <c r="AA43326" s="50"/>
      <c r="AE43326" s="50"/>
    </row>
    <row r="43327" spans="23:31">
      <c r="W43327" s="50"/>
      <c r="AA43327" s="50"/>
      <c r="AE43327" s="50"/>
    </row>
    <row r="43328" spans="23:31">
      <c r="W43328" s="50"/>
      <c r="AA43328" s="50"/>
      <c r="AE43328" s="50"/>
    </row>
    <row r="43329" spans="23:31">
      <c r="W43329" s="50"/>
      <c r="AA43329" s="50"/>
      <c r="AE43329" s="50"/>
    </row>
    <row r="43330" spans="23:31">
      <c r="W43330" s="50"/>
      <c r="AA43330" s="50"/>
      <c r="AE43330" s="50"/>
    </row>
    <row r="43331" spans="23:31">
      <c r="W43331" s="50"/>
      <c r="AA43331" s="50"/>
      <c r="AE43331" s="50"/>
    </row>
    <row r="43332" spans="23:31">
      <c r="W43332" s="50"/>
      <c r="AA43332" s="50"/>
      <c r="AE43332" s="50"/>
    </row>
    <row r="43333" spans="23:31">
      <c r="W43333" s="50"/>
      <c r="AA43333" s="50"/>
      <c r="AE43333" s="50"/>
    </row>
    <row r="43334" spans="23:31">
      <c r="W43334" s="50"/>
      <c r="AA43334" s="50"/>
      <c r="AE43334" s="50"/>
    </row>
    <row r="43335" spans="23:31">
      <c r="W43335" s="50"/>
      <c r="AA43335" s="50"/>
      <c r="AE43335" s="50"/>
    </row>
    <row r="43336" spans="23:31">
      <c r="W43336" s="50"/>
      <c r="AA43336" s="50"/>
      <c r="AE43336" s="50"/>
    </row>
    <row r="43337" spans="23:31">
      <c r="W43337" s="50"/>
      <c r="AA43337" s="50"/>
      <c r="AE43337" s="50"/>
    </row>
    <row r="43338" spans="23:31">
      <c r="W43338" s="50"/>
      <c r="AA43338" s="50"/>
      <c r="AE43338" s="50"/>
    </row>
    <row r="43339" spans="23:31">
      <c r="W43339" s="50"/>
      <c r="AA43339" s="50"/>
      <c r="AE43339" s="50"/>
    </row>
    <row r="43340" spans="23:31">
      <c r="W43340" s="50"/>
      <c r="AA43340" s="50"/>
      <c r="AE43340" s="50"/>
    </row>
    <row r="43341" spans="23:31">
      <c r="W43341" s="50"/>
      <c r="AA43341" s="50"/>
      <c r="AE43341" s="50"/>
    </row>
    <row r="43342" spans="23:31">
      <c r="W43342" s="50"/>
      <c r="AA43342" s="50"/>
      <c r="AE43342" s="50"/>
    </row>
    <row r="43343" spans="23:31">
      <c r="W43343" s="50"/>
      <c r="AA43343" s="50"/>
      <c r="AE43343" s="50"/>
    </row>
    <row r="43344" spans="23:31">
      <c r="W43344" s="50"/>
      <c r="AA43344" s="50"/>
      <c r="AE43344" s="50"/>
    </row>
    <row r="43345" spans="23:31">
      <c r="W43345" s="50"/>
      <c r="AA43345" s="50"/>
      <c r="AE43345" s="50"/>
    </row>
    <row r="43346" spans="23:31">
      <c r="W43346" s="50"/>
      <c r="AA43346" s="50"/>
      <c r="AE43346" s="50"/>
    </row>
    <row r="43347" spans="23:31">
      <c r="W43347" s="50"/>
      <c r="AA43347" s="50"/>
      <c r="AE43347" s="50"/>
    </row>
    <row r="43348" spans="23:31">
      <c r="W43348" s="50"/>
      <c r="AA43348" s="50"/>
      <c r="AE43348" s="50"/>
    </row>
    <row r="43349" spans="23:31">
      <c r="W43349" s="50"/>
      <c r="AA43349" s="50"/>
      <c r="AE43349" s="50"/>
    </row>
    <row r="43350" spans="23:31">
      <c r="W43350" s="50"/>
      <c r="AA43350" s="50"/>
      <c r="AE43350" s="50"/>
    </row>
    <row r="43351" spans="23:31">
      <c r="W43351" s="50"/>
      <c r="AA43351" s="50"/>
      <c r="AE43351" s="50"/>
    </row>
    <row r="43352" spans="23:31">
      <c r="W43352" s="50"/>
      <c r="AA43352" s="50"/>
      <c r="AE43352" s="50"/>
    </row>
    <row r="43353" spans="23:31">
      <c r="W43353" s="50"/>
      <c r="AA43353" s="50"/>
      <c r="AE43353" s="50"/>
    </row>
    <row r="43354" spans="23:31">
      <c r="W43354" s="50"/>
      <c r="AA43354" s="50"/>
      <c r="AE43354" s="50"/>
    </row>
    <row r="43355" spans="23:31">
      <c r="W43355" s="50"/>
      <c r="AA43355" s="50"/>
      <c r="AE43355" s="50"/>
    </row>
    <row r="43356" spans="23:31">
      <c r="W43356" s="50"/>
      <c r="AA43356" s="50"/>
      <c r="AE43356" s="50"/>
    </row>
    <row r="43357" spans="23:31">
      <c r="W43357" s="50"/>
      <c r="AA43357" s="50"/>
      <c r="AE43357" s="50"/>
    </row>
    <row r="43358" spans="23:31">
      <c r="W43358" s="50"/>
      <c r="AA43358" s="50"/>
      <c r="AE43358" s="50"/>
    </row>
    <row r="43359" spans="23:31">
      <c r="W43359" s="50"/>
      <c r="AA43359" s="50"/>
      <c r="AE43359" s="50"/>
    </row>
    <row r="43360" spans="23:31">
      <c r="W43360" s="50"/>
      <c r="AA43360" s="50"/>
      <c r="AE43360" s="50"/>
    </row>
    <row r="43361" spans="23:31">
      <c r="W43361" s="50"/>
      <c r="AA43361" s="50"/>
      <c r="AE43361" s="50"/>
    </row>
    <row r="43362" spans="23:31">
      <c r="W43362" s="50"/>
      <c r="AA43362" s="50"/>
      <c r="AE43362" s="50"/>
    </row>
    <row r="43363" spans="23:31">
      <c r="W43363" s="50"/>
      <c r="AA43363" s="50"/>
      <c r="AE43363" s="50"/>
    </row>
    <row r="43364" spans="23:31">
      <c r="W43364" s="50"/>
      <c r="AA43364" s="50"/>
      <c r="AE43364" s="50"/>
    </row>
    <row r="43365" spans="23:31">
      <c r="W43365" s="50"/>
      <c r="AA43365" s="50"/>
      <c r="AE43365" s="50"/>
    </row>
    <row r="43366" spans="23:31">
      <c r="W43366" s="50"/>
      <c r="AA43366" s="50"/>
      <c r="AE43366" s="50"/>
    </row>
    <row r="43367" spans="23:31">
      <c r="W43367" s="50"/>
      <c r="AA43367" s="50"/>
      <c r="AE43367" s="50"/>
    </row>
    <row r="43368" spans="23:31">
      <c r="W43368" s="50"/>
      <c r="AA43368" s="50"/>
      <c r="AE43368" s="50"/>
    </row>
    <row r="43369" spans="23:31">
      <c r="W43369" s="50"/>
      <c r="AA43369" s="50"/>
      <c r="AE43369" s="50"/>
    </row>
    <row r="43370" spans="23:31">
      <c r="W43370" s="50"/>
      <c r="AA43370" s="50"/>
      <c r="AE43370" s="50"/>
    </row>
    <row r="43371" spans="23:31">
      <c r="W43371" s="50"/>
      <c r="AA43371" s="50"/>
      <c r="AE43371" s="50"/>
    </row>
    <row r="43372" spans="23:31">
      <c r="W43372" s="50"/>
      <c r="AA43372" s="50"/>
      <c r="AE43372" s="50"/>
    </row>
    <row r="43373" spans="23:31">
      <c r="W43373" s="50"/>
      <c r="AA43373" s="50"/>
      <c r="AE43373" s="50"/>
    </row>
    <row r="43374" spans="23:31">
      <c r="W43374" s="50"/>
      <c r="AA43374" s="50"/>
      <c r="AE43374" s="50"/>
    </row>
    <row r="43375" spans="23:31">
      <c r="W43375" s="50"/>
      <c r="AA43375" s="50"/>
      <c r="AE43375" s="50"/>
    </row>
    <row r="43376" spans="23:31">
      <c r="W43376" s="50"/>
      <c r="AA43376" s="50"/>
      <c r="AE43376" s="50"/>
    </row>
    <row r="43377" spans="23:31">
      <c r="W43377" s="50"/>
      <c r="AA43377" s="50"/>
      <c r="AE43377" s="50"/>
    </row>
    <row r="43378" spans="23:31">
      <c r="W43378" s="50"/>
      <c r="AA43378" s="50"/>
      <c r="AE43378" s="50"/>
    </row>
    <row r="43379" spans="23:31">
      <c r="W43379" s="50"/>
      <c r="AA43379" s="50"/>
      <c r="AE43379" s="50"/>
    </row>
    <row r="43380" spans="23:31">
      <c r="W43380" s="50"/>
      <c r="AA43380" s="50"/>
      <c r="AE43380" s="50"/>
    </row>
    <row r="43381" spans="23:31">
      <c r="W43381" s="50"/>
      <c r="AA43381" s="50"/>
      <c r="AE43381" s="50"/>
    </row>
    <row r="43382" spans="23:31">
      <c r="W43382" s="50"/>
      <c r="AA43382" s="50"/>
      <c r="AE43382" s="50"/>
    </row>
    <row r="43383" spans="23:31">
      <c r="W43383" s="50"/>
      <c r="AA43383" s="50"/>
      <c r="AE43383" s="50"/>
    </row>
    <row r="43384" spans="23:31">
      <c r="W43384" s="50"/>
      <c r="AA43384" s="50"/>
      <c r="AE43384" s="50"/>
    </row>
    <row r="43385" spans="23:31">
      <c r="W43385" s="50"/>
      <c r="AA43385" s="50"/>
      <c r="AE43385" s="50"/>
    </row>
    <row r="43386" spans="23:31">
      <c r="W43386" s="50"/>
      <c r="AA43386" s="50"/>
      <c r="AE43386" s="50"/>
    </row>
    <row r="43387" spans="23:31">
      <c r="W43387" s="50"/>
      <c r="AA43387" s="50"/>
      <c r="AE43387" s="50"/>
    </row>
    <row r="43388" spans="23:31">
      <c r="W43388" s="50"/>
      <c r="AA43388" s="50"/>
      <c r="AE43388" s="50"/>
    </row>
    <row r="43389" spans="23:31">
      <c r="W43389" s="50"/>
      <c r="AA43389" s="50"/>
      <c r="AE43389" s="50"/>
    </row>
    <row r="43390" spans="23:31">
      <c r="W43390" s="50"/>
      <c r="AA43390" s="50"/>
      <c r="AE43390" s="50"/>
    </row>
    <row r="43391" spans="23:31">
      <c r="W43391" s="50"/>
      <c r="AA43391" s="50"/>
      <c r="AE43391" s="50"/>
    </row>
    <row r="43392" spans="23:31">
      <c r="W43392" s="50"/>
      <c r="AA43392" s="50"/>
      <c r="AE43392" s="50"/>
    </row>
    <row r="43393" spans="23:31">
      <c r="W43393" s="50"/>
      <c r="AA43393" s="50"/>
      <c r="AE43393" s="50"/>
    </row>
    <row r="43394" spans="23:31">
      <c r="W43394" s="50"/>
      <c r="AA43394" s="50"/>
      <c r="AE43394" s="50"/>
    </row>
    <row r="43395" spans="23:31">
      <c r="W43395" s="50"/>
      <c r="AA43395" s="50"/>
      <c r="AE43395" s="50"/>
    </row>
    <row r="43396" spans="23:31">
      <c r="W43396" s="50"/>
      <c r="AA43396" s="50"/>
      <c r="AE43396" s="50"/>
    </row>
    <row r="43397" spans="23:31">
      <c r="W43397" s="50"/>
      <c r="AA43397" s="50"/>
      <c r="AE43397" s="50"/>
    </row>
    <row r="43398" spans="23:31">
      <c r="W43398" s="50"/>
      <c r="AA43398" s="50"/>
      <c r="AE43398" s="50"/>
    </row>
    <row r="43399" spans="23:31">
      <c r="W43399" s="50"/>
      <c r="AA43399" s="50"/>
      <c r="AE43399" s="50"/>
    </row>
    <row r="43400" spans="23:31">
      <c r="W43400" s="50"/>
      <c r="AA43400" s="50"/>
      <c r="AE43400" s="50"/>
    </row>
    <row r="43401" spans="23:31">
      <c r="W43401" s="50"/>
      <c r="AA43401" s="50"/>
      <c r="AE43401" s="50"/>
    </row>
    <row r="43402" spans="23:31">
      <c r="W43402" s="50"/>
      <c r="AA43402" s="50"/>
      <c r="AE43402" s="50"/>
    </row>
    <row r="43403" spans="23:31">
      <c r="W43403" s="50"/>
      <c r="AA43403" s="50"/>
      <c r="AE43403" s="50"/>
    </row>
    <row r="43404" spans="23:31">
      <c r="W43404" s="50"/>
      <c r="AA43404" s="50"/>
      <c r="AE43404" s="50"/>
    </row>
    <row r="43405" spans="23:31">
      <c r="W43405" s="50"/>
      <c r="AA43405" s="50"/>
      <c r="AE43405" s="50"/>
    </row>
    <row r="43406" spans="23:31">
      <c r="W43406" s="50"/>
      <c r="AA43406" s="50"/>
      <c r="AE43406" s="50"/>
    </row>
    <row r="43407" spans="23:31">
      <c r="W43407" s="50"/>
      <c r="AA43407" s="50"/>
      <c r="AE43407" s="50"/>
    </row>
    <row r="43408" spans="23:31">
      <c r="W43408" s="50"/>
      <c r="AA43408" s="50"/>
      <c r="AE43408" s="50"/>
    </row>
    <row r="43409" spans="23:31">
      <c r="W43409" s="50"/>
      <c r="AA43409" s="50"/>
      <c r="AE43409" s="50"/>
    </row>
    <row r="43410" spans="23:31">
      <c r="W43410" s="50"/>
      <c r="AA43410" s="50"/>
      <c r="AE43410" s="50"/>
    </row>
    <row r="43411" spans="23:31">
      <c r="W43411" s="50"/>
      <c r="AA43411" s="50"/>
      <c r="AE43411" s="50"/>
    </row>
    <row r="43412" spans="23:31">
      <c r="W43412" s="50"/>
      <c r="AA43412" s="50"/>
      <c r="AE43412" s="50"/>
    </row>
    <row r="43413" spans="23:31">
      <c r="W43413" s="50"/>
      <c r="AA43413" s="50"/>
      <c r="AE43413" s="50"/>
    </row>
    <row r="43414" spans="23:31">
      <c r="W43414" s="50"/>
      <c r="AA43414" s="50"/>
      <c r="AE43414" s="50"/>
    </row>
    <row r="43415" spans="23:31">
      <c r="W43415" s="50"/>
      <c r="AA43415" s="50"/>
      <c r="AE43415" s="50"/>
    </row>
    <row r="43416" spans="23:31">
      <c r="W43416" s="50"/>
      <c r="AA43416" s="50"/>
      <c r="AE43416" s="50"/>
    </row>
    <row r="43417" spans="23:31">
      <c r="W43417" s="50"/>
      <c r="AA43417" s="50"/>
      <c r="AE43417" s="50"/>
    </row>
    <row r="43418" spans="23:31">
      <c r="W43418" s="50"/>
      <c r="AA43418" s="50"/>
      <c r="AE43418" s="50"/>
    </row>
    <row r="43419" spans="23:31">
      <c r="W43419" s="50"/>
      <c r="AA43419" s="50"/>
      <c r="AE43419" s="50"/>
    </row>
    <row r="43420" spans="23:31">
      <c r="W43420" s="50"/>
      <c r="AA43420" s="50"/>
      <c r="AE43420" s="50"/>
    </row>
    <row r="43421" spans="23:31">
      <c r="W43421" s="50"/>
      <c r="AA43421" s="50"/>
      <c r="AE43421" s="50"/>
    </row>
    <row r="43422" spans="23:31">
      <c r="W43422" s="50"/>
      <c r="AA43422" s="50"/>
      <c r="AE43422" s="50"/>
    </row>
    <row r="43423" spans="23:31">
      <c r="W43423" s="50"/>
      <c r="AA43423" s="50"/>
      <c r="AE43423" s="50"/>
    </row>
    <row r="43424" spans="23:31">
      <c r="W43424" s="50"/>
      <c r="AA43424" s="50"/>
      <c r="AE43424" s="50"/>
    </row>
    <row r="43425" spans="23:31">
      <c r="W43425" s="50"/>
      <c r="AA43425" s="50"/>
      <c r="AE43425" s="50"/>
    </row>
    <row r="43426" spans="23:31">
      <c r="W43426" s="50"/>
      <c r="AA43426" s="50"/>
      <c r="AE43426" s="50"/>
    </row>
    <row r="43427" spans="23:31">
      <c r="W43427" s="50"/>
      <c r="AA43427" s="50"/>
      <c r="AE43427" s="50"/>
    </row>
    <row r="43428" spans="23:31">
      <c r="W43428" s="50"/>
      <c r="AA43428" s="50"/>
      <c r="AE43428" s="50"/>
    </row>
    <row r="43429" spans="23:31">
      <c r="W43429" s="50"/>
      <c r="AA43429" s="50"/>
      <c r="AE43429" s="50"/>
    </row>
    <row r="43430" spans="23:31">
      <c r="W43430" s="50"/>
      <c r="AA43430" s="50"/>
      <c r="AE43430" s="50"/>
    </row>
    <row r="43431" spans="23:31">
      <c r="W43431" s="50"/>
      <c r="AA43431" s="50"/>
      <c r="AE43431" s="50"/>
    </row>
    <row r="43432" spans="23:31">
      <c r="W43432" s="50"/>
      <c r="AA43432" s="50"/>
      <c r="AE43432" s="50"/>
    </row>
    <row r="43433" spans="23:31">
      <c r="W43433" s="50"/>
      <c r="AA43433" s="50"/>
      <c r="AE43433" s="50"/>
    </row>
    <row r="43434" spans="23:31">
      <c r="W43434" s="50"/>
      <c r="AA43434" s="50"/>
      <c r="AE43434" s="50"/>
    </row>
    <row r="43435" spans="23:31">
      <c r="W43435" s="50"/>
      <c r="AA43435" s="50"/>
      <c r="AE43435" s="50"/>
    </row>
    <row r="43436" spans="23:31">
      <c r="W43436" s="50"/>
      <c r="AA43436" s="50"/>
      <c r="AE43436" s="50"/>
    </row>
    <row r="43437" spans="23:31">
      <c r="W43437" s="50"/>
      <c r="AA43437" s="50"/>
      <c r="AE43437" s="50"/>
    </row>
    <row r="43438" spans="23:31">
      <c r="W43438" s="50"/>
      <c r="AA43438" s="50"/>
      <c r="AE43438" s="50"/>
    </row>
    <row r="43439" spans="23:31">
      <c r="W43439" s="50"/>
      <c r="AA43439" s="50"/>
      <c r="AE43439" s="50"/>
    </row>
    <row r="43440" spans="23:31">
      <c r="W43440" s="50"/>
      <c r="AA43440" s="50"/>
      <c r="AE43440" s="50"/>
    </row>
    <row r="43441" spans="23:31">
      <c r="W43441" s="50"/>
      <c r="AA43441" s="50"/>
      <c r="AE43441" s="50"/>
    </row>
    <row r="43442" spans="23:31">
      <c r="W43442" s="50"/>
      <c r="AA43442" s="50"/>
      <c r="AE43442" s="50"/>
    </row>
    <row r="43443" spans="23:31">
      <c r="W43443" s="50"/>
      <c r="AA43443" s="50"/>
      <c r="AE43443" s="50"/>
    </row>
    <row r="43444" spans="23:31">
      <c r="W43444" s="50"/>
      <c r="AA43444" s="50"/>
      <c r="AE43444" s="50"/>
    </row>
    <row r="43445" spans="23:31">
      <c r="W43445" s="50"/>
      <c r="AA43445" s="50"/>
      <c r="AE43445" s="50"/>
    </row>
    <row r="43446" spans="23:31">
      <c r="W43446" s="50"/>
      <c r="AA43446" s="50"/>
      <c r="AE43446" s="50"/>
    </row>
    <row r="43447" spans="23:31">
      <c r="W43447" s="50"/>
      <c r="AA43447" s="50"/>
      <c r="AE43447" s="50"/>
    </row>
    <row r="43448" spans="23:31">
      <c r="W43448" s="50"/>
      <c r="AA43448" s="50"/>
      <c r="AE43448" s="50"/>
    </row>
    <row r="43449" spans="23:31">
      <c r="W43449" s="50"/>
      <c r="AA43449" s="50"/>
      <c r="AE43449" s="50"/>
    </row>
    <row r="43450" spans="23:31">
      <c r="W43450" s="50"/>
      <c r="AA43450" s="50"/>
      <c r="AE43450" s="50"/>
    </row>
    <row r="43451" spans="23:31">
      <c r="W43451" s="50"/>
      <c r="AA43451" s="50"/>
      <c r="AE43451" s="50"/>
    </row>
    <row r="43452" spans="23:31">
      <c r="W43452" s="50"/>
      <c r="AA43452" s="50"/>
      <c r="AE43452" s="50"/>
    </row>
    <row r="43453" spans="23:31">
      <c r="W43453" s="50"/>
      <c r="AA43453" s="50"/>
      <c r="AE43453" s="50"/>
    </row>
    <row r="43454" spans="23:31">
      <c r="W43454" s="50"/>
      <c r="AA43454" s="50"/>
      <c r="AE43454" s="50"/>
    </row>
    <row r="43455" spans="23:31">
      <c r="W43455" s="50"/>
      <c r="AA43455" s="50"/>
      <c r="AE43455" s="50"/>
    </row>
    <row r="43456" spans="23:31">
      <c r="W43456" s="50"/>
      <c r="AA43456" s="50"/>
      <c r="AE43456" s="50"/>
    </row>
    <row r="43457" spans="23:31">
      <c r="W43457" s="50"/>
      <c r="AA43457" s="50"/>
      <c r="AE43457" s="50"/>
    </row>
    <row r="43458" spans="23:31">
      <c r="W43458" s="50"/>
      <c r="AA43458" s="50"/>
      <c r="AE43458" s="50"/>
    </row>
    <row r="43459" spans="23:31">
      <c r="W43459" s="50"/>
      <c r="AA43459" s="50"/>
      <c r="AE43459" s="50"/>
    </row>
    <row r="43460" spans="23:31">
      <c r="W43460" s="50"/>
      <c r="AA43460" s="50"/>
      <c r="AE43460" s="50"/>
    </row>
    <row r="43461" spans="23:31">
      <c r="W43461" s="50"/>
      <c r="AA43461" s="50"/>
      <c r="AE43461" s="50"/>
    </row>
    <row r="43462" spans="23:31">
      <c r="W43462" s="50"/>
      <c r="AA43462" s="50"/>
      <c r="AE43462" s="50"/>
    </row>
    <row r="43463" spans="23:31">
      <c r="W43463" s="50"/>
      <c r="AA43463" s="50"/>
      <c r="AE43463" s="50"/>
    </row>
    <row r="43464" spans="23:31">
      <c r="W43464" s="50"/>
      <c r="AA43464" s="50"/>
      <c r="AE43464" s="50"/>
    </row>
    <row r="43465" spans="23:31">
      <c r="W43465" s="50"/>
      <c r="AA43465" s="50"/>
      <c r="AE43465" s="50"/>
    </row>
    <row r="43466" spans="23:31">
      <c r="W43466" s="50"/>
      <c r="AA43466" s="50"/>
      <c r="AE43466" s="50"/>
    </row>
    <row r="43467" spans="23:31">
      <c r="W43467" s="50"/>
      <c r="AA43467" s="50"/>
      <c r="AE43467" s="50"/>
    </row>
    <row r="43468" spans="23:31">
      <c r="W43468" s="50"/>
      <c r="AA43468" s="50"/>
      <c r="AE43468" s="50"/>
    </row>
    <row r="43469" spans="23:31">
      <c r="W43469" s="50"/>
      <c r="AA43469" s="50"/>
      <c r="AE43469" s="50"/>
    </row>
    <row r="43470" spans="23:31">
      <c r="W43470" s="50"/>
      <c r="AA43470" s="50"/>
      <c r="AE43470" s="50"/>
    </row>
    <row r="43471" spans="23:31">
      <c r="W43471" s="50"/>
      <c r="AA43471" s="50"/>
      <c r="AE43471" s="50"/>
    </row>
    <row r="43472" spans="23:31">
      <c r="W43472" s="50"/>
      <c r="AA43472" s="50"/>
      <c r="AE43472" s="50"/>
    </row>
    <row r="43473" spans="23:31">
      <c r="W43473" s="50"/>
      <c r="AA43473" s="50"/>
      <c r="AE43473" s="50"/>
    </row>
    <row r="43474" spans="23:31">
      <c r="W43474" s="50"/>
      <c r="AA43474" s="50"/>
      <c r="AE43474" s="50"/>
    </row>
    <row r="43475" spans="23:31">
      <c r="W43475" s="50"/>
      <c r="AA43475" s="50"/>
      <c r="AE43475" s="50"/>
    </row>
    <row r="43476" spans="23:31">
      <c r="W43476" s="50"/>
      <c r="AA43476" s="50"/>
      <c r="AE43476" s="50"/>
    </row>
    <row r="43477" spans="23:31">
      <c r="W43477" s="50"/>
      <c r="AA43477" s="50"/>
      <c r="AE43477" s="50"/>
    </row>
    <row r="43478" spans="23:31">
      <c r="W43478" s="50"/>
      <c r="AA43478" s="50"/>
      <c r="AE43478" s="50"/>
    </row>
    <row r="43479" spans="23:31">
      <c r="W43479" s="50"/>
      <c r="AA43479" s="50"/>
      <c r="AE43479" s="50"/>
    </row>
    <row r="43480" spans="23:31">
      <c r="W43480" s="50"/>
      <c r="AA43480" s="50"/>
      <c r="AE43480" s="50"/>
    </row>
    <row r="43481" spans="23:31">
      <c r="W43481" s="50"/>
      <c r="AA43481" s="50"/>
      <c r="AE43481" s="50"/>
    </row>
    <row r="43482" spans="23:31">
      <c r="W43482" s="50"/>
      <c r="AA43482" s="50"/>
      <c r="AE43482" s="50"/>
    </row>
    <row r="43483" spans="23:31">
      <c r="W43483" s="50"/>
      <c r="AA43483" s="50"/>
      <c r="AE43483" s="50"/>
    </row>
    <row r="43484" spans="23:31">
      <c r="W43484" s="50"/>
      <c r="AA43484" s="50"/>
      <c r="AE43484" s="50"/>
    </row>
    <row r="43485" spans="23:31">
      <c r="W43485" s="50"/>
      <c r="AA43485" s="50"/>
      <c r="AE43485" s="50"/>
    </row>
    <row r="43486" spans="23:31">
      <c r="W43486" s="50"/>
      <c r="AA43486" s="50"/>
      <c r="AE43486" s="50"/>
    </row>
    <row r="43487" spans="23:31">
      <c r="W43487" s="50"/>
      <c r="AA43487" s="50"/>
      <c r="AE43487" s="50"/>
    </row>
    <row r="43488" spans="23:31">
      <c r="W43488" s="50"/>
      <c r="AA43488" s="50"/>
      <c r="AE43488" s="50"/>
    </row>
    <row r="43489" spans="23:31">
      <c r="W43489" s="50"/>
      <c r="AA43489" s="50"/>
      <c r="AE43489" s="50"/>
    </row>
    <row r="43490" spans="23:31">
      <c r="W43490" s="50"/>
      <c r="AA43490" s="50"/>
      <c r="AE43490" s="50"/>
    </row>
    <row r="43491" spans="23:31">
      <c r="W43491" s="50"/>
      <c r="AA43491" s="50"/>
      <c r="AE43491" s="50"/>
    </row>
    <row r="43492" spans="23:31">
      <c r="W43492" s="50"/>
      <c r="AA43492" s="50"/>
      <c r="AE43492" s="50"/>
    </row>
    <row r="43493" spans="23:31">
      <c r="W43493" s="50"/>
      <c r="AA43493" s="50"/>
      <c r="AE43493" s="50"/>
    </row>
    <row r="43494" spans="23:31">
      <c r="W43494" s="50"/>
      <c r="AA43494" s="50"/>
      <c r="AE43494" s="50"/>
    </row>
    <row r="43495" spans="23:31">
      <c r="W43495" s="50"/>
      <c r="AA43495" s="50"/>
      <c r="AE43495" s="50"/>
    </row>
    <row r="43496" spans="23:31">
      <c r="W43496" s="50"/>
      <c r="AA43496" s="50"/>
      <c r="AE43496" s="50"/>
    </row>
    <row r="43497" spans="23:31">
      <c r="W43497" s="50"/>
      <c r="AA43497" s="50"/>
      <c r="AE43497" s="50"/>
    </row>
    <row r="43498" spans="23:31">
      <c r="W43498" s="50"/>
      <c r="AA43498" s="50"/>
      <c r="AE43498" s="50"/>
    </row>
    <row r="43499" spans="23:31">
      <c r="W43499" s="50"/>
      <c r="AA43499" s="50"/>
      <c r="AE43499" s="50"/>
    </row>
    <row r="43500" spans="23:31">
      <c r="W43500" s="50"/>
      <c r="AA43500" s="50"/>
      <c r="AE43500" s="50"/>
    </row>
    <row r="43501" spans="23:31">
      <c r="W43501" s="50"/>
      <c r="AA43501" s="50"/>
      <c r="AE43501" s="50"/>
    </row>
    <row r="43502" spans="23:31">
      <c r="W43502" s="50"/>
      <c r="AA43502" s="50"/>
      <c r="AE43502" s="50"/>
    </row>
    <row r="43503" spans="23:31">
      <c r="W43503" s="50"/>
      <c r="AA43503" s="50"/>
      <c r="AE43503" s="50"/>
    </row>
    <row r="43504" spans="23:31">
      <c r="W43504" s="50"/>
      <c r="AA43504" s="50"/>
      <c r="AE43504" s="50"/>
    </row>
    <row r="43505" spans="23:31">
      <c r="W43505" s="50"/>
      <c r="AA43505" s="50"/>
      <c r="AE43505" s="50"/>
    </row>
    <row r="43506" spans="23:31">
      <c r="W43506" s="50"/>
      <c r="AA43506" s="50"/>
      <c r="AE43506" s="50"/>
    </row>
    <row r="43507" spans="23:31">
      <c r="W43507" s="50"/>
      <c r="AA43507" s="50"/>
      <c r="AE43507" s="50"/>
    </row>
    <row r="43508" spans="23:31">
      <c r="W43508" s="50"/>
      <c r="AA43508" s="50"/>
      <c r="AE43508" s="50"/>
    </row>
    <row r="43509" spans="23:31">
      <c r="W43509" s="50"/>
      <c r="AA43509" s="50"/>
      <c r="AE43509" s="50"/>
    </row>
    <row r="43510" spans="23:31">
      <c r="W43510" s="50"/>
      <c r="AA43510" s="50"/>
      <c r="AE43510" s="50"/>
    </row>
    <row r="43511" spans="23:31">
      <c r="W43511" s="50"/>
      <c r="AA43511" s="50"/>
      <c r="AE43511" s="50"/>
    </row>
    <row r="43512" spans="23:31">
      <c r="W43512" s="50"/>
      <c r="AA43512" s="50"/>
      <c r="AE43512" s="50"/>
    </row>
    <row r="43513" spans="23:31">
      <c r="W43513" s="50"/>
      <c r="AA43513" s="50"/>
      <c r="AE43513" s="50"/>
    </row>
    <row r="43514" spans="23:31">
      <c r="W43514" s="50"/>
      <c r="AA43514" s="50"/>
      <c r="AE43514" s="50"/>
    </row>
    <row r="43515" spans="23:31">
      <c r="W43515" s="50"/>
      <c r="AA43515" s="50"/>
      <c r="AE43515" s="50"/>
    </row>
    <row r="43516" spans="23:31">
      <c r="W43516" s="50"/>
      <c r="AA43516" s="50"/>
      <c r="AE43516" s="50"/>
    </row>
    <row r="43517" spans="23:31">
      <c r="W43517" s="50"/>
      <c r="AA43517" s="50"/>
      <c r="AE43517" s="50"/>
    </row>
    <row r="43518" spans="23:31">
      <c r="W43518" s="50"/>
      <c r="AA43518" s="50"/>
      <c r="AE43518" s="50"/>
    </row>
    <row r="43519" spans="23:31">
      <c r="W43519" s="50"/>
      <c r="AA43519" s="50"/>
      <c r="AE43519" s="50"/>
    </row>
    <row r="43520" spans="23:31">
      <c r="W43520" s="50"/>
      <c r="AA43520" s="50"/>
      <c r="AE43520" s="50"/>
    </row>
    <row r="43521" spans="23:31">
      <c r="W43521" s="50"/>
      <c r="AA43521" s="50"/>
      <c r="AE43521" s="50"/>
    </row>
    <row r="43522" spans="23:31">
      <c r="W43522" s="50"/>
      <c r="AA43522" s="50"/>
      <c r="AE43522" s="50"/>
    </row>
    <row r="43523" spans="23:31">
      <c r="W43523" s="50"/>
      <c r="AA43523" s="50"/>
      <c r="AE43523" s="50"/>
    </row>
    <row r="43524" spans="23:31">
      <c r="W43524" s="50"/>
      <c r="AA43524" s="50"/>
      <c r="AE43524" s="50"/>
    </row>
    <row r="43525" spans="23:31">
      <c r="W43525" s="50"/>
      <c r="AA43525" s="50"/>
      <c r="AE43525" s="50"/>
    </row>
    <row r="43526" spans="23:31">
      <c r="W43526" s="50"/>
      <c r="AA43526" s="50"/>
      <c r="AE43526" s="50"/>
    </row>
    <row r="43527" spans="23:31">
      <c r="W43527" s="50"/>
      <c r="AA43527" s="50"/>
      <c r="AE43527" s="50"/>
    </row>
    <row r="43528" spans="23:31">
      <c r="W43528" s="50"/>
      <c r="AA43528" s="50"/>
      <c r="AE43528" s="50"/>
    </row>
    <row r="43529" spans="23:31">
      <c r="W43529" s="50"/>
      <c r="AA43529" s="50"/>
      <c r="AE43529" s="50"/>
    </row>
    <row r="43530" spans="23:31">
      <c r="W43530" s="50"/>
      <c r="AA43530" s="50"/>
      <c r="AE43530" s="50"/>
    </row>
    <row r="43531" spans="23:31">
      <c r="W43531" s="50"/>
      <c r="AA43531" s="50"/>
      <c r="AE43531" s="50"/>
    </row>
    <row r="43532" spans="23:31">
      <c r="W43532" s="50"/>
      <c r="AA43532" s="50"/>
      <c r="AE43532" s="50"/>
    </row>
    <row r="43533" spans="23:31">
      <c r="W43533" s="50"/>
      <c r="AA43533" s="50"/>
      <c r="AE43533" s="50"/>
    </row>
    <row r="43534" spans="23:31">
      <c r="W43534" s="50"/>
      <c r="AA43534" s="50"/>
      <c r="AE43534" s="50"/>
    </row>
    <row r="43535" spans="23:31">
      <c r="W43535" s="50"/>
      <c r="AA43535" s="50"/>
      <c r="AE43535" s="50"/>
    </row>
    <row r="43536" spans="23:31">
      <c r="W43536" s="50"/>
      <c r="AA43536" s="50"/>
      <c r="AE43536" s="50"/>
    </row>
    <row r="43537" spans="23:31">
      <c r="W43537" s="50"/>
      <c r="AA43537" s="50"/>
      <c r="AE43537" s="50"/>
    </row>
    <row r="43538" spans="23:31">
      <c r="W43538" s="50"/>
      <c r="AA43538" s="50"/>
      <c r="AE43538" s="50"/>
    </row>
    <row r="43539" spans="23:31">
      <c r="W43539" s="50"/>
      <c r="AA43539" s="50"/>
      <c r="AE43539" s="50"/>
    </row>
    <row r="43540" spans="23:31">
      <c r="W43540" s="50"/>
      <c r="AA43540" s="50"/>
      <c r="AE43540" s="50"/>
    </row>
    <row r="43541" spans="23:31">
      <c r="W43541" s="50"/>
      <c r="AA43541" s="50"/>
      <c r="AE43541" s="50"/>
    </row>
    <row r="43542" spans="23:31">
      <c r="W43542" s="50"/>
      <c r="AA43542" s="50"/>
      <c r="AE43542" s="50"/>
    </row>
    <row r="43543" spans="23:31">
      <c r="W43543" s="50"/>
      <c r="AA43543" s="50"/>
      <c r="AE43543" s="50"/>
    </row>
    <row r="43544" spans="23:31">
      <c r="W43544" s="50"/>
      <c r="AA43544" s="50"/>
      <c r="AE43544" s="50"/>
    </row>
    <row r="43545" spans="23:31">
      <c r="W43545" s="50"/>
      <c r="AA43545" s="50"/>
      <c r="AE43545" s="50"/>
    </row>
    <row r="43546" spans="23:31">
      <c r="W43546" s="50"/>
      <c r="AA43546" s="50"/>
      <c r="AE43546" s="50"/>
    </row>
    <row r="43547" spans="23:31">
      <c r="W43547" s="50"/>
      <c r="AA43547" s="50"/>
      <c r="AE43547" s="50"/>
    </row>
    <row r="43548" spans="23:31">
      <c r="W43548" s="50"/>
      <c r="AA43548" s="50"/>
      <c r="AE43548" s="50"/>
    </row>
    <row r="43549" spans="23:31">
      <c r="W43549" s="50"/>
      <c r="AA43549" s="50"/>
      <c r="AE43549" s="50"/>
    </row>
    <row r="43550" spans="23:31">
      <c r="W43550" s="50"/>
      <c r="AA43550" s="50"/>
      <c r="AE43550" s="50"/>
    </row>
    <row r="43551" spans="23:31">
      <c r="W43551" s="50"/>
      <c r="AA43551" s="50"/>
      <c r="AE43551" s="50"/>
    </row>
    <row r="43552" spans="23:31">
      <c r="W43552" s="50"/>
      <c r="AA43552" s="50"/>
      <c r="AE43552" s="50"/>
    </row>
    <row r="43553" spans="23:31">
      <c r="W43553" s="50"/>
      <c r="AA43553" s="50"/>
      <c r="AE43553" s="50"/>
    </row>
    <row r="43554" spans="23:31">
      <c r="W43554" s="50"/>
      <c r="AA43554" s="50"/>
      <c r="AE43554" s="50"/>
    </row>
    <row r="43555" spans="23:31">
      <c r="W43555" s="50"/>
      <c r="AA43555" s="50"/>
      <c r="AE43555" s="50"/>
    </row>
    <row r="43556" spans="23:31">
      <c r="W43556" s="50"/>
      <c r="AA43556" s="50"/>
      <c r="AE43556" s="50"/>
    </row>
    <row r="43557" spans="23:31">
      <c r="W43557" s="50"/>
      <c r="AA43557" s="50"/>
      <c r="AE43557" s="50"/>
    </row>
    <row r="43558" spans="23:31">
      <c r="W43558" s="50"/>
      <c r="AA43558" s="50"/>
      <c r="AE43558" s="50"/>
    </row>
    <row r="43559" spans="23:31">
      <c r="W43559" s="50"/>
      <c r="AA43559" s="50"/>
      <c r="AE43559" s="50"/>
    </row>
    <row r="43560" spans="23:31">
      <c r="W43560" s="50"/>
      <c r="AA43560" s="50"/>
      <c r="AE43560" s="50"/>
    </row>
    <row r="43561" spans="23:31">
      <c r="W43561" s="50"/>
      <c r="AA43561" s="50"/>
      <c r="AE43561" s="50"/>
    </row>
    <row r="43562" spans="23:31">
      <c r="W43562" s="50"/>
      <c r="AA43562" s="50"/>
      <c r="AE43562" s="50"/>
    </row>
    <row r="43563" spans="23:31">
      <c r="W43563" s="50"/>
      <c r="AA43563" s="50"/>
      <c r="AE43563" s="50"/>
    </row>
    <row r="43564" spans="23:31">
      <c r="W43564" s="50"/>
      <c r="AA43564" s="50"/>
      <c r="AE43564" s="50"/>
    </row>
    <row r="43565" spans="23:31">
      <c r="W43565" s="50"/>
      <c r="AA43565" s="50"/>
      <c r="AE43565" s="50"/>
    </row>
    <row r="43566" spans="23:31">
      <c r="W43566" s="50"/>
      <c r="AA43566" s="50"/>
      <c r="AE43566" s="50"/>
    </row>
    <row r="43567" spans="23:31">
      <c r="W43567" s="50"/>
      <c r="AA43567" s="50"/>
      <c r="AE43567" s="50"/>
    </row>
    <row r="43568" spans="23:31">
      <c r="W43568" s="50"/>
      <c r="AA43568" s="50"/>
      <c r="AE43568" s="50"/>
    </row>
    <row r="43569" spans="23:31">
      <c r="W43569" s="50"/>
      <c r="AA43569" s="50"/>
      <c r="AE43569" s="50"/>
    </row>
    <row r="43570" spans="23:31">
      <c r="W43570" s="50"/>
      <c r="AA43570" s="50"/>
      <c r="AE43570" s="50"/>
    </row>
    <row r="43571" spans="23:31">
      <c r="W43571" s="50"/>
      <c r="AA43571" s="50"/>
      <c r="AE43571" s="50"/>
    </row>
    <row r="43572" spans="23:31">
      <c r="W43572" s="50"/>
      <c r="AA43572" s="50"/>
      <c r="AE43572" s="50"/>
    </row>
    <row r="43573" spans="23:31">
      <c r="W43573" s="50"/>
      <c r="AA43573" s="50"/>
      <c r="AE43573" s="50"/>
    </row>
    <row r="43574" spans="23:31">
      <c r="W43574" s="50"/>
      <c r="AA43574" s="50"/>
      <c r="AE43574" s="50"/>
    </row>
    <row r="43575" spans="23:31">
      <c r="W43575" s="50"/>
      <c r="AA43575" s="50"/>
      <c r="AE43575" s="50"/>
    </row>
    <row r="43576" spans="23:31">
      <c r="W43576" s="50"/>
      <c r="AA43576" s="50"/>
      <c r="AE43576" s="50"/>
    </row>
    <row r="43577" spans="23:31">
      <c r="W43577" s="50"/>
      <c r="AA43577" s="50"/>
      <c r="AE43577" s="50"/>
    </row>
    <row r="43578" spans="23:31">
      <c r="W43578" s="50"/>
      <c r="AA43578" s="50"/>
      <c r="AE43578" s="50"/>
    </row>
    <row r="43579" spans="23:31">
      <c r="W43579" s="50"/>
      <c r="AA43579" s="50"/>
      <c r="AE43579" s="50"/>
    </row>
    <row r="43580" spans="23:31">
      <c r="W43580" s="50"/>
      <c r="AA43580" s="50"/>
      <c r="AE43580" s="50"/>
    </row>
    <row r="43581" spans="23:31">
      <c r="W43581" s="50"/>
      <c r="AA43581" s="50"/>
      <c r="AE43581" s="50"/>
    </row>
    <row r="43582" spans="23:31">
      <c r="W43582" s="50"/>
      <c r="AA43582" s="50"/>
      <c r="AE43582" s="50"/>
    </row>
    <row r="43583" spans="23:31">
      <c r="W43583" s="50"/>
      <c r="AA43583" s="50"/>
      <c r="AE43583" s="50"/>
    </row>
    <row r="43584" spans="23:31">
      <c r="W43584" s="50"/>
      <c r="AA43584" s="50"/>
      <c r="AE43584" s="50"/>
    </row>
    <row r="43585" spans="23:31">
      <c r="W43585" s="50"/>
      <c r="AA43585" s="50"/>
      <c r="AE43585" s="50"/>
    </row>
    <row r="43586" spans="23:31">
      <c r="W43586" s="50"/>
      <c r="AA43586" s="50"/>
      <c r="AE43586" s="50"/>
    </row>
    <row r="43587" spans="23:31">
      <c r="W43587" s="50"/>
      <c r="AA43587" s="50"/>
      <c r="AE43587" s="50"/>
    </row>
    <row r="43588" spans="23:31">
      <c r="W43588" s="50"/>
      <c r="AA43588" s="50"/>
      <c r="AE43588" s="50"/>
    </row>
    <row r="43589" spans="23:31">
      <c r="W43589" s="50"/>
      <c r="AA43589" s="50"/>
      <c r="AE43589" s="50"/>
    </row>
    <row r="43590" spans="23:31">
      <c r="W43590" s="50"/>
      <c r="AA43590" s="50"/>
      <c r="AE43590" s="50"/>
    </row>
    <row r="43591" spans="23:31">
      <c r="W43591" s="50"/>
      <c r="AA43591" s="50"/>
      <c r="AE43591" s="50"/>
    </row>
    <row r="43592" spans="23:31">
      <c r="W43592" s="50"/>
      <c r="AA43592" s="50"/>
      <c r="AE43592" s="50"/>
    </row>
    <row r="43593" spans="23:31">
      <c r="W43593" s="50"/>
      <c r="AA43593" s="50"/>
      <c r="AE43593" s="50"/>
    </row>
    <row r="43594" spans="23:31">
      <c r="W43594" s="50"/>
      <c r="AA43594" s="50"/>
      <c r="AE43594" s="50"/>
    </row>
    <row r="43595" spans="23:31">
      <c r="W43595" s="50"/>
      <c r="AA43595" s="50"/>
      <c r="AE43595" s="50"/>
    </row>
    <row r="43596" spans="23:31">
      <c r="W43596" s="50"/>
      <c r="AA43596" s="50"/>
      <c r="AE43596" s="50"/>
    </row>
    <row r="43597" spans="23:31">
      <c r="W43597" s="50"/>
      <c r="AA43597" s="50"/>
      <c r="AE43597" s="50"/>
    </row>
    <row r="43598" spans="23:31">
      <c r="W43598" s="50"/>
      <c r="AA43598" s="50"/>
      <c r="AE43598" s="50"/>
    </row>
    <row r="43599" spans="23:31">
      <c r="W43599" s="50"/>
      <c r="AA43599" s="50"/>
      <c r="AE43599" s="50"/>
    </row>
    <row r="43600" spans="23:31">
      <c r="W43600" s="50"/>
      <c r="AA43600" s="50"/>
      <c r="AE43600" s="50"/>
    </row>
    <row r="43601" spans="23:31">
      <c r="W43601" s="50"/>
      <c r="AA43601" s="50"/>
      <c r="AE43601" s="50"/>
    </row>
    <row r="43602" spans="23:31">
      <c r="W43602" s="50"/>
      <c r="AA43602" s="50"/>
      <c r="AE43602" s="50"/>
    </row>
    <row r="43603" spans="23:31">
      <c r="W43603" s="50"/>
      <c r="AA43603" s="50"/>
      <c r="AE43603" s="50"/>
    </row>
    <row r="43604" spans="23:31">
      <c r="W43604" s="50"/>
      <c r="AA43604" s="50"/>
      <c r="AE43604" s="50"/>
    </row>
    <row r="43605" spans="23:31">
      <c r="W43605" s="50"/>
      <c r="AA43605" s="50"/>
      <c r="AE43605" s="50"/>
    </row>
    <row r="43606" spans="23:31">
      <c r="W43606" s="50"/>
      <c r="AA43606" s="50"/>
      <c r="AE43606" s="50"/>
    </row>
    <row r="43607" spans="23:31">
      <c r="W43607" s="50"/>
      <c r="AA43607" s="50"/>
      <c r="AE43607" s="50"/>
    </row>
    <row r="43608" spans="23:31">
      <c r="W43608" s="50"/>
      <c r="AA43608" s="50"/>
      <c r="AE43608" s="50"/>
    </row>
    <row r="43609" spans="23:31">
      <c r="W43609" s="50"/>
      <c r="AA43609" s="50"/>
      <c r="AE43609" s="50"/>
    </row>
    <row r="43610" spans="23:31">
      <c r="W43610" s="50"/>
      <c r="AA43610" s="50"/>
      <c r="AE43610" s="50"/>
    </row>
    <row r="43611" spans="23:31">
      <c r="W43611" s="50"/>
      <c r="AA43611" s="50"/>
      <c r="AE43611" s="50"/>
    </row>
    <row r="43612" spans="23:31">
      <c r="W43612" s="50"/>
      <c r="AA43612" s="50"/>
      <c r="AE43612" s="50"/>
    </row>
    <row r="43613" spans="23:31">
      <c r="W43613" s="50"/>
      <c r="AA43613" s="50"/>
      <c r="AE43613" s="50"/>
    </row>
    <row r="43614" spans="23:31">
      <c r="W43614" s="50"/>
      <c r="AA43614" s="50"/>
      <c r="AE43614" s="50"/>
    </row>
    <row r="43615" spans="23:31">
      <c r="W43615" s="50"/>
      <c r="AA43615" s="50"/>
      <c r="AE43615" s="50"/>
    </row>
    <row r="43616" spans="23:31">
      <c r="W43616" s="50"/>
      <c r="AA43616" s="50"/>
      <c r="AE43616" s="50"/>
    </row>
    <row r="43617" spans="23:31">
      <c r="W43617" s="50"/>
      <c r="AA43617" s="50"/>
      <c r="AE43617" s="50"/>
    </row>
    <row r="43618" spans="23:31">
      <c r="W43618" s="50"/>
      <c r="AA43618" s="50"/>
      <c r="AE43618" s="50"/>
    </row>
    <row r="43619" spans="23:31">
      <c r="W43619" s="50"/>
      <c r="AA43619" s="50"/>
      <c r="AE43619" s="50"/>
    </row>
    <row r="43620" spans="23:31">
      <c r="W43620" s="50"/>
      <c r="AA43620" s="50"/>
      <c r="AE43620" s="50"/>
    </row>
    <row r="43621" spans="23:31">
      <c r="W43621" s="50"/>
      <c r="AA43621" s="50"/>
      <c r="AE43621" s="50"/>
    </row>
    <row r="43622" spans="23:31">
      <c r="W43622" s="50"/>
      <c r="AA43622" s="50"/>
      <c r="AE43622" s="50"/>
    </row>
    <row r="43623" spans="23:31">
      <c r="W43623" s="50"/>
      <c r="AA43623" s="50"/>
      <c r="AE43623" s="50"/>
    </row>
    <row r="43624" spans="23:31">
      <c r="W43624" s="50"/>
      <c r="AA43624" s="50"/>
      <c r="AE43624" s="50"/>
    </row>
    <row r="43625" spans="23:31">
      <c r="W43625" s="50"/>
      <c r="AA43625" s="50"/>
      <c r="AE43625" s="50"/>
    </row>
    <row r="43626" spans="23:31">
      <c r="W43626" s="50"/>
      <c r="AA43626" s="50"/>
      <c r="AE43626" s="50"/>
    </row>
    <row r="43627" spans="23:31">
      <c r="W43627" s="50"/>
      <c r="AA43627" s="50"/>
      <c r="AE43627" s="50"/>
    </row>
    <row r="43628" spans="23:31">
      <c r="W43628" s="50"/>
      <c r="AA43628" s="50"/>
      <c r="AE43628" s="50"/>
    </row>
    <row r="43629" spans="23:31">
      <c r="W43629" s="50"/>
      <c r="AA43629" s="50"/>
      <c r="AE43629" s="50"/>
    </row>
    <row r="43630" spans="23:31">
      <c r="W43630" s="50"/>
      <c r="AA43630" s="50"/>
      <c r="AE43630" s="50"/>
    </row>
    <row r="43631" spans="23:31">
      <c r="W43631" s="50"/>
      <c r="AA43631" s="50"/>
      <c r="AE43631" s="50"/>
    </row>
    <row r="43632" spans="23:31">
      <c r="W43632" s="50"/>
      <c r="AA43632" s="50"/>
      <c r="AE43632" s="50"/>
    </row>
    <row r="43633" spans="23:31">
      <c r="W43633" s="50"/>
      <c r="AA43633" s="50"/>
      <c r="AE43633" s="50"/>
    </row>
    <row r="43634" spans="23:31">
      <c r="W43634" s="50"/>
      <c r="AA43634" s="50"/>
      <c r="AE43634" s="50"/>
    </row>
    <row r="43635" spans="23:31">
      <c r="W43635" s="50"/>
      <c r="AA43635" s="50"/>
      <c r="AE43635" s="50"/>
    </row>
    <row r="43636" spans="23:31">
      <c r="W43636" s="50"/>
      <c r="AA43636" s="50"/>
      <c r="AE43636" s="50"/>
    </row>
    <row r="43637" spans="23:31">
      <c r="W43637" s="50"/>
      <c r="AA43637" s="50"/>
      <c r="AE43637" s="50"/>
    </row>
    <row r="43638" spans="23:31">
      <c r="W43638" s="50"/>
      <c r="AA43638" s="50"/>
      <c r="AE43638" s="50"/>
    </row>
    <row r="43639" spans="23:31">
      <c r="W43639" s="50"/>
      <c r="AA43639" s="50"/>
      <c r="AE43639" s="50"/>
    </row>
    <row r="43640" spans="23:31">
      <c r="W43640" s="50"/>
      <c r="AA43640" s="50"/>
      <c r="AE43640" s="50"/>
    </row>
    <row r="43641" spans="23:31">
      <c r="W43641" s="50"/>
      <c r="AA43641" s="50"/>
      <c r="AE43641" s="50"/>
    </row>
    <row r="43642" spans="23:31">
      <c r="W43642" s="50"/>
      <c r="AA43642" s="50"/>
      <c r="AE43642" s="50"/>
    </row>
    <row r="43643" spans="23:31">
      <c r="W43643" s="50"/>
      <c r="AA43643" s="50"/>
      <c r="AE43643" s="50"/>
    </row>
    <row r="43644" spans="23:31">
      <c r="W43644" s="50"/>
      <c r="AA43644" s="50"/>
      <c r="AE43644" s="50"/>
    </row>
    <row r="43645" spans="23:31">
      <c r="W43645" s="50"/>
      <c r="AA43645" s="50"/>
      <c r="AE43645" s="50"/>
    </row>
    <row r="43646" spans="23:31">
      <c r="W43646" s="50"/>
      <c r="AA43646" s="50"/>
      <c r="AE43646" s="50"/>
    </row>
    <row r="43647" spans="23:31">
      <c r="W43647" s="50"/>
      <c r="AA43647" s="50"/>
      <c r="AE43647" s="50"/>
    </row>
    <row r="43648" spans="23:31">
      <c r="W43648" s="50"/>
      <c r="AA43648" s="50"/>
      <c r="AE43648" s="50"/>
    </row>
    <row r="43649" spans="23:31">
      <c r="W43649" s="50"/>
      <c r="AA43649" s="50"/>
      <c r="AE43649" s="50"/>
    </row>
    <row r="43650" spans="23:31">
      <c r="W43650" s="50"/>
      <c r="AA43650" s="50"/>
      <c r="AE43650" s="50"/>
    </row>
    <row r="43651" spans="23:31">
      <c r="W43651" s="50"/>
      <c r="AA43651" s="50"/>
      <c r="AE43651" s="50"/>
    </row>
    <row r="43652" spans="23:31">
      <c r="W43652" s="50"/>
      <c r="AA43652" s="50"/>
      <c r="AE43652" s="50"/>
    </row>
    <row r="43653" spans="23:31">
      <c r="W43653" s="50"/>
      <c r="AA43653" s="50"/>
      <c r="AE43653" s="50"/>
    </row>
    <row r="43654" spans="23:31">
      <c r="W43654" s="50"/>
      <c r="AA43654" s="50"/>
      <c r="AE43654" s="50"/>
    </row>
    <row r="43655" spans="23:31">
      <c r="W43655" s="50"/>
      <c r="AA43655" s="50"/>
      <c r="AE43655" s="50"/>
    </row>
    <row r="43656" spans="23:31">
      <c r="W43656" s="50"/>
      <c r="AA43656" s="50"/>
      <c r="AE43656" s="50"/>
    </row>
    <row r="43657" spans="23:31">
      <c r="W43657" s="50"/>
      <c r="AA43657" s="50"/>
      <c r="AE43657" s="50"/>
    </row>
    <row r="43658" spans="23:31">
      <c r="W43658" s="50"/>
      <c r="AA43658" s="50"/>
      <c r="AE43658" s="50"/>
    </row>
    <row r="43659" spans="23:31">
      <c r="W43659" s="50"/>
      <c r="AA43659" s="50"/>
      <c r="AE43659" s="50"/>
    </row>
    <row r="43660" spans="23:31">
      <c r="W43660" s="50"/>
      <c r="AA43660" s="50"/>
      <c r="AE43660" s="50"/>
    </row>
    <row r="43661" spans="23:31">
      <c r="W43661" s="50"/>
      <c r="AA43661" s="50"/>
      <c r="AE43661" s="50"/>
    </row>
    <row r="43662" spans="23:31">
      <c r="W43662" s="50"/>
      <c r="AA43662" s="50"/>
      <c r="AE43662" s="50"/>
    </row>
    <row r="43663" spans="23:31">
      <c r="W43663" s="50"/>
      <c r="AA43663" s="50"/>
      <c r="AE43663" s="50"/>
    </row>
    <row r="43664" spans="23:31">
      <c r="W43664" s="50"/>
      <c r="AA43664" s="50"/>
      <c r="AE43664" s="50"/>
    </row>
    <row r="43665" spans="23:31">
      <c r="W43665" s="50"/>
      <c r="AA43665" s="50"/>
      <c r="AE43665" s="50"/>
    </row>
    <row r="43666" spans="23:31">
      <c r="W43666" s="50"/>
      <c r="AA43666" s="50"/>
      <c r="AE43666" s="50"/>
    </row>
    <row r="43667" spans="23:31">
      <c r="W43667" s="50"/>
      <c r="AA43667" s="50"/>
      <c r="AE43667" s="50"/>
    </row>
    <row r="43668" spans="23:31">
      <c r="W43668" s="50"/>
      <c r="AA43668" s="50"/>
      <c r="AE43668" s="50"/>
    </row>
    <row r="43669" spans="23:31">
      <c r="W43669" s="50"/>
      <c r="AA43669" s="50"/>
      <c r="AE43669" s="50"/>
    </row>
    <row r="43670" spans="23:31">
      <c r="W43670" s="50"/>
      <c r="AA43670" s="50"/>
      <c r="AE43670" s="50"/>
    </row>
    <row r="43671" spans="23:31">
      <c r="W43671" s="50"/>
      <c r="AA43671" s="50"/>
      <c r="AE43671" s="50"/>
    </row>
    <row r="43672" spans="23:31">
      <c r="W43672" s="50"/>
      <c r="AA43672" s="50"/>
      <c r="AE43672" s="50"/>
    </row>
    <row r="43673" spans="23:31">
      <c r="W43673" s="50"/>
      <c r="AA43673" s="50"/>
      <c r="AE43673" s="50"/>
    </row>
    <row r="43674" spans="23:31">
      <c r="W43674" s="50"/>
      <c r="AA43674" s="50"/>
      <c r="AE43674" s="50"/>
    </row>
    <row r="43675" spans="23:31">
      <c r="W43675" s="50"/>
      <c r="AA43675" s="50"/>
      <c r="AE43675" s="50"/>
    </row>
    <row r="43676" spans="23:31">
      <c r="W43676" s="50"/>
      <c r="AA43676" s="50"/>
      <c r="AE43676" s="50"/>
    </row>
    <row r="43677" spans="23:31">
      <c r="W43677" s="50"/>
      <c r="AA43677" s="50"/>
      <c r="AE43677" s="50"/>
    </row>
    <row r="43678" spans="23:31">
      <c r="W43678" s="50"/>
      <c r="AA43678" s="50"/>
      <c r="AE43678" s="50"/>
    </row>
    <row r="43679" spans="23:31">
      <c r="W43679" s="50"/>
      <c r="AA43679" s="50"/>
      <c r="AE43679" s="50"/>
    </row>
    <row r="43680" spans="23:31">
      <c r="W43680" s="50"/>
      <c r="AA43680" s="50"/>
      <c r="AE43680" s="50"/>
    </row>
    <row r="43681" spans="23:31">
      <c r="W43681" s="50"/>
      <c r="AA43681" s="50"/>
      <c r="AE43681" s="50"/>
    </row>
    <row r="43682" spans="23:31">
      <c r="W43682" s="50"/>
      <c r="AA43682" s="50"/>
      <c r="AE43682" s="50"/>
    </row>
    <row r="43683" spans="23:31">
      <c r="W43683" s="50"/>
      <c r="AA43683" s="50"/>
      <c r="AE43683" s="50"/>
    </row>
    <row r="43684" spans="23:31">
      <c r="W43684" s="50"/>
      <c r="AA43684" s="50"/>
      <c r="AE43684" s="50"/>
    </row>
    <row r="43685" spans="23:31">
      <c r="W43685" s="50"/>
      <c r="AA43685" s="50"/>
      <c r="AE43685" s="50"/>
    </row>
    <row r="43686" spans="23:31">
      <c r="W43686" s="50"/>
      <c r="AA43686" s="50"/>
      <c r="AE43686" s="50"/>
    </row>
    <row r="43687" spans="23:31">
      <c r="W43687" s="50"/>
      <c r="AA43687" s="50"/>
      <c r="AE43687" s="50"/>
    </row>
    <row r="43688" spans="23:31">
      <c r="W43688" s="50"/>
      <c r="AA43688" s="50"/>
      <c r="AE43688" s="50"/>
    </row>
    <row r="43689" spans="23:31">
      <c r="W43689" s="50"/>
      <c r="AA43689" s="50"/>
      <c r="AE43689" s="50"/>
    </row>
    <row r="43690" spans="23:31">
      <c r="W43690" s="50"/>
      <c r="AA43690" s="50"/>
      <c r="AE43690" s="50"/>
    </row>
    <row r="43691" spans="23:31">
      <c r="W43691" s="50"/>
      <c r="AA43691" s="50"/>
      <c r="AE43691" s="50"/>
    </row>
    <row r="43692" spans="23:31">
      <c r="W43692" s="50"/>
      <c r="AA43692" s="50"/>
      <c r="AE43692" s="50"/>
    </row>
    <row r="43693" spans="23:31">
      <c r="W43693" s="50"/>
      <c r="AA43693" s="50"/>
      <c r="AE43693" s="50"/>
    </row>
    <row r="43694" spans="23:31">
      <c r="W43694" s="50"/>
      <c r="AA43694" s="50"/>
      <c r="AE43694" s="50"/>
    </row>
    <row r="43695" spans="23:31">
      <c r="W43695" s="50"/>
      <c r="AA43695" s="50"/>
      <c r="AE43695" s="50"/>
    </row>
    <row r="43696" spans="23:31">
      <c r="W43696" s="50"/>
      <c r="AA43696" s="50"/>
      <c r="AE43696" s="50"/>
    </row>
    <row r="43697" spans="23:31">
      <c r="W43697" s="50"/>
      <c r="AA43697" s="50"/>
      <c r="AE43697" s="50"/>
    </row>
    <row r="43698" spans="23:31">
      <c r="W43698" s="50"/>
      <c r="AA43698" s="50"/>
      <c r="AE43698" s="50"/>
    </row>
    <row r="43699" spans="23:31">
      <c r="W43699" s="50"/>
      <c r="AA43699" s="50"/>
      <c r="AE43699" s="50"/>
    </row>
    <row r="43700" spans="23:31">
      <c r="W43700" s="50"/>
      <c r="AA43700" s="50"/>
      <c r="AE43700" s="50"/>
    </row>
    <row r="43701" spans="23:31">
      <c r="W43701" s="50"/>
      <c r="AA43701" s="50"/>
      <c r="AE43701" s="50"/>
    </row>
    <row r="43702" spans="23:31">
      <c r="W43702" s="50"/>
      <c r="AA43702" s="50"/>
      <c r="AE43702" s="50"/>
    </row>
    <row r="43703" spans="23:31">
      <c r="W43703" s="50"/>
      <c r="AA43703" s="50"/>
      <c r="AE43703" s="50"/>
    </row>
    <row r="43704" spans="23:31">
      <c r="W43704" s="50"/>
      <c r="AA43704" s="50"/>
      <c r="AE43704" s="50"/>
    </row>
    <row r="43705" spans="23:31">
      <c r="W43705" s="50"/>
      <c r="AA43705" s="50"/>
      <c r="AE43705" s="50"/>
    </row>
    <row r="43706" spans="23:31">
      <c r="W43706" s="50"/>
      <c r="AA43706" s="50"/>
      <c r="AE43706" s="50"/>
    </row>
    <row r="43707" spans="23:31">
      <c r="W43707" s="50"/>
      <c r="AA43707" s="50"/>
      <c r="AE43707" s="50"/>
    </row>
    <row r="43708" spans="23:31">
      <c r="W43708" s="50"/>
      <c r="AA43708" s="50"/>
      <c r="AE43708" s="50"/>
    </row>
    <row r="43709" spans="23:31">
      <c r="W43709" s="50"/>
      <c r="AA43709" s="50"/>
      <c r="AE43709" s="50"/>
    </row>
    <row r="43710" spans="23:31">
      <c r="W43710" s="50"/>
      <c r="AA43710" s="50"/>
      <c r="AE43710" s="50"/>
    </row>
    <row r="43711" spans="23:31">
      <c r="W43711" s="50"/>
      <c r="AA43711" s="50"/>
      <c r="AE43711" s="50"/>
    </row>
    <row r="43712" spans="23:31">
      <c r="W43712" s="50"/>
      <c r="AA43712" s="50"/>
      <c r="AE43712" s="50"/>
    </row>
    <row r="43713" spans="23:31">
      <c r="W43713" s="50"/>
      <c r="AA43713" s="50"/>
      <c r="AE43713" s="50"/>
    </row>
    <row r="43714" spans="23:31">
      <c r="W43714" s="50"/>
      <c r="AA43714" s="50"/>
      <c r="AE43714" s="50"/>
    </row>
    <row r="43715" spans="23:31">
      <c r="W43715" s="50"/>
      <c r="AA43715" s="50"/>
      <c r="AE43715" s="50"/>
    </row>
    <row r="43716" spans="23:31">
      <c r="W43716" s="50"/>
      <c r="AA43716" s="50"/>
      <c r="AE43716" s="50"/>
    </row>
    <row r="43717" spans="23:31">
      <c r="W43717" s="50"/>
      <c r="AA43717" s="50"/>
      <c r="AE43717" s="50"/>
    </row>
    <row r="43718" spans="23:31">
      <c r="W43718" s="50"/>
      <c r="AA43718" s="50"/>
      <c r="AE43718" s="50"/>
    </row>
    <row r="43719" spans="23:31">
      <c r="W43719" s="50"/>
      <c r="AA43719" s="50"/>
      <c r="AE43719" s="50"/>
    </row>
    <row r="43720" spans="23:31">
      <c r="W43720" s="50"/>
      <c r="AA43720" s="50"/>
      <c r="AE43720" s="50"/>
    </row>
    <row r="43721" spans="23:31">
      <c r="W43721" s="50"/>
      <c r="AA43721" s="50"/>
      <c r="AE43721" s="50"/>
    </row>
    <row r="43722" spans="23:31">
      <c r="W43722" s="50"/>
      <c r="AA43722" s="50"/>
      <c r="AE43722" s="50"/>
    </row>
    <row r="43723" spans="23:31">
      <c r="W43723" s="50"/>
      <c r="AA43723" s="50"/>
      <c r="AE43723" s="50"/>
    </row>
    <row r="43724" spans="23:31">
      <c r="W43724" s="50"/>
      <c r="AA43724" s="50"/>
      <c r="AE43724" s="50"/>
    </row>
    <row r="43725" spans="23:31">
      <c r="W43725" s="50"/>
      <c r="AA43725" s="50"/>
      <c r="AE43725" s="50"/>
    </row>
    <row r="43726" spans="23:31">
      <c r="W43726" s="50"/>
      <c r="AA43726" s="50"/>
      <c r="AE43726" s="50"/>
    </row>
    <row r="43727" spans="23:31">
      <c r="W43727" s="50"/>
      <c r="AA43727" s="50"/>
      <c r="AE43727" s="50"/>
    </row>
    <row r="43728" spans="23:31">
      <c r="W43728" s="50"/>
      <c r="AA43728" s="50"/>
      <c r="AE43728" s="50"/>
    </row>
    <row r="43729" spans="23:31">
      <c r="W43729" s="50"/>
      <c r="AA43729" s="50"/>
      <c r="AE43729" s="50"/>
    </row>
    <row r="43730" spans="23:31">
      <c r="W43730" s="50"/>
      <c r="AA43730" s="50"/>
      <c r="AE43730" s="50"/>
    </row>
    <row r="43731" spans="23:31">
      <c r="W43731" s="50"/>
      <c r="AA43731" s="50"/>
      <c r="AE43731" s="50"/>
    </row>
    <row r="43732" spans="23:31">
      <c r="W43732" s="50"/>
      <c r="AA43732" s="50"/>
      <c r="AE43732" s="50"/>
    </row>
    <row r="43733" spans="23:31">
      <c r="W43733" s="50"/>
      <c r="AA43733" s="50"/>
      <c r="AE43733" s="50"/>
    </row>
    <row r="43734" spans="23:31">
      <c r="W43734" s="50"/>
      <c r="AA43734" s="50"/>
      <c r="AE43734" s="50"/>
    </row>
    <row r="43735" spans="23:31">
      <c r="W43735" s="50"/>
      <c r="AA43735" s="50"/>
      <c r="AE43735" s="50"/>
    </row>
    <row r="43736" spans="23:31">
      <c r="W43736" s="50"/>
      <c r="AA43736" s="50"/>
      <c r="AE43736" s="50"/>
    </row>
    <row r="43737" spans="23:31">
      <c r="W43737" s="50"/>
      <c r="AA43737" s="50"/>
      <c r="AE43737" s="50"/>
    </row>
    <row r="43738" spans="23:31">
      <c r="W43738" s="50"/>
      <c r="AA43738" s="50"/>
      <c r="AE43738" s="50"/>
    </row>
    <row r="43739" spans="23:31">
      <c r="W43739" s="50"/>
      <c r="AA43739" s="50"/>
      <c r="AE43739" s="50"/>
    </row>
    <row r="43740" spans="23:31">
      <c r="W43740" s="50"/>
      <c r="AA43740" s="50"/>
      <c r="AE43740" s="50"/>
    </row>
    <row r="43741" spans="23:31">
      <c r="W43741" s="50"/>
      <c r="AA43741" s="50"/>
      <c r="AE43741" s="50"/>
    </row>
    <row r="43742" spans="23:31">
      <c r="W43742" s="50"/>
      <c r="AA43742" s="50"/>
      <c r="AE43742" s="50"/>
    </row>
    <row r="43743" spans="23:31">
      <c r="W43743" s="50"/>
      <c r="AA43743" s="50"/>
      <c r="AE43743" s="50"/>
    </row>
    <row r="43744" spans="23:31">
      <c r="W43744" s="50"/>
      <c r="AA43744" s="50"/>
      <c r="AE43744" s="50"/>
    </row>
    <row r="43745" spans="23:31">
      <c r="W43745" s="50"/>
      <c r="AA43745" s="50"/>
      <c r="AE43745" s="50"/>
    </row>
    <row r="43746" spans="23:31">
      <c r="W43746" s="50"/>
      <c r="AA43746" s="50"/>
      <c r="AE43746" s="50"/>
    </row>
    <row r="43747" spans="23:31">
      <c r="W43747" s="50"/>
      <c r="AA43747" s="50"/>
      <c r="AE43747" s="50"/>
    </row>
    <row r="43748" spans="23:31">
      <c r="W43748" s="50"/>
      <c r="AA43748" s="50"/>
      <c r="AE43748" s="50"/>
    </row>
    <row r="43749" spans="23:31">
      <c r="W43749" s="50"/>
      <c r="AA43749" s="50"/>
      <c r="AE43749" s="50"/>
    </row>
    <row r="43750" spans="23:31">
      <c r="W43750" s="50"/>
      <c r="AA43750" s="50"/>
      <c r="AE43750" s="50"/>
    </row>
    <row r="43751" spans="23:31">
      <c r="W43751" s="50"/>
      <c r="AA43751" s="50"/>
      <c r="AE43751" s="50"/>
    </row>
    <row r="43752" spans="23:31">
      <c r="W43752" s="50"/>
      <c r="AA43752" s="50"/>
      <c r="AE43752" s="50"/>
    </row>
    <row r="43753" spans="23:31">
      <c r="W43753" s="50"/>
      <c r="AA43753" s="50"/>
      <c r="AE43753" s="50"/>
    </row>
    <row r="43754" spans="23:31">
      <c r="W43754" s="50"/>
      <c r="AA43754" s="50"/>
      <c r="AE43754" s="50"/>
    </row>
    <row r="43755" spans="23:31">
      <c r="W43755" s="50"/>
      <c r="AA43755" s="50"/>
      <c r="AE43755" s="50"/>
    </row>
    <row r="43756" spans="23:31">
      <c r="W43756" s="50"/>
      <c r="AA43756" s="50"/>
      <c r="AE43756" s="50"/>
    </row>
    <row r="43757" spans="23:31">
      <c r="W43757" s="50"/>
      <c r="AA43757" s="50"/>
      <c r="AE43757" s="50"/>
    </row>
    <row r="43758" spans="23:31">
      <c r="W43758" s="50"/>
      <c r="AA43758" s="50"/>
      <c r="AE43758" s="50"/>
    </row>
    <row r="43759" spans="23:31">
      <c r="W43759" s="50"/>
      <c r="AA43759" s="50"/>
      <c r="AE43759" s="50"/>
    </row>
    <row r="43760" spans="23:31">
      <c r="W43760" s="50"/>
      <c r="AA43760" s="50"/>
      <c r="AE43760" s="50"/>
    </row>
    <row r="43761" spans="23:31">
      <c r="W43761" s="50"/>
      <c r="AA43761" s="50"/>
      <c r="AE43761" s="50"/>
    </row>
    <row r="43762" spans="23:31">
      <c r="W43762" s="50"/>
      <c r="AA43762" s="50"/>
      <c r="AE43762" s="50"/>
    </row>
    <row r="43763" spans="23:31">
      <c r="W43763" s="50"/>
      <c r="AA43763" s="50"/>
      <c r="AE43763" s="50"/>
    </row>
    <row r="43764" spans="23:31">
      <c r="W43764" s="50"/>
      <c r="AA43764" s="50"/>
      <c r="AE43764" s="50"/>
    </row>
    <row r="43765" spans="23:31">
      <c r="W43765" s="50"/>
      <c r="AA43765" s="50"/>
      <c r="AE43765" s="50"/>
    </row>
    <row r="43766" spans="23:31">
      <c r="W43766" s="50"/>
      <c r="AA43766" s="50"/>
      <c r="AE43766" s="50"/>
    </row>
    <row r="43767" spans="23:31">
      <c r="W43767" s="50"/>
      <c r="AA43767" s="50"/>
      <c r="AE43767" s="50"/>
    </row>
    <row r="43768" spans="23:31">
      <c r="W43768" s="50"/>
      <c r="AA43768" s="50"/>
      <c r="AE43768" s="50"/>
    </row>
    <row r="43769" spans="23:31">
      <c r="W43769" s="50"/>
      <c r="AA43769" s="50"/>
      <c r="AE43769" s="50"/>
    </row>
    <row r="43770" spans="23:31">
      <c r="W43770" s="50"/>
      <c r="AA43770" s="50"/>
      <c r="AE43770" s="50"/>
    </row>
    <row r="43771" spans="23:31">
      <c r="W43771" s="50"/>
      <c r="AA43771" s="50"/>
      <c r="AE43771" s="50"/>
    </row>
    <row r="43772" spans="23:31">
      <c r="W43772" s="50"/>
      <c r="AA43772" s="50"/>
      <c r="AE43772" s="50"/>
    </row>
    <row r="43773" spans="23:31">
      <c r="W43773" s="50"/>
      <c r="AA43773" s="50"/>
      <c r="AE43773" s="50"/>
    </row>
    <row r="43774" spans="23:31">
      <c r="W43774" s="50"/>
      <c r="AA43774" s="50"/>
      <c r="AE43774" s="50"/>
    </row>
    <row r="43775" spans="23:31">
      <c r="W43775" s="50"/>
      <c r="AA43775" s="50"/>
      <c r="AE43775" s="50"/>
    </row>
    <row r="43776" spans="23:31">
      <c r="W43776" s="50"/>
      <c r="AA43776" s="50"/>
      <c r="AE43776" s="50"/>
    </row>
    <row r="43777" spans="23:31">
      <c r="W43777" s="50"/>
      <c r="AA43777" s="50"/>
      <c r="AE43777" s="50"/>
    </row>
    <row r="43778" spans="23:31">
      <c r="W43778" s="50"/>
      <c r="AA43778" s="50"/>
      <c r="AE43778" s="50"/>
    </row>
    <row r="43779" spans="23:31">
      <c r="W43779" s="50"/>
      <c r="AA43779" s="50"/>
      <c r="AE43779" s="50"/>
    </row>
    <row r="43780" spans="23:31">
      <c r="W43780" s="50"/>
      <c r="AA43780" s="50"/>
      <c r="AE43780" s="50"/>
    </row>
    <row r="43781" spans="23:31">
      <c r="W43781" s="50"/>
      <c r="AA43781" s="50"/>
      <c r="AE43781" s="50"/>
    </row>
    <row r="43782" spans="23:31">
      <c r="W43782" s="50"/>
      <c r="AA43782" s="50"/>
      <c r="AE43782" s="50"/>
    </row>
    <row r="43783" spans="23:31">
      <c r="W43783" s="50"/>
      <c r="AA43783" s="50"/>
      <c r="AE43783" s="50"/>
    </row>
    <row r="43784" spans="23:31">
      <c r="W43784" s="50"/>
      <c r="AA43784" s="50"/>
      <c r="AE43784" s="50"/>
    </row>
    <row r="43785" spans="23:31">
      <c r="W43785" s="50"/>
      <c r="AA43785" s="50"/>
      <c r="AE43785" s="50"/>
    </row>
    <row r="43786" spans="23:31">
      <c r="W43786" s="50"/>
      <c r="AA43786" s="50"/>
      <c r="AE43786" s="50"/>
    </row>
    <row r="43787" spans="23:31">
      <c r="W43787" s="50"/>
      <c r="AA43787" s="50"/>
      <c r="AE43787" s="50"/>
    </row>
    <row r="43788" spans="23:31">
      <c r="W43788" s="50"/>
      <c r="AA43788" s="50"/>
      <c r="AE43788" s="50"/>
    </row>
    <row r="43789" spans="23:31">
      <c r="W43789" s="50"/>
      <c r="AA43789" s="50"/>
      <c r="AE43789" s="50"/>
    </row>
    <row r="43790" spans="23:31">
      <c r="W43790" s="50"/>
      <c r="AA43790" s="50"/>
      <c r="AE43790" s="50"/>
    </row>
    <row r="43791" spans="23:31">
      <c r="W43791" s="50"/>
      <c r="AA43791" s="50"/>
      <c r="AE43791" s="50"/>
    </row>
    <row r="43792" spans="23:31">
      <c r="W43792" s="50"/>
      <c r="AA43792" s="50"/>
      <c r="AE43792" s="50"/>
    </row>
    <row r="43793" spans="23:31">
      <c r="W43793" s="50"/>
      <c r="AA43793" s="50"/>
      <c r="AE43793" s="50"/>
    </row>
    <row r="43794" spans="23:31">
      <c r="W43794" s="50"/>
      <c r="AA43794" s="50"/>
      <c r="AE43794" s="50"/>
    </row>
    <row r="43795" spans="23:31">
      <c r="W43795" s="50"/>
      <c r="AA43795" s="50"/>
      <c r="AE43795" s="50"/>
    </row>
    <row r="43796" spans="23:31">
      <c r="W43796" s="50"/>
      <c r="AA43796" s="50"/>
      <c r="AE43796" s="50"/>
    </row>
    <row r="43797" spans="23:31">
      <c r="W43797" s="50"/>
      <c r="AA43797" s="50"/>
      <c r="AE43797" s="50"/>
    </row>
    <row r="43798" spans="23:31">
      <c r="W43798" s="50"/>
      <c r="AA43798" s="50"/>
      <c r="AE43798" s="50"/>
    </row>
    <row r="43799" spans="23:31">
      <c r="W43799" s="50"/>
      <c r="AA43799" s="50"/>
      <c r="AE43799" s="50"/>
    </row>
    <row r="43800" spans="23:31">
      <c r="W43800" s="50"/>
      <c r="AA43800" s="50"/>
      <c r="AE43800" s="50"/>
    </row>
    <row r="43801" spans="23:31">
      <c r="W43801" s="50"/>
      <c r="AA43801" s="50"/>
      <c r="AE43801" s="50"/>
    </row>
    <row r="43802" spans="23:31">
      <c r="W43802" s="50"/>
      <c r="AA43802" s="50"/>
      <c r="AE43802" s="50"/>
    </row>
    <row r="43803" spans="23:31">
      <c r="W43803" s="50"/>
      <c r="AA43803" s="50"/>
      <c r="AE43803" s="50"/>
    </row>
    <row r="43804" spans="23:31">
      <c r="W43804" s="50"/>
      <c r="AA43804" s="50"/>
      <c r="AE43804" s="50"/>
    </row>
    <row r="43805" spans="23:31">
      <c r="W43805" s="50"/>
      <c r="AA43805" s="50"/>
      <c r="AE43805" s="50"/>
    </row>
    <row r="43806" spans="23:31">
      <c r="W43806" s="50"/>
      <c r="AA43806" s="50"/>
      <c r="AE43806" s="50"/>
    </row>
    <row r="43807" spans="23:31">
      <c r="W43807" s="50"/>
      <c r="AA43807" s="50"/>
      <c r="AE43807" s="50"/>
    </row>
    <row r="43808" spans="23:31">
      <c r="W43808" s="50"/>
      <c r="AA43808" s="50"/>
      <c r="AE43808" s="50"/>
    </row>
    <row r="43809" spans="23:31">
      <c r="W43809" s="50"/>
      <c r="AA43809" s="50"/>
      <c r="AE43809" s="50"/>
    </row>
    <row r="43810" spans="23:31">
      <c r="W43810" s="50"/>
      <c r="AA43810" s="50"/>
      <c r="AE43810" s="50"/>
    </row>
    <row r="43811" spans="23:31">
      <c r="W43811" s="50"/>
      <c r="AA43811" s="50"/>
      <c r="AE43811" s="50"/>
    </row>
    <row r="43812" spans="23:31">
      <c r="W43812" s="50"/>
      <c r="AA43812" s="50"/>
      <c r="AE43812" s="50"/>
    </row>
    <row r="43813" spans="23:31">
      <c r="W43813" s="50"/>
      <c r="AA43813" s="50"/>
      <c r="AE43813" s="50"/>
    </row>
    <row r="43814" spans="23:31">
      <c r="W43814" s="50"/>
      <c r="AA43814" s="50"/>
      <c r="AE43814" s="50"/>
    </row>
    <row r="43815" spans="23:31">
      <c r="W43815" s="50"/>
      <c r="AA43815" s="50"/>
      <c r="AE43815" s="50"/>
    </row>
    <row r="43816" spans="23:31">
      <c r="W43816" s="50"/>
      <c r="AA43816" s="50"/>
      <c r="AE43816" s="50"/>
    </row>
    <row r="43817" spans="23:31">
      <c r="W43817" s="50"/>
      <c r="AA43817" s="50"/>
      <c r="AE43817" s="50"/>
    </row>
    <row r="43818" spans="23:31">
      <c r="W43818" s="50"/>
      <c r="AA43818" s="50"/>
      <c r="AE43818" s="50"/>
    </row>
    <row r="43819" spans="23:31">
      <c r="W43819" s="50"/>
      <c r="AA43819" s="50"/>
      <c r="AE43819" s="50"/>
    </row>
    <row r="43820" spans="23:31">
      <c r="W43820" s="50"/>
      <c r="AA43820" s="50"/>
      <c r="AE43820" s="50"/>
    </row>
    <row r="43821" spans="23:31">
      <c r="W43821" s="50"/>
      <c r="AA43821" s="50"/>
      <c r="AE43821" s="50"/>
    </row>
    <row r="43822" spans="23:31">
      <c r="W43822" s="50"/>
      <c r="AA43822" s="50"/>
      <c r="AE43822" s="50"/>
    </row>
    <row r="43823" spans="23:31">
      <c r="W43823" s="50"/>
      <c r="AA43823" s="50"/>
      <c r="AE43823" s="50"/>
    </row>
    <row r="43824" spans="23:31">
      <c r="W43824" s="50"/>
      <c r="AA43824" s="50"/>
      <c r="AE43824" s="50"/>
    </row>
    <row r="43825" spans="23:31">
      <c r="W43825" s="50"/>
      <c r="AA43825" s="50"/>
      <c r="AE43825" s="50"/>
    </row>
    <row r="43826" spans="23:31">
      <c r="W43826" s="50"/>
      <c r="AA43826" s="50"/>
      <c r="AE43826" s="50"/>
    </row>
    <row r="43827" spans="23:31">
      <c r="W43827" s="50"/>
      <c r="AA43827" s="50"/>
      <c r="AE43827" s="50"/>
    </row>
    <row r="43828" spans="23:31">
      <c r="W43828" s="50"/>
      <c r="AA43828" s="50"/>
      <c r="AE43828" s="50"/>
    </row>
    <row r="43829" spans="23:31">
      <c r="W43829" s="50"/>
      <c r="AA43829" s="50"/>
      <c r="AE43829" s="50"/>
    </row>
    <row r="43830" spans="23:31">
      <c r="W43830" s="50"/>
      <c r="AA43830" s="50"/>
      <c r="AE43830" s="50"/>
    </row>
    <row r="43831" spans="23:31">
      <c r="W43831" s="50"/>
      <c r="AA43831" s="50"/>
      <c r="AE43831" s="50"/>
    </row>
    <row r="43832" spans="23:31">
      <c r="W43832" s="50"/>
      <c r="AA43832" s="50"/>
      <c r="AE43832" s="50"/>
    </row>
    <row r="43833" spans="23:31">
      <c r="W43833" s="50"/>
      <c r="AA43833" s="50"/>
      <c r="AE43833" s="50"/>
    </row>
    <row r="43834" spans="23:31">
      <c r="W43834" s="50"/>
      <c r="AA43834" s="50"/>
      <c r="AE43834" s="50"/>
    </row>
    <row r="43835" spans="23:31">
      <c r="W43835" s="50"/>
      <c r="AA43835" s="50"/>
      <c r="AE43835" s="50"/>
    </row>
    <row r="43836" spans="23:31">
      <c r="W43836" s="50"/>
      <c r="AA43836" s="50"/>
      <c r="AE43836" s="50"/>
    </row>
    <row r="43837" spans="23:31">
      <c r="W43837" s="50"/>
      <c r="AA43837" s="50"/>
      <c r="AE43837" s="50"/>
    </row>
    <row r="43838" spans="23:31">
      <c r="W43838" s="50"/>
      <c r="AA43838" s="50"/>
      <c r="AE43838" s="50"/>
    </row>
    <row r="43839" spans="23:31">
      <c r="W43839" s="50"/>
      <c r="AA43839" s="50"/>
      <c r="AE43839" s="50"/>
    </row>
    <row r="43840" spans="23:31">
      <c r="W43840" s="50"/>
      <c r="AA43840" s="50"/>
      <c r="AE43840" s="50"/>
    </row>
    <row r="43841" spans="23:31">
      <c r="W43841" s="50"/>
      <c r="AA43841" s="50"/>
      <c r="AE43841" s="50"/>
    </row>
    <row r="43842" spans="23:31">
      <c r="W43842" s="50"/>
      <c r="AA43842" s="50"/>
      <c r="AE43842" s="50"/>
    </row>
    <row r="43843" spans="23:31">
      <c r="W43843" s="50"/>
      <c r="AA43843" s="50"/>
      <c r="AE43843" s="50"/>
    </row>
    <row r="43844" spans="23:31">
      <c r="W43844" s="50"/>
      <c r="AA43844" s="50"/>
      <c r="AE43844" s="50"/>
    </row>
    <row r="43845" spans="23:31">
      <c r="W43845" s="50"/>
      <c r="AA43845" s="50"/>
      <c r="AE43845" s="50"/>
    </row>
    <row r="43846" spans="23:31">
      <c r="W43846" s="50"/>
      <c r="AA43846" s="50"/>
      <c r="AE43846" s="50"/>
    </row>
    <row r="43847" spans="23:31">
      <c r="W43847" s="50"/>
      <c r="AA43847" s="50"/>
      <c r="AE43847" s="50"/>
    </row>
    <row r="43848" spans="23:31">
      <c r="W43848" s="50"/>
      <c r="AA43848" s="50"/>
      <c r="AE43848" s="50"/>
    </row>
    <row r="43849" spans="23:31">
      <c r="W43849" s="50"/>
      <c r="AA43849" s="50"/>
      <c r="AE43849" s="50"/>
    </row>
    <row r="43850" spans="23:31">
      <c r="W43850" s="50"/>
      <c r="AA43850" s="50"/>
      <c r="AE43850" s="50"/>
    </row>
    <row r="43851" spans="23:31">
      <c r="W43851" s="50"/>
      <c r="AA43851" s="50"/>
      <c r="AE43851" s="50"/>
    </row>
    <row r="43852" spans="23:31">
      <c r="W43852" s="50"/>
      <c r="AA43852" s="50"/>
      <c r="AE43852" s="50"/>
    </row>
    <row r="43853" spans="23:31">
      <c r="W43853" s="50"/>
      <c r="AA43853" s="50"/>
      <c r="AE43853" s="50"/>
    </row>
    <row r="43854" spans="23:31">
      <c r="W43854" s="50"/>
      <c r="AA43854" s="50"/>
      <c r="AE43854" s="50"/>
    </row>
    <row r="43855" spans="23:31">
      <c r="W43855" s="50"/>
      <c r="AA43855" s="50"/>
      <c r="AE43855" s="50"/>
    </row>
    <row r="43856" spans="23:31">
      <c r="W43856" s="50"/>
      <c r="AA43856" s="50"/>
      <c r="AE43856" s="50"/>
    </row>
    <row r="43857" spans="23:31">
      <c r="W43857" s="50"/>
      <c r="AA43857" s="50"/>
      <c r="AE43857" s="50"/>
    </row>
    <row r="43858" spans="23:31">
      <c r="W43858" s="50"/>
      <c r="AA43858" s="50"/>
      <c r="AE43858" s="50"/>
    </row>
    <row r="43859" spans="23:31">
      <c r="W43859" s="50"/>
      <c r="AA43859" s="50"/>
      <c r="AE43859" s="50"/>
    </row>
    <row r="43860" spans="23:31">
      <c r="W43860" s="50"/>
      <c r="AA43860" s="50"/>
      <c r="AE43860" s="50"/>
    </row>
    <row r="43861" spans="23:31">
      <c r="W43861" s="50"/>
      <c r="AA43861" s="50"/>
      <c r="AE43861" s="50"/>
    </row>
    <row r="43862" spans="23:31">
      <c r="W43862" s="50"/>
      <c r="AA43862" s="50"/>
      <c r="AE43862" s="50"/>
    </row>
    <row r="43863" spans="23:31">
      <c r="W43863" s="50"/>
      <c r="AA43863" s="50"/>
      <c r="AE43863" s="50"/>
    </row>
    <row r="43864" spans="23:31">
      <c r="W43864" s="50"/>
      <c r="AA43864" s="50"/>
      <c r="AE43864" s="50"/>
    </row>
    <row r="43865" spans="23:31">
      <c r="W43865" s="50"/>
      <c r="AA43865" s="50"/>
      <c r="AE43865" s="50"/>
    </row>
    <row r="43866" spans="23:31">
      <c r="W43866" s="50"/>
      <c r="AA43866" s="50"/>
      <c r="AE43866" s="50"/>
    </row>
    <row r="43867" spans="23:31">
      <c r="W43867" s="50"/>
      <c r="AA43867" s="50"/>
      <c r="AE43867" s="50"/>
    </row>
    <row r="43868" spans="23:31">
      <c r="W43868" s="50"/>
      <c r="AA43868" s="50"/>
      <c r="AE43868" s="50"/>
    </row>
    <row r="43869" spans="23:31">
      <c r="W43869" s="50"/>
      <c r="AA43869" s="50"/>
      <c r="AE43869" s="50"/>
    </row>
    <row r="43870" spans="23:31">
      <c r="W43870" s="50"/>
      <c r="AA43870" s="50"/>
      <c r="AE43870" s="50"/>
    </row>
    <row r="43871" spans="23:31">
      <c r="W43871" s="50"/>
      <c r="AA43871" s="50"/>
      <c r="AE43871" s="50"/>
    </row>
    <row r="43872" spans="23:31">
      <c r="W43872" s="50"/>
      <c r="AA43872" s="50"/>
      <c r="AE43872" s="50"/>
    </row>
    <row r="43873" spans="23:31">
      <c r="W43873" s="50"/>
      <c r="AA43873" s="50"/>
      <c r="AE43873" s="50"/>
    </row>
    <row r="43874" spans="23:31">
      <c r="W43874" s="50"/>
      <c r="AA43874" s="50"/>
      <c r="AE43874" s="50"/>
    </row>
    <row r="43875" spans="23:31">
      <c r="W43875" s="50"/>
      <c r="AA43875" s="50"/>
      <c r="AE43875" s="50"/>
    </row>
    <row r="43876" spans="23:31">
      <c r="W43876" s="50"/>
      <c r="AA43876" s="50"/>
      <c r="AE43876" s="50"/>
    </row>
    <row r="43877" spans="23:31">
      <c r="W43877" s="50"/>
      <c r="AA43877" s="50"/>
      <c r="AE43877" s="50"/>
    </row>
    <row r="43878" spans="23:31">
      <c r="W43878" s="50"/>
      <c r="AA43878" s="50"/>
      <c r="AE43878" s="50"/>
    </row>
    <row r="43879" spans="23:31">
      <c r="W43879" s="50"/>
      <c r="AA43879" s="50"/>
      <c r="AE43879" s="50"/>
    </row>
    <row r="43880" spans="23:31">
      <c r="W43880" s="50"/>
      <c r="AA43880" s="50"/>
      <c r="AE43880" s="50"/>
    </row>
    <row r="43881" spans="23:31">
      <c r="W43881" s="50"/>
      <c r="AA43881" s="50"/>
      <c r="AE43881" s="50"/>
    </row>
    <row r="43882" spans="23:31">
      <c r="W43882" s="50"/>
      <c r="AA43882" s="50"/>
      <c r="AE43882" s="50"/>
    </row>
    <row r="43883" spans="23:31">
      <c r="W43883" s="50"/>
      <c r="AA43883" s="50"/>
      <c r="AE43883" s="50"/>
    </row>
    <row r="43884" spans="23:31">
      <c r="W43884" s="50"/>
      <c r="AA43884" s="50"/>
      <c r="AE43884" s="50"/>
    </row>
    <row r="43885" spans="23:31">
      <c r="W43885" s="50"/>
      <c r="AA43885" s="50"/>
      <c r="AE43885" s="50"/>
    </row>
    <row r="43886" spans="23:31">
      <c r="W43886" s="50"/>
      <c r="AA43886" s="50"/>
      <c r="AE43886" s="50"/>
    </row>
    <row r="43887" spans="23:31">
      <c r="W43887" s="50"/>
      <c r="AA43887" s="50"/>
      <c r="AE43887" s="50"/>
    </row>
    <row r="43888" spans="23:31">
      <c r="W43888" s="50"/>
      <c r="AA43888" s="50"/>
      <c r="AE43888" s="50"/>
    </row>
    <row r="43889" spans="23:31">
      <c r="W43889" s="50"/>
      <c r="AA43889" s="50"/>
      <c r="AE43889" s="50"/>
    </row>
    <row r="43890" spans="23:31">
      <c r="W43890" s="50"/>
      <c r="AA43890" s="50"/>
      <c r="AE43890" s="50"/>
    </row>
    <row r="43891" spans="23:31">
      <c r="W43891" s="50"/>
      <c r="AA43891" s="50"/>
      <c r="AE43891" s="50"/>
    </row>
    <row r="43892" spans="23:31">
      <c r="W43892" s="50"/>
      <c r="AA43892" s="50"/>
      <c r="AE43892" s="50"/>
    </row>
    <row r="43893" spans="23:31">
      <c r="W43893" s="50"/>
      <c r="AA43893" s="50"/>
      <c r="AE43893" s="50"/>
    </row>
    <row r="43894" spans="23:31">
      <c r="W43894" s="50"/>
      <c r="AA43894" s="50"/>
      <c r="AE43894" s="50"/>
    </row>
    <row r="43895" spans="23:31">
      <c r="W43895" s="50"/>
      <c r="AA43895" s="50"/>
      <c r="AE43895" s="50"/>
    </row>
    <row r="43896" spans="23:31">
      <c r="W43896" s="50"/>
      <c r="AA43896" s="50"/>
      <c r="AE43896" s="50"/>
    </row>
    <row r="43897" spans="23:31">
      <c r="W43897" s="50"/>
      <c r="AA43897" s="50"/>
      <c r="AE43897" s="50"/>
    </row>
    <row r="43898" spans="23:31">
      <c r="W43898" s="50"/>
      <c r="AA43898" s="50"/>
      <c r="AE43898" s="50"/>
    </row>
    <row r="43899" spans="23:31">
      <c r="W43899" s="50"/>
      <c r="AA43899" s="50"/>
      <c r="AE43899" s="50"/>
    </row>
    <row r="43900" spans="23:31">
      <c r="W43900" s="50"/>
      <c r="AA43900" s="50"/>
      <c r="AE43900" s="50"/>
    </row>
    <row r="43901" spans="23:31">
      <c r="W43901" s="50"/>
      <c r="AA43901" s="50"/>
      <c r="AE43901" s="50"/>
    </row>
    <row r="43902" spans="23:31">
      <c r="W43902" s="50"/>
      <c r="AA43902" s="50"/>
      <c r="AE43902" s="50"/>
    </row>
    <row r="43903" spans="23:31">
      <c r="W43903" s="50"/>
      <c r="AA43903" s="50"/>
      <c r="AE43903" s="50"/>
    </row>
    <row r="43904" spans="23:31">
      <c r="W43904" s="50"/>
      <c r="AA43904" s="50"/>
      <c r="AE43904" s="50"/>
    </row>
    <row r="43905" spans="23:31">
      <c r="W43905" s="50"/>
      <c r="AA43905" s="50"/>
      <c r="AE43905" s="50"/>
    </row>
    <row r="43906" spans="23:31">
      <c r="W43906" s="50"/>
      <c r="AA43906" s="50"/>
      <c r="AE43906" s="50"/>
    </row>
    <row r="43907" spans="23:31">
      <c r="W43907" s="50"/>
      <c r="AA43907" s="50"/>
      <c r="AE43907" s="50"/>
    </row>
    <row r="43908" spans="23:31">
      <c r="W43908" s="50"/>
      <c r="AA43908" s="50"/>
      <c r="AE43908" s="50"/>
    </row>
    <row r="43909" spans="23:31">
      <c r="W43909" s="50"/>
      <c r="AA43909" s="50"/>
      <c r="AE43909" s="50"/>
    </row>
    <row r="43910" spans="23:31">
      <c r="W43910" s="50"/>
      <c r="AA43910" s="50"/>
      <c r="AE43910" s="50"/>
    </row>
    <row r="43911" spans="23:31">
      <c r="W43911" s="50"/>
      <c r="AA43911" s="50"/>
      <c r="AE43911" s="50"/>
    </row>
    <row r="43912" spans="23:31">
      <c r="W43912" s="50"/>
      <c r="AA43912" s="50"/>
      <c r="AE43912" s="50"/>
    </row>
    <row r="43913" spans="23:31">
      <c r="W43913" s="50"/>
      <c r="AA43913" s="50"/>
      <c r="AE43913" s="50"/>
    </row>
    <row r="43914" spans="23:31">
      <c r="W43914" s="50"/>
      <c r="AA43914" s="50"/>
      <c r="AE43914" s="50"/>
    </row>
    <row r="43915" spans="23:31">
      <c r="W43915" s="50"/>
      <c r="AA43915" s="50"/>
      <c r="AE43915" s="50"/>
    </row>
    <row r="43916" spans="23:31">
      <c r="W43916" s="50"/>
      <c r="AA43916" s="50"/>
      <c r="AE43916" s="50"/>
    </row>
    <row r="43917" spans="23:31">
      <c r="W43917" s="50"/>
      <c r="AA43917" s="50"/>
      <c r="AE43917" s="50"/>
    </row>
    <row r="43918" spans="23:31">
      <c r="W43918" s="50"/>
      <c r="AA43918" s="50"/>
      <c r="AE43918" s="50"/>
    </row>
    <row r="43919" spans="23:31">
      <c r="W43919" s="50"/>
      <c r="AA43919" s="50"/>
      <c r="AE43919" s="50"/>
    </row>
    <row r="43920" spans="23:31">
      <c r="W43920" s="50"/>
      <c r="AA43920" s="50"/>
      <c r="AE43920" s="50"/>
    </row>
    <row r="43921" spans="23:31">
      <c r="W43921" s="50"/>
      <c r="AA43921" s="50"/>
      <c r="AE43921" s="50"/>
    </row>
    <row r="43922" spans="23:31">
      <c r="W43922" s="50"/>
      <c r="AA43922" s="50"/>
      <c r="AE43922" s="50"/>
    </row>
    <row r="43923" spans="23:31">
      <c r="W43923" s="50"/>
      <c r="AA43923" s="50"/>
      <c r="AE43923" s="50"/>
    </row>
    <row r="43924" spans="23:31">
      <c r="W43924" s="50"/>
      <c r="AA43924" s="50"/>
      <c r="AE43924" s="50"/>
    </row>
    <row r="43925" spans="23:31">
      <c r="W43925" s="50"/>
      <c r="AA43925" s="50"/>
      <c r="AE43925" s="50"/>
    </row>
    <row r="43926" spans="23:31">
      <c r="W43926" s="50"/>
      <c r="AA43926" s="50"/>
      <c r="AE43926" s="50"/>
    </row>
    <row r="43927" spans="23:31">
      <c r="W43927" s="50"/>
      <c r="AA43927" s="50"/>
      <c r="AE43927" s="50"/>
    </row>
    <row r="43928" spans="23:31">
      <c r="W43928" s="50"/>
      <c r="AA43928" s="50"/>
      <c r="AE43928" s="50"/>
    </row>
    <row r="43929" spans="23:31">
      <c r="W43929" s="50"/>
      <c r="AA43929" s="50"/>
      <c r="AE43929" s="50"/>
    </row>
    <row r="43930" spans="23:31">
      <c r="W43930" s="50"/>
      <c r="AA43930" s="50"/>
      <c r="AE43930" s="50"/>
    </row>
    <row r="43931" spans="23:31">
      <c r="W43931" s="50"/>
      <c r="AA43931" s="50"/>
      <c r="AE43931" s="50"/>
    </row>
    <row r="43932" spans="23:31">
      <c r="W43932" s="50"/>
      <c r="AA43932" s="50"/>
      <c r="AE43932" s="50"/>
    </row>
    <row r="43933" spans="23:31">
      <c r="W43933" s="50"/>
      <c r="AA43933" s="50"/>
      <c r="AE43933" s="50"/>
    </row>
    <row r="43934" spans="23:31">
      <c r="W43934" s="50"/>
      <c r="AA43934" s="50"/>
      <c r="AE43934" s="50"/>
    </row>
    <row r="43935" spans="23:31">
      <c r="W43935" s="50"/>
      <c r="AA43935" s="50"/>
      <c r="AE43935" s="50"/>
    </row>
    <row r="43936" spans="23:31">
      <c r="W43936" s="50"/>
      <c r="AA43936" s="50"/>
      <c r="AE43936" s="50"/>
    </row>
    <row r="43937" spans="23:31">
      <c r="W43937" s="50"/>
      <c r="AA43937" s="50"/>
      <c r="AE43937" s="50"/>
    </row>
    <row r="43938" spans="23:31">
      <c r="W43938" s="50"/>
      <c r="AA43938" s="50"/>
      <c r="AE43938" s="50"/>
    </row>
    <row r="43939" spans="23:31">
      <c r="W43939" s="50"/>
      <c r="AA43939" s="50"/>
      <c r="AE43939" s="50"/>
    </row>
    <row r="43940" spans="23:31">
      <c r="W43940" s="50"/>
      <c r="AA43940" s="50"/>
      <c r="AE43940" s="50"/>
    </row>
    <row r="43941" spans="23:31">
      <c r="W43941" s="50"/>
      <c r="AA43941" s="50"/>
      <c r="AE43941" s="50"/>
    </row>
    <row r="43942" spans="23:31">
      <c r="W43942" s="50"/>
      <c r="AA43942" s="50"/>
      <c r="AE43942" s="50"/>
    </row>
    <row r="43943" spans="23:31">
      <c r="W43943" s="50"/>
      <c r="AA43943" s="50"/>
      <c r="AE43943" s="50"/>
    </row>
    <row r="43944" spans="23:31">
      <c r="W43944" s="50"/>
      <c r="AA43944" s="50"/>
      <c r="AE43944" s="50"/>
    </row>
    <row r="43945" spans="23:31">
      <c r="W43945" s="50"/>
      <c r="AA43945" s="50"/>
      <c r="AE43945" s="50"/>
    </row>
    <row r="43946" spans="23:31">
      <c r="W43946" s="50"/>
      <c r="AA43946" s="50"/>
      <c r="AE43946" s="50"/>
    </row>
    <row r="43947" spans="23:31">
      <c r="W43947" s="50"/>
      <c r="AA43947" s="50"/>
      <c r="AE43947" s="50"/>
    </row>
    <row r="43948" spans="23:31">
      <c r="W43948" s="50"/>
      <c r="AA43948" s="50"/>
      <c r="AE43948" s="50"/>
    </row>
    <row r="43949" spans="23:31">
      <c r="W43949" s="50"/>
      <c r="AA43949" s="50"/>
      <c r="AE43949" s="50"/>
    </row>
    <row r="43950" spans="23:31">
      <c r="W43950" s="50"/>
      <c r="AA43950" s="50"/>
      <c r="AE43950" s="50"/>
    </row>
    <row r="43951" spans="23:31">
      <c r="W43951" s="50"/>
      <c r="AA43951" s="50"/>
      <c r="AE43951" s="50"/>
    </row>
    <row r="43952" spans="23:31">
      <c r="W43952" s="50"/>
      <c r="AA43952" s="50"/>
      <c r="AE43952" s="50"/>
    </row>
    <row r="43953" spans="23:31">
      <c r="W43953" s="50"/>
      <c r="AA43953" s="50"/>
      <c r="AE43953" s="50"/>
    </row>
    <row r="43954" spans="23:31">
      <c r="W43954" s="50"/>
      <c r="AA43954" s="50"/>
      <c r="AE43954" s="50"/>
    </row>
    <row r="43955" spans="23:31">
      <c r="W43955" s="50"/>
      <c r="AA43955" s="50"/>
      <c r="AE43955" s="50"/>
    </row>
    <row r="43956" spans="23:31">
      <c r="W43956" s="50"/>
      <c r="AA43956" s="50"/>
      <c r="AE43956" s="50"/>
    </row>
    <row r="43957" spans="23:31">
      <c r="W43957" s="50"/>
      <c r="AA43957" s="50"/>
      <c r="AE43957" s="50"/>
    </row>
    <row r="43958" spans="23:31">
      <c r="W43958" s="50"/>
      <c r="AA43958" s="50"/>
      <c r="AE43958" s="50"/>
    </row>
    <row r="43959" spans="23:31">
      <c r="W43959" s="50"/>
      <c r="AA43959" s="50"/>
      <c r="AE43959" s="50"/>
    </row>
    <row r="43960" spans="23:31">
      <c r="W43960" s="50"/>
      <c r="AA43960" s="50"/>
      <c r="AE43960" s="50"/>
    </row>
    <row r="43961" spans="23:31">
      <c r="W43961" s="50"/>
      <c r="AA43961" s="50"/>
      <c r="AE43961" s="50"/>
    </row>
    <row r="43962" spans="23:31">
      <c r="W43962" s="50"/>
      <c r="AA43962" s="50"/>
      <c r="AE43962" s="50"/>
    </row>
    <row r="43963" spans="23:31">
      <c r="W43963" s="50"/>
      <c r="AA43963" s="50"/>
      <c r="AE43963" s="50"/>
    </row>
    <row r="43964" spans="23:31">
      <c r="W43964" s="50"/>
      <c r="AA43964" s="50"/>
      <c r="AE43964" s="50"/>
    </row>
    <row r="43965" spans="23:31">
      <c r="W43965" s="50"/>
      <c r="AA43965" s="50"/>
      <c r="AE43965" s="50"/>
    </row>
    <row r="43966" spans="23:31">
      <c r="W43966" s="50"/>
      <c r="AA43966" s="50"/>
      <c r="AE43966" s="50"/>
    </row>
    <row r="43967" spans="23:31">
      <c r="W43967" s="50"/>
      <c r="AA43967" s="50"/>
      <c r="AE43967" s="50"/>
    </row>
    <row r="43968" spans="23:31">
      <c r="W43968" s="50"/>
      <c r="AA43968" s="50"/>
      <c r="AE43968" s="50"/>
    </row>
    <row r="43969" spans="23:31">
      <c r="W43969" s="50"/>
      <c r="AA43969" s="50"/>
      <c r="AE43969" s="50"/>
    </row>
    <row r="43970" spans="23:31">
      <c r="W43970" s="50"/>
      <c r="AA43970" s="50"/>
      <c r="AE43970" s="50"/>
    </row>
    <row r="43971" spans="23:31">
      <c r="W43971" s="50"/>
      <c r="AA43971" s="50"/>
      <c r="AE43971" s="50"/>
    </row>
    <row r="43972" spans="23:31">
      <c r="W43972" s="50"/>
      <c r="AA43972" s="50"/>
      <c r="AE43972" s="50"/>
    </row>
    <row r="43973" spans="23:31">
      <c r="W43973" s="50"/>
      <c r="AA43973" s="50"/>
      <c r="AE43973" s="50"/>
    </row>
    <row r="43974" spans="23:31">
      <c r="W43974" s="50"/>
      <c r="AA43974" s="50"/>
      <c r="AE43974" s="50"/>
    </row>
    <row r="43975" spans="23:31">
      <c r="W43975" s="50"/>
      <c r="AA43975" s="50"/>
      <c r="AE43975" s="50"/>
    </row>
    <row r="43976" spans="23:31">
      <c r="W43976" s="50"/>
      <c r="AA43976" s="50"/>
      <c r="AE43976" s="50"/>
    </row>
    <row r="43977" spans="23:31">
      <c r="W43977" s="50"/>
      <c r="AA43977" s="50"/>
      <c r="AE43977" s="50"/>
    </row>
    <row r="43978" spans="23:31">
      <c r="W43978" s="50"/>
      <c r="AA43978" s="50"/>
      <c r="AE43978" s="50"/>
    </row>
    <row r="43979" spans="23:31">
      <c r="W43979" s="50"/>
      <c r="AA43979" s="50"/>
      <c r="AE43979" s="50"/>
    </row>
    <row r="43980" spans="23:31">
      <c r="W43980" s="50"/>
      <c r="AA43980" s="50"/>
      <c r="AE43980" s="50"/>
    </row>
    <row r="43981" spans="23:31">
      <c r="W43981" s="50"/>
      <c r="AA43981" s="50"/>
      <c r="AE43981" s="50"/>
    </row>
    <row r="43982" spans="23:31">
      <c r="W43982" s="50"/>
      <c r="AA43982" s="50"/>
      <c r="AE43982" s="50"/>
    </row>
    <row r="43983" spans="23:31">
      <c r="W43983" s="50"/>
      <c r="AA43983" s="50"/>
      <c r="AE43983" s="50"/>
    </row>
    <row r="43984" spans="23:31">
      <c r="W43984" s="50"/>
      <c r="AA43984" s="50"/>
      <c r="AE43984" s="50"/>
    </row>
    <row r="43985" spans="23:31">
      <c r="W43985" s="50"/>
      <c r="AA43985" s="50"/>
      <c r="AE43985" s="50"/>
    </row>
    <row r="43986" spans="23:31">
      <c r="W43986" s="50"/>
      <c r="AA43986" s="50"/>
      <c r="AE43986" s="50"/>
    </row>
    <row r="43987" spans="23:31">
      <c r="W43987" s="50"/>
      <c r="AA43987" s="50"/>
      <c r="AE43987" s="50"/>
    </row>
    <row r="43988" spans="23:31">
      <c r="W43988" s="50"/>
      <c r="AA43988" s="50"/>
      <c r="AE43988" s="50"/>
    </row>
    <row r="43989" spans="23:31">
      <c r="W43989" s="50"/>
      <c r="AA43989" s="50"/>
      <c r="AE43989" s="50"/>
    </row>
    <row r="43990" spans="23:31">
      <c r="W43990" s="50"/>
      <c r="AA43990" s="50"/>
      <c r="AE43990" s="50"/>
    </row>
    <row r="43991" spans="23:31">
      <c r="W43991" s="50"/>
      <c r="AA43991" s="50"/>
      <c r="AE43991" s="50"/>
    </row>
    <row r="43992" spans="23:31">
      <c r="W43992" s="50"/>
      <c r="AA43992" s="50"/>
      <c r="AE43992" s="50"/>
    </row>
    <row r="43993" spans="23:31">
      <c r="W43993" s="50"/>
      <c r="AA43993" s="50"/>
      <c r="AE43993" s="50"/>
    </row>
    <row r="43994" spans="23:31">
      <c r="W43994" s="50"/>
      <c r="AA43994" s="50"/>
      <c r="AE43994" s="50"/>
    </row>
    <row r="43995" spans="23:31">
      <c r="W43995" s="50"/>
      <c r="AA43995" s="50"/>
      <c r="AE43995" s="50"/>
    </row>
    <row r="43996" spans="23:31">
      <c r="W43996" s="50"/>
      <c r="AA43996" s="50"/>
      <c r="AE43996" s="50"/>
    </row>
    <row r="43997" spans="23:31">
      <c r="W43997" s="50"/>
      <c r="AA43997" s="50"/>
      <c r="AE43997" s="50"/>
    </row>
    <row r="43998" spans="23:31">
      <c r="W43998" s="50"/>
      <c r="AA43998" s="50"/>
      <c r="AE43998" s="50"/>
    </row>
    <row r="43999" spans="23:31">
      <c r="W43999" s="50"/>
      <c r="AA43999" s="50"/>
      <c r="AE43999" s="50"/>
    </row>
    <row r="44000" spans="23:31">
      <c r="W44000" s="50"/>
      <c r="AA44000" s="50"/>
      <c r="AE44000" s="50"/>
    </row>
    <row r="44001" spans="23:31">
      <c r="W44001" s="50"/>
      <c r="AA44001" s="50"/>
      <c r="AE44001" s="50"/>
    </row>
    <row r="44002" spans="23:31">
      <c r="W44002" s="50"/>
      <c r="AA44002" s="50"/>
      <c r="AE44002" s="50"/>
    </row>
    <row r="44003" spans="23:31">
      <c r="W44003" s="50"/>
      <c r="AA44003" s="50"/>
      <c r="AE44003" s="50"/>
    </row>
    <row r="44004" spans="23:31">
      <c r="W44004" s="50"/>
      <c r="AA44004" s="50"/>
      <c r="AE44004" s="50"/>
    </row>
    <row r="44005" spans="23:31">
      <c r="W44005" s="50"/>
      <c r="AA44005" s="50"/>
      <c r="AE44005" s="50"/>
    </row>
    <row r="44006" spans="23:31">
      <c r="W44006" s="50"/>
      <c r="AA44006" s="50"/>
      <c r="AE44006" s="50"/>
    </row>
    <row r="44007" spans="23:31">
      <c r="W44007" s="50"/>
      <c r="AA44007" s="50"/>
      <c r="AE44007" s="50"/>
    </row>
    <row r="44008" spans="23:31">
      <c r="W44008" s="50"/>
      <c r="AA44008" s="50"/>
      <c r="AE44008" s="50"/>
    </row>
    <row r="44009" spans="23:31">
      <c r="W44009" s="50"/>
      <c r="AA44009" s="50"/>
      <c r="AE44009" s="50"/>
    </row>
    <row r="44010" spans="23:31">
      <c r="W44010" s="50"/>
      <c r="AA44010" s="50"/>
      <c r="AE44010" s="50"/>
    </row>
    <row r="44011" spans="23:31">
      <c r="W44011" s="50"/>
      <c r="AA44011" s="50"/>
      <c r="AE44011" s="50"/>
    </row>
    <row r="44012" spans="23:31">
      <c r="W44012" s="50"/>
      <c r="AA44012" s="50"/>
      <c r="AE44012" s="50"/>
    </row>
    <row r="44013" spans="23:31">
      <c r="W44013" s="50"/>
      <c r="AA44013" s="50"/>
      <c r="AE44013" s="50"/>
    </row>
    <row r="44014" spans="23:31">
      <c r="W44014" s="50"/>
      <c r="AA44014" s="50"/>
      <c r="AE44014" s="50"/>
    </row>
    <row r="44015" spans="23:31">
      <c r="W44015" s="50"/>
      <c r="AA44015" s="50"/>
      <c r="AE44015" s="50"/>
    </row>
    <row r="44016" spans="23:31">
      <c r="W44016" s="50"/>
      <c r="AA44016" s="50"/>
      <c r="AE44016" s="50"/>
    </row>
    <row r="44017" spans="23:31">
      <c r="W44017" s="50"/>
      <c r="AA44017" s="50"/>
      <c r="AE44017" s="50"/>
    </row>
    <row r="44018" spans="23:31">
      <c r="W44018" s="50"/>
      <c r="AA44018" s="50"/>
      <c r="AE44018" s="50"/>
    </row>
    <row r="44019" spans="23:31">
      <c r="W44019" s="50"/>
      <c r="AA44019" s="50"/>
      <c r="AE44019" s="50"/>
    </row>
    <row r="44020" spans="23:31">
      <c r="W44020" s="50"/>
      <c r="AA44020" s="50"/>
      <c r="AE44020" s="50"/>
    </row>
    <row r="44021" spans="23:31">
      <c r="W44021" s="50"/>
      <c r="AA44021" s="50"/>
      <c r="AE44021" s="50"/>
    </row>
    <row r="44022" spans="23:31">
      <c r="W44022" s="50"/>
      <c r="AA44022" s="50"/>
      <c r="AE44022" s="50"/>
    </row>
    <row r="44023" spans="23:31">
      <c r="W44023" s="50"/>
      <c r="AA44023" s="50"/>
      <c r="AE44023" s="50"/>
    </row>
    <row r="44024" spans="23:31">
      <c r="W44024" s="50"/>
      <c r="AA44024" s="50"/>
      <c r="AE44024" s="50"/>
    </row>
    <row r="44025" spans="23:31">
      <c r="W44025" s="50"/>
      <c r="AA44025" s="50"/>
      <c r="AE44025" s="50"/>
    </row>
    <row r="44026" spans="23:31">
      <c r="W44026" s="50"/>
      <c r="AA44026" s="50"/>
      <c r="AE44026" s="50"/>
    </row>
    <row r="44027" spans="23:31">
      <c r="W44027" s="50"/>
      <c r="AA44027" s="50"/>
      <c r="AE44027" s="50"/>
    </row>
    <row r="44028" spans="23:31">
      <c r="W44028" s="50"/>
      <c r="AA44028" s="50"/>
      <c r="AE44028" s="50"/>
    </row>
    <row r="44029" spans="23:31">
      <c r="W44029" s="50"/>
      <c r="AA44029" s="50"/>
      <c r="AE44029" s="50"/>
    </row>
    <row r="44030" spans="23:31">
      <c r="W44030" s="50"/>
      <c r="AA44030" s="50"/>
      <c r="AE44030" s="50"/>
    </row>
    <row r="44031" spans="23:31">
      <c r="W44031" s="50"/>
      <c r="AA44031" s="50"/>
      <c r="AE44031" s="50"/>
    </row>
    <row r="44032" spans="23:31">
      <c r="W44032" s="50"/>
      <c r="AA44032" s="50"/>
      <c r="AE44032" s="50"/>
    </row>
    <row r="44033" spans="23:31">
      <c r="W44033" s="50"/>
      <c r="AA44033" s="50"/>
      <c r="AE44033" s="50"/>
    </row>
    <row r="44034" spans="23:31">
      <c r="W44034" s="50"/>
      <c r="AA44034" s="50"/>
      <c r="AE44034" s="50"/>
    </row>
    <row r="44035" spans="23:31">
      <c r="W44035" s="50"/>
      <c r="AA44035" s="50"/>
      <c r="AE44035" s="50"/>
    </row>
    <row r="44036" spans="23:31">
      <c r="W44036" s="50"/>
      <c r="AA44036" s="50"/>
      <c r="AE44036" s="50"/>
    </row>
    <row r="44037" spans="23:31">
      <c r="W44037" s="50"/>
      <c r="AA44037" s="50"/>
      <c r="AE44037" s="50"/>
    </row>
    <row r="44038" spans="23:31">
      <c r="W44038" s="50"/>
      <c r="AA44038" s="50"/>
      <c r="AE44038" s="50"/>
    </row>
    <row r="44039" spans="23:31">
      <c r="W44039" s="50"/>
      <c r="AA44039" s="50"/>
      <c r="AE44039" s="50"/>
    </row>
    <row r="44040" spans="23:31">
      <c r="W44040" s="50"/>
      <c r="AA44040" s="50"/>
      <c r="AE44040" s="50"/>
    </row>
    <row r="44041" spans="23:31">
      <c r="W44041" s="50"/>
      <c r="AA44041" s="50"/>
      <c r="AE44041" s="50"/>
    </row>
    <row r="44042" spans="23:31">
      <c r="W44042" s="50"/>
      <c r="AA44042" s="50"/>
      <c r="AE44042" s="50"/>
    </row>
    <row r="44043" spans="23:31">
      <c r="W44043" s="50"/>
      <c r="AA44043" s="50"/>
      <c r="AE44043" s="50"/>
    </row>
    <row r="44044" spans="23:31">
      <c r="W44044" s="50"/>
      <c r="AA44044" s="50"/>
      <c r="AE44044" s="50"/>
    </row>
    <row r="44045" spans="23:31">
      <c r="W44045" s="50"/>
      <c r="AA44045" s="50"/>
      <c r="AE44045" s="50"/>
    </row>
    <row r="44046" spans="23:31">
      <c r="W44046" s="50"/>
      <c r="AA44046" s="50"/>
      <c r="AE44046" s="50"/>
    </row>
    <row r="44047" spans="23:31">
      <c r="W44047" s="50"/>
      <c r="AA44047" s="50"/>
      <c r="AE44047" s="50"/>
    </row>
    <row r="44048" spans="23:31">
      <c r="W44048" s="50"/>
      <c r="AA44048" s="50"/>
      <c r="AE44048" s="50"/>
    </row>
    <row r="44049" spans="23:31">
      <c r="W44049" s="50"/>
      <c r="AA44049" s="50"/>
      <c r="AE44049" s="50"/>
    </row>
    <row r="44050" spans="23:31">
      <c r="W44050" s="50"/>
      <c r="AA44050" s="50"/>
      <c r="AE44050" s="50"/>
    </row>
    <row r="44051" spans="23:31">
      <c r="W44051" s="50"/>
      <c r="AA44051" s="50"/>
      <c r="AE44051" s="50"/>
    </row>
    <row r="44052" spans="23:31">
      <c r="W44052" s="50"/>
      <c r="AA44052" s="50"/>
      <c r="AE44052" s="50"/>
    </row>
    <row r="44053" spans="23:31">
      <c r="W44053" s="50"/>
      <c r="AA44053" s="50"/>
      <c r="AE44053" s="50"/>
    </row>
    <row r="44054" spans="23:31">
      <c r="W44054" s="50"/>
      <c r="AA44054" s="50"/>
      <c r="AE44054" s="50"/>
    </row>
    <row r="44055" spans="23:31">
      <c r="W44055" s="50"/>
      <c r="AA44055" s="50"/>
      <c r="AE44055" s="50"/>
    </row>
    <row r="44056" spans="23:31">
      <c r="W44056" s="50"/>
      <c r="AA44056" s="50"/>
      <c r="AE44056" s="50"/>
    </row>
    <row r="44057" spans="23:31">
      <c r="W44057" s="50"/>
      <c r="AA44057" s="50"/>
      <c r="AE44057" s="50"/>
    </row>
    <row r="44058" spans="23:31">
      <c r="W44058" s="50"/>
      <c r="AA44058" s="50"/>
      <c r="AE44058" s="50"/>
    </row>
    <row r="44059" spans="23:31">
      <c r="W44059" s="50"/>
      <c r="AA44059" s="50"/>
      <c r="AE44059" s="50"/>
    </row>
    <row r="44060" spans="23:31">
      <c r="W44060" s="50"/>
      <c r="AA44060" s="50"/>
      <c r="AE44060" s="50"/>
    </row>
    <row r="44061" spans="23:31">
      <c r="W44061" s="50"/>
      <c r="AA44061" s="50"/>
      <c r="AE44061" s="50"/>
    </row>
    <row r="44062" spans="23:31">
      <c r="W44062" s="50"/>
      <c r="AA44062" s="50"/>
      <c r="AE44062" s="50"/>
    </row>
    <row r="44063" spans="23:31">
      <c r="W44063" s="50"/>
      <c r="AA44063" s="50"/>
      <c r="AE44063" s="50"/>
    </row>
    <row r="44064" spans="23:31">
      <c r="W44064" s="50"/>
      <c r="AA44064" s="50"/>
      <c r="AE44064" s="50"/>
    </row>
    <row r="44065" spans="23:31">
      <c r="W44065" s="50"/>
      <c r="AA44065" s="50"/>
      <c r="AE44065" s="50"/>
    </row>
    <row r="44066" spans="23:31">
      <c r="W44066" s="50"/>
      <c r="AA44066" s="50"/>
      <c r="AE44066" s="50"/>
    </row>
    <row r="44067" spans="23:31">
      <c r="W44067" s="50"/>
      <c r="AA44067" s="50"/>
      <c r="AE44067" s="50"/>
    </row>
    <row r="44068" spans="23:31">
      <c r="W44068" s="50"/>
      <c r="AA44068" s="50"/>
      <c r="AE44068" s="50"/>
    </row>
    <row r="44069" spans="23:31">
      <c r="W44069" s="50"/>
      <c r="AA44069" s="50"/>
      <c r="AE44069" s="50"/>
    </row>
    <row r="44070" spans="23:31">
      <c r="W44070" s="50"/>
      <c r="AA44070" s="50"/>
      <c r="AE44070" s="50"/>
    </row>
    <row r="44071" spans="23:31">
      <c r="W44071" s="50"/>
      <c r="AA44071" s="50"/>
      <c r="AE44071" s="50"/>
    </row>
    <row r="44072" spans="23:31">
      <c r="W44072" s="50"/>
      <c r="AA44072" s="50"/>
      <c r="AE44072" s="50"/>
    </row>
    <row r="44073" spans="23:31">
      <c r="W44073" s="50"/>
      <c r="AA44073" s="50"/>
      <c r="AE44073" s="50"/>
    </row>
    <row r="44074" spans="23:31">
      <c r="W44074" s="50"/>
      <c r="AA44074" s="50"/>
      <c r="AE44074" s="50"/>
    </row>
    <row r="44075" spans="23:31">
      <c r="W44075" s="50"/>
      <c r="AA44075" s="50"/>
      <c r="AE44075" s="50"/>
    </row>
    <row r="44076" spans="23:31">
      <c r="W44076" s="50"/>
      <c r="AA44076" s="50"/>
      <c r="AE44076" s="50"/>
    </row>
    <row r="44077" spans="23:31">
      <c r="W44077" s="50"/>
      <c r="AA44077" s="50"/>
      <c r="AE44077" s="50"/>
    </row>
    <row r="44078" spans="23:31">
      <c r="W44078" s="50"/>
      <c r="AA44078" s="50"/>
      <c r="AE44078" s="50"/>
    </row>
    <row r="44079" spans="23:31">
      <c r="W44079" s="50"/>
      <c r="AA44079" s="50"/>
      <c r="AE44079" s="50"/>
    </row>
    <row r="44080" spans="23:31">
      <c r="W44080" s="50"/>
      <c r="AA44080" s="50"/>
      <c r="AE44080" s="50"/>
    </row>
    <row r="44081" spans="23:31">
      <c r="W44081" s="50"/>
      <c r="AA44081" s="50"/>
      <c r="AE44081" s="50"/>
    </row>
    <row r="44082" spans="23:31">
      <c r="W44082" s="50"/>
      <c r="AA44082" s="50"/>
      <c r="AE44082" s="50"/>
    </row>
    <row r="44083" spans="23:31">
      <c r="W44083" s="50"/>
      <c r="AA44083" s="50"/>
      <c r="AE44083" s="50"/>
    </row>
    <row r="44084" spans="23:31">
      <c r="W44084" s="50"/>
      <c r="AA44084" s="50"/>
      <c r="AE44084" s="50"/>
    </row>
    <row r="44085" spans="23:31">
      <c r="W44085" s="50"/>
      <c r="AA44085" s="50"/>
      <c r="AE44085" s="50"/>
    </row>
    <row r="44086" spans="23:31">
      <c r="W44086" s="50"/>
      <c r="AA44086" s="50"/>
      <c r="AE44086" s="50"/>
    </row>
    <row r="44087" spans="23:31">
      <c r="W44087" s="50"/>
      <c r="AA44087" s="50"/>
      <c r="AE44087" s="50"/>
    </row>
    <row r="44088" spans="23:31">
      <c r="W44088" s="50"/>
      <c r="AA44088" s="50"/>
      <c r="AE44088" s="50"/>
    </row>
    <row r="44089" spans="23:31">
      <c r="W44089" s="50"/>
      <c r="AA44089" s="50"/>
      <c r="AE44089" s="50"/>
    </row>
    <row r="44090" spans="23:31">
      <c r="W44090" s="50"/>
      <c r="AA44090" s="50"/>
      <c r="AE44090" s="50"/>
    </row>
    <row r="44091" spans="23:31">
      <c r="W44091" s="50"/>
      <c r="AA44091" s="50"/>
      <c r="AE44091" s="50"/>
    </row>
    <row r="44092" spans="23:31">
      <c r="W44092" s="50"/>
      <c r="AA44092" s="50"/>
      <c r="AE44092" s="50"/>
    </row>
    <row r="44093" spans="23:31">
      <c r="W44093" s="50"/>
      <c r="AA44093" s="50"/>
      <c r="AE44093" s="50"/>
    </row>
    <row r="44094" spans="23:31">
      <c r="W44094" s="50"/>
      <c r="AA44094" s="50"/>
      <c r="AE44094" s="50"/>
    </row>
    <row r="44095" spans="23:31">
      <c r="W44095" s="50"/>
      <c r="AA44095" s="50"/>
      <c r="AE44095" s="50"/>
    </row>
    <row r="44096" spans="23:31">
      <c r="W44096" s="50"/>
      <c r="AA44096" s="50"/>
      <c r="AE44096" s="50"/>
    </row>
    <row r="44097" spans="23:31">
      <c r="W44097" s="50"/>
      <c r="AA44097" s="50"/>
      <c r="AE44097" s="50"/>
    </row>
    <row r="44098" spans="23:31">
      <c r="W44098" s="50"/>
      <c r="AA44098" s="50"/>
      <c r="AE44098" s="50"/>
    </row>
    <row r="44099" spans="23:31">
      <c r="W44099" s="50"/>
      <c r="AA44099" s="50"/>
      <c r="AE44099" s="50"/>
    </row>
    <row r="44100" spans="23:31">
      <c r="W44100" s="50"/>
      <c r="AA44100" s="50"/>
      <c r="AE44100" s="50"/>
    </row>
    <row r="44101" spans="23:31">
      <c r="W44101" s="50"/>
      <c r="AA44101" s="50"/>
      <c r="AE44101" s="50"/>
    </row>
    <row r="44102" spans="23:31">
      <c r="W44102" s="50"/>
      <c r="AA44102" s="50"/>
      <c r="AE44102" s="50"/>
    </row>
    <row r="44103" spans="23:31">
      <c r="W44103" s="50"/>
      <c r="AA44103" s="50"/>
      <c r="AE44103" s="50"/>
    </row>
    <row r="44104" spans="23:31">
      <c r="W44104" s="50"/>
      <c r="AA44104" s="50"/>
      <c r="AE44104" s="50"/>
    </row>
    <row r="44105" spans="23:31">
      <c r="W44105" s="50"/>
      <c r="AA44105" s="50"/>
      <c r="AE44105" s="50"/>
    </row>
    <row r="44106" spans="23:31">
      <c r="W44106" s="50"/>
      <c r="AA44106" s="50"/>
      <c r="AE44106" s="50"/>
    </row>
    <row r="44107" spans="23:31">
      <c r="W44107" s="50"/>
      <c r="AA44107" s="50"/>
      <c r="AE44107" s="50"/>
    </row>
    <row r="44108" spans="23:31">
      <c r="W44108" s="50"/>
      <c r="AA44108" s="50"/>
      <c r="AE44108" s="50"/>
    </row>
    <row r="44109" spans="23:31">
      <c r="W44109" s="50"/>
      <c r="AA44109" s="50"/>
      <c r="AE44109" s="50"/>
    </row>
    <row r="44110" spans="23:31">
      <c r="W44110" s="50"/>
      <c r="AA44110" s="50"/>
      <c r="AE44110" s="50"/>
    </row>
    <row r="44111" spans="23:31">
      <c r="W44111" s="50"/>
      <c r="AA44111" s="50"/>
      <c r="AE44111" s="50"/>
    </row>
    <row r="44112" spans="23:31">
      <c r="W44112" s="50"/>
      <c r="AA44112" s="50"/>
      <c r="AE44112" s="50"/>
    </row>
    <row r="44113" spans="23:31">
      <c r="W44113" s="50"/>
      <c r="AA44113" s="50"/>
      <c r="AE44113" s="50"/>
    </row>
    <row r="44114" spans="23:31">
      <c r="W44114" s="50"/>
      <c r="AA44114" s="50"/>
      <c r="AE44114" s="50"/>
    </row>
    <row r="44115" spans="23:31">
      <c r="W44115" s="50"/>
      <c r="AA44115" s="50"/>
      <c r="AE44115" s="50"/>
    </row>
    <row r="44116" spans="23:31">
      <c r="W44116" s="50"/>
      <c r="AA44116" s="50"/>
      <c r="AE44116" s="50"/>
    </row>
    <row r="44117" spans="23:31">
      <c r="W44117" s="50"/>
      <c r="AA44117" s="50"/>
      <c r="AE44117" s="50"/>
    </row>
    <row r="44118" spans="23:31">
      <c r="W44118" s="50"/>
      <c r="AA44118" s="50"/>
      <c r="AE44118" s="50"/>
    </row>
    <row r="44119" spans="23:31">
      <c r="W44119" s="50"/>
      <c r="AA44119" s="50"/>
      <c r="AE44119" s="50"/>
    </row>
    <row r="44120" spans="23:31">
      <c r="W44120" s="50"/>
      <c r="AA44120" s="50"/>
      <c r="AE44120" s="50"/>
    </row>
    <row r="44121" spans="23:31">
      <c r="W44121" s="50"/>
      <c r="AA44121" s="50"/>
      <c r="AE44121" s="50"/>
    </row>
    <row r="44122" spans="23:31">
      <c r="W44122" s="50"/>
      <c r="AA44122" s="50"/>
      <c r="AE44122" s="50"/>
    </row>
    <row r="44123" spans="23:31">
      <c r="W44123" s="50"/>
      <c r="AA44123" s="50"/>
      <c r="AE44123" s="50"/>
    </row>
    <row r="44124" spans="23:31">
      <c r="W44124" s="50"/>
      <c r="AA44124" s="50"/>
      <c r="AE44124" s="50"/>
    </row>
    <row r="44125" spans="23:31">
      <c r="W44125" s="50"/>
      <c r="AA44125" s="50"/>
      <c r="AE44125" s="50"/>
    </row>
    <row r="44126" spans="23:31">
      <c r="W44126" s="50"/>
      <c r="AA44126" s="50"/>
      <c r="AE44126" s="50"/>
    </row>
    <row r="44127" spans="23:31">
      <c r="W44127" s="50"/>
      <c r="AA44127" s="50"/>
      <c r="AE44127" s="50"/>
    </row>
    <row r="44128" spans="23:31">
      <c r="W44128" s="50"/>
      <c r="AA44128" s="50"/>
      <c r="AE44128" s="50"/>
    </row>
    <row r="44129" spans="23:31">
      <c r="W44129" s="50"/>
      <c r="AA44129" s="50"/>
      <c r="AE44129" s="50"/>
    </row>
    <row r="44130" spans="23:31">
      <c r="W44130" s="50"/>
      <c r="AA44130" s="50"/>
      <c r="AE44130" s="50"/>
    </row>
    <row r="44131" spans="23:31">
      <c r="W44131" s="50"/>
      <c r="AA44131" s="50"/>
      <c r="AE44131" s="50"/>
    </row>
    <row r="44132" spans="23:31">
      <c r="W44132" s="50"/>
      <c r="AA44132" s="50"/>
      <c r="AE44132" s="50"/>
    </row>
    <row r="44133" spans="23:31">
      <c r="W44133" s="50"/>
      <c r="AA44133" s="50"/>
      <c r="AE44133" s="50"/>
    </row>
    <row r="44134" spans="23:31">
      <c r="W44134" s="50"/>
      <c r="AA44134" s="50"/>
      <c r="AE44134" s="50"/>
    </row>
    <row r="44135" spans="23:31">
      <c r="W44135" s="50"/>
      <c r="AA44135" s="50"/>
      <c r="AE44135" s="50"/>
    </row>
    <row r="44136" spans="23:31">
      <c r="W44136" s="50"/>
      <c r="AA44136" s="50"/>
      <c r="AE44136" s="50"/>
    </row>
    <row r="44137" spans="23:31">
      <c r="W44137" s="50"/>
      <c r="AA44137" s="50"/>
      <c r="AE44137" s="50"/>
    </row>
    <row r="44138" spans="23:31">
      <c r="W44138" s="50"/>
      <c r="AA44138" s="50"/>
      <c r="AE44138" s="50"/>
    </row>
    <row r="44139" spans="23:31">
      <c r="W44139" s="50"/>
      <c r="AA44139" s="50"/>
      <c r="AE44139" s="50"/>
    </row>
    <row r="44140" spans="23:31">
      <c r="W44140" s="50"/>
      <c r="AA44140" s="50"/>
      <c r="AE44140" s="50"/>
    </row>
    <row r="44141" spans="23:31">
      <c r="W44141" s="50"/>
      <c r="AA44141" s="50"/>
      <c r="AE44141" s="50"/>
    </row>
    <row r="44142" spans="23:31">
      <c r="W44142" s="50"/>
      <c r="AA44142" s="50"/>
      <c r="AE44142" s="50"/>
    </row>
    <row r="44143" spans="23:31">
      <c r="W44143" s="50"/>
      <c r="AA44143" s="50"/>
      <c r="AE44143" s="50"/>
    </row>
    <row r="44144" spans="23:31">
      <c r="W44144" s="50"/>
      <c r="AA44144" s="50"/>
      <c r="AE44144" s="50"/>
    </row>
    <row r="44145" spans="23:31">
      <c r="W44145" s="50"/>
      <c r="AA44145" s="50"/>
      <c r="AE44145" s="50"/>
    </row>
    <row r="44146" spans="23:31">
      <c r="W44146" s="50"/>
      <c r="AA44146" s="50"/>
      <c r="AE44146" s="50"/>
    </row>
    <row r="44147" spans="23:31">
      <c r="W44147" s="50"/>
      <c r="AA44147" s="50"/>
      <c r="AE44147" s="50"/>
    </row>
    <row r="44148" spans="23:31">
      <c r="W44148" s="50"/>
      <c r="AA44148" s="50"/>
      <c r="AE44148" s="50"/>
    </row>
    <row r="44149" spans="23:31">
      <c r="W44149" s="50"/>
      <c r="AA44149" s="50"/>
      <c r="AE44149" s="50"/>
    </row>
    <row r="44150" spans="23:31">
      <c r="W44150" s="50"/>
      <c r="AA44150" s="50"/>
      <c r="AE44150" s="50"/>
    </row>
    <row r="44151" spans="23:31">
      <c r="W44151" s="50"/>
      <c r="AA44151" s="50"/>
      <c r="AE44151" s="50"/>
    </row>
    <row r="44152" spans="23:31">
      <c r="W44152" s="50"/>
      <c r="AA44152" s="50"/>
      <c r="AE44152" s="50"/>
    </row>
    <row r="44153" spans="23:31">
      <c r="W44153" s="50"/>
      <c r="AA44153" s="50"/>
      <c r="AE44153" s="50"/>
    </row>
    <row r="44154" spans="23:31">
      <c r="W44154" s="50"/>
      <c r="AA44154" s="50"/>
      <c r="AE44154" s="50"/>
    </row>
    <row r="44155" spans="23:31">
      <c r="W44155" s="50"/>
      <c r="AA44155" s="50"/>
      <c r="AE44155" s="50"/>
    </row>
    <row r="44156" spans="23:31">
      <c r="W44156" s="50"/>
      <c r="AA44156" s="50"/>
      <c r="AE44156" s="50"/>
    </row>
    <row r="44157" spans="23:31">
      <c r="W44157" s="50"/>
      <c r="AA44157" s="50"/>
      <c r="AE44157" s="50"/>
    </row>
    <row r="44158" spans="23:31">
      <c r="W44158" s="50"/>
      <c r="AA44158" s="50"/>
      <c r="AE44158" s="50"/>
    </row>
    <row r="44159" spans="23:31">
      <c r="W44159" s="50"/>
      <c r="AA44159" s="50"/>
      <c r="AE44159" s="50"/>
    </row>
    <row r="44160" spans="23:31">
      <c r="W44160" s="50"/>
      <c r="AA44160" s="50"/>
      <c r="AE44160" s="50"/>
    </row>
    <row r="44161" spans="23:31">
      <c r="W44161" s="50"/>
      <c r="AA44161" s="50"/>
      <c r="AE44161" s="50"/>
    </row>
    <row r="44162" spans="23:31">
      <c r="W44162" s="50"/>
      <c r="AA44162" s="50"/>
      <c r="AE44162" s="50"/>
    </row>
    <row r="44163" spans="23:31">
      <c r="W44163" s="50"/>
      <c r="AA44163" s="50"/>
      <c r="AE44163" s="50"/>
    </row>
    <row r="44164" spans="23:31">
      <c r="W44164" s="50"/>
      <c r="AA44164" s="50"/>
      <c r="AE44164" s="50"/>
    </row>
    <row r="44165" spans="23:31">
      <c r="W44165" s="50"/>
      <c r="AA44165" s="50"/>
      <c r="AE44165" s="50"/>
    </row>
    <row r="44166" spans="23:31">
      <c r="W44166" s="50"/>
      <c r="AA44166" s="50"/>
      <c r="AE44166" s="50"/>
    </row>
    <row r="44167" spans="23:31">
      <c r="W44167" s="50"/>
      <c r="AA44167" s="50"/>
      <c r="AE44167" s="50"/>
    </row>
    <row r="44168" spans="23:31">
      <c r="W44168" s="50"/>
      <c r="AA44168" s="50"/>
      <c r="AE44168" s="50"/>
    </row>
    <row r="44169" spans="23:31">
      <c r="W44169" s="50"/>
      <c r="AA44169" s="50"/>
      <c r="AE44169" s="50"/>
    </row>
    <row r="44170" spans="23:31">
      <c r="W44170" s="50"/>
      <c r="AA44170" s="50"/>
      <c r="AE44170" s="50"/>
    </row>
    <row r="44171" spans="23:31">
      <c r="W44171" s="50"/>
      <c r="AA44171" s="50"/>
      <c r="AE44171" s="50"/>
    </row>
    <row r="44172" spans="23:31">
      <c r="W44172" s="50"/>
      <c r="AA44172" s="50"/>
      <c r="AE44172" s="50"/>
    </row>
    <row r="44173" spans="23:31">
      <c r="W44173" s="50"/>
      <c r="AA44173" s="50"/>
      <c r="AE44173" s="50"/>
    </row>
    <row r="44174" spans="23:31">
      <c r="W44174" s="50"/>
      <c r="AA44174" s="50"/>
      <c r="AE44174" s="50"/>
    </row>
    <row r="44175" spans="23:31">
      <c r="W44175" s="50"/>
      <c r="AA44175" s="50"/>
      <c r="AE44175" s="50"/>
    </row>
    <row r="44176" spans="23:31">
      <c r="W44176" s="50"/>
      <c r="AA44176" s="50"/>
      <c r="AE44176" s="50"/>
    </row>
    <row r="44177" spans="23:31">
      <c r="W44177" s="50"/>
      <c r="AA44177" s="50"/>
      <c r="AE44177" s="50"/>
    </row>
    <row r="44178" spans="23:31">
      <c r="W44178" s="50"/>
      <c r="AA44178" s="50"/>
      <c r="AE44178" s="50"/>
    </row>
    <row r="44179" spans="23:31">
      <c r="W44179" s="50"/>
      <c r="AA44179" s="50"/>
      <c r="AE44179" s="50"/>
    </row>
    <row r="44180" spans="23:31">
      <c r="W44180" s="50"/>
      <c r="AA44180" s="50"/>
      <c r="AE44180" s="50"/>
    </row>
    <row r="44181" spans="23:31">
      <c r="W44181" s="50"/>
      <c r="AA44181" s="50"/>
      <c r="AE44181" s="50"/>
    </row>
    <row r="44182" spans="23:31">
      <c r="W44182" s="50"/>
      <c r="AA44182" s="50"/>
      <c r="AE44182" s="50"/>
    </row>
    <row r="44183" spans="23:31">
      <c r="W44183" s="50"/>
      <c r="AA44183" s="50"/>
      <c r="AE44183" s="50"/>
    </row>
    <row r="44184" spans="23:31">
      <c r="W44184" s="50"/>
      <c r="AA44184" s="50"/>
      <c r="AE44184" s="50"/>
    </row>
    <row r="44185" spans="23:31">
      <c r="W44185" s="50"/>
      <c r="AA44185" s="50"/>
      <c r="AE44185" s="50"/>
    </row>
    <row r="44186" spans="23:31">
      <c r="W44186" s="50"/>
      <c r="AA44186" s="50"/>
      <c r="AE44186" s="50"/>
    </row>
    <row r="44187" spans="23:31">
      <c r="W44187" s="50"/>
      <c r="AA44187" s="50"/>
      <c r="AE44187" s="50"/>
    </row>
    <row r="44188" spans="23:31">
      <c r="W44188" s="50"/>
      <c r="AA44188" s="50"/>
      <c r="AE44188" s="50"/>
    </row>
    <row r="44189" spans="23:31">
      <c r="W44189" s="50"/>
      <c r="AA44189" s="50"/>
      <c r="AE44189" s="50"/>
    </row>
    <row r="44190" spans="23:31">
      <c r="W44190" s="50"/>
      <c r="AA44190" s="50"/>
      <c r="AE44190" s="50"/>
    </row>
    <row r="44191" spans="23:31">
      <c r="W44191" s="50"/>
      <c r="AA44191" s="50"/>
      <c r="AE44191" s="50"/>
    </row>
    <row r="44192" spans="23:31">
      <c r="W44192" s="50"/>
      <c r="AA44192" s="50"/>
      <c r="AE44192" s="50"/>
    </row>
    <row r="44193" spans="23:31">
      <c r="W44193" s="50"/>
      <c r="AA44193" s="50"/>
      <c r="AE44193" s="50"/>
    </row>
    <row r="44194" spans="23:31">
      <c r="W44194" s="50"/>
      <c r="AA44194" s="50"/>
      <c r="AE44194" s="50"/>
    </row>
    <row r="44195" spans="23:31">
      <c r="W44195" s="50"/>
      <c r="AA44195" s="50"/>
      <c r="AE44195" s="50"/>
    </row>
    <row r="44196" spans="23:31">
      <c r="W44196" s="50"/>
      <c r="AA44196" s="50"/>
      <c r="AE44196" s="50"/>
    </row>
    <row r="44197" spans="23:31">
      <c r="W44197" s="50"/>
      <c r="AA44197" s="50"/>
      <c r="AE44197" s="50"/>
    </row>
    <row r="44198" spans="23:31">
      <c r="W44198" s="50"/>
      <c r="AA44198" s="50"/>
      <c r="AE44198" s="50"/>
    </row>
    <row r="44199" spans="23:31">
      <c r="W44199" s="50"/>
      <c r="AA44199" s="50"/>
      <c r="AE44199" s="50"/>
    </row>
    <row r="44200" spans="23:31">
      <c r="W44200" s="50"/>
      <c r="AA44200" s="50"/>
      <c r="AE44200" s="50"/>
    </row>
    <row r="44201" spans="23:31">
      <c r="W44201" s="50"/>
      <c r="AA44201" s="50"/>
      <c r="AE44201" s="50"/>
    </row>
    <row r="44202" spans="23:31">
      <c r="W44202" s="50"/>
      <c r="AA44202" s="50"/>
      <c r="AE44202" s="50"/>
    </row>
    <row r="44203" spans="23:31">
      <c r="W44203" s="50"/>
      <c r="AA44203" s="50"/>
      <c r="AE44203" s="50"/>
    </row>
    <row r="44204" spans="23:31">
      <c r="W44204" s="50"/>
      <c r="AA44204" s="50"/>
      <c r="AE44204" s="50"/>
    </row>
    <row r="44205" spans="23:31">
      <c r="W44205" s="50"/>
      <c r="AA44205" s="50"/>
      <c r="AE44205" s="50"/>
    </row>
    <row r="44206" spans="23:31">
      <c r="W44206" s="50"/>
      <c r="AA44206" s="50"/>
      <c r="AE44206" s="50"/>
    </row>
    <row r="44207" spans="23:31">
      <c r="W44207" s="50"/>
      <c r="AA44207" s="50"/>
      <c r="AE44207" s="50"/>
    </row>
    <row r="44208" spans="23:31">
      <c r="W44208" s="50"/>
      <c r="AA44208" s="50"/>
      <c r="AE44208" s="50"/>
    </row>
    <row r="44209" spans="23:31">
      <c r="W44209" s="50"/>
      <c r="AA44209" s="50"/>
      <c r="AE44209" s="50"/>
    </row>
    <row r="44210" spans="23:31">
      <c r="W44210" s="50"/>
      <c r="AA44210" s="50"/>
      <c r="AE44210" s="50"/>
    </row>
    <row r="44211" spans="23:31">
      <c r="W44211" s="50"/>
      <c r="AA44211" s="50"/>
      <c r="AE44211" s="50"/>
    </row>
    <row r="44212" spans="23:31">
      <c r="W44212" s="50"/>
      <c r="AA44212" s="50"/>
      <c r="AE44212" s="50"/>
    </row>
    <row r="44213" spans="23:31">
      <c r="W44213" s="50"/>
      <c r="AA44213" s="50"/>
      <c r="AE44213" s="50"/>
    </row>
    <row r="44214" spans="23:31">
      <c r="W44214" s="50"/>
      <c r="AA44214" s="50"/>
      <c r="AE44214" s="50"/>
    </row>
    <row r="44215" spans="23:31">
      <c r="W44215" s="50"/>
      <c r="AA44215" s="50"/>
      <c r="AE44215" s="50"/>
    </row>
    <row r="44216" spans="23:31">
      <c r="W44216" s="50"/>
      <c r="AA44216" s="50"/>
      <c r="AE44216" s="50"/>
    </row>
    <row r="44217" spans="23:31">
      <c r="W44217" s="50"/>
      <c r="AA44217" s="50"/>
      <c r="AE44217" s="50"/>
    </row>
    <row r="44218" spans="23:31">
      <c r="W44218" s="50"/>
      <c r="AA44218" s="50"/>
      <c r="AE44218" s="50"/>
    </row>
    <row r="44219" spans="23:31">
      <c r="W44219" s="50"/>
      <c r="AA44219" s="50"/>
      <c r="AE44219" s="50"/>
    </row>
    <row r="44220" spans="23:31">
      <c r="W44220" s="50"/>
      <c r="AA44220" s="50"/>
      <c r="AE44220" s="50"/>
    </row>
    <row r="44221" spans="23:31">
      <c r="W44221" s="50"/>
      <c r="AA44221" s="50"/>
      <c r="AE44221" s="50"/>
    </row>
    <row r="44222" spans="23:31">
      <c r="W44222" s="50"/>
      <c r="AA44222" s="50"/>
      <c r="AE44222" s="50"/>
    </row>
    <row r="44223" spans="23:31">
      <c r="W44223" s="50"/>
      <c r="AA44223" s="50"/>
      <c r="AE44223" s="50"/>
    </row>
    <row r="44224" spans="23:31">
      <c r="W44224" s="50"/>
      <c r="AA44224" s="50"/>
      <c r="AE44224" s="50"/>
    </row>
    <row r="44225" spans="23:31">
      <c r="W44225" s="50"/>
      <c r="AA44225" s="50"/>
      <c r="AE44225" s="50"/>
    </row>
    <row r="44226" spans="23:31">
      <c r="W44226" s="50"/>
      <c r="AA44226" s="50"/>
      <c r="AE44226" s="50"/>
    </row>
    <row r="44227" spans="23:31">
      <c r="W44227" s="50"/>
      <c r="AA44227" s="50"/>
      <c r="AE44227" s="50"/>
    </row>
    <row r="44228" spans="23:31">
      <c r="W44228" s="50"/>
      <c r="AA44228" s="50"/>
      <c r="AE44228" s="50"/>
    </row>
    <row r="44229" spans="23:31">
      <c r="W44229" s="50"/>
      <c r="AA44229" s="50"/>
      <c r="AE44229" s="50"/>
    </row>
    <row r="44230" spans="23:31">
      <c r="W44230" s="50"/>
      <c r="AA44230" s="50"/>
      <c r="AE44230" s="50"/>
    </row>
    <row r="44231" spans="23:31">
      <c r="W44231" s="50"/>
      <c r="AA44231" s="50"/>
      <c r="AE44231" s="50"/>
    </row>
    <row r="44232" spans="23:31">
      <c r="W44232" s="50"/>
      <c r="AA44232" s="50"/>
      <c r="AE44232" s="50"/>
    </row>
    <row r="44233" spans="23:31">
      <c r="W44233" s="50"/>
      <c r="AA44233" s="50"/>
      <c r="AE44233" s="50"/>
    </row>
    <row r="44234" spans="23:31">
      <c r="W44234" s="50"/>
      <c r="AA44234" s="50"/>
      <c r="AE44234" s="50"/>
    </row>
    <row r="44235" spans="23:31">
      <c r="W44235" s="50"/>
      <c r="AA44235" s="50"/>
      <c r="AE44235" s="50"/>
    </row>
    <row r="44236" spans="23:31">
      <c r="W44236" s="50"/>
      <c r="AA44236" s="50"/>
      <c r="AE44236" s="50"/>
    </row>
    <row r="44237" spans="23:31">
      <c r="W44237" s="50"/>
      <c r="AA44237" s="50"/>
      <c r="AE44237" s="50"/>
    </row>
    <row r="44238" spans="23:31">
      <c r="W44238" s="50"/>
      <c r="AA44238" s="50"/>
      <c r="AE44238" s="50"/>
    </row>
    <row r="44239" spans="23:31">
      <c r="W44239" s="50"/>
      <c r="AA44239" s="50"/>
      <c r="AE44239" s="50"/>
    </row>
    <row r="44240" spans="23:31">
      <c r="W44240" s="50"/>
      <c r="AA44240" s="50"/>
      <c r="AE44240" s="50"/>
    </row>
    <row r="44241" spans="23:31">
      <c r="W44241" s="50"/>
      <c r="AA44241" s="50"/>
      <c r="AE44241" s="50"/>
    </row>
    <row r="44242" spans="23:31">
      <c r="W44242" s="50"/>
      <c r="AA44242" s="50"/>
      <c r="AE44242" s="50"/>
    </row>
    <row r="44243" spans="23:31">
      <c r="W44243" s="50"/>
      <c r="AA44243" s="50"/>
      <c r="AE44243" s="50"/>
    </row>
    <row r="44244" spans="23:31">
      <c r="W44244" s="50"/>
      <c r="AA44244" s="50"/>
      <c r="AE44244" s="50"/>
    </row>
    <row r="44245" spans="23:31">
      <c r="W44245" s="50"/>
      <c r="AA44245" s="50"/>
      <c r="AE44245" s="50"/>
    </row>
    <row r="44246" spans="23:31">
      <c r="W44246" s="50"/>
      <c r="AA44246" s="50"/>
      <c r="AE44246" s="50"/>
    </row>
    <row r="44247" spans="23:31">
      <c r="W44247" s="50"/>
      <c r="AA44247" s="50"/>
      <c r="AE44247" s="50"/>
    </row>
    <row r="44248" spans="23:31">
      <c r="W44248" s="50"/>
      <c r="AA44248" s="50"/>
      <c r="AE44248" s="50"/>
    </row>
    <row r="44249" spans="23:31">
      <c r="W44249" s="50"/>
      <c r="AA44249" s="50"/>
      <c r="AE44249" s="50"/>
    </row>
    <row r="44250" spans="23:31">
      <c r="W44250" s="50"/>
      <c r="AA44250" s="50"/>
      <c r="AE44250" s="50"/>
    </row>
    <row r="44251" spans="23:31">
      <c r="W44251" s="50"/>
      <c r="AA44251" s="50"/>
      <c r="AE44251" s="50"/>
    </row>
    <row r="44252" spans="23:31">
      <c r="W44252" s="50"/>
      <c r="AA44252" s="50"/>
      <c r="AE44252" s="50"/>
    </row>
    <row r="44253" spans="23:31">
      <c r="W44253" s="50"/>
      <c r="AA44253" s="50"/>
      <c r="AE44253" s="50"/>
    </row>
    <row r="44254" spans="23:31">
      <c r="W44254" s="50"/>
      <c r="AA44254" s="50"/>
      <c r="AE44254" s="50"/>
    </row>
    <row r="44255" spans="23:31">
      <c r="W44255" s="50"/>
      <c r="AA44255" s="50"/>
      <c r="AE44255" s="50"/>
    </row>
    <row r="44256" spans="23:31">
      <c r="W44256" s="50"/>
      <c r="AA44256" s="50"/>
      <c r="AE44256" s="50"/>
    </row>
    <row r="44257" spans="23:31">
      <c r="W44257" s="50"/>
      <c r="AA44257" s="50"/>
      <c r="AE44257" s="50"/>
    </row>
    <row r="44258" spans="23:31">
      <c r="W44258" s="50"/>
      <c r="AA44258" s="50"/>
      <c r="AE44258" s="50"/>
    </row>
    <row r="44259" spans="23:31">
      <c r="W44259" s="50"/>
      <c r="AA44259" s="50"/>
      <c r="AE44259" s="50"/>
    </row>
    <row r="44260" spans="23:31">
      <c r="W44260" s="50"/>
      <c r="AA44260" s="50"/>
      <c r="AE44260" s="50"/>
    </row>
    <row r="44261" spans="23:31">
      <c r="W44261" s="50"/>
      <c r="AA44261" s="50"/>
      <c r="AE44261" s="50"/>
    </row>
    <row r="44262" spans="23:31">
      <c r="W44262" s="50"/>
      <c r="AA44262" s="50"/>
      <c r="AE44262" s="50"/>
    </row>
    <row r="44263" spans="23:31">
      <c r="W44263" s="50"/>
      <c r="AA44263" s="50"/>
      <c r="AE44263" s="50"/>
    </row>
    <row r="44264" spans="23:31">
      <c r="W44264" s="50"/>
      <c r="AA44264" s="50"/>
      <c r="AE44264" s="50"/>
    </row>
    <row r="44265" spans="23:31">
      <c r="W44265" s="50"/>
      <c r="AA44265" s="50"/>
      <c r="AE44265" s="50"/>
    </row>
    <row r="44266" spans="23:31">
      <c r="W44266" s="50"/>
      <c r="AA44266" s="50"/>
      <c r="AE44266" s="50"/>
    </row>
    <row r="44267" spans="23:31">
      <c r="W44267" s="50"/>
      <c r="AA44267" s="50"/>
      <c r="AE44267" s="50"/>
    </row>
    <row r="44268" spans="23:31">
      <c r="W44268" s="50"/>
      <c r="AA44268" s="50"/>
      <c r="AE44268" s="50"/>
    </row>
    <row r="44269" spans="23:31">
      <c r="W44269" s="50"/>
      <c r="AA44269" s="50"/>
      <c r="AE44269" s="50"/>
    </row>
    <row r="44270" spans="23:31">
      <c r="W44270" s="50"/>
      <c r="AA44270" s="50"/>
      <c r="AE44270" s="50"/>
    </row>
    <row r="44271" spans="23:31">
      <c r="W44271" s="50"/>
      <c r="AA44271" s="50"/>
      <c r="AE44271" s="50"/>
    </row>
    <row r="44272" spans="23:31">
      <c r="W44272" s="50"/>
      <c r="AA44272" s="50"/>
      <c r="AE44272" s="50"/>
    </row>
    <row r="44273" spans="23:31">
      <c r="W44273" s="50"/>
      <c r="AA44273" s="50"/>
      <c r="AE44273" s="50"/>
    </row>
    <row r="44274" spans="23:31">
      <c r="W44274" s="50"/>
      <c r="AA44274" s="50"/>
      <c r="AE44274" s="50"/>
    </row>
    <row r="44275" spans="23:31">
      <c r="W44275" s="50"/>
      <c r="AA44275" s="50"/>
      <c r="AE44275" s="50"/>
    </row>
    <row r="44276" spans="23:31">
      <c r="W44276" s="50"/>
      <c r="AA44276" s="50"/>
      <c r="AE44276" s="50"/>
    </row>
    <row r="44277" spans="23:31">
      <c r="W44277" s="50"/>
      <c r="AA44277" s="50"/>
      <c r="AE44277" s="50"/>
    </row>
    <row r="44278" spans="23:31">
      <c r="W44278" s="50"/>
      <c r="AA44278" s="50"/>
      <c r="AE44278" s="50"/>
    </row>
    <row r="44279" spans="23:31">
      <c r="W44279" s="50"/>
      <c r="AA44279" s="50"/>
      <c r="AE44279" s="50"/>
    </row>
    <row r="44280" spans="23:31">
      <c r="W44280" s="50"/>
      <c r="AA44280" s="50"/>
      <c r="AE44280" s="50"/>
    </row>
    <row r="44281" spans="23:31">
      <c r="W44281" s="50"/>
      <c r="AA44281" s="50"/>
      <c r="AE44281" s="50"/>
    </row>
    <row r="44282" spans="23:31">
      <c r="W44282" s="50"/>
      <c r="AA44282" s="50"/>
      <c r="AE44282" s="50"/>
    </row>
    <row r="44283" spans="23:31">
      <c r="W44283" s="50"/>
      <c r="AA44283" s="50"/>
      <c r="AE44283" s="50"/>
    </row>
    <row r="44284" spans="23:31">
      <c r="W44284" s="50"/>
      <c r="AA44284" s="50"/>
      <c r="AE44284" s="50"/>
    </row>
    <row r="44285" spans="23:31">
      <c r="W44285" s="50"/>
      <c r="AA44285" s="50"/>
      <c r="AE44285" s="50"/>
    </row>
    <row r="44286" spans="23:31">
      <c r="W44286" s="50"/>
      <c r="AA44286" s="50"/>
      <c r="AE44286" s="50"/>
    </row>
    <row r="44287" spans="23:31">
      <c r="W44287" s="50"/>
      <c r="AA44287" s="50"/>
      <c r="AE44287" s="50"/>
    </row>
    <row r="44288" spans="23:31">
      <c r="W44288" s="50"/>
      <c r="AA44288" s="50"/>
      <c r="AE44288" s="50"/>
    </row>
    <row r="44289" spans="23:31">
      <c r="W44289" s="50"/>
      <c r="AA44289" s="50"/>
      <c r="AE44289" s="50"/>
    </row>
    <row r="44290" spans="23:31">
      <c r="W44290" s="50"/>
      <c r="AA44290" s="50"/>
      <c r="AE44290" s="50"/>
    </row>
    <row r="44291" spans="23:31">
      <c r="W44291" s="50"/>
      <c r="AA44291" s="50"/>
      <c r="AE44291" s="50"/>
    </row>
    <row r="44292" spans="23:31">
      <c r="W44292" s="50"/>
      <c r="AA44292" s="50"/>
      <c r="AE44292" s="50"/>
    </row>
    <row r="44293" spans="23:31">
      <c r="W44293" s="50"/>
      <c r="AA44293" s="50"/>
      <c r="AE44293" s="50"/>
    </row>
    <row r="44294" spans="23:31">
      <c r="W44294" s="50"/>
      <c r="AA44294" s="50"/>
      <c r="AE44294" s="50"/>
    </row>
    <row r="44295" spans="23:31">
      <c r="W44295" s="50"/>
      <c r="AA44295" s="50"/>
      <c r="AE44295" s="50"/>
    </row>
    <row r="44296" spans="23:31">
      <c r="W44296" s="50"/>
      <c r="AA44296" s="50"/>
      <c r="AE44296" s="50"/>
    </row>
    <row r="44297" spans="23:31">
      <c r="W44297" s="50"/>
      <c r="AA44297" s="50"/>
      <c r="AE44297" s="50"/>
    </row>
    <row r="44298" spans="23:31">
      <c r="W44298" s="50"/>
      <c r="AA44298" s="50"/>
      <c r="AE44298" s="50"/>
    </row>
    <row r="44299" spans="23:31">
      <c r="W44299" s="50"/>
      <c r="AA44299" s="50"/>
      <c r="AE44299" s="50"/>
    </row>
    <row r="44300" spans="23:31">
      <c r="W44300" s="50"/>
      <c r="AA44300" s="50"/>
      <c r="AE44300" s="50"/>
    </row>
    <row r="44301" spans="23:31">
      <c r="W44301" s="50"/>
      <c r="AA44301" s="50"/>
      <c r="AE44301" s="50"/>
    </row>
    <row r="44302" spans="23:31">
      <c r="W44302" s="50"/>
      <c r="AA44302" s="50"/>
      <c r="AE44302" s="50"/>
    </row>
    <row r="44303" spans="23:31">
      <c r="W44303" s="50"/>
      <c r="AA44303" s="50"/>
      <c r="AE44303" s="50"/>
    </row>
    <row r="44304" spans="23:31">
      <c r="W44304" s="50"/>
      <c r="AA44304" s="50"/>
      <c r="AE44304" s="50"/>
    </row>
    <row r="44305" spans="23:31">
      <c r="W44305" s="50"/>
      <c r="AA44305" s="50"/>
      <c r="AE44305" s="50"/>
    </row>
    <row r="44306" spans="23:31">
      <c r="W44306" s="50"/>
      <c r="AA44306" s="50"/>
      <c r="AE44306" s="50"/>
    </row>
    <row r="44307" spans="23:31">
      <c r="W44307" s="50"/>
      <c r="AA44307" s="50"/>
      <c r="AE44307" s="50"/>
    </row>
    <row r="44308" spans="23:31">
      <c r="W44308" s="50"/>
      <c r="AA44308" s="50"/>
      <c r="AE44308" s="50"/>
    </row>
    <row r="44309" spans="23:31">
      <c r="W44309" s="50"/>
      <c r="AA44309" s="50"/>
      <c r="AE44309" s="50"/>
    </row>
    <row r="44310" spans="23:31">
      <c r="W44310" s="50"/>
      <c r="AA44310" s="50"/>
      <c r="AE44310" s="50"/>
    </row>
    <row r="44311" spans="23:31">
      <c r="W44311" s="50"/>
      <c r="AA44311" s="50"/>
      <c r="AE44311" s="50"/>
    </row>
    <row r="44312" spans="23:31">
      <c r="W44312" s="50"/>
      <c r="AA44312" s="50"/>
      <c r="AE44312" s="50"/>
    </row>
    <row r="44313" spans="23:31">
      <c r="W44313" s="50"/>
      <c r="AA44313" s="50"/>
      <c r="AE44313" s="50"/>
    </row>
    <row r="44314" spans="23:31">
      <c r="W44314" s="50"/>
      <c r="AA44314" s="50"/>
      <c r="AE44314" s="50"/>
    </row>
    <row r="44315" spans="23:31">
      <c r="W44315" s="50"/>
      <c r="AA44315" s="50"/>
      <c r="AE44315" s="50"/>
    </row>
    <row r="44316" spans="23:31">
      <c r="W44316" s="50"/>
      <c r="AA44316" s="50"/>
      <c r="AE44316" s="50"/>
    </row>
    <row r="44317" spans="23:31">
      <c r="W44317" s="50"/>
      <c r="AA44317" s="50"/>
      <c r="AE44317" s="50"/>
    </row>
    <row r="44318" spans="23:31">
      <c r="W44318" s="50"/>
      <c r="AA44318" s="50"/>
      <c r="AE44318" s="50"/>
    </row>
    <row r="44319" spans="23:31">
      <c r="W44319" s="50"/>
      <c r="AA44319" s="50"/>
      <c r="AE44319" s="50"/>
    </row>
    <row r="44320" spans="23:31">
      <c r="W44320" s="50"/>
      <c r="AA44320" s="50"/>
      <c r="AE44320" s="50"/>
    </row>
    <row r="44321" spans="23:31">
      <c r="W44321" s="50"/>
      <c r="AA44321" s="50"/>
      <c r="AE44321" s="50"/>
    </row>
    <row r="44322" spans="23:31">
      <c r="W44322" s="50"/>
      <c r="AA44322" s="50"/>
      <c r="AE44322" s="50"/>
    </row>
    <row r="44323" spans="23:31">
      <c r="W44323" s="50"/>
      <c r="AA44323" s="50"/>
      <c r="AE44323" s="50"/>
    </row>
    <row r="44324" spans="23:31">
      <c r="W44324" s="50"/>
      <c r="AA44324" s="50"/>
      <c r="AE44324" s="50"/>
    </row>
    <row r="44325" spans="23:31">
      <c r="W44325" s="50"/>
      <c r="AA44325" s="50"/>
      <c r="AE44325" s="50"/>
    </row>
    <row r="44326" spans="23:31">
      <c r="W44326" s="50"/>
      <c r="AA44326" s="50"/>
      <c r="AE44326" s="50"/>
    </row>
    <row r="44327" spans="23:31">
      <c r="W44327" s="50"/>
      <c r="AA44327" s="50"/>
      <c r="AE44327" s="50"/>
    </row>
    <row r="44328" spans="23:31">
      <c r="W44328" s="50"/>
      <c r="AA44328" s="50"/>
      <c r="AE44328" s="50"/>
    </row>
    <row r="44329" spans="23:31">
      <c r="W44329" s="50"/>
      <c r="AA44329" s="50"/>
      <c r="AE44329" s="50"/>
    </row>
    <row r="44330" spans="23:31">
      <c r="W44330" s="50"/>
      <c r="AA44330" s="50"/>
      <c r="AE44330" s="50"/>
    </row>
    <row r="44331" spans="23:31">
      <c r="W44331" s="50"/>
      <c r="AA44331" s="50"/>
      <c r="AE44331" s="50"/>
    </row>
    <row r="44332" spans="23:31">
      <c r="W44332" s="50"/>
      <c r="AA44332" s="50"/>
      <c r="AE44332" s="50"/>
    </row>
    <row r="44333" spans="23:31">
      <c r="W44333" s="50"/>
      <c r="AA44333" s="50"/>
      <c r="AE44333" s="50"/>
    </row>
    <row r="44334" spans="23:31">
      <c r="W44334" s="50"/>
      <c r="AA44334" s="50"/>
      <c r="AE44334" s="50"/>
    </row>
    <row r="44335" spans="23:31">
      <c r="W44335" s="50"/>
      <c r="AA44335" s="50"/>
      <c r="AE44335" s="50"/>
    </row>
    <row r="44336" spans="23:31">
      <c r="W44336" s="50"/>
      <c r="AA44336" s="50"/>
      <c r="AE44336" s="50"/>
    </row>
    <row r="44337" spans="23:31">
      <c r="W44337" s="50"/>
      <c r="AA44337" s="50"/>
      <c r="AE44337" s="50"/>
    </row>
    <row r="44338" spans="23:31">
      <c r="W44338" s="50"/>
      <c r="AA44338" s="50"/>
      <c r="AE44338" s="50"/>
    </row>
    <row r="44339" spans="23:31">
      <c r="W44339" s="50"/>
      <c r="AA44339" s="50"/>
      <c r="AE44339" s="50"/>
    </row>
    <row r="44340" spans="23:31">
      <c r="W44340" s="50"/>
      <c r="AA44340" s="50"/>
      <c r="AE44340" s="50"/>
    </row>
    <row r="44341" spans="23:31">
      <c r="W44341" s="50"/>
      <c r="AA44341" s="50"/>
      <c r="AE44341" s="50"/>
    </row>
    <row r="44342" spans="23:31">
      <c r="W44342" s="50"/>
      <c r="AA44342" s="50"/>
      <c r="AE44342" s="50"/>
    </row>
    <row r="44343" spans="23:31">
      <c r="W44343" s="50"/>
      <c r="AA44343" s="50"/>
      <c r="AE44343" s="50"/>
    </row>
    <row r="44344" spans="23:31">
      <c r="W44344" s="50"/>
      <c r="AA44344" s="50"/>
      <c r="AE44344" s="50"/>
    </row>
    <row r="44345" spans="23:31">
      <c r="W44345" s="50"/>
      <c r="AA44345" s="50"/>
      <c r="AE44345" s="50"/>
    </row>
    <row r="44346" spans="23:31">
      <c r="W44346" s="50"/>
      <c r="AA44346" s="50"/>
      <c r="AE44346" s="50"/>
    </row>
    <row r="44347" spans="23:31">
      <c r="W44347" s="50"/>
      <c r="AA44347" s="50"/>
      <c r="AE44347" s="50"/>
    </row>
    <row r="44348" spans="23:31">
      <c r="W44348" s="50"/>
      <c r="AA44348" s="50"/>
      <c r="AE44348" s="50"/>
    </row>
    <row r="44349" spans="23:31">
      <c r="W44349" s="50"/>
      <c r="AA44349" s="50"/>
      <c r="AE44349" s="50"/>
    </row>
    <row r="44350" spans="23:31">
      <c r="W44350" s="50"/>
      <c r="AA44350" s="50"/>
      <c r="AE44350" s="50"/>
    </row>
    <row r="44351" spans="23:31">
      <c r="W44351" s="50"/>
      <c r="AA44351" s="50"/>
      <c r="AE44351" s="50"/>
    </row>
    <row r="44352" spans="23:31">
      <c r="W44352" s="50"/>
      <c r="AA44352" s="50"/>
      <c r="AE44352" s="50"/>
    </row>
    <row r="44353" spans="23:31">
      <c r="W44353" s="50"/>
      <c r="AA44353" s="50"/>
      <c r="AE44353" s="50"/>
    </row>
    <row r="44354" spans="23:31">
      <c r="W44354" s="50"/>
      <c r="AA44354" s="50"/>
      <c r="AE44354" s="50"/>
    </row>
    <row r="44355" spans="23:31">
      <c r="W44355" s="50"/>
      <c r="AA44355" s="50"/>
      <c r="AE44355" s="50"/>
    </row>
    <row r="44356" spans="23:31">
      <c r="W44356" s="50"/>
      <c r="AA44356" s="50"/>
      <c r="AE44356" s="50"/>
    </row>
    <row r="44357" spans="23:31">
      <c r="W44357" s="50"/>
      <c r="AA44357" s="50"/>
      <c r="AE44357" s="50"/>
    </row>
    <row r="44358" spans="23:31">
      <c r="W44358" s="50"/>
      <c r="AA44358" s="50"/>
      <c r="AE44358" s="50"/>
    </row>
    <row r="44359" spans="23:31">
      <c r="W44359" s="50"/>
      <c r="AA44359" s="50"/>
      <c r="AE44359" s="50"/>
    </row>
    <row r="44360" spans="23:31">
      <c r="W44360" s="50"/>
      <c r="AA44360" s="50"/>
      <c r="AE44360" s="50"/>
    </row>
    <row r="44361" spans="23:31">
      <c r="W44361" s="50"/>
      <c r="AA44361" s="50"/>
      <c r="AE44361" s="50"/>
    </row>
    <row r="44362" spans="23:31">
      <c r="W44362" s="50"/>
      <c r="AA44362" s="50"/>
      <c r="AE44362" s="50"/>
    </row>
    <row r="44363" spans="23:31">
      <c r="W44363" s="50"/>
      <c r="AA44363" s="50"/>
      <c r="AE44363" s="50"/>
    </row>
    <row r="44364" spans="23:31">
      <c r="W44364" s="50"/>
      <c r="AA44364" s="50"/>
      <c r="AE44364" s="50"/>
    </row>
    <row r="44365" spans="23:31">
      <c r="W44365" s="50"/>
      <c r="AA44365" s="50"/>
      <c r="AE44365" s="50"/>
    </row>
    <row r="44366" spans="23:31">
      <c r="W44366" s="50"/>
      <c r="AA44366" s="50"/>
      <c r="AE44366" s="50"/>
    </row>
    <row r="44367" spans="23:31">
      <c r="W44367" s="50"/>
      <c r="AA44367" s="50"/>
      <c r="AE44367" s="50"/>
    </row>
    <row r="44368" spans="23:31">
      <c r="W44368" s="50"/>
      <c r="AA44368" s="50"/>
      <c r="AE44368" s="50"/>
    </row>
    <row r="44369" spans="23:31">
      <c r="W44369" s="50"/>
      <c r="AA44369" s="50"/>
      <c r="AE44369" s="50"/>
    </row>
    <row r="44370" spans="23:31">
      <c r="W44370" s="50"/>
      <c r="AA44370" s="50"/>
      <c r="AE44370" s="50"/>
    </row>
    <row r="44371" spans="23:31">
      <c r="W44371" s="50"/>
      <c r="AA44371" s="50"/>
      <c r="AE44371" s="50"/>
    </row>
    <row r="44372" spans="23:31">
      <c r="W44372" s="50"/>
      <c r="AA44372" s="50"/>
      <c r="AE44372" s="50"/>
    </row>
    <row r="44373" spans="23:31">
      <c r="W44373" s="50"/>
      <c r="AA44373" s="50"/>
      <c r="AE44373" s="50"/>
    </row>
    <row r="44374" spans="23:31">
      <c r="W44374" s="50"/>
      <c r="AA44374" s="50"/>
      <c r="AE44374" s="50"/>
    </row>
    <row r="44375" spans="23:31">
      <c r="W44375" s="50"/>
      <c r="AA44375" s="50"/>
      <c r="AE44375" s="50"/>
    </row>
    <row r="44376" spans="23:31">
      <c r="W44376" s="50"/>
      <c r="AA44376" s="50"/>
      <c r="AE44376" s="50"/>
    </row>
    <row r="44377" spans="23:31">
      <c r="W44377" s="50"/>
      <c r="AA44377" s="50"/>
      <c r="AE44377" s="50"/>
    </row>
    <row r="44378" spans="23:31">
      <c r="W44378" s="50"/>
      <c r="AA44378" s="50"/>
      <c r="AE44378" s="50"/>
    </row>
    <row r="44379" spans="23:31">
      <c r="W44379" s="50"/>
      <c r="AA44379" s="50"/>
      <c r="AE44379" s="50"/>
    </row>
    <row r="44380" spans="23:31">
      <c r="W44380" s="50"/>
      <c r="AA44380" s="50"/>
      <c r="AE44380" s="50"/>
    </row>
    <row r="44381" spans="23:31">
      <c r="W44381" s="50"/>
      <c r="AA44381" s="50"/>
      <c r="AE44381" s="50"/>
    </row>
    <row r="44382" spans="23:31">
      <c r="W44382" s="50"/>
      <c r="AA44382" s="50"/>
      <c r="AE44382" s="50"/>
    </row>
    <row r="44383" spans="23:31">
      <c r="W44383" s="50"/>
      <c r="AA44383" s="50"/>
      <c r="AE44383" s="50"/>
    </row>
    <row r="44384" spans="23:31">
      <c r="W44384" s="50"/>
      <c r="AA44384" s="50"/>
      <c r="AE44384" s="50"/>
    </row>
    <row r="44385" spans="23:31">
      <c r="W44385" s="50"/>
      <c r="AA44385" s="50"/>
      <c r="AE44385" s="50"/>
    </row>
    <row r="44386" spans="23:31">
      <c r="W44386" s="50"/>
      <c r="AA44386" s="50"/>
      <c r="AE44386" s="50"/>
    </row>
    <row r="44387" spans="23:31">
      <c r="W44387" s="50"/>
      <c r="AA44387" s="50"/>
      <c r="AE44387" s="50"/>
    </row>
    <row r="44388" spans="23:31">
      <c r="W44388" s="50"/>
      <c r="AA44388" s="50"/>
      <c r="AE44388" s="50"/>
    </row>
    <row r="44389" spans="23:31">
      <c r="W44389" s="50"/>
      <c r="AA44389" s="50"/>
      <c r="AE44389" s="50"/>
    </row>
    <row r="44390" spans="23:31">
      <c r="W44390" s="50"/>
      <c r="AA44390" s="50"/>
      <c r="AE44390" s="50"/>
    </row>
    <row r="44391" spans="23:31">
      <c r="W44391" s="50"/>
      <c r="AA44391" s="50"/>
      <c r="AE44391" s="50"/>
    </row>
    <row r="44392" spans="23:31">
      <c r="W44392" s="50"/>
      <c r="AA44392" s="50"/>
      <c r="AE44392" s="50"/>
    </row>
    <row r="44393" spans="23:31">
      <c r="W44393" s="50"/>
      <c r="AA44393" s="50"/>
      <c r="AE44393" s="50"/>
    </row>
    <row r="44394" spans="23:31">
      <c r="W44394" s="50"/>
      <c r="AA44394" s="50"/>
      <c r="AE44394" s="50"/>
    </row>
    <row r="44395" spans="23:31">
      <c r="W44395" s="50"/>
      <c r="AA44395" s="50"/>
      <c r="AE44395" s="50"/>
    </row>
    <row r="44396" spans="23:31">
      <c r="W44396" s="50"/>
      <c r="AA44396" s="50"/>
      <c r="AE44396" s="50"/>
    </row>
    <row r="44397" spans="23:31">
      <c r="W44397" s="50"/>
      <c r="AA44397" s="50"/>
      <c r="AE44397" s="50"/>
    </row>
    <row r="44398" spans="23:31">
      <c r="W44398" s="50"/>
      <c r="AA44398" s="50"/>
      <c r="AE44398" s="50"/>
    </row>
    <row r="44399" spans="23:31">
      <c r="W44399" s="50"/>
      <c r="AA44399" s="50"/>
      <c r="AE44399" s="50"/>
    </row>
    <row r="44400" spans="23:31">
      <c r="W44400" s="50"/>
      <c r="AA44400" s="50"/>
      <c r="AE44400" s="50"/>
    </row>
    <row r="44401" spans="23:31">
      <c r="W44401" s="50"/>
      <c r="AA44401" s="50"/>
      <c r="AE44401" s="50"/>
    </row>
    <row r="44402" spans="23:31">
      <c r="W44402" s="50"/>
      <c r="AA44402" s="50"/>
      <c r="AE44402" s="50"/>
    </row>
    <row r="44403" spans="23:31">
      <c r="W44403" s="50"/>
      <c r="AA44403" s="50"/>
      <c r="AE44403" s="50"/>
    </row>
    <row r="44404" spans="23:31">
      <c r="W44404" s="50"/>
      <c r="AA44404" s="50"/>
      <c r="AE44404" s="50"/>
    </row>
    <row r="44405" spans="23:31">
      <c r="W44405" s="50"/>
      <c r="AA44405" s="50"/>
      <c r="AE44405" s="50"/>
    </row>
    <row r="44406" spans="23:31">
      <c r="W44406" s="50"/>
      <c r="AA44406" s="50"/>
      <c r="AE44406" s="50"/>
    </row>
    <row r="44407" spans="23:31">
      <c r="W44407" s="50"/>
      <c r="AA44407" s="50"/>
      <c r="AE44407" s="50"/>
    </row>
    <row r="44408" spans="23:31">
      <c r="W44408" s="50"/>
      <c r="AA44408" s="50"/>
      <c r="AE44408" s="50"/>
    </row>
    <row r="44409" spans="23:31">
      <c r="W44409" s="50"/>
      <c r="AA44409" s="50"/>
      <c r="AE44409" s="50"/>
    </row>
    <row r="44410" spans="23:31">
      <c r="W44410" s="50"/>
      <c r="AA44410" s="50"/>
      <c r="AE44410" s="50"/>
    </row>
    <row r="44411" spans="23:31">
      <c r="W44411" s="50"/>
      <c r="AA44411" s="50"/>
      <c r="AE44411" s="50"/>
    </row>
    <row r="44412" spans="23:31">
      <c r="W44412" s="50"/>
      <c r="AA44412" s="50"/>
      <c r="AE44412" s="50"/>
    </row>
    <row r="44413" spans="23:31">
      <c r="W44413" s="50"/>
      <c r="AA44413" s="50"/>
      <c r="AE44413" s="50"/>
    </row>
    <row r="44414" spans="23:31">
      <c r="W44414" s="50"/>
      <c r="AA44414" s="50"/>
      <c r="AE44414" s="50"/>
    </row>
    <row r="44415" spans="23:31">
      <c r="W44415" s="50"/>
      <c r="AA44415" s="50"/>
      <c r="AE44415" s="50"/>
    </row>
    <row r="44416" spans="23:31">
      <c r="W44416" s="50"/>
      <c r="AA44416" s="50"/>
      <c r="AE44416" s="50"/>
    </row>
    <row r="44417" spans="23:31">
      <c r="W44417" s="50"/>
      <c r="AA44417" s="50"/>
      <c r="AE44417" s="50"/>
    </row>
    <row r="44418" spans="23:31">
      <c r="W44418" s="50"/>
      <c r="AA44418" s="50"/>
      <c r="AE44418" s="50"/>
    </row>
    <row r="44419" spans="23:31">
      <c r="W44419" s="50"/>
      <c r="AA44419" s="50"/>
      <c r="AE44419" s="50"/>
    </row>
    <row r="44420" spans="23:31">
      <c r="W44420" s="50"/>
      <c r="AA44420" s="50"/>
      <c r="AE44420" s="50"/>
    </row>
    <row r="44421" spans="23:31">
      <c r="W44421" s="50"/>
      <c r="AA44421" s="50"/>
      <c r="AE44421" s="50"/>
    </row>
    <row r="44422" spans="23:31">
      <c r="W44422" s="50"/>
      <c r="AA44422" s="50"/>
      <c r="AE44422" s="50"/>
    </row>
    <row r="44423" spans="23:31">
      <c r="W44423" s="50"/>
      <c r="AA44423" s="50"/>
      <c r="AE44423" s="50"/>
    </row>
    <row r="44424" spans="23:31">
      <c r="W44424" s="50"/>
      <c r="AA44424" s="50"/>
      <c r="AE44424" s="50"/>
    </row>
    <row r="44425" spans="23:31">
      <c r="W44425" s="50"/>
      <c r="AA44425" s="50"/>
      <c r="AE44425" s="50"/>
    </row>
    <row r="44426" spans="23:31">
      <c r="W44426" s="50"/>
      <c r="AA44426" s="50"/>
      <c r="AE44426" s="50"/>
    </row>
    <row r="44427" spans="23:31">
      <c r="W44427" s="50"/>
      <c r="AA44427" s="50"/>
      <c r="AE44427" s="50"/>
    </row>
    <row r="44428" spans="23:31">
      <c r="W44428" s="50"/>
      <c r="AA44428" s="50"/>
      <c r="AE44428" s="50"/>
    </row>
    <row r="44429" spans="23:31">
      <c r="W44429" s="50"/>
      <c r="AA44429" s="50"/>
      <c r="AE44429" s="50"/>
    </row>
    <row r="44430" spans="23:31">
      <c r="W44430" s="50"/>
      <c r="AA44430" s="50"/>
      <c r="AE44430" s="50"/>
    </row>
    <row r="44431" spans="23:31">
      <c r="W44431" s="50"/>
      <c r="AA44431" s="50"/>
      <c r="AE44431" s="50"/>
    </row>
    <row r="44432" spans="23:31">
      <c r="W44432" s="50"/>
      <c r="AA44432" s="50"/>
      <c r="AE44432" s="50"/>
    </row>
    <row r="44433" spans="23:31">
      <c r="W44433" s="50"/>
      <c r="AA44433" s="50"/>
      <c r="AE44433" s="50"/>
    </row>
    <row r="44434" spans="23:31">
      <c r="W44434" s="50"/>
      <c r="AA44434" s="50"/>
      <c r="AE44434" s="50"/>
    </row>
    <row r="44435" spans="23:31">
      <c r="W44435" s="50"/>
      <c r="AA44435" s="50"/>
      <c r="AE44435" s="50"/>
    </row>
    <row r="44436" spans="23:31">
      <c r="W44436" s="50"/>
      <c r="AA44436" s="50"/>
      <c r="AE44436" s="50"/>
    </row>
    <row r="44437" spans="23:31">
      <c r="W44437" s="50"/>
      <c r="AA44437" s="50"/>
      <c r="AE44437" s="50"/>
    </row>
    <row r="44438" spans="23:31">
      <c r="W44438" s="50"/>
      <c r="AA44438" s="50"/>
      <c r="AE44438" s="50"/>
    </row>
    <row r="44439" spans="23:31">
      <c r="W44439" s="50"/>
      <c r="AA44439" s="50"/>
      <c r="AE44439" s="50"/>
    </row>
    <row r="44440" spans="23:31">
      <c r="W44440" s="50"/>
      <c r="AA44440" s="50"/>
      <c r="AE44440" s="50"/>
    </row>
    <row r="44441" spans="23:31">
      <c r="W44441" s="50"/>
      <c r="AA44441" s="50"/>
      <c r="AE44441" s="50"/>
    </row>
    <row r="44442" spans="23:31">
      <c r="W44442" s="50"/>
      <c r="AA44442" s="50"/>
      <c r="AE44442" s="50"/>
    </row>
    <row r="44443" spans="23:31">
      <c r="W44443" s="50"/>
      <c r="AA44443" s="50"/>
      <c r="AE44443" s="50"/>
    </row>
    <row r="44444" spans="23:31">
      <c r="W44444" s="50"/>
      <c r="AA44444" s="50"/>
      <c r="AE44444" s="50"/>
    </row>
    <row r="44445" spans="23:31">
      <c r="W44445" s="50"/>
      <c r="AA44445" s="50"/>
      <c r="AE44445" s="50"/>
    </row>
    <row r="44446" spans="23:31">
      <c r="W44446" s="50"/>
      <c r="AA44446" s="50"/>
      <c r="AE44446" s="50"/>
    </row>
    <row r="44447" spans="23:31">
      <c r="W44447" s="50"/>
      <c r="AA44447" s="50"/>
      <c r="AE44447" s="50"/>
    </row>
    <row r="44448" spans="23:31">
      <c r="W44448" s="50"/>
      <c r="AA44448" s="50"/>
      <c r="AE44448" s="50"/>
    </row>
    <row r="44449" spans="23:31">
      <c r="W44449" s="50"/>
      <c r="AA44449" s="50"/>
      <c r="AE44449" s="50"/>
    </row>
    <row r="44450" spans="23:31">
      <c r="W44450" s="50"/>
      <c r="AA44450" s="50"/>
      <c r="AE44450" s="50"/>
    </row>
    <row r="44451" spans="23:31">
      <c r="W44451" s="50"/>
      <c r="AA44451" s="50"/>
      <c r="AE44451" s="50"/>
    </row>
    <row r="44452" spans="23:31">
      <c r="W44452" s="50"/>
      <c r="AA44452" s="50"/>
      <c r="AE44452" s="50"/>
    </row>
    <row r="44453" spans="23:31">
      <c r="W44453" s="50"/>
      <c r="AA44453" s="50"/>
      <c r="AE44453" s="50"/>
    </row>
    <row r="44454" spans="23:31">
      <c r="W44454" s="50"/>
      <c r="AA44454" s="50"/>
      <c r="AE44454" s="50"/>
    </row>
    <row r="44455" spans="23:31">
      <c r="W44455" s="50"/>
      <c r="AA44455" s="50"/>
      <c r="AE44455" s="50"/>
    </row>
    <row r="44456" spans="23:31">
      <c r="W44456" s="50"/>
      <c r="AA44456" s="50"/>
      <c r="AE44456" s="50"/>
    </row>
    <row r="44457" spans="23:31">
      <c r="W44457" s="50"/>
      <c r="AA44457" s="50"/>
      <c r="AE44457" s="50"/>
    </row>
    <row r="44458" spans="23:31">
      <c r="W44458" s="50"/>
      <c r="AA44458" s="50"/>
      <c r="AE44458" s="50"/>
    </row>
    <row r="44459" spans="23:31">
      <c r="W44459" s="50"/>
      <c r="AA44459" s="50"/>
      <c r="AE44459" s="50"/>
    </row>
    <row r="44460" spans="23:31">
      <c r="W44460" s="50"/>
      <c r="AA44460" s="50"/>
      <c r="AE44460" s="50"/>
    </row>
    <row r="44461" spans="23:31">
      <c r="W44461" s="50"/>
      <c r="AA44461" s="50"/>
      <c r="AE44461" s="50"/>
    </row>
    <row r="44462" spans="23:31">
      <c r="W44462" s="50"/>
      <c r="AA44462" s="50"/>
      <c r="AE44462" s="50"/>
    </row>
    <row r="44463" spans="23:31">
      <c r="W44463" s="50"/>
      <c r="AA44463" s="50"/>
      <c r="AE44463" s="50"/>
    </row>
    <row r="44464" spans="23:31">
      <c r="W44464" s="50"/>
      <c r="AA44464" s="50"/>
      <c r="AE44464" s="50"/>
    </row>
    <row r="44465" spans="23:31">
      <c r="W44465" s="50"/>
      <c r="AA44465" s="50"/>
      <c r="AE44465" s="50"/>
    </row>
    <row r="44466" spans="23:31">
      <c r="W44466" s="50"/>
      <c r="AA44466" s="50"/>
      <c r="AE44466" s="50"/>
    </row>
    <row r="44467" spans="23:31">
      <c r="W44467" s="50"/>
      <c r="AA44467" s="50"/>
      <c r="AE44467" s="50"/>
    </row>
    <row r="44468" spans="23:31">
      <c r="W44468" s="50"/>
      <c r="AA44468" s="50"/>
      <c r="AE44468" s="50"/>
    </row>
    <row r="44469" spans="23:31">
      <c r="W44469" s="50"/>
      <c r="AA44469" s="50"/>
      <c r="AE44469" s="50"/>
    </row>
    <row r="44470" spans="23:31">
      <c r="W44470" s="50"/>
      <c r="AA44470" s="50"/>
      <c r="AE44470" s="50"/>
    </row>
    <row r="44471" spans="23:31">
      <c r="W44471" s="50"/>
      <c r="AA44471" s="50"/>
      <c r="AE44471" s="50"/>
    </row>
    <row r="44472" spans="23:31">
      <c r="W44472" s="50"/>
      <c r="AA44472" s="50"/>
      <c r="AE44472" s="50"/>
    </row>
    <row r="44473" spans="23:31">
      <c r="W44473" s="50"/>
      <c r="AA44473" s="50"/>
      <c r="AE44473" s="50"/>
    </row>
    <row r="44474" spans="23:31">
      <c r="W44474" s="50"/>
      <c r="AA44474" s="50"/>
      <c r="AE44474" s="50"/>
    </row>
    <row r="44475" spans="23:31">
      <c r="W44475" s="50"/>
      <c r="AA44475" s="50"/>
      <c r="AE44475" s="50"/>
    </row>
    <row r="44476" spans="23:31">
      <c r="W44476" s="50"/>
      <c r="AA44476" s="50"/>
      <c r="AE44476" s="50"/>
    </row>
    <row r="44477" spans="23:31">
      <c r="W44477" s="50"/>
      <c r="AA44477" s="50"/>
      <c r="AE44477" s="50"/>
    </row>
    <row r="44478" spans="23:31">
      <c r="W44478" s="50"/>
      <c r="AA44478" s="50"/>
      <c r="AE44478" s="50"/>
    </row>
    <row r="44479" spans="23:31">
      <c r="W44479" s="50"/>
      <c r="AA44479" s="50"/>
      <c r="AE44479" s="50"/>
    </row>
    <row r="44480" spans="23:31">
      <c r="W44480" s="50"/>
      <c r="AA44480" s="50"/>
      <c r="AE44480" s="50"/>
    </row>
    <row r="44481" spans="23:31">
      <c r="W44481" s="50"/>
      <c r="AA44481" s="50"/>
      <c r="AE44481" s="50"/>
    </row>
    <row r="44482" spans="23:31">
      <c r="W44482" s="50"/>
      <c r="AA44482" s="50"/>
      <c r="AE44482" s="50"/>
    </row>
    <row r="44483" spans="23:31">
      <c r="W44483" s="50"/>
      <c r="AA44483" s="50"/>
      <c r="AE44483" s="50"/>
    </row>
    <row r="44484" spans="23:31">
      <c r="W44484" s="50"/>
      <c r="AA44484" s="50"/>
      <c r="AE44484" s="50"/>
    </row>
    <row r="44485" spans="23:31">
      <c r="W44485" s="50"/>
      <c r="AA44485" s="50"/>
      <c r="AE44485" s="50"/>
    </row>
    <row r="44486" spans="23:31">
      <c r="W44486" s="50"/>
      <c r="AA44486" s="50"/>
      <c r="AE44486" s="50"/>
    </row>
    <row r="44487" spans="23:31">
      <c r="W44487" s="50"/>
      <c r="AA44487" s="50"/>
      <c r="AE44487" s="50"/>
    </row>
    <row r="44488" spans="23:31">
      <c r="W44488" s="50"/>
      <c r="AA44488" s="50"/>
      <c r="AE44488" s="50"/>
    </row>
    <row r="44489" spans="23:31">
      <c r="W44489" s="50"/>
      <c r="AA44489" s="50"/>
      <c r="AE44489" s="50"/>
    </row>
    <row r="44490" spans="23:31">
      <c r="W44490" s="50"/>
      <c r="AA44490" s="50"/>
      <c r="AE44490" s="50"/>
    </row>
    <row r="44491" spans="23:31">
      <c r="W44491" s="50"/>
      <c r="AA44491" s="50"/>
      <c r="AE44491" s="50"/>
    </row>
    <row r="44492" spans="23:31">
      <c r="W44492" s="50"/>
      <c r="AA44492" s="50"/>
      <c r="AE44492" s="50"/>
    </row>
    <row r="44493" spans="23:31">
      <c r="W44493" s="50"/>
      <c r="AA44493" s="50"/>
      <c r="AE44493" s="50"/>
    </row>
    <row r="44494" spans="23:31">
      <c r="W44494" s="50"/>
      <c r="AA44494" s="50"/>
      <c r="AE44494" s="50"/>
    </row>
    <row r="44495" spans="23:31">
      <c r="W44495" s="50"/>
      <c r="AA44495" s="50"/>
      <c r="AE44495" s="50"/>
    </row>
    <row r="44496" spans="23:31">
      <c r="W44496" s="50"/>
      <c r="AA44496" s="50"/>
      <c r="AE44496" s="50"/>
    </row>
    <row r="44497" spans="23:31">
      <c r="W44497" s="50"/>
      <c r="AA44497" s="50"/>
      <c r="AE44497" s="50"/>
    </row>
    <row r="44498" spans="23:31">
      <c r="W44498" s="50"/>
      <c r="AA44498" s="50"/>
      <c r="AE44498" s="50"/>
    </row>
    <row r="44499" spans="23:31">
      <c r="W44499" s="50"/>
      <c r="AA44499" s="50"/>
      <c r="AE44499" s="50"/>
    </row>
    <row r="44500" spans="23:31">
      <c r="W44500" s="50"/>
      <c r="AA44500" s="50"/>
      <c r="AE44500" s="50"/>
    </row>
    <row r="44501" spans="23:31">
      <c r="W44501" s="50"/>
      <c r="AA44501" s="50"/>
      <c r="AE44501" s="50"/>
    </row>
    <row r="44502" spans="23:31">
      <c r="W44502" s="50"/>
      <c r="AA44502" s="50"/>
      <c r="AE44502" s="50"/>
    </row>
    <row r="44503" spans="23:31">
      <c r="W44503" s="50"/>
      <c r="AA44503" s="50"/>
      <c r="AE44503" s="50"/>
    </row>
    <row r="44504" spans="23:31">
      <c r="W44504" s="50"/>
      <c r="AA44504" s="50"/>
      <c r="AE44504" s="50"/>
    </row>
    <row r="44505" spans="23:31">
      <c r="W44505" s="50"/>
      <c r="AA44505" s="50"/>
      <c r="AE44505" s="50"/>
    </row>
    <row r="44506" spans="23:31">
      <c r="W44506" s="50"/>
      <c r="AA44506" s="50"/>
      <c r="AE44506" s="50"/>
    </row>
    <row r="44507" spans="23:31">
      <c r="W44507" s="50"/>
      <c r="AA44507" s="50"/>
      <c r="AE44507" s="50"/>
    </row>
    <row r="44508" spans="23:31">
      <c r="W44508" s="50"/>
      <c r="AA44508" s="50"/>
      <c r="AE44508" s="50"/>
    </row>
    <row r="44509" spans="23:31">
      <c r="W44509" s="50"/>
      <c r="AA44509" s="50"/>
      <c r="AE44509" s="50"/>
    </row>
    <row r="44510" spans="23:31">
      <c r="W44510" s="50"/>
      <c r="AA44510" s="50"/>
      <c r="AE44510" s="50"/>
    </row>
    <row r="44511" spans="23:31">
      <c r="W44511" s="50"/>
      <c r="AA44511" s="50"/>
      <c r="AE44511" s="50"/>
    </row>
    <row r="44512" spans="23:31">
      <c r="W44512" s="50"/>
      <c r="AA44512" s="50"/>
      <c r="AE44512" s="50"/>
    </row>
    <row r="44513" spans="23:31">
      <c r="W44513" s="50"/>
      <c r="AA44513" s="50"/>
      <c r="AE44513" s="50"/>
    </row>
    <row r="44514" spans="23:31">
      <c r="W44514" s="50"/>
      <c r="AA44514" s="50"/>
      <c r="AE44514" s="50"/>
    </row>
    <row r="44515" spans="23:31">
      <c r="W44515" s="50"/>
      <c r="AA44515" s="50"/>
      <c r="AE44515" s="50"/>
    </row>
    <row r="44516" spans="23:31">
      <c r="W44516" s="50"/>
      <c r="AA44516" s="50"/>
      <c r="AE44516" s="50"/>
    </row>
    <row r="44517" spans="23:31">
      <c r="W44517" s="50"/>
      <c r="AA44517" s="50"/>
      <c r="AE44517" s="50"/>
    </row>
    <row r="44518" spans="23:31">
      <c r="W44518" s="50"/>
      <c r="AA44518" s="50"/>
      <c r="AE44518" s="50"/>
    </row>
    <row r="44519" spans="23:31">
      <c r="W44519" s="50"/>
      <c r="AA44519" s="50"/>
      <c r="AE44519" s="50"/>
    </row>
    <row r="44520" spans="23:31">
      <c r="W44520" s="50"/>
      <c r="AA44520" s="50"/>
      <c r="AE44520" s="50"/>
    </row>
    <row r="44521" spans="23:31">
      <c r="W44521" s="50"/>
      <c r="AA44521" s="50"/>
      <c r="AE44521" s="50"/>
    </row>
    <row r="44522" spans="23:31">
      <c r="W44522" s="50"/>
      <c r="AA44522" s="50"/>
      <c r="AE44522" s="50"/>
    </row>
    <row r="44523" spans="23:31">
      <c r="W44523" s="50"/>
      <c r="AA44523" s="50"/>
      <c r="AE44523" s="50"/>
    </row>
    <row r="44524" spans="23:31">
      <c r="W44524" s="50"/>
      <c r="AA44524" s="50"/>
      <c r="AE44524" s="50"/>
    </row>
    <row r="44525" spans="23:31">
      <c r="W44525" s="50"/>
      <c r="AA44525" s="50"/>
      <c r="AE44525" s="50"/>
    </row>
    <row r="44526" spans="23:31">
      <c r="W44526" s="50"/>
      <c r="AA44526" s="50"/>
      <c r="AE44526" s="50"/>
    </row>
    <row r="44527" spans="23:31">
      <c r="W44527" s="50"/>
      <c r="AA44527" s="50"/>
      <c r="AE44527" s="50"/>
    </row>
    <row r="44528" spans="23:31">
      <c r="W44528" s="50"/>
      <c r="AA44528" s="50"/>
      <c r="AE44528" s="50"/>
    </row>
    <row r="44529" spans="23:31">
      <c r="W44529" s="50"/>
      <c r="AA44529" s="50"/>
      <c r="AE44529" s="50"/>
    </row>
    <row r="44530" spans="23:31">
      <c r="W44530" s="50"/>
      <c r="AA44530" s="50"/>
      <c r="AE44530" s="50"/>
    </row>
    <row r="44531" spans="23:31">
      <c r="W44531" s="50"/>
      <c r="AA44531" s="50"/>
      <c r="AE44531" s="50"/>
    </row>
    <row r="44532" spans="23:31">
      <c r="W44532" s="50"/>
      <c r="AA44532" s="50"/>
      <c r="AE44532" s="50"/>
    </row>
    <row r="44533" spans="23:31">
      <c r="W44533" s="50"/>
      <c r="AA44533" s="50"/>
      <c r="AE44533" s="50"/>
    </row>
    <row r="44534" spans="23:31">
      <c r="W44534" s="50"/>
      <c r="AA44534" s="50"/>
      <c r="AE44534" s="50"/>
    </row>
    <row r="44535" spans="23:31">
      <c r="W44535" s="50"/>
      <c r="AA44535" s="50"/>
      <c r="AE44535" s="50"/>
    </row>
    <row r="44536" spans="23:31">
      <c r="W44536" s="50"/>
      <c r="AA44536" s="50"/>
      <c r="AE44536" s="50"/>
    </row>
    <row r="44537" spans="23:31">
      <c r="W44537" s="50"/>
      <c r="AA44537" s="50"/>
      <c r="AE44537" s="50"/>
    </row>
    <row r="44538" spans="23:31">
      <c r="W44538" s="50"/>
      <c r="AA44538" s="50"/>
      <c r="AE44538" s="50"/>
    </row>
    <row r="44539" spans="23:31">
      <c r="W44539" s="50"/>
      <c r="AA44539" s="50"/>
      <c r="AE44539" s="50"/>
    </row>
    <row r="44540" spans="23:31">
      <c r="W44540" s="50"/>
      <c r="AA44540" s="50"/>
      <c r="AE44540" s="50"/>
    </row>
    <row r="44541" spans="23:31">
      <c r="W44541" s="50"/>
      <c r="AA44541" s="50"/>
      <c r="AE44541" s="50"/>
    </row>
    <row r="44542" spans="23:31">
      <c r="W44542" s="50"/>
      <c r="AA44542" s="50"/>
      <c r="AE44542" s="50"/>
    </row>
    <row r="44543" spans="23:31">
      <c r="W44543" s="50"/>
      <c r="AA44543" s="50"/>
      <c r="AE44543" s="50"/>
    </row>
    <row r="44544" spans="23:31">
      <c r="W44544" s="50"/>
      <c r="AA44544" s="50"/>
      <c r="AE44544" s="50"/>
    </row>
    <row r="44545" spans="23:31">
      <c r="W44545" s="50"/>
      <c r="AA44545" s="50"/>
      <c r="AE44545" s="50"/>
    </row>
    <row r="44546" spans="23:31">
      <c r="W44546" s="50"/>
      <c r="AA44546" s="50"/>
      <c r="AE44546" s="50"/>
    </row>
    <row r="44547" spans="23:31">
      <c r="W44547" s="50"/>
      <c r="AA44547" s="50"/>
      <c r="AE44547" s="50"/>
    </row>
    <row r="44548" spans="23:31">
      <c r="W44548" s="50"/>
      <c r="AA44548" s="50"/>
      <c r="AE44548" s="50"/>
    </row>
    <row r="44549" spans="23:31">
      <c r="W44549" s="50"/>
      <c r="AA44549" s="50"/>
      <c r="AE44549" s="50"/>
    </row>
    <row r="44550" spans="23:31">
      <c r="W44550" s="50"/>
      <c r="AA44550" s="50"/>
      <c r="AE44550" s="50"/>
    </row>
    <row r="44551" spans="23:31">
      <c r="W44551" s="50"/>
      <c r="AA44551" s="50"/>
      <c r="AE44551" s="50"/>
    </row>
    <row r="44552" spans="23:31">
      <c r="W44552" s="50"/>
      <c r="AA44552" s="50"/>
      <c r="AE44552" s="50"/>
    </row>
    <row r="44553" spans="23:31">
      <c r="W44553" s="50"/>
      <c r="AA44553" s="50"/>
      <c r="AE44553" s="50"/>
    </row>
    <row r="44554" spans="23:31">
      <c r="W44554" s="50"/>
      <c r="AA44554" s="50"/>
      <c r="AE44554" s="50"/>
    </row>
    <row r="44555" spans="23:31">
      <c r="W44555" s="50"/>
      <c r="AA44555" s="50"/>
      <c r="AE44555" s="50"/>
    </row>
    <row r="44556" spans="23:31">
      <c r="W44556" s="50"/>
      <c r="AA44556" s="50"/>
      <c r="AE44556" s="50"/>
    </row>
    <row r="44557" spans="23:31">
      <c r="W44557" s="50"/>
      <c r="AA44557" s="50"/>
      <c r="AE44557" s="50"/>
    </row>
    <row r="44558" spans="23:31">
      <c r="W44558" s="50"/>
      <c r="AA44558" s="50"/>
      <c r="AE44558" s="50"/>
    </row>
    <row r="44559" spans="23:31">
      <c r="W44559" s="50"/>
      <c r="AA44559" s="50"/>
      <c r="AE44559" s="50"/>
    </row>
    <row r="44560" spans="23:31">
      <c r="W44560" s="50"/>
      <c r="AA44560" s="50"/>
      <c r="AE44560" s="50"/>
    </row>
    <row r="44561" spans="23:31">
      <c r="W44561" s="50"/>
      <c r="AA44561" s="50"/>
      <c r="AE44561" s="50"/>
    </row>
    <row r="44562" spans="23:31">
      <c r="W44562" s="50"/>
      <c r="AA44562" s="50"/>
      <c r="AE44562" s="50"/>
    </row>
    <row r="44563" spans="23:31">
      <c r="W44563" s="50"/>
      <c r="AA44563" s="50"/>
      <c r="AE44563" s="50"/>
    </row>
    <row r="44564" spans="23:31">
      <c r="W44564" s="50"/>
      <c r="AA44564" s="50"/>
      <c r="AE44564" s="50"/>
    </row>
    <row r="44565" spans="23:31">
      <c r="W44565" s="50"/>
      <c r="AA44565" s="50"/>
      <c r="AE44565" s="50"/>
    </row>
    <row r="44566" spans="23:31">
      <c r="W44566" s="50"/>
      <c r="AA44566" s="50"/>
      <c r="AE44566" s="50"/>
    </row>
    <row r="44567" spans="23:31">
      <c r="W44567" s="50"/>
      <c r="AA44567" s="50"/>
      <c r="AE44567" s="50"/>
    </row>
    <row r="44568" spans="23:31">
      <c r="W44568" s="50"/>
      <c r="AA44568" s="50"/>
      <c r="AE44568" s="50"/>
    </row>
    <row r="44569" spans="23:31">
      <c r="W44569" s="50"/>
      <c r="AA44569" s="50"/>
      <c r="AE44569" s="50"/>
    </row>
    <row r="44570" spans="23:31">
      <c r="W44570" s="50"/>
      <c r="AA44570" s="50"/>
      <c r="AE44570" s="50"/>
    </row>
    <row r="44571" spans="23:31">
      <c r="W44571" s="50"/>
      <c r="AA44571" s="50"/>
      <c r="AE44571" s="50"/>
    </row>
    <row r="44572" spans="23:31">
      <c r="W44572" s="50"/>
      <c r="AA44572" s="50"/>
      <c r="AE44572" s="50"/>
    </row>
    <row r="44573" spans="23:31">
      <c r="W44573" s="50"/>
      <c r="AA44573" s="50"/>
      <c r="AE44573" s="50"/>
    </row>
    <row r="44574" spans="23:31">
      <c r="W44574" s="50"/>
      <c r="AA44574" s="50"/>
      <c r="AE44574" s="50"/>
    </row>
    <row r="44575" spans="23:31">
      <c r="W44575" s="50"/>
      <c r="AA44575" s="50"/>
      <c r="AE44575" s="50"/>
    </row>
    <row r="44576" spans="23:31">
      <c r="W44576" s="50"/>
      <c r="AA44576" s="50"/>
      <c r="AE44576" s="50"/>
    </row>
    <row r="44577" spans="23:31">
      <c r="W44577" s="50"/>
      <c r="AA44577" s="50"/>
      <c r="AE44577" s="50"/>
    </row>
    <row r="44578" spans="23:31">
      <c r="W44578" s="50"/>
      <c r="AA44578" s="50"/>
      <c r="AE44578" s="50"/>
    </row>
    <row r="44579" spans="23:31">
      <c r="W44579" s="50"/>
      <c r="AA44579" s="50"/>
      <c r="AE44579" s="50"/>
    </row>
    <row r="44580" spans="23:31">
      <c r="W44580" s="50"/>
      <c r="AA44580" s="50"/>
      <c r="AE44580" s="50"/>
    </row>
    <row r="44581" spans="23:31">
      <c r="W44581" s="50"/>
      <c r="AA44581" s="50"/>
      <c r="AE44581" s="50"/>
    </row>
    <row r="44582" spans="23:31">
      <c r="W44582" s="50"/>
      <c r="AA44582" s="50"/>
      <c r="AE44582" s="50"/>
    </row>
    <row r="44583" spans="23:31">
      <c r="W44583" s="50"/>
      <c r="AA44583" s="50"/>
      <c r="AE44583" s="50"/>
    </row>
    <row r="44584" spans="23:31">
      <c r="W44584" s="50"/>
      <c r="AA44584" s="50"/>
      <c r="AE44584" s="50"/>
    </row>
    <row r="44585" spans="23:31">
      <c r="W44585" s="50"/>
      <c r="AA44585" s="50"/>
      <c r="AE44585" s="50"/>
    </row>
    <row r="44586" spans="23:31">
      <c r="W44586" s="50"/>
      <c r="AA44586" s="50"/>
      <c r="AE44586" s="50"/>
    </row>
    <row r="44587" spans="23:31">
      <c r="W44587" s="50"/>
      <c r="AA44587" s="50"/>
      <c r="AE44587" s="50"/>
    </row>
    <row r="44588" spans="23:31">
      <c r="W44588" s="50"/>
      <c r="AA44588" s="50"/>
      <c r="AE44588" s="50"/>
    </row>
    <row r="44589" spans="23:31">
      <c r="W44589" s="50"/>
      <c r="AA44589" s="50"/>
      <c r="AE44589" s="50"/>
    </row>
    <row r="44590" spans="23:31">
      <c r="W44590" s="50"/>
      <c r="AA44590" s="50"/>
      <c r="AE44590" s="50"/>
    </row>
    <row r="44591" spans="23:31">
      <c r="W44591" s="50"/>
      <c r="AA44591" s="50"/>
      <c r="AE44591" s="50"/>
    </row>
    <row r="44592" spans="23:31">
      <c r="W44592" s="50"/>
      <c r="AA44592" s="50"/>
      <c r="AE44592" s="50"/>
    </row>
    <row r="44593" spans="23:31">
      <c r="W44593" s="50"/>
      <c r="AA44593" s="50"/>
      <c r="AE44593" s="50"/>
    </row>
    <row r="44594" spans="23:31">
      <c r="W44594" s="50"/>
      <c r="AA44594" s="50"/>
      <c r="AE44594" s="50"/>
    </row>
    <row r="44595" spans="23:31">
      <c r="W44595" s="50"/>
      <c r="AA44595" s="50"/>
      <c r="AE44595" s="50"/>
    </row>
    <row r="44596" spans="23:31">
      <c r="W44596" s="50"/>
      <c r="AA44596" s="50"/>
      <c r="AE44596" s="50"/>
    </row>
    <row r="44597" spans="23:31">
      <c r="W44597" s="50"/>
      <c r="AA44597" s="50"/>
      <c r="AE44597" s="50"/>
    </row>
    <row r="44598" spans="23:31">
      <c r="W44598" s="50"/>
      <c r="AA44598" s="50"/>
      <c r="AE44598" s="50"/>
    </row>
    <row r="44599" spans="23:31">
      <c r="W44599" s="50"/>
      <c r="AA44599" s="50"/>
      <c r="AE44599" s="50"/>
    </row>
    <row r="44600" spans="23:31">
      <c r="W44600" s="50"/>
      <c r="AA44600" s="50"/>
      <c r="AE44600" s="50"/>
    </row>
    <row r="44601" spans="23:31">
      <c r="W44601" s="50"/>
      <c r="AA44601" s="50"/>
      <c r="AE44601" s="50"/>
    </row>
    <row r="44602" spans="23:31">
      <c r="W44602" s="50"/>
      <c r="AA44602" s="50"/>
      <c r="AE44602" s="50"/>
    </row>
    <row r="44603" spans="23:31">
      <c r="W44603" s="50"/>
      <c r="AA44603" s="50"/>
      <c r="AE44603" s="50"/>
    </row>
    <row r="44604" spans="23:31">
      <c r="W44604" s="50"/>
      <c r="AA44604" s="50"/>
      <c r="AE44604" s="50"/>
    </row>
    <row r="44605" spans="23:31">
      <c r="W44605" s="50"/>
      <c r="AA44605" s="50"/>
      <c r="AE44605" s="50"/>
    </row>
    <row r="44606" spans="23:31">
      <c r="W44606" s="50"/>
      <c r="AA44606" s="50"/>
      <c r="AE44606" s="50"/>
    </row>
    <row r="44607" spans="23:31">
      <c r="W44607" s="50"/>
      <c r="AA44607" s="50"/>
      <c r="AE44607" s="50"/>
    </row>
    <row r="44608" spans="23:31">
      <c r="W44608" s="50"/>
      <c r="AA44608" s="50"/>
      <c r="AE44608" s="50"/>
    </row>
    <row r="44609" spans="23:31">
      <c r="W44609" s="50"/>
      <c r="AA44609" s="50"/>
      <c r="AE44609" s="50"/>
    </row>
    <row r="44610" spans="23:31">
      <c r="W44610" s="50"/>
      <c r="AA44610" s="50"/>
      <c r="AE44610" s="50"/>
    </row>
    <row r="44611" spans="23:31">
      <c r="W44611" s="50"/>
      <c r="AA44611" s="50"/>
      <c r="AE44611" s="50"/>
    </row>
    <row r="44612" spans="23:31">
      <c r="W44612" s="50"/>
      <c r="AA44612" s="50"/>
      <c r="AE44612" s="50"/>
    </row>
    <row r="44613" spans="23:31">
      <c r="W44613" s="50"/>
      <c r="AA44613" s="50"/>
      <c r="AE44613" s="50"/>
    </row>
    <row r="44614" spans="23:31">
      <c r="W44614" s="50"/>
      <c r="AA44614" s="50"/>
      <c r="AE44614" s="50"/>
    </row>
    <row r="44615" spans="23:31">
      <c r="W44615" s="50"/>
      <c r="AA44615" s="50"/>
      <c r="AE44615" s="50"/>
    </row>
    <row r="44616" spans="23:31">
      <c r="W44616" s="50"/>
      <c r="AA44616" s="50"/>
      <c r="AE44616" s="50"/>
    </row>
    <row r="44617" spans="23:31">
      <c r="W44617" s="50"/>
      <c r="AA44617" s="50"/>
      <c r="AE44617" s="50"/>
    </row>
    <row r="44618" spans="23:31">
      <c r="W44618" s="50"/>
      <c r="AA44618" s="50"/>
      <c r="AE44618" s="50"/>
    </row>
    <row r="44619" spans="23:31">
      <c r="W44619" s="50"/>
      <c r="AA44619" s="50"/>
      <c r="AE44619" s="50"/>
    </row>
    <row r="44620" spans="23:31">
      <c r="W44620" s="50"/>
      <c r="AA44620" s="50"/>
      <c r="AE44620" s="50"/>
    </row>
    <row r="44621" spans="23:31">
      <c r="W44621" s="50"/>
      <c r="AA44621" s="50"/>
      <c r="AE44621" s="50"/>
    </row>
    <row r="44622" spans="23:31">
      <c r="W44622" s="50"/>
      <c r="AA44622" s="50"/>
      <c r="AE44622" s="50"/>
    </row>
    <row r="44623" spans="23:31">
      <c r="W44623" s="50"/>
      <c r="AA44623" s="50"/>
      <c r="AE44623" s="50"/>
    </row>
    <row r="44624" spans="23:31">
      <c r="W44624" s="50"/>
      <c r="AA44624" s="50"/>
      <c r="AE44624" s="50"/>
    </row>
    <row r="44625" spans="23:31">
      <c r="W44625" s="50"/>
      <c r="AA44625" s="50"/>
      <c r="AE44625" s="50"/>
    </row>
    <row r="44626" spans="23:31">
      <c r="W44626" s="50"/>
      <c r="AA44626" s="50"/>
      <c r="AE44626" s="50"/>
    </row>
    <row r="44627" spans="23:31">
      <c r="W44627" s="50"/>
      <c r="AA44627" s="50"/>
      <c r="AE44627" s="50"/>
    </row>
    <row r="44628" spans="23:31">
      <c r="W44628" s="50"/>
      <c r="AA44628" s="50"/>
      <c r="AE44628" s="50"/>
    </row>
    <row r="44629" spans="23:31">
      <c r="W44629" s="50"/>
      <c r="AA44629" s="50"/>
      <c r="AE44629" s="50"/>
    </row>
    <row r="44630" spans="23:31">
      <c r="W44630" s="50"/>
      <c r="AA44630" s="50"/>
      <c r="AE44630" s="50"/>
    </row>
    <row r="44631" spans="23:31">
      <c r="W44631" s="50"/>
      <c r="AA44631" s="50"/>
      <c r="AE44631" s="50"/>
    </row>
    <row r="44632" spans="23:31">
      <c r="W44632" s="50"/>
      <c r="AA44632" s="50"/>
      <c r="AE44632" s="50"/>
    </row>
    <row r="44633" spans="23:31">
      <c r="W44633" s="50"/>
      <c r="AA44633" s="50"/>
      <c r="AE44633" s="50"/>
    </row>
    <row r="44634" spans="23:31">
      <c r="W44634" s="50"/>
      <c r="AA44634" s="50"/>
      <c r="AE44634" s="50"/>
    </row>
    <row r="44635" spans="23:31">
      <c r="W44635" s="50"/>
      <c r="AA44635" s="50"/>
      <c r="AE44635" s="50"/>
    </row>
    <row r="44636" spans="23:31">
      <c r="W44636" s="50"/>
      <c r="AA44636" s="50"/>
      <c r="AE44636" s="50"/>
    </row>
    <row r="44637" spans="23:31">
      <c r="W44637" s="50"/>
      <c r="AA44637" s="50"/>
      <c r="AE44637" s="50"/>
    </row>
    <row r="44638" spans="23:31">
      <c r="W44638" s="50"/>
      <c r="AA44638" s="50"/>
      <c r="AE44638" s="50"/>
    </row>
    <row r="44639" spans="23:31">
      <c r="W44639" s="50"/>
      <c r="AA44639" s="50"/>
      <c r="AE44639" s="50"/>
    </row>
    <row r="44640" spans="23:31">
      <c r="W44640" s="50"/>
      <c r="AA44640" s="50"/>
      <c r="AE44640" s="50"/>
    </row>
    <row r="44641" spans="23:31">
      <c r="W44641" s="50"/>
      <c r="AA44641" s="50"/>
      <c r="AE44641" s="50"/>
    </row>
    <row r="44642" spans="23:31">
      <c r="W44642" s="50"/>
      <c r="AA44642" s="50"/>
      <c r="AE44642" s="50"/>
    </row>
    <row r="44643" spans="23:31">
      <c r="W44643" s="50"/>
      <c r="AA44643" s="50"/>
      <c r="AE44643" s="50"/>
    </row>
    <row r="44644" spans="23:31">
      <c r="W44644" s="50"/>
      <c r="AA44644" s="50"/>
      <c r="AE44644" s="50"/>
    </row>
    <row r="44645" spans="23:31">
      <c r="W44645" s="50"/>
      <c r="AA44645" s="50"/>
      <c r="AE44645" s="50"/>
    </row>
    <row r="44646" spans="23:31">
      <c r="W44646" s="50"/>
      <c r="AA44646" s="50"/>
      <c r="AE44646" s="50"/>
    </row>
    <row r="44647" spans="23:31">
      <c r="W44647" s="50"/>
      <c r="AA44647" s="50"/>
      <c r="AE44647" s="50"/>
    </row>
    <row r="44648" spans="23:31">
      <c r="W44648" s="50"/>
      <c r="AA44648" s="50"/>
      <c r="AE44648" s="50"/>
    </row>
    <row r="44649" spans="23:31">
      <c r="W44649" s="50"/>
      <c r="AA44649" s="50"/>
      <c r="AE44649" s="50"/>
    </row>
    <row r="44650" spans="23:31">
      <c r="W44650" s="50"/>
      <c r="AA44650" s="50"/>
      <c r="AE44650" s="50"/>
    </row>
    <row r="44651" spans="23:31">
      <c r="W44651" s="50"/>
      <c r="AA44651" s="50"/>
      <c r="AE44651" s="50"/>
    </row>
    <row r="44652" spans="23:31">
      <c r="W44652" s="50"/>
      <c r="AA44652" s="50"/>
      <c r="AE44652" s="50"/>
    </row>
    <row r="44653" spans="23:31">
      <c r="W44653" s="50"/>
      <c r="AA44653" s="50"/>
      <c r="AE44653" s="50"/>
    </row>
    <row r="44654" spans="23:31">
      <c r="W44654" s="50"/>
      <c r="AA44654" s="50"/>
      <c r="AE44654" s="50"/>
    </row>
    <row r="44655" spans="23:31">
      <c r="W44655" s="50"/>
      <c r="AA44655" s="50"/>
      <c r="AE44655" s="50"/>
    </row>
    <row r="44656" spans="23:31">
      <c r="W44656" s="50"/>
      <c r="AA44656" s="50"/>
      <c r="AE44656" s="50"/>
    </row>
    <row r="44657" spans="23:31">
      <c r="W44657" s="50"/>
      <c r="AA44657" s="50"/>
      <c r="AE44657" s="50"/>
    </row>
    <row r="44658" spans="23:31">
      <c r="W44658" s="50"/>
      <c r="AA44658" s="50"/>
      <c r="AE44658" s="50"/>
    </row>
    <row r="44659" spans="23:31">
      <c r="W44659" s="50"/>
      <c r="AA44659" s="50"/>
      <c r="AE44659" s="50"/>
    </row>
    <row r="44660" spans="23:31">
      <c r="W44660" s="50"/>
      <c r="AA44660" s="50"/>
      <c r="AE44660" s="50"/>
    </row>
    <row r="44661" spans="23:31">
      <c r="W44661" s="50"/>
      <c r="AA44661" s="50"/>
      <c r="AE44661" s="50"/>
    </row>
    <row r="44662" spans="23:31">
      <c r="W44662" s="50"/>
      <c r="AA44662" s="50"/>
      <c r="AE44662" s="50"/>
    </row>
    <row r="44663" spans="23:31">
      <c r="W44663" s="50"/>
      <c r="AA44663" s="50"/>
      <c r="AE44663" s="50"/>
    </row>
    <row r="44664" spans="23:31">
      <c r="W44664" s="50"/>
      <c r="AA44664" s="50"/>
      <c r="AE44664" s="50"/>
    </row>
    <row r="44665" spans="23:31">
      <c r="W44665" s="50"/>
      <c r="AA44665" s="50"/>
      <c r="AE44665" s="50"/>
    </row>
    <row r="44666" spans="23:31">
      <c r="W44666" s="50"/>
      <c r="AA44666" s="50"/>
      <c r="AE44666" s="50"/>
    </row>
    <row r="44667" spans="23:31">
      <c r="W44667" s="50"/>
      <c r="AA44667" s="50"/>
      <c r="AE44667" s="50"/>
    </row>
    <row r="44668" spans="23:31">
      <c r="W44668" s="50"/>
      <c r="AA44668" s="50"/>
      <c r="AE44668" s="50"/>
    </row>
    <row r="44669" spans="23:31">
      <c r="W44669" s="50"/>
      <c r="AA44669" s="50"/>
      <c r="AE44669" s="50"/>
    </row>
    <row r="44670" spans="23:31">
      <c r="W44670" s="50"/>
      <c r="AA44670" s="50"/>
      <c r="AE44670" s="50"/>
    </row>
    <row r="44671" spans="23:31">
      <c r="W44671" s="50"/>
      <c r="AA44671" s="50"/>
      <c r="AE44671" s="50"/>
    </row>
    <row r="44672" spans="23:31">
      <c r="W44672" s="50"/>
      <c r="AA44672" s="50"/>
      <c r="AE44672" s="50"/>
    </row>
    <row r="44673" spans="23:31">
      <c r="W44673" s="50"/>
      <c r="AA44673" s="50"/>
      <c r="AE44673" s="50"/>
    </row>
    <row r="44674" spans="23:31">
      <c r="W44674" s="50"/>
      <c r="AA44674" s="50"/>
      <c r="AE44674" s="50"/>
    </row>
    <row r="44675" spans="23:31">
      <c r="W44675" s="50"/>
      <c r="AA44675" s="50"/>
      <c r="AE44675" s="50"/>
    </row>
    <row r="44676" spans="23:31">
      <c r="W44676" s="50"/>
      <c r="AA44676" s="50"/>
      <c r="AE44676" s="50"/>
    </row>
    <row r="44677" spans="23:31">
      <c r="W44677" s="50"/>
      <c r="AA44677" s="50"/>
      <c r="AE44677" s="50"/>
    </row>
    <row r="44678" spans="23:31">
      <c r="W44678" s="50"/>
      <c r="AA44678" s="50"/>
      <c r="AE44678" s="50"/>
    </row>
    <row r="44679" spans="23:31">
      <c r="W44679" s="50"/>
      <c r="AA44679" s="50"/>
      <c r="AE44679" s="50"/>
    </row>
    <row r="44680" spans="23:31">
      <c r="W44680" s="50"/>
      <c r="AA44680" s="50"/>
      <c r="AE44680" s="50"/>
    </row>
    <row r="44681" spans="23:31">
      <c r="W44681" s="50"/>
      <c r="AA44681" s="50"/>
      <c r="AE44681" s="50"/>
    </row>
    <row r="44682" spans="23:31">
      <c r="W44682" s="50"/>
      <c r="AA44682" s="50"/>
      <c r="AE44682" s="50"/>
    </row>
    <row r="44683" spans="23:31">
      <c r="W44683" s="50"/>
      <c r="AA44683" s="50"/>
      <c r="AE44683" s="50"/>
    </row>
    <row r="44684" spans="23:31">
      <c r="W44684" s="50"/>
      <c r="AA44684" s="50"/>
      <c r="AE44684" s="50"/>
    </row>
    <row r="44685" spans="23:31">
      <c r="W44685" s="50"/>
      <c r="AA44685" s="50"/>
      <c r="AE44685" s="50"/>
    </row>
    <row r="44686" spans="23:31">
      <c r="W44686" s="50"/>
      <c r="AA44686" s="50"/>
      <c r="AE44686" s="50"/>
    </row>
    <row r="44687" spans="23:31">
      <c r="W44687" s="50"/>
      <c r="AA44687" s="50"/>
      <c r="AE44687" s="50"/>
    </row>
    <row r="44688" spans="23:31">
      <c r="W44688" s="50"/>
      <c r="AA44688" s="50"/>
      <c r="AE44688" s="50"/>
    </row>
    <row r="44689" spans="23:31">
      <c r="W44689" s="50"/>
      <c r="AA44689" s="50"/>
      <c r="AE44689" s="50"/>
    </row>
    <row r="44690" spans="23:31">
      <c r="W44690" s="50"/>
      <c r="AA44690" s="50"/>
      <c r="AE44690" s="50"/>
    </row>
    <row r="44691" spans="23:31">
      <c r="W44691" s="50"/>
      <c r="AA44691" s="50"/>
      <c r="AE44691" s="50"/>
    </row>
    <row r="44692" spans="23:31">
      <c r="W44692" s="50"/>
      <c r="AA44692" s="50"/>
      <c r="AE44692" s="50"/>
    </row>
    <row r="44693" spans="23:31">
      <c r="W44693" s="50"/>
      <c r="AA44693" s="50"/>
      <c r="AE44693" s="50"/>
    </row>
    <row r="44694" spans="23:31">
      <c r="W44694" s="50"/>
      <c r="AA44694" s="50"/>
      <c r="AE44694" s="50"/>
    </row>
    <row r="44695" spans="23:31">
      <c r="W44695" s="50"/>
      <c r="AA44695" s="50"/>
      <c r="AE44695" s="50"/>
    </row>
    <row r="44696" spans="23:31">
      <c r="W44696" s="50"/>
      <c r="AA44696" s="50"/>
      <c r="AE44696" s="50"/>
    </row>
    <row r="44697" spans="23:31">
      <c r="W44697" s="50"/>
      <c r="AA44697" s="50"/>
      <c r="AE44697" s="50"/>
    </row>
    <row r="44698" spans="23:31">
      <c r="W44698" s="50"/>
      <c r="AA44698" s="50"/>
      <c r="AE44698" s="50"/>
    </row>
    <row r="44699" spans="23:31">
      <c r="W44699" s="50"/>
      <c r="AA44699" s="50"/>
      <c r="AE44699" s="50"/>
    </row>
    <row r="44700" spans="23:31">
      <c r="W44700" s="50"/>
      <c r="AA44700" s="50"/>
      <c r="AE44700" s="50"/>
    </row>
    <row r="44701" spans="23:31">
      <c r="W44701" s="50"/>
      <c r="AA44701" s="50"/>
      <c r="AE44701" s="50"/>
    </row>
    <row r="44702" spans="23:31">
      <c r="W44702" s="50"/>
      <c r="AA44702" s="50"/>
      <c r="AE44702" s="50"/>
    </row>
    <row r="44703" spans="23:31">
      <c r="W44703" s="50"/>
      <c r="AA44703" s="50"/>
      <c r="AE44703" s="50"/>
    </row>
    <row r="44704" spans="23:31">
      <c r="W44704" s="50"/>
      <c r="AA44704" s="50"/>
      <c r="AE44704" s="50"/>
    </row>
    <row r="44705" spans="23:31">
      <c r="W44705" s="50"/>
      <c r="AA44705" s="50"/>
      <c r="AE44705" s="50"/>
    </row>
    <row r="44706" spans="23:31">
      <c r="W44706" s="50"/>
      <c r="AA44706" s="50"/>
      <c r="AE44706" s="50"/>
    </row>
    <row r="44707" spans="23:31">
      <c r="W44707" s="50"/>
      <c r="AA44707" s="50"/>
      <c r="AE44707" s="50"/>
    </row>
    <row r="44708" spans="23:31">
      <c r="W44708" s="50"/>
      <c r="AA44708" s="50"/>
      <c r="AE44708" s="50"/>
    </row>
    <row r="44709" spans="23:31">
      <c r="W44709" s="50"/>
      <c r="AA44709" s="50"/>
      <c r="AE44709" s="50"/>
    </row>
    <row r="44710" spans="23:31">
      <c r="W44710" s="50"/>
      <c r="AA44710" s="50"/>
      <c r="AE44710" s="50"/>
    </row>
    <row r="44711" spans="23:31">
      <c r="W44711" s="50"/>
      <c r="AA44711" s="50"/>
      <c r="AE44711" s="50"/>
    </row>
    <row r="44712" spans="23:31">
      <c r="W44712" s="50"/>
      <c r="AA44712" s="50"/>
      <c r="AE44712" s="50"/>
    </row>
    <row r="44713" spans="23:31">
      <c r="W44713" s="50"/>
      <c r="AA44713" s="50"/>
      <c r="AE44713" s="50"/>
    </row>
    <row r="44714" spans="23:31">
      <c r="W44714" s="50"/>
      <c r="AA44714" s="50"/>
      <c r="AE44714" s="50"/>
    </row>
    <row r="44715" spans="23:31">
      <c r="W44715" s="50"/>
      <c r="AA44715" s="50"/>
      <c r="AE44715" s="50"/>
    </row>
    <row r="44716" spans="23:31">
      <c r="W44716" s="50"/>
      <c r="AA44716" s="50"/>
      <c r="AE44716" s="50"/>
    </row>
    <row r="44717" spans="23:31">
      <c r="W44717" s="50"/>
      <c r="AA44717" s="50"/>
      <c r="AE44717" s="50"/>
    </row>
    <row r="44718" spans="23:31">
      <c r="W44718" s="50"/>
      <c r="AA44718" s="50"/>
      <c r="AE44718" s="50"/>
    </row>
    <row r="44719" spans="23:31">
      <c r="W44719" s="50"/>
      <c r="AA44719" s="50"/>
      <c r="AE44719" s="50"/>
    </row>
    <row r="44720" spans="23:31">
      <c r="W44720" s="50"/>
      <c r="AA44720" s="50"/>
      <c r="AE44720" s="50"/>
    </row>
    <row r="44721" spans="23:31">
      <c r="W44721" s="50"/>
      <c r="AA44721" s="50"/>
      <c r="AE44721" s="50"/>
    </row>
    <row r="44722" spans="23:31">
      <c r="W44722" s="50"/>
      <c r="AA44722" s="50"/>
      <c r="AE44722" s="50"/>
    </row>
    <row r="44723" spans="23:31">
      <c r="W44723" s="50"/>
      <c r="AA44723" s="50"/>
      <c r="AE44723" s="50"/>
    </row>
    <row r="44724" spans="23:31">
      <c r="W44724" s="50"/>
      <c r="AA44724" s="50"/>
      <c r="AE44724" s="50"/>
    </row>
    <row r="44725" spans="23:31">
      <c r="W44725" s="50"/>
      <c r="AA44725" s="50"/>
      <c r="AE44725" s="50"/>
    </row>
    <row r="44726" spans="23:31">
      <c r="W44726" s="50"/>
      <c r="AA44726" s="50"/>
      <c r="AE44726" s="50"/>
    </row>
    <row r="44727" spans="23:31">
      <c r="W44727" s="50"/>
      <c r="AA44727" s="50"/>
      <c r="AE44727" s="50"/>
    </row>
    <row r="44728" spans="23:31">
      <c r="W44728" s="50"/>
      <c r="AA44728" s="50"/>
      <c r="AE44728" s="50"/>
    </row>
    <row r="44729" spans="23:31">
      <c r="W44729" s="50"/>
      <c r="AA44729" s="50"/>
      <c r="AE44729" s="50"/>
    </row>
    <row r="44730" spans="23:31">
      <c r="W44730" s="50"/>
      <c r="AA44730" s="50"/>
      <c r="AE44730" s="50"/>
    </row>
    <row r="44731" spans="23:31">
      <c r="W44731" s="50"/>
      <c r="AA44731" s="50"/>
      <c r="AE44731" s="50"/>
    </row>
    <row r="44732" spans="23:31">
      <c r="W44732" s="50"/>
      <c r="AA44732" s="50"/>
      <c r="AE44732" s="50"/>
    </row>
    <row r="44733" spans="23:31">
      <c r="W44733" s="50"/>
      <c r="AA44733" s="50"/>
      <c r="AE44733" s="50"/>
    </row>
    <row r="44734" spans="23:31">
      <c r="W44734" s="50"/>
      <c r="AA44734" s="50"/>
      <c r="AE44734" s="50"/>
    </row>
    <row r="44735" spans="23:31">
      <c r="W44735" s="50"/>
      <c r="AA44735" s="50"/>
      <c r="AE44735" s="50"/>
    </row>
    <row r="44736" spans="23:31">
      <c r="W44736" s="50"/>
      <c r="AA44736" s="50"/>
      <c r="AE44736" s="50"/>
    </row>
    <row r="44737" spans="23:31">
      <c r="W44737" s="50"/>
      <c r="AA44737" s="50"/>
      <c r="AE44737" s="50"/>
    </row>
    <row r="44738" spans="23:31">
      <c r="W44738" s="50"/>
      <c r="AA44738" s="50"/>
      <c r="AE44738" s="50"/>
    </row>
    <row r="44739" spans="23:31">
      <c r="W44739" s="50"/>
      <c r="AA44739" s="50"/>
      <c r="AE44739" s="50"/>
    </row>
    <row r="44740" spans="23:31">
      <c r="W44740" s="50"/>
      <c r="AA44740" s="50"/>
      <c r="AE44740" s="50"/>
    </row>
    <row r="44741" spans="23:31">
      <c r="W44741" s="50"/>
      <c r="AA44741" s="50"/>
      <c r="AE44741" s="50"/>
    </row>
    <row r="44742" spans="23:31">
      <c r="W44742" s="50"/>
      <c r="AA44742" s="50"/>
      <c r="AE44742" s="50"/>
    </row>
    <row r="44743" spans="23:31">
      <c r="W44743" s="50"/>
      <c r="AA44743" s="50"/>
      <c r="AE44743" s="50"/>
    </row>
    <row r="44744" spans="23:31">
      <c r="W44744" s="50"/>
      <c r="AA44744" s="50"/>
      <c r="AE44744" s="50"/>
    </row>
    <row r="44745" spans="23:31">
      <c r="W44745" s="50"/>
      <c r="AA44745" s="50"/>
      <c r="AE44745" s="50"/>
    </row>
    <row r="44746" spans="23:31">
      <c r="W44746" s="50"/>
      <c r="AA44746" s="50"/>
      <c r="AE44746" s="50"/>
    </row>
    <row r="44747" spans="23:31">
      <c r="W44747" s="50"/>
      <c r="AA44747" s="50"/>
      <c r="AE44747" s="50"/>
    </row>
    <row r="44748" spans="23:31">
      <c r="W44748" s="50"/>
      <c r="AA44748" s="50"/>
      <c r="AE44748" s="50"/>
    </row>
    <row r="44749" spans="23:31">
      <c r="W44749" s="50"/>
      <c r="AA44749" s="50"/>
      <c r="AE44749" s="50"/>
    </row>
    <row r="44750" spans="23:31">
      <c r="W44750" s="50"/>
      <c r="AA44750" s="50"/>
      <c r="AE44750" s="50"/>
    </row>
    <row r="44751" spans="23:31">
      <c r="W44751" s="50"/>
      <c r="AA44751" s="50"/>
      <c r="AE44751" s="50"/>
    </row>
    <row r="44752" spans="23:31">
      <c r="W44752" s="50"/>
      <c r="AA44752" s="50"/>
      <c r="AE44752" s="50"/>
    </row>
    <row r="44753" spans="23:31">
      <c r="W44753" s="50"/>
      <c r="AA44753" s="50"/>
      <c r="AE44753" s="50"/>
    </row>
    <row r="44754" spans="23:31">
      <c r="W44754" s="50"/>
      <c r="AA44754" s="50"/>
      <c r="AE44754" s="50"/>
    </row>
    <row r="44755" spans="23:31">
      <c r="W44755" s="50"/>
      <c r="AA44755" s="50"/>
      <c r="AE44755" s="50"/>
    </row>
    <row r="44756" spans="23:31">
      <c r="W44756" s="50"/>
      <c r="AA44756" s="50"/>
      <c r="AE44756" s="50"/>
    </row>
    <row r="44757" spans="23:31">
      <c r="W44757" s="50"/>
      <c r="AA44757" s="50"/>
      <c r="AE44757" s="50"/>
    </row>
    <row r="44758" spans="23:31">
      <c r="W44758" s="50"/>
      <c r="AA44758" s="50"/>
      <c r="AE44758" s="50"/>
    </row>
    <row r="44759" spans="23:31">
      <c r="W44759" s="50"/>
      <c r="AA44759" s="50"/>
      <c r="AE44759" s="50"/>
    </row>
    <row r="44760" spans="23:31">
      <c r="W44760" s="50"/>
      <c r="AA44760" s="50"/>
      <c r="AE44760" s="50"/>
    </row>
    <row r="44761" spans="23:31">
      <c r="W44761" s="50"/>
      <c r="AA44761" s="50"/>
      <c r="AE44761" s="50"/>
    </row>
    <row r="44762" spans="23:31">
      <c r="W44762" s="50"/>
      <c r="AA44762" s="50"/>
      <c r="AE44762" s="50"/>
    </row>
    <row r="44763" spans="23:31">
      <c r="W44763" s="50"/>
      <c r="AA44763" s="50"/>
      <c r="AE44763" s="50"/>
    </row>
    <row r="44764" spans="23:31">
      <c r="W44764" s="50"/>
      <c r="AA44764" s="50"/>
      <c r="AE44764" s="50"/>
    </row>
    <row r="44765" spans="23:31">
      <c r="W44765" s="50"/>
      <c r="AA44765" s="50"/>
      <c r="AE44765" s="50"/>
    </row>
    <row r="44766" spans="23:31">
      <c r="W44766" s="50"/>
      <c r="AA44766" s="50"/>
      <c r="AE44766" s="50"/>
    </row>
    <row r="44767" spans="23:31">
      <c r="W44767" s="50"/>
      <c r="AA44767" s="50"/>
      <c r="AE44767" s="50"/>
    </row>
    <row r="44768" spans="23:31">
      <c r="W44768" s="50"/>
      <c r="AA44768" s="50"/>
      <c r="AE44768" s="50"/>
    </row>
    <row r="44769" spans="23:31">
      <c r="W44769" s="50"/>
      <c r="AA44769" s="50"/>
      <c r="AE44769" s="50"/>
    </row>
    <row r="44770" spans="23:31">
      <c r="W44770" s="50"/>
      <c r="AA44770" s="50"/>
      <c r="AE44770" s="50"/>
    </row>
    <row r="44771" spans="23:31">
      <c r="W44771" s="50"/>
      <c r="AA44771" s="50"/>
      <c r="AE44771" s="50"/>
    </row>
    <row r="44772" spans="23:31">
      <c r="W44772" s="50"/>
      <c r="AA44772" s="50"/>
      <c r="AE44772" s="50"/>
    </row>
    <row r="44773" spans="23:31">
      <c r="W44773" s="50"/>
      <c r="AA44773" s="50"/>
      <c r="AE44773" s="50"/>
    </row>
    <row r="44774" spans="23:31">
      <c r="W44774" s="50"/>
      <c r="AA44774" s="50"/>
      <c r="AE44774" s="50"/>
    </row>
    <row r="44775" spans="23:31">
      <c r="W44775" s="50"/>
      <c r="AA44775" s="50"/>
      <c r="AE44775" s="50"/>
    </row>
    <row r="44776" spans="23:31">
      <c r="W44776" s="50"/>
      <c r="AA44776" s="50"/>
      <c r="AE44776" s="50"/>
    </row>
    <row r="44777" spans="23:31">
      <c r="W44777" s="50"/>
      <c r="AA44777" s="50"/>
      <c r="AE44777" s="50"/>
    </row>
    <row r="44778" spans="23:31">
      <c r="W44778" s="50"/>
      <c r="AA44778" s="50"/>
      <c r="AE44778" s="50"/>
    </row>
    <row r="44779" spans="23:31">
      <c r="W44779" s="50"/>
      <c r="AA44779" s="50"/>
      <c r="AE44779" s="50"/>
    </row>
    <row r="44780" spans="23:31">
      <c r="W44780" s="50"/>
      <c r="AA44780" s="50"/>
      <c r="AE44780" s="50"/>
    </row>
    <row r="44781" spans="23:31">
      <c r="W44781" s="50"/>
      <c r="AA44781" s="50"/>
      <c r="AE44781" s="50"/>
    </row>
    <row r="44782" spans="23:31">
      <c r="W44782" s="50"/>
      <c r="AA44782" s="50"/>
      <c r="AE44782" s="50"/>
    </row>
    <row r="44783" spans="23:31">
      <c r="W44783" s="50"/>
      <c r="AA44783" s="50"/>
      <c r="AE44783" s="50"/>
    </row>
    <row r="44784" spans="23:31">
      <c r="W44784" s="50"/>
      <c r="AA44784" s="50"/>
      <c r="AE44784" s="50"/>
    </row>
    <row r="44785" spans="23:31">
      <c r="W44785" s="50"/>
      <c r="AA44785" s="50"/>
      <c r="AE44785" s="50"/>
    </row>
    <row r="44786" spans="23:31">
      <c r="W44786" s="50"/>
      <c r="AA44786" s="50"/>
      <c r="AE44786" s="50"/>
    </row>
    <row r="44787" spans="23:31">
      <c r="W44787" s="50"/>
      <c r="AA44787" s="50"/>
      <c r="AE44787" s="50"/>
    </row>
    <row r="44788" spans="23:31">
      <c r="W44788" s="50"/>
      <c r="AA44788" s="50"/>
      <c r="AE44788" s="50"/>
    </row>
    <row r="44789" spans="23:31">
      <c r="W44789" s="50"/>
      <c r="AA44789" s="50"/>
      <c r="AE44789" s="50"/>
    </row>
    <row r="44790" spans="23:31">
      <c r="W44790" s="50"/>
      <c r="AA44790" s="50"/>
      <c r="AE44790" s="50"/>
    </row>
    <row r="44791" spans="23:31">
      <c r="W44791" s="50"/>
      <c r="AA44791" s="50"/>
      <c r="AE44791" s="50"/>
    </row>
    <row r="44792" spans="23:31">
      <c r="W44792" s="50"/>
      <c r="AA44792" s="50"/>
      <c r="AE44792" s="50"/>
    </row>
    <row r="44793" spans="23:31">
      <c r="W44793" s="50"/>
      <c r="AA44793" s="50"/>
      <c r="AE44793" s="50"/>
    </row>
    <row r="44794" spans="23:31">
      <c r="W44794" s="50"/>
      <c r="AA44794" s="50"/>
      <c r="AE44794" s="50"/>
    </row>
    <row r="44795" spans="23:31">
      <c r="W44795" s="50"/>
      <c r="AA44795" s="50"/>
      <c r="AE44795" s="50"/>
    </row>
    <row r="44796" spans="23:31">
      <c r="W44796" s="50"/>
      <c r="AA44796" s="50"/>
      <c r="AE44796" s="50"/>
    </row>
    <row r="44797" spans="23:31">
      <c r="W44797" s="50"/>
      <c r="AA44797" s="50"/>
      <c r="AE44797" s="50"/>
    </row>
    <row r="44798" spans="23:31">
      <c r="W44798" s="50"/>
      <c r="AA44798" s="50"/>
      <c r="AE44798" s="50"/>
    </row>
    <row r="44799" spans="23:31">
      <c r="W44799" s="50"/>
      <c r="AA44799" s="50"/>
      <c r="AE44799" s="50"/>
    </row>
    <row r="44800" spans="23:31">
      <c r="W44800" s="50"/>
      <c r="AA44800" s="50"/>
      <c r="AE44800" s="50"/>
    </row>
    <row r="44801" spans="23:31">
      <c r="W44801" s="50"/>
      <c r="AA44801" s="50"/>
      <c r="AE44801" s="50"/>
    </row>
    <row r="44802" spans="23:31">
      <c r="W44802" s="50"/>
      <c r="AA44802" s="50"/>
      <c r="AE44802" s="50"/>
    </row>
    <row r="44803" spans="23:31">
      <c r="W44803" s="50"/>
      <c r="AA44803" s="50"/>
      <c r="AE44803" s="50"/>
    </row>
    <row r="44804" spans="23:31">
      <c r="W44804" s="50"/>
      <c r="AA44804" s="50"/>
      <c r="AE44804" s="50"/>
    </row>
    <row r="44805" spans="23:31">
      <c r="W44805" s="50"/>
      <c r="AA44805" s="50"/>
      <c r="AE44805" s="50"/>
    </row>
    <row r="44806" spans="23:31">
      <c r="W44806" s="50"/>
      <c r="AA44806" s="50"/>
      <c r="AE44806" s="50"/>
    </row>
    <row r="44807" spans="23:31">
      <c r="W44807" s="50"/>
      <c r="AA44807" s="50"/>
      <c r="AE44807" s="50"/>
    </row>
    <row r="44808" spans="23:31">
      <c r="W44808" s="50"/>
      <c r="AA44808" s="50"/>
      <c r="AE44808" s="50"/>
    </row>
    <row r="44809" spans="23:31">
      <c r="W44809" s="50"/>
      <c r="AA44809" s="50"/>
      <c r="AE44809" s="50"/>
    </row>
    <row r="44810" spans="23:31">
      <c r="W44810" s="50"/>
      <c r="AA44810" s="50"/>
      <c r="AE44810" s="50"/>
    </row>
    <row r="44811" spans="23:31">
      <c r="W44811" s="50"/>
      <c r="AA44811" s="50"/>
      <c r="AE44811" s="50"/>
    </row>
    <row r="44812" spans="23:31">
      <c r="W44812" s="50"/>
      <c r="AA44812" s="50"/>
      <c r="AE44812" s="50"/>
    </row>
    <row r="44813" spans="23:31">
      <c r="W44813" s="50"/>
      <c r="AA44813" s="50"/>
      <c r="AE44813" s="50"/>
    </row>
    <row r="44814" spans="23:31">
      <c r="W44814" s="50"/>
      <c r="AA44814" s="50"/>
      <c r="AE44814" s="50"/>
    </row>
    <row r="44815" spans="23:31">
      <c r="W44815" s="50"/>
      <c r="AA44815" s="50"/>
      <c r="AE44815" s="50"/>
    </row>
    <row r="44816" spans="23:31">
      <c r="W44816" s="50"/>
      <c r="AA44816" s="50"/>
      <c r="AE44816" s="50"/>
    </row>
    <row r="44817" spans="23:31">
      <c r="W44817" s="50"/>
      <c r="AA44817" s="50"/>
      <c r="AE44817" s="50"/>
    </row>
    <row r="44818" spans="23:31">
      <c r="W44818" s="50"/>
      <c r="AA44818" s="50"/>
      <c r="AE44818" s="50"/>
    </row>
    <row r="44819" spans="23:31">
      <c r="W44819" s="50"/>
      <c r="AA44819" s="50"/>
      <c r="AE44819" s="50"/>
    </row>
    <row r="44820" spans="23:31">
      <c r="W44820" s="50"/>
      <c r="AA44820" s="50"/>
      <c r="AE44820" s="50"/>
    </row>
    <row r="44821" spans="23:31">
      <c r="W44821" s="50"/>
      <c r="AA44821" s="50"/>
      <c r="AE44821" s="50"/>
    </row>
    <row r="44822" spans="23:31">
      <c r="W44822" s="50"/>
      <c r="AA44822" s="50"/>
      <c r="AE44822" s="50"/>
    </row>
    <row r="44823" spans="23:31">
      <c r="W44823" s="50"/>
      <c r="AA44823" s="50"/>
      <c r="AE44823" s="50"/>
    </row>
    <row r="44824" spans="23:31">
      <c r="W44824" s="50"/>
      <c r="AA44824" s="50"/>
      <c r="AE44824" s="50"/>
    </row>
    <row r="44825" spans="23:31">
      <c r="W44825" s="50"/>
      <c r="AA44825" s="50"/>
      <c r="AE44825" s="50"/>
    </row>
    <row r="44826" spans="23:31">
      <c r="W44826" s="50"/>
      <c r="AA44826" s="50"/>
      <c r="AE44826" s="50"/>
    </row>
    <row r="44827" spans="23:31">
      <c r="W44827" s="50"/>
      <c r="AA44827" s="50"/>
      <c r="AE44827" s="50"/>
    </row>
    <row r="44828" spans="23:31">
      <c r="W44828" s="50"/>
      <c r="AA44828" s="50"/>
      <c r="AE44828" s="50"/>
    </row>
    <row r="44829" spans="23:31">
      <c r="W44829" s="50"/>
      <c r="AA44829" s="50"/>
      <c r="AE44829" s="50"/>
    </row>
    <row r="44830" spans="23:31">
      <c r="W44830" s="50"/>
      <c r="AA44830" s="50"/>
      <c r="AE44830" s="50"/>
    </row>
    <row r="44831" spans="23:31">
      <c r="W44831" s="50"/>
      <c r="AA44831" s="50"/>
      <c r="AE44831" s="50"/>
    </row>
    <row r="44832" spans="23:31">
      <c r="W44832" s="50"/>
      <c r="AA44832" s="50"/>
      <c r="AE44832" s="50"/>
    </row>
    <row r="44833" spans="23:31">
      <c r="W44833" s="50"/>
      <c r="AA44833" s="50"/>
      <c r="AE44833" s="50"/>
    </row>
    <row r="44834" spans="23:31">
      <c r="W44834" s="50"/>
      <c r="AA44834" s="50"/>
      <c r="AE44834" s="50"/>
    </row>
    <row r="44835" spans="23:31">
      <c r="W44835" s="50"/>
      <c r="AA44835" s="50"/>
      <c r="AE44835" s="50"/>
    </row>
    <row r="44836" spans="23:31">
      <c r="W44836" s="50"/>
      <c r="AA44836" s="50"/>
      <c r="AE44836" s="50"/>
    </row>
    <row r="44837" spans="23:31">
      <c r="W44837" s="50"/>
      <c r="AA44837" s="50"/>
      <c r="AE44837" s="50"/>
    </row>
    <row r="44838" spans="23:31">
      <c r="W44838" s="50"/>
      <c r="AA44838" s="50"/>
      <c r="AE44838" s="50"/>
    </row>
    <row r="44839" spans="23:31">
      <c r="W44839" s="50"/>
      <c r="AA44839" s="50"/>
      <c r="AE44839" s="50"/>
    </row>
    <row r="44840" spans="23:31">
      <c r="W44840" s="50"/>
      <c r="AA44840" s="50"/>
      <c r="AE44840" s="50"/>
    </row>
    <row r="44841" spans="23:31">
      <c r="W44841" s="50"/>
      <c r="AA44841" s="50"/>
      <c r="AE44841" s="50"/>
    </row>
    <row r="44842" spans="23:31">
      <c r="W44842" s="50"/>
      <c r="AA44842" s="50"/>
      <c r="AE44842" s="50"/>
    </row>
    <row r="44843" spans="23:31">
      <c r="W44843" s="50"/>
      <c r="AA44843" s="50"/>
      <c r="AE44843" s="50"/>
    </row>
    <row r="44844" spans="23:31">
      <c r="W44844" s="50"/>
      <c r="AA44844" s="50"/>
      <c r="AE44844" s="50"/>
    </row>
    <row r="44845" spans="23:31">
      <c r="W44845" s="50"/>
      <c r="AA44845" s="50"/>
      <c r="AE44845" s="50"/>
    </row>
    <row r="44846" spans="23:31">
      <c r="W44846" s="50"/>
      <c r="AA44846" s="50"/>
      <c r="AE44846" s="50"/>
    </row>
    <row r="44847" spans="23:31">
      <c r="W44847" s="50"/>
      <c r="AA44847" s="50"/>
      <c r="AE44847" s="50"/>
    </row>
    <row r="44848" spans="23:31">
      <c r="W44848" s="50"/>
      <c r="AA44848" s="50"/>
      <c r="AE44848" s="50"/>
    </row>
    <row r="44849" spans="23:31">
      <c r="W44849" s="50"/>
      <c r="AA44849" s="50"/>
      <c r="AE44849" s="50"/>
    </row>
    <row r="44850" spans="23:31">
      <c r="W44850" s="50"/>
      <c r="AA44850" s="50"/>
      <c r="AE44850" s="50"/>
    </row>
    <row r="44851" spans="23:31">
      <c r="W44851" s="50"/>
      <c r="AA44851" s="50"/>
      <c r="AE44851" s="50"/>
    </row>
    <row r="44852" spans="23:31">
      <c r="W44852" s="50"/>
      <c r="AA44852" s="50"/>
      <c r="AE44852" s="50"/>
    </row>
    <row r="44853" spans="23:31">
      <c r="W44853" s="50"/>
      <c r="AA44853" s="50"/>
      <c r="AE44853" s="50"/>
    </row>
    <row r="44854" spans="23:31">
      <c r="W44854" s="50"/>
      <c r="AA44854" s="50"/>
      <c r="AE44854" s="50"/>
    </row>
    <row r="44855" spans="23:31">
      <c r="W44855" s="50"/>
      <c r="AA44855" s="50"/>
      <c r="AE44855" s="50"/>
    </row>
    <row r="44856" spans="23:31">
      <c r="W44856" s="50"/>
      <c r="AA44856" s="50"/>
      <c r="AE44856" s="50"/>
    </row>
    <row r="44857" spans="23:31">
      <c r="W44857" s="50"/>
      <c r="AA44857" s="50"/>
      <c r="AE44857" s="50"/>
    </row>
    <row r="44858" spans="23:31">
      <c r="W44858" s="50"/>
      <c r="AA44858" s="50"/>
      <c r="AE44858" s="50"/>
    </row>
    <row r="44859" spans="23:31">
      <c r="W44859" s="50"/>
      <c r="AA44859" s="50"/>
      <c r="AE44859" s="50"/>
    </row>
    <row r="44860" spans="23:31">
      <c r="W44860" s="50"/>
      <c r="AA44860" s="50"/>
      <c r="AE44860" s="50"/>
    </row>
    <row r="44861" spans="23:31">
      <c r="W44861" s="50"/>
      <c r="AA44861" s="50"/>
      <c r="AE44861" s="50"/>
    </row>
    <row r="44862" spans="23:31">
      <c r="W44862" s="50"/>
      <c r="AA44862" s="50"/>
      <c r="AE44862" s="50"/>
    </row>
    <row r="44863" spans="23:31">
      <c r="W44863" s="50"/>
      <c r="AA44863" s="50"/>
      <c r="AE44863" s="50"/>
    </row>
    <row r="44864" spans="23:31">
      <c r="W44864" s="50"/>
      <c r="AA44864" s="50"/>
      <c r="AE44864" s="50"/>
    </row>
    <row r="44865" spans="23:31">
      <c r="W44865" s="50"/>
      <c r="AA44865" s="50"/>
      <c r="AE44865" s="50"/>
    </row>
    <row r="44866" spans="23:31">
      <c r="W44866" s="50"/>
      <c r="AA44866" s="50"/>
      <c r="AE44866" s="50"/>
    </row>
    <row r="44867" spans="23:31">
      <c r="W44867" s="50"/>
      <c r="AA44867" s="50"/>
      <c r="AE44867" s="50"/>
    </row>
    <row r="44868" spans="23:31">
      <c r="W44868" s="50"/>
      <c r="AA44868" s="50"/>
      <c r="AE44868" s="50"/>
    </row>
    <row r="44869" spans="23:31">
      <c r="W44869" s="50"/>
      <c r="AA44869" s="50"/>
      <c r="AE44869" s="50"/>
    </row>
    <row r="44870" spans="23:31">
      <c r="W44870" s="50"/>
      <c r="AA44870" s="50"/>
      <c r="AE44870" s="50"/>
    </row>
    <row r="44871" spans="23:31">
      <c r="W44871" s="50"/>
      <c r="AA44871" s="50"/>
      <c r="AE44871" s="50"/>
    </row>
    <row r="44872" spans="23:31">
      <c r="W44872" s="50"/>
      <c r="AA44872" s="50"/>
      <c r="AE44872" s="50"/>
    </row>
    <row r="44873" spans="23:31">
      <c r="W44873" s="50"/>
      <c r="AA44873" s="50"/>
      <c r="AE44873" s="50"/>
    </row>
    <row r="44874" spans="23:31">
      <c r="W44874" s="50"/>
      <c r="AA44874" s="50"/>
      <c r="AE44874" s="50"/>
    </row>
    <row r="44875" spans="23:31">
      <c r="W44875" s="50"/>
      <c r="AA44875" s="50"/>
      <c r="AE44875" s="50"/>
    </row>
    <row r="44876" spans="23:31">
      <c r="W44876" s="50"/>
      <c r="AA44876" s="50"/>
      <c r="AE44876" s="50"/>
    </row>
    <row r="44877" spans="23:31">
      <c r="W44877" s="50"/>
      <c r="AA44877" s="50"/>
      <c r="AE44877" s="50"/>
    </row>
    <row r="44878" spans="23:31">
      <c r="W44878" s="50"/>
      <c r="AA44878" s="50"/>
      <c r="AE44878" s="50"/>
    </row>
    <row r="44879" spans="23:31">
      <c r="W44879" s="50"/>
      <c r="AA44879" s="50"/>
      <c r="AE44879" s="50"/>
    </row>
    <row r="44880" spans="23:31">
      <c r="W44880" s="50"/>
      <c r="AA44880" s="50"/>
      <c r="AE44880" s="50"/>
    </row>
    <row r="44881" spans="23:31">
      <c r="W44881" s="50"/>
      <c r="AA44881" s="50"/>
      <c r="AE44881" s="50"/>
    </row>
    <row r="44882" spans="23:31">
      <c r="W44882" s="50"/>
      <c r="AA44882" s="50"/>
      <c r="AE44882" s="50"/>
    </row>
    <row r="44883" spans="23:31">
      <c r="W44883" s="50"/>
      <c r="AA44883" s="50"/>
      <c r="AE44883" s="50"/>
    </row>
    <row r="44884" spans="23:31">
      <c r="W44884" s="50"/>
      <c r="AA44884" s="50"/>
      <c r="AE44884" s="50"/>
    </row>
    <row r="44885" spans="23:31">
      <c r="W44885" s="50"/>
      <c r="AA44885" s="50"/>
      <c r="AE44885" s="50"/>
    </row>
    <row r="44886" spans="23:31">
      <c r="W44886" s="50"/>
      <c r="AA44886" s="50"/>
      <c r="AE44886" s="50"/>
    </row>
    <row r="44887" spans="23:31">
      <c r="W44887" s="50"/>
      <c r="AA44887" s="50"/>
      <c r="AE44887" s="50"/>
    </row>
    <row r="44888" spans="23:31">
      <c r="W44888" s="50"/>
      <c r="AA44888" s="50"/>
      <c r="AE44888" s="50"/>
    </row>
    <row r="44889" spans="23:31">
      <c r="W44889" s="50"/>
      <c r="AA44889" s="50"/>
      <c r="AE44889" s="50"/>
    </row>
    <row r="44890" spans="23:31">
      <c r="W44890" s="50"/>
      <c r="AA44890" s="50"/>
      <c r="AE44890" s="50"/>
    </row>
    <row r="44891" spans="23:31">
      <c r="W44891" s="50"/>
      <c r="AA44891" s="50"/>
      <c r="AE44891" s="50"/>
    </row>
    <row r="44892" spans="23:31">
      <c r="W44892" s="50"/>
      <c r="AA44892" s="50"/>
      <c r="AE44892" s="50"/>
    </row>
    <row r="44893" spans="23:31">
      <c r="W44893" s="50"/>
      <c r="AA44893" s="50"/>
      <c r="AE44893" s="50"/>
    </row>
    <row r="44894" spans="23:31">
      <c r="W44894" s="50"/>
      <c r="AA44894" s="50"/>
      <c r="AE44894" s="50"/>
    </row>
    <row r="44895" spans="23:31">
      <c r="W44895" s="50"/>
      <c r="AA44895" s="50"/>
      <c r="AE44895" s="50"/>
    </row>
    <row r="44896" spans="23:31">
      <c r="W44896" s="50"/>
      <c r="AA44896" s="50"/>
      <c r="AE44896" s="50"/>
    </row>
    <row r="44897" spans="23:31">
      <c r="W44897" s="50"/>
      <c r="AA44897" s="50"/>
      <c r="AE44897" s="50"/>
    </row>
    <row r="44898" spans="23:31">
      <c r="W44898" s="50"/>
      <c r="AA44898" s="50"/>
      <c r="AE44898" s="50"/>
    </row>
    <row r="44899" spans="23:31">
      <c r="W44899" s="50"/>
      <c r="AA44899" s="50"/>
      <c r="AE44899" s="50"/>
    </row>
    <row r="44900" spans="23:31">
      <c r="W44900" s="50"/>
      <c r="AA44900" s="50"/>
      <c r="AE44900" s="50"/>
    </row>
    <row r="44901" spans="23:31">
      <c r="W44901" s="50"/>
      <c r="AA44901" s="50"/>
      <c r="AE44901" s="50"/>
    </row>
    <row r="44902" spans="23:31">
      <c r="W44902" s="50"/>
      <c r="AA44902" s="50"/>
      <c r="AE44902" s="50"/>
    </row>
    <row r="44903" spans="23:31">
      <c r="W44903" s="50"/>
      <c r="AA44903" s="50"/>
      <c r="AE44903" s="50"/>
    </row>
    <row r="44904" spans="23:31">
      <c r="W44904" s="50"/>
      <c r="AA44904" s="50"/>
      <c r="AE44904" s="50"/>
    </row>
    <row r="44905" spans="23:31">
      <c r="W44905" s="50"/>
      <c r="AA44905" s="50"/>
      <c r="AE44905" s="50"/>
    </row>
    <row r="44906" spans="23:31">
      <c r="W44906" s="50"/>
      <c r="AA44906" s="50"/>
      <c r="AE44906" s="50"/>
    </row>
    <row r="44907" spans="23:31">
      <c r="W44907" s="50"/>
      <c r="AA44907" s="50"/>
      <c r="AE44907" s="50"/>
    </row>
    <row r="44908" spans="23:31">
      <c r="W44908" s="50"/>
      <c r="AA44908" s="50"/>
      <c r="AE44908" s="50"/>
    </row>
    <row r="44909" spans="23:31">
      <c r="W44909" s="50"/>
      <c r="AA44909" s="50"/>
      <c r="AE44909" s="50"/>
    </row>
    <row r="44910" spans="23:31">
      <c r="W44910" s="50"/>
      <c r="AA44910" s="50"/>
      <c r="AE44910" s="50"/>
    </row>
    <row r="44911" spans="23:31">
      <c r="W44911" s="50"/>
      <c r="AA44911" s="50"/>
      <c r="AE44911" s="50"/>
    </row>
    <row r="44912" spans="23:31">
      <c r="W44912" s="50"/>
      <c r="AA44912" s="50"/>
      <c r="AE44912" s="50"/>
    </row>
    <row r="44913" spans="23:31">
      <c r="W44913" s="50"/>
      <c r="AA44913" s="50"/>
      <c r="AE44913" s="50"/>
    </row>
    <row r="44914" spans="23:31">
      <c r="W44914" s="50"/>
      <c r="AA44914" s="50"/>
      <c r="AE44914" s="50"/>
    </row>
    <row r="44915" spans="23:31">
      <c r="W44915" s="50"/>
      <c r="AA44915" s="50"/>
      <c r="AE44915" s="50"/>
    </row>
    <row r="44916" spans="23:31">
      <c r="W44916" s="50"/>
      <c r="AA44916" s="50"/>
      <c r="AE44916" s="50"/>
    </row>
    <row r="44917" spans="23:31">
      <c r="W44917" s="50"/>
      <c r="AA44917" s="50"/>
      <c r="AE44917" s="50"/>
    </row>
    <row r="44918" spans="23:31">
      <c r="W44918" s="50"/>
      <c r="AA44918" s="50"/>
      <c r="AE44918" s="50"/>
    </row>
    <row r="44919" spans="23:31">
      <c r="W44919" s="50"/>
      <c r="AA44919" s="50"/>
      <c r="AE44919" s="50"/>
    </row>
    <row r="44920" spans="23:31">
      <c r="W44920" s="50"/>
      <c r="AA44920" s="50"/>
      <c r="AE44920" s="50"/>
    </row>
    <row r="44921" spans="23:31">
      <c r="W44921" s="50"/>
      <c r="AA44921" s="50"/>
      <c r="AE44921" s="50"/>
    </row>
    <row r="44922" spans="23:31">
      <c r="W44922" s="50"/>
      <c r="AA44922" s="50"/>
      <c r="AE44922" s="50"/>
    </row>
    <row r="44923" spans="23:31">
      <c r="W44923" s="50"/>
      <c r="AA44923" s="50"/>
      <c r="AE44923" s="50"/>
    </row>
    <row r="44924" spans="23:31">
      <c r="W44924" s="50"/>
      <c r="AA44924" s="50"/>
      <c r="AE44924" s="50"/>
    </row>
    <row r="44925" spans="23:31">
      <c r="W44925" s="50"/>
      <c r="AA44925" s="50"/>
      <c r="AE44925" s="50"/>
    </row>
    <row r="44926" spans="23:31">
      <c r="W44926" s="50"/>
      <c r="AA44926" s="50"/>
      <c r="AE44926" s="50"/>
    </row>
    <row r="44927" spans="23:31">
      <c r="W44927" s="50"/>
      <c r="AA44927" s="50"/>
      <c r="AE44927" s="50"/>
    </row>
    <row r="44928" spans="23:31">
      <c r="W44928" s="50"/>
      <c r="AA44928" s="50"/>
      <c r="AE44928" s="50"/>
    </row>
    <row r="44929" spans="23:31">
      <c r="W44929" s="50"/>
      <c r="AA44929" s="50"/>
      <c r="AE44929" s="50"/>
    </row>
    <row r="44930" spans="23:31">
      <c r="W44930" s="50"/>
      <c r="AA44930" s="50"/>
      <c r="AE44930" s="50"/>
    </row>
    <row r="44931" spans="23:31">
      <c r="W44931" s="50"/>
      <c r="AA44931" s="50"/>
      <c r="AE44931" s="50"/>
    </row>
    <row r="44932" spans="23:31">
      <c r="W44932" s="50"/>
      <c r="AA44932" s="50"/>
      <c r="AE44932" s="50"/>
    </row>
    <row r="44933" spans="23:31">
      <c r="W44933" s="50"/>
      <c r="AA44933" s="50"/>
      <c r="AE44933" s="50"/>
    </row>
    <row r="44934" spans="23:31">
      <c r="W44934" s="50"/>
      <c r="AA44934" s="50"/>
      <c r="AE44934" s="50"/>
    </row>
    <row r="44935" spans="23:31">
      <c r="W44935" s="50"/>
      <c r="AA44935" s="50"/>
      <c r="AE44935" s="50"/>
    </row>
    <row r="44936" spans="23:31">
      <c r="W44936" s="50"/>
      <c r="AA44936" s="50"/>
      <c r="AE44936" s="50"/>
    </row>
    <row r="44937" spans="23:31">
      <c r="W44937" s="50"/>
      <c r="AA44937" s="50"/>
      <c r="AE44937" s="50"/>
    </row>
    <row r="44938" spans="23:31">
      <c r="W44938" s="50"/>
      <c r="AA44938" s="50"/>
      <c r="AE44938" s="50"/>
    </row>
    <row r="44939" spans="23:31">
      <c r="W44939" s="50"/>
      <c r="AA44939" s="50"/>
      <c r="AE44939" s="50"/>
    </row>
    <row r="44940" spans="23:31">
      <c r="W44940" s="50"/>
      <c r="AA44940" s="50"/>
      <c r="AE44940" s="50"/>
    </row>
    <row r="44941" spans="23:31">
      <c r="W44941" s="50"/>
      <c r="AA44941" s="50"/>
      <c r="AE44941" s="50"/>
    </row>
    <row r="44942" spans="23:31">
      <c r="W44942" s="50"/>
      <c r="AA44942" s="50"/>
      <c r="AE44942" s="50"/>
    </row>
    <row r="44943" spans="23:31">
      <c r="W44943" s="50"/>
      <c r="AA44943" s="50"/>
      <c r="AE44943" s="50"/>
    </row>
    <row r="44944" spans="23:31">
      <c r="W44944" s="50"/>
      <c r="AA44944" s="50"/>
      <c r="AE44944" s="50"/>
    </row>
    <row r="44945" spans="23:31">
      <c r="W44945" s="50"/>
      <c r="AA44945" s="50"/>
      <c r="AE44945" s="50"/>
    </row>
    <row r="44946" spans="23:31">
      <c r="W44946" s="50"/>
      <c r="AA44946" s="50"/>
      <c r="AE44946" s="50"/>
    </row>
    <row r="44947" spans="23:31">
      <c r="W44947" s="50"/>
      <c r="AA44947" s="50"/>
      <c r="AE44947" s="50"/>
    </row>
    <row r="44948" spans="23:31">
      <c r="W44948" s="50"/>
      <c r="AA44948" s="50"/>
      <c r="AE44948" s="50"/>
    </row>
    <row r="44949" spans="23:31">
      <c r="W44949" s="50"/>
      <c r="AA44949" s="50"/>
      <c r="AE44949" s="50"/>
    </row>
    <row r="44950" spans="23:31">
      <c r="W44950" s="50"/>
      <c r="AA44950" s="50"/>
      <c r="AE44950" s="50"/>
    </row>
    <row r="44951" spans="23:31">
      <c r="W44951" s="50"/>
      <c r="AA44951" s="50"/>
      <c r="AE44951" s="50"/>
    </row>
    <row r="44952" spans="23:31">
      <c r="W44952" s="50"/>
      <c r="AA44952" s="50"/>
      <c r="AE44952" s="50"/>
    </row>
    <row r="44953" spans="23:31">
      <c r="W44953" s="50"/>
      <c r="AA44953" s="50"/>
      <c r="AE44953" s="50"/>
    </row>
    <row r="44954" spans="23:31">
      <c r="W44954" s="50"/>
      <c r="AA44954" s="50"/>
      <c r="AE44954" s="50"/>
    </row>
    <row r="44955" spans="23:31">
      <c r="W44955" s="50"/>
      <c r="AA44955" s="50"/>
      <c r="AE44955" s="50"/>
    </row>
    <row r="44956" spans="23:31">
      <c r="W44956" s="50"/>
      <c r="AA44956" s="50"/>
      <c r="AE44956" s="50"/>
    </row>
    <row r="44957" spans="23:31">
      <c r="W44957" s="50"/>
      <c r="AA44957" s="50"/>
      <c r="AE44957" s="50"/>
    </row>
    <row r="44958" spans="23:31">
      <c r="W44958" s="50"/>
      <c r="AA44958" s="50"/>
      <c r="AE44958" s="50"/>
    </row>
    <row r="44959" spans="23:31">
      <c r="W44959" s="50"/>
      <c r="AA44959" s="50"/>
      <c r="AE44959" s="50"/>
    </row>
    <row r="44960" spans="23:31">
      <c r="W44960" s="50"/>
      <c r="AA44960" s="50"/>
      <c r="AE44960" s="50"/>
    </row>
    <row r="44961" spans="23:31">
      <c r="W44961" s="50"/>
      <c r="AA44961" s="50"/>
      <c r="AE44961" s="50"/>
    </row>
    <row r="44962" spans="23:31">
      <c r="W44962" s="50"/>
      <c r="AA44962" s="50"/>
      <c r="AE44962" s="50"/>
    </row>
    <row r="44963" spans="23:31">
      <c r="W44963" s="50"/>
      <c r="AA44963" s="50"/>
      <c r="AE44963" s="50"/>
    </row>
    <row r="44964" spans="23:31">
      <c r="W44964" s="50"/>
      <c r="AA44964" s="50"/>
      <c r="AE44964" s="50"/>
    </row>
    <row r="44965" spans="23:31">
      <c r="W44965" s="50"/>
      <c r="AA44965" s="50"/>
      <c r="AE44965" s="50"/>
    </row>
    <row r="44966" spans="23:31">
      <c r="W44966" s="50"/>
      <c r="AA44966" s="50"/>
      <c r="AE44966" s="50"/>
    </row>
    <row r="44967" spans="23:31">
      <c r="W44967" s="50"/>
      <c r="AA44967" s="50"/>
      <c r="AE44967" s="50"/>
    </row>
    <row r="44968" spans="23:31">
      <c r="W44968" s="50"/>
      <c r="AA44968" s="50"/>
      <c r="AE44968" s="50"/>
    </row>
    <row r="44969" spans="23:31">
      <c r="W44969" s="50"/>
      <c r="AA44969" s="50"/>
      <c r="AE44969" s="50"/>
    </row>
    <row r="44970" spans="23:31">
      <c r="W44970" s="50"/>
      <c r="AA44970" s="50"/>
      <c r="AE44970" s="50"/>
    </row>
    <row r="44971" spans="23:31">
      <c r="W44971" s="50"/>
      <c r="AA44971" s="50"/>
      <c r="AE44971" s="50"/>
    </row>
    <row r="44972" spans="23:31">
      <c r="W44972" s="50"/>
      <c r="AA44972" s="50"/>
      <c r="AE44972" s="50"/>
    </row>
    <row r="44973" spans="23:31">
      <c r="W44973" s="50"/>
      <c r="AA44973" s="50"/>
      <c r="AE44973" s="50"/>
    </row>
    <row r="44974" spans="23:31">
      <c r="W44974" s="50"/>
      <c r="AA44974" s="50"/>
      <c r="AE44974" s="50"/>
    </row>
    <row r="44975" spans="23:31">
      <c r="W44975" s="50"/>
      <c r="AA44975" s="50"/>
      <c r="AE44975" s="50"/>
    </row>
    <row r="44976" spans="23:31">
      <c r="W44976" s="50"/>
      <c r="AA44976" s="50"/>
      <c r="AE44976" s="50"/>
    </row>
    <row r="44977" spans="23:31">
      <c r="W44977" s="50"/>
      <c r="AA44977" s="50"/>
      <c r="AE44977" s="50"/>
    </row>
    <row r="44978" spans="23:31">
      <c r="W44978" s="50"/>
      <c r="AA44978" s="50"/>
      <c r="AE44978" s="50"/>
    </row>
    <row r="44979" spans="23:31">
      <c r="W44979" s="50"/>
      <c r="AA44979" s="50"/>
      <c r="AE44979" s="50"/>
    </row>
    <row r="44980" spans="23:31">
      <c r="W44980" s="50"/>
      <c r="AA44980" s="50"/>
      <c r="AE44980" s="50"/>
    </row>
    <row r="44981" spans="23:31">
      <c r="W44981" s="50"/>
      <c r="AA44981" s="50"/>
      <c r="AE44981" s="50"/>
    </row>
    <row r="44982" spans="23:31">
      <c r="W44982" s="50"/>
      <c r="AA44982" s="50"/>
      <c r="AE44982" s="50"/>
    </row>
    <row r="44983" spans="23:31">
      <c r="W44983" s="50"/>
      <c r="AA44983" s="50"/>
      <c r="AE44983" s="50"/>
    </row>
    <row r="44984" spans="23:31">
      <c r="W44984" s="50"/>
      <c r="AA44984" s="50"/>
      <c r="AE44984" s="50"/>
    </row>
    <row r="44985" spans="23:31">
      <c r="W44985" s="50"/>
      <c r="AA44985" s="50"/>
      <c r="AE44985" s="50"/>
    </row>
    <row r="44986" spans="23:31">
      <c r="W44986" s="50"/>
      <c r="AA44986" s="50"/>
      <c r="AE44986" s="50"/>
    </row>
    <row r="44987" spans="23:31">
      <c r="W44987" s="50"/>
      <c r="AA44987" s="50"/>
      <c r="AE44987" s="50"/>
    </row>
    <row r="44988" spans="23:31">
      <c r="W44988" s="50"/>
      <c r="AA44988" s="50"/>
      <c r="AE44988" s="50"/>
    </row>
    <row r="44989" spans="23:31">
      <c r="W44989" s="50"/>
      <c r="AA44989" s="50"/>
      <c r="AE44989" s="50"/>
    </row>
    <row r="44990" spans="23:31">
      <c r="W44990" s="50"/>
      <c r="AA44990" s="50"/>
      <c r="AE44990" s="50"/>
    </row>
    <row r="44991" spans="23:31">
      <c r="W44991" s="50"/>
      <c r="AA44991" s="50"/>
      <c r="AE44991" s="50"/>
    </row>
    <row r="44992" spans="23:31">
      <c r="W44992" s="50"/>
      <c r="AA44992" s="50"/>
      <c r="AE44992" s="50"/>
    </row>
    <row r="44993" spans="23:31">
      <c r="W44993" s="50"/>
      <c r="AA44993" s="50"/>
      <c r="AE44993" s="50"/>
    </row>
    <row r="44994" spans="23:31">
      <c r="W44994" s="50"/>
      <c r="AA44994" s="50"/>
      <c r="AE44994" s="50"/>
    </row>
    <row r="44995" spans="23:31">
      <c r="W44995" s="50"/>
      <c r="AA44995" s="50"/>
      <c r="AE44995" s="50"/>
    </row>
    <row r="44996" spans="23:31">
      <c r="W44996" s="50"/>
      <c r="AA44996" s="50"/>
      <c r="AE44996" s="50"/>
    </row>
    <row r="44997" spans="23:31">
      <c r="W44997" s="50"/>
      <c r="AA44997" s="50"/>
      <c r="AE44997" s="50"/>
    </row>
    <row r="44998" spans="23:31">
      <c r="W44998" s="50"/>
      <c r="AA44998" s="50"/>
      <c r="AE44998" s="50"/>
    </row>
    <row r="44999" spans="23:31">
      <c r="W44999" s="50"/>
      <c r="AA44999" s="50"/>
      <c r="AE44999" s="50"/>
    </row>
    <row r="45000" spans="23:31">
      <c r="W45000" s="50"/>
      <c r="AA45000" s="50"/>
      <c r="AE45000" s="50"/>
    </row>
    <row r="45001" spans="23:31">
      <c r="W45001" s="50"/>
      <c r="AA45001" s="50"/>
      <c r="AE45001" s="50"/>
    </row>
    <row r="45002" spans="23:31">
      <c r="W45002" s="50"/>
      <c r="AA45002" s="50"/>
      <c r="AE45002" s="50"/>
    </row>
    <row r="45003" spans="23:31">
      <c r="W45003" s="50"/>
      <c r="AA45003" s="50"/>
      <c r="AE45003" s="50"/>
    </row>
    <row r="45004" spans="23:31">
      <c r="W45004" s="50"/>
      <c r="AA45004" s="50"/>
      <c r="AE45004" s="50"/>
    </row>
    <row r="45005" spans="23:31">
      <c r="W45005" s="50"/>
      <c r="AA45005" s="50"/>
      <c r="AE45005" s="50"/>
    </row>
    <row r="45006" spans="23:31">
      <c r="W45006" s="50"/>
      <c r="AA45006" s="50"/>
      <c r="AE45006" s="50"/>
    </row>
    <row r="45007" spans="23:31">
      <c r="W45007" s="50"/>
      <c r="AA45007" s="50"/>
      <c r="AE45007" s="50"/>
    </row>
    <row r="45008" spans="23:31">
      <c r="W45008" s="50"/>
      <c r="AA45008" s="50"/>
      <c r="AE45008" s="50"/>
    </row>
    <row r="45009" spans="23:31">
      <c r="W45009" s="50"/>
      <c r="AA45009" s="50"/>
      <c r="AE45009" s="50"/>
    </row>
    <row r="45010" spans="23:31">
      <c r="W45010" s="50"/>
      <c r="AA45010" s="50"/>
      <c r="AE45010" s="50"/>
    </row>
    <row r="45011" spans="23:31">
      <c r="W45011" s="50"/>
      <c r="AA45011" s="50"/>
      <c r="AE45011" s="50"/>
    </row>
    <row r="45012" spans="23:31">
      <c r="W45012" s="50"/>
      <c r="AA45012" s="50"/>
      <c r="AE45012" s="50"/>
    </row>
    <row r="45013" spans="23:31">
      <c r="W45013" s="50"/>
      <c r="AA45013" s="50"/>
      <c r="AE45013" s="50"/>
    </row>
    <row r="45014" spans="23:31">
      <c r="W45014" s="50"/>
      <c r="AA45014" s="50"/>
      <c r="AE45014" s="50"/>
    </row>
    <row r="45015" spans="23:31">
      <c r="W45015" s="50"/>
      <c r="AA45015" s="50"/>
      <c r="AE45015" s="50"/>
    </row>
    <row r="45016" spans="23:31">
      <c r="W45016" s="50"/>
      <c r="AA45016" s="50"/>
      <c r="AE45016" s="50"/>
    </row>
    <row r="45017" spans="23:31">
      <c r="W45017" s="50"/>
      <c r="AA45017" s="50"/>
      <c r="AE45017" s="50"/>
    </row>
    <row r="45018" spans="23:31">
      <c r="W45018" s="50"/>
      <c r="AA45018" s="50"/>
      <c r="AE45018" s="50"/>
    </row>
    <row r="45019" spans="23:31">
      <c r="W45019" s="50"/>
      <c r="AA45019" s="50"/>
      <c r="AE45019" s="50"/>
    </row>
    <row r="45020" spans="23:31">
      <c r="W45020" s="50"/>
      <c r="AA45020" s="50"/>
      <c r="AE45020" s="50"/>
    </row>
    <row r="45021" spans="23:31">
      <c r="W45021" s="50"/>
      <c r="AA45021" s="50"/>
      <c r="AE45021" s="50"/>
    </row>
    <row r="45022" spans="23:31">
      <c r="W45022" s="50"/>
      <c r="AA45022" s="50"/>
      <c r="AE45022" s="50"/>
    </row>
    <row r="45023" spans="23:31">
      <c r="W45023" s="50"/>
      <c r="AA45023" s="50"/>
      <c r="AE45023" s="50"/>
    </row>
    <row r="45024" spans="23:31">
      <c r="W45024" s="50"/>
      <c r="AA45024" s="50"/>
      <c r="AE45024" s="50"/>
    </row>
    <row r="45025" spans="23:31">
      <c r="W45025" s="50"/>
      <c r="AA45025" s="50"/>
      <c r="AE45025" s="50"/>
    </row>
    <row r="45026" spans="23:31">
      <c r="W45026" s="50"/>
      <c r="AA45026" s="50"/>
      <c r="AE45026" s="50"/>
    </row>
    <row r="45027" spans="23:31">
      <c r="W45027" s="50"/>
      <c r="AA45027" s="50"/>
      <c r="AE45027" s="50"/>
    </row>
    <row r="45028" spans="23:31">
      <c r="W45028" s="50"/>
      <c r="AA45028" s="50"/>
      <c r="AE45028" s="50"/>
    </row>
    <row r="45029" spans="23:31">
      <c r="W45029" s="50"/>
      <c r="AA45029" s="50"/>
      <c r="AE45029" s="50"/>
    </row>
    <row r="45030" spans="23:31">
      <c r="W45030" s="50"/>
      <c r="AA45030" s="50"/>
      <c r="AE45030" s="50"/>
    </row>
    <row r="45031" spans="23:31">
      <c r="W45031" s="50"/>
      <c r="AA45031" s="50"/>
      <c r="AE45031" s="50"/>
    </row>
    <row r="45032" spans="23:31">
      <c r="W45032" s="50"/>
      <c r="AA45032" s="50"/>
      <c r="AE45032" s="50"/>
    </row>
    <row r="45033" spans="23:31">
      <c r="W45033" s="50"/>
      <c r="AA45033" s="50"/>
      <c r="AE45033" s="50"/>
    </row>
    <row r="45034" spans="23:31">
      <c r="W45034" s="50"/>
      <c r="AA45034" s="50"/>
      <c r="AE45034" s="50"/>
    </row>
    <row r="45035" spans="23:31">
      <c r="W45035" s="50"/>
      <c r="AA45035" s="50"/>
      <c r="AE45035" s="50"/>
    </row>
    <row r="45036" spans="23:31">
      <c r="W45036" s="50"/>
      <c r="AA45036" s="50"/>
      <c r="AE45036" s="50"/>
    </row>
    <row r="45037" spans="23:31">
      <c r="W45037" s="50"/>
      <c r="AA45037" s="50"/>
      <c r="AE45037" s="50"/>
    </row>
    <row r="45038" spans="23:31">
      <c r="W45038" s="50"/>
      <c r="AA45038" s="50"/>
      <c r="AE45038" s="50"/>
    </row>
    <row r="45039" spans="23:31">
      <c r="W45039" s="50"/>
      <c r="AA45039" s="50"/>
      <c r="AE45039" s="50"/>
    </row>
    <row r="45040" spans="23:31">
      <c r="W45040" s="50"/>
      <c r="AA45040" s="50"/>
      <c r="AE45040" s="50"/>
    </row>
    <row r="45041" spans="23:31">
      <c r="W45041" s="50"/>
      <c r="AA45041" s="50"/>
      <c r="AE45041" s="50"/>
    </row>
    <row r="45042" spans="23:31">
      <c r="W45042" s="50"/>
      <c r="AA45042" s="50"/>
      <c r="AE45042" s="50"/>
    </row>
    <row r="45043" spans="23:31">
      <c r="W45043" s="50"/>
      <c r="AA45043" s="50"/>
      <c r="AE45043" s="50"/>
    </row>
    <row r="45044" spans="23:31">
      <c r="W45044" s="50"/>
      <c r="AA45044" s="50"/>
      <c r="AE45044" s="50"/>
    </row>
    <row r="45045" spans="23:31">
      <c r="W45045" s="50"/>
      <c r="AA45045" s="50"/>
      <c r="AE45045" s="50"/>
    </row>
    <row r="45046" spans="23:31">
      <c r="W45046" s="50"/>
      <c r="AA45046" s="50"/>
      <c r="AE45046" s="50"/>
    </row>
    <row r="45047" spans="23:31">
      <c r="W45047" s="50"/>
      <c r="AA45047" s="50"/>
      <c r="AE45047" s="50"/>
    </row>
    <row r="45048" spans="23:31">
      <c r="W45048" s="50"/>
      <c r="AA45048" s="50"/>
      <c r="AE45048" s="50"/>
    </row>
    <row r="45049" spans="23:31">
      <c r="W45049" s="50"/>
      <c r="AA45049" s="50"/>
      <c r="AE45049" s="50"/>
    </row>
    <row r="45050" spans="23:31">
      <c r="W45050" s="50"/>
      <c r="AA45050" s="50"/>
      <c r="AE45050" s="50"/>
    </row>
    <row r="45051" spans="23:31">
      <c r="W45051" s="50"/>
      <c r="AA45051" s="50"/>
      <c r="AE45051" s="50"/>
    </row>
    <row r="45052" spans="23:31">
      <c r="W45052" s="50"/>
      <c r="AA45052" s="50"/>
      <c r="AE45052" s="50"/>
    </row>
    <row r="45053" spans="23:31">
      <c r="W45053" s="50"/>
      <c r="AA45053" s="50"/>
      <c r="AE45053" s="50"/>
    </row>
    <row r="45054" spans="23:31">
      <c r="W45054" s="50"/>
      <c r="AA45054" s="50"/>
      <c r="AE45054" s="50"/>
    </row>
    <row r="45055" spans="23:31">
      <c r="W45055" s="50"/>
      <c r="AA45055" s="50"/>
      <c r="AE45055" s="50"/>
    </row>
    <row r="45056" spans="23:31">
      <c r="W45056" s="50"/>
      <c r="AA45056" s="50"/>
      <c r="AE45056" s="50"/>
    </row>
    <row r="45057" spans="23:31">
      <c r="W45057" s="50"/>
      <c r="AA45057" s="50"/>
      <c r="AE45057" s="50"/>
    </row>
    <row r="45058" spans="23:31">
      <c r="W45058" s="50"/>
      <c r="AA45058" s="50"/>
      <c r="AE45058" s="50"/>
    </row>
    <row r="45059" spans="23:31">
      <c r="W45059" s="50"/>
      <c r="AA45059" s="50"/>
      <c r="AE45059" s="50"/>
    </row>
    <row r="45060" spans="23:31">
      <c r="W45060" s="50"/>
      <c r="AA45060" s="50"/>
      <c r="AE45060" s="50"/>
    </row>
    <row r="45061" spans="23:31">
      <c r="W45061" s="50"/>
      <c r="AA45061" s="50"/>
      <c r="AE45061" s="50"/>
    </row>
    <row r="45062" spans="23:31">
      <c r="W45062" s="50"/>
      <c r="AA45062" s="50"/>
      <c r="AE45062" s="50"/>
    </row>
    <row r="45063" spans="23:31">
      <c r="W45063" s="50"/>
      <c r="AA45063" s="50"/>
      <c r="AE45063" s="50"/>
    </row>
    <row r="45064" spans="23:31">
      <c r="W45064" s="50"/>
      <c r="AA45064" s="50"/>
      <c r="AE45064" s="50"/>
    </row>
    <row r="45065" spans="23:31">
      <c r="W45065" s="50"/>
      <c r="AA45065" s="50"/>
      <c r="AE45065" s="50"/>
    </row>
    <row r="45066" spans="23:31">
      <c r="W45066" s="50"/>
      <c r="AA45066" s="50"/>
      <c r="AE45066" s="50"/>
    </row>
    <row r="45067" spans="23:31">
      <c r="W45067" s="50"/>
      <c r="AA45067" s="50"/>
      <c r="AE45067" s="50"/>
    </row>
    <row r="45068" spans="23:31">
      <c r="W45068" s="50"/>
      <c r="AA45068" s="50"/>
      <c r="AE45068" s="50"/>
    </row>
    <row r="45069" spans="23:31">
      <c r="W45069" s="50"/>
      <c r="AA45069" s="50"/>
      <c r="AE45069" s="50"/>
    </row>
    <row r="45070" spans="23:31">
      <c r="W45070" s="50"/>
      <c r="AA45070" s="50"/>
      <c r="AE45070" s="50"/>
    </row>
    <row r="45071" spans="23:31">
      <c r="W45071" s="50"/>
      <c r="AA45071" s="50"/>
      <c r="AE45071" s="50"/>
    </row>
    <row r="45072" spans="23:31">
      <c r="W45072" s="50"/>
      <c r="AA45072" s="50"/>
      <c r="AE45072" s="50"/>
    </row>
    <row r="45073" spans="23:31">
      <c r="W45073" s="50"/>
      <c r="AA45073" s="50"/>
      <c r="AE45073" s="50"/>
    </row>
    <row r="45074" spans="23:31">
      <c r="W45074" s="50"/>
      <c r="AA45074" s="50"/>
      <c r="AE45074" s="50"/>
    </row>
    <row r="45075" spans="23:31">
      <c r="W45075" s="50"/>
      <c r="AA45075" s="50"/>
      <c r="AE45075" s="50"/>
    </row>
    <row r="45076" spans="23:31">
      <c r="W45076" s="50"/>
      <c r="AA45076" s="50"/>
      <c r="AE45076" s="50"/>
    </row>
    <row r="45077" spans="23:31">
      <c r="W45077" s="50"/>
      <c r="AA45077" s="50"/>
      <c r="AE45077" s="50"/>
    </row>
    <row r="45078" spans="23:31">
      <c r="W45078" s="50"/>
      <c r="AA45078" s="50"/>
      <c r="AE45078" s="50"/>
    </row>
    <row r="45079" spans="23:31">
      <c r="W45079" s="50"/>
      <c r="AA45079" s="50"/>
      <c r="AE45079" s="50"/>
    </row>
    <row r="45080" spans="23:31">
      <c r="W45080" s="50"/>
      <c r="AA45080" s="50"/>
      <c r="AE45080" s="50"/>
    </row>
    <row r="45081" spans="23:31">
      <c r="W45081" s="50"/>
      <c r="AA45081" s="50"/>
      <c r="AE45081" s="50"/>
    </row>
    <row r="45082" spans="23:31">
      <c r="W45082" s="50"/>
      <c r="AA45082" s="50"/>
      <c r="AE45082" s="50"/>
    </row>
    <row r="45083" spans="23:31">
      <c r="W45083" s="50"/>
      <c r="AA45083" s="50"/>
      <c r="AE45083" s="50"/>
    </row>
    <row r="45084" spans="23:31">
      <c r="W45084" s="50"/>
      <c r="AA45084" s="50"/>
      <c r="AE45084" s="50"/>
    </row>
    <row r="45085" spans="23:31">
      <c r="W45085" s="50"/>
      <c r="AA45085" s="50"/>
      <c r="AE45085" s="50"/>
    </row>
    <row r="45086" spans="23:31">
      <c r="W45086" s="50"/>
      <c r="AA45086" s="50"/>
      <c r="AE45086" s="50"/>
    </row>
    <row r="45087" spans="23:31">
      <c r="W45087" s="50"/>
      <c r="AA45087" s="50"/>
      <c r="AE45087" s="50"/>
    </row>
    <row r="45088" spans="23:31">
      <c r="W45088" s="50"/>
      <c r="AA45088" s="50"/>
      <c r="AE45088" s="50"/>
    </row>
    <row r="45089" spans="23:31">
      <c r="W45089" s="50"/>
      <c r="AA45089" s="50"/>
      <c r="AE45089" s="50"/>
    </row>
    <row r="45090" spans="23:31">
      <c r="W45090" s="50"/>
      <c r="AA45090" s="50"/>
      <c r="AE45090" s="50"/>
    </row>
    <row r="45091" spans="23:31">
      <c r="W45091" s="50"/>
      <c r="AA45091" s="50"/>
      <c r="AE45091" s="50"/>
    </row>
    <row r="45092" spans="23:31">
      <c r="W45092" s="50"/>
      <c r="AA45092" s="50"/>
      <c r="AE45092" s="50"/>
    </row>
    <row r="45093" spans="23:31">
      <c r="W45093" s="50"/>
      <c r="AA45093" s="50"/>
      <c r="AE45093" s="50"/>
    </row>
    <row r="45094" spans="23:31">
      <c r="W45094" s="50"/>
      <c r="AA45094" s="50"/>
      <c r="AE45094" s="50"/>
    </row>
    <row r="45095" spans="23:31">
      <c r="W45095" s="50"/>
      <c r="AA45095" s="50"/>
      <c r="AE45095" s="50"/>
    </row>
    <row r="45096" spans="23:31">
      <c r="W45096" s="50"/>
      <c r="AA45096" s="50"/>
      <c r="AE45096" s="50"/>
    </row>
    <row r="45097" spans="23:31">
      <c r="W45097" s="50"/>
      <c r="AA45097" s="50"/>
      <c r="AE45097" s="50"/>
    </row>
    <row r="45098" spans="23:31">
      <c r="W45098" s="50"/>
      <c r="AA45098" s="50"/>
      <c r="AE45098" s="50"/>
    </row>
    <row r="45099" spans="23:31">
      <c r="W45099" s="50"/>
      <c r="AA45099" s="50"/>
      <c r="AE45099" s="50"/>
    </row>
    <row r="45100" spans="23:31">
      <c r="W45100" s="50"/>
      <c r="AA45100" s="50"/>
      <c r="AE45100" s="50"/>
    </row>
    <row r="45101" spans="23:31">
      <c r="W45101" s="50"/>
      <c r="AA45101" s="50"/>
      <c r="AE45101" s="50"/>
    </row>
    <row r="45102" spans="23:31">
      <c r="W45102" s="50"/>
      <c r="AA45102" s="50"/>
      <c r="AE45102" s="50"/>
    </row>
    <row r="45103" spans="23:31">
      <c r="W45103" s="50"/>
      <c r="AA45103" s="50"/>
      <c r="AE45103" s="50"/>
    </row>
    <row r="45104" spans="23:31">
      <c r="W45104" s="50"/>
      <c r="AA45104" s="50"/>
      <c r="AE45104" s="50"/>
    </row>
    <row r="45105" spans="23:31">
      <c r="W45105" s="50"/>
      <c r="AA45105" s="50"/>
      <c r="AE45105" s="50"/>
    </row>
    <row r="45106" spans="23:31">
      <c r="W45106" s="50"/>
      <c r="AA45106" s="50"/>
      <c r="AE45106" s="50"/>
    </row>
    <row r="45107" spans="23:31">
      <c r="W45107" s="50"/>
      <c r="AA45107" s="50"/>
      <c r="AE45107" s="50"/>
    </row>
    <row r="45108" spans="23:31">
      <c r="W45108" s="50"/>
      <c r="AA45108" s="50"/>
      <c r="AE45108" s="50"/>
    </row>
    <row r="45109" spans="23:31">
      <c r="W45109" s="50"/>
      <c r="AA45109" s="50"/>
      <c r="AE45109" s="50"/>
    </row>
    <row r="45110" spans="23:31">
      <c r="W45110" s="50"/>
      <c r="AA45110" s="50"/>
      <c r="AE45110" s="50"/>
    </row>
    <row r="45111" spans="23:31">
      <c r="W45111" s="50"/>
      <c r="AA45111" s="50"/>
      <c r="AE45111" s="50"/>
    </row>
    <row r="45112" spans="23:31">
      <c r="W45112" s="50"/>
      <c r="AA45112" s="50"/>
      <c r="AE45112" s="50"/>
    </row>
    <row r="45113" spans="23:31">
      <c r="W45113" s="50"/>
      <c r="AA45113" s="50"/>
      <c r="AE45113" s="50"/>
    </row>
    <row r="45114" spans="23:31">
      <c r="W45114" s="50"/>
      <c r="AA45114" s="50"/>
      <c r="AE45114" s="50"/>
    </row>
    <row r="45115" spans="23:31">
      <c r="W45115" s="50"/>
      <c r="AA45115" s="50"/>
      <c r="AE45115" s="50"/>
    </row>
    <row r="45116" spans="23:31">
      <c r="W45116" s="50"/>
      <c r="AA45116" s="50"/>
      <c r="AE45116" s="50"/>
    </row>
    <row r="45117" spans="23:31">
      <c r="W45117" s="50"/>
      <c r="AA45117" s="50"/>
      <c r="AE45117" s="50"/>
    </row>
    <row r="45118" spans="23:31">
      <c r="W45118" s="50"/>
      <c r="AA45118" s="50"/>
      <c r="AE45118" s="50"/>
    </row>
    <row r="45119" spans="23:31">
      <c r="W45119" s="50"/>
      <c r="AA45119" s="50"/>
      <c r="AE45119" s="50"/>
    </row>
    <row r="45120" spans="23:31">
      <c r="W45120" s="50"/>
      <c r="AA45120" s="50"/>
      <c r="AE45120" s="50"/>
    </row>
    <row r="45121" spans="23:31">
      <c r="W45121" s="50"/>
      <c r="AA45121" s="50"/>
      <c r="AE45121" s="50"/>
    </row>
    <row r="45122" spans="23:31">
      <c r="W45122" s="50"/>
      <c r="AA45122" s="50"/>
      <c r="AE45122" s="50"/>
    </row>
    <row r="45123" spans="23:31">
      <c r="W45123" s="50"/>
      <c r="AA45123" s="50"/>
      <c r="AE45123" s="50"/>
    </row>
    <row r="45124" spans="23:31">
      <c r="W45124" s="50"/>
      <c r="AA45124" s="50"/>
      <c r="AE45124" s="50"/>
    </row>
    <row r="45125" spans="23:31">
      <c r="W45125" s="50"/>
      <c r="AA45125" s="50"/>
      <c r="AE45125" s="50"/>
    </row>
    <row r="45126" spans="23:31">
      <c r="W45126" s="50"/>
      <c r="AA45126" s="50"/>
      <c r="AE45126" s="50"/>
    </row>
    <row r="45127" spans="23:31">
      <c r="W45127" s="50"/>
      <c r="AA45127" s="50"/>
      <c r="AE45127" s="50"/>
    </row>
    <row r="45128" spans="23:31">
      <c r="W45128" s="50"/>
      <c r="AA45128" s="50"/>
      <c r="AE45128" s="50"/>
    </row>
    <row r="45129" spans="23:31">
      <c r="W45129" s="50"/>
      <c r="AA45129" s="50"/>
      <c r="AE45129" s="50"/>
    </row>
    <row r="45130" spans="23:31">
      <c r="W45130" s="50"/>
      <c r="AA45130" s="50"/>
      <c r="AE45130" s="50"/>
    </row>
    <row r="45131" spans="23:31">
      <c r="W45131" s="50"/>
      <c r="AA45131" s="50"/>
      <c r="AE45131" s="50"/>
    </row>
    <row r="45132" spans="23:31">
      <c r="W45132" s="50"/>
      <c r="AA45132" s="50"/>
      <c r="AE45132" s="50"/>
    </row>
    <row r="45133" spans="23:31">
      <c r="W45133" s="50"/>
      <c r="AA45133" s="50"/>
      <c r="AE45133" s="50"/>
    </row>
    <row r="45134" spans="23:31">
      <c r="W45134" s="50"/>
      <c r="AA45134" s="50"/>
      <c r="AE45134" s="50"/>
    </row>
    <row r="45135" spans="23:31">
      <c r="W45135" s="50"/>
      <c r="AA45135" s="50"/>
      <c r="AE45135" s="50"/>
    </row>
    <row r="45136" spans="23:31">
      <c r="W45136" s="50"/>
      <c r="AA45136" s="50"/>
      <c r="AE45136" s="50"/>
    </row>
    <row r="45137" spans="23:31">
      <c r="W45137" s="50"/>
      <c r="AA45137" s="50"/>
      <c r="AE45137" s="50"/>
    </row>
    <row r="45138" spans="23:31">
      <c r="W45138" s="50"/>
      <c r="AA45138" s="50"/>
      <c r="AE45138" s="50"/>
    </row>
    <row r="45139" spans="23:31">
      <c r="W45139" s="50"/>
      <c r="AA45139" s="50"/>
      <c r="AE45139" s="50"/>
    </row>
    <row r="45140" spans="23:31">
      <c r="W45140" s="50"/>
      <c r="AA45140" s="50"/>
      <c r="AE45140" s="50"/>
    </row>
    <row r="45141" spans="23:31">
      <c r="W45141" s="50"/>
      <c r="AA45141" s="50"/>
      <c r="AE45141" s="50"/>
    </row>
    <row r="45142" spans="23:31">
      <c r="W45142" s="50"/>
      <c r="AA45142" s="50"/>
      <c r="AE45142" s="50"/>
    </row>
    <row r="45143" spans="23:31">
      <c r="W45143" s="50"/>
      <c r="AA45143" s="50"/>
      <c r="AE45143" s="50"/>
    </row>
    <row r="45144" spans="23:31">
      <c r="W45144" s="50"/>
      <c r="AA45144" s="50"/>
      <c r="AE45144" s="50"/>
    </row>
    <row r="45145" spans="23:31">
      <c r="W45145" s="50"/>
      <c r="AA45145" s="50"/>
      <c r="AE45145" s="50"/>
    </row>
    <row r="45146" spans="23:31">
      <c r="W45146" s="50"/>
      <c r="AA45146" s="50"/>
      <c r="AE45146" s="50"/>
    </row>
    <row r="45147" spans="23:31">
      <c r="W45147" s="50"/>
      <c r="AA45147" s="50"/>
      <c r="AE45147" s="50"/>
    </row>
    <row r="45148" spans="23:31">
      <c r="W45148" s="50"/>
      <c r="AA45148" s="50"/>
      <c r="AE45148" s="50"/>
    </row>
    <row r="45149" spans="23:31">
      <c r="W45149" s="50"/>
      <c r="AA45149" s="50"/>
      <c r="AE45149" s="50"/>
    </row>
    <row r="45150" spans="23:31">
      <c r="W45150" s="50"/>
      <c r="AA45150" s="50"/>
      <c r="AE45150" s="50"/>
    </row>
    <row r="45151" spans="23:31">
      <c r="W45151" s="50"/>
      <c r="AA45151" s="50"/>
      <c r="AE45151" s="50"/>
    </row>
    <row r="45152" spans="23:31">
      <c r="W45152" s="50"/>
      <c r="AA45152" s="50"/>
      <c r="AE45152" s="50"/>
    </row>
    <row r="45153" spans="23:31">
      <c r="W45153" s="50"/>
      <c r="AA45153" s="50"/>
      <c r="AE45153" s="50"/>
    </row>
    <row r="45154" spans="23:31">
      <c r="W45154" s="50"/>
      <c r="AA45154" s="50"/>
      <c r="AE45154" s="50"/>
    </row>
    <row r="45155" spans="23:31">
      <c r="W45155" s="50"/>
      <c r="AA45155" s="50"/>
      <c r="AE45155" s="50"/>
    </row>
    <row r="45156" spans="23:31">
      <c r="W45156" s="50"/>
      <c r="AA45156" s="50"/>
      <c r="AE45156" s="50"/>
    </row>
    <row r="45157" spans="23:31">
      <c r="W45157" s="50"/>
      <c r="AA45157" s="50"/>
      <c r="AE45157" s="50"/>
    </row>
    <row r="45158" spans="23:31">
      <c r="W45158" s="50"/>
      <c r="AA45158" s="50"/>
      <c r="AE45158" s="50"/>
    </row>
    <row r="45159" spans="23:31">
      <c r="W45159" s="50"/>
      <c r="AA45159" s="50"/>
      <c r="AE45159" s="50"/>
    </row>
    <row r="45160" spans="23:31">
      <c r="W45160" s="50"/>
      <c r="AA45160" s="50"/>
      <c r="AE45160" s="50"/>
    </row>
    <row r="45161" spans="23:31">
      <c r="W45161" s="50"/>
      <c r="AA45161" s="50"/>
      <c r="AE45161" s="50"/>
    </row>
    <row r="45162" spans="23:31">
      <c r="W45162" s="50"/>
      <c r="AA45162" s="50"/>
      <c r="AE45162" s="50"/>
    </row>
    <row r="45163" spans="23:31">
      <c r="W45163" s="50"/>
      <c r="AA45163" s="50"/>
      <c r="AE45163" s="50"/>
    </row>
    <row r="45164" spans="23:31">
      <c r="W45164" s="50"/>
      <c r="AA45164" s="50"/>
      <c r="AE45164" s="50"/>
    </row>
    <row r="45165" spans="23:31">
      <c r="W45165" s="50"/>
      <c r="AA45165" s="50"/>
      <c r="AE45165" s="50"/>
    </row>
    <row r="45166" spans="23:31">
      <c r="W45166" s="50"/>
      <c r="AA45166" s="50"/>
      <c r="AE45166" s="50"/>
    </row>
    <row r="45167" spans="23:31">
      <c r="W45167" s="50"/>
      <c r="AA45167" s="50"/>
      <c r="AE45167" s="50"/>
    </row>
    <row r="45168" spans="23:31">
      <c r="W45168" s="50"/>
      <c r="AA45168" s="50"/>
      <c r="AE45168" s="50"/>
    </row>
    <row r="45169" spans="23:31">
      <c r="W45169" s="50"/>
      <c r="AA45169" s="50"/>
      <c r="AE45169" s="50"/>
    </row>
    <row r="45170" spans="23:31">
      <c r="W45170" s="50"/>
      <c r="AA45170" s="50"/>
      <c r="AE45170" s="50"/>
    </row>
    <row r="45171" spans="23:31">
      <c r="W45171" s="50"/>
      <c r="AA45171" s="50"/>
      <c r="AE45171" s="50"/>
    </row>
    <row r="45172" spans="23:31">
      <c r="W45172" s="50"/>
      <c r="AA45172" s="50"/>
      <c r="AE45172" s="50"/>
    </row>
    <row r="45173" spans="23:31">
      <c r="W45173" s="50"/>
      <c r="AA45173" s="50"/>
      <c r="AE45173" s="50"/>
    </row>
    <row r="45174" spans="23:31">
      <c r="W45174" s="50"/>
      <c r="AA45174" s="50"/>
      <c r="AE45174" s="50"/>
    </row>
    <row r="45175" spans="23:31">
      <c r="W45175" s="50"/>
      <c r="AA45175" s="50"/>
      <c r="AE45175" s="50"/>
    </row>
    <row r="45176" spans="23:31">
      <c r="W45176" s="50"/>
      <c r="AA45176" s="50"/>
      <c r="AE45176" s="50"/>
    </row>
    <row r="45177" spans="23:31">
      <c r="W45177" s="50"/>
      <c r="AA45177" s="50"/>
      <c r="AE45177" s="50"/>
    </row>
    <row r="45178" spans="23:31">
      <c r="W45178" s="50"/>
      <c r="AA45178" s="50"/>
      <c r="AE45178" s="50"/>
    </row>
    <row r="45179" spans="23:31">
      <c r="W45179" s="50"/>
      <c r="AA45179" s="50"/>
      <c r="AE45179" s="50"/>
    </row>
    <row r="45180" spans="23:31">
      <c r="W45180" s="50"/>
      <c r="AA45180" s="50"/>
      <c r="AE45180" s="50"/>
    </row>
    <row r="45181" spans="23:31">
      <c r="W45181" s="50"/>
      <c r="AA45181" s="50"/>
      <c r="AE45181" s="50"/>
    </row>
    <row r="45182" spans="23:31">
      <c r="W45182" s="50"/>
      <c r="AA45182" s="50"/>
      <c r="AE45182" s="50"/>
    </row>
    <row r="45183" spans="23:31">
      <c r="W45183" s="50"/>
      <c r="AA45183" s="50"/>
      <c r="AE45183" s="50"/>
    </row>
    <row r="45184" spans="23:31">
      <c r="W45184" s="50"/>
      <c r="AA45184" s="50"/>
      <c r="AE45184" s="50"/>
    </row>
    <row r="45185" spans="23:31">
      <c r="W45185" s="50"/>
      <c r="AA45185" s="50"/>
      <c r="AE45185" s="50"/>
    </row>
    <row r="45186" spans="23:31">
      <c r="W45186" s="50"/>
      <c r="AA45186" s="50"/>
      <c r="AE45186" s="50"/>
    </row>
    <row r="45187" spans="23:31">
      <c r="W45187" s="50"/>
      <c r="AA45187" s="50"/>
      <c r="AE45187" s="50"/>
    </row>
    <row r="45188" spans="23:31">
      <c r="W45188" s="50"/>
      <c r="AA45188" s="50"/>
      <c r="AE45188" s="50"/>
    </row>
    <row r="45189" spans="23:31">
      <c r="W45189" s="50"/>
      <c r="AA45189" s="50"/>
      <c r="AE45189" s="50"/>
    </row>
    <row r="45190" spans="23:31">
      <c r="W45190" s="50"/>
      <c r="AA45190" s="50"/>
      <c r="AE45190" s="50"/>
    </row>
    <row r="45191" spans="23:31">
      <c r="W45191" s="50"/>
      <c r="AA45191" s="50"/>
      <c r="AE45191" s="50"/>
    </row>
    <row r="45192" spans="23:31">
      <c r="W45192" s="50"/>
      <c r="AA45192" s="50"/>
      <c r="AE45192" s="50"/>
    </row>
    <row r="45193" spans="23:31">
      <c r="W45193" s="50"/>
      <c r="AA45193" s="50"/>
      <c r="AE45193" s="50"/>
    </row>
    <row r="45194" spans="23:31">
      <c r="W45194" s="50"/>
      <c r="AA45194" s="50"/>
      <c r="AE45194" s="50"/>
    </row>
    <row r="45195" spans="23:31">
      <c r="W45195" s="50"/>
      <c r="AA45195" s="50"/>
      <c r="AE45195" s="50"/>
    </row>
    <row r="45196" spans="23:31">
      <c r="W45196" s="50"/>
      <c r="AA45196" s="50"/>
      <c r="AE45196" s="50"/>
    </row>
    <row r="45197" spans="23:31">
      <c r="W45197" s="50"/>
      <c r="AA45197" s="50"/>
      <c r="AE45197" s="50"/>
    </row>
    <row r="45198" spans="23:31">
      <c r="W45198" s="50"/>
      <c r="AA45198" s="50"/>
      <c r="AE45198" s="50"/>
    </row>
    <row r="45199" spans="23:31">
      <c r="W45199" s="50"/>
      <c r="AA45199" s="50"/>
      <c r="AE45199" s="50"/>
    </row>
    <row r="45200" spans="23:31">
      <c r="W45200" s="50"/>
      <c r="AA45200" s="50"/>
      <c r="AE45200" s="50"/>
    </row>
    <row r="45201" spans="23:31">
      <c r="W45201" s="50"/>
      <c r="AA45201" s="50"/>
      <c r="AE45201" s="50"/>
    </row>
    <row r="45202" spans="23:31">
      <c r="W45202" s="50"/>
      <c r="AA45202" s="50"/>
      <c r="AE45202" s="50"/>
    </row>
    <row r="45203" spans="23:31">
      <c r="W45203" s="50"/>
      <c r="AA45203" s="50"/>
      <c r="AE45203" s="50"/>
    </row>
    <row r="45204" spans="23:31">
      <c r="W45204" s="50"/>
      <c r="AA45204" s="50"/>
      <c r="AE45204" s="50"/>
    </row>
    <row r="45205" spans="23:31">
      <c r="W45205" s="50"/>
      <c r="AA45205" s="50"/>
      <c r="AE45205" s="50"/>
    </row>
    <row r="45206" spans="23:31">
      <c r="W45206" s="50"/>
      <c r="AA45206" s="50"/>
      <c r="AE45206" s="50"/>
    </row>
    <row r="45207" spans="23:31">
      <c r="W45207" s="50"/>
      <c r="AA45207" s="50"/>
      <c r="AE45207" s="50"/>
    </row>
    <row r="45208" spans="23:31">
      <c r="W45208" s="50"/>
      <c r="AA45208" s="50"/>
      <c r="AE45208" s="50"/>
    </row>
    <row r="45209" spans="23:31">
      <c r="W45209" s="50"/>
      <c r="AA45209" s="50"/>
      <c r="AE45209" s="50"/>
    </row>
    <row r="45210" spans="23:31">
      <c r="W45210" s="50"/>
      <c r="AA45210" s="50"/>
      <c r="AE45210" s="50"/>
    </row>
    <row r="45211" spans="23:31">
      <c r="W45211" s="50"/>
      <c r="AA45211" s="50"/>
      <c r="AE45211" s="50"/>
    </row>
    <row r="45212" spans="23:31">
      <c r="W45212" s="50"/>
      <c r="AA45212" s="50"/>
      <c r="AE45212" s="50"/>
    </row>
    <row r="45213" spans="23:31">
      <c r="W45213" s="50"/>
      <c r="AA45213" s="50"/>
      <c r="AE45213" s="50"/>
    </row>
    <row r="45214" spans="23:31">
      <c r="W45214" s="50"/>
      <c r="AA45214" s="50"/>
      <c r="AE45214" s="50"/>
    </row>
    <row r="45215" spans="23:31">
      <c r="W45215" s="50"/>
      <c r="AA45215" s="50"/>
      <c r="AE45215" s="50"/>
    </row>
    <row r="45216" spans="23:31">
      <c r="W45216" s="50"/>
      <c r="AA45216" s="50"/>
      <c r="AE45216" s="50"/>
    </row>
    <row r="45217" spans="23:31">
      <c r="W45217" s="50"/>
      <c r="AA45217" s="50"/>
      <c r="AE45217" s="50"/>
    </row>
    <row r="45218" spans="23:31">
      <c r="W45218" s="50"/>
      <c r="AA45218" s="50"/>
      <c r="AE45218" s="50"/>
    </row>
    <row r="45219" spans="23:31">
      <c r="W45219" s="50"/>
      <c r="AA45219" s="50"/>
      <c r="AE45219" s="50"/>
    </row>
    <row r="45220" spans="23:31">
      <c r="W45220" s="50"/>
      <c r="AA45220" s="50"/>
      <c r="AE45220" s="50"/>
    </row>
    <row r="45221" spans="23:31">
      <c r="W45221" s="50"/>
      <c r="AA45221" s="50"/>
      <c r="AE45221" s="50"/>
    </row>
    <row r="45222" spans="23:31">
      <c r="W45222" s="50"/>
      <c r="AA45222" s="50"/>
      <c r="AE45222" s="50"/>
    </row>
    <row r="45223" spans="23:31">
      <c r="W45223" s="50"/>
      <c r="AA45223" s="50"/>
      <c r="AE45223" s="50"/>
    </row>
    <row r="45224" spans="23:31">
      <c r="W45224" s="50"/>
      <c r="AA45224" s="50"/>
      <c r="AE45224" s="50"/>
    </row>
    <row r="45225" spans="23:31">
      <c r="W45225" s="50"/>
      <c r="AA45225" s="50"/>
      <c r="AE45225" s="50"/>
    </row>
    <row r="45226" spans="23:31">
      <c r="W45226" s="50"/>
      <c r="AA45226" s="50"/>
      <c r="AE45226" s="50"/>
    </row>
    <row r="45227" spans="23:31">
      <c r="W45227" s="50"/>
      <c r="AA45227" s="50"/>
      <c r="AE45227" s="50"/>
    </row>
    <row r="45228" spans="23:31">
      <c r="W45228" s="50"/>
      <c r="AA45228" s="50"/>
      <c r="AE45228" s="50"/>
    </row>
    <row r="45229" spans="23:31">
      <c r="W45229" s="50"/>
      <c r="AA45229" s="50"/>
      <c r="AE45229" s="50"/>
    </row>
    <row r="45230" spans="23:31">
      <c r="W45230" s="50"/>
      <c r="AA45230" s="50"/>
      <c r="AE45230" s="50"/>
    </row>
    <row r="45231" spans="23:31">
      <c r="W45231" s="50"/>
      <c r="AA45231" s="50"/>
      <c r="AE45231" s="50"/>
    </row>
    <row r="45232" spans="23:31">
      <c r="W45232" s="50"/>
      <c r="AA45232" s="50"/>
      <c r="AE45232" s="50"/>
    </row>
    <row r="45233" spans="23:31">
      <c r="W45233" s="50"/>
      <c r="AA45233" s="50"/>
      <c r="AE45233" s="50"/>
    </row>
    <row r="45234" spans="23:31">
      <c r="W45234" s="50"/>
      <c r="AA45234" s="50"/>
      <c r="AE45234" s="50"/>
    </row>
    <row r="45235" spans="23:31">
      <c r="W45235" s="50"/>
      <c r="AA45235" s="50"/>
      <c r="AE45235" s="50"/>
    </row>
    <row r="45236" spans="23:31">
      <c r="W45236" s="50"/>
      <c r="AA45236" s="50"/>
      <c r="AE45236" s="50"/>
    </row>
    <row r="45237" spans="23:31">
      <c r="W45237" s="50"/>
      <c r="AA45237" s="50"/>
      <c r="AE45237" s="50"/>
    </row>
    <row r="45238" spans="23:31">
      <c r="W45238" s="50"/>
      <c r="AA45238" s="50"/>
      <c r="AE45238" s="50"/>
    </row>
    <row r="45239" spans="23:31">
      <c r="W45239" s="50"/>
      <c r="AA45239" s="50"/>
      <c r="AE45239" s="50"/>
    </row>
    <row r="45240" spans="23:31">
      <c r="W45240" s="50"/>
      <c r="AA45240" s="50"/>
      <c r="AE45240" s="50"/>
    </row>
    <row r="45241" spans="23:31">
      <c r="W45241" s="50"/>
      <c r="AA45241" s="50"/>
      <c r="AE45241" s="50"/>
    </row>
    <row r="45242" spans="23:31">
      <c r="W45242" s="50"/>
      <c r="AA45242" s="50"/>
      <c r="AE45242" s="50"/>
    </row>
    <row r="45243" spans="23:31">
      <c r="W45243" s="50"/>
      <c r="AA45243" s="50"/>
      <c r="AE45243" s="50"/>
    </row>
    <row r="45244" spans="23:31">
      <c r="W45244" s="50"/>
      <c r="AA45244" s="50"/>
      <c r="AE45244" s="50"/>
    </row>
    <row r="45245" spans="23:31">
      <c r="W45245" s="50"/>
      <c r="AA45245" s="50"/>
      <c r="AE45245" s="50"/>
    </row>
    <row r="45246" spans="23:31">
      <c r="W45246" s="50"/>
      <c r="AA45246" s="50"/>
      <c r="AE45246" s="50"/>
    </row>
    <row r="45247" spans="23:31">
      <c r="W45247" s="50"/>
      <c r="AA45247" s="50"/>
      <c r="AE45247" s="50"/>
    </row>
    <row r="45248" spans="23:31">
      <c r="W45248" s="50"/>
      <c r="AA45248" s="50"/>
      <c r="AE45248" s="50"/>
    </row>
    <row r="45249" spans="23:31">
      <c r="W45249" s="50"/>
      <c r="AA45249" s="50"/>
      <c r="AE45249" s="50"/>
    </row>
    <row r="45250" spans="23:31">
      <c r="W45250" s="50"/>
      <c r="AA45250" s="50"/>
      <c r="AE45250" s="50"/>
    </row>
    <row r="45251" spans="23:31">
      <c r="W45251" s="50"/>
      <c r="AA45251" s="50"/>
      <c r="AE45251" s="50"/>
    </row>
    <row r="45252" spans="23:31">
      <c r="W45252" s="50"/>
      <c r="AA45252" s="50"/>
      <c r="AE45252" s="50"/>
    </row>
    <row r="45253" spans="23:31">
      <c r="W45253" s="50"/>
      <c r="AA45253" s="50"/>
      <c r="AE45253" s="50"/>
    </row>
    <row r="45254" spans="23:31">
      <c r="W45254" s="50"/>
      <c r="AA45254" s="50"/>
      <c r="AE45254" s="50"/>
    </row>
    <row r="45255" spans="23:31">
      <c r="W45255" s="50"/>
      <c r="AA45255" s="50"/>
      <c r="AE45255" s="50"/>
    </row>
    <row r="45256" spans="23:31">
      <c r="W45256" s="50"/>
      <c r="AA45256" s="50"/>
      <c r="AE45256" s="50"/>
    </row>
    <row r="45257" spans="23:31">
      <c r="W45257" s="50"/>
      <c r="AA45257" s="50"/>
      <c r="AE45257" s="50"/>
    </row>
    <row r="45258" spans="23:31">
      <c r="W45258" s="50"/>
      <c r="AA45258" s="50"/>
      <c r="AE45258" s="50"/>
    </row>
    <row r="45259" spans="23:31">
      <c r="W45259" s="50"/>
      <c r="AA45259" s="50"/>
      <c r="AE45259" s="50"/>
    </row>
    <row r="45260" spans="23:31">
      <c r="W45260" s="50"/>
      <c r="AA45260" s="50"/>
      <c r="AE45260" s="50"/>
    </row>
    <row r="45261" spans="23:31">
      <c r="W45261" s="50"/>
      <c r="AA45261" s="50"/>
      <c r="AE45261" s="50"/>
    </row>
    <row r="45262" spans="23:31">
      <c r="W45262" s="50"/>
      <c r="AA45262" s="50"/>
      <c r="AE45262" s="50"/>
    </row>
    <row r="45263" spans="23:31">
      <c r="W45263" s="50"/>
      <c r="AA45263" s="50"/>
      <c r="AE45263" s="50"/>
    </row>
    <row r="45264" spans="23:31">
      <c r="W45264" s="50"/>
      <c r="AA45264" s="50"/>
      <c r="AE45264" s="50"/>
    </row>
    <row r="45265" spans="23:31">
      <c r="W45265" s="50"/>
      <c r="AA45265" s="50"/>
      <c r="AE45265" s="50"/>
    </row>
    <row r="45266" spans="23:31">
      <c r="W45266" s="50"/>
      <c r="AA45266" s="50"/>
      <c r="AE45266" s="50"/>
    </row>
    <row r="45267" spans="23:31">
      <c r="W45267" s="50"/>
      <c r="AA45267" s="50"/>
      <c r="AE45267" s="50"/>
    </row>
    <row r="45268" spans="23:31">
      <c r="W45268" s="50"/>
      <c r="AA45268" s="50"/>
      <c r="AE45268" s="50"/>
    </row>
    <row r="45269" spans="23:31">
      <c r="W45269" s="50"/>
      <c r="AA45269" s="50"/>
      <c r="AE45269" s="50"/>
    </row>
    <row r="45270" spans="23:31">
      <c r="W45270" s="50"/>
      <c r="AA45270" s="50"/>
      <c r="AE45270" s="50"/>
    </row>
    <row r="45271" spans="23:31">
      <c r="W45271" s="50"/>
      <c r="AA45271" s="50"/>
      <c r="AE45271" s="50"/>
    </row>
    <row r="45272" spans="23:31">
      <c r="W45272" s="50"/>
      <c r="AA45272" s="50"/>
      <c r="AE45272" s="50"/>
    </row>
    <row r="45273" spans="23:31">
      <c r="W45273" s="50"/>
      <c r="AA45273" s="50"/>
      <c r="AE45273" s="50"/>
    </row>
    <row r="45274" spans="23:31">
      <c r="W45274" s="50"/>
      <c r="AA45274" s="50"/>
      <c r="AE45274" s="50"/>
    </row>
    <row r="45275" spans="23:31">
      <c r="W45275" s="50"/>
      <c r="AA45275" s="50"/>
      <c r="AE45275" s="50"/>
    </row>
    <row r="45276" spans="23:31">
      <c r="W45276" s="50"/>
      <c r="AA45276" s="50"/>
      <c r="AE45276" s="50"/>
    </row>
    <row r="45277" spans="23:31">
      <c r="W45277" s="50"/>
      <c r="AA45277" s="50"/>
      <c r="AE45277" s="50"/>
    </row>
    <row r="45278" spans="23:31">
      <c r="W45278" s="50"/>
      <c r="AA45278" s="50"/>
      <c r="AE45278" s="50"/>
    </row>
    <row r="45279" spans="23:31">
      <c r="W45279" s="50"/>
      <c r="AA45279" s="50"/>
      <c r="AE45279" s="50"/>
    </row>
    <row r="45280" spans="23:31">
      <c r="W45280" s="50"/>
      <c r="AA45280" s="50"/>
      <c r="AE45280" s="50"/>
    </row>
    <row r="45281" spans="23:31">
      <c r="W45281" s="50"/>
      <c r="AA45281" s="50"/>
      <c r="AE45281" s="50"/>
    </row>
    <row r="45282" spans="23:31">
      <c r="W45282" s="50"/>
      <c r="AA45282" s="50"/>
      <c r="AE45282" s="50"/>
    </row>
    <row r="45283" spans="23:31">
      <c r="W45283" s="50"/>
      <c r="AA45283" s="50"/>
      <c r="AE45283" s="50"/>
    </row>
    <row r="45284" spans="23:31">
      <c r="W45284" s="50"/>
      <c r="AA45284" s="50"/>
      <c r="AE45284" s="50"/>
    </row>
    <row r="45285" spans="23:31">
      <c r="W45285" s="50"/>
      <c r="AA45285" s="50"/>
      <c r="AE45285" s="50"/>
    </row>
    <row r="45286" spans="23:31">
      <c r="W45286" s="50"/>
      <c r="AA45286" s="50"/>
      <c r="AE45286" s="50"/>
    </row>
    <row r="45287" spans="23:31">
      <c r="W45287" s="50"/>
      <c r="AA45287" s="50"/>
      <c r="AE45287" s="50"/>
    </row>
    <row r="45288" spans="23:31">
      <c r="W45288" s="50"/>
      <c r="AA45288" s="50"/>
      <c r="AE45288" s="50"/>
    </row>
    <row r="45289" spans="23:31">
      <c r="W45289" s="50"/>
      <c r="AA45289" s="50"/>
      <c r="AE45289" s="50"/>
    </row>
    <row r="45290" spans="23:31">
      <c r="W45290" s="50"/>
      <c r="AA45290" s="50"/>
      <c r="AE45290" s="50"/>
    </row>
    <row r="45291" spans="23:31">
      <c r="W45291" s="50"/>
      <c r="AA45291" s="50"/>
      <c r="AE45291" s="50"/>
    </row>
    <row r="45292" spans="23:31">
      <c r="W45292" s="50"/>
      <c r="AA45292" s="50"/>
      <c r="AE45292" s="50"/>
    </row>
    <row r="45293" spans="23:31">
      <c r="W45293" s="50"/>
      <c r="AA45293" s="50"/>
      <c r="AE45293" s="50"/>
    </row>
    <row r="45294" spans="23:31">
      <c r="W45294" s="50"/>
      <c r="AA45294" s="50"/>
      <c r="AE45294" s="50"/>
    </row>
    <row r="45295" spans="23:31">
      <c r="W45295" s="50"/>
      <c r="AA45295" s="50"/>
      <c r="AE45295" s="50"/>
    </row>
    <row r="45296" spans="23:31">
      <c r="W45296" s="50"/>
      <c r="AA45296" s="50"/>
      <c r="AE45296" s="50"/>
    </row>
    <row r="45297" spans="23:31">
      <c r="W45297" s="50"/>
      <c r="AA45297" s="50"/>
      <c r="AE45297" s="50"/>
    </row>
    <row r="45298" spans="23:31">
      <c r="W45298" s="50"/>
      <c r="AA45298" s="50"/>
      <c r="AE45298" s="50"/>
    </row>
    <row r="45299" spans="23:31">
      <c r="W45299" s="50"/>
      <c r="AA45299" s="50"/>
      <c r="AE45299" s="50"/>
    </row>
    <row r="45300" spans="23:31">
      <c r="W45300" s="50"/>
      <c r="AA45300" s="50"/>
      <c r="AE45300" s="50"/>
    </row>
    <row r="45301" spans="23:31">
      <c r="W45301" s="50"/>
      <c r="AA45301" s="50"/>
      <c r="AE45301" s="50"/>
    </row>
    <row r="45302" spans="23:31">
      <c r="W45302" s="50"/>
      <c r="AA45302" s="50"/>
      <c r="AE45302" s="50"/>
    </row>
    <row r="45303" spans="23:31">
      <c r="W45303" s="50"/>
      <c r="AA45303" s="50"/>
      <c r="AE45303" s="50"/>
    </row>
    <row r="45304" spans="23:31">
      <c r="W45304" s="50"/>
      <c r="AA45304" s="50"/>
      <c r="AE45304" s="50"/>
    </row>
    <row r="45305" spans="23:31">
      <c r="W45305" s="50"/>
      <c r="AA45305" s="50"/>
      <c r="AE45305" s="50"/>
    </row>
    <row r="45306" spans="23:31">
      <c r="W45306" s="50"/>
      <c r="AA45306" s="50"/>
      <c r="AE45306" s="50"/>
    </row>
    <row r="45307" spans="23:31">
      <c r="W45307" s="50"/>
      <c r="AA45307" s="50"/>
      <c r="AE45307" s="50"/>
    </row>
    <row r="45308" spans="23:31">
      <c r="W45308" s="50"/>
      <c r="AA45308" s="50"/>
      <c r="AE45308" s="50"/>
    </row>
    <row r="45309" spans="23:31">
      <c r="W45309" s="50"/>
      <c r="AA45309" s="50"/>
      <c r="AE45309" s="50"/>
    </row>
    <row r="45310" spans="23:31">
      <c r="W45310" s="50"/>
      <c r="AA45310" s="50"/>
      <c r="AE45310" s="50"/>
    </row>
    <row r="45311" spans="23:31">
      <c r="W45311" s="50"/>
      <c r="AA45311" s="50"/>
      <c r="AE45311" s="50"/>
    </row>
    <row r="45312" spans="23:31">
      <c r="W45312" s="50"/>
      <c r="AA45312" s="50"/>
      <c r="AE45312" s="50"/>
    </row>
    <row r="45313" spans="23:31">
      <c r="W45313" s="50"/>
      <c r="AA45313" s="50"/>
      <c r="AE45313" s="50"/>
    </row>
    <row r="45314" spans="23:31">
      <c r="W45314" s="50"/>
      <c r="AA45314" s="50"/>
      <c r="AE45314" s="50"/>
    </row>
    <row r="45315" spans="23:31">
      <c r="W45315" s="50"/>
      <c r="AA45315" s="50"/>
      <c r="AE45315" s="50"/>
    </row>
    <row r="45316" spans="23:31">
      <c r="W45316" s="50"/>
      <c r="AA45316" s="50"/>
      <c r="AE45316" s="50"/>
    </row>
    <row r="45317" spans="23:31">
      <c r="W45317" s="50"/>
      <c r="AA45317" s="50"/>
      <c r="AE45317" s="50"/>
    </row>
    <row r="45318" spans="23:31">
      <c r="W45318" s="50"/>
      <c r="AA45318" s="50"/>
      <c r="AE45318" s="50"/>
    </row>
    <row r="45319" spans="23:31">
      <c r="W45319" s="50"/>
      <c r="AA45319" s="50"/>
      <c r="AE45319" s="50"/>
    </row>
    <row r="45320" spans="23:31">
      <c r="W45320" s="50"/>
      <c r="AA45320" s="50"/>
      <c r="AE45320" s="50"/>
    </row>
    <row r="45321" spans="23:31">
      <c r="W45321" s="50"/>
      <c r="AA45321" s="50"/>
      <c r="AE45321" s="50"/>
    </row>
    <row r="45322" spans="23:31">
      <c r="W45322" s="50"/>
      <c r="AA45322" s="50"/>
      <c r="AE45322" s="50"/>
    </row>
    <row r="45323" spans="23:31">
      <c r="W45323" s="50"/>
      <c r="AA45323" s="50"/>
      <c r="AE45323" s="50"/>
    </row>
    <row r="45324" spans="23:31">
      <c r="W45324" s="50"/>
      <c r="AA45324" s="50"/>
      <c r="AE45324" s="50"/>
    </row>
    <row r="45325" spans="23:31">
      <c r="W45325" s="50"/>
      <c r="AA45325" s="50"/>
      <c r="AE45325" s="50"/>
    </row>
    <row r="45326" spans="23:31">
      <c r="W45326" s="50"/>
      <c r="AA45326" s="50"/>
      <c r="AE45326" s="50"/>
    </row>
    <row r="45327" spans="23:31">
      <c r="W45327" s="50"/>
      <c r="AA45327" s="50"/>
      <c r="AE45327" s="50"/>
    </row>
    <row r="45328" spans="23:31">
      <c r="W45328" s="50"/>
      <c r="AA45328" s="50"/>
      <c r="AE45328" s="50"/>
    </row>
    <row r="45329" spans="23:31">
      <c r="W45329" s="50"/>
      <c r="AA45329" s="50"/>
      <c r="AE45329" s="50"/>
    </row>
    <row r="45330" spans="23:31">
      <c r="W45330" s="50"/>
      <c r="AA45330" s="50"/>
      <c r="AE45330" s="50"/>
    </row>
    <row r="45331" spans="23:31">
      <c r="W45331" s="50"/>
      <c r="AA45331" s="50"/>
      <c r="AE45331" s="50"/>
    </row>
    <row r="45332" spans="23:31">
      <c r="W45332" s="50"/>
      <c r="AA45332" s="50"/>
      <c r="AE45332" s="50"/>
    </row>
    <row r="45333" spans="23:31">
      <c r="W45333" s="50"/>
      <c r="AA45333" s="50"/>
      <c r="AE45333" s="50"/>
    </row>
    <row r="45334" spans="23:31">
      <c r="W45334" s="50"/>
      <c r="AA45334" s="50"/>
      <c r="AE45334" s="50"/>
    </row>
    <row r="45335" spans="23:31">
      <c r="W45335" s="50"/>
      <c r="AA45335" s="50"/>
      <c r="AE45335" s="50"/>
    </row>
    <row r="45336" spans="23:31">
      <c r="W45336" s="50"/>
      <c r="AA45336" s="50"/>
      <c r="AE45336" s="50"/>
    </row>
    <row r="45337" spans="23:31">
      <c r="W45337" s="50"/>
      <c r="AA45337" s="50"/>
      <c r="AE45337" s="50"/>
    </row>
    <row r="45338" spans="23:31">
      <c r="W45338" s="50"/>
      <c r="AA45338" s="50"/>
      <c r="AE45338" s="50"/>
    </row>
    <row r="45339" spans="23:31">
      <c r="W45339" s="50"/>
      <c r="AA45339" s="50"/>
      <c r="AE45339" s="50"/>
    </row>
    <row r="45340" spans="23:31">
      <c r="W45340" s="50"/>
      <c r="AA45340" s="50"/>
      <c r="AE45340" s="50"/>
    </row>
    <row r="45341" spans="23:31">
      <c r="W45341" s="50"/>
      <c r="AA45341" s="50"/>
      <c r="AE45341" s="50"/>
    </row>
    <row r="45342" spans="23:31">
      <c r="W45342" s="50"/>
      <c r="AA45342" s="50"/>
      <c r="AE45342" s="50"/>
    </row>
    <row r="45343" spans="23:31">
      <c r="W45343" s="50"/>
      <c r="AA45343" s="50"/>
      <c r="AE45343" s="50"/>
    </row>
    <row r="45344" spans="23:31">
      <c r="W45344" s="50"/>
      <c r="AA45344" s="50"/>
      <c r="AE45344" s="50"/>
    </row>
    <row r="45345" spans="23:31">
      <c r="W45345" s="50"/>
      <c r="AA45345" s="50"/>
      <c r="AE45345" s="50"/>
    </row>
    <row r="45346" spans="23:31">
      <c r="W45346" s="50"/>
      <c r="AA45346" s="50"/>
      <c r="AE45346" s="50"/>
    </row>
    <row r="45347" spans="23:31">
      <c r="W45347" s="50"/>
      <c r="AA45347" s="50"/>
      <c r="AE45347" s="50"/>
    </row>
    <row r="45348" spans="23:31">
      <c r="W45348" s="50"/>
      <c r="AA45348" s="50"/>
      <c r="AE45348" s="50"/>
    </row>
    <row r="45349" spans="23:31">
      <c r="W45349" s="50"/>
      <c r="AA45349" s="50"/>
      <c r="AE45349" s="50"/>
    </row>
    <row r="45350" spans="23:31">
      <c r="W45350" s="50"/>
      <c r="AA45350" s="50"/>
      <c r="AE45350" s="50"/>
    </row>
    <row r="45351" spans="23:31">
      <c r="W45351" s="50"/>
      <c r="AA45351" s="50"/>
      <c r="AE45351" s="50"/>
    </row>
    <row r="45352" spans="23:31">
      <c r="W45352" s="50"/>
      <c r="AA45352" s="50"/>
      <c r="AE45352" s="50"/>
    </row>
    <row r="45353" spans="23:31">
      <c r="W45353" s="50"/>
      <c r="AA45353" s="50"/>
      <c r="AE45353" s="50"/>
    </row>
    <row r="45354" spans="23:31">
      <c r="W45354" s="50"/>
      <c r="AA45354" s="50"/>
      <c r="AE45354" s="50"/>
    </row>
    <row r="45355" spans="23:31">
      <c r="W45355" s="50"/>
      <c r="AA45355" s="50"/>
      <c r="AE45355" s="50"/>
    </row>
    <row r="45356" spans="23:31">
      <c r="W45356" s="50"/>
      <c r="AA45356" s="50"/>
      <c r="AE45356" s="50"/>
    </row>
    <row r="45357" spans="23:31">
      <c r="W45357" s="50"/>
      <c r="AA45357" s="50"/>
      <c r="AE45357" s="50"/>
    </row>
    <row r="45358" spans="23:31">
      <c r="W45358" s="50"/>
      <c r="AA45358" s="50"/>
      <c r="AE45358" s="50"/>
    </row>
    <row r="45359" spans="23:31">
      <c r="W45359" s="50"/>
      <c r="AA45359" s="50"/>
      <c r="AE45359" s="50"/>
    </row>
    <row r="45360" spans="23:31">
      <c r="W45360" s="50"/>
      <c r="AA45360" s="50"/>
      <c r="AE45360" s="50"/>
    </row>
    <row r="45361" spans="23:31">
      <c r="W45361" s="50"/>
      <c r="AA45361" s="50"/>
      <c r="AE45361" s="50"/>
    </row>
    <row r="45362" spans="23:31">
      <c r="W45362" s="50"/>
      <c r="AA45362" s="50"/>
      <c r="AE45362" s="50"/>
    </row>
    <row r="45363" spans="23:31">
      <c r="W45363" s="50"/>
      <c r="AA45363" s="50"/>
      <c r="AE45363" s="50"/>
    </row>
    <row r="45364" spans="23:31">
      <c r="W45364" s="50"/>
      <c r="AA45364" s="50"/>
      <c r="AE45364" s="50"/>
    </row>
    <row r="45365" spans="23:31">
      <c r="W45365" s="50"/>
      <c r="AA45365" s="50"/>
      <c r="AE45365" s="50"/>
    </row>
    <row r="45366" spans="23:31">
      <c r="W45366" s="50"/>
      <c r="AA45366" s="50"/>
      <c r="AE45366" s="50"/>
    </row>
    <row r="45367" spans="23:31">
      <c r="W45367" s="50"/>
      <c r="AA45367" s="50"/>
      <c r="AE45367" s="50"/>
    </row>
    <row r="45368" spans="23:31">
      <c r="W45368" s="50"/>
      <c r="AA45368" s="50"/>
      <c r="AE45368" s="50"/>
    </row>
    <row r="45369" spans="23:31">
      <c r="W45369" s="50"/>
      <c r="AA45369" s="50"/>
      <c r="AE45369" s="50"/>
    </row>
    <row r="45370" spans="23:31">
      <c r="W45370" s="50"/>
      <c r="AA45370" s="50"/>
      <c r="AE45370" s="50"/>
    </row>
    <row r="45371" spans="23:31">
      <c r="W45371" s="50"/>
      <c r="AA45371" s="50"/>
      <c r="AE45371" s="50"/>
    </row>
    <row r="45372" spans="23:31">
      <c r="W45372" s="50"/>
      <c r="AA45372" s="50"/>
      <c r="AE45372" s="50"/>
    </row>
    <row r="45373" spans="23:31">
      <c r="W45373" s="50"/>
      <c r="AA45373" s="50"/>
      <c r="AE45373" s="50"/>
    </row>
    <row r="45374" spans="23:31">
      <c r="W45374" s="50"/>
      <c r="AA45374" s="50"/>
      <c r="AE45374" s="50"/>
    </row>
    <row r="45375" spans="23:31">
      <c r="W45375" s="50"/>
      <c r="AA45375" s="50"/>
      <c r="AE45375" s="50"/>
    </row>
    <row r="45376" spans="23:31">
      <c r="W45376" s="50"/>
      <c r="AA45376" s="50"/>
      <c r="AE45376" s="50"/>
    </row>
    <row r="45377" spans="23:31">
      <c r="W45377" s="50"/>
      <c r="AA45377" s="50"/>
      <c r="AE45377" s="50"/>
    </row>
    <row r="45378" spans="23:31">
      <c r="W45378" s="50"/>
      <c r="AA45378" s="50"/>
      <c r="AE45378" s="50"/>
    </row>
    <row r="45379" spans="23:31">
      <c r="W45379" s="50"/>
      <c r="AA45379" s="50"/>
      <c r="AE45379" s="50"/>
    </row>
    <row r="45380" spans="23:31">
      <c r="W45380" s="50"/>
      <c r="AA45380" s="50"/>
      <c r="AE45380" s="50"/>
    </row>
    <row r="45381" spans="23:31">
      <c r="W45381" s="50"/>
      <c r="AA45381" s="50"/>
      <c r="AE45381" s="50"/>
    </row>
    <row r="45382" spans="23:31">
      <c r="W45382" s="50"/>
      <c r="AA45382" s="50"/>
      <c r="AE45382" s="50"/>
    </row>
    <row r="45383" spans="23:31">
      <c r="W45383" s="50"/>
      <c r="AA45383" s="50"/>
      <c r="AE45383" s="50"/>
    </row>
    <row r="45384" spans="23:31">
      <c r="W45384" s="50"/>
      <c r="AA45384" s="50"/>
      <c r="AE45384" s="50"/>
    </row>
    <row r="45385" spans="23:31">
      <c r="W45385" s="50"/>
      <c r="AA45385" s="50"/>
      <c r="AE45385" s="50"/>
    </row>
    <row r="45386" spans="23:31">
      <c r="W45386" s="50"/>
      <c r="AA45386" s="50"/>
      <c r="AE45386" s="50"/>
    </row>
    <row r="45387" spans="23:31">
      <c r="W45387" s="50"/>
      <c r="AA45387" s="50"/>
      <c r="AE45387" s="50"/>
    </row>
    <row r="45388" spans="23:31">
      <c r="W45388" s="50"/>
      <c r="AA45388" s="50"/>
      <c r="AE45388" s="50"/>
    </row>
    <row r="45389" spans="23:31">
      <c r="W45389" s="50"/>
      <c r="AA45389" s="50"/>
      <c r="AE45389" s="50"/>
    </row>
    <row r="45390" spans="23:31">
      <c r="W45390" s="50"/>
      <c r="AA45390" s="50"/>
      <c r="AE45390" s="50"/>
    </row>
    <row r="45391" spans="23:31">
      <c r="W45391" s="50"/>
      <c r="AA45391" s="50"/>
      <c r="AE45391" s="50"/>
    </row>
    <row r="45392" spans="23:31">
      <c r="W45392" s="50"/>
      <c r="AA45392" s="50"/>
      <c r="AE45392" s="50"/>
    </row>
    <row r="45393" spans="23:31">
      <c r="W45393" s="50"/>
      <c r="AA45393" s="50"/>
      <c r="AE45393" s="50"/>
    </row>
    <row r="45394" spans="23:31">
      <c r="W45394" s="50"/>
      <c r="AA45394" s="50"/>
      <c r="AE45394" s="50"/>
    </row>
    <row r="45395" spans="23:31">
      <c r="W45395" s="50"/>
      <c r="AA45395" s="50"/>
      <c r="AE45395" s="50"/>
    </row>
    <row r="45396" spans="23:31">
      <c r="W45396" s="50"/>
      <c r="AA45396" s="50"/>
      <c r="AE45396" s="50"/>
    </row>
    <row r="45397" spans="23:31">
      <c r="W45397" s="50"/>
      <c r="AA45397" s="50"/>
      <c r="AE45397" s="50"/>
    </row>
    <row r="45398" spans="23:31">
      <c r="W45398" s="50"/>
      <c r="AA45398" s="50"/>
      <c r="AE45398" s="50"/>
    </row>
    <row r="45399" spans="23:31">
      <c r="W45399" s="50"/>
      <c r="AA45399" s="50"/>
      <c r="AE45399" s="50"/>
    </row>
    <row r="45400" spans="23:31">
      <c r="W45400" s="50"/>
      <c r="AA45400" s="50"/>
      <c r="AE45400" s="50"/>
    </row>
    <row r="45401" spans="23:31">
      <c r="W45401" s="50"/>
      <c r="AA45401" s="50"/>
      <c r="AE45401" s="50"/>
    </row>
    <row r="45402" spans="23:31">
      <c r="W45402" s="50"/>
      <c r="AA45402" s="50"/>
      <c r="AE45402" s="50"/>
    </row>
    <row r="45403" spans="23:31">
      <c r="W45403" s="50"/>
      <c r="AA45403" s="50"/>
      <c r="AE45403" s="50"/>
    </row>
    <row r="45404" spans="23:31">
      <c r="W45404" s="50"/>
      <c r="AA45404" s="50"/>
      <c r="AE45404" s="50"/>
    </row>
    <row r="45405" spans="23:31">
      <c r="W45405" s="50"/>
      <c r="AA45405" s="50"/>
      <c r="AE45405" s="50"/>
    </row>
    <row r="45406" spans="23:31">
      <c r="W45406" s="50"/>
      <c r="AA45406" s="50"/>
      <c r="AE45406" s="50"/>
    </row>
    <row r="45407" spans="23:31">
      <c r="W45407" s="50"/>
      <c r="AA45407" s="50"/>
      <c r="AE45407" s="50"/>
    </row>
    <row r="45408" spans="23:31">
      <c r="W45408" s="50"/>
      <c r="AA45408" s="50"/>
      <c r="AE45408" s="50"/>
    </row>
    <row r="45409" spans="23:31">
      <c r="W45409" s="50"/>
      <c r="AA45409" s="50"/>
      <c r="AE45409" s="50"/>
    </row>
    <row r="45410" spans="23:31">
      <c r="W45410" s="50"/>
      <c r="AA45410" s="50"/>
      <c r="AE45410" s="50"/>
    </row>
    <row r="45411" spans="23:31">
      <c r="W45411" s="50"/>
      <c r="AA45411" s="50"/>
      <c r="AE45411" s="50"/>
    </row>
    <row r="45412" spans="23:31">
      <c r="W45412" s="50"/>
      <c r="AA45412" s="50"/>
      <c r="AE45412" s="50"/>
    </row>
    <row r="45413" spans="23:31">
      <c r="W45413" s="50"/>
      <c r="AA45413" s="50"/>
      <c r="AE45413" s="50"/>
    </row>
    <row r="45414" spans="23:31">
      <c r="W45414" s="50"/>
      <c r="AA45414" s="50"/>
      <c r="AE45414" s="50"/>
    </row>
    <row r="45415" spans="23:31">
      <c r="W45415" s="50"/>
      <c r="AA45415" s="50"/>
      <c r="AE45415" s="50"/>
    </row>
    <row r="45416" spans="23:31">
      <c r="W45416" s="50"/>
      <c r="AA45416" s="50"/>
      <c r="AE45416" s="50"/>
    </row>
    <row r="45417" spans="23:31">
      <c r="W45417" s="50"/>
      <c r="AA45417" s="50"/>
      <c r="AE45417" s="50"/>
    </row>
    <row r="45418" spans="23:31">
      <c r="W45418" s="50"/>
      <c r="AA45418" s="50"/>
      <c r="AE45418" s="50"/>
    </row>
    <row r="45419" spans="23:31">
      <c r="W45419" s="50"/>
      <c r="AA45419" s="50"/>
      <c r="AE45419" s="50"/>
    </row>
    <row r="45420" spans="23:31">
      <c r="W45420" s="50"/>
      <c r="AA45420" s="50"/>
      <c r="AE45420" s="50"/>
    </row>
    <row r="45421" spans="23:31">
      <c r="W45421" s="50"/>
      <c r="AA45421" s="50"/>
      <c r="AE45421" s="50"/>
    </row>
    <row r="45422" spans="23:31">
      <c r="W45422" s="50"/>
      <c r="AA45422" s="50"/>
      <c r="AE45422" s="50"/>
    </row>
    <row r="45423" spans="23:31">
      <c r="W45423" s="50"/>
      <c r="AA45423" s="50"/>
      <c r="AE45423" s="50"/>
    </row>
    <row r="45424" spans="23:31">
      <c r="W45424" s="50"/>
      <c r="AA45424" s="50"/>
      <c r="AE45424" s="50"/>
    </row>
    <row r="45425" spans="23:31">
      <c r="W45425" s="50"/>
      <c r="AA45425" s="50"/>
      <c r="AE45425" s="50"/>
    </row>
    <row r="45426" spans="23:31">
      <c r="W45426" s="50"/>
      <c r="AA45426" s="50"/>
      <c r="AE45426" s="50"/>
    </row>
    <row r="45427" spans="23:31">
      <c r="W45427" s="50"/>
      <c r="AA45427" s="50"/>
      <c r="AE45427" s="50"/>
    </row>
    <row r="45428" spans="23:31">
      <c r="W45428" s="50"/>
      <c r="AA45428" s="50"/>
      <c r="AE45428" s="50"/>
    </row>
    <row r="45429" spans="23:31">
      <c r="W45429" s="50"/>
      <c r="AA45429" s="50"/>
      <c r="AE45429" s="50"/>
    </row>
    <row r="45430" spans="23:31">
      <c r="W45430" s="50"/>
      <c r="AA45430" s="50"/>
      <c r="AE45430" s="50"/>
    </row>
    <row r="45431" spans="23:31">
      <c r="W45431" s="50"/>
      <c r="AA45431" s="50"/>
      <c r="AE45431" s="50"/>
    </row>
    <row r="45432" spans="23:31">
      <c r="W45432" s="50"/>
      <c r="AA45432" s="50"/>
      <c r="AE45432" s="50"/>
    </row>
    <row r="45433" spans="23:31">
      <c r="W45433" s="50"/>
      <c r="AA45433" s="50"/>
      <c r="AE45433" s="50"/>
    </row>
    <row r="45434" spans="23:31">
      <c r="W45434" s="50"/>
      <c r="AA45434" s="50"/>
      <c r="AE45434" s="50"/>
    </row>
    <row r="45435" spans="23:31">
      <c r="W45435" s="50"/>
      <c r="AA45435" s="50"/>
      <c r="AE45435" s="50"/>
    </row>
    <row r="45436" spans="23:31">
      <c r="W45436" s="50"/>
      <c r="AA45436" s="50"/>
      <c r="AE45436" s="50"/>
    </row>
    <row r="45437" spans="23:31">
      <c r="W45437" s="50"/>
      <c r="AA45437" s="50"/>
      <c r="AE45437" s="50"/>
    </row>
    <row r="45438" spans="23:31">
      <c r="W45438" s="50"/>
      <c r="AA45438" s="50"/>
      <c r="AE45438" s="50"/>
    </row>
    <row r="45439" spans="23:31">
      <c r="W45439" s="50"/>
      <c r="AA45439" s="50"/>
      <c r="AE45439" s="50"/>
    </row>
    <row r="45440" spans="23:31">
      <c r="W45440" s="50"/>
      <c r="AA45440" s="50"/>
      <c r="AE45440" s="50"/>
    </row>
    <row r="45441" spans="23:31">
      <c r="W45441" s="50"/>
      <c r="AA45441" s="50"/>
      <c r="AE45441" s="50"/>
    </row>
    <row r="45442" spans="23:31">
      <c r="W45442" s="50"/>
      <c r="AA45442" s="50"/>
      <c r="AE45442" s="50"/>
    </row>
    <row r="45443" spans="23:31">
      <c r="W45443" s="50"/>
      <c r="AA45443" s="50"/>
      <c r="AE45443" s="50"/>
    </row>
    <row r="45444" spans="23:31">
      <c r="W45444" s="50"/>
      <c r="AA45444" s="50"/>
      <c r="AE45444" s="50"/>
    </row>
    <row r="45445" spans="23:31">
      <c r="W45445" s="50"/>
      <c r="AA45445" s="50"/>
      <c r="AE45445" s="50"/>
    </row>
    <row r="45446" spans="23:31">
      <c r="W45446" s="50"/>
      <c r="AA45446" s="50"/>
      <c r="AE45446" s="50"/>
    </row>
    <row r="45447" spans="23:31">
      <c r="W45447" s="50"/>
      <c r="AA45447" s="50"/>
      <c r="AE45447" s="50"/>
    </row>
    <row r="45448" spans="23:31">
      <c r="W45448" s="50"/>
      <c r="AA45448" s="50"/>
      <c r="AE45448" s="50"/>
    </row>
    <row r="45449" spans="23:31">
      <c r="W45449" s="50"/>
      <c r="AA45449" s="50"/>
      <c r="AE45449" s="50"/>
    </row>
    <row r="45450" spans="23:31">
      <c r="W45450" s="50"/>
      <c r="AA45450" s="50"/>
      <c r="AE45450" s="50"/>
    </row>
    <row r="45451" spans="23:31">
      <c r="W45451" s="50"/>
      <c r="AA45451" s="50"/>
      <c r="AE45451" s="50"/>
    </row>
    <row r="45452" spans="23:31">
      <c r="W45452" s="50"/>
      <c r="AA45452" s="50"/>
      <c r="AE45452" s="50"/>
    </row>
    <row r="45453" spans="23:31">
      <c r="W45453" s="50"/>
      <c r="AA45453" s="50"/>
      <c r="AE45453" s="50"/>
    </row>
    <row r="45454" spans="23:31">
      <c r="W45454" s="50"/>
      <c r="AA45454" s="50"/>
      <c r="AE45454" s="50"/>
    </row>
    <row r="45455" spans="23:31">
      <c r="W45455" s="50"/>
      <c r="AA45455" s="50"/>
      <c r="AE45455" s="50"/>
    </row>
    <row r="45456" spans="23:31">
      <c r="W45456" s="50"/>
      <c r="AA45456" s="50"/>
      <c r="AE45456" s="50"/>
    </row>
    <row r="45457" spans="23:31">
      <c r="W45457" s="50"/>
      <c r="AA45457" s="50"/>
      <c r="AE45457" s="50"/>
    </row>
    <row r="45458" spans="23:31">
      <c r="W45458" s="50"/>
      <c r="AA45458" s="50"/>
      <c r="AE45458" s="50"/>
    </row>
    <row r="45459" spans="23:31">
      <c r="W45459" s="50"/>
      <c r="AA45459" s="50"/>
      <c r="AE45459" s="50"/>
    </row>
    <row r="45460" spans="23:31">
      <c r="W45460" s="50"/>
      <c r="AA45460" s="50"/>
      <c r="AE45460" s="50"/>
    </row>
    <row r="45461" spans="23:31">
      <c r="W45461" s="50"/>
      <c r="AA45461" s="50"/>
      <c r="AE45461" s="50"/>
    </row>
    <row r="45462" spans="23:31">
      <c r="W45462" s="50"/>
      <c r="AA45462" s="50"/>
      <c r="AE45462" s="50"/>
    </row>
    <row r="45463" spans="23:31">
      <c r="W45463" s="50"/>
      <c r="AA45463" s="50"/>
      <c r="AE45463" s="50"/>
    </row>
    <row r="45464" spans="23:31">
      <c r="W45464" s="50"/>
      <c r="AA45464" s="50"/>
      <c r="AE45464" s="50"/>
    </row>
    <row r="45465" spans="23:31">
      <c r="W45465" s="50"/>
      <c r="AA45465" s="50"/>
      <c r="AE45465" s="50"/>
    </row>
    <row r="45466" spans="23:31">
      <c r="W45466" s="50"/>
      <c r="AA45466" s="50"/>
      <c r="AE45466" s="50"/>
    </row>
    <row r="45467" spans="23:31">
      <c r="W45467" s="50"/>
      <c r="AA45467" s="50"/>
      <c r="AE45467" s="50"/>
    </row>
    <row r="45468" spans="23:31">
      <c r="W45468" s="50"/>
      <c r="AA45468" s="50"/>
      <c r="AE45468" s="50"/>
    </row>
    <row r="45469" spans="23:31">
      <c r="W45469" s="50"/>
      <c r="AA45469" s="50"/>
      <c r="AE45469" s="50"/>
    </row>
    <row r="45470" spans="23:31">
      <c r="W45470" s="50"/>
      <c r="AA45470" s="50"/>
      <c r="AE45470" s="50"/>
    </row>
    <row r="45471" spans="23:31">
      <c r="W45471" s="50"/>
      <c r="AA45471" s="50"/>
      <c r="AE45471" s="50"/>
    </row>
    <row r="45472" spans="23:31">
      <c r="W45472" s="50"/>
      <c r="AA45472" s="50"/>
      <c r="AE45472" s="50"/>
    </row>
    <row r="45473" spans="23:31">
      <c r="W45473" s="50"/>
      <c r="AA45473" s="50"/>
      <c r="AE45473" s="50"/>
    </row>
    <row r="45474" spans="23:31">
      <c r="W45474" s="50"/>
      <c r="AA45474" s="50"/>
      <c r="AE45474" s="50"/>
    </row>
    <row r="45475" spans="23:31">
      <c r="W45475" s="50"/>
      <c r="AA45475" s="50"/>
      <c r="AE45475" s="50"/>
    </row>
    <row r="45476" spans="23:31">
      <c r="W45476" s="50"/>
      <c r="AA45476" s="50"/>
      <c r="AE45476" s="50"/>
    </row>
    <row r="45477" spans="23:31">
      <c r="W45477" s="50"/>
      <c r="AA45477" s="50"/>
      <c r="AE45477" s="50"/>
    </row>
    <row r="45478" spans="23:31">
      <c r="W45478" s="50"/>
      <c r="AA45478" s="50"/>
      <c r="AE45478" s="50"/>
    </row>
    <row r="45479" spans="23:31">
      <c r="W45479" s="50"/>
      <c r="AA45479" s="50"/>
      <c r="AE45479" s="50"/>
    </row>
    <row r="45480" spans="23:31">
      <c r="W45480" s="50"/>
      <c r="AA45480" s="50"/>
      <c r="AE45480" s="50"/>
    </row>
    <row r="45481" spans="23:31">
      <c r="W45481" s="50"/>
      <c r="AA45481" s="50"/>
      <c r="AE45481" s="50"/>
    </row>
    <row r="45482" spans="23:31">
      <c r="W45482" s="50"/>
      <c r="AA45482" s="50"/>
      <c r="AE45482" s="50"/>
    </row>
    <row r="45483" spans="23:31">
      <c r="W45483" s="50"/>
      <c r="AA45483" s="50"/>
      <c r="AE45483" s="50"/>
    </row>
    <row r="45484" spans="23:31">
      <c r="W45484" s="50"/>
      <c r="AA45484" s="50"/>
      <c r="AE45484" s="50"/>
    </row>
    <row r="45485" spans="23:31">
      <c r="W45485" s="50"/>
      <c r="AA45485" s="50"/>
      <c r="AE45485" s="50"/>
    </row>
    <row r="45486" spans="23:31">
      <c r="W45486" s="50"/>
      <c r="AA45486" s="50"/>
      <c r="AE45486" s="50"/>
    </row>
    <row r="45487" spans="23:31">
      <c r="W45487" s="50"/>
      <c r="AA45487" s="50"/>
      <c r="AE45487" s="50"/>
    </row>
    <row r="45488" spans="23:31">
      <c r="W45488" s="50"/>
      <c r="AA45488" s="50"/>
      <c r="AE45488" s="50"/>
    </row>
    <row r="45489" spans="23:31">
      <c r="W45489" s="50"/>
      <c r="AA45489" s="50"/>
      <c r="AE45489" s="50"/>
    </row>
    <row r="45490" spans="23:31">
      <c r="W45490" s="50"/>
      <c r="AA45490" s="50"/>
      <c r="AE45490" s="50"/>
    </row>
    <row r="45491" spans="23:31">
      <c r="W45491" s="50"/>
      <c r="AA45491" s="50"/>
      <c r="AE45491" s="50"/>
    </row>
    <row r="45492" spans="23:31">
      <c r="W45492" s="50"/>
      <c r="AA45492" s="50"/>
      <c r="AE45492" s="50"/>
    </row>
    <row r="45493" spans="23:31">
      <c r="W45493" s="50"/>
      <c r="AA45493" s="50"/>
      <c r="AE45493" s="50"/>
    </row>
    <row r="45494" spans="23:31">
      <c r="W45494" s="50"/>
      <c r="AA45494" s="50"/>
      <c r="AE45494" s="50"/>
    </row>
    <row r="45495" spans="23:31">
      <c r="W45495" s="50"/>
      <c r="AA45495" s="50"/>
      <c r="AE45495" s="50"/>
    </row>
    <row r="45496" spans="23:31">
      <c r="W45496" s="50"/>
      <c r="AA45496" s="50"/>
      <c r="AE45496" s="50"/>
    </row>
    <row r="45497" spans="23:31">
      <c r="W45497" s="50"/>
      <c r="AA45497" s="50"/>
      <c r="AE45497" s="50"/>
    </row>
    <row r="45498" spans="23:31">
      <c r="W45498" s="50"/>
      <c r="AA45498" s="50"/>
      <c r="AE45498" s="50"/>
    </row>
    <row r="45499" spans="23:31">
      <c r="W45499" s="50"/>
      <c r="AA45499" s="50"/>
      <c r="AE45499" s="50"/>
    </row>
    <row r="45500" spans="23:31">
      <c r="W45500" s="50"/>
      <c r="AA45500" s="50"/>
      <c r="AE45500" s="50"/>
    </row>
    <row r="45501" spans="23:31">
      <c r="W45501" s="50"/>
      <c r="AA45501" s="50"/>
      <c r="AE45501" s="50"/>
    </row>
    <row r="45502" spans="23:31">
      <c r="W45502" s="50"/>
      <c r="AA45502" s="50"/>
      <c r="AE45502" s="50"/>
    </row>
    <row r="45503" spans="23:31">
      <c r="W45503" s="50"/>
      <c r="AA45503" s="50"/>
      <c r="AE45503" s="50"/>
    </row>
    <row r="45504" spans="23:31">
      <c r="W45504" s="50"/>
      <c r="AA45504" s="50"/>
      <c r="AE45504" s="50"/>
    </row>
    <row r="45505" spans="23:31">
      <c r="W45505" s="50"/>
      <c r="AA45505" s="50"/>
      <c r="AE45505" s="50"/>
    </row>
    <row r="45506" spans="23:31">
      <c r="W45506" s="50"/>
      <c r="AA45506" s="50"/>
      <c r="AE45506" s="50"/>
    </row>
    <row r="45507" spans="23:31">
      <c r="W45507" s="50"/>
      <c r="AA45507" s="50"/>
      <c r="AE45507" s="50"/>
    </row>
    <row r="45508" spans="23:31">
      <c r="W45508" s="50"/>
      <c r="AA45508" s="50"/>
      <c r="AE45508" s="50"/>
    </row>
    <row r="45509" spans="23:31">
      <c r="W45509" s="50"/>
      <c r="AA45509" s="50"/>
      <c r="AE45509" s="50"/>
    </row>
    <row r="45510" spans="23:31">
      <c r="W45510" s="50"/>
      <c r="AA45510" s="50"/>
      <c r="AE45510" s="50"/>
    </row>
    <row r="45511" spans="23:31">
      <c r="W45511" s="50"/>
      <c r="AA45511" s="50"/>
      <c r="AE45511" s="50"/>
    </row>
    <row r="45512" spans="23:31">
      <c r="W45512" s="50"/>
      <c r="AA45512" s="50"/>
      <c r="AE45512" s="50"/>
    </row>
    <row r="45513" spans="23:31">
      <c r="W45513" s="50"/>
      <c r="AA45513" s="50"/>
      <c r="AE45513" s="50"/>
    </row>
    <row r="45514" spans="23:31">
      <c r="W45514" s="50"/>
      <c r="AA45514" s="50"/>
      <c r="AE45514" s="50"/>
    </row>
    <row r="45515" spans="23:31">
      <c r="W45515" s="50"/>
      <c r="AA45515" s="50"/>
      <c r="AE45515" s="50"/>
    </row>
    <row r="45516" spans="23:31">
      <c r="W45516" s="50"/>
      <c r="AA45516" s="50"/>
      <c r="AE45516" s="50"/>
    </row>
    <row r="45517" spans="23:31">
      <c r="W45517" s="50"/>
      <c r="AA45517" s="50"/>
      <c r="AE45517" s="50"/>
    </row>
    <row r="45518" spans="23:31">
      <c r="W45518" s="50"/>
      <c r="AA45518" s="50"/>
      <c r="AE45518" s="50"/>
    </row>
    <row r="45519" spans="23:31">
      <c r="W45519" s="50"/>
      <c r="AA45519" s="50"/>
      <c r="AE45519" s="50"/>
    </row>
    <row r="45520" spans="23:31">
      <c r="W45520" s="50"/>
      <c r="AA45520" s="50"/>
      <c r="AE45520" s="50"/>
    </row>
    <row r="45521" spans="23:31">
      <c r="W45521" s="50"/>
      <c r="AA45521" s="50"/>
      <c r="AE45521" s="50"/>
    </row>
    <row r="45522" spans="23:31">
      <c r="W45522" s="50"/>
      <c r="AA45522" s="50"/>
      <c r="AE45522" s="50"/>
    </row>
    <row r="45523" spans="23:31">
      <c r="W45523" s="50"/>
      <c r="AA45523" s="50"/>
      <c r="AE45523" s="50"/>
    </row>
    <row r="45524" spans="23:31">
      <c r="W45524" s="50"/>
      <c r="AA45524" s="50"/>
      <c r="AE45524" s="50"/>
    </row>
    <row r="45525" spans="23:31">
      <c r="W45525" s="50"/>
      <c r="AA45525" s="50"/>
      <c r="AE45525" s="50"/>
    </row>
    <row r="45526" spans="23:31">
      <c r="W45526" s="50"/>
      <c r="AA45526" s="50"/>
      <c r="AE45526" s="50"/>
    </row>
    <row r="45527" spans="23:31">
      <c r="W45527" s="50"/>
      <c r="AA45527" s="50"/>
      <c r="AE45527" s="50"/>
    </row>
    <row r="45528" spans="23:31">
      <c r="W45528" s="50"/>
      <c r="AA45528" s="50"/>
      <c r="AE45528" s="50"/>
    </row>
    <row r="45529" spans="23:31">
      <c r="W45529" s="50"/>
      <c r="AA45529" s="50"/>
      <c r="AE45529" s="50"/>
    </row>
    <row r="45530" spans="23:31">
      <c r="W45530" s="50"/>
      <c r="AA45530" s="50"/>
      <c r="AE45530" s="50"/>
    </row>
    <row r="45531" spans="23:31">
      <c r="W45531" s="50"/>
      <c r="AA45531" s="50"/>
      <c r="AE45531" s="50"/>
    </row>
    <row r="45532" spans="23:31">
      <c r="W45532" s="50"/>
      <c r="AA45532" s="50"/>
      <c r="AE45532" s="50"/>
    </row>
    <row r="45533" spans="23:31">
      <c r="W45533" s="50"/>
      <c r="AA45533" s="50"/>
      <c r="AE45533" s="50"/>
    </row>
    <row r="45534" spans="23:31">
      <c r="W45534" s="50"/>
      <c r="AA45534" s="50"/>
      <c r="AE45534" s="50"/>
    </row>
    <row r="45535" spans="23:31">
      <c r="W45535" s="50"/>
      <c r="AA45535" s="50"/>
      <c r="AE45535" s="50"/>
    </row>
    <row r="45536" spans="23:31">
      <c r="W45536" s="50"/>
      <c r="AA45536" s="50"/>
      <c r="AE45536" s="50"/>
    </row>
    <row r="45537" spans="23:31">
      <c r="W45537" s="50"/>
      <c r="AA45537" s="50"/>
      <c r="AE45537" s="50"/>
    </row>
    <row r="45538" spans="23:31">
      <c r="W45538" s="50"/>
      <c r="AA45538" s="50"/>
      <c r="AE45538" s="50"/>
    </row>
    <row r="45539" spans="23:31">
      <c r="W45539" s="50"/>
      <c r="AA45539" s="50"/>
      <c r="AE45539" s="50"/>
    </row>
    <row r="45540" spans="23:31">
      <c r="W45540" s="50"/>
      <c r="AA45540" s="50"/>
      <c r="AE45540" s="50"/>
    </row>
    <row r="45541" spans="23:31">
      <c r="W45541" s="50"/>
      <c r="AA45541" s="50"/>
      <c r="AE45541" s="50"/>
    </row>
    <row r="45542" spans="23:31">
      <c r="W45542" s="50"/>
      <c r="AA45542" s="50"/>
      <c r="AE45542" s="50"/>
    </row>
    <row r="45543" spans="23:31">
      <c r="W45543" s="50"/>
      <c r="AA45543" s="50"/>
      <c r="AE45543" s="50"/>
    </row>
    <row r="45544" spans="23:31">
      <c r="W45544" s="50"/>
      <c r="AA45544" s="50"/>
      <c r="AE45544" s="50"/>
    </row>
    <row r="45545" spans="23:31">
      <c r="W45545" s="50"/>
      <c r="AA45545" s="50"/>
      <c r="AE45545" s="50"/>
    </row>
    <row r="45546" spans="23:31">
      <c r="W45546" s="50"/>
      <c r="AA45546" s="50"/>
      <c r="AE45546" s="50"/>
    </row>
    <row r="45547" spans="23:31">
      <c r="W45547" s="50"/>
      <c r="AA45547" s="50"/>
      <c r="AE45547" s="50"/>
    </row>
    <row r="45548" spans="23:31">
      <c r="W45548" s="50"/>
      <c r="AA45548" s="50"/>
      <c r="AE45548" s="50"/>
    </row>
    <row r="45549" spans="23:31">
      <c r="W45549" s="50"/>
      <c r="AA45549" s="50"/>
      <c r="AE45549" s="50"/>
    </row>
    <row r="45550" spans="23:31">
      <c r="W45550" s="50"/>
      <c r="AA45550" s="50"/>
      <c r="AE45550" s="50"/>
    </row>
    <row r="45551" spans="23:31">
      <c r="W45551" s="50"/>
      <c r="AA45551" s="50"/>
      <c r="AE45551" s="50"/>
    </row>
    <row r="45552" spans="23:31">
      <c r="W45552" s="50"/>
      <c r="AA45552" s="50"/>
      <c r="AE45552" s="50"/>
    </row>
    <row r="45553" spans="23:31">
      <c r="W45553" s="50"/>
      <c r="AA45553" s="50"/>
      <c r="AE45553" s="50"/>
    </row>
    <row r="45554" spans="23:31">
      <c r="W45554" s="50"/>
      <c r="AA45554" s="50"/>
      <c r="AE45554" s="50"/>
    </row>
    <row r="45555" spans="23:31">
      <c r="W45555" s="50"/>
      <c r="AA45555" s="50"/>
      <c r="AE45555" s="50"/>
    </row>
    <row r="45556" spans="23:31">
      <c r="W45556" s="50"/>
      <c r="AA45556" s="50"/>
      <c r="AE45556" s="50"/>
    </row>
    <row r="45557" spans="23:31">
      <c r="W45557" s="50"/>
      <c r="AA45557" s="50"/>
      <c r="AE45557" s="50"/>
    </row>
    <row r="45558" spans="23:31">
      <c r="W45558" s="50"/>
      <c r="AA45558" s="50"/>
      <c r="AE45558" s="50"/>
    </row>
    <row r="45559" spans="23:31">
      <c r="W45559" s="50"/>
      <c r="AA45559" s="50"/>
      <c r="AE45559" s="50"/>
    </row>
    <row r="45560" spans="23:31">
      <c r="W45560" s="50"/>
      <c r="AA45560" s="50"/>
      <c r="AE45560" s="50"/>
    </row>
    <row r="45561" spans="23:31">
      <c r="W45561" s="50"/>
      <c r="AA45561" s="50"/>
      <c r="AE45561" s="50"/>
    </row>
    <row r="45562" spans="23:31">
      <c r="W45562" s="50"/>
      <c r="AA45562" s="50"/>
      <c r="AE45562" s="50"/>
    </row>
    <row r="45563" spans="23:31">
      <c r="W45563" s="50"/>
      <c r="AA45563" s="50"/>
      <c r="AE45563" s="50"/>
    </row>
    <row r="45564" spans="23:31">
      <c r="W45564" s="50"/>
      <c r="AA45564" s="50"/>
      <c r="AE45564" s="50"/>
    </row>
    <row r="45565" spans="23:31">
      <c r="W45565" s="50"/>
      <c r="AA45565" s="50"/>
      <c r="AE45565" s="50"/>
    </row>
    <row r="45566" spans="23:31">
      <c r="W45566" s="50"/>
      <c r="AA45566" s="50"/>
      <c r="AE45566" s="50"/>
    </row>
    <row r="45567" spans="23:31">
      <c r="W45567" s="50"/>
      <c r="AA45567" s="50"/>
      <c r="AE45567" s="50"/>
    </row>
    <row r="45568" spans="23:31">
      <c r="W45568" s="50"/>
      <c r="AA45568" s="50"/>
      <c r="AE45568" s="50"/>
    </row>
    <row r="45569" spans="23:31">
      <c r="W45569" s="50"/>
      <c r="AA45569" s="50"/>
      <c r="AE45569" s="50"/>
    </row>
    <row r="45570" spans="23:31">
      <c r="W45570" s="50"/>
      <c r="AA45570" s="50"/>
      <c r="AE45570" s="50"/>
    </row>
    <row r="45571" spans="23:31">
      <c r="W45571" s="50"/>
      <c r="AA45571" s="50"/>
      <c r="AE45571" s="50"/>
    </row>
    <row r="45572" spans="23:31">
      <c r="W45572" s="50"/>
      <c r="AA45572" s="50"/>
      <c r="AE45572" s="50"/>
    </row>
    <row r="45573" spans="23:31">
      <c r="W45573" s="50"/>
      <c r="AA45573" s="50"/>
      <c r="AE45573" s="50"/>
    </row>
    <row r="45574" spans="23:31">
      <c r="W45574" s="50"/>
      <c r="AA45574" s="50"/>
      <c r="AE45574" s="50"/>
    </row>
    <row r="45575" spans="23:31">
      <c r="W45575" s="50"/>
      <c r="AA45575" s="50"/>
      <c r="AE45575" s="50"/>
    </row>
    <row r="45576" spans="23:31">
      <c r="W45576" s="50"/>
      <c r="AA45576" s="50"/>
      <c r="AE45576" s="50"/>
    </row>
    <row r="45577" spans="23:31">
      <c r="W45577" s="50"/>
      <c r="AA45577" s="50"/>
      <c r="AE45577" s="50"/>
    </row>
    <row r="45578" spans="23:31">
      <c r="W45578" s="50"/>
      <c r="AA45578" s="50"/>
      <c r="AE45578" s="50"/>
    </row>
    <row r="45579" spans="23:31">
      <c r="W45579" s="50"/>
      <c r="AA45579" s="50"/>
      <c r="AE45579" s="50"/>
    </row>
    <row r="45580" spans="23:31">
      <c r="W45580" s="50"/>
      <c r="AA45580" s="50"/>
      <c r="AE45580" s="50"/>
    </row>
    <row r="45581" spans="23:31">
      <c r="W45581" s="50"/>
      <c r="AA45581" s="50"/>
      <c r="AE45581" s="50"/>
    </row>
    <row r="45582" spans="23:31">
      <c r="W45582" s="50"/>
      <c r="AA45582" s="50"/>
      <c r="AE45582" s="50"/>
    </row>
    <row r="45583" spans="23:31">
      <c r="W45583" s="50"/>
      <c r="AA45583" s="50"/>
      <c r="AE45583" s="50"/>
    </row>
    <row r="45584" spans="23:31">
      <c r="W45584" s="50"/>
      <c r="AA45584" s="50"/>
      <c r="AE45584" s="50"/>
    </row>
    <row r="45585" spans="23:31">
      <c r="W45585" s="50"/>
      <c r="AA45585" s="50"/>
      <c r="AE45585" s="50"/>
    </row>
    <row r="45586" spans="23:31">
      <c r="W45586" s="50"/>
      <c r="AA45586" s="50"/>
      <c r="AE45586" s="50"/>
    </row>
    <row r="45587" spans="23:31">
      <c r="W45587" s="50"/>
      <c r="AA45587" s="50"/>
      <c r="AE45587" s="50"/>
    </row>
    <row r="45588" spans="23:31">
      <c r="W45588" s="50"/>
      <c r="AA45588" s="50"/>
      <c r="AE45588" s="50"/>
    </row>
    <row r="45589" spans="23:31">
      <c r="W45589" s="50"/>
      <c r="AA45589" s="50"/>
      <c r="AE45589" s="50"/>
    </row>
    <row r="45590" spans="23:31">
      <c r="W45590" s="50"/>
      <c r="AA45590" s="50"/>
      <c r="AE45590" s="50"/>
    </row>
    <row r="45591" spans="23:31">
      <c r="W45591" s="50"/>
      <c r="AA45591" s="50"/>
      <c r="AE45591" s="50"/>
    </row>
    <row r="45592" spans="23:31">
      <c r="W45592" s="50"/>
      <c r="AA45592" s="50"/>
      <c r="AE45592" s="50"/>
    </row>
    <row r="45593" spans="23:31">
      <c r="W45593" s="50"/>
      <c r="AA45593" s="50"/>
      <c r="AE45593" s="50"/>
    </row>
    <row r="45594" spans="23:31">
      <c r="W45594" s="50"/>
      <c r="AA45594" s="50"/>
      <c r="AE45594" s="50"/>
    </row>
    <row r="45595" spans="23:31">
      <c r="W45595" s="50"/>
      <c r="AA45595" s="50"/>
      <c r="AE45595" s="50"/>
    </row>
    <row r="45596" spans="23:31">
      <c r="W45596" s="50"/>
      <c r="AA45596" s="50"/>
      <c r="AE45596" s="50"/>
    </row>
    <row r="45597" spans="23:31">
      <c r="W45597" s="50"/>
      <c r="AA45597" s="50"/>
      <c r="AE45597" s="50"/>
    </row>
    <row r="45598" spans="23:31">
      <c r="W45598" s="50"/>
      <c r="AA45598" s="50"/>
      <c r="AE45598" s="50"/>
    </row>
    <row r="45599" spans="23:31">
      <c r="W45599" s="50"/>
      <c r="AA45599" s="50"/>
      <c r="AE45599" s="50"/>
    </row>
    <row r="45600" spans="23:31">
      <c r="W45600" s="50"/>
      <c r="AA45600" s="50"/>
      <c r="AE45600" s="50"/>
    </row>
    <row r="45601" spans="23:31">
      <c r="W45601" s="50"/>
      <c r="AA45601" s="50"/>
      <c r="AE45601" s="50"/>
    </row>
    <row r="45602" spans="23:31">
      <c r="W45602" s="50"/>
      <c r="AA45602" s="50"/>
      <c r="AE45602" s="50"/>
    </row>
    <row r="45603" spans="23:31">
      <c r="W45603" s="50"/>
      <c r="AA45603" s="50"/>
      <c r="AE45603" s="50"/>
    </row>
    <row r="45604" spans="23:31">
      <c r="W45604" s="50"/>
      <c r="AA45604" s="50"/>
      <c r="AE45604" s="50"/>
    </row>
    <row r="45605" spans="23:31">
      <c r="W45605" s="50"/>
      <c r="AA45605" s="50"/>
      <c r="AE45605" s="50"/>
    </row>
    <row r="45606" spans="23:31">
      <c r="W45606" s="50"/>
      <c r="AA45606" s="50"/>
      <c r="AE45606" s="50"/>
    </row>
    <row r="45607" spans="23:31">
      <c r="W45607" s="50"/>
      <c r="AA45607" s="50"/>
      <c r="AE45607" s="50"/>
    </row>
    <row r="45608" spans="23:31">
      <c r="W45608" s="50"/>
      <c r="AA45608" s="50"/>
      <c r="AE45608" s="50"/>
    </row>
    <row r="45609" spans="23:31">
      <c r="W45609" s="50"/>
      <c r="AA45609" s="50"/>
      <c r="AE45609" s="50"/>
    </row>
    <row r="45610" spans="23:31">
      <c r="W45610" s="50"/>
      <c r="AA45610" s="50"/>
      <c r="AE45610" s="50"/>
    </row>
    <row r="45611" spans="23:31">
      <c r="W45611" s="50"/>
      <c r="AA45611" s="50"/>
      <c r="AE45611" s="50"/>
    </row>
    <row r="45612" spans="23:31">
      <c r="W45612" s="50"/>
      <c r="AA45612" s="50"/>
      <c r="AE45612" s="50"/>
    </row>
    <row r="45613" spans="23:31">
      <c r="W45613" s="50"/>
      <c r="AA45613" s="50"/>
      <c r="AE45613" s="50"/>
    </row>
    <row r="45614" spans="23:31">
      <c r="W45614" s="50"/>
      <c r="AA45614" s="50"/>
      <c r="AE45614" s="50"/>
    </row>
    <row r="45615" spans="23:31">
      <c r="W45615" s="50"/>
      <c r="AA45615" s="50"/>
      <c r="AE45615" s="50"/>
    </row>
    <row r="45616" spans="23:31">
      <c r="W45616" s="50"/>
      <c r="AA45616" s="50"/>
      <c r="AE45616" s="50"/>
    </row>
    <row r="45617" spans="23:31">
      <c r="W45617" s="50"/>
      <c r="AA45617" s="50"/>
      <c r="AE45617" s="50"/>
    </row>
    <row r="45618" spans="23:31">
      <c r="W45618" s="50"/>
      <c r="AA45618" s="50"/>
      <c r="AE45618" s="50"/>
    </row>
    <row r="45619" spans="23:31">
      <c r="W45619" s="50"/>
      <c r="AA45619" s="50"/>
      <c r="AE45619" s="50"/>
    </row>
    <row r="45620" spans="23:31">
      <c r="W45620" s="50"/>
      <c r="AA45620" s="50"/>
      <c r="AE45620" s="50"/>
    </row>
    <row r="45621" spans="23:31">
      <c r="W45621" s="50"/>
      <c r="AA45621" s="50"/>
      <c r="AE45621" s="50"/>
    </row>
    <row r="45622" spans="23:31">
      <c r="W45622" s="50"/>
      <c r="AA45622" s="50"/>
      <c r="AE45622" s="50"/>
    </row>
    <row r="45623" spans="23:31">
      <c r="W45623" s="50"/>
      <c r="AA45623" s="50"/>
      <c r="AE45623" s="50"/>
    </row>
    <row r="45624" spans="23:31">
      <c r="W45624" s="50"/>
      <c r="AA45624" s="50"/>
      <c r="AE45624" s="50"/>
    </row>
    <row r="45625" spans="23:31">
      <c r="W45625" s="50"/>
      <c r="AA45625" s="50"/>
      <c r="AE45625" s="50"/>
    </row>
    <row r="45626" spans="23:31">
      <c r="W45626" s="50"/>
      <c r="AA45626" s="50"/>
      <c r="AE45626" s="50"/>
    </row>
    <row r="45627" spans="23:31">
      <c r="W45627" s="50"/>
      <c r="AA45627" s="50"/>
      <c r="AE45627" s="50"/>
    </row>
    <row r="45628" spans="23:31">
      <c r="W45628" s="50"/>
      <c r="AA45628" s="50"/>
      <c r="AE45628" s="50"/>
    </row>
    <row r="45629" spans="23:31">
      <c r="W45629" s="50"/>
      <c r="AA45629" s="50"/>
      <c r="AE45629" s="50"/>
    </row>
    <row r="45630" spans="23:31">
      <c r="W45630" s="50"/>
      <c r="AA45630" s="50"/>
      <c r="AE45630" s="50"/>
    </row>
    <row r="45631" spans="23:31">
      <c r="W45631" s="50"/>
      <c r="AA45631" s="50"/>
      <c r="AE45631" s="50"/>
    </row>
    <row r="45632" spans="23:31">
      <c r="W45632" s="50"/>
      <c r="AA45632" s="50"/>
      <c r="AE45632" s="50"/>
    </row>
    <row r="45633" spans="23:31">
      <c r="W45633" s="50"/>
      <c r="AA45633" s="50"/>
      <c r="AE45633" s="50"/>
    </row>
    <row r="45634" spans="23:31">
      <c r="W45634" s="50"/>
      <c r="AA45634" s="50"/>
      <c r="AE45634" s="50"/>
    </row>
    <row r="45635" spans="23:31">
      <c r="W45635" s="50"/>
      <c r="AA45635" s="50"/>
      <c r="AE45635" s="50"/>
    </row>
    <row r="45636" spans="23:31">
      <c r="W45636" s="50"/>
      <c r="AA45636" s="50"/>
      <c r="AE45636" s="50"/>
    </row>
    <row r="45637" spans="23:31">
      <c r="W45637" s="50"/>
      <c r="AA45637" s="50"/>
      <c r="AE45637" s="50"/>
    </row>
    <row r="45638" spans="23:31">
      <c r="W45638" s="50"/>
      <c r="AA45638" s="50"/>
      <c r="AE45638" s="50"/>
    </row>
    <row r="45639" spans="23:31">
      <c r="W45639" s="50"/>
      <c r="AA45639" s="50"/>
      <c r="AE45639" s="50"/>
    </row>
    <row r="45640" spans="23:31">
      <c r="W45640" s="50"/>
      <c r="AA45640" s="50"/>
      <c r="AE45640" s="50"/>
    </row>
    <row r="45641" spans="23:31">
      <c r="W45641" s="50"/>
      <c r="AA45641" s="50"/>
      <c r="AE45641" s="50"/>
    </row>
    <row r="45642" spans="23:31">
      <c r="W45642" s="50"/>
      <c r="AA45642" s="50"/>
      <c r="AE45642" s="50"/>
    </row>
    <row r="45643" spans="23:31">
      <c r="W45643" s="50"/>
      <c r="AA45643" s="50"/>
      <c r="AE45643" s="50"/>
    </row>
    <row r="45644" spans="23:31">
      <c r="W45644" s="50"/>
      <c r="AA45644" s="50"/>
      <c r="AE45644" s="50"/>
    </row>
    <row r="45645" spans="23:31">
      <c r="W45645" s="50"/>
      <c r="AA45645" s="50"/>
      <c r="AE45645" s="50"/>
    </row>
    <row r="45646" spans="23:31">
      <c r="W45646" s="50"/>
      <c r="AA45646" s="50"/>
      <c r="AE45646" s="50"/>
    </row>
    <row r="45647" spans="23:31">
      <c r="W45647" s="50"/>
      <c r="AA45647" s="50"/>
      <c r="AE45647" s="50"/>
    </row>
    <row r="45648" spans="23:31">
      <c r="W45648" s="50"/>
      <c r="AA45648" s="50"/>
      <c r="AE45648" s="50"/>
    </row>
    <row r="45649" spans="23:31">
      <c r="W45649" s="50"/>
      <c r="AA45649" s="50"/>
      <c r="AE45649" s="50"/>
    </row>
    <row r="45650" spans="23:31">
      <c r="W45650" s="50"/>
      <c r="AA45650" s="50"/>
      <c r="AE45650" s="50"/>
    </row>
    <row r="45651" spans="23:31">
      <c r="W45651" s="50"/>
      <c r="AA45651" s="50"/>
      <c r="AE45651" s="50"/>
    </row>
    <row r="45652" spans="23:31">
      <c r="W45652" s="50"/>
      <c r="AA45652" s="50"/>
      <c r="AE45652" s="50"/>
    </row>
    <row r="45653" spans="23:31">
      <c r="W45653" s="50"/>
      <c r="AA45653" s="50"/>
      <c r="AE45653" s="50"/>
    </row>
    <row r="45654" spans="23:31">
      <c r="W45654" s="50"/>
      <c r="AA45654" s="50"/>
      <c r="AE45654" s="50"/>
    </row>
    <row r="45655" spans="23:31">
      <c r="W45655" s="50"/>
      <c r="AA45655" s="50"/>
      <c r="AE45655" s="50"/>
    </row>
    <row r="45656" spans="23:31">
      <c r="W45656" s="50"/>
      <c r="AA45656" s="50"/>
      <c r="AE45656" s="50"/>
    </row>
    <row r="45657" spans="23:31">
      <c r="W45657" s="50"/>
      <c r="AA45657" s="50"/>
      <c r="AE45657" s="50"/>
    </row>
    <row r="45658" spans="23:31">
      <c r="W45658" s="50"/>
      <c r="AA45658" s="50"/>
      <c r="AE45658" s="50"/>
    </row>
    <row r="45659" spans="23:31">
      <c r="W45659" s="50"/>
      <c r="AA45659" s="50"/>
      <c r="AE45659" s="50"/>
    </row>
    <row r="45660" spans="23:31">
      <c r="W45660" s="50"/>
      <c r="AA45660" s="50"/>
      <c r="AE45660" s="50"/>
    </row>
    <row r="45661" spans="23:31">
      <c r="W45661" s="50"/>
      <c r="AA45661" s="50"/>
      <c r="AE45661" s="50"/>
    </row>
    <row r="45662" spans="23:31">
      <c r="W45662" s="50"/>
      <c r="AA45662" s="50"/>
      <c r="AE45662" s="50"/>
    </row>
    <row r="45663" spans="23:31">
      <c r="W45663" s="50"/>
      <c r="AA45663" s="50"/>
      <c r="AE45663" s="50"/>
    </row>
    <row r="45664" spans="23:31">
      <c r="W45664" s="50"/>
      <c r="AA45664" s="50"/>
      <c r="AE45664" s="50"/>
    </row>
    <row r="45665" spans="23:31">
      <c r="W45665" s="50"/>
      <c r="AA45665" s="50"/>
      <c r="AE45665" s="50"/>
    </row>
    <row r="45666" spans="23:31">
      <c r="W45666" s="50"/>
      <c r="AA45666" s="50"/>
      <c r="AE45666" s="50"/>
    </row>
    <row r="45667" spans="23:31">
      <c r="W45667" s="50"/>
      <c r="AA45667" s="50"/>
      <c r="AE45667" s="50"/>
    </row>
    <row r="45668" spans="23:31">
      <c r="W45668" s="50"/>
      <c r="AA45668" s="50"/>
      <c r="AE45668" s="50"/>
    </row>
    <row r="45669" spans="23:31">
      <c r="W45669" s="50"/>
      <c r="AA45669" s="50"/>
      <c r="AE45669" s="50"/>
    </row>
    <row r="45670" spans="23:31">
      <c r="W45670" s="50"/>
      <c r="AA45670" s="50"/>
      <c r="AE45670" s="50"/>
    </row>
    <row r="45671" spans="23:31">
      <c r="W45671" s="50"/>
      <c r="AA45671" s="50"/>
      <c r="AE45671" s="50"/>
    </row>
    <row r="45672" spans="23:31">
      <c r="W45672" s="50"/>
      <c r="AA45672" s="50"/>
      <c r="AE45672" s="50"/>
    </row>
    <row r="45673" spans="23:31">
      <c r="W45673" s="50"/>
      <c r="AA45673" s="50"/>
      <c r="AE45673" s="50"/>
    </row>
    <row r="45674" spans="23:31">
      <c r="W45674" s="50"/>
      <c r="AA45674" s="50"/>
      <c r="AE45674" s="50"/>
    </row>
    <row r="45675" spans="23:31">
      <c r="W45675" s="50"/>
      <c r="AA45675" s="50"/>
      <c r="AE45675" s="50"/>
    </row>
    <row r="45676" spans="23:31">
      <c r="W45676" s="50"/>
      <c r="AA45676" s="50"/>
      <c r="AE45676" s="50"/>
    </row>
    <row r="45677" spans="23:31">
      <c r="W45677" s="50"/>
      <c r="AA45677" s="50"/>
      <c r="AE45677" s="50"/>
    </row>
    <row r="45678" spans="23:31">
      <c r="W45678" s="50"/>
      <c r="AA45678" s="50"/>
      <c r="AE45678" s="50"/>
    </row>
    <row r="45679" spans="23:31">
      <c r="W45679" s="50"/>
      <c r="AA45679" s="50"/>
      <c r="AE45679" s="50"/>
    </row>
    <row r="45680" spans="23:31">
      <c r="W45680" s="50"/>
      <c r="AA45680" s="50"/>
      <c r="AE45680" s="50"/>
    </row>
    <row r="45681" spans="23:31">
      <c r="W45681" s="50"/>
      <c r="AA45681" s="50"/>
      <c r="AE45681" s="50"/>
    </row>
    <row r="45682" spans="23:31">
      <c r="W45682" s="50"/>
      <c r="AA45682" s="50"/>
      <c r="AE45682" s="50"/>
    </row>
    <row r="45683" spans="23:31">
      <c r="W45683" s="50"/>
      <c r="AA45683" s="50"/>
      <c r="AE45683" s="50"/>
    </row>
    <row r="45684" spans="23:31">
      <c r="W45684" s="50"/>
      <c r="AA45684" s="50"/>
      <c r="AE45684" s="50"/>
    </row>
    <row r="45685" spans="23:31">
      <c r="W45685" s="50"/>
      <c r="AA45685" s="50"/>
      <c r="AE45685" s="50"/>
    </row>
    <row r="45686" spans="23:31">
      <c r="W45686" s="50"/>
      <c r="AA45686" s="50"/>
      <c r="AE45686" s="50"/>
    </row>
    <row r="45687" spans="23:31">
      <c r="W45687" s="50"/>
      <c r="AA45687" s="50"/>
      <c r="AE45687" s="50"/>
    </row>
    <row r="45688" spans="23:31">
      <c r="W45688" s="50"/>
      <c r="AA45688" s="50"/>
      <c r="AE45688" s="50"/>
    </row>
    <row r="45689" spans="23:31">
      <c r="W45689" s="50"/>
      <c r="AA45689" s="50"/>
      <c r="AE45689" s="50"/>
    </row>
    <row r="45690" spans="23:31">
      <c r="W45690" s="50"/>
      <c r="AA45690" s="50"/>
      <c r="AE45690" s="50"/>
    </row>
    <row r="45691" spans="23:31">
      <c r="W45691" s="50"/>
      <c r="AA45691" s="50"/>
      <c r="AE45691" s="50"/>
    </row>
    <row r="45692" spans="23:31">
      <c r="W45692" s="50"/>
      <c r="AA45692" s="50"/>
      <c r="AE45692" s="50"/>
    </row>
    <row r="45693" spans="23:31">
      <c r="W45693" s="50"/>
      <c r="AA45693" s="50"/>
      <c r="AE45693" s="50"/>
    </row>
    <row r="45694" spans="23:31">
      <c r="W45694" s="50"/>
      <c r="AA45694" s="50"/>
      <c r="AE45694" s="50"/>
    </row>
    <row r="45695" spans="23:31">
      <c r="W45695" s="50"/>
      <c r="AA45695" s="50"/>
      <c r="AE45695" s="50"/>
    </row>
    <row r="45696" spans="23:31">
      <c r="W45696" s="50"/>
      <c r="AA45696" s="50"/>
      <c r="AE45696" s="50"/>
    </row>
    <row r="45697" spans="23:31">
      <c r="W45697" s="50"/>
      <c r="AA45697" s="50"/>
      <c r="AE45697" s="50"/>
    </row>
    <row r="45698" spans="23:31">
      <c r="W45698" s="50"/>
      <c r="AA45698" s="50"/>
      <c r="AE45698" s="50"/>
    </row>
    <row r="45699" spans="23:31">
      <c r="W45699" s="50"/>
      <c r="AA45699" s="50"/>
      <c r="AE45699" s="50"/>
    </row>
    <row r="45700" spans="23:31">
      <c r="W45700" s="50"/>
      <c r="AA45700" s="50"/>
      <c r="AE45700" s="50"/>
    </row>
    <row r="45701" spans="23:31">
      <c r="W45701" s="50"/>
      <c r="AA45701" s="50"/>
      <c r="AE45701" s="50"/>
    </row>
    <row r="45702" spans="23:31">
      <c r="W45702" s="50"/>
      <c r="AA45702" s="50"/>
      <c r="AE45702" s="50"/>
    </row>
    <row r="45703" spans="23:31">
      <c r="W45703" s="50"/>
      <c r="AA45703" s="50"/>
      <c r="AE45703" s="50"/>
    </row>
    <row r="45704" spans="23:31">
      <c r="W45704" s="50"/>
      <c r="AA45704" s="50"/>
      <c r="AE45704" s="50"/>
    </row>
    <row r="45705" spans="23:31">
      <c r="W45705" s="50"/>
      <c r="AA45705" s="50"/>
      <c r="AE45705" s="50"/>
    </row>
    <row r="45706" spans="23:31">
      <c r="W45706" s="50"/>
      <c r="AA45706" s="50"/>
      <c r="AE45706" s="50"/>
    </row>
    <row r="45707" spans="23:31">
      <c r="W45707" s="50"/>
      <c r="AA45707" s="50"/>
      <c r="AE45707" s="50"/>
    </row>
    <row r="45708" spans="23:31">
      <c r="W45708" s="50"/>
      <c r="AA45708" s="50"/>
      <c r="AE45708" s="50"/>
    </row>
    <row r="45709" spans="23:31">
      <c r="W45709" s="50"/>
      <c r="AA45709" s="50"/>
      <c r="AE45709" s="50"/>
    </row>
    <row r="45710" spans="23:31">
      <c r="W45710" s="50"/>
      <c r="AA45710" s="50"/>
      <c r="AE45710" s="50"/>
    </row>
    <row r="45711" spans="23:31">
      <c r="W45711" s="50"/>
      <c r="AA45711" s="50"/>
      <c r="AE45711" s="50"/>
    </row>
    <row r="45712" spans="23:31">
      <c r="W45712" s="50"/>
      <c r="AA45712" s="50"/>
      <c r="AE45712" s="50"/>
    </row>
    <row r="45713" spans="23:31">
      <c r="W45713" s="50"/>
      <c r="AA45713" s="50"/>
      <c r="AE45713" s="50"/>
    </row>
    <row r="45714" spans="23:31">
      <c r="W45714" s="50"/>
      <c r="AA45714" s="50"/>
      <c r="AE45714" s="50"/>
    </row>
    <row r="45715" spans="23:31">
      <c r="W45715" s="50"/>
      <c r="AA45715" s="50"/>
      <c r="AE45715" s="50"/>
    </row>
    <row r="45716" spans="23:31">
      <c r="W45716" s="50"/>
      <c r="AA45716" s="50"/>
      <c r="AE45716" s="50"/>
    </row>
    <row r="45717" spans="23:31">
      <c r="W45717" s="50"/>
      <c r="AA45717" s="50"/>
      <c r="AE45717" s="50"/>
    </row>
    <row r="45718" spans="23:31">
      <c r="W45718" s="50"/>
      <c r="AA45718" s="50"/>
      <c r="AE45718" s="50"/>
    </row>
    <row r="45719" spans="23:31">
      <c r="W45719" s="50"/>
      <c r="AA45719" s="50"/>
      <c r="AE45719" s="50"/>
    </row>
    <row r="45720" spans="23:31">
      <c r="W45720" s="50"/>
      <c r="AA45720" s="50"/>
      <c r="AE45720" s="50"/>
    </row>
    <row r="45721" spans="23:31">
      <c r="W45721" s="50"/>
      <c r="AA45721" s="50"/>
      <c r="AE45721" s="50"/>
    </row>
    <row r="45722" spans="23:31">
      <c r="W45722" s="50"/>
      <c r="AA45722" s="50"/>
      <c r="AE45722" s="50"/>
    </row>
    <row r="45723" spans="23:31">
      <c r="W45723" s="50"/>
      <c r="AA45723" s="50"/>
      <c r="AE45723" s="50"/>
    </row>
    <row r="45724" spans="23:31">
      <c r="W45724" s="50"/>
      <c r="AA45724" s="50"/>
      <c r="AE45724" s="50"/>
    </row>
    <row r="45725" spans="23:31">
      <c r="W45725" s="50"/>
      <c r="AA45725" s="50"/>
      <c r="AE45725" s="50"/>
    </row>
    <row r="45726" spans="23:31">
      <c r="W45726" s="50"/>
      <c r="AA45726" s="50"/>
      <c r="AE45726" s="50"/>
    </row>
    <row r="45727" spans="23:31">
      <c r="W45727" s="50"/>
      <c r="AA45727" s="50"/>
      <c r="AE45727" s="50"/>
    </row>
    <row r="45728" spans="23:31">
      <c r="W45728" s="50"/>
      <c r="AA45728" s="50"/>
      <c r="AE45728" s="50"/>
    </row>
    <row r="45729" spans="23:31">
      <c r="W45729" s="50"/>
      <c r="AA45729" s="50"/>
      <c r="AE45729" s="50"/>
    </row>
    <row r="45730" spans="23:31">
      <c r="W45730" s="50"/>
      <c r="AA45730" s="50"/>
      <c r="AE45730" s="50"/>
    </row>
    <row r="45731" spans="23:31">
      <c r="W45731" s="50"/>
      <c r="AA45731" s="50"/>
      <c r="AE45731" s="50"/>
    </row>
    <row r="45732" spans="23:31">
      <c r="W45732" s="50"/>
      <c r="AA45732" s="50"/>
      <c r="AE45732" s="50"/>
    </row>
    <row r="45733" spans="23:31">
      <c r="W45733" s="50"/>
      <c r="AA45733" s="50"/>
      <c r="AE45733" s="50"/>
    </row>
    <row r="45734" spans="23:31">
      <c r="W45734" s="50"/>
      <c r="AA45734" s="50"/>
      <c r="AE45734" s="50"/>
    </row>
    <row r="45735" spans="23:31">
      <c r="W45735" s="50"/>
      <c r="AA45735" s="50"/>
      <c r="AE45735" s="50"/>
    </row>
    <row r="45736" spans="23:31">
      <c r="W45736" s="50"/>
      <c r="AA45736" s="50"/>
      <c r="AE45736" s="50"/>
    </row>
    <row r="45737" spans="23:31">
      <c r="W45737" s="50"/>
      <c r="AA45737" s="50"/>
      <c r="AE45737" s="50"/>
    </row>
    <row r="45738" spans="23:31">
      <c r="W45738" s="50"/>
      <c r="AA45738" s="50"/>
      <c r="AE45738" s="50"/>
    </row>
    <row r="45739" spans="23:31">
      <c r="W45739" s="50"/>
      <c r="AA45739" s="50"/>
      <c r="AE45739" s="50"/>
    </row>
    <row r="45740" spans="23:31">
      <c r="W45740" s="50"/>
      <c r="AA45740" s="50"/>
      <c r="AE45740" s="50"/>
    </row>
    <row r="45741" spans="23:31">
      <c r="W45741" s="50"/>
      <c r="AA45741" s="50"/>
      <c r="AE45741" s="50"/>
    </row>
    <row r="45742" spans="23:31">
      <c r="W45742" s="50"/>
      <c r="AA45742" s="50"/>
      <c r="AE45742" s="50"/>
    </row>
    <row r="45743" spans="23:31">
      <c r="W45743" s="50"/>
      <c r="AA45743" s="50"/>
      <c r="AE45743" s="50"/>
    </row>
    <row r="45744" spans="23:31">
      <c r="W45744" s="50"/>
      <c r="AA45744" s="50"/>
      <c r="AE45744" s="50"/>
    </row>
    <row r="45745" spans="23:31">
      <c r="W45745" s="50"/>
      <c r="AA45745" s="50"/>
      <c r="AE45745" s="50"/>
    </row>
    <row r="45746" spans="23:31">
      <c r="W45746" s="50"/>
      <c r="AA45746" s="50"/>
      <c r="AE45746" s="50"/>
    </row>
    <row r="45747" spans="23:31">
      <c r="W45747" s="50"/>
      <c r="AA45747" s="50"/>
      <c r="AE45747" s="50"/>
    </row>
    <row r="45748" spans="23:31">
      <c r="W45748" s="50"/>
      <c r="AA45748" s="50"/>
      <c r="AE45748" s="50"/>
    </row>
    <row r="45749" spans="23:31">
      <c r="W45749" s="50"/>
      <c r="AA45749" s="50"/>
      <c r="AE45749" s="50"/>
    </row>
    <row r="45750" spans="23:31">
      <c r="W45750" s="50"/>
      <c r="AA45750" s="50"/>
      <c r="AE45750" s="50"/>
    </row>
    <row r="45751" spans="23:31">
      <c r="W45751" s="50"/>
      <c r="AA45751" s="50"/>
      <c r="AE45751" s="50"/>
    </row>
    <row r="45752" spans="23:31">
      <c r="W45752" s="50"/>
      <c r="AA45752" s="50"/>
      <c r="AE45752" s="50"/>
    </row>
    <row r="45753" spans="23:31">
      <c r="W45753" s="50"/>
      <c r="AA45753" s="50"/>
      <c r="AE45753" s="50"/>
    </row>
    <row r="45754" spans="23:31">
      <c r="W45754" s="50"/>
      <c r="AA45754" s="50"/>
      <c r="AE45754" s="50"/>
    </row>
    <row r="45755" spans="23:31">
      <c r="W45755" s="50"/>
      <c r="AA45755" s="50"/>
      <c r="AE45755" s="50"/>
    </row>
    <row r="45756" spans="23:31">
      <c r="W45756" s="50"/>
      <c r="AA45756" s="50"/>
      <c r="AE45756" s="50"/>
    </row>
    <row r="45757" spans="23:31">
      <c r="W45757" s="50"/>
      <c r="AA45757" s="50"/>
      <c r="AE45757" s="50"/>
    </row>
    <row r="45758" spans="23:31">
      <c r="W45758" s="50"/>
      <c r="AA45758" s="50"/>
      <c r="AE45758" s="50"/>
    </row>
    <row r="45759" spans="23:31">
      <c r="W45759" s="50"/>
      <c r="AA45759" s="50"/>
      <c r="AE45759" s="50"/>
    </row>
    <row r="45760" spans="23:31">
      <c r="W45760" s="50"/>
      <c r="AA45760" s="50"/>
      <c r="AE45760" s="50"/>
    </row>
    <row r="45761" spans="23:31">
      <c r="W45761" s="50"/>
      <c r="AA45761" s="50"/>
      <c r="AE45761" s="50"/>
    </row>
    <row r="45762" spans="23:31">
      <c r="W45762" s="50"/>
      <c r="AA45762" s="50"/>
      <c r="AE45762" s="50"/>
    </row>
    <row r="45763" spans="23:31">
      <c r="W45763" s="50"/>
      <c r="AA45763" s="50"/>
      <c r="AE45763" s="50"/>
    </row>
    <row r="45764" spans="23:31">
      <c r="W45764" s="50"/>
      <c r="AA45764" s="50"/>
      <c r="AE45764" s="50"/>
    </row>
    <row r="45765" spans="23:31">
      <c r="W45765" s="50"/>
      <c r="AA45765" s="50"/>
      <c r="AE45765" s="50"/>
    </row>
    <row r="45766" spans="23:31">
      <c r="W45766" s="50"/>
      <c r="AA45766" s="50"/>
      <c r="AE45766" s="50"/>
    </row>
    <row r="45767" spans="23:31">
      <c r="W45767" s="50"/>
      <c r="AA45767" s="50"/>
      <c r="AE45767" s="50"/>
    </row>
    <row r="45768" spans="23:31">
      <c r="W45768" s="50"/>
      <c r="AA45768" s="50"/>
      <c r="AE45768" s="50"/>
    </row>
    <row r="45769" spans="23:31">
      <c r="W45769" s="50"/>
      <c r="AA45769" s="50"/>
      <c r="AE45769" s="50"/>
    </row>
    <row r="45770" spans="23:31">
      <c r="W45770" s="50"/>
      <c r="AA45770" s="50"/>
      <c r="AE45770" s="50"/>
    </row>
    <row r="45771" spans="23:31">
      <c r="W45771" s="50"/>
      <c r="AA45771" s="50"/>
      <c r="AE45771" s="50"/>
    </row>
    <row r="45772" spans="23:31">
      <c r="W45772" s="50"/>
      <c r="AA45772" s="50"/>
      <c r="AE45772" s="50"/>
    </row>
    <row r="45773" spans="23:31">
      <c r="W45773" s="50"/>
      <c r="AA45773" s="50"/>
      <c r="AE45773" s="50"/>
    </row>
    <row r="45774" spans="23:31">
      <c r="W45774" s="50"/>
      <c r="AA45774" s="50"/>
      <c r="AE45774" s="50"/>
    </row>
    <row r="45775" spans="23:31">
      <c r="W45775" s="50"/>
      <c r="AA45775" s="50"/>
      <c r="AE45775" s="50"/>
    </row>
    <row r="45776" spans="23:31">
      <c r="W45776" s="50"/>
      <c r="AA45776" s="50"/>
      <c r="AE45776" s="50"/>
    </row>
    <row r="45777" spans="23:31">
      <c r="W45777" s="50"/>
      <c r="AA45777" s="50"/>
      <c r="AE45777" s="50"/>
    </row>
    <row r="45778" spans="23:31">
      <c r="W45778" s="50"/>
      <c r="AA45778" s="50"/>
      <c r="AE45778" s="50"/>
    </row>
    <row r="45779" spans="23:31">
      <c r="W45779" s="50"/>
      <c r="AA45779" s="50"/>
      <c r="AE45779" s="50"/>
    </row>
    <row r="45780" spans="23:31">
      <c r="W45780" s="50"/>
      <c r="AA45780" s="50"/>
      <c r="AE45780" s="50"/>
    </row>
    <row r="45781" spans="23:31">
      <c r="W45781" s="50"/>
      <c r="AA45781" s="50"/>
      <c r="AE45781" s="50"/>
    </row>
    <row r="45782" spans="23:31">
      <c r="W45782" s="50"/>
      <c r="AA45782" s="50"/>
      <c r="AE45782" s="50"/>
    </row>
    <row r="45783" spans="23:31">
      <c r="W45783" s="50"/>
      <c r="AA45783" s="50"/>
      <c r="AE45783" s="50"/>
    </row>
    <row r="45784" spans="23:31">
      <c r="W45784" s="50"/>
      <c r="AA45784" s="50"/>
      <c r="AE45784" s="50"/>
    </row>
    <row r="45785" spans="23:31">
      <c r="W45785" s="50"/>
      <c r="AA45785" s="50"/>
      <c r="AE45785" s="50"/>
    </row>
    <row r="45786" spans="23:31">
      <c r="W45786" s="50"/>
      <c r="AA45786" s="50"/>
      <c r="AE45786" s="50"/>
    </row>
    <row r="45787" spans="23:31">
      <c r="W45787" s="50"/>
      <c r="AA45787" s="50"/>
      <c r="AE45787" s="50"/>
    </row>
    <row r="45788" spans="23:31">
      <c r="W45788" s="50"/>
      <c r="AA45788" s="50"/>
      <c r="AE45788" s="50"/>
    </row>
    <row r="45789" spans="23:31">
      <c r="W45789" s="50"/>
      <c r="AA45789" s="50"/>
      <c r="AE45789" s="50"/>
    </row>
    <row r="45790" spans="23:31">
      <c r="W45790" s="50"/>
      <c r="AA45790" s="50"/>
      <c r="AE45790" s="50"/>
    </row>
    <row r="45791" spans="23:31">
      <c r="W45791" s="50"/>
      <c r="AA45791" s="50"/>
      <c r="AE45791" s="50"/>
    </row>
    <row r="45792" spans="23:31">
      <c r="W45792" s="50"/>
      <c r="AA45792" s="50"/>
      <c r="AE45792" s="50"/>
    </row>
    <row r="45793" spans="23:31">
      <c r="W45793" s="50"/>
      <c r="AA45793" s="50"/>
      <c r="AE45793" s="50"/>
    </row>
    <row r="45794" spans="23:31">
      <c r="W45794" s="50"/>
      <c r="AA45794" s="50"/>
      <c r="AE45794" s="50"/>
    </row>
    <row r="45795" spans="23:31">
      <c r="W45795" s="50"/>
      <c r="AA45795" s="50"/>
      <c r="AE45795" s="50"/>
    </row>
    <row r="45796" spans="23:31">
      <c r="W45796" s="50"/>
      <c r="AA45796" s="50"/>
      <c r="AE45796" s="50"/>
    </row>
    <row r="45797" spans="23:31">
      <c r="W45797" s="50"/>
      <c r="AA45797" s="50"/>
      <c r="AE45797" s="50"/>
    </row>
    <row r="45798" spans="23:31">
      <c r="W45798" s="50"/>
      <c r="AA45798" s="50"/>
      <c r="AE45798" s="50"/>
    </row>
    <row r="45799" spans="23:31">
      <c r="W45799" s="50"/>
      <c r="AA45799" s="50"/>
      <c r="AE45799" s="50"/>
    </row>
    <row r="45800" spans="23:31">
      <c r="W45800" s="50"/>
      <c r="AA45800" s="50"/>
      <c r="AE45800" s="50"/>
    </row>
    <row r="45801" spans="23:31">
      <c r="W45801" s="50"/>
      <c r="AA45801" s="50"/>
      <c r="AE45801" s="50"/>
    </row>
    <row r="45802" spans="23:31">
      <c r="W45802" s="50"/>
      <c r="AA45802" s="50"/>
      <c r="AE45802" s="50"/>
    </row>
    <row r="45803" spans="23:31">
      <c r="W45803" s="50"/>
      <c r="AA45803" s="50"/>
      <c r="AE45803" s="50"/>
    </row>
    <row r="45804" spans="23:31">
      <c r="W45804" s="50"/>
      <c r="AA45804" s="50"/>
      <c r="AE45804" s="50"/>
    </row>
    <row r="45805" spans="23:31">
      <c r="W45805" s="50"/>
      <c r="AA45805" s="50"/>
      <c r="AE45805" s="50"/>
    </row>
    <row r="45806" spans="23:31">
      <c r="W45806" s="50"/>
      <c r="AA45806" s="50"/>
      <c r="AE45806" s="50"/>
    </row>
    <row r="45807" spans="23:31">
      <c r="W45807" s="50"/>
      <c r="AA45807" s="50"/>
      <c r="AE45807" s="50"/>
    </row>
    <row r="45808" spans="23:31">
      <c r="W45808" s="50"/>
      <c r="AA45808" s="50"/>
      <c r="AE45808" s="50"/>
    </row>
    <row r="45809" spans="23:31">
      <c r="W45809" s="50"/>
      <c r="AA45809" s="50"/>
      <c r="AE45809" s="50"/>
    </row>
    <row r="45810" spans="23:31">
      <c r="W45810" s="50"/>
      <c r="AA45810" s="50"/>
      <c r="AE45810" s="50"/>
    </row>
    <row r="45811" spans="23:31">
      <c r="W45811" s="50"/>
      <c r="AA45811" s="50"/>
      <c r="AE45811" s="50"/>
    </row>
    <row r="45812" spans="23:31">
      <c r="W45812" s="50"/>
      <c r="AA45812" s="50"/>
      <c r="AE45812" s="50"/>
    </row>
    <row r="45813" spans="23:31">
      <c r="W45813" s="50"/>
      <c r="AA45813" s="50"/>
      <c r="AE45813" s="50"/>
    </row>
    <row r="45814" spans="23:31">
      <c r="W45814" s="50"/>
      <c r="AA45814" s="50"/>
      <c r="AE45814" s="50"/>
    </row>
    <row r="45815" spans="23:31">
      <c r="W45815" s="50"/>
      <c r="AA45815" s="50"/>
      <c r="AE45815" s="50"/>
    </row>
    <row r="45816" spans="23:31">
      <c r="W45816" s="50"/>
      <c r="AA45816" s="50"/>
      <c r="AE45816" s="50"/>
    </row>
    <row r="45817" spans="23:31">
      <c r="W45817" s="50"/>
      <c r="AA45817" s="50"/>
      <c r="AE45817" s="50"/>
    </row>
    <row r="45818" spans="23:31">
      <c r="W45818" s="50"/>
      <c r="AA45818" s="50"/>
      <c r="AE45818" s="50"/>
    </row>
    <row r="45819" spans="23:31">
      <c r="W45819" s="50"/>
      <c r="AA45819" s="50"/>
      <c r="AE45819" s="50"/>
    </row>
    <row r="45820" spans="23:31">
      <c r="W45820" s="50"/>
      <c r="AA45820" s="50"/>
      <c r="AE45820" s="50"/>
    </row>
    <row r="45821" spans="23:31">
      <c r="W45821" s="50"/>
      <c r="AA45821" s="50"/>
      <c r="AE45821" s="50"/>
    </row>
    <row r="45822" spans="23:31">
      <c r="W45822" s="50"/>
      <c r="AA45822" s="50"/>
      <c r="AE45822" s="50"/>
    </row>
    <row r="45823" spans="23:31">
      <c r="W45823" s="50"/>
      <c r="AA45823" s="50"/>
      <c r="AE45823" s="50"/>
    </row>
    <row r="45824" spans="23:31">
      <c r="W45824" s="50"/>
      <c r="AA45824" s="50"/>
      <c r="AE45824" s="50"/>
    </row>
    <row r="45825" spans="23:31">
      <c r="W45825" s="50"/>
      <c r="AA45825" s="50"/>
      <c r="AE45825" s="50"/>
    </row>
    <row r="45826" spans="23:31">
      <c r="W45826" s="50"/>
      <c r="AA45826" s="50"/>
      <c r="AE45826" s="50"/>
    </row>
    <row r="45827" spans="23:31">
      <c r="W45827" s="50"/>
      <c r="AA45827" s="50"/>
      <c r="AE45827" s="50"/>
    </row>
    <row r="45828" spans="23:31">
      <c r="W45828" s="50"/>
      <c r="AA45828" s="50"/>
      <c r="AE45828" s="50"/>
    </row>
    <row r="45829" spans="23:31">
      <c r="W45829" s="50"/>
      <c r="AA45829" s="50"/>
      <c r="AE45829" s="50"/>
    </row>
    <row r="45830" spans="23:31">
      <c r="W45830" s="50"/>
      <c r="AA45830" s="50"/>
      <c r="AE45830" s="50"/>
    </row>
    <row r="45831" spans="23:31">
      <c r="W45831" s="50"/>
      <c r="AA45831" s="50"/>
      <c r="AE45831" s="50"/>
    </row>
    <row r="45832" spans="23:31">
      <c r="W45832" s="50"/>
      <c r="AA45832" s="50"/>
      <c r="AE45832" s="50"/>
    </row>
    <row r="45833" spans="23:31">
      <c r="W45833" s="50"/>
      <c r="AA45833" s="50"/>
      <c r="AE45833" s="50"/>
    </row>
    <row r="45834" spans="23:31">
      <c r="W45834" s="50"/>
      <c r="AA45834" s="50"/>
      <c r="AE45834" s="50"/>
    </row>
    <row r="45835" spans="23:31">
      <c r="W45835" s="50"/>
      <c r="AA45835" s="50"/>
      <c r="AE45835" s="50"/>
    </row>
    <row r="45836" spans="23:31">
      <c r="W45836" s="50"/>
      <c r="AA45836" s="50"/>
      <c r="AE45836" s="50"/>
    </row>
    <row r="45837" spans="23:31">
      <c r="W45837" s="50"/>
      <c r="AA45837" s="50"/>
      <c r="AE45837" s="50"/>
    </row>
    <row r="45838" spans="23:31">
      <c r="W45838" s="50"/>
      <c r="AA45838" s="50"/>
      <c r="AE45838" s="50"/>
    </row>
    <row r="45839" spans="23:31">
      <c r="W45839" s="50"/>
      <c r="AA45839" s="50"/>
      <c r="AE45839" s="50"/>
    </row>
    <row r="45840" spans="23:31">
      <c r="W45840" s="50"/>
      <c r="AA45840" s="50"/>
      <c r="AE45840" s="50"/>
    </row>
    <row r="45841" spans="23:31">
      <c r="W45841" s="50"/>
      <c r="AA45841" s="50"/>
      <c r="AE45841" s="50"/>
    </row>
    <row r="45842" spans="23:31">
      <c r="W45842" s="50"/>
      <c r="AA45842" s="50"/>
      <c r="AE45842" s="50"/>
    </row>
    <row r="45843" spans="23:31">
      <c r="W45843" s="50"/>
      <c r="AA45843" s="50"/>
      <c r="AE45843" s="50"/>
    </row>
    <row r="45844" spans="23:31">
      <c r="W45844" s="50"/>
      <c r="AA45844" s="50"/>
      <c r="AE45844" s="50"/>
    </row>
    <row r="45845" spans="23:31">
      <c r="W45845" s="50"/>
      <c r="AA45845" s="50"/>
      <c r="AE45845" s="50"/>
    </row>
    <row r="45846" spans="23:31">
      <c r="W45846" s="50"/>
      <c r="AA45846" s="50"/>
      <c r="AE45846" s="50"/>
    </row>
    <row r="45847" spans="23:31">
      <c r="W45847" s="50"/>
      <c r="AA45847" s="50"/>
      <c r="AE45847" s="50"/>
    </row>
    <row r="45848" spans="23:31">
      <c r="W45848" s="50"/>
      <c r="AA45848" s="50"/>
      <c r="AE45848" s="50"/>
    </row>
    <row r="45849" spans="23:31">
      <c r="W45849" s="50"/>
      <c r="AA45849" s="50"/>
      <c r="AE45849" s="50"/>
    </row>
    <row r="45850" spans="23:31">
      <c r="W45850" s="50"/>
      <c r="AA45850" s="50"/>
      <c r="AE45850" s="50"/>
    </row>
    <row r="45851" spans="23:31">
      <c r="W45851" s="50"/>
      <c r="AA45851" s="50"/>
      <c r="AE45851" s="50"/>
    </row>
    <row r="45852" spans="23:31">
      <c r="W45852" s="50"/>
      <c r="AA45852" s="50"/>
      <c r="AE45852" s="50"/>
    </row>
    <row r="45853" spans="23:31">
      <c r="W45853" s="50"/>
      <c r="AA45853" s="50"/>
      <c r="AE45853" s="50"/>
    </row>
    <row r="45854" spans="23:31">
      <c r="W45854" s="50"/>
      <c r="AA45854" s="50"/>
      <c r="AE45854" s="50"/>
    </row>
    <row r="45855" spans="23:31">
      <c r="W45855" s="50"/>
      <c r="AA45855" s="50"/>
      <c r="AE45855" s="50"/>
    </row>
    <row r="45856" spans="23:31">
      <c r="W45856" s="50"/>
      <c r="AA45856" s="50"/>
      <c r="AE45856" s="50"/>
    </row>
    <row r="45857" spans="23:31">
      <c r="W45857" s="50"/>
      <c r="AA45857" s="50"/>
      <c r="AE45857" s="50"/>
    </row>
    <row r="45858" spans="23:31">
      <c r="W45858" s="50"/>
      <c r="AA45858" s="50"/>
      <c r="AE45858" s="50"/>
    </row>
    <row r="45859" spans="23:31">
      <c r="W45859" s="50"/>
      <c r="AA45859" s="50"/>
      <c r="AE45859" s="50"/>
    </row>
    <row r="45860" spans="23:31">
      <c r="W45860" s="50"/>
      <c r="AA45860" s="50"/>
      <c r="AE45860" s="50"/>
    </row>
    <row r="45861" spans="23:31">
      <c r="W45861" s="50"/>
      <c r="AA45861" s="50"/>
      <c r="AE45861" s="50"/>
    </row>
    <row r="45862" spans="23:31">
      <c r="W45862" s="50"/>
      <c r="AA45862" s="50"/>
      <c r="AE45862" s="50"/>
    </row>
    <row r="45863" spans="23:31">
      <c r="W45863" s="50"/>
      <c r="AA45863" s="50"/>
      <c r="AE45863" s="50"/>
    </row>
    <row r="45864" spans="23:31">
      <c r="W45864" s="50"/>
      <c r="AA45864" s="50"/>
      <c r="AE45864" s="50"/>
    </row>
    <row r="45865" spans="23:31">
      <c r="W45865" s="50"/>
      <c r="AA45865" s="50"/>
      <c r="AE45865" s="50"/>
    </row>
    <row r="45866" spans="23:31">
      <c r="W45866" s="50"/>
      <c r="AA45866" s="50"/>
      <c r="AE45866" s="50"/>
    </row>
    <row r="45867" spans="23:31">
      <c r="W45867" s="50"/>
      <c r="AA45867" s="50"/>
      <c r="AE45867" s="50"/>
    </row>
    <row r="45868" spans="23:31">
      <c r="W45868" s="50"/>
      <c r="AA45868" s="50"/>
      <c r="AE45868" s="50"/>
    </row>
    <row r="45869" spans="23:31">
      <c r="W45869" s="50"/>
      <c r="AA45869" s="50"/>
      <c r="AE45869" s="50"/>
    </row>
    <row r="45870" spans="23:31">
      <c r="W45870" s="50"/>
      <c r="AA45870" s="50"/>
      <c r="AE45870" s="50"/>
    </row>
    <row r="45871" spans="23:31">
      <c r="W45871" s="50"/>
      <c r="AA45871" s="50"/>
      <c r="AE45871" s="50"/>
    </row>
    <row r="45872" spans="23:31">
      <c r="W45872" s="50"/>
      <c r="AA45872" s="50"/>
      <c r="AE45872" s="50"/>
    </row>
    <row r="45873" spans="23:31">
      <c r="W45873" s="50"/>
      <c r="AA45873" s="50"/>
      <c r="AE45873" s="50"/>
    </row>
    <row r="45874" spans="23:31">
      <c r="W45874" s="50"/>
      <c r="AA45874" s="50"/>
      <c r="AE45874" s="50"/>
    </row>
    <row r="45875" spans="23:31">
      <c r="W45875" s="50"/>
      <c r="AA45875" s="50"/>
      <c r="AE45875" s="50"/>
    </row>
    <row r="45876" spans="23:31">
      <c r="W45876" s="50"/>
      <c r="AA45876" s="50"/>
      <c r="AE45876" s="50"/>
    </row>
    <row r="45877" spans="23:31">
      <c r="W45877" s="50"/>
      <c r="AA45877" s="50"/>
      <c r="AE45877" s="50"/>
    </row>
    <row r="45878" spans="23:31">
      <c r="W45878" s="50"/>
      <c r="AA45878" s="50"/>
      <c r="AE45878" s="50"/>
    </row>
    <row r="45879" spans="23:31">
      <c r="W45879" s="50"/>
      <c r="AA45879" s="50"/>
      <c r="AE45879" s="50"/>
    </row>
    <row r="45880" spans="23:31">
      <c r="W45880" s="50"/>
      <c r="AA45880" s="50"/>
      <c r="AE45880" s="50"/>
    </row>
    <row r="45881" spans="23:31">
      <c r="W45881" s="50"/>
      <c r="AA45881" s="50"/>
      <c r="AE45881" s="50"/>
    </row>
    <row r="45882" spans="23:31">
      <c r="W45882" s="50"/>
      <c r="AA45882" s="50"/>
      <c r="AE45882" s="50"/>
    </row>
    <row r="45883" spans="23:31">
      <c r="W45883" s="50"/>
      <c r="AA45883" s="50"/>
      <c r="AE45883" s="50"/>
    </row>
    <row r="45884" spans="23:31">
      <c r="W45884" s="50"/>
      <c r="AA45884" s="50"/>
      <c r="AE45884" s="50"/>
    </row>
    <row r="45885" spans="23:31">
      <c r="W45885" s="50"/>
      <c r="AA45885" s="50"/>
      <c r="AE45885" s="50"/>
    </row>
    <row r="45886" spans="23:31">
      <c r="W45886" s="50"/>
      <c r="AA45886" s="50"/>
      <c r="AE45886" s="50"/>
    </row>
    <row r="45887" spans="23:31">
      <c r="W45887" s="50"/>
      <c r="AA45887" s="50"/>
      <c r="AE45887" s="50"/>
    </row>
    <row r="45888" spans="23:31">
      <c r="W45888" s="50"/>
      <c r="AA45888" s="50"/>
      <c r="AE45888" s="50"/>
    </row>
    <row r="45889" spans="23:31">
      <c r="W45889" s="50"/>
      <c r="AA45889" s="50"/>
      <c r="AE45889" s="50"/>
    </row>
    <row r="45890" spans="23:31">
      <c r="W45890" s="50"/>
      <c r="AA45890" s="50"/>
      <c r="AE45890" s="50"/>
    </row>
    <row r="45891" spans="23:31">
      <c r="W45891" s="50"/>
      <c r="AA45891" s="50"/>
      <c r="AE45891" s="50"/>
    </row>
    <row r="45892" spans="23:31">
      <c r="W45892" s="50"/>
      <c r="AA45892" s="50"/>
      <c r="AE45892" s="50"/>
    </row>
    <row r="45893" spans="23:31">
      <c r="W45893" s="50"/>
      <c r="AA45893" s="50"/>
      <c r="AE45893" s="50"/>
    </row>
    <row r="45894" spans="23:31">
      <c r="W45894" s="50"/>
      <c r="AA45894" s="50"/>
      <c r="AE45894" s="50"/>
    </row>
    <row r="45895" spans="23:31">
      <c r="W45895" s="50"/>
      <c r="AA45895" s="50"/>
      <c r="AE45895" s="50"/>
    </row>
    <row r="45896" spans="23:31">
      <c r="W45896" s="50"/>
      <c r="AA45896" s="50"/>
      <c r="AE45896" s="50"/>
    </row>
    <row r="45897" spans="23:31">
      <c r="W45897" s="50"/>
      <c r="AA45897" s="50"/>
      <c r="AE45897" s="50"/>
    </row>
    <row r="45898" spans="23:31">
      <c r="W45898" s="50"/>
      <c r="AA45898" s="50"/>
      <c r="AE45898" s="50"/>
    </row>
    <row r="45899" spans="23:31">
      <c r="W45899" s="50"/>
      <c r="AA45899" s="50"/>
      <c r="AE45899" s="50"/>
    </row>
    <row r="45900" spans="23:31">
      <c r="W45900" s="50"/>
      <c r="AA45900" s="50"/>
      <c r="AE45900" s="50"/>
    </row>
    <row r="45901" spans="23:31">
      <c r="W45901" s="50"/>
      <c r="AA45901" s="50"/>
      <c r="AE45901" s="50"/>
    </row>
    <row r="45902" spans="23:31">
      <c r="W45902" s="50"/>
      <c r="AA45902" s="50"/>
      <c r="AE45902" s="50"/>
    </row>
    <row r="45903" spans="23:31">
      <c r="W45903" s="50"/>
      <c r="AA45903" s="50"/>
      <c r="AE45903" s="50"/>
    </row>
    <row r="45904" spans="23:31">
      <c r="W45904" s="50"/>
      <c r="AA45904" s="50"/>
      <c r="AE45904" s="50"/>
    </row>
    <row r="45905" spans="23:31">
      <c r="W45905" s="50"/>
      <c r="AA45905" s="50"/>
      <c r="AE45905" s="50"/>
    </row>
    <row r="45906" spans="23:31">
      <c r="W45906" s="50"/>
      <c r="AA45906" s="50"/>
      <c r="AE45906" s="50"/>
    </row>
    <row r="45907" spans="23:31">
      <c r="W45907" s="50"/>
      <c r="AA45907" s="50"/>
      <c r="AE45907" s="50"/>
    </row>
    <row r="45908" spans="23:31">
      <c r="W45908" s="50"/>
      <c r="AA45908" s="50"/>
      <c r="AE45908" s="50"/>
    </row>
    <row r="45909" spans="23:31">
      <c r="W45909" s="50"/>
      <c r="AA45909" s="50"/>
      <c r="AE45909" s="50"/>
    </row>
    <row r="45910" spans="23:31">
      <c r="W45910" s="50"/>
      <c r="AA45910" s="50"/>
      <c r="AE45910" s="50"/>
    </row>
    <row r="45911" spans="23:31">
      <c r="W45911" s="50"/>
      <c r="AA45911" s="50"/>
      <c r="AE45911" s="50"/>
    </row>
    <row r="45912" spans="23:31">
      <c r="W45912" s="50"/>
      <c r="AA45912" s="50"/>
      <c r="AE45912" s="50"/>
    </row>
    <row r="45913" spans="23:31">
      <c r="W45913" s="50"/>
      <c r="AA45913" s="50"/>
      <c r="AE45913" s="50"/>
    </row>
    <row r="45914" spans="23:31">
      <c r="W45914" s="50"/>
      <c r="AA45914" s="50"/>
      <c r="AE45914" s="50"/>
    </row>
    <row r="45915" spans="23:31">
      <c r="W45915" s="50"/>
      <c r="AA45915" s="50"/>
      <c r="AE45915" s="50"/>
    </row>
    <row r="45916" spans="23:31">
      <c r="W45916" s="50"/>
      <c r="AA45916" s="50"/>
      <c r="AE45916" s="50"/>
    </row>
    <row r="45917" spans="23:31">
      <c r="W45917" s="50"/>
      <c r="AA45917" s="50"/>
      <c r="AE45917" s="50"/>
    </row>
    <row r="45918" spans="23:31">
      <c r="W45918" s="50"/>
      <c r="AA45918" s="50"/>
      <c r="AE45918" s="50"/>
    </row>
    <row r="45919" spans="23:31">
      <c r="W45919" s="50"/>
      <c r="AA45919" s="50"/>
      <c r="AE45919" s="50"/>
    </row>
    <row r="45920" spans="23:31">
      <c r="W45920" s="50"/>
      <c r="AA45920" s="50"/>
      <c r="AE45920" s="50"/>
    </row>
    <row r="45921" spans="23:31">
      <c r="W45921" s="50"/>
      <c r="AA45921" s="50"/>
      <c r="AE45921" s="50"/>
    </row>
    <row r="45922" spans="23:31">
      <c r="W45922" s="50"/>
      <c r="AA45922" s="50"/>
      <c r="AE45922" s="50"/>
    </row>
    <row r="45923" spans="23:31">
      <c r="W45923" s="50"/>
      <c r="AA45923" s="50"/>
      <c r="AE45923" s="50"/>
    </row>
    <row r="45924" spans="23:31">
      <c r="W45924" s="50"/>
      <c r="AA45924" s="50"/>
      <c r="AE45924" s="50"/>
    </row>
    <row r="45925" spans="23:31">
      <c r="W45925" s="50"/>
      <c r="AA45925" s="50"/>
      <c r="AE45925" s="50"/>
    </row>
    <row r="45926" spans="23:31">
      <c r="W45926" s="50"/>
      <c r="AA45926" s="50"/>
      <c r="AE45926" s="50"/>
    </row>
    <row r="45927" spans="23:31">
      <c r="W45927" s="50"/>
      <c r="AA45927" s="50"/>
      <c r="AE45927" s="50"/>
    </row>
    <row r="45928" spans="23:31">
      <c r="W45928" s="50"/>
      <c r="AA45928" s="50"/>
      <c r="AE45928" s="50"/>
    </row>
    <row r="45929" spans="23:31">
      <c r="W45929" s="50"/>
      <c r="AA45929" s="50"/>
      <c r="AE45929" s="50"/>
    </row>
    <row r="45930" spans="23:31">
      <c r="W45930" s="50"/>
      <c r="AA45930" s="50"/>
      <c r="AE45930" s="50"/>
    </row>
    <row r="45931" spans="23:31">
      <c r="W45931" s="50"/>
      <c r="AA45931" s="50"/>
      <c r="AE45931" s="50"/>
    </row>
    <row r="45932" spans="23:31">
      <c r="W45932" s="50"/>
      <c r="AA45932" s="50"/>
      <c r="AE45932" s="50"/>
    </row>
    <row r="45933" spans="23:31">
      <c r="W45933" s="50"/>
      <c r="AA45933" s="50"/>
      <c r="AE45933" s="50"/>
    </row>
    <row r="45934" spans="23:31">
      <c r="W45934" s="50"/>
      <c r="AA45934" s="50"/>
      <c r="AE45934" s="50"/>
    </row>
    <row r="45935" spans="23:31">
      <c r="W45935" s="50"/>
      <c r="AA45935" s="50"/>
      <c r="AE45935" s="50"/>
    </row>
    <row r="45936" spans="23:31">
      <c r="W45936" s="50"/>
      <c r="AA45936" s="50"/>
      <c r="AE45936" s="50"/>
    </row>
    <row r="45937" spans="23:31">
      <c r="W45937" s="50"/>
      <c r="AA45937" s="50"/>
      <c r="AE45937" s="50"/>
    </row>
    <row r="45938" spans="23:31">
      <c r="W45938" s="50"/>
      <c r="AA45938" s="50"/>
      <c r="AE45938" s="50"/>
    </row>
    <row r="45939" spans="23:31">
      <c r="W45939" s="50"/>
      <c r="AA45939" s="50"/>
      <c r="AE45939" s="50"/>
    </row>
    <row r="45940" spans="23:31">
      <c r="W45940" s="50"/>
      <c r="AA45940" s="50"/>
      <c r="AE45940" s="50"/>
    </row>
    <row r="45941" spans="23:31">
      <c r="W45941" s="50"/>
      <c r="AA45941" s="50"/>
      <c r="AE45941" s="50"/>
    </row>
    <row r="45942" spans="23:31">
      <c r="W45942" s="50"/>
      <c r="AA45942" s="50"/>
      <c r="AE45942" s="50"/>
    </row>
    <row r="45943" spans="23:31">
      <c r="W45943" s="50"/>
      <c r="AA45943" s="50"/>
      <c r="AE45943" s="50"/>
    </row>
    <row r="45944" spans="23:31">
      <c r="W45944" s="50"/>
      <c r="AA45944" s="50"/>
      <c r="AE45944" s="50"/>
    </row>
    <row r="45945" spans="23:31">
      <c r="W45945" s="50"/>
      <c r="AA45945" s="50"/>
      <c r="AE45945" s="50"/>
    </row>
    <row r="45946" spans="23:31">
      <c r="W45946" s="50"/>
      <c r="AA45946" s="50"/>
      <c r="AE45946" s="50"/>
    </row>
    <row r="45947" spans="23:31">
      <c r="W45947" s="50"/>
      <c r="AA45947" s="50"/>
      <c r="AE45947" s="50"/>
    </row>
    <row r="45948" spans="23:31">
      <c r="W45948" s="50"/>
      <c r="AA45948" s="50"/>
      <c r="AE45948" s="50"/>
    </row>
    <row r="45949" spans="23:31">
      <c r="W45949" s="50"/>
      <c r="AA45949" s="50"/>
      <c r="AE45949" s="50"/>
    </row>
    <row r="45950" spans="23:31">
      <c r="W45950" s="50"/>
      <c r="AA45950" s="50"/>
      <c r="AE45950" s="50"/>
    </row>
    <row r="45951" spans="23:31">
      <c r="W45951" s="50"/>
      <c r="AA45951" s="50"/>
      <c r="AE45951" s="50"/>
    </row>
    <row r="45952" spans="23:31">
      <c r="W45952" s="50"/>
      <c r="AA45952" s="50"/>
      <c r="AE45952" s="50"/>
    </row>
    <row r="45953" spans="23:31">
      <c r="W45953" s="50"/>
      <c r="AA45953" s="50"/>
      <c r="AE45953" s="50"/>
    </row>
    <row r="45954" spans="23:31">
      <c r="W45954" s="50"/>
      <c r="AA45954" s="50"/>
      <c r="AE45954" s="50"/>
    </row>
    <row r="45955" spans="23:31">
      <c r="W45955" s="50"/>
      <c r="AA45955" s="50"/>
      <c r="AE45955" s="50"/>
    </row>
    <row r="45956" spans="23:31">
      <c r="W45956" s="50"/>
      <c r="AA45956" s="50"/>
      <c r="AE45956" s="50"/>
    </row>
    <row r="45957" spans="23:31">
      <c r="W45957" s="50"/>
      <c r="AA45957" s="50"/>
      <c r="AE45957" s="50"/>
    </row>
    <row r="45958" spans="23:31">
      <c r="W45958" s="50"/>
      <c r="AA45958" s="50"/>
      <c r="AE45958" s="50"/>
    </row>
    <row r="45959" spans="23:31">
      <c r="W45959" s="50"/>
      <c r="AA45959" s="50"/>
      <c r="AE45959" s="50"/>
    </row>
    <row r="45960" spans="23:31">
      <c r="W45960" s="50"/>
      <c r="AA45960" s="50"/>
      <c r="AE45960" s="50"/>
    </row>
    <row r="45961" spans="23:31">
      <c r="W45961" s="50"/>
      <c r="AA45961" s="50"/>
      <c r="AE45961" s="50"/>
    </row>
    <row r="45962" spans="23:31">
      <c r="W45962" s="50"/>
      <c r="AA45962" s="50"/>
      <c r="AE45962" s="50"/>
    </row>
    <row r="45963" spans="23:31">
      <c r="W45963" s="50"/>
      <c r="AA45963" s="50"/>
      <c r="AE45963" s="50"/>
    </row>
    <row r="45964" spans="23:31">
      <c r="W45964" s="50"/>
      <c r="AA45964" s="50"/>
      <c r="AE45964" s="50"/>
    </row>
    <row r="45965" spans="23:31">
      <c r="W45965" s="50"/>
      <c r="AA45965" s="50"/>
      <c r="AE45965" s="50"/>
    </row>
    <row r="45966" spans="23:31">
      <c r="W45966" s="50"/>
      <c r="AA45966" s="50"/>
      <c r="AE45966" s="50"/>
    </row>
    <row r="45967" spans="23:31">
      <c r="W45967" s="50"/>
      <c r="AA45967" s="50"/>
      <c r="AE45967" s="50"/>
    </row>
    <row r="45968" spans="23:31">
      <c r="W45968" s="50"/>
      <c r="AA45968" s="50"/>
      <c r="AE45968" s="50"/>
    </row>
    <row r="45969" spans="23:31">
      <c r="W45969" s="50"/>
      <c r="AA45969" s="50"/>
      <c r="AE45969" s="50"/>
    </row>
    <row r="45970" spans="23:31">
      <c r="W45970" s="50"/>
      <c r="AA45970" s="50"/>
      <c r="AE45970" s="50"/>
    </row>
    <row r="45971" spans="23:31">
      <c r="W45971" s="50"/>
      <c r="AA45971" s="50"/>
      <c r="AE45971" s="50"/>
    </row>
    <row r="45972" spans="23:31">
      <c r="W45972" s="50"/>
      <c r="AA45972" s="50"/>
      <c r="AE45972" s="50"/>
    </row>
    <row r="45973" spans="23:31">
      <c r="W45973" s="50"/>
      <c r="AA45973" s="50"/>
      <c r="AE45973" s="50"/>
    </row>
    <row r="45974" spans="23:31">
      <c r="W45974" s="50"/>
      <c r="AA45974" s="50"/>
      <c r="AE45974" s="50"/>
    </row>
    <row r="45975" spans="23:31">
      <c r="W45975" s="50"/>
      <c r="AA45975" s="50"/>
      <c r="AE45975" s="50"/>
    </row>
    <row r="45976" spans="23:31">
      <c r="W45976" s="50"/>
      <c r="AA45976" s="50"/>
      <c r="AE45976" s="50"/>
    </row>
    <row r="45977" spans="23:31">
      <c r="W45977" s="50"/>
      <c r="AA45977" s="50"/>
      <c r="AE45977" s="50"/>
    </row>
    <row r="45978" spans="23:31">
      <c r="W45978" s="50"/>
      <c r="AA45978" s="50"/>
      <c r="AE45978" s="50"/>
    </row>
    <row r="45979" spans="23:31">
      <c r="W45979" s="50"/>
      <c r="AA45979" s="50"/>
      <c r="AE45979" s="50"/>
    </row>
    <row r="45980" spans="23:31">
      <c r="W45980" s="50"/>
      <c r="AA45980" s="50"/>
      <c r="AE45980" s="50"/>
    </row>
    <row r="45981" spans="23:31">
      <c r="W45981" s="50"/>
      <c r="AA45981" s="50"/>
      <c r="AE45981" s="50"/>
    </row>
    <row r="45982" spans="23:31">
      <c r="W45982" s="50"/>
      <c r="AA45982" s="50"/>
      <c r="AE45982" s="50"/>
    </row>
    <row r="45983" spans="23:31">
      <c r="W45983" s="50"/>
      <c r="AA45983" s="50"/>
      <c r="AE45983" s="50"/>
    </row>
    <row r="45984" spans="23:31">
      <c r="W45984" s="50"/>
      <c r="AA45984" s="50"/>
      <c r="AE45984" s="50"/>
    </row>
    <row r="45985" spans="23:31">
      <c r="W45985" s="50"/>
      <c r="AA45985" s="50"/>
      <c r="AE45985" s="50"/>
    </row>
    <row r="45986" spans="23:31">
      <c r="W45986" s="50"/>
      <c r="AA45986" s="50"/>
      <c r="AE45986" s="50"/>
    </row>
    <row r="45987" spans="23:31">
      <c r="W45987" s="50"/>
      <c r="AA45987" s="50"/>
      <c r="AE45987" s="50"/>
    </row>
    <row r="45988" spans="23:31">
      <c r="W45988" s="50"/>
      <c r="AA45988" s="50"/>
      <c r="AE45988" s="50"/>
    </row>
    <row r="45989" spans="23:31">
      <c r="W45989" s="50"/>
      <c r="AA45989" s="50"/>
      <c r="AE45989" s="50"/>
    </row>
    <row r="45990" spans="23:31">
      <c r="W45990" s="50"/>
      <c r="AA45990" s="50"/>
      <c r="AE45990" s="50"/>
    </row>
    <row r="45991" spans="23:31">
      <c r="W45991" s="50"/>
      <c r="AA45991" s="50"/>
      <c r="AE45991" s="50"/>
    </row>
    <row r="45992" spans="23:31">
      <c r="W45992" s="50"/>
      <c r="AA45992" s="50"/>
      <c r="AE45992" s="50"/>
    </row>
    <row r="45993" spans="23:31">
      <c r="W45993" s="50"/>
      <c r="AA45993" s="50"/>
      <c r="AE45993" s="50"/>
    </row>
    <row r="45994" spans="23:31">
      <c r="W45994" s="50"/>
      <c r="AA45994" s="50"/>
      <c r="AE45994" s="50"/>
    </row>
    <row r="45995" spans="23:31">
      <c r="W45995" s="50"/>
      <c r="AA45995" s="50"/>
      <c r="AE45995" s="50"/>
    </row>
    <row r="45996" spans="23:31">
      <c r="W45996" s="50"/>
      <c r="AA45996" s="50"/>
      <c r="AE45996" s="50"/>
    </row>
    <row r="45997" spans="23:31">
      <c r="W45997" s="50"/>
      <c r="AA45997" s="50"/>
      <c r="AE45997" s="50"/>
    </row>
    <row r="45998" spans="23:31">
      <c r="W45998" s="50"/>
      <c r="AA45998" s="50"/>
      <c r="AE45998" s="50"/>
    </row>
    <row r="45999" spans="23:31">
      <c r="W45999" s="50"/>
      <c r="AA45999" s="50"/>
      <c r="AE45999" s="50"/>
    </row>
    <row r="46000" spans="23:31">
      <c r="W46000" s="50"/>
      <c r="AA46000" s="50"/>
      <c r="AE46000" s="50"/>
    </row>
    <row r="46001" spans="23:31">
      <c r="W46001" s="50"/>
      <c r="AA46001" s="50"/>
      <c r="AE46001" s="50"/>
    </row>
    <row r="46002" spans="23:31">
      <c r="W46002" s="50"/>
      <c r="AA46002" s="50"/>
      <c r="AE46002" s="50"/>
    </row>
    <row r="46003" spans="23:31">
      <c r="W46003" s="50"/>
      <c r="AA46003" s="50"/>
      <c r="AE46003" s="50"/>
    </row>
    <row r="46004" spans="23:31">
      <c r="W46004" s="50"/>
      <c r="AA46004" s="50"/>
      <c r="AE46004" s="50"/>
    </row>
    <row r="46005" spans="23:31">
      <c r="W46005" s="50"/>
      <c r="AA46005" s="50"/>
      <c r="AE46005" s="50"/>
    </row>
    <row r="46006" spans="23:31">
      <c r="W46006" s="50"/>
      <c r="AA46006" s="50"/>
      <c r="AE46006" s="50"/>
    </row>
    <row r="46007" spans="23:31">
      <c r="W46007" s="50"/>
      <c r="AA46007" s="50"/>
      <c r="AE46007" s="50"/>
    </row>
    <row r="46008" spans="23:31">
      <c r="W46008" s="50"/>
      <c r="AA46008" s="50"/>
      <c r="AE46008" s="50"/>
    </row>
    <row r="46009" spans="23:31">
      <c r="W46009" s="50"/>
      <c r="AA46009" s="50"/>
      <c r="AE46009" s="50"/>
    </row>
    <row r="46010" spans="23:31">
      <c r="W46010" s="50"/>
      <c r="AA46010" s="50"/>
      <c r="AE46010" s="50"/>
    </row>
    <row r="46011" spans="23:31">
      <c r="W46011" s="50"/>
      <c r="AA46011" s="50"/>
      <c r="AE46011" s="50"/>
    </row>
    <row r="46012" spans="23:31">
      <c r="W46012" s="50"/>
      <c r="AA46012" s="50"/>
      <c r="AE46012" s="50"/>
    </row>
    <row r="46013" spans="23:31">
      <c r="W46013" s="50"/>
      <c r="AA46013" s="50"/>
      <c r="AE46013" s="50"/>
    </row>
    <row r="46014" spans="23:31">
      <c r="W46014" s="50"/>
      <c r="AA46014" s="50"/>
      <c r="AE46014" s="50"/>
    </row>
    <row r="46015" spans="23:31">
      <c r="W46015" s="50"/>
      <c r="AA46015" s="50"/>
      <c r="AE46015" s="50"/>
    </row>
    <row r="46016" spans="23:31">
      <c r="W46016" s="50"/>
      <c r="AA46016" s="50"/>
      <c r="AE46016" s="50"/>
    </row>
    <row r="46017" spans="23:31">
      <c r="W46017" s="50"/>
      <c r="AA46017" s="50"/>
      <c r="AE46017" s="50"/>
    </row>
    <row r="46018" spans="23:31">
      <c r="W46018" s="50"/>
      <c r="AA46018" s="50"/>
      <c r="AE46018" s="50"/>
    </row>
    <row r="46019" spans="23:31">
      <c r="W46019" s="50"/>
      <c r="AA46019" s="50"/>
      <c r="AE46019" s="50"/>
    </row>
    <row r="46020" spans="23:31">
      <c r="W46020" s="50"/>
      <c r="AA46020" s="50"/>
      <c r="AE46020" s="50"/>
    </row>
    <row r="46021" spans="23:31">
      <c r="W46021" s="50"/>
      <c r="AA46021" s="50"/>
      <c r="AE46021" s="50"/>
    </row>
    <row r="46022" spans="23:31">
      <c r="W46022" s="50"/>
      <c r="AA46022" s="50"/>
      <c r="AE46022" s="50"/>
    </row>
    <row r="46023" spans="23:31">
      <c r="W46023" s="50"/>
      <c r="AA46023" s="50"/>
      <c r="AE46023" s="50"/>
    </row>
    <row r="46024" spans="23:31">
      <c r="W46024" s="50"/>
      <c r="AA46024" s="50"/>
      <c r="AE46024" s="50"/>
    </row>
    <row r="46025" spans="23:31">
      <c r="W46025" s="50"/>
      <c r="AA46025" s="50"/>
      <c r="AE46025" s="50"/>
    </row>
    <row r="46026" spans="23:31">
      <c r="W46026" s="50"/>
      <c r="AA46026" s="50"/>
      <c r="AE46026" s="50"/>
    </row>
    <row r="46027" spans="23:31">
      <c r="W46027" s="50"/>
      <c r="AA46027" s="50"/>
      <c r="AE46027" s="50"/>
    </row>
    <row r="46028" spans="23:31">
      <c r="W46028" s="50"/>
      <c r="AA46028" s="50"/>
      <c r="AE46028" s="50"/>
    </row>
    <row r="46029" spans="23:31">
      <c r="W46029" s="50"/>
      <c r="AA46029" s="50"/>
      <c r="AE46029" s="50"/>
    </row>
    <row r="46030" spans="23:31">
      <c r="W46030" s="50"/>
      <c r="AA46030" s="50"/>
      <c r="AE46030" s="50"/>
    </row>
    <row r="46031" spans="23:31">
      <c r="W46031" s="50"/>
      <c r="AA46031" s="50"/>
      <c r="AE46031" s="50"/>
    </row>
    <row r="46032" spans="23:31">
      <c r="W46032" s="50"/>
      <c r="AA46032" s="50"/>
      <c r="AE46032" s="50"/>
    </row>
    <row r="46033" spans="23:31">
      <c r="W46033" s="50"/>
      <c r="AA46033" s="50"/>
      <c r="AE46033" s="50"/>
    </row>
    <row r="46034" spans="23:31">
      <c r="W46034" s="50"/>
      <c r="AA46034" s="50"/>
      <c r="AE46034" s="50"/>
    </row>
    <row r="46035" spans="23:31">
      <c r="W46035" s="50"/>
      <c r="AA46035" s="50"/>
      <c r="AE46035" s="50"/>
    </row>
    <row r="46036" spans="23:31">
      <c r="W46036" s="50"/>
      <c r="AA46036" s="50"/>
      <c r="AE46036" s="50"/>
    </row>
    <row r="46037" spans="23:31">
      <c r="W46037" s="50"/>
      <c r="AA46037" s="50"/>
      <c r="AE46037" s="50"/>
    </row>
    <row r="46038" spans="23:31">
      <c r="W46038" s="50"/>
      <c r="AA46038" s="50"/>
      <c r="AE46038" s="50"/>
    </row>
    <row r="46039" spans="23:31">
      <c r="W46039" s="50"/>
      <c r="AA46039" s="50"/>
      <c r="AE46039" s="50"/>
    </row>
    <row r="46040" spans="23:31">
      <c r="W46040" s="50"/>
      <c r="AA46040" s="50"/>
      <c r="AE46040" s="50"/>
    </row>
    <row r="46041" spans="23:31">
      <c r="W46041" s="50"/>
      <c r="AA46041" s="50"/>
      <c r="AE46041" s="50"/>
    </row>
    <row r="46042" spans="23:31">
      <c r="W46042" s="50"/>
      <c r="AA46042" s="50"/>
      <c r="AE46042" s="50"/>
    </row>
    <row r="46043" spans="23:31">
      <c r="W46043" s="50"/>
      <c r="AA46043" s="50"/>
      <c r="AE46043" s="50"/>
    </row>
    <row r="46044" spans="23:31">
      <c r="W46044" s="50"/>
      <c r="AA46044" s="50"/>
      <c r="AE46044" s="50"/>
    </row>
    <row r="46045" spans="23:31">
      <c r="W46045" s="50"/>
      <c r="AA46045" s="50"/>
      <c r="AE46045" s="50"/>
    </row>
    <row r="46046" spans="23:31">
      <c r="W46046" s="50"/>
      <c r="AA46046" s="50"/>
      <c r="AE46046" s="50"/>
    </row>
    <row r="46047" spans="23:31">
      <c r="W46047" s="50"/>
      <c r="AA46047" s="50"/>
      <c r="AE46047" s="50"/>
    </row>
    <row r="46048" spans="23:31">
      <c r="W46048" s="50"/>
      <c r="AA46048" s="50"/>
      <c r="AE46048" s="50"/>
    </row>
    <row r="46049" spans="23:31">
      <c r="W46049" s="50"/>
      <c r="AA46049" s="50"/>
      <c r="AE46049" s="50"/>
    </row>
    <row r="46050" spans="23:31">
      <c r="W46050" s="50"/>
      <c r="AA46050" s="50"/>
      <c r="AE46050" s="50"/>
    </row>
    <row r="46051" spans="23:31">
      <c r="W46051" s="50"/>
      <c r="AA46051" s="50"/>
      <c r="AE46051" s="50"/>
    </row>
    <row r="46052" spans="23:31">
      <c r="W46052" s="50"/>
      <c r="AA46052" s="50"/>
      <c r="AE46052" s="50"/>
    </row>
    <row r="46053" spans="23:31">
      <c r="W46053" s="50"/>
      <c r="AA46053" s="50"/>
      <c r="AE46053" s="50"/>
    </row>
    <row r="46054" spans="23:31">
      <c r="W46054" s="50"/>
      <c r="AA46054" s="50"/>
      <c r="AE46054" s="50"/>
    </row>
    <row r="46055" spans="23:31">
      <c r="W46055" s="50"/>
      <c r="AA46055" s="50"/>
      <c r="AE46055" s="50"/>
    </row>
    <row r="46056" spans="23:31">
      <c r="W46056" s="50"/>
      <c r="AA46056" s="50"/>
      <c r="AE46056" s="50"/>
    </row>
    <row r="46057" spans="23:31">
      <c r="W46057" s="50"/>
      <c r="AA46057" s="50"/>
      <c r="AE46057" s="50"/>
    </row>
    <row r="46058" spans="23:31">
      <c r="W46058" s="50"/>
      <c r="AA46058" s="50"/>
      <c r="AE46058" s="50"/>
    </row>
    <row r="46059" spans="23:31">
      <c r="W46059" s="50"/>
      <c r="AA46059" s="50"/>
      <c r="AE46059" s="50"/>
    </row>
    <row r="46060" spans="23:31">
      <c r="W46060" s="50"/>
      <c r="AA46060" s="50"/>
      <c r="AE46060" s="50"/>
    </row>
    <row r="46061" spans="23:31">
      <c r="W46061" s="50"/>
      <c r="AA46061" s="50"/>
      <c r="AE46061" s="50"/>
    </row>
    <row r="46062" spans="23:31">
      <c r="W46062" s="50"/>
      <c r="AA46062" s="50"/>
      <c r="AE46062" s="50"/>
    </row>
    <row r="46063" spans="23:31">
      <c r="W46063" s="50"/>
      <c r="AA46063" s="50"/>
      <c r="AE46063" s="50"/>
    </row>
    <row r="46064" spans="23:31">
      <c r="W46064" s="50"/>
      <c r="AA46064" s="50"/>
      <c r="AE46064" s="50"/>
    </row>
    <row r="46065" spans="23:31">
      <c r="W46065" s="50"/>
      <c r="AA46065" s="50"/>
      <c r="AE46065" s="50"/>
    </row>
    <row r="46066" spans="23:31">
      <c r="W46066" s="50"/>
      <c r="AA46066" s="50"/>
      <c r="AE46066" s="50"/>
    </row>
    <row r="46067" spans="23:31">
      <c r="W46067" s="50"/>
      <c r="AA46067" s="50"/>
      <c r="AE46067" s="50"/>
    </row>
    <row r="46068" spans="23:31">
      <c r="W46068" s="50"/>
      <c r="AA46068" s="50"/>
      <c r="AE46068" s="50"/>
    </row>
    <row r="46069" spans="23:31">
      <c r="W46069" s="50"/>
      <c r="AA46069" s="50"/>
      <c r="AE46069" s="50"/>
    </row>
    <row r="46070" spans="23:31">
      <c r="W46070" s="50"/>
      <c r="AA46070" s="50"/>
      <c r="AE46070" s="50"/>
    </row>
    <row r="46071" spans="23:31">
      <c r="W46071" s="50"/>
      <c r="AA46071" s="50"/>
      <c r="AE46071" s="50"/>
    </row>
    <row r="46072" spans="23:31">
      <c r="W46072" s="50"/>
      <c r="AA46072" s="50"/>
      <c r="AE46072" s="50"/>
    </row>
    <row r="46073" spans="23:31">
      <c r="W46073" s="50"/>
      <c r="AA46073" s="50"/>
      <c r="AE46073" s="50"/>
    </row>
    <row r="46074" spans="23:31">
      <c r="W46074" s="50"/>
      <c r="AA46074" s="50"/>
      <c r="AE46074" s="50"/>
    </row>
    <row r="46075" spans="23:31">
      <c r="W46075" s="50"/>
      <c r="AA46075" s="50"/>
      <c r="AE46075" s="50"/>
    </row>
    <row r="46076" spans="23:31">
      <c r="W46076" s="50"/>
      <c r="AA46076" s="50"/>
      <c r="AE46076" s="50"/>
    </row>
    <row r="46077" spans="23:31">
      <c r="W46077" s="50"/>
      <c r="AA46077" s="50"/>
      <c r="AE46077" s="50"/>
    </row>
    <row r="46078" spans="23:31">
      <c r="W46078" s="50"/>
      <c r="AA46078" s="50"/>
      <c r="AE46078" s="50"/>
    </row>
    <row r="46079" spans="23:31">
      <c r="W46079" s="50"/>
      <c r="AA46079" s="50"/>
      <c r="AE46079" s="50"/>
    </row>
    <row r="46080" spans="23:31">
      <c r="W46080" s="50"/>
      <c r="AA46080" s="50"/>
      <c r="AE46080" s="50"/>
    </row>
    <row r="46081" spans="23:31">
      <c r="W46081" s="50"/>
      <c r="AA46081" s="50"/>
      <c r="AE46081" s="50"/>
    </row>
    <row r="46082" spans="23:31">
      <c r="W46082" s="50"/>
      <c r="AA46082" s="50"/>
      <c r="AE46082" s="50"/>
    </row>
    <row r="46083" spans="23:31">
      <c r="W46083" s="50"/>
      <c r="AA46083" s="50"/>
      <c r="AE46083" s="50"/>
    </row>
    <row r="46084" spans="23:31">
      <c r="W46084" s="50"/>
      <c r="AA46084" s="50"/>
      <c r="AE46084" s="50"/>
    </row>
    <row r="46085" spans="23:31">
      <c r="W46085" s="50"/>
      <c r="AA46085" s="50"/>
      <c r="AE46085" s="50"/>
    </row>
    <row r="46086" spans="23:31">
      <c r="W46086" s="50"/>
      <c r="AA46086" s="50"/>
      <c r="AE46086" s="50"/>
    </row>
    <row r="46087" spans="23:31">
      <c r="W46087" s="50"/>
      <c r="AA46087" s="50"/>
      <c r="AE46087" s="50"/>
    </row>
    <row r="46088" spans="23:31">
      <c r="W46088" s="50"/>
      <c r="AA46088" s="50"/>
      <c r="AE46088" s="50"/>
    </row>
    <row r="46089" spans="23:31">
      <c r="W46089" s="50"/>
      <c r="AA46089" s="50"/>
      <c r="AE46089" s="50"/>
    </row>
    <row r="46090" spans="23:31">
      <c r="W46090" s="50"/>
      <c r="AA46090" s="50"/>
      <c r="AE46090" s="50"/>
    </row>
    <row r="46091" spans="23:31">
      <c r="W46091" s="50"/>
      <c r="AA46091" s="50"/>
      <c r="AE46091" s="50"/>
    </row>
    <row r="46092" spans="23:31">
      <c r="W46092" s="50"/>
      <c r="AA46092" s="50"/>
      <c r="AE46092" s="50"/>
    </row>
    <row r="46093" spans="23:31">
      <c r="W46093" s="50"/>
      <c r="AA46093" s="50"/>
      <c r="AE46093" s="50"/>
    </row>
    <row r="46094" spans="23:31">
      <c r="W46094" s="50"/>
      <c r="AA46094" s="50"/>
      <c r="AE46094" s="50"/>
    </row>
    <row r="46095" spans="23:31">
      <c r="W46095" s="50"/>
      <c r="AA46095" s="50"/>
      <c r="AE46095" s="50"/>
    </row>
    <row r="46096" spans="23:31">
      <c r="W46096" s="50"/>
      <c r="AA46096" s="50"/>
      <c r="AE46096" s="50"/>
    </row>
    <row r="46097" spans="23:31">
      <c r="W46097" s="50"/>
      <c r="AA46097" s="50"/>
      <c r="AE46097" s="50"/>
    </row>
    <row r="46098" spans="23:31">
      <c r="W46098" s="50"/>
      <c r="AA46098" s="50"/>
      <c r="AE46098" s="50"/>
    </row>
    <row r="46099" spans="23:31">
      <c r="W46099" s="50"/>
      <c r="AA46099" s="50"/>
      <c r="AE46099" s="50"/>
    </row>
    <row r="46100" spans="23:31">
      <c r="W46100" s="50"/>
      <c r="AA46100" s="50"/>
      <c r="AE46100" s="50"/>
    </row>
    <row r="46101" spans="23:31">
      <c r="W46101" s="50"/>
      <c r="AA46101" s="50"/>
      <c r="AE46101" s="50"/>
    </row>
    <row r="46102" spans="23:31">
      <c r="W46102" s="50"/>
      <c r="AA46102" s="50"/>
      <c r="AE46102" s="50"/>
    </row>
    <row r="46103" spans="23:31">
      <c r="W46103" s="50"/>
      <c r="AA46103" s="50"/>
      <c r="AE46103" s="50"/>
    </row>
    <row r="46104" spans="23:31">
      <c r="W46104" s="50"/>
      <c r="AA46104" s="50"/>
      <c r="AE46104" s="50"/>
    </row>
    <row r="46105" spans="23:31">
      <c r="W46105" s="50"/>
      <c r="AA46105" s="50"/>
      <c r="AE46105" s="50"/>
    </row>
    <row r="46106" spans="23:31">
      <c r="W46106" s="50"/>
      <c r="AA46106" s="50"/>
      <c r="AE46106" s="50"/>
    </row>
    <row r="46107" spans="23:31">
      <c r="W46107" s="50"/>
      <c r="AA46107" s="50"/>
      <c r="AE46107" s="50"/>
    </row>
    <row r="46108" spans="23:31">
      <c r="W46108" s="50"/>
      <c r="AA46108" s="50"/>
      <c r="AE46108" s="50"/>
    </row>
    <row r="46109" spans="23:31">
      <c r="W46109" s="50"/>
      <c r="AA46109" s="50"/>
      <c r="AE46109" s="50"/>
    </row>
    <row r="46110" spans="23:31">
      <c r="W46110" s="50"/>
      <c r="AA46110" s="50"/>
      <c r="AE46110" s="50"/>
    </row>
    <row r="46111" spans="23:31">
      <c r="W46111" s="50"/>
      <c r="AA46111" s="50"/>
      <c r="AE46111" s="50"/>
    </row>
    <row r="46112" spans="23:31">
      <c r="W46112" s="50"/>
      <c r="AA46112" s="50"/>
      <c r="AE46112" s="50"/>
    </row>
    <row r="46113" spans="23:31">
      <c r="W46113" s="50"/>
      <c r="AA46113" s="50"/>
      <c r="AE46113" s="50"/>
    </row>
    <row r="46114" spans="23:31">
      <c r="W46114" s="50"/>
      <c r="AA46114" s="50"/>
      <c r="AE46114" s="50"/>
    </row>
    <row r="46115" spans="23:31">
      <c r="W46115" s="50"/>
      <c r="AA46115" s="50"/>
      <c r="AE46115" s="50"/>
    </row>
    <row r="46116" spans="23:31">
      <c r="W46116" s="50"/>
      <c r="AA46116" s="50"/>
      <c r="AE46116" s="50"/>
    </row>
    <row r="46117" spans="23:31">
      <c r="W46117" s="50"/>
      <c r="AA46117" s="50"/>
      <c r="AE46117" s="50"/>
    </row>
    <row r="46118" spans="23:31">
      <c r="W46118" s="50"/>
      <c r="AA46118" s="50"/>
      <c r="AE46118" s="50"/>
    </row>
    <row r="46119" spans="23:31">
      <c r="W46119" s="50"/>
      <c r="AA46119" s="50"/>
      <c r="AE46119" s="50"/>
    </row>
    <row r="46120" spans="23:31">
      <c r="W46120" s="50"/>
      <c r="AA46120" s="50"/>
      <c r="AE46120" s="50"/>
    </row>
    <row r="46121" spans="23:31">
      <c r="W46121" s="50"/>
      <c r="AA46121" s="50"/>
      <c r="AE46121" s="50"/>
    </row>
    <row r="46122" spans="23:31">
      <c r="W46122" s="50"/>
      <c r="AA46122" s="50"/>
      <c r="AE46122" s="50"/>
    </row>
    <row r="46123" spans="23:31">
      <c r="W46123" s="50"/>
      <c r="AA46123" s="50"/>
      <c r="AE46123" s="50"/>
    </row>
    <row r="46124" spans="23:31">
      <c r="W46124" s="50"/>
      <c r="AA46124" s="50"/>
      <c r="AE46124" s="50"/>
    </row>
    <row r="46125" spans="23:31">
      <c r="W46125" s="50"/>
      <c r="AA46125" s="50"/>
      <c r="AE46125" s="50"/>
    </row>
    <row r="46126" spans="23:31">
      <c r="W46126" s="50"/>
      <c r="AA46126" s="50"/>
      <c r="AE46126" s="50"/>
    </row>
    <row r="46127" spans="23:31">
      <c r="W46127" s="50"/>
      <c r="AA46127" s="50"/>
      <c r="AE46127" s="50"/>
    </row>
    <row r="46128" spans="23:31">
      <c r="W46128" s="50"/>
      <c r="AA46128" s="50"/>
      <c r="AE46128" s="50"/>
    </row>
    <row r="46129" spans="23:31">
      <c r="W46129" s="50"/>
      <c r="AA46129" s="50"/>
      <c r="AE46129" s="50"/>
    </row>
    <row r="46130" spans="23:31">
      <c r="W46130" s="50"/>
      <c r="AA46130" s="50"/>
      <c r="AE46130" s="50"/>
    </row>
    <row r="46131" spans="23:31">
      <c r="W46131" s="50"/>
      <c r="AA46131" s="50"/>
      <c r="AE46131" s="50"/>
    </row>
    <row r="46132" spans="23:31">
      <c r="W46132" s="50"/>
      <c r="AA46132" s="50"/>
      <c r="AE46132" s="50"/>
    </row>
    <row r="46133" spans="23:31">
      <c r="W46133" s="50"/>
      <c r="AA46133" s="50"/>
      <c r="AE46133" s="50"/>
    </row>
    <row r="46134" spans="23:31">
      <c r="W46134" s="50"/>
      <c r="AA46134" s="50"/>
      <c r="AE46134" s="50"/>
    </row>
    <row r="46135" spans="23:31">
      <c r="W46135" s="50"/>
      <c r="AA46135" s="50"/>
      <c r="AE46135" s="50"/>
    </row>
    <row r="46136" spans="23:31">
      <c r="W46136" s="50"/>
      <c r="AA46136" s="50"/>
      <c r="AE46136" s="50"/>
    </row>
    <row r="46137" spans="23:31">
      <c r="W46137" s="50"/>
      <c r="AA46137" s="50"/>
      <c r="AE46137" s="50"/>
    </row>
    <row r="46138" spans="23:31">
      <c r="W46138" s="50"/>
      <c r="AA46138" s="50"/>
      <c r="AE46138" s="50"/>
    </row>
    <row r="46139" spans="23:31">
      <c r="W46139" s="50"/>
      <c r="AA46139" s="50"/>
      <c r="AE46139" s="50"/>
    </row>
    <row r="46140" spans="23:31">
      <c r="W46140" s="50"/>
      <c r="AA46140" s="50"/>
      <c r="AE46140" s="50"/>
    </row>
    <row r="46141" spans="23:31">
      <c r="W46141" s="50"/>
      <c r="AA46141" s="50"/>
      <c r="AE46141" s="50"/>
    </row>
    <row r="46142" spans="23:31">
      <c r="W46142" s="50"/>
      <c r="AA46142" s="50"/>
      <c r="AE46142" s="50"/>
    </row>
    <row r="46143" spans="23:31">
      <c r="W46143" s="50"/>
      <c r="AA46143" s="50"/>
      <c r="AE46143" s="50"/>
    </row>
    <row r="46144" spans="23:31">
      <c r="W46144" s="50"/>
      <c r="AA46144" s="50"/>
      <c r="AE46144" s="50"/>
    </row>
    <row r="46145" spans="23:31">
      <c r="W46145" s="50"/>
      <c r="AA46145" s="50"/>
      <c r="AE46145" s="50"/>
    </row>
    <row r="46146" spans="23:31">
      <c r="W46146" s="50"/>
      <c r="AA46146" s="50"/>
      <c r="AE46146" s="50"/>
    </row>
    <row r="46147" spans="23:31">
      <c r="W46147" s="50"/>
      <c r="AA46147" s="50"/>
      <c r="AE46147" s="50"/>
    </row>
    <row r="46148" spans="23:31">
      <c r="W46148" s="50"/>
      <c r="AA46148" s="50"/>
      <c r="AE46148" s="50"/>
    </row>
    <row r="46149" spans="23:31">
      <c r="W46149" s="50"/>
      <c r="AA46149" s="50"/>
      <c r="AE46149" s="50"/>
    </row>
    <row r="46150" spans="23:31">
      <c r="W46150" s="50"/>
      <c r="AA46150" s="50"/>
      <c r="AE46150" s="50"/>
    </row>
    <row r="46151" spans="23:31">
      <c r="W46151" s="50"/>
      <c r="AA46151" s="50"/>
      <c r="AE46151" s="50"/>
    </row>
    <row r="46152" spans="23:31">
      <c r="W46152" s="50"/>
      <c r="AA46152" s="50"/>
      <c r="AE46152" s="50"/>
    </row>
    <row r="46153" spans="23:31">
      <c r="W46153" s="50"/>
      <c r="AA46153" s="50"/>
      <c r="AE46153" s="50"/>
    </row>
    <row r="46154" spans="23:31">
      <c r="W46154" s="50"/>
      <c r="AA46154" s="50"/>
      <c r="AE46154" s="50"/>
    </row>
    <row r="46155" spans="23:31">
      <c r="W46155" s="50"/>
      <c r="AA46155" s="50"/>
      <c r="AE46155" s="50"/>
    </row>
    <row r="46156" spans="23:31">
      <c r="W46156" s="50"/>
      <c r="AA46156" s="50"/>
      <c r="AE46156" s="50"/>
    </row>
    <row r="46157" spans="23:31">
      <c r="W46157" s="50"/>
      <c r="AA46157" s="50"/>
      <c r="AE46157" s="50"/>
    </row>
    <row r="46158" spans="23:31">
      <c r="W46158" s="50"/>
      <c r="AA46158" s="50"/>
      <c r="AE46158" s="50"/>
    </row>
    <row r="46159" spans="23:31">
      <c r="W46159" s="50"/>
      <c r="AA46159" s="50"/>
      <c r="AE46159" s="50"/>
    </row>
    <row r="46160" spans="23:31">
      <c r="W46160" s="50"/>
      <c r="AA46160" s="50"/>
      <c r="AE46160" s="50"/>
    </row>
    <row r="46161" spans="23:31">
      <c r="W46161" s="50"/>
      <c r="AA46161" s="50"/>
      <c r="AE46161" s="50"/>
    </row>
    <row r="46162" spans="23:31">
      <c r="W46162" s="50"/>
      <c r="AA46162" s="50"/>
      <c r="AE46162" s="50"/>
    </row>
    <row r="46163" spans="23:31">
      <c r="W46163" s="50"/>
      <c r="AA46163" s="50"/>
      <c r="AE46163" s="50"/>
    </row>
    <row r="46164" spans="23:31">
      <c r="W46164" s="50"/>
      <c r="AA46164" s="50"/>
      <c r="AE46164" s="50"/>
    </row>
    <row r="46165" spans="23:31">
      <c r="W46165" s="50"/>
      <c r="AA46165" s="50"/>
      <c r="AE46165" s="50"/>
    </row>
    <row r="46166" spans="23:31">
      <c r="W46166" s="50"/>
      <c r="AA46166" s="50"/>
      <c r="AE46166" s="50"/>
    </row>
    <row r="46167" spans="23:31">
      <c r="W46167" s="50"/>
      <c r="AA46167" s="50"/>
      <c r="AE46167" s="50"/>
    </row>
    <row r="46168" spans="23:31">
      <c r="W46168" s="50"/>
      <c r="AA46168" s="50"/>
      <c r="AE46168" s="50"/>
    </row>
    <row r="46169" spans="23:31">
      <c r="W46169" s="50"/>
      <c r="AA46169" s="50"/>
      <c r="AE46169" s="50"/>
    </row>
    <row r="46170" spans="23:31">
      <c r="W46170" s="50"/>
      <c r="AA46170" s="50"/>
      <c r="AE46170" s="50"/>
    </row>
    <row r="46171" spans="23:31">
      <c r="W46171" s="50"/>
      <c r="AA46171" s="50"/>
      <c r="AE46171" s="50"/>
    </row>
    <row r="46172" spans="23:31">
      <c r="W46172" s="50"/>
      <c r="AA46172" s="50"/>
      <c r="AE46172" s="50"/>
    </row>
    <row r="46173" spans="23:31">
      <c r="W46173" s="50"/>
      <c r="AA46173" s="50"/>
      <c r="AE46173" s="50"/>
    </row>
    <row r="46174" spans="23:31">
      <c r="W46174" s="50"/>
      <c r="AA46174" s="50"/>
      <c r="AE46174" s="50"/>
    </row>
    <row r="46175" spans="23:31">
      <c r="W46175" s="50"/>
      <c r="AA46175" s="50"/>
      <c r="AE46175" s="50"/>
    </row>
    <row r="46176" spans="23:31">
      <c r="W46176" s="50"/>
      <c r="AA46176" s="50"/>
      <c r="AE46176" s="50"/>
    </row>
    <row r="46177" spans="23:31">
      <c r="W46177" s="50"/>
      <c r="AA46177" s="50"/>
      <c r="AE46177" s="50"/>
    </row>
    <row r="46178" spans="23:31">
      <c r="W46178" s="50"/>
      <c r="AA46178" s="50"/>
      <c r="AE46178" s="50"/>
    </row>
    <row r="46179" spans="23:31">
      <c r="W46179" s="50"/>
      <c r="AA46179" s="50"/>
      <c r="AE46179" s="50"/>
    </row>
    <row r="46180" spans="23:31">
      <c r="W46180" s="50"/>
      <c r="AA46180" s="50"/>
      <c r="AE46180" s="50"/>
    </row>
    <row r="46181" spans="23:31">
      <c r="W46181" s="50"/>
      <c r="AA46181" s="50"/>
      <c r="AE46181" s="50"/>
    </row>
    <row r="46182" spans="23:31">
      <c r="W46182" s="50"/>
      <c r="AA46182" s="50"/>
      <c r="AE46182" s="50"/>
    </row>
    <row r="46183" spans="23:31">
      <c r="W46183" s="50"/>
      <c r="AA46183" s="50"/>
      <c r="AE46183" s="50"/>
    </row>
    <row r="46184" spans="23:31">
      <c r="W46184" s="50"/>
      <c r="AA46184" s="50"/>
      <c r="AE46184" s="50"/>
    </row>
    <row r="46185" spans="23:31">
      <c r="W46185" s="50"/>
      <c r="AA46185" s="50"/>
      <c r="AE46185" s="50"/>
    </row>
    <row r="46186" spans="23:31">
      <c r="W46186" s="50"/>
      <c r="AA46186" s="50"/>
      <c r="AE46186" s="50"/>
    </row>
    <row r="46187" spans="23:31">
      <c r="W46187" s="50"/>
      <c r="AA46187" s="50"/>
      <c r="AE46187" s="50"/>
    </row>
    <row r="46188" spans="23:31">
      <c r="W46188" s="50"/>
      <c r="AA46188" s="50"/>
      <c r="AE46188" s="50"/>
    </row>
    <row r="46189" spans="23:31">
      <c r="W46189" s="50"/>
      <c r="AA46189" s="50"/>
      <c r="AE46189" s="50"/>
    </row>
    <row r="46190" spans="23:31">
      <c r="W46190" s="50"/>
      <c r="AA46190" s="50"/>
      <c r="AE46190" s="50"/>
    </row>
    <row r="46191" spans="23:31">
      <c r="W46191" s="50"/>
      <c r="AA46191" s="50"/>
      <c r="AE46191" s="50"/>
    </row>
    <row r="46192" spans="23:31">
      <c r="W46192" s="50"/>
      <c r="AA46192" s="50"/>
      <c r="AE46192" s="50"/>
    </row>
    <row r="46193" spans="23:31">
      <c r="W46193" s="50"/>
      <c r="AA46193" s="50"/>
      <c r="AE46193" s="50"/>
    </row>
    <row r="46194" spans="23:31">
      <c r="W46194" s="50"/>
      <c r="AA46194" s="50"/>
      <c r="AE46194" s="50"/>
    </row>
    <row r="46195" spans="23:31">
      <c r="W46195" s="50"/>
      <c r="AA46195" s="50"/>
      <c r="AE46195" s="50"/>
    </row>
    <row r="46196" spans="23:31">
      <c r="W46196" s="50"/>
      <c r="AA46196" s="50"/>
      <c r="AE46196" s="50"/>
    </row>
    <row r="46197" spans="23:31">
      <c r="W46197" s="50"/>
      <c r="AA46197" s="50"/>
      <c r="AE46197" s="50"/>
    </row>
    <row r="46198" spans="23:31">
      <c r="W46198" s="50"/>
      <c r="AA46198" s="50"/>
      <c r="AE46198" s="50"/>
    </row>
    <row r="46199" spans="23:31">
      <c r="W46199" s="50"/>
      <c r="AA46199" s="50"/>
      <c r="AE46199" s="50"/>
    </row>
    <row r="46200" spans="23:31">
      <c r="W46200" s="50"/>
      <c r="AA46200" s="50"/>
      <c r="AE46200" s="50"/>
    </row>
    <row r="46201" spans="23:31">
      <c r="W46201" s="50"/>
      <c r="AA46201" s="50"/>
      <c r="AE46201" s="50"/>
    </row>
    <row r="46202" spans="23:31">
      <c r="W46202" s="50"/>
      <c r="AA46202" s="50"/>
      <c r="AE46202" s="50"/>
    </row>
    <row r="46203" spans="23:31">
      <c r="W46203" s="50"/>
      <c r="AA46203" s="50"/>
      <c r="AE46203" s="50"/>
    </row>
    <row r="46204" spans="23:31">
      <c r="W46204" s="50"/>
      <c r="AA46204" s="50"/>
      <c r="AE46204" s="50"/>
    </row>
    <row r="46205" spans="23:31">
      <c r="W46205" s="50"/>
      <c r="AA46205" s="50"/>
      <c r="AE46205" s="50"/>
    </row>
    <row r="46206" spans="23:31">
      <c r="W46206" s="50"/>
      <c r="AA46206" s="50"/>
      <c r="AE46206" s="50"/>
    </row>
    <row r="46207" spans="23:31">
      <c r="W46207" s="50"/>
      <c r="AA46207" s="50"/>
      <c r="AE46207" s="50"/>
    </row>
    <row r="46208" spans="23:31">
      <c r="W46208" s="50"/>
      <c r="AA46208" s="50"/>
      <c r="AE46208" s="50"/>
    </row>
    <row r="46209" spans="23:31">
      <c r="W46209" s="50"/>
      <c r="AA46209" s="50"/>
      <c r="AE46209" s="50"/>
    </row>
    <row r="46210" spans="23:31">
      <c r="W46210" s="50"/>
      <c r="AA46210" s="50"/>
      <c r="AE46210" s="50"/>
    </row>
    <row r="46211" spans="23:31">
      <c r="W46211" s="50"/>
      <c r="AA46211" s="50"/>
      <c r="AE46211" s="50"/>
    </row>
    <row r="46212" spans="23:31">
      <c r="W46212" s="50"/>
      <c r="AA46212" s="50"/>
      <c r="AE46212" s="50"/>
    </row>
    <row r="46213" spans="23:31">
      <c r="W46213" s="50"/>
      <c r="AA46213" s="50"/>
      <c r="AE46213" s="50"/>
    </row>
    <row r="46214" spans="23:31">
      <c r="W46214" s="50"/>
      <c r="AA46214" s="50"/>
      <c r="AE46214" s="50"/>
    </row>
    <row r="46215" spans="23:31">
      <c r="W46215" s="50"/>
      <c r="AA46215" s="50"/>
      <c r="AE46215" s="50"/>
    </row>
    <row r="46216" spans="23:31">
      <c r="W46216" s="50"/>
      <c r="AA46216" s="50"/>
      <c r="AE46216" s="50"/>
    </row>
    <row r="46217" spans="23:31">
      <c r="W46217" s="50"/>
      <c r="AA46217" s="50"/>
      <c r="AE46217" s="50"/>
    </row>
    <row r="46218" spans="23:31">
      <c r="W46218" s="50"/>
      <c r="AA46218" s="50"/>
      <c r="AE46218" s="50"/>
    </row>
    <row r="46219" spans="23:31">
      <c r="W46219" s="50"/>
      <c r="AA46219" s="50"/>
      <c r="AE46219" s="50"/>
    </row>
    <row r="46220" spans="23:31">
      <c r="W46220" s="50"/>
      <c r="AA46220" s="50"/>
      <c r="AE46220" s="50"/>
    </row>
    <row r="46221" spans="23:31">
      <c r="W46221" s="50"/>
      <c r="AA46221" s="50"/>
      <c r="AE46221" s="50"/>
    </row>
    <row r="46222" spans="23:31">
      <c r="W46222" s="50"/>
      <c r="AA46222" s="50"/>
      <c r="AE46222" s="50"/>
    </row>
    <row r="46223" spans="23:31">
      <c r="W46223" s="50"/>
      <c r="AA46223" s="50"/>
      <c r="AE46223" s="50"/>
    </row>
    <row r="46224" spans="23:31">
      <c r="W46224" s="50"/>
      <c r="AA46224" s="50"/>
      <c r="AE46224" s="50"/>
    </row>
    <row r="46225" spans="23:31">
      <c r="W46225" s="50"/>
      <c r="AA46225" s="50"/>
      <c r="AE46225" s="50"/>
    </row>
    <row r="46226" spans="23:31">
      <c r="W46226" s="50"/>
      <c r="AA46226" s="50"/>
      <c r="AE46226" s="50"/>
    </row>
    <row r="46227" spans="23:31">
      <c r="W46227" s="50"/>
      <c r="AA46227" s="50"/>
      <c r="AE46227" s="50"/>
    </row>
    <row r="46228" spans="23:31">
      <c r="W46228" s="50"/>
      <c r="AA46228" s="50"/>
      <c r="AE46228" s="50"/>
    </row>
    <row r="46229" spans="23:31">
      <c r="W46229" s="50"/>
      <c r="AA46229" s="50"/>
      <c r="AE46229" s="50"/>
    </row>
    <row r="46230" spans="23:31">
      <c r="W46230" s="50"/>
      <c r="AA46230" s="50"/>
      <c r="AE46230" s="50"/>
    </row>
    <row r="46231" spans="23:31">
      <c r="W46231" s="50"/>
      <c r="AA46231" s="50"/>
      <c r="AE46231" s="50"/>
    </row>
    <row r="46232" spans="23:31">
      <c r="W46232" s="50"/>
      <c r="AA46232" s="50"/>
      <c r="AE46232" s="50"/>
    </row>
    <row r="46233" spans="23:31">
      <c r="W46233" s="50"/>
      <c r="AA46233" s="50"/>
      <c r="AE46233" s="50"/>
    </row>
    <row r="46234" spans="23:31">
      <c r="W46234" s="50"/>
      <c r="AA46234" s="50"/>
      <c r="AE46234" s="50"/>
    </row>
    <row r="46235" spans="23:31">
      <c r="W46235" s="50"/>
      <c r="AA46235" s="50"/>
      <c r="AE46235" s="50"/>
    </row>
    <row r="46236" spans="23:31">
      <c r="W46236" s="50"/>
      <c r="AA46236" s="50"/>
      <c r="AE46236" s="50"/>
    </row>
    <row r="46237" spans="23:31">
      <c r="W46237" s="50"/>
      <c r="AA46237" s="50"/>
      <c r="AE46237" s="50"/>
    </row>
    <row r="46238" spans="23:31">
      <c r="W46238" s="50"/>
      <c r="AA46238" s="50"/>
      <c r="AE46238" s="50"/>
    </row>
    <row r="46239" spans="23:31">
      <c r="W46239" s="50"/>
      <c r="AA46239" s="50"/>
      <c r="AE46239" s="50"/>
    </row>
    <row r="46240" spans="23:31">
      <c r="W46240" s="50"/>
      <c r="AA46240" s="50"/>
      <c r="AE46240" s="50"/>
    </row>
    <row r="46241" spans="23:31">
      <c r="W46241" s="50"/>
      <c r="AA46241" s="50"/>
      <c r="AE46241" s="50"/>
    </row>
    <row r="46242" spans="23:31">
      <c r="W46242" s="50"/>
      <c r="AA46242" s="50"/>
      <c r="AE46242" s="50"/>
    </row>
    <row r="46243" spans="23:31">
      <c r="W46243" s="50"/>
      <c r="AA46243" s="50"/>
      <c r="AE46243" s="50"/>
    </row>
    <row r="46244" spans="23:31">
      <c r="W46244" s="50"/>
      <c r="AA46244" s="50"/>
      <c r="AE46244" s="50"/>
    </row>
    <row r="46245" spans="23:31">
      <c r="W46245" s="50"/>
      <c r="AA46245" s="50"/>
      <c r="AE46245" s="50"/>
    </row>
    <row r="46246" spans="23:31">
      <c r="W46246" s="50"/>
      <c r="AA46246" s="50"/>
      <c r="AE46246" s="50"/>
    </row>
    <row r="46247" spans="23:31">
      <c r="W46247" s="50"/>
      <c r="AA46247" s="50"/>
      <c r="AE46247" s="50"/>
    </row>
    <row r="46248" spans="23:31">
      <c r="W46248" s="50"/>
      <c r="AA46248" s="50"/>
      <c r="AE46248" s="50"/>
    </row>
    <row r="46249" spans="23:31">
      <c r="W46249" s="50"/>
      <c r="AA46249" s="50"/>
      <c r="AE46249" s="50"/>
    </row>
    <row r="46250" spans="23:31">
      <c r="W46250" s="50"/>
      <c r="AA46250" s="50"/>
      <c r="AE46250" s="50"/>
    </row>
    <row r="46251" spans="23:31">
      <c r="W46251" s="50"/>
      <c r="AA46251" s="50"/>
      <c r="AE46251" s="50"/>
    </row>
    <row r="46252" spans="23:31">
      <c r="W46252" s="50"/>
      <c r="AA46252" s="50"/>
      <c r="AE46252" s="50"/>
    </row>
    <row r="46253" spans="23:31">
      <c r="W46253" s="50"/>
      <c r="AA46253" s="50"/>
      <c r="AE46253" s="50"/>
    </row>
    <row r="46254" spans="23:31">
      <c r="W46254" s="50"/>
      <c r="AA46254" s="50"/>
      <c r="AE46254" s="50"/>
    </row>
    <row r="46255" spans="23:31">
      <c r="W46255" s="50"/>
      <c r="AA46255" s="50"/>
      <c r="AE46255" s="50"/>
    </row>
    <row r="46256" spans="23:31">
      <c r="W46256" s="50"/>
      <c r="AA46256" s="50"/>
      <c r="AE46256" s="50"/>
    </row>
    <row r="46257" spans="23:31">
      <c r="W46257" s="50"/>
      <c r="AA46257" s="50"/>
      <c r="AE46257" s="50"/>
    </row>
    <row r="46258" spans="23:31">
      <c r="W46258" s="50"/>
      <c r="AA46258" s="50"/>
      <c r="AE46258" s="50"/>
    </row>
    <row r="46259" spans="23:31">
      <c r="W46259" s="50"/>
      <c r="AA46259" s="50"/>
      <c r="AE46259" s="50"/>
    </row>
    <row r="46260" spans="23:31">
      <c r="W46260" s="50"/>
      <c r="AA46260" s="50"/>
      <c r="AE46260" s="50"/>
    </row>
    <row r="46261" spans="23:31">
      <c r="W46261" s="50"/>
      <c r="AA46261" s="50"/>
      <c r="AE46261" s="50"/>
    </row>
    <row r="46262" spans="23:31">
      <c r="W46262" s="50"/>
      <c r="AA46262" s="50"/>
      <c r="AE46262" s="50"/>
    </row>
    <row r="46263" spans="23:31">
      <c r="W46263" s="50"/>
      <c r="AA46263" s="50"/>
      <c r="AE46263" s="50"/>
    </row>
    <row r="46264" spans="23:31">
      <c r="W46264" s="50"/>
      <c r="AA46264" s="50"/>
      <c r="AE46264" s="50"/>
    </row>
    <row r="46265" spans="23:31">
      <c r="W46265" s="50"/>
      <c r="AA46265" s="50"/>
      <c r="AE46265" s="50"/>
    </row>
    <row r="46266" spans="23:31">
      <c r="W46266" s="50"/>
      <c r="AA46266" s="50"/>
      <c r="AE46266" s="50"/>
    </row>
    <row r="46267" spans="23:31">
      <c r="W46267" s="50"/>
      <c r="AA46267" s="50"/>
      <c r="AE46267" s="50"/>
    </row>
    <row r="46268" spans="23:31">
      <c r="W46268" s="50"/>
      <c r="AA46268" s="50"/>
      <c r="AE46268" s="50"/>
    </row>
    <row r="46269" spans="23:31">
      <c r="W46269" s="50"/>
      <c r="AA46269" s="50"/>
      <c r="AE46269" s="50"/>
    </row>
    <row r="46270" spans="23:31">
      <c r="W46270" s="50"/>
      <c r="AA46270" s="50"/>
      <c r="AE46270" s="50"/>
    </row>
    <row r="46271" spans="23:31">
      <c r="W46271" s="50"/>
      <c r="AA46271" s="50"/>
      <c r="AE46271" s="50"/>
    </row>
    <row r="46272" spans="23:31">
      <c r="W46272" s="50"/>
      <c r="AA46272" s="50"/>
      <c r="AE46272" s="50"/>
    </row>
    <row r="46273" spans="23:31">
      <c r="W46273" s="50"/>
      <c r="AA46273" s="50"/>
      <c r="AE46273" s="50"/>
    </row>
    <row r="46274" spans="23:31">
      <c r="W46274" s="50"/>
      <c r="AA46274" s="50"/>
      <c r="AE46274" s="50"/>
    </row>
    <row r="46275" spans="23:31">
      <c r="W46275" s="50"/>
      <c r="AA46275" s="50"/>
      <c r="AE46275" s="50"/>
    </row>
    <row r="46276" spans="23:31">
      <c r="W46276" s="50"/>
      <c r="AA46276" s="50"/>
      <c r="AE46276" s="50"/>
    </row>
    <row r="46277" spans="23:31">
      <c r="W46277" s="50"/>
      <c r="AA46277" s="50"/>
      <c r="AE46277" s="50"/>
    </row>
    <row r="46278" spans="23:31">
      <c r="W46278" s="50"/>
      <c r="AA46278" s="50"/>
      <c r="AE46278" s="50"/>
    </row>
    <row r="46279" spans="23:31">
      <c r="W46279" s="50"/>
      <c r="AA46279" s="50"/>
      <c r="AE46279" s="50"/>
    </row>
    <row r="46280" spans="23:31">
      <c r="W46280" s="50"/>
      <c r="AA46280" s="50"/>
      <c r="AE46280" s="50"/>
    </row>
    <row r="46281" spans="23:31">
      <c r="W46281" s="50"/>
      <c r="AA46281" s="50"/>
      <c r="AE46281" s="50"/>
    </row>
    <row r="46282" spans="23:31">
      <c r="W46282" s="50"/>
      <c r="AA46282" s="50"/>
      <c r="AE46282" s="50"/>
    </row>
    <row r="46283" spans="23:31">
      <c r="W46283" s="50"/>
      <c r="AA46283" s="50"/>
      <c r="AE46283" s="50"/>
    </row>
    <row r="46284" spans="23:31">
      <c r="W46284" s="50"/>
      <c r="AA46284" s="50"/>
      <c r="AE46284" s="50"/>
    </row>
    <row r="46285" spans="23:31">
      <c r="W46285" s="50"/>
      <c r="AA46285" s="50"/>
      <c r="AE46285" s="50"/>
    </row>
    <row r="46286" spans="23:31">
      <c r="W46286" s="50"/>
      <c r="AA46286" s="50"/>
      <c r="AE46286" s="50"/>
    </row>
    <row r="46287" spans="23:31">
      <c r="W46287" s="50"/>
      <c r="AA46287" s="50"/>
      <c r="AE46287" s="50"/>
    </row>
    <row r="46288" spans="23:31">
      <c r="W46288" s="50"/>
      <c r="AA46288" s="50"/>
      <c r="AE46288" s="50"/>
    </row>
    <row r="46289" spans="23:31">
      <c r="W46289" s="50"/>
      <c r="AA46289" s="50"/>
      <c r="AE46289" s="50"/>
    </row>
    <row r="46290" spans="23:31">
      <c r="W46290" s="50"/>
      <c r="AA46290" s="50"/>
      <c r="AE46290" s="50"/>
    </row>
    <row r="46291" spans="23:31">
      <c r="W46291" s="50"/>
      <c r="AA46291" s="50"/>
      <c r="AE46291" s="50"/>
    </row>
    <row r="46292" spans="23:31">
      <c r="W46292" s="50"/>
      <c r="AA46292" s="50"/>
      <c r="AE46292" s="50"/>
    </row>
    <row r="46293" spans="23:31">
      <c r="W46293" s="50"/>
      <c r="AA46293" s="50"/>
      <c r="AE46293" s="50"/>
    </row>
    <row r="46294" spans="23:31">
      <c r="W46294" s="50"/>
      <c r="AA46294" s="50"/>
      <c r="AE46294" s="50"/>
    </row>
    <row r="46295" spans="23:31">
      <c r="W46295" s="50"/>
      <c r="AA46295" s="50"/>
      <c r="AE46295" s="50"/>
    </row>
    <row r="46296" spans="23:31">
      <c r="W46296" s="50"/>
      <c r="AA46296" s="50"/>
      <c r="AE46296" s="50"/>
    </row>
    <row r="46297" spans="23:31">
      <c r="W46297" s="50"/>
      <c r="AA46297" s="50"/>
      <c r="AE46297" s="50"/>
    </row>
    <row r="46298" spans="23:31">
      <c r="W46298" s="50"/>
      <c r="AA46298" s="50"/>
      <c r="AE46298" s="50"/>
    </row>
    <row r="46299" spans="23:31">
      <c r="W46299" s="50"/>
      <c r="AA46299" s="50"/>
      <c r="AE46299" s="50"/>
    </row>
    <row r="46300" spans="23:31">
      <c r="W46300" s="50"/>
      <c r="AA46300" s="50"/>
      <c r="AE46300" s="50"/>
    </row>
    <row r="46301" spans="23:31">
      <c r="W46301" s="50"/>
      <c r="AA46301" s="50"/>
      <c r="AE46301" s="50"/>
    </row>
    <row r="46302" spans="23:31">
      <c r="W46302" s="50"/>
      <c r="AA46302" s="50"/>
      <c r="AE46302" s="50"/>
    </row>
    <row r="46303" spans="23:31">
      <c r="W46303" s="50"/>
      <c r="AA46303" s="50"/>
      <c r="AE46303" s="50"/>
    </row>
    <row r="46304" spans="23:31">
      <c r="W46304" s="50"/>
      <c r="AA46304" s="50"/>
      <c r="AE46304" s="50"/>
    </row>
    <row r="46305" spans="23:31">
      <c r="W46305" s="50"/>
      <c r="AA46305" s="50"/>
      <c r="AE46305" s="50"/>
    </row>
    <row r="46306" spans="23:31">
      <c r="W46306" s="50"/>
      <c r="AA46306" s="50"/>
      <c r="AE46306" s="50"/>
    </row>
    <row r="46307" spans="23:31">
      <c r="W46307" s="50"/>
      <c r="AA46307" s="50"/>
      <c r="AE46307" s="50"/>
    </row>
    <row r="46308" spans="23:31">
      <c r="W46308" s="50"/>
      <c r="AA46308" s="50"/>
      <c r="AE46308" s="50"/>
    </row>
    <row r="46309" spans="23:31">
      <c r="W46309" s="50"/>
      <c r="AA46309" s="50"/>
      <c r="AE46309" s="50"/>
    </row>
    <row r="46310" spans="23:31">
      <c r="W46310" s="50"/>
      <c r="AA46310" s="50"/>
      <c r="AE46310" s="50"/>
    </row>
    <row r="46311" spans="23:31">
      <c r="W46311" s="50"/>
      <c r="AA46311" s="50"/>
      <c r="AE46311" s="50"/>
    </row>
    <row r="46312" spans="23:31">
      <c r="W46312" s="50"/>
      <c r="AA46312" s="50"/>
      <c r="AE46312" s="50"/>
    </row>
    <row r="46313" spans="23:31">
      <c r="W46313" s="50"/>
      <c r="AA46313" s="50"/>
      <c r="AE46313" s="50"/>
    </row>
    <row r="46314" spans="23:31">
      <c r="W46314" s="50"/>
      <c r="AA46314" s="50"/>
      <c r="AE46314" s="50"/>
    </row>
    <row r="46315" spans="23:31">
      <c r="W46315" s="50"/>
      <c r="AA46315" s="50"/>
      <c r="AE46315" s="50"/>
    </row>
    <row r="46316" spans="23:31">
      <c r="W46316" s="50"/>
      <c r="AA46316" s="50"/>
      <c r="AE46316" s="50"/>
    </row>
    <row r="46317" spans="23:31">
      <c r="W46317" s="50"/>
      <c r="AA46317" s="50"/>
      <c r="AE46317" s="50"/>
    </row>
    <row r="46318" spans="23:31">
      <c r="W46318" s="50"/>
      <c r="AA46318" s="50"/>
      <c r="AE46318" s="50"/>
    </row>
    <row r="46319" spans="23:31">
      <c r="W46319" s="50"/>
      <c r="AA46319" s="50"/>
      <c r="AE46319" s="50"/>
    </row>
    <row r="46320" spans="23:31">
      <c r="W46320" s="50"/>
      <c r="AA46320" s="50"/>
      <c r="AE46320" s="50"/>
    </row>
    <row r="46321" spans="23:31">
      <c r="W46321" s="50"/>
      <c r="AA46321" s="50"/>
      <c r="AE46321" s="50"/>
    </row>
    <row r="46322" spans="23:31">
      <c r="W46322" s="50"/>
      <c r="AA46322" s="50"/>
      <c r="AE46322" s="50"/>
    </row>
    <row r="46323" spans="23:31">
      <c r="W46323" s="50"/>
      <c r="AA46323" s="50"/>
      <c r="AE46323" s="50"/>
    </row>
    <row r="46324" spans="23:31">
      <c r="W46324" s="50"/>
      <c r="AA46324" s="50"/>
      <c r="AE46324" s="50"/>
    </row>
    <row r="46325" spans="23:31">
      <c r="W46325" s="50"/>
      <c r="AA46325" s="50"/>
      <c r="AE46325" s="50"/>
    </row>
    <row r="46326" spans="23:31">
      <c r="W46326" s="50"/>
      <c r="AA46326" s="50"/>
      <c r="AE46326" s="50"/>
    </row>
    <row r="46327" spans="23:31">
      <c r="W46327" s="50"/>
      <c r="AA46327" s="50"/>
      <c r="AE46327" s="50"/>
    </row>
    <row r="46328" spans="23:31">
      <c r="W46328" s="50"/>
      <c r="AA46328" s="50"/>
      <c r="AE46328" s="50"/>
    </row>
    <row r="46329" spans="23:31">
      <c r="W46329" s="50"/>
      <c r="AA46329" s="50"/>
      <c r="AE46329" s="50"/>
    </row>
    <row r="46330" spans="23:31">
      <c r="W46330" s="50"/>
      <c r="AA46330" s="50"/>
      <c r="AE46330" s="50"/>
    </row>
    <row r="46331" spans="23:31">
      <c r="W46331" s="50"/>
      <c r="AA46331" s="50"/>
      <c r="AE46331" s="50"/>
    </row>
    <row r="46332" spans="23:31">
      <c r="W46332" s="50"/>
      <c r="AA46332" s="50"/>
      <c r="AE46332" s="50"/>
    </row>
    <row r="46333" spans="23:31">
      <c r="W46333" s="50"/>
      <c r="AA46333" s="50"/>
      <c r="AE46333" s="50"/>
    </row>
    <row r="46334" spans="23:31">
      <c r="W46334" s="50"/>
      <c r="AA46334" s="50"/>
      <c r="AE46334" s="50"/>
    </row>
    <row r="46335" spans="23:31">
      <c r="W46335" s="50"/>
      <c r="AA46335" s="50"/>
      <c r="AE46335" s="50"/>
    </row>
    <row r="46336" spans="23:31">
      <c r="W46336" s="50"/>
      <c r="AA46336" s="50"/>
      <c r="AE46336" s="50"/>
    </row>
    <row r="46337" spans="23:31">
      <c r="W46337" s="50"/>
      <c r="AA46337" s="50"/>
      <c r="AE46337" s="50"/>
    </row>
    <row r="46338" spans="23:31">
      <c r="W46338" s="50"/>
      <c r="AA46338" s="50"/>
      <c r="AE46338" s="50"/>
    </row>
    <row r="46339" spans="23:31">
      <c r="W46339" s="50"/>
      <c r="AA46339" s="50"/>
      <c r="AE46339" s="50"/>
    </row>
    <row r="46340" spans="23:31">
      <c r="W46340" s="50"/>
      <c r="AA46340" s="50"/>
      <c r="AE46340" s="50"/>
    </row>
    <row r="46341" spans="23:31">
      <c r="W46341" s="50"/>
      <c r="AA46341" s="50"/>
      <c r="AE46341" s="50"/>
    </row>
    <row r="46342" spans="23:31">
      <c r="W46342" s="50"/>
      <c r="AA46342" s="50"/>
      <c r="AE46342" s="50"/>
    </row>
    <row r="46343" spans="23:31">
      <c r="W46343" s="50"/>
      <c r="AA46343" s="50"/>
      <c r="AE46343" s="50"/>
    </row>
    <row r="46344" spans="23:31">
      <c r="W46344" s="50"/>
      <c r="AA46344" s="50"/>
      <c r="AE46344" s="50"/>
    </row>
    <row r="46345" spans="23:31">
      <c r="W46345" s="50"/>
      <c r="AA46345" s="50"/>
      <c r="AE46345" s="50"/>
    </row>
    <row r="46346" spans="23:31">
      <c r="W46346" s="50"/>
      <c r="AA46346" s="50"/>
      <c r="AE46346" s="50"/>
    </row>
    <row r="46347" spans="23:31">
      <c r="W46347" s="50"/>
      <c r="AA46347" s="50"/>
      <c r="AE46347" s="50"/>
    </row>
    <row r="46348" spans="23:31">
      <c r="W46348" s="50"/>
      <c r="AA46348" s="50"/>
      <c r="AE46348" s="50"/>
    </row>
    <row r="46349" spans="23:31">
      <c r="W46349" s="50"/>
      <c r="AA46349" s="50"/>
      <c r="AE46349" s="50"/>
    </row>
    <row r="46350" spans="23:31">
      <c r="W46350" s="50"/>
      <c r="AA46350" s="50"/>
      <c r="AE46350" s="50"/>
    </row>
    <row r="46351" spans="23:31">
      <c r="W46351" s="50"/>
      <c r="AA46351" s="50"/>
      <c r="AE46351" s="50"/>
    </row>
    <row r="46352" spans="23:31">
      <c r="W46352" s="50"/>
      <c r="AA46352" s="50"/>
      <c r="AE46352" s="50"/>
    </row>
    <row r="46353" spans="23:31">
      <c r="W46353" s="50"/>
      <c r="AA46353" s="50"/>
      <c r="AE46353" s="50"/>
    </row>
    <row r="46354" spans="23:31">
      <c r="W46354" s="50"/>
      <c r="AA46354" s="50"/>
      <c r="AE46354" s="50"/>
    </row>
    <row r="46355" spans="23:31">
      <c r="W46355" s="50"/>
      <c r="AA46355" s="50"/>
      <c r="AE46355" s="50"/>
    </row>
    <row r="46356" spans="23:31">
      <c r="W46356" s="50"/>
      <c r="AA46356" s="50"/>
      <c r="AE46356" s="50"/>
    </row>
    <row r="46357" spans="23:31">
      <c r="W46357" s="50"/>
      <c r="AA46357" s="50"/>
      <c r="AE46357" s="50"/>
    </row>
    <row r="46358" spans="23:31">
      <c r="W46358" s="50"/>
      <c r="AA46358" s="50"/>
      <c r="AE46358" s="50"/>
    </row>
    <row r="46359" spans="23:31">
      <c r="W46359" s="50"/>
      <c r="AA46359" s="50"/>
      <c r="AE46359" s="50"/>
    </row>
    <row r="46360" spans="23:31">
      <c r="W46360" s="50"/>
      <c r="AA46360" s="50"/>
      <c r="AE46360" s="50"/>
    </row>
    <row r="46361" spans="23:31">
      <c r="W46361" s="50"/>
      <c r="AA46361" s="50"/>
      <c r="AE46361" s="50"/>
    </row>
    <row r="46362" spans="23:31">
      <c r="W46362" s="50"/>
      <c r="AA46362" s="50"/>
      <c r="AE46362" s="50"/>
    </row>
    <row r="46363" spans="23:31">
      <c r="W46363" s="50"/>
      <c r="AA46363" s="50"/>
      <c r="AE46363" s="50"/>
    </row>
    <row r="46364" spans="23:31">
      <c r="W46364" s="50"/>
      <c r="AA46364" s="50"/>
      <c r="AE46364" s="50"/>
    </row>
    <row r="46365" spans="23:31">
      <c r="W46365" s="50"/>
      <c r="AA46365" s="50"/>
      <c r="AE46365" s="50"/>
    </row>
    <row r="46366" spans="23:31">
      <c r="W46366" s="50"/>
      <c r="AA46366" s="50"/>
      <c r="AE46366" s="50"/>
    </row>
    <row r="46367" spans="23:31">
      <c r="W46367" s="50"/>
      <c r="AA46367" s="50"/>
      <c r="AE46367" s="50"/>
    </row>
    <row r="46368" spans="23:31">
      <c r="W46368" s="50"/>
      <c r="AA46368" s="50"/>
      <c r="AE46368" s="50"/>
    </row>
    <row r="46369" spans="23:31">
      <c r="W46369" s="50"/>
      <c r="AA46369" s="50"/>
      <c r="AE46369" s="50"/>
    </row>
    <row r="46370" spans="23:31">
      <c r="W46370" s="50"/>
      <c r="AA46370" s="50"/>
      <c r="AE46370" s="50"/>
    </row>
    <row r="46371" spans="23:31">
      <c r="W46371" s="50"/>
      <c r="AA46371" s="50"/>
      <c r="AE46371" s="50"/>
    </row>
    <row r="46372" spans="23:31">
      <c r="W46372" s="50"/>
      <c r="AA46372" s="50"/>
      <c r="AE46372" s="50"/>
    </row>
    <row r="46373" spans="23:31">
      <c r="W46373" s="50"/>
      <c r="AA46373" s="50"/>
      <c r="AE46373" s="50"/>
    </row>
    <row r="46374" spans="23:31">
      <c r="W46374" s="50"/>
      <c r="AA46374" s="50"/>
      <c r="AE46374" s="50"/>
    </row>
    <row r="46375" spans="23:31">
      <c r="W46375" s="50"/>
      <c r="AA46375" s="50"/>
      <c r="AE46375" s="50"/>
    </row>
    <row r="46376" spans="23:31">
      <c r="W46376" s="50"/>
      <c r="AA46376" s="50"/>
      <c r="AE46376" s="50"/>
    </row>
    <row r="46377" spans="23:31">
      <c r="W46377" s="50"/>
      <c r="AA46377" s="50"/>
      <c r="AE46377" s="50"/>
    </row>
    <row r="46378" spans="23:31">
      <c r="W46378" s="50"/>
      <c r="AA46378" s="50"/>
      <c r="AE46378" s="50"/>
    </row>
    <row r="46379" spans="23:31">
      <c r="W46379" s="50"/>
      <c r="AA46379" s="50"/>
      <c r="AE46379" s="50"/>
    </row>
    <row r="46380" spans="23:31">
      <c r="W46380" s="50"/>
      <c r="AA46380" s="50"/>
      <c r="AE46380" s="50"/>
    </row>
    <row r="46381" spans="23:31">
      <c r="W46381" s="50"/>
      <c r="AA46381" s="50"/>
      <c r="AE46381" s="50"/>
    </row>
    <row r="46382" spans="23:31">
      <c r="W46382" s="50"/>
      <c r="AA46382" s="50"/>
      <c r="AE46382" s="50"/>
    </row>
    <row r="46383" spans="23:31">
      <c r="W46383" s="50"/>
      <c r="AA46383" s="50"/>
      <c r="AE46383" s="50"/>
    </row>
    <row r="46384" spans="23:31">
      <c r="W46384" s="50"/>
      <c r="AA46384" s="50"/>
      <c r="AE46384" s="50"/>
    </row>
    <row r="46385" spans="23:31">
      <c r="W46385" s="50"/>
      <c r="AA46385" s="50"/>
      <c r="AE46385" s="50"/>
    </row>
    <row r="46386" spans="23:31">
      <c r="W46386" s="50"/>
      <c r="AA46386" s="50"/>
      <c r="AE46386" s="50"/>
    </row>
    <row r="46387" spans="23:31">
      <c r="W46387" s="50"/>
      <c r="AA46387" s="50"/>
      <c r="AE46387" s="50"/>
    </row>
    <row r="46388" spans="23:31">
      <c r="W46388" s="50"/>
      <c r="AA46388" s="50"/>
      <c r="AE46388" s="50"/>
    </row>
    <row r="46389" spans="23:31">
      <c r="W46389" s="50"/>
      <c r="AA46389" s="50"/>
      <c r="AE46389" s="50"/>
    </row>
    <row r="46390" spans="23:31">
      <c r="W46390" s="50"/>
      <c r="AA46390" s="50"/>
      <c r="AE46390" s="50"/>
    </row>
    <row r="46391" spans="23:31">
      <c r="W46391" s="50"/>
      <c r="AA46391" s="50"/>
      <c r="AE46391" s="50"/>
    </row>
    <row r="46392" spans="23:31">
      <c r="W46392" s="50"/>
      <c r="AA46392" s="50"/>
      <c r="AE46392" s="50"/>
    </row>
    <row r="46393" spans="23:31">
      <c r="W46393" s="50"/>
      <c r="AA46393" s="50"/>
      <c r="AE46393" s="50"/>
    </row>
    <row r="46394" spans="23:31">
      <c r="W46394" s="50"/>
      <c r="AA46394" s="50"/>
      <c r="AE46394" s="50"/>
    </row>
    <row r="46395" spans="23:31">
      <c r="W46395" s="50"/>
      <c r="AA46395" s="50"/>
      <c r="AE46395" s="50"/>
    </row>
    <row r="46396" spans="23:31">
      <c r="W46396" s="50"/>
      <c r="AA46396" s="50"/>
      <c r="AE46396" s="50"/>
    </row>
    <row r="46397" spans="23:31">
      <c r="W46397" s="50"/>
      <c r="AA46397" s="50"/>
      <c r="AE46397" s="50"/>
    </row>
    <row r="46398" spans="23:31">
      <c r="W46398" s="50"/>
      <c r="AA46398" s="50"/>
      <c r="AE46398" s="50"/>
    </row>
    <row r="46399" spans="23:31">
      <c r="W46399" s="50"/>
      <c r="AA46399" s="50"/>
      <c r="AE46399" s="50"/>
    </row>
    <row r="46400" spans="23:31">
      <c r="W46400" s="50"/>
      <c r="AA46400" s="50"/>
      <c r="AE46400" s="50"/>
    </row>
    <row r="46401" spans="23:31">
      <c r="W46401" s="50"/>
      <c r="AA46401" s="50"/>
      <c r="AE46401" s="50"/>
    </row>
    <row r="46402" spans="23:31">
      <c r="W46402" s="50"/>
      <c r="AA46402" s="50"/>
      <c r="AE46402" s="50"/>
    </row>
    <row r="46403" spans="23:31">
      <c r="W46403" s="50"/>
      <c r="AA46403" s="50"/>
      <c r="AE46403" s="50"/>
    </row>
    <row r="46404" spans="23:31">
      <c r="W46404" s="50"/>
      <c r="AA46404" s="50"/>
      <c r="AE46404" s="50"/>
    </row>
    <row r="46405" spans="23:31">
      <c r="W46405" s="50"/>
      <c r="AA46405" s="50"/>
      <c r="AE46405" s="50"/>
    </row>
    <row r="46406" spans="23:31">
      <c r="W46406" s="50"/>
      <c r="AA46406" s="50"/>
      <c r="AE46406" s="50"/>
    </row>
    <row r="46407" spans="23:31">
      <c r="W46407" s="50"/>
      <c r="AA46407" s="50"/>
      <c r="AE46407" s="50"/>
    </row>
    <row r="46408" spans="23:31">
      <c r="W46408" s="50"/>
      <c r="AA46408" s="50"/>
      <c r="AE46408" s="50"/>
    </row>
    <row r="46409" spans="23:31">
      <c r="W46409" s="50"/>
      <c r="AA46409" s="50"/>
      <c r="AE46409" s="50"/>
    </row>
    <row r="46410" spans="23:31">
      <c r="W46410" s="50"/>
      <c r="AA46410" s="50"/>
      <c r="AE46410" s="50"/>
    </row>
    <row r="46411" spans="23:31">
      <c r="W46411" s="50"/>
      <c r="AA46411" s="50"/>
      <c r="AE46411" s="50"/>
    </row>
    <row r="46412" spans="23:31">
      <c r="W46412" s="50"/>
      <c r="AA46412" s="50"/>
      <c r="AE46412" s="50"/>
    </row>
    <row r="46413" spans="23:31">
      <c r="W46413" s="50"/>
      <c r="AA46413" s="50"/>
      <c r="AE46413" s="50"/>
    </row>
    <row r="46414" spans="23:31">
      <c r="W46414" s="50"/>
      <c r="AA46414" s="50"/>
      <c r="AE46414" s="50"/>
    </row>
    <row r="46415" spans="23:31">
      <c r="W46415" s="50"/>
      <c r="AA46415" s="50"/>
      <c r="AE46415" s="50"/>
    </row>
    <row r="46416" spans="23:31">
      <c r="W46416" s="50"/>
      <c r="AA46416" s="50"/>
      <c r="AE46416" s="50"/>
    </row>
    <row r="46417" spans="23:31">
      <c r="W46417" s="50"/>
      <c r="AA46417" s="50"/>
      <c r="AE46417" s="50"/>
    </row>
    <row r="46418" spans="23:31">
      <c r="W46418" s="50"/>
      <c r="AA46418" s="50"/>
      <c r="AE46418" s="50"/>
    </row>
    <row r="46419" spans="23:31">
      <c r="W46419" s="50"/>
      <c r="AA46419" s="50"/>
      <c r="AE46419" s="50"/>
    </row>
    <row r="46420" spans="23:31">
      <c r="W46420" s="50"/>
      <c r="AA46420" s="50"/>
      <c r="AE46420" s="50"/>
    </row>
    <row r="46421" spans="23:31">
      <c r="W46421" s="50"/>
      <c r="AA46421" s="50"/>
      <c r="AE46421" s="50"/>
    </row>
    <row r="46422" spans="23:31">
      <c r="W46422" s="50"/>
      <c r="AA46422" s="50"/>
      <c r="AE46422" s="50"/>
    </row>
    <row r="46423" spans="23:31">
      <c r="W46423" s="50"/>
      <c r="AA46423" s="50"/>
      <c r="AE46423" s="50"/>
    </row>
    <row r="46424" spans="23:31">
      <c r="W46424" s="50"/>
      <c r="AA46424" s="50"/>
      <c r="AE46424" s="50"/>
    </row>
    <row r="46425" spans="23:31">
      <c r="W46425" s="50"/>
      <c r="AA46425" s="50"/>
      <c r="AE46425" s="50"/>
    </row>
    <row r="46426" spans="23:31">
      <c r="W46426" s="50"/>
      <c r="AA46426" s="50"/>
      <c r="AE46426" s="50"/>
    </row>
    <row r="46427" spans="23:31">
      <c r="W46427" s="50"/>
      <c r="AA46427" s="50"/>
      <c r="AE46427" s="50"/>
    </row>
    <row r="46428" spans="23:31">
      <c r="W46428" s="50"/>
      <c r="AA46428" s="50"/>
      <c r="AE46428" s="50"/>
    </row>
    <row r="46429" spans="23:31">
      <c r="W46429" s="50"/>
      <c r="AA46429" s="50"/>
      <c r="AE46429" s="50"/>
    </row>
    <row r="46430" spans="23:31">
      <c r="W46430" s="50"/>
      <c r="AA46430" s="50"/>
      <c r="AE46430" s="50"/>
    </row>
    <row r="46431" spans="23:31">
      <c r="W46431" s="50"/>
      <c r="AA46431" s="50"/>
      <c r="AE46431" s="50"/>
    </row>
    <row r="46432" spans="23:31">
      <c r="W46432" s="50"/>
      <c r="AA46432" s="50"/>
      <c r="AE46432" s="50"/>
    </row>
    <row r="46433" spans="23:31">
      <c r="W46433" s="50"/>
      <c r="AA46433" s="50"/>
      <c r="AE46433" s="50"/>
    </row>
    <row r="46434" spans="23:31">
      <c r="W46434" s="50"/>
      <c r="AA46434" s="50"/>
      <c r="AE46434" s="50"/>
    </row>
    <row r="46435" spans="23:31">
      <c r="W46435" s="50"/>
      <c r="AA46435" s="50"/>
      <c r="AE46435" s="50"/>
    </row>
    <row r="46436" spans="23:31">
      <c r="W46436" s="50"/>
      <c r="AA46436" s="50"/>
      <c r="AE46436" s="50"/>
    </row>
    <row r="46437" spans="23:31">
      <c r="W46437" s="50"/>
      <c r="AA46437" s="50"/>
      <c r="AE46437" s="50"/>
    </row>
    <row r="46438" spans="23:31">
      <c r="W46438" s="50"/>
      <c r="AA46438" s="50"/>
      <c r="AE46438" s="50"/>
    </row>
    <row r="46439" spans="23:31">
      <c r="W46439" s="50"/>
      <c r="AA46439" s="50"/>
      <c r="AE46439" s="50"/>
    </row>
    <row r="46440" spans="23:31">
      <c r="W46440" s="50"/>
      <c r="AA46440" s="50"/>
      <c r="AE46440" s="50"/>
    </row>
    <row r="46441" spans="23:31">
      <c r="W46441" s="50"/>
      <c r="AA46441" s="50"/>
      <c r="AE46441" s="50"/>
    </row>
    <row r="46442" spans="23:31">
      <c r="W46442" s="50"/>
      <c r="AA46442" s="50"/>
      <c r="AE46442" s="50"/>
    </row>
    <row r="46443" spans="23:31">
      <c r="W46443" s="50"/>
      <c r="AA46443" s="50"/>
      <c r="AE46443" s="50"/>
    </row>
    <row r="46444" spans="23:31">
      <c r="W46444" s="50"/>
      <c r="AA46444" s="50"/>
      <c r="AE46444" s="50"/>
    </row>
    <row r="46445" spans="23:31">
      <c r="W46445" s="50"/>
      <c r="AA46445" s="50"/>
      <c r="AE46445" s="50"/>
    </row>
    <row r="46446" spans="23:31">
      <c r="W46446" s="50"/>
      <c r="AA46446" s="50"/>
      <c r="AE46446" s="50"/>
    </row>
    <row r="46447" spans="23:31">
      <c r="W46447" s="50"/>
      <c r="AA46447" s="50"/>
      <c r="AE46447" s="50"/>
    </row>
    <row r="46448" spans="23:31">
      <c r="W46448" s="50"/>
      <c r="AA46448" s="50"/>
      <c r="AE46448" s="50"/>
    </row>
    <row r="46449" spans="23:31">
      <c r="W46449" s="50"/>
      <c r="AA46449" s="50"/>
      <c r="AE46449" s="50"/>
    </row>
    <row r="46450" spans="23:31">
      <c r="W46450" s="50"/>
      <c r="AA46450" s="50"/>
      <c r="AE46450" s="50"/>
    </row>
    <row r="46451" spans="23:31">
      <c r="W46451" s="50"/>
      <c r="AA46451" s="50"/>
      <c r="AE46451" s="50"/>
    </row>
    <row r="46452" spans="23:31">
      <c r="W46452" s="50"/>
      <c r="AA46452" s="50"/>
      <c r="AE46452" s="50"/>
    </row>
    <row r="46453" spans="23:31">
      <c r="W46453" s="50"/>
      <c r="AA46453" s="50"/>
      <c r="AE46453" s="50"/>
    </row>
    <row r="46454" spans="23:31">
      <c r="W46454" s="50"/>
      <c r="AA46454" s="50"/>
      <c r="AE46454" s="50"/>
    </row>
    <row r="46455" spans="23:31">
      <c r="W46455" s="50"/>
      <c r="AA46455" s="50"/>
      <c r="AE46455" s="50"/>
    </row>
    <row r="46456" spans="23:31">
      <c r="W46456" s="50"/>
      <c r="AA46456" s="50"/>
      <c r="AE46456" s="50"/>
    </row>
    <row r="46457" spans="23:31">
      <c r="W46457" s="50"/>
      <c r="AA46457" s="50"/>
      <c r="AE46457" s="50"/>
    </row>
    <row r="46458" spans="23:31">
      <c r="W46458" s="50"/>
      <c r="AA46458" s="50"/>
      <c r="AE46458" s="50"/>
    </row>
    <row r="46459" spans="23:31">
      <c r="W46459" s="50"/>
      <c r="AA46459" s="50"/>
      <c r="AE46459" s="50"/>
    </row>
    <row r="46460" spans="23:31">
      <c r="W46460" s="50"/>
      <c r="AA46460" s="50"/>
      <c r="AE46460" s="50"/>
    </row>
    <row r="46461" spans="23:31">
      <c r="W46461" s="50"/>
      <c r="AA46461" s="50"/>
      <c r="AE46461" s="50"/>
    </row>
    <row r="46462" spans="23:31">
      <c r="W46462" s="50"/>
      <c r="AA46462" s="50"/>
      <c r="AE46462" s="50"/>
    </row>
    <row r="46463" spans="23:31">
      <c r="W46463" s="50"/>
      <c r="AA46463" s="50"/>
      <c r="AE46463" s="50"/>
    </row>
    <row r="46464" spans="23:31">
      <c r="W46464" s="50"/>
      <c r="AA46464" s="50"/>
      <c r="AE46464" s="50"/>
    </row>
    <row r="46465" spans="23:31">
      <c r="W46465" s="50"/>
      <c r="AA46465" s="50"/>
      <c r="AE46465" s="50"/>
    </row>
    <row r="46466" spans="23:31">
      <c r="W46466" s="50"/>
      <c r="AA46466" s="50"/>
      <c r="AE46466" s="50"/>
    </row>
    <row r="46467" spans="23:31">
      <c r="W46467" s="50"/>
      <c r="AA46467" s="50"/>
      <c r="AE46467" s="50"/>
    </row>
    <row r="46468" spans="23:31">
      <c r="W46468" s="50"/>
      <c r="AA46468" s="50"/>
      <c r="AE46468" s="50"/>
    </row>
    <row r="46469" spans="23:31">
      <c r="W46469" s="50"/>
      <c r="AA46469" s="50"/>
      <c r="AE46469" s="50"/>
    </row>
    <row r="46470" spans="23:31">
      <c r="W46470" s="50"/>
      <c r="AA46470" s="50"/>
      <c r="AE46470" s="50"/>
    </row>
    <row r="46471" spans="23:31">
      <c r="W46471" s="50"/>
      <c r="AA46471" s="50"/>
      <c r="AE46471" s="50"/>
    </row>
    <row r="46472" spans="23:31">
      <c r="W46472" s="50"/>
      <c r="AA46472" s="50"/>
      <c r="AE46472" s="50"/>
    </row>
    <row r="46473" spans="23:31">
      <c r="W46473" s="50"/>
      <c r="AA46473" s="50"/>
      <c r="AE46473" s="50"/>
    </row>
    <row r="46474" spans="23:31">
      <c r="W46474" s="50"/>
      <c r="AA46474" s="50"/>
      <c r="AE46474" s="50"/>
    </row>
    <row r="46475" spans="23:31">
      <c r="W46475" s="50"/>
      <c r="AA46475" s="50"/>
      <c r="AE46475" s="50"/>
    </row>
    <row r="46476" spans="23:31">
      <c r="W46476" s="50"/>
      <c r="AA46476" s="50"/>
      <c r="AE46476" s="50"/>
    </row>
    <row r="46477" spans="23:31">
      <c r="W46477" s="50"/>
      <c r="AA46477" s="50"/>
      <c r="AE46477" s="50"/>
    </row>
    <row r="46478" spans="23:31">
      <c r="W46478" s="50"/>
      <c r="AA46478" s="50"/>
      <c r="AE46478" s="50"/>
    </row>
    <row r="46479" spans="23:31">
      <c r="W46479" s="50"/>
      <c r="AA46479" s="50"/>
      <c r="AE46479" s="50"/>
    </row>
    <row r="46480" spans="23:31">
      <c r="W46480" s="50"/>
      <c r="AA46480" s="50"/>
      <c r="AE46480" s="50"/>
    </row>
    <row r="46481" spans="23:31">
      <c r="W46481" s="50"/>
      <c r="AA46481" s="50"/>
      <c r="AE46481" s="50"/>
    </row>
    <row r="46482" spans="23:31">
      <c r="W46482" s="50"/>
      <c r="AA46482" s="50"/>
      <c r="AE46482" s="50"/>
    </row>
    <row r="46483" spans="23:31">
      <c r="W46483" s="50"/>
      <c r="AA46483" s="50"/>
      <c r="AE46483" s="50"/>
    </row>
    <row r="46484" spans="23:31">
      <c r="W46484" s="50"/>
      <c r="AA46484" s="50"/>
      <c r="AE46484" s="50"/>
    </row>
    <row r="46485" spans="23:31">
      <c r="W46485" s="50"/>
      <c r="AA46485" s="50"/>
      <c r="AE46485" s="50"/>
    </row>
    <row r="46486" spans="23:31">
      <c r="W46486" s="50"/>
      <c r="AA46486" s="50"/>
      <c r="AE46486" s="50"/>
    </row>
    <row r="46487" spans="23:31">
      <c r="W46487" s="50"/>
      <c r="AA46487" s="50"/>
      <c r="AE46487" s="50"/>
    </row>
    <row r="46488" spans="23:31">
      <c r="W46488" s="50"/>
      <c r="AA46488" s="50"/>
      <c r="AE46488" s="50"/>
    </row>
    <row r="46489" spans="23:31">
      <c r="W46489" s="50"/>
      <c r="AA46489" s="50"/>
      <c r="AE46489" s="50"/>
    </row>
    <row r="46490" spans="23:31">
      <c r="W46490" s="50"/>
      <c r="AA46490" s="50"/>
      <c r="AE46490" s="50"/>
    </row>
    <row r="46491" spans="23:31">
      <c r="W46491" s="50"/>
      <c r="AA46491" s="50"/>
      <c r="AE46491" s="50"/>
    </row>
    <row r="46492" spans="23:31">
      <c r="W46492" s="50"/>
      <c r="AA46492" s="50"/>
      <c r="AE46492" s="50"/>
    </row>
    <row r="46493" spans="23:31">
      <c r="W46493" s="50"/>
      <c r="AA46493" s="50"/>
      <c r="AE46493" s="50"/>
    </row>
    <row r="46494" spans="23:31">
      <c r="W46494" s="50"/>
      <c r="AA46494" s="50"/>
      <c r="AE46494" s="50"/>
    </row>
    <row r="46495" spans="23:31">
      <c r="W46495" s="50"/>
      <c r="AA46495" s="50"/>
      <c r="AE46495" s="50"/>
    </row>
    <row r="46496" spans="23:31">
      <c r="W46496" s="50"/>
      <c r="AA46496" s="50"/>
      <c r="AE46496" s="50"/>
    </row>
    <row r="46497" spans="23:31">
      <c r="W46497" s="50"/>
      <c r="AA46497" s="50"/>
      <c r="AE46497" s="50"/>
    </row>
    <row r="46498" spans="23:31">
      <c r="W46498" s="50"/>
      <c r="AA46498" s="50"/>
      <c r="AE46498" s="50"/>
    </row>
    <row r="46499" spans="23:31">
      <c r="W46499" s="50"/>
      <c r="AA46499" s="50"/>
      <c r="AE46499" s="50"/>
    </row>
    <row r="46500" spans="23:31">
      <c r="W46500" s="50"/>
      <c r="AA46500" s="50"/>
      <c r="AE46500" s="50"/>
    </row>
    <row r="46501" spans="23:31">
      <c r="W46501" s="50"/>
      <c r="AA46501" s="50"/>
      <c r="AE46501" s="50"/>
    </row>
    <row r="46502" spans="23:31">
      <c r="W46502" s="50"/>
      <c r="AA46502" s="50"/>
      <c r="AE46502" s="50"/>
    </row>
    <row r="46503" spans="23:31">
      <c r="W46503" s="50"/>
      <c r="AA46503" s="50"/>
      <c r="AE46503" s="50"/>
    </row>
    <row r="46504" spans="23:31">
      <c r="W46504" s="50"/>
      <c r="AA46504" s="50"/>
      <c r="AE46504" s="50"/>
    </row>
    <row r="46505" spans="23:31">
      <c r="W46505" s="50"/>
      <c r="AA46505" s="50"/>
      <c r="AE46505" s="50"/>
    </row>
    <row r="46506" spans="23:31">
      <c r="W46506" s="50"/>
      <c r="AA46506" s="50"/>
      <c r="AE46506" s="50"/>
    </row>
    <row r="46507" spans="23:31">
      <c r="W46507" s="50"/>
      <c r="AA46507" s="50"/>
      <c r="AE46507" s="50"/>
    </row>
    <row r="46508" spans="23:31">
      <c r="W46508" s="50"/>
      <c r="AA46508" s="50"/>
      <c r="AE46508" s="50"/>
    </row>
    <row r="46509" spans="23:31">
      <c r="W46509" s="50"/>
      <c r="AA46509" s="50"/>
      <c r="AE46509" s="50"/>
    </row>
    <row r="46510" spans="23:31">
      <c r="W46510" s="50"/>
      <c r="AA46510" s="50"/>
      <c r="AE46510" s="50"/>
    </row>
    <row r="46511" spans="23:31">
      <c r="W46511" s="50"/>
      <c r="AA46511" s="50"/>
      <c r="AE46511" s="50"/>
    </row>
    <row r="46512" spans="23:31">
      <c r="W46512" s="50"/>
      <c r="AA46512" s="50"/>
      <c r="AE46512" s="50"/>
    </row>
    <row r="46513" spans="23:31">
      <c r="W46513" s="50"/>
      <c r="AA46513" s="50"/>
      <c r="AE46513" s="50"/>
    </row>
    <row r="46514" spans="23:31">
      <c r="W46514" s="50"/>
      <c r="AA46514" s="50"/>
      <c r="AE46514" s="50"/>
    </row>
    <row r="46515" spans="23:31">
      <c r="W46515" s="50"/>
      <c r="AA46515" s="50"/>
      <c r="AE46515" s="50"/>
    </row>
    <row r="46516" spans="23:31">
      <c r="W46516" s="50"/>
      <c r="AA46516" s="50"/>
      <c r="AE46516" s="50"/>
    </row>
    <row r="46517" spans="23:31">
      <c r="W46517" s="50"/>
      <c r="AA46517" s="50"/>
      <c r="AE46517" s="50"/>
    </row>
    <row r="46518" spans="23:31">
      <c r="W46518" s="50"/>
      <c r="AA46518" s="50"/>
      <c r="AE46518" s="50"/>
    </row>
    <row r="46519" spans="23:31">
      <c r="W46519" s="50"/>
      <c r="AA46519" s="50"/>
      <c r="AE46519" s="50"/>
    </row>
    <row r="46520" spans="23:31">
      <c r="W46520" s="50"/>
      <c r="AA46520" s="50"/>
      <c r="AE46520" s="50"/>
    </row>
    <row r="46521" spans="23:31">
      <c r="W46521" s="50"/>
      <c r="AA46521" s="50"/>
      <c r="AE46521" s="50"/>
    </row>
    <row r="46522" spans="23:31">
      <c r="W46522" s="50"/>
      <c r="AA46522" s="50"/>
      <c r="AE46522" s="50"/>
    </row>
    <row r="46523" spans="23:31">
      <c r="W46523" s="50"/>
      <c r="AA46523" s="50"/>
      <c r="AE46523" s="50"/>
    </row>
    <row r="46524" spans="23:31">
      <c r="W46524" s="50"/>
      <c r="AA46524" s="50"/>
      <c r="AE46524" s="50"/>
    </row>
    <row r="46525" spans="23:31">
      <c r="W46525" s="50"/>
      <c r="AA46525" s="50"/>
      <c r="AE46525" s="50"/>
    </row>
    <row r="46526" spans="23:31">
      <c r="W46526" s="50"/>
      <c r="AA46526" s="50"/>
      <c r="AE46526" s="50"/>
    </row>
    <row r="46527" spans="23:31">
      <c r="W46527" s="50"/>
      <c r="AA46527" s="50"/>
      <c r="AE46527" s="50"/>
    </row>
    <row r="46528" spans="23:31">
      <c r="W46528" s="50"/>
      <c r="AA46528" s="50"/>
      <c r="AE46528" s="50"/>
    </row>
    <row r="46529" spans="23:31">
      <c r="W46529" s="50"/>
      <c r="AA46529" s="50"/>
      <c r="AE46529" s="50"/>
    </row>
    <row r="46530" spans="23:31">
      <c r="W46530" s="50"/>
      <c r="AA46530" s="50"/>
      <c r="AE46530" s="50"/>
    </row>
    <row r="46531" spans="23:31">
      <c r="W46531" s="50"/>
      <c r="AA46531" s="50"/>
      <c r="AE46531" s="50"/>
    </row>
    <row r="46532" spans="23:31">
      <c r="W46532" s="50"/>
      <c r="AA46532" s="50"/>
      <c r="AE46532" s="50"/>
    </row>
    <row r="46533" spans="23:31">
      <c r="W46533" s="50"/>
      <c r="AA46533" s="50"/>
      <c r="AE46533" s="50"/>
    </row>
    <row r="46534" spans="23:31">
      <c r="W46534" s="50"/>
      <c r="AA46534" s="50"/>
      <c r="AE46534" s="50"/>
    </row>
    <row r="46535" spans="23:31">
      <c r="W46535" s="50"/>
      <c r="AA46535" s="50"/>
      <c r="AE46535" s="50"/>
    </row>
    <row r="46536" spans="23:31">
      <c r="W46536" s="50"/>
      <c r="AA46536" s="50"/>
      <c r="AE46536" s="50"/>
    </row>
    <row r="46537" spans="23:31">
      <c r="W46537" s="50"/>
      <c r="AA46537" s="50"/>
      <c r="AE46537" s="50"/>
    </row>
    <row r="46538" spans="23:31">
      <c r="W46538" s="50"/>
      <c r="AA46538" s="50"/>
      <c r="AE46538" s="50"/>
    </row>
    <row r="46539" spans="23:31">
      <c r="W46539" s="50"/>
      <c r="AA46539" s="50"/>
      <c r="AE46539" s="50"/>
    </row>
    <row r="46540" spans="23:31">
      <c r="W46540" s="50"/>
      <c r="AA46540" s="50"/>
      <c r="AE46540" s="50"/>
    </row>
    <row r="46541" spans="23:31">
      <c r="W46541" s="50"/>
      <c r="AA46541" s="50"/>
      <c r="AE46541" s="50"/>
    </row>
    <row r="46542" spans="23:31">
      <c r="W46542" s="50"/>
      <c r="AA46542" s="50"/>
      <c r="AE46542" s="50"/>
    </row>
    <row r="46543" spans="23:31">
      <c r="W46543" s="50"/>
      <c r="AA46543" s="50"/>
      <c r="AE46543" s="50"/>
    </row>
    <row r="46544" spans="23:31">
      <c r="W46544" s="50"/>
      <c r="AA46544" s="50"/>
      <c r="AE46544" s="50"/>
    </row>
    <row r="46545" spans="23:31">
      <c r="W46545" s="50"/>
      <c r="AA46545" s="50"/>
      <c r="AE46545" s="50"/>
    </row>
    <row r="46546" spans="23:31">
      <c r="W46546" s="50"/>
      <c r="AA46546" s="50"/>
      <c r="AE46546" s="50"/>
    </row>
    <row r="46547" spans="23:31">
      <c r="W46547" s="50"/>
      <c r="AA46547" s="50"/>
      <c r="AE46547" s="50"/>
    </row>
    <row r="46548" spans="23:31">
      <c r="W46548" s="50"/>
      <c r="AA46548" s="50"/>
      <c r="AE46548" s="50"/>
    </row>
    <row r="46549" spans="23:31">
      <c r="W46549" s="50"/>
      <c r="AA46549" s="50"/>
      <c r="AE46549" s="50"/>
    </row>
    <row r="46550" spans="23:31">
      <c r="W46550" s="50"/>
      <c r="AA46550" s="50"/>
      <c r="AE46550" s="50"/>
    </row>
    <row r="46551" spans="23:31">
      <c r="W46551" s="50"/>
      <c r="AA46551" s="50"/>
      <c r="AE46551" s="50"/>
    </row>
    <row r="46552" spans="23:31">
      <c r="W46552" s="50"/>
      <c r="AA46552" s="50"/>
      <c r="AE46552" s="50"/>
    </row>
    <row r="46553" spans="23:31">
      <c r="W46553" s="50"/>
      <c r="AA46553" s="50"/>
      <c r="AE46553" s="50"/>
    </row>
    <row r="46554" spans="23:31">
      <c r="W46554" s="50"/>
      <c r="AA46554" s="50"/>
      <c r="AE46554" s="50"/>
    </row>
    <row r="46555" spans="23:31">
      <c r="W46555" s="50"/>
      <c r="AA46555" s="50"/>
      <c r="AE46555" s="50"/>
    </row>
    <row r="46556" spans="23:31">
      <c r="W46556" s="50"/>
      <c r="AA46556" s="50"/>
      <c r="AE46556" s="50"/>
    </row>
    <row r="46557" spans="23:31">
      <c r="W46557" s="50"/>
      <c r="AA46557" s="50"/>
      <c r="AE46557" s="50"/>
    </row>
    <row r="46558" spans="23:31">
      <c r="W46558" s="50"/>
      <c r="AA46558" s="50"/>
      <c r="AE46558" s="50"/>
    </row>
    <row r="46559" spans="23:31">
      <c r="W46559" s="50"/>
      <c r="AA46559" s="50"/>
      <c r="AE46559" s="50"/>
    </row>
    <row r="46560" spans="23:31">
      <c r="W46560" s="50"/>
      <c r="AA46560" s="50"/>
      <c r="AE46560" s="50"/>
    </row>
    <row r="46561" spans="23:31">
      <c r="W46561" s="50"/>
      <c r="AA46561" s="50"/>
      <c r="AE46561" s="50"/>
    </row>
    <row r="46562" spans="23:31">
      <c r="W46562" s="50"/>
      <c r="AA46562" s="50"/>
      <c r="AE46562" s="50"/>
    </row>
    <row r="46563" spans="23:31">
      <c r="W46563" s="50"/>
      <c r="AA46563" s="50"/>
      <c r="AE46563" s="50"/>
    </row>
    <row r="46564" spans="23:31">
      <c r="W46564" s="50"/>
      <c r="AA46564" s="50"/>
      <c r="AE46564" s="50"/>
    </row>
    <row r="46565" spans="23:31">
      <c r="W46565" s="50"/>
      <c r="AA46565" s="50"/>
      <c r="AE46565" s="50"/>
    </row>
    <row r="46566" spans="23:31">
      <c r="W46566" s="50"/>
      <c r="AA46566" s="50"/>
      <c r="AE46566" s="50"/>
    </row>
    <row r="46567" spans="23:31">
      <c r="W46567" s="50"/>
      <c r="AA46567" s="50"/>
      <c r="AE46567" s="50"/>
    </row>
    <row r="46568" spans="23:31">
      <c r="W46568" s="50"/>
      <c r="AA46568" s="50"/>
      <c r="AE46568" s="50"/>
    </row>
    <row r="46569" spans="23:31">
      <c r="W46569" s="50"/>
      <c r="AA46569" s="50"/>
      <c r="AE46569" s="50"/>
    </row>
    <row r="46570" spans="23:31">
      <c r="W46570" s="50"/>
      <c r="AA46570" s="50"/>
      <c r="AE46570" s="50"/>
    </row>
    <row r="46571" spans="23:31">
      <c r="W46571" s="50"/>
      <c r="AA46571" s="50"/>
      <c r="AE46571" s="50"/>
    </row>
    <row r="46572" spans="23:31">
      <c r="W46572" s="50"/>
      <c r="AA46572" s="50"/>
      <c r="AE46572" s="50"/>
    </row>
    <row r="46573" spans="23:31">
      <c r="W46573" s="50"/>
      <c r="AA46573" s="50"/>
      <c r="AE46573" s="50"/>
    </row>
    <row r="46574" spans="23:31">
      <c r="W46574" s="50"/>
      <c r="AA46574" s="50"/>
      <c r="AE46574" s="50"/>
    </row>
    <row r="46575" spans="23:31">
      <c r="W46575" s="50"/>
      <c r="AA46575" s="50"/>
      <c r="AE46575" s="50"/>
    </row>
    <row r="46576" spans="23:31">
      <c r="W46576" s="50"/>
      <c r="AA46576" s="50"/>
      <c r="AE46576" s="50"/>
    </row>
    <row r="46577" spans="23:31">
      <c r="W46577" s="50"/>
      <c r="AA46577" s="50"/>
      <c r="AE46577" s="50"/>
    </row>
    <row r="46578" spans="23:31">
      <c r="W46578" s="50"/>
      <c r="AA46578" s="50"/>
      <c r="AE46578" s="50"/>
    </row>
    <row r="46579" spans="23:31">
      <c r="W46579" s="50"/>
      <c r="AA46579" s="50"/>
      <c r="AE46579" s="50"/>
    </row>
    <row r="46580" spans="23:31">
      <c r="W46580" s="50"/>
      <c r="AA46580" s="50"/>
      <c r="AE46580" s="50"/>
    </row>
    <row r="46581" spans="23:31">
      <c r="W46581" s="50"/>
      <c r="AA46581" s="50"/>
      <c r="AE46581" s="50"/>
    </row>
    <row r="46582" spans="23:31">
      <c r="W46582" s="50"/>
      <c r="AA46582" s="50"/>
      <c r="AE46582" s="50"/>
    </row>
    <row r="46583" spans="23:31">
      <c r="W46583" s="50"/>
      <c r="AA46583" s="50"/>
      <c r="AE46583" s="50"/>
    </row>
    <row r="46584" spans="23:31">
      <c r="W46584" s="50"/>
      <c r="AA46584" s="50"/>
      <c r="AE46584" s="50"/>
    </row>
    <row r="46585" spans="23:31">
      <c r="W46585" s="50"/>
      <c r="AA46585" s="50"/>
      <c r="AE46585" s="50"/>
    </row>
    <row r="46586" spans="23:31">
      <c r="W46586" s="50"/>
      <c r="AA46586" s="50"/>
      <c r="AE46586" s="50"/>
    </row>
    <row r="46587" spans="23:31">
      <c r="W46587" s="50"/>
      <c r="AA46587" s="50"/>
      <c r="AE46587" s="50"/>
    </row>
    <row r="46588" spans="23:31">
      <c r="W46588" s="50"/>
      <c r="AA46588" s="50"/>
      <c r="AE46588" s="50"/>
    </row>
    <row r="46589" spans="23:31">
      <c r="W46589" s="50"/>
      <c r="AA46589" s="50"/>
      <c r="AE46589" s="50"/>
    </row>
    <row r="46590" spans="23:31">
      <c r="W46590" s="50"/>
      <c r="AA46590" s="50"/>
      <c r="AE46590" s="50"/>
    </row>
    <row r="46591" spans="23:31">
      <c r="W46591" s="50"/>
      <c r="AA46591" s="50"/>
      <c r="AE46591" s="50"/>
    </row>
    <row r="46592" spans="23:31">
      <c r="W46592" s="50"/>
      <c r="AA46592" s="50"/>
      <c r="AE46592" s="50"/>
    </row>
    <row r="46593" spans="23:31">
      <c r="W46593" s="50"/>
      <c r="AA46593" s="50"/>
      <c r="AE46593" s="50"/>
    </row>
    <row r="46594" spans="23:31">
      <c r="W46594" s="50"/>
      <c r="AA46594" s="50"/>
      <c r="AE46594" s="50"/>
    </row>
    <row r="46595" spans="23:31">
      <c r="W46595" s="50"/>
      <c r="AA46595" s="50"/>
      <c r="AE46595" s="50"/>
    </row>
    <row r="46596" spans="23:31">
      <c r="W46596" s="50"/>
      <c r="AA46596" s="50"/>
      <c r="AE46596" s="50"/>
    </row>
    <row r="46597" spans="23:31">
      <c r="W46597" s="50"/>
      <c r="AA46597" s="50"/>
      <c r="AE46597" s="50"/>
    </row>
    <row r="46598" spans="23:31">
      <c r="W46598" s="50"/>
      <c r="AA46598" s="50"/>
      <c r="AE46598" s="50"/>
    </row>
    <row r="46599" spans="23:31">
      <c r="W46599" s="50"/>
      <c r="AA46599" s="50"/>
      <c r="AE46599" s="50"/>
    </row>
    <row r="46600" spans="23:31">
      <c r="W46600" s="50"/>
      <c r="AA46600" s="50"/>
      <c r="AE46600" s="50"/>
    </row>
    <row r="46601" spans="23:31">
      <c r="W46601" s="50"/>
      <c r="AA46601" s="50"/>
      <c r="AE46601" s="50"/>
    </row>
    <row r="46602" spans="23:31">
      <c r="W46602" s="50"/>
      <c r="AA46602" s="50"/>
      <c r="AE46602" s="50"/>
    </row>
    <row r="46603" spans="23:31">
      <c r="W46603" s="50"/>
      <c r="AA46603" s="50"/>
      <c r="AE46603" s="50"/>
    </row>
    <row r="46604" spans="23:31">
      <c r="W46604" s="50"/>
      <c r="AA46604" s="50"/>
      <c r="AE46604" s="50"/>
    </row>
    <row r="46605" spans="23:31">
      <c r="W46605" s="50"/>
      <c r="AA46605" s="50"/>
      <c r="AE46605" s="50"/>
    </row>
    <row r="46606" spans="23:31">
      <c r="W46606" s="50"/>
      <c r="AA46606" s="50"/>
      <c r="AE46606" s="50"/>
    </row>
    <row r="46607" spans="23:31">
      <c r="W46607" s="50"/>
      <c r="AA46607" s="50"/>
      <c r="AE46607" s="50"/>
    </row>
    <row r="46608" spans="23:31">
      <c r="W46608" s="50"/>
      <c r="AA46608" s="50"/>
      <c r="AE46608" s="50"/>
    </row>
    <row r="46609" spans="23:31">
      <c r="W46609" s="50"/>
      <c r="AA46609" s="50"/>
      <c r="AE46609" s="50"/>
    </row>
    <row r="46610" spans="23:31">
      <c r="W46610" s="50"/>
      <c r="AA46610" s="50"/>
      <c r="AE46610" s="50"/>
    </row>
    <row r="46611" spans="23:31">
      <c r="W46611" s="50"/>
      <c r="AA46611" s="50"/>
      <c r="AE46611" s="50"/>
    </row>
    <row r="46612" spans="23:31">
      <c r="W46612" s="50"/>
      <c r="AA46612" s="50"/>
      <c r="AE46612" s="50"/>
    </row>
    <row r="46613" spans="23:31">
      <c r="W46613" s="50"/>
      <c r="AA46613" s="50"/>
      <c r="AE46613" s="50"/>
    </row>
    <row r="46614" spans="23:31">
      <c r="W46614" s="50"/>
      <c r="AA46614" s="50"/>
      <c r="AE46614" s="50"/>
    </row>
    <row r="46615" spans="23:31">
      <c r="W46615" s="50"/>
      <c r="AA46615" s="50"/>
      <c r="AE46615" s="50"/>
    </row>
    <row r="46616" spans="23:31">
      <c r="W46616" s="50"/>
      <c r="AA46616" s="50"/>
      <c r="AE46616" s="50"/>
    </row>
    <row r="46617" spans="23:31">
      <c r="W46617" s="50"/>
      <c r="AA46617" s="50"/>
      <c r="AE46617" s="50"/>
    </row>
    <row r="46618" spans="23:31">
      <c r="W46618" s="50"/>
      <c r="AA46618" s="50"/>
      <c r="AE46618" s="50"/>
    </row>
    <row r="46619" spans="23:31">
      <c r="W46619" s="50"/>
      <c r="AA46619" s="50"/>
      <c r="AE46619" s="50"/>
    </row>
    <row r="46620" spans="23:31">
      <c r="W46620" s="50"/>
      <c r="AA46620" s="50"/>
      <c r="AE46620" s="50"/>
    </row>
    <row r="46621" spans="23:31">
      <c r="W46621" s="50"/>
      <c r="AA46621" s="50"/>
      <c r="AE46621" s="50"/>
    </row>
    <row r="46622" spans="23:31">
      <c r="W46622" s="50"/>
      <c r="AA46622" s="50"/>
      <c r="AE46622" s="50"/>
    </row>
    <row r="46623" spans="23:31">
      <c r="W46623" s="50"/>
      <c r="AA46623" s="50"/>
      <c r="AE46623" s="50"/>
    </row>
    <row r="46624" spans="23:31">
      <c r="W46624" s="50"/>
      <c r="AA46624" s="50"/>
      <c r="AE46624" s="50"/>
    </row>
    <row r="46625" spans="23:31">
      <c r="W46625" s="50"/>
      <c r="AA46625" s="50"/>
      <c r="AE46625" s="50"/>
    </row>
    <row r="46626" spans="23:31">
      <c r="W46626" s="50"/>
      <c r="AA46626" s="50"/>
      <c r="AE46626" s="50"/>
    </row>
    <row r="46627" spans="23:31">
      <c r="W46627" s="50"/>
      <c r="AA46627" s="50"/>
      <c r="AE46627" s="50"/>
    </row>
    <row r="46628" spans="23:31">
      <c r="W46628" s="50"/>
      <c r="AA46628" s="50"/>
      <c r="AE46628" s="50"/>
    </row>
    <row r="46629" spans="23:31">
      <c r="W46629" s="50"/>
      <c r="AA46629" s="50"/>
      <c r="AE46629" s="50"/>
    </row>
    <row r="46630" spans="23:31">
      <c r="W46630" s="50"/>
      <c r="AA46630" s="50"/>
      <c r="AE46630" s="50"/>
    </row>
    <row r="46631" spans="23:31">
      <c r="W46631" s="50"/>
      <c r="AA46631" s="50"/>
      <c r="AE46631" s="50"/>
    </row>
    <row r="46632" spans="23:31">
      <c r="W46632" s="50"/>
      <c r="AA46632" s="50"/>
      <c r="AE46632" s="50"/>
    </row>
    <row r="46633" spans="23:31">
      <c r="W46633" s="50"/>
      <c r="AA46633" s="50"/>
      <c r="AE46633" s="50"/>
    </row>
    <row r="46634" spans="23:31">
      <c r="W46634" s="50"/>
      <c r="AA46634" s="50"/>
      <c r="AE46634" s="50"/>
    </row>
    <row r="46635" spans="23:31">
      <c r="W46635" s="50"/>
      <c r="AA46635" s="50"/>
      <c r="AE46635" s="50"/>
    </row>
    <row r="46636" spans="23:31">
      <c r="W46636" s="50"/>
      <c r="AA46636" s="50"/>
      <c r="AE46636" s="50"/>
    </row>
    <row r="46637" spans="23:31">
      <c r="W46637" s="50"/>
      <c r="AA46637" s="50"/>
      <c r="AE46637" s="50"/>
    </row>
    <row r="46638" spans="23:31">
      <c r="W46638" s="50"/>
      <c r="AA46638" s="50"/>
      <c r="AE46638" s="50"/>
    </row>
    <row r="46639" spans="23:31">
      <c r="W46639" s="50"/>
      <c r="AA46639" s="50"/>
      <c r="AE46639" s="50"/>
    </row>
    <row r="46640" spans="23:31">
      <c r="W46640" s="50"/>
      <c r="AA46640" s="50"/>
      <c r="AE46640" s="50"/>
    </row>
    <row r="46641" spans="23:31">
      <c r="W46641" s="50"/>
      <c r="AA46641" s="50"/>
      <c r="AE46641" s="50"/>
    </row>
    <row r="46642" spans="23:31">
      <c r="W46642" s="50"/>
      <c r="AA46642" s="50"/>
      <c r="AE46642" s="50"/>
    </row>
    <row r="46643" spans="23:31">
      <c r="W46643" s="50"/>
      <c r="AA46643" s="50"/>
      <c r="AE46643" s="50"/>
    </row>
    <row r="46644" spans="23:31">
      <c r="W46644" s="50"/>
      <c r="AA46644" s="50"/>
      <c r="AE46644" s="50"/>
    </row>
    <row r="46645" spans="23:31">
      <c r="W46645" s="50"/>
      <c r="AA46645" s="50"/>
      <c r="AE46645" s="50"/>
    </row>
    <row r="46646" spans="23:31">
      <c r="W46646" s="50"/>
      <c r="AA46646" s="50"/>
      <c r="AE46646" s="50"/>
    </row>
    <row r="46647" spans="23:31">
      <c r="W46647" s="50"/>
      <c r="AA46647" s="50"/>
      <c r="AE46647" s="50"/>
    </row>
    <row r="46648" spans="23:31">
      <c r="W46648" s="50"/>
      <c r="AA46648" s="50"/>
      <c r="AE46648" s="50"/>
    </row>
    <row r="46649" spans="23:31">
      <c r="W46649" s="50"/>
      <c r="AA46649" s="50"/>
      <c r="AE46649" s="50"/>
    </row>
    <row r="46650" spans="23:31">
      <c r="W46650" s="50"/>
      <c r="AA46650" s="50"/>
      <c r="AE46650" s="50"/>
    </row>
    <row r="46651" spans="23:31">
      <c r="W46651" s="50"/>
      <c r="AA46651" s="50"/>
      <c r="AE46651" s="50"/>
    </row>
    <row r="46652" spans="23:31">
      <c r="W46652" s="50"/>
      <c r="AA46652" s="50"/>
      <c r="AE46652" s="50"/>
    </row>
    <row r="46653" spans="23:31">
      <c r="W46653" s="50"/>
      <c r="AA46653" s="50"/>
      <c r="AE46653" s="50"/>
    </row>
    <row r="46654" spans="23:31">
      <c r="W46654" s="50"/>
      <c r="AA46654" s="50"/>
      <c r="AE46654" s="50"/>
    </row>
    <row r="46655" spans="23:31">
      <c r="W46655" s="50"/>
      <c r="AA46655" s="50"/>
      <c r="AE46655" s="50"/>
    </row>
    <row r="46656" spans="23:31">
      <c r="W46656" s="50"/>
      <c r="AA46656" s="50"/>
      <c r="AE46656" s="50"/>
    </row>
    <row r="46657" spans="23:31">
      <c r="W46657" s="50"/>
      <c r="AA46657" s="50"/>
      <c r="AE46657" s="50"/>
    </row>
    <row r="46658" spans="23:31">
      <c r="W46658" s="50"/>
      <c r="AA46658" s="50"/>
      <c r="AE46658" s="50"/>
    </row>
    <row r="46659" spans="23:31">
      <c r="W46659" s="50"/>
      <c r="AA46659" s="50"/>
      <c r="AE46659" s="50"/>
    </row>
    <row r="46660" spans="23:31">
      <c r="W46660" s="50"/>
      <c r="AA46660" s="50"/>
      <c r="AE46660" s="50"/>
    </row>
    <row r="46661" spans="23:31">
      <c r="W46661" s="50"/>
      <c r="AA46661" s="50"/>
      <c r="AE46661" s="50"/>
    </row>
    <row r="46662" spans="23:31">
      <c r="W46662" s="50"/>
      <c r="AA46662" s="50"/>
      <c r="AE46662" s="50"/>
    </row>
    <row r="46663" spans="23:31">
      <c r="W46663" s="50"/>
      <c r="AA46663" s="50"/>
      <c r="AE46663" s="50"/>
    </row>
    <row r="46664" spans="23:31">
      <c r="W46664" s="50"/>
      <c r="AA46664" s="50"/>
      <c r="AE46664" s="50"/>
    </row>
    <row r="46665" spans="23:31">
      <c r="W46665" s="50"/>
      <c r="AA46665" s="50"/>
      <c r="AE46665" s="50"/>
    </row>
    <row r="46666" spans="23:31">
      <c r="W46666" s="50"/>
      <c r="AA46666" s="50"/>
      <c r="AE46666" s="50"/>
    </row>
    <row r="46667" spans="23:31">
      <c r="W46667" s="50"/>
      <c r="AA46667" s="50"/>
      <c r="AE46667" s="50"/>
    </row>
    <row r="46668" spans="23:31">
      <c r="W46668" s="50"/>
      <c r="AA46668" s="50"/>
      <c r="AE46668" s="50"/>
    </row>
    <row r="46669" spans="23:31">
      <c r="W46669" s="50"/>
      <c r="AA46669" s="50"/>
      <c r="AE46669" s="50"/>
    </row>
    <row r="46670" spans="23:31">
      <c r="W46670" s="50"/>
      <c r="AA46670" s="50"/>
      <c r="AE46670" s="50"/>
    </row>
    <row r="46671" spans="23:31">
      <c r="W46671" s="50"/>
      <c r="AA46671" s="50"/>
      <c r="AE46671" s="50"/>
    </row>
    <row r="46672" spans="23:31">
      <c r="W46672" s="50"/>
      <c r="AA46672" s="50"/>
      <c r="AE46672" s="50"/>
    </row>
    <row r="46673" spans="23:31">
      <c r="W46673" s="50"/>
      <c r="AA46673" s="50"/>
      <c r="AE46673" s="50"/>
    </row>
    <row r="46674" spans="23:31">
      <c r="W46674" s="50"/>
      <c r="AA46674" s="50"/>
      <c r="AE46674" s="50"/>
    </row>
    <row r="46675" spans="23:31">
      <c r="W46675" s="50"/>
      <c r="AA46675" s="50"/>
      <c r="AE46675" s="50"/>
    </row>
    <row r="46676" spans="23:31">
      <c r="W46676" s="50"/>
      <c r="AA46676" s="50"/>
      <c r="AE46676" s="50"/>
    </row>
    <row r="46677" spans="23:31">
      <c r="W46677" s="50"/>
      <c r="AA46677" s="50"/>
      <c r="AE46677" s="50"/>
    </row>
    <row r="46678" spans="23:31">
      <c r="W46678" s="50"/>
      <c r="AA46678" s="50"/>
      <c r="AE46678" s="50"/>
    </row>
    <row r="46679" spans="23:31">
      <c r="W46679" s="50"/>
      <c r="AA46679" s="50"/>
      <c r="AE46679" s="50"/>
    </row>
    <row r="46680" spans="23:31">
      <c r="W46680" s="50"/>
      <c r="AA46680" s="50"/>
      <c r="AE46680" s="50"/>
    </row>
    <row r="46681" spans="23:31">
      <c r="W46681" s="50"/>
      <c r="AA46681" s="50"/>
      <c r="AE46681" s="50"/>
    </row>
    <row r="46682" spans="23:31">
      <c r="W46682" s="50"/>
      <c r="AA46682" s="50"/>
      <c r="AE46682" s="50"/>
    </row>
    <row r="46683" spans="23:31">
      <c r="W46683" s="50"/>
      <c r="AA46683" s="50"/>
      <c r="AE46683" s="50"/>
    </row>
    <row r="46684" spans="23:31">
      <c r="W46684" s="50"/>
      <c r="AA46684" s="50"/>
      <c r="AE46684" s="50"/>
    </row>
    <row r="46685" spans="23:31">
      <c r="W46685" s="50"/>
      <c r="AA46685" s="50"/>
      <c r="AE46685" s="50"/>
    </row>
    <row r="46686" spans="23:31">
      <c r="W46686" s="50"/>
      <c r="AA46686" s="50"/>
      <c r="AE46686" s="50"/>
    </row>
    <row r="46687" spans="23:31">
      <c r="W46687" s="50"/>
      <c r="AA46687" s="50"/>
      <c r="AE46687" s="50"/>
    </row>
    <row r="46688" spans="23:31">
      <c r="W46688" s="50"/>
      <c r="AA46688" s="50"/>
      <c r="AE46688" s="50"/>
    </row>
    <row r="46689" spans="23:31">
      <c r="W46689" s="50"/>
      <c r="AA46689" s="50"/>
      <c r="AE46689" s="50"/>
    </row>
    <row r="46690" spans="23:31">
      <c r="W46690" s="50"/>
      <c r="AA46690" s="50"/>
      <c r="AE46690" s="50"/>
    </row>
    <row r="46691" spans="23:31">
      <c r="W46691" s="50"/>
      <c r="AA46691" s="50"/>
      <c r="AE46691" s="50"/>
    </row>
    <row r="46692" spans="23:31">
      <c r="W46692" s="50"/>
      <c r="AA46692" s="50"/>
      <c r="AE46692" s="50"/>
    </row>
    <row r="46693" spans="23:31">
      <c r="W46693" s="50"/>
      <c r="AA46693" s="50"/>
      <c r="AE46693" s="50"/>
    </row>
    <row r="46694" spans="23:31">
      <c r="W46694" s="50"/>
      <c r="AA46694" s="50"/>
      <c r="AE46694" s="50"/>
    </row>
    <row r="46695" spans="23:31">
      <c r="W46695" s="50"/>
      <c r="AA46695" s="50"/>
      <c r="AE46695" s="50"/>
    </row>
    <row r="46696" spans="23:31">
      <c r="W46696" s="50"/>
      <c r="AA46696" s="50"/>
      <c r="AE46696" s="50"/>
    </row>
    <row r="46697" spans="23:31">
      <c r="W46697" s="50"/>
      <c r="AA46697" s="50"/>
      <c r="AE46697" s="50"/>
    </row>
    <row r="46698" spans="23:31">
      <c r="W46698" s="50"/>
      <c r="AA46698" s="50"/>
      <c r="AE46698" s="50"/>
    </row>
    <row r="46699" spans="23:31">
      <c r="W46699" s="50"/>
      <c r="AA46699" s="50"/>
      <c r="AE46699" s="50"/>
    </row>
    <row r="46700" spans="23:31">
      <c r="W46700" s="50"/>
      <c r="AA46700" s="50"/>
      <c r="AE46700" s="50"/>
    </row>
    <row r="46701" spans="23:31">
      <c r="W46701" s="50"/>
      <c r="AA46701" s="50"/>
      <c r="AE46701" s="50"/>
    </row>
    <row r="46702" spans="23:31">
      <c r="W46702" s="50"/>
      <c r="AA46702" s="50"/>
      <c r="AE46702" s="50"/>
    </row>
    <row r="46703" spans="23:31">
      <c r="W46703" s="50"/>
      <c r="AA46703" s="50"/>
      <c r="AE46703" s="50"/>
    </row>
    <row r="46704" spans="23:31">
      <c r="W46704" s="50"/>
      <c r="AA46704" s="50"/>
      <c r="AE46704" s="50"/>
    </row>
    <row r="46705" spans="23:31">
      <c r="W46705" s="50"/>
      <c r="AA46705" s="50"/>
      <c r="AE46705" s="50"/>
    </row>
    <row r="46706" spans="23:31">
      <c r="W46706" s="50"/>
      <c r="AA46706" s="50"/>
      <c r="AE46706" s="50"/>
    </row>
    <row r="46707" spans="23:31">
      <c r="W46707" s="50"/>
      <c r="AA46707" s="50"/>
      <c r="AE46707" s="50"/>
    </row>
    <row r="46708" spans="23:31">
      <c r="W46708" s="50"/>
      <c r="AA46708" s="50"/>
      <c r="AE46708" s="50"/>
    </row>
    <row r="46709" spans="23:31">
      <c r="W46709" s="50"/>
      <c r="AA46709" s="50"/>
      <c r="AE46709" s="50"/>
    </row>
    <row r="46710" spans="23:31">
      <c r="W46710" s="50"/>
      <c r="AA46710" s="50"/>
      <c r="AE46710" s="50"/>
    </row>
    <row r="46711" spans="23:31">
      <c r="W46711" s="50"/>
      <c r="AA46711" s="50"/>
      <c r="AE46711" s="50"/>
    </row>
    <row r="46712" spans="23:31">
      <c r="W46712" s="50"/>
      <c r="AA46712" s="50"/>
      <c r="AE46712" s="50"/>
    </row>
    <row r="46713" spans="23:31">
      <c r="W46713" s="50"/>
      <c r="AA46713" s="50"/>
      <c r="AE46713" s="50"/>
    </row>
    <row r="46714" spans="23:31">
      <c r="W46714" s="50"/>
      <c r="AA46714" s="50"/>
      <c r="AE46714" s="50"/>
    </row>
    <row r="46715" spans="23:31">
      <c r="W46715" s="50"/>
      <c r="AA46715" s="50"/>
      <c r="AE46715" s="50"/>
    </row>
    <row r="46716" spans="23:31">
      <c r="W46716" s="50"/>
      <c r="AA46716" s="50"/>
      <c r="AE46716" s="50"/>
    </row>
    <row r="46717" spans="23:31">
      <c r="W46717" s="50"/>
      <c r="AA46717" s="50"/>
      <c r="AE46717" s="50"/>
    </row>
    <row r="46718" spans="23:31">
      <c r="W46718" s="50"/>
      <c r="AA46718" s="50"/>
      <c r="AE46718" s="50"/>
    </row>
    <row r="46719" spans="23:31">
      <c r="W46719" s="50"/>
      <c r="AA46719" s="50"/>
      <c r="AE46719" s="50"/>
    </row>
    <row r="46720" spans="23:31">
      <c r="W46720" s="50"/>
      <c r="AA46720" s="50"/>
      <c r="AE46720" s="50"/>
    </row>
    <row r="46721" spans="23:31">
      <c r="W46721" s="50"/>
      <c r="AA46721" s="50"/>
      <c r="AE46721" s="50"/>
    </row>
    <row r="46722" spans="23:31">
      <c r="W46722" s="50"/>
      <c r="AA46722" s="50"/>
      <c r="AE46722" s="50"/>
    </row>
    <row r="46723" spans="23:31">
      <c r="W46723" s="50"/>
      <c r="AA46723" s="50"/>
      <c r="AE46723" s="50"/>
    </row>
    <row r="46724" spans="23:31">
      <c r="W46724" s="50"/>
      <c r="AA46724" s="50"/>
      <c r="AE46724" s="50"/>
    </row>
    <row r="46725" spans="23:31">
      <c r="W46725" s="50"/>
      <c r="AA46725" s="50"/>
      <c r="AE46725" s="50"/>
    </row>
    <row r="46726" spans="23:31">
      <c r="W46726" s="50"/>
      <c r="AA46726" s="50"/>
      <c r="AE46726" s="50"/>
    </row>
    <row r="46727" spans="23:31">
      <c r="W46727" s="50"/>
      <c r="AA46727" s="50"/>
      <c r="AE46727" s="50"/>
    </row>
    <row r="46728" spans="23:31">
      <c r="W46728" s="50"/>
      <c r="AA46728" s="50"/>
      <c r="AE46728" s="50"/>
    </row>
    <row r="46729" spans="23:31">
      <c r="W46729" s="50"/>
      <c r="AA46729" s="50"/>
      <c r="AE46729" s="50"/>
    </row>
    <row r="46730" spans="23:31">
      <c r="W46730" s="50"/>
      <c r="AA46730" s="50"/>
      <c r="AE46730" s="50"/>
    </row>
    <row r="46731" spans="23:31">
      <c r="W46731" s="50"/>
      <c r="AA46731" s="50"/>
      <c r="AE46731" s="50"/>
    </row>
    <row r="46732" spans="23:31">
      <c r="W46732" s="50"/>
      <c r="AA46732" s="50"/>
      <c r="AE46732" s="50"/>
    </row>
    <row r="46733" spans="23:31">
      <c r="W46733" s="50"/>
      <c r="AA46733" s="50"/>
      <c r="AE46733" s="50"/>
    </row>
    <row r="46734" spans="23:31">
      <c r="W46734" s="50"/>
      <c r="AA46734" s="50"/>
      <c r="AE46734" s="50"/>
    </row>
    <row r="46735" spans="23:31">
      <c r="W46735" s="50"/>
      <c r="AA46735" s="50"/>
      <c r="AE46735" s="50"/>
    </row>
    <row r="46736" spans="23:31">
      <c r="W46736" s="50"/>
      <c r="AA46736" s="50"/>
      <c r="AE46736" s="50"/>
    </row>
    <row r="46737" spans="23:31">
      <c r="W46737" s="50"/>
      <c r="AA46737" s="50"/>
      <c r="AE46737" s="50"/>
    </row>
    <row r="46738" spans="23:31">
      <c r="W46738" s="50"/>
      <c r="AA46738" s="50"/>
      <c r="AE46738" s="50"/>
    </row>
    <row r="46739" spans="23:31">
      <c r="W46739" s="50"/>
      <c r="AA46739" s="50"/>
      <c r="AE46739" s="50"/>
    </row>
    <row r="46740" spans="23:31">
      <c r="W46740" s="50"/>
      <c r="AA46740" s="50"/>
      <c r="AE46740" s="50"/>
    </row>
    <row r="46741" spans="23:31">
      <c r="W46741" s="50"/>
      <c r="AA46741" s="50"/>
      <c r="AE46741" s="50"/>
    </row>
    <row r="46742" spans="23:31">
      <c r="W46742" s="50"/>
      <c r="AA46742" s="50"/>
      <c r="AE46742" s="50"/>
    </row>
    <row r="46743" spans="23:31">
      <c r="W46743" s="50"/>
      <c r="AA46743" s="50"/>
      <c r="AE46743" s="50"/>
    </row>
    <row r="46744" spans="23:31">
      <c r="W46744" s="50"/>
      <c r="AA46744" s="50"/>
      <c r="AE46744" s="50"/>
    </row>
    <row r="46745" spans="23:31">
      <c r="W46745" s="50"/>
      <c r="AA46745" s="50"/>
      <c r="AE46745" s="50"/>
    </row>
    <row r="46746" spans="23:31">
      <c r="W46746" s="50"/>
      <c r="AA46746" s="50"/>
      <c r="AE46746" s="50"/>
    </row>
    <row r="46747" spans="23:31">
      <c r="W46747" s="50"/>
      <c r="AA46747" s="50"/>
      <c r="AE46747" s="50"/>
    </row>
    <row r="46748" spans="23:31">
      <c r="W46748" s="50"/>
      <c r="AA46748" s="50"/>
      <c r="AE46748" s="50"/>
    </row>
    <row r="46749" spans="23:31">
      <c r="W46749" s="50"/>
      <c r="AA46749" s="50"/>
      <c r="AE46749" s="50"/>
    </row>
    <row r="46750" spans="23:31">
      <c r="W46750" s="50"/>
      <c r="AA46750" s="50"/>
      <c r="AE46750" s="50"/>
    </row>
    <row r="46751" spans="23:31">
      <c r="W46751" s="50"/>
      <c r="AA46751" s="50"/>
      <c r="AE46751" s="50"/>
    </row>
    <row r="46752" spans="23:31">
      <c r="W46752" s="50"/>
      <c r="AA46752" s="50"/>
      <c r="AE46752" s="50"/>
    </row>
    <row r="46753" spans="23:31">
      <c r="W46753" s="50"/>
      <c r="AA46753" s="50"/>
      <c r="AE46753" s="50"/>
    </row>
    <row r="46754" spans="23:31">
      <c r="W46754" s="50"/>
      <c r="AA46754" s="50"/>
      <c r="AE46754" s="50"/>
    </row>
    <row r="46755" spans="23:31">
      <c r="W46755" s="50"/>
      <c r="AA46755" s="50"/>
      <c r="AE46755" s="50"/>
    </row>
    <row r="46756" spans="23:31">
      <c r="W46756" s="50"/>
      <c r="AA46756" s="50"/>
      <c r="AE46756" s="50"/>
    </row>
    <row r="46757" spans="23:31">
      <c r="W46757" s="50"/>
      <c r="AA46757" s="50"/>
      <c r="AE46757" s="50"/>
    </row>
    <row r="46758" spans="23:31">
      <c r="W46758" s="50"/>
      <c r="AA46758" s="50"/>
      <c r="AE46758" s="50"/>
    </row>
    <row r="46759" spans="23:31">
      <c r="W46759" s="50"/>
      <c r="AA46759" s="50"/>
      <c r="AE46759" s="50"/>
    </row>
    <row r="46760" spans="23:31">
      <c r="W46760" s="50"/>
      <c r="AA46760" s="50"/>
      <c r="AE46760" s="50"/>
    </row>
    <row r="46761" spans="23:31">
      <c r="W46761" s="50"/>
      <c r="AA46761" s="50"/>
      <c r="AE46761" s="50"/>
    </row>
    <row r="46762" spans="23:31">
      <c r="W46762" s="50"/>
      <c r="AA46762" s="50"/>
      <c r="AE46762" s="50"/>
    </row>
    <row r="46763" spans="23:31">
      <c r="W46763" s="50"/>
      <c r="AA46763" s="50"/>
      <c r="AE46763" s="50"/>
    </row>
    <row r="46764" spans="23:31">
      <c r="W46764" s="50"/>
      <c r="AA46764" s="50"/>
      <c r="AE46764" s="50"/>
    </row>
    <row r="46765" spans="23:31">
      <c r="W46765" s="50"/>
      <c r="AA46765" s="50"/>
      <c r="AE46765" s="50"/>
    </row>
    <row r="46766" spans="23:31">
      <c r="W46766" s="50"/>
      <c r="AA46766" s="50"/>
      <c r="AE46766" s="50"/>
    </row>
    <row r="46767" spans="23:31">
      <c r="W46767" s="50"/>
      <c r="AA46767" s="50"/>
      <c r="AE46767" s="50"/>
    </row>
    <row r="46768" spans="23:31">
      <c r="W46768" s="50"/>
      <c r="AA46768" s="50"/>
      <c r="AE46768" s="50"/>
    </row>
    <row r="46769" spans="23:31">
      <c r="W46769" s="50"/>
      <c r="AA46769" s="50"/>
      <c r="AE46769" s="50"/>
    </row>
    <row r="46770" spans="23:31">
      <c r="W46770" s="50"/>
      <c r="AA46770" s="50"/>
      <c r="AE46770" s="50"/>
    </row>
    <row r="46771" spans="23:31">
      <c r="W46771" s="50"/>
      <c r="AA46771" s="50"/>
      <c r="AE46771" s="50"/>
    </row>
    <row r="46772" spans="23:31">
      <c r="W46772" s="50"/>
      <c r="AA46772" s="50"/>
      <c r="AE46772" s="50"/>
    </row>
    <row r="46773" spans="23:31">
      <c r="W46773" s="50"/>
      <c r="AA46773" s="50"/>
      <c r="AE46773" s="50"/>
    </row>
    <row r="46774" spans="23:31">
      <c r="W46774" s="50"/>
      <c r="AA46774" s="50"/>
      <c r="AE46774" s="50"/>
    </row>
    <row r="46775" spans="23:31">
      <c r="W46775" s="50"/>
      <c r="AA46775" s="50"/>
      <c r="AE46775" s="50"/>
    </row>
    <row r="46776" spans="23:31">
      <c r="W46776" s="50"/>
      <c r="AA46776" s="50"/>
      <c r="AE46776" s="50"/>
    </row>
    <row r="46777" spans="23:31">
      <c r="W46777" s="50"/>
      <c r="AA46777" s="50"/>
      <c r="AE46777" s="50"/>
    </row>
    <row r="46778" spans="23:31">
      <c r="W46778" s="50"/>
      <c r="AA46778" s="50"/>
      <c r="AE46778" s="50"/>
    </row>
    <row r="46779" spans="23:31">
      <c r="W46779" s="50"/>
      <c r="AA46779" s="50"/>
      <c r="AE46779" s="50"/>
    </row>
    <row r="46780" spans="23:31">
      <c r="W46780" s="50"/>
      <c r="AA46780" s="50"/>
      <c r="AE46780" s="50"/>
    </row>
    <row r="46781" spans="23:31">
      <c r="W46781" s="50"/>
      <c r="AA46781" s="50"/>
      <c r="AE46781" s="50"/>
    </row>
    <row r="46782" spans="23:31">
      <c r="W46782" s="50"/>
      <c r="AA46782" s="50"/>
      <c r="AE46782" s="50"/>
    </row>
    <row r="46783" spans="23:31">
      <c r="W46783" s="50"/>
      <c r="AA46783" s="50"/>
      <c r="AE46783" s="50"/>
    </row>
    <row r="46784" spans="23:31">
      <c r="W46784" s="50"/>
      <c r="AA46784" s="50"/>
      <c r="AE46784" s="50"/>
    </row>
    <row r="46785" spans="23:31">
      <c r="W46785" s="50"/>
      <c r="AA46785" s="50"/>
      <c r="AE46785" s="50"/>
    </row>
    <row r="46786" spans="23:31">
      <c r="W46786" s="50"/>
      <c r="AA46786" s="50"/>
      <c r="AE46786" s="50"/>
    </row>
    <row r="46787" spans="23:31">
      <c r="W46787" s="50"/>
      <c r="AA46787" s="50"/>
      <c r="AE46787" s="50"/>
    </row>
    <row r="46788" spans="23:31">
      <c r="W46788" s="50"/>
      <c r="AA46788" s="50"/>
      <c r="AE46788" s="50"/>
    </row>
    <row r="46789" spans="23:31">
      <c r="W46789" s="50"/>
      <c r="AA46789" s="50"/>
      <c r="AE46789" s="50"/>
    </row>
    <row r="46790" spans="23:31">
      <c r="W46790" s="50"/>
      <c r="AA46790" s="50"/>
      <c r="AE46790" s="50"/>
    </row>
    <row r="46791" spans="23:31">
      <c r="W46791" s="50"/>
      <c r="AA46791" s="50"/>
      <c r="AE46791" s="50"/>
    </row>
    <row r="46792" spans="23:31">
      <c r="W46792" s="50"/>
      <c r="AA46792" s="50"/>
      <c r="AE46792" s="50"/>
    </row>
    <row r="46793" spans="23:31">
      <c r="W46793" s="50"/>
      <c r="AA46793" s="50"/>
      <c r="AE46793" s="50"/>
    </row>
    <row r="46794" spans="23:31">
      <c r="W46794" s="50"/>
      <c r="AA46794" s="50"/>
      <c r="AE46794" s="50"/>
    </row>
    <row r="46795" spans="23:31">
      <c r="W46795" s="50"/>
      <c r="AA46795" s="50"/>
      <c r="AE46795" s="50"/>
    </row>
    <row r="46796" spans="23:31">
      <c r="W46796" s="50"/>
      <c r="AA46796" s="50"/>
      <c r="AE46796" s="50"/>
    </row>
    <row r="46797" spans="23:31">
      <c r="W46797" s="50"/>
      <c r="AA46797" s="50"/>
      <c r="AE46797" s="50"/>
    </row>
    <row r="46798" spans="23:31">
      <c r="W46798" s="50"/>
      <c r="AA46798" s="50"/>
      <c r="AE46798" s="50"/>
    </row>
    <row r="46799" spans="23:31">
      <c r="W46799" s="50"/>
      <c r="AA46799" s="50"/>
      <c r="AE46799" s="50"/>
    </row>
    <row r="46800" spans="23:31">
      <c r="W46800" s="50"/>
      <c r="AA46800" s="50"/>
      <c r="AE46800" s="50"/>
    </row>
    <row r="46801" spans="23:31">
      <c r="W46801" s="50"/>
      <c r="AA46801" s="50"/>
      <c r="AE46801" s="50"/>
    </row>
    <row r="46802" spans="23:31">
      <c r="W46802" s="50"/>
      <c r="AA46802" s="50"/>
      <c r="AE46802" s="50"/>
    </row>
    <row r="46803" spans="23:31">
      <c r="W46803" s="50"/>
      <c r="AA46803" s="50"/>
      <c r="AE46803" s="50"/>
    </row>
    <row r="46804" spans="23:31">
      <c r="W46804" s="50"/>
      <c r="AA46804" s="50"/>
      <c r="AE46804" s="50"/>
    </row>
    <row r="46805" spans="23:31">
      <c r="W46805" s="50"/>
      <c r="AA46805" s="50"/>
      <c r="AE46805" s="50"/>
    </row>
    <row r="46806" spans="23:31">
      <c r="W46806" s="50"/>
      <c r="AA46806" s="50"/>
      <c r="AE46806" s="50"/>
    </row>
    <row r="46807" spans="23:31">
      <c r="W46807" s="50"/>
      <c r="AA46807" s="50"/>
      <c r="AE46807" s="50"/>
    </row>
    <row r="46808" spans="23:31">
      <c r="W46808" s="50"/>
      <c r="AA46808" s="50"/>
      <c r="AE46808" s="50"/>
    </row>
    <row r="46809" spans="23:31">
      <c r="W46809" s="50"/>
      <c r="AA46809" s="50"/>
      <c r="AE46809" s="50"/>
    </row>
    <row r="46810" spans="23:31">
      <c r="W46810" s="50"/>
      <c r="AA46810" s="50"/>
      <c r="AE46810" s="50"/>
    </row>
    <row r="46811" spans="23:31">
      <c r="W46811" s="50"/>
      <c r="AA46811" s="50"/>
      <c r="AE46811" s="50"/>
    </row>
    <row r="46812" spans="23:31">
      <c r="W46812" s="50"/>
      <c r="AA46812" s="50"/>
      <c r="AE46812" s="50"/>
    </row>
    <row r="46813" spans="23:31">
      <c r="W46813" s="50"/>
      <c r="AA46813" s="50"/>
      <c r="AE46813" s="50"/>
    </row>
    <row r="46814" spans="23:31">
      <c r="W46814" s="50"/>
      <c r="AA46814" s="50"/>
      <c r="AE46814" s="50"/>
    </row>
    <row r="46815" spans="23:31">
      <c r="W46815" s="50"/>
      <c r="AA46815" s="50"/>
      <c r="AE46815" s="50"/>
    </row>
    <row r="46816" spans="23:31">
      <c r="W46816" s="50"/>
      <c r="AA46816" s="50"/>
      <c r="AE46816" s="50"/>
    </row>
    <row r="46817" spans="23:31">
      <c r="W46817" s="50"/>
      <c r="AA46817" s="50"/>
      <c r="AE46817" s="50"/>
    </row>
    <row r="46818" spans="23:31">
      <c r="W46818" s="50"/>
      <c r="AA46818" s="50"/>
      <c r="AE46818" s="50"/>
    </row>
    <row r="46819" spans="23:31">
      <c r="W46819" s="50"/>
      <c r="AA46819" s="50"/>
      <c r="AE46819" s="50"/>
    </row>
    <row r="46820" spans="23:31">
      <c r="W46820" s="50"/>
      <c r="AA46820" s="50"/>
      <c r="AE46820" s="50"/>
    </row>
    <row r="46821" spans="23:31">
      <c r="W46821" s="50"/>
      <c r="AA46821" s="50"/>
      <c r="AE46821" s="50"/>
    </row>
    <row r="46822" spans="23:31">
      <c r="W46822" s="50"/>
      <c r="AA46822" s="50"/>
      <c r="AE46822" s="50"/>
    </row>
    <row r="46823" spans="23:31">
      <c r="W46823" s="50"/>
      <c r="AA46823" s="50"/>
      <c r="AE46823" s="50"/>
    </row>
    <row r="46824" spans="23:31">
      <c r="W46824" s="50"/>
      <c r="AA46824" s="50"/>
      <c r="AE46824" s="50"/>
    </row>
    <row r="46825" spans="23:31">
      <c r="W46825" s="50"/>
      <c r="AA46825" s="50"/>
      <c r="AE46825" s="50"/>
    </row>
    <row r="46826" spans="23:31">
      <c r="W46826" s="50"/>
      <c r="AA46826" s="50"/>
      <c r="AE46826" s="50"/>
    </row>
    <row r="46827" spans="23:31">
      <c r="W46827" s="50"/>
      <c r="AA46827" s="50"/>
      <c r="AE46827" s="50"/>
    </row>
    <row r="46828" spans="23:31">
      <c r="W46828" s="50"/>
      <c r="AA46828" s="50"/>
      <c r="AE46828" s="50"/>
    </row>
    <row r="46829" spans="23:31">
      <c r="W46829" s="50"/>
      <c r="AA46829" s="50"/>
      <c r="AE46829" s="50"/>
    </row>
    <row r="46830" spans="23:31">
      <c r="W46830" s="50"/>
      <c r="AA46830" s="50"/>
      <c r="AE46830" s="50"/>
    </row>
    <row r="46831" spans="23:31">
      <c r="W46831" s="50"/>
      <c r="AA46831" s="50"/>
      <c r="AE46831" s="50"/>
    </row>
    <row r="46832" spans="23:31">
      <c r="W46832" s="50"/>
      <c r="AA46832" s="50"/>
      <c r="AE46832" s="50"/>
    </row>
    <row r="46833" spans="23:31">
      <c r="W46833" s="50"/>
      <c r="AA46833" s="50"/>
      <c r="AE46833" s="50"/>
    </row>
    <row r="46834" spans="23:31">
      <c r="W46834" s="50"/>
      <c r="AA46834" s="50"/>
      <c r="AE46834" s="50"/>
    </row>
    <row r="46835" spans="23:31">
      <c r="W46835" s="50"/>
      <c r="AA46835" s="50"/>
      <c r="AE46835" s="50"/>
    </row>
    <row r="46836" spans="23:31">
      <c r="W46836" s="50"/>
      <c r="AA46836" s="50"/>
      <c r="AE46836" s="50"/>
    </row>
    <row r="46837" spans="23:31">
      <c r="W46837" s="50"/>
      <c r="AA46837" s="50"/>
      <c r="AE46837" s="50"/>
    </row>
    <row r="46838" spans="23:31">
      <c r="W46838" s="50"/>
      <c r="AA46838" s="50"/>
      <c r="AE46838" s="50"/>
    </row>
    <row r="46839" spans="23:31">
      <c r="W46839" s="50"/>
      <c r="AA46839" s="50"/>
      <c r="AE46839" s="50"/>
    </row>
    <row r="46840" spans="23:31">
      <c r="W46840" s="50"/>
      <c r="AA46840" s="50"/>
      <c r="AE46840" s="50"/>
    </row>
    <row r="46841" spans="23:31">
      <c r="W46841" s="50"/>
      <c r="AA46841" s="50"/>
      <c r="AE46841" s="50"/>
    </row>
    <row r="46842" spans="23:31">
      <c r="W46842" s="50"/>
      <c r="AA46842" s="50"/>
      <c r="AE46842" s="50"/>
    </row>
    <row r="46843" spans="23:31">
      <c r="W46843" s="50"/>
      <c r="AA46843" s="50"/>
      <c r="AE46843" s="50"/>
    </row>
    <row r="46844" spans="23:31">
      <c r="W46844" s="50"/>
      <c r="AA46844" s="50"/>
      <c r="AE46844" s="50"/>
    </row>
    <row r="46845" spans="23:31">
      <c r="W46845" s="50"/>
      <c r="AA46845" s="50"/>
      <c r="AE46845" s="50"/>
    </row>
    <row r="46846" spans="23:31">
      <c r="W46846" s="50"/>
      <c r="AA46846" s="50"/>
      <c r="AE46846" s="50"/>
    </row>
    <row r="46847" spans="23:31">
      <c r="W46847" s="50"/>
      <c r="AA46847" s="50"/>
      <c r="AE46847" s="50"/>
    </row>
    <row r="46848" spans="23:31">
      <c r="W46848" s="50"/>
      <c r="AA46848" s="50"/>
      <c r="AE46848" s="50"/>
    </row>
    <row r="46849" spans="23:31">
      <c r="W46849" s="50"/>
      <c r="AA46849" s="50"/>
      <c r="AE46849" s="50"/>
    </row>
    <row r="46850" spans="23:31">
      <c r="W46850" s="50"/>
      <c r="AA46850" s="50"/>
      <c r="AE46850" s="50"/>
    </row>
    <row r="46851" spans="23:31">
      <c r="W46851" s="50"/>
      <c r="AA46851" s="50"/>
      <c r="AE46851" s="50"/>
    </row>
    <row r="46852" spans="23:31">
      <c r="W46852" s="50"/>
      <c r="AA46852" s="50"/>
      <c r="AE46852" s="50"/>
    </row>
    <row r="46853" spans="23:31">
      <c r="W46853" s="50"/>
      <c r="AA46853" s="50"/>
      <c r="AE46853" s="50"/>
    </row>
    <row r="46854" spans="23:31">
      <c r="W46854" s="50"/>
      <c r="AA46854" s="50"/>
      <c r="AE46854" s="50"/>
    </row>
    <row r="46855" spans="23:31">
      <c r="W46855" s="50"/>
      <c r="AA46855" s="50"/>
      <c r="AE46855" s="50"/>
    </row>
    <row r="46856" spans="23:31">
      <c r="W46856" s="50"/>
      <c r="AA46856" s="50"/>
      <c r="AE46856" s="50"/>
    </row>
    <row r="46857" spans="23:31">
      <c r="W46857" s="50"/>
      <c r="AA46857" s="50"/>
      <c r="AE46857" s="50"/>
    </row>
    <row r="46858" spans="23:31">
      <c r="W46858" s="50"/>
      <c r="AA46858" s="50"/>
      <c r="AE46858" s="50"/>
    </row>
    <row r="46859" spans="23:31">
      <c r="W46859" s="50"/>
      <c r="AA46859" s="50"/>
      <c r="AE46859" s="50"/>
    </row>
    <row r="46860" spans="23:31">
      <c r="W46860" s="50"/>
      <c r="AA46860" s="50"/>
      <c r="AE46860" s="50"/>
    </row>
    <row r="46861" spans="23:31">
      <c r="W46861" s="50"/>
      <c r="AA46861" s="50"/>
      <c r="AE46861" s="50"/>
    </row>
    <row r="46862" spans="23:31">
      <c r="W46862" s="50"/>
      <c r="AA46862" s="50"/>
      <c r="AE46862" s="50"/>
    </row>
    <row r="46863" spans="23:31">
      <c r="W46863" s="50"/>
      <c r="AA46863" s="50"/>
      <c r="AE46863" s="50"/>
    </row>
    <row r="46864" spans="23:31">
      <c r="W46864" s="50"/>
      <c r="AA46864" s="50"/>
      <c r="AE46864" s="50"/>
    </row>
    <row r="46865" spans="23:31">
      <c r="W46865" s="50"/>
      <c r="AA46865" s="50"/>
      <c r="AE46865" s="50"/>
    </row>
    <row r="46866" spans="23:31">
      <c r="W46866" s="50"/>
      <c r="AA46866" s="50"/>
      <c r="AE46866" s="50"/>
    </row>
    <row r="46867" spans="23:31">
      <c r="W46867" s="50"/>
      <c r="AA46867" s="50"/>
      <c r="AE46867" s="50"/>
    </row>
    <row r="46868" spans="23:31">
      <c r="W46868" s="50"/>
      <c r="AA46868" s="50"/>
      <c r="AE46868" s="50"/>
    </row>
    <row r="46869" spans="23:31">
      <c r="W46869" s="50"/>
      <c r="AA46869" s="50"/>
      <c r="AE46869" s="50"/>
    </row>
    <row r="46870" spans="23:31">
      <c r="W46870" s="50"/>
      <c r="AA46870" s="50"/>
      <c r="AE46870" s="50"/>
    </row>
    <row r="46871" spans="23:31">
      <c r="W46871" s="50"/>
      <c r="AA46871" s="50"/>
      <c r="AE46871" s="50"/>
    </row>
    <row r="46872" spans="23:31">
      <c r="W46872" s="50"/>
      <c r="AA46872" s="50"/>
      <c r="AE46872" s="50"/>
    </row>
    <row r="46873" spans="23:31">
      <c r="W46873" s="50"/>
      <c r="AA46873" s="50"/>
      <c r="AE46873" s="50"/>
    </row>
    <row r="46874" spans="23:31">
      <c r="W46874" s="50"/>
      <c r="AA46874" s="50"/>
      <c r="AE46874" s="50"/>
    </row>
    <row r="46875" spans="23:31">
      <c r="W46875" s="50"/>
      <c r="AA46875" s="50"/>
      <c r="AE46875" s="50"/>
    </row>
    <row r="46876" spans="23:31">
      <c r="W46876" s="50"/>
      <c r="AA46876" s="50"/>
      <c r="AE46876" s="50"/>
    </row>
    <row r="46877" spans="23:31">
      <c r="W46877" s="50"/>
      <c r="AA46877" s="50"/>
      <c r="AE46877" s="50"/>
    </row>
    <row r="46878" spans="23:31">
      <c r="W46878" s="50"/>
      <c r="AA46878" s="50"/>
      <c r="AE46878" s="50"/>
    </row>
    <row r="46879" spans="23:31">
      <c r="W46879" s="50"/>
      <c r="AA46879" s="50"/>
      <c r="AE46879" s="50"/>
    </row>
    <row r="46880" spans="23:31">
      <c r="W46880" s="50"/>
      <c r="AA46880" s="50"/>
      <c r="AE46880" s="50"/>
    </row>
    <row r="46881" spans="23:31">
      <c r="W46881" s="50"/>
      <c r="AA46881" s="50"/>
      <c r="AE46881" s="50"/>
    </row>
    <row r="46882" spans="23:31">
      <c r="W46882" s="50"/>
      <c r="AA46882" s="50"/>
      <c r="AE46882" s="50"/>
    </row>
    <row r="46883" spans="23:31">
      <c r="W46883" s="50"/>
      <c r="AA46883" s="50"/>
      <c r="AE46883" s="50"/>
    </row>
    <row r="46884" spans="23:31">
      <c r="W46884" s="50"/>
      <c r="AA46884" s="50"/>
      <c r="AE46884" s="50"/>
    </row>
    <row r="46885" spans="23:31">
      <c r="W46885" s="50"/>
      <c r="AA46885" s="50"/>
      <c r="AE46885" s="50"/>
    </row>
    <row r="46886" spans="23:31">
      <c r="W46886" s="50"/>
      <c r="AA46886" s="50"/>
      <c r="AE46886" s="50"/>
    </row>
    <row r="46887" spans="23:31">
      <c r="W46887" s="50"/>
      <c r="AA46887" s="50"/>
      <c r="AE46887" s="50"/>
    </row>
    <row r="46888" spans="23:31">
      <c r="W46888" s="50"/>
      <c r="AA46888" s="50"/>
      <c r="AE46888" s="50"/>
    </row>
    <row r="46889" spans="23:31">
      <c r="W46889" s="50"/>
      <c r="AA46889" s="50"/>
      <c r="AE46889" s="50"/>
    </row>
    <row r="46890" spans="23:31">
      <c r="W46890" s="50"/>
      <c r="AA46890" s="50"/>
      <c r="AE46890" s="50"/>
    </row>
    <row r="46891" spans="23:31">
      <c r="W46891" s="50"/>
      <c r="AA46891" s="50"/>
      <c r="AE46891" s="50"/>
    </row>
    <row r="46892" spans="23:31">
      <c r="W46892" s="50"/>
      <c r="AA46892" s="50"/>
      <c r="AE46892" s="50"/>
    </row>
    <row r="46893" spans="23:31">
      <c r="W46893" s="50"/>
      <c r="AA46893" s="50"/>
      <c r="AE46893" s="50"/>
    </row>
    <row r="46894" spans="23:31">
      <c r="W46894" s="50"/>
      <c r="AA46894" s="50"/>
      <c r="AE46894" s="50"/>
    </row>
    <row r="46895" spans="23:31">
      <c r="W46895" s="50"/>
      <c r="AA46895" s="50"/>
      <c r="AE46895" s="50"/>
    </row>
    <row r="46896" spans="23:31">
      <c r="W46896" s="50"/>
      <c r="AA46896" s="50"/>
      <c r="AE46896" s="50"/>
    </row>
    <row r="46897" spans="23:31">
      <c r="W46897" s="50"/>
      <c r="AA46897" s="50"/>
      <c r="AE46897" s="50"/>
    </row>
    <row r="46898" spans="23:31">
      <c r="W46898" s="50"/>
      <c r="AA46898" s="50"/>
      <c r="AE46898" s="50"/>
    </row>
    <row r="46899" spans="23:31">
      <c r="W46899" s="50"/>
      <c r="AA46899" s="50"/>
      <c r="AE46899" s="50"/>
    </row>
    <row r="46900" spans="23:31">
      <c r="W46900" s="50"/>
      <c r="AA46900" s="50"/>
      <c r="AE46900" s="50"/>
    </row>
    <row r="46901" spans="23:31">
      <c r="W46901" s="50"/>
      <c r="AA46901" s="50"/>
      <c r="AE46901" s="50"/>
    </row>
    <row r="46902" spans="23:31">
      <c r="W46902" s="50"/>
      <c r="AA46902" s="50"/>
      <c r="AE46902" s="50"/>
    </row>
    <row r="46903" spans="23:31">
      <c r="W46903" s="50"/>
      <c r="AA46903" s="50"/>
      <c r="AE46903" s="50"/>
    </row>
    <row r="46904" spans="23:31">
      <c r="W46904" s="50"/>
      <c r="AA46904" s="50"/>
      <c r="AE46904" s="50"/>
    </row>
    <row r="46905" spans="23:31">
      <c r="W46905" s="50"/>
      <c r="AA46905" s="50"/>
      <c r="AE46905" s="50"/>
    </row>
    <row r="46906" spans="23:31">
      <c r="W46906" s="50"/>
      <c r="AA46906" s="50"/>
      <c r="AE46906" s="50"/>
    </row>
    <row r="46907" spans="23:31">
      <c r="W46907" s="50"/>
      <c r="AA46907" s="50"/>
      <c r="AE46907" s="50"/>
    </row>
    <row r="46908" spans="23:31">
      <c r="W46908" s="50"/>
      <c r="AA46908" s="50"/>
      <c r="AE46908" s="50"/>
    </row>
    <row r="46909" spans="23:31">
      <c r="W46909" s="50"/>
      <c r="AA46909" s="50"/>
      <c r="AE46909" s="50"/>
    </row>
    <row r="46910" spans="23:31">
      <c r="W46910" s="50"/>
      <c r="AA46910" s="50"/>
      <c r="AE46910" s="50"/>
    </row>
    <row r="46911" spans="23:31">
      <c r="W46911" s="50"/>
      <c r="AA46911" s="50"/>
      <c r="AE46911" s="50"/>
    </row>
    <row r="46912" spans="23:31">
      <c r="W46912" s="50"/>
      <c r="AA46912" s="50"/>
      <c r="AE46912" s="50"/>
    </row>
    <row r="46913" spans="23:31">
      <c r="W46913" s="50"/>
      <c r="AA46913" s="50"/>
      <c r="AE46913" s="50"/>
    </row>
    <row r="46914" spans="23:31">
      <c r="W46914" s="50"/>
      <c r="AA46914" s="50"/>
      <c r="AE46914" s="50"/>
    </row>
    <row r="46915" spans="23:31">
      <c r="W46915" s="50"/>
      <c r="AA46915" s="50"/>
      <c r="AE46915" s="50"/>
    </row>
    <row r="46916" spans="23:31">
      <c r="W46916" s="50"/>
      <c r="AA46916" s="50"/>
      <c r="AE46916" s="50"/>
    </row>
    <row r="46917" spans="23:31">
      <c r="W46917" s="50"/>
      <c r="AA46917" s="50"/>
      <c r="AE46917" s="50"/>
    </row>
    <row r="46918" spans="23:31">
      <c r="W46918" s="50"/>
      <c r="AA46918" s="50"/>
      <c r="AE46918" s="50"/>
    </row>
    <row r="46919" spans="23:31">
      <c r="W46919" s="50"/>
      <c r="AA46919" s="50"/>
      <c r="AE46919" s="50"/>
    </row>
    <row r="46920" spans="23:31">
      <c r="W46920" s="50"/>
      <c r="AA46920" s="50"/>
      <c r="AE46920" s="50"/>
    </row>
    <row r="46921" spans="23:31">
      <c r="W46921" s="50"/>
      <c r="AA46921" s="50"/>
      <c r="AE46921" s="50"/>
    </row>
    <row r="46922" spans="23:31">
      <c r="W46922" s="50"/>
      <c r="AA46922" s="50"/>
      <c r="AE46922" s="50"/>
    </row>
    <row r="46923" spans="23:31">
      <c r="W46923" s="50"/>
      <c r="AA46923" s="50"/>
      <c r="AE46923" s="50"/>
    </row>
    <row r="46924" spans="23:31">
      <c r="W46924" s="50"/>
      <c r="AA46924" s="50"/>
      <c r="AE46924" s="50"/>
    </row>
    <row r="46925" spans="23:31">
      <c r="W46925" s="50"/>
      <c r="AA46925" s="50"/>
      <c r="AE46925" s="50"/>
    </row>
    <row r="46926" spans="23:31">
      <c r="W46926" s="50"/>
      <c r="AA46926" s="50"/>
      <c r="AE46926" s="50"/>
    </row>
    <row r="46927" spans="23:31">
      <c r="W46927" s="50"/>
      <c r="AA46927" s="50"/>
      <c r="AE46927" s="50"/>
    </row>
    <row r="46928" spans="23:31">
      <c r="W46928" s="50"/>
      <c r="AA46928" s="50"/>
      <c r="AE46928" s="50"/>
    </row>
    <row r="46929" spans="23:31">
      <c r="W46929" s="50"/>
      <c r="AA46929" s="50"/>
      <c r="AE46929" s="50"/>
    </row>
    <row r="46930" spans="23:31">
      <c r="W46930" s="50"/>
      <c r="AA46930" s="50"/>
      <c r="AE46930" s="50"/>
    </row>
    <row r="46931" spans="23:31">
      <c r="W46931" s="50"/>
      <c r="AA46931" s="50"/>
      <c r="AE46931" s="50"/>
    </row>
    <row r="46932" spans="23:31">
      <c r="W46932" s="50"/>
      <c r="AA46932" s="50"/>
      <c r="AE46932" s="50"/>
    </row>
    <row r="46933" spans="23:31">
      <c r="W46933" s="50"/>
      <c r="AA46933" s="50"/>
      <c r="AE46933" s="50"/>
    </row>
    <row r="46934" spans="23:31">
      <c r="W46934" s="50"/>
      <c r="AA46934" s="50"/>
      <c r="AE46934" s="50"/>
    </row>
    <row r="46935" spans="23:31">
      <c r="W46935" s="50"/>
      <c r="AA46935" s="50"/>
      <c r="AE46935" s="50"/>
    </row>
    <row r="46936" spans="23:31">
      <c r="W46936" s="50"/>
      <c r="AA46936" s="50"/>
      <c r="AE46936" s="50"/>
    </row>
    <row r="46937" spans="23:31">
      <c r="W46937" s="50"/>
      <c r="AA46937" s="50"/>
      <c r="AE46937" s="50"/>
    </row>
    <row r="46938" spans="23:31">
      <c r="W46938" s="50"/>
      <c r="AA46938" s="50"/>
      <c r="AE46938" s="50"/>
    </row>
    <row r="46939" spans="23:31">
      <c r="W46939" s="50"/>
      <c r="AA46939" s="50"/>
      <c r="AE46939" s="50"/>
    </row>
    <row r="46940" spans="23:31">
      <c r="W46940" s="50"/>
      <c r="AA46940" s="50"/>
      <c r="AE46940" s="50"/>
    </row>
    <row r="46941" spans="23:31">
      <c r="W46941" s="50"/>
      <c r="AA46941" s="50"/>
      <c r="AE46941" s="50"/>
    </row>
    <row r="46942" spans="23:31">
      <c r="W46942" s="50"/>
      <c r="AA46942" s="50"/>
      <c r="AE46942" s="50"/>
    </row>
    <row r="46943" spans="23:31">
      <c r="W46943" s="50"/>
      <c r="AA46943" s="50"/>
      <c r="AE46943" s="50"/>
    </row>
    <row r="46944" spans="23:31">
      <c r="W46944" s="50"/>
      <c r="AA46944" s="50"/>
      <c r="AE46944" s="50"/>
    </row>
    <row r="46945" spans="23:31">
      <c r="W46945" s="50"/>
      <c r="AA46945" s="50"/>
      <c r="AE46945" s="50"/>
    </row>
    <row r="46946" spans="23:31">
      <c r="W46946" s="50"/>
      <c r="AA46946" s="50"/>
      <c r="AE46946" s="50"/>
    </row>
    <row r="46947" spans="23:31">
      <c r="W46947" s="50"/>
      <c r="AA46947" s="50"/>
      <c r="AE46947" s="50"/>
    </row>
    <row r="46948" spans="23:31">
      <c r="W46948" s="50"/>
      <c r="AA46948" s="50"/>
      <c r="AE46948" s="50"/>
    </row>
    <row r="46949" spans="23:31">
      <c r="W46949" s="50"/>
      <c r="AA46949" s="50"/>
      <c r="AE46949" s="50"/>
    </row>
    <row r="46950" spans="23:31">
      <c r="W46950" s="50"/>
      <c r="AA46950" s="50"/>
      <c r="AE46950" s="50"/>
    </row>
    <row r="46951" spans="23:31">
      <c r="W46951" s="50"/>
      <c r="AA46951" s="50"/>
      <c r="AE46951" s="50"/>
    </row>
    <row r="46952" spans="23:31">
      <c r="W46952" s="50"/>
      <c r="AA46952" s="50"/>
      <c r="AE46952" s="50"/>
    </row>
    <row r="46953" spans="23:31">
      <c r="W46953" s="50"/>
      <c r="AA46953" s="50"/>
      <c r="AE46953" s="50"/>
    </row>
    <row r="46954" spans="23:31">
      <c r="W46954" s="50"/>
      <c r="AA46954" s="50"/>
      <c r="AE46954" s="50"/>
    </row>
    <row r="46955" spans="23:31">
      <c r="W46955" s="50"/>
      <c r="AA46955" s="50"/>
      <c r="AE46955" s="50"/>
    </row>
    <row r="46956" spans="23:31">
      <c r="W46956" s="50"/>
      <c r="AA46956" s="50"/>
      <c r="AE46956" s="50"/>
    </row>
    <row r="46957" spans="23:31">
      <c r="W46957" s="50"/>
      <c r="AA46957" s="50"/>
      <c r="AE46957" s="50"/>
    </row>
    <row r="46958" spans="23:31">
      <c r="W46958" s="50"/>
      <c r="AA46958" s="50"/>
      <c r="AE46958" s="50"/>
    </row>
    <row r="46959" spans="23:31">
      <c r="W46959" s="50"/>
      <c r="AA46959" s="50"/>
      <c r="AE46959" s="50"/>
    </row>
    <row r="46960" spans="23:31">
      <c r="W46960" s="50"/>
      <c r="AA46960" s="50"/>
      <c r="AE46960" s="50"/>
    </row>
    <row r="46961" spans="23:31">
      <c r="W46961" s="50"/>
      <c r="AA46961" s="50"/>
      <c r="AE46961" s="50"/>
    </row>
    <row r="46962" spans="23:31">
      <c r="W46962" s="50"/>
      <c r="AA46962" s="50"/>
      <c r="AE46962" s="50"/>
    </row>
    <row r="46963" spans="23:31">
      <c r="W46963" s="50"/>
      <c r="AA46963" s="50"/>
      <c r="AE46963" s="50"/>
    </row>
    <row r="46964" spans="23:31">
      <c r="W46964" s="50"/>
      <c r="AA46964" s="50"/>
      <c r="AE46964" s="50"/>
    </row>
    <row r="46965" spans="23:31">
      <c r="W46965" s="50"/>
      <c r="AA46965" s="50"/>
      <c r="AE46965" s="50"/>
    </row>
    <row r="46966" spans="23:31">
      <c r="W46966" s="50"/>
      <c r="AA46966" s="50"/>
      <c r="AE46966" s="50"/>
    </row>
    <row r="46967" spans="23:31">
      <c r="W46967" s="50"/>
      <c r="AA46967" s="50"/>
      <c r="AE46967" s="50"/>
    </row>
    <row r="46968" spans="23:31">
      <c r="W46968" s="50"/>
      <c r="AA46968" s="50"/>
      <c r="AE46968" s="50"/>
    </row>
    <row r="46969" spans="23:31">
      <c r="W46969" s="50"/>
      <c r="AA46969" s="50"/>
      <c r="AE46969" s="50"/>
    </row>
    <row r="46970" spans="23:31">
      <c r="W46970" s="50"/>
      <c r="AA46970" s="50"/>
      <c r="AE46970" s="50"/>
    </row>
    <row r="46971" spans="23:31">
      <c r="W46971" s="50"/>
      <c r="AA46971" s="50"/>
      <c r="AE46971" s="50"/>
    </row>
    <row r="46972" spans="23:31">
      <c r="W46972" s="50"/>
      <c r="AA46972" s="50"/>
      <c r="AE46972" s="50"/>
    </row>
    <row r="46973" spans="23:31">
      <c r="W46973" s="50"/>
      <c r="AA46973" s="50"/>
      <c r="AE46973" s="50"/>
    </row>
    <row r="46974" spans="23:31">
      <c r="W46974" s="50"/>
      <c r="AA46974" s="50"/>
      <c r="AE46974" s="50"/>
    </row>
    <row r="46975" spans="23:31">
      <c r="W46975" s="50"/>
      <c r="AA46975" s="50"/>
      <c r="AE46975" s="50"/>
    </row>
    <row r="46976" spans="23:31">
      <c r="W46976" s="50"/>
      <c r="AA46976" s="50"/>
      <c r="AE46976" s="50"/>
    </row>
    <row r="46977" spans="23:31">
      <c r="W46977" s="50"/>
      <c r="AA46977" s="50"/>
      <c r="AE46977" s="50"/>
    </row>
    <row r="46978" spans="23:31">
      <c r="W46978" s="50"/>
      <c r="AA46978" s="50"/>
      <c r="AE46978" s="50"/>
    </row>
    <row r="46979" spans="23:31">
      <c r="W46979" s="50"/>
      <c r="AA46979" s="50"/>
      <c r="AE46979" s="50"/>
    </row>
    <row r="46980" spans="23:31">
      <c r="W46980" s="50"/>
      <c r="AA46980" s="50"/>
      <c r="AE46980" s="50"/>
    </row>
    <row r="46981" spans="23:31">
      <c r="W46981" s="50"/>
      <c r="AA46981" s="50"/>
      <c r="AE46981" s="50"/>
    </row>
    <row r="46982" spans="23:31">
      <c r="W46982" s="50"/>
      <c r="AA46982" s="50"/>
      <c r="AE46982" s="50"/>
    </row>
    <row r="46983" spans="23:31">
      <c r="W46983" s="50"/>
      <c r="AA46983" s="50"/>
      <c r="AE46983" s="50"/>
    </row>
    <row r="46984" spans="23:31">
      <c r="W46984" s="50"/>
      <c r="AA46984" s="50"/>
      <c r="AE46984" s="50"/>
    </row>
    <row r="46985" spans="23:31">
      <c r="W46985" s="50"/>
      <c r="AA46985" s="50"/>
      <c r="AE46985" s="50"/>
    </row>
    <row r="46986" spans="23:31">
      <c r="W46986" s="50"/>
      <c r="AA46986" s="50"/>
      <c r="AE46986" s="50"/>
    </row>
    <row r="46987" spans="23:31">
      <c r="W46987" s="50"/>
      <c r="AA46987" s="50"/>
      <c r="AE46987" s="50"/>
    </row>
    <row r="46988" spans="23:31">
      <c r="W46988" s="50"/>
      <c r="AA46988" s="50"/>
      <c r="AE46988" s="50"/>
    </row>
    <row r="46989" spans="23:31">
      <c r="W46989" s="50"/>
      <c r="AA46989" s="50"/>
      <c r="AE46989" s="50"/>
    </row>
    <row r="46990" spans="23:31">
      <c r="W46990" s="50"/>
      <c r="AA46990" s="50"/>
      <c r="AE46990" s="50"/>
    </row>
    <row r="46991" spans="23:31">
      <c r="W46991" s="50"/>
      <c r="AA46991" s="50"/>
      <c r="AE46991" s="50"/>
    </row>
    <row r="46992" spans="23:31">
      <c r="W46992" s="50"/>
      <c r="AA46992" s="50"/>
      <c r="AE46992" s="50"/>
    </row>
    <row r="46993" spans="23:31">
      <c r="W46993" s="50"/>
      <c r="AA46993" s="50"/>
      <c r="AE46993" s="50"/>
    </row>
    <row r="46994" spans="23:31">
      <c r="W46994" s="50"/>
      <c r="AA46994" s="50"/>
      <c r="AE46994" s="50"/>
    </row>
    <row r="46995" spans="23:31">
      <c r="W46995" s="50"/>
      <c r="AA46995" s="50"/>
      <c r="AE46995" s="50"/>
    </row>
    <row r="46996" spans="23:31">
      <c r="W46996" s="50"/>
      <c r="AA46996" s="50"/>
      <c r="AE46996" s="50"/>
    </row>
    <row r="46997" spans="23:31">
      <c r="W46997" s="50"/>
      <c r="AA46997" s="50"/>
      <c r="AE46997" s="50"/>
    </row>
    <row r="46998" spans="23:31">
      <c r="W46998" s="50"/>
      <c r="AA46998" s="50"/>
      <c r="AE46998" s="50"/>
    </row>
    <row r="46999" spans="23:31">
      <c r="W46999" s="50"/>
      <c r="AA46999" s="50"/>
      <c r="AE46999" s="50"/>
    </row>
    <row r="47000" spans="23:31">
      <c r="W47000" s="50"/>
      <c r="AA47000" s="50"/>
      <c r="AE47000" s="50"/>
    </row>
    <row r="47001" spans="23:31">
      <c r="W47001" s="50"/>
      <c r="AA47001" s="50"/>
      <c r="AE47001" s="50"/>
    </row>
    <row r="47002" spans="23:31">
      <c r="W47002" s="50"/>
      <c r="AA47002" s="50"/>
      <c r="AE47002" s="50"/>
    </row>
    <row r="47003" spans="23:31">
      <c r="W47003" s="50"/>
      <c r="AA47003" s="50"/>
      <c r="AE47003" s="50"/>
    </row>
    <row r="47004" spans="23:31">
      <c r="W47004" s="50"/>
      <c r="AA47004" s="50"/>
      <c r="AE47004" s="50"/>
    </row>
    <row r="47005" spans="23:31">
      <c r="W47005" s="50"/>
      <c r="AA47005" s="50"/>
      <c r="AE47005" s="50"/>
    </row>
    <row r="47006" spans="23:31">
      <c r="W47006" s="50"/>
      <c r="AA47006" s="50"/>
      <c r="AE47006" s="50"/>
    </row>
    <row r="47007" spans="23:31">
      <c r="W47007" s="50"/>
      <c r="AA47007" s="50"/>
      <c r="AE47007" s="50"/>
    </row>
    <row r="47008" spans="23:31">
      <c r="W47008" s="50"/>
      <c r="AA47008" s="50"/>
      <c r="AE47008" s="50"/>
    </row>
    <row r="47009" spans="23:31">
      <c r="W47009" s="50"/>
      <c r="AA47009" s="50"/>
      <c r="AE47009" s="50"/>
    </row>
    <row r="47010" spans="23:31">
      <c r="W47010" s="50"/>
      <c r="AA47010" s="50"/>
      <c r="AE47010" s="50"/>
    </row>
    <row r="47011" spans="23:31">
      <c r="W47011" s="50"/>
      <c r="AA47011" s="50"/>
      <c r="AE47011" s="50"/>
    </row>
    <row r="47012" spans="23:31">
      <c r="W47012" s="50"/>
      <c r="AA47012" s="50"/>
      <c r="AE47012" s="50"/>
    </row>
    <row r="47013" spans="23:31">
      <c r="W47013" s="50"/>
      <c r="AA47013" s="50"/>
      <c r="AE47013" s="50"/>
    </row>
    <row r="47014" spans="23:31">
      <c r="W47014" s="50"/>
      <c r="AA47014" s="50"/>
      <c r="AE47014" s="50"/>
    </row>
    <row r="47015" spans="23:31">
      <c r="W47015" s="50"/>
      <c r="AA47015" s="50"/>
      <c r="AE47015" s="50"/>
    </row>
    <row r="47016" spans="23:31">
      <c r="W47016" s="50"/>
      <c r="AA47016" s="50"/>
      <c r="AE47016" s="50"/>
    </row>
    <row r="47017" spans="23:31">
      <c r="W47017" s="50"/>
      <c r="AA47017" s="50"/>
      <c r="AE47017" s="50"/>
    </row>
    <row r="47018" spans="23:31">
      <c r="W47018" s="50"/>
      <c r="AA47018" s="50"/>
      <c r="AE47018" s="50"/>
    </row>
    <row r="47019" spans="23:31">
      <c r="W47019" s="50"/>
      <c r="AA47019" s="50"/>
      <c r="AE47019" s="50"/>
    </row>
    <row r="47020" spans="23:31">
      <c r="W47020" s="50"/>
      <c r="AA47020" s="50"/>
      <c r="AE47020" s="50"/>
    </row>
    <row r="47021" spans="23:31">
      <c r="W47021" s="50"/>
      <c r="AA47021" s="50"/>
      <c r="AE47021" s="50"/>
    </row>
    <row r="47022" spans="23:31">
      <c r="W47022" s="50"/>
      <c r="AA47022" s="50"/>
      <c r="AE47022" s="50"/>
    </row>
    <row r="47023" spans="23:31">
      <c r="W47023" s="50"/>
      <c r="AA47023" s="50"/>
      <c r="AE47023" s="50"/>
    </row>
    <row r="47024" spans="23:31">
      <c r="W47024" s="50"/>
      <c r="AA47024" s="50"/>
      <c r="AE47024" s="50"/>
    </row>
    <row r="47025" spans="23:31">
      <c r="W47025" s="50"/>
      <c r="AA47025" s="50"/>
      <c r="AE47025" s="50"/>
    </row>
    <row r="47026" spans="23:31">
      <c r="W47026" s="50"/>
      <c r="AA47026" s="50"/>
      <c r="AE47026" s="50"/>
    </row>
    <row r="47027" spans="23:31">
      <c r="W47027" s="50"/>
      <c r="AA47027" s="50"/>
      <c r="AE47027" s="50"/>
    </row>
    <row r="47028" spans="23:31">
      <c r="W47028" s="50"/>
      <c r="AA47028" s="50"/>
      <c r="AE47028" s="50"/>
    </row>
    <row r="47029" spans="23:31">
      <c r="W47029" s="50"/>
      <c r="AA47029" s="50"/>
      <c r="AE47029" s="50"/>
    </row>
    <row r="47030" spans="23:31">
      <c r="W47030" s="50"/>
      <c r="AA47030" s="50"/>
      <c r="AE47030" s="50"/>
    </row>
    <row r="47031" spans="23:31">
      <c r="W47031" s="50"/>
      <c r="AA47031" s="50"/>
      <c r="AE47031" s="50"/>
    </row>
    <row r="47032" spans="23:31">
      <c r="W47032" s="50"/>
      <c r="AA47032" s="50"/>
      <c r="AE47032" s="50"/>
    </row>
    <row r="47033" spans="23:31">
      <c r="W47033" s="50"/>
      <c r="AA47033" s="50"/>
      <c r="AE47033" s="50"/>
    </row>
    <row r="47034" spans="23:31">
      <c r="W47034" s="50"/>
      <c r="AA47034" s="50"/>
      <c r="AE47034" s="50"/>
    </row>
    <row r="47035" spans="23:31">
      <c r="W47035" s="50"/>
      <c r="AA47035" s="50"/>
      <c r="AE47035" s="50"/>
    </row>
    <row r="47036" spans="23:31">
      <c r="W47036" s="50"/>
      <c r="AA47036" s="50"/>
      <c r="AE47036" s="50"/>
    </row>
    <row r="47037" spans="23:31">
      <c r="W47037" s="50"/>
      <c r="AA47037" s="50"/>
      <c r="AE47037" s="50"/>
    </row>
    <row r="47038" spans="23:31">
      <c r="W47038" s="50"/>
      <c r="AA47038" s="50"/>
      <c r="AE47038" s="50"/>
    </row>
    <row r="47039" spans="23:31">
      <c r="W47039" s="50"/>
      <c r="AA47039" s="50"/>
      <c r="AE47039" s="50"/>
    </row>
    <row r="47040" spans="23:31">
      <c r="W47040" s="50"/>
      <c r="AA47040" s="50"/>
      <c r="AE47040" s="50"/>
    </row>
    <row r="47041" spans="23:31">
      <c r="W47041" s="50"/>
      <c r="AA47041" s="50"/>
      <c r="AE47041" s="50"/>
    </row>
    <row r="47042" spans="23:31">
      <c r="W47042" s="50"/>
      <c r="AA47042" s="50"/>
      <c r="AE47042" s="50"/>
    </row>
    <row r="47043" spans="23:31">
      <c r="W47043" s="50"/>
      <c r="AA47043" s="50"/>
      <c r="AE47043" s="50"/>
    </row>
    <row r="47044" spans="23:31">
      <c r="W47044" s="50"/>
      <c r="AA47044" s="50"/>
      <c r="AE47044" s="50"/>
    </row>
    <row r="47045" spans="23:31">
      <c r="W47045" s="50"/>
      <c r="AA47045" s="50"/>
      <c r="AE47045" s="50"/>
    </row>
    <row r="47046" spans="23:31">
      <c r="W47046" s="50"/>
      <c r="AA47046" s="50"/>
      <c r="AE47046" s="50"/>
    </row>
    <row r="47047" spans="23:31">
      <c r="W47047" s="50"/>
      <c r="AA47047" s="50"/>
      <c r="AE47047" s="50"/>
    </row>
    <row r="47048" spans="23:31">
      <c r="W47048" s="50"/>
      <c r="AA47048" s="50"/>
      <c r="AE47048" s="50"/>
    </row>
    <row r="47049" spans="23:31">
      <c r="W47049" s="50"/>
      <c r="AA47049" s="50"/>
      <c r="AE47049" s="50"/>
    </row>
    <row r="47050" spans="23:31">
      <c r="W47050" s="50"/>
      <c r="AA47050" s="50"/>
      <c r="AE47050" s="50"/>
    </row>
    <row r="47051" spans="23:31">
      <c r="W47051" s="50"/>
      <c r="AA47051" s="50"/>
      <c r="AE47051" s="50"/>
    </row>
    <row r="47052" spans="23:31">
      <c r="W47052" s="50"/>
      <c r="AA47052" s="50"/>
      <c r="AE47052" s="50"/>
    </row>
    <row r="47053" spans="23:31">
      <c r="W47053" s="50"/>
      <c r="AA47053" s="50"/>
      <c r="AE47053" s="50"/>
    </row>
    <row r="47054" spans="23:31">
      <c r="W47054" s="50"/>
      <c r="AA47054" s="50"/>
      <c r="AE47054" s="50"/>
    </row>
    <row r="47055" spans="23:31">
      <c r="W47055" s="50"/>
      <c r="AA47055" s="50"/>
      <c r="AE47055" s="50"/>
    </row>
    <row r="47056" spans="23:31">
      <c r="W47056" s="50"/>
      <c r="AA47056" s="50"/>
      <c r="AE47056" s="50"/>
    </row>
    <row r="47057" spans="23:31">
      <c r="W47057" s="50"/>
      <c r="AA47057" s="50"/>
      <c r="AE47057" s="50"/>
    </row>
    <row r="47058" spans="23:31">
      <c r="W47058" s="50"/>
      <c r="AA47058" s="50"/>
      <c r="AE47058" s="50"/>
    </row>
    <row r="47059" spans="23:31">
      <c r="W47059" s="50"/>
      <c r="AA47059" s="50"/>
      <c r="AE47059" s="50"/>
    </row>
    <row r="47060" spans="23:31">
      <c r="W47060" s="50"/>
      <c r="AA47060" s="50"/>
      <c r="AE47060" s="50"/>
    </row>
    <row r="47061" spans="23:31">
      <c r="W47061" s="50"/>
      <c r="AA47061" s="50"/>
      <c r="AE47061" s="50"/>
    </row>
    <row r="47062" spans="23:31">
      <c r="W47062" s="50"/>
      <c r="AA47062" s="50"/>
      <c r="AE47062" s="50"/>
    </row>
    <row r="47063" spans="23:31">
      <c r="W47063" s="50"/>
      <c r="AA47063" s="50"/>
      <c r="AE47063" s="50"/>
    </row>
    <row r="47064" spans="23:31">
      <c r="W47064" s="50"/>
      <c r="AA47064" s="50"/>
      <c r="AE47064" s="50"/>
    </row>
    <row r="47065" spans="23:31">
      <c r="W47065" s="50"/>
      <c r="AA47065" s="50"/>
      <c r="AE47065" s="50"/>
    </row>
    <row r="47066" spans="23:31">
      <c r="W47066" s="50"/>
      <c r="AA47066" s="50"/>
      <c r="AE47066" s="50"/>
    </row>
    <row r="47067" spans="23:31">
      <c r="W47067" s="50"/>
      <c r="AA47067" s="50"/>
      <c r="AE47067" s="50"/>
    </row>
    <row r="47068" spans="23:31">
      <c r="W47068" s="50"/>
      <c r="AA47068" s="50"/>
      <c r="AE47068" s="50"/>
    </row>
    <row r="47069" spans="23:31">
      <c r="W47069" s="50"/>
      <c r="AA47069" s="50"/>
      <c r="AE47069" s="50"/>
    </row>
    <row r="47070" spans="23:31">
      <c r="W47070" s="50"/>
      <c r="AA47070" s="50"/>
      <c r="AE47070" s="50"/>
    </row>
    <row r="47071" spans="23:31">
      <c r="W47071" s="50"/>
      <c r="AA47071" s="50"/>
      <c r="AE47071" s="50"/>
    </row>
    <row r="47072" spans="23:31">
      <c r="W47072" s="50"/>
      <c r="AA47072" s="50"/>
      <c r="AE47072" s="50"/>
    </row>
    <row r="47073" spans="23:31">
      <c r="W47073" s="50"/>
      <c r="AA47073" s="50"/>
      <c r="AE47073" s="50"/>
    </row>
    <row r="47074" spans="23:31">
      <c r="W47074" s="50"/>
      <c r="AA47074" s="50"/>
      <c r="AE47074" s="50"/>
    </row>
    <row r="47075" spans="23:31">
      <c r="W47075" s="50"/>
      <c r="AA47075" s="50"/>
      <c r="AE47075" s="50"/>
    </row>
    <row r="47076" spans="23:31">
      <c r="W47076" s="50"/>
      <c r="AA47076" s="50"/>
      <c r="AE47076" s="50"/>
    </row>
    <row r="47077" spans="23:31">
      <c r="W47077" s="50"/>
      <c r="AA47077" s="50"/>
      <c r="AE47077" s="50"/>
    </row>
    <row r="47078" spans="23:31">
      <c r="W47078" s="50"/>
      <c r="AA47078" s="50"/>
      <c r="AE47078" s="50"/>
    </row>
    <row r="47079" spans="23:31">
      <c r="W47079" s="50"/>
      <c r="AA47079" s="50"/>
      <c r="AE47079" s="50"/>
    </row>
    <row r="47080" spans="23:31">
      <c r="W47080" s="50"/>
      <c r="AA47080" s="50"/>
      <c r="AE47080" s="50"/>
    </row>
    <row r="47081" spans="23:31">
      <c r="W47081" s="50"/>
      <c r="AA47081" s="50"/>
      <c r="AE47081" s="50"/>
    </row>
    <row r="47082" spans="23:31">
      <c r="W47082" s="50"/>
      <c r="AA47082" s="50"/>
      <c r="AE47082" s="50"/>
    </row>
    <row r="47083" spans="23:31">
      <c r="W47083" s="50"/>
      <c r="AA47083" s="50"/>
      <c r="AE47083" s="50"/>
    </row>
    <row r="47084" spans="23:31">
      <c r="W47084" s="50"/>
      <c r="AA47084" s="50"/>
      <c r="AE47084" s="50"/>
    </row>
    <row r="47085" spans="23:31">
      <c r="W47085" s="50"/>
      <c r="AA47085" s="50"/>
      <c r="AE47085" s="50"/>
    </row>
    <row r="47086" spans="23:31">
      <c r="W47086" s="50"/>
      <c r="AA47086" s="50"/>
      <c r="AE47086" s="50"/>
    </row>
    <row r="47087" spans="23:31">
      <c r="W47087" s="50"/>
      <c r="AA47087" s="50"/>
      <c r="AE47087" s="50"/>
    </row>
    <row r="47088" spans="23:31">
      <c r="W47088" s="50"/>
      <c r="AA47088" s="50"/>
      <c r="AE47088" s="50"/>
    </row>
    <row r="47089" spans="23:31">
      <c r="W47089" s="50"/>
      <c r="AA47089" s="50"/>
      <c r="AE47089" s="50"/>
    </row>
    <row r="47090" spans="23:31">
      <c r="W47090" s="50"/>
      <c r="AA47090" s="50"/>
      <c r="AE47090" s="50"/>
    </row>
    <row r="47091" spans="23:31">
      <c r="W47091" s="50"/>
      <c r="AA47091" s="50"/>
      <c r="AE47091" s="50"/>
    </row>
    <row r="47092" spans="23:31">
      <c r="W47092" s="50"/>
      <c r="AA47092" s="50"/>
      <c r="AE47092" s="50"/>
    </row>
    <row r="47093" spans="23:31">
      <c r="W47093" s="50"/>
      <c r="AA47093" s="50"/>
      <c r="AE47093" s="50"/>
    </row>
    <row r="47094" spans="23:31">
      <c r="W47094" s="50"/>
      <c r="AA47094" s="50"/>
      <c r="AE47094" s="50"/>
    </row>
    <row r="47095" spans="23:31">
      <c r="W47095" s="50"/>
      <c r="AA47095" s="50"/>
      <c r="AE47095" s="50"/>
    </row>
    <row r="47096" spans="23:31">
      <c r="W47096" s="50"/>
      <c r="AA47096" s="50"/>
      <c r="AE47096" s="50"/>
    </row>
    <row r="47097" spans="23:31">
      <c r="W47097" s="50"/>
      <c r="AA47097" s="50"/>
      <c r="AE47097" s="50"/>
    </row>
    <row r="47098" spans="23:31">
      <c r="W47098" s="50"/>
      <c r="AA47098" s="50"/>
      <c r="AE47098" s="50"/>
    </row>
    <row r="47099" spans="23:31">
      <c r="W47099" s="50"/>
      <c r="AA47099" s="50"/>
      <c r="AE47099" s="50"/>
    </row>
    <row r="47100" spans="23:31">
      <c r="W47100" s="50"/>
      <c r="AA47100" s="50"/>
      <c r="AE47100" s="50"/>
    </row>
    <row r="47101" spans="23:31">
      <c r="W47101" s="50"/>
      <c r="AA47101" s="50"/>
      <c r="AE47101" s="50"/>
    </row>
    <row r="47102" spans="23:31">
      <c r="W47102" s="50"/>
      <c r="AA47102" s="50"/>
      <c r="AE47102" s="50"/>
    </row>
    <row r="47103" spans="23:31">
      <c r="W47103" s="50"/>
      <c r="AA47103" s="50"/>
      <c r="AE47103" s="50"/>
    </row>
    <row r="47104" spans="23:31">
      <c r="W47104" s="50"/>
      <c r="AA47104" s="50"/>
      <c r="AE47104" s="50"/>
    </row>
    <row r="47105" spans="23:31">
      <c r="W47105" s="50"/>
      <c r="AA47105" s="50"/>
      <c r="AE47105" s="50"/>
    </row>
    <row r="47106" spans="23:31">
      <c r="W47106" s="50"/>
      <c r="AA47106" s="50"/>
      <c r="AE47106" s="50"/>
    </row>
    <row r="47107" spans="23:31">
      <c r="W47107" s="50"/>
      <c r="AA47107" s="50"/>
      <c r="AE47107" s="50"/>
    </row>
    <row r="47108" spans="23:31">
      <c r="W47108" s="50"/>
      <c r="AA47108" s="50"/>
      <c r="AE47108" s="50"/>
    </row>
    <row r="47109" spans="23:31">
      <c r="W47109" s="50"/>
      <c r="AA47109" s="50"/>
      <c r="AE47109" s="50"/>
    </row>
    <row r="47110" spans="23:31">
      <c r="W47110" s="50"/>
      <c r="AA47110" s="50"/>
      <c r="AE47110" s="50"/>
    </row>
    <row r="47111" spans="23:31">
      <c r="W47111" s="50"/>
      <c r="AA47111" s="50"/>
      <c r="AE47111" s="50"/>
    </row>
    <row r="47112" spans="23:31">
      <c r="W47112" s="50"/>
      <c r="AA47112" s="50"/>
      <c r="AE47112" s="50"/>
    </row>
    <row r="47113" spans="23:31">
      <c r="W47113" s="50"/>
      <c r="AA47113" s="50"/>
      <c r="AE47113" s="50"/>
    </row>
    <row r="47114" spans="23:31">
      <c r="W47114" s="50"/>
      <c r="AA47114" s="50"/>
      <c r="AE47114" s="50"/>
    </row>
    <row r="47115" spans="23:31">
      <c r="W47115" s="50"/>
      <c r="AA47115" s="50"/>
      <c r="AE47115" s="50"/>
    </row>
    <row r="47116" spans="23:31">
      <c r="W47116" s="50"/>
      <c r="AA47116" s="50"/>
      <c r="AE47116" s="50"/>
    </row>
    <row r="47117" spans="23:31">
      <c r="W47117" s="50"/>
      <c r="AA47117" s="50"/>
      <c r="AE47117" s="50"/>
    </row>
    <row r="47118" spans="23:31">
      <c r="W47118" s="50"/>
      <c r="AA47118" s="50"/>
      <c r="AE47118" s="50"/>
    </row>
    <row r="47119" spans="23:31">
      <c r="W47119" s="50"/>
      <c r="AA47119" s="50"/>
      <c r="AE47119" s="50"/>
    </row>
    <row r="47120" spans="23:31">
      <c r="W47120" s="50"/>
      <c r="AA47120" s="50"/>
      <c r="AE47120" s="50"/>
    </row>
    <row r="47121" spans="23:31">
      <c r="W47121" s="50"/>
      <c r="AA47121" s="50"/>
      <c r="AE47121" s="50"/>
    </row>
    <row r="47122" spans="23:31">
      <c r="W47122" s="50"/>
      <c r="AA47122" s="50"/>
      <c r="AE47122" s="50"/>
    </row>
    <row r="47123" spans="23:31">
      <c r="W47123" s="50"/>
      <c r="AA47123" s="50"/>
      <c r="AE47123" s="50"/>
    </row>
    <row r="47124" spans="23:31">
      <c r="W47124" s="50"/>
      <c r="AA47124" s="50"/>
      <c r="AE47124" s="50"/>
    </row>
    <row r="47125" spans="23:31">
      <c r="W47125" s="50"/>
      <c r="AA47125" s="50"/>
      <c r="AE47125" s="50"/>
    </row>
    <row r="47126" spans="23:31">
      <c r="W47126" s="50"/>
      <c r="AA47126" s="50"/>
      <c r="AE47126" s="50"/>
    </row>
    <row r="47127" spans="23:31">
      <c r="W47127" s="50"/>
      <c r="AA47127" s="50"/>
      <c r="AE47127" s="50"/>
    </row>
    <row r="47128" spans="23:31">
      <c r="W47128" s="50"/>
      <c r="AA47128" s="50"/>
      <c r="AE47128" s="50"/>
    </row>
    <row r="47129" spans="23:31">
      <c r="W47129" s="50"/>
      <c r="AA47129" s="50"/>
      <c r="AE47129" s="50"/>
    </row>
    <row r="47130" spans="23:31">
      <c r="W47130" s="50"/>
      <c r="AA47130" s="50"/>
      <c r="AE47130" s="50"/>
    </row>
    <row r="47131" spans="23:31">
      <c r="W47131" s="50"/>
      <c r="AA47131" s="50"/>
      <c r="AE47131" s="50"/>
    </row>
    <row r="47132" spans="23:31">
      <c r="W47132" s="50"/>
      <c r="AA47132" s="50"/>
      <c r="AE47132" s="50"/>
    </row>
    <row r="47133" spans="23:31">
      <c r="W47133" s="50"/>
      <c r="AA47133" s="50"/>
      <c r="AE47133" s="50"/>
    </row>
    <row r="47134" spans="23:31">
      <c r="W47134" s="50"/>
      <c r="AA47134" s="50"/>
      <c r="AE47134" s="50"/>
    </row>
    <row r="47135" spans="23:31">
      <c r="W47135" s="50"/>
      <c r="AA47135" s="50"/>
      <c r="AE47135" s="50"/>
    </row>
    <row r="47136" spans="23:31">
      <c r="W47136" s="50"/>
      <c r="AA47136" s="50"/>
      <c r="AE47136" s="50"/>
    </row>
    <row r="47137" spans="23:31">
      <c r="W47137" s="50"/>
      <c r="AA47137" s="50"/>
      <c r="AE47137" s="50"/>
    </row>
    <row r="47138" spans="23:31">
      <c r="W47138" s="50"/>
      <c r="AA47138" s="50"/>
      <c r="AE47138" s="50"/>
    </row>
    <row r="47139" spans="23:31">
      <c r="W47139" s="50"/>
      <c r="AA47139" s="50"/>
      <c r="AE47139" s="50"/>
    </row>
    <row r="47140" spans="23:31">
      <c r="W47140" s="50"/>
      <c r="AA47140" s="50"/>
      <c r="AE47140" s="50"/>
    </row>
    <row r="47141" spans="23:31">
      <c r="W47141" s="50"/>
      <c r="AA47141" s="50"/>
      <c r="AE47141" s="50"/>
    </row>
    <row r="47142" spans="23:31">
      <c r="W47142" s="50"/>
      <c r="AA47142" s="50"/>
      <c r="AE47142" s="50"/>
    </row>
    <row r="47143" spans="23:31">
      <c r="W47143" s="50"/>
      <c r="AA47143" s="50"/>
      <c r="AE47143" s="50"/>
    </row>
    <row r="47144" spans="23:31">
      <c r="W47144" s="50"/>
      <c r="AA47144" s="50"/>
      <c r="AE47144" s="50"/>
    </row>
    <row r="47145" spans="23:31">
      <c r="W47145" s="50"/>
      <c r="AA47145" s="50"/>
      <c r="AE47145" s="50"/>
    </row>
    <row r="47146" spans="23:31">
      <c r="W47146" s="50"/>
      <c r="AA47146" s="50"/>
      <c r="AE47146" s="50"/>
    </row>
    <row r="47147" spans="23:31">
      <c r="W47147" s="50"/>
      <c r="AA47147" s="50"/>
      <c r="AE47147" s="50"/>
    </row>
    <row r="47148" spans="23:31">
      <c r="W47148" s="50"/>
      <c r="AA47148" s="50"/>
      <c r="AE47148" s="50"/>
    </row>
    <row r="47149" spans="23:31">
      <c r="W47149" s="50"/>
      <c r="AA47149" s="50"/>
      <c r="AE47149" s="50"/>
    </row>
    <row r="47150" spans="23:31">
      <c r="W47150" s="50"/>
      <c r="AA47150" s="50"/>
      <c r="AE47150" s="50"/>
    </row>
    <row r="47151" spans="23:31">
      <c r="W47151" s="50"/>
      <c r="AA47151" s="50"/>
      <c r="AE47151" s="50"/>
    </row>
    <row r="47152" spans="23:31">
      <c r="W47152" s="50"/>
      <c r="AA47152" s="50"/>
      <c r="AE47152" s="50"/>
    </row>
    <row r="47153" spans="23:31">
      <c r="W47153" s="50"/>
      <c r="AA47153" s="50"/>
      <c r="AE47153" s="50"/>
    </row>
    <row r="47154" spans="23:31">
      <c r="W47154" s="50"/>
      <c r="AA47154" s="50"/>
      <c r="AE47154" s="50"/>
    </row>
    <row r="47155" spans="23:31">
      <c r="W47155" s="50"/>
      <c r="AA47155" s="50"/>
      <c r="AE47155" s="50"/>
    </row>
    <row r="47156" spans="23:31">
      <c r="W47156" s="50"/>
      <c r="AA47156" s="50"/>
      <c r="AE47156" s="50"/>
    </row>
    <row r="47157" spans="23:31">
      <c r="W47157" s="50"/>
      <c r="AA47157" s="50"/>
      <c r="AE47157" s="50"/>
    </row>
    <row r="47158" spans="23:31">
      <c r="W47158" s="50"/>
      <c r="AA47158" s="50"/>
      <c r="AE47158" s="50"/>
    </row>
    <row r="47159" spans="23:31">
      <c r="W47159" s="50"/>
      <c r="AA47159" s="50"/>
      <c r="AE47159" s="50"/>
    </row>
    <row r="47160" spans="23:31">
      <c r="W47160" s="50"/>
      <c r="AA47160" s="50"/>
      <c r="AE47160" s="50"/>
    </row>
    <row r="47161" spans="23:31">
      <c r="W47161" s="50"/>
      <c r="AA47161" s="50"/>
      <c r="AE47161" s="50"/>
    </row>
    <row r="47162" spans="23:31">
      <c r="W47162" s="50"/>
      <c r="AA47162" s="50"/>
      <c r="AE47162" s="50"/>
    </row>
    <row r="47163" spans="23:31">
      <c r="W47163" s="50"/>
      <c r="AA47163" s="50"/>
      <c r="AE47163" s="50"/>
    </row>
    <row r="47164" spans="23:31">
      <c r="W47164" s="50"/>
      <c r="AA47164" s="50"/>
      <c r="AE47164" s="50"/>
    </row>
    <row r="47165" spans="23:31">
      <c r="W47165" s="50"/>
      <c r="AA47165" s="50"/>
      <c r="AE47165" s="50"/>
    </row>
    <row r="47166" spans="23:31">
      <c r="W47166" s="50"/>
      <c r="AA47166" s="50"/>
      <c r="AE47166" s="50"/>
    </row>
    <row r="47167" spans="23:31">
      <c r="W47167" s="50"/>
      <c r="AA47167" s="50"/>
      <c r="AE47167" s="50"/>
    </row>
    <row r="47168" spans="23:31">
      <c r="W47168" s="50"/>
      <c r="AA47168" s="50"/>
      <c r="AE47168" s="50"/>
    </row>
    <row r="47169" spans="23:31">
      <c r="W47169" s="50"/>
      <c r="AA47169" s="50"/>
      <c r="AE47169" s="50"/>
    </row>
    <row r="47170" spans="23:31">
      <c r="W47170" s="50"/>
      <c r="AA47170" s="50"/>
      <c r="AE47170" s="50"/>
    </row>
    <row r="47171" spans="23:31">
      <c r="W47171" s="50"/>
      <c r="AA47171" s="50"/>
      <c r="AE47171" s="50"/>
    </row>
    <row r="47172" spans="23:31">
      <c r="W47172" s="50"/>
      <c r="AA47172" s="50"/>
      <c r="AE47172" s="50"/>
    </row>
    <row r="47173" spans="23:31">
      <c r="W47173" s="50"/>
      <c r="AA47173" s="50"/>
      <c r="AE47173" s="50"/>
    </row>
    <row r="47174" spans="23:31">
      <c r="W47174" s="50"/>
      <c r="AA47174" s="50"/>
      <c r="AE47174" s="50"/>
    </row>
    <row r="47175" spans="23:31">
      <c r="W47175" s="50"/>
      <c r="AA47175" s="50"/>
      <c r="AE47175" s="50"/>
    </row>
    <row r="47176" spans="23:31">
      <c r="W47176" s="50"/>
      <c r="AA47176" s="50"/>
      <c r="AE47176" s="50"/>
    </row>
    <row r="47177" spans="23:31">
      <c r="W47177" s="50"/>
      <c r="AA47177" s="50"/>
      <c r="AE47177" s="50"/>
    </row>
    <row r="47178" spans="23:31">
      <c r="W47178" s="50"/>
      <c r="AA47178" s="50"/>
      <c r="AE47178" s="50"/>
    </row>
    <row r="47179" spans="23:31">
      <c r="W47179" s="50"/>
      <c r="AA47179" s="50"/>
      <c r="AE47179" s="50"/>
    </row>
    <row r="47180" spans="23:31">
      <c r="W47180" s="50"/>
      <c r="AA47180" s="50"/>
      <c r="AE47180" s="50"/>
    </row>
    <row r="47181" spans="23:31">
      <c r="W47181" s="50"/>
      <c r="AA47181" s="50"/>
      <c r="AE47181" s="50"/>
    </row>
    <row r="47182" spans="23:31">
      <c r="W47182" s="50"/>
      <c r="AA47182" s="50"/>
      <c r="AE47182" s="50"/>
    </row>
    <row r="47183" spans="23:31">
      <c r="W47183" s="50"/>
      <c r="AA47183" s="50"/>
      <c r="AE47183" s="50"/>
    </row>
    <row r="47184" spans="23:31">
      <c r="W47184" s="50"/>
      <c r="AA47184" s="50"/>
      <c r="AE47184" s="50"/>
    </row>
    <row r="47185" spans="23:31">
      <c r="W47185" s="50"/>
      <c r="AA47185" s="50"/>
      <c r="AE47185" s="50"/>
    </row>
    <row r="47186" spans="23:31">
      <c r="W47186" s="50"/>
      <c r="AA47186" s="50"/>
      <c r="AE47186" s="50"/>
    </row>
    <row r="47187" spans="23:31">
      <c r="W47187" s="50"/>
      <c r="AA47187" s="50"/>
      <c r="AE47187" s="50"/>
    </row>
    <row r="47188" spans="23:31">
      <c r="W47188" s="50"/>
      <c r="AA47188" s="50"/>
      <c r="AE47188" s="50"/>
    </row>
    <row r="47189" spans="23:31">
      <c r="W47189" s="50"/>
      <c r="AA47189" s="50"/>
      <c r="AE47189" s="50"/>
    </row>
    <row r="47190" spans="23:31">
      <c r="W47190" s="50"/>
      <c r="AA47190" s="50"/>
      <c r="AE47190" s="50"/>
    </row>
    <row r="47191" spans="23:31">
      <c r="W47191" s="50"/>
      <c r="AA47191" s="50"/>
      <c r="AE47191" s="50"/>
    </row>
    <row r="47192" spans="23:31">
      <c r="W47192" s="50"/>
      <c r="AA47192" s="50"/>
      <c r="AE47192" s="50"/>
    </row>
    <row r="47193" spans="23:31">
      <c r="W47193" s="50"/>
      <c r="AA47193" s="50"/>
      <c r="AE47193" s="50"/>
    </row>
    <row r="47194" spans="23:31">
      <c r="W47194" s="50"/>
      <c r="AA47194" s="50"/>
      <c r="AE47194" s="50"/>
    </row>
    <row r="47195" spans="23:31">
      <c r="W47195" s="50"/>
      <c r="AA47195" s="50"/>
      <c r="AE47195" s="50"/>
    </row>
    <row r="47196" spans="23:31">
      <c r="W47196" s="50"/>
      <c r="AA47196" s="50"/>
      <c r="AE47196" s="50"/>
    </row>
    <row r="47197" spans="23:31">
      <c r="W47197" s="50"/>
      <c r="AA47197" s="50"/>
      <c r="AE47197" s="50"/>
    </row>
    <row r="47198" spans="23:31">
      <c r="W47198" s="50"/>
      <c r="AA47198" s="50"/>
      <c r="AE47198" s="50"/>
    </row>
    <row r="47199" spans="23:31">
      <c r="W47199" s="50"/>
      <c r="AA47199" s="50"/>
      <c r="AE47199" s="50"/>
    </row>
    <row r="47200" spans="23:31">
      <c r="W47200" s="50"/>
      <c r="AA47200" s="50"/>
      <c r="AE47200" s="50"/>
    </row>
    <row r="47201" spans="23:31">
      <c r="W47201" s="50"/>
      <c r="AA47201" s="50"/>
      <c r="AE47201" s="50"/>
    </row>
    <row r="47202" spans="23:31">
      <c r="W47202" s="50"/>
      <c r="AA47202" s="50"/>
      <c r="AE47202" s="50"/>
    </row>
    <row r="47203" spans="23:31">
      <c r="W47203" s="50"/>
      <c r="AA47203" s="50"/>
      <c r="AE47203" s="50"/>
    </row>
    <row r="47204" spans="23:31">
      <c r="W47204" s="50"/>
      <c r="AA47204" s="50"/>
      <c r="AE47204" s="50"/>
    </row>
    <row r="47205" spans="23:31">
      <c r="W47205" s="50"/>
      <c r="AA47205" s="50"/>
      <c r="AE47205" s="50"/>
    </row>
    <row r="47206" spans="23:31">
      <c r="W47206" s="50"/>
      <c r="AA47206" s="50"/>
      <c r="AE47206" s="50"/>
    </row>
    <row r="47207" spans="23:31">
      <c r="W47207" s="50"/>
      <c r="AA47207" s="50"/>
      <c r="AE47207" s="50"/>
    </row>
    <row r="47208" spans="23:31">
      <c r="W47208" s="50"/>
      <c r="AA47208" s="50"/>
      <c r="AE47208" s="50"/>
    </row>
    <row r="47209" spans="23:31">
      <c r="W47209" s="50"/>
      <c r="AA47209" s="50"/>
      <c r="AE47209" s="50"/>
    </row>
    <row r="47210" spans="23:31">
      <c r="W47210" s="50"/>
      <c r="AA47210" s="50"/>
      <c r="AE47210" s="50"/>
    </row>
    <row r="47211" spans="23:31">
      <c r="W47211" s="50"/>
      <c r="AA47211" s="50"/>
      <c r="AE47211" s="50"/>
    </row>
    <row r="47212" spans="23:31">
      <c r="W47212" s="50"/>
      <c r="AA47212" s="50"/>
      <c r="AE47212" s="50"/>
    </row>
    <row r="47213" spans="23:31">
      <c r="W47213" s="50"/>
      <c r="AA47213" s="50"/>
      <c r="AE47213" s="50"/>
    </row>
    <row r="47214" spans="23:31">
      <c r="W47214" s="50"/>
      <c r="AA47214" s="50"/>
      <c r="AE47214" s="50"/>
    </row>
    <row r="47215" spans="23:31">
      <c r="W47215" s="50"/>
      <c r="AA47215" s="50"/>
      <c r="AE47215" s="50"/>
    </row>
    <row r="47216" spans="23:31">
      <c r="W47216" s="50"/>
      <c r="AA47216" s="50"/>
      <c r="AE47216" s="50"/>
    </row>
    <row r="47217" spans="23:31">
      <c r="W47217" s="50"/>
      <c r="AA47217" s="50"/>
      <c r="AE47217" s="50"/>
    </row>
    <row r="47218" spans="23:31">
      <c r="W47218" s="50"/>
      <c r="AA47218" s="50"/>
      <c r="AE47218" s="50"/>
    </row>
    <row r="47219" spans="23:31">
      <c r="W47219" s="50"/>
      <c r="AA47219" s="50"/>
      <c r="AE47219" s="50"/>
    </row>
    <row r="47220" spans="23:31">
      <c r="W47220" s="50"/>
      <c r="AA47220" s="50"/>
      <c r="AE47220" s="50"/>
    </row>
    <row r="47221" spans="23:31">
      <c r="W47221" s="50"/>
      <c r="AA47221" s="50"/>
      <c r="AE47221" s="50"/>
    </row>
    <row r="47222" spans="23:31">
      <c r="W47222" s="50"/>
      <c r="AA47222" s="50"/>
      <c r="AE47222" s="50"/>
    </row>
    <row r="47223" spans="23:31">
      <c r="W47223" s="50"/>
      <c r="AA47223" s="50"/>
      <c r="AE47223" s="50"/>
    </row>
    <row r="47224" spans="23:31">
      <c r="W47224" s="50"/>
      <c r="AA47224" s="50"/>
      <c r="AE47224" s="50"/>
    </row>
    <row r="47225" spans="23:31">
      <c r="W47225" s="50"/>
      <c r="AA47225" s="50"/>
      <c r="AE47225" s="50"/>
    </row>
    <row r="47226" spans="23:31">
      <c r="W47226" s="50"/>
      <c r="AA47226" s="50"/>
      <c r="AE47226" s="50"/>
    </row>
    <row r="47227" spans="23:31">
      <c r="W47227" s="50"/>
      <c r="AA47227" s="50"/>
      <c r="AE47227" s="50"/>
    </row>
    <row r="47228" spans="23:31">
      <c r="W47228" s="50"/>
      <c r="AA47228" s="50"/>
      <c r="AE47228" s="50"/>
    </row>
    <row r="47229" spans="23:31">
      <c r="W47229" s="50"/>
      <c r="AA47229" s="50"/>
      <c r="AE47229" s="50"/>
    </row>
    <row r="47230" spans="23:31">
      <c r="W47230" s="50"/>
      <c r="AA47230" s="50"/>
      <c r="AE47230" s="50"/>
    </row>
    <row r="47231" spans="23:31">
      <c r="W47231" s="50"/>
      <c r="AA47231" s="50"/>
      <c r="AE47231" s="50"/>
    </row>
    <row r="47232" spans="23:31">
      <c r="W47232" s="50"/>
      <c r="AA47232" s="50"/>
      <c r="AE47232" s="50"/>
    </row>
    <row r="47233" spans="23:31">
      <c r="W47233" s="50"/>
      <c r="AA47233" s="50"/>
      <c r="AE47233" s="50"/>
    </row>
    <row r="47234" spans="23:31">
      <c r="W47234" s="50"/>
      <c r="AA47234" s="50"/>
      <c r="AE47234" s="50"/>
    </row>
    <row r="47235" spans="23:31">
      <c r="W47235" s="50"/>
      <c r="AA47235" s="50"/>
      <c r="AE47235" s="50"/>
    </row>
    <row r="47236" spans="23:31">
      <c r="W47236" s="50"/>
      <c r="AA47236" s="50"/>
      <c r="AE47236" s="50"/>
    </row>
    <row r="47237" spans="23:31">
      <c r="W47237" s="50"/>
      <c r="AA47237" s="50"/>
      <c r="AE47237" s="50"/>
    </row>
    <row r="47238" spans="23:31">
      <c r="W47238" s="50"/>
      <c r="AA47238" s="50"/>
      <c r="AE47238" s="50"/>
    </row>
    <row r="47239" spans="23:31">
      <c r="W47239" s="50"/>
      <c r="AA47239" s="50"/>
      <c r="AE47239" s="50"/>
    </row>
    <row r="47240" spans="23:31">
      <c r="W47240" s="50"/>
      <c r="AA47240" s="50"/>
      <c r="AE47240" s="50"/>
    </row>
    <row r="47241" spans="23:31">
      <c r="W47241" s="50"/>
      <c r="AA47241" s="50"/>
      <c r="AE47241" s="50"/>
    </row>
    <row r="47242" spans="23:31">
      <c r="W47242" s="50"/>
      <c r="AA47242" s="50"/>
      <c r="AE47242" s="50"/>
    </row>
    <row r="47243" spans="23:31">
      <c r="W47243" s="50"/>
      <c r="AA47243" s="50"/>
      <c r="AE47243" s="50"/>
    </row>
    <row r="47244" spans="23:31">
      <c r="W47244" s="50"/>
      <c r="AA47244" s="50"/>
      <c r="AE47244" s="50"/>
    </row>
    <row r="47245" spans="23:31">
      <c r="W47245" s="50"/>
      <c r="AA47245" s="50"/>
      <c r="AE47245" s="50"/>
    </row>
    <row r="47246" spans="23:31">
      <c r="W47246" s="50"/>
      <c r="AA47246" s="50"/>
      <c r="AE47246" s="50"/>
    </row>
    <row r="47247" spans="23:31">
      <c r="W47247" s="50"/>
      <c r="AA47247" s="50"/>
      <c r="AE47247" s="50"/>
    </row>
    <row r="47248" spans="23:31">
      <c r="W47248" s="50"/>
      <c r="AA47248" s="50"/>
      <c r="AE47248" s="50"/>
    </row>
    <row r="47249" spans="23:31">
      <c r="W47249" s="50"/>
      <c r="AA47249" s="50"/>
      <c r="AE47249" s="50"/>
    </row>
    <row r="47250" spans="23:31">
      <c r="W47250" s="50"/>
      <c r="AA47250" s="50"/>
      <c r="AE47250" s="50"/>
    </row>
    <row r="47251" spans="23:31">
      <c r="W47251" s="50"/>
      <c r="AA47251" s="50"/>
      <c r="AE47251" s="50"/>
    </row>
    <row r="47252" spans="23:31">
      <c r="W47252" s="50"/>
      <c r="AA47252" s="50"/>
      <c r="AE47252" s="50"/>
    </row>
    <row r="47253" spans="23:31">
      <c r="W47253" s="50"/>
      <c r="AA47253" s="50"/>
      <c r="AE47253" s="50"/>
    </row>
    <row r="47254" spans="23:31">
      <c r="W47254" s="50"/>
      <c r="AA47254" s="50"/>
      <c r="AE47254" s="50"/>
    </row>
    <row r="47255" spans="23:31">
      <c r="W47255" s="50"/>
      <c r="AA47255" s="50"/>
      <c r="AE47255" s="50"/>
    </row>
    <row r="47256" spans="23:31">
      <c r="W47256" s="50"/>
      <c r="AA47256" s="50"/>
      <c r="AE47256" s="50"/>
    </row>
    <row r="47257" spans="23:31">
      <c r="W47257" s="50"/>
      <c r="AA47257" s="50"/>
      <c r="AE47257" s="50"/>
    </row>
    <row r="47258" spans="23:31">
      <c r="W47258" s="50"/>
      <c r="AA47258" s="50"/>
      <c r="AE47258" s="50"/>
    </row>
    <row r="47259" spans="23:31">
      <c r="W47259" s="50"/>
      <c r="AA47259" s="50"/>
      <c r="AE47259" s="50"/>
    </row>
    <row r="47260" spans="23:31">
      <c r="W47260" s="50"/>
      <c r="AA47260" s="50"/>
      <c r="AE47260" s="50"/>
    </row>
    <row r="47261" spans="23:31">
      <c r="W47261" s="50"/>
      <c r="AA47261" s="50"/>
      <c r="AE47261" s="50"/>
    </row>
    <row r="47262" spans="23:31">
      <c r="W47262" s="50"/>
      <c r="AA47262" s="50"/>
      <c r="AE47262" s="50"/>
    </row>
    <row r="47263" spans="23:31">
      <c r="W47263" s="50"/>
      <c r="AA47263" s="50"/>
      <c r="AE47263" s="50"/>
    </row>
    <row r="47264" spans="23:31">
      <c r="W47264" s="50"/>
      <c r="AA47264" s="50"/>
      <c r="AE47264" s="50"/>
    </row>
    <row r="47265" spans="23:31">
      <c r="W47265" s="50"/>
      <c r="AA47265" s="50"/>
      <c r="AE47265" s="50"/>
    </row>
    <row r="47266" spans="23:31">
      <c r="W47266" s="50"/>
      <c r="AA47266" s="50"/>
      <c r="AE47266" s="50"/>
    </row>
    <row r="47267" spans="23:31">
      <c r="W47267" s="50"/>
      <c r="AA47267" s="50"/>
      <c r="AE47267" s="50"/>
    </row>
    <row r="47268" spans="23:31">
      <c r="W47268" s="50"/>
      <c r="AA47268" s="50"/>
      <c r="AE47268" s="50"/>
    </row>
    <row r="47269" spans="23:31">
      <c r="W47269" s="50"/>
      <c r="AA47269" s="50"/>
      <c r="AE47269" s="50"/>
    </row>
    <row r="47270" spans="23:31">
      <c r="W47270" s="50"/>
      <c r="AA47270" s="50"/>
      <c r="AE47270" s="50"/>
    </row>
    <row r="47271" spans="23:31">
      <c r="W47271" s="50"/>
      <c r="AA47271" s="50"/>
      <c r="AE47271" s="50"/>
    </row>
    <row r="47272" spans="23:31">
      <c r="W47272" s="50"/>
      <c r="AA47272" s="50"/>
      <c r="AE47272" s="50"/>
    </row>
    <row r="47273" spans="23:31">
      <c r="W47273" s="50"/>
      <c r="AA47273" s="50"/>
      <c r="AE47273" s="50"/>
    </row>
    <row r="47274" spans="23:31">
      <c r="W47274" s="50"/>
      <c r="AA47274" s="50"/>
      <c r="AE47274" s="50"/>
    </row>
    <row r="47275" spans="23:31">
      <c r="W47275" s="50"/>
      <c r="AA47275" s="50"/>
      <c r="AE47275" s="50"/>
    </row>
    <row r="47276" spans="23:31">
      <c r="W47276" s="50"/>
      <c r="AA47276" s="50"/>
      <c r="AE47276" s="50"/>
    </row>
    <row r="47277" spans="23:31">
      <c r="W47277" s="50"/>
      <c r="AA47277" s="50"/>
      <c r="AE47277" s="50"/>
    </row>
    <row r="47278" spans="23:31">
      <c r="W47278" s="50"/>
      <c r="AA47278" s="50"/>
      <c r="AE47278" s="50"/>
    </row>
    <row r="47279" spans="23:31">
      <c r="W47279" s="50"/>
      <c r="AA47279" s="50"/>
      <c r="AE47279" s="50"/>
    </row>
    <row r="47280" spans="23:31">
      <c r="W47280" s="50"/>
      <c r="AA47280" s="50"/>
      <c r="AE47280" s="50"/>
    </row>
    <row r="47281" spans="23:31">
      <c r="W47281" s="50"/>
      <c r="AA47281" s="50"/>
      <c r="AE47281" s="50"/>
    </row>
    <row r="47282" spans="23:31">
      <c r="W47282" s="50"/>
      <c r="AA47282" s="50"/>
      <c r="AE47282" s="50"/>
    </row>
    <row r="47283" spans="23:31">
      <c r="W47283" s="50"/>
      <c r="AA47283" s="50"/>
      <c r="AE47283" s="50"/>
    </row>
    <row r="47284" spans="23:31">
      <c r="W47284" s="50"/>
      <c r="AA47284" s="50"/>
      <c r="AE47284" s="50"/>
    </row>
    <row r="47285" spans="23:31">
      <c r="W47285" s="50"/>
      <c r="AA47285" s="50"/>
      <c r="AE47285" s="50"/>
    </row>
    <row r="47286" spans="23:31">
      <c r="W47286" s="50"/>
      <c r="AA47286" s="50"/>
      <c r="AE47286" s="50"/>
    </row>
    <row r="47287" spans="23:31">
      <c r="W47287" s="50"/>
      <c r="AA47287" s="50"/>
      <c r="AE47287" s="50"/>
    </row>
    <row r="47288" spans="23:31">
      <c r="W47288" s="50"/>
      <c r="AA47288" s="50"/>
      <c r="AE47288" s="50"/>
    </row>
    <row r="47289" spans="23:31">
      <c r="W47289" s="50"/>
      <c r="AA47289" s="50"/>
      <c r="AE47289" s="50"/>
    </row>
    <row r="47290" spans="23:31">
      <c r="W47290" s="50"/>
      <c r="AA47290" s="50"/>
      <c r="AE47290" s="50"/>
    </row>
    <row r="47291" spans="23:31">
      <c r="W47291" s="50"/>
      <c r="AA47291" s="50"/>
      <c r="AE47291" s="50"/>
    </row>
    <row r="47292" spans="23:31">
      <c r="W47292" s="50"/>
      <c r="AA47292" s="50"/>
      <c r="AE47292" s="50"/>
    </row>
    <row r="47293" spans="23:31">
      <c r="W47293" s="50"/>
      <c r="AA47293" s="50"/>
      <c r="AE47293" s="50"/>
    </row>
    <row r="47294" spans="23:31">
      <c r="W47294" s="50"/>
      <c r="AA47294" s="50"/>
      <c r="AE47294" s="50"/>
    </row>
    <row r="47295" spans="23:31">
      <c r="W47295" s="50"/>
      <c r="AA47295" s="50"/>
      <c r="AE47295" s="50"/>
    </row>
    <row r="47296" spans="23:31">
      <c r="W47296" s="50"/>
      <c r="AA47296" s="50"/>
      <c r="AE47296" s="50"/>
    </row>
    <row r="47297" spans="23:31">
      <c r="W47297" s="50"/>
      <c r="AA47297" s="50"/>
      <c r="AE47297" s="50"/>
    </row>
    <row r="47298" spans="23:31">
      <c r="W47298" s="50"/>
      <c r="AA47298" s="50"/>
      <c r="AE47298" s="50"/>
    </row>
    <row r="47299" spans="23:31">
      <c r="W47299" s="50"/>
      <c r="AA47299" s="50"/>
      <c r="AE47299" s="50"/>
    </row>
    <row r="47300" spans="23:31">
      <c r="W47300" s="50"/>
      <c r="AA47300" s="50"/>
      <c r="AE47300" s="50"/>
    </row>
    <row r="47301" spans="23:31">
      <c r="W47301" s="50"/>
      <c r="AA47301" s="50"/>
      <c r="AE47301" s="50"/>
    </row>
    <row r="47302" spans="23:31">
      <c r="W47302" s="50"/>
      <c r="AA47302" s="50"/>
      <c r="AE47302" s="50"/>
    </row>
    <row r="47303" spans="23:31">
      <c r="W47303" s="50"/>
      <c r="AA47303" s="50"/>
      <c r="AE47303" s="50"/>
    </row>
    <row r="47304" spans="23:31">
      <c r="W47304" s="50"/>
      <c r="AA47304" s="50"/>
      <c r="AE47304" s="50"/>
    </row>
    <row r="47305" spans="23:31">
      <c r="W47305" s="50"/>
      <c r="AA47305" s="50"/>
      <c r="AE47305" s="50"/>
    </row>
    <row r="47306" spans="23:31">
      <c r="W47306" s="50"/>
      <c r="AA47306" s="50"/>
      <c r="AE47306" s="50"/>
    </row>
    <row r="47307" spans="23:31">
      <c r="W47307" s="50"/>
      <c r="AA47307" s="50"/>
      <c r="AE47307" s="50"/>
    </row>
    <row r="47308" spans="23:31">
      <c r="W47308" s="50"/>
      <c r="AA47308" s="50"/>
      <c r="AE47308" s="50"/>
    </row>
    <row r="47309" spans="23:31">
      <c r="W47309" s="50"/>
      <c r="AA47309" s="50"/>
      <c r="AE47309" s="50"/>
    </row>
    <row r="47310" spans="23:31">
      <c r="W47310" s="50"/>
      <c r="AA47310" s="50"/>
      <c r="AE47310" s="50"/>
    </row>
    <row r="47311" spans="23:31">
      <c r="W47311" s="50"/>
      <c r="AA47311" s="50"/>
      <c r="AE47311" s="50"/>
    </row>
    <row r="47312" spans="23:31">
      <c r="W47312" s="50"/>
      <c r="AA47312" s="50"/>
      <c r="AE47312" s="50"/>
    </row>
    <row r="47313" spans="23:31">
      <c r="W47313" s="50"/>
      <c r="AA47313" s="50"/>
      <c r="AE47313" s="50"/>
    </row>
    <row r="47314" spans="23:31">
      <c r="W47314" s="50"/>
      <c r="AA47314" s="50"/>
      <c r="AE47314" s="50"/>
    </row>
    <row r="47315" spans="23:31">
      <c r="W47315" s="50"/>
      <c r="AA47315" s="50"/>
      <c r="AE47315" s="50"/>
    </row>
    <row r="47316" spans="23:31">
      <c r="W47316" s="50"/>
      <c r="AA47316" s="50"/>
      <c r="AE47316" s="50"/>
    </row>
    <row r="47317" spans="23:31">
      <c r="W47317" s="50"/>
      <c r="AA47317" s="50"/>
      <c r="AE47317" s="50"/>
    </row>
    <row r="47318" spans="23:31">
      <c r="W47318" s="50"/>
      <c r="AA47318" s="50"/>
      <c r="AE47318" s="50"/>
    </row>
    <row r="47319" spans="23:31">
      <c r="W47319" s="50"/>
      <c r="AA47319" s="50"/>
      <c r="AE47319" s="50"/>
    </row>
    <row r="47320" spans="23:31">
      <c r="W47320" s="50"/>
      <c r="AA47320" s="50"/>
      <c r="AE47320" s="50"/>
    </row>
    <row r="47321" spans="23:31">
      <c r="W47321" s="50"/>
      <c r="AA47321" s="50"/>
      <c r="AE47321" s="50"/>
    </row>
    <row r="47322" spans="23:31">
      <c r="W47322" s="50"/>
      <c r="AA47322" s="50"/>
      <c r="AE47322" s="50"/>
    </row>
    <row r="47323" spans="23:31">
      <c r="W47323" s="50"/>
      <c r="AA47323" s="50"/>
      <c r="AE47323" s="50"/>
    </row>
    <row r="47324" spans="23:31">
      <c r="W47324" s="50"/>
      <c r="AA47324" s="50"/>
      <c r="AE47324" s="50"/>
    </row>
    <row r="47325" spans="23:31">
      <c r="W47325" s="50"/>
      <c r="AA47325" s="50"/>
      <c r="AE47325" s="50"/>
    </row>
    <row r="47326" spans="23:31">
      <c r="W47326" s="50"/>
      <c r="AA47326" s="50"/>
      <c r="AE47326" s="50"/>
    </row>
    <row r="47327" spans="23:31">
      <c r="W47327" s="50"/>
      <c r="AA47327" s="50"/>
      <c r="AE47327" s="50"/>
    </row>
    <row r="47328" spans="23:31">
      <c r="W47328" s="50"/>
      <c r="AA47328" s="50"/>
      <c r="AE47328" s="50"/>
    </row>
    <row r="47329" spans="23:31">
      <c r="W47329" s="50"/>
      <c r="AA47329" s="50"/>
      <c r="AE47329" s="50"/>
    </row>
    <row r="47330" spans="23:31">
      <c r="W47330" s="50"/>
      <c r="AA47330" s="50"/>
      <c r="AE47330" s="50"/>
    </row>
    <row r="47331" spans="23:31">
      <c r="W47331" s="50"/>
      <c r="AA47331" s="50"/>
      <c r="AE47331" s="50"/>
    </row>
    <row r="47332" spans="23:31">
      <c r="W47332" s="50"/>
      <c r="AA47332" s="50"/>
      <c r="AE47332" s="50"/>
    </row>
    <row r="47333" spans="23:31">
      <c r="W47333" s="50"/>
      <c r="AA47333" s="50"/>
      <c r="AE47333" s="50"/>
    </row>
    <row r="47334" spans="23:31">
      <c r="W47334" s="50"/>
      <c r="AA47334" s="50"/>
      <c r="AE47334" s="50"/>
    </row>
    <row r="47335" spans="23:31">
      <c r="W47335" s="50"/>
      <c r="AA47335" s="50"/>
      <c r="AE47335" s="50"/>
    </row>
    <row r="47336" spans="23:31">
      <c r="W47336" s="50"/>
      <c r="AA47336" s="50"/>
      <c r="AE47336" s="50"/>
    </row>
    <row r="47337" spans="23:31">
      <c r="W47337" s="50"/>
      <c r="AA47337" s="50"/>
      <c r="AE47337" s="50"/>
    </row>
    <row r="47338" spans="23:31">
      <c r="W47338" s="50"/>
      <c r="AA47338" s="50"/>
      <c r="AE47338" s="50"/>
    </row>
    <row r="47339" spans="23:31">
      <c r="W47339" s="50"/>
      <c r="AA47339" s="50"/>
      <c r="AE47339" s="50"/>
    </row>
    <row r="47340" spans="23:31">
      <c r="W47340" s="50"/>
      <c r="AA47340" s="50"/>
      <c r="AE47340" s="50"/>
    </row>
    <row r="47341" spans="23:31">
      <c r="W47341" s="50"/>
      <c r="AA47341" s="50"/>
      <c r="AE47341" s="50"/>
    </row>
    <row r="47342" spans="23:31">
      <c r="W47342" s="50"/>
      <c r="AA47342" s="50"/>
      <c r="AE47342" s="50"/>
    </row>
    <row r="47343" spans="23:31">
      <c r="W47343" s="50"/>
      <c r="AA47343" s="50"/>
      <c r="AE47343" s="50"/>
    </row>
    <row r="47344" spans="23:31">
      <c r="W47344" s="50"/>
      <c r="AA47344" s="50"/>
      <c r="AE47344" s="50"/>
    </row>
    <row r="47345" spans="23:31">
      <c r="W47345" s="50"/>
      <c r="AA47345" s="50"/>
      <c r="AE47345" s="50"/>
    </row>
    <row r="47346" spans="23:31">
      <c r="W47346" s="50"/>
      <c r="AA47346" s="50"/>
      <c r="AE47346" s="50"/>
    </row>
    <row r="47347" spans="23:31">
      <c r="W47347" s="50"/>
      <c r="AA47347" s="50"/>
      <c r="AE47347" s="50"/>
    </row>
    <row r="47348" spans="23:31">
      <c r="W47348" s="50"/>
      <c r="AA47348" s="50"/>
      <c r="AE47348" s="50"/>
    </row>
    <row r="47349" spans="23:31">
      <c r="W47349" s="50"/>
      <c r="AA47349" s="50"/>
      <c r="AE47349" s="50"/>
    </row>
    <row r="47350" spans="23:31">
      <c r="W47350" s="50"/>
      <c r="AA47350" s="50"/>
      <c r="AE47350" s="50"/>
    </row>
    <row r="47351" spans="23:31">
      <c r="W47351" s="50"/>
      <c r="AA47351" s="50"/>
      <c r="AE47351" s="50"/>
    </row>
    <row r="47352" spans="23:31">
      <c r="W47352" s="50"/>
      <c r="AA47352" s="50"/>
      <c r="AE47352" s="50"/>
    </row>
    <row r="47353" spans="23:31">
      <c r="W47353" s="50"/>
      <c r="AA47353" s="50"/>
      <c r="AE47353" s="50"/>
    </row>
    <row r="47354" spans="23:31">
      <c r="W47354" s="50"/>
      <c r="AA47354" s="50"/>
      <c r="AE47354" s="50"/>
    </row>
    <row r="47355" spans="23:31">
      <c r="W47355" s="50"/>
      <c r="AA47355" s="50"/>
      <c r="AE47355" s="50"/>
    </row>
    <row r="47356" spans="23:31">
      <c r="W47356" s="50"/>
      <c r="AA47356" s="50"/>
      <c r="AE47356" s="50"/>
    </row>
    <row r="47357" spans="23:31">
      <c r="W47357" s="50"/>
      <c r="AA47357" s="50"/>
      <c r="AE47357" s="50"/>
    </row>
    <row r="47358" spans="23:31">
      <c r="W47358" s="50"/>
      <c r="AA47358" s="50"/>
      <c r="AE47358" s="50"/>
    </row>
    <row r="47359" spans="23:31">
      <c r="W47359" s="50"/>
      <c r="AA47359" s="50"/>
      <c r="AE47359" s="50"/>
    </row>
    <row r="47360" spans="23:31">
      <c r="W47360" s="50"/>
      <c r="AA47360" s="50"/>
      <c r="AE47360" s="50"/>
    </row>
    <row r="47361" spans="23:31">
      <c r="W47361" s="50"/>
      <c r="AA47361" s="50"/>
      <c r="AE47361" s="50"/>
    </row>
    <row r="47362" spans="23:31">
      <c r="W47362" s="50"/>
      <c r="AA47362" s="50"/>
      <c r="AE47362" s="50"/>
    </row>
    <row r="47363" spans="23:31">
      <c r="W47363" s="50"/>
      <c r="AA47363" s="50"/>
      <c r="AE47363" s="50"/>
    </row>
    <row r="47364" spans="23:31">
      <c r="W47364" s="50"/>
      <c r="AA47364" s="50"/>
      <c r="AE47364" s="50"/>
    </row>
    <row r="47365" spans="23:31">
      <c r="W47365" s="50"/>
      <c r="AA47365" s="50"/>
      <c r="AE47365" s="50"/>
    </row>
    <row r="47366" spans="23:31">
      <c r="W47366" s="50"/>
      <c r="AA47366" s="50"/>
      <c r="AE47366" s="50"/>
    </row>
    <row r="47367" spans="23:31">
      <c r="W47367" s="50"/>
      <c r="AA47367" s="50"/>
      <c r="AE47367" s="50"/>
    </row>
    <row r="47368" spans="23:31">
      <c r="W47368" s="50"/>
      <c r="AA47368" s="50"/>
      <c r="AE47368" s="50"/>
    </row>
    <row r="47369" spans="23:31">
      <c r="W47369" s="50"/>
      <c r="AA47369" s="50"/>
      <c r="AE47369" s="50"/>
    </row>
    <row r="47370" spans="23:31">
      <c r="W47370" s="50"/>
      <c r="AA47370" s="50"/>
      <c r="AE47370" s="50"/>
    </row>
    <row r="47371" spans="23:31">
      <c r="W47371" s="50"/>
      <c r="AA47371" s="50"/>
      <c r="AE47371" s="50"/>
    </row>
    <row r="47372" spans="23:31">
      <c r="W47372" s="50"/>
      <c r="AA47372" s="50"/>
      <c r="AE47372" s="50"/>
    </row>
    <row r="47373" spans="23:31">
      <c r="W47373" s="50"/>
      <c r="AA47373" s="50"/>
      <c r="AE47373" s="50"/>
    </row>
    <row r="47374" spans="23:31">
      <c r="W47374" s="50"/>
      <c r="AA47374" s="50"/>
      <c r="AE47374" s="50"/>
    </row>
    <row r="47375" spans="23:31">
      <c r="W47375" s="50"/>
      <c r="AA47375" s="50"/>
      <c r="AE47375" s="50"/>
    </row>
    <row r="47376" spans="23:31">
      <c r="W47376" s="50"/>
      <c r="AA47376" s="50"/>
      <c r="AE47376" s="50"/>
    </row>
    <row r="47377" spans="23:31">
      <c r="W47377" s="50"/>
      <c r="AA47377" s="50"/>
      <c r="AE47377" s="50"/>
    </row>
    <row r="47378" spans="23:31">
      <c r="W47378" s="50"/>
      <c r="AA47378" s="50"/>
      <c r="AE47378" s="50"/>
    </row>
    <row r="47379" spans="23:31">
      <c r="W47379" s="50"/>
      <c r="AA47379" s="50"/>
      <c r="AE47379" s="50"/>
    </row>
    <row r="47380" spans="23:31">
      <c r="W47380" s="50"/>
      <c r="AA47380" s="50"/>
      <c r="AE47380" s="50"/>
    </row>
    <row r="47381" spans="23:31">
      <c r="W47381" s="50"/>
      <c r="AA47381" s="50"/>
      <c r="AE47381" s="50"/>
    </row>
    <row r="47382" spans="23:31">
      <c r="W47382" s="50"/>
      <c r="AA47382" s="50"/>
      <c r="AE47382" s="50"/>
    </row>
    <row r="47383" spans="23:31">
      <c r="W47383" s="50"/>
      <c r="AA47383" s="50"/>
      <c r="AE47383" s="50"/>
    </row>
    <row r="47384" spans="23:31">
      <c r="W47384" s="50"/>
      <c r="AA47384" s="50"/>
      <c r="AE47384" s="50"/>
    </row>
    <row r="47385" spans="23:31">
      <c r="W47385" s="50"/>
      <c r="AA47385" s="50"/>
      <c r="AE47385" s="50"/>
    </row>
    <row r="47386" spans="23:31">
      <c r="W47386" s="50"/>
      <c r="AA47386" s="50"/>
      <c r="AE47386" s="50"/>
    </row>
    <row r="47387" spans="23:31">
      <c r="W47387" s="50"/>
      <c r="AA47387" s="50"/>
      <c r="AE47387" s="50"/>
    </row>
    <row r="47388" spans="23:31">
      <c r="W47388" s="50"/>
      <c r="AA47388" s="50"/>
      <c r="AE47388" s="50"/>
    </row>
    <row r="47389" spans="23:31">
      <c r="W47389" s="50"/>
      <c r="AA47389" s="50"/>
      <c r="AE47389" s="50"/>
    </row>
    <row r="47390" spans="23:31">
      <c r="W47390" s="50"/>
      <c r="AA47390" s="50"/>
      <c r="AE47390" s="50"/>
    </row>
    <row r="47391" spans="23:31">
      <c r="W47391" s="50"/>
      <c r="AA47391" s="50"/>
      <c r="AE47391" s="50"/>
    </row>
    <row r="47392" spans="23:31">
      <c r="W47392" s="50"/>
      <c r="AA47392" s="50"/>
      <c r="AE47392" s="50"/>
    </row>
    <row r="47393" spans="23:31">
      <c r="W47393" s="50"/>
      <c r="AA47393" s="50"/>
      <c r="AE47393" s="50"/>
    </row>
    <row r="47394" spans="23:31">
      <c r="W47394" s="50"/>
      <c r="AA47394" s="50"/>
      <c r="AE47394" s="50"/>
    </row>
    <row r="47395" spans="23:31">
      <c r="W47395" s="50"/>
      <c r="AA47395" s="50"/>
      <c r="AE47395" s="50"/>
    </row>
    <row r="47396" spans="23:31">
      <c r="W47396" s="50"/>
      <c r="AA47396" s="50"/>
      <c r="AE47396" s="50"/>
    </row>
    <row r="47397" spans="23:31">
      <c r="W47397" s="50"/>
      <c r="AA47397" s="50"/>
      <c r="AE47397" s="50"/>
    </row>
    <row r="47398" spans="23:31">
      <c r="W47398" s="50"/>
      <c r="AA47398" s="50"/>
      <c r="AE47398" s="50"/>
    </row>
    <row r="47399" spans="23:31">
      <c r="W47399" s="50"/>
      <c r="AA47399" s="50"/>
      <c r="AE47399" s="50"/>
    </row>
    <row r="47400" spans="23:31">
      <c r="W47400" s="50"/>
      <c r="AA47400" s="50"/>
      <c r="AE47400" s="50"/>
    </row>
    <row r="47401" spans="23:31">
      <c r="W47401" s="50"/>
      <c r="AA47401" s="50"/>
      <c r="AE47401" s="50"/>
    </row>
    <row r="47402" spans="23:31">
      <c r="W47402" s="50"/>
      <c r="AA47402" s="50"/>
      <c r="AE47402" s="50"/>
    </row>
    <row r="47403" spans="23:31">
      <c r="W47403" s="50"/>
      <c r="AA47403" s="50"/>
      <c r="AE47403" s="50"/>
    </row>
    <row r="47404" spans="23:31">
      <c r="W47404" s="50"/>
      <c r="AA47404" s="50"/>
      <c r="AE47404" s="50"/>
    </row>
    <row r="47405" spans="23:31">
      <c r="W47405" s="50"/>
      <c r="AA47405" s="50"/>
      <c r="AE47405" s="50"/>
    </row>
    <row r="47406" spans="23:31">
      <c r="W47406" s="50"/>
      <c r="AA47406" s="50"/>
      <c r="AE47406" s="50"/>
    </row>
    <row r="47407" spans="23:31">
      <c r="W47407" s="50"/>
      <c r="AA47407" s="50"/>
      <c r="AE47407" s="50"/>
    </row>
    <row r="47408" spans="23:31">
      <c r="W47408" s="50"/>
      <c r="AA47408" s="50"/>
      <c r="AE47408" s="50"/>
    </row>
    <row r="47409" spans="23:31">
      <c r="W47409" s="50"/>
      <c r="AA47409" s="50"/>
      <c r="AE47409" s="50"/>
    </row>
    <row r="47410" spans="23:31">
      <c r="W47410" s="50"/>
      <c r="AA47410" s="50"/>
      <c r="AE47410" s="50"/>
    </row>
    <row r="47411" spans="23:31">
      <c r="W47411" s="50"/>
      <c r="AA47411" s="50"/>
      <c r="AE47411" s="50"/>
    </row>
    <row r="47412" spans="23:31">
      <c r="W47412" s="50"/>
      <c r="AA47412" s="50"/>
      <c r="AE47412" s="50"/>
    </row>
    <row r="47413" spans="23:31">
      <c r="W47413" s="50"/>
      <c r="AA47413" s="50"/>
      <c r="AE47413" s="50"/>
    </row>
    <row r="47414" spans="23:31">
      <c r="W47414" s="50"/>
      <c r="AA47414" s="50"/>
      <c r="AE47414" s="50"/>
    </row>
    <row r="47415" spans="23:31">
      <c r="W47415" s="50"/>
      <c r="AA47415" s="50"/>
      <c r="AE47415" s="50"/>
    </row>
    <row r="47416" spans="23:31">
      <c r="W47416" s="50"/>
      <c r="AA47416" s="50"/>
      <c r="AE47416" s="50"/>
    </row>
    <row r="47417" spans="23:31">
      <c r="W47417" s="50"/>
      <c r="AA47417" s="50"/>
      <c r="AE47417" s="50"/>
    </row>
    <row r="47418" spans="23:31">
      <c r="W47418" s="50"/>
      <c r="AA47418" s="50"/>
      <c r="AE47418" s="50"/>
    </row>
    <row r="47419" spans="23:31">
      <c r="W47419" s="50"/>
      <c r="AA47419" s="50"/>
      <c r="AE47419" s="50"/>
    </row>
    <row r="47420" spans="23:31">
      <c r="W47420" s="50"/>
      <c r="AA47420" s="50"/>
      <c r="AE47420" s="50"/>
    </row>
    <row r="47421" spans="23:31">
      <c r="W47421" s="50"/>
      <c r="AA47421" s="50"/>
      <c r="AE47421" s="50"/>
    </row>
    <row r="47422" spans="23:31">
      <c r="W47422" s="50"/>
      <c r="AA47422" s="50"/>
      <c r="AE47422" s="50"/>
    </row>
    <row r="47423" spans="23:31">
      <c r="W47423" s="50"/>
      <c r="AA47423" s="50"/>
      <c r="AE47423" s="50"/>
    </row>
    <row r="47424" spans="23:31">
      <c r="W47424" s="50"/>
      <c r="AA47424" s="50"/>
      <c r="AE47424" s="50"/>
    </row>
    <row r="47425" spans="23:31">
      <c r="W47425" s="50"/>
      <c r="AA47425" s="50"/>
      <c r="AE47425" s="50"/>
    </row>
    <row r="47426" spans="23:31">
      <c r="W47426" s="50"/>
      <c r="AA47426" s="50"/>
      <c r="AE47426" s="50"/>
    </row>
    <row r="47427" spans="23:31">
      <c r="W47427" s="50"/>
      <c r="AA47427" s="50"/>
      <c r="AE47427" s="50"/>
    </row>
    <row r="47428" spans="23:31">
      <c r="W47428" s="50"/>
      <c r="AA47428" s="50"/>
      <c r="AE47428" s="50"/>
    </row>
    <row r="47429" spans="23:31">
      <c r="W47429" s="50"/>
      <c r="AA47429" s="50"/>
      <c r="AE47429" s="50"/>
    </row>
    <row r="47430" spans="23:31">
      <c r="W47430" s="50"/>
      <c r="AA47430" s="50"/>
      <c r="AE47430" s="50"/>
    </row>
    <row r="47431" spans="23:31">
      <c r="W47431" s="50"/>
      <c r="AA47431" s="50"/>
      <c r="AE47431" s="50"/>
    </row>
    <row r="47432" spans="23:31">
      <c r="W47432" s="50"/>
      <c r="AA47432" s="50"/>
      <c r="AE47432" s="50"/>
    </row>
    <row r="47433" spans="23:31">
      <c r="W47433" s="50"/>
      <c r="AA47433" s="50"/>
      <c r="AE47433" s="50"/>
    </row>
    <row r="47434" spans="23:31">
      <c r="W47434" s="50"/>
      <c r="AA47434" s="50"/>
      <c r="AE47434" s="50"/>
    </row>
    <row r="47435" spans="23:31">
      <c r="W47435" s="50"/>
      <c r="AA47435" s="50"/>
      <c r="AE47435" s="50"/>
    </row>
    <row r="47436" spans="23:31">
      <c r="W47436" s="50"/>
      <c r="AA47436" s="50"/>
      <c r="AE47436" s="50"/>
    </row>
    <row r="47437" spans="23:31">
      <c r="W47437" s="50"/>
      <c r="AA47437" s="50"/>
      <c r="AE47437" s="50"/>
    </row>
    <row r="47438" spans="23:31">
      <c r="W47438" s="50"/>
      <c r="AA47438" s="50"/>
      <c r="AE47438" s="50"/>
    </row>
    <row r="47439" spans="23:31">
      <c r="W47439" s="50"/>
      <c r="AA47439" s="50"/>
      <c r="AE47439" s="50"/>
    </row>
    <row r="47440" spans="23:31">
      <c r="W47440" s="50"/>
      <c r="AA47440" s="50"/>
      <c r="AE47440" s="50"/>
    </row>
    <row r="47441" spans="23:31">
      <c r="W47441" s="50"/>
      <c r="AA47441" s="50"/>
      <c r="AE47441" s="50"/>
    </row>
    <row r="47442" spans="23:31">
      <c r="W47442" s="50"/>
      <c r="AA47442" s="50"/>
      <c r="AE47442" s="50"/>
    </row>
    <row r="47443" spans="23:31">
      <c r="W47443" s="50"/>
      <c r="AA47443" s="50"/>
      <c r="AE47443" s="50"/>
    </row>
    <row r="47444" spans="23:31">
      <c r="W47444" s="50"/>
      <c r="AA47444" s="50"/>
      <c r="AE47444" s="50"/>
    </row>
    <row r="47445" spans="23:31">
      <c r="W47445" s="50"/>
      <c r="AA47445" s="50"/>
      <c r="AE47445" s="50"/>
    </row>
    <row r="47446" spans="23:31">
      <c r="W47446" s="50"/>
      <c r="AA47446" s="50"/>
      <c r="AE47446" s="50"/>
    </row>
    <row r="47447" spans="23:31">
      <c r="W47447" s="50"/>
      <c r="AA47447" s="50"/>
      <c r="AE47447" s="50"/>
    </row>
    <row r="47448" spans="23:31">
      <c r="W47448" s="50"/>
      <c r="AA47448" s="50"/>
      <c r="AE47448" s="50"/>
    </row>
    <row r="47449" spans="23:31">
      <c r="W47449" s="50"/>
      <c r="AA47449" s="50"/>
      <c r="AE47449" s="50"/>
    </row>
    <row r="47450" spans="23:31">
      <c r="W47450" s="50"/>
      <c r="AA47450" s="50"/>
      <c r="AE47450" s="50"/>
    </row>
    <row r="47451" spans="23:31">
      <c r="W47451" s="50"/>
      <c r="AA47451" s="50"/>
      <c r="AE47451" s="50"/>
    </row>
    <row r="47452" spans="23:31">
      <c r="W47452" s="50"/>
      <c r="AA47452" s="50"/>
      <c r="AE47452" s="50"/>
    </row>
    <row r="47453" spans="23:31">
      <c r="W47453" s="50"/>
      <c r="AA47453" s="50"/>
      <c r="AE47453" s="50"/>
    </row>
    <row r="47454" spans="23:31">
      <c r="W47454" s="50"/>
      <c r="AA47454" s="50"/>
      <c r="AE47454" s="50"/>
    </row>
    <row r="47455" spans="23:31">
      <c r="W47455" s="50"/>
      <c r="AA47455" s="50"/>
      <c r="AE47455" s="50"/>
    </row>
    <row r="47456" spans="23:31">
      <c r="W47456" s="50"/>
      <c r="AA47456" s="50"/>
      <c r="AE47456" s="50"/>
    </row>
    <row r="47457" spans="23:31">
      <c r="W47457" s="50"/>
      <c r="AA47457" s="50"/>
      <c r="AE47457" s="50"/>
    </row>
    <row r="47458" spans="23:31">
      <c r="W47458" s="50"/>
      <c r="AA47458" s="50"/>
      <c r="AE47458" s="50"/>
    </row>
    <row r="47459" spans="23:31">
      <c r="W47459" s="50"/>
      <c r="AA47459" s="50"/>
      <c r="AE47459" s="50"/>
    </row>
    <row r="47460" spans="23:31">
      <c r="W47460" s="50"/>
      <c r="AA47460" s="50"/>
      <c r="AE47460" s="50"/>
    </row>
    <row r="47461" spans="23:31">
      <c r="W47461" s="50"/>
      <c r="AA47461" s="50"/>
      <c r="AE47461" s="50"/>
    </row>
    <row r="47462" spans="23:31">
      <c r="W47462" s="50"/>
      <c r="AA47462" s="50"/>
      <c r="AE47462" s="50"/>
    </row>
    <row r="47463" spans="23:31">
      <c r="W47463" s="50"/>
      <c r="AA47463" s="50"/>
      <c r="AE47463" s="50"/>
    </row>
    <row r="47464" spans="23:31">
      <c r="W47464" s="50"/>
      <c r="AA47464" s="50"/>
      <c r="AE47464" s="50"/>
    </row>
    <row r="47465" spans="23:31">
      <c r="W47465" s="50"/>
      <c r="AA47465" s="50"/>
      <c r="AE47465" s="50"/>
    </row>
    <row r="47466" spans="23:31">
      <c r="W47466" s="50"/>
      <c r="AA47466" s="50"/>
      <c r="AE47466" s="50"/>
    </row>
    <row r="47467" spans="23:31">
      <c r="W47467" s="50"/>
      <c r="AA47467" s="50"/>
      <c r="AE47467" s="50"/>
    </row>
    <row r="47468" spans="23:31">
      <c r="W47468" s="50"/>
      <c r="AA47468" s="50"/>
      <c r="AE47468" s="50"/>
    </row>
    <row r="47469" spans="23:31">
      <c r="W47469" s="50"/>
      <c r="AA47469" s="50"/>
      <c r="AE47469" s="50"/>
    </row>
    <row r="47470" spans="23:31">
      <c r="W47470" s="50"/>
      <c r="AA47470" s="50"/>
      <c r="AE47470" s="50"/>
    </row>
    <row r="47471" spans="23:31">
      <c r="W47471" s="50"/>
      <c r="AA47471" s="50"/>
      <c r="AE47471" s="50"/>
    </row>
    <row r="47472" spans="23:31">
      <c r="W47472" s="50"/>
      <c r="AA47472" s="50"/>
      <c r="AE47472" s="50"/>
    </row>
    <row r="47473" spans="23:31">
      <c r="W47473" s="50"/>
      <c r="AA47473" s="50"/>
      <c r="AE47473" s="50"/>
    </row>
    <row r="47474" spans="23:31">
      <c r="W47474" s="50"/>
      <c r="AA47474" s="50"/>
      <c r="AE47474" s="50"/>
    </row>
    <row r="47475" spans="23:31">
      <c r="W47475" s="50"/>
      <c r="AA47475" s="50"/>
      <c r="AE47475" s="50"/>
    </row>
    <row r="47476" spans="23:31">
      <c r="W47476" s="50"/>
      <c r="AA47476" s="50"/>
      <c r="AE47476" s="50"/>
    </row>
    <row r="47477" spans="23:31">
      <c r="W47477" s="50"/>
      <c r="AA47477" s="50"/>
      <c r="AE47477" s="50"/>
    </row>
    <row r="47478" spans="23:31">
      <c r="W47478" s="50"/>
      <c r="AA47478" s="50"/>
      <c r="AE47478" s="50"/>
    </row>
    <row r="47479" spans="23:31">
      <c r="W47479" s="50"/>
      <c r="AA47479" s="50"/>
      <c r="AE47479" s="50"/>
    </row>
    <row r="47480" spans="23:31">
      <c r="W47480" s="50"/>
      <c r="AA47480" s="50"/>
      <c r="AE47480" s="50"/>
    </row>
    <row r="47481" spans="23:31">
      <c r="W47481" s="50"/>
      <c r="AA47481" s="50"/>
      <c r="AE47481" s="50"/>
    </row>
    <row r="47482" spans="23:31">
      <c r="W47482" s="50"/>
      <c r="AA47482" s="50"/>
      <c r="AE47482" s="50"/>
    </row>
    <row r="47483" spans="23:31">
      <c r="W47483" s="50"/>
      <c r="AA47483" s="50"/>
      <c r="AE47483" s="50"/>
    </row>
    <row r="47484" spans="23:31">
      <c r="W47484" s="50"/>
      <c r="AA47484" s="50"/>
      <c r="AE47484" s="50"/>
    </row>
    <row r="47485" spans="23:31">
      <c r="W47485" s="50"/>
      <c r="AA47485" s="50"/>
      <c r="AE47485" s="50"/>
    </row>
    <row r="47486" spans="23:31">
      <c r="W47486" s="50"/>
      <c r="AA47486" s="50"/>
      <c r="AE47486" s="50"/>
    </row>
    <row r="47487" spans="23:31">
      <c r="W47487" s="50"/>
      <c r="AA47487" s="50"/>
      <c r="AE47487" s="50"/>
    </row>
    <row r="47488" spans="23:31">
      <c r="W47488" s="50"/>
      <c r="AA47488" s="50"/>
      <c r="AE47488" s="50"/>
    </row>
    <row r="47489" spans="23:31">
      <c r="W47489" s="50"/>
      <c r="AA47489" s="50"/>
      <c r="AE47489" s="50"/>
    </row>
    <row r="47490" spans="23:31">
      <c r="W47490" s="50"/>
      <c r="AA47490" s="50"/>
      <c r="AE47490" s="50"/>
    </row>
    <row r="47491" spans="23:31">
      <c r="W47491" s="50"/>
      <c r="AA47491" s="50"/>
      <c r="AE47491" s="50"/>
    </row>
    <row r="47492" spans="23:31">
      <c r="W47492" s="50"/>
      <c r="AA47492" s="50"/>
      <c r="AE47492" s="50"/>
    </row>
    <row r="47493" spans="23:31">
      <c r="W47493" s="50"/>
      <c r="AA47493" s="50"/>
      <c r="AE47493" s="50"/>
    </row>
    <row r="47494" spans="23:31">
      <c r="W47494" s="50"/>
      <c r="AA47494" s="50"/>
      <c r="AE47494" s="50"/>
    </row>
    <row r="47495" spans="23:31">
      <c r="W47495" s="50"/>
      <c r="AA47495" s="50"/>
      <c r="AE47495" s="50"/>
    </row>
    <row r="47496" spans="23:31">
      <c r="W47496" s="50"/>
      <c r="AA47496" s="50"/>
      <c r="AE47496" s="50"/>
    </row>
    <row r="47497" spans="23:31">
      <c r="W47497" s="50"/>
      <c r="AA47497" s="50"/>
      <c r="AE47497" s="50"/>
    </row>
    <row r="47498" spans="23:31">
      <c r="W47498" s="50"/>
      <c r="AA47498" s="50"/>
      <c r="AE47498" s="50"/>
    </row>
    <row r="47499" spans="23:31">
      <c r="W47499" s="50"/>
      <c r="AA47499" s="50"/>
      <c r="AE47499" s="50"/>
    </row>
    <row r="47500" spans="23:31">
      <c r="W47500" s="50"/>
      <c r="AA47500" s="50"/>
      <c r="AE47500" s="50"/>
    </row>
    <row r="47501" spans="23:31">
      <c r="W47501" s="50"/>
      <c r="AA47501" s="50"/>
      <c r="AE47501" s="50"/>
    </row>
    <row r="47502" spans="23:31">
      <c r="W47502" s="50"/>
      <c r="AA47502" s="50"/>
      <c r="AE47502" s="50"/>
    </row>
    <row r="47503" spans="23:31">
      <c r="W47503" s="50"/>
      <c r="AA47503" s="50"/>
      <c r="AE47503" s="50"/>
    </row>
    <row r="47504" spans="23:31">
      <c r="W47504" s="50"/>
      <c r="AA47504" s="50"/>
      <c r="AE47504" s="50"/>
    </row>
    <row r="47505" spans="23:31">
      <c r="W47505" s="50"/>
      <c r="AA47505" s="50"/>
      <c r="AE47505" s="50"/>
    </row>
    <row r="47506" spans="23:31">
      <c r="W47506" s="50"/>
      <c r="AA47506" s="50"/>
      <c r="AE47506" s="50"/>
    </row>
    <row r="47507" spans="23:31">
      <c r="W47507" s="50"/>
      <c r="AA47507" s="50"/>
      <c r="AE47507" s="50"/>
    </row>
    <row r="47508" spans="23:31">
      <c r="W47508" s="50"/>
      <c r="AA47508" s="50"/>
      <c r="AE47508" s="50"/>
    </row>
    <row r="47509" spans="23:31">
      <c r="W47509" s="50"/>
      <c r="AA47509" s="50"/>
      <c r="AE47509" s="50"/>
    </row>
    <row r="47510" spans="23:31">
      <c r="W47510" s="50"/>
      <c r="AA47510" s="50"/>
      <c r="AE47510" s="50"/>
    </row>
    <row r="47511" spans="23:31">
      <c r="W47511" s="50"/>
      <c r="AA47511" s="50"/>
      <c r="AE47511" s="50"/>
    </row>
    <row r="47512" spans="23:31">
      <c r="W47512" s="50"/>
      <c r="AA47512" s="50"/>
      <c r="AE47512" s="50"/>
    </row>
    <row r="47513" spans="23:31">
      <c r="W47513" s="50"/>
      <c r="AA47513" s="50"/>
      <c r="AE47513" s="50"/>
    </row>
    <row r="47514" spans="23:31">
      <c r="W47514" s="50"/>
      <c r="AA47514" s="50"/>
      <c r="AE47514" s="50"/>
    </row>
    <row r="47515" spans="23:31">
      <c r="W47515" s="50"/>
      <c r="AA47515" s="50"/>
      <c r="AE47515" s="50"/>
    </row>
    <row r="47516" spans="23:31">
      <c r="W47516" s="50"/>
      <c r="AA47516" s="50"/>
      <c r="AE47516" s="50"/>
    </row>
    <row r="47517" spans="23:31">
      <c r="W47517" s="50"/>
      <c r="AA47517" s="50"/>
      <c r="AE47517" s="50"/>
    </row>
    <row r="47518" spans="23:31">
      <c r="W47518" s="50"/>
      <c r="AA47518" s="50"/>
      <c r="AE47518" s="50"/>
    </row>
    <row r="47519" spans="23:31">
      <c r="W47519" s="50"/>
      <c r="AA47519" s="50"/>
      <c r="AE47519" s="50"/>
    </row>
    <row r="47520" spans="23:31">
      <c r="W47520" s="50"/>
      <c r="AA47520" s="50"/>
      <c r="AE47520" s="50"/>
    </row>
    <row r="47521" spans="23:31">
      <c r="W47521" s="50"/>
      <c r="AA47521" s="50"/>
      <c r="AE47521" s="50"/>
    </row>
    <row r="47522" spans="23:31">
      <c r="W47522" s="50"/>
      <c r="AA47522" s="50"/>
      <c r="AE47522" s="50"/>
    </row>
    <row r="47523" spans="23:31">
      <c r="W47523" s="50"/>
      <c r="AA47523" s="50"/>
      <c r="AE47523" s="50"/>
    </row>
    <row r="47524" spans="23:31">
      <c r="W47524" s="50"/>
      <c r="AA47524" s="50"/>
      <c r="AE47524" s="50"/>
    </row>
    <row r="47525" spans="23:31">
      <c r="W47525" s="50"/>
      <c r="AA47525" s="50"/>
      <c r="AE47525" s="50"/>
    </row>
    <row r="47526" spans="23:31">
      <c r="W47526" s="50"/>
      <c r="AA47526" s="50"/>
      <c r="AE47526" s="50"/>
    </row>
    <row r="47527" spans="23:31">
      <c r="W47527" s="50"/>
      <c r="AA47527" s="50"/>
      <c r="AE47527" s="50"/>
    </row>
    <row r="47528" spans="23:31">
      <c r="W47528" s="50"/>
      <c r="AA47528" s="50"/>
      <c r="AE47528" s="50"/>
    </row>
    <row r="47529" spans="23:31">
      <c r="W47529" s="50"/>
      <c r="AA47529" s="50"/>
      <c r="AE47529" s="50"/>
    </row>
    <row r="47530" spans="23:31">
      <c r="W47530" s="50"/>
      <c r="AA47530" s="50"/>
      <c r="AE47530" s="50"/>
    </row>
    <row r="47531" spans="23:31">
      <c r="W47531" s="50"/>
      <c r="AA47531" s="50"/>
      <c r="AE47531" s="50"/>
    </row>
    <row r="47532" spans="23:31">
      <c r="W47532" s="50"/>
      <c r="AA47532" s="50"/>
      <c r="AE47532" s="50"/>
    </row>
    <row r="47533" spans="23:31">
      <c r="W47533" s="50"/>
      <c r="AA47533" s="50"/>
      <c r="AE47533" s="50"/>
    </row>
    <row r="47534" spans="23:31">
      <c r="W47534" s="50"/>
      <c r="AA47534" s="50"/>
      <c r="AE47534" s="50"/>
    </row>
    <row r="47535" spans="23:31">
      <c r="W47535" s="50"/>
      <c r="AA47535" s="50"/>
      <c r="AE47535" s="50"/>
    </row>
    <row r="47536" spans="23:31">
      <c r="W47536" s="50"/>
      <c r="AA47536" s="50"/>
      <c r="AE47536" s="50"/>
    </row>
    <row r="47537" spans="23:31">
      <c r="W47537" s="50"/>
      <c r="AA47537" s="50"/>
      <c r="AE47537" s="50"/>
    </row>
    <row r="47538" spans="23:31">
      <c r="W47538" s="50"/>
      <c r="AA47538" s="50"/>
      <c r="AE47538" s="50"/>
    </row>
    <row r="47539" spans="23:31">
      <c r="W47539" s="50"/>
      <c r="AA47539" s="50"/>
      <c r="AE47539" s="50"/>
    </row>
    <row r="47540" spans="23:31">
      <c r="W47540" s="50"/>
      <c r="AA47540" s="50"/>
      <c r="AE47540" s="50"/>
    </row>
    <row r="47541" spans="23:31">
      <c r="W47541" s="50"/>
      <c r="AA47541" s="50"/>
      <c r="AE47541" s="50"/>
    </row>
    <row r="47542" spans="23:31">
      <c r="W47542" s="50"/>
      <c r="AA47542" s="50"/>
      <c r="AE47542" s="50"/>
    </row>
    <row r="47543" spans="23:31">
      <c r="W47543" s="50"/>
      <c r="AA47543" s="50"/>
      <c r="AE47543" s="50"/>
    </row>
    <row r="47544" spans="23:31">
      <c r="W47544" s="50"/>
      <c r="AA47544" s="50"/>
      <c r="AE47544" s="50"/>
    </row>
    <row r="47545" spans="23:31">
      <c r="W47545" s="50"/>
      <c r="AA47545" s="50"/>
      <c r="AE47545" s="50"/>
    </row>
    <row r="47546" spans="23:31">
      <c r="W47546" s="50"/>
      <c r="AA47546" s="50"/>
      <c r="AE47546" s="50"/>
    </row>
    <row r="47547" spans="23:31">
      <c r="W47547" s="50"/>
      <c r="AA47547" s="50"/>
      <c r="AE47547" s="50"/>
    </row>
    <row r="47548" spans="23:31">
      <c r="W47548" s="50"/>
      <c r="AA47548" s="50"/>
      <c r="AE47548" s="50"/>
    </row>
    <row r="47549" spans="23:31">
      <c r="W47549" s="50"/>
      <c r="AA47549" s="50"/>
      <c r="AE47549" s="50"/>
    </row>
    <row r="47550" spans="23:31">
      <c r="W47550" s="50"/>
      <c r="AA47550" s="50"/>
      <c r="AE47550" s="50"/>
    </row>
    <row r="47551" spans="23:31">
      <c r="W47551" s="50"/>
      <c r="AA47551" s="50"/>
      <c r="AE47551" s="50"/>
    </row>
    <row r="47552" spans="23:31">
      <c r="W47552" s="50"/>
      <c r="AA47552" s="50"/>
      <c r="AE47552" s="50"/>
    </row>
    <row r="47553" spans="23:31">
      <c r="W47553" s="50"/>
      <c r="AA47553" s="50"/>
      <c r="AE47553" s="50"/>
    </row>
    <row r="47554" spans="23:31">
      <c r="W47554" s="50"/>
      <c r="AA47554" s="50"/>
      <c r="AE47554" s="50"/>
    </row>
    <row r="47555" spans="23:31">
      <c r="W47555" s="50"/>
      <c r="AA47555" s="50"/>
      <c r="AE47555" s="50"/>
    </row>
    <row r="47556" spans="23:31">
      <c r="W47556" s="50"/>
      <c r="AA47556" s="50"/>
      <c r="AE47556" s="50"/>
    </row>
    <row r="47557" spans="23:31">
      <c r="W47557" s="50"/>
      <c r="AA47557" s="50"/>
      <c r="AE47557" s="50"/>
    </row>
    <row r="47558" spans="23:31">
      <c r="W47558" s="50"/>
      <c r="AA47558" s="50"/>
      <c r="AE47558" s="50"/>
    </row>
    <row r="47559" spans="23:31">
      <c r="W47559" s="50"/>
      <c r="AA47559" s="50"/>
      <c r="AE47559" s="50"/>
    </row>
    <row r="47560" spans="23:31">
      <c r="W47560" s="50"/>
      <c r="AA47560" s="50"/>
      <c r="AE47560" s="50"/>
    </row>
    <row r="47561" spans="23:31">
      <c r="W47561" s="50"/>
      <c r="AA47561" s="50"/>
      <c r="AE47561" s="50"/>
    </row>
    <row r="47562" spans="23:31">
      <c r="W47562" s="50"/>
      <c r="AA47562" s="50"/>
      <c r="AE47562" s="50"/>
    </row>
    <row r="47563" spans="23:31">
      <c r="W47563" s="50"/>
      <c r="AA47563" s="50"/>
      <c r="AE47563" s="50"/>
    </row>
    <row r="47564" spans="23:31">
      <c r="W47564" s="50"/>
      <c r="AA47564" s="50"/>
      <c r="AE47564" s="50"/>
    </row>
    <row r="47565" spans="23:31">
      <c r="W47565" s="50"/>
      <c r="AA47565" s="50"/>
      <c r="AE47565" s="50"/>
    </row>
    <row r="47566" spans="23:31">
      <c r="W47566" s="50"/>
      <c r="AA47566" s="50"/>
      <c r="AE47566" s="50"/>
    </row>
    <row r="47567" spans="23:31">
      <c r="W47567" s="50"/>
      <c r="AA47567" s="50"/>
      <c r="AE47567" s="50"/>
    </row>
    <row r="47568" spans="23:31">
      <c r="W47568" s="50"/>
      <c r="AA47568" s="50"/>
      <c r="AE47568" s="50"/>
    </row>
    <row r="47569" spans="23:31">
      <c r="W47569" s="50"/>
      <c r="AA47569" s="50"/>
      <c r="AE47569" s="50"/>
    </row>
    <row r="47570" spans="23:31">
      <c r="W47570" s="50"/>
      <c r="AA47570" s="50"/>
      <c r="AE47570" s="50"/>
    </row>
    <row r="47571" spans="23:31">
      <c r="W47571" s="50"/>
      <c r="AA47571" s="50"/>
      <c r="AE47571" s="50"/>
    </row>
    <row r="47572" spans="23:31">
      <c r="W47572" s="50"/>
      <c r="AA47572" s="50"/>
      <c r="AE47572" s="50"/>
    </row>
    <row r="47573" spans="23:31">
      <c r="W47573" s="50"/>
      <c r="AA47573" s="50"/>
      <c r="AE47573" s="50"/>
    </row>
    <row r="47574" spans="23:31">
      <c r="W47574" s="50"/>
      <c r="AA47574" s="50"/>
      <c r="AE47574" s="50"/>
    </row>
    <row r="47575" spans="23:31">
      <c r="W47575" s="50"/>
      <c r="AA47575" s="50"/>
      <c r="AE47575" s="50"/>
    </row>
    <row r="47576" spans="23:31">
      <c r="W47576" s="50"/>
      <c r="AA47576" s="50"/>
      <c r="AE47576" s="50"/>
    </row>
    <row r="47577" spans="23:31">
      <c r="W47577" s="50"/>
      <c r="AA47577" s="50"/>
      <c r="AE47577" s="50"/>
    </row>
    <row r="47578" spans="23:31">
      <c r="W47578" s="50"/>
      <c r="AA47578" s="50"/>
      <c r="AE47578" s="50"/>
    </row>
    <row r="47579" spans="23:31">
      <c r="W47579" s="50"/>
      <c r="AA47579" s="50"/>
      <c r="AE47579" s="50"/>
    </row>
    <row r="47580" spans="23:31">
      <c r="W47580" s="50"/>
      <c r="AA47580" s="50"/>
      <c r="AE47580" s="50"/>
    </row>
    <row r="47581" spans="23:31">
      <c r="W47581" s="50"/>
      <c r="AA47581" s="50"/>
      <c r="AE47581" s="50"/>
    </row>
    <row r="47582" spans="23:31">
      <c r="W47582" s="50"/>
      <c r="AA47582" s="50"/>
      <c r="AE47582" s="50"/>
    </row>
    <row r="47583" spans="23:31">
      <c r="W47583" s="50"/>
      <c r="AA47583" s="50"/>
      <c r="AE47583" s="50"/>
    </row>
    <row r="47584" spans="23:31">
      <c r="W47584" s="50"/>
      <c r="AA47584" s="50"/>
      <c r="AE47584" s="50"/>
    </row>
    <row r="47585" spans="23:31">
      <c r="W47585" s="50"/>
      <c r="AA47585" s="50"/>
      <c r="AE47585" s="50"/>
    </row>
    <row r="47586" spans="23:31">
      <c r="W47586" s="50"/>
      <c r="AA47586" s="50"/>
      <c r="AE47586" s="50"/>
    </row>
    <row r="47587" spans="23:31">
      <c r="W47587" s="50"/>
      <c r="AA47587" s="50"/>
      <c r="AE47587" s="50"/>
    </row>
    <row r="47588" spans="23:31">
      <c r="W47588" s="50"/>
      <c r="AA47588" s="50"/>
      <c r="AE47588" s="50"/>
    </row>
    <row r="47589" spans="23:31">
      <c r="W47589" s="50"/>
      <c r="AA47589" s="50"/>
      <c r="AE47589" s="50"/>
    </row>
    <row r="47590" spans="23:31">
      <c r="W47590" s="50"/>
      <c r="AA47590" s="50"/>
      <c r="AE47590" s="50"/>
    </row>
    <row r="47591" spans="23:31">
      <c r="W47591" s="50"/>
      <c r="AA47591" s="50"/>
      <c r="AE47591" s="50"/>
    </row>
    <row r="47592" spans="23:31">
      <c r="W47592" s="50"/>
      <c r="AA47592" s="50"/>
      <c r="AE47592" s="50"/>
    </row>
    <row r="47593" spans="23:31">
      <c r="W47593" s="50"/>
      <c r="AA47593" s="50"/>
      <c r="AE47593" s="50"/>
    </row>
    <row r="47594" spans="23:31">
      <c r="W47594" s="50"/>
      <c r="AA47594" s="50"/>
      <c r="AE47594" s="50"/>
    </row>
    <row r="47595" spans="23:31">
      <c r="W47595" s="50"/>
      <c r="AA47595" s="50"/>
      <c r="AE47595" s="50"/>
    </row>
    <row r="47596" spans="23:31">
      <c r="W47596" s="50"/>
      <c r="AA47596" s="50"/>
      <c r="AE47596" s="50"/>
    </row>
    <row r="47597" spans="23:31">
      <c r="W47597" s="50"/>
      <c r="AA47597" s="50"/>
      <c r="AE47597" s="50"/>
    </row>
    <row r="47598" spans="23:31">
      <c r="W47598" s="50"/>
      <c r="AA47598" s="50"/>
      <c r="AE47598" s="50"/>
    </row>
    <row r="47599" spans="23:31">
      <c r="W47599" s="50"/>
      <c r="AA47599" s="50"/>
      <c r="AE47599" s="50"/>
    </row>
    <row r="47600" spans="23:31">
      <c r="W47600" s="50"/>
      <c r="AA47600" s="50"/>
      <c r="AE47600" s="50"/>
    </row>
    <row r="47601" spans="23:31">
      <c r="W47601" s="50"/>
      <c r="AA47601" s="50"/>
      <c r="AE47601" s="50"/>
    </row>
    <row r="47602" spans="23:31">
      <c r="W47602" s="50"/>
      <c r="AA47602" s="50"/>
      <c r="AE47602" s="50"/>
    </row>
    <row r="47603" spans="23:31">
      <c r="W47603" s="50"/>
      <c r="AA47603" s="50"/>
      <c r="AE47603" s="50"/>
    </row>
    <row r="47604" spans="23:31">
      <c r="W47604" s="50"/>
      <c r="AA47604" s="50"/>
      <c r="AE47604" s="50"/>
    </row>
    <row r="47605" spans="23:31">
      <c r="W47605" s="50"/>
      <c r="AA47605" s="50"/>
      <c r="AE47605" s="50"/>
    </row>
    <row r="47606" spans="23:31">
      <c r="W47606" s="50"/>
      <c r="AA47606" s="50"/>
      <c r="AE47606" s="50"/>
    </row>
    <row r="47607" spans="23:31">
      <c r="W47607" s="50"/>
      <c r="AA47607" s="50"/>
      <c r="AE47607" s="50"/>
    </row>
    <row r="47608" spans="23:31">
      <c r="W47608" s="50"/>
      <c r="AA47608" s="50"/>
      <c r="AE47608" s="50"/>
    </row>
    <row r="47609" spans="23:31">
      <c r="W47609" s="50"/>
      <c r="AA47609" s="50"/>
      <c r="AE47609" s="50"/>
    </row>
    <row r="47610" spans="23:31">
      <c r="W47610" s="50"/>
      <c r="AA47610" s="50"/>
      <c r="AE47610" s="50"/>
    </row>
    <row r="47611" spans="23:31">
      <c r="W47611" s="50"/>
      <c r="AA47611" s="50"/>
      <c r="AE47611" s="50"/>
    </row>
    <row r="47612" spans="23:31">
      <c r="W47612" s="50"/>
      <c r="AA47612" s="50"/>
      <c r="AE47612" s="50"/>
    </row>
    <row r="47613" spans="23:31">
      <c r="W47613" s="50"/>
      <c r="AA47613" s="50"/>
      <c r="AE47613" s="50"/>
    </row>
    <row r="47614" spans="23:31">
      <c r="W47614" s="50"/>
      <c r="AA47614" s="50"/>
      <c r="AE47614" s="50"/>
    </row>
    <row r="47615" spans="23:31">
      <c r="W47615" s="50"/>
      <c r="AA47615" s="50"/>
      <c r="AE47615" s="50"/>
    </row>
    <row r="47616" spans="23:31">
      <c r="W47616" s="50"/>
      <c r="AA47616" s="50"/>
      <c r="AE47616" s="50"/>
    </row>
    <row r="47617" spans="23:31">
      <c r="W47617" s="50"/>
      <c r="AA47617" s="50"/>
      <c r="AE47617" s="50"/>
    </row>
    <row r="47618" spans="23:31">
      <c r="W47618" s="50"/>
      <c r="AA47618" s="50"/>
      <c r="AE47618" s="50"/>
    </row>
    <row r="47619" spans="23:31">
      <c r="W47619" s="50"/>
      <c r="AA47619" s="50"/>
      <c r="AE47619" s="50"/>
    </row>
    <row r="47620" spans="23:31">
      <c r="W47620" s="50"/>
      <c r="AA47620" s="50"/>
      <c r="AE47620" s="50"/>
    </row>
    <row r="47621" spans="23:31">
      <c r="W47621" s="50"/>
      <c r="AA47621" s="50"/>
      <c r="AE47621" s="50"/>
    </row>
    <row r="47622" spans="23:31">
      <c r="W47622" s="50"/>
      <c r="AA47622" s="50"/>
      <c r="AE47622" s="50"/>
    </row>
    <row r="47623" spans="23:31">
      <c r="W47623" s="50"/>
      <c r="AA47623" s="50"/>
      <c r="AE47623" s="50"/>
    </row>
    <row r="47624" spans="23:31">
      <c r="W47624" s="50"/>
      <c r="AA47624" s="50"/>
      <c r="AE47624" s="50"/>
    </row>
    <row r="47625" spans="23:31">
      <c r="W47625" s="50"/>
      <c r="AA47625" s="50"/>
      <c r="AE47625" s="50"/>
    </row>
    <row r="47626" spans="23:31">
      <c r="W47626" s="50"/>
      <c r="AA47626" s="50"/>
      <c r="AE47626" s="50"/>
    </row>
    <row r="47627" spans="23:31">
      <c r="W47627" s="50"/>
      <c r="AA47627" s="50"/>
      <c r="AE47627" s="50"/>
    </row>
    <row r="47628" spans="23:31">
      <c r="W47628" s="50"/>
      <c r="AA47628" s="50"/>
      <c r="AE47628" s="50"/>
    </row>
    <row r="47629" spans="23:31">
      <c r="W47629" s="50"/>
      <c r="AA47629" s="50"/>
      <c r="AE47629" s="50"/>
    </row>
    <row r="47630" spans="23:31">
      <c r="W47630" s="50"/>
      <c r="AA47630" s="50"/>
      <c r="AE47630" s="50"/>
    </row>
    <row r="47631" spans="23:31">
      <c r="W47631" s="50"/>
      <c r="AA47631" s="50"/>
      <c r="AE47631" s="50"/>
    </row>
    <row r="47632" spans="23:31">
      <c r="W47632" s="50"/>
      <c r="AA47632" s="50"/>
      <c r="AE47632" s="50"/>
    </row>
    <row r="47633" spans="23:31">
      <c r="W47633" s="50"/>
      <c r="AA47633" s="50"/>
      <c r="AE47633" s="50"/>
    </row>
    <row r="47634" spans="23:31">
      <c r="W47634" s="50"/>
      <c r="AA47634" s="50"/>
      <c r="AE47634" s="50"/>
    </row>
    <row r="47635" spans="23:31">
      <c r="W47635" s="50"/>
      <c r="AA47635" s="50"/>
      <c r="AE47635" s="50"/>
    </row>
    <row r="47636" spans="23:31">
      <c r="W47636" s="50"/>
      <c r="AA47636" s="50"/>
      <c r="AE47636" s="50"/>
    </row>
    <row r="47637" spans="23:31">
      <c r="W47637" s="50"/>
      <c r="AA47637" s="50"/>
      <c r="AE47637" s="50"/>
    </row>
    <row r="47638" spans="23:31">
      <c r="W47638" s="50"/>
      <c r="AA47638" s="50"/>
      <c r="AE47638" s="50"/>
    </row>
    <row r="47639" spans="23:31">
      <c r="W47639" s="50"/>
      <c r="AA47639" s="50"/>
      <c r="AE47639" s="50"/>
    </row>
    <row r="47640" spans="23:31">
      <c r="W47640" s="50"/>
      <c r="AA47640" s="50"/>
      <c r="AE47640" s="50"/>
    </row>
    <row r="47641" spans="23:31">
      <c r="W47641" s="50"/>
      <c r="AA47641" s="50"/>
      <c r="AE47641" s="50"/>
    </row>
    <row r="47642" spans="23:31">
      <c r="W47642" s="50"/>
      <c r="AA47642" s="50"/>
      <c r="AE47642" s="50"/>
    </row>
    <row r="47643" spans="23:31">
      <c r="W47643" s="50"/>
      <c r="AA47643" s="50"/>
      <c r="AE47643" s="50"/>
    </row>
    <row r="47644" spans="23:31">
      <c r="W47644" s="50"/>
      <c r="AA47644" s="50"/>
      <c r="AE47644" s="50"/>
    </row>
    <row r="47645" spans="23:31">
      <c r="W47645" s="50"/>
      <c r="AA47645" s="50"/>
      <c r="AE47645" s="50"/>
    </row>
    <row r="47646" spans="23:31">
      <c r="W47646" s="50"/>
      <c r="AA47646" s="50"/>
      <c r="AE47646" s="50"/>
    </row>
    <row r="47647" spans="23:31">
      <c r="W47647" s="50"/>
      <c r="AA47647" s="50"/>
      <c r="AE47647" s="50"/>
    </row>
    <row r="47648" spans="23:31">
      <c r="W47648" s="50"/>
      <c r="AA47648" s="50"/>
      <c r="AE47648" s="50"/>
    </row>
    <row r="47649" spans="23:31">
      <c r="W47649" s="50"/>
      <c r="AA47649" s="50"/>
      <c r="AE47649" s="50"/>
    </row>
    <row r="47650" spans="23:31">
      <c r="W47650" s="50"/>
      <c r="AA47650" s="50"/>
      <c r="AE47650" s="50"/>
    </row>
    <row r="47651" spans="23:31">
      <c r="W47651" s="50"/>
      <c r="AA47651" s="50"/>
      <c r="AE47651" s="50"/>
    </row>
    <row r="47652" spans="23:31">
      <c r="W47652" s="50"/>
      <c r="AA47652" s="50"/>
      <c r="AE47652" s="50"/>
    </row>
    <row r="47653" spans="23:31">
      <c r="W47653" s="50"/>
      <c r="AA47653" s="50"/>
      <c r="AE47653" s="50"/>
    </row>
    <row r="47654" spans="23:31">
      <c r="W47654" s="50"/>
      <c r="AA47654" s="50"/>
      <c r="AE47654" s="50"/>
    </row>
    <row r="47655" spans="23:31">
      <c r="W47655" s="50"/>
      <c r="AA47655" s="50"/>
      <c r="AE47655" s="50"/>
    </row>
    <row r="47656" spans="23:31">
      <c r="W47656" s="50"/>
      <c r="AA47656" s="50"/>
      <c r="AE47656" s="50"/>
    </row>
    <row r="47657" spans="23:31">
      <c r="W47657" s="50"/>
      <c r="AA47657" s="50"/>
      <c r="AE47657" s="50"/>
    </row>
    <row r="47658" spans="23:31">
      <c r="W47658" s="50"/>
      <c r="AA47658" s="50"/>
      <c r="AE47658" s="50"/>
    </row>
    <row r="47659" spans="23:31">
      <c r="W47659" s="50"/>
      <c r="AA47659" s="50"/>
      <c r="AE47659" s="50"/>
    </row>
    <row r="47660" spans="23:31">
      <c r="W47660" s="50"/>
      <c r="AA47660" s="50"/>
      <c r="AE47660" s="50"/>
    </row>
    <row r="47661" spans="23:31">
      <c r="W47661" s="50"/>
      <c r="AA47661" s="50"/>
      <c r="AE47661" s="50"/>
    </row>
    <row r="47662" spans="23:31">
      <c r="W47662" s="50"/>
      <c r="AA47662" s="50"/>
      <c r="AE47662" s="50"/>
    </row>
    <row r="47663" spans="23:31">
      <c r="W47663" s="50"/>
      <c r="AA47663" s="50"/>
      <c r="AE47663" s="50"/>
    </row>
    <row r="47664" spans="23:31">
      <c r="W47664" s="50"/>
      <c r="AA47664" s="50"/>
      <c r="AE47664" s="50"/>
    </row>
    <row r="47665" spans="23:31">
      <c r="W47665" s="50"/>
      <c r="AA47665" s="50"/>
      <c r="AE47665" s="50"/>
    </row>
    <row r="47666" spans="23:31">
      <c r="W47666" s="50"/>
      <c r="AA47666" s="50"/>
      <c r="AE47666" s="50"/>
    </row>
    <row r="47667" spans="23:31">
      <c r="W47667" s="50"/>
      <c r="AA47667" s="50"/>
      <c r="AE47667" s="50"/>
    </row>
    <row r="47668" spans="23:31">
      <c r="W47668" s="50"/>
      <c r="AA47668" s="50"/>
      <c r="AE47668" s="50"/>
    </row>
    <row r="47669" spans="23:31">
      <c r="W47669" s="50"/>
      <c r="AA47669" s="50"/>
      <c r="AE47669" s="50"/>
    </row>
    <row r="47670" spans="23:31">
      <c r="W47670" s="50"/>
      <c r="AA47670" s="50"/>
      <c r="AE47670" s="50"/>
    </row>
    <row r="47671" spans="23:31">
      <c r="W47671" s="50"/>
      <c r="AA47671" s="50"/>
      <c r="AE47671" s="50"/>
    </row>
    <row r="47672" spans="23:31">
      <c r="W47672" s="50"/>
      <c r="AA47672" s="50"/>
      <c r="AE47672" s="50"/>
    </row>
    <row r="47673" spans="23:31">
      <c r="W47673" s="50"/>
      <c r="AA47673" s="50"/>
      <c r="AE47673" s="50"/>
    </row>
    <row r="47674" spans="23:31">
      <c r="W47674" s="50"/>
      <c r="AA47674" s="50"/>
      <c r="AE47674" s="50"/>
    </row>
    <row r="47675" spans="23:31">
      <c r="W47675" s="50"/>
      <c r="AA47675" s="50"/>
      <c r="AE47675" s="50"/>
    </row>
    <row r="47676" spans="23:31">
      <c r="W47676" s="50"/>
      <c r="AA47676" s="50"/>
      <c r="AE47676" s="50"/>
    </row>
    <row r="47677" spans="23:31">
      <c r="W47677" s="50"/>
      <c r="AA47677" s="50"/>
      <c r="AE47677" s="50"/>
    </row>
    <row r="47678" spans="23:31">
      <c r="W47678" s="50"/>
      <c r="AA47678" s="50"/>
      <c r="AE47678" s="50"/>
    </row>
    <row r="47679" spans="23:31">
      <c r="W47679" s="50"/>
      <c r="AA47679" s="50"/>
      <c r="AE47679" s="50"/>
    </row>
    <row r="47680" spans="23:31">
      <c r="W47680" s="50"/>
      <c r="AA47680" s="50"/>
      <c r="AE47680" s="50"/>
    </row>
    <row r="47681" spans="23:31">
      <c r="W47681" s="50"/>
      <c r="AA47681" s="50"/>
      <c r="AE47681" s="50"/>
    </row>
    <row r="47682" spans="23:31">
      <c r="W47682" s="50"/>
      <c r="AA47682" s="50"/>
      <c r="AE47682" s="50"/>
    </row>
    <row r="47683" spans="23:31">
      <c r="W47683" s="50"/>
      <c r="AA47683" s="50"/>
      <c r="AE47683" s="50"/>
    </row>
    <row r="47684" spans="23:31">
      <c r="W47684" s="50"/>
      <c r="AA47684" s="50"/>
      <c r="AE47684" s="50"/>
    </row>
    <row r="47685" spans="23:31">
      <c r="W47685" s="50"/>
      <c r="AA47685" s="50"/>
      <c r="AE47685" s="50"/>
    </row>
    <row r="47686" spans="23:31">
      <c r="W47686" s="50"/>
      <c r="AA47686" s="50"/>
      <c r="AE47686" s="50"/>
    </row>
    <row r="47687" spans="23:31">
      <c r="W47687" s="50"/>
      <c r="AA47687" s="50"/>
      <c r="AE47687" s="50"/>
    </row>
    <row r="47688" spans="23:31">
      <c r="W47688" s="50"/>
      <c r="AA47688" s="50"/>
      <c r="AE47688" s="50"/>
    </row>
    <row r="47689" spans="23:31">
      <c r="W47689" s="50"/>
      <c r="AA47689" s="50"/>
      <c r="AE47689" s="50"/>
    </row>
    <row r="47690" spans="23:31">
      <c r="W47690" s="50"/>
      <c r="AA47690" s="50"/>
      <c r="AE47690" s="50"/>
    </row>
    <row r="47691" spans="23:31">
      <c r="W47691" s="50"/>
      <c r="AA47691" s="50"/>
      <c r="AE47691" s="50"/>
    </row>
    <row r="47692" spans="23:31">
      <c r="W47692" s="50"/>
      <c r="AA47692" s="50"/>
      <c r="AE47692" s="50"/>
    </row>
    <row r="47693" spans="23:31">
      <c r="W47693" s="50"/>
      <c r="AA47693" s="50"/>
      <c r="AE47693" s="50"/>
    </row>
    <row r="47694" spans="23:31">
      <c r="W47694" s="50"/>
      <c r="AA47694" s="50"/>
      <c r="AE47694" s="50"/>
    </row>
    <row r="47695" spans="23:31">
      <c r="W47695" s="50"/>
      <c r="AA47695" s="50"/>
      <c r="AE47695" s="50"/>
    </row>
    <row r="47696" spans="23:31">
      <c r="W47696" s="50"/>
      <c r="AA47696" s="50"/>
      <c r="AE47696" s="50"/>
    </row>
    <row r="47697" spans="23:31">
      <c r="W47697" s="50"/>
      <c r="AA47697" s="50"/>
      <c r="AE47697" s="50"/>
    </row>
    <row r="47698" spans="23:31">
      <c r="W47698" s="50"/>
      <c r="AA47698" s="50"/>
      <c r="AE47698" s="50"/>
    </row>
    <row r="47699" spans="23:31">
      <c r="W47699" s="50"/>
      <c r="AA47699" s="50"/>
      <c r="AE47699" s="50"/>
    </row>
    <row r="47700" spans="23:31">
      <c r="W47700" s="50"/>
      <c r="AA47700" s="50"/>
      <c r="AE47700" s="50"/>
    </row>
    <row r="47701" spans="23:31">
      <c r="W47701" s="50"/>
      <c r="AA47701" s="50"/>
      <c r="AE47701" s="50"/>
    </row>
    <row r="47702" spans="23:31">
      <c r="W47702" s="50"/>
      <c r="AA47702" s="50"/>
      <c r="AE47702" s="50"/>
    </row>
    <row r="47703" spans="23:31">
      <c r="W47703" s="50"/>
      <c r="AA47703" s="50"/>
      <c r="AE47703" s="50"/>
    </row>
    <row r="47704" spans="23:31">
      <c r="W47704" s="50"/>
      <c r="AA47704" s="50"/>
      <c r="AE47704" s="50"/>
    </row>
    <row r="47705" spans="23:31">
      <c r="W47705" s="50"/>
      <c r="AA47705" s="50"/>
      <c r="AE47705" s="50"/>
    </row>
    <row r="47706" spans="23:31">
      <c r="W47706" s="50"/>
      <c r="AA47706" s="50"/>
      <c r="AE47706" s="50"/>
    </row>
    <row r="47707" spans="23:31">
      <c r="W47707" s="50"/>
      <c r="AA47707" s="50"/>
      <c r="AE47707" s="50"/>
    </row>
    <row r="47708" spans="23:31">
      <c r="W47708" s="50"/>
      <c r="AA47708" s="50"/>
      <c r="AE47708" s="50"/>
    </row>
    <row r="47709" spans="23:31">
      <c r="W47709" s="50"/>
      <c r="AA47709" s="50"/>
      <c r="AE47709" s="50"/>
    </row>
    <row r="47710" spans="23:31">
      <c r="W47710" s="50"/>
      <c r="AA47710" s="50"/>
      <c r="AE47710" s="50"/>
    </row>
    <row r="47711" spans="23:31">
      <c r="W47711" s="50"/>
      <c r="AA47711" s="50"/>
      <c r="AE47711" s="50"/>
    </row>
    <row r="47712" spans="23:31">
      <c r="W47712" s="50"/>
      <c r="AA47712" s="50"/>
      <c r="AE47712" s="50"/>
    </row>
    <row r="47713" spans="23:31">
      <c r="W47713" s="50"/>
      <c r="AA47713" s="50"/>
      <c r="AE47713" s="50"/>
    </row>
    <row r="47714" spans="23:31">
      <c r="W47714" s="50"/>
      <c r="AA47714" s="50"/>
      <c r="AE47714" s="50"/>
    </row>
    <row r="47715" spans="23:31">
      <c r="W47715" s="50"/>
      <c r="AA47715" s="50"/>
      <c r="AE47715" s="50"/>
    </row>
    <row r="47716" spans="23:31">
      <c r="W47716" s="50"/>
      <c r="AA47716" s="50"/>
      <c r="AE47716" s="50"/>
    </row>
    <row r="47717" spans="23:31">
      <c r="W47717" s="50"/>
      <c r="AA47717" s="50"/>
      <c r="AE47717" s="50"/>
    </row>
    <row r="47718" spans="23:31">
      <c r="W47718" s="50"/>
      <c r="AA47718" s="50"/>
      <c r="AE47718" s="50"/>
    </row>
    <row r="47719" spans="23:31">
      <c r="W47719" s="50"/>
      <c r="AA47719" s="50"/>
      <c r="AE47719" s="50"/>
    </row>
    <row r="47720" spans="23:31">
      <c r="W47720" s="50"/>
      <c r="AA47720" s="50"/>
      <c r="AE47720" s="50"/>
    </row>
    <row r="47721" spans="23:31">
      <c r="W47721" s="50"/>
      <c r="AA47721" s="50"/>
      <c r="AE47721" s="50"/>
    </row>
    <row r="47722" spans="23:31">
      <c r="W47722" s="50"/>
      <c r="AA47722" s="50"/>
      <c r="AE47722" s="50"/>
    </row>
    <row r="47723" spans="23:31">
      <c r="W47723" s="50"/>
      <c r="AA47723" s="50"/>
      <c r="AE47723" s="50"/>
    </row>
    <row r="47724" spans="23:31">
      <c r="W47724" s="50"/>
      <c r="AA47724" s="50"/>
      <c r="AE47724" s="50"/>
    </row>
    <row r="47725" spans="23:31">
      <c r="W47725" s="50"/>
      <c r="AA47725" s="50"/>
      <c r="AE47725" s="50"/>
    </row>
    <row r="47726" spans="23:31">
      <c r="W47726" s="50"/>
      <c r="AA47726" s="50"/>
      <c r="AE47726" s="50"/>
    </row>
    <row r="47727" spans="23:31">
      <c r="W47727" s="50"/>
      <c r="AA47727" s="50"/>
      <c r="AE47727" s="50"/>
    </row>
    <row r="47728" spans="23:31">
      <c r="W47728" s="50"/>
      <c r="AA47728" s="50"/>
      <c r="AE47728" s="50"/>
    </row>
    <row r="47729" spans="23:31">
      <c r="W47729" s="50"/>
      <c r="AA47729" s="50"/>
      <c r="AE47729" s="50"/>
    </row>
    <row r="47730" spans="23:31">
      <c r="W47730" s="50"/>
      <c r="AA47730" s="50"/>
      <c r="AE47730" s="50"/>
    </row>
    <row r="47731" spans="23:31">
      <c r="W47731" s="50"/>
      <c r="AA47731" s="50"/>
      <c r="AE47731" s="50"/>
    </row>
    <row r="47732" spans="23:31">
      <c r="W47732" s="50"/>
      <c r="AA47732" s="50"/>
      <c r="AE47732" s="50"/>
    </row>
    <row r="47733" spans="23:31">
      <c r="W47733" s="50"/>
      <c r="AA47733" s="50"/>
      <c r="AE47733" s="50"/>
    </row>
    <row r="47734" spans="23:31">
      <c r="W47734" s="50"/>
      <c r="AA47734" s="50"/>
      <c r="AE47734" s="50"/>
    </row>
    <row r="47735" spans="23:31">
      <c r="W47735" s="50"/>
      <c r="AA47735" s="50"/>
      <c r="AE47735" s="50"/>
    </row>
    <row r="47736" spans="23:31">
      <c r="W47736" s="50"/>
      <c r="AA47736" s="50"/>
      <c r="AE47736" s="50"/>
    </row>
    <row r="47737" spans="23:31">
      <c r="W47737" s="50"/>
      <c r="AA47737" s="50"/>
      <c r="AE47737" s="50"/>
    </row>
    <row r="47738" spans="23:31">
      <c r="W47738" s="50"/>
      <c r="AA47738" s="50"/>
      <c r="AE47738" s="50"/>
    </row>
    <row r="47739" spans="23:31">
      <c r="W47739" s="50"/>
      <c r="AA47739" s="50"/>
      <c r="AE47739" s="50"/>
    </row>
    <row r="47740" spans="23:31">
      <c r="W47740" s="50"/>
      <c r="AA47740" s="50"/>
      <c r="AE47740" s="50"/>
    </row>
    <row r="47741" spans="23:31">
      <c r="W47741" s="50"/>
      <c r="AA47741" s="50"/>
      <c r="AE47741" s="50"/>
    </row>
    <row r="47742" spans="23:31">
      <c r="W47742" s="50"/>
      <c r="AA47742" s="50"/>
      <c r="AE47742" s="50"/>
    </row>
    <row r="47743" spans="23:31">
      <c r="W47743" s="50"/>
      <c r="AA47743" s="50"/>
      <c r="AE47743" s="50"/>
    </row>
    <row r="47744" spans="23:31">
      <c r="W47744" s="50"/>
      <c r="AA47744" s="50"/>
      <c r="AE47744" s="50"/>
    </row>
    <row r="47745" spans="23:31">
      <c r="W47745" s="50"/>
      <c r="AA47745" s="50"/>
      <c r="AE47745" s="50"/>
    </row>
    <row r="47746" spans="23:31">
      <c r="W47746" s="50"/>
      <c r="AA47746" s="50"/>
      <c r="AE47746" s="50"/>
    </row>
    <row r="47747" spans="23:31">
      <c r="W47747" s="50"/>
      <c r="AA47747" s="50"/>
      <c r="AE47747" s="50"/>
    </row>
    <row r="47748" spans="23:31">
      <c r="W47748" s="50"/>
      <c r="AA47748" s="50"/>
      <c r="AE47748" s="50"/>
    </row>
    <row r="47749" spans="23:31">
      <c r="W47749" s="50"/>
      <c r="AA47749" s="50"/>
      <c r="AE47749" s="50"/>
    </row>
    <row r="47750" spans="23:31">
      <c r="W47750" s="50"/>
      <c r="AA47750" s="50"/>
      <c r="AE47750" s="50"/>
    </row>
    <row r="47751" spans="23:31">
      <c r="W47751" s="50"/>
      <c r="AA47751" s="50"/>
      <c r="AE47751" s="50"/>
    </row>
    <row r="47752" spans="23:31">
      <c r="W47752" s="50"/>
      <c r="AA47752" s="50"/>
      <c r="AE47752" s="50"/>
    </row>
    <row r="47753" spans="23:31">
      <c r="W47753" s="50"/>
      <c r="AA47753" s="50"/>
      <c r="AE47753" s="50"/>
    </row>
    <row r="47754" spans="23:31">
      <c r="W47754" s="50"/>
      <c r="AA47754" s="50"/>
      <c r="AE47754" s="50"/>
    </row>
    <row r="47755" spans="23:31">
      <c r="W47755" s="50"/>
      <c r="AA47755" s="50"/>
      <c r="AE47755" s="50"/>
    </row>
    <row r="47756" spans="23:31">
      <c r="W47756" s="50"/>
      <c r="AA47756" s="50"/>
      <c r="AE47756" s="50"/>
    </row>
    <row r="47757" spans="23:31">
      <c r="W47757" s="50"/>
      <c r="AA47757" s="50"/>
      <c r="AE47757" s="50"/>
    </row>
    <row r="47758" spans="23:31">
      <c r="W47758" s="50"/>
      <c r="AA47758" s="50"/>
      <c r="AE47758" s="50"/>
    </row>
    <row r="47759" spans="23:31">
      <c r="W47759" s="50"/>
      <c r="AA47759" s="50"/>
      <c r="AE47759" s="50"/>
    </row>
    <row r="47760" spans="23:31">
      <c r="W47760" s="50"/>
      <c r="AA47760" s="50"/>
      <c r="AE47760" s="50"/>
    </row>
    <row r="47761" spans="23:31">
      <c r="W47761" s="50"/>
      <c r="AA47761" s="50"/>
      <c r="AE47761" s="50"/>
    </row>
    <row r="47762" spans="23:31">
      <c r="W47762" s="50"/>
      <c r="AA47762" s="50"/>
      <c r="AE47762" s="50"/>
    </row>
    <row r="47763" spans="23:31">
      <c r="W47763" s="50"/>
      <c r="AA47763" s="50"/>
      <c r="AE47763" s="50"/>
    </row>
    <row r="47764" spans="23:31">
      <c r="W47764" s="50"/>
      <c r="AA47764" s="50"/>
      <c r="AE47764" s="50"/>
    </row>
    <row r="47765" spans="23:31">
      <c r="W47765" s="50"/>
      <c r="AA47765" s="50"/>
      <c r="AE47765" s="50"/>
    </row>
    <row r="47766" spans="23:31">
      <c r="W47766" s="50"/>
      <c r="AA47766" s="50"/>
      <c r="AE47766" s="50"/>
    </row>
    <row r="47767" spans="23:31">
      <c r="W47767" s="50"/>
      <c r="AA47767" s="50"/>
      <c r="AE47767" s="50"/>
    </row>
    <row r="47768" spans="23:31">
      <c r="W47768" s="50"/>
      <c r="AA47768" s="50"/>
      <c r="AE47768" s="50"/>
    </row>
    <row r="47769" spans="23:31">
      <c r="W47769" s="50"/>
      <c r="AA47769" s="50"/>
      <c r="AE47769" s="50"/>
    </row>
    <row r="47770" spans="23:31">
      <c r="W47770" s="50"/>
      <c r="AA47770" s="50"/>
      <c r="AE47770" s="50"/>
    </row>
    <row r="47771" spans="23:31">
      <c r="W47771" s="50"/>
      <c r="AA47771" s="50"/>
      <c r="AE47771" s="50"/>
    </row>
    <row r="47772" spans="23:31">
      <c r="W47772" s="50"/>
      <c r="AA47772" s="50"/>
      <c r="AE47772" s="50"/>
    </row>
    <row r="47773" spans="23:31">
      <c r="W47773" s="50"/>
      <c r="AA47773" s="50"/>
      <c r="AE47773" s="50"/>
    </row>
    <row r="47774" spans="23:31">
      <c r="W47774" s="50"/>
      <c r="AA47774" s="50"/>
      <c r="AE47774" s="50"/>
    </row>
    <row r="47775" spans="23:31">
      <c r="W47775" s="50"/>
      <c r="AA47775" s="50"/>
      <c r="AE47775" s="50"/>
    </row>
    <row r="47776" spans="23:31">
      <c r="W47776" s="50"/>
      <c r="AA47776" s="50"/>
      <c r="AE47776" s="50"/>
    </row>
    <row r="47777" spans="23:31">
      <c r="W47777" s="50"/>
      <c r="AA47777" s="50"/>
      <c r="AE47777" s="50"/>
    </row>
    <row r="47778" spans="23:31">
      <c r="W47778" s="50"/>
      <c r="AA47778" s="50"/>
      <c r="AE47778" s="50"/>
    </row>
    <row r="47779" spans="23:31">
      <c r="W47779" s="50"/>
      <c r="AA47779" s="50"/>
      <c r="AE47779" s="50"/>
    </row>
    <row r="47780" spans="23:31">
      <c r="W47780" s="50"/>
      <c r="AA47780" s="50"/>
      <c r="AE47780" s="50"/>
    </row>
    <row r="47781" spans="23:31">
      <c r="W47781" s="50"/>
      <c r="AA47781" s="50"/>
      <c r="AE47781" s="50"/>
    </row>
    <row r="47782" spans="23:31">
      <c r="W47782" s="50"/>
      <c r="AA47782" s="50"/>
      <c r="AE47782" s="50"/>
    </row>
    <row r="47783" spans="23:31">
      <c r="W47783" s="50"/>
      <c r="AA47783" s="50"/>
      <c r="AE47783" s="50"/>
    </row>
    <row r="47784" spans="23:31">
      <c r="W47784" s="50"/>
      <c r="AA47784" s="50"/>
      <c r="AE47784" s="50"/>
    </row>
    <row r="47785" spans="23:31">
      <c r="W47785" s="50"/>
      <c r="AA47785" s="50"/>
      <c r="AE47785" s="50"/>
    </row>
    <row r="47786" spans="23:31">
      <c r="W47786" s="50"/>
      <c r="AA47786" s="50"/>
      <c r="AE47786" s="50"/>
    </row>
    <row r="47787" spans="23:31">
      <c r="W47787" s="50"/>
      <c r="AA47787" s="50"/>
      <c r="AE47787" s="50"/>
    </row>
    <row r="47788" spans="23:31">
      <c r="W47788" s="50"/>
      <c r="AA47788" s="50"/>
      <c r="AE47788" s="50"/>
    </row>
    <row r="47789" spans="23:31">
      <c r="W47789" s="50"/>
      <c r="AA47789" s="50"/>
      <c r="AE47789" s="50"/>
    </row>
    <row r="47790" spans="23:31">
      <c r="W47790" s="50"/>
      <c r="AA47790" s="50"/>
      <c r="AE47790" s="50"/>
    </row>
    <row r="47791" spans="23:31">
      <c r="W47791" s="50"/>
      <c r="AA47791" s="50"/>
      <c r="AE47791" s="50"/>
    </row>
    <row r="47792" spans="23:31">
      <c r="W47792" s="50"/>
      <c r="AA47792" s="50"/>
      <c r="AE47792" s="50"/>
    </row>
    <row r="47793" spans="23:31">
      <c r="W47793" s="50"/>
      <c r="AA47793" s="50"/>
      <c r="AE47793" s="50"/>
    </row>
    <row r="47794" spans="23:31">
      <c r="W47794" s="50"/>
      <c r="AA47794" s="50"/>
      <c r="AE47794" s="50"/>
    </row>
    <row r="47795" spans="23:31">
      <c r="W47795" s="50"/>
      <c r="AA47795" s="50"/>
      <c r="AE47795" s="50"/>
    </row>
    <row r="47796" spans="23:31">
      <c r="W47796" s="50"/>
      <c r="AA47796" s="50"/>
      <c r="AE47796" s="50"/>
    </row>
    <row r="47797" spans="23:31">
      <c r="W47797" s="50"/>
      <c r="AA47797" s="50"/>
      <c r="AE47797" s="50"/>
    </row>
    <row r="47798" spans="23:31">
      <c r="W47798" s="50"/>
      <c r="AA47798" s="50"/>
      <c r="AE47798" s="50"/>
    </row>
    <row r="47799" spans="23:31">
      <c r="W47799" s="50"/>
      <c r="AA47799" s="50"/>
      <c r="AE47799" s="50"/>
    </row>
    <row r="47800" spans="23:31">
      <c r="W47800" s="50"/>
      <c r="AA47800" s="50"/>
      <c r="AE47800" s="50"/>
    </row>
    <row r="47801" spans="23:31">
      <c r="W47801" s="50"/>
      <c r="AA47801" s="50"/>
      <c r="AE47801" s="50"/>
    </row>
    <row r="47802" spans="23:31">
      <c r="W47802" s="50"/>
      <c r="AA47802" s="50"/>
      <c r="AE47802" s="50"/>
    </row>
    <row r="47803" spans="23:31">
      <c r="W47803" s="50"/>
      <c r="AA47803" s="50"/>
      <c r="AE47803" s="50"/>
    </row>
    <row r="47804" spans="23:31">
      <c r="W47804" s="50"/>
      <c r="AA47804" s="50"/>
      <c r="AE47804" s="50"/>
    </row>
    <row r="47805" spans="23:31">
      <c r="W47805" s="50"/>
      <c r="AA47805" s="50"/>
      <c r="AE47805" s="50"/>
    </row>
    <row r="47806" spans="23:31">
      <c r="W47806" s="50"/>
      <c r="AA47806" s="50"/>
      <c r="AE47806" s="50"/>
    </row>
    <row r="47807" spans="23:31">
      <c r="W47807" s="50"/>
      <c r="AA47807" s="50"/>
      <c r="AE47807" s="50"/>
    </row>
    <row r="47808" spans="23:31">
      <c r="W47808" s="50"/>
      <c r="AA47808" s="50"/>
      <c r="AE47808" s="50"/>
    </row>
    <row r="47809" spans="23:31">
      <c r="W47809" s="50"/>
      <c r="AA47809" s="50"/>
      <c r="AE47809" s="50"/>
    </row>
    <row r="47810" spans="23:31">
      <c r="W47810" s="50"/>
      <c r="AA47810" s="50"/>
      <c r="AE47810" s="50"/>
    </row>
    <row r="47811" spans="23:31">
      <c r="W47811" s="50"/>
      <c r="AA47811" s="50"/>
      <c r="AE47811" s="50"/>
    </row>
    <row r="47812" spans="23:31">
      <c r="W47812" s="50"/>
      <c r="AA47812" s="50"/>
      <c r="AE47812" s="50"/>
    </row>
    <row r="47813" spans="23:31">
      <c r="W47813" s="50"/>
      <c r="AA47813" s="50"/>
      <c r="AE47813" s="50"/>
    </row>
    <row r="47814" spans="23:31">
      <c r="W47814" s="50"/>
      <c r="AA47814" s="50"/>
      <c r="AE47814" s="50"/>
    </row>
    <row r="47815" spans="23:31">
      <c r="W47815" s="50"/>
      <c r="AA47815" s="50"/>
      <c r="AE47815" s="50"/>
    </row>
    <row r="47816" spans="23:31">
      <c r="W47816" s="50"/>
      <c r="AA47816" s="50"/>
      <c r="AE47816" s="50"/>
    </row>
    <row r="47817" spans="23:31">
      <c r="W47817" s="50"/>
      <c r="AA47817" s="50"/>
      <c r="AE47817" s="50"/>
    </row>
    <row r="47818" spans="23:31">
      <c r="W47818" s="50"/>
      <c r="AA47818" s="50"/>
      <c r="AE47818" s="50"/>
    </row>
    <row r="47819" spans="23:31">
      <c r="W47819" s="50"/>
      <c r="AA47819" s="50"/>
      <c r="AE47819" s="50"/>
    </row>
    <row r="47820" spans="23:31">
      <c r="W47820" s="50"/>
      <c r="AA47820" s="50"/>
      <c r="AE47820" s="50"/>
    </row>
    <row r="47821" spans="23:31">
      <c r="W47821" s="50"/>
      <c r="AA47821" s="50"/>
      <c r="AE47821" s="50"/>
    </row>
    <row r="47822" spans="23:31">
      <c r="W47822" s="50"/>
      <c r="AA47822" s="50"/>
      <c r="AE47822" s="50"/>
    </row>
    <row r="47823" spans="23:31">
      <c r="W47823" s="50"/>
      <c r="AA47823" s="50"/>
      <c r="AE47823" s="50"/>
    </row>
    <row r="47824" spans="23:31">
      <c r="W47824" s="50"/>
      <c r="AA47824" s="50"/>
      <c r="AE47824" s="50"/>
    </row>
    <row r="47825" spans="23:31">
      <c r="W47825" s="50"/>
      <c r="AA47825" s="50"/>
      <c r="AE47825" s="50"/>
    </row>
    <row r="47826" spans="23:31">
      <c r="W47826" s="50"/>
      <c r="AA47826" s="50"/>
      <c r="AE47826" s="50"/>
    </row>
    <row r="47827" spans="23:31">
      <c r="W47827" s="50"/>
      <c r="AA47827" s="50"/>
      <c r="AE47827" s="50"/>
    </row>
    <row r="47828" spans="23:31">
      <c r="W47828" s="50"/>
      <c r="AA47828" s="50"/>
      <c r="AE47828" s="50"/>
    </row>
    <row r="47829" spans="23:31">
      <c r="W47829" s="50"/>
      <c r="AA47829" s="50"/>
      <c r="AE47829" s="50"/>
    </row>
    <row r="47830" spans="23:31">
      <c r="W47830" s="50"/>
      <c r="AA47830" s="50"/>
      <c r="AE47830" s="50"/>
    </row>
    <row r="47831" spans="23:31">
      <c r="W47831" s="50"/>
      <c r="AA47831" s="50"/>
      <c r="AE47831" s="50"/>
    </row>
    <row r="47832" spans="23:31">
      <c r="W47832" s="50"/>
      <c r="AA47832" s="50"/>
      <c r="AE47832" s="50"/>
    </row>
    <row r="47833" spans="23:31">
      <c r="W47833" s="50"/>
      <c r="AA47833" s="50"/>
      <c r="AE47833" s="50"/>
    </row>
    <row r="47834" spans="23:31">
      <c r="W47834" s="50"/>
      <c r="AA47834" s="50"/>
      <c r="AE47834" s="50"/>
    </row>
    <row r="47835" spans="23:31">
      <c r="W47835" s="50"/>
      <c r="AA47835" s="50"/>
      <c r="AE47835" s="50"/>
    </row>
    <row r="47836" spans="23:31">
      <c r="W47836" s="50"/>
      <c r="AA47836" s="50"/>
      <c r="AE47836" s="50"/>
    </row>
    <row r="47837" spans="23:31">
      <c r="W47837" s="50"/>
      <c r="AA47837" s="50"/>
      <c r="AE47837" s="50"/>
    </row>
    <row r="47838" spans="23:31">
      <c r="W47838" s="50"/>
      <c r="AA47838" s="50"/>
      <c r="AE47838" s="50"/>
    </row>
    <row r="47839" spans="23:31">
      <c r="W47839" s="50"/>
      <c r="AA47839" s="50"/>
      <c r="AE47839" s="50"/>
    </row>
    <row r="47840" spans="23:31">
      <c r="W47840" s="50"/>
      <c r="AA47840" s="50"/>
      <c r="AE47840" s="50"/>
    </row>
    <row r="47841" spans="23:31">
      <c r="W47841" s="50"/>
      <c r="AA47841" s="50"/>
      <c r="AE47841" s="50"/>
    </row>
    <row r="47842" spans="23:31">
      <c r="W47842" s="50"/>
      <c r="AA47842" s="50"/>
      <c r="AE47842" s="50"/>
    </row>
    <row r="47843" spans="23:31">
      <c r="W47843" s="50"/>
      <c r="AA47843" s="50"/>
      <c r="AE47843" s="50"/>
    </row>
    <row r="47844" spans="23:31">
      <c r="W47844" s="50"/>
      <c r="AA47844" s="50"/>
      <c r="AE47844" s="50"/>
    </row>
    <row r="47845" spans="23:31">
      <c r="W47845" s="50"/>
      <c r="AA47845" s="50"/>
      <c r="AE47845" s="50"/>
    </row>
    <row r="47846" spans="23:31">
      <c r="W47846" s="50"/>
      <c r="AA47846" s="50"/>
      <c r="AE47846" s="50"/>
    </row>
    <row r="47847" spans="23:31">
      <c r="W47847" s="50"/>
      <c r="AA47847" s="50"/>
      <c r="AE47847" s="50"/>
    </row>
    <row r="47848" spans="23:31">
      <c r="W47848" s="50"/>
      <c r="AA47848" s="50"/>
      <c r="AE47848" s="50"/>
    </row>
    <row r="47849" spans="23:31">
      <c r="W47849" s="50"/>
      <c r="AA47849" s="50"/>
      <c r="AE47849" s="50"/>
    </row>
    <row r="47850" spans="23:31">
      <c r="W47850" s="50"/>
      <c r="AA47850" s="50"/>
      <c r="AE47850" s="50"/>
    </row>
    <row r="47851" spans="23:31">
      <c r="W47851" s="50"/>
      <c r="AA47851" s="50"/>
      <c r="AE47851" s="50"/>
    </row>
    <row r="47852" spans="23:31">
      <c r="W47852" s="50"/>
      <c r="AA47852" s="50"/>
      <c r="AE47852" s="50"/>
    </row>
    <row r="47853" spans="23:31">
      <c r="W47853" s="50"/>
      <c r="AA47853" s="50"/>
      <c r="AE47853" s="50"/>
    </row>
    <row r="47854" spans="23:31">
      <c r="W47854" s="50"/>
      <c r="AA47854" s="50"/>
      <c r="AE47854" s="50"/>
    </row>
    <row r="47855" spans="23:31">
      <c r="W47855" s="50"/>
      <c r="AA47855" s="50"/>
      <c r="AE47855" s="50"/>
    </row>
    <row r="47856" spans="23:31">
      <c r="W47856" s="50"/>
      <c r="AA47856" s="50"/>
      <c r="AE47856" s="50"/>
    </row>
    <row r="47857" spans="23:31">
      <c r="W47857" s="50"/>
      <c r="AA47857" s="50"/>
      <c r="AE47857" s="50"/>
    </row>
    <row r="47858" spans="23:31">
      <c r="W47858" s="50"/>
      <c r="AA47858" s="50"/>
      <c r="AE47858" s="50"/>
    </row>
    <row r="47859" spans="23:31">
      <c r="W47859" s="50"/>
      <c r="AA47859" s="50"/>
      <c r="AE47859" s="50"/>
    </row>
    <row r="47860" spans="23:31">
      <c r="W47860" s="50"/>
      <c r="AA47860" s="50"/>
      <c r="AE47860" s="50"/>
    </row>
    <row r="47861" spans="23:31">
      <c r="W47861" s="50"/>
      <c r="AA47861" s="50"/>
      <c r="AE47861" s="50"/>
    </row>
    <row r="47862" spans="23:31">
      <c r="W47862" s="50"/>
      <c r="AA47862" s="50"/>
      <c r="AE47862" s="50"/>
    </row>
    <row r="47863" spans="23:31">
      <c r="W47863" s="50"/>
      <c r="AA47863" s="50"/>
      <c r="AE47863" s="50"/>
    </row>
    <row r="47864" spans="23:31">
      <c r="W47864" s="50"/>
      <c r="AA47864" s="50"/>
      <c r="AE47864" s="50"/>
    </row>
    <row r="47865" spans="23:31">
      <c r="W47865" s="50"/>
      <c r="AA47865" s="50"/>
      <c r="AE47865" s="50"/>
    </row>
    <row r="47866" spans="23:31">
      <c r="W47866" s="50"/>
      <c r="AA47866" s="50"/>
      <c r="AE47866" s="50"/>
    </row>
    <row r="47867" spans="23:31">
      <c r="W47867" s="50"/>
      <c r="AA47867" s="50"/>
      <c r="AE47867" s="50"/>
    </row>
    <row r="47868" spans="23:31">
      <c r="W47868" s="50"/>
      <c r="AA47868" s="50"/>
      <c r="AE47868" s="50"/>
    </row>
    <row r="47869" spans="23:31">
      <c r="W47869" s="50"/>
      <c r="AA47869" s="50"/>
      <c r="AE47869" s="50"/>
    </row>
    <row r="47870" spans="23:31">
      <c r="W47870" s="50"/>
      <c r="AA47870" s="50"/>
      <c r="AE47870" s="50"/>
    </row>
    <row r="47871" spans="23:31">
      <c r="W47871" s="50"/>
      <c r="AA47871" s="50"/>
      <c r="AE47871" s="50"/>
    </row>
    <row r="47872" spans="23:31">
      <c r="W47872" s="50"/>
      <c r="AA47872" s="50"/>
      <c r="AE47872" s="50"/>
    </row>
    <row r="47873" spans="23:31">
      <c r="W47873" s="50"/>
      <c r="AA47873" s="50"/>
      <c r="AE47873" s="50"/>
    </row>
    <row r="47874" spans="23:31">
      <c r="W47874" s="50"/>
      <c r="AA47874" s="50"/>
      <c r="AE47874" s="50"/>
    </row>
    <row r="47875" spans="23:31">
      <c r="W47875" s="50"/>
      <c r="AA47875" s="50"/>
      <c r="AE47875" s="50"/>
    </row>
    <row r="47876" spans="23:31">
      <c r="W47876" s="50"/>
      <c r="AA47876" s="50"/>
      <c r="AE47876" s="50"/>
    </row>
    <row r="47877" spans="23:31">
      <c r="W47877" s="50"/>
      <c r="AA47877" s="50"/>
      <c r="AE47877" s="50"/>
    </row>
    <row r="47878" spans="23:31">
      <c r="W47878" s="50"/>
      <c r="AA47878" s="50"/>
      <c r="AE47878" s="50"/>
    </row>
    <row r="47879" spans="23:31">
      <c r="W47879" s="50"/>
      <c r="AA47879" s="50"/>
      <c r="AE47879" s="50"/>
    </row>
    <row r="47880" spans="23:31">
      <c r="W47880" s="50"/>
      <c r="AA47880" s="50"/>
      <c r="AE47880" s="50"/>
    </row>
    <row r="47881" spans="23:31">
      <c r="W47881" s="50"/>
      <c r="AA47881" s="50"/>
      <c r="AE47881" s="50"/>
    </row>
    <row r="47882" spans="23:31">
      <c r="W47882" s="50"/>
      <c r="AA47882" s="50"/>
      <c r="AE47882" s="50"/>
    </row>
    <row r="47883" spans="23:31">
      <c r="W47883" s="50"/>
      <c r="AA47883" s="50"/>
      <c r="AE47883" s="50"/>
    </row>
    <row r="47884" spans="23:31">
      <c r="W47884" s="50"/>
      <c r="AA47884" s="50"/>
      <c r="AE47884" s="50"/>
    </row>
    <row r="47885" spans="23:31">
      <c r="W47885" s="50"/>
      <c r="AA47885" s="50"/>
      <c r="AE47885" s="50"/>
    </row>
    <row r="47886" spans="23:31">
      <c r="W47886" s="50"/>
      <c r="AA47886" s="50"/>
      <c r="AE47886" s="50"/>
    </row>
    <row r="47887" spans="23:31">
      <c r="W47887" s="50"/>
      <c r="AA47887" s="50"/>
      <c r="AE47887" s="50"/>
    </row>
    <row r="47888" spans="23:31">
      <c r="W47888" s="50"/>
      <c r="AA47888" s="50"/>
      <c r="AE47888" s="50"/>
    </row>
    <row r="47889" spans="23:31">
      <c r="W47889" s="50"/>
      <c r="AA47889" s="50"/>
      <c r="AE47889" s="50"/>
    </row>
    <row r="47890" spans="23:31">
      <c r="W47890" s="50"/>
      <c r="AA47890" s="50"/>
      <c r="AE47890" s="50"/>
    </row>
    <row r="47891" spans="23:31">
      <c r="W47891" s="50"/>
      <c r="AA47891" s="50"/>
      <c r="AE47891" s="50"/>
    </row>
    <row r="47892" spans="23:31">
      <c r="W47892" s="50"/>
      <c r="AA47892" s="50"/>
      <c r="AE47892" s="50"/>
    </row>
    <row r="47893" spans="23:31">
      <c r="W47893" s="50"/>
      <c r="AA47893" s="50"/>
      <c r="AE47893" s="50"/>
    </row>
    <row r="47894" spans="23:31">
      <c r="W47894" s="50"/>
      <c r="AA47894" s="50"/>
      <c r="AE47894" s="50"/>
    </row>
    <row r="47895" spans="23:31">
      <c r="W47895" s="50"/>
      <c r="AA47895" s="50"/>
      <c r="AE47895" s="50"/>
    </row>
    <row r="47896" spans="23:31">
      <c r="W47896" s="50"/>
      <c r="AA47896" s="50"/>
      <c r="AE47896" s="50"/>
    </row>
    <row r="47897" spans="23:31">
      <c r="W47897" s="50"/>
      <c r="AA47897" s="50"/>
      <c r="AE47897" s="50"/>
    </row>
    <row r="47898" spans="23:31">
      <c r="W47898" s="50"/>
      <c r="AA47898" s="50"/>
      <c r="AE47898" s="50"/>
    </row>
    <row r="47899" spans="23:31">
      <c r="W47899" s="50"/>
      <c r="AA47899" s="50"/>
      <c r="AE47899" s="50"/>
    </row>
    <row r="47900" spans="23:31">
      <c r="W47900" s="50"/>
      <c r="AA47900" s="50"/>
      <c r="AE47900" s="50"/>
    </row>
    <row r="47901" spans="23:31">
      <c r="W47901" s="50"/>
      <c r="AA47901" s="50"/>
      <c r="AE47901" s="50"/>
    </row>
    <row r="47902" spans="23:31">
      <c r="W47902" s="50"/>
      <c r="AA47902" s="50"/>
      <c r="AE47902" s="50"/>
    </row>
    <row r="47903" spans="23:31">
      <c r="W47903" s="50"/>
      <c r="AA47903" s="50"/>
      <c r="AE47903" s="50"/>
    </row>
    <row r="47904" spans="23:31">
      <c r="W47904" s="50"/>
      <c r="AA47904" s="50"/>
      <c r="AE47904" s="50"/>
    </row>
    <row r="47905" spans="23:31">
      <c r="W47905" s="50"/>
      <c r="AA47905" s="50"/>
      <c r="AE47905" s="50"/>
    </row>
    <row r="47906" spans="23:31">
      <c r="W47906" s="50"/>
      <c r="AA47906" s="50"/>
      <c r="AE47906" s="50"/>
    </row>
    <row r="47907" spans="23:31">
      <c r="W47907" s="50"/>
      <c r="AA47907" s="50"/>
      <c r="AE47907" s="50"/>
    </row>
    <row r="47908" spans="23:31">
      <c r="W47908" s="50"/>
      <c r="AA47908" s="50"/>
      <c r="AE47908" s="50"/>
    </row>
    <row r="47909" spans="23:31">
      <c r="W47909" s="50"/>
      <c r="AA47909" s="50"/>
      <c r="AE47909" s="50"/>
    </row>
    <row r="47910" spans="23:31">
      <c r="W47910" s="50"/>
      <c r="AA47910" s="50"/>
      <c r="AE47910" s="50"/>
    </row>
    <row r="47911" spans="23:31">
      <c r="W47911" s="50"/>
      <c r="AA47911" s="50"/>
      <c r="AE47911" s="50"/>
    </row>
    <row r="47912" spans="23:31">
      <c r="W47912" s="50"/>
      <c r="AA47912" s="50"/>
      <c r="AE47912" s="50"/>
    </row>
    <row r="47913" spans="23:31">
      <c r="W47913" s="50"/>
      <c r="AA47913" s="50"/>
      <c r="AE47913" s="50"/>
    </row>
    <row r="47914" spans="23:31">
      <c r="W47914" s="50"/>
      <c r="AA47914" s="50"/>
      <c r="AE47914" s="50"/>
    </row>
    <row r="47915" spans="23:31">
      <c r="W47915" s="50"/>
      <c r="AA47915" s="50"/>
      <c r="AE47915" s="50"/>
    </row>
    <row r="47916" spans="23:31">
      <c r="W47916" s="50"/>
      <c r="AA47916" s="50"/>
      <c r="AE47916" s="50"/>
    </row>
    <row r="47917" spans="23:31">
      <c r="W47917" s="50"/>
      <c r="AA47917" s="50"/>
      <c r="AE47917" s="50"/>
    </row>
    <row r="47918" spans="23:31">
      <c r="W47918" s="50"/>
      <c r="AA47918" s="50"/>
      <c r="AE47918" s="50"/>
    </row>
    <row r="47919" spans="23:31">
      <c r="W47919" s="50"/>
      <c r="AA47919" s="50"/>
      <c r="AE47919" s="50"/>
    </row>
    <row r="47920" spans="23:31">
      <c r="W47920" s="50"/>
      <c r="AA47920" s="50"/>
      <c r="AE47920" s="50"/>
    </row>
    <row r="47921" spans="23:31">
      <c r="W47921" s="50"/>
      <c r="AA47921" s="50"/>
      <c r="AE47921" s="50"/>
    </row>
    <row r="47922" spans="23:31">
      <c r="W47922" s="50"/>
      <c r="AA47922" s="50"/>
      <c r="AE47922" s="50"/>
    </row>
    <row r="47923" spans="23:31">
      <c r="W47923" s="50"/>
      <c r="AA47923" s="50"/>
      <c r="AE47923" s="50"/>
    </row>
    <row r="47924" spans="23:31">
      <c r="W47924" s="50"/>
      <c r="AA47924" s="50"/>
      <c r="AE47924" s="50"/>
    </row>
    <row r="47925" spans="23:31">
      <c r="W47925" s="50"/>
      <c r="AA47925" s="50"/>
      <c r="AE47925" s="50"/>
    </row>
    <row r="47926" spans="23:31">
      <c r="W47926" s="50"/>
      <c r="AA47926" s="50"/>
      <c r="AE47926" s="50"/>
    </row>
    <row r="47927" spans="23:31">
      <c r="W47927" s="50"/>
      <c r="AA47927" s="50"/>
      <c r="AE47927" s="50"/>
    </row>
    <row r="47928" spans="23:31">
      <c r="W47928" s="50"/>
      <c r="AA47928" s="50"/>
      <c r="AE47928" s="50"/>
    </row>
    <row r="47929" spans="23:31">
      <c r="W47929" s="50"/>
      <c r="AA47929" s="50"/>
      <c r="AE47929" s="50"/>
    </row>
    <row r="47930" spans="23:31">
      <c r="W47930" s="50"/>
      <c r="AA47930" s="50"/>
      <c r="AE47930" s="50"/>
    </row>
    <row r="47931" spans="23:31">
      <c r="W47931" s="50"/>
      <c r="AA47931" s="50"/>
      <c r="AE47931" s="50"/>
    </row>
    <row r="47932" spans="23:31">
      <c r="W47932" s="50"/>
      <c r="AA47932" s="50"/>
      <c r="AE47932" s="50"/>
    </row>
    <row r="47933" spans="23:31">
      <c r="W47933" s="50"/>
      <c r="AA47933" s="50"/>
      <c r="AE47933" s="50"/>
    </row>
    <row r="47934" spans="23:31">
      <c r="W47934" s="50"/>
      <c r="AA47934" s="50"/>
      <c r="AE47934" s="50"/>
    </row>
    <row r="47935" spans="23:31">
      <c r="W47935" s="50"/>
      <c r="AA47935" s="50"/>
      <c r="AE47935" s="50"/>
    </row>
    <row r="47936" spans="23:31">
      <c r="W47936" s="50"/>
      <c r="AA47936" s="50"/>
      <c r="AE47936" s="50"/>
    </row>
    <row r="47937" spans="23:31">
      <c r="W47937" s="50"/>
      <c r="AA47937" s="50"/>
      <c r="AE47937" s="50"/>
    </row>
    <row r="47938" spans="23:31">
      <c r="W47938" s="50"/>
      <c r="AA47938" s="50"/>
      <c r="AE47938" s="50"/>
    </row>
    <row r="47939" spans="23:31">
      <c r="W47939" s="50"/>
      <c r="AA47939" s="50"/>
      <c r="AE47939" s="50"/>
    </row>
    <row r="47940" spans="23:31">
      <c r="W47940" s="50"/>
      <c r="AA47940" s="50"/>
      <c r="AE47940" s="50"/>
    </row>
    <row r="47941" spans="23:31">
      <c r="W47941" s="50"/>
      <c r="AA47941" s="50"/>
      <c r="AE47941" s="50"/>
    </row>
    <row r="47942" spans="23:31">
      <c r="W47942" s="50"/>
      <c r="AA47942" s="50"/>
      <c r="AE47942" s="50"/>
    </row>
    <row r="47943" spans="23:31">
      <c r="W47943" s="50"/>
      <c r="AA47943" s="50"/>
      <c r="AE47943" s="50"/>
    </row>
    <row r="47944" spans="23:31">
      <c r="W47944" s="50"/>
      <c r="AA47944" s="50"/>
      <c r="AE47944" s="50"/>
    </row>
    <row r="47945" spans="23:31">
      <c r="W47945" s="50"/>
      <c r="AA47945" s="50"/>
      <c r="AE47945" s="50"/>
    </row>
    <row r="47946" spans="23:31">
      <c r="W47946" s="50"/>
      <c r="AA47946" s="50"/>
      <c r="AE47946" s="50"/>
    </row>
    <row r="47947" spans="23:31">
      <c r="W47947" s="50"/>
      <c r="AA47947" s="50"/>
      <c r="AE47947" s="50"/>
    </row>
    <row r="47948" spans="23:31">
      <c r="W47948" s="50"/>
      <c r="AA47948" s="50"/>
      <c r="AE47948" s="50"/>
    </row>
    <row r="47949" spans="23:31">
      <c r="W47949" s="50"/>
      <c r="AA47949" s="50"/>
      <c r="AE47949" s="50"/>
    </row>
    <row r="47950" spans="23:31">
      <c r="W47950" s="50"/>
      <c r="AA47950" s="50"/>
      <c r="AE47950" s="50"/>
    </row>
    <row r="47951" spans="23:31">
      <c r="W47951" s="50"/>
      <c r="AA47951" s="50"/>
      <c r="AE47951" s="50"/>
    </row>
    <row r="47952" spans="23:31">
      <c r="W47952" s="50"/>
      <c r="AA47952" s="50"/>
      <c r="AE47952" s="50"/>
    </row>
    <row r="47953" spans="23:31">
      <c r="W47953" s="50"/>
      <c r="AA47953" s="50"/>
      <c r="AE47953" s="50"/>
    </row>
    <row r="47954" spans="23:31">
      <c r="W47954" s="50"/>
      <c r="AA47954" s="50"/>
      <c r="AE47954" s="50"/>
    </row>
    <row r="47955" spans="23:31">
      <c r="W47955" s="50"/>
      <c r="AA47955" s="50"/>
      <c r="AE47955" s="50"/>
    </row>
    <row r="47956" spans="23:31">
      <c r="W47956" s="50"/>
      <c r="AA47956" s="50"/>
      <c r="AE47956" s="50"/>
    </row>
    <row r="47957" spans="23:31">
      <c r="W47957" s="50"/>
      <c r="AA47957" s="50"/>
      <c r="AE47957" s="50"/>
    </row>
    <row r="47958" spans="23:31">
      <c r="W47958" s="50"/>
      <c r="AA47958" s="50"/>
      <c r="AE47958" s="50"/>
    </row>
    <row r="47959" spans="23:31">
      <c r="W47959" s="50"/>
      <c r="AA47959" s="50"/>
      <c r="AE47959" s="50"/>
    </row>
    <row r="47960" spans="23:31">
      <c r="W47960" s="50"/>
      <c r="AA47960" s="50"/>
      <c r="AE47960" s="50"/>
    </row>
    <row r="47961" spans="23:31">
      <c r="W47961" s="50"/>
      <c r="AA47961" s="50"/>
      <c r="AE47961" s="50"/>
    </row>
    <row r="47962" spans="23:31">
      <c r="W47962" s="50"/>
      <c r="AA47962" s="50"/>
      <c r="AE47962" s="50"/>
    </row>
    <row r="47963" spans="23:31">
      <c r="W47963" s="50"/>
      <c r="AA47963" s="50"/>
      <c r="AE47963" s="50"/>
    </row>
    <row r="47964" spans="23:31">
      <c r="W47964" s="50"/>
      <c r="AA47964" s="50"/>
      <c r="AE47964" s="50"/>
    </row>
    <row r="47965" spans="23:31">
      <c r="W47965" s="50"/>
      <c r="AA47965" s="50"/>
      <c r="AE47965" s="50"/>
    </row>
    <row r="47966" spans="23:31">
      <c r="W47966" s="50"/>
      <c r="AA47966" s="50"/>
      <c r="AE47966" s="50"/>
    </row>
    <row r="47967" spans="23:31">
      <c r="W47967" s="50"/>
      <c r="AA47967" s="50"/>
      <c r="AE47967" s="50"/>
    </row>
    <row r="47968" spans="23:31">
      <c r="W47968" s="50"/>
      <c r="AA47968" s="50"/>
      <c r="AE47968" s="50"/>
    </row>
    <row r="47969" spans="23:31">
      <c r="W47969" s="50"/>
      <c r="AA47969" s="50"/>
      <c r="AE47969" s="50"/>
    </row>
    <row r="47970" spans="23:31">
      <c r="W47970" s="50"/>
      <c r="AA47970" s="50"/>
      <c r="AE47970" s="50"/>
    </row>
    <row r="47971" spans="23:31">
      <c r="W47971" s="50"/>
      <c r="AA47971" s="50"/>
      <c r="AE47971" s="50"/>
    </row>
    <row r="47972" spans="23:31">
      <c r="W47972" s="50"/>
      <c r="AA47972" s="50"/>
      <c r="AE47972" s="50"/>
    </row>
    <row r="47973" spans="23:31">
      <c r="W47973" s="50"/>
      <c r="AA47973" s="50"/>
      <c r="AE47973" s="50"/>
    </row>
    <row r="47974" spans="23:31">
      <c r="W47974" s="50"/>
      <c r="AA47974" s="50"/>
      <c r="AE47974" s="50"/>
    </row>
    <row r="47975" spans="23:31">
      <c r="W47975" s="50"/>
      <c r="AA47975" s="50"/>
      <c r="AE47975" s="50"/>
    </row>
    <row r="47976" spans="23:31">
      <c r="W47976" s="50"/>
      <c r="AA47976" s="50"/>
      <c r="AE47976" s="50"/>
    </row>
    <row r="47977" spans="23:31">
      <c r="W47977" s="50"/>
      <c r="AA47977" s="50"/>
      <c r="AE47977" s="50"/>
    </row>
    <row r="47978" spans="23:31">
      <c r="W47978" s="50"/>
      <c r="AA47978" s="50"/>
      <c r="AE47978" s="50"/>
    </row>
    <row r="47979" spans="23:31">
      <c r="W47979" s="50"/>
      <c r="AA47979" s="50"/>
      <c r="AE47979" s="50"/>
    </row>
    <row r="47980" spans="23:31">
      <c r="W47980" s="50"/>
      <c r="AA47980" s="50"/>
      <c r="AE47980" s="50"/>
    </row>
    <row r="47981" spans="23:31">
      <c r="W47981" s="50"/>
      <c r="AA47981" s="50"/>
      <c r="AE47981" s="50"/>
    </row>
    <row r="47982" spans="23:31">
      <c r="W47982" s="50"/>
      <c r="AA47982" s="50"/>
      <c r="AE47982" s="50"/>
    </row>
    <row r="47983" spans="23:31">
      <c r="W47983" s="50"/>
      <c r="AA47983" s="50"/>
      <c r="AE47983" s="50"/>
    </row>
    <row r="47984" spans="23:31">
      <c r="W47984" s="50"/>
      <c r="AA47984" s="50"/>
      <c r="AE47984" s="50"/>
    </row>
    <row r="47985" spans="23:31">
      <c r="W47985" s="50"/>
      <c r="AA47985" s="50"/>
      <c r="AE47985" s="50"/>
    </row>
    <row r="47986" spans="23:31">
      <c r="W47986" s="50"/>
      <c r="AA47986" s="50"/>
      <c r="AE47986" s="50"/>
    </row>
    <row r="47987" spans="23:31">
      <c r="W47987" s="50"/>
      <c r="AA47987" s="50"/>
      <c r="AE47987" s="50"/>
    </row>
    <row r="47988" spans="23:31">
      <c r="W47988" s="50"/>
      <c r="AA47988" s="50"/>
      <c r="AE47988" s="50"/>
    </row>
    <row r="47989" spans="23:31">
      <c r="W47989" s="50"/>
      <c r="AA47989" s="50"/>
      <c r="AE47989" s="50"/>
    </row>
    <row r="47990" spans="23:31">
      <c r="W47990" s="50"/>
      <c r="AA47990" s="50"/>
      <c r="AE47990" s="50"/>
    </row>
    <row r="47991" spans="23:31">
      <c r="W47991" s="50"/>
      <c r="AA47991" s="50"/>
      <c r="AE47991" s="50"/>
    </row>
    <row r="47992" spans="23:31">
      <c r="W47992" s="50"/>
      <c r="AA47992" s="50"/>
      <c r="AE47992" s="50"/>
    </row>
    <row r="47993" spans="23:31">
      <c r="W47993" s="50"/>
      <c r="AA47993" s="50"/>
      <c r="AE47993" s="50"/>
    </row>
    <row r="47994" spans="23:31">
      <c r="W47994" s="50"/>
      <c r="AA47994" s="50"/>
      <c r="AE47994" s="50"/>
    </row>
    <row r="47995" spans="23:31">
      <c r="W47995" s="50"/>
      <c r="AA47995" s="50"/>
      <c r="AE47995" s="50"/>
    </row>
    <row r="47996" spans="23:31">
      <c r="W47996" s="50"/>
      <c r="AA47996" s="50"/>
      <c r="AE47996" s="50"/>
    </row>
    <row r="47997" spans="23:31">
      <c r="W47997" s="50"/>
      <c r="AA47997" s="50"/>
      <c r="AE47997" s="50"/>
    </row>
    <row r="47998" spans="23:31">
      <c r="W47998" s="50"/>
      <c r="AA47998" s="50"/>
      <c r="AE47998" s="50"/>
    </row>
    <row r="47999" spans="23:31">
      <c r="W47999" s="50"/>
      <c r="AA47999" s="50"/>
      <c r="AE47999" s="50"/>
    </row>
    <row r="48000" spans="23:31">
      <c r="W48000" s="50"/>
      <c r="AA48000" s="50"/>
      <c r="AE48000" s="50"/>
    </row>
    <row r="48001" spans="23:31">
      <c r="W48001" s="50"/>
      <c r="AA48001" s="50"/>
      <c r="AE48001" s="50"/>
    </row>
    <row r="48002" spans="23:31">
      <c r="W48002" s="50"/>
      <c r="AA48002" s="50"/>
      <c r="AE48002" s="50"/>
    </row>
    <row r="48003" spans="23:31">
      <c r="W48003" s="50"/>
      <c r="AA48003" s="50"/>
      <c r="AE48003" s="50"/>
    </row>
    <row r="48004" spans="23:31">
      <c r="W48004" s="50"/>
      <c r="AA48004" s="50"/>
      <c r="AE48004" s="50"/>
    </row>
    <row r="48005" spans="23:31">
      <c r="W48005" s="50"/>
      <c r="AA48005" s="50"/>
      <c r="AE48005" s="50"/>
    </row>
    <row r="48006" spans="23:31">
      <c r="W48006" s="50"/>
      <c r="AA48006" s="50"/>
      <c r="AE48006" s="50"/>
    </row>
    <row r="48007" spans="23:31">
      <c r="W48007" s="50"/>
      <c r="AA48007" s="50"/>
      <c r="AE48007" s="50"/>
    </row>
    <row r="48008" spans="23:31">
      <c r="W48008" s="50"/>
      <c r="AA48008" s="50"/>
      <c r="AE48008" s="50"/>
    </row>
    <row r="48009" spans="23:31">
      <c r="W48009" s="50"/>
      <c r="AA48009" s="50"/>
      <c r="AE48009" s="50"/>
    </row>
    <row r="48010" spans="23:31">
      <c r="W48010" s="50"/>
      <c r="AA48010" s="50"/>
      <c r="AE48010" s="50"/>
    </row>
    <row r="48011" spans="23:31">
      <c r="W48011" s="50"/>
      <c r="AA48011" s="50"/>
      <c r="AE48011" s="50"/>
    </row>
    <row r="48012" spans="23:31">
      <c r="W48012" s="50"/>
      <c r="AA48012" s="50"/>
      <c r="AE48012" s="50"/>
    </row>
    <row r="48013" spans="23:31">
      <c r="W48013" s="50"/>
      <c r="AA48013" s="50"/>
      <c r="AE48013" s="50"/>
    </row>
    <row r="48014" spans="23:31">
      <c r="W48014" s="50"/>
      <c r="AA48014" s="50"/>
      <c r="AE48014" s="50"/>
    </row>
    <row r="48015" spans="23:31">
      <c r="W48015" s="50"/>
      <c r="AA48015" s="50"/>
      <c r="AE48015" s="50"/>
    </row>
    <row r="48016" spans="23:31">
      <c r="W48016" s="50"/>
      <c r="AA48016" s="50"/>
      <c r="AE48016" s="50"/>
    </row>
    <row r="48017" spans="23:31">
      <c r="W48017" s="50"/>
      <c r="AA48017" s="50"/>
      <c r="AE48017" s="50"/>
    </row>
    <row r="48018" spans="23:31">
      <c r="W48018" s="50"/>
      <c r="AA48018" s="50"/>
      <c r="AE48018" s="50"/>
    </row>
    <row r="48019" spans="23:31">
      <c r="W48019" s="50"/>
      <c r="AA48019" s="50"/>
      <c r="AE48019" s="50"/>
    </row>
    <row r="48020" spans="23:31">
      <c r="W48020" s="50"/>
      <c r="AA48020" s="50"/>
      <c r="AE48020" s="50"/>
    </row>
    <row r="48021" spans="23:31">
      <c r="W48021" s="50"/>
      <c r="AA48021" s="50"/>
      <c r="AE48021" s="50"/>
    </row>
    <row r="48022" spans="23:31">
      <c r="W48022" s="50"/>
      <c r="AA48022" s="50"/>
      <c r="AE48022" s="50"/>
    </row>
    <row r="48023" spans="23:31">
      <c r="W48023" s="50"/>
      <c r="AA48023" s="50"/>
      <c r="AE48023" s="50"/>
    </row>
    <row r="48024" spans="23:31">
      <c r="W48024" s="50"/>
      <c r="AA48024" s="50"/>
      <c r="AE48024" s="50"/>
    </row>
    <row r="48025" spans="23:31">
      <c r="W48025" s="50"/>
      <c r="AA48025" s="50"/>
      <c r="AE48025" s="50"/>
    </row>
    <row r="48026" spans="23:31">
      <c r="W48026" s="50"/>
      <c r="AA48026" s="50"/>
      <c r="AE48026" s="50"/>
    </row>
    <row r="48027" spans="23:31">
      <c r="W48027" s="50"/>
      <c r="AA48027" s="50"/>
      <c r="AE48027" s="50"/>
    </row>
    <row r="48028" spans="23:31">
      <c r="W48028" s="50"/>
      <c r="AA48028" s="50"/>
      <c r="AE48028" s="50"/>
    </row>
    <row r="48029" spans="23:31">
      <c r="W48029" s="50"/>
      <c r="AA48029" s="50"/>
      <c r="AE48029" s="50"/>
    </row>
    <row r="48030" spans="23:31">
      <c r="W48030" s="50"/>
      <c r="AA48030" s="50"/>
      <c r="AE48030" s="50"/>
    </row>
    <row r="48031" spans="23:31">
      <c r="W48031" s="50"/>
      <c r="AA48031" s="50"/>
      <c r="AE48031" s="50"/>
    </row>
    <row r="48032" spans="23:31">
      <c r="W48032" s="50"/>
      <c r="AA48032" s="50"/>
      <c r="AE48032" s="50"/>
    </row>
    <row r="48033" spans="23:31">
      <c r="W48033" s="50"/>
      <c r="AA48033" s="50"/>
      <c r="AE48033" s="50"/>
    </row>
    <row r="48034" spans="23:31">
      <c r="W48034" s="50"/>
      <c r="AA48034" s="50"/>
      <c r="AE48034" s="50"/>
    </row>
    <row r="48035" spans="23:31">
      <c r="W48035" s="50"/>
      <c r="AA48035" s="50"/>
      <c r="AE48035" s="50"/>
    </row>
    <row r="48036" spans="23:31">
      <c r="W48036" s="50"/>
      <c r="AA48036" s="50"/>
      <c r="AE48036" s="50"/>
    </row>
    <row r="48037" spans="23:31">
      <c r="W48037" s="50"/>
      <c r="AA48037" s="50"/>
      <c r="AE48037" s="50"/>
    </row>
    <row r="48038" spans="23:31">
      <c r="W48038" s="50"/>
      <c r="AA48038" s="50"/>
      <c r="AE48038" s="50"/>
    </row>
    <row r="48039" spans="23:31">
      <c r="W48039" s="50"/>
      <c r="AA48039" s="50"/>
      <c r="AE48039" s="50"/>
    </row>
    <row r="48040" spans="23:31">
      <c r="W48040" s="50"/>
      <c r="AA48040" s="50"/>
      <c r="AE48040" s="50"/>
    </row>
    <row r="48041" spans="23:31">
      <c r="W48041" s="50"/>
      <c r="AA48041" s="50"/>
      <c r="AE48041" s="50"/>
    </row>
    <row r="48042" spans="23:31">
      <c r="W48042" s="50"/>
      <c r="AA48042" s="50"/>
      <c r="AE48042" s="50"/>
    </row>
    <row r="48043" spans="23:31">
      <c r="W48043" s="50"/>
      <c r="AA48043" s="50"/>
      <c r="AE48043" s="50"/>
    </row>
    <row r="48044" spans="23:31">
      <c r="W48044" s="50"/>
      <c r="AA48044" s="50"/>
      <c r="AE48044" s="50"/>
    </row>
    <row r="48045" spans="23:31">
      <c r="W48045" s="50"/>
      <c r="AA48045" s="50"/>
      <c r="AE48045" s="50"/>
    </row>
    <row r="48046" spans="23:31">
      <c r="W48046" s="50"/>
      <c r="AA48046" s="50"/>
      <c r="AE48046" s="50"/>
    </row>
    <row r="48047" spans="23:31">
      <c r="W48047" s="50"/>
      <c r="AA48047" s="50"/>
      <c r="AE48047" s="50"/>
    </row>
    <row r="48048" spans="23:31">
      <c r="W48048" s="50"/>
      <c r="AA48048" s="50"/>
      <c r="AE48048" s="50"/>
    </row>
    <row r="48049" spans="23:31">
      <c r="W48049" s="50"/>
      <c r="AA48049" s="50"/>
      <c r="AE48049" s="50"/>
    </row>
    <row r="48050" spans="23:31">
      <c r="W48050" s="50"/>
      <c r="AA48050" s="50"/>
      <c r="AE48050" s="50"/>
    </row>
    <row r="48051" spans="23:31">
      <c r="W48051" s="50"/>
      <c r="AA48051" s="50"/>
      <c r="AE48051" s="50"/>
    </row>
    <row r="48052" spans="23:31">
      <c r="W48052" s="50"/>
      <c r="AA48052" s="50"/>
      <c r="AE48052" s="50"/>
    </row>
    <row r="48053" spans="23:31">
      <c r="W48053" s="50"/>
      <c r="AA48053" s="50"/>
      <c r="AE48053" s="50"/>
    </row>
    <row r="48054" spans="23:31">
      <c r="W48054" s="50"/>
      <c r="AA48054" s="50"/>
      <c r="AE48054" s="50"/>
    </row>
    <row r="48055" spans="23:31">
      <c r="W48055" s="50"/>
      <c r="AA48055" s="50"/>
      <c r="AE48055" s="50"/>
    </row>
    <row r="48056" spans="23:31">
      <c r="W48056" s="50"/>
      <c r="AA48056" s="50"/>
      <c r="AE48056" s="50"/>
    </row>
    <row r="48057" spans="23:31">
      <c r="W48057" s="50"/>
      <c r="AA48057" s="50"/>
      <c r="AE48057" s="50"/>
    </row>
    <row r="48058" spans="23:31">
      <c r="W48058" s="50"/>
      <c r="AA48058" s="50"/>
      <c r="AE48058" s="50"/>
    </row>
    <row r="48059" spans="23:31">
      <c r="W48059" s="50"/>
      <c r="AA48059" s="50"/>
      <c r="AE48059" s="50"/>
    </row>
    <row r="48060" spans="23:31">
      <c r="W48060" s="50"/>
      <c r="AA48060" s="50"/>
      <c r="AE48060" s="50"/>
    </row>
    <row r="48061" spans="23:31">
      <c r="W48061" s="50"/>
      <c r="AA48061" s="50"/>
      <c r="AE48061" s="50"/>
    </row>
    <row r="48062" spans="23:31">
      <c r="W48062" s="50"/>
      <c r="AA48062" s="50"/>
      <c r="AE48062" s="50"/>
    </row>
    <row r="48063" spans="23:31">
      <c r="W48063" s="50"/>
      <c r="AA48063" s="50"/>
      <c r="AE48063" s="50"/>
    </row>
    <row r="48064" spans="23:31">
      <c r="W48064" s="50"/>
      <c r="AA48064" s="50"/>
      <c r="AE48064" s="50"/>
    </row>
    <row r="48065" spans="23:31">
      <c r="W48065" s="50"/>
      <c r="AA48065" s="50"/>
      <c r="AE48065" s="50"/>
    </row>
    <row r="48066" spans="23:31">
      <c r="W48066" s="50"/>
      <c r="AA48066" s="50"/>
      <c r="AE48066" s="50"/>
    </row>
    <row r="48067" spans="23:31">
      <c r="W48067" s="50"/>
      <c r="AA48067" s="50"/>
      <c r="AE48067" s="50"/>
    </row>
    <row r="48068" spans="23:31">
      <c r="W48068" s="50"/>
      <c r="AA48068" s="50"/>
      <c r="AE48068" s="50"/>
    </row>
    <row r="48069" spans="23:31">
      <c r="W48069" s="50"/>
      <c r="AA48069" s="50"/>
      <c r="AE48069" s="50"/>
    </row>
    <row r="48070" spans="23:31">
      <c r="W48070" s="50"/>
      <c r="AA48070" s="50"/>
      <c r="AE48070" s="50"/>
    </row>
    <row r="48071" spans="23:31">
      <c r="W48071" s="50"/>
      <c r="AA48071" s="50"/>
      <c r="AE48071" s="50"/>
    </row>
    <row r="48072" spans="23:31">
      <c r="W48072" s="50"/>
      <c r="AA48072" s="50"/>
      <c r="AE48072" s="50"/>
    </row>
    <row r="48073" spans="23:31">
      <c r="W48073" s="50"/>
      <c r="AA48073" s="50"/>
      <c r="AE48073" s="50"/>
    </row>
    <row r="48074" spans="23:31">
      <c r="W48074" s="50"/>
      <c r="AA48074" s="50"/>
      <c r="AE48074" s="50"/>
    </row>
    <row r="48075" spans="23:31">
      <c r="W48075" s="50"/>
      <c r="AA48075" s="50"/>
      <c r="AE48075" s="50"/>
    </row>
    <row r="48076" spans="23:31">
      <c r="W48076" s="50"/>
      <c r="AA48076" s="50"/>
      <c r="AE48076" s="50"/>
    </row>
    <row r="48077" spans="23:31">
      <c r="W48077" s="50"/>
      <c r="AA48077" s="50"/>
      <c r="AE48077" s="50"/>
    </row>
    <row r="48078" spans="23:31">
      <c r="W48078" s="50"/>
      <c r="AA48078" s="50"/>
      <c r="AE48078" s="50"/>
    </row>
    <row r="48079" spans="23:31">
      <c r="W48079" s="50"/>
      <c r="AA48079" s="50"/>
      <c r="AE48079" s="50"/>
    </row>
    <row r="48080" spans="23:31">
      <c r="W48080" s="50"/>
      <c r="AA48080" s="50"/>
      <c r="AE48080" s="50"/>
    </row>
    <row r="48081" spans="23:31">
      <c r="W48081" s="50"/>
      <c r="AA48081" s="50"/>
      <c r="AE48081" s="50"/>
    </row>
    <row r="48082" spans="23:31">
      <c r="W48082" s="50"/>
      <c r="AA48082" s="50"/>
      <c r="AE48082" s="50"/>
    </row>
    <row r="48083" spans="23:31">
      <c r="W48083" s="50"/>
      <c r="AA48083" s="50"/>
      <c r="AE48083" s="50"/>
    </row>
    <row r="48084" spans="23:31">
      <c r="W48084" s="50"/>
      <c r="AA48084" s="50"/>
      <c r="AE48084" s="50"/>
    </row>
    <row r="48085" spans="23:31">
      <c r="W48085" s="50"/>
      <c r="AA48085" s="50"/>
      <c r="AE48085" s="50"/>
    </row>
    <row r="48086" spans="23:31">
      <c r="W48086" s="50"/>
      <c r="AA48086" s="50"/>
      <c r="AE48086" s="50"/>
    </row>
    <row r="48087" spans="23:31">
      <c r="W48087" s="50"/>
      <c r="AA48087" s="50"/>
      <c r="AE48087" s="50"/>
    </row>
    <row r="48088" spans="23:31">
      <c r="W48088" s="50"/>
      <c r="AA48088" s="50"/>
      <c r="AE48088" s="50"/>
    </row>
    <row r="48089" spans="23:31">
      <c r="W48089" s="50"/>
      <c r="AA48089" s="50"/>
      <c r="AE48089" s="50"/>
    </row>
    <row r="48090" spans="23:31">
      <c r="W48090" s="50"/>
      <c r="AA48090" s="50"/>
      <c r="AE48090" s="50"/>
    </row>
    <row r="48091" spans="23:31">
      <c r="W48091" s="50"/>
      <c r="AA48091" s="50"/>
      <c r="AE48091" s="50"/>
    </row>
    <row r="48092" spans="23:31">
      <c r="W48092" s="50"/>
      <c r="AA48092" s="50"/>
      <c r="AE48092" s="50"/>
    </row>
    <row r="48093" spans="23:31">
      <c r="W48093" s="50"/>
      <c r="AA48093" s="50"/>
      <c r="AE48093" s="50"/>
    </row>
    <row r="48094" spans="23:31">
      <c r="W48094" s="50"/>
      <c r="AA48094" s="50"/>
      <c r="AE48094" s="50"/>
    </row>
    <row r="48095" spans="23:31">
      <c r="W48095" s="50"/>
      <c r="AA48095" s="50"/>
      <c r="AE48095" s="50"/>
    </row>
    <row r="48096" spans="23:31">
      <c r="W48096" s="50"/>
      <c r="AA48096" s="50"/>
      <c r="AE48096" s="50"/>
    </row>
    <row r="48097" spans="23:31">
      <c r="W48097" s="50"/>
      <c r="AA48097" s="50"/>
      <c r="AE48097" s="50"/>
    </row>
    <row r="48098" spans="23:31">
      <c r="W48098" s="50"/>
      <c r="AA48098" s="50"/>
      <c r="AE48098" s="50"/>
    </row>
    <row r="48099" spans="23:31">
      <c r="W48099" s="50"/>
      <c r="AA48099" s="50"/>
      <c r="AE48099" s="50"/>
    </row>
    <row r="48100" spans="23:31">
      <c r="W48100" s="50"/>
      <c r="AA48100" s="50"/>
      <c r="AE48100" s="50"/>
    </row>
    <row r="48101" spans="23:31">
      <c r="W48101" s="50"/>
      <c r="AA48101" s="50"/>
      <c r="AE48101" s="50"/>
    </row>
    <row r="48102" spans="23:31">
      <c r="W48102" s="50"/>
      <c r="AA48102" s="50"/>
      <c r="AE48102" s="50"/>
    </row>
    <row r="48103" spans="23:31">
      <c r="W48103" s="50"/>
      <c r="AA48103" s="50"/>
      <c r="AE48103" s="50"/>
    </row>
    <row r="48104" spans="23:31">
      <c r="W48104" s="50"/>
      <c r="AA48104" s="50"/>
      <c r="AE48104" s="50"/>
    </row>
    <row r="48105" spans="23:31">
      <c r="W48105" s="50"/>
      <c r="AA48105" s="50"/>
      <c r="AE48105" s="50"/>
    </row>
    <row r="48106" spans="23:31">
      <c r="W48106" s="50"/>
      <c r="AA48106" s="50"/>
      <c r="AE48106" s="50"/>
    </row>
    <row r="48107" spans="23:31">
      <c r="W48107" s="50"/>
      <c r="AA48107" s="50"/>
      <c r="AE48107" s="50"/>
    </row>
    <row r="48108" spans="23:31">
      <c r="W48108" s="50"/>
      <c r="AA48108" s="50"/>
      <c r="AE48108" s="50"/>
    </row>
    <row r="48109" spans="23:31">
      <c r="W48109" s="50"/>
      <c r="AA48109" s="50"/>
      <c r="AE48109" s="50"/>
    </row>
    <row r="48110" spans="23:31">
      <c r="W48110" s="50"/>
      <c r="AA48110" s="50"/>
      <c r="AE48110" s="50"/>
    </row>
    <row r="48111" spans="23:31">
      <c r="W48111" s="50"/>
      <c r="AA48111" s="50"/>
      <c r="AE48111" s="50"/>
    </row>
    <row r="48112" spans="23:31">
      <c r="W48112" s="50"/>
      <c r="AA48112" s="50"/>
      <c r="AE48112" s="50"/>
    </row>
    <row r="48113" spans="23:31">
      <c r="W48113" s="50"/>
      <c r="AA48113" s="50"/>
      <c r="AE48113" s="50"/>
    </row>
    <row r="48114" spans="23:31">
      <c r="W48114" s="50"/>
      <c r="AA48114" s="50"/>
      <c r="AE48114" s="50"/>
    </row>
    <row r="48115" spans="23:31">
      <c r="W48115" s="50"/>
      <c r="AA48115" s="50"/>
      <c r="AE48115" s="50"/>
    </row>
    <row r="48116" spans="23:31">
      <c r="W48116" s="50"/>
      <c r="AA48116" s="50"/>
      <c r="AE48116" s="50"/>
    </row>
    <row r="48117" spans="23:31">
      <c r="W48117" s="50"/>
      <c r="AA48117" s="50"/>
      <c r="AE48117" s="50"/>
    </row>
    <row r="48118" spans="23:31">
      <c r="W48118" s="50"/>
      <c r="AA48118" s="50"/>
      <c r="AE48118" s="50"/>
    </row>
    <row r="48119" spans="23:31">
      <c r="W48119" s="50"/>
      <c r="AA48119" s="50"/>
      <c r="AE48119" s="50"/>
    </row>
    <row r="48120" spans="23:31">
      <c r="W48120" s="50"/>
      <c r="AA48120" s="50"/>
      <c r="AE48120" s="50"/>
    </row>
    <row r="48121" spans="23:31">
      <c r="W48121" s="50"/>
      <c r="AA48121" s="50"/>
      <c r="AE48121" s="50"/>
    </row>
    <row r="48122" spans="23:31">
      <c r="W48122" s="50"/>
      <c r="AA48122" s="50"/>
      <c r="AE48122" s="50"/>
    </row>
    <row r="48123" spans="23:31">
      <c r="W48123" s="50"/>
      <c r="AA48123" s="50"/>
      <c r="AE48123" s="50"/>
    </row>
    <row r="48124" spans="23:31">
      <c r="W48124" s="50"/>
      <c r="AA48124" s="50"/>
      <c r="AE48124" s="50"/>
    </row>
    <row r="48125" spans="23:31">
      <c r="W48125" s="50"/>
      <c r="AA48125" s="50"/>
      <c r="AE48125" s="50"/>
    </row>
    <row r="48126" spans="23:31">
      <c r="W48126" s="50"/>
      <c r="AA48126" s="50"/>
      <c r="AE48126" s="50"/>
    </row>
    <row r="48127" spans="23:31">
      <c r="W48127" s="50"/>
      <c r="AA48127" s="50"/>
      <c r="AE48127" s="50"/>
    </row>
    <row r="48128" spans="23:31">
      <c r="W48128" s="50"/>
      <c r="AA48128" s="50"/>
      <c r="AE48128" s="50"/>
    </row>
    <row r="48129" spans="23:31">
      <c r="W48129" s="50"/>
      <c r="AA48129" s="50"/>
      <c r="AE48129" s="50"/>
    </row>
    <row r="48130" spans="23:31">
      <c r="W48130" s="50"/>
      <c r="AA48130" s="50"/>
      <c r="AE48130" s="50"/>
    </row>
    <row r="48131" spans="23:31">
      <c r="W48131" s="50"/>
      <c r="AA48131" s="50"/>
      <c r="AE48131" s="50"/>
    </row>
    <row r="48132" spans="23:31">
      <c r="W48132" s="50"/>
      <c r="AA48132" s="50"/>
      <c r="AE48132" s="50"/>
    </row>
    <row r="48133" spans="23:31">
      <c r="W48133" s="50"/>
      <c r="AA48133" s="50"/>
      <c r="AE48133" s="50"/>
    </row>
    <row r="48134" spans="23:31">
      <c r="W48134" s="50"/>
      <c r="AA48134" s="50"/>
      <c r="AE48134" s="50"/>
    </row>
    <row r="48135" spans="23:31">
      <c r="W48135" s="50"/>
      <c r="AA48135" s="50"/>
      <c r="AE48135" s="50"/>
    </row>
    <row r="48136" spans="23:31">
      <c r="W48136" s="50"/>
      <c r="AA48136" s="50"/>
      <c r="AE48136" s="50"/>
    </row>
    <row r="48137" spans="23:31">
      <c r="W48137" s="50"/>
      <c r="AA48137" s="50"/>
      <c r="AE48137" s="50"/>
    </row>
    <row r="48138" spans="23:31">
      <c r="W48138" s="50"/>
      <c r="AA48138" s="50"/>
      <c r="AE48138" s="50"/>
    </row>
    <row r="48139" spans="23:31">
      <c r="W48139" s="50"/>
      <c r="AA48139" s="50"/>
      <c r="AE48139" s="50"/>
    </row>
    <row r="48140" spans="23:31">
      <c r="W48140" s="50"/>
      <c r="AA48140" s="50"/>
      <c r="AE48140" s="50"/>
    </row>
    <row r="48141" spans="23:31">
      <c r="W48141" s="50"/>
      <c r="AA48141" s="50"/>
      <c r="AE48141" s="50"/>
    </row>
    <row r="48142" spans="23:31">
      <c r="W48142" s="50"/>
      <c r="AA48142" s="50"/>
      <c r="AE48142" s="50"/>
    </row>
    <row r="48143" spans="23:31">
      <c r="W48143" s="50"/>
      <c r="AA48143" s="50"/>
      <c r="AE48143" s="50"/>
    </row>
    <row r="48144" spans="23:31">
      <c r="W48144" s="50"/>
      <c r="AA48144" s="50"/>
      <c r="AE48144" s="50"/>
    </row>
    <row r="48145" spans="23:31">
      <c r="W48145" s="50"/>
      <c r="AA48145" s="50"/>
      <c r="AE48145" s="50"/>
    </row>
    <row r="48146" spans="23:31">
      <c r="W48146" s="50"/>
      <c r="AA48146" s="50"/>
      <c r="AE48146" s="50"/>
    </row>
    <row r="48147" spans="23:31">
      <c r="W48147" s="50"/>
      <c r="AA48147" s="50"/>
      <c r="AE48147" s="50"/>
    </row>
    <row r="48148" spans="23:31">
      <c r="W48148" s="50"/>
      <c r="AA48148" s="50"/>
      <c r="AE48148" s="50"/>
    </row>
    <row r="48149" spans="23:31">
      <c r="W48149" s="50"/>
      <c r="AA48149" s="50"/>
      <c r="AE48149" s="50"/>
    </row>
    <row r="48150" spans="23:31">
      <c r="W48150" s="50"/>
      <c r="AA48150" s="50"/>
      <c r="AE48150" s="50"/>
    </row>
    <row r="48151" spans="23:31">
      <c r="W48151" s="50"/>
      <c r="AA48151" s="50"/>
      <c r="AE48151" s="50"/>
    </row>
    <row r="48152" spans="23:31">
      <c r="W48152" s="50"/>
      <c r="AA48152" s="50"/>
      <c r="AE48152" s="50"/>
    </row>
    <row r="48153" spans="23:31">
      <c r="W48153" s="50"/>
      <c r="AA48153" s="50"/>
      <c r="AE48153" s="50"/>
    </row>
    <row r="48154" spans="23:31">
      <c r="W48154" s="50"/>
      <c r="AA48154" s="50"/>
      <c r="AE48154" s="50"/>
    </row>
    <row r="48155" spans="23:31">
      <c r="W48155" s="50"/>
      <c r="AA48155" s="50"/>
      <c r="AE48155" s="50"/>
    </row>
    <row r="48156" spans="23:31">
      <c r="W48156" s="50"/>
      <c r="AA48156" s="50"/>
      <c r="AE48156" s="50"/>
    </row>
    <row r="48157" spans="23:31">
      <c r="W48157" s="50"/>
      <c r="AA48157" s="50"/>
      <c r="AE48157" s="50"/>
    </row>
    <row r="48158" spans="23:31">
      <c r="W48158" s="50"/>
      <c r="AA48158" s="50"/>
      <c r="AE48158" s="50"/>
    </row>
    <row r="48159" spans="23:31">
      <c r="W48159" s="50"/>
      <c r="AA48159" s="50"/>
      <c r="AE48159" s="50"/>
    </row>
    <row r="48160" spans="23:31">
      <c r="W48160" s="50"/>
      <c r="AA48160" s="50"/>
      <c r="AE48160" s="50"/>
    </row>
    <row r="48161" spans="23:31">
      <c r="W48161" s="50"/>
      <c r="AA48161" s="50"/>
      <c r="AE48161" s="50"/>
    </row>
    <row r="48162" spans="23:31">
      <c r="W48162" s="50"/>
      <c r="AA48162" s="50"/>
      <c r="AE48162" s="50"/>
    </row>
    <row r="48163" spans="23:31">
      <c r="W48163" s="50"/>
      <c r="AA48163" s="50"/>
      <c r="AE48163" s="50"/>
    </row>
    <row r="48164" spans="23:31">
      <c r="W48164" s="50"/>
      <c r="AA48164" s="50"/>
      <c r="AE48164" s="50"/>
    </row>
    <row r="48165" spans="23:31">
      <c r="W48165" s="50"/>
      <c r="AA48165" s="50"/>
      <c r="AE48165" s="50"/>
    </row>
    <row r="48166" spans="23:31">
      <c r="W48166" s="50"/>
      <c r="AA48166" s="50"/>
      <c r="AE48166" s="50"/>
    </row>
    <row r="48167" spans="23:31">
      <c r="W48167" s="50"/>
      <c r="AA48167" s="50"/>
      <c r="AE48167" s="50"/>
    </row>
    <row r="48168" spans="23:31">
      <c r="W48168" s="50"/>
      <c r="AA48168" s="50"/>
      <c r="AE48168" s="50"/>
    </row>
    <row r="48169" spans="23:31">
      <c r="W48169" s="50"/>
      <c r="AA48169" s="50"/>
      <c r="AE48169" s="50"/>
    </row>
    <row r="48170" spans="23:31">
      <c r="W48170" s="50"/>
      <c r="AA48170" s="50"/>
      <c r="AE48170" s="50"/>
    </row>
    <row r="48171" spans="23:31">
      <c r="W48171" s="50"/>
      <c r="AA48171" s="50"/>
      <c r="AE48171" s="50"/>
    </row>
    <row r="48172" spans="23:31">
      <c r="W48172" s="50"/>
      <c r="AA48172" s="50"/>
      <c r="AE48172" s="50"/>
    </row>
    <row r="48173" spans="23:31">
      <c r="W48173" s="50"/>
      <c r="AA48173" s="50"/>
      <c r="AE48173" s="50"/>
    </row>
    <row r="48174" spans="23:31">
      <c r="W48174" s="50"/>
      <c r="AA48174" s="50"/>
      <c r="AE48174" s="50"/>
    </row>
    <row r="48175" spans="23:31">
      <c r="W48175" s="50"/>
      <c r="AA48175" s="50"/>
      <c r="AE48175" s="50"/>
    </row>
    <row r="48176" spans="23:31">
      <c r="W48176" s="50"/>
      <c r="AA48176" s="50"/>
      <c r="AE48176" s="50"/>
    </row>
    <row r="48177" spans="23:31">
      <c r="W48177" s="50"/>
      <c r="AA48177" s="50"/>
      <c r="AE48177" s="50"/>
    </row>
    <row r="48178" spans="23:31">
      <c r="W48178" s="50"/>
      <c r="AA48178" s="50"/>
      <c r="AE48178" s="50"/>
    </row>
    <row r="48179" spans="23:31">
      <c r="W48179" s="50"/>
      <c r="AA48179" s="50"/>
      <c r="AE48179" s="50"/>
    </row>
    <row r="48180" spans="23:31">
      <c r="W48180" s="50"/>
      <c r="AA48180" s="50"/>
      <c r="AE48180" s="50"/>
    </row>
    <row r="48181" spans="23:31">
      <c r="W48181" s="50"/>
      <c r="AA48181" s="50"/>
      <c r="AE48181" s="50"/>
    </row>
    <row r="48182" spans="23:31">
      <c r="W48182" s="50"/>
      <c r="AA48182" s="50"/>
      <c r="AE48182" s="50"/>
    </row>
    <row r="48183" spans="23:31">
      <c r="W48183" s="50"/>
      <c r="AA48183" s="50"/>
      <c r="AE48183" s="50"/>
    </row>
    <row r="48184" spans="23:31">
      <c r="W48184" s="50"/>
      <c r="AA48184" s="50"/>
      <c r="AE48184" s="50"/>
    </row>
    <row r="48185" spans="23:31">
      <c r="W48185" s="50"/>
      <c r="AA48185" s="50"/>
      <c r="AE48185" s="50"/>
    </row>
    <row r="48186" spans="23:31">
      <c r="W48186" s="50"/>
      <c r="AA48186" s="50"/>
      <c r="AE48186" s="50"/>
    </row>
    <row r="48187" spans="23:31">
      <c r="W48187" s="50"/>
      <c r="AA48187" s="50"/>
      <c r="AE48187" s="50"/>
    </row>
    <row r="48188" spans="23:31">
      <c r="W48188" s="50"/>
      <c r="AA48188" s="50"/>
      <c r="AE48188" s="50"/>
    </row>
    <row r="48189" spans="23:31">
      <c r="W48189" s="50"/>
      <c r="AA48189" s="50"/>
      <c r="AE48189" s="50"/>
    </row>
    <row r="48190" spans="23:31">
      <c r="W48190" s="50"/>
      <c r="AA48190" s="50"/>
      <c r="AE48190" s="50"/>
    </row>
    <row r="48191" spans="23:31">
      <c r="W48191" s="50"/>
      <c r="AA48191" s="50"/>
      <c r="AE48191" s="50"/>
    </row>
    <row r="48192" spans="23:31">
      <c r="W48192" s="50"/>
      <c r="AA48192" s="50"/>
      <c r="AE48192" s="50"/>
    </row>
    <row r="48193" spans="23:31">
      <c r="W48193" s="50"/>
      <c r="AA48193" s="50"/>
      <c r="AE48193" s="50"/>
    </row>
    <row r="48194" spans="23:31">
      <c r="W48194" s="50"/>
      <c r="AA48194" s="50"/>
      <c r="AE48194" s="50"/>
    </row>
    <row r="48195" spans="23:31">
      <c r="W48195" s="50"/>
      <c r="AA48195" s="50"/>
      <c r="AE48195" s="50"/>
    </row>
    <row r="48196" spans="23:31">
      <c r="W48196" s="50"/>
      <c r="AA48196" s="50"/>
      <c r="AE48196" s="50"/>
    </row>
    <row r="48197" spans="23:31">
      <c r="W48197" s="50"/>
      <c r="AA48197" s="50"/>
      <c r="AE48197" s="50"/>
    </row>
    <row r="48198" spans="23:31">
      <c r="W48198" s="50"/>
      <c r="AA48198" s="50"/>
      <c r="AE48198" s="50"/>
    </row>
    <row r="48199" spans="23:31">
      <c r="W48199" s="50"/>
      <c r="AA48199" s="50"/>
      <c r="AE48199" s="50"/>
    </row>
    <row r="48200" spans="23:31">
      <c r="W48200" s="50"/>
      <c r="AA48200" s="50"/>
      <c r="AE48200" s="50"/>
    </row>
    <row r="48201" spans="23:31">
      <c r="W48201" s="50"/>
      <c r="AA48201" s="50"/>
      <c r="AE48201" s="50"/>
    </row>
    <row r="48202" spans="23:31">
      <c r="W48202" s="50"/>
      <c r="AA48202" s="50"/>
      <c r="AE48202" s="50"/>
    </row>
    <row r="48203" spans="23:31">
      <c r="W48203" s="50"/>
      <c r="AA48203" s="50"/>
      <c r="AE48203" s="50"/>
    </row>
    <row r="48204" spans="23:31">
      <c r="W48204" s="50"/>
      <c r="AA48204" s="50"/>
      <c r="AE48204" s="50"/>
    </row>
    <row r="48205" spans="23:31">
      <c r="W48205" s="50"/>
      <c r="AA48205" s="50"/>
      <c r="AE48205" s="50"/>
    </row>
    <row r="48206" spans="23:31">
      <c r="W48206" s="50"/>
      <c r="AA48206" s="50"/>
      <c r="AE48206" s="50"/>
    </row>
    <row r="48207" spans="23:31">
      <c r="W48207" s="50"/>
      <c r="AA48207" s="50"/>
      <c r="AE48207" s="50"/>
    </row>
    <row r="48208" spans="23:31">
      <c r="W48208" s="50"/>
      <c r="AA48208" s="50"/>
      <c r="AE48208" s="50"/>
    </row>
    <row r="48209" spans="23:31">
      <c r="W48209" s="50"/>
      <c r="AA48209" s="50"/>
      <c r="AE48209" s="50"/>
    </row>
    <row r="48210" spans="23:31">
      <c r="W48210" s="50"/>
      <c r="AA48210" s="50"/>
      <c r="AE48210" s="50"/>
    </row>
    <row r="48211" spans="23:31">
      <c r="W48211" s="50"/>
      <c r="AA48211" s="50"/>
      <c r="AE48211" s="50"/>
    </row>
    <row r="48212" spans="23:31">
      <c r="W48212" s="50"/>
      <c r="AA48212" s="50"/>
      <c r="AE48212" s="50"/>
    </row>
    <row r="48213" spans="23:31">
      <c r="W48213" s="50"/>
      <c r="AA48213" s="50"/>
      <c r="AE48213" s="50"/>
    </row>
    <row r="48214" spans="23:31">
      <c r="W48214" s="50"/>
      <c r="AA48214" s="50"/>
      <c r="AE48214" s="50"/>
    </row>
    <row r="48215" spans="23:31">
      <c r="W48215" s="50"/>
      <c r="AA48215" s="50"/>
      <c r="AE48215" s="50"/>
    </row>
    <row r="48216" spans="23:31">
      <c r="W48216" s="50"/>
      <c r="AA48216" s="50"/>
      <c r="AE48216" s="50"/>
    </row>
    <row r="48217" spans="23:31">
      <c r="W48217" s="50"/>
      <c r="AA48217" s="50"/>
      <c r="AE48217" s="50"/>
    </row>
    <row r="48218" spans="23:31">
      <c r="W48218" s="50"/>
      <c r="AA48218" s="50"/>
      <c r="AE48218" s="50"/>
    </row>
    <row r="48219" spans="23:31">
      <c r="W48219" s="50"/>
      <c r="AA48219" s="50"/>
      <c r="AE48219" s="50"/>
    </row>
    <row r="48220" spans="23:31">
      <c r="W48220" s="50"/>
      <c r="AA48220" s="50"/>
      <c r="AE48220" s="50"/>
    </row>
    <row r="48221" spans="23:31">
      <c r="W48221" s="50"/>
      <c r="AA48221" s="50"/>
      <c r="AE48221" s="50"/>
    </row>
    <row r="48222" spans="23:31">
      <c r="W48222" s="50"/>
      <c r="AA48222" s="50"/>
      <c r="AE48222" s="50"/>
    </row>
    <row r="48223" spans="23:31">
      <c r="W48223" s="50"/>
      <c r="AA48223" s="50"/>
      <c r="AE48223" s="50"/>
    </row>
    <row r="48224" spans="23:31">
      <c r="W48224" s="50"/>
      <c r="AA48224" s="50"/>
      <c r="AE48224" s="50"/>
    </row>
    <row r="48225" spans="23:31">
      <c r="W48225" s="50"/>
      <c r="AA48225" s="50"/>
      <c r="AE48225" s="50"/>
    </row>
    <row r="48226" spans="23:31">
      <c r="W48226" s="50"/>
      <c r="AA48226" s="50"/>
      <c r="AE48226" s="50"/>
    </row>
    <row r="48227" spans="23:31">
      <c r="W48227" s="50"/>
      <c r="AA48227" s="50"/>
      <c r="AE48227" s="50"/>
    </row>
    <row r="48228" spans="23:31">
      <c r="W48228" s="50"/>
      <c r="AA48228" s="50"/>
      <c r="AE48228" s="50"/>
    </row>
    <row r="48229" spans="23:31">
      <c r="W48229" s="50"/>
      <c r="AA48229" s="50"/>
      <c r="AE48229" s="50"/>
    </row>
    <row r="48230" spans="23:31">
      <c r="W48230" s="50"/>
      <c r="AA48230" s="50"/>
      <c r="AE48230" s="50"/>
    </row>
    <row r="48231" spans="23:31">
      <c r="W48231" s="50"/>
      <c r="AA48231" s="50"/>
      <c r="AE48231" s="50"/>
    </row>
    <row r="48232" spans="23:31">
      <c r="W48232" s="50"/>
      <c r="AA48232" s="50"/>
      <c r="AE48232" s="50"/>
    </row>
    <row r="48233" spans="23:31">
      <c r="W48233" s="50"/>
      <c r="AA48233" s="50"/>
      <c r="AE48233" s="50"/>
    </row>
    <row r="48234" spans="23:31">
      <c r="W48234" s="50"/>
      <c r="AA48234" s="50"/>
      <c r="AE48234" s="50"/>
    </row>
    <row r="48235" spans="23:31">
      <c r="W48235" s="50"/>
      <c r="AA48235" s="50"/>
      <c r="AE48235" s="50"/>
    </row>
    <row r="48236" spans="23:31">
      <c r="W48236" s="50"/>
      <c r="AA48236" s="50"/>
      <c r="AE48236" s="50"/>
    </row>
    <row r="48237" spans="23:31">
      <c r="W48237" s="50"/>
      <c r="AA48237" s="50"/>
      <c r="AE48237" s="50"/>
    </row>
    <row r="48238" spans="23:31">
      <c r="W48238" s="50"/>
      <c r="AA48238" s="50"/>
      <c r="AE48238" s="50"/>
    </row>
    <row r="48239" spans="23:31">
      <c r="W48239" s="50"/>
      <c r="AA48239" s="50"/>
      <c r="AE48239" s="50"/>
    </row>
    <row r="48240" spans="23:31">
      <c r="W48240" s="50"/>
      <c r="AA48240" s="50"/>
      <c r="AE48240" s="50"/>
    </row>
    <row r="48241" spans="23:31">
      <c r="W48241" s="50"/>
      <c r="AA48241" s="50"/>
      <c r="AE48241" s="50"/>
    </row>
    <row r="48242" spans="23:31">
      <c r="W48242" s="50"/>
      <c r="AA48242" s="50"/>
      <c r="AE48242" s="50"/>
    </row>
    <row r="48243" spans="23:31">
      <c r="W48243" s="50"/>
      <c r="AA48243" s="50"/>
      <c r="AE48243" s="50"/>
    </row>
    <row r="48244" spans="23:31">
      <c r="W48244" s="50"/>
      <c r="AA48244" s="50"/>
      <c r="AE48244" s="50"/>
    </row>
    <row r="48245" spans="23:31">
      <c r="W48245" s="50"/>
      <c r="AA48245" s="50"/>
      <c r="AE48245" s="50"/>
    </row>
    <row r="48246" spans="23:31">
      <c r="W48246" s="50"/>
      <c r="AA48246" s="50"/>
      <c r="AE48246" s="50"/>
    </row>
    <row r="48247" spans="23:31">
      <c r="W48247" s="50"/>
      <c r="AA48247" s="50"/>
      <c r="AE48247" s="50"/>
    </row>
    <row r="48248" spans="23:31">
      <c r="W48248" s="50"/>
      <c r="AA48248" s="50"/>
      <c r="AE48248" s="50"/>
    </row>
    <row r="48249" spans="23:31">
      <c r="W48249" s="50"/>
      <c r="AA48249" s="50"/>
      <c r="AE48249" s="50"/>
    </row>
    <row r="48250" spans="23:31">
      <c r="W48250" s="50"/>
      <c r="AA48250" s="50"/>
      <c r="AE48250" s="50"/>
    </row>
    <row r="48251" spans="23:31">
      <c r="W48251" s="50"/>
      <c r="AA48251" s="50"/>
      <c r="AE48251" s="50"/>
    </row>
    <row r="48252" spans="23:31">
      <c r="W48252" s="50"/>
      <c r="AA48252" s="50"/>
      <c r="AE48252" s="50"/>
    </row>
    <row r="48253" spans="23:31">
      <c r="W48253" s="50"/>
      <c r="AA48253" s="50"/>
      <c r="AE48253" s="50"/>
    </row>
    <row r="48254" spans="23:31">
      <c r="W48254" s="50"/>
      <c r="AA48254" s="50"/>
      <c r="AE48254" s="50"/>
    </row>
    <row r="48255" spans="23:31">
      <c r="W48255" s="50"/>
      <c r="AA48255" s="50"/>
      <c r="AE48255" s="50"/>
    </row>
    <row r="48256" spans="23:31">
      <c r="W48256" s="50"/>
      <c r="AA48256" s="50"/>
      <c r="AE48256" s="50"/>
    </row>
    <row r="48257" spans="23:31">
      <c r="W48257" s="50"/>
      <c r="AA48257" s="50"/>
      <c r="AE48257" s="50"/>
    </row>
    <row r="48258" spans="23:31">
      <c r="W48258" s="50"/>
      <c r="AA48258" s="50"/>
      <c r="AE48258" s="50"/>
    </row>
    <row r="48259" spans="23:31">
      <c r="W48259" s="50"/>
      <c r="AA48259" s="50"/>
      <c r="AE48259" s="50"/>
    </row>
    <row r="48260" spans="23:31">
      <c r="W48260" s="50"/>
      <c r="AA48260" s="50"/>
      <c r="AE48260" s="50"/>
    </row>
    <row r="48261" spans="23:31">
      <c r="W48261" s="50"/>
      <c r="AA48261" s="50"/>
      <c r="AE48261" s="50"/>
    </row>
    <row r="48262" spans="23:31">
      <c r="W48262" s="50"/>
      <c r="AA48262" s="50"/>
      <c r="AE48262" s="50"/>
    </row>
    <row r="48263" spans="23:31">
      <c r="W48263" s="50"/>
      <c r="AA48263" s="50"/>
      <c r="AE48263" s="50"/>
    </row>
    <row r="48264" spans="23:31">
      <c r="W48264" s="50"/>
      <c r="AA48264" s="50"/>
      <c r="AE48264" s="50"/>
    </row>
    <row r="48265" spans="23:31">
      <c r="W48265" s="50"/>
      <c r="AA48265" s="50"/>
      <c r="AE48265" s="50"/>
    </row>
    <row r="48266" spans="23:31">
      <c r="W48266" s="50"/>
      <c r="AA48266" s="50"/>
      <c r="AE48266" s="50"/>
    </row>
    <row r="48267" spans="23:31">
      <c r="W48267" s="50"/>
      <c r="AA48267" s="50"/>
      <c r="AE48267" s="50"/>
    </row>
    <row r="48268" spans="23:31">
      <c r="W48268" s="50"/>
      <c r="AA48268" s="50"/>
      <c r="AE48268" s="50"/>
    </row>
    <row r="48269" spans="23:31">
      <c r="W48269" s="50"/>
      <c r="AA48269" s="50"/>
      <c r="AE48269" s="50"/>
    </row>
    <row r="48270" spans="23:31">
      <c r="W48270" s="50"/>
      <c r="AA48270" s="50"/>
      <c r="AE48270" s="50"/>
    </row>
    <row r="48271" spans="23:31">
      <c r="W48271" s="50"/>
      <c r="AA48271" s="50"/>
      <c r="AE48271" s="50"/>
    </row>
    <row r="48272" spans="23:31">
      <c r="W48272" s="50"/>
      <c r="AA48272" s="50"/>
      <c r="AE48272" s="50"/>
    </row>
    <row r="48273" spans="23:31">
      <c r="W48273" s="50"/>
      <c r="AA48273" s="50"/>
      <c r="AE48273" s="50"/>
    </row>
    <row r="48274" spans="23:31">
      <c r="W48274" s="50"/>
      <c r="AA48274" s="50"/>
      <c r="AE48274" s="50"/>
    </row>
    <row r="48275" spans="23:31">
      <c r="W48275" s="50"/>
      <c r="AA48275" s="50"/>
      <c r="AE48275" s="50"/>
    </row>
    <row r="48276" spans="23:31">
      <c r="W48276" s="50"/>
      <c r="AA48276" s="50"/>
      <c r="AE48276" s="50"/>
    </row>
    <row r="48277" spans="23:31">
      <c r="W48277" s="50"/>
      <c r="AA48277" s="50"/>
      <c r="AE48277" s="50"/>
    </row>
    <row r="48278" spans="23:31">
      <c r="W48278" s="50"/>
      <c r="AA48278" s="50"/>
      <c r="AE48278" s="50"/>
    </row>
    <row r="48279" spans="23:31">
      <c r="W48279" s="50"/>
      <c r="AA48279" s="50"/>
      <c r="AE48279" s="50"/>
    </row>
    <row r="48280" spans="23:31">
      <c r="W48280" s="50"/>
      <c r="AA48280" s="50"/>
      <c r="AE48280" s="50"/>
    </row>
    <row r="48281" spans="23:31">
      <c r="W48281" s="50"/>
      <c r="AA48281" s="50"/>
      <c r="AE48281" s="50"/>
    </row>
    <row r="48282" spans="23:31">
      <c r="W48282" s="50"/>
      <c r="AA48282" s="50"/>
      <c r="AE48282" s="50"/>
    </row>
    <row r="48283" spans="23:31">
      <c r="W48283" s="50"/>
      <c r="AA48283" s="50"/>
      <c r="AE48283" s="50"/>
    </row>
    <row r="48284" spans="23:31">
      <c r="W48284" s="50"/>
      <c r="AA48284" s="50"/>
      <c r="AE48284" s="50"/>
    </row>
    <row r="48285" spans="23:31">
      <c r="W48285" s="50"/>
      <c r="AA48285" s="50"/>
      <c r="AE48285" s="50"/>
    </row>
    <row r="48286" spans="23:31">
      <c r="W48286" s="50"/>
      <c r="AA48286" s="50"/>
      <c r="AE48286" s="50"/>
    </row>
    <row r="48287" spans="23:31">
      <c r="W48287" s="50"/>
      <c r="AA48287" s="50"/>
      <c r="AE48287" s="50"/>
    </row>
    <row r="48288" spans="23:31">
      <c r="W48288" s="50"/>
      <c r="AA48288" s="50"/>
      <c r="AE48288" s="50"/>
    </row>
    <row r="48289" spans="23:31">
      <c r="W48289" s="50"/>
      <c r="AA48289" s="50"/>
      <c r="AE48289" s="50"/>
    </row>
    <row r="48290" spans="23:31">
      <c r="W48290" s="50"/>
      <c r="AA48290" s="50"/>
      <c r="AE48290" s="50"/>
    </row>
    <row r="48291" spans="23:31">
      <c r="W48291" s="50"/>
      <c r="AA48291" s="50"/>
      <c r="AE48291" s="50"/>
    </row>
    <row r="48292" spans="23:31">
      <c r="W48292" s="50"/>
      <c r="AA48292" s="50"/>
      <c r="AE48292" s="50"/>
    </row>
    <row r="48293" spans="23:31">
      <c r="W48293" s="50"/>
      <c r="AA48293" s="50"/>
      <c r="AE48293" s="50"/>
    </row>
    <row r="48294" spans="23:31">
      <c r="W48294" s="50"/>
      <c r="AA48294" s="50"/>
      <c r="AE48294" s="50"/>
    </row>
    <row r="48295" spans="23:31">
      <c r="W48295" s="50"/>
      <c r="AA48295" s="50"/>
      <c r="AE48295" s="50"/>
    </row>
    <row r="48296" spans="23:31">
      <c r="W48296" s="50"/>
      <c r="AA48296" s="50"/>
      <c r="AE48296" s="50"/>
    </row>
    <row r="48297" spans="23:31">
      <c r="W48297" s="50"/>
      <c r="AA48297" s="50"/>
      <c r="AE48297" s="50"/>
    </row>
    <row r="48298" spans="23:31">
      <c r="W48298" s="50"/>
      <c r="AA48298" s="50"/>
      <c r="AE48298" s="50"/>
    </row>
    <row r="48299" spans="23:31">
      <c r="W48299" s="50"/>
      <c r="AA48299" s="50"/>
      <c r="AE48299" s="50"/>
    </row>
    <row r="48300" spans="23:31">
      <c r="W48300" s="50"/>
      <c r="AA48300" s="50"/>
      <c r="AE48300" s="50"/>
    </row>
    <row r="48301" spans="23:31">
      <c r="W48301" s="50"/>
      <c r="AA48301" s="50"/>
      <c r="AE48301" s="50"/>
    </row>
    <row r="48302" spans="23:31">
      <c r="W48302" s="50"/>
      <c r="AA48302" s="50"/>
      <c r="AE48302" s="50"/>
    </row>
    <row r="48303" spans="23:31">
      <c r="W48303" s="50"/>
      <c r="AA48303" s="50"/>
      <c r="AE48303" s="50"/>
    </row>
    <row r="48304" spans="23:31">
      <c r="W48304" s="50"/>
      <c r="AA48304" s="50"/>
      <c r="AE48304" s="50"/>
    </row>
    <row r="48305" spans="23:31">
      <c r="W48305" s="50"/>
      <c r="AA48305" s="50"/>
      <c r="AE48305" s="50"/>
    </row>
    <row r="48306" spans="23:31">
      <c r="W48306" s="50"/>
      <c r="AA48306" s="50"/>
      <c r="AE48306" s="50"/>
    </row>
    <row r="48307" spans="23:31">
      <c r="W48307" s="50"/>
      <c r="AA48307" s="50"/>
      <c r="AE48307" s="50"/>
    </row>
    <row r="48308" spans="23:31">
      <c r="W48308" s="50"/>
      <c r="AA48308" s="50"/>
      <c r="AE48308" s="50"/>
    </row>
    <row r="48309" spans="23:31">
      <c r="W48309" s="50"/>
      <c r="AA48309" s="50"/>
      <c r="AE48309" s="50"/>
    </row>
    <row r="48310" spans="23:31">
      <c r="W48310" s="50"/>
      <c r="AA48310" s="50"/>
      <c r="AE48310" s="50"/>
    </row>
    <row r="48311" spans="23:31">
      <c r="W48311" s="50"/>
      <c r="AA48311" s="50"/>
      <c r="AE48311" s="50"/>
    </row>
    <row r="48312" spans="23:31">
      <c r="W48312" s="50"/>
      <c r="AA48312" s="50"/>
      <c r="AE48312" s="50"/>
    </row>
    <row r="48313" spans="23:31">
      <c r="W48313" s="50"/>
      <c r="AA48313" s="50"/>
      <c r="AE48313" s="50"/>
    </row>
    <row r="48314" spans="23:31">
      <c r="W48314" s="50"/>
      <c r="AA48314" s="50"/>
      <c r="AE48314" s="50"/>
    </row>
    <row r="48315" spans="23:31">
      <c r="W48315" s="50"/>
      <c r="AA48315" s="50"/>
      <c r="AE48315" s="50"/>
    </row>
    <row r="48316" spans="23:31">
      <c r="W48316" s="50"/>
      <c r="AA48316" s="50"/>
      <c r="AE48316" s="50"/>
    </row>
    <row r="48317" spans="23:31">
      <c r="W48317" s="50"/>
      <c r="AA48317" s="50"/>
      <c r="AE48317" s="50"/>
    </row>
    <row r="48318" spans="23:31">
      <c r="W48318" s="50"/>
      <c r="AA48318" s="50"/>
      <c r="AE48318" s="50"/>
    </row>
    <row r="48319" spans="23:31">
      <c r="W48319" s="50"/>
      <c r="AA48319" s="50"/>
      <c r="AE48319" s="50"/>
    </row>
    <row r="48320" spans="23:31">
      <c r="W48320" s="50"/>
      <c r="AA48320" s="50"/>
      <c r="AE48320" s="50"/>
    </row>
    <row r="48321" spans="23:31">
      <c r="W48321" s="50"/>
      <c r="AA48321" s="50"/>
      <c r="AE48321" s="50"/>
    </row>
    <row r="48322" spans="23:31">
      <c r="W48322" s="50"/>
      <c r="AA48322" s="50"/>
      <c r="AE48322" s="50"/>
    </row>
    <row r="48323" spans="23:31">
      <c r="W48323" s="50"/>
      <c r="AA48323" s="50"/>
      <c r="AE48323" s="50"/>
    </row>
    <row r="48324" spans="23:31">
      <c r="W48324" s="50"/>
      <c r="AA48324" s="50"/>
      <c r="AE48324" s="50"/>
    </row>
    <row r="48325" spans="23:31">
      <c r="W48325" s="50"/>
      <c r="AA48325" s="50"/>
      <c r="AE48325" s="50"/>
    </row>
    <row r="48326" spans="23:31">
      <c r="W48326" s="50"/>
      <c r="AA48326" s="50"/>
      <c r="AE48326" s="50"/>
    </row>
    <row r="48327" spans="23:31">
      <c r="W48327" s="50"/>
      <c r="AA48327" s="50"/>
      <c r="AE48327" s="50"/>
    </row>
    <row r="48328" spans="23:31">
      <c r="W48328" s="50"/>
      <c r="AA48328" s="50"/>
      <c r="AE48328" s="50"/>
    </row>
    <row r="48329" spans="23:31">
      <c r="W48329" s="50"/>
      <c r="AA48329" s="50"/>
      <c r="AE48329" s="50"/>
    </row>
    <row r="48330" spans="23:31">
      <c r="W48330" s="50"/>
      <c r="AA48330" s="50"/>
      <c r="AE48330" s="50"/>
    </row>
    <row r="48331" spans="23:31">
      <c r="W48331" s="50"/>
      <c r="AA48331" s="50"/>
      <c r="AE48331" s="50"/>
    </row>
    <row r="48332" spans="23:31">
      <c r="W48332" s="50"/>
      <c r="AA48332" s="50"/>
      <c r="AE48332" s="50"/>
    </row>
    <row r="48333" spans="23:31">
      <c r="W48333" s="50"/>
      <c r="AA48333" s="50"/>
      <c r="AE48333" s="50"/>
    </row>
    <row r="48334" spans="23:31">
      <c r="W48334" s="50"/>
      <c r="AA48334" s="50"/>
      <c r="AE48334" s="50"/>
    </row>
    <row r="48335" spans="23:31">
      <c r="W48335" s="50"/>
      <c r="AA48335" s="50"/>
      <c r="AE48335" s="50"/>
    </row>
    <row r="48336" spans="23:31">
      <c r="W48336" s="50"/>
      <c r="AA48336" s="50"/>
      <c r="AE48336" s="50"/>
    </row>
    <row r="48337" spans="23:31">
      <c r="W48337" s="50"/>
      <c r="AA48337" s="50"/>
      <c r="AE48337" s="50"/>
    </row>
    <row r="48338" spans="23:31">
      <c r="W48338" s="50"/>
      <c r="AA48338" s="50"/>
      <c r="AE48338" s="50"/>
    </row>
    <row r="48339" spans="23:31">
      <c r="W48339" s="50"/>
      <c r="AA48339" s="50"/>
      <c r="AE48339" s="50"/>
    </row>
    <row r="48340" spans="23:31">
      <c r="W48340" s="50"/>
      <c r="AA48340" s="50"/>
      <c r="AE48340" s="50"/>
    </row>
    <row r="48341" spans="23:31">
      <c r="W48341" s="50"/>
      <c r="AA48341" s="50"/>
      <c r="AE48341" s="50"/>
    </row>
    <row r="48342" spans="23:31">
      <c r="W48342" s="50"/>
      <c r="AA48342" s="50"/>
      <c r="AE48342" s="50"/>
    </row>
    <row r="48343" spans="23:31">
      <c r="W48343" s="50"/>
      <c r="AA48343" s="50"/>
      <c r="AE48343" s="50"/>
    </row>
    <row r="48344" spans="23:31">
      <c r="W48344" s="50"/>
      <c r="AA48344" s="50"/>
      <c r="AE48344" s="50"/>
    </row>
    <row r="48345" spans="23:31">
      <c r="W48345" s="50"/>
      <c r="AA48345" s="50"/>
      <c r="AE48345" s="50"/>
    </row>
    <row r="48346" spans="23:31">
      <c r="W48346" s="50"/>
      <c r="AA48346" s="50"/>
      <c r="AE48346" s="50"/>
    </row>
    <row r="48347" spans="23:31">
      <c r="W48347" s="50"/>
      <c r="AA48347" s="50"/>
      <c r="AE48347" s="50"/>
    </row>
    <row r="48348" spans="23:31">
      <c r="W48348" s="50"/>
      <c r="AA48348" s="50"/>
      <c r="AE48348" s="50"/>
    </row>
    <row r="48349" spans="23:31">
      <c r="W48349" s="50"/>
      <c r="AA48349" s="50"/>
      <c r="AE48349" s="50"/>
    </row>
    <row r="48350" spans="23:31">
      <c r="W48350" s="50"/>
      <c r="AA48350" s="50"/>
      <c r="AE48350" s="50"/>
    </row>
    <row r="48351" spans="23:31">
      <c r="W48351" s="50"/>
      <c r="AA48351" s="50"/>
      <c r="AE48351" s="50"/>
    </row>
    <row r="48352" spans="23:31">
      <c r="W48352" s="50"/>
      <c r="AA48352" s="50"/>
      <c r="AE48352" s="50"/>
    </row>
    <row r="48353" spans="23:31">
      <c r="W48353" s="50"/>
      <c r="AA48353" s="50"/>
      <c r="AE48353" s="50"/>
    </row>
    <row r="48354" spans="23:31">
      <c r="W48354" s="50"/>
      <c r="AA48354" s="50"/>
      <c r="AE48354" s="50"/>
    </row>
    <row r="48355" spans="23:31">
      <c r="W48355" s="50"/>
      <c r="AA48355" s="50"/>
      <c r="AE48355" s="50"/>
    </row>
    <row r="48356" spans="23:31">
      <c r="W48356" s="50"/>
      <c r="AA48356" s="50"/>
      <c r="AE48356" s="50"/>
    </row>
    <row r="48357" spans="23:31">
      <c r="W48357" s="50"/>
      <c r="AA48357" s="50"/>
      <c r="AE48357" s="50"/>
    </row>
    <row r="48358" spans="23:31">
      <c r="W48358" s="50"/>
      <c r="AA48358" s="50"/>
      <c r="AE48358" s="50"/>
    </row>
    <row r="48359" spans="23:31">
      <c r="W48359" s="50"/>
      <c r="AA48359" s="50"/>
      <c r="AE48359" s="50"/>
    </row>
    <row r="48360" spans="23:31">
      <c r="W48360" s="50"/>
      <c r="AA48360" s="50"/>
      <c r="AE48360" s="50"/>
    </row>
    <row r="48361" spans="23:31">
      <c r="W48361" s="50"/>
      <c r="AA48361" s="50"/>
      <c r="AE48361" s="50"/>
    </row>
    <row r="48362" spans="23:31">
      <c r="W48362" s="50"/>
      <c r="AA48362" s="50"/>
      <c r="AE48362" s="50"/>
    </row>
    <row r="48363" spans="23:31">
      <c r="W48363" s="50"/>
      <c r="AA48363" s="50"/>
      <c r="AE48363" s="50"/>
    </row>
    <row r="48364" spans="23:31">
      <c r="W48364" s="50"/>
      <c r="AA48364" s="50"/>
      <c r="AE48364" s="50"/>
    </row>
    <row r="48365" spans="23:31">
      <c r="W48365" s="50"/>
      <c r="AA48365" s="50"/>
      <c r="AE48365" s="50"/>
    </row>
    <row r="48366" spans="23:31">
      <c r="W48366" s="50"/>
      <c r="AA48366" s="50"/>
      <c r="AE48366" s="50"/>
    </row>
    <row r="48367" spans="23:31">
      <c r="W48367" s="50"/>
      <c r="AA48367" s="50"/>
      <c r="AE48367" s="50"/>
    </row>
    <row r="48368" spans="23:31">
      <c r="W48368" s="50"/>
      <c r="AA48368" s="50"/>
      <c r="AE48368" s="50"/>
    </row>
    <row r="48369" spans="23:31">
      <c r="W48369" s="50"/>
      <c r="AA48369" s="50"/>
      <c r="AE48369" s="50"/>
    </row>
    <row r="48370" spans="23:31">
      <c r="W48370" s="50"/>
      <c r="AA48370" s="50"/>
      <c r="AE48370" s="50"/>
    </row>
    <row r="48371" spans="23:31">
      <c r="W48371" s="50"/>
      <c r="AA48371" s="50"/>
      <c r="AE48371" s="50"/>
    </row>
    <row r="48372" spans="23:31">
      <c r="W48372" s="50"/>
      <c r="AA48372" s="50"/>
      <c r="AE48372" s="50"/>
    </row>
    <row r="48373" spans="23:31">
      <c r="W48373" s="50"/>
      <c r="AA48373" s="50"/>
      <c r="AE48373" s="50"/>
    </row>
    <row r="48374" spans="23:31">
      <c r="W48374" s="50"/>
      <c r="AA48374" s="50"/>
      <c r="AE48374" s="50"/>
    </row>
    <row r="48375" spans="23:31">
      <c r="W48375" s="50"/>
      <c r="AA48375" s="50"/>
      <c r="AE48375" s="50"/>
    </row>
    <row r="48376" spans="23:31">
      <c r="W48376" s="50"/>
      <c r="AA48376" s="50"/>
      <c r="AE48376" s="50"/>
    </row>
    <row r="48377" spans="23:31">
      <c r="W48377" s="50"/>
      <c r="AA48377" s="50"/>
      <c r="AE48377" s="50"/>
    </row>
    <row r="48378" spans="23:31">
      <c r="W48378" s="50"/>
      <c r="AA48378" s="50"/>
      <c r="AE48378" s="50"/>
    </row>
    <row r="48379" spans="23:31">
      <c r="W48379" s="50"/>
      <c r="AA48379" s="50"/>
      <c r="AE48379" s="50"/>
    </row>
    <row r="48380" spans="23:31">
      <c r="W48380" s="50"/>
      <c r="AA48380" s="50"/>
      <c r="AE48380" s="50"/>
    </row>
    <row r="48381" spans="23:31">
      <c r="W48381" s="50"/>
      <c r="AA48381" s="50"/>
      <c r="AE48381" s="50"/>
    </row>
    <row r="48382" spans="23:31">
      <c r="W48382" s="50"/>
      <c r="AA48382" s="50"/>
      <c r="AE48382" s="50"/>
    </row>
    <row r="48383" spans="23:31">
      <c r="W48383" s="50"/>
      <c r="AA48383" s="50"/>
      <c r="AE48383" s="50"/>
    </row>
    <row r="48384" spans="23:31">
      <c r="W48384" s="50"/>
      <c r="AA48384" s="50"/>
      <c r="AE48384" s="50"/>
    </row>
    <row r="48385" spans="23:31">
      <c r="W48385" s="50"/>
      <c r="AA48385" s="50"/>
      <c r="AE48385" s="50"/>
    </row>
    <row r="48386" spans="23:31">
      <c r="W48386" s="50"/>
      <c r="AA48386" s="50"/>
      <c r="AE48386" s="50"/>
    </row>
    <row r="48387" spans="23:31">
      <c r="W48387" s="50"/>
      <c r="AA48387" s="50"/>
      <c r="AE48387" s="50"/>
    </row>
    <row r="48388" spans="23:31">
      <c r="W48388" s="50"/>
      <c r="AA48388" s="50"/>
      <c r="AE48388" s="50"/>
    </row>
    <row r="48389" spans="23:31">
      <c r="W48389" s="50"/>
      <c r="AA48389" s="50"/>
      <c r="AE48389" s="50"/>
    </row>
    <row r="48390" spans="23:31">
      <c r="W48390" s="50"/>
      <c r="AA48390" s="50"/>
      <c r="AE48390" s="50"/>
    </row>
    <row r="48391" spans="23:31">
      <c r="W48391" s="50"/>
      <c r="AA48391" s="50"/>
      <c r="AE48391" s="50"/>
    </row>
    <row r="48392" spans="23:31">
      <c r="W48392" s="50"/>
      <c r="AA48392" s="50"/>
      <c r="AE48392" s="50"/>
    </row>
    <row r="48393" spans="23:31">
      <c r="W48393" s="50"/>
      <c r="AA48393" s="50"/>
      <c r="AE48393" s="50"/>
    </row>
    <row r="48394" spans="23:31">
      <c r="W48394" s="50"/>
      <c r="AA48394" s="50"/>
      <c r="AE48394" s="50"/>
    </row>
    <row r="48395" spans="23:31">
      <c r="W48395" s="50"/>
      <c r="AA48395" s="50"/>
      <c r="AE48395" s="50"/>
    </row>
    <row r="48396" spans="23:31">
      <c r="W48396" s="50"/>
      <c r="AA48396" s="50"/>
      <c r="AE48396" s="50"/>
    </row>
    <row r="48397" spans="23:31">
      <c r="W48397" s="50"/>
      <c r="AA48397" s="50"/>
      <c r="AE48397" s="50"/>
    </row>
    <row r="48398" spans="23:31">
      <c r="W48398" s="50"/>
      <c r="AA48398" s="50"/>
      <c r="AE48398" s="50"/>
    </row>
    <row r="48399" spans="23:31">
      <c r="W48399" s="50"/>
      <c r="AA48399" s="50"/>
      <c r="AE48399" s="50"/>
    </row>
    <row r="48400" spans="23:31">
      <c r="W48400" s="50"/>
      <c r="AA48400" s="50"/>
      <c r="AE48400" s="50"/>
    </row>
    <row r="48401" spans="23:31">
      <c r="W48401" s="50"/>
      <c r="AA48401" s="50"/>
      <c r="AE48401" s="50"/>
    </row>
    <row r="48402" spans="23:31">
      <c r="W48402" s="50"/>
      <c r="AA48402" s="50"/>
      <c r="AE48402" s="50"/>
    </row>
    <row r="48403" spans="23:31">
      <c r="W48403" s="50"/>
      <c r="AA48403" s="50"/>
      <c r="AE48403" s="50"/>
    </row>
    <row r="48404" spans="23:31">
      <c r="W48404" s="50"/>
      <c r="AA48404" s="50"/>
      <c r="AE48404" s="50"/>
    </row>
    <row r="48405" spans="23:31">
      <c r="W48405" s="50"/>
      <c r="AA48405" s="50"/>
      <c r="AE48405" s="50"/>
    </row>
    <row r="48406" spans="23:31">
      <c r="W48406" s="50"/>
      <c r="AA48406" s="50"/>
      <c r="AE48406" s="50"/>
    </row>
    <row r="48407" spans="23:31">
      <c r="W48407" s="50"/>
      <c r="AA48407" s="50"/>
      <c r="AE48407" s="50"/>
    </row>
    <row r="48408" spans="23:31">
      <c r="W48408" s="50"/>
      <c r="AA48408" s="50"/>
      <c r="AE48408" s="50"/>
    </row>
    <row r="48409" spans="23:31">
      <c r="W48409" s="50"/>
      <c r="AA48409" s="50"/>
      <c r="AE48409" s="50"/>
    </row>
    <row r="48410" spans="23:31">
      <c r="W48410" s="50"/>
      <c r="AA48410" s="50"/>
      <c r="AE48410" s="50"/>
    </row>
    <row r="48411" spans="23:31">
      <c r="W48411" s="50"/>
      <c r="AA48411" s="50"/>
      <c r="AE48411" s="50"/>
    </row>
    <row r="48412" spans="23:31">
      <c r="W48412" s="50"/>
      <c r="AA48412" s="50"/>
      <c r="AE48412" s="50"/>
    </row>
    <row r="48413" spans="23:31">
      <c r="W48413" s="50"/>
      <c r="AA48413" s="50"/>
      <c r="AE48413" s="50"/>
    </row>
    <row r="48414" spans="23:31">
      <c r="W48414" s="50"/>
      <c r="AA48414" s="50"/>
      <c r="AE48414" s="50"/>
    </row>
    <row r="48415" spans="23:31">
      <c r="W48415" s="50"/>
      <c r="AA48415" s="50"/>
      <c r="AE48415" s="50"/>
    </row>
    <row r="48416" spans="23:31">
      <c r="W48416" s="50"/>
      <c r="AA48416" s="50"/>
      <c r="AE48416" s="50"/>
    </row>
    <row r="48417" spans="23:31">
      <c r="W48417" s="50"/>
      <c r="AA48417" s="50"/>
      <c r="AE48417" s="50"/>
    </row>
    <row r="48418" spans="23:31">
      <c r="W48418" s="50"/>
      <c r="AA48418" s="50"/>
      <c r="AE48418" s="50"/>
    </row>
    <row r="48419" spans="23:31">
      <c r="W48419" s="50"/>
      <c r="AA48419" s="50"/>
      <c r="AE48419" s="50"/>
    </row>
    <row r="48420" spans="23:31">
      <c r="W48420" s="50"/>
      <c r="AA48420" s="50"/>
      <c r="AE48420" s="50"/>
    </row>
    <row r="48421" spans="23:31">
      <c r="W48421" s="50"/>
      <c r="AA48421" s="50"/>
      <c r="AE48421" s="50"/>
    </row>
    <row r="48422" spans="23:31">
      <c r="W48422" s="50"/>
      <c r="AA48422" s="50"/>
      <c r="AE48422" s="50"/>
    </row>
    <row r="48423" spans="23:31">
      <c r="W48423" s="50"/>
      <c r="AA48423" s="50"/>
      <c r="AE48423" s="50"/>
    </row>
    <row r="48424" spans="23:31">
      <c r="W48424" s="50"/>
      <c r="AA48424" s="50"/>
      <c r="AE48424" s="50"/>
    </row>
    <row r="48425" spans="23:31">
      <c r="W48425" s="50"/>
      <c r="AA48425" s="50"/>
      <c r="AE48425" s="50"/>
    </row>
    <row r="48426" spans="23:31">
      <c r="W48426" s="50"/>
      <c r="AA48426" s="50"/>
      <c r="AE48426" s="50"/>
    </row>
    <row r="48427" spans="23:31">
      <c r="W48427" s="50"/>
      <c r="AA48427" s="50"/>
      <c r="AE48427" s="50"/>
    </row>
    <row r="48428" spans="23:31">
      <c r="W48428" s="50"/>
      <c r="AA48428" s="50"/>
      <c r="AE48428" s="50"/>
    </row>
    <row r="48429" spans="23:31">
      <c r="W48429" s="50"/>
      <c r="AA48429" s="50"/>
      <c r="AE48429" s="50"/>
    </row>
    <row r="48430" spans="23:31">
      <c r="W48430" s="50"/>
      <c r="AA48430" s="50"/>
      <c r="AE48430" s="50"/>
    </row>
    <row r="48431" spans="23:31">
      <c r="W48431" s="50"/>
      <c r="AA48431" s="50"/>
      <c r="AE48431" s="50"/>
    </row>
    <row r="48432" spans="23:31">
      <c r="W48432" s="50"/>
      <c r="AA48432" s="50"/>
      <c r="AE48432" s="50"/>
    </row>
    <row r="48433" spans="23:31">
      <c r="W48433" s="50"/>
      <c r="AA48433" s="50"/>
      <c r="AE48433" s="50"/>
    </row>
    <row r="48434" spans="23:31">
      <c r="W48434" s="50"/>
      <c r="AA48434" s="50"/>
      <c r="AE48434" s="50"/>
    </row>
    <row r="48435" spans="23:31">
      <c r="W48435" s="50"/>
      <c r="AA48435" s="50"/>
      <c r="AE48435" s="50"/>
    </row>
    <row r="48436" spans="23:31">
      <c r="W48436" s="50"/>
      <c r="AA48436" s="50"/>
      <c r="AE48436" s="50"/>
    </row>
    <row r="48437" spans="23:31">
      <c r="W48437" s="50"/>
      <c r="AA48437" s="50"/>
      <c r="AE48437" s="50"/>
    </row>
    <row r="48438" spans="23:31">
      <c r="W48438" s="50"/>
      <c r="AA48438" s="50"/>
      <c r="AE48438" s="50"/>
    </row>
    <row r="48439" spans="23:31">
      <c r="W48439" s="50"/>
      <c r="AA48439" s="50"/>
      <c r="AE48439" s="50"/>
    </row>
    <row r="48440" spans="23:31">
      <c r="W48440" s="50"/>
      <c r="AA48440" s="50"/>
      <c r="AE48440" s="50"/>
    </row>
    <row r="48441" spans="23:31">
      <c r="W48441" s="50"/>
      <c r="AA48441" s="50"/>
      <c r="AE48441" s="50"/>
    </row>
    <row r="48442" spans="23:31">
      <c r="W48442" s="50"/>
      <c r="AA48442" s="50"/>
      <c r="AE48442" s="50"/>
    </row>
    <row r="48443" spans="23:31">
      <c r="W48443" s="50"/>
      <c r="AA48443" s="50"/>
      <c r="AE48443" s="50"/>
    </row>
    <row r="48444" spans="23:31">
      <c r="W48444" s="50"/>
      <c r="AA48444" s="50"/>
      <c r="AE48444" s="50"/>
    </row>
    <row r="48445" spans="23:31">
      <c r="W48445" s="50"/>
      <c r="AA48445" s="50"/>
      <c r="AE48445" s="50"/>
    </row>
    <row r="48446" spans="23:31">
      <c r="W48446" s="50"/>
      <c r="AA48446" s="50"/>
      <c r="AE48446" s="50"/>
    </row>
    <row r="48447" spans="23:31">
      <c r="W48447" s="50"/>
      <c r="AA48447" s="50"/>
      <c r="AE48447" s="50"/>
    </row>
    <row r="48448" spans="23:31">
      <c r="W48448" s="50"/>
      <c r="AA48448" s="50"/>
      <c r="AE48448" s="50"/>
    </row>
    <row r="48449" spans="23:31">
      <c r="W48449" s="50"/>
      <c r="AA48449" s="50"/>
      <c r="AE48449" s="50"/>
    </row>
    <row r="48450" spans="23:31">
      <c r="W48450" s="50"/>
      <c r="AA48450" s="50"/>
      <c r="AE48450" s="50"/>
    </row>
    <row r="48451" spans="23:31">
      <c r="W48451" s="50"/>
      <c r="AA48451" s="50"/>
      <c r="AE48451" s="50"/>
    </row>
    <row r="48452" spans="23:31">
      <c r="W48452" s="50"/>
      <c r="AA48452" s="50"/>
      <c r="AE48452" s="50"/>
    </row>
    <row r="48453" spans="23:31">
      <c r="W48453" s="50"/>
      <c r="AA48453" s="50"/>
      <c r="AE48453" s="50"/>
    </row>
    <row r="48454" spans="23:31">
      <c r="W48454" s="50"/>
      <c r="AA48454" s="50"/>
      <c r="AE48454" s="50"/>
    </row>
    <row r="48455" spans="23:31">
      <c r="W48455" s="50"/>
      <c r="AA48455" s="50"/>
      <c r="AE48455" s="50"/>
    </row>
    <row r="48456" spans="23:31">
      <c r="W48456" s="50"/>
      <c r="AA48456" s="50"/>
      <c r="AE48456" s="50"/>
    </row>
    <row r="48457" spans="23:31">
      <c r="W48457" s="50"/>
      <c r="AA48457" s="50"/>
      <c r="AE48457" s="50"/>
    </row>
    <row r="48458" spans="23:31">
      <c r="W48458" s="50"/>
      <c r="AA48458" s="50"/>
      <c r="AE48458" s="50"/>
    </row>
    <row r="48459" spans="23:31">
      <c r="W48459" s="50"/>
      <c r="AA48459" s="50"/>
      <c r="AE48459" s="50"/>
    </row>
    <row r="48460" spans="23:31">
      <c r="W48460" s="50"/>
      <c r="AA48460" s="50"/>
      <c r="AE48460" s="50"/>
    </row>
    <row r="48461" spans="23:31">
      <c r="W48461" s="50"/>
      <c r="AA48461" s="50"/>
      <c r="AE48461" s="50"/>
    </row>
    <row r="48462" spans="23:31">
      <c r="W48462" s="50"/>
      <c r="AA48462" s="50"/>
      <c r="AE48462" s="50"/>
    </row>
    <row r="48463" spans="23:31">
      <c r="W48463" s="50"/>
      <c r="AA48463" s="50"/>
      <c r="AE48463" s="50"/>
    </row>
    <row r="48464" spans="23:31">
      <c r="W48464" s="50"/>
      <c r="AA48464" s="50"/>
      <c r="AE48464" s="50"/>
    </row>
    <row r="48465" spans="23:31">
      <c r="W48465" s="50"/>
      <c r="AA48465" s="50"/>
      <c r="AE48465" s="50"/>
    </row>
    <row r="48466" spans="23:31">
      <c r="W48466" s="50"/>
      <c r="AA48466" s="50"/>
      <c r="AE48466" s="50"/>
    </row>
    <row r="48467" spans="23:31">
      <c r="W48467" s="50"/>
      <c r="AA48467" s="50"/>
      <c r="AE48467" s="50"/>
    </row>
    <row r="48468" spans="23:31">
      <c r="W48468" s="50"/>
      <c r="AA48468" s="50"/>
      <c r="AE48468" s="50"/>
    </row>
    <row r="48469" spans="23:31">
      <c r="W48469" s="50"/>
      <c r="AA48469" s="50"/>
      <c r="AE48469" s="50"/>
    </row>
    <row r="48470" spans="23:31">
      <c r="W48470" s="50"/>
      <c r="AA48470" s="50"/>
      <c r="AE48470" s="50"/>
    </row>
    <row r="48471" spans="23:31">
      <c r="W48471" s="50"/>
      <c r="AA48471" s="50"/>
      <c r="AE48471" s="50"/>
    </row>
    <row r="48472" spans="23:31">
      <c r="W48472" s="50"/>
      <c r="AA48472" s="50"/>
      <c r="AE48472" s="50"/>
    </row>
    <row r="48473" spans="23:31">
      <c r="W48473" s="50"/>
      <c r="AA48473" s="50"/>
      <c r="AE48473" s="50"/>
    </row>
    <row r="48474" spans="23:31">
      <c r="W48474" s="50"/>
      <c r="AA48474" s="50"/>
      <c r="AE48474" s="50"/>
    </row>
    <row r="48475" spans="23:31">
      <c r="W48475" s="50"/>
      <c r="AA48475" s="50"/>
      <c r="AE48475" s="50"/>
    </row>
    <row r="48476" spans="23:31">
      <c r="W48476" s="50"/>
      <c r="AA48476" s="50"/>
      <c r="AE48476" s="50"/>
    </row>
    <row r="48477" spans="23:31">
      <c r="W48477" s="50"/>
      <c r="AA48477" s="50"/>
      <c r="AE48477" s="50"/>
    </row>
    <row r="48478" spans="23:31">
      <c r="W48478" s="50"/>
      <c r="AA48478" s="50"/>
      <c r="AE48478" s="50"/>
    </row>
    <row r="48479" spans="23:31">
      <c r="W48479" s="50"/>
      <c r="AA48479" s="50"/>
      <c r="AE48479" s="50"/>
    </row>
    <row r="48480" spans="23:31">
      <c r="W48480" s="50"/>
      <c r="AA48480" s="50"/>
      <c r="AE48480" s="50"/>
    </row>
    <row r="48481" spans="23:31">
      <c r="W48481" s="50"/>
      <c r="AA48481" s="50"/>
      <c r="AE48481" s="50"/>
    </row>
    <row r="48482" spans="23:31">
      <c r="W48482" s="50"/>
      <c r="AA48482" s="50"/>
      <c r="AE48482" s="50"/>
    </row>
    <row r="48483" spans="23:31">
      <c r="W48483" s="50"/>
      <c r="AA48483" s="50"/>
      <c r="AE48483" s="50"/>
    </row>
    <row r="48484" spans="23:31">
      <c r="W48484" s="50"/>
      <c r="AA48484" s="50"/>
      <c r="AE48484" s="50"/>
    </row>
    <row r="48485" spans="23:31">
      <c r="W48485" s="50"/>
      <c r="AA48485" s="50"/>
      <c r="AE48485" s="50"/>
    </row>
    <row r="48486" spans="23:31">
      <c r="W48486" s="50"/>
      <c r="AA48486" s="50"/>
      <c r="AE48486" s="50"/>
    </row>
    <row r="48487" spans="23:31">
      <c r="W48487" s="50"/>
      <c r="AA48487" s="50"/>
      <c r="AE48487" s="50"/>
    </row>
    <row r="48488" spans="23:31">
      <c r="W48488" s="50"/>
      <c r="AA48488" s="50"/>
      <c r="AE48488" s="50"/>
    </row>
    <row r="48489" spans="23:31">
      <c r="W48489" s="50"/>
      <c r="AA48489" s="50"/>
      <c r="AE48489" s="50"/>
    </row>
    <row r="48490" spans="23:31">
      <c r="W48490" s="50"/>
      <c r="AA48490" s="50"/>
      <c r="AE48490" s="50"/>
    </row>
    <row r="48491" spans="23:31">
      <c r="W48491" s="50"/>
      <c r="AA48491" s="50"/>
      <c r="AE48491" s="50"/>
    </row>
    <row r="48492" spans="23:31">
      <c r="W48492" s="50"/>
      <c r="AA48492" s="50"/>
      <c r="AE48492" s="50"/>
    </row>
    <row r="48493" spans="23:31">
      <c r="W48493" s="50"/>
      <c r="AA48493" s="50"/>
      <c r="AE48493" s="50"/>
    </row>
    <row r="48494" spans="23:31">
      <c r="W48494" s="50"/>
      <c r="AA48494" s="50"/>
      <c r="AE48494" s="50"/>
    </row>
    <row r="48495" spans="23:31">
      <c r="W48495" s="50"/>
      <c r="AA48495" s="50"/>
      <c r="AE48495" s="50"/>
    </row>
    <row r="48496" spans="23:31">
      <c r="W48496" s="50"/>
      <c r="AA48496" s="50"/>
      <c r="AE48496" s="50"/>
    </row>
    <row r="48497" spans="23:31">
      <c r="W48497" s="50"/>
      <c r="AA48497" s="50"/>
      <c r="AE48497" s="50"/>
    </row>
    <row r="48498" spans="23:31">
      <c r="W48498" s="50"/>
      <c r="AA48498" s="50"/>
      <c r="AE48498" s="50"/>
    </row>
    <row r="48499" spans="23:31">
      <c r="W48499" s="50"/>
      <c r="AA48499" s="50"/>
      <c r="AE48499" s="50"/>
    </row>
    <row r="48500" spans="23:31">
      <c r="W48500" s="50"/>
      <c r="AA48500" s="50"/>
      <c r="AE48500" s="50"/>
    </row>
    <row r="48501" spans="23:31">
      <c r="W48501" s="50"/>
      <c r="AA48501" s="50"/>
      <c r="AE48501" s="50"/>
    </row>
    <row r="48502" spans="23:31">
      <c r="W48502" s="50"/>
      <c r="AA48502" s="50"/>
      <c r="AE48502" s="50"/>
    </row>
    <row r="48503" spans="23:31">
      <c r="W48503" s="50"/>
      <c r="AA48503" s="50"/>
      <c r="AE48503" s="50"/>
    </row>
    <row r="48504" spans="23:31">
      <c r="W48504" s="50"/>
      <c r="AA48504" s="50"/>
      <c r="AE48504" s="50"/>
    </row>
    <row r="48505" spans="23:31">
      <c r="W48505" s="50"/>
      <c r="AA48505" s="50"/>
      <c r="AE48505" s="50"/>
    </row>
    <row r="48506" spans="23:31">
      <c r="W48506" s="50"/>
      <c r="AA48506" s="50"/>
      <c r="AE48506" s="50"/>
    </row>
    <row r="48507" spans="23:31">
      <c r="W48507" s="50"/>
      <c r="AA48507" s="50"/>
      <c r="AE48507" s="50"/>
    </row>
    <row r="48508" spans="23:31">
      <c r="W48508" s="50"/>
      <c r="AA48508" s="50"/>
      <c r="AE48508" s="50"/>
    </row>
    <row r="48509" spans="23:31">
      <c r="W48509" s="50"/>
      <c r="AA48509" s="50"/>
      <c r="AE48509" s="50"/>
    </row>
    <row r="48510" spans="23:31">
      <c r="W48510" s="50"/>
      <c r="AA48510" s="50"/>
      <c r="AE48510" s="50"/>
    </row>
    <row r="48511" spans="23:31">
      <c r="W48511" s="50"/>
      <c r="AA48511" s="50"/>
      <c r="AE48511" s="50"/>
    </row>
    <row r="48512" spans="23:31">
      <c r="W48512" s="50"/>
      <c r="AA48512" s="50"/>
      <c r="AE48512" s="50"/>
    </row>
    <row r="48513" spans="23:31">
      <c r="W48513" s="50"/>
      <c r="AA48513" s="50"/>
      <c r="AE48513" s="50"/>
    </row>
    <row r="48514" spans="23:31">
      <c r="W48514" s="50"/>
      <c r="AA48514" s="50"/>
      <c r="AE48514" s="50"/>
    </row>
    <row r="48515" spans="23:31">
      <c r="W48515" s="50"/>
      <c r="AA48515" s="50"/>
      <c r="AE48515" s="50"/>
    </row>
    <row r="48516" spans="23:31">
      <c r="W48516" s="50"/>
      <c r="AA48516" s="50"/>
      <c r="AE48516" s="50"/>
    </row>
    <row r="48517" spans="23:31">
      <c r="W48517" s="50"/>
      <c r="AA48517" s="50"/>
      <c r="AE48517" s="50"/>
    </row>
    <row r="48518" spans="23:31">
      <c r="W48518" s="50"/>
      <c r="AA48518" s="50"/>
      <c r="AE48518" s="50"/>
    </row>
    <row r="48519" spans="23:31">
      <c r="W48519" s="50"/>
      <c r="AA48519" s="50"/>
      <c r="AE48519" s="50"/>
    </row>
    <row r="48520" spans="23:31">
      <c r="W48520" s="50"/>
      <c r="AA48520" s="50"/>
      <c r="AE48520" s="50"/>
    </row>
    <row r="48521" spans="23:31">
      <c r="W48521" s="50"/>
      <c r="AA48521" s="50"/>
      <c r="AE48521" s="50"/>
    </row>
    <row r="48522" spans="23:31">
      <c r="W48522" s="50"/>
      <c r="AA48522" s="50"/>
      <c r="AE48522" s="50"/>
    </row>
    <row r="48523" spans="23:31">
      <c r="W48523" s="50"/>
      <c r="AA48523" s="50"/>
      <c r="AE48523" s="50"/>
    </row>
    <row r="48524" spans="23:31">
      <c r="W48524" s="50"/>
      <c r="AA48524" s="50"/>
      <c r="AE48524" s="50"/>
    </row>
    <row r="48525" spans="23:31">
      <c r="W48525" s="50"/>
      <c r="AA48525" s="50"/>
      <c r="AE48525" s="50"/>
    </row>
    <row r="48526" spans="23:31">
      <c r="W48526" s="50"/>
      <c r="AA48526" s="50"/>
      <c r="AE48526" s="50"/>
    </row>
    <row r="48527" spans="23:31">
      <c r="W48527" s="50"/>
      <c r="AA48527" s="50"/>
      <c r="AE48527" s="50"/>
    </row>
    <row r="48528" spans="23:31">
      <c r="W48528" s="50"/>
      <c r="AA48528" s="50"/>
      <c r="AE48528" s="50"/>
    </row>
    <row r="48529" spans="23:31">
      <c r="W48529" s="50"/>
      <c r="AA48529" s="50"/>
      <c r="AE48529" s="50"/>
    </row>
    <row r="48530" spans="23:31">
      <c r="W48530" s="50"/>
      <c r="AA48530" s="50"/>
      <c r="AE48530" s="50"/>
    </row>
    <row r="48531" spans="23:31">
      <c r="W48531" s="50"/>
      <c r="AA48531" s="50"/>
      <c r="AE48531" s="50"/>
    </row>
    <row r="48532" spans="23:31">
      <c r="W48532" s="50"/>
      <c r="AA48532" s="50"/>
      <c r="AE48532" s="50"/>
    </row>
    <row r="48533" spans="23:31">
      <c r="W48533" s="50"/>
      <c r="AA48533" s="50"/>
      <c r="AE48533" s="50"/>
    </row>
    <row r="48534" spans="23:31">
      <c r="W48534" s="50"/>
      <c r="AA48534" s="50"/>
      <c r="AE48534" s="50"/>
    </row>
    <row r="48535" spans="23:31">
      <c r="W48535" s="50"/>
      <c r="AA48535" s="50"/>
      <c r="AE48535" s="50"/>
    </row>
    <row r="48536" spans="23:31">
      <c r="W48536" s="50"/>
      <c r="AA48536" s="50"/>
      <c r="AE48536" s="50"/>
    </row>
    <row r="48537" spans="23:31">
      <c r="W48537" s="50"/>
      <c r="AA48537" s="50"/>
      <c r="AE48537" s="50"/>
    </row>
    <row r="48538" spans="23:31">
      <c r="W48538" s="50"/>
      <c r="AA48538" s="50"/>
      <c r="AE48538" s="50"/>
    </row>
    <row r="48539" spans="23:31">
      <c r="W48539" s="50"/>
      <c r="AA48539" s="50"/>
      <c r="AE48539" s="50"/>
    </row>
    <row r="48540" spans="23:31">
      <c r="W48540" s="50"/>
      <c r="AA48540" s="50"/>
      <c r="AE48540" s="50"/>
    </row>
    <row r="48541" spans="23:31">
      <c r="W48541" s="50"/>
      <c r="AA48541" s="50"/>
      <c r="AE48541" s="50"/>
    </row>
    <row r="48542" spans="23:31">
      <c r="W48542" s="50"/>
      <c r="AA48542" s="50"/>
      <c r="AE48542" s="50"/>
    </row>
    <row r="48543" spans="23:31">
      <c r="W48543" s="50"/>
      <c r="AA48543" s="50"/>
      <c r="AE48543" s="50"/>
    </row>
    <row r="48544" spans="23:31">
      <c r="W48544" s="50"/>
      <c r="AA48544" s="50"/>
      <c r="AE48544" s="50"/>
    </row>
    <row r="48545" spans="23:31">
      <c r="W48545" s="50"/>
      <c r="AA48545" s="50"/>
      <c r="AE48545" s="50"/>
    </row>
    <row r="48546" spans="23:31">
      <c r="W48546" s="50"/>
      <c r="AA48546" s="50"/>
      <c r="AE48546" s="50"/>
    </row>
    <row r="48547" spans="23:31">
      <c r="W48547" s="50"/>
      <c r="AA48547" s="50"/>
      <c r="AE48547" s="50"/>
    </row>
    <row r="48548" spans="23:31">
      <c r="W48548" s="50"/>
      <c r="AA48548" s="50"/>
      <c r="AE48548" s="50"/>
    </row>
    <row r="48549" spans="23:31">
      <c r="W48549" s="50"/>
      <c r="AA48549" s="50"/>
      <c r="AE48549" s="50"/>
    </row>
    <row r="48550" spans="23:31">
      <c r="W48550" s="50"/>
      <c r="AA48550" s="50"/>
      <c r="AE48550" s="50"/>
    </row>
    <row r="48551" spans="23:31">
      <c r="W48551" s="50"/>
      <c r="AA48551" s="50"/>
      <c r="AE48551" s="50"/>
    </row>
    <row r="48552" spans="23:31">
      <c r="W48552" s="50"/>
      <c r="AA48552" s="50"/>
      <c r="AE48552" s="50"/>
    </row>
    <row r="48553" spans="23:31">
      <c r="W48553" s="50"/>
      <c r="AA48553" s="50"/>
      <c r="AE48553" s="50"/>
    </row>
    <row r="48554" spans="23:31">
      <c r="W48554" s="50"/>
      <c r="AA48554" s="50"/>
      <c r="AE48554" s="50"/>
    </row>
    <row r="48555" spans="23:31">
      <c r="W48555" s="50"/>
      <c r="AA48555" s="50"/>
      <c r="AE48555" s="50"/>
    </row>
    <row r="48556" spans="23:31">
      <c r="W48556" s="50"/>
      <c r="AA48556" s="50"/>
      <c r="AE48556" s="50"/>
    </row>
    <row r="48557" spans="23:31">
      <c r="W48557" s="50"/>
      <c r="AA48557" s="50"/>
      <c r="AE48557" s="50"/>
    </row>
    <row r="48558" spans="23:31">
      <c r="W48558" s="50"/>
      <c r="AA48558" s="50"/>
      <c r="AE48558" s="50"/>
    </row>
    <row r="48559" spans="23:31">
      <c r="W48559" s="50"/>
      <c r="AA48559" s="50"/>
      <c r="AE48559" s="50"/>
    </row>
    <row r="48560" spans="23:31">
      <c r="W48560" s="50"/>
      <c r="AA48560" s="50"/>
      <c r="AE48560" s="50"/>
    </row>
    <row r="48561" spans="23:31">
      <c r="W48561" s="50"/>
      <c r="AA48561" s="50"/>
      <c r="AE48561" s="50"/>
    </row>
    <row r="48562" spans="23:31">
      <c r="W48562" s="50"/>
      <c r="AA48562" s="50"/>
      <c r="AE48562" s="50"/>
    </row>
    <row r="48563" spans="23:31">
      <c r="W48563" s="50"/>
      <c r="AA48563" s="50"/>
      <c r="AE48563" s="50"/>
    </row>
    <row r="48564" spans="23:31">
      <c r="W48564" s="50"/>
      <c r="AA48564" s="50"/>
      <c r="AE48564" s="50"/>
    </row>
    <row r="48565" spans="23:31">
      <c r="W48565" s="50"/>
      <c r="AA48565" s="50"/>
      <c r="AE48565" s="50"/>
    </row>
    <row r="48566" spans="23:31">
      <c r="W48566" s="50"/>
      <c r="AA48566" s="50"/>
      <c r="AE48566" s="50"/>
    </row>
    <row r="48567" spans="23:31">
      <c r="W48567" s="50"/>
      <c r="AA48567" s="50"/>
      <c r="AE48567" s="50"/>
    </row>
    <row r="48568" spans="23:31">
      <c r="W48568" s="50"/>
      <c r="AA48568" s="50"/>
      <c r="AE48568" s="50"/>
    </row>
    <row r="48569" spans="23:31">
      <c r="W48569" s="50"/>
      <c r="AA48569" s="50"/>
      <c r="AE48569" s="50"/>
    </row>
    <row r="48570" spans="23:31">
      <c r="W48570" s="50"/>
      <c r="AA48570" s="50"/>
      <c r="AE48570" s="50"/>
    </row>
    <row r="48571" spans="23:31">
      <c r="W48571" s="50"/>
      <c r="AA48571" s="50"/>
      <c r="AE48571" s="50"/>
    </row>
    <row r="48572" spans="23:31">
      <c r="W48572" s="50"/>
      <c r="AA48572" s="50"/>
      <c r="AE48572" s="50"/>
    </row>
    <row r="48573" spans="23:31">
      <c r="W48573" s="50"/>
      <c r="AA48573" s="50"/>
      <c r="AE48573" s="50"/>
    </row>
    <row r="48574" spans="23:31">
      <c r="W48574" s="50"/>
      <c r="AA48574" s="50"/>
      <c r="AE48574" s="50"/>
    </row>
    <row r="48575" spans="23:31">
      <c r="W48575" s="50"/>
      <c r="AA48575" s="50"/>
      <c r="AE48575" s="50"/>
    </row>
    <row r="48576" spans="23:31">
      <c r="W48576" s="50"/>
      <c r="AA48576" s="50"/>
      <c r="AE48576" s="50"/>
    </row>
    <row r="48577" spans="23:31">
      <c r="W48577" s="50"/>
      <c r="AA48577" s="50"/>
      <c r="AE48577" s="50"/>
    </row>
    <row r="48578" spans="23:31">
      <c r="W48578" s="50"/>
      <c r="AA48578" s="50"/>
      <c r="AE48578" s="50"/>
    </row>
    <row r="48579" spans="23:31">
      <c r="W48579" s="50"/>
      <c r="AA48579" s="50"/>
      <c r="AE48579" s="50"/>
    </row>
    <row r="48580" spans="23:31">
      <c r="W48580" s="50"/>
      <c r="AA48580" s="50"/>
      <c r="AE48580" s="50"/>
    </row>
    <row r="48581" spans="23:31">
      <c r="W48581" s="50"/>
      <c r="AA48581" s="50"/>
      <c r="AE48581" s="50"/>
    </row>
    <row r="48582" spans="23:31">
      <c r="W48582" s="50"/>
      <c r="AA48582" s="50"/>
      <c r="AE48582" s="50"/>
    </row>
    <row r="48583" spans="23:31">
      <c r="W48583" s="50"/>
      <c r="AA48583" s="50"/>
      <c r="AE48583" s="50"/>
    </row>
    <row r="48584" spans="23:31">
      <c r="W48584" s="50"/>
      <c r="AA48584" s="50"/>
      <c r="AE48584" s="50"/>
    </row>
    <row r="48585" spans="23:31">
      <c r="W48585" s="50"/>
      <c r="AA48585" s="50"/>
      <c r="AE48585" s="50"/>
    </row>
    <row r="48586" spans="23:31">
      <c r="W48586" s="50"/>
      <c r="AA48586" s="50"/>
      <c r="AE48586" s="50"/>
    </row>
    <row r="48587" spans="23:31">
      <c r="W48587" s="50"/>
      <c r="AA48587" s="50"/>
      <c r="AE48587" s="50"/>
    </row>
    <row r="48588" spans="23:31">
      <c r="W48588" s="50"/>
      <c r="AA48588" s="50"/>
      <c r="AE48588" s="50"/>
    </row>
    <row r="48589" spans="23:31">
      <c r="W48589" s="50"/>
      <c r="AA48589" s="50"/>
      <c r="AE48589" s="50"/>
    </row>
    <row r="48590" spans="23:31">
      <c r="W48590" s="50"/>
      <c r="AA48590" s="50"/>
      <c r="AE48590" s="50"/>
    </row>
    <row r="48591" spans="23:31">
      <c r="W48591" s="50"/>
      <c r="AA48591" s="50"/>
      <c r="AE48591" s="50"/>
    </row>
    <row r="48592" spans="23:31">
      <c r="W48592" s="50"/>
      <c r="AA48592" s="50"/>
      <c r="AE48592" s="50"/>
    </row>
    <row r="48593" spans="23:31">
      <c r="W48593" s="50"/>
      <c r="AA48593" s="50"/>
      <c r="AE48593" s="50"/>
    </row>
    <row r="48594" spans="23:31">
      <c r="W48594" s="50"/>
      <c r="AA48594" s="50"/>
      <c r="AE48594" s="50"/>
    </row>
    <row r="48595" spans="23:31">
      <c r="W48595" s="50"/>
      <c r="AA48595" s="50"/>
      <c r="AE48595" s="50"/>
    </row>
    <row r="48596" spans="23:31">
      <c r="W48596" s="50"/>
      <c r="AA48596" s="50"/>
      <c r="AE48596" s="50"/>
    </row>
    <row r="48597" spans="23:31">
      <c r="W48597" s="50"/>
      <c r="AA48597" s="50"/>
      <c r="AE48597" s="50"/>
    </row>
    <row r="48598" spans="23:31">
      <c r="W48598" s="50"/>
      <c r="AA48598" s="50"/>
      <c r="AE48598" s="50"/>
    </row>
    <row r="48599" spans="23:31">
      <c r="W48599" s="50"/>
      <c r="AA48599" s="50"/>
      <c r="AE48599" s="50"/>
    </row>
    <row r="48600" spans="23:31">
      <c r="W48600" s="50"/>
      <c r="AA48600" s="50"/>
      <c r="AE48600" s="50"/>
    </row>
    <row r="48601" spans="23:31">
      <c r="W48601" s="50"/>
      <c r="AA48601" s="50"/>
      <c r="AE48601" s="50"/>
    </row>
    <row r="48602" spans="23:31">
      <c r="W48602" s="50"/>
      <c r="AA48602" s="50"/>
      <c r="AE48602" s="50"/>
    </row>
    <row r="48603" spans="23:31">
      <c r="W48603" s="50"/>
      <c r="AA48603" s="50"/>
      <c r="AE48603" s="50"/>
    </row>
    <row r="48604" spans="23:31">
      <c r="W48604" s="50"/>
      <c r="AA48604" s="50"/>
      <c r="AE48604" s="50"/>
    </row>
    <row r="48605" spans="23:31">
      <c r="W48605" s="50"/>
      <c r="AA48605" s="50"/>
      <c r="AE48605" s="50"/>
    </row>
    <row r="48606" spans="23:31">
      <c r="W48606" s="50"/>
      <c r="AA48606" s="50"/>
      <c r="AE48606" s="50"/>
    </row>
    <row r="48607" spans="23:31">
      <c r="W48607" s="50"/>
      <c r="AA48607" s="50"/>
      <c r="AE48607" s="50"/>
    </row>
    <row r="48608" spans="23:31">
      <c r="W48608" s="50"/>
      <c r="AA48608" s="50"/>
      <c r="AE48608" s="50"/>
    </row>
    <row r="48609" spans="23:31">
      <c r="W48609" s="50"/>
      <c r="AA48609" s="50"/>
      <c r="AE48609" s="50"/>
    </row>
    <row r="48610" spans="23:31">
      <c r="W48610" s="50"/>
      <c r="AA48610" s="50"/>
      <c r="AE48610" s="50"/>
    </row>
    <row r="48611" spans="23:31">
      <c r="W48611" s="50"/>
      <c r="AA48611" s="50"/>
      <c r="AE48611" s="50"/>
    </row>
    <row r="48612" spans="23:31">
      <c r="W48612" s="50"/>
      <c r="AA48612" s="50"/>
      <c r="AE48612" s="50"/>
    </row>
    <row r="48613" spans="23:31">
      <c r="W48613" s="50"/>
      <c r="AA48613" s="50"/>
      <c r="AE48613" s="50"/>
    </row>
    <row r="48614" spans="23:31">
      <c r="W48614" s="50"/>
      <c r="AA48614" s="50"/>
      <c r="AE48614" s="50"/>
    </row>
    <row r="48615" spans="23:31">
      <c r="W48615" s="50"/>
      <c r="AA48615" s="50"/>
      <c r="AE48615" s="50"/>
    </row>
    <row r="48616" spans="23:31">
      <c r="W48616" s="50"/>
      <c r="AA48616" s="50"/>
      <c r="AE48616" s="50"/>
    </row>
    <row r="48617" spans="23:31">
      <c r="W48617" s="50"/>
      <c r="AA48617" s="50"/>
      <c r="AE48617" s="50"/>
    </row>
    <row r="48618" spans="23:31">
      <c r="W48618" s="50"/>
      <c r="AA48618" s="50"/>
      <c r="AE48618" s="50"/>
    </row>
    <row r="48619" spans="23:31">
      <c r="W48619" s="50"/>
      <c r="AA48619" s="50"/>
      <c r="AE48619" s="50"/>
    </row>
    <row r="48620" spans="23:31">
      <c r="W48620" s="50"/>
      <c r="AA48620" s="50"/>
      <c r="AE48620" s="50"/>
    </row>
    <row r="48621" spans="23:31">
      <c r="W48621" s="50"/>
      <c r="AA48621" s="50"/>
      <c r="AE48621" s="50"/>
    </row>
    <row r="48622" spans="23:31">
      <c r="W48622" s="50"/>
      <c r="AA48622" s="50"/>
      <c r="AE48622" s="50"/>
    </row>
    <row r="48623" spans="23:31">
      <c r="W48623" s="50"/>
      <c r="AA48623" s="50"/>
      <c r="AE48623" s="50"/>
    </row>
    <row r="48624" spans="23:31">
      <c r="W48624" s="50"/>
      <c r="AA48624" s="50"/>
      <c r="AE48624" s="50"/>
    </row>
    <row r="48625" spans="23:31">
      <c r="W48625" s="50"/>
      <c r="AA48625" s="50"/>
      <c r="AE48625" s="50"/>
    </row>
    <row r="48626" spans="23:31">
      <c r="W48626" s="50"/>
      <c r="AA48626" s="50"/>
      <c r="AE48626" s="50"/>
    </row>
    <row r="48627" spans="23:31">
      <c r="W48627" s="50"/>
      <c r="AA48627" s="50"/>
      <c r="AE48627" s="50"/>
    </row>
    <row r="48628" spans="23:31">
      <c r="W48628" s="50"/>
      <c r="AA48628" s="50"/>
      <c r="AE48628" s="50"/>
    </row>
    <row r="48629" spans="23:31">
      <c r="W48629" s="50"/>
      <c r="AA48629" s="50"/>
      <c r="AE48629" s="50"/>
    </row>
    <row r="48630" spans="23:31">
      <c r="W48630" s="50"/>
      <c r="AA48630" s="50"/>
      <c r="AE48630" s="50"/>
    </row>
    <row r="48631" spans="23:31">
      <c r="W48631" s="50"/>
      <c r="AA48631" s="50"/>
      <c r="AE48631" s="50"/>
    </row>
    <row r="48632" spans="23:31">
      <c r="W48632" s="50"/>
      <c r="AA48632" s="50"/>
      <c r="AE48632" s="50"/>
    </row>
    <row r="48633" spans="23:31">
      <c r="W48633" s="50"/>
      <c r="AA48633" s="50"/>
      <c r="AE48633" s="50"/>
    </row>
    <row r="48634" spans="23:31">
      <c r="W48634" s="50"/>
      <c r="AA48634" s="50"/>
      <c r="AE48634" s="50"/>
    </row>
    <row r="48635" spans="23:31">
      <c r="W48635" s="50"/>
      <c r="AA48635" s="50"/>
      <c r="AE48635" s="50"/>
    </row>
    <row r="48636" spans="23:31">
      <c r="W48636" s="50"/>
      <c r="AA48636" s="50"/>
      <c r="AE48636" s="50"/>
    </row>
    <row r="48637" spans="23:31">
      <c r="W48637" s="50"/>
      <c r="AA48637" s="50"/>
      <c r="AE48637" s="50"/>
    </row>
    <row r="48638" spans="23:31">
      <c r="W48638" s="50"/>
      <c r="AA48638" s="50"/>
      <c r="AE48638" s="50"/>
    </row>
    <row r="48639" spans="23:31">
      <c r="W48639" s="50"/>
      <c r="AA48639" s="50"/>
      <c r="AE48639" s="50"/>
    </row>
    <row r="48640" spans="23:31">
      <c r="W48640" s="50"/>
      <c r="AA48640" s="50"/>
      <c r="AE48640" s="50"/>
    </row>
    <row r="48641" spans="23:31">
      <c r="W48641" s="50"/>
      <c r="AA48641" s="50"/>
      <c r="AE48641" s="50"/>
    </row>
    <row r="48642" spans="23:31">
      <c r="W48642" s="50"/>
      <c r="AA48642" s="50"/>
      <c r="AE48642" s="50"/>
    </row>
    <row r="48643" spans="23:31">
      <c r="W48643" s="50"/>
      <c r="AA48643" s="50"/>
      <c r="AE48643" s="50"/>
    </row>
    <row r="48644" spans="23:31">
      <c r="W48644" s="50"/>
      <c r="AA48644" s="50"/>
      <c r="AE48644" s="50"/>
    </row>
    <row r="48645" spans="23:31">
      <c r="W48645" s="50"/>
      <c r="AA48645" s="50"/>
      <c r="AE48645" s="50"/>
    </row>
    <row r="48646" spans="23:31">
      <c r="W48646" s="50"/>
      <c r="AA48646" s="50"/>
      <c r="AE48646" s="50"/>
    </row>
    <row r="48647" spans="23:31">
      <c r="W48647" s="50"/>
      <c r="AA48647" s="50"/>
      <c r="AE48647" s="50"/>
    </row>
    <row r="48648" spans="23:31">
      <c r="W48648" s="50"/>
      <c r="AA48648" s="50"/>
      <c r="AE48648" s="50"/>
    </row>
    <row r="48649" spans="23:31">
      <c r="W48649" s="50"/>
      <c r="AA48649" s="50"/>
      <c r="AE48649" s="50"/>
    </row>
    <row r="48650" spans="23:31">
      <c r="W48650" s="50"/>
      <c r="AA48650" s="50"/>
      <c r="AE48650" s="50"/>
    </row>
    <row r="48651" spans="23:31">
      <c r="W48651" s="50"/>
      <c r="AA48651" s="50"/>
      <c r="AE48651" s="50"/>
    </row>
    <row r="48652" spans="23:31">
      <c r="W48652" s="50"/>
      <c r="AA48652" s="50"/>
      <c r="AE48652" s="50"/>
    </row>
    <row r="48653" spans="23:31">
      <c r="W48653" s="50"/>
      <c r="AA48653" s="50"/>
      <c r="AE48653" s="50"/>
    </row>
    <row r="48654" spans="23:31">
      <c r="W48654" s="50"/>
      <c r="AA48654" s="50"/>
      <c r="AE48654" s="50"/>
    </row>
    <row r="48655" spans="23:31">
      <c r="W48655" s="50"/>
      <c r="AA48655" s="50"/>
      <c r="AE48655" s="50"/>
    </row>
    <row r="48656" spans="23:31">
      <c r="W48656" s="50"/>
      <c r="AA48656" s="50"/>
      <c r="AE48656" s="50"/>
    </row>
    <row r="48657" spans="23:31">
      <c r="W48657" s="50"/>
      <c r="AA48657" s="50"/>
      <c r="AE48657" s="50"/>
    </row>
    <row r="48658" spans="23:31">
      <c r="W48658" s="50"/>
      <c r="AA48658" s="50"/>
      <c r="AE48658" s="50"/>
    </row>
    <row r="48659" spans="23:31">
      <c r="W48659" s="50"/>
      <c r="AA48659" s="50"/>
      <c r="AE48659" s="50"/>
    </row>
    <row r="48660" spans="23:31">
      <c r="W48660" s="50"/>
      <c r="AA48660" s="50"/>
      <c r="AE48660" s="50"/>
    </row>
    <row r="48661" spans="23:31">
      <c r="W48661" s="50"/>
      <c r="AA48661" s="50"/>
      <c r="AE48661" s="50"/>
    </row>
    <row r="48662" spans="23:31">
      <c r="W48662" s="50"/>
      <c r="AA48662" s="50"/>
      <c r="AE48662" s="50"/>
    </row>
    <row r="48663" spans="23:31">
      <c r="W48663" s="50"/>
      <c r="AA48663" s="50"/>
      <c r="AE48663" s="50"/>
    </row>
    <row r="48664" spans="23:31">
      <c r="W48664" s="50"/>
      <c r="AA48664" s="50"/>
      <c r="AE48664" s="50"/>
    </row>
    <row r="48665" spans="23:31">
      <c r="W48665" s="50"/>
      <c r="AA48665" s="50"/>
      <c r="AE48665" s="50"/>
    </row>
    <row r="48666" spans="23:31">
      <c r="W48666" s="50"/>
      <c r="AA48666" s="50"/>
      <c r="AE48666" s="50"/>
    </row>
    <row r="48667" spans="23:31">
      <c r="W48667" s="50"/>
      <c r="AA48667" s="50"/>
      <c r="AE48667" s="50"/>
    </row>
    <row r="48668" spans="23:31">
      <c r="W48668" s="50"/>
      <c r="AA48668" s="50"/>
      <c r="AE48668" s="50"/>
    </row>
    <row r="48669" spans="23:31">
      <c r="W48669" s="50"/>
      <c r="AA48669" s="50"/>
      <c r="AE48669" s="50"/>
    </row>
    <row r="48670" spans="23:31">
      <c r="W48670" s="50"/>
      <c r="AA48670" s="50"/>
      <c r="AE48670" s="50"/>
    </row>
    <row r="48671" spans="23:31">
      <c r="W48671" s="50"/>
      <c r="AA48671" s="50"/>
      <c r="AE48671" s="50"/>
    </row>
    <row r="48672" spans="23:31">
      <c r="W48672" s="50"/>
      <c r="AA48672" s="50"/>
      <c r="AE48672" s="50"/>
    </row>
    <row r="48673" spans="23:31">
      <c r="W48673" s="50"/>
      <c r="AA48673" s="50"/>
      <c r="AE48673" s="50"/>
    </row>
    <row r="48674" spans="23:31">
      <c r="W48674" s="50"/>
      <c r="AA48674" s="50"/>
      <c r="AE48674" s="50"/>
    </row>
    <row r="48675" spans="23:31">
      <c r="W48675" s="50"/>
      <c r="AA48675" s="50"/>
      <c r="AE48675" s="50"/>
    </row>
    <row r="48676" spans="23:31">
      <c r="W48676" s="50"/>
      <c r="AA48676" s="50"/>
      <c r="AE48676" s="50"/>
    </row>
    <row r="48677" spans="23:31">
      <c r="W48677" s="50"/>
      <c r="AA48677" s="50"/>
      <c r="AE48677" s="50"/>
    </row>
    <row r="48678" spans="23:31">
      <c r="W48678" s="50"/>
      <c r="AA48678" s="50"/>
      <c r="AE48678" s="50"/>
    </row>
    <row r="48679" spans="23:31">
      <c r="W48679" s="50"/>
      <c r="AA48679" s="50"/>
      <c r="AE48679" s="50"/>
    </row>
    <row r="48680" spans="23:31">
      <c r="W48680" s="50"/>
      <c r="AA48680" s="50"/>
      <c r="AE48680" s="50"/>
    </row>
    <row r="48681" spans="23:31">
      <c r="W48681" s="50"/>
      <c r="AA48681" s="50"/>
      <c r="AE48681" s="50"/>
    </row>
    <row r="48682" spans="23:31">
      <c r="W48682" s="50"/>
      <c r="AA48682" s="50"/>
      <c r="AE48682" s="50"/>
    </row>
    <row r="48683" spans="23:31">
      <c r="W48683" s="50"/>
      <c r="AA48683" s="50"/>
      <c r="AE48683" s="50"/>
    </row>
    <row r="48684" spans="23:31">
      <c r="W48684" s="50"/>
      <c r="AA48684" s="50"/>
      <c r="AE48684" s="50"/>
    </row>
    <row r="48685" spans="23:31">
      <c r="W48685" s="50"/>
      <c r="AA48685" s="50"/>
      <c r="AE48685" s="50"/>
    </row>
    <row r="48686" spans="23:31">
      <c r="W48686" s="50"/>
      <c r="AA48686" s="50"/>
      <c r="AE48686" s="50"/>
    </row>
    <row r="48687" spans="23:31">
      <c r="W48687" s="50"/>
      <c r="AA48687" s="50"/>
      <c r="AE48687" s="50"/>
    </row>
    <row r="48688" spans="23:31">
      <c r="W48688" s="50"/>
      <c r="AA48688" s="50"/>
      <c r="AE48688" s="50"/>
    </row>
    <row r="48689" spans="23:31">
      <c r="W48689" s="50"/>
      <c r="AA48689" s="50"/>
      <c r="AE48689" s="50"/>
    </row>
    <row r="48690" spans="23:31">
      <c r="W48690" s="50"/>
      <c r="AA48690" s="50"/>
      <c r="AE48690" s="50"/>
    </row>
    <row r="48691" spans="23:31">
      <c r="W48691" s="50"/>
      <c r="AA48691" s="50"/>
      <c r="AE48691" s="50"/>
    </row>
    <row r="48692" spans="23:31">
      <c r="W48692" s="50"/>
      <c r="AA48692" s="50"/>
      <c r="AE48692" s="50"/>
    </row>
    <row r="48693" spans="23:31">
      <c r="W48693" s="50"/>
      <c r="AA48693" s="50"/>
      <c r="AE48693" s="50"/>
    </row>
    <row r="48694" spans="23:31">
      <c r="W48694" s="50"/>
      <c r="AA48694" s="50"/>
      <c r="AE48694" s="50"/>
    </row>
    <row r="48695" spans="23:31">
      <c r="W48695" s="50"/>
      <c r="AA48695" s="50"/>
      <c r="AE48695" s="50"/>
    </row>
    <row r="48696" spans="23:31">
      <c r="W48696" s="50"/>
      <c r="AA48696" s="50"/>
      <c r="AE48696" s="50"/>
    </row>
    <row r="48697" spans="23:31">
      <c r="W48697" s="50"/>
      <c r="AA48697" s="50"/>
      <c r="AE48697" s="50"/>
    </row>
    <row r="48698" spans="23:31">
      <c r="W48698" s="50"/>
      <c r="AA48698" s="50"/>
      <c r="AE48698" s="50"/>
    </row>
    <row r="48699" spans="23:31">
      <c r="W48699" s="50"/>
      <c r="AA48699" s="50"/>
      <c r="AE48699" s="50"/>
    </row>
    <row r="48700" spans="23:31">
      <c r="W48700" s="50"/>
      <c r="AA48700" s="50"/>
      <c r="AE48700" s="50"/>
    </row>
    <row r="48701" spans="23:31">
      <c r="W48701" s="50"/>
      <c r="AA48701" s="50"/>
      <c r="AE48701" s="50"/>
    </row>
    <row r="48702" spans="23:31">
      <c r="W48702" s="50"/>
      <c r="AA48702" s="50"/>
      <c r="AE48702" s="50"/>
    </row>
    <row r="48703" spans="23:31">
      <c r="W48703" s="50"/>
      <c r="AA48703" s="50"/>
      <c r="AE48703" s="50"/>
    </row>
    <row r="48704" spans="23:31">
      <c r="W48704" s="50"/>
      <c r="AA48704" s="50"/>
      <c r="AE48704" s="50"/>
    </row>
    <row r="48705" spans="23:31">
      <c r="W48705" s="50"/>
      <c r="AA48705" s="50"/>
      <c r="AE48705" s="50"/>
    </row>
    <row r="48706" spans="23:31">
      <c r="W48706" s="50"/>
      <c r="AA48706" s="50"/>
      <c r="AE48706" s="50"/>
    </row>
    <row r="48707" spans="23:31">
      <c r="W48707" s="50"/>
      <c r="AA48707" s="50"/>
      <c r="AE48707" s="50"/>
    </row>
    <row r="48708" spans="23:31">
      <c r="W48708" s="50"/>
      <c r="AA48708" s="50"/>
      <c r="AE48708" s="50"/>
    </row>
    <row r="48709" spans="23:31">
      <c r="W48709" s="50"/>
      <c r="AA48709" s="50"/>
      <c r="AE48709" s="50"/>
    </row>
    <row r="48710" spans="23:31">
      <c r="W48710" s="50"/>
      <c r="AA48710" s="50"/>
      <c r="AE48710" s="50"/>
    </row>
    <row r="48711" spans="23:31">
      <c r="W48711" s="50"/>
      <c r="AA48711" s="50"/>
      <c r="AE48711" s="50"/>
    </row>
    <row r="48712" spans="23:31">
      <c r="W48712" s="50"/>
      <c r="AA48712" s="50"/>
      <c r="AE48712" s="50"/>
    </row>
    <row r="48713" spans="23:31">
      <c r="W48713" s="50"/>
      <c r="AA48713" s="50"/>
      <c r="AE48713" s="50"/>
    </row>
    <row r="48714" spans="23:31">
      <c r="W48714" s="50"/>
      <c r="AA48714" s="50"/>
      <c r="AE48714" s="50"/>
    </row>
    <row r="48715" spans="23:31">
      <c r="W48715" s="50"/>
      <c r="AA48715" s="50"/>
      <c r="AE48715" s="50"/>
    </row>
    <row r="48716" spans="23:31">
      <c r="W48716" s="50"/>
      <c r="AA48716" s="50"/>
      <c r="AE48716" s="50"/>
    </row>
    <row r="48717" spans="23:31">
      <c r="W48717" s="50"/>
      <c r="AA48717" s="50"/>
      <c r="AE48717" s="50"/>
    </row>
    <row r="48718" spans="23:31">
      <c r="W48718" s="50"/>
      <c r="AA48718" s="50"/>
      <c r="AE48718" s="50"/>
    </row>
    <row r="48719" spans="23:31">
      <c r="W48719" s="50"/>
      <c r="AA48719" s="50"/>
      <c r="AE48719" s="50"/>
    </row>
    <row r="48720" spans="23:31">
      <c r="W48720" s="50"/>
      <c r="AA48720" s="50"/>
      <c r="AE48720" s="50"/>
    </row>
    <row r="48721" spans="23:31">
      <c r="W48721" s="50"/>
      <c r="AA48721" s="50"/>
      <c r="AE48721" s="50"/>
    </row>
    <row r="48722" spans="23:31">
      <c r="W48722" s="50"/>
      <c r="AA48722" s="50"/>
      <c r="AE48722" s="50"/>
    </row>
    <row r="48723" spans="23:31">
      <c r="W48723" s="50"/>
      <c r="AA48723" s="50"/>
      <c r="AE48723" s="50"/>
    </row>
    <row r="48724" spans="23:31">
      <c r="W48724" s="50"/>
      <c r="AA48724" s="50"/>
      <c r="AE48724" s="50"/>
    </row>
    <row r="48725" spans="23:31">
      <c r="W48725" s="50"/>
      <c r="AA48725" s="50"/>
      <c r="AE48725" s="50"/>
    </row>
    <row r="48726" spans="23:31">
      <c r="W48726" s="50"/>
      <c r="AA48726" s="50"/>
      <c r="AE48726" s="50"/>
    </row>
    <row r="48727" spans="23:31">
      <c r="W48727" s="50"/>
      <c r="AA48727" s="50"/>
      <c r="AE48727" s="50"/>
    </row>
    <row r="48728" spans="23:31">
      <c r="W48728" s="50"/>
      <c r="AA48728" s="50"/>
      <c r="AE48728" s="50"/>
    </row>
    <row r="48729" spans="23:31">
      <c r="W48729" s="50"/>
      <c r="AA48729" s="50"/>
      <c r="AE48729" s="50"/>
    </row>
    <row r="48730" spans="23:31">
      <c r="W48730" s="50"/>
      <c r="AA48730" s="50"/>
      <c r="AE48730" s="50"/>
    </row>
    <row r="48731" spans="23:31">
      <c r="W48731" s="50"/>
      <c r="AA48731" s="50"/>
      <c r="AE48731" s="50"/>
    </row>
    <row r="48732" spans="23:31">
      <c r="W48732" s="50"/>
      <c r="AA48732" s="50"/>
      <c r="AE48732" s="50"/>
    </row>
    <row r="48733" spans="23:31">
      <c r="W48733" s="50"/>
      <c r="AA48733" s="50"/>
      <c r="AE48733" s="50"/>
    </row>
    <row r="48734" spans="23:31">
      <c r="W48734" s="50"/>
      <c r="AA48734" s="50"/>
      <c r="AE48734" s="50"/>
    </row>
    <row r="48735" spans="23:31">
      <c r="W48735" s="50"/>
      <c r="AA48735" s="50"/>
      <c r="AE48735" s="50"/>
    </row>
    <row r="48736" spans="23:31">
      <c r="W48736" s="50"/>
      <c r="AA48736" s="50"/>
      <c r="AE48736" s="50"/>
    </row>
    <row r="48737" spans="23:31">
      <c r="W48737" s="50"/>
      <c r="AA48737" s="50"/>
      <c r="AE48737" s="50"/>
    </row>
    <row r="48738" spans="23:31">
      <c r="W48738" s="50"/>
      <c r="AA48738" s="50"/>
      <c r="AE48738" s="50"/>
    </row>
    <row r="48739" spans="23:31">
      <c r="W48739" s="50"/>
      <c r="AA48739" s="50"/>
      <c r="AE48739" s="50"/>
    </row>
    <row r="48740" spans="23:31">
      <c r="W48740" s="50"/>
      <c r="AA48740" s="50"/>
      <c r="AE48740" s="50"/>
    </row>
    <row r="48741" spans="23:31">
      <c r="W48741" s="50"/>
      <c r="AA48741" s="50"/>
      <c r="AE48741" s="50"/>
    </row>
    <row r="48742" spans="23:31">
      <c r="W48742" s="50"/>
      <c r="AA48742" s="50"/>
      <c r="AE48742" s="50"/>
    </row>
    <row r="48743" spans="23:31">
      <c r="W48743" s="50"/>
      <c r="AA48743" s="50"/>
      <c r="AE48743" s="50"/>
    </row>
    <row r="48744" spans="23:31">
      <c r="W48744" s="50"/>
      <c r="AA48744" s="50"/>
      <c r="AE48744" s="50"/>
    </row>
    <row r="48745" spans="23:31">
      <c r="W48745" s="50"/>
      <c r="AA48745" s="50"/>
      <c r="AE48745" s="50"/>
    </row>
    <row r="48746" spans="23:31">
      <c r="W48746" s="50"/>
      <c r="AA48746" s="50"/>
      <c r="AE48746" s="50"/>
    </row>
    <row r="48747" spans="23:31">
      <c r="W48747" s="50"/>
      <c r="AA48747" s="50"/>
      <c r="AE48747" s="50"/>
    </row>
    <row r="48748" spans="23:31">
      <c r="W48748" s="50"/>
      <c r="AA48748" s="50"/>
      <c r="AE48748" s="50"/>
    </row>
    <row r="48749" spans="23:31">
      <c r="W48749" s="50"/>
      <c r="AA48749" s="50"/>
      <c r="AE48749" s="50"/>
    </row>
    <row r="48750" spans="23:31">
      <c r="W48750" s="50"/>
      <c r="AA48750" s="50"/>
      <c r="AE48750" s="50"/>
    </row>
    <row r="48751" spans="23:31">
      <c r="W48751" s="50"/>
      <c r="AA48751" s="50"/>
      <c r="AE48751" s="50"/>
    </row>
    <row r="48752" spans="23:31">
      <c r="W48752" s="50"/>
      <c r="AA48752" s="50"/>
      <c r="AE48752" s="50"/>
    </row>
    <row r="48753" spans="23:31">
      <c r="W48753" s="50"/>
      <c r="AA48753" s="50"/>
      <c r="AE48753" s="50"/>
    </row>
    <row r="48754" spans="23:31">
      <c r="W48754" s="50"/>
      <c r="AA48754" s="50"/>
      <c r="AE48754" s="50"/>
    </row>
    <row r="48755" spans="23:31">
      <c r="W48755" s="50"/>
      <c r="AA48755" s="50"/>
      <c r="AE48755" s="50"/>
    </row>
    <row r="48756" spans="23:31">
      <c r="W48756" s="50"/>
      <c r="AA48756" s="50"/>
      <c r="AE48756" s="50"/>
    </row>
    <row r="48757" spans="23:31">
      <c r="W48757" s="50"/>
      <c r="AA48757" s="50"/>
      <c r="AE48757" s="50"/>
    </row>
    <row r="48758" spans="23:31">
      <c r="W48758" s="50"/>
      <c r="AA48758" s="50"/>
      <c r="AE48758" s="50"/>
    </row>
    <row r="48759" spans="23:31">
      <c r="W48759" s="50"/>
      <c r="AA48759" s="50"/>
      <c r="AE48759" s="50"/>
    </row>
    <row r="48760" spans="23:31">
      <c r="W48760" s="50"/>
      <c r="AA48760" s="50"/>
      <c r="AE48760" s="50"/>
    </row>
    <row r="48761" spans="23:31">
      <c r="W48761" s="50"/>
      <c r="AA48761" s="50"/>
      <c r="AE48761" s="50"/>
    </row>
    <row r="48762" spans="23:31">
      <c r="W48762" s="50"/>
      <c r="AA48762" s="50"/>
      <c r="AE48762" s="50"/>
    </row>
    <row r="48763" spans="23:31">
      <c r="W48763" s="50"/>
      <c r="AA48763" s="50"/>
      <c r="AE48763" s="50"/>
    </row>
    <row r="48764" spans="23:31">
      <c r="W48764" s="50"/>
      <c r="AA48764" s="50"/>
      <c r="AE48764" s="50"/>
    </row>
    <row r="48765" spans="23:31">
      <c r="W48765" s="50"/>
      <c r="AA48765" s="50"/>
      <c r="AE48765" s="50"/>
    </row>
    <row r="48766" spans="23:31">
      <c r="W48766" s="50"/>
      <c r="AA48766" s="50"/>
      <c r="AE48766" s="50"/>
    </row>
    <row r="48767" spans="23:31">
      <c r="W48767" s="50"/>
      <c r="AA48767" s="50"/>
      <c r="AE48767" s="50"/>
    </row>
    <row r="48768" spans="23:31">
      <c r="W48768" s="50"/>
      <c r="AA48768" s="50"/>
      <c r="AE48768" s="50"/>
    </row>
    <row r="48769" spans="23:31">
      <c r="W48769" s="50"/>
      <c r="AA48769" s="50"/>
      <c r="AE48769" s="50"/>
    </row>
    <row r="48770" spans="23:31">
      <c r="W48770" s="50"/>
      <c r="AA48770" s="50"/>
      <c r="AE48770" s="50"/>
    </row>
    <row r="48771" spans="23:31">
      <c r="W48771" s="50"/>
      <c r="AA48771" s="50"/>
      <c r="AE48771" s="50"/>
    </row>
    <row r="48772" spans="23:31">
      <c r="W48772" s="50"/>
      <c r="AA48772" s="50"/>
      <c r="AE48772" s="50"/>
    </row>
    <row r="48773" spans="23:31">
      <c r="W48773" s="50"/>
      <c r="AA48773" s="50"/>
      <c r="AE48773" s="50"/>
    </row>
    <row r="48774" spans="23:31">
      <c r="W48774" s="50"/>
      <c r="AA48774" s="50"/>
      <c r="AE48774" s="50"/>
    </row>
    <row r="48775" spans="23:31">
      <c r="W48775" s="50"/>
      <c r="AA48775" s="50"/>
      <c r="AE48775" s="50"/>
    </row>
    <row r="48776" spans="23:31">
      <c r="W48776" s="50"/>
      <c r="AA48776" s="50"/>
      <c r="AE48776" s="50"/>
    </row>
    <row r="48777" spans="23:31">
      <c r="W48777" s="50"/>
      <c r="AA48777" s="50"/>
      <c r="AE48777" s="50"/>
    </row>
    <row r="48778" spans="23:31">
      <c r="W48778" s="50"/>
      <c r="AA48778" s="50"/>
      <c r="AE48778" s="50"/>
    </row>
    <row r="48779" spans="23:31">
      <c r="W48779" s="50"/>
      <c r="AA48779" s="50"/>
      <c r="AE48779" s="50"/>
    </row>
    <row r="48780" spans="23:31">
      <c r="W48780" s="50"/>
      <c r="AA48780" s="50"/>
      <c r="AE48780" s="50"/>
    </row>
    <row r="48781" spans="23:31">
      <c r="W48781" s="50"/>
      <c r="AA48781" s="50"/>
      <c r="AE48781" s="50"/>
    </row>
    <row r="48782" spans="23:31">
      <c r="W48782" s="50"/>
      <c r="AA48782" s="50"/>
      <c r="AE48782" s="50"/>
    </row>
    <row r="48783" spans="23:31">
      <c r="W48783" s="50"/>
      <c r="AA48783" s="50"/>
      <c r="AE48783" s="50"/>
    </row>
    <row r="48784" spans="23:31">
      <c r="W48784" s="50"/>
      <c r="AA48784" s="50"/>
      <c r="AE48784" s="50"/>
    </row>
    <row r="48785" spans="23:31">
      <c r="W48785" s="50"/>
      <c r="AA48785" s="50"/>
      <c r="AE48785" s="50"/>
    </row>
    <row r="48786" spans="23:31">
      <c r="W48786" s="50"/>
      <c r="AA48786" s="50"/>
      <c r="AE48786" s="50"/>
    </row>
    <row r="48787" spans="23:31">
      <c r="W48787" s="50"/>
      <c r="AA48787" s="50"/>
      <c r="AE48787" s="50"/>
    </row>
    <row r="48788" spans="23:31">
      <c r="W48788" s="50"/>
      <c r="AA48788" s="50"/>
      <c r="AE48788" s="50"/>
    </row>
    <row r="48789" spans="23:31">
      <c r="W48789" s="50"/>
      <c r="AA48789" s="50"/>
      <c r="AE48789" s="50"/>
    </row>
    <row r="48790" spans="23:31">
      <c r="W48790" s="50"/>
      <c r="AA48790" s="50"/>
      <c r="AE48790" s="50"/>
    </row>
    <row r="48791" spans="23:31">
      <c r="W48791" s="50"/>
      <c r="AA48791" s="50"/>
      <c r="AE48791" s="50"/>
    </row>
    <row r="48792" spans="23:31">
      <c r="W48792" s="50"/>
      <c r="AA48792" s="50"/>
      <c r="AE48792" s="50"/>
    </row>
    <row r="48793" spans="23:31">
      <c r="W48793" s="50"/>
      <c r="AA48793" s="50"/>
      <c r="AE48793" s="50"/>
    </row>
    <row r="48794" spans="23:31">
      <c r="W48794" s="50"/>
      <c r="AA48794" s="50"/>
      <c r="AE48794" s="50"/>
    </row>
    <row r="48795" spans="23:31">
      <c r="W48795" s="50"/>
      <c r="AA48795" s="50"/>
      <c r="AE48795" s="50"/>
    </row>
    <row r="48796" spans="23:31">
      <c r="W48796" s="50"/>
      <c r="AA48796" s="50"/>
      <c r="AE48796" s="50"/>
    </row>
    <row r="48797" spans="23:31">
      <c r="W48797" s="50"/>
      <c r="AA48797" s="50"/>
      <c r="AE48797" s="50"/>
    </row>
    <row r="48798" spans="23:31">
      <c r="W48798" s="50"/>
      <c r="AA48798" s="50"/>
      <c r="AE48798" s="50"/>
    </row>
    <row r="48799" spans="23:31">
      <c r="W48799" s="50"/>
      <c r="AA48799" s="50"/>
      <c r="AE48799" s="50"/>
    </row>
    <row r="48800" spans="23:31">
      <c r="W48800" s="50"/>
      <c r="AA48800" s="50"/>
      <c r="AE48800" s="50"/>
    </row>
    <row r="48801" spans="23:31">
      <c r="W48801" s="50"/>
      <c r="AA48801" s="50"/>
      <c r="AE48801" s="50"/>
    </row>
    <row r="48802" spans="23:31">
      <c r="W48802" s="50"/>
      <c r="AA48802" s="50"/>
      <c r="AE48802" s="50"/>
    </row>
    <row r="48803" spans="23:31">
      <c r="W48803" s="50"/>
      <c r="AA48803" s="50"/>
      <c r="AE48803" s="50"/>
    </row>
    <row r="48804" spans="23:31">
      <c r="W48804" s="50"/>
      <c r="AA48804" s="50"/>
      <c r="AE48804" s="50"/>
    </row>
    <row r="48805" spans="23:31">
      <c r="W48805" s="50"/>
      <c r="AA48805" s="50"/>
      <c r="AE48805" s="50"/>
    </row>
    <row r="48806" spans="23:31">
      <c r="W48806" s="50"/>
      <c r="AA48806" s="50"/>
      <c r="AE48806" s="50"/>
    </row>
    <row r="48807" spans="23:31">
      <c r="W48807" s="50"/>
      <c r="AA48807" s="50"/>
      <c r="AE48807" s="50"/>
    </row>
    <row r="48808" spans="23:31">
      <c r="W48808" s="50"/>
      <c r="AA48808" s="50"/>
      <c r="AE48808" s="50"/>
    </row>
    <row r="48809" spans="23:31">
      <c r="W48809" s="50"/>
      <c r="AA48809" s="50"/>
      <c r="AE48809" s="50"/>
    </row>
    <row r="48810" spans="23:31">
      <c r="W48810" s="50"/>
      <c r="AA48810" s="50"/>
      <c r="AE48810" s="50"/>
    </row>
    <row r="48811" spans="23:31">
      <c r="W48811" s="50"/>
      <c r="AA48811" s="50"/>
      <c r="AE48811" s="50"/>
    </row>
    <row r="48812" spans="23:31">
      <c r="W48812" s="50"/>
      <c r="AA48812" s="50"/>
      <c r="AE48812" s="50"/>
    </row>
    <row r="48813" spans="23:31">
      <c r="W48813" s="50"/>
      <c r="AA48813" s="50"/>
      <c r="AE48813" s="50"/>
    </row>
    <row r="48814" spans="23:31">
      <c r="W48814" s="50"/>
      <c r="AA48814" s="50"/>
      <c r="AE48814" s="50"/>
    </row>
    <row r="48815" spans="23:31">
      <c r="W48815" s="50"/>
      <c r="AA48815" s="50"/>
      <c r="AE48815" s="50"/>
    </row>
    <row r="48816" spans="23:31">
      <c r="W48816" s="50"/>
      <c r="AA48816" s="50"/>
      <c r="AE48816" s="50"/>
    </row>
    <row r="48817" spans="23:31">
      <c r="W48817" s="50"/>
      <c r="AA48817" s="50"/>
      <c r="AE48817" s="50"/>
    </row>
    <row r="48818" spans="23:31">
      <c r="W48818" s="50"/>
      <c r="AA48818" s="50"/>
      <c r="AE48818" s="50"/>
    </row>
    <row r="48819" spans="23:31">
      <c r="W48819" s="50"/>
      <c r="AA48819" s="50"/>
      <c r="AE48819" s="50"/>
    </row>
    <row r="48820" spans="23:31">
      <c r="W48820" s="50"/>
      <c r="AA48820" s="50"/>
      <c r="AE48820" s="50"/>
    </row>
    <row r="48821" spans="23:31">
      <c r="W48821" s="50"/>
      <c r="AA48821" s="50"/>
      <c r="AE48821" s="50"/>
    </row>
    <row r="48822" spans="23:31">
      <c r="W48822" s="50"/>
      <c r="AA48822" s="50"/>
      <c r="AE48822" s="50"/>
    </row>
    <row r="48823" spans="23:31">
      <c r="W48823" s="50"/>
      <c r="AA48823" s="50"/>
      <c r="AE48823" s="50"/>
    </row>
    <row r="48824" spans="23:31">
      <c r="W48824" s="50"/>
      <c r="AA48824" s="50"/>
      <c r="AE48824" s="50"/>
    </row>
    <row r="48825" spans="23:31">
      <c r="W48825" s="50"/>
      <c r="AA48825" s="50"/>
      <c r="AE48825" s="50"/>
    </row>
    <row r="48826" spans="23:31">
      <c r="W48826" s="50"/>
      <c r="AA48826" s="50"/>
      <c r="AE48826" s="50"/>
    </row>
    <row r="48827" spans="23:31">
      <c r="W48827" s="50"/>
      <c r="AA48827" s="50"/>
      <c r="AE48827" s="50"/>
    </row>
    <row r="48828" spans="23:31">
      <c r="W48828" s="50"/>
      <c r="AA48828" s="50"/>
      <c r="AE48828" s="50"/>
    </row>
    <row r="48829" spans="23:31">
      <c r="W48829" s="50"/>
      <c r="AA48829" s="50"/>
      <c r="AE48829" s="50"/>
    </row>
    <row r="48830" spans="23:31">
      <c r="W48830" s="50"/>
      <c r="AA48830" s="50"/>
      <c r="AE48830" s="50"/>
    </row>
    <row r="48831" spans="23:31">
      <c r="W48831" s="50"/>
      <c r="AA48831" s="50"/>
      <c r="AE48831" s="50"/>
    </row>
    <row r="48832" spans="23:31">
      <c r="W48832" s="50"/>
      <c r="AA48832" s="50"/>
      <c r="AE48832" s="50"/>
    </row>
    <row r="48833" spans="23:31">
      <c r="W48833" s="50"/>
      <c r="AA48833" s="50"/>
      <c r="AE48833" s="50"/>
    </row>
    <row r="48834" spans="23:31">
      <c r="W48834" s="50"/>
      <c r="AA48834" s="50"/>
      <c r="AE48834" s="50"/>
    </row>
    <row r="48835" spans="23:31">
      <c r="W48835" s="50"/>
      <c r="AA48835" s="50"/>
      <c r="AE48835" s="50"/>
    </row>
    <row r="48836" spans="23:31">
      <c r="W48836" s="50"/>
      <c r="AA48836" s="50"/>
      <c r="AE48836" s="50"/>
    </row>
    <row r="48837" spans="23:31">
      <c r="W48837" s="50"/>
      <c r="AA48837" s="50"/>
      <c r="AE48837" s="50"/>
    </row>
    <row r="48838" spans="23:31">
      <c r="W48838" s="50"/>
      <c r="AA48838" s="50"/>
      <c r="AE48838" s="50"/>
    </row>
    <row r="48839" spans="23:31">
      <c r="W48839" s="50"/>
      <c r="AA48839" s="50"/>
      <c r="AE48839" s="50"/>
    </row>
    <row r="48840" spans="23:31">
      <c r="W48840" s="50"/>
      <c r="AA48840" s="50"/>
      <c r="AE48840" s="50"/>
    </row>
    <row r="48841" spans="23:31">
      <c r="W48841" s="50"/>
      <c r="AA48841" s="50"/>
      <c r="AE48841" s="50"/>
    </row>
    <row r="48842" spans="23:31">
      <c r="W48842" s="50"/>
      <c r="AA48842" s="50"/>
      <c r="AE48842" s="50"/>
    </row>
    <row r="48843" spans="23:31">
      <c r="W48843" s="50"/>
      <c r="AA48843" s="50"/>
      <c r="AE48843" s="50"/>
    </row>
    <row r="48844" spans="23:31">
      <c r="W48844" s="50"/>
      <c r="AA48844" s="50"/>
      <c r="AE48844" s="50"/>
    </row>
    <row r="48845" spans="23:31">
      <c r="W48845" s="50"/>
      <c r="AA48845" s="50"/>
      <c r="AE48845" s="50"/>
    </row>
    <row r="48846" spans="23:31">
      <c r="W48846" s="50"/>
      <c r="AA48846" s="50"/>
      <c r="AE48846" s="50"/>
    </row>
    <row r="48847" spans="23:31">
      <c r="W48847" s="50"/>
      <c r="AA48847" s="50"/>
      <c r="AE48847" s="50"/>
    </row>
    <row r="48848" spans="23:31">
      <c r="W48848" s="50"/>
      <c r="AA48848" s="50"/>
      <c r="AE48848" s="50"/>
    </row>
    <row r="48849" spans="23:31">
      <c r="W48849" s="50"/>
      <c r="AA48849" s="50"/>
      <c r="AE48849" s="50"/>
    </row>
    <row r="48850" spans="23:31">
      <c r="W48850" s="50"/>
      <c r="AA48850" s="50"/>
      <c r="AE48850" s="50"/>
    </row>
    <row r="48851" spans="23:31">
      <c r="W48851" s="50"/>
      <c r="AA48851" s="50"/>
      <c r="AE48851" s="50"/>
    </row>
    <row r="48852" spans="23:31">
      <c r="W48852" s="50"/>
      <c r="AA48852" s="50"/>
      <c r="AE48852" s="50"/>
    </row>
    <row r="48853" spans="23:31">
      <c r="W48853" s="50"/>
      <c r="AA48853" s="50"/>
      <c r="AE48853" s="50"/>
    </row>
    <row r="48854" spans="23:31">
      <c r="W48854" s="50"/>
      <c r="AA48854" s="50"/>
      <c r="AE48854" s="50"/>
    </row>
    <row r="48855" spans="23:31">
      <c r="W48855" s="50"/>
      <c r="AA48855" s="50"/>
      <c r="AE48855" s="50"/>
    </row>
    <row r="48856" spans="23:31">
      <c r="W48856" s="50"/>
      <c r="AA48856" s="50"/>
      <c r="AE48856" s="50"/>
    </row>
    <row r="48857" spans="23:31">
      <c r="W48857" s="50"/>
      <c r="AA48857" s="50"/>
      <c r="AE48857" s="50"/>
    </row>
    <row r="48858" spans="23:31">
      <c r="W48858" s="50"/>
      <c r="AA48858" s="50"/>
      <c r="AE48858" s="50"/>
    </row>
    <row r="48859" spans="23:31">
      <c r="W48859" s="50"/>
      <c r="AA48859" s="50"/>
      <c r="AE48859" s="50"/>
    </row>
    <row r="48860" spans="23:31">
      <c r="W48860" s="50"/>
      <c r="AA48860" s="50"/>
      <c r="AE48860" s="50"/>
    </row>
    <row r="48861" spans="23:31">
      <c r="W48861" s="50"/>
      <c r="AA48861" s="50"/>
      <c r="AE48861" s="50"/>
    </row>
    <row r="48862" spans="23:31">
      <c r="W48862" s="50"/>
      <c r="AA48862" s="50"/>
      <c r="AE48862" s="50"/>
    </row>
    <row r="48863" spans="23:31">
      <c r="W48863" s="50"/>
      <c r="AA48863" s="50"/>
      <c r="AE48863" s="50"/>
    </row>
    <row r="48864" spans="23:31">
      <c r="W48864" s="50"/>
      <c r="AA48864" s="50"/>
      <c r="AE48864" s="50"/>
    </row>
    <row r="48865" spans="23:31">
      <c r="W48865" s="50"/>
      <c r="AA48865" s="50"/>
      <c r="AE48865" s="50"/>
    </row>
    <row r="48866" spans="23:31">
      <c r="W48866" s="50"/>
      <c r="AA48866" s="50"/>
      <c r="AE48866" s="50"/>
    </row>
    <row r="48867" spans="23:31">
      <c r="W48867" s="50"/>
      <c r="AA48867" s="50"/>
      <c r="AE48867" s="50"/>
    </row>
    <row r="48868" spans="23:31">
      <c r="W48868" s="50"/>
      <c r="AA48868" s="50"/>
      <c r="AE48868" s="50"/>
    </row>
    <row r="48869" spans="23:31">
      <c r="W48869" s="50"/>
      <c r="AA48869" s="50"/>
      <c r="AE48869" s="50"/>
    </row>
    <row r="48870" spans="23:31">
      <c r="W48870" s="50"/>
      <c r="AA48870" s="50"/>
      <c r="AE48870" s="50"/>
    </row>
    <row r="48871" spans="23:31">
      <c r="W48871" s="50"/>
      <c r="AA48871" s="50"/>
      <c r="AE48871" s="50"/>
    </row>
    <row r="48872" spans="23:31">
      <c r="W48872" s="50"/>
      <c r="AA48872" s="50"/>
      <c r="AE48872" s="50"/>
    </row>
    <row r="48873" spans="23:31">
      <c r="W48873" s="50"/>
      <c r="AA48873" s="50"/>
      <c r="AE48873" s="50"/>
    </row>
    <row r="48874" spans="23:31">
      <c r="W48874" s="50"/>
      <c r="AA48874" s="50"/>
      <c r="AE48874" s="50"/>
    </row>
    <row r="48875" spans="23:31">
      <c r="W48875" s="50"/>
      <c r="AA48875" s="50"/>
      <c r="AE48875" s="50"/>
    </row>
    <row r="48876" spans="23:31">
      <c r="W48876" s="50"/>
      <c r="AA48876" s="50"/>
      <c r="AE48876" s="50"/>
    </row>
    <row r="48877" spans="23:31">
      <c r="W48877" s="50"/>
      <c r="AA48877" s="50"/>
      <c r="AE48877" s="50"/>
    </row>
    <row r="48878" spans="23:31">
      <c r="W48878" s="50"/>
      <c r="AA48878" s="50"/>
      <c r="AE48878" s="50"/>
    </row>
    <row r="48879" spans="23:31">
      <c r="W48879" s="50"/>
      <c r="AA48879" s="50"/>
      <c r="AE48879" s="50"/>
    </row>
    <row r="48880" spans="23:31">
      <c r="W48880" s="50"/>
      <c r="AA48880" s="50"/>
      <c r="AE48880" s="50"/>
    </row>
    <row r="48881" spans="23:31">
      <c r="W48881" s="50"/>
      <c r="AA48881" s="50"/>
      <c r="AE48881" s="50"/>
    </row>
    <row r="48882" spans="23:31">
      <c r="W48882" s="50"/>
      <c r="AA48882" s="50"/>
      <c r="AE48882" s="50"/>
    </row>
    <row r="48883" spans="23:31">
      <c r="W48883" s="50"/>
      <c r="AA48883" s="50"/>
      <c r="AE48883" s="50"/>
    </row>
    <row r="48884" spans="23:31">
      <c r="W48884" s="50"/>
      <c r="AA48884" s="50"/>
      <c r="AE48884" s="50"/>
    </row>
    <row r="48885" spans="23:31">
      <c r="W48885" s="50"/>
      <c r="AA48885" s="50"/>
      <c r="AE48885" s="50"/>
    </row>
    <row r="48886" spans="23:31">
      <c r="W48886" s="50"/>
      <c r="AA48886" s="50"/>
      <c r="AE48886" s="50"/>
    </row>
    <row r="48887" spans="23:31">
      <c r="W48887" s="50"/>
      <c r="AA48887" s="50"/>
      <c r="AE48887" s="50"/>
    </row>
    <row r="48888" spans="23:31">
      <c r="W48888" s="50"/>
      <c r="AA48888" s="50"/>
      <c r="AE48888" s="50"/>
    </row>
    <row r="48889" spans="23:31">
      <c r="W48889" s="50"/>
      <c r="AA48889" s="50"/>
      <c r="AE48889" s="50"/>
    </row>
    <row r="48890" spans="23:31">
      <c r="W48890" s="50"/>
      <c r="AA48890" s="50"/>
      <c r="AE48890" s="50"/>
    </row>
    <row r="48891" spans="23:31">
      <c r="W48891" s="50"/>
      <c r="AA48891" s="50"/>
      <c r="AE48891" s="50"/>
    </row>
    <row r="48892" spans="23:31">
      <c r="W48892" s="50"/>
      <c r="AA48892" s="50"/>
      <c r="AE48892" s="50"/>
    </row>
    <row r="48893" spans="23:31">
      <c r="W48893" s="50"/>
      <c r="AA48893" s="50"/>
      <c r="AE48893" s="50"/>
    </row>
    <row r="48894" spans="23:31">
      <c r="W48894" s="50"/>
      <c r="AA48894" s="50"/>
      <c r="AE48894" s="50"/>
    </row>
    <row r="48895" spans="23:31">
      <c r="W48895" s="50"/>
      <c r="AA48895" s="50"/>
      <c r="AE48895" s="50"/>
    </row>
    <row r="48896" spans="23:31">
      <c r="W48896" s="50"/>
      <c r="AA48896" s="50"/>
      <c r="AE48896" s="50"/>
    </row>
    <row r="48897" spans="23:31">
      <c r="W48897" s="50"/>
      <c r="AA48897" s="50"/>
      <c r="AE48897" s="50"/>
    </row>
    <row r="48898" spans="23:31">
      <c r="W48898" s="50"/>
      <c r="AA48898" s="50"/>
      <c r="AE48898" s="50"/>
    </row>
    <row r="48899" spans="23:31">
      <c r="W48899" s="50"/>
      <c r="AA48899" s="50"/>
      <c r="AE48899" s="50"/>
    </row>
    <row r="48900" spans="23:31">
      <c r="W48900" s="50"/>
      <c r="AA48900" s="50"/>
      <c r="AE48900" s="50"/>
    </row>
    <row r="48901" spans="23:31">
      <c r="W48901" s="50"/>
      <c r="AA48901" s="50"/>
      <c r="AE48901" s="50"/>
    </row>
    <row r="48902" spans="23:31">
      <c r="W48902" s="50"/>
      <c r="AA48902" s="50"/>
      <c r="AE48902" s="50"/>
    </row>
    <row r="48903" spans="23:31">
      <c r="W48903" s="50"/>
      <c r="AA48903" s="50"/>
      <c r="AE48903" s="50"/>
    </row>
    <row r="48904" spans="23:31">
      <c r="W48904" s="50"/>
      <c r="AA48904" s="50"/>
      <c r="AE48904" s="50"/>
    </row>
    <row r="48905" spans="23:31">
      <c r="W48905" s="50"/>
      <c r="AA48905" s="50"/>
      <c r="AE48905" s="50"/>
    </row>
    <row r="48906" spans="23:31">
      <c r="W48906" s="50"/>
      <c r="AA48906" s="50"/>
      <c r="AE48906" s="50"/>
    </row>
    <row r="48907" spans="23:31">
      <c r="W48907" s="50"/>
      <c r="AA48907" s="50"/>
      <c r="AE48907" s="50"/>
    </row>
    <row r="48908" spans="23:31">
      <c r="W48908" s="50"/>
      <c r="AA48908" s="50"/>
      <c r="AE48908" s="50"/>
    </row>
    <row r="48909" spans="23:31">
      <c r="W48909" s="50"/>
      <c r="AA48909" s="50"/>
      <c r="AE48909" s="50"/>
    </row>
    <row r="48910" spans="23:31">
      <c r="W48910" s="50"/>
      <c r="AA48910" s="50"/>
      <c r="AE48910" s="50"/>
    </row>
    <row r="48911" spans="23:31">
      <c r="W48911" s="50"/>
      <c r="AA48911" s="50"/>
      <c r="AE48911" s="50"/>
    </row>
    <row r="48912" spans="23:31">
      <c r="W48912" s="50"/>
      <c r="AA48912" s="50"/>
      <c r="AE48912" s="50"/>
    </row>
    <row r="48913" spans="23:31">
      <c r="W48913" s="50"/>
      <c r="AA48913" s="50"/>
      <c r="AE48913" s="50"/>
    </row>
    <row r="48914" spans="23:31">
      <c r="W48914" s="50"/>
      <c r="AA48914" s="50"/>
      <c r="AE48914" s="50"/>
    </row>
    <row r="48915" spans="23:31">
      <c r="W48915" s="50"/>
      <c r="AA48915" s="50"/>
      <c r="AE48915" s="50"/>
    </row>
    <row r="48916" spans="23:31">
      <c r="W48916" s="50"/>
      <c r="AA48916" s="50"/>
      <c r="AE48916" s="50"/>
    </row>
    <row r="48917" spans="23:31">
      <c r="W48917" s="50"/>
      <c r="AA48917" s="50"/>
      <c r="AE48917" s="50"/>
    </row>
    <row r="48918" spans="23:31">
      <c r="W48918" s="50"/>
      <c r="AA48918" s="50"/>
      <c r="AE48918" s="50"/>
    </row>
    <row r="48919" spans="23:31">
      <c r="W48919" s="50"/>
      <c r="AA48919" s="50"/>
      <c r="AE48919" s="50"/>
    </row>
    <row r="48920" spans="23:31">
      <c r="W48920" s="50"/>
      <c r="AA48920" s="50"/>
      <c r="AE48920" s="50"/>
    </row>
    <row r="48921" spans="23:31">
      <c r="W48921" s="50"/>
      <c r="AA48921" s="50"/>
      <c r="AE48921" s="50"/>
    </row>
    <row r="48922" spans="23:31">
      <c r="W48922" s="50"/>
      <c r="AA48922" s="50"/>
      <c r="AE48922" s="50"/>
    </row>
    <row r="48923" spans="23:31">
      <c r="W48923" s="50"/>
      <c r="AA48923" s="50"/>
      <c r="AE48923" s="50"/>
    </row>
    <row r="48924" spans="23:31">
      <c r="W48924" s="50"/>
      <c r="AA48924" s="50"/>
      <c r="AE48924" s="50"/>
    </row>
    <row r="48925" spans="23:31">
      <c r="W48925" s="50"/>
      <c r="AA48925" s="50"/>
      <c r="AE48925" s="50"/>
    </row>
    <row r="48926" spans="23:31">
      <c r="W48926" s="50"/>
      <c r="AA48926" s="50"/>
      <c r="AE48926" s="50"/>
    </row>
    <row r="48927" spans="23:31">
      <c r="W48927" s="50"/>
      <c r="AA48927" s="50"/>
      <c r="AE48927" s="50"/>
    </row>
    <row r="48928" spans="23:31">
      <c r="W48928" s="50"/>
      <c r="AA48928" s="50"/>
      <c r="AE48928" s="50"/>
    </row>
    <row r="48929" spans="23:31">
      <c r="W48929" s="50"/>
      <c r="AA48929" s="50"/>
      <c r="AE48929" s="50"/>
    </row>
    <row r="48930" spans="23:31">
      <c r="W48930" s="50"/>
      <c r="AA48930" s="50"/>
      <c r="AE48930" s="50"/>
    </row>
    <row r="48931" spans="23:31">
      <c r="W48931" s="50"/>
      <c r="AA48931" s="50"/>
      <c r="AE48931" s="50"/>
    </row>
    <row r="48932" spans="23:31">
      <c r="W48932" s="50"/>
      <c r="AA48932" s="50"/>
      <c r="AE48932" s="50"/>
    </row>
    <row r="48933" spans="23:31">
      <c r="W48933" s="50"/>
      <c r="AA48933" s="50"/>
      <c r="AE48933" s="50"/>
    </row>
    <row r="48934" spans="23:31">
      <c r="W48934" s="50"/>
      <c r="AA48934" s="50"/>
      <c r="AE48934" s="50"/>
    </row>
    <row r="48935" spans="23:31">
      <c r="W48935" s="50"/>
      <c r="AA48935" s="50"/>
      <c r="AE48935" s="50"/>
    </row>
    <row r="48936" spans="23:31">
      <c r="W48936" s="50"/>
      <c r="AA48936" s="50"/>
      <c r="AE48936" s="50"/>
    </row>
    <row r="48937" spans="23:31">
      <c r="W48937" s="50"/>
      <c r="AA48937" s="50"/>
      <c r="AE48937" s="50"/>
    </row>
    <row r="48938" spans="23:31">
      <c r="W48938" s="50"/>
      <c r="AA48938" s="50"/>
      <c r="AE48938" s="50"/>
    </row>
    <row r="48939" spans="23:31">
      <c r="W48939" s="50"/>
      <c r="AA48939" s="50"/>
      <c r="AE48939" s="50"/>
    </row>
    <row r="48940" spans="23:31">
      <c r="W48940" s="50"/>
      <c r="AA48940" s="50"/>
      <c r="AE48940" s="50"/>
    </row>
    <row r="48941" spans="23:31">
      <c r="W48941" s="50"/>
      <c r="AA48941" s="50"/>
      <c r="AE48941" s="50"/>
    </row>
    <row r="48942" spans="23:31">
      <c r="W48942" s="50"/>
      <c r="AA48942" s="50"/>
      <c r="AE48942" s="50"/>
    </row>
    <row r="48943" spans="23:31">
      <c r="W48943" s="50"/>
      <c r="AA48943" s="50"/>
      <c r="AE48943" s="50"/>
    </row>
    <row r="48944" spans="23:31">
      <c r="W48944" s="50"/>
      <c r="AA48944" s="50"/>
      <c r="AE48944" s="50"/>
    </row>
    <row r="48945" spans="23:31">
      <c r="W48945" s="50"/>
      <c r="AA48945" s="50"/>
      <c r="AE48945" s="50"/>
    </row>
    <row r="48946" spans="23:31">
      <c r="W48946" s="50"/>
      <c r="AA48946" s="50"/>
      <c r="AE48946" s="50"/>
    </row>
    <row r="48947" spans="23:31">
      <c r="W48947" s="50"/>
      <c r="AA48947" s="50"/>
      <c r="AE48947" s="50"/>
    </row>
    <row r="48948" spans="23:31">
      <c r="W48948" s="50"/>
      <c r="AA48948" s="50"/>
      <c r="AE48948" s="50"/>
    </row>
    <row r="48949" spans="23:31">
      <c r="W48949" s="50"/>
      <c r="AA48949" s="50"/>
      <c r="AE48949" s="50"/>
    </row>
    <row r="48950" spans="23:31">
      <c r="W48950" s="50"/>
      <c r="AA48950" s="50"/>
      <c r="AE48950" s="50"/>
    </row>
    <row r="48951" spans="23:31">
      <c r="W48951" s="50"/>
      <c r="AA48951" s="50"/>
      <c r="AE48951" s="50"/>
    </row>
    <row r="48952" spans="23:31">
      <c r="W48952" s="50"/>
      <c r="AA48952" s="50"/>
      <c r="AE48952" s="50"/>
    </row>
    <row r="48953" spans="23:31">
      <c r="W48953" s="50"/>
      <c r="AA48953" s="50"/>
      <c r="AE48953" s="50"/>
    </row>
    <row r="48954" spans="23:31">
      <c r="W48954" s="50"/>
      <c r="AA48954" s="50"/>
      <c r="AE48954" s="50"/>
    </row>
    <row r="48955" spans="23:31">
      <c r="W48955" s="50"/>
      <c r="AA48955" s="50"/>
      <c r="AE48955" s="50"/>
    </row>
    <row r="48956" spans="23:31">
      <c r="W48956" s="50"/>
      <c r="AA48956" s="50"/>
      <c r="AE48956" s="50"/>
    </row>
    <row r="48957" spans="23:31">
      <c r="W48957" s="50"/>
      <c r="AA48957" s="50"/>
      <c r="AE48957" s="50"/>
    </row>
    <row r="48958" spans="23:31">
      <c r="W48958" s="50"/>
      <c r="AA48958" s="50"/>
      <c r="AE48958" s="50"/>
    </row>
    <row r="48959" spans="23:31">
      <c r="W48959" s="50"/>
      <c r="AA48959" s="50"/>
      <c r="AE48959" s="50"/>
    </row>
    <row r="48960" spans="23:31">
      <c r="W48960" s="50"/>
      <c r="AA48960" s="50"/>
      <c r="AE48960" s="50"/>
    </row>
    <row r="48961" spans="23:31">
      <c r="W48961" s="50"/>
      <c r="AA48961" s="50"/>
      <c r="AE48961" s="50"/>
    </row>
    <row r="48962" spans="23:31">
      <c r="W48962" s="50"/>
      <c r="AA48962" s="50"/>
      <c r="AE48962" s="50"/>
    </row>
    <row r="48963" spans="23:31">
      <c r="W48963" s="50"/>
      <c r="AA48963" s="50"/>
      <c r="AE48963" s="50"/>
    </row>
    <row r="48964" spans="23:31">
      <c r="W48964" s="50"/>
      <c r="AA48964" s="50"/>
      <c r="AE48964" s="50"/>
    </row>
    <row r="48965" spans="23:31">
      <c r="W48965" s="50"/>
      <c r="AA48965" s="50"/>
      <c r="AE48965" s="50"/>
    </row>
    <row r="48966" spans="23:31">
      <c r="W48966" s="50"/>
      <c r="AA48966" s="50"/>
      <c r="AE48966" s="50"/>
    </row>
    <row r="48967" spans="23:31">
      <c r="W48967" s="50"/>
      <c r="AA48967" s="50"/>
      <c r="AE48967" s="50"/>
    </row>
    <row r="48968" spans="23:31">
      <c r="W48968" s="50"/>
      <c r="AA48968" s="50"/>
      <c r="AE48968" s="50"/>
    </row>
    <row r="48969" spans="23:31">
      <c r="W48969" s="50"/>
      <c r="AA48969" s="50"/>
      <c r="AE48969" s="50"/>
    </row>
    <row r="48970" spans="23:31">
      <c r="W48970" s="50"/>
      <c r="AA48970" s="50"/>
      <c r="AE48970" s="50"/>
    </row>
    <row r="48971" spans="23:31">
      <c r="W48971" s="50"/>
      <c r="AA48971" s="50"/>
      <c r="AE48971" s="50"/>
    </row>
    <row r="48972" spans="23:31">
      <c r="W48972" s="50"/>
      <c r="AA48972" s="50"/>
      <c r="AE48972" s="50"/>
    </row>
    <row r="48973" spans="23:31">
      <c r="W48973" s="50"/>
      <c r="AA48973" s="50"/>
      <c r="AE48973" s="50"/>
    </row>
    <row r="48974" spans="23:31">
      <c r="W48974" s="50"/>
      <c r="AA48974" s="50"/>
      <c r="AE48974" s="50"/>
    </row>
    <row r="48975" spans="23:31">
      <c r="W48975" s="50"/>
      <c r="AA48975" s="50"/>
      <c r="AE48975" s="50"/>
    </row>
    <row r="48976" spans="23:31">
      <c r="W48976" s="50"/>
      <c r="AA48976" s="50"/>
      <c r="AE48976" s="50"/>
    </row>
    <row r="48977" spans="23:31">
      <c r="W48977" s="50"/>
      <c r="AA48977" s="50"/>
      <c r="AE48977" s="50"/>
    </row>
    <row r="48978" spans="23:31">
      <c r="W48978" s="50"/>
      <c r="AA48978" s="50"/>
      <c r="AE48978" s="50"/>
    </row>
    <row r="48979" spans="23:31">
      <c r="W48979" s="50"/>
      <c r="AA48979" s="50"/>
      <c r="AE48979" s="50"/>
    </row>
    <row r="48980" spans="23:31">
      <c r="W48980" s="50"/>
      <c r="AA48980" s="50"/>
      <c r="AE48980" s="50"/>
    </row>
    <row r="48981" spans="23:31">
      <c r="W48981" s="50"/>
      <c r="AA48981" s="50"/>
      <c r="AE48981" s="50"/>
    </row>
    <row r="48982" spans="23:31">
      <c r="W48982" s="50"/>
      <c r="AA48982" s="50"/>
      <c r="AE48982" s="50"/>
    </row>
    <row r="48983" spans="23:31">
      <c r="W48983" s="50"/>
      <c r="AA48983" s="50"/>
      <c r="AE48983" s="50"/>
    </row>
    <row r="48984" spans="23:31">
      <c r="W48984" s="50"/>
      <c r="AA48984" s="50"/>
      <c r="AE48984" s="50"/>
    </row>
    <row r="48985" spans="23:31">
      <c r="W48985" s="50"/>
      <c r="AA48985" s="50"/>
      <c r="AE48985" s="50"/>
    </row>
    <row r="48986" spans="23:31">
      <c r="W48986" s="50"/>
      <c r="AA48986" s="50"/>
      <c r="AE48986" s="50"/>
    </row>
    <row r="48987" spans="23:31">
      <c r="W48987" s="50"/>
      <c r="AA48987" s="50"/>
      <c r="AE48987" s="50"/>
    </row>
    <row r="48988" spans="23:31">
      <c r="W48988" s="50"/>
      <c r="AA48988" s="50"/>
      <c r="AE48988" s="50"/>
    </row>
    <row r="48989" spans="23:31">
      <c r="W48989" s="50"/>
      <c r="AA48989" s="50"/>
      <c r="AE48989" s="50"/>
    </row>
    <row r="48990" spans="23:31">
      <c r="W48990" s="50"/>
      <c r="AA48990" s="50"/>
      <c r="AE48990" s="50"/>
    </row>
    <row r="48991" spans="23:31">
      <c r="W48991" s="50"/>
      <c r="AA48991" s="50"/>
      <c r="AE48991" s="50"/>
    </row>
    <row r="48992" spans="23:31">
      <c r="W48992" s="50"/>
      <c r="AA48992" s="50"/>
      <c r="AE48992" s="50"/>
    </row>
    <row r="48993" spans="23:31">
      <c r="W48993" s="50"/>
      <c r="AA48993" s="50"/>
      <c r="AE48993" s="50"/>
    </row>
    <row r="48994" spans="23:31">
      <c r="W48994" s="50"/>
      <c r="AA48994" s="50"/>
      <c r="AE48994" s="50"/>
    </row>
    <row r="48995" spans="23:31">
      <c r="W48995" s="50"/>
      <c r="AA48995" s="50"/>
      <c r="AE48995" s="50"/>
    </row>
    <row r="48996" spans="23:31">
      <c r="W48996" s="50"/>
      <c r="AA48996" s="50"/>
      <c r="AE48996" s="50"/>
    </row>
    <row r="48997" spans="23:31">
      <c r="W48997" s="50"/>
      <c r="AA48997" s="50"/>
      <c r="AE48997" s="50"/>
    </row>
    <row r="48998" spans="23:31">
      <c r="W48998" s="50"/>
      <c r="AA48998" s="50"/>
      <c r="AE48998" s="50"/>
    </row>
    <row r="48999" spans="23:31">
      <c r="W48999" s="50"/>
      <c r="AA48999" s="50"/>
      <c r="AE48999" s="50"/>
    </row>
    <row r="49000" spans="23:31">
      <c r="W49000" s="50"/>
      <c r="AA49000" s="50"/>
      <c r="AE49000" s="50"/>
    </row>
    <row r="49001" spans="23:31">
      <c r="W49001" s="50"/>
      <c r="AA49001" s="50"/>
      <c r="AE49001" s="50"/>
    </row>
    <row r="49002" spans="23:31">
      <c r="W49002" s="50"/>
      <c r="AA49002" s="50"/>
      <c r="AE49002" s="50"/>
    </row>
    <row r="49003" spans="23:31">
      <c r="W49003" s="50"/>
      <c r="AA49003" s="50"/>
      <c r="AE49003" s="50"/>
    </row>
    <row r="49004" spans="23:31">
      <c r="W49004" s="50"/>
      <c r="AA49004" s="50"/>
      <c r="AE49004" s="50"/>
    </row>
    <row r="49005" spans="23:31">
      <c r="W49005" s="50"/>
      <c r="AA49005" s="50"/>
      <c r="AE49005" s="50"/>
    </row>
    <row r="49006" spans="23:31">
      <c r="W49006" s="50"/>
      <c r="AA49006" s="50"/>
      <c r="AE49006" s="50"/>
    </row>
    <row r="49007" spans="23:31">
      <c r="W49007" s="50"/>
      <c r="AA49007" s="50"/>
      <c r="AE49007" s="50"/>
    </row>
    <row r="49008" spans="23:31">
      <c r="W49008" s="50"/>
      <c r="AA49008" s="50"/>
      <c r="AE49008" s="50"/>
    </row>
    <row r="49009" spans="23:31">
      <c r="W49009" s="50"/>
      <c r="AA49009" s="50"/>
      <c r="AE49009" s="50"/>
    </row>
    <row r="49010" spans="23:31">
      <c r="W49010" s="50"/>
      <c r="AA49010" s="50"/>
      <c r="AE49010" s="50"/>
    </row>
    <row r="49011" spans="23:31">
      <c r="W49011" s="50"/>
      <c r="AA49011" s="50"/>
      <c r="AE49011" s="50"/>
    </row>
    <row r="49012" spans="23:31">
      <c r="W49012" s="50"/>
      <c r="AA49012" s="50"/>
      <c r="AE49012" s="50"/>
    </row>
    <row r="49013" spans="23:31">
      <c r="W49013" s="50"/>
      <c r="AA49013" s="50"/>
      <c r="AE49013" s="50"/>
    </row>
    <row r="49014" spans="23:31">
      <c r="W49014" s="50"/>
      <c r="AA49014" s="50"/>
      <c r="AE49014" s="50"/>
    </row>
    <row r="49015" spans="23:31">
      <c r="W49015" s="50"/>
      <c r="AA49015" s="50"/>
      <c r="AE49015" s="50"/>
    </row>
    <row r="49016" spans="23:31">
      <c r="W49016" s="50"/>
      <c r="AA49016" s="50"/>
      <c r="AE49016" s="50"/>
    </row>
    <row r="49017" spans="23:31">
      <c r="W49017" s="50"/>
      <c r="AA49017" s="50"/>
      <c r="AE49017" s="50"/>
    </row>
    <row r="49018" spans="23:31">
      <c r="W49018" s="50"/>
      <c r="AA49018" s="50"/>
      <c r="AE49018" s="50"/>
    </row>
    <row r="49019" spans="23:31">
      <c r="W49019" s="50"/>
      <c r="AA49019" s="50"/>
      <c r="AE49019" s="50"/>
    </row>
    <row r="49020" spans="23:31">
      <c r="W49020" s="50"/>
      <c r="AA49020" s="50"/>
      <c r="AE49020" s="50"/>
    </row>
    <row r="49021" spans="23:31">
      <c r="W49021" s="50"/>
      <c r="AA49021" s="50"/>
      <c r="AE49021" s="50"/>
    </row>
    <row r="49022" spans="23:31">
      <c r="W49022" s="50"/>
      <c r="AA49022" s="50"/>
      <c r="AE49022" s="50"/>
    </row>
    <row r="49023" spans="23:31">
      <c r="W49023" s="50"/>
      <c r="AA49023" s="50"/>
      <c r="AE49023" s="50"/>
    </row>
    <row r="49024" spans="23:31">
      <c r="W49024" s="50"/>
      <c r="AA49024" s="50"/>
      <c r="AE49024" s="50"/>
    </row>
    <row r="49025" spans="23:31">
      <c r="W49025" s="50"/>
      <c r="AA49025" s="50"/>
      <c r="AE49025" s="50"/>
    </row>
    <row r="49026" spans="23:31">
      <c r="W49026" s="50"/>
      <c r="AA49026" s="50"/>
      <c r="AE49026" s="50"/>
    </row>
    <row r="49027" spans="23:31">
      <c r="W49027" s="50"/>
      <c r="AA49027" s="50"/>
      <c r="AE49027" s="50"/>
    </row>
    <row r="49028" spans="23:31">
      <c r="W49028" s="50"/>
      <c r="AA49028" s="50"/>
      <c r="AE49028" s="50"/>
    </row>
    <row r="49029" spans="23:31">
      <c r="W49029" s="50"/>
      <c r="AA49029" s="50"/>
      <c r="AE49029" s="50"/>
    </row>
    <row r="49030" spans="23:31">
      <c r="W49030" s="50"/>
      <c r="AA49030" s="50"/>
      <c r="AE49030" s="50"/>
    </row>
    <row r="49031" spans="23:31">
      <c r="W49031" s="50"/>
      <c r="AA49031" s="50"/>
      <c r="AE49031" s="50"/>
    </row>
    <row r="49032" spans="23:31">
      <c r="W49032" s="50"/>
      <c r="AA49032" s="50"/>
      <c r="AE49032" s="50"/>
    </row>
    <row r="49033" spans="23:31">
      <c r="W49033" s="50"/>
      <c r="AA49033" s="50"/>
      <c r="AE49033" s="50"/>
    </row>
    <row r="49034" spans="23:31">
      <c r="W49034" s="50"/>
      <c r="AA49034" s="50"/>
      <c r="AE49034" s="50"/>
    </row>
    <row r="49035" spans="23:31">
      <c r="W49035" s="50"/>
      <c r="AA49035" s="50"/>
      <c r="AE49035" s="50"/>
    </row>
    <row r="49036" spans="23:31">
      <c r="W49036" s="50"/>
      <c r="AA49036" s="50"/>
      <c r="AE49036" s="50"/>
    </row>
    <row r="49037" spans="23:31">
      <c r="W49037" s="50"/>
      <c r="AA49037" s="50"/>
      <c r="AE49037" s="50"/>
    </row>
    <row r="49038" spans="23:31">
      <c r="W49038" s="50"/>
      <c r="AA49038" s="50"/>
      <c r="AE49038" s="50"/>
    </row>
    <row r="49039" spans="23:31">
      <c r="W49039" s="50"/>
      <c r="AA49039" s="50"/>
      <c r="AE49039" s="50"/>
    </row>
    <row r="49040" spans="23:31">
      <c r="W49040" s="50"/>
      <c r="AA49040" s="50"/>
      <c r="AE49040" s="50"/>
    </row>
    <row r="49041" spans="23:31">
      <c r="W49041" s="50"/>
      <c r="AA49041" s="50"/>
      <c r="AE49041" s="50"/>
    </row>
    <row r="49042" spans="23:31">
      <c r="W49042" s="50"/>
      <c r="AA49042" s="50"/>
      <c r="AE49042" s="50"/>
    </row>
    <row r="49043" spans="23:31">
      <c r="W49043" s="50"/>
      <c r="AA49043" s="50"/>
      <c r="AE49043" s="50"/>
    </row>
    <row r="49044" spans="23:31">
      <c r="W49044" s="50"/>
      <c r="AA49044" s="50"/>
      <c r="AE49044" s="50"/>
    </row>
    <row r="49045" spans="23:31">
      <c r="W49045" s="50"/>
      <c r="AA49045" s="50"/>
      <c r="AE49045" s="50"/>
    </row>
    <row r="49046" spans="23:31">
      <c r="W49046" s="50"/>
      <c r="AA49046" s="50"/>
      <c r="AE49046" s="50"/>
    </row>
    <row r="49047" spans="23:31">
      <c r="W49047" s="50"/>
      <c r="AA49047" s="50"/>
      <c r="AE49047" s="50"/>
    </row>
    <row r="49048" spans="23:31">
      <c r="W49048" s="50"/>
      <c r="AA49048" s="50"/>
      <c r="AE49048" s="50"/>
    </row>
    <row r="49049" spans="23:31">
      <c r="W49049" s="50"/>
      <c r="AA49049" s="50"/>
      <c r="AE49049" s="50"/>
    </row>
    <row r="49050" spans="23:31">
      <c r="W49050" s="50"/>
      <c r="AA49050" s="50"/>
      <c r="AE49050" s="50"/>
    </row>
    <row r="49051" spans="23:31">
      <c r="W49051" s="50"/>
      <c r="AA49051" s="50"/>
      <c r="AE49051" s="50"/>
    </row>
    <row r="49052" spans="23:31">
      <c r="W49052" s="50"/>
      <c r="AA49052" s="50"/>
      <c r="AE49052" s="50"/>
    </row>
    <row r="49053" spans="23:31">
      <c r="W49053" s="50"/>
      <c r="AA49053" s="50"/>
      <c r="AE49053" s="50"/>
    </row>
    <row r="49054" spans="23:31">
      <c r="W49054" s="50"/>
      <c r="AA49054" s="50"/>
      <c r="AE49054" s="50"/>
    </row>
    <row r="49055" spans="23:31">
      <c r="W49055" s="50"/>
      <c r="AA49055" s="50"/>
      <c r="AE49055" s="50"/>
    </row>
    <row r="49056" spans="23:31">
      <c r="W49056" s="50"/>
      <c r="AA49056" s="50"/>
      <c r="AE49056" s="50"/>
    </row>
    <row r="49057" spans="23:31">
      <c r="W49057" s="50"/>
      <c r="AA49057" s="50"/>
      <c r="AE49057" s="50"/>
    </row>
    <row r="49058" spans="23:31">
      <c r="W49058" s="50"/>
      <c r="AA49058" s="50"/>
      <c r="AE49058" s="50"/>
    </row>
    <row r="49059" spans="23:31">
      <c r="W49059" s="50"/>
      <c r="AA49059" s="50"/>
      <c r="AE49059" s="50"/>
    </row>
    <row r="49060" spans="23:31">
      <c r="W49060" s="50"/>
      <c r="AA49060" s="50"/>
      <c r="AE49060" s="50"/>
    </row>
    <row r="49061" spans="23:31">
      <c r="W49061" s="50"/>
      <c r="AA49061" s="50"/>
      <c r="AE49061" s="50"/>
    </row>
    <row r="49062" spans="23:31">
      <c r="W49062" s="50"/>
      <c r="AA49062" s="50"/>
      <c r="AE49062" s="50"/>
    </row>
    <row r="49063" spans="23:31">
      <c r="W49063" s="50"/>
      <c r="AA49063" s="50"/>
      <c r="AE49063" s="50"/>
    </row>
    <row r="49064" spans="23:31">
      <c r="W49064" s="50"/>
      <c r="AA49064" s="50"/>
      <c r="AE49064" s="50"/>
    </row>
    <row r="49065" spans="23:31">
      <c r="W49065" s="50"/>
      <c r="AA49065" s="50"/>
      <c r="AE49065" s="50"/>
    </row>
    <row r="49066" spans="23:31">
      <c r="W49066" s="50"/>
      <c r="AA49066" s="50"/>
      <c r="AE49066" s="50"/>
    </row>
    <row r="49067" spans="23:31">
      <c r="W49067" s="50"/>
      <c r="AA49067" s="50"/>
      <c r="AE49067" s="50"/>
    </row>
    <row r="49068" spans="23:31">
      <c r="W49068" s="50"/>
      <c r="AA49068" s="50"/>
      <c r="AE49068" s="50"/>
    </row>
    <row r="49069" spans="23:31">
      <c r="W49069" s="50"/>
      <c r="AA49069" s="50"/>
      <c r="AE49069" s="50"/>
    </row>
    <row r="49070" spans="23:31">
      <c r="W49070" s="50"/>
      <c r="AA49070" s="50"/>
      <c r="AE49070" s="50"/>
    </row>
    <row r="49071" spans="23:31">
      <c r="W49071" s="50"/>
      <c r="AA49071" s="50"/>
      <c r="AE49071" s="50"/>
    </row>
    <row r="49072" spans="23:31">
      <c r="W49072" s="50"/>
      <c r="AA49072" s="50"/>
      <c r="AE49072" s="50"/>
    </row>
    <row r="49073" spans="23:31">
      <c r="W49073" s="50"/>
      <c r="AA49073" s="50"/>
      <c r="AE49073" s="50"/>
    </row>
    <row r="49074" spans="23:31">
      <c r="W49074" s="50"/>
      <c r="AA49074" s="50"/>
      <c r="AE49074" s="50"/>
    </row>
    <row r="49075" spans="23:31">
      <c r="W49075" s="50"/>
      <c r="AA49075" s="50"/>
      <c r="AE49075" s="50"/>
    </row>
    <row r="49076" spans="23:31">
      <c r="W49076" s="50"/>
      <c r="AA49076" s="50"/>
      <c r="AE49076" s="50"/>
    </row>
    <row r="49077" spans="23:31">
      <c r="W49077" s="50"/>
      <c r="AA49077" s="50"/>
      <c r="AE49077" s="50"/>
    </row>
    <row r="49078" spans="23:31">
      <c r="W49078" s="50"/>
      <c r="AA49078" s="50"/>
      <c r="AE49078" s="50"/>
    </row>
    <row r="49079" spans="23:31">
      <c r="W49079" s="50"/>
      <c r="AA49079" s="50"/>
      <c r="AE49079" s="50"/>
    </row>
    <row r="49080" spans="23:31">
      <c r="W49080" s="50"/>
      <c r="AA49080" s="50"/>
      <c r="AE49080" s="50"/>
    </row>
    <row r="49081" spans="23:31">
      <c r="W49081" s="50"/>
      <c r="AA49081" s="50"/>
      <c r="AE49081" s="50"/>
    </row>
    <row r="49082" spans="23:31">
      <c r="W49082" s="50"/>
      <c r="AA49082" s="50"/>
      <c r="AE49082" s="50"/>
    </row>
    <row r="49083" spans="23:31">
      <c r="W49083" s="50"/>
      <c r="AA49083" s="50"/>
      <c r="AE49083" s="50"/>
    </row>
    <row r="49084" spans="23:31">
      <c r="W49084" s="50"/>
      <c r="AA49084" s="50"/>
      <c r="AE49084" s="50"/>
    </row>
    <row r="49085" spans="23:31">
      <c r="W49085" s="50"/>
      <c r="AA49085" s="50"/>
      <c r="AE49085" s="50"/>
    </row>
    <row r="49086" spans="23:31">
      <c r="W49086" s="50"/>
      <c r="AA49086" s="50"/>
      <c r="AE49086" s="50"/>
    </row>
    <row r="49087" spans="23:31">
      <c r="W49087" s="50"/>
      <c r="AA49087" s="50"/>
      <c r="AE49087" s="50"/>
    </row>
    <row r="49088" spans="23:31">
      <c r="W49088" s="50"/>
      <c r="AA49088" s="50"/>
      <c r="AE49088" s="50"/>
    </row>
    <row r="49089" spans="23:31">
      <c r="W49089" s="50"/>
      <c r="AA49089" s="50"/>
      <c r="AE49089" s="50"/>
    </row>
    <row r="49090" spans="23:31">
      <c r="W49090" s="50"/>
      <c r="AA49090" s="50"/>
      <c r="AE49090" s="50"/>
    </row>
    <row r="49091" spans="23:31">
      <c r="W49091" s="50"/>
      <c r="AA49091" s="50"/>
      <c r="AE49091" s="50"/>
    </row>
    <row r="49092" spans="23:31">
      <c r="W49092" s="50"/>
      <c r="AA49092" s="50"/>
      <c r="AE49092" s="50"/>
    </row>
    <row r="49093" spans="23:31">
      <c r="W49093" s="50"/>
      <c r="AA49093" s="50"/>
      <c r="AE49093" s="50"/>
    </row>
    <row r="49094" spans="23:31">
      <c r="W49094" s="50"/>
      <c r="AA49094" s="50"/>
      <c r="AE49094" s="50"/>
    </row>
    <row r="49095" spans="23:31">
      <c r="W49095" s="50"/>
      <c r="AA49095" s="50"/>
      <c r="AE49095" s="50"/>
    </row>
    <row r="49096" spans="23:31">
      <c r="W49096" s="50"/>
      <c r="AA49096" s="50"/>
      <c r="AE49096" s="50"/>
    </row>
    <row r="49097" spans="23:31">
      <c r="W49097" s="50"/>
      <c r="AA49097" s="50"/>
      <c r="AE49097" s="50"/>
    </row>
    <row r="49098" spans="23:31">
      <c r="W49098" s="50"/>
      <c r="AA49098" s="50"/>
      <c r="AE49098" s="50"/>
    </row>
    <row r="49099" spans="23:31">
      <c r="W49099" s="50"/>
      <c r="AA49099" s="50"/>
      <c r="AE49099" s="50"/>
    </row>
    <row r="49100" spans="23:31">
      <c r="W49100" s="50"/>
      <c r="AA49100" s="50"/>
      <c r="AE49100" s="50"/>
    </row>
    <row r="49101" spans="23:31">
      <c r="W49101" s="50"/>
      <c r="AA49101" s="50"/>
      <c r="AE49101" s="50"/>
    </row>
    <row r="49102" spans="23:31">
      <c r="W49102" s="50"/>
      <c r="AA49102" s="50"/>
      <c r="AE49102" s="50"/>
    </row>
    <row r="49103" spans="23:31">
      <c r="W49103" s="50"/>
      <c r="AA49103" s="50"/>
      <c r="AE49103" s="50"/>
    </row>
    <row r="49104" spans="23:31">
      <c r="W49104" s="50"/>
      <c r="AA49104" s="50"/>
      <c r="AE49104" s="50"/>
    </row>
    <row r="49105" spans="23:31">
      <c r="W49105" s="50"/>
      <c r="AA49105" s="50"/>
      <c r="AE49105" s="50"/>
    </row>
    <row r="49106" spans="23:31">
      <c r="W49106" s="50"/>
      <c r="AA49106" s="50"/>
      <c r="AE49106" s="50"/>
    </row>
    <row r="49107" spans="23:31">
      <c r="W49107" s="50"/>
      <c r="AA49107" s="50"/>
      <c r="AE49107" s="50"/>
    </row>
    <row r="49108" spans="23:31">
      <c r="W49108" s="50"/>
      <c r="AA49108" s="50"/>
      <c r="AE49108" s="50"/>
    </row>
    <row r="49109" spans="23:31">
      <c r="W49109" s="50"/>
      <c r="AA49109" s="50"/>
      <c r="AE49109" s="50"/>
    </row>
    <row r="49110" spans="23:31">
      <c r="W49110" s="50"/>
      <c r="AA49110" s="50"/>
      <c r="AE49110" s="50"/>
    </row>
    <row r="49111" spans="23:31">
      <c r="W49111" s="50"/>
      <c r="AA49111" s="50"/>
      <c r="AE49111" s="50"/>
    </row>
    <row r="49112" spans="23:31">
      <c r="W49112" s="50"/>
      <c r="AA49112" s="50"/>
      <c r="AE49112" s="50"/>
    </row>
    <row r="49113" spans="23:31">
      <c r="W49113" s="50"/>
      <c r="AA49113" s="50"/>
      <c r="AE49113" s="50"/>
    </row>
    <row r="49114" spans="23:31">
      <c r="W49114" s="50"/>
      <c r="AA49114" s="50"/>
      <c r="AE49114" s="50"/>
    </row>
    <row r="49115" spans="23:31">
      <c r="W49115" s="50"/>
      <c r="AA49115" s="50"/>
      <c r="AE49115" s="50"/>
    </row>
    <row r="49116" spans="23:31">
      <c r="W49116" s="50"/>
      <c r="AA49116" s="50"/>
      <c r="AE49116" s="50"/>
    </row>
    <row r="49117" spans="23:31">
      <c r="W49117" s="50"/>
      <c r="AA49117" s="50"/>
      <c r="AE49117" s="50"/>
    </row>
    <row r="49118" spans="23:31">
      <c r="W49118" s="50"/>
      <c r="AA49118" s="50"/>
      <c r="AE49118" s="50"/>
    </row>
    <row r="49119" spans="23:31">
      <c r="W49119" s="50"/>
      <c r="AA49119" s="50"/>
      <c r="AE49119" s="50"/>
    </row>
    <row r="49120" spans="23:31">
      <c r="W49120" s="50"/>
      <c r="AA49120" s="50"/>
      <c r="AE49120" s="50"/>
    </row>
    <row r="49121" spans="23:31">
      <c r="W49121" s="50"/>
      <c r="AA49121" s="50"/>
      <c r="AE49121" s="50"/>
    </row>
    <row r="49122" spans="23:31">
      <c r="W49122" s="50"/>
      <c r="AA49122" s="50"/>
      <c r="AE49122" s="50"/>
    </row>
    <row r="49123" spans="23:31">
      <c r="W49123" s="50"/>
      <c r="AA49123" s="50"/>
      <c r="AE49123" s="50"/>
    </row>
    <row r="49124" spans="23:31">
      <c r="W49124" s="50"/>
      <c r="AA49124" s="50"/>
      <c r="AE49124" s="50"/>
    </row>
    <row r="49125" spans="23:31">
      <c r="W49125" s="50"/>
      <c r="AA49125" s="50"/>
      <c r="AE49125" s="50"/>
    </row>
    <row r="49126" spans="23:31">
      <c r="W49126" s="50"/>
      <c r="AA49126" s="50"/>
      <c r="AE49126" s="50"/>
    </row>
    <row r="49127" spans="23:31">
      <c r="W49127" s="50"/>
      <c r="AA49127" s="50"/>
      <c r="AE49127" s="50"/>
    </row>
    <row r="49128" spans="23:31">
      <c r="W49128" s="50"/>
      <c r="AA49128" s="50"/>
      <c r="AE49128" s="50"/>
    </row>
    <row r="49129" spans="23:31">
      <c r="W49129" s="50"/>
      <c r="AA49129" s="50"/>
      <c r="AE49129" s="50"/>
    </row>
    <row r="49130" spans="23:31">
      <c r="W49130" s="50"/>
      <c r="AA49130" s="50"/>
      <c r="AE49130" s="50"/>
    </row>
    <row r="49131" spans="23:31">
      <c r="W49131" s="50"/>
      <c r="AA49131" s="50"/>
      <c r="AE49131" s="50"/>
    </row>
    <row r="49132" spans="23:31">
      <c r="W49132" s="50"/>
      <c r="AA49132" s="50"/>
      <c r="AE49132" s="50"/>
    </row>
    <row r="49133" spans="23:31">
      <c r="W49133" s="50"/>
      <c r="AA49133" s="50"/>
      <c r="AE49133" s="50"/>
    </row>
    <row r="49134" spans="23:31">
      <c r="W49134" s="50"/>
      <c r="AA49134" s="50"/>
      <c r="AE49134" s="50"/>
    </row>
    <row r="49135" spans="23:31">
      <c r="W49135" s="50"/>
      <c r="AA49135" s="50"/>
      <c r="AE49135" s="50"/>
    </row>
    <row r="49136" spans="23:31">
      <c r="W49136" s="50"/>
      <c r="AA49136" s="50"/>
      <c r="AE49136" s="50"/>
    </row>
    <row r="49137" spans="23:31">
      <c r="W49137" s="50"/>
      <c r="AA49137" s="50"/>
      <c r="AE49137" s="50"/>
    </row>
    <row r="49138" spans="23:31">
      <c r="W49138" s="50"/>
      <c r="AA49138" s="50"/>
      <c r="AE49138" s="50"/>
    </row>
    <row r="49139" spans="23:31">
      <c r="W49139" s="50"/>
      <c r="AA49139" s="50"/>
      <c r="AE49139" s="50"/>
    </row>
    <row r="49140" spans="23:31">
      <c r="W49140" s="50"/>
      <c r="AA49140" s="50"/>
      <c r="AE49140" s="50"/>
    </row>
    <row r="49141" spans="23:31">
      <c r="W49141" s="50"/>
      <c r="AA49141" s="50"/>
      <c r="AE49141" s="50"/>
    </row>
    <row r="49142" spans="23:31">
      <c r="W49142" s="50"/>
      <c r="AA49142" s="50"/>
      <c r="AE49142" s="50"/>
    </row>
    <row r="49143" spans="23:31">
      <c r="W49143" s="50"/>
      <c r="AA49143" s="50"/>
      <c r="AE49143" s="50"/>
    </row>
    <row r="49144" spans="23:31">
      <c r="W49144" s="50"/>
      <c r="AA49144" s="50"/>
      <c r="AE49144" s="50"/>
    </row>
    <row r="49145" spans="23:31">
      <c r="W49145" s="50"/>
      <c r="AA49145" s="50"/>
      <c r="AE49145" s="50"/>
    </row>
    <row r="49146" spans="23:31">
      <c r="W49146" s="50"/>
      <c r="AA49146" s="50"/>
      <c r="AE49146" s="50"/>
    </row>
    <row r="49147" spans="23:31">
      <c r="W49147" s="50"/>
      <c r="AA49147" s="50"/>
      <c r="AE49147" s="50"/>
    </row>
    <row r="49148" spans="23:31">
      <c r="W49148" s="50"/>
      <c r="AA49148" s="50"/>
      <c r="AE49148" s="50"/>
    </row>
    <row r="49149" spans="23:31">
      <c r="W49149" s="50"/>
      <c r="AA49149" s="50"/>
      <c r="AE49149" s="50"/>
    </row>
    <row r="49150" spans="23:31">
      <c r="W49150" s="50"/>
      <c r="AA49150" s="50"/>
      <c r="AE49150" s="50"/>
    </row>
    <row r="49151" spans="23:31">
      <c r="W49151" s="50"/>
      <c r="AA49151" s="50"/>
      <c r="AE49151" s="50"/>
    </row>
    <row r="49152" spans="23:31">
      <c r="W49152" s="50"/>
      <c r="AA49152" s="50"/>
      <c r="AE49152" s="50"/>
    </row>
    <row r="49153" spans="23:31">
      <c r="W49153" s="50"/>
      <c r="AA49153" s="50"/>
      <c r="AE49153" s="50"/>
    </row>
    <row r="49154" spans="23:31">
      <c r="W49154" s="50"/>
      <c r="AA49154" s="50"/>
      <c r="AE49154" s="50"/>
    </row>
    <row r="49155" spans="23:31">
      <c r="W49155" s="50"/>
      <c r="AA49155" s="50"/>
      <c r="AE49155" s="50"/>
    </row>
    <row r="49156" spans="23:31">
      <c r="W49156" s="50"/>
      <c r="AA49156" s="50"/>
      <c r="AE49156" s="50"/>
    </row>
    <row r="49157" spans="23:31">
      <c r="W49157" s="50"/>
      <c r="AA49157" s="50"/>
      <c r="AE49157" s="50"/>
    </row>
    <row r="49158" spans="23:31">
      <c r="W49158" s="50"/>
      <c r="AA49158" s="50"/>
      <c r="AE49158" s="50"/>
    </row>
    <row r="49159" spans="23:31">
      <c r="W49159" s="50"/>
      <c r="AA49159" s="50"/>
      <c r="AE49159" s="50"/>
    </row>
    <row r="49160" spans="23:31">
      <c r="W49160" s="50"/>
      <c r="AA49160" s="50"/>
      <c r="AE49160" s="50"/>
    </row>
    <row r="49161" spans="23:31">
      <c r="W49161" s="50"/>
      <c r="AA49161" s="50"/>
      <c r="AE49161" s="50"/>
    </row>
    <row r="49162" spans="23:31">
      <c r="W49162" s="50"/>
      <c r="AA49162" s="50"/>
      <c r="AE49162" s="50"/>
    </row>
    <row r="49163" spans="23:31">
      <c r="W49163" s="50"/>
      <c r="AA49163" s="50"/>
      <c r="AE49163" s="50"/>
    </row>
    <row r="49164" spans="23:31">
      <c r="W49164" s="50"/>
      <c r="AA49164" s="50"/>
      <c r="AE49164" s="50"/>
    </row>
    <row r="49165" spans="23:31">
      <c r="W49165" s="50"/>
      <c r="AA49165" s="50"/>
      <c r="AE49165" s="50"/>
    </row>
    <row r="49166" spans="23:31">
      <c r="W49166" s="50"/>
      <c r="AA49166" s="50"/>
      <c r="AE49166" s="50"/>
    </row>
    <row r="49167" spans="23:31">
      <c r="W49167" s="50"/>
      <c r="AA49167" s="50"/>
      <c r="AE49167" s="50"/>
    </row>
    <row r="49168" spans="23:31">
      <c r="W49168" s="50"/>
      <c r="AA49168" s="50"/>
      <c r="AE49168" s="50"/>
    </row>
    <row r="49169" spans="23:31">
      <c r="W49169" s="50"/>
      <c r="AA49169" s="50"/>
      <c r="AE49169" s="50"/>
    </row>
    <row r="49170" spans="23:31">
      <c r="W49170" s="50"/>
      <c r="AA49170" s="50"/>
      <c r="AE49170" s="50"/>
    </row>
    <row r="49171" spans="23:31">
      <c r="W49171" s="50"/>
      <c r="AA49171" s="50"/>
      <c r="AE49171" s="50"/>
    </row>
    <row r="49172" spans="23:31">
      <c r="W49172" s="50"/>
      <c r="AA49172" s="50"/>
      <c r="AE49172" s="50"/>
    </row>
    <row r="49173" spans="23:31">
      <c r="W49173" s="50"/>
      <c r="AA49173" s="50"/>
      <c r="AE49173" s="50"/>
    </row>
    <row r="49174" spans="23:31">
      <c r="W49174" s="50"/>
      <c r="AA49174" s="50"/>
      <c r="AE49174" s="50"/>
    </row>
    <row r="49175" spans="23:31">
      <c r="W49175" s="50"/>
      <c r="AA49175" s="50"/>
      <c r="AE49175" s="50"/>
    </row>
    <row r="49176" spans="23:31">
      <c r="W49176" s="50"/>
      <c r="AA49176" s="50"/>
      <c r="AE49176" s="50"/>
    </row>
    <row r="49177" spans="23:31">
      <c r="W49177" s="50"/>
      <c r="AA49177" s="50"/>
      <c r="AE49177" s="50"/>
    </row>
    <row r="49178" spans="23:31">
      <c r="W49178" s="50"/>
      <c r="AA49178" s="50"/>
      <c r="AE49178" s="50"/>
    </row>
    <row r="49179" spans="23:31">
      <c r="W49179" s="50"/>
      <c r="AA49179" s="50"/>
      <c r="AE49179" s="50"/>
    </row>
    <row r="49180" spans="23:31">
      <c r="W49180" s="50"/>
      <c r="AA49180" s="50"/>
      <c r="AE49180" s="50"/>
    </row>
    <row r="49181" spans="23:31">
      <c r="W49181" s="50"/>
      <c r="AA49181" s="50"/>
      <c r="AE49181" s="50"/>
    </row>
    <row r="49182" spans="23:31">
      <c r="W49182" s="50"/>
      <c r="AA49182" s="50"/>
      <c r="AE49182" s="50"/>
    </row>
    <row r="49183" spans="23:31">
      <c r="W49183" s="50"/>
      <c r="AA49183" s="50"/>
      <c r="AE49183" s="50"/>
    </row>
    <row r="49184" spans="23:31">
      <c r="W49184" s="50"/>
      <c r="AA49184" s="50"/>
      <c r="AE49184" s="50"/>
    </row>
    <row r="49185" spans="23:31">
      <c r="W49185" s="50"/>
      <c r="AA49185" s="50"/>
      <c r="AE49185" s="50"/>
    </row>
    <row r="49186" spans="23:31">
      <c r="W49186" s="50"/>
      <c r="AA49186" s="50"/>
      <c r="AE49186" s="50"/>
    </row>
    <row r="49187" spans="23:31">
      <c r="W49187" s="50"/>
      <c r="AA49187" s="50"/>
      <c r="AE49187" s="50"/>
    </row>
    <row r="49188" spans="23:31">
      <c r="W49188" s="50"/>
      <c r="AA49188" s="50"/>
      <c r="AE49188" s="50"/>
    </row>
    <row r="49189" spans="23:31">
      <c r="W49189" s="50"/>
      <c r="AA49189" s="50"/>
      <c r="AE49189" s="50"/>
    </row>
    <row r="49190" spans="23:31">
      <c r="W49190" s="50"/>
      <c r="AA49190" s="50"/>
      <c r="AE49190" s="50"/>
    </row>
    <row r="49191" spans="23:31">
      <c r="W49191" s="50"/>
      <c r="AA49191" s="50"/>
      <c r="AE49191" s="50"/>
    </row>
    <row r="49192" spans="23:31">
      <c r="W49192" s="50"/>
      <c r="AA49192" s="50"/>
      <c r="AE49192" s="50"/>
    </row>
    <row r="49193" spans="23:31">
      <c r="W49193" s="50"/>
      <c r="AA49193" s="50"/>
      <c r="AE49193" s="50"/>
    </row>
    <row r="49194" spans="23:31">
      <c r="W49194" s="50"/>
      <c r="AA49194" s="50"/>
      <c r="AE49194" s="50"/>
    </row>
    <row r="49195" spans="23:31">
      <c r="W49195" s="50"/>
      <c r="AA49195" s="50"/>
      <c r="AE49195" s="50"/>
    </row>
    <row r="49196" spans="23:31">
      <c r="W49196" s="50"/>
      <c r="AA49196" s="50"/>
      <c r="AE49196" s="50"/>
    </row>
    <row r="49197" spans="23:31">
      <c r="W49197" s="50"/>
      <c r="AA49197" s="50"/>
      <c r="AE49197" s="50"/>
    </row>
    <row r="49198" spans="23:31">
      <c r="W49198" s="50"/>
      <c r="AA49198" s="50"/>
      <c r="AE49198" s="50"/>
    </row>
    <row r="49199" spans="23:31">
      <c r="W49199" s="50"/>
      <c r="AA49199" s="50"/>
      <c r="AE49199" s="50"/>
    </row>
    <row r="49200" spans="23:31">
      <c r="W49200" s="50"/>
      <c r="AA49200" s="50"/>
      <c r="AE49200" s="50"/>
    </row>
    <row r="49201" spans="23:31">
      <c r="W49201" s="50"/>
      <c r="AA49201" s="50"/>
      <c r="AE49201" s="50"/>
    </row>
    <row r="49202" spans="23:31">
      <c r="W49202" s="50"/>
      <c r="AA49202" s="50"/>
      <c r="AE49202" s="50"/>
    </row>
    <row r="49203" spans="23:31">
      <c r="W49203" s="50"/>
      <c r="AA49203" s="50"/>
      <c r="AE49203" s="50"/>
    </row>
    <row r="49204" spans="23:31">
      <c r="W49204" s="50"/>
      <c r="AA49204" s="50"/>
      <c r="AE49204" s="50"/>
    </row>
    <row r="49205" spans="23:31">
      <c r="W49205" s="50"/>
      <c r="AA49205" s="50"/>
      <c r="AE49205" s="50"/>
    </row>
    <row r="49206" spans="23:31">
      <c r="W49206" s="50"/>
      <c r="AA49206" s="50"/>
      <c r="AE49206" s="50"/>
    </row>
    <row r="49207" spans="23:31">
      <c r="W49207" s="50"/>
      <c r="AA49207" s="50"/>
      <c r="AE49207" s="50"/>
    </row>
    <row r="49208" spans="23:31">
      <c r="W49208" s="50"/>
      <c r="AA49208" s="50"/>
      <c r="AE49208" s="50"/>
    </row>
    <row r="49209" spans="23:31">
      <c r="W49209" s="50"/>
      <c r="AA49209" s="50"/>
      <c r="AE49209" s="50"/>
    </row>
    <row r="49210" spans="23:31">
      <c r="W49210" s="50"/>
      <c r="AA49210" s="50"/>
      <c r="AE49210" s="50"/>
    </row>
    <row r="49211" spans="23:31">
      <c r="W49211" s="50"/>
      <c r="AA49211" s="50"/>
      <c r="AE49211" s="50"/>
    </row>
    <row r="49212" spans="23:31">
      <c r="W49212" s="50"/>
      <c r="AA49212" s="50"/>
      <c r="AE49212" s="50"/>
    </row>
    <row r="49213" spans="23:31">
      <c r="W49213" s="50"/>
      <c r="AA49213" s="50"/>
      <c r="AE49213" s="50"/>
    </row>
    <row r="49214" spans="23:31">
      <c r="W49214" s="50"/>
      <c r="AA49214" s="50"/>
      <c r="AE49214" s="50"/>
    </row>
    <row r="49215" spans="23:31">
      <c r="W49215" s="50"/>
      <c r="AA49215" s="50"/>
      <c r="AE49215" s="50"/>
    </row>
    <row r="49216" spans="23:31">
      <c r="W49216" s="50"/>
      <c r="AA49216" s="50"/>
      <c r="AE49216" s="50"/>
    </row>
    <row r="49217" spans="23:31">
      <c r="W49217" s="50"/>
      <c r="AA49217" s="50"/>
      <c r="AE49217" s="50"/>
    </row>
    <row r="49218" spans="23:31">
      <c r="W49218" s="50"/>
      <c r="AA49218" s="50"/>
      <c r="AE49218" s="50"/>
    </row>
    <row r="49219" spans="23:31">
      <c r="W49219" s="50"/>
      <c r="AA49219" s="50"/>
      <c r="AE49219" s="50"/>
    </row>
    <row r="49220" spans="23:31">
      <c r="W49220" s="50"/>
      <c r="AA49220" s="50"/>
      <c r="AE49220" s="50"/>
    </row>
    <row r="49221" spans="23:31">
      <c r="W49221" s="50"/>
      <c r="AA49221" s="50"/>
      <c r="AE49221" s="50"/>
    </row>
    <row r="49222" spans="23:31">
      <c r="W49222" s="50"/>
      <c r="AA49222" s="50"/>
      <c r="AE49222" s="50"/>
    </row>
    <row r="49223" spans="23:31">
      <c r="W49223" s="50"/>
      <c r="AA49223" s="50"/>
      <c r="AE49223" s="50"/>
    </row>
    <row r="49224" spans="23:31">
      <c r="W49224" s="50"/>
      <c r="AA49224" s="50"/>
      <c r="AE49224" s="50"/>
    </row>
    <row r="49225" spans="23:31">
      <c r="W49225" s="50"/>
      <c r="AA49225" s="50"/>
      <c r="AE49225" s="50"/>
    </row>
    <row r="49226" spans="23:31">
      <c r="W49226" s="50"/>
      <c r="AA49226" s="50"/>
      <c r="AE49226" s="50"/>
    </row>
    <row r="49227" spans="23:31">
      <c r="W49227" s="50"/>
      <c r="AA49227" s="50"/>
      <c r="AE49227" s="50"/>
    </row>
    <row r="49228" spans="23:31">
      <c r="W49228" s="50"/>
      <c r="AA49228" s="50"/>
      <c r="AE49228" s="50"/>
    </row>
    <row r="49229" spans="23:31">
      <c r="W49229" s="50"/>
      <c r="AA49229" s="50"/>
      <c r="AE49229" s="50"/>
    </row>
    <row r="49230" spans="23:31">
      <c r="W49230" s="50"/>
      <c r="AA49230" s="50"/>
      <c r="AE49230" s="50"/>
    </row>
    <row r="49231" spans="23:31">
      <c r="W49231" s="50"/>
      <c r="AA49231" s="50"/>
      <c r="AE49231" s="50"/>
    </row>
    <row r="49232" spans="23:31">
      <c r="W49232" s="50"/>
      <c r="AA49232" s="50"/>
      <c r="AE49232" s="50"/>
    </row>
    <row r="49233" spans="23:31">
      <c r="W49233" s="50"/>
      <c r="AA49233" s="50"/>
      <c r="AE49233" s="50"/>
    </row>
    <row r="49234" spans="23:31">
      <c r="W49234" s="50"/>
      <c r="AA49234" s="50"/>
      <c r="AE49234" s="50"/>
    </row>
    <row r="49235" spans="23:31">
      <c r="W49235" s="50"/>
      <c r="AA49235" s="50"/>
      <c r="AE49235" s="50"/>
    </row>
    <row r="49236" spans="23:31">
      <c r="W49236" s="50"/>
      <c r="AA49236" s="50"/>
      <c r="AE49236" s="50"/>
    </row>
    <row r="49237" spans="23:31">
      <c r="W49237" s="50"/>
      <c r="AA49237" s="50"/>
      <c r="AE49237" s="50"/>
    </row>
    <row r="49238" spans="23:31">
      <c r="W49238" s="50"/>
      <c r="AA49238" s="50"/>
      <c r="AE49238" s="50"/>
    </row>
    <row r="49239" spans="23:31">
      <c r="W49239" s="50"/>
      <c r="AA49239" s="50"/>
      <c r="AE49239" s="50"/>
    </row>
    <row r="49240" spans="23:31">
      <c r="W49240" s="50"/>
      <c r="AA49240" s="50"/>
      <c r="AE49240" s="50"/>
    </row>
    <row r="49241" spans="23:31">
      <c r="W49241" s="50"/>
      <c r="AA49241" s="50"/>
      <c r="AE49241" s="50"/>
    </row>
    <row r="49242" spans="23:31">
      <c r="W49242" s="50"/>
      <c r="AA49242" s="50"/>
      <c r="AE49242" s="50"/>
    </row>
    <row r="49243" spans="23:31">
      <c r="W49243" s="50"/>
      <c r="AA49243" s="50"/>
      <c r="AE49243" s="50"/>
    </row>
    <row r="49244" spans="23:31">
      <c r="W49244" s="50"/>
      <c r="AA49244" s="50"/>
      <c r="AE49244" s="50"/>
    </row>
    <row r="49245" spans="23:31">
      <c r="W49245" s="50"/>
      <c r="AA49245" s="50"/>
      <c r="AE49245" s="50"/>
    </row>
    <row r="49246" spans="23:31">
      <c r="W49246" s="50"/>
      <c r="AA49246" s="50"/>
      <c r="AE49246" s="50"/>
    </row>
    <row r="49247" spans="23:31">
      <c r="W49247" s="50"/>
      <c r="AA49247" s="50"/>
      <c r="AE49247" s="50"/>
    </row>
    <row r="49248" spans="23:31">
      <c r="W49248" s="50"/>
      <c r="AA49248" s="50"/>
      <c r="AE49248" s="50"/>
    </row>
    <row r="49249" spans="23:31">
      <c r="W49249" s="50"/>
      <c r="AA49249" s="50"/>
      <c r="AE49249" s="50"/>
    </row>
    <row r="49250" spans="23:31">
      <c r="W49250" s="50"/>
      <c r="AA49250" s="50"/>
      <c r="AE49250" s="50"/>
    </row>
    <row r="49251" spans="23:31">
      <c r="W49251" s="50"/>
      <c r="AA49251" s="50"/>
      <c r="AE49251" s="50"/>
    </row>
    <row r="49252" spans="23:31">
      <c r="W49252" s="50"/>
      <c r="AA49252" s="50"/>
      <c r="AE49252" s="50"/>
    </row>
    <row r="49253" spans="23:31">
      <c r="W49253" s="50"/>
      <c r="AA49253" s="50"/>
      <c r="AE49253" s="50"/>
    </row>
    <row r="49254" spans="23:31">
      <c r="W49254" s="50"/>
      <c r="AA49254" s="50"/>
      <c r="AE49254" s="50"/>
    </row>
    <row r="49255" spans="23:31">
      <c r="W49255" s="50"/>
      <c r="AA49255" s="50"/>
      <c r="AE49255" s="50"/>
    </row>
    <row r="49256" spans="23:31">
      <c r="W49256" s="50"/>
      <c r="AA49256" s="50"/>
      <c r="AE49256" s="50"/>
    </row>
    <row r="49257" spans="23:31">
      <c r="W49257" s="50"/>
      <c r="AA49257" s="50"/>
      <c r="AE49257" s="50"/>
    </row>
    <row r="49258" spans="23:31">
      <c r="W49258" s="50"/>
      <c r="AA49258" s="50"/>
      <c r="AE49258" s="50"/>
    </row>
    <row r="49259" spans="23:31">
      <c r="W49259" s="50"/>
      <c r="AA49259" s="50"/>
      <c r="AE49259" s="50"/>
    </row>
    <row r="49260" spans="23:31">
      <c r="W49260" s="50"/>
      <c r="AA49260" s="50"/>
      <c r="AE49260" s="50"/>
    </row>
    <row r="49261" spans="23:31">
      <c r="W49261" s="50"/>
      <c r="AA49261" s="50"/>
      <c r="AE49261" s="50"/>
    </row>
    <row r="49262" spans="23:31">
      <c r="W49262" s="50"/>
      <c r="AA49262" s="50"/>
      <c r="AE49262" s="50"/>
    </row>
    <row r="49263" spans="23:31">
      <c r="W49263" s="50"/>
      <c r="AA49263" s="50"/>
      <c r="AE49263" s="50"/>
    </row>
    <row r="49264" spans="23:31">
      <c r="W49264" s="50"/>
      <c r="AA49264" s="50"/>
      <c r="AE49264" s="50"/>
    </row>
    <row r="49265" spans="23:31">
      <c r="W49265" s="50"/>
      <c r="AA49265" s="50"/>
      <c r="AE49265" s="50"/>
    </row>
    <row r="49266" spans="23:31">
      <c r="W49266" s="50"/>
      <c r="AA49266" s="50"/>
      <c r="AE49266" s="50"/>
    </row>
    <row r="49267" spans="23:31">
      <c r="W49267" s="50"/>
      <c r="AA49267" s="50"/>
      <c r="AE49267" s="50"/>
    </row>
    <row r="49268" spans="23:31">
      <c r="W49268" s="50"/>
      <c r="AA49268" s="50"/>
      <c r="AE49268" s="50"/>
    </row>
    <row r="49269" spans="23:31">
      <c r="W49269" s="50"/>
      <c r="AA49269" s="50"/>
      <c r="AE49269" s="50"/>
    </row>
    <row r="49270" spans="23:31">
      <c r="W49270" s="50"/>
      <c r="AA49270" s="50"/>
      <c r="AE49270" s="50"/>
    </row>
    <row r="49271" spans="23:31">
      <c r="W49271" s="50"/>
      <c r="AA49271" s="50"/>
      <c r="AE49271" s="50"/>
    </row>
    <row r="49272" spans="23:31">
      <c r="W49272" s="50"/>
      <c r="AA49272" s="50"/>
      <c r="AE49272" s="50"/>
    </row>
    <row r="49273" spans="23:31">
      <c r="W49273" s="50"/>
      <c r="AA49273" s="50"/>
      <c r="AE49273" s="50"/>
    </row>
    <row r="49274" spans="23:31">
      <c r="W49274" s="50"/>
      <c r="AA49274" s="50"/>
      <c r="AE49274" s="50"/>
    </row>
    <row r="49275" spans="23:31">
      <c r="W49275" s="50"/>
      <c r="AA49275" s="50"/>
      <c r="AE49275" s="50"/>
    </row>
    <row r="49276" spans="23:31">
      <c r="W49276" s="50"/>
      <c r="AA49276" s="50"/>
      <c r="AE49276" s="50"/>
    </row>
    <row r="49277" spans="23:31">
      <c r="W49277" s="50"/>
      <c r="AA49277" s="50"/>
      <c r="AE49277" s="50"/>
    </row>
    <row r="49278" spans="23:31">
      <c r="W49278" s="50"/>
      <c r="AA49278" s="50"/>
      <c r="AE49278" s="50"/>
    </row>
    <row r="49279" spans="23:31">
      <c r="W49279" s="50"/>
      <c r="AA49279" s="50"/>
      <c r="AE49279" s="50"/>
    </row>
    <row r="49280" spans="23:31">
      <c r="W49280" s="50"/>
      <c r="AA49280" s="50"/>
      <c r="AE49280" s="50"/>
    </row>
    <row r="49281" spans="23:31">
      <c r="W49281" s="50"/>
      <c r="AA49281" s="50"/>
      <c r="AE49281" s="50"/>
    </row>
    <row r="49282" spans="23:31">
      <c r="W49282" s="50"/>
      <c r="AA49282" s="50"/>
      <c r="AE49282" s="50"/>
    </row>
    <row r="49283" spans="23:31">
      <c r="W49283" s="50"/>
      <c r="AA49283" s="50"/>
      <c r="AE49283" s="50"/>
    </row>
    <row r="49284" spans="23:31">
      <c r="W49284" s="50"/>
      <c r="AA49284" s="50"/>
      <c r="AE49284" s="50"/>
    </row>
    <row r="49285" spans="23:31">
      <c r="W49285" s="50"/>
      <c r="AA49285" s="50"/>
      <c r="AE49285" s="50"/>
    </row>
    <row r="49286" spans="23:31">
      <c r="W49286" s="50"/>
      <c r="AA49286" s="50"/>
      <c r="AE49286" s="50"/>
    </row>
    <row r="49287" spans="23:31">
      <c r="W49287" s="50"/>
      <c r="AA49287" s="50"/>
      <c r="AE49287" s="50"/>
    </row>
    <row r="49288" spans="23:31">
      <c r="W49288" s="50"/>
      <c r="AA49288" s="50"/>
      <c r="AE49288" s="50"/>
    </row>
    <row r="49289" spans="23:31">
      <c r="W49289" s="50"/>
      <c r="AA49289" s="50"/>
      <c r="AE49289" s="50"/>
    </row>
    <row r="49290" spans="23:31">
      <c r="W49290" s="50"/>
      <c r="AA49290" s="50"/>
      <c r="AE49290" s="50"/>
    </row>
    <row r="49291" spans="23:31">
      <c r="W49291" s="50"/>
      <c r="AA49291" s="50"/>
      <c r="AE49291" s="50"/>
    </row>
    <row r="49292" spans="23:31">
      <c r="W49292" s="50"/>
      <c r="AA49292" s="50"/>
      <c r="AE49292" s="50"/>
    </row>
    <row r="49293" spans="23:31">
      <c r="W49293" s="50"/>
      <c r="AA49293" s="50"/>
      <c r="AE49293" s="50"/>
    </row>
    <row r="49294" spans="23:31">
      <c r="W49294" s="50"/>
      <c r="AA49294" s="50"/>
      <c r="AE49294" s="50"/>
    </row>
    <row r="49295" spans="23:31">
      <c r="W49295" s="50"/>
      <c r="AA49295" s="50"/>
      <c r="AE49295" s="50"/>
    </row>
    <row r="49296" spans="23:31">
      <c r="W49296" s="50"/>
      <c r="AA49296" s="50"/>
      <c r="AE49296" s="50"/>
    </row>
    <row r="49297" spans="23:31">
      <c r="W49297" s="50"/>
      <c r="AA49297" s="50"/>
      <c r="AE49297" s="50"/>
    </row>
    <row r="49298" spans="23:31">
      <c r="W49298" s="50"/>
      <c r="AA49298" s="50"/>
      <c r="AE49298" s="50"/>
    </row>
    <row r="49299" spans="23:31">
      <c r="W49299" s="50"/>
      <c r="AA49299" s="50"/>
      <c r="AE49299" s="50"/>
    </row>
    <row r="49300" spans="23:31">
      <c r="W49300" s="50"/>
      <c r="AA49300" s="50"/>
      <c r="AE49300" s="50"/>
    </row>
    <row r="49301" spans="23:31">
      <c r="W49301" s="50"/>
      <c r="AA49301" s="50"/>
      <c r="AE49301" s="50"/>
    </row>
    <row r="49302" spans="23:31">
      <c r="W49302" s="50"/>
      <c r="AA49302" s="50"/>
      <c r="AE49302" s="50"/>
    </row>
    <row r="49303" spans="23:31">
      <c r="W49303" s="50"/>
      <c r="AA49303" s="50"/>
      <c r="AE49303" s="50"/>
    </row>
    <row r="49304" spans="23:31">
      <c r="W49304" s="50"/>
      <c r="AA49304" s="50"/>
      <c r="AE49304" s="50"/>
    </row>
    <row r="49305" spans="23:31">
      <c r="W49305" s="50"/>
      <c r="AA49305" s="50"/>
      <c r="AE49305" s="50"/>
    </row>
    <row r="49306" spans="23:31">
      <c r="W49306" s="50"/>
      <c r="AA49306" s="50"/>
      <c r="AE49306" s="50"/>
    </row>
    <row r="49307" spans="23:31">
      <c r="W49307" s="50"/>
      <c r="AA49307" s="50"/>
      <c r="AE49307" s="50"/>
    </row>
    <row r="49308" spans="23:31">
      <c r="W49308" s="50"/>
      <c r="AA49308" s="50"/>
      <c r="AE49308" s="50"/>
    </row>
    <row r="49309" spans="23:31">
      <c r="W49309" s="50"/>
      <c r="AA49309" s="50"/>
      <c r="AE49309" s="50"/>
    </row>
    <row r="49310" spans="23:31">
      <c r="W49310" s="50"/>
      <c r="AA49310" s="50"/>
      <c r="AE49310" s="50"/>
    </row>
    <row r="49311" spans="23:31">
      <c r="W49311" s="50"/>
      <c r="AA49311" s="50"/>
      <c r="AE49311" s="50"/>
    </row>
    <row r="49312" spans="23:31">
      <c r="W49312" s="50"/>
      <c r="AA49312" s="50"/>
      <c r="AE49312" s="50"/>
    </row>
    <row r="49313" spans="23:31">
      <c r="W49313" s="50"/>
      <c r="AA49313" s="50"/>
      <c r="AE49313" s="50"/>
    </row>
    <row r="49314" spans="23:31">
      <c r="W49314" s="50"/>
      <c r="AA49314" s="50"/>
      <c r="AE49314" s="50"/>
    </row>
    <row r="49315" spans="23:31">
      <c r="W49315" s="50"/>
      <c r="AA49315" s="50"/>
      <c r="AE49315" s="50"/>
    </row>
    <row r="49316" spans="23:31">
      <c r="W49316" s="50"/>
      <c r="AA49316" s="50"/>
      <c r="AE49316" s="50"/>
    </row>
    <row r="49317" spans="23:31">
      <c r="W49317" s="50"/>
      <c r="AA49317" s="50"/>
      <c r="AE49317" s="50"/>
    </row>
    <row r="49318" spans="23:31">
      <c r="W49318" s="50"/>
      <c r="AA49318" s="50"/>
      <c r="AE49318" s="50"/>
    </row>
    <row r="49319" spans="23:31">
      <c r="W49319" s="50"/>
      <c r="AA49319" s="50"/>
      <c r="AE49319" s="50"/>
    </row>
    <row r="49320" spans="23:31">
      <c r="W49320" s="50"/>
      <c r="AA49320" s="50"/>
      <c r="AE49320" s="50"/>
    </row>
    <row r="49321" spans="23:31">
      <c r="W49321" s="50"/>
      <c r="AA49321" s="50"/>
      <c r="AE49321" s="50"/>
    </row>
    <row r="49322" spans="23:31">
      <c r="W49322" s="50"/>
      <c r="AA49322" s="50"/>
      <c r="AE49322" s="50"/>
    </row>
    <row r="49323" spans="23:31">
      <c r="W49323" s="50"/>
      <c r="AA49323" s="50"/>
      <c r="AE49323" s="50"/>
    </row>
    <row r="49324" spans="23:31">
      <c r="W49324" s="50"/>
      <c r="AA49324" s="50"/>
      <c r="AE49324" s="50"/>
    </row>
    <row r="49325" spans="23:31">
      <c r="W49325" s="50"/>
      <c r="AA49325" s="50"/>
      <c r="AE49325" s="50"/>
    </row>
    <row r="49326" spans="23:31">
      <c r="W49326" s="50"/>
      <c r="AA49326" s="50"/>
      <c r="AE49326" s="50"/>
    </row>
    <row r="49327" spans="23:31">
      <c r="W49327" s="50"/>
      <c r="AA49327" s="50"/>
      <c r="AE49327" s="50"/>
    </row>
    <row r="49328" spans="23:31">
      <c r="W49328" s="50"/>
      <c r="AA49328" s="50"/>
      <c r="AE49328" s="50"/>
    </row>
    <row r="49329" spans="23:31">
      <c r="W49329" s="50"/>
      <c r="AA49329" s="50"/>
      <c r="AE49329" s="50"/>
    </row>
    <row r="49330" spans="23:31">
      <c r="W49330" s="50"/>
      <c r="AA49330" s="50"/>
      <c r="AE49330" s="50"/>
    </row>
    <row r="49331" spans="23:31">
      <c r="W49331" s="50"/>
      <c r="AA49331" s="50"/>
      <c r="AE49331" s="50"/>
    </row>
    <row r="49332" spans="23:31">
      <c r="W49332" s="50"/>
      <c r="AA49332" s="50"/>
      <c r="AE49332" s="50"/>
    </row>
    <row r="49333" spans="23:31">
      <c r="W49333" s="50"/>
      <c r="AA49333" s="50"/>
      <c r="AE49333" s="50"/>
    </row>
    <row r="49334" spans="23:31">
      <c r="W49334" s="50"/>
      <c r="AA49334" s="50"/>
      <c r="AE49334" s="50"/>
    </row>
    <row r="49335" spans="23:31">
      <c r="W49335" s="50"/>
      <c r="AA49335" s="50"/>
      <c r="AE49335" s="50"/>
    </row>
    <row r="49336" spans="23:31">
      <c r="W49336" s="50"/>
      <c r="AA49336" s="50"/>
      <c r="AE49336" s="50"/>
    </row>
    <row r="49337" spans="23:31">
      <c r="W49337" s="50"/>
      <c r="AA49337" s="50"/>
      <c r="AE49337" s="50"/>
    </row>
    <row r="49338" spans="23:31">
      <c r="W49338" s="50"/>
      <c r="AA49338" s="50"/>
      <c r="AE49338" s="50"/>
    </row>
    <row r="49339" spans="23:31">
      <c r="W49339" s="50"/>
      <c r="AA49339" s="50"/>
      <c r="AE49339" s="50"/>
    </row>
    <row r="49340" spans="23:31">
      <c r="W49340" s="50"/>
      <c r="AA49340" s="50"/>
      <c r="AE49340" s="50"/>
    </row>
    <row r="49341" spans="23:31">
      <c r="W49341" s="50"/>
      <c r="AA49341" s="50"/>
      <c r="AE49341" s="50"/>
    </row>
    <row r="49342" spans="23:31">
      <c r="W49342" s="50"/>
      <c r="AA49342" s="50"/>
      <c r="AE49342" s="50"/>
    </row>
    <row r="49343" spans="23:31">
      <c r="W49343" s="50"/>
      <c r="AA49343" s="50"/>
      <c r="AE49343" s="50"/>
    </row>
    <row r="49344" spans="23:31">
      <c r="W49344" s="50"/>
      <c r="AA49344" s="50"/>
      <c r="AE49344" s="50"/>
    </row>
    <row r="49345" spans="23:31">
      <c r="W49345" s="50"/>
      <c r="AA49345" s="50"/>
      <c r="AE49345" s="50"/>
    </row>
    <row r="49346" spans="23:31">
      <c r="W49346" s="50"/>
      <c r="AA49346" s="50"/>
      <c r="AE49346" s="50"/>
    </row>
    <row r="49347" spans="23:31">
      <c r="W49347" s="50"/>
      <c r="AA49347" s="50"/>
      <c r="AE49347" s="50"/>
    </row>
    <row r="49348" spans="23:31">
      <c r="W49348" s="50"/>
      <c r="AA49348" s="50"/>
      <c r="AE49348" s="50"/>
    </row>
    <row r="49349" spans="23:31">
      <c r="W49349" s="50"/>
      <c r="AA49349" s="50"/>
      <c r="AE49349" s="50"/>
    </row>
    <row r="49350" spans="23:31">
      <c r="W49350" s="50"/>
      <c r="AA49350" s="50"/>
      <c r="AE49350" s="50"/>
    </row>
    <row r="49351" spans="23:31">
      <c r="W49351" s="50"/>
      <c r="AA49351" s="50"/>
      <c r="AE49351" s="50"/>
    </row>
    <row r="49352" spans="23:31">
      <c r="W49352" s="50"/>
      <c r="AA49352" s="50"/>
      <c r="AE49352" s="50"/>
    </row>
    <row r="49353" spans="23:31">
      <c r="W49353" s="50"/>
      <c r="AA49353" s="50"/>
      <c r="AE49353" s="50"/>
    </row>
    <row r="49354" spans="23:31">
      <c r="W49354" s="50"/>
      <c r="AA49354" s="50"/>
      <c r="AE49354" s="50"/>
    </row>
    <row r="49355" spans="23:31">
      <c r="W49355" s="50"/>
      <c r="AA49355" s="50"/>
      <c r="AE49355" s="50"/>
    </row>
    <row r="49356" spans="23:31">
      <c r="W49356" s="50"/>
      <c r="AA49356" s="50"/>
      <c r="AE49356" s="50"/>
    </row>
    <row r="49357" spans="23:31">
      <c r="W49357" s="50"/>
      <c r="AA49357" s="50"/>
      <c r="AE49357" s="50"/>
    </row>
    <row r="49358" spans="23:31">
      <c r="W49358" s="50"/>
      <c r="AA49358" s="50"/>
      <c r="AE49358" s="50"/>
    </row>
    <row r="49359" spans="23:31">
      <c r="W49359" s="50"/>
      <c r="AA49359" s="50"/>
      <c r="AE49359" s="50"/>
    </row>
    <row r="49360" spans="23:31">
      <c r="W49360" s="50"/>
      <c r="AA49360" s="50"/>
      <c r="AE49360" s="50"/>
    </row>
    <row r="49361" spans="23:31">
      <c r="W49361" s="50"/>
      <c r="AA49361" s="50"/>
      <c r="AE49361" s="50"/>
    </row>
    <row r="49362" spans="23:31">
      <c r="W49362" s="50"/>
      <c r="AA49362" s="50"/>
      <c r="AE49362" s="50"/>
    </row>
    <row r="49363" spans="23:31">
      <c r="W49363" s="50"/>
      <c r="AA49363" s="50"/>
      <c r="AE49363" s="50"/>
    </row>
    <row r="49364" spans="23:31">
      <c r="W49364" s="50"/>
      <c r="AA49364" s="50"/>
      <c r="AE49364" s="50"/>
    </row>
    <row r="49365" spans="23:31">
      <c r="W49365" s="50"/>
      <c r="AA49365" s="50"/>
      <c r="AE49365" s="50"/>
    </row>
    <row r="49366" spans="23:31">
      <c r="W49366" s="50"/>
      <c r="AA49366" s="50"/>
      <c r="AE49366" s="50"/>
    </row>
    <row r="49367" spans="23:31">
      <c r="W49367" s="50"/>
      <c r="AA49367" s="50"/>
      <c r="AE49367" s="50"/>
    </row>
    <row r="49368" spans="23:31">
      <c r="W49368" s="50"/>
      <c r="AA49368" s="50"/>
      <c r="AE49368" s="50"/>
    </row>
    <row r="49369" spans="23:31">
      <c r="W49369" s="50"/>
      <c r="AA49369" s="50"/>
      <c r="AE49369" s="50"/>
    </row>
    <row r="49370" spans="23:31">
      <c r="W49370" s="50"/>
      <c r="AA49370" s="50"/>
      <c r="AE49370" s="50"/>
    </row>
    <row r="49371" spans="23:31">
      <c r="W49371" s="50"/>
      <c r="AA49371" s="50"/>
      <c r="AE49371" s="50"/>
    </row>
    <row r="49372" spans="23:31">
      <c r="W49372" s="50"/>
      <c r="AA49372" s="50"/>
      <c r="AE49372" s="50"/>
    </row>
    <row r="49373" spans="23:31">
      <c r="W49373" s="50"/>
      <c r="AA49373" s="50"/>
      <c r="AE49373" s="50"/>
    </row>
    <row r="49374" spans="23:31">
      <c r="W49374" s="50"/>
      <c r="AA49374" s="50"/>
      <c r="AE49374" s="50"/>
    </row>
    <row r="49375" spans="23:31">
      <c r="W49375" s="50"/>
      <c r="AA49375" s="50"/>
      <c r="AE49375" s="50"/>
    </row>
    <row r="49376" spans="23:31">
      <c r="W49376" s="50"/>
      <c r="AA49376" s="50"/>
      <c r="AE49376" s="50"/>
    </row>
    <row r="49377" spans="23:31">
      <c r="W49377" s="50"/>
      <c r="AA49377" s="50"/>
      <c r="AE49377" s="50"/>
    </row>
    <row r="49378" spans="23:31">
      <c r="W49378" s="50"/>
      <c r="AA49378" s="50"/>
      <c r="AE49378" s="50"/>
    </row>
    <row r="49379" spans="23:31">
      <c r="W49379" s="50"/>
      <c r="AA49379" s="50"/>
      <c r="AE49379" s="50"/>
    </row>
    <row r="49380" spans="23:31">
      <c r="W49380" s="50"/>
      <c r="AA49380" s="50"/>
      <c r="AE49380" s="50"/>
    </row>
    <row r="49381" spans="23:31">
      <c r="W49381" s="50"/>
      <c r="AA49381" s="50"/>
      <c r="AE49381" s="50"/>
    </row>
    <row r="49382" spans="23:31">
      <c r="W49382" s="50"/>
      <c r="AA49382" s="50"/>
      <c r="AE49382" s="50"/>
    </row>
    <row r="49383" spans="23:31">
      <c r="W49383" s="50"/>
      <c r="AA49383" s="50"/>
      <c r="AE49383" s="50"/>
    </row>
    <row r="49384" spans="23:31">
      <c r="W49384" s="50"/>
      <c r="AA49384" s="50"/>
      <c r="AE49384" s="50"/>
    </row>
    <row r="49385" spans="23:31">
      <c r="W49385" s="50"/>
      <c r="AA49385" s="50"/>
      <c r="AE49385" s="50"/>
    </row>
    <row r="49386" spans="23:31">
      <c r="W49386" s="50"/>
      <c r="AA49386" s="50"/>
      <c r="AE49386" s="50"/>
    </row>
    <row r="49387" spans="23:31">
      <c r="W49387" s="50"/>
      <c r="AA49387" s="50"/>
      <c r="AE49387" s="50"/>
    </row>
    <row r="49388" spans="23:31">
      <c r="W49388" s="50"/>
      <c r="AA49388" s="50"/>
      <c r="AE49388" s="50"/>
    </row>
    <row r="49389" spans="23:31">
      <c r="W49389" s="50"/>
      <c r="AA49389" s="50"/>
      <c r="AE49389" s="50"/>
    </row>
    <row r="49390" spans="23:31">
      <c r="W49390" s="50"/>
      <c r="AA49390" s="50"/>
      <c r="AE49390" s="50"/>
    </row>
    <row r="49391" spans="23:31">
      <c r="W49391" s="50"/>
      <c r="AA49391" s="50"/>
      <c r="AE49391" s="50"/>
    </row>
    <row r="49392" spans="23:31">
      <c r="W49392" s="50"/>
      <c r="AA49392" s="50"/>
      <c r="AE49392" s="50"/>
    </row>
    <row r="49393" spans="23:31">
      <c r="W49393" s="50"/>
      <c r="AA49393" s="50"/>
      <c r="AE49393" s="50"/>
    </row>
    <row r="49394" spans="23:31">
      <c r="W49394" s="50"/>
      <c r="AA49394" s="50"/>
      <c r="AE49394" s="50"/>
    </row>
    <row r="49395" spans="23:31">
      <c r="W49395" s="50"/>
      <c r="AA49395" s="50"/>
      <c r="AE49395" s="50"/>
    </row>
    <row r="49396" spans="23:31">
      <c r="W49396" s="50"/>
      <c r="AA49396" s="50"/>
      <c r="AE49396" s="50"/>
    </row>
    <row r="49397" spans="23:31">
      <c r="W49397" s="50"/>
      <c r="AA49397" s="50"/>
      <c r="AE49397" s="50"/>
    </row>
    <row r="49398" spans="23:31">
      <c r="W49398" s="50"/>
      <c r="AA49398" s="50"/>
      <c r="AE49398" s="50"/>
    </row>
    <row r="49399" spans="23:31">
      <c r="W49399" s="50"/>
      <c r="AA49399" s="50"/>
      <c r="AE49399" s="50"/>
    </row>
    <row r="49400" spans="23:31">
      <c r="W49400" s="50"/>
      <c r="AA49400" s="50"/>
      <c r="AE49400" s="50"/>
    </row>
    <row r="49401" spans="23:31">
      <c r="W49401" s="50"/>
      <c r="AA49401" s="50"/>
      <c r="AE49401" s="50"/>
    </row>
    <row r="49402" spans="23:31">
      <c r="W49402" s="50"/>
      <c r="AA49402" s="50"/>
      <c r="AE49402" s="50"/>
    </row>
    <row r="49403" spans="23:31">
      <c r="W49403" s="50"/>
      <c r="AA49403" s="50"/>
      <c r="AE49403" s="50"/>
    </row>
    <row r="49404" spans="23:31">
      <c r="W49404" s="50"/>
      <c r="AA49404" s="50"/>
      <c r="AE49404" s="50"/>
    </row>
    <row r="49405" spans="23:31">
      <c r="W49405" s="50"/>
      <c r="AA49405" s="50"/>
      <c r="AE49405" s="50"/>
    </row>
    <row r="49406" spans="23:31">
      <c r="W49406" s="50"/>
      <c r="AA49406" s="50"/>
      <c r="AE49406" s="50"/>
    </row>
    <row r="49407" spans="23:31">
      <c r="W49407" s="50"/>
      <c r="AA49407" s="50"/>
      <c r="AE49407" s="50"/>
    </row>
    <row r="49408" spans="23:31">
      <c r="W49408" s="50"/>
      <c r="AA49408" s="50"/>
      <c r="AE49408" s="50"/>
    </row>
    <row r="49409" spans="23:31">
      <c r="W49409" s="50"/>
      <c r="AA49409" s="50"/>
      <c r="AE49409" s="50"/>
    </row>
    <row r="49410" spans="23:31">
      <c r="W49410" s="50"/>
      <c r="AA49410" s="50"/>
      <c r="AE49410" s="50"/>
    </row>
    <row r="49411" spans="23:31">
      <c r="W49411" s="50"/>
      <c r="AA49411" s="50"/>
      <c r="AE49411" s="50"/>
    </row>
    <row r="49412" spans="23:31">
      <c r="W49412" s="50"/>
      <c r="AA49412" s="50"/>
      <c r="AE49412" s="50"/>
    </row>
    <row r="49413" spans="23:31">
      <c r="W49413" s="50"/>
      <c r="AA49413" s="50"/>
      <c r="AE49413" s="50"/>
    </row>
    <row r="49414" spans="23:31">
      <c r="W49414" s="50"/>
      <c r="AA49414" s="50"/>
      <c r="AE49414" s="50"/>
    </row>
    <row r="49415" spans="23:31">
      <c r="W49415" s="50"/>
      <c r="AA49415" s="50"/>
      <c r="AE49415" s="50"/>
    </row>
    <row r="49416" spans="23:31">
      <c r="W49416" s="50"/>
      <c r="AA49416" s="50"/>
      <c r="AE49416" s="50"/>
    </row>
    <row r="49417" spans="23:31">
      <c r="W49417" s="50"/>
      <c r="AA49417" s="50"/>
      <c r="AE49417" s="50"/>
    </row>
    <row r="49418" spans="23:31">
      <c r="W49418" s="50"/>
      <c r="AA49418" s="50"/>
      <c r="AE49418" s="50"/>
    </row>
    <row r="49419" spans="23:31">
      <c r="W49419" s="50"/>
      <c r="AA49419" s="50"/>
      <c r="AE49419" s="50"/>
    </row>
    <row r="49420" spans="23:31">
      <c r="W49420" s="50"/>
      <c r="AA49420" s="50"/>
      <c r="AE49420" s="50"/>
    </row>
    <row r="49421" spans="23:31">
      <c r="W49421" s="50"/>
      <c r="AA49421" s="50"/>
      <c r="AE49421" s="50"/>
    </row>
    <row r="49422" spans="23:31">
      <c r="W49422" s="50"/>
      <c r="AA49422" s="50"/>
      <c r="AE49422" s="50"/>
    </row>
    <row r="49423" spans="23:31">
      <c r="W49423" s="50"/>
      <c r="AA49423" s="50"/>
      <c r="AE49423" s="50"/>
    </row>
    <row r="49424" spans="23:31">
      <c r="W49424" s="50"/>
      <c r="AA49424" s="50"/>
      <c r="AE49424" s="50"/>
    </row>
    <row r="49425" spans="23:31">
      <c r="W49425" s="50"/>
      <c r="AA49425" s="50"/>
      <c r="AE49425" s="50"/>
    </row>
    <row r="49426" spans="23:31">
      <c r="W49426" s="50"/>
      <c r="AA49426" s="50"/>
      <c r="AE49426" s="50"/>
    </row>
    <row r="49427" spans="23:31">
      <c r="W49427" s="50"/>
      <c r="AA49427" s="50"/>
      <c r="AE49427" s="50"/>
    </row>
    <row r="49428" spans="23:31">
      <c r="W49428" s="50"/>
      <c r="AA49428" s="50"/>
      <c r="AE49428" s="50"/>
    </row>
    <row r="49429" spans="23:31">
      <c r="W49429" s="50"/>
      <c r="AA49429" s="50"/>
      <c r="AE49429" s="50"/>
    </row>
    <row r="49430" spans="23:31">
      <c r="W49430" s="50"/>
      <c r="AA49430" s="50"/>
      <c r="AE49430" s="50"/>
    </row>
    <row r="49431" spans="23:31">
      <c r="W49431" s="50"/>
      <c r="AA49431" s="50"/>
      <c r="AE49431" s="50"/>
    </row>
    <row r="49432" spans="23:31">
      <c r="W49432" s="50"/>
      <c r="AA49432" s="50"/>
      <c r="AE49432" s="50"/>
    </row>
    <row r="49433" spans="23:31">
      <c r="W49433" s="50"/>
      <c r="AA49433" s="50"/>
      <c r="AE49433" s="50"/>
    </row>
    <row r="49434" spans="23:31">
      <c r="W49434" s="50"/>
      <c r="AA49434" s="50"/>
      <c r="AE49434" s="50"/>
    </row>
    <row r="49435" spans="23:31">
      <c r="W49435" s="50"/>
      <c r="AA49435" s="50"/>
      <c r="AE49435" s="50"/>
    </row>
    <row r="49436" spans="23:31">
      <c r="W49436" s="50"/>
      <c r="AA49436" s="50"/>
      <c r="AE49436" s="50"/>
    </row>
    <row r="49437" spans="23:31">
      <c r="W49437" s="50"/>
      <c r="AA49437" s="50"/>
      <c r="AE49437" s="50"/>
    </row>
    <row r="49438" spans="23:31">
      <c r="W49438" s="50"/>
      <c r="AA49438" s="50"/>
      <c r="AE49438" s="50"/>
    </row>
    <row r="49439" spans="23:31">
      <c r="W49439" s="50"/>
      <c r="AA49439" s="50"/>
      <c r="AE49439" s="50"/>
    </row>
    <row r="49440" spans="23:31">
      <c r="W49440" s="50"/>
      <c r="AA49440" s="50"/>
      <c r="AE49440" s="50"/>
    </row>
    <row r="49441" spans="23:31">
      <c r="W49441" s="50"/>
      <c r="AA49441" s="50"/>
      <c r="AE49441" s="50"/>
    </row>
    <row r="49442" spans="23:31">
      <c r="W49442" s="50"/>
      <c r="AA49442" s="50"/>
      <c r="AE49442" s="50"/>
    </row>
    <row r="49443" spans="23:31">
      <c r="W49443" s="50"/>
      <c r="AA49443" s="50"/>
      <c r="AE49443" s="50"/>
    </row>
    <row r="49444" spans="23:31">
      <c r="W49444" s="50"/>
      <c r="AA49444" s="50"/>
      <c r="AE49444" s="50"/>
    </row>
    <row r="49445" spans="23:31">
      <c r="W49445" s="50"/>
      <c r="AA49445" s="50"/>
      <c r="AE49445" s="50"/>
    </row>
    <row r="49446" spans="23:31">
      <c r="W49446" s="50"/>
      <c r="AA49446" s="50"/>
      <c r="AE49446" s="50"/>
    </row>
    <row r="49447" spans="23:31">
      <c r="W49447" s="50"/>
      <c r="AA49447" s="50"/>
      <c r="AE49447" s="50"/>
    </row>
    <row r="49448" spans="23:31">
      <c r="W49448" s="50"/>
      <c r="AA49448" s="50"/>
      <c r="AE49448" s="50"/>
    </row>
    <row r="49449" spans="23:31">
      <c r="W49449" s="50"/>
      <c r="AA49449" s="50"/>
      <c r="AE49449" s="50"/>
    </row>
    <row r="49450" spans="23:31">
      <c r="W49450" s="50"/>
      <c r="AA49450" s="50"/>
      <c r="AE49450" s="50"/>
    </row>
    <row r="49451" spans="23:31">
      <c r="W49451" s="50"/>
      <c r="AA49451" s="50"/>
      <c r="AE49451" s="50"/>
    </row>
    <row r="49452" spans="23:31">
      <c r="W49452" s="50"/>
      <c r="AA49452" s="50"/>
      <c r="AE49452" s="50"/>
    </row>
    <row r="49453" spans="23:31">
      <c r="W49453" s="50"/>
      <c r="AA49453" s="50"/>
      <c r="AE49453" s="50"/>
    </row>
    <row r="49454" spans="23:31">
      <c r="W49454" s="50"/>
      <c r="AA49454" s="50"/>
      <c r="AE49454" s="50"/>
    </row>
    <row r="49455" spans="23:31">
      <c r="W49455" s="50"/>
      <c r="AA49455" s="50"/>
      <c r="AE49455" s="50"/>
    </row>
    <row r="49456" spans="23:31">
      <c r="W49456" s="50"/>
      <c r="AA49456" s="50"/>
      <c r="AE49456" s="50"/>
    </row>
    <row r="49457" spans="23:31">
      <c r="W49457" s="50"/>
      <c r="AA49457" s="50"/>
      <c r="AE49457" s="50"/>
    </row>
    <row r="49458" spans="23:31">
      <c r="W49458" s="50"/>
      <c r="AA49458" s="50"/>
      <c r="AE49458" s="50"/>
    </row>
    <row r="49459" spans="23:31">
      <c r="W49459" s="50"/>
      <c r="AA49459" s="50"/>
      <c r="AE49459" s="50"/>
    </row>
    <row r="49460" spans="23:31">
      <c r="W49460" s="50"/>
      <c r="AA49460" s="50"/>
      <c r="AE49460" s="50"/>
    </row>
    <row r="49461" spans="23:31">
      <c r="W49461" s="50"/>
      <c r="AA49461" s="50"/>
      <c r="AE49461" s="50"/>
    </row>
    <row r="49462" spans="23:31">
      <c r="W49462" s="50"/>
      <c r="AA49462" s="50"/>
      <c r="AE49462" s="50"/>
    </row>
    <row r="49463" spans="23:31">
      <c r="W49463" s="50"/>
      <c r="AA49463" s="50"/>
      <c r="AE49463" s="50"/>
    </row>
    <row r="49464" spans="23:31">
      <c r="W49464" s="50"/>
      <c r="AA49464" s="50"/>
      <c r="AE49464" s="50"/>
    </row>
    <row r="49465" spans="23:31">
      <c r="W49465" s="50"/>
      <c r="AA49465" s="50"/>
      <c r="AE49465" s="50"/>
    </row>
    <row r="49466" spans="23:31">
      <c r="W49466" s="50"/>
      <c r="AA49466" s="50"/>
      <c r="AE49466" s="50"/>
    </row>
    <row r="49467" spans="23:31">
      <c r="W49467" s="50"/>
      <c r="AA49467" s="50"/>
      <c r="AE49467" s="50"/>
    </row>
    <row r="49468" spans="23:31">
      <c r="W49468" s="50"/>
      <c r="AA49468" s="50"/>
      <c r="AE49468" s="50"/>
    </row>
    <row r="49469" spans="23:31">
      <c r="W49469" s="50"/>
      <c r="AA49469" s="50"/>
      <c r="AE49469" s="50"/>
    </row>
    <row r="49470" spans="23:31">
      <c r="W49470" s="50"/>
      <c r="AA49470" s="50"/>
      <c r="AE49470" s="50"/>
    </row>
    <row r="49471" spans="23:31">
      <c r="W49471" s="50"/>
      <c r="AA49471" s="50"/>
      <c r="AE49471" s="50"/>
    </row>
    <row r="49472" spans="23:31">
      <c r="W49472" s="50"/>
      <c r="AA49472" s="50"/>
      <c r="AE49472" s="50"/>
    </row>
    <row r="49473" spans="23:31">
      <c r="W49473" s="50"/>
      <c r="AA49473" s="50"/>
      <c r="AE49473" s="50"/>
    </row>
    <row r="49474" spans="23:31">
      <c r="W49474" s="50"/>
      <c r="AA49474" s="50"/>
      <c r="AE49474" s="50"/>
    </row>
    <row r="49475" spans="23:31">
      <c r="W49475" s="50"/>
      <c r="AA49475" s="50"/>
      <c r="AE49475" s="50"/>
    </row>
    <row r="49476" spans="23:31">
      <c r="W49476" s="50"/>
      <c r="AA49476" s="50"/>
      <c r="AE49476" s="50"/>
    </row>
    <row r="49477" spans="23:31">
      <c r="W49477" s="50"/>
      <c r="AA49477" s="50"/>
      <c r="AE49477" s="50"/>
    </row>
    <row r="49478" spans="23:31">
      <c r="W49478" s="50"/>
      <c r="AA49478" s="50"/>
      <c r="AE49478" s="50"/>
    </row>
    <row r="49479" spans="23:31">
      <c r="W49479" s="50"/>
      <c r="AA49479" s="50"/>
      <c r="AE49479" s="50"/>
    </row>
    <row r="49480" spans="23:31">
      <c r="W49480" s="50"/>
      <c r="AA49480" s="50"/>
      <c r="AE49480" s="50"/>
    </row>
    <row r="49481" spans="23:31">
      <c r="W49481" s="50"/>
      <c r="AA49481" s="50"/>
      <c r="AE49481" s="50"/>
    </row>
    <row r="49482" spans="23:31">
      <c r="W49482" s="50"/>
      <c r="AA49482" s="50"/>
      <c r="AE49482" s="50"/>
    </row>
    <row r="49483" spans="23:31">
      <c r="W49483" s="50"/>
      <c r="AA49483" s="50"/>
      <c r="AE49483" s="50"/>
    </row>
    <row r="49484" spans="23:31">
      <c r="W49484" s="50"/>
      <c r="AA49484" s="50"/>
      <c r="AE49484" s="50"/>
    </row>
    <row r="49485" spans="23:31">
      <c r="W49485" s="50"/>
      <c r="AA49485" s="50"/>
      <c r="AE49485" s="50"/>
    </row>
    <row r="49486" spans="23:31">
      <c r="W49486" s="50"/>
      <c r="AA49486" s="50"/>
      <c r="AE49486" s="50"/>
    </row>
    <row r="49487" spans="23:31">
      <c r="W49487" s="50"/>
      <c r="AA49487" s="50"/>
      <c r="AE49487" s="50"/>
    </row>
    <row r="49488" spans="23:31">
      <c r="W49488" s="50"/>
      <c r="AA49488" s="50"/>
      <c r="AE49488" s="50"/>
    </row>
    <row r="49489" spans="23:31">
      <c r="W49489" s="50"/>
      <c r="AA49489" s="50"/>
      <c r="AE49489" s="50"/>
    </row>
    <row r="49490" spans="23:31">
      <c r="W49490" s="50"/>
      <c r="AA49490" s="50"/>
      <c r="AE49490" s="50"/>
    </row>
    <row r="49491" spans="23:31">
      <c r="W49491" s="50"/>
      <c r="AA49491" s="50"/>
      <c r="AE49491" s="50"/>
    </row>
    <row r="49492" spans="23:31">
      <c r="W49492" s="50"/>
      <c r="AA49492" s="50"/>
      <c r="AE49492" s="50"/>
    </row>
    <row r="49493" spans="23:31">
      <c r="W49493" s="50"/>
      <c r="AA49493" s="50"/>
      <c r="AE49493" s="50"/>
    </row>
    <row r="49494" spans="23:31">
      <c r="W49494" s="50"/>
      <c r="AA49494" s="50"/>
      <c r="AE49494" s="50"/>
    </row>
    <row r="49495" spans="23:31">
      <c r="W49495" s="50"/>
      <c r="AA49495" s="50"/>
      <c r="AE49495" s="50"/>
    </row>
    <row r="49496" spans="23:31">
      <c r="W49496" s="50"/>
      <c r="AA49496" s="50"/>
      <c r="AE49496" s="50"/>
    </row>
    <row r="49497" spans="23:31">
      <c r="W49497" s="50"/>
      <c r="AA49497" s="50"/>
      <c r="AE49497" s="50"/>
    </row>
    <row r="49498" spans="23:31">
      <c r="W49498" s="50"/>
      <c r="AA49498" s="50"/>
      <c r="AE49498" s="50"/>
    </row>
    <row r="49499" spans="23:31">
      <c r="W49499" s="50"/>
      <c r="AA49499" s="50"/>
      <c r="AE49499" s="50"/>
    </row>
    <row r="49500" spans="23:31">
      <c r="W49500" s="50"/>
      <c r="AA49500" s="50"/>
      <c r="AE49500" s="50"/>
    </row>
    <row r="49501" spans="23:31">
      <c r="W49501" s="50"/>
      <c r="AA49501" s="50"/>
      <c r="AE49501" s="50"/>
    </row>
    <row r="49502" spans="23:31">
      <c r="W49502" s="50"/>
      <c r="AA49502" s="50"/>
      <c r="AE49502" s="50"/>
    </row>
    <row r="49503" spans="23:31">
      <c r="W49503" s="50"/>
      <c r="AA49503" s="50"/>
      <c r="AE49503" s="50"/>
    </row>
    <row r="49504" spans="23:31">
      <c r="W49504" s="50"/>
      <c r="AA49504" s="50"/>
      <c r="AE49504" s="50"/>
    </row>
    <row r="49505" spans="23:31">
      <c r="W49505" s="50"/>
      <c r="AA49505" s="50"/>
      <c r="AE49505" s="50"/>
    </row>
    <row r="49506" spans="23:31">
      <c r="W49506" s="50"/>
      <c r="AA49506" s="50"/>
      <c r="AE49506" s="50"/>
    </row>
    <row r="49507" spans="23:31">
      <c r="W49507" s="50"/>
      <c r="AA49507" s="50"/>
      <c r="AE49507" s="50"/>
    </row>
    <row r="49508" spans="23:31">
      <c r="W49508" s="50"/>
      <c r="AA49508" s="50"/>
      <c r="AE49508" s="50"/>
    </row>
    <row r="49509" spans="23:31">
      <c r="W49509" s="50"/>
      <c r="AA49509" s="50"/>
      <c r="AE49509" s="50"/>
    </row>
    <row r="49510" spans="23:31">
      <c r="W49510" s="50"/>
      <c r="AA49510" s="50"/>
      <c r="AE49510" s="50"/>
    </row>
    <row r="49511" spans="23:31">
      <c r="W49511" s="50"/>
      <c r="AA49511" s="50"/>
      <c r="AE49511" s="50"/>
    </row>
    <row r="49512" spans="23:31">
      <c r="W49512" s="50"/>
      <c r="AA49512" s="50"/>
      <c r="AE49512" s="50"/>
    </row>
    <row r="49513" spans="23:31">
      <c r="W49513" s="50"/>
      <c r="AA49513" s="50"/>
      <c r="AE49513" s="50"/>
    </row>
    <row r="49514" spans="23:31">
      <c r="W49514" s="50"/>
      <c r="AA49514" s="50"/>
      <c r="AE49514" s="50"/>
    </row>
    <row r="49515" spans="23:31">
      <c r="W49515" s="50"/>
      <c r="AA49515" s="50"/>
      <c r="AE49515" s="50"/>
    </row>
    <row r="49516" spans="23:31">
      <c r="W49516" s="50"/>
      <c r="AA49516" s="50"/>
      <c r="AE49516" s="50"/>
    </row>
    <row r="49517" spans="23:31">
      <c r="W49517" s="50"/>
      <c r="AA49517" s="50"/>
      <c r="AE49517" s="50"/>
    </row>
    <row r="49518" spans="23:31">
      <c r="W49518" s="50"/>
      <c r="AA49518" s="50"/>
      <c r="AE49518" s="50"/>
    </row>
    <row r="49519" spans="23:31">
      <c r="W49519" s="50"/>
      <c r="AA49519" s="50"/>
      <c r="AE49519" s="50"/>
    </row>
    <row r="49520" spans="23:31">
      <c r="W49520" s="50"/>
      <c r="AA49520" s="50"/>
      <c r="AE49520" s="50"/>
    </row>
    <row r="49521" spans="23:31">
      <c r="W49521" s="50"/>
      <c r="AA49521" s="50"/>
      <c r="AE49521" s="50"/>
    </row>
    <row r="49522" spans="23:31">
      <c r="W49522" s="50"/>
      <c r="AA49522" s="50"/>
      <c r="AE49522" s="50"/>
    </row>
    <row r="49523" spans="23:31">
      <c r="W49523" s="50"/>
      <c r="AA49523" s="50"/>
      <c r="AE49523" s="50"/>
    </row>
    <row r="49524" spans="23:31">
      <c r="W49524" s="50"/>
      <c r="AA49524" s="50"/>
      <c r="AE49524" s="50"/>
    </row>
    <row r="49525" spans="23:31">
      <c r="W49525" s="50"/>
      <c r="AA49525" s="50"/>
      <c r="AE49525" s="50"/>
    </row>
    <row r="49526" spans="23:31">
      <c r="W49526" s="50"/>
      <c r="AA49526" s="50"/>
      <c r="AE49526" s="50"/>
    </row>
    <row r="49527" spans="23:31">
      <c r="W49527" s="50"/>
      <c r="AA49527" s="50"/>
      <c r="AE49527" s="50"/>
    </row>
    <row r="49528" spans="23:31">
      <c r="W49528" s="50"/>
      <c r="AA49528" s="50"/>
      <c r="AE49528" s="50"/>
    </row>
    <row r="49529" spans="23:31">
      <c r="W49529" s="50"/>
      <c r="AA49529" s="50"/>
      <c r="AE49529" s="50"/>
    </row>
    <row r="49530" spans="23:31">
      <c r="W49530" s="50"/>
      <c r="AA49530" s="50"/>
      <c r="AE49530" s="50"/>
    </row>
    <row r="49531" spans="23:31">
      <c r="W49531" s="50"/>
      <c r="AA49531" s="50"/>
      <c r="AE49531" s="50"/>
    </row>
    <row r="49532" spans="23:31">
      <c r="W49532" s="50"/>
      <c r="AA49532" s="50"/>
      <c r="AE49532" s="50"/>
    </row>
    <row r="49533" spans="23:31">
      <c r="W49533" s="50"/>
      <c r="AA49533" s="50"/>
      <c r="AE49533" s="50"/>
    </row>
    <row r="49534" spans="23:31">
      <c r="W49534" s="50"/>
      <c r="AA49534" s="50"/>
      <c r="AE49534" s="50"/>
    </row>
    <row r="49535" spans="23:31">
      <c r="W49535" s="50"/>
      <c r="AA49535" s="50"/>
      <c r="AE49535" s="50"/>
    </row>
    <row r="49536" spans="23:31">
      <c r="W49536" s="50"/>
      <c r="AA49536" s="50"/>
      <c r="AE49536" s="50"/>
    </row>
    <row r="49537" spans="23:31">
      <c r="W49537" s="50"/>
      <c r="AA49537" s="50"/>
      <c r="AE49537" s="50"/>
    </row>
    <row r="49538" spans="23:31">
      <c r="W49538" s="50"/>
      <c r="AA49538" s="50"/>
      <c r="AE49538" s="50"/>
    </row>
    <row r="49539" spans="23:31">
      <c r="W49539" s="50"/>
      <c r="AA49539" s="50"/>
      <c r="AE49539" s="50"/>
    </row>
    <row r="49540" spans="23:31">
      <c r="W49540" s="50"/>
      <c r="AA49540" s="50"/>
      <c r="AE49540" s="50"/>
    </row>
    <row r="49541" spans="23:31">
      <c r="W49541" s="50"/>
      <c r="AA49541" s="50"/>
      <c r="AE49541" s="50"/>
    </row>
    <row r="49542" spans="23:31">
      <c r="W49542" s="50"/>
      <c r="AA49542" s="50"/>
      <c r="AE49542" s="50"/>
    </row>
    <row r="49543" spans="23:31">
      <c r="W49543" s="50"/>
      <c r="AA49543" s="50"/>
      <c r="AE49543" s="50"/>
    </row>
    <row r="49544" spans="23:31">
      <c r="W49544" s="50"/>
      <c r="AA49544" s="50"/>
      <c r="AE49544" s="50"/>
    </row>
    <row r="49545" spans="23:31">
      <c r="W49545" s="50"/>
      <c r="AA49545" s="50"/>
      <c r="AE49545" s="50"/>
    </row>
    <row r="49546" spans="23:31">
      <c r="W49546" s="50"/>
      <c r="AA49546" s="50"/>
      <c r="AE49546" s="50"/>
    </row>
    <row r="49547" spans="23:31">
      <c r="W49547" s="50"/>
      <c r="AA49547" s="50"/>
      <c r="AE49547" s="50"/>
    </row>
    <row r="49548" spans="23:31">
      <c r="W49548" s="50"/>
      <c r="AA49548" s="50"/>
      <c r="AE49548" s="50"/>
    </row>
    <row r="49549" spans="23:31">
      <c r="W49549" s="50"/>
      <c r="AA49549" s="50"/>
      <c r="AE49549" s="50"/>
    </row>
    <row r="49550" spans="23:31">
      <c r="W49550" s="50"/>
      <c r="AA49550" s="50"/>
      <c r="AE49550" s="50"/>
    </row>
    <row r="49551" spans="23:31">
      <c r="W49551" s="50"/>
      <c r="AA49551" s="50"/>
      <c r="AE49551" s="50"/>
    </row>
    <row r="49552" spans="23:31">
      <c r="W49552" s="50"/>
      <c r="AA49552" s="50"/>
      <c r="AE49552" s="50"/>
    </row>
    <row r="49553" spans="23:31">
      <c r="W49553" s="50"/>
      <c r="AA49553" s="50"/>
      <c r="AE49553" s="50"/>
    </row>
    <row r="49554" spans="23:31">
      <c r="W49554" s="50"/>
      <c r="AA49554" s="50"/>
      <c r="AE49554" s="50"/>
    </row>
    <row r="49555" spans="23:31">
      <c r="W49555" s="50"/>
      <c r="AA49555" s="50"/>
      <c r="AE49555" s="50"/>
    </row>
    <row r="49556" spans="23:31">
      <c r="W49556" s="50"/>
      <c r="AA49556" s="50"/>
      <c r="AE49556" s="50"/>
    </row>
    <row r="49557" spans="23:31">
      <c r="W49557" s="50"/>
      <c r="AA49557" s="50"/>
      <c r="AE49557" s="50"/>
    </row>
    <row r="49558" spans="23:31">
      <c r="W49558" s="50"/>
      <c r="AA49558" s="50"/>
      <c r="AE49558" s="50"/>
    </row>
    <row r="49559" spans="23:31">
      <c r="W49559" s="50"/>
      <c r="AA49559" s="50"/>
      <c r="AE49559" s="50"/>
    </row>
    <row r="49560" spans="23:31">
      <c r="W49560" s="50"/>
      <c r="AA49560" s="50"/>
      <c r="AE49560" s="50"/>
    </row>
    <row r="49561" spans="23:31">
      <c r="W49561" s="50"/>
      <c r="AA49561" s="50"/>
      <c r="AE49561" s="50"/>
    </row>
    <row r="49562" spans="23:31">
      <c r="W49562" s="50"/>
      <c r="AA49562" s="50"/>
      <c r="AE49562" s="50"/>
    </row>
    <row r="49563" spans="23:31">
      <c r="W49563" s="50"/>
      <c r="AA49563" s="50"/>
      <c r="AE49563" s="50"/>
    </row>
    <row r="49564" spans="23:31">
      <c r="W49564" s="50"/>
      <c r="AA49564" s="50"/>
      <c r="AE49564" s="50"/>
    </row>
    <row r="49565" spans="23:31">
      <c r="W49565" s="50"/>
      <c r="AA49565" s="50"/>
      <c r="AE49565" s="50"/>
    </row>
    <row r="49566" spans="23:31">
      <c r="W49566" s="50"/>
      <c r="AA49566" s="50"/>
      <c r="AE49566" s="50"/>
    </row>
    <row r="49567" spans="23:31">
      <c r="W49567" s="50"/>
      <c r="AA49567" s="50"/>
      <c r="AE49567" s="50"/>
    </row>
    <row r="49568" spans="23:31">
      <c r="W49568" s="50"/>
      <c r="AA49568" s="50"/>
      <c r="AE49568" s="50"/>
    </row>
    <row r="49569" spans="23:31">
      <c r="W49569" s="50"/>
      <c r="AA49569" s="50"/>
      <c r="AE49569" s="50"/>
    </row>
    <row r="49570" spans="23:31">
      <c r="W49570" s="50"/>
      <c r="AA49570" s="50"/>
      <c r="AE49570" s="50"/>
    </row>
    <row r="49571" spans="23:31">
      <c r="W49571" s="50"/>
      <c r="AA49571" s="50"/>
      <c r="AE49571" s="50"/>
    </row>
    <row r="49572" spans="23:31">
      <c r="W49572" s="50"/>
      <c r="AA49572" s="50"/>
      <c r="AE49572" s="50"/>
    </row>
    <row r="49573" spans="23:31">
      <c r="W49573" s="50"/>
      <c r="AA49573" s="50"/>
      <c r="AE49573" s="50"/>
    </row>
    <row r="49574" spans="23:31">
      <c r="W49574" s="50"/>
      <c r="AA49574" s="50"/>
      <c r="AE49574" s="50"/>
    </row>
    <row r="49575" spans="23:31">
      <c r="W49575" s="50"/>
      <c r="AA49575" s="50"/>
      <c r="AE49575" s="50"/>
    </row>
    <row r="49576" spans="23:31">
      <c r="W49576" s="50"/>
      <c r="AA49576" s="50"/>
      <c r="AE49576" s="50"/>
    </row>
    <row r="49577" spans="23:31">
      <c r="W49577" s="50"/>
      <c r="AA49577" s="50"/>
      <c r="AE49577" s="50"/>
    </row>
    <row r="49578" spans="23:31">
      <c r="W49578" s="50"/>
      <c r="AA49578" s="50"/>
      <c r="AE49578" s="50"/>
    </row>
    <row r="49579" spans="23:31">
      <c r="W49579" s="50"/>
      <c r="AA49579" s="50"/>
      <c r="AE49579" s="50"/>
    </row>
    <row r="49580" spans="23:31">
      <c r="W49580" s="50"/>
      <c r="AA49580" s="50"/>
      <c r="AE49580" s="50"/>
    </row>
    <row r="49581" spans="23:31">
      <c r="W49581" s="50"/>
      <c r="AA49581" s="50"/>
      <c r="AE49581" s="50"/>
    </row>
    <row r="49582" spans="23:31">
      <c r="W49582" s="50"/>
      <c r="AA49582" s="50"/>
      <c r="AE49582" s="50"/>
    </row>
    <row r="49583" spans="23:31">
      <c r="W49583" s="50"/>
      <c r="AA49583" s="50"/>
      <c r="AE49583" s="50"/>
    </row>
    <row r="49584" spans="23:31">
      <c r="W49584" s="50"/>
      <c r="AA49584" s="50"/>
      <c r="AE49584" s="50"/>
    </row>
    <row r="49585" spans="23:31">
      <c r="W49585" s="50"/>
      <c r="AA49585" s="50"/>
      <c r="AE49585" s="50"/>
    </row>
    <row r="49586" spans="23:31">
      <c r="W49586" s="50"/>
      <c r="AA49586" s="50"/>
      <c r="AE49586" s="50"/>
    </row>
    <row r="49587" spans="23:31">
      <c r="W49587" s="50"/>
      <c r="AA49587" s="50"/>
      <c r="AE49587" s="50"/>
    </row>
    <row r="49588" spans="23:31">
      <c r="W49588" s="50"/>
      <c r="AA49588" s="50"/>
      <c r="AE49588" s="50"/>
    </row>
    <row r="49589" spans="23:31">
      <c r="W49589" s="50"/>
      <c r="AA49589" s="50"/>
      <c r="AE49589" s="50"/>
    </row>
    <row r="49590" spans="23:31">
      <c r="W49590" s="50"/>
      <c r="AA49590" s="50"/>
      <c r="AE49590" s="50"/>
    </row>
    <row r="49591" spans="23:31">
      <c r="W49591" s="50"/>
      <c r="AA49591" s="50"/>
      <c r="AE49591" s="50"/>
    </row>
    <row r="49592" spans="23:31">
      <c r="W49592" s="50"/>
      <c r="AA49592" s="50"/>
      <c r="AE49592" s="50"/>
    </row>
    <row r="49593" spans="23:31">
      <c r="W49593" s="50"/>
      <c r="AA49593" s="50"/>
      <c r="AE49593" s="50"/>
    </row>
    <row r="49594" spans="23:31">
      <c r="W49594" s="50"/>
      <c r="AA49594" s="50"/>
      <c r="AE49594" s="50"/>
    </row>
    <row r="49595" spans="23:31">
      <c r="W49595" s="50"/>
      <c r="AA49595" s="50"/>
      <c r="AE49595" s="50"/>
    </row>
    <row r="49596" spans="23:31">
      <c r="W49596" s="50"/>
      <c r="AA49596" s="50"/>
      <c r="AE49596" s="50"/>
    </row>
    <row r="49597" spans="23:31">
      <c r="W49597" s="50"/>
      <c r="AA49597" s="50"/>
      <c r="AE49597" s="50"/>
    </row>
    <row r="49598" spans="23:31">
      <c r="W49598" s="50"/>
      <c r="AA49598" s="50"/>
      <c r="AE49598" s="50"/>
    </row>
    <row r="49599" spans="23:31">
      <c r="W49599" s="50"/>
      <c r="AA49599" s="50"/>
      <c r="AE49599" s="50"/>
    </row>
    <row r="49600" spans="23:31">
      <c r="W49600" s="50"/>
      <c r="AA49600" s="50"/>
      <c r="AE49600" s="50"/>
    </row>
    <row r="49601" spans="23:31">
      <c r="W49601" s="50"/>
      <c r="AA49601" s="50"/>
      <c r="AE49601" s="50"/>
    </row>
    <row r="49602" spans="23:31">
      <c r="W49602" s="50"/>
      <c r="AA49602" s="50"/>
      <c r="AE49602" s="50"/>
    </row>
    <row r="49603" spans="23:31">
      <c r="W49603" s="50"/>
      <c r="AA49603" s="50"/>
      <c r="AE49603" s="50"/>
    </row>
    <row r="49604" spans="23:31">
      <c r="W49604" s="50"/>
      <c r="AA49604" s="50"/>
      <c r="AE49604" s="50"/>
    </row>
    <row r="49605" spans="23:31">
      <c r="W49605" s="50"/>
      <c r="AA49605" s="50"/>
      <c r="AE49605" s="50"/>
    </row>
    <row r="49606" spans="23:31">
      <c r="W49606" s="50"/>
      <c r="AA49606" s="50"/>
      <c r="AE49606" s="50"/>
    </row>
    <row r="49607" spans="23:31">
      <c r="W49607" s="50"/>
      <c r="AA49607" s="50"/>
      <c r="AE49607" s="50"/>
    </row>
    <row r="49608" spans="23:31">
      <c r="W49608" s="50"/>
      <c r="AA49608" s="50"/>
      <c r="AE49608" s="50"/>
    </row>
    <row r="49609" spans="23:31">
      <c r="W49609" s="50"/>
      <c r="AA49609" s="50"/>
      <c r="AE49609" s="50"/>
    </row>
    <row r="49610" spans="23:31">
      <c r="W49610" s="50"/>
      <c r="AA49610" s="50"/>
      <c r="AE49610" s="50"/>
    </row>
    <row r="49611" spans="23:31">
      <c r="W49611" s="50"/>
      <c r="AA49611" s="50"/>
      <c r="AE49611" s="50"/>
    </row>
    <row r="49612" spans="23:31">
      <c r="W49612" s="50"/>
      <c r="AA49612" s="50"/>
      <c r="AE49612" s="50"/>
    </row>
    <row r="49613" spans="23:31">
      <c r="W49613" s="50"/>
      <c r="AA49613" s="50"/>
      <c r="AE49613" s="50"/>
    </row>
    <row r="49614" spans="23:31">
      <c r="W49614" s="50"/>
      <c r="AA49614" s="50"/>
      <c r="AE49614" s="50"/>
    </row>
    <row r="49615" spans="23:31">
      <c r="W49615" s="50"/>
      <c r="AA49615" s="50"/>
      <c r="AE49615" s="50"/>
    </row>
    <row r="49616" spans="23:31">
      <c r="W49616" s="50"/>
      <c r="AA49616" s="50"/>
      <c r="AE49616" s="50"/>
    </row>
    <row r="49617" spans="23:31">
      <c r="W49617" s="50"/>
      <c r="AA49617" s="50"/>
      <c r="AE49617" s="50"/>
    </row>
    <row r="49618" spans="23:31">
      <c r="W49618" s="50"/>
      <c r="AA49618" s="50"/>
      <c r="AE49618" s="50"/>
    </row>
    <row r="49619" spans="23:31">
      <c r="W49619" s="50"/>
      <c r="AA49619" s="50"/>
      <c r="AE49619" s="50"/>
    </row>
    <row r="49620" spans="23:31">
      <c r="W49620" s="50"/>
      <c r="AA49620" s="50"/>
      <c r="AE49620" s="50"/>
    </row>
    <row r="49621" spans="23:31">
      <c r="W49621" s="50"/>
      <c r="AA49621" s="50"/>
      <c r="AE49621" s="50"/>
    </row>
    <row r="49622" spans="23:31">
      <c r="W49622" s="50"/>
      <c r="AA49622" s="50"/>
      <c r="AE49622" s="50"/>
    </row>
    <row r="49623" spans="23:31">
      <c r="W49623" s="50"/>
      <c r="AA49623" s="50"/>
      <c r="AE49623" s="50"/>
    </row>
    <row r="49624" spans="23:31">
      <c r="W49624" s="50"/>
      <c r="AA49624" s="50"/>
      <c r="AE49624" s="50"/>
    </row>
    <row r="49625" spans="23:31">
      <c r="W49625" s="50"/>
      <c r="AA49625" s="50"/>
      <c r="AE49625" s="50"/>
    </row>
    <row r="49626" spans="23:31">
      <c r="W49626" s="50"/>
      <c r="AA49626" s="50"/>
      <c r="AE49626" s="50"/>
    </row>
    <row r="49627" spans="23:31">
      <c r="W49627" s="50"/>
      <c r="AA49627" s="50"/>
      <c r="AE49627" s="50"/>
    </row>
    <row r="49628" spans="23:31">
      <c r="W49628" s="50"/>
      <c r="AA49628" s="50"/>
      <c r="AE49628" s="50"/>
    </row>
    <row r="49629" spans="23:31">
      <c r="W49629" s="50"/>
      <c r="AA49629" s="50"/>
      <c r="AE49629" s="50"/>
    </row>
    <row r="49630" spans="23:31">
      <c r="W49630" s="50"/>
      <c r="AA49630" s="50"/>
      <c r="AE49630" s="50"/>
    </row>
    <row r="49631" spans="23:31">
      <c r="W49631" s="50"/>
      <c r="AA49631" s="50"/>
      <c r="AE49631" s="50"/>
    </row>
    <row r="49632" spans="23:31">
      <c r="W49632" s="50"/>
      <c r="AA49632" s="50"/>
      <c r="AE49632" s="50"/>
    </row>
    <row r="49633" spans="23:31">
      <c r="W49633" s="50"/>
      <c r="AA49633" s="50"/>
      <c r="AE49633" s="50"/>
    </row>
    <row r="49634" spans="23:31">
      <c r="W49634" s="50"/>
      <c r="AA49634" s="50"/>
      <c r="AE49634" s="50"/>
    </row>
    <row r="49635" spans="23:31">
      <c r="W49635" s="50"/>
      <c r="AA49635" s="50"/>
      <c r="AE49635" s="50"/>
    </row>
    <row r="49636" spans="23:31">
      <c r="W49636" s="50"/>
      <c r="AA49636" s="50"/>
      <c r="AE49636" s="50"/>
    </row>
    <row r="49637" spans="23:31">
      <c r="W49637" s="50"/>
      <c r="AA49637" s="50"/>
      <c r="AE49637" s="50"/>
    </row>
    <row r="49638" spans="23:31">
      <c r="W49638" s="50"/>
      <c r="AA49638" s="50"/>
      <c r="AE49638" s="50"/>
    </row>
    <row r="49639" spans="23:31">
      <c r="W49639" s="50"/>
      <c r="AA49639" s="50"/>
      <c r="AE49639" s="50"/>
    </row>
    <row r="49640" spans="23:31">
      <c r="W49640" s="50"/>
      <c r="AA49640" s="50"/>
      <c r="AE49640" s="50"/>
    </row>
    <row r="49641" spans="23:31">
      <c r="W49641" s="50"/>
      <c r="AA49641" s="50"/>
      <c r="AE49641" s="50"/>
    </row>
    <row r="49642" spans="23:31">
      <c r="W49642" s="50"/>
      <c r="AA49642" s="50"/>
      <c r="AE49642" s="50"/>
    </row>
    <row r="49643" spans="23:31">
      <c r="W49643" s="50"/>
      <c r="AA49643" s="50"/>
      <c r="AE49643" s="50"/>
    </row>
    <row r="49644" spans="23:31">
      <c r="W49644" s="50"/>
      <c r="AA49644" s="50"/>
      <c r="AE49644" s="50"/>
    </row>
    <row r="49645" spans="23:31">
      <c r="W49645" s="50"/>
      <c r="AA49645" s="50"/>
      <c r="AE49645" s="50"/>
    </row>
    <row r="49646" spans="23:31">
      <c r="W49646" s="50"/>
      <c r="AA49646" s="50"/>
      <c r="AE49646" s="50"/>
    </row>
    <row r="49647" spans="23:31">
      <c r="W49647" s="50"/>
      <c r="AA49647" s="50"/>
      <c r="AE49647" s="50"/>
    </row>
    <row r="49648" spans="23:31">
      <c r="W49648" s="50"/>
      <c r="AA49648" s="50"/>
      <c r="AE49648" s="50"/>
    </row>
    <row r="49649" spans="23:31">
      <c r="W49649" s="50"/>
      <c r="AA49649" s="50"/>
      <c r="AE49649" s="50"/>
    </row>
    <row r="49650" spans="23:31">
      <c r="W49650" s="50"/>
      <c r="AA49650" s="50"/>
      <c r="AE49650" s="50"/>
    </row>
    <row r="49651" spans="23:31">
      <c r="W49651" s="50"/>
      <c r="AA49651" s="50"/>
      <c r="AE49651" s="50"/>
    </row>
    <row r="49652" spans="23:31">
      <c r="W49652" s="50"/>
      <c r="AA49652" s="50"/>
      <c r="AE49652" s="50"/>
    </row>
    <row r="49653" spans="23:31">
      <c r="W49653" s="50"/>
      <c r="AA49653" s="50"/>
      <c r="AE49653" s="50"/>
    </row>
    <row r="49654" spans="23:31">
      <c r="W49654" s="50"/>
      <c r="AA49654" s="50"/>
      <c r="AE49654" s="50"/>
    </row>
    <row r="49655" spans="23:31">
      <c r="W49655" s="50"/>
      <c r="AA49655" s="50"/>
      <c r="AE49655" s="50"/>
    </row>
    <row r="49656" spans="23:31">
      <c r="W49656" s="50"/>
      <c r="AA49656" s="50"/>
      <c r="AE49656" s="50"/>
    </row>
    <row r="49657" spans="23:31">
      <c r="W49657" s="50"/>
      <c r="AA49657" s="50"/>
      <c r="AE49657" s="50"/>
    </row>
    <row r="49658" spans="23:31">
      <c r="W49658" s="50"/>
      <c r="AA49658" s="50"/>
      <c r="AE49658" s="50"/>
    </row>
    <row r="49659" spans="23:31">
      <c r="W49659" s="50"/>
      <c r="AA49659" s="50"/>
      <c r="AE49659" s="50"/>
    </row>
    <row r="49660" spans="23:31">
      <c r="W49660" s="50"/>
      <c r="AA49660" s="50"/>
      <c r="AE49660" s="50"/>
    </row>
    <row r="49661" spans="23:31">
      <c r="W49661" s="50"/>
      <c r="AA49661" s="50"/>
      <c r="AE49661" s="50"/>
    </row>
    <row r="49662" spans="23:31">
      <c r="W49662" s="50"/>
      <c r="AA49662" s="50"/>
      <c r="AE49662" s="50"/>
    </row>
    <row r="49663" spans="23:31">
      <c r="W49663" s="50"/>
      <c r="AA49663" s="50"/>
      <c r="AE49663" s="50"/>
    </row>
    <row r="49664" spans="23:31">
      <c r="W49664" s="50"/>
      <c r="AA49664" s="50"/>
      <c r="AE49664" s="50"/>
    </row>
    <row r="49665" spans="23:31">
      <c r="W49665" s="50"/>
      <c r="AA49665" s="50"/>
      <c r="AE49665" s="50"/>
    </row>
    <row r="49666" spans="23:31">
      <c r="W49666" s="50"/>
      <c r="AA49666" s="50"/>
      <c r="AE49666" s="50"/>
    </row>
    <row r="49667" spans="23:31">
      <c r="W49667" s="50"/>
      <c r="AA49667" s="50"/>
      <c r="AE49667" s="50"/>
    </row>
    <row r="49668" spans="23:31">
      <c r="W49668" s="50"/>
      <c r="AA49668" s="50"/>
      <c r="AE49668" s="50"/>
    </row>
    <row r="49669" spans="23:31">
      <c r="W49669" s="50"/>
      <c r="AA49669" s="50"/>
      <c r="AE49669" s="50"/>
    </row>
    <row r="49670" spans="23:31">
      <c r="W49670" s="50"/>
      <c r="AA49670" s="50"/>
      <c r="AE49670" s="50"/>
    </row>
    <row r="49671" spans="23:31">
      <c r="W49671" s="50"/>
      <c r="AA49671" s="50"/>
      <c r="AE49671" s="50"/>
    </row>
    <row r="49672" spans="23:31">
      <c r="W49672" s="50"/>
      <c r="AA49672" s="50"/>
      <c r="AE49672" s="50"/>
    </row>
    <row r="49673" spans="23:31">
      <c r="W49673" s="50"/>
      <c r="AA49673" s="50"/>
      <c r="AE49673" s="50"/>
    </row>
    <row r="49674" spans="23:31">
      <c r="W49674" s="50"/>
      <c r="AA49674" s="50"/>
      <c r="AE49674" s="50"/>
    </row>
    <row r="49675" spans="23:31">
      <c r="W49675" s="50"/>
      <c r="AA49675" s="50"/>
      <c r="AE49675" s="50"/>
    </row>
    <row r="49676" spans="23:31">
      <c r="W49676" s="50"/>
      <c r="AA49676" s="50"/>
      <c r="AE49676" s="50"/>
    </row>
    <row r="49677" spans="23:31">
      <c r="W49677" s="50"/>
      <c r="AA49677" s="50"/>
      <c r="AE49677" s="50"/>
    </row>
    <row r="49678" spans="23:31">
      <c r="W49678" s="50"/>
      <c r="AA49678" s="50"/>
      <c r="AE49678" s="50"/>
    </row>
    <row r="49679" spans="23:31">
      <c r="W49679" s="50"/>
      <c r="AA49679" s="50"/>
      <c r="AE49679" s="50"/>
    </row>
    <row r="49680" spans="23:31">
      <c r="W49680" s="50"/>
      <c r="AA49680" s="50"/>
      <c r="AE49680" s="50"/>
    </row>
    <row r="49681" spans="23:31">
      <c r="W49681" s="50"/>
      <c r="AA49681" s="50"/>
      <c r="AE49681" s="50"/>
    </row>
    <row r="49682" spans="23:31">
      <c r="W49682" s="50"/>
      <c r="AA49682" s="50"/>
      <c r="AE49682" s="50"/>
    </row>
    <row r="49683" spans="23:31">
      <c r="W49683" s="50"/>
      <c r="AA49683" s="50"/>
      <c r="AE49683" s="50"/>
    </row>
    <row r="49684" spans="23:31">
      <c r="W49684" s="50"/>
      <c r="AA49684" s="50"/>
      <c r="AE49684" s="50"/>
    </row>
    <row r="49685" spans="23:31">
      <c r="W49685" s="50"/>
      <c r="AA49685" s="50"/>
      <c r="AE49685" s="50"/>
    </row>
    <row r="49686" spans="23:31">
      <c r="W49686" s="50"/>
      <c r="AA49686" s="50"/>
      <c r="AE49686" s="50"/>
    </row>
    <row r="49687" spans="23:31">
      <c r="W49687" s="50"/>
      <c r="AA49687" s="50"/>
      <c r="AE49687" s="50"/>
    </row>
    <row r="49688" spans="23:31">
      <c r="W49688" s="50"/>
      <c r="AA49688" s="50"/>
      <c r="AE49688" s="50"/>
    </row>
    <row r="49689" spans="23:31">
      <c r="W49689" s="50"/>
      <c r="AA49689" s="50"/>
      <c r="AE49689" s="50"/>
    </row>
    <row r="49690" spans="23:31">
      <c r="W49690" s="50"/>
      <c r="AA49690" s="50"/>
      <c r="AE49690" s="50"/>
    </row>
    <row r="49691" spans="23:31">
      <c r="W49691" s="50"/>
      <c r="AA49691" s="50"/>
      <c r="AE49691" s="50"/>
    </row>
    <row r="49692" spans="23:31">
      <c r="W49692" s="50"/>
      <c r="AA49692" s="50"/>
      <c r="AE49692" s="50"/>
    </row>
    <row r="49693" spans="23:31">
      <c r="W49693" s="50"/>
      <c r="AA49693" s="50"/>
      <c r="AE49693" s="50"/>
    </row>
    <row r="49694" spans="23:31">
      <c r="W49694" s="50"/>
      <c r="AA49694" s="50"/>
      <c r="AE49694" s="50"/>
    </row>
    <row r="49695" spans="23:31">
      <c r="W49695" s="50"/>
      <c r="AA49695" s="50"/>
      <c r="AE49695" s="50"/>
    </row>
    <row r="49696" spans="23:31">
      <c r="W49696" s="50"/>
      <c r="AA49696" s="50"/>
      <c r="AE49696" s="50"/>
    </row>
    <row r="49697" spans="23:31">
      <c r="W49697" s="50"/>
      <c r="AA49697" s="50"/>
      <c r="AE49697" s="50"/>
    </row>
    <row r="49698" spans="23:31">
      <c r="W49698" s="50"/>
      <c r="AA49698" s="50"/>
      <c r="AE49698" s="50"/>
    </row>
    <row r="49699" spans="23:31">
      <c r="W49699" s="50"/>
      <c r="AA49699" s="50"/>
      <c r="AE49699" s="50"/>
    </row>
    <row r="49700" spans="23:31">
      <c r="W49700" s="50"/>
      <c r="AA49700" s="50"/>
      <c r="AE49700" s="50"/>
    </row>
    <row r="49701" spans="23:31">
      <c r="W49701" s="50"/>
      <c r="AA49701" s="50"/>
      <c r="AE49701" s="50"/>
    </row>
    <row r="49702" spans="23:31">
      <c r="W49702" s="50"/>
      <c r="AA49702" s="50"/>
      <c r="AE49702" s="50"/>
    </row>
    <row r="49703" spans="23:31">
      <c r="W49703" s="50"/>
      <c r="AA49703" s="50"/>
      <c r="AE49703" s="50"/>
    </row>
    <row r="49704" spans="23:31">
      <c r="W49704" s="50"/>
      <c r="AA49704" s="50"/>
      <c r="AE49704" s="50"/>
    </row>
    <row r="49705" spans="23:31">
      <c r="W49705" s="50"/>
      <c r="AA49705" s="50"/>
      <c r="AE49705" s="50"/>
    </row>
    <row r="49706" spans="23:31">
      <c r="W49706" s="50"/>
      <c r="AA49706" s="50"/>
      <c r="AE49706" s="50"/>
    </row>
    <row r="49707" spans="23:31">
      <c r="W49707" s="50"/>
      <c r="AA49707" s="50"/>
      <c r="AE49707" s="50"/>
    </row>
    <row r="49708" spans="23:31">
      <c r="W49708" s="50"/>
      <c r="AA49708" s="50"/>
      <c r="AE49708" s="50"/>
    </row>
    <row r="49709" spans="23:31">
      <c r="W49709" s="50"/>
      <c r="AA49709" s="50"/>
      <c r="AE49709" s="50"/>
    </row>
    <row r="49710" spans="23:31">
      <c r="W49710" s="50"/>
      <c r="AA49710" s="50"/>
      <c r="AE49710" s="50"/>
    </row>
    <row r="49711" spans="23:31">
      <c r="W49711" s="50"/>
      <c r="AA49711" s="50"/>
      <c r="AE49711" s="50"/>
    </row>
    <row r="49712" spans="23:31">
      <c r="W49712" s="50"/>
      <c r="AA49712" s="50"/>
      <c r="AE49712" s="50"/>
    </row>
    <row r="49713" spans="23:31">
      <c r="W49713" s="50"/>
      <c r="AA49713" s="50"/>
      <c r="AE49713" s="50"/>
    </row>
    <row r="49714" spans="23:31">
      <c r="W49714" s="50"/>
      <c r="AA49714" s="50"/>
      <c r="AE49714" s="50"/>
    </row>
    <row r="49715" spans="23:31">
      <c r="W49715" s="50"/>
      <c r="AA49715" s="50"/>
      <c r="AE49715" s="50"/>
    </row>
    <row r="49716" spans="23:31">
      <c r="W49716" s="50"/>
      <c r="AA49716" s="50"/>
      <c r="AE49716" s="50"/>
    </row>
    <row r="49717" spans="23:31">
      <c r="W49717" s="50"/>
      <c r="AA49717" s="50"/>
      <c r="AE49717" s="50"/>
    </row>
    <row r="49718" spans="23:31">
      <c r="W49718" s="50"/>
      <c r="AA49718" s="50"/>
      <c r="AE49718" s="50"/>
    </row>
    <row r="49719" spans="23:31">
      <c r="W49719" s="50"/>
      <c r="AA49719" s="50"/>
      <c r="AE49719" s="50"/>
    </row>
    <row r="49720" spans="23:31">
      <c r="W49720" s="50"/>
      <c r="AA49720" s="50"/>
      <c r="AE49720" s="50"/>
    </row>
    <row r="49721" spans="23:31">
      <c r="W49721" s="50"/>
      <c r="AA49721" s="50"/>
      <c r="AE49721" s="50"/>
    </row>
    <row r="49722" spans="23:31">
      <c r="W49722" s="50"/>
      <c r="AA49722" s="50"/>
      <c r="AE49722" s="50"/>
    </row>
    <row r="49723" spans="23:31">
      <c r="W49723" s="50"/>
      <c r="AA49723" s="50"/>
      <c r="AE49723" s="50"/>
    </row>
    <row r="49724" spans="23:31">
      <c r="W49724" s="50"/>
      <c r="AA49724" s="50"/>
      <c r="AE49724" s="50"/>
    </row>
    <row r="49725" spans="23:31">
      <c r="W49725" s="50"/>
      <c r="AA49725" s="50"/>
      <c r="AE49725" s="50"/>
    </row>
    <row r="49726" spans="23:31">
      <c r="W49726" s="50"/>
      <c r="AA49726" s="50"/>
      <c r="AE49726" s="50"/>
    </row>
    <row r="49727" spans="23:31">
      <c r="W49727" s="50"/>
      <c r="AA49727" s="50"/>
      <c r="AE49727" s="50"/>
    </row>
    <row r="49728" spans="23:31">
      <c r="W49728" s="50"/>
      <c r="AA49728" s="50"/>
      <c r="AE49728" s="50"/>
    </row>
    <row r="49729" spans="23:31">
      <c r="W49729" s="50"/>
      <c r="AA49729" s="50"/>
      <c r="AE49729" s="50"/>
    </row>
    <row r="49730" spans="23:31">
      <c r="W49730" s="50"/>
      <c r="AA49730" s="50"/>
      <c r="AE49730" s="50"/>
    </row>
    <row r="49731" spans="23:31">
      <c r="W49731" s="50"/>
      <c r="AA49731" s="50"/>
      <c r="AE49731" s="50"/>
    </row>
    <row r="49732" spans="23:31">
      <c r="W49732" s="50"/>
      <c r="AA49732" s="50"/>
      <c r="AE49732" s="50"/>
    </row>
    <row r="49733" spans="23:31">
      <c r="W49733" s="50"/>
      <c r="AA49733" s="50"/>
      <c r="AE49733" s="50"/>
    </row>
    <row r="49734" spans="23:31">
      <c r="W49734" s="50"/>
      <c r="AA49734" s="50"/>
      <c r="AE49734" s="50"/>
    </row>
    <row r="49735" spans="23:31">
      <c r="W49735" s="50"/>
      <c r="AA49735" s="50"/>
      <c r="AE49735" s="50"/>
    </row>
    <row r="49736" spans="23:31">
      <c r="W49736" s="50"/>
      <c r="AA49736" s="50"/>
      <c r="AE49736" s="50"/>
    </row>
    <row r="49737" spans="23:31">
      <c r="W49737" s="50"/>
      <c r="AA49737" s="50"/>
      <c r="AE49737" s="50"/>
    </row>
    <row r="49738" spans="23:31">
      <c r="W49738" s="50"/>
      <c r="AA49738" s="50"/>
      <c r="AE49738" s="50"/>
    </row>
    <row r="49739" spans="23:31">
      <c r="W49739" s="50"/>
      <c r="AA49739" s="50"/>
      <c r="AE49739" s="50"/>
    </row>
    <row r="49740" spans="23:31">
      <c r="W49740" s="50"/>
      <c r="AA49740" s="50"/>
      <c r="AE49740" s="50"/>
    </row>
    <row r="49741" spans="23:31">
      <c r="W49741" s="50"/>
      <c r="AA49741" s="50"/>
      <c r="AE49741" s="50"/>
    </row>
    <row r="49742" spans="23:31">
      <c r="W49742" s="50"/>
      <c r="AA49742" s="50"/>
      <c r="AE49742" s="50"/>
    </row>
    <row r="49743" spans="23:31">
      <c r="W49743" s="50"/>
      <c r="AA49743" s="50"/>
      <c r="AE49743" s="50"/>
    </row>
    <row r="49744" spans="23:31">
      <c r="W49744" s="50"/>
      <c r="AA49744" s="50"/>
      <c r="AE49744" s="50"/>
    </row>
    <row r="49745" spans="23:31">
      <c r="W49745" s="50"/>
      <c r="AA49745" s="50"/>
      <c r="AE49745" s="50"/>
    </row>
    <row r="49746" spans="23:31">
      <c r="W49746" s="50"/>
      <c r="AA49746" s="50"/>
      <c r="AE49746" s="50"/>
    </row>
    <row r="49747" spans="23:31">
      <c r="W49747" s="50"/>
      <c r="AA49747" s="50"/>
      <c r="AE49747" s="50"/>
    </row>
    <row r="49748" spans="23:31">
      <c r="W49748" s="50"/>
      <c r="AA49748" s="50"/>
      <c r="AE49748" s="50"/>
    </row>
    <row r="49749" spans="23:31">
      <c r="W49749" s="50"/>
      <c r="AA49749" s="50"/>
      <c r="AE49749" s="50"/>
    </row>
    <row r="49750" spans="23:31">
      <c r="W49750" s="50"/>
      <c r="AA49750" s="50"/>
      <c r="AE49750" s="50"/>
    </row>
    <row r="49751" spans="23:31">
      <c r="W49751" s="50"/>
      <c r="AA49751" s="50"/>
      <c r="AE49751" s="50"/>
    </row>
    <row r="49752" spans="23:31">
      <c r="W49752" s="50"/>
      <c r="AA49752" s="50"/>
      <c r="AE49752" s="50"/>
    </row>
    <row r="49753" spans="23:31">
      <c r="W49753" s="50"/>
      <c r="AA49753" s="50"/>
      <c r="AE49753" s="50"/>
    </row>
    <row r="49754" spans="23:31">
      <c r="W49754" s="50"/>
      <c r="AA49754" s="50"/>
      <c r="AE49754" s="50"/>
    </row>
    <row r="49755" spans="23:31">
      <c r="W49755" s="50"/>
      <c r="AA49755" s="50"/>
      <c r="AE49755" s="50"/>
    </row>
    <row r="49756" spans="23:31">
      <c r="W49756" s="50"/>
      <c r="AA49756" s="50"/>
      <c r="AE49756" s="50"/>
    </row>
    <row r="49757" spans="23:31">
      <c r="W49757" s="50"/>
      <c r="AA49757" s="50"/>
      <c r="AE49757" s="50"/>
    </row>
    <row r="49758" spans="23:31">
      <c r="W49758" s="50"/>
      <c r="AA49758" s="50"/>
      <c r="AE49758" s="50"/>
    </row>
    <row r="49759" spans="23:31">
      <c r="W49759" s="50"/>
      <c r="AA49759" s="50"/>
      <c r="AE49759" s="50"/>
    </row>
    <row r="49760" spans="23:31">
      <c r="W49760" s="50"/>
      <c r="AA49760" s="50"/>
      <c r="AE49760" s="50"/>
    </row>
    <row r="49761" spans="23:31">
      <c r="W49761" s="50"/>
      <c r="AA49761" s="50"/>
      <c r="AE49761" s="50"/>
    </row>
    <row r="49762" spans="23:31">
      <c r="W49762" s="50"/>
      <c r="AA49762" s="50"/>
      <c r="AE49762" s="50"/>
    </row>
    <row r="49763" spans="23:31">
      <c r="W49763" s="50"/>
      <c r="AA49763" s="50"/>
      <c r="AE49763" s="50"/>
    </row>
    <row r="49764" spans="23:31">
      <c r="W49764" s="50"/>
      <c r="AA49764" s="50"/>
      <c r="AE49764" s="50"/>
    </row>
    <row r="49765" spans="23:31">
      <c r="W49765" s="50"/>
      <c r="AA49765" s="50"/>
      <c r="AE49765" s="50"/>
    </row>
    <row r="49766" spans="23:31">
      <c r="W49766" s="50"/>
      <c r="AA49766" s="50"/>
      <c r="AE49766" s="50"/>
    </row>
    <row r="49767" spans="23:31">
      <c r="W49767" s="50"/>
      <c r="AA49767" s="50"/>
      <c r="AE49767" s="50"/>
    </row>
    <row r="49768" spans="23:31">
      <c r="W49768" s="50"/>
      <c r="AA49768" s="50"/>
      <c r="AE49768" s="50"/>
    </row>
    <row r="49769" spans="23:31">
      <c r="W49769" s="50"/>
      <c r="AA49769" s="50"/>
      <c r="AE49769" s="50"/>
    </row>
    <row r="49770" spans="23:31">
      <c r="W49770" s="50"/>
      <c r="AA49770" s="50"/>
      <c r="AE49770" s="50"/>
    </row>
    <row r="49771" spans="23:31">
      <c r="W49771" s="50"/>
      <c r="AA49771" s="50"/>
      <c r="AE49771" s="50"/>
    </row>
    <row r="49772" spans="23:31">
      <c r="W49772" s="50"/>
      <c r="AA49772" s="50"/>
      <c r="AE49772" s="50"/>
    </row>
    <row r="49773" spans="23:31">
      <c r="W49773" s="50"/>
      <c r="AA49773" s="50"/>
      <c r="AE49773" s="50"/>
    </row>
    <row r="49774" spans="23:31">
      <c r="W49774" s="50"/>
      <c r="AA49774" s="50"/>
      <c r="AE49774" s="50"/>
    </row>
    <row r="49775" spans="23:31">
      <c r="W49775" s="50"/>
      <c r="AA49775" s="50"/>
      <c r="AE49775" s="50"/>
    </row>
    <row r="49776" spans="23:31">
      <c r="W49776" s="50"/>
      <c r="AA49776" s="50"/>
      <c r="AE49776" s="50"/>
    </row>
    <row r="49777" spans="23:31">
      <c r="W49777" s="50"/>
      <c r="AA49777" s="50"/>
      <c r="AE49777" s="50"/>
    </row>
    <row r="49778" spans="23:31">
      <c r="W49778" s="50"/>
      <c r="AA49778" s="50"/>
      <c r="AE49778" s="50"/>
    </row>
    <row r="49779" spans="23:31">
      <c r="W49779" s="50"/>
      <c r="AA49779" s="50"/>
      <c r="AE49779" s="50"/>
    </row>
    <row r="49780" spans="23:31">
      <c r="W49780" s="50"/>
      <c r="AA49780" s="50"/>
      <c r="AE49780" s="50"/>
    </row>
    <row r="49781" spans="23:31">
      <c r="W49781" s="50"/>
      <c r="AA49781" s="50"/>
      <c r="AE49781" s="50"/>
    </row>
    <row r="49782" spans="23:31">
      <c r="W49782" s="50"/>
      <c r="AA49782" s="50"/>
      <c r="AE49782" s="50"/>
    </row>
    <row r="49783" spans="23:31">
      <c r="W49783" s="50"/>
      <c r="AA49783" s="50"/>
      <c r="AE49783" s="50"/>
    </row>
    <row r="49784" spans="23:31">
      <c r="W49784" s="50"/>
      <c r="AA49784" s="50"/>
      <c r="AE49784" s="50"/>
    </row>
    <row r="49785" spans="23:31">
      <c r="W49785" s="50"/>
      <c r="AA49785" s="50"/>
      <c r="AE49785" s="50"/>
    </row>
    <row r="49786" spans="23:31">
      <c r="W49786" s="50"/>
      <c r="AA49786" s="50"/>
      <c r="AE49786" s="50"/>
    </row>
    <row r="49787" spans="23:31">
      <c r="W49787" s="50"/>
      <c r="AA49787" s="50"/>
      <c r="AE49787" s="50"/>
    </row>
    <row r="49788" spans="23:31">
      <c r="W49788" s="50"/>
      <c r="AA49788" s="50"/>
      <c r="AE49788" s="50"/>
    </row>
    <row r="49789" spans="23:31">
      <c r="W49789" s="50"/>
      <c r="AA49789" s="50"/>
      <c r="AE49789" s="50"/>
    </row>
    <row r="49790" spans="23:31">
      <c r="W49790" s="50"/>
      <c r="AA49790" s="50"/>
      <c r="AE49790" s="50"/>
    </row>
    <row r="49791" spans="23:31">
      <c r="W49791" s="50"/>
      <c r="AA49791" s="50"/>
      <c r="AE49791" s="50"/>
    </row>
    <row r="49792" spans="23:31">
      <c r="W49792" s="50"/>
      <c r="AA49792" s="50"/>
      <c r="AE49792" s="50"/>
    </row>
    <row r="49793" spans="23:31">
      <c r="W49793" s="50"/>
      <c r="AA49793" s="50"/>
      <c r="AE49793" s="50"/>
    </row>
    <row r="49794" spans="23:31">
      <c r="W49794" s="50"/>
      <c r="AA49794" s="50"/>
      <c r="AE49794" s="50"/>
    </row>
    <row r="49795" spans="23:31">
      <c r="W49795" s="50"/>
      <c r="AA49795" s="50"/>
      <c r="AE49795" s="50"/>
    </row>
    <row r="49796" spans="23:31">
      <c r="W49796" s="50"/>
      <c r="AA49796" s="50"/>
      <c r="AE49796" s="50"/>
    </row>
    <row r="49797" spans="23:31">
      <c r="W49797" s="50"/>
      <c r="AA49797" s="50"/>
      <c r="AE49797" s="50"/>
    </row>
    <row r="49798" spans="23:31">
      <c r="W49798" s="50"/>
      <c r="AA49798" s="50"/>
      <c r="AE49798" s="50"/>
    </row>
    <row r="49799" spans="23:31">
      <c r="W49799" s="50"/>
      <c r="AA49799" s="50"/>
      <c r="AE49799" s="50"/>
    </row>
    <row r="49800" spans="23:31">
      <c r="W49800" s="50"/>
      <c r="AA49800" s="50"/>
      <c r="AE49800" s="50"/>
    </row>
    <row r="49801" spans="23:31">
      <c r="W49801" s="50"/>
      <c r="AA49801" s="50"/>
      <c r="AE49801" s="50"/>
    </row>
    <row r="49802" spans="23:31">
      <c r="W49802" s="50"/>
      <c r="AA49802" s="50"/>
      <c r="AE49802" s="50"/>
    </row>
    <row r="49803" spans="23:31">
      <c r="W49803" s="50"/>
      <c r="AA49803" s="50"/>
      <c r="AE49803" s="50"/>
    </row>
    <row r="49804" spans="23:31">
      <c r="W49804" s="50"/>
      <c r="AA49804" s="50"/>
      <c r="AE49804" s="50"/>
    </row>
    <row r="49805" spans="23:31">
      <c r="W49805" s="50"/>
      <c r="AA49805" s="50"/>
      <c r="AE49805" s="50"/>
    </row>
    <row r="49806" spans="23:31">
      <c r="W49806" s="50"/>
      <c r="AA49806" s="50"/>
      <c r="AE49806" s="50"/>
    </row>
    <row r="49807" spans="23:31">
      <c r="W49807" s="50"/>
      <c r="AA49807" s="50"/>
      <c r="AE49807" s="50"/>
    </row>
    <row r="49808" spans="23:31">
      <c r="W49808" s="50"/>
      <c r="AA49808" s="50"/>
      <c r="AE49808" s="50"/>
    </row>
    <row r="49809" spans="23:31">
      <c r="W49809" s="50"/>
      <c r="AA49809" s="50"/>
      <c r="AE49809" s="50"/>
    </row>
    <row r="49810" spans="23:31">
      <c r="W49810" s="50"/>
      <c r="AA49810" s="50"/>
      <c r="AE49810" s="50"/>
    </row>
    <row r="49811" spans="23:31">
      <c r="W49811" s="50"/>
      <c r="AA49811" s="50"/>
      <c r="AE49811" s="50"/>
    </row>
    <row r="49812" spans="23:31">
      <c r="W49812" s="50"/>
      <c r="AA49812" s="50"/>
      <c r="AE49812" s="50"/>
    </row>
    <row r="49813" spans="23:31">
      <c r="W49813" s="50"/>
      <c r="AA49813" s="50"/>
      <c r="AE49813" s="50"/>
    </row>
    <row r="49814" spans="23:31">
      <c r="W49814" s="50"/>
      <c r="AA49814" s="50"/>
      <c r="AE49814" s="50"/>
    </row>
    <row r="49815" spans="23:31">
      <c r="W49815" s="50"/>
      <c r="AA49815" s="50"/>
      <c r="AE49815" s="50"/>
    </row>
    <row r="49816" spans="23:31">
      <c r="W49816" s="50"/>
      <c r="AA49816" s="50"/>
      <c r="AE49816" s="50"/>
    </row>
    <row r="49817" spans="23:31">
      <c r="W49817" s="50"/>
      <c r="AA49817" s="50"/>
      <c r="AE49817" s="50"/>
    </row>
    <row r="49818" spans="23:31">
      <c r="W49818" s="50"/>
      <c r="AA49818" s="50"/>
      <c r="AE49818" s="50"/>
    </row>
    <row r="49819" spans="23:31">
      <c r="W49819" s="50"/>
      <c r="AA49819" s="50"/>
      <c r="AE49819" s="50"/>
    </row>
    <row r="49820" spans="23:31">
      <c r="W49820" s="50"/>
      <c r="AA49820" s="50"/>
      <c r="AE49820" s="50"/>
    </row>
    <row r="49821" spans="23:31">
      <c r="W49821" s="50"/>
      <c r="AA49821" s="50"/>
      <c r="AE49821" s="50"/>
    </row>
    <row r="49822" spans="23:31">
      <c r="W49822" s="50"/>
      <c r="AA49822" s="50"/>
      <c r="AE49822" s="50"/>
    </row>
    <row r="49823" spans="23:31">
      <c r="W49823" s="50"/>
      <c r="AA49823" s="50"/>
      <c r="AE49823" s="50"/>
    </row>
    <row r="49824" spans="23:31">
      <c r="W49824" s="50"/>
      <c r="AA49824" s="50"/>
      <c r="AE49824" s="50"/>
    </row>
    <row r="49825" spans="23:31">
      <c r="W49825" s="50"/>
      <c r="AA49825" s="50"/>
      <c r="AE49825" s="50"/>
    </row>
    <row r="49826" spans="23:31">
      <c r="W49826" s="50"/>
      <c r="AA49826" s="50"/>
      <c r="AE49826" s="50"/>
    </row>
    <row r="49827" spans="23:31">
      <c r="W49827" s="50"/>
      <c r="AA49827" s="50"/>
      <c r="AE49827" s="50"/>
    </row>
    <row r="49828" spans="23:31">
      <c r="W49828" s="50"/>
      <c r="AA49828" s="50"/>
      <c r="AE49828" s="50"/>
    </row>
    <row r="49829" spans="23:31">
      <c r="W49829" s="50"/>
      <c r="AA49829" s="50"/>
      <c r="AE49829" s="50"/>
    </row>
    <row r="49830" spans="23:31">
      <c r="W49830" s="50"/>
      <c r="AA49830" s="50"/>
      <c r="AE49830" s="50"/>
    </row>
    <row r="49831" spans="23:31">
      <c r="W49831" s="50"/>
      <c r="AA49831" s="50"/>
      <c r="AE49831" s="50"/>
    </row>
    <row r="49832" spans="23:31">
      <c r="W49832" s="50"/>
      <c r="AA49832" s="50"/>
      <c r="AE49832" s="50"/>
    </row>
    <row r="49833" spans="23:31">
      <c r="W49833" s="50"/>
      <c r="AA49833" s="50"/>
      <c r="AE49833" s="50"/>
    </row>
    <row r="49834" spans="23:31">
      <c r="W49834" s="50"/>
      <c r="AA49834" s="50"/>
      <c r="AE49834" s="50"/>
    </row>
    <row r="49835" spans="23:31">
      <c r="W49835" s="50"/>
      <c r="AA49835" s="50"/>
      <c r="AE49835" s="50"/>
    </row>
    <row r="49836" spans="23:31">
      <c r="W49836" s="50"/>
      <c r="AA49836" s="50"/>
      <c r="AE49836" s="50"/>
    </row>
    <row r="49837" spans="23:31">
      <c r="W49837" s="50"/>
      <c r="AA49837" s="50"/>
      <c r="AE49837" s="50"/>
    </row>
    <row r="49838" spans="23:31">
      <c r="W49838" s="50"/>
      <c r="AA49838" s="50"/>
      <c r="AE49838" s="50"/>
    </row>
    <row r="49839" spans="23:31">
      <c r="W49839" s="50"/>
      <c r="AA49839" s="50"/>
      <c r="AE49839" s="50"/>
    </row>
    <row r="49840" spans="23:31">
      <c r="W49840" s="50"/>
      <c r="AA49840" s="50"/>
      <c r="AE49840" s="50"/>
    </row>
    <row r="49841" spans="23:31">
      <c r="W49841" s="50"/>
      <c r="AA49841" s="50"/>
      <c r="AE49841" s="50"/>
    </row>
    <row r="49842" spans="23:31">
      <c r="W49842" s="50"/>
      <c r="AA49842" s="50"/>
      <c r="AE49842" s="50"/>
    </row>
    <row r="49843" spans="23:31">
      <c r="W49843" s="50"/>
      <c r="AA49843" s="50"/>
      <c r="AE49843" s="50"/>
    </row>
    <row r="49844" spans="23:31">
      <c r="W49844" s="50"/>
      <c r="AA49844" s="50"/>
      <c r="AE49844" s="50"/>
    </row>
    <row r="49845" spans="23:31">
      <c r="W49845" s="50"/>
      <c r="AA49845" s="50"/>
      <c r="AE49845" s="50"/>
    </row>
    <row r="49846" spans="23:31">
      <c r="W49846" s="50"/>
      <c r="AA49846" s="50"/>
      <c r="AE49846" s="50"/>
    </row>
    <row r="49847" spans="23:31">
      <c r="W49847" s="50"/>
      <c r="AA49847" s="50"/>
      <c r="AE49847" s="50"/>
    </row>
    <row r="49848" spans="23:31">
      <c r="W49848" s="50"/>
      <c r="AA49848" s="50"/>
      <c r="AE49848" s="50"/>
    </row>
    <row r="49849" spans="23:31">
      <c r="W49849" s="50"/>
      <c r="AA49849" s="50"/>
      <c r="AE49849" s="50"/>
    </row>
    <row r="49850" spans="23:31">
      <c r="W49850" s="50"/>
      <c r="AA49850" s="50"/>
      <c r="AE49850" s="50"/>
    </row>
    <row r="49851" spans="23:31">
      <c r="W49851" s="50"/>
      <c r="AA49851" s="50"/>
      <c r="AE49851" s="50"/>
    </row>
    <row r="49852" spans="23:31">
      <c r="W49852" s="50"/>
      <c r="AA49852" s="50"/>
      <c r="AE49852" s="50"/>
    </row>
    <row r="49853" spans="23:31">
      <c r="W49853" s="50"/>
      <c r="AA49853" s="50"/>
      <c r="AE49853" s="50"/>
    </row>
    <row r="49854" spans="23:31">
      <c r="W49854" s="50"/>
      <c r="AA49854" s="50"/>
      <c r="AE49854" s="50"/>
    </row>
    <row r="49855" spans="23:31">
      <c r="W49855" s="50"/>
      <c r="AA49855" s="50"/>
      <c r="AE49855" s="50"/>
    </row>
    <row r="49856" spans="23:31">
      <c r="W49856" s="50"/>
      <c r="AA49856" s="50"/>
      <c r="AE49856" s="50"/>
    </row>
    <row r="49857" spans="23:31">
      <c r="W49857" s="50"/>
      <c r="AA49857" s="50"/>
      <c r="AE49857" s="50"/>
    </row>
    <row r="49858" spans="23:31">
      <c r="W49858" s="50"/>
      <c r="AA49858" s="50"/>
      <c r="AE49858" s="50"/>
    </row>
    <row r="49859" spans="23:31">
      <c r="W49859" s="50"/>
      <c r="AA49859" s="50"/>
      <c r="AE49859" s="50"/>
    </row>
    <row r="49860" spans="23:31">
      <c r="W49860" s="50"/>
      <c r="AA49860" s="50"/>
      <c r="AE49860" s="50"/>
    </row>
    <row r="49861" spans="23:31">
      <c r="W49861" s="50"/>
      <c r="AA49861" s="50"/>
      <c r="AE49861" s="50"/>
    </row>
    <row r="49862" spans="23:31">
      <c r="W49862" s="50"/>
      <c r="AA49862" s="50"/>
      <c r="AE49862" s="50"/>
    </row>
    <row r="49863" spans="23:31">
      <c r="W49863" s="50"/>
      <c r="AA49863" s="50"/>
      <c r="AE49863" s="50"/>
    </row>
    <row r="49864" spans="23:31">
      <c r="W49864" s="50"/>
      <c r="AA49864" s="50"/>
      <c r="AE49864" s="50"/>
    </row>
    <row r="49865" spans="23:31">
      <c r="W49865" s="50"/>
      <c r="AA49865" s="50"/>
      <c r="AE49865" s="50"/>
    </row>
    <row r="49866" spans="23:31">
      <c r="W49866" s="50"/>
      <c r="AA49866" s="50"/>
      <c r="AE49866" s="50"/>
    </row>
    <row r="49867" spans="23:31">
      <c r="W49867" s="50"/>
      <c r="AA49867" s="50"/>
      <c r="AE49867" s="50"/>
    </row>
    <row r="49868" spans="23:31">
      <c r="W49868" s="50"/>
      <c r="AA49868" s="50"/>
      <c r="AE49868" s="50"/>
    </row>
    <row r="49869" spans="23:31">
      <c r="W49869" s="50"/>
      <c r="AA49869" s="50"/>
      <c r="AE49869" s="50"/>
    </row>
    <row r="49870" spans="23:31">
      <c r="W49870" s="50"/>
      <c r="AA49870" s="50"/>
      <c r="AE49870" s="50"/>
    </row>
    <row r="49871" spans="23:31">
      <c r="W49871" s="50"/>
      <c r="AA49871" s="50"/>
      <c r="AE49871" s="50"/>
    </row>
    <row r="49872" spans="23:31">
      <c r="W49872" s="50"/>
      <c r="AA49872" s="50"/>
      <c r="AE49872" s="50"/>
    </row>
    <row r="49873" spans="23:31">
      <c r="W49873" s="50"/>
      <c r="AA49873" s="50"/>
      <c r="AE49873" s="50"/>
    </row>
    <row r="49874" spans="23:31">
      <c r="W49874" s="50"/>
      <c r="AA49874" s="50"/>
      <c r="AE49874" s="50"/>
    </row>
    <row r="49875" spans="23:31">
      <c r="W49875" s="50"/>
      <c r="AA49875" s="50"/>
      <c r="AE49875" s="50"/>
    </row>
    <row r="49876" spans="23:31">
      <c r="W49876" s="50"/>
      <c r="AA49876" s="50"/>
      <c r="AE49876" s="50"/>
    </row>
    <row r="49877" spans="23:31">
      <c r="W49877" s="50"/>
      <c r="AA49877" s="50"/>
      <c r="AE49877" s="50"/>
    </row>
    <row r="49878" spans="23:31">
      <c r="W49878" s="50"/>
      <c r="AA49878" s="50"/>
      <c r="AE49878" s="50"/>
    </row>
    <row r="49879" spans="23:31">
      <c r="W49879" s="50"/>
      <c r="AA49879" s="50"/>
      <c r="AE49879" s="50"/>
    </row>
    <row r="49880" spans="23:31">
      <c r="W49880" s="50"/>
      <c r="AA49880" s="50"/>
      <c r="AE49880" s="50"/>
    </row>
    <row r="49881" spans="23:31">
      <c r="W49881" s="50"/>
      <c r="AA49881" s="50"/>
      <c r="AE49881" s="50"/>
    </row>
    <row r="49882" spans="23:31">
      <c r="W49882" s="50"/>
      <c r="AA49882" s="50"/>
      <c r="AE49882" s="50"/>
    </row>
    <row r="49883" spans="23:31">
      <c r="W49883" s="50"/>
      <c r="AA49883" s="50"/>
      <c r="AE49883" s="50"/>
    </row>
    <row r="49884" spans="23:31">
      <c r="W49884" s="50"/>
      <c r="AA49884" s="50"/>
      <c r="AE49884" s="50"/>
    </row>
    <row r="49885" spans="23:31">
      <c r="W49885" s="50"/>
      <c r="AA49885" s="50"/>
      <c r="AE49885" s="50"/>
    </row>
    <row r="49886" spans="23:31">
      <c r="W49886" s="50"/>
      <c r="AA49886" s="50"/>
      <c r="AE49886" s="50"/>
    </row>
    <row r="49887" spans="23:31">
      <c r="W49887" s="50"/>
      <c r="AA49887" s="50"/>
      <c r="AE49887" s="50"/>
    </row>
    <row r="49888" spans="23:31">
      <c r="W49888" s="50"/>
      <c r="AA49888" s="50"/>
      <c r="AE49888" s="50"/>
    </row>
    <row r="49889" spans="23:31">
      <c r="W49889" s="50"/>
      <c r="AA49889" s="50"/>
      <c r="AE49889" s="50"/>
    </row>
    <row r="49890" spans="23:31">
      <c r="W49890" s="50"/>
      <c r="AA49890" s="50"/>
      <c r="AE49890" s="50"/>
    </row>
    <row r="49891" spans="23:31">
      <c r="W49891" s="50"/>
      <c r="AA49891" s="50"/>
      <c r="AE49891" s="50"/>
    </row>
    <row r="49892" spans="23:31">
      <c r="W49892" s="50"/>
      <c r="AA49892" s="50"/>
      <c r="AE49892" s="50"/>
    </row>
    <row r="49893" spans="23:31">
      <c r="W49893" s="50"/>
      <c r="AA49893" s="50"/>
      <c r="AE49893" s="50"/>
    </row>
    <row r="49894" spans="23:31">
      <c r="W49894" s="50"/>
      <c r="AA49894" s="50"/>
      <c r="AE49894" s="50"/>
    </row>
    <row r="49895" spans="23:31">
      <c r="W49895" s="50"/>
      <c r="AA49895" s="50"/>
      <c r="AE49895" s="50"/>
    </row>
    <row r="49896" spans="23:31">
      <c r="W49896" s="50"/>
      <c r="AA49896" s="50"/>
      <c r="AE49896" s="50"/>
    </row>
    <row r="49897" spans="23:31">
      <c r="W49897" s="50"/>
      <c r="AA49897" s="50"/>
      <c r="AE49897" s="50"/>
    </row>
    <row r="49898" spans="23:31">
      <c r="W49898" s="50"/>
      <c r="AA49898" s="50"/>
      <c r="AE49898" s="50"/>
    </row>
    <row r="49899" spans="23:31">
      <c r="W49899" s="50"/>
      <c r="AA49899" s="50"/>
      <c r="AE49899" s="50"/>
    </row>
    <row r="49900" spans="23:31">
      <c r="W49900" s="50"/>
      <c r="AA49900" s="50"/>
      <c r="AE49900" s="50"/>
    </row>
    <row r="49901" spans="23:31">
      <c r="W49901" s="50"/>
      <c r="AA49901" s="50"/>
      <c r="AE49901" s="50"/>
    </row>
    <row r="49902" spans="23:31">
      <c r="W49902" s="50"/>
      <c r="AA49902" s="50"/>
      <c r="AE49902" s="50"/>
    </row>
    <row r="49903" spans="23:31">
      <c r="W49903" s="50"/>
      <c r="AA49903" s="50"/>
      <c r="AE49903" s="50"/>
    </row>
    <row r="49904" spans="23:31">
      <c r="W49904" s="50"/>
      <c r="AA49904" s="50"/>
      <c r="AE49904" s="50"/>
    </row>
    <row r="49905" spans="23:31">
      <c r="W49905" s="50"/>
      <c r="AA49905" s="50"/>
      <c r="AE49905" s="50"/>
    </row>
    <row r="49906" spans="23:31">
      <c r="W49906" s="50"/>
      <c r="AA49906" s="50"/>
      <c r="AE49906" s="50"/>
    </row>
    <row r="49907" spans="23:31">
      <c r="W49907" s="50"/>
      <c r="AA49907" s="50"/>
      <c r="AE49907" s="50"/>
    </row>
    <row r="49908" spans="23:31">
      <c r="W49908" s="50"/>
      <c r="AA49908" s="50"/>
      <c r="AE49908" s="50"/>
    </row>
    <row r="49909" spans="23:31">
      <c r="W49909" s="50"/>
      <c r="AA49909" s="50"/>
      <c r="AE49909" s="50"/>
    </row>
    <row r="49910" spans="23:31">
      <c r="W49910" s="50"/>
      <c r="AA49910" s="50"/>
      <c r="AE49910" s="50"/>
    </row>
    <row r="49911" spans="23:31">
      <c r="W49911" s="50"/>
      <c r="AA49911" s="50"/>
      <c r="AE49911" s="50"/>
    </row>
    <row r="49912" spans="23:31">
      <c r="W49912" s="50"/>
      <c r="AA49912" s="50"/>
      <c r="AE49912" s="50"/>
    </row>
    <row r="49913" spans="23:31">
      <c r="W49913" s="50"/>
      <c r="AA49913" s="50"/>
      <c r="AE49913" s="50"/>
    </row>
    <row r="49914" spans="23:31">
      <c r="W49914" s="50"/>
      <c r="AA49914" s="50"/>
      <c r="AE49914" s="50"/>
    </row>
    <row r="49915" spans="23:31">
      <c r="W49915" s="50"/>
      <c r="AA49915" s="50"/>
      <c r="AE49915" s="50"/>
    </row>
    <row r="49916" spans="23:31">
      <c r="W49916" s="50"/>
      <c r="AA49916" s="50"/>
      <c r="AE49916" s="50"/>
    </row>
    <row r="49917" spans="23:31">
      <c r="W49917" s="50"/>
      <c r="AA49917" s="50"/>
      <c r="AE49917" s="50"/>
    </row>
    <row r="49918" spans="23:31">
      <c r="W49918" s="50"/>
      <c r="AA49918" s="50"/>
      <c r="AE49918" s="50"/>
    </row>
    <row r="49919" spans="23:31">
      <c r="W49919" s="50"/>
      <c r="AA49919" s="50"/>
      <c r="AE49919" s="50"/>
    </row>
    <row r="49920" spans="23:31">
      <c r="W49920" s="50"/>
      <c r="AA49920" s="50"/>
      <c r="AE49920" s="50"/>
    </row>
    <row r="49921" spans="23:31">
      <c r="W49921" s="50"/>
      <c r="AA49921" s="50"/>
      <c r="AE49921" s="50"/>
    </row>
    <row r="49922" spans="23:31">
      <c r="W49922" s="50"/>
      <c r="AA49922" s="50"/>
      <c r="AE49922" s="50"/>
    </row>
    <row r="49923" spans="23:31">
      <c r="W49923" s="50"/>
      <c r="AA49923" s="50"/>
      <c r="AE49923" s="50"/>
    </row>
    <row r="49924" spans="23:31">
      <c r="W49924" s="50"/>
      <c r="AA49924" s="50"/>
      <c r="AE49924" s="50"/>
    </row>
    <row r="49925" spans="23:31">
      <c r="W49925" s="50"/>
      <c r="AA49925" s="50"/>
      <c r="AE49925" s="50"/>
    </row>
    <row r="49926" spans="23:31">
      <c r="W49926" s="50"/>
      <c r="AA49926" s="50"/>
      <c r="AE49926" s="50"/>
    </row>
    <row r="49927" spans="23:31">
      <c r="W49927" s="50"/>
      <c r="AA49927" s="50"/>
      <c r="AE49927" s="50"/>
    </row>
    <row r="49928" spans="23:31">
      <c r="W49928" s="50"/>
      <c r="AA49928" s="50"/>
      <c r="AE49928" s="50"/>
    </row>
    <row r="49929" spans="23:31">
      <c r="W49929" s="50"/>
      <c r="AA49929" s="50"/>
      <c r="AE49929" s="50"/>
    </row>
    <row r="49930" spans="23:31">
      <c r="W49930" s="50"/>
      <c r="AA49930" s="50"/>
      <c r="AE49930" s="50"/>
    </row>
    <row r="49931" spans="23:31">
      <c r="W49931" s="50"/>
      <c r="AA49931" s="50"/>
      <c r="AE49931" s="50"/>
    </row>
    <row r="49932" spans="23:31">
      <c r="W49932" s="50"/>
      <c r="AA49932" s="50"/>
      <c r="AE49932" s="50"/>
    </row>
    <row r="49933" spans="23:31">
      <c r="W49933" s="50"/>
      <c r="AA49933" s="50"/>
      <c r="AE49933" s="50"/>
    </row>
    <row r="49934" spans="23:31">
      <c r="W49934" s="50"/>
      <c r="AA49934" s="50"/>
      <c r="AE49934" s="50"/>
    </row>
    <row r="49935" spans="23:31">
      <c r="W49935" s="50"/>
      <c r="AA49935" s="50"/>
      <c r="AE49935" s="50"/>
    </row>
    <row r="49936" spans="23:31">
      <c r="W49936" s="50"/>
      <c r="AA49936" s="50"/>
      <c r="AE49936" s="50"/>
    </row>
    <row r="49937" spans="23:31">
      <c r="W49937" s="50"/>
      <c r="AA49937" s="50"/>
      <c r="AE49937" s="50"/>
    </row>
    <row r="49938" spans="23:31">
      <c r="W49938" s="50"/>
      <c r="AA49938" s="50"/>
      <c r="AE49938" s="50"/>
    </row>
    <row r="49939" spans="23:31">
      <c r="W49939" s="50"/>
      <c r="AA49939" s="50"/>
      <c r="AE49939" s="50"/>
    </row>
    <row r="49940" spans="23:31">
      <c r="W49940" s="50"/>
      <c r="AA49940" s="50"/>
      <c r="AE49940" s="50"/>
    </row>
    <row r="49941" spans="23:31">
      <c r="W49941" s="50"/>
      <c r="AA49941" s="50"/>
      <c r="AE49941" s="50"/>
    </row>
    <row r="49942" spans="23:31">
      <c r="W49942" s="50"/>
      <c r="AA49942" s="50"/>
      <c r="AE49942" s="50"/>
    </row>
    <row r="49943" spans="23:31">
      <c r="W49943" s="50"/>
      <c r="AA49943" s="50"/>
      <c r="AE49943" s="50"/>
    </row>
    <row r="49944" spans="23:31">
      <c r="W49944" s="50"/>
      <c r="AA49944" s="50"/>
      <c r="AE49944" s="50"/>
    </row>
    <row r="49945" spans="23:31">
      <c r="W49945" s="50"/>
      <c r="AA49945" s="50"/>
      <c r="AE49945" s="50"/>
    </row>
    <row r="49946" spans="23:31">
      <c r="W49946" s="50"/>
      <c r="AA49946" s="50"/>
      <c r="AE49946" s="50"/>
    </row>
    <row r="49947" spans="23:31">
      <c r="W49947" s="50"/>
      <c r="AA49947" s="50"/>
      <c r="AE49947" s="50"/>
    </row>
    <row r="49948" spans="23:31">
      <c r="W49948" s="50"/>
      <c r="AA49948" s="50"/>
      <c r="AE49948" s="50"/>
    </row>
    <row r="49949" spans="23:31">
      <c r="W49949" s="50"/>
      <c r="AA49949" s="50"/>
      <c r="AE49949" s="50"/>
    </row>
    <row r="49950" spans="23:31">
      <c r="W49950" s="50"/>
      <c r="AA49950" s="50"/>
      <c r="AE49950" s="50"/>
    </row>
    <row r="49951" spans="23:31">
      <c r="W49951" s="50"/>
      <c r="AA49951" s="50"/>
      <c r="AE49951" s="50"/>
    </row>
    <row r="49952" spans="23:31">
      <c r="W49952" s="50"/>
      <c r="AA49952" s="50"/>
      <c r="AE49952" s="50"/>
    </row>
    <row r="49953" spans="23:31">
      <c r="W49953" s="50"/>
      <c r="AA49953" s="50"/>
      <c r="AE49953" s="50"/>
    </row>
    <row r="49954" spans="23:31">
      <c r="W49954" s="50"/>
      <c r="AA49954" s="50"/>
      <c r="AE49954" s="50"/>
    </row>
    <row r="49955" spans="23:31">
      <c r="W49955" s="50"/>
      <c r="AA49955" s="50"/>
      <c r="AE49955" s="50"/>
    </row>
    <row r="49956" spans="23:31">
      <c r="W49956" s="50"/>
      <c r="AA49956" s="50"/>
      <c r="AE49956" s="50"/>
    </row>
    <row r="49957" spans="23:31">
      <c r="W49957" s="50"/>
      <c r="AA49957" s="50"/>
      <c r="AE49957" s="50"/>
    </row>
    <row r="49958" spans="23:31">
      <c r="W49958" s="50"/>
      <c r="AA49958" s="50"/>
      <c r="AE49958" s="50"/>
    </row>
    <row r="49959" spans="23:31">
      <c r="W49959" s="50"/>
      <c r="AA49959" s="50"/>
      <c r="AE49959" s="50"/>
    </row>
    <row r="49960" spans="23:31">
      <c r="W49960" s="50"/>
      <c r="AA49960" s="50"/>
      <c r="AE49960" s="50"/>
    </row>
    <row r="49961" spans="23:31">
      <c r="W49961" s="50"/>
      <c r="AA49961" s="50"/>
      <c r="AE49961" s="50"/>
    </row>
    <row r="49962" spans="23:31">
      <c r="W49962" s="50"/>
      <c r="AA49962" s="50"/>
      <c r="AE49962" s="50"/>
    </row>
    <row r="49963" spans="23:31">
      <c r="W49963" s="50"/>
      <c r="AA49963" s="50"/>
      <c r="AE49963" s="50"/>
    </row>
    <row r="49964" spans="23:31">
      <c r="W49964" s="50"/>
      <c r="AA49964" s="50"/>
      <c r="AE49964" s="50"/>
    </row>
    <row r="49965" spans="23:31">
      <c r="W49965" s="50"/>
      <c r="AA49965" s="50"/>
      <c r="AE49965" s="50"/>
    </row>
    <row r="49966" spans="23:31">
      <c r="W49966" s="50"/>
      <c r="AA49966" s="50"/>
      <c r="AE49966" s="50"/>
    </row>
    <row r="49967" spans="23:31">
      <c r="W49967" s="50"/>
      <c r="AA49967" s="50"/>
      <c r="AE49967" s="50"/>
    </row>
    <row r="49968" spans="23:31">
      <c r="W49968" s="50"/>
      <c r="AA49968" s="50"/>
      <c r="AE49968" s="50"/>
    </row>
    <row r="49969" spans="23:31">
      <c r="W49969" s="50"/>
      <c r="AA49969" s="50"/>
      <c r="AE49969" s="50"/>
    </row>
    <row r="49970" spans="23:31">
      <c r="W49970" s="50"/>
      <c r="AA49970" s="50"/>
      <c r="AE49970" s="50"/>
    </row>
    <row r="49971" spans="23:31">
      <c r="W49971" s="50"/>
      <c r="AA49971" s="50"/>
      <c r="AE49971" s="50"/>
    </row>
    <row r="49972" spans="23:31">
      <c r="W49972" s="50"/>
      <c r="AA49972" s="50"/>
      <c r="AE49972" s="50"/>
    </row>
    <row r="49973" spans="23:31">
      <c r="W49973" s="50"/>
      <c r="AA49973" s="50"/>
      <c r="AE49973" s="50"/>
    </row>
    <row r="49974" spans="23:31">
      <c r="W49974" s="50"/>
      <c r="AA49974" s="50"/>
      <c r="AE49974" s="50"/>
    </row>
    <row r="49975" spans="23:31">
      <c r="W49975" s="50"/>
      <c r="AA49975" s="50"/>
      <c r="AE49975" s="50"/>
    </row>
    <row r="49976" spans="23:31">
      <c r="W49976" s="50"/>
      <c r="AA49976" s="50"/>
      <c r="AE49976" s="50"/>
    </row>
    <row r="49977" spans="23:31">
      <c r="W49977" s="50"/>
      <c r="AA49977" s="50"/>
      <c r="AE49977" s="50"/>
    </row>
    <row r="49978" spans="23:31">
      <c r="W49978" s="50"/>
      <c r="AA49978" s="50"/>
      <c r="AE49978" s="50"/>
    </row>
    <row r="49979" spans="23:31">
      <c r="W49979" s="50"/>
      <c r="AA49979" s="50"/>
      <c r="AE49979" s="50"/>
    </row>
    <row r="49980" spans="23:31">
      <c r="W49980" s="50"/>
      <c r="AA49980" s="50"/>
      <c r="AE49980" s="50"/>
    </row>
    <row r="49981" spans="23:31">
      <c r="W49981" s="50"/>
      <c r="AA49981" s="50"/>
      <c r="AE49981" s="50"/>
    </row>
    <row r="49982" spans="23:31">
      <c r="W49982" s="50"/>
      <c r="AA49982" s="50"/>
      <c r="AE49982" s="50"/>
    </row>
    <row r="49983" spans="23:31">
      <c r="W49983" s="50"/>
      <c r="AA49983" s="50"/>
      <c r="AE49983" s="50"/>
    </row>
    <row r="49984" spans="23:31">
      <c r="W49984" s="50"/>
      <c r="AA49984" s="50"/>
      <c r="AE49984" s="50"/>
    </row>
    <row r="49985" spans="23:31">
      <c r="W49985" s="50"/>
      <c r="AA49985" s="50"/>
      <c r="AE49985" s="50"/>
    </row>
    <row r="49986" spans="23:31">
      <c r="W49986" s="50"/>
      <c r="AA49986" s="50"/>
      <c r="AE49986" s="50"/>
    </row>
    <row r="49987" spans="23:31">
      <c r="W49987" s="50"/>
      <c r="AA49987" s="50"/>
      <c r="AE49987" s="50"/>
    </row>
    <row r="49988" spans="23:31">
      <c r="W49988" s="50"/>
      <c r="AA49988" s="50"/>
      <c r="AE49988" s="50"/>
    </row>
    <row r="49989" spans="23:31">
      <c r="W49989" s="50"/>
      <c r="AA49989" s="50"/>
      <c r="AE49989" s="50"/>
    </row>
    <row r="49990" spans="23:31">
      <c r="W49990" s="50"/>
      <c r="AA49990" s="50"/>
      <c r="AE49990" s="50"/>
    </row>
    <row r="49991" spans="23:31">
      <c r="W49991" s="50"/>
      <c r="AA49991" s="50"/>
      <c r="AE49991" s="50"/>
    </row>
    <row r="49992" spans="23:31">
      <c r="W49992" s="50"/>
      <c r="AA49992" s="50"/>
      <c r="AE49992" s="50"/>
    </row>
    <row r="49993" spans="23:31">
      <c r="W49993" s="50"/>
      <c r="AA49993" s="50"/>
      <c r="AE49993" s="50"/>
    </row>
    <row r="49994" spans="23:31">
      <c r="W49994" s="50"/>
      <c r="AA49994" s="50"/>
      <c r="AE49994" s="50"/>
    </row>
    <row r="49995" spans="23:31">
      <c r="W49995" s="50"/>
      <c r="AA49995" s="50"/>
      <c r="AE49995" s="50"/>
    </row>
    <row r="49996" spans="23:31">
      <c r="W49996" s="50"/>
      <c r="AA49996" s="50"/>
      <c r="AE49996" s="50"/>
    </row>
    <row r="49997" spans="23:31">
      <c r="W49997" s="50"/>
      <c r="AA49997" s="50"/>
      <c r="AE49997" s="50"/>
    </row>
    <row r="49998" spans="23:31">
      <c r="W49998" s="50"/>
      <c r="AA49998" s="50"/>
      <c r="AE49998" s="50"/>
    </row>
    <row r="49999" spans="23:31">
      <c r="W49999" s="50"/>
      <c r="AA49999" s="50"/>
      <c r="AE49999" s="50"/>
    </row>
    <row r="50000" spans="23:31">
      <c r="W50000" s="50"/>
      <c r="AA50000" s="50"/>
      <c r="AE50000" s="50"/>
    </row>
    <row r="50001" spans="23:31">
      <c r="W50001" s="50"/>
      <c r="AA50001" s="50"/>
      <c r="AE50001" s="50"/>
    </row>
    <row r="50002" spans="23:31">
      <c r="W50002" s="50"/>
      <c r="AA50002" s="50"/>
      <c r="AE50002" s="50"/>
    </row>
    <row r="50003" spans="23:31">
      <c r="W50003" s="50"/>
      <c r="AA50003" s="50"/>
      <c r="AE50003" s="50"/>
    </row>
    <row r="50004" spans="23:31">
      <c r="W50004" s="50"/>
      <c r="AA50004" s="50"/>
      <c r="AE50004" s="50"/>
    </row>
    <row r="50005" spans="23:31">
      <c r="W50005" s="50"/>
      <c r="AA50005" s="50"/>
      <c r="AE50005" s="50"/>
    </row>
    <row r="50006" spans="23:31">
      <c r="W50006" s="50"/>
      <c r="AA50006" s="50"/>
      <c r="AE50006" s="50"/>
    </row>
    <row r="50007" spans="23:31">
      <c r="W50007" s="50"/>
      <c r="AA50007" s="50"/>
      <c r="AE50007" s="50"/>
    </row>
    <row r="50008" spans="23:31">
      <c r="W50008" s="50"/>
      <c r="AA50008" s="50"/>
      <c r="AE50008" s="50"/>
    </row>
    <row r="50009" spans="23:31">
      <c r="W50009" s="50"/>
      <c r="AA50009" s="50"/>
      <c r="AE50009" s="50"/>
    </row>
    <row r="50010" spans="23:31">
      <c r="W50010" s="50"/>
      <c r="AA50010" s="50"/>
      <c r="AE50010" s="50"/>
    </row>
    <row r="50011" spans="23:31">
      <c r="W50011" s="50"/>
      <c r="AA50011" s="50"/>
      <c r="AE50011" s="50"/>
    </row>
    <row r="50012" spans="23:31">
      <c r="W50012" s="50"/>
      <c r="AA50012" s="50"/>
      <c r="AE50012" s="50"/>
    </row>
    <row r="50013" spans="23:31">
      <c r="W50013" s="50"/>
      <c r="AA50013" s="50"/>
      <c r="AE50013" s="50"/>
    </row>
    <row r="50014" spans="23:31">
      <c r="W50014" s="50"/>
      <c r="AA50014" s="50"/>
      <c r="AE50014" s="50"/>
    </row>
    <row r="50015" spans="23:31">
      <c r="W50015" s="50"/>
      <c r="AA50015" s="50"/>
      <c r="AE50015" s="50"/>
    </row>
    <row r="50016" spans="23:31">
      <c r="W50016" s="50"/>
      <c r="AA50016" s="50"/>
      <c r="AE50016" s="50"/>
    </row>
    <row r="50017" spans="23:31">
      <c r="W50017" s="50"/>
      <c r="AA50017" s="50"/>
      <c r="AE50017" s="50"/>
    </row>
    <row r="50018" spans="23:31">
      <c r="W50018" s="50"/>
      <c r="AA50018" s="50"/>
      <c r="AE50018" s="50"/>
    </row>
    <row r="50019" spans="23:31">
      <c r="W50019" s="50"/>
      <c r="AA50019" s="50"/>
      <c r="AE50019" s="50"/>
    </row>
    <row r="50020" spans="23:31">
      <c r="W50020" s="50"/>
      <c r="AA50020" s="50"/>
      <c r="AE50020" s="50"/>
    </row>
    <row r="50021" spans="23:31">
      <c r="W50021" s="50"/>
      <c r="AA50021" s="50"/>
      <c r="AE50021" s="50"/>
    </row>
    <row r="50022" spans="23:31">
      <c r="W50022" s="50"/>
      <c r="AA50022" s="50"/>
      <c r="AE50022" s="50"/>
    </row>
    <row r="50023" spans="23:31">
      <c r="W50023" s="50"/>
      <c r="AA50023" s="50"/>
      <c r="AE50023" s="50"/>
    </row>
    <row r="50024" spans="23:31">
      <c r="W50024" s="50"/>
      <c r="AA50024" s="50"/>
      <c r="AE50024" s="50"/>
    </row>
    <row r="50025" spans="23:31">
      <c r="W50025" s="50"/>
      <c r="AA50025" s="50"/>
      <c r="AE50025" s="50"/>
    </row>
    <row r="50026" spans="23:31">
      <c r="W50026" s="50"/>
      <c r="AA50026" s="50"/>
      <c r="AE50026" s="50"/>
    </row>
    <row r="50027" spans="23:31">
      <c r="W50027" s="50"/>
      <c r="AA50027" s="50"/>
      <c r="AE50027" s="50"/>
    </row>
    <row r="50028" spans="23:31">
      <c r="W50028" s="50"/>
      <c r="AA50028" s="50"/>
      <c r="AE50028" s="50"/>
    </row>
    <row r="50029" spans="23:31">
      <c r="W50029" s="50"/>
      <c r="AA50029" s="50"/>
      <c r="AE50029" s="50"/>
    </row>
    <row r="50030" spans="23:31">
      <c r="W50030" s="50"/>
      <c r="AA50030" s="50"/>
      <c r="AE50030" s="50"/>
    </row>
    <row r="50031" spans="23:31">
      <c r="W50031" s="50"/>
      <c r="AA50031" s="50"/>
      <c r="AE50031" s="50"/>
    </row>
    <row r="50032" spans="23:31">
      <c r="W50032" s="50"/>
      <c r="AA50032" s="50"/>
      <c r="AE50032" s="50"/>
    </row>
    <row r="50033" spans="23:31">
      <c r="W50033" s="50"/>
      <c r="AA50033" s="50"/>
      <c r="AE50033" s="50"/>
    </row>
    <row r="50034" spans="23:31">
      <c r="W50034" s="50"/>
      <c r="AA50034" s="50"/>
      <c r="AE50034" s="50"/>
    </row>
    <row r="50035" spans="23:31">
      <c r="W50035" s="50"/>
      <c r="AA50035" s="50"/>
      <c r="AE50035" s="50"/>
    </row>
    <row r="50036" spans="23:31">
      <c r="W50036" s="50"/>
      <c r="AA50036" s="50"/>
      <c r="AE50036" s="50"/>
    </row>
    <row r="50037" spans="23:31">
      <c r="W50037" s="50"/>
      <c r="AA50037" s="50"/>
      <c r="AE50037" s="50"/>
    </row>
    <row r="50038" spans="23:31">
      <c r="W50038" s="50"/>
      <c r="AA50038" s="50"/>
      <c r="AE50038" s="50"/>
    </row>
    <row r="50039" spans="23:31">
      <c r="W50039" s="50"/>
      <c r="AA50039" s="50"/>
      <c r="AE50039" s="50"/>
    </row>
    <row r="50040" spans="23:31">
      <c r="W50040" s="50"/>
      <c r="AA50040" s="50"/>
      <c r="AE50040" s="50"/>
    </row>
    <row r="50041" spans="23:31">
      <c r="W50041" s="50"/>
      <c r="AA50041" s="50"/>
      <c r="AE50041" s="50"/>
    </row>
    <row r="50042" spans="23:31">
      <c r="W50042" s="50"/>
      <c r="AA50042" s="50"/>
      <c r="AE50042" s="50"/>
    </row>
    <row r="50043" spans="23:31">
      <c r="W50043" s="50"/>
      <c r="AA50043" s="50"/>
      <c r="AE50043" s="50"/>
    </row>
    <row r="50044" spans="23:31">
      <c r="W50044" s="50"/>
      <c r="AA50044" s="50"/>
      <c r="AE50044" s="50"/>
    </row>
    <row r="50045" spans="23:31">
      <c r="W50045" s="50"/>
      <c r="AA50045" s="50"/>
      <c r="AE50045" s="50"/>
    </row>
    <row r="50046" spans="23:31">
      <c r="W50046" s="50"/>
      <c r="AA50046" s="50"/>
      <c r="AE50046" s="50"/>
    </row>
    <row r="50047" spans="23:31">
      <c r="W50047" s="50"/>
      <c r="AA50047" s="50"/>
      <c r="AE50047" s="50"/>
    </row>
    <row r="50048" spans="23:31">
      <c r="W50048" s="50"/>
      <c r="AA50048" s="50"/>
      <c r="AE50048" s="50"/>
    </row>
    <row r="50049" spans="23:31">
      <c r="W50049" s="50"/>
      <c r="AA50049" s="50"/>
      <c r="AE50049" s="50"/>
    </row>
    <row r="50050" spans="23:31">
      <c r="W50050" s="50"/>
      <c r="AA50050" s="50"/>
      <c r="AE50050" s="50"/>
    </row>
    <row r="50051" spans="23:31">
      <c r="W50051" s="50"/>
      <c r="AA50051" s="50"/>
      <c r="AE50051" s="50"/>
    </row>
    <row r="50052" spans="23:31">
      <c r="W50052" s="50"/>
      <c r="AA50052" s="50"/>
      <c r="AE50052" s="50"/>
    </row>
    <row r="50053" spans="23:31">
      <c r="W50053" s="50"/>
      <c r="AA50053" s="50"/>
      <c r="AE50053" s="50"/>
    </row>
    <row r="50054" spans="23:31">
      <c r="W50054" s="50"/>
      <c r="AA50054" s="50"/>
      <c r="AE50054" s="50"/>
    </row>
    <row r="50055" spans="23:31">
      <c r="W50055" s="50"/>
      <c r="AA50055" s="50"/>
      <c r="AE50055" s="50"/>
    </row>
    <row r="50056" spans="23:31">
      <c r="W50056" s="50"/>
      <c r="AA50056" s="50"/>
      <c r="AE50056" s="50"/>
    </row>
    <row r="50057" spans="23:31">
      <c r="W50057" s="50"/>
      <c r="AA50057" s="50"/>
      <c r="AE50057" s="50"/>
    </row>
    <row r="50058" spans="23:31">
      <c r="W50058" s="50"/>
      <c r="AA50058" s="50"/>
      <c r="AE50058" s="50"/>
    </row>
    <row r="50059" spans="23:31">
      <c r="W50059" s="50"/>
      <c r="AA50059" s="50"/>
      <c r="AE50059" s="50"/>
    </row>
    <row r="50060" spans="23:31">
      <c r="W50060" s="50"/>
      <c r="AA50060" s="50"/>
      <c r="AE50060" s="50"/>
    </row>
    <row r="50061" spans="23:31">
      <c r="W50061" s="50"/>
      <c r="AA50061" s="50"/>
      <c r="AE50061" s="50"/>
    </row>
    <row r="50062" spans="23:31">
      <c r="W50062" s="50"/>
      <c r="AA50062" s="50"/>
      <c r="AE50062" s="50"/>
    </row>
    <row r="50063" spans="23:31">
      <c r="W50063" s="50"/>
      <c r="AA50063" s="50"/>
      <c r="AE50063" s="50"/>
    </row>
    <row r="50064" spans="23:31">
      <c r="W50064" s="50"/>
      <c r="AA50064" s="50"/>
      <c r="AE50064" s="50"/>
    </row>
    <row r="50065" spans="23:31">
      <c r="W50065" s="50"/>
      <c r="AA50065" s="50"/>
      <c r="AE50065" s="50"/>
    </row>
    <row r="50066" spans="23:31">
      <c r="W50066" s="50"/>
      <c r="AA50066" s="50"/>
      <c r="AE50066" s="50"/>
    </row>
    <row r="50067" spans="23:31">
      <c r="W50067" s="50"/>
      <c r="AA50067" s="50"/>
      <c r="AE50067" s="50"/>
    </row>
    <row r="50068" spans="23:31">
      <c r="W50068" s="50"/>
      <c r="AA50068" s="50"/>
      <c r="AE50068" s="50"/>
    </row>
    <row r="50069" spans="23:31">
      <c r="W50069" s="50"/>
      <c r="AA50069" s="50"/>
      <c r="AE50069" s="50"/>
    </row>
    <row r="50070" spans="23:31">
      <c r="W50070" s="50"/>
      <c r="AA50070" s="50"/>
      <c r="AE50070" s="50"/>
    </row>
    <row r="50071" spans="23:31">
      <c r="W50071" s="50"/>
      <c r="AA50071" s="50"/>
      <c r="AE50071" s="50"/>
    </row>
    <row r="50072" spans="23:31">
      <c r="W50072" s="50"/>
      <c r="AA50072" s="50"/>
      <c r="AE50072" s="50"/>
    </row>
    <row r="50073" spans="23:31">
      <c r="W50073" s="50"/>
      <c r="AA50073" s="50"/>
      <c r="AE50073" s="50"/>
    </row>
    <row r="50074" spans="23:31">
      <c r="W50074" s="50"/>
      <c r="AA50074" s="50"/>
      <c r="AE50074" s="50"/>
    </row>
    <row r="50075" spans="23:31">
      <c r="W50075" s="50"/>
      <c r="AA50075" s="50"/>
      <c r="AE50075" s="50"/>
    </row>
    <row r="50076" spans="23:31">
      <c r="W50076" s="50"/>
      <c r="AA50076" s="50"/>
      <c r="AE50076" s="50"/>
    </row>
    <row r="50077" spans="23:31">
      <c r="W50077" s="50"/>
      <c r="AA50077" s="50"/>
      <c r="AE50077" s="50"/>
    </row>
    <row r="50078" spans="23:31">
      <c r="W50078" s="50"/>
      <c r="AA50078" s="50"/>
      <c r="AE50078" s="50"/>
    </row>
    <row r="50079" spans="23:31">
      <c r="W50079" s="50"/>
      <c r="AA50079" s="50"/>
      <c r="AE50079" s="50"/>
    </row>
    <row r="50080" spans="23:31">
      <c r="W50080" s="50"/>
      <c r="AA50080" s="50"/>
      <c r="AE50080" s="50"/>
    </row>
    <row r="50081" spans="23:31">
      <c r="W50081" s="50"/>
      <c r="AA50081" s="50"/>
      <c r="AE50081" s="50"/>
    </row>
    <row r="50082" spans="23:31">
      <c r="W50082" s="50"/>
      <c r="AA50082" s="50"/>
      <c r="AE50082" s="50"/>
    </row>
    <row r="50083" spans="23:31">
      <c r="W50083" s="50"/>
      <c r="AA50083" s="50"/>
      <c r="AE50083" s="50"/>
    </row>
    <row r="50084" spans="23:31">
      <c r="W50084" s="50"/>
      <c r="AA50084" s="50"/>
      <c r="AE50084" s="50"/>
    </row>
    <row r="50085" spans="23:31">
      <c r="W50085" s="50"/>
      <c r="AA50085" s="50"/>
      <c r="AE50085" s="50"/>
    </row>
    <row r="50086" spans="23:31">
      <c r="W50086" s="50"/>
      <c r="AA50086" s="50"/>
      <c r="AE50086" s="50"/>
    </row>
    <row r="50087" spans="23:31">
      <c r="W50087" s="50"/>
      <c r="AA50087" s="50"/>
      <c r="AE50087" s="50"/>
    </row>
    <row r="50088" spans="23:31">
      <c r="W50088" s="50"/>
      <c r="AA50088" s="50"/>
      <c r="AE50088" s="50"/>
    </row>
    <row r="50089" spans="23:31">
      <c r="W50089" s="50"/>
      <c r="AA50089" s="50"/>
      <c r="AE50089" s="50"/>
    </row>
    <row r="50090" spans="23:31">
      <c r="W50090" s="50"/>
      <c r="AA50090" s="50"/>
      <c r="AE50090" s="50"/>
    </row>
    <row r="50091" spans="23:31">
      <c r="W50091" s="50"/>
      <c r="AA50091" s="50"/>
      <c r="AE50091" s="50"/>
    </row>
    <row r="50092" spans="23:31">
      <c r="W50092" s="50"/>
      <c r="AA50092" s="50"/>
      <c r="AE50092" s="50"/>
    </row>
    <row r="50093" spans="23:31">
      <c r="W50093" s="50"/>
      <c r="AA50093" s="50"/>
      <c r="AE50093" s="50"/>
    </row>
    <row r="50094" spans="23:31">
      <c r="W50094" s="50"/>
      <c r="AA50094" s="50"/>
      <c r="AE50094" s="50"/>
    </row>
    <row r="50095" spans="23:31">
      <c r="W50095" s="50"/>
      <c r="AA50095" s="50"/>
      <c r="AE50095" s="50"/>
    </row>
    <row r="50096" spans="23:31">
      <c r="W50096" s="50"/>
      <c r="AA50096" s="50"/>
      <c r="AE50096" s="50"/>
    </row>
    <row r="50097" spans="23:31">
      <c r="W50097" s="50"/>
      <c r="AA50097" s="50"/>
      <c r="AE50097" s="50"/>
    </row>
    <row r="50098" spans="23:31">
      <c r="W50098" s="50"/>
      <c r="AA50098" s="50"/>
      <c r="AE50098" s="50"/>
    </row>
    <row r="50099" spans="23:31">
      <c r="W50099" s="50"/>
      <c r="AA50099" s="50"/>
      <c r="AE50099" s="50"/>
    </row>
    <row r="50100" spans="23:31">
      <c r="W50100" s="50"/>
      <c r="AA50100" s="50"/>
      <c r="AE50100" s="50"/>
    </row>
    <row r="50101" spans="23:31">
      <c r="W50101" s="50"/>
      <c r="AA50101" s="50"/>
      <c r="AE50101" s="50"/>
    </row>
    <row r="50102" spans="23:31">
      <c r="W50102" s="50"/>
      <c r="AA50102" s="50"/>
      <c r="AE50102" s="50"/>
    </row>
    <row r="50103" spans="23:31">
      <c r="W50103" s="50"/>
      <c r="AA50103" s="50"/>
      <c r="AE50103" s="50"/>
    </row>
    <row r="50104" spans="23:31">
      <c r="W50104" s="50"/>
      <c r="AA50104" s="50"/>
      <c r="AE50104" s="50"/>
    </row>
    <row r="50105" spans="23:31">
      <c r="W50105" s="50"/>
      <c r="AA50105" s="50"/>
      <c r="AE50105" s="50"/>
    </row>
    <row r="50106" spans="23:31">
      <c r="W50106" s="50"/>
      <c r="AA50106" s="50"/>
      <c r="AE50106" s="50"/>
    </row>
    <row r="50107" spans="23:31">
      <c r="W50107" s="50"/>
      <c r="AA50107" s="50"/>
      <c r="AE50107" s="50"/>
    </row>
    <row r="50108" spans="23:31">
      <c r="W50108" s="50"/>
      <c r="AA50108" s="50"/>
      <c r="AE50108" s="50"/>
    </row>
    <row r="50109" spans="23:31">
      <c r="W50109" s="50"/>
      <c r="AA50109" s="50"/>
      <c r="AE50109" s="50"/>
    </row>
    <row r="50110" spans="23:31">
      <c r="W50110" s="50"/>
      <c r="AA50110" s="50"/>
      <c r="AE50110" s="50"/>
    </row>
    <row r="50111" spans="23:31">
      <c r="W50111" s="50"/>
      <c r="AA50111" s="50"/>
      <c r="AE50111" s="50"/>
    </row>
    <row r="50112" spans="23:31">
      <c r="W50112" s="50"/>
      <c r="AA50112" s="50"/>
      <c r="AE50112" s="50"/>
    </row>
    <row r="50113" spans="23:31">
      <c r="W50113" s="50"/>
      <c r="AA50113" s="50"/>
      <c r="AE50113" s="50"/>
    </row>
    <row r="50114" spans="23:31">
      <c r="W50114" s="50"/>
      <c r="AA50114" s="50"/>
      <c r="AE50114" s="50"/>
    </row>
    <row r="50115" spans="23:31">
      <c r="W50115" s="50"/>
      <c r="AA50115" s="50"/>
      <c r="AE50115" s="50"/>
    </row>
    <row r="50116" spans="23:31">
      <c r="W50116" s="50"/>
      <c r="AA50116" s="50"/>
      <c r="AE50116" s="50"/>
    </row>
    <row r="50117" spans="23:31">
      <c r="W50117" s="50"/>
      <c r="AA50117" s="50"/>
      <c r="AE50117" s="50"/>
    </row>
    <row r="50118" spans="23:31">
      <c r="W50118" s="50"/>
      <c r="AA50118" s="50"/>
      <c r="AE50118" s="50"/>
    </row>
    <row r="50119" spans="23:31">
      <c r="W50119" s="50"/>
      <c r="AA50119" s="50"/>
      <c r="AE50119" s="50"/>
    </row>
    <row r="50120" spans="23:31">
      <c r="W50120" s="50"/>
      <c r="AA50120" s="50"/>
      <c r="AE50120" s="50"/>
    </row>
    <row r="50121" spans="23:31">
      <c r="W50121" s="50"/>
      <c r="AA50121" s="50"/>
      <c r="AE50121" s="50"/>
    </row>
    <row r="50122" spans="23:31">
      <c r="W50122" s="50"/>
      <c r="AA50122" s="50"/>
      <c r="AE50122" s="50"/>
    </row>
    <row r="50123" spans="23:31">
      <c r="W50123" s="50"/>
      <c r="AA50123" s="50"/>
      <c r="AE50123" s="50"/>
    </row>
    <row r="50124" spans="23:31">
      <c r="W50124" s="50"/>
      <c r="AA50124" s="50"/>
      <c r="AE50124" s="50"/>
    </row>
    <row r="50125" spans="23:31">
      <c r="W50125" s="50"/>
      <c r="AA50125" s="50"/>
      <c r="AE50125" s="50"/>
    </row>
    <row r="50126" spans="23:31">
      <c r="W50126" s="50"/>
      <c r="AA50126" s="50"/>
      <c r="AE50126" s="50"/>
    </row>
    <row r="50127" spans="23:31">
      <c r="W50127" s="50"/>
      <c r="AA50127" s="50"/>
      <c r="AE50127" s="50"/>
    </row>
    <row r="50128" spans="23:31">
      <c r="W50128" s="50"/>
      <c r="AA50128" s="50"/>
      <c r="AE50128" s="50"/>
    </row>
    <row r="50129" spans="23:31">
      <c r="W50129" s="50"/>
      <c r="AA50129" s="50"/>
      <c r="AE50129" s="50"/>
    </row>
    <row r="50130" spans="23:31">
      <c r="W50130" s="50"/>
      <c r="AA50130" s="50"/>
      <c r="AE50130" s="50"/>
    </row>
    <row r="50131" spans="23:31">
      <c r="W50131" s="50"/>
      <c r="AA50131" s="50"/>
      <c r="AE50131" s="50"/>
    </row>
    <row r="50132" spans="23:31">
      <c r="W50132" s="50"/>
      <c r="AA50132" s="50"/>
      <c r="AE50132" s="50"/>
    </row>
    <row r="50133" spans="23:31">
      <c r="W50133" s="50"/>
      <c r="AA50133" s="50"/>
      <c r="AE50133" s="50"/>
    </row>
    <row r="50134" spans="23:31">
      <c r="W50134" s="50"/>
      <c r="AA50134" s="50"/>
      <c r="AE50134" s="50"/>
    </row>
    <row r="50135" spans="23:31">
      <c r="W50135" s="50"/>
      <c r="AA50135" s="50"/>
      <c r="AE50135" s="50"/>
    </row>
    <row r="50136" spans="23:31">
      <c r="W50136" s="50"/>
      <c r="AA50136" s="50"/>
      <c r="AE50136" s="50"/>
    </row>
    <row r="50137" spans="23:31">
      <c r="W50137" s="50"/>
      <c r="AA50137" s="50"/>
      <c r="AE50137" s="50"/>
    </row>
    <row r="50138" spans="23:31">
      <c r="W50138" s="50"/>
      <c r="AA50138" s="50"/>
      <c r="AE50138" s="50"/>
    </row>
    <row r="50139" spans="23:31">
      <c r="W50139" s="50"/>
      <c r="AA50139" s="50"/>
      <c r="AE50139" s="50"/>
    </row>
    <row r="50140" spans="23:31">
      <c r="W50140" s="50"/>
      <c r="AA50140" s="50"/>
      <c r="AE50140" s="50"/>
    </row>
    <row r="50141" spans="23:31">
      <c r="W50141" s="50"/>
      <c r="AA50141" s="50"/>
      <c r="AE50141" s="50"/>
    </row>
    <row r="50142" spans="23:31">
      <c r="W50142" s="50"/>
      <c r="AA50142" s="50"/>
      <c r="AE50142" s="50"/>
    </row>
    <row r="50143" spans="23:31">
      <c r="W50143" s="50"/>
      <c r="AA50143" s="50"/>
      <c r="AE50143" s="50"/>
    </row>
    <row r="50144" spans="23:31">
      <c r="W50144" s="50"/>
      <c r="AA50144" s="50"/>
      <c r="AE50144" s="50"/>
    </row>
    <row r="50145" spans="23:31">
      <c r="W50145" s="50"/>
      <c r="AA50145" s="50"/>
      <c r="AE50145" s="50"/>
    </row>
    <row r="50146" spans="23:31">
      <c r="W50146" s="50"/>
      <c r="AA50146" s="50"/>
      <c r="AE50146" s="50"/>
    </row>
    <row r="50147" spans="23:31">
      <c r="W50147" s="50"/>
      <c r="AA50147" s="50"/>
      <c r="AE50147" s="50"/>
    </row>
    <row r="50148" spans="23:31">
      <c r="W50148" s="50"/>
      <c r="AA50148" s="50"/>
      <c r="AE50148" s="50"/>
    </row>
    <row r="50149" spans="23:31">
      <c r="W50149" s="50"/>
      <c r="AA50149" s="50"/>
      <c r="AE50149" s="50"/>
    </row>
    <row r="50150" spans="23:31">
      <c r="W50150" s="50"/>
      <c r="AA50150" s="50"/>
      <c r="AE50150" s="50"/>
    </row>
    <row r="50151" spans="23:31">
      <c r="W50151" s="50"/>
      <c r="AA50151" s="50"/>
      <c r="AE50151" s="50"/>
    </row>
    <row r="50152" spans="23:31">
      <c r="W50152" s="50"/>
      <c r="AA50152" s="50"/>
      <c r="AE50152" s="50"/>
    </row>
    <row r="50153" spans="23:31">
      <c r="W50153" s="50"/>
      <c r="AA50153" s="50"/>
      <c r="AE50153" s="50"/>
    </row>
    <row r="50154" spans="23:31">
      <c r="W50154" s="50"/>
      <c r="AA50154" s="50"/>
      <c r="AE50154" s="50"/>
    </row>
    <row r="50155" spans="23:31">
      <c r="W50155" s="50"/>
      <c r="AA50155" s="50"/>
      <c r="AE50155" s="50"/>
    </row>
    <row r="50156" spans="23:31">
      <c r="W50156" s="50"/>
      <c r="AA50156" s="50"/>
      <c r="AE50156" s="50"/>
    </row>
    <row r="50157" spans="23:31">
      <c r="W50157" s="50"/>
      <c r="AA50157" s="50"/>
      <c r="AE50157" s="50"/>
    </row>
    <row r="50158" spans="23:31">
      <c r="W50158" s="50"/>
      <c r="AA50158" s="50"/>
      <c r="AE50158" s="50"/>
    </row>
    <row r="50159" spans="23:31">
      <c r="W50159" s="50"/>
      <c r="AA50159" s="50"/>
      <c r="AE50159" s="50"/>
    </row>
    <row r="50160" spans="23:31">
      <c r="W50160" s="50"/>
      <c r="AA50160" s="50"/>
      <c r="AE50160" s="50"/>
    </row>
    <row r="50161" spans="23:31">
      <c r="W50161" s="50"/>
      <c r="AA50161" s="50"/>
      <c r="AE50161" s="50"/>
    </row>
    <row r="50162" spans="23:31">
      <c r="W50162" s="50"/>
      <c r="AA50162" s="50"/>
      <c r="AE50162" s="50"/>
    </row>
    <row r="50163" spans="23:31">
      <c r="W50163" s="50"/>
      <c r="AA50163" s="50"/>
      <c r="AE50163" s="50"/>
    </row>
    <row r="50164" spans="23:31">
      <c r="W50164" s="50"/>
      <c r="AA50164" s="50"/>
      <c r="AE50164" s="50"/>
    </row>
    <row r="50165" spans="23:31">
      <c r="W50165" s="50"/>
      <c r="AA50165" s="50"/>
      <c r="AE50165" s="50"/>
    </row>
    <row r="50166" spans="23:31">
      <c r="W50166" s="50"/>
      <c r="AA50166" s="50"/>
      <c r="AE50166" s="50"/>
    </row>
    <row r="50167" spans="23:31">
      <c r="W50167" s="50"/>
      <c r="AA50167" s="50"/>
      <c r="AE50167" s="50"/>
    </row>
    <row r="50168" spans="23:31">
      <c r="W50168" s="50"/>
      <c r="AA50168" s="50"/>
      <c r="AE50168" s="50"/>
    </row>
    <row r="50169" spans="23:31">
      <c r="W50169" s="50"/>
      <c r="AA50169" s="50"/>
      <c r="AE50169" s="50"/>
    </row>
    <row r="50170" spans="23:31">
      <c r="W50170" s="50"/>
      <c r="AA50170" s="50"/>
      <c r="AE50170" s="50"/>
    </row>
    <row r="50171" spans="23:31">
      <c r="W50171" s="50"/>
      <c r="AA50171" s="50"/>
      <c r="AE50171" s="50"/>
    </row>
    <row r="50172" spans="23:31">
      <c r="W50172" s="50"/>
      <c r="AA50172" s="50"/>
      <c r="AE50172" s="50"/>
    </row>
    <row r="50173" spans="23:31">
      <c r="W50173" s="50"/>
      <c r="AA50173" s="50"/>
      <c r="AE50173" s="50"/>
    </row>
    <row r="50174" spans="23:31">
      <c r="W50174" s="50"/>
      <c r="AA50174" s="50"/>
      <c r="AE50174" s="50"/>
    </row>
    <row r="50175" spans="23:31">
      <c r="W50175" s="50"/>
      <c r="AA50175" s="50"/>
      <c r="AE50175" s="50"/>
    </row>
    <row r="50176" spans="23:31">
      <c r="W50176" s="50"/>
      <c r="AA50176" s="50"/>
      <c r="AE50176" s="50"/>
    </row>
    <row r="50177" spans="23:31">
      <c r="W50177" s="50"/>
      <c r="AA50177" s="50"/>
      <c r="AE50177" s="50"/>
    </row>
    <row r="50178" spans="23:31">
      <c r="W50178" s="50"/>
      <c r="AA50178" s="50"/>
      <c r="AE50178" s="50"/>
    </row>
    <row r="50179" spans="23:31">
      <c r="W50179" s="50"/>
      <c r="AA50179" s="50"/>
      <c r="AE50179" s="50"/>
    </row>
    <row r="50180" spans="23:31">
      <c r="W50180" s="50"/>
      <c r="AA50180" s="50"/>
      <c r="AE50180" s="50"/>
    </row>
    <row r="50181" spans="23:31">
      <c r="W50181" s="50"/>
      <c r="AA50181" s="50"/>
      <c r="AE50181" s="50"/>
    </row>
    <row r="50182" spans="23:31">
      <c r="W50182" s="50"/>
      <c r="AA50182" s="50"/>
      <c r="AE50182" s="50"/>
    </row>
    <row r="50183" spans="23:31">
      <c r="W50183" s="50"/>
      <c r="AA50183" s="50"/>
      <c r="AE50183" s="50"/>
    </row>
    <row r="50184" spans="23:31">
      <c r="W50184" s="50"/>
      <c r="AA50184" s="50"/>
      <c r="AE50184" s="50"/>
    </row>
    <row r="50185" spans="23:31">
      <c r="W50185" s="50"/>
      <c r="AA50185" s="50"/>
      <c r="AE50185" s="50"/>
    </row>
    <row r="50186" spans="23:31">
      <c r="W50186" s="50"/>
      <c r="AA50186" s="50"/>
      <c r="AE50186" s="50"/>
    </row>
    <row r="50187" spans="23:31">
      <c r="W50187" s="50"/>
      <c r="AA50187" s="50"/>
      <c r="AE50187" s="50"/>
    </row>
    <row r="50188" spans="23:31">
      <c r="W50188" s="50"/>
      <c r="AA50188" s="50"/>
      <c r="AE50188" s="50"/>
    </row>
    <row r="50189" spans="23:31">
      <c r="W50189" s="50"/>
      <c r="AA50189" s="50"/>
      <c r="AE50189" s="50"/>
    </row>
    <row r="50190" spans="23:31">
      <c r="W50190" s="50"/>
      <c r="AA50190" s="50"/>
      <c r="AE50190" s="50"/>
    </row>
    <row r="50191" spans="23:31">
      <c r="W50191" s="50"/>
      <c r="AA50191" s="50"/>
      <c r="AE50191" s="50"/>
    </row>
    <row r="50192" spans="23:31">
      <c r="W50192" s="50"/>
      <c r="AA50192" s="50"/>
      <c r="AE50192" s="50"/>
    </row>
    <row r="50193" spans="23:31">
      <c r="W50193" s="50"/>
      <c r="AA50193" s="50"/>
      <c r="AE50193" s="50"/>
    </row>
    <row r="50194" spans="23:31">
      <c r="W50194" s="50"/>
      <c r="AA50194" s="50"/>
      <c r="AE50194" s="50"/>
    </row>
    <row r="50195" spans="23:31">
      <c r="W50195" s="50"/>
      <c r="AA50195" s="50"/>
      <c r="AE50195" s="50"/>
    </row>
    <row r="50196" spans="23:31">
      <c r="W50196" s="50"/>
      <c r="AA50196" s="50"/>
      <c r="AE50196" s="50"/>
    </row>
    <row r="50197" spans="23:31">
      <c r="W50197" s="50"/>
      <c r="AA50197" s="50"/>
      <c r="AE50197" s="50"/>
    </row>
    <row r="50198" spans="23:31">
      <c r="W50198" s="50"/>
      <c r="AA50198" s="50"/>
      <c r="AE50198" s="50"/>
    </row>
    <row r="50199" spans="23:31">
      <c r="W50199" s="50"/>
      <c r="AA50199" s="50"/>
      <c r="AE50199" s="50"/>
    </row>
    <row r="50200" spans="23:31">
      <c r="W50200" s="50"/>
      <c r="AA50200" s="50"/>
      <c r="AE50200" s="50"/>
    </row>
    <row r="50201" spans="23:31">
      <c r="W50201" s="50"/>
      <c r="AA50201" s="50"/>
      <c r="AE50201" s="50"/>
    </row>
    <row r="50202" spans="23:31">
      <c r="W50202" s="50"/>
      <c r="AA50202" s="50"/>
      <c r="AE50202" s="50"/>
    </row>
    <row r="50203" spans="23:31">
      <c r="W50203" s="50"/>
      <c r="AA50203" s="50"/>
      <c r="AE50203" s="50"/>
    </row>
    <row r="50204" spans="23:31">
      <c r="W50204" s="50"/>
      <c r="AA50204" s="50"/>
      <c r="AE50204" s="50"/>
    </row>
    <row r="50205" spans="23:31">
      <c r="W50205" s="50"/>
      <c r="AA50205" s="50"/>
      <c r="AE50205" s="50"/>
    </row>
    <row r="50206" spans="23:31">
      <c r="W50206" s="50"/>
      <c r="AA50206" s="50"/>
      <c r="AE50206" s="50"/>
    </row>
    <row r="50207" spans="23:31">
      <c r="W50207" s="50"/>
      <c r="AA50207" s="50"/>
      <c r="AE50207" s="50"/>
    </row>
    <row r="50208" spans="23:31">
      <c r="W50208" s="50"/>
      <c r="AA50208" s="50"/>
      <c r="AE50208" s="50"/>
    </row>
    <row r="50209" spans="23:31">
      <c r="W50209" s="50"/>
      <c r="AA50209" s="50"/>
      <c r="AE50209" s="50"/>
    </row>
    <row r="50210" spans="23:31">
      <c r="W50210" s="50"/>
      <c r="AA50210" s="50"/>
      <c r="AE50210" s="50"/>
    </row>
    <row r="50211" spans="23:31">
      <c r="W50211" s="50"/>
      <c r="AA50211" s="50"/>
      <c r="AE50211" s="50"/>
    </row>
    <row r="50212" spans="23:31">
      <c r="W50212" s="50"/>
      <c r="AA50212" s="50"/>
      <c r="AE50212" s="50"/>
    </row>
    <row r="50213" spans="23:31">
      <c r="W50213" s="50"/>
      <c r="AA50213" s="50"/>
      <c r="AE50213" s="50"/>
    </row>
    <row r="50214" spans="23:31">
      <c r="W50214" s="50"/>
      <c r="AA50214" s="50"/>
      <c r="AE50214" s="50"/>
    </row>
    <row r="50215" spans="23:31">
      <c r="W50215" s="50"/>
      <c r="AA50215" s="50"/>
      <c r="AE50215" s="50"/>
    </row>
    <row r="50216" spans="23:31">
      <c r="W50216" s="50"/>
      <c r="AA50216" s="50"/>
      <c r="AE50216" s="50"/>
    </row>
    <row r="50217" spans="23:31">
      <c r="W50217" s="50"/>
      <c r="AA50217" s="50"/>
      <c r="AE50217" s="50"/>
    </row>
    <row r="50218" spans="23:31">
      <c r="W50218" s="50"/>
      <c r="AA50218" s="50"/>
      <c r="AE50218" s="50"/>
    </row>
    <row r="50219" spans="23:31">
      <c r="W50219" s="50"/>
      <c r="AA50219" s="50"/>
      <c r="AE50219" s="50"/>
    </row>
    <row r="50220" spans="23:31">
      <c r="W50220" s="50"/>
      <c r="AA50220" s="50"/>
      <c r="AE50220" s="50"/>
    </row>
    <row r="50221" spans="23:31">
      <c r="W50221" s="50"/>
      <c r="AA50221" s="50"/>
      <c r="AE50221" s="50"/>
    </row>
    <row r="50222" spans="23:31">
      <c r="W50222" s="50"/>
      <c r="AA50222" s="50"/>
      <c r="AE50222" s="50"/>
    </row>
    <row r="50223" spans="23:31">
      <c r="W50223" s="50"/>
      <c r="AA50223" s="50"/>
      <c r="AE50223" s="50"/>
    </row>
    <row r="50224" spans="23:31">
      <c r="W50224" s="50"/>
      <c r="AA50224" s="50"/>
      <c r="AE50224" s="50"/>
    </row>
    <row r="50225" spans="23:31">
      <c r="W50225" s="50"/>
      <c r="AA50225" s="50"/>
      <c r="AE50225" s="50"/>
    </row>
    <row r="50226" spans="23:31">
      <c r="W50226" s="50"/>
      <c r="AA50226" s="50"/>
      <c r="AE50226" s="50"/>
    </row>
    <row r="50227" spans="23:31">
      <c r="W50227" s="50"/>
      <c r="AA50227" s="50"/>
      <c r="AE50227" s="50"/>
    </row>
    <row r="50228" spans="23:31">
      <c r="W50228" s="50"/>
      <c r="AA50228" s="50"/>
      <c r="AE50228" s="50"/>
    </row>
    <row r="50229" spans="23:31">
      <c r="W50229" s="50"/>
      <c r="AA50229" s="50"/>
      <c r="AE50229" s="50"/>
    </row>
    <row r="50230" spans="23:31">
      <c r="W50230" s="50"/>
      <c r="AA50230" s="50"/>
      <c r="AE50230" s="50"/>
    </row>
    <row r="50231" spans="23:31">
      <c r="W50231" s="50"/>
      <c r="AA50231" s="50"/>
      <c r="AE50231" s="50"/>
    </row>
    <row r="50232" spans="23:31">
      <c r="W50232" s="50"/>
      <c r="AA50232" s="50"/>
      <c r="AE50232" s="50"/>
    </row>
    <row r="50233" spans="23:31">
      <c r="W50233" s="50"/>
      <c r="AA50233" s="50"/>
      <c r="AE50233" s="50"/>
    </row>
    <row r="50234" spans="23:31">
      <c r="W50234" s="50"/>
      <c r="AA50234" s="50"/>
      <c r="AE50234" s="50"/>
    </row>
    <row r="50235" spans="23:31">
      <c r="W50235" s="50"/>
      <c r="AA50235" s="50"/>
      <c r="AE50235" s="50"/>
    </row>
    <row r="50236" spans="23:31">
      <c r="W50236" s="50"/>
      <c r="AA50236" s="50"/>
      <c r="AE50236" s="50"/>
    </row>
    <row r="50237" spans="23:31">
      <c r="W50237" s="50"/>
      <c r="AA50237" s="50"/>
      <c r="AE50237" s="50"/>
    </row>
    <row r="50238" spans="23:31">
      <c r="W50238" s="50"/>
      <c r="AA50238" s="50"/>
      <c r="AE50238" s="50"/>
    </row>
    <row r="50239" spans="23:31">
      <c r="W50239" s="50"/>
      <c r="AA50239" s="50"/>
      <c r="AE50239" s="50"/>
    </row>
    <row r="50240" spans="23:31">
      <c r="W50240" s="50"/>
      <c r="AA50240" s="50"/>
      <c r="AE50240" s="50"/>
    </row>
    <row r="50241" spans="23:31">
      <c r="W50241" s="50"/>
      <c r="AA50241" s="50"/>
      <c r="AE50241" s="50"/>
    </row>
    <row r="50242" spans="23:31">
      <c r="W50242" s="50"/>
      <c r="AA50242" s="50"/>
      <c r="AE50242" s="50"/>
    </row>
    <row r="50243" spans="23:31">
      <c r="W50243" s="50"/>
      <c r="AA50243" s="50"/>
      <c r="AE50243" s="50"/>
    </row>
    <row r="50244" spans="23:31">
      <c r="W50244" s="50"/>
      <c r="AA50244" s="50"/>
      <c r="AE50244" s="50"/>
    </row>
    <row r="50245" spans="23:31">
      <c r="W50245" s="50"/>
      <c r="AA50245" s="50"/>
      <c r="AE50245" s="50"/>
    </row>
    <row r="50246" spans="23:31">
      <c r="W50246" s="50"/>
      <c r="AA50246" s="50"/>
      <c r="AE50246" s="50"/>
    </row>
    <row r="50247" spans="23:31">
      <c r="W50247" s="50"/>
      <c r="AA50247" s="50"/>
      <c r="AE50247" s="50"/>
    </row>
    <row r="50248" spans="23:31">
      <c r="W50248" s="50"/>
      <c r="AA50248" s="50"/>
      <c r="AE50248" s="50"/>
    </row>
    <row r="50249" spans="23:31">
      <c r="W50249" s="50"/>
      <c r="AA50249" s="50"/>
      <c r="AE50249" s="50"/>
    </row>
    <row r="50250" spans="23:31">
      <c r="W50250" s="50"/>
      <c r="AA50250" s="50"/>
      <c r="AE50250" s="50"/>
    </row>
    <row r="50251" spans="23:31">
      <c r="W50251" s="50"/>
      <c r="AA50251" s="50"/>
      <c r="AE50251" s="50"/>
    </row>
    <row r="50252" spans="23:31">
      <c r="W50252" s="50"/>
      <c r="AA50252" s="50"/>
      <c r="AE50252" s="50"/>
    </row>
    <row r="50253" spans="23:31">
      <c r="W50253" s="50"/>
      <c r="AA50253" s="50"/>
      <c r="AE50253" s="50"/>
    </row>
    <row r="50254" spans="23:31">
      <c r="W50254" s="50"/>
      <c r="AA50254" s="50"/>
      <c r="AE50254" s="50"/>
    </row>
    <row r="50255" spans="23:31">
      <c r="W50255" s="50"/>
      <c r="AA50255" s="50"/>
      <c r="AE50255" s="50"/>
    </row>
    <row r="50256" spans="23:31">
      <c r="W50256" s="50"/>
      <c r="AA50256" s="50"/>
      <c r="AE50256" s="50"/>
    </row>
    <row r="50257" spans="23:31">
      <c r="W50257" s="50"/>
      <c r="AA50257" s="50"/>
      <c r="AE50257" s="50"/>
    </row>
    <row r="50258" spans="23:31">
      <c r="W50258" s="50"/>
      <c r="AA50258" s="50"/>
      <c r="AE50258" s="50"/>
    </row>
    <row r="50259" spans="23:31">
      <c r="W50259" s="50"/>
      <c r="AA50259" s="50"/>
      <c r="AE50259" s="50"/>
    </row>
    <row r="50260" spans="23:31">
      <c r="W50260" s="50"/>
      <c r="AA50260" s="50"/>
      <c r="AE50260" s="50"/>
    </row>
    <row r="50261" spans="23:31">
      <c r="W50261" s="50"/>
      <c r="AA50261" s="50"/>
      <c r="AE50261" s="50"/>
    </row>
    <row r="50262" spans="23:31">
      <c r="W50262" s="50"/>
      <c r="AA50262" s="50"/>
      <c r="AE50262" s="50"/>
    </row>
    <row r="50263" spans="23:31">
      <c r="W50263" s="50"/>
      <c r="AA50263" s="50"/>
      <c r="AE50263" s="50"/>
    </row>
    <row r="50264" spans="23:31">
      <c r="W50264" s="50"/>
      <c r="AA50264" s="50"/>
      <c r="AE50264" s="50"/>
    </row>
    <row r="50265" spans="23:31">
      <c r="W50265" s="50"/>
      <c r="AA50265" s="50"/>
      <c r="AE50265" s="50"/>
    </row>
    <row r="50266" spans="23:31">
      <c r="W50266" s="50"/>
      <c r="AA50266" s="50"/>
      <c r="AE50266" s="50"/>
    </row>
    <row r="50267" spans="23:31">
      <c r="W50267" s="50"/>
      <c r="AA50267" s="50"/>
      <c r="AE50267" s="50"/>
    </row>
    <row r="50268" spans="23:31">
      <c r="W50268" s="50"/>
      <c r="AA50268" s="50"/>
      <c r="AE50268" s="50"/>
    </row>
    <row r="50269" spans="23:31">
      <c r="W50269" s="50"/>
      <c r="AA50269" s="50"/>
      <c r="AE50269" s="50"/>
    </row>
    <row r="50270" spans="23:31">
      <c r="W50270" s="50"/>
      <c r="AA50270" s="50"/>
      <c r="AE50270" s="50"/>
    </row>
    <row r="50271" spans="23:31">
      <c r="W50271" s="50"/>
      <c r="AA50271" s="50"/>
      <c r="AE50271" s="50"/>
    </row>
    <row r="50272" spans="23:31">
      <c r="W50272" s="50"/>
      <c r="AA50272" s="50"/>
      <c r="AE50272" s="50"/>
    </row>
    <row r="50273" spans="23:31">
      <c r="W50273" s="50"/>
      <c r="AA50273" s="50"/>
      <c r="AE50273" s="50"/>
    </row>
    <row r="50274" spans="23:31">
      <c r="W50274" s="50"/>
      <c r="AA50274" s="50"/>
      <c r="AE50274" s="50"/>
    </row>
    <row r="50275" spans="23:31">
      <c r="W50275" s="50"/>
      <c r="AA50275" s="50"/>
      <c r="AE50275" s="50"/>
    </row>
    <row r="50276" spans="23:31">
      <c r="W50276" s="50"/>
      <c r="AA50276" s="50"/>
      <c r="AE50276" s="50"/>
    </row>
    <row r="50277" spans="23:31">
      <c r="W50277" s="50"/>
      <c r="AA50277" s="50"/>
      <c r="AE50277" s="50"/>
    </row>
    <row r="50278" spans="23:31">
      <c r="W50278" s="50"/>
      <c r="AA50278" s="50"/>
      <c r="AE50278" s="50"/>
    </row>
    <row r="50279" spans="23:31">
      <c r="W50279" s="50"/>
      <c r="AA50279" s="50"/>
      <c r="AE50279" s="50"/>
    </row>
    <row r="50280" spans="23:31">
      <c r="W50280" s="50"/>
      <c r="AA50280" s="50"/>
      <c r="AE50280" s="50"/>
    </row>
    <row r="50281" spans="23:31">
      <c r="W50281" s="50"/>
      <c r="AA50281" s="50"/>
      <c r="AE50281" s="50"/>
    </row>
    <row r="50282" spans="23:31">
      <c r="W50282" s="50"/>
      <c r="AA50282" s="50"/>
      <c r="AE50282" s="50"/>
    </row>
    <row r="50283" spans="23:31">
      <c r="W50283" s="50"/>
      <c r="AA50283" s="50"/>
      <c r="AE50283" s="50"/>
    </row>
    <row r="50284" spans="23:31">
      <c r="W50284" s="50"/>
      <c r="AA50284" s="50"/>
      <c r="AE50284" s="50"/>
    </row>
    <row r="50285" spans="23:31">
      <c r="W50285" s="50"/>
      <c r="AA50285" s="50"/>
      <c r="AE50285" s="50"/>
    </row>
    <row r="50286" spans="23:31">
      <c r="W50286" s="50"/>
      <c r="AA50286" s="50"/>
      <c r="AE50286" s="50"/>
    </row>
    <row r="50287" spans="23:31">
      <c r="W50287" s="50"/>
      <c r="AA50287" s="50"/>
      <c r="AE50287" s="50"/>
    </row>
    <row r="50288" spans="23:31">
      <c r="W50288" s="50"/>
      <c r="AA50288" s="50"/>
      <c r="AE50288" s="50"/>
    </row>
    <row r="50289" spans="23:31">
      <c r="W50289" s="50"/>
      <c r="AA50289" s="50"/>
      <c r="AE50289" s="50"/>
    </row>
    <row r="50290" spans="23:31">
      <c r="W50290" s="50"/>
      <c r="AA50290" s="50"/>
      <c r="AE50290" s="50"/>
    </row>
    <row r="50291" spans="23:31">
      <c r="W50291" s="50"/>
      <c r="AA50291" s="50"/>
      <c r="AE50291" s="50"/>
    </row>
    <row r="50292" spans="23:31">
      <c r="W50292" s="50"/>
      <c r="AA50292" s="50"/>
      <c r="AE50292" s="50"/>
    </row>
    <row r="50293" spans="23:31">
      <c r="W50293" s="50"/>
      <c r="AA50293" s="50"/>
      <c r="AE50293" s="50"/>
    </row>
    <row r="50294" spans="23:31">
      <c r="W50294" s="50"/>
      <c r="AA50294" s="50"/>
      <c r="AE50294" s="50"/>
    </row>
    <row r="50295" spans="23:31">
      <c r="W50295" s="50"/>
      <c r="AA50295" s="50"/>
      <c r="AE50295" s="50"/>
    </row>
    <row r="50296" spans="23:31">
      <c r="W50296" s="50"/>
      <c r="AA50296" s="50"/>
      <c r="AE50296" s="50"/>
    </row>
    <row r="50297" spans="23:31">
      <c r="W50297" s="50"/>
      <c r="AA50297" s="50"/>
      <c r="AE50297" s="50"/>
    </row>
    <row r="50298" spans="23:31">
      <c r="W50298" s="50"/>
      <c r="AA50298" s="50"/>
      <c r="AE50298" s="50"/>
    </row>
    <row r="50299" spans="23:31">
      <c r="W50299" s="50"/>
      <c r="AA50299" s="50"/>
      <c r="AE50299" s="50"/>
    </row>
    <row r="50300" spans="23:31">
      <c r="W50300" s="50"/>
      <c r="AA50300" s="50"/>
      <c r="AE50300" s="50"/>
    </row>
    <row r="50301" spans="23:31">
      <c r="W50301" s="50"/>
      <c r="AA50301" s="50"/>
      <c r="AE50301" s="50"/>
    </row>
    <row r="50302" spans="23:31">
      <c r="W50302" s="50"/>
      <c r="AA50302" s="50"/>
      <c r="AE50302" s="50"/>
    </row>
    <row r="50303" spans="23:31">
      <c r="W50303" s="50"/>
      <c r="AA50303" s="50"/>
      <c r="AE50303" s="50"/>
    </row>
    <row r="50304" spans="23:31">
      <c r="W50304" s="50"/>
      <c r="AA50304" s="50"/>
      <c r="AE50304" s="50"/>
    </row>
    <row r="50305" spans="23:31">
      <c r="W50305" s="50"/>
      <c r="AA50305" s="50"/>
      <c r="AE50305" s="50"/>
    </row>
    <row r="50306" spans="23:31">
      <c r="W50306" s="50"/>
      <c r="AA50306" s="50"/>
      <c r="AE50306" s="50"/>
    </row>
    <row r="50307" spans="23:31">
      <c r="W50307" s="50"/>
      <c r="AA50307" s="50"/>
      <c r="AE50307" s="50"/>
    </row>
    <row r="50308" spans="23:31">
      <c r="W50308" s="50"/>
      <c r="AA50308" s="50"/>
      <c r="AE50308" s="50"/>
    </row>
    <row r="50309" spans="23:31">
      <c r="W50309" s="50"/>
      <c r="AA50309" s="50"/>
      <c r="AE50309" s="50"/>
    </row>
    <row r="50310" spans="23:31">
      <c r="W50310" s="50"/>
      <c r="AA50310" s="50"/>
      <c r="AE50310" s="50"/>
    </row>
    <row r="50311" spans="23:31">
      <c r="W50311" s="50"/>
      <c r="AA50311" s="50"/>
      <c r="AE50311" s="50"/>
    </row>
    <row r="50312" spans="23:31">
      <c r="W50312" s="50"/>
      <c r="AA50312" s="50"/>
      <c r="AE50312" s="50"/>
    </row>
    <row r="50313" spans="23:31">
      <c r="W50313" s="50"/>
      <c r="AA50313" s="50"/>
      <c r="AE50313" s="50"/>
    </row>
    <row r="50314" spans="23:31">
      <c r="W50314" s="50"/>
      <c r="AA50314" s="50"/>
      <c r="AE50314" s="50"/>
    </row>
    <row r="50315" spans="23:31">
      <c r="W50315" s="50"/>
      <c r="AA50315" s="50"/>
      <c r="AE50315" s="50"/>
    </row>
    <row r="50316" spans="23:31">
      <c r="W50316" s="50"/>
      <c r="AA50316" s="50"/>
      <c r="AE50316" s="50"/>
    </row>
    <row r="50317" spans="23:31">
      <c r="W50317" s="50"/>
      <c r="AA50317" s="50"/>
      <c r="AE50317" s="50"/>
    </row>
    <row r="50318" spans="23:31">
      <c r="W50318" s="50"/>
      <c r="AA50318" s="50"/>
      <c r="AE50318" s="50"/>
    </row>
    <row r="50319" spans="23:31">
      <c r="W50319" s="50"/>
      <c r="AA50319" s="50"/>
      <c r="AE50319" s="50"/>
    </row>
    <row r="50320" spans="23:31">
      <c r="W50320" s="50"/>
      <c r="AA50320" s="50"/>
      <c r="AE50320" s="50"/>
    </row>
    <row r="50321" spans="23:31">
      <c r="W50321" s="50"/>
      <c r="AA50321" s="50"/>
      <c r="AE50321" s="50"/>
    </row>
    <row r="50322" spans="23:31">
      <c r="W50322" s="50"/>
      <c r="AA50322" s="50"/>
      <c r="AE50322" s="50"/>
    </row>
    <row r="50323" spans="23:31">
      <c r="W50323" s="50"/>
      <c r="AA50323" s="50"/>
      <c r="AE50323" s="50"/>
    </row>
    <row r="50324" spans="23:31">
      <c r="W50324" s="50"/>
      <c r="AA50324" s="50"/>
      <c r="AE50324" s="50"/>
    </row>
    <row r="50325" spans="23:31">
      <c r="W50325" s="50"/>
      <c r="AA50325" s="50"/>
      <c r="AE50325" s="50"/>
    </row>
    <row r="50326" spans="23:31">
      <c r="W50326" s="50"/>
      <c r="AA50326" s="50"/>
      <c r="AE50326" s="50"/>
    </row>
    <row r="50327" spans="23:31">
      <c r="W50327" s="50"/>
      <c r="AA50327" s="50"/>
      <c r="AE50327" s="50"/>
    </row>
    <row r="50328" spans="23:31">
      <c r="W50328" s="50"/>
      <c r="AA50328" s="50"/>
      <c r="AE50328" s="50"/>
    </row>
    <row r="50329" spans="23:31">
      <c r="W50329" s="50"/>
      <c r="AA50329" s="50"/>
      <c r="AE50329" s="50"/>
    </row>
    <row r="50330" spans="23:31">
      <c r="W50330" s="50"/>
      <c r="AA50330" s="50"/>
      <c r="AE50330" s="50"/>
    </row>
    <row r="50331" spans="23:31">
      <c r="W50331" s="50"/>
      <c r="AA50331" s="50"/>
      <c r="AE50331" s="50"/>
    </row>
    <row r="50332" spans="23:31">
      <c r="W50332" s="50"/>
      <c r="AA50332" s="50"/>
      <c r="AE50332" s="50"/>
    </row>
    <row r="50333" spans="23:31">
      <c r="W50333" s="50"/>
      <c r="AA50333" s="50"/>
      <c r="AE50333" s="50"/>
    </row>
    <row r="50334" spans="23:31">
      <c r="W50334" s="50"/>
      <c r="AA50334" s="50"/>
      <c r="AE50334" s="50"/>
    </row>
    <row r="50335" spans="23:31">
      <c r="W50335" s="50"/>
      <c r="AA50335" s="50"/>
      <c r="AE50335" s="50"/>
    </row>
    <row r="50336" spans="23:31">
      <c r="W50336" s="50"/>
      <c r="AA50336" s="50"/>
      <c r="AE50336" s="50"/>
    </row>
    <row r="50337" spans="23:31">
      <c r="W50337" s="50"/>
      <c r="AA50337" s="50"/>
      <c r="AE50337" s="50"/>
    </row>
    <row r="50338" spans="23:31">
      <c r="W50338" s="50"/>
      <c r="AA50338" s="50"/>
      <c r="AE50338" s="50"/>
    </row>
    <row r="50339" spans="23:31">
      <c r="W50339" s="50"/>
      <c r="AA50339" s="50"/>
      <c r="AE50339" s="50"/>
    </row>
    <row r="50340" spans="23:31">
      <c r="W50340" s="50"/>
      <c r="AA50340" s="50"/>
      <c r="AE50340" s="50"/>
    </row>
    <row r="50341" spans="23:31">
      <c r="W50341" s="50"/>
      <c r="AA50341" s="50"/>
      <c r="AE50341" s="50"/>
    </row>
    <row r="50342" spans="23:31">
      <c r="W50342" s="50"/>
      <c r="AA50342" s="50"/>
      <c r="AE50342" s="50"/>
    </row>
    <row r="50343" spans="23:31">
      <c r="W50343" s="50"/>
      <c r="AA50343" s="50"/>
      <c r="AE50343" s="50"/>
    </row>
    <row r="50344" spans="23:31">
      <c r="W50344" s="50"/>
      <c r="AA50344" s="50"/>
      <c r="AE50344" s="50"/>
    </row>
    <row r="50345" spans="23:31">
      <c r="W50345" s="50"/>
      <c r="AA50345" s="50"/>
      <c r="AE50345" s="50"/>
    </row>
    <row r="50346" spans="23:31">
      <c r="W50346" s="50"/>
      <c r="AA50346" s="50"/>
      <c r="AE50346" s="50"/>
    </row>
    <row r="50347" spans="23:31">
      <c r="W50347" s="50"/>
      <c r="AA50347" s="50"/>
      <c r="AE50347" s="50"/>
    </row>
    <row r="50348" spans="23:31">
      <c r="W50348" s="50"/>
      <c r="AA50348" s="50"/>
      <c r="AE50348" s="50"/>
    </row>
    <row r="50349" spans="23:31">
      <c r="W50349" s="50"/>
      <c r="AA50349" s="50"/>
      <c r="AE50349" s="50"/>
    </row>
    <row r="50350" spans="23:31">
      <c r="W50350" s="50"/>
      <c r="AA50350" s="50"/>
      <c r="AE50350" s="50"/>
    </row>
    <row r="50351" spans="23:31">
      <c r="W50351" s="50"/>
      <c r="AA50351" s="50"/>
      <c r="AE50351" s="50"/>
    </row>
    <row r="50352" spans="23:31">
      <c r="W50352" s="50"/>
      <c r="AA50352" s="50"/>
      <c r="AE50352" s="50"/>
    </row>
    <row r="50353" spans="23:31">
      <c r="W50353" s="50"/>
      <c r="AA50353" s="50"/>
      <c r="AE50353" s="50"/>
    </row>
    <row r="50354" spans="23:31">
      <c r="W50354" s="50"/>
      <c r="AA50354" s="50"/>
      <c r="AE50354" s="50"/>
    </row>
    <row r="50355" spans="23:31">
      <c r="W50355" s="50"/>
      <c r="AA50355" s="50"/>
      <c r="AE50355" s="50"/>
    </row>
    <row r="50356" spans="23:31">
      <c r="W50356" s="50"/>
      <c r="AA50356" s="50"/>
      <c r="AE50356" s="50"/>
    </row>
    <row r="50357" spans="23:31">
      <c r="W50357" s="50"/>
      <c r="AA50357" s="50"/>
      <c r="AE50357" s="50"/>
    </row>
    <row r="50358" spans="23:31">
      <c r="W50358" s="50"/>
      <c r="AA50358" s="50"/>
      <c r="AE50358" s="50"/>
    </row>
    <row r="50359" spans="23:31">
      <c r="W50359" s="50"/>
      <c r="AA50359" s="50"/>
      <c r="AE50359" s="50"/>
    </row>
    <row r="50360" spans="23:31">
      <c r="W50360" s="50"/>
      <c r="AA50360" s="50"/>
      <c r="AE50360" s="50"/>
    </row>
    <row r="50361" spans="23:31">
      <c r="W50361" s="50"/>
      <c r="AA50361" s="50"/>
      <c r="AE50361" s="50"/>
    </row>
    <row r="50362" spans="23:31">
      <c r="W50362" s="50"/>
      <c r="AA50362" s="50"/>
      <c r="AE50362" s="50"/>
    </row>
    <row r="50363" spans="23:31">
      <c r="W50363" s="50"/>
      <c r="AA50363" s="50"/>
      <c r="AE50363" s="50"/>
    </row>
    <row r="50364" spans="23:31">
      <c r="W50364" s="50"/>
      <c r="AA50364" s="50"/>
      <c r="AE50364" s="50"/>
    </row>
    <row r="50365" spans="23:31">
      <c r="W50365" s="50"/>
      <c r="AA50365" s="50"/>
      <c r="AE50365" s="50"/>
    </row>
    <row r="50366" spans="23:31">
      <c r="W50366" s="50"/>
      <c r="AA50366" s="50"/>
      <c r="AE50366" s="50"/>
    </row>
    <row r="50367" spans="23:31">
      <c r="W50367" s="50"/>
      <c r="AA50367" s="50"/>
      <c r="AE50367" s="50"/>
    </row>
    <row r="50368" spans="23:31">
      <c r="W50368" s="50"/>
      <c r="AA50368" s="50"/>
      <c r="AE50368" s="50"/>
    </row>
    <row r="50369" spans="23:31">
      <c r="W50369" s="50"/>
      <c r="AA50369" s="50"/>
      <c r="AE50369" s="50"/>
    </row>
    <row r="50370" spans="23:31">
      <c r="W50370" s="50"/>
      <c r="AA50370" s="50"/>
      <c r="AE50370" s="50"/>
    </row>
    <row r="50371" spans="23:31">
      <c r="W50371" s="50"/>
      <c r="AA50371" s="50"/>
      <c r="AE50371" s="50"/>
    </row>
    <row r="50372" spans="23:31">
      <c r="W50372" s="50"/>
      <c r="AA50372" s="50"/>
      <c r="AE50372" s="50"/>
    </row>
    <row r="50373" spans="23:31">
      <c r="W50373" s="50"/>
      <c r="AA50373" s="50"/>
      <c r="AE50373" s="50"/>
    </row>
    <row r="50374" spans="23:31">
      <c r="W50374" s="50"/>
      <c r="AA50374" s="50"/>
      <c r="AE50374" s="50"/>
    </row>
    <row r="50375" spans="23:31">
      <c r="W50375" s="50"/>
      <c r="AA50375" s="50"/>
      <c r="AE50375" s="50"/>
    </row>
    <row r="50376" spans="23:31">
      <c r="W50376" s="50"/>
      <c r="AA50376" s="50"/>
      <c r="AE50376" s="50"/>
    </row>
    <row r="50377" spans="23:31">
      <c r="W50377" s="50"/>
      <c r="AA50377" s="50"/>
      <c r="AE50377" s="50"/>
    </row>
    <row r="50378" spans="23:31">
      <c r="W50378" s="50"/>
      <c r="AA50378" s="50"/>
      <c r="AE50378" s="50"/>
    </row>
    <row r="50379" spans="23:31">
      <c r="W50379" s="50"/>
      <c r="AA50379" s="50"/>
      <c r="AE50379" s="50"/>
    </row>
    <row r="50380" spans="23:31">
      <c r="W50380" s="50"/>
      <c r="AA50380" s="50"/>
      <c r="AE50380" s="50"/>
    </row>
    <row r="50381" spans="23:31">
      <c r="W50381" s="50"/>
      <c r="AA50381" s="50"/>
      <c r="AE50381" s="50"/>
    </row>
    <row r="50382" spans="23:31">
      <c r="W50382" s="50"/>
      <c r="AA50382" s="50"/>
      <c r="AE50382" s="50"/>
    </row>
    <row r="50383" spans="23:31">
      <c r="W50383" s="50"/>
      <c r="AA50383" s="50"/>
      <c r="AE50383" s="50"/>
    </row>
    <row r="50384" spans="23:31">
      <c r="W50384" s="50"/>
      <c r="AA50384" s="50"/>
      <c r="AE50384" s="50"/>
    </row>
    <row r="50385" spans="23:31">
      <c r="W50385" s="50"/>
      <c r="AA50385" s="50"/>
      <c r="AE50385" s="50"/>
    </row>
    <row r="50386" spans="23:31">
      <c r="W50386" s="50"/>
      <c r="AA50386" s="50"/>
      <c r="AE50386" s="50"/>
    </row>
    <row r="50387" spans="23:31">
      <c r="W50387" s="50"/>
      <c r="AA50387" s="50"/>
      <c r="AE50387" s="50"/>
    </row>
    <row r="50388" spans="23:31">
      <c r="W50388" s="50"/>
      <c r="AA50388" s="50"/>
      <c r="AE50388" s="50"/>
    </row>
    <row r="50389" spans="23:31">
      <c r="W50389" s="50"/>
      <c r="AA50389" s="50"/>
      <c r="AE50389" s="50"/>
    </row>
    <row r="50390" spans="23:31">
      <c r="W50390" s="50"/>
      <c r="AA50390" s="50"/>
      <c r="AE50390" s="50"/>
    </row>
    <row r="50391" spans="23:31">
      <c r="W50391" s="50"/>
      <c r="AA50391" s="50"/>
      <c r="AE50391" s="50"/>
    </row>
    <row r="50392" spans="23:31">
      <c r="W50392" s="50"/>
      <c r="AA50392" s="50"/>
      <c r="AE50392" s="50"/>
    </row>
    <row r="50393" spans="23:31">
      <c r="W50393" s="50"/>
      <c r="AA50393" s="50"/>
      <c r="AE50393" s="50"/>
    </row>
    <row r="50394" spans="23:31">
      <c r="W50394" s="50"/>
      <c r="AA50394" s="50"/>
      <c r="AE50394" s="50"/>
    </row>
    <row r="50395" spans="23:31">
      <c r="W50395" s="50"/>
      <c r="AA50395" s="50"/>
      <c r="AE50395" s="50"/>
    </row>
    <row r="50396" spans="23:31">
      <c r="W50396" s="50"/>
      <c r="AA50396" s="50"/>
      <c r="AE50396" s="50"/>
    </row>
    <row r="50397" spans="23:31">
      <c r="W50397" s="50"/>
      <c r="AA50397" s="50"/>
      <c r="AE50397" s="50"/>
    </row>
    <row r="50398" spans="23:31">
      <c r="W50398" s="50"/>
      <c r="AA50398" s="50"/>
      <c r="AE50398" s="50"/>
    </row>
    <row r="50399" spans="23:31">
      <c r="W50399" s="50"/>
      <c r="AA50399" s="50"/>
      <c r="AE50399" s="50"/>
    </row>
    <row r="50400" spans="23:31">
      <c r="W50400" s="50"/>
      <c r="AA50400" s="50"/>
      <c r="AE50400" s="50"/>
    </row>
    <row r="50401" spans="23:31">
      <c r="W50401" s="50"/>
      <c r="AA50401" s="50"/>
      <c r="AE50401" s="50"/>
    </row>
    <row r="50402" spans="23:31">
      <c r="W50402" s="50"/>
      <c r="AA50402" s="50"/>
      <c r="AE50402" s="50"/>
    </row>
    <row r="50403" spans="23:31">
      <c r="W50403" s="50"/>
      <c r="AA50403" s="50"/>
      <c r="AE50403" s="50"/>
    </row>
    <row r="50404" spans="23:31">
      <c r="W50404" s="50"/>
      <c r="AA50404" s="50"/>
      <c r="AE50404" s="50"/>
    </row>
    <row r="50405" spans="23:31">
      <c r="W50405" s="50"/>
      <c r="AA50405" s="50"/>
      <c r="AE50405" s="50"/>
    </row>
    <row r="50406" spans="23:31">
      <c r="W50406" s="50"/>
      <c r="AA50406" s="50"/>
      <c r="AE50406" s="50"/>
    </row>
    <row r="50407" spans="23:31">
      <c r="W50407" s="50"/>
      <c r="AA50407" s="50"/>
      <c r="AE50407" s="50"/>
    </row>
    <row r="50408" spans="23:31">
      <c r="W50408" s="50"/>
      <c r="AA50408" s="50"/>
      <c r="AE50408" s="50"/>
    </row>
    <row r="50409" spans="23:31">
      <c r="W50409" s="50"/>
      <c r="AA50409" s="50"/>
      <c r="AE50409" s="50"/>
    </row>
    <row r="50410" spans="23:31">
      <c r="W50410" s="50"/>
      <c r="AA50410" s="50"/>
      <c r="AE50410" s="50"/>
    </row>
    <row r="50411" spans="23:31">
      <c r="W50411" s="50"/>
      <c r="AA50411" s="50"/>
      <c r="AE50411" s="50"/>
    </row>
    <row r="50412" spans="23:31">
      <c r="W50412" s="50"/>
      <c r="AA50412" s="50"/>
      <c r="AE50412" s="50"/>
    </row>
    <row r="50413" spans="23:31">
      <c r="W50413" s="50"/>
      <c r="AA50413" s="50"/>
      <c r="AE50413" s="50"/>
    </row>
    <row r="50414" spans="23:31">
      <c r="W50414" s="50"/>
      <c r="AA50414" s="50"/>
      <c r="AE50414" s="50"/>
    </row>
    <row r="50415" spans="23:31">
      <c r="W50415" s="50"/>
      <c r="AA50415" s="50"/>
      <c r="AE50415" s="50"/>
    </row>
    <row r="50416" spans="23:31">
      <c r="W50416" s="50"/>
      <c r="AA50416" s="50"/>
      <c r="AE50416" s="50"/>
    </row>
    <row r="50417" spans="23:31">
      <c r="W50417" s="50"/>
      <c r="AA50417" s="50"/>
      <c r="AE50417" s="50"/>
    </row>
    <row r="50418" spans="23:31">
      <c r="W50418" s="50"/>
      <c r="AA50418" s="50"/>
      <c r="AE50418" s="50"/>
    </row>
    <row r="50419" spans="23:31">
      <c r="W50419" s="50"/>
      <c r="AA50419" s="50"/>
      <c r="AE50419" s="50"/>
    </row>
    <row r="50420" spans="23:31">
      <c r="W50420" s="50"/>
      <c r="AA50420" s="50"/>
      <c r="AE50420" s="50"/>
    </row>
    <row r="50421" spans="23:31">
      <c r="W50421" s="50"/>
      <c r="AA50421" s="50"/>
      <c r="AE50421" s="50"/>
    </row>
    <row r="50422" spans="23:31">
      <c r="W50422" s="50"/>
      <c r="AA50422" s="50"/>
      <c r="AE50422" s="50"/>
    </row>
    <row r="50423" spans="23:31">
      <c r="W50423" s="50"/>
      <c r="AA50423" s="50"/>
      <c r="AE50423" s="50"/>
    </row>
    <row r="50424" spans="23:31">
      <c r="W50424" s="50"/>
      <c r="AA50424" s="50"/>
      <c r="AE50424" s="50"/>
    </row>
    <row r="50425" spans="23:31">
      <c r="W50425" s="50"/>
      <c r="AA50425" s="50"/>
      <c r="AE50425" s="50"/>
    </row>
    <row r="50426" spans="23:31">
      <c r="W50426" s="50"/>
      <c r="AA50426" s="50"/>
      <c r="AE50426" s="50"/>
    </row>
    <row r="50427" spans="23:31">
      <c r="W50427" s="50"/>
      <c r="AA50427" s="50"/>
      <c r="AE50427" s="50"/>
    </row>
    <row r="50428" spans="23:31">
      <c r="W50428" s="50"/>
      <c r="AA50428" s="50"/>
      <c r="AE50428" s="50"/>
    </row>
    <row r="50429" spans="23:31">
      <c r="W50429" s="50"/>
      <c r="AA50429" s="50"/>
      <c r="AE50429" s="50"/>
    </row>
    <row r="50430" spans="23:31">
      <c r="W50430" s="50"/>
      <c r="AA50430" s="50"/>
      <c r="AE50430" s="50"/>
    </row>
    <row r="50431" spans="23:31">
      <c r="W50431" s="50"/>
      <c r="AA50431" s="50"/>
      <c r="AE50431" s="50"/>
    </row>
    <row r="50432" spans="23:31">
      <c r="W50432" s="50"/>
      <c r="AA50432" s="50"/>
      <c r="AE50432" s="50"/>
    </row>
    <row r="50433" spans="23:31">
      <c r="W50433" s="50"/>
      <c r="AA50433" s="50"/>
      <c r="AE50433" s="50"/>
    </row>
    <row r="50434" spans="23:31">
      <c r="W50434" s="50"/>
      <c r="AA50434" s="50"/>
      <c r="AE50434" s="50"/>
    </row>
    <row r="50435" spans="23:31">
      <c r="W50435" s="50"/>
      <c r="AA50435" s="50"/>
      <c r="AE50435" s="50"/>
    </row>
    <row r="50436" spans="23:31">
      <c r="W50436" s="50"/>
      <c r="AA50436" s="50"/>
      <c r="AE50436" s="50"/>
    </row>
    <row r="50437" spans="23:31">
      <c r="W50437" s="50"/>
      <c r="AA50437" s="50"/>
      <c r="AE50437" s="50"/>
    </row>
    <row r="50438" spans="23:31">
      <c r="W50438" s="50"/>
      <c r="AA50438" s="50"/>
      <c r="AE50438" s="50"/>
    </row>
    <row r="50439" spans="23:31">
      <c r="W50439" s="50"/>
      <c r="AA50439" s="50"/>
      <c r="AE50439" s="50"/>
    </row>
    <row r="50440" spans="23:31">
      <c r="W50440" s="50"/>
      <c r="AA50440" s="50"/>
      <c r="AE50440" s="50"/>
    </row>
    <row r="50441" spans="23:31">
      <c r="W50441" s="50"/>
      <c r="AA50441" s="50"/>
      <c r="AE50441" s="50"/>
    </row>
    <row r="50442" spans="23:31">
      <c r="W50442" s="50"/>
      <c r="AA50442" s="50"/>
      <c r="AE50442" s="50"/>
    </row>
    <row r="50443" spans="23:31">
      <c r="W50443" s="50"/>
      <c r="AA50443" s="50"/>
      <c r="AE50443" s="50"/>
    </row>
    <row r="50444" spans="23:31">
      <c r="W50444" s="50"/>
      <c r="AA50444" s="50"/>
      <c r="AE50444" s="50"/>
    </row>
    <row r="50445" spans="23:31">
      <c r="W50445" s="50"/>
      <c r="AA50445" s="50"/>
      <c r="AE50445" s="50"/>
    </row>
    <row r="50446" spans="23:31">
      <c r="W50446" s="50"/>
      <c r="AA50446" s="50"/>
      <c r="AE50446" s="50"/>
    </row>
    <row r="50447" spans="23:31">
      <c r="W50447" s="50"/>
      <c r="AA50447" s="50"/>
      <c r="AE50447" s="50"/>
    </row>
    <row r="50448" spans="23:31">
      <c r="W50448" s="50"/>
      <c r="AA50448" s="50"/>
      <c r="AE50448" s="50"/>
    </row>
    <row r="50449" spans="23:31">
      <c r="W50449" s="50"/>
      <c r="AA50449" s="50"/>
      <c r="AE50449" s="50"/>
    </row>
    <row r="50450" spans="23:31">
      <c r="W50450" s="50"/>
      <c r="AA50450" s="50"/>
      <c r="AE50450" s="50"/>
    </row>
    <row r="50451" spans="23:31">
      <c r="W50451" s="50"/>
      <c r="AA50451" s="50"/>
      <c r="AE50451" s="50"/>
    </row>
    <row r="50452" spans="23:31">
      <c r="W50452" s="50"/>
      <c r="AA50452" s="50"/>
      <c r="AE50452" s="50"/>
    </row>
    <row r="50453" spans="23:31">
      <c r="W50453" s="50"/>
      <c r="AA50453" s="50"/>
      <c r="AE50453" s="50"/>
    </row>
    <row r="50454" spans="23:31">
      <c r="W50454" s="50"/>
      <c r="AA50454" s="50"/>
      <c r="AE50454" s="50"/>
    </row>
    <row r="50455" spans="23:31">
      <c r="W50455" s="50"/>
      <c r="AA50455" s="50"/>
      <c r="AE50455" s="50"/>
    </row>
    <row r="50456" spans="23:31">
      <c r="W50456" s="50"/>
      <c r="AA50456" s="50"/>
      <c r="AE50456" s="50"/>
    </row>
    <row r="50457" spans="23:31">
      <c r="W50457" s="50"/>
      <c r="AA50457" s="50"/>
      <c r="AE50457" s="50"/>
    </row>
    <row r="50458" spans="23:31">
      <c r="W50458" s="50"/>
      <c r="AA50458" s="50"/>
      <c r="AE50458" s="50"/>
    </row>
    <row r="50459" spans="23:31">
      <c r="W50459" s="50"/>
      <c r="AA50459" s="50"/>
      <c r="AE50459" s="50"/>
    </row>
    <row r="50460" spans="23:31">
      <c r="W50460" s="50"/>
      <c r="AA50460" s="50"/>
      <c r="AE50460" s="50"/>
    </row>
    <row r="50461" spans="23:31">
      <c r="W50461" s="50"/>
      <c r="AA50461" s="50"/>
      <c r="AE50461" s="50"/>
    </row>
    <row r="50462" spans="23:31">
      <c r="W50462" s="50"/>
      <c r="AA50462" s="50"/>
      <c r="AE50462" s="50"/>
    </row>
    <row r="50463" spans="23:31">
      <c r="W50463" s="50"/>
      <c r="AA50463" s="50"/>
      <c r="AE50463" s="50"/>
    </row>
    <row r="50464" spans="23:31">
      <c r="W50464" s="50"/>
      <c r="AA50464" s="50"/>
      <c r="AE50464" s="50"/>
    </row>
    <row r="50465" spans="23:31">
      <c r="W50465" s="50"/>
      <c r="AA50465" s="50"/>
      <c r="AE50465" s="50"/>
    </row>
    <row r="50466" spans="23:31">
      <c r="W50466" s="50"/>
      <c r="AA50466" s="50"/>
      <c r="AE50466" s="50"/>
    </row>
    <row r="50467" spans="23:31">
      <c r="W50467" s="50"/>
      <c r="AA50467" s="50"/>
      <c r="AE50467" s="50"/>
    </row>
    <row r="50468" spans="23:31">
      <c r="W50468" s="50"/>
      <c r="AA50468" s="50"/>
      <c r="AE50468" s="50"/>
    </row>
    <row r="50469" spans="23:31">
      <c r="W50469" s="50"/>
      <c r="AA50469" s="50"/>
      <c r="AE50469" s="50"/>
    </row>
    <row r="50470" spans="23:31">
      <c r="W50470" s="50"/>
      <c r="AA50470" s="50"/>
      <c r="AE50470" s="50"/>
    </row>
    <row r="50471" spans="23:31">
      <c r="W50471" s="50"/>
      <c r="AA50471" s="50"/>
      <c r="AE50471" s="50"/>
    </row>
    <row r="50472" spans="23:31">
      <c r="W50472" s="50"/>
      <c r="AA50472" s="50"/>
      <c r="AE50472" s="50"/>
    </row>
    <row r="50473" spans="23:31">
      <c r="W50473" s="50"/>
      <c r="AA50473" s="50"/>
      <c r="AE50473" s="50"/>
    </row>
    <row r="50474" spans="23:31">
      <c r="W50474" s="50"/>
      <c r="AA50474" s="50"/>
      <c r="AE50474" s="50"/>
    </row>
    <row r="50475" spans="23:31">
      <c r="W50475" s="50"/>
      <c r="AA50475" s="50"/>
      <c r="AE50475" s="50"/>
    </row>
    <row r="50476" spans="23:31">
      <c r="W50476" s="50"/>
      <c r="AA50476" s="50"/>
      <c r="AE50476" s="50"/>
    </row>
    <row r="50477" spans="23:31">
      <c r="W50477" s="50"/>
      <c r="AA50477" s="50"/>
      <c r="AE50477" s="50"/>
    </row>
    <row r="50478" spans="23:31">
      <c r="W50478" s="50"/>
      <c r="AA50478" s="50"/>
      <c r="AE50478" s="50"/>
    </row>
    <row r="50479" spans="23:31">
      <c r="W50479" s="50"/>
      <c r="AA50479" s="50"/>
      <c r="AE50479" s="50"/>
    </row>
    <row r="50480" spans="23:31">
      <c r="W50480" s="50"/>
      <c r="AA50480" s="50"/>
      <c r="AE50480" s="50"/>
    </row>
    <row r="50481" spans="23:31">
      <c r="W50481" s="50"/>
      <c r="AA50481" s="50"/>
      <c r="AE50481" s="50"/>
    </row>
    <row r="50482" spans="23:31">
      <c r="W50482" s="50"/>
      <c r="AA50482" s="50"/>
      <c r="AE50482" s="50"/>
    </row>
    <row r="50483" spans="23:31">
      <c r="W50483" s="50"/>
      <c r="AA50483" s="50"/>
      <c r="AE50483" s="50"/>
    </row>
    <row r="50484" spans="23:31">
      <c r="W50484" s="50"/>
      <c r="AA50484" s="50"/>
      <c r="AE50484" s="50"/>
    </row>
    <row r="50485" spans="23:31">
      <c r="W50485" s="50"/>
      <c r="AA50485" s="50"/>
      <c r="AE50485" s="50"/>
    </row>
    <row r="50486" spans="23:31">
      <c r="W50486" s="50"/>
      <c r="AA50486" s="50"/>
      <c r="AE50486" s="50"/>
    </row>
    <row r="50487" spans="23:31">
      <c r="W50487" s="50"/>
      <c r="AA50487" s="50"/>
      <c r="AE50487" s="50"/>
    </row>
    <row r="50488" spans="23:31">
      <c r="W50488" s="50"/>
      <c r="AA50488" s="50"/>
      <c r="AE50488" s="50"/>
    </row>
    <row r="50489" spans="23:31">
      <c r="W50489" s="50"/>
      <c r="AA50489" s="50"/>
      <c r="AE50489" s="50"/>
    </row>
    <row r="50490" spans="23:31">
      <c r="W50490" s="50"/>
      <c r="AA50490" s="50"/>
      <c r="AE50490" s="50"/>
    </row>
    <row r="50491" spans="23:31">
      <c r="W50491" s="50"/>
      <c r="AA50491" s="50"/>
      <c r="AE50491" s="50"/>
    </row>
    <row r="50492" spans="23:31">
      <c r="W50492" s="50"/>
      <c r="AA50492" s="50"/>
      <c r="AE50492" s="50"/>
    </row>
    <row r="50493" spans="23:31">
      <c r="W50493" s="50"/>
      <c r="AA50493" s="50"/>
      <c r="AE50493" s="50"/>
    </row>
    <row r="50494" spans="23:31">
      <c r="W50494" s="50"/>
      <c r="AA50494" s="50"/>
      <c r="AE50494" s="50"/>
    </row>
    <row r="50495" spans="23:31">
      <c r="W50495" s="50"/>
      <c r="AA50495" s="50"/>
      <c r="AE50495" s="50"/>
    </row>
    <row r="50496" spans="23:31">
      <c r="W50496" s="50"/>
      <c r="AA50496" s="50"/>
      <c r="AE50496" s="50"/>
    </row>
    <row r="50497" spans="23:31">
      <c r="W50497" s="50"/>
      <c r="AA50497" s="50"/>
      <c r="AE50497" s="50"/>
    </row>
    <row r="50498" spans="23:31">
      <c r="W50498" s="50"/>
      <c r="AA50498" s="50"/>
      <c r="AE50498" s="50"/>
    </row>
    <row r="50499" spans="23:31">
      <c r="W50499" s="50"/>
      <c r="AA50499" s="50"/>
      <c r="AE50499" s="50"/>
    </row>
    <row r="50500" spans="23:31">
      <c r="W50500" s="50"/>
      <c r="AA50500" s="50"/>
      <c r="AE50500" s="50"/>
    </row>
    <row r="50501" spans="23:31">
      <c r="W50501" s="50"/>
      <c r="AA50501" s="50"/>
      <c r="AE50501" s="50"/>
    </row>
    <row r="50502" spans="23:31">
      <c r="W50502" s="50"/>
      <c r="AA50502" s="50"/>
      <c r="AE50502" s="50"/>
    </row>
    <row r="50503" spans="23:31">
      <c r="W50503" s="50"/>
      <c r="AA50503" s="50"/>
      <c r="AE50503" s="50"/>
    </row>
    <row r="50504" spans="23:31">
      <c r="W50504" s="50"/>
      <c r="AA50504" s="50"/>
      <c r="AE50504" s="50"/>
    </row>
    <row r="50505" spans="23:31">
      <c r="W50505" s="50"/>
      <c r="AA50505" s="50"/>
      <c r="AE50505" s="50"/>
    </row>
    <row r="50506" spans="23:31">
      <c r="W50506" s="50"/>
      <c r="AA50506" s="50"/>
      <c r="AE50506" s="50"/>
    </row>
    <row r="50507" spans="23:31">
      <c r="W50507" s="50"/>
      <c r="AA50507" s="50"/>
      <c r="AE50507" s="50"/>
    </row>
    <row r="50508" spans="23:31">
      <c r="W50508" s="50"/>
      <c r="AA50508" s="50"/>
      <c r="AE50508" s="50"/>
    </row>
    <row r="50509" spans="23:31">
      <c r="W50509" s="50"/>
      <c r="AA50509" s="50"/>
      <c r="AE50509" s="50"/>
    </row>
    <row r="50510" spans="23:31">
      <c r="W50510" s="50"/>
      <c r="AA50510" s="50"/>
      <c r="AE50510" s="50"/>
    </row>
    <row r="50511" spans="23:31">
      <c r="W50511" s="50"/>
      <c r="AA50511" s="50"/>
      <c r="AE50511" s="50"/>
    </row>
    <row r="50512" spans="23:31">
      <c r="W50512" s="50"/>
      <c r="AA50512" s="50"/>
      <c r="AE50512" s="50"/>
    </row>
    <row r="50513" spans="23:31">
      <c r="W50513" s="50"/>
      <c r="AA50513" s="50"/>
      <c r="AE50513" s="50"/>
    </row>
    <row r="50514" spans="23:31">
      <c r="W50514" s="50"/>
      <c r="AA50514" s="50"/>
      <c r="AE50514" s="50"/>
    </row>
    <row r="50515" spans="23:31">
      <c r="W50515" s="50"/>
      <c r="AA50515" s="50"/>
      <c r="AE50515" s="50"/>
    </row>
    <row r="50516" spans="23:31">
      <c r="W50516" s="50"/>
      <c r="AA50516" s="50"/>
      <c r="AE50516" s="50"/>
    </row>
    <row r="50517" spans="23:31">
      <c r="W50517" s="50"/>
      <c r="AA50517" s="50"/>
      <c r="AE50517" s="50"/>
    </row>
    <row r="50518" spans="23:31">
      <c r="W50518" s="50"/>
      <c r="AA50518" s="50"/>
      <c r="AE50518" s="50"/>
    </row>
    <row r="50519" spans="23:31">
      <c r="W50519" s="50"/>
      <c r="AA50519" s="50"/>
      <c r="AE50519" s="50"/>
    </row>
    <row r="50520" spans="23:31">
      <c r="W50520" s="50"/>
      <c r="AA50520" s="50"/>
      <c r="AE50520" s="50"/>
    </row>
    <row r="50521" spans="23:31">
      <c r="W50521" s="50"/>
      <c r="AA50521" s="50"/>
      <c r="AE50521" s="50"/>
    </row>
    <row r="50522" spans="23:31">
      <c r="W50522" s="50"/>
      <c r="AA50522" s="50"/>
      <c r="AE50522" s="50"/>
    </row>
    <row r="50523" spans="23:31">
      <c r="W50523" s="50"/>
      <c r="AA50523" s="50"/>
      <c r="AE50523" s="50"/>
    </row>
    <row r="50524" spans="23:31">
      <c r="W50524" s="50"/>
      <c r="AA50524" s="50"/>
      <c r="AE50524" s="50"/>
    </row>
    <row r="50525" spans="23:31">
      <c r="W50525" s="50"/>
      <c r="AA50525" s="50"/>
      <c r="AE50525" s="50"/>
    </row>
    <row r="50526" spans="23:31">
      <c r="W50526" s="50"/>
      <c r="AA50526" s="50"/>
      <c r="AE50526" s="50"/>
    </row>
    <row r="50527" spans="23:31">
      <c r="W50527" s="50"/>
      <c r="AA50527" s="50"/>
      <c r="AE50527" s="50"/>
    </row>
    <row r="50528" spans="23:31">
      <c r="W50528" s="50"/>
      <c r="AA50528" s="50"/>
      <c r="AE50528" s="50"/>
    </row>
    <row r="50529" spans="23:31">
      <c r="W50529" s="50"/>
      <c r="AA50529" s="50"/>
      <c r="AE50529" s="50"/>
    </row>
    <row r="50530" spans="23:31">
      <c r="W50530" s="50"/>
      <c r="AA50530" s="50"/>
      <c r="AE50530" s="50"/>
    </row>
    <row r="50531" spans="23:31">
      <c r="W50531" s="50"/>
      <c r="AA50531" s="50"/>
      <c r="AE50531" s="50"/>
    </row>
    <row r="50532" spans="23:31">
      <c r="W50532" s="50"/>
      <c r="AA50532" s="50"/>
      <c r="AE50532" s="50"/>
    </row>
    <row r="50533" spans="23:31">
      <c r="W50533" s="50"/>
      <c r="AA50533" s="50"/>
      <c r="AE50533" s="50"/>
    </row>
    <row r="50534" spans="23:31">
      <c r="W50534" s="50"/>
      <c r="AA50534" s="50"/>
      <c r="AE50534" s="50"/>
    </row>
    <row r="50535" spans="23:31">
      <c r="W50535" s="50"/>
      <c r="AA50535" s="50"/>
      <c r="AE50535" s="50"/>
    </row>
    <row r="50536" spans="23:31">
      <c r="W50536" s="50"/>
      <c r="AA50536" s="50"/>
      <c r="AE50536" s="50"/>
    </row>
    <row r="50537" spans="23:31">
      <c r="W50537" s="50"/>
      <c r="AA50537" s="50"/>
      <c r="AE50537" s="50"/>
    </row>
    <row r="50538" spans="23:31">
      <c r="W50538" s="50"/>
      <c r="AA50538" s="50"/>
      <c r="AE50538" s="50"/>
    </row>
    <row r="50539" spans="23:31">
      <c r="W50539" s="50"/>
      <c r="AA50539" s="50"/>
      <c r="AE50539" s="50"/>
    </row>
    <row r="50540" spans="23:31">
      <c r="W50540" s="50"/>
      <c r="AA50540" s="50"/>
      <c r="AE50540" s="50"/>
    </row>
    <row r="50541" spans="23:31">
      <c r="W50541" s="50"/>
      <c r="AA50541" s="50"/>
      <c r="AE50541" s="50"/>
    </row>
    <row r="50542" spans="23:31">
      <c r="W50542" s="50"/>
      <c r="AA50542" s="50"/>
      <c r="AE50542" s="50"/>
    </row>
    <row r="50543" spans="23:31">
      <c r="W50543" s="50"/>
      <c r="AA50543" s="50"/>
      <c r="AE50543" s="50"/>
    </row>
    <row r="50544" spans="23:31">
      <c r="W50544" s="50"/>
      <c r="AA50544" s="50"/>
      <c r="AE50544" s="50"/>
    </row>
    <row r="50545" spans="23:31">
      <c r="W50545" s="50"/>
      <c r="AA50545" s="50"/>
      <c r="AE50545" s="50"/>
    </row>
    <row r="50546" spans="23:31">
      <c r="W50546" s="50"/>
      <c r="AA50546" s="50"/>
      <c r="AE50546" s="50"/>
    </row>
    <row r="50547" spans="23:31">
      <c r="W50547" s="50"/>
      <c r="AA50547" s="50"/>
      <c r="AE50547" s="50"/>
    </row>
    <row r="50548" spans="23:31">
      <c r="W50548" s="50"/>
      <c r="AA50548" s="50"/>
      <c r="AE50548" s="50"/>
    </row>
    <row r="50549" spans="23:31">
      <c r="W50549" s="50"/>
      <c r="AA50549" s="50"/>
      <c r="AE50549" s="50"/>
    </row>
    <row r="50550" spans="23:31">
      <c r="W50550" s="50"/>
      <c r="AA50550" s="50"/>
      <c r="AE50550" s="50"/>
    </row>
    <row r="50551" spans="23:31">
      <c r="W50551" s="50"/>
      <c r="AA50551" s="50"/>
      <c r="AE50551" s="50"/>
    </row>
    <row r="50552" spans="23:31">
      <c r="W50552" s="50"/>
      <c r="AA50552" s="50"/>
      <c r="AE50552" s="50"/>
    </row>
    <row r="50553" spans="23:31">
      <c r="W50553" s="50"/>
      <c r="AA50553" s="50"/>
      <c r="AE50553" s="50"/>
    </row>
    <row r="50554" spans="23:31">
      <c r="W50554" s="50"/>
      <c r="AA50554" s="50"/>
      <c r="AE50554" s="50"/>
    </row>
    <row r="50555" spans="23:31">
      <c r="W50555" s="50"/>
      <c r="AA50555" s="50"/>
      <c r="AE50555" s="50"/>
    </row>
    <row r="50556" spans="23:31">
      <c r="W50556" s="50"/>
      <c r="AA50556" s="50"/>
      <c r="AE50556" s="50"/>
    </row>
    <row r="50557" spans="23:31">
      <c r="W50557" s="50"/>
      <c r="AA50557" s="50"/>
      <c r="AE50557" s="50"/>
    </row>
    <row r="50558" spans="23:31">
      <c r="W50558" s="50"/>
      <c r="AA50558" s="50"/>
      <c r="AE50558" s="50"/>
    </row>
    <row r="50559" spans="23:31">
      <c r="W50559" s="50"/>
      <c r="AA50559" s="50"/>
      <c r="AE50559" s="50"/>
    </row>
    <row r="50560" spans="23:31">
      <c r="W50560" s="50"/>
      <c r="AA50560" s="50"/>
      <c r="AE50560" s="50"/>
    </row>
    <row r="50561" spans="23:31">
      <c r="W50561" s="50"/>
      <c r="AA50561" s="50"/>
      <c r="AE50561" s="50"/>
    </row>
    <row r="50562" spans="23:31">
      <c r="W50562" s="50"/>
      <c r="AA50562" s="50"/>
      <c r="AE50562" s="50"/>
    </row>
    <row r="50563" spans="23:31">
      <c r="W50563" s="50"/>
      <c r="AA50563" s="50"/>
      <c r="AE50563" s="50"/>
    </row>
    <row r="50564" spans="23:31">
      <c r="W50564" s="50"/>
      <c r="AA50564" s="50"/>
      <c r="AE50564" s="50"/>
    </row>
    <row r="50565" spans="23:31">
      <c r="W50565" s="50"/>
      <c r="AA50565" s="50"/>
      <c r="AE50565" s="50"/>
    </row>
    <row r="50566" spans="23:31">
      <c r="W50566" s="50"/>
      <c r="AA50566" s="50"/>
      <c r="AE50566" s="50"/>
    </row>
    <row r="50567" spans="23:31">
      <c r="W50567" s="50"/>
      <c r="AA50567" s="50"/>
      <c r="AE50567" s="50"/>
    </row>
    <row r="50568" spans="23:31">
      <c r="W50568" s="50"/>
      <c r="AA50568" s="50"/>
      <c r="AE50568" s="50"/>
    </row>
    <row r="50569" spans="23:31">
      <c r="W50569" s="50"/>
      <c r="AA50569" s="50"/>
      <c r="AE50569" s="50"/>
    </row>
    <row r="50570" spans="23:31">
      <c r="W50570" s="50"/>
      <c r="AA50570" s="50"/>
      <c r="AE50570" s="50"/>
    </row>
    <row r="50571" spans="23:31">
      <c r="W50571" s="50"/>
      <c r="AA50571" s="50"/>
      <c r="AE50571" s="50"/>
    </row>
    <row r="50572" spans="23:31">
      <c r="W50572" s="50"/>
      <c r="AA50572" s="50"/>
      <c r="AE50572" s="50"/>
    </row>
    <row r="50573" spans="23:31">
      <c r="W50573" s="50"/>
      <c r="AA50573" s="50"/>
      <c r="AE50573" s="50"/>
    </row>
    <row r="50574" spans="23:31">
      <c r="W50574" s="50"/>
      <c r="AA50574" s="50"/>
      <c r="AE50574" s="50"/>
    </row>
    <row r="50575" spans="23:31">
      <c r="W50575" s="50"/>
      <c r="AA50575" s="50"/>
      <c r="AE50575" s="50"/>
    </row>
    <row r="50576" spans="23:31">
      <c r="W50576" s="50"/>
      <c r="AA50576" s="50"/>
      <c r="AE50576" s="50"/>
    </row>
    <row r="50577" spans="23:31">
      <c r="W50577" s="50"/>
      <c r="AA50577" s="50"/>
      <c r="AE50577" s="50"/>
    </row>
    <row r="50578" spans="23:31">
      <c r="W50578" s="50"/>
      <c r="AA50578" s="50"/>
      <c r="AE50578" s="50"/>
    </row>
    <row r="50579" spans="23:31">
      <c r="W50579" s="50"/>
      <c r="AA50579" s="50"/>
      <c r="AE50579" s="50"/>
    </row>
    <row r="50580" spans="23:31">
      <c r="W50580" s="50"/>
      <c r="AA50580" s="50"/>
      <c r="AE50580" s="50"/>
    </row>
    <row r="50581" spans="23:31">
      <c r="W50581" s="50"/>
      <c r="AA50581" s="50"/>
      <c r="AE50581" s="50"/>
    </row>
    <row r="50582" spans="23:31">
      <c r="W50582" s="50"/>
      <c r="AA50582" s="50"/>
      <c r="AE50582" s="50"/>
    </row>
    <row r="50583" spans="23:31">
      <c r="W50583" s="50"/>
      <c r="AA50583" s="50"/>
      <c r="AE50583" s="50"/>
    </row>
    <row r="50584" spans="23:31">
      <c r="W50584" s="50"/>
      <c r="AA50584" s="50"/>
      <c r="AE50584" s="50"/>
    </row>
    <row r="50585" spans="23:31">
      <c r="W50585" s="50"/>
      <c r="AA50585" s="50"/>
      <c r="AE50585" s="50"/>
    </row>
    <row r="50586" spans="23:31">
      <c r="W50586" s="50"/>
      <c r="AA50586" s="50"/>
      <c r="AE50586" s="50"/>
    </row>
    <row r="50587" spans="23:31">
      <c r="W50587" s="50"/>
      <c r="AA50587" s="50"/>
      <c r="AE50587" s="50"/>
    </row>
    <row r="50588" spans="23:31">
      <c r="W50588" s="50"/>
      <c r="AA50588" s="50"/>
      <c r="AE50588" s="50"/>
    </row>
    <row r="50589" spans="23:31">
      <c r="W50589" s="50"/>
      <c r="AA50589" s="50"/>
      <c r="AE50589" s="50"/>
    </row>
    <row r="50590" spans="23:31">
      <c r="W50590" s="50"/>
      <c r="AA50590" s="50"/>
      <c r="AE50590" s="50"/>
    </row>
    <row r="50591" spans="23:31">
      <c r="W50591" s="50"/>
      <c r="AA50591" s="50"/>
      <c r="AE50591" s="50"/>
    </row>
    <row r="50592" spans="23:31">
      <c r="W50592" s="50"/>
      <c r="AA50592" s="50"/>
      <c r="AE50592" s="50"/>
    </row>
    <row r="50593" spans="23:31">
      <c r="W50593" s="50"/>
      <c r="AA50593" s="50"/>
      <c r="AE50593" s="50"/>
    </row>
    <row r="50594" spans="23:31">
      <c r="W50594" s="50"/>
      <c r="AA50594" s="50"/>
      <c r="AE50594" s="50"/>
    </row>
    <row r="50595" spans="23:31">
      <c r="W50595" s="50"/>
      <c r="AA50595" s="50"/>
      <c r="AE50595" s="50"/>
    </row>
    <row r="50596" spans="23:31">
      <c r="W50596" s="50"/>
      <c r="AA50596" s="50"/>
      <c r="AE50596" s="50"/>
    </row>
    <row r="50597" spans="23:31">
      <c r="W50597" s="50"/>
      <c r="AA50597" s="50"/>
      <c r="AE50597" s="50"/>
    </row>
    <row r="50598" spans="23:31">
      <c r="W50598" s="50"/>
      <c r="AA50598" s="50"/>
      <c r="AE50598" s="50"/>
    </row>
    <row r="50599" spans="23:31">
      <c r="W50599" s="50"/>
      <c r="AA50599" s="50"/>
      <c r="AE50599" s="50"/>
    </row>
    <row r="50600" spans="23:31">
      <c r="W50600" s="50"/>
      <c r="AA50600" s="50"/>
      <c r="AE50600" s="50"/>
    </row>
    <row r="50601" spans="23:31">
      <c r="W50601" s="50"/>
      <c r="AA50601" s="50"/>
      <c r="AE50601" s="50"/>
    </row>
    <row r="50602" spans="23:31">
      <c r="W50602" s="50"/>
      <c r="AA50602" s="50"/>
      <c r="AE50602" s="50"/>
    </row>
    <row r="50603" spans="23:31">
      <c r="W50603" s="50"/>
      <c r="AA50603" s="50"/>
      <c r="AE50603" s="50"/>
    </row>
    <row r="50604" spans="23:31">
      <c r="W50604" s="50"/>
      <c r="AA50604" s="50"/>
      <c r="AE50604" s="50"/>
    </row>
    <row r="50605" spans="23:31">
      <c r="W50605" s="50"/>
      <c r="AA50605" s="50"/>
      <c r="AE50605" s="50"/>
    </row>
    <row r="50606" spans="23:31">
      <c r="W50606" s="50"/>
      <c r="AA50606" s="50"/>
      <c r="AE50606" s="50"/>
    </row>
    <row r="50607" spans="23:31">
      <c r="W50607" s="50"/>
      <c r="AA50607" s="50"/>
      <c r="AE50607" s="50"/>
    </row>
    <row r="50608" spans="23:31">
      <c r="W50608" s="50"/>
      <c r="AA50608" s="50"/>
      <c r="AE50608" s="50"/>
    </row>
    <row r="50609" spans="23:31">
      <c r="W50609" s="50"/>
      <c r="AA50609" s="50"/>
      <c r="AE50609" s="50"/>
    </row>
    <row r="50610" spans="23:31">
      <c r="W50610" s="50"/>
      <c r="AA50610" s="50"/>
      <c r="AE50610" s="50"/>
    </row>
    <row r="50611" spans="23:31">
      <c r="W50611" s="50"/>
      <c r="AA50611" s="50"/>
      <c r="AE50611" s="50"/>
    </row>
    <row r="50612" spans="23:31">
      <c r="W50612" s="50"/>
      <c r="AA50612" s="50"/>
      <c r="AE50612" s="50"/>
    </row>
    <row r="50613" spans="23:31">
      <c r="W50613" s="50"/>
      <c r="AA50613" s="50"/>
      <c r="AE50613" s="50"/>
    </row>
    <row r="50614" spans="23:31">
      <c r="W50614" s="50"/>
      <c r="AA50614" s="50"/>
      <c r="AE50614" s="50"/>
    </row>
    <row r="50615" spans="23:31">
      <c r="W50615" s="50"/>
      <c r="AA50615" s="50"/>
      <c r="AE50615" s="50"/>
    </row>
    <row r="50616" spans="23:31">
      <c r="W50616" s="50"/>
      <c r="AA50616" s="50"/>
      <c r="AE50616" s="50"/>
    </row>
    <row r="50617" spans="23:31">
      <c r="W50617" s="50"/>
      <c r="AA50617" s="50"/>
      <c r="AE50617" s="50"/>
    </row>
    <row r="50618" spans="23:31">
      <c r="W50618" s="50"/>
      <c r="AA50618" s="50"/>
      <c r="AE50618" s="50"/>
    </row>
    <row r="50619" spans="23:31">
      <c r="W50619" s="50"/>
      <c r="AA50619" s="50"/>
      <c r="AE50619" s="50"/>
    </row>
    <row r="50620" spans="23:31">
      <c r="W50620" s="50"/>
      <c r="AA50620" s="50"/>
      <c r="AE50620" s="50"/>
    </row>
    <row r="50621" spans="23:31">
      <c r="W50621" s="50"/>
      <c r="AA50621" s="50"/>
      <c r="AE50621" s="50"/>
    </row>
    <row r="50622" spans="23:31">
      <c r="W50622" s="50"/>
      <c r="AA50622" s="50"/>
      <c r="AE50622" s="50"/>
    </row>
    <row r="50623" spans="23:31">
      <c r="W50623" s="50"/>
      <c r="AA50623" s="50"/>
      <c r="AE50623" s="50"/>
    </row>
    <row r="50624" spans="23:31">
      <c r="W50624" s="50"/>
      <c r="AA50624" s="50"/>
      <c r="AE50624" s="50"/>
    </row>
    <row r="50625" spans="23:31">
      <c r="W50625" s="50"/>
      <c r="AA50625" s="50"/>
      <c r="AE50625" s="50"/>
    </row>
    <row r="50626" spans="23:31">
      <c r="W50626" s="50"/>
      <c r="AA50626" s="50"/>
      <c r="AE50626" s="50"/>
    </row>
    <row r="50627" spans="23:31">
      <c r="W50627" s="50"/>
      <c r="AA50627" s="50"/>
      <c r="AE50627" s="50"/>
    </row>
    <row r="50628" spans="23:31">
      <c r="W50628" s="50"/>
      <c r="AA50628" s="50"/>
      <c r="AE50628" s="50"/>
    </row>
    <row r="50629" spans="23:31">
      <c r="W50629" s="50"/>
      <c r="AA50629" s="50"/>
      <c r="AE50629" s="50"/>
    </row>
    <row r="50630" spans="23:31">
      <c r="W50630" s="50"/>
      <c r="AA50630" s="50"/>
      <c r="AE50630" s="50"/>
    </row>
    <row r="50631" spans="23:31">
      <c r="W50631" s="50"/>
      <c r="AA50631" s="50"/>
      <c r="AE50631" s="50"/>
    </row>
    <row r="50632" spans="23:31">
      <c r="W50632" s="50"/>
      <c r="AA50632" s="50"/>
      <c r="AE50632" s="50"/>
    </row>
    <row r="50633" spans="23:31">
      <c r="W50633" s="50"/>
      <c r="AA50633" s="50"/>
      <c r="AE50633" s="50"/>
    </row>
    <row r="50634" spans="23:31">
      <c r="W50634" s="50"/>
      <c r="AA50634" s="50"/>
      <c r="AE50634" s="50"/>
    </row>
    <row r="50635" spans="23:31">
      <c r="W50635" s="50"/>
      <c r="AA50635" s="50"/>
      <c r="AE50635" s="50"/>
    </row>
    <row r="50636" spans="23:31">
      <c r="W50636" s="50"/>
      <c r="AA50636" s="50"/>
      <c r="AE50636" s="50"/>
    </row>
    <row r="50637" spans="23:31">
      <c r="W50637" s="50"/>
      <c r="AA50637" s="50"/>
      <c r="AE50637" s="50"/>
    </row>
    <row r="50638" spans="23:31">
      <c r="W50638" s="50"/>
      <c r="AA50638" s="50"/>
      <c r="AE50638" s="50"/>
    </row>
    <row r="50639" spans="23:31">
      <c r="W50639" s="50"/>
      <c r="AA50639" s="50"/>
      <c r="AE50639" s="50"/>
    </row>
    <row r="50640" spans="23:31">
      <c r="W50640" s="50"/>
      <c r="AA50640" s="50"/>
      <c r="AE50640" s="50"/>
    </row>
    <row r="50641" spans="23:31">
      <c r="W50641" s="50"/>
      <c r="AA50641" s="50"/>
      <c r="AE50641" s="50"/>
    </row>
    <row r="50642" spans="23:31">
      <c r="W50642" s="50"/>
      <c r="AA50642" s="50"/>
      <c r="AE50642" s="50"/>
    </row>
    <row r="50643" spans="23:31">
      <c r="W50643" s="50"/>
      <c r="AA50643" s="50"/>
      <c r="AE50643" s="50"/>
    </row>
    <row r="50644" spans="23:31">
      <c r="W50644" s="50"/>
      <c r="AA50644" s="50"/>
      <c r="AE50644" s="50"/>
    </row>
    <row r="50645" spans="23:31">
      <c r="W50645" s="50"/>
      <c r="AA50645" s="50"/>
      <c r="AE50645" s="50"/>
    </row>
    <row r="50646" spans="23:31">
      <c r="W50646" s="50"/>
      <c r="AA50646" s="50"/>
      <c r="AE50646" s="50"/>
    </row>
    <row r="50647" spans="23:31">
      <c r="W50647" s="50"/>
      <c r="AA50647" s="50"/>
      <c r="AE50647" s="50"/>
    </row>
    <row r="50648" spans="23:31">
      <c r="W50648" s="50"/>
      <c r="AA50648" s="50"/>
      <c r="AE50648" s="50"/>
    </row>
    <row r="50649" spans="23:31">
      <c r="W50649" s="50"/>
      <c r="AA50649" s="50"/>
      <c r="AE50649" s="50"/>
    </row>
    <row r="50650" spans="23:31">
      <c r="W50650" s="50"/>
      <c r="AA50650" s="50"/>
      <c r="AE50650" s="50"/>
    </row>
    <row r="50651" spans="23:31">
      <c r="W50651" s="50"/>
      <c r="AA50651" s="50"/>
      <c r="AE50651" s="50"/>
    </row>
    <row r="50652" spans="23:31">
      <c r="W50652" s="50"/>
      <c r="AA50652" s="50"/>
      <c r="AE50652" s="50"/>
    </row>
    <row r="50653" spans="23:31">
      <c r="W50653" s="50"/>
      <c r="AA50653" s="50"/>
      <c r="AE50653" s="50"/>
    </row>
    <row r="50654" spans="23:31">
      <c r="W50654" s="50"/>
      <c r="AA50654" s="50"/>
      <c r="AE50654" s="50"/>
    </row>
    <row r="50655" spans="23:31">
      <c r="W50655" s="50"/>
      <c r="AA50655" s="50"/>
      <c r="AE50655" s="50"/>
    </row>
    <row r="50656" spans="23:31">
      <c r="W50656" s="50"/>
      <c r="AA50656" s="50"/>
      <c r="AE50656" s="50"/>
    </row>
    <row r="50657" spans="23:31">
      <c r="W50657" s="50"/>
      <c r="AA50657" s="50"/>
      <c r="AE50657" s="50"/>
    </row>
    <row r="50658" spans="23:31">
      <c r="W50658" s="50"/>
      <c r="AA50658" s="50"/>
      <c r="AE50658" s="50"/>
    </row>
    <row r="50659" spans="23:31">
      <c r="W50659" s="50"/>
      <c r="AA50659" s="50"/>
      <c r="AE50659" s="50"/>
    </row>
    <row r="50660" spans="23:31">
      <c r="W50660" s="50"/>
      <c r="AA50660" s="50"/>
      <c r="AE50660" s="50"/>
    </row>
    <row r="50661" spans="23:31">
      <c r="W50661" s="50"/>
      <c r="AA50661" s="50"/>
      <c r="AE50661" s="50"/>
    </row>
    <row r="50662" spans="23:31">
      <c r="W50662" s="50"/>
      <c r="AA50662" s="50"/>
      <c r="AE50662" s="50"/>
    </row>
    <row r="50663" spans="23:31">
      <c r="W50663" s="50"/>
      <c r="AA50663" s="50"/>
      <c r="AE50663" s="50"/>
    </row>
    <row r="50664" spans="23:31">
      <c r="W50664" s="50"/>
      <c r="AA50664" s="50"/>
      <c r="AE50664" s="50"/>
    </row>
    <row r="50665" spans="23:31">
      <c r="W50665" s="50"/>
      <c r="AA50665" s="50"/>
      <c r="AE50665" s="50"/>
    </row>
    <row r="50666" spans="23:31">
      <c r="W50666" s="50"/>
      <c r="AA50666" s="50"/>
      <c r="AE50666" s="50"/>
    </row>
    <row r="50667" spans="23:31">
      <c r="W50667" s="50"/>
      <c r="AA50667" s="50"/>
      <c r="AE50667" s="50"/>
    </row>
    <row r="50668" spans="23:31">
      <c r="W50668" s="50"/>
      <c r="AA50668" s="50"/>
      <c r="AE50668" s="50"/>
    </row>
    <row r="50669" spans="23:31">
      <c r="W50669" s="50"/>
      <c r="AA50669" s="50"/>
      <c r="AE50669" s="50"/>
    </row>
    <row r="50670" spans="23:31">
      <c r="W50670" s="50"/>
      <c r="AA50670" s="50"/>
      <c r="AE50670" s="50"/>
    </row>
    <row r="50671" spans="23:31">
      <c r="W50671" s="50"/>
      <c r="AA50671" s="50"/>
      <c r="AE50671" s="50"/>
    </row>
    <row r="50672" spans="23:31">
      <c r="W50672" s="50"/>
      <c r="AA50672" s="50"/>
      <c r="AE50672" s="50"/>
    </row>
    <row r="50673" spans="23:31">
      <c r="W50673" s="50"/>
      <c r="AA50673" s="50"/>
      <c r="AE50673" s="50"/>
    </row>
    <row r="50674" spans="23:31">
      <c r="W50674" s="50"/>
      <c r="AA50674" s="50"/>
      <c r="AE50674" s="50"/>
    </row>
    <row r="50675" spans="23:31">
      <c r="W50675" s="50"/>
      <c r="AA50675" s="50"/>
      <c r="AE50675" s="50"/>
    </row>
    <row r="50676" spans="23:31">
      <c r="W50676" s="50"/>
      <c r="AA50676" s="50"/>
      <c r="AE50676" s="50"/>
    </row>
    <row r="50677" spans="23:31">
      <c r="W50677" s="50"/>
      <c r="AA50677" s="50"/>
      <c r="AE50677" s="50"/>
    </row>
    <row r="50678" spans="23:31">
      <c r="W50678" s="50"/>
      <c r="AA50678" s="50"/>
      <c r="AE50678" s="50"/>
    </row>
    <row r="50679" spans="23:31">
      <c r="W50679" s="50"/>
      <c r="AA50679" s="50"/>
      <c r="AE50679" s="50"/>
    </row>
    <row r="50680" spans="23:31">
      <c r="W50680" s="50"/>
      <c r="AA50680" s="50"/>
      <c r="AE50680" s="50"/>
    </row>
    <row r="50681" spans="23:31">
      <c r="W50681" s="50"/>
      <c r="AA50681" s="50"/>
      <c r="AE50681" s="50"/>
    </row>
    <row r="50682" spans="23:31">
      <c r="W50682" s="50"/>
      <c r="AA50682" s="50"/>
      <c r="AE50682" s="50"/>
    </row>
    <row r="50683" spans="23:31">
      <c r="W50683" s="50"/>
      <c r="AA50683" s="50"/>
      <c r="AE50683" s="50"/>
    </row>
    <row r="50684" spans="23:31">
      <c r="W50684" s="50"/>
      <c r="AA50684" s="50"/>
      <c r="AE50684" s="50"/>
    </row>
    <row r="50685" spans="23:31">
      <c r="W50685" s="50"/>
      <c r="AA50685" s="50"/>
      <c r="AE50685" s="50"/>
    </row>
    <row r="50686" spans="23:31">
      <c r="W50686" s="50"/>
      <c r="AA50686" s="50"/>
      <c r="AE50686" s="50"/>
    </row>
    <row r="50687" spans="23:31">
      <c r="W50687" s="50"/>
      <c r="AA50687" s="50"/>
      <c r="AE50687" s="50"/>
    </row>
    <row r="50688" spans="23:31">
      <c r="W50688" s="50"/>
      <c r="AA50688" s="50"/>
      <c r="AE50688" s="50"/>
    </row>
    <row r="50689" spans="23:31">
      <c r="W50689" s="50"/>
      <c r="AA50689" s="50"/>
      <c r="AE50689" s="50"/>
    </row>
    <row r="50690" spans="23:31">
      <c r="W50690" s="50"/>
      <c r="AA50690" s="50"/>
      <c r="AE50690" s="50"/>
    </row>
    <row r="50691" spans="23:31">
      <c r="W50691" s="50"/>
      <c r="AA50691" s="50"/>
      <c r="AE50691" s="50"/>
    </row>
    <row r="50692" spans="23:31">
      <c r="W50692" s="50"/>
      <c r="AA50692" s="50"/>
      <c r="AE50692" s="50"/>
    </row>
    <row r="50693" spans="23:31">
      <c r="W50693" s="50"/>
      <c r="AA50693" s="50"/>
      <c r="AE50693" s="50"/>
    </row>
    <row r="50694" spans="23:31">
      <c r="W50694" s="50"/>
      <c r="AA50694" s="50"/>
      <c r="AE50694" s="50"/>
    </row>
    <row r="50695" spans="23:31">
      <c r="W50695" s="50"/>
      <c r="AA50695" s="50"/>
      <c r="AE50695" s="50"/>
    </row>
    <row r="50696" spans="23:31">
      <c r="W50696" s="50"/>
      <c r="AA50696" s="50"/>
      <c r="AE50696" s="50"/>
    </row>
    <row r="50697" spans="23:31">
      <c r="W50697" s="50"/>
      <c r="AA50697" s="50"/>
      <c r="AE50697" s="50"/>
    </row>
    <row r="50698" spans="23:31">
      <c r="W50698" s="50"/>
      <c r="AA50698" s="50"/>
      <c r="AE50698" s="50"/>
    </row>
    <row r="50699" spans="23:31">
      <c r="W50699" s="50"/>
      <c r="AA50699" s="50"/>
      <c r="AE50699" s="50"/>
    </row>
    <row r="50700" spans="23:31">
      <c r="W50700" s="50"/>
      <c r="AA50700" s="50"/>
      <c r="AE50700" s="50"/>
    </row>
    <row r="50701" spans="23:31">
      <c r="W50701" s="50"/>
      <c r="AA50701" s="50"/>
      <c r="AE50701" s="50"/>
    </row>
    <row r="50702" spans="23:31">
      <c r="W50702" s="50"/>
      <c r="AA50702" s="50"/>
      <c r="AE50702" s="50"/>
    </row>
    <row r="50703" spans="23:31">
      <c r="W50703" s="50"/>
      <c r="AA50703" s="50"/>
      <c r="AE50703" s="50"/>
    </row>
    <row r="50704" spans="23:31">
      <c r="W50704" s="50"/>
      <c r="AA50704" s="50"/>
      <c r="AE50704" s="50"/>
    </row>
    <row r="50705" spans="23:31">
      <c r="W50705" s="50"/>
      <c r="AA50705" s="50"/>
      <c r="AE50705" s="50"/>
    </row>
    <row r="50706" spans="23:31">
      <c r="W50706" s="50"/>
      <c r="AA50706" s="50"/>
      <c r="AE50706" s="50"/>
    </row>
    <row r="50707" spans="23:31">
      <c r="W50707" s="50"/>
      <c r="AA50707" s="50"/>
      <c r="AE50707" s="50"/>
    </row>
    <row r="50708" spans="23:31">
      <c r="W50708" s="50"/>
      <c r="AA50708" s="50"/>
      <c r="AE50708" s="50"/>
    </row>
    <row r="50709" spans="23:31">
      <c r="W50709" s="50"/>
      <c r="AA50709" s="50"/>
      <c r="AE50709" s="50"/>
    </row>
    <row r="50710" spans="23:31">
      <c r="W50710" s="50"/>
      <c r="AA50710" s="50"/>
      <c r="AE50710" s="50"/>
    </row>
    <row r="50711" spans="23:31">
      <c r="W50711" s="50"/>
      <c r="AA50711" s="50"/>
      <c r="AE50711" s="50"/>
    </row>
    <row r="50712" spans="23:31">
      <c r="W50712" s="50"/>
      <c r="AA50712" s="50"/>
      <c r="AE50712" s="50"/>
    </row>
    <row r="50713" spans="23:31">
      <c r="W50713" s="50"/>
      <c r="AA50713" s="50"/>
      <c r="AE50713" s="50"/>
    </row>
    <row r="50714" spans="23:31">
      <c r="W50714" s="50"/>
      <c r="AA50714" s="50"/>
      <c r="AE50714" s="50"/>
    </row>
    <row r="50715" spans="23:31">
      <c r="W50715" s="50"/>
      <c r="AA50715" s="50"/>
      <c r="AE50715" s="50"/>
    </row>
    <row r="50716" spans="23:31">
      <c r="W50716" s="50"/>
      <c r="AA50716" s="50"/>
      <c r="AE50716" s="50"/>
    </row>
    <row r="50717" spans="23:31">
      <c r="W50717" s="50"/>
      <c r="AA50717" s="50"/>
      <c r="AE50717" s="50"/>
    </row>
    <row r="50718" spans="23:31">
      <c r="W50718" s="50"/>
      <c r="AA50718" s="50"/>
      <c r="AE50718" s="50"/>
    </row>
    <row r="50719" spans="23:31">
      <c r="W50719" s="50"/>
      <c r="AA50719" s="50"/>
      <c r="AE50719" s="50"/>
    </row>
    <row r="50720" spans="23:31">
      <c r="W50720" s="50"/>
      <c r="AA50720" s="50"/>
      <c r="AE50720" s="50"/>
    </row>
    <row r="50721" spans="23:31">
      <c r="W50721" s="50"/>
      <c r="AA50721" s="50"/>
      <c r="AE50721" s="50"/>
    </row>
    <row r="50722" spans="23:31">
      <c r="W50722" s="50"/>
      <c r="AA50722" s="50"/>
      <c r="AE50722" s="50"/>
    </row>
    <row r="50723" spans="23:31">
      <c r="W50723" s="50"/>
      <c r="AA50723" s="50"/>
      <c r="AE50723" s="50"/>
    </row>
    <row r="50724" spans="23:31">
      <c r="W50724" s="50"/>
      <c r="AA50724" s="50"/>
      <c r="AE50724" s="50"/>
    </row>
    <row r="50725" spans="23:31">
      <c r="W50725" s="50"/>
      <c r="AA50725" s="50"/>
      <c r="AE50725" s="50"/>
    </row>
    <row r="50726" spans="23:31">
      <c r="W50726" s="50"/>
      <c r="AA50726" s="50"/>
      <c r="AE50726" s="50"/>
    </row>
    <row r="50727" spans="23:31">
      <c r="W50727" s="50"/>
      <c r="AA50727" s="50"/>
      <c r="AE50727" s="50"/>
    </row>
    <row r="50728" spans="23:31">
      <c r="W50728" s="50"/>
      <c r="AA50728" s="50"/>
      <c r="AE50728" s="50"/>
    </row>
    <row r="50729" spans="23:31">
      <c r="W50729" s="50"/>
      <c r="AA50729" s="50"/>
      <c r="AE50729" s="50"/>
    </row>
    <row r="50730" spans="23:31">
      <c r="W50730" s="50"/>
      <c r="AA50730" s="50"/>
      <c r="AE50730" s="50"/>
    </row>
    <row r="50731" spans="23:31">
      <c r="W50731" s="50"/>
      <c r="AA50731" s="50"/>
      <c r="AE50731" s="50"/>
    </row>
    <row r="50732" spans="23:31">
      <c r="W50732" s="50"/>
      <c r="AA50732" s="50"/>
      <c r="AE50732" s="50"/>
    </row>
    <row r="50733" spans="23:31">
      <c r="W50733" s="50"/>
      <c r="AA50733" s="50"/>
      <c r="AE50733" s="50"/>
    </row>
    <row r="50734" spans="23:31">
      <c r="W50734" s="50"/>
      <c r="AA50734" s="50"/>
      <c r="AE50734" s="50"/>
    </row>
    <row r="50735" spans="23:31">
      <c r="W50735" s="50"/>
      <c r="AA50735" s="50"/>
      <c r="AE50735" s="50"/>
    </row>
    <row r="50736" spans="23:31">
      <c r="W50736" s="50"/>
      <c r="AA50736" s="50"/>
      <c r="AE50736" s="50"/>
    </row>
    <row r="50737" spans="23:31">
      <c r="W50737" s="50"/>
      <c r="AA50737" s="50"/>
      <c r="AE50737" s="50"/>
    </row>
    <row r="50738" spans="23:31">
      <c r="W50738" s="50"/>
      <c r="AA50738" s="50"/>
      <c r="AE50738" s="50"/>
    </row>
    <row r="50739" spans="23:31">
      <c r="W50739" s="50"/>
      <c r="AA50739" s="50"/>
      <c r="AE50739" s="50"/>
    </row>
    <row r="50740" spans="23:31">
      <c r="W50740" s="50"/>
      <c r="AA50740" s="50"/>
      <c r="AE50740" s="50"/>
    </row>
    <row r="50741" spans="23:31">
      <c r="W50741" s="50"/>
      <c r="AA50741" s="50"/>
      <c r="AE50741" s="50"/>
    </row>
    <row r="50742" spans="23:31">
      <c r="W50742" s="50"/>
      <c r="AA50742" s="50"/>
      <c r="AE50742" s="50"/>
    </row>
    <row r="50743" spans="23:31">
      <c r="W50743" s="50"/>
      <c r="AA50743" s="50"/>
      <c r="AE50743" s="50"/>
    </row>
    <row r="50744" spans="23:31">
      <c r="W50744" s="50"/>
      <c r="AA50744" s="50"/>
      <c r="AE50744" s="50"/>
    </row>
    <row r="50745" spans="23:31">
      <c r="W50745" s="50"/>
      <c r="AA50745" s="50"/>
      <c r="AE50745" s="50"/>
    </row>
    <row r="50746" spans="23:31">
      <c r="W50746" s="50"/>
      <c r="AA50746" s="50"/>
      <c r="AE50746" s="50"/>
    </row>
    <row r="50747" spans="23:31">
      <c r="W50747" s="50"/>
      <c r="AA50747" s="50"/>
      <c r="AE50747" s="50"/>
    </row>
    <row r="50748" spans="23:31">
      <c r="W50748" s="50"/>
      <c r="AA50748" s="50"/>
      <c r="AE50748" s="50"/>
    </row>
    <row r="50749" spans="23:31">
      <c r="W50749" s="50"/>
      <c r="AA50749" s="50"/>
      <c r="AE50749" s="50"/>
    </row>
    <row r="50750" spans="23:31">
      <c r="W50750" s="50"/>
      <c r="AA50750" s="50"/>
      <c r="AE50750" s="50"/>
    </row>
    <row r="50751" spans="23:31">
      <c r="W50751" s="50"/>
      <c r="AA50751" s="50"/>
      <c r="AE50751" s="50"/>
    </row>
    <row r="50752" spans="23:31">
      <c r="W50752" s="50"/>
      <c r="AA50752" s="50"/>
      <c r="AE50752" s="50"/>
    </row>
    <row r="50753" spans="23:31">
      <c r="W50753" s="50"/>
      <c r="AA50753" s="50"/>
      <c r="AE50753" s="50"/>
    </row>
    <row r="50754" spans="23:31">
      <c r="W50754" s="50"/>
      <c r="AA50754" s="50"/>
      <c r="AE50754" s="50"/>
    </row>
    <row r="50755" spans="23:31">
      <c r="W50755" s="50"/>
      <c r="AA50755" s="50"/>
      <c r="AE50755" s="50"/>
    </row>
    <row r="50756" spans="23:31">
      <c r="W50756" s="50"/>
      <c r="AA50756" s="50"/>
      <c r="AE50756" s="50"/>
    </row>
    <row r="50757" spans="23:31">
      <c r="W50757" s="50"/>
      <c r="AA50757" s="50"/>
      <c r="AE50757" s="50"/>
    </row>
    <row r="50758" spans="23:31">
      <c r="W50758" s="50"/>
      <c r="AA50758" s="50"/>
      <c r="AE50758" s="50"/>
    </row>
    <row r="50759" spans="23:31">
      <c r="W50759" s="50"/>
      <c r="AA50759" s="50"/>
      <c r="AE50759" s="50"/>
    </row>
    <row r="50760" spans="23:31">
      <c r="W50760" s="50"/>
      <c r="AA50760" s="50"/>
      <c r="AE50760" s="50"/>
    </row>
    <row r="50761" spans="23:31">
      <c r="W50761" s="50"/>
      <c r="AA50761" s="50"/>
      <c r="AE50761" s="50"/>
    </row>
    <row r="50762" spans="23:31">
      <c r="W50762" s="50"/>
      <c r="AA50762" s="50"/>
      <c r="AE50762" s="50"/>
    </row>
    <row r="50763" spans="23:31">
      <c r="W50763" s="50"/>
      <c r="AA50763" s="50"/>
      <c r="AE50763" s="50"/>
    </row>
    <row r="50764" spans="23:31">
      <c r="W50764" s="50"/>
      <c r="AA50764" s="50"/>
      <c r="AE50764" s="50"/>
    </row>
    <row r="50765" spans="23:31">
      <c r="W50765" s="50"/>
      <c r="AA50765" s="50"/>
      <c r="AE50765" s="50"/>
    </row>
    <row r="50766" spans="23:31">
      <c r="W50766" s="50"/>
      <c r="AA50766" s="50"/>
      <c r="AE50766" s="50"/>
    </row>
    <row r="50767" spans="23:31">
      <c r="W50767" s="50"/>
      <c r="AA50767" s="50"/>
      <c r="AE50767" s="50"/>
    </row>
    <row r="50768" spans="23:31">
      <c r="W50768" s="50"/>
      <c r="AA50768" s="50"/>
      <c r="AE50768" s="50"/>
    </row>
    <row r="50769" spans="23:31">
      <c r="W50769" s="50"/>
      <c r="AA50769" s="50"/>
      <c r="AE50769" s="50"/>
    </row>
    <row r="50770" spans="23:31">
      <c r="W50770" s="50"/>
      <c r="AA50770" s="50"/>
      <c r="AE50770" s="50"/>
    </row>
    <row r="50771" spans="23:31">
      <c r="W50771" s="50"/>
      <c r="AA50771" s="50"/>
      <c r="AE50771" s="50"/>
    </row>
    <row r="50772" spans="23:31">
      <c r="W50772" s="50"/>
      <c r="AA50772" s="50"/>
      <c r="AE50772" s="50"/>
    </row>
    <row r="50773" spans="23:31">
      <c r="W50773" s="50"/>
      <c r="AA50773" s="50"/>
      <c r="AE50773" s="50"/>
    </row>
    <row r="50774" spans="23:31">
      <c r="W50774" s="50"/>
      <c r="AA50774" s="50"/>
      <c r="AE50774" s="50"/>
    </row>
    <row r="50775" spans="23:31">
      <c r="W50775" s="50"/>
      <c r="AA50775" s="50"/>
      <c r="AE50775" s="50"/>
    </row>
    <row r="50776" spans="23:31">
      <c r="W50776" s="50"/>
      <c r="AA50776" s="50"/>
      <c r="AE50776" s="50"/>
    </row>
    <row r="50777" spans="23:31">
      <c r="W50777" s="50"/>
      <c r="AA50777" s="50"/>
      <c r="AE50777" s="50"/>
    </row>
    <row r="50778" spans="23:31">
      <c r="W50778" s="50"/>
      <c r="AA50778" s="50"/>
      <c r="AE50778" s="50"/>
    </row>
    <row r="50779" spans="23:31">
      <c r="W50779" s="50"/>
      <c r="AA50779" s="50"/>
      <c r="AE50779" s="50"/>
    </row>
    <row r="50780" spans="23:31">
      <c r="W50780" s="50"/>
      <c r="AA50780" s="50"/>
      <c r="AE50780" s="50"/>
    </row>
    <row r="50781" spans="23:31">
      <c r="W50781" s="50"/>
      <c r="AA50781" s="50"/>
      <c r="AE50781" s="50"/>
    </row>
    <row r="50782" spans="23:31">
      <c r="W50782" s="50"/>
      <c r="AA50782" s="50"/>
      <c r="AE50782" s="50"/>
    </row>
    <row r="50783" spans="23:31">
      <c r="W50783" s="50"/>
      <c r="AA50783" s="50"/>
      <c r="AE50783" s="50"/>
    </row>
    <row r="50784" spans="23:31">
      <c r="W50784" s="50"/>
      <c r="AA50784" s="50"/>
      <c r="AE50784" s="50"/>
    </row>
    <row r="50785" spans="23:31">
      <c r="W50785" s="50"/>
      <c r="AA50785" s="50"/>
      <c r="AE50785" s="50"/>
    </row>
    <row r="50786" spans="23:31">
      <c r="W50786" s="50"/>
      <c r="AA50786" s="50"/>
      <c r="AE50786" s="50"/>
    </row>
    <row r="50787" spans="23:31">
      <c r="W50787" s="50"/>
      <c r="AA50787" s="50"/>
      <c r="AE50787" s="50"/>
    </row>
    <row r="50788" spans="23:31">
      <c r="W50788" s="50"/>
      <c r="AA50788" s="50"/>
      <c r="AE50788" s="50"/>
    </row>
    <row r="50789" spans="23:31">
      <c r="W50789" s="50"/>
      <c r="AA50789" s="50"/>
      <c r="AE50789" s="50"/>
    </row>
    <row r="50790" spans="23:31">
      <c r="W50790" s="50"/>
      <c r="AA50790" s="50"/>
      <c r="AE50790" s="50"/>
    </row>
    <row r="50791" spans="23:31">
      <c r="W50791" s="50"/>
      <c r="AA50791" s="50"/>
      <c r="AE50791" s="50"/>
    </row>
    <row r="50792" spans="23:31">
      <c r="W50792" s="50"/>
      <c r="AA50792" s="50"/>
      <c r="AE50792" s="50"/>
    </row>
    <row r="50793" spans="23:31">
      <c r="W50793" s="50"/>
      <c r="AA50793" s="50"/>
      <c r="AE50793" s="50"/>
    </row>
    <row r="50794" spans="23:31">
      <c r="W50794" s="50"/>
      <c r="AA50794" s="50"/>
      <c r="AE50794" s="50"/>
    </row>
    <row r="50795" spans="23:31">
      <c r="W50795" s="50"/>
      <c r="AA50795" s="50"/>
      <c r="AE50795" s="50"/>
    </row>
    <row r="50796" spans="23:31">
      <c r="W50796" s="50"/>
      <c r="AA50796" s="50"/>
      <c r="AE50796" s="50"/>
    </row>
    <row r="50797" spans="23:31">
      <c r="W50797" s="50"/>
      <c r="AA50797" s="50"/>
      <c r="AE50797" s="50"/>
    </row>
    <row r="50798" spans="23:31">
      <c r="W50798" s="50"/>
      <c r="AA50798" s="50"/>
      <c r="AE50798" s="50"/>
    </row>
    <row r="50799" spans="23:31">
      <c r="W50799" s="50"/>
      <c r="AA50799" s="50"/>
      <c r="AE50799" s="50"/>
    </row>
    <row r="50800" spans="23:31">
      <c r="W50800" s="50"/>
      <c r="AA50800" s="50"/>
      <c r="AE50800" s="50"/>
    </row>
    <row r="50801" spans="23:31">
      <c r="W50801" s="50"/>
      <c r="AA50801" s="50"/>
      <c r="AE50801" s="50"/>
    </row>
    <row r="50802" spans="23:31">
      <c r="W50802" s="50"/>
      <c r="AA50802" s="50"/>
      <c r="AE50802" s="50"/>
    </row>
    <row r="50803" spans="23:31">
      <c r="W50803" s="50"/>
      <c r="AA50803" s="50"/>
      <c r="AE50803" s="50"/>
    </row>
    <row r="50804" spans="23:31">
      <c r="W50804" s="50"/>
      <c r="AA50804" s="50"/>
      <c r="AE50804" s="50"/>
    </row>
    <row r="50805" spans="23:31">
      <c r="W50805" s="50"/>
      <c r="AA50805" s="50"/>
      <c r="AE50805" s="50"/>
    </row>
    <row r="50806" spans="23:31">
      <c r="W50806" s="50"/>
      <c r="AA50806" s="50"/>
      <c r="AE50806" s="50"/>
    </row>
    <row r="50807" spans="23:31">
      <c r="W50807" s="50"/>
      <c r="AA50807" s="50"/>
      <c r="AE50807" s="50"/>
    </row>
    <row r="50808" spans="23:31">
      <c r="W50808" s="50"/>
      <c r="AA50808" s="50"/>
      <c r="AE50808" s="50"/>
    </row>
    <row r="50809" spans="23:31">
      <c r="W50809" s="50"/>
      <c r="AA50809" s="50"/>
      <c r="AE50809" s="50"/>
    </row>
    <row r="50810" spans="23:31">
      <c r="W50810" s="50"/>
      <c r="AA50810" s="50"/>
      <c r="AE50810" s="50"/>
    </row>
    <row r="50811" spans="23:31">
      <c r="W50811" s="50"/>
      <c r="AA50811" s="50"/>
      <c r="AE50811" s="50"/>
    </row>
    <row r="50812" spans="23:31">
      <c r="W50812" s="50"/>
      <c r="AA50812" s="50"/>
      <c r="AE50812" s="50"/>
    </row>
    <row r="50813" spans="23:31">
      <c r="W50813" s="50"/>
      <c r="AA50813" s="50"/>
      <c r="AE50813" s="50"/>
    </row>
    <row r="50814" spans="23:31">
      <c r="W50814" s="50"/>
      <c r="AA50814" s="50"/>
      <c r="AE50814" s="50"/>
    </row>
    <row r="50815" spans="23:31">
      <c r="W50815" s="50"/>
      <c r="AA50815" s="50"/>
      <c r="AE50815" s="50"/>
    </row>
    <row r="50816" spans="23:31">
      <c r="W50816" s="50"/>
      <c r="AA50816" s="50"/>
      <c r="AE50816" s="50"/>
    </row>
    <row r="50817" spans="23:31">
      <c r="W50817" s="50"/>
      <c r="AA50817" s="50"/>
      <c r="AE50817" s="50"/>
    </row>
    <row r="50818" spans="23:31">
      <c r="W50818" s="50"/>
      <c r="AA50818" s="50"/>
      <c r="AE50818" s="50"/>
    </row>
    <row r="50819" spans="23:31">
      <c r="W50819" s="50"/>
      <c r="AA50819" s="50"/>
      <c r="AE50819" s="50"/>
    </row>
    <row r="50820" spans="23:31">
      <c r="W50820" s="50"/>
      <c r="AA50820" s="50"/>
      <c r="AE50820" s="50"/>
    </row>
    <row r="50821" spans="23:31">
      <c r="W50821" s="50"/>
      <c r="AA50821" s="50"/>
      <c r="AE50821" s="50"/>
    </row>
    <row r="50822" spans="23:31">
      <c r="W50822" s="50"/>
      <c r="AA50822" s="50"/>
      <c r="AE50822" s="50"/>
    </row>
    <row r="50823" spans="23:31">
      <c r="W50823" s="50"/>
      <c r="AA50823" s="50"/>
      <c r="AE50823" s="50"/>
    </row>
    <row r="50824" spans="23:31">
      <c r="W50824" s="50"/>
      <c r="AA50824" s="50"/>
      <c r="AE50824" s="50"/>
    </row>
    <row r="50825" spans="23:31">
      <c r="W50825" s="50"/>
      <c r="AA50825" s="50"/>
      <c r="AE50825" s="50"/>
    </row>
    <row r="50826" spans="23:31">
      <c r="W50826" s="50"/>
      <c r="AA50826" s="50"/>
      <c r="AE50826" s="50"/>
    </row>
    <row r="50827" spans="23:31">
      <c r="W50827" s="50"/>
      <c r="AA50827" s="50"/>
      <c r="AE50827" s="50"/>
    </row>
    <row r="50828" spans="23:31">
      <c r="W50828" s="50"/>
      <c r="AA50828" s="50"/>
      <c r="AE50828" s="50"/>
    </row>
    <row r="50829" spans="23:31">
      <c r="W50829" s="50"/>
      <c r="AA50829" s="50"/>
      <c r="AE50829" s="50"/>
    </row>
    <row r="50830" spans="23:31">
      <c r="W50830" s="50"/>
      <c r="AA50830" s="50"/>
      <c r="AE50830" s="50"/>
    </row>
    <row r="50831" spans="23:31">
      <c r="W50831" s="50"/>
      <c r="AA50831" s="50"/>
      <c r="AE50831" s="50"/>
    </row>
    <row r="50832" spans="23:31">
      <c r="W50832" s="50"/>
      <c r="AA50832" s="50"/>
      <c r="AE50832" s="50"/>
    </row>
    <row r="50833" spans="23:31">
      <c r="W50833" s="50"/>
      <c r="AA50833" s="50"/>
      <c r="AE50833" s="50"/>
    </row>
    <row r="50834" spans="23:31">
      <c r="W50834" s="50"/>
      <c r="AA50834" s="50"/>
      <c r="AE50834" s="50"/>
    </row>
    <row r="50835" spans="23:31">
      <c r="W50835" s="50"/>
      <c r="AA50835" s="50"/>
      <c r="AE50835" s="50"/>
    </row>
    <row r="50836" spans="23:31">
      <c r="W50836" s="50"/>
      <c r="AA50836" s="50"/>
      <c r="AE50836" s="50"/>
    </row>
    <row r="50837" spans="23:31">
      <c r="W50837" s="50"/>
      <c r="AA50837" s="50"/>
      <c r="AE50837" s="50"/>
    </row>
    <row r="50838" spans="23:31">
      <c r="W50838" s="50"/>
      <c r="AA50838" s="50"/>
      <c r="AE50838" s="50"/>
    </row>
    <row r="50839" spans="23:31">
      <c r="W50839" s="50"/>
      <c r="AA50839" s="50"/>
      <c r="AE50839" s="50"/>
    </row>
    <row r="50840" spans="23:31">
      <c r="W50840" s="50"/>
      <c r="AA50840" s="50"/>
      <c r="AE50840" s="50"/>
    </row>
    <row r="50841" spans="23:31">
      <c r="W50841" s="50"/>
      <c r="AA50841" s="50"/>
      <c r="AE50841" s="50"/>
    </row>
    <row r="50842" spans="23:31">
      <c r="W50842" s="50"/>
      <c r="AA50842" s="50"/>
      <c r="AE50842" s="50"/>
    </row>
    <row r="50843" spans="23:31">
      <c r="W50843" s="50"/>
      <c r="AA50843" s="50"/>
      <c r="AE50843" s="50"/>
    </row>
    <row r="50844" spans="23:31">
      <c r="W50844" s="50"/>
      <c r="AA50844" s="50"/>
      <c r="AE50844" s="50"/>
    </row>
    <row r="50845" spans="23:31">
      <c r="W50845" s="50"/>
      <c r="AA50845" s="50"/>
      <c r="AE50845" s="50"/>
    </row>
    <row r="50846" spans="23:31">
      <c r="W50846" s="50"/>
      <c r="AA50846" s="50"/>
      <c r="AE50846" s="50"/>
    </row>
    <row r="50847" spans="23:31">
      <c r="W50847" s="50"/>
      <c r="AA50847" s="50"/>
      <c r="AE50847" s="50"/>
    </row>
    <row r="50848" spans="23:31">
      <c r="W50848" s="50"/>
      <c r="AA50848" s="50"/>
      <c r="AE50848" s="50"/>
    </row>
    <row r="50849" spans="23:31">
      <c r="W50849" s="50"/>
      <c r="AA50849" s="50"/>
      <c r="AE50849" s="50"/>
    </row>
    <row r="50850" spans="23:31">
      <c r="W50850" s="50"/>
      <c r="AA50850" s="50"/>
      <c r="AE50850" s="50"/>
    </row>
    <row r="50851" spans="23:31">
      <c r="W50851" s="50"/>
      <c r="AA50851" s="50"/>
      <c r="AE50851" s="50"/>
    </row>
    <row r="50852" spans="23:31">
      <c r="W50852" s="50"/>
      <c r="AA50852" s="50"/>
      <c r="AE50852" s="50"/>
    </row>
    <row r="50853" spans="23:31">
      <c r="W50853" s="50"/>
      <c r="AA50853" s="50"/>
      <c r="AE50853" s="50"/>
    </row>
    <row r="50854" spans="23:31">
      <c r="W50854" s="50"/>
      <c r="AA50854" s="50"/>
      <c r="AE50854" s="50"/>
    </row>
    <row r="50855" spans="23:31">
      <c r="W50855" s="50"/>
      <c r="AA50855" s="50"/>
      <c r="AE50855" s="50"/>
    </row>
    <row r="50856" spans="23:31">
      <c r="W50856" s="50"/>
      <c r="AA50856" s="50"/>
      <c r="AE50856" s="50"/>
    </row>
    <row r="50857" spans="23:31">
      <c r="W50857" s="50"/>
      <c r="AA50857" s="50"/>
      <c r="AE50857" s="50"/>
    </row>
    <row r="50858" spans="23:31">
      <c r="W50858" s="50"/>
      <c r="AA50858" s="50"/>
      <c r="AE50858" s="50"/>
    </row>
    <row r="50859" spans="23:31">
      <c r="W50859" s="50"/>
      <c r="AA50859" s="50"/>
      <c r="AE50859" s="50"/>
    </row>
    <row r="50860" spans="23:31">
      <c r="W50860" s="50"/>
      <c r="AA50860" s="50"/>
      <c r="AE50860" s="50"/>
    </row>
    <row r="50861" spans="23:31">
      <c r="W50861" s="50"/>
      <c r="AA50861" s="50"/>
      <c r="AE50861" s="50"/>
    </row>
    <row r="50862" spans="23:31">
      <c r="W50862" s="50"/>
      <c r="AA50862" s="50"/>
      <c r="AE50862" s="50"/>
    </row>
    <row r="50863" spans="23:31">
      <c r="W50863" s="50"/>
      <c r="AA50863" s="50"/>
      <c r="AE50863" s="50"/>
    </row>
    <row r="50864" spans="23:31">
      <c r="W50864" s="50"/>
      <c r="AA50864" s="50"/>
      <c r="AE50864" s="50"/>
    </row>
    <row r="50865" spans="23:31">
      <c r="W50865" s="50"/>
      <c r="AA50865" s="50"/>
      <c r="AE50865" s="50"/>
    </row>
    <row r="50866" spans="23:31">
      <c r="W50866" s="50"/>
      <c r="AA50866" s="50"/>
      <c r="AE50866" s="50"/>
    </row>
    <row r="50867" spans="23:31">
      <c r="W50867" s="50"/>
      <c r="AA50867" s="50"/>
      <c r="AE50867" s="50"/>
    </row>
    <row r="50868" spans="23:31">
      <c r="W50868" s="50"/>
      <c r="AA50868" s="50"/>
      <c r="AE50868" s="50"/>
    </row>
    <row r="50869" spans="23:31">
      <c r="W50869" s="50"/>
      <c r="AA50869" s="50"/>
      <c r="AE50869" s="50"/>
    </row>
    <row r="50870" spans="23:31">
      <c r="W50870" s="50"/>
      <c r="AA50870" s="50"/>
      <c r="AE50870" s="50"/>
    </row>
    <row r="50871" spans="23:31">
      <c r="W50871" s="50"/>
      <c r="AA50871" s="50"/>
      <c r="AE50871" s="50"/>
    </row>
    <row r="50872" spans="23:31">
      <c r="W50872" s="50"/>
      <c r="AA50872" s="50"/>
      <c r="AE50872" s="50"/>
    </row>
    <row r="50873" spans="23:31">
      <c r="W50873" s="50"/>
      <c r="AA50873" s="50"/>
      <c r="AE50873" s="50"/>
    </row>
    <row r="50874" spans="23:31">
      <c r="W50874" s="50"/>
      <c r="AA50874" s="50"/>
      <c r="AE50874" s="50"/>
    </row>
    <row r="50875" spans="23:31">
      <c r="W50875" s="50"/>
      <c r="AA50875" s="50"/>
      <c r="AE50875" s="50"/>
    </row>
    <row r="50876" spans="23:31">
      <c r="W50876" s="50"/>
      <c r="AA50876" s="50"/>
      <c r="AE50876" s="50"/>
    </row>
    <row r="50877" spans="23:31">
      <c r="W50877" s="50"/>
      <c r="AA50877" s="50"/>
      <c r="AE50877" s="50"/>
    </row>
    <row r="50878" spans="23:31">
      <c r="W50878" s="50"/>
      <c r="AA50878" s="50"/>
      <c r="AE50878" s="50"/>
    </row>
    <row r="50879" spans="23:31">
      <c r="W50879" s="50"/>
      <c r="AA50879" s="50"/>
      <c r="AE50879" s="50"/>
    </row>
    <row r="50880" spans="23:31">
      <c r="W50880" s="50"/>
      <c r="AA50880" s="50"/>
      <c r="AE50880" s="50"/>
    </row>
    <row r="50881" spans="23:31">
      <c r="W50881" s="50"/>
      <c r="AA50881" s="50"/>
      <c r="AE50881" s="50"/>
    </row>
    <row r="50882" spans="23:31">
      <c r="W50882" s="50"/>
      <c r="AA50882" s="50"/>
      <c r="AE50882" s="50"/>
    </row>
    <row r="50883" spans="23:31">
      <c r="W50883" s="50"/>
      <c r="AA50883" s="50"/>
      <c r="AE50883" s="50"/>
    </row>
    <row r="50884" spans="23:31">
      <c r="W50884" s="50"/>
      <c r="AA50884" s="50"/>
      <c r="AE50884" s="50"/>
    </row>
    <row r="50885" spans="23:31">
      <c r="W50885" s="50"/>
      <c r="AA50885" s="50"/>
      <c r="AE50885" s="50"/>
    </row>
    <row r="50886" spans="23:31">
      <c r="W50886" s="50"/>
      <c r="AA50886" s="50"/>
      <c r="AE50886" s="50"/>
    </row>
    <row r="50887" spans="23:31">
      <c r="W50887" s="50"/>
      <c r="AA50887" s="50"/>
      <c r="AE50887" s="50"/>
    </row>
    <row r="50888" spans="23:31">
      <c r="W50888" s="50"/>
      <c r="AA50888" s="50"/>
      <c r="AE50888" s="50"/>
    </row>
    <row r="50889" spans="23:31">
      <c r="W50889" s="50"/>
      <c r="AA50889" s="50"/>
      <c r="AE50889" s="50"/>
    </row>
    <row r="50890" spans="23:31">
      <c r="W50890" s="50"/>
      <c r="AA50890" s="50"/>
      <c r="AE50890" s="50"/>
    </row>
    <row r="50891" spans="23:31">
      <c r="W50891" s="50"/>
      <c r="AA50891" s="50"/>
      <c r="AE50891" s="50"/>
    </row>
    <row r="50892" spans="23:31">
      <c r="W50892" s="50"/>
      <c r="AA50892" s="50"/>
      <c r="AE50892" s="50"/>
    </row>
    <row r="50893" spans="23:31">
      <c r="W50893" s="50"/>
      <c r="AA50893" s="50"/>
      <c r="AE50893" s="50"/>
    </row>
    <row r="50894" spans="23:31">
      <c r="W50894" s="50"/>
      <c r="AA50894" s="50"/>
      <c r="AE50894" s="50"/>
    </row>
    <row r="50895" spans="23:31">
      <c r="W50895" s="50"/>
      <c r="AA50895" s="50"/>
      <c r="AE50895" s="50"/>
    </row>
    <row r="50896" spans="23:31">
      <c r="W50896" s="50"/>
      <c r="AA50896" s="50"/>
      <c r="AE50896" s="50"/>
    </row>
    <row r="50897" spans="23:31">
      <c r="W50897" s="50"/>
      <c r="AA50897" s="50"/>
      <c r="AE50897" s="50"/>
    </row>
    <row r="50898" spans="23:31">
      <c r="W50898" s="50"/>
      <c r="AA50898" s="50"/>
      <c r="AE50898" s="50"/>
    </row>
    <row r="50899" spans="23:31">
      <c r="W50899" s="50"/>
      <c r="AA50899" s="50"/>
      <c r="AE50899" s="50"/>
    </row>
    <row r="50900" spans="23:31">
      <c r="W50900" s="50"/>
      <c r="AA50900" s="50"/>
      <c r="AE50900" s="50"/>
    </row>
    <row r="50901" spans="23:31">
      <c r="W50901" s="50"/>
      <c r="AA50901" s="50"/>
      <c r="AE50901" s="50"/>
    </row>
    <row r="50902" spans="23:31">
      <c r="W50902" s="50"/>
      <c r="AA50902" s="50"/>
      <c r="AE50902" s="50"/>
    </row>
    <row r="50903" spans="23:31">
      <c r="W50903" s="50"/>
      <c r="AA50903" s="50"/>
      <c r="AE50903" s="50"/>
    </row>
    <row r="50904" spans="23:31">
      <c r="W50904" s="50"/>
      <c r="AA50904" s="50"/>
      <c r="AE50904" s="50"/>
    </row>
    <row r="50905" spans="23:31">
      <c r="W50905" s="50"/>
      <c r="AA50905" s="50"/>
      <c r="AE50905" s="50"/>
    </row>
    <row r="50906" spans="23:31">
      <c r="W50906" s="50"/>
      <c r="AA50906" s="50"/>
      <c r="AE50906" s="50"/>
    </row>
    <row r="50907" spans="23:31">
      <c r="W50907" s="50"/>
      <c r="AA50907" s="50"/>
      <c r="AE50907" s="50"/>
    </row>
    <row r="50908" spans="23:31">
      <c r="W50908" s="50"/>
      <c r="AA50908" s="50"/>
      <c r="AE50908" s="50"/>
    </row>
    <row r="50909" spans="23:31">
      <c r="W50909" s="50"/>
      <c r="AA50909" s="50"/>
      <c r="AE50909" s="50"/>
    </row>
    <row r="50910" spans="23:31">
      <c r="W50910" s="50"/>
      <c r="AA50910" s="50"/>
      <c r="AE50910" s="50"/>
    </row>
    <row r="50911" spans="23:31">
      <c r="W50911" s="50"/>
      <c r="AA50911" s="50"/>
      <c r="AE50911" s="50"/>
    </row>
    <row r="50912" spans="23:31">
      <c r="W50912" s="50"/>
      <c r="AA50912" s="50"/>
      <c r="AE50912" s="50"/>
    </row>
    <row r="50913" spans="23:31">
      <c r="W50913" s="50"/>
      <c r="AA50913" s="50"/>
      <c r="AE50913" s="50"/>
    </row>
    <row r="50914" spans="23:31">
      <c r="W50914" s="50"/>
      <c r="AA50914" s="50"/>
      <c r="AE50914" s="50"/>
    </row>
    <row r="50915" spans="23:31">
      <c r="W50915" s="50"/>
      <c r="AA50915" s="50"/>
      <c r="AE50915" s="50"/>
    </row>
    <row r="50916" spans="23:31">
      <c r="W50916" s="50"/>
      <c r="AA50916" s="50"/>
      <c r="AE50916" s="50"/>
    </row>
    <row r="50917" spans="23:31">
      <c r="W50917" s="50"/>
      <c r="AA50917" s="50"/>
      <c r="AE50917" s="50"/>
    </row>
    <row r="50918" spans="23:31">
      <c r="W50918" s="50"/>
      <c r="AA50918" s="50"/>
      <c r="AE50918" s="50"/>
    </row>
    <row r="50919" spans="23:31">
      <c r="W50919" s="50"/>
      <c r="AA50919" s="50"/>
      <c r="AE50919" s="50"/>
    </row>
    <row r="50920" spans="23:31">
      <c r="W50920" s="50"/>
      <c r="AA50920" s="50"/>
      <c r="AE50920" s="50"/>
    </row>
    <row r="50921" spans="23:31">
      <c r="W50921" s="50"/>
      <c r="AA50921" s="50"/>
      <c r="AE50921" s="50"/>
    </row>
    <row r="50922" spans="23:31">
      <c r="W50922" s="50"/>
      <c r="AA50922" s="50"/>
      <c r="AE50922" s="50"/>
    </row>
    <row r="50923" spans="23:31">
      <c r="W50923" s="50"/>
      <c r="AA50923" s="50"/>
      <c r="AE50923" s="50"/>
    </row>
    <row r="50924" spans="23:31">
      <c r="W50924" s="50"/>
      <c r="AA50924" s="50"/>
      <c r="AE50924" s="50"/>
    </row>
    <row r="50925" spans="23:31">
      <c r="W50925" s="50"/>
      <c r="AA50925" s="50"/>
      <c r="AE50925" s="50"/>
    </row>
    <row r="50926" spans="23:31">
      <c r="W50926" s="50"/>
      <c r="AA50926" s="50"/>
      <c r="AE50926" s="50"/>
    </row>
    <row r="50927" spans="23:31">
      <c r="W50927" s="50"/>
      <c r="AA50927" s="50"/>
      <c r="AE50927" s="50"/>
    </row>
    <row r="50928" spans="23:31">
      <c r="W50928" s="50"/>
      <c r="AA50928" s="50"/>
      <c r="AE50928" s="50"/>
    </row>
    <row r="50929" spans="23:31">
      <c r="W50929" s="50"/>
      <c r="AA50929" s="50"/>
      <c r="AE50929" s="50"/>
    </row>
    <row r="50930" spans="23:31">
      <c r="W50930" s="50"/>
      <c r="AA50930" s="50"/>
      <c r="AE50930" s="50"/>
    </row>
    <row r="50931" spans="23:31">
      <c r="W50931" s="50"/>
      <c r="AA50931" s="50"/>
      <c r="AE50931" s="50"/>
    </row>
    <row r="50932" spans="23:31">
      <c r="W50932" s="50"/>
      <c r="AA50932" s="50"/>
      <c r="AE50932" s="50"/>
    </row>
    <row r="50933" spans="23:31">
      <c r="W50933" s="50"/>
      <c r="AA50933" s="50"/>
      <c r="AE50933" s="50"/>
    </row>
    <row r="50934" spans="23:31">
      <c r="W50934" s="50"/>
      <c r="AA50934" s="50"/>
      <c r="AE50934" s="50"/>
    </row>
    <row r="50935" spans="23:31">
      <c r="W50935" s="50"/>
      <c r="AA50935" s="50"/>
      <c r="AE50935" s="50"/>
    </row>
    <row r="50936" spans="23:31">
      <c r="W50936" s="50"/>
      <c r="AA50936" s="50"/>
      <c r="AE50936" s="50"/>
    </row>
    <row r="50937" spans="23:31">
      <c r="W50937" s="50"/>
      <c r="AA50937" s="50"/>
      <c r="AE50937" s="50"/>
    </row>
    <row r="50938" spans="23:31">
      <c r="W50938" s="50"/>
      <c r="AA50938" s="50"/>
      <c r="AE50938" s="50"/>
    </row>
    <row r="50939" spans="23:31">
      <c r="W50939" s="50"/>
      <c r="AA50939" s="50"/>
      <c r="AE50939" s="50"/>
    </row>
    <row r="50940" spans="23:31">
      <c r="W50940" s="50"/>
      <c r="AA50940" s="50"/>
      <c r="AE50940" s="50"/>
    </row>
    <row r="50941" spans="23:31">
      <c r="W50941" s="50"/>
      <c r="AA50941" s="50"/>
      <c r="AE50941" s="50"/>
    </row>
    <row r="50942" spans="23:31">
      <c r="W50942" s="50"/>
      <c r="AA50942" s="50"/>
      <c r="AE50942" s="50"/>
    </row>
    <row r="50943" spans="23:31">
      <c r="W50943" s="50"/>
      <c r="AA50943" s="50"/>
      <c r="AE50943" s="50"/>
    </row>
    <row r="50944" spans="23:31">
      <c r="W50944" s="50"/>
      <c r="AA50944" s="50"/>
      <c r="AE50944" s="50"/>
    </row>
    <row r="50945" spans="23:31">
      <c r="W50945" s="50"/>
      <c r="AA50945" s="50"/>
      <c r="AE50945" s="50"/>
    </row>
    <row r="50946" spans="23:31">
      <c r="W50946" s="50"/>
      <c r="AA50946" s="50"/>
      <c r="AE50946" s="50"/>
    </row>
    <row r="50947" spans="23:31">
      <c r="W50947" s="50"/>
      <c r="AA50947" s="50"/>
      <c r="AE50947" s="50"/>
    </row>
    <row r="50948" spans="23:31">
      <c r="W50948" s="50"/>
      <c r="AA50948" s="50"/>
      <c r="AE50948" s="50"/>
    </row>
    <row r="50949" spans="23:31">
      <c r="W50949" s="50"/>
      <c r="AA50949" s="50"/>
      <c r="AE50949" s="50"/>
    </row>
    <row r="50950" spans="23:31">
      <c r="W50950" s="50"/>
      <c r="AA50950" s="50"/>
      <c r="AE50950" s="50"/>
    </row>
    <row r="50951" spans="23:31">
      <c r="W50951" s="50"/>
      <c r="AA50951" s="50"/>
      <c r="AE50951" s="50"/>
    </row>
    <row r="50952" spans="23:31">
      <c r="W50952" s="50"/>
      <c r="AA50952" s="50"/>
      <c r="AE50952" s="50"/>
    </row>
    <row r="50953" spans="23:31">
      <c r="W50953" s="50"/>
      <c r="AA50953" s="50"/>
      <c r="AE50953" s="50"/>
    </row>
    <row r="50954" spans="23:31">
      <c r="W50954" s="50"/>
      <c r="AA50954" s="50"/>
      <c r="AE50954" s="50"/>
    </row>
    <row r="50955" spans="23:31">
      <c r="W50955" s="50"/>
      <c r="AA50955" s="50"/>
      <c r="AE50955" s="50"/>
    </row>
    <row r="50956" spans="23:31">
      <c r="W50956" s="50"/>
      <c r="AA50956" s="50"/>
      <c r="AE50956" s="50"/>
    </row>
    <row r="50957" spans="23:31">
      <c r="W50957" s="50"/>
      <c r="AA50957" s="50"/>
      <c r="AE50957" s="50"/>
    </row>
    <row r="50958" spans="23:31">
      <c r="W50958" s="50"/>
      <c r="AA50958" s="50"/>
      <c r="AE50958" s="50"/>
    </row>
    <row r="50959" spans="23:31">
      <c r="W50959" s="50"/>
      <c r="AA50959" s="50"/>
      <c r="AE50959" s="50"/>
    </row>
    <row r="50960" spans="23:31">
      <c r="W50960" s="50"/>
      <c r="AA50960" s="50"/>
      <c r="AE50960" s="50"/>
    </row>
    <row r="50961" spans="23:31">
      <c r="W50961" s="50"/>
      <c r="AA50961" s="50"/>
      <c r="AE50961" s="50"/>
    </row>
    <row r="50962" spans="23:31">
      <c r="W50962" s="50"/>
      <c r="AA50962" s="50"/>
      <c r="AE50962" s="50"/>
    </row>
    <row r="50963" spans="23:31">
      <c r="W50963" s="50"/>
      <c r="AA50963" s="50"/>
      <c r="AE50963" s="50"/>
    </row>
    <row r="50964" spans="23:31">
      <c r="W50964" s="50"/>
      <c r="AA50964" s="50"/>
      <c r="AE50964" s="50"/>
    </row>
    <row r="50965" spans="23:31">
      <c r="W50965" s="50"/>
      <c r="AA50965" s="50"/>
      <c r="AE50965" s="50"/>
    </row>
    <row r="50966" spans="23:31">
      <c r="W50966" s="50"/>
      <c r="AA50966" s="50"/>
      <c r="AE50966" s="50"/>
    </row>
    <row r="50967" spans="23:31">
      <c r="W50967" s="50"/>
      <c r="AA50967" s="50"/>
      <c r="AE50967" s="50"/>
    </row>
    <row r="50968" spans="23:31">
      <c r="W50968" s="50"/>
      <c r="AA50968" s="50"/>
      <c r="AE50968" s="50"/>
    </row>
    <row r="50969" spans="23:31">
      <c r="W50969" s="50"/>
      <c r="AA50969" s="50"/>
      <c r="AE50969" s="50"/>
    </row>
    <row r="50970" spans="23:31">
      <c r="W50970" s="50"/>
      <c r="AA50970" s="50"/>
      <c r="AE50970" s="50"/>
    </row>
    <row r="50971" spans="23:31">
      <c r="W50971" s="50"/>
      <c r="AA50971" s="50"/>
      <c r="AE50971" s="50"/>
    </row>
    <row r="50972" spans="23:31">
      <c r="W50972" s="50"/>
      <c r="AA50972" s="50"/>
      <c r="AE50972" s="50"/>
    </row>
    <row r="50973" spans="23:31">
      <c r="W50973" s="50"/>
      <c r="AA50973" s="50"/>
      <c r="AE50973" s="50"/>
    </row>
    <row r="50974" spans="23:31">
      <c r="W50974" s="50"/>
      <c r="AA50974" s="50"/>
      <c r="AE50974" s="50"/>
    </row>
    <row r="50975" spans="23:31">
      <c r="W50975" s="50"/>
      <c r="AA50975" s="50"/>
      <c r="AE50975" s="50"/>
    </row>
    <row r="50976" spans="23:31">
      <c r="W50976" s="50"/>
      <c r="AA50976" s="50"/>
      <c r="AE50976" s="50"/>
    </row>
    <row r="50977" spans="23:31">
      <c r="W50977" s="50"/>
      <c r="AA50977" s="50"/>
      <c r="AE50977" s="50"/>
    </row>
    <row r="50978" spans="23:31">
      <c r="W50978" s="50"/>
      <c r="AA50978" s="50"/>
      <c r="AE50978" s="50"/>
    </row>
    <row r="50979" spans="23:31">
      <c r="W50979" s="50"/>
      <c r="AA50979" s="50"/>
      <c r="AE50979" s="50"/>
    </row>
    <row r="50980" spans="23:31">
      <c r="W50980" s="50"/>
      <c r="AA50980" s="50"/>
      <c r="AE50980" s="50"/>
    </row>
    <row r="50981" spans="23:31">
      <c r="W50981" s="50"/>
      <c r="AA50981" s="50"/>
      <c r="AE50981" s="50"/>
    </row>
    <row r="50982" spans="23:31">
      <c r="W50982" s="50"/>
      <c r="AA50982" s="50"/>
      <c r="AE50982" s="50"/>
    </row>
    <row r="50983" spans="23:31">
      <c r="W50983" s="50"/>
      <c r="AA50983" s="50"/>
      <c r="AE50983" s="50"/>
    </row>
    <row r="50984" spans="23:31">
      <c r="W50984" s="50"/>
      <c r="AA50984" s="50"/>
      <c r="AE50984" s="50"/>
    </row>
    <row r="50985" spans="23:31">
      <c r="W50985" s="50"/>
      <c r="AA50985" s="50"/>
      <c r="AE50985" s="50"/>
    </row>
    <row r="50986" spans="23:31">
      <c r="W50986" s="50"/>
      <c r="AA50986" s="50"/>
      <c r="AE50986" s="50"/>
    </row>
    <row r="50987" spans="23:31">
      <c r="W50987" s="50"/>
      <c r="AA50987" s="50"/>
      <c r="AE50987" s="50"/>
    </row>
    <row r="50988" spans="23:31">
      <c r="W50988" s="50"/>
      <c r="AA50988" s="50"/>
      <c r="AE50988" s="50"/>
    </row>
    <row r="50989" spans="23:31">
      <c r="W50989" s="50"/>
      <c r="AA50989" s="50"/>
      <c r="AE50989" s="50"/>
    </row>
    <row r="50990" spans="23:31">
      <c r="W50990" s="50"/>
      <c r="AA50990" s="50"/>
      <c r="AE50990" s="50"/>
    </row>
    <row r="50991" spans="23:31">
      <c r="W50991" s="50"/>
      <c r="AA50991" s="50"/>
      <c r="AE50991" s="50"/>
    </row>
    <row r="50992" spans="23:31">
      <c r="W50992" s="50"/>
      <c r="AA50992" s="50"/>
      <c r="AE50992" s="50"/>
    </row>
    <row r="50993" spans="23:31">
      <c r="W50993" s="50"/>
      <c r="AA50993" s="50"/>
      <c r="AE50993" s="50"/>
    </row>
    <row r="50994" spans="23:31">
      <c r="W50994" s="50"/>
      <c r="AA50994" s="50"/>
      <c r="AE50994" s="50"/>
    </row>
    <row r="50995" spans="23:31">
      <c r="W50995" s="50"/>
      <c r="AA50995" s="50"/>
      <c r="AE50995" s="50"/>
    </row>
    <row r="50996" spans="23:31">
      <c r="W50996" s="50"/>
      <c r="AA50996" s="50"/>
      <c r="AE50996" s="50"/>
    </row>
    <row r="50997" spans="23:31">
      <c r="W50997" s="50"/>
      <c r="AA50997" s="50"/>
      <c r="AE50997" s="50"/>
    </row>
    <row r="50998" spans="23:31">
      <c r="W50998" s="50"/>
      <c r="AA50998" s="50"/>
      <c r="AE50998" s="50"/>
    </row>
    <row r="50999" spans="23:31">
      <c r="W50999" s="50"/>
      <c r="AA50999" s="50"/>
      <c r="AE50999" s="50"/>
    </row>
    <row r="51000" spans="23:31">
      <c r="W51000" s="50"/>
      <c r="AA51000" s="50"/>
      <c r="AE51000" s="50"/>
    </row>
    <row r="51001" spans="23:31">
      <c r="W51001" s="50"/>
      <c r="AA51001" s="50"/>
      <c r="AE51001" s="50"/>
    </row>
    <row r="51002" spans="23:31">
      <c r="W51002" s="50"/>
      <c r="AA51002" s="50"/>
      <c r="AE51002" s="50"/>
    </row>
    <row r="51003" spans="23:31">
      <c r="W51003" s="50"/>
      <c r="AA51003" s="50"/>
      <c r="AE51003" s="50"/>
    </row>
    <row r="51004" spans="23:31">
      <c r="W51004" s="50"/>
      <c r="AA51004" s="50"/>
      <c r="AE51004" s="50"/>
    </row>
    <row r="51005" spans="23:31">
      <c r="W51005" s="50"/>
      <c r="AA51005" s="50"/>
      <c r="AE51005" s="50"/>
    </row>
    <row r="51006" spans="23:31">
      <c r="W51006" s="50"/>
      <c r="AA51006" s="50"/>
      <c r="AE51006" s="50"/>
    </row>
    <row r="51007" spans="23:31">
      <c r="W51007" s="50"/>
      <c r="AA51007" s="50"/>
      <c r="AE51007" s="50"/>
    </row>
    <row r="51008" spans="23:31">
      <c r="W51008" s="50"/>
      <c r="AA51008" s="50"/>
      <c r="AE51008" s="50"/>
    </row>
    <row r="51009" spans="23:31">
      <c r="W51009" s="50"/>
      <c r="AA51009" s="50"/>
      <c r="AE51009" s="50"/>
    </row>
    <row r="51010" spans="23:31">
      <c r="W51010" s="50"/>
      <c r="AA51010" s="50"/>
      <c r="AE51010" s="50"/>
    </row>
    <row r="51011" spans="23:31">
      <c r="W51011" s="50"/>
      <c r="AA51011" s="50"/>
      <c r="AE51011" s="50"/>
    </row>
    <row r="51012" spans="23:31">
      <c r="W51012" s="50"/>
      <c r="AA51012" s="50"/>
      <c r="AE51012" s="50"/>
    </row>
    <row r="51013" spans="23:31">
      <c r="W51013" s="50"/>
      <c r="AA51013" s="50"/>
      <c r="AE51013" s="50"/>
    </row>
    <row r="51014" spans="23:31">
      <c r="W51014" s="50"/>
      <c r="AA51014" s="50"/>
      <c r="AE51014" s="50"/>
    </row>
    <row r="51015" spans="23:31">
      <c r="W51015" s="50"/>
      <c r="AA51015" s="50"/>
      <c r="AE51015" s="50"/>
    </row>
    <row r="51016" spans="23:31">
      <c r="W51016" s="50"/>
      <c r="AA51016" s="50"/>
      <c r="AE51016" s="50"/>
    </row>
    <row r="51017" spans="23:31">
      <c r="W51017" s="50"/>
      <c r="AA51017" s="50"/>
      <c r="AE51017" s="50"/>
    </row>
    <row r="51018" spans="23:31">
      <c r="W51018" s="50"/>
      <c r="AA51018" s="50"/>
      <c r="AE51018" s="50"/>
    </row>
    <row r="51019" spans="23:31">
      <c r="W51019" s="50"/>
      <c r="AA51019" s="50"/>
      <c r="AE51019" s="50"/>
    </row>
    <row r="51020" spans="23:31">
      <c r="W51020" s="50"/>
      <c r="AA51020" s="50"/>
      <c r="AE51020" s="50"/>
    </row>
    <row r="51021" spans="23:31">
      <c r="W51021" s="50"/>
      <c r="AA51021" s="50"/>
      <c r="AE51021" s="50"/>
    </row>
    <row r="51022" spans="23:31">
      <c r="W51022" s="50"/>
      <c r="AA51022" s="50"/>
      <c r="AE51022" s="50"/>
    </row>
    <row r="51023" spans="23:31">
      <c r="W51023" s="50"/>
      <c r="AA51023" s="50"/>
      <c r="AE51023" s="50"/>
    </row>
    <row r="51024" spans="23:31">
      <c r="W51024" s="50"/>
      <c r="AA51024" s="50"/>
      <c r="AE51024" s="50"/>
    </row>
    <row r="51025" spans="23:31">
      <c r="W51025" s="50"/>
      <c r="AA51025" s="50"/>
      <c r="AE51025" s="50"/>
    </row>
    <row r="51026" spans="23:31">
      <c r="W51026" s="50"/>
      <c r="AA51026" s="50"/>
      <c r="AE51026" s="50"/>
    </row>
    <row r="51027" spans="23:31">
      <c r="W51027" s="50"/>
      <c r="AA51027" s="50"/>
      <c r="AE51027" s="50"/>
    </row>
    <row r="51028" spans="23:31">
      <c r="W51028" s="50"/>
      <c r="AA51028" s="50"/>
      <c r="AE51028" s="50"/>
    </row>
    <row r="51029" spans="23:31">
      <c r="W51029" s="50"/>
      <c r="AA51029" s="50"/>
      <c r="AE51029" s="50"/>
    </row>
    <row r="51030" spans="23:31">
      <c r="W51030" s="50"/>
      <c r="AA51030" s="50"/>
      <c r="AE51030" s="50"/>
    </row>
    <row r="51031" spans="23:31">
      <c r="W51031" s="50"/>
      <c r="AA51031" s="50"/>
      <c r="AE51031" s="50"/>
    </row>
    <row r="51032" spans="23:31">
      <c r="W51032" s="50"/>
      <c r="AA51032" s="50"/>
      <c r="AE51032" s="50"/>
    </row>
    <row r="51033" spans="23:31">
      <c r="W51033" s="50"/>
      <c r="AA51033" s="50"/>
      <c r="AE51033" s="50"/>
    </row>
    <row r="51034" spans="23:31">
      <c r="W51034" s="50"/>
      <c r="AA51034" s="50"/>
      <c r="AE51034" s="50"/>
    </row>
    <row r="51035" spans="23:31">
      <c r="W51035" s="50"/>
      <c r="AA51035" s="50"/>
      <c r="AE51035" s="50"/>
    </row>
    <row r="51036" spans="23:31">
      <c r="W51036" s="50"/>
      <c r="AA51036" s="50"/>
      <c r="AE51036" s="50"/>
    </row>
    <row r="51037" spans="23:31">
      <c r="W51037" s="50"/>
      <c r="AA51037" s="50"/>
      <c r="AE51037" s="50"/>
    </row>
    <row r="51038" spans="23:31">
      <c r="W51038" s="50"/>
      <c r="AA51038" s="50"/>
      <c r="AE51038" s="50"/>
    </row>
    <row r="51039" spans="23:31">
      <c r="W51039" s="50"/>
      <c r="AA51039" s="50"/>
      <c r="AE51039" s="50"/>
    </row>
    <row r="51040" spans="23:31">
      <c r="W51040" s="50"/>
      <c r="AA51040" s="50"/>
      <c r="AE51040" s="50"/>
    </row>
    <row r="51041" spans="23:31">
      <c r="W51041" s="50"/>
      <c r="AA51041" s="50"/>
      <c r="AE51041" s="50"/>
    </row>
    <row r="51042" spans="23:31">
      <c r="W51042" s="50"/>
      <c r="AA51042" s="50"/>
      <c r="AE51042" s="50"/>
    </row>
    <row r="51043" spans="23:31">
      <c r="W51043" s="50"/>
      <c r="AA51043" s="50"/>
      <c r="AE51043" s="50"/>
    </row>
    <row r="51044" spans="23:31">
      <c r="W51044" s="50"/>
      <c r="AA51044" s="50"/>
      <c r="AE51044" s="50"/>
    </row>
    <row r="51045" spans="23:31">
      <c r="W51045" s="50"/>
      <c r="AA51045" s="50"/>
      <c r="AE51045" s="50"/>
    </row>
    <row r="51046" spans="23:31">
      <c r="W51046" s="50"/>
      <c r="AA51046" s="50"/>
      <c r="AE51046" s="50"/>
    </row>
    <row r="51047" spans="23:31">
      <c r="W51047" s="50"/>
      <c r="AA51047" s="50"/>
      <c r="AE51047" s="50"/>
    </row>
    <row r="51048" spans="23:31">
      <c r="W51048" s="50"/>
      <c r="AA51048" s="50"/>
      <c r="AE51048" s="50"/>
    </row>
    <row r="51049" spans="23:31">
      <c r="W51049" s="50"/>
      <c r="AA51049" s="50"/>
      <c r="AE51049" s="50"/>
    </row>
    <row r="51050" spans="23:31">
      <c r="W51050" s="50"/>
      <c r="AA51050" s="50"/>
      <c r="AE51050" s="50"/>
    </row>
    <row r="51051" spans="23:31">
      <c r="W51051" s="50"/>
      <c r="AA51051" s="50"/>
      <c r="AE51051" s="50"/>
    </row>
    <row r="51052" spans="23:31">
      <c r="W51052" s="50"/>
      <c r="AA51052" s="50"/>
      <c r="AE51052" s="50"/>
    </row>
    <row r="51053" spans="23:31">
      <c r="W51053" s="50"/>
      <c r="AA51053" s="50"/>
      <c r="AE51053" s="50"/>
    </row>
    <row r="51054" spans="23:31">
      <c r="W51054" s="50"/>
      <c r="AA51054" s="50"/>
      <c r="AE51054" s="50"/>
    </row>
    <row r="51055" spans="23:31">
      <c r="W51055" s="50"/>
      <c r="AA51055" s="50"/>
      <c r="AE51055" s="50"/>
    </row>
    <row r="51056" spans="23:31">
      <c r="W51056" s="50"/>
      <c r="AA51056" s="50"/>
      <c r="AE51056" s="50"/>
    </row>
    <row r="51057" spans="23:31">
      <c r="W51057" s="50"/>
      <c r="AA51057" s="50"/>
      <c r="AE51057" s="50"/>
    </row>
    <row r="51058" spans="23:31">
      <c r="W51058" s="50"/>
      <c r="AA51058" s="50"/>
      <c r="AE51058" s="50"/>
    </row>
    <row r="51059" spans="23:31">
      <c r="W51059" s="50"/>
      <c r="AA51059" s="50"/>
      <c r="AE51059" s="50"/>
    </row>
    <row r="51060" spans="23:31">
      <c r="W51060" s="50"/>
      <c r="AA51060" s="50"/>
      <c r="AE51060" s="50"/>
    </row>
    <row r="51061" spans="23:31">
      <c r="W51061" s="50"/>
      <c r="AA51061" s="50"/>
      <c r="AE51061" s="50"/>
    </row>
    <row r="51062" spans="23:31">
      <c r="W51062" s="50"/>
      <c r="AA51062" s="50"/>
      <c r="AE51062" s="50"/>
    </row>
    <row r="51063" spans="23:31">
      <c r="W51063" s="50"/>
      <c r="AA51063" s="50"/>
      <c r="AE51063" s="50"/>
    </row>
    <row r="51064" spans="23:31">
      <c r="W51064" s="50"/>
      <c r="AA51064" s="50"/>
      <c r="AE51064" s="50"/>
    </row>
    <row r="51065" spans="23:31">
      <c r="W51065" s="50"/>
      <c r="AA51065" s="50"/>
      <c r="AE51065" s="50"/>
    </row>
    <row r="51066" spans="23:31">
      <c r="W51066" s="50"/>
      <c r="AA51066" s="50"/>
      <c r="AE51066" s="50"/>
    </row>
    <row r="51067" spans="23:31">
      <c r="W51067" s="50"/>
      <c r="AA51067" s="50"/>
      <c r="AE51067" s="50"/>
    </row>
    <row r="51068" spans="23:31">
      <c r="W51068" s="50"/>
      <c r="AA51068" s="50"/>
      <c r="AE51068" s="50"/>
    </row>
    <row r="51069" spans="23:31">
      <c r="W51069" s="50"/>
      <c r="AA51069" s="50"/>
      <c r="AE51069" s="50"/>
    </row>
    <row r="51070" spans="23:31">
      <c r="W51070" s="50"/>
      <c r="AA51070" s="50"/>
      <c r="AE51070" s="50"/>
    </row>
    <row r="51071" spans="23:31">
      <c r="W51071" s="50"/>
      <c r="AA51071" s="50"/>
      <c r="AE51071" s="50"/>
    </row>
    <row r="51072" spans="23:31">
      <c r="W51072" s="50"/>
      <c r="AA51072" s="50"/>
      <c r="AE51072" s="50"/>
    </row>
    <row r="51073" spans="23:31">
      <c r="W51073" s="50"/>
      <c r="AA51073" s="50"/>
      <c r="AE51073" s="50"/>
    </row>
    <row r="51074" spans="23:31">
      <c r="W51074" s="50"/>
      <c r="AA51074" s="50"/>
      <c r="AE51074" s="50"/>
    </row>
    <row r="51075" spans="23:31">
      <c r="W51075" s="50"/>
      <c r="AA51075" s="50"/>
      <c r="AE51075" s="50"/>
    </row>
    <row r="51076" spans="23:31">
      <c r="W51076" s="50"/>
      <c r="AA51076" s="50"/>
      <c r="AE51076" s="50"/>
    </row>
    <row r="51077" spans="23:31">
      <c r="W51077" s="50"/>
      <c r="AA51077" s="50"/>
      <c r="AE51077" s="50"/>
    </row>
    <row r="51078" spans="23:31">
      <c r="W51078" s="50"/>
      <c r="AA51078" s="50"/>
      <c r="AE51078" s="50"/>
    </row>
    <row r="51079" spans="23:31">
      <c r="W51079" s="50"/>
      <c r="AA51079" s="50"/>
      <c r="AE51079" s="50"/>
    </row>
    <row r="51080" spans="23:31">
      <c r="W51080" s="50"/>
      <c r="AA51080" s="50"/>
      <c r="AE51080" s="50"/>
    </row>
    <row r="51081" spans="23:31">
      <c r="W51081" s="50"/>
      <c r="AA51081" s="50"/>
      <c r="AE51081" s="50"/>
    </row>
    <row r="51082" spans="23:31">
      <c r="W51082" s="50"/>
      <c r="AA51082" s="50"/>
      <c r="AE51082" s="50"/>
    </row>
    <row r="51083" spans="23:31">
      <c r="W51083" s="50"/>
      <c r="AA51083" s="50"/>
      <c r="AE51083" s="50"/>
    </row>
    <row r="51084" spans="23:31">
      <c r="W51084" s="50"/>
      <c r="AA51084" s="50"/>
      <c r="AE51084" s="50"/>
    </row>
    <row r="51085" spans="23:31">
      <c r="W51085" s="50"/>
      <c r="AA51085" s="50"/>
      <c r="AE51085" s="50"/>
    </row>
    <row r="51086" spans="23:31">
      <c r="W51086" s="50"/>
      <c r="AA51086" s="50"/>
      <c r="AE51086" s="50"/>
    </row>
    <row r="51087" spans="23:31">
      <c r="W51087" s="50"/>
      <c r="AA51087" s="50"/>
      <c r="AE51087" s="50"/>
    </row>
    <row r="51088" spans="23:31">
      <c r="W51088" s="50"/>
      <c r="AA51088" s="50"/>
      <c r="AE51088" s="50"/>
    </row>
    <row r="51089" spans="23:31">
      <c r="W51089" s="50"/>
      <c r="AA51089" s="50"/>
      <c r="AE51089" s="50"/>
    </row>
    <row r="51090" spans="23:31">
      <c r="W51090" s="50"/>
      <c r="AA51090" s="50"/>
      <c r="AE51090" s="50"/>
    </row>
    <row r="51091" spans="23:31">
      <c r="W51091" s="50"/>
      <c r="AA51091" s="50"/>
      <c r="AE51091" s="50"/>
    </row>
    <row r="51092" spans="23:31">
      <c r="W51092" s="50"/>
      <c r="AA51092" s="50"/>
      <c r="AE51092" s="50"/>
    </row>
    <row r="51093" spans="23:31">
      <c r="W51093" s="50"/>
      <c r="AA51093" s="50"/>
      <c r="AE51093" s="50"/>
    </row>
    <row r="51094" spans="23:31">
      <c r="W51094" s="50"/>
      <c r="AA51094" s="50"/>
      <c r="AE51094" s="50"/>
    </row>
    <row r="51095" spans="23:31">
      <c r="W51095" s="50"/>
      <c r="AA51095" s="50"/>
      <c r="AE51095" s="50"/>
    </row>
    <row r="51096" spans="23:31">
      <c r="W51096" s="50"/>
      <c r="AA51096" s="50"/>
      <c r="AE51096" s="50"/>
    </row>
    <row r="51097" spans="23:31">
      <c r="W51097" s="50"/>
      <c r="AA51097" s="50"/>
      <c r="AE51097" s="50"/>
    </row>
    <row r="51098" spans="23:31">
      <c r="W51098" s="50"/>
      <c r="AA51098" s="50"/>
      <c r="AE51098" s="50"/>
    </row>
    <row r="51099" spans="23:31">
      <c r="W51099" s="50"/>
      <c r="AA51099" s="50"/>
      <c r="AE51099" s="50"/>
    </row>
    <row r="51100" spans="23:31">
      <c r="W51100" s="50"/>
      <c r="AA51100" s="50"/>
      <c r="AE51100" s="50"/>
    </row>
    <row r="51101" spans="23:31">
      <c r="W51101" s="50"/>
      <c r="AA51101" s="50"/>
      <c r="AE51101" s="50"/>
    </row>
    <row r="51102" spans="23:31">
      <c r="W51102" s="50"/>
      <c r="AA51102" s="50"/>
      <c r="AE51102" s="50"/>
    </row>
    <row r="51103" spans="23:31">
      <c r="W51103" s="50"/>
      <c r="AA51103" s="50"/>
      <c r="AE51103" s="50"/>
    </row>
    <row r="51104" spans="23:31">
      <c r="W51104" s="50"/>
      <c r="AA51104" s="50"/>
      <c r="AE51104" s="50"/>
    </row>
    <row r="51105" spans="23:31">
      <c r="W51105" s="50"/>
      <c r="AA51105" s="50"/>
      <c r="AE51105" s="50"/>
    </row>
    <row r="51106" spans="23:31">
      <c r="W51106" s="50"/>
      <c r="AA51106" s="50"/>
      <c r="AE51106" s="50"/>
    </row>
    <row r="51107" spans="23:31">
      <c r="W51107" s="50"/>
      <c r="AA51107" s="50"/>
      <c r="AE51107" s="50"/>
    </row>
    <row r="51108" spans="23:31">
      <c r="W51108" s="50"/>
      <c r="AA51108" s="50"/>
      <c r="AE51108" s="50"/>
    </row>
    <row r="51109" spans="23:31">
      <c r="W51109" s="50"/>
      <c r="AA51109" s="50"/>
      <c r="AE51109" s="50"/>
    </row>
    <row r="51110" spans="23:31">
      <c r="W51110" s="50"/>
      <c r="AA51110" s="50"/>
      <c r="AE51110" s="50"/>
    </row>
    <row r="51111" spans="23:31">
      <c r="W51111" s="50"/>
      <c r="AA51111" s="50"/>
      <c r="AE51111" s="50"/>
    </row>
    <row r="51112" spans="23:31">
      <c r="W51112" s="50"/>
      <c r="AA51112" s="50"/>
      <c r="AE51112" s="50"/>
    </row>
    <row r="51113" spans="23:31">
      <c r="W51113" s="50"/>
      <c r="AA51113" s="50"/>
      <c r="AE51113" s="50"/>
    </row>
    <row r="51114" spans="23:31">
      <c r="W51114" s="50"/>
      <c r="AA51114" s="50"/>
      <c r="AE51114" s="50"/>
    </row>
    <row r="51115" spans="23:31">
      <c r="W51115" s="50"/>
      <c r="AA51115" s="50"/>
      <c r="AE51115" s="50"/>
    </row>
    <row r="51116" spans="23:31">
      <c r="W51116" s="50"/>
      <c r="AA51116" s="50"/>
      <c r="AE51116" s="50"/>
    </row>
    <row r="51117" spans="23:31">
      <c r="W51117" s="50"/>
      <c r="AA51117" s="50"/>
      <c r="AE51117" s="50"/>
    </row>
    <row r="51118" spans="23:31">
      <c r="W51118" s="50"/>
      <c r="AA51118" s="50"/>
      <c r="AE51118" s="50"/>
    </row>
    <row r="51119" spans="23:31">
      <c r="W51119" s="50"/>
      <c r="AA51119" s="50"/>
      <c r="AE51119" s="50"/>
    </row>
    <row r="51120" spans="23:31">
      <c r="W51120" s="50"/>
      <c r="AA51120" s="50"/>
      <c r="AE51120" s="50"/>
    </row>
    <row r="51121" spans="23:31">
      <c r="W51121" s="50"/>
      <c r="AA51121" s="50"/>
      <c r="AE51121" s="50"/>
    </row>
    <row r="51122" spans="23:31">
      <c r="W51122" s="50"/>
      <c r="AA51122" s="50"/>
      <c r="AE51122" s="50"/>
    </row>
    <row r="51123" spans="23:31">
      <c r="W51123" s="50"/>
      <c r="AA51123" s="50"/>
      <c r="AE51123" s="50"/>
    </row>
    <row r="51124" spans="23:31">
      <c r="W51124" s="50"/>
      <c r="AA51124" s="50"/>
      <c r="AE51124" s="50"/>
    </row>
    <row r="51125" spans="23:31">
      <c r="W51125" s="50"/>
      <c r="AA51125" s="50"/>
      <c r="AE51125" s="50"/>
    </row>
    <row r="51126" spans="23:31">
      <c r="W51126" s="50"/>
      <c r="AA51126" s="50"/>
      <c r="AE51126" s="50"/>
    </row>
    <row r="51127" spans="23:31">
      <c r="W51127" s="50"/>
      <c r="AA51127" s="50"/>
      <c r="AE51127" s="50"/>
    </row>
    <row r="51128" spans="23:31">
      <c r="W51128" s="50"/>
      <c r="AA51128" s="50"/>
      <c r="AE51128" s="50"/>
    </row>
    <row r="51129" spans="23:31">
      <c r="W51129" s="50"/>
      <c r="AA51129" s="50"/>
      <c r="AE51129" s="50"/>
    </row>
    <row r="51130" spans="23:31">
      <c r="W51130" s="50"/>
      <c r="AA51130" s="50"/>
      <c r="AE51130" s="50"/>
    </row>
    <row r="51131" spans="23:31">
      <c r="W51131" s="50"/>
      <c r="AA51131" s="50"/>
      <c r="AE51131" s="50"/>
    </row>
    <row r="51132" spans="23:31">
      <c r="W51132" s="50"/>
      <c r="AA51132" s="50"/>
      <c r="AE51132" s="50"/>
    </row>
    <row r="51133" spans="23:31">
      <c r="W51133" s="50"/>
      <c r="AA51133" s="50"/>
      <c r="AE51133" s="50"/>
    </row>
    <row r="51134" spans="23:31">
      <c r="W51134" s="50"/>
      <c r="AA51134" s="50"/>
      <c r="AE51134" s="50"/>
    </row>
    <row r="51135" spans="23:31">
      <c r="W51135" s="50"/>
      <c r="AA51135" s="50"/>
      <c r="AE51135" s="50"/>
    </row>
    <row r="51136" spans="23:31">
      <c r="W51136" s="50"/>
      <c r="AA51136" s="50"/>
      <c r="AE51136" s="50"/>
    </row>
    <row r="51137" spans="23:31">
      <c r="W51137" s="50"/>
      <c r="AA51137" s="50"/>
      <c r="AE51137" s="50"/>
    </row>
    <row r="51138" spans="23:31">
      <c r="W51138" s="50"/>
      <c r="AA51138" s="50"/>
      <c r="AE51138" s="50"/>
    </row>
    <row r="51139" spans="23:31">
      <c r="W51139" s="50"/>
      <c r="AA51139" s="50"/>
      <c r="AE51139" s="50"/>
    </row>
    <row r="51140" spans="23:31">
      <c r="W51140" s="50"/>
      <c r="AA51140" s="50"/>
      <c r="AE51140" s="50"/>
    </row>
    <row r="51141" spans="23:31">
      <c r="W51141" s="50"/>
      <c r="AA51141" s="50"/>
      <c r="AE51141" s="50"/>
    </row>
    <row r="51142" spans="23:31">
      <c r="W51142" s="50"/>
      <c r="AA51142" s="50"/>
      <c r="AE51142" s="50"/>
    </row>
    <row r="51143" spans="23:31">
      <c r="W51143" s="50"/>
      <c r="AA51143" s="50"/>
      <c r="AE51143" s="50"/>
    </row>
    <row r="51144" spans="23:31">
      <c r="W51144" s="50"/>
      <c r="AA51144" s="50"/>
      <c r="AE51144" s="50"/>
    </row>
    <row r="51145" spans="23:31">
      <c r="W51145" s="50"/>
      <c r="AA51145" s="50"/>
      <c r="AE51145" s="50"/>
    </row>
    <row r="51146" spans="23:31">
      <c r="W51146" s="50"/>
      <c r="AA51146" s="50"/>
      <c r="AE51146" s="50"/>
    </row>
    <row r="51147" spans="23:31">
      <c r="W51147" s="50"/>
      <c r="AA51147" s="50"/>
      <c r="AE51147" s="50"/>
    </row>
    <row r="51148" spans="23:31">
      <c r="W51148" s="50"/>
      <c r="AA51148" s="50"/>
      <c r="AE51148" s="50"/>
    </row>
    <row r="51149" spans="23:31">
      <c r="W51149" s="50"/>
      <c r="AA51149" s="50"/>
      <c r="AE51149" s="50"/>
    </row>
    <row r="51150" spans="23:31">
      <c r="W51150" s="50"/>
      <c r="AA51150" s="50"/>
      <c r="AE51150" s="50"/>
    </row>
    <row r="51151" spans="23:31">
      <c r="W51151" s="50"/>
      <c r="AA51151" s="50"/>
      <c r="AE51151" s="50"/>
    </row>
    <row r="51152" spans="23:31">
      <c r="W51152" s="50"/>
      <c r="AA51152" s="50"/>
      <c r="AE51152" s="50"/>
    </row>
    <row r="51153" spans="23:31">
      <c r="W51153" s="50"/>
      <c r="AA51153" s="50"/>
      <c r="AE51153" s="50"/>
    </row>
    <row r="51154" spans="23:31">
      <c r="W51154" s="50"/>
      <c r="AA51154" s="50"/>
      <c r="AE51154" s="50"/>
    </row>
    <row r="51155" spans="23:31">
      <c r="W51155" s="50"/>
      <c r="AA51155" s="50"/>
      <c r="AE51155" s="50"/>
    </row>
    <row r="51156" spans="23:31">
      <c r="W51156" s="50"/>
      <c r="AA51156" s="50"/>
      <c r="AE51156" s="50"/>
    </row>
    <row r="51157" spans="23:31">
      <c r="W51157" s="50"/>
      <c r="AA51157" s="50"/>
      <c r="AE51157" s="50"/>
    </row>
    <row r="51158" spans="23:31">
      <c r="W51158" s="50"/>
      <c r="AA51158" s="50"/>
      <c r="AE51158" s="50"/>
    </row>
    <row r="51159" spans="23:31">
      <c r="W51159" s="50"/>
      <c r="AA51159" s="50"/>
      <c r="AE51159" s="50"/>
    </row>
    <row r="51160" spans="23:31">
      <c r="W51160" s="50"/>
      <c r="AA51160" s="50"/>
      <c r="AE51160" s="50"/>
    </row>
    <row r="51161" spans="23:31">
      <c r="W51161" s="50"/>
      <c r="AA51161" s="50"/>
      <c r="AE51161" s="50"/>
    </row>
    <row r="51162" spans="23:31">
      <c r="W51162" s="50"/>
      <c r="AA51162" s="50"/>
      <c r="AE51162" s="50"/>
    </row>
    <row r="51163" spans="23:31">
      <c r="W51163" s="50"/>
      <c r="AA51163" s="50"/>
      <c r="AE51163" s="50"/>
    </row>
    <row r="51164" spans="23:31">
      <c r="W51164" s="50"/>
      <c r="AA51164" s="50"/>
      <c r="AE51164" s="50"/>
    </row>
    <row r="51165" spans="23:31">
      <c r="W51165" s="50"/>
      <c r="AA51165" s="50"/>
      <c r="AE51165" s="50"/>
    </row>
    <row r="51166" spans="23:31">
      <c r="W51166" s="50"/>
      <c r="AA51166" s="50"/>
      <c r="AE51166" s="50"/>
    </row>
    <row r="51167" spans="23:31">
      <c r="W51167" s="50"/>
      <c r="AA51167" s="50"/>
      <c r="AE51167" s="50"/>
    </row>
    <row r="51168" spans="23:31">
      <c r="W51168" s="50"/>
      <c r="AA51168" s="50"/>
      <c r="AE51168" s="50"/>
    </row>
    <row r="51169" spans="23:31">
      <c r="W51169" s="50"/>
      <c r="AA51169" s="50"/>
      <c r="AE51169" s="50"/>
    </row>
    <row r="51170" spans="23:31">
      <c r="W51170" s="50"/>
      <c r="AA51170" s="50"/>
      <c r="AE51170" s="50"/>
    </row>
    <row r="51171" spans="23:31">
      <c r="W51171" s="50"/>
      <c r="AA51171" s="50"/>
      <c r="AE51171" s="50"/>
    </row>
    <row r="51172" spans="23:31">
      <c r="W51172" s="50"/>
      <c r="AA51172" s="50"/>
      <c r="AE51172" s="50"/>
    </row>
    <row r="51173" spans="23:31">
      <c r="W51173" s="50"/>
      <c r="AA51173" s="50"/>
      <c r="AE51173" s="50"/>
    </row>
    <row r="51174" spans="23:31">
      <c r="W51174" s="50"/>
      <c r="AA51174" s="50"/>
      <c r="AE51174" s="50"/>
    </row>
    <row r="51175" spans="23:31">
      <c r="W51175" s="50"/>
      <c r="AA51175" s="50"/>
      <c r="AE51175" s="50"/>
    </row>
    <row r="51176" spans="23:31">
      <c r="W51176" s="50"/>
      <c r="AA51176" s="50"/>
      <c r="AE51176" s="50"/>
    </row>
    <row r="51177" spans="23:31">
      <c r="W51177" s="50"/>
      <c r="AA51177" s="50"/>
      <c r="AE51177" s="50"/>
    </row>
    <row r="51178" spans="23:31">
      <c r="W51178" s="50"/>
      <c r="AA51178" s="50"/>
      <c r="AE51178" s="50"/>
    </row>
    <row r="51179" spans="23:31">
      <c r="W51179" s="50"/>
      <c r="AA51179" s="50"/>
      <c r="AE51179" s="50"/>
    </row>
    <row r="51180" spans="23:31">
      <c r="W51180" s="50"/>
      <c r="AA51180" s="50"/>
      <c r="AE51180" s="50"/>
    </row>
    <row r="51181" spans="23:31">
      <c r="W51181" s="50"/>
      <c r="AA51181" s="50"/>
      <c r="AE51181" s="50"/>
    </row>
    <row r="51182" spans="23:31">
      <c r="W51182" s="50"/>
      <c r="AA51182" s="50"/>
      <c r="AE51182" s="50"/>
    </row>
    <row r="51183" spans="23:31">
      <c r="W51183" s="50"/>
      <c r="AA51183" s="50"/>
      <c r="AE51183" s="50"/>
    </row>
    <row r="51184" spans="23:31">
      <c r="W51184" s="50"/>
      <c r="AA51184" s="50"/>
      <c r="AE51184" s="50"/>
    </row>
    <row r="51185" spans="23:31">
      <c r="W51185" s="50"/>
      <c r="AA51185" s="50"/>
      <c r="AE51185" s="50"/>
    </row>
    <row r="51186" spans="23:31">
      <c r="W51186" s="50"/>
      <c r="AA51186" s="50"/>
      <c r="AE51186" s="50"/>
    </row>
    <row r="51187" spans="23:31">
      <c r="W51187" s="50"/>
      <c r="AA51187" s="50"/>
      <c r="AE51187" s="50"/>
    </row>
    <row r="51188" spans="23:31">
      <c r="W51188" s="50"/>
      <c r="AA51188" s="50"/>
      <c r="AE51188" s="50"/>
    </row>
    <row r="51189" spans="23:31">
      <c r="W51189" s="50"/>
      <c r="AA51189" s="50"/>
      <c r="AE51189" s="50"/>
    </row>
    <row r="51190" spans="23:31">
      <c r="W51190" s="50"/>
      <c r="AA51190" s="50"/>
      <c r="AE51190" s="50"/>
    </row>
    <row r="51191" spans="23:31">
      <c r="W51191" s="50"/>
      <c r="AA51191" s="50"/>
      <c r="AE51191" s="50"/>
    </row>
    <row r="51192" spans="23:31">
      <c r="W51192" s="50"/>
      <c r="AA51192" s="50"/>
      <c r="AE51192" s="50"/>
    </row>
    <row r="51193" spans="23:31">
      <c r="W51193" s="50"/>
      <c r="AA51193" s="50"/>
      <c r="AE51193" s="50"/>
    </row>
    <row r="51194" spans="23:31">
      <c r="W51194" s="50"/>
      <c r="AA51194" s="50"/>
      <c r="AE51194" s="50"/>
    </row>
    <row r="51195" spans="23:31">
      <c r="W51195" s="50"/>
      <c r="AA51195" s="50"/>
      <c r="AE51195" s="50"/>
    </row>
    <row r="51196" spans="23:31">
      <c r="W51196" s="50"/>
      <c r="AA51196" s="50"/>
      <c r="AE51196" s="50"/>
    </row>
    <row r="51197" spans="23:31">
      <c r="W51197" s="50"/>
      <c r="AA51197" s="50"/>
      <c r="AE51197" s="50"/>
    </row>
    <row r="51198" spans="23:31">
      <c r="W51198" s="50"/>
      <c r="AA51198" s="50"/>
      <c r="AE51198" s="50"/>
    </row>
    <row r="51199" spans="23:31">
      <c r="W51199" s="50"/>
      <c r="AA51199" s="50"/>
      <c r="AE51199" s="50"/>
    </row>
    <row r="51200" spans="23:31">
      <c r="W51200" s="50"/>
      <c r="AA51200" s="50"/>
      <c r="AE51200" s="50"/>
    </row>
    <row r="51201" spans="23:31">
      <c r="W51201" s="50"/>
      <c r="AA51201" s="50"/>
      <c r="AE51201" s="50"/>
    </row>
    <row r="51202" spans="23:31">
      <c r="W51202" s="50"/>
      <c r="AA51202" s="50"/>
      <c r="AE51202" s="50"/>
    </row>
    <row r="51203" spans="23:31">
      <c r="W51203" s="50"/>
      <c r="AA51203" s="50"/>
      <c r="AE51203" s="50"/>
    </row>
    <row r="51204" spans="23:31">
      <c r="W51204" s="50"/>
      <c r="AA51204" s="50"/>
      <c r="AE51204" s="50"/>
    </row>
    <row r="51205" spans="23:31">
      <c r="W51205" s="50"/>
      <c r="AA51205" s="50"/>
      <c r="AE51205" s="50"/>
    </row>
    <row r="51206" spans="23:31">
      <c r="W51206" s="50"/>
      <c r="AA51206" s="50"/>
      <c r="AE51206" s="50"/>
    </row>
    <row r="51207" spans="23:31">
      <c r="W51207" s="50"/>
      <c r="AA51207" s="50"/>
      <c r="AE51207" s="50"/>
    </row>
    <row r="51208" spans="23:31">
      <c r="W51208" s="50"/>
      <c r="AA51208" s="50"/>
      <c r="AE51208" s="50"/>
    </row>
    <row r="51209" spans="23:31">
      <c r="W51209" s="50"/>
      <c r="AA51209" s="50"/>
      <c r="AE51209" s="50"/>
    </row>
    <row r="51210" spans="23:31">
      <c r="W51210" s="50"/>
      <c r="AA51210" s="50"/>
      <c r="AE51210" s="50"/>
    </row>
    <row r="51211" spans="23:31">
      <c r="W51211" s="50"/>
      <c r="AA51211" s="50"/>
      <c r="AE51211" s="50"/>
    </row>
    <row r="51212" spans="23:31">
      <c r="W51212" s="50"/>
      <c r="AA51212" s="50"/>
      <c r="AE51212" s="50"/>
    </row>
    <row r="51213" spans="23:31">
      <c r="W51213" s="50"/>
      <c r="AA51213" s="50"/>
      <c r="AE51213" s="50"/>
    </row>
    <row r="51214" spans="23:31">
      <c r="W51214" s="50"/>
      <c r="AA51214" s="50"/>
      <c r="AE51214" s="50"/>
    </row>
    <row r="51215" spans="23:31">
      <c r="W51215" s="50"/>
      <c r="AA51215" s="50"/>
      <c r="AE51215" s="50"/>
    </row>
    <row r="51216" spans="23:31">
      <c r="W51216" s="50"/>
      <c r="AA51216" s="50"/>
      <c r="AE51216" s="50"/>
    </row>
    <row r="51217" spans="23:31">
      <c r="W51217" s="50"/>
      <c r="AA51217" s="50"/>
      <c r="AE51217" s="50"/>
    </row>
    <row r="51218" spans="23:31">
      <c r="W51218" s="50"/>
      <c r="AA51218" s="50"/>
      <c r="AE51218" s="50"/>
    </row>
    <row r="51219" spans="23:31">
      <c r="W51219" s="50"/>
      <c r="AA51219" s="50"/>
      <c r="AE51219" s="50"/>
    </row>
    <row r="51220" spans="23:31">
      <c r="W51220" s="50"/>
      <c r="AA51220" s="50"/>
      <c r="AE51220" s="50"/>
    </row>
    <row r="51221" spans="23:31">
      <c r="W51221" s="50"/>
      <c r="AA51221" s="50"/>
      <c r="AE51221" s="50"/>
    </row>
    <row r="51222" spans="23:31">
      <c r="W51222" s="50"/>
      <c r="AA51222" s="50"/>
      <c r="AE51222" s="50"/>
    </row>
    <row r="51223" spans="23:31">
      <c r="W51223" s="50"/>
      <c r="AA51223" s="50"/>
      <c r="AE51223" s="50"/>
    </row>
    <row r="51224" spans="23:31">
      <c r="W51224" s="50"/>
      <c r="AA51224" s="50"/>
      <c r="AE51224" s="50"/>
    </row>
    <row r="51225" spans="23:31">
      <c r="W51225" s="50"/>
      <c r="AA51225" s="50"/>
      <c r="AE51225" s="50"/>
    </row>
    <row r="51226" spans="23:31">
      <c r="W51226" s="50"/>
      <c r="AA51226" s="50"/>
      <c r="AE51226" s="50"/>
    </row>
    <row r="51227" spans="23:31">
      <c r="W51227" s="50"/>
      <c r="AA51227" s="50"/>
      <c r="AE51227" s="50"/>
    </row>
    <row r="51228" spans="23:31">
      <c r="W51228" s="50"/>
      <c r="AA51228" s="50"/>
      <c r="AE51228" s="50"/>
    </row>
    <row r="51229" spans="23:31">
      <c r="W51229" s="50"/>
      <c r="AA51229" s="50"/>
      <c r="AE51229" s="50"/>
    </row>
    <row r="51230" spans="23:31">
      <c r="W51230" s="50"/>
      <c r="AA51230" s="50"/>
      <c r="AE51230" s="50"/>
    </row>
    <row r="51231" spans="23:31">
      <c r="W51231" s="50"/>
      <c r="AA51231" s="50"/>
      <c r="AE51231" s="50"/>
    </row>
    <row r="51232" spans="23:31">
      <c r="W51232" s="50"/>
      <c r="AA51232" s="50"/>
      <c r="AE51232" s="50"/>
    </row>
    <row r="51233" spans="23:31">
      <c r="W51233" s="50"/>
      <c r="AA51233" s="50"/>
      <c r="AE51233" s="50"/>
    </row>
    <row r="51234" spans="23:31">
      <c r="W51234" s="50"/>
      <c r="AA51234" s="50"/>
      <c r="AE51234" s="50"/>
    </row>
    <row r="51235" spans="23:31">
      <c r="W51235" s="50"/>
      <c r="AA51235" s="50"/>
      <c r="AE51235" s="50"/>
    </row>
    <row r="51236" spans="23:31">
      <c r="W51236" s="50"/>
      <c r="AA51236" s="50"/>
      <c r="AE51236" s="50"/>
    </row>
    <row r="51237" spans="23:31">
      <c r="W51237" s="50"/>
      <c r="AA51237" s="50"/>
      <c r="AE51237" s="50"/>
    </row>
    <row r="51238" spans="23:31">
      <c r="W51238" s="50"/>
      <c r="AA51238" s="50"/>
      <c r="AE51238" s="50"/>
    </row>
    <row r="51239" spans="23:31">
      <c r="W51239" s="50"/>
      <c r="AA51239" s="50"/>
      <c r="AE51239" s="50"/>
    </row>
    <row r="51240" spans="23:31">
      <c r="W51240" s="50"/>
      <c r="AA51240" s="50"/>
      <c r="AE51240" s="50"/>
    </row>
    <row r="51241" spans="23:31">
      <c r="W51241" s="50"/>
      <c r="AA51241" s="50"/>
      <c r="AE51241" s="50"/>
    </row>
    <row r="51242" spans="23:31">
      <c r="W51242" s="50"/>
      <c r="AA51242" s="50"/>
      <c r="AE51242" s="50"/>
    </row>
    <row r="51243" spans="23:31">
      <c r="W51243" s="50"/>
      <c r="AA51243" s="50"/>
      <c r="AE51243" s="50"/>
    </row>
    <row r="51244" spans="23:31">
      <c r="W51244" s="50"/>
      <c r="AA51244" s="50"/>
      <c r="AE51244" s="50"/>
    </row>
    <row r="51245" spans="23:31">
      <c r="W51245" s="50"/>
      <c r="AA51245" s="50"/>
      <c r="AE51245" s="50"/>
    </row>
    <row r="51246" spans="23:31">
      <c r="W51246" s="50"/>
      <c r="AA51246" s="50"/>
      <c r="AE51246" s="50"/>
    </row>
    <row r="51247" spans="23:31">
      <c r="W51247" s="50"/>
      <c r="AA51247" s="50"/>
      <c r="AE51247" s="50"/>
    </row>
    <row r="51248" spans="23:31">
      <c r="W51248" s="50"/>
      <c r="AA51248" s="50"/>
      <c r="AE51248" s="50"/>
    </row>
    <row r="51249" spans="23:31">
      <c r="W51249" s="50"/>
      <c r="AA51249" s="50"/>
      <c r="AE51249" s="50"/>
    </row>
    <row r="51250" spans="23:31">
      <c r="W51250" s="50"/>
      <c r="AA51250" s="50"/>
      <c r="AE51250" s="50"/>
    </row>
    <row r="51251" spans="23:31">
      <c r="W51251" s="50"/>
      <c r="AA51251" s="50"/>
      <c r="AE51251" s="50"/>
    </row>
    <row r="51252" spans="23:31">
      <c r="W51252" s="50"/>
      <c r="AA51252" s="50"/>
      <c r="AE51252" s="50"/>
    </row>
    <row r="51253" spans="23:31">
      <c r="W51253" s="50"/>
      <c r="AA51253" s="50"/>
      <c r="AE51253" s="50"/>
    </row>
    <row r="51254" spans="23:31">
      <c r="W51254" s="50"/>
      <c r="AA51254" s="50"/>
      <c r="AE51254" s="50"/>
    </row>
    <row r="51255" spans="23:31">
      <c r="W51255" s="50"/>
      <c r="AA51255" s="50"/>
      <c r="AE51255" s="50"/>
    </row>
    <row r="51256" spans="23:31">
      <c r="W51256" s="50"/>
      <c r="AA51256" s="50"/>
      <c r="AE51256" s="50"/>
    </row>
    <row r="51257" spans="23:31">
      <c r="W51257" s="50"/>
      <c r="AA51257" s="50"/>
      <c r="AE51257" s="50"/>
    </row>
    <row r="51258" spans="23:31">
      <c r="W51258" s="50"/>
      <c r="AA51258" s="50"/>
      <c r="AE51258" s="50"/>
    </row>
    <row r="51259" spans="23:31">
      <c r="W51259" s="50"/>
      <c r="AA51259" s="50"/>
      <c r="AE51259" s="50"/>
    </row>
    <row r="51260" spans="23:31">
      <c r="W51260" s="50"/>
      <c r="AA51260" s="50"/>
      <c r="AE51260" s="50"/>
    </row>
    <row r="51261" spans="23:31">
      <c r="W51261" s="50"/>
      <c r="AA51261" s="50"/>
      <c r="AE51261" s="50"/>
    </row>
    <row r="51262" spans="23:31">
      <c r="W51262" s="50"/>
      <c r="AA51262" s="50"/>
      <c r="AE51262" s="50"/>
    </row>
    <row r="51263" spans="23:31">
      <c r="W51263" s="50"/>
      <c r="AA51263" s="50"/>
      <c r="AE51263" s="50"/>
    </row>
    <row r="51264" spans="23:31">
      <c r="W51264" s="50"/>
      <c r="AA51264" s="50"/>
      <c r="AE51264" s="50"/>
    </row>
    <row r="51265" spans="23:31">
      <c r="W51265" s="50"/>
      <c r="AA51265" s="50"/>
      <c r="AE51265" s="50"/>
    </row>
    <row r="51266" spans="23:31">
      <c r="W51266" s="50"/>
      <c r="AA51266" s="50"/>
      <c r="AE51266" s="50"/>
    </row>
    <row r="51267" spans="23:31">
      <c r="W51267" s="50"/>
      <c r="AA51267" s="50"/>
      <c r="AE51267" s="50"/>
    </row>
    <row r="51268" spans="23:31">
      <c r="W51268" s="50"/>
      <c r="AA51268" s="50"/>
      <c r="AE51268" s="50"/>
    </row>
    <row r="51269" spans="23:31">
      <c r="W51269" s="50"/>
      <c r="AA51269" s="50"/>
      <c r="AE51269" s="50"/>
    </row>
    <row r="51270" spans="23:31">
      <c r="W51270" s="50"/>
      <c r="AA51270" s="50"/>
      <c r="AE51270" s="50"/>
    </row>
    <row r="51271" spans="23:31">
      <c r="W51271" s="50"/>
      <c r="AA51271" s="50"/>
      <c r="AE51271" s="50"/>
    </row>
    <row r="51272" spans="23:31">
      <c r="W51272" s="50"/>
      <c r="AA51272" s="50"/>
      <c r="AE51272" s="50"/>
    </row>
    <row r="51273" spans="23:31">
      <c r="W51273" s="50"/>
      <c r="AA51273" s="50"/>
      <c r="AE51273" s="50"/>
    </row>
    <row r="51274" spans="23:31">
      <c r="W51274" s="50"/>
      <c r="AA51274" s="50"/>
      <c r="AE51274" s="50"/>
    </row>
    <row r="51275" spans="23:31">
      <c r="W51275" s="50"/>
      <c r="AA51275" s="50"/>
      <c r="AE51275" s="50"/>
    </row>
    <row r="51276" spans="23:31">
      <c r="W51276" s="50"/>
      <c r="AA51276" s="50"/>
      <c r="AE51276" s="50"/>
    </row>
    <row r="51277" spans="23:31">
      <c r="W51277" s="50"/>
      <c r="AA51277" s="50"/>
      <c r="AE51277" s="50"/>
    </row>
    <row r="51278" spans="23:31">
      <c r="W51278" s="50"/>
      <c r="AA51278" s="50"/>
      <c r="AE51278" s="50"/>
    </row>
    <row r="51279" spans="23:31">
      <c r="W51279" s="50"/>
      <c r="AA51279" s="50"/>
      <c r="AE51279" s="50"/>
    </row>
    <row r="51280" spans="23:31">
      <c r="W51280" s="50"/>
      <c r="AA51280" s="50"/>
      <c r="AE51280" s="50"/>
    </row>
    <row r="51281" spans="23:31">
      <c r="W51281" s="50"/>
      <c r="AA51281" s="50"/>
      <c r="AE51281" s="50"/>
    </row>
    <row r="51282" spans="23:31">
      <c r="W51282" s="50"/>
      <c r="AA51282" s="50"/>
      <c r="AE51282" s="50"/>
    </row>
    <row r="51283" spans="23:31">
      <c r="W51283" s="50"/>
      <c r="AA51283" s="50"/>
      <c r="AE51283" s="50"/>
    </row>
    <row r="51284" spans="23:31">
      <c r="W51284" s="50"/>
      <c r="AA51284" s="50"/>
      <c r="AE51284" s="50"/>
    </row>
    <row r="51285" spans="23:31">
      <c r="W51285" s="50"/>
      <c r="AA51285" s="50"/>
      <c r="AE51285" s="50"/>
    </row>
    <row r="51286" spans="23:31">
      <c r="W51286" s="50"/>
      <c r="AA51286" s="50"/>
      <c r="AE51286" s="50"/>
    </row>
    <row r="51287" spans="23:31">
      <c r="W51287" s="50"/>
      <c r="AA51287" s="50"/>
      <c r="AE51287" s="50"/>
    </row>
    <row r="51288" spans="23:31">
      <c r="W51288" s="50"/>
      <c r="AA51288" s="50"/>
      <c r="AE51288" s="50"/>
    </row>
    <row r="51289" spans="23:31">
      <c r="W51289" s="50"/>
      <c r="AA51289" s="50"/>
      <c r="AE51289" s="50"/>
    </row>
    <row r="51290" spans="23:31">
      <c r="W51290" s="50"/>
      <c r="AA51290" s="50"/>
      <c r="AE51290" s="50"/>
    </row>
    <row r="51291" spans="23:31">
      <c r="W51291" s="50"/>
      <c r="AA51291" s="50"/>
      <c r="AE51291" s="50"/>
    </row>
    <row r="51292" spans="23:31">
      <c r="W51292" s="50"/>
      <c r="AA51292" s="50"/>
      <c r="AE51292" s="50"/>
    </row>
    <row r="51293" spans="23:31">
      <c r="W51293" s="50"/>
      <c r="AA51293" s="50"/>
      <c r="AE51293" s="50"/>
    </row>
    <row r="51294" spans="23:31">
      <c r="W51294" s="50"/>
      <c r="AA51294" s="50"/>
      <c r="AE51294" s="50"/>
    </row>
    <row r="51295" spans="23:31">
      <c r="W51295" s="50"/>
      <c r="AA51295" s="50"/>
      <c r="AE51295" s="50"/>
    </row>
    <row r="51296" spans="23:31">
      <c r="W51296" s="50"/>
      <c r="AA51296" s="50"/>
      <c r="AE51296" s="50"/>
    </row>
    <row r="51297" spans="23:31">
      <c r="W51297" s="50"/>
      <c r="AA51297" s="50"/>
      <c r="AE51297" s="50"/>
    </row>
    <row r="51298" spans="23:31">
      <c r="W51298" s="50"/>
      <c r="AA51298" s="50"/>
      <c r="AE51298" s="50"/>
    </row>
    <row r="51299" spans="23:31">
      <c r="W51299" s="50"/>
      <c r="AA51299" s="50"/>
      <c r="AE51299" s="50"/>
    </row>
    <row r="51300" spans="23:31">
      <c r="W51300" s="50"/>
      <c r="AA51300" s="50"/>
      <c r="AE51300" s="50"/>
    </row>
    <row r="51301" spans="23:31">
      <c r="W51301" s="50"/>
      <c r="AA51301" s="50"/>
      <c r="AE51301" s="50"/>
    </row>
    <row r="51302" spans="23:31">
      <c r="W51302" s="50"/>
      <c r="AA51302" s="50"/>
      <c r="AE51302" s="50"/>
    </row>
    <row r="51303" spans="23:31">
      <c r="W51303" s="50"/>
      <c r="AA51303" s="50"/>
      <c r="AE51303" s="50"/>
    </row>
    <row r="51304" spans="23:31">
      <c r="W51304" s="50"/>
      <c r="AA51304" s="50"/>
      <c r="AE51304" s="50"/>
    </row>
    <row r="51305" spans="23:31">
      <c r="W51305" s="50"/>
      <c r="AA51305" s="50"/>
      <c r="AE51305" s="50"/>
    </row>
    <row r="51306" spans="23:31">
      <c r="W51306" s="50"/>
      <c r="AA51306" s="50"/>
      <c r="AE51306" s="50"/>
    </row>
    <row r="51307" spans="23:31">
      <c r="W51307" s="50"/>
      <c r="AA51307" s="50"/>
      <c r="AE51307" s="50"/>
    </row>
    <row r="51308" spans="23:31">
      <c r="W51308" s="50"/>
      <c r="AA51308" s="50"/>
      <c r="AE51308" s="50"/>
    </row>
    <row r="51309" spans="23:31">
      <c r="W51309" s="50"/>
      <c r="AA51309" s="50"/>
      <c r="AE51309" s="50"/>
    </row>
    <row r="51310" spans="23:31">
      <c r="W51310" s="50"/>
      <c r="AA51310" s="50"/>
      <c r="AE51310" s="50"/>
    </row>
    <row r="51311" spans="23:31">
      <c r="W51311" s="50"/>
      <c r="AA51311" s="50"/>
      <c r="AE51311" s="50"/>
    </row>
    <row r="51312" spans="23:31">
      <c r="W51312" s="50"/>
      <c r="AA51312" s="50"/>
      <c r="AE51312" s="50"/>
    </row>
    <row r="51313" spans="23:31">
      <c r="W51313" s="50"/>
      <c r="AA51313" s="50"/>
      <c r="AE51313" s="50"/>
    </row>
    <row r="51314" spans="23:31">
      <c r="W51314" s="50"/>
      <c r="AA51314" s="50"/>
      <c r="AE51314" s="50"/>
    </row>
    <row r="51315" spans="23:31">
      <c r="W51315" s="50"/>
      <c r="AA51315" s="50"/>
      <c r="AE51315" s="50"/>
    </row>
    <row r="51316" spans="23:31">
      <c r="W51316" s="50"/>
      <c r="AA51316" s="50"/>
      <c r="AE51316" s="50"/>
    </row>
    <row r="51317" spans="23:31">
      <c r="W51317" s="50"/>
      <c r="AA51317" s="50"/>
      <c r="AE51317" s="50"/>
    </row>
    <row r="51318" spans="23:31">
      <c r="W51318" s="50"/>
      <c r="AA51318" s="50"/>
      <c r="AE51318" s="50"/>
    </row>
    <row r="51319" spans="23:31">
      <c r="W51319" s="50"/>
      <c r="AA51319" s="50"/>
      <c r="AE51319" s="50"/>
    </row>
    <row r="51320" spans="23:31">
      <c r="W51320" s="50"/>
      <c r="AA51320" s="50"/>
      <c r="AE51320" s="50"/>
    </row>
    <row r="51321" spans="23:31">
      <c r="W51321" s="50"/>
      <c r="AA51321" s="50"/>
      <c r="AE51321" s="50"/>
    </row>
    <row r="51322" spans="23:31">
      <c r="W51322" s="50"/>
      <c r="AA51322" s="50"/>
      <c r="AE51322" s="50"/>
    </row>
    <row r="51323" spans="23:31">
      <c r="W51323" s="50"/>
      <c r="AA51323" s="50"/>
      <c r="AE51323" s="50"/>
    </row>
    <row r="51324" spans="23:31">
      <c r="W51324" s="50"/>
      <c r="AA51324" s="50"/>
      <c r="AE51324" s="50"/>
    </row>
    <row r="51325" spans="23:31">
      <c r="W51325" s="50"/>
      <c r="AA51325" s="50"/>
      <c r="AE51325" s="50"/>
    </row>
    <row r="51326" spans="23:31">
      <c r="W51326" s="50"/>
      <c r="AA51326" s="50"/>
      <c r="AE51326" s="50"/>
    </row>
    <row r="51327" spans="23:31">
      <c r="W51327" s="50"/>
      <c r="AA51327" s="50"/>
      <c r="AE51327" s="50"/>
    </row>
    <row r="51328" spans="23:31">
      <c r="W51328" s="50"/>
      <c r="AA51328" s="50"/>
      <c r="AE51328" s="50"/>
    </row>
    <row r="51329" spans="23:31">
      <c r="W51329" s="50"/>
      <c r="AA51329" s="50"/>
      <c r="AE51329" s="50"/>
    </row>
    <row r="51330" spans="23:31">
      <c r="W51330" s="50"/>
      <c r="AA51330" s="50"/>
      <c r="AE51330" s="50"/>
    </row>
    <row r="51331" spans="23:31">
      <c r="W51331" s="50"/>
      <c r="AA51331" s="50"/>
      <c r="AE51331" s="50"/>
    </row>
    <row r="51332" spans="23:31">
      <c r="W51332" s="50"/>
      <c r="AA51332" s="50"/>
      <c r="AE51332" s="50"/>
    </row>
    <row r="51333" spans="23:31">
      <c r="W51333" s="50"/>
      <c r="AA51333" s="50"/>
      <c r="AE51333" s="50"/>
    </row>
    <row r="51334" spans="23:31">
      <c r="W51334" s="50"/>
      <c r="AA51334" s="50"/>
      <c r="AE51334" s="50"/>
    </row>
    <row r="51335" spans="23:31">
      <c r="W51335" s="50"/>
      <c r="AA51335" s="50"/>
      <c r="AE51335" s="50"/>
    </row>
    <row r="51336" spans="23:31">
      <c r="W51336" s="50"/>
      <c r="AA51336" s="50"/>
      <c r="AE51336" s="50"/>
    </row>
    <row r="51337" spans="23:31">
      <c r="W51337" s="50"/>
      <c r="AA51337" s="50"/>
      <c r="AE51337" s="50"/>
    </row>
    <row r="51338" spans="23:31">
      <c r="W51338" s="50"/>
      <c r="AA51338" s="50"/>
      <c r="AE51338" s="50"/>
    </row>
    <row r="51339" spans="23:31">
      <c r="W51339" s="50"/>
      <c r="AA51339" s="50"/>
      <c r="AE51339" s="50"/>
    </row>
    <row r="51340" spans="23:31">
      <c r="W51340" s="50"/>
      <c r="AA51340" s="50"/>
      <c r="AE51340" s="50"/>
    </row>
    <row r="51341" spans="23:31">
      <c r="W51341" s="50"/>
      <c r="AA51341" s="50"/>
      <c r="AE51341" s="50"/>
    </row>
    <row r="51342" spans="23:31">
      <c r="W51342" s="50"/>
      <c r="AA51342" s="50"/>
      <c r="AE51342" s="50"/>
    </row>
    <row r="51343" spans="23:31">
      <c r="W51343" s="50"/>
      <c r="AA51343" s="50"/>
      <c r="AE51343" s="50"/>
    </row>
    <row r="51344" spans="23:31">
      <c r="W51344" s="50"/>
      <c r="AA51344" s="50"/>
      <c r="AE51344" s="50"/>
    </row>
    <row r="51345" spans="23:31">
      <c r="W51345" s="50"/>
      <c r="AA51345" s="50"/>
      <c r="AE51345" s="50"/>
    </row>
    <row r="51346" spans="23:31">
      <c r="W51346" s="50"/>
      <c r="AA51346" s="50"/>
      <c r="AE51346" s="50"/>
    </row>
    <row r="51347" spans="23:31">
      <c r="W51347" s="50"/>
      <c r="AA51347" s="50"/>
      <c r="AE51347" s="50"/>
    </row>
    <row r="51348" spans="23:31">
      <c r="W51348" s="50"/>
      <c r="AA51348" s="50"/>
      <c r="AE51348" s="50"/>
    </row>
    <row r="51349" spans="23:31">
      <c r="W51349" s="50"/>
      <c r="AA51349" s="50"/>
      <c r="AE51349" s="50"/>
    </row>
    <row r="51350" spans="23:31">
      <c r="W51350" s="50"/>
      <c r="AA51350" s="50"/>
      <c r="AE51350" s="50"/>
    </row>
    <row r="51351" spans="23:31">
      <c r="W51351" s="50"/>
      <c r="AA51351" s="50"/>
      <c r="AE51351" s="50"/>
    </row>
    <row r="51352" spans="23:31">
      <c r="W51352" s="50"/>
      <c r="AA51352" s="50"/>
      <c r="AE51352" s="50"/>
    </row>
    <row r="51353" spans="23:31">
      <c r="W51353" s="50"/>
      <c r="AA51353" s="50"/>
      <c r="AE51353" s="50"/>
    </row>
    <row r="51354" spans="23:31">
      <c r="W51354" s="50"/>
      <c r="AA51354" s="50"/>
      <c r="AE51354" s="50"/>
    </row>
    <row r="51355" spans="23:31">
      <c r="W51355" s="50"/>
      <c r="AA51355" s="50"/>
      <c r="AE51355" s="50"/>
    </row>
    <row r="51356" spans="23:31">
      <c r="W51356" s="50"/>
      <c r="AA51356" s="50"/>
      <c r="AE51356" s="50"/>
    </row>
    <row r="51357" spans="23:31">
      <c r="W51357" s="50"/>
      <c r="AA51357" s="50"/>
      <c r="AE51357" s="50"/>
    </row>
    <row r="51358" spans="23:31">
      <c r="W51358" s="50"/>
      <c r="AA51358" s="50"/>
      <c r="AE51358" s="50"/>
    </row>
    <row r="51359" spans="23:31">
      <c r="W51359" s="50"/>
      <c r="AA51359" s="50"/>
      <c r="AE51359" s="50"/>
    </row>
    <row r="51360" spans="23:31">
      <c r="W51360" s="50"/>
      <c r="AA51360" s="50"/>
      <c r="AE51360" s="50"/>
    </row>
    <row r="51361" spans="23:31">
      <c r="W51361" s="50"/>
      <c r="AA51361" s="50"/>
      <c r="AE51361" s="50"/>
    </row>
    <row r="51362" spans="23:31">
      <c r="W51362" s="50"/>
      <c r="AA51362" s="50"/>
      <c r="AE51362" s="50"/>
    </row>
    <row r="51363" spans="23:31">
      <c r="W51363" s="50"/>
      <c r="AA51363" s="50"/>
      <c r="AE51363" s="50"/>
    </row>
    <row r="51364" spans="23:31">
      <c r="W51364" s="50"/>
      <c r="AA51364" s="50"/>
      <c r="AE51364" s="50"/>
    </row>
    <row r="51365" spans="23:31">
      <c r="W51365" s="50"/>
      <c r="AA51365" s="50"/>
      <c r="AE51365" s="50"/>
    </row>
    <row r="51366" spans="23:31">
      <c r="W51366" s="50"/>
      <c r="AA51366" s="50"/>
      <c r="AE51366" s="50"/>
    </row>
    <row r="51367" spans="23:31">
      <c r="W51367" s="50"/>
      <c r="AA51367" s="50"/>
      <c r="AE51367" s="50"/>
    </row>
    <row r="51368" spans="23:31">
      <c r="W51368" s="50"/>
      <c r="AA51368" s="50"/>
      <c r="AE51368" s="50"/>
    </row>
    <row r="51369" spans="23:31">
      <c r="W51369" s="50"/>
      <c r="AA51369" s="50"/>
      <c r="AE51369" s="50"/>
    </row>
    <row r="51370" spans="23:31">
      <c r="W51370" s="50"/>
      <c r="AA51370" s="50"/>
      <c r="AE51370" s="50"/>
    </row>
    <row r="51371" spans="23:31">
      <c r="W51371" s="50"/>
      <c r="AA51371" s="50"/>
      <c r="AE51371" s="50"/>
    </row>
    <row r="51372" spans="23:31">
      <c r="W51372" s="50"/>
      <c r="AA51372" s="50"/>
      <c r="AE51372" s="50"/>
    </row>
    <row r="51373" spans="23:31">
      <c r="W51373" s="50"/>
      <c r="AA51373" s="50"/>
      <c r="AE51373" s="50"/>
    </row>
    <row r="51374" spans="23:31">
      <c r="W51374" s="50"/>
      <c r="AA51374" s="50"/>
      <c r="AE51374" s="50"/>
    </row>
    <row r="51375" spans="23:31">
      <c r="W51375" s="50"/>
      <c r="AA51375" s="50"/>
      <c r="AE51375" s="50"/>
    </row>
    <row r="51376" spans="23:31">
      <c r="W51376" s="50"/>
      <c r="AA51376" s="50"/>
      <c r="AE51376" s="50"/>
    </row>
    <row r="51377" spans="23:31">
      <c r="W51377" s="50"/>
      <c r="AA51377" s="50"/>
      <c r="AE51377" s="50"/>
    </row>
    <row r="51378" spans="23:31">
      <c r="W51378" s="50"/>
      <c r="AA51378" s="50"/>
      <c r="AE51378" s="50"/>
    </row>
    <row r="51379" spans="23:31">
      <c r="W51379" s="50"/>
      <c r="AA51379" s="50"/>
      <c r="AE51379" s="50"/>
    </row>
    <row r="51380" spans="23:31">
      <c r="W51380" s="50"/>
      <c r="AA51380" s="50"/>
      <c r="AE51380" s="50"/>
    </row>
    <row r="51381" spans="23:31">
      <c r="W51381" s="50"/>
      <c r="AA51381" s="50"/>
      <c r="AE51381" s="50"/>
    </row>
    <row r="51382" spans="23:31">
      <c r="W51382" s="50"/>
      <c r="AA51382" s="50"/>
      <c r="AE51382" s="50"/>
    </row>
    <row r="51383" spans="23:31">
      <c r="W51383" s="50"/>
      <c r="AA51383" s="50"/>
      <c r="AE51383" s="50"/>
    </row>
    <row r="51384" spans="23:31">
      <c r="W51384" s="50"/>
      <c r="AA51384" s="50"/>
      <c r="AE51384" s="50"/>
    </row>
    <row r="51385" spans="23:31">
      <c r="W51385" s="50"/>
      <c r="AA51385" s="50"/>
      <c r="AE51385" s="50"/>
    </row>
    <row r="51386" spans="23:31">
      <c r="W51386" s="50"/>
      <c r="AA51386" s="50"/>
      <c r="AE51386" s="50"/>
    </row>
    <row r="51387" spans="23:31">
      <c r="W51387" s="50"/>
      <c r="AA51387" s="50"/>
      <c r="AE51387" s="50"/>
    </row>
    <row r="51388" spans="23:31">
      <c r="W51388" s="50"/>
      <c r="AA51388" s="50"/>
      <c r="AE51388" s="50"/>
    </row>
    <row r="51389" spans="23:31">
      <c r="W51389" s="50"/>
      <c r="AA51389" s="50"/>
      <c r="AE51389" s="50"/>
    </row>
    <row r="51390" spans="23:31">
      <c r="W51390" s="50"/>
      <c r="AA51390" s="50"/>
      <c r="AE51390" s="50"/>
    </row>
    <row r="51391" spans="23:31">
      <c r="W51391" s="50"/>
      <c r="AA51391" s="50"/>
      <c r="AE51391" s="50"/>
    </row>
    <row r="51392" spans="23:31">
      <c r="W51392" s="50"/>
      <c r="AA51392" s="50"/>
      <c r="AE51392" s="50"/>
    </row>
    <row r="51393" spans="23:31">
      <c r="W51393" s="50"/>
      <c r="AA51393" s="50"/>
      <c r="AE51393" s="50"/>
    </row>
    <row r="51394" spans="23:31">
      <c r="W51394" s="50"/>
      <c r="AA51394" s="50"/>
      <c r="AE51394" s="50"/>
    </row>
    <row r="51395" spans="23:31">
      <c r="W51395" s="50"/>
      <c r="AA51395" s="50"/>
      <c r="AE51395" s="50"/>
    </row>
    <row r="51396" spans="23:31">
      <c r="W51396" s="50"/>
      <c r="AA51396" s="50"/>
      <c r="AE51396" s="50"/>
    </row>
    <row r="51397" spans="23:31">
      <c r="W51397" s="50"/>
      <c r="AA51397" s="50"/>
      <c r="AE51397" s="50"/>
    </row>
    <row r="51398" spans="23:31">
      <c r="W51398" s="50"/>
      <c r="AA51398" s="50"/>
      <c r="AE51398" s="50"/>
    </row>
    <row r="51399" spans="23:31">
      <c r="W51399" s="50"/>
      <c r="AA51399" s="50"/>
      <c r="AE51399" s="50"/>
    </row>
    <row r="51400" spans="23:31">
      <c r="W51400" s="50"/>
      <c r="AA51400" s="50"/>
      <c r="AE51400" s="50"/>
    </row>
    <row r="51401" spans="23:31">
      <c r="W51401" s="50"/>
      <c r="AA51401" s="50"/>
      <c r="AE51401" s="50"/>
    </row>
    <row r="51402" spans="23:31">
      <c r="W51402" s="50"/>
      <c r="AA51402" s="50"/>
      <c r="AE51402" s="50"/>
    </row>
    <row r="51403" spans="23:31">
      <c r="W51403" s="50"/>
      <c r="AA51403" s="50"/>
      <c r="AE51403" s="50"/>
    </row>
    <row r="51404" spans="23:31">
      <c r="W51404" s="50"/>
      <c r="AA51404" s="50"/>
      <c r="AE51404" s="50"/>
    </row>
    <row r="51405" spans="23:31">
      <c r="W51405" s="50"/>
      <c r="AA51405" s="50"/>
      <c r="AE51405" s="50"/>
    </row>
    <row r="51406" spans="23:31">
      <c r="W51406" s="50"/>
      <c r="AA51406" s="50"/>
      <c r="AE51406" s="50"/>
    </row>
    <row r="51407" spans="23:31">
      <c r="W51407" s="50"/>
      <c r="AA51407" s="50"/>
      <c r="AE51407" s="50"/>
    </row>
    <row r="51408" spans="23:31">
      <c r="W51408" s="50"/>
      <c r="AA51408" s="50"/>
      <c r="AE51408" s="50"/>
    </row>
    <row r="51409" spans="23:31">
      <c r="W51409" s="50"/>
      <c r="AA51409" s="50"/>
      <c r="AE51409" s="50"/>
    </row>
    <row r="51410" spans="23:31">
      <c r="W51410" s="50"/>
      <c r="AA51410" s="50"/>
      <c r="AE51410" s="50"/>
    </row>
    <row r="51411" spans="23:31">
      <c r="W51411" s="50"/>
      <c r="AA51411" s="50"/>
      <c r="AE51411" s="50"/>
    </row>
    <row r="51412" spans="23:31">
      <c r="W51412" s="50"/>
      <c r="AA51412" s="50"/>
      <c r="AE51412" s="50"/>
    </row>
    <row r="51413" spans="23:31">
      <c r="W51413" s="50"/>
      <c r="AA51413" s="50"/>
      <c r="AE51413" s="50"/>
    </row>
    <row r="51414" spans="23:31">
      <c r="W51414" s="50"/>
      <c r="AA51414" s="50"/>
      <c r="AE51414" s="50"/>
    </row>
    <row r="51415" spans="23:31">
      <c r="W51415" s="50"/>
      <c r="AA51415" s="50"/>
      <c r="AE51415" s="50"/>
    </row>
    <row r="51416" spans="23:31">
      <c r="W51416" s="50"/>
      <c r="AA51416" s="50"/>
      <c r="AE51416" s="50"/>
    </row>
    <row r="51417" spans="23:31">
      <c r="W51417" s="50"/>
      <c r="AA51417" s="50"/>
      <c r="AE51417" s="50"/>
    </row>
    <row r="51418" spans="23:31">
      <c r="W51418" s="50"/>
      <c r="AA51418" s="50"/>
      <c r="AE51418" s="50"/>
    </row>
    <row r="51419" spans="23:31">
      <c r="W51419" s="50"/>
      <c r="AA51419" s="50"/>
      <c r="AE51419" s="50"/>
    </row>
    <row r="51420" spans="23:31">
      <c r="W51420" s="50"/>
      <c r="AA51420" s="50"/>
      <c r="AE51420" s="50"/>
    </row>
    <row r="51421" spans="23:31">
      <c r="W51421" s="50"/>
      <c r="AA51421" s="50"/>
      <c r="AE51421" s="50"/>
    </row>
    <row r="51422" spans="23:31">
      <c r="W51422" s="50"/>
      <c r="AA51422" s="50"/>
      <c r="AE51422" s="50"/>
    </row>
    <row r="51423" spans="23:31">
      <c r="W51423" s="50"/>
      <c r="AA51423" s="50"/>
      <c r="AE51423" s="50"/>
    </row>
    <row r="51424" spans="23:31">
      <c r="W51424" s="50"/>
      <c r="AA51424" s="50"/>
      <c r="AE51424" s="50"/>
    </row>
    <row r="51425" spans="23:31">
      <c r="W51425" s="50"/>
      <c r="AA51425" s="50"/>
      <c r="AE51425" s="50"/>
    </row>
    <row r="51426" spans="23:31">
      <c r="W51426" s="50"/>
      <c r="AA51426" s="50"/>
      <c r="AE51426" s="50"/>
    </row>
    <row r="51427" spans="23:31">
      <c r="W51427" s="50"/>
      <c r="AA51427" s="50"/>
      <c r="AE51427" s="50"/>
    </row>
    <row r="51428" spans="23:31">
      <c r="W51428" s="50"/>
      <c r="AA51428" s="50"/>
      <c r="AE51428" s="50"/>
    </row>
    <row r="51429" spans="23:31">
      <c r="W51429" s="50"/>
      <c r="AA51429" s="50"/>
      <c r="AE51429" s="50"/>
    </row>
    <row r="51430" spans="23:31">
      <c r="W51430" s="50"/>
      <c r="AA51430" s="50"/>
      <c r="AE51430" s="50"/>
    </row>
    <row r="51431" spans="23:31">
      <c r="W51431" s="50"/>
      <c r="AA51431" s="50"/>
      <c r="AE51431" s="50"/>
    </row>
    <row r="51432" spans="23:31">
      <c r="W51432" s="50"/>
      <c r="AA51432" s="50"/>
      <c r="AE51432" s="50"/>
    </row>
    <row r="51433" spans="23:31">
      <c r="W51433" s="50"/>
      <c r="AA51433" s="50"/>
      <c r="AE51433" s="50"/>
    </row>
    <row r="51434" spans="23:31">
      <c r="W51434" s="50"/>
      <c r="AA51434" s="50"/>
      <c r="AE51434" s="50"/>
    </row>
    <row r="51435" spans="23:31">
      <c r="W51435" s="50"/>
      <c r="AA51435" s="50"/>
      <c r="AE51435" s="50"/>
    </row>
    <row r="51436" spans="23:31">
      <c r="W51436" s="50"/>
      <c r="AA51436" s="50"/>
      <c r="AE51436" s="50"/>
    </row>
    <row r="51437" spans="23:31">
      <c r="W51437" s="50"/>
      <c r="AA51437" s="50"/>
      <c r="AE51437" s="50"/>
    </row>
    <row r="51438" spans="23:31">
      <c r="W51438" s="50"/>
      <c r="AA51438" s="50"/>
      <c r="AE51438" s="50"/>
    </row>
    <row r="51439" spans="23:31">
      <c r="W51439" s="50"/>
      <c r="AA51439" s="50"/>
      <c r="AE51439" s="50"/>
    </row>
    <row r="51440" spans="23:31">
      <c r="W51440" s="50"/>
      <c r="AA51440" s="50"/>
      <c r="AE51440" s="50"/>
    </row>
    <row r="51441" spans="23:31">
      <c r="W51441" s="50"/>
      <c r="AA51441" s="50"/>
      <c r="AE51441" s="50"/>
    </row>
    <row r="51442" spans="23:31">
      <c r="W51442" s="50"/>
      <c r="AA51442" s="50"/>
      <c r="AE51442" s="50"/>
    </row>
    <row r="51443" spans="23:31">
      <c r="W51443" s="50"/>
      <c r="AA51443" s="50"/>
      <c r="AE51443" s="50"/>
    </row>
    <row r="51444" spans="23:31">
      <c r="W51444" s="50"/>
      <c r="AA51444" s="50"/>
      <c r="AE51444" s="50"/>
    </row>
    <row r="51445" spans="23:31">
      <c r="W51445" s="50"/>
      <c r="AA51445" s="50"/>
      <c r="AE51445" s="50"/>
    </row>
    <row r="51446" spans="23:31">
      <c r="W51446" s="50"/>
      <c r="AA51446" s="50"/>
      <c r="AE51446" s="50"/>
    </row>
    <row r="51447" spans="23:31">
      <c r="W51447" s="50"/>
      <c r="AA51447" s="50"/>
      <c r="AE51447" s="50"/>
    </row>
    <row r="51448" spans="23:31">
      <c r="W51448" s="50"/>
      <c r="AA51448" s="50"/>
      <c r="AE51448" s="50"/>
    </row>
    <row r="51449" spans="23:31">
      <c r="W51449" s="50"/>
      <c r="AA51449" s="50"/>
      <c r="AE51449" s="50"/>
    </row>
    <row r="51450" spans="23:31">
      <c r="W51450" s="50"/>
      <c r="AA51450" s="50"/>
      <c r="AE51450" s="50"/>
    </row>
    <row r="51451" spans="23:31">
      <c r="W51451" s="50"/>
      <c r="AA51451" s="50"/>
      <c r="AE51451" s="50"/>
    </row>
    <row r="51452" spans="23:31">
      <c r="W51452" s="50"/>
      <c r="AA51452" s="50"/>
      <c r="AE51452" s="50"/>
    </row>
    <row r="51453" spans="23:31">
      <c r="W51453" s="50"/>
      <c r="AA51453" s="50"/>
      <c r="AE51453" s="50"/>
    </row>
    <row r="51454" spans="23:31">
      <c r="W51454" s="50"/>
      <c r="AA51454" s="50"/>
      <c r="AE51454" s="50"/>
    </row>
    <row r="51455" spans="23:31">
      <c r="W51455" s="50"/>
      <c r="AA51455" s="50"/>
      <c r="AE51455" s="50"/>
    </row>
    <row r="51456" spans="23:31">
      <c r="W51456" s="50"/>
      <c r="AA51456" s="50"/>
      <c r="AE51456" s="50"/>
    </row>
    <row r="51457" spans="23:31">
      <c r="W51457" s="50"/>
      <c r="AA51457" s="50"/>
      <c r="AE51457" s="50"/>
    </row>
    <row r="51458" spans="23:31">
      <c r="W51458" s="50"/>
      <c r="AA51458" s="50"/>
      <c r="AE51458" s="50"/>
    </row>
    <row r="51459" spans="23:31">
      <c r="W51459" s="50"/>
      <c r="AA51459" s="50"/>
      <c r="AE51459" s="50"/>
    </row>
    <row r="51460" spans="23:31">
      <c r="W51460" s="50"/>
      <c r="AA51460" s="50"/>
      <c r="AE51460" s="50"/>
    </row>
    <row r="51461" spans="23:31">
      <c r="W51461" s="50"/>
      <c r="AA51461" s="50"/>
      <c r="AE51461" s="50"/>
    </row>
    <row r="51462" spans="23:31">
      <c r="W51462" s="50"/>
      <c r="AA51462" s="50"/>
      <c r="AE51462" s="50"/>
    </row>
    <row r="51463" spans="23:31">
      <c r="W51463" s="50"/>
      <c r="AA51463" s="50"/>
      <c r="AE51463" s="50"/>
    </row>
    <row r="51464" spans="23:31">
      <c r="W51464" s="50"/>
      <c r="AA51464" s="50"/>
      <c r="AE51464" s="50"/>
    </row>
    <row r="51465" spans="23:31">
      <c r="W51465" s="50"/>
      <c r="AA51465" s="50"/>
      <c r="AE51465" s="50"/>
    </row>
    <row r="51466" spans="23:31">
      <c r="W51466" s="50"/>
      <c r="AA51466" s="50"/>
      <c r="AE51466" s="50"/>
    </row>
    <row r="51467" spans="23:31">
      <c r="W51467" s="50"/>
      <c r="AA51467" s="50"/>
      <c r="AE51467" s="50"/>
    </row>
    <row r="51468" spans="23:31">
      <c r="W51468" s="50"/>
      <c r="AA51468" s="50"/>
      <c r="AE51468" s="50"/>
    </row>
    <row r="51469" spans="23:31">
      <c r="W51469" s="50"/>
      <c r="AA51469" s="50"/>
      <c r="AE51469" s="50"/>
    </row>
    <row r="51470" spans="23:31">
      <c r="W51470" s="50"/>
      <c r="AA51470" s="50"/>
      <c r="AE51470" s="50"/>
    </row>
    <row r="51471" spans="23:31">
      <c r="W51471" s="50"/>
      <c r="AA51471" s="50"/>
      <c r="AE51471" s="50"/>
    </row>
    <row r="51472" spans="23:31">
      <c r="W51472" s="50"/>
      <c r="AA51472" s="50"/>
      <c r="AE51472" s="50"/>
    </row>
    <row r="51473" spans="23:31">
      <c r="W51473" s="50"/>
      <c r="AA51473" s="50"/>
      <c r="AE51473" s="50"/>
    </row>
    <row r="51474" spans="23:31">
      <c r="W51474" s="50"/>
      <c r="AA51474" s="50"/>
      <c r="AE51474" s="50"/>
    </row>
    <row r="51475" spans="23:31">
      <c r="W51475" s="50"/>
      <c r="AA51475" s="50"/>
      <c r="AE51475" s="50"/>
    </row>
    <row r="51476" spans="23:31">
      <c r="W51476" s="50"/>
      <c r="AA51476" s="50"/>
      <c r="AE51476" s="50"/>
    </row>
    <row r="51477" spans="23:31">
      <c r="W51477" s="50"/>
      <c r="AA51477" s="50"/>
      <c r="AE51477" s="50"/>
    </row>
    <row r="51478" spans="23:31">
      <c r="W51478" s="50"/>
      <c r="AA51478" s="50"/>
      <c r="AE51478" s="50"/>
    </row>
    <row r="51479" spans="23:31">
      <c r="W51479" s="50"/>
      <c r="AA51479" s="50"/>
      <c r="AE51479" s="50"/>
    </row>
    <row r="51480" spans="23:31">
      <c r="W51480" s="50"/>
      <c r="AA51480" s="50"/>
      <c r="AE51480" s="50"/>
    </row>
    <row r="51481" spans="23:31">
      <c r="W51481" s="50"/>
      <c r="AA51481" s="50"/>
      <c r="AE51481" s="50"/>
    </row>
    <row r="51482" spans="23:31">
      <c r="W51482" s="50"/>
      <c r="AA51482" s="50"/>
      <c r="AE51482" s="50"/>
    </row>
    <row r="51483" spans="23:31">
      <c r="W51483" s="50"/>
      <c r="AA51483" s="50"/>
      <c r="AE51483" s="50"/>
    </row>
    <row r="51484" spans="23:31">
      <c r="W51484" s="50"/>
      <c r="AA51484" s="50"/>
      <c r="AE51484" s="50"/>
    </row>
    <row r="51485" spans="23:31">
      <c r="W51485" s="50"/>
      <c r="AA51485" s="50"/>
      <c r="AE51485" s="50"/>
    </row>
    <row r="51486" spans="23:31">
      <c r="W51486" s="50"/>
      <c r="AA51486" s="50"/>
      <c r="AE51486" s="50"/>
    </row>
    <row r="51487" spans="23:31">
      <c r="W51487" s="50"/>
      <c r="AA51487" s="50"/>
      <c r="AE51487" s="50"/>
    </row>
    <row r="51488" spans="23:31">
      <c r="W51488" s="50"/>
      <c r="AA51488" s="50"/>
      <c r="AE51488" s="50"/>
    </row>
    <row r="51489" spans="23:31">
      <c r="W51489" s="50"/>
      <c r="AA51489" s="50"/>
      <c r="AE51489" s="50"/>
    </row>
    <row r="51490" spans="23:31">
      <c r="W51490" s="50"/>
      <c r="AA51490" s="50"/>
      <c r="AE51490" s="50"/>
    </row>
    <row r="51491" spans="23:31">
      <c r="W51491" s="50"/>
      <c r="AA51491" s="50"/>
      <c r="AE51491" s="50"/>
    </row>
    <row r="51492" spans="23:31">
      <c r="W51492" s="50"/>
      <c r="AA51492" s="50"/>
      <c r="AE51492" s="50"/>
    </row>
    <row r="51493" spans="23:31">
      <c r="W51493" s="50"/>
      <c r="AA51493" s="50"/>
      <c r="AE51493" s="50"/>
    </row>
    <row r="51494" spans="23:31">
      <c r="W51494" s="50"/>
      <c r="AA51494" s="50"/>
      <c r="AE51494" s="50"/>
    </row>
    <row r="51495" spans="23:31">
      <c r="W51495" s="50"/>
      <c r="AA51495" s="50"/>
      <c r="AE51495" s="50"/>
    </row>
    <row r="51496" spans="23:31">
      <c r="W51496" s="50"/>
      <c r="AA51496" s="50"/>
      <c r="AE51496" s="50"/>
    </row>
    <row r="51497" spans="23:31">
      <c r="W51497" s="50"/>
      <c r="AA51497" s="50"/>
      <c r="AE51497" s="50"/>
    </row>
    <row r="51498" spans="23:31">
      <c r="W51498" s="50"/>
      <c r="AA51498" s="50"/>
      <c r="AE51498" s="50"/>
    </row>
    <row r="51499" spans="23:31">
      <c r="W51499" s="50"/>
      <c r="AA51499" s="50"/>
      <c r="AE51499" s="50"/>
    </row>
    <row r="51500" spans="23:31">
      <c r="W51500" s="50"/>
      <c r="AA51500" s="50"/>
      <c r="AE51500" s="50"/>
    </row>
    <row r="51501" spans="23:31">
      <c r="W51501" s="50"/>
      <c r="AA51501" s="50"/>
      <c r="AE51501" s="50"/>
    </row>
    <row r="51502" spans="23:31">
      <c r="W51502" s="50"/>
      <c r="AA51502" s="50"/>
      <c r="AE51502" s="50"/>
    </row>
    <row r="51503" spans="23:31">
      <c r="W51503" s="50"/>
      <c r="AA51503" s="50"/>
      <c r="AE51503" s="50"/>
    </row>
    <row r="51504" spans="23:31">
      <c r="W51504" s="50"/>
      <c r="AA51504" s="50"/>
      <c r="AE51504" s="50"/>
    </row>
    <row r="51505" spans="23:31">
      <c r="W51505" s="50"/>
      <c r="AA51505" s="50"/>
      <c r="AE51505" s="50"/>
    </row>
    <row r="51506" spans="23:31">
      <c r="W51506" s="50"/>
      <c r="AA51506" s="50"/>
      <c r="AE51506" s="50"/>
    </row>
    <row r="51507" spans="23:31">
      <c r="W51507" s="50"/>
      <c r="AA51507" s="50"/>
      <c r="AE51507" s="50"/>
    </row>
    <row r="51508" spans="23:31">
      <c r="W51508" s="50"/>
      <c r="AA51508" s="50"/>
      <c r="AE51508" s="50"/>
    </row>
    <row r="51509" spans="23:31">
      <c r="W51509" s="50"/>
      <c r="AA51509" s="50"/>
      <c r="AE51509" s="50"/>
    </row>
    <row r="51510" spans="23:31">
      <c r="W51510" s="50"/>
      <c r="AA51510" s="50"/>
      <c r="AE51510" s="50"/>
    </row>
    <row r="51511" spans="23:31">
      <c r="W51511" s="50"/>
      <c r="AA51511" s="50"/>
      <c r="AE51511" s="50"/>
    </row>
    <row r="51512" spans="23:31">
      <c r="W51512" s="50"/>
      <c r="AA51512" s="50"/>
      <c r="AE51512" s="50"/>
    </row>
    <row r="51513" spans="23:31">
      <c r="W51513" s="50"/>
      <c r="AA51513" s="50"/>
      <c r="AE51513" s="50"/>
    </row>
    <row r="51514" spans="23:31">
      <c r="W51514" s="50"/>
      <c r="AA51514" s="50"/>
      <c r="AE51514" s="50"/>
    </row>
    <row r="51515" spans="23:31">
      <c r="W51515" s="50"/>
      <c r="AA51515" s="50"/>
      <c r="AE51515" s="50"/>
    </row>
    <row r="51516" spans="23:31">
      <c r="W51516" s="50"/>
      <c r="AA51516" s="50"/>
      <c r="AE51516" s="50"/>
    </row>
    <row r="51517" spans="23:31">
      <c r="W51517" s="50"/>
      <c r="AA51517" s="50"/>
      <c r="AE51517" s="50"/>
    </row>
    <row r="51518" spans="23:31">
      <c r="W51518" s="50"/>
      <c r="AA51518" s="50"/>
      <c r="AE51518" s="50"/>
    </row>
    <row r="51519" spans="23:31">
      <c r="W51519" s="50"/>
      <c r="AA51519" s="50"/>
      <c r="AE51519" s="50"/>
    </row>
    <row r="51520" spans="23:31">
      <c r="W51520" s="50"/>
      <c r="AA51520" s="50"/>
      <c r="AE51520" s="50"/>
    </row>
    <row r="51521" spans="23:31">
      <c r="W51521" s="50"/>
      <c r="AA51521" s="50"/>
      <c r="AE51521" s="50"/>
    </row>
    <row r="51522" spans="23:31">
      <c r="W51522" s="50"/>
      <c r="AA51522" s="50"/>
      <c r="AE51522" s="50"/>
    </row>
    <row r="51523" spans="23:31">
      <c r="W51523" s="50"/>
      <c r="AA51523" s="50"/>
      <c r="AE51523" s="50"/>
    </row>
    <row r="51524" spans="23:31">
      <c r="W51524" s="50"/>
      <c r="AA51524" s="50"/>
      <c r="AE51524" s="50"/>
    </row>
    <row r="51525" spans="23:31">
      <c r="W51525" s="50"/>
      <c r="AA51525" s="50"/>
      <c r="AE51525" s="50"/>
    </row>
    <row r="51526" spans="23:31">
      <c r="W51526" s="50"/>
      <c r="AA51526" s="50"/>
      <c r="AE51526" s="50"/>
    </row>
    <row r="51527" spans="23:31">
      <c r="W51527" s="50"/>
      <c r="AA51527" s="50"/>
      <c r="AE51527" s="50"/>
    </row>
    <row r="51528" spans="23:31">
      <c r="W51528" s="50"/>
      <c r="AA51528" s="50"/>
      <c r="AE51528" s="50"/>
    </row>
    <row r="51529" spans="23:31">
      <c r="W51529" s="50"/>
      <c r="AA51529" s="50"/>
      <c r="AE51529" s="50"/>
    </row>
    <row r="51530" spans="23:31">
      <c r="W51530" s="50"/>
      <c r="AA51530" s="50"/>
      <c r="AE51530" s="50"/>
    </row>
    <row r="51531" spans="23:31">
      <c r="W51531" s="50"/>
      <c r="AA51531" s="50"/>
      <c r="AE51531" s="50"/>
    </row>
    <row r="51532" spans="23:31">
      <c r="W51532" s="50"/>
      <c r="AA51532" s="50"/>
      <c r="AE51532" s="50"/>
    </row>
    <row r="51533" spans="23:31">
      <c r="W51533" s="50"/>
      <c r="AA51533" s="50"/>
      <c r="AE51533" s="50"/>
    </row>
    <row r="51534" spans="23:31">
      <c r="W51534" s="50"/>
      <c r="AA51534" s="50"/>
      <c r="AE51534" s="50"/>
    </row>
    <row r="51535" spans="23:31">
      <c r="W51535" s="50"/>
      <c r="AA51535" s="50"/>
      <c r="AE51535" s="50"/>
    </row>
    <row r="51536" spans="23:31">
      <c r="W51536" s="50"/>
      <c r="AA51536" s="50"/>
      <c r="AE51536" s="50"/>
    </row>
    <row r="51537" spans="23:31">
      <c r="W51537" s="50"/>
      <c r="AA51537" s="50"/>
      <c r="AE51537" s="50"/>
    </row>
    <row r="51538" spans="23:31">
      <c r="W51538" s="50"/>
      <c r="AA51538" s="50"/>
      <c r="AE51538" s="50"/>
    </row>
    <row r="51539" spans="23:31">
      <c r="W51539" s="50"/>
      <c r="AA51539" s="50"/>
      <c r="AE51539" s="50"/>
    </row>
    <row r="51540" spans="23:31">
      <c r="W51540" s="50"/>
      <c r="AA51540" s="50"/>
      <c r="AE51540" s="50"/>
    </row>
    <row r="51541" spans="23:31">
      <c r="W51541" s="50"/>
      <c r="AA51541" s="50"/>
      <c r="AE51541" s="50"/>
    </row>
    <row r="51542" spans="23:31">
      <c r="W51542" s="50"/>
      <c r="AA51542" s="50"/>
      <c r="AE51542" s="50"/>
    </row>
    <row r="51543" spans="23:31">
      <c r="W51543" s="50"/>
      <c r="AA51543" s="50"/>
      <c r="AE51543" s="50"/>
    </row>
    <row r="51544" spans="23:31">
      <c r="W51544" s="50"/>
      <c r="AA51544" s="50"/>
      <c r="AE51544" s="50"/>
    </row>
    <row r="51545" spans="23:31">
      <c r="W51545" s="50"/>
      <c r="AA51545" s="50"/>
      <c r="AE51545" s="50"/>
    </row>
    <row r="51546" spans="23:31">
      <c r="W51546" s="50"/>
      <c r="AA51546" s="50"/>
      <c r="AE51546" s="50"/>
    </row>
    <row r="51547" spans="23:31">
      <c r="W51547" s="50"/>
      <c r="AA51547" s="50"/>
      <c r="AE51547" s="50"/>
    </row>
    <row r="51548" spans="23:31">
      <c r="W51548" s="50"/>
      <c r="AA51548" s="50"/>
      <c r="AE51548" s="50"/>
    </row>
    <row r="51549" spans="23:31">
      <c r="W51549" s="50"/>
      <c r="AA51549" s="50"/>
      <c r="AE51549" s="50"/>
    </row>
    <row r="51550" spans="23:31">
      <c r="W51550" s="50"/>
      <c r="AA51550" s="50"/>
      <c r="AE51550" s="50"/>
    </row>
    <row r="51551" spans="23:31">
      <c r="W51551" s="50"/>
      <c r="AA51551" s="50"/>
      <c r="AE51551" s="50"/>
    </row>
    <row r="51552" spans="23:31">
      <c r="W51552" s="50"/>
      <c r="AA51552" s="50"/>
      <c r="AE51552" s="50"/>
    </row>
    <row r="51553" spans="23:31">
      <c r="W51553" s="50"/>
      <c r="AA51553" s="50"/>
      <c r="AE51553" s="50"/>
    </row>
    <row r="51554" spans="23:31">
      <c r="W51554" s="50"/>
      <c r="AA51554" s="50"/>
      <c r="AE51554" s="50"/>
    </row>
    <row r="51555" spans="23:31">
      <c r="W51555" s="50"/>
      <c r="AA51555" s="50"/>
      <c r="AE51555" s="50"/>
    </row>
    <row r="51556" spans="23:31">
      <c r="W51556" s="50"/>
      <c r="AA51556" s="50"/>
      <c r="AE51556" s="50"/>
    </row>
    <row r="51557" spans="23:31">
      <c r="W51557" s="50"/>
      <c r="AA51557" s="50"/>
      <c r="AE51557" s="50"/>
    </row>
    <row r="51558" spans="23:31">
      <c r="W51558" s="50"/>
      <c r="AA51558" s="50"/>
      <c r="AE51558" s="50"/>
    </row>
    <row r="51559" spans="23:31">
      <c r="W51559" s="50"/>
      <c r="AA51559" s="50"/>
      <c r="AE51559" s="50"/>
    </row>
    <row r="51560" spans="23:31">
      <c r="W51560" s="50"/>
      <c r="AA51560" s="50"/>
      <c r="AE51560" s="50"/>
    </row>
    <row r="51561" spans="23:31">
      <c r="W51561" s="50"/>
      <c r="AA51561" s="50"/>
      <c r="AE51561" s="50"/>
    </row>
    <row r="51562" spans="23:31">
      <c r="W51562" s="50"/>
      <c r="AA51562" s="50"/>
      <c r="AE51562" s="50"/>
    </row>
    <row r="51563" spans="23:31">
      <c r="W51563" s="50"/>
      <c r="AA51563" s="50"/>
      <c r="AE51563" s="50"/>
    </row>
    <row r="51564" spans="23:31">
      <c r="W51564" s="50"/>
      <c r="AA51564" s="50"/>
      <c r="AE51564" s="50"/>
    </row>
    <row r="51565" spans="23:31">
      <c r="W51565" s="50"/>
      <c r="AA51565" s="50"/>
      <c r="AE51565" s="50"/>
    </row>
    <row r="51566" spans="23:31">
      <c r="W51566" s="50"/>
      <c r="AA51566" s="50"/>
      <c r="AE51566" s="50"/>
    </row>
    <row r="51567" spans="23:31">
      <c r="W51567" s="50"/>
      <c r="AA51567" s="50"/>
      <c r="AE51567" s="50"/>
    </row>
    <row r="51568" spans="23:31">
      <c r="W51568" s="50"/>
      <c r="AA51568" s="50"/>
      <c r="AE51568" s="50"/>
    </row>
    <row r="51569" spans="23:31">
      <c r="W51569" s="50"/>
      <c r="AA51569" s="50"/>
      <c r="AE51569" s="50"/>
    </row>
    <row r="51570" spans="23:31">
      <c r="W51570" s="50"/>
      <c r="AA51570" s="50"/>
      <c r="AE51570" s="50"/>
    </row>
    <row r="51571" spans="23:31">
      <c r="W51571" s="50"/>
      <c r="AA51571" s="50"/>
      <c r="AE51571" s="50"/>
    </row>
    <row r="51572" spans="23:31">
      <c r="W51572" s="50"/>
      <c r="AA51572" s="50"/>
      <c r="AE51572" s="50"/>
    </row>
    <row r="51573" spans="23:31">
      <c r="W51573" s="50"/>
      <c r="AA51573" s="50"/>
      <c r="AE51573" s="50"/>
    </row>
    <row r="51574" spans="23:31">
      <c r="W51574" s="50"/>
      <c r="AA51574" s="50"/>
      <c r="AE51574" s="50"/>
    </row>
    <row r="51575" spans="23:31">
      <c r="W51575" s="50"/>
      <c r="AA51575" s="50"/>
      <c r="AE51575" s="50"/>
    </row>
    <row r="51576" spans="23:31">
      <c r="W51576" s="50"/>
      <c r="AA51576" s="50"/>
      <c r="AE51576" s="50"/>
    </row>
    <row r="51577" spans="23:31">
      <c r="W51577" s="50"/>
      <c r="AA51577" s="50"/>
      <c r="AE51577" s="50"/>
    </row>
    <row r="51578" spans="23:31">
      <c r="W51578" s="50"/>
      <c r="AA51578" s="50"/>
      <c r="AE51578" s="50"/>
    </row>
    <row r="51579" spans="23:31">
      <c r="W51579" s="50"/>
      <c r="AA51579" s="50"/>
      <c r="AE51579" s="50"/>
    </row>
    <row r="51580" spans="23:31">
      <c r="W51580" s="50"/>
      <c r="AA51580" s="50"/>
      <c r="AE51580" s="50"/>
    </row>
    <row r="51581" spans="23:31">
      <c r="W51581" s="50"/>
      <c r="AA51581" s="50"/>
      <c r="AE51581" s="50"/>
    </row>
    <row r="51582" spans="23:31">
      <c r="W51582" s="50"/>
      <c r="AA51582" s="50"/>
      <c r="AE51582" s="50"/>
    </row>
    <row r="51583" spans="23:31">
      <c r="W51583" s="50"/>
      <c r="AA51583" s="50"/>
      <c r="AE51583" s="50"/>
    </row>
    <row r="51584" spans="23:31">
      <c r="W51584" s="50"/>
      <c r="AA51584" s="50"/>
      <c r="AE51584" s="50"/>
    </row>
    <row r="51585" spans="23:31">
      <c r="W51585" s="50"/>
      <c r="AA51585" s="50"/>
      <c r="AE51585" s="50"/>
    </row>
    <row r="51586" spans="23:31">
      <c r="W51586" s="50"/>
      <c r="AA51586" s="50"/>
      <c r="AE51586" s="50"/>
    </row>
    <row r="51587" spans="23:31">
      <c r="W51587" s="50"/>
      <c r="AA51587" s="50"/>
      <c r="AE51587" s="50"/>
    </row>
    <row r="51588" spans="23:31">
      <c r="W51588" s="50"/>
      <c r="AA51588" s="50"/>
      <c r="AE51588" s="50"/>
    </row>
    <row r="51589" spans="23:31">
      <c r="W51589" s="50"/>
      <c r="AA51589" s="50"/>
      <c r="AE51589" s="50"/>
    </row>
    <row r="51590" spans="23:31">
      <c r="W51590" s="50"/>
      <c r="AA51590" s="50"/>
      <c r="AE51590" s="50"/>
    </row>
    <row r="51591" spans="23:31">
      <c r="W51591" s="50"/>
      <c r="AA51591" s="50"/>
      <c r="AE51591" s="50"/>
    </row>
    <row r="51592" spans="23:31">
      <c r="W51592" s="50"/>
      <c r="AA51592" s="50"/>
      <c r="AE51592" s="50"/>
    </row>
    <row r="51593" spans="23:31">
      <c r="W51593" s="50"/>
      <c r="AA51593" s="50"/>
      <c r="AE51593" s="50"/>
    </row>
    <row r="51594" spans="23:31">
      <c r="W51594" s="50"/>
      <c r="AA51594" s="50"/>
      <c r="AE51594" s="50"/>
    </row>
    <row r="51595" spans="23:31">
      <c r="W51595" s="50"/>
      <c r="AA51595" s="50"/>
      <c r="AE51595" s="50"/>
    </row>
    <row r="51596" spans="23:31">
      <c r="W51596" s="50"/>
      <c r="AA51596" s="50"/>
      <c r="AE51596" s="50"/>
    </row>
    <row r="51597" spans="23:31">
      <c r="W51597" s="50"/>
      <c r="AA51597" s="50"/>
      <c r="AE51597" s="50"/>
    </row>
    <row r="51598" spans="23:31">
      <c r="W51598" s="50"/>
      <c r="AA51598" s="50"/>
      <c r="AE51598" s="50"/>
    </row>
    <row r="51599" spans="23:31">
      <c r="W51599" s="50"/>
      <c r="AA51599" s="50"/>
      <c r="AE51599" s="50"/>
    </row>
    <row r="51600" spans="23:31">
      <c r="W51600" s="50"/>
      <c r="AA51600" s="50"/>
      <c r="AE51600" s="50"/>
    </row>
    <row r="51601" spans="23:31">
      <c r="W51601" s="50"/>
      <c r="AA51601" s="50"/>
      <c r="AE51601" s="50"/>
    </row>
    <row r="51602" spans="23:31">
      <c r="W51602" s="50"/>
      <c r="AA51602" s="50"/>
      <c r="AE51602" s="50"/>
    </row>
    <row r="51603" spans="23:31">
      <c r="W51603" s="50"/>
      <c r="AA51603" s="50"/>
      <c r="AE51603" s="50"/>
    </row>
    <row r="51604" spans="23:31">
      <c r="W51604" s="50"/>
      <c r="AA51604" s="50"/>
      <c r="AE51604" s="50"/>
    </row>
    <row r="51605" spans="23:31">
      <c r="W51605" s="50"/>
      <c r="AA51605" s="50"/>
      <c r="AE51605" s="50"/>
    </row>
    <row r="51606" spans="23:31">
      <c r="W51606" s="50"/>
      <c r="AA51606" s="50"/>
      <c r="AE51606" s="50"/>
    </row>
    <row r="51607" spans="23:31">
      <c r="W51607" s="50"/>
      <c r="AA51607" s="50"/>
      <c r="AE51607" s="50"/>
    </row>
    <row r="51608" spans="23:31">
      <c r="W51608" s="50"/>
      <c r="AA51608" s="50"/>
      <c r="AE51608" s="50"/>
    </row>
    <row r="51609" spans="23:31">
      <c r="W51609" s="50"/>
      <c r="AA51609" s="50"/>
      <c r="AE51609" s="50"/>
    </row>
    <row r="51610" spans="23:31">
      <c r="W51610" s="50"/>
      <c r="AA51610" s="50"/>
      <c r="AE51610" s="50"/>
    </row>
    <row r="51611" spans="23:31">
      <c r="W51611" s="50"/>
      <c r="AA51611" s="50"/>
      <c r="AE51611" s="50"/>
    </row>
    <row r="51612" spans="23:31">
      <c r="W51612" s="50"/>
      <c r="AA51612" s="50"/>
      <c r="AE51612" s="50"/>
    </row>
    <row r="51613" spans="23:31">
      <c r="W51613" s="50"/>
      <c r="AA51613" s="50"/>
      <c r="AE51613" s="50"/>
    </row>
    <row r="51614" spans="23:31">
      <c r="W51614" s="50"/>
      <c r="AA51614" s="50"/>
      <c r="AE51614" s="50"/>
    </row>
    <row r="51615" spans="23:31">
      <c r="W51615" s="50"/>
      <c r="AA51615" s="50"/>
      <c r="AE51615" s="50"/>
    </row>
    <row r="51616" spans="23:31">
      <c r="W51616" s="50"/>
      <c r="AA51616" s="50"/>
      <c r="AE51616" s="50"/>
    </row>
    <row r="51617" spans="23:31">
      <c r="W51617" s="50"/>
      <c r="AA51617" s="50"/>
      <c r="AE51617" s="50"/>
    </row>
    <row r="51618" spans="23:31">
      <c r="W51618" s="50"/>
      <c r="AA51618" s="50"/>
      <c r="AE51618" s="50"/>
    </row>
    <row r="51619" spans="23:31">
      <c r="W51619" s="50"/>
      <c r="AA51619" s="50"/>
      <c r="AE51619" s="50"/>
    </row>
    <row r="51620" spans="23:31">
      <c r="W51620" s="50"/>
      <c r="AA51620" s="50"/>
      <c r="AE51620" s="50"/>
    </row>
    <row r="51621" spans="23:31">
      <c r="W51621" s="50"/>
      <c r="AA51621" s="50"/>
      <c r="AE51621" s="50"/>
    </row>
    <row r="51622" spans="23:31">
      <c r="W51622" s="50"/>
      <c r="AA51622" s="50"/>
      <c r="AE51622" s="50"/>
    </row>
    <row r="51623" spans="23:31">
      <c r="W51623" s="50"/>
      <c r="AA51623" s="50"/>
      <c r="AE51623" s="50"/>
    </row>
    <row r="51624" spans="23:31">
      <c r="W51624" s="50"/>
      <c r="AA51624" s="50"/>
      <c r="AE51624" s="50"/>
    </row>
    <row r="51625" spans="23:31">
      <c r="W51625" s="50"/>
      <c r="AA51625" s="50"/>
      <c r="AE51625" s="50"/>
    </row>
    <row r="51626" spans="23:31">
      <c r="W51626" s="50"/>
      <c r="AA51626" s="50"/>
      <c r="AE51626" s="50"/>
    </row>
    <row r="51627" spans="23:31">
      <c r="W51627" s="50"/>
      <c r="AA51627" s="50"/>
      <c r="AE51627" s="50"/>
    </row>
    <row r="51628" spans="23:31">
      <c r="W51628" s="50"/>
      <c r="AA51628" s="50"/>
      <c r="AE51628" s="50"/>
    </row>
    <row r="51629" spans="23:31">
      <c r="W51629" s="50"/>
      <c r="AA51629" s="50"/>
      <c r="AE51629" s="50"/>
    </row>
    <row r="51630" spans="23:31">
      <c r="W51630" s="50"/>
      <c r="AA51630" s="50"/>
      <c r="AE51630" s="50"/>
    </row>
    <row r="51631" spans="23:31">
      <c r="W51631" s="50"/>
      <c r="AA51631" s="50"/>
      <c r="AE51631" s="50"/>
    </row>
    <row r="51632" spans="23:31">
      <c r="W51632" s="50"/>
      <c r="AA51632" s="50"/>
      <c r="AE51632" s="50"/>
    </row>
    <row r="51633" spans="23:31">
      <c r="W51633" s="50"/>
      <c r="AA51633" s="50"/>
      <c r="AE51633" s="50"/>
    </row>
    <row r="51634" spans="23:31">
      <c r="W51634" s="50"/>
      <c r="AA51634" s="50"/>
      <c r="AE51634" s="50"/>
    </row>
    <row r="51635" spans="23:31">
      <c r="W51635" s="50"/>
      <c r="AA51635" s="50"/>
      <c r="AE51635" s="50"/>
    </row>
    <row r="51636" spans="23:31">
      <c r="W51636" s="50"/>
      <c r="AA51636" s="50"/>
      <c r="AE51636" s="50"/>
    </row>
    <row r="51637" spans="23:31">
      <c r="W51637" s="50"/>
      <c r="AA51637" s="50"/>
      <c r="AE51637" s="50"/>
    </row>
    <row r="51638" spans="23:31">
      <c r="W51638" s="50"/>
      <c r="AA51638" s="50"/>
      <c r="AE51638" s="50"/>
    </row>
    <row r="51639" spans="23:31">
      <c r="W51639" s="50"/>
      <c r="AA51639" s="50"/>
      <c r="AE51639" s="50"/>
    </row>
    <row r="51640" spans="23:31">
      <c r="W51640" s="50"/>
      <c r="AA51640" s="50"/>
      <c r="AE51640" s="50"/>
    </row>
    <row r="51641" spans="23:31">
      <c r="W51641" s="50"/>
      <c r="AA51641" s="50"/>
      <c r="AE51641" s="50"/>
    </row>
    <row r="51642" spans="23:31">
      <c r="W51642" s="50"/>
      <c r="AA51642" s="50"/>
      <c r="AE51642" s="50"/>
    </row>
    <row r="51643" spans="23:31">
      <c r="W51643" s="50"/>
      <c r="AA51643" s="50"/>
      <c r="AE51643" s="50"/>
    </row>
    <row r="51644" spans="23:31">
      <c r="W51644" s="50"/>
      <c r="AA51644" s="50"/>
      <c r="AE51644" s="50"/>
    </row>
    <row r="51645" spans="23:31">
      <c r="W51645" s="50"/>
      <c r="AA51645" s="50"/>
      <c r="AE51645" s="50"/>
    </row>
    <row r="51646" spans="23:31">
      <c r="W51646" s="50"/>
      <c r="AA51646" s="50"/>
      <c r="AE51646" s="50"/>
    </row>
    <row r="51647" spans="23:31">
      <c r="W51647" s="50"/>
      <c r="AA51647" s="50"/>
      <c r="AE51647" s="50"/>
    </row>
    <row r="51648" spans="23:31">
      <c r="W51648" s="50"/>
      <c r="AA51648" s="50"/>
      <c r="AE51648" s="50"/>
    </row>
    <row r="51649" spans="23:31">
      <c r="W51649" s="50"/>
      <c r="AA51649" s="50"/>
      <c r="AE51649" s="50"/>
    </row>
    <row r="51650" spans="23:31">
      <c r="W51650" s="50"/>
      <c r="AA51650" s="50"/>
      <c r="AE51650" s="50"/>
    </row>
    <row r="51651" spans="23:31">
      <c r="W51651" s="50"/>
      <c r="AA51651" s="50"/>
      <c r="AE51651" s="50"/>
    </row>
    <row r="51652" spans="23:31">
      <c r="W51652" s="50"/>
      <c r="AA51652" s="50"/>
      <c r="AE51652" s="50"/>
    </row>
    <row r="51653" spans="23:31">
      <c r="W51653" s="50"/>
      <c r="AA51653" s="50"/>
      <c r="AE51653" s="50"/>
    </row>
    <row r="51654" spans="23:31">
      <c r="W51654" s="50"/>
      <c r="AA51654" s="50"/>
      <c r="AE51654" s="50"/>
    </row>
    <row r="51655" spans="23:31">
      <c r="W51655" s="50"/>
      <c r="AA51655" s="50"/>
      <c r="AE51655" s="50"/>
    </row>
    <row r="51656" spans="23:31">
      <c r="W51656" s="50"/>
      <c r="AA51656" s="50"/>
      <c r="AE51656" s="50"/>
    </row>
    <row r="51657" spans="23:31">
      <c r="W51657" s="50"/>
      <c r="AA51657" s="50"/>
      <c r="AE51657" s="50"/>
    </row>
    <row r="51658" spans="23:31">
      <c r="W51658" s="50"/>
      <c r="AA51658" s="50"/>
      <c r="AE51658" s="50"/>
    </row>
    <row r="51659" spans="23:31">
      <c r="W51659" s="50"/>
      <c r="AA51659" s="50"/>
      <c r="AE51659" s="50"/>
    </row>
    <row r="51660" spans="23:31">
      <c r="W51660" s="50"/>
      <c r="AA51660" s="50"/>
      <c r="AE51660" s="50"/>
    </row>
    <row r="51661" spans="23:31">
      <c r="W51661" s="50"/>
      <c r="AA51661" s="50"/>
      <c r="AE51661" s="50"/>
    </row>
    <row r="51662" spans="23:31">
      <c r="W51662" s="50"/>
      <c r="AA51662" s="50"/>
      <c r="AE51662" s="50"/>
    </row>
    <row r="51663" spans="23:31">
      <c r="W51663" s="50"/>
      <c r="AA51663" s="50"/>
      <c r="AE51663" s="50"/>
    </row>
    <row r="51664" spans="23:31">
      <c r="W51664" s="50"/>
      <c r="AA51664" s="50"/>
      <c r="AE51664" s="50"/>
    </row>
    <row r="51665" spans="23:31">
      <c r="W51665" s="50"/>
      <c r="AA51665" s="50"/>
      <c r="AE51665" s="50"/>
    </row>
    <row r="51666" spans="23:31">
      <c r="W51666" s="50"/>
      <c r="AA51666" s="50"/>
      <c r="AE51666" s="50"/>
    </row>
    <row r="51667" spans="23:31">
      <c r="W51667" s="50"/>
      <c r="AA51667" s="50"/>
      <c r="AE51667" s="50"/>
    </row>
    <row r="51668" spans="23:31">
      <c r="W51668" s="50"/>
      <c r="AA51668" s="50"/>
      <c r="AE51668" s="50"/>
    </row>
    <row r="51669" spans="23:31">
      <c r="W51669" s="50"/>
      <c r="AA51669" s="50"/>
      <c r="AE51669" s="50"/>
    </row>
    <row r="51670" spans="23:31">
      <c r="W51670" s="50"/>
      <c r="AA51670" s="50"/>
      <c r="AE51670" s="50"/>
    </row>
    <row r="51671" spans="23:31">
      <c r="W51671" s="50"/>
      <c r="AA51671" s="50"/>
      <c r="AE51671" s="50"/>
    </row>
    <row r="51672" spans="23:31">
      <c r="W51672" s="50"/>
      <c r="AA51672" s="50"/>
      <c r="AE51672" s="50"/>
    </row>
    <row r="51673" spans="23:31">
      <c r="W51673" s="50"/>
      <c r="AA51673" s="50"/>
      <c r="AE51673" s="50"/>
    </row>
    <row r="51674" spans="23:31">
      <c r="W51674" s="50"/>
      <c r="AA51674" s="50"/>
      <c r="AE51674" s="50"/>
    </row>
    <row r="51675" spans="23:31">
      <c r="W51675" s="50"/>
      <c r="AA51675" s="50"/>
      <c r="AE51675" s="50"/>
    </row>
    <row r="51676" spans="23:31">
      <c r="W51676" s="50"/>
      <c r="AA51676" s="50"/>
      <c r="AE51676" s="50"/>
    </row>
    <row r="51677" spans="23:31">
      <c r="W51677" s="50"/>
      <c r="AA51677" s="50"/>
      <c r="AE51677" s="50"/>
    </row>
    <row r="51678" spans="23:31">
      <c r="W51678" s="50"/>
      <c r="AA51678" s="50"/>
      <c r="AE51678" s="50"/>
    </row>
    <row r="51679" spans="23:31">
      <c r="W51679" s="50"/>
      <c r="AA51679" s="50"/>
      <c r="AE51679" s="50"/>
    </row>
    <row r="51680" spans="23:31">
      <c r="W51680" s="50"/>
      <c r="AA51680" s="50"/>
      <c r="AE51680" s="50"/>
    </row>
    <row r="51681" spans="23:31">
      <c r="W51681" s="50"/>
      <c r="AA51681" s="50"/>
      <c r="AE51681" s="50"/>
    </row>
    <row r="51682" spans="23:31">
      <c r="W51682" s="50"/>
      <c r="AA51682" s="50"/>
      <c r="AE51682" s="50"/>
    </row>
    <row r="51683" spans="23:31">
      <c r="W51683" s="50"/>
      <c r="AA51683" s="50"/>
      <c r="AE51683" s="50"/>
    </row>
    <row r="51684" spans="23:31">
      <c r="W51684" s="50"/>
      <c r="AA51684" s="50"/>
      <c r="AE51684" s="50"/>
    </row>
    <row r="51685" spans="23:31">
      <c r="W51685" s="50"/>
      <c r="AA51685" s="50"/>
      <c r="AE51685" s="50"/>
    </row>
    <row r="51686" spans="23:31">
      <c r="W51686" s="50"/>
      <c r="AA51686" s="50"/>
      <c r="AE51686" s="50"/>
    </row>
    <row r="51687" spans="23:31">
      <c r="W51687" s="50"/>
      <c r="AA51687" s="50"/>
      <c r="AE51687" s="50"/>
    </row>
    <row r="51688" spans="23:31">
      <c r="W51688" s="50"/>
      <c r="AA51688" s="50"/>
      <c r="AE51688" s="50"/>
    </row>
    <row r="51689" spans="23:31">
      <c r="W51689" s="50"/>
      <c r="AA51689" s="50"/>
      <c r="AE51689" s="50"/>
    </row>
    <row r="51690" spans="23:31">
      <c r="W51690" s="50"/>
      <c r="AA51690" s="50"/>
      <c r="AE51690" s="50"/>
    </row>
    <row r="51691" spans="23:31">
      <c r="W51691" s="50"/>
      <c r="AA51691" s="50"/>
      <c r="AE51691" s="50"/>
    </row>
    <row r="51692" spans="23:31">
      <c r="W51692" s="50"/>
      <c r="AA51692" s="50"/>
      <c r="AE51692" s="50"/>
    </row>
    <row r="51693" spans="23:31">
      <c r="W51693" s="50"/>
      <c r="AA51693" s="50"/>
      <c r="AE51693" s="50"/>
    </row>
    <row r="51694" spans="23:31">
      <c r="W51694" s="50"/>
      <c r="AA51694" s="50"/>
      <c r="AE51694" s="50"/>
    </row>
    <row r="51695" spans="23:31">
      <c r="W51695" s="50"/>
      <c r="AA51695" s="50"/>
      <c r="AE51695" s="50"/>
    </row>
    <row r="51696" spans="23:31">
      <c r="W51696" s="50"/>
      <c r="AA51696" s="50"/>
      <c r="AE51696" s="50"/>
    </row>
    <row r="51697" spans="23:31">
      <c r="W51697" s="50"/>
      <c r="AA51697" s="50"/>
      <c r="AE51697" s="50"/>
    </row>
    <row r="51698" spans="23:31">
      <c r="W51698" s="50"/>
      <c r="AA51698" s="50"/>
      <c r="AE51698" s="50"/>
    </row>
    <row r="51699" spans="23:31">
      <c r="W51699" s="50"/>
      <c r="AA51699" s="50"/>
      <c r="AE51699" s="50"/>
    </row>
    <row r="51700" spans="23:31">
      <c r="W51700" s="50"/>
      <c r="AA51700" s="50"/>
      <c r="AE51700" s="50"/>
    </row>
    <row r="51701" spans="23:31">
      <c r="W51701" s="50"/>
      <c r="AA51701" s="50"/>
      <c r="AE51701" s="50"/>
    </row>
    <row r="51702" spans="23:31">
      <c r="W51702" s="50"/>
      <c r="AA51702" s="50"/>
      <c r="AE51702" s="50"/>
    </row>
    <row r="51703" spans="23:31">
      <c r="W51703" s="50"/>
      <c r="AA51703" s="50"/>
      <c r="AE51703" s="50"/>
    </row>
    <row r="51704" spans="23:31">
      <c r="W51704" s="50"/>
      <c r="AA51704" s="50"/>
      <c r="AE51704" s="50"/>
    </row>
    <row r="51705" spans="23:31">
      <c r="W51705" s="50"/>
      <c r="AA51705" s="50"/>
      <c r="AE51705" s="50"/>
    </row>
    <row r="51706" spans="23:31">
      <c r="W51706" s="50"/>
      <c r="AA51706" s="50"/>
      <c r="AE51706" s="50"/>
    </row>
    <row r="51707" spans="23:31">
      <c r="W51707" s="50"/>
      <c r="AA51707" s="50"/>
      <c r="AE51707" s="50"/>
    </row>
    <row r="51708" spans="23:31">
      <c r="W51708" s="50"/>
      <c r="AA51708" s="50"/>
      <c r="AE51708" s="50"/>
    </row>
    <row r="51709" spans="23:31">
      <c r="W51709" s="50"/>
      <c r="AA51709" s="50"/>
      <c r="AE51709" s="50"/>
    </row>
    <row r="51710" spans="23:31">
      <c r="W51710" s="50"/>
      <c r="AA51710" s="50"/>
      <c r="AE51710" s="50"/>
    </row>
    <row r="51711" spans="23:31">
      <c r="W51711" s="50"/>
      <c r="AA51711" s="50"/>
      <c r="AE51711" s="50"/>
    </row>
    <row r="51712" spans="23:31">
      <c r="W51712" s="50"/>
      <c r="AA51712" s="50"/>
      <c r="AE51712" s="50"/>
    </row>
    <row r="51713" spans="23:31">
      <c r="W51713" s="50"/>
      <c r="AA51713" s="50"/>
      <c r="AE51713" s="50"/>
    </row>
    <row r="51714" spans="23:31">
      <c r="W51714" s="50"/>
      <c r="AA51714" s="50"/>
      <c r="AE51714" s="50"/>
    </row>
    <row r="51715" spans="23:31">
      <c r="W51715" s="50"/>
      <c r="AA51715" s="50"/>
      <c r="AE51715" s="50"/>
    </row>
    <row r="51716" spans="23:31">
      <c r="W51716" s="50"/>
      <c r="AA51716" s="50"/>
      <c r="AE51716" s="50"/>
    </row>
    <row r="51717" spans="23:31">
      <c r="W51717" s="50"/>
      <c r="AA51717" s="50"/>
      <c r="AE51717" s="50"/>
    </row>
    <row r="51718" spans="23:31">
      <c r="W51718" s="50"/>
      <c r="AA51718" s="50"/>
      <c r="AE51718" s="50"/>
    </row>
    <row r="51719" spans="23:31">
      <c r="W51719" s="50"/>
      <c r="AA51719" s="50"/>
      <c r="AE51719" s="50"/>
    </row>
    <row r="51720" spans="23:31">
      <c r="W51720" s="50"/>
      <c r="AA51720" s="50"/>
      <c r="AE51720" s="50"/>
    </row>
    <row r="51721" spans="23:31">
      <c r="W51721" s="50"/>
      <c r="AA51721" s="50"/>
      <c r="AE51721" s="50"/>
    </row>
    <row r="51722" spans="23:31">
      <c r="W51722" s="50"/>
      <c r="AA51722" s="50"/>
      <c r="AE51722" s="50"/>
    </row>
    <row r="51723" spans="23:31">
      <c r="W51723" s="50"/>
      <c r="AA51723" s="50"/>
      <c r="AE51723" s="50"/>
    </row>
    <row r="51724" spans="23:31">
      <c r="W51724" s="50"/>
      <c r="AA51724" s="50"/>
      <c r="AE51724" s="50"/>
    </row>
    <row r="51725" spans="23:31">
      <c r="W51725" s="50"/>
      <c r="AA51725" s="50"/>
      <c r="AE51725" s="50"/>
    </row>
    <row r="51726" spans="23:31">
      <c r="W51726" s="50"/>
      <c r="AA51726" s="50"/>
      <c r="AE51726" s="50"/>
    </row>
    <row r="51727" spans="23:31">
      <c r="W51727" s="50"/>
      <c r="AA51727" s="50"/>
      <c r="AE51727" s="50"/>
    </row>
    <row r="51728" spans="23:31">
      <c r="W51728" s="50"/>
      <c r="AA51728" s="50"/>
      <c r="AE51728" s="50"/>
    </row>
    <row r="51729" spans="23:31">
      <c r="W51729" s="50"/>
      <c r="AA51729" s="50"/>
      <c r="AE51729" s="50"/>
    </row>
    <row r="51730" spans="23:31">
      <c r="W51730" s="50"/>
      <c r="AA51730" s="50"/>
      <c r="AE51730" s="50"/>
    </row>
    <row r="51731" spans="23:31">
      <c r="W51731" s="50"/>
      <c r="AA51731" s="50"/>
      <c r="AE51731" s="50"/>
    </row>
    <row r="51732" spans="23:31">
      <c r="W51732" s="50"/>
      <c r="AA51732" s="50"/>
      <c r="AE51732" s="50"/>
    </row>
    <row r="51733" spans="23:31">
      <c r="W51733" s="50"/>
      <c r="AA51733" s="50"/>
      <c r="AE51733" s="50"/>
    </row>
    <row r="51734" spans="23:31">
      <c r="W51734" s="50"/>
      <c r="AA51734" s="50"/>
      <c r="AE51734" s="50"/>
    </row>
    <row r="51735" spans="23:31">
      <c r="W51735" s="50"/>
      <c r="AA51735" s="50"/>
      <c r="AE51735" s="50"/>
    </row>
    <row r="51736" spans="23:31">
      <c r="W51736" s="50"/>
      <c r="AA51736" s="50"/>
      <c r="AE51736" s="50"/>
    </row>
    <row r="51737" spans="23:31">
      <c r="W51737" s="50"/>
      <c r="AA51737" s="50"/>
      <c r="AE51737" s="50"/>
    </row>
    <row r="51738" spans="23:31">
      <c r="W51738" s="50"/>
      <c r="AA51738" s="50"/>
      <c r="AE51738" s="50"/>
    </row>
    <row r="51739" spans="23:31">
      <c r="W51739" s="50"/>
      <c r="AA51739" s="50"/>
      <c r="AE51739" s="50"/>
    </row>
    <row r="51740" spans="23:31">
      <c r="W51740" s="50"/>
      <c r="AA51740" s="50"/>
      <c r="AE51740" s="50"/>
    </row>
    <row r="51741" spans="23:31">
      <c r="W51741" s="50"/>
      <c r="AA51741" s="50"/>
      <c r="AE51741" s="50"/>
    </row>
    <row r="51742" spans="23:31">
      <c r="W51742" s="50"/>
      <c r="AA51742" s="50"/>
      <c r="AE51742" s="50"/>
    </row>
    <row r="51743" spans="23:31">
      <c r="W51743" s="50"/>
      <c r="AA51743" s="50"/>
      <c r="AE51743" s="50"/>
    </row>
    <row r="51744" spans="23:31">
      <c r="W51744" s="50"/>
      <c r="AA51744" s="50"/>
      <c r="AE51744" s="50"/>
    </row>
    <row r="51745" spans="23:31">
      <c r="W51745" s="50"/>
      <c r="AA51745" s="50"/>
      <c r="AE51745" s="50"/>
    </row>
    <row r="51746" spans="23:31">
      <c r="W51746" s="50"/>
      <c r="AA51746" s="50"/>
      <c r="AE51746" s="50"/>
    </row>
    <row r="51747" spans="23:31">
      <c r="W51747" s="50"/>
      <c r="AA51747" s="50"/>
      <c r="AE51747" s="50"/>
    </row>
    <row r="51748" spans="23:31">
      <c r="W51748" s="50"/>
      <c r="AA51748" s="50"/>
      <c r="AE51748" s="50"/>
    </row>
    <row r="51749" spans="23:31">
      <c r="W51749" s="50"/>
      <c r="AA51749" s="50"/>
      <c r="AE51749" s="50"/>
    </row>
    <row r="51750" spans="23:31">
      <c r="W51750" s="50"/>
      <c r="AA51750" s="50"/>
      <c r="AE51750" s="50"/>
    </row>
    <row r="51751" spans="23:31">
      <c r="W51751" s="50"/>
      <c r="AA51751" s="50"/>
      <c r="AE51751" s="50"/>
    </row>
    <row r="51752" spans="23:31">
      <c r="W51752" s="50"/>
      <c r="AA51752" s="50"/>
      <c r="AE51752" s="50"/>
    </row>
    <row r="51753" spans="23:31">
      <c r="W51753" s="50"/>
      <c r="AA51753" s="50"/>
      <c r="AE51753" s="50"/>
    </row>
    <row r="51754" spans="23:31">
      <c r="W51754" s="50"/>
      <c r="AA51754" s="50"/>
      <c r="AE51754" s="50"/>
    </row>
    <row r="51755" spans="23:31">
      <c r="W51755" s="50"/>
      <c r="AA51755" s="50"/>
      <c r="AE51755" s="50"/>
    </row>
    <row r="51756" spans="23:31">
      <c r="W51756" s="50"/>
      <c r="AA51756" s="50"/>
      <c r="AE51756" s="50"/>
    </row>
    <row r="51757" spans="23:31">
      <c r="W51757" s="50"/>
      <c r="AA51757" s="50"/>
      <c r="AE51757" s="50"/>
    </row>
    <row r="51758" spans="23:31">
      <c r="W51758" s="50"/>
      <c r="AA51758" s="50"/>
      <c r="AE51758" s="50"/>
    </row>
    <row r="51759" spans="23:31">
      <c r="W51759" s="50"/>
      <c r="AA51759" s="50"/>
      <c r="AE51759" s="50"/>
    </row>
    <row r="51760" spans="23:31">
      <c r="W51760" s="50"/>
      <c r="AA51760" s="50"/>
      <c r="AE51760" s="50"/>
    </row>
    <row r="51761" spans="23:31">
      <c r="W51761" s="50"/>
      <c r="AA51761" s="50"/>
      <c r="AE51761" s="50"/>
    </row>
    <row r="51762" spans="23:31">
      <c r="W51762" s="50"/>
      <c r="AA51762" s="50"/>
      <c r="AE51762" s="50"/>
    </row>
    <row r="51763" spans="23:31">
      <c r="W51763" s="50"/>
      <c r="AA51763" s="50"/>
      <c r="AE51763" s="50"/>
    </row>
    <row r="51764" spans="23:31">
      <c r="W51764" s="50"/>
      <c r="AA51764" s="50"/>
      <c r="AE51764" s="50"/>
    </row>
    <row r="51765" spans="23:31">
      <c r="W51765" s="50"/>
      <c r="AA51765" s="50"/>
      <c r="AE51765" s="50"/>
    </row>
    <row r="51766" spans="23:31">
      <c r="W51766" s="50"/>
      <c r="AA51766" s="50"/>
      <c r="AE51766" s="50"/>
    </row>
    <row r="51767" spans="23:31">
      <c r="W51767" s="50"/>
      <c r="AA51767" s="50"/>
      <c r="AE51767" s="50"/>
    </row>
    <row r="51768" spans="23:31">
      <c r="W51768" s="50"/>
      <c r="AA51768" s="50"/>
      <c r="AE51768" s="50"/>
    </row>
    <row r="51769" spans="23:31">
      <c r="W51769" s="50"/>
      <c r="AA51769" s="50"/>
      <c r="AE51769" s="50"/>
    </row>
    <row r="51770" spans="23:31">
      <c r="W51770" s="50"/>
      <c r="AA51770" s="50"/>
      <c r="AE51770" s="50"/>
    </row>
    <row r="51771" spans="23:31">
      <c r="W51771" s="50"/>
      <c r="AA51771" s="50"/>
      <c r="AE51771" s="50"/>
    </row>
    <row r="51772" spans="23:31">
      <c r="W51772" s="50"/>
      <c r="AA51772" s="50"/>
      <c r="AE51772" s="50"/>
    </row>
    <row r="51773" spans="23:31">
      <c r="W51773" s="50"/>
      <c r="AA51773" s="50"/>
      <c r="AE51773" s="50"/>
    </row>
    <row r="51774" spans="23:31">
      <c r="W51774" s="50"/>
      <c r="AA51774" s="50"/>
      <c r="AE51774" s="50"/>
    </row>
    <row r="51775" spans="23:31">
      <c r="W51775" s="50"/>
      <c r="AA51775" s="50"/>
      <c r="AE51775" s="50"/>
    </row>
    <row r="51776" spans="23:31">
      <c r="W51776" s="50"/>
      <c r="AA51776" s="50"/>
      <c r="AE51776" s="50"/>
    </row>
    <row r="51777" spans="23:31">
      <c r="W51777" s="50"/>
      <c r="AA51777" s="50"/>
      <c r="AE51777" s="50"/>
    </row>
    <row r="51778" spans="23:31">
      <c r="W51778" s="50"/>
      <c r="AA51778" s="50"/>
      <c r="AE51778" s="50"/>
    </row>
    <row r="51779" spans="23:31">
      <c r="W51779" s="50"/>
      <c r="AA51779" s="50"/>
      <c r="AE51779" s="50"/>
    </row>
    <row r="51780" spans="23:31">
      <c r="W51780" s="50"/>
      <c r="AA51780" s="50"/>
      <c r="AE51780" s="50"/>
    </row>
    <row r="51781" spans="23:31">
      <c r="W51781" s="50"/>
      <c r="AA51781" s="50"/>
      <c r="AE51781" s="50"/>
    </row>
    <row r="51782" spans="23:31">
      <c r="W51782" s="50"/>
      <c r="AA51782" s="50"/>
      <c r="AE51782" s="50"/>
    </row>
    <row r="51783" spans="23:31">
      <c r="W51783" s="50"/>
      <c r="AA51783" s="50"/>
      <c r="AE51783" s="50"/>
    </row>
    <row r="51784" spans="23:31">
      <c r="W51784" s="50"/>
      <c r="AA51784" s="50"/>
      <c r="AE51784" s="50"/>
    </row>
    <row r="51785" spans="23:31">
      <c r="W51785" s="50"/>
      <c r="AA51785" s="50"/>
      <c r="AE51785" s="50"/>
    </row>
    <row r="51786" spans="23:31">
      <c r="W51786" s="50"/>
      <c r="AA51786" s="50"/>
      <c r="AE51786" s="50"/>
    </row>
    <row r="51787" spans="23:31">
      <c r="W51787" s="50"/>
      <c r="AA51787" s="50"/>
      <c r="AE51787" s="50"/>
    </row>
    <row r="51788" spans="23:31">
      <c r="W51788" s="50"/>
      <c r="AA51788" s="50"/>
      <c r="AE51788" s="50"/>
    </row>
    <row r="51789" spans="23:31">
      <c r="W51789" s="50"/>
      <c r="AA51789" s="50"/>
      <c r="AE51789" s="50"/>
    </row>
    <row r="51790" spans="23:31">
      <c r="W51790" s="50"/>
      <c r="AA51790" s="50"/>
      <c r="AE51790" s="50"/>
    </row>
    <row r="51791" spans="23:31">
      <c r="W51791" s="50"/>
      <c r="AA51791" s="50"/>
      <c r="AE51791" s="50"/>
    </row>
    <row r="51792" spans="23:31">
      <c r="W51792" s="50"/>
      <c r="AA51792" s="50"/>
      <c r="AE51792" s="50"/>
    </row>
    <row r="51793" spans="23:31">
      <c r="W51793" s="50"/>
      <c r="AA51793" s="50"/>
      <c r="AE51793" s="50"/>
    </row>
    <row r="51794" spans="23:31">
      <c r="W51794" s="50"/>
      <c r="AA51794" s="50"/>
      <c r="AE51794" s="50"/>
    </row>
    <row r="51795" spans="23:31">
      <c r="W51795" s="50"/>
      <c r="AA51795" s="50"/>
      <c r="AE51795" s="50"/>
    </row>
    <row r="51796" spans="23:31">
      <c r="W51796" s="50"/>
      <c r="AA51796" s="50"/>
      <c r="AE51796" s="50"/>
    </row>
    <row r="51797" spans="23:31">
      <c r="W51797" s="50"/>
      <c r="AA51797" s="50"/>
      <c r="AE51797" s="50"/>
    </row>
    <row r="51798" spans="23:31">
      <c r="W51798" s="50"/>
      <c r="AA51798" s="50"/>
      <c r="AE51798" s="50"/>
    </row>
    <row r="51799" spans="23:31">
      <c r="W51799" s="50"/>
      <c r="AA51799" s="50"/>
      <c r="AE51799" s="50"/>
    </row>
    <row r="51800" spans="23:31">
      <c r="W51800" s="50"/>
      <c r="AA51800" s="50"/>
      <c r="AE51800" s="50"/>
    </row>
    <row r="51801" spans="23:31">
      <c r="W51801" s="50"/>
      <c r="AA51801" s="50"/>
      <c r="AE51801" s="50"/>
    </row>
    <row r="51802" spans="23:31">
      <c r="W51802" s="50"/>
      <c r="AA51802" s="50"/>
      <c r="AE51802" s="50"/>
    </row>
    <row r="51803" spans="23:31">
      <c r="W51803" s="50"/>
      <c r="AA51803" s="50"/>
      <c r="AE51803" s="50"/>
    </row>
    <row r="51804" spans="23:31">
      <c r="W51804" s="50"/>
      <c r="AA51804" s="50"/>
      <c r="AE51804" s="50"/>
    </row>
    <row r="51805" spans="23:31">
      <c r="W51805" s="50"/>
      <c r="AA51805" s="50"/>
      <c r="AE51805" s="50"/>
    </row>
    <row r="51806" spans="23:31">
      <c r="W51806" s="50"/>
      <c r="AA51806" s="50"/>
      <c r="AE51806" s="50"/>
    </row>
    <row r="51807" spans="23:31">
      <c r="W51807" s="50"/>
      <c r="AA51807" s="50"/>
      <c r="AE51807" s="50"/>
    </row>
    <row r="51808" spans="23:31">
      <c r="W51808" s="50"/>
      <c r="AA51808" s="50"/>
      <c r="AE51808" s="50"/>
    </row>
    <row r="51809" spans="23:31">
      <c r="W51809" s="50"/>
      <c r="AA51809" s="50"/>
      <c r="AE51809" s="50"/>
    </row>
    <row r="51810" spans="23:31">
      <c r="W51810" s="50"/>
      <c r="AA51810" s="50"/>
      <c r="AE51810" s="50"/>
    </row>
    <row r="51811" spans="23:31">
      <c r="W51811" s="50"/>
      <c r="AA51811" s="50"/>
      <c r="AE51811" s="50"/>
    </row>
    <row r="51812" spans="23:31">
      <c r="W51812" s="50"/>
      <c r="AA51812" s="50"/>
      <c r="AE51812" s="50"/>
    </row>
    <row r="51813" spans="23:31">
      <c r="W51813" s="50"/>
      <c r="AA51813" s="50"/>
      <c r="AE51813" s="50"/>
    </row>
    <row r="51814" spans="23:31">
      <c r="W51814" s="50"/>
      <c r="AA51814" s="50"/>
      <c r="AE51814" s="50"/>
    </row>
    <row r="51815" spans="23:31">
      <c r="W51815" s="50"/>
      <c r="AA51815" s="50"/>
      <c r="AE51815" s="50"/>
    </row>
    <row r="51816" spans="23:31">
      <c r="W51816" s="50"/>
      <c r="AA51816" s="50"/>
      <c r="AE51816" s="50"/>
    </row>
    <row r="51817" spans="23:31">
      <c r="W51817" s="50"/>
      <c r="AA51817" s="50"/>
      <c r="AE51817" s="50"/>
    </row>
    <row r="51818" spans="23:31">
      <c r="W51818" s="50"/>
      <c r="AA51818" s="50"/>
      <c r="AE51818" s="50"/>
    </row>
    <row r="51819" spans="23:31">
      <c r="W51819" s="50"/>
      <c r="AA51819" s="50"/>
      <c r="AE51819" s="50"/>
    </row>
    <row r="51820" spans="23:31">
      <c r="W51820" s="50"/>
      <c r="AA51820" s="50"/>
      <c r="AE51820" s="50"/>
    </row>
    <row r="51821" spans="23:31">
      <c r="W51821" s="50"/>
      <c r="AA51821" s="50"/>
      <c r="AE51821" s="50"/>
    </row>
    <row r="51822" spans="23:31">
      <c r="W51822" s="50"/>
      <c r="AA51822" s="50"/>
      <c r="AE51822" s="50"/>
    </row>
    <row r="51823" spans="23:31">
      <c r="W51823" s="50"/>
      <c r="AA51823" s="50"/>
      <c r="AE51823" s="50"/>
    </row>
    <row r="51824" spans="23:31">
      <c r="W51824" s="50"/>
      <c r="AA51824" s="50"/>
      <c r="AE51824" s="50"/>
    </row>
    <row r="51825" spans="23:31">
      <c r="W51825" s="50"/>
      <c r="AA51825" s="50"/>
      <c r="AE51825" s="50"/>
    </row>
    <row r="51826" spans="23:31">
      <c r="W51826" s="50"/>
      <c r="AA51826" s="50"/>
      <c r="AE51826" s="50"/>
    </row>
    <row r="51827" spans="23:31">
      <c r="W51827" s="50"/>
      <c r="AA51827" s="50"/>
      <c r="AE51827" s="50"/>
    </row>
    <row r="51828" spans="23:31">
      <c r="W51828" s="50"/>
      <c r="AA51828" s="50"/>
      <c r="AE51828" s="50"/>
    </row>
    <row r="51829" spans="23:31">
      <c r="W51829" s="50"/>
      <c r="AA51829" s="50"/>
      <c r="AE51829" s="50"/>
    </row>
    <row r="51830" spans="23:31">
      <c r="W51830" s="50"/>
      <c r="AA51830" s="50"/>
      <c r="AE51830" s="50"/>
    </row>
    <row r="51831" spans="23:31">
      <c r="W51831" s="50"/>
      <c r="AA51831" s="50"/>
      <c r="AE51831" s="50"/>
    </row>
    <row r="51832" spans="23:31">
      <c r="W51832" s="50"/>
      <c r="AA51832" s="50"/>
      <c r="AE51832" s="50"/>
    </row>
    <row r="51833" spans="23:31">
      <c r="W51833" s="50"/>
      <c r="AA51833" s="50"/>
      <c r="AE51833" s="50"/>
    </row>
    <row r="51834" spans="23:31">
      <c r="W51834" s="50"/>
      <c r="AA51834" s="50"/>
      <c r="AE51834" s="50"/>
    </row>
    <row r="51835" spans="23:31">
      <c r="W51835" s="50"/>
      <c r="AA51835" s="50"/>
      <c r="AE51835" s="50"/>
    </row>
    <row r="51836" spans="23:31">
      <c r="W51836" s="50"/>
      <c r="AA51836" s="50"/>
      <c r="AE51836" s="50"/>
    </row>
    <row r="51837" spans="23:31">
      <c r="W51837" s="50"/>
      <c r="AA51837" s="50"/>
      <c r="AE51837" s="50"/>
    </row>
    <row r="51838" spans="23:31">
      <c r="W51838" s="50"/>
      <c r="AA51838" s="50"/>
      <c r="AE51838" s="50"/>
    </row>
    <row r="51839" spans="23:31">
      <c r="W51839" s="50"/>
      <c r="AA51839" s="50"/>
      <c r="AE51839" s="50"/>
    </row>
    <row r="51840" spans="23:31">
      <c r="W51840" s="50"/>
      <c r="AA51840" s="50"/>
      <c r="AE51840" s="50"/>
    </row>
    <row r="51841" spans="23:31">
      <c r="W51841" s="50"/>
      <c r="AA51841" s="50"/>
      <c r="AE51841" s="50"/>
    </row>
    <row r="51842" spans="23:31">
      <c r="W51842" s="50"/>
      <c r="AA51842" s="50"/>
      <c r="AE51842" s="50"/>
    </row>
    <row r="51843" spans="23:31">
      <c r="W51843" s="50"/>
      <c r="AA51843" s="50"/>
      <c r="AE51843" s="50"/>
    </row>
    <row r="51844" spans="23:31">
      <c r="W51844" s="50"/>
      <c r="AA51844" s="50"/>
      <c r="AE51844" s="50"/>
    </row>
    <row r="51845" spans="23:31">
      <c r="W51845" s="50"/>
      <c r="AA51845" s="50"/>
      <c r="AE51845" s="50"/>
    </row>
    <row r="51846" spans="23:31">
      <c r="W51846" s="50"/>
      <c r="AA51846" s="50"/>
      <c r="AE51846" s="50"/>
    </row>
    <row r="51847" spans="23:31">
      <c r="W51847" s="50"/>
      <c r="AA51847" s="50"/>
      <c r="AE51847" s="50"/>
    </row>
    <row r="51848" spans="23:31">
      <c r="W51848" s="50"/>
      <c r="AA51848" s="50"/>
      <c r="AE51848" s="50"/>
    </row>
    <row r="51849" spans="23:31">
      <c r="W51849" s="50"/>
      <c r="AA51849" s="50"/>
      <c r="AE51849" s="50"/>
    </row>
    <row r="51850" spans="23:31">
      <c r="W51850" s="50"/>
      <c r="AA51850" s="50"/>
      <c r="AE51850" s="50"/>
    </row>
    <row r="51851" spans="23:31">
      <c r="W51851" s="50"/>
      <c r="AA51851" s="50"/>
      <c r="AE51851" s="50"/>
    </row>
    <row r="51852" spans="23:31">
      <c r="W51852" s="50"/>
      <c r="AA51852" s="50"/>
      <c r="AE51852" s="50"/>
    </row>
    <row r="51853" spans="23:31">
      <c r="W51853" s="50"/>
      <c r="AA51853" s="50"/>
      <c r="AE51853" s="50"/>
    </row>
    <row r="51854" spans="23:31">
      <c r="W51854" s="50"/>
      <c r="AA51854" s="50"/>
      <c r="AE51854" s="50"/>
    </row>
    <row r="51855" spans="23:31">
      <c r="W51855" s="50"/>
      <c r="AA51855" s="50"/>
      <c r="AE51855" s="50"/>
    </row>
    <row r="51856" spans="23:31">
      <c r="W51856" s="50"/>
      <c r="AA51856" s="50"/>
      <c r="AE51856" s="50"/>
    </row>
    <row r="51857" spans="23:31">
      <c r="W51857" s="50"/>
      <c r="AA51857" s="50"/>
      <c r="AE51857" s="50"/>
    </row>
    <row r="51858" spans="23:31">
      <c r="W51858" s="50"/>
      <c r="AA51858" s="50"/>
      <c r="AE51858" s="50"/>
    </row>
    <row r="51859" spans="23:31">
      <c r="W51859" s="50"/>
      <c r="AA51859" s="50"/>
      <c r="AE51859" s="50"/>
    </row>
    <row r="51860" spans="23:31">
      <c r="W51860" s="50"/>
      <c r="AA51860" s="50"/>
      <c r="AE51860" s="50"/>
    </row>
    <row r="51861" spans="23:31">
      <c r="W51861" s="50"/>
      <c r="AA51861" s="50"/>
      <c r="AE51861" s="50"/>
    </row>
    <row r="51862" spans="23:31">
      <c r="W51862" s="50"/>
      <c r="AA51862" s="50"/>
      <c r="AE51862" s="50"/>
    </row>
    <row r="51863" spans="23:31">
      <c r="W51863" s="50"/>
      <c r="AA51863" s="50"/>
      <c r="AE51863" s="50"/>
    </row>
    <row r="51864" spans="23:31">
      <c r="W51864" s="50"/>
      <c r="AA51864" s="50"/>
      <c r="AE51864" s="50"/>
    </row>
    <row r="51865" spans="23:31">
      <c r="W51865" s="50"/>
      <c r="AA51865" s="50"/>
      <c r="AE51865" s="50"/>
    </row>
    <row r="51866" spans="23:31">
      <c r="W51866" s="50"/>
      <c r="AA51866" s="50"/>
      <c r="AE51866" s="50"/>
    </row>
    <row r="51867" spans="23:31">
      <c r="W51867" s="50"/>
      <c r="AA51867" s="50"/>
      <c r="AE51867" s="50"/>
    </row>
    <row r="51868" spans="23:31">
      <c r="W51868" s="50"/>
      <c r="AA51868" s="50"/>
      <c r="AE51868" s="50"/>
    </row>
    <row r="51869" spans="23:31">
      <c r="W51869" s="50"/>
      <c r="AA51869" s="50"/>
      <c r="AE51869" s="50"/>
    </row>
    <row r="51870" spans="23:31">
      <c r="W51870" s="50"/>
      <c r="AA51870" s="50"/>
      <c r="AE51870" s="50"/>
    </row>
    <row r="51871" spans="23:31">
      <c r="W51871" s="50"/>
      <c r="AA51871" s="50"/>
      <c r="AE51871" s="50"/>
    </row>
    <row r="51872" spans="23:31">
      <c r="W51872" s="50"/>
      <c r="AA51872" s="50"/>
      <c r="AE51872" s="50"/>
    </row>
    <row r="51873" spans="23:31">
      <c r="W51873" s="50"/>
      <c r="AA51873" s="50"/>
      <c r="AE51873" s="50"/>
    </row>
    <row r="51874" spans="23:31">
      <c r="W51874" s="50"/>
      <c r="AA51874" s="50"/>
      <c r="AE51874" s="50"/>
    </row>
    <row r="51875" spans="23:31">
      <c r="W51875" s="50"/>
      <c r="AA51875" s="50"/>
      <c r="AE51875" s="50"/>
    </row>
    <row r="51876" spans="23:31">
      <c r="W51876" s="50"/>
      <c r="AA51876" s="50"/>
      <c r="AE51876" s="50"/>
    </row>
    <row r="51877" spans="23:31">
      <c r="W51877" s="50"/>
      <c r="AA51877" s="50"/>
      <c r="AE51877" s="50"/>
    </row>
    <row r="51878" spans="23:31">
      <c r="W51878" s="50"/>
      <c r="AA51878" s="50"/>
      <c r="AE51878" s="50"/>
    </row>
    <row r="51879" spans="23:31">
      <c r="W51879" s="50"/>
      <c r="AA51879" s="50"/>
      <c r="AE51879" s="50"/>
    </row>
    <row r="51880" spans="23:31">
      <c r="W51880" s="50"/>
      <c r="AA51880" s="50"/>
      <c r="AE51880" s="50"/>
    </row>
    <row r="51881" spans="23:31">
      <c r="W51881" s="50"/>
      <c r="AA51881" s="50"/>
      <c r="AE51881" s="50"/>
    </row>
    <row r="51882" spans="23:31">
      <c r="W51882" s="50"/>
      <c r="AA51882" s="50"/>
      <c r="AE51882" s="50"/>
    </row>
    <row r="51883" spans="23:31">
      <c r="W51883" s="50"/>
      <c r="AA51883" s="50"/>
      <c r="AE51883" s="50"/>
    </row>
    <row r="51884" spans="23:31">
      <c r="W51884" s="50"/>
      <c r="AA51884" s="50"/>
      <c r="AE51884" s="50"/>
    </row>
    <row r="51885" spans="23:31">
      <c r="W51885" s="50"/>
      <c r="AA51885" s="50"/>
      <c r="AE51885" s="50"/>
    </row>
    <row r="51886" spans="23:31">
      <c r="W51886" s="50"/>
      <c r="AA51886" s="50"/>
      <c r="AE51886" s="50"/>
    </row>
    <row r="51887" spans="23:31">
      <c r="W51887" s="50"/>
      <c r="AA51887" s="50"/>
      <c r="AE51887" s="50"/>
    </row>
    <row r="51888" spans="23:31">
      <c r="W51888" s="50"/>
      <c r="AA51888" s="50"/>
      <c r="AE51888" s="50"/>
    </row>
    <row r="51889" spans="23:31">
      <c r="W51889" s="50"/>
      <c r="AA51889" s="50"/>
      <c r="AE51889" s="50"/>
    </row>
    <row r="51890" spans="23:31">
      <c r="W51890" s="50"/>
      <c r="AA51890" s="50"/>
      <c r="AE51890" s="50"/>
    </row>
    <row r="51891" spans="23:31">
      <c r="W51891" s="50"/>
      <c r="AA51891" s="50"/>
      <c r="AE51891" s="50"/>
    </row>
    <row r="51892" spans="23:31">
      <c r="W51892" s="50"/>
      <c r="AA51892" s="50"/>
      <c r="AE51892" s="50"/>
    </row>
    <row r="51893" spans="23:31">
      <c r="W51893" s="50"/>
      <c r="AA51893" s="50"/>
      <c r="AE51893" s="50"/>
    </row>
    <row r="51894" spans="23:31">
      <c r="W51894" s="50"/>
      <c r="AA51894" s="50"/>
      <c r="AE51894" s="50"/>
    </row>
    <row r="51895" spans="23:31">
      <c r="W51895" s="50"/>
      <c r="AA51895" s="50"/>
      <c r="AE51895" s="50"/>
    </row>
    <row r="51896" spans="23:31">
      <c r="W51896" s="50"/>
      <c r="AA51896" s="50"/>
      <c r="AE51896" s="50"/>
    </row>
    <row r="51897" spans="23:31">
      <c r="W51897" s="50"/>
      <c r="AA51897" s="50"/>
      <c r="AE51897" s="50"/>
    </row>
    <row r="51898" spans="23:31">
      <c r="W51898" s="50"/>
      <c r="AA51898" s="50"/>
      <c r="AE51898" s="50"/>
    </row>
    <row r="51899" spans="23:31">
      <c r="W51899" s="50"/>
      <c r="AA51899" s="50"/>
      <c r="AE51899" s="50"/>
    </row>
    <row r="51900" spans="23:31">
      <c r="W51900" s="50"/>
      <c r="AA51900" s="50"/>
      <c r="AE51900" s="50"/>
    </row>
    <row r="51901" spans="23:31">
      <c r="W51901" s="50"/>
      <c r="AA51901" s="50"/>
      <c r="AE51901" s="50"/>
    </row>
    <row r="51902" spans="23:31">
      <c r="W51902" s="50"/>
      <c r="AA51902" s="50"/>
      <c r="AE51902" s="50"/>
    </row>
    <row r="51903" spans="23:31">
      <c r="W51903" s="50"/>
      <c r="AA51903" s="50"/>
      <c r="AE51903" s="50"/>
    </row>
    <row r="51904" spans="23:31">
      <c r="W51904" s="50"/>
      <c r="AA51904" s="50"/>
      <c r="AE51904" s="50"/>
    </row>
    <row r="51905" spans="23:31">
      <c r="W51905" s="50"/>
      <c r="AA51905" s="50"/>
      <c r="AE51905" s="50"/>
    </row>
    <row r="51906" spans="23:31">
      <c r="W51906" s="50"/>
      <c r="AA51906" s="50"/>
      <c r="AE51906" s="50"/>
    </row>
    <row r="51907" spans="23:31">
      <c r="W51907" s="50"/>
      <c r="AA51907" s="50"/>
      <c r="AE51907" s="50"/>
    </row>
    <row r="51908" spans="23:31">
      <c r="W51908" s="50"/>
      <c r="AA51908" s="50"/>
      <c r="AE51908" s="50"/>
    </row>
    <row r="51909" spans="23:31">
      <c r="W51909" s="50"/>
      <c r="AA51909" s="50"/>
      <c r="AE51909" s="50"/>
    </row>
    <row r="51910" spans="23:31">
      <c r="W51910" s="50"/>
      <c r="AA51910" s="50"/>
      <c r="AE51910" s="50"/>
    </row>
    <row r="51911" spans="23:31">
      <c r="W51911" s="50"/>
      <c r="AA51911" s="50"/>
      <c r="AE51911" s="50"/>
    </row>
    <row r="51912" spans="23:31">
      <c r="W51912" s="50"/>
      <c r="AA51912" s="50"/>
      <c r="AE51912" s="50"/>
    </row>
    <row r="51913" spans="23:31">
      <c r="W51913" s="50"/>
      <c r="AA51913" s="50"/>
      <c r="AE51913" s="50"/>
    </row>
    <row r="51914" spans="23:31">
      <c r="W51914" s="50"/>
      <c r="AA51914" s="50"/>
      <c r="AE51914" s="50"/>
    </row>
    <row r="51915" spans="23:31">
      <c r="W51915" s="50"/>
      <c r="AA51915" s="50"/>
      <c r="AE51915" s="50"/>
    </row>
    <row r="51916" spans="23:31">
      <c r="W51916" s="50"/>
      <c r="AA51916" s="50"/>
      <c r="AE51916" s="50"/>
    </row>
    <row r="51917" spans="23:31">
      <c r="W51917" s="50"/>
      <c r="AA51917" s="50"/>
      <c r="AE51917" s="50"/>
    </row>
    <row r="51918" spans="23:31">
      <c r="W51918" s="50"/>
      <c r="AA51918" s="50"/>
      <c r="AE51918" s="50"/>
    </row>
    <row r="51919" spans="23:31">
      <c r="W51919" s="50"/>
      <c r="AA51919" s="50"/>
      <c r="AE51919" s="50"/>
    </row>
    <row r="51920" spans="23:31">
      <c r="W51920" s="50"/>
      <c r="AA51920" s="50"/>
      <c r="AE51920" s="50"/>
    </row>
    <row r="51921" spans="23:31">
      <c r="W51921" s="50"/>
      <c r="AA51921" s="50"/>
      <c r="AE51921" s="50"/>
    </row>
    <row r="51922" spans="23:31">
      <c r="W51922" s="50"/>
      <c r="AA51922" s="50"/>
      <c r="AE51922" s="50"/>
    </row>
    <row r="51923" spans="23:31">
      <c r="W51923" s="50"/>
      <c r="AA51923" s="50"/>
      <c r="AE51923" s="50"/>
    </row>
    <row r="51924" spans="23:31">
      <c r="W51924" s="50"/>
      <c r="AA51924" s="50"/>
      <c r="AE51924" s="50"/>
    </row>
    <row r="51925" spans="23:31">
      <c r="W51925" s="50"/>
      <c r="AA51925" s="50"/>
      <c r="AE51925" s="50"/>
    </row>
    <row r="51926" spans="23:31">
      <c r="W51926" s="50"/>
      <c r="AA51926" s="50"/>
      <c r="AE51926" s="50"/>
    </row>
    <row r="51927" spans="23:31">
      <c r="W51927" s="50"/>
      <c r="AA51927" s="50"/>
      <c r="AE51927" s="50"/>
    </row>
    <row r="51928" spans="23:31">
      <c r="W51928" s="50"/>
      <c r="AA51928" s="50"/>
      <c r="AE51928" s="50"/>
    </row>
    <row r="51929" spans="23:31">
      <c r="W51929" s="50"/>
      <c r="AA51929" s="50"/>
      <c r="AE51929" s="50"/>
    </row>
    <row r="51930" spans="23:31">
      <c r="W51930" s="50"/>
      <c r="AA51930" s="50"/>
      <c r="AE51930" s="50"/>
    </row>
    <row r="51931" spans="23:31">
      <c r="W51931" s="50"/>
      <c r="AA51931" s="50"/>
      <c r="AE51931" s="50"/>
    </row>
    <row r="51932" spans="23:31">
      <c r="W51932" s="50"/>
      <c r="AA51932" s="50"/>
      <c r="AE51932" s="50"/>
    </row>
    <row r="51933" spans="23:31">
      <c r="W51933" s="50"/>
      <c r="AA51933" s="50"/>
      <c r="AE51933" s="50"/>
    </row>
    <row r="51934" spans="23:31">
      <c r="W51934" s="50"/>
      <c r="AA51934" s="50"/>
      <c r="AE51934" s="50"/>
    </row>
    <row r="51935" spans="23:31">
      <c r="W51935" s="50"/>
      <c r="AA51935" s="50"/>
      <c r="AE51935" s="50"/>
    </row>
    <row r="51936" spans="23:31">
      <c r="W51936" s="50"/>
      <c r="AA51936" s="50"/>
      <c r="AE51936" s="50"/>
    </row>
    <row r="51937" spans="23:31">
      <c r="W51937" s="50"/>
      <c r="AA51937" s="50"/>
      <c r="AE51937" s="50"/>
    </row>
    <row r="51938" spans="23:31">
      <c r="W51938" s="50"/>
      <c r="AA51938" s="50"/>
      <c r="AE51938" s="50"/>
    </row>
    <row r="51939" spans="23:31">
      <c r="W51939" s="50"/>
      <c r="AA51939" s="50"/>
      <c r="AE51939" s="50"/>
    </row>
    <row r="51940" spans="23:31">
      <c r="W51940" s="50"/>
      <c r="AA51940" s="50"/>
      <c r="AE51940" s="50"/>
    </row>
    <row r="51941" spans="23:31">
      <c r="W51941" s="50"/>
      <c r="AA51941" s="50"/>
      <c r="AE51941" s="50"/>
    </row>
    <row r="51942" spans="23:31">
      <c r="W51942" s="50"/>
      <c r="AA51942" s="50"/>
      <c r="AE51942" s="50"/>
    </row>
    <row r="51943" spans="23:31">
      <c r="W51943" s="50"/>
      <c r="AA51943" s="50"/>
      <c r="AE51943" s="50"/>
    </row>
    <row r="51944" spans="23:31">
      <c r="W51944" s="50"/>
      <c r="AA51944" s="50"/>
      <c r="AE51944" s="50"/>
    </row>
    <row r="51945" spans="23:31">
      <c r="W51945" s="50"/>
      <c r="AA51945" s="50"/>
      <c r="AE51945" s="50"/>
    </row>
    <row r="51946" spans="23:31">
      <c r="W51946" s="50"/>
      <c r="AA51946" s="50"/>
      <c r="AE51946" s="50"/>
    </row>
    <row r="51947" spans="23:31">
      <c r="W51947" s="50"/>
      <c r="AA51947" s="50"/>
      <c r="AE51947" s="50"/>
    </row>
    <row r="51948" spans="23:31">
      <c r="W51948" s="50"/>
      <c r="AA51948" s="50"/>
      <c r="AE51948" s="50"/>
    </row>
    <row r="51949" spans="23:31">
      <c r="W51949" s="50"/>
      <c r="AA51949" s="50"/>
      <c r="AE51949" s="50"/>
    </row>
    <row r="51950" spans="23:31">
      <c r="W51950" s="50"/>
      <c r="AA51950" s="50"/>
      <c r="AE51950" s="50"/>
    </row>
    <row r="51951" spans="23:31">
      <c r="W51951" s="50"/>
      <c r="AA51951" s="50"/>
      <c r="AE51951" s="50"/>
    </row>
    <row r="51952" spans="23:31">
      <c r="W51952" s="50"/>
      <c r="AA51952" s="50"/>
      <c r="AE51952" s="50"/>
    </row>
    <row r="51953" spans="23:31">
      <c r="W51953" s="50"/>
      <c r="AA51953" s="50"/>
      <c r="AE51953" s="50"/>
    </row>
    <row r="51954" spans="23:31">
      <c r="W51954" s="50"/>
      <c r="AA51954" s="50"/>
      <c r="AE51954" s="50"/>
    </row>
    <row r="51955" spans="23:31">
      <c r="W51955" s="50"/>
      <c r="AA51955" s="50"/>
      <c r="AE51955" s="50"/>
    </row>
    <row r="51956" spans="23:31">
      <c r="W51956" s="50"/>
      <c r="AA51956" s="50"/>
      <c r="AE51956" s="50"/>
    </row>
    <row r="51957" spans="23:31">
      <c r="W51957" s="50"/>
      <c r="AA51957" s="50"/>
      <c r="AE51957" s="50"/>
    </row>
    <row r="51958" spans="23:31">
      <c r="W51958" s="50"/>
      <c r="AA51958" s="50"/>
      <c r="AE51958" s="50"/>
    </row>
    <row r="51959" spans="23:31">
      <c r="W51959" s="50"/>
      <c r="AA51959" s="50"/>
      <c r="AE51959" s="50"/>
    </row>
    <row r="51960" spans="23:31">
      <c r="W51960" s="50"/>
      <c r="AA51960" s="50"/>
      <c r="AE51960" s="50"/>
    </row>
    <row r="51961" spans="23:31">
      <c r="W51961" s="50"/>
      <c r="AA51961" s="50"/>
      <c r="AE51961" s="50"/>
    </row>
    <row r="51962" spans="23:31">
      <c r="W51962" s="50"/>
      <c r="AA51962" s="50"/>
      <c r="AE51962" s="50"/>
    </row>
    <row r="51963" spans="23:31">
      <c r="W51963" s="50"/>
      <c r="AA51963" s="50"/>
      <c r="AE51963" s="50"/>
    </row>
    <row r="51964" spans="23:31">
      <c r="W51964" s="50"/>
      <c r="AA51964" s="50"/>
      <c r="AE51964" s="50"/>
    </row>
    <row r="51965" spans="23:31">
      <c r="W51965" s="50"/>
      <c r="AA51965" s="50"/>
      <c r="AE51965" s="50"/>
    </row>
    <row r="51966" spans="23:31">
      <c r="W51966" s="50"/>
      <c r="AA51966" s="50"/>
      <c r="AE51966" s="50"/>
    </row>
    <row r="51967" spans="23:31">
      <c r="W51967" s="50"/>
      <c r="AA51967" s="50"/>
      <c r="AE51967" s="50"/>
    </row>
    <row r="51968" spans="23:31">
      <c r="W51968" s="50"/>
      <c r="AA51968" s="50"/>
      <c r="AE51968" s="50"/>
    </row>
    <row r="51969" spans="23:31">
      <c r="W51969" s="50"/>
      <c r="AA51969" s="50"/>
      <c r="AE51969" s="50"/>
    </row>
    <row r="51970" spans="23:31">
      <c r="W51970" s="50"/>
      <c r="AA51970" s="50"/>
      <c r="AE51970" s="50"/>
    </row>
    <row r="51971" spans="23:31">
      <c r="W51971" s="50"/>
      <c r="AA51971" s="50"/>
      <c r="AE51971" s="50"/>
    </row>
    <row r="51972" spans="23:31">
      <c r="W51972" s="50"/>
      <c r="AA51972" s="50"/>
      <c r="AE51972" s="50"/>
    </row>
    <row r="51973" spans="23:31">
      <c r="W51973" s="50"/>
      <c r="AA51973" s="50"/>
      <c r="AE51973" s="50"/>
    </row>
    <row r="51974" spans="23:31">
      <c r="W51974" s="50"/>
      <c r="AA51974" s="50"/>
      <c r="AE51974" s="50"/>
    </row>
    <row r="51975" spans="23:31">
      <c r="W51975" s="50"/>
      <c r="AA51975" s="50"/>
      <c r="AE51975" s="50"/>
    </row>
    <row r="51976" spans="23:31">
      <c r="W51976" s="50"/>
      <c r="AA51976" s="50"/>
      <c r="AE51976" s="50"/>
    </row>
    <row r="51977" spans="23:31">
      <c r="W51977" s="50"/>
      <c r="AA51977" s="50"/>
      <c r="AE51977" s="50"/>
    </row>
    <row r="51978" spans="23:31">
      <c r="W51978" s="50"/>
      <c r="AA51978" s="50"/>
      <c r="AE51978" s="50"/>
    </row>
    <row r="51979" spans="23:31">
      <c r="W51979" s="50"/>
      <c r="AA51979" s="50"/>
      <c r="AE51979" s="50"/>
    </row>
    <row r="51980" spans="23:31">
      <c r="W51980" s="50"/>
      <c r="AA51980" s="50"/>
      <c r="AE51980" s="50"/>
    </row>
    <row r="51981" spans="23:31">
      <c r="W51981" s="50"/>
      <c r="AA51981" s="50"/>
      <c r="AE51981" s="50"/>
    </row>
    <row r="51982" spans="23:31">
      <c r="W51982" s="50"/>
      <c r="AA51982" s="50"/>
      <c r="AE51982" s="50"/>
    </row>
    <row r="51983" spans="23:31">
      <c r="W51983" s="50"/>
      <c r="AA51983" s="50"/>
      <c r="AE51983" s="50"/>
    </row>
    <row r="51984" spans="23:31">
      <c r="W51984" s="50"/>
      <c r="AA51984" s="50"/>
      <c r="AE51984" s="50"/>
    </row>
    <row r="51985" spans="23:31">
      <c r="W51985" s="50"/>
      <c r="AA51985" s="50"/>
      <c r="AE51985" s="50"/>
    </row>
    <row r="51986" spans="23:31">
      <c r="W51986" s="50"/>
      <c r="AA51986" s="50"/>
      <c r="AE51986" s="50"/>
    </row>
    <row r="51987" spans="23:31">
      <c r="W51987" s="50"/>
      <c r="AA51987" s="50"/>
      <c r="AE51987" s="50"/>
    </row>
    <row r="51988" spans="23:31">
      <c r="W51988" s="50"/>
      <c r="AA51988" s="50"/>
      <c r="AE51988" s="50"/>
    </row>
    <row r="51989" spans="23:31">
      <c r="W51989" s="50"/>
      <c r="AA51989" s="50"/>
      <c r="AE51989" s="50"/>
    </row>
    <row r="51990" spans="23:31">
      <c r="W51990" s="50"/>
      <c r="AA51990" s="50"/>
      <c r="AE51990" s="50"/>
    </row>
    <row r="51991" spans="23:31">
      <c r="W51991" s="50"/>
      <c r="AA51991" s="50"/>
      <c r="AE51991" s="50"/>
    </row>
    <row r="51992" spans="23:31">
      <c r="W51992" s="50"/>
      <c r="AA51992" s="50"/>
      <c r="AE51992" s="50"/>
    </row>
    <row r="51993" spans="23:31">
      <c r="W51993" s="50"/>
      <c r="AA51993" s="50"/>
      <c r="AE51993" s="50"/>
    </row>
    <row r="51994" spans="23:31">
      <c r="W51994" s="50"/>
      <c r="AA51994" s="50"/>
      <c r="AE51994" s="50"/>
    </row>
    <row r="51995" spans="23:31">
      <c r="W51995" s="50"/>
      <c r="AA51995" s="50"/>
      <c r="AE51995" s="50"/>
    </row>
    <row r="51996" spans="23:31">
      <c r="W51996" s="50"/>
      <c r="AA51996" s="50"/>
      <c r="AE51996" s="50"/>
    </row>
    <row r="51997" spans="23:31">
      <c r="W51997" s="50"/>
      <c r="AA51997" s="50"/>
      <c r="AE51997" s="50"/>
    </row>
    <row r="51998" spans="23:31">
      <c r="W51998" s="50"/>
      <c r="AA51998" s="50"/>
      <c r="AE51998" s="50"/>
    </row>
    <row r="51999" spans="23:31">
      <c r="W51999" s="50"/>
      <c r="AA51999" s="50"/>
      <c r="AE51999" s="50"/>
    </row>
    <row r="52000" spans="23:31">
      <c r="W52000" s="50"/>
      <c r="AA52000" s="50"/>
      <c r="AE52000" s="50"/>
    </row>
    <row r="52001" spans="23:31">
      <c r="W52001" s="50"/>
      <c r="AA52001" s="50"/>
      <c r="AE52001" s="50"/>
    </row>
    <row r="52002" spans="23:31">
      <c r="W52002" s="50"/>
      <c r="AA52002" s="50"/>
      <c r="AE52002" s="50"/>
    </row>
    <row r="52003" spans="23:31">
      <c r="W52003" s="50"/>
      <c r="AA52003" s="50"/>
      <c r="AE52003" s="50"/>
    </row>
    <row r="52004" spans="23:31">
      <c r="W52004" s="50"/>
      <c r="AA52004" s="50"/>
      <c r="AE52004" s="50"/>
    </row>
    <row r="52005" spans="23:31">
      <c r="W52005" s="50"/>
      <c r="AA52005" s="50"/>
      <c r="AE52005" s="50"/>
    </row>
    <row r="52006" spans="23:31">
      <c r="W52006" s="50"/>
      <c r="AA52006" s="50"/>
      <c r="AE52006" s="50"/>
    </row>
    <row r="52007" spans="23:31">
      <c r="W52007" s="50"/>
      <c r="AA52007" s="50"/>
      <c r="AE52007" s="50"/>
    </row>
    <row r="52008" spans="23:31">
      <c r="W52008" s="50"/>
      <c r="AA52008" s="50"/>
      <c r="AE52008" s="50"/>
    </row>
    <row r="52009" spans="23:31">
      <c r="W52009" s="50"/>
      <c r="AA52009" s="50"/>
      <c r="AE52009" s="50"/>
    </row>
    <row r="52010" spans="23:31">
      <c r="W52010" s="50"/>
      <c r="AA52010" s="50"/>
      <c r="AE52010" s="50"/>
    </row>
    <row r="52011" spans="23:31">
      <c r="W52011" s="50"/>
      <c r="AA52011" s="50"/>
      <c r="AE52011" s="50"/>
    </row>
    <row r="52012" spans="23:31">
      <c r="W52012" s="50"/>
      <c r="AA52012" s="50"/>
      <c r="AE52012" s="50"/>
    </row>
    <row r="52013" spans="23:31">
      <c r="W52013" s="50"/>
      <c r="AA52013" s="50"/>
      <c r="AE52013" s="50"/>
    </row>
    <row r="52014" spans="23:31">
      <c r="W52014" s="50"/>
      <c r="AA52014" s="50"/>
      <c r="AE52014" s="50"/>
    </row>
    <row r="52015" spans="23:31">
      <c r="W52015" s="50"/>
      <c r="AA52015" s="50"/>
      <c r="AE52015" s="50"/>
    </row>
    <row r="52016" spans="23:31">
      <c r="W52016" s="50"/>
      <c r="AA52016" s="50"/>
      <c r="AE52016" s="50"/>
    </row>
    <row r="52017" spans="23:31">
      <c r="W52017" s="50"/>
      <c r="AA52017" s="50"/>
      <c r="AE52017" s="50"/>
    </row>
    <row r="52018" spans="23:31">
      <c r="W52018" s="50"/>
      <c r="AA52018" s="50"/>
      <c r="AE52018" s="50"/>
    </row>
    <row r="52019" spans="23:31">
      <c r="W52019" s="50"/>
      <c r="AA52019" s="50"/>
      <c r="AE52019" s="50"/>
    </row>
    <row r="52020" spans="23:31">
      <c r="W52020" s="50"/>
      <c r="AA52020" s="50"/>
      <c r="AE52020" s="50"/>
    </row>
    <row r="52021" spans="23:31">
      <c r="W52021" s="50"/>
      <c r="AA52021" s="50"/>
      <c r="AE52021" s="50"/>
    </row>
    <row r="52022" spans="23:31">
      <c r="W52022" s="50"/>
      <c r="AA52022" s="50"/>
      <c r="AE52022" s="50"/>
    </row>
    <row r="52023" spans="23:31">
      <c r="W52023" s="50"/>
      <c r="AA52023" s="50"/>
      <c r="AE52023" s="50"/>
    </row>
    <row r="52024" spans="23:31">
      <c r="W52024" s="50"/>
      <c r="AA52024" s="50"/>
      <c r="AE52024" s="50"/>
    </row>
    <row r="52025" spans="23:31">
      <c r="W52025" s="50"/>
      <c r="AA52025" s="50"/>
      <c r="AE52025" s="50"/>
    </row>
    <row r="52026" spans="23:31">
      <c r="W52026" s="50"/>
      <c r="AA52026" s="50"/>
      <c r="AE52026" s="50"/>
    </row>
    <row r="52027" spans="23:31">
      <c r="W52027" s="50"/>
      <c r="AA52027" s="50"/>
      <c r="AE52027" s="50"/>
    </row>
    <row r="52028" spans="23:31">
      <c r="W52028" s="50"/>
      <c r="AA52028" s="50"/>
      <c r="AE52028" s="50"/>
    </row>
    <row r="52029" spans="23:31">
      <c r="W52029" s="50"/>
      <c r="AA52029" s="50"/>
      <c r="AE52029" s="50"/>
    </row>
    <row r="52030" spans="23:31">
      <c r="W52030" s="50"/>
      <c r="AA52030" s="50"/>
      <c r="AE52030" s="50"/>
    </row>
    <row r="52031" spans="23:31">
      <c r="W52031" s="50"/>
      <c r="AA52031" s="50"/>
      <c r="AE52031" s="50"/>
    </row>
    <row r="52032" spans="23:31">
      <c r="W52032" s="50"/>
      <c r="AA52032" s="50"/>
      <c r="AE52032" s="50"/>
    </row>
    <row r="52033" spans="23:31">
      <c r="W52033" s="50"/>
      <c r="AA52033" s="50"/>
      <c r="AE52033" s="50"/>
    </row>
    <row r="52034" spans="23:31">
      <c r="W52034" s="50"/>
      <c r="AA52034" s="50"/>
      <c r="AE52034" s="50"/>
    </row>
    <row r="52035" spans="23:31">
      <c r="W52035" s="50"/>
      <c r="AA52035" s="50"/>
      <c r="AE52035" s="50"/>
    </row>
    <row r="52036" spans="23:31">
      <c r="W52036" s="50"/>
      <c r="AA52036" s="50"/>
      <c r="AE52036" s="50"/>
    </row>
    <row r="52037" spans="23:31">
      <c r="W52037" s="50"/>
      <c r="AA52037" s="50"/>
      <c r="AE52037" s="50"/>
    </row>
    <row r="52038" spans="23:31">
      <c r="W52038" s="50"/>
      <c r="AA52038" s="50"/>
      <c r="AE52038" s="50"/>
    </row>
    <row r="52039" spans="23:31">
      <c r="W52039" s="50"/>
      <c r="AA52039" s="50"/>
      <c r="AE52039" s="50"/>
    </row>
    <row r="52040" spans="23:31">
      <c r="W52040" s="50"/>
      <c r="AA52040" s="50"/>
      <c r="AE52040" s="50"/>
    </row>
    <row r="52041" spans="23:31">
      <c r="W52041" s="50"/>
      <c r="AA52041" s="50"/>
      <c r="AE52041" s="50"/>
    </row>
    <row r="52042" spans="23:31">
      <c r="W52042" s="50"/>
      <c r="AA52042" s="50"/>
      <c r="AE52042" s="50"/>
    </row>
    <row r="52043" spans="23:31">
      <c r="W52043" s="50"/>
      <c r="AA52043" s="50"/>
      <c r="AE52043" s="50"/>
    </row>
    <row r="52044" spans="23:31">
      <c r="W52044" s="50"/>
      <c r="AA52044" s="50"/>
      <c r="AE52044" s="50"/>
    </row>
    <row r="52045" spans="23:31">
      <c r="W52045" s="50"/>
      <c r="AA52045" s="50"/>
      <c r="AE52045" s="50"/>
    </row>
    <row r="52046" spans="23:31">
      <c r="W52046" s="50"/>
      <c r="AA52046" s="50"/>
      <c r="AE52046" s="50"/>
    </row>
    <row r="52047" spans="23:31">
      <c r="W52047" s="50"/>
      <c r="AA52047" s="50"/>
      <c r="AE52047" s="50"/>
    </row>
    <row r="52048" spans="23:31">
      <c r="W52048" s="50"/>
      <c r="AA52048" s="50"/>
      <c r="AE52048" s="50"/>
    </row>
    <row r="52049" spans="23:31">
      <c r="W52049" s="50"/>
      <c r="AA52049" s="50"/>
      <c r="AE52049" s="50"/>
    </row>
    <row r="52050" spans="23:31">
      <c r="W52050" s="50"/>
      <c r="AA52050" s="50"/>
      <c r="AE52050" s="50"/>
    </row>
    <row r="52051" spans="23:31">
      <c r="W52051" s="50"/>
      <c r="AA52051" s="50"/>
      <c r="AE52051" s="50"/>
    </row>
    <row r="52052" spans="23:31">
      <c r="W52052" s="50"/>
      <c r="AA52052" s="50"/>
      <c r="AE52052" s="50"/>
    </row>
    <row r="52053" spans="23:31">
      <c r="W52053" s="50"/>
      <c r="AA52053" s="50"/>
      <c r="AE52053" s="50"/>
    </row>
    <row r="52054" spans="23:31">
      <c r="W52054" s="50"/>
      <c r="AA52054" s="50"/>
      <c r="AE52054" s="50"/>
    </row>
    <row r="52055" spans="23:31">
      <c r="W52055" s="50"/>
      <c r="AA52055" s="50"/>
      <c r="AE52055" s="50"/>
    </row>
    <row r="52056" spans="23:31">
      <c r="W52056" s="50"/>
      <c r="AA52056" s="50"/>
      <c r="AE52056" s="50"/>
    </row>
    <row r="52057" spans="23:31">
      <c r="W52057" s="50"/>
      <c r="AA52057" s="50"/>
      <c r="AE52057" s="50"/>
    </row>
    <row r="52058" spans="23:31">
      <c r="W52058" s="50"/>
      <c r="AA52058" s="50"/>
      <c r="AE52058" s="50"/>
    </row>
    <row r="52059" spans="23:31">
      <c r="W52059" s="50"/>
      <c r="AA52059" s="50"/>
      <c r="AE52059" s="50"/>
    </row>
    <row r="52060" spans="23:31">
      <c r="W52060" s="50"/>
      <c r="AA52060" s="50"/>
      <c r="AE52060" s="50"/>
    </row>
    <row r="52061" spans="23:31">
      <c r="W52061" s="50"/>
      <c r="AA52061" s="50"/>
      <c r="AE52061" s="50"/>
    </row>
    <row r="52062" spans="23:31">
      <c r="W52062" s="50"/>
      <c r="AA52062" s="50"/>
      <c r="AE52062" s="50"/>
    </row>
    <row r="52063" spans="23:31">
      <c r="W52063" s="50"/>
      <c r="AA52063" s="50"/>
      <c r="AE52063" s="50"/>
    </row>
    <row r="52064" spans="23:31">
      <c r="W52064" s="50"/>
      <c r="AA52064" s="50"/>
      <c r="AE52064" s="50"/>
    </row>
    <row r="52065" spans="23:31">
      <c r="W52065" s="50"/>
      <c r="AA52065" s="50"/>
      <c r="AE52065" s="50"/>
    </row>
    <row r="52066" spans="23:31">
      <c r="W52066" s="50"/>
      <c r="AA52066" s="50"/>
      <c r="AE52066" s="50"/>
    </row>
    <row r="52067" spans="23:31">
      <c r="W52067" s="50"/>
      <c r="AA52067" s="50"/>
      <c r="AE52067" s="50"/>
    </row>
    <row r="52068" spans="23:31">
      <c r="W52068" s="50"/>
      <c r="AA52068" s="50"/>
      <c r="AE52068" s="50"/>
    </row>
    <row r="52069" spans="23:31">
      <c r="W52069" s="50"/>
      <c r="AA52069" s="50"/>
      <c r="AE52069" s="50"/>
    </row>
    <row r="52070" spans="23:31">
      <c r="W52070" s="50"/>
      <c r="AA52070" s="50"/>
      <c r="AE52070" s="50"/>
    </row>
    <row r="52071" spans="23:31">
      <c r="W52071" s="50"/>
      <c r="AA52071" s="50"/>
      <c r="AE52071" s="50"/>
    </row>
    <row r="52072" spans="23:31">
      <c r="W52072" s="50"/>
      <c r="AA52072" s="50"/>
      <c r="AE52072" s="50"/>
    </row>
    <row r="52073" spans="23:31">
      <c r="W52073" s="50"/>
      <c r="AA52073" s="50"/>
      <c r="AE52073" s="50"/>
    </row>
    <row r="52074" spans="23:31">
      <c r="W52074" s="50"/>
      <c r="AA52074" s="50"/>
      <c r="AE52074" s="50"/>
    </row>
    <row r="52075" spans="23:31">
      <c r="W52075" s="50"/>
      <c r="AA52075" s="50"/>
      <c r="AE52075" s="50"/>
    </row>
    <row r="52076" spans="23:31">
      <c r="W52076" s="50"/>
      <c r="AA52076" s="50"/>
      <c r="AE52076" s="50"/>
    </row>
    <row r="52077" spans="23:31">
      <c r="W52077" s="50"/>
      <c r="AA52077" s="50"/>
      <c r="AE52077" s="50"/>
    </row>
    <row r="52078" spans="23:31">
      <c r="W52078" s="50"/>
      <c r="AA52078" s="50"/>
      <c r="AE52078" s="50"/>
    </row>
    <row r="52079" spans="23:31">
      <c r="W52079" s="50"/>
      <c r="AA52079" s="50"/>
      <c r="AE52079" s="50"/>
    </row>
    <row r="52080" spans="23:31">
      <c r="W52080" s="50"/>
      <c r="AA52080" s="50"/>
      <c r="AE52080" s="50"/>
    </row>
    <row r="52081" spans="23:31">
      <c r="W52081" s="50"/>
      <c r="AA52081" s="50"/>
      <c r="AE52081" s="50"/>
    </row>
    <row r="52082" spans="23:31">
      <c r="W52082" s="50"/>
      <c r="AA52082" s="50"/>
      <c r="AE52082" s="50"/>
    </row>
    <row r="52083" spans="23:31">
      <c r="W52083" s="50"/>
      <c r="AA52083" s="50"/>
      <c r="AE52083" s="50"/>
    </row>
    <row r="52084" spans="23:31">
      <c r="W52084" s="50"/>
      <c r="AA52084" s="50"/>
      <c r="AE52084" s="50"/>
    </row>
    <row r="52085" spans="23:31">
      <c r="W52085" s="50"/>
      <c r="AA52085" s="50"/>
      <c r="AE52085" s="50"/>
    </row>
    <row r="52086" spans="23:31">
      <c r="W52086" s="50"/>
      <c r="AA52086" s="50"/>
      <c r="AE52086" s="50"/>
    </row>
    <row r="52087" spans="23:31">
      <c r="W52087" s="50"/>
      <c r="AA52087" s="50"/>
      <c r="AE52087" s="50"/>
    </row>
    <row r="52088" spans="23:31">
      <c r="W52088" s="50"/>
      <c r="AA52088" s="50"/>
      <c r="AE52088" s="50"/>
    </row>
    <row r="52089" spans="23:31">
      <c r="W52089" s="50"/>
      <c r="AA52089" s="50"/>
      <c r="AE52089" s="50"/>
    </row>
    <row r="52090" spans="23:31">
      <c r="W52090" s="50"/>
      <c r="AA52090" s="50"/>
      <c r="AE52090" s="50"/>
    </row>
    <row r="52091" spans="23:31">
      <c r="W52091" s="50"/>
      <c r="AA52091" s="50"/>
      <c r="AE52091" s="50"/>
    </row>
    <row r="52092" spans="23:31">
      <c r="W52092" s="50"/>
      <c r="AA52092" s="50"/>
      <c r="AE52092" s="50"/>
    </row>
    <row r="52093" spans="23:31">
      <c r="W52093" s="50"/>
      <c r="AA52093" s="50"/>
      <c r="AE52093" s="50"/>
    </row>
    <row r="52094" spans="23:31">
      <c r="W52094" s="50"/>
      <c r="AA52094" s="50"/>
      <c r="AE52094" s="50"/>
    </row>
    <row r="52095" spans="23:31">
      <c r="W52095" s="50"/>
      <c r="AA52095" s="50"/>
      <c r="AE52095" s="50"/>
    </row>
    <row r="52096" spans="23:31">
      <c r="W52096" s="50"/>
      <c r="AA52096" s="50"/>
      <c r="AE52096" s="50"/>
    </row>
    <row r="52097" spans="23:31">
      <c r="W52097" s="50"/>
      <c r="AA52097" s="50"/>
      <c r="AE52097" s="50"/>
    </row>
    <row r="52098" spans="23:31">
      <c r="W52098" s="50"/>
      <c r="AA52098" s="50"/>
      <c r="AE52098" s="50"/>
    </row>
    <row r="52099" spans="23:31">
      <c r="W52099" s="50"/>
      <c r="AA52099" s="50"/>
      <c r="AE52099" s="50"/>
    </row>
    <row r="52100" spans="23:31">
      <c r="W52100" s="50"/>
      <c r="AA52100" s="50"/>
      <c r="AE52100" s="50"/>
    </row>
    <row r="52101" spans="23:31">
      <c r="W52101" s="50"/>
      <c r="AA52101" s="50"/>
      <c r="AE52101" s="50"/>
    </row>
    <row r="52102" spans="23:31">
      <c r="W52102" s="50"/>
      <c r="AA52102" s="50"/>
      <c r="AE52102" s="50"/>
    </row>
    <row r="52103" spans="23:31">
      <c r="W52103" s="50"/>
      <c r="AA52103" s="50"/>
      <c r="AE52103" s="50"/>
    </row>
    <row r="52104" spans="23:31">
      <c r="W52104" s="50"/>
      <c r="AA52104" s="50"/>
      <c r="AE52104" s="50"/>
    </row>
    <row r="52105" spans="23:31">
      <c r="W52105" s="50"/>
      <c r="AA52105" s="50"/>
      <c r="AE52105" s="50"/>
    </row>
    <row r="52106" spans="23:31">
      <c r="W52106" s="50"/>
      <c r="AA52106" s="50"/>
      <c r="AE52106" s="50"/>
    </row>
    <row r="52107" spans="23:31">
      <c r="W52107" s="50"/>
      <c r="AA52107" s="50"/>
      <c r="AE52107" s="50"/>
    </row>
    <row r="52108" spans="23:31">
      <c r="W52108" s="50"/>
      <c r="AA52108" s="50"/>
      <c r="AE52108" s="50"/>
    </row>
    <row r="52109" spans="23:31">
      <c r="W52109" s="50"/>
      <c r="AA52109" s="50"/>
      <c r="AE52109" s="50"/>
    </row>
    <row r="52110" spans="23:31">
      <c r="W52110" s="50"/>
      <c r="AA52110" s="50"/>
      <c r="AE52110" s="50"/>
    </row>
    <row r="52111" spans="23:31">
      <c r="W52111" s="50"/>
      <c r="AA52111" s="50"/>
      <c r="AE52111" s="50"/>
    </row>
    <row r="52112" spans="23:31">
      <c r="W52112" s="50"/>
      <c r="AA52112" s="50"/>
      <c r="AE52112" s="50"/>
    </row>
    <row r="52113" spans="23:31">
      <c r="W52113" s="50"/>
      <c r="AA52113" s="50"/>
      <c r="AE52113" s="50"/>
    </row>
    <row r="52114" spans="23:31">
      <c r="W52114" s="50"/>
      <c r="AA52114" s="50"/>
      <c r="AE52114" s="50"/>
    </row>
    <row r="52115" spans="23:31">
      <c r="W52115" s="50"/>
      <c r="AA52115" s="50"/>
      <c r="AE52115" s="50"/>
    </row>
    <row r="52116" spans="23:31">
      <c r="W52116" s="50"/>
      <c r="AA52116" s="50"/>
      <c r="AE52116" s="50"/>
    </row>
    <row r="52117" spans="23:31">
      <c r="W52117" s="50"/>
      <c r="AA52117" s="50"/>
      <c r="AE52117" s="50"/>
    </row>
    <row r="52118" spans="23:31">
      <c r="W52118" s="50"/>
      <c r="AA52118" s="50"/>
      <c r="AE52118" s="50"/>
    </row>
    <row r="52119" spans="23:31">
      <c r="W52119" s="50"/>
      <c r="AA52119" s="50"/>
      <c r="AE52119" s="50"/>
    </row>
    <row r="52120" spans="23:31">
      <c r="W52120" s="50"/>
      <c r="AA52120" s="50"/>
      <c r="AE52120" s="50"/>
    </row>
    <row r="52121" spans="23:31">
      <c r="W52121" s="50"/>
      <c r="AA52121" s="50"/>
      <c r="AE52121" s="50"/>
    </row>
    <row r="52122" spans="23:31">
      <c r="W52122" s="50"/>
      <c r="AA52122" s="50"/>
      <c r="AE52122" s="50"/>
    </row>
    <row r="52123" spans="23:31">
      <c r="W52123" s="50"/>
      <c r="AA52123" s="50"/>
      <c r="AE52123" s="50"/>
    </row>
    <row r="52124" spans="23:31">
      <c r="W52124" s="50"/>
      <c r="AA52124" s="50"/>
      <c r="AE52124" s="50"/>
    </row>
    <row r="52125" spans="23:31">
      <c r="W52125" s="50"/>
      <c r="AA52125" s="50"/>
      <c r="AE52125" s="50"/>
    </row>
    <row r="52126" spans="23:31">
      <c r="W52126" s="50"/>
      <c r="AA52126" s="50"/>
      <c r="AE52126" s="50"/>
    </row>
    <row r="52127" spans="23:31">
      <c r="W52127" s="50"/>
      <c r="AA52127" s="50"/>
      <c r="AE52127" s="50"/>
    </row>
    <row r="52128" spans="23:31">
      <c r="W52128" s="50"/>
      <c r="AA52128" s="50"/>
      <c r="AE52128" s="50"/>
    </row>
    <row r="52129" spans="23:31">
      <c r="W52129" s="50"/>
      <c r="AA52129" s="50"/>
      <c r="AE52129" s="50"/>
    </row>
    <row r="52130" spans="23:31">
      <c r="W52130" s="50"/>
      <c r="AA52130" s="50"/>
      <c r="AE52130" s="50"/>
    </row>
    <row r="52131" spans="23:31">
      <c r="W52131" s="50"/>
      <c r="AA52131" s="50"/>
      <c r="AE52131" s="50"/>
    </row>
    <row r="52132" spans="23:31">
      <c r="W52132" s="50"/>
      <c r="AA52132" s="50"/>
      <c r="AE52132" s="50"/>
    </row>
    <row r="52133" spans="23:31">
      <c r="W52133" s="50"/>
      <c r="AA52133" s="50"/>
      <c r="AE52133" s="50"/>
    </row>
    <row r="52134" spans="23:31">
      <c r="W52134" s="50"/>
      <c r="AA52134" s="50"/>
      <c r="AE52134" s="50"/>
    </row>
    <row r="52135" spans="23:31">
      <c r="W52135" s="50"/>
      <c r="AA52135" s="50"/>
      <c r="AE52135" s="50"/>
    </row>
    <row r="52136" spans="23:31">
      <c r="W52136" s="50"/>
      <c r="AA52136" s="50"/>
      <c r="AE52136" s="50"/>
    </row>
    <row r="52137" spans="23:31">
      <c r="W52137" s="50"/>
      <c r="AA52137" s="50"/>
      <c r="AE52137" s="50"/>
    </row>
    <row r="52138" spans="23:31">
      <c r="W52138" s="50"/>
      <c r="AA52138" s="50"/>
      <c r="AE52138" s="50"/>
    </row>
    <row r="52139" spans="23:31">
      <c r="W52139" s="50"/>
      <c r="AA52139" s="50"/>
      <c r="AE52139" s="50"/>
    </row>
    <row r="52140" spans="23:31">
      <c r="W52140" s="50"/>
      <c r="AA52140" s="50"/>
      <c r="AE52140" s="50"/>
    </row>
    <row r="52141" spans="23:31">
      <c r="W52141" s="50"/>
      <c r="AA52141" s="50"/>
      <c r="AE52141" s="50"/>
    </row>
    <row r="52142" spans="23:31">
      <c r="W52142" s="50"/>
      <c r="AA52142" s="50"/>
      <c r="AE52142" s="50"/>
    </row>
    <row r="52143" spans="23:31">
      <c r="W52143" s="50"/>
      <c r="AA52143" s="50"/>
      <c r="AE52143" s="50"/>
    </row>
    <row r="52144" spans="23:31">
      <c r="W52144" s="50"/>
      <c r="AA52144" s="50"/>
      <c r="AE52144" s="50"/>
    </row>
    <row r="52145" spans="23:31">
      <c r="W52145" s="50"/>
      <c r="AA52145" s="50"/>
      <c r="AE52145" s="50"/>
    </row>
    <row r="52146" spans="23:31">
      <c r="W52146" s="50"/>
      <c r="AA52146" s="50"/>
      <c r="AE52146" s="50"/>
    </row>
    <row r="52147" spans="23:31">
      <c r="W52147" s="50"/>
      <c r="AA52147" s="50"/>
      <c r="AE52147" s="50"/>
    </row>
    <row r="52148" spans="23:31">
      <c r="W52148" s="50"/>
      <c r="AA52148" s="50"/>
      <c r="AE52148" s="50"/>
    </row>
    <row r="52149" spans="23:31">
      <c r="W52149" s="50"/>
      <c r="AA52149" s="50"/>
      <c r="AE52149" s="50"/>
    </row>
    <row r="52150" spans="23:31">
      <c r="W52150" s="50"/>
      <c r="AA52150" s="50"/>
      <c r="AE52150" s="50"/>
    </row>
    <row r="52151" spans="23:31">
      <c r="W52151" s="50"/>
      <c r="AA52151" s="50"/>
      <c r="AE52151" s="50"/>
    </row>
    <row r="52152" spans="23:31">
      <c r="W52152" s="50"/>
      <c r="AA52152" s="50"/>
      <c r="AE52152" s="50"/>
    </row>
    <row r="52153" spans="23:31">
      <c r="W52153" s="50"/>
      <c r="AA52153" s="50"/>
      <c r="AE52153" s="50"/>
    </row>
    <row r="52154" spans="23:31">
      <c r="W52154" s="50"/>
      <c r="AA52154" s="50"/>
      <c r="AE52154" s="50"/>
    </row>
    <row r="52155" spans="23:31">
      <c r="W52155" s="50"/>
      <c r="AA52155" s="50"/>
      <c r="AE52155" s="50"/>
    </row>
    <row r="52156" spans="23:31">
      <c r="W52156" s="50"/>
      <c r="AA52156" s="50"/>
      <c r="AE52156" s="50"/>
    </row>
    <row r="52157" spans="23:31">
      <c r="W52157" s="50"/>
      <c r="AA52157" s="50"/>
      <c r="AE52157" s="50"/>
    </row>
    <row r="52158" spans="23:31">
      <c r="W52158" s="50"/>
      <c r="AA52158" s="50"/>
      <c r="AE52158" s="50"/>
    </row>
    <row r="52159" spans="23:31">
      <c r="W52159" s="50"/>
      <c r="AA52159" s="50"/>
      <c r="AE52159" s="50"/>
    </row>
    <row r="52160" spans="23:31">
      <c r="W52160" s="50"/>
      <c r="AA52160" s="50"/>
      <c r="AE52160" s="50"/>
    </row>
    <row r="52161" spans="23:31">
      <c r="W52161" s="50"/>
      <c r="AA52161" s="50"/>
      <c r="AE52161" s="50"/>
    </row>
    <row r="52162" spans="23:31">
      <c r="W52162" s="50"/>
      <c r="AA52162" s="50"/>
      <c r="AE52162" s="50"/>
    </row>
    <row r="52163" spans="23:31">
      <c r="W52163" s="50"/>
      <c r="AA52163" s="50"/>
      <c r="AE52163" s="50"/>
    </row>
    <row r="52164" spans="23:31">
      <c r="W52164" s="50"/>
      <c r="AA52164" s="50"/>
      <c r="AE52164" s="50"/>
    </row>
    <row r="52165" spans="23:31">
      <c r="W52165" s="50"/>
      <c r="AA52165" s="50"/>
      <c r="AE52165" s="50"/>
    </row>
    <row r="52166" spans="23:31">
      <c r="W52166" s="50"/>
      <c r="AA52166" s="50"/>
      <c r="AE52166" s="50"/>
    </row>
    <row r="52167" spans="23:31">
      <c r="W52167" s="50"/>
      <c r="AA52167" s="50"/>
      <c r="AE52167" s="50"/>
    </row>
    <row r="52168" spans="23:31">
      <c r="W52168" s="50"/>
      <c r="AA52168" s="50"/>
      <c r="AE52168" s="50"/>
    </row>
    <row r="52169" spans="23:31">
      <c r="W52169" s="50"/>
      <c r="AA52169" s="50"/>
      <c r="AE52169" s="50"/>
    </row>
    <row r="52170" spans="23:31">
      <c r="W52170" s="50"/>
      <c r="AA52170" s="50"/>
      <c r="AE52170" s="50"/>
    </row>
    <row r="52171" spans="23:31">
      <c r="W52171" s="50"/>
      <c r="AA52171" s="50"/>
      <c r="AE52171" s="50"/>
    </row>
    <row r="52172" spans="23:31">
      <c r="W52172" s="50"/>
      <c r="AA52172" s="50"/>
      <c r="AE52172" s="50"/>
    </row>
    <row r="52173" spans="23:31">
      <c r="W52173" s="50"/>
      <c r="AA52173" s="50"/>
      <c r="AE52173" s="50"/>
    </row>
    <row r="52174" spans="23:31">
      <c r="W52174" s="50"/>
      <c r="AA52174" s="50"/>
      <c r="AE52174" s="50"/>
    </row>
    <row r="52175" spans="23:31">
      <c r="W52175" s="50"/>
      <c r="AA52175" s="50"/>
      <c r="AE52175" s="50"/>
    </row>
    <row r="52176" spans="23:31">
      <c r="W52176" s="50"/>
      <c r="AA52176" s="50"/>
      <c r="AE52176" s="50"/>
    </row>
    <row r="52177" spans="23:31">
      <c r="W52177" s="50"/>
      <c r="AA52177" s="50"/>
      <c r="AE52177" s="50"/>
    </row>
    <row r="52178" spans="23:31">
      <c r="W52178" s="50"/>
      <c r="AA52178" s="50"/>
      <c r="AE52178" s="50"/>
    </row>
    <row r="52179" spans="23:31">
      <c r="W52179" s="50"/>
      <c r="AA52179" s="50"/>
      <c r="AE52179" s="50"/>
    </row>
    <row r="52180" spans="23:31">
      <c r="W52180" s="50"/>
      <c r="AA52180" s="50"/>
      <c r="AE52180" s="50"/>
    </row>
    <row r="52181" spans="23:31">
      <c r="W52181" s="50"/>
      <c r="AA52181" s="50"/>
      <c r="AE52181" s="50"/>
    </row>
    <row r="52182" spans="23:31">
      <c r="W52182" s="50"/>
      <c r="AA52182" s="50"/>
      <c r="AE52182" s="50"/>
    </row>
    <row r="52183" spans="23:31">
      <c r="W52183" s="50"/>
      <c r="AA52183" s="50"/>
      <c r="AE52183" s="50"/>
    </row>
    <row r="52184" spans="23:31">
      <c r="W52184" s="50"/>
      <c r="AA52184" s="50"/>
      <c r="AE52184" s="50"/>
    </row>
    <row r="52185" spans="23:31">
      <c r="W52185" s="50"/>
      <c r="AA52185" s="50"/>
      <c r="AE52185" s="50"/>
    </row>
    <row r="52186" spans="23:31">
      <c r="W52186" s="50"/>
      <c r="AA52186" s="50"/>
      <c r="AE52186" s="50"/>
    </row>
    <row r="52187" spans="23:31">
      <c r="W52187" s="50"/>
      <c r="AA52187" s="50"/>
      <c r="AE52187" s="50"/>
    </row>
    <row r="52188" spans="23:31">
      <c r="W52188" s="50"/>
      <c r="AA52188" s="50"/>
      <c r="AE52188" s="50"/>
    </row>
    <row r="52189" spans="23:31">
      <c r="W52189" s="50"/>
      <c r="AA52189" s="50"/>
      <c r="AE52189" s="50"/>
    </row>
    <row r="52190" spans="23:31">
      <c r="W52190" s="50"/>
      <c r="AA52190" s="50"/>
      <c r="AE52190" s="50"/>
    </row>
    <row r="52191" spans="23:31">
      <c r="W52191" s="50"/>
      <c r="AA52191" s="50"/>
      <c r="AE52191" s="50"/>
    </row>
    <row r="52192" spans="23:31">
      <c r="W52192" s="50"/>
      <c r="AA52192" s="50"/>
      <c r="AE52192" s="50"/>
    </row>
    <row r="52193" spans="23:31">
      <c r="W52193" s="50"/>
      <c r="AA52193" s="50"/>
      <c r="AE52193" s="50"/>
    </row>
    <row r="52194" spans="23:31">
      <c r="W52194" s="50"/>
      <c r="AA52194" s="50"/>
      <c r="AE52194" s="50"/>
    </row>
    <row r="52195" spans="23:31">
      <c r="W52195" s="50"/>
      <c r="AA52195" s="50"/>
      <c r="AE52195" s="50"/>
    </row>
    <row r="52196" spans="23:31">
      <c r="W52196" s="50"/>
      <c r="AA52196" s="50"/>
      <c r="AE52196" s="50"/>
    </row>
    <row r="52197" spans="23:31">
      <c r="W52197" s="50"/>
      <c r="AA52197" s="50"/>
      <c r="AE52197" s="50"/>
    </row>
    <row r="52198" spans="23:31">
      <c r="W52198" s="50"/>
      <c r="AA52198" s="50"/>
      <c r="AE52198" s="50"/>
    </row>
    <row r="52199" spans="23:31">
      <c r="W52199" s="50"/>
      <c r="AA52199" s="50"/>
      <c r="AE52199" s="50"/>
    </row>
    <row r="52200" spans="23:31">
      <c r="W52200" s="50"/>
      <c r="AA52200" s="50"/>
      <c r="AE52200" s="50"/>
    </row>
    <row r="52201" spans="23:31">
      <c r="W52201" s="50"/>
      <c r="AA52201" s="50"/>
      <c r="AE52201" s="50"/>
    </row>
    <row r="52202" spans="23:31">
      <c r="W52202" s="50"/>
      <c r="AA52202" s="50"/>
      <c r="AE52202" s="50"/>
    </row>
    <row r="52203" spans="23:31">
      <c r="W52203" s="50"/>
      <c r="AA52203" s="50"/>
      <c r="AE52203" s="50"/>
    </row>
    <row r="52204" spans="23:31">
      <c r="W52204" s="50"/>
      <c r="AA52204" s="50"/>
      <c r="AE52204" s="50"/>
    </row>
    <row r="52205" spans="23:31">
      <c r="W52205" s="50"/>
      <c r="AA52205" s="50"/>
      <c r="AE52205" s="50"/>
    </row>
    <row r="52206" spans="23:31">
      <c r="W52206" s="50"/>
      <c r="AA52206" s="50"/>
      <c r="AE52206" s="50"/>
    </row>
    <row r="52207" spans="23:31">
      <c r="W52207" s="50"/>
      <c r="AA52207" s="50"/>
      <c r="AE52207" s="50"/>
    </row>
    <row r="52208" spans="23:31">
      <c r="W52208" s="50"/>
      <c r="AA52208" s="50"/>
      <c r="AE52208" s="50"/>
    </row>
    <row r="52209" spans="23:31">
      <c r="W52209" s="50"/>
      <c r="AA52209" s="50"/>
      <c r="AE52209" s="50"/>
    </row>
    <row r="52210" spans="23:31">
      <c r="W52210" s="50"/>
      <c r="AA52210" s="50"/>
      <c r="AE52210" s="50"/>
    </row>
    <row r="52211" spans="23:31">
      <c r="W52211" s="50"/>
      <c r="AA52211" s="50"/>
      <c r="AE52211" s="50"/>
    </row>
    <row r="52212" spans="23:31">
      <c r="W52212" s="50"/>
      <c r="AA52212" s="50"/>
      <c r="AE52212" s="50"/>
    </row>
    <row r="52213" spans="23:31">
      <c r="W52213" s="50"/>
      <c r="AA52213" s="50"/>
      <c r="AE52213" s="50"/>
    </row>
    <row r="52214" spans="23:31">
      <c r="W52214" s="50"/>
      <c r="AA52214" s="50"/>
      <c r="AE52214" s="50"/>
    </row>
    <row r="52215" spans="23:31">
      <c r="W52215" s="50"/>
      <c r="AA52215" s="50"/>
      <c r="AE52215" s="50"/>
    </row>
    <row r="52216" spans="23:31">
      <c r="W52216" s="50"/>
      <c r="AA52216" s="50"/>
      <c r="AE52216" s="50"/>
    </row>
    <row r="52217" spans="23:31">
      <c r="W52217" s="50"/>
      <c r="AA52217" s="50"/>
      <c r="AE52217" s="50"/>
    </row>
    <row r="52218" spans="23:31">
      <c r="W52218" s="50"/>
      <c r="AA52218" s="50"/>
      <c r="AE52218" s="50"/>
    </row>
    <row r="52219" spans="23:31">
      <c r="W52219" s="50"/>
      <c r="AA52219" s="50"/>
      <c r="AE52219" s="50"/>
    </row>
    <row r="52220" spans="23:31">
      <c r="W52220" s="50"/>
      <c r="AA52220" s="50"/>
      <c r="AE52220" s="50"/>
    </row>
    <row r="52221" spans="23:31">
      <c r="W52221" s="50"/>
      <c r="AA52221" s="50"/>
      <c r="AE52221" s="50"/>
    </row>
    <row r="52222" spans="23:31">
      <c r="W52222" s="50"/>
      <c r="AA52222" s="50"/>
      <c r="AE52222" s="50"/>
    </row>
    <row r="52223" spans="23:31">
      <c r="W52223" s="50"/>
      <c r="AA52223" s="50"/>
      <c r="AE52223" s="50"/>
    </row>
    <row r="52224" spans="23:31">
      <c r="W52224" s="50"/>
      <c r="AA52224" s="50"/>
      <c r="AE52224" s="50"/>
    </row>
    <row r="52225" spans="23:31">
      <c r="W52225" s="50"/>
      <c r="AA52225" s="50"/>
      <c r="AE52225" s="50"/>
    </row>
    <row r="52226" spans="23:31">
      <c r="W52226" s="50"/>
      <c r="AA52226" s="50"/>
      <c r="AE52226" s="50"/>
    </row>
    <row r="52227" spans="23:31">
      <c r="W52227" s="50"/>
      <c r="AA52227" s="50"/>
      <c r="AE52227" s="50"/>
    </row>
    <row r="52228" spans="23:31">
      <c r="W52228" s="50"/>
      <c r="AA52228" s="50"/>
      <c r="AE52228" s="50"/>
    </row>
    <row r="52229" spans="23:31">
      <c r="W52229" s="50"/>
      <c r="AA52229" s="50"/>
      <c r="AE52229" s="50"/>
    </row>
    <row r="52230" spans="23:31">
      <c r="W52230" s="50"/>
      <c r="AA52230" s="50"/>
      <c r="AE52230" s="50"/>
    </row>
    <row r="52231" spans="23:31">
      <c r="W52231" s="50"/>
      <c r="AA52231" s="50"/>
      <c r="AE52231" s="50"/>
    </row>
    <row r="52232" spans="23:31">
      <c r="W52232" s="50"/>
      <c r="AA52232" s="50"/>
      <c r="AE52232" s="50"/>
    </row>
    <row r="52233" spans="23:31">
      <c r="W52233" s="50"/>
      <c r="AA52233" s="50"/>
      <c r="AE52233" s="50"/>
    </row>
    <row r="52234" spans="23:31">
      <c r="W52234" s="50"/>
      <c r="AA52234" s="50"/>
      <c r="AE52234" s="50"/>
    </row>
    <row r="52235" spans="23:31">
      <c r="W52235" s="50"/>
      <c r="AA52235" s="50"/>
      <c r="AE52235" s="50"/>
    </row>
    <row r="52236" spans="23:31">
      <c r="W52236" s="50"/>
      <c r="AA52236" s="50"/>
      <c r="AE52236" s="50"/>
    </row>
    <row r="52237" spans="23:31">
      <c r="W52237" s="50"/>
      <c r="AA52237" s="50"/>
      <c r="AE52237" s="50"/>
    </row>
    <row r="52238" spans="23:31">
      <c r="W52238" s="50"/>
      <c r="AA52238" s="50"/>
      <c r="AE52238" s="50"/>
    </row>
    <row r="52239" spans="23:31">
      <c r="W52239" s="50"/>
      <c r="AA52239" s="50"/>
      <c r="AE52239" s="50"/>
    </row>
    <row r="52240" spans="23:31">
      <c r="W52240" s="50"/>
      <c r="AA52240" s="50"/>
      <c r="AE52240" s="50"/>
    </row>
    <row r="52241" spans="23:31">
      <c r="W52241" s="50"/>
      <c r="AA52241" s="50"/>
      <c r="AE52241" s="50"/>
    </row>
    <row r="52242" spans="23:31">
      <c r="W52242" s="50"/>
      <c r="AA52242" s="50"/>
      <c r="AE52242" s="50"/>
    </row>
    <row r="52243" spans="23:31">
      <c r="W52243" s="50"/>
      <c r="AA52243" s="50"/>
      <c r="AE52243" s="50"/>
    </row>
    <row r="52244" spans="23:31">
      <c r="W52244" s="50"/>
      <c r="AA52244" s="50"/>
      <c r="AE52244" s="50"/>
    </row>
    <row r="52245" spans="23:31">
      <c r="W52245" s="50"/>
      <c r="AA52245" s="50"/>
      <c r="AE52245" s="50"/>
    </row>
    <row r="52246" spans="23:31">
      <c r="W52246" s="50"/>
      <c r="AA52246" s="50"/>
      <c r="AE52246" s="50"/>
    </row>
    <row r="52247" spans="23:31">
      <c r="W52247" s="50"/>
      <c r="AA52247" s="50"/>
      <c r="AE52247" s="50"/>
    </row>
    <row r="52248" spans="23:31">
      <c r="W52248" s="50"/>
      <c r="AA52248" s="50"/>
      <c r="AE52248" s="50"/>
    </row>
    <row r="52249" spans="23:31">
      <c r="W52249" s="50"/>
      <c r="AA52249" s="50"/>
      <c r="AE52249" s="50"/>
    </row>
    <row r="52250" spans="23:31">
      <c r="W52250" s="50"/>
      <c r="AA52250" s="50"/>
      <c r="AE52250" s="50"/>
    </row>
    <row r="52251" spans="23:31">
      <c r="W52251" s="50"/>
      <c r="AA52251" s="50"/>
      <c r="AE52251" s="50"/>
    </row>
    <row r="52252" spans="23:31">
      <c r="W52252" s="50"/>
      <c r="AA52252" s="50"/>
      <c r="AE52252" s="50"/>
    </row>
    <row r="52253" spans="23:31">
      <c r="W52253" s="50"/>
      <c r="AA52253" s="50"/>
      <c r="AE52253" s="50"/>
    </row>
    <row r="52254" spans="23:31">
      <c r="W52254" s="50"/>
      <c r="AA52254" s="50"/>
      <c r="AE52254" s="50"/>
    </row>
    <row r="52255" spans="23:31">
      <c r="W52255" s="50"/>
      <c r="AA52255" s="50"/>
      <c r="AE52255" s="50"/>
    </row>
    <row r="52256" spans="23:31">
      <c r="W52256" s="50"/>
      <c r="AA52256" s="50"/>
      <c r="AE52256" s="50"/>
    </row>
    <row r="52257" spans="23:31">
      <c r="W52257" s="50"/>
      <c r="AA52257" s="50"/>
      <c r="AE52257" s="50"/>
    </row>
    <row r="52258" spans="23:31">
      <c r="W52258" s="50"/>
      <c r="AA52258" s="50"/>
      <c r="AE52258" s="50"/>
    </row>
    <row r="52259" spans="23:31">
      <c r="W52259" s="50"/>
      <c r="AA52259" s="50"/>
      <c r="AE52259" s="50"/>
    </row>
    <row r="52260" spans="23:31">
      <c r="W52260" s="50"/>
      <c r="AA52260" s="50"/>
      <c r="AE52260" s="50"/>
    </row>
    <row r="52261" spans="23:31">
      <c r="W52261" s="50"/>
      <c r="AA52261" s="50"/>
      <c r="AE52261" s="50"/>
    </row>
    <row r="52262" spans="23:31">
      <c r="W52262" s="50"/>
      <c r="AA52262" s="50"/>
      <c r="AE52262" s="50"/>
    </row>
    <row r="52263" spans="23:31">
      <c r="W52263" s="50"/>
      <c r="AA52263" s="50"/>
      <c r="AE52263" s="50"/>
    </row>
    <row r="52264" spans="23:31">
      <c r="W52264" s="50"/>
      <c r="AA52264" s="50"/>
      <c r="AE52264" s="50"/>
    </row>
    <row r="52265" spans="23:31">
      <c r="W52265" s="50"/>
      <c r="AA52265" s="50"/>
      <c r="AE52265" s="50"/>
    </row>
    <row r="52266" spans="23:31">
      <c r="W52266" s="50"/>
      <c r="AA52266" s="50"/>
      <c r="AE52266" s="50"/>
    </row>
    <row r="52267" spans="23:31">
      <c r="W52267" s="50"/>
      <c r="AA52267" s="50"/>
      <c r="AE52267" s="50"/>
    </row>
    <row r="52268" spans="23:31">
      <c r="W52268" s="50"/>
      <c r="AA52268" s="50"/>
      <c r="AE52268" s="50"/>
    </row>
    <row r="52269" spans="23:31">
      <c r="W52269" s="50"/>
      <c r="AA52269" s="50"/>
      <c r="AE52269" s="50"/>
    </row>
    <row r="52270" spans="23:31">
      <c r="W52270" s="50"/>
      <c r="AA52270" s="50"/>
      <c r="AE52270" s="50"/>
    </row>
    <row r="52271" spans="23:31">
      <c r="W52271" s="50"/>
      <c r="AA52271" s="50"/>
      <c r="AE52271" s="50"/>
    </row>
    <row r="52272" spans="23:31">
      <c r="W52272" s="50"/>
      <c r="AA52272" s="50"/>
      <c r="AE52272" s="50"/>
    </row>
    <row r="52273" spans="23:31">
      <c r="W52273" s="50"/>
      <c r="AA52273" s="50"/>
      <c r="AE52273" s="50"/>
    </row>
    <row r="52274" spans="23:31">
      <c r="W52274" s="50"/>
      <c r="AA52274" s="50"/>
      <c r="AE52274" s="50"/>
    </row>
    <row r="52275" spans="23:31">
      <c r="W52275" s="50"/>
      <c r="AA52275" s="50"/>
      <c r="AE52275" s="50"/>
    </row>
    <row r="52276" spans="23:31">
      <c r="W52276" s="50"/>
      <c r="AA52276" s="50"/>
      <c r="AE52276" s="50"/>
    </row>
    <row r="52277" spans="23:31">
      <c r="W52277" s="50"/>
      <c r="AA52277" s="50"/>
      <c r="AE52277" s="50"/>
    </row>
    <row r="52278" spans="23:31">
      <c r="W52278" s="50"/>
      <c r="AA52278" s="50"/>
      <c r="AE52278" s="50"/>
    </row>
    <row r="52279" spans="23:31">
      <c r="W52279" s="50"/>
      <c r="AA52279" s="50"/>
      <c r="AE52279" s="50"/>
    </row>
    <row r="52280" spans="23:31">
      <c r="W52280" s="50"/>
      <c r="AA52280" s="50"/>
      <c r="AE52280" s="50"/>
    </row>
    <row r="52281" spans="23:31">
      <c r="W52281" s="50"/>
      <c r="AA52281" s="50"/>
      <c r="AE52281" s="50"/>
    </row>
    <row r="52282" spans="23:31">
      <c r="W52282" s="50"/>
      <c r="AA52282" s="50"/>
      <c r="AE52282" s="50"/>
    </row>
    <row r="52283" spans="23:31">
      <c r="W52283" s="50"/>
      <c r="AA52283" s="50"/>
      <c r="AE52283" s="50"/>
    </row>
    <row r="52284" spans="23:31">
      <c r="W52284" s="50"/>
      <c r="AA52284" s="50"/>
      <c r="AE52284" s="50"/>
    </row>
    <row r="52285" spans="23:31">
      <c r="W52285" s="50"/>
      <c r="AA52285" s="50"/>
      <c r="AE52285" s="50"/>
    </row>
    <row r="52286" spans="23:31">
      <c r="W52286" s="50"/>
      <c r="AA52286" s="50"/>
      <c r="AE52286" s="50"/>
    </row>
    <row r="52287" spans="23:31">
      <c r="W52287" s="50"/>
      <c r="AA52287" s="50"/>
      <c r="AE52287" s="50"/>
    </row>
    <row r="52288" spans="23:31">
      <c r="W52288" s="50"/>
      <c r="AA52288" s="50"/>
      <c r="AE52288" s="50"/>
    </row>
    <row r="52289" spans="23:31">
      <c r="W52289" s="50"/>
      <c r="AA52289" s="50"/>
      <c r="AE52289" s="50"/>
    </row>
    <row r="52290" spans="23:31">
      <c r="W52290" s="50"/>
      <c r="AA52290" s="50"/>
      <c r="AE52290" s="50"/>
    </row>
    <row r="52291" spans="23:31">
      <c r="W52291" s="50"/>
      <c r="AA52291" s="50"/>
      <c r="AE52291" s="50"/>
    </row>
    <row r="52292" spans="23:31">
      <c r="W52292" s="50"/>
      <c r="AA52292" s="50"/>
      <c r="AE52292" s="50"/>
    </row>
    <row r="52293" spans="23:31">
      <c r="W52293" s="50"/>
      <c r="AA52293" s="50"/>
      <c r="AE52293" s="50"/>
    </row>
    <row r="52294" spans="23:31">
      <c r="W52294" s="50"/>
      <c r="AA52294" s="50"/>
      <c r="AE52294" s="50"/>
    </row>
    <row r="52295" spans="23:31">
      <c r="W52295" s="50"/>
      <c r="AA52295" s="50"/>
      <c r="AE52295" s="50"/>
    </row>
    <row r="52296" spans="23:31">
      <c r="W52296" s="50"/>
      <c r="AA52296" s="50"/>
      <c r="AE52296" s="50"/>
    </row>
    <row r="52297" spans="23:31">
      <c r="W52297" s="50"/>
      <c r="AA52297" s="50"/>
      <c r="AE52297" s="50"/>
    </row>
    <row r="52298" spans="23:31">
      <c r="W52298" s="50"/>
      <c r="AA52298" s="50"/>
      <c r="AE52298" s="50"/>
    </row>
    <row r="52299" spans="23:31">
      <c r="W52299" s="50"/>
      <c r="AA52299" s="50"/>
      <c r="AE52299" s="50"/>
    </row>
    <row r="52300" spans="23:31">
      <c r="W52300" s="50"/>
      <c r="AA52300" s="50"/>
      <c r="AE52300" s="50"/>
    </row>
    <row r="52301" spans="23:31">
      <c r="W52301" s="50"/>
      <c r="AA52301" s="50"/>
      <c r="AE52301" s="50"/>
    </row>
    <row r="52302" spans="23:31">
      <c r="W52302" s="50"/>
      <c r="AA52302" s="50"/>
      <c r="AE52302" s="50"/>
    </row>
    <row r="52303" spans="23:31">
      <c r="W52303" s="50"/>
      <c r="AA52303" s="50"/>
      <c r="AE52303" s="50"/>
    </row>
    <row r="52304" spans="23:31">
      <c r="W52304" s="50"/>
      <c r="AA52304" s="50"/>
      <c r="AE52304" s="50"/>
    </row>
    <row r="52305" spans="23:31">
      <c r="W52305" s="50"/>
      <c r="AA52305" s="50"/>
      <c r="AE52305" s="50"/>
    </row>
    <row r="52306" spans="23:31">
      <c r="W52306" s="50"/>
      <c r="AA52306" s="50"/>
      <c r="AE52306" s="50"/>
    </row>
    <row r="52307" spans="23:31">
      <c r="W52307" s="50"/>
      <c r="AA52307" s="50"/>
      <c r="AE52307" s="50"/>
    </row>
    <row r="52308" spans="23:31">
      <c r="W52308" s="50"/>
      <c r="AA52308" s="50"/>
      <c r="AE52308" s="50"/>
    </row>
    <row r="52309" spans="23:31">
      <c r="W52309" s="50"/>
      <c r="AA52309" s="50"/>
      <c r="AE52309" s="50"/>
    </row>
    <row r="52310" spans="23:31">
      <c r="W52310" s="50"/>
      <c r="AA52310" s="50"/>
      <c r="AE52310" s="50"/>
    </row>
    <row r="52311" spans="23:31">
      <c r="W52311" s="50"/>
      <c r="AA52311" s="50"/>
      <c r="AE52311" s="50"/>
    </row>
    <row r="52312" spans="23:31">
      <c r="W52312" s="50"/>
      <c r="AA52312" s="50"/>
      <c r="AE52312" s="50"/>
    </row>
    <row r="52313" spans="23:31">
      <c r="W52313" s="50"/>
      <c r="AA52313" s="50"/>
      <c r="AE52313" s="50"/>
    </row>
    <row r="52314" spans="23:31">
      <c r="W52314" s="50"/>
      <c r="AA52314" s="50"/>
      <c r="AE52314" s="50"/>
    </row>
    <row r="52315" spans="23:31">
      <c r="W52315" s="50"/>
      <c r="AA52315" s="50"/>
      <c r="AE52315" s="50"/>
    </row>
    <row r="52316" spans="23:31">
      <c r="W52316" s="50"/>
      <c r="AA52316" s="50"/>
      <c r="AE52316" s="50"/>
    </row>
    <row r="52317" spans="23:31">
      <c r="W52317" s="50"/>
      <c r="AA52317" s="50"/>
      <c r="AE52317" s="50"/>
    </row>
    <row r="52318" spans="23:31">
      <c r="W52318" s="50"/>
      <c r="AA52318" s="50"/>
      <c r="AE52318" s="50"/>
    </row>
    <row r="52319" spans="23:31">
      <c r="W52319" s="50"/>
      <c r="AA52319" s="50"/>
      <c r="AE52319" s="50"/>
    </row>
    <row r="52320" spans="23:31">
      <c r="W52320" s="50"/>
      <c r="AA52320" s="50"/>
      <c r="AE52320" s="50"/>
    </row>
    <row r="52321" spans="23:31">
      <c r="W52321" s="50"/>
      <c r="AA52321" s="50"/>
      <c r="AE52321" s="50"/>
    </row>
    <row r="52322" spans="23:31">
      <c r="W52322" s="50"/>
      <c r="AA52322" s="50"/>
      <c r="AE52322" s="50"/>
    </row>
    <row r="52323" spans="23:31">
      <c r="W52323" s="50"/>
      <c r="AA52323" s="50"/>
      <c r="AE52323" s="50"/>
    </row>
    <row r="52324" spans="23:31">
      <c r="W52324" s="50"/>
      <c r="AA52324" s="50"/>
      <c r="AE52324" s="50"/>
    </row>
    <row r="52325" spans="23:31">
      <c r="W52325" s="50"/>
      <c r="AA52325" s="50"/>
      <c r="AE52325" s="50"/>
    </row>
    <row r="52326" spans="23:31">
      <c r="W52326" s="50"/>
      <c r="AA52326" s="50"/>
      <c r="AE52326" s="50"/>
    </row>
    <row r="52327" spans="23:31">
      <c r="W52327" s="50"/>
      <c r="AA52327" s="50"/>
      <c r="AE52327" s="50"/>
    </row>
    <row r="52328" spans="23:31">
      <c r="W52328" s="50"/>
      <c r="AA52328" s="50"/>
      <c r="AE52328" s="50"/>
    </row>
    <row r="52329" spans="23:31">
      <c r="W52329" s="50"/>
      <c r="AA52329" s="50"/>
      <c r="AE52329" s="50"/>
    </row>
    <row r="52330" spans="23:31">
      <c r="W52330" s="50"/>
      <c r="AA52330" s="50"/>
      <c r="AE52330" s="50"/>
    </row>
    <row r="52331" spans="23:31">
      <c r="W52331" s="50"/>
      <c r="AA52331" s="50"/>
      <c r="AE52331" s="50"/>
    </row>
    <row r="52332" spans="23:31">
      <c r="W52332" s="50"/>
      <c r="AA52332" s="50"/>
      <c r="AE52332" s="50"/>
    </row>
    <row r="52333" spans="23:31">
      <c r="W52333" s="50"/>
      <c r="AA52333" s="50"/>
      <c r="AE52333" s="50"/>
    </row>
    <row r="52334" spans="23:31">
      <c r="W52334" s="50"/>
      <c r="AA52334" s="50"/>
      <c r="AE52334" s="50"/>
    </row>
    <row r="52335" spans="23:31">
      <c r="W52335" s="50"/>
      <c r="AA52335" s="50"/>
      <c r="AE52335" s="50"/>
    </row>
    <row r="52336" spans="23:31">
      <c r="W52336" s="50"/>
      <c r="AA52336" s="50"/>
      <c r="AE52336" s="50"/>
    </row>
    <row r="52337" spans="23:31">
      <c r="W52337" s="50"/>
      <c r="AA52337" s="50"/>
      <c r="AE52337" s="50"/>
    </row>
    <row r="52338" spans="23:31">
      <c r="W52338" s="50"/>
      <c r="AA52338" s="50"/>
      <c r="AE52338" s="50"/>
    </row>
    <row r="52339" spans="23:31">
      <c r="W52339" s="50"/>
      <c r="AA52339" s="50"/>
      <c r="AE52339" s="50"/>
    </row>
    <row r="52340" spans="23:31">
      <c r="W52340" s="50"/>
      <c r="AA52340" s="50"/>
      <c r="AE52340" s="50"/>
    </row>
    <row r="52341" spans="23:31">
      <c r="W52341" s="50"/>
      <c r="AA52341" s="50"/>
      <c r="AE52341" s="50"/>
    </row>
    <row r="52342" spans="23:31">
      <c r="W52342" s="50"/>
      <c r="AA52342" s="50"/>
      <c r="AE52342" s="50"/>
    </row>
    <row r="52343" spans="23:31">
      <c r="W52343" s="50"/>
      <c r="AA52343" s="50"/>
      <c r="AE52343" s="50"/>
    </row>
    <row r="52344" spans="23:31">
      <c r="W52344" s="50"/>
      <c r="AA52344" s="50"/>
      <c r="AE52344" s="50"/>
    </row>
    <row r="52345" spans="23:31">
      <c r="W52345" s="50"/>
      <c r="AA52345" s="50"/>
      <c r="AE52345" s="50"/>
    </row>
    <row r="52346" spans="23:31">
      <c r="W52346" s="50"/>
      <c r="AA52346" s="50"/>
      <c r="AE52346" s="50"/>
    </row>
    <row r="52347" spans="23:31">
      <c r="W52347" s="50"/>
      <c r="AA52347" s="50"/>
      <c r="AE52347" s="50"/>
    </row>
    <row r="52348" spans="23:31">
      <c r="W52348" s="50"/>
      <c r="AA52348" s="50"/>
      <c r="AE52348" s="50"/>
    </row>
    <row r="52349" spans="23:31">
      <c r="W52349" s="50"/>
      <c r="AA52349" s="50"/>
      <c r="AE52349" s="50"/>
    </row>
    <row r="52350" spans="23:31">
      <c r="W52350" s="50"/>
      <c r="AA52350" s="50"/>
      <c r="AE52350" s="50"/>
    </row>
    <row r="52351" spans="23:31">
      <c r="W52351" s="50"/>
      <c r="AA52351" s="50"/>
      <c r="AE52351" s="50"/>
    </row>
    <row r="52352" spans="23:31">
      <c r="W52352" s="50"/>
      <c r="AA52352" s="50"/>
      <c r="AE52352" s="50"/>
    </row>
    <row r="52353" spans="23:31">
      <c r="W52353" s="50"/>
      <c r="AA52353" s="50"/>
      <c r="AE52353" s="50"/>
    </row>
    <row r="52354" spans="23:31">
      <c r="W52354" s="50"/>
      <c r="AA52354" s="50"/>
      <c r="AE52354" s="50"/>
    </row>
    <row r="52355" spans="23:31">
      <c r="W52355" s="50"/>
      <c r="AA52355" s="50"/>
      <c r="AE52355" s="50"/>
    </row>
    <row r="52356" spans="23:31">
      <c r="W52356" s="50"/>
      <c r="AA52356" s="50"/>
      <c r="AE52356" s="50"/>
    </row>
    <row r="52357" spans="23:31">
      <c r="W52357" s="50"/>
      <c r="AA52357" s="50"/>
      <c r="AE52357" s="50"/>
    </row>
    <row r="52358" spans="23:31">
      <c r="W52358" s="50"/>
      <c r="AA52358" s="50"/>
      <c r="AE52358" s="50"/>
    </row>
    <row r="52359" spans="23:31">
      <c r="W52359" s="50"/>
      <c r="AA52359" s="50"/>
      <c r="AE52359" s="50"/>
    </row>
    <row r="52360" spans="23:31">
      <c r="W52360" s="50"/>
      <c r="AA52360" s="50"/>
      <c r="AE52360" s="50"/>
    </row>
    <row r="52361" spans="23:31">
      <c r="W52361" s="50"/>
      <c r="AA52361" s="50"/>
      <c r="AE52361" s="50"/>
    </row>
    <row r="52362" spans="23:31">
      <c r="W52362" s="50"/>
      <c r="AA52362" s="50"/>
      <c r="AE52362" s="50"/>
    </row>
    <row r="52363" spans="23:31">
      <c r="W52363" s="50"/>
      <c r="AA52363" s="50"/>
      <c r="AE52363" s="50"/>
    </row>
    <row r="52364" spans="23:31">
      <c r="W52364" s="50"/>
      <c r="AA52364" s="50"/>
      <c r="AE52364" s="50"/>
    </row>
    <row r="52365" spans="23:31">
      <c r="W52365" s="50"/>
      <c r="AA52365" s="50"/>
      <c r="AE52365" s="50"/>
    </row>
    <row r="52366" spans="23:31">
      <c r="W52366" s="50"/>
      <c r="AA52366" s="50"/>
      <c r="AE52366" s="50"/>
    </row>
    <row r="52367" spans="23:31">
      <c r="W52367" s="50"/>
      <c r="AA52367" s="50"/>
      <c r="AE52367" s="50"/>
    </row>
    <row r="52368" spans="23:31">
      <c r="W52368" s="50"/>
      <c r="AA52368" s="50"/>
      <c r="AE52368" s="50"/>
    </row>
    <row r="52369" spans="23:31">
      <c r="W52369" s="50"/>
      <c r="AA52369" s="50"/>
      <c r="AE52369" s="50"/>
    </row>
    <row r="52370" spans="23:31">
      <c r="W52370" s="50"/>
      <c r="AA52370" s="50"/>
      <c r="AE52370" s="50"/>
    </row>
    <row r="52371" spans="23:31">
      <c r="W52371" s="50"/>
      <c r="AA52371" s="50"/>
      <c r="AE52371" s="50"/>
    </row>
    <row r="52372" spans="23:31">
      <c r="W52372" s="50"/>
      <c r="AA52372" s="50"/>
      <c r="AE52372" s="50"/>
    </row>
    <row r="52373" spans="23:31">
      <c r="W52373" s="50"/>
      <c r="AA52373" s="50"/>
      <c r="AE52373" s="50"/>
    </row>
    <row r="52374" spans="23:31">
      <c r="W52374" s="50"/>
      <c r="AA52374" s="50"/>
      <c r="AE52374" s="50"/>
    </row>
    <row r="52375" spans="23:31">
      <c r="W52375" s="50"/>
      <c r="AA52375" s="50"/>
      <c r="AE52375" s="50"/>
    </row>
    <row r="52376" spans="23:31">
      <c r="W52376" s="50"/>
      <c r="AA52376" s="50"/>
      <c r="AE52376" s="50"/>
    </row>
    <row r="52377" spans="23:31">
      <c r="W52377" s="50"/>
      <c r="AA52377" s="50"/>
      <c r="AE52377" s="50"/>
    </row>
    <row r="52378" spans="23:31">
      <c r="W52378" s="50"/>
      <c r="AA52378" s="50"/>
      <c r="AE52378" s="50"/>
    </row>
    <row r="52379" spans="23:31">
      <c r="W52379" s="50"/>
      <c r="AA52379" s="50"/>
      <c r="AE52379" s="50"/>
    </row>
    <row r="52380" spans="23:31">
      <c r="W52380" s="50"/>
      <c r="AA52380" s="50"/>
      <c r="AE52380" s="50"/>
    </row>
    <row r="52381" spans="23:31">
      <c r="W52381" s="50"/>
      <c r="AA52381" s="50"/>
      <c r="AE52381" s="50"/>
    </row>
    <row r="52382" spans="23:31">
      <c r="W52382" s="50"/>
      <c r="AA52382" s="50"/>
      <c r="AE52382" s="50"/>
    </row>
    <row r="52383" spans="23:31">
      <c r="W52383" s="50"/>
      <c r="AA52383" s="50"/>
      <c r="AE52383" s="50"/>
    </row>
    <row r="52384" spans="23:31">
      <c r="W52384" s="50"/>
      <c r="AA52384" s="50"/>
      <c r="AE52384" s="50"/>
    </row>
    <row r="52385" spans="23:31">
      <c r="W52385" s="50"/>
      <c r="AA52385" s="50"/>
      <c r="AE52385" s="50"/>
    </row>
    <row r="52386" spans="23:31">
      <c r="W52386" s="50"/>
      <c r="AA52386" s="50"/>
      <c r="AE52386" s="50"/>
    </row>
    <row r="52387" spans="23:31">
      <c r="W52387" s="50"/>
      <c r="AA52387" s="50"/>
      <c r="AE52387" s="50"/>
    </row>
    <row r="52388" spans="23:31">
      <c r="W52388" s="50"/>
      <c r="AA52388" s="50"/>
      <c r="AE52388" s="50"/>
    </row>
    <row r="52389" spans="23:31">
      <c r="W52389" s="50"/>
      <c r="AA52389" s="50"/>
      <c r="AE52389" s="50"/>
    </row>
    <row r="52390" spans="23:31">
      <c r="W52390" s="50"/>
      <c r="AA52390" s="50"/>
      <c r="AE52390" s="50"/>
    </row>
    <row r="52391" spans="23:31">
      <c r="W52391" s="50"/>
      <c r="AA52391" s="50"/>
      <c r="AE52391" s="50"/>
    </row>
    <row r="52392" spans="23:31">
      <c r="W52392" s="50"/>
      <c r="AA52392" s="50"/>
      <c r="AE52392" s="50"/>
    </row>
    <row r="52393" spans="23:31">
      <c r="W52393" s="50"/>
      <c r="AA52393" s="50"/>
      <c r="AE52393" s="50"/>
    </row>
    <row r="52394" spans="23:31">
      <c r="W52394" s="50"/>
      <c r="AA52394" s="50"/>
      <c r="AE52394" s="50"/>
    </row>
    <row r="52395" spans="23:31">
      <c r="W52395" s="50"/>
      <c r="AA52395" s="50"/>
      <c r="AE52395" s="50"/>
    </row>
    <row r="52396" spans="23:31">
      <c r="W52396" s="50"/>
      <c r="AA52396" s="50"/>
      <c r="AE52396" s="50"/>
    </row>
    <row r="52397" spans="23:31">
      <c r="W52397" s="50"/>
      <c r="AA52397" s="50"/>
      <c r="AE52397" s="50"/>
    </row>
    <row r="52398" spans="23:31">
      <c r="W52398" s="50"/>
      <c r="AA52398" s="50"/>
      <c r="AE52398" s="50"/>
    </row>
    <row r="52399" spans="23:31">
      <c r="W52399" s="50"/>
      <c r="AA52399" s="50"/>
      <c r="AE52399" s="50"/>
    </row>
    <row r="52400" spans="23:31">
      <c r="W52400" s="50"/>
      <c r="AA52400" s="50"/>
      <c r="AE52400" s="50"/>
    </row>
    <row r="52401" spans="23:31">
      <c r="W52401" s="50"/>
      <c r="AA52401" s="50"/>
      <c r="AE52401" s="50"/>
    </row>
    <row r="52402" spans="23:31">
      <c r="W52402" s="50"/>
      <c r="AA52402" s="50"/>
      <c r="AE52402" s="50"/>
    </row>
    <row r="52403" spans="23:31">
      <c r="W52403" s="50"/>
      <c r="AA52403" s="50"/>
      <c r="AE52403" s="50"/>
    </row>
    <row r="52404" spans="23:31">
      <c r="W52404" s="50"/>
      <c r="AA52404" s="50"/>
      <c r="AE52404" s="50"/>
    </row>
    <row r="52405" spans="23:31">
      <c r="W52405" s="50"/>
      <c r="AA52405" s="50"/>
      <c r="AE52405" s="50"/>
    </row>
    <row r="52406" spans="23:31">
      <c r="W52406" s="50"/>
      <c r="AA52406" s="50"/>
      <c r="AE52406" s="50"/>
    </row>
    <row r="52407" spans="23:31">
      <c r="W52407" s="50"/>
      <c r="AA52407" s="50"/>
      <c r="AE52407" s="50"/>
    </row>
    <row r="52408" spans="23:31">
      <c r="W52408" s="50"/>
      <c r="AA52408" s="50"/>
      <c r="AE52408" s="50"/>
    </row>
    <row r="52409" spans="23:31">
      <c r="W52409" s="50"/>
      <c r="AA52409" s="50"/>
      <c r="AE52409" s="50"/>
    </row>
    <row r="52410" spans="23:31">
      <c r="W52410" s="50"/>
      <c r="AA52410" s="50"/>
      <c r="AE52410" s="50"/>
    </row>
    <row r="52411" spans="23:31">
      <c r="W52411" s="50"/>
      <c r="AA52411" s="50"/>
      <c r="AE52411" s="50"/>
    </row>
    <row r="52412" spans="23:31">
      <c r="W52412" s="50"/>
      <c r="AA52412" s="50"/>
      <c r="AE52412" s="50"/>
    </row>
    <row r="52413" spans="23:31">
      <c r="W52413" s="50"/>
      <c r="AA52413" s="50"/>
      <c r="AE52413" s="50"/>
    </row>
    <row r="52414" spans="23:31">
      <c r="W52414" s="50"/>
      <c r="AA52414" s="50"/>
      <c r="AE52414" s="50"/>
    </row>
    <row r="52415" spans="23:31">
      <c r="W52415" s="50"/>
      <c r="AA52415" s="50"/>
      <c r="AE52415" s="50"/>
    </row>
    <row r="52416" spans="23:31">
      <c r="W52416" s="50"/>
      <c r="AA52416" s="50"/>
      <c r="AE52416" s="50"/>
    </row>
    <row r="52417" spans="23:31">
      <c r="W52417" s="50"/>
      <c r="AA52417" s="50"/>
      <c r="AE52417" s="50"/>
    </row>
    <row r="52418" spans="23:31">
      <c r="W52418" s="50"/>
      <c r="AA52418" s="50"/>
      <c r="AE52418" s="50"/>
    </row>
    <row r="52419" spans="23:31">
      <c r="W52419" s="50"/>
      <c r="AA52419" s="50"/>
      <c r="AE52419" s="50"/>
    </row>
    <row r="52420" spans="23:31">
      <c r="W52420" s="50"/>
      <c r="AA52420" s="50"/>
      <c r="AE52420" s="50"/>
    </row>
    <row r="52421" spans="23:31">
      <c r="W52421" s="50"/>
      <c r="AA52421" s="50"/>
      <c r="AE52421" s="50"/>
    </row>
    <row r="52422" spans="23:31">
      <c r="W52422" s="50"/>
      <c r="AA52422" s="50"/>
      <c r="AE52422" s="50"/>
    </row>
    <row r="52423" spans="23:31">
      <c r="W52423" s="50"/>
      <c r="AA52423" s="50"/>
      <c r="AE52423" s="50"/>
    </row>
    <row r="52424" spans="23:31">
      <c r="W52424" s="50"/>
      <c r="AA52424" s="50"/>
      <c r="AE52424" s="50"/>
    </row>
    <row r="52425" spans="23:31">
      <c r="W52425" s="50"/>
      <c r="AA52425" s="50"/>
      <c r="AE52425" s="50"/>
    </row>
    <row r="52426" spans="23:31">
      <c r="W52426" s="50"/>
      <c r="AA52426" s="50"/>
      <c r="AE52426" s="50"/>
    </row>
    <row r="52427" spans="23:31">
      <c r="W52427" s="50"/>
      <c r="AA52427" s="50"/>
      <c r="AE52427" s="50"/>
    </row>
    <row r="52428" spans="23:31">
      <c r="W52428" s="50"/>
      <c r="AA52428" s="50"/>
      <c r="AE52428" s="50"/>
    </row>
    <row r="52429" spans="23:31">
      <c r="W52429" s="50"/>
      <c r="AA52429" s="50"/>
      <c r="AE52429" s="50"/>
    </row>
    <row r="52430" spans="23:31">
      <c r="W52430" s="50"/>
      <c r="AA52430" s="50"/>
      <c r="AE52430" s="50"/>
    </row>
    <row r="52431" spans="23:31">
      <c r="W52431" s="50"/>
      <c r="AA52431" s="50"/>
      <c r="AE52431" s="50"/>
    </row>
    <row r="52432" spans="23:31">
      <c r="W52432" s="50"/>
      <c r="AA52432" s="50"/>
      <c r="AE52432" s="50"/>
    </row>
    <row r="52433" spans="23:31">
      <c r="W52433" s="50"/>
      <c r="AA52433" s="50"/>
      <c r="AE52433" s="50"/>
    </row>
    <row r="52434" spans="23:31">
      <c r="W52434" s="50"/>
      <c r="AA52434" s="50"/>
      <c r="AE52434" s="50"/>
    </row>
    <row r="52435" spans="23:31">
      <c r="W52435" s="50"/>
      <c r="AA52435" s="50"/>
      <c r="AE52435" s="50"/>
    </row>
    <row r="52436" spans="23:31">
      <c r="W52436" s="50"/>
      <c r="AA52436" s="50"/>
      <c r="AE52436" s="50"/>
    </row>
    <row r="52437" spans="23:31">
      <c r="W52437" s="50"/>
      <c r="AA52437" s="50"/>
      <c r="AE52437" s="50"/>
    </row>
    <row r="52438" spans="23:31">
      <c r="W52438" s="50"/>
      <c r="AA52438" s="50"/>
      <c r="AE52438" s="50"/>
    </row>
    <row r="52439" spans="23:31">
      <c r="W52439" s="50"/>
      <c r="AA52439" s="50"/>
      <c r="AE52439" s="50"/>
    </row>
    <row r="52440" spans="23:31">
      <c r="W52440" s="50"/>
      <c r="AA52440" s="50"/>
      <c r="AE52440" s="50"/>
    </row>
    <row r="52441" spans="23:31">
      <c r="W52441" s="50"/>
      <c r="AA52441" s="50"/>
      <c r="AE52441" s="50"/>
    </row>
    <row r="52442" spans="23:31">
      <c r="W52442" s="50"/>
      <c r="AA52442" s="50"/>
      <c r="AE52442" s="50"/>
    </row>
    <row r="52443" spans="23:31">
      <c r="W52443" s="50"/>
      <c r="AA52443" s="50"/>
      <c r="AE52443" s="50"/>
    </row>
    <row r="52444" spans="23:31">
      <c r="W52444" s="50"/>
      <c r="AA52444" s="50"/>
      <c r="AE52444" s="50"/>
    </row>
    <row r="52445" spans="23:31">
      <c r="W52445" s="50"/>
      <c r="AA52445" s="50"/>
      <c r="AE52445" s="50"/>
    </row>
    <row r="52446" spans="23:31">
      <c r="W52446" s="50"/>
      <c r="AA52446" s="50"/>
      <c r="AE52446" s="50"/>
    </row>
    <row r="52447" spans="23:31">
      <c r="W52447" s="50"/>
      <c r="AA52447" s="50"/>
      <c r="AE52447" s="50"/>
    </row>
    <row r="52448" spans="23:31">
      <c r="W52448" s="50"/>
      <c r="AA52448" s="50"/>
      <c r="AE52448" s="50"/>
    </row>
    <row r="52449" spans="23:31">
      <c r="W52449" s="50"/>
      <c r="AA52449" s="50"/>
      <c r="AE52449" s="50"/>
    </row>
    <row r="52450" spans="23:31">
      <c r="W52450" s="50"/>
      <c r="AA52450" s="50"/>
      <c r="AE52450" s="50"/>
    </row>
    <row r="52451" spans="23:31">
      <c r="W52451" s="50"/>
      <c r="AA52451" s="50"/>
      <c r="AE52451" s="50"/>
    </row>
    <row r="52452" spans="23:31">
      <c r="W52452" s="50"/>
      <c r="AA52452" s="50"/>
      <c r="AE52452" s="50"/>
    </row>
    <row r="52453" spans="23:31">
      <c r="W52453" s="50"/>
      <c r="AA52453" s="50"/>
      <c r="AE52453" s="50"/>
    </row>
    <row r="52454" spans="23:31">
      <c r="W52454" s="50"/>
      <c r="AA52454" s="50"/>
      <c r="AE52454" s="50"/>
    </row>
    <row r="52455" spans="23:31">
      <c r="W52455" s="50"/>
      <c r="AA52455" s="50"/>
      <c r="AE52455" s="50"/>
    </row>
    <row r="52456" spans="23:31">
      <c r="W52456" s="50"/>
      <c r="AA52456" s="50"/>
      <c r="AE52456" s="50"/>
    </row>
    <row r="52457" spans="23:31">
      <c r="W52457" s="50"/>
      <c r="AA52457" s="50"/>
      <c r="AE52457" s="50"/>
    </row>
    <row r="52458" spans="23:31">
      <c r="W52458" s="50"/>
      <c r="AA52458" s="50"/>
      <c r="AE52458" s="50"/>
    </row>
    <row r="52459" spans="23:31">
      <c r="W52459" s="50"/>
      <c r="AA52459" s="50"/>
      <c r="AE52459" s="50"/>
    </row>
    <row r="52460" spans="23:31">
      <c r="W52460" s="50"/>
      <c r="AA52460" s="50"/>
      <c r="AE52460" s="50"/>
    </row>
    <row r="52461" spans="23:31">
      <c r="W52461" s="50"/>
      <c r="AA52461" s="50"/>
      <c r="AE52461" s="50"/>
    </row>
    <row r="52462" spans="23:31">
      <c r="W52462" s="50"/>
      <c r="AA52462" s="50"/>
      <c r="AE52462" s="50"/>
    </row>
    <row r="52463" spans="23:31">
      <c r="W52463" s="50"/>
      <c r="AA52463" s="50"/>
      <c r="AE52463" s="50"/>
    </row>
    <row r="52464" spans="23:31">
      <c r="W52464" s="50"/>
      <c r="AA52464" s="50"/>
      <c r="AE52464" s="50"/>
    </row>
    <row r="52465" spans="23:31">
      <c r="W52465" s="50"/>
      <c r="AA52465" s="50"/>
      <c r="AE52465" s="50"/>
    </row>
    <row r="52466" spans="23:31">
      <c r="W52466" s="50"/>
      <c r="AA52466" s="50"/>
      <c r="AE52466" s="50"/>
    </row>
    <row r="52467" spans="23:31">
      <c r="W52467" s="50"/>
      <c r="AA52467" s="50"/>
      <c r="AE52467" s="50"/>
    </row>
    <row r="52468" spans="23:31">
      <c r="W52468" s="50"/>
      <c r="AA52468" s="50"/>
      <c r="AE52468" s="50"/>
    </row>
    <row r="52469" spans="23:31">
      <c r="W52469" s="50"/>
      <c r="AA52469" s="50"/>
      <c r="AE52469" s="50"/>
    </row>
    <row r="52470" spans="23:31">
      <c r="W52470" s="50"/>
      <c r="AA52470" s="50"/>
      <c r="AE52470" s="50"/>
    </row>
    <row r="52471" spans="23:31">
      <c r="W52471" s="50"/>
      <c r="AA52471" s="50"/>
      <c r="AE52471" s="50"/>
    </row>
    <row r="52472" spans="23:31">
      <c r="W52472" s="50"/>
      <c r="AA52472" s="50"/>
      <c r="AE52472" s="50"/>
    </row>
    <row r="52473" spans="23:31">
      <c r="W52473" s="50"/>
      <c r="AA52473" s="50"/>
      <c r="AE52473" s="50"/>
    </row>
    <row r="52474" spans="23:31">
      <c r="W52474" s="50"/>
      <c r="AA52474" s="50"/>
      <c r="AE52474" s="50"/>
    </row>
    <row r="52475" spans="23:31">
      <c r="W52475" s="50"/>
      <c r="AA52475" s="50"/>
      <c r="AE52475" s="50"/>
    </row>
    <row r="52476" spans="23:31">
      <c r="W52476" s="50"/>
      <c r="AA52476" s="50"/>
      <c r="AE52476" s="50"/>
    </row>
    <row r="52477" spans="23:31">
      <c r="W52477" s="50"/>
      <c r="AA52477" s="50"/>
      <c r="AE52477" s="50"/>
    </row>
    <row r="52478" spans="23:31">
      <c r="W52478" s="50"/>
      <c r="AA52478" s="50"/>
      <c r="AE52478" s="50"/>
    </row>
    <row r="52479" spans="23:31">
      <c r="W52479" s="50"/>
      <c r="AA52479" s="50"/>
      <c r="AE52479" s="50"/>
    </row>
    <row r="52480" spans="23:31">
      <c r="W52480" s="50"/>
      <c r="AA52480" s="50"/>
      <c r="AE52480" s="50"/>
    </row>
    <row r="52481" spans="23:31">
      <c r="W52481" s="50"/>
      <c r="AA52481" s="50"/>
      <c r="AE52481" s="50"/>
    </row>
    <row r="52482" spans="23:31">
      <c r="W52482" s="50"/>
      <c r="AA52482" s="50"/>
      <c r="AE52482" s="50"/>
    </row>
    <row r="52483" spans="23:31">
      <c r="W52483" s="50"/>
      <c r="AA52483" s="50"/>
      <c r="AE52483" s="50"/>
    </row>
    <row r="52484" spans="23:31">
      <c r="W52484" s="50"/>
      <c r="AA52484" s="50"/>
      <c r="AE52484" s="50"/>
    </row>
    <row r="52485" spans="23:31">
      <c r="W52485" s="50"/>
      <c r="AA52485" s="50"/>
      <c r="AE52485" s="50"/>
    </row>
    <row r="52486" spans="23:31">
      <c r="W52486" s="50"/>
      <c r="AA52486" s="50"/>
      <c r="AE52486" s="50"/>
    </row>
    <row r="52487" spans="23:31">
      <c r="W52487" s="50"/>
      <c r="AA52487" s="50"/>
      <c r="AE52487" s="50"/>
    </row>
    <row r="52488" spans="23:31">
      <c r="W52488" s="50"/>
      <c r="AA52488" s="50"/>
      <c r="AE52488" s="50"/>
    </row>
    <row r="52489" spans="23:31">
      <c r="W52489" s="50"/>
      <c r="AA52489" s="50"/>
      <c r="AE52489" s="50"/>
    </row>
    <row r="52490" spans="23:31">
      <c r="W52490" s="50"/>
      <c r="AA52490" s="50"/>
      <c r="AE52490" s="50"/>
    </row>
    <row r="52491" spans="23:31">
      <c r="W52491" s="50"/>
      <c r="AA52491" s="50"/>
      <c r="AE52491" s="50"/>
    </row>
    <row r="52492" spans="23:31">
      <c r="W52492" s="50"/>
      <c r="AA52492" s="50"/>
      <c r="AE52492" s="50"/>
    </row>
    <row r="52493" spans="23:31">
      <c r="W52493" s="50"/>
      <c r="AA52493" s="50"/>
      <c r="AE52493" s="50"/>
    </row>
    <row r="52494" spans="23:31">
      <c r="W52494" s="50"/>
      <c r="AA52494" s="50"/>
      <c r="AE52494" s="50"/>
    </row>
    <row r="52495" spans="23:31">
      <c r="W52495" s="50"/>
      <c r="AA52495" s="50"/>
      <c r="AE52495" s="50"/>
    </row>
    <row r="52496" spans="23:31">
      <c r="W52496" s="50"/>
      <c r="AA52496" s="50"/>
      <c r="AE52496" s="50"/>
    </row>
    <row r="52497" spans="23:31">
      <c r="W52497" s="50"/>
      <c r="AA52497" s="50"/>
      <c r="AE52497" s="50"/>
    </row>
    <row r="52498" spans="23:31">
      <c r="W52498" s="50"/>
      <c r="AA52498" s="50"/>
      <c r="AE52498" s="50"/>
    </row>
    <row r="52499" spans="23:31">
      <c r="W52499" s="50"/>
      <c r="AA52499" s="50"/>
      <c r="AE52499" s="50"/>
    </row>
    <row r="52500" spans="23:31">
      <c r="W52500" s="50"/>
      <c r="AA52500" s="50"/>
      <c r="AE52500" s="50"/>
    </row>
    <row r="52501" spans="23:31">
      <c r="W52501" s="50"/>
      <c r="AA52501" s="50"/>
      <c r="AE52501" s="50"/>
    </row>
    <row r="52502" spans="23:31">
      <c r="W52502" s="50"/>
      <c r="AA52502" s="50"/>
      <c r="AE52502" s="50"/>
    </row>
    <row r="52503" spans="23:31">
      <c r="W52503" s="50"/>
      <c r="AA52503" s="50"/>
      <c r="AE52503" s="50"/>
    </row>
    <row r="52504" spans="23:31">
      <c r="W52504" s="50"/>
      <c r="AA52504" s="50"/>
      <c r="AE52504" s="50"/>
    </row>
    <row r="52505" spans="23:31">
      <c r="W52505" s="50"/>
      <c r="AA52505" s="50"/>
      <c r="AE52505" s="50"/>
    </row>
    <row r="52506" spans="23:31">
      <c r="W52506" s="50"/>
      <c r="AA52506" s="50"/>
      <c r="AE52506" s="50"/>
    </row>
    <row r="52507" spans="23:31">
      <c r="W52507" s="50"/>
      <c r="AA52507" s="50"/>
      <c r="AE52507" s="50"/>
    </row>
    <row r="52508" spans="23:31">
      <c r="W52508" s="50"/>
      <c r="AA52508" s="50"/>
      <c r="AE52508" s="50"/>
    </row>
    <row r="52509" spans="23:31">
      <c r="W52509" s="50"/>
      <c r="AA52509" s="50"/>
      <c r="AE52509" s="50"/>
    </row>
    <row r="52510" spans="23:31">
      <c r="W52510" s="50"/>
      <c r="AA52510" s="50"/>
      <c r="AE52510" s="50"/>
    </row>
    <row r="52511" spans="23:31">
      <c r="W52511" s="50"/>
      <c r="AA52511" s="50"/>
      <c r="AE52511" s="50"/>
    </row>
    <row r="52512" spans="23:31">
      <c r="W52512" s="50"/>
      <c r="AA52512" s="50"/>
      <c r="AE52512" s="50"/>
    </row>
    <row r="52513" spans="23:31">
      <c r="W52513" s="50"/>
      <c r="AA52513" s="50"/>
      <c r="AE52513" s="50"/>
    </row>
    <row r="52514" spans="23:31">
      <c r="W52514" s="50"/>
      <c r="AA52514" s="50"/>
      <c r="AE52514" s="50"/>
    </row>
    <row r="52515" spans="23:31">
      <c r="W52515" s="50"/>
      <c r="AA52515" s="50"/>
      <c r="AE52515" s="50"/>
    </row>
    <row r="52516" spans="23:31">
      <c r="W52516" s="50"/>
      <c r="AA52516" s="50"/>
      <c r="AE52516" s="50"/>
    </row>
    <row r="52517" spans="23:31">
      <c r="W52517" s="50"/>
      <c r="AA52517" s="50"/>
      <c r="AE52517" s="50"/>
    </row>
    <row r="52518" spans="23:31">
      <c r="W52518" s="50"/>
      <c r="AA52518" s="50"/>
      <c r="AE52518" s="50"/>
    </row>
    <row r="52519" spans="23:31">
      <c r="W52519" s="50"/>
      <c r="AA52519" s="50"/>
      <c r="AE52519" s="50"/>
    </row>
    <row r="52520" spans="23:31">
      <c r="W52520" s="50"/>
      <c r="AA52520" s="50"/>
      <c r="AE52520" s="50"/>
    </row>
    <row r="52521" spans="23:31">
      <c r="W52521" s="50"/>
      <c r="AA52521" s="50"/>
      <c r="AE52521" s="50"/>
    </row>
    <row r="52522" spans="23:31">
      <c r="W52522" s="50"/>
      <c r="AA52522" s="50"/>
      <c r="AE52522" s="50"/>
    </row>
    <row r="52523" spans="23:31">
      <c r="W52523" s="50"/>
      <c r="AA52523" s="50"/>
      <c r="AE52523" s="50"/>
    </row>
    <row r="52524" spans="23:31">
      <c r="W52524" s="50"/>
      <c r="AA52524" s="50"/>
      <c r="AE52524" s="50"/>
    </row>
    <row r="52525" spans="23:31">
      <c r="W52525" s="50"/>
      <c r="AA52525" s="50"/>
      <c r="AE52525" s="50"/>
    </row>
    <row r="52526" spans="23:31">
      <c r="W52526" s="50"/>
      <c r="AA52526" s="50"/>
      <c r="AE52526" s="50"/>
    </row>
    <row r="52527" spans="23:31">
      <c r="W52527" s="50"/>
      <c r="AA52527" s="50"/>
      <c r="AE52527" s="50"/>
    </row>
    <row r="52528" spans="23:31">
      <c r="W52528" s="50"/>
      <c r="AA52528" s="50"/>
      <c r="AE52528" s="50"/>
    </row>
    <row r="52529" spans="23:31">
      <c r="W52529" s="50"/>
      <c r="AA52529" s="50"/>
      <c r="AE52529" s="50"/>
    </row>
    <row r="52530" spans="23:31">
      <c r="W52530" s="50"/>
      <c r="AA52530" s="50"/>
      <c r="AE52530" s="50"/>
    </row>
    <row r="52531" spans="23:31">
      <c r="W52531" s="50"/>
      <c r="AA52531" s="50"/>
      <c r="AE52531" s="50"/>
    </row>
    <row r="52532" spans="23:31">
      <c r="W52532" s="50"/>
      <c r="AA52532" s="50"/>
      <c r="AE52532" s="50"/>
    </row>
    <row r="52533" spans="23:31">
      <c r="W52533" s="50"/>
      <c r="AA52533" s="50"/>
      <c r="AE52533" s="50"/>
    </row>
    <row r="52534" spans="23:31">
      <c r="W52534" s="50"/>
      <c r="AA52534" s="50"/>
      <c r="AE52534" s="50"/>
    </row>
    <row r="52535" spans="23:31">
      <c r="W52535" s="50"/>
      <c r="AA52535" s="50"/>
      <c r="AE52535" s="50"/>
    </row>
    <row r="52536" spans="23:31">
      <c r="W52536" s="50"/>
      <c r="AA52536" s="50"/>
      <c r="AE52536" s="50"/>
    </row>
    <row r="52537" spans="23:31">
      <c r="W52537" s="50"/>
      <c r="AA52537" s="50"/>
      <c r="AE52537" s="50"/>
    </row>
    <row r="52538" spans="23:31">
      <c r="W52538" s="50"/>
      <c r="AA52538" s="50"/>
      <c r="AE52538" s="50"/>
    </row>
    <row r="52539" spans="23:31">
      <c r="W52539" s="50"/>
      <c r="AA52539" s="50"/>
      <c r="AE52539" s="50"/>
    </row>
    <row r="52540" spans="23:31">
      <c r="W52540" s="50"/>
      <c r="AA52540" s="50"/>
      <c r="AE52540" s="50"/>
    </row>
    <row r="52541" spans="23:31">
      <c r="W52541" s="50"/>
      <c r="AA52541" s="50"/>
      <c r="AE52541" s="50"/>
    </row>
    <row r="52542" spans="23:31">
      <c r="W52542" s="50"/>
      <c r="AA52542" s="50"/>
      <c r="AE52542" s="50"/>
    </row>
    <row r="52543" spans="23:31">
      <c r="W52543" s="50"/>
      <c r="AA52543" s="50"/>
      <c r="AE52543" s="50"/>
    </row>
    <row r="52544" spans="23:31">
      <c r="W52544" s="50"/>
      <c r="AA52544" s="50"/>
      <c r="AE52544" s="50"/>
    </row>
    <row r="52545" spans="23:31">
      <c r="W52545" s="50"/>
      <c r="AA52545" s="50"/>
      <c r="AE52545" s="50"/>
    </row>
    <row r="52546" spans="23:31">
      <c r="W52546" s="50"/>
      <c r="AA52546" s="50"/>
      <c r="AE52546" s="50"/>
    </row>
    <row r="52547" spans="23:31">
      <c r="W52547" s="50"/>
      <c r="AA52547" s="50"/>
      <c r="AE52547" s="50"/>
    </row>
    <row r="52548" spans="23:31">
      <c r="W52548" s="50"/>
      <c r="AA52548" s="50"/>
      <c r="AE52548" s="50"/>
    </row>
    <row r="52549" spans="23:31">
      <c r="W52549" s="50"/>
      <c r="AA52549" s="50"/>
      <c r="AE52549" s="50"/>
    </row>
    <row r="52550" spans="23:31">
      <c r="W52550" s="50"/>
      <c r="AA52550" s="50"/>
      <c r="AE52550" s="50"/>
    </row>
    <row r="52551" spans="23:31">
      <c r="W52551" s="50"/>
      <c r="AA52551" s="50"/>
      <c r="AE52551" s="50"/>
    </row>
    <row r="52552" spans="23:31">
      <c r="W52552" s="50"/>
      <c r="AA52552" s="50"/>
      <c r="AE52552" s="50"/>
    </row>
    <row r="52553" spans="23:31">
      <c r="W52553" s="50"/>
      <c r="AA52553" s="50"/>
      <c r="AE52553" s="50"/>
    </row>
    <row r="52554" spans="23:31">
      <c r="W52554" s="50"/>
      <c r="AA52554" s="50"/>
      <c r="AE52554" s="50"/>
    </row>
    <row r="52555" spans="23:31">
      <c r="W52555" s="50"/>
      <c r="AA52555" s="50"/>
      <c r="AE52555" s="50"/>
    </row>
    <row r="52556" spans="23:31">
      <c r="W52556" s="50"/>
      <c r="AA52556" s="50"/>
      <c r="AE52556" s="50"/>
    </row>
    <row r="52557" spans="23:31">
      <c r="W52557" s="50"/>
      <c r="AA52557" s="50"/>
      <c r="AE52557" s="50"/>
    </row>
    <row r="52558" spans="23:31">
      <c r="W52558" s="50"/>
      <c r="AA52558" s="50"/>
      <c r="AE52558" s="50"/>
    </row>
    <row r="52559" spans="23:31">
      <c r="W52559" s="50"/>
      <c r="AA52559" s="50"/>
      <c r="AE52559" s="50"/>
    </row>
    <row r="52560" spans="23:31">
      <c r="W52560" s="50"/>
      <c r="AA52560" s="50"/>
      <c r="AE52560" s="50"/>
    </row>
    <row r="52561" spans="23:31">
      <c r="W52561" s="50"/>
      <c r="AA52561" s="50"/>
      <c r="AE52561" s="50"/>
    </row>
    <row r="52562" spans="23:31">
      <c r="W52562" s="50"/>
      <c r="AA52562" s="50"/>
      <c r="AE52562" s="50"/>
    </row>
    <row r="52563" spans="23:31">
      <c r="W52563" s="50"/>
      <c r="AA52563" s="50"/>
      <c r="AE52563" s="50"/>
    </row>
    <row r="52564" spans="23:31">
      <c r="W52564" s="50"/>
      <c r="AA52564" s="50"/>
      <c r="AE52564" s="50"/>
    </row>
    <row r="52565" spans="23:31">
      <c r="W52565" s="50"/>
      <c r="AA52565" s="50"/>
      <c r="AE52565" s="50"/>
    </row>
    <row r="52566" spans="23:31">
      <c r="W52566" s="50"/>
      <c r="AA52566" s="50"/>
      <c r="AE52566" s="50"/>
    </row>
    <row r="52567" spans="23:31">
      <c r="W52567" s="50"/>
      <c r="AA52567" s="50"/>
      <c r="AE52567" s="50"/>
    </row>
    <row r="52568" spans="23:31">
      <c r="W52568" s="50"/>
      <c r="AA52568" s="50"/>
      <c r="AE52568" s="50"/>
    </row>
    <row r="52569" spans="23:31">
      <c r="W52569" s="50"/>
      <c r="AA52569" s="50"/>
      <c r="AE52569" s="50"/>
    </row>
    <row r="52570" spans="23:31">
      <c r="W52570" s="50"/>
      <c r="AA52570" s="50"/>
      <c r="AE52570" s="50"/>
    </row>
    <row r="52571" spans="23:31">
      <c r="W52571" s="50"/>
      <c r="AA52571" s="50"/>
      <c r="AE52571" s="50"/>
    </row>
    <row r="52572" spans="23:31">
      <c r="W52572" s="50"/>
      <c r="AA52572" s="50"/>
      <c r="AE52572" s="50"/>
    </row>
    <row r="52573" spans="23:31">
      <c r="W52573" s="50"/>
      <c r="AA52573" s="50"/>
      <c r="AE52573" s="50"/>
    </row>
    <row r="52574" spans="23:31">
      <c r="W52574" s="50"/>
      <c r="AA52574" s="50"/>
      <c r="AE52574" s="50"/>
    </row>
    <row r="52575" spans="23:31">
      <c r="W52575" s="50"/>
      <c r="AA52575" s="50"/>
      <c r="AE52575" s="50"/>
    </row>
    <row r="52576" spans="23:31">
      <c r="W52576" s="50"/>
      <c r="AA52576" s="50"/>
      <c r="AE52576" s="50"/>
    </row>
    <row r="52577" spans="23:31">
      <c r="W52577" s="50"/>
      <c r="AA52577" s="50"/>
      <c r="AE52577" s="50"/>
    </row>
    <row r="52578" spans="23:31">
      <c r="W52578" s="50"/>
      <c r="AA52578" s="50"/>
      <c r="AE52578" s="50"/>
    </row>
    <row r="52579" spans="23:31">
      <c r="W52579" s="50"/>
      <c r="AA52579" s="50"/>
      <c r="AE52579" s="50"/>
    </row>
    <row r="52580" spans="23:31">
      <c r="W52580" s="50"/>
      <c r="AA52580" s="50"/>
      <c r="AE52580" s="50"/>
    </row>
    <row r="52581" spans="23:31">
      <c r="W52581" s="50"/>
      <c r="AA52581" s="50"/>
      <c r="AE52581" s="50"/>
    </row>
    <row r="52582" spans="23:31">
      <c r="W52582" s="50"/>
      <c r="AA52582" s="50"/>
      <c r="AE52582" s="50"/>
    </row>
    <row r="52583" spans="23:31">
      <c r="W52583" s="50"/>
      <c r="AA52583" s="50"/>
      <c r="AE52583" s="50"/>
    </row>
    <row r="52584" spans="23:31">
      <c r="W52584" s="50"/>
      <c r="AA52584" s="50"/>
      <c r="AE52584" s="50"/>
    </row>
    <row r="52585" spans="23:31">
      <c r="W52585" s="50"/>
      <c r="AA52585" s="50"/>
      <c r="AE52585" s="50"/>
    </row>
    <row r="52586" spans="23:31">
      <c r="W52586" s="50"/>
      <c r="AA52586" s="50"/>
      <c r="AE52586" s="50"/>
    </row>
    <row r="52587" spans="23:31">
      <c r="W52587" s="50"/>
      <c r="AA52587" s="50"/>
      <c r="AE52587" s="50"/>
    </row>
    <row r="52588" spans="23:31">
      <c r="W52588" s="50"/>
      <c r="AA52588" s="50"/>
      <c r="AE52588" s="50"/>
    </row>
    <row r="52589" spans="23:31">
      <c r="W52589" s="50"/>
      <c r="AA52589" s="50"/>
      <c r="AE52589" s="50"/>
    </row>
    <row r="52590" spans="23:31">
      <c r="W52590" s="50"/>
      <c r="AA52590" s="50"/>
      <c r="AE52590" s="50"/>
    </row>
    <row r="52591" spans="23:31">
      <c r="W52591" s="50"/>
      <c r="AA52591" s="50"/>
      <c r="AE52591" s="50"/>
    </row>
    <row r="52592" spans="23:31">
      <c r="W52592" s="50"/>
      <c r="AA52592" s="50"/>
      <c r="AE52592" s="50"/>
    </row>
    <row r="52593" spans="23:31">
      <c r="W52593" s="50"/>
      <c r="AA52593" s="50"/>
      <c r="AE52593" s="50"/>
    </row>
    <row r="52594" spans="23:31">
      <c r="W52594" s="50"/>
      <c r="AA52594" s="50"/>
      <c r="AE52594" s="50"/>
    </row>
    <row r="52595" spans="23:31">
      <c r="W52595" s="50"/>
      <c r="AA52595" s="50"/>
      <c r="AE52595" s="50"/>
    </row>
    <row r="52596" spans="23:31">
      <c r="W52596" s="50"/>
      <c r="AA52596" s="50"/>
      <c r="AE52596" s="50"/>
    </row>
    <row r="52597" spans="23:31">
      <c r="W52597" s="50"/>
      <c r="AA52597" s="50"/>
      <c r="AE52597" s="50"/>
    </row>
    <row r="52598" spans="23:31">
      <c r="W52598" s="50"/>
      <c r="AA52598" s="50"/>
      <c r="AE52598" s="50"/>
    </row>
    <row r="52599" spans="23:31">
      <c r="W52599" s="50"/>
      <c r="AA52599" s="50"/>
      <c r="AE52599" s="50"/>
    </row>
    <row r="52600" spans="23:31">
      <c r="W52600" s="50"/>
      <c r="AA52600" s="50"/>
      <c r="AE52600" s="50"/>
    </row>
    <row r="52601" spans="23:31">
      <c r="W52601" s="50"/>
      <c r="AA52601" s="50"/>
      <c r="AE52601" s="50"/>
    </row>
    <row r="52602" spans="23:31">
      <c r="W52602" s="50"/>
      <c r="AA52602" s="50"/>
      <c r="AE52602" s="50"/>
    </row>
    <row r="52603" spans="23:31">
      <c r="W52603" s="50"/>
      <c r="AA52603" s="50"/>
      <c r="AE52603" s="50"/>
    </row>
    <row r="52604" spans="23:31">
      <c r="W52604" s="50"/>
      <c r="AA52604" s="50"/>
      <c r="AE52604" s="50"/>
    </row>
    <row r="52605" spans="23:31">
      <c r="W52605" s="50"/>
      <c r="AA52605" s="50"/>
      <c r="AE52605" s="50"/>
    </row>
    <row r="52606" spans="23:31">
      <c r="W52606" s="50"/>
      <c r="AA52606" s="50"/>
      <c r="AE52606" s="50"/>
    </row>
    <row r="52607" spans="23:31">
      <c r="W52607" s="50"/>
      <c r="AA52607" s="50"/>
      <c r="AE52607" s="50"/>
    </row>
    <row r="52608" spans="23:31">
      <c r="W52608" s="50"/>
      <c r="AA52608" s="50"/>
      <c r="AE52608" s="50"/>
    </row>
    <row r="52609" spans="23:31">
      <c r="W52609" s="50"/>
      <c r="AA52609" s="50"/>
      <c r="AE52609" s="50"/>
    </row>
    <row r="52610" spans="23:31">
      <c r="W52610" s="50"/>
      <c r="AA52610" s="50"/>
      <c r="AE52610" s="50"/>
    </row>
    <row r="52611" spans="23:31">
      <c r="W52611" s="50"/>
      <c r="AA52611" s="50"/>
      <c r="AE52611" s="50"/>
    </row>
    <row r="52612" spans="23:31">
      <c r="W52612" s="50"/>
      <c r="AA52612" s="50"/>
      <c r="AE52612" s="50"/>
    </row>
    <row r="52613" spans="23:31">
      <c r="W52613" s="50"/>
      <c r="AA52613" s="50"/>
      <c r="AE52613" s="50"/>
    </row>
    <row r="52614" spans="23:31">
      <c r="W52614" s="50"/>
      <c r="AA52614" s="50"/>
      <c r="AE52614" s="50"/>
    </row>
    <row r="52615" spans="23:31">
      <c r="W52615" s="50"/>
      <c r="AA52615" s="50"/>
      <c r="AE52615" s="50"/>
    </row>
    <row r="52616" spans="23:31">
      <c r="W52616" s="50"/>
      <c r="AA52616" s="50"/>
      <c r="AE52616" s="50"/>
    </row>
    <row r="52617" spans="23:31">
      <c r="W52617" s="50"/>
      <c r="AA52617" s="50"/>
      <c r="AE52617" s="50"/>
    </row>
    <row r="52618" spans="23:31">
      <c r="W52618" s="50"/>
      <c r="AA52618" s="50"/>
      <c r="AE52618" s="50"/>
    </row>
    <row r="52619" spans="23:31">
      <c r="W52619" s="50"/>
      <c r="AA52619" s="50"/>
      <c r="AE52619" s="50"/>
    </row>
    <row r="52620" spans="23:31">
      <c r="W52620" s="50"/>
      <c r="AA52620" s="50"/>
      <c r="AE52620" s="50"/>
    </row>
    <row r="52621" spans="23:31">
      <c r="W52621" s="50"/>
      <c r="AA52621" s="50"/>
      <c r="AE52621" s="50"/>
    </row>
    <row r="52622" spans="23:31">
      <c r="W52622" s="50"/>
      <c r="AA52622" s="50"/>
      <c r="AE52622" s="50"/>
    </row>
    <row r="52623" spans="23:31">
      <c r="W52623" s="50"/>
      <c r="AA52623" s="50"/>
      <c r="AE52623" s="50"/>
    </row>
    <row r="52624" spans="23:31">
      <c r="W52624" s="50"/>
      <c r="AA52624" s="50"/>
      <c r="AE52624" s="50"/>
    </row>
    <row r="52625" spans="23:31">
      <c r="W52625" s="50"/>
      <c r="AA52625" s="50"/>
      <c r="AE52625" s="50"/>
    </row>
    <row r="52626" spans="23:31">
      <c r="W52626" s="50"/>
      <c r="AA52626" s="50"/>
      <c r="AE52626" s="50"/>
    </row>
    <row r="52627" spans="23:31">
      <c r="W52627" s="50"/>
      <c r="AA52627" s="50"/>
      <c r="AE52627" s="50"/>
    </row>
    <row r="52628" spans="23:31">
      <c r="W52628" s="50"/>
      <c r="AA52628" s="50"/>
      <c r="AE52628" s="50"/>
    </row>
    <row r="52629" spans="23:31">
      <c r="W52629" s="50"/>
      <c r="AA52629" s="50"/>
      <c r="AE52629" s="50"/>
    </row>
    <row r="52630" spans="23:31">
      <c r="W52630" s="50"/>
      <c r="AA52630" s="50"/>
      <c r="AE52630" s="50"/>
    </row>
    <row r="52631" spans="23:31">
      <c r="W52631" s="50"/>
      <c r="AA52631" s="50"/>
      <c r="AE52631" s="50"/>
    </row>
    <row r="52632" spans="23:31">
      <c r="W52632" s="50"/>
      <c r="AA52632" s="50"/>
      <c r="AE52632" s="50"/>
    </row>
    <row r="52633" spans="23:31">
      <c r="W52633" s="50"/>
      <c r="AA52633" s="50"/>
      <c r="AE52633" s="50"/>
    </row>
    <row r="52634" spans="23:31">
      <c r="W52634" s="50"/>
      <c r="AA52634" s="50"/>
      <c r="AE52634" s="50"/>
    </row>
    <row r="52635" spans="23:31">
      <c r="W52635" s="50"/>
      <c r="AA52635" s="50"/>
      <c r="AE52635" s="50"/>
    </row>
    <row r="52636" spans="23:31">
      <c r="W52636" s="50"/>
      <c r="AA52636" s="50"/>
      <c r="AE52636" s="50"/>
    </row>
    <row r="52637" spans="23:31">
      <c r="W52637" s="50"/>
      <c r="AA52637" s="50"/>
      <c r="AE52637" s="50"/>
    </row>
    <row r="52638" spans="23:31">
      <c r="W52638" s="50"/>
      <c r="AA52638" s="50"/>
      <c r="AE52638" s="50"/>
    </row>
    <row r="52639" spans="23:31">
      <c r="W52639" s="50"/>
      <c r="AA52639" s="50"/>
      <c r="AE52639" s="50"/>
    </row>
    <row r="52640" spans="23:31">
      <c r="W52640" s="50"/>
      <c r="AA52640" s="50"/>
      <c r="AE52640" s="50"/>
    </row>
    <row r="52641" spans="23:31">
      <c r="W52641" s="50"/>
      <c r="AA52641" s="50"/>
      <c r="AE52641" s="50"/>
    </row>
    <row r="52642" spans="23:31">
      <c r="W52642" s="50"/>
      <c r="AA52642" s="50"/>
      <c r="AE52642" s="50"/>
    </row>
    <row r="52643" spans="23:31">
      <c r="W52643" s="50"/>
      <c r="AA52643" s="50"/>
      <c r="AE52643" s="50"/>
    </row>
    <row r="52644" spans="23:31">
      <c r="W52644" s="50"/>
      <c r="AA52644" s="50"/>
      <c r="AE52644" s="50"/>
    </row>
    <row r="52645" spans="23:31">
      <c r="W52645" s="50"/>
      <c r="AA52645" s="50"/>
      <c r="AE52645" s="50"/>
    </row>
    <row r="52646" spans="23:31">
      <c r="W52646" s="50"/>
      <c r="AA52646" s="50"/>
      <c r="AE52646" s="50"/>
    </row>
    <row r="52647" spans="23:31">
      <c r="W52647" s="50"/>
      <c r="AA52647" s="50"/>
      <c r="AE52647" s="50"/>
    </row>
    <row r="52648" spans="23:31">
      <c r="W52648" s="50"/>
      <c r="AA52648" s="50"/>
      <c r="AE52648" s="50"/>
    </row>
    <row r="52649" spans="23:31">
      <c r="W52649" s="50"/>
      <c r="AA52649" s="50"/>
      <c r="AE52649" s="50"/>
    </row>
    <row r="52650" spans="23:31">
      <c r="W52650" s="50"/>
      <c r="AA52650" s="50"/>
      <c r="AE52650" s="50"/>
    </row>
    <row r="52651" spans="23:31">
      <c r="W52651" s="50"/>
      <c r="AA52651" s="50"/>
      <c r="AE52651" s="50"/>
    </row>
    <row r="52652" spans="23:31">
      <c r="W52652" s="50"/>
      <c r="AA52652" s="50"/>
      <c r="AE52652" s="50"/>
    </row>
    <row r="52653" spans="23:31">
      <c r="W52653" s="50"/>
      <c r="AA52653" s="50"/>
      <c r="AE52653" s="50"/>
    </row>
    <row r="52654" spans="23:31">
      <c r="W52654" s="50"/>
      <c r="AA52654" s="50"/>
      <c r="AE52654" s="50"/>
    </row>
    <row r="52655" spans="23:31">
      <c r="W52655" s="50"/>
      <c r="AA52655" s="50"/>
      <c r="AE52655" s="50"/>
    </row>
    <row r="52656" spans="23:31">
      <c r="W52656" s="50"/>
      <c r="AA52656" s="50"/>
      <c r="AE52656" s="50"/>
    </row>
    <row r="52657" spans="23:31">
      <c r="W52657" s="50"/>
      <c r="AA52657" s="50"/>
      <c r="AE52657" s="50"/>
    </row>
    <row r="52658" spans="23:31">
      <c r="W52658" s="50"/>
      <c r="AA52658" s="50"/>
      <c r="AE52658" s="50"/>
    </row>
    <row r="52659" spans="23:31">
      <c r="W52659" s="50"/>
      <c r="AA52659" s="50"/>
      <c r="AE52659" s="50"/>
    </row>
    <row r="52660" spans="23:31">
      <c r="W52660" s="50"/>
      <c r="AA52660" s="50"/>
      <c r="AE52660" s="50"/>
    </row>
    <row r="52661" spans="23:31">
      <c r="W52661" s="50"/>
      <c r="AA52661" s="50"/>
      <c r="AE52661" s="50"/>
    </row>
    <row r="52662" spans="23:31">
      <c r="W52662" s="50"/>
      <c r="AA52662" s="50"/>
      <c r="AE52662" s="50"/>
    </row>
    <row r="52663" spans="23:31">
      <c r="W52663" s="50"/>
      <c r="AA52663" s="50"/>
      <c r="AE52663" s="50"/>
    </row>
    <row r="52664" spans="23:31">
      <c r="W52664" s="50"/>
      <c r="AA52664" s="50"/>
      <c r="AE52664" s="50"/>
    </row>
    <row r="52665" spans="23:31">
      <c r="W52665" s="50"/>
      <c r="AA52665" s="50"/>
      <c r="AE52665" s="50"/>
    </row>
    <row r="52666" spans="23:31">
      <c r="W52666" s="50"/>
      <c r="AA52666" s="50"/>
      <c r="AE52666" s="50"/>
    </row>
    <row r="52667" spans="23:31">
      <c r="W52667" s="50"/>
      <c r="AA52667" s="50"/>
      <c r="AE52667" s="50"/>
    </row>
    <row r="52668" spans="23:31">
      <c r="W52668" s="50"/>
      <c r="AA52668" s="50"/>
      <c r="AE52668" s="50"/>
    </row>
    <row r="52669" spans="23:31">
      <c r="W52669" s="50"/>
      <c r="AA52669" s="50"/>
      <c r="AE52669" s="50"/>
    </row>
    <row r="52670" spans="23:31">
      <c r="W52670" s="50"/>
      <c r="AA52670" s="50"/>
      <c r="AE52670" s="50"/>
    </row>
    <row r="52671" spans="23:31">
      <c r="W52671" s="50"/>
      <c r="AA52671" s="50"/>
      <c r="AE52671" s="50"/>
    </row>
    <row r="52672" spans="23:31">
      <c r="W52672" s="50"/>
      <c r="AA52672" s="50"/>
      <c r="AE52672" s="50"/>
    </row>
    <row r="52673" spans="23:31">
      <c r="W52673" s="50"/>
      <c r="AA52673" s="50"/>
      <c r="AE52673" s="50"/>
    </row>
    <row r="52674" spans="23:31">
      <c r="W52674" s="50"/>
      <c r="AA52674" s="50"/>
      <c r="AE52674" s="50"/>
    </row>
    <row r="52675" spans="23:31">
      <c r="W52675" s="50"/>
      <c r="AA52675" s="50"/>
      <c r="AE52675" s="50"/>
    </row>
    <row r="52676" spans="23:31">
      <c r="W52676" s="50"/>
      <c r="AA52676" s="50"/>
      <c r="AE52676" s="50"/>
    </row>
    <row r="52677" spans="23:31">
      <c r="W52677" s="50"/>
      <c r="AA52677" s="50"/>
      <c r="AE52677" s="50"/>
    </row>
    <row r="52678" spans="23:31">
      <c r="W52678" s="50"/>
      <c r="AA52678" s="50"/>
      <c r="AE52678" s="50"/>
    </row>
    <row r="52679" spans="23:31">
      <c r="W52679" s="50"/>
      <c r="AA52679" s="50"/>
      <c r="AE52679" s="50"/>
    </row>
    <row r="52680" spans="23:31">
      <c r="W52680" s="50"/>
      <c r="AA52680" s="50"/>
      <c r="AE52680" s="50"/>
    </row>
    <row r="52681" spans="23:31">
      <c r="W52681" s="50"/>
      <c r="AA52681" s="50"/>
      <c r="AE52681" s="50"/>
    </row>
    <row r="52682" spans="23:31">
      <c r="W52682" s="50"/>
      <c r="AA52682" s="50"/>
      <c r="AE52682" s="50"/>
    </row>
    <row r="52683" spans="23:31">
      <c r="W52683" s="50"/>
      <c r="AA52683" s="50"/>
      <c r="AE52683" s="50"/>
    </row>
    <row r="52684" spans="23:31">
      <c r="W52684" s="50"/>
      <c r="AA52684" s="50"/>
      <c r="AE52684" s="50"/>
    </row>
    <row r="52685" spans="23:31">
      <c r="W52685" s="50"/>
      <c r="AA52685" s="50"/>
      <c r="AE52685" s="50"/>
    </row>
    <row r="52686" spans="23:31">
      <c r="W52686" s="50"/>
      <c r="AA52686" s="50"/>
      <c r="AE52686" s="50"/>
    </row>
    <row r="52687" spans="23:31">
      <c r="W52687" s="50"/>
      <c r="AA52687" s="50"/>
      <c r="AE52687" s="50"/>
    </row>
    <row r="52688" spans="23:31">
      <c r="W52688" s="50"/>
      <c r="AA52688" s="50"/>
      <c r="AE52688" s="50"/>
    </row>
    <row r="52689" spans="23:31">
      <c r="W52689" s="50"/>
      <c r="AA52689" s="50"/>
      <c r="AE52689" s="50"/>
    </row>
    <row r="52690" spans="23:31">
      <c r="W52690" s="50"/>
      <c r="AA52690" s="50"/>
      <c r="AE52690" s="50"/>
    </row>
    <row r="52691" spans="23:31">
      <c r="W52691" s="50"/>
      <c r="AA52691" s="50"/>
      <c r="AE52691" s="50"/>
    </row>
    <row r="52692" spans="23:31">
      <c r="W52692" s="50"/>
      <c r="AA52692" s="50"/>
      <c r="AE52692" s="50"/>
    </row>
    <row r="52693" spans="23:31">
      <c r="W52693" s="50"/>
      <c r="AA52693" s="50"/>
      <c r="AE52693" s="50"/>
    </row>
    <row r="52694" spans="23:31">
      <c r="W52694" s="50"/>
      <c r="AA52694" s="50"/>
      <c r="AE52694" s="50"/>
    </row>
    <row r="52695" spans="23:31">
      <c r="W52695" s="50"/>
      <c r="AA52695" s="50"/>
      <c r="AE52695" s="50"/>
    </row>
    <row r="52696" spans="23:31">
      <c r="W52696" s="50"/>
      <c r="AA52696" s="50"/>
      <c r="AE52696" s="50"/>
    </row>
    <row r="52697" spans="23:31">
      <c r="W52697" s="50"/>
      <c r="AA52697" s="50"/>
      <c r="AE52697" s="50"/>
    </row>
    <row r="52698" spans="23:31">
      <c r="W52698" s="50"/>
      <c r="AA52698" s="50"/>
      <c r="AE52698" s="50"/>
    </row>
    <row r="52699" spans="23:31">
      <c r="W52699" s="50"/>
      <c r="AA52699" s="50"/>
      <c r="AE52699" s="50"/>
    </row>
    <row r="52700" spans="23:31">
      <c r="W52700" s="50"/>
      <c r="AA52700" s="50"/>
      <c r="AE52700" s="50"/>
    </row>
    <row r="52701" spans="23:31">
      <c r="W52701" s="50"/>
      <c r="AA52701" s="50"/>
      <c r="AE52701" s="50"/>
    </row>
    <row r="52702" spans="23:31">
      <c r="W52702" s="50"/>
      <c r="AA52702" s="50"/>
      <c r="AE52702" s="50"/>
    </row>
    <row r="52703" spans="23:31">
      <c r="W52703" s="50"/>
      <c r="AA52703" s="50"/>
      <c r="AE52703" s="50"/>
    </row>
    <row r="52704" spans="23:31">
      <c r="W52704" s="50"/>
      <c r="AA52704" s="50"/>
      <c r="AE52704" s="50"/>
    </row>
    <row r="52705" spans="23:31">
      <c r="W52705" s="50"/>
      <c r="AA52705" s="50"/>
      <c r="AE52705" s="50"/>
    </row>
    <row r="52706" spans="23:31">
      <c r="W52706" s="50"/>
      <c r="AA52706" s="50"/>
      <c r="AE52706" s="50"/>
    </row>
    <row r="52707" spans="23:31">
      <c r="W52707" s="50"/>
      <c r="AA52707" s="50"/>
      <c r="AE52707" s="50"/>
    </row>
    <row r="52708" spans="23:31">
      <c r="W52708" s="50"/>
      <c r="AA52708" s="50"/>
      <c r="AE52708" s="50"/>
    </row>
    <row r="52709" spans="23:31">
      <c r="W52709" s="50"/>
      <c r="AA52709" s="50"/>
      <c r="AE52709" s="50"/>
    </row>
    <row r="52710" spans="23:31">
      <c r="W52710" s="50"/>
      <c r="AA52710" s="50"/>
      <c r="AE52710" s="50"/>
    </row>
    <row r="52711" spans="23:31">
      <c r="W52711" s="50"/>
      <c r="AA52711" s="50"/>
      <c r="AE52711" s="50"/>
    </row>
    <row r="52712" spans="23:31">
      <c r="W52712" s="50"/>
      <c r="AA52712" s="50"/>
      <c r="AE52712" s="50"/>
    </row>
    <row r="52713" spans="23:31">
      <c r="W52713" s="50"/>
      <c r="AA52713" s="50"/>
      <c r="AE52713" s="50"/>
    </row>
    <row r="52714" spans="23:31">
      <c r="W52714" s="50"/>
      <c r="AA52714" s="50"/>
      <c r="AE52714" s="50"/>
    </row>
    <row r="52715" spans="23:31">
      <c r="W52715" s="50"/>
      <c r="AA52715" s="50"/>
      <c r="AE52715" s="50"/>
    </row>
    <row r="52716" spans="23:31">
      <c r="W52716" s="50"/>
      <c r="AA52716" s="50"/>
      <c r="AE52716" s="50"/>
    </row>
    <row r="52717" spans="23:31">
      <c r="W52717" s="50"/>
      <c r="AA52717" s="50"/>
      <c r="AE52717" s="50"/>
    </row>
    <row r="52718" spans="23:31">
      <c r="W52718" s="50"/>
      <c r="AA52718" s="50"/>
      <c r="AE52718" s="50"/>
    </row>
    <row r="52719" spans="23:31">
      <c r="W52719" s="50"/>
      <c r="AA52719" s="50"/>
      <c r="AE52719" s="50"/>
    </row>
    <row r="52720" spans="23:31">
      <c r="W52720" s="50"/>
      <c r="AA52720" s="50"/>
      <c r="AE52720" s="50"/>
    </row>
    <row r="52721" spans="23:31">
      <c r="W52721" s="50"/>
      <c r="AA52721" s="50"/>
      <c r="AE52721" s="50"/>
    </row>
    <row r="52722" spans="23:31">
      <c r="W52722" s="50"/>
      <c r="AA52722" s="50"/>
      <c r="AE52722" s="50"/>
    </row>
    <row r="52723" spans="23:31">
      <c r="W52723" s="50"/>
      <c r="AA52723" s="50"/>
      <c r="AE52723" s="50"/>
    </row>
    <row r="52724" spans="23:31">
      <c r="W52724" s="50"/>
      <c r="AA52724" s="50"/>
      <c r="AE52724" s="50"/>
    </row>
    <row r="52725" spans="23:31">
      <c r="W52725" s="50"/>
      <c r="AA52725" s="50"/>
      <c r="AE52725" s="50"/>
    </row>
    <row r="52726" spans="23:31">
      <c r="W52726" s="50"/>
      <c r="AA52726" s="50"/>
      <c r="AE52726" s="50"/>
    </row>
    <row r="52727" spans="23:31">
      <c r="W52727" s="50"/>
      <c r="AA52727" s="50"/>
      <c r="AE52727" s="50"/>
    </row>
    <row r="52728" spans="23:31">
      <c r="W52728" s="50"/>
      <c r="AA52728" s="50"/>
      <c r="AE52728" s="50"/>
    </row>
    <row r="52729" spans="23:31">
      <c r="W52729" s="50"/>
      <c r="AA52729" s="50"/>
      <c r="AE52729" s="50"/>
    </row>
    <row r="52730" spans="23:31">
      <c r="W52730" s="50"/>
      <c r="AA52730" s="50"/>
      <c r="AE52730" s="50"/>
    </row>
    <row r="52731" spans="23:31">
      <c r="W52731" s="50"/>
      <c r="AA52731" s="50"/>
      <c r="AE52731" s="50"/>
    </row>
    <row r="52732" spans="23:31">
      <c r="W52732" s="50"/>
      <c r="AA52732" s="50"/>
      <c r="AE52732" s="50"/>
    </row>
    <row r="52733" spans="23:31">
      <c r="W52733" s="50"/>
      <c r="AA52733" s="50"/>
      <c r="AE52733" s="50"/>
    </row>
    <row r="52734" spans="23:31">
      <c r="W52734" s="50"/>
      <c r="AA52734" s="50"/>
      <c r="AE52734" s="50"/>
    </row>
    <row r="52735" spans="23:31">
      <c r="W52735" s="50"/>
      <c r="AA52735" s="50"/>
      <c r="AE52735" s="50"/>
    </row>
    <row r="52736" spans="23:31">
      <c r="W52736" s="50"/>
      <c r="AA52736" s="50"/>
      <c r="AE52736" s="50"/>
    </row>
    <row r="52737" spans="23:31">
      <c r="W52737" s="50"/>
      <c r="AA52737" s="50"/>
      <c r="AE52737" s="50"/>
    </row>
    <row r="52738" spans="23:31">
      <c r="W52738" s="50"/>
      <c r="AA52738" s="50"/>
      <c r="AE52738" s="50"/>
    </row>
    <row r="52739" spans="23:31">
      <c r="W52739" s="50"/>
      <c r="AA52739" s="50"/>
      <c r="AE52739" s="50"/>
    </row>
    <row r="52740" spans="23:31">
      <c r="W52740" s="50"/>
      <c r="AA52740" s="50"/>
      <c r="AE52740" s="50"/>
    </row>
    <row r="52741" spans="23:31">
      <c r="W52741" s="50"/>
      <c r="AA52741" s="50"/>
      <c r="AE52741" s="50"/>
    </row>
    <row r="52742" spans="23:31">
      <c r="W52742" s="50"/>
      <c r="AA52742" s="50"/>
      <c r="AE52742" s="50"/>
    </row>
    <row r="52743" spans="23:31">
      <c r="W52743" s="50"/>
      <c r="AA52743" s="50"/>
      <c r="AE52743" s="50"/>
    </row>
    <row r="52744" spans="23:31">
      <c r="W52744" s="50"/>
      <c r="AA52744" s="50"/>
      <c r="AE52744" s="50"/>
    </row>
    <row r="52745" spans="23:31">
      <c r="W52745" s="50"/>
      <c r="AA52745" s="50"/>
      <c r="AE52745" s="50"/>
    </row>
    <row r="52746" spans="23:31">
      <c r="W52746" s="50"/>
      <c r="AA52746" s="50"/>
      <c r="AE52746" s="50"/>
    </row>
    <row r="52747" spans="23:31">
      <c r="W52747" s="50"/>
      <c r="AA52747" s="50"/>
      <c r="AE52747" s="50"/>
    </row>
    <row r="52748" spans="23:31">
      <c r="W52748" s="50"/>
      <c r="AA52748" s="50"/>
      <c r="AE52748" s="50"/>
    </row>
    <row r="52749" spans="23:31">
      <c r="W52749" s="50"/>
      <c r="AA52749" s="50"/>
      <c r="AE52749" s="50"/>
    </row>
    <row r="52750" spans="23:31">
      <c r="W52750" s="50"/>
      <c r="AA52750" s="50"/>
      <c r="AE52750" s="50"/>
    </row>
    <row r="52751" spans="23:31">
      <c r="W52751" s="50"/>
      <c r="AA52751" s="50"/>
      <c r="AE52751" s="50"/>
    </row>
    <row r="52752" spans="23:31">
      <c r="W52752" s="50"/>
      <c r="AA52752" s="50"/>
      <c r="AE52752" s="50"/>
    </row>
    <row r="52753" spans="23:31">
      <c r="W52753" s="50"/>
      <c r="AA52753" s="50"/>
      <c r="AE52753" s="50"/>
    </row>
    <row r="52754" spans="23:31">
      <c r="W52754" s="50"/>
      <c r="AA52754" s="50"/>
      <c r="AE52754" s="50"/>
    </row>
    <row r="52755" spans="23:31">
      <c r="W52755" s="50"/>
      <c r="AA52755" s="50"/>
      <c r="AE52755" s="50"/>
    </row>
    <row r="52756" spans="23:31">
      <c r="W52756" s="50"/>
      <c r="AA52756" s="50"/>
      <c r="AE52756" s="50"/>
    </row>
    <row r="52757" spans="23:31">
      <c r="W52757" s="50"/>
      <c r="AA52757" s="50"/>
      <c r="AE52757" s="50"/>
    </row>
    <row r="52758" spans="23:31">
      <c r="W52758" s="50"/>
      <c r="AA52758" s="50"/>
      <c r="AE52758" s="50"/>
    </row>
    <row r="52759" spans="23:31">
      <c r="W52759" s="50"/>
      <c r="AA52759" s="50"/>
      <c r="AE52759" s="50"/>
    </row>
    <row r="52760" spans="23:31">
      <c r="W52760" s="50"/>
      <c r="AA52760" s="50"/>
      <c r="AE52760" s="50"/>
    </row>
    <row r="52761" spans="23:31">
      <c r="W52761" s="50"/>
      <c r="AA52761" s="50"/>
      <c r="AE52761" s="50"/>
    </row>
    <row r="52762" spans="23:31">
      <c r="W52762" s="50"/>
      <c r="AA52762" s="50"/>
      <c r="AE52762" s="50"/>
    </row>
    <row r="52763" spans="23:31">
      <c r="W52763" s="50"/>
      <c r="AA52763" s="50"/>
      <c r="AE52763" s="50"/>
    </row>
    <row r="52764" spans="23:31">
      <c r="W52764" s="50"/>
      <c r="AA52764" s="50"/>
      <c r="AE52764" s="50"/>
    </row>
    <row r="52765" spans="23:31">
      <c r="W52765" s="50"/>
      <c r="AA52765" s="50"/>
      <c r="AE52765" s="50"/>
    </row>
    <row r="52766" spans="23:31">
      <c r="W52766" s="50"/>
      <c r="AA52766" s="50"/>
      <c r="AE52766" s="50"/>
    </row>
    <row r="52767" spans="23:31">
      <c r="W52767" s="50"/>
      <c r="AA52767" s="50"/>
      <c r="AE52767" s="50"/>
    </row>
    <row r="52768" spans="23:31">
      <c r="W52768" s="50"/>
      <c r="AA52768" s="50"/>
      <c r="AE52768" s="50"/>
    </row>
    <row r="52769" spans="23:31">
      <c r="W52769" s="50"/>
      <c r="AA52769" s="50"/>
      <c r="AE52769" s="50"/>
    </row>
    <row r="52770" spans="23:31">
      <c r="W52770" s="50"/>
      <c r="AA52770" s="50"/>
      <c r="AE52770" s="50"/>
    </row>
    <row r="52771" spans="23:31">
      <c r="W52771" s="50"/>
      <c r="AA52771" s="50"/>
      <c r="AE52771" s="50"/>
    </row>
    <row r="52772" spans="23:31">
      <c r="W52772" s="50"/>
      <c r="AA52772" s="50"/>
      <c r="AE52772" s="50"/>
    </row>
    <row r="52773" spans="23:31">
      <c r="W52773" s="50"/>
      <c r="AA52773" s="50"/>
      <c r="AE52773" s="50"/>
    </row>
    <row r="52774" spans="23:31">
      <c r="W52774" s="50"/>
      <c r="AA52774" s="50"/>
      <c r="AE52774" s="50"/>
    </row>
    <row r="52775" spans="23:31">
      <c r="W52775" s="50"/>
      <c r="AA52775" s="50"/>
      <c r="AE52775" s="50"/>
    </row>
    <row r="52776" spans="23:31">
      <c r="W52776" s="50"/>
      <c r="AA52776" s="50"/>
      <c r="AE52776" s="50"/>
    </row>
    <row r="52777" spans="23:31">
      <c r="W52777" s="50"/>
      <c r="AA52777" s="50"/>
      <c r="AE52777" s="50"/>
    </row>
    <row r="52778" spans="23:31">
      <c r="W52778" s="50"/>
      <c r="AA52778" s="50"/>
      <c r="AE52778" s="50"/>
    </row>
    <row r="52779" spans="23:31">
      <c r="W52779" s="50"/>
      <c r="AA52779" s="50"/>
      <c r="AE52779" s="50"/>
    </row>
    <row r="52780" spans="23:31">
      <c r="W52780" s="50"/>
      <c r="AA52780" s="50"/>
      <c r="AE52780" s="50"/>
    </row>
    <row r="52781" spans="23:31">
      <c r="W52781" s="50"/>
      <c r="AA52781" s="50"/>
      <c r="AE52781" s="50"/>
    </row>
    <row r="52782" spans="23:31">
      <c r="W52782" s="50"/>
      <c r="AA52782" s="50"/>
      <c r="AE52782" s="50"/>
    </row>
    <row r="52783" spans="23:31">
      <c r="W52783" s="50"/>
      <c r="AA52783" s="50"/>
      <c r="AE52783" s="50"/>
    </row>
    <row r="52784" spans="23:31">
      <c r="W52784" s="50"/>
      <c r="AA52784" s="50"/>
      <c r="AE52784" s="50"/>
    </row>
    <row r="52785" spans="23:31">
      <c r="W52785" s="50"/>
      <c r="AA52785" s="50"/>
      <c r="AE52785" s="50"/>
    </row>
    <row r="52786" spans="23:31">
      <c r="W52786" s="50"/>
      <c r="AA52786" s="50"/>
      <c r="AE52786" s="50"/>
    </row>
    <row r="52787" spans="23:31">
      <c r="W52787" s="50"/>
      <c r="AA52787" s="50"/>
      <c r="AE52787" s="50"/>
    </row>
    <row r="52788" spans="23:31">
      <c r="W52788" s="50"/>
      <c r="AA52788" s="50"/>
      <c r="AE52788" s="50"/>
    </row>
    <row r="52789" spans="23:31">
      <c r="W52789" s="50"/>
      <c r="AA52789" s="50"/>
      <c r="AE52789" s="50"/>
    </row>
    <row r="52790" spans="23:31">
      <c r="W52790" s="50"/>
      <c r="AA52790" s="50"/>
      <c r="AE52790" s="50"/>
    </row>
    <row r="52791" spans="23:31">
      <c r="W52791" s="50"/>
      <c r="AA52791" s="50"/>
      <c r="AE52791" s="50"/>
    </row>
    <row r="52792" spans="23:31">
      <c r="W52792" s="50"/>
      <c r="AA52792" s="50"/>
      <c r="AE52792" s="50"/>
    </row>
    <row r="52793" spans="23:31">
      <c r="W52793" s="50"/>
      <c r="AA52793" s="50"/>
      <c r="AE52793" s="50"/>
    </row>
    <row r="52794" spans="23:31">
      <c r="W52794" s="50"/>
      <c r="AA52794" s="50"/>
      <c r="AE52794" s="50"/>
    </row>
    <row r="52795" spans="23:31">
      <c r="W52795" s="50"/>
      <c r="AA52795" s="50"/>
      <c r="AE52795" s="50"/>
    </row>
    <row r="52796" spans="23:31">
      <c r="W52796" s="50"/>
      <c r="AA52796" s="50"/>
      <c r="AE52796" s="50"/>
    </row>
    <row r="52797" spans="23:31">
      <c r="W52797" s="50"/>
      <c r="AA52797" s="50"/>
      <c r="AE52797" s="50"/>
    </row>
    <row r="52798" spans="23:31">
      <c r="W52798" s="50"/>
      <c r="AA52798" s="50"/>
      <c r="AE52798" s="50"/>
    </row>
    <row r="52799" spans="23:31">
      <c r="W52799" s="50"/>
      <c r="AA52799" s="50"/>
      <c r="AE52799" s="50"/>
    </row>
    <row r="52800" spans="23:31">
      <c r="W52800" s="50"/>
      <c r="AA52800" s="50"/>
      <c r="AE52800" s="50"/>
    </row>
    <row r="52801" spans="23:31">
      <c r="W52801" s="50"/>
      <c r="AA52801" s="50"/>
      <c r="AE52801" s="50"/>
    </row>
    <row r="52802" spans="23:31">
      <c r="W52802" s="50"/>
      <c r="AA52802" s="50"/>
      <c r="AE52802" s="50"/>
    </row>
    <row r="52803" spans="23:31">
      <c r="W52803" s="50"/>
      <c r="AA52803" s="50"/>
      <c r="AE52803" s="50"/>
    </row>
    <row r="52804" spans="23:31">
      <c r="W52804" s="50"/>
      <c r="AA52804" s="50"/>
      <c r="AE52804" s="50"/>
    </row>
    <row r="52805" spans="23:31">
      <c r="W52805" s="50"/>
      <c r="AA52805" s="50"/>
      <c r="AE52805" s="50"/>
    </row>
    <row r="52806" spans="23:31">
      <c r="W52806" s="50"/>
      <c r="AA52806" s="50"/>
      <c r="AE52806" s="50"/>
    </row>
    <row r="52807" spans="23:31">
      <c r="W52807" s="50"/>
      <c r="AA52807" s="50"/>
      <c r="AE52807" s="50"/>
    </row>
    <row r="52808" spans="23:31">
      <c r="W52808" s="50"/>
      <c r="AA52808" s="50"/>
      <c r="AE52808" s="50"/>
    </row>
    <row r="52809" spans="23:31">
      <c r="W52809" s="50"/>
      <c r="AA52809" s="50"/>
      <c r="AE52809" s="50"/>
    </row>
    <row r="52810" spans="23:31">
      <c r="W52810" s="50"/>
      <c r="AA52810" s="50"/>
      <c r="AE52810" s="50"/>
    </row>
    <row r="52811" spans="23:31">
      <c r="W52811" s="50"/>
      <c r="AA52811" s="50"/>
      <c r="AE52811" s="50"/>
    </row>
    <row r="52812" spans="23:31">
      <c r="W52812" s="50"/>
      <c r="AA52812" s="50"/>
      <c r="AE52812" s="50"/>
    </row>
    <row r="52813" spans="23:31">
      <c r="W52813" s="50"/>
      <c r="AA52813" s="50"/>
      <c r="AE52813" s="50"/>
    </row>
    <row r="52814" spans="23:31">
      <c r="W52814" s="50"/>
      <c r="AA52814" s="50"/>
      <c r="AE52814" s="50"/>
    </row>
    <row r="52815" spans="23:31">
      <c r="W52815" s="50"/>
      <c r="AA52815" s="50"/>
      <c r="AE52815" s="50"/>
    </row>
    <row r="52816" spans="23:31">
      <c r="W52816" s="50"/>
      <c r="AA52816" s="50"/>
      <c r="AE52816" s="50"/>
    </row>
    <row r="52817" spans="23:31">
      <c r="W52817" s="50"/>
      <c r="AA52817" s="50"/>
      <c r="AE52817" s="50"/>
    </row>
    <row r="52818" spans="23:31">
      <c r="W52818" s="50"/>
      <c r="AA52818" s="50"/>
      <c r="AE52818" s="50"/>
    </row>
    <row r="52819" spans="23:31">
      <c r="W52819" s="50"/>
      <c r="AA52819" s="50"/>
      <c r="AE52819" s="50"/>
    </row>
    <row r="52820" spans="23:31">
      <c r="W52820" s="50"/>
      <c r="AA52820" s="50"/>
      <c r="AE52820" s="50"/>
    </row>
    <row r="52821" spans="23:31">
      <c r="W52821" s="50"/>
      <c r="AA52821" s="50"/>
      <c r="AE52821" s="50"/>
    </row>
    <row r="52822" spans="23:31">
      <c r="W52822" s="50"/>
      <c r="AA52822" s="50"/>
      <c r="AE52822" s="50"/>
    </row>
    <row r="52823" spans="23:31">
      <c r="W52823" s="50"/>
      <c r="AA52823" s="50"/>
      <c r="AE52823" s="50"/>
    </row>
    <row r="52824" spans="23:31">
      <c r="W52824" s="50"/>
      <c r="AA52824" s="50"/>
      <c r="AE52824" s="50"/>
    </row>
    <row r="52825" spans="23:31">
      <c r="W52825" s="50"/>
      <c r="AA52825" s="50"/>
      <c r="AE52825" s="50"/>
    </row>
    <row r="52826" spans="23:31">
      <c r="W52826" s="50"/>
      <c r="AA52826" s="50"/>
      <c r="AE52826" s="50"/>
    </row>
    <row r="52827" spans="23:31">
      <c r="W52827" s="50"/>
      <c r="AA52827" s="50"/>
      <c r="AE52827" s="50"/>
    </row>
    <row r="52828" spans="23:31">
      <c r="W52828" s="50"/>
      <c r="AA52828" s="50"/>
      <c r="AE52828" s="50"/>
    </row>
    <row r="52829" spans="23:31">
      <c r="W52829" s="50"/>
      <c r="AA52829" s="50"/>
      <c r="AE52829" s="50"/>
    </row>
    <row r="52830" spans="23:31">
      <c r="W52830" s="50"/>
      <c r="AA52830" s="50"/>
      <c r="AE52830" s="50"/>
    </row>
    <row r="52831" spans="23:31">
      <c r="W52831" s="50"/>
      <c r="AA52831" s="50"/>
      <c r="AE52831" s="50"/>
    </row>
    <row r="52832" spans="23:31">
      <c r="W52832" s="50"/>
      <c r="AA52832" s="50"/>
      <c r="AE52832" s="50"/>
    </row>
    <row r="52833" spans="23:31">
      <c r="W52833" s="50"/>
      <c r="AA52833" s="50"/>
      <c r="AE52833" s="50"/>
    </row>
    <row r="52834" spans="23:31">
      <c r="W52834" s="50"/>
      <c r="AA52834" s="50"/>
      <c r="AE52834" s="50"/>
    </row>
    <row r="52835" spans="23:31">
      <c r="W52835" s="50"/>
      <c r="AA52835" s="50"/>
      <c r="AE52835" s="50"/>
    </row>
    <row r="52836" spans="23:31">
      <c r="W52836" s="50"/>
      <c r="AA52836" s="50"/>
      <c r="AE52836" s="50"/>
    </row>
    <row r="52837" spans="23:31">
      <c r="W52837" s="50"/>
      <c r="AA52837" s="50"/>
      <c r="AE52837" s="50"/>
    </row>
    <row r="52838" spans="23:31">
      <c r="W52838" s="50"/>
      <c r="AA52838" s="50"/>
      <c r="AE52838" s="50"/>
    </row>
    <row r="52839" spans="23:31">
      <c r="W52839" s="50"/>
      <c r="AA52839" s="50"/>
      <c r="AE52839" s="50"/>
    </row>
    <row r="52840" spans="23:31">
      <c r="W52840" s="50"/>
      <c r="AA52840" s="50"/>
      <c r="AE52840" s="50"/>
    </row>
    <row r="52841" spans="23:31">
      <c r="W52841" s="50"/>
      <c r="AA52841" s="50"/>
      <c r="AE52841" s="50"/>
    </row>
    <row r="52842" spans="23:31">
      <c r="W52842" s="50"/>
      <c r="AA52842" s="50"/>
      <c r="AE52842" s="50"/>
    </row>
    <row r="52843" spans="23:31">
      <c r="W52843" s="50"/>
      <c r="AA52843" s="50"/>
      <c r="AE52843" s="50"/>
    </row>
    <row r="52844" spans="23:31">
      <c r="W52844" s="50"/>
      <c r="AA52844" s="50"/>
      <c r="AE52844" s="50"/>
    </row>
    <row r="52845" spans="23:31">
      <c r="W52845" s="50"/>
      <c r="AA52845" s="50"/>
      <c r="AE52845" s="50"/>
    </row>
    <row r="52846" spans="23:31">
      <c r="W52846" s="50"/>
      <c r="AA52846" s="50"/>
      <c r="AE52846" s="50"/>
    </row>
    <row r="52847" spans="23:31">
      <c r="W52847" s="50"/>
      <c r="AA52847" s="50"/>
      <c r="AE52847" s="50"/>
    </row>
    <row r="52848" spans="23:31">
      <c r="W52848" s="50"/>
      <c r="AA52848" s="50"/>
      <c r="AE52848" s="50"/>
    </row>
    <row r="52849" spans="23:31">
      <c r="W52849" s="50"/>
      <c r="AA52849" s="50"/>
      <c r="AE52849" s="50"/>
    </row>
    <row r="52850" spans="23:31">
      <c r="W52850" s="50"/>
      <c r="AA52850" s="50"/>
      <c r="AE52850" s="50"/>
    </row>
    <row r="52851" spans="23:31">
      <c r="W52851" s="50"/>
      <c r="AA52851" s="50"/>
      <c r="AE52851" s="50"/>
    </row>
    <row r="52852" spans="23:31">
      <c r="W52852" s="50"/>
      <c r="AA52852" s="50"/>
      <c r="AE52852" s="50"/>
    </row>
    <row r="52853" spans="23:31">
      <c r="W52853" s="50"/>
      <c r="AA52853" s="50"/>
      <c r="AE52853" s="50"/>
    </row>
    <row r="52854" spans="23:31">
      <c r="W52854" s="50"/>
      <c r="AA52854" s="50"/>
      <c r="AE52854" s="50"/>
    </row>
    <row r="52855" spans="23:31">
      <c r="W52855" s="50"/>
      <c r="AA52855" s="50"/>
      <c r="AE52855" s="50"/>
    </row>
    <row r="52856" spans="23:31">
      <c r="W52856" s="50"/>
      <c r="AA52856" s="50"/>
      <c r="AE52856" s="50"/>
    </row>
    <row r="52857" spans="23:31">
      <c r="W52857" s="50"/>
      <c r="AA52857" s="50"/>
      <c r="AE52857" s="50"/>
    </row>
    <row r="52858" spans="23:31">
      <c r="W52858" s="50"/>
      <c r="AA52858" s="50"/>
      <c r="AE52858" s="50"/>
    </row>
    <row r="52859" spans="23:31">
      <c r="W52859" s="50"/>
      <c r="AA52859" s="50"/>
      <c r="AE52859" s="50"/>
    </row>
    <row r="52860" spans="23:31">
      <c r="W52860" s="50"/>
      <c r="AA52860" s="50"/>
      <c r="AE52860" s="50"/>
    </row>
    <row r="52861" spans="23:31">
      <c r="W52861" s="50"/>
      <c r="AA52861" s="50"/>
      <c r="AE52861" s="50"/>
    </row>
    <row r="52862" spans="23:31">
      <c r="W52862" s="50"/>
      <c r="AA52862" s="50"/>
      <c r="AE52862" s="50"/>
    </row>
    <row r="52863" spans="23:31">
      <c r="W52863" s="50"/>
      <c r="AA52863" s="50"/>
      <c r="AE52863" s="50"/>
    </row>
    <row r="52864" spans="23:31">
      <c r="W52864" s="50"/>
      <c r="AA52864" s="50"/>
      <c r="AE52864" s="50"/>
    </row>
    <row r="52865" spans="23:31">
      <c r="W52865" s="50"/>
      <c r="AA52865" s="50"/>
      <c r="AE52865" s="50"/>
    </row>
    <row r="52866" spans="23:31">
      <c r="W52866" s="50"/>
      <c r="AA52866" s="50"/>
      <c r="AE52866" s="50"/>
    </row>
    <row r="52867" spans="23:31">
      <c r="W52867" s="50"/>
      <c r="AA52867" s="50"/>
      <c r="AE52867" s="50"/>
    </row>
    <row r="52868" spans="23:31">
      <c r="W52868" s="50"/>
      <c r="AA52868" s="50"/>
      <c r="AE52868" s="50"/>
    </row>
    <row r="52869" spans="23:31">
      <c r="W52869" s="50"/>
      <c r="AA52869" s="50"/>
      <c r="AE52869" s="50"/>
    </row>
    <row r="52870" spans="23:31">
      <c r="W52870" s="50"/>
      <c r="AA52870" s="50"/>
      <c r="AE52870" s="50"/>
    </row>
    <row r="52871" spans="23:31">
      <c r="W52871" s="50"/>
      <c r="AA52871" s="50"/>
      <c r="AE52871" s="50"/>
    </row>
    <row r="52872" spans="23:31">
      <c r="W52872" s="50"/>
      <c r="AA52872" s="50"/>
      <c r="AE52872" s="50"/>
    </row>
    <row r="52873" spans="23:31">
      <c r="W52873" s="50"/>
      <c r="AA52873" s="50"/>
      <c r="AE52873" s="50"/>
    </row>
    <row r="52874" spans="23:31">
      <c r="W52874" s="50"/>
      <c r="AA52874" s="50"/>
      <c r="AE52874" s="50"/>
    </row>
    <row r="52875" spans="23:31">
      <c r="W52875" s="50"/>
      <c r="AA52875" s="50"/>
      <c r="AE52875" s="50"/>
    </row>
    <row r="52876" spans="23:31">
      <c r="W52876" s="50"/>
      <c r="AA52876" s="50"/>
      <c r="AE52876" s="50"/>
    </row>
    <row r="52877" spans="23:31">
      <c r="W52877" s="50"/>
      <c r="AA52877" s="50"/>
      <c r="AE52877" s="50"/>
    </row>
    <row r="52878" spans="23:31">
      <c r="W52878" s="50"/>
      <c r="AA52878" s="50"/>
      <c r="AE52878" s="50"/>
    </row>
    <row r="52879" spans="23:31">
      <c r="W52879" s="50"/>
      <c r="AA52879" s="50"/>
      <c r="AE52879" s="50"/>
    </row>
    <row r="52880" spans="23:31">
      <c r="W52880" s="50"/>
      <c r="AA52880" s="50"/>
      <c r="AE52880" s="50"/>
    </row>
    <row r="52881" spans="23:31">
      <c r="W52881" s="50"/>
      <c r="AA52881" s="50"/>
      <c r="AE52881" s="50"/>
    </row>
    <row r="52882" spans="23:31">
      <c r="W52882" s="50"/>
      <c r="AA52882" s="50"/>
      <c r="AE52882" s="50"/>
    </row>
    <row r="52883" spans="23:31">
      <c r="W52883" s="50"/>
      <c r="AA52883" s="50"/>
      <c r="AE52883" s="50"/>
    </row>
    <row r="52884" spans="23:31">
      <c r="W52884" s="50"/>
      <c r="AA52884" s="50"/>
      <c r="AE52884" s="50"/>
    </row>
    <row r="52885" spans="23:31">
      <c r="W52885" s="50"/>
      <c r="AA52885" s="50"/>
      <c r="AE52885" s="50"/>
    </row>
    <row r="52886" spans="23:31">
      <c r="W52886" s="50"/>
      <c r="AA52886" s="50"/>
      <c r="AE52886" s="50"/>
    </row>
    <row r="52887" spans="23:31">
      <c r="W52887" s="50"/>
      <c r="AA52887" s="50"/>
      <c r="AE52887" s="50"/>
    </row>
    <row r="52888" spans="23:31">
      <c r="W52888" s="50"/>
      <c r="AA52888" s="50"/>
      <c r="AE52888" s="50"/>
    </row>
    <row r="52889" spans="23:31">
      <c r="W52889" s="50"/>
      <c r="AA52889" s="50"/>
      <c r="AE52889" s="50"/>
    </row>
    <row r="52890" spans="23:31">
      <c r="W52890" s="50"/>
      <c r="AA52890" s="50"/>
      <c r="AE52890" s="50"/>
    </row>
    <row r="52891" spans="23:31">
      <c r="W52891" s="50"/>
      <c r="AA52891" s="50"/>
      <c r="AE52891" s="50"/>
    </row>
    <row r="52892" spans="23:31">
      <c r="W52892" s="50"/>
      <c r="AA52892" s="50"/>
      <c r="AE52892" s="50"/>
    </row>
    <row r="52893" spans="23:31">
      <c r="W52893" s="50"/>
      <c r="AA52893" s="50"/>
      <c r="AE52893" s="50"/>
    </row>
    <row r="52894" spans="23:31">
      <c r="W52894" s="50"/>
      <c r="AA52894" s="50"/>
      <c r="AE52894" s="50"/>
    </row>
    <row r="52895" spans="23:31">
      <c r="W52895" s="50"/>
      <c r="AA52895" s="50"/>
      <c r="AE52895" s="50"/>
    </row>
    <row r="52896" spans="23:31">
      <c r="W52896" s="50"/>
      <c r="AA52896" s="50"/>
      <c r="AE52896" s="50"/>
    </row>
    <row r="52897" spans="23:31">
      <c r="W52897" s="50"/>
      <c r="AA52897" s="50"/>
      <c r="AE52897" s="50"/>
    </row>
    <row r="52898" spans="23:31">
      <c r="W52898" s="50"/>
      <c r="AA52898" s="50"/>
      <c r="AE52898" s="50"/>
    </row>
    <row r="52899" spans="23:31">
      <c r="W52899" s="50"/>
      <c r="AA52899" s="50"/>
      <c r="AE52899" s="50"/>
    </row>
    <row r="52900" spans="23:31">
      <c r="W52900" s="50"/>
      <c r="AA52900" s="50"/>
      <c r="AE52900" s="50"/>
    </row>
    <row r="52901" spans="23:31">
      <c r="W52901" s="50"/>
      <c r="AA52901" s="50"/>
      <c r="AE52901" s="50"/>
    </row>
    <row r="52902" spans="23:31">
      <c r="W52902" s="50"/>
      <c r="AA52902" s="50"/>
      <c r="AE52902" s="50"/>
    </row>
    <row r="52903" spans="23:31">
      <c r="W52903" s="50"/>
      <c r="AA52903" s="50"/>
      <c r="AE52903" s="50"/>
    </row>
    <row r="52904" spans="23:31">
      <c r="W52904" s="50"/>
      <c r="AA52904" s="50"/>
      <c r="AE52904" s="50"/>
    </row>
    <row r="52905" spans="23:31">
      <c r="W52905" s="50"/>
      <c r="AA52905" s="50"/>
      <c r="AE52905" s="50"/>
    </row>
    <row r="52906" spans="23:31">
      <c r="W52906" s="50"/>
      <c r="AA52906" s="50"/>
      <c r="AE52906" s="50"/>
    </row>
    <row r="52907" spans="23:31">
      <c r="W52907" s="50"/>
      <c r="AA52907" s="50"/>
      <c r="AE52907" s="50"/>
    </row>
    <row r="52908" spans="23:31">
      <c r="W52908" s="50"/>
      <c r="AA52908" s="50"/>
      <c r="AE52908" s="50"/>
    </row>
    <row r="52909" spans="23:31">
      <c r="W52909" s="50"/>
      <c r="AA52909" s="50"/>
      <c r="AE52909" s="50"/>
    </row>
    <row r="52910" spans="23:31">
      <c r="W52910" s="50"/>
      <c r="AA52910" s="50"/>
      <c r="AE52910" s="50"/>
    </row>
    <row r="52911" spans="23:31">
      <c r="W52911" s="50"/>
      <c r="AA52911" s="50"/>
      <c r="AE52911" s="50"/>
    </row>
    <row r="52912" spans="23:31">
      <c r="W52912" s="50"/>
      <c r="AA52912" s="50"/>
      <c r="AE52912" s="50"/>
    </row>
    <row r="52913" spans="23:31">
      <c r="W52913" s="50"/>
      <c r="AA52913" s="50"/>
      <c r="AE52913" s="50"/>
    </row>
    <row r="52914" spans="23:31">
      <c r="W52914" s="50"/>
      <c r="AA52914" s="50"/>
      <c r="AE52914" s="50"/>
    </row>
    <row r="52915" spans="23:31">
      <c r="W52915" s="50"/>
      <c r="AA52915" s="50"/>
      <c r="AE52915" s="50"/>
    </row>
    <row r="52916" spans="23:31">
      <c r="W52916" s="50"/>
      <c r="AA52916" s="50"/>
      <c r="AE52916" s="50"/>
    </row>
    <row r="52917" spans="23:31">
      <c r="W52917" s="50"/>
      <c r="AA52917" s="50"/>
      <c r="AE52917" s="50"/>
    </row>
    <row r="52918" spans="23:31">
      <c r="W52918" s="50"/>
      <c r="AA52918" s="50"/>
      <c r="AE52918" s="50"/>
    </row>
    <row r="52919" spans="23:31">
      <c r="W52919" s="50"/>
      <c r="AA52919" s="50"/>
      <c r="AE52919" s="50"/>
    </row>
    <row r="52920" spans="23:31">
      <c r="W52920" s="50"/>
      <c r="AA52920" s="50"/>
      <c r="AE52920" s="50"/>
    </row>
    <row r="52921" spans="23:31">
      <c r="W52921" s="50"/>
      <c r="AA52921" s="50"/>
      <c r="AE52921" s="50"/>
    </row>
    <row r="52922" spans="23:31">
      <c r="W52922" s="50"/>
      <c r="AA52922" s="50"/>
      <c r="AE52922" s="50"/>
    </row>
    <row r="52923" spans="23:31">
      <c r="W52923" s="50"/>
      <c r="AA52923" s="50"/>
      <c r="AE52923" s="50"/>
    </row>
    <row r="52924" spans="23:31">
      <c r="W52924" s="50"/>
      <c r="AA52924" s="50"/>
      <c r="AE52924" s="50"/>
    </row>
    <row r="52925" spans="23:31">
      <c r="W52925" s="50"/>
      <c r="AA52925" s="50"/>
      <c r="AE52925" s="50"/>
    </row>
    <row r="52926" spans="23:31">
      <c r="W52926" s="50"/>
      <c r="AA52926" s="50"/>
      <c r="AE52926" s="50"/>
    </row>
    <row r="52927" spans="23:31">
      <c r="W52927" s="50"/>
      <c r="AA52927" s="50"/>
      <c r="AE52927" s="50"/>
    </row>
    <row r="52928" spans="23:31">
      <c r="W52928" s="50"/>
      <c r="AA52928" s="50"/>
      <c r="AE52928" s="50"/>
    </row>
    <row r="52929" spans="23:31">
      <c r="W52929" s="50"/>
      <c r="AA52929" s="50"/>
      <c r="AE52929" s="50"/>
    </row>
    <row r="52930" spans="23:31">
      <c r="W52930" s="50"/>
      <c r="AA52930" s="50"/>
      <c r="AE52930" s="50"/>
    </row>
    <row r="52931" spans="23:31">
      <c r="W52931" s="50"/>
      <c r="AA52931" s="50"/>
      <c r="AE52931" s="50"/>
    </row>
    <row r="52932" spans="23:31">
      <c r="W52932" s="50"/>
      <c r="AA52932" s="50"/>
      <c r="AE52932" s="50"/>
    </row>
    <row r="52933" spans="23:31">
      <c r="W52933" s="50"/>
      <c r="AA52933" s="50"/>
      <c r="AE52933" s="50"/>
    </row>
    <row r="52934" spans="23:31">
      <c r="W52934" s="50"/>
      <c r="AA52934" s="50"/>
      <c r="AE52934" s="50"/>
    </row>
    <row r="52935" spans="23:31">
      <c r="W52935" s="50"/>
      <c r="AA52935" s="50"/>
      <c r="AE52935" s="50"/>
    </row>
    <row r="52936" spans="23:31">
      <c r="W52936" s="50"/>
      <c r="AA52936" s="50"/>
      <c r="AE52936" s="50"/>
    </row>
    <row r="52937" spans="23:31">
      <c r="W52937" s="50"/>
      <c r="AA52937" s="50"/>
      <c r="AE52937" s="50"/>
    </row>
    <row r="52938" spans="23:31">
      <c r="W52938" s="50"/>
      <c r="AA52938" s="50"/>
      <c r="AE52938" s="50"/>
    </row>
    <row r="52939" spans="23:31">
      <c r="W52939" s="50"/>
      <c r="AA52939" s="50"/>
      <c r="AE52939" s="50"/>
    </row>
    <row r="52940" spans="23:31">
      <c r="W52940" s="50"/>
      <c r="AA52940" s="50"/>
      <c r="AE52940" s="50"/>
    </row>
    <row r="52941" spans="23:31">
      <c r="W52941" s="50"/>
      <c r="AA52941" s="50"/>
      <c r="AE52941" s="50"/>
    </row>
    <row r="52942" spans="23:31">
      <c r="W52942" s="50"/>
      <c r="AA52942" s="50"/>
      <c r="AE52942" s="50"/>
    </row>
    <row r="52943" spans="23:31">
      <c r="W52943" s="50"/>
      <c r="AA52943" s="50"/>
      <c r="AE52943" s="50"/>
    </row>
    <row r="52944" spans="23:31">
      <c r="W52944" s="50"/>
      <c r="AA52944" s="50"/>
      <c r="AE52944" s="50"/>
    </row>
    <row r="52945" spans="23:31">
      <c r="W52945" s="50"/>
      <c r="AA52945" s="50"/>
      <c r="AE52945" s="50"/>
    </row>
    <row r="52946" spans="23:31">
      <c r="W52946" s="50"/>
      <c r="AA52946" s="50"/>
      <c r="AE52946" s="50"/>
    </row>
    <row r="52947" spans="23:31">
      <c r="W52947" s="50"/>
      <c r="AA52947" s="50"/>
      <c r="AE52947" s="50"/>
    </row>
    <row r="52948" spans="23:31">
      <c r="W52948" s="50"/>
      <c r="AA52948" s="50"/>
      <c r="AE52948" s="50"/>
    </row>
    <row r="52949" spans="23:31">
      <c r="W52949" s="50"/>
      <c r="AA52949" s="50"/>
      <c r="AE52949" s="50"/>
    </row>
    <row r="52950" spans="23:31">
      <c r="W52950" s="50"/>
      <c r="AA52950" s="50"/>
      <c r="AE52950" s="50"/>
    </row>
    <row r="52951" spans="23:31">
      <c r="W52951" s="50"/>
      <c r="AA52951" s="50"/>
      <c r="AE52951" s="50"/>
    </row>
    <row r="52952" spans="23:31">
      <c r="W52952" s="50"/>
      <c r="AA52952" s="50"/>
      <c r="AE52952" s="50"/>
    </row>
    <row r="52953" spans="23:31">
      <c r="W52953" s="50"/>
      <c r="AA52953" s="50"/>
      <c r="AE52953" s="50"/>
    </row>
    <row r="52954" spans="23:31">
      <c r="W52954" s="50"/>
      <c r="AA52954" s="50"/>
      <c r="AE52954" s="50"/>
    </row>
    <row r="52955" spans="23:31">
      <c r="W52955" s="50"/>
      <c r="AA52955" s="50"/>
      <c r="AE52955" s="50"/>
    </row>
    <row r="52956" spans="23:31">
      <c r="W52956" s="50"/>
      <c r="AA52956" s="50"/>
      <c r="AE52956" s="50"/>
    </row>
    <row r="52957" spans="23:31">
      <c r="W52957" s="50"/>
      <c r="AA52957" s="50"/>
      <c r="AE52957" s="50"/>
    </row>
    <row r="52958" spans="23:31">
      <c r="W52958" s="50"/>
      <c r="AA52958" s="50"/>
      <c r="AE52958" s="50"/>
    </row>
    <row r="52959" spans="23:31">
      <c r="W52959" s="50"/>
      <c r="AA52959" s="50"/>
      <c r="AE52959" s="50"/>
    </row>
    <row r="52960" spans="23:31">
      <c r="W52960" s="50"/>
      <c r="AA52960" s="50"/>
      <c r="AE52960" s="50"/>
    </row>
    <row r="52961" spans="23:31">
      <c r="W52961" s="50"/>
      <c r="AA52961" s="50"/>
      <c r="AE52961" s="50"/>
    </row>
    <row r="52962" spans="23:31">
      <c r="W52962" s="50"/>
      <c r="AA52962" s="50"/>
      <c r="AE52962" s="50"/>
    </row>
    <row r="52963" spans="23:31">
      <c r="W52963" s="50"/>
      <c r="AA52963" s="50"/>
      <c r="AE52963" s="50"/>
    </row>
    <row r="52964" spans="23:31">
      <c r="W52964" s="50"/>
      <c r="AA52964" s="50"/>
      <c r="AE52964" s="50"/>
    </row>
    <row r="52965" spans="23:31">
      <c r="W52965" s="50"/>
      <c r="AA52965" s="50"/>
      <c r="AE52965" s="50"/>
    </row>
    <row r="52966" spans="23:31">
      <c r="W52966" s="50"/>
      <c r="AA52966" s="50"/>
      <c r="AE52966" s="50"/>
    </row>
    <row r="52967" spans="23:31">
      <c r="W52967" s="50"/>
      <c r="AA52967" s="50"/>
      <c r="AE52967" s="50"/>
    </row>
    <row r="52968" spans="23:31">
      <c r="W52968" s="50"/>
      <c r="AA52968" s="50"/>
      <c r="AE52968" s="50"/>
    </row>
    <row r="52969" spans="23:31">
      <c r="W52969" s="50"/>
      <c r="AA52969" s="50"/>
      <c r="AE52969" s="50"/>
    </row>
    <row r="52970" spans="23:31">
      <c r="W52970" s="50"/>
      <c r="AA52970" s="50"/>
      <c r="AE52970" s="50"/>
    </row>
    <row r="52971" spans="23:31">
      <c r="W52971" s="50"/>
      <c r="AA52971" s="50"/>
      <c r="AE52971" s="50"/>
    </row>
    <row r="52972" spans="23:31">
      <c r="W52972" s="50"/>
      <c r="AA52972" s="50"/>
      <c r="AE52972" s="50"/>
    </row>
    <row r="52973" spans="23:31">
      <c r="W52973" s="50"/>
      <c r="AA52973" s="50"/>
      <c r="AE52973" s="50"/>
    </row>
    <row r="52974" spans="23:31">
      <c r="W52974" s="50"/>
      <c r="AA52974" s="50"/>
      <c r="AE52974" s="50"/>
    </row>
    <row r="52975" spans="23:31">
      <c r="W52975" s="50"/>
      <c r="AA52975" s="50"/>
      <c r="AE52975" s="50"/>
    </row>
    <row r="52976" spans="23:31">
      <c r="W52976" s="50"/>
      <c r="AA52976" s="50"/>
      <c r="AE52976" s="50"/>
    </row>
    <row r="52977" spans="23:31">
      <c r="W52977" s="50"/>
      <c r="AA52977" s="50"/>
      <c r="AE52977" s="50"/>
    </row>
    <row r="52978" spans="23:31">
      <c r="W52978" s="50"/>
      <c r="AA52978" s="50"/>
      <c r="AE52978" s="50"/>
    </row>
    <row r="52979" spans="23:31">
      <c r="W52979" s="50"/>
      <c r="AA52979" s="50"/>
      <c r="AE52979" s="50"/>
    </row>
    <row r="52980" spans="23:31">
      <c r="W52980" s="50"/>
      <c r="AA52980" s="50"/>
      <c r="AE52980" s="50"/>
    </row>
    <row r="52981" spans="23:31">
      <c r="W52981" s="50"/>
      <c r="AA52981" s="50"/>
      <c r="AE52981" s="50"/>
    </row>
    <row r="52982" spans="23:31">
      <c r="W52982" s="50"/>
      <c r="AA52982" s="50"/>
      <c r="AE52982" s="50"/>
    </row>
    <row r="52983" spans="23:31">
      <c r="W52983" s="50"/>
      <c r="AA52983" s="50"/>
      <c r="AE52983" s="50"/>
    </row>
    <row r="52984" spans="23:31">
      <c r="W52984" s="50"/>
      <c r="AA52984" s="50"/>
      <c r="AE52984" s="50"/>
    </row>
    <row r="52985" spans="23:31">
      <c r="W52985" s="50"/>
      <c r="AA52985" s="50"/>
      <c r="AE52985" s="50"/>
    </row>
    <row r="52986" spans="23:31">
      <c r="W52986" s="50"/>
      <c r="AA52986" s="50"/>
      <c r="AE52986" s="50"/>
    </row>
    <row r="52987" spans="23:31">
      <c r="W52987" s="50"/>
      <c r="AA52987" s="50"/>
      <c r="AE52987" s="50"/>
    </row>
    <row r="52988" spans="23:31">
      <c r="W52988" s="50"/>
      <c r="AA52988" s="50"/>
      <c r="AE52988" s="50"/>
    </row>
    <row r="52989" spans="23:31">
      <c r="W52989" s="50"/>
      <c r="AA52989" s="50"/>
      <c r="AE52989" s="50"/>
    </row>
    <row r="52990" spans="23:31">
      <c r="W52990" s="50"/>
      <c r="AA52990" s="50"/>
      <c r="AE52990" s="50"/>
    </row>
    <row r="52991" spans="23:31">
      <c r="W52991" s="50"/>
      <c r="AA52991" s="50"/>
      <c r="AE52991" s="50"/>
    </row>
    <row r="52992" spans="23:31">
      <c r="W52992" s="50"/>
      <c r="AA52992" s="50"/>
      <c r="AE52992" s="50"/>
    </row>
    <row r="52993" spans="23:31">
      <c r="W52993" s="50"/>
      <c r="AA52993" s="50"/>
      <c r="AE52993" s="50"/>
    </row>
    <row r="52994" spans="23:31">
      <c r="W52994" s="50"/>
      <c r="AA52994" s="50"/>
      <c r="AE52994" s="50"/>
    </row>
    <row r="52995" spans="23:31">
      <c r="W52995" s="50"/>
      <c r="AA52995" s="50"/>
      <c r="AE52995" s="50"/>
    </row>
    <row r="52996" spans="23:31">
      <c r="W52996" s="50"/>
      <c r="AA52996" s="50"/>
      <c r="AE52996" s="50"/>
    </row>
    <row r="52997" spans="23:31">
      <c r="W52997" s="50"/>
      <c r="AA52997" s="50"/>
      <c r="AE52997" s="50"/>
    </row>
    <row r="52998" spans="23:31">
      <c r="W52998" s="50"/>
      <c r="AA52998" s="50"/>
      <c r="AE52998" s="50"/>
    </row>
    <row r="52999" spans="23:31">
      <c r="W52999" s="50"/>
      <c r="AA52999" s="50"/>
      <c r="AE52999" s="50"/>
    </row>
    <row r="53000" spans="23:31">
      <c r="W53000" s="50"/>
      <c r="AA53000" s="50"/>
      <c r="AE53000" s="50"/>
    </row>
    <row r="53001" spans="23:31">
      <c r="W53001" s="50"/>
      <c r="AA53001" s="50"/>
      <c r="AE53001" s="50"/>
    </row>
    <row r="53002" spans="23:31">
      <c r="W53002" s="50"/>
      <c r="AA53002" s="50"/>
      <c r="AE53002" s="50"/>
    </row>
    <row r="53003" spans="23:31">
      <c r="W53003" s="50"/>
      <c r="AA53003" s="50"/>
      <c r="AE53003" s="50"/>
    </row>
    <row r="53004" spans="23:31">
      <c r="W53004" s="50"/>
      <c r="AA53004" s="50"/>
      <c r="AE53004" s="50"/>
    </row>
    <row r="53005" spans="23:31">
      <c r="W53005" s="50"/>
      <c r="AA53005" s="50"/>
      <c r="AE53005" s="50"/>
    </row>
    <row r="53006" spans="23:31">
      <c r="W53006" s="50"/>
      <c r="AA53006" s="50"/>
      <c r="AE53006" s="50"/>
    </row>
    <row r="53007" spans="23:31">
      <c r="W53007" s="50"/>
      <c r="AA53007" s="50"/>
      <c r="AE53007" s="50"/>
    </row>
    <row r="53008" spans="23:31">
      <c r="W53008" s="50"/>
      <c r="AA53008" s="50"/>
      <c r="AE53008" s="50"/>
    </row>
    <row r="53009" spans="23:31">
      <c r="W53009" s="50"/>
      <c r="AA53009" s="50"/>
      <c r="AE53009" s="50"/>
    </row>
    <row r="53010" spans="23:31">
      <c r="W53010" s="50"/>
      <c r="AA53010" s="50"/>
      <c r="AE53010" s="50"/>
    </row>
    <row r="53011" spans="23:31">
      <c r="W53011" s="50"/>
      <c r="AA53011" s="50"/>
      <c r="AE53011" s="50"/>
    </row>
    <row r="53012" spans="23:31">
      <c r="W53012" s="50"/>
      <c r="AA53012" s="50"/>
      <c r="AE53012" s="50"/>
    </row>
    <row r="53013" spans="23:31">
      <c r="W53013" s="50"/>
      <c r="AA53013" s="50"/>
      <c r="AE53013" s="50"/>
    </row>
    <row r="53014" spans="23:31">
      <c r="W53014" s="50"/>
      <c r="AA53014" s="50"/>
      <c r="AE53014" s="50"/>
    </row>
    <row r="53015" spans="23:31">
      <c r="W53015" s="50"/>
      <c r="AA53015" s="50"/>
      <c r="AE53015" s="50"/>
    </row>
    <row r="53016" spans="23:31">
      <c r="W53016" s="50"/>
      <c r="AA53016" s="50"/>
      <c r="AE53016" s="50"/>
    </row>
    <row r="53017" spans="23:31">
      <c r="W53017" s="50"/>
      <c r="AA53017" s="50"/>
      <c r="AE53017" s="50"/>
    </row>
    <row r="53018" spans="23:31">
      <c r="W53018" s="50"/>
      <c r="AA53018" s="50"/>
      <c r="AE53018" s="50"/>
    </row>
    <row r="53019" spans="23:31">
      <c r="W53019" s="50"/>
      <c r="AA53019" s="50"/>
      <c r="AE53019" s="50"/>
    </row>
    <row r="53020" spans="23:31">
      <c r="W53020" s="50"/>
      <c r="AA53020" s="50"/>
      <c r="AE53020" s="50"/>
    </row>
    <row r="53021" spans="23:31">
      <c r="W53021" s="50"/>
      <c r="AA53021" s="50"/>
      <c r="AE53021" s="50"/>
    </row>
    <row r="53022" spans="23:31">
      <c r="W53022" s="50"/>
      <c r="AA53022" s="50"/>
      <c r="AE53022" s="50"/>
    </row>
    <row r="53023" spans="23:31">
      <c r="W53023" s="50"/>
      <c r="AA53023" s="50"/>
      <c r="AE53023" s="50"/>
    </row>
    <row r="53024" spans="23:31">
      <c r="W53024" s="50"/>
      <c r="AA53024" s="50"/>
      <c r="AE53024" s="50"/>
    </row>
    <row r="53025" spans="23:31">
      <c r="W53025" s="50"/>
      <c r="AA53025" s="50"/>
      <c r="AE53025" s="50"/>
    </row>
    <row r="53026" spans="23:31">
      <c r="W53026" s="50"/>
      <c r="AA53026" s="50"/>
      <c r="AE53026" s="50"/>
    </row>
    <row r="53027" spans="23:31">
      <c r="W53027" s="50"/>
      <c r="AA53027" s="50"/>
      <c r="AE53027" s="50"/>
    </row>
    <row r="53028" spans="23:31">
      <c r="W53028" s="50"/>
      <c r="AA53028" s="50"/>
      <c r="AE53028" s="50"/>
    </row>
    <row r="53029" spans="23:31">
      <c r="W53029" s="50"/>
      <c r="AA53029" s="50"/>
      <c r="AE53029" s="50"/>
    </row>
    <row r="53030" spans="23:31">
      <c r="W53030" s="50"/>
      <c r="AA53030" s="50"/>
      <c r="AE53030" s="50"/>
    </row>
    <row r="53031" spans="23:31">
      <c r="W53031" s="50"/>
      <c r="AA53031" s="50"/>
      <c r="AE53031" s="50"/>
    </row>
    <row r="53032" spans="23:31">
      <c r="W53032" s="50"/>
      <c r="AA53032" s="50"/>
      <c r="AE53032" s="50"/>
    </row>
    <row r="53033" spans="23:31">
      <c r="W53033" s="50"/>
      <c r="AA53033" s="50"/>
      <c r="AE53033" s="50"/>
    </row>
    <row r="53034" spans="23:31">
      <c r="W53034" s="50"/>
      <c r="AA53034" s="50"/>
      <c r="AE53034" s="50"/>
    </row>
    <row r="53035" spans="23:31">
      <c r="W53035" s="50"/>
      <c r="AA53035" s="50"/>
      <c r="AE53035" s="50"/>
    </row>
    <row r="53036" spans="23:31">
      <c r="W53036" s="50"/>
      <c r="AA53036" s="50"/>
      <c r="AE53036" s="50"/>
    </row>
    <row r="53037" spans="23:31">
      <c r="W53037" s="50"/>
      <c r="AA53037" s="50"/>
      <c r="AE53037" s="50"/>
    </row>
    <row r="53038" spans="23:31">
      <c r="W53038" s="50"/>
      <c r="AA53038" s="50"/>
      <c r="AE53038" s="50"/>
    </row>
    <row r="53039" spans="23:31">
      <c r="W53039" s="50"/>
      <c r="AA53039" s="50"/>
      <c r="AE53039" s="50"/>
    </row>
    <row r="53040" spans="23:31">
      <c r="W53040" s="50"/>
      <c r="AA53040" s="50"/>
      <c r="AE53040" s="50"/>
    </row>
    <row r="53041" spans="23:31">
      <c r="W53041" s="50"/>
      <c r="AA53041" s="50"/>
      <c r="AE53041" s="50"/>
    </row>
    <row r="53042" spans="23:31">
      <c r="W53042" s="50"/>
      <c r="AA53042" s="50"/>
      <c r="AE53042" s="50"/>
    </row>
    <row r="53043" spans="23:31">
      <c r="W53043" s="50"/>
      <c r="AA53043" s="50"/>
      <c r="AE53043" s="50"/>
    </row>
    <row r="53044" spans="23:31">
      <c r="W53044" s="50"/>
      <c r="AA53044" s="50"/>
      <c r="AE53044" s="50"/>
    </row>
    <row r="53045" spans="23:31">
      <c r="W53045" s="50"/>
      <c r="AA53045" s="50"/>
      <c r="AE53045" s="50"/>
    </row>
    <row r="53046" spans="23:31">
      <c r="W53046" s="50"/>
      <c r="AA53046" s="50"/>
      <c r="AE53046" s="50"/>
    </row>
    <row r="53047" spans="23:31">
      <c r="W53047" s="50"/>
      <c r="AA53047" s="50"/>
      <c r="AE53047" s="50"/>
    </row>
    <row r="53048" spans="23:31">
      <c r="W53048" s="50"/>
      <c r="AA53048" s="50"/>
      <c r="AE53048" s="50"/>
    </row>
    <row r="53049" spans="23:31">
      <c r="W53049" s="50"/>
      <c r="AA53049" s="50"/>
      <c r="AE53049" s="50"/>
    </row>
    <row r="53050" spans="23:31">
      <c r="W53050" s="50"/>
      <c r="AA53050" s="50"/>
      <c r="AE53050" s="50"/>
    </row>
    <row r="53051" spans="23:31">
      <c r="W53051" s="50"/>
      <c r="AA53051" s="50"/>
      <c r="AE53051" s="50"/>
    </row>
    <row r="53052" spans="23:31">
      <c r="W53052" s="50"/>
      <c r="AA53052" s="50"/>
      <c r="AE53052" s="50"/>
    </row>
    <row r="53053" spans="23:31">
      <c r="W53053" s="50"/>
      <c r="AA53053" s="50"/>
      <c r="AE53053" s="50"/>
    </row>
    <row r="53054" spans="23:31">
      <c r="W53054" s="50"/>
      <c r="AA53054" s="50"/>
      <c r="AE53054" s="50"/>
    </row>
    <row r="53055" spans="23:31">
      <c r="W53055" s="50"/>
      <c r="AA53055" s="50"/>
      <c r="AE53055" s="50"/>
    </row>
    <row r="53056" spans="23:31">
      <c r="W53056" s="50"/>
      <c r="AA53056" s="50"/>
      <c r="AE53056" s="50"/>
    </row>
    <row r="53057" spans="23:31">
      <c r="W53057" s="50"/>
      <c r="AA53057" s="50"/>
      <c r="AE53057" s="50"/>
    </row>
    <row r="53058" spans="23:31">
      <c r="W53058" s="50"/>
      <c r="AA53058" s="50"/>
      <c r="AE53058" s="50"/>
    </row>
    <row r="53059" spans="23:31">
      <c r="W53059" s="50"/>
      <c r="AA53059" s="50"/>
      <c r="AE53059" s="50"/>
    </row>
    <row r="53060" spans="23:31">
      <c r="W53060" s="50"/>
      <c r="AA53060" s="50"/>
      <c r="AE53060" s="50"/>
    </row>
    <row r="53061" spans="23:31">
      <c r="W53061" s="50"/>
      <c r="AA53061" s="50"/>
      <c r="AE53061" s="50"/>
    </row>
    <row r="53062" spans="23:31">
      <c r="W53062" s="50"/>
      <c r="AA53062" s="50"/>
      <c r="AE53062" s="50"/>
    </row>
    <row r="53063" spans="23:31">
      <c r="W53063" s="50"/>
      <c r="AA53063" s="50"/>
      <c r="AE53063" s="50"/>
    </row>
    <row r="53064" spans="23:31">
      <c r="W53064" s="50"/>
      <c r="AA53064" s="50"/>
      <c r="AE53064" s="50"/>
    </row>
    <row r="53065" spans="23:31">
      <c r="W53065" s="50"/>
      <c r="AA53065" s="50"/>
      <c r="AE53065" s="50"/>
    </row>
    <row r="53066" spans="23:31">
      <c r="W53066" s="50"/>
      <c r="AA53066" s="50"/>
      <c r="AE53066" s="50"/>
    </row>
    <row r="53067" spans="23:31">
      <c r="W53067" s="50"/>
      <c r="AA53067" s="50"/>
      <c r="AE53067" s="50"/>
    </row>
    <row r="53068" spans="23:31">
      <c r="W53068" s="50"/>
      <c r="AA53068" s="50"/>
      <c r="AE53068" s="50"/>
    </row>
    <row r="53069" spans="23:31">
      <c r="W53069" s="50"/>
      <c r="AA53069" s="50"/>
      <c r="AE53069" s="50"/>
    </row>
    <row r="53070" spans="23:31">
      <c r="W53070" s="50"/>
      <c r="AA53070" s="50"/>
      <c r="AE53070" s="50"/>
    </row>
    <row r="53071" spans="23:31">
      <c r="W53071" s="50"/>
      <c r="AA53071" s="50"/>
      <c r="AE53071" s="50"/>
    </row>
    <row r="53072" spans="23:31">
      <c r="W53072" s="50"/>
      <c r="AA53072" s="50"/>
      <c r="AE53072" s="50"/>
    </row>
    <row r="53073" spans="23:31">
      <c r="W53073" s="50"/>
      <c r="AA53073" s="50"/>
      <c r="AE53073" s="50"/>
    </row>
    <row r="53074" spans="23:31">
      <c r="W53074" s="50"/>
      <c r="AA53074" s="50"/>
      <c r="AE53074" s="50"/>
    </row>
    <row r="53075" spans="23:31">
      <c r="W53075" s="50"/>
      <c r="AA53075" s="50"/>
      <c r="AE53075" s="50"/>
    </row>
    <row r="53076" spans="23:31">
      <c r="W53076" s="50"/>
      <c r="AA53076" s="50"/>
      <c r="AE53076" s="50"/>
    </row>
    <row r="53077" spans="23:31">
      <c r="W53077" s="50"/>
      <c r="AA53077" s="50"/>
      <c r="AE53077" s="50"/>
    </row>
    <row r="53078" spans="23:31">
      <c r="W53078" s="50"/>
      <c r="AA53078" s="50"/>
      <c r="AE53078" s="50"/>
    </row>
    <row r="53079" spans="23:31">
      <c r="W53079" s="50"/>
      <c r="AA53079" s="50"/>
      <c r="AE53079" s="50"/>
    </row>
    <row r="53080" spans="23:31">
      <c r="W53080" s="50"/>
      <c r="AA53080" s="50"/>
      <c r="AE53080" s="50"/>
    </row>
    <row r="53081" spans="23:31">
      <c r="W53081" s="50"/>
      <c r="AA53081" s="50"/>
      <c r="AE53081" s="50"/>
    </row>
    <row r="53082" spans="23:31">
      <c r="W53082" s="50"/>
      <c r="AA53082" s="50"/>
      <c r="AE53082" s="50"/>
    </row>
    <row r="53083" spans="23:31">
      <c r="W53083" s="50"/>
      <c r="AA53083" s="50"/>
      <c r="AE53083" s="50"/>
    </row>
    <row r="53084" spans="23:31">
      <c r="W53084" s="50"/>
      <c r="AA53084" s="50"/>
      <c r="AE53084" s="50"/>
    </row>
    <row r="53085" spans="23:31">
      <c r="W53085" s="50"/>
      <c r="AA53085" s="50"/>
      <c r="AE53085" s="50"/>
    </row>
    <row r="53086" spans="23:31">
      <c r="W53086" s="50"/>
      <c r="AA53086" s="50"/>
      <c r="AE53086" s="50"/>
    </row>
    <row r="53087" spans="23:31">
      <c r="W53087" s="50"/>
      <c r="AA53087" s="50"/>
      <c r="AE53087" s="50"/>
    </row>
    <row r="53088" spans="23:31">
      <c r="W53088" s="50"/>
      <c r="AA53088" s="50"/>
      <c r="AE53088" s="50"/>
    </row>
    <row r="53089" spans="23:31">
      <c r="W53089" s="50"/>
      <c r="AA53089" s="50"/>
      <c r="AE53089" s="50"/>
    </row>
    <row r="53090" spans="23:31">
      <c r="W53090" s="50"/>
      <c r="AA53090" s="50"/>
      <c r="AE53090" s="50"/>
    </row>
    <row r="53091" spans="23:31">
      <c r="W53091" s="50"/>
      <c r="AA53091" s="50"/>
      <c r="AE53091" s="50"/>
    </row>
    <row r="53092" spans="23:31">
      <c r="W53092" s="50"/>
      <c r="AA53092" s="50"/>
      <c r="AE53092" s="50"/>
    </row>
    <row r="53093" spans="23:31">
      <c r="W53093" s="50"/>
      <c r="AA53093" s="50"/>
      <c r="AE53093" s="50"/>
    </row>
    <row r="53094" spans="23:31">
      <c r="W53094" s="50"/>
      <c r="AA53094" s="50"/>
      <c r="AE53094" s="50"/>
    </row>
    <row r="53095" spans="23:31">
      <c r="W53095" s="50"/>
      <c r="AA53095" s="50"/>
      <c r="AE53095" s="50"/>
    </row>
    <row r="53096" spans="23:31">
      <c r="W53096" s="50"/>
      <c r="AA53096" s="50"/>
      <c r="AE53096" s="50"/>
    </row>
    <row r="53097" spans="23:31">
      <c r="W53097" s="50"/>
      <c r="AA53097" s="50"/>
      <c r="AE53097" s="50"/>
    </row>
    <row r="53098" spans="23:31">
      <c r="W53098" s="50"/>
      <c r="AA53098" s="50"/>
      <c r="AE53098" s="50"/>
    </row>
    <row r="53099" spans="23:31">
      <c r="W53099" s="50"/>
      <c r="AA53099" s="50"/>
      <c r="AE53099" s="50"/>
    </row>
    <row r="53100" spans="23:31">
      <c r="W53100" s="50"/>
      <c r="AA53100" s="50"/>
      <c r="AE53100" s="50"/>
    </row>
    <row r="53101" spans="23:31">
      <c r="W53101" s="50"/>
      <c r="AA53101" s="50"/>
      <c r="AE53101" s="50"/>
    </row>
    <row r="53102" spans="23:31">
      <c r="W53102" s="50"/>
      <c r="AA53102" s="50"/>
      <c r="AE53102" s="50"/>
    </row>
    <row r="53103" spans="23:31">
      <c r="W53103" s="50"/>
      <c r="AA53103" s="50"/>
      <c r="AE53103" s="50"/>
    </row>
    <row r="53104" spans="23:31">
      <c r="W53104" s="50"/>
      <c r="AA53104" s="50"/>
      <c r="AE53104" s="50"/>
    </row>
    <row r="53105" spans="23:31">
      <c r="W53105" s="50"/>
      <c r="AA53105" s="50"/>
      <c r="AE53105" s="50"/>
    </row>
    <row r="53106" spans="23:31">
      <c r="W53106" s="50"/>
      <c r="AA53106" s="50"/>
      <c r="AE53106" s="50"/>
    </row>
    <row r="53107" spans="23:31">
      <c r="W53107" s="50"/>
      <c r="AA53107" s="50"/>
      <c r="AE53107" s="50"/>
    </row>
    <row r="53108" spans="23:31">
      <c r="W53108" s="50"/>
      <c r="AA53108" s="50"/>
      <c r="AE53108" s="50"/>
    </row>
    <row r="53109" spans="23:31">
      <c r="W53109" s="50"/>
      <c r="AA53109" s="50"/>
      <c r="AE53109" s="50"/>
    </row>
    <row r="53110" spans="23:31">
      <c r="W53110" s="50"/>
      <c r="AA53110" s="50"/>
      <c r="AE53110" s="50"/>
    </row>
    <row r="53111" spans="23:31">
      <c r="W53111" s="50"/>
      <c r="AA53111" s="50"/>
      <c r="AE53111" s="50"/>
    </row>
    <row r="53112" spans="23:31">
      <c r="W53112" s="50"/>
      <c r="AA53112" s="50"/>
      <c r="AE53112" s="50"/>
    </row>
    <row r="53113" spans="23:31">
      <c r="W53113" s="50"/>
      <c r="AA53113" s="50"/>
      <c r="AE53113" s="50"/>
    </row>
    <row r="53114" spans="23:31">
      <c r="W53114" s="50"/>
      <c r="AA53114" s="50"/>
      <c r="AE53114" s="50"/>
    </row>
    <row r="53115" spans="23:31">
      <c r="W53115" s="50"/>
      <c r="AA53115" s="50"/>
      <c r="AE53115" s="50"/>
    </row>
    <row r="53116" spans="23:31">
      <c r="W53116" s="50"/>
      <c r="AA53116" s="50"/>
      <c r="AE53116" s="50"/>
    </row>
    <row r="53117" spans="23:31">
      <c r="W53117" s="50"/>
      <c r="AA53117" s="50"/>
      <c r="AE53117" s="50"/>
    </row>
    <row r="53118" spans="23:31">
      <c r="W53118" s="50"/>
      <c r="AA53118" s="50"/>
      <c r="AE53118" s="50"/>
    </row>
    <row r="53119" spans="23:31">
      <c r="W53119" s="50"/>
      <c r="AA53119" s="50"/>
      <c r="AE53119" s="50"/>
    </row>
    <row r="53120" spans="23:31">
      <c r="W53120" s="50"/>
      <c r="AA53120" s="50"/>
      <c r="AE53120" s="50"/>
    </row>
    <row r="53121" spans="23:31">
      <c r="W53121" s="50"/>
      <c r="AA53121" s="50"/>
      <c r="AE53121" s="50"/>
    </row>
    <row r="53122" spans="23:31">
      <c r="W53122" s="50"/>
      <c r="AA53122" s="50"/>
      <c r="AE53122" s="50"/>
    </row>
    <row r="53123" spans="23:31">
      <c r="W53123" s="50"/>
      <c r="AA53123" s="50"/>
      <c r="AE53123" s="50"/>
    </row>
    <row r="53124" spans="23:31">
      <c r="W53124" s="50"/>
      <c r="AA53124" s="50"/>
      <c r="AE53124" s="50"/>
    </row>
    <row r="53125" spans="23:31">
      <c r="W53125" s="50"/>
      <c r="AA53125" s="50"/>
      <c r="AE53125" s="50"/>
    </row>
    <row r="53126" spans="23:31">
      <c r="W53126" s="50"/>
      <c r="AA53126" s="50"/>
      <c r="AE53126" s="50"/>
    </row>
    <row r="53127" spans="23:31">
      <c r="W53127" s="50"/>
      <c r="AA53127" s="50"/>
      <c r="AE53127" s="50"/>
    </row>
    <row r="53128" spans="23:31">
      <c r="W53128" s="50"/>
      <c r="AA53128" s="50"/>
      <c r="AE53128" s="50"/>
    </row>
    <row r="53129" spans="23:31">
      <c r="W53129" s="50"/>
      <c r="AA53129" s="50"/>
      <c r="AE53129" s="50"/>
    </row>
    <row r="53130" spans="23:31">
      <c r="W53130" s="50"/>
      <c r="AA53130" s="50"/>
      <c r="AE53130" s="50"/>
    </row>
    <row r="53131" spans="23:31">
      <c r="W53131" s="50"/>
      <c r="AA53131" s="50"/>
      <c r="AE53131" s="50"/>
    </row>
    <row r="53132" spans="23:31">
      <c r="W53132" s="50"/>
      <c r="AA53132" s="50"/>
      <c r="AE53132" s="50"/>
    </row>
    <row r="53133" spans="23:31">
      <c r="W53133" s="50"/>
      <c r="AA53133" s="50"/>
      <c r="AE53133" s="50"/>
    </row>
    <row r="53134" spans="23:31">
      <c r="W53134" s="50"/>
      <c r="AA53134" s="50"/>
      <c r="AE53134" s="50"/>
    </row>
    <row r="53135" spans="23:31">
      <c r="W53135" s="50"/>
      <c r="AA53135" s="50"/>
      <c r="AE53135" s="50"/>
    </row>
    <row r="53136" spans="23:31">
      <c r="W53136" s="50"/>
      <c r="AA53136" s="50"/>
      <c r="AE53136" s="50"/>
    </row>
    <row r="53137" spans="23:31">
      <c r="W53137" s="50"/>
      <c r="AA53137" s="50"/>
      <c r="AE53137" s="50"/>
    </row>
    <row r="53138" spans="23:31">
      <c r="W53138" s="50"/>
      <c r="AA53138" s="50"/>
      <c r="AE53138" s="50"/>
    </row>
    <row r="53139" spans="23:31">
      <c r="W53139" s="50"/>
      <c r="AA53139" s="50"/>
      <c r="AE53139" s="50"/>
    </row>
    <row r="53140" spans="23:31">
      <c r="W53140" s="50"/>
      <c r="AA53140" s="50"/>
      <c r="AE53140" s="50"/>
    </row>
    <row r="53141" spans="23:31">
      <c r="W53141" s="50"/>
      <c r="AA53141" s="50"/>
      <c r="AE53141" s="50"/>
    </row>
    <row r="53142" spans="23:31">
      <c r="W53142" s="50"/>
      <c r="AA53142" s="50"/>
      <c r="AE53142" s="50"/>
    </row>
    <row r="53143" spans="23:31">
      <c r="W53143" s="50"/>
      <c r="AA53143" s="50"/>
      <c r="AE53143" s="50"/>
    </row>
    <row r="53144" spans="23:31">
      <c r="W53144" s="50"/>
      <c r="AA53144" s="50"/>
      <c r="AE53144" s="50"/>
    </row>
    <row r="53145" spans="23:31">
      <c r="W53145" s="50"/>
      <c r="AA53145" s="50"/>
      <c r="AE53145" s="50"/>
    </row>
    <row r="53146" spans="23:31">
      <c r="W53146" s="50"/>
      <c r="AA53146" s="50"/>
      <c r="AE53146" s="50"/>
    </row>
    <row r="53147" spans="23:31">
      <c r="W53147" s="50"/>
      <c r="AA53147" s="50"/>
      <c r="AE53147" s="50"/>
    </row>
    <row r="53148" spans="23:31">
      <c r="W53148" s="50"/>
      <c r="AA53148" s="50"/>
      <c r="AE53148" s="50"/>
    </row>
    <row r="53149" spans="23:31">
      <c r="W53149" s="50"/>
      <c r="AA53149" s="50"/>
      <c r="AE53149" s="50"/>
    </row>
    <row r="53150" spans="23:31">
      <c r="W53150" s="50"/>
      <c r="AA53150" s="50"/>
      <c r="AE53150" s="50"/>
    </row>
    <row r="53151" spans="23:31">
      <c r="W53151" s="50"/>
      <c r="AA53151" s="50"/>
      <c r="AE53151" s="50"/>
    </row>
    <row r="53152" spans="23:31">
      <c r="W53152" s="50"/>
      <c r="AA53152" s="50"/>
      <c r="AE53152" s="50"/>
    </row>
    <row r="53153" spans="23:31">
      <c r="W53153" s="50"/>
      <c r="AA53153" s="50"/>
      <c r="AE53153" s="50"/>
    </row>
    <row r="53154" spans="23:31">
      <c r="W53154" s="50"/>
      <c r="AA53154" s="50"/>
      <c r="AE53154" s="50"/>
    </row>
    <row r="53155" spans="23:31">
      <c r="W53155" s="50"/>
      <c r="AA53155" s="50"/>
      <c r="AE53155" s="50"/>
    </row>
    <row r="53156" spans="23:31">
      <c r="W53156" s="50"/>
      <c r="AA53156" s="50"/>
      <c r="AE53156" s="50"/>
    </row>
    <row r="53157" spans="23:31">
      <c r="W53157" s="50"/>
      <c r="AA53157" s="50"/>
      <c r="AE53157" s="50"/>
    </row>
    <row r="53158" spans="23:31">
      <c r="W53158" s="50"/>
      <c r="AA53158" s="50"/>
      <c r="AE53158" s="50"/>
    </row>
    <row r="53159" spans="23:31">
      <c r="W53159" s="50"/>
      <c r="AA53159" s="50"/>
      <c r="AE53159" s="50"/>
    </row>
    <row r="53160" spans="23:31">
      <c r="W53160" s="50"/>
      <c r="AA53160" s="50"/>
      <c r="AE53160" s="50"/>
    </row>
    <row r="53161" spans="23:31">
      <c r="W53161" s="50"/>
      <c r="AA53161" s="50"/>
      <c r="AE53161" s="50"/>
    </row>
    <row r="53162" spans="23:31">
      <c r="W53162" s="50"/>
      <c r="AA53162" s="50"/>
      <c r="AE53162" s="50"/>
    </row>
    <row r="53163" spans="23:31">
      <c r="W53163" s="50"/>
      <c r="AA53163" s="50"/>
      <c r="AE53163" s="50"/>
    </row>
    <row r="53164" spans="23:31">
      <c r="W53164" s="50"/>
      <c r="AA53164" s="50"/>
      <c r="AE53164" s="50"/>
    </row>
    <row r="53165" spans="23:31">
      <c r="W53165" s="50"/>
      <c r="AA53165" s="50"/>
      <c r="AE53165" s="50"/>
    </row>
    <row r="53166" spans="23:31">
      <c r="W53166" s="50"/>
      <c r="AA53166" s="50"/>
      <c r="AE53166" s="50"/>
    </row>
    <row r="53167" spans="23:31">
      <c r="W53167" s="50"/>
      <c r="AA53167" s="50"/>
      <c r="AE53167" s="50"/>
    </row>
    <row r="53168" spans="23:31">
      <c r="W53168" s="50"/>
      <c r="AA53168" s="50"/>
      <c r="AE53168" s="50"/>
    </row>
    <row r="53169" spans="23:31">
      <c r="W53169" s="50"/>
      <c r="AA53169" s="50"/>
      <c r="AE53169" s="50"/>
    </row>
    <row r="53170" spans="23:31">
      <c r="W53170" s="50"/>
      <c r="AA53170" s="50"/>
      <c r="AE53170" s="50"/>
    </row>
    <row r="53171" spans="23:31">
      <c r="W53171" s="50"/>
      <c r="AA53171" s="50"/>
      <c r="AE53171" s="50"/>
    </row>
    <row r="53172" spans="23:31">
      <c r="W53172" s="50"/>
      <c r="AA53172" s="50"/>
      <c r="AE53172" s="50"/>
    </row>
    <row r="53173" spans="23:31">
      <c r="W53173" s="50"/>
      <c r="AA53173" s="50"/>
      <c r="AE53173" s="50"/>
    </row>
    <row r="53174" spans="23:31">
      <c r="W53174" s="50"/>
      <c r="AA53174" s="50"/>
      <c r="AE53174" s="50"/>
    </row>
    <row r="53175" spans="23:31">
      <c r="W53175" s="50"/>
      <c r="AA53175" s="50"/>
      <c r="AE53175" s="50"/>
    </row>
    <row r="53176" spans="23:31">
      <c r="W53176" s="50"/>
      <c r="AA53176" s="50"/>
      <c r="AE53176" s="50"/>
    </row>
    <row r="53177" spans="23:31">
      <c r="W53177" s="50"/>
      <c r="AA53177" s="50"/>
      <c r="AE53177" s="50"/>
    </row>
    <row r="53178" spans="23:31">
      <c r="W53178" s="50"/>
      <c r="AA53178" s="50"/>
      <c r="AE53178" s="50"/>
    </row>
    <row r="53179" spans="23:31">
      <c r="W53179" s="50"/>
      <c r="AA53179" s="50"/>
      <c r="AE53179" s="50"/>
    </row>
    <row r="53180" spans="23:31">
      <c r="W53180" s="50"/>
      <c r="AA53180" s="50"/>
      <c r="AE53180" s="50"/>
    </row>
    <row r="53181" spans="23:31">
      <c r="W53181" s="50"/>
      <c r="AA53181" s="50"/>
      <c r="AE53181" s="50"/>
    </row>
    <row r="53182" spans="23:31">
      <c r="W53182" s="50"/>
      <c r="AA53182" s="50"/>
      <c r="AE53182" s="50"/>
    </row>
    <row r="53183" spans="23:31">
      <c r="W53183" s="50"/>
      <c r="AA53183" s="50"/>
      <c r="AE53183" s="50"/>
    </row>
    <row r="53184" spans="23:31">
      <c r="W53184" s="50"/>
      <c r="AA53184" s="50"/>
      <c r="AE53184" s="50"/>
    </row>
    <row r="53185" spans="23:31">
      <c r="W53185" s="50"/>
      <c r="AA53185" s="50"/>
      <c r="AE53185" s="50"/>
    </row>
    <row r="53186" spans="23:31">
      <c r="W53186" s="50"/>
      <c r="AA53186" s="50"/>
      <c r="AE53186" s="50"/>
    </row>
    <row r="53187" spans="23:31">
      <c r="W53187" s="50"/>
      <c r="AA53187" s="50"/>
      <c r="AE53187" s="50"/>
    </row>
    <row r="53188" spans="23:31">
      <c r="W53188" s="50"/>
      <c r="AA53188" s="50"/>
      <c r="AE53188" s="50"/>
    </row>
    <row r="53189" spans="23:31">
      <c r="W53189" s="50"/>
      <c r="AA53189" s="50"/>
      <c r="AE53189" s="50"/>
    </row>
    <row r="53190" spans="23:31">
      <c r="W53190" s="50"/>
      <c r="AA53190" s="50"/>
      <c r="AE53190" s="50"/>
    </row>
    <row r="53191" spans="23:31">
      <c r="W53191" s="50"/>
      <c r="AA53191" s="50"/>
      <c r="AE53191" s="50"/>
    </row>
    <row r="53192" spans="23:31">
      <c r="W53192" s="50"/>
      <c r="AA53192" s="50"/>
      <c r="AE53192" s="50"/>
    </row>
    <row r="53193" spans="23:31">
      <c r="W53193" s="50"/>
      <c r="AA53193" s="50"/>
      <c r="AE53193" s="50"/>
    </row>
    <row r="53194" spans="23:31">
      <c r="W53194" s="50"/>
      <c r="AA53194" s="50"/>
      <c r="AE53194" s="50"/>
    </row>
    <row r="53195" spans="23:31">
      <c r="W53195" s="50"/>
      <c r="AA53195" s="50"/>
      <c r="AE53195" s="50"/>
    </row>
    <row r="53196" spans="23:31">
      <c r="W53196" s="50"/>
      <c r="AA53196" s="50"/>
      <c r="AE53196" s="50"/>
    </row>
    <row r="53197" spans="23:31">
      <c r="W53197" s="50"/>
      <c r="AA53197" s="50"/>
      <c r="AE53197" s="50"/>
    </row>
    <row r="53198" spans="23:31">
      <c r="W53198" s="50"/>
      <c r="AA53198" s="50"/>
      <c r="AE53198" s="50"/>
    </row>
    <row r="53199" spans="23:31">
      <c r="W53199" s="50"/>
      <c r="AA53199" s="50"/>
      <c r="AE53199" s="50"/>
    </row>
    <row r="53200" spans="23:31">
      <c r="W53200" s="50"/>
      <c r="AA53200" s="50"/>
      <c r="AE53200" s="50"/>
    </row>
    <row r="53201" spans="23:31">
      <c r="W53201" s="50"/>
      <c r="AA53201" s="50"/>
      <c r="AE53201" s="50"/>
    </row>
    <row r="53202" spans="23:31">
      <c r="W53202" s="50"/>
      <c r="AA53202" s="50"/>
      <c r="AE53202" s="50"/>
    </row>
    <row r="53203" spans="23:31">
      <c r="W53203" s="50"/>
      <c r="AA53203" s="50"/>
      <c r="AE53203" s="50"/>
    </row>
    <row r="53204" spans="23:31">
      <c r="W53204" s="50"/>
      <c r="AA53204" s="50"/>
      <c r="AE53204" s="50"/>
    </row>
    <row r="53205" spans="23:31">
      <c r="W53205" s="50"/>
      <c r="AA53205" s="50"/>
      <c r="AE53205" s="50"/>
    </row>
    <row r="53206" spans="23:31">
      <c r="W53206" s="50"/>
      <c r="AA53206" s="50"/>
      <c r="AE53206" s="50"/>
    </row>
    <row r="53207" spans="23:31">
      <c r="W53207" s="50"/>
      <c r="AA53207" s="50"/>
      <c r="AE53207" s="50"/>
    </row>
    <row r="53208" spans="23:31">
      <c r="W53208" s="50"/>
      <c r="AA53208" s="50"/>
      <c r="AE53208" s="50"/>
    </row>
    <row r="53209" spans="23:31">
      <c r="W53209" s="50"/>
      <c r="AA53209" s="50"/>
      <c r="AE53209" s="50"/>
    </row>
    <row r="53210" spans="23:31">
      <c r="W53210" s="50"/>
      <c r="AA53210" s="50"/>
      <c r="AE53210" s="50"/>
    </row>
    <row r="53211" spans="23:31">
      <c r="W53211" s="50"/>
      <c r="AA53211" s="50"/>
      <c r="AE53211" s="50"/>
    </row>
    <row r="53212" spans="23:31">
      <c r="W53212" s="50"/>
      <c r="AA53212" s="50"/>
      <c r="AE53212" s="50"/>
    </row>
    <row r="53213" spans="23:31">
      <c r="W53213" s="50"/>
      <c r="AA53213" s="50"/>
      <c r="AE53213" s="50"/>
    </row>
    <row r="53214" spans="23:31">
      <c r="W53214" s="50"/>
      <c r="AA53214" s="50"/>
      <c r="AE53214" s="50"/>
    </row>
    <row r="53215" spans="23:31">
      <c r="W53215" s="50"/>
      <c r="AA53215" s="50"/>
      <c r="AE53215" s="50"/>
    </row>
    <row r="53216" spans="23:31">
      <c r="W53216" s="50"/>
      <c r="AA53216" s="50"/>
      <c r="AE53216" s="50"/>
    </row>
    <row r="53217" spans="23:31">
      <c r="W53217" s="50"/>
      <c r="AA53217" s="50"/>
      <c r="AE53217" s="50"/>
    </row>
    <row r="53218" spans="23:31">
      <c r="W53218" s="50"/>
      <c r="AA53218" s="50"/>
      <c r="AE53218" s="50"/>
    </row>
    <row r="53219" spans="23:31">
      <c r="W53219" s="50"/>
      <c r="AA53219" s="50"/>
      <c r="AE53219" s="50"/>
    </row>
    <row r="53220" spans="23:31">
      <c r="W53220" s="50"/>
      <c r="AA53220" s="50"/>
      <c r="AE53220" s="50"/>
    </row>
    <row r="53221" spans="23:31">
      <c r="W53221" s="50"/>
      <c r="AA53221" s="50"/>
      <c r="AE53221" s="50"/>
    </row>
    <row r="53222" spans="23:31">
      <c r="W53222" s="50"/>
      <c r="AA53222" s="50"/>
      <c r="AE53222" s="50"/>
    </row>
    <row r="53223" spans="23:31">
      <c r="W53223" s="50"/>
      <c r="AA53223" s="50"/>
      <c r="AE53223" s="50"/>
    </row>
    <row r="53224" spans="23:31">
      <c r="W53224" s="50"/>
      <c r="AA53224" s="50"/>
      <c r="AE53224" s="50"/>
    </row>
    <row r="53225" spans="23:31">
      <c r="W53225" s="50"/>
      <c r="AA53225" s="50"/>
      <c r="AE53225" s="50"/>
    </row>
    <row r="53226" spans="23:31">
      <c r="W53226" s="50"/>
      <c r="AA53226" s="50"/>
      <c r="AE53226" s="50"/>
    </row>
    <row r="53227" spans="23:31">
      <c r="W53227" s="50"/>
      <c r="AA53227" s="50"/>
      <c r="AE53227" s="50"/>
    </row>
    <row r="53228" spans="23:31">
      <c r="W53228" s="50"/>
      <c r="AA53228" s="50"/>
      <c r="AE53228" s="50"/>
    </row>
    <row r="53229" spans="23:31">
      <c r="W53229" s="50"/>
      <c r="AA53229" s="50"/>
      <c r="AE53229" s="50"/>
    </row>
    <row r="53230" spans="23:31">
      <c r="W53230" s="50"/>
      <c r="AA53230" s="50"/>
      <c r="AE53230" s="50"/>
    </row>
    <row r="53231" spans="23:31">
      <c r="W53231" s="50"/>
      <c r="AA53231" s="50"/>
      <c r="AE53231" s="50"/>
    </row>
    <row r="53232" spans="23:31">
      <c r="W53232" s="50"/>
      <c r="AA53232" s="50"/>
      <c r="AE53232" s="50"/>
    </row>
    <row r="53233" spans="23:31">
      <c r="W53233" s="50"/>
      <c r="AA53233" s="50"/>
      <c r="AE53233" s="50"/>
    </row>
    <row r="53234" spans="23:31">
      <c r="W53234" s="50"/>
      <c r="AA53234" s="50"/>
      <c r="AE53234" s="50"/>
    </row>
    <row r="53235" spans="23:31">
      <c r="W53235" s="50"/>
      <c r="AA53235" s="50"/>
      <c r="AE53235" s="50"/>
    </row>
    <row r="53236" spans="23:31">
      <c r="W53236" s="50"/>
      <c r="AA53236" s="50"/>
      <c r="AE53236" s="50"/>
    </row>
    <row r="53237" spans="23:31">
      <c r="W53237" s="50"/>
      <c r="AA53237" s="50"/>
      <c r="AE53237" s="50"/>
    </row>
    <row r="53238" spans="23:31">
      <c r="W53238" s="50"/>
      <c r="AA53238" s="50"/>
      <c r="AE53238" s="50"/>
    </row>
    <row r="53239" spans="23:31">
      <c r="W53239" s="50"/>
      <c r="AA53239" s="50"/>
      <c r="AE53239" s="50"/>
    </row>
    <row r="53240" spans="23:31">
      <c r="W53240" s="50"/>
      <c r="AA53240" s="50"/>
      <c r="AE53240" s="50"/>
    </row>
    <row r="53241" spans="23:31">
      <c r="W53241" s="50"/>
      <c r="AA53241" s="50"/>
      <c r="AE53241" s="50"/>
    </row>
    <row r="53242" spans="23:31">
      <c r="W53242" s="50"/>
      <c r="AA53242" s="50"/>
      <c r="AE53242" s="50"/>
    </row>
    <row r="53243" spans="23:31">
      <c r="W53243" s="50"/>
      <c r="AA53243" s="50"/>
      <c r="AE53243" s="50"/>
    </row>
    <row r="53244" spans="23:31">
      <c r="W53244" s="50"/>
      <c r="AA53244" s="50"/>
      <c r="AE53244" s="50"/>
    </row>
    <row r="53245" spans="23:31">
      <c r="W53245" s="50"/>
      <c r="AA53245" s="50"/>
      <c r="AE53245" s="50"/>
    </row>
    <row r="53246" spans="23:31">
      <c r="W53246" s="50"/>
      <c r="AA53246" s="50"/>
      <c r="AE53246" s="50"/>
    </row>
    <row r="53247" spans="23:31">
      <c r="W53247" s="50"/>
      <c r="AA53247" s="50"/>
      <c r="AE53247" s="50"/>
    </row>
    <row r="53248" spans="23:31">
      <c r="W53248" s="50"/>
      <c r="AA53248" s="50"/>
      <c r="AE53248" s="50"/>
    </row>
    <row r="53249" spans="23:31">
      <c r="W53249" s="50"/>
      <c r="AA53249" s="50"/>
      <c r="AE53249" s="50"/>
    </row>
    <row r="53250" spans="23:31">
      <c r="W53250" s="50"/>
      <c r="AA53250" s="50"/>
      <c r="AE53250" s="50"/>
    </row>
    <row r="53251" spans="23:31">
      <c r="W53251" s="50"/>
      <c r="AA53251" s="50"/>
      <c r="AE53251" s="50"/>
    </row>
    <row r="53252" spans="23:31">
      <c r="W53252" s="50"/>
      <c r="AA53252" s="50"/>
      <c r="AE53252" s="50"/>
    </row>
    <row r="53253" spans="23:31">
      <c r="W53253" s="50"/>
      <c r="AA53253" s="50"/>
      <c r="AE53253" s="50"/>
    </row>
    <row r="53254" spans="23:31">
      <c r="W53254" s="50"/>
      <c r="AA53254" s="50"/>
      <c r="AE53254" s="50"/>
    </row>
    <row r="53255" spans="23:31">
      <c r="W53255" s="50"/>
      <c r="AA53255" s="50"/>
      <c r="AE53255" s="50"/>
    </row>
    <row r="53256" spans="23:31">
      <c r="W53256" s="50"/>
      <c r="AA53256" s="50"/>
      <c r="AE53256" s="50"/>
    </row>
    <row r="53257" spans="23:31">
      <c r="W53257" s="50"/>
      <c r="AA53257" s="50"/>
      <c r="AE53257" s="50"/>
    </row>
    <row r="53258" spans="23:31">
      <c r="W53258" s="50"/>
      <c r="AA53258" s="50"/>
      <c r="AE53258" s="50"/>
    </row>
    <row r="53259" spans="23:31">
      <c r="W53259" s="50"/>
      <c r="AA53259" s="50"/>
      <c r="AE53259" s="50"/>
    </row>
    <row r="53260" spans="23:31">
      <c r="W53260" s="50"/>
      <c r="AA53260" s="50"/>
      <c r="AE53260" s="50"/>
    </row>
    <row r="53261" spans="23:31">
      <c r="W53261" s="50"/>
      <c r="AA53261" s="50"/>
      <c r="AE53261" s="50"/>
    </row>
    <row r="53262" spans="23:31">
      <c r="W53262" s="50"/>
      <c r="AA53262" s="50"/>
      <c r="AE53262" s="50"/>
    </row>
    <row r="53263" spans="23:31">
      <c r="W53263" s="50"/>
      <c r="AA53263" s="50"/>
      <c r="AE53263" s="50"/>
    </row>
    <row r="53264" spans="23:31">
      <c r="W53264" s="50"/>
      <c r="AA53264" s="50"/>
      <c r="AE53264" s="50"/>
    </row>
    <row r="53265" spans="23:31">
      <c r="W53265" s="50"/>
      <c r="AA53265" s="50"/>
      <c r="AE53265" s="50"/>
    </row>
    <row r="53266" spans="23:31">
      <c r="W53266" s="50"/>
      <c r="AA53266" s="50"/>
      <c r="AE53266" s="50"/>
    </row>
    <row r="53267" spans="23:31">
      <c r="W53267" s="50"/>
      <c r="AA53267" s="50"/>
      <c r="AE53267" s="50"/>
    </row>
    <row r="53268" spans="23:31">
      <c r="W53268" s="50"/>
      <c r="AA53268" s="50"/>
      <c r="AE53268" s="50"/>
    </row>
    <row r="53269" spans="23:31">
      <c r="W53269" s="50"/>
      <c r="AA53269" s="50"/>
      <c r="AE53269" s="50"/>
    </row>
    <row r="53270" spans="23:31">
      <c r="W53270" s="50"/>
      <c r="AA53270" s="50"/>
      <c r="AE53270" s="50"/>
    </row>
    <row r="53271" spans="23:31">
      <c r="W53271" s="50"/>
      <c r="AA53271" s="50"/>
      <c r="AE53271" s="50"/>
    </row>
    <row r="53272" spans="23:31">
      <c r="W53272" s="50"/>
      <c r="AA53272" s="50"/>
      <c r="AE53272" s="50"/>
    </row>
    <row r="53273" spans="23:31">
      <c r="W53273" s="50"/>
      <c r="AA53273" s="50"/>
      <c r="AE53273" s="50"/>
    </row>
    <row r="53274" spans="23:31">
      <c r="W53274" s="50"/>
      <c r="AA53274" s="50"/>
      <c r="AE53274" s="50"/>
    </row>
    <row r="53275" spans="23:31">
      <c r="W53275" s="50"/>
      <c r="AA53275" s="50"/>
      <c r="AE53275" s="50"/>
    </row>
    <row r="53276" spans="23:31">
      <c r="W53276" s="50"/>
      <c r="AA53276" s="50"/>
      <c r="AE53276" s="50"/>
    </row>
    <row r="53277" spans="23:31">
      <c r="W53277" s="50"/>
      <c r="AA53277" s="50"/>
      <c r="AE53277" s="50"/>
    </row>
    <row r="53278" spans="23:31">
      <c r="W53278" s="50"/>
      <c r="AA53278" s="50"/>
      <c r="AE53278" s="50"/>
    </row>
    <row r="53279" spans="23:31">
      <c r="W53279" s="50"/>
      <c r="AA53279" s="50"/>
      <c r="AE53279" s="50"/>
    </row>
    <row r="53280" spans="23:31">
      <c r="W53280" s="50"/>
      <c r="AA53280" s="50"/>
      <c r="AE53280" s="50"/>
    </row>
    <row r="53281" spans="23:31">
      <c r="W53281" s="50"/>
      <c r="AA53281" s="50"/>
      <c r="AE53281" s="50"/>
    </row>
    <row r="53282" spans="23:31">
      <c r="W53282" s="50"/>
      <c r="AA53282" s="50"/>
      <c r="AE53282" s="50"/>
    </row>
    <row r="53283" spans="23:31">
      <c r="W53283" s="50"/>
      <c r="AA53283" s="50"/>
      <c r="AE53283" s="50"/>
    </row>
    <row r="53284" spans="23:31">
      <c r="W53284" s="50"/>
      <c r="AA53284" s="50"/>
      <c r="AE53284" s="50"/>
    </row>
    <row r="53285" spans="23:31">
      <c r="W53285" s="50"/>
      <c r="AA53285" s="50"/>
      <c r="AE53285" s="50"/>
    </row>
    <row r="53286" spans="23:31">
      <c r="W53286" s="50"/>
      <c r="AA53286" s="50"/>
      <c r="AE53286" s="50"/>
    </row>
    <row r="53287" spans="23:31">
      <c r="W53287" s="50"/>
      <c r="AA53287" s="50"/>
      <c r="AE53287" s="50"/>
    </row>
    <row r="53288" spans="23:31">
      <c r="W53288" s="50"/>
      <c r="AA53288" s="50"/>
      <c r="AE53288" s="50"/>
    </row>
    <row r="53289" spans="23:31">
      <c r="W53289" s="50"/>
      <c r="AA53289" s="50"/>
      <c r="AE53289" s="50"/>
    </row>
    <row r="53290" spans="23:31">
      <c r="W53290" s="50"/>
      <c r="AA53290" s="50"/>
      <c r="AE53290" s="50"/>
    </row>
    <row r="53291" spans="23:31">
      <c r="W53291" s="50"/>
      <c r="AA53291" s="50"/>
      <c r="AE53291" s="50"/>
    </row>
    <row r="53292" spans="23:31">
      <c r="W53292" s="50"/>
      <c r="AA53292" s="50"/>
      <c r="AE53292" s="50"/>
    </row>
    <row r="53293" spans="23:31">
      <c r="W53293" s="50"/>
      <c r="AA53293" s="50"/>
      <c r="AE53293" s="50"/>
    </row>
    <row r="53294" spans="23:31">
      <c r="W53294" s="50"/>
      <c r="AA53294" s="50"/>
      <c r="AE53294" s="50"/>
    </row>
    <row r="53295" spans="23:31">
      <c r="W53295" s="50"/>
      <c r="AA53295" s="50"/>
      <c r="AE53295" s="50"/>
    </row>
    <row r="53296" spans="23:31">
      <c r="W53296" s="50"/>
      <c r="AA53296" s="50"/>
      <c r="AE53296" s="50"/>
    </row>
    <row r="53297" spans="23:31">
      <c r="W53297" s="50"/>
      <c r="AA53297" s="50"/>
      <c r="AE53297" s="50"/>
    </row>
    <row r="53298" spans="23:31">
      <c r="W53298" s="50"/>
      <c r="AA53298" s="50"/>
      <c r="AE53298" s="50"/>
    </row>
    <row r="53299" spans="23:31">
      <c r="W53299" s="50"/>
      <c r="AA53299" s="50"/>
      <c r="AE53299" s="50"/>
    </row>
    <row r="53300" spans="23:31">
      <c r="W53300" s="50"/>
      <c r="AA53300" s="50"/>
      <c r="AE53300" s="50"/>
    </row>
    <row r="53301" spans="23:31">
      <c r="W53301" s="50"/>
      <c r="AA53301" s="50"/>
      <c r="AE53301" s="50"/>
    </row>
    <row r="53302" spans="23:31">
      <c r="W53302" s="50"/>
      <c r="AA53302" s="50"/>
      <c r="AE53302" s="50"/>
    </row>
    <row r="53303" spans="23:31">
      <c r="W53303" s="50"/>
      <c r="AA53303" s="50"/>
      <c r="AE53303" s="50"/>
    </row>
    <row r="53304" spans="23:31">
      <c r="W53304" s="50"/>
      <c r="AA53304" s="50"/>
      <c r="AE53304" s="50"/>
    </row>
    <row r="53305" spans="23:31">
      <c r="W53305" s="50"/>
      <c r="AA53305" s="50"/>
      <c r="AE53305" s="50"/>
    </row>
    <row r="53306" spans="23:31">
      <c r="W53306" s="50"/>
      <c r="AA53306" s="50"/>
      <c r="AE53306" s="50"/>
    </row>
    <row r="53307" spans="23:31">
      <c r="W53307" s="50"/>
      <c r="AA53307" s="50"/>
      <c r="AE53307" s="50"/>
    </row>
    <row r="53308" spans="23:31">
      <c r="W53308" s="50"/>
      <c r="AA53308" s="50"/>
      <c r="AE53308" s="50"/>
    </row>
    <row r="53309" spans="23:31">
      <c r="W53309" s="50"/>
      <c r="AA53309" s="50"/>
      <c r="AE53309" s="50"/>
    </row>
    <row r="53310" spans="23:31">
      <c r="W53310" s="50"/>
      <c r="AA53310" s="50"/>
      <c r="AE53310" s="50"/>
    </row>
    <row r="53311" spans="23:31">
      <c r="W53311" s="50"/>
      <c r="AA53311" s="50"/>
      <c r="AE53311" s="50"/>
    </row>
    <row r="53312" spans="23:31">
      <c r="W53312" s="50"/>
      <c r="AA53312" s="50"/>
      <c r="AE53312" s="50"/>
    </row>
    <row r="53313" spans="23:31">
      <c r="W53313" s="50"/>
      <c r="AA53313" s="50"/>
      <c r="AE53313" s="50"/>
    </row>
    <row r="53314" spans="23:31">
      <c r="W53314" s="50"/>
      <c r="AA53314" s="50"/>
      <c r="AE53314" s="50"/>
    </row>
    <row r="53315" spans="23:31">
      <c r="W53315" s="50"/>
      <c r="AA53315" s="50"/>
      <c r="AE53315" s="50"/>
    </row>
    <row r="53316" spans="23:31">
      <c r="W53316" s="50"/>
      <c r="AA53316" s="50"/>
      <c r="AE53316" s="50"/>
    </row>
    <row r="53317" spans="23:31">
      <c r="W53317" s="50"/>
      <c r="AA53317" s="50"/>
      <c r="AE53317" s="50"/>
    </row>
    <row r="53318" spans="23:31">
      <c r="W53318" s="50"/>
      <c r="AA53318" s="50"/>
      <c r="AE53318" s="50"/>
    </row>
    <row r="53319" spans="23:31">
      <c r="W53319" s="50"/>
      <c r="AA53319" s="50"/>
      <c r="AE53319" s="50"/>
    </row>
    <row r="53320" spans="23:31">
      <c r="W53320" s="50"/>
      <c r="AA53320" s="50"/>
      <c r="AE53320" s="50"/>
    </row>
    <row r="53321" spans="23:31">
      <c r="W53321" s="50"/>
      <c r="AA53321" s="50"/>
      <c r="AE53321" s="50"/>
    </row>
    <row r="53322" spans="23:31">
      <c r="W53322" s="50"/>
      <c r="AA53322" s="50"/>
      <c r="AE53322" s="50"/>
    </row>
    <row r="53323" spans="23:31">
      <c r="W53323" s="50"/>
      <c r="AA53323" s="50"/>
      <c r="AE53323" s="50"/>
    </row>
    <row r="53324" spans="23:31">
      <c r="W53324" s="50"/>
      <c r="AA53324" s="50"/>
      <c r="AE53324" s="50"/>
    </row>
    <row r="53325" spans="23:31">
      <c r="W53325" s="50"/>
      <c r="AA53325" s="50"/>
      <c r="AE53325" s="50"/>
    </row>
    <row r="53326" spans="23:31">
      <c r="W53326" s="50"/>
      <c r="AA53326" s="50"/>
      <c r="AE53326" s="50"/>
    </row>
    <row r="53327" spans="23:31">
      <c r="W53327" s="50"/>
      <c r="AA53327" s="50"/>
      <c r="AE53327" s="50"/>
    </row>
    <row r="53328" spans="23:31">
      <c r="W53328" s="50"/>
      <c r="AA53328" s="50"/>
      <c r="AE53328" s="50"/>
    </row>
    <row r="53329" spans="23:31">
      <c r="W53329" s="50"/>
      <c r="AA53329" s="50"/>
      <c r="AE53329" s="50"/>
    </row>
    <row r="53330" spans="23:31">
      <c r="W53330" s="50"/>
      <c r="AA53330" s="50"/>
      <c r="AE53330" s="50"/>
    </row>
    <row r="53331" spans="23:31">
      <c r="W53331" s="50"/>
      <c r="AA53331" s="50"/>
      <c r="AE53331" s="50"/>
    </row>
    <row r="53332" spans="23:31">
      <c r="W53332" s="50"/>
      <c r="AA53332" s="50"/>
      <c r="AE53332" s="50"/>
    </row>
    <row r="53333" spans="23:31">
      <c r="W53333" s="50"/>
      <c r="AA53333" s="50"/>
      <c r="AE53333" s="50"/>
    </row>
    <row r="53334" spans="23:31">
      <c r="W53334" s="50"/>
      <c r="AA53334" s="50"/>
      <c r="AE53334" s="50"/>
    </row>
    <row r="53335" spans="23:31">
      <c r="W53335" s="50"/>
      <c r="AA53335" s="50"/>
      <c r="AE53335" s="50"/>
    </row>
    <row r="53336" spans="23:31">
      <c r="W53336" s="50"/>
      <c r="AA53336" s="50"/>
      <c r="AE53336" s="50"/>
    </row>
    <row r="53337" spans="23:31">
      <c r="W53337" s="50"/>
      <c r="AA53337" s="50"/>
      <c r="AE53337" s="50"/>
    </row>
    <row r="53338" spans="23:31">
      <c r="W53338" s="50"/>
      <c r="AA53338" s="50"/>
      <c r="AE53338" s="50"/>
    </row>
    <row r="53339" spans="23:31">
      <c r="W53339" s="50"/>
      <c r="AA53339" s="50"/>
      <c r="AE53339" s="50"/>
    </row>
    <row r="53340" spans="23:31">
      <c r="W53340" s="50"/>
      <c r="AA53340" s="50"/>
      <c r="AE53340" s="50"/>
    </row>
    <row r="53341" spans="23:31">
      <c r="W53341" s="50"/>
      <c r="AA53341" s="50"/>
      <c r="AE53341" s="50"/>
    </row>
    <row r="53342" spans="23:31">
      <c r="W53342" s="50"/>
      <c r="AA53342" s="50"/>
      <c r="AE53342" s="50"/>
    </row>
    <row r="53343" spans="23:31">
      <c r="W53343" s="50"/>
      <c r="AA53343" s="50"/>
      <c r="AE53343" s="50"/>
    </row>
    <row r="53344" spans="23:31">
      <c r="W53344" s="50"/>
      <c r="AA53344" s="50"/>
      <c r="AE53344" s="50"/>
    </row>
    <row r="53345" spans="23:31">
      <c r="W53345" s="50"/>
      <c r="AA53345" s="50"/>
      <c r="AE53345" s="50"/>
    </row>
    <row r="53346" spans="23:31">
      <c r="W53346" s="50"/>
      <c r="AA53346" s="50"/>
      <c r="AE53346" s="50"/>
    </row>
    <row r="53347" spans="23:31">
      <c r="W53347" s="50"/>
      <c r="AA53347" s="50"/>
      <c r="AE53347" s="50"/>
    </row>
    <row r="53348" spans="23:31">
      <c r="W53348" s="50"/>
      <c r="AA53348" s="50"/>
      <c r="AE53348" s="50"/>
    </row>
    <row r="53349" spans="23:31">
      <c r="W53349" s="50"/>
      <c r="AA53349" s="50"/>
      <c r="AE53349" s="50"/>
    </row>
    <row r="53350" spans="23:31">
      <c r="W53350" s="50"/>
      <c r="AA53350" s="50"/>
      <c r="AE53350" s="50"/>
    </row>
    <row r="53351" spans="23:31">
      <c r="W53351" s="50"/>
      <c r="AA53351" s="50"/>
      <c r="AE53351" s="50"/>
    </row>
    <row r="53352" spans="23:31">
      <c r="W53352" s="50"/>
      <c r="AA53352" s="50"/>
      <c r="AE53352" s="50"/>
    </row>
    <row r="53353" spans="23:31">
      <c r="W53353" s="50"/>
      <c r="AA53353" s="50"/>
      <c r="AE53353" s="50"/>
    </row>
    <row r="53354" spans="23:31">
      <c r="W53354" s="50"/>
      <c r="AA53354" s="50"/>
      <c r="AE53354" s="50"/>
    </row>
    <row r="53355" spans="23:31">
      <c r="W53355" s="50"/>
      <c r="AA53355" s="50"/>
      <c r="AE53355" s="50"/>
    </row>
    <row r="53356" spans="23:31">
      <c r="W53356" s="50"/>
      <c r="AA53356" s="50"/>
      <c r="AE53356" s="50"/>
    </row>
    <row r="53357" spans="23:31">
      <c r="W53357" s="50"/>
      <c r="AA53357" s="50"/>
      <c r="AE53357" s="50"/>
    </row>
    <row r="53358" spans="23:31">
      <c r="W53358" s="50"/>
      <c r="AA53358" s="50"/>
      <c r="AE53358" s="50"/>
    </row>
    <row r="53359" spans="23:31">
      <c r="W53359" s="50"/>
      <c r="AA53359" s="50"/>
      <c r="AE53359" s="50"/>
    </row>
    <row r="53360" spans="23:31">
      <c r="W53360" s="50"/>
      <c r="AA53360" s="50"/>
      <c r="AE53360" s="50"/>
    </row>
    <row r="53361" spans="23:31">
      <c r="W53361" s="50"/>
      <c r="AA53361" s="50"/>
      <c r="AE53361" s="50"/>
    </row>
    <row r="53362" spans="23:31">
      <c r="W53362" s="50"/>
      <c r="AA53362" s="50"/>
      <c r="AE53362" s="50"/>
    </row>
    <row r="53363" spans="23:31">
      <c r="W53363" s="50"/>
      <c r="AA53363" s="50"/>
      <c r="AE53363" s="50"/>
    </row>
    <row r="53364" spans="23:31">
      <c r="W53364" s="50"/>
      <c r="AA53364" s="50"/>
      <c r="AE53364" s="50"/>
    </row>
    <row r="53365" spans="23:31">
      <c r="W53365" s="50"/>
      <c r="AA53365" s="50"/>
      <c r="AE53365" s="50"/>
    </row>
    <row r="53366" spans="23:31">
      <c r="W53366" s="50"/>
      <c r="AA53366" s="50"/>
      <c r="AE53366" s="50"/>
    </row>
    <row r="53367" spans="23:31">
      <c r="W53367" s="50"/>
      <c r="AA53367" s="50"/>
      <c r="AE53367" s="50"/>
    </row>
    <row r="53368" spans="23:31">
      <c r="W53368" s="50"/>
      <c r="AA53368" s="50"/>
      <c r="AE53368" s="50"/>
    </row>
    <row r="53369" spans="23:31">
      <c r="W53369" s="50"/>
      <c r="AA53369" s="50"/>
      <c r="AE53369" s="50"/>
    </row>
    <row r="53370" spans="23:31">
      <c r="W53370" s="50"/>
      <c r="AA53370" s="50"/>
      <c r="AE53370" s="50"/>
    </row>
    <row r="53371" spans="23:31">
      <c r="W53371" s="50"/>
      <c r="AA53371" s="50"/>
      <c r="AE53371" s="50"/>
    </row>
    <row r="53372" spans="23:31">
      <c r="W53372" s="50"/>
      <c r="AA53372" s="50"/>
      <c r="AE53372" s="50"/>
    </row>
    <row r="53373" spans="23:31">
      <c r="W53373" s="50"/>
      <c r="AA53373" s="50"/>
      <c r="AE53373" s="50"/>
    </row>
    <row r="53374" spans="23:31">
      <c r="W53374" s="50"/>
      <c r="AA53374" s="50"/>
      <c r="AE53374" s="50"/>
    </row>
    <row r="53375" spans="23:31">
      <c r="W53375" s="50"/>
      <c r="AA53375" s="50"/>
      <c r="AE53375" s="50"/>
    </row>
    <row r="53376" spans="23:31">
      <c r="W53376" s="50"/>
      <c r="AA53376" s="50"/>
      <c r="AE53376" s="50"/>
    </row>
    <row r="53377" spans="23:31">
      <c r="W53377" s="50"/>
      <c r="AA53377" s="50"/>
      <c r="AE53377" s="50"/>
    </row>
    <row r="53378" spans="23:31">
      <c r="W53378" s="50"/>
      <c r="AA53378" s="50"/>
      <c r="AE53378" s="50"/>
    </row>
    <row r="53379" spans="23:31">
      <c r="W53379" s="50"/>
      <c r="AA53379" s="50"/>
      <c r="AE53379" s="50"/>
    </row>
    <row r="53380" spans="23:31">
      <c r="W53380" s="50"/>
      <c r="AA53380" s="50"/>
      <c r="AE53380" s="50"/>
    </row>
    <row r="53381" spans="23:31">
      <c r="W53381" s="50"/>
      <c r="AA53381" s="50"/>
      <c r="AE53381" s="50"/>
    </row>
    <row r="53382" spans="23:31">
      <c r="W53382" s="50"/>
      <c r="AA53382" s="50"/>
      <c r="AE53382" s="50"/>
    </row>
    <row r="53383" spans="23:31">
      <c r="W53383" s="50"/>
      <c r="AA53383" s="50"/>
      <c r="AE53383" s="50"/>
    </row>
    <row r="53384" spans="23:31">
      <c r="W53384" s="50"/>
      <c r="AA53384" s="50"/>
      <c r="AE53384" s="50"/>
    </row>
    <row r="53385" spans="23:31">
      <c r="W53385" s="50"/>
      <c r="AA53385" s="50"/>
      <c r="AE53385" s="50"/>
    </row>
    <row r="53386" spans="23:31">
      <c r="W53386" s="50"/>
      <c r="AA53386" s="50"/>
      <c r="AE53386" s="50"/>
    </row>
    <row r="53387" spans="23:31">
      <c r="W53387" s="50"/>
      <c r="AA53387" s="50"/>
      <c r="AE53387" s="50"/>
    </row>
    <row r="53388" spans="23:31">
      <c r="W53388" s="50"/>
      <c r="AA53388" s="50"/>
      <c r="AE53388" s="50"/>
    </row>
    <row r="53389" spans="23:31">
      <c r="W53389" s="50"/>
      <c r="AA53389" s="50"/>
      <c r="AE53389" s="50"/>
    </row>
    <row r="53390" spans="23:31">
      <c r="W53390" s="50"/>
      <c r="AA53390" s="50"/>
      <c r="AE53390" s="50"/>
    </row>
    <row r="53391" spans="23:31">
      <c r="W53391" s="50"/>
      <c r="AA53391" s="50"/>
      <c r="AE53391" s="50"/>
    </row>
    <row r="53392" spans="23:31">
      <c r="W53392" s="50"/>
      <c r="AA53392" s="50"/>
      <c r="AE53392" s="50"/>
    </row>
    <row r="53393" spans="23:31">
      <c r="W53393" s="50"/>
      <c r="AA53393" s="50"/>
      <c r="AE53393" s="50"/>
    </row>
    <row r="53394" spans="23:31">
      <c r="W53394" s="50"/>
      <c r="AA53394" s="50"/>
      <c r="AE53394" s="50"/>
    </row>
    <row r="53395" spans="23:31">
      <c r="W53395" s="50"/>
      <c r="AA53395" s="50"/>
      <c r="AE53395" s="50"/>
    </row>
    <row r="53396" spans="23:31">
      <c r="W53396" s="50"/>
      <c r="AA53396" s="50"/>
      <c r="AE53396" s="50"/>
    </row>
    <row r="53397" spans="23:31">
      <c r="W53397" s="50"/>
      <c r="AA53397" s="50"/>
      <c r="AE53397" s="50"/>
    </row>
    <row r="53398" spans="23:31">
      <c r="W53398" s="50"/>
      <c r="AA53398" s="50"/>
      <c r="AE53398" s="50"/>
    </row>
    <row r="53399" spans="23:31">
      <c r="W53399" s="50"/>
      <c r="AA53399" s="50"/>
      <c r="AE53399" s="50"/>
    </row>
    <row r="53400" spans="23:31">
      <c r="W53400" s="50"/>
      <c r="AA53400" s="50"/>
      <c r="AE53400" s="50"/>
    </row>
    <row r="53401" spans="23:31">
      <c r="W53401" s="50"/>
      <c r="AA53401" s="50"/>
      <c r="AE53401" s="50"/>
    </row>
    <row r="53402" spans="23:31">
      <c r="W53402" s="50"/>
      <c r="AA53402" s="50"/>
      <c r="AE53402" s="50"/>
    </row>
    <row r="53403" spans="23:31">
      <c r="W53403" s="50"/>
      <c r="AA53403" s="50"/>
      <c r="AE53403" s="50"/>
    </row>
    <row r="53404" spans="23:31">
      <c r="W53404" s="50"/>
      <c r="AA53404" s="50"/>
      <c r="AE53404" s="50"/>
    </row>
    <row r="53405" spans="23:31">
      <c r="W53405" s="50"/>
      <c r="AA53405" s="50"/>
      <c r="AE53405" s="50"/>
    </row>
    <row r="53406" spans="23:31">
      <c r="W53406" s="50"/>
      <c r="AA53406" s="50"/>
      <c r="AE53406" s="50"/>
    </row>
    <row r="53407" spans="23:31">
      <c r="W53407" s="50"/>
      <c r="AA53407" s="50"/>
      <c r="AE53407" s="50"/>
    </row>
    <row r="53408" spans="23:31">
      <c r="W53408" s="50"/>
      <c r="AA53408" s="50"/>
      <c r="AE53408" s="50"/>
    </row>
    <row r="53409" spans="23:31">
      <c r="W53409" s="50"/>
      <c r="AA53409" s="50"/>
      <c r="AE53409" s="50"/>
    </row>
    <row r="53410" spans="23:31">
      <c r="W53410" s="50"/>
      <c r="AA53410" s="50"/>
      <c r="AE53410" s="50"/>
    </row>
    <row r="53411" spans="23:31">
      <c r="W53411" s="50"/>
      <c r="AA53411" s="50"/>
      <c r="AE53411" s="50"/>
    </row>
    <row r="53412" spans="23:31">
      <c r="W53412" s="50"/>
      <c r="AA53412" s="50"/>
      <c r="AE53412" s="50"/>
    </row>
    <row r="53413" spans="23:31">
      <c r="W53413" s="50"/>
      <c r="AA53413" s="50"/>
      <c r="AE53413" s="50"/>
    </row>
    <row r="53414" spans="23:31">
      <c r="W53414" s="50"/>
      <c r="AA53414" s="50"/>
      <c r="AE53414" s="50"/>
    </row>
    <row r="53415" spans="23:31">
      <c r="W53415" s="50"/>
      <c r="AA53415" s="50"/>
      <c r="AE53415" s="50"/>
    </row>
    <row r="53416" spans="23:31">
      <c r="W53416" s="50"/>
      <c r="AA53416" s="50"/>
      <c r="AE53416" s="50"/>
    </row>
    <row r="53417" spans="23:31">
      <c r="W53417" s="50"/>
      <c r="AA53417" s="50"/>
      <c r="AE53417" s="50"/>
    </row>
    <row r="53418" spans="23:31">
      <c r="W53418" s="50"/>
      <c r="AA53418" s="50"/>
      <c r="AE53418" s="50"/>
    </row>
    <row r="53419" spans="23:31">
      <c r="W53419" s="50"/>
      <c r="AA53419" s="50"/>
      <c r="AE53419" s="50"/>
    </row>
    <row r="53420" spans="23:31">
      <c r="W53420" s="50"/>
      <c r="AA53420" s="50"/>
      <c r="AE53420" s="50"/>
    </row>
    <row r="53421" spans="23:31">
      <c r="W53421" s="50"/>
      <c r="AA53421" s="50"/>
      <c r="AE53421" s="50"/>
    </row>
    <row r="53422" spans="23:31">
      <c r="W53422" s="50"/>
      <c r="AA53422" s="50"/>
      <c r="AE53422" s="50"/>
    </row>
    <row r="53423" spans="23:31">
      <c r="W53423" s="50"/>
      <c r="AA53423" s="50"/>
      <c r="AE53423" s="50"/>
    </row>
    <row r="53424" spans="23:31">
      <c r="W53424" s="50"/>
      <c r="AA53424" s="50"/>
      <c r="AE53424" s="50"/>
    </row>
    <row r="53425" spans="23:31">
      <c r="W53425" s="50"/>
      <c r="AA53425" s="50"/>
      <c r="AE53425" s="50"/>
    </row>
    <row r="53426" spans="23:31">
      <c r="W53426" s="50"/>
      <c r="AA53426" s="50"/>
      <c r="AE53426" s="50"/>
    </row>
    <row r="53427" spans="23:31">
      <c r="W53427" s="50"/>
      <c r="AA53427" s="50"/>
      <c r="AE53427" s="50"/>
    </row>
    <row r="53428" spans="23:31">
      <c r="W53428" s="50"/>
      <c r="AA53428" s="50"/>
      <c r="AE53428" s="50"/>
    </row>
    <row r="53429" spans="23:31">
      <c r="W53429" s="50"/>
      <c r="AA53429" s="50"/>
      <c r="AE53429" s="50"/>
    </row>
    <row r="53430" spans="23:31">
      <c r="W53430" s="50"/>
      <c r="AA53430" s="50"/>
      <c r="AE53430" s="50"/>
    </row>
    <row r="53431" spans="23:31">
      <c r="W53431" s="50"/>
      <c r="AA53431" s="50"/>
      <c r="AE53431" s="50"/>
    </row>
    <row r="53432" spans="23:31">
      <c r="W53432" s="50"/>
      <c r="AA53432" s="50"/>
      <c r="AE53432" s="50"/>
    </row>
    <row r="53433" spans="23:31">
      <c r="W53433" s="50"/>
      <c r="AA53433" s="50"/>
      <c r="AE53433" s="50"/>
    </row>
    <row r="53434" spans="23:31">
      <c r="W53434" s="50"/>
      <c r="AA53434" s="50"/>
      <c r="AE53434" s="50"/>
    </row>
    <row r="53435" spans="23:31">
      <c r="W53435" s="50"/>
      <c r="AA53435" s="50"/>
      <c r="AE53435" s="50"/>
    </row>
    <row r="53436" spans="23:31">
      <c r="W53436" s="50"/>
      <c r="AA53436" s="50"/>
      <c r="AE53436" s="50"/>
    </row>
    <row r="53437" spans="23:31">
      <c r="W53437" s="50"/>
      <c r="AA53437" s="50"/>
      <c r="AE53437" s="50"/>
    </row>
    <row r="53438" spans="23:31">
      <c r="W53438" s="50"/>
      <c r="AA53438" s="50"/>
      <c r="AE53438" s="50"/>
    </row>
    <row r="53439" spans="23:31">
      <c r="W53439" s="50"/>
      <c r="AA53439" s="50"/>
      <c r="AE53439" s="50"/>
    </row>
    <row r="53440" spans="23:31">
      <c r="W53440" s="50"/>
      <c r="AA53440" s="50"/>
      <c r="AE53440" s="50"/>
    </row>
    <row r="53441" spans="23:31">
      <c r="W53441" s="50"/>
      <c r="AA53441" s="50"/>
      <c r="AE53441" s="50"/>
    </row>
    <row r="53442" spans="23:31">
      <c r="W53442" s="50"/>
      <c r="AA53442" s="50"/>
      <c r="AE53442" s="50"/>
    </row>
    <row r="53443" spans="23:31">
      <c r="W53443" s="50"/>
      <c r="AA53443" s="50"/>
      <c r="AE53443" s="50"/>
    </row>
    <row r="53444" spans="23:31">
      <c r="W53444" s="50"/>
      <c r="AA53444" s="50"/>
      <c r="AE53444" s="50"/>
    </row>
    <row r="53445" spans="23:31">
      <c r="W53445" s="50"/>
      <c r="AA53445" s="50"/>
      <c r="AE53445" s="50"/>
    </row>
    <row r="53446" spans="23:31">
      <c r="W53446" s="50"/>
      <c r="AA53446" s="50"/>
      <c r="AE53446" s="50"/>
    </row>
    <row r="53447" spans="23:31">
      <c r="W53447" s="50"/>
      <c r="AA53447" s="50"/>
      <c r="AE53447" s="50"/>
    </row>
    <row r="53448" spans="23:31">
      <c r="W53448" s="50"/>
      <c r="AA53448" s="50"/>
      <c r="AE53448" s="50"/>
    </row>
    <row r="53449" spans="23:31">
      <c r="W53449" s="50"/>
      <c r="AA53449" s="50"/>
      <c r="AE53449" s="50"/>
    </row>
    <row r="53450" spans="23:31">
      <c r="W53450" s="50"/>
      <c r="AA53450" s="50"/>
      <c r="AE53450" s="50"/>
    </row>
    <row r="53451" spans="23:31">
      <c r="W53451" s="50"/>
      <c r="AA53451" s="50"/>
      <c r="AE53451" s="50"/>
    </row>
    <row r="53452" spans="23:31">
      <c r="W53452" s="50"/>
      <c r="AA53452" s="50"/>
      <c r="AE53452" s="50"/>
    </row>
    <row r="53453" spans="23:31">
      <c r="W53453" s="50"/>
      <c r="AA53453" s="50"/>
      <c r="AE53453" s="50"/>
    </row>
    <row r="53454" spans="23:31">
      <c r="W53454" s="50"/>
      <c r="AA53454" s="50"/>
      <c r="AE53454" s="50"/>
    </row>
    <row r="53455" spans="23:31">
      <c r="W53455" s="50"/>
      <c r="AA53455" s="50"/>
      <c r="AE53455" s="50"/>
    </row>
    <row r="53456" spans="23:31">
      <c r="W53456" s="50"/>
      <c r="AA53456" s="50"/>
      <c r="AE53456" s="50"/>
    </row>
    <row r="53457" spans="23:31">
      <c r="W53457" s="50"/>
      <c r="AA53457" s="50"/>
      <c r="AE53457" s="50"/>
    </row>
    <row r="53458" spans="23:31">
      <c r="W53458" s="50"/>
      <c r="AA53458" s="50"/>
      <c r="AE53458" s="50"/>
    </row>
    <row r="53459" spans="23:31">
      <c r="W53459" s="50"/>
      <c r="AA53459" s="50"/>
      <c r="AE53459" s="50"/>
    </row>
    <row r="53460" spans="23:31">
      <c r="W53460" s="50"/>
      <c r="AA53460" s="50"/>
      <c r="AE53460" s="50"/>
    </row>
    <row r="53461" spans="23:31">
      <c r="W53461" s="50"/>
      <c r="AA53461" s="50"/>
      <c r="AE53461" s="50"/>
    </row>
    <row r="53462" spans="23:31">
      <c r="W53462" s="50"/>
      <c r="AA53462" s="50"/>
      <c r="AE53462" s="50"/>
    </row>
    <row r="53463" spans="23:31">
      <c r="W53463" s="50"/>
      <c r="AA53463" s="50"/>
      <c r="AE53463" s="50"/>
    </row>
    <row r="53464" spans="23:31">
      <c r="W53464" s="50"/>
      <c r="AA53464" s="50"/>
      <c r="AE53464" s="50"/>
    </row>
    <row r="53465" spans="23:31">
      <c r="W53465" s="50"/>
      <c r="AA53465" s="50"/>
      <c r="AE53465" s="50"/>
    </row>
    <row r="53466" spans="23:31">
      <c r="W53466" s="50"/>
      <c r="AA53466" s="50"/>
      <c r="AE53466" s="50"/>
    </row>
    <row r="53467" spans="23:31">
      <c r="W53467" s="50"/>
      <c r="AA53467" s="50"/>
      <c r="AE53467" s="50"/>
    </row>
    <row r="53468" spans="23:31">
      <c r="W53468" s="50"/>
      <c r="AA53468" s="50"/>
      <c r="AE53468" s="50"/>
    </row>
    <row r="53469" spans="23:31">
      <c r="W53469" s="50"/>
      <c r="AA53469" s="50"/>
      <c r="AE53469" s="50"/>
    </row>
    <row r="53470" spans="23:31">
      <c r="W53470" s="50"/>
      <c r="AA53470" s="50"/>
      <c r="AE53470" s="50"/>
    </row>
    <row r="53471" spans="23:31">
      <c r="W53471" s="50"/>
      <c r="AA53471" s="50"/>
      <c r="AE53471" s="50"/>
    </row>
    <row r="53472" spans="23:31">
      <c r="W53472" s="50"/>
      <c r="AA53472" s="50"/>
      <c r="AE53472" s="50"/>
    </row>
    <row r="53473" spans="23:31">
      <c r="W53473" s="50"/>
      <c r="AA53473" s="50"/>
      <c r="AE53473" s="50"/>
    </row>
    <row r="53474" spans="23:31">
      <c r="W53474" s="50"/>
      <c r="AA53474" s="50"/>
      <c r="AE53474" s="50"/>
    </row>
    <row r="53475" spans="23:31">
      <c r="W53475" s="50"/>
      <c r="AA53475" s="50"/>
      <c r="AE53475" s="50"/>
    </row>
    <row r="53476" spans="23:31">
      <c r="W53476" s="50"/>
      <c r="AA53476" s="50"/>
      <c r="AE53476" s="50"/>
    </row>
    <row r="53477" spans="23:31">
      <c r="W53477" s="50"/>
      <c r="AA53477" s="50"/>
      <c r="AE53477" s="50"/>
    </row>
    <row r="53478" spans="23:31">
      <c r="W53478" s="50"/>
      <c r="AA53478" s="50"/>
      <c r="AE53478" s="50"/>
    </row>
    <row r="53479" spans="23:31">
      <c r="W53479" s="50"/>
      <c r="AA53479" s="50"/>
      <c r="AE53479" s="50"/>
    </row>
    <row r="53480" spans="23:31">
      <c r="W53480" s="50"/>
      <c r="AA53480" s="50"/>
      <c r="AE53480" s="50"/>
    </row>
    <row r="53481" spans="23:31">
      <c r="W53481" s="50"/>
      <c r="AA53481" s="50"/>
      <c r="AE53481" s="50"/>
    </row>
    <row r="53482" spans="23:31">
      <c r="W53482" s="50"/>
      <c r="AA53482" s="50"/>
      <c r="AE53482" s="50"/>
    </row>
    <row r="53483" spans="23:31">
      <c r="W53483" s="50"/>
      <c r="AA53483" s="50"/>
      <c r="AE53483" s="50"/>
    </row>
    <row r="53484" spans="23:31">
      <c r="W53484" s="50"/>
      <c r="AA53484" s="50"/>
      <c r="AE53484" s="50"/>
    </row>
    <row r="53485" spans="23:31">
      <c r="W53485" s="50"/>
      <c r="AA53485" s="50"/>
      <c r="AE53485" s="50"/>
    </row>
    <row r="53486" spans="23:31">
      <c r="W53486" s="50"/>
      <c r="AA53486" s="50"/>
      <c r="AE53486" s="50"/>
    </row>
    <row r="53487" spans="23:31">
      <c r="W53487" s="50"/>
      <c r="AA53487" s="50"/>
      <c r="AE53487" s="50"/>
    </row>
    <row r="53488" spans="23:31">
      <c r="W53488" s="50"/>
      <c r="AA53488" s="50"/>
      <c r="AE53488" s="50"/>
    </row>
    <row r="53489" spans="23:31">
      <c r="W53489" s="50"/>
      <c r="AA53489" s="50"/>
      <c r="AE53489" s="50"/>
    </row>
    <row r="53490" spans="23:31">
      <c r="W53490" s="50"/>
      <c r="AA53490" s="50"/>
      <c r="AE53490" s="50"/>
    </row>
    <row r="53491" spans="23:31">
      <c r="W53491" s="50"/>
      <c r="AA53491" s="50"/>
      <c r="AE53491" s="50"/>
    </row>
    <row r="53492" spans="23:31">
      <c r="W53492" s="50"/>
      <c r="AA53492" s="50"/>
      <c r="AE53492" s="50"/>
    </row>
    <row r="53493" spans="23:31">
      <c r="W53493" s="50"/>
      <c r="AA53493" s="50"/>
      <c r="AE53493" s="50"/>
    </row>
    <row r="53494" spans="23:31">
      <c r="W53494" s="50"/>
      <c r="AA53494" s="50"/>
      <c r="AE53494" s="50"/>
    </row>
    <row r="53495" spans="23:31">
      <c r="W53495" s="50"/>
      <c r="AA53495" s="50"/>
      <c r="AE53495" s="50"/>
    </row>
    <row r="53496" spans="23:31">
      <c r="W53496" s="50"/>
      <c r="AA53496" s="50"/>
      <c r="AE53496" s="50"/>
    </row>
    <row r="53497" spans="23:31">
      <c r="W53497" s="50"/>
      <c r="AA53497" s="50"/>
      <c r="AE53497" s="50"/>
    </row>
    <row r="53498" spans="23:31">
      <c r="W53498" s="50"/>
      <c r="AA53498" s="50"/>
      <c r="AE53498" s="50"/>
    </row>
    <row r="53499" spans="23:31">
      <c r="W53499" s="50"/>
      <c r="AA53499" s="50"/>
      <c r="AE53499" s="50"/>
    </row>
    <row r="53500" spans="23:31">
      <c r="W53500" s="50"/>
      <c r="AA53500" s="50"/>
      <c r="AE53500" s="50"/>
    </row>
    <row r="53501" spans="23:31">
      <c r="W53501" s="50"/>
      <c r="AA53501" s="50"/>
      <c r="AE53501" s="50"/>
    </row>
    <row r="53502" spans="23:31">
      <c r="W53502" s="50"/>
      <c r="AA53502" s="50"/>
      <c r="AE53502" s="50"/>
    </row>
    <row r="53503" spans="23:31">
      <c r="W53503" s="50"/>
      <c r="AA53503" s="50"/>
      <c r="AE53503" s="50"/>
    </row>
    <row r="53504" spans="23:31">
      <c r="W53504" s="50"/>
      <c r="AA53504" s="50"/>
      <c r="AE53504" s="50"/>
    </row>
    <row r="53505" spans="23:31">
      <c r="W53505" s="50"/>
      <c r="AA53505" s="50"/>
      <c r="AE53505" s="50"/>
    </row>
    <row r="53506" spans="23:31">
      <c r="W53506" s="50"/>
      <c r="AA53506" s="50"/>
      <c r="AE53506" s="50"/>
    </row>
    <row r="53507" spans="23:31">
      <c r="W53507" s="50"/>
      <c r="AA53507" s="50"/>
      <c r="AE53507" s="50"/>
    </row>
    <row r="53508" spans="23:31">
      <c r="W53508" s="50"/>
      <c r="AA53508" s="50"/>
      <c r="AE53508" s="50"/>
    </row>
    <row r="53509" spans="23:31">
      <c r="W53509" s="50"/>
      <c r="AA53509" s="50"/>
      <c r="AE53509" s="50"/>
    </row>
    <row r="53510" spans="23:31">
      <c r="W53510" s="50"/>
      <c r="AA53510" s="50"/>
      <c r="AE53510" s="50"/>
    </row>
    <row r="53511" spans="23:31">
      <c r="W53511" s="50"/>
      <c r="AA53511" s="50"/>
      <c r="AE53511" s="50"/>
    </row>
    <row r="53512" spans="23:31">
      <c r="W53512" s="50"/>
      <c r="AA53512" s="50"/>
      <c r="AE53512" s="50"/>
    </row>
    <row r="53513" spans="23:31">
      <c r="W53513" s="50"/>
      <c r="AA53513" s="50"/>
      <c r="AE53513" s="50"/>
    </row>
    <row r="53514" spans="23:31">
      <c r="W53514" s="50"/>
      <c r="AA53514" s="50"/>
      <c r="AE53514" s="50"/>
    </row>
    <row r="53515" spans="23:31">
      <c r="W53515" s="50"/>
      <c r="AA53515" s="50"/>
      <c r="AE53515" s="50"/>
    </row>
    <row r="53516" spans="23:31">
      <c r="W53516" s="50"/>
      <c r="AA53516" s="50"/>
      <c r="AE53516" s="50"/>
    </row>
    <row r="53517" spans="23:31">
      <c r="W53517" s="50"/>
      <c r="AA53517" s="50"/>
      <c r="AE53517" s="50"/>
    </row>
    <row r="53518" spans="23:31">
      <c r="W53518" s="50"/>
      <c r="AA53518" s="50"/>
      <c r="AE53518" s="50"/>
    </row>
    <row r="53519" spans="23:31">
      <c r="W53519" s="50"/>
      <c r="AA53519" s="50"/>
      <c r="AE53519" s="50"/>
    </row>
    <row r="53520" spans="23:31">
      <c r="W53520" s="50"/>
      <c r="AA53520" s="50"/>
      <c r="AE53520" s="50"/>
    </row>
    <row r="53521" spans="23:31">
      <c r="W53521" s="50"/>
      <c r="AA53521" s="50"/>
      <c r="AE53521" s="50"/>
    </row>
    <row r="53522" spans="23:31">
      <c r="W53522" s="50"/>
      <c r="AA53522" s="50"/>
      <c r="AE53522" s="50"/>
    </row>
    <row r="53523" spans="23:31">
      <c r="W53523" s="50"/>
      <c r="AA53523" s="50"/>
      <c r="AE53523" s="50"/>
    </row>
    <row r="53524" spans="23:31">
      <c r="W53524" s="50"/>
      <c r="AA53524" s="50"/>
      <c r="AE53524" s="50"/>
    </row>
    <row r="53525" spans="23:31">
      <c r="W53525" s="50"/>
      <c r="AA53525" s="50"/>
      <c r="AE53525" s="50"/>
    </row>
    <row r="53526" spans="23:31">
      <c r="W53526" s="50"/>
      <c r="AA53526" s="50"/>
      <c r="AE53526" s="50"/>
    </row>
    <row r="53527" spans="23:31">
      <c r="W53527" s="50"/>
      <c r="AA53527" s="50"/>
      <c r="AE53527" s="50"/>
    </row>
    <row r="53528" spans="23:31">
      <c r="W53528" s="50"/>
      <c r="AA53528" s="50"/>
      <c r="AE53528" s="50"/>
    </row>
    <row r="53529" spans="23:31">
      <c r="W53529" s="50"/>
      <c r="AA53529" s="50"/>
      <c r="AE53529" s="50"/>
    </row>
    <row r="53530" spans="23:31">
      <c r="W53530" s="50"/>
      <c r="AA53530" s="50"/>
      <c r="AE53530" s="50"/>
    </row>
    <row r="53531" spans="23:31">
      <c r="W53531" s="50"/>
      <c r="AA53531" s="50"/>
      <c r="AE53531" s="50"/>
    </row>
    <row r="53532" spans="23:31">
      <c r="W53532" s="50"/>
      <c r="AA53532" s="50"/>
      <c r="AE53532" s="50"/>
    </row>
    <row r="53533" spans="23:31">
      <c r="W53533" s="50"/>
      <c r="AA53533" s="50"/>
      <c r="AE53533" s="50"/>
    </row>
    <row r="53534" spans="23:31">
      <c r="W53534" s="50"/>
      <c r="AA53534" s="50"/>
      <c r="AE53534" s="50"/>
    </row>
    <row r="53535" spans="23:31">
      <c r="W53535" s="50"/>
      <c r="AA53535" s="50"/>
      <c r="AE53535" s="50"/>
    </row>
    <row r="53536" spans="23:31">
      <c r="W53536" s="50"/>
      <c r="AA53536" s="50"/>
      <c r="AE53536" s="50"/>
    </row>
    <row r="53537" spans="23:31">
      <c r="W53537" s="50"/>
      <c r="AA53537" s="50"/>
      <c r="AE53537" s="50"/>
    </row>
    <row r="53538" spans="23:31">
      <c r="W53538" s="50"/>
      <c r="AA53538" s="50"/>
      <c r="AE53538" s="50"/>
    </row>
    <row r="53539" spans="23:31">
      <c r="W53539" s="50"/>
      <c r="AA53539" s="50"/>
      <c r="AE53539" s="50"/>
    </row>
    <row r="53540" spans="23:31">
      <c r="W53540" s="50"/>
      <c r="AA53540" s="50"/>
      <c r="AE53540" s="50"/>
    </row>
    <row r="53541" spans="23:31">
      <c r="W53541" s="50"/>
      <c r="AA53541" s="50"/>
      <c r="AE53541" s="50"/>
    </row>
    <row r="53542" spans="23:31">
      <c r="W53542" s="50"/>
      <c r="AA53542" s="50"/>
      <c r="AE53542" s="50"/>
    </row>
    <row r="53543" spans="23:31">
      <c r="W53543" s="50"/>
      <c r="AA53543" s="50"/>
      <c r="AE53543" s="50"/>
    </row>
    <row r="53544" spans="23:31">
      <c r="W53544" s="50"/>
      <c r="AA53544" s="50"/>
      <c r="AE53544" s="50"/>
    </row>
    <row r="53545" spans="23:31">
      <c r="W53545" s="50"/>
      <c r="AA53545" s="50"/>
      <c r="AE53545" s="50"/>
    </row>
    <row r="53546" spans="23:31">
      <c r="W53546" s="50"/>
      <c r="AA53546" s="50"/>
      <c r="AE53546" s="50"/>
    </row>
    <row r="53547" spans="23:31">
      <c r="W53547" s="50"/>
      <c r="AA53547" s="50"/>
      <c r="AE53547" s="50"/>
    </row>
    <row r="53548" spans="23:31">
      <c r="W53548" s="50"/>
      <c r="AA53548" s="50"/>
      <c r="AE53548" s="50"/>
    </row>
    <row r="53549" spans="23:31">
      <c r="W53549" s="50"/>
      <c r="AA53549" s="50"/>
      <c r="AE53549" s="50"/>
    </row>
    <row r="53550" spans="23:31">
      <c r="W53550" s="50"/>
      <c r="AA53550" s="50"/>
      <c r="AE53550" s="50"/>
    </row>
    <row r="53551" spans="23:31">
      <c r="W53551" s="50"/>
      <c r="AA53551" s="50"/>
      <c r="AE53551" s="50"/>
    </row>
    <row r="53552" spans="23:31">
      <c r="W53552" s="50"/>
      <c r="AA53552" s="50"/>
      <c r="AE53552" s="50"/>
    </row>
    <row r="53553" spans="23:31">
      <c r="W53553" s="50"/>
      <c r="AA53553" s="50"/>
      <c r="AE53553" s="50"/>
    </row>
    <row r="53554" spans="23:31">
      <c r="W53554" s="50"/>
      <c r="AA53554" s="50"/>
      <c r="AE53554" s="50"/>
    </row>
    <row r="53555" spans="23:31">
      <c r="W53555" s="50"/>
      <c r="AA53555" s="50"/>
      <c r="AE53555" s="50"/>
    </row>
    <row r="53556" spans="23:31">
      <c r="W53556" s="50"/>
      <c r="AA53556" s="50"/>
      <c r="AE53556" s="50"/>
    </row>
    <row r="53557" spans="23:31">
      <c r="W53557" s="50"/>
      <c r="AA53557" s="50"/>
      <c r="AE53557" s="50"/>
    </row>
    <row r="53558" spans="23:31">
      <c r="W53558" s="50"/>
      <c r="AA53558" s="50"/>
      <c r="AE53558" s="50"/>
    </row>
    <row r="53559" spans="23:31">
      <c r="W53559" s="50"/>
      <c r="AA53559" s="50"/>
      <c r="AE53559" s="50"/>
    </row>
    <row r="53560" spans="23:31">
      <c r="W53560" s="50"/>
      <c r="AA53560" s="50"/>
      <c r="AE53560" s="50"/>
    </row>
    <row r="53561" spans="23:31">
      <c r="W53561" s="50"/>
      <c r="AA53561" s="50"/>
      <c r="AE53561" s="50"/>
    </row>
    <row r="53562" spans="23:31">
      <c r="W53562" s="50"/>
      <c r="AA53562" s="50"/>
      <c r="AE53562" s="50"/>
    </row>
    <row r="53563" spans="23:31">
      <c r="W53563" s="50"/>
      <c r="AA53563" s="50"/>
      <c r="AE53563" s="50"/>
    </row>
    <row r="53564" spans="23:31">
      <c r="W53564" s="50"/>
      <c r="AA53564" s="50"/>
      <c r="AE53564" s="50"/>
    </row>
    <row r="53565" spans="23:31">
      <c r="W53565" s="50"/>
      <c r="AA53565" s="50"/>
      <c r="AE53565" s="50"/>
    </row>
    <row r="53566" spans="23:31">
      <c r="W53566" s="50"/>
      <c r="AA53566" s="50"/>
      <c r="AE53566" s="50"/>
    </row>
    <row r="53567" spans="23:31">
      <c r="W53567" s="50"/>
      <c r="AA53567" s="50"/>
      <c r="AE53567" s="50"/>
    </row>
    <row r="53568" spans="23:31">
      <c r="W53568" s="50"/>
      <c r="AA53568" s="50"/>
      <c r="AE53568" s="50"/>
    </row>
    <row r="53569" spans="23:31">
      <c r="W53569" s="50"/>
      <c r="AA53569" s="50"/>
      <c r="AE53569" s="50"/>
    </row>
    <row r="53570" spans="23:31">
      <c r="W53570" s="50"/>
      <c r="AA53570" s="50"/>
      <c r="AE53570" s="50"/>
    </row>
    <row r="53571" spans="23:31">
      <c r="W53571" s="50"/>
      <c r="AA53571" s="50"/>
      <c r="AE53571" s="50"/>
    </row>
    <row r="53572" spans="23:31">
      <c r="W53572" s="50"/>
      <c r="AA53572" s="50"/>
      <c r="AE53572" s="50"/>
    </row>
    <row r="53573" spans="23:31">
      <c r="W53573" s="50"/>
      <c r="AA53573" s="50"/>
      <c r="AE53573" s="50"/>
    </row>
    <row r="53574" spans="23:31">
      <c r="W53574" s="50"/>
      <c r="AA53574" s="50"/>
      <c r="AE53574" s="50"/>
    </row>
    <row r="53575" spans="23:31">
      <c r="W53575" s="50"/>
      <c r="AA53575" s="50"/>
      <c r="AE53575" s="50"/>
    </row>
    <row r="53576" spans="23:31">
      <c r="W53576" s="50"/>
      <c r="AA53576" s="50"/>
      <c r="AE53576" s="50"/>
    </row>
    <row r="53577" spans="23:31">
      <c r="W53577" s="50"/>
      <c r="AA53577" s="50"/>
      <c r="AE53577" s="50"/>
    </row>
    <row r="53578" spans="23:31">
      <c r="W53578" s="50"/>
      <c r="AA53578" s="50"/>
      <c r="AE53578" s="50"/>
    </row>
    <row r="53579" spans="23:31">
      <c r="W53579" s="50"/>
      <c r="AA53579" s="50"/>
      <c r="AE53579" s="50"/>
    </row>
    <row r="53580" spans="23:31">
      <c r="W53580" s="50"/>
      <c r="AA53580" s="50"/>
      <c r="AE53580" s="50"/>
    </row>
    <row r="53581" spans="23:31">
      <c r="W53581" s="50"/>
      <c r="AA53581" s="50"/>
      <c r="AE53581" s="50"/>
    </row>
    <row r="53582" spans="23:31">
      <c r="W53582" s="50"/>
      <c r="AA53582" s="50"/>
      <c r="AE53582" s="50"/>
    </row>
    <row r="53583" spans="23:31">
      <c r="W53583" s="50"/>
      <c r="AA53583" s="50"/>
      <c r="AE53583" s="50"/>
    </row>
    <row r="53584" spans="23:31">
      <c r="W53584" s="50"/>
      <c r="AA53584" s="50"/>
      <c r="AE53584" s="50"/>
    </row>
    <row r="53585" spans="23:31">
      <c r="W53585" s="50"/>
      <c r="AA53585" s="50"/>
      <c r="AE53585" s="50"/>
    </row>
    <row r="53586" spans="23:31">
      <c r="W53586" s="50"/>
      <c r="AA53586" s="50"/>
      <c r="AE53586" s="50"/>
    </row>
    <row r="53587" spans="23:31">
      <c r="W53587" s="50"/>
      <c r="AA53587" s="50"/>
      <c r="AE53587" s="50"/>
    </row>
    <row r="53588" spans="23:31">
      <c r="W53588" s="50"/>
      <c r="AA53588" s="50"/>
      <c r="AE53588" s="50"/>
    </row>
    <row r="53589" spans="23:31">
      <c r="W53589" s="50"/>
      <c r="AA53589" s="50"/>
      <c r="AE53589" s="50"/>
    </row>
    <row r="53590" spans="23:31">
      <c r="W53590" s="50"/>
      <c r="AA53590" s="50"/>
      <c r="AE53590" s="50"/>
    </row>
    <row r="53591" spans="23:31">
      <c r="W53591" s="50"/>
      <c r="AA53591" s="50"/>
      <c r="AE53591" s="50"/>
    </row>
    <row r="53592" spans="23:31">
      <c r="W53592" s="50"/>
      <c r="AA53592" s="50"/>
      <c r="AE53592" s="50"/>
    </row>
    <row r="53593" spans="23:31">
      <c r="W53593" s="50"/>
      <c r="AA53593" s="50"/>
      <c r="AE53593" s="50"/>
    </row>
    <row r="53594" spans="23:31">
      <c r="W53594" s="50"/>
      <c r="AA53594" s="50"/>
      <c r="AE53594" s="50"/>
    </row>
    <row r="53595" spans="23:31">
      <c r="W53595" s="50"/>
      <c r="AA53595" s="50"/>
      <c r="AE53595" s="50"/>
    </row>
    <row r="53596" spans="23:31">
      <c r="W53596" s="50"/>
      <c r="AA53596" s="50"/>
      <c r="AE53596" s="50"/>
    </row>
    <row r="53597" spans="23:31">
      <c r="W53597" s="50"/>
      <c r="AA53597" s="50"/>
      <c r="AE53597" s="50"/>
    </row>
    <row r="53598" spans="23:31">
      <c r="W53598" s="50"/>
      <c r="AA53598" s="50"/>
      <c r="AE53598" s="50"/>
    </row>
    <row r="53599" spans="23:31">
      <c r="W53599" s="50"/>
      <c r="AA53599" s="50"/>
      <c r="AE53599" s="50"/>
    </row>
    <row r="53600" spans="23:31">
      <c r="W53600" s="50"/>
      <c r="AA53600" s="50"/>
      <c r="AE53600" s="50"/>
    </row>
    <row r="53601" spans="23:31">
      <c r="W53601" s="50"/>
      <c r="AA53601" s="50"/>
      <c r="AE53601" s="50"/>
    </row>
    <row r="53602" spans="23:31">
      <c r="W53602" s="50"/>
      <c r="AA53602" s="50"/>
      <c r="AE53602" s="50"/>
    </row>
    <row r="53603" spans="23:31">
      <c r="W53603" s="50"/>
      <c r="AA53603" s="50"/>
      <c r="AE53603" s="50"/>
    </row>
    <row r="53604" spans="23:31">
      <c r="W53604" s="50"/>
      <c r="AA53604" s="50"/>
      <c r="AE53604" s="50"/>
    </row>
    <row r="53605" spans="23:31">
      <c r="W53605" s="50"/>
      <c r="AA53605" s="50"/>
      <c r="AE53605" s="50"/>
    </row>
    <row r="53606" spans="23:31">
      <c r="W53606" s="50"/>
      <c r="AA53606" s="50"/>
      <c r="AE53606" s="50"/>
    </row>
    <row r="53607" spans="23:31">
      <c r="W53607" s="50"/>
      <c r="AA53607" s="50"/>
      <c r="AE53607" s="50"/>
    </row>
    <row r="53608" spans="23:31">
      <c r="W53608" s="50"/>
      <c r="AA53608" s="50"/>
      <c r="AE53608" s="50"/>
    </row>
    <row r="53609" spans="23:31">
      <c r="W53609" s="50"/>
      <c r="AA53609" s="50"/>
      <c r="AE53609" s="50"/>
    </row>
    <row r="53610" spans="23:31">
      <c r="W53610" s="50"/>
      <c r="AA53610" s="50"/>
      <c r="AE53610" s="50"/>
    </row>
    <row r="53611" spans="23:31">
      <c r="W53611" s="50"/>
      <c r="AA53611" s="50"/>
      <c r="AE53611" s="50"/>
    </row>
    <row r="53612" spans="23:31">
      <c r="W53612" s="50"/>
      <c r="AA53612" s="50"/>
      <c r="AE53612" s="50"/>
    </row>
    <row r="53613" spans="23:31">
      <c r="W53613" s="50"/>
      <c r="AA53613" s="50"/>
      <c r="AE53613" s="50"/>
    </row>
    <row r="53614" spans="23:31">
      <c r="W53614" s="50"/>
      <c r="AA53614" s="50"/>
      <c r="AE53614" s="50"/>
    </row>
    <row r="53615" spans="23:31">
      <c r="W53615" s="50"/>
      <c r="AA53615" s="50"/>
      <c r="AE53615" s="50"/>
    </row>
    <row r="53616" spans="23:31">
      <c r="W53616" s="50"/>
      <c r="AA53616" s="50"/>
      <c r="AE53616" s="50"/>
    </row>
    <row r="53617" spans="23:31">
      <c r="W53617" s="50"/>
      <c r="AA53617" s="50"/>
      <c r="AE53617" s="50"/>
    </row>
    <row r="53618" spans="23:31">
      <c r="W53618" s="50"/>
      <c r="AA53618" s="50"/>
      <c r="AE53618" s="50"/>
    </row>
    <row r="53619" spans="23:31">
      <c r="W53619" s="50"/>
      <c r="AA53619" s="50"/>
      <c r="AE53619" s="50"/>
    </row>
    <row r="53620" spans="23:31">
      <c r="W53620" s="50"/>
      <c r="AA53620" s="50"/>
      <c r="AE53620" s="50"/>
    </row>
    <row r="53621" spans="23:31">
      <c r="W53621" s="50"/>
      <c r="AA53621" s="50"/>
      <c r="AE53621" s="50"/>
    </row>
    <row r="53622" spans="23:31">
      <c r="W53622" s="50"/>
      <c r="AA53622" s="50"/>
      <c r="AE53622" s="50"/>
    </row>
    <row r="53623" spans="23:31">
      <c r="W53623" s="50"/>
      <c r="AA53623" s="50"/>
      <c r="AE53623" s="50"/>
    </row>
    <row r="53624" spans="23:31">
      <c r="W53624" s="50"/>
      <c r="AA53624" s="50"/>
      <c r="AE53624" s="50"/>
    </row>
    <row r="53625" spans="23:31">
      <c r="W53625" s="50"/>
      <c r="AA53625" s="50"/>
      <c r="AE53625" s="50"/>
    </row>
    <row r="53626" spans="23:31">
      <c r="W53626" s="50"/>
      <c r="AA53626" s="50"/>
      <c r="AE53626" s="50"/>
    </row>
    <row r="53627" spans="23:31">
      <c r="W53627" s="50"/>
      <c r="AA53627" s="50"/>
      <c r="AE53627" s="50"/>
    </row>
    <row r="53628" spans="23:31">
      <c r="W53628" s="50"/>
      <c r="AA53628" s="50"/>
      <c r="AE53628" s="50"/>
    </row>
    <row r="53629" spans="23:31">
      <c r="W53629" s="50"/>
      <c r="AA53629" s="50"/>
      <c r="AE53629" s="50"/>
    </row>
    <row r="53630" spans="23:31">
      <c r="W53630" s="50"/>
      <c r="AA53630" s="50"/>
      <c r="AE53630" s="50"/>
    </row>
    <row r="53631" spans="23:31">
      <c r="W53631" s="50"/>
      <c r="AA53631" s="50"/>
      <c r="AE53631" s="50"/>
    </row>
    <row r="53632" spans="23:31">
      <c r="W53632" s="50"/>
      <c r="AA53632" s="50"/>
      <c r="AE53632" s="50"/>
    </row>
    <row r="53633" spans="23:31">
      <c r="W53633" s="50"/>
      <c r="AA53633" s="50"/>
      <c r="AE53633" s="50"/>
    </row>
    <row r="53634" spans="23:31">
      <c r="W53634" s="50"/>
      <c r="AA53634" s="50"/>
      <c r="AE53634" s="50"/>
    </row>
    <row r="53635" spans="23:31">
      <c r="W53635" s="50"/>
      <c r="AA53635" s="50"/>
      <c r="AE53635" s="50"/>
    </row>
    <row r="53636" spans="23:31">
      <c r="W53636" s="50"/>
      <c r="AA53636" s="50"/>
      <c r="AE53636" s="50"/>
    </row>
    <row r="53637" spans="23:31">
      <c r="W53637" s="50"/>
      <c r="AA53637" s="50"/>
      <c r="AE53637" s="50"/>
    </row>
    <row r="53638" spans="23:31">
      <c r="W53638" s="50"/>
      <c r="AA53638" s="50"/>
      <c r="AE53638" s="50"/>
    </row>
    <row r="53639" spans="23:31">
      <c r="W53639" s="50"/>
      <c r="AA53639" s="50"/>
      <c r="AE53639" s="50"/>
    </row>
    <row r="53640" spans="23:31">
      <c r="W53640" s="50"/>
      <c r="AA53640" s="50"/>
      <c r="AE53640" s="50"/>
    </row>
    <row r="53641" spans="23:31">
      <c r="W53641" s="50"/>
      <c r="AA53641" s="50"/>
      <c r="AE53641" s="50"/>
    </row>
    <row r="53642" spans="23:31">
      <c r="W53642" s="50"/>
      <c r="AA53642" s="50"/>
      <c r="AE53642" s="50"/>
    </row>
    <row r="53643" spans="23:31">
      <c r="W53643" s="50"/>
      <c r="AA53643" s="50"/>
      <c r="AE53643" s="50"/>
    </row>
    <row r="53644" spans="23:31">
      <c r="W53644" s="50"/>
      <c r="AA53644" s="50"/>
      <c r="AE53644" s="50"/>
    </row>
    <row r="53645" spans="23:31">
      <c r="W53645" s="50"/>
      <c r="AA53645" s="50"/>
      <c r="AE53645" s="50"/>
    </row>
    <row r="53646" spans="23:31">
      <c r="W53646" s="50"/>
      <c r="AA53646" s="50"/>
      <c r="AE53646" s="50"/>
    </row>
    <row r="53647" spans="23:31">
      <c r="W53647" s="50"/>
      <c r="AA53647" s="50"/>
      <c r="AE53647" s="50"/>
    </row>
    <row r="53648" spans="23:31">
      <c r="W53648" s="50"/>
      <c r="AA53648" s="50"/>
      <c r="AE53648" s="50"/>
    </row>
    <row r="53649" spans="23:31">
      <c r="W53649" s="50"/>
      <c r="AA53649" s="50"/>
      <c r="AE53649" s="50"/>
    </row>
    <row r="53650" spans="23:31">
      <c r="W53650" s="50"/>
      <c r="AA53650" s="50"/>
      <c r="AE53650" s="50"/>
    </row>
    <row r="53651" spans="23:31">
      <c r="W53651" s="50"/>
      <c r="AA53651" s="50"/>
      <c r="AE53651" s="50"/>
    </row>
    <row r="53652" spans="23:31">
      <c r="W53652" s="50"/>
      <c r="AA53652" s="50"/>
      <c r="AE53652" s="50"/>
    </row>
    <row r="53653" spans="23:31">
      <c r="W53653" s="50"/>
      <c r="AA53653" s="50"/>
      <c r="AE53653" s="50"/>
    </row>
    <row r="53654" spans="23:31">
      <c r="W53654" s="50"/>
      <c r="AA53654" s="50"/>
      <c r="AE53654" s="50"/>
    </row>
    <row r="53655" spans="23:31">
      <c r="W53655" s="50"/>
      <c r="AA53655" s="50"/>
      <c r="AE53655" s="50"/>
    </row>
    <row r="53656" spans="23:31">
      <c r="W53656" s="50"/>
      <c r="AA53656" s="50"/>
      <c r="AE53656" s="50"/>
    </row>
    <row r="53657" spans="23:31">
      <c r="W53657" s="50"/>
      <c r="AA53657" s="50"/>
      <c r="AE53657" s="50"/>
    </row>
    <row r="53658" spans="23:31">
      <c r="W53658" s="50"/>
      <c r="AA53658" s="50"/>
      <c r="AE53658" s="50"/>
    </row>
    <row r="53659" spans="23:31">
      <c r="W53659" s="50"/>
      <c r="AA53659" s="50"/>
      <c r="AE53659" s="50"/>
    </row>
    <row r="53660" spans="23:31">
      <c r="W53660" s="50"/>
      <c r="AA53660" s="50"/>
      <c r="AE53660" s="50"/>
    </row>
    <row r="53661" spans="23:31">
      <c r="W53661" s="50"/>
      <c r="AA53661" s="50"/>
      <c r="AE53661" s="50"/>
    </row>
    <row r="53662" spans="23:31">
      <c r="W53662" s="50"/>
      <c r="AA53662" s="50"/>
      <c r="AE53662" s="50"/>
    </row>
    <row r="53663" spans="23:31">
      <c r="W53663" s="50"/>
      <c r="AA53663" s="50"/>
      <c r="AE53663" s="50"/>
    </row>
    <row r="53664" spans="23:31">
      <c r="W53664" s="50"/>
      <c r="AA53664" s="50"/>
      <c r="AE53664" s="50"/>
    </row>
    <row r="53665" spans="23:31">
      <c r="W53665" s="50"/>
      <c r="AA53665" s="50"/>
      <c r="AE53665" s="50"/>
    </row>
    <row r="53666" spans="23:31">
      <c r="W53666" s="50"/>
      <c r="AA53666" s="50"/>
      <c r="AE53666" s="50"/>
    </row>
    <row r="53667" spans="23:31">
      <c r="W53667" s="50"/>
      <c r="AA53667" s="50"/>
      <c r="AE53667" s="50"/>
    </row>
    <row r="53668" spans="23:31">
      <c r="W53668" s="50"/>
      <c r="AA53668" s="50"/>
      <c r="AE53668" s="50"/>
    </row>
    <row r="53669" spans="23:31">
      <c r="W53669" s="50"/>
      <c r="AA53669" s="50"/>
      <c r="AE53669" s="50"/>
    </row>
    <row r="53670" spans="23:31">
      <c r="W53670" s="50"/>
      <c r="AA53670" s="50"/>
      <c r="AE53670" s="50"/>
    </row>
    <row r="53671" spans="23:31">
      <c r="W53671" s="50"/>
      <c r="AA53671" s="50"/>
      <c r="AE53671" s="50"/>
    </row>
    <row r="53672" spans="23:31">
      <c r="W53672" s="50"/>
      <c r="AA53672" s="50"/>
      <c r="AE53672" s="50"/>
    </row>
    <row r="53673" spans="23:31">
      <c r="W53673" s="50"/>
      <c r="AA53673" s="50"/>
      <c r="AE53673" s="50"/>
    </row>
    <row r="53674" spans="23:31">
      <c r="W53674" s="50"/>
      <c r="AA53674" s="50"/>
      <c r="AE53674" s="50"/>
    </row>
    <row r="53675" spans="23:31">
      <c r="W53675" s="50"/>
      <c r="AA53675" s="50"/>
      <c r="AE53675" s="50"/>
    </row>
    <row r="53676" spans="23:31">
      <c r="W53676" s="50"/>
      <c r="AA53676" s="50"/>
      <c r="AE53676" s="50"/>
    </row>
    <row r="53677" spans="23:31">
      <c r="W53677" s="50"/>
      <c r="AA53677" s="50"/>
      <c r="AE53677" s="50"/>
    </row>
    <row r="53678" spans="23:31">
      <c r="W53678" s="50"/>
      <c r="AA53678" s="50"/>
      <c r="AE53678" s="50"/>
    </row>
    <row r="53679" spans="23:31">
      <c r="W53679" s="50"/>
      <c r="AA53679" s="50"/>
      <c r="AE53679" s="50"/>
    </row>
    <row r="53680" spans="23:31">
      <c r="W53680" s="50"/>
      <c r="AA53680" s="50"/>
      <c r="AE53680" s="50"/>
    </row>
    <row r="53681" spans="23:31">
      <c r="W53681" s="50"/>
      <c r="AA53681" s="50"/>
      <c r="AE53681" s="50"/>
    </row>
    <row r="53682" spans="23:31">
      <c r="W53682" s="50"/>
      <c r="AA53682" s="50"/>
      <c r="AE53682" s="50"/>
    </row>
    <row r="53683" spans="23:31">
      <c r="W53683" s="50"/>
      <c r="AA53683" s="50"/>
      <c r="AE53683" s="50"/>
    </row>
    <row r="53684" spans="23:31">
      <c r="W53684" s="50"/>
      <c r="AA53684" s="50"/>
      <c r="AE53684" s="50"/>
    </row>
    <row r="53685" spans="23:31">
      <c r="W53685" s="50"/>
      <c r="AA53685" s="50"/>
      <c r="AE53685" s="50"/>
    </row>
    <row r="53686" spans="23:31">
      <c r="W53686" s="50"/>
      <c r="AA53686" s="50"/>
      <c r="AE53686" s="50"/>
    </row>
    <row r="53687" spans="23:31">
      <c r="W53687" s="50"/>
      <c r="AA53687" s="50"/>
      <c r="AE53687" s="50"/>
    </row>
    <row r="53688" spans="23:31">
      <c r="W53688" s="50"/>
      <c r="AA53688" s="50"/>
      <c r="AE53688" s="50"/>
    </row>
    <row r="53689" spans="23:31">
      <c r="W53689" s="50"/>
      <c r="AA53689" s="50"/>
      <c r="AE53689" s="50"/>
    </row>
    <row r="53690" spans="23:31">
      <c r="W53690" s="50"/>
      <c r="AA53690" s="50"/>
      <c r="AE53690" s="50"/>
    </row>
    <row r="53691" spans="23:31">
      <c r="W53691" s="50"/>
      <c r="AA53691" s="50"/>
      <c r="AE53691" s="50"/>
    </row>
    <row r="53692" spans="23:31">
      <c r="W53692" s="50"/>
      <c r="AA53692" s="50"/>
      <c r="AE53692" s="50"/>
    </row>
    <row r="53693" spans="23:31">
      <c r="W53693" s="50"/>
      <c r="AA53693" s="50"/>
      <c r="AE53693" s="50"/>
    </row>
    <row r="53694" spans="23:31">
      <c r="W53694" s="50"/>
      <c r="AA53694" s="50"/>
      <c r="AE53694" s="50"/>
    </row>
    <row r="53695" spans="23:31">
      <c r="W53695" s="50"/>
      <c r="AA53695" s="50"/>
      <c r="AE53695" s="50"/>
    </row>
    <row r="53696" spans="23:31">
      <c r="W53696" s="50"/>
      <c r="AA53696" s="50"/>
      <c r="AE53696" s="50"/>
    </row>
    <row r="53697" spans="23:31">
      <c r="W53697" s="50"/>
      <c r="AA53697" s="50"/>
      <c r="AE53697" s="50"/>
    </row>
    <row r="53698" spans="23:31">
      <c r="W53698" s="50"/>
      <c r="AA53698" s="50"/>
      <c r="AE53698" s="50"/>
    </row>
    <row r="53699" spans="23:31">
      <c r="W53699" s="50"/>
      <c r="AA53699" s="50"/>
      <c r="AE53699" s="50"/>
    </row>
    <row r="53700" spans="23:31">
      <c r="W53700" s="50"/>
      <c r="AA53700" s="50"/>
      <c r="AE53700" s="50"/>
    </row>
    <row r="53701" spans="23:31">
      <c r="W53701" s="50"/>
      <c r="AA53701" s="50"/>
      <c r="AE53701" s="50"/>
    </row>
    <row r="53702" spans="23:31">
      <c r="W53702" s="50"/>
      <c r="AA53702" s="50"/>
      <c r="AE53702" s="50"/>
    </row>
    <row r="53703" spans="23:31">
      <c r="W53703" s="50"/>
      <c r="AA53703" s="50"/>
      <c r="AE53703" s="50"/>
    </row>
    <row r="53704" spans="23:31">
      <c r="W53704" s="50"/>
      <c r="AA53704" s="50"/>
      <c r="AE53704" s="50"/>
    </row>
    <row r="53705" spans="23:31">
      <c r="W53705" s="50"/>
      <c r="AA53705" s="50"/>
      <c r="AE53705" s="50"/>
    </row>
    <row r="53706" spans="23:31">
      <c r="W53706" s="50"/>
      <c r="AA53706" s="50"/>
      <c r="AE53706" s="50"/>
    </row>
    <row r="53707" spans="23:31">
      <c r="W53707" s="50"/>
      <c r="AA53707" s="50"/>
      <c r="AE53707" s="50"/>
    </row>
    <row r="53708" spans="23:31">
      <c r="W53708" s="50"/>
      <c r="AA53708" s="50"/>
      <c r="AE53708" s="50"/>
    </row>
    <row r="53709" spans="23:31">
      <c r="W53709" s="50"/>
      <c r="AA53709" s="50"/>
      <c r="AE53709" s="50"/>
    </row>
    <row r="53710" spans="23:31">
      <c r="W53710" s="50"/>
      <c r="AA53710" s="50"/>
      <c r="AE53710" s="50"/>
    </row>
    <row r="53711" spans="23:31">
      <c r="W53711" s="50"/>
      <c r="AA53711" s="50"/>
      <c r="AE53711" s="50"/>
    </row>
    <row r="53712" spans="23:31">
      <c r="W53712" s="50"/>
      <c r="AA53712" s="50"/>
      <c r="AE53712" s="50"/>
    </row>
    <row r="53713" spans="23:31">
      <c r="W53713" s="50"/>
      <c r="AA53713" s="50"/>
      <c r="AE53713" s="50"/>
    </row>
    <row r="53714" spans="23:31">
      <c r="W53714" s="50"/>
      <c r="AA53714" s="50"/>
      <c r="AE53714" s="50"/>
    </row>
    <row r="53715" spans="23:31">
      <c r="W53715" s="50"/>
      <c r="AA53715" s="50"/>
      <c r="AE53715" s="50"/>
    </row>
    <row r="53716" spans="23:31">
      <c r="W53716" s="50"/>
      <c r="AA53716" s="50"/>
      <c r="AE53716" s="50"/>
    </row>
    <row r="53717" spans="23:31">
      <c r="W53717" s="50"/>
      <c r="AA53717" s="50"/>
      <c r="AE53717" s="50"/>
    </row>
    <row r="53718" spans="23:31">
      <c r="W53718" s="50"/>
      <c r="AA53718" s="50"/>
      <c r="AE53718" s="50"/>
    </row>
    <row r="53719" spans="23:31">
      <c r="W53719" s="50"/>
      <c r="AA53719" s="50"/>
      <c r="AE53719" s="50"/>
    </row>
    <row r="53720" spans="23:31">
      <c r="W53720" s="50"/>
      <c r="AA53720" s="50"/>
      <c r="AE53720" s="50"/>
    </row>
    <row r="53721" spans="23:31">
      <c r="W53721" s="50"/>
      <c r="AA53721" s="50"/>
      <c r="AE53721" s="50"/>
    </row>
    <row r="53722" spans="23:31">
      <c r="W53722" s="50"/>
      <c r="AA53722" s="50"/>
      <c r="AE53722" s="50"/>
    </row>
    <row r="53723" spans="23:31">
      <c r="W53723" s="50"/>
      <c r="AA53723" s="50"/>
      <c r="AE53723" s="50"/>
    </row>
    <row r="53724" spans="23:31">
      <c r="W53724" s="50"/>
      <c r="AA53724" s="50"/>
      <c r="AE53724" s="50"/>
    </row>
    <row r="53725" spans="23:31">
      <c r="W53725" s="50"/>
      <c r="AA53725" s="50"/>
      <c r="AE53725" s="50"/>
    </row>
    <row r="53726" spans="23:31">
      <c r="W53726" s="50"/>
      <c r="AA53726" s="50"/>
      <c r="AE53726" s="50"/>
    </row>
    <row r="53727" spans="23:31">
      <c r="W53727" s="50"/>
      <c r="AA53727" s="50"/>
      <c r="AE53727" s="50"/>
    </row>
    <row r="53728" spans="23:31">
      <c r="W53728" s="50"/>
      <c r="AA53728" s="50"/>
      <c r="AE53728" s="50"/>
    </row>
    <row r="53729" spans="23:31">
      <c r="W53729" s="50"/>
      <c r="AA53729" s="50"/>
      <c r="AE53729" s="50"/>
    </row>
    <row r="53730" spans="23:31">
      <c r="W53730" s="50"/>
      <c r="AA53730" s="50"/>
      <c r="AE53730" s="50"/>
    </row>
    <row r="53731" spans="23:31">
      <c r="W53731" s="50"/>
      <c r="AA53731" s="50"/>
      <c r="AE53731" s="50"/>
    </row>
    <row r="53732" spans="23:31">
      <c r="W53732" s="50"/>
      <c r="AA53732" s="50"/>
      <c r="AE53732" s="50"/>
    </row>
    <row r="53733" spans="23:31">
      <c r="W53733" s="50"/>
      <c r="AA53733" s="50"/>
      <c r="AE53733" s="50"/>
    </row>
    <row r="53734" spans="23:31">
      <c r="W53734" s="50"/>
      <c r="AA53734" s="50"/>
      <c r="AE53734" s="50"/>
    </row>
    <row r="53735" spans="23:31">
      <c r="W53735" s="50"/>
      <c r="AA53735" s="50"/>
      <c r="AE53735" s="50"/>
    </row>
    <row r="53736" spans="23:31">
      <c r="W53736" s="50"/>
      <c r="AA53736" s="50"/>
      <c r="AE53736" s="50"/>
    </row>
    <row r="53737" spans="23:31">
      <c r="W53737" s="50"/>
      <c r="AA53737" s="50"/>
      <c r="AE53737" s="50"/>
    </row>
    <row r="53738" spans="23:31">
      <c r="W53738" s="50"/>
      <c r="AA53738" s="50"/>
      <c r="AE53738" s="50"/>
    </row>
    <row r="53739" spans="23:31">
      <c r="W53739" s="50"/>
      <c r="AA53739" s="50"/>
      <c r="AE53739" s="50"/>
    </row>
    <row r="53740" spans="23:31">
      <c r="W53740" s="50"/>
      <c r="AA53740" s="50"/>
      <c r="AE53740" s="50"/>
    </row>
    <row r="53741" spans="23:31">
      <c r="W53741" s="50"/>
      <c r="AA53741" s="50"/>
      <c r="AE53741" s="50"/>
    </row>
    <row r="53742" spans="23:31">
      <c r="W53742" s="50"/>
      <c r="AA53742" s="50"/>
      <c r="AE53742" s="50"/>
    </row>
    <row r="53743" spans="23:31">
      <c r="W53743" s="50"/>
      <c r="AA53743" s="50"/>
      <c r="AE53743" s="50"/>
    </row>
    <row r="53744" spans="23:31">
      <c r="W53744" s="50"/>
      <c r="AA53744" s="50"/>
      <c r="AE53744" s="50"/>
    </row>
    <row r="53745" spans="23:31">
      <c r="W53745" s="50"/>
      <c r="AA53745" s="50"/>
      <c r="AE53745" s="50"/>
    </row>
    <row r="53746" spans="23:31">
      <c r="W53746" s="50"/>
      <c r="AA53746" s="50"/>
      <c r="AE53746" s="50"/>
    </row>
    <row r="53747" spans="23:31">
      <c r="W53747" s="50"/>
      <c r="AA53747" s="50"/>
      <c r="AE53747" s="50"/>
    </row>
    <row r="53748" spans="23:31">
      <c r="W53748" s="50"/>
      <c r="AA53748" s="50"/>
      <c r="AE53748" s="50"/>
    </row>
    <row r="53749" spans="23:31">
      <c r="W53749" s="50"/>
      <c r="AA53749" s="50"/>
      <c r="AE53749" s="50"/>
    </row>
    <row r="53750" spans="23:31">
      <c r="W53750" s="50"/>
      <c r="AA53750" s="50"/>
      <c r="AE53750" s="50"/>
    </row>
    <row r="53751" spans="23:31">
      <c r="W53751" s="50"/>
      <c r="AA53751" s="50"/>
      <c r="AE53751" s="50"/>
    </row>
    <row r="53752" spans="23:31">
      <c r="W53752" s="50"/>
      <c r="AA53752" s="50"/>
      <c r="AE53752" s="50"/>
    </row>
    <row r="53753" spans="23:31">
      <c r="W53753" s="50"/>
      <c r="AA53753" s="50"/>
      <c r="AE53753" s="50"/>
    </row>
    <row r="53754" spans="23:31">
      <c r="W53754" s="50"/>
      <c r="AA53754" s="50"/>
      <c r="AE53754" s="50"/>
    </row>
    <row r="53755" spans="23:31">
      <c r="W53755" s="50"/>
      <c r="AA53755" s="50"/>
      <c r="AE53755" s="50"/>
    </row>
    <row r="53756" spans="23:31">
      <c r="W53756" s="50"/>
      <c r="AA53756" s="50"/>
      <c r="AE53756" s="50"/>
    </row>
    <row r="53757" spans="23:31">
      <c r="W53757" s="50"/>
      <c r="AA53757" s="50"/>
      <c r="AE53757" s="50"/>
    </row>
    <row r="53758" spans="23:31">
      <c r="W53758" s="50"/>
      <c r="AA53758" s="50"/>
      <c r="AE53758" s="50"/>
    </row>
    <row r="53759" spans="23:31">
      <c r="W53759" s="50"/>
      <c r="AA53759" s="50"/>
      <c r="AE53759" s="50"/>
    </row>
    <row r="53760" spans="23:31">
      <c r="W53760" s="50"/>
      <c r="AA53760" s="50"/>
      <c r="AE53760" s="50"/>
    </row>
    <row r="53761" spans="23:31">
      <c r="W53761" s="50"/>
      <c r="AA53761" s="50"/>
      <c r="AE53761" s="50"/>
    </row>
    <row r="53762" spans="23:31">
      <c r="W53762" s="50"/>
      <c r="AA53762" s="50"/>
      <c r="AE53762" s="50"/>
    </row>
    <row r="53763" spans="23:31">
      <c r="W53763" s="50"/>
      <c r="AA53763" s="50"/>
      <c r="AE53763" s="50"/>
    </row>
    <row r="53764" spans="23:31">
      <c r="W53764" s="50"/>
      <c r="AA53764" s="50"/>
      <c r="AE53764" s="50"/>
    </row>
    <row r="53765" spans="23:31">
      <c r="W53765" s="50"/>
      <c r="AA53765" s="50"/>
      <c r="AE53765" s="50"/>
    </row>
    <row r="53766" spans="23:31">
      <c r="W53766" s="50"/>
      <c r="AA53766" s="50"/>
      <c r="AE53766" s="50"/>
    </row>
    <row r="53767" spans="23:31">
      <c r="W53767" s="50"/>
      <c r="AA53767" s="50"/>
      <c r="AE53767" s="50"/>
    </row>
    <row r="53768" spans="23:31">
      <c r="W53768" s="50"/>
      <c r="AA53768" s="50"/>
      <c r="AE53768" s="50"/>
    </row>
    <row r="53769" spans="23:31">
      <c r="W53769" s="50"/>
      <c r="AA53769" s="50"/>
      <c r="AE53769" s="50"/>
    </row>
    <row r="53770" spans="23:31">
      <c r="W53770" s="50"/>
      <c r="AA53770" s="50"/>
      <c r="AE53770" s="50"/>
    </row>
    <row r="53771" spans="23:31">
      <c r="W53771" s="50"/>
      <c r="AA53771" s="50"/>
      <c r="AE53771" s="50"/>
    </row>
    <row r="53772" spans="23:31">
      <c r="W53772" s="50"/>
      <c r="AA53772" s="50"/>
      <c r="AE53772" s="50"/>
    </row>
    <row r="53773" spans="23:31">
      <c r="W53773" s="50"/>
      <c r="AA53773" s="50"/>
      <c r="AE53773" s="50"/>
    </row>
    <row r="53774" spans="23:31">
      <c r="W53774" s="50"/>
      <c r="AA53774" s="50"/>
      <c r="AE53774" s="50"/>
    </row>
    <row r="53775" spans="23:31">
      <c r="W53775" s="50"/>
      <c r="AA53775" s="50"/>
      <c r="AE53775" s="50"/>
    </row>
    <row r="53776" spans="23:31">
      <c r="W53776" s="50"/>
      <c r="AA53776" s="50"/>
      <c r="AE53776" s="50"/>
    </row>
    <row r="53777" spans="23:31">
      <c r="W53777" s="50"/>
      <c r="AA53777" s="50"/>
      <c r="AE53777" s="50"/>
    </row>
    <row r="53778" spans="23:31">
      <c r="W53778" s="50"/>
      <c r="AA53778" s="50"/>
      <c r="AE53778" s="50"/>
    </row>
    <row r="53779" spans="23:31">
      <c r="W53779" s="50"/>
      <c r="AA53779" s="50"/>
      <c r="AE53779" s="50"/>
    </row>
    <row r="53780" spans="23:31">
      <c r="W53780" s="50"/>
      <c r="AA53780" s="50"/>
      <c r="AE53780" s="50"/>
    </row>
    <row r="53781" spans="23:31">
      <c r="W53781" s="50"/>
      <c r="AA53781" s="50"/>
      <c r="AE53781" s="50"/>
    </row>
    <row r="53782" spans="23:31">
      <c r="W53782" s="50"/>
      <c r="AA53782" s="50"/>
      <c r="AE53782" s="50"/>
    </row>
    <row r="53783" spans="23:31">
      <c r="W53783" s="50"/>
      <c r="AA53783" s="50"/>
      <c r="AE53783" s="50"/>
    </row>
    <row r="53784" spans="23:31">
      <c r="W53784" s="50"/>
      <c r="AA53784" s="50"/>
      <c r="AE53784" s="50"/>
    </row>
    <row r="53785" spans="23:31">
      <c r="W53785" s="50"/>
      <c r="AA53785" s="50"/>
      <c r="AE53785" s="50"/>
    </row>
    <row r="53786" spans="23:31">
      <c r="W53786" s="50"/>
      <c r="AA53786" s="50"/>
      <c r="AE53786" s="50"/>
    </row>
    <row r="53787" spans="23:31">
      <c r="W53787" s="50"/>
      <c r="AA53787" s="50"/>
      <c r="AE53787" s="50"/>
    </row>
    <row r="53788" spans="23:31">
      <c r="W53788" s="50"/>
      <c r="AA53788" s="50"/>
      <c r="AE53788" s="50"/>
    </row>
    <row r="53789" spans="23:31">
      <c r="W53789" s="50"/>
      <c r="AA53789" s="50"/>
      <c r="AE53789" s="50"/>
    </row>
    <row r="53790" spans="23:31">
      <c r="W53790" s="50"/>
      <c r="AA53790" s="50"/>
      <c r="AE53790" s="50"/>
    </row>
    <row r="53791" spans="23:31">
      <c r="W53791" s="50"/>
      <c r="AA53791" s="50"/>
      <c r="AE53791" s="50"/>
    </row>
    <row r="53792" spans="23:31">
      <c r="W53792" s="50"/>
      <c r="AA53792" s="50"/>
      <c r="AE53792" s="50"/>
    </row>
    <row r="53793" spans="23:31">
      <c r="W53793" s="50"/>
      <c r="AA53793" s="50"/>
      <c r="AE53793" s="50"/>
    </row>
    <row r="53794" spans="23:31">
      <c r="W53794" s="50"/>
      <c r="AA53794" s="50"/>
      <c r="AE53794" s="50"/>
    </row>
    <row r="53795" spans="23:31">
      <c r="W53795" s="50"/>
      <c r="AA53795" s="50"/>
      <c r="AE53795" s="50"/>
    </row>
    <row r="53796" spans="23:31">
      <c r="W53796" s="50"/>
      <c r="AA53796" s="50"/>
      <c r="AE53796" s="50"/>
    </row>
    <row r="53797" spans="23:31">
      <c r="W53797" s="50"/>
      <c r="AA53797" s="50"/>
      <c r="AE53797" s="50"/>
    </row>
    <row r="53798" spans="23:31">
      <c r="W53798" s="50"/>
      <c r="AA53798" s="50"/>
      <c r="AE53798" s="50"/>
    </row>
    <row r="53799" spans="23:31">
      <c r="W53799" s="50"/>
      <c r="AA53799" s="50"/>
      <c r="AE53799" s="50"/>
    </row>
    <row r="53800" spans="23:31">
      <c r="W53800" s="50"/>
      <c r="AA53800" s="50"/>
      <c r="AE53800" s="50"/>
    </row>
    <row r="53801" spans="23:31">
      <c r="W53801" s="50"/>
      <c r="AA53801" s="50"/>
      <c r="AE53801" s="50"/>
    </row>
    <row r="53802" spans="23:31">
      <c r="W53802" s="50"/>
      <c r="AA53802" s="50"/>
      <c r="AE53802" s="50"/>
    </row>
    <row r="53803" spans="23:31">
      <c r="W53803" s="50"/>
      <c r="AA53803" s="50"/>
      <c r="AE53803" s="50"/>
    </row>
    <row r="53804" spans="23:31">
      <c r="W53804" s="50"/>
      <c r="AA53804" s="50"/>
      <c r="AE53804" s="50"/>
    </row>
    <row r="53805" spans="23:31">
      <c r="W53805" s="50"/>
      <c r="AA53805" s="50"/>
      <c r="AE53805" s="50"/>
    </row>
    <row r="53806" spans="23:31">
      <c r="W53806" s="50"/>
      <c r="AA53806" s="50"/>
      <c r="AE53806" s="50"/>
    </row>
    <row r="53807" spans="23:31">
      <c r="W53807" s="50"/>
      <c r="AA53807" s="50"/>
      <c r="AE53807" s="50"/>
    </row>
    <row r="53808" spans="23:31">
      <c r="W53808" s="50"/>
      <c r="AA53808" s="50"/>
      <c r="AE53808" s="50"/>
    </row>
    <row r="53809" spans="23:31">
      <c r="W53809" s="50"/>
      <c r="AA53809" s="50"/>
      <c r="AE53809" s="50"/>
    </row>
    <row r="53810" spans="23:31">
      <c r="W53810" s="50"/>
      <c r="AA53810" s="50"/>
      <c r="AE53810" s="50"/>
    </row>
    <row r="53811" spans="23:31">
      <c r="W53811" s="50"/>
      <c r="AA53811" s="50"/>
      <c r="AE53811" s="50"/>
    </row>
    <row r="53812" spans="23:31">
      <c r="W53812" s="50"/>
      <c r="AA53812" s="50"/>
      <c r="AE53812" s="50"/>
    </row>
    <row r="53813" spans="23:31">
      <c r="W53813" s="50"/>
      <c r="AA53813" s="50"/>
      <c r="AE53813" s="50"/>
    </row>
    <row r="53814" spans="23:31">
      <c r="W53814" s="50"/>
      <c r="AA53814" s="50"/>
      <c r="AE53814" s="50"/>
    </row>
    <row r="53815" spans="23:31">
      <c r="W53815" s="50"/>
      <c r="AA53815" s="50"/>
      <c r="AE53815" s="50"/>
    </row>
    <row r="53816" spans="23:31">
      <c r="W53816" s="50"/>
      <c r="AA53816" s="50"/>
      <c r="AE53816" s="50"/>
    </row>
    <row r="53817" spans="23:31">
      <c r="W53817" s="50"/>
      <c r="AA53817" s="50"/>
      <c r="AE53817" s="50"/>
    </row>
    <row r="53818" spans="23:31">
      <c r="W53818" s="50"/>
      <c r="AA53818" s="50"/>
      <c r="AE53818" s="50"/>
    </row>
    <row r="53819" spans="23:31">
      <c r="W53819" s="50"/>
      <c r="AA53819" s="50"/>
      <c r="AE53819" s="50"/>
    </row>
    <row r="53820" spans="23:31">
      <c r="W53820" s="50"/>
      <c r="AA53820" s="50"/>
      <c r="AE53820" s="50"/>
    </row>
    <row r="53821" spans="23:31">
      <c r="W53821" s="50"/>
      <c r="AA53821" s="50"/>
      <c r="AE53821" s="50"/>
    </row>
    <row r="53822" spans="23:31">
      <c r="W53822" s="50"/>
      <c r="AA53822" s="50"/>
      <c r="AE53822" s="50"/>
    </row>
    <row r="53823" spans="23:31">
      <c r="W53823" s="50"/>
      <c r="AA53823" s="50"/>
      <c r="AE53823" s="50"/>
    </row>
    <row r="53824" spans="23:31">
      <c r="W53824" s="50"/>
      <c r="AA53824" s="50"/>
      <c r="AE53824" s="50"/>
    </row>
    <row r="53825" spans="23:31">
      <c r="W53825" s="50"/>
      <c r="AA53825" s="50"/>
      <c r="AE53825" s="50"/>
    </row>
    <row r="53826" spans="23:31">
      <c r="W53826" s="50"/>
      <c r="AA53826" s="50"/>
      <c r="AE53826" s="50"/>
    </row>
    <row r="53827" spans="23:31">
      <c r="W53827" s="50"/>
      <c r="AA53827" s="50"/>
      <c r="AE53827" s="50"/>
    </row>
    <row r="53828" spans="23:31">
      <c r="W53828" s="50"/>
      <c r="AA53828" s="50"/>
      <c r="AE53828" s="50"/>
    </row>
    <row r="53829" spans="23:31">
      <c r="W53829" s="50"/>
      <c r="AA53829" s="50"/>
      <c r="AE53829" s="50"/>
    </row>
    <row r="53830" spans="23:31">
      <c r="W53830" s="50"/>
      <c r="AA53830" s="50"/>
      <c r="AE53830" s="50"/>
    </row>
    <row r="53831" spans="23:31">
      <c r="W53831" s="50"/>
      <c r="AA53831" s="50"/>
      <c r="AE53831" s="50"/>
    </row>
    <row r="53832" spans="23:31">
      <c r="W53832" s="50"/>
      <c r="AA53832" s="50"/>
      <c r="AE53832" s="50"/>
    </row>
    <row r="53833" spans="23:31">
      <c r="W53833" s="50"/>
      <c r="AA53833" s="50"/>
      <c r="AE53833" s="50"/>
    </row>
    <row r="53834" spans="23:31">
      <c r="W53834" s="50"/>
      <c r="AA53834" s="50"/>
      <c r="AE53834" s="50"/>
    </row>
    <row r="53835" spans="23:31">
      <c r="W53835" s="50"/>
      <c r="AA53835" s="50"/>
      <c r="AE53835" s="50"/>
    </row>
    <row r="53836" spans="23:31">
      <c r="W53836" s="50"/>
      <c r="AA53836" s="50"/>
      <c r="AE53836" s="50"/>
    </row>
    <row r="53837" spans="23:31">
      <c r="W53837" s="50"/>
      <c r="AA53837" s="50"/>
      <c r="AE53837" s="50"/>
    </row>
    <row r="53838" spans="23:31">
      <c r="W53838" s="50"/>
      <c r="AA53838" s="50"/>
      <c r="AE53838" s="50"/>
    </row>
    <row r="53839" spans="23:31">
      <c r="W53839" s="50"/>
      <c r="AA53839" s="50"/>
      <c r="AE53839" s="50"/>
    </row>
    <row r="53840" spans="23:31">
      <c r="W53840" s="50"/>
      <c r="AA53840" s="50"/>
      <c r="AE53840" s="50"/>
    </row>
    <row r="53841" spans="23:31">
      <c r="W53841" s="50"/>
      <c r="AA53841" s="50"/>
      <c r="AE53841" s="50"/>
    </row>
    <row r="53842" spans="23:31">
      <c r="W53842" s="50"/>
      <c r="AA53842" s="50"/>
      <c r="AE53842" s="50"/>
    </row>
    <row r="53843" spans="23:31">
      <c r="W53843" s="50"/>
      <c r="AA53843" s="50"/>
      <c r="AE53843" s="50"/>
    </row>
    <row r="53844" spans="23:31">
      <c r="W53844" s="50"/>
      <c r="AA53844" s="50"/>
      <c r="AE53844" s="50"/>
    </row>
    <row r="53845" spans="23:31">
      <c r="W53845" s="50"/>
      <c r="AA53845" s="50"/>
      <c r="AE53845" s="50"/>
    </row>
    <row r="53846" spans="23:31">
      <c r="W53846" s="50"/>
      <c r="AA53846" s="50"/>
      <c r="AE53846" s="50"/>
    </row>
    <row r="53847" spans="23:31">
      <c r="W53847" s="50"/>
      <c r="AA53847" s="50"/>
      <c r="AE53847" s="50"/>
    </row>
    <row r="53848" spans="23:31">
      <c r="W53848" s="50"/>
      <c r="AA53848" s="50"/>
      <c r="AE53848" s="50"/>
    </row>
    <row r="53849" spans="23:31">
      <c r="W53849" s="50"/>
      <c r="AA53849" s="50"/>
      <c r="AE53849" s="50"/>
    </row>
    <row r="53850" spans="23:31">
      <c r="W53850" s="50"/>
      <c r="AA53850" s="50"/>
      <c r="AE53850" s="50"/>
    </row>
    <row r="53851" spans="23:31">
      <c r="W53851" s="50"/>
      <c r="AA53851" s="50"/>
      <c r="AE53851" s="50"/>
    </row>
    <row r="53852" spans="23:31">
      <c r="W53852" s="50"/>
      <c r="AA53852" s="50"/>
      <c r="AE53852" s="50"/>
    </row>
    <row r="53853" spans="23:31">
      <c r="W53853" s="50"/>
      <c r="AA53853" s="50"/>
      <c r="AE53853" s="50"/>
    </row>
    <row r="53854" spans="23:31">
      <c r="W53854" s="50"/>
      <c r="AA53854" s="50"/>
      <c r="AE53854" s="50"/>
    </row>
    <row r="53855" spans="23:31">
      <c r="W53855" s="50"/>
      <c r="AA53855" s="50"/>
      <c r="AE53855" s="50"/>
    </row>
    <row r="53856" spans="23:31">
      <c r="W53856" s="50"/>
      <c r="AA53856" s="50"/>
      <c r="AE53856" s="50"/>
    </row>
    <row r="53857" spans="23:31">
      <c r="W53857" s="50"/>
      <c r="AA53857" s="50"/>
      <c r="AE53857" s="50"/>
    </row>
    <row r="53858" spans="23:31">
      <c r="W53858" s="50"/>
      <c r="AA53858" s="50"/>
      <c r="AE53858" s="50"/>
    </row>
    <row r="53859" spans="23:31">
      <c r="W53859" s="50"/>
      <c r="AA53859" s="50"/>
      <c r="AE53859" s="50"/>
    </row>
    <row r="53860" spans="23:31">
      <c r="W53860" s="50"/>
      <c r="AA53860" s="50"/>
      <c r="AE53860" s="50"/>
    </row>
    <row r="53861" spans="23:31">
      <c r="W53861" s="50"/>
      <c r="AA53861" s="50"/>
      <c r="AE53861" s="50"/>
    </row>
    <row r="53862" spans="23:31">
      <c r="W53862" s="50"/>
      <c r="AA53862" s="50"/>
      <c r="AE53862" s="50"/>
    </row>
    <row r="53863" spans="23:31">
      <c r="W53863" s="50"/>
      <c r="AA53863" s="50"/>
      <c r="AE53863" s="50"/>
    </row>
    <row r="53864" spans="23:31">
      <c r="W53864" s="50"/>
      <c r="AA53864" s="50"/>
      <c r="AE53864" s="50"/>
    </row>
    <row r="53865" spans="23:31">
      <c r="W53865" s="50"/>
      <c r="AA53865" s="50"/>
      <c r="AE53865" s="50"/>
    </row>
    <row r="53866" spans="23:31">
      <c r="W53866" s="50"/>
      <c r="AA53866" s="50"/>
      <c r="AE53866" s="50"/>
    </row>
    <row r="53867" spans="23:31">
      <c r="W53867" s="50"/>
      <c r="AA53867" s="50"/>
      <c r="AE53867" s="50"/>
    </row>
    <row r="53868" spans="23:31">
      <c r="W53868" s="50"/>
      <c r="AA53868" s="50"/>
      <c r="AE53868" s="50"/>
    </row>
    <row r="53869" spans="23:31">
      <c r="W53869" s="50"/>
      <c r="AA53869" s="50"/>
      <c r="AE53869" s="50"/>
    </row>
    <row r="53870" spans="23:31">
      <c r="W53870" s="50"/>
      <c r="AA53870" s="50"/>
      <c r="AE53870" s="50"/>
    </row>
    <row r="53871" spans="23:31">
      <c r="W53871" s="50"/>
      <c r="AA53871" s="50"/>
      <c r="AE53871" s="50"/>
    </row>
    <row r="53872" spans="23:31">
      <c r="W53872" s="50"/>
      <c r="AA53872" s="50"/>
      <c r="AE53872" s="50"/>
    </row>
    <row r="53873" spans="23:31">
      <c r="W53873" s="50"/>
      <c r="AA53873" s="50"/>
      <c r="AE53873" s="50"/>
    </row>
    <row r="53874" spans="23:31">
      <c r="W53874" s="50"/>
      <c r="AA53874" s="50"/>
      <c r="AE53874" s="50"/>
    </row>
    <row r="53875" spans="23:31">
      <c r="W53875" s="50"/>
      <c r="AA53875" s="50"/>
      <c r="AE53875" s="50"/>
    </row>
    <row r="53876" spans="23:31">
      <c r="W53876" s="50"/>
      <c r="AA53876" s="50"/>
      <c r="AE53876" s="50"/>
    </row>
    <row r="53877" spans="23:31">
      <c r="W53877" s="50"/>
      <c r="AA53877" s="50"/>
      <c r="AE53877" s="50"/>
    </row>
    <row r="53878" spans="23:31">
      <c r="W53878" s="50"/>
      <c r="AA53878" s="50"/>
      <c r="AE53878" s="50"/>
    </row>
    <row r="53879" spans="23:31">
      <c r="W53879" s="50"/>
      <c r="AA53879" s="50"/>
      <c r="AE53879" s="50"/>
    </row>
    <row r="53880" spans="23:31">
      <c r="W53880" s="50"/>
      <c r="AA53880" s="50"/>
      <c r="AE53880" s="50"/>
    </row>
    <row r="53881" spans="23:31">
      <c r="W53881" s="50"/>
      <c r="AA53881" s="50"/>
      <c r="AE53881" s="50"/>
    </row>
    <row r="53882" spans="23:31">
      <c r="W53882" s="50"/>
      <c r="AA53882" s="50"/>
      <c r="AE53882" s="50"/>
    </row>
    <row r="53883" spans="23:31">
      <c r="W53883" s="50"/>
      <c r="AA53883" s="50"/>
      <c r="AE53883" s="50"/>
    </row>
    <row r="53884" spans="23:31">
      <c r="W53884" s="50"/>
      <c r="AA53884" s="50"/>
      <c r="AE53884" s="50"/>
    </row>
    <row r="53885" spans="23:31">
      <c r="W53885" s="50"/>
      <c r="AA53885" s="50"/>
      <c r="AE53885" s="50"/>
    </row>
    <row r="53886" spans="23:31">
      <c r="W53886" s="50"/>
      <c r="AA53886" s="50"/>
      <c r="AE53886" s="50"/>
    </row>
    <row r="53887" spans="23:31">
      <c r="W53887" s="50"/>
      <c r="AA53887" s="50"/>
      <c r="AE53887" s="50"/>
    </row>
    <row r="53888" spans="23:31">
      <c r="W53888" s="50"/>
      <c r="AA53888" s="50"/>
      <c r="AE53888" s="50"/>
    </row>
    <row r="53889" spans="23:31">
      <c r="W53889" s="50"/>
      <c r="AA53889" s="50"/>
      <c r="AE53889" s="50"/>
    </row>
    <row r="53890" spans="23:31">
      <c r="W53890" s="50"/>
      <c r="AA53890" s="50"/>
      <c r="AE53890" s="50"/>
    </row>
    <row r="53891" spans="23:31">
      <c r="W53891" s="50"/>
      <c r="AA53891" s="50"/>
      <c r="AE53891" s="50"/>
    </row>
    <row r="53892" spans="23:31">
      <c r="W53892" s="50"/>
      <c r="AA53892" s="50"/>
      <c r="AE53892" s="50"/>
    </row>
    <row r="53893" spans="23:31">
      <c r="W53893" s="50"/>
      <c r="AA53893" s="50"/>
      <c r="AE53893" s="50"/>
    </row>
    <row r="53894" spans="23:31">
      <c r="W53894" s="50"/>
      <c r="AA53894" s="50"/>
      <c r="AE53894" s="50"/>
    </row>
    <row r="53895" spans="23:31">
      <c r="W53895" s="50"/>
      <c r="AA53895" s="50"/>
      <c r="AE53895" s="50"/>
    </row>
    <row r="53896" spans="23:31">
      <c r="W53896" s="50"/>
      <c r="AA53896" s="50"/>
      <c r="AE53896" s="50"/>
    </row>
    <row r="53897" spans="23:31">
      <c r="W53897" s="50"/>
      <c r="AA53897" s="50"/>
      <c r="AE53897" s="50"/>
    </row>
    <row r="53898" spans="23:31">
      <c r="W53898" s="50"/>
      <c r="AA53898" s="50"/>
      <c r="AE53898" s="50"/>
    </row>
    <row r="53899" spans="23:31">
      <c r="W53899" s="50"/>
      <c r="AA53899" s="50"/>
      <c r="AE53899" s="50"/>
    </row>
    <row r="53900" spans="23:31">
      <c r="W53900" s="50"/>
      <c r="AA53900" s="50"/>
      <c r="AE53900" s="50"/>
    </row>
    <row r="53901" spans="23:31">
      <c r="W53901" s="50"/>
      <c r="AA53901" s="50"/>
      <c r="AE53901" s="50"/>
    </row>
    <row r="53902" spans="23:31">
      <c r="W53902" s="50"/>
      <c r="AA53902" s="50"/>
      <c r="AE53902" s="50"/>
    </row>
    <row r="53903" spans="23:31">
      <c r="W53903" s="50"/>
      <c r="AA53903" s="50"/>
      <c r="AE53903" s="50"/>
    </row>
    <row r="53904" spans="23:31">
      <c r="W53904" s="50"/>
      <c r="AA53904" s="50"/>
      <c r="AE53904" s="50"/>
    </row>
    <row r="53905" spans="23:31">
      <c r="W53905" s="50"/>
      <c r="AA53905" s="50"/>
      <c r="AE53905" s="50"/>
    </row>
    <row r="53906" spans="23:31">
      <c r="W53906" s="50"/>
      <c r="AA53906" s="50"/>
      <c r="AE53906" s="50"/>
    </row>
    <row r="53907" spans="23:31">
      <c r="W53907" s="50"/>
      <c r="AA53907" s="50"/>
      <c r="AE53907" s="50"/>
    </row>
    <row r="53908" spans="23:31">
      <c r="W53908" s="50"/>
      <c r="AA53908" s="50"/>
      <c r="AE53908" s="50"/>
    </row>
    <row r="53909" spans="23:31">
      <c r="W53909" s="50"/>
      <c r="AA53909" s="50"/>
      <c r="AE53909" s="50"/>
    </row>
    <row r="53910" spans="23:31">
      <c r="W53910" s="50"/>
      <c r="AA53910" s="50"/>
      <c r="AE53910" s="50"/>
    </row>
    <row r="53911" spans="23:31">
      <c r="W53911" s="50"/>
      <c r="AA53911" s="50"/>
      <c r="AE53911" s="50"/>
    </row>
    <row r="53912" spans="23:31">
      <c r="W53912" s="50"/>
      <c r="AA53912" s="50"/>
      <c r="AE53912" s="50"/>
    </row>
    <row r="53913" spans="23:31">
      <c r="W53913" s="50"/>
      <c r="AA53913" s="50"/>
      <c r="AE53913" s="50"/>
    </row>
    <row r="53914" spans="23:31">
      <c r="W53914" s="50"/>
      <c r="AA53914" s="50"/>
      <c r="AE53914" s="50"/>
    </row>
    <row r="53915" spans="23:31">
      <c r="W53915" s="50"/>
      <c r="AA53915" s="50"/>
      <c r="AE53915" s="50"/>
    </row>
    <row r="53916" spans="23:31">
      <c r="W53916" s="50"/>
      <c r="AA53916" s="50"/>
      <c r="AE53916" s="50"/>
    </row>
    <row r="53917" spans="23:31">
      <c r="W53917" s="50"/>
      <c r="AA53917" s="50"/>
      <c r="AE53917" s="50"/>
    </row>
    <row r="53918" spans="23:31">
      <c r="W53918" s="50"/>
      <c r="AA53918" s="50"/>
      <c r="AE53918" s="50"/>
    </row>
    <row r="53919" spans="23:31">
      <c r="W53919" s="50"/>
      <c r="AA53919" s="50"/>
      <c r="AE53919" s="50"/>
    </row>
    <row r="53920" spans="23:31">
      <c r="W53920" s="50"/>
      <c r="AA53920" s="50"/>
      <c r="AE53920" s="50"/>
    </row>
    <row r="53921" spans="23:31">
      <c r="W53921" s="50"/>
      <c r="AA53921" s="50"/>
      <c r="AE53921" s="50"/>
    </row>
    <row r="53922" spans="23:31">
      <c r="W53922" s="50"/>
      <c r="AA53922" s="50"/>
      <c r="AE53922" s="50"/>
    </row>
    <row r="53923" spans="23:31">
      <c r="W53923" s="50"/>
      <c r="AA53923" s="50"/>
      <c r="AE53923" s="50"/>
    </row>
    <row r="53924" spans="23:31">
      <c r="W53924" s="50"/>
      <c r="AA53924" s="50"/>
      <c r="AE53924" s="50"/>
    </row>
    <row r="53925" spans="23:31">
      <c r="W53925" s="50"/>
      <c r="AA53925" s="50"/>
      <c r="AE53925" s="50"/>
    </row>
    <row r="53926" spans="23:31">
      <c r="W53926" s="50"/>
      <c r="AA53926" s="50"/>
      <c r="AE53926" s="50"/>
    </row>
    <row r="53927" spans="23:31">
      <c r="W53927" s="50"/>
      <c r="AA53927" s="50"/>
      <c r="AE53927" s="50"/>
    </row>
    <row r="53928" spans="23:31">
      <c r="W53928" s="50"/>
      <c r="AA53928" s="50"/>
      <c r="AE53928" s="50"/>
    </row>
    <row r="53929" spans="23:31">
      <c r="W53929" s="50"/>
      <c r="AA53929" s="50"/>
      <c r="AE53929" s="50"/>
    </row>
    <row r="53930" spans="23:31">
      <c r="W53930" s="50"/>
      <c r="AA53930" s="50"/>
      <c r="AE53930" s="50"/>
    </row>
    <row r="53931" spans="23:31">
      <c r="W53931" s="50"/>
      <c r="AA53931" s="50"/>
      <c r="AE53931" s="50"/>
    </row>
    <row r="53932" spans="23:31">
      <c r="W53932" s="50"/>
      <c r="AA53932" s="50"/>
      <c r="AE53932" s="50"/>
    </row>
    <row r="53933" spans="23:31">
      <c r="W53933" s="50"/>
      <c r="AA53933" s="50"/>
      <c r="AE53933" s="50"/>
    </row>
    <row r="53934" spans="23:31">
      <c r="W53934" s="50"/>
      <c r="AA53934" s="50"/>
      <c r="AE53934" s="50"/>
    </row>
    <row r="53935" spans="23:31">
      <c r="W53935" s="50"/>
      <c r="AA53935" s="50"/>
      <c r="AE53935" s="50"/>
    </row>
    <row r="53936" spans="23:31">
      <c r="W53936" s="50"/>
      <c r="AA53936" s="50"/>
      <c r="AE53936" s="50"/>
    </row>
    <row r="53937" spans="23:31">
      <c r="W53937" s="50"/>
      <c r="AA53937" s="50"/>
      <c r="AE53937" s="50"/>
    </row>
    <row r="53938" spans="23:31">
      <c r="W53938" s="50"/>
      <c r="AA53938" s="50"/>
      <c r="AE53938" s="50"/>
    </row>
    <row r="53939" spans="23:31">
      <c r="W53939" s="50"/>
      <c r="AA53939" s="50"/>
      <c r="AE53939" s="50"/>
    </row>
    <row r="53940" spans="23:31">
      <c r="W53940" s="50"/>
      <c r="AA53940" s="50"/>
      <c r="AE53940" s="50"/>
    </row>
    <row r="53941" spans="23:31">
      <c r="W53941" s="50"/>
      <c r="AA53941" s="50"/>
      <c r="AE53941" s="50"/>
    </row>
    <row r="53942" spans="23:31">
      <c r="W53942" s="50"/>
      <c r="AA53942" s="50"/>
      <c r="AE53942" s="50"/>
    </row>
    <row r="53943" spans="23:31">
      <c r="W53943" s="50"/>
      <c r="AA53943" s="50"/>
      <c r="AE53943" s="50"/>
    </row>
    <row r="53944" spans="23:31">
      <c r="W53944" s="50"/>
      <c r="AA53944" s="50"/>
      <c r="AE53944" s="50"/>
    </row>
    <row r="53945" spans="23:31">
      <c r="W53945" s="50"/>
      <c r="AA53945" s="50"/>
      <c r="AE53945" s="50"/>
    </row>
    <row r="53946" spans="23:31">
      <c r="W53946" s="50"/>
      <c r="AA53946" s="50"/>
      <c r="AE53946" s="50"/>
    </row>
    <row r="53947" spans="23:31">
      <c r="W53947" s="50"/>
      <c r="AA53947" s="50"/>
      <c r="AE53947" s="50"/>
    </row>
    <row r="53948" spans="23:31">
      <c r="W53948" s="50"/>
      <c r="AA53948" s="50"/>
      <c r="AE53948" s="50"/>
    </row>
    <row r="53949" spans="23:31">
      <c r="W53949" s="50"/>
      <c r="AA53949" s="50"/>
      <c r="AE53949" s="50"/>
    </row>
    <row r="53950" spans="23:31">
      <c r="W53950" s="50"/>
      <c r="AA53950" s="50"/>
      <c r="AE53950" s="50"/>
    </row>
    <row r="53951" spans="23:31">
      <c r="W53951" s="50"/>
      <c r="AA53951" s="50"/>
      <c r="AE53951" s="50"/>
    </row>
    <row r="53952" spans="23:31">
      <c r="W53952" s="50"/>
      <c r="AA53952" s="50"/>
      <c r="AE53952" s="50"/>
    </row>
    <row r="53953" spans="23:31">
      <c r="W53953" s="50"/>
      <c r="AA53953" s="50"/>
      <c r="AE53953" s="50"/>
    </row>
    <row r="53954" spans="23:31">
      <c r="W53954" s="50"/>
      <c r="AA53954" s="50"/>
      <c r="AE53954" s="50"/>
    </row>
    <row r="53955" spans="23:31">
      <c r="W53955" s="50"/>
      <c r="AA53955" s="50"/>
      <c r="AE53955" s="50"/>
    </row>
    <row r="53956" spans="23:31">
      <c r="W53956" s="50"/>
      <c r="AA53956" s="50"/>
      <c r="AE53956" s="50"/>
    </row>
    <row r="53957" spans="23:31">
      <c r="W53957" s="50"/>
      <c r="AA53957" s="50"/>
      <c r="AE53957" s="50"/>
    </row>
    <row r="53958" spans="23:31">
      <c r="W53958" s="50"/>
      <c r="AA53958" s="50"/>
      <c r="AE53958" s="50"/>
    </row>
    <row r="53959" spans="23:31">
      <c r="W53959" s="50"/>
      <c r="AA53959" s="50"/>
      <c r="AE53959" s="50"/>
    </row>
    <row r="53960" spans="23:31">
      <c r="W53960" s="50"/>
      <c r="AA53960" s="50"/>
      <c r="AE53960" s="50"/>
    </row>
    <row r="53961" spans="23:31">
      <c r="W53961" s="50"/>
      <c r="AA53961" s="50"/>
      <c r="AE53961" s="50"/>
    </row>
    <row r="53962" spans="23:31">
      <c r="W53962" s="50"/>
      <c r="AA53962" s="50"/>
      <c r="AE53962" s="50"/>
    </row>
    <row r="53963" spans="23:31">
      <c r="W53963" s="50"/>
      <c r="AA53963" s="50"/>
      <c r="AE53963" s="50"/>
    </row>
    <row r="53964" spans="23:31">
      <c r="W53964" s="50"/>
      <c r="AA53964" s="50"/>
      <c r="AE53964" s="50"/>
    </row>
    <row r="53965" spans="23:31">
      <c r="W53965" s="50"/>
      <c r="AA53965" s="50"/>
      <c r="AE53965" s="50"/>
    </row>
    <row r="53966" spans="23:31">
      <c r="W53966" s="50"/>
      <c r="AA53966" s="50"/>
      <c r="AE53966" s="50"/>
    </row>
    <row r="53967" spans="23:31">
      <c r="W53967" s="50"/>
      <c r="AA53967" s="50"/>
      <c r="AE53967" s="50"/>
    </row>
    <row r="53968" spans="23:31">
      <c r="W53968" s="50"/>
      <c r="AA53968" s="50"/>
      <c r="AE53968" s="50"/>
    </row>
    <row r="53969" spans="23:31">
      <c r="W53969" s="50"/>
      <c r="AA53969" s="50"/>
      <c r="AE53969" s="50"/>
    </row>
    <row r="53970" spans="23:31">
      <c r="W53970" s="50"/>
      <c r="AA53970" s="50"/>
      <c r="AE53970" s="50"/>
    </row>
    <row r="53971" spans="23:31">
      <c r="W53971" s="50"/>
      <c r="AA53971" s="50"/>
      <c r="AE53971" s="50"/>
    </row>
    <row r="53972" spans="23:31">
      <c r="W53972" s="50"/>
      <c r="AA53972" s="50"/>
      <c r="AE53972" s="50"/>
    </row>
    <row r="53973" spans="23:31">
      <c r="W53973" s="50"/>
      <c r="AA53973" s="50"/>
      <c r="AE53973" s="50"/>
    </row>
    <row r="53974" spans="23:31">
      <c r="W53974" s="50"/>
      <c r="AA53974" s="50"/>
      <c r="AE53974" s="50"/>
    </row>
    <row r="53975" spans="23:31">
      <c r="W53975" s="50"/>
      <c r="AA53975" s="50"/>
      <c r="AE53975" s="50"/>
    </row>
    <row r="53976" spans="23:31">
      <c r="W53976" s="50"/>
      <c r="AA53976" s="50"/>
      <c r="AE53976" s="50"/>
    </row>
    <row r="53977" spans="23:31">
      <c r="W53977" s="50"/>
      <c r="AA53977" s="50"/>
      <c r="AE53977" s="50"/>
    </row>
    <row r="53978" spans="23:31">
      <c r="W53978" s="50"/>
      <c r="AA53978" s="50"/>
      <c r="AE53978" s="50"/>
    </row>
    <row r="53979" spans="23:31">
      <c r="W53979" s="50"/>
      <c r="AA53979" s="50"/>
      <c r="AE53979" s="50"/>
    </row>
    <row r="53980" spans="23:31">
      <c r="W53980" s="50"/>
      <c r="AA53980" s="50"/>
      <c r="AE53980" s="50"/>
    </row>
    <row r="53981" spans="23:31">
      <c r="W53981" s="50"/>
      <c r="AA53981" s="50"/>
      <c r="AE53981" s="50"/>
    </row>
    <row r="53982" spans="23:31">
      <c r="W53982" s="50"/>
      <c r="AA53982" s="50"/>
      <c r="AE53982" s="50"/>
    </row>
    <row r="53983" spans="23:31">
      <c r="W53983" s="50"/>
      <c r="AA53983" s="50"/>
      <c r="AE53983" s="50"/>
    </row>
    <row r="53984" spans="23:31">
      <c r="W53984" s="50"/>
      <c r="AA53984" s="50"/>
      <c r="AE53984" s="50"/>
    </row>
    <row r="53985" spans="23:31">
      <c r="W53985" s="50"/>
      <c r="AA53985" s="50"/>
      <c r="AE53985" s="50"/>
    </row>
    <row r="53986" spans="23:31">
      <c r="W53986" s="50"/>
      <c r="AA53986" s="50"/>
      <c r="AE53986" s="50"/>
    </row>
    <row r="53987" spans="23:31">
      <c r="W53987" s="50"/>
      <c r="AA53987" s="50"/>
      <c r="AE53987" s="50"/>
    </row>
    <row r="53988" spans="23:31">
      <c r="W53988" s="50"/>
      <c r="AA53988" s="50"/>
      <c r="AE53988" s="50"/>
    </row>
    <row r="53989" spans="23:31">
      <c r="W53989" s="50"/>
      <c r="AA53989" s="50"/>
      <c r="AE53989" s="50"/>
    </row>
    <row r="53990" spans="23:31">
      <c r="W53990" s="50"/>
      <c r="AA53990" s="50"/>
      <c r="AE53990" s="50"/>
    </row>
    <row r="53991" spans="23:31">
      <c r="W53991" s="50"/>
      <c r="AA53991" s="50"/>
      <c r="AE53991" s="50"/>
    </row>
    <row r="53992" spans="23:31">
      <c r="W53992" s="50"/>
      <c r="AA53992" s="50"/>
      <c r="AE53992" s="50"/>
    </row>
    <row r="53993" spans="23:31">
      <c r="W53993" s="50"/>
      <c r="AA53993" s="50"/>
      <c r="AE53993" s="50"/>
    </row>
    <row r="53994" spans="23:31">
      <c r="W53994" s="50"/>
      <c r="AA53994" s="50"/>
      <c r="AE53994" s="50"/>
    </row>
    <row r="53995" spans="23:31">
      <c r="W53995" s="50"/>
      <c r="AA53995" s="50"/>
      <c r="AE53995" s="50"/>
    </row>
    <row r="53996" spans="23:31">
      <c r="W53996" s="50"/>
      <c r="AA53996" s="50"/>
      <c r="AE53996" s="50"/>
    </row>
    <row r="53997" spans="23:31">
      <c r="W53997" s="50"/>
      <c r="AA53997" s="50"/>
      <c r="AE53997" s="50"/>
    </row>
    <row r="53998" spans="23:31">
      <c r="W53998" s="50"/>
      <c r="AA53998" s="50"/>
      <c r="AE53998" s="50"/>
    </row>
    <row r="53999" spans="23:31">
      <c r="W53999" s="50"/>
      <c r="AA53999" s="50"/>
      <c r="AE53999" s="50"/>
    </row>
    <row r="54000" spans="23:31">
      <c r="W54000" s="50"/>
      <c r="AA54000" s="50"/>
      <c r="AE54000" s="50"/>
    </row>
    <row r="54001" spans="23:31">
      <c r="W54001" s="50"/>
      <c r="AA54001" s="50"/>
      <c r="AE54001" s="50"/>
    </row>
    <row r="54002" spans="23:31">
      <c r="W54002" s="50"/>
      <c r="AA54002" s="50"/>
      <c r="AE54002" s="50"/>
    </row>
    <row r="54003" spans="23:31">
      <c r="W54003" s="50"/>
      <c r="AA54003" s="50"/>
      <c r="AE54003" s="50"/>
    </row>
    <row r="54004" spans="23:31">
      <c r="W54004" s="50"/>
      <c r="AA54004" s="50"/>
      <c r="AE54004" s="50"/>
    </row>
    <row r="54005" spans="23:31">
      <c r="W54005" s="50"/>
      <c r="AA54005" s="50"/>
      <c r="AE54005" s="50"/>
    </row>
    <row r="54006" spans="23:31">
      <c r="W54006" s="50"/>
      <c r="AA54006" s="50"/>
      <c r="AE54006" s="50"/>
    </row>
    <row r="54007" spans="23:31">
      <c r="W54007" s="50"/>
      <c r="AA54007" s="50"/>
      <c r="AE54007" s="50"/>
    </row>
    <row r="54008" spans="23:31">
      <c r="W54008" s="50"/>
      <c r="AA54008" s="50"/>
      <c r="AE54008" s="50"/>
    </row>
    <row r="54009" spans="23:31">
      <c r="W54009" s="50"/>
      <c r="AA54009" s="50"/>
      <c r="AE54009" s="50"/>
    </row>
    <row r="54010" spans="23:31">
      <c r="W54010" s="50"/>
      <c r="AA54010" s="50"/>
      <c r="AE54010" s="50"/>
    </row>
    <row r="54011" spans="23:31">
      <c r="W54011" s="50"/>
      <c r="AA54011" s="50"/>
      <c r="AE54011" s="50"/>
    </row>
    <row r="54012" spans="23:31">
      <c r="W54012" s="50"/>
      <c r="AA54012" s="50"/>
      <c r="AE54012" s="50"/>
    </row>
    <row r="54013" spans="23:31">
      <c r="W54013" s="50"/>
      <c r="AA54013" s="50"/>
      <c r="AE54013" s="50"/>
    </row>
    <row r="54014" spans="23:31">
      <c r="W54014" s="50"/>
      <c r="AA54014" s="50"/>
      <c r="AE54014" s="50"/>
    </row>
    <row r="54015" spans="23:31">
      <c r="W54015" s="50"/>
      <c r="AA54015" s="50"/>
      <c r="AE54015" s="50"/>
    </row>
    <row r="54016" spans="23:31">
      <c r="W54016" s="50"/>
      <c r="AA54016" s="50"/>
      <c r="AE54016" s="50"/>
    </row>
    <row r="54017" spans="23:31">
      <c r="W54017" s="50"/>
      <c r="AA54017" s="50"/>
      <c r="AE54017" s="50"/>
    </row>
    <row r="54018" spans="23:31">
      <c r="W54018" s="50"/>
      <c r="AA54018" s="50"/>
      <c r="AE54018" s="50"/>
    </row>
    <row r="54019" spans="23:31">
      <c r="W54019" s="50"/>
      <c r="AA54019" s="50"/>
      <c r="AE54019" s="50"/>
    </row>
    <row r="54020" spans="23:31">
      <c r="W54020" s="50"/>
      <c r="AA54020" s="50"/>
      <c r="AE54020" s="50"/>
    </row>
    <row r="54021" spans="23:31">
      <c r="W54021" s="50"/>
      <c r="AA54021" s="50"/>
      <c r="AE54021" s="50"/>
    </row>
    <row r="54022" spans="23:31">
      <c r="W54022" s="50"/>
      <c r="AA54022" s="50"/>
      <c r="AE54022" s="50"/>
    </row>
    <row r="54023" spans="23:31">
      <c r="W54023" s="50"/>
      <c r="AA54023" s="50"/>
      <c r="AE54023" s="50"/>
    </row>
    <row r="54024" spans="23:31">
      <c r="W54024" s="50"/>
      <c r="AA54024" s="50"/>
      <c r="AE54024" s="50"/>
    </row>
    <row r="54025" spans="23:31">
      <c r="W54025" s="50"/>
      <c r="AA54025" s="50"/>
      <c r="AE54025" s="50"/>
    </row>
    <row r="54026" spans="23:31">
      <c r="W54026" s="50"/>
      <c r="AA54026" s="50"/>
      <c r="AE54026" s="50"/>
    </row>
    <row r="54027" spans="23:31">
      <c r="W54027" s="50"/>
      <c r="AA54027" s="50"/>
      <c r="AE54027" s="50"/>
    </row>
    <row r="54028" spans="23:31">
      <c r="W54028" s="50"/>
      <c r="AA54028" s="50"/>
      <c r="AE54028" s="50"/>
    </row>
    <row r="54029" spans="23:31">
      <c r="W54029" s="50"/>
      <c r="AA54029" s="50"/>
      <c r="AE54029" s="50"/>
    </row>
    <row r="54030" spans="23:31">
      <c r="W54030" s="50"/>
      <c r="AA54030" s="50"/>
      <c r="AE54030" s="50"/>
    </row>
    <row r="54031" spans="23:31">
      <c r="W54031" s="50"/>
      <c r="AA54031" s="50"/>
      <c r="AE54031" s="50"/>
    </row>
    <row r="54032" spans="23:31">
      <c r="W54032" s="50"/>
      <c r="AA54032" s="50"/>
      <c r="AE54032" s="50"/>
    </row>
    <row r="54033" spans="23:31">
      <c r="W54033" s="50"/>
      <c r="AA54033" s="50"/>
      <c r="AE54033" s="50"/>
    </row>
    <row r="54034" spans="23:31">
      <c r="W54034" s="50"/>
      <c r="AA54034" s="50"/>
      <c r="AE54034" s="50"/>
    </row>
    <row r="54035" spans="23:31">
      <c r="W54035" s="50"/>
      <c r="AA54035" s="50"/>
      <c r="AE54035" s="50"/>
    </row>
    <row r="54036" spans="23:31">
      <c r="W54036" s="50"/>
      <c r="AA54036" s="50"/>
      <c r="AE54036" s="50"/>
    </row>
    <row r="54037" spans="23:31">
      <c r="W54037" s="50"/>
      <c r="AA54037" s="50"/>
      <c r="AE54037" s="50"/>
    </row>
    <row r="54038" spans="23:31">
      <c r="W54038" s="50"/>
      <c r="AA54038" s="50"/>
      <c r="AE54038" s="50"/>
    </row>
    <row r="54039" spans="23:31">
      <c r="W54039" s="50"/>
      <c r="AA54039" s="50"/>
      <c r="AE54039" s="50"/>
    </row>
    <row r="54040" spans="23:31">
      <c r="W54040" s="50"/>
      <c r="AA54040" s="50"/>
      <c r="AE54040" s="50"/>
    </row>
    <row r="54041" spans="23:31">
      <c r="W54041" s="50"/>
      <c r="AA54041" s="50"/>
      <c r="AE54041" s="50"/>
    </row>
    <row r="54042" spans="23:31">
      <c r="W54042" s="50"/>
      <c r="AA54042" s="50"/>
      <c r="AE54042" s="50"/>
    </row>
    <row r="54043" spans="23:31">
      <c r="W54043" s="50"/>
      <c r="AA54043" s="50"/>
      <c r="AE54043" s="50"/>
    </row>
    <row r="54044" spans="23:31">
      <c r="W54044" s="50"/>
      <c r="AA54044" s="50"/>
      <c r="AE54044" s="50"/>
    </row>
    <row r="54045" spans="23:31">
      <c r="W54045" s="50"/>
      <c r="AA54045" s="50"/>
      <c r="AE54045" s="50"/>
    </row>
    <row r="54046" spans="23:31">
      <c r="W54046" s="50"/>
      <c r="AA54046" s="50"/>
      <c r="AE54046" s="50"/>
    </row>
    <row r="54047" spans="23:31">
      <c r="W54047" s="50"/>
      <c r="AA54047" s="50"/>
      <c r="AE54047" s="50"/>
    </row>
    <row r="54048" spans="23:31">
      <c r="W54048" s="50"/>
      <c r="AA54048" s="50"/>
      <c r="AE54048" s="50"/>
    </row>
    <row r="54049" spans="23:31">
      <c r="W54049" s="50"/>
      <c r="AA54049" s="50"/>
      <c r="AE54049" s="50"/>
    </row>
    <row r="54050" spans="23:31">
      <c r="W54050" s="50"/>
      <c r="AA54050" s="50"/>
      <c r="AE54050" s="50"/>
    </row>
    <row r="54051" spans="23:31">
      <c r="W54051" s="50"/>
      <c r="AA54051" s="50"/>
      <c r="AE54051" s="50"/>
    </row>
    <row r="54052" spans="23:31">
      <c r="W54052" s="50"/>
      <c r="AA54052" s="50"/>
      <c r="AE54052" s="50"/>
    </row>
    <row r="54053" spans="23:31">
      <c r="W54053" s="50"/>
      <c r="AA54053" s="50"/>
      <c r="AE54053" s="50"/>
    </row>
    <row r="54054" spans="23:31">
      <c r="W54054" s="50"/>
      <c r="AA54054" s="50"/>
      <c r="AE54054" s="50"/>
    </row>
    <row r="54055" spans="23:31">
      <c r="W54055" s="50"/>
      <c r="AA54055" s="50"/>
      <c r="AE54055" s="50"/>
    </row>
    <row r="54056" spans="23:31">
      <c r="W54056" s="50"/>
      <c r="AA54056" s="50"/>
      <c r="AE54056" s="50"/>
    </row>
    <row r="54057" spans="23:31">
      <c r="W54057" s="50"/>
      <c r="AA54057" s="50"/>
      <c r="AE54057" s="50"/>
    </row>
    <row r="54058" spans="23:31">
      <c r="W54058" s="50"/>
      <c r="AA54058" s="50"/>
      <c r="AE54058" s="50"/>
    </row>
    <row r="54059" spans="23:31">
      <c r="W54059" s="50"/>
      <c r="AA54059" s="50"/>
      <c r="AE54059" s="50"/>
    </row>
    <row r="54060" spans="23:31">
      <c r="W54060" s="50"/>
      <c r="AA54060" s="50"/>
      <c r="AE54060" s="50"/>
    </row>
    <row r="54061" spans="23:31">
      <c r="W54061" s="50"/>
      <c r="AA54061" s="50"/>
      <c r="AE54061" s="50"/>
    </row>
    <row r="54062" spans="23:31">
      <c r="W54062" s="50"/>
      <c r="AA54062" s="50"/>
      <c r="AE54062" s="50"/>
    </row>
    <row r="54063" spans="23:31">
      <c r="W54063" s="50"/>
      <c r="AA54063" s="50"/>
      <c r="AE54063" s="50"/>
    </row>
    <row r="54064" spans="23:31">
      <c r="W54064" s="50"/>
      <c r="AA54064" s="50"/>
      <c r="AE54064" s="50"/>
    </row>
    <row r="54065" spans="23:31">
      <c r="W54065" s="50"/>
      <c r="AA54065" s="50"/>
      <c r="AE54065" s="50"/>
    </row>
    <row r="54066" spans="23:31">
      <c r="W54066" s="50"/>
      <c r="AA54066" s="50"/>
      <c r="AE54066" s="50"/>
    </row>
    <row r="54067" spans="23:31">
      <c r="W54067" s="50"/>
      <c r="AA54067" s="50"/>
      <c r="AE54067" s="50"/>
    </row>
    <row r="54068" spans="23:31">
      <c r="W54068" s="50"/>
      <c r="AA54068" s="50"/>
      <c r="AE54068" s="50"/>
    </row>
    <row r="54069" spans="23:31">
      <c r="W54069" s="50"/>
      <c r="AA54069" s="50"/>
      <c r="AE54069" s="50"/>
    </row>
    <row r="54070" spans="23:31">
      <c r="W54070" s="50"/>
      <c r="AA54070" s="50"/>
      <c r="AE54070" s="50"/>
    </row>
    <row r="54071" spans="23:31">
      <c r="W54071" s="50"/>
      <c r="AA54071" s="50"/>
      <c r="AE54071" s="50"/>
    </row>
    <row r="54072" spans="23:31">
      <c r="W54072" s="50"/>
      <c r="AA54072" s="50"/>
      <c r="AE54072" s="50"/>
    </row>
    <row r="54073" spans="23:31">
      <c r="W54073" s="50"/>
      <c r="AA54073" s="50"/>
      <c r="AE54073" s="50"/>
    </row>
    <row r="54074" spans="23:31">
      <c r="W54074" s="50"/>
      <c r="AA54074" s="50"/>
      <c r="AE54074" s="50"/>
    </row>
    <row r="54075" spans="23:31">
      <c r="W54075" s="50"/>
      <c r="AA54075" s="50"/>
      <c r="AE54075" s="50"/>
    </row>
    <row r="54076" spans="23:31">
      <c r="W54076" s="50"/>
      <c r="AA54076" s="50"/>
      <c r="AE54076" s="50"/>
    </row>
    <row r="54077" spans="23:31">
      <c r="W54077" s="50"/>
      <c r="AA54077" s="50"/>
      <c r="AE54077" s="50"/>
    </row>
    <row r="54078" spans="23:31">
      <c r="W54078" s="50"/>
      <c r="AA54078" s="50"/>
      <c r="AE54078" s="50"/>
    </row>
    <row r="54079" spans="23:31">
      <c r="W54079" s="50"/>
      <c r="AA54079" s="50"/>
      <c r="AE54079" s="50"/>
    </row>
    <row r="54080" spans="23:31">
      <c r="W54080" s="50"/>
      <c r="AA54080" s="50"/>
      <c r="AE54080" s="50"/>
    </row>
    <row r="54081" spans="23:31">
      <c r="W54081" s="50"/>
      <c r="AA54081" s="50"/>
      <c r="AE54081" s="50"/>
    </row>
    <row r="54082" spans="23:31">
      <c r="W54082" s="50"/>
      <c r="AA54082" s="50"/>
      <c r="AE54082" s="50"/>
    </row>
    <row r="54083" spans="23:31">
      <c r="W54083" s="50"/>
      <c r="AA54083" s="50"/>
      <c r="AE54083" s="50"/>
    </row>
    <row r="54084" spans="23:31">
      <c r="W54084" s="50"/>
      <c r="AA54084" s="50"/>
      <c r="AE54084" s="50"/>
    </row>
    <row r="54085" spans="23:31">
      <c r="W54085" s="50"/>
      <c r="AA54085" s="50"/>
      <c r="AE54085" s="50"/>
    </row>
    <row r="54086" spans="23:31">
      <c r="W54086" s="50"/>
      <c r="AA54086" s="50"/>
      <c r="AE54086" s="50"/>
    </row>
    <row r="54087" spans="23:31">
      <c r="W54087" s="50"/>
      <c r="AA54087" s="50"/>
      <c r="AE54087" s="50"/>
    </row>
    <row r="54088" spans="23:31">
      <c r="W54088" s="50"/>
      <c r="AA54088" s="50"/>
      <c r="AE54088" s="50"/>
    </row>
    <row r="54089" spans="23:31">
      <c r="W54089" s="50"/>
      <c r="AA54089" s="50"/>
      <c r="AE54089" s="50"/>
    </row>
    <row r="54090" spans="23:31">
      <c r="W54090" s="50"/>
      <c r="AA54090" s="50"/>
      <c r="AE54090" s="50"/>
    </row>
    <row r="54091" spans="23:31">
      <c r="W54091" s="50"/>
      <c r="AA54091" s="50"/>
      <c r="AE54091" s="50"/>
    </row>
    <row r="54092" spans="23:31">
      <c r="W54092" s="50"/>
      <c r="AA54092" s="50"/>
      <c r="AE54092" s="50"/>
    </row>
    <row r="54093" spans="23:31">
      <c r="W54093" s="50"/>
      <c r="AA54093" s="50"/>
      <c r="AE54093" s="50"/>
    </row>
    <row r="54094" spans="23:31">
      <c r="W54094" s="50"/>
      <c r="AA54094" s="50"/>
      <c r="AE54094" s="50"/>
    </row>
    <row r="54095" spans="23:31">
      <c r="W54095" s="50"/>
      <c r="AA54095" s="50"/>
      <c r="AE54095" s="50"/>
    </row>
    <row r="54096" spans="23:31">
      <c r="W54096" s="50"/>
      <c r="AA54096" s="50"/>
      <c r="AE54096" s="50"/>
    </row>
    <row r="54097" spans="23:31">
      <c r="W54097" s="50"/>
      <c r="AA54097" s="50"/>
      <c r="AE54097" s="50"/>
    </row>
    <row r="54098" spans="23:31">
      <c r="W54098" s="50"/>
      <c r="AA54098" s="50"/>
      <c r="AE54098" s="50"/>
    </row>
    <row r="54099" spans="23:31">
      <c r="W54099" s="50"/>
      <c r="AA54099" s="50"/>
      <c r="AE54099" s="50"/>
    </row>
    <row r="54100" spans="23:31">
      <c r="W54100" s="50"/>
      <c r="AA54100" s="50"/>
      <c r="AE54100" s="50"/>
    </row>
    <row r="54101" spans="23:31">
      <c r="W54101" s="50"/>
      <c r="AA54101" s="50"/>
      <c r="AE54101" s="50"/>
    </row>
    <row r="54102" spans="23:31">
      <c r="W54102" s="50"/>
      <c r="AA54102" s="50"/>
      <c r="AE54102" s="50"/>
    </row>
    <row r="54103" spans="23:31">
      <c r="W54103" s="50"/>
      <c r="AA54103" s="50"/>
      <c r="AE54103" s="50"/>
    </row>
    <row r="54104" spans="23:31">
      <c r="W54104" s="50"/>
      <c r="AA54104" s="50"/>
      <c r="AE54104" s="50"/>
    </row>
    <row r="54105" spans="23:31">
      <c r="W54105" s="50"/>
      <c r="AA54105" s="50"/>
      <c r="AE54105" s="50"/>
    </row>
    <row r="54106" spans="23:31">
      <c r="W54106" s="50"/>
      <c r="AA54106" s="50"/>
      <c r="AE54106" s="50"/>
    </row>
    <row r="54107" spans="23:31">
      <c r="W54107" s="50"/>
      <c r="AA54107" s="50"/>
      <c r="AE54107" s="50"/>
    </row>
    <row r="54108" spans="23:31">
      <c r="W54108" s="50"/>
      <c r="AA54108" s="50"/>
      <c r="AE54108" s="50"/>
    </row>
    <row r="54109" spans="23:31">
      <c r="W54109" s="50"/>
      <c r="AA54109" s="50"/>
      <c r="AE54109" s="50"/>
    </row>
    <row r="54110" spans="23:31">
      <c r="W54110" s="50"/>
      <c r="AA54110" s="50"/>
      <c r="AE54110" s="50"/>
    </row>
    <row r="54111" spans="23:31">
      <c r="W54111" s="50"/>
      <c r="AA54111" s="50"/>
      <c r="AE54111" s="50"/>
    </row>
    <row r="54112" spans="23:31">
      <c r="W54112" s="50"/>
      <c r="AA54112" s="50"/>
      <c r="AE54112" s="50"/>
    </row>
    <row r="54113" spans="23:31">
      <c r="W54113" s="50"/>
      <c r="AA54113" s="50"/>
      <c r="AE54113" s="50"/>
    </row>
    <row r="54114" spans="23:31">
      <c r="W54114" s="50"/>
      <c r="AA54114" s="50"/>
      <c r="AE54114" s="50"/>
    </row>
    <row r="54115" spans="23:31">
      <c r="W54115" s="50"/>
      <c r="AA54115" s="50"/>
      <c r="AE54115" s="50"/>
    </row>
    <row r="54116" spans="23:31">
      <c r="W54116" s="50"/>
      <c r="AA54116" s="50"/>
      <c r="AE54116" s="50"/>
    </row>
    <row r="54117" spans="23:31">
      <c r="W54117" s="50"/>
      <c r="AA54117" s="50"/>
      <c r="AE54117" s="50"/>
    </row>
    <row r="54118" spans="23:31">
      <c r="W54118" s="50"/>
      <c r="AA54118" s="50"/>
      <c r="AE54118" s="50"/>
    </row>
    <row r="54119" spans="23:31">
      <c r="W54119" s="50"/>
      <c r="AA54119" s="50"/>
      <c r="AE54119" s="50"/>
    </row>
    <row r="54120" spans="23:31">
      <c r="W54120" s="50"/>
      <c r="AA54120" s="50"/>
      <c r="AE54120" s="50"/>
    </row>
    <row r="54121" spans="23:31">
      <c r="W54121" s="50"/>
      <c r="AA54121" s="50"/>
      <c r="AE54121" s="50"/>
    </row>
    <row r="54122" spans="23:31">
      <c r="W54122" s="50"/>
      <c r="AA54122" s="50"/>
      <c r="AE54122" s="50"/>
    </row>
    <row r="54123" spans="23:31">
      <c r="W54123" s="50"/>
      <c r="AA54123" s="50"/>
      <c r="AE54123" s="50"/>
    </row>
    <row r="54124" spans="23:31">
      <c r="W54124" s="50"/>
      <c r="AA54124" s="50"/>
      <c r="AE54124" s="50"/>
    </row>
    <row r="54125" spans="23:31">
      <c r="W54125" s="50"/>
      <c r="AA54125" s="50"/>
      <c r="AE54125" s="50"/>
    </row>
    <row r="54126" spans="23:31">
      <c r="W54126" s="50"/>
      <c r="AA54126" s="50"/>
      <c r="AE54126" s="50"/>
    </row>
    <row r="54127" spans="23:31">
      <c r="W54127" s="50"/>
      <c r="AA54127" s="50"/>
      <c r="AE54127" s="50"/>
    </row>
    <row r="54128" spans="23:31">
      <c r="W54128" s="50"/>
      <c r="AA54128" s="50"/>
      <c r="AE54128" s="50"/>
    </row>
    <row r="54129" spans="23:31">
      <c r="W54129" s="50"/>
      <c r="AA54129" s="50"/>
      <c r="AE54129" s="50"/>
    </row>
    <row r="54130" spans="23:31">
      <c r="W54130" s="50"/>
      <c r="AA54130" s="50"/>
      <c r="AE54130" s="50"/>
    </row>
    <row r="54131" spans="23:31">
      <c r="W54131" s="50"/>
      <c r="AA54131" s="50"/>
      <c r="AE54131" s="50"/>
    </row>
    <row r="54132" spans="23:31">
      <c r="W54132" s="50"/>
      <c r="AA54132" s="50"/>
      <c r="AE54132" s="50"/>
    </row>
    <row r="54133" spans="23:31">
      <c r="W54133" s="50"/>
      <c r="AA54133" s="50"/>
      <c r="AE54133" s="50"/>
    </row>
    <row r="54134" spans="23:31">
      <c r="W54134" s="50"/>
      <c r="AA54134" s="50"/>
      <c r="AE54134" s="50"/>
    </row>
    <row r="54135" spans="23:31">
      <c r="W54135" s="50"/>
      <c r="AA54135" s="50"/>
      <c r="AE54135" s="50"/>
    </row>
    <row r="54136" spans="23:31">
      <c r="W54136" s="50"/>
      <c r="AA54136" s="50"/>
      <c r="AE54136" s="50"/>
    </row>
    <row r="54137" spans="23:31">
      <c r="W54137" s="50"/>
      <c r="AA54137" s="50"/>
      <c r="AE54137" s="50"/>
    </row>
    <row r="54138" spans="23:31">
      <c r="W54138" s="50"/>
      <c r="AA54138" s="50"/>
      <c r="AE54138" s="50"/>
    </row>
    <row r="54139" spans="23:31">
      <c r="W54139" s="50"/>
      <c r="AA54139" s="50"/>
      <c r="AE54139" s="50"/>
    </row>
    <row r="54140" spans="23:31">
      <c r="W54140" s="50"/>
      <c r="AA54140" s="50"/>
      <c r="AE54140" s="50"/>
    </row>
    <row r="54141" spans="23:31">
      <c r="W54141" s="50"/>
      <c r="AA54141" s="50"/>
      <c r="AE54141" s="50"/>
    </row>
    <row r="54142" spans="23:31">
      <c r="W54142" s="50"/>
      <c r="AA54142" s="50"/>
      <c r="AE54142" s="50"/>
    </row>
    <row r="54143" spans="23:31">
      <c r="W54143" s="50"/>
      <c r="AA54143" s="50"/>
      <c r="AE54143" s="50"/>
    </row>
    <row r="54144" spans="23:31">
      <c r="W54144" s="50"/>
      <c r="AA54144" s="50"/>
      <c r="AE54144" s="50"/>
    </row>
    <row r="54145" spans="23:31">
      <c r="W54145" s="50"/>
      <c r="AA54145" s="50"/>
      <c r="AE54145" s="50"/>
    </row>
    <row r="54146" spans="23:31">
      <c r="W54146" s="50"/>
      <c r="AA54146" s="50"/>
      <c r="AE54146" s="50"/>
    </row>
    <row r="54147" spans="23:31">
      <c r="W54147" s="50"/>
      <c r="AA54147" s="50"/>
      <c r="AE54147" s="50"/>
    </row>
    <row r="54148" spans="23:31">
      <c r="W54148" s="50"/>
      <c r="AA54148" s="50"/>
      <c r="AE54148" s="50"/>
    </row>
    <row r="54149" spans="23:31">
      <c r="W54149" s="50"/>
      <c r="AA54149" s="50"/>
      <c r="AE54149" s="50"/>
    </row>
    <row r="54150" spans="23:31">
      <c r="W54150" s="50"/>
      <c r="AA54150" s="50"/>
      <c r="AE54150" s="50"/>
    </row>
    <row r="54151" spans="23:31">
      <c r="W54151" s="50"/>
      <c r="AA54151" s="50"/>
      <c r="AE54151" s="50"/>
    </row>
    <row r="54152" spans="23:31">
      <c r="W54152" s="50"/>
      <c r="AA54152" s="50"/>
      <c r="AE54152" s="50"/>
    </row>
    <row r="54153" spans="23:31">
      <c r="W54153" s="50"/>
      <c r="AA54153" s="50"/>
      <c r="AE54153" s="50"/>
    </row>
    <row r="54154" spans="23:31">
      <c r="W54154" s="50"/>
      <c r="AA54154" s="50"/>
      <c r="AE54154" s="50"/>
    </row>
    <row r="54155" spans="23:31">
      <c r="W54155" s="50"/>
      <c r="AA54155" s="50"/>
      <c r="AE54155" s="50"/>
    </row>
    <row r="54156" spans="23:31">
      <c r="W54156" s="50"/>
      <c r="AA54156" s="50"/>
      <c r="AE54156" s="50"/>
    </row>
    <row r="54157" spans="23:31">
      <c r="W54157" s="50"/>
      <c r="AA54157" s="50"/>
      <c r="AE54157" s="50"/>
    </row>
    <row r="54158" spans="23:31">
      <c r="W54158" s="50"/>
      <c r="AA54158" s="50"/>
      <c r="AE54158" s="50"/>
    </row>
    <row r="54159" spans="23:31">
      <c r="W54159" s="50"/>
      <c r="AA54159" s="50"/>
      <c r="AE54159" s="50"/>
    </row>
    <row r="54160" spans="23:31">
      <c r="W54160" s="50"/>
      <c r="AA54160" s="50"/>
      <c r="AE54160" s="50"/>
    </row>
    <row r="54161" spans="23:31">
      <c r="W54161" s="50"/>
      <c r="AA54161" s="50"/>
      <c r="AE54161" s="50"/>
    </row>
    <row r="54162" spans="23:31">
      <c r="W54162" s="50"/>
      <c r="AA54162" s="50"/>
      <c r="AE54162" s="50"/>
    </row>
    <row r="54163" spans="23:31">
      <c r="W54163" s="50"/>
      <c r="AA54163" s="50"/>
      <c r="AE54163" s="50"/>
    </row>
    <row r="54164" spans="23:31">
      <c r="W54164" s="50"/>
      <c r="AA54164" s="50"/>
      <c r="AE54164" s="50"/>
    </row>
    <row r="54165" spans="23:31">
      <c r="W54165" s="50"/>
      <c r="AA54165" s="50"/>
      <c r="AE54165" s="50"/>
    </row>
    <row r="54166" spans="23:31">
      <c r="W54166" s="50"/>
      <c r="AA54166" s="50"/>
      <c r="AE54166" s="50"/>
    </row>
    <row r="54167" spans="23:31">
      <c r="W54167" s="50"/>
      <c r="AA54167" s="50"/>
      <c r="AE54167" s="50"/>
    </row>
    <row r="54168" spans="23:31">
      <c r="W54168" s="50"/>
      <c r="AA54168" s="50"/>
      <c r="AE54168" s="50"/>
    </row>
    <row r="54169" spans="23:31">
      <c r="W54169" s="50"/>
      <c r="AA54169" s="50"/>
      <c r="AE54169" s="50"/>
    </row>
    <row r="54170" spans="23:31">
      <c r="W54170" s="50"/>
      <c r="AA54170" s="50"/>
      <c r="AE54170" s="50"/>
    </row>
    <row r="54171" spans="23:31">
      <c r="W54171" s="50"/>
      <c r="AA54171" s="50"/>
      <c r="AE54171" s="50"/>
    </row>
    <row r="54172" spans="23:31">
      <c r="W54172" s="50"/>
      <c r="AA54172" s="50"/>
      <c r="AE54172" s="50"/>
    </row>
    <row r="54173" spans="23:31">
      <c r="W54173" s="50"/>
      <c r="AA54173" s="50"/>
      <c r="AE54173" s="50"/>
    </row>
    <row r="54174" spans="23:31">
      <c r="W54174" s="50"/>
      <c r="AA54174" s="50"/>
      <c r="AE54174" s="50"/>
    </row>
    <row r="54175" spans="23:31">
      <c r="W54175" s="50"/>
      <c r="AA54175" s="50"/>
      <c r="AE54175" s="50"/>
    </row>
    <row r="54176" spans="23:31">
      <c r="W54176" s="50"/>
      <c r="AA54176" s="50"/>
      <c r="AE54176" s="50"/>
    </row>
    <row r="54177" spans="23:31">
      <c r="W54177" s="50"/>
      <c r="AA54177" s="50"/>
      <c r="AE54177" s="50"/>
    </row>
    <row r="54178" spans="23:31">
      <c r="W54178" s="50"/>
      <c r="AA54178" s="50"/>
      <c r="AE54178" s="50"/>
    </row>
    <row r="54179" spans="23:31">
      <c r="W54179" s="50"/>
      <c r="AA54179" s="50"/>
      <c r="AE54179" s="50"/>
    </row>
    <row r="54180" spans="23:31">
      <c r="W54180" s="50"/>
      <c r="AA54180" s="50"/>
      <c r="AE54180" s="50"/>
    </row>
    <row r="54181" spans="23:31">
      <c r="W54181" s="50"/>
      <c r="AA54181" s="50"/>
      <c r="AE54181" s="50"/>
    </row>
    <row r="54182" spans="23:31">
      <c r="W54182" s="50"/>
      <c r="AA54182" s="50"/>
      <c r="AE54182" s="50"/>
    </row>
    <row r="54183" spans="23:31">
      <c r="W54183" s="50"/>
      <c r="AA54183" s="50"/>
      <c r="AE54183" s="50"/>
    </row>
    <row r="54184" spans="23:31">
      <c r="W54184" s="50"/>
      <c r="AA54184" s="50"/>
      <c r="AE54184" s="50"/>
    </row>
    <row r="54185" spans="23:31">
      <c r="W54185" s="50"/>
      <c r="AA54185" s="50"/>
      <c r="AE54185" s="50"/>
    </row>
    <row r="54186" spans="23:31">
      <c r="W54186" s="50"/>
      <c r="AA54186" s="50"/>
      <c r="AE54186" s="50"/>
    </row>
    <row r="54187" spans="23:31">
      <c r="W54187" s="50"/>
      <c r="AA54187" s="50"/>
      <c r="AE54187" s="50"/>
    </row>
    <row r="54188" spans="23:31">
      <c r="W54188" s="50"/>
      <c r="AA54188" s="50"/>
      <c r="AE54188" s="50"/>
    </row>
    <row r="54189" spans="23:31">
      <c r="W54189" s="50"/>
      <c r="AA54189" s="50"/>
      <c r="AE54189" s="50"/>
    </row>
    <row r="54190" spans="23:31">
      <c r="W54190" s="50"/>
      <c r="AA54190" s="50"/>
      <c r="AE54190" s="50"/>
    </row>
    <row r="54191" spans="23:31">
      <c r="W54191" s="50"/>
      <c r="AA54191" s="50"/>
      <c r="AE54191" s="50"/>
    </row>
    <row r="54192" spans="23:31">
      <c r="W54192" s="50"/>
      <c r="AA54192" s="50"/>
      <c r="AE54192" s="50"/>
    </row>
    <row r="54193" spans="23:31">
      <c r="W54193" s="50"/>
      <c r="AA54193" s="50"/>
      <c r="AE54193" s="50"/>
    </row>
    <row r="54194" spans="23:31">
      <c r="W54194" s="50"/>
      <c r="AA54194" s="50"/>
      <c r="AE54194" s="50"/>
    </row>
    <row r="54195" spans="23:31">
      <c r="W54195" s="50"/>
      <c r="AA54195" s="50"/>
      <c r="AE54195" s="50"/>
    </row>
    <row r="54196" spans="23:31">
      <c r="W54196" s="50"/>
      <c r="AA54196" s="50"/>
      <c r="AE54196" s="50"/>
    </row>
    <row r="54197" spans="23:31">
      <c r="W54197" s="50"/>
      <c r="AA54197" s="50"/>
      <c r="AE54197" s="50"/>
    </row>
    <row r="54198" spans="23:31">
      <c r="W54198" s="50"/>
      <c r="AA54198" s="50"/>
      <c r="AE54198" s="50"/>
    </row>
    <row r="54199" spans="23:31">
      <c r="W54199" s="50"/>
      <c r="AA54199" s="50"/>
      <c r="AE54199" s="50"/>
    </row>
    <row r="54200" spans="23:31">
      <c r="W54200" s="50"/>
      <c r="AA54200" s="50"/>
      <c r="AE54200" s="50"/>
    </row>
    <row r="54201" spans="23:31">
      <c r="W54201" s="50"/>
      <c r="AA54201" s="50"/>
      <c r="AE54201" s="50"/>
    </row>
    <row r="54202" spans="23:31">
      <c r="W54202" s="50"/>
      <c r="AA54202" s="50"/>
      <c r="AE54202" s="50"/>
    </row>
    <row r="54203" spans="23:31">
      <c r="W54203" s="50"/>
      <c r="AA54203" s="50"/>
      <c r="AE54203" s="50"/>
    </row>
    <row r="54204" spans="23:31">
      <c r="W54204" s="50"/>
      <c r="AA54204" s="50"/>
      <c r="AE54204" s="50"/>
    </row>
    <row r="54205" spans="23:31">
      <c r="W54205" s="50"/>
      <c r="AA54205" s="50"/>
      <c r="AE54205" s="50"/>
    </row>
    <row r="54206" spans="23:31">
      <c r="W54206" s="50"/>
      <c r="AA54206" s="50"/>
      <c r="AE54206" s="50"/>
    </row>
    <row r="54207" spans="23:31">
      <c r="W54207" s="50"/>
      <c r="AA54207" s="50"/>
      <c r="AE54207" s="50"/>
    </row>
    <row r="54208" spans="23:31">
      <c r="W54208" s="50"/>
      <c r="AA54208" s="50"/>
      <c r="AE54208" s="50"/>
    </row>
    <row r="54209" spans="23:31">
      <c r="W54209" s="50"/>
      <c r="AA54209" s="50"/>
      <c r="AE54209" s="50"/>
    </row>
    <row r="54210" spans="23:31">
      <c r="W54210" s="50"/>
      <c r="AA54210" s="50"/>
      <c r="AE54210" s="50"/>
    </row>
    <row r="54211" spans="23:31">
      <c r="W54211" s="50"/>
      <c r="AA54211" s="50"/>
      <c r="AE54211" s="50"/>
    </row>
    <row r="54212" spans="23:31">
      <c r="W54212" s="50"/>
      <c r="AA54212" s="50"/>
      <c r="AE54212" s="50"/>
    </row>
    <row r="54213" spans="23:31">
      <c r="W54213" s="50"/>
      <c r="AA54213" s="50"/>
      <c r="AE54213" s="50"/>
    </row>
    <row r="54214" spans="23:31">
      <c r="W54214" s="50"/>
      <c r="AA54214" s="50"/>
      <c r="AE54214" s="50"/>
    </row>
    <row r="54215" spans="23:31">
      <c r="W54215" s="50"/>
      <c r="AA54215" s="50"/>
      <c r="AE54215" s="50"/>
    </row>
    <row r="54216" spans="23:31">
      <c r="W54216" s="50"/>
      <c r="AA54216" s="50"/>
      <c r="AE54216" s="50"/>
    </row>
    <row r="54217" spans="23:31">
      <c r="W54217" s="50"/>
      <c r="AA54217" s="50"/>
      <c r="AE54217" s="50"/>
    </row>
    <row r="54218" spans="23:31">
      <c r="W54218" s="50"/>
      <c r="AA54218" s="50"/>
      <c r="AE54218" s="50"/>
    </row>
    <row r="54219" spans="23:31">
      <c r="W54219" s="50"/>
      <c r="AA54219" s="50"/>
      <c r="AE54219" s="50"/>
    </row>
    <row r="54220" spans="23:31">
      <c r="W54220" s="50"/>
      <c r="AA54220" s="50"/>
      <c r="AE54220" s="50"/>
    </row>
    <row r="54221" spans="23:31">
      <c r="W54221" s="50"/>
      <c r="AA54221" s="50"/>
      <c r="AE54221" s="50"/>
    </row>
    <row r="54222" spans="23:31">
      <c r="W54222" s="50"/>
      <c r="AA54222" s="50"/>
      <c r="AE54222" s="50"/>
    </row>
    <row r="54223" spans="23:31">
      <c r="W54223" s="50"/>
      <c r="AA54223" s="50"/>
      <c r="AE54223" s="50"/>
    </row>
    <row r="54224" spans="23:31">
      <c r="W54224" s="50"/>
      <c r="AA54224" s="50"/>
      <c r="AE54224" s="50"/>
    </row>
    <row r="54225" spans="23:31">
      <c r="W54225" s="50"/>
      <c r="AA54225" s="50"/>
      <c r="AE54225" s="50"/>
    </row>
    <row r="54226" spans="23:31">
      <c r="W54226" s="50"/>
      <c r="AA54226" s="50"/>
      <c r="AE54226" s="50"/>
    </row>
    <row r="54227" spans="23:31">
      <c r="W54227" s="50"/>
      <c r="AA54227" s="50"/>
      <c r="AE54227" s="50"/>
    </row>
    <row r="54228" spans="23:31">
      <c r="W54228" s="50"/>
      <c r="AA54228" s="50"/>
      <c r="AE54228" s="50"/>
    </row>
    <row r="54229" spans="23:31">
      <c r="W54229" s="50"/>
      <c r="AA54229" s="50"/>
      <c r="AE54229" s="50"/>
    </row>
    <row r="54230" spans="23:31">
      <c r="W54230" s="50"/>
      <c r="AA54230" s="50"/>
      <c r="AE54230" s="50"/>
    </row>
    <row r="54231" spans="23:31">
      <c r="W54231" s="50"/>
      <c r="AA54231" s="50"/>
      <c r="AE54231" s="50"/>
    </row>
    <row r="54232" spans="23:31">
      <c r="W54232" s="50"/>
      <c r="AA54232" s="50"/>
      <c r="AE54232" s="50"/>
    </row>
    <row r="54233" spans="23:31">
      <c r="W54233" s="50"/>
      <c r="AA54233" s="50"/>
      <c r="AE54233" s="50"/>
    </row>
    <row r="54234" spans="23:31">
      <c r="W54234" s="50"/>
      <c r="AA54234" s="50"/>
      <c r="AE54234" s="50"/>
    </row>
    <row r="54235" spans="23:31">
      <c r="W54235" s="50"/>
      <c r="AA54235" s="50"/>
      <c r="AE54235" s="50"/>
    </row>
    <row r="54236" spans="23:31">
      <c r="W54236" s="50"/>
      <c r="AA54236" s="50"/>
      <c r="AE54236" s="50"/>
    </row>
    <row r="54237" spans="23:31">
      <c r="W54237" s="50"/>
      <c r="AA54237" s="50"/>
      <c r="AE54237" s="50"/>
    </row>
    <row r="54238" spans="23:31">
      <c r="W54238" s="50"/>
      <c r="AA54238" s="50"/>
      <c r="AE54238" s="50"/>
    </row>
    <row r="54239" spans="23:31">
      <c r="W54239" s="50"/>
      <c r="AA54239" s="50"/>
      <c r="AE54239" s="50"/>
    </row>
    <row r="54240" spans="23:31">
      <c r="W54240" s="50"/>
      <c r="AA54240" s="50"/>
      <c r="AE54240" s="50"/>
    </row>
    <row r="54241" spans="23:31">
      <c r="W54241" s="50"/>
      <c r="AA54241" s="50"/>
      <c r="AE54241" s="50"/>
    </row>
    <row r="54242" spans="23:31">
      <c r="W54242" s="50"/>
      <c r="AA54242" s="50"/>
      <c r="AE54242" s="50"/>
    </row>
    <row r="54243" spans="23:31">
      <c r="W54243" s="50"/>
      <c r="AA54243" s="50"/>
      <c r="AE54243" s="50"/>
    </row>
    <row r="54244" spans="23:31">
      <c r="W54244" s="50"/>
      <c r="AA54244" s="50"/>
      <c r="AE54244" s="50"/>
    </row>
    <row r="54245" spans="23:31">
      <c r="W54245" s="50"/>
      <c r="AA54245" s="50"/>
      <c r="AE54245" s="50"/>
    </row>
    <row r="54246" spans="23:31">
      <c r="W54246" s="50"/>
      <c r="AA54246" s="50"/>
      <c r="AE54246" s="50"/>
    </row>
    <row r="54247" spans="23:31">
      <c r="W54247" s="50"/>
      <c r="AA54247" s="50"/>
      <c r="AE54247" s="50"/>
    </row>
    <row r="54248" spans="23:31">
      <c r="W54248" s="50"/>
      <c r="AA54248" s="50"/>
      <c r="AE54248" s="50"/>
    </row>
    <row r="54249" spans="23:31">
      <c r="W54249" s="50"/>
      <c r="AA54249" s="50"/>
      <c r="AE54249" s="50"/>
    </row>
    <row r="54250" spans="23:31">
      <c r="W54250" s="50"/>
      <c r="AA54250" s="50"/>
      <c r="AE54250" s="50"/>
    </row>
    <row r="54251" spans="23:31">
      <c r="W54251" s="50"/>
      <c r="AA54251" s="50"/>
      <c r="AE54251" s="50"/>
    </row>
    <row r="54252" spans="23:31">
      <c r="W54252" s="50"/>
      <c r="AA54252" s="50"/>
      <c r="AE54252" s="50"/>
    </row>
    <row r="54253" spans="23:31">
      <c r="W54253" s="50"/>
      <c r="AA54253" s="50"/>
      <c r="AE54253" s="50"/>
    </row>
    <row r="54254" spans="23:31">
      <c r="W54254" s="50"/>
      <c r="AA54254" s="50"/>
      <c r="AE54254" s="50"/>
    </row>
    <row r="54255" spans="23:31">
      <c r="W54255" s="50"/>
      <c r="AA54255" s="50"/>
      <c r="AE54255" s="50"/>
    </row>
    <row r="54256" spans="23:31">
      <c r="W54256" s="50"/>
      <c r="AA54256" s="50"/>
      <c r="AE54256" s="50"/>
    </row>
    <row r="54257" spans="23:31">
      <c r="W54257" s="50"/>
      <c r="AA54257" s="50"/>
      <c r="AE54257" s="50"/>
    </row>
    <row r="54258" spans="23:31">
      <c r="W54258" s="50"/>
      <c r="AA54258" s="50"/>
      <c r="AE54258" s="50"/>
    </row>
    <row r="54259" spans="23:31">
      <c r="W54259" s="50"/>
      <c r="AA54259" s="50"/>
      <c r="AE54259" s="50"/>
    </row>
    <row r="54260" spans="23:31">
      <c r="W54260" s="50"/>
      <c r="AA54260" s="50"/>
      <c r="AE54260" s="50"/>
    </row>
    <row r="54261" spans="23:31">
      <c r="W54261" s="50"/>
      <c r="AA54261" s="50"/>
      <c r="AE54261" s="50"/>
    </row>
    <row r="54262" spans="23:31">
      <c r="W54262" s="50"/>
      <c r="AA54262" s="50"/>
      <c r="AE54262" s="50"/>
    </row>
    <row r="54263" spans="23:31">
      <c r="W54263" s="50"/>
      <c r="AA54263" s="50"/>
      <c r="AE54263" s="50"/>
    </row>
    <row r="54264" spans="23:31">
      <c r="W54264" s="50"/>
      <c r="AA54264" s="50"/>
      <c r="AE54264" s="50"/>
    </row>
    <row r="54265" spans="23:31">
      <c r="W54265" s="50"/>
      <c r="AA54265" s="50"/>
      <c r="AE54265" s="50"/>
    </row>
    <row r="54266" spans="23:31">
      <c r="W54266" s="50"/>
      <c r="AA54266" s="50"/>
      <c r="AE54266" s="50"/>
    </row>
    <row r="54267" spans="23:31">
      <c r="W54267" s="50"/>
      <c r="AA54267" s="50"/>
      <c r="AE54267" s="50"/>
    </row>
    <row r="54268" spans="23:31">
      <c r="W54268" s="50"/>
      <c r="AA54268" s="50"/>
      <c r="AE54268" s="50"/>
    </row>
    <row r="54269" spans="23:31">
      <c r="W54269" s="50"/>
      <c r="AA54269" s="50"/>
      <c r="AE54269" s="50"/>
    </row>
    <row r="54270" spans="23:31">
      <c r="W54270" s="50"/>
      <c r="AA54270" s="50"/>
      <c r="AE54270" s="50"/>
    </row>
    <row r="54271" spans="23:31">
      <c r="W54271" s="50"/>
      <c r="AA54271" s="50"/>
      <c r="AE54271" s="50"/>
    </row>
    <row r="54272" spans="23:31">
      <c r="W54272" s="50"/>
      <c r="AA54272" s="50"/>
      <c r="AE54272" s="50"/>
    </row>
    <row r="54273" spans="23:31">
      <c r="W54273" s="50"/>
      <c r="AA54273" s="50"/>
      <c r="AE54273" s="50"/>
    </row>
    <row r="54274" spans="23:31">
      <c r="W54274" s="50"/>
      <c r="AA54274" s="50"/>
      <c r="AE54274" s="50"/>
    </row>
    <row r="54275" spans="23:31">
      <c r="W54275" s="50"/>
      <c r="AA54275" s="50"/>
      <c r="AE54275" s="50"/>
    </row>
    <row r="54276" spans="23:31">
      <c r="W54276" s="50"/>
      <c r="AA54276" s="50"/>
      <c r="AE54276" s="50"/>
    </row>
    <row r="54277" spans="23:31">
      <c r="W54277" s="50"/>
      <c r="AA54277" s="50"/>
      <c r="AE54277" s="50"/>
    </row>
    <row r="54278" spans="23:31">
      <c r="W54278" s="50"/>
      <c r="AA54278" s="50"/>
      <c r="AE54278" s="50"/>
    </row>
    <row r="54279" spans="23:31">
      <c r="W54279" s="50"/>
      <c r="AA54279" s="50"/>
      <c r="AE54279" s="50"/>
    </row>
    <row r="54280" spans="23:31">
      <c r="W54280" s="50"/>
      <c r="AA54280" s="50"/>
      <c r="AE54280" s="50"/>
    </row>
    <row r="54281" spans="23:31">
      <c r="W54281" s="50"/>
      <c r="AA54281" s="50"/>
      <c r="AE54281" s="50"/>
    </row>
    <row r="54282" spans="23:31">
      <c r="W54282" s="50"/>
      <c r="AA54282" s="50"/>
      <c r="AE54282" s="50"/>
    </row>
    <row r="54283" spans="23:31">
      <c r="W54283" s="50"/>
      <c r="AA54283" s="50"/>
      <c r="AE54283" s="50"/>
    </row>
    <row r="54284" spans="23:31">
      <c r="W54284" s="50"/>
      <c r="AA54284" s="50"/>
      <c r="AE54284" s="50"/>
    </row>
    <row r="54285" spans="23:31">
      <c r="W54285" s="50"/>
      <c r="AA54285" s="50"/>
      <c r="AE54285" s="50"/>
    </row>
    <row r="54286" spans="23:31">
      <c r="W54286" s="50"/>
      <c r="AA54286" s="50"/>
      <c r="AE54286" s="50"/>
    </row>
    <row r="54287" spans="23:31">
      <c r="W54287" s="50"/>
      <c r="AA54287" s="50"/>
      <c r="AE54287" s="50"/>
    </row>
    <row r="54288" spans="23:31">
      <c r="W54288" s="50"/>
      <c r="AA54288" s="50"/>
      <c r="AE54288" s="50"/>
    </row>
    <row r="54289" spans="23:31">
      <c r="W54289" s="50"/>
      <c r="AA54289" s="50"/>
      <c r="AE54289" s="50"/>
    </row>
    <row r="54290" spans="23:31">
      <c r="W54290" s="50"/>
      <c r="AA54290" s="50"/>
      <c r="AE54290" s="50"/>
    </row>
    <row r="54291" spans="23:31">
      <c r="W54291" s="50"/>
      <c r="AA54291" s="50"/>
      <c r="AE54291" s="50"/>
    </row>
    <row r="54292" spans="23:31">
      <c r="W54292" s="50"/>
      <c r="AA54292" s="50"/>
      <c r="AE54292" s="50"/>
    </row>
    <row r="54293" spans="23:31">
      <c r="W54293" s="50"/>
      <c r="AA54293" s="50"/>
      <c r="AE54293" s="50"/>
    </row>
    <row r="54294" spans="23:31">
      <c r="W54294" s="50"/>
      <c r="AA54294" s="50"/>
      <c r="AE54294" s="50"/>
    </row>
    <row r="54295" spans="23:31">
      <c r="W54295" s="50"/>
      <c r="AA54295" s="50"/>
      <c r="AE54295" s="50"/>
    </row>
    <row r="54296" spans="23:31">
      <c r="W54296" s="50"/>
      <c r="AA54296" s="50"/>
      <c r="AE54296" s="50"/>
    </row>
    <row r="54297" spans="23:31">
      <c r="W54297" s="50"/>
      <c r="AA54297" s="50"/>
      <c r="AE54297" s="50"/>
    </row>
    <row r="54298" spans="23:31">
      <c r="W54298" s="50"/>
      <c r="AA54298" s="50"/>
      <c r="AE54298" s="50"/>
    </row>
    <row r="54299" spans="23:31">
      <c r="W54299" s="50"/>
      <c r="AA54299" s="50"/>
      <c r="AE54299" s="50"/>
    </row>
    <row r="54300" spans="23:31">
      <c r="W54300" s="50"/>
      <c r="AA54300" s="50"/>
      <c r="AE54300" s="50"/>
    </row>
    <row r="54301" spans="23:31">
      <c r="W54301" s="50"/>
      <c r="AA54301" s="50"/>
      <c r="AE54301" s="50"/>
    </row>
    <row r="54302" spans="23:31">
      <c r="W54302" s="50"/>
      <c r="AA54302" s="50"/>
      <c r="AE54302" s="50"/>
    </row>
    <row r="54303" spans="23:31">
      <c r="W54303" s="50"/>
      <c r="AA54303" s="50"/>
      <c r="AE54303" s="50"/>
    </row>
    <row r="54304" spans="23:31">
      <c r="W54304" s="50"/>
      <c r="AA54304" s="50"/>
      <c r="AE54304" s="50"/>
    </row>
    <row r="54305" spans="23:31">
      <c r="W54305" s="50"/>
      <c r="AA54305" s="50"/>
      <c r="AE54305" s="50"/>
    </row>
    <row r="54306" spans="23:31">
      <c r="W54306" s="50"/>
      <c r="AA54306" s="50"/>
      <c r="AE54306" s="50"/>
    </row>
    <row r="54307" spans="23:31">
      <c r="W54307" s="50"/>
      <c r="AA54307" s="50"/>
      <c r="AE54307" s="50"/>
    </row>
    <row r="54308" spans="23:31">
      <c r="W54308" s="50"/>
      <c r="AA54308" s="50"/>
      <c r="AE54308" s="50"/>
    </row>
    <row r="54309" spans="23:31">
      <c r="W54309" s="50"/>
      <c r="AA54309" s="50"/>
      <c r="AE54309" s="50"/>
    </row>
    <row r="54310" spans="23:31">
      <c r="W54310" s="50"/>
      <c r="AA54310" s="50"/>
      <c r="AE54310" s="50"/>
    </row>
    <row r="54311" spans="23:31">
      <c r="W54311" s="50"/>
      <c r="AA54311" s="50"/>
      <c r="AE54311" s="50"/>
    </row>
    <row r="54312" spans="23:31">
      <c r="W54312" s="50"/>
      <c r="AA54312" s="50"/>
      <c r="AE54312" s="50"/>
    </row>
    <row r="54313" spans="23:31">
      <c r="W54313" s="50"/>
      <c r="AA54313" s="50"/>
      <c r="AE54313" s="50"/>
    </row>
    <row r="54314" spans="23:31">
      <c r="W54314" s="50"/>
      <c r="AA54314" s="50"/>
      <c r="AE54314" s="50"/>
    </row>
    <row r="54315" spans="23:31">
      <c r="W54315" s="50"/>
      <c r="AA54315" s="50"/>
      <c r="AE54315" s="50"/>
    </row>
    <row r="54316" spans="23:31">
      <c r="W54316" s="50"/>
      <c r="AA54316" s="50"/>
      <c r="AE54316" s="50"/>
    </row>
    <row r="54317" spans="23:31">
      <c r="W54317" s="50"/>
      <c r="AA54317" s="50"/>
      <c r="AE54317" s="50"/>
    </row>
    <row r="54318" spans="23:31">
      <c r="W54318" s="50"/>
      <c r="AA54318" s="50"/>
      <c r="AE54318" s="50"/>
    </row>
    <row r="54319" spans="23:31">
      <c r="W54319" s="50"/>
      <c r="AA54319" s="50"/>
      <c r="AE54319" s="50"/>
    </row>
    <row r="54320" spans="23:31">
      <c r="W54320" s="50"/>
      <c r="AA54320" s="50"/>
      <c r="AE54320" s="50"/>
    </row>
    <row r="54321" spans="23:31">
      <c r="W54321" s="50"/>
      <c r="AA54321" s="50"/>
      <c r="AE54321" s="50"/>
    </row>
    <row r="54322" spans="23:31">
      <c r="W54322" s="50"/>
      <c r="AA54322" s="50"/>
      <c r="AE54322" s="50"/>
    </row>
    <row r="54323" spans="23:31">
      <c r="W54323" s="50"/>
      <c r="AA54323" s="50"/>
      <c r="AE54323" s="50"/>
    </row>
    <row r="54324" spans="23:31">
      <c r="W54324" s="50"/>
      <c r="AA54324" s="50"/>
      <c r="AE54324" s="50"/>
    </row>
    <row r="54325" spans="23:31">
      <c r="W54325" s="50"/>
      <c r="AA54325" s="50"/>
      <c r="AE54325" s="50"/>
    </row>
    <row r="54326" spans="23:31">
      <c r="W54326" s="50"/>
      <c r="AA54326" s="50"/>
      <c r="AE54326" s="50"/>
    </row>
    <row r="54327" spans="23:31">
      <c r="W54327" s="50"/>
      <c r="AA54327" s="50"/>
      <c r="AE54327" s="50"/>
    </row>
    <row r="54328" spans="23:31">
      <c r="W54328" s="50"/>
      <c r="AA54328" s="50"/>
      <c r="AE54328" s="50"/>
    </row>
    <row r="54329" spans="23:31">
      <c r="W54329" s="50"/>
      <c r="AA54329" s="50"/>
      <c r="AE54329" s="50"/>
    </row>
    <row r="54330" spans="23:31">
      <c r="W54330" s="50"/>
      <c r="AA54330" s="50"/>
      <c r="AE54330" s="50"/>
    </row>
    <row r="54331" spans="23:31">
      <c r="W54331" s="50"/>
      <c r="AA54331" s="50"/>
      <c r="AE54331" s="50"/>
    </row>
    <row r="54332" spans="23:31">
      <c r="W54332" s="50"/>
      <c r="AA54332" s="50"/>
      <c r="AE54332" s="50"/>
    </row>
    <row r="54333" spans="23:31">
      <c r="W54333" s="50"/>
      <c r="AA54333" s="50"/>
      <c r="AE54333" s="50"/>
    </row>
    <row r="54334" spans="23:31">
      <c r="W54334" s="50"/>
      <c r="AA54334" s="50"/>
      <c r="AE54334" s="50"/>
    </row>
    <row r="54335" spans="23:31">
      <c r="W54335" s="50"/>
      <c r="AA54335" s="50"/>
      <c r="AE54335" s="50"/>
    </row>
    <row r="54336" spans="23:31">
      <c r="W54336" s="50"/>
      <c r="AA54336" s="50"/>
      <c r="AE54336" s="50"/>
    </row>
    <row r="54337" spans="23:31">
      <c r="W54337" s="50"/>
      <c r="AA54337" s="50"/>
      <c r="AE54337" s="50"/>
    </row>
    <row r="54338" spans="23:31">
      <c r="W54338" s="50"/>
      <c r="AA54338" s="50"/>
      <c r="AE54338" s="50"/>
    </row>
    <row r="54339" spans="23:31">
      <c r="W54339" s="50"/>
      <c r="AA54339" s="50"/>
      <c r="AE54339" s="50"/>
    </row>
    <row r="54340" spans="23:31">
      <c r="W54340" s="50"/>
      <c r="AA54340" s="50"/>
      <c r="AE54340" s="50"/>
    </row>
    <row r="54341" spans="23:31">
      <c r="W54341" s="50"/>
      <c r="AA54341" s="50"/>
      <c r="AE54341" s="50"/>
    </row>
    <row r="54342" spans="23:31">
      <c r="W54342" s="50"/>
      <c r="AA54342" s="50"/>
      <c r="AE54342" s="50"/>
    </row>
    <row r="54343" spans="23:31">
      <c r="W54343" s="50"/>
      <c r="AA54343" s="50"/>
      <c r="AE54343" s="50"/>
    </row>
    <row r="54344" spans="23:31">
      <c r="W54344" s="50"/>
      <c r="AA54344" s="50"/>
      <c r="AE54344" s="50"/>
    </row>
    <row r="54345" spans="23:31">
      <c r="W54345" s="50"/>
      <c r="AA54345" s="50"/>
      <c r="AE54345" s="50"/>
    </row>
    <row r="54346" spans="23:31">
      <c r="W54346" s="50"/>
      <c r="AA54346" s="50"/>
      <c r="AE54346" s="50"/>
    </row>
    <row r="54347" spans="23:31">
      <c r="W54347" s="50"/>
      <c r="AA54347" s="50"/>
      <c r="AE54347" s="50"/>
    </row>
    <row r="54348" spans="23:31">
      <c r="W54348" s="50"/>
      <c r="AA54348" s="50"/>
      <c r="AE54348" s="50"/>
    </row>
    <row r="54349" spans="23:31">
      <c r="W54349" s="50"/>
      <c r="AA54349" s="50"/>
      <c r="AE54349" s="50"/>
    </row>
    <row r="54350" spans="23:31">
      <c r="W54350" s="50"/>
      <c r="AA54350" s="50"/>
      <c r="AE54350" s="50"/>
    </row>
    <row r="54351" spans="23:31">
      <c r="W54351" s="50"/>
      <c r="AA54351" s="50"/>
      <c r="AE54351" s="50"/>
    </row>
    <row r="54352" spans="23:31">
      <c r="W54352" s="50"/>
      <c r="AA54352" s="50"/>
      <c r="AE54352" s="50"/>
    </row>
    <row r="54353" spans="23:31">
      <c r="W54353" s="50"/>
      <c r="AA54353" s="50"/>
      <c r="AE54353" s="50"/>
    </row>
    <row r="54354" spans="23:31">
      <c r="W54354" s="50"/>
      <c r="AA54354" s="50"/>
      <c r="AE54354" s="50"/>
    </row>
    <row r="54355" spans="23:31">
      <c r="W54355" s="50"/>
      <c r="AA54355" s="50"/>
      <c r="AE54355" s="50"/>
    </row>
    <row r="54356" spans="23:31">
      <c r="W54356" s="50"/>
      <c r="AA54356" s="50"/>
      <c r="AE54356" s="50"/>
    </row>
    <row r="54357" spans="23:31">
      <c r="W54357" s="50"/>
      <c r="AA54357" s="50"/>
      <c r="AE54357" s="50"/>
    </row>
    <row r="54358" spans="23:31">
      <c r="W54358" s="50"/>
      <c r="AA54358" s="50"/>
      <c r="AE54358" s="50"/>
    </row>
    <row r="54359" spans="23:31">
      <c r="W54359" s="50"/>
      <c r="AA54359" s="50"/>
      <c r="AE54359" s="50"/>
    </row>
    <row r="54360" spans="23:31">
      <c r="W54360" s="50"/>
      <c r="AA54360" s="50"/>
      <c r="AE54360" s="50"/>
    </row>
    <row r="54361" spans="23:31">
      <c r="W54361" s="50"/>
      <c r="AA54361" s="50"/>
      <c r="AE54361" s="50"/>
    </row>
    <row r="54362" spans="23:31">
      <c r="W54362" s="50"/>
      <c r="AA54362" s="50"/>
      <c r="AE54362" s="50"/>
    </row>
    <row r="54363" spans="23:31">
      <c r="W54363" s="50"/>
      <c r="AA54363" s="50"/>
      <c r="AE54363" s="50"/>
    </row>
    <row r="54364" spans="23:31">
      <c r="W54364" s="50"/>
      <c r="AA54364" s="50"/>
      <c r="AE54364" s="50"/>
    </row>
    <row r="54365" spans="23:31">
      <c r="W54365" s="50"/>
      <c r="AA54365" s="50"/>
      <c r="AE54365" s="50"/>
    </row>
    <row r="54366" spans="23:31">
      <c r="W54366" s="50"/>
      <c r="AA54366" s="50"/>
      <c r="AE54366" s="50"/>
    </row>
    <row r="54367" spans="23:31">
      <c r="W54367" s="50"/>
      <c r="AA54367" s="50"/>
      <c r="AE54367" s="50"/>
    </row>
    <row r="54368" spans="23:31">
      <c r="W54368" s="50"/>
      <c r="AA54368" s="50"/>
      <c r="AE54368" s="50"/>
    </row>
    <row r="54369" spans="23:31">
      <c r="W54369" s="50"/>
      <c r="AA54369" s="50"/>
      <c r="AE54369" s="50"/>
    </row>
    <row r="54370" spans="23:31">
      <c r="W54370" s="50"/>
      <c r="AA54370" s="50"/>
      <c r="AE54370" s="50"/>
    </row>
    <row r="54371" spans="23:31">
      <c r="W54371" s="50"/>
      <c r="AA54371" s="50"/>
      <c r="AE54371" s="50"/>
    </row>
    <row r="54372" spans="23:31">
      <c r="W54372" s="50"/>
      <c r="AA54372" s="50"/>
      <c r="AE54372" s="50"/>
    </row>
    <row r="54373" spans="23:31">
      <c r="W54373" s="50"/>
      <c r="AA54373" s="50"/>
      <c r="AE54373" s="50"/>
    </row>
    <row r="54374" spans="23:31">
      <c r="W54374" s="50"/>
      <c r="AA54374" s="50"/>
      <c r="AE54374" s="50"/>
    </row>
    <row r="54375" spans="23:31">
      <c r="W54375" s="50"/>
      <c r="AA54375" s="50"/>
      <c r="AE54375" s="50"/>
    </row>
    <row r="54376" spans="23:31">
      <c r="W54376" s="50"/>
      <c r="AA54376" s="50"/>
      <c r="AE54376" s="50"/>
    </row>
    <row r="54377" spans="23:31">
      <c r="W54377" s="50"/>
      <c r="AA54377" s="50"/>
      <c r="AE54377" s="50"/>
    </row>
    <row r="54378" spans="23:31">
      <c r="W54378" s="50"/>
      <c r="AA54378" s="50"/>
      <c r="AE54378" s="50"/>
    </row>
    <row r="54379" spans="23:31">
      <c r="W54379" s="50"/>
      <c r="AA54379" s="50"/>
      <c r="AE54379" s="50"/>
    </row>
    <row r="54380" spans="23:31">
      <c r="W54380" s="50"/>
      <c r="AA54380" s="50"/>
      <c r="AE54380" s="50"/>
    </row>
    <row r="54381" spans="23:31">
      <c r="W54381" s="50"/>
      <c r="AA54381" s="50"/>
      <c r="AE54381" s="50"/>
    </row>
    <row r="54382" spans="23:31">
      <c r="W54382" s="50"/>
      <c r="AA54382" s="50"/>
      <c r="AE54382" s="50"/>
    </row>
    <row r="54383" spans="23:31">
      <c r="W54383" s="50"/>
      <c r="AA54383" s="50"/>
      <c r="AE54383" s="50"/>
    </row>
    <row r="54384" spans="23:31">
      <c r="W54384" s="50"/>
      <c r="AA54384" s="50"/>
      <c r="AE54384" s="50"/>
    </row>
    <row r="54385" spans="23:31">
      <c r="W54385" s="50"/>
      <c r="AA54385" s="50"/>
      <c r="AE54385" s="50"/>
    </row>
    <row r="54386" spans="23:31">
      <c r="W54386" s="50"/>
      <c r="AA54386" s="50"/>
      <c r="AE54386" s="50"/>
    </row>
    <row r="54387" spans="23:31">
      <c r="W54387" s="50"/>
      <c r="AA54387" s="50"/>
      <c r="AE54387" s="50"/>
    </row>
    <row r="54388" spans="23:31">
      <c r="W54388" s="50"/>
      <c r="AA54388" s="50"/>
      <c r="AE54388" s="50"/>
    </row>
    <row r="54389" spans="23:31">
      <c r="W54389" s="50"/>
      <c r="AA54389" s="50"/>
      <c r="AE54389" s="50"/>
    </row>
    <row r="54390" spans="23:31">
      <c r="W54390" s="50"/>
      <c r="AA54390" s="50"/>
      <c r="AE54390" s="50"/>
    </row>
    <row r="54391" spans="23:31">
      <c r="W54391" s="50"/>
      <c r="AA54391" s="50"/>
      <c r="AE54391" s="50"/>
    </row>
    <row r="54392" spans="23:31">
      <c r="W54392" s="50"/>
      <c r="AA54392" s="50"/>
      <c r="AE54392" s="50"/>
    </row>
    <row r="54393" spans="23:31">
      <c r="W54393" s="50"/>
      <c r="AA54393" s="50"/>
      <c r="AE54393" s="50"/>
    </row>
    <row r="54394" spans="23:31">
      <c r="W54394" s="50"/>
      <c r="AA54394" s="50"/>
      <c r="AE54394" s="50"/>
    </row>
    <row r="54395" spans="23:31">
      <c r="W54395" s="50"/>
      <c r="AA54395" s="50"/>
      <c r="AE54395" s="50"/>
    </row>
    <row r="54396" spans="23:31">
      <c r="W54396" s="50"/>
      <c r="AA54396" s="50"/>
      <c r="AE54396" s="50"/>
    </row>
    <row r="54397" spans="23:31">
      <c r="W54397" s="50"/>
      <c r="AA54397" s="50"/>
      <c r="AE54397" s="50"/>
    </row>
    <row r="54398" spans="23:31">
      <c r="W54398" s="50"/>
      <c r="AA54398" s="50"/>
      <c r="AE54398" s="50"/>
    </row>
    <row r="54399" spans="23:31">
      <c r="W54399" s="50"/>
      <c r="AA54399" s="50"/>
      <c r="AE54399" s="50"/>
    </row>
    <row r="54400" spans="23:31">
      <c r="W54400" s="50"/>
      <c r="AA54400" s="50"/>
      <c r="AE54400" s="50"/>
    </row>
    <row r="54401" spans="23:31">
      <c r="W54401" s="50"/>
      <c r="AA54401" s="50"/>
      <c r="AE54401" s="50"/>
    </row>
    <row r="54402" spans="23:31">
      <c r="W54402" s="50"/>
      <c r="AA54402" s="50"/>
      <c r="AE54402" s="50"/>
    </row>
    <row r="54403" spans="23:31">
      <c r="W54403" s="50"/>
      <c r="AA54403" s="50"/>
      <c r="AE54403" s="50"/>
    </row>
    <row r="54404" spans="23:31">
      <c r="W54404" s="50"/>
      <c r="AA54404" s="50"/>
      <c r="AE54404" s="50"/>
    </row>
    <row r="54405" spans="23:31">
      <c r="W54405" s="50"/>
      <c r="AA54405" s="50"/>
      <c r="AE54405" s="50"/>
    </row>
    <row r="54406" spans="23:31">
      <c r="W54406" s="50"/>
      <c r="AA54406" s="50"/>
      <c r="AE54406" s="50"/>
    </row>
    <row r="54407" spans="23:31">
      <c r="W54407" s="50"/>
      <c r="AA54407" s="50"/>
      <c r="AE54407" s="50"/>
    </row>
    <row r="54408" spans="23:31">
      <c r="W54408" s="50"/>
      <c r="AA54408" s="50"/>
      <c r="AE54408" s="50"/>
    </row>
    <row r="54409" spans="23:31">
      <c r="W54409" s="50"/>
      <c r="AA54409" s="50"/>
      <c r="AE54409" s="50"/>
    </row>
    <row r="54410" spans="23:31">
      <c r="W54410" s="50"/>
      <c r="AA54410" s="50"/>
      <c r="AE54410" s="50"/>
    </row>
    <row r="54411" spans="23:31">
      <c r="W54411" s="50"/>
      <c r="AA54411" s="50"/>
      <c r="AE54411" s="50"/>
    </row>
    <row r="54412" spans="23:31">
      <c r="W54412" s="50"/>
      <c r="AA54412" s="50"/>
      <c r="AE54412" s="50"/>
    </row>
    <row r="54413" spans="23:31">
      <c r="W54413" s="50"/>
      <c r="AA54413" s="50"/>
      <c r="AE54413" s="50"/>
    </row>
    <row r="54414" spans="23:31">
      <c r="W54414" s="50"/>
      <c r="AA54414" s="50"/>
      <c r="AE54414" s="50"/>
    </row>
    <row r="54415" spans="23:31">
      <c r="W54415" s="50"/>
      <c r="AA54415" s="50"/>
      <c r="AE54415" s="50"/>
    </row>
    <row r="54416" spans="23:31">
      <c r="W54416" s="50"/>
      <c r="AA54416" s="50"/>
      <c r="AE54416" s="50"/>
    </row>
    <row r="54417" spans="23:31">
      <c r="W54417" s="50"/>
      <c r="AA54417" s="50"/>
      <c r="AE54417" s="50"/>
    </row>
    <row r="54418" spans="23:31">
      <c r="W54418" s="50"/>
      <c r="AA54418" s="50"/>
      <c r="AE54418" s="50"/>
    </row>
    <row r="54419" spans="23:31">
      <c r="W54419" s="50"/>
      <c r="AA54419" s="50"/>
      <c r="AE54419" s="50"/>
    </row>
    <row r="54420" spans="23:31">
      <c r="W54420" s="50"/>
      <c r="AA54420" s="50"/>
      <c r="AE54420" s="50"/>
    </row>
    <row r="54421" spans="23:31">
      <c r="W54421" s="50"/>
      <c r="AA54421" s="50"/>
      <c r="AE54421" s="50"/>
    </row>
    <row r="54422" spans="23:31">
      <c r="W54422" s="50"/>
      <c r="AA54422" s="50"/>
      <c r="AE54422" s="50"/>
    </row>
    <row r="54423" spans="23:31">
      <c r="W54423" s="50"/>
      <c r="AA54423" s="50"/>
      <c r="AE54423" s="50"/>
    </row>
    <row r="54424" spans="23:31">
      <c r="W54424" s="50"/>
      <c r="AA54424" s="50"/>
      <c r="AE54424" s="50"/>
    </row>
    <row r="54425" spans="23:31">
      <c r="W54425" s="50"/>
      <c r="AA54425" s="50"/>
      <c r="AE54425" s="50"/>
    </row>
    <row r="54426" spans="23:31">
      <c r="W54426" s="50"/>
      <c r="AA54426" s="50"/>
      <c r="AE54426" s="50"/>
    </row>
    <row r="54427" spans="23:31">
      <c r="W54427" s="50"/>
      <c r="AA54427" s="50"/>
      <c r="AE54427" s="50"/>
    </row>
    <row r="54428" spans="23:31">
      <c r="W54428" s="50"/>
      <c r="AA54428" s="50"/>
      <c r="AE54428" s="50"/>
    </row>
    <row r="54429" spans="23:31">
      <c r="W54429" s="50"/>
      <c r="AA54429" s="50"/>
      <c r="AE54429" s="50"/>
    </row>
    <row r="54430" spans="23:31">
      <c r="W54430" s="50"/>
      <c r="AA54430" s="50"/>
      <c r="AE54430" s="50"/>
    </row>
    <row r="54431" spans="23:31">
      <c r="W54431" s="50"/>
      <c r="AA54431" s="50"/>
      <c r="AE54431" s="50"/>
    </row>
    <row r="54432" spans="23:31">
      <c r="W54432" s="50"/>
      <c r="AA54432" s="50"/>
      <c r="AE54432" s="50"/>
    </row>
    <row r="54433" spans="23:31">
      <c r="W54433" s="50"/>
      <c r="AA54433" s="50"/>
      <c r="AE54433" s="50"/>
    </row>
    <row r="54434" spans="23:31">
      <c r="W54434" s="50"/>
      <c r="AA54434" s="50"/>
      <c r="AE54434" s="50"/>
    </row>
    <row r="54435" spans="23:31">
      <c r="W54435" s="50"/>
      <c r="AA54435" s="50"/>
      <c r="AE54435" s="50"/>
    </row>
    <row r="54436" spans="23:31">
      <c r="W54436" s="50"/>
      <c r="AA54436" s="50"/>
      <c r="AE54436" s="50"/>
    </row>
    <row r="54437" spans="23:31">
      <c r="W54437" s="50"/>
      <c r="AA54437" s="50"/>
      <c r="AE54437" s="50"/>
    </row>
    <row r="54438" spans="23:31">
      <c r="W54438" s="50"/>
      <c r="AA54438" s="50"/>
      <c r="AE54438" s="50"/>
    </row>
    <row r="54439" spans="23:31">
      <c r="W54439" s="50"/>
      <c r="AA54439" s="50"/>
      <c r="AE54439" s="50"/>
    </row>
    <row r="54440" spans="23:31">
      <c r="W54440" s="50"/>
      <c r="AA54440" s="50"/>
      <c r="AE54440" s="50"/>
    </row>
    <row r="54441" spans="23:31">
      <c r="W54441" s="50"/>
      <c r="AA54441" s="50"/>
      <c r="AE54441" s="50"/>
    </row>
    <row r="54442" spans="23:31">
      <c r="W54442" s="50"/>
      <c r="AA54442" s="50"/>
      <c r="AE54442" s="50"/>
    </row>
    <row r="54443" spans="23:31">
      <c r="W54443" s="50"/>
      <c r="AA54443" s="50"/>
      <c r="AE54443" s="50"/>
    </row>
    <row r="54444" spans="23:31">
      <c r="W54444" s="50"/>
      <c r="AA54444" s="50"/>
      <c r="AE54444" s="50"/>
    </row>
    <row r="54445" spans="23:31">
      <c r="W54445" s="50"/>
      <c r="AA54445" s="50"/>
      <c r="AE54445" s="50"/>
    </row>
    <row r="54446" spans="23:31">
      <c r="W54446" s="50"/>
      <c r="AA54446" s="50"/>
      <c r="AE54446" s="50"/>
    </row>
    <row r="54447" spans="23:31">
      <c r="W54447" s="50"/>
      <c r="AA54447" s="50"/>
      <c r="AE54447" s="50"/>
    </row>
    <row r="54448" spans="23:31">
      <c r="W54448" s="50"/>
      <c r="AA54448" s="50"/>
      <c r="AE54448" s="50"/>
    </row>
    <row r="54449" spans="23:31">
      <c r="W54449" s="50"/>
      <c r="AA54449" s="50"/>
      <c r="AE54449" s="50"/>
    </row>
    <row r="54450" spans="23:31">
      <c r="W54450" s="50"/>
      <c r="AA54450" s="50"/>
      <c r="AE54450" s="50"/>
    </row>
    <row r="54451" spans="23:31">
      <c r="W54451" s="50"/>
      <c r="AA54451" s="50"/>
      <c r="AE54451" s="50"/>
    </row>
    <row r="54452" spans="23:31">
      <c r="W54452" s="50"/>
      <c r="AA54452" s="50"/>
      <c r="AE54452" s="50"/>
    </row>
    <row r="54453" spans="23:31">
      <c r="W54453" s="50"/>
      <c r="AA54453" s="50"/>
      <c r="AE54453" s="50"/>
    </row>
    <row r="54454" spans="23:31">
      <c r="W54454" s="50"/>
      <c r="AA54454" s="50"/>
      <c r="AE54454" s="50"/>
    </row>
    <row r="54455" spans="23:31">
      <c r="W54455" s="50"/>
      <c r="AA54455" s="50"/>
      <c r="AE54455" s="50"/>
    </row>
    <row r="54456" spans="23:31">
      <c r="W54456" s="50"/>
      <c r="AA54456" s="50"/>
      <c r="AE54456" s="50"/>
    </row>
    <row r="54457" spans="23:31">
      <c r="W54457" s="50"/>
      <c r="AA54457" s="50"/>
      <c r="AE54457" s="50"/>
    </row>
    <row r="54458" spans="23:31">
      <c r="W54458" s="50"/>
      <c r="AA54458" s="50"/>
      <c r="AE54458" s="50"/>
    </row>
    <row r="54459" spans="23:31">
      <c r="W54459" s="50"/>
      <c r="AA54459" s="50"/>
      <c r="AE54459" s="50"/>
    </row>
    <row r="54460" spans="23:31">
      <c r="W54460" s="50"/>
      <c r="AA54460" s="50"/>
      <c r="AE54460" s="50"/>
    </row>
    <row r="54461" spans="23:31">
      <c r="W54461" s="50"/>
      <c r="AA54461" s="50"/>
      <c r="AE54461" s="50"/>
    </row>
    <row r="54462" spans="23:31">
      <c r="W54462" s="50"/>
      <c r="AA54462" s="50"/>
      <c r="AE54462" s="50"/>
    </row>
    <row r="54463" spans="23:31">
      <c r="W54463" s="50"/>
      <c r="AA54463" s="50"/>
      <c r="AE54463" s="50"/>
    </row>
    <row r="54464" spans="23:31">
      <c r="W54464" s="50"/>
      <c r="AA54464" s="50"/>
      <c r="AE54464" s="50"/>
    </row>
    <row r="54465" spans="23:31">
      <c r="W54465" s="50"/>
      <c r="AA54465" s="50"/>
      <c r="AE54465" s="50"/>
    </row>
    <row r="54466" spans="23:31">
      <c r="W54466" s="50"/>
      <c r="AA54466" s="50"/>
      <c r="AE54466" s="50"/>
    </row>
    <row r="54467" spans="23:31">
      <c r="W54467" s="50"/>
      <c r="AA54467" s="50"/>
      <c r="AE54467" s="50"/>
    </row>
    <row r="54468" spans="23:31">
      <c r="W54468" s="50"/>
      <c r="AA54468" s="50"/>
      <c r="AE54468" s="50"/>
    </row>
    <row r="54469" spans="23:31">
      <c r="W54469" s="50"/>
      <c r="AA54469" s="50"/>
      <c r="AE54469" s="50"/>
    </row>
    <row r="54470" spans="23:31">
      <c r="W54470" s="50"/>
      <c r="AA54470" s="50"/>
      <c r="AE54470" s="50"/>
    </row>
    <row r="54471" spans="23:31">
      <c r="W54471" s="50"/>
      <c r="AA54471" s="50"/>
      <c r="AE54471" s="50"/>
    </row>
    <row r="54472" spans="23:31">
      <c r="W54472" s="50"/>
      <c r="AA54472" s="50"/>
      <c r="AE54472" s="50"/>
    </row>
    <row r="54473" spans="23:31">
      <c r="W54473" s="50"/>
      <c r="AA54473" s="50"/>
      <c r="AE54473" s="50"/>
    </row>
    <row r="54474" spans="23:31">
      <c r="W54474" s="50"/>
      <c r="AA54474" s="50"/>
      <c r="AE54474" s="50"/>
    </row>
    <row r="54475" spans="23:31">
      <c r="W54475" s="50"/>
      <c r="AA54475" s="50"/>
      <c r="AE54475" s="50"/>
    </row>
    <row r="54476" spans="23:31">
      <c r="W54476" s="50"/>
      <c r="AA54476" s="50"/>
      <c r="AE54476" s="50"/>
    </row>
    <row r="54477" spans="23:31">
      <c r="W54477" s="50"/>
      <c r="AA54477" s="50"/>
      <c r="AE54477" s="50"/>
    </row>
    <row r="54478" spans="23:31">
      <c r="W54478" s="50"/>
      <c r="AA54478" s="50"/>
      <c r="AE54478" s="50"/>
    </row>
    <row r="54479" spans="23:31">
      <c r="W54479" s="50"/>
      <c r="AA54479" s="50"/>
      <c r="AE54479" s="50"/>
    </row>
    <row r="54480" spans="23:31">
      <c r="W54480" s="50"/>
      <c r="AA54480" s="50"/>
      <c r="AE54480" s="50"/>
    </row>
    <row r="54481" spans="23:31">
      <c r="W54481" s="50"/>
      <c r="AA54481" s="50"/>
      <c r="AE54481" s="50"/>
    </row>
    <row r="54482" spans="23:31">
      <c r="W54482" s="50"/>
      <c r="AA54482" s="50"/>
      <c r="AE54482" s="50"/>
    </row>
    <row r="54483" spans="23:31">
      <c r="W54483" s="50"/>
      <c r="AA54483" s="50"/>
      <c r="AE54483" s="50"/>
    </row>
    <row r="54484" spans="23:31">
      <c r="W54484" s="50"/>
      <c r="AA54484" s="50"/>
      <c r="AE54484" s="50"/>
    </row>
    <row r="54485" spans="23:31">
      <c r="W54485" s="50"/>
      <c r="AA54485" s="50"/>
      <c r="AE54485" s="50"/>
    </row>
    <row r="54486" spans="23:31">
      <c r="W54486" s="50"/>
      <c r="AA54486" s="50"/>
      <c r="AE54486" s="50"/>
    </row>
    <row r="54487" spans="23:31">
      <c r="W54487" s="50"/>
      <c r="AA54487" s="50"/>
      <c r="AE54487" s="50"/>
    </row>
    <row r="54488" spans="23:31">
      <c r="W54488" s="50"/>
      <c r="AA54488" s="50"/>
      <c r="AE54488" s="50"/>
    </row>
    <row r="54489" spans="23:31">
      <c r="W54489" s="50"/>
      <c r="AA54489" s="50"/>
      <c r="AE54489" s="50"/>
    </row>
    <row r="54490" spans="23:31">
      <c r="W54490" s="50"/>
      <c r="AA54490" s="50"/>
      <c r="AE54490" s="50"/>
    </row>
    <row r="54491" spans="23:31">
      <c r="W54491" s="50"/>
      <c r="AA54491" s="50"/>
      <c r="AE54491" s="50"/>
    </row>
    <row r="54492" spans="23:31">
      <c r="W54492" s="50"/>
      <c r="AA54492" s="50"/>
      <c r="AE54492" s="50"/>
    </row>
    <row r="54493" spans="23:31">
      <c r="W54493" s="50"/>
      <c r="AA54493" s="50"/>
      <c r="AE54493" s="50"/>
    </row>
    <row r="54494" spans="23:31">
      <c r="W54494" s="50"/>
      <c r="AA54494" s="50"/>
      <c r="AE54494" s="50"/>
    </row>
    <row r="54495" spans="23:31">
      <c r="W54495" s="50"/>
      <c r="AA54495" s="50"/>
      <c r="AE54495" s="50"/>
    </row>
    <row r="54496" spans="23:31">
      <c r="W54496" s="50"/>
      <c r="AA54496" s="50"/>
      <c r="AE54496" s="50"/>
    </row>
    <row r="54497" spans="23:31">
      <c r="W54497" s="50"/>
      <c r="AA54497" s="50"/>
      <c r="AE54497" s="50"/>
    </row>
    <row r="54498" spans="23:31">
      <c r="W54498" s="50"/>
      <c r="AA54498" s="50"/>
      <c r="AE54498" s="50"/>
    </row>
    <row r="54499" spans="23:31">
      <c r="W54499" s="50"/>
      <c r="AA54499" s="50"/>
      <c r="AE54499" s="50"/>
    </row>
    <row r="54500" spans="23:31">
      <c r="W54500" s="50"/>
      <c r="AA54500" s="50"/>
      <c r="AE54500" s="50"/>
    </row>
    <row r="54501" spans="23:31">
      <c r="W54501" s="50"/>
      <c r="AA54501" s="50"/>
      <c r="AE54501" s="50"/>
    </row>
    <row r="54502" spans="23:31">
      <c r="W54502" s="50"/>
      <c r="AA54502" s="50"/>
      <c r="AE54502" s="50"/>
    </row>
    <row r="54503" spans="23:31">
      <c r="W54503" s="50"/>
      <c r="AA54503" s="50"/>
      <c r="AE54503" s="50"/>
    </row>
    <row r="54504" spans="23:31">
      <c r="W54504" s="50"/>
      <c r="AA54504" s="50"/>
      <c r="AE54504" s="50"/>
    </row>
    <row r="54505" spans="23:31">
      <c r="W54505" s="50"/>
      <c r="AA54505" s="50"/>
      <c r="AE54505" s="50"/>
    </row>
    <row r="54506" spans="23:31">
      <c r="W54506" s="50"/>
      <c r="AA54506" s="50"/>
      <c r="AE54506" s="50"/>
    </row>
    <row r="54507" spans="23:31">
      <c r="W54507" s="50"/>
      <c r="AA54507" s="50"/>
      <c r="AE54507" s="50"/>
    </row>
    <row r="54508" spans="23:31">
      <c r="W54508" s="50"/>
      <c r="AA54508" s="50"/>
      <c r="AE54508" s="50"/>
    </row>
    <row r="54509" spans="23:31">
      <c r="W54509" s="50"/>
      <c r="AA54509" s="50"/>
      <c r="AE54509" s="50"/>
    </row>
    <row r="54510" spans="23:31">
      <c r="W54510" s="50"/>
      <c r="AA54510" s="50"/>
      <c r="AE54510" s="50"/>
    </row>
    <row r="54511" spans="23:31">
      <c r="W54511" s="50"/>
      <c r="AA54511" s="50"/>
      <c r="AE54511" s="50"/>
    </row>
    <row r="54512" spans="23:31">
      <c r="W54512" s="50"/>
      <c r="AA54512" s="50"/>
      <c r="AE54512" s="50"/>
    </row>
    <row r="54513" spans="23:31">
      <c r="W54513" s="50"/>
      <c r="AA54513" s="50"/>
      <c r="AE54513" s="50"/>
    </row>
    <row r="54514" spans="23:31">
      <c r="W54514" s="50"/>
      <c r="AA54514" s="50"/>
      <c r="AE54514" s="50"/>
    </row>
    <row r="54515" spans="23:31">
      <c r="W54515" s="50"/>
      <c r="AA54515" s="50"/>
      <c r="AE54515" s="50"/>
    </row>
    <row r="54516" spans="23:31">
      <c r="W54516" s="50"/>
      <c r="AA54516" s="50"/>
      <c r="AE54516" s="50"/>
    </row>
    <row r="54517" spans="23:31">
      <c r="W54517" s="50"/>
      <c r="AA54517" s="50"/>
      <c r="AE54517" s="50"/>
    </row>
    <row r="54518" spans="23:31">
      <c r="W54518" s="50"/>
      <c r="AA54518" s="50"/>
      <c r="AE54518" s="50"/>
    </row>
    <row r="54519" spans="23:31">
      <c r="W54519" s="50"/>
      <c r="AA54519" s="50"/>
      <c r="AE54519" s="50"/>
    </row>
    <row r="54520" spans="23:31">
      <c r="W54520" s="50"/>
      <c r="AA54520" s="50"/>
      <c r="AE54520" s="50"/>
    </row>
    <row r="54521" spans="23:31">
      <c r="W54521" s="50"/>
      <c r="AA54521" s="50"/>
      <c r="AE54521" s="50"/>
    </row>
    <row r="54522" spans="23:31">
      <c r="W54522" s="50"/>
      <c r="AA54522" s="50"/>
      <c r="AE54522" s="50"/>
    </row>
    <row r="54523" spans="23:31">
      <c r="W54523" s="50"/>
      <c r="AA54523" s="50"/>
      <c r="AE54523" s="50"/>
    </row>
    <row r="54524" spans="23:31">
      <c r="W54524" s="50"/>
      <c r="AA54524" s="50"/>
      <c r="AE54524" s="50"/>
    </row>
    <row r="54525" spans="23:31">
      <c r="W54525" s="50"/>
      <c r="AA54525" s="50"/>
      <c r="AE54525" s="50"/>
    </row>
    <row r="54526" spans="23:31">
      <c r="W54526" s="50"/>
      <c r="AA54526" s="50"/>
      <c r="AE54526" s="50"/>
    </row>
    <row r="54527" spans="23:31">
      <c r="W54527" s="50"/>
      <c r="AA54527" s="50"/>
      <c r="AE54527" s="50"/>
    </row>
    <row r="54528" spans="23:31">
      <c r="W54528" s="50"/>
      <c r="AA54528" s="50"/>
      <c r="AE54528" s="50"/>
    </row>
    <row r="54529" spans="23:31">
      <c r="W54529" s="50"/>
      <c r="AA54529" s="50"/>
      <c r="AE54529" s="50"/>
    </row>
    <row r="54530" spans="23:31">
      <c r="W54530" s="50"/>
      <c r="AA54530" s="50"/>
      <c r="AE54530" s="50"/>
    </row>
    <row r="54531" spans="23:31">
      <c r="W54531" s="50"/>
      <c r="AA54531" s="50"/>
      <c r="AE54531" s="50"/>
    </row>
    <row r="54532" spans="23:31">
      <c r="W54532" s="50"/>
      <c r="AA54532" s="50"/>
      <c r="AE54532" s="50"/>
    </row>
    <row r="54533" spans="23:31">
      <c r="W54533" s="50"/>
      <c r="AA54533" s="50"/>
      <c r="AE54533" s="50"/>
    </row>
    <row r="54534" spans="23:31">
      <c r="W54534" s="50"/>
      <c r="AA54534" s="50"/>
      <c r="AE54534" s="50"/>
    </row>
    <row r="54535" spans="23:31">
      <c r="W54535" s="50"/>
      <c r="AA54535" s="50"/>
      <c r="AE54535" s="50"/>
    </row>
    <row r="54536" spans="23:31">
      <c r="W54536" s="50"/>
      <c r="AA54536" s="50"/>
      <c r="AE54536" s="50"/>
    </row>
    <row r="54537" spans="23:31">
      <c r="W54537" s="50"/>
      <c r="AA54537" s="50"/>
      <c r="AE54537" s="50"/>
    </row>
    <row r="54538" spans="23:31">
      <c r="W54538" s="50"/>
      <c r="AA54538" s="50"/>
      <c r="AE54538" s="50"/>
    </row>
    <row r="54539" spans="23:31">
      <c r="W54539" s="50"/>
      <c r="AA54539" s="50"/>
      <c r="AE54539" s="50"/>
    </row>
    <row r="54540" spans="23:31">
      <c r="W54540" s="50"/>
      <c r="AA54540" s="50"/>
      <c r="AE54540" s="50"/>
    </row>
    <row r="54541" spans="23:31">
      <c r="W54541" s="50"/>
      <c r="AA54541" s="50"/>
      <c r="AE54541" s="50"/>
    </row>
    <row r="54542" spans="23:31">
      <c r="W54542" s="50"/>
      <c r="AA54542" s="50"/>
      <c r="AE54542" s="50"/>
    </row>
    <row r="54543" spans="23:31">
      <c r="W54543" s="50"/>
      <c r="AA54543" s="50"/>
      <c r="AE54543" s="50"/>
    </row>
    <row r="54544" spans="23:31">
      <c r="W54544" s="50"/>
      <c r="AA54544" s="50"/>
      <c r="AE54544" s="50"/>
    </row>
    <row r="54545" spans="23:31">
      <c r="W54545" s="50"/>
      <c r="AA54545" s="50"/>
      <c r="AE54545" s="50"/>
    </row>
    <row r="54546" spans="23:31">
      <c r="W54546" s="50"/>
      <c r="AA54546" s="50"/>
      <c r="AE54546" s="50"/>
    </row>
    <row r="54547" spans="23:31">
      <c r="W54547" s="50"/>
      <c r="AA54547" s="50"/>
      <c r="AE54547" s="50"/>
    </row>
    <row r="54548" spans="23:31">
      <c r="W54548" s="50"/>
      <c r="AA54548" s="50"/>
      <c r="AE54548" s="50"/>
    </row>
    <row r="54549" spans="23:31">
      <c r="W54549" s="50"/>
      <c r="AA54549" s="50"/>
      <c r="AE54549" s="50"/>
    </row>
    <row r="54550" spans="23:31">
      <c r="W54550" s="50"/>
      <c r="AA54550" s="50"/>
      <c r="AE54550" s="50"/>
    </row>
    <row r="54551" spans="23:31">
      <c r="W54551" s="50"/>
      <c r="AA54551" s="50"/>
      <c r="AE54551" s="50"/>
    </row>
    <row r="54552" spans="23:31">
      <c r="W54552" s="50"/>
      <c r="AA54552" s="50"/>
      <c r="AE54552" s="50"/>
    </row>
    <row r="54553" spans="23:31">
      <c r="W54553" s="50"/>
      <c r="AA54553" s="50"/>
      <c r="AE54553" s="50"/>
    </row>
    <row r="54554" spans="23:31">
      <c r="W54554" s="50"/>
      <c r="AA54554" s="50"/>
      <c r="AE54554" s="50"/>
    </row>
    <row r="54555" spans="23:31">
      <c r="W54555" s="50"/>
      <c r="AA54555" s="50"/>
      <c r="AE54555" s="50"/>
    </row>
    <row r="54556" spans="23:31">
      <c r="W54556" s="50"/>
      <c r="AA54556" s="50"/>
      <c r="AE54556" s="50"/>
    </row>
    <row r="54557" spans="23:31">
      <c r="W54557" s="50"/>
      <c r="AA54557" s="50"/>
      <c r="AE54557" s="50"/>
    </row>
    <row r="54558" spans="23:31">
      <c r="W54558" s="50"/>
      <c r="AA54558" s="50"/>
      <c r="AE54558" s="50"/>
    </row>
    <row r="54559" spans="23:31">
      <c r="W54559" s="50"/>
      <c r="AA54559" s="50"/>
      <c r="AE54559" s="50"/>
    </row>
    <row r="54560" spans="23:31">
      <c r="W54560" s="50"/>
      <c r="AA54560" s="50"/>
      <c r="AE54560" s="50"/>
    </row>
    <row r="54561" spans="23:31">
      <c r="W54561" s="50"/>
      <c r="AA54561" s="50"/>
      <c r="AE54561" s="50"/>
    </row>
    <row r="54562" spans="23:31">
      <c r="W54562" s="50"/>
      <c r="AA54562" s="50"/>
      <c r="AE54562" s="50"/>
    </row>
    <row r="54563" spans="23:31">
      <c r="W54563" s="50"/>
      <c r="AA54563" s="50"/>
      <c r="AE54563" s="50"/>
    </row>
    <row r="54564" spans="23:31">
      <c r="W54564" s="50"/>
      <c r="AA54564" s="50"/>
      <c r="AE54564" s="50"/>
    </row>
    <row r="54565" spans="23:31">
      <c r="W54565" s="50"/>
      <c r="AA54565" s="50"/>
      <c r="AE54565" s="50"/>
    </row>
    <row r="54566" spans="23:31">
      <c r="W54566" s="50"/>
      <c r="AA54566" s="50"/>
      <c r="AE54566" s="50"/>
    </row>
    <row r="54567" spans="23:31">
      <c r="W54567" s="50"/>
      <c r="AA54567" s="50"/>
      <c r="AE54567" s="50"/>
    </row>
    <row r="54568" spans="23:31">
      <c r="W54568" s="50"/>
      <c r="AA54568" s="50"/>
      <c r="AE54568" s="50"/>
    </row>
    <row r="54569" spans="23:31">
      <c r="W54569" s="50"/>
      <c r="AA54569" s="50"/>
      <c r="AE54569" s="50"/>
    </row>
    <row r="54570" spans="23:31">
      <c r="W54570" s="50"/>
      <c r="AA54570" s="50"/>
      <c r="AE54570" s="50"/>
    </row>
    <row r="54571" spans="23:31">
      <c r="W54571" s="50"/>
      <c r="AA54571" s="50"/>
      <c r="AE54571" s="50"/>
    </row>
    <row r="54572" spans="23:31">
      <c r="W54572" s="50"/>
      <c r="AA54572" s="50"/>
      <c r="AE54572" s="50"/>
    </row>
    <row r="54573" spans="23:31">
      <c r="W54573" s="50"/>
      <c r="AA54573" s="50"/>
      <c r="AE54573" s="50"/>
    </row>
    <row r="54574" spans="23:31">
      <c r="W54574" s="50"/>
      <c r="AA54574" s="50"/>
      <c r="AE54574" s="50"/>
    </row>
    <row r="54575" spans="23:31">
      <c r="W54575" s="50"/>
      <c r="AA54575" s="50"/>
      <c r="AE54575" s="50"/>
    </row>
    <row r="54576" spans="23:31">
      <c r="W54576" s="50"/>
      <c r="AA54576" s="50"/>
      <c r="AE54576" s="50"/>
    </row>
    <row r="54577" spans="23:31">
      <c r="W54577" s="50"/>
      <c r="AA54577" s="50"/>
      <c r="AE54577" s="50"/>
    </row>
    <row r="54578" spans="23:31">
      <c r="W54578" s="50"/>
      <c r="AA54578" s="50"/>
      <c r="AE54578" s="50"/>
    </row>
    <row r="54579" spans="23:31">
      <c r="W54579" s="50"/>
      <c r="AA54579" s="50"/>
      <c r="AE54579" s="50"/>
    </row>
    <row r="54580" spans="23:31">
      <c r="W54580" s="50"/>
      <c r="AA54580" s="50"/>
      <c r="AE54580" s="50"/>
    </row>
    <row r="54581" spans="23:31">
      <c r="W54581" s="50"/>
      <c r="AA54581" s="50"/>
      <c r="AE54581" s="50"/>
    </row>
    <row r="54582" spans="23:31">
      <c r="W54582" s="50"/>
      <c r="AA54582" s="50"/>
      <c r="AE54582" s="50"/>
    </row>
    <row r="54583" spans="23:31">
      <c r="W54583" s="50"/>
      <c r="AA54583" s="50"/>
      <c r="AE54583" s="50"/>
    </row>
    <row r="54584" spans="23:31">
      <c r="W54584" s="50"/>
      <c r="AA54584" s="50"/>
      <c r="AE54584" s="50"/>
    </row>
    <row r="54585" spans="23:31">
      <c r="W54585" s="50"/>
      <c r="AA54585" s="50"/>
      <c r="AE54585" s="50"/>
    </row>
    <row r="54586" spans="23:31">
      <c r="W54586" s="50"/>
      <c r="AA54586" s="50"/>
      <c r="AE54586" s="50"/>
    </row>
    <row r="54587" spans="23:31">
      <c r="W54587" s="50"/>
      <c r="AA54587" s="50"/>
      <c r="AE54587" s="50"/>
    </row>
    <row r="54588" spans="23:31">
      <c r="W54588" s="50"/>
      <c r="AA54588" s="50"/>
      <c r="AE54588" s="50"/>
    </row>
    <row r="54589" spans="23:31">
      <c r="W54589" s="50"/>
      <c r="AA54589" s="50"/>
      <c r="AE54589" s="50"/>
    </row>
    <row r="54590" spans="23:31">
      <c r="W54590" s="50"/>
      <c r="AA54590" s="50"/>
      <c r="AE54590" s="50"/>
    </row>
    <row r="54591" spans="23:31">
      <c r="W54591" s="50"/>
      <c r="AA54591" s="50"/>
      <c r="AE54591" s="50"/>
    </row>
    <row r="54592" spans="23:31">
      <c r="W54592" s="50"/>
      <c r="AA54592" s="50"/>
      <c r="AE54592" s="50"/>
    </row>
    <row r="54593" spans="23:31">
      <c r="W54593" s="50"/>
      <c r="AA54593" s="50"/>
      <c r="AE54593" s="50"/>
    </row>
    <row r="54594" spans="23:31">
      <c r="W54594" s="50"/>
      <c r="AA54594" s="50"/>
      <c r="AE54594" s="50"/>
    </row>
    <row r="54595" spans="23:31">
      <c r="W54595" s="50"/>
      <c r="AA54595" s="50"/>
      <c r="AE54595" s="50"/>
    </row>
    <row r="54596" spans="23:31">
      <c r="W54596" s="50"/>
      <c r="AA54596" s="50"/>
      <c r="AE54596" s="50"/>
    </row>
    <row r="54597" spans="23:31">
      <c r="W54597" s="50"/>
      <c r="AA54597" s="50"/>
      <c r="AE54597" s="50"/>
    </row>
    <row r="54598" spans="23:31">
      <c r="W54598" s="50"/>
      <c r="AA54598" s="50"/>
      <c r="AE54598" s="50"/>
    </row>
    <row r="54599" spans="23:31">
      <c r="W54599" s="50"/>
      <c r="AA54599" s="50"/>
      <c r="AE54599" s="50"/>
    </row>
    <row r="54600" spans="23:31">
      <c r="W54600" s="50"/>
      <c r="AA54600" s="50"/>
      <c r="AE54600" s="50"/>
    </row>
    <row r="54601" spans="23:31">
      <c r="W54601" s="50"/>
      <c r="AA54601" s="50"/>
      <c r="AE54601" s="50"/>
    </row>
    <row r="54602" spans="23:31">
      <c r="W54602" s="50"/>
      <c r="AA54602" s="50"/>
      <c r="AE54602" s="50"/>
    </row>
    <row r="54603" spans="23:31">
      <c r="W54603" s="50"/>
      <c r="AA54603" s="50"/>
      <c r="AE54603" s="50"/>
    </row>
    <row r="54604" spans="23:31">
      <c r="W54604" s="50"/>
      <c r="AA54604" s="50"/>
      <c r="AE54604" s="50"/>
    </row>
    <row r="54605" spans="23:31">
      <c r="W54605" s="50"/>
      <c r="AA54605" s="50"/>
      <c r="AE54605" s="50"/>
    </row>
    <row r="54606" spans="23:31">
      <c r="W54606" s="50"/>
      <c r="AA54606" s="50"/>
      <c r="AE54606" s="50"/>
    </row>
    <row r="54607" spans="23:31">
      <c r="W54607" s="50"/>
      <c r="AA54607" s="50"/>
      <c r="AE54607" s="50"/>
    </row>
    <row r="54608" spans="23:31">
      <c r="W54608" s="50"/>
      <c r="AA54608" s="50"/>
      <c r="AE54608" s="50"/>
    </row>
    <row r="54609" spans="23:31">
      <c r="W54609" s="50"/>
      <c r="AA54609" s="50"/>
      <c r="AE54609" s="50"/>
    </row>
    <row r="54610" spans="23:31">
      <c r="W54610" s="50"/>
      <c r="AA54610" s="50"/>
      <c r="AE54610" s="50"/>
    </row>
    <row r="54611" spans="23:31">
      <c r="W54611" s="50"/>
      <c r="AA54611" s="50"/>
      <c r="AE54611" s="50"/>
    </row>
    <row r="54612" spans="23:31">
      <c r="W54612" s="50"/>
      <c r="AA54612" s="50"/>
      <c r="AE54612" s="50"/>
    </row>
    <row r="54613" spans="23:31">
      <c r="W54613" s="50"/>
      <c r="AA54613" s="50"/>
      <c r="AE54613" s="50"/>
    </row>
    <row r="54614" spans="23:31">
      <c r="W54614" s="50"/>
      <c r="AA54614" s="50"/>
      <c r="AE54614" s="50"/>
    </row>
    <row r="54615" spans="23:31">
      <c r="W54615" s="50"/>
      <c r="AA54615" s="50"/>
      <c r="AE54615" s="50"/>
    </row>
    <row r="54616" spans="23:31">
      <c r="W54616" s="50"/>
      <c r="AA54616" s="50"/>
      <c r="AE54616" s="50"/>
    </row>
    <row r="54617" spans="23:31">
      <c r="W54617" s="50"/>
      <c r="AA54617" s="50"/>
      <c r="AE54617" s="50"/>
    </row>
    <row r="54618" spans="23:31">
      <c r="W54618" s="50"/>
      <c r="AA54618" s="50"/>
      <c r="AE54618" s="50"/>
    </row>
    <row r="54619" spans="23:31">
      <c r="W54619" s="50"/>
      <c r="AA54619" s="50"/>
      <c r="AE54619" s="50"/>
    </row>
    <row r="54620" spans="23:31">
      <c r="W54620" s="50"/>
      <c r="AA54620" s="50"/>
      <c r="AE54620" s="50"/>
    </row>
    <row r="54621" spans="23:31">
      <c r="W54621" s="50"/>
      <c r="AA54621" s="50"/>
      <c r="AE54621" s="50"/>
    </row>
    <row r="54622" spans="23:31">
      <c r="W54622" s="50"/>
      <c r="AA54622" s="50"/>
      <c r="AE54622" s="50"/>
    </row>
    <row r="54623" spans="23:31">
      <c r="W54623" s="50"/>
      <c r="AA54623" s="50"/>
      <c r="AE54623" s="50"/>
    </row>
    <row r="54624" spans="23:31">
      <c r="W54624" s="50"/>
      <c r="AA54624" s="50"/>
      <c r="AE54624" s="50"/>
    </row>
    <row r="54625" spans="23:31">
      <c r="W54625" s="50"/>
      <c r="AA54625" s="50"/>
      <c r="AE54625" s="50"/>
    </row>
    <row r="54626" spans="23:31">
      <c r="W54626" s="50"/>
      <c r="AA54626" s="50"/>
      <c r="AE54626" s="50"/>
    </row>
    <row r="54627" spans="23:31">
      <c r="W54627" s="50"/>
      <c r="AA54627" s="50"/>
      <c r="AE54627" s="50"/>
    </row>
    <row r="54628" spans="23:31">
      <c r="W54628" s="50"/>
      <c r="AA54628" s="50"/>
      <c r="AE54628" s="50"/>
    </row>
    <row r="54629" spans="23:31">
      <c r="W54629" s="50"/>
      <c r="AA54629" s="50"/>
      <c r="AE54629" s="50"/>
    </row>
    <row r="54630" spans="23:31">
      <c r="W54630" s="50"/>
      <c r="AA54630" s="50"/>
      <c r="AE54630" s="50"/>
    </row>
    <row r="54631" spans="23:31">
      <c r="W54631" s="50"/>
      <c r="AA54631" s="50"/>
      <c r="AE54631" s="50"/>
    </row>
    <row r="54632" spans="23:31">
      <c r="W54632" s="50"/>
      <c r="AA54632" s="50"/>
      <c r="AE54632" s="50"/>
    </row>
    <row r="54633" spans="23:31">
      <c r="W54633" s="50"/>
      <c r="AA54633" s="50"/>
      <c r="AE54633" s="50"/>
    </row>
    <row r="54634" spans="23:31">
      <c r="W54634" s="50"/>
      <c r="AA54634" s="50"/>
      <c r="AE54634" s="50"/>
    </row>
    <row r="54635" spans="23:31">
      <c r="W54635" s="50"/>
      <c r="AA54635" s="50"/>
      <c r="AE54635" s="50"/>
    </row>
    <row r="54636" spans="23:31">
      <c r="W54636" s="50"/>
      <c r="AA54636" s="50"/>
      <c r="AE54636" s="50"/>
    </row>
    <row r="54637" spans="23:31">
      <c r="W54637" s="50"/>
      <c r="AA54637" s="50"/>
      <c r="AE54637" s="50"/>
    </row>
    <row r="54638" spans="23:31">
      <c r="W54638" s="50"/>
      <c r="AA54638" s="50"/>
      <c r="AE54638" s="50"/>
    </row>
    <row r="54639" spans="23:31">
      <c r="W54639" s="50"/>
      <c r="AA54639" s="50"/>
      <c r="AE54639" s="50"/>
    </row>
    <row r="54640" spans="23:31">
      <c r="W54640" s="50"/>
      <c r="AA54640" s="50"/>
      <c r="AE54640" s="50"/>
    </row>
    <row r="54641" spans="23:31">
      <c r="W54641" s="50"/>
      <c r="AA54641" s="50"/>
      <c r="AE54641" s="50"/>
    </row>
    <row r="54642" spans="23:31">
      <c r="W54642" s="50"/>
      <c r="AA54642" s="50"/>
      <c r="AE54642" s="50"/>
    </row>
    <row r="54643" spans="23:31">
      <c r="W54643" s="50"/>
      <c r="AA54643" s="50"/>
      <c r="AE54643" s="50"/>
    </row>
    <row r="54644" spans="23:31">
      <c r="W54644" s="50"/>
      <c r="AA54644" s="50"/>
      <c r="AE54644" s="50"/>
    </row>
    <row r="54645" spans="23:31">
      <c r="W54645" s="50"/>
      <c r="AA54645" s="50"/>
      <c r="AE54645" s="50"/>
    </row>
    <row r="54646" spans="23:31">
      <c r="W54646" s="50"/>
      <c r="AA54646" s="50"/>
      <c r="AE54646" s="50"/>
    </row>
    <row r="54647" spans="23:31">
      <c r="W54647" s="50"/>
      <c r="AA54647" s="50"/>
      <c r="AE54647" s="50"/>
    </row>
    <row r="54648" spans="23:31">
      <c r="W54648" s="50"/>
      <c r="AA54648" s="50"/>
      <c r="AE54648" s="50"/>
    </row>
    <row r="54649" spans="23:31">
      <c r="W54649" s="50"/>
      <c r="AA54649" s="50"/>
      <c r="AE54649" s="50"/>
    </row>
    <row r="54650" spans="23:31">
      <c r="W54650" s="50"/>
      <c r="AA54650" s="50"/>
      <c r="AE54650" s="50"/>
    </row>
    <row r="54651" spans="23:31">
      <c r="W54651" s="50"/>
      <c r="AA54651" s="50"/>
      <c r="AE54651" s="50"/>
    </row>
    <row r="54652" spans="23:31">
      <c r="W54652" s="50"/>
      <c r="AA54652" s="50"/>
      <c r="AE54652" s="50"/>
    </row>
    <row r="54653" spans="23:31">
      <c r="W54653" s="50"/>
      <c r="AA54653" s="50"/>
      <c r="AE54653" s="50"/>
    </row>
    <row r="54654" spans="23:31">
      <c r="W54654" s="50"/>
      <c r="AA54654" s="50"/>
      <c r="AE54654" s="50"/>
    </row>
    <row r="54655" spans="23:31">
      <c r="W54655" s="50"/>
      <c r="AA54655" s="50"/>
      <c r="AE54655" s="50"/>
    </row>
    <row r="54656" spans="23:31">
      <c r="W54656" s="50"/>
      <c r="AA54656" s="50"/>
      <c r="AE54656" s="50"/>
    </row>
    <row r="54657" spans="23:31">
      <c r="W54657" s="50"/>
      <c r="AA54657" s="50"/>
      <c r="AE54657" s="50"/>
    </row>
    <row r="54658" spans="23:31">
      <c r="W54658" s="50"/>
      <c r="AA54658" s="50"/>
      <c r="AE54658" s="50"/>
    </row>
    <row r="54659" spans="23:31">
      <c r="W54659" s="50"/>
      <c r="AA54659" s="50"/>
      <c r="AE54659" s="50"/>
    </row>
    <row r="54660" spans="23:31">
      <c r="W54660" s="50"/>
      <c r="AA54660" s="50"/>
      <c r="AE54660" s="50"/>
    </row>
    <row r="54661" spans="23:31">
      <c r="W54661" s="50"/>
      <c r="AA54661" s="50"/>
      <c r="AE54661" s="50"/>
    </row>
    <row r="54662" spans="23:31">
      <c r="W54662" s="50"/>
      <c r="AA54662" s="50"/>
      <c r="AE54662" s="50"/>
    </row>
    <row r="54663" spans="23:31">
      <c r="W54663" s="50"/>
      <c r="AA54663" s="50"/>
      <c r="AE54663" s="50"/>
    </row>
    <row r="54664" spans="23:31">
      <c r="W54664" s="50"/>
      <c r="AA54664" s="50"/>
      <c r="AE54664" s="50"/>
    </row>
    <row r="54665" spans="23:31">
      <c r="W54665" s="50"/>
      <c r="AA54665" s="50"/>
      <c r="AE54665" s="50"/>
    </row>
    <row r="54666" spans="23:31">
      <c r="W54666" s="50"/>
      <c r="AA54666" s="50"/>
      <c r="AE54666" s="50"/>
    </row>
    <row r="54667" spans="23:31">
      <c r="W54667" s="50"/>
      <c r="AA54667" s="50"/>
      <c r="AE54667" s="50"/>
    </row>
    <row r="54668" spans="23:31">
      <c r="W54668" s="50"/>
      <c r="AA54668" s="50"/>
      <c r="AE54668" s="50"/>
    </row>
    <row r="54669" spans="23:31">
      <c r="W54669" s="50"/>
      <c r="AA54669" s="50"/>
      <c r="AE54669" s="50"/>
    </row>
    <row r="54670" spans="23:31">
      <c r="W54670" s="50"/>
      <c r="AA54670" s="50"/>
      <c r="AE54670" s="50"/>
    </row>
    <row r="54671" spans="23:31">
      <c r="W54671" s="50"/>
      <c r="AA54671" s="50"/>
      <c r="AE54671" s="50"/>
    </row>
    <row r="54672" spans="23:31">
      <c r="W54672" s="50"/>
      <c r="AA54672" s="50"/>
      <c r="AE54672" s="50"/>
    </row>
    <row r="54673" spans="23:31">
      <c r="W54673" s="50"/>
      <c r="AA54673" s="50"/>
      <c r="AE54673" s="50"/>
    </row>
    <row r="54674" spans="23:31">
      <c r="W54674" s="50"/>
      <c r="AA54674" s="50"/>
      <c r="AE54674" s="50"/>
    </row>
    <row r="54675" spans="23:31">
      <c r="W54675" s="50"/>
      <c r="AA54675" s="50"/>
      <c r="AE54675" s="50"/>
    </row>
    <row r="54676" spans="23:31">
      <c r="W54676" s="50"/>
      <c r="AA54676" s="50"/>
      <c r="AE54676" s="50"/>
    </row>
    <row r="54677" spans="23:31">
      <c r="W54677" s="50"/>
      <c r="AA54677" s="50"/>
      <c r="AE54677" s="50"/>
    </row>
    <row r="54678" spans="23:31">
      <c r="W54678" s="50"/>
      <c r="AA54678" s="50"/>
      <c r="AE54678" s="50"/>
    </row>
    <row r="54679" spans="23:31">
      <c r="W54679" s="50"/>
      <c r="AA54679" s="50"/>
      <c r="AE54679" s="50"/>
    </row>
    <row r="54680" spans="23:31">
      <c r="W54680" s="50"/>
      <c r="AA54680" s="50"/>
      <c r="AE54680" s="50"/>
    </row>
    <row r="54681" spans="23:31">
      <c r="W54681" s="50"/>
      <c r="AA54681" s="50"/>
      <c r="AE54681" s="50"/>
    </row>
    <row r="54682" spans="23:31">
      <c r="W54682" s="50"/>
      <c r="AA54682" s="50"/>
      <c r="AE54682" s="50"/>
    </row>
    <row r="54683" spans="23:31">
      <c r="W54683" s="50"/>
      <c r="AA54683" s="50"/>
      <c r="AE54683" s="50"/>
    </row>
    <row r="54684" spans="23:31">
      <c r="W54684" s="50"/>
      <c r="AA54684" s="50"/>
      <c r="AE54684" s="50"/>
    </row>
    <row r="54685" spans="23:31">
      <c r="W54685" s="50"/>
      <c r="AA54685" s="50"/>
      <c r="AE54685" s="50"/>
    </row>
    <row r="54686" spans="23:31">
      <c r="W54686" s="50"/>
      <c r="AA54686" s="50"/>
      <c r="AE54686" s="50"/>
    </row>
    <row r="54687" spans="23:31">
      <c r="W54687" s="50"/>
      <c r="AA54687" s="50"/>
      <c r="AE54687" s="50"/>
    </row>
    <row r="54688" spans="23:31">
      <c r="W54688" s="50"/>
      <c r="AA54688" s="50"/>
      <c r="AE54688" s="50"/>
    </row>
    <row r="54689" spans="23:31">
      <c r="W54689" s="50"/>
      <c r="AA54689" s="50"/>
      <c r="AE54689" s="50"/>
    </row>
    <row r="54690" spans="23:31">
      <c r="W54690" s="50"/>
      <c r="AA54690" s="50"/>
      <c r="AE54690" s="50"/>
    </row>
    <row r="54691" spans="23:31">
      <c r="W54691" s="50"/>
      <c r="AA54691" s="50"/>
      <c r="AE54691" s="50"/>
    </row>
    <row r="54692" spans="23:31">
      <c r="W54692" s="50"/>
      <c r="AA54692" s="50"/>
      <c r="AE54692" s="50"/>
    </row>
    <row r="54693" spans="23:31">
      <c r="W54693" s="50"/>
      <c r="AA54693" s="50"/>
      <c r="AE54693" s="50"/>
    </row>
    <row r="54694" spans="23:31">
      <c r="W54694" s="50"/>
      <c r="AA54694" s="50"/>
      <c r="AE54694" s="50"/>
    </row>
    <row r="54695" spans="23:31">
      <c r="W54695" s="50"/>
      <c r="AA54695" s="50"/>
      <c r="AE54695" s="50"/>
    </row>
    <row r="54696" spans="23:31">
      <c r="W54696" s="50"/>
      <c r="AA54696" s="50"/>
      <c r="AE54696" s="50"/>
    </row>
    <row r="54697" spans="23:31">
      <c r="W54697" s="50"/>
      <c r="AA54697" s="50"/>
      <c r="AE54697" s="50"/>
    </row>
    <row r="54698" spans="23:31">
      <c r="W54698" s="50"/>
      <c r="AA54698" s="50"/>
      <c r="AE54698" s="50"/>
    </row>
    <row r="54699" spans="23:31">
      <c r="W54699" s="50"/>
      <c r="AA54699" s="50"/>
      <c r="AE54699" s="50"/>
    </row>
    <row r="54700" spans="23:31">
      <c r="W54700" s="50"/>
      <c r="AA54700" s="50"/>
      <c r="AE54700" s="50"/>
    </row>
    <row r="54701" spans="23:31">
      <c r="W54701" s="50"/>
      <c r="AA54701" s="50"/>
      <c r="AE54701" s="50"/>
    </row>
    <row r="54702" spans="23:31">
      <c r="W54702" s="50"/>
      <c r="AA54702" s="50"/>
      <c r="AE54702" s="50"/>
    </row>
    <row r="54703" spans="23:31">
      <c r="W54703" s="50"/>
      <c r="AA54703" s="50"/>
      <c r="AE54703" s="50"/>
    </row>
    <row r="54704" spans="23:31">
      <c r="W54704" s="50"/>
      <c r="AA54704" s="50"/>
      <c r="AE54704" s="50"/>
    </row>
    <row r="54705" spans="23:31">
      <c r="W54705" s="50"/>
      <c r="AA54705" s="50"/>
      <c r="AE54705" s="50"/>
    </row>
    <row r="54706" spans="23:31">
      <c r="W54706" s="50"/>
      <c r="AA54706" s="50"/>
      <c r="AE54706" s="50"/>
    </row>
    <row r="54707" spans="23:31">
      <c r="W54707" s="50"/>
      <c r="AA54707" s="50"/>
      <c r="AE54707" s="50"/>
    </row>
    <row r="54708" spans="23:31">
      <c r="W54708" s="50"/>
      <c r="AA54708" s="50"/>
      <c r="AE54708" s="50"/>
    </row>
    <row r="54709" spans="23:31">
      <c r="W54709" s="50"/>
      <c r="AA54709" s="50"/>
      <c r="AE54709" s="50"/>
    </row>
    <row r="54710" spans="23:31">
      <c r="W54710" s="50"/>
      <c r="AA54710" s="50"/>
      <c r="AE54710" s="50"/>
    </row>
    <row r="54711" spans="23:31">
      <c r="W54711" s="50"/>
      <c r="AA54711" s="50"/>
      <c r="AE54711" s="50"/>
    </row>
    <row r="54712" spans="23:31">
      <c r="W54712" s="50"/>
      <c r="AA54712" s="50"/>
      <c r="AE54712" s="50"/>
    </row>
    <row r="54713" spans="23:31">
      <c r="W54713" s="50"/>
      <c r="AA54713" s="50"/>
      <c r="AE54713" s="50"/>
    </row>
    <row r="54714" spans="23:31">
      <c r="W54714" s="50"/>
      <c r="AA54714" s="50"/>
      <c r="AE54714" s="50"/>
    </row>
    <row r="54715" spans="23:31">
      <c r="W54715" s="50"/>
      <c r="AA54715" s="50"/>
      <c r="AE54715" s="50"/>
    </row>
    <row r="54716" spans="23:31">
      <c r="W54716" s="50"/>
      <c r="AA54716" s="50"/>
      <c r="AE54716" s="50"/>
    </row>
    <row r="54717" spans="23:31">
      <c r="W54717" s="50"/>
      <c r="AA54717" s="50"/>
      <c r="AE54717" s="50"/>
    </row>
    <row r="54718" spans="23:31">
      <c r="W54718" s="50"/>
      <c r="AA54718" s="50"/>
      <c r="AE54718" s="50"/>
    </row>
    <row r="54719" spans="23:31">
      <c r="W54719" s="50"/>
      <c r="AA54719" s="50"/>
      <c r="AE54719" s="50"/>
    </row>
    <row r="54720" spans="23:31">
      <c r="W54720" s="50"/>
      <c r="AA54720" s="50"/>
      <c r="AE54720" s="50"/>
    </row>
    <row r="54721" spans="23:31">
      <c r="W54721" s="50"/>
      <c r="AA54721" s="50"/>
      <c r="AE54721" s="50"/>
    </row>
    <row r="54722" spans="23:31">
      <c r="W54722" s="50"/>
      <c r="AA54722" s="50"/>
      <c r="AE54722" s="50"/>
    </row>
    <row r="54723" spans="23:31">
      <c r="W54723" s="50"/>
      <c r="AA54723" s="50"/>
      <c r="AE54723" s="50"/>
    </row>
    <row r="54724" spans="23:31">
      <c r="W54724" s="50"/>
      <c r="AA54724" s="50"/>
      <c r="AE54724" s="50"/>
    </row>
    <row r="54725" spans="23:31">
      <c r="W54725" s="50"/>
      <c r="AA54725" s="50"/>
      <c r="AE54725" s="50"/>
    </row>
    <row r="54726" spans="23:31">
      <c r="W54726" s="50"/>
      <c r="AA54726" s="50"/>
      <c r="AE54726" s="50"/>
    </row>
    <row r="54727" spans="23:31">
      <c r="W54727" s="50"/>
      <c r="AA54727" s="50"/>
      <c r="AE54727" s="50"/>
    </row>
    <row r="54728" spans="23:31">
      <c r="W54728" s="50"/>
      <c r="AA54728" s="50"/>
      <c r="AE54728" s="50"/>
    </row>
    <row r="54729" spans="23:31">
      <c r="W54729" s="50"/>
      <c r="AA54729" s="50"/>
      <c r="AE54729" s="50"/>
    </row>
    <row r="54730" spans="23:31">
      <c r="W54730" s="50"/>
      <c r="AA54730" s="50"/>
      <c r="AE54730" s="50"/>
    </row>
    <row r="54731" spans="23:31">
      <c r="W54731" s="50"/>
      <c r="AA54731" s="50"/>
      <c r="AE54731" s="50"/>
    </row>
    <row r="54732" spans="23:31">
      <c r="W54732" s="50"/>
      <c r="AA54732" s="50"/>
      <c r="AE54732" s="50"/>
    </row>
    <row r="54733" spans="23:31">
      <c r="W54733" s="50"/>
      <c r="AA54733" s="50"/>
      <c r="AE54733" s="50"/>
    </row>
    <row r="54734" spans="23:31">
      <c r="W54734" s="50"/>
      <c r="AA54734" s="50"/>
      <c r="AE54734" s="50"/>
    </row>
    <row r="54735" spans="23:31">
      <c r="W54735" s="50"/>
      <c r="AA54735" s="50"/>
      <c r="AE54735" s="50"/>
    </row>
    <row r="54736" spans="23:31">
      <c r="W54736" s="50"/>
      <c r="AA54736" s="50"/>
      <c r="AE54736" s="50"/>
    </row>
    <row r="54737" spans="23:31">
      <c r="W54737" s="50"/>
      <c r="AA54737" s="50"/>
      <c r="AE54737" s="50"/>
    </row>
    <row r="54738" spans="23:31">
      <c r="W54738" s="50"/>
      <c r="AA54738" s="50"/>
      <c r="AE54738" s="50"/>
    </row>
    <row r="54739" spans="23:31">
      <c r="W54739" s="50"/>
      <c r="AA54739" s="50"/>
      <c r="AE54739" s="50"/>
    </row>
    <row r="54740" spans="23:31">
      <c r="W54740" s="50"/>
      <c r="AA54740" s="50"/>
      <c r="AE54740" s="50"/>
    </row>
    <row r="54741" spans="23:31">
      <c r="W54741" s="50"/>
      <c r="AA54741" s="50"/>
      <c r="AE54741" s="50"/>
    </row>
    <row r="54742" spans="23:31">
      <c r="W54742" s="50"/>
      <c r="AA54742" s="50"/>
      <c r="AE54742" s="50"/>
    </row>
    <row r="54743" spans="23:31">
      <c r="W54743" s="50"/>
      <c r="AA54743" s="50"/>
      <c r="AE54743" s="50"/>
    </row>
    <row r="54744" spans="23:31">
      <c r="W54744" s="50"/>
      <c r="AA54744" s="50"/>
      <c r="AE54744" s="50"/>
    </row>
    <row r="54745" spans="23:31">
      <c r="W54745" s="50"/>
      <c r="AA54745" s="50"/>
      <c r="AE54745" s="50"/>
    </row>
    <row r="54746" spans="23:31">
      <c r="W54746" s="50"/>
      <c r="AA54746" s="50"/>
      <c r="AE54746" s="50"/>
    </row>
    <row r="54747" spans="23:31">
      <c r="W54747" s="50"/>
      <c r="AA54747" s="50"/>
      <c r="AE54747" s="50"/>
    </row>
    <row r="54748" spans="23:31">
      <c r="W54748" s="50"/>
      <c r="AA54748" s="50"/>
      <c r="AE54748" s="50"/>
    </row>
    <row r="54749" spans="23:31">
      <c r="W54749" s="50"/>
      <c r="AA54749" s="50"/>
      <c r="AE54749" s="50"/>
    </row>
    <row r="54750" spans="23:31">
      <c r="W54750" s="50"/>
      <c r="AA54750" s="50"/>
      <c r="AE54750" s="50"/>
    </row>
    <row r="54751" spans="23:31">
      <c r="W54751" s="50"/>
      <c r="AA54751" s="50"/>
      <c r="AE54751" s="50"/>
    </row>
    <row r="54752" spans="23:31">
      <c r="W54752" s="50"/>
      <c r="AA54752" s="50"/>
      <c r="AE54752" s="50"/>
    </row>
    <row r="54753" spans="23:31">
      <c r="W54753" s="50"/>
      <c r="AA54753" s="50"/>
      <c r="AE54753" s="50"/>
    </row>
    <row r="54754" spans="23:31">
      <c r="W54754" s="50"/>
      <c r="AA54754" s="50"/>
      <c r="AE54754" s="50"/>
    </row>
    <row r="54755" spans="23:31">
      <c r="W54755" s="50"/>
      <c r="AA54755" s="50"/>
      <c r="AE54755" s="50"/>
    </row>
    <row r="54756" spans="23:31">
      <c r="W54756" s="50"/>
      <c r="AA54756" s="50"/>
      <c r="AE54756" s="50"/>
    </row>
    <row r="54757" spans="23:31">
      <c r="W54757" s="50"/>
      <c r="AA54757" s="50"/>
      <c r="AE54757" s="50"/>
    </row>
    <row r="54758" spans="23:31">
      <c r="W54758" s="50"/>
      <c r="AA54758" s="50"/>
      <c r="AE54758" s="50"/>
    </row>
    <row r="54759" spans="23:31">
      <c r="W54759" s="50"/>
      <c r="AA54759" s="50"/>
      <c r="AE54759" s="50"/>
    </row>
    <row r="54760" spans="23:31">
      <c r="W54760" s="50"/>
      <c r="AA54760" s="50"/>
      <c r="AE54760" s="50"/>
    </row>
    <row r="54761" spans="23:31">
      <c r="W54761" s="50"/>
      <c r="AA54761" s="50"/>
      <c r="AE54761" s="50"/>
    </row>
    <row r="54762" spans="23:31">
      <c r="W54762" s="50"/>
      <c r="AA54762" s="50"/>
      <c r="AE54762" s="50"/>
    </row>
    <row r="54763" spans="23:31">
      <c r="W54763" s="50"/>
      <c r="AA54763" s="50"/>
      <c r="AE54763" s="50"/>
    </row>
    <row r="54764" spans="23:31">
      <c r="W54764" s="50"/>
      <c r="AA54764" s="50"/>
      <c r="AE54764" s="50"/>
    </row>
    <row r="54765" spans="23:31">
      <c r="W54765" s="50"/>
      <c r="AA54765" s="50"/>
      <c r="AE54765" s="50"/>
    </row>
    <row r="54766" spans="23:31">
      <c r="W54766" s="50"/>
      <c r="AA54766" s="50"/>
      <c r="AE54766" s="50"/>
    </row>
    <row r="54767" spans="23:31">
      <c r="W54767" s="50"/>
      <c r="AA54767" s="50"/>
      <c r="AE54767" s="50"/>
    </row>
    <row r="54768" spans="23:31">
      <c r="W54768" s="50"/>
      <c r="AA54768" s="50"/>
      <c r="AE54768" s="50"/>
    </row>
    <row r="54769" spans="23:31">
      <c r="W54769" s="50"/>
      <c r="AA54769" s="50"/>
      <c r="AE54769" s="50"/>
    </row>
    <row r="54770" spans="23:31">
      <c r="W54770" s="50"/>
      <c r="AA54770" s="50"/>
      <c r="AE54770" s="50"/>
    </row>
    <row r="54771" spans="23:31">
      <c r="W54771" s="50"/>
      <c r="AA54771" s="50"/>
      <c r="AE54771" s="50"/>
    </row>
    <row r="54772" spans="23:31">
      <c r="W54772" s="50"/>
      <c r="AA54772" s="50"/>
      <c r="AE54772" s="50"/>
    </row>
    <row r="54773" spans="23:31">
      <c r="W54773" s="50"/>
      <c r="AA54773" s="50"/>
      <c r="AE54773" s="50"/>
    </row>
    <row r="54774" spans="23:31">
      <c r="W54774" s="50"/>
      <c r="AA54774" s="50"/>
      <c r="AE54774" s="50"/>
    </row>
    <row r="54775" spans="23:31">
      <c r="W54775" s="50"/>
      <c r="AA54775" s="50"/>
      <c r="AE54775" s="50"/>
    </row>
    <row r="54776" spans="23:31">
      <c r="W54776" s="50"/>
      <c r="AA54776" s="50"/>
      <c r="AE54776" s="50"/>
    </row>
    <row r="54777" spans="23:31">
      <c r="W54777" s="50"/>
      <c r="AA54777" s="50"/>
      <c r="AE54777" s="50"/>
    </row>
    <row r="54778" spans="23:31">
      <c r="W54778" s="50"/>
      <c r="AA54778" s="50"/>
      <c r="AE54778" s="50"/>
    </row>
    <row r="54779" spans="23:31">
      <c r="W54779" s="50"/>
      <c r="AA54779" s="50"/>
      <c r="AE54779" s="50"/>
    </row>
    <row r="54780" spans="23:31">
      <c r="W54780" s="50"/>
      <c r="AA54780" s="50"/>
      <c r="AE54780" s="50"/>
    </row>
    <row r="54781" spans="23:31">
      <c r="W54781" s="50"/>
      <c r="AA54781" s="50"/>
      <c r="AE54781" s="50"/>
    </row>
    <row r="54782" spans="23:31">
      <c r="W54782" s="50"/>
      <c r="AA54782" s="50"/>
      <c r="AE54782" s="50"/>
    </row>
    <row r="54783" spans="23:31">
      <c r="W54783" s="50"/>
      <c r="AA54783" s="50"/>
      <c r="AE54783" s="50"/>
    </row>
    <row r="54784" spans="23:31">
      <c r="W54784" s="50"/>
      <c r="AA54784" s="50"/>
      <c r="AE54784" s="50"/>
    </row>
    <row r="54785" spans="23:31">
      <c r="W54785" s="50"/>
      <c r="AA54785" s="50"/>
      <c r="AE54785" s="50"/>
    </row>
    <row r="54786" spans="23:31">
      <c r="W54786" s="50"/>
      <c r="AA54786" s="50"/>
      <c r="AE54786" s="50"/>
    </row>
    <row r="54787" spans="23:31">
      <c r="W54787" s="50"/>
      <c r="AA54787" s="50"/>
      <c r="AE54787" s="50"/>
    </row>
    <row r="54788" spans="23:31">
      <c r="W54788" s="50"/>
      <c r="AA54788" s="50"/>
      <c r="AE54788" s="50"/>
    </row>
    <row r="54789" spans="23:31">
      <c r="W54789" s="50"/>
      <c r="AA54789" s="50"/>
      <c r="AE54789" s="50"/>
    </row>
    <row r="54790" spans="23:31">
      <c r="W54790" s="50"/>
      <c r="AA54790" s="50"/>
      <c r="AE54790" s="50"/>
    </row>
    <row r="54791" spans="23:31">
      <c r="W54791" s="50"/>
      <c r="AA54791" s="50"/>
      <c r="AE54791" s="50"/>
    </row>
    <row r="54792" spans="23:31">
      <c r="W54792" s="50"/>
      <c r="AA54792" s="50"/>
      <c r="AE54792" s="50"/>
    </row>
    <row r="54793" spans="23:31">
      <c r="W54793" s="50"/>
      <c r="AA54793" s="50"/>
      <c r="AE54793" s="50"/>
    </row>
    <row r="54794" spans="23:31">
      <c r="W54794" s="50"/>
      <c r="AA54794" s="50"/>
      <c r="AE54794" s="50"/>
    </row>
    <row r="54795" spans="23:31">
      <c r="W54795" s="50"/>
      <c r="AA54795" s="50"/>
      <c r="AE54795" s="50"/>
    </row>
    <row r="54796" spans="23:31">
      <c r="W54796" s="50"/>
      <c r="AA54796" s="50"/>
      <c r="AE54796" s="50"/>
    </row>
    <row r="54797" spans="23:31">
      <c r="W54797" s="50"/>
      <c r="AA54797" s="50"/>
      <c r="AE54797" s="50"/>
    </row>
    <row r="54798" spans="23:31">
      <c r="W54798" s="50"/>
      <c r="AA54798" s="50"/>
      <c r="AE54798" s="50"/>
    </row>
    <row r="54799" spans="23:31">
      <c r="W54799" s="50"/>
      <c r="AA54799" s="50"/>
      <c r="AE54799" s="50"/>
    </row>
    <row r="54800" spans="23:31">
      <c r="W54800" s="50"/>
      <c r="AA54800" s="50"/>
      <c r="AE54800" s="50"/>
    </row>
    <row r="54801" spans="23:31">
      <c r="W54801" s="50"/>
      <c r="AA54801" s="50"/>
      <c r="AE54801" s="50"/>
    </row>
    <row r="54802" spans="23:31">
      <c r="W54802" s="50"/>
      <c r="AA54802" s="50"/>
      <c r="AE54802" s="50"/>
    </row>
    <row r="54803" spans="23:31">
      <c r="W54803" s="50"/>
      <c r="AA54803" s="50"/>
      <c r="AE54803" s="50"/>
    </row>
    <row r="54804" spans="23:31">
      <c r="W54804" s="50"/>
      <c r="AA54804" s="50"/>
      <c r="AE54804" s="50"/>
    </row>
    <row r="54805" spans="23:31">
      <c r="W54805" s="50"/>
      <c r="AA54805" s="50"/>
      <c r="AE54805" s="50"/>
    </row>
    <row r="54806" spans="23:31">
      <c r="W54806" s="50"/>
      <c r="AA54806" s="50"/>
      <c r="AE54806" s="50"/>
    </row>
    <row r="54807" spans="23:31">
      <c r="W54807" s="50"/>
      <c r="AA54807" s="50"/>
      <c r="AE54807" s="50"/>
    </row>
    <row r="54808" spans="23:31">
      <c r="W54808" s="50"/>
      <c r="AA54808" s="50"/>
      <c r="AE54808" s="50"/>
    </row>
    <row r="54809" spans="23:31">
      <c r="W54809" s="50"/>
      <c r="AA54809" s="50"/>
      <c r="AE54809" s="50"/>
    </row>
    <row r="54810" spans="23:31">
      <c r="W54810" s="50"/>
      <c r="AA54810" s="50"/>
      <c r="AE54810" s="50"/>
    </row>
    <row r="54811" spans="23:31">
      <c r="W54811" s="50"/>
      <c r="AA54811" s="50"/>
      <c r="AE54811" s="50"/>
    </row>
    <row r="54812" spans="23:31">
      <c r="W54812" s="50"/>
      <c r="AA54812" s="50"/>
      <c r="AE54812" s="50"/>
    </row>
    <row r="54813" spans="23:31">
      <c r="W54813" s="50"/>
      <c r="AA54813" s="50"/>
      <c r="AE54813" s="50"/>
    </row>
    <row r="54814" spans="23:31">
      <c r="W54814" s="50"/>
      <c r="AA54814" s="50"/>
      <c r="AE54814" s="50"/>
    </row>
    <row r="54815" spans="23:31">
      <c r="W54815" s="50"/>
      <c r="AA54815" s="50"/>
      <c r="AE54815" s="50"/>
    </row>
    <row r="54816" spans="23:31">
      <c r="W54816" s="50"/>
      <c r="AA54816" s="50"/>
      <c r="AE54816" s="50"/>
    </row>
    <row r="54817" spans="23:31">
      <c r="W54817" s="50"/>
      <c r="AA54817" s="50"/>
      <c r="AE54817" s="50"/>
    </row>
    <row r="54818" spans="23:31">
      <c r="W54818" s="50"/>
      <c r="AA54818" s="50"/>
      <c r="AE54818" s="50"/>
    </row>
    <row r="54819" spans="23:31">
      <c r="W54819" s="50"/>
      <c r="AA54819" s="50"/>
      <c r="AE54819" s="50"/>
    </row>
    <row r="54820" spans="23:31">
      <c r="W54820" s="50"/>
      <c r="AA54820" s="50"/>
      <c r="AE54820" s="50"/>
    </row>
    <row r="54821" spans="23:31">
      <c r="W54821" s="50"/>
      <c r="AA54821" s="50"/>
      <c r="AE54821" s="50"/>
    </row>
    <row r="54822" spans="23:31">
      <c r="W54822" s="50"/>
      <c r="AA54822" s="50"/>
      <c r="AE54822" s="50"/>
    </row>
    <row r="54823" spans="23:31">
      <c r="W54823" s="50"/>
      <c r="AA54823" s="50"/>
      <c r="AE54823" s="50"/>
    </row>
    <row r="54824" spans="23:31">
      <c r="W54824" s="50"/>
      <c r="AA54824" s="50"/>
      <c r="AE54824" s="50"/>
    </row>
    <row r="54825" spans="23:31">
      <c r="W54825" s="50"/>
      <c r="AA54825" s="50"/>
      <c r="AE54825" s="50"/>
    </row>
    <row r="54826" spans="23:31">
      <c r="W54826" s="50"/>
      <c r="AA54826" s="50"/>
      <c r="AE54826" s="50"/>
    </row>
    <row r="54827" spans="23:31">
      <c r="W54827" s="50"/>
      <c r="AA54827" s="50"/>
      <c r="AE54827" s="50"/>
    </row>
    <row r="54828" spans="23:31">
      <c r="W54828" s="50"/>
      <c r="AA54828" s="50"/>
      <c r="AE54828" s="50"/>
    </row>
    <row r="54829" spans="23:31">
      <c r="W54829" s="50"/>
      <c r="AA54829" s="50"/>
      <c r="AE54829" s="50"/>
    </row>
    <row r="54830" spans="23:31">
      <c r="W54830" s="50"/>
      <c r="AA54830" s="50"/>
      <c r="AE54830" s="50"/>
    </row>
    <row r="54831" spans="23:31">
      <c r="W54831" s="50"/>
      <c r="AA54831" s="50"/>
      <c r="AE54831" s="50"/>
    </row>
    <row r="54832" spans="23:31">
      <c r="W54832" s="50"/>
      <c r="AA54832" s="50"/>
      <c r="AE54832" s="50"/>
    </row>
    <row r="54833" spans="23:31">
      <c r="W54833" s="50"/>
      <c r="AA54833" s="50"/>
      <c r="AE54833" s="50"/>
    </row>
    <row r="54834" spans="23:31">
      <c r="W54834" s="50"/>
      <c r="AA54834" s="50"/>
      <c r="AE54834" s="50"/>
    </row>
    <row r="54835" spans="23:31">
      <c r="W54835" s="50"/>
      <c r="AA54835" s="50"/>
      <c r="AE54835" s="50"/>
    </row>
    <row r="54836" spans="23:31">
      <c r="W54836" s="50"/>
      <c r="AA54836" s="50"/>
      <c r="AE54836" s="50"/>
    </row>
    <row r="54837" spans="23:31">
      <c r="W54837" s="50"/>
      <c r="AA54837" s="50"/>
      <c r="AE54837" s="50"/>
    </row>
    <row r="54838" spans="23:31">
      <c r="W54838" s="50"/>
      <c r="AA54838" s="50"/>
      <c r="AE54838" s="50"/>
    </row>
    <row r="54839" spans="23:31">
      <c r="W54839" s="50"/>
      <c r="AA54839" s="50"/>
      <c r="AE54839" s="50"/>
    </row>
    <row r="54840" spans="23:31">
      <c r="W54840" s="50"/>
      <c r="AA54840" s="50"/>
      <c r="AE54840" s="50"/>
    </row>
    <row r="54841" spans="23:31">
      <c r="W54841" s="50"/>
      <c r="AA54841" s="50"/>
      <c r="AE54841" s="50"/>
    </row>
    <row r="54842" spans="23:31">
      <c r="W54842" s="50"/>
      <c r="AA54842" s="50"/>
      <c r="AE54842" s="50"/>
    </row>
    <row r="54843" spans="23:31">
      <c r="W54843" s="50"/>
      <c r="AA54843" s="50"/>
      <c r="AE54843" s="50"/>
    </row>
    <row r="54844" spans="23:31">
      <c r="W54844" s="50"/>
      <c r="AA54844" s="50"/>
      <c r="AE54844" s="50"/>
    </row>
    <row r="54845" spans="23:31">
      <c r="W54845" s="50"/>
      <c r="AA54845" s="50"/>
      <c r="AE54845" s="50"/>
    </row>
    <row r="54846" spans="23:31">
      <c r="W54846" s="50"/>
      <c r="AA54846" s="50"/>
      <c r="AE54846" s="50"/>
    </row>
    <row r="54847" spans="23:31">
      <c r="W54847" s="50"/>
      <c r="AA54847" s="50"/>
      <c r="AE54847" s="50"/>
    </row>
    <row r="54848" spans="23:31">
      <c r="W54848" s="50"/>
      <c r="AA54848" s="50"/>
      <c r="AE54848" s="50"/>
    </row>
    <row r="54849" spans="23:31">
      <c r="W54849" s="50"/>
      <c r="AA54849" s="50"/>
      <c r="AE54849" s="50"/>
    </row>
    <row r="54850" spans="23:31">
      <c r="W54850" s="50"/>
      <c r="AA54850" s="50"/>
      <c r="AE54850" s="50"/>
    </row>
    <row r="54851" spans="23:31">
      <c r="W54851" s="50"/>
      <c r="AA54851" s="50"/>
      <c r="AE54851" s="50"/>
    </row>
    <row r="54852" spans="23:31">
      <c r="W54852" s="50"/>
      <c r="AA54852" s="50"/>
      <c r="AE54852" s="50"/>
    </row>
    <row r="54853" spans="23:31">
      <c r="W54853" s="50"/>
      <c r="AA54853" s="50"/>
      <c r="AE54853" s="50"/>
    </row>
    <row r="54854" spans="23:31">
      <c r="W54854" s="50"/>
      <c r="AA54854" s="50"/>
      <c r="AE54854" s="50"/>
    </row>
    <row r="54855" spans="23:31">
      <c r="W54855" s="50"/>
      <c r="AA54855" s="50"/>
      <c r="AE54855" s="50"/>
    </row>
    <row r="54856" spans="23:31">
      <c r="W54856" s="50"/>
      <c r="AA54856" s="50"/>
      <c r="AE54856" s="50"/>
    </row>
    <row r="54857" spans="23:31">
      <c r="W54857" s="50"/>
      <c r="AA54857" s="50"/>
      <c r="AE54857" s="50"/>
    </row>
    <row r="54858" spans="23:31">
      <c r="W54858" s="50"/>
      <c r="AA54858" s="50"/>
      <c r="AE54858" s="50"/>
    </row>
    <row r="54859" spans="23:31">
      <c r="W54859" s="50"/>
      <c r="AA54859" s="50"/>
      <c r="AE54859" s="50"/>
    </row>
    <row r="54860" spans="23:31">
      <c r="W54860" s="50"/>
      <c r="AA54860" s="50"/>
      <c r="AE54860" s="50"/>
    </row>
    <row r="54861" spans="23:31">
      <c r="W54861" s="50"/>
      <c r="AA54861" s="50"/>
      <c r="AE54861" s="50"/>
    </row>
    <row r="54862" spans="23:31">
      <c r="W54862" s="50"/>
      <c r="AA54862" s="50"/>
      <c r="AE54862" s="50"/>
    </row>
    <row r="54863" spans="23:31">
      <c r="W54863" s="50"/>
      <c r="AA54863" s="50"/>
      <c r="AE54863" s="50"/>
    </row>
    <row r="54864" spans="23:31">
      <c r="W54864" s="50"/>
      <c r="AA54864" s="50"/>
      <c r="AE54864" s="50"/>
    </row>
    <row r="54865" spans="23:31">
      <c r="W54865" s="50"/>
      <c r="AA54865" s="50"/>
      <c r="AE54865" s="50"/>
    </row>
    <row r="54866" spans="23:31">
      <c r="W54866" s="50"/>
      <c r="AA54866" s="50"/>
      <c r="AE54866" s="50"/>
    </row>
    <row r="54867" spans="23:31">
      <c r="W54867" s="50"/>
      <c r="AA54867" s="50"/>
      <c r="AE54867" s="50"/>
    </row>
    <row r="54868" spans="23:31">
      <c r="W54868" s="50"/>
      <c r="AA54868" s="50"/>
      <c r="AE54868" s="50"/>
    </row>
    <row r="54869" spans="23:31">
      <c r="W54869" s="50"/>
      <c r="AA54869" s="50"/>
      <c r="AE54869" s="50"/>
    </row>
    <row r="54870" spans="23:31">
      <c r="W54870" s="50"/>
      <c r="AA54870" s="50"/>
      <c r="AE54870" s="50"/>
    </row>
    <row r="54871" spans="23:31">
      <c r="W54871" s="50"/>
      <c r="AA54871" s="50"/>
      <c r="AE54871" s="50"/>
    </row>
    <row r="54872" spans="23:31">
      <c r="W54872" s="50"/>
      <c r="AA54872" s="50"/>
      <c r="AE54872" s="50"/>
    </row>
    <row r="54873" spans="23:31">
      <c r="W54873" s="50"/>
      <c r="AA54873" s="50"/>
      <c r="AE54873" s="50"/>
    </row>
    <row r="54874" spans="23:31">
      <c r="W54874" s="50"/>
      <c r="AA54874" s="50"/>
      <c r="AE54874" s="50"/>
    </row>
    <row r="54875" spans="23:31">
      <c r="W54875" s="50"/>
      <c r="AA54875" s="50"/>
      <c r="AE54875" s="50"/>
    </row>
    <row r="54876" spans="23:31">
      <c r="W54876" s="50"/>
      <c r="AA54876" s="50"/>
      <c r="AE54876" s="50"/>
    </row>
    <row r="54877" spans="23:31">
      <c r="W54877" s="50"/>
      <c r="AA54877" s="50"/>
      <c r="AE54877" s="50"/>
    </row>
    <row r="54878" spans="23:31">
      <c r="W54878" s="50"/>
      <c r="AA54878" s="50"/>
      <c r="AE54878" s="50"/>
    </row>
    <row r="54879" spans="23:31">
      <c r="W54879" s="50"/>
      <c r="AA54879" s="50"/>
      <c r="AE54879" s="50"/>
    </row>
    <row r="54880" spans="23:31">
      <c r="W54880" s="50"/>
      <c r="AA54880" s="50"/>
      <c r="AE54880" s="50"/>
    </row>
    <row r="54881" spans="23:31">
      <c r="W54881" s="50"/>
      <c r="AA54881" s="50"/>
      <c r="AE54881" s="50"/>
    </row>
    <row r="54882" spans="23:31">
      <c r="W54882" s="50"/>
      <c r="AA54882" s="50"/>
      <c r="AE54882" s="50"/>
    </row>
    <row r="54883" spans="23:31">
      <c r="W54883" s="50"/>
      <c r="AA54883" s="50"/>
      <c r="AE54883" s="50"/>
    </row>
    <row r="54884" spans="23:31">
      <c r="W54884" s="50"/>
      <c r="AA54884" s="50"/>
      <c r="AE54884" s="50"/>
    </row>
    <row r="54885" spans="23:31">
      <c r="W54885" s="50"/>
      <c r="AA54885" s="50"/>
      <c r="AE54885" s="50"/>
    </row>
    <row r="54886" spans="23:31">
      <c r="W54886" s="50"/>
      <c r="AA54886" s="50"/>
      <c r="AE54886" s="50"/>
    </row>
    <row r="54887" spans="23:31">
      <c r="W54887" s="50"/>
      <c r="AA54887" s="50"/>
      <c r="AE54887" s="50"/>
    </row>
    <row r="54888" spans="23:31">
      <c r="W54888" s="50"/>
      <c r="AA54888" s="50"/>
      <c r="AE54888" s="50"/>
    </row>
    <row r="54889" spans="23:31">
      <c r="W54889" s="50"/>
      <c r="AA54889" s="50"/>
      <c r="AE54889" s="50"/>
    </row>
    <row r="54890" spans="23:31">
      <c r="W54890" s="50"/>
      <c r="AA54890" s="50"/>
      <c r="AE54890" s="50"/>
    </row>
    <row r="54891" spans="23:31">
      <c r="W54891" s="50"/>
      <c r="AA54891" s="50"/>
      <c r="AE54891" s="50"/>
    </row>
    <row r="54892" spans="23:31">
      <c r="W54892" s="50"/>
      <c r="AA54892" s="50"/>
      <c r="AE54892" s="50"/>
    </row>
    <row r="54893" spans="23:31">
      <c r="W54893" s="50"/>
      <c r="AA54893" s="50"/>
      <c r="AE54893" s="50"/>
    </row>
    <row r="54894" spans="23:31">
      <c r="W54894" s="50"/>
      <c r="AA54894" s="50"/>
      <c r="AE54894" s="50"/>
    </row>
    <row r="54895" spans="23:31">
      <c r="W54895" s="50"/>
      <c r="AA54895" s="50"/>
      <c r="AE54895" s="50"/>
    </row>
    <row r="54896" spans="23:31">
      <c r="W54896" s="50"/>
      <c r="AA54896" s="50"/>
      <c r="AE54896" s="50"/>
    </row>
    <row r="54897" spans="23:31">
      <c r="W54897" s="50"/>
      <c r="AA54897" s="50"/>
      <c r="AE54897" s="50"/>
    </row>
    <row r="54898" spans="23:31">
      <c r="W54898" s="50"/>
      <c r="AA54898" s="50"/>
      <c r="AE54898" s="50"/>
    </row>
    <row r="54899" spans="23:31">
      <c r="W54899" s="50"/>
      <c r="AA54899" s="50"/>
      <c r="AE54899" s="50"/>
    </row>
    <row r="54900" spans="23:31">
      <c r="W54900" s="50"/>
      <c r="AA54900" s="50"/>
      <c r="AE54900" s="50"/>
    </row>
    <row r="54901" spans="23:31">
      <c r="W54901" s="50"/>
      <c r="AA54901" s="50"/>
      <c r="AE54901" s="50"/>
    </row>
    <row r="54902" spans="23:31">
      <c r="W54902" s="50"/>
      <c r="AA54902" s="50"/>
      <c r="AE54902" s="50"/>
    </row>
    <row r="54903" spans="23:31">
      <c r="W54903" s="50"/>
      <c r="AA54903" s="50"/>
      <c r="AE54903" s="50"/>
    </row>
    <row r="54904" spans="23:31">
      <c r="W54904" s="50"/>
      <c r="AA54904" s="50"/>
      <c r="AE54904" s="50"/>
    </row>
    <row r="54905" spans="23:31">
      <c r="W54905" s="50"/>
      <c r="AA54905" s="50"/>
      <c r="AE54905" s="50"/>
    </row>
    <row r="54906" spans="23:31">
      <c r="W54906" s="50"/>
      <c r="AA54906" s="50"/>
      <c r="AE54906" s="50"/>
    </row>
    <row r="54907" spans="23:31">
      <c r="W54907" s="50"/>
      <c r="AA54907" s="50"/>
      <c r="AE54907" s="50"/>
    </row>
    <row r="54908" spans="23:31">
      <c r="W54908" s="50"/>
      <c r="AA54908" s="50"/>
      <c r="AE54908" s="50"/>
    </row>
    <row r="54909" spans="23:31">
      <c r="W54909" s="50"/>
      <c r="AA54909" s="50"/>
      <c r="AE54909" s="50"/>
    </row>
    <row r="54910" spans="23:31">
      <c r="W54910" s="50"/>
      <c r="AA54910" s="50"/>
      <c r="AE54910" s="50"/>
    </row>
    <row r="54911" spans="23:31">
      <c r="W54911" s="50"/>
      <c r="AA54911" s="50"/>
      <c r="AE54911" s="50"/>
    </row>
    <row r="54912" spans="23:31">
      <c r="W54912" s="50"/>
      <c r="AA54912" s="50"/>
      <c r="AE54912" s="50"/>
    </row>
    <row r="54913" spans="23:31">
      <c r="W54913" s="50"/>
      <c r="AA54913" s="50"/>
      <c r="AE54913" s="50"/>
    </row>
    <row r="54914" spans="23:31">
      <c r="W54914" s="50"/>
      <c r="AA54914" s="50"/>
      <c r="AE54914" s="50"/>
    </row>
    <row r="54915" spans="23:31">
      <c r="W54915" s="50"/>
      <c r="AA54915" s="50"/>
      <c r="AE54915" s="50"/>
    </row>
    <row r="54916" spans="23:31">
      <c r="W54916" s="50"/>
      <c r="AA54916" s="50"/>
      <c r="AE54916" s="50"/>
    </row>
    <row r="54917" spans="23:31">
      <c r="W54917" s="50"/>
      <c r="AA54917" s="50"/>
      <c r="AE54917" s="50"/>
    </row>
    <row r="54918" spans="23:31">
      <c r="W54918" s="50"/>
      <c r="AA54918" s="50"/>
      <c r="AE54918" s="50"/>
    </row>
    <row r="54919" spans="23:31">
      <c r="W54919" s="50"/>
      <c r="AA54919" s="50"/>
      <c r="AE54919" s="50"/>
    </row>
    <row r="54920" spans="23:31">
      <c r="W54920" s="50"/>
      <c r="AA54920" s="50"/>
      <c r="AE54920" s="50"/>
    </row>
    <row r="54921" spans="23:31">
      <c r="W54921" s="50"/>
      <c r="AA54921" s="50"/>
      <c r="AE54921" s="50"/>
    </row>
    <row r="54922" spans="23:31">
      <c r="W54922" s="50"/>
      <c r="AA54922" s="50"/>
      <c r="AE54922" s="50"/>
    </row>
    <row r="54923" spans="23:31">
      <c r="W54923" s="50"/>
      <c r="AA54923" s="50"/>
      <c r="AE54923" s="50"/>
    </row>
    <row r="54924" spans="23:31">
      <c r="W54924" s="50"/>
      <c r="AA54924" s="50"/>
      <c r="AE54924" s="50"/>
    </row>
    <row r="54925" spans="23:31">
      <c r="W54925" s="50"/>
      <c r="AA54925" s="50"/>
      <c r="AE54925" s="50"/>
    </row>
    <row r="54926" spans="23:31">
      <c r="W54926" s="50"/>
      <c r="AA54926" s="50"/>
      <c r="AE54926" s="50"/>
    </row>
    <row r="54927" spans="23:31">
      <c r="W54927" s="50"/>
      <c r="AA54927" s="50"/>
      <c r="AE54927" s="50"/>
    </row>
    <row r="54928" spans="23:31">
      <c r="W54928" s="50"/>
      <c r="AA54928" s="50"/>
      <c r="AE54928" s="50"/>
    </row>
    <row r="54929" spans="23:31">
      <c r="W54929" s="50"/>
      <c r="AA54929" s="50"/>
      <c r="AE54929" s="50"/>
    </row>
    <row r="54930" spans="23:31">
      <c r="W54930" s="50"/>
      <c r="AA54930" s="50"/>
      <c r="AE54930" s="50"/>
    </row>
    <row r="54931" spans="23:31">
      <c r="W54931" s="50"/>
      <c r="AA54931" s="50"/>
      <c r="AE54931" s="50"/>
    </row>
    <row r="54932" spans="23:31">
      <c r="W54932" s="50"/>
      <c r="AA54932" s="50"/>
      <c r="AE54932" s="50"/>
    </row>
    <row r="54933" spans="23:31">
      <c r="W54933" s="50"/>
      <c r="AA54933" s="50"/>
      <c r="AE54933" s="50"/>
    </row>
    <row r="54934" spans="23:31">
      <c r="W54934" s="50"/>
      <c r="AA54934" s="50"/>
      <c r="AE54934" s="50"/>
    </row>
    <row r="54935" spans="23:31">
      <c r="W54935" s="50"/>
      <c r="AA54935" s="50"/>
      <c r="AE54935" s="50"/>
    </row>
    <row r="54936" spans="23:31">
      <c r="W54936" s="50"/>
      <c r="AA54936" s="50"/>
      <c r="AE54936" s="50"/>
    </row>
    <row r="54937" spans="23:31">
      <c r="W54937" s="50"/>
      <c r="AA54937" s="50"/>
      <c r="AE54937" s="50"/>
    </row>
    <row r="54938" spans="23:31">
      <c r="W54938" s="50"/>
      <c r="AA54938" s="50"/>
      <c r="AE54938" s="50"/>
    </row>
    <row r="54939" spans="23:31">
      <c r="W54939" s="50"/>
      <c r="AA54939" s="50"/>
      <c r="AE54939" s="50"/>
    </row>
    <row r="54940" spans="23:31">
      <c r="W54940" s="50"/>
      <c r="AA54940" s="50"/>
      <c r="AE54940" s="50"/>
    </row>
    <row r="54941" spans="23:31">
      <c r="W54941" s="50"/>
      <c r="AA54941" s="50"/>
      <c r="AE54941" s="50"/>
    </row>
    <row r="54942" spans="23:31">
      <c r="W54942" s="50"/>
      <c r="AA54942" s="50"/>
      <c r="AE54942" s="50"/>
    </row>
    <row r="54943" spans="23:31">
      <c r="W54943" s="50"/>
      <c r="AA54943" s="50"/>
      <c r="AE54943" s="50"/>
    </row>
    <row r="54944" spans="23:31">
      <c r="W54944" s="50"/>
      <c r="AA54944" s="50"/>
      <c r="AE54944" s="50"/>
    </row>
    <row r="54945" spans="23:31">
      <c r="W54945" s="50"/>
      <c r="AA54945" s="50"/>
      <c r="AE54945" s="50"/>
    </row>
    <row r="54946" spans="23:31">
      <c r="W54946" s="50"/>
      <c r="AA54946" s="50"/>
      <c r="AE54946" s="50"/>
    </row>
    <row r="54947" spans="23:31">
      <c r="W54947" s="50"/>
      <c r="AA54947" s="50"/>
      <c r="AE54947" s="50"/>
    </row>
    <row r="54948" spans="23:31">
      <c r="W54948" s="50"/>
      <c r="AA54948" s="50"/>
      <c r="AE54948" s="50"/>
    </row>
    <row r="54949" spans="23:31">
      <c r="W54949" s="50"/>
      <c r="AA54949" s="50"/>
      <c r="AE54949" s="50"/>
    </row>
    <row r="54950" spans="23:31">
      <c r="W54950" s="50"/>
      <c r="AA54950" s="50"/>
      <c r="AE54950" s="50"/>
    </row>
    <row r="54951" spans="23:31">
      <c r="W54951" s="50"/>
      <c r="AA54951" s="50"/>
      <c r="AE54951" s="50"/>
    </row>
    <row r="54952" spans="23:31">
      <c r="W54952" s="50"/>
      <c r="AA54952" s="50"/>
      <c r="AE54952" s="50"/>
    </row>
    <row r="54953" spans="23:31">
      <c r="W54953" s="50"/>
      <c r="AA54953" s="50"/>
      <c r="AE54953" s="50"/>
    </row>
    <row r="54954" spans="23:31">
      <c r="W54954" s="50"/>
      <c r="AA54954" s="50"/>
      <c r="AE54954" s="50"/>
    </row>
    <row r="54955" spans="23:31">
      <c r="W54955" s="50"/>
      <c r="AA54955" s="50"/>
      <c r="AE54955" s="50"/>
    </row>
    <row r="54956" spans="23:31">
      <c r="W54956" s="50"/>
      <c r="AA54956" s="50"/>
      <c r="AE54956" s="50"/>
    </row>
    <row r="54957" spans="23:31">
      <c r="W54957" s="50"/>
      <c r="AA54957" s="50"/>
      <c r="AE54957" s="50"/>
    </row>
    <row r="54958" spans="23:31">
      <c r="W54958" s="50"/>
      <c r="AA54958" s="50"/>
      <c r="AE54958" s="50"/>
    </row>
    <row r="54959" spans="23:31">
      <c r="W54959" s="50"/>
      <c r="AA54959" s="50"/>
      <c r="AE54959" s="50"/>
    </row>
    <row r="54960" spans="23:31">
      <c r="W54960" s="50"/>
      <c r="AA54960" s="50"/>
      <c r="AE54960" s="50"/>
    </row>
    <row r="54961" spans="23:31">
      <c r="W54961" s="50"/>
      <c r="AA54961" s="50"/>
      <c r="AE54961" s="50"/>
    </row>
    <row r="54962" spans="23:31">
      <c r="W54962" s="50"/>
      <c r="AA54962" s="50"/>
      <c r="AE54962" s="50"/>
    </row>
    <row r="54963" spans="23:31">
      <c r="W54963" s="50"/>
      <c r="AA54963" s="50"/>
      <c r="AE54963" s="50"/>
    </row>
    <row r="54964" spans="23:31">
      <c r="W54964" s="50"/>
      <c r="AA54964" s="50"/>
      <c r="AE54964" s="50"/>
    </row>
    <row r="54965" spans="23:31">
      <c r="W54965" s="50"/>
      <c r="AA54965" s="50"/>
      <c r="AE54965" s="50"/>
    </row>
    <row r="54966" spans="23:31">
      <c r="W54966" s="50"/>
      <c r="AA54966" s="50"/>
      <c r="AE54966" s="50"/>
    </row>
    <row r="54967" spans="23:31">
      <c r="W54967" s="50"/>
      <c r="AA54967" s="50"/>
      <c r="AE54967" s="50"/>
    </row>
    <row r="54968" spans="23:31">
      <c r="W54968" s="50"/>
      <c r="AA54968" s="50"/>
      <c r="AE54968" s="50"/>
    </row>
    <row r="54969" spans="23:31">
      <c r="W54969" s="50"/>
      <c r="AA54969" s="50"/>
      <c r="AE54969" s="50"/>
    </row>
    <row r="54970" spans="23:31">
      <c r="W54970" s="50"/>
      <c r="AA54970" s="50"/>
      <c r="AE54970" s="50"/>
    </row>
    <row r="54971" spans="23:31">
      <c r="W54971" s="50"/>
      <c r="AA54971" s="50"/>
      <c r="AE54971" s="50"/>
    </row>
    <row r="54972" spans="23:31">
      <c r="W54972" s="50"/>
      <c r="AA54972" s="50"/>
      <c r="AE54972" s="50"/>
    </row>
    <row r="54973" spans="23:31">
      <c r="W54973" s="50"/>
      <c r="AA54973" s="50"/>
      <c r="AE54973" s="50"/>
    </row>
    <row r="54974" spans="23:31">
      <c r="W54974" s="50"/>
      <c r="AA54974" s="50"/>
      <c r="AE54974" s="50"/>
    </row>
    <row r="54975" spans="23:31">
      <c r="W54975" s="50"/>
      <c r="AA54975" s="50"/>
      <c r="AE54975" s="50"/>
    </row>
    <row r="54976" spans="23:31">
      <c r="W54976" s="50"/>
      <c r="AA54976" s="50"/>
      <c r="AE54976" s="50"/>
    </row>
    <row r="54977" spans="23:31">
      <c r="W54977" s="50"/>
      <c r="AA54977" s="50"/>
      <c r="AE54977" s="50"/>
    </row>
    <row r="54978" spans="23:31">
      <c r="W54978" s="50"/>
      <c r="AA54978" s="50"/>
      <c r="AE54978" s="50"/>
    </row>
    <row r="54979" spans="23:31">
      <c r="W54979" s="50"/>
      <c r="AA54979" s="50"/>
      <c r="AE54979" s="50"/>
    </row>
    <row r="54980" spans="23:31">
      <c r="W54980" s="50"/>
      <c r="AA54980" s="50"/>
      <c r="AE54980" s="50"/>
    </row>
    <row r="54981" spans="23:31">
      <c r="W54981" s="50"/>
      <c r="AA54981" s="50"/>
      <c r="AE54981" s="50"/>
    </row>
    <row r="54982" spans="23:31">
      <c r="W54982" s="50"/>
      <c r="AA54982" s="50"/>
      <c r="AE54982" s="50"/>
    </row>
    <row r="54983" spans="23:31">
      <c r="W54983" s="50"/>
      <c r="AA54983" s="50"/>
      <c r="AE54983" s="50"/>
    </row>
    <row r="54984" spans="23:31">
      <c r="W54984" s="50"/>
      <c r="AA54984" s="50"/>
      <c r="AE54984" s="50"/>
    </row>
    <row r="54985" spans="23:31">
      <c r="W54985" s="50"/>
      <c r="AA54985" s="50"/>
      <c r="AE54985" s="50"/>
    </row>
    <row r="54986" spans="23:31">
      <c r="W54986" s="50"/>
      <c r="AA54986" s="50"/>
      <c r="AE54986" s="50"/>
    </row>
    <row r="54987" spans="23:31">
      <c r="W54987" s="50"/>
      <c r="AA54987" s="50"/>
      <c r="AE54987" s="50"/>
    </row>
    <row r="54988" spans="23:31">
      <c r="W54988" s="50"/>
      <c r="AA54988" s="50"/>
      <c r="AE54988" s="50"/>
    </row>
    <row r="54989" spans="23:31">
      <c r="W54989" s="50"/>
      <c r="AA54989" s="50"/>
      <c r="AE54989" s="50"/>
    </row>
    <row r="54990" spans="23:31">
      <c r="W54990" s="50"/>
      <c r="AA54990" s="50"/>
      <c r="AE54990" s="50"/>
    </row>
    <row r="54991" spans="23:31">
      <c r="W54991" s="50"/>
      <c r="AA54991" s="50"/>
      <c r="AE54991" s="50"/>
    </row>
    <row r="54992" spans="23:31">
      <c r="W54992" s="50"/>
      <c r="AA54992" s="50"/>
      <c r="AE54992" s="50"/>
    </row>
    <row r="54993" spans="23:31">
      <c r="W54993" s="50"/>
      <c r="AA54993" s="50"/>
      <c r="AE54993" s="50"/>
    </row>
    <row r="54994" spans="23:31">
      <c r="W54994" s="50"/>
      <c r="AA54994" s="50"/>
      <c r="AE54994" s="50"/>
    </row>
    <row r="54995" spans="23:31">
      <c r="W54995" s="50"/>
      <c r="AA54995" s="50"/>
      <c r="AE54995" s="50"/>
    </row>
    <row r="54996" spans="23:31">
      <c r="W54996" s="50"/>
      <c r="AA54996" s="50"/>
      <c r="AE54996" s="50"/>
    </row>
    <row r="54997" spans="23:31">
      <c r="W54997" s="50"/>
      <c r="AA54997" s="50"/>
      <c r="AE54997" s="50"/>
    </row>
    <row r="54998" spans="23:31">
      <c r="W54998" s="50"/>
      <c r="AA54998" s="50"/>
      <c r="AE54998" s="50"/>
    </row>
    <row r="54999" spans="23:31">
      <c r="W54999" s="50"/>
      <c r="AA54999" s="50"/>
      <c r="AE54999" s="50"/>
    </row>
    <row r="55000" spans="23:31">
      <c r="W55000" s="50"/>
      <c r="AA55000" s="50"/>
      <c r="AE55000" s="50"/>
    </row>
    <row r="55001" spans="23:31">
      <c r="W55001" s="50"/>
      <c r="AA55001" s="50"/>
      <c r="AE55001" s="50"/>
    </row>
    <row r="55002" spans="23:31">
      <c r="W55002" s="50"/>
      <c r="AA55002" s="50"/>
      <c r="AE55002" s="50"/>
    </row>
    <row r="55003" spans="23:31">
      <c r="W55003" s="50"/>
      <c r="AA55003" s="50"/>
      <c r="AE55003" s="50"/>
    </row>
    <row r="55004" spans="23:31">
      <c r="W55004" s="50"/>
      <c r="AA55004" s="50"/>
      <c r="AE55004" s="50"/>
    </row>
    <row r="55005" spans="23:31">
      <c r="W55005" s="50"/>
      <c r="AA55005" s="50"/>
      <c r="AE55005" s="50"/>
    </row>
    <row r="55006" spans="23:31">
      <c r="W55006" s="50"/>
      <c r="AA55006" s="50"/>
      <c r="AE55006" s="50"/>
    </row>
    <row r="55007" spans="23:31">
      <c r="W55007" s="50"/>
      <c r="AA55007" s="50"/>
      <c r="AE55007" s="50"/>
    </row>
    <row r="55008" spans="23:31">
      <c r="W55008" s="50"/>
      <c r="AA55008" s="50"/>
      <c r="AE55008" s="50"/>
    </row>
    <row r="55009" spans="23:31">
      <c r="W55009" s="50"/>
      <c r="AA55009" s="50"/>
      <c r="AE55009" s="50"/>
    </row>
    <row r="55010" spans="23:31">
      <c r="W55010" s="50"/>
      <c r="AA55010" s="50"/>
      <c r="AE55010" s="50"/>
    </row>
    <row r="55011" spans="23:31">
      <c r="W55011" s="50"/>
      <c r="AA55011" s="50"/>
      <c r="AE55011" s="50"/>
    </row>
    <row r="55012" spans="23:31">
      <c r="W55012" s="50"/>
      <c r="AA55012" s="50"/>
      <c r="AE55012" s="50"/>
    </row>
    <row r="55013" spans="23:31">
      <c r="W55013" s="50"/>
      <c r="AA55013" s="50"/>
      <c r="AE55013" s="50"/>
    </row>
    <row r="55014" spans="23:31">
      <c r="W55014" s="50"/>
      <c r="AA55014" s="50"/>
      <c r="AE55014" s="50"/>
    </row>
    <row r="55015" spans="23:31">
      <c r="W55015" s="50"/>
      <c r="AA55015" s="50"/>
      <c r="AE55015" s="50"/>
    </row>
    <row r="55016" spans="23:31">
      <c r="W55016" s="50"/>
      <c r="AA55016" s="50"/>
      <c r="AE55016" s="50"/>
    </row>
    <row r="55017" spans="23:31">
      <c r="W55017" s="50"/>
      <c r="AA55017" s="50"/>
      <c r="AE55017" s="50"/>
    </row>
    <row r="55018" spans="23:31">
      <c r="W55018" s="50"/>
      <c r="AA55018" s="50"/>
      <c r="AE55018" s="50"/>
    </row>
    <row r="55019" spans="23:31">
      <c r="W55019" s="50"/>
      <c r="AA55019" s="50"/>
      <c r="AE55019" s="50"/>
    </row>
    <row r="55020" spans="23:31">
      <c r="W55020" s="50"/>
      <c r="AA55020" s="50"/>
      <c r="AE55020" s="50"/>
    </row>
    <row r="55021" spans="23:31">
      <c r="W55021" s="50"/>
      <c r="AA55021" s="50"/>
      <c r="AE55021" s="50"/>
    </row>
    <row r="55022" spans="23:31">
      <c r="W55022" s="50"/>
      <c r="AA55022" s="50"/>
      <c r="AE55022" s="50"/>
    </row>
    <row r="55023" spans="23:31">
      <c r="W55023" s="50"/>
      <c r="AA55023" s="50"/>
      <c r="AE55023" s="50"/>
    </row>
    <row r="55024" spans="23:31">
      <c r="W55024" s="50"/>
      <c r="AA55024" s="50"/>
      <c r="AE55024" s="50"/>
    </row>
    <row r="55025" spans="23:31">
      <c r="W55025" s="50"/>
      <c r="AA55025" s="50"/>
      <c r="AE55025" s="50"/>
    </row>
    <row r="55026" spans="23:31">
      <c r="W55026" s="50"/>
      <c r="AA55026" s="50"/>
      <c r="AE55026" s="50"/>
    </row>
    <row r="55027" spans="23:31">
      <c r="W55027" s="50"/>
      <c r="AA55027" s="50"/>
      <c r="AE55027" s="50"/>
    </row>
    <row r="55028" spans="23:31">
      <c r="W55028" s="50"/>
      <c r="AA55028" s="50"/>
      <c r="AE55028" s="50"/>
    </row>
    <row r="55029" spans="23:31">
      <c r="W55029" s="50"/>
      <c r="AA55029" s="50"/>
      <c r="AE55029" s="50"/>
    </row>
    <row r="55030" spans="23:31">
      <c r="W55030" s="50"/>
      <c r="AA55030" s="50"/>
      <c r="AE55030" s="50"/>
    </row>
    <row r="55031" spans="23:31">
      <c r="W55031" s="50"/>
      <c r="AA55031" s="50"/>
      <c r="AE55031" s="50"/>
    </row>
    <row r="55032" spans="23:31">
      <c r="W55032" s="50"/>
      <c r="AA55032" s="50"/>
      <c r="AE55032" s="50"/>
    </row>
    <row r="55033" spans="23:31">
      <c r="W55033" s="50"/>
      <c r="AA55033" s="50"/>
      <c r="AE55033" s="50"/>
    </row>
    <row r="55034" spans="23:31">
      <c r="W55034" s="50"/>
      <c r="AA55034" s="50"/>
      <c r="AE55034" s="50"/>
    </row>
    <row r="55035" spans="23:31">
      <c r="W55035" s="50"/>
      <c r="AA55035" s="50"/>
      <c r="AE55035" s="50"/>
    </row>
    <row r="55036" spans="23:31">
      <c r="W55036" s="50"/>
      <c r="AA55036" s="50"/>
      <c r="AE55036" s="50"/>
    </row>
    <row r="55037" spans="23:31">
      <c r="W55037" s="50"/>
      <c r="AA55037" s="50"/>
      <c r="AE55037" s="50"/>
    </row>
    <row r="55038" spans="23:31">
      <c r="W55038" s="50"/>
      <c r="AA55038" s="50"/>
      <c r="AE55038" s="50"/>
    </row>
    <row r="55039" spans="23:31">
      <c r="W55039" s="50"/>
      <c r="AA55039" s="50"/>
      <c r="AE55039" s="50"/>
    </row>
    <row r="55040" spans="23:31">
      <c r="W55040" s="50"/>
      <c r="AA55040" s="50"/>
      <c r="AE55040" s="50"/>
    </row>
    <row r="55041" spans="23:31">
      <c r="W55041" s="50"/>
      <c r="AA55041" s="50"/>
      <c r="AE55041" s="50"/>
    </row>
    <row r="55042" spans="23:31">
      <c r="W55042" s="50"/>
      <c r="AA55042" s="50"/>
      <c r="AE55042" s="50"/>
    </row>
    <row r="55043" spans="23:31">
      <c r="W55043" s="50"/>
      <c r="AA55043" s="50"/>
      <c r="AE55043" s="50"/>
    </row>
    <row r="55044" spans="23:31">
      <c r="W55044" s="50"/>
      <c r="AA55044" s="50"/>
      <c r="AE55044" s="50"/>
    </row>
    <row r="55045" spans="23:31">
      <c r="W55045" s="50"/>
      <c r="AA55045" s="50"/>
      <c r="AE55045" s="50"/>
    </row>
    <row r="55046" spans="23:31">
      <c r="W55046" s="50"/>
      <c r="AA55046" s="50"/>
      <c r="AE55046" s="50"/>
    </row>
    <row r="55047" spans="23:31">
      <c r="W55047" s="50"/>
      <c r="AA55047" s="50"/>
      <c r="AE55047" s="50"/>
    </row>
    <row r="55048" spans="23:31">
      <c r="W55048" s="50"/>
      <c r="AA55048" s="50"/>
      <c r="AE55048" s="50"/>
    </row>
    <row r="55049" spans="23:31">
      <c r="W55049" s="50"/>
      <c r="AA55049" s="50"/>
      <c r="AE55049" s="50"/>
    </row>
    <row r="55050" spans="23:31">
      <c r="W55050" s="50"/>
      <c r="AA55050" s="50"/>
      <c r="AE55050" s="50"/>
    </row>
    <row r="55051" spans="23:31">
      <c r="W55051" s="50"/>
      <c r="AA55051" s="50"/>
      <c r="AE55051" s="50"/>
    </row>
    <row r="55052" spans="23:31">
      <c r="W55052" s="50"/>
      <c r="AA55052" s="50"/>
      <c r="AE55052" s="50"/>
    </row>
    <row r="55053" spans="23:31">
      <c r="W55053" s="50"/>
      <c r="AA55053" s="50"/>
      <c r="AE55053" s="50"/>
    </row>
    <row r="55054" spans="23:31">
      <c r="W55054" s="50"/>
      <c r="AA55054" s="50"/>
      <c r="AE55054" s="50"/>
    </row>
    <row r="55055" spans="23:31">
      <c r="W55055" s="50"/>
      <c r="AA55055" s="50"/>
      <c r="AE55055" s="50"/>
    </row>
    <row r="55056" spans="23:31">
      <c r="W55056" s="50"/>
      <c r="AA55056" s="50"/>
      <c r="AE55056" s="50"/>
    </row>
    <row r="55057" spans="23:31">
      <c r="W55057" s="50"/>
      <c r="AA55057" s="50"/>
      <c r="AE55057" s="50"/>
    </row>
    <row r="55058" spans="23:31">
      <c r="W55058" s="50"/>
      <c r="AA55058" s="50"/>
      <c r="AE55058" s="50"/>
    </row>
    <row r="55059" spans="23:31">
      <c r="W55059" s="50"/>
      <c r="AA55059" s="50"/>
      <c r="AE55059" s="50"/>
    </row>
    <row r="55060" spans="23:31">
      <c r="W55060" s="50"/>
      <c r="AA55060" s="50"/>
      <c r="AE55060" s="50"/>
    </row>
    <row r="55061" spans="23:31">
      <c r="W55061" s="50"/>
      <c r="AA55061" s="50"/>
      <c r="AE55061" s="50"/>
    </row>
    <row r="55062" spans="23:31">
      <c r="W55062" s="50"/>
      <c r="AA55062" s="50"/>
      <c r="AE55062" s="50"/>
    </row>
    <row r="55063" spans="23:31">
      <c r="W55063" s="50"/>
      <c r="AA55063" s="50"/>
      <c r="AE55063" s="50"/>
    </row>
    <row r="55064" spans="23:31">
      <c r="W55064" s="50"/>
      <c r="AA55064" s="50"/>
      <c r="AE55064" s="50"/>
    </row>
    <row r="55065" spans="23:31">
      <c r="W55065" s="50"/>
      <c r="AA55065" s="50"/>
      <c r="AE55065" s="50"/>
    </row>
    <row r="55066" spans="23:31">
      <c r="W55066" s="50"/>
      <c r="AA55066" s="50"/>
      <c r="AE55066" s="50"/>
    </row>
    <row r="55067" spans="23:31">
      <c r="W55067" s="50"/>
      <c r="AA55067" s="50"/>
      <c r="AE55067" s="50"/>
    </row>
    <row r="55068" spans="23:31">
      <c r="W55068" s="50"/>
      <c r="AA55068" s="50"/>
      <c r="AE55068" s="50"/>
    </row>
    <row r="55069" spans="23:31">
      <c r="W55069" s="50"/>
      <c r="AA55069" s="50"/>
      <c r="AE55069" s="50"/>
    </row>
    <row r="55070" spans="23:31">
      <c r="W55070" s="50"/>
      <c r="AA55070" s="50"/>
      <c r="AE55070" s="50"/>
    </row>
    <row r="55071" spans="23:31">
      <c r="W55071" s="50"/>
      <c r="AA55071" s="50"/>
      <c r="AE55071" s="50"/>
    </row>
    <row r="55072" spans="23:31">
      <c r="W55072" s="50"/>
      <c r="AA55072" s="50"/>
      <c r="AE55072" s="50"/>
    </row>
    <row r="55073" spans="23:31">
      <c r="W55073" s="50"/>
      <c r="AA55073" s="50"/>
      <c r="AE55073" s="50"/>
    </row>
    <row r="55074" spans="23:31">
      <c r="W55074" s="50"/>
      <c r="AA55074" s="50"/>
      <c r="AE55074" s="50"/>
    </row>
    <row r="55075" spans="23:31">
      <c r="W55075" s="50"/>
      <c r="AA55075" s="50"/>
      <c r="AE55075" s="50"/>
    </row>
    <row r="55076" spans="23:31">
      <c r="W55076" s="50"/>
      <c r="AA55076" s="50"/>
      <c r="AE55076" s="50"/>
    </row>
    <row r="55077" spans="23:31">
      <c r="W55077" s="50"/>
      <c r="AA55077" s="50"/>
      <c r="AE55077" s="50"/>
    </row>
    <row r="55078" spans="23:31">
      <c r="W55078" s="50"/>
      <c r="AA55078" s="50"/>
      <c r="AE55078" s="50"/>
    </row>
    <row r="55079" spans="23:31">
      <c r="W55079" s="50"/>
      <c r="AA55079" s="50"/>
      <c r="AE55079" s="50"/>
    </row>
    <row r="55080" spans="23:31">
      <c r="W55080" s="50"/>
      <c r="AA55080" s="50"/>
      <c r="AE55080" s="50"/>
    </row>
    <row r="55081" spans="23:31">
      <c r="W55081" s="50"/>
      <c r="AA55081" s="50"/>
      <c r="AE55081" s="50"/>
    </row>
    <row r="55082" spans="23:31">
      <c r="W55082" s="50"/>
      <c r="AA55082" s="50"/>
      <c r="AE55082" s="50"/>
    </row>
    <row r="55083" spans="23:31">
      <c r="W55083" s="50"/>
      <c r="AA55083" s="50"/>
      <c r="AE55083" s="50"/>
    </row>
    <row r="55084" spans="23:31">
      <c r="W55084" s="50"/>
      <c r="AA55084" s="50"/>
      <c r="AE55084" s="50"/>
    </row>
    <row r="55085" spans="23:31">
      <c r="W55085" s="50"/>
      <c r="AA55085" s="50"/>
      <c r="AE55085" s="50"/>
    </row>
    <row r="55086" spans="23:31">
      <c r="W55086" s="50"/>
      <c r="AA55086" s="50"/>
      <c r="AE55086" s="50"/>
    </row>
    <row r="55087" spans="23:31">
      <c r="W55087" s="50"/>
      <c r="AA55087" s="50"/>
      <c r="AE55087" s="50"/>
    </row>
    <row r="55088" spans="23:31">
      <c r="W55088" s="50"/>
      <c r="AA55088" s="50"/>
      <c r="AE55088" s="50"/>
    </row>
    <row r="55089" spans="23:31">
      <c r="W55089" s="50"/>
      <c r="AA55089" s="50"/>
      <c r="AE55089" s="50"/>
    </row>
    <row r="55090" spans="23:31">
      <c r="W55090" s="50"/>
      <c r="AA55090" s="50"/>
      <c r="AE55090" s="50"/>
    </row>
    <row r="55091" spans="23:31">
      <c r="W55091" s="50"/>
      <c r="AA55091" s="50"/>
      <c r="AE55091" s="50"/>
    </row>
    <row r="55092" spans="23:31">
      <c r="W55092" s="50"/>
      <c r="AA55092" s="50"/>
      <c r="AE55092" s="50"/>
    </row>
    <row r="55093" spans="23:31">
      <c r="W55093" s="50"/>
      <c r="AA55093" s="50"/>
      <c r="AE55093" s="50"/>
    </row>
    <row r="55094" spans="23:31">
      <c r="W55094" s="50"/>
      <c r="AA55094" s="50"/>
      <c r="AE55094" s="50"/>
    </row>
    <row r="55095" spans="23:31">
      <c r="W55095" s="50"/>
      <c r="AA55095" s="50"/>
      <c r="AE55095" s="50"/>
    </row>
    <row r="55096" spans="23:31">
      <c r="W55096" s="50"/>
      <c r="AA55096" s="50"/>
      <c r="AE55096" s="50"/>
    </row>
    <row r="55097" spans="23:31">
      <c r="W55097" s="50"/>
      <c r="AA55097" s="50"/>
      <c r="AE55097" s="50"/>
    </row>
    <row r="55098" spans="23:31">
      <c r="W55098" s="50"/>
      <c r="AA55098" s="50"/>
      <c r="AE55098" s="50"/>
    </row>
    <row r="55099" spans="23:31">
      <c r="W55099" s="50"/>
      <c r="AA55099" s="50"/>
      <c r="AE55099" s="50"/>
    </row>
    <row r="55100" spans="23:31">
      <c r="W55100" s="50"/>
      <c r="AA55100" s="50"/>
      <c r="AE55100" s="50"/>
    </row>
    <row r="55101" spans="23:31">
      <c r="W55101" s="50"/>
      <c r="AA55101" s="50"/>
      <c r="AE55101" s="50"/>
    </row>
    <row r="55102" spans="23:31">
      <c r="W55102" s="50"/>
      <c r="AA55102" s="50"/>
      <c r="AE55102" s="50"/>
    </row>
    <row r="55103" spans="23:31">
      <c r="W55103" s="50"/>
      <c r="AA55103" s="50"/>
      <c r="AE55103" s="50"/>
    </row>
    <row r="55104" spans="23:31">
      <c r="W55104" s="50"/>
      <c r="AA55104" s="50"/>
      <c r="AE55104" s="50"/>
    </row>
    <row r="55105" spans="23:31">
      <c r="W55105" s="50"/>
      <c r="AA55105" s="50"/>
      <c r="AE55105" s="50"/>
    </row>
    <row r="55106" spans="23:31">
      <c r="W55106" s="50"/>
      <c r="AA55106" s="50"/>
      <c r="AE55106" s="50"/>
    </row>
    <row r="55107" spans="23:31">
      <c r="W55107" s="50"/>
      <c r="AA55107" s="50"/>
      <c r="AE55107" s="50"/>
    </row>
    <row r="55108" spans="23:31">
      <c r="W55108" s="50"/>
      <c r="AA55108" s="50"/>
      <c r="AE55108" s="50"/>
    </row>
    <row r="55109" spans="23:31">
      <c r="W55109" s="50"/>
      <c r="AA55109" s="50"/>
      <c r="AE55109" s="50"/>
    </row>
    <row r="55110" spans="23:31">
      <c r="W55110" s="50"/>
      <c r="AA55110" s="50"/>
      <c r="AE55110" s="50"/>
    </row>
    <row r="55111" spans="23:31">
      <c r="W55111" s="50"/>
      <c r="AA55111" s="50"/>
      <c r="AE55111" s="50"/>
    </row>
    <row r="55112" spans="23:31">
      <c r="W55112" s="50"/>
      <c r="AA55112" s="50"/>
      <c r="AE55112" s="50"/>
    </row>
    <row r="55113" spans="23:31">
      <c r="W55113" s="50"/>
      <c r="AA55113" s="50"/>
      <c r="AE55113" s="50"/>
    </row>
    <row r="55114" spans="23:31">
      <c r="W55114" s="50"/>
      <c r="AA55114" s="50"/>
      <c r="AE55114" s="50"/>
    </row>
    <row r="55115" spans="23:31">
      <c r="W55115" s="50"/>
      <c r="AA55115" s="50"/>
      <c r="AE55115" s="50"/>
    </row>
    <row r="55116" spans="23:31">
      <c r="W55116" s="50"/>
      <c r="AA55116" s="50"/>
      <c r="AE55116" s="50"/>
    </row>
    <row r="55117" spans="23:31">
      <c r="W55117" s="50"/>
      <c r="AA55117" s="50"/>
      <c r="AE55117" s="50"/>
    </row>
    <row r="55118" spans="23:31">
      <c r="W55118" s="50"/>
      <c r="AA55118" s="50"/>
      <c r="AE55118" s="50"/>
    </row>
    <row r="55119" spans="23:31">
      <c r="W55119" s="50"/>
      <c r="AA55119" s="50"/>
      <c r="AE55119" s="50"/>
    </row>
    <row r="55120" spans="23:31">
      <c r="W55120" s="50"/>
      <c r="AA55120" s="50"/>
      <c r="AE55120" s="50"/>
    </row>
    <row r="55121" spans="23:31">
      <c r="W55121" s="50"/>
      <c r="AA55121" s="50"/>
      <c r="AE55121" s="50"/>
    </row>
    <row r="55122" spans="23:31">
      <c r="W55122" s="50"/>
      <c r="AA55122" s="50"/>
      <c r="AE55122" s="50"/>
    </row>
    <row r="55123" spans="23:31">
      <c r="W55123" s="50"/>
      <c r="AA55123" s="50"/>
      <c r="AE55123" s="50"/>
    </row>
    <row r="55124" spans="23:31">
      <c r="W55124" s="50"/>
      <c r="AA55124" s="50"/>
      <c r="AE55124" s="50"/>
    </row>
    <row r="55125" spans="23:31">
      <c r="W55125" s="50"/>
      <c r="AA55125" s="50"/>
      <c r="AE55125" s="50"/>
    </row>
    <row r="55126" spans="23:31">
      <c r="W55126" s="50"/>
      <c r="AA55126" s="50"/>
      <c r="AE55126" s="50"/>
    </row>
    <row r="55127" spans="23:31">
      <c r="W55127" s="50"/>
      <c r="AA55127" s="50"/>
      <c r="AE55127" s="50"/>
    </row>
    <row r="55128" spans="23:31">
      <c r="W55128" s="50"/>
      <c r="AA55128" s="50"/>
      <c r="AE55128" s="50"/>
    </row>
    <row r="55129" spans="23:31">
      <c r="W55129" s="50"/>
      <c r="AA55129" s="50"/>
      <c r="AE55129" s="50"/>
    </row>
    <row r="55130" spans="23:31">
      <c r="W55130" s="50"/>
      <c r="AA55130" s="50"/>
      <c r="AE55130" s="50"/>
    </row>
    <row r="55131" spans="23:31">
      <c r="W55131" s="50"/>
      <c r="AA55131" s="50"/>
      <c r="AE55131" s="50"/>
    </row>
    <row r="55132" spans="23:31">
      <c r="W55132" s="50"/>
      <c r="AA55132" s="50"/>
      <c r="AE55132" s="50"/>
    </row>
    <row r="55133" spans="23:31">
      <c r="W55133" s="50"/>
      <c r="AA55133" s="50"/>
      <c r="AE55133" s="50"/>
    </row>
    <row r="55134" spans="23:31">
      <c r="W55134" s="50"/>
      <c r="AA55134" s="50"/>
      <c r="AE55134" s="50"/>
    </row>
    <row r="55135" spans="23:31">
      <c r="W55135" s="50"/>
      <c r="AA55135" s="50"/>
      <c r="AE55135" s="50"/>
    </row>
    <row r="55136" spans="23:31">
      <c r="W55136" s="50"/>
      <c r="AA55136" s="50"/>
      <c r="AE55136" s="50"/>
    </row>
    <row r="55137" spans="23:31">
      <c r="W55137" s="50"/>
      <c r="AA55137" s="50"/>
      <c r="AE55137" s="50"/>
    </row>
    <row r="55138" spans="23:31">
      <c r="W55138" s="50"/>
      <c r="AA55138" s="50"/>
      <c r="AE55138" s="50"/>
    </row>
    <row r="55139" spans="23:31">
      <c r="W55139" s="50"/>
      <c r="AA55139" s="50"/>
      <c r="AE55139" s="50"/>
    </row>
    <row r="55140" spans="23:31">
      <c r="W55140" s="50"/>
      <c r="AA55140" s="50"/>
      <c r="AE55140" s="50"/>
    </row>
    <row r="55141" spans="23:31">
      <c r="W55141" s="50"/>
      <c r="AA55141" s="50"/>
      <c r="AE55141" s="50"/>
    </row>
    <row r="55142" spans="23:31">
      <c r="W55142" s="50"/>
      <c r="AA55142" s="50"/>
      <c r="AE55142" s="50"/>
    </row>
    <row r="55143" spans="23:31">
      <c r="W55143" s="50"/>
      <c r="AA55143" s="50"/>
      <c r="AE55143" s="50"/>
    </row>
    <row r="55144" spans="23:31">
      <c r="W55144" s="50"/>
      <c r="AA55144" s="50"/>
      <c r="AE55144" s="50"/>
    </row>
    <row r="55145" spans="23:31">
      <c r="W55145" s="50"/>
      <c r="AA55145" s="50"/>
      <c r="AE55145" s="50"/>
    </row>
    <row r="55146" spans="23:31">
      <c r="W55146" s="50"/>
      <c r="AA55146" s="50"/>
      <c r="AE55146" s="50"/>
    </row>
    <row r="55147" spans="23:31">
      <c r="W55147" s="50"/>
      <c r="AA55147" s="50"/>
      <c r="AE55147" s="50"/>
    </row>
    <row r="55148" spans="23:31">
      <c r="W55148" s="50"/>
      <c r="AA55148" s="50"/>
      <c r="AE55148" s="50"/>
    </row>
    <row r="55149" spans="23:31">
      <c r="W55149" s="50"/>
      <c r="AA55149" s="50"/>
      <c r="AE55149" s="50"/>
    </row>
    <row r="55150" spans="23:31">
      <c r="W55150" s="50"/>
      <c r="AA55150" s="50"/>
      <c r="AE55150" s="50"/>
    </row>
    <row r="55151" spans="23:31">
      <c r="W55151" s="50"/>
      <c r="AA55151" s="50"/>
      <c r="AE55151" s="50"/>
    </row>
    <row r="55152" spans="23:31">
      <c r="W55152" s="50"/>
      <c r="AA55152" s="50"/>
      <c r="AE55152" s="50"/>
    </row>
    <row r="55153" spans="23:31">
      <c r="W55153" s="50"/>
      <c r="AA55153" s="50"/>
      <c r="AE55153" s="50"/>
    </row>
    <row r="55154" spans="23:31">
      <c r="W55154" s="50"/>
      <c r="AA55154" s="50"/>
      <c r="AE55154" s="50"/>
    </row>
    <row r="55155" spans="23:31">
      <c r="W55155" s="50"/>
      <c r="AA55155" s="50"/>
      <c r="AE55155" s="50"/>
    </row>
    <row r="55156" spans="23:31">
      <c r="W55156" s="50"/>
      <c r="AA55156" s="50"/>
      <c r="AE55156" s="50"/>
    </row>
    <row r="55157" spans="23:31">
      <c r="W55157" s="50"/>
      <c r="AA55157" s="50"/>
      <c r="AE55157" s="50"/>
    </row>
    <row r="55158" spans="23:31">
      <c r="W55158" s="50"/>
      <c r="AA55158" s="50"/>
      <c r="AE55158" s="50"/>
    </row>
    <row r="55159" spans="23:31">
      <c r="W55159" s="50"/>
      <c r="AA55159" s="50"/>
      <c r="AE55159" s="50"/>
    </row>
    <row r="55160" spans="23:31">
      <c r="W55160" s="50"/>
      <c r="AA55160" s="50"/>
      <c r="AE55160" s="50"/>
    </row>
    <row r="55161" spans="23:31">
      <c r="W55161" s="50"/>
      <c r="AA55161" s="50"/>
      <c r="AE55161" s="50"/>
    </row>
    <row r="55162" spans="23:31">
      <c r="W55162" s="50"/>
      <c r="AA55162" s="50"/>
      <c r="AE55162" s="50"/>
    </row>
    <row r="55163" spans="23:31">
      <c r="W55163" s="50"/>
      <c r="AA55163" s="50"/>
      <c r="AE55163" s="50"/>
    </row>
    <row r="55164" spans="23:31">
      <c r="W55164" s="50"/>
      <c r="AA55164" s="50"/>
      <c r="AE55164" s="50"/>
    </row>
    <row r="55165" spans="23:31">
      <c r="W55165" s="50"/>
      <c r="AA55165" s="50"/>
      <c r="AE55165" s="50"/>
    </row>
    <row r="55166" spans="23:31">
      <c r="W55166" s="50"/>
      <c r="AA55166" s="50"/>
      <c r="AE55166" s="50"/>
    </row>
    <row r="55167" spans="23:31">
      <c r="W55167" s="50"/>
      <c r="AA55167" s="50"/>
      <c r="AE55167" s="50"/>
    </row>
    <row r="55168" spans="23:31">
      <c r="W55168" s="50"/>
      <c r="AA55168" s="50"/>
      <c r="AE55168" s="50"/>
    </row>
    <row r="55169" spans="23:31">
      <c r="W55169" s="50"/>
      <c r="AA55169" s="50"/>
      <c r="AE55169" s="50"/>
    </row>
    <row r="55170" spans="23:31">
      <c r="W55170" s="50"/>
      <c r="AA55170" s="50"/>
      <c r="AE55170" s="50"/>
    </row>
    <row r="55171" spans="23:31">
      <c r="W55171" s="50"/>
      <c r="AA55171" s="50"/>
      <c r="AE55171" s="50"/>
    </row>
    <row r="55172" spans="23:31">
      <c r="W55172" s="50"/>
      <c r="AA55172" s="50"/>
      <c r="AE55172" s="50"/>
    </row>
    <row r="55173" spans="23:31">
      <c r="W55173" s="50"/>
      <c r="AA55173" s="50"/>
      <c r="AE55173" s="50"/>
    </row>
    <row r="55174" spans="23:31">
      <c r="W55174" s="50"/>
      <c r="AA55174" s="50"/>
      <c r="AE55174" s="50"/>
    </row>
    <row r="55175" spans="23:31">
      <c r="W55175" s="50"/>
      <c r="AA55175" s="50"/>
      <c r="AE55175" s="50"/>
    </row>
    <row r="55176" spans="23:31">
      <c r="W55176" s="50"/>
      <c r="AA55176" s="50"/>
      <c r="AE55176" s="50"/>
    </row>
    <row r="55177" spans="23:31">
      <c r="W55177" s="50"/>
      <c r="AA55177" s="50"/>
      <c r="AE55177" s="50"/>
    </row>
    <row r="55178" spans="23:31">
      <c r="W55178" s="50"/>
      <c r="AA55178" s="50"/>
      <c r="AE55178" s="50"/>
    </row>
    <row r="55179" spans="23:31">
      <c r="W55179" s="50"/>
      <c r="AA55179" s="50"/>
      <c r="AE55179" s="50"/>
    </row>
    <row r="55180" spans="23:31">
      <c r="W55180" s="50"/>
      <c r="AA55180" s="50"/>
      <c r="AE55180" s="50"/>
    </row>
    <row r="55181" spans="23:31">
      <c r="W55181" s="50"/>
      <c r="AA55181" s="50"/>
      <c r="AE55181" s="50"/>
    </row>
    <row r="55182" spans="23:31">
      <c r="W55182" s="50"/>
      <c r="AA55182" s="50"/>
      <c r="AE55182" s="50"/>
    </row>
    <row r="55183" spans="23:31">
      <c r="W55183" s="50"/>
      <c r="AA55183" s="50"/>
      <c r="AE55183" s="50"/>
    </row>
    <row r="55184" spans="23:31">
      <c r="W55184" s="50"/>
      <c r="AA55184" s="50"/>
      <c r="AE55184" s="50"/>
    </row>
    <row r="55185" spans="23:31">
      <c r="W55185" s="50"/>
      <c r="AA55185" s="50"/>
      <c r="AE55185" s="50"/>
    </row>
    <row r="55186" spans="23:31">
      <c r="W55186" s="50"/>
      <c r="AA55186" s="50"/>
      <c r="AE55186" s="50"/>
    </row>
    <row r="55187" spans="23:31">
      <c r="W55187" s="50"/>
      <c r="AA55187" s="50"/>
      <c r="AE55187" s="50"/>
    </row>
    <row r="55188" spans="23:31">
      <c r="W55188" s="50"/>
      <c r="AA55188" s="50"/>
      <c r="AE55188" s="50"/>
    </row>
    <row r="55189" spans="23:31">
      <c r="W55189" s="50"/>
      <c r="AA55189" s="50"/>
      <c r="AE55189" s="50"/>
    </row>
    <row r="55190" spans="23:31">
      <c r="W55190" s="50"/>
      <c r="AA55190" s="50"/>
      <c r="AE55190" s="50"/>
    </row>
    <row r="55191" spans="23:31">
      <c r="W55191" s="50"/>
      <c r="AA55191" s="50"/>
      <c r="AE55191" s="50"/>
    </row>
    <row r="55192" spans="23:31">
      <c r="W55192" s="50"/>
      <c r="AA55192" s="50"/>
      <c r="AE55192" s="50"/>
    </row>
    <row r="55193" spans="23:31">
      <c r="W55193" s="50"/>
      <c r="AA55193" s="50"/>
      <c r="AE55193" s="50"/>
    </row>
    <row r="55194" spans="23:31">
      <c r="W55194" s="50"/>
      <c r="AA55194" s="50"/>
      <c r="AE55194" s="50"/>
    </row>
    <row r="55195" spans="23:31">
      <c r="W55195" s="50"/>
      <c r="AA55195" s="50"/>
      <c r="AE55195" s="50"/>
    </row>
    <row r="55196" spans="23:31">
      <c r="W55196" s="50"/>
      <c r="AA55196" s="50"/>
      <c r="AE55196" s="50"/>
    </row>
    <row r="55197" spans="23:31">
      <c r="W55197" s="50"/>
      <c r="AA55197" s="50"/>
      <c r="AE55197" s="50"/>
    </row>
    <row r="55198" spans="23:31">
      <c r="W55198" s="50"/>
      <c r="AA55198" s="50"/>
      <c r="AE55198" s="50"/>
    </row>
    <row r="55199" spans="23:31">
      <c r="W55199" s="50"/>
      <c r="AA55199" s="50"/>
      <c r="AE55199" s="50"/>
    </row>
    <row r="55200" spans="23:31">
      <c r="W55200" s="50"/>
      <c r="AA55200" s="50"/>
      <c r="AE55200" s="50"/>
    </row>
    <row r="55201" spans="23:31">
      <c r="W55201" s="50"/>
      <c r="AA55201" s="50"/>
      <c r="AE55201" s="50"/>
    </row>
    <row r="55202" spans="23:31">
      <c r="W55202" s="50"/>
      <c r="AA55202" s="50"/>
      <c r="AE55202" s="50"/>
    </row>
    <row r="55203" spans="23:31">
      <c r="W55203" s="50"/>
      <c r="AA55203" s="50"/>
      <c r="AE55203" s="50"/>
    </row>
    <row r="55204" spans="23:31">
      <c r="W55204" s="50"/>
      <c r="AA55204" s="50"/>
      <c r="AE55204" s="50"/>
    </row>
    <row r="55205" spans="23:31">
      <c r="W55205" s="50"/>
      <c r="AA55205" s="50"/>
      <c r="AE55205" s="50"/>
    </row>
    <row r="55206" spans="23:31">
      <c r="W55206" s="50"/>
      <c r="AA55206" s="50"/>
      <c r="AE55206" s="50"/>
    </row>
    <row r="55207" spans="23:31">
      <c r="W55207" s="50"/>
      <c r="AA55207" s="50"/>
      <c r="AE55207" s="50"/>
    </row>
    <row r="55208" spans="23:31">
      <c r="W55208" s="50"/>
      <c r="AA55208" s="50"/>
      <c r="AE55208" s="50"/>
    </row>
    <row r="55209" spans="23:31">
      <c r="W55209" s="50"/>
      <c r="AA55209" s="50"/>
      <c r="AE55209" s="50"/>
    </row>
    <row r="55210" spans="23:31">
      <c r="W55210" s="50"/>
      <c r="AA55210" s="50"/>
      <c r="AE55210" s="50"/>
    </row>
    <row r="55211" spans="23:31">
      <c r="W55211" s="50"/>
      <c r="AA55211" s="50"/>
      <c r="AE55211" s="50"/>
    </row>
    <row r="55212" spans="23:31">
      <c r="W55212" s="50"/>
      <c r="AA55212" s="50"/>
      <c r="AE55212" s="50"/>
    </row>
    <row r="55213" spans="23:31">
      <c r="W55213" s="50"/>
      <c r="AA55213" s="50"/>
      <c r="AE55213" s="50"/>
    </row>
    <row r="55214" spans="23:31">
      <c r="W55214" s="50"/>
      <c r="AA55214" s="50"/>
      <c r="AE55214" s="50"/>
    </row>
    <row r="55215" spans="23:31">
      <c r="W55215" s="50"/>
      <c r="AA55215" s="50"/>
      <c r="AE55215" s="50"/>
    </row>
    <row r="55216" spans="23:31">
      <c r="W55216" s="50"/>
      <c r="AA55216" s="50"/>
      <c r="AE55216" s="50"/>
    </row>
    <row r="55217" spans="23:31">
      <c r="W55217" s="50"/>
      <c r="AA55217" s="50"/>
      <c r="AE55217" s="50"/>
    </row>
    <row r="55218" spans="23:31">
      <c r="W55218" s="50"/>
      <c r="AA55218" s="50"/>
      <c r="AE55218" s="50"/>
    </row>
    <row r="55219" spans="23:31">
      <c r="W55219" s="50"/>
      <c r="AA55219" s="50"/>
      <c r="AE55219" s="50"/>
    </row>
    <row r="55220" spans="23:31">
      <c r="W55220" s="50"/>
      <c r="AA55220" s="50"/>
      <c r="AE55220" s="50"/>
    </row>
    <row r="55221" spans="23:31">
      <c r="W55221" s="50"/>
      <c r="AA55221" s="50"/>
      <c r="AE55221" s="50"/>
    </row>
    <row r="55222" spans="23:31">
      <c r="W55222" s="50"/>
      <c r="AA55222" s="50"/>
      <c r="AE55222" s="50"/>
    </row>
    <row r="55223" spans="23:31">
      <c r="W55223" s="50"/>
      <c r="AA55223" s="50"/>
      <c r="AE55223" s="50"/>
    </row>
    <row r="55224" spans="23:31">
      <c r="W55224" s="50"/>
      <c r="AA55224" s="50"/>
      <c r="AE55224" s="50"/>
    </row>
    <row r="55225" spans="23:31">
      <c r="W55225" s="50"/>
      <c r="AA55225" s="50"/>
      <c r="AE55225" s="50"/>
    </row>
    <row r="55226" spans="23:31">
      <c r="W55226" s="50"/>
      <c r="AA55226" s="50"/>
      <c r="AE55226" s="50"/>
    </row>
    <row r="55227" spans="23:31">
      <c r="W55227" s="50"/>
      <c r="AA55227" s="50"/>
      <c r="AE55227" s="50"/>
    </row>
    <row r="55228" spans="23:31">
      <c r="W55228" s="50"/>
      <c r="AA55228" s="50"/>
      <c r="AE55228" s="50"/>
    </row>
    <row r="55229" spans="23:31">
      <c r="W55229" s="50"/>
      <c r="AA55229" s="50"/>
      <c r="AE55229" s="50"/>
    </row>
    <row r="55230" spans="23:31">
      <c r="W55230" s="50"/>
      <c r="AA55230" s="50"/>
      <c r="AE55230" s="50"/>
    </row>
    <row r="55231" spans="23:31">
      <c r="W55231" s="50"/>
      <c r="AA55231" s="50"/>
      <c r="AE55231" s="50"/>
    </row>
    <row r="55232" spans="23:31">
      <c r="W55232" s="50"/>
      <c r="AA55232" s="50"/>
      <c r="AE55232" s="50"/>
    </row>
    <row r="55233" spans="23:31">
      <c r="W55233" s="50"/>
      <c r="AA55233" s="50"/>
      <c r="AE55233" s="50"/>
    </row>
    <row r="55234" spans="23:31">
      <c r="W55234" s="50"/>
      <c r="AA55234" s="50"/>
      <c r="AE55234" s="50"/>
    </row>
    <row r="55235" spans="23:31">
      <c r="W55235" s="50"/>
      <c r="AA55235" s="50"/>
      <c r="AE55235" s="50"/>
    </row>
    <row r="55236" spans="23:31">
      <c r="W55236" s="50"/>
      <c r="AA55236" s="50"/>
      <c r="AE55236" s="50"/>
    </row>
    <row r="55237" spans="23:31">
      <c r="W55237" s="50"/>
      <c r="AA55237" s="50"/>
      <c r="AE55237" s="50"/>
    </row>
    <row r="55238" spans="23:31">
      <c r="W55238" s="50"/>
      <c r="AA55238" s="50"/>
      <c r="AE55238" s="50"/>
    </row>
    <row r="55239" spans="23:31">
      <c r="W55239" s="50"/>
      <c r="AA55239" s="50"/>
      <c r="AE55239" s="50"/>
    </row>
    <row r="55240" spans="23:31">
      <c r="W55240" s="50"/>
      <c r="AA55240" s="50"/>
      <c r="AE55240" s="50"/>
    </row>
    <row r="55241" spans="23:31">
      <c r="W55241" s="50"/>
      <c r="AA55241" s="50"/>
      <c r="AE55241" s="50"/>
    </row>
    <row r="55242" spans="23:31">
      <c r="W55242" s="50"/>
      <c r="AA55242" s="50"/>
      <c r="AE55242" s="50"/>
    </row>
    <row r="55243" spans="23:31">
      <c r="W55243" s="50"/>
      <c r="AA55243" s="50"/>
      <c r="AE55243" s="50"/>
    </row>
    <row r="55244" spans="23:31">
      <c r="W55244" s="50"/>
      <c r="AA55244" s="50"/>
      <c r="AE55244" s="50"/>
    </row>
    <row r="55245" spans="23:31">
      <c r="W55245" s="50"/>
      <c r="AA55245" s="50"/>
      <c r="AE55245" s="50"/>
    </row>
    <row r="55246" spans="23:31">
      <c r="W55246" s="50"/>
      <c r="AA55246" s="50"/>
      <c r="AE55246" s="50"/>
    </row>
    <row r="55247" spans="23:31">
      <c r="W55247" s="50"/>
      <c r="AA55247" s="50"/>
      <c r="AE55247" s="50"/>
    </row>
    <row r="55248" spans="23:31">
      <c r="W55248" s="50"/>
      <c r="AA55248" s="50"/>
      <c r="AE55248" s="50"/>
    </row>
    <row r="55249" spans="23:31">
      <c r="W55249" s="50"/>
      <c r="AA55249" s="50"/>
      <c r="AE55249" s="50"/>
    </row>
    <row r="55250" spans="23:31">
      <c r="W55250" s="50"/>
      <c r="AA55250" s="50"/>
      <c r="AE55250" s="50"/>
    </row>
    <row r="55251" spans="23:31">
      <c r="W55251" s="50"/>
      <c r="AA55251" s="50"/>
      <c r="AE55251" s="50"/>
    </row>
    <row r="55252" spans="23:31">
      <c r="W55252" s="50"/>
      <c r="AA55252" s="50"/>
      <c r="AE55252" s="50"/>
    </row>
    <row r="55253" spans="23:31">
      <c r="W55253" s="50"/>
      <c r="AA55253" s="50"/>
      <c r="AE55253" s="50"/>
    </row>
    <row r="55254" spans="23:31">
      <c r="W55254" s="50"/>
      <c r="AA55254" s="50"/>
      <c r="AE55254" s="50"/>
    </row>
    <row r="55255" spans="23:31">
      <c r="W55255" s="50"/>
      <c r="AA55255" s="50"/>
      <c r="AE55255" s="50"/>
    </row>
    <row r="55256" spans="23:31">
      <c r="W55256" s="50"/>
      <c r="AA55256" s="50"/>
      <c r="AE55256" s="50"/>
    </row>
    <row r="55257" spans="23:31">
      <c r="W55257" s="50"/>
      <c r="AA55257" s="50"/>
      <c r="AE55257" s="50"/>
    </row>
    <row r="55258" spans="23:31">
      <c r="W55258" s="50"/>
      <c r="AA55258" s="50"/>
      <c r="AE55258" s="50"/>
    </row>
    <row r="55259" spans="23:31">
      <c r="W55259" s="50"/>
      <c r="AA55259" s="50"/>
      <c r="AE55259" s="50"/>
    </row>
    <row r="55260" spans="23:31">
      <c r="W55260" s="50"/>
      <c r="AA55260" s="50"/>
      <c r="AE55260" s="50"/>
    </row>
    <row r="55261" spans="23:31">
      <c r="W55261" s="50"/>
      <c r="AA55261" s="50"/>
      <c r="AE55261" s="50"/>
    </row>
    <row r="55262" spans="23:31">
      <c r="W55262" s="50"/>
      <c r="AA55262" s="50"/>
      <c r="AE55262" s="50"/>
    </row>
    <row r="55263" spans="23:31">
      <c r="W55263" s="50"/>
      <c r="AA55263" s="50"/>
      <c r="AE55263" s="50"/>
    </row>
    <row r="55264" spans="23:31">
      <c r="W55264" s="50"/>
      <c r="AA55264" s="50"/>
      <c r="AE55264" s="50"/>
    </row>
    <row r="55265" spans="23:31">
      <c r="W55265" s="50"/>
      <c r="AA55265" s="50"/>
      <c r="AE55265" s="50"/>
    </row>
    <row r="55266" spans="23:31">
      <c r="W55266" s="50"/>
      <c r="AA55266" s="50"/>
      <c r="AE55266" s="50"/>
    </row>
    <row r="55267" spans="23:31">
      <c r="W55267" s="50"/>
      <c r="AA55267" s="50"/>
      <c r="AE55267" s="50"/>
    </row>
    <row r="55268" spans="23:31">
      <c r="W55268" s="50"/>
      <c r="AA55268" s="50"/>
      <c r="AE55268" s="50"/>
    </row>
    <row r="55269" spans="23:31">
      <c r="W55269" s="50"/>
      <c r="AA55269" s="50"/>
      <c r="AE55269" s="50"/>
    </row>
    <row r="55270" spans="23:31">
      <c r="W55270" s="50"/>
      <c r="AA55270" s="50"/>
      <c r="AE55270" s="50"/>
    </row>
    <row r="55271" spans="23:31">
      <c r="W55271" s="50"/>
      <c r="AA55271" s="50"/>
      <c r="AE55271" s="50"/>
    </row>
    <row r="55272" spans="23:31">
      <c r="W55272" s="50"/>
      <c r="AA55272" s="50"/>
      <c r="AE55272" s="50"/>
    </row>
    <row r="55273" spans="23:31">
      <c r="W55273" s="50"/>
      <c r="AA55273" s="50"/>
      <c r="AE55273" s="50"/>
    </row>
    <row r="55274" spans="23:31">
      <c r="W55274" s="50"/>
      <c r="AA55274" s="50"/>
      <c r="AE55274" s="50"/>
    </row>
    <row r="55275" spans="23:31">
      <c r="W55275" s="50"/>
      <c r="AA55275" s="50"/>
      <c r="AE55275" s="50"/>
    </row>
    <row r="55276" spans="23:31">
      <c r="W55276" s="50"/>
      <c r="AA55276" s="50"/>
      <c r="AE55276" s="50"/>
    </row>
    <row r="55277" spans="23:31">
      <c r="W55277" s="50"/>
      <c r="AA55277" s="50"/>
      <c r="AE55277" s="50"/>
    </row>
    <row r="55278" spans="23:31">
      <c r="W55278" s="50"/>
      <c r="AA55278" s="50"/>
      <c r="AE55278" s="50"/>
    </row>
    <row r="55279" spans="23:31">
      <c r="W55279" s="50"/>
      <c r="AA55279" s="50"/>
      <c r="AE55279" s="50"/>
    </row>
    <row r="55280" spans="23:31">
      <c r="W55280" s="50"/>
      <c r="AA55280" s="50"/>
      <c r="AE55280" s="50"/>
    </row>
    <row r="55281" spans="23:31">
      <c r="W55281" s="50"/>
      <c r="AA55281" s="50"/>
      <c r="AE55281" s="50"/>
    </row>
    <row r="55282" spans="23:31">
      <c r="W55282" s="50"/>
      <c r="AA55282" s="50"/>
      <c r="AE55282" s="50"/>
    </row>
    <row r="55283" spans="23:31">
      <c r="W55283" s="50"/>
      <c r="AA55283" s="50"/>
      <c r="AE55283" s="50"/>
    </row>
    <row r="55284" spans="23:31">
      <c r="W55284" s="50"/>
      <c r="AA55284" s="50"/>
      <c r="AE55284" s="50"/>
    </row>
    <row r="55285" spans="23:31">
      <c r="W55285" s="50"/>
      <c r="AA55285" s="50"/>
      <c r="AE55285" s="50"/>
    </row>
    <row r="55286" spans="23:31">
      <c r="W55286" s="50"/>
      <c r="AA55286" s="50"/>
      <c r="AE55286" s="50"/>
    </row>
    <row r="55287" spans="23:31">
      <c r="W55287" s="50"/>
      <c r="AA55287" s="50"/>
      <c r="AE55287" s="50"/>
    </row>
    <row r="55288" spans="23:31">
      <c r="W55288" s="50"/>
      <c r="AA55288" s="50"/>
      <c r="AE55288" s="50"/>
    </row>
    <row r="55289" spans="23:31">
      <c r="W55289" s="50"/>
      <c r="AA55289" s="50"/>
      <c r="AE55289" s="50"/>
    </row>
    <row r="55290" spans="23:31">
      <c r="W55290" s="50"/>
      <c r="AA55290" s="50"/>
      <c r="AE55290" s="50"/>
    </row>
    <row r="55291" spans="23:31">
      <c r="W55291" s="50"/>
      <c r="AA55291" s="50"/>
      <c r="AE55291" s="50"/>
    </row>
    <row r="55292" spans="23:31">
      <c r="W55292" s="50"/>
      <c r="AA55292" s="50"/>
      <c r="AE55292" s="50"/>
    </row>
    <row r="55293" spans="23:31">
      <c r="W55293" s="50"/>
      <c r="AA55293" s="50"/>
      <c r="AE55293" s="50"/>
    </row>
    <row r="55294" spans="23:31">
      <c r="W55294" s="50"/>
      <c r="AA55294" s="50"/>
      <c r="AE55294" s="50"/>
    </row>
    <row r="55295" spans="23:31">
      <c r="W55295" s="50"/>
      <c r="AA55295" s="50"/>
      <c r="AE55295" s="50"/>
    </row>
    <row r="55296" spans="23:31">
      <c r="W55296" s="50"/>
      <c r="AA55296" s="50"/>
      <c r="AE55296" s="50"/>
    </row>
    <row r="55297" spans="23:31">
      <c r="W55297" s="50"/>
      <c r="AA55297" s="50"/>
      <c r="AE55297" s="50"/>
    </row>
    <row r="55298" spans="23:31">
      <c r="W55298" s="50"/>
      <c r="AA55298" s="50"/>
      <c r="AE55298" s="50"/>
    </row>
    <row r="55299" spans="23:31">
      <c r="W55299" s="50"/>
      <c r="AA55299" s="50"/>
      <c r="AE55299" s="50"/>
    </row>
    <row r="55300" spans="23:31">
      <c r="W55300" s="50"/>
      <c r="AA55300" s="50"/>
      <c r="AE55300" s="50"/>
    </row>
    <row r="55301" spans="23:31">
      <c r="W55301" s="50"/>
      <c r="AA55301" s="50"/>
      <c r="AE55301" s="50"/>
    </row>
    <row r="55302" spans="23:31">
      <c r="W55302" s="50"/>
      <c r="AA55302" s="50"/>
      <c r="AE55302" s="50"/>
    </row>
    <row r="55303" spans="23:31">
      <c r="W55303" s="50"/>
      <c r="AA55303" s="50"/>
      <c r="AE55303" s="50"/>
    </row>
    <row r="55304" spans="23:31">
      <c r="W55304" s="50"/>
      <c r="AA55304" s="50"/>
      <c r="AE55304" s="50"/>
    </row>
    <row r="55305" spans="23:31">
      <c r="W55305" s="50"/>
      <c r="AA55305" s="50"/>
      <c r="AE55305" s="50"/>
    </row>
    <row r="55306" spans="23:31">
      <c r="W55306" s="50"/>
      <c r="AA55306" s="50"/>
      <c r="AE55306" s="50"/>
    </row>
    <row r="55307" spans="23:31">
      <c r="W55307" s="50"/>
      <c r="AA55307" s="50"/>
      <c r="AE55307" s="50"/>
    </row>
    <row r="55308" spans="23:31">
      <c r="W55308" s="50"/>
      <c r="AA55308" s="50"/>
      <c r="AE55308" s="50"/>
    </row>
    <row r="55309" spans="23:31">
      <c r="W55309" s="50"/>
      <c r="AA55309" s="50"/>
      <c r="AE55309" s="50"/>
    </row>
    <row r="55310" spans="23:31">
      <c r="W55310" s="50"/>
      <c r="AA55310" s="50"/>
      <c r="AE55310" s="50"/>
    </row>
    <row r="55311" spans="23:31">
      <c r="W55311" s="50"/>
      <c r="AA55311" s="50"/>
      <c r="AE55311" s="50"/>
    </row>
    <row r="55312" spans="23:31">
      <c r="W55312" s="50"/>
      <c r="AA55312" s="50"/>
      <c r="AE55312" s="50"/>
    </row>
    <row r="55313" spans="23:31">
      <c r="W55313" s="50"/>
      <c r="AA55313" s="50"/>
      <c r="AE55313" s="50"/>
    </row>
    <row r="55314" spans="23:31">
      <c r="W55314" s="50"/>
      <c r="AA55314" s="50"/>
      <c r="AE55314" s="50"/>
    </row>
    <row r="55315" spans="23:31">
      <c r="W55315" s="50"/>
      <c r="AA55315" s="50"/>
      <c r="AE55315" s="50"/>
    </row>
    <row r="55316" spans="23:31">
      <c r="W55316" s="50"/>
      <c r="AA55316" s="50"/>
      <c r="AE55316" s="50"/>
    </row>
    <row r="55317" spans="23:31">
      <c r="W55317" s="50"/>
      <c r="AA55317" s="50"/>
      <c r="AE55317" s="50"/>
    </row>
    <row r="55318" spans="23:31">
      <c r="W55318" s="50"/>
      <c r="AA55318" s="50"/>
      <c r="AE55318" s="50"/>
    </row>
    <row r="55319" spans="23:31">
      <c r="W55319" s="50"/>
      <c r="AA55319" s="50"/>
      <c r="AE55319" s="50"/>
    </row>
    <row r="55320" spans="23:31">
      <c r="W55320" s="50"/>
      <c r="AA55320" s="50"/>
      <c r="AE55320" s="50"/>
    </row>
    <row r="55321" spans="23:31">
      <c r="W55321" s="50"/>
      <c r="AA55321" s="50"/>
      <c r="AE55321" s="50"/>
    </row>
    <row r="55322" spans="23:31">
      <c r="W55322" s="50"/>
      <c r="AA55322" s="50"/>
      <c r="AE55322" s="50"/>
    </row>
    <row r="55323" spans="23:31">
      <c r="W55323" s="50"/>
      <c r="AA55323" s="50"/>
      <c r="AE55323" s="50"/>
    </row>
    <row r="55324" spans="23:31">
      <c r="W55324" s="50"/>
      <c r="AA55324" s="50"/>
      <c r="AE55324" s="50"/>
    </row>
    <row r="55325" spans="23:31">
      <c r="W55325" s="50"/>
      <c r="AA55325" s="50"/>
      <c r="AE55325" s="50"/>
    </row>
    <row r="55326" spans="23:31">
      <c r="W55326" s="50"/>
      <c r="AA55326" s="50"/>
      <c r="AE55326" s="50"/>
    </row>
    <row r="55327" spans="23:31">
      <c r="W55327" s="50"/>
      <c r="AA55327" s="50"/>
      <c r="AE55327" s="50"/>
    </row>
    <row r="55328" spans="23:31">
      <c r="W55328" s="50"/>
      <c r="AA55328" s="50"/>
      <c r="AE55328" s="50"/>
    </row>
    <row r="55329" spans="23:31">
      <c r="W55329" s="50"/>
      <c r="AA55329" s="50"/>
      <c r="AE55329" s="50"/>
    </row>
    <row r="55330" spans="23:31">
      <c r="W55330" s="50"/>
      <c r="AA55330" s="50"/>
      <c r="AE55330" s="50"/>
    </row>
    <row r="55331" spans="23:31">
      <c r="W55331" s="50"/>
      <c r="AA55331" s="50"/>
      <c r="AE55331" s="50"/>
    </row>
    <row r="55332" spans="23:31">
      <c r="W55332" s="50"/>
      <c r="AA55332" s="50"/>
      <c r="AE55332" s="50"/>
    </row>
    <row r="55333" spans="23:31">
      <c r="W55333" s="50"/>
      <c r="AA55333" s="50"/>
      <c r="AE55333" s="50"/>
    </row>
    <row r="55334" spans="23:31">
      <c r="W55334" s="50"/>
      <c r="AA55334" s="50"/>
      <c r="AE55334" s="50"/>
    </row>
    <row r="55335" spans="23:31">
      <c r="W55335" s="50"/>
      <c r="AA55335" s="50"/>
      <c r="AE55335" s="50"/>
    </row>
    <row r="55336" spans="23:31">
      <c r="W55336" s="50"/>
      <c r="AA55336" s="50"/>
      <c r="AE55336" s="50"/>
    </row>
    <row r="55337" spans="23:31">
      <c r="W55337" s="50"/>
      <c r="AA55337" s="50"/>
      <c r="AE55337" s="50"/>
    </row>
    <row r="55338" spans="23:31">
      <c r="W55338" s="50"/>
      <c r="AA55338" s="50"/>
      <c r="AE55338" s="50"/>
    </row>
    <row r="55339" spans="23:31">
      <c r="W55339" s="50"/>
      <c r="AA55339" s="50"/>
      <c r="AE55339" s="50"/>
    </row>
    <row r="55340" spans="23:31">
      <c r="W55340" s="50"/>
      <c r="AA55340" s="50"/>
      <c r="AE55340" s="50"/>
    </row>
    <row r="55341" spans="23:31">
      <c r="W55341" s="50"/>
      <c r="AA55341" s="50"/>
      <c r="AE55341" s="50"/>
    </row>
    <row r="55342" spans="23:31">
      <c r="W55342" s="50"/>
      <c r="AA55342" s="50"/>
      <c r="AE55342" s="50"/>
    </row>
    <row r="55343" spans="23:31">
      <c r="W55343" s="50"/>
      <c r="AA55343" s="50"/>
      <c r="AE55343" s="50"/>
    </row>
    <row r="55344" spans="23:31">
      <c r="W55344" s="50"/>
      <c r="AA55344" s="50"/>
      <c r="AE55344" s="50"/>
    </row>
    <row r="55345" spans="23:31">
      <c r="W55345" s="50"/>
      <c r="AA55345" s="50"/>
      <c r="AE55345" s="50"/>
    </row>
    <row r="55346" spans="23:31">
      <c r="W55346" s="50"/>
      <c r="AA55346" s="50"/>
      <c r="AE55346" s="50"/>
    </row>
    <row r="55347" spans="23:31">
      <c r="W55347" s="50"/>
      <c r="AA55347" s="50"/>
      <c r="AE55347" s="50"/>
    </row>
    <row r="55348" spans="23:31">
      <c r="W55348" s="50"/>
      <c r="AA55348" s="50"/>
      <c r="AE55348" s="50"/>
    </row>
    <row r="55349" spans="23:31">
      <c r="W55349" s="50"/>
      <c r="AA55349" s="50"/>
      <c r="AE55349" s="50"/>
    </row>
    <row r="55350" spans="23:31">
      <c r="W55350" s="50"/>
      <c r="AA55350" s="50"/>
      <c r="AE55350" s="50"/>
    </row>
    <row r="55351" spans="23:31">
      <c r="W55351" s="50"/>
      <c r="AA55351" s="50"/>
      <c r="AE55351" s="50"/>
    </row>
    <row r="55352" spans="23:31">
      <c r="W55352" s="50"/>
      <c r="AA55352" s="50"/>
      <c r="AE55352" s="50"/>
    </row>
    <row r="55353" spans="23:31">
      <c r="W55353" s="50"/>
      <c r="AA55353" s="50"/>
      <c r="AE55353" s="50"/>
    </row>
    <row r="55354" spans="23:31">
      <c r="W55354" s="50"/>
      <c r="AA55354" s="50"/>
      <c r="AE55354" s="50"/>
    </row>
    <row r="55355" spans="23:31">
      <c r="W55355" s="50"/>
      <c r="AA55355" s="50"/>
      <c r="AE55355" s="50"/>
    </row>
    <row r="55356" spans="23:31">
      <c r="W55356" s="50"/>
      <c r="AA55356" s="50"/>
      <c r="AE55356" s="50"/>
    </row>
    <row r="55357" spans="23:31">
      <c r="W55357" s="50"/>
      <c r="AA55357" s="50"/>
      <c r="AE55357" s="50"/>
    </row>
    <row r="55358" spans="23:31">
      <c r="W55358" s="50"/>
      <c r="AA55358" s="50"/>
      <c r="AE55358" s="50"/>
    </row>
    <row r="55359" spans="23:31">
      <c r="W55359" s="50"/>
      <c r="AA55359" s="50"/>
      <c r="AE55359" s="50"/>
    </row>
    <row r="55360" spans="23:31">
      <c r="W55360" s="50"/>
      <c r="AA55360" s="50"/>
      <c r="AE55360" s="50"/>
    </row>
    <row r="55361" spans="23:31">
      <c r="W55361" s="50"/>
      <c r="AA55361" s="50"/>
      <c r="AE55361" s="50"/>
    </row>
    <row r="55362" spans="23:31">
      <c r="W55362" s="50"/>
      <c r="AA55362" s="50"/>
      <c r="AE55362" s="50"/>
    </row>
    <row r="55363" spans="23:31">
      <c r="W55363" s="50"/>
      <c r="AA55363" s="50"/>
      <c r="AE55363" s="50"/>
    </row>
    <row r="55364" spans="23:31">
      <c r="W55364" s="50"/>
      <c r="AA55364" s="50"/>
      <c r="AE55364" s="50"/>
    </row>
    <row r="55365" spans="23:31">
      <c r="W55365" s="50"/>
      <c r="AA55365" s="50"/>
      <c r="AE55365" s="50"/>
    </row>
    <row r="55366" spans="23:31">
      <c r="W55366" s="50"/>
      <c r="AA55366" s="50"/>
      <c r="AE55366" s="50"/>
    </row>
    <row r="55367" spans="23:31">
      <c r="W55367" s="50"/>
      <c r="AA55367" s="50"/>
      <c r="AE55367" s="50"/>
    </row>
    <row r="55368" spans="23:31">
      <c r="W55368" s="50"/>
      <c r="AA55368" s="50"/>
      <c r="AE55368" s="50"/>
    </row>
    <row r="55369" spans="23:31">
      <c r="W55369" s="50"/>
      <c r="AA55369" s="50"/>
      <c r="AE55369" s="50"/>
    </row>
    <row r="55370" spans="23:31">
      <c r="W55370" s="50"/>
      <c r="AA55370" s="50"/>
      <c r="AE55370" s="50"/>
    </row>
    <row r="55371" spans="23:31">
      <c r="W55371" s="50"/>
      <c r="AA55371" s="50"/>
      <c r="AE55371" s="50"/>
    </row>
    <row r="55372" spans="23:31">
      <c r="W55372" s="50"/>
      <c r="AA55372" s="50"/>
      <c r="AE55372" s="50"/>
    </row>
    <row r="55373" spans="23:31">
      <c r="W55373" s="50"/>
      <c r="AA55373" s="50"/>
      <c r="AE55373" s="50"/>
    </row>
    <row r="55374" spans="23:31">
      <c r="W55374" s="50"/>
      <c r="AA55374" s="50"/>
      <c r="AE55374" s="50"/>
    </row>
    <row r="55375" spans="23:31">
      <c r="W55375" s="50"/>
      <c r="AA55375" s="50"/>
      <c r="AE55375" s="50"/>
    </row>
    <row r="55376" spans="23:31">
      <c r="W55376" s="50"/>
      <c r="AA55376" s="50"/>
      <c r="AE55376" s="50"/>
    </row>
    <row r="55377" spans="23:31">
      <c r="W55377" s="50"/>
      <c r="AA55377" s="50"/>
      <c r="AE55377" s="50"/>
    </row>
    <row r="55378" spans="23:31">
      <c r="W55378" s="50"/>
      <c r="AA55378" s="50"/>
      <c r="AE55378" s="50"/>
    </row>
    <row r="55379" spans="23:31">
      <c r="W55379" s="50"/>
      <c r="AA55379" s="50"/>
      <c r="AE55379" s="50"/>
    </row>
    <row r="55380" spans="23:31">
      <c r="W55380" s="50"/>
      <c r="AA55380" s="50"/>
      <c r="AE55380" s="50"/>
    </row>
    <row r="55381" spans="23:31">
      <c r="W55381" s="50"/>
      <c r="AA55381" s="50"/>
      <c r="AE55381" s="50"/>
    </row>
    <row r="55382" spans="23:31">
      <c r="W55382" s="50"/>
      <c r="AA55382" s="50"/>
      <c r="AE55382" s="50"/>
    </row>
    <row r="55383" spans="23:31">
      <c r="W55383" s="50"/>
      <c r="AA55383" s="50"/>
      <c r="AE55383" s="50"/>
    </row>
    <row r="55384" spans="23:31">
      <c r="W55384" s="50"/>
      <c r="AA55384" s="50"/>
      <c r="AE55384" s="50"/>
    </row>
    <row r="55385" spans="23:31">
      <c r="W55385" s="50"/>
      <c r="AA55385" s="50"/>
      <c r="AE55385" s="50"/>
    </row>
    <row r="55386" spans="23:31">
      <c r="W55386" s="50"/>
      <c r="AA55386" s="50"/>
      <c r="AE55386" s="50"/>
    </row>
    <row r="55387" spans="23:31">
      <c r="W55387" s="50"/>
      <c r="AA55387" s="50"/>
      <c r="AE55387" s="50"/>
    </row>
    <row r="55388" spans="23:31">
      <c r="W55388" s="50"/>
      <c r="AA55388" s="50"/>
      <c r="AE55388" s="50"/>
    </row>
    <row r="55389" spans="23:31">
      <c r="W55389" s="50"/>
      <c r="AA55389" s="50"/>
      <c r="AE55389" s="50"/>
    </row>
    <row r="55390" spans="23:31">
      <c r="W55390" s="50"/>
      <c r="AA55390" s="50"/>
      <c r="AE55390" s="50"/>
    </row>
    <row r="55391" spans="23:31">
      <c r="W55391" s="50"/>
      <c r="AA55391" s="50"/>
      <c r="AE55391" s="50"/>
    </row>
    <row r="55392" spans="23:31">
      <c r="W55392" s="50"/>
      <c r="AA55392" s="50"/>
      <c r="AE55392" s="50"/>
    </row>
    <row r="55393" spans="23:31">
      <c r="W55393" s="50"/>
      <c r="AA55393" s="50"/>
      <c r="AE55393" s="50"/>
    </row>
    <row r="55394" spans="23:31">
      <c r="W55394" s="50"/>
      <c r="AA55394" s="50"/>
      <c r="AE55394" s="50"/>
    </row>
    <row r="55395" spans="23:31">
      <c r="W55395" s="50"/>
      <c r="AA55395" s="50"/>
      <c r="AE55395" s="50"/>
    </row>
    <row r="55396" spans="23:31">
      <c r="W55396" s="50"/>
      <c r="AA55396" s="50"/>
      <c r="AE55396" s="50"/>
    </row>
    <row r="55397" spans="23:31">
      <c r="W55397" s="50"/>
      <c r="AA55397" s="50"/>
      <c r="AE55397" s="50"/>
    </row>
    <row r="55398" spans="23:31">
      <c r="W55398" s="50"/>
      <c r="AA55398" s="50"/>
      <c r="AE55398" s="50"/>
    </row>
    <row r="55399" spans="23:31">
      <c r="W55399" s="50"/>
      <c r="AA55399" s="50"/>
      <c r="AE55399" s="50"/>
    </row>
    <row r="55400" spans="23:31">
      <c r="W55400" s="50"/>
      <c r="AA55400" s="50"/>
      <c r="AE55400" s="50"/>
    </row>
    <row r="55401" spans="23:31">
      <c r="W55401" s="50"/>
      <c r="AA55401" s="50"/>
      <c r="AE55401" s="50"/>
    </row>
    <row r="55402" spans="23:31">
      <c r="W55402" s="50"/>
      <c r="AA55402" s="50"/>
      <c r="AE55402" s="50"/>
    </row>
    <row r="55403" spans="23:31">
      <c r="W55403" s="50"/>
      <c r="AA55403" s="50"/>
      <c r="AE55403" s="50"/>
    </row>
    <row r="55404" spans="23:31">
      <c r="W55404" s="50"/>
      <c r="AA55404" s="50"/>
      <c r="AE55404" s="50"/>
    </row>
    <row r="55405" spans="23:31">
      <c r="W55405" s="50"/>
      <c r="AA55405" s="50"/>
      <c r="AE55405" s="50"/>
    </row>
    <row r="55406" spans="23:31">
      <c r="W55406" s="50"/>
      <c r="AA55406" s="50"/>
      <c r="AE55406" s="50"/>
    </row>
    <row r="55407" spans="23:31">
      <c r="W55407" s="50"/>
      <c r="AA55407" s="50"/>
      <c r="AE55407" s="50"/>
    </row>
    <row r="55408" spans="23:31">
      <c r="W55408" s="50"/>
      <c r="AA55408" s="50"/>
      <c r="AE55408" s="50"/>
    </row>
    <row r="55409" spans="23:31">
      <c r="W55409" s="50"/>
      <c r="AA55409" s="50"/>
      <c r="AE55409" s="50"/>
    </row>
    <row r="55410" spans="23:31">
      <c r="W55410" s="50"/>
      <c r="AA55410" s="50"/>
      <c r="AE55410" s="50"/>
    </row>
    <row r="55411" spans="23:31">
      <c r="W55411" s="50"/>
      <c r="AA55411" s="50"/>
      <c r="AE55411" s="50"/>
    </row>
    <row r="55412" spans="23:31">
      <c r="W55412" s="50"/>
      <c r="AA55412" s="50"/>
      <c r="AE55412" s="50"/>
    </row>
    <row r="55413" spans="23:31">
      <c r="W55413" s="50"/>
      <c r="AA55413" s="50"/>
      <c r="AE55413" s="50"/>
    </row>
    <row r="55414" spans="23:31">
      <c r="W55414" s="50"/>
      <c r="AA55414" s="50"/>
      <c r="AE55414" s="50"/>
    </row>
    <row r="55415" spans="23:31">
      <c r="W55415" s="50"/>
      <c r="AA55415" s="50"/>
      <c r="AE55415" s="50"/>
    </row>
    <row r="55416" spans="23:31">
      <c r="W55416" s="50"/>
      <c r="AA55416" s="50"/>
      <c r="AE55416" s="50"/>
    </row>
    <row r="55417" spans="23:31">
      <c r="W55417" s="50"/>
      <c r="AA55417" s="50"/>
      <c r="AE55417" s="50"/>
    </row>
    <row r="55418" spans="23:31">
      <c r="W55418" s="50"/>
      <c r="AA55418" s="50"/>
      <c r="AE55418" s="50"/>
    </row>
    <row r="55419" spans="23:31">
      <c r="W55419" s="50"/>
      <c r="AA55419" s="50"/>
      <c r="AE55419" s="50"/>
    </row>
    <row r="55420" spans="23:31">
      <c r="W55420" s="50"/>
      <c r="AA55420" s="50"/>
      <c r="AE55420" s="50"/>
    </row>
    <row r="55421" spans="23:31">
      <c r="W55421" s="50"/>
      <c r="AA55421" s="50"/>
      <c r="AE55421" s="50"/>
    </row>
    <row r="55422" spans="23:31">
      <c r="W55422" s="50"/>
      <c r="AA55422" s="50"/>
      <c r="AE55422" s="50"/>
    </row>
    <row r="55423" spans="23:31">
      <c r="W55423" s="50"/>
      <c r="AA55423" s="50"/>
      <c r="AE55423" s="50"/>
    </row>
    <row r="55424" spans="23:31">
      <c r="W55424" s="50"/>
      <c r="AA55424" s="50"/>
      <c r="AE55424" s="50"/>
    </row>
    <row r="55425" spans="23:31">
      <c r="W55425" s="50"/>
      <c r="AA55425" s="50"/>
      <c r="AE55425" s="50"/>
    </row>
    <row r="55426" spans="23:31">
      <c r="W55426" s="50"/>
      <c r="AA55426" s="50"/>
      <c r="AE55426" s="50"/>
    </row>
    <row r="55427" spans="23:31">
      <c r="W55427" s="50"/>
      <c r="AA55427" s="50"/>
      <c r="AE55427" s="50"/>
    </row>
    <row r="55428" spans="23:31">
      <c r="W55428" s="50"/>
      <c r="AA55428" s="50"/>
      <c r="AE55428" s="50"/>
    </row>
    <row r="55429" spans="23:31">
      <c r="W55429" s="50"/>
      <c r="AA55429" s="50"/>
      <c r="AE55429" s="50"/>
    </row>
    <row r="55430" spans="23:31">
      <c r="W55430" s="50"/>
      <c r="AA55430" s="50"/>
      <c r="AE55430" s="50"/>
    </row>
    <row r="55431" spans="23:31">
      <c r="W55431" s="50"/>
      <c r="AA55431" s="50"/>
      <c r="AE55431" s="50"/>
    </row>
    <row r="55432" spans="23:31">
      <c r="W55432" s="50"/>
      <c r="AA55432" s="50"/>
      <c r="AE55432" s="50"/>
    </row>
    <row r="55433" spans="23:31">
      <c r="W55433" s="50"/>
      <c r="AA55433" s="50"/>
      <c r="AE55433" s="50"/>
    </row>
    <row r="55434" spans="23:31">
      <c r="W55434" s="50"/>
      <c r="AA55434" s="50"/>
      <c r="AE55434" s="50"/>
    </row>
    <row r="55435" spans="23:31">
      <c r="W55435" s="50"/>
      <c r="AA55435" s="50"/>
      <c r="AE55435" s="50"/>
    </row>
    <row r="55436" spans="23:31">
      <c r="W55436" s="50"/>
      <c r="AA55436" s="50"/>
      <c r="AE55436" s="50"/>
    </row>
    <row r="55437" spans="23:31">
      <c r="W55437" s="50"/>
      <c r="AA55437" s="50"/>
      <c r="AE55437" s="50"/>
    </row>
    <row r="55438" spans="23:31">
      <c r="W55438" s="50"/>
      <c r="AA55438" s="50"/>
      <c r="AE55438" s="50"/>
    </row>
    <row r="55439" spans="23:31">
      <c r="W55439" s="50"/>
      <c r="AA55439" s="50"/>
      <c r="AE55439" s="50"/>
    </row>
    <row r="55440" spans="23:31">
      <c r="W55440" s="50"/>
      <c r="AA55440" s="50"/>
      <c r="AE55440" s="50"/>
    </row>
    <row r="55441" spans="23:31">
      <c r="W55441" s="50"/>
      <c r="AA55441" s="50"/>
      <c r="AE55441" s="50"/>
    </row>
    <row r="55442" spans="23:31">
      <c r="W55442" s="50"/>
      <c r="AA55442" s="50"/>
      <c r="AE55442" s="50"/>
    </row>
    <row r="55443" spans="23:31">
      <c r="W55443" s="50"/>
      <c r="AA55443" s="50"/>
      <c r="AE55443" s="50"/>
    </row>
    <row r="55444" spans="23:31">
      <c r="W55444" s="50"/>
      <c r="AA55444" s="50"/>
      <c r="AE55444" s="50"/>
    </row>
    <row r="55445" spans="23:31">
      <c r="W55445" s="50"/>
      <c r="AA55445" s="50"/>
      <c r="AE55445" s="50"/>
    </row>
    <row r="55446" spans="23:31">
      <c r="W55446" s="50"/>
      <c r="AA55446" s="50"/>
      <c r="AE55446" s="50"/>
    </row>
    <row r="55447" spans="23:31">
      <c r="W55447" s="50"/>
      <c r="AA55447" s="50"/>
      <c r="AE55447" s="50"/>
    </row>
    <row r="55448" spans="23:31">
      <c r="W55448" s="50"/>
      <c r="AA55448" s="50"/>
      <c r="AE55448" s="50"/>
    </row>
    <row r="55449" spans="23:31">
      <c r="W55449" s="50"/>
      <c r="AA55449" s="50"/>
      <c r="AE55449" s="50"/>
    </row>
    <row r="55450" spans="23:31">
      <c r="W55450" s="50"/>
      <c r="AA55450" s="50"/>
      <c r="AE55450" s="50"/>
    </row>
    <row r="55451" spans="23:31">
      <c r="W55451" s="50"/>
      <c r="AA55451" s="50"/>
      <c r="AE55451" s="50"/>
    </row>
    <row r="55452" spans="23:31">
      <c r="W55452" s="50"/>
      <c r="AA55452" s="50"/>
      <c r="AE55452" s="50"/>
    </row>
    <row r="55453" spans="23:31">
      <c r="W55453" s="50"/>
      <c r="AA55453" s="50"/>
      <c r="AE55453" s="50"/>
    </row>
    <row r="55454" spans="23:31">
      <c r="W55454" s="50"/>
      <c r="AA55454" s="50"/>
      <c r="AE55454" s="50"/>
    </row>
    <row r="55455" spans="23:31">
      <c r="W55455" s="50"/>
      <c r="AA55455" s="50"/>
      <c r="AE55455" s="50"/>
    </row>
    <row r="55456" spans="23:31">
      <c r="W55456" s="50"/>
      <c r="AA55456" s="50"/>
      <c r="AE55456" s="50"/>
    </row>
    <row r="55457" spans="23:31">
      <c r="W55457" s="50"/>
      <c r="AA55457" s="50"/>
      <c r="AE55457" s="50"/>
    </row>
    <row r="55458" spans="23:31">
      <c r="W55458" s="50"/>
      <c r="AA55458" s="50"/>
      <c r="AE55458" s="50"/>
    </row>
    <row r="55459" spans="23:31">
      <c r="W55459" s="50"/>
      <c r="AA55459" s="50"/>
      <c r="AE55459" s="50"/>
    </row>
    <row r="55460" spans="23:31">
      <c r="W55460" s="50"/>
      <c r="AA55460" s="50"/>
      <c r="AE55460" s="50"/>
    </row>
    <row r="55461" spans="23:31">
      <c r="W55461" s="50"/>
      <c r="AA55461" s="50"/>
      <c r="AE55461" s="50"/>
    </row>
    <row r="55462" spans="23:31">
      <c r="W55462" s="50"/>
      <c r="AA55462" s="50"/>
      <c r="AE55462" s="50"/>
    </row>
    <row r="55463" spans="23:31">
      <c r="W55463" s="50"/>
      <c r="AA55463" s="50"/>
      <c r="AE55463" s="50"/>
    </row>
    <row r="55464" spans="23:31">
      <c r="W55464" s="50"/>
      <c r="AA55464" s="50"/>
      <c r="AE55464" s="50"/>
    </row>
    <row r="55465" spans="23:31">
      <c r="W55465" s="50"/>
      <c r="AA55465" s="50"/>
      <c r="AE55465" s="50"/>
    </row>
    <row r="55466" spans="23:31">
      <c r="W55466" s="50"/>
      <c r="AA55466" s="50"/>
      <c r="AE55466" s="50"/>
    </row>
    <row r="55467" spans="23:31">
      <c r="W55467" s="50"/>
      <c r="AA55467" s="50"/>
      <c r="AE55467" s="50"/>
    </row>
    <row r="55468" spans="23:31">
      <c r="W55468" s="50"/>
      <c r="AA55468" s="50"/>
      <c r="AE55468" s="50"/>
    </row>
    <row r="55469" spans="23:31">
      <c r="W55469" s="50"/>
      <c r="AA55469" s="50"/>
      <c r="AE55469" s="50"/>
    </row>
    <row r="55470" spans="23:31">
      <c r="W55470" s="50"/>
      <c r="AA55470" s="50"/>
      <c r="AE55470" s="50"/>
    </row>
    <row r="55471" spans="23:31">
      <c r="W55471" s="50"/>
      <c r="AA55471" s="50"/>
      <c r="AE55471" s="50"/>
    </row>
    <row r="55472" spans="23:31">
      <c r="W55472" s="50"/>
      <c r="AA55472" s="50"/>
      <c r="AE55472" s="50"/>
    </row>
    <row r="55473" spans="23:31">
      <c r="W55473" s="50"/>
      <c r="AA55473" s="50"/>
      <c r="AE55473" s="50"/>
    </row>
    <row r="55474" spans="23:31">
      <c r="W55474" s="50"/>
      <c r="AA55474" s="50"/>
      <c r="AE55474" s="50"/>
    </row>
    <row r="55475" spans="23:31">
      <c r="W55475" s="50"/>
      <c r="AA55475" s="50"/>
      <c r="AE55475" s="50"/>
    </row>
    <row r="55476" spans="23:31">
      <c r="W55476" s="50"/>
      <c r="AA55476" s="50"/>
      <c r="AE55476" s="50"/>
    </row>
    <row r="55477" spans="23:31">
      <c r="W55477" s="50"/>
      <c r="AA55477" s="50"/>
      <c r="AE55477" s="50"/>
    </row>
    <row r="55478" spans="23:31">
      <c r="W55478" s="50"/>
      <c r="AA55478" s="50"/>
      <c r="AE55478" s="50"/>
    </row>
    <row r="55479" spans="23:31">
      <c r="W55479" s="50"/>
      <c r="AA55479" s="50"/>
      <c r="AE55479" s="50"/>
    </row>
    <row r="55480" spans="23:31">
      <c r="W55480" s="50"/>
      <c r="AA55480" s="50"/>
      <c r="AE55480" s="50"/>
    </row>
    <row r="55481" spans="23:31">
      <c r="W55481" s="50"/>
      <c r="AA55481" s="50"/>
      <c r="AE55481" s="50"/>
    </row>
    <row r="55482" spans="23:31">
      <c r="W55482" s="50"/>
      <c r="AA55482" s="50"/>
      <c r="AE55482" s="50"/>
    </row>
    <row r="55483" spans="23:31">
      <c r="W55483" s="50"/>
      <c r="AA55483" s="50"/>
      <c r="AE55483" s="50"/>
    </row>
    <row r="55484" spans="23:31">
      <c r="W55484" s="50"/>
      <c r="AA55484" s="50"/>
      <c r="AE55484" s="50"/>
    </row>
    <row r="55485" spans="23:31">
      <c r="W55485" s="50"/>
      <c r="AA55485" s="50"/>
      <c r="AE55485" s="50"/>
    </row>
    <row r="55486" spans="23:31">
      <c r="W55486" s="50"/>
      <c r="AA55486" s="50"/>
      <c r="AE55486" s="50"/>
    </row>
    <row r="55487" spans="23:31">
      <c r="W55487" s="50"/>
      <c r="AA55487" s="50"/>
      <c r="AE55487" s="50"/>
    </row>
    <row r="55488" spans="23:31">
      <c r="W55488" s="50"/>
      <c r="AA55488" s="50"/>
      <c r="AE55488" s="50"/>
    </row>
    <row r="55489" spans="23:31">
      <c r="W55489" s="50"/>
      <c r="AA55489" s="50"/>
      <c r="AE55489" s="50"/>
    </row>
    <row r="55490" spans="23:31">
      <c r="W55490" s="50"/>
      <c r="AA55490" s="50"/>
      <c r="AE55490" s="50"/>
    </row>
    <row r="55491" spans="23:31">
      <c r="W55491" s="50"/>
      <c r="AA55491" s="50"/>
      <c r="AE55491" s="50"/>
    </row>
    <row r="55492" spans="23:31">
      <c r="W55492" s="50"/>
      <c r="AA55492" s="50"/>
      <c r="AE55492" s="50"/>
    </row>
    <row r="55493" spans="23:31">
      <c r="W55493" s="50"/>
      <c r="AA55493" s="50"/>
      <c r="AE55493" s="50"/>
    </row>
    <row r="55494" spans="23:31">
      <c r="W55494" s="50"/>
      <c r="AA55494" s="50"/>
      <c r="AE55494" s="50"/>
    </row>
    <row r="55495" spans="23:31">
      <c r="W55495" s="50"/>
      <c r="AA55495" s="50"/>
      <c r="AE55495" s="50"/>
    </row>
    <row r="55496" spans="23:31">
      <c r="W55496" s="50"/>
      <c r="AA55496" s="50"/>
      <c r="AE55496" s="50"/>
    </row>
    <row r="55497" spans="23:31">
      <c r="W55497" s="50"/>
      <c r="AA55497" s="50"/>
      <c r="AE55497" s="50"/>
    </row>
    <row r="55498" spans="23:31">
      <c r="W55498" s="50"/>
      <c r="AA55498" s="50"/>
      <c r="AE55498" s="50"/>
    </row>
    <row r="55499" spans="23:31">
      <c r="W55499" s="50"/>
      <c r="AA55499" s="50"/>
      <c r="AE55499" s="50"/>
    </row>
    <row r="55500" spans="23:31">
      <c r="W55500" s="50"/>
      <c r="AA55500" s="50"/>
      <c r="AE55500" s="50"/>
    </row>
    <row r="55501" spans="23:31">
      <c r="W55501" s="50"/>
      <c r="AA55501" s="50"/>
      <c r="AE55501" s="50"/>
    </row>
    <row r="55502" spans="23:31">
      <c r="W55502" s="50"/>
      <c r="AA55502" s="50"/>
      <c r="AE55502" s="50"/>
    </row>
    <row r="55503" spans="23:31">
      <c r="W55503" s="50"/>
      <c r="AA55503" s="50"/>
      <c r="AE55503" s="50"/>
    </row>
    <row r="55504" spans="23:31">
      <c r="W55504" s="50"/>
      <c r="AA55504" s="50"/>
      <c r="AE55504" s="50"/>
    </row>
    <row r="55505" spans="23:31">
      <c r="W55505" s="50"/>
      <c r="AA55505" s="50"/>
      <c r="AE55505" s="50"/>
    </row>
    <row r="55506" spans="23:31">
      <c r="W55506" s="50"/>
      <c r="AA55506" s="50"/>
      <c r="AE55506" s="50"/>
    </row>
    <row r="55507" spans="23:31">
      <c r="W55507" s="50"/>
      <c r="AA55507" s="50"/>
      <c r="AE55507" s="50"/>
    </row>
    <row r="55508" spans="23:31">
      <c r="W55508" s="50"/>
      <c r="AA55508" s="50"/>
      <c r="AE55508" s="50"/>
    </row>
    <row r="55509" spans="23:31">
      <c r="W55509" s="50"/>
      <c r="AA55509" s="50"/>
      <c r="AE55509" s="50"/>
    </row>
    <row r="55510" spans="23:31">
      <c r="W55510" s="50"/>
      <c r="AA55510" s="50"/>
      <c r="AE55510" s="50"/>
    </row>
    <row r="55511" spans="23:31">
      <c r="W55511" s="50"/>
      <c r="AA55511" s="50"/>
      <c r="AE55511" s="50"/>
    </row>
    <row r="55512" spans="23:31">
      <c r="W55512" s="50"/>
      <c r="AA55512" s="50"/>
      <c r="AE55512" s="50"/>
    </row>
    <row r="55513" spans="23:31">
      <c r="W55513" s="50"/>
      <c r="AA55513" s="50"/>
      <c r="AE55513" s="50"/>
    </row>
    <row r="55514" spans="23:31">
      <c r="W55514" s="50"/>
      <c r="AA55514" s="50"/>
      <c r="AE55514" s="50"/>
    </row>
    <row r="55515" spans="23:31">
      <c r="W55515" s="50"/>
      <c r="AA55515" s="50"/>
      <c r="AE55515" s="50"/>
    </row>
    <row r="55516" spans="23:31">
      <c r="W55516" s="50"/>
      <c r="AA55516" s="50"/>
      <c r="AE55516" s="50"/>
    </row>
    <row r="55517" spans="23:31">
      <c r="W55517" s="50"/>
      <c r="AA55517" s="50"/>
      <c r="AE55517" s="50"/>
    </row>
    <row r="55518" spans="23:31">
      <c r="W55518" s="50"/>
      <c r="AA55518" s="50"/>
      <c r="AE55518" s="50"/>
    </row>
    <row r="55519" spans="23:31">
      <c r="W55519" s="50"/>
      <c r="AA55519" s="50"/>
      <c r="AE55519" s="50"/>
    </row>
    <row r="55520" spans="23:31">
      <c r="W55520" s="50"/>
      <c r="AA55520" s="50"/>
      <c r="AE55520" s="50"/>
    </row>
    <row r="55521" spans="23:31">
      <c r="W55521" s="50"/>
      <c r="AA55521" s="50"/>
      <c r="AE55521" s="50"/>
    </row>
    <row r="55522" spans="23:31">
      <c r="W55522" s="50"/>
      <c r="AA55522" s="50"/>
      <c r="AE55522" s="50"/>
    </row>
    <row r="55523" spans="23:31">
      <c r="W55523" s="50"/>
      <c r="AA55523" s="50"/>
      <c r="AE55523" s="50"/>
    </row>
    <row r="55524" spans="23:31">
      <c r="W55524" s="50"/>
      <c r="AA55524" s="50"/>
      <c r="AE55524" s="50"/>
    </row>
    <row r="55525" spans="23:31">
      <c r="W55525" s="50"/>
      <c r="AA55525" s="50"/>
      <c r="AE55525" s="50"/>
    </row>
    <row r="55526" spans="23:31">
      <c r="W55526" s="50"/>
      <c r="AA55526" s="50"/>
      <c r="AE55526" s="50"/>
    </row>
    <row r="55527" spans="23:31">
      <c r="W55527" s="50"/>
      <c r="AA55527" s="50"/>
      <c r="AE55527" s="50"/>
    </row>
    <row r="55528" spans="23:31">
      <c r="W55528" s="50"/>
      <c r="AA55528" s="50"/>
      <c r="AE55528" s="50"/>
    </row>
    <row r="55529" spans="23:31">
      <c r="W55529" s="50"/>
      <c r="AA55529" s="50"/>
      <c r="AE55529" s="50"/>
    </row>
    <row r="55530" spans="23:31">
      <c r="W55530" s="50"/>
      <c r="AA55530" s="50"/>
      <c r="AE55530" s="50"/>
    </row>
    <row r="55531" spans="23:31">
      <c r="W55531" s="50"/>
      <c r="AA55531" s="50"/>
      <c r="AE55531" s="50"/>
    </row>
    <row r="55532" spans="23:31">
      <c r="W55532" s="50"/>
      <c r="AA55532" s="50"/>
      <c r="AE55532" s="50"/>
    </row>
    <row r="55533" spans="23:31">
      <c r="W55533" s="50"/>
      <c r="AA55533" s="50"/>
      <c r="AE55533" s="50"/>
    </row>
    <row r="55534" spans="23:31">
      <c r="W55534" s="50"/>
      <c r="AA55534" s="50"/>
      <c r="AE55534" s="50"/>
    </row>
    <row r="55535" spans="23:31">
      <c r="W55535" s="50"/>
      <c r="AA55535" s="50"/>
      <c r="AE55535" s="50"/>
    </row>
    <row r="55536" spans="23:31">
      <c r="W55536" s="50"/>
      <c r="AA55536" s="50"/>
      <c r="AE55536" s="50"/>
    </row>
    <row r="55537" spans="23:31">
      <c r="W55537" s="50"/>
      <c r="AA55537" s="50"/>
      <c r="AE55537" s="50"/>
    </row>
    <row r="55538" spans="23:31">
      <c r="W55538" s="50"/>
      <c r="AA55538" s="50"/>
      <c r="AE55538" s="50"/>
    </row>
    <row r="55539" spans="23:31">
      <c r="W55539" s="50"/>
      <c r="AA55539" s="50"/>
      <c r="AE55539" s="50"/>
    </row>
    <row r="55540" spans="23:31">
      <c r="W55540" s="50"/>
      <c r="AA55540" s="50"/>
      <c r="AE55540" s="50"/>
    </row>
    <row r="55541" spans="23:31">
      <c r="W55541" s="50"/>
      <c r="AA55541" s="50"/>
      <c r="AE55541" s="50"/>
    </row>
    <row r="55542" spans="23:31">
      <c r="W55542" s="50"/>
      <c r="AA55542" s="50"/>
      <c r="AE55542" s="50"/>
    </row>
    <row r="55543" spans="23:31">
      <c r="W55543" s="50"/>
      <c r="AA55543" s="50"/>
      <c r="AE55543" s="50"/>
    </row>
    <row r="55544" spans="23:31">
      <c r="W55544" s="50"/>
      <c r="AA55544" s="50"/>
      <c r="AE55544" s="50"/>
    </row>
    <row r="55545" spans="23:31">
      <c r="W55545" s="50"/>
      <c r="AA55545" s="50"/>
      <c r="AE55545" s="50"/>
    </row>
    <row r="55546" spans="23:31">
      <c r="W55546" s="50"/>
      <c r="AA55546" s="50"/>
      <c r="AE55546" s="50"/>
    </row>
    <row r="55547" spans="23:31">
      <c r="W55547" s="50"/>
      <c r="AA55547" s="50"/>
      <c r="AE55547" s="50"/>
    </row>
    <row r="55548" spans="23:31">
      <c r="W55548" s="50"/>
      <c r="AA55548" s="50"/>
      <c r="AE55548" s="50"/>
    </row>
    <row r="55549" spans="23:31">
      <c r="W55549" s="50"/>
      <c r="AA55549" s="50"/>
      <c r="AE55549" s="50"/>
    </row>
    <row r="55550" spans="23:31">
      <c r="W55550" s="50"/>
      <c r="AA55550" s="50"/>
      <c r="AE55550" s="50"/>
    </row>
    <row r="55551" spans="23:31">
      <c r="W55551" s="50"/>
      <c r="AA55551" s="50"/>
      <c r="AE55551" s="50"/>
    </row>
    <row r="55552" spans="23:31">
      <c r="W55552" s="50"/>
      <c r="AA55552" s="50"/>
      <c r="AE55552" s="50"/>
    </row>
    <row r="55553" spans="23:31">
      <c r="W55553" s="50"/>
      <c r="AA55553" s="50"/>
      <c r="AE55553" s="50"/>
    </row>
    <row r="55554" spans="23:31">
      <c r="W55554" s="50"/>
      <c r="AA55554" s="50"/>
      <c r="AE55554" s="50"/>
    </row>
    <row r="55555" spans="23:31">
      <c r="W55555" s="50"/>
      <c r="AA55555" s="50"/>
      <c r="AE55555" s="50"/>
    </row>
    <row r="55556" spans="23:31">
      <c r="W55556" s="50"/>
      <c r="AA55556" s="50"/>
      <c r="AE55556" s="50"/>
    </row>
    <row r="55557" spans="23:31">
      <c r="W55557" s="50"/>
      <c r="AA55557" s="50"/>
      <c r="AE55557" s="50"/>
    </row>
    <row r="55558" spans="23:31">
      <c r="W55558" s="50"/>
      <c r="AA55558" s="50"/>
      <c r="AE55558" s="50"/>
    </row>
    <row r="55559" spans="23:31">
      <c r="W55559" s="50"/>
      <c r="AA55559" s="50"/>
      <c r="AE55559" s="50"/>
    </row>
    <row r="55560" spans="23:31">
      <c r="W55560" s="50"/>
      <c r="AA55560" s="50"/>
      <c r="AE55560" s="50"/>
    </row>
    <row r="55561" spans="23:31">
      <c r="W55561" s="50"/>
      <c r="AA55561" s="50"/>
      <c r="AE55561" s="50"/>
    </row>
    <row r="55562" spans="23:31">
      <c r="W55562" s="50"/>
      <c r="AA55562" s="50"/>
      <c r="AE55562" s="50"/>
    </row>
    <row r="55563" spans="23:31">
      <c r="W55563" s="50"/>
      <c r="AA55563" s="50"/>
      <c r="AE55563" s="50"/>
    </row>
    <row r="55564" spans="23:31">
      <c r="W55564" s="50"/>
      <c r="AA55564" s="50"/>
      <c r="AE55564" s="50"/>
    </row>
    <row r="55565" spans="23:31">
      <c r="W55565" s="50"/>
      <c r="AA55565" s="50"/>
      <c r="AE55565" s="50"/>
    </row>
    <row r="55566" spans="23:31">
      <c r="W55566" s="50"/>
      <c r="AA55566" s="50"/>
      <c r="AE55566" s="50"/>
    </row>
    <row r="55567" spans="23:31">
      <c r="W55567" s="50"/>
      <c r="AA55567" s="50"/>
      <c r="AE55567" s="50"/>
    </row>
    <row r="55568" spans="23:31">
      <c r="W55568" s="50"/>
      <c r="AA55568" s="50"/>
      <c r="AE55568" s="50"/>
    </row>
    <row r="55569" spans="23:31">
      <c r="W55569" s="50"/>
      <c r="AA55569" s="50"/>
      <c r="AE55569" s="50"/>
    </row>
    <row r="55570" spans="23:31">
      <c r="W55570" s="50"/>
      <c r="AA55570" s="50"/>
      <c r="AE55570" s="50"/>
    </row>
    <row r="55571" spans="23:31">
      <c r="W55571" s="50"/>
      <c r="AA55571" s="50"/>
      <c r="AE55571" s="50"/>
    </row>
    <row r="55572" spans="23:31">
      <c r="W55572" s="50"/>
      <c r="AA55572" s="50"/>
      <c r="AE55572" s="50"/>
    </row>
    <row r="55573" spans="23:31">
      <c r="W55573" s="50"/>
      <c r="AA55573" s="50"/>
      <c r="AE55573" s="50"/>
    </row>
    <row r="55574" spans="23:31">
      <c r="W55574" s="50"/>
      <c r="AA55574" s="50"/>
      <c r="AE55574" s="50"/>
    </row>
    <row r="55575" spans="23:31">
      <c r="W55575" s="50"/>
      <c r="AA55575" s="50"/>
      <c r="AE55575" s="50"/>
    </row>
    <row r="55576" spans="23:31">
      <c r="W55576" s="50"/>
      <c r="AA55576" s="50"/>
      <c r="AE55576" s="50"/>
    </row>
    <row r="55577" spans="23:31">
      <c r="W55577" s="50"/>
      <c r="AA55577" s="50"/>
      <c r="AE55577" s="50"/>
    </row>
    <row r="55578" spans="23:31">
      <c r="W55578" s="50"/>
      <c r="AA55578" s="50"/>
      <c r="AE55578" s="50"/>
    </row>
    <row r="55579" spans="23:31">
      <c r="W55579" s="50"/>
      <c r="AA55579" s="50"/>
      <c r="AE55579" s="50"/>
    </row>
    <row r="55580" spans="23:31">
      <c r="W55580" s="50"/>
      <c r="AA55580" s="50"/>
      <c r="AE55580" s="50"/>
    </row>
    <row r="55581" spans="23:31">
      <c r="W55581" s="50"/>
      <c r="AA55581" s="50"/>
      <c r="AE55581" s="50"/>
    </row>
    <row r="55582" spans="23:31">
      <c r="W55582" s="50"/>
      <c r="AA55582" s="50"/>
      <c r="AE55582" s="50"/>
    </row>
    <row r="55583" spans="23:31">
      <c r="W55583" s="50"/>
      <c r="AA55583" s="50"/>
      <c r="AE55583" s="50"/>
    </row>
    <row r="55584" spans="23:31">
      <c r="W55584" s="50"/>
      <c r="AA55584" s="50"/>
      <c r="AE55584" s="50"/>
    </row>
    <row r="55585" spans="23:31">
      <c r="W55585" s="50"/>
      <c r="AA55585" s="50"/>
      <c r="AE55585" s="50"/>
    </row>
    <row r="55586" spans="23:31">
      <c r="W55586" s="50"/>
      <c r="AA55586" s="50"/>
      <c r="AE55586" s="50"/>
    </row>
    <row r="55587" spans="23:31">
      <c r="W55587" s="50"/>
      <c r="AA55587" s="50"/>
      <c r="AE55587" s="50"/>
    </row>
    <row r="55588" spans="23:31">
      <c r="W55588" s="50"/>
      <c r="AA55588" s="50"/>
      <c r="AE55588" s="50"/>
    </row>
    <row r="55589" spans="23:31">
      <c r="W55589" s="50"/>
      <c r="AA55589" s="50"/>
      <c r="AE55589" s="50"/>
    </row>
    <row r="55590" spans="23:31">
      <c r="W55590" s="50"/>
      <c r="AA55590" s="50"/>
      <c r="AE55590" s="50"/>
    </row>
    <row r="55591" spans="23:31">
      <c r="W55591" s="50"/>
      <c r="AA55591" s="50"/>
      <c r="AE55591" s="50"/>
    </row>
    <row r="55592" spans="23:31">
      <c r="W55592" s="50"/>
      <c r="AA55592" s="50"/>
      <c r="AE55592" s="50"/>
    </row>
    <row r="55593" spans="23:31">
      <c r="W55593" s="50"/>
      <c r="AA55593" s="50"/>
      <c r="AE55593" s="50"/>
    </row>
    <row r="55594" spans="23:31">
      <c r="W55594" s="50"/>
      <c r="AA55594" s="50"/>
      <c r="AE55594" s="50"/>
    </row>
    <row r="55595" spans="23:31">
      <c r="W55595" s="50"/>
      <c r="AA55595" s="50"/>
      <c r="AE55595" s="50"/>
    </row>
    <row r="55596" spans="23:31">
      <c r="W55596" s="50"/>
      <c r="AA55596" s="50"/>
      <c r="AE55596" s="50"/>
    </row>
    <row r="55597" spans="23:31">
      <c r="W55597" s="50"/>
      <c r="AA55597" s="50"/>
      <c r="AE55597" s="50"/>
    </row>
    <row r="55598" spans="23:31">
      <c r="W55598" s="50"/>
      <c r="AA55598" s="50"/>
      <c r="AE55598" s="50"/>
    </row>
    <row r="55599" spans="23:31">
      <c r="W55599" s="50"/>
      <c r="AA55599" s="50"/>
      <c r="AE55599" s="50"/>
    </row>
    <row r="55600" spans="23:31">
      <c r="W55600" s="50"/>
      <c r="AA55600" s="50"/>
      <c r="AE55600" s="50"/>
    </row>
    <row r="55601" spans="23:31">
      <c r="W55601" s="50"/>
      <c r="AA55601" s="50"/>
      <c r="AE55601" s="50"/>
    </row>
    <row r="55602" spans="23:31">
      <c r="W55602" s="50"/>
      <c r="AA55602" s="50"/>
      <c r="AE55602" s="50"/>
    </row>
    <row r="55603" spans="23:31">
      <c r="W55603" s="50"/>
      <c r="AA55603" s="50"/>
      <c r="AE55603" s="50"/>
    </row>
    <row r="55604" spans="23:31">
      <c r="W55604" s="50"/>
      <c r="AA55604" s="50"/>
      <c r="AE55604" s="50"/>
    </row>
    <row r="55605" spans="23:31">
      <c r="W55605" s="50"/>
      <c r="AA55605" s="50"/>
      <c r="AE55605" s="50"/>
    </row>
    <row r="55606" spans="23:31">
      <c r="W55606" s="50"/>
      <c r="AA55606" s="50"/>
      <c r="AE55606" s="50"/>
    </row>
    <row r="55607" spans="23:31">
      <c r="W55607" s="50"/>
      <c r="AA55607" s="50"/>
      <c r="AE55607" s="50"/>
    </row>
    <row r="55608" spans="23:31">
      <c r="W55608" s="50"/>
      <c r="AA55608" s="50"/>
      <c r="AE55608" s="50"/>
    </row>
    <row r="55609" spans="23:31">
      <c r="W55609" s="50"/>
      <c r="AA55609" s="50"/>
      <c r="AE55609" s="50"/>
    </row>
    <row r="55610" spans="23:31">
      <c r="W55610" s="50"/>
      <c r="AA55610" s="50"/>
      <c r="AE55610" s="50"/>
    </row>
    <row r="55611" spans="23:31">
      <c r="W55611" s="50"/>
      <c r="AA55611" s="50"/>
      <c r="AE55611" s="50"/>
    </row>
    <row r="55612" spans="23:31">
      <c r="W55612" s="50"/>
      <c r="AA55612" s="50"/>
      <c r="AE55612" s="50"/>
    </row>
    <row r="55613" spans="23:31">
      <c r="W55613" s="50"/>
      <c r="AA55613" s="50"/>
      <c r="AE55613" s="50"/>
    </row>
    <row r="55614" spans="23:31">
      <c r="W55614" s="50"/>
      <c r="AA55614" s="50"/>
      <c r="AE55614" s="50"/>
    </row>
    <row r="55615" spans="23:31">
      <c r="W55615" s="50"/>
      <c r="AA55615" s="50"/>
      <c r="AE55615" s="50"/>
    </row>
    <row r="55616" spans="23:31">
      <c r="W55616" s="50"/>
      <c r="AA55616" s="50"/>
      <c r="AE55616" s="50"/>
    </row>
    <row r="55617" spans="23:31">
      <c r="W55617" s="50"/>
      <c r="AA55617" s="50"/>
      <c r="AE55617" s="50"/>
    </row>
    <row r="55618" spans="23:31">
      <c r="W55618" s="50"/>
      <c r="AA55618" s="50"/>
      <c r="AE55618" s="50"/>
    </row>
    <row r="55619" spans="23:31">
      <c r="W55619" s="50"/>
      <c r="AA55619" s="50"/>
      <c r="AE55619" s="50"/>
    </row>
    <row r="55620" spans="23:31">
      <c r="W55620" s="50"/>
      <c r="AA55620" s="50"/>
      <c r="AE55620" s="50"/>
    </row>
    <row r="55621" spans="23:31">
      <c r="W55621" s="50"/>
      <c r="AA55621" s="50"/>
      <c r="AE55621" s="50"/>
    </row>
    <row r="55622" spans="23:31">
      <c r="W55622" s="50"/>
      <c r="AA55622" s="50"/>
      <c r="AE55622" s="50"/>
    </row>
    <row r="55623" spans="23:31">
      <c r="W55623" s="50"/>
      <c r="AA55623" s="50"/>
      <c r="AE55623" s="50"/>
    </row>
    <row r="55624" spans="23:31">
      <c r="W55624" s="50"/>
      <c r="AA55624" s="50"/>
      <c r="AE55624" s="50"/>
    </row>
    <row r="55625" spans="23:31">
      <c r="W55625" s="50"/>
      <c r="AA55625" s="50"/>
      <c r="AE55625" s="50"/>
    </row>
    <row r="55626" spans="23:31">
      <c r="W55626" s="50"/>
      <c r="AA55626" s="50"/>
      <c r="AE55626" s="50"/>
    </row>
    <row r="55627" spans="23:31">
      <c r="W55627" s="50"/>
      <c r="AA55627" s="50"/>
      <c r="AE55627" s="50"/>
    </row>
    <row r="55628" spans="23:31">
      <c r="W55628" s="50"/>
      <c r="AA55628" s="50"/>
      <c r="AE55628" s="50"/>
    </row>
    <row r="55629" spans="23:31">
      <c r="W55629" s="50"/>
      <c r="AA55629" s="50"/>
      <c r="AE55629" s="50"/>
    </row>
    <row r="55630" spans="23:31">
      <c r="W55630" s="50"/>
      <c r="AA55630" s="50"/>
      <c r="AE55630" s="50"/>
    </row>
    <row r="55631" spans="23:31">
      <c r="W55631" s="50"/>
      <c r="AA55631" s="50"/>
      <c r="AE55631" s="50"/>
    </row>
    <row r="55632" spans="23:31">
      <c r="W55632" s="50"/>
      <c r="AA55632" s="50"/>
      <c r="AE55632" s="50"/>
    </row>
    <row r="55633" spans="23:31">
      <c r="W55633" s="50"/>
      <c r="AA55633" s="50"/>
      <c r="AE55633" s="50"/>
    </row>
    <row r="55634" spans="23:31">
      <c r="W55634" s="50"/>
      <c r="AA55634" s="50"/>
      <c r="AE55634" s="50"/>
    </row>
    <row r="55635" spans="23:31">
      <c r="W55635" s="50"/>
      <c r="AA55635" s="50"/>
      <c r="AE55635" s="50"/>
    </row>
    <row r="55636" spans="23:31">
      <c r="W55636" s="50"/>
      <c r="AA55636" s="50"/>
      <c r="AE55636" s="50"/>
    </row>
    <row r="55637" spans="23:31">
      <c r="W55637" s="50"/>
      <c r="AA55637" s="50"/>
      <c r="AE55637" s="50"/>
    </row>
    <row r="55638" spans="23:31">
      <c r="W55638" s="50"/>
      <c r="AA55638" s="50"/>
      <c r="AE55638" s="50"/>
    </row>
    <row r="55639" spans="23:31">
      <c r="W55639" s="50"/>
      <c r="AA55639" s="50"/>
      <c r="AE55639" s="50"/>
    </row>
    <row r="55640" spans="23:31">
      <c r="W55640" s="50"/>
      <c r="AA55640" s="50"/>
      <c r="AE55640" s="50"/>
    </row>
    <row r="55641" spans="23:31">
      <c r="W55641" s="50"/>
      <c r="AA55641" s="50"/>
      <c r="AE55641" s="50"/>
    </row>
    <row r="55642" spans="23:31">
      <c r="W55642" s="50"/>
      <c r="AA55642" s="50"/>
      <c r="AE55642" s="50"/>
    </row>
    <row r="55643" spans="23:31">
      <c r="W55643" s="50"/>
      <c r="AA55643" s="50"/>
      <c r="AE55643" s="50"/>
    </row>
    <row r="55644" spans="23:31">
      <c r="W55644" s="50"/>
      <c r="AA55644" s="50"/>
      <c r="AE55644" s="50"/>
    </row>
    <row r="55645" spans="23:31">
      <c r="W55645" s="50"/>
      <c r="AA55645" s="50"/>
      <c r="AE55645" s="50"/>
    </row>
    <row r="55646" spans="23:31">
      <c r="W55646" s="50"/>
      <c r="AA55646" s="50"/>
      <c r="AE55646" s="50"/>
    </row>
    <row r="55647" spans="23:31">
      <c r="W55647" s="50"/>
      <c r="AA55647" s="50"/>
      <c r="AE55647" s="50"/>
    </row>
    <row r="55648" spans="23:31">
      <c r="W55648" s="50"/>
      <c r="AA55648" s="50"/>
      <c r="AE55648" s="50"/>
    </row>
    <row r="55649" spans="23:31">
      <c r="W55649" s="50"/>
      <c r="AA55649" s="50"/>
      <c r="AE55649" s="50"/>
    </row>
    <row r="55650" spans="23:31">
      <c r="W55650" s="50"/>
      <c r="AA55650" s="50"/>
      <c r="AE55650" s="50"/>
    </row>
    <row r="55651" spans="23:31">
      <c r="W55651" s="50"/>
      <c r="AA55651" s="50"/>
      <c r="AE55651" s="50"/>
    </row>
    <row r="55652" spans="23:31">
      <c r="W55652" s="50"/>
      <c r="AA55652" s="50"/>
      <c r="AE55652" s="50"/>
    </row>
    <row r="55653" spans="23:31">
      <c r="W55653" s="50"/>
      <c r="AA55653" s="50"/>
      <c r="AE55653" s="50"/>
    </row>
    <row r="55654" spans="23:31">
      <c r="W55654" s="50"/>
      <c r="AA55654" s="50"/>
      <c r="AE55654" s="50"/>
    </row>
    <row r="55655" spans="23:31">
      <c r="W55655" s="50"/>
      <c r="AA55655" s="50"/>
      <c r="AE55655" s="50"/>
    </row>
    <row r="55656" spans="23:31">
      <c r="W55656" s="50"/>
      <c r="AA55656" s="50"/>
      <c r="AE55656" s="50"/>
    </row>
    <row r="55657" spans="23:31">
      <c r="W55657" s="50"/>
      <c r="AA55657" s="50"/>
      <c r="AE55657" s="50"/>
    </row>
    <row r="55658" spans="23:31">
      <c r="W55658" s="50"/>
      <c r="AA55658" s="50"/>
      <c r="AE55658" s="50"/>
    </row>
    <row r="55659" spans="23:31">
      <c r="W55659" s="50"/>
      <c r="AA55659" s="50"/>
      <c r="AE55659" s="50"/>
    </row>
    <row r="55660" spans="23:31">
      <c r="W55660" s="50"/>
      <c r="AA55660" s="50"/>
      <c r="AE55660" s="50"/>
    </row>
    <row r="55661" spans="23:31">
      <c r="W55661" s="50"/>
      <c r="AA55661" s="50"/>
      <c r="AE55661" s="50"/>
    </row>
    <row r="55662" spans="23:31">
      <c r="W55662" s="50"/>
      <c r="AA55662" s="50"/>
      <c r="AE55662" s="50"/>
    </row>
    <row r="55663" spans="23:31">
      <c r="W55663" s="50"/>
      <c r="AA55663" s="50"/>
      <c r="AE55663" s="50"/>
    </row>
    <row r="55664" spans="23:31">
      <c r="W55664" s="50"/>
      <c r="AA55664" s="50"/>
      <c r="AE55664" s="50"/>
    </row>
    <row r="55665" spans="23:31">
      <c r="W55665" s="50"/>
      <c r="AA55665" s="50"/>
      <c r="AE55665" s="50"/>
    </row>
    <row r="55666" spans="23:31">
      <c r="W55666" s="50"/>
      <c r="AA55666" s="50"/>
      <c r="AE55666" s="50"/>
    </row>
    <row r="55667" spans="23:31">
      <c r="W55667" s="50"/>
      <c r="AA55667" s="50"/>
      <c r="AE55667" s="50"/>
    </row>
    <row r="55668" spans="23:31">
      <c r="W55668" s="50"/>
      <c r="AA55668" s="50"/>
      <c r="AE55668" s="50"/>
    </row>
    <row r="55669" spans="23:31">
      <c r="W55669" s="50"/>
      <c r="AA55669" s="50"/>
      <c r="AE55669" s="50"/>
    </row>
    <row r="55670" spans="23:31">
      <c r="W55670" s="50"/>
      <c r="AA55670" s="50"/>
      <c r="AE55670" s="50"/>
    </row>
    <row r="55671" spans="23:31">
      <c r="W55671" s="50"/>
      <c r="AA55671" s="50"/>
      <c r="AE55671" s="50"/>
    </row>
    <row r="55672" spans="23:31">
      <c r="W55672" s="50"/>
      <c r="AA55672" s="50"/>
      <c r="AE55672" s="50"/>
    </row>
    <row r="55673" spans="23:31">
      <c r="W55673" s="50"/>
      <c r="AA55673" s="50"/>
      <c r="AE55673" s="50"/>
    </row>
    <row r="55674" spans="23:31">
      <c r="W55674" s="50"/>
      <c r="AA55674" s="50"/>
      <c r="AE55674" s="50"/>
    </row>
    <row r="55675" spans="23:31">
      <c r="W55675" s="50"/>
      <c r="AA55675" s="50"/>
      <c r="AE55675" s="50"/>
    </row>
    <row r="55676" spans="23:31">
      <c r="W55676" s="50"/>
      <c r="AA55676" s="50"/>
      <c r="AE55676" s="50"/>
    </row>
    <row r="55677" spans="23:31">
      <c r="W55677" s="50"/>
      <c r="AA55677" s="50"/>
      <c r="AE55677" s="50"/>
    </row>
    <row r="55678" spans="23:31">
      <c r="W55678" s="50"/>
      <c r="AA55678" s="50"/>
      <c r="AE55678" s="50"/>
    </row>
    <row r="55679" spans="23:31">
      <c r="W55679" s="50"/>
      <c r="AA55679" s="50"/>
      <c r="AE55679" s="50"/>
    </row>
    <row r="55680" spans="23:31">
      <c r="W55680" s="50"/>
      <c r="AA55680" s="50"/>
      <c r="AE55680" s="50"/>
    </row>
    <row r="55681" spans="23:31">
      <c r="W55681" s="50"/>
      <c r="AA55681" s="50"/>
      <c r="AE55681" s="50"/>
    </row>
    <row r="55682" spans="23:31">
      <c r="W55682" s="50"/>
      <c r="AA55682" s="50"/>
      <c r="AE55682" s="50"/>
    </row>
    <row r="55683" spans="23:31">
      <c r="W55683" s="50"/>
      <c r="AA55683" s="50"/>
      <c r="AE55683" s="50"/>
    </row>
    <row r="55684" spans="23:31">
      <c r="W55684" s="50"/>
      <c r="AA55684" s="50"/>
      <c r="AE55684" s="50"/>
    </row>
    <row r="55685" spans="23:31">
      <c r="W55685" s="50"/>
      <c r="AA55685" s="50"/>
      <c r="AE55685" s="50"/>
    </row>
    <row r="55686" spans="23:31">
      <c r="W55686" s="50"/>
      <c r="AA55686" s="50"/>
      <c r="AE55686" s="50"/>
    </row>
    <row r="55687" spans="23:31">
      <c r="W55687" s="50"/>
      <c r="AA55687" s="50"/>
      <c r="AE55687" s="50"/>
    </row>
    <row r="55688" spans="23:31">
      <c r="W55688" s="50"/>
      <c r="AA55688" s="50"/>
      <c r="AE55688" s="50"/>
    </row>
    <row r="55689" spans="23:31">
      <c r="W55689" s="50"/>
      <c r="AA55689" s="50"/>
      <c r="AE55689" s="50"/>
    </row>
    <row r="55690" spans="23:31">
      <c r="W55690" s="50"/>
      <c r="AA55690" s="50"/>
      <c r="AE55690" s="50"/>
    </row>
    <row r="55691" spans="23:31">
      <c r="W55691" s="50"/>
      <c r="AA55691" s="50"/>
      <c r="AE55691" s="50"/>
    </row>
    <row r="55692" spans="23:31">
      <c r="W55692" s="50"/>
      <c r="AA55692" s="50"/>
      <c r="AE55692" s="50"/>
    </row>
    <row r="55693" spans="23:31">
      <c r="W55693" s="50"/>
      <c r="AA55693" s="50"/>
      <c r="AE55693" s="50"/>
    </row>
    <row r="55694" spans="23:31">
      <c r="W55694" s="50"/>
      <c r="AA55694" s="50"/>
      <c r="AE55694" s="50"/>
    </row>
    <row r="55695" spans="23:31">
      <c r="W55695" s="50"/>
      <c r="AA55695" s="50"/>
      <c r="AE55695" s="50"/>
    </row>
    <row r="55696" spans="23:31">
      <c r="W55696" s="50"/>
      <c r="AA55696" s="50"/>
      <c r="AE55696" s="50"/>
    </row>
    <row r="55697" spans="23:31">
      <c r="W55697" s="50"/>
      <c r="AA55697" s="50"/>
      <c r="AE55697" s="50"/>
    </row>
    <row r="55698" spans="23:31">
      <c r="W55698" s="50"/>
      <c r="AA55698" s="50"/>
      <c r="AE55698" s="50"/>
    </row>
    <row r="55699" spans="23:31">
      <c r="W55699" s="50"/>
      <c r="AA55699" s="50"/>
      <c r="AE55699" s="50"/>
    </row>
    <row r="55700" spans="23:31">
      <c r="W55700" s="50"/>
      <c r="AA55700" s="50"/>
      <c r="AE55700" s="50"/>
    </row>
    <row r="55701" spans="23:31">
      <c r="W55701" s="50"/>
      <c r="AA55701" s="50"/>
      <c r="AE55701" s="50"/>
    </row>
    <row r="55702" spans="23:31">
      <c r="W55702" s="50"/>
      <c r="AA55702" s="50"/>
      <c r="AE55702" s="50"/>
    </row>
    <row r="55703" spans="23:31">
      <c r="W55703" s="50"/>
      <c r="AA55703" s="50"/>
      <c r="AE55703" s="50"/>
    </row>
    <row r="55704" spans="23:31">
      <c r="W55704" s="50"/>
      <c r="AA55704" s="50"/>
      <c r="AE55704" s="50"/>
    </row>
    <row r="55705" spans="23:31">
      <c r="W55705" s="50"/>
      <c r="AA55705" s="50"/>
      <c r="AE55705" s="50"/>
    </row>
    <row r="55706" spans="23:31">
      <c r="W55706" s="50"/>
      <c r="AA55706" s="50"/>
      <c r="AE55706" s="50"/>
    </row>
    <row r="55707" spans="23:31">
      <c r="W55707" s="50"/>
      <c r="AA55707" s="50"/>
      <c r="AE55707" s="50"/>
    </row>
    <row r="55708" spans="23:31">
      <c r="W55708" s="50"/>
      <c r="AA55708" s="50"/>
      <c r="AE55708" s="50"/>
    </row>
    <row r="55709" spans="23:31">
      <c r="W55709" s="50"/>
      <c r="AA55709" s="50"/>
      <c r="AE55709" s="50"/>
    </row>
    <row r="55710" spans="23:31">
      <c r="W55710" s="50"/>
      <c r="AA55710" s="50"/>
      <c r="AE55710" s="50"/>
    </row>
    <row r="55711" spans="23:31">
      <c r="W55711" s="50"/>
      <c r="AA55711" s="50"/>
      <c r="AE55711" s="50"/>
    </row>
    <row r="55712" spans="23:31">
      <c r="W55712" s="50"/>
      <c r="AA55712" s="50"/>
      <c r="AE55712" s="50"/>
    </row>
    <row r="55713" spans="23:31">
      <c r="W55713" s="50"/>
      <c r="AA55713" s="50"/>
      <c r="AE55713" s="50"/>
    </row>
    <row r="55714" spans="23:31">
      <c r="W55714" s="50"/>
      <c r="AA55714" s="50"/>
      <c r="AE55714" s="50"/>
    </row>
    <row r="55715" spans="23:31">
      <c r="W55715" s="50"/>
      <c r="AA55715" s="50"/>
      <c r="AE55715" s="50"/>
    </row>
    <row r="55716" spans="23:31">
      <c r="W55716" s="50"/>
      <c r="AA55716" s="50"/>
      <c r="AE55716" s="50"/>
    </row>
    <row r="55717" spans="23:31">
      <c r="W55717" s="50"/>
      <c r="AA55717" s="50"/>
      <c r="AE55717" s="50"/>
    </row>
    <row r="55718" spans="23:31">
      <c r="W55718" s="50"/>
      <c r="AA55718" s="50"/>
      <c r="AE55718" s="50"/>
    </row>
    <row r="55719" spans="23:31">
      <c r="W55719" s="50"/>
      <c r="AA55719" s="50"/>
      <c r="AE55719" s="50"/>
    </row>
    <row r="55720" spans="23:31">
      <c r="W55720" s="50"/>
      <c r="AA55720" s="50"/>
      <c r="AE55720" s="50"/>
    </row>
    <row r="55721" spans="23:31">
      <c r="W55721" s="50"/>
      <c r="AA55721" s="50"/>
      <c r="AE55721" s="50"/>
    </row>
    <row r="55722" spans="23:31">
      <c r="W55722" s="50"/>
      <c r="AA55722" s="50"/>
      <c r="AE55722" s="50"/>
    </row>
    <row r="55723" spans="23:31">
      <c r="W55723" s="50"/>
      <c r="AA55723" s="50"/>
      <c r="AE55723" s="50"/>
    </row>
    <row r="55724" spans="23:31">
      <c r="W55724" s="50"/>
      <c r="AA55724" s="50"/>
      <c r="AE55724" s="50"/>
    </row>
    <row r="55725" spans="23:31">
      <c r="W55725" s="50"/>
      <c r="AA55725" s="50"/>
      <c r="AE55725" s="50"/>
    </row>
    <row r="55726" spans="23:31">
      <c r="W55726" s="50"/>
      <c r="AA55726" s="50"/>
      <c r="AE55726" s="50"/>
    </row>
    <row r="55727" spans="23:31">
      <c r="W55727" s="50"/>
      <c r="AA55727" s="50"/>
      <c r="AE55727" s="50"/>
    </row>
    <row r="55728" spans="23:31">
      <c r="W55728" s="50"/>
      <c r="AA55728" s="50"/>
      <c r="AE55728" s="50"/>
    </row>
    <row r="55729" spans="23:31">
      <c r="W55729" s="50"/>
      <c r="AA55729" s="50"/>
      <c r="AE55729" s="50"/>
    </row>
    <row r="55730" spans="23:31">
      <c r="W55730" s="50"/>
      <c r="AA55730" s="50"/>
      <c r="AE55730" s="50"/>
    </row>
    <row r="55731" spans="23:31">
      <c r="W55731" s="50"/>
      <c r="AA55731" s="50"/>
      <c r="AE55731" s="50"/>
    </row>
    <row r="55732" spans="23:31">
      <c r="W55732" s="50"/>
      <c r="AA55732" s="50"/>
      <c r="AE55732" s="50"/>
    </row>
    <row r="55733" spans="23:31">
      <c r="W55733" s="50"/>
      <c r="AA55733" s="50"/>
      <c r="AE55733" s="50"/>
    </row>
    <row r="55734" spans="23:31">
      <c r="W55734" s="50"/>
      <c r="AA55734" s="50"/>
      <c r="AE55734" s="50"/>
    </row>
    <row r="55735" spans="23:31">
      <c r="W55735" s="50"/>
      <c r="AA55735" s="50"/>
      <c r="AE55735" s="50"/>
    </row>
    <row r="55736" spans="23:31">
      <c r="W55736" s="50"/>
      <c r="AA55736" s="50"/>
      <c r="AE55736" s="50"/>
    </row>
    <row r="55737" spans="23:31">
      <c r="W55737" s="50"/>
      <c r="AA55737" s="50"/>
      <c r="AE55737" s="50"/>
    </row>
    <row r="55738" spans="23:31">
      <c r="W55738" s="50"/>
      <c r="AA55738" s="50"/>
      <c r="AE55738" s="50"/>
    </row>
    <row r="55739" spans="23:31">
      <c r="W55739" s="50"/>
      <c r="AA55739" s="50"/>
      <c r="AE55739" s="50"/>
    </row>
    <row r="55740" spans="23:31">
      <c r="W55740" s="50"/>
      <c r="AA55740" s="50"/>
      <c r="AE55740" s="50"/>
    </row>
    <row r="55741" spans="23:31">
      <c r="W55741" s="50"/>
      <c r="AA55741" s="50"/>
      <c r="AE55741" s="50"/>
    </row>
    <row r="55742" spans="23:31">
      <c r="W55742" s="50"/>
      <c r="AA55742" s="50"/>
      <c r="AE55742" s="50"/>
    </row>
    <row r="55743" spans="23:31">
      <c r="W55743" s="50"/>
      <c r="AA55743" s="50"/>
      <c r="AE55743" s="50"/>
    </row>
    <row r="55744" spans="23:31">
      <c r="W55744" s="50"/>
      <c r="AA55744" s="50"/>
      <c r="AE55744" s="50"/>
    </row>
    <row r="55745" spans="23:31">
      <c r="W55745" s="50"/>
      <c r="AA55745" s="50"/>
      <c r="AE55745" s="50"/>
    </row>
    <row r="55746" spans="23:31">
      <c r="W55746" s="50"/>
      <c r="AA55746" s="50"/>
      <c r="AE55746" s="50"/>
    </row>
    <row r="55747" spans="23:31">
      <c r="W55747" s="50"/>
      <c r="AA55747" s="50"/>
      <c r="AE55747" s="50"/>
    </row>
    <row r="55748" spans="23:31">
      <c r="W55748" s="50"/>
      <c r="AA55748" s="50"/>
      <c r="AE55748" s="50"/>
    </row>
    <row r="55749" spans="23:31">
      <c r="W55749" s="50"/>
      <c r="AA55749" s="50"/>
      <c r="AE55749" s="50"/>
    </row>
    <row r="55750" spans="23:31">
      <c r="W55750" s="50"/>
      <c r="AA55750" s="50"/>
      <c r="AE55750" s="50"/>
    </row>
    <row r="55751" spans="23:31">
      <c r="W55751" s="50"/>
      <c r="AA55751" s="50"/>
      <c r="AE55751" s="50"/>
    </row>
    <row r="55752" spans="23:31">
      <c r="W55752" s="50"/>
      <c r="AA55752" s="50"/>
      <c r="AE55752" s="50"/>
    </row>
    <row r="55753" spans="23:31">
      <c r="W55753" s="50"/>
      <c r="AA55753" s="50"/>
      <c r="AE55753" s="50"/>
    </row>
    <row r="55754" spans="23:31">
      <c r="W55754" s="50"/>
      <c r="AA55754" s="50"/>
      <c r="AE55754" s="50"/>
    </row>
    <row r="55755" spans="23:31">
      <c r="W55755" s="50"/>
      <c r="AA55755" s="50"/>
      <c r="AE55755" s="50"/>
    </row>
    <row r="55756" spans="23:31">
      <c r="W55756" s="50"/>
      <c r="AA55756" s="50"/>
      <c r="AE55756" s="50"/>
    </row>
    <row r="55757" spans="23:31">
      <c r="W55757" s="50"/>
      <c r="AA55757" s="50"/>
      <c r="AE55757" s="50"/>
    </row>
    <row r="55758" spans="23:31">
      <c r="W55758" s="50"/>
      <c r="AA55758" s="50"/>
      <c r="AE55758" s="50"/>
    </row>
    <row r="55759" spans="23:31">
      <c r="W55759" s="50"/>
      <c r="AA55759" s="50"/>
      <c r="AE55759" s="50"/>
    </row>
    <row r="55760" spans="23:31">
      <c r="W55760" s="50"/>
      <c r="AA55760" s="50"/>
      <c r="AE55760" s="50"/>
    </row>
    <row r="55761" spans="23:31">
      <c r="W55761" s="50"/>
      <c r="AA55761" s="50"/>
      <c r="AE55761" s="50"/>
    </row>
    <row r="55762" spans="23:31">
      <c r="W55762" s="50"/>
      <c r="AA55762" s="50"/>
      <c r="AE55762" s="50"/>
    </row>
    <row r="55763" spans="23:31">
      <c r="W55763" s="50"/>
      <c r="AA55763" s="50"/>
      <c r="AE55763" s="50"/>
    </row>
    <row r="55764" spans="23:31">
      <c r="W55764" s="50"/>
      <c r="AA55764" s="50"/>
      <c r="AE55764" s="50"/>
    </row>
    <row r="55765" spans="23:31">
      <c r="W55765" s="50"/>
      <c r="AA55765" s="50"/>
      <c r="AE55765" s="50"/>
    </row>
    <row r="55766" spans="23:31">
      <c r="W55766" s="50"/>
      <c r="AA55766" s="50"/>
      <c r="AE55766" s="50"/>
    </row>
    <row r="55767" spans="23:31">
      <c r="W55767" s="50"/>
      <c r="AA55767" s="50"/>
      <c r="AE55767" s="50"/>
    </row>
    <row r="55768" spans="23:31">
      <c r="W55768" s="50"/>
      <c r="AA55768" s="50"/>
      <c r="AE55768" s="50"/>
    </row>
    <row r="55769" spans="23:31">
      <c r="W55769" s="50"/>
      <c r="AA55769" s="50"/>
      <c r="AE55769" s="50"/>
    </row>
    <row r="55770" spans="23:31">
      <c r="W55770" s="50"/>
      <c r="AA55770" s="50"/>
      <c r="AE55770" s="50"/>
    </row>
    <row r="55771" spans="23:31">
      <c r="W55771" s="50"/>
      <c r="AA55771" s="50"/>
      <c r="AE55771" s="50"/>
    </row>
    <row r="55772" spans="23:31">
      <c r="W55772" s="50"/>
      <c r="AA55772" s="50"/>
      <c r="AE55772" s="50"/>
    </row>
    <row r="55773" spans="23:31">
      <c r="W55773" s="50"/>
      <c r="AA55773" s="50"/>
      <c r="AE55773" s="50"/>
    </row>
    <row r="55774" spans="23:31">
      <c r="W55774" s="50"/>
      <c r="AA55774" s="50"/>
      <c r="AE55774" s="50"/>
    </row>
    <row r="55775" spans="23:31">
      <c r="W55775" s="50"/>
      <c r="AA55775" s="50"/>
      <c r="AE55775" s="50"/>
    </row>
    <row r="55776" spans="23:31">
      <c r="W55776" s="50"/>
      <c r="AA55776" s="50"/>
      <c r="AE55776" s="50"/>
    </row>
    <row r="55777" spans="23:31">
      <c r="W55777" s="50"/>
      <c r="AA55777" s="50"/>
      <c r="AE55777" s="50"/>
    </row>
    <row r="55778" spans="23:31">
      <c r="W55778" s="50"/>
      <c r="AA55778" s="50"/>
      <c r="AE55778" s="50"/>
    </row>
    <row r="55779" spans="23:31">
      <c r="W55779" s="50"/>
      <c r="AA55779" s="50"/>
      <c r="AE55779" s="50"/>
    </row>
    <row r="55780" spans="23:31">
      <c r="W55780" s="50"/>
      <c r="AA55780" s="50"/>
      <c r="AE55780" s="50"/>
    </row>
    <row r="55781" spans="23:31">
      <c r="W55781" s="50"/>
      <c r="AA55781" s="50"/>
      <c r="AE55781" s="50"/>
    </row>
    <row r="55782" spans="23:31">
      <c r="W55782" s="50"/>
      <c r="AA55782" s="50"/>
      <c r="AE55782" s="50"/>
    </row>
    <row r="55783" spans="23:31">
      <c r="W55783" s="50"/>
      <c r="AA55783" s="50"/>
      <c r="AE55783" s="50"/>
    </row>
    <row r="55784" spans="23:31">
      <c r="W55784" s="50"/>
      <c r="AA55784" s="50"/>
      <c r="AE55784" s="50"/>
    </row>
    <row r="55785" spans="23:31">
      <c r="W55785" s="50"/>
      <c r="AA55785" s="50"/>
      <c r="AE55785" s="50"/>
    </row>
    <row r="55786" spans="23:31">
      <c r="W55786" s="50"/>
      <c r="AA55786" s="50"/>
      <c r="AE55786" s="50"/>
    </row>
    <row r="55787" spans="23:31">
      <c r="W55787" s="50"/>
      <c r="AA55787" s="50"/>
      <c r="AE55787" s="50"/>
    </row>
    <row r="55788" spans="23:31">
      <c r="W55788" s="50"/>
      <c r="AA55788" s="50"/>
      <c r="AE55788" s="50"/>
    </row>
    <row r="55789" spans="23:31">
      <c r="W55789" s="50"/>
      <c r="AA55789" s="50"/>
      <c r="AE55789" s="50"/>
    </row>
    <row r="55790" spans="23:31">
      <c r="W55790" s="50"/>
      <c r="AA55790" s="50"/>
      <c r="AE55790" s="50"/>
    </row>
    <row r="55791" spans="23:31">
      <c r="W55791" s="50"/>
      <c r="AA55791" s="50"/>
      <c r="AE55791" s="50"/>
    </row>
    <row r="55792" spans="23:31">
      <c r="W55792" s="50"/>
      <c r="AA55792" s="50"/>
      <c r="AE55792" s="50"/>
    </row>
    <row r="55793" spans="23:31">
      <c r="W55793" s="50"/>
      <c r="AA55793" s="50"/>
      <c r="AE55793" s="50"/>
    </row>
    <row r="55794" spans="23:31">
      <c r="W55794" s="50"/>
      <c r="AA55794" s="50"/>
      <c r="AE55794" s="50"/>
    </row>
    <row r="55795" spans="23:31">
      <c r="W55795" s="50"/>
      <c r="AA55795" s="50"/>
      <c r="AE55795" s="50"/>
    </row>
    <row r="55796" spans="23:31">
      <c r="W55796" s="50"/>
      <c r="AA55796" s="50"/>
      <c r="AE55796" s="50"/>
    </row>
    <row r="55797" spans="23:31">
      <c r="W55797" s="50"/>
      <c r="AA55797" s="50"/>
      <c r="AE55797" s="50"/>
    </row>
    <row r="55798" spans="23:31">
      <c r="W55798" s="50"/>
      <c r="AA55798" s="50"/>
      <c r="AE55798" s="50"/>
    </row>
    <row r="55799" spans="23:31">
      <c r="W55799" s="50"/>
      <c r="AA55799" s="50"/>
      <c r="AE55799" s="50"/>
    </row>
    <row r="55800" spans="23:31">
      <c r="W55800" s="50"/>
      <c r="AA55800" s="50"/>
      <c r="AE55800" s="50"/>
    </row>
    <row r="55801" spans="23:31">
      <c r="W55801" s="50"/>
      <c r="AA55801" s="50"/>
      <c r="AE55801" s="50"/>
    </row>
    <row r="55802" spans="23:31">
      <c r="W55802" s="50"/>
      <c r="AA55802" s="50"/>
      <c r="AE55802" s="50"/>
    </row>
    <row r="55803" spans="23:31">
      <c r="W55803" s="50"/>
      <c r="AA55803" s="50"/>
      <c r="AE55803" s="50"/>
    </row>
    <row r="55804" spans="23:31">
      <c r="W55804" s="50"/>
      <c r="AA55804" s="50"/>
      <c r="AE55804" s="50"/>
    </row>
    <row r="55805" spans="23:31">
      <c r="W55805" s="50"/>
      <c r="AA55805" s="50"/>
      <c r="AE55805" s="50"/>
    </row>
    <row r="55806" spans="23:31">
      <c r="W55806" s="50"/>
      <c r="AA55806" s="50"/>
      <c r="AE55806" s="50"/>
    </row>
    <row r="55807" spans="23:31">
      <c r="W55807" s="50"/>
      <c r="AA55807" s="50"/>
      <c r="AE55807" s="50"/>
    </row>
    <row r="55808" spans="23:31">
      <c r="W55808" s="50"/>
      <c r="AA55808" s="50"/>
      <c r="AE55808" s="50"/>
    </row>
    <row r="55809" spans="23:31">
      <c r="W55809" s="50"/>
      <c r="AA55809" s="50"/>
      <c r="AE55809" s="50"/>
    </row>
    <row r="55810" spans="23:31">
      <c r="W55810" s="50"/>
      <c r="AA55810" s="50"/>
      <c r="AE55810" s="50"/>
    </row>
    <row r="55811" spans="23:31">
      <c r="W55811" s="50"/>
      <c r="AA55811" s="50"/>
      <c r="AE55811" s="50"/>
    </row>
    <row r="55812" spans="23:31">
      <c r="W55812" s="50"/>
      <c r="AA55812" s="50"/>
      <c r="AE55812" s="50"/>
    </row>
    <row r="55813" spans="23:31">
      <c r="W55813" s="50"/>
      <c r="AA55813" s="50"/>
      <c r="AE55813" s="50"/>
    </row>
    <row r="55814" spans="23:31">
      <c r="W55814" s="50"/>
      <c r="AA55814" s="50"/>
      <c r="AE55814" s="50"/>
    </row>
    <row r="55815" spans="23:31">
      <c r="W55815" s="50"/>
      <c r="AA55815" s="50"/>
      <c r="AE55815" s="50"/>
    </row>
    <row r="55816" spans="23:31">
      <c r="W55816" s="50"/>
      <c r="AA55816" s="50"/>
      <c r="AE55816" s="50"/>
    </row>
    <row r="55817" spans="23:31">
      <c r="W55817" s="50"/>
      <c r="AA55817" s="50"/>
      <c r="AE55817" s="50"/>
    </row>
    <row r="55818" spans="23:31">
      <c r="W55818" s="50"/>
      <c r="AA55818" s="50"/>
      <c r="AE55818" s="50"/>
    </row>
    <row r="55819" spans="23:31">
      <c r="W55819" s="50"/>
      <c r="AA55819" s="50"/>
      <c r="AE55819" s="50"/>
    </row>
    <row r="55820" spans="23:31">
      <c r="W55820" s="50"/>
      <c r="AA55820" s="50"/>
      <c r="AE55820" s="50"/>
    </row>
    <row r="55821" spans="23:31">
      <c r="W55821" s="50"/>
      <c r="AA55821" s="50"/>
      <c r="AE55821" s="50"/>
    </row>
    <row r="55822" spans="23:31">
      <c r="W55822" s="50"/>
      <c r="AA55822" s="50"/>
      <c r="AE55822" s="50"/>
    </row>
    <row r="55823" spans="23:31">
      <c r="W55823" s="50"/>
      <c r="AA55823" s="50"/>
      <c r="AE55823" s="50"/>
    </row>
    <row r="55824" spans="23:31">
      <c r="W55824" s="50"/>
      <c r="AA55824" s="50"/>
      <c r="AE55824" s="50"/>
    </row>
    <row r="55825" spans="23:31">
      <c r="W55825" s="50"/>
      <c r="AA55825" s="50"/>
      <c r="AE55825" s="50"/>
    </row>
    <row r="55826" spans="23:31">
      <c r="W55826" s="50"/>
      <c r="AA55826" s="50"/>
      <c r="AE55826" s="50"/>
    </row>
    <row r="55827" spans="23:31">
      <c r="W55827" s="50"/>
      <c r="AA55827" s="50"/>
      <c r="AE55827" s="50"/>
    </row>
    <row r="55828" spans="23:31">
      <c r="W55828" s="50"/>
      <c r="AA55828" s="50"/>
      <c r="AE55828" s="50"/>
    </row>
    <row r="55829" spans="23:31">
      <c r="W55829" s="50"/>
      <c r="AA55829" s="50"/>
      <c r="AE55829" s="50"/>
    </row>
    <row r="55830" spans="23:31">
      <c r="W55830" s="50"/>
      <c r="AA55830" s="50"/>
      <c r="AE55830" s="50"/>
    </row>
    <row r="55831" spans="23:31">
      <c r="W55831" s="50"/>
      <c r="AA55831" s="50"/>
      <c r="AE55831" s="50"/>
    </row>
    <row r="55832" spans="23:31">
      <c r="W55832" s="50"/>
      <c r="AA55832" s="50"/>
      <c r="AE55832" s="50"/>
    </row>
    <row r="55833" spans="23:31">
      <c r="W55833" s="50"/>
      <c r="AA55833" s="50"/>
      <c r="AE55833" s="50"/>
    </row>
    <row r="55834" spans="23:31">
      <c r="W55834" s="50"/>
      <c r="AA55834" s="50"/>
      <c r="AE55834" s="50"/>
    </row>
    <row r="55835" spans="23:31">
      <c r="W55835" s="50"/>
      <c r="AA55835" s="50"/>
      <c r="AE55835" s="50"/>
    </row>
    <row r="55836" spans="23:31">
      <c r="W55836" s="50"/>
      <c r="AA55836" s="50"/>
      <c r="AE55836" s="50"/>
    </row>
    <row r="55837" spans="23:31">
      <c r="W55837" s="50"/>
      <c r="AA55837" s="50"/>
      <c r="AE55837" s="50"/>
    </row>
    <row r="55838" spans="23:31">
      <c r="W55838" s="50"/>
      <c r="AA55838" s="50"/>
      <c r="AE55838" s="50"/>
    </row>
    <row r="55839" spans="23:31">
      <c r="W55839" s="50"/>
      <c r="AA55839" s="50"/>
      <c r="AE55839" s="50"/>
    </row>
    <row r="55840" spans="23:31">
      <c r="W55840" s="50"/>
      <c r="AA55840" s="50"/>
      <c r="AE55840" s="50"/>
    </row>
    <row r="55841" spans="23:31">
      <c r="W55841" s="50"/>
      <c r="AA55841" s="50"/>
      <c r="AE55841" s="50"/>
    </row>
    <row r="55842" spans="23:31">
      <c r="W55842" s="50"/>
      <c r="AA55842" s="50"/>
      <c r="AE55842" s="50"/>
    </row>
    <row r="55843" spans="23:31">
      <c r="W55843" s="50"/>
      <c r="AA55843" s="50"/>
      <c r="AE55843" s="50"/>
    </row>
    <row r="55844" spans="23:31">
      <c r="W55844" s="50"/>
      <c r="AA55844" s="50"/>
      <c r="AE55844" s="50"/>
    </row>
    <row r="55845" spans="23:31">
      <c r="W55845" s="50"/>
      <c r="AA55845" s="50"/>
      <c r="AE55845" s="50"/>
    </row>
    <row r="55846" spans="23:31">
      <c r="W55846" s="50"/>
      <c r="AA55846" s="50"/>
      <c r="AE55846" s="50"/>
    </row>
    <row r="55847" spans="23:31">
      <c r="W55847" s="50"/>
      <c r="AA55847" s="50"/>
      <c r="AE55847" s="50"/>
    </row>
    <row r="55848" spans="23:31">
      <c r="W55848" s="50"/>
      <c r="AA55848" s="50"/>
      <c r="AE55848" s="50"/>
    </row>
    <row r="55849" spans="23:31">
      <c r="W55849" s="50"/>
      <c r="AA55849" s="50"/>
      <c r="AE55849" s="50"/>
    </row>
    <row r="55850" spans="23:31">
      <c r="W55850" s="50"/>
      <c r="AA55850" s="50"/>
      <c r="AE55850" s="50"/>
    </row>
    <row r="55851" spans="23:31">
      <c r="W55851" s="50"/>
      <c r="AA55851" s="50"/>
      <c r="AE55851" s="50"/>
    </row>
    <row r="55852" spans="23:31">
      <c r="W55852" s="50"/>
      <c r="AA55852" s="50"/>
      <c r="AE55852" s="50"/>
    </row>
    <row r="55853" spans="23:31">
      <c r="W55853" s="50"/>
      <c r="AA55853" s="50"/>
      <c r="AE55853" s="50"/>
    </row>
    <row r="55854" spans="23:31">
      <c r="W55854" s="50"/>
      <c r="AA55854" s="50"/>
      <c r="AE55854" s="50"/>
    </row>
    <row r="55855" spans="23:31">
      <c r="W55855" s="50"/>
      <c r="AA55855" s="50"/>
      <c r="AE55855" s="50"/>
    </row>
    <row r="55856" spans="23:31">
      <c r="W55856" s="50"/>
      <c r="AA55856" s="50"/>
      <c r="AE55856" s="50"/>
    </row>
    <row r="55857" spans="23:31">
      <c r="W55857" s="50"/>
      <c r="AA55857" s="50"/>
      <c r="AE55857" s="50"/>
    </row>
    <row r="55858" spans="23:31">
      <c r="W55858" s="50"/>
      <c r="AA55858" s="50"/>
      <c r="AE55858" s="50"/>
    </row>
    <row r="55859" spans="23:31">
      <c r="W55859" s="50"/>
      <c r="AA55859" s="50"/>
      <c r="AE55859" s="50"/>
    </row>
    <row r="55860" spans="23:31">
      <c r="W55860" s="50"/>
      <c r="AA55860" s="50"/>
      <c r="AE55860" s="50"/>
    </row>
    <row r="55861" spans="23:31">
      <c r="W55861" s="50"/>
      <c r="AA55861" s="50"/>
      <c r="AE55861" s="50"/>
    </row>
    <row r="55862" spans="23:31">
      <c r="W55862" s="50"/>
      <c r="AA55862" s="50"/>
      <c r="AE55862" s="50"/>
    </row>
    <row r="55863" spans="23:31">
      <c r="W55863" s="50"/>
      <c r="AA55863" s="50"/>
      <c r="AE55863" s="50"/>
    </row>
    <row r="55864" spans="23:31">
      <c r="W55864" s="50"/>
      <c r="AA55864" s="50"/>
      <c r="AE55864" s="50"/>
    </row>
    <row r="55865" spans="23:31">
      <c r="W55865" s="50"/>
      <c r="AA55865" s="50"/>
      <c r="AE55865" s="50"/>
    </row>
    <row r="55866" spans="23:31">
      <c r="W55866" s="50"/>
      <c r="AA55866" s="50"/>
      <c r="AE55866" s="50"/>
    </row>
    <row r="55867" spans="23:31">
      <c r="W55867" s="50"/>
      <c r="AA55867" s="50"/>
      <c r="AE55867" s="50"/>
    </row>
    <row r="55868" spans="23:31">
      <c r="W55868" s="50"/>
      <c r="AA55868" s="50"/>
      <c r="AE55868" s="50"/>
    </row>
    <row r="55869" spans="23:31">
      <c r="W55869" s="50"/>
      <c r="AA55869" s="50"/>
      <c r="AE55869" s="50"/>
    </row>
    <row r="55870" spans="23:31">
      <c r="W55870" s="50"/>
      <c r="AA55870" s="50"/>
      <c r="AE55870" s="50"/>
    </row>
    <row r="55871" spans="23:31">
      <c r="W55871" s="50"/>
      <c r="AA55871" s="50"/>
      <c r="AE55871" s="50"/>
    </row>
    <row r="55872" spans="23:31">
      <c r="W55872" s="50"/>
      <c r="AA55872" s="50"/>
      <c r="AE55872" s="50"/>
    </row>
    <row r="55873" spans="23:31">
      <c r="W55873" s="50"/>
      <c r="AA55873" s="50"/>
      <c r="AE55873" s="50"/>
    </row>
    <row r="55874" spans="23:31">
      <c r="W55874" s="50"/>
      <c r="AA55874" s="50"/>
      <c r="AE55874" s="50"/>
    </row>
    <row r="55875" spans="23:31">
      <c r="W55875" s="50"/>
      <c r="AA55875" s="50"/>
      <c r="AE55875" s="50"/>
    </row>
    <row r="55876" spans="23:31">
      <c r="W55876" s="50"/>
      <c r="AA55876" s="50"/>
      <c r="AE55876" s="50"/>
    </row>
    <row r="55877" spans="23:31">
      <c r="W55877" s="50"/>
      <c r="AA55877" s="50"/>
      <c r="AE55877" s="50"/>
    </row>
    <row r="55878" spans="23:31">
      <c r="W55878" s="50"/>
      <c r="AA55878" s="50"/>
      <c r="AE55878" s="50"/>
    </row>
    <row r="55879" spans="23:31">
      <c r="W55879" s="50"/>
      <c r="AA55879" s="50"/>
      <c r="AE55879" s="50"/>
    </row>
    <row r="55880" spans="23:31">
      <c r="W55880" s="50"/>
      <c r="AA55880" s="50"/>
      <c r="AE55880" s="50"/>
    </row>
    <row r="55881" spans="23:31">
      <c r="W55881" s="50"/>
      <c r="AA55881" s="50"/>
      <c r="AE55881" s="50"/>
    </row>
    <row r="55882" spans="23:31">
      <c r="W55882" s="50"/>
      <c r="AA55882" s="50"/>
      <c r="AE55882" s="50"/>
    </row>
    <row r="55883" spans="23:31">
      <c r="W55883" s="50"/>
      <c r="AA55883" s="50"/>
      <c r="AE55883" s="50"/>
    </row>
    <row r="55884" spans="23:31">
      <c r="W55884" s="50"/>
      <c r="AA55884" s="50"/>
      <c r="AE55884" s="50"/>
    </row>
    <row r="55885" spans="23:31">
      <c r="W55885" s="50"/>
      <c r="AA55885" s="50"/>
      <c r="AE55885" s="50"/>
    </row>
    <row r="55886" spans="23:31">
      <c r="W55886" s="50"/>
      <c r="AA55886" s="50"/>
      <c r="AE55886" s="50"/>
    </row>
    <row r="55887" spans="23:31">
      <c r="W55887" s="50"/>
      <c r="AA55887" s="50"/>
      <c r="AE55887" s="50"/>
    </row>
    <row r="55888" spans="23:31">
      <c r="W55888" s="50"/>
      <c r="AA55888" s="50"/>
      <c r="AE55888" s="50"/>
    </row>
    <row r="55889" spans="23:31">
      <c r="W55889" s="50"/>
      <c r="AA55889" s="50"/>
      <c r="AE55889" s="50"/>
    </row>
    <row r="55890" spans="23:31">
      <c r="W55890" s="50"/>
      <c r="AA55890" s="50"/>
      <c r="AE55890" s="50"/>
    </row>
    <row r="55891" spans="23:31">
      <c r="W55891" s="50"/>
      <c r="AA55891" s="50"/>
      <c r="AE55891" s="50"/>
    </row>
    <row r="55892" spans="23:31">
      <c r="W55892" s="50"/>
      <c r="AA55892" s="50"/>
      <c r="AE55892" s="50"/>
    </row>
    <row r="55893" spans="23:31">
      <c r="W55893" s="50"/>
      <c r="AA55893" s="50"/>
      <c r="AE55893" s="50"/>
    </row>
    <row r="55894" spans="23:31">
      <c r="W55894" s="50"/>
      <c r="AA55894" s="50"/>
      <c r="AE55894" s="50"/>
    </row>
    <row r="55895" spans="23:31">
      <c r="W55895" s="50"/>
      <c r="AA55895" s="50"/>
      <c r="AE55895" s="50"/>
    </row>
    <row r="55896" spans="23:31">
      <c r="W55896" s="50"/>
      <c r="AA55896" s="50"/>
      <c r="AE55896" s="50"/>
    </row>
    <row r="55897" spans="23:31">
      <c r="W55897" s="50"/>
      <c r="AA55897" s="50"/>
      <c r="AE55897" s="50"/>
    </row>
    <row r="55898" spans="23:31">
      <c r="W55898" s="50"/>
      <c r="AA55898" s="50"/>
      <c r="AE55898" s="50"/>
    </row>
    <row r="55899" spans="23:31">
      <c r="W55899" s="50"/>
      <c r="AA55899" s="50"/>
      <c r="AE55899" s="50"/>
    </row>
    <row r="55900" spans="23:31">
      <c r="W55900" s="50"/>
      <c r="AA55900" s="50"/>
      <c r="AE55900" s="50"/>
    </row>
    <row r="55901" spans="23:31">
      <c r="W55901" s="50"/>
      <c r="AA55901" s="50"/>
      <c r="AE55901" s="50"/>
    </row>
    <row r="55902" spans="23:31">
      <c r="W55902" s="50"/>
      <c r="AA55902" s="50"/>
      <c r="AE55902" s="50"/>
    </row>
    <row r="55903" spans="23:31">
      <c r="W55903" s="50"/>
      <c r="AA55903" s="50"/>
      <c r="AE55903" s="50"/>
    </row>
    <row r="55904" spans="23:31">
      <c r="W55904" s="50"/>
      <c r="AA55904" s="50"/>
      <c r="AE55904" s="50"/>
    </row>
    <row r="55905" spans="23:31">
      <c r="W55905" s="50"/>
      <c r="AA55905" s="50"/>
      <c r="AE55905" s="50"/>
    </row>
    <row r="55906" spans="23:31">
      <c r="W55906" s="50"/>
      <c r="AA55906" s="50"/>
      <c r="AE55906" s="50"/>
    </row>
    <row r="55907" spans="23:31">
      <c r="W55907" s="50"/>
      <c r="AA55907" s="50"/>
      <c r="AE55907" s="50"/>
    </row>
    <row r="55908" spans="23:31">
      <c r="W55908" s="50"/>
      <c r="AA55908" s="50"/>
      <c r="AE55908" s="50"/>
    </row>
    <row r="55909" spans="23:31">
      <c r="W55909" s="50"/>
      <c r="AA55909" s="50"/>
      <c r="AE55909" s="50"/>
    </row>
    <row r="55910" spans="23:31">
      <c r="W55910" s="50"/>
      <c r="AA55910" s="50"/>
      <c r="AE55910" s="50"/>
    </row>
    <row r="55911" spans="23:31">
      <c r="W55911" s="50"/>
      <c r="AA55911" s="50"/>
      <c r="AE55911" s="50"/>
    </row>
    <row r="55912" spans="23:31">
      <c r="W55912" s="50"/>
      <c r="AA55912" s="50"/>
      <c r="AE55912" s="50"/>
    </row>
    <row r="55913" spans="23:31">
      <c r="W55913" s="50"/>
      <c r="AA55913" s="50"/>
      <c r="AE55913" s="50"/>
    </row>
    <row r="55914" spans="23:31">
      <c r="W55914" s="50"/>
      <c r="AA55914" s="50"/>
      <c r="AE55914" s="50"/>
    </row>
    <row r="55915" spans="23:31">
      <c r="W55915" s="50"/>
      <c r="AA55915" s="50"/>
      <c r="AE55915" s="50"/>
    </row>
    <row r="55916" spans="23:31">
      <c r="W55916" s="50"/>
      <c r="AA55916" s="50"/>
      <c r="AE55916" s="50"/>
    </row>
    <row r="55917" spans="23:31">
      <c r="W55917" s="50"/>
      <c r="AA55917" s="50"/>
      <c r="AE55917" s="50"/>
    </row>
    <row r="55918" spans="23:31">
      <c r="W55918" s="50"/>
      <c r="AA55918" s="50"/>
      <c r="AE55918" s="50"/>
    </row>
    <row r="55919" spans="23:31">
      <c r="W55919" s="50"/>
      <c r="AA55919" s="50"/>
      <c r="AE55919" s="50"/>
    </row>
    <row r="55920" spans="23:31">
      <c r="W55920" s="50"/>
      <c r="AA55920" s="50"/>
      <c r="AE55920" s="50"/>
    </row>
    <row r="55921" spans="23:31">
      <c r="W55921" s="50"/>
      <c r="AA55921" s="50"/>
      <c r="AE55921" s="50"/>
    </row>
    <row r="55922" spans="23:31">
      <c r="W55922" s="50"/>
      <c r="AA55922" s="50"/>
      <c r="AE55922" s="50"/>
    </row>
    <row r="55923" spans="23:31">
      <c r="W55923" s="50"/>
      <c r="AA55923" s="50"/>
      <c r="AE55923" s="50"/>
    </row>
    <row r="55924" spans="23:31">
      <c r="W55924" s="50"/>
      <c r="AA55924" s="50"/>
      <c r="AE55924" s="50"/>
    </row>
    <row r="55925" spans="23:31">
      <c r="W55925" s="50"/>
      <c r="AA55925" s="50"/>
      <c r="AE55925" s="50"/>
    </row>
    <row r="55926" spans="23:31">
      <c r="W55926" s="50"/>
      <c r="AA55926" s="50"/>
      <c r="AE55926" s="50"/>
    </row>
    <row r="55927" spans="23:31">
      <c r="W55927" s="50"/>
      <c r="AA55927" s="50"/>
      <c r="AE55927" s="50"/>
    </row>
    <row r="55928" spans="23:31">
      <c r="W55928" s="50"/>
      <c r="AA55928" s="50"/>
      <c r="AE55928" s="50"/>
    </row>
    <row r="55929" spans="23:31">
      <c r="W55929" s="50"/>
      <c r="AA55929" s="50"/>
      <c r="AE55929" s="50"/>
    </row>
    <row r="55930" spans="23:31">
      <c r="W55930" s="50"/>
      <c r="AA55930" s="50"/>
      <c r="AE55930" s="50"/>
    </row>
    <row r="55931" spans="23:31">
      <c r="W55931" s="50"/>
      <c r="AA55931" s="50"/>
      <c r="AE55931" s="50"/>
    </row>
    <row r="55932" spans="23:31">
      <c r="W55932" s="50"/>
      <c r="AA55932" s="50"/>
      <c r="AE55932" s="50"/>
    </row>
    <row r="55933" spans="23:31">
      <c r="W55933" s="50"/>
      <c r="AA55933" s="50"/>
      <c r="AE55933" s="50"/>
    </row>
    <row r="55934" spans="23:31">
      <c r="W55934" s="50"/>
      <c r="AA55934" s="50"/>
      <c r="AE55934" s="50"/>
    </row>
    <row r="55935" spans="23:31">
      <c r="W55935" s="50"/>
      <c r="AA55935" s="50"/>
      <c r="AE55935" s="50"/>
    </row>
    <row r="55936" spans="23:31">
      <c r="W55936" s="50"/>
      <c r="AA55936" s="50"/>
      <c r="AE55936" s="50"/>
    </row>
    <row r="55937" spans="23:31">
      <c r="W55937" s="50"/>
      <c r="AA55937" s="50"/>
      <c r="AE55937" s="50"/>
    </row>
    <row r="55938" spans="23:31">
      <c r="W55938" s="50"/>
      <c r="AA55938" s="50"/>
      <c r="AE55938" s="50"/>
    </row>
    <row r="55939" spans="23:31">
      <c r="W55939" s="50"/>
      <c r="AA55939" s="50"/>
      <c r="AE55939" s="50"/>
    </row>
    <row r="55940" spans="23:31">
      <c r="W55940" s="50"/>
      <c r="AA55940" s="50"/>
      <c r="AE55940" s="50"/>
    </row>
    <row r="55941" spans="23:31">
      <c r="W55941" s="50"/>
      <c r="AA55941" s="50"/>
      <c r="AE55941" s="50"/>
    </row>
    <row r="55942" spans="23:31">
      <c r="W55942" s="50"/>
      <c r="AA55942" s="50"/>
      <c r="AE55942" s="50"/>
    </row>
    <row r="55943" spans="23:31">
      <c r="W55943" s="50"/>
      <c r="AA55943" s="50"/>
      <c r="AE55943" s="50"/>
    </row>
    <row r="55944" spans="23:31">
      <c r="W55944" s="50"/>
      <c r="AA55944" s="50"/>
      <c r="AE55944" s="50"/>
    </row>
    <row r="55945" spans="23:31">
      <c r="W55945" s="50"/>
      <c r="AA55945" s="50"/>
      <c r="AE55945" s="50"/>
    </row>
    <row r="55946" spans="23:31">
      <c r="W55946" s="50"/>
      <c r="AA55946" s="50"/>
      <c r="AE55946" s="50"/>
    </row>
    <row r="55947" spans="23:31">
      <c r="W55947" s="50"/>
      <c r="AA55947" s="50"/>
      <c r="AE55947" s="50"/>
    </row>
    <row r="55948" spans="23:31">
      <c r="W55948" s="50"/>
      <c r="AA55948" s="50"/>
      <c r="AE55948" s="50"/>
    </row>
    <row r="55949" spans="23:31">
      <c r="W55949" s="50"/>
      <c r="AA55949" s="50"/>
      <c r="AE55949" s="50"/>
    </row>
    <row r="55950" spans="23:31">
      <c r="W55950" s="50"/>
      <c r="AA55950" s="50"/>
      <c r="AE55950" s="50"/>
    </row>
    <row r="55951" spans="23:31">
      <c r="W55951" s="50"/>
      <c r="AA55951" s="50"/>
      <c r="AE55951" s="50"/>
    </row>
    <row r="55952" spans="23:31">
      <c r="W55952" s="50"/>
      <c r="AA55952" s="50"/>
      <c r="AE55952" s="50"/>
    </row>
    <row r="55953" spans="23:31">
      <c r="W55953" s="50"/>
      <c r="AA55953" s="50"/>
      <c r="AE55953" s="50"/>
    </row>
    <row r="55954" spans="23:31">
      <c r="W55954" s="50"/>
      <c r="AA55954" s="50"/>
      <c r="AE55954" s="50"/>
    </row>
    <row r="55955" spans="23:31">
      <c r="W55955" s="50"/>
      <c r="AA55955" s="50"/>
      <c r="AE55955" s="50"/>
    </row>
    <row r="55956" spans="23:31">
      <c r="W55956" s="50"/>
      <c r="AA55956" s="50"/>
      <c r="AE55956" s="50"/>
    </row>
    <row r="55957" spans="23:31">
      <c r="W55957" s="50"/>
      <c r="AA55957" s="50"/>
      <c r="AE55957" s="50"/>
    </row>
    <row r="55958" spans="23:31">
      <c r="W55958" s="50"/>
      <c r="AA55958" s="50"/>
      <c r="AE55958" s="50"/>
    </row>
    <row r="55959" spans="23:31">
      <c r="W55959" s="50"/>
      <c r="AA55959" s="50"/>
      <c r="AE55959" s="50"/>
    </row>
    <row r="55960" spans="23:31">
      <c r="W55960" s="50"/>
      <c r="AA55960" s="50"/>
      <c r="AE55960" s="50"/>
    </row>
    <row r="55961" spans="23:31">
      <c r="W55961" s="50"/>
      <c r="AA55961" s="50"/>
      <c r="AE55961" s="50"/>
    </row>
    <row r="55962" spans="23:31">
      <c r="W55962" s="50"/>
      <c r="AA55962" s="50"/>
      <c r="AE55962" s="50"/>
    </row>
    <row r="55963" spans="23:31">
      <c r="W55963" s="50"/>
      <c r="AA55963" s="50"/>
      <c r="AE55963" s="50"/>
    </row>
    <row r="55964" spans="23:31">
      <c r="W55964" s="50"/>
      <c r="AA55964" s="50"/>
      <c r="AE55964" s="50"/>
    </row>
    <row r="55965" spans="23:31">
      <c r="W55965" s="50"/>
      <c r="AA55965" s="50"/>
      <c r="AE55965" s="50"/>
    </row>
    <row r="55966" spans="23:31">
      <c r="W55966" s="50"/>
      <c r="AA55966" s="50"/>
      <c r="AE55966" s="50"/>
    </row>
    <row r="55967" spans="23:31">
      <c r="W55967" s="50"/>
      <c r="AA55967" s="50"/>
      <c r="AE55967" s="50"/>
    </row>
    <row r="55968" spans="23:31">
      <c r="W55968" s="50"/>
      <c r="AA55968" s="50"/>
      <c r="AE55968" s="50"/>
    </row>
    <row r="55969" spans="23:31">
      <c r="W55969" s="50"/>
      <c r="AA55969" s="50"/>
      <c r="AE55969" s="50"/>
    </row>
    <row r="55970" spans="23:31">
      <c r="W55970" s="50"/>
      <c r="AA55970" s="50"/>
      <c r="AE55970" s="50"/>
    </row>
    <row r="55971" spans="23:31">
      <c r="W55971" s="50"/>
      <c r="AA55971" s="50"/>
      <c r="AE55971" s="50"/>
    </row>
    <row r="55972" spans="23:31">
      <c r="W55972" s="50"/>
      <c r="AA55972" s="50"/>
      <c r="AE55972" s="50"/>
    </row>
    <row r="55973" spans="23:31">
      <c r="W55973" s="50"/>
      <c r="AA55973" s="50"/>
      <c r="AE55973" s="50"/>
    </row>
    <row r="55974" spans="23:31">
      <c r="W55974" s="50"/>
      <c r="AA55974" s="50"/>
      <c r="AE55974" s="50"/>
    </row>
    <row r="55975" spans="23:31">
      <c r="W55975" s="50"/>
      <c r="AA55975" s="50"/>
      <c r="AE55975" s="50"/>
    </row>
    <row r="55976" spans="23:31">
      <c r="W55976" s="50"/>
      <c r="AA55976" s="50"/>
      <c r="AE55976" s="50"/>
    </row>
    <row r="55977" spans="23:31">
      <c r="W55977" s="50"/>
      <c r="AA55977" s="50"/>
      <c r="AE55977" s="50"/>
    </row>
    <row r="55978" spans="23:31">
      <c r="W55978" s="50"/>
      <c r="AA55978" s="50"/>
      <c r="AE55978" s="50"/>
    </row>
    <row r="55979" spans="23:31">
      <c r="W55979" s="50"/>
      <c r="AA55979" s="50"/>
      <c r="AE55979" s="50"/>
    </row>
    <row r="55980" spans="23:31">
      <c r="W55980" s="50"/>
      <c r="AA55980" s="50"/>
      <c r="AE55980" s="50"/>
    </row>
    <row r="55981" spans="23:31">
      <c r="W55981" s="50"/>
      <c r="AA55981" s="50"/>
      <c r="AE55981" s="50"/>
    </row>
    <row r="55982" spans="23:31">
      <c r="W55982" s="50"/>
      <c r="AA55982" s="50"/>
      <c r="AE55982" s="50"/>
    </row>
    <row r="55983" spans="23:31">
      <c r="W55983" s="50"/>
      <c r="AA55983" s="50"/>
      <c r="AE55983" s="50"/>
    </row>
    <row r="55984" spans="23:31">
      <c r="W55984" s="50"/>
      <c r="AA55984" s="50"/>
      <c r="AE55984" s="50"/>
    </row>
    <row r="55985" spans="23:31">
      <c r="W55985" s="50"/>
      <c r="AA55985" s="50"/>
      <c r="AE55985" s="50"/>
    </row>
    <row r="55986" spans="23:31">
      <c r="W55986" s="50"/>
      <c r="AA55986" s="50"/>
      <c r="AE55986" s="50"/>
    </row>
    <row r="55987" spans="23:31">
      <c r="W55987" s="50"/>
      <c r="AA55987" s="50"/>
      <c r="AE55987" s="50"/>
    </row>
    <row r="55988" spans="23:31">
      <c r="W55988" s="50"/>
      <c r="AA55988" s="50"/>
      <c r="AE55988" s="50"/>
    </row>
    <row r="55989" spans="23:31">
      <c r="W55989" s="50"/>
      <c r="AA55989" s="50"/>
      <c r="AE55989" s="50"/>
    </row>
    <row r="55990" spans="23:31">
      <c r="W55990" s="50"/>
      <c r="AA55990" s="50"/>
      <c r="AE55990" s="50"/>
    </row>
    <row r="55991" spans="23:31">
      <c r="W55991" s="50"/>
      <c r="AA55991" s="50"/>
      <c r="AE55991" s="50"/>
    </row>
    <row r="55992" spans="23:31">
      <c r="W55992" s="50"/>
      <c r="AA55992" s="50"/>
      <c r="AE55992" s="50"/>
    </row>
    <row r="55993" spans="23:31">
      <c r="W55993" s="50"/>
      <c r="AA55993" s="50"/>
      <c r="AE55993" s="50"/>
    </row>
    <row r="55994" spans="23:31">
      <c r="W55994" s="50"/>
      <c r="AA55994" s="50"/>
      <c r="AE55994" s="50"/>
    </row>
    <row r="55995" spans="23:31">
      <c r="W55995" s="50"/>
      <c r="AA55995" s="50"/>
      <c r="AE55995" s="50"/>
    </row>
    <row r="55996" spans="23:31">
      <c r="W55996" s="50"/>
      <c r="AA55996" s="50"/>
      <c r="AE55996" s="50"/>
    </row>
    <row r="55997" spans="23:31">
      <c r="W55997" s="50"/>
      <c r="AA55997" s="50"/>
      <c r="AE55997" s="50"/>
    </row>
    <row r="55998" spans="23:31">
      <c r="W55998" s="50"/>
      <c r="AA55998" s="50"/>
      <c r="AE55998" s="50"/>
    </row>
    <row r="55999" spans="23:31">
      <c r="W55999" s="50"/>
      <c r="AA55999" s="50"/>
      <c r="AE55999" s="50"/>
    </row>
    <row r="56000" spans="23:31">
      <c r="W56000" s="50"/>
      <c r="AA56000" s="50"/>
      <c r="AE56000" s="50"/>
    </row>
    <row r="56001" spans="23:31">
      <c r="W56001" s="50"/>
      <c r="AA56001" s="50"/>
      <c r="AE56001" s="50"/>
    </row>
    <row r="56002" spans="23:31">
      <c r="W56002" s="50"/>
      <c r="AA56002" s="50"/>
      <c r="AE56002" s="50"/>
    </row>
    <row r="56003" spans="23:31">
      <c r="W56003" s="50"/>
      <c r="AA56003" s="50"/>
      <c r="AE56003" s="50"/>
    </row>
    <row r="56004" spans="23:31">
      <c r="W56004" s="50"/>
      <c r="AA56004" s="50"/>
      <c r="AE56004" s="50"/>
    </row>
    <row r="56005" spans="23:31">
      <c r="W56005" s="50"/>
      <c r="AA56005" s="50"/>
      <c r="AE56005" s="50"/>
    </row>
    <row r="56006" spans="23:31">
      <c r="W56006" s="50"/>
      <c r="AA56006" s="50"/>
      <c r="AE56006" s="50"/>
    </row>
    <row r="56007" spans="23:31">
      <c r="W56007" s="50"/>
      <c r="AA56007" s="50"/>
      <c r="AE56007" s="50"/>
    </row>
    <row r="56008" spans="23:31">
      <c r="W56008" s="50"/>
      <c r="AA56008" s="50"/>
      <c r="AE56008" s="50"/>
    </row>
    <row r="56009" spans="23:31">
      <c r="W56009" s="50"/>
      <c r="AA56009" s="50"/>
      <c r="AE56009" s="50"/>
    </row>
    <row r="56010" spans="23:31">
      <c r="W56010" s="50"/>
      <c r="AA56010" s="50"/>
      <c r="AE56010" s="50"/>
    </row>
    <row r="56011" spans="23:31">
      <c r="W56011" s="50"/>
      <c r="AA56011" s="50"/>
      <c r="AE56011" s="50"/>
    </row>
    <row r="56012" spans="23:31">
      <c r="W56012" s="50"/>
      <c r="AA56012" s="50"/>
      <c r="AE56012" s="50"/>
    </row>
    <row r="56013" spans="23:31">
      <c r="W56013" s="50"/>
      <c r="AA56013" s="50"/>
      <c r="AE56013" s="50"/>
    </row>
    <row r="56014" spans="23:31">
      <c r="W56014" s="50"/>
      <c r="AA56014" s="50"/>
      <c r="AE56014" s="50"/>
    </row>
    <row r="56015" spans="23:31">
      <c r="W56015" s="50"/>
      <c r="AA56015" s="50"/>
      <c r="AE56015" s="50"/>
    </row>
    <row r="56016" spans="23:31">
      <c r="W56016" s="50"/>
      <c r="AA56016" s="50"/>
      <c r="AE56016" s="50"/>
    </row>
    <row r="56017" spans="23:31">
      <c r="W56017" s="50"/>
      <c r="AA56017" s="50"/>
      <c r="AE56017" s="50"/>
    </row>
    <row r="56018" spans="23:31">
      <c r="W56018" s="50"/>
      <c r="AA56018" s="50"/>
      <c r="AE56018" s="50"/>
    </row>
    <row r="56019" spans="23:31">
      <c r="W56019" s="50"/>
      <c r="AA56019" s="50"/>
      <c r="AE56019" s="50"/>
    </row>
    <row r="56020" spans="23:31">
      <c r="W56020" s="50"/>
      <c r="AA56020" s="50"/>
      <c r="AE56020" s="50"/>
    </row>
    <row r="56021" spans="23:31">
      <c r="W56021" s="50"/>
      <c r="AA56021" s="50"/>
      <c r="AE56021" s="50"/>
    </row>
    <row r="56022" spans="23:31">
      <c r="W56022" s="50"/>
      <c r="AA56022" s="50"/>
      <c r="AE56022" s="50"/>
    </row>
    <row r="56023" spans="23:31">
      <c r="W56023" s="50"/>
      <c r="AA56023" s="50"/>
      <c r="AE56023" s="50"/>
    </row>
    <row r="56024" spans="23:31">
      <c r="W56024" s="50"/>
      <c r="AA56024" s="50"/>
      <c r="AE56024" s="50"/>
    </row>
    <row r="56025" spans="23:31">
      <c r="W56025" s="50"/>
      <c r="AA56025" s="50"/>
      <c r="AE56025" s="50"/>
    </row>
    <row r="56026" spans="23:31">
      <c r="W56026" s="50"/>
      <c r="AA56026" s="50"/>
      <c r="AE56026" s="50"/>
    </row>
    <row r="56027" spans="23:31">
      <c r="W56027" s="50"/>
      <c r="AA56027" s="50"/>
      <c r="AE56027" s="50"/>
    </row>
    <row r="56028" spans="23:31">
      <c r="W56028" s="50"/>
      <c r="AA56028" s="50"/>
      <c r="AE56028" s="50"/>
    </row>
    <row r="56029" spans="23:31">
      <c r="W56029" s="50"/>
      <c r="AA56029" s="50"/>
      <c r="AE56029" s="50"/>
    </row>
    <row r="56030" spans="23:31">
      <c r="W56030" s="50"/>
      <c r="AA56030" s="50"/>
      <c r="AE56030" s="50"/>
    </row>
    <row r="56031" spans="23:31">
      <c r="W56031" s="50"/>
      <c r="AA56031" s="50"/>
      <c r="AE56031" s="50"/>
    </row>
    <row r="56032" spans="23:31">
      <c r="W56032" s="50"/>
      <c r="AA56032" s="50"/>
      <c r="AE56032" s="50"/>
    </row>
    <row r="56033" spans="23:31">
      <c r="W56033" s="50"/>
      <c r="AA56033" s="50"/>
      <c r="AE56033" s="50"/>
    </row>
    <row r="56034" spans="23:31">
      <c r="W56034" s="50"/>
      <c r="AA56034" s="50"/>
      <c r="AE56034" s="50"/>
    </row>
    <row r="56035" spans="23:31">
      <c r="W56035" s="50"/>
      <c r="AA56035" s="50"/>
      <c r="AE56035" s="50"/>
    </row>
    <row r="56036" spans="23:31">
      <c r="W56036" s="50"/>
      <c r="AA56036" s="50"/>
      <c r="AE56036" s="50"/>
    </row>
    <row r="56037" spans="23:31">
      <c r="W56037" s="50"/>
      <c r="AA56037" s="50"/>
      <c r="AE56037" s="50"/>
    </row>
    <row r="56038" spans="23:31">
      <c r="W56038" s="50"/>
      <c r="AA56038" s="50"/>
      <c r="AE56038" s="50"/>
    </row>
    <row r="56039" spans="23:31">
      <c r="W56039" s="50"/>
      <c r="AA56039" s="50"/>
      <c r="AE56039" s="50"/>
    </row>
    <row r="56040" spans="23:31">
      <c r="W56040" s="50"/>
      <c r="AA56040" s="50"/>
      <c r="AE56040" s="50"/>
    </row>
    <row r="56041" spans="23:31">
      <c r="W56041" s="50"/>
      <c r="AA56041" s="50"/>
      <c r="AE56041" s="50"/>
    </row>
    <row r="56042" spans="23:31">
      <c r="W56042" s="50"/>
      <c r="AA56042" s="50"/>
      <c r="AE56042" s="50"/>
    </row>
    <row r="56043" spans="23:31">
      <c r="W56043" s="50"/>
      <c r="AA56043" s="50"/>
      <c r="AE56043" s="50"/>
    </row>
    <row r="56044" spans="23:31">
      <c r="W56044" s="50"/>
      <c r="AA56044" s="50"/>
      <c r="AE56044" s="50"/>
    </row>
    <row r="56045" spans="23:31">
      <c r="W56045" s="50"/>
      <c r="AA56045" s="50"/>
      <c r="AE56045" s="50"/>
    </row>
    <row r="56046" spans="23:31">
      <c r="W56046" s="50"/>
      <c r="AA56046" s="50"/>
      <c r="AE56046" s="50"/>
    </row>
    <row r="56047" spans="23:31">
      <c r="W56047" s="50"/>
      <c r="AA56047" s="50"/>
      <c r="AE56047" s="50"/>
    </row>
    <row r="56048" spans="23:31">
      <c r="W56048" s="50"/>
      <c r="AA56048" s="50"/>
      <c r="AE56048" s="50"/>
    </row>
    <row r="56049" spans="23:31">
      <c r="W56049" s="50"/>
      <c r="AA56049" s="50"/>
      <c r="AE56049" s="50"/>
    </row>
    <row r="56050" spans="23:31">
      <c r="W56050" s="50"/>
      <c r="AA56050" s="50"/>
      <c r="AE56050" s="50"/>
    </row>
    <row r="56051" spans="23:31">
      <c r="W56051" s="50"/>
      <c r="AA56051" s="50"/>
      <c r="AE56051" s="50"/>
    </row>
    <row r="56052" spans="23:31">
      <c r="W56052" s="50"/>
      <c r="AA56052" s="50"/>
      <c r="AE56052" s="50"/>
    </row>
    <row r="56053" spans="23:31">
      <c r="W56053" s="50"/>
      <c r="AA56053" s="50"/>
      <c r="AE56053" s="50"/>
    </row>
    <row r="56054" spans="23:31">
      <c r="W56054" s="50"/>
      <c r="AA56054" s="50"/>
      <c r="AE56054" s="50"/>
    </row>
    <row r="56055" spans="23:31">
      <c r="W56055" s="50"/>
      <c r="AA56055" s="50"/>
      <c r="AE56055" s="50"/>
    </row>
    <row r="56056" spans="23:31">
      <c r="W56056" s="50"/>
      <c r="AA56056" s="50"/>
      <c r="AE56056" s="50"/>
    </row>
    <row r="56057" spans="23:31">
      <c r="W56057" s="50"/>
      <c r="AA56057" s="50"/>
      <c r="AE56057" s="50"/>
    </row>
    <row r="56058" spans="23:31">
      <c r="W56058" s="50"/>
      <c r="AA56058" s="50"/>
      <c r="AE56058" s="50"/>
    </row>
    <row r="56059" spans="23:31">
      <c r="W56059" s="50"/>
      <c r="AA56059" s="50"/>
      <c r="AE56059" s="50"/>
    </row>
    <row r="56060" spans="23:31">
      <c r="W56060" s="50"/>
      <c r="AA56060" s="50"/>
      <c r="AE56060" s="50"/>
    </row>
    <row r="56061" spans="23:31">
      <c r="W56061" s="50"/>
      <c r="AA56061" s="50"/>
      <c r="AE56061" s="50"/>
    </row>
    <row r="56062" spans="23:31">
      <c r="W56062" s="50"/>
      <c r="AA56062" s="50"/>
      <c r="AE56062" s="50"/>
    </row>
    <row r="56063" spans="23:31">
      <c r="W56063" s="50"/>
      <c r="AA56063" s="50"/>
      <c r="AE56063" s="50"/>
    </row>
    <row r="56064" spans="23:31">
      <c r="W56064" s="50"/>
      <c r="AA56064" s="50"/>
      <c r="AE56064" s="50"/>
    </row>
    <row r="56065" spans="23:31">
      <c r="W56065" s="50"/>
      <c r="AA56065" s="50"/>
      <c r="AE56065" s="50"/>
    </row>
    <row r="56066" spans="23:31">
      <c r="W56066" s="50"/>
      <c r="AA56066" s="50"/>
      <c r="AE56066" s="50"/>
    </row>
    <row r="56067" spans="23:31">
      <c r="W56067" s="50"/>
      <c r="AA56067" s="50"/>
      <c r="AE56067" s="50"/>
    </row>
    <row r="56068" spans="23:31">
      <c r="W56068" s="50"/>
      <c r="AA56068" s="50"/>
      <c r="AE56068" s="50"/>
    </row>
    <row r="56069" spans="23:31">
      <c r="W56069" s="50"/>
      <c r="AA56069" s="50"/>
      <c r="AE56069" s="50"/>
    </row>
    <row r="56070" spans="23:31">
      <c r="W56070" s="50"/>
      <c r="AA56070" s="50"/>
      <c r="AE56070" s="50"/>
    </row>
    <row r="56071" spans="23:31">
      <c r="W56071" s="50"/>
      <c r="AA56071" s="50"/>
      <c r="AE56071" s="50"/>
    </row>
    <row r="56072" spans="23:31">
      <c r="W56072" s="50"/>
      <c r="AA56072" s="50"/>
      <c r="AE56072" s="50"/>
    </row>
    <row r="56073" spans="23:31">
      <c r="W56073" s="50"/>
      <c r="AA56073" s="50"/>
      <c r="AE56073" s="50"/>
    </row>
    <row r="56074" spans="23:31">
      <c r="W56074" s="50"/>
      <c r="AA56074" s="50"/>
      <c r="AE56074" s="50"/>
    </row>
    <row r="56075" spans="23:31">
      <c r="W56075" s="50"/>
      <c r="AA56075" s="50"/>
      <c r="AE56075" s="50"/>
    </row>
    <row r="56076" spans="23:31">
      <c r="W56076" s="50"/>
      <c r="AA56076" s="50"/>
      <c r="AE56076" s="50"/>
    </row>
    <row r="56077" spans="23:31">
      <c r="W56077" s="50"/>
      <c r="AA56077" s="50"/>
      <c r="AE56077" s="50"/>
    </row>
    <row r="56078" spans="23:31">
      <c r="W56078" s="50"/>
      <c r="AA56078" s="50"/>
      <c r="AE56078" s="50"/>
    </row>
    <row r="56079" spans="23:31">
      <c r="W56079" s="50"/>
      <c r="AA56079" s="50"/>
      <c r="AE56079" s="50"/>
    </row>
    <row r="56080" spans="23:31">
      <c r="W56080" s="50"/>
      <c r="AA56080" s="50"/>
      <c r="AE56080" s="50"/>
    </row>
    <row r="56081" spans="23:31">
      <c r="W56081" s="50"/>
      <c r="AA56081" s="50"/>
      <c r="AE56081" s="50"/>
    </row>
    <row r="56082" spans="23:31">
      <c r="W56082" s="50"/>
      <c r="AA56082" s="50"/>
      <c r="AE56082" s="50"/>
    </row>
    <row r="56083" spans="23:31">
      <c r="W56083" s="50"/>
      <c r="AA56083" s="50"/>
      <c r="AE56083" s="50"/>
    </row>
    <row r="56084" spans="23:31">
      <c r="W56084" s="50"/>
      <c r="AA56084" s="50"/>
      <c r="AE56084" s="50"/>
    </row>
    <row r="56085" spans="23:31">
      <c r="W56085" s="50"/>
      <c r="AA56085" s="50"/>
      <c r="AE56085" s="50"/>
    </row>
    <row r="56086" spans="23:31">
      <c r="W56086" s="50"/>
      <c r="AA56086" s="50"/>
      <c r="AE56086" s="50"/>
    </row>
    <row r="56087" spans="23:31">
      <c r="W56087" s="50"/>
      <c r="AA56087" s="50"/>
      <c r="AE56087" s="50"/>
    </row>
    <row r="56088" spans="23:31">
      <c r="W56088" s="50"/>
      <c r="AA56088" s="50"/>
      <c r="AE56088" s="50"/>
    </row>
    <row r="56089" spans="23:31">
      <c r="W56089" s="50"/>
      <c r="AA56089" s="50"/>
      <c r="AE56089" s="50"/>
    </row>
    <row r="56090" spans="23:31">
      <c r="W56090" s="50"/>
      <c r="AA56090" s="50"/>
      <c r="AE56090" s="50"/>
    </row>
    <row r="56091" spans="23:31">
      <c r="W56091" s="50"/>
      <c r="AA56091" s="50"/>
      <c r="AE56091" s="50"/>
    </row>
    <row r="56092" spans="23:31">
      <c r="W56092" s="50"/>
      <c r="AA56092" s="50"/>
      <c r="AE56092" s="50"/>
    </row>
    <row r="56093" spans="23:31">
      <c r="W56093" s="50"/>
      <c r="AA56093" s="50"/>
      <c r="AE56093" s="50"/>
    </row>
    <row r="56094" spans="23:31">
      <c r="W56094" s="50"/>
      <c r="AA56094" s="50"/>
      <c r="AE56094" s="50"/>
    </row>
    <row r="56095" spans="23:31">
      <c r="W56095" s="50"/>
      <c r="AA56095" s="50"/>
      <c r="AE56095" s="50"/>
    </row>
    <row r="56096" spans="23:31">
      <c r="W56096" s="50"/>
      <c r="AA56096" s="50"/>
      <c r="AE56096" s="50"/>
    </row>
    <row r="56097" spans="23:31">
      <c r="W56097" s="50"/>
      <c r="AA56097" s="50"/>
      <c r="AE56097" s="50"/>
    </row>
    <row r="56098" spans="23:31">
      <c r="W56098" s="50"/>
      <c r="AA56098" s="50"/>
      <c r="AE56098" s="50"/>
    </row>
    <row r="56099" spans="23:31">
      <c r="W56099" s="50"/>
      <c r="AA56099" s="50"/>
      <c r="AE56099" s="50"/>
    </row>
    <row r="56100" spans="23:31">
      <c r="W56100" s="50"/>
      <c r="AA56100" s="50"/>
      <c r="AE56100" s="50"/>
    </row>
    <row r="56101" spans="23:31">
      <c r="W56101" s="50"/>
      <c r="AA56101" s="50"/>
      <c r="AE56101" s="50"/>
    </row>
    <row r="56102" spans="23:31">
      <c r="W56102" s="50"/>
      <c r="AA56102" s="50"/>
      <c r="AE56102" s="50"/>
    </row>
    <row r="56103" spans="23:31">
      <c r="W56103" s="50"/>
      <c r="AA56103" s="50"/>
      <c r="AE56103" s="50"/>
    </row>
    <row r="56104" spans="23:31">
      <c r="W56104" s="50"/>
      <c r="AA56104" s="50"/>
      <c r="AE56104" s="50"/>
    </row>
    <row r="56105" spans="23:31">
      <c r="W56105" s="50"/>
      <c r="AA56105" s="50"/>
      <c r="AE56105" s="50"/>
    </row>
    <row r="56106" spans="23:31">
      <c r="W56106" s="50"/>
      <c r="AA56106" s="50"/>
      <c r="AE56106" s="50"/>
    </row>
    <row r="56107" spans="23:31">
      <c r="W56107" s="50"/>
      <c r="AA56107" s="50"/>
      <c r="AE56107" s="50"/>
    </row>
    <row r="56108" spans="23:31">
      <c r="W56108" s="50"/>
      <c r="AA56108" s="50"/>
      <c r="AE56108" s="50"/>
    </row>
    <row r="56109" spans="23:31">
      <c r="W56109" s="50"/>
      <c r="AA56109" s="50"/>
      <c r="AE56109" s="50"/>
    </row>
    <row r="56110" spans="23:31">
      <c r="W56110" s="50"/>
      <c r="AA56110" s="50"/>
      <c r="AE56110" s="50"/>
    </row>
    <row r="56111" spans="23:31">
      <c r="W56111" s="50"/>
      <c r="AA56111" s="50"/>
      <c r="AE56111" s="50"/>
    </row>
    <row r="56112" spans="23:31">
      <c r="W56112" s="50"/>
      <c r="AA56112" s="50"/>
      <c r="AE56112" s="50"/>
    </row>
    <row r="56113" spans="23:31">
      <c r="W56113" s="50"/>
      <c r="AA56113" s="50"/>
      <c r="AE56113" s="50"/>
    </row>
    <row r="56114" spans="23:31">
      <c r="W56114" s="50"/>
      <c r="AA56114" s="50"/>
      <c r="AE56114" s="50"/>
    </row>
    <row r="56115" spans="23:31">
      <c r="W56115" s="50"/>
      <c r="AA56115" s="50"/>
      <c r="AE56115" s="50"/>
    </row>
    <row r="56116" spans="23:31">
      <c r="W56116" s="50"/>
      <c r="AA56116" s="50"/>
      <c r="AE56116" s="50"/>
    </row>
    <row r="56117" spans="23:31">
      <c r="W56117" s="50"/>
      <c r="AA56117" s="50"/>
      <c r="AE56117" s="50"/>
    </row>
    <row r="56118" spans="23:31">
      <c r="W56118" s="50"/>
      <c r="AA56118" s="50"/>
      <c r="AE56118" s="50"/>
    </row>
    <row r="56119" spans="23:31">
      <c r="W56119" s="50"/>
      <c r="AA56119" s="50"/>
      <c r="AE56119" s="50"/>
    </row>
    <row r="56120" spans="23:31">
      <c r="W56120" s="50"/>
      <c r="AA56120" s="50"/>
      <c r="AE56120" s="50"/>
    </row>
    <row r="56121" spans="23:31">
      <c r="W56121" s="50"/>
      <c r="AA56121" s="50"/>
      <c r="AE56121" s="50"/>
    </row>
    <row r="56122" spans="23:31">
      <c r="W56122" s="50"/>
      <c r="AA56122" s="50"/>
      <c r="AE56122" s="50"/>
    </row>
    <row r="56123" spans="23:31">
      <c r="W56123" s="50"/>
      <c r="AA56123" s="50"/>
      <c r="AE56123" s="50"/>
    </row>
    <row r="56124" spans="23:31">
      <c r="W56124" s="50"/>
      <c r="AA56124" s="50"/>
      <c r="AE56124" s="50"/>
    </row>
    <row r="56125" spans="23:31">
      <c r="W56125" s="50"/>
      <c r="AA56125" s="50"/>
      <c r="AE56125" s="50"/>
    </row>
    <row r="56126" spans="23:31">
      <c r="W56126" s="50"/>
      <c r="AA56126" s="50"/>
      <c r="AE56126" s="50"/>
    </row>
    <row r="56127" spans="23:31">
      <c r="W56127" s="50"/>
      <c r="AA56127" s="50"/>
      <c r="AE56127" s="50"/>
    </row>
    <row r="56128" spans="23:31">
      <c r="W56128" s="50"/>
      <c r="AA56128" s="50"/>
      <c r="AE56128" s="50"/>
    </row>
    <row r="56129" spans="23:31">
      <c r="W56129" s="50"/>
      <c r="AA56129" s="50"/>
      <c r="AE56129" s="50"/>
    </row>
    <row r="56130" spans="23:31">
      <c r="W56130" s="50"/>
      <c r="AA56130" s="50"/>
      <c r="AE56130" s="50"/>
    </row>
    <row r="56131" spans="23:31">
      <c r="W56131" s="50"/>
      <c r="AA56131" s="50"/>
      <c r="AE56131" s="50"/>
    </row>
    <row r="56132" spans="23:31">
      <c r="W56132" s="50"/>
      <c r="AA56132" s="50"/>
      <c r="AE56132" s="50"/>
    </row>
    <row r="56133" spans="23:31">
      <c r="W56133" s="50"/>
      <c r="AA56133" s="50"/>
      <c r="AE56133" s="50"/>
    </row>
    <row r="56134" spans="23:31">
      <c r="W56134" s="50"/>
      <c r="AA56134" s="50"/>
      <c r="AE56134" s="50"/>
    </row>
    <row r="56135" spans="23:31">
      <c r="W56135" s="50"/>
      <c r="AA56135" s="50"/>
      <c r="AE56135" s="50"/>
    </row>
    <row r="56136" spans="23:31">
      <c r="W56136" s="50"/>
      <c r="AA56136" s="50"/>
      <c r="AE56136" s="50"/>
    </row>
    <row r="56137" spans="23:31">
      <c r="W56137" s="50"/>
      <c r="AA56137" s="50"/>
      <c r="AE56137" s="50"/>
    </row>
    <row r="56138" spans="23:31">
      <c r="W56138" s="50"/>
      <c r="AA56138" s="50"/>
      <c r="AE56138" s="50"/>
    </row>
    <row r="56139" spans="23:31">
      <c r="W56139" s="50"/>
      <c r="AA56139" s="50"/>
      <c r="AE56139" s="50"/>
    </row>
    <row r="56140" spans="23:31">
      <c r="W56140" s="50"/>
      <c r="AA56140" s="50"/>
      <c r="AE56140" s="50"/>
    </row>
    <row r="56141" spans="23:31">
      <c r="W56141" s="50"/>
      <c r="AA56141" s="50"/>
      <c r="AE56141" s="50"/>
    </row>
    <row r="56142" spans="23:31">
      <c r="W56142" s="50"/>
      <c r="AA56142" s="50"/>
      <c r="AE56142" s="50"/>
    </row>
    <row r="56143" spans="23:31">
      <c r="W56143" s="50"/>
      <c r="AA56143" s="50"/>
      <c r="AE56143" s="50"/>
    </row>
    <row r="56144" spans="23:31">
      <c r="W56144" s="50"/>
      <c r="AA56144" s="50"/>
      <c r="AE56144" s="50"/>
    </row>
    <row r="56145" spans="23:31">
      <c r="W56145" s="50"/>
      <c r="AA56145" s="50"/>
      <c r="AE56145" s="50"/>
    </row>
    <row r="56146" spans="23:31">
      <c r="W56146" s="50"/>
      <c r="AA56146" s="50"/>
      <c r="AE56146" s="50"/>
    </row>
    <row r="56147" spans="23:31">
      <c r="W56147" s="50"/>
      <c r="AA56147" s="50"/>
      <c r="AE56147" s="50"/>
    </row>
    <row r="56148" spans="23:31">
      <c r="W56148" s="50"/>
      <c r="AA56148" s="50"/>
      <c r="AE56148" s="50"/>
    </row>
    <row r="56149" spans="23:31">
      <c r="W56149" s="50"/>
      <c r="AA56149" s="50"/>
      <c r="AE56149" s="50"/>
    </row>
    <row r="56150" spans="23:31">
      <c r="W56150" s="50"/>
      <c r="AA56150" s="50"/>
      <c r="AE56150" s="50"/>
    </row>
    <row r="56151" spans="23:31">
      <c r="W56151" s="50"/>
      <c r="AA56151" s="50"/>
      <c r="AE56151" s="50"/>
    </row>
    <row r="56152" spans="23:31">
      <c r="W56152" s="50"/>
      <c r="AA56152" s="50"/>
      <c r="AE56152" s="50"/>
    </row>
    <row r="56153" spans="23:31">
      <c r="W56153" s="50"/>
      <c r="AA56153" s="50"/>
      <c r="AE56153" s="50"/>
    </row>
    <row r="56154" spans="23:31">
      <c r="W56154" s="50"/>
      <c r="AA56154" s="50"/>
      <c r="AE56154" s="50"/>
    </row>
    <row r="56155" spans="23:31">
      <c r="W56155" s="50"/>
      <c r="AA56155" s="50"/>
      <c r="AE56155" s="50"/>
    </row>
    <row r="56156" spans="23:31">
      <c r="W56156" s="50"/>
      <c r="AA56156" s="50"/>
      <c r="AE56156" s="50"/>
    </row>
    <row r="56157" spans="23:31">
      <c r="W56157" s="50"/>
      <c r="AA56157" s="50"/>
      <c r="AE56157" s="50"/>
    </row>
    <row r="56158" spans="23:31">
      <c r="W56158" s="50"/>
      <c r="AA56158" s="50"/>
      <c r="AE56158" s="50"/>
    </row>
    <row r="56159" spans="23:31">
      <c r="W56159" s="50"/>
      <c r="AA56159" s="50"/>
      <c r="AE56159" s="50"/>
    </row>
    <row r="56160" spans="23:31">
      <c r="W56160" s="50"/>
      <c r="AA56160" s="50"/>
      <c r="AE56160" s="50"/>
    </row>
    <row r="56161" spans="23:31">
      <c r="W56161" s="50"/>
      <c r="AA56161" s="50"/>
      <c r="AE56161" s="50"/>
    </row>
    <row r="56162" spans="23:31">
      <c r="W56162" s="50"/>
      <c r="AA56162" s="50"/>
      <c r="AE56162" s="50"/>
    </row>
    <row r="56163" spans="23:31">
      <c r="W56163" s="50"/>
      <c r="AA56163" s="50"/>
      <c r="AE56163" s="50"/>
    </row>
    <row r="56164" spans="23:31">
      <c r="W56164" s="50"/>
      <c r="AA56164" s="50"/>
      <c r="AE56164" s="50"/>
    </row>
    <row r="56165" spans="23:31">
      <c r="W56165" s="50"/>
      <c r="AA56165" s="50"/>
      <c r="AE56165" s="50"/>
    </row>
    <row r="56166" spans="23:31">
      <c r="W56166" s="50"/>
      <c r="AA56166" s="50"/>
      <c r="AE56166" s="50"/>
    </row>
    <row r="56167" spans="23:31">
      <c r="W56167" s="50"/>
      <c r="AA56167" s="50"/>
      <c r="AE56167" s="50"/>
    </row>
    <row r="56168" spans="23:31">
      <c r="W56168" s="50"/>
      <c r="AA56168" s="50"/>
      <c r="AE56168" s="50"/>
    </row>
    <row r="56169" spans="23:31">
      <c r="W56169" s="50"/>
      <c r="AA56169" s="50"/>
      <c r="AE56169" s="50"/>
    </row>
    <row r="56170" spans="23:31">
      <c r="W56170" s="50"/>
      <c r="AA56170" s="50"/>
      <c r="AE56170" s="50"/>
    </row>
    <row r="56171" spans="23:31">
      <c r="W56171" s="50"/>
      <c r="AA56171" s="50"/>
      <c r="AE56171" s="50"/>
    </row>
    <row r="56172" spans="23:31">
      <c r="W56172" s="50"/>
      <c r="AA56172" s="50"/>
      <c r="AE56172" s="50"/>
    </row>
    <row r="56173" spans="23:31">
      <c r="W56173" s="50"/>
      <c r="AA56173" s="50"/>
      <c r="AE56173" s="50"/>
    </row>
    <row r="56174" spans="23:31">
      <c r="W56174" s="50"/>
      <c r="AA56174" s="50"/>
      <c r="AE56174" s="50"/>
    </row>
    <row r="56175" spans="23:31">
      <c r="W56175" s="50"/>
      <c r="AA56175" s="50"/>
      <c r="AE56175" s="50"/>
    </row>
    <row r="56176" spans="23:31">
      <c r="W56176" s="50"/>
      <c r="AA56176" s="50"/>
      <c r="AE56176" s="50"/>
    </row>
    <row r="56177" spans="23:31">
      <c r="W56177" s="50"/>
      <c r="AA56177" s="50"/>
      <c r="AE56177" s="50"/>
    </row>
    <row r="56178" spans="23:31">
      <c r="W56178" s="50"/>
      <c r="AA56178" s="50"/>
      <c r="AE56178" s="50"/>
    </row>
    <row r="56179" spans="23:31">
      <c r="W56179" s="50"/>
      <c r="AA56179" s="50"/>
      <c r="AE56179" s="50"/>
    </row>
    <row r="56180" spans="23:31">
      <c r="W56180" s="50"/>
      <c r="AA56180" s="50"/>
      <c r="AE56180" s="50"/>
    </row>
    <row r="56181" spans="23:31">
      <c r="W56181" s="50"/>
      <c r="AA56181" s="50"/>
      <c r="AE56181" s="50"/>
    </row>
    <row r="56182" spans="23:31">
      <c r="W56182" s="50"/>
      <c r="AA56182" s="50"/>
      <c r="AE56182" s="50"/>
    </row>
    <row r="56183" spans="23:31">
      <c r="W56183" s="50"/>
      <c r="AA56183" s="50"/>
      <c r="AE56183" s="50"/>
    </row>
    <row r="56184" spans="23:31">
      <c r="W56184" s="50"/>
      <c r="AA56184" s="50"/>
      <c r="AE56184" s="50"/>
    </row>
    <row r="56185" spans="23:31">
      <c r="W56185" s="50"/>
      <c r="AA56185" s="50"/>
      <c r="AE56185" s="50"/>
    </row>
    <row r="56186" spans="23:31">
      <c r="W56186" s="50"/>
      <c r="AA56186" s="50"/>
      <c r="AE56186" s="50"/>
    </row>
    <row r="56187" spans="23:31">
      <c r="W56187" s="50"/>
      <c r="AA56187" s="50"/>
      <c r="AE56187" s="50"/>
    </row>
    <row r="56188" spans="23:31">
      <c r="W56188" s="50"/>
      <c r="AA56188" s="50"/>
      <c r="AE56188" s="50"/>
    </row>
    <row r="56189" spans="23:31">
      <c r="W56189" s="50"/>
      <c r="AA56189" s="50"/>
      <c r="AE56189" s="50"/>
    </row>
    <row r="56190" spans="23:31">
      <c r="W56190" s="50"/>
      <c r="AA56190" s="50"/>
      <c r="AE56190" s="50"/>
    </row>
    <row r="56191" spans="23:31">
      <c r="W56191" s="50"/>
      <c r="AA56191" s="50"/>
      <c r="AE56191" s="50"/>
    </row>
    <row r="56192" spans="23:31">
      <c r="W56192" s="50"/>
      <c r="AA56192" s="50"/>
      <c r="AE56192" s="50"/>
    </row>
    <row r="56193" spans="23:31">
      <c r="W56193" s="50"/>
      <c r="AA56193" s="50"/>
      <c r="AE56193" s="50"/>
    </row>
    <row r="56194" spans="23:31">
      <c r="W56194" s="50"/>
      <c r="AA56194" s="50"/>
      <c r="AE56194" s="50"/>
    </row>
    <row r="56195" spans="23:31">
      <c r="W56195" s="50"/>
      <c r="AA56195" s="50"/>
      <c r="AE56195" s="50"/>
    </row>
    <row r="56196" spans="23:31">
      <c r="W56196" s="50"/>
      <c r="AA56196" s="50"/>
      <c r="AE56196" s="50"/>
    </row>
    <row r="56197" spans="23:31">
      <c r="W56197" s="50"/>
      <c r="AA56197" s="50"/>
      <c r="AE56197" s="50"/>
    </row>
    <row r="56198" spans="23:31">
      <c r="W56198" s="50"/>
      <c r="AA56198" s="50"/>
      <c r="AE56198" s="50"/>
    </row>
    <row r="56199" spans="23:31">
      <c r="W56199" s="50"/>
      <c r="AA56199" s="50"/>
      <c r="AE56199" s="50"/>
    </row>
    <row r="56200" spans="23:31">
      <c r="W56200" s="50"/>
      <c r="AA56200" s="50"/>
      <c r="AE56200" s="50"/>
    </row>
    <row r="56201" spans="23:31">
      <c r="W56201" s="50"/>
      <c r="AA56201" s="50"/>
      <c r="AE56201" s="50"/>
    </row>
    <row r="56202" spans="23:31">
      <c r="W56202" s="50"/>
      <c r="AA56202" s="50"/>
      <c r="AE56202" s="50"/>
    </row>
    <row r="56203" spans="23:31">
      <c r="W56203" s="50"/>
      <c r="AA56203" s="50"/>
      <c r="AE56203" s="50"/>
    </row>
    <row r="56204" spans="23:31">
      <c r="W56204" s="50"/>
      <c r="AA56204" s="50"/>
      <c r="AE56204" s="50"/>
    </row>
    <row r="56205" spans="23:31">
      <c r="W56205" s="50"/>
      <c r="AA56205" s="50"/>
      <c r="AE56205" s="50"/>
    </row>
    <row r="56206" spans="23:31">
      <c r="W56206" s="50"/>
      <c r="AA56206" s="50"/>
      <c r="AE56206" s="50"/>
    </row>
    <row r="56207" spans="23:31">
      <c r="W56207" s="50"/>
      <c r="AA56207" s="50"/>
      <c r="AE56207" s="50"/>
    </row>
    <row r="56208" spans="23:31">
      <c r="W56208" s="50"/>
      <c r="AA56208" s="50"/>
      <c r="AE56208" s="50"/>
    </row>
    <row r="56209" spans="23:31">
      <c r="W56209" s="50"/>
      <c r="AA56209" s="50"/>
      <c r="AE56209" s="50"/>
    </row>
    <row r="56210" spans="23:31">
      <c r="W56210" s="50"/>
      <c r="AA56210" s="50"/>
      <c r="AE56210" s="50"/>
    </row>
    <row r="56211" spans="23:31">
      <c r="W56211" s="50"/>
      <c r="AA56211" s="50"/>
      <c r="AE56211" s="50"/>
    </row>
    <row r="56212" spans="23:31">
      <c r="W56212" s="50"/>
      <c r="AA56212" s="50"/>
      <c r="AE56212" s="50"/>
    </row>
    <row r="56213" spans="23:31">
      <c r="W56213" s="50"/>
      <c r="AA56213" s="50"/>
      <c r="AE56213" s="50"/>
    </row>
    <row r="56214" spans="23:31">
      <c r="W56214" s="50"/>
      <c r="AA56214" s="50"/>
      <c r="AE56214" s="50"/>
    </row>
    <row r="56215" spans="23:31">
      <c r="W56215" s="50"/>
      <c r="AA56215" s="50"/>
      <c r="AE56215" s="50"/>
    </row>
    <row r="56216" spans="23:31">
      <c r="W56216" s="50"/>
      <c r="AA56216" s="50"/>
      <c r="AE56216" s="50"/>
    </row>
    <row r="56217" spans="23:31">
      <c r="W56217" s="50"/>
      <c r="AA56217" s="50"/>
      <c r="AE56217" s="50"/>
    </row>
    <row r="56218" spans="23:31">
      <c r="W56218" s="50"/>
      <c r="AA56218" s="50"/>
      <c r="AE56218" s="50"/>
    </row>
    <row r="56219" spans="23:31">
      <c r="W56219" s="50"/>
      <c r="AA56219" s="50"/>
      <c r="AE56219" s="50"/>
    </row>
    <row r="56220" spans="23:31">
      <c r="W56220" s="50"/>
      <c r="AA56220" s="50"/>
      <c r="AE56220" s="50"/>
    </row>
    <row r="56221" spans="23:31">
      <c r="W56221" s="50"/>
      <c r="AA56221" s="50"/>
      <c r="AE56221" s="50"/>
    </row>
    <row r="56222" spans="23:31">
      <c r="W56222" s="50"/>
      <c r="AA56222" s="50"/>
      <c r="AE56222" s="50"/>
    </row>
    <row r="56223" spans="23:31">
      <c r="W56223" s="50"/>
      <c r="AA56223" s="50"/>
      <c r="AE56223" s="50"/>
    </row>
    <row r="56224" spans="23:31">
      <c r="W56224" s="50"/>
      <c r="AA56224" s="50"/>
      <c r="AE56224" s="50"/>
    </row>
    <row r="56225" spans="23:31">
      <c r="W56225" s="50"/>
      <c r="AA56225" s="50"/>
      <c r="AE56225" s="50"/>
    </row>
    <row r="56226" spans="23:31">
      <c r="W56226" s="50"/>
      <c r="AA56226" s="50"/>
      <c r="AE56226" s="50"/>
    </row>
    <row r="56227" spans="23:31">
      <c r="W56227" s="50"/>
      <c r="AA56227" s="50"/>
      <c r="AE56227" s="50"/>
    </row>
    <row r="56228" spans="23:31">
      <c r="W56228" s="50"/>
      <c r="AA56228" s="50"/>
      <c r="AE56228" s="50"/>
    </row>
    <row r="56229" spans="23:31">
      <c r="W56229" s="50"/>
      <c r="AA56229" s="50"/>
      <c r="AE56229" s="50"/>
    </row>
    <row r="56230" spans="23:31">
      <c r="W56230" s="50"/>
      <c r="AA56230" s="50"/>
      <c r="AE56230" s="50"/>
    </row>
    <row r="56231" spans="23:31">
      <c r="W56231" s="50"/>
      <c r="AA56231" s="50"/>
      <c r="AE56231" s="50"/>
    </row>
    <row r="56232" spans="23:31">
      <c r="W56232" s="50"/>
      <c r="AA56232" s="50"/>
      <c r="AE56232" s="50"/>
    </row>
    <row r="56233" spans="23:31">
      <c r="W56233" s="50"/>
      <c r="AA56233" s="50"/>
      <c r="AE56233" s="50"/>
    </row>
    <row r="56234" spans="23:31">
      <c r="W56234" s="50"/>
      <c r="AA56234" s="50"/>
      <c r="AE56234" s="50"/>
    </row>
    <row r="56235" spans="23:31">
      <c r="W56235" s="50"/>
      <c r="AA56235" s="50"/>
      <c r="AE56235" s="50"/>
    </row>
    <row r="56236" spans="23:31">
      <c r="W56236" s="50"/>
      <c r="AA56236" s="50"/>
      <c r="AE56236" s="50"/>
    </row>
    <row r="56237" spans="23:31">
      <c r="W56237" s="50"/>
      <c r="AA56237" s="50"/>
      <c r="AE56237" s="50"/>
    </row>
    <row r="56238" spans="23:31">
      <c r="W56238" s="50"/>
      <c r="AA56238" s="50"/>
      <c r="AE56238" s="50"/>
    </row>
    <row r="56239" spans="23:31">
      <c r="W56239" s="50"/>
      <c r="AA56239" s="50"/>
      <c r="AE56239" s="50"/>
    </row>
    <row r="56240" spans="23:31">
      <c r="W56240" s="50"/>
      <c r="AA56240" s="50"/>
      <c r="AE56240" s="50"/>
    </row>
    <row r="56241" spans="23:31">
      <c r="W56241" s="50"/>
      <c r="AA56241" s="50"/>
      <c r="AE56241" s="50"/>
    </row>
    <row r="56242" spans="23:31">
      <c r="W56242" s="50"/>
      <c r="AA56242" s="50"/>
      <c r="AE56242" s="50"/>
    </row>
    <row r="56243" spans="23:31">
      <c r="W56243" s="50"/>
      <c r="AA56243" s="50"/>
      <c r="AE56243" s="50"/>
    </row>
    <row r="56244" spans="23:31">
      <c r="W56244" s="50"/>
      <c r="AA56244" s="50"/>
      <c r="AE56244" s="50"/>
    </row>
    <row r="56245" spans="23:31">
      <c r="W56245" s="50"/>
      <c r="AA56245" s="50"/>
      <c r="AE56245" s="50"/>
    </row>
    <row r="56246" spans="23:31">
      <c r="W56246" s="50"/>
      <c r="AA56246" s="50"/>
      <c r="AE56246" s="50"/>
    </row>
    <row r="56247" spans="23:31">
      <c r="W56247" s="50"/>
      <c r="AA56247" s="50"/>
      <c r="AE56247" s="50"/>
    </row>
    <row r="56248" spans="23:31">
      <c r="W56248" s="50"/>
      <c r="AA56248" s="50"/>
      <c r="AE56248" s="50"/>
    </row>
    <row r="56249" spans="23:31">
      <c r="W56249" s="50"/>
      <c r="AA56249" s="50"/>
      <c r="AE56249" s="50"/>
    </row>
    <row r="56250" spans="23:31">
      <c r="W56250" s="50"/>
      <c r="AA56250" s="50"/>
      <c r="AE56250" s="50"/>
    </row>
    <row r="56251" spans="23:31">
      <c r="W56251" s="50"/>
      <c r="AA56251" s="50"/>
      <c r="AE56251" s="50"/>
    </row>
    <row r="56252" spans="23:31">
      <c r="W56252" s="50"/>
      <c r="AA56252" s="50"/>
      <c r="AE56252" s="50"/>
    </row>
    <row r="56253" spans="23:31">
      <c r="W56253" s="50"/>
      <c r="AA56253" s="50"/>
      <c r="AE56253" s="50"/>
    </row>
    <row r="56254" spans="23:31">
      <c r="W56254" s="50"/>
      <c r="AA56254" s="50"/>
      <c r="AE56254" s="50"/>
    </row>
    <row r="56255" spans="23:31">
      <c r="W56255" s="50"/>
      <c r="AA56255" s="50"/>
      <c r="AE56255" s="50"/>
    </row>
    <row r="56256" spans="23:31">
      <c r="W56256" s="50"/>
      <c r="AA56256" s="50"/>
      <c r="AE56256" s="50"/>
    </row>
    <row r="56257" spans="23:31">
      <c r="W56257" s="50"/>
      <c r="AA56257" s="50"/>
      <c r="AE56257" s="50"/>
    </row>
    <row r="56258" spans="23:31">
      <c r="W56258" s="50"/>
      <c r="AA56258" s="50"/>
      <c r="AE56258" s="50"/>
    </row>
    <row r="56259" spans="23:31">
      <c r="W56259" s="50"/>
      <c r="AA56259" s="50"/>
      <c r="AE56259" s="50"/>
    </row>
    <row r="56260" spans="23:31">
      <c r="W56260" s="50"/>
      <c r="AA56260" s="50"/>
      <c r="AE56260" s="50"/>
    </row>
    <row r="56261" spans="23:31">
      <c r="W56261" s="50"/>
      <c r="AA56261" s="50"/>
      <c r="AE56261" s="50"/>
    </row>
    <row r="56262" spans="23:31">
      <c r="W56262" s="50"/>
      <c r="AA56262" s="50"/>
      <c r="AE56262" s="50"/>
    </row>
    <row r="56263" spans="23:31">
      <c r="W56263" s="50"/>
      <c r="AA56263" s="50"/>
      <c r="AE56263" s="50"/>
    </row>
    <row r="56264" spans="23:31">
      <c r="W56264" s="50"/>
      <c r="AA56264" s="50"/>
      <c r="AE56264" s="50"/>
    </row>
    <row r="56265" spans="23:31">
      <c r="W56265" s="50"/>
      <c r="AA56265" s="50"/>
      <c r="AE56265" s="50"/>
    </row>
    <row r="56266" spans="23:31">
      <c r="W56266" s="50"/>
      <c r="AA56266" s="50"/>
      <c r="AE56266" s="50"/>
    </row>
    <row r="56267" spans="23:31">
      <c r="W56267" s="50"/>
      <c r="AA56267" s="50"/>
      <c r="AE56267" s="50"/>
    </row>
    <row r="56268" spans="23:31">
      <c r="W56268" s="50"/>
      <c r="AA56268" s="50"/>
      <c r="AE56268" s="50"/>
    </row>
    <row r="56269" spans="23:31">
      <c r="W56269" s="50"/>
      <c r="AA56269" s="50"/>
      <c r="AE56269" s="50"/>
    </row>
    <row r="56270" spans="23:31">
      <c r="W56270" s="50"/>
      <c r="AA56270" s="50"/>
      <c r="AE56270" s="50"/>
    </row>
    <row r="56271" spans="23:31">
      <c r="W56271" s="50"/>
      <c r="AA56271" s="50"/>
      <c r="AE56271" s="50"/>
    </row>
    <row r="56272" spans="23:31">
      <c r="W56272" s="50"/>
      <c r="AA56272" s="50"/>
      <c r="AE56272" s="50"/>
    </row>
    <row r="56273" spans="23:31">
      <c r="W56273" s="50"/>
      <c r="AA56273" s="50"/>
      <c r="AE56273" s="50"/>
    </row>
    <row r="56274" spans="23:31">
      <c r="W56274" s="50"/>
      <c r="AA56274" s="50"/>
      <c r="AE56274" s="50"/>
    </row>
    <row r="56275" spans="23:31">
      <c r="W56275" s="50"/>
      <c r="AA56275" s="50"/>
      <c r="AE56275" s="50"/>
    </row>
    <row r="56276" spans="23:31">
      <c r="W56276" s="50"/>
      <c r="AA56276" s="50"/>
      <c r="AE56276" s="50"/>
    </row>
    <row r="56277" spans="23:31">
      <c r="W56277" s="50"/>
      <c r="AA56277" s="50"/>
      <c r="AE56277" s="50"/>
    </row>
    <row r="56278" spans="23:31">
      <c r="W56278" s="50"/>
      <c r="AA56278" s="50"/>
      <c r="AE56278" s="50"/>
    </row>
    <row r="56279" spans="23:31">
      <c r="W56279" s="50"/>
      <c r="AA56279" s="50"/>
      <c r="AE56279" s="50"/>
    </row>
    <row r="56280" spans="23:31">
      <c r="W56280" s="50"/>
      <c r="AA56280" s="50"/>
      <c r="AE56280" s="50"/>
    </row>
    <row r="56281" spans="23:31">
      <c r="W56281" s="50"/>
      <c r="AA56281" s="50"/>
      <c r="AE56281" s="50"/>
    </row>
    <row r="56282" spans="23:31">
      <c r="W56282" s="50"/>
      <c r="AA56282" s="50"/>
      <c r="AE56282" s="50"/>
    </row>
    <row r="56283" spans="23:31">
      <c r="W56283" s="50"/>
      <c r="AA56283" s="50"/>
      <c r="AE56283" s="50"/>
    </row>
    <row r="56284" spans="23:31">
      <c r="W56284" s="50"/>
      <c r="AA56284" s="50"/>
      <c r="AE56284" s="50"/>
    </row>
    <row r="56285" spans="23:31">
      <c r="W56285" s="50"/>
      <c r="AA56285" s="50"/>
      <c r="AE56285" s="50"/>
    </row>
    <row r="56286" spans="23:31">
      <c r="W56286" s="50"/>
      <c r="AA56286" s="50"/>
      <c r="AE56286" s="50"/>
    </row>
    <row r="56287" spans="23:31">
      <c r="W56287" s="50"/>
      <c r="AA56287" s="50"/>
      <c r="AE56287" s="50"/>
    </row>
    <row r="56288" spans="23:31">
      <c r="W56288" s="50"/>
      <c r="AA56288" s="50"/>
      <c r="AE56288" s="50"/>
    </row>
    <row r="56289" spans="23:31">
      <c r="W56289" s="50"/>
      <c r="AA56289" s="50"/>
      <c r="AE56289" s="50"/>
    </row>
    <row r="56290" spans="23:31">
      <c r="W56290" s="50"/>
      <c r="AA56290" s="50"/>
      <c r="AE56290" s="50"/>
    </row>
    <row r="56291" spans="23:31">
      <c r="W56291" s="50"/>
      <c r="AA56291" s="50"/>
      <c r="AE56291" s="50"/>
    </row>
    <row r="56292" spans="23:31">
      <c r="W56292" s="50"/>
      <c r="AA56292" s="50"/>
      <c r="AE56292" s="50"/>
    </row>
    <row r="56293" spans="23:31">
      <c r="W56293" s="50"/>
      <c r="AA56293" s="50"/>
      <c r="AE56293" s="50"/>
    </row>
    <row r="56294" spans="23:31">
      <c r="W56294" s="50"/>
      <c r="AA56294" s="50"/>
      <c r="AE56294" s="50"/>
    </row>
    <row r="56295" spans="23:31">
      <c r="W56295" s="50"/>
      <c r="AA56295" s="50"/>
      <c r="AE56295" s="50"/>
    </row>
    <row r="56296" spans="23:31">
      <c r="W56296" s="50"/>
      <c r="AA56296" s="50"/>
      <c r="AE56296" s="50"/>
    </row>
    <row r="56297" spans="23:31">
      <c r="W56297" s="50"/>
      <c r="AA56297" s="50"/>
      <c r="AE56297" s="50"/>
    </row>
    <row r="56298" spans="23:31">
      <c r="W56298" s="50"/>
      <c r="AA56298" s="50"/>
      <c r="AE56298" s="50"/>
    </row>
    <row r="56299" spans="23:31">
      <c r="W56299" s="50"/>
      <c r="AA56299" s="50"/>
      <c r="AE56299" s="50"/>
    </row>
    <row r="56300" spans="23:31">
      <c r="W56300" s="50"/>
      <c r="AA56300" s="50"/>
      <c r="AE56300" s="50"/>
    </row>
    <row r="56301" spans="23:31">
      <c r="W56301" s="50"/>
      <c r="AA56301" s="50"/>
      <c r="AE56301" s="50"/>
    </row>
    <row r="56302" spans="23:31">
      <c r="W56302" s="50"/>
      <c r="AA56302" s="50"/>
      <c r="AE56302" s="50"/>
    </row>
    <row r="56303" spans="23:31">
      <c r="W56303" s="50"/>
      <c r="AA56303" s="50"/>
      <c r="AE56303" s="50"/>
    </row>
    <row r="56304" spans="23:31">
      <c r="W56304" s="50"/>
      <c r="AA56304" s="50"/>
      <c r="AE56304" s="50"/>
    </row>
    <row r="56305" spans="23:31">
      <c r="W56305" s="50"/>
      <c r="AA56305" s="50"/>
      <c r="AE56305" s="50"/>
    </row>
    <row r="56306" spans="23:31">
      <c r="W56306" s="50"/>
      <c r="AA56306" s="50"/>
      <c r="AE56306" s="50"/>
    </row>
    <row r="56307" spans="23:31">
      <c r="W56307" s="50"/>
      <c r="AA56307" s="50"/>
      <c r="AE56307" s="50"/>
    </row>
    <row r="56308" spans="23:31">
      <c r="W56308" s="50"/>
      <c r="AA56308" s="50"/>
      <c r="AE56308" s="50"/>
    </row>
    <row r="56309" spans="23:31">
      <c r="W56309" s="50"/>
      <c r="AA56309" s="50"/>
      <c r="AE56309" s="50"/>
    </row>
    <row r="56310" spans="23:31">
      <c r="W56310" s="50"/>
      <c r="AA56310" s="50"/>
      <c r="AE56310" s="50"/>
    </row>
    <row r="56311" spans="23:31">
      <c r="W56311" s="50"/>
      <c r="AA56311" s="50"/>
      <c r="AE56311" s="50"/>
    </row>
    <row r="56312" spans="23:31">
      <c r="W56312" s="50"/>
      <c r="AA56312" s="50"/>
      <c r="AE56312" s="50"/>
    </row>
    <row r="56313" spans="23:31">
      <c r="W56313" s="50"/>
      <c r="AA56313" s="50"/>
      <c r="AE56313" s="50"/>
    </row>
    <row r="56314" spans="23:31">
      <c r="W56314" s="50"/>
      <c r="AA56314" s="50"/>
      <c r="AE56314" s="50"/>
    </row>
    <row r="56315" spans="23:31">
      <c r="W56315" s="50"/>
      <c r="AA56315" s="50"/>
      <c r="AE56315" s="50"/>
    </row>
    <row r="56316" spans="23:31">
      <c r="W56316" s="50"/>
      <c r="AA56316" s="50"/>
      <c r="AE56316" s="50"/>
    </row>
    <row r="56317" spans="23:31">
      <c r="W56317" s="50"/>
      <c r="AA56317" s="50"/>
      <c r="AE56317" s="50"/>
    </row>
    <row r="56318" spans="23:31">
      <c r="W56318" s="50"/>
      <c r="AA56318" s="50"/>
      <c r="AE56318" s="50"/>
    </row>
    <row r="56319" spans="23:31">
      <c r="W56319" s="50"/>
      <c r="AA56319" s="50"/>
      <c r="AE56319" s="50"/>
    </row>
    <row r="56320" spans="23:31">
      <c r="W56320" s="50"/>
      <c r="AA56320" s="50"/>
      <c r="AE56320" s="50"/>
    </row>
    <row r="56321" spans="23:31">
      <c r="W56321" s="50"/>
      <c r="AA56321" s="50"/>
      <c r="AE56321" s="50"/>
    </row>
    <row r="56322" spans="23:31">
      <c r="W56322" s="50"/>
      <c r="AA56322" s="50"/>
      <c r="AE56322" s="50"/>
    </row>
    <row r="56323" spans="23:31">
      <c r="W56323" s="50"/>
      <c r="AA56323" s="50"/>
      <c r="AE56323" s="50"/>
    </row>
    <row r="56324" spans="23:31">
      <c r="W56324" s="50"/>
      <c r="AA56324" s="50"/>
      <c r="AE56324" s="50"/>
    </row>
    <row r="56325" spans="23:31">
      <c r="W56325" s="50"/>
      <c r="AA56325" s="50"/>
      <c r="AE56325" s="50"/>
    </row>
    <row r="56326" spans="23:31">
      <c r="W56326" s="50"/>
      <c r="AA56326" s="50"/>
      <c r="AE56326" s="50"/>
    </row>
    <row r="56327" spans="23:31">
      <c r="W56327" s="50"/>
      <c r="AA56327" s="50"/>
      <c r="AE56327" s="50"/>
    </row>
    <row r="56328" spans="23:31">
      <c r="W56328" s="50"/>
      <c r="AA56328" s="50"/>
      <c r="AE56328" s="50"/>
    </row>
    <row r="56329" spans="23:31">
      <c r="W56329" s="50"/>
      <c r="AA56329" s="50"/>
      <c r="AE56329" s="50"/>
    </row>
    <row r="56330" spans="23:31">
      <c r="W56330" s="50"/>
      <c r="AA56330" s="50"/>
      <c r="AE56330" s="50"/>
    </row>
    <row r="56331" spans="23:31">
      <c r="W56331" s="50"/>
      <c r="AA56331" s="50"/>
      <c r="AE56331" s="50"/>
    </row>
    <row r="56332" spans="23:31">
      <c r="W56332" s="50"/>
      <c r="AA56332" s="50"/>
      <c r="AE56332" s="50"/>
    </row>
    <row r="56333" spans="23:31">
      <c r="W56333" s="50"/>
      <c r="AA56333" s="50"/>
      <c r="AE56333" s="50"/>
    </row>
    <row r="56334" spans="23:31">
      <c r="W56334" s="50"/>
      <c r="AA56334" s="50"/>
      <c r="AE56334" s="50"/>
    </row>
    <row r="56335" spans="23:31">
      <c r="W56335" s="50"/>
      <c r="AA56335" s="50"/>
      <c r="AE56335" s="50"/>
    </row>
    <row r="56336" spans="23:31">
      <c r="W56336" s="50"/>
      <c r="AA56336" s="50"/>
      <c r="AE56336" s="50"/>
    </row>
    <row r="56337" spans="23:31">
      <c r="W56337" s="50"/>
      <c r="AA56337" s="50"/>
      <c r="AE56337" s="50"/>
    </row>
    <row r="56338" spans="23:31">
      <c r="W56338" s="50"/>
      <c r="AA56338" s="50"/>
      <c r="AE56338" s="50"/>
    </row>
    <row r="56339" spans="23:31">
      <c r="W56339" s="50"/>
      <c r="AA56339" s="50"/>
      <c r="AE56339" s="50"/>
    </row>
    <row r="56340" spans="23:31">
      <c r="W56340" s="50"/>
      <c r="AA56340" s="50"/>
      <c r="AE56340" s="50"/>
    </row>
    <row r="56341" spans="23:31">
      <c r="W56341" s="50"/>
      <c r="AA56341" s="50"/>
      <c r="AE56341" s="50"/>
    </row>
    <row r="56342" spans="23:31">
      <c r="W56342" s="50"/>
      <c r="AA56342" s="50"/>
      <c r="AE56342" s="50"/>
    </row>
    <row r="56343" spans="23:31">
      <c r="W56343" s="50"/>
      <c r="AA56343" s="50"/>
      <c r="AE56343" s="50"/>
    </row>
    <row r="56344" spans="23:31">
      <c r="W56344" s="50"/>
      <c r="AA56344" s="50"/>
      <c r="AE56344" s="50"/>
    </row>
    <row r="56345" spans="23:31">
      <c r="W56345" s="50"/>
      <c r="AA56345" s="50"/>
      <c r="AE56345" s="50"/>
    </row>
    <row r="56346" spans="23:31">
      <c r="W56346" s="50"/>
      <c r="AA56346" s="50"/>
      <c r="AE56346" s="50"/>
    </row>
    <row r="56347" spans="23:31">
      <c r="W56347" s="50"/>
      <c r="AA56347" s="50"/>
      <c r="AE56347" s="50"/>
    </row>
    <row r="56348" spans="23:31">
      <c r="W56348" s="50"/>
      <c r="AA56348" s="50"/>
      <c r="AE56348" s="50"/>
    </row>
    <row r="56349" spans="23:31">
      <c r="W56349" s="50"/>
      <c r="AA56349" s="50"/>
      <c r="AE56349" s="50"/>
    </row>
    <row r="56350" spans="23:31">
      <c r="W56350" s="50"/>
      <c r="AA56350" s="50"/>
      <c r="AE56350" s="50"/>
    </row>
    <row r="56351" spans="23:31">
      <c r="W56351" s="50"/>
      <c r="AA56351" s="50"/>
      <c r="AE56351" s="50"/>
    </row>
    <row r="56352" spans="23:31">
      <c r="W56352" s="50"/>
      <c r="AA56352" s="50"/>
      <c r="AE56352" s="50"/>
    </row>
    <row r="56353" spans="23:31">
      <c r="W56353" s="50"/>
      <c r="AA56353" s="50"/>
      <c r="AE56353" s="50"/>
    </row>
    <row r="56354" spans="23:31">
      <c r="W56354" s="50"/>
      <c r="AA56354" s="50"/>
      <c r="AE56354" s="50"/>
    </row>
    <row r="56355" spans="23:31">
      <c r="W56355" s="50"/>
      <c r="AA56355" s="50"/>
      <c r="AE56355" s="50"/>
    </row>
    <row r="56356" spans="23:31">
      <c r="W56356" s="50"/>
      <c r="AA56356" s="50"/>
      <c r="AE56356" s="50"/>
    </row>
    <row r="56357" spans="23:31">
      <c r="W56357" s="50"/>
      <c r="AA56357" s="50"/>
      <c r="AE56357" s="50"/>
    </row>
    <row r="56358" spans="23:31">
      <c r="W56358" s="50"/>
      <c r="AA56358" s="50"/>
      <c r="AE56358" s="50"/>
    </row>
    <row r="56359" spans="23:31">
      <c r="W56359" s="50"/>
      <c r="AA56359" s="50"/>
      <c r="AE56359" s="50"/>
    </row>
    <row r="56360" spans="23:31">
      <c r="W56360" s="50"/>
      <c r="AA56360" s="50"/>
      <c r="AE56360" s="50"/>
    </row>
    <row r="56361" spans="23:31">
      <c r="W56361" s="50"/>
      <c r="AA56361" s="50"/>
      <c r="AE56361" s="50"/>
    </row>
    <row r="56362" spans="23:31">
      <c r="W56362" s="50"/>
      <c r="AA56362" s="50"/>
      <c r="AE56362" s="50"/>
    </row>
    <row r="56363" spans="23:31">
      <c r="W56363" s="50"/>
      <c r="AA56363" s="50"/>
      <c r="AE56363" s="50"/>
    </row>
    <row r="56364" spans="23:31">
      <c r="W56364" s="50"/>
      <c r="AA56364" s="50"/>
      <c r="AE56364" s="50"/>
    </row>
    <row r="56365" spans="23:31">
      <c r="W56365" s="50"/>
      <c r="AA56365" s="50"/>
      <c r="AE56365" s="50"/>
    </row>
    <row r="56366" spans="23:31">
      <c r="W56366" s="50"/>
      <c r="AA56366" s="50"/>
      <c r="AE56366" s="50"/>
    </row>
    <row r="56367" spans="23:31">
      <c r="W56367" s="50"/>
      <c r="AA56367" s="50"/>
      <c r="AE56367" s="50"/>
    </row>
    <row r="56368" spans="23:31">
      <c r="W56368" s="50"/>
      <c r="AA56368" s="50"/>
      <c r="AE56368" s="50"/>
    </row>
    <row r="56369" spans="23:31">
      <c r="W56369" s="50"/>
      <c r="AA56369" s="50"/>
      <c r="AE56369" s="50"/>
    </row>
    <row r="56370" spans="23:31">
      <c r="W56370" s="50"/>
      <c r="AA56370" s="50"/>
      <c r="AE56370" s="50"/>
    </row>
    <row r="56371" spans="23:31">
      <c r="W56371" s="50"/>
      <c r="AA56371" s="50"/>
      <c r="AE56371" s="50"/>
    </row>
    <row r="56372" spans="23:31">
      <c r="W56372" s="50"/>
      <c r="AA56372" s="50"/>
      <c r="AE56372" s="50"/>
    </row>
    <row r="56373" spans="23:31">
      <c r="W56373" s="50"/>
      <c r="AA56373" s="50"/>
      <c r="AE56373" s="50"/>
    </row>
    <row r="56374" spans="23:31">
      <c r="W56374" s="50"/>
      <c r="AA56374" s="50"/>
      <c r="AE56374" s="50"/>
    </row>
    <row r="56375" spans="23:31">
      <c r="W56375" s="50"/>
      <c r="AA56375" s="50"/>
      <c r="AE56375" s="50"/>
    </row>
    <row r="56376" spans="23:31">
      <c r="W56376" s="50"/>
      <c r="AA56376" s="50"/>
      <c r="AE56376" s="50"/>
    </row>
    <row r="56377" spans="23:31">
      <c r="W56377" s="50"/>
      <c r="AA56377" s="50"/>
      <c r="AE56377" s="50"/>
    </row>
    <row r="56378" spans="23:31">
      <c r="W56378" s="50"/>
      <c r="AA56378" s="50"/>
      <c r="AE56378" s="50"/>
    </row>
    <row r="56379" spans="23:31">
      <c r="W56379" s="50"/>
      <c r="AA56379" s="50"/>
      <c r="AE56379" s="50"/>
    </row>
    <row r="56380" spans="23:31">
      <c r="W56380" s="50"/>
      <c r="AA56380" s="50"/>
      <c r="AE56380" s="50"/>
    </row>
    <row r="56381" spans="23:31">
      <c r="W56381" s="50"/>
      <c r="AA56381" s="50"/>
      <c r="AE56381" s="50"/>
    </row>
    <row r="56382" spans="23:31">
      <c r="W56382" s="50"/>
      <c r="AA56382" s="50"/>
      <c r="AE56382" s="50"/>
    </row>
    <row r="56383" spans="23:31">
      <c r="W56383" s="50"/>
      <c r="AA56383" s="50"/>
      <c r="AE56383" s="50"/>
    </row>
    <row r="56384" spans="23:31">
      <c r="W56384" s="50"/>
      <c r="AA56384" s="50"/>
      <c r="AE56384" s="50"/>
    </row>
    <row r="56385" spans="23:31">
      <c r="W56385" s="50"/>
      <c r="AA56385" s="50"/>
      <c r="AE56385" s="50"/>
    </row>
    <row r="56386" spans="23:31">
      <c r="W56386" s="50"/>
      <c r="AA56386" s="50"/>
      <c r="AE56386" s="50"/>
    </row>
    <row r="56387" spans="23:31">
      <c r="W56387" s="50"/>
      <c r="AA56387" s="50"/>
      <c r="AE56387" s="50"/>
    </row>
    <row r="56388" spans="23:31">
      <c r="W56388" s="50"/>
      <c r="AA56388" s="50"/>
      <c r="AE56388" s="50"/>
    </row>
    <row r="56389" spans="23:31">
      <c r="W56389" s="50"/>
      <c r="AA56389" s="50"/>
      <c r="AE56389" s="50"/>
    </row>
    <row r="56390" spans="23:31">
      <c r="W56390" s="50"/>
      <c r="AA56390" s="50"/>
      <c r="AE56390" s="50"/>
    </row>
    <row r="56391" spans="23:31">
      <c r="W56391" s="50"/>
      <c r="AA56391" s="50"/>
      <c r="AE56391" s="50"/>
    </row>
    <row r="56392" spans="23:31">
      <c r="W56392" s="50"/>
      <c r="AA56392" s="50"/>
      <c r="AE56392" s="50"/>
    </row>
    <row r="56393" spans="23:31">
      <c r="W56393" s="50"/>
      <c r="AA56393" s="50"/>
      <c r="AE56393" s="50"/>
    </row>
    <row r="56394" spans="23:31">
      <c r="W56394" s="50"/>
      <c r="AA56394" s="50"/>
      <c r="AE56394" s="50"/>
    </row>
    <row r="56395" spans="23:31">
      <c r="W56395" s="50"/>
      <c r="AA56395" s="50"/>
      <c r="AE56395" s="50"/>
    </row>
    <row r="56396" spans="23:31">
      <c r="W56396" s="50"/>
      <c r="AA56396" s="50"/>
      <c r="AE56396" s="50"/>
    </row>
    <row r="56397" spans="23:31">
      <c r="W56397" s="50"/>
      <c r="AA56397" s="50"/>
      <c r="AE56397" s="50"/>
    </row>
    <row r="56398" spans="23:31">
      <c r="W56398" s="50"/>
      <c r="AA56398" s="50"/>
      <c r="AE56398" s="50"/>
    </row>
    <row r="56399" spans="23:31">
      <c r="W56399" s="50"/>
      <c r="AA56399" s="50"/>
      <c r="AE56399" s="50"/>
    </row>
    <row r="56400" spans="23:31">
      <c r="W56400" s="50"/>
      <c r="AA56400" s="50"/>
      <c r="AE56400" s="50"/>
    </row>
    <row r="56401" spans="23:31">
      <c r="W56401" s="50"/>
      <c r="AA56401" s="50"/>
      <c r="AE56401" s="50"/>
    </row>
    <row r="56402" spans="23:31">
      <c r="W56402" s="50"/>
      <c r="AA56402" s="50"/>
      <c r="AE56402" s="50"/>
    </row>
    <row r="56403" spans="23:31">
      <c r="W56403" s="50"/>
      <c r="AA56403" s="50"/>
      <c r="AE56403" s="50"/>
    </row>
    <row r="56404" spans="23:31">
      <c r="W56404" s="50"/>
      <c r="AA56404" s="50"/>
      <c r="AE56404" s="50"/>
    </row>
    <row r="56405" spans="23:31">
      <c r="W56405" s="50"/>
      <c r="AA56405" s="50"/>
      <c r="AE56405" s="50"/>
    </row>
    <row r="56406" spans="23:31">
      <c r="W56406" s="50"/>
      <c r="AA56406" s="50"/>
      <c r="AE56406" s="50"/>
    </row>
    <row r="56407" spans="23:31">
      <c r="W56407" s="50"/>
      <c r="AA56407" s="50"/>
      <c r="AE56407" s="50"/>
    </row>
    <row r="56408" spans="23:31">
      <c r="W56408" s="50"/>
      <c r="AA56408" s="50"/>
      <c r="AE56408" s="50"/>
    </row>
    <row r="56409" spans="23:31">
      <c r="W56409" s="50"/>
      <c r="AA56409" s="50"/>
      <c r="AE56409" s="50"/>
    </row>
    <row r="56410" spans="23:31">
      <c r="W56410" s="50"/>
      <c r="AA56410" s="50"/>
      <c r="AE56410" s="50"/>
    </row>
    <row r="56411" spans="23:31">
      <c r="W56411" s="50"/>
      <c r="AA56411" s="50"/>
      <c r="AE56411" s="50"/>
    </row>
    <row r="56412" spans="23:31">
      <c r="W56412" s="50"/>
      <c r="AA56412" s="50"/>
      <c r="AE56412" s="50"/>
    </row>
    <row r="56413" spans="23:31">
      <c r="W56413" s="50"/>
      <c r="AA56413" s="50"/>
      <c r="AE56413" s="50"/>
    </row>
    <row r="56414" spans="23:31">
      <c r="W56414" s="50"/>
      <c r="AA56414" s="50"/>
      <c r="AE56414" s="50"/>
    </row>
    <row r="56415" spans="23:31">
      <c r="W56415" s="50"/>
      <c r="AA56415" s="50"/>
      <c r="AE56415" s="50"/>
    </row>
    <row r="56416" spans="23:31">
      <c r="W56416" s="50"/>
      <c r="AA56416" s="50"/>
      <c r="AE56416" s="50"/>
    </row>
    <row r="56417" spans="23:31">
      <c r="W56417" s="50"/>
      <c r="AA56417" s="50"/>
      <c r="AE56417" s="50"/>
    </row>
    <row r="56418" spans="23:31">
      <c r="W56418" s="50"/>
      <c r="AA56418" s="50"/>
      <c r="AE56418" s="50"/>
    </row>
    <row r="56419" spans="23:31">
      <c r="W56419" s="50"/>
      <c r="AA56419" s="50"/>
      <c r="AE56419" s="50"/>
    </row>
    <row r="56420" spans="23:31">
      <c r="W56420" s="50"/>
      <c r="AA56420" s="50"/>
      <c r="AE56420" s="50"/>
    </row>
    <row r="56421" spans="23:31">
      <c r="W56421" s="50"/>
      <c r="AA56421" s="50"/>
      <c r="AE56421" s="50"/>
    </row>
    <row r="56422" spans="23:31">
      <c r="W56422" s="50"/>
      <c r="AA56422" s="50"/>
      <c r="AE56422" s="50"/>
    </row>
    <row r="56423" spans="23:31">
      <c r="W56423" s="50"/>
      <c r="AA56423" s="50"/>
      <c r="AE56423" s="50"/>
    </row>
    <row r="56424" spans="23:31">
      <c r="W56424" s="50"/>
      <c r="AA56424" s="50"/>
      <c r="AE56424" s="50"/>
    </row>
    <row r="56425" spans="23:31">
      <c r="W56425" s="50"/>
      <c r="AA56425" s="50"/>
      <c r="AE56425" s="50"/>
    </row>
    <row r="56426" spans="23:31">
      <c r="W56426" s="50"/>
      <c r="AA56426" s="50"/>
      <c r="AE56426" s="50"/>
    </row>
    <row r="56427" spans="23:31">
      <c r="W56427" s="50"/>
      <c r="AA56427" s="50"/>
      <c r="AE56427" s="50"/>
    </row>
    <row r="56428" spans="23:31">
      <c r="W56428" s="50"/>
      <c r="AA56428" s="50"/>
      <c r="AE56428" s="50"/>
    </row>
    <row r="56429" spans="23:31">
      <c r="W56429" s="50"/>
      <c r="AA56429" s="50"/>
      <c r="AE56429" s="50"/>
    </row>
    <row r="56430" spans="23:31">
      <c r="W56430" s="50"/>
      <c r="AA56430" s="50"/>
      <c r="AE56430" s="50"/>
    </row>
    <row r="56431" spans="23:31">
      <c r="W56431" s="50"/>
      <c r="AA56431" s="50"/>
      <c r="AE56431" s="50"/>
    </row>
    <row r="56432" spans="23:31">
      <c r="W56432" s="50"/>
      <c r="AA56432" s="50"/>
      <c r="AE56432" s="50"/>
    </row>
    <row r="56433" spans="23:31">
      <c r="W56433" s="50"/>
      <c r="AA56433" s="50"/>
      <c r="AE56433" s="50"/>
    </row>
    <row r="56434" spans="23:31">
      <c r="W56434" s="50"/>
      <c r="AA56434" s="50"/>
      <c r="AE56434" s="50"/>
    </row>
    <row r="56435" spans="23:31">
      <c r="W56435" s="50"/>
      <c r="AA56435" s="50"/>
      <c r="AE56435" s="50"/>
    </row>
    <row r="56436" spans="23:31">
      <c r="W56436" s="50"/>
      <c r="AA56436" s="50"/>
      <c r="AE56436" s="50"/>
    </row>
    <row r="56437" spans="23:31">
      <c r="W56437" s="50"/>
      <c r="AA56437" s="50"/>
      <c r="AE56437" s="50"/>
    </row>
    <row r="56438" spans="23:31">
      <c r="W56438" s="50"/>
      <c r="AA56438" s="50"/>
      <c r="AE56438" s="50"/>
    </row>
    <row r="56439" spans="23:31">
      <c r="W56439" s="50"/>
      <c r="AA56439" s="50"/>
      <c r="AE56439" s="50"/>
    </row>
    <row r="56440" spans="23:31">
      <c r="W56440" s="50"/>
      <c r="AA56440" s="50"/>
      <c r="AE56440" s="50"/>
    </row>
    <row r="56441" spans="23:31">
      <c r="W56441" s="50"/>
      <c r="AA56441" s="50"/>
      <c r="AE56441" s="50"/>
    </row>
    <row r="56442" spans="23:31">
      <c r="W56442" s="50"/>
      <c r="AA56442" s="50"/>
      <c r="AE56442" s="50"/>
    </row>
    <row r="56443" spans="23:31">
      <c r="W56443" s="50"/>
      <c r="AA56443" s="50"/>
      <c r="AE56443" s="50"/>
    </row>
    <row r="56444" spans="23:31">
      <c r="W56444" s="50"/>
      <c r="AA56444" s="50"/>
      <c r="AE56444" s="50"/>
    </row>
    <row r="56445" spans="23:31">
      <c r="W56445" s="50"/>
      <c r="AA56445" s="50"/>
      <c r="AE56445" s="50"/>
    </row>
    <row r="56446" spans="23:31">
      <c r="W56446" s="50"/>
      <c r="AA56446" s="50"/>
      <c r="AE56446" s="50"/>
    </row>
    <row r="56447" spans="23:31">
      <c r="W56447" s="50"/>
      <c r="AA56447" s="50"/>
      <c r="AE56447" s="50"/>
    </row>
    <row r="56448" spans="23:31">
      <c r="W56448" s="50"/>
      <c r="AA56448" s="50"/>
      <c r="AE56448" s="50"/>
    </row>
    <row r="56449" spans="23:31">
      <c r="W56449" s="50"/>
      <c r="AA56449" s="50"/>
      <c r="AE56449" s="50"/>
    </row>
    <row r="56450" spans="23:31">
      <c r="W56450" s="50"/>
      <c r="AA56450" s="50"/>
      <c r="AE56450" s="50"/>
    </row>
    <row r="56451" spans="23:31">
      <c r="W56451" s="50"/>
      <c r="AA56451" s="50"/>
      <c r="AE56451" s="50"/>
    </row>
    <row r="56452" spans="23:31">
      <c r="W56452" s="50"/>
      <c r="AA56452" s="50"/>
      <c r="AE56452" s="50"/>
    </row>
    <row r="56453" spans="23:31">
      <c r="W56453" s="50"/>
      <c r="AA56453" s="50"/>
      <c r="AE56453" s="50"/>
    </row>
    <row r="56454" spans="23:31">
      <c r="W56454" s="50"/>
      <c r="AA56454" s="50"/>
      <c r="AE56454" s="50"/>
    </row>
    <row r="56455" spans="23:31">
      <c r="W56455" s="50"/>
      <c r="AA56455" s="50"/>
      <c r="AE56455" s="50"/>
    </row>
    <row r="56456" spans="23:31">
      <c r="W56456" s="50"/>
      <c r="AA56456" s="50"/>
      <c r="AE56456" s="50"/>
    </row>
    <row r="56457" spans="23:31">
      <c r="W56457" s="50"/>
      <c r="AA56457" s="50"/>
      <c r="AE56457" s="50"/>
    </row>
    <row r="56458" spans="23:31">
      <c r="W56458" s="50"/>
      <c r="AA56458" s="50"/>
      <c r="AE56458" s="50"/>
    </row>
    <row r="56459" spans="23:31">
      <c r="W56459" s="50"/>
      <c r="AA56459" s="50"/>
      <c r="AE56459" s="50"/>
    </row>
    <row r="56460" spans="23:31">
      <c r="W56460" s="50"/>
      <c r="AA56460" s="50"/>
      <c r="AE56460" s="50"/>
    </row>
    <row r="56461" spans="23:31">
      <c r="W56461" s="50"/>
      <c r="AA56461" s="50"/>
      <c r="AE56461" s="50"/>
    </row>
    <row r="56462" spans="23:31">
      <c r="W56462" s="50"/>
      <c r="AA56462" s="50"/>
      <c r="AE56462" s="50"/>
    </row>
    <row r="56463" spans="23:31">
      <c r="W56463" s="50"/>
      <c r="AA56463" s="50"/>
      <c r="AE56463" s="50"/>
    </row>
    <row r="56464" spans="23:31">
      <c r="W56464" s="50"/>
      <c r="AA56464" s="50"/>
      <c r="AE56464" s="50"/>
    </row>
    <row r="56465" spans="23:31">
      <c r="W56465" s="50"/>
      <c r="AA56465" s="50"/>
      <c r="AE56465" s="50"/>
    </row>
    <row r="56466" spans="23:31">
      <c r="W56466" s="50"/>
      <c r="AA56466" s="50"/>
      <c r="AE56466" s="50"/>
    </row>
    <row r="56467" spans="23:31">
      <c r="W56467" s="50"/>
      <c r="AA56467" s="50"/>
      <c r="AE56467" s="50"/>
    </row>
    <row r="56468" spans="23:31">
      <c r="W56468" s="50"/>
      <c r="AA56468" s="50"/>
      <c r="AE56468" s="50"/>
    </row>
    <row r="56469" spans="23:31">
      <c r="W56469" s="50"/>
      <c r="AA56469" s="50"/>
      <c r="AE56469" s="50"/>
    </row>
    <row r="56470" spans="23:31">
      <c r="W56470" s="50"/>
      <c r="AA56470" s="50"/>
      <c r="AE56470" s="50"/>
    </row>
    <row r="56471" spans="23:31">
      <c r="W56471" s="50"/>
      <c r="AA56471" s="50"/>
      <c r="AE56471" s="50"/>
    </row>
    <row r="56472" spans="23:31">
      <c r="W56472" s="50"/>
      <c r="AA56472" s="50"/>
      <c r="AE56472" s="50"/>
    </row>
    <row r="56473" spans="23:31">
      <c r="W56473" s="50"/>
      <c r="AA56473" s="50"/>
      <c r="AE56473" s="50"/>
    </row>
    <row r="56474" spans="23:31">
      <c r="W56474" s="50"/>
      <c r="AA56474" s="50"/>
      <c r="AE56474" s="50"/>
    </row>
    <row r="56475" spans="23:31">
      <c r="W56475" s="50"/>
      <c r="AA56475" s="50"/>
      <c r="AE56475" s="50"/>
    </row>
    <row r="56476" spans="23:31">
      <c r="W56476" s="50"/>
      <c r="AA56476" s="50"/>
      <c r="AE56476" s="50"/>
    </row>
    <row r="56477" spans="23:31">
      <c r="W56477" s="50"/>
      <c r="AA56477" s="50"/>
      <c r="AE56477" s="50"/>
    </row>
    <row r="56478" spans="23:31">
      <c r="W56478" s="50"/>
      <c r="AA56478" s="50"/>
      <c r="AE56478" s="50"/>
    </row>
    <row r="56479" spans="23:31">
      <c r="W56479" s="50"/>
      <c r="AA56479" s="50"/>
      <c r="AE56479" s="50"/>
    </row>
    <row r="56480" spans="23:31">
      <c r="W56480" s="50"/>
      <c r="AA56480" s="50"/>
      <c r="AE56480" s="50"/>
    </row>
    <row r="56481" spans="23:31">
      <c r="W56481" s="50"/>
      <c r="AA56481" s="50"/>
      <c r="AE56481" s="50"/>
    </row>
    <row r="56482" spans="23:31">
      <c r="W56482" s="50"/>
      <c r="AA56482" s="50"/>
      <c r="AE56482" s="50"/>
    </row>
    <row r="56483" spans="23:31">
      <c r="W56483" s="50"/>
      <c r="AA56483" s="50"/>
      <c r="AE56483" s="50"/>
    </row>
    <row r="56484" spans="23:31">
      <c r="W56484" s="50"/>
      <c r="AA56484" s="50"/>
      <c r="AE56484" s="50"/>
    </row>
    <row r="56485" spans="23:31">
      <c r="W56485" s="50"/>
      <c r="AA56485" s="50"/>
      <c r="AE56485" s="50"/>
    </row>
    <row r="56486" spans="23:31">
      <c r="W56486" s="50"/>
      <c r="AA56486" s="50"/>
      <c r="AE56486" s="50"/>
    </row>
    <row r="56487" spans="23:31">
      <c r="W56487" s="50"/>
      <c r="AA56487" s="50"/>
      <c r="AE56487" s="50"/>
    </row>
    <row r="56488" spans="23:31">
      <c r="W56488" s="50"/>
      <c r="AA56488" s="50"/>
      <c r="AE56488" s="50"/>
    </row>
    <row r="56489" spans="23:31">
      <c r="W56489" s="50"/>
      <c r="AA56489" s="50"/>
      <c r="AE56489" s="50"/>
    </row>
    <row r="56490" spans="23:31">
      <c r="W56490" s="50"/>
      <c r="AA56490" s="50"/>
      <c r="AE56490" s="50"/>
    </row>
    <row r="56491" spans="23:31">
      <c r="W56491" s="50"/>
      <c r="AA56491" s="50"/>
      <c r="AE56491" s="50"/>
    </row>
    <row r="56492" spans="23:31">
      <c r="W56492" s="50"/>
      <c r="AA56492" s="50"/>
      <c r="AE56492" s="50"/>
    </row>
    <row r="56493" spans="23:31">
      <c r="W56493" s="50"/>
      <c r="AA56493" s="50"/>
      <c r="AE56493" s="50"/>
    </row>
    <row r="56494" spans="23:31">
      <c r="W56494" s="50"/>
      <c r="AA56494" s="50"/>
      <c r="AE56494" s="50"/>
    </row>
    <row r="56495" spans="23:31">
      <c r="W56495" s="50"/>
      <c r="AA56495" s="50"/>
      <c r="AE56495" s="50"/>
    </row>
    <row r="56496" spans="23:31">
      <c r="W56496" s="50"/>
      <c r="AA56496" s="50"/>
      <c r="AE56496" s="50"/>
    </row>
    <row r="56497" spans="23:31">
      <c r="W56497" s="50"/>
      <c r="AA56497" s="50"/>
      <c r="AE56497" s="50"/>
    </row>
    <row r="56498" spans="23:31">
      <c r="W56498" s="50"/>
      <c r="AA56498" s="50"/>
      <c r="AE56498" s="50"/>
    </row>
    <row r="56499" spans="23:31">
      <c r="W56499" s="50"/>
      <c r="AA56499" s="50"/>
      <c r="AE56499" s="50"/>
    </row>
    <row r="56500" spans="23:31">
      <c r="W56500" s="50"/>
      <c r="AA56500" s="50"/>
      <c r="AE56500" s="50"/>
    </row>
    <row r="56501" spans="23:31">
      <c r="W56501" s="50"/>
      <c r="AA56501" s="50"/>
      <c r="AE56501" s="50"/>
    </row>
    <row r="56502" spans="23:31">
      <c r="W56502" s="50"/>
      <c r="AA56502" s="50"/>
      <c r="AE56502" s="50"/>
    </row>
    <row r="56503" spans="23:31">
      <c r="W56503" s="50"/>
      <c r="AA56503" s="50"/>
      <c r="AE56503" s="50"/>
    </row>
    <row r="56504" spans="23:31">
      <c r="W56504" s="50"/>
      <c r="AA56504" s="50"/>
      <c r="AE56504" s="50"/>
    </row>
    <row r="56505" spans="23:31">
      <c r="W56505" s="50"/>
      <c r="AA56505" s="50"/>
      <c r="AE56505" s="50"/>
    </row>
    <row r="56506" spans="23:31">
      <c r="W56506" s="50"/>
      <c r="AA56506" s="50"/>
      <c r="AE56506" s="50"/>
    </row>
    <row r="56507" spans="23:31">
      <c r="W56507" s="50"/>
      <c r="AA56507" s="50"/>
      <c r="AE56507" s="50"/>
    </row>
    <row r="56508" spans="23:31">
      <c r="W56508" s="50"/>
      <c r="AA56508" s="50"/>
      <c r="AE56508" s="50"/>
    </row>
    <row r="56509" spans="23:31">
      <c r="W56509" s="50"/>
      <c r="AA56509" s="50"/>
      <c r="AE56509" s="50"/>
    </row>
    <row r="56510" spans="23:31">
      <c r="W56510" s="50"/>
      <c r="AA56510" s="50"/>
      <c r="AE56510" s="50"/>
    </row>
    <row r="56511" spans="23:31">
      <c r="W56511" s="50"/>
      <c r="AA56511" s="50"/>
      <c r="AE56511" s="50"/>
    </row>
    <row r="56512" spans="23:31">
      <c r="W56512" s="50"/>
      <c r="AA56512" s="50"/>
      <c r="AE56512" s="50"/>
    </row>
    <row r="56513" spans="23:31">
      <c r="W56513" s="50"/>
      <c r="AA56513" s="50"/>
      <c r="AE56513" s="50"/>
    </row>
    <row r="56514" spans="23:31">
      <c r="W56514" s="50"/>
      <c r="AA56514" s="50"/>
      <c r="AE56514" s="50"/>
    </row>
    <row r="56515" spans="23:31">
      <c r="W56515" s="50"/>
      <c r="AA56515" s="50"/>
      <c r="AE56515" s="50"/>
    </row>
    <row r="56516" spans="23:31">
      <c r="W56516" s="50"/>
      <c r="AA56516" s="50"/>
      <c r="AE56516" s="50"/>
    </row>
    <row r="56517" spans="23:31">
      <c r="W56517" s="50"/>
      <c r="AA56517" s="50"/>
      <c r="AE56517" s="50"/>
    </row>
    <row r="56518" spans="23:31">
      <c r="W56518" s="50"/>
      <c r="AA56518" s="50"/>
      <c r="AE56518" s="50"/>
    </row>
    <row r="56519" spans="23:31">
      <c r="W56519" s="50"/>
      <c r="AA56519" s="50"/>
      <c r="AE56519" s="50"/>
    </row>
    <row r="56520" spans="23:31">
      <c r="W56520" s="50"/>
      <c r="AA56520" s="50"/>
      <c r="AE56520" s="50"/>
    </row>
    <row r="56521" spans="23:31">
      <c r="W56521" s="50"/>
      <c r="AA56521" s="50"/>
      <c r="AE56521" s="50"/>
    </row>
    <row r="56522" spans="23:31">
      <c r="W56522" s="50"/>
      <c r="AA56522" s="50"/>
      <c r="AE56522" s="50"/>
    </row>
    <row r="56523" spans="23:31">
      <c r="W56523" s="50"/>
      <c r="AA56523" s="50"/>
      <c r="AE56523" s="50"/>
    </row>
    <row r="56524" spans="23:31">
      <c r="W56524" s="50"/>
      <c r="AA56524" s="50"/>
      <c r="AE56524" s="50"/>
    </row>
    <row r="56525" spans="23:31">
      <c r="W56525" s="50"/>
      <c r="AA56525" s="50"/>
      <c r="AE56525" s="50"/>
    </row>
    <row r="56526" spans="23:31">
      <c r="W56526" s="50"/>
      <c r="AA56526" s="50"/>
      <c r="AE56526" s="50"/>
    </row>
    <row r="56527" spans="23:31">
      <c r="W56527" s="50"/>
      <c r="AA56527" s="50"/>
      <c r="AE56527" s="50"/>
    </row>
    <row r="56528" spans="23:31">
      <c r="W56528" s="50"/>
      <c r="AA56528" s="50"/>
      <c r="AE56528" s="50"/>
    </row>
    <row r="56529" spans="23:31">
      <c r="W56529" s="50"/>
      <c r="AA56529" s="50"/>
      <c r="AE56529" s="50"/>
    </row>
    <row r="56530" spans="23:31">
      <c r="W56530" s="50"/>
      <c r="AA56530" s="50"/>
      <c r="AE56530" s="50"/>
    </row>
    <row r="56531" spans="23:31">
      <c r="W56531" s="50"/>
      <c r="AA56531" s="50"/>
      <c r="AE56531" s="50"/>
    </row>
    <row r="56532" spans="23:31">
      <c r="W56532" s="50"/>
      <c r="AA56532" s="50"/>
      <c r="AE56532" s="50"/>
    </row>
    <row r="56533" spans="23:31">
      <c r="W56533" s="50"/>
      <c r="AA56533" s="50"/>
      <c r="AE56533" s="50"/>
    </row>
    <row r="56534" spans="23:31">
      <c r="W56534" s="50"/>
      <c r="AA56534" s="50"/>
      <c r="AE56534" s="50"/>
    </row>
    <row r="56535" spans="23:31">
      <c r="W56535" s="50"/>
      <c r="AA56535" s="50"/>
      <c r="AE56535" s="50"/>
    </row>
    <row r="56536" spans="23:31">
      <c r="W56536" s="50"/>
      <c r="AA56536" s="50"/>
      <c r="AE56536" s="50"/>
    </row>
    <row r="56537" spans="23:31">
      <c r="W56537" s="50"/>
      <c r="AA56537" s="50"/>
      <c r="AE56537" s="50"/>
    </row>
    <row r="56538" spans="23:31">
      <c r="W56538" s="50"/>
      <c r="AA56538" s="50"/>
      <c r="AE56538" s="50"/>
    </row>
    <row r="56539" spans="23:31">
      <c r="W56539" s="50"/>
      <c r="AA56539" s="50"/>
      <c r="AE56539" s="50"/>
    </row>
    <row r="56540" spans="23:31">
      <c r="W56540" s="50"/>
      <c r="AA56540" s="50"/>
      <c r="AE56540" s="50"/>
    </row>
    <row r="56541" spans="23:31">
      <c r="W56541" s="50"/>
      <c r="AA56541" s="50"/>
      <c r="AE56541" s="50"/>
    </row>
    <row r="56542" spans="23:31">
      <c r="W56542" s="50"/>
      <c r="AA56542" s="50"/>
      <c r="AE56542" s="50"/>
    </row>
    <row r="56543" spans="23:31">
      <c r="W56543" s="50"/>
      <c r="AA56543" s="50"/>
      <c r="AE56543" s="50"/>
    </row>
    <row r="56544" spans="23:31">
      <c r="W56544" s="50"/>
      <c r="AA56544" s="50"/>
      <c r="AE56544" s="50"/>
    </row>
    <row r="56545" spans="23:31">
      <c r="W56545" s="50"/>
      <c r="AA56545" s="50"/>
      <c r="AE56545" s="50"/>
    </row>
    <row r="56546" spans="23:31">
      <c r="W56546" s="50"/>
      <c r="AA56546" s="50"/>
      <c r="AE56546" s="50"/>
    </row>
    <row r="56547" spans="23:31">
      <c r="W56547" s="50"/>
      <c r="AA56547" s="50"/>
      <c r="AE56547" s="50"/>
    </row>
    <row r="56548" spans="23:31">
      <c r="W56548" s="50"/>
      <c r="AA56548" s="50"/>
      <c r="AE56548" s="50"/>
    </row>
    <row r="56549" spans="23:31">
      <c r="W56549" s="50"/>
      <c r="AA56549" s="50"/>
      <c r="AE56549" s="50"/>
    </row>
    <row r="56550" spans="23:31">
      <c r="W56550" s="50"/>
      <c r="AA56550" s="50"/>
      <c r="AE56550" s="50"/>
    </row>
    <row r="56551" spans="23:31">
      <c r="W56551" s="50"/>
      <c r="AA56551" s="50"/>
      <c r="AE56551" s="50"/>
    </row>
    <row r="56552" spans="23:31">
      <c r="W56552" s="50"/>
      <c r="AA56552" s="50"/>
      <c r="AE56552" s="50"/>
    </row>
    <row r="56553" spans="23:31">
      <c r="W56553" s="50"/>
      <c r="AA56553" s="50"/>
      <c r="AE56553" s="50"/>
    </row>
    <row r="56554" spans="23:31">
      <c r="W56554" s="50"/>
      <c r="AA56554" s="50"/>
      <c r="AE56554" s="50"/>
    </row>
    <row r="56555" spans="23:31">
      <c r="W56555" s="50"/>
      <c r="AA56555" s="50"/>
      <c r="AE56555" s="50"/>
    </row>
    <row r="56556" spans="23:31">
      <c r="W56556" s="50"/>
      <c r="AA56556" s="50"/>
      <c r="AE56556" s="50"/>
    </row>
    <row r="56557" spans="23:31">
      <c r="W56557" s="50"/>
      <c r="AA56557" s="50"/>
      <c r="AE56557" s="50"/>
    </row>
    <row r="56558" spans="23:31">
      <c r="W56558" s="50"/>
      <c r="AA56558" s="50"/>
      <c r="AE56558" s="50"/>
    </row>
    <row r="56559" spans="23:31">
      <c r="W56559" s="50"/>
      <c r="AA56559" s="50"/>
      <c r="AE56559" s="50"/>
    </row>
    <row r="56560" spans="23:31">
      <c r="W56560" s="50"/>
      <c r="AA56560" s="50"/>
      <c r="AE56560" s="50"/>
    </row>
    <row r="56561" spans="23:31">
      <c r="W56561" s="50"/>
      <c r="AA56561" s="50"/>
      <c r="AE56561" s="50"/>
    </row>
    <row r="56562" spans="23:31">
      <c r="W56562" s="50"/>
      <c r="AA56562" s="50"/>
      <c r="AE56562" s="50"/>
    </row>
    <row r="56563" spans="23:31">
      <c r="W56563" s="50"/>
      <c r="AA56563" s="50"/>
      <c r="AE56563" s="50"/>
    </row>
    <row r="56564" spans="23:31">
      <c r="W56564" s="50"/>
      <c r="AA56564" s="50"/>
      <c r="AE56564" s="50"/>
    </row>
    <row r="56565" spans="23:31">
      <c r="W56565" s="50"/>
      <c r="AA56565" s="50"/>
      <c r="AE56565" s="50"/>
    </row>
    <row r="56566" spans="23:31">
      <c r="W56566" s="50"/>
      <c r="AA56566" s="50"/>
      <c r="AE56566" s="50"/>
    </row>
    <row r="56567" spans="23:31">
      <c r="W56567" s="50"/>
      <c r="AA56567" s="50"/>
      <c r="AE56567" s="50"/>
    </row>
    <row r="56568" spans="23:31">
      <c r="W56568" s="50"/>
      <c r="AA56568" s="50"/>
      <c r="AE56568" s="50"/>
    </row>
    <row r="56569" spans="23:31">
      <c r="W56569" s="50"/>
      <c r="AA56569" s="50"/>
      <c r="AE56569" s="50"/>
    </row>
    <row r="56570" spans="23:31">
      <c r="W56570" s="50"/>
      <c r="AA56570" s="50"/>
      <c r="AE56570" s="50"/>
    </row>
    <row r="56571" spans="23:31">
      <c r="W56571" s="50"/>
      <c r="AA56571" s="50"/>
      <c r="AE56571" s="50"/>
    </row>
    <row r="56572" spans="23:31">
      <c r="W56572" s="50"/>
      <c r="AA56572" s="50"/>
      <c r="AE56572" s="50"/>
    </row>
    <row r="56573" spans="23:31">
      <c r="W56573" s="50"/>
      <c r="AA56573" s="50"/>
      <c r="AE56573" s="50"/>
    </row>
    <row r="56574" spans="23:31">
      <c r="W56574" s="50"/>
      <c r="AA56574" s="50"/>
      <c r="AE56574" s="50"/>
    </row>
    <row r="56575" spans="23:31">
      <c r="W56575" s="50"/>
      <c r="AA56575" s="50"/>
      <c r="AE56575" s="50"/>
    </row>
    <row r="56576" spans="23:31">
      <c r="W56576" s="50"/>
      <c r="AA56576" s="50"/>
      <c r="AE56576" s="50"/>
    </row>
    <row r="56577" spans="23:31">
      <c r="W56577" s="50"/>
      <c r="AA56577" s="50"/>
      <c r="AE56577" s="50"/>
    </row>
    <row r="56578" spans="23:31">
      <c r="W56578" s="50"/>
      <c r="AA56578" s="50"/>
      <c r="AE56578" s="50"/>
    </row>
    <row r="56579" spans="23:31">
      <c r="W56579" s="50"/>
      <c r="AA56579" s="50"/>
      <c r="AE56579" s="50"/>
    </row>
    <row r="56580" spans="23:31">
      <c r="W56580" s="50"/>
      <c r="AA56580" s="50"/>
      <c r="AE56580" s="50"/>
    </row>
    <row r="56581" spans="23:31">
      <c r="W56581" s="50"/>
      <c r="AA56581" s="50"/>
      <c r="AE56581" s="50"/>
    </row>
    <row r="56582" spans="23:31">
      <c r="W56582" s="50"/>
      <c r="AA56582" s="50"/>
      <c r="AE56582" s="50"/>
    </row>
    <row r="56583" spans="23:31">
      <c r="W56583" s="50"/>
      <c r="AA56583" s="50"/>
      <c r="AE56583" s="50"/>
    </row>
    <row r="56584" spans="23:31">
      <c r="W56584" s="50"/>
      <c r="AA56584" s="50"/>
      <c r="AE56584" s="50"/>
    </row>
    <row r="56585" spans="23:31">
      <c r="W56585" s="50"/>
      <c r="AA56585" s="50"/>
      <c r="AE56585" s="50"/>
    </row>
    <row r="56586" spans="23:31">
      <c r="W56586" s="50"/>
      <c r="AA56586" s="50"/>
      <c r="AE56586" s="50"/>
    </row>
    <row r="56587" spans="23:31">
      <c r="W56587" s="50"/>
      <c r="AA56587" s="50"/>
      <c r="AE56587" s="50"/>
    </row>
    <row r="56588" spans="23:31">
      <c r="W56588" s="50"/>
      <c r="AA56588" s="50"/>
      <c r="AE56588" s="50"/>
    </row>
    <row r="56589" spans="23:31">
      <c r="W56589" s="50"/>
      <c r="AA56589" s="50"/>
      <c r="AE56589" s="50"/>
    </row>
    <row r="56590" spans="23:31">
      <c r="W56590" s="50"/>
      <c r="AA56590" s="50"/>
      <c r="AE56590" s="50"/>
    </row>
    <row r="56591" spans="23:31">
      <c r="W56591" s="50"/>
      <c r="AA56591" s="50"/>
      <c r="AE56591" s="50"/>
    </row>
    <row r="56592" spans="23:31">
      <c r="W56592" s="50"/>
      <c r="AA56592" s="50"/>
      <c r="AE56592" s="50"/>
    </row>
    <row r="56593" spans="23:31">
      <c r="W56593" s="50"/>
      <c r="AA56593" s="50"/>
      <c r="AE56593" s="50"/>
    </row>
    <row r="56594" spans="23:31">
      <c r="W56594" s="50"/>
      <c r="AA56594" s="50"/>
      <c r="AE56594" s="50"/>
    </row>
    <row r="56595" spans="23:31">
      <c r="W56595" s="50"/>
      <c r="AA56595" s="50"/>
      <c r="AE56595" s="50"/>
    </row>
    <row r="56596" spans="23:31">
      <c r="W56596" s="50"/>
      <c r="AA56596" s="50"/>
      <c r="AE56596" s="50"/>
    </row>
    <row r="56597" spans="23:31">
      <c r="W56597" s="50"/>
      <c r="AA56597" s="50"/>
      <c r="AE56597" s="50"/>
    </row>
    <row r="56598" spans="23:31">
      <c r="W56598" s="50"/>
      <c r="AA56598" s="50"/>
      <c r="AE56598" s="50"/>
    </row>
    <row r="56599" spans="23:31">
      <c r="W56599" s="50"/>
      <c r="AA56599" s="50"/>
      <c r="AE56599" s="50"/>
    </row>
    <row r="56600" spans="23:31">
      <c r="W56600" s="50"/>
      <c r="AA56600" s="50"/>
      <c r="AE56600" s="50"/>
    </row>
    <row r="56601" spans="23:31">
      <c r="W56601" s="50"/>
      <c r="AA56601" s="50"/>
      <c r="AE56601" s="50"/>
    </row>
    <row r="56602" spans="23:31">
      <c r="W56602" s="50"/>
      <c r="AA56602" s="50"/>
      <c r="AE56602" s="50"/>
    </row>
    <row r="56603" spans="23:31">
      <c r="W56603" s="50"/>
      <c r="AA56603" s="50"/>
      <c r="AE56603" s="50"/>
    </row>
    <row r="56604" spans="23:31">
      <c r="W56604" s="50"/>
      <c r="AA56604" s="50"/>
      <c r="AE56604" s="50"/>
    </row>
    <row r="56605" spans="23:31">
      <c r="W56605" s="50"/>
      <c r="AA56605" s="50"/>
      <c r="AE56605" s="50"/>
    </row>
    <row r="56606" spans="23:31">
      <c r="W56606" s="50"/>
      <c r="AA56606" s="50"/>
      <c r="AE56606" s="50"/>
    </row>
    <row r="56607" spans="23:31">
      <c r="W56607" s="50"/>
      <c r="AA56607" s="50"/>
      <c r="AE56607" s="50"/>
    </row>
    <row r="56608" spans="23:31">
      <c r="W56608" s="50"/>
      <c r="AA56608" s="50"/>
      <c r="AE56608" s="50"/>
    </row>
    <row r="56609" spans="23:31">
      <c r="W56609" s="50"/>
      <c r="AA56609" s="50"/>
      <c r="AE56609" s="50"/>
    </row>
    <row r="56610" spans="23:31">
      <c r="W56610" s="50"/>
      <c r="AA56610" s="50"/>
      <c r="AE56610" s="50"/>
    </row>
    <row r="56611" spans="23:31">
      <c r="W56611" s="50"/>
      <c r="AA56611" s="50"/>
      <c r="AE56611" s="50"/>
    </row>
    <row r="56612" spans="23:31">
      <c r="W56612" s="50"/>
      <c r="AA56612" s="50"/>
      <c r="AE56612" s="50"/>
    </row>
    <row r="56613" spans="23:31">
      <c r="W56613" s="50"/>
      <c r="AA56613" s="50"/>
      <c r="AE56613" s="50"/>
    </row>
    <row r="56614" spans="23:31">
      <c r="W56614" s="50"/>
      <c r="AA56614" s="50"/>
      <c r="AE56614" s="50"/>
    </row>
    <row r="56615" spans="23:31">
      <c r="W56615" s="50"/>
      <c r="AA56615" s="50"/>
      <c r="AE56615" s="50"/>
    </row>
    <row r="56616" spans="23:31">
      <c r="W56616" s="50"/>
      <c r="AA56616" s="50"/>
      <c r="AE56616" s="50"/>
    </row>
    <row r="56617" spans="23:31">
      <c r="W56617" s="50"/>
      <c r="AA56617" s="50"/>
      <c r="AE56617" s="50"/>
    </row>
    <row r="56618" spans="23:31">
      <c r="W56618" s="50"/>
      <c r="AA56618" s="50"/>
      <c r="AE56618" s="50"/>
    </row>
    <row r="56619" spans="23:31">
      <c r="W56619" s="50"/>
      <c r="AA56619" s="50"/>
      <c r="AE56619" s="50"/>
    </row>
    <row r="56620" spans="23:31">
      <c r="W56620" s="50"/>
      <c r="AA56620" s="50"/>
      <c r="AE56620" s="50"/>
    </row>
    <row r="56621" spans="23:31">
      <c r="W56621" s="50"/>
      <c r="AA56621" s="50"/>
      <c r="AE56621" s="50"/>
    </row>
    <row r="56622" spans="23:31">
      <c r="W56622" s="50"/>
      <c r="AA56622" s="50"/>
      <c r="AE56622" s="50"/>
    </row>
    <row r="56623" spans="23:31">
      <c r="W56623" s="50"/>
      <c r="AA56623" s="50"/>
      <c r="AE56623" s="50"/>
    </row>
    <row r="56624" spans="23:31">
      <c r="W56624" s="50"/>
      <c r="AA56624" s="50"/>
      <c r="AE56624" s="50"/>
    </row>
    <row r="56625" spans="23:31">
      <c r="W56625" s="50"/>
      <c r="AA56625" s="50"/>
      <c r="AE56625" s="50"/>
    </row>
    <row r="56626" spans="23:31">
      <c r="W56626" s="50"/>
      <c r="AA56626" s="50"/>
      <c r="AE56626" s="50"/>
    </row>
    <row r="56627" spans="23:31">
      <c r="W56627" s="50"/>
      <c r="AA56627" s="50"/>
      <c r="AE56627" s="50"/>
    </row>
    <row r="56628" spans="23:31">
      <c r="W56628" s="50"/>
      <c r="AA56628" s="50"/>
      <c r="AE56628" s="50"/>
    </row>
    <row r="56629" spans="23:31">
      <c r="W56629" s="50"/>
      <c r="AA56629" s="50"/>
      <c r="AE56629" s="50"/>
    </row>
    <row r="56630" spans="23:31">
      <c r="W56630" s="50"/>
      <c r="AA56630" s="50"/>
      <c r="AE56630" s="50"/>
    </row>
    <row r="56631" spans="23:31">
      <c r="W56631" s="50"/>
      <c r="AA56631" s="50"/>
      <c r="AE56631" s="50"/>
    </row>
    <row r="56632" spans="23:31">
      <c r="W56632" s="50"/>
      <c r="AA56632" s="50"/>
      <c r="AE56632" s="50"/>
    </row>
    <row r="56633" spans="23:31">
      <c r="W56633" s="50"/>
      <c r="AA56633" s="50"/>
      <c r="AE56633" s="50"/>
    </row>
    <row r="56634" spans="23:31">
      <c r="W56634" s="50"/>
      <c r="AA56634" s="50"/>
      <c r="AE56634" s="50"/>
    </row>
    <row r="56635" spans="23:31">
      <c r="W56635" s="50"/>
      <c r="AA56635" s="50"/>
      <c r="AE56635" s="50"/>
    </row>
    <row r="56636" spans="23:31">
      <c r="W56636" s="50"/>
      <c r="AA56636" s="50"/>
      <c r="AE56636" s="50"/>
    </row>
    <row r="56637" spans="23:31">
      <c r="W56637" s="50"/>
      <c r="AA56637" s="50"/>
      <c r="AE56637" s="50"/>
    </row>
    <row r="56638" spans="23:31">
      <c r="W56638" s="50"/>
      <c r="AA56638" s="50"/>
      <c r="AE56638" s="50"/>
    </row>
    <row r="56639" spans="23:31">
      <c r="W56639" s="50"/>
      <c r="AA56639" s="50"/>
      <c r="AE56639" s="50"/>
    </row>
    <row r="56640" spans="23:31">
      <c r="W56640" s="50"/>
      <c r="AA56640" s="50"/>
      <c r="AE56640" s="50"/>
    </row>
    <row r="56641" spans="23:31">
      <c r="W56641" s="50"/>
      <c r="AA56641" s="50"/>
      <c r="AE56641" s="50"/>
    </row>
    <row r="56642" spans="23:31">
      <c r="W56642" s="50"/>
      <c r="AA56642" s="50"/>
      <c r="AE56642" s="50"/>
    </row>
    <row r="56643" spans="23:31">
      <c r="W56643" s="50"/>
      <c r="AA56643" s="50"/>
      <c r="AE56643" s="50"/>
    </row>
    <row r="56644" spans="23:31">
      <c r="W56644" s="50"/>
      <c r="AA56644" s="50"/>
      <c r="AE56644" s="50"/>
    </row>
    <row r="56645" spans="23:31">
      <c r="W56645" s="50"/>
      <c r="AA56645" s="50"/>
      <c r="AE56645" s="50"/>
    </row>
    <row r="56646" spans="23:31">
      <c r="W56646" s="50"/>
      <c r="AA56646" s="50"/>
      <c r="AE56646" s="50"/>
    </row>
    <row r="56647" spans="23:31">
      <c r="W56647" s="50"/>
      <c r="AA56647" s="50"/>
      <c r="AE56647" s="50"/>
    </row>
    <row r="56648" spans="23:31">
      <c r="W56648" s="50"/>
      <c r="AA56648" s="50"/>
      <c r="AE56648" s="50"/>
    </row>
    <row r="56649" spans="23:31">
      <c r="W56649" s="50"/>
      <c r="AA56649" s="50"/>
      <c r="AE56649" s="50"/>
    </row>
    <row r="56650" spans="23:31">
      <c r="W56650" s="50"/>
      <c r="AA56650" s="50"/>
      <c r="AE56650" s="50"/>
    </row>
    <row r="56651" spans="23:31">
      <c r="W56651" s="50"/>
      <c r="AA56651" s="50"/>
      <c r="AE56651" s="50"/>
    </row>
    <row r="56652" spans="23:31">
      <c r="W56652" s="50"/>
      <c r="AA56652" s="50"/>
      <c r="AE56652" s="50"/>
    </row>
    <row r="56653" spans="23:31">
      <c r="W56653" s="50"/>
      <c r="AA56653" s="50"/>
      <c r="AE56653" s="50"/>
    </row>
    <row r="56654" spans="23:31">
      <c r="W56654" s="50"/>
      <c r="AA56654" s="50"/>
      <c r="AE56654" s="50"/>
    </row>
    <row r="56655" spans="23:31">
      <c r="W56655" s="50"/>
      <c r="AA56655" s="50"/>
      <c r="AE56655" s="50"/>
    </row>
    <row r="56656" spans="23:31">
      <c r="W56656" s="50"/>
      <c r="AA56656" s="50"/>
      <c r="AE56656" s="50"/>
    </row>
    <row r="56657" spans="23:31">
      <c r="W56657" s="50"/>
      <c r="AA56657" s="50"/>
      <c r="AE56657" s="50"/>
    </row>
    <row r="56658" spans="23:31">
      <c r="W56658" s="50"/>
      <c r="AA56658" s="50"/>
      <c r="AE56658" s="50"/>
    </row>
    <row r="56659" spans="23:31">
      <c r="W56659" s="50"/>
      <c r="AA56659" s="50"/>
      <c r="AE56659" s="50"/>
    </row>
    <row r="56660" spans="23:31">
      <c r="W56660" s="50"/>
      <c r="AA56660" s="50"/>
      <c r="AE56660" s="50"/>
    </row>
    <row r="56661" spans="23:31">
      <c r="W56661" s="50"/>
      <c r="AA56661" s="50"/>
      <c r="AE56661" s="50"/>
    </row>
    <row r="56662" spans="23:31">
      <c r="W56662" s="50"/>
      <c r="AA56662" s="50"/>
      <c r="AE56662" s="50"/>
    </row>
    <row r="56663" spans="23:31">
      <c r="W56663" s="50"/>
      <c r="AA56663" s="50"/>
      <c r="AE56663" s="50"/>
    </row>
    <row r="56664" spans="23:31">
      <c r="W56664" s="50"/>
      <c r="AA56664" s="50"/>
      <c r="AE56664" s="50"/>
    </row>
    <row r="56665" spans="23:31">
      <c r="W56665" s="50"/>
      <c r="AA56665" s="50"/>
      <c r="AE56665" s="50"/>
    </row>
    <row r="56666" spans="23:31">
      <c r="W56666" s="50"/>
      <c r="AA56666" s="50"/>
      <c r="AE56666" s="50"/>
    </row>
    <row r="56667" spans="23:31">
      <c r="W56667" s="50"/>
      <c r="AA56667" s="50"/>
      <c r="AE56667" s="50"/>
    </row>
    <row r="56668" spans="23:31">
      <c r="W56668" s="50"/>
      <c r="AA56668" s="50"/>
      <c r="AE56668" s="50"/>
    </row>
    <row r="56669" spans="23:31">
      <c r="W56669" s="50"/>
      <c r="AA56669" s="50"/>
      <c r="AE56669" s="50"/>
    </row>
    <row r="56670" spans="23:31">
      <c r="W56670" s="50"/>
      <c r="AA56670" s="50"/>
      <c r="AE56670" s="50"/>
    </row>
    <row r="56671" spans="23:31">
      <c r="W56671" s="50"/>
      <c r="AA56671" s="50"/>
      <c r="AE56671" s="50"/>
    </row>
    <row r="56672" spans="23:31">
      <c r="W56672" s="50"/>
      <c r="AA56672" s="50"/>
      <c r="AE56672" s="50"/>
    </row>
    <row r="56673" spans="23:31">
      <c r="W56673" s="50"/>
      <c r="AA56673" s="50"/>
      <c r="AE56673" s="50"/>
    </row>
    <row r="56674" spans="23:31">
      <c r="W56674" s="50"/>
      <c r="AA56674" s="50"/>
      <c r="AE56674" s="50"/>
    </row>
    <row r="56675" spans="23:31">
      <c r="W56675" s="50"/>
      <c r="AA56675" s="50"/>
      <c r="AE56675" s="50"/>
    </row>
    <row r="56676" spans="23:31">
      <c r="W56676" s="50"/>
      <c r="AA56676" s="50"/>
      <c r="AE56676" s="50"/>
    </row>
    <row r="56677" spans="23:31">
      <c r="W56677" s="50"/>
      <c r="AA56677" s="50"/>
      <c r="AE56677" s="50"/>
    </row>
    <row r="56678" spans="23:31">
      <c r="W56678" s="50"/>
      <c r="AA56678" s="50"/>
      <c r="AE56678" s="50"/>
    </row>
    <row r="56679" spans="23:31">
      <c r="W56679" s="50"/>
      <c r="AA56679" s="50"/>
      <c r="AE56679" s="50"/>
    </row>
    <row r="56680" spans="23:31">
      <c r="W56680" s="50"/>
      <c r="AA56680" s="50"/>
      <c r="AE56680" s="50"/>
    </row>
    <row r="56681" spans="23:31">
      <c r="W56681" s="50"/>
      <c r="AA56681" s="50"/>
      <c r="AE56681" s="50"/>
    </row>
    <row r="56682" spans="23:31">
      <c r="W56682" s="50"/>
      <c r="AA56682" s="50"/>
      <c r="AE56682" s="50"/>
    </row>
    <row r="56683" spans="23:31">
      <c r="W56683" s="50"/>
      <c r="AA56683" s="50"/>
      <c r="AE56683" s="50"/>
    </row>
    <row r="56684" spans="23:31">
      <c r="W56684" s="50"/>
      <c r="AA56684" s="50"/>
      <c r="AE56684" s="50"/>
    </row>
    <row r="56685" spans="23:31">
      <c r="W56685" s="50"/>
      <c r="AA56685" s="50"/>
      <c r="AE56685" s="50"/>
    </row>
    <row r="56686" spans="23:31">
      <c r="W56686" s="50"/>
      <c r="AA56686" s="50"/>
      <c r="AE56686" s="50"/>
    </row>
    <row r="56687" spans="23:31">
      <c r="W56687" s="50"/>
      <c r="AA56687" s="50"/>
      <c r="AE56687" s="50"/>
    </row>
    <row r="56688" spans="23:31">
      <c r="W56688" s="50"/>
      <c r="AA56688" s="50"/>
      <c r="AE56688" s="50"/>
    </row>
    <row r="56689" spans="23:31">
      <c r="W56689" s="50"/>
      <c r="AA56689" s="50"/>
      <c r="AE56689" s="50"/>
    </row>
    <row r="56690" spans="23:31">
      <c r="W56690" s="50"/>
      <c r="AA56690" s="50"/>
      <c r="AE56690" s="50"/>
    </row>
    <row r="56691" spans="23:31">
      <c r="W56691" s="50"/>
      <c r="AA56691" s="50"/>
      <c r="AE56691" s="50"/>
    </row>
    <row r="56692" spans="23:31">
      <c r="W56692" s="50"/>
      <c r="AA56692" s="50"/>
      <c r="AE56692" s="50"/>
    </row>
    <row r="56693" spans="23:31">
      <c r="W56693" s="50"/>
      <c r="AA56693" s="50"/>
      <c r="AE56693" s="50"/>
    </row>
    <row r="56694" spans="23:31">
      <c r="W56694" s="50"/>
      <c r="AA56694" s="50"/>
      <c r="AE56694" s="50"/>
    </row>
    <row r="56695" spans="23:31">
      <c r="W56695" s="50"/>
      <c r="AA56695" s="50"/>
      <c r="AE56695" s="50"/>
    </row>
    <row r="56696" spans="23:31">
      <c r="W56696" s="50"/>
      <c r="AA56696" s="50"/>
      <c r="AE56696" s="50"/>
    </row>
    <row r="56697" spans="23:31">
      <c r="W56697" s="50"/>
      <c r="AA56697" s="50"/>
      <c r="AE56697" s="50"/>
    </row>
    <row r="56698" spans="23:31">
      <c r="W56698" s="50"/>
      <c r="AA56698" s="50"/>
      <c r="AE56698" s="50"/>
    </row>
    <row r="56699" spans="23:31">
      <c r="W56699" s="50"/>
      <c r="AA56699" s="50"/>
      <c r="AE56699" s="50"/>
    </row>
    <row r="56700" spans="23:31">
      <c r="W56700" s="50"/>
      <c r="AA56700" s="50"/>
      <c r="AE56700" s="50"/>
    </row>
    <row r="56701" spans="23:31">
      <c r="W56701" s="50"/>
      <c r="AA56701" s="50"/>
      <c r="AE56701" s="50"/>
    </row>
    <row r="56702" spans="23:31">
      <c r="W56702" s="50"/>
      <c r="AA56702" s="50"/>
      <c r="AE56702" s="50"/>
    </row>
    <row r="56703" spans="23:31">
      <c r="W56703" s="50"/>
      <c r="AA56703" s="50"/>
      <c r="AE56703" s="50"/>
    </row>
    <row r="56704" spans="23:31">
      <c r="W56704" s="50"/>
      <c r="AA56704" s="50"/>
      <c r="AE56704" s="50"/>
    </row>
    <row r="56705" spans="23:31">
      <c r="W56705" s="50"/>
      <c r="AA56705" s="50"/>
      <c r="AE56705" s="50"/>
    </row>
    <row r="56706" spans="23:31">
      <c r="W56706" s="50"/>
      <c r="AA56706" s="50"/>
      <c r="AE56706" s="50"/>
    </row>
    <row r="56707" spans="23:31">
      <c r="W56707" s="50"/>
      <c r="AA56707" s="50"/>
      <c r="AE56707" s="50"/>
    </row>
    <row r="56708" spans="23:31">
      <c r="W56708" s="50"/>
      <c r="AA56708" s="50"/>
      <c r="AE56708" s="50"/>
    </row>
    <row r="56709" spans="23:31">
      <c r="W56709" s="50"/>
      <c r="AA56709" s="50"/>
      <c r="AE56709" s="50"/>
    </row>
    <row r="56710" spans="23:31">
      <c r="W56710" s="50"/>
      <c r="AA56710" s="50"/>
      <c r="AE56710" s="50"/>
    </row>
    <row r="56711" spans="23:31">
      <c r="W56711" s="50"/>
      <c r="AA56711" s="50"/>
      <c r="AE56711" s="50"/>
    </row>
    <row r="56712" spans="23:31">
      <c r="W56712" s="50"/>
      <c r="AA56712" s="50"/>
      <c r="AE56712" s="50"/>
    </row>
    <row r="56713" spans="23:31">
      <c r="W56713" s="50"/>
      <c r="AA56713" s="50"/>
      <c r="AE56713" s="50"/>
    </row>
    <row r="56714" spans="23:31">
      <c r="W56714" s="50"/>
      <c r="AA56714" s="50"/>
      <c r="AE56714" s="50"/>
    </row>
    <row r="56715" spans="23:31">
      <c r="W56715" s="50"/>
      <c r="AA56715" s="50"/>
      <c r="AE56715" s="50"/>
    </row>
    <row r="56716" spans="23:31">
      <c r="W56716" s="50"/>
      <c r="AA56716" s="50"/>
      <c r="AE56716" s="50"/>
    </row>
    <row r="56717" spans="23:31">
      <c r="W56717" s="50"/>
      <c r="AA56717" s="50"/>
      <c r="AE56717" s="50"/>
    </row>
    <row r="56718" spans="23:31">
      <c r="W56718" s="50"/>
      <c r="AA56718" s="50"/>
      <c r="AE56718" s="50"/>
    </row>
    <row r="56719" spans="23:31">
      <c r="W56719" s="50"/>
      <c r="AA56719" s="50"/>
      <c r="AE56719" s="50"/>
    </row>
    <row r="56720" spans="23:31">
      <c r="W56720" s="50"/>
      <c r="AA56720" s="50"/>
      <c r="AE56720" s="50"/>
    </row>
    <row r="56721" spans="23:31">
      <c r="W56721" s="50"/>
      <c r="AA56721" s="50"/>
      <c r="AE56721" s="50"/>
    </row>
    <row r="56722" spans="23:31">
      <c r="W56722" s="50"/>
      <c r="AA56722" s="50"/>
      <c r="AE56722" s="50"/>
    </row>
    <row r="56723" spans="23:31">
      <c r="W56723" s="50"/>
      <c r="AA56723" s="50"/>
      <c r="AE56723" s="50"/>
    </row>
    <row r="56724" spans="23:31">
      <c r="W56724" s="50"/>
      <c r="AA56724" s="50"/>
      <c r="AE56724" s="50"/>
    </row>
    <row r="56725" spans="23:31">
      <c r="W56725" s="50"/>
      <c r="AA56725" s="50"/>
      <c r="AE56725" s="50"/>
    </row>
    <row r="56726" spans="23:31">
      <c r="W56726" s="50"/>
      <c r="AA56726" s="50"/>
      <c r="AE56726" s="50"/>
    </row>
    <row r="56727" spans="23:31">
      <c r="W56727" s="50"/>
      <c r="AA56727" s="50"/>
      <c r="AE56727" s="50"/>
    </row>
    <row r="56728" spans="23:31">
      <c r="W56728" s="50"/>
      <c r="AA56728" s="50"/>
      <c r="AE56728" s="50"/>
    </row>
    <row r="56729" spans="23:31">
      <c r="W56729" s="50"/>
      <c r="AA56729" s="50"/>
      <c r="AE56729" s="50"/>
    </row>
    <row r="56730" spans="23:31">
      <c r="W56730" s="50"/>
      <c r="AA56730" s="50"/>
      <c r="AE56730" s="50"/>
    </row>
    <row r="56731" spans="23:31">
      <c r="W56731" s="50"/>
      <c r="AA56731" s="50"/>
      <c r="AE56731" s="50"/>
    </row>
    <row r="56732" spans="23:31">
      <c r="W56732" s="50"/>
      <c r="AA56732" s="50"/>
      <c r="AE56732" s="50"/>
    </row>
    <row r="56733" spans="23:31">
      <c r="W56733" s="50"/>
      <c r="AA56733" s="50"/>
      <c r="AE56733" s="50"/>
    </row>
    <row r="56734" spans="23:31">
      <c r="W56734" s="50"/>
      <c r="AA56734" s="50"/>
      <c r="AE56734" s="50"/>
    </row>
    <row r="56735" spans="23:31">
      <c r="W56735" s="50"/>
      <c r="AA56735" s="50"/>
      <c r="AE56735" s="50"/>
    </row>
    <row r="56736" spans="23:31">
      <c r="W56736" s="50"/>
      <c r="AA56736" s="50"/>
      <c r="AE56736" s="50"/>
    </row>
    <row r="56737" spans="23:31">
      <c r="W56737" s="50"/>
      <c r="AA56737" s="50"/>
      <c r="AE56737" s="50"/>
    </row>
    <row r="56738" spans="23:31">
      <c r="W56738" s="50"/>
      <c r="AA56738" s="50"/>
      <c r="AE56738" s="50"/>
    </row>
    <row r="56739" spans="23:31">
      <c r="W56739" s="50"/>
      <c r="AA56739" s="50"/>
      <c r="AE56739" s="50"/>
    </row>
    <row r="56740" spans="23:31">
      <c r="W56740" s="50"/>
      <c r="AA56740" s="50"/>
      <c r="AE56740" s="50"/>
    </row>
    <row r="56741" spans="23:31">
      <c r="W56741" s="50"/>
      <c r="AA56741" s="50"/>
      <c r="AE56741" s="50"/>
    </row>
    <row r="56742" spans="23:31">
      <c r="W56742" s="50"/>
      <c r="AA56742" s="50"/>
      <c r="AE56742" s="50"/>
    </row>
    <row r="56743" spans="23:31">
      <c r="W56743" s="50"/>
      <c r="AA56743" s="50"/>
      <c r="AE56743" s="50"/>
    </row>
    <row r="56744" spans="23:31">
      <c r="W56744" s="50"/>
      <c r="AA56744" s="50"/>
      <c r="AE56744" s="50"/>
    </row>
    <row r="56745" spans="23:31">
      <c r="W56745" s="50"/>
      <c r="AA56745" s="50"/>
      <c r="AE56745" s="50"/>
    </row>
    <row r="56746" spans="23:31">
      <c r="W56746" s="50"/>
      <c r="AA56746" s="50"/>
      <c r="AE56746" s="50"/>
    </row>
    <row r="56747" spans="23:31">
      <c r="W56747" s="50"/>
      <c r="AA56747" s="50"/>
      <c r="AE56747" s="50"/>
    </row>
    <row r="56748" spans="23:31">
      <c r="W56748" s="50"/>
      <c r="AA56748" s="50"/>
      <c r="AE56748" s="50"/>
    </row>
    <row r="56749" spans="23:31">
      <c r="W56749" s="50"/>
      <c r="AA56749" s="50"/>
      <c r="AE56749" s="50"/>
    </row>
    <row r="56750" spans="23:31">
      <c r="W56750" s="50"/>
      <c r="AA56750" s="50"/>
      <c r="AE56750" s="50"/>
    </row>
    <row r="56751" spans="23:31">
      <c r="W56751" s="50"/>
      <c r="AA56751" s="50"/>
      <c r="AE56751" s="50"/>
    </row>
    <row r="56752" spans="23:31">
      <c r="W56752" s="50"/>
      <c r="AA56752" s="50"/>
      <c r="AE56752" s="50"/>
    </row>
    <row r="56753" spans="23:31">
      <c r="W56753" s="50"/>
      <c r="AA56753" s="50"/>
      <c r="AE56753" s="50"/>
    </row>
    <row r="56754" spans="23:31">
      <c r="W56754" s="50"/>
      <c r="AA56754" s="50"/>
      <c r="AE56754" s="50"/>
    </row>
    <row r="56755" spans="23:31">
      <c r="W56755" s="50"/>
      <c r="AA56755" s="50"/>
      <c r="AE56755" s="50"/>
    </row>
    <row r="56756" spans="23:31">
      <c r="W56756" s="50"/>
      <c r="AA56756" s="50"/>
      <c r="AE56756" s="50"/>
    </row>
    <row r="56757" spans="23:31">
      <c r="W56757" s="50"/>
      <c r="AA56757" s="50"/>
      <c r="AE56757" s="50"/>
    </row>
    <row r="56758" spans="23:31">
      <c r="W56758" s="50"/>
      <c r="AA56758" s="50"/>
      <c r="AE56758" s="50"/>
    </row>
    <row r="56759" spans="23:31">
      <c r="W56759" s="50"/>
      <c r="AA56759" s="50"/>
      <c r="AE56759" s="50"/>
    </row>
    <row r="56760" spans="23:31">
      <c r="W56760" s="50"/>
      <c r="AA56760" s="50"/>
      <c r="AE56760" s="50"/>
    </row>
    <row r="56761" spans="23:31">
      <c r="W56761" s="50"/>
      <c r="AA56761" s="50"/>
      <c r="AE56761" s="50"/>
    </row>
    <row r="56762" spans="23:31">
      <c r="W56762" s="50"/>
      <c r="AA56762" s="50"/>
      <c r="AE56762" s="50"/>
    </row>
    <row r="56763" spans="23:31">
      <c r="W56763" s="50"/>
      <c r="AA56763" s="50"/>
      <c r="AE56763" s="50"/>
    </row>
    <row r="56764" spans="23:31">
      <c r="W56764" s="50"/>
      <c r="AA56764" s="50"/>
      <c r="AE56764" s="50"/>
    </row>
    <row r="56765" spans="23:31">
      <c r="W56765" s="50"/>
      <c r="AA56765" s="50"/>
      <c r="AE56765" s="50"/>
    </row>
    <row r="56766" spans="23:31">
      <c r="W56766" s="50"/>
      <c r="AA56766" s="50"/>
      <c r="AE56766" s="50"/>
    </row>
    <row r="56767" spans="23:31">
      <c r="W56767" s="50"/>
      <c r="AA56767" s="50"/>
      <c r="AE56767" s="50"/>
    </row>
    <row r="56768" spans="23:31">
      <c r="W56768" s="50"/>
      <c r="AA56768" s="50"/>
      <c r="AE56768" s="50"/>
    </row>
    <row r="56769" spans="23:31">
      <c r="W56769" s="50"/>
      <c r="AA56769" s="50"/>
      <c r="AE56769" s="50"/>
    </row>
    <row r="56770" spans="23:31">
      <c r="W56770" s="50"/>
      <c r="AA56770" s="50"/>
      <c r="AE56770" s="50"/>
    </row>
    <row r="56771" spans="23:31">
      <c r="W56771" s="50"/>
      <c r="AA56771" s="50"/>
      <c r="AE56771" s="50"/>
    </row>
    <row r="56772" spans="23:31">
      <c r="W56772" s="50"/>
      <c r="AA56772" s="50"/>
      <c r="AE56772" s="50"/>
    </row>
    <row r="56773" spans="23:31">
      <c r="W56773" s="50"/>
      <c r="AA56773" s="50"/>
      <c r="AE56773" s="50"/>
    </row>
    <row r="56774" spans="23:31">
      <c r="W56774" s="50"/>
      <c r="AA56774" s="50"/>
      <c r="AE56774" s="50"/>
    </row>
    <row r="56775" spans="23:31">
      <c r="W56775" s="50"/>
      <c r="AA56775" s="50"/>
      <c r="AE56775" s="50"/>
    </row>
    <row r="56776" spans="23:31">
      <c r="W56776" s="50"/>
      <c r="AA56776" s="50"/>
      <c r="AE56776" s="50"/>
    </row>
    <row r="56777" spans="23:31">
      <c r="W56777" s="50"/>
      <c r="AA56777" s="50"/>
      <c r="AE56777" s="50"/>
    </row>
    <row r="56778" spans="23:31">
      <c r="W56778" s="50"/>
      <c r="AA56778" s="50"/>
      <c r="AE56778" s="50"/>
    </row>
    <row r="56779" spans="23:31">
      <c r="W56779" s="50"/>
      <c r="AA56779" s="50"/>
      <c r="AE56779" s="50"/>
    </row>
    <row r="56780" spans="23:31">
      <c r="W56780" s="50"/>
      <c r="AA56780" s="50"/>
      <c r="AE56780" s="50"/>
    </row>
    <row r="56781" spans="23:31">
      <c r="W56781" s="50"/>
      <c r="AA56781" s="50"/>
      <c r="AE56781" s="50"/>
    </row>
    <row r="56782" spans="23:31">
      <c r="W56782" s="50"/>
      <c r="AA56782" s="50"/>
      <c r="AE56782" s="50"/>
    </row>
    <row r="56783" spans="23:31">
      <c r="W56783" s="50"/>
      <c r="AA56783" s="50"/>
      <c r="AE56783" s="50"/>
    </row>
    <row r="56784" spans="23:31">
      <c r="W56784" s="50"/>
      <c r="AA56784" s="50"/>
      <c r="AE56784" s="50"/>
    </row>
    <row r="56785" spans="23:31">
      <c r="W56785" s="50"/>
      <c r="AA56785" s="50"/>
      <c r="AE56785" s="50"/>
    </row>
    <row r="56786" spans="23:31">
      <c r="W56786" s="50"/>
      <c r="AA56786" s="50"/>
      <c r="AE56786" s="50"/>
    </row>
    <row r="56787" spans="23:31">
      <c r="W56787" s="50"/>
      <c r="AA56787" s="50"/>
      <c r="AE56787" s="50"/>
    </row>
    <row r="56788" spans="23:31">
      <c r="W56788" s="50"/>
      <c r="AA56788" s="50"/>
      <c r="AE56788" s="50"/>
    </row>
    <row r="56789" spans="23:31">
      <c r="W56789" s="50"/>
      <c r="AA56789" s="50"/>
      <c r="AE56789" s="50"/>
    </row>
    <row r="56790" spans="23:31">
      <c r="W56790" s="50"/>
      <c r="AA56790" s="50"/>
      <c r="AE56790" s="50"/>
    </row>
    <row r="56791" spans="23:31">
      <c r="W56791" s="50"/>
      <c r="AA56791" s="50"/>
      <c r="AE56791" s="50"/>
    </row>
    <row r="56792" spans="23:31">
      <c r="W56792" s="50"/>
      <c r="AA56792" s="50"/>
      <c r="AE56792" s="50"/>
    </row>
    <row r="56793" spans="23:31">
      <c r="W56793" s="50"/>
      <c r="AA56793" s="50"/>
      <c r="AE56793" s="50"/>
    </row>
    <row r="56794" spans="23:31">
      <c r="W56794" s="50"/>
      <c r="AA56794" s="50"/>
      <c r="AE56794" s="50"/>
    </row>
    <row r="56795" spans="23:31">
      <c r="W56795" s="50"/>
      <c r="AA56795" s="50"/>
      <c r="AE56795" s="50"/>
    </row>
    <row r="56796" spans="23:31">
      <c r="W56796" s="50"/>
      <c r="AA56796" s="50"/>
      <c r="AE56796" s="50"/>
    </row>
    <row r="56797" spans="23:31">
      <c r="W56797" s="50"/>
      <c r="AA56797" s="50"/>
      <c r="AE56797" s="50"/>
    </row>
    <row r="56798" spans="23:31">
      <c r="W56798" s="50"/>
      <c r="AA56798" s="50"/>
      <c r="AE56798" s="50"/>
    </row>
    <row r="56799" spans="23:31">
      <c r="W56799" s="50"/>
      <c r="AA56799" s="50"/>
      <c r="AE56799" s="50"/>
    </row>
    <row r="56800" spans="23:31">
      <c r="W56800" s="50"/>
      <c r="AA56800" s="50"/>
      <c r="AE56800" s="50"/>
    </row>
    <row r="56801" spans="23:31">
      <c r="W56801" s="50"/>
      <c r="AA56801" s="50"/>
      <c r="AE56801" s="50"/>
    </row>
    <row r="56802" spans="23:31">
      <c r="W56802" s="50"/>
      <c r="AA56802" s="50"/>
      <c r="AE56802" s="50"/>
    </row>
    <row r="56803" spans="23:31">
      <c r="W56803" s="50"/>
      <c r="AA56803" s="50"/>
      <c r="AE56803" s="50"/>
    </row>
    <row r="56804" spans="23:31">
      <c r="W56804" s="50"/>
      <c r="AA56804" s="50"/>
      <c r="AE56804" s="50"/>
    </row>
    <row r="56805" spans="23:31">
      <c r="W56805" s="50"/>
      <c r="AA56805" s="50"/>
      <c r="AE56805" s="50"/>
    </row>
    <row r="56806" spans="23:31">
      <c r="W56806" s="50"/>
      <c r="AA56806" s="50"/>
      <c r="AE56806" s="50"/>
    </row>
    <row r="56807" spans="23:31">
      <c r="W56807" s="50"/>
      <c r="AA56807" s="50"/>
      <c r="AE56807" s="50"/>
    </row>
    <row r="56808" spans="23:31">
      <c r="W56808" s="50"/>
      <c r="AA56808" s="50"/>
      <c r="AE56808" s="50"/>
    </row>
    <row r="56809" spans="23:31">
      <c r="W56809" s="50"/>
      <c r="AA56809" s="50"/>
      <c r="AE56809" s="50"/>
    </row>
    <row r="56810" spans="23:31">
      <c r="W56810" s="50"/>
      <c r="AA56810" s="50"/>
      <c r="AE56810" s="50"/>
    </row>
    <row r="56811" spans="23:31">
      <c r="W56811" s="50"/>
      <c r="AA56811" s="50"/>
      <c r="AE56811" s="50"/>
    </row>
    <row r="56812" spans="23:31">
      <c r="W56812" s="50"/>
      <c r="AA56812" s="50"/>
      <c r="AE56812" s="50"/>
    </row>
    <row r="56813" spans="23:31">
      <c r="W56813" s="50"/>
      <c r="AA56813" s="50"/>
      <c r="AE56813" s="50"/>
    </row>
    <row r="56814" spans="23:31">
      <c r="W56814" s="50"/>
      <c r="AA56814" s="50"/>
      <c r="AE56814" s="50"/>
    </row>
    <row r="56815" spans="23:31">
      <c r="W56815" s="50"/>
      <c r="AA56815" s="50"/>
      <c r="AE56815" s="50"/>
    </row>
    <row r="56816" spans="23:31">
      <c r="W56816" s="50"/>
      <c r="AA56816" s="50"/>
      <c r="AE56816" s="50"/>
    </row>
    <row r="56817" spans="23:31">
      <c r="W56817" s="50"/>
      <c r="AA56817" s="50"/>
      <c r="AE56817" s="50"/>
    </row>
    <row r="56818" spans="23:31">
      <c r="W56818" s="50"/>
      <c r="AA56818" s="50"/>
      <c r="AE56818" s="50"/>
    </row>
    <row r="56819" spans="23:31">
      <c r="W56819" s="50"/>
      <c r="AA56819" s="50"/>
      <c r="AE56819" s="50"/>
    </row>
    <row r="56820" spans="23:31">
      <c r="W56820" s="50"/>
      <c r="AA56820" s="50"/>
      <c r="AE56820" s="50"/>
    </row>
    <row r="56821" spans="23:31">
      <c r="W56821" s="50"/>
      <c r="AA56821" s="50"/>
      <c r="AE56821" s="50"/>
    </row>
    <row r="56822" spans="23:31">
      <c r="W56822" s="50"/>
      <c r="AA56822" s="50"/>
      <c r="AE56822" s="50"/>
    </row>
    <row r="56823" spans="23:31">
      <c r="W56823" s="50"/>
      <c r="AA56823" s="50"/>
      <c r="AE56823" s="50"/>
    </row>
    <row r="56824" spans="23:31">
      <c r="W56824" s="50"/>
      <c r="AA56824" s="50"/>
      <c r="AE56824" s="50"/>
    </row>
    <row r="56825" spans="23:31">
      <c r="W56825" s="50"/>
      <c r="AA56825" s="50"/>
      <c r="AE56825" s="50"/>
    </row>
    <row r="56826" spans="23:31">
      <c r="W56826" s="50"/>
      <c r="AA56826" s="50"/>
      <c r="AE56826" s="50"/>
    </row>
    <row r="56827" spans="23:31">
      <c r="W56827" s="50"/>
      <c r="AA56827" s="50"/>
      <c r="AE56827" s="50"/>
    </row>
    <row r="56828" spans="23:31">
      <c r="W56828" s="50"/>
      <c r="AA56828" s="50"/>
      <c r="AE56828" s="50"/>
    </row>
    <row r="56829" spans="23:31">
      <c r="W56829" s="50"/>
      <c r="AA56829" s="50"/>
      <c r="AE56829" s="50"/>
    </row>
    <row r="56830" spans="23:31">
      <c r="W56830" s="50"/>
      <c r="AA56830" s="50"/>
      <c r="AE56830" s="50"/>
    </row>
    <row r="56831" spans="23:31">
      <c r="W56831" s="50"/>
      <c r="AA56831" s="50"/>
      <c r="AE56831" s="50"/>
    </row>
    <row r="56832" spans="23:31">
      <c r="W56832" s="50"/>
      <c r="AA56832" s="50"/>
      <c r="AE56832" s="50"/>
    </row>
    <row r="56833" spans="23:31">
      <c r="W56833" s="50"/>
      <c r="AA56833" s="50"/>
      <c r="AE56833" s="50"/>
    </row>
    <row r="56834" spans="23:31">
      <c r="W56834" s="50"/>
      <c r="AA56834" s="50"/>
      <c r="AE56834" s="50"/>
    </row>
    <row r="56835" spans="23:31">
      <c r="W56835" s="50"/>
      <c r="AA56835" s="50"/>
      <c r="AE56835" s="50"/>
    </row>
    <row r="56836" spans="23:31">
      <c r="W56836" s="50"/>
      <c r="AA56836" s="50"/>
      <c r="AE56836" s="50"/>
    </row>
    <row r="56837" spans="23:31">
      <c r="W56837" s="50"/>
      <c r="AA56837" s="50"/>
      <c r="AE56837" s="50"/>
    </row>
    <row r="56838" spans="23:31">
      <c r="W56838" s="50"/>
      <c r="AA56838" s="50"/>
      <c r="AE56838" s="50"/>
    </row>
    <row r="56839" spans="23:31">
      <c r="W56839" s="50"/>
      <c r="AA56839" s="50"/>
      <c r="AE56839" s="50"/>
    </row>
    <row r="56840" spans="23:31">
      <c r="W56840" s="50"/>
      <c r="AA56840" s="50"/>
      <c r="AE56840" s="50"/>
    </row>
    <row r="56841" spans="23:31">
      <c r="W56841" s="50"/>
      <c r="AA56841" s="50"/>
      <c r="AE56841" s="50"/>
    </row>
    <row r="56842" spans="23:31">
      <c r="W56842" s="50"/>
      <c r="AA56842" s="50"/>
      <c r="AE56842" s="50"/>
    </row>
    <row r="56843" spans="23:31">
      <c r="W56843" s="50"/>
      <c r="AA56843" s="50"/>
      <c r="AE56843" s="50"/>
    </row>
    <row r="56844" spans="23:31">
      <c r="W56844" s="50"/>
      <c r="AA56844" s="50"/>
      <c r="AE56844" s="50"/>
    </row>
    <row r="56845" spans="23:31">
      <c r="W56845" s="50"/>
      <c r="AA56845" s="50"/>
      <c r="AE56845" s="50"/>
    </row>
    <row r="56846" spans="23:31">
      <c r="W56846" s="50"/>
      <c r="AA56846" s="50"/>
      <c r="AE56846" s="50"/>
    </row>
    <row r="56847" spans="23:31">
      <c r="W56847" s="50"/>
      <c r="AA56847" s="50"/>
      <c r="AE56847" s="50"/>
    </row>
    <row r="56848" spans="23:31">
      <c r="W56848" s="50"/>
      <c r="AA56848" s="50"/>
      <c r="AE56848" s="50"/>
    </row>
    <row r="56849" spans="23:31">
      <c r="W56849" s="50"/>
      <c r="AA56849" s="50"/>
      <c r="AE56849" s="50"/>
    </row>
    <row r="56850" spans="23:31">
      <c r="W56850" s="50"/>
      <c r="AA56850" s="50"/>
      <c r="AE56850" s="50"/>
    </row>
    <row r="56851" spans="23:31">
      <c r="W56851" s="50"/>
      <c r="AA56851" s="50"/>
      <c r="AE56851" s="50"/>
    </row>
    <row r="56852" spans="23:31">
      <c r="W56852" s="50"/>
      <c r="AA56852" s="50"/>
      <c r="AE56852" s="50"/>
    </row>
    <row r="56853" spans="23:31">
      <c r="W56853" s="50"/>
      <c r="AA56853" s="50"/>
      <c r="AE56853" s="50"/>
    </row>
    <row r="56854" spans="23:31">
      <c r="W56854" s="50"/>
      <c r="AA56854" s="50"/>
      <c r="AE56854" s="50"/>
    </row>
    <row r="56855" spans="23:31">
      <c r="W56855" s="50"/>
      <c r="AA56855" s="50"/>
      <c r="AE56855" s="50"/>
    </row>
    <row r="56856" spans="23:31">
      <c r="W56856" s="50"/>
      <c r="AA56856" s="50"/>
      <c r="AE56856" s="50"/>
    </row>
    <row r="56857" spans="23:31">
      <c r="W56857" s="50"/>
      <c r="AA56857" s="50"/>
      <c r="AE56857" s="50"/>
    </row>
    <row r="56858" spans="23:31">
      <c r="W56858" s="50"/>
      <c r="AA56858" s="50"/>
      <c r="AE56858" s="50"/>
    </row>
    <row r="56859" spans="23:31">
      <c r="W56859" s="50"/>
      <c r="AA56859" s="50"/>
      <c r="AE56859" s="50"/>
    </row>
    <row r="56860" spans="23:31">
      <c r="W56860" s="50"/>
      <c r="AA56860" s="50"/>
      <c r="AE56860" s="50"/>
    </row>
    <row r="56861" spans="23:31">
      <c r="W56861" s="50"/>
      <c r="AA56861" s="50"/>
      <c r="AE56861" s="50"/>
    </row>
    <row r="56862" spans="23:31">
      <c r="W56862" s="50"/>
      <c r="AA56862" s="50"/>
      <c r="AE56862" s="50"/>
    </row>
    <row r="56863" spans="23:31">
      <c r="W56863" s="50"/>
      <c r="AA56863" s="50"/>
      <c r="AE56863" s="50"/>
    </row>
    <row r="56864" spans="23:31">
      <c r="W56864" s="50"/>
      <c r="AA56864" s="50"/>
      <c r="AE56864" s="50"/>
    </row>
    <row r="56865" spans="23:31">
      <c r="W56865" s="50"/>
      <c r="AA56865" s="50"/>
      <c r="AE56865" s="50"/>
    </row>
    <row r="56866" spans="23:31">
      <c r="W56866" s="50"/>
      <c r="AA56866" s="50"/>
      <c r="AE56866" s="50"/>
    </row>
    <row r="56867" spans="23:31">
      <c r="W56867" s="50"/>
      <c r="AA56867" s="50"/>
      <c r="AE56867" s="50"/>
    </row>
    <row r="56868" spans="23:31">
      <c r="W56868" s="50"/>
      <c r="AA56868" s="50"/>
      <c r="AE56868" s="50"/>
    </row>
    <row r="56869" spans="23:31">
      <c r="W56869" s="50"/>
      <c r="AA56869" s="50"/>
      <c r="AE56869" s="50"/>
    </row>
    <row r="56870" spans="23:31">
      <c r="W56870" s="50"/>
      <c r="AA56870" s="50"/>
      <c r="AE56870" s="50"/>
    </row>
    <row r="56871" spans="23:31">
      <c r="W56871" s="50"/>
      <c r="AA56871" s="50"/>
      <c r="AE56871" s="50"/>
    </row>
    <row r="56872" spans="23:31">
      <c r="W56872" s="50"/>
      <c r="AA56872" s="50"/>
      <c r="AE56872" s="50"/>
    </row>
    <row r="56873" spans="23:31">
      <c r="W56873" s="50"/>
      <c r="AA56873" s="50"/>
      <c r="AE56873" s="50"/>
    </row>
    <row r="56874" spans="23:31">
      <c r="W56874" s="50"/>
      <c r="AA56874" s="50"/>
      <c r="AE56874" s="50"/>
    </row>
    <row r="56875" spans="23:31">
      <c r="W56875" s="50"/>
      <c r="AA56875" s="50"/>
      <c r="AE56875" s="50"/>
    </row>
    <row r="56876" spans="23:31">
      <c r="W56876" s="50"/>
      <c r="AA56876" s="50"/>
      <c r="AE56876" s="50"/>
    </row>
    <row r="56877" spans="23:31">
      <c r="W56877" s="50"/>
      <c r="AA56877" s="50"/>
      <c r="AE56877" s="50"/>
    </row>
    <row r="56878" spans="23:31">
      <c r="W56878" s="50"/>
      <c r="AA56878" s="50"/>
      <c r="AE56878" s="50"/>
    </row>
    <row r="56879" spans="23:31">
      <c r="W56879" s="50"/>
      <c r="AA56879" s="50"/>
      <c r="AE56879" s="50"/>
    </row>
    <row r="56880" spans="23:31">
      <c r="W56880" s="50"/>
      <c r="AA56880" s="50"/>
      <c r="AE56880" s="50"/>
    </row>
    <row r="56881" spans="23:31">
      <c r="W56881" s="50"/>
      <c r="AA56881" s="50"/>
      <c r="AE56881" s="50"/>
    </row>
    <row r="56882" spans="23:31">
      <c r="W56882" s="50"/>
      <c r="AA56882" s="50"/>
      <c r="AE56882" s="50"/>
    </row>
    <row r="56883" spans="23:31">
      <c r="W56883" s="50"/>
      <c r="AA56883" s="50"/>
      <c r="AE56883" s="50"/>
    </row>
    <row r="56884" spans="23:31">
      <c r="W56884" s="50"/>
      <c r="AA56884" s="50"/>
      <c r="AE56884" s="50"/>
    </row>
    <row r="56885" spans="23:31">
      <c r="W56885" s="50"/>
      <c r="AA56885" s="50"/>
      <c r="AE56885" s="50"/>
    </row>
    <row r="56886" spans="23:31">
      <c r="W56886" s="50"/>
      <c r="AA56886" s="50"/>
      <c r="AE56886" s="50"/>
    </row>
    <row r="56887" spans="23:31">
      <c r="W56887" s="50"/>
      <c r="AA56887" s="50"/>
      <c r="AE56887" s="50"/>
    </row>
    <row r="56888" spans="23:31">
      <c r="W56888" s="50"/>
      <c r="AA56888" s="50"/>
      <c r="AE56888" s="50"/>
    </row>
    <row r="56889" spans="23:31">
      <c r="W56889" s="50"/>
      <c r="AA56889" s="50"/>
      <c r="AE56889" s="50"/>
    </row>
    <row r="56890" spans="23:31">
      <c r="W56890" s="50"/>
      <c r="AA56890" s="50"/>
      <c r="AE56890" s="50"/>
    </row>
    <row r="56891" spans="23:31">
      <c r="W56891" s="50"/>
      <c r="AA56891" s="50"/>
      <c r="AE56891" s="50"/>
    </row>
    <row r="56892" spans="23:31">
      <c r="W56892" s="50"/>
      <c r="AA56892" s="50"/>
      <c r="AE56892" s="50"/>
    </row>
    <row r="56893" spans="23:31">
      <c r="W56893" s="50"/>
      <c r="AA56893" s="50"/>
      <c r="AE56893" s="50"/>
    </row>
    <row r="56894" spans="23:31">
      <c r="W56894" s="50"/>
      <c r="AA56894" s="50"/>
      <c r="AE56894" s="50"/>
    </row>
    <row r="56895" spans="23:31">
      <c r="W56895" s="50"/>
      <c r="AA56895" s="50"/>
      <c r="AE56895" s="50"/>
    </row>
    <row r="56896" spans="23:31">
      <c r="W56896" s="50"/>
      <c r="AA56896" s="50"/>
      <c r="AE56896" s="50"/>
    </row>
    <row r="56897" spans="23:31">
      <c r="W56897" s="50"/>
      <c r="AA56897" s="50"/>
      <c r="AE56897" s="50"/>
    </row>
    <row r="56898" spans="23:31">
      <c r="W56898" s="50"/>
      <c r="AA56898" s="50"/>
      <c r="AE56898" s="50"/>
    </row>
    <row r="56899" spans="23:31">
      <c r="W56899" s="50"/>
      <c r="AA56899" s="50"/>
      <c r="AE56899" s="50"/>
    </row>
    <row r="56900" spans="23:31">
      <c r="W56900" s="50"/>
      <c r="AA56900" s="50"/>
      <c r="AE56900" s="50"/>
    </row>
    <row r="56901" spans="23:31">
      <c r="W56901" s="50"/>
      <c r="AA56901" s="50"/>
      <c r="AE56901" s="50"/>
    </row>
    <row r="56902" spans="23:31">
      <c r="W56902" s="50"/>
      <c r="AA56902" s="50"/>
      <c r="AE56902" s="50"/>
    </row>
    <row r="56903" spans="23:31">
      <c r="W56903" s="50"/>
      <c r="AA56903" s="50"/>
      <c r="AE56903" s="50"/>
    </row>
    <row r="56904" spans="23:31">
      <c r="W56904" s="50"/>
      <c r="AA56904" s="50"/>
      <c r="AE56904" s="50"/>
    </row>
    <row r="56905" spans="23:31">
      <c r="W56905" s="50"/>
      <c r="AA56905" s="50"/>
      <c r="AE56905" s="50"/>
    </row>
    <row r="56906" spans="23:31">
      <c r="W56906" s="50"/>
      <c r="AA56906" s="50"/>
      <c r="AE56906" s="50"/>
    </row>
    <row r="56907" spans="23:31">
      <c r="W56907" s="50"/>
      <c r="AA56907" s="50"/>
      <c r="AE56907" s="50"/>
    </row>
    <row r="56908" spans="23:31">
      <c r="W56908" s="50"/>
      <c r="AA56908" s="50"/>
      <c r="AE56908" s="50"/>
    </row>
    <row r="56909" spans="23:31">
      <c r="W56909" s="50"/>
      <c r="AA56909" s="50"/>
      <c r="AE56909" s="50"/>
    </row>
    <row r="56910" spans="23:31">
      <c r="W56910" s="50"/>
      <c r="AA56910" s="50"/>
      <c r="AE56910" s="50"/>
    </row>
    <row r="56911" spans="23:31">
      <c r="W56911" s="50"/>
      <c r="AA56911" s="50"/>
      <c r="AE56911" s="50"/>
    </row>
    <row r="56912" spans="23:31">
      <c r="W56912" s="50"/>
      <c r="AA56912" s="50"/>
      <c r="AE56912" s="50"/>
    </row>
    <row r="56913" spans="23:31">
      <c r="W56913" s="50"/>
      <c r="AA56913" s="50"/>
      <c r="AE56913" s="50"/>
    </row>
    <row r="56914" spans="23:31">
      <c r="W56914" s="50"/>
      <c r="AA56914" s="50"/>
      <c r="AE56914" s="50"/>
    </row>
    <row r="56915" spans="23:31">
      <c r="W56915" s="50"/>
      <c r="AA56915" s="50"/>
      <c r="AE56915" s="50"/>
    </row>
    <row r="56916" spans="23:31">
      <c r="W56916" s="50"/>
      <c r="AA56916" s="50"/>
      <c r="AE56916" s="50"/>
    </row>
    <row r="56917" spans="23:31">
      <c r="W56917" s="50"/>
      <c r="AA56917" s="50"/>
      <c r="AE56917" s="50"/>
    </row>
    <row r="56918" spans="23:31">
      <c r="W56918" s="50"/>
      <c r="AA56918" s="50"/>
      <c r="AE56918" s="50"/>
    </row>
    <row r="56919" spans="23:31">
      <c r="W56919" s="50"/>
      <c r="AA56919" s="50"/>
      <c r="AE56919" s="50"/>
    </row>
    <row r="56920" spans="23:31">
      <c r="W56920" s="50"/>
      <c r="AA56920" s="50"/>
      <c r="AE56920" s="50"/>
    </row>
    <row r="56921" spans="23:31">
      <c r="W56921" s="50"/>
      <c r="AA56921" s="50"/>
      <c r="AE56921" s="50"/>
    </row>
    <row r="56922" spans="23:31">
      <c r="W56922" s="50"/>
      <c r="AA56922" s="50"/>
      <c r="AE56922" s="50"/>
    </row>
    <row r="56923" spans="23:31">
      <c r="W56923" s="50"/>
      <c r="AA56923" s="50"/>
      <c r="AE56923" s="50"/>
    </row>
    <row r="56924" spans="23:31">
      <c r="W56924" s="50"/>
      <c r="AA56924" s="50"/>
      <c r="AE56924" s="50"/>
    </row>
    <row r="56925" spans="23:31">
      <c r="W56925" s="50"/>
      <c r="AA56925" s="50"/>
      <c r="AE56925" s="50"/>
    </row>
    <row r="56926" spans="23:31">
      <c r="W56926" s="50"/>
      <c r="AA56926" s="50"/>
      <c r="AE56926" s="50"/>
    </row>
    <row r="56927" spans="23:31">
      <c r="W56927" s="50"/>
      <c r="AA56927" s="50"/>
      <c r="AE56927" s="50"/>
    </row>
    <row r="56928" spans="23:31">
      <c r="W56928" s="50"/>
      <c r="AA56928" s="50"/>
      <c r="AE56928" s="50"/>
    </row>
    <row r="56929" spans="23:31">
      <c r="W56929" s="50"/>
      <c r="AA56929" s="50"/>
      <c r="AE56929" s="50"/>
    </row>
    <row r="56930" spans="23:31">
      <c r="W56930" s="50"/>
      <c r="AA56930" s="50"/>
      <c r="AE56930" s="50"/>
    </row>
    <row r="56931" spans="23:31">
      <c r="W56931" s="50"/>
      <c r="AA56931" s="50"/>
      <c r="AE56931" s="50"/>
    </row>
    <row r="56932" spans="23:31">
      <c r="W56932" s="50"/>
      <c r="AA56932" s="50"/>
      <c r="AE56932" s="50"/>
    </row>
    <row r="56933" spans="23:31">
      <c r="W56933" s="50"/>
      <c r="AA56933" s="50"/>
      <c r="AE56933" s="50"/>
    </row>
    <row r="56934" spans="23:31">
      <c r="W56934" s="50"/>
      <c r="AA56934" s="50"/>
      <c r="AE56934" s="50"/>
    </row>
    <row r="56935" spans="23:31">
      <c r="W56935" s="50"/>
      <c r="AA56935" s="50"/>
      <c r="AE56935" s="50"/>
    </row>
    <row r="56936" spans="23:31">
      <c r="W56936" s="50"/>
      <c r="AA56936" s="50"/>
      <c r="AE56936" s="50"/>
    </row>
    <row r="56937" spans="23:31">
      <c r="W56937" s="50"/>
      <c r="AA56937" s="50"/>
      <c r="AE56937" s="50"/>
    </row>
    <row r="56938" spans="23:31">
      <c r="W56938" s="50"/>
      <c r="AA56938" s="50"/>
      <c r="AE56938" s="50"/>
    </row>
    <row r="56939" spans="23:31">
      <c r="W56939" s="50"/>
      <c r="AA56939" s="50"/>
      <c r="AE56939" s="50"/>
    </row>
    <row r="56940" spans="23:31">
      <c r="W56940" s="50"/>
      <c r="AA56940" s="50"/>
      <c r="AE56940" s="50"/>
    </row>
    <row r="56941" spans="23:31">
      <c r="W56941" s="50"/>
      <c r="AA56941" s="50"/>
      <c r="AE56941" s="50"/>
    </row>
    <row r="56942" spans="23:31">
      <c r="W56942" s="50"/>
      <c r="AA56942" s="50"/>
      <c r="AE56942" s="50"/>
    </row>
    <row r="56943" spans="23:31">
      <c r="W56943" s="50"/>
      <c r="AA56943" s="50"/>
      <c r="AE56943" s="50"/>
    </row>
    <row r="56944" spans="23:31">
      <c r="W56944" s="50"/>
      <c r="AA56944" s="50"/>
      <c r="AE56944" s="50"/>
    </row>
    <row r="56945" spans="23:31">
      <c r="W56945" s="50"/>
      <c r="AA56945" s="50"/>
      <c r="AE56945" s="50"/>
    </row>
    <row r="56946" spans="23:31">
      <c r="W56946" s="50"/>
      <c r="AA56946" s="50"/>
      <c r="AE56946" s="50"/>
    </row>
    <row r="56947" spans="23:31">
      <c r="W56947" s="50"/>
      <c r="AA56947" s="50"/>
      <c r="AE56947" s="50"/>
    </row>
    <row r="56948" spans="23:31">
      <c r="W56948" s="50"/>
      <c r="AA56948" s="50"/>
      <c r="AE56948" s="50"/>
    </row>
    <row r="56949" spans="23:31">
      <c r="W56949" s="50"/>
      <c r="AA56949" s="50"/>
      <c r="AE56949" s="50"/>
    </row>
    <row r="56950" spans="23:31">
      <c r="W56950" s="50"/>
      <c r="AA56950" s="50"/>
      <c r="AE56950" s="50"/>
    </row>
    <row r="56951" spans="23:31">
      <c r="W56951" s="50"/>
      <c r="AA56951" s="50"/>
      <c r="AE56951" s="50"/>
    </row>
    <row r="56952" spans="23:31">
      <c r="W56952" s="50"/>
      <c r="AA56952" s="50"/>
      <c r="AE56952" s="50"/>
    </row>
    <row r="56953" spans="23:31">
      <c r="W56953" s="50"/>
      <c r="AA56953" s="50"/>
      <c r="AE56953" s="50"/>
    </row>
    <row r="56954" spans="23:31">
      <c r="W56954" s="50"/>
      <c r="AA56954" s="50"/>
      <c r="AE56954" s="50"/>
    </row>
    <row r="56955" spans="23:31">
      <c r="W56955" s="50"/>
      <c r="AA56955" s="50"/>
      <c r="AE56955" s="50"/>
    </row>
    <row r="56956" spans="23:31">
      <c r="W56956" s="50"/>
      <c r="AA56956" s="50"/>
      <c r="AE56956" s="50"/>
    </row>
    <row r="56957" spans="23:31">
      <c r="W56957" s="50"/>
      <c r="AA56957" s="50"/>
      <c r="AE56957" s="50"/>
    </row>
    <row r="56958" spans="23:31">
      <c r="W56958" s="50"/>
      <c r="AA56958" s="50"/>
      <c r="AE56958" s="50"/>
    </row>
    <row r="56959" spans="23:31">
      <c r="W56959" s="50"/>
      <c r="AA56959" s="50"/>
      <c r="AE56959" s="50"/>
    </row>
    <row r="56960" spans="23:31">
      <c r="W56960" s="50"/>
      <c r="AA56960" s="50"/>
      <c r="AE56960" s="50"/>
    </row>
    <row r="56961" spans="23:31">
      <c r="W56961" s="50"/>
      <c r="AA56961" s="50"/>
      <c r="AE56961" s="50"/>
    </row>
    <row r="56962" spans="23:31">
      <c r="W56962" s="50"/>
      <c r="AA56962" s="50"/>
      <c r="AE56962" s="50"/>
    </row>
    <row r="56963" spans="23:31">
      <c r="W56963" s="50"/>
      <c r="AA56963" s="50"/>
      <c r="AE56963" s="50"/>
    </row>
    <row r="56964" spans="23:31">
      <c r="W56964" s="50"/>
      <c r="AA56964" s="50"/>
      <c r="AE56964" s="50"/>
    </row>
    <row r="56965" spans="23:31">
      <c r="W56965" s="50"/>
      <c r="AA56965" s="50"/>
      <c r="AE56965" s="50"/>
    </row>
    <row r="56966" spans="23:31">
      <c r="W56966" s="50"/>
      <c r="AA56966" s="50"/>
      <c r="AE56966" s="50"/>
    </row>
    <row r="56967" spans="23:31">
      <c r="W56967" s="50"/>
      <c r="AA56967" s="50"/>
      <c r="AE56967" s="50"/>
    </row>
    <row r="56968" spans="23:31">
      <c r="W56968" s="50"/>
      <c r="AA56968" s="50"/>
      <c r="AE56968" s="50"/>
    </row>
    <row r="56969" spans="23:31">
      <c r="W56969" s="50"/>
      <c r="AA56969" s="50"/>
      <c r="AE56969" s="50"/>
    </row>
    <row r="56970" spans="23:31">
      <c r="W56970" s="50"/>
      <c r="AA56970" s="50"/>
      <c r="AE56970" s="50"/>
    </row>
    <row r="56971" spans="23:31">
      <c r="W56971" s="50"/>
      <c r="AA56971" s="50"/>
      <c r="AE56971" s="50"/>
    </row>
    <row r="56972" spans="23:31">
      <c r="W56972" s="50"/>
      <c r="AA56972" s="50"/>
      <c r="AE56972" s="50"/>
    </row>
    <row r="56973" spans="23:31">
      <c r="W56973" s="50"/>
      <c r="AA56973" s="50"/>
      <c r="AE56973" s="50"/>
    </row>
    <row r="56974" spans="23:31">
      <c r="W56974" s="50"/>
      <c r="AA56974" s="50"/>
      <c r="AE56974" s="50"/>
    </row>
    <row r="56975" spans="23:31">
      <c r="W56975" s="50"/>
      <c r="AA56975" s="50"/>
      <c r="AE56975" s="50"/>
    </row>
    <row r="56976" spans="23:31">
      <c r="W56976" s="50"/>
      <c r="AA56976" s="50"/>
      <c r="AE56976" s="50"/>
    </row>
    <row r="56977" spans="23:31">
      <c r="W56977" s="50"/>
      <c r="AA56977" s="50"/>
      <c r="AE56977" s="50"/>
    </row>
    <row r="56978" spans="23:31">
      <c r="W56978" s="50"/>
      <c r="AA56978" s="50"/>
      <c r="AE56978" s="50"/>
    </row>
    <row r="56979" spans="23:31">
      <c r="W56979" s="50"/>
      <c r="AA56979" s="50"/>
      <c r="AE56979" s="50"/>
    </row>
    <row r="56980" spans="23:31">
      <c r="W56980" s="50"/>
      <c r="AA56980" s="50"/>
      <c r="AE56980" s="50"/>
    </row>
    <row r="56981" spans="23:31">
      <c r="W56981" s="50"/>
      <c r="AA56981" s="50"/>
      <c r="AE56981" s="50"/>
    </row>
    <row r="56982" spans="23:31">
      <c r="W56982" s="50"/>
      <c r="AA56982" s="50"/>
      <c r="AE56982" s="50"/>
    </row>
    <row r="56983" spans="23:31">
      <c r="W56983" s="50"/>
      <c r="AA56983" s="50"/>
      <c r="AE56983" s="50"/>
    </row>
    <row r="56984" spans="23:31">
      <c r="W56984" s="50"/>
      <c r="AA56984" s="50"/>
      <c r="AE56984" s="50"/>
    </row>
    <row r="56985" spans="23:31">
      <c r="W56985" s="50"/>
      <c r="AA56985" s="50"/>
      <c r="AE56985" s="50"/>
    </row>
    <row r="56986" spans="23:31">
      <c r="W56986" s="50"/>
      <c r="AA56986" s="50"/>
      <c r="AE56986" s="50"/>
    </row>
    <row r="56987" spans="23:31">
      <c r="W56987" s="50"/>
      <c r="AA56987" s="50"/>
      <c r="AE56987" s="50"/>
    </row>
    <row r="56988" spans="23:31">
      <c r="W56988" s="50"/>
      <c r="AA56988" s="50"/>
      <c r="AE56988" s="50"/>
    </row>
    <row r="56989" spans="23:31">
      <c r="W56989" s="50"/>
      <c r="AA56989" s="50"/>
      <c r="AE56989" s="50"/>
    </row>
    <row r="56990" spans="23:31">
      <c r="W56990" s="50"/>
      <c r="AA56990" s="50"/>
      <c r="AE56990" s="50"/>
    </row>
    <row r="56991" spans="23:31">
      <c r="W56991" s="50"/>
      <c r="AA56991" s="50"/>
      <c r="AE56991" s="50"/>
    </row>
    <row r="56992" spans="23:31">
      <c r="W56992" s="50"/>
      <c r="AA56992" s="50"/>
      <c r="AE56992" s="50"/>
    </row>
    <row r="56993" spans="23:31">
      <c r="W56993" s="50"/>
      <c r="AA56993" s="50"/>
      <c r="AE56993" s="50"/>
    </row>
    <row r="56994" spans="23:31">
      <c r="W56994" s="50"/>
      <c r="AA56994" s="50"/>
      <c r="AE56994" s="50"/>
    </row>
    <row r="56995" spans="23:31">
      <c r="W56995" s="50"/>
      <c r="AA56995" s="50"/>
      <c r="AE56995" s="50"/>
    </row>
    <row r="56996" spans="23:31">
      <c r="W56996" s="50"/>
      <c r="AA56996" s="50"/>
      <c r="AE56996" s="50"/>
    </row>
    <row r="56997" spans="23:31">
      <c r="W56997" s="50"/>
      <c r="AA56997" s="50"/>
      <c r="AE56997" s="50"/>
    </row>
    <row r="56998" spans="23:31">
      <c r="W56998" s="50"/>
      <c r="AA56998" s="50"/>
      <c r="AE56998" s="50"/>
    </row>
    <row r="56999" spans="23:31">
      <c r="W56999" s="50"/>
      <c r="AA56999" s="50"/>
      <c r="AE56999" s="50"/>
    </row>
    <row r="57000" spans="23:31">
      <c r="W57000" s="50"/>
      <c r="AA57000" s="50"/>
      <c r="AE57000" s="50"/>
    </row>
    <row r="57001" spans="23:31">
      <c r="W57001" s="50"/>
      <c r="AA57001" s="50"/>
      <c r="AE57001" s="50"/>
    </row>
    <row r="57002" spans="23:31">
      <c r="W57002" s="50"/>
      <c r="AA57002" s="50"/>
      <c r="AE57002" s="50"/>
    </row>
    <row r="57003" spans="23:31">
      <c r="W57003" s="50"/>
      <c r="AA57003" s="50"/>
      <c r="AE57003" s="50"/>
    </row>
    <row r="57004" spans="23:31">
      <c r="W57004" s="50"/>
      <c r="AA57004" s="50"/>
      <c r="AE57004" s="50"/>
    </row>
    <row r="57005" spans="23:31">
      <c r="W57005" s="50"/>
      <c r="AA57005" s="50"/>
      <c r="AE57005" s="50"/>
    </row>
    <row r="57006" spans="23:31">
      <c r="W57006" s="50"/>
      <c r="AA57006" s="50"/>
      <c r="AE57006" s="50"/>
    </row>
    <row r="57007" spans="23:31">
      <c r="W57007" s="50"/>
      <c r="AA57007" s="50"/>
      <c r="AE57007" s="50"/>
    </row>
    <row r="57008" spans="23:31">
      <c r="W57008" s="50"/>
      <c r="AA57008" s="50"/>
      <c r="AE57008" s="50"/>
    </row>
    <row r="57009" spans="23:31">
      <c r="W57009" s="50"/>
      <c r="AA57009" s="50"/>
      <c r="AE57009" s="50"/>
    </row>
    <row r="57010" spans="23:31">
      <c r="W57010" s="50"/>
      <c r="AA57010" s="50"/>
      <c r="AE57010" s="50"/>
    </row>
    <row r="57011" spans="23:31">
      <c r="W57011" s="50"/>
      <c r="AA57011" s="50"/>
      <c r="AE57011" s="50"/>
    </row>
    <row r="57012" spans="23:31">
      <c r="W57012" s="50"/>
      <c r="AA57012" s="50"/>
      <c r="AE57012" s="50"/>
    </row>
    <row r="57013" spans="23:31">
      <c r="W57013" s="50"/>
      <c r="AA57013" s="50"/>
      <c r="AE57013" s="50"/>
    </row>
    <row r="57014" spans="23:31">
      <c r="W57014" s="50"/>
      <c r="AA57014" s="50"/>
      <c r="AE57014" s="50"/>
    </row>
    <row r="57015" spans="23:31">
      <c r="W57015" s="50"/>
      <c r="AA57015" s="50"/>
      <c r="AE57015" s="50"/>
    </row>
    <row r="57016" spans="23:31">
      <c r="W57016" s="50"/>
      <c r="AA57016" s="50"/>
      <c r="AE57016" s="50"/>
    </row>
    <row r="57017" spans="23:31">
      <c r="W57017" s="50"/>
      <c r="AA57017" s="50"/>
      <c r="AE57017" s="50"/>
    </row>
    <row r="57018" spans="23:31">
      <c r="W57018" s="50"/>
      <c r="AA57018" s="50"/>
      <c r="AE57018" s="50"/>
    </row>
    <row r="57019" spans="23:31">
      <c r="W57019" s="50"/>
      <c r="AA57019" s="50"/>
      <c r="AE57019" s="50"/>
    </row>
    <row r="57020" spans="23:31">
      <c r="W57020" s="50"/>
      <c r="AA57020" s="50"/>
      <c r="AE57020" s="50"/>
    </row>
    <row r="57021" spans="23:31">
      <c r="W57021" s="50"/>
      <c r="AA57021" s="50"/>
      <c r="AE57021" s="50"/>
    </row>
    <row r="57022" spans="23:31">
      <c r="W57022" s="50"/>
      <c r="AA57022" s="50"/>
      <c r="AE57022" s="50"/>
    </row>
    <row r="57023" spans="23:31">
      <c r="W57023" s="50"/>
      <c r="AA57023" s="50"/>
      <c r="AE57023" s="50"/>
    </row>
    <row r="57024" spans="23:31">
      <c r="W57024" s="50"/>
      <c r="AA57024" s="50"/>
      <c r="AE57024" s="50"/>
    </row>
    <row r="57025" spans="23:31">
      <c r="W57025" s="50"/>
      <c r="AA57025" s="50"/>
      <c r="AE57025" s="50"/>
    </row>
    <row r="57026" spans="23:31">
      <c r="W57026" s="50"/>
      <c r="AA57026" s="50"/>
      <c r="AE57026" s="50"/>
    </row>
    <row r="57027" spans="23:31">
      <c r="W57027" s="50"/>
      <c r="AA57027" s="50"/>
      <c r="AE57027" s="50"/>
    </row>
    <row r="57028" spans="23:31">
      <c r="W57028" s="50"/>
      <c r="AA57028" s="50"/>
      <c r="AE57028" s="50"/>
    </row>
    <row r="57029" spans="23:31">
      <c r="W57029" s="50"/>
      <c r="AA57029" s="50"/>
      <c r="AE57029" s="50"/>
    </row>
    <row r="57030" spans="23:31">
      <c r="W57030" s="50"/>
      <c r="AA57030" s="50"/>
      <c r="AE57030" s="50"/>
    </row>
    <row r="57031" spans="23:31">
      <c r="W57031" s="50"/>
      <c r="AA57031" s="50"/>
      <c r="AE57031" s="50"/>
    </row>
    <row r="57032" spans="23:31">
      <c r="W57032" s="50"/>
      <c r="AA57032" s="50"/>
      <c r="AE57032" s="50"/>
    </row>
    <row r="57033" spans="23:31">
      <c r="W57033" s="50"/>
      <c r="AA57033" s="50"/>
      <c r="AE57033" s="50"/>
    </row>
    <row r="57034" spans="23:31">
      <c r="W57034" s="50"/>
      <c r="AA57034" s="50"/>
      <c r="AE57034" s="50"/>
    </row>
    <row r="57035" spans="23:31">
      <c r="W57035" s="50"/>
      <c r="AA57035" s="50"/>
      <c r="AE57035" s="50"/>
    </row>
    <row r="57036" spans="23:31">
      <c r="W57036" s="50"/>
      <c r="AA57036" s="50"/>
      <c r="AE57036" s="50"/>
    </row>
    <row r="57037" spans="23:31">
      <c r="W57037" s="50"/>
      <c r="AA57037" s="50"/>
      <c r="AE57037" s="50"/>
    </row>
    <row r="57038" spans="23:31">
      <c r="W57038" s="50"/>
      <c r="AA57038" s="50"/>
      <c r="AE57038" s="50"/>
    </row>
    <row r="57039" spans="23:31">
      <c r="W57039" s="50"/>
      <c r="AA57039" s="50"/>
      <c r="AE57039" s="50"/>
    </row>
    <row r="57040" spans="23:31">
      <c r="W57040" s="50"/>
      <c r="AA57040" s="50"/>
      <c r="AE57040" s="50"/>
    </row>
    <row r="57041" spans="23:31">
      <c r="W57041" s="50"/>
      <c r="AA57041" s="50"/>
      <c r="AE57041" s="50"/>
    </row>
    <row r="57042" spans="23:31">
      <c r="W57042" s="50"/>
      <c r="AA57042" s="50"/>
      <c r="AE57042" s="50"/>
    </row>
    <row r="57043" spans="23:31">
      <c r="W57043" s="50"/>
      <c r="AA57043" s="50"/>
      <c r="AE57043" s="50"/>
    </row>
    <row r="57044" spans="23:31">
      <c r="W57044" s="50"/>
      <c r="AA57044" s="50"/>
      <c r="AE57044" s="50"/>
    </row>
    <row r="57045" spans="23:31">
      <c r="W57045" s="50"/>
      <c r="AA57045" s="50"/>
      <c r="AE57045" s="50"/>
    </row>
    <row r="57046" spans="23:31">
      <c r="W57046" s="50"/>
      <c r="AA57046" s="50"/>
      <c r="AE57046" s="50"/>
    </row>
    <row r="57047" spans="23:31">
      <c r="W57047" s="50"/>
      <c r="AA57047" s="50"/>
      <c r="AE57047" s="50"/>
    </row>
    <row r="57048" spans="23:31">
      <c r="W57048" s="50"/>
      <c r="AA57048" s="50"/>
      <c r="AE57048" s="50"/>
    </row>
    <row r="57049" spans="23:31">
      <c r="W57049" s="50"/>
      <c r="AA57049" s="50"/>
      <c r="AE57049" s="50"/>
    </row>
    <row r="57050" spans="23:31">
      <c r="W57050" s="50"/>
      <c r="AA57050" s="50"/>
      <c r="AE57050" s="50"/>
    </row>
    <row r="57051" spans="23:31">
      <c r="W57051" s="50"/>
      <c r="AA57051" s="50"/>
      <c r="AE57051" s="50"/>
    </row>
    <row r="57052" spans="23:31">
      <c r="W57052" s="50"/>
      <c r="AA57052" s="50"/>
      <c r="AE57052" s="50"/>
    </row>
    <row r="57053" spans="23:31">
      <c r="W57053" s="50"/>
      <c r="AA57053" s="50"/>
      <c r="AE57053" s="50"/>
    </row>
    <row r="57054" spans="23:31">
      <c r="W57054" s="50"/>
      <c r="AA57054" s="50"/>
      <c r="AE57054" s="50"/>
    </row>
    <row r="57055" spans="23:31">
      <c r="W57055" s="50"/>
      <c r="AA57055" s="50"/>
      <c r="AE57055" s="50"/>
    </row>
    <row r="57056" spans="23:31">
      <c r="W57056" s="50"/>
      <c r="AA57056" s="50"/>
      <c r="AE57056" s="50"/>
    </row>
    <row r="57057" spans="23:31">
      <c r="W57057" s="50"/>
      <c r="AA57057" s="50"/>
      <c r="AE57057" s="50"/>
    </row>
    <row r="57058" spans="23:31">
      <c r="W57058" s="50"/>
      <c r="AA57058" s="50"/>
      <c r="AE57058" s="50"/>
    </row>
    <row r="57059" spans="23:31">
      <c r="W57059" s="50"/>
      <c r="AA57059" s="50"/>
      <c r="AE57059" s="50"/>
    </row>
    <row r="57060" spans="23:31">
      <c r="W57060" s="50"/>
      <c r="AA57060" s="50"/>
      <c r="AE57060" s="50"/>
    </row>
    <row r="57061" spans="23:31">
      <c r="W57061" s="50"/>
      <c r="AA57061" s="50"/>
      <c r="AE57061" s="50"/>
    </row>
    <row r="57062" spans="23:31">
      <c r="W57062" s="50"/>
      <c r="AA57062" s="50"/>
      <c r="AE57062" s="50"/>
    </row>
    <row r="57063" spans="23:31">
      <c r="W57063" s="50"/>
      <c r="AA57063" s="50"/>
      <c r="AE57063" s="50"/>
    </row>
    <row r="57064" spans="23:31">
      <c r="W57064" s="50"/>
      <c r="AA57064" s="50"/>
      <c r="AE57064" s="50"/>
    </row>
    <row r="57065" spans="23:31">
      <c r="W57065" s="50"/>
      <c r="AA57065" s="50"/>
      <c r="AE57065" s="50"/>
    </row>
    <row r="57066" spans="23:31">
      <c r="W57066" s="50"/>
      <c r="AA57066" s="50"/>
      <c r="AE57066" s="50"/>
    </row>
    <row r="57067" spans="23:31">
      <c r="W57067" s="50"/>
      <c r="AA57067" s="50"/>
      <c r="AE57067" s="50"/>
    </row>
    <row r="57068" spans="23:31">
      <c r="W57068" s="50"/>
      <c r="AA57068" s="50"/>
      <c r="AE57068" s="50"/>
    </row>
    <row r="57069" spans="23:31">
      <c r="W57069" s="50"/>
      <c r="AA57069" s="50"/>
      <c r="AE57069" s="50"/>
    </row>
    <row r="57070" spans="23:31">
      <c r="W57070" s="50"/>
      <c r="AA57070" s="50"/>
      <c r="AE57070" s="50"/>
    </row>
    <row r="57071" spans="23:31">
      <c r="W57071" s="50"/>
      <c r="AA57071" s="50"/>
      <c r="AE57071" s="50"/>
    </row>
    <row r="57072" spans="23:31">
      <c r="W57072" s="50"/>
      <c r="AA57072" s="50"/>
      <c r="AE57072" s="50"/>
    </row>
    <row r="57073" spans="23:31">
      <c r="W57073" s="50"/>
      <c r="AA57073" s="50"/>
      <c r="AE57073" s="50"/>
    </row>
    <row r="57074" spans="23:31">
      <c r="W57074" s="50"/>
      <c r="AA57074" s="50"/>
      <c r="AE57074" s="50"/>
    </row>
    <row r="57075" spans="23:31">
      <c r="W57075" s="50"/>
      <c r="AA57075" s="50"/>
      <c r="AE57075" s="50"/>
    </row>
    <row r="57076" spans="23:31">
      <c r="W57076" s="50"/>
      <c r="AA57076" s="50"/>
      <c r="AE57076" s="50"/>
    </row>
    <row r="57077" spans="23:31">
      <c r="W57077" s="50"/>
      <c r="AA57077" s="50"/>
      <c r="AE57077" s="50"/>
    </row>
    <row r="57078" spans="23:31">
      <c r="W57078" s="50"/>
      <c r="AA57078" s="50"/>
      <c r="AE57078" s="50"/>
    </row>
    <row r="57079" spans="23:31">
      <c r="W57079" s="50"/>
      <c r="AA57079" s="50"/>
      <c r="AE57079" s="50"/>
    </row>
    <row r="57080" spans="23:31">
      <c r="W57080" s="50"/>
      <c r="AA57080" s="50"/>
      <c r="AE57080" s="50"/>
    </row>
    <row r="57081" spans="23:31">
      <c r="W57081" s="50"/>
      <c r="AA57081" s="50"/>
      <c r="AE57081" s="50"/>
    </row>
    <row r="57082" spans="23:31">
      <c r="W57082" s="50"/>
      <c r="AA57082" s="50"/>
      <c r="AE57082" s="50"/>
    </row>
    <row r="57083" spans="23:31">
      <c r="W57083" s="50"/>
      <c r="AA57083" s="50"/>
      <c r="AE57083" s="50"/>
    </row>
    <row r="57084" spans="23:31">
      <c r="W57084" s="50"/>
      <c r="AA57084" s="50"/>
      <c r="AE57084" s="50"/>
    </row>
    <row r="57085" spans="23:31">
      <c r="W57085" s="50"/>
      <c r="AA57085" s="50"/>
      <c r="AE57085" s="50"/>
    </row>
    <row r="57086" spans="23:31">
      <c r="W57086" s="50"/>
      <c r="AA57086" s="50"/>
      <c r="AE57086" s="50"/>
    </row>
    <row r="57087" spans="23:31">
      <c r="W57087" s="50"/>
      <c r="AA57087" s="50"/>
      <c r="AE57087" s="50"/>
    </row>
    <row r="57088" spans="23:31">
      <c r="W57088" s="50"/>
      <c r="AA57088" s="50"/>
      <c r="AE57088" s="50"/>
    </row>
    <row r="57089" spans="23:31">
      <c r="W57089" s="50"/>
      <c r="AA57089" s="50"/>
      <c r="AE57089" s="50"/>
    </row>
    <row r="57090" spans="23:31">
      <c r="W57090" s="50"/>
      <c r="AA57090" s="50"/>
      <c r="AE57090" s="50"/>
    </row>
    <row r="57091" spans="23:31">
      <c r="W57091" s="50"/>
      <c r="AA57091" s="50"/>
      <c r="AE57091" s="50"/>
    </row>
    <row r="57092" spans="23:31">
      <c r="W57092" s="50"/>
      <c r="AA57092" s="50"/>
      <c r="AE57092" s="50"/>
    </row>
    <row r="57093" spans="23:31">
      <c r="W57093" s="50"/>
      <c r="AA57093" s="50"/>
      <c r="AE57093" s="50"/>
    </row>
    <row r="57094" spans="23:31">
      <c r="W57094" s="50"/>
      <c r="AA57094" s="50"/>
      <c r="AE57094" s="50"/>
    </row>
    <row r="57095" spans="23:31">
      <c r="W57095" s="50"/>
      <c r="AA57095" s="50"/>
      <c r="AE57095" s="50"/>
    </row>
    <row r="57096" spans="23:31">
      <c r="W57096" s="50"/>
      <c r="AA57096" s="50"/>
      <c r="AE57096" s="50"/>
    </row>
    <row r="57097" spans="23:31">
      <c r="W57097" s="50"/>
      <c r="AA57097" s="50"/>
      <c r="AE57097" s="50"/>
    </row>
    <row r="57098" spans="23:31">
      <c r="W57098" s="50"/>
      <c r="AA57098" s="50"/>
      <c r="AE57098" s="50"/>
    </row>
    <row r="57099" spans="23:31">
      <c r="W57099" s="50"/>
      <c r="AA57099" s="50"/>
      <c r="AE57099" s="50"/>
    </row>
    <row r="57100" spans="23:31">
      <c r="W57100" s="50"/>
      <c r="AA57100" s="50"/>
      <c r="AE57100" s="50"/>
    </row>
    <row r="57101" spans="23:31">
      <c r="W57101" s="50"/>
      <c r="AA57101" s="50"/>
      <c r="AE57101" s="50"/>
    </row>
    <row r="57102" spans="23:31">
      <c r="W57102" s="50"/>
      <c r="AA57102" s="50"/>
      <c r="AE57102" s="50"/>
    </row>
    <row r="57103" spans="23:31">
      <c r="W57103" s="50"/>
      <c r="AA57103" s="50"/>
      <c r="AE57103" s="50"/>
    </row>
    <row r="57104" spans="23:31">
      <c r="W57104" s="50"/>
      <c r="AA57104" s="50"/>
      <c r="AE57104" s="50"/>
    </row>
    <row r="57105" spans="23:31">
      <c r="W57105" s="50"/>
      <c r="AA57105" s="50"/>
      <c r="AE57105" s="50"/>
    </row>
    <row r="57106" spans="23:31">
      <c r="W57106" s="50"/>
      <c r="AA57106" s="50"/>
      <c r="AE57106" s="50"/>
    </row>
    <row r="57107" spans="23:31">
      <c r="W57107" s="50"/>
      <c r="AA57107" s="50"/>
      <c r="AE57107" s="50"/>
    </row>
    <row r="57108" spans="23:31">
      <c r="W57108" s="50"/>
      <c r="AA57108" s="50"/>
      <c r="AE57108" s="50"/>
    </row>
    <row r="57109" spans="23:31">
      <c r="W57109" s="50"/>
      <c r="AA57109" s="50"/>
      <c r="AE57109" s="50"/>
    </row>
    <row r="57110" spans="23:31">
      <c r="W57110" s="50"/>
      <c r="AA57110" s="50"/>
      <c r="AE57110" s="50"/>
    </row>
    <row r="57111" spans="23:31">
      <c r="W57111" s="50"/>
      <c r="AA57111" s="50"/>
      <c r="AE57111" s="50"/>
    </row>
    <row r="57112" spans="23:31">
      <c r="W57112" s="50"/>
      <c r="AA57112" s="50"/>
      <c r="AE57112" s="50"/>
    </row>
    <row r="57113" spans="23:31">
      <c r="W57113" s="50"/>
      <c r="AA57113" s="50"/>
      <c r="AE57113" s="50"/>
    </row>
    <row r="57114" spans="23:31">
      <c r="W57114" s="50"/>
      <c r="AA57114" s="50"/>
      <c r="AE57114" s="50"/>
    </row>
    <row r="57115" spans="23:31">
      <c r="W57115" s="50"/>
      <c r="AA57115" s="50"/>
      <c r="AE57115" s="50"/>
    </row>
    <row r="57116" spans="23:31">
      <c r="W57116" s="50"/>
      <c r="AA57116" s="50"/>
      <c r="AE57116" s="50"/>
    </row>
    <row r="57117" spans="23:31">
      <c r="W57117" s="50"/>
      <c r="AA57117" s="50"/>
      <c r="AE57117" s="50"/>
    </row>
    <row r="57118" spans="23:31">
      <c r="W57118" s="50"/>
      <c r="AA57118" s="50"/>
      <c r="AE57118" s="50"/>
    </row>
    <row r="57119" spans="23:31">
      <c r="W57119" s="50"/>
      <c r="AA57119" s="50"/>
      <c r="AE57119" s="50"/>
    </row>
    <row r="57120" spans="23:31">
      <c r="W57120" s="50"/>
      <c r="AA57120" s="50"/>
      <c r="AE57120" s="50"/>
    </row>
    <row r="57121" spans="23:31">
      <c r="W57121" s="50"/>
      <c r="AA57121" s="50"/>
      <c r="AE57121" s="50"/>
    </row>
    <row r="57122" spans="23:31">
      <c r="W57122" s="50"/>
      <c r="AA57122" s="50"/>
      <c r="AE57122" s="50"/>
    </row>
    <row r="57123" spans="23:31">
      <c r="W57123" s="50"/>
      <c r="AA57123" s="50"/>
      <c r="AE57123" s="50"/>
    </row>
    <row r="57124" spans="23:31">
      <c r="W57124" s="50"/>
      <c r="AA57124" s="50"/>
      <c r="AE57124" s="50"/>
    </row>
    <row r="57125" spans="23:31">
      <c r="W57125" s="50"/>
      <c r="AA57125" s="50"/>
      <c r="AE57125" s="50"/>
    </row>
    <row r="57126" spans="23:31">
      <c r="W57126" s="50"/>
      <c r="AA57126" s="50"/>
      <c r="AE57126" s="50"/>
    </row>
    <row r="57127" spans="23:31">
      <c r="W57127" s="50"/>
      <c r="AA57127" s="50"/>
      <c r="AE57127" s="50"/>
    </row>
    <row r="57128" spans="23:31">
      <c r="W57128" s="50"/>
      <c r="AA57128" s="50"/>
      <c r="AE57128" s="50"/>
    </row>
    <row r="57129" spans="23:31">
      <c r="W57129" s="50"/>
      <c r="AA57129" s="50"/>
      <c r="AE57129" s="50"/>
    </row>
    <row r="57130" spans="23:31">
      <c r="W57130" s="50"/>
      <c r="AA57130" s="50"/>
      <c r="AE57130" s="50"/>
    </row>
    <row r="57131" spans="23:31">
      <c r="W57131" s="50"/>
      <c r="AA57131" s="50"/>
      <c r="AE57131" s="50"/>
    </row>
    <row r="57132" spans="23:31">
      <c r="W57132" s="50"/>
      <c r="AA57132" s="50"/>
      <c r="AE57132" s="50"/>
    </row>
    <row r="57133" spans="23:31">
      <c r="W57133" s="50"/>
      <c r="AA57133" s="50"/>
      <c r="AE57133" s="50"/>
    </row>
    <row r="57134" spans="23:31">
      <c r="W57134" s="50"/>
      <c r="AA57134" s="50"/>
      <c r="AE57134" s="50"/>
    </row>
    <row r="57135" spans="23:31">
      <c r="W57135" s="50"/>
      <c r="AA57135" s="50"/>
      <c r="AE57135" s="50"/>
    </row>
    <row r="57136" spans="23:31">
      <c r="W57136" s="50"/>
      <c r="AA57136" s="50"/>
      <c r="AE57136" s="50"/>
    </row>
    <row r="57137" spans="23:31">
      <c r="W57137" s="50"/>
      <c r="AA57137" s="50"/>
      <c r="AE57137" s="50"/>
    </row>
    <row r="57138" spans="23:31">
      <c r="W57138" s="50"/>
      <c r="AA57138" s="50"/>
      <c r="AE57138" s="50"/>
    </row>
    <row r="57139" spans="23:31">
      <c r="W57139" s="50"/>
      <c r="AA57139" s="50"/>
      <c r="AE57139" s="50"/>
    </row>
    <row r="57140" spans="23:31">
      <c r="W57140" s="50"/>
      <c r="AA57140" s="50"/>
      <c r="AE57140" s="50"/>
    </row>
    <row r="57141" spans="23:31">
      <c r="W57141" s="50"/>
      <c r="AA57141" s="50"/>
      <c r="AE57141" s="50"/>
    </row>
    <row r="57142" spans="23:31">
      <c r="W57142" s="50"/>
      <c r="AA57142" s="50"/>
      <c r="AE57142" s="50"/>
    </row>
    <row r="57143" spans="23:31">
      <c r="W57143" s="50"/>
      <c r="AA57143" s="50"/>
      <c r="AE57143" s="50"/>
    </row>
    <row r="57144" spans="23:31">
      <c r="W57144" s="50"/>
      <c r="AA57144" s="50"/>
      <c r="AE57144" s="50"/>
    </row>
    <row r="57145" spans="23:31">
      <c r="W57145" s="50"/>
      <c r="AA57145" s="50"/>
      <c r="AE57145" s="50"/>
    </row>
    <row r="57146" spans="23:31">
      <c r="W57146" s="50"/>
      <c r="AA57146" s="50"/>
      <c r="AE57146" s="50"/>
    </row>
    <row r="57147" spans="23:31">
      <c r="W57147" s="50"/>
      <c r="AA57147" s="50"/>
      <c r="AE57147" s="50"/>
    </row>
    <row r="57148" spans="23:31">
      <c r="W57148" s="50"/>
      <c r="AA57148" s="50"/>
      <c r="AE57148" s="50"/>
    </row>
    <row r="57149" spans="23:31">
      <c r="W57149" s="50"/>
      <c r="AA57149" s="50"/>
      <c r="AE57149" s="50"/>
    </row>
    <row r="57150" spans="23:31">
      <c r="W57150" s="50"/>
      <c r="AA57150" s="50"/>
      <c r="AE57150" s="50"/>
    </row>
    <row r="57151" spans="23:31">
      <c r="W57151" s="50"/>
      <c r="AA57151" s="50"/>
      <c r="AE57151" s="50"/>
    </row>
    <row r="57152" spans="23:31">
      <c r="W57152" s="50"/>
      <c r="AA57152" s="50"/>
      <c r="AE57152" s="50"/>
    </row>
    <row r="57153" spans="23:31">
      <c r="W57153" s="50"/>
      <c r="AA57153" s="50"/>
      <c r="AE57153" s="50"/>
    </row>
    <row r="57154" spans="23:31">
      <c r="W57154" s="50"/>
      <c r="AA57154" s="50"/>
      <c r="AE57154" s="50"/>
    </row>
    <row r="57155" spans="23:31">
      <c r="W57155" s="50"/>
      <c r="AA57155" s="50"/>
      <c r="AE57155" s="50"/>
    </row>
    <row r="57156" spans="23:31">
      <c r="W57156" s="50"/>
      <c r="AA57156" s="50"/>
      <c r="AE57156" s="50"/>
    </row>
    <row r="57157" spans="23:31">
      <c r="W57157" s="50"/>
      <c r="AA57157" s="50"/>
      <c r="AE57157" s="50"/>
    </row>
    <row r="57158" spans="23:31">
      <c r="W57158" s="50"/>
      <c r="AA57158" s="50"/>
      <c r="AE57158" s="50"/>
    </row>
    <row r="57159" spans="23:31">
      <c r="W57159" s="50"/>
      <c r="AA57159" s="50"/>
      <c r="AE57159" s="50"/>
    </row>
    <row r="57160" spans="23:31">
      <c r="W57160" s="50"/>
      <c r="AA57160" s="50"/>
      <c r="AE57160" s="50"/>
    </row>
    <row r="57161" spans="23:31">
      <c r="W57161" s="50"/>
      <c r="AA57161" s="50"/>
      <c r="AE57161" s="50"/>
    </row>
    <row r="57162" spans="23:31">
      <c r="W57162" s="50"/>
      <c r="AA57162" s="50"/>
      <c r="AE57162" s="50"/>
    </row>
    <row r="57163" spans="23:31">
      <c r="W57163" s="50"/>
      <c r="AA57163" s="50"/>
      <c r="AE57163" s="50"/>
    </row>
    <row r="57164" spans="23:31">
      <c r="W57164" s="50"/>
      <c r="AA57164" s="50"/>
      <c r="AE57164" s="50"/>
    </row>
    <row r="57165" spans="23:31">
      <c r="W57165" s="50"/>
      <c r="AA57165" s="50"/>
      <c r="AE57165" s="50"/>
    </row>
    <row r="57166" spans="23:31">
      <c r="W57166" s="50"/>
      <c r="AA57166" s="50"/>
      <c r="AE57166" s="50"/>
    </row>
    <row r="57167" spans="23:31">
      <c r="W57167" s="50"/>
      <c r="AA57167" s="50"/>
      <c r="AE57167" s="50"/>
    </row>
    <row r="57168" spans="23:31">
      <c r="W57168" s="50"/>
      <c r="AA57168" s="50"/>
      <c r="AE57168" s="50"/>
    </row>
    <row r="57169" spans="23:31">
      <c r="W57169" s="50"/>
      <c r="AA57169" s="50"/>
      <c r="AE57169" s="50"/>
    </row>
    <row r="57170" spans="23:31">
      <c r="W57170" s="50"/>
      <c r="AA57170" s="50"/>
      <c r="AE57170" s="50"/>
    </row>
    <row r="57171" spans="23:31">
      <c r="W57171" s="50"/>
      <c r="AA57171" s="50"/>
      <c r="AE57171" s="50"/>
    </row>
    <row r="57172" spans="23:31">
      <c r="W57172" s="50"/>
      <c r="AA57172" s="50"/>
      <c r="AE57172" s="50"/>
    </row>
    <row r="57173" spans="23:31">
      <c r="W57173" s="50"/>
      <c r="AA57173" s="50"/>
      <c r="AE57173" s="50"/>
    </row>
    <row r="57174" spans="23:31">
      <c r="W57174" s="50"/>
      <c r="AA57174" s="50"/>
      <c r="AE57174" s="50"/>
    </row>
    <row r="57175" spans="23:31">
      <c r="W57175" s="50"/>
      <c r="AA57175" s="50"/>
      <c r="AE57175" s="50"/>
    </row>
    <row r="57176" spans="23:31">
      <c r="W57176" s="50"/>
      <c r="AA57176" s="50"/>
      <c r="AE57176" s="50"/>
    </row>
    <row r="57177" spans="23:31">
      <c r="W57177" s="50"/>
      <c r="AA57177" s="50"/>
      <c r="AE57177" s="50"/>
    </row>
    <row r="57178" spans="23:31">
      <c r="W57178" s="50"/>
      <c r="AA57178" s="50"/>
      <c r="AE57178" s="50"/>
    </row>
    <row r="57179" spans="23:31">
      <c r="W57179" s="50"/>
      <c r="AA57179" s="50"/>
      <c r="AE57179" s="50"/>
    </row>
    <row r="57180" spans="23:31">
      <c r="W57180" s="50"/>
      <c r="AA57180" s="50"/>
      <c r="AE57180" s="50"/>
    </row>
    <row r="57181" spans="23:31">
      <c r="W57181" s="50"/>
      <c r="AA57181" s="50"/>
      <c r="AE57181" s="50"/>
    </row>
    <row r="57182" spans="23:31">
      <c r="W57182" s="50"/>
      <c r="AA57182" s="50"/>
      <c r="AE57182" s="50"/>
    </row>
    <row r="57183" spans="23:31">
      <c r="W57183" s="50"/>
      <c r="AA57183" s="50"/>
      <c r="AE57183" s="50"/>
    </row>
    <row r="57184" spans="23:31">
      <c r="W57184" s="50"/>
      <c r="AA57184" s="50"/>
      <c r="AE57184" s="50"/>
    </row>
    <row r="57185" spans="23:31">
      <c r="W57185" s="50"/>
      <c r="AA57185" s="50"/>
      <c r="AE57185" s="50"/>
    </row>
    <row r="57186" spans="23:31">
      <c r="W57186" s="50"/>
      <c r="AA57186" s="50"/>
      <c r="AE57186" s="50"/>
    </row>
    <row r="57187" spans="23:31">
      <c r="W57187" s="50"/>
      <c r="AA57187" s="50"/>
      <c r="AE57187" s="50"/>
    </row>
    <row r="57188" spans="23:31">
      <c r="W57188" s="50"/>
      <c r="AA57188" s="50"/>
      <c r="AE57188" s="50"/>
    </row>
    <row r="57189" spans="23:31">
      <c r="W57189" s="50"/>
      <c r="AA57189" s="50"/>
      <c r="AE57189" s="50"/>
    </row>
    <row r="57190" spans="23:31">
      <c r="W57190" s="50"/>
      <c r="AA57190" s="50"/>
      <c r="AE57190" s="50"/>
    </row>
    <row r="57191" spans="23:31">
      <c r="W57191" s="50"/>
      <c r="AA57191" s="50"/>
      <c r="AE57191" s="50"/>
    </row>
    <row r="57192" spans="23:31">
      <c r="W57192" s="50"/>
      <c r="AA57192" s="50"/>
      <c r="AE57192" s="50"/>
    </row>
    <row r="57193" spans="23:31">
      <c r="W57193" s="50"/>
      <c r="AA57193" s="50"/>
      <c r="AE57193" s="50"/>
    </row>
    <row r="57194" spans="23:31">
      <c r="W57194" s="50"/>
      <c r="AA57194" s="50"/>
      <c r="AE57194" s="50"/>
    </row>
    <row r="57195" spans="23:31">
      <c r="W57195" s="50"/>
      <c r="AA57195" s="50"/>
      <c r="AE57195" s="50"/>
    </row>
    <row r="57196" spans="23:31">
      <c r="W57196" s="50"/>
      <c r="AA57196" s="50"/>
      <c r="AE57196" s="50"/>
    </row>
    <row r="57197" spans="23:31">
      <c r="W57197" s="50"/>
      <c r="AA57197" s="50"/>
      <c r="AE57197" s="50"/>
    </row>
    <row r="57198" spans="23:31">
      <c r="W57198" s="50"/>
      <c r="AA57198" s="50"/>
      <c r="AE57198" s="50"/>
    </row>
    <row r="57199" spans="23:31">
      <c r="W57199" s="50"/>
      <c r="AA57199" s="50"/>
      <c r="AE57199" s="50"/>
    </row>
    <row r="57200" spans="23:31">
      <c r="W57200" s="50"/>
      <c r="AA57200" s="50"/>
      <c r="AE57200" s="50"/>
    </row>
    <row r="57201" spans="23:31">
      <c r="W57201" s="50"/>
      <c r="AA57201" s="50"/>
      <c r="AE57201" s="50"/>
    </row>
    <row r="57202" spans="23:31">
      <c r="W57202" s="50"/>
      <c r="AA57202" s="50"/>
      <c r="AE57202" s="50"/>
    </row>
    <row r="57203" spans="23:31">
      <c r="W57203" s="50"/>
      <c r="AA57203" s="50"/>
      <c r="AE57203" s="50"/>
    </row>
    <row r="57204" spans="23:31">
      <c r="W57204" s="50"/>
      <c r="AA57204" s="50"/>
      <c r="AE57204" s="50"/>
    </row>
    <row r="57205" spans="23:31">
      <c r="W57205" s="50"/>
      <c r="AA57205" s="50"/>
      <c r="AE57205" s="50"/>
    </row>
    <row r="57206" spans="23:31">
      <c r="W57206" s="50"/>
      <c r="AA57206" s="50"/>
      <c r="AE57206" s="50"/>
    </row>
    <row r="57207" spans="23:31">
      <c r="W57207" s="50"/>
      <c r="AA57207" s="50"/>
      <c r="AE57207" s="50"/>
    </row>
    <row r="57208" spans="23:31">
      <c r="W57208" s="50"/>
      <c r="AA57208" s="50"/>
      <c r="AE57208" s="50"/>
    </row>
    <row r="57209" spans="23:31">
      <c r="W57209" s="50"/>
      <c r="AA57209" s="50"/>
      <c r="AE57209" s="50"/>
    </row>
    <row r="57210" spans="23:31">
      <c r="W57210" s="50"/>
      <c r="AA57210" s="50"/>
      <c r="AE57210" s="50"/>
    </row>
    <row r="57211" spans="23:31">
      <c r="W57211" s="50"/>
      <c r="AA57211" s="50"/>
      <c r="AE57211" s="50"/>
    </row>
    <row r="57212" spans="23:31">
      <c r="W57212" s="50"/>
      <c r="AA57212" s="50"/>
      <c r="AE57212" s="50"/>
    </row>
    <row r="57213" spans="23:31">
      <c r="W57213" s="50"/>
      <c r="AA57213" s="50"/>
      <c r="AE57213" s="50"/>
    </row>
    <row r="57214" spans="23:31">
      <c r="W57214" s="50"/>
      <c r="AA57214" s="50"/>
      <c r="AE57214" s="50"/>
    </row>
    <row r="57215" spans="23:31">
      <c r="W57215" s="50"/>
      <c r="AA57215" s="50"/>
      <c r="AE57215" s="50"/>
    </row>
    <row r="57216" spans="23:31">
      <c r="W57216" s="50"/>
      <c r="AA57216" s="50"/>
      <c r="AE57216" s="50"/>
    </row>
    <row r="57217" spans="23:31">
      <c r="W57217" s="50"/>
      <c r="AA57217" s="50"/>
      <c r="AE57217" s="50"/>
    </row>
    <row r="57218" spans="23:31">
      <c r="W57218" s="50"/>
      <c r="AA57218" s="50"/>
      <c r="AE57218" s="50"/>
    </row>
    <row r="57219" spans="23:31">
      <c r="W57219" s="50"/>
      <c r="AA57219" s="50"/>
      <c r="AE57219" s="50"/>
    </row>
    <row r="57220" spans="23:31">
      <c r="W57220" s="50"/>
      <c r="AA57220" s="50"/>
      <c r="AE57220" s="50"/>
    </row>
    <row r="57221" spans="23:31">
      <c r="W57221" s="50"/>
      <c r="AA57221" s="50"/>
      <c r="AE57221" s="50"/>
    </row>
    <row r="57222" spans="23:31">
      <c r="W57222" s="50"/>
      <c r="AA57222" s="50"/>
      <c r="AE57222" s="50"/>
    </row>
    <row r="57223" spans="23:31">
      <c r="W57223" s="50"/>
      <c r="AA57223" s="50"/>
      <c r="AE57223" s="50"/>
    </row>
    <row r="57224" spans="23:31">
      <c r="W57224" s="50"/>
      <c r="AA57224" s="50"/>
      <c r="AE57224" s="50"/>
    </row>
    <row r="57225" spans="23:31">
      <c r="W57225" s="50"/>
      <c r="AA57225" s="50"/>
      <c r="AE57225" s="50"/>
    </row>
    <row r="57226" spans="23:31">
      <c r="W57226" s="50"/>
      <c r="AA57226" s="50"/>
      <c r="AE57226" s="50"/>
    </row>
    <row r="57227" spans="23:31">
      <c r="W57227" s="50"/>
      <c r="AA57227" s="50"/>
      <c r="AE57227" s="50"/>
    </row>
    <row r="57228" spans="23:31">
      <c r="W57228" s="50"/>
      <c r="AA57228" s="50"/>
      <c r="AE57228" s="50"/>
    </row>
    <row r="57229" spans="23:31">
      <c r="W57229" s="50"/>
      <c r="AA57229" s="50"/>
      <c r="AE57229" s="50"/>
    </row>
    <row r="57230" spans="23:31">
      <c r="W57230" s="50"/>
      <c r="AA57230" s="50"/>
      <c r="AE57230" s="50"/>
    </row>
    <row r="57231" spans="23:31">
      <c r="W57231" s="50"/>
      <c r="AA57231" s="50"/>
      <c r="AE57231" s="50"/>
    </row>
    <row r="57232" spans="23:31">
      <c r="W57232" s="50"/>
      <c r="AA57232" s="50"/>
      <c r="AE57232" s="50"/>
    </row>
    <row r="57233" spans="23:31">
      <c r="W57233" s="50"/>
      <c r="AA57233" s="50"/>
      <c r="AE57233" s="50"/>
    </row>
    <row r="57234" spans="23:31">
      <c r="W57234" s="50"/>
      <c r="AA57234" s="50"/>
      <c r="AE57234" s="50"/>
    </row>
    <row r="57235" spans="23:31">
      <c r="W57235" s="50"/>
      <c r="AA57235" s="50"/>
      <c r="AE57235" s="50"/>
    </row>
    <row r="57236" spans="23:31">
      <c r="W57236" s="50"/>
      <c r="AA57236" s="50"/>
      <c r="AE57236" s="50"/>
    </row>
    <row r="57237" spans="23:31">
      <c r="W57237" s="50"/>
      <c r="AA57237" s="50"/>
      <c r="AE57237" s="50"/>
    </row>
    <row r="57238" spans="23:31">
      <c r="W57238" s="50"/>
      <c r="AA57238" s="50"/>
      <c r="AE57238" s="50"/>
    </row>
    <row r="57239" spans="23:31">
      <c r="W57239" s="50"/>
      <c r="AA57239" s="50"/>
      <c r="AE57239" s="50"/>
    </row>
    <row r="57240" spans="23:31">
      <c r="W57240" s="50"/>
      <c r="AA57240" s="50"/>
      <c r="AE57240" s="50"/>
    </row>
    <row r="57241" spans="23:31">
      <c r="W57241" s="50"/>
      <c r="AA57241" s="50"/>
      <c r="AE57241" s="50"/>
    </row>
    <row r="57242" spans="23:31">
      <c r="W57242" s="50"/>
      <c r="AA57242" s="50"/>
      <c r="AE57242" s="50"/>
    </row>
    <row r="57243" spans="23:31">
      <c r="W57243" s="50"/>
      <c r="AA57243" s="50"/>
      <c r="AE57243" s="50"/>
    </row>
    <row r="57244" spans="23:31">
      <c r="W57244" s="50"/>
      <c r="AA57244" s="50"/>
      <c r="AE57244" s="50"/>
    </row>
    <row r="57245" spans="23:31">
      <c r="W57245" s="50"/>
      <c r="AA57245" s="50"/>
      <c r="AE57245" s="50"/>
    </row>
    <row r="57246" spans="23:31">
      <c r="W57246" s="50"/>
      <c r="AA57246" s="50"/>
      <c r="AE57246" s="50"/>
    </row>
    <row r="57247" spans="23:31">
      <c r="W57247" s="50"/>
      <c r="AA57247" s="50"/>
      <c r="AE57247" s="50"/>
    </row>
    <row r="57248" spans="23:31">
      <c r="W57248" s="50"/>
      <c r="AA57248" s="50"/>
      <c r="AE57248" s="50"/>
    </row>
    <row r="57249" spans="23:31">
      <c r="W57249" s="50"/>
      <c r="AA57249" s="50"/>
      <c r="AE57249" s="50"/>
    </row>
    <row r="57250" spans="23:31">
      <c r="W57250" s="50"/>
      <c r="AA57250" s="50"/>
      <c r="AE57250" s="50"/>
    </row>
    <row r="57251" spans="23:31">
      <c r="W57251" s="50"/>
      <c r="AA57251" s="50"/>
      <c r="AE57251" s="50"/>
    </row>
    <row r="57252" spans="23:31">
      <c r="W57252" s="50"/>
      <c r="AA57252" s="50"/>
      <c r="AE57252" s="50"/>
    </row>
    <row r="57253" spans="23:31">
      <c r="W57253" s="50"/>
      <c r="AA57253" s="50"/>
      <c r="AE57253" s="50"/>
    </row>
    <row r="57254" spans="23:31">
      <c r="W57254" s="50"/>
      <c r="AA57254" s="50"/>
      <c r="AE57254" s="50"/>
    </row>
    <row r="57255" spans="23:31">
      <c r="W57255" s="50"/>
      <c r="AA57255" s="50"/>
      <c r="AE57255" s="50"/>
    </row>
    <row r="57256" spans="23:31">
      <c r="W57256" s="50"/>
      <c r="AA57256" s="50"/>
      <c r="AE57256" s="50"/>
    </row>
    <row r="57257" spans="23:31">
      <c r="W57257" s="50"/>
      <c r="AA57257" s="50"/>
      <c r="AE57257" s="50"/>
    </row>
    <row r="57258" spans="23:31">
      <c r="W57258" s="50"/>
      <c r="AA57258" s="50"/>
      <c r="AE57258" s="50"/>
    </row>
    <row r="57259" spans="23:31">
      <c r="W57259" s="50"/>
      <c r="AA57259" s="50"/>
      <c r="AE57259" s="50"/>
    </row>
    <row r="57260" spans="23:31">
      <c r="W57260" s="50"/>
      <c r="AA57260" s="50"/>
      <c r="AE57260" s="50"/>
    </row>
    <row r="57261" spans="23:31">
      <c r="W57261" s="50"/>
      <c r="AA57261" s="50"/>
      <c r="AE57261" s="50"/>
    </row>
    <row r="57262" spans="23:31">
      <c r="W57262" s="50"/>
      <c r="AA57262" s="50"/>
      <c r="AE57262" s="50"/>
    </row>
    <row r="57263" spans="23:31">
      <c r="W57263" s="50"/>
      <c r="AA57263" s="50"/>
      <c r="AE57263" s="50"/>
    </row>
    <row r="57264" spans="23:31">
      <c r="W57264" s="50"/>
      <c r="AA57264" s="50"/>
      <c r="AE57264" s="50"/>
    </row>
    <row r="57265" spans="23:31">
      <c r="W57265" s="50"/>
      <c r="AA57265" s="50"/>
      <c r="AE57265" s="50"/>
    </row>
    <row r="57266" spans="23:31">
      <c r="W57266" s="50"/>
      <c r="AA57266" s="50"/>
      <c r="AE57266" s="50"/>
    </row>
    <row r="57267" spans="23:31">
      <c r="W57267" s="50"/>
      <c r="AA57267" s="50"/>
      <c r="AE57267" s="50"/>
    </row>
    <row r="57268" spans="23:31">
      <c r="W57268" s="50"/>
      <c r="AA57268" s="50"/>
      <c r="AE57268" s="50"/>
    </row>
    <row r="57269" spans="23:31">
      <c r="W57269" s="50"/>
      <c r="AA57269" s="50"/>
      <c r="AE57269" s="50"/>
    </row>
    <row r="57270" spans="23:31">
      <c r="W57270" s="50"/>
      <c r="AA57270" s="50"/>
      <c r="AE57270" s="50"/>
    </row>
    <row r="57271" spans="23:31">
      <c r="W57271" s="50"/>
      <c r="AA57271" s="50"/>
      <c r="AE57271" s="50"/>
    </row>
    <row r="57272" spans="23:31">
      <c r="W57272" s="50"/>
      <c r="AA57272" s="50"/>
      <c r="AE57272" s="50"/>
    </row>
    <row r="57273" spans="23:31">
      <c r="W57273" s="50"/>
      <c r="AA57273" s="50"/>
      <c r="AE57273" s="50"/>
    </row>
    <row r="57274" spans="23:31">
      <c r="W57274" s="50"/>
      <c r="AA57274" s="50"/>
      <c r="AE57274" s="50"/>
    </row>
    <row r="57275" spans="23:31">
      <c r="W57275" s="50"/>
      <c r="AA57275" s="50"/>
      <c r="AE57275" s="50"/>
    </row>
    <row r="57276" spans="23:31">
      <c r="W57276" s="50"/>
      <c r="AA57276" s="50"/>
      <c r="AE57276" s="50"/>
    </row>
    <row r="57277" spans="23:31">
      <c r="W57277" s="50"/>
      <c r="AA57277" s="50"/>
      <c r="AE57277" s="50"/>
    </row>
    <row r="57278" spans="23:31">
      <c r="W57278" s="50"/>
      <c r="AA57278" s="50"/>
      <c r="AE57278" s="50"/>
    </row>
    <row r="57279" spans="23:31">
      <c r="W57279" s="50"/>
      <c r="AA57279" s="50"/>
      <c r="AE57279" s="50"/>
    </row>
    <row r="57280" spans="23:31">
      <c r="W57280" s="50"/>
      <c r="AA57280" s="50"/>
      <c r="AE57280" s="50"/>
    </row>
    <row r="57281" spans="23:31">
      <c r="W57281" s="50"/>
      <c r="AA57281" s="50"/>
      <c r="AE57281" s="50"/>
    </row>
    <row r="57282" spans="23:31">
      <c r="W57282" s="50"/>
      <c r="AA57282" s="50"/>
      <c r="AE57282" s="50"/>
    </row>
    <row r="57283" spans="23:31">
      <c r="W57283" s="50"/>
      <c r="AA57283" s="50"/>
      <c r="AE57283" s="50"/>
    </row>
    <row r="57284" spans="23:31">
      <c r="W57284" s="50"/>
      <c r="AA57284" s="50"/>
      <c r="AE57284" s="50"/>
    </row>
    <row r="57285" spans="23:31">
      <c r="W57285" s="50"/>
      <c r="AA57285" s="50"/>
      <c r="AE57285" s="50"/>
    </row>
    <row r="57286" spans="23:31">
      <c r="W57286" s="50"/>
      <c r="AA57286" s="50"/>
      <c r="AE57286" s="50"/>
    </row>
    <row r="57287" spans="23:31">
      <c r="W57287" s="50"/>
      <c r="AA57287" s="50"/>
      <c r="AE57287" s="50"/>
    </row>
    <row r="57288" spans="23:31">
      <c r="W57288" s="50"/>
      <c r="AA57288" s="50"/>
      <c r="AE57288" s="50"/>
    </row>
    <row r="57289" spans="23:31">
      <c r="W57289" s="50"/>
      <c r="AA57289" s="50"/>
      <c r="AE57289" s="50"/>
    </row>
    <row r="57290" spans="23:31">
      <c r="W57290" s="50"/>
      <c r="AA57290" s="50"/>
      <c r="AE57290" s="50"/>
    </row>
    <row r="57291" spans="23:31">
      <c r="W57291" s="50"/>
      <c r="AA57291" s="50"/>
      <c r="AE57291" s="50"/>
    </row>
    <row r="57292" spans="23:31">
      <c r="W57292" s="50"/>
      <c r="AA57292" s="50"/>
      <c r="AE57292" s="50"/>
    </row>
    <row r="57293" spans="23:31">
      <c r="W57293" s="50"/>
      <c r="AA57293" s="50"/>
      <c r="AE57293" s="50"/>
    </row>
    <row r="57294" spans="23:31">
      <c r="W57294" s="50"/>
      <c r="AA57294" s="50"/>
      <c r="AE57294" s="50"/>
    </row>
    <row r="57295" spans="23:31">
      <c r="W57295" s="50"/>
      <c r="AA57295" s="50"/>
      <c r="AE57295" s="50"/>
    </row>
    <row r="57296" spans="23:31">
      <c r="W57296" s="50"/>
      <c r="AA57296" s="50"/>
      <c r="AE57296" s="50"/>
    </row>
    <row r="57297" spans="23:31">
      <c r="W57297" s="50"/>
      <c r="AA57297" s="50"/>
      <c r="AE57297" s="50"/>
    </row>
    <row r="57298" spans="23:31">
      <c r="W57298" s="50"/>
      <c r="AA57298" s="50"/>
      <c r="AE57298" s="50"/>
    </row>
    <row r="57299" spans="23:31">
      <c r="W57299" s="50"/>
      <c r="AA57299" s="50"/>
      <c r="AE57299" s="50"/>
    </row>
    <row r="57300" spans="23:31">
      <c r="W57300" s="50"/>
      <c r="AA57300" s="50"/>
      <c r="AE57300" s="50"/>
    </row>
    <row r="57301" spans="23:31">
      <c r="W57301" s="50"/>
      <c r="AA57301" s="50"/>
      <c r="AE57301" s="50"/>
    </row>
    <row r="57302" spans="23:31">
      <c r="W57302" s="50"/>
      <c r="AA57302" s="50"/>
      <c r="AE57302" s="50"/>
    </row>
    <row r="57303" spans="23:31">
      <c r="W57303" s="50"/>
      <c r="AA57303" s="50"/>
      <c r="AE57303" s="50"/>
    </row>
    <row r="57304" spans="23:31">
      <c r="W57304" s="50"/>
      <c r="AA57304" s="50"/>
      <c r="AE57304" s="50"/>
    </row>
    <row r="57305" spans="23:31">
      <c r="W57305" s="50"/>
      <c r="AA57305" s="50"/>
      <c r="AE57305" s="50"/>
    </row>
    <row r="57306" spans="23:31">
      <c r="W57306" s="50"/>
      <c r="AA57306" s="50"/>
      <c r="AE57306" s="50"/>
    </row>
    <row r="57307" spans="23:31">
      <c r="W57307" s="50"/>
      <c r="AA57307" s="50"/>
      <c r="AE57307" s="50"/>
    </row>
    <row r="57308" spans="23:31">
      <c r="W57308" s="50"/>
      <c r="AA57308" s="50"/>
      <c r="AE57308" s="50"/>
    </row>
    <row r="57309" spans="23:31">
      <c r="W57309" s="50"/>
      <c r="AA57309" s="50"/>
      <c r="AE57309" s="50"/>
    </row>
    <row r="57310" spans="23:31">
      <c r="W57310" s="50"/>
      <c r="AA57310" s="50"/>
      <c r="AE57310" s="50"/>
    </row>
    <row r="57311" spans="23:31">
      <c r="W57311" s="50"/>
      <c r="AA57311" s="50"/>
      <c r="AE57311" s="50"/>
    </row>
    <row r="57312" spans="23:31">
      <c r="W57312" s="50"/>
      <c r="AA57312" s="50"/>
      <c r="AE57312" s="50"/>
    </row>
    <row r="57313" spans="23:31">
      <c r="W57313" s="50"/>
      <c r="AA57313" s="50"/>
      <c r="AE57313" s="50"/>
    </row>
    <row r="57314" spans="23:31">
      <c r="W57314" s="50"/>
      <c r="AA57314" s="50"/>
      <c r="AE57314" s="50"/>
    </row>
    <row r="57315" spans="23:31">
      <c r="W57315" s="50"/>
      <c r="AA57315" s="50"/>
      <c r="AE57315" s="50"/>
    </row>
    <row r="57316" spans="23:31">
      <c r="W57316" s="50"/>
      <c r="AA57316" s="50"/>
      <c r="AE57316" s="50"/>
    </row>
    <row r="57317" spans="23:31">
      <c r="W57317" s="50"/>
      <c r="AA57317" s="50"/>
      <c r="AE57317" s="50"/>
    </row>
    <row r="57318" spans="23:31">
      <c r="W57318" s="50"/>
      <c r="AA57318" s="50"/>
      <c r="AE57318" s="50"/>
    </row>
    <row r="57319" spans="23:31">
      <c r="W57319" s="50"/>
      <c r="AA57319" s="50"/>
      <c r="AE57319" s="50"/>
    </row>
    <row r="57320" spans="23:31">
      <c r="W57320" s="50"/>
      <c r="AA57320" s="50"/>
      <c r="AE57320" s="50"/>
    </row>
    <row r="57321" spans="23:31">
      <c r="W57321" s="50"/>
      <c r="AA57321" s="50"/>
      <c r="AE57321" s="50"/>
    </row>
    <row r="57322" spans="23:31">
      <c r="W57322" s="50"/>
      <c r="AA57322" s="50"/>
      <c r="AE57322" s="50"/>
    </row>
    <row r="57323" spans="23:31">
      <c r="W57323" s="50"/>
      <c r="AA57323" s="50"/>
      <c r="AE57323" s="50"/>
    </row>
    <row r="57324" spans="23:31">
      <c r="W57324" s="50"/>
      <c r="AA57324" s="50"/>
      <c r="AE57324" s="50"/>
    </row>
    <row r="57325" spans="23:31">
      <c r="W57325" s="50"/>
      <c r="AA57325" s="50"/>
      <c r="AE57325" s="50"/>
    </row>
    <row r="57326" spans="23:31">
      <c r="W57326" s="50"/>
      <c r="AA57326" s="50"/>
      <c r="AE57326" s="50"/>
    </row>
    <row r="57327" spans="23:31">
      <c r="W57327" s="50"/>
      <c r="AA57327" s="50"/>
      <c r="AE57327" s="50"/>
    </row>
    <row r="57328" spans="23:31">
      <c r="W57328" s="50"/>
      <c r="AA57328" s="50"/>
      <c r="AE57328" s="50"/>
    </row>
    <row r="57329" spans="23:31">
      <c r="W57329" s="50"/>
      <c r="AA57329" s="50"/>
      <c r="AE57329" s="50"/>
    </row>
    <row r="57330" spans="23:31">
      <c r="W57330" s="50"/>
      <c r="AA57330" s="50"/>
      <c r="AE57330" s="50"/>
    </row>
    <row r="57331" spans="23:31">
      <c r="W57331" s="50"/>
      <c r="AA57331" s="50"/>
      <c r="AE57331" s="50"/>
    </row>
    <row r="57332" spans="23:31">
      <c r="W57332" s="50"/>
      <c r="AA57332" s="50"/>
      <c r="AE57332" s="50"/>
    </row>
    <row r="57333" spans="23:31">
      <c r="W57333" s="50"/>
      <c r="AA57333" s="50"/>
      <c r="AE57333" s="50"/>
    </row>
    <row r="57334" spans="23:31">
      <c r="W57334" s="50"/>
      <c r="AA57334" s="50"/>
      <c r="AE57334" s="50"/>
    </row>
    <row r="57335" spans="23:31">
      <c r="W57335" s="50"/>
      <c r="AA57335" s="50"/>
      <c r="AE57335" s="50"/>
    </row>
    <row r="57336" spans="23:31">
      <c r="W57336" s="50"/>
      <c r="AA57336" s="50"/>
      <c r="AE57336" s="50"/>
    </row>
    <row r="57337" spans="23:31">
      <c r="W57337" s="50"/>
      <c r="AA57337" s="50"/>
      <c r="AE57337" s="50"/>
    </row>
    <row r="57338" spans="23:31">
      <c r="W57338" s="50"/>
      <c r="AA57338" s="50"/>
      <c r="AE57338" s="50"/>
    </row>
    <row r="57339" spans="23:31">
      <c r="W57339" s="50"/>
      <c r="AA57339" s="50"/>
      <c r="AE57339" s="50"/>
    </row>
    <row r="57340" spans="23:31">
      <c r="W57340" s="50"/>
      <c r="AA57340" s="50"/>
      <c r="AE57340" s="50"/>
    </row>
    <row r="57341" spans="23:31">
      <c r="W57341" s="50"/>
      <c r="AA57341" s="50"/>
      <c r="AE57341" s="50"/>
    </row>
    <row r="57342" spans="23:31">
      <c r="W57342" s="50"/>
      <c r="AA57342" s="50"/>
      <c r="AE57342" s="50"/>
    </row>
    <row r="57343" spans="23:31">
      <c r="W57343" s="50"/>
      <c r="AA57343" s="50"/>
      <c r="AE57343" s="50"/>
    </row>
    <row r="57344" spans="23:31">
      <c r="W57344" s="50"/>
      <c r="AA57344" s="50"/>
      <c r="AE57344" s="50"/>
    </row>
    <row r="57345" spans="23:31">
      <c r="W57345" s="50"/>
      <c r="AA57345" s="50"/>
      <c r="AE57345" s="50"/>
    </row>
    <row r="57346" spans="23:31">
      <c r="W57346" s="50"/>
      <c r="AA57346" s="50"/>
      <c r="AE57346" s="50"/>
    </row>
    <row r="57347" spans="23:31">
      <c r="W57347" s="50"/>
      <c r="AA57347" s="50"/>
      <c r="AE57347" s="50"/>
    </row>
    <row r="57348" spans="23:31">
      <c r="W57348" s="50"/>
      <c r="AA57348" s="50"/>
      <c r="AE57348" s="50"/>
    </row>
    <row r="57349" spans="23:31">
      <c r="W57349" s="50"/>
      <c r="AA57349" s="50"/>
      <c r="AE57349" s="50"/>
    </row>
    <row r="57350" spans="23:31">
      <c r="W57350" s="50"/>
      <c r="AA57350" s="50"/>
      <c r="AE57350" s="50"/>
    </row>
    <row r="57351" spans="23:31">
      <c r="W57351" s="50"/>
      <c r="AA57351" s="50"/>
      <c r="AE57351" s="50"/>
    </row>
    <row r="57352" spans="23:31">
      <c r="W57352" s="50"/>
      <c r="AA57352" s="50"/>
      <c r="AE57352" s="50"/>
    </row>
    <row r="57353" spans="23:31">
      <c r="W57353" s="50"/>
      <c r="AA57353" s="50"/>
      <c r="AE57353" s="50"/>
    </row>
    <row r="57354" spans="23:31">
      <c r="W57354" s="50"/>
      <c r="AA57354" s="50"/>
      <c r="AE57354" s="50"/>
    </row>
    <row r="57355" spans="23:31">
      <c r="W57355" s="50"/>
      <c r="AA57355" s="50"/>
      <c r="AE57355" s="50"/>
    </row>
    <row r="57356" spans="23:31">
      <c r="W57356" s="50"/>
      <c r="AA57356" s="50"/>
      <c r="AE57356" s="50"/>
    </row>
    <row r="57357" spans="23:31">
      <c r="W57357" s="50"/>
      <c r="AA57357" s="50"/>
      <c r="AE57357" s="50"/>
    </row>
    <row r="57358" spans="23:31">
      <c r="W57358" s="50"/>
      <c r="AA57358" s="50"/>
      <c r="AE57358" s="50"/>
    </row>
    <row r="57359" spans="23:31">
      <c r="W57359" s="50"/>
      <c r="AA57359" s="50"/>
      <c r="AE57359" s="50"/>
    </row>
    <row r="57360" spans="23:31">
      <c r="W57360" s="50"/>
      <c r="AA57360" s="50"/>
      <c r="AE57360" s="50"/>
    </row>
    <row r="57361" spans="23:31">
      <c r="W57361" s="50"/>
      <c r="AA57361" s="50"/>
      <c r="AE57361" s="50"/>
    </row>
    <row r="57362" spans="23:31">
      <c r="W57362" s="50"/>
      <c r="AA57362" s="50"/>
      <c r="AE57362" s="50"/>
    </row>
    <row r="57363" spans="23:31">
      <c r="W57363" s="50"/>
      <c r="AA57363" s="50"/>
      <c r="AE57363" s="50"/>
    </row>
    <row r="57364" spans="23:31">
      <c r="W57364" s="50"/>
      <c r="AA57364" s="50"/>
      <c r="AE57364" s="50"/>
    </row>
    <row r="57365" spans="23:31">
      <c r="W57365" s="50"/>
      <c r="AA57365" s="50"/>
      <c r="AE57365" s="50"/>
    </row>
    <row r="57366" spans="23:31">
      <c r="W57366" s="50"/>
      <c r="AA57366" s="50"/>
      <c r="AE57366" s="50"/>
    </row>
    <row r="57367" spans="23:31">
      <c r="W57367" s="50"/>
      <c r="AA57367" s="50"/>
      <c r="AE57367" s="50"/>
    </row>
    <row r="57368" spans="23:31">
      <c r="W57368" s="50"/>
      <c r="AA57368" s="50"/>
      <c r="AE57368" s="50"/>
    </row>
    <row r="57369" spans="23:31">
      <c r="W57369" s="50"/>
      <c r="AA57369" s="50"/>
      <c r="AE57369" s="50"/>
    </row>
    <row r="57370" spans="23:31">
      <c r="W57370" s="50"/>
      <c r="AA57370" s="50"/>
      <c r="AE57370" s="50"/>
    </row>
    <row r="57371" spans="23:31">
      <c r="W57371" s="50"/>
      <c r="AA57371" s="50"/>
      <c r="AE57371" s="50"/>
    </row>
    <row r="57372" spans="23:31">
      <c r="W57372" s="50"/>
      <c r="AA57372" s="50"/>
      <c r="AE57372" s="50"/>
    </row>
    <row r="57373" spans="23:31">
      <c r="W57373" s="50"/>
      <c r="AA57373" s="50"/>
      <c r="AE57373" s="50"/>
    </row>
    <row r="57374" spans="23:31">
      <c r="W57374" s="50"/>
      <c r="AA57374" s="50"/>
      <c r="AE57374" s="50"/>
    </row>
    <row r="57375" spans="23:31">
      <c r="W57375" s="50"/>
      <c r="AA57375" s="50"/>
      <c r="AE57375" s="50"/>
    </row>
    <row r="57376" spans="23:31">
      <c r="W57376" s="50"/>
      <c r="AA57376" s="50"/>
      <c r="AE57376" s="50"/>
    </row>
    <row r="57377" spans="23:31">
      <c r="W57377" s="50"/>
      <c r="AA57377" s="50"/>
      <c r="AE57377" s="50"/>
    </row>
    <row r="57378" spans="23:31">
      <c r="W57378" s="50"/>
      <c r="AA57378" s="50"/>
      <c r="AE57378" s="50"/>
    </row>
    <row r="57379" spans="23:31">
      <c r="W57379" s="50"/>
      <c r="AA57379" s="50"/>
      <c r="AE57379" s="50"/>
    </row>
    <row r="57380" spans="23:31">
      <c r="W57380" s="50"/>
      <c r="AA57380" s="50"/>
      <c r="AE57380" s="50"/>
    </row>
    <row r="57381" spans="23:31">
      <c r="W57381" s="50"/>
      <c r="AA57381" s="50"/>
      <c r="AE57381" s="50"/>
    </row>
    <row r="57382" spans="23:31">
      <c r="W57382" s="50"/>
      <c r="AA57382" s="50"/>
      <c r="AE57382" s="50"/>
    </row>
    <row r="57383" spans="23:31">
      <c r="W57383" s="50"/>
      <c r="AA57383" s="50"/>
      <c r="AE57383" s="50"/>
    </row>
    <row r="57384" spans="23:31">
      <c r="W57384" s="50"/>
      <c r="AA57384" s="50"/>
      <c r="AE57384" s="50"/>
    </row>
    <row r="57385" spans="23:31">
      <c r="W57385" s="50"/>
      <c r="AA57385" s="50"/>
      <c r="AE57385" s="50"/>
    </row>
    <row r="57386" spans="23:31">
      <c r="W57386" s="50"/>
      <c r="AA57386" s="50"/>
      <c r="AE57386" s="50"/>
    </row>
    <row r="57387" spans="23:31">
      <c r="W57387" s="50"/>
      <c r="AA57387" s="50"/>
      <c r="AE57387" s="50"/>
    </row>
    <row r="57388" spans="23:31">
      <c r="W57388" s="50"/>
      <c r="AA57388" s="50"/>
      <c r="AE57388" s="50"/>
    </row>
    <row r="57389" spans="23:31">
      <c r="W57389" s="50"/>
      <c r="AA57389" s="50"/>
      <c r="AE57389" s="50"/>
    </row>
    <row r="57390" spans="23:31">
      <c r="W57390" s="50"/>
      <c r="AA57390" s="50"/>
      <c r="AE57390" s="50"/>
    </row>
    <row r="57391" spans="23:31">
      <c r="W57391" s="50"/>
      <c r="AA57391" s="50"/>
      <c r="AE57391" s="50"/>
    </row>
    <row r="57392" spans="23:31">
      <c r="W57392" s="50"/>
      <c r="AA57392" s="50"/>
      <c r="AE57392" s="50"/>
    </row>
    <row r="57393" spans="23:31">
      <c r="W57393" s="50"/>
      <c r="AA57393" s="50"/>
      <c r="AE57393" s="50"/>
    </row>
    <row r="57394" spans="23:31">
      <c r="W57394" s="50"/>
      <c r="AA57394" s="50"/>
      <c r="AE57394" s="50"/>
    </row>
    <row r="57395" spans="23:31">
      <c r="W57395" s="50"/>
      <c r="AA57395" s="50"/>
      <c r="AE57395" s="50"/>
    </row>
    <row r="57396" spans="23:31">
      <c r="W57396" s="50"/>
      <c r="AA57396" s="50"/>
      <c r="AE57396" s="50"/>
    </row>
    <row r="57397" spans="23:31">
      <c r="W57397" s="50"/>
      <c r="AA57397" s="50"/>
      <c r="AE57397" s="50"/>
    </row>
    <row r="57398" spans="23:31">
      <c r="W57398" s="50"/>
      <c r="AA57398" s="50"/>
      <c r="AE57398" s="50"/>
    </row>
    <row r="57399" spans="23:31">
      <c r="W57399" s="50"/>
      <c r="AA57399" s="50"/>
      <c r="AE57399" s="50"/>
    </row>
    <row r="57400" spans="23:31">
      <c r="W57400" s="50"/>
      <c r="AA57400" s="50"/>
      <c r="AE57400" s="50"/>
    </row>
    <row r="57401" spans="23:31">
      <c r="W57401" s="50"/>
      <c r="AA57401" s="50"/>
      <c r="AE57401" s="50"/>
    </row>
    <row r="57402" spans="23:31">
      <c r="W57402" s="50"/>
      <c r="AA57402" s="50"/>
      <c r="AE57402" s="50"/>
    </row>
    <row r="57403" spans="23:31">
      <c r="W57403" s="50"/>
      <c r="AA57403" s="50"/>
      <c r="AE57403" s="50"/>
    </row>
    <row r="57404" spans="23:31">
      <c r="W57404" s="50"/>
      <c r="AA57404" s="50"/>
      <c r="AE57404" s="50"/>
    </row>
    <row r="57405" spans="23:31">
      <c r="W57405" s="50"/>
      <c r="AA57405" s="50"/>
      <c r="AE57405" s="50"/>
    </row>
    <row r="57406" spans="23:31">
      <c r="W57406" s="50"/>
      <c r="AA57406" s="50"/>
      <c r="AE57406" s="50"/>
    </row>
    <row r="57407" spans="23:31">
      <c r="W57407" s="50"/>
      <c r="AA57407" s="50"/>
      <c r="AE57407" s="50"/>
    </row>
    <row r="57408" spans="23:31">
      <c r="W57408" s="50"/>
      <c r="AA57408" s="50"/>
      <c r="AE57408" s="50"/>
    </row>
    <row r="57409" spans="23:31">
      <c r="W57409" s="50"/>
      <c r="AA57409" s="50"/>
      <c r="AE57409" s="50"/>
    </row>
    <row r="57410" spans="23:31">
      <c r="W57410" s="50"/>
      <c r="AA57410" s="50"/>
      <c r="AE57410" s="50"/>
    </row>
    <row r="57411" spans="23:31">
      <c r="W57411" s="50"/>
      <c r="AA57411" s="50"/>
      <c r="AE57411" s="50"/>
    </row>
    <row r="57412" spans="23:31">
      <c r="W57412" s="50"/>
      <c r="AA57412" s="50"/>
      <c r="AE57412" s="50"/>
    </row>
    <row r="57413" spans="23:31">
      <c r="W57413" s="50"/>
      <c r="AA57413" s="50"/>
      <c r="AE57413" s="50"/>
    </row>
    <row r="57414" spans="23:31">
      <c r="W57414" s="50"/>
      <c r="AA57414" s="50"/>
      <c r="AE57414" s="50"/>
    </row>
    <row r="57415" spans="23:31">
      <c r="W57415" s="50"/>
      <c r="AA57415" s="50"/>
      <c r="AE57415" s="50"/>
    </row>
    <row r="57416" spans="23:31">
      <c r="W57416" s="50"/>
      <c r="AA57416" s="50"/>
      <c r="AE57416" s="50"/>
    </row>
    <row r="57417" spans="23:31">
      <c r="W57417" s="50"/>
      <c r="AA57417" s="50"/>
      <c r="AE57417" s="50"/>
    </row>
    <row r="57418" spans="23:31">
      <c r="W57418" s="50"/>
      <c r="AA57418" s="50"/>
      <c r="AE57418" s="50"/>
    </row>
    <row r="57419" spans="23:31">
      <c r="W57419" s="50"/>
      <c r="AA57419" s="50"/>
      <c r="AE57419" s="50"/>
    </row>
    <row r="57420" spans="23:31">
      <c r="W57420" s="50"/>
      <c r="AA57420" s="50"/>
      <c r="AE57420" s="50"/>
    </row>
    <row r="57421" spans="23:31">
      <c r="W57421" s="50"/>
      <c r="AA57421" s="50"/>
      <c r="AE57421" s="50"/>
    </row>
    <row r="57422" spans="23:31">
      <c r="W57422" s="50"/>
      <c r="AA57422" s="50"/>
      <c r="AE57422" s="50"/>
    </row>
    <row r="57423" spans="23:31">
      <c r="W57423" s="50"/>
      <c r="AA57423" s="50"/>
      <c r="AE57423" s="50"/>
    </row>
    <row r="57424" spans="23:31">
      <c r="W57424" s="50"/>
      <c r="AA57424" s="50"/>
      <c r="AE57424" s="50"/>
    </row>
    <row r="57425" spans="23:31">
      <c r="W57425" s="50"/>
      <c r="AA57425" s="50"/>
      <c r="AE57425" s="50"/>
    </row>
    <row r="57426" spans="23:31">
      <c r="W57426" s="50"/>
      <c r="AA57426" s="50"/>
      <c r="AE57426" s="50"/>
    </row>
    <row r="57427" spans="23:31">
      <c r="W57427" s="50"/>
      <c r="AA57427" s="50"/>
      <c r="AE57427" s="50"/>
    </row>
    <row r="57428" spans="23:31">
      <c r="W57428" s="50"/>
      <c r="AA57428" s="50"/>
      <c r="AE57428" s="50"/>
    </row>
    <row r="57429" spans="23:31">
      <c r="W57429" s="50"/>
      <c r="AA57429" s="50"/>
      <c r="AE57429" s="50"/>
    </row>
    <row r="57430" spans="23:31">
      <c r="W57430" s="50"/>
      <c r="AA57430" s="50"/>
      <c r="AE57430" s="50"/>
    </row>
    <row r="57431" spans="23:31">
      <c r="W57431" s="50"/>
      <c r="AA57431" s="50"/>
      <c r="AE57431" s="50"/>
    </row>
    <row r="57432" spans="23:31">
      <c r="W57432" s="50"/>
      <c r="AA57432" s="50"/>
      <c r="AE57432" s="50"/>
    </row>
    <row r="57433" spans="23:31">
      <c r="W57433" s="50"/>
      <c r="AA57433" s="50"/>
      <c r="AE57433" s="50"/>
    </row>
    <row r="57434" spans="23:31">
      <c r="W57434" s="50"/>
      <c r="AA57434" s="50"/>
      <c r="AE57434" s="50"/>
    </row>
    <row r="57435" spans="23:31">
      <c r="W57435" s="50"/>
      <c r="AA57435" s="50"/>
      <c r="AE57435" s="50"/>
    </row>
    <row r="57436" spans="23:31">
      <c r="W57436" s="50"/>
      <c r="AA57436" s="50"/>
      <c r="AE57436" s="50"/>
    </row>
    <row r="57437" spans="23:31">
      <c r="W57437" s="50"/>
      <c r="AA57437" s="50"/>
      <c r="AE57437" s="50"/>
    </row>
    <row r="57438" spans="23:31">
      <c r="W57438" s="50"/>
      <c r="AA57438" s="50"/>
      <c r="AE57438" s="50"/>
    </row>
    <row r="57439" spans="23:31">
      <c r="W57439" s="50"/>
      <c r="AA57439" s="50"/>
      <c r="AE57439" s="50"/>
    </row>
    <row r="57440" spans="23:31">
      <c r="W57440" s="50"/>
      <c r="AA57440" s="50"/>
      <c r="AE57440" s="50"/>
    </row>
    <row r="57441" spans="23:31">
      <c r="W57441" s="50"/>
      <c r="AA57441" s="50"/>
      <c r="AE57441" s="50"/>
    </row>
    <row r="57442" spans="23:31">
      <c r="W57442" s="50"/>
      <c r="AA57442" s="50"/>
      <c r="AE57442" s="50"/>
    </row>
    <row r="57443" spans="23:31">
      <c r="W57443" s="50"/>
      <c r="AA57443" s="50"/>
      <c r="AE57443" s="50"/>
    </row>
    <row r="57444" spans="23:31">
      <c r="W57444" s="50"/>
      <c r="AA57444" s="50"/>
      <c r="AE57444" s="50"/>
    </row>
    <row r="57445" spans="23:31">
      <c r="W57445" s="50"/>
      <c r="AA57445" s="50"/>
      <c r="AE57445" s="50"/>
    </row>
    <row r="57446" spans="23:31">
      <c r="W57446" s="50"/>
      <c r="AA57446" s="50"/>
      <c r="AE57446" s="50"/>
    </row>
    <row r="57447" spans="23:31">
      <c r="W57447" s="50"/>
      <c r="AA57447" s="50"/>
      <c r="AE57447" s="50"/>
    </row>
    <row r="57448" spans="23:31">
      <c r="W57448" s="50"/>
      <c r="AA57448" s="50"/>
      <c r="AE57448" s="50"/>
    </row>
    <row r="57449" spans="23:31">
      <c r="W57449" s="50"/>
      <c r="AA57449" s="50"/>
      <c r="AE57449" s="50"/>
    </row>
    <row r="57450" spans="23:31">
      <c r="W57450" s="50"/>
      <c r="AA57450" s="50"/>
      <c r="AE57450" s="50"/>
    </row>
    <row r="57451" spans="23:31">
      <c r="W57451" s="50"/>
      <c r="AA57451" s="50"/>
      <c r="AE57451" s="50"/>
    </row>
    <row r="57452" spans="23:31">
      <c r="W57452" s="50"/>
      <c r="AA57452" s="50"/>
      <c r="AE57452" s="50"/>
    </row>
    <row r="57453" spans="23:31">
      <c r="W57453" s="50"/>
      <c r="AA57453" s="50"/>
      <c r="AE57453" s="50"/>
    </row>
    <row r="57454" spans="23:31">
      <c r="W57454" s="50"/>
      <c r="AA57454" s="50"/>
      <c r="AE57454" s="50"/>
    </row>
    <row r="57455" spans="23:31">
      <c r="W57455" s="50"/>
      <c r="AA57455" s="50"/>
      <c r="AE57455" s="50"/>
    </row>
    <row r="57456" spans="23:31">
      <c r="W57456" s="50"/>
      <c r="AA57456" s="50"/>
      <c r="AE57456" s="50"/>
    </row>
    <row r="57457" spans="23:31">
      <c r="W57457" s="50"/>
      <c r="AA57457" s="50"/>
      <c r="AE57457" s="50"/>
    </row>
    <row r="57458" spans="23:31">
      <c r="W57458" s="50"/>
      <c r="AA57458" s="50"/>
      <c r="AE57458" s="50"/>
    </row>
    <row r="57459" spans="23:31">
      <c r="W57459" s="50"/>
      <c r="AA57459" s="50"/>
      <c r="AE57459" s="50"/>
    </row>
    <row r="57460" spans="23:31">
      <c r="W57460" s="50"/>
      <c r="AA57460" s="50"/>
      <c r="AE57460" s="50"/>
    </row>
    <row r="57461" spans="23:31">
      <c r="W57461" s="50"/>
      <c r="AA57461" s="50"/>
      <c r="AE57461" s="50"/>
    </row>
    <row r="57462" spans="23:31">
      <c r="W57462" s="50"/>
      <c r="AA57462" s="50"/>
      <c r="AE57462" s="50"/>
    </row>
    <row r="57463" spans="23:31">
      <c r="W57463" s="50"/>
      <c r="AA57463" s="50"/>
      <c r="AE57463" s="50"/>
    </row>
    <row r="57464" spans="23:31">
      <c r="W57464" s="50"/>
      <c r="AA57464" s="50"/>
      <c r="AE57464" s="50"/>
    </row>
    <row r="57465" spans="23:31">
      <c r="W57465" s="50"/>
      <c r="AA57465" s="50"/>
      <c r="AE57465" s="50"/>
    </row>
    <row r="57466" spans="23:31">
      <c r="W57466" s="50"/>
      <c r="AA57466" s="50"/>
      <c r="AE57466" s="50"/>
    </row>
    <row r="57467" spans="23:31">
      <c r="W57467" s="50"/>
      <c r="AA57467" s="50"/>
      <c r="AE57467" s="50"/>
    </row>
    <row r="57468" spans="23:31">
      <c r="W57468" s="50"/>
      <c r="AA57468" s="50"/>
      <c r="AE57468" s="50"/>
    </row>
    <row r="57469" spans="23:31">
      <c r="W57469" s="50"/>
      <c r="AA57469" s="50"/>
      <c r="AE57469" s="50"/>
    </row>
    <row r="57470" spans="23:31">
      <c r="W57470" s="50"/>
      <c r="AA57470" s="50"/>
      <c r="AE57470" s="50"/>
    </row>
    <row r="57471" spans="23:31">
      <c r="W57471" s="50"/>
      <c r="AA57471" s="50"/>
      <c r="AE57471" s="50"/>
    </row>
    <row r="57472" spans="23:31">
      <c r="W57472" s="50"/>
      <c r="AA57472" s="50"/>
      <c r="AE57472" s="50"/>
    </row>
    <row r="57473" spans="23:31">
      <c r="W57473" s="50"/>
      <c r="AA57473" s="50"/>
      <c r="AE57473" s="50"/>
    </row>
    <row r="57474" spans="23:31">
      <c r="W57474" s="50"/>
      <c r="AA57474" s="50"/>
      <c r="AE57474" s="50"/>
    </row>
    <row r="57475" spans="23:31">
      <c r="W57475" s="50"/>
      <c r="AA57475" s="50"/>
      <c r="AE57475" s="50"/>
    </row>
    <row r="57476" spans="23:31">
      <c r="W57476" s="50"/>
      <c r="AA57476" s="50"/>
      <c r="AE57476" s="50"/>
    </row>
    <row r="57477" spans="23:31">
      <c r="W57477" s="50"/>
      <c r="AA57477" s="50"/>
      <c r="AE57477" s="50"/>
    </row>
    <row r="57478" spans="23:31">
      <c r="W57478" s="50"/>
      <c r="AA57478" s="50"/>
      <c r="AE57478" s="50"/>
    </row>
    <row r="57479" spans="23:31">
      <c r="W57479" s="50"/>
      <c r="AA57479" s="50"/>
      <c r="AE57479" s="50"/>
    </row>
    <row r="57480" spans="23:31">
      <c r="W57480" s="50"/>
      <c r="AA57480" s="50"/>
      <c r="AE57480" s="50"/>
    </row>
    <row r="57481" spans="23:31">
      <c r="W57481" s="50"/>
      <c r="AA57481" s="50"/>
      <c r="AE57481" s="50"/>
    </row>
    <row r="57482" spans="23:31">
      <c r="W57482" s="50"/>
      <c r="AA57482" s="50"/>
      <c r="AE57482" s="50"/>
    </row>
    <row r="57483" spans="23:31">
      <c r="W57483" s="50"/>
      <c r="AA57483" s="50"/>
      <c r="AE57483" s="50"/>
    </row>
    <row r="57484" spans="23:31">
      <c r="W57484" s="50"/>
      <c r="AA57484" s="50"/>
      <c r="AE57484" s="50"/>
    </row>
    <row r="57485" spans="23:31">
      <c r="W57485" s="50"/>
      <c r="AA57485" s="50"/>
      <c r="AE57485" s="50"/>
    </row>
    <row r="57486" spans="23:31">
      <c r="W57486" s="50"/>
      <c r="AA57486" s="50"/>
      <c r="AE57486" s="50"/>
    </row>
    <row r="57487" spans="23:31">
      <c r="W57487" s="50"/>
      <c r="AA57487" s="50"/>
      <c r="AE57487" s="50"/>
    </row>
    <row r="57488" spans="23:31">
      <c r="W57488" s="50"/>
      <c r="AA57488" s="50"/>
      <c r="AE57488" s="50"/>
    </row>
    <row r="57489" spans="23:31">
      <c r="W57489" s="50"/>
      <c r="AA57489" s="50"/>
      <c r="AE57489" s="50"/>
    </row>
    <row r="57490" spans="23:31">
      <c r="W57490" s="50"/>
      <c r="AA57490" s="50"/>
      <c r="AE57490" s="50"/>
    </row>
    <row r="57491" spans="23:31">
      <c r="W57491" s="50"/>
      <c r="AA57491" s="50"/>
      <c r="AE57491" s="50"/>
    </row>
    <row r="57492" spans="23:31">
      <c r="W57492" s="50"/>
      <c r="AA57492" s="50"/>
      <c r="AE57492" s="50"/>
    </row>
    <row r="57493" spans="23:31">
      <c r="W57493" s="50"/>
      <c r="AA57493" s="50"/>
      <c r="AE57493" s="50"/>
    </row>
    <row r="57494" spans="23:31">
      <c r="W57494" s="50"/>
      <c r="AA57494" s="50"/>
      <c r="AE57494" s="50"/>
    </row>
    <row r="57495" spans="23:31">
      <c r="W57495" s="50"/>
      <c r="AA57495" s="50"/>
      <c r="AE57495" s="50"/>
    </row>
    <row r="57496" spans="23:31">
      <c r="W57496" s="50"/>
      <c r="AA57496" s="50"/>
      <c r="AE57496" s="50"/>
    </row>
    <row r="57497" spans="23:31">
      <c r="W57497" s="50"/>
      <c r="AA57497" s="50"/>
      <c r="AE57497" s="50"/>
    </row>
    <row r="57498" spans="23:31">
      <c r="W57498" s="50"/>
      <c r="AA57498" s="50"/>
      <c r="AE57498" s="50"/>
    </row>
    <row r="57499" spans="23:31">
      <c r="W57499" s="50"/>
      <c r="AA57499" s="50"/>
      <c r="AE57499" s="50"/>
    </row>
    <row r="57500" spans="23:31">
      <c r="W57500" s="50"/>
      <c r="AA57500" s="50"/>
      <c r="AE57500" s="50"/>
    </row>
    <row r="57501" spans="23:31">
      <c r="W57501" s="50"/>
      <c r="AA57501" s="50"/>
      <c r="AE57501" s="50"/>
    </row>
    <row r="57502" spans="23:31">
      <c r="W57502" s="50"/>
      <c r="AA57502" s="50"/>
      <c r="AE57502" s="50"/>
    </row>
    <row r="57503" spans="23:31">
      <c r="W57503" s="50"/>
      <c r="AA57503" s="50"/>
      <c r="AE57503" s="50"/>
    </row>
    <row r="57504" spans="23:31">
      <c r="W57504" s="50"/>
      <c r="AA57504" s="50"/>
      <c r="AE57504" s="50"/>
    </row>
    <row r="57505" spans="23:31">
      <c r="W57505" s="50"/>
      <c r="AA57505" s="50"/>
      <c r="AE57505" s="50"/>
    </row>
    <row r="57506" spans="23:31">
      <c r="W57506" s="50"/>
      <c r="AA57506" s="50"/>
      <c r="AE57506" s="50"/>
    </row>
    <row r="57507" spans="23:31">
      <c r="W57507" s="50"/>
      <c r="AA57507" s="50"/>
      <c r="AE57507" s="50"/>
    </row>
    <row r="57508" spans="23:31">
      <c r="W57508" s="50"/>
      <c r="AA57508" s="50"/>
      <c r="AE57508" s="50"/>
    </row>
    <row r="57509" spans="23:31">
      <c r="W57509" s="50"/>
      <c r="AA57509" s="50"/>
      <c r="AE57509" s="50"/>
    </row>
    <row r="57510" spans="23:31">
      <c r="W57510" s="50"/>
      <c r="AA57510" s="50"/>
      <c r="AE57510" s="50"/>
    </row>
    <row r="57511" spans="23:31">
      <c r="W57511" s="50"/>
      <c r="AA57511" s="50"/>
      <c r="AE57511" s="50"/>
    </row>
    <row r="57512" spans="23:31">
      <c r="W57512" s="50"/>
      <c r="AA57512" s="50"/>
      <c r="AE57512" s="50"/>
    </row>
    <row r="57513" spans="23:31">
      <c r="W57513" s="50"/>
      <c r="AA57513" s="50"/>
      <c r="AE57513" s="50"/>
    </row>
    <row r="57514" spans="23:31">
      <c r="W57514" s="50"/>
      <c r="AA57514" s="50"/>
      <c r="AE57514" s="50"/>
    </row>
    <row r="57515" spans="23:31">
      <c r="W57515" s="50"/>
      <c r="AA57515" s="50"/>
      <c r="AE57515" s="50"/>
    </row>
    <row r="57516" spans="23:31">
      <c r="W57516" s="50"/>
      <c r="AA57516" s="50"/>
      <c r="AE57516" s="50"/>
    </row>
    <row r="57517" spans="23:31">
      <c r="W57517" s="50"/>
      <c r="AA57517" s="50"/>
      <c r="AE57517" s="50"/>
    </row>
    <row r="57518" spans="23:31">
      <c r="W57518" s="50"/>
      <c r="AA57518" s="50"/>
      <c r="AE57518" s="50"/>
    </row>
    <row r="57519" spans="23:31">
      <c r="W57519" s="50"/>
      <c r="AA57519" s="50"/>
      <c r="AE57519" s="50"/>
    </row>
    <row r="57520" spans="23:31">
      <c r="W57520" s="50"/>
      <c r="AA57520" s="50"/>
      <c r="AE57520" s="50"/>
    </row>
    <row r="57521" spans="23:31">
      <c r="W57521" s="50"/>
      <c r="AA57521" s="50"/>
      <c r="AE57521" s="50"/>
    </row>
    <row r="57522" spans="23:31">
      <c r="W57522" s="50"/>
      <c r="AA57522" s="50"/>
      <c r="AE57522" s="50"/>
    </row>
    <row r="57523" spans="23:31">
      <c r="W57523" s="50"/>
      <c r="AA57523" s="50"/>
      <c r="AE57523" s="50"/>
    </row>
    <row r="57524" spans="23:31">
      <c r="W57524" s="50"/>
      <c r="AA57524" s="50"/>
      <c r="AE57524" s="50"/>
    </row>
    <row r="57525" spans="23:31">
      <c r="W57525" s="50"/>
      <c r="AA57525" s="50"/>
      <c r="AE57525" s="50"/>
    </row>
    <row r="57526" spans="23:31">
      <c r="W57526" s="50"/>
      <c r="AA57526" s="50"/>
      <c r="AE57526" s="50"/>
    </row>
    <row r="57527" spans="23:31">
      <c r="W57527" s="50"/>
      <c r="AA57527" s="50"/>
      <c r="AE57527" s="50"/>
    </row>
    <row r="57528" spans="23:31">
      <c r="W57528" s="50"/>
      <c r="AA57528" s="50"/>
      <c r="AE57528" s="50"/>
    </row>
    <row r="57529" spans="23:31">
      <c r="W57529" s="50"/>
      <c r="AA57529" s="50"/>
      <c r="AE57529" s="50"/>
    </row>
    <row r="57530" spans="23:31">
      <c r="W57530" s="50"/>
      <c r="AA57530" s="50"/>
      <c r="AE57530" s="50"/>
    </row>
    <row r="57531" spans="23:31">
      <c r="W57531" s="50"/>
      <c r="AA57531" s="50"/>
      <c r="AE57531" s="50"/>
    </row>
    <row r="57532" spans="23:31">
      <c r="W57532" s="50"/>
      <c r="AA57532" s="50"/>
      <c r="AE57532" s="50"/>
    </row>
    <row r="57533" spans="23:31">
      <c r="W57533" s="50"/>
      <c r="AA57533" s="50"/>
      <c r="AE57533" s="50"/>
    </row>
    <row r="57534" spans="23:31">
      <c r="W57534" s="50"/>
      <c r="AA57534" s="50"/>
      <c r="AE57534" s="50"/>
    </row>
    <row r="57535" spans="23:31">
      <c r="W57535" s="50"/>
      <c r="AA57535" s="50"/>
      <c r="AE57535" s="50"/>
    </row>
    <row r="57536" spans="23:31">
      <c r="W57536" s="50"/>
      <c r="AA57536" s="50"/>
      <c r="AE57536" s="50"/>
    </row>
    <row r="57537" spans="23:31">
      <c r="W57537" s="50"/>
      <c r="AA57537" s="50"/>
      <c r="AE57537" s="50"/>
    </row>
    <row r="57538" spans="23:31">
      <c r="W57538" s="50"/>
      <c r="AA57538" s="50"/>
      <c r="AE57538" s="50"/>
    </row>
    <row r="57539" spans="23:31">
      <c r="W57539" s="50"/>
      <c r="AA57539" s="50"/>
      <c r="AE57539" s="50"/>
    </row>
    <row r="57540" spans="23:31">
      <c r="W57540" s="50"/>
      <c r="AA57540" s="50"/>
      <c r="AE57540" s="50"/>
    </row>
    <row r="57541" spans="23:31">
      <c r="W57541" s="50"/>
      <c r="AA57541" s="50"/>
      <c r="AE57541" s="50"/>
    </row>
    <row r="57542" spans="23:31">
      <c r="W57542" s="50"/>
      <c r="AA57542" s="50"/>
      <c r="AE57542" s="50"/>
    </row>
    <row r="57543" spans="23:31">
      <c r="W57543" s="50"/>
      <c r="AA57543" s="50"/>
      <c r="AE57543" s="50"/>
    </row>
    <row r="57544" spans="23:31">
      <c r="W57544" s="50"/>
      <c r="AA57544" s="50"/>
      <c r="AE57544" s="50"/>
    </row>
    <row r="57545" spans="23:31">
      <c r="W57545" s="50"/>
      <c r="AA57545" s="50"/>
      <c r="AE57545" s="50"/>
    </row>
    <row r="57546" spans="23:31">
      <c r="W57546" s="50"/>
      <c r="AA57546" s="50"/>
      <c r="AE57546" s="50"/>
    </row>
    <row r="57547" spans="23:31">
      <c r="W57547" s="50"/>
      <c r="AA57547" s="50"/>
      <c r="AE57547" s="50"/>
    </row>
    <row r="57548" spans="23:31">
      <c r="W57548" s="50"/>
      <c r="AA57548" s="50"/>
      <c r="AE57548" s="50"/>
    </row>
    <row r="57549" spans="23:31">
      <c r="W57549" s="50"/>
      <c r="AA57549" s="50"/>
      <c r="AE57549" s="50"/>
    </row>
    <row r="57550" spans="23:31">
      <c r="W57550" s="50"/>
      <c r="AA57550" s="50"/>
      <c r="AE57550" s="50"/>
    </row>
    <row r="57551" spans="23:31">
      <c r="W57551" s="50"/>
      <c r="AA57551" s="50"/>
      <c r="AE57551" s="50"/>
    </row>
    <row r="57552" spans="23:31">
      <c r="W57552" s="50"/>
      <c r="AA57552" s="50"/>
      <c r="AE57552" s="50"/>
    </row>
    <row r="57553" spans="23:31">
      <c r="W57553" s="50"/>
      <c r="AA57553" s="50"/>
      <c r="AE57553" s="50"/>
    </row>
    <row r="57554" spans="23:31">
      <c r="W57554" s="50"/>
      <c r="AA57554" s="50"/>
      <c r="AE57554" s="50"/>
    </row>
    <row r="57555" spans="23:31">
      <c r="W57555" s="50"/>
      <c r="AA57555" s="50"/>
      <c r="AE57555" s="50"/>
    </row>
    <row r="57556" spans="23:31">
      <c r="W57556" s="50"/>
      <c r="AA57556" s="50"/>
      <c r="AE57556" s="50"/>
    </row>
    <row r="57557" spans="23:31">
      <c r="W57557" s="50"/>
      <c r="AA57557" s="50"/>
      <c r="AE57557" s="50"/>
    </row>
    <row r="57558" spans="23:31">
      <c r="W57558" s="50"/>
      <c r="AA57558" s="50"/>
      <c r="AE57558" s="50"/>
    </row>
    <row r="57559" spans="23:31">
      <c r="W57559" s="50"/>
      <c r="AA57559" s="50"/>
      <c r="AE57559" s="50"/>
    </row>
    <row r="57560" spans="23:31">
      <c r="W57560" s="50"/>
      <c r="AA57560" s="50"/>
      <c r="AE57560" s="50"/>
    </row>
    <row r="57561" spans="23:31">
      <c r="W57561" s="50"/>
      <c r="AA57561" s="50"/>
      <c r="AE57561" s="50"/>
    </row>
    <row r="57562" spans="23:31">
      <c r="W57562" s="50"/>
      <c r="AA57562" s="50"/>
      <c r="AE57562" s="50"/>
    </row>
    <row r="57563" spans="23:31">
      <c r="W57563" s="50"/>
      <c r="AA57563" s="50"/>
      <c r="AE57563" s="50"/>
    </row>
    <row r="57564" spans="23:31">
      <c r="W57564" s="50"/>
      <c r="AA57564" s="50"/>
      <c r="AE57564" s="50"/>
    </row>
    <row r="57565" spans="23:31">
      <c r="W57565" s="50"/>
      <c r="AA57565" s="50"/>
      <c r="AE57565" s="50"/>
    </row>
    <row r="57566" spans="23:31">
      <c r="W57566" s="50"/>
      <c r="AA57566" s="50"/>
      <c r="AE57566" s="50"/>
    </row>
    <row r="57567" spans="23:31">
      <c r="W57567" s="50"/>
      <c r="AA57567" s="50"/>
      <c r="AE57567" s="50"/>
    </row>
    <row r="57568" spans="23:31">
      <c r="W57568" s="50"/>
      <c r="AA57568" s="50"/>
      <c r="AE57568" s="50"/>
    </row>
    <row r="57569" spans="23:31">
      <c r="W57569" s="50"/>
      <c r="AA57569" s="50"/>
      <c r="AE57569" s="50"/>
    </row>
    <row r="57570" spans="23:31">
      <c r="W57570" s="50"/>
      <c r="AA57570" s="50"/>
      <c r="AE57570" s="50"/>
    </row>
    <row r="57571" spans="23:31">
      <c r="W57571" s="50"/>
      <c r="AA57571" s="50"/>
      <c r="AE57571" s="50"/>
    </row>
    <row r="57572" spans="23:31">
      <c r="W57572" s="50"/>
      <c r="AA57572" s="50"/>
      <c r="AE57572" s="50"/>
    </row>
    <row r="57573" spans="23:31">
      <c r="W57573" s="50"/>
      <c r="AA57573" s="50"/>
      <c r="AE57573" s="50"/>
    </row>
    <row r="57574" spans="23:31">
      <c r="W57574" s="50"/>
      <c r="AA57574" s="50"/>
      <c r="AE57574" s="50"/>
    </row>
    <row r="57575" spans="23:31">
      <c r="W57575" s="50"/>
      <c r="AA57575" s="50"/>
      <c r="AE57575" s="50"/>
    </row>
    <row r="57576" spans="23:31">
      <c r="W57576" s="50"/>
      <c r="AA57576" s="50"/>
      <c r="AE57576" s="50"/>
    </row>
    <row r="57577" spans="23:31">
      <c r="W57577" s="50"/>
      <c r="AA57577" s="50"/>
      <c r="AE57577" s="50"/>
    </row>
    <row r="57578" spans="23:31">
      <c r="W57578" s="50"/>
      <c r="AA57578" s="50"/>
      <c r="AE57578" s="50"/>
    </row>
    <row r="57579" spans="23:31">
      <c r="W57579" s="50"/>
      <c r="AA57579" s="50"/>
      <c r="AE57579" s="50"/>
    </row>
    <row r="57580" spans="23:31">
      <c r="W57580" s="50"/>
      <c r="AA57580" s="50"/>
      <c r="AE57580" s="50"/>
    </row>
    <row r="57581" spans="23:31">
      <c r="W57581" s="50"/>
      <c r="AA57581" s="50"/>
      <c r="AE57581" s="50"/>
    </row>
    <row r="57582" spans="23:31">
      <c r="W57582" s="50"/>
      <c r="AA57582" s="50"/>
      <c r="AE57582" s="50"/>
    </row>
    <row r="57583" spans="23:31">
      <c r="W57583" s="50"/>
      <c r="AA57583" s="50"/>
      <c r="AE57583" s="50"/>
    </row>
    <row r="57584" spans="23:31">
      <c r="W57584" s="50"/>
      <c r="AA57584" s="50"/>
      <c r="AE57584" s="50"/>
    </row>
    <row r="57585" spans="23:31">
      <c r="W57585" s="50"/>
      <c r="AA57585" s="50"/>
      <c r="AE57585" s="50"/>
    </row>
    <row r="57586" spans="23:31">
      <c r="W57586" s="50"/>
      <c r="AA57586" s="50"/>
      <c r="AE57586" s="50"/>
    </row>
    <row r="57587" spans="23:31">
      <c r="W57587" s="50"/>
      <c r="AA57587" s="50"/>
      <c r="AE57587" s="50"/>
    </row>
    <row r="57588" spans="23:31">
      <c r="W57588" s="50"/>
      <c r="AA57588" s="50"/>
      <c r="AE57588" s="50"/>
    </row>
    <row r="57589" spans="23:31">
      <c r="W57589" s="50"/>
      <c r="AA57589" s="50"/>
      <c r="AE57589" s="50"/>
    </row>
    <row r="57590" spans="23:31">
      <c r="W57590" s="50"/>
      <c r="AA57590" s="50"/>
      <c r="AE57590" s="50"/>
    </row>
    <row r="57591" spans="23:31">
      <c r="W57591" s="50"/>
      <c r="AA57591" s="50"/>
      <c r="AE57591" s="50"/>
    </row>
    <row r="57592" spans="23:31">
      <c r="W57592" s="50"/>
      <c r="AA57592" s="50"/>
      <c r="AE57592" s="50"/>
    </row>
    <row r="57593" spans="23:31">
      <c r="W57593" s="50"/>
      <c r="AA57593" s="50"/>
      <c r="AE57593" s="50"/>
    </row>
    <row r="57594" spans="23:31">
      <c r="W57594" s="50"/>
      <c r="AA57594" s="50"/>
      <c r="AE57594" s="50"/>
    </row>
    <row r="57595" spans="23:31">
      <c r="W57595" s="50"/>
      <c r="AA57595" s="50"/>
      <c r="AE57595" s="50"/>
    </row>
    <row r="57596" spans="23:31">
      <c r="W57596" s="50"/>
      <c r="AA57596" s="50"/>
      <c r="AE57596" s="50"/>
    </row>
    <row r="57597" spans="23:31">
      <c r="W57597" s="50"/>
      <c r="AA57597" s="50"/>
      <c r="AE57597" s="50"/>
    </row>
    <row r="57598" spans="23:31">
      <c r="W57598" s="50"/>
      <c r="AA57598" s="50"/>
      <c r="AE57598" s="50"/>
    </row>
    <row r="57599" spans="23:31">
      <c r="W57599" s="50"/>
      <c r="AA57599" s="50"/>
      <c r="AE57599" s="50"/>
    </row>
    <row r="57600" spans="23:31">
      <c r="W57600" s="50"/>
      <c r="AA57600" s="50"/>
      <c r="AE57600" s="50"/>
    </row>
    <row r="57601" spans="23:31">
      <c r="W57601" s="50"/>
      <c r="AA57601" s="50"/>
      <c r="AE57601" s="50"/>
    </row>
    <row r="57602" spans="23:31">
      <c r="W57602" s="50"/>
      <c r="AA57602" s="50"/>
      <c r="AE57602" s="50"/>
    </row>
    <row r="57603" spans="23:31">
      <c r="W57603" s="50"/>
      <c r="AA57603" s="50"/>
      <c r="AE57603" s="50"/>
    </row>
    <row r="57604" spans="23:31">
      <c r="W57604" s="50"/>
      <c r="AA57604" s="50"/>
      <c r="AE57604" s="50"/>
    </row>
    <row r="57605" spans="23:31">
      <c r="W57605" s="50"/>
      <c r="AA57605" s="50"/>
      <c r="AE57605" s="50"/>
    </row>
    <row r="57606" spans="23:31">
      <c r="W57606" s="50"/>
      <c r="AA57606" s="50"/>
      <c r="AE57606" s="50"/>
    </row>
    <row r="57607" spans="23:31">
      <c r="W57607" s="50"/>
      <c r="AA57607" s="50"/>
      <c r="AE57607" s="50"/>
    </row>
    <row r="57608" spans="23:31">
      <c r="W57608" s="50"/>
      <c r="AA57608" s="50"/>
      <c r="AE57608" s="50"/>
    </row>
    <row r="57609" spans="23:31">
      <c r="W57609" s="50"/>
      <c r="AA57609" s="50"/>
      <c r="AE57609" s="50"/>
    </row>
    <row r="57610" spans="23:31">
      <c r="W57610" s="50"/>
      <c r="AA57610" s="50"/>
      <c r="AE57610" s="50"/>
    </row>
    <row r="57611" spans="23:31">
      <c r="W57611" s="50"/>
      <c r="AA57611" s="50"/>
      <c r="AE57611" s="50"/>
    </row>
    <row r="57612" spans="23:31">
      <c r="W57612" s="50"/>
      <c r="AA57612" s="50"/>
      <c r="AE57612" s="50"/>
    </row>
    <row r="57613" spans="23:31">
      <c r="W57613" s="50"/>
      <c r="AA57613" s="50"/>
      <c r="AE57613" s="50"/>
    </row>
    <row r="57614" spans="23:31">
      <c r="W57614" s="50"/>
      <c r="AA57614" s="50"/>
      <c r="AE57614" s="50"/>
    </row>
    <row r="57615" spans="23:31">
      <c r="W57615" s="50"/>
      <c r="AA57615" s="50"/>
      <c r="AE57615" s="50"/>
    </row>
    <row r="57616" spans="23:31">
      <c r="W57616" s="50"/>
      <c r="AA57616" s="50"/>
      <c r="AE57616" s="50"/>
    </row>
    <row r="57617" spans="23:31">
      <c r="W57617" s="50"/>
      <c r="AA57617" s="50"/>
      <c r="AE57617" s="50"/>
    </row>
    <row r="57618" spans="23:31">
      <c r="W57618" s="50"/>
      <c r="AA57618" s="50"/>
      <c r="AE57618" s="50"/>
    </row>
    <row r="57619" spans="23:31">
      <c r="W57619" s="50"/>
      <c r="AA57619" s="50"/>
      <c r="AE57619" s="50"/>
    </row>
    <row r="57620" spans="23:31">
      <c r="W57620" s="50"/>
      <c r="AA57620" s="50"/>
      <c r="AE57620" s="50"/>
    </row>
    <row r="57621" spans="23:31">
      <c r="W57621" s="50"/>
      <c r="AA57621" s="50"/>
      <c r="AE57621" s="50"/>
    </row>
    <row r="57622" spans="23:31">
      <c r="W57622" s="50"/>
      <c r="AA57622" s="50"/>
      <c r="AE57622" s="50"/>
    </row>
    <row r="57623" spans="23:31">
      <c r="W57623" s="50"/>
      <c r="AA57623" s="50"/>
      <c r="AE57623" s="50"/>
    </row>
    <row r="57624" spans="23:31">
      <c r="W57624" s="50"/>
      <c r="AA57624" s="50"/>
      <c r="AE57624" s="50"/>
    </row>
    <row r="57625" spans="23:31">
      <c r="W57625" s="50"/>
      <c r="AA57625" s="50"/>
      <c r="AE57625" s="50"/>
    </row>
    <row r="57626" spans="23:31">
      <c r="W57626" s="50"/>
      <c r="AA57626" s="50"/>
      <c r="AE57626" s="50"/>
    </row>
    <row r="57627" spans="23:31">
      <c r="W57627" s="50"/>
      <c r="AA57627" s="50"/>
      <c r="AE57627" s="50"/>
    </row>
    <row r="57628" spans="23:31">
      <c r="W57628" s="50"/>
      <c r="AA57628" s="50"/>
      <c r="AE57628" s="50"/>
    </row>
    <row r="57629" spans="23:31">
      <c r="W57629" s="50"/>
      <c r="AA57629" s="50"/>
      <c r="AE57629" s="50"/>
    </row>
    <row r="57630" spans="23:31">
      <c r="W57630" s="50"/>
      <c r="AA57630" s="50"/>
      <c r="AE57630" s="50"/>
    </row>
    <row r="57631" spans="23:31">
      <c r="W57631" s="50"/>
      <c r="AA57631" s="50"/>
      <c r="AE57631" s="50"/>
    </row>
    <row r="57632" spans="23:31">
      <c r="W57632" s="50"/>
      <c r="AA57632" s="50"/>
      <c r="AE57632" s="50"/>
    </row>
    <row r="57633" spans="23:31">
      <c r="W57633" s="50"/>
      <c r="AA57633" s="50"/>
      <c r="AE57633" s="50"/>
    </row>
    <row r="57634" spans="23:31">
      <c r="W57634" s="50"/>
      <c r="AA57634" s="50"/>
      <c r="AE57634" s="50"/>
    </row>
    <row r="57635" spans="23:31">
      <c r="W57635" s="50"/>
      <c r="AA57635" s="50"/>
      <c r="AE57635" s="50"/>
    </row>
    <row r="57636" spans="23:31">
      <c r="W57636" s="50"/>
      <c r="AA57636" s="50"/>
      <c r="AE57636" s="50"/>
    </row>
    <row r="57637" spans="23:31">
      <c r="W57637" s="50"/>
      <c r="AA57637" s="50"/>
      <c r="AE57637" s="50"/>
    </row>
    <row r="57638" spans="23:31">
      <c r="W57638" s="50"/>
      <c r="AA57638" s="50"/>
      <c r="AE57638" s="50"/>
    </row>
    <row r="57639" spans="23:31">
      <c r="W57639" s="50"/>
      <c r="AA57639" s="50"/>
      <c r="AE57639" s="50"/>
    </row>
    <row r="57640" spans="23:31">
      <c r="W57640" s="50"/>
      <c r="AA57640" s="50"/>
      <c r="AE57640" s="50"/>
    </row>
    <row r="57641" spans="23:31">
      <c r="W57641" s="50"/>
      <c r="AA57641" s="50"/>
      <c r="AE57641" s="50"/>
    </row>
    <row r="57642" spans="23:31">
      <c r="W57642" s="50"/>
      <c r="AA57642" s="50"/>
      <c r="AE57642" s="50"/>
    </row>
    <row r="57643" spans="23:31">
      <c r="W57643" s="50"/>
      <c r="AA57643" s="50"/>
      <c r="AE57643" s="50"/>
    </row>
    <row r="57644" spans="23:31">
      <c r="W57644" s="50"/>
      <c r="AA57644" s="50"/>
      <c r="AE57644" s="50"/>
    </row>
    <row r="57645" spans="23:31">
      <c r="W57645" s="50"/>
      <c r="AA57645" s="50"/>
      <c r="AE57645" s="50"/>
    </row>
    <row r="57646" spans="23:31">
      <c r="W57646" s="50"/>
      <c r="AA57646" s="50"/>
      <c r="AE57646" s="50"/>
    </row>
    <row r="57647" spans="23:31">
      <c r="W57647" s="50"/>
      <c r="AA57647" s="50"/>
      <c r="AE57647" s="50"/>
    </row>
    <row r="57648" spans="23:31">
      <c r="W57648" s="50"/>
      <c r="AA57648" s="50"/>
      <c r="AE57648" s="50"/>
    </row>
    <row r="57649" spans="23:31">
      <c r="W57649" s="50"/>
      <c r="AA57649" s="50"/>
      <c r="AE57649" s="50"/>
    </row>
    <row r="57650" spans="23:31">
      <c r="W57650" s="50"/>
      <c r="AA57650" s="50"/>
      <c r="AE57650" s="50"/>
    </row>
    <row r="57651" spans="23:31">
      <c r="W57651" s="50"/>
      <c r="AA57651" s="50"/>
      <c r="AE57651" s="50"/>
    </row>
    <row r="57652" spans="23:31">
      <c r="W57652" s="50"/>
      <c r="AA57652" s="50"/>
      <c r="AE57652" s="50"/>
    </row>
    <row r="57653" spans="23:31">
      <c r="W57653" s="50"/>
      <c r="AA57653" s="50"/>
      <c r="AE57653" s="50"/>
    </row>
    <row r="57654" spans="23:31">
      <c r="W57654" s="50"/>
      <c r="AA57654" s="50"/>
      <c r="AE57654" s="50"/>
    </row>
    <row r="57655" spans="23:31">
      <c r="W57655" s="50"/>
      <c r="AA57655" s="50"/>
      <c r="AE57655" s="50"/>
    </row>
    <row r="57656" spans="23:31">
      <c r="W57656" s="50"/>
      <c r="AA57656" s="50"/>
      <c r="AE57656" s="50"/>
    </row>
    <row r="57657" spans="23:31">
      <c r="W57657" s="50"/>
      <c r="AA57657" s="50"/>
      <c r="AE57657" s="50"/>
    </row>
    <row r="57658" spans="23:31">
      <c r="W57658" s="50"/>
      <c r="AA57658" s="50"/>
      <c r="AE57658" s="50"/>
    </row>
    <row r="57659" spans="23:31">
      <c r="W57659" s="50"/>
      <c r="AA57659" s="50"/>
      <c r="AE57659" s="50"/>
    </row>
    <row r="57660" spans="23:31">
      <c r="W57660" s="50"/>
      <c r="AA57660" s="50"/>
      <c r="AE57660" s="50"/>
    </row>
    <row r="57661" spans="23:31">
      <c r="W57661" s="50"/>
      <c r="AA57661" s="50"/>
      <c r="AE57661" s="50"/>
    </row>
    <row r="57662" spans="23:31">
      <c r="W57662" s="50"/>
      <c r="AA57662" s="50"/>
      <c r="AE57662" s="50"/>
    </row>
    <row r="57663" spans="23:31">
      <c r="W57663" s="50"/>
      <c r="AA57663" s="50"/>
      <c r="AE57663" s="50"/>
    </row>
    <row r="57664" spans="23:31">
      <c r="W57664" s="50"/>
      <c r="AA57664" s="50"/>
      <c r="AE57664" s="50"/>
    </row>
    <row r="57665" spans="23:31">
      <c r="W57665" s="50"/>
      <c r="AA57665" s="50"/>
      <c r="AE57665" s="50"/>
    </row>
    <row r="57666" spans="23:31">
      <c r="W57666" s="50"/>
      <c r="AA57666" s="50"/>
      <c r="AE57666" s="50"/>
    </row>
    <row r="57667" spans="23:31">
      <c r="W57667" s="50"/>
      <c r="AA57667" s="50"/>
      <c r="AE57667" s="50"/>
    </row>
    <row r="57668" spans="23:31">
      <c r="W57668" s="50"/>
      <c r="AA57668" s="50"/>
      <c r="AE57668" s="50"/>
    </row>
    <row r="57669" spans="23:31">
      <c r="W57669" s="50"/>
      <c r="AA57669" s="50"/>
      <c r="AE57669" s="50"/>
    </row>
    <row r="57670" spans="23:31">
      <c r="W57670" s="50"/>
      <c r="AA57670" s="50"/>
      <c r="AE57670" s="50"/>
    </row>
    <row r="57671" spans="23:31">
      <c r="W57671" s="50"/>
      <c r="AA57671" s="50"/>
      <c r="AE57671" s="50"/>
    </row>
    <row r="57672" spans="23:31">
      <c r="W57672" s="50"/>
      <c r="AA57672" s="50"/>
      <c r="AE57672" s="50"/>
    </row>
    <row r="57673" spans="23:31">
      <c r="W57673" s="50"/>
      <c r="AA57673" s="50"/>
      <c r="AE57673" s="50"/>
    </row>
    <row r="57674" spans="23:31">
      <c r="W57674" s="50"/>
      <c r="AA57674" s="50"/>
      <c r="AE57674" s="50"/>
    </row>
    <row r="57675" spans="23:31">
      <c r="W57675" s="50"/>
      <c r="AA57675" s="50"/>
      <c r="AE57675" s="50"/>
    </row>
    <row r="57676" spans="23:31">
      <c r="W57676" s="50"/>
      <c r="AA57676" s="50"/>
      <c r="AE57676" s="50"/>
    </row>
    <row r="57677" spans="23:31">
      <c r="W57677" s="50"/>
      <c r="AA57677" s="50"/>
      <c r="AE57677" s="50"/>
    </row>
    <row r="57678" spans="23:31">
      <c r="W57678" s="50"/>
      <c r="AA57678" s="50"/>
      <c r="AE57678" s="50"/>
    </row>
    <row r="57679" spans="23:31">
      <c r="W57679" s="50"/>
      <c r="AA57679" s="50"/>
      <c r="AE57679" s="50"/>
    </row>
    <row r="57680" spans="23:31">
      <c r="W57680" s="50"/>
      <c r="AA57680" s="50"/>
      <c r="AE57680" s="50"/>
    </row>
    <row r="57681" spans="23:31">
      <c r="W57681" s="50"/>
      <c r="AA57681" s="50"/>
      <c r="AE57681" s="50"/>
    </row>
    <row r="57682" spans="23:31">
      <c r="W57682" s="50"/>
      <c r="AA57682" s="50"/>
      <c r="AE57682" s="50"/>
    </row>
    <row r="57683" spans="23:31">
      <c r="W57683" s="50"/>
      <c r="AA57683" s="50"/>
      <c r="AE57683" s="50"/>
    </row>
    <row r="57684" spans="23:31">
      <c r="W57684" s="50"/>
      <c r="AA57684" s="50"/>
      <c r="AE57684" s="50"/>
    </row>
    <row r="57685" spans="23:31">
      <c r="W57685" s="50"/>
      <c r="AA57685" s="50"/>
      <c r="AE57685" s="50"/>
    </row>
    <row r="57686" spans="23:31">
      <c r="W57686" s="50"/>
      <c r="AA57686" s="50"/>
      <c r="AE57686" s="50"/>
    </row>
    <row r="57687" spans="23:31">
      <c r="W57687" s="50"/>
      <c r="AA57687" s="50"/>
      <c r="AE57687" s="50"/>
    </row>
    <row r="57688" spans="23:31">
      <c r="W57688" s="50"/>
      <c r="AA57688" s="50"/>
      <c r="AE57688" s="50"/>
    </row>
    <row r="57689" spans="23:31">
      <c r="W57689" s="50"/>
      <c r="AA57689" s="50"/>
      <c r="AE57689" s="50"/>
    </row>
    <row r="57690" spans="23:31">
      <c r="W57690" s="50"/>
      <c r="AA57690" s="50"/>
      <c r="AE57690" s="50"/>
    </row>
    <row r="57691" spans="23:31">
      <c r="W57691" s="50"/>
      <c r="AA57691" s="50"/>
      <c r="AE57691" s="50"/>
    </row>
    <row r="57692" spans="23:31">
      <c r="W57692" s="50"/>
      <c r="AA57692" s="50"/>
      <c r="AE57692" s="50"/>
    </row>
    <row r="57693" spans="23:31">
      <c r="W57693" s="50"/>
      <c r="AA57693" s="50"/>
      <c r="AE57693" s="50"/>
    </row>
    <row r="57694" spans="23:31">
      <c r="W57694" s="50"/>
      <c r="AA57694" s="50"/>
      <c r="AE57694" s="50"/>
    </row>
    <row r="57695" spans="23:31">
      <c r="W57695" s="50"/>
      <c r="AA57695" s="50"/>
      <c r="AE57695" s="50"/>
    </row>
    <row r="57696" spans="23:31">
      <c r="W57696" s="50"/>
      <c r="AA57696" s="50"/>
      <c r="AE57696" s="50"/>
    </row>
    <row r="57697" spans="23:31">
      <c r="W57697" s="50"/>
      <c r="AA57697" s="50"/>
      <c r="AE57697" s="50"/>
    </row>
    <row r="57698" spans="23:31">
      <c r="W57698" s="50"/>
      <c r="AA57698" s="50"/>
      <c r="AE57698" s="50"/>
    </row>
    <row r="57699" spans="23:31">
      <c r="W57699" s="50"/>
      <c r="AA57699" s="50"/>
      <c r="AE57699" s="50"/>
    </row>
    <row r="57700" spans="23:31">
      <c r="W57700" s="50"/>
      <c r="AA57700" s="50"/>
      <c r="AE57700" s="50"/>
    </row>
    <row r="57701" spans="23:31">
      <c r="W57701" s="50"/>
      <c r="AA57701" s="50"/>
      <c r="AE57701" s="50"/>
    </row>
    <row r="57702" spans="23:31">
      <c r="W57702" s="50"/>
      <c r="AA57702" s="50"/>
      <c r="AE57702" s="50"/>
    </row>
    <row r="57703" spans="23:31">
      <c r="W57703" s="50"/>
      <c r="AA57703" s="50"/>
      <c r="AE57703" s="50"/>
    </row>
    <row r="57704" spans="23:31">
      <c r="W57704" s="50"/>
      <c r="AA57704" s="50"/>
      <c r="AE57704" s="50"/>
    </row>
    <row r="57705" spans="23:31">
      <c r="W57705" s="50"/>
      <c r="AA57705" s="50"/>
      <c r="AE57705" s="50"/>
    </row>
    <row r="57706" spans="23:31">
      <c r="W57706" s="50"/>
      <c r="AA57706" s="50"/>
      <c r="AE57706" s="50"/>
    </row>
    <row r="57707" spans="23:31">
      <c r="W57707" s="50"/>
      <c r="AA57707" s="50"/>
      <c r="AE57707" s="50"/>
    </row>
    <row r="57708" spans="23:31">
      <c r="W57708" s="50"/>
      <c r="AA57708" s="50"/>
      <c r="AE57708" s="50"/>
    </row>
    <row r="57709" spans="23:31">
      <c r="W57709" s="50"/>
      <c r="AA57709" s="50"/>
      <c r="AE57709" s="50"/>
    </row>
    <row r="57710" spans="23:31">
      <c r="W57710" s="50"/>
      <c r="AA57710" s="50"/>
      <c r="AE57710" s="50"/>
    </row>
    <row r="57711" spans="23:31">
      <c r="W57711" s="50"/>
      <c r="AA57711" s="50"/>
      <c r="AE57711" s="50"/>
    </row>
    <row r="57712" spans="23:31">
      <c r="W57712" s="50"/>
      <c r="AA57712" s="50"/>
      <c r="AE57712" s="50"/>
    </row>
    <row r="57713" spans="23:31">
      <c r="W57713" s="50"/>
      <c r="AA57713" s="50"/>
      <c r="AE57713" s="50"/>
    </row>
    <row r="57714" spans="23:31">
      <c r="W57714" s="50"/>
      <c r="AA57714" s="50"/>
      <c r="AE57714" s="50"/>
    </row>
    <row r="57715" spans="23:31">
      <c r="W57715" s="50"/>
      <c r="AA57715" s="50"/>
      <c r="AE57715" s="50"/>
    </row>
    <row r="57716" spans="23:31">
      <c r="W57716" s="50"/>
      <c r="AA57716" s="50"/>
      <c r="AE57716" s="50"/>
    </row>
    <row r="57717" spans="23:31">
      <c r="W57717" s="50"/>
      <c r="AA57717" s="50"/>
      <c r="AE57717" s="50"/>
    </row>
    <row r="57718" spans="23:31">
      <c r="W57718" s="50"/>
      <c r="AA57718" s="50"/>
      <c r="AE57718" s="50"/>
    </row>
    <row r="57719" spans="23:31">
      <c r="W57719" s="50"/>
      <c r="AA57719" s="50"/>
      <c r="AE57719" s="50"/>
    </row>
    <row r="57720" spans="23:31">
      <c r="W57720" s="50"/>
      <c r="AA57720" s="50"/>
      <c r="AE57720" s="50"/>
    </row>
    <row r="57721" spans="23:31">
      <c r="W57721" s="50"/>
      <c r="AA57721" s="50"/>
      <c r="AE57721" s="50"/>
    </row>
    <row r="57722" spans="23:31">
      <c r="W57722" s="50"/>
      <c r="AA57722" s="50"/>
      <c r="AE57722" s="50"/>
    </row>
    <row r="57723" spans="23:31">
      <c r="W57723" s="50"/>
      <c r="AA57723" s="50"/>
      <c r="AE57723" s="50"/>
    </row>
    <row r="57724" spans="23:31">
      <c r="W57724" s="50"/>
      <c r="AA57724" s="50"/>
      <c r="AE57724" s="50"/>
    </row>
    <row r="57725" spans="23:31">
      <c r="W57725" s="50"/>
      <c r="AA57725" s="50"/>
      <c r="AE57725" s="50"/>
    </row>
    <row r="57726" spans="23:31">
      <c r="W57726" s="50"/>
      <c r="AA57726" s="50"/>
      <c r="AE57726" s="50"/>
    </row>
    <row r="57727" spans="23:31">
      <c r="W57727" s="50"/>
      <c r="AA57727" s="50"/>
      <c r="AE57727" s="50"/>
    </row>
    <row r="57728" spans="23:31">
      <c r="W57728" s="50"/>
      <c r="AA57728" s="50"/>
      <c r="AE57728" s="50"/>
    </row>
    <row r="57729" spans="23:31">
      <c r="W57729" s="50"/>
      <c r="AA57729" s="50"/>
      <c r="AE57729" s="50"/>
    </row>
    <row r="57730" spans="23:31">
      <c r="W57730" s="50"/>
      <c r="AA57730" s="50"/>
      <c r="AE57730" s="50"/>
    </row>
    <row r="57731" spans="23:31">
      <c r="W57731" s="50"/>
      <c r="AA57731" s="50"/>
      <c r="AE57731" s="50"/>
    </row>
    <row r="57732" spans="23:31">
      <c r="W57732" s="50"/>
      <c r="AA57732" s="50"/>
      <c r="AE57732" s="50"/>
    </row>
    <row r="57733" spans="23:31">
      <c r="W57733" s="50"/>
      <c r="AA57733" s="50"/>
      <c r="AE57733" s="50"/>
    </row>
    <row r="57734" spans="23:31">
      <c r="W57734" s="50"/>
      <c r="AA57734" s="50"/>
      <c r="AE57734" s="50"/>
    </row>
    <row r="57735" spans="23:31">
      <c r="W57735" s="50"/>
      <c r="AA57735" s="50"/>
      <c r="AE57735" s="50"/>
    </row>
    <row r="57736" spans="23:31">
      <c r="W57736" s="50"/>
      <c r="AA57736" s="50"/>
      <c r="AE57736" s="50"/>
    </row>
    <row r="57737" spans="23:31">
      <c r="W57737" s="50"/>
      <c r="AA57737" s="50"/>
      <c r="AE57737" s="50"/>
    </row>
    <row r="57738" spans="23:31">
      <c r="W57738" s="50"/>
      <c r="AA57738" s="50"/>
      <c r="AE57738" s="50"/>
    </row>
    <row r="57739" spans="23:31">
      <c r="W57739" s="50"/>
      <c r="AA57739" s="50"/>
      <c r="AE57739" s="50"/>
    </row>
    <row r="57740" spans="23:31">
      <c r="W57740" s="50"/>
      <c r="AA57740" s="50"/>
      <c r="AE57740" s="50"/>
    </row>
    <row r="57741" spans="23:31">
      <c r="W57741" s="50"/>
      <c r="AA57741" s="50"/>
      <c r="AE57741" s="50"/>
    </row>
    <row r="57742" spans="23:31">
      <c r="W57742" s="50"/>
      <c r="AA57742" s="50"/>
      <c r="AE57742" s="50"/>
    </row>
    <row r="57743" spans="23:31">
      <c r="W57743" s="50"/>
      <c r="AA57743" s="50"/>
      <c r="AE57743" s="50"/>
    </row>
    <row r="57744" spans="23:31">
      <c r="W57744" s="50"/>
      <c r="AA57744" s="50"/>
      <c r="AE57744" s="50"/>
    </row>
    <row r="57745" spans="23:31">
      <c r="W57745" s="50"/>
      <c r="AA57745" s="50"/>
      <c r="AE57745" s="50"/>
    </row>
    <row r="57746" spans="23:31">
      <c r="W57746" s="50"/>
      <c r="AA57746" s="50"/>
      <c r="AE57746" s="50"/>
    </row>
    <row r="57747" spans="23:31">
      <c r="W57747" s="50"/>
      <c r="AA57747" s="50"/>
      <c r="AE57747" s="50"/>
    </row>
    <row r="57748" spans="23:31">
      <c r="W57748" s="50"/>
      <c r="AA57748" s="50"/>
      <c r="AE57748" s="50"/>
    </row>
    <row r="57749" spans="23:31">
      <c r="W57749" s="50"/>
      <c r="AA57749" s="50"/>
      <c r="AE57749" s="50"/>
    </row>
    <row r="57750" spans="23:31">
      <c r="W57750" s="50"/>
      <c r="AA57750" s="50"/>
      <c r="AE57750" s="50"/>
    </row>
    <row r="57751" spans="23:31">
      <c r="W57751" s="50"/>
      <c r="AA57751" s="50"/>
      <c r="AE57751" s="50"/>
    </row>
    <row r="57752" spans="23:31">
      <c r="W57752" s="50"/>
      <c r="AA57752" s="50"/>
      <c r="AE57752" s="50"/>
    </row>
    <row r="57753" spans="23:31">
      <c r="W57753" s="50"/>
      <c r="AA57753" s="50"/>
      <c r="AE57753" s="50"/>
    </row>
    <row r="57754" spans="23:31">
      <c r="W57754" s="50"/>
      <c r="AA57754" s="50"/>
      <c r="AE57754" s="50"/>
    </row>
    <row r="57755" spans="23:31">
      <c r="W57755" s="50"/>
      <c r="AA57755" s="50"/>
      <c r="AE57755" s="50"/>
    </row>
    <row r="57756" spans="23:31">
      <c r="W57756" s="50"/>
      <c r="AA57756" s="50"/>
      <c r="AE57756" s="50"/>
    </row>
    <row r="57757" spans="23:31">
      <c r="W57757" s="50"/>
      <c r="AA57757" s="50"/>
      <c r="AE57757" s="50"/>
    </row>
    <row r="57758" spans="23:31">
      <c r="W57758" s="50"/>
      <c r="AA57758" s="50"/>
      <c r="AE57758" s="50"/>
    </row>
    <row r="57759" spans="23:31">
      <c r="W57759" s="50"/>
      <c r="AA57759" s="50"/>
      <c r="AE57759" s="50"/>
    </row>
    <row r="57760" spans="23:31">
      <c r="W57760" s="50"/>
      <c r="AA57760" s="50"/>
      <c r="AE57760" s="50"/>
    </row>
    <row r="57761" spans="23:31">
      <c r="W57761" s="50"/>
      <c r="AA57761" s="50"/>
      <c r="AE57761" s="50"/>
    </row>
    <row r="57762" spans="23:31">
      <c r="W57762" s="50"/>
      <c r="AA57762" s="50"/>
      <c r="AE57762" s="50"/>
    </row>
    <row r="57763" spans="23:31">
      <c r="W57763" s="50"/>
      <c r="AA57763" s="50"/>
      <c r="AE57763" s="50"/>
    </row>
    <row r="57764" spans="23:31">
      <c r="W57764" s="50"/>
      <c r="AA57764" s="50"/>
      <c r="AE57764" s="50"/>
    </row>
    <row r="57765" spans="23:31">
      <c r="W57765" s="50"/>
      <c r="AA57765" s="50"/>
      <c r="AE57765" s="50"/>
    </row>
    <row r="57766" spans="23:31">
      <c r="W57766" s="50"/>
      <c r="AA57766" s="50"/>
      <c r="AE57766" s="50"/>
    </row>
    <row r="57767" spans="23:31">
      <c r="W57767" s="50"/>
      <c r="AA57767" s="50"/>
      <c r="AE57767" s="50"/>
    </row>
    <row r="57768" spans="23:31">
      <c r="W57768" s="50"/>
      <c r="AA57768" s="50"/>
      <c r="AE57768" s="50"/>
    </row>
    <row r="57769" spans="23:31">
      <c r="W57769" s="50"/>
      <c r="AA57769" s="50"/>
      <c r="AE57769" s="50"/>
    </row>
    <row r="57770" spans="23:31">
      <c r="W57770" s="50"/>
      <c r="AA57770" s="50"/>
      <c r="AE57770" s="50"/>
    </row>
    <row r="57771" spans="23:31">
      <c r="W57771" s="50"/>
      <c r="AA57771" s="50"/>
      <c r="AE57771" s="50"/>
    </row>
    <row r="57772" spans="23:31">
      <c r="W57772" s="50"/>
      <c r="AA57772" s="50"/>
      <c r="AE57772" s="50"/>
    </row>
    <row r="57773" spans="23:31">
      <c r="W57773" s="50"/>
      <c r="AA57773" s="50"/>
      <c r="AE57773" s="50"/>
    </row>
    <row r="57774" spans="23:31">
      <c r="W57774" s="50"/>
      <c r="AA57774" s="50"/>
      <c r="AE57774" s="50"/>
    </row>
    <row r="57775" spans="23:31">
      <c r="W57775" s="50"/>
      <c r="AA57775" s="50"/>
      <c r="AE57775" s="50"/>
    </row>
    <row r="57776" spans="23:31">
      <c r="W57776" s="50"/>
      <c r="AA57776" s="50"/>
      <c r="AE57776" s="50"/>
    </row>
    <row r="57777" spans="23:31">
      <c r="W57777" s="50"/>
      <c r="AA57777" s="50"/>
      <c r="AE57777" s="50"/>
    </row>
    <row r="57778" spans="23:31">
      <c r="W57778" s="50"/>
      <c r="AA57778" s="50"/>
      <c r="AE57778" s="50"/>
    </row>
    <row r="57779" spans="23:31">
      <c r="W57779" s="50"/>
      <c r="AA57779" s="50"/>
      <c r="AE57779" s="50"/>
    </row>
    <row r="57780" spans="23:31">
      <c r="W57780" s="50"/>
      <c r="AA57780" s="50"/>
      <c r="AE57780" s="50"/>
    </row>
    <row r="57781" spans="23:31">
      <c r="W57781" s="50"/>
      <c r="AA57781" s="50"/>
      <c r="AE57781" s="50"/>
    </row>
    <row r="57782" spans="23:31">
      <c r="W57782" s="50"/>
      <c r="AA57782" s="50"/>
      <c r="AE57782" s="50"/>
    </row>
    <row r="57783" spans="23:31">
      <c r="W57783" s="50"/>
      <c r="AA57783" s="50"/>
      <c r="AE57783" s="50"/>
    </row>
    <row r="57784" spans="23:31">
      <c r="W57784" s="50"/>
      <c r="AA57784" s="50"/>
      <c r="AE57784" s="50"/>
    </row>
    <row r="57785" spans="23:31">
      <c r="W57785" s="50"/>
      <c r="AA57785" s="50"/>
      <c r="AE57785" s="50"/>
    </row>
    <row r="57786" spans="23:31">
      <c r="W57786" s="50"/>
      <c r="AA57786" s="50"/>
      <c r="AE57786" s="50"/>
    </row>
    <row r="57787" spans="23:31">
      <c r="W57787" s="50"/>
      <c r="AA57787" s="50"/>
      <c r="AE57787" s="50"/>
    </row>
    <row r="57788" spans="23:31">
      <c r="W57788" s="50"/>
      <c r="AA57788" s="50"/>
      <c r="AE57788" s="50"/>
    </row>
    <row r="57789" spans="23:31">
      <c r="W57789" s="50"/>
      <c r="AA57789" s="50"/>
      <c r="AE57789" s="50"/>
    </row>
    <row r="57790" spans="23:31">
      <c r="W57790" s="50"/>
      <c r="AA57790" s="50"/>
      <c r="AE57790" s="50"/>
    </row>
    <row r="57791" spans="23:31">
      <c r="W57791" s="50"/>
      <c r="AA57791" s="50"/>
      <c r="AE57791" s="50"/>
    </row>
    <row r="57792" spans="23:31">
      <c r="W57792" s="50"/>
      <c r="AA57792" s="50"/>
      <c r="AE57792" s="50"/>
    </row>
    <row r="57793" spans="23:31">
      <c r="W57793" s="50"/>
      <c r="AA57793" s="50"/>
      <c r="AE57793" s="50"/>
    </row>
    <row r="57794" spans="23:31">
      <c r="W57794" s="50"/>
      <c r="AA57794" s="50"/>
      <c r="AE57794" s="50"/>
    </row>
    <row r="57795" spans="23:31">
      <c r="W57795" s="50"/>
      <c r="AA57795" s="50"/>
      <c r="AE57795" s="50"/>
    </row>
    <row r="57796" spans="23:31">
      <c r="W57796" s="50"/>
      <c r="AA57796" s="50"/>
      <c r="AE57796" s="50"/>
    </row>
    <row r="57797" spans="23:31">
      <c r="W57797" s="50"/>
      <c r="AA57797" s="50"/>
      <c r="AE57797" s="50"/>
    </row>
    <row r="57798" spans="23:31">
      <c r="W57798" s="50"/>
      <c r="AA57798" s="50"/>
      <c r="AE57798" s="50"/>
    </row>
    <row r="57799" spans="23:31">
      <c r="W57799" s="50"/>
      <c r="AA57799" s="50"/>
      <c r="AE57799" s="50"/>
    </row>
    <row r="57800" spans="23:31">
      <c r="W57800" s="50"/>
      <c r="AA57800" s="50"/>
      <c r="AE57800" s="50"/>
    </row>
    <row r="57801" spans="23:31">
      <c r="W57801" s="50"/>
      <c r="AA57801" s="50"/>
      <c r="AE57801" s="50"/>
    </row>
    <row r="57802" spans="23:31">
      <c r="W57802" s="50"/>
      <c r="AA57802" s="50"/>
      <c r="AE57802" s="50"/>
    </row>
    <row r="57803" spans="23:31">
      <c r="W57803" s="50"/>
      <c r="AA57803" s="50"/>
      <c r="AE57803" s="50"/>
    </row>
    <row r="57804" spans="23:31">
      <c r="W57804" s="50"/>
      <c r="AA57804" s="50"/>
      <c r="AE57804" s="50"/>
    </row>
    <row r="57805" spans="23:31">
      <c r="W57805" s="50"/>
      <c r="AA57805" s="50"/>
      <c r="AE57805" s="50"/>
    </row>
    <row r="57806" spans="23:31">
      <c r="W57806" s="50"/>
      <c r="AA57806" s="50"/>
      <c r="AE57806" s="50"/>
    </row>
    <row r="57807" spans="23:31">
      <c r="W57807" s="50"/>
      <c r="AA57807" s="50"/>
      <c r="AE57807" s="50"/>
    </row>
    <row r="57808" spans="23:31">
      <c r="W57808" s="50"/>
      <c r="AA57808" s="50"/>
      <c r="AE57808" s="50"/>
    </row>
    <row r="57809" spans="23:31">
      <c r="W57809" s="50"/>
      <c r="AA57809" s="50"/>
      <c r="AE57809" s="50"/>
    </row>
    <row r="57810" spans="23:31">
      <c r="W57810" s="50"/>
      <c r="AA57810" s="50"/>
      <c r="AE57810" s="50"/>
    </row>
    <row r="57811" spans="23:31">
      <c r="W57811" s="50"/>
      <c r="AA57811" s="50"/>
      <c r="AE57811" s="50"/>
    </row>
    <row r="57812" spans="23:31">
      <c r="W57812" s="50"/>
      <c r="AA57812" s="50"/>
      <c r="AE57812" s="50"/>
    </row>
    <row r="57813" spans="23:31">
      <c r="W57813" s="50"/>
      <c r="AA57813" s="50"/>
      <c r="AE57813" s="50"/>
    </row>
    <row r="57814" spans="23:31">
      <c r="W57814" s="50"/>
      <c r="AA57814" s="50"/>
      <c r="AE57814" s="50"/>
    </row>
    <row r="57815" spans="23:31">
      <c r="W57815" s="50"/>
      <c r="AA57815" s="50"/>
      <c r="AE57815" s="50"/>
    </row>
    <row r="57816" spans="23:31">
      <c r="W57816" s="50"/>
      <c r="AA57816" s="50"/>
      <c r="AE57816" s="50"/>
    </row>
    <row r="57817" spans="23:31">
      <c r="W57817" s="50"/>
      <c r="AA57817" s="50"/>
      <c r="AE57817" s="50"/>
    </row>
    <row r="57818" spans="23:31">
      <c r="W57818" s="50"/>
      <c r="AA57818" s="50"/>
      <c r="AE57818" s="50"/>
    </row>
    <row r="57819" spans="23:31">
      <c r="W57819" s="50"/>
      <c r="AA57819" s="50"/>
      <c r="AE57819" s="50"/>
    </row>
    <row r="57820" spans="23:31">
      <c r="W57820" s="50"/>
      <c r="AA57820" s="50"/>
      <c r="AE57820" s="50"/>
    </row>
    <row r="57821" spans="23:31">
      <c r="W57821" s="50"/>
      <c r="AA57821" s="50"/>
      <c r="AE57821" s="50"/>
    </row>
    <row r="57822" spans="23:31">
      <c r="W57822" s="50"/>
      <c r="AA57822" s="50"/>
      <c r="AE57822" s="50"/>
    </row>
    <row r="57823" spans="23:31">
      <c r="W57823" s="50"/>
      <c r="AA57823" s="50"/>
      <c r="AE57823" s="50"/>
    </row>
    <row r="57824" spans="23:31">
      <c r="W57824" s="50"/>
      <c r="AA57824" s="50"/>
      <c r="AE57824" s="50"/>
    </row>
    <row r="57825" spans="23:31">
      <c r="W57825" s="50"/>
      <c r="AA57825" s="50"/>
      <c r="AE57825" s="50"/>
    </row>
    <row r="57826" spans="23:31">
      <c r="W57826" s="50"/>
      <c r="AA57826" s="50"/>
      <c r="AE57826" s="50"/>
    </row>
    <row r="57827" spans="23:31">
      <c r="W57827" s="50"/>
      <c r="AA57827" s="50"/>
      <c r="AE57827" s="50"/>
    </row>
    <row r="57828" spans="23:31">
      <c r="W57828" s="50"/>
      <c r="AA57828" s="50"/>
      <c r="AE57828" s="50"/>
    </row>
    <row r="57829" spans="23:31">
      <c r="W57829" s="50"/>
      <c r="AA57829" s="50"/>
      <c r="AE57829" s="50"/>
    </row>
    <row r="57830" spans="23:31">
      <c r="W57830" s="50"/>
      <c r="AA57830" s="50"/>
      <c r="AE57830" s="50"/>
    </row>
    <row r="57831" spans="23:31">
      <c r="W57831" s="50"/>
      <c r="AA57831" s="50"/>
      <c r="AE57831" s="50"/>
    </row>
    <row r="57832" spans="23:31">
      <c r="W57832" s="50"/>
      <c r="AA57832" s="50"/>
      <c r="AE57832" s="50"/>
    </row>
    <row r="57833" spans="23:31">
      <c r="W57833" s="50"/>
      <c r="AA57833" s="50"/>
      <c r="AE57833" s="50"/>
    </row>
    <row r="57834" spans="23:31">
      <c r="W57834" s="50"/>
      <c r="AA57834" s="50"/>
      <c r="AE57834" s="50"/>
    </row>
    <row r="57835" spans="23:31">
      <c r="W57835" s="50"/>
      <c r="AA57835" s="50"/>
      <c r="AE57835" s="50"/>
    </row>
    <row r="57836" spans="23:31">
      <c r="W57836" s="50"/>
      <c r="AA57836" s="50"/>
      <c r="AE57836" s="50"/>
    </row>
    <row r="57837" spans="23:31">
      <c r="W57837" s="50"/>
      <c r="AA57837" s="50"/>
      <c r="AE57837" s="50"/>
    </row>
    <row r="57838" spans="23:31">
      <c r="W57838" s="50"/>
      <c r="AA57838" s="50"/>
      <c r="AE57838" s="50"/>
    </row>
    <row r="57839" spans="23:31">
      <c r="W57839" s="50"/>
      <c r="AA57839" s="50"/>
      <c r="AE57839" s="50"/>
    </row>
    <row r="57840" spans="23:31">
      <c r="W57840" s="50"/>
      <c r="AA57840" s="50"/>
      <c r="AE57840" s="50"/>
    </row>
    <row r="57841" spans="23:31">
      <c r="W57841" s="50"/>
      <c r="AA57841" s="50"/>
      <c r="AE57841" s="50"/>
    </row>
    <row r="57842" spans="23:31">
      <c r="W57842" s="50"/>
      <c r="AA57842" s="50"/>
      <c r="AE57842" s="50"/>
    </row>
    <row r="57843" spans="23:31">
      <c r="W57843" s="50"/>
      <c r="AA57843" s="50"/>
      <c r="AE57843" s="50"/>
    </row>
    <row r="57844" spans="23:31">
      <c r="W57844" s="50"/>
      <c r="AA57844" s="50"/>
      <c r="AE57844" s="50"/>
    </row>
    <row r="57845" spans="23:31">
      <c r="W57845" s="50"/>
      <c r="AA57845" s="50"/>
      <c r="AE57845" s="50"/>
    </row>
    <row r="57846" spans="23:31">
      <c r="W57846" s="50"/>
      <c r="AA57846" s="50"/>
      <c r="AE57846" s="50"/>
    </row>
    <row r="57847" spans="23:31">
      <c r="W57847" s="50"/>
      <c r="AA57847" s="50"/>
      <c r="AE57847" s="50"/>
    </row>
    <row r="57848" spans="23:31">
      <c r="W57848" s="50"/>
      <c r="AA57848" s="50"/>
      <c r="AE57848" s="50"/>
    </row>
    <row r="57849" spans="23:31">
      <c r="W57849" s="50"/>
      <c r="AA57849" s="50"/>
      <c r="AE57849" s="50"/>
    </row>
    <row r="57850" spans="23:31">
      <c r="W57850" s="50"/>
      <c r="AA57850" s="50"/>
      <c r="AE57850" s="50"/>
    </row>
    <row r="57851" spans="23:31">
      <c r="W57851" s="50"/>
      <c r="AA57851" s="50"/>
      <c r="AE57851" s="50"/>
    </row>
    <row r="57852" spans="23:31">
      <c r="W57852" s="50"/>
      <c r="AA57852" s="50"/>
      <c r="AE57852" s="50"/>
    </row>
    <row r="57853" spans="23:31">
      <c r="W57853" s="50"/>
      <c r="AA57853" s="50"/>
      <c r="AE57853" s="50"/>
    </row>
    <row r="57854" spans="23:31">
      <c r="W57854" s="50"/>
      <c r="AA57854" s="50"/>
      <c r="AE57854" s="50"/>
    </row>
    <row r="57855" spans="23:31">
      <c r="W57855" s="50"/>
      <c r="AA57855" s="50"/>
      <c r="AE57855" s="50"/>
    </row>
    <row r="57856" spans="23:31">
      <c r="W57856" s="50"/>
      <c r="AA57856" s="50"/>
      <c r="AE57856" s="50"/>
    </row>
    <row r="57857" spans="23:31">
      <c r="W57857" s="50"/>
      <c r="AA57857" s="50"/>
      <c r="AE57857" s="50"/>
    </row>
    <row r="57858" spans="23:31">
      <c r="W57858" s="50"/>
      <c r="AA57858" s="50"/>
      <c r="AE57858" s="50"/>
    </row>
    <row r="57859" spans="23:31">
      <c r="W57859" s="50"/>
      <c r="AA57859" s="50"/>
      <c r="AE57859" s="50"/>
    </row>
    <row r="57860" spans="23:31">
      <c r="W57860" s="50"/>
      <c r="AA57860" s="50"/>
      <c r="AE57860" s="50"/>
    </row>
    <row r="57861" spans="23:31">
      <c r="W57861" s="50"/>
      <c r="AA57861" s="50"/>
      <c r="AE57861" s="50"/>
    </row>
    <row r="57862" spans="23:31">
      <c r="W57862" s="50"/>
      <c r="AA57862" s="50"/>
      <c r="AE57862" s="50"/>
    </row>
    <row r="57863" spans="23:31">
      <c r="W57863" s="50"/>
      <c r="AA57863" s="50"/>
      <c r="AE57863" s="50"/>
    </row>
    <row r="57864" spans="23:31">
      <c r="W57864" s="50"/>
      <c r="AA57864" s="50"/>
      <c r="AE57864" s="50"/>
    </row>
    <row r="57865" spans="23:31">
      <c r="W57865" s="50"/>
      <c r="AA57865" s="50"/>
      <c r="AE57865" s="50"/>
    </row>
    <row r="57866" spans="23:31">
      <c r="W57866" s="50"/>
      <c r="AA57866" s="50"/>
      <c r="AE57866" s="50"/>
    </row>
    <row r="57867" spans="23:31">
      <c r="W57867" s="50"/>
      <c r="AA57867" s="50"/>
      <c r="AE57867" s="50"/>
    </row>
    <row r="57868" spans="23:31">
      <c r="W57868" s="50"/>
      <c r="AA57868" s="50"/>
      <c r="AE57868" s="50"/>
    </row>
    <row r="57869" spans="23:31">
      <c r="W57869" s="50"/>
      <c r="AA57869" s="50"/>
      <c r="AE57869" s="50"/>
    </row>
    <row r="57870" spans="23:31">
      <c r="W57870" s="50"/>
      <c r="AA57870" s="50"/>
      <c r="AE57870" s="50"/>
    </row>
    <row r="57871" spans="23:31">
      <c r="W57871" s="50"/>
      <c r="AA57871" s="50"/>
      <c r="AE57871" s="50"/>
    </row>
    <row r="57872" spans="23:31">
      <c r="W57872" s="50"/>
      <c r="AA57872" s="50"/>
      <c r="AE57872" s="50"/>
    </row>
    <row r="57873" spans="23:31">
      <c r="W57873" s="50"/>
      <c r="AA57873" s="50"/>
      <c r="AE57873" s="50"/>
    </row>
    <row r="57874" spans="23:31">
      <c r="W57874" s="50"/>
      <c r="AA57874" s="50"/>
      <c r="AE57874" s="50"/>
    </row>
    <row r="57875" spans="23:31">
      <c r="W57875" s="50"/>
      <c r="AA57875" s="50"/>
      <c r="AE57875" s="50"/>
    </row>
    <row r="57876" spans="23:31">
      <c r="W57876" s="50"/>
      <c r="AA57876" s="50"/>
      <c r="AE57876" s="50"/>
    </row>
    <row r="57877" spans="23:31">
      <c r="W57877" s="50"/>
      <c r="AA57877" s="50"/>
      <c r="AE57877" s="50"/>
    </row>
    <row r="57878" spans="23:31">
      <c r="W57878" s="50"/>
      <c r="AA57878" s="50"/>
      <c r="AE57878" s="50"/>
    </row>
    <row r="57879" spans="23:31">
      <c r="W57879" s="50"/>
      <c r="AA57879" s="50"/>
      <c r="AE57879" s="50"/>
    </row>
    <row r="57880" spans="23:31">
      <c r="W57880" s="50"/>
      <c r="AA57880" s="50"/>
      <c r="AE57880" s="50"/>
    </row>
    <row r="57881" spans="23:31">
      <c r="W57881" s="50"/>
      <c r="AA57881" s="50"/>
      <c r="AE57881" s="50"/>
    </row>
    <row r="57882" spans="23:31">
      <c r="W57882" s="50"/>
      <c r="AA57882" s="50"/>
      <c r="AE57882" s="50"/>
    </row>
    <row r="57883" spans="23:31">
      <c r="W57883" s="50"/>
      <c r="AA57883" s="50"/>
      <c r="AE57883" s="50"/>
    </row>
    <row r="57884" spans="23:31">
      <c r="W57884" s="50"/>
      <c r="AA57884" s="50"/>
      <c r="AE57884" s="50"/>
    </row>
    <row r="57885" spans="23:31">
      <c r="W57885" s="50"/>
      <c r="AA57885" s="50"/>
      <c r="AE57885" s="50"/>
    </row>
    <row r="57886" spans="23:31">
      <c r="W57886" s="50"/>
      <c r="AA57886" s="50"/>
      <c r="AE57886" s="50"/>
    </row>
    <row r="57887" spans="23:31">
      <c r="W57887" s="50"/>
      <c r="AA57887" s="50"/>
      <c r="AE57887" s="50"/>
    </row>
    <row r="57888" spans="23:31">
      <c r="W57888" s="50"/>
      <c r="AA57888" s="50"/>
      <c r="AE57888" s="50"/>
    </row>
    <row r="57889" spans="23:31">
      <c r="W57889" s="50"/>
      <c r="AA57889" s="50"/>
      <c r="AE57889" s="50"/>
    </row>
    <row r="57890" spans="23:31">
      <c r="W57890" s="50"/>
      <c r="AA57890" s="50"/>
      <c r="AE57890" s="50"/>
    </row>
    <row r="57891" spans="23:31">
      <c r="W57891" s="50"/>
      <c r="AA57891" s="50"/>
      <c r="AE57891" s="50"/>
    </row>
    <row r="57892" spans="23:31">
      <c r="W57892" s="50"/>
      <c r="AA57892" s="50"/>
      <c r="AE57892" s="50"/>
    </row>
    <row r="57893" spans="23:31">
      <c r="W57893" s="50"/>
      <c r="AA57893" s="50"/>
      <c r="AE57893" s="50"/>
    </row>
    <row r="57894" spans="23:31">
      <c r="W57894" s="50"/>
      <c r="AA57894" s="50"/>
      <c r="AE57894" s="50"/>
    </row>
    <row r="57895" spans="23:31">
      <c r="W57895" s="50"/>
      <c r="AA57895" s="50"/>
      <c r="AE57895" s="50"/>
    </row>
    <row r="57896" spans="23:31">
      <c r="W57896" s="50"/>
      <c r="AA57896" s="50"/>
      <c r="AE57896" s="50"/>
    </row>
    <row r="57897" spans="23:31">
      <c r="W57897" s="50"/>
      <c r="AA57897" s="50"/>
      <c r="AE57897" s="50"/>
    </row>
    <row r="57898" spans="23:31">
      <c r="W57898" s="50"/>
      <c r="AA57898" s="50"/>
      <c r="AE57898" s="50"/>
    </row>
    <row r="57899" spans="23:31">
      <c r="W57899" s="50"/>
      <c r="AA57899" s="50"/>
      <c r="AE57899" s="50"/>
    </row>
    <row r="57900" spans="23:31">
      <c r="W57900" s="50"/>
      <c r="AA57900" s="50"/>
      <c r="AE57900" s="50"/>
    </row>
    <row r="57901" spans="23:31">
      <c r="W57901" s="50"/>
      <c r="AA57901" s="50"/>
      <c r="AE57901" s="50"/>
    </row>
    <row r="57902" spans="23:31">
      <c r="W57902" s="50"/>
      <c r="AA57902" s="50"/>
      <c r="AE57902" s="50"/>
    </row>
    <row r="57903" spans="23:31">
      <c r="W57903" s="50"/>
      <c r="AA57903" s="50"/>
      <c r="AE57903" s="50"/>
    </row>
    <row r="57904" spans="23:31">
      <c r="W57904" s="50"/>
      <c r="AA57904" s="50"/>
      <c r="AE57904" s="50"/>
    </row>
    <row r="57905" spans="23:31">
      <c r="W57905" s="50"/>
      <c r="AA57905" s="50"/>
      <c r="AE57905" s="50"/>
    </row>
    <row r="57906" spans="23:31">
      <c r="W57906" s="50"/>
      <c r="AA57906" s="50"/>
      <c r="AE57906" s="50"/>
    </row>
    <row r="57907" spans="23:31">
      <c r="W57907" s="50"/>
      <c r="AA57907" s="50"/>
      <c r="AE57907" s="50"/>
    </row>
    <row r="57908" spans="23:31">
      <c r="W57908" s="50"/>
      <c r="AA57908" s="50"/>
      <c r="AE57908" s="50"/>
    </row>
    <row r="57909" spans="23:31">
      <c r="W57909" s="50"/>
      <c r="AA57909" s="50"/>
      <c r="AE57909" s="50"/>
    </row>
    <row r="57910" spans="23:31">
      <c r="W57910" s="50"/>
      <c r="AA57910" s="50"/>
      <c r="AE57910" s="50"/>
    </row>
    <row r="57911" spans="23:31">
      <c r="W57911" s="50"/>
      <c r="AA57911" s="50"/>
      <c r="AE57911" s="50"/>
    </row>
    <row r="57912" spans="23:31">
      <c r="W57912" s="50"/>
      <c r="AA57912" s="50"/>
      <c r="AE57912" s="50"/>
    </row>
    <row r="57913" spans="23:31">
      <c r="W57913" s="50"/>
      <c r="AA57913" s="50"/>
      <c r="AE57913" s="50"/>
    </row>
    <row r="57914" spans="23:31">
      <c r="W57914" s="50"/>
      <c r="AA57914" s="50"/>
      <c r="AE57914" s="50"/>
    </row>
    <row r="57915" spans="23:31">
      <c r="W57915" s="50"/>
      <c r="AA57915" s="50"/>
      <c r="AE57915" s="50"/>
    </row>
    <row r="57916" spans="23:31">
      <c r="W57916" s="50"/>
      <c r="AA57916" s="50"/>
      <c r="AE57916" s="50"/>
    </row>
    <row r="57917" spans="23:31">
      <c r="W57917" s="50"/>
      <c r="AA57917" s="50"/>
      <c r="AE57917" s="50"/>
    </row>
    <row r="57918" spans="23:31">
      <c r="W57918" s="50"/>
      <c r="AA57918" s="50"/>
      <c r="AE57918" s="50"/>
    </row>
    <row r="57919" spans="23:31">
      <c r="W57919" s="50"/>
      <c r="AA57919" s="50"/>
      <c r="AE57919" s="50"/>
    </row>
    <row r="57920" spans="23:31">
      <c r="W57920" s="50"/>
      <c r="AA57920" s="50"/>
      <c r="AE57920" s="50"/>
    </row>
    <row r="57921" spans="23:31">
      <c r="W57921" s="50"/>
      <c r="AA57921" s="50"/>
      <c r="AE57921" s="50"/>
    </row>
    <row r="57922" spans="23:31">
      <c r="W57922" s="50"/>
      <c r="AA57922" s="50"/>
      <c r="AE57922" s="50"/>
    </row>
    <row r="57923" spans="23:31">
      <c r="W57923" s="50"/>
      <c r="AA57923" s="50"/>
      <c r="AE57923" s="50"/>
    </row>
    <row r="57924" spans="23:31">
      <c r="W57924" s="50"/>
      <c r="AA57924" s="50"/>
      <c r="AE57924" s="50"/>
    </row>
    <row r="57925" spans="23:31">
      <c r="W57925" s="50"/>
      <c r="AA57925" s="50"/>
      <c r="AE57925" s="50"/>
    </row>
    <row r="57926" spans="23:31">
      <c r="W57926" s="50"/>
      <c r="AA57926" s="50"/>
      <c r="AE57926" s="50"/>
    </row>
    <row r="57927" spans="23:31">
      <c r="W57927" s="50"/>
      <c r="AA57927" s="50"/>
      <c r="AE57927" s="50"/>
    </row>
    <row r="57928" spans="23:31">
      <c r="W57928" s="50"/>
      <c r="AA57928" s="50"/>
      <c r="AE57928" s="50"/>
    </row>
    <row r="57929" spans="23:31">
      <c r="W57929" s="50"/>
      <c r="AA57929" s="50"/>
      <c r="AE57929" s="50"/>
    </row>
    <row r="57930" spans="23:31">
      <c r="W57930" s="50"/>
      <c r="AA57930" s="50"/>
      <c r="AE57930" s="50"/>
    </row>
    <row r="57931" spans="23:31">
      <c r="W57931" s="50"/>
      <c r="AA57931" s="50"/>
      <c r="AE57931" s="50"/>
    </row>
    <row r="57932" spans="23:31">
      <c r="W57932" s="50"/>
      <c r="AA57932" s="50"/>
      <c r="AE57932" s="50"/>
    </row>
    <row r="57933" spans="23:31">
      <c r="W57933" s="50"/>
      <c r="AA57933" s="50"/>
      <c r="AE57933" s="50"/>
    </row>
    <row r="57934" spans="23:31">
      <c r="W57934" s="50"/>
      <c r="AA57934" s="50"/>
      <c r="AE57934" s="50"/>
    </row>
    <row r="57935" spans="23:31">
      <c r="W57935" s="50"/>
      <c r="AA57935" s="50"/>
      <c r="AE57935" s="50"/>
    </row>
    <row r="57936" spans="23:31">
      <c r="W57936" s="50"/>
      <c r="AA57936" s="50"/>
      <c r="AE57936" s="50"/>
    </row>
    <row r="57937" spans="23:31">
      <c r="W57937" s="50"/>
      <c r="AA57937" s="50"/>
      <c r="AE57937" s="50"/>
    </row>
    <row r="57938" spans="23:31">
      <c r="W57938" s="50"/>
      <c r="AA57938" s="50"/>
      <c r="AE57938" s="50"/>
    </row>
    <row r="57939" spans="23:31">
      <c r="W57939" s="50"/>
      <c r="AA57939" s="50"/>
      <c r="AE57939" s="50"/>
    </row>
    <row r="57940" spans="23:31">
      <c r="W57940" s="50"/>
      <c r="AA57940" s="50"/>
      <c r="AE57940" s="50"/>
    </row>
    <row r="57941" spans="23:31">
      <c r="W57941" s="50"/>
      <c r="AA57941" s="50"/>
      <c r="AE57941" s="50"/>
    </row>
    <row r="57942" spans="23:31">
      <c r="W57942" s="50"/>
      <c r="AA57942" s="50"/>
      <c r="AE57942" s="50"/>
    </row>
    <row r="57943" spans="23:31">
      <c r="W57943" s="50"/>
      <c r="AA57943" s="50"/>
      <c r="AE57943" s="50"/>
    </row>
    <row r="57944" spans="23:31">
      <c r="W57944" s="50"/>
      <c r="AA57944" s="50"/>
      <c r="AE57944" s="50"/>
    </row>
    <row r="57945" spans="23:31">
      <c r="W57945" s="50"/>
      <c r="AA57945" s="50"/>
      <c r="AE57945" s="50"/>
    </row>
    <row r="57946" spans="23:31">
      <c r="W57946" s="50"/>
      <c r="AA57946" s="50"/>
      <c r="AE57946" s="50"/>
    </row>
    <row r="57947" spans="23:31">
      <c r="W57947" s="50"/>
      <c r="AA57947" s="50"/>
      <c r="AE57947" s="50"/>
    </row>
    <row r="57948" spans="23:31">
      <c r="W57948" s="50"/>
      <c r="AA57948" s="50"/>
      <c r="AE57948" s="50"/>
    </row>
    <row r="57949" spans="23:31">
      <c r="W57949" s="50"/>
      <c r="AA57949" s="50"/>
      <c r="AE57949" s="50"/>
    </row>
    <row r="57950" spans="23:31">
      <c r="W57950" s="50"/>
      <c r="AA57950" s="50"/>
      <c r="AE57950" s="50"/>
    </row>
    <row r="57951" spans="23:31">
      <c r="W57951" s="50"/>
      <c r="AA57951" s="50"/>
      <c r="AE57951" s="50"/>
    </row>
    <row r="57952" spans="23:31">
      <c r="W57952" s="50"/>
      <c r="AA57952" s="50"/>
      <c r="AE57952" s="50"/>
    </row>
    <row r="57953" spans="23:31">
      <c r="W57953" s="50"/>
      <c r="AA57953" s="50"/>
      <c r="AE57953" s="50"/>
    </row>
    <row r="57954" spans="23:31">
      <c r="W57954" s="50"/>
      <c r="AA57954" s="50"/>
      <c r="AE57954" s="50"/>
    </row>
    <row r="57955" spans="23:31">
      <c r="W57955" s="50"/>
      <c r="AA57955" s="50"/>
      <c r="AE57955" s="50"/>
    </row>
    <row r="57956" spans="23:31">
      <c r="W57956" s="50"/>
      <c r="AA57956" s="50"/>
      <c r="AE57956" s="50"/>
    </row>
    <row r="57957" spans="23:31">
      <c r="W57957" s="50"/>
      <c r="AA57957" s="50"/>
      <c r="AE57957" s="50"/>
    </row>
    <row r="57958" spans="23:31">
      <c r="W57958" s="50"/>
      <c r="AA57958" s="50"/>
      <c r="AE57958" s="50"/>
    </row>
    <row r="57959" spans="23:31">
      <c r="W57959" s="50"/>
      <c r="AA57959" s="50"/>
      <c r="AE57959" s="50"/>
    </row>
    <row r="57960" spans="23:31">
      <c r="W57960" s="50"/>
      <c r="AA57960" s="50"/>
      <c r="AE57960" s="50"/>
    </row>
    <row r="57961" spans="23:31">
      <c r="W57961" s="50"/>
      <c r="AA57961" s="50"/>
      <c r="AE57961" s="50"/>
    </row>
    <row r="57962" spans="23:31">
      <c r="W57962" s="50"/>
      <c r="AA57962" s="50"/>
      <c r="AE57962" s="50"/>
    </row>
    <row r="57963" spans="23:31">
      <c r="W57963" s="50"/>
      <c r="AA57963" s="50"/>
      <c r="AE57963" s="50"/>
    </row>
    <row r="57964" spans="23:31">
      <c r="W57964" s="50"/>
      <c r="AA57964" s="50"/>
      <c r="AE57964" s="50"/>
    </row>
    <row r="57965" spans="23:31">
      <c r="W57965" s="50"/>
      <c r="AA57965" s="50"/>
      <c r="AE57965" s="50"/>
    </row>
    <row r="57966" spans="23:31">
      <c r="W57966" s="50"/>
      <c r="AA57966" s="50"/>
      <c r="AE57966" s="50"/>
    </row>
    <row r="57967" spans="23:31">
      <c r="W57967" s="50"/>
      <c r="AA57967" s="50"/>
      <c r="AE57967" s="50"/>
    </row>
    <row r="57968" spans="23:31">
      <c r="W57968" s="50"/>
      <c r="AA57968" s="50"/>
      <c r="AE57968" s="50"/>
    </row>
    <row r="57969" spans="23:31">
      <c r="W57969" s="50"/>
      <c r="AA57969" s="50"/>
      <c r="AE57969" s="50"/>
    </row>
    <row r="57970" spans="23:31">
      <c r="W57970" s="50"/>
      <c r="AA57970" s="50"/>
      <c r="AE57970" s="50"/>
    </row>
    <row r="57971" spans="23:31">
      <c r="W57971" s="50"/>
      <c r="AA57971" s="50"/>
      <c r="AE57971" s="50"/>
    </row>
    <row r="57972" spans="23:31">
      <c r="W57972" s="50"/>
      <c r="AA57972" s="50"/>
      <c r="AE57972" s="50"/>
    </row>
    <row r="57973" spans="23:31">
      <c r="W57973" s="50"/>
      <c r="AA57973" s="50"/>
      <c r="AE57973" s="50"/>
    </row>
    <row r="57974" spans="23:31">
      <c r="W57974" s="50"/>
      <c r="AA57974" s="50"/>
      <c r="AE57974" s="50"/>
    </row>
    <row r="57975" spans="23:31">
      <c r="W57975" s="50"/>
      <c r="AA57975" s="50"/>
      <c r="AE57975" s="50"/>
    </row>
    <row r="57976" spans="23:31">
      <c r="W57976" s="50"/>
      <c r="AA57976" s="50"/>
      <c r="AE57976" s="50"/>
    </row>
    <row r="57977" spans="23:31">
      <c r="W57977" s="50"/>
      <c r="AA57977" s="50"/>
      <c r="AE57977" s="50"/>
    </row>
    <row r="57978" spans="23:31">
      <c r="W57978" s="50"/>
      <c r="AA57978" s="50"/>
      <c r="AE57978" s="50"/>
    </row>
    <row r="57979" spans="23:31">
      <c r="W57979" s="50"/>
      <c r="AA57979" s="50"/>
      <c r="AE57979" s="50"/>
    </row>
    <row r="57980" spans="23:31">
      <c r="W57980" s="50"/>
      <c r="AA57980" s="50"/>
      <c r="AE57980" s="50"/>
    </row>
    <row r="57981" spans="23:31">
      <c r="W57981" s="50"/>
      <c r="AA57981" s="50"/>
      <c r="AE57981" s="50"/>
    </row>
    <row r="57982" spans="23:31">
      <c r="W57982" s="50"/>
      <c r="AA57982" s="50"/>
      <c r="AE57982" s="50"/>
    </row>
    <row r="57983" spans="23:31">
      <c r="W57983" s="50"/>
      <c r="AA57983" s="50"/>
      <c r="AE57983" s="50"/>
    </row>
    <row r="57984" spans="23:31">
      <c r="W57984" s="50"/>
      <c r="AA57984" s="50"/>
      <c r="AE57984" s="50"/>
    </row>
    <row r="57985" spans="23:31">
      <c r="W57985" s="50"/>
      <c r="AA57985" s="50"/>
      <c r="AE57985" s="50"/>
    </row>
    <row r="57986" spans="23:31">
      <c r="W57986" s="50"/>
      <c r="AA57986" s="50"/>
      <c r="AE57986" s="50"/>
    </row>
    <row r="57987" spans="23:31">
      <c r="W57987" s="50"/>
      <c r="AA57987" s="50"/>
      <c r="AE57987" s="50"/>
    </row>
    <row r="57988" spans="23:31">
      <c r="W57988" s="50"/>
      <c r="AA57988" s="50"/>
      <c r="AE57988" s="50"/>
    </row>
    <row r="57989" spans="23:31">
      <c r="W57989" s="50"/>
      <c r="AA57989" s="50"/>
      <c r="AE57989" s="50"/>
    </row>
    <row r="57990" spans="23:31">
      <c r="W57990" s="50"/>
      <c r="AA57990" s="50"/>
      <c r="AE57990" s="50"/>
    </row>
    <row r="57991" spans="23:31">
      <c r="W57991" s="50"/>
      <c r="AA57991" s="50"/>
      <c r="AE57991" s="50"/>
    </row>
    <row r="57992" spans="23:31">
      <c r="W57992" s="50"/>
      <c r="AA57992" s="50"/>
      <c r="AE57992" s="50"/>
    </row>
    <row r="57993" spans="23:31">
      <c r="W57993" s="50"/>
      <c r="AA57993" s="50"/>
      <c r="AE57993" s="50"/>
    </row>
    <row r="57994" spans="23:31">
      <c r="W57994" s="50"/>
      <c r="AA57994" s="50"/>
      <c r="AE57994" s="50"/>
    </row>
    <row r="57995" spans="23:31">
      <c r="W57995" s="50"/>
      <c r="AA57995" s="50"/>
      <c r="AE57995" s="50"/>
    </row>
    <row r="57996" spans="23:31">
      <c r="W57996" s="50"/>
      <c r="AA57996" s="50"/>
      <c r="AE57996" s="50"/>
    </row>
    <row r="57997" spans="23:31">
      <c r="W57997" s="50"/>
      <c r="AA57997" s="50"/>
      <c r="AE57997" s="50"/>
    </row>
    <row r="57998" spans="23:31">
      <c r="W57998" s="50"/>
      <c r="AA57998" s="50"/>
      <c r="AE57998" s="50"/>
    </row>
    <row r="57999" spans="23:31">
      <c r="W57999" s="50"/>
      <c r="AA57999" s="50"/>
      <c r="AE57999" s="50"/>
    </row>
    <row r="58000" spans="23:31">
      <c r="W58000" s="50"/>
      <c r="AA58000" s="50"/>
      <c r="AE58000" s="50"/>
    </row>
    <row r="58001" spans="23:31">
      <c r="W58001" s="50"/>
      <c r="AA58001" s="50"/>
      <c r="AE58001" s="50"/>
    </row>
    <row r="58002" spans="23:31">
      <c r="W58002" s="50"/>
      <c r="AA58002" s="50"/>
      <c r="AE58002" s="50"/>
    </row>
    <row r="58003" spans="23:31">
      <c r="W58003" s="50"/>
      <c r="AA58003" s="50"/>
      <c r="AE58003" s="50"/>
    </row>
    <row r="58004" spans="23:31">
      <c r="W58004" s="50"/>
      <c r="AA58004" s="50"/>
      <c r="AE58004" s="50"/>
    </row>
    <row r="58005" spans="23:31">
      <c r="W58005" s="50"/>
      <c r="AA58005" s="50"/>
      <c r="AE58005" s="50"/>
    </row>
    <row r="58006" spans="23:31">
      <c r="W58006" s="50"/>
      <c r="AA58006" s="50"/>
      <c r="AE58006" s="50"/>
    </row>
    <row r="58007" spans="23:31">
      <c r="W58007" s="50"/>
      <c r="AA58007" s="50"/>
      <c r="AE58007" s="50"/>
    </row>
    <row r="58008" spans="23:31">
      <c r="W58008" s="50"/>
      <c r="AA58008" s="50"/>
      <c r="AE58008" s="50"/>
    </row>
    <row r="58009" spans="23:31">
      <c r="W58009" s="50"/>
      <c r="AA58009" s="50"/>
      <c r="AE58009" s="50"/>
    </row>
    <row r="58010" spans="23:31">
      <c r="W58010" s="50"/>
      <c r="AA58010" s="50"/>
      <c r="AE58010" s="50"/>
    </row>
    <row r="58011" spans="23:31">
      <c r="W58011" s="50"/>
      <c r="AA58011" s="50"/>
      <c r="AE58011" s="50"/>
    </row>
    <row r="58012" spans="23:31">
      <c r="W58012" s="50"/>
      <c r="AA58012" s="50"/>
      <c r="AE58012" s="50"/>
    </row>
    <row r="58013" spans="23:31">
      <c r="W58013" s="50"/>
      <c r="AA58013" s="50"/>
      <c r="AE58013" s="50"/>
    </row>
    <row r="58014" spans="23:31">
      <c r="W58014" s="50"/>
      <c r="AA58014" s="50"/>
      <c r="AE58014" s="50"/>
    </row>
    <row r="58015" spans="23:31">
      <c r="W58015" s="50"/>
      <c r="AA58015" s="50"/>
      <c r="AE58015" s="50"/>
    </row>
    <row r="58016" spans="23:31">
      <c r="W58016" s="50"/>
      <c r="AA58016" s="50"/>
      <c r="AE58016" s="50"/>
    </row>
    <row r="58017" spans="23:31">
      <c r="W58017" s="50"/>
      <c r="AA58017" s="50"/>
      <c r="AE58017" s="50"/>
    </row>
    <row r="58018" spans="23:31">
      <c r="W58018" s="50"/>
      <c r="AA58018" s="50"/>
      <c r="AE58018" s="50"/>
    </row>
    <row r="58019" spans="23:31">
      <c r="W58019" s="50"/>
      <c r="AA58019" s="50"/>
      <c r="AE58019" s="50"/>
    </row>
    <row r="58020" spans="23:31">
      <c r="W58020" s="50"/>
      <c r="AA58020" s="50"/>
      <c r="AE58020" s="50"/>
    </row>
    <row r="58021" spans="23:31">
      <c r="W58021" s="50"/>
      <c r="AA58021" s="50"/>
      <c r="AE58021" s="50"/>
    </row>
    <row r="58022" spans="23:31">
      <c r="W58022" s="50"/>
      <c r="AA58022" s="50"/>
      <c r="AE58022" s="50"/>
    </row>
    <row r="58023" spans="23:31">
      <c r="W58023" s="50"/>
      <c r="AA58023" s="50"/>
      <c r="AE58023" s="50"/>
    </row>
    <row r="58024" spans="23:31">
      <c r="W58024" s="50"/>
      <c r="AA58024" s="50"/>
      <c r="AE58024" s="50"/>
    </row>
    <row r="58025" spans="23:31">
      <c r="W58025" s="50"/>
      <c r="AA58025" s="50"/>
      <c r="AE58025" s="50"/>
    </row>
    <row r="58026" spans="23:31">
      <c r="W58026" s="50"/>
      <c r="AA58026" s="50"/>
      <c r="AE58026" s="50"/>
    </row>
    <row r="58027" spans="23:31">
      <c r="W58027" s="50"/>
      <c r="AA58027" s="50"/>
      <c r="AE58027" s="50"/>
    </row>
    <row r="58028" spans="23:31">
      <c r="W58028" s="50"/>
      <c r="AA58028" s="50"/>
      <c r="AE58028" s="50"/>
    </row>
    <row r="58029" spans="23:31">
      <c r="W58029" s="50"/>
      <c r="AA58029" s="50"/>
      <c r="AE58029" s="50"/>
    </row>
    <row r="58030" spans="23:31">
      <c r="W58030" s="50"/>
      <c r="AA58030" s="50"/>
      <c r="AE58030" s="50"/>
    </row>
    <row r="58031" spans="23:31">
      <c r="W58031" s="50"/>
      <c r="AA58031" s="50"/>
      <c r="AE58031" s="50"/>
    </row>
    <row r="58032" spans="23:31">
      <c r="W58032" s="50"/>
      <c r="AA58032" s="50"/>
      <c r="AE58032" s="50"/>
    </row>
    <row r="58033" spans="23:31">
      <c r="W58033" s="50"/>
      <c r="AA58033" s="50"/>
      <c r="AE58033" s="50"/>
    </row>
    <row r="58034" spans="23:31">
      <c r="W58034" s="50"/>
      <c r="AA58034" s="50"/>
      <c r="AE58034" s="50"/>
    </row>
    <row r="58035" spans="23:31">
      <c r="W58035" s="50"/>
      <c r="AA58035" s="50"/>
      <c r="AE58035" s="50"/>
    </row>
    <row r="58036" spans="23:31">
      <c r="W58036" s="50"/>
      <c r="AA58036" s="50"/>
      <c r="AE58036" s="50"/>
    </row>
    <row r="58037" spans="23:31">
      <c r="W58037" s="50"/>
      <c r="AA58037" s="50"/>
      <c r="AE58037" s="50"/>
    </row>
    <row r="58038" spans="23:31">
      <c r="W58038" s="50"/>
      <c r="AA58038" s="50"/>
      <c r="AE58038" s="50"/>
    </row>
    <row r="58039" spans="23:31">
      <c r="W58039" s="50"/>
      <c r="AA58039" s="50"/>
      <c r="AE58039" s="50"/>
    </row>
    <row r="58040" spans="23:31">
      <c r="W58040" s="50"/>
      <c r="AA58040" s="50"/>
      <c r="AE58040" s="50"/>
    </row>
    <row r="58041" spans="23:31">
      <c r="W58041" s="50"/>
      <c r="AA58041" s="50"/>
      <c r="AE58041" s="50"/>
    </row>
    <row r="58042" spans="23:31">
      <c r="W58042" s="50"/>
      <c r="AA58042" s="50"/>
      <c r="AE58042" s="50"/>
    </row>
    <row r="58043" spans="23:31">
      <c r="W58043" s="50"/>
      <c r="AA58043" s="50"/>
      <c r="AE58043" s="50"/>
    </row>
    <row r="58044" spans="23:31">
      <c r="W58044" s="50"/>
      <c r="AA58044" s="50"/>
      <c r="AE58044" s="50"/>
    </row>
    <row r="58045" spans="23:31">
      <c r="W58045" s="50"/>
      <c r="AA58045" s="50"/>
      <c r="AE58045" s="50"/>
    </row>
    <row r="58046" spans="23:31">
      <c r="W58046" s="50"/>
      <c r="AA58046" s="50"/>
      <c r="AE58046" s="50"/>
    </row>
    <row r="58047" spans="23:31">
      <c r="W58047" s="50"/>
      <c r="AA58047" s="50"/>
      <c r="AE58047" s="50"/>
    </row>
    <row r="58048" spans="23:31">
      <c r="W58048" s="50"/>
      <c r="AA58048" s="50"/>
      <c r="AE58048" s="50"/>
    </row>
    <row r="58049" spans="23:31">
      <c r="W58049" s="50"/>
      <c r="AA58049" s="50"/>
      <c r="AE58049" s="50"/>
    </row>
    <row r="58050" spans="23:31">
      <c r="W58050" s="50"/>
      <c r="AA58050" s="50"/>
      <c r="AE58050" s="50"/>
    </row>
    <row r="58051" spans="23:31">
      <c r="W58051" s="50"/>
      <c r="AA58051" s="50"/>
      <c r="AE58051" s="50"/>
    </row>
    <row r="58052" spans="23:31">
      <c r="W58052" s="50"/>
      <c r="AA58052" s="50"/>
      <c r="AE58052" s="50"/>
    </row>
    <row r="58053" spans="23:31">
      <c r="W58053" s="50"/>
      <c r="AA58053" s="50"/>
      <c r="AE58053" s="50"/>
    </row>
    <row r="58054" spans="23:31">
      <c r="W58054" s="50"/>
      <c r="AA58054" s="50"/>
      <c r="AE58054" s="50"/>
    </row>
    <row r="58055" spans="23:31">
      <c r="W58055" s="50"/>
      <c r="AA58055" s="50"/>
      <c r="AE58055" s="50"/>
    </row>
    <row r="58056" spans="23:31">
      <c r="W58056" s="50"/>
      <c r="AA58056" s="50"/>
      <c r="AE58056" s="50"/>
    </row>
    <row r="58057" spans="23:31">
      <c r="W58057" s="50"/>
      <c r="AA58057" s="50"/>
      <c r="AE58057" s="50"/>
    </row>
    <row r="58058" spans="23:31">
      <c r="W58058" s="50"/>
      <c r="AA58058" s="50"/>
      <c r="AE58058" s="50"/>
    </row>
    <row r="58059" spans="23:31">
      <c r="W58059" s="50"/>
      <c r="AA58059" s="50"/>
      <c r="AE58059" s="50"/>
    </row>
    <row r="58060" spans="23:31">
      <c r="W58060" s="50"/>
      <c r="AA58060" s="50"/>
      <c r="AE58060" s="50"/>
    </row>
    <row r="58061" spans="23:31">
      <c r="W58061" s="50"/>
      <c r="AA58061" s="50"/>
      <c r="AE58061" s="50"/>
    </row>
    <row r="58062" spans="23:31">
      <c r="W58062" s="50"/>
      <c r="AA58062" s="50"/>
      <c r="AE58062" s="50"/>
    </row>
    <row r="58063" spans="23:31">
      <c r="W58063" s="50"/>
      <c r="AA58063" s="50"/>
      <c r="AE58063" s="50"/>
    </row>
    <row r="58064" spans="23:31">
      <c r="W58064" s="50"/>
      <c r="AA58064" s="50"/>
      <c r="AE58064" s="50"/>
    </row>
    <row r="58065" spans="23:31">
      <c r="W58065" s="50"/>
      <c r="AA58065" s="50"/>
      <c r="AE58065" s="50"/>
    </row>
    <row r="58066" spans="23:31">
      <c r="W58066" s="50"/>
      <c r="AA58066" s="50"/>
      <c r="AE58066" s="50"/>
    </row>
    <row r="58067" spans="23:31">
      <c r="W58067" s="50"/>
      <c r="AA58067" s="50"/>
      <c r="AE58067" s="50"/>
    </row>
    <row r="58068" spans="23:31">
      <c r="W58068" s="50"/>
      <c r="AA58068" s="50"/>
      <c r="AE58068" s="50"/>
    </row>
    <row r="58069" spans="23:31">
      <c r="W58069" s="50"/>
      <c r="AA58069" s="50"/>
      <c r="AE58069" s="50"/>
    </row>
    <row r="58070" spans="23:31">
      <c r="W58070" s="50"/>
      <c r="AA58070" s="50"/>
      <c r="AE58070" s="50"/>
    </row>
    <row r="58071" spans="23:31">
      <c r="W58071" s="50"/>
      <c r="AA58071" s="50"/>
      <c r="AE58071" s="50"/>
    </row>
    <row r="58072" spans="23:31">
      <c r="W58072" s="50"/>
      <c r="AA58072" s="50"/>
      <c r="AE58072" s="50"/>
    </row>
    <row r="58073" spans="23:31">
      <c r="W58073" s="50"/>
      <c r="AA58073" s="50"/>
      <c r="AE58073" s="50"/>
    </row>
    <row r="58074" spans="23:31">
      <c r="W58074" s="50"/>
      <c r="AA58074" s="50"/>
      <c r="AE58074" s="50"/>
    </row>
    <row r="58075" spans="23:31">
      <c r="W58075" s="50"/>
      <c r="AA58075" s="50"/>
      <c r="AE58075" s="50"/>
    </row>
    <row r="58076" spans="23:31">
      <c r="W58076" s="50"/>
      <c r="AA58076" s="50"/>
      <c r="AE58076" s="50"/>
    </row>
    <row r="58077" spans="23:31">
      <c r="W58077" s="50"/>
      <c r="AA58077" s="50"/>
      <c r="AE58077" s="50"/>
    </row>
    <row r="58078" spans="23:31">
      <c r="W58078" s="50"/>
      <c r="AA58078" s="50"/>
      <c r="AE58078" s="50"/>
    </row>
    <row r="58079" spans="23:31">
      <c r="W58079" s="50"/>
      <c r="AA58079" s="50"/>
      <c r="AE58079" s="50"/>
    </row>
    <row r="58080" spans="23:31">
      <c r="W58080" s="50"/>
      <c r="AA58080" s="50"/>
      <c r="AE58080" s="50"/>
    </row>
    <row r="58081" spans="23:31">
      <c r="W58081" s="50"/>
      <c r="AA58081" s="50"/>
      <c r="AE58081" s="50"/>
    </row>
    <row r="58082" spans="23:31">
      <c r="W58082" s="50"/>
      <c r="AA58082" s="50"/>
      <c r="AE58082" s="50"/>
    </row>
    <row r="58083" spans="23:31">
      <c r="W58083" s="50"/>
      <c r="AA58083" s="50"/>
      <c r="AE58083" s="50"/>
    </row>
    <row r="58084" spans="23:31">
      <c r="W58084" s="50"/>
      <c r="AA58084" s="50"/>
      <c r="AE58084" s="50"/>
    </row>
    <row r="58085" spans="23:31">
      <c r="W58085" s="50"/>
      <c r="AA58085" s="50"/>
      <c r="AE58085" s="50"/>
    </row>
    <row r="58086" spans="23:31">
      <c r="W58086" s="50"/>
      <c r="AA58086" s="50"/>
      <c r="AE58086" s="50"/>
    </row>
    <row r="58087" spans="23:31">
      <c r="W58087" s="50"/>
      <c r="AA58087" s="50"/>
      <c r="AE58087" s="50"/>
    </row>
    <row r="58088" spans="23:31">
      <c r="W58088" s="50"/>
      <c r="AA58088" s="50"/>
      <c r="AE58088" s="50"/>
    </row>
    <row r="58089" spans="23:31">
      <c r="W58089" s="50"/>
      <c r="AA58089" s="50"/>
      <c r="AE58089" s="50"/>
    </row>
    <row r="58090" spans="23:31">
      <c r="W58090" s="50"/>
      <c r="AA58090" s="50"/>
      <c r="AE58090" s="50"/>
    </row>
    <row r="58091" spans="23:31">
      <c r="W58091" s="50"/>
      <c r="AA58091" s="50"/>
      <c r="AE58091" s="50"/>
    </row>
    <row r="58092" spans="23:31">
      <c r="W58092" s="50"/>
      <c r="AA58092" s="50"/>
      <c r="AE58092" s="50"/>
    </row>
    <row r="58093" spans="23:31">
      <c r="W58093" s="50"/>
      <c r="AA58093" s="50"/>
      <c r="AE58093" s="50"/>
    </row>
    <row r="58094" spans="23:31">
      <c r="W58094" s="50"/>
      <c r="AA58094" s="50"/>
      <c r="AE58094" s="50"/>
    </row>
    <row r="58095" spans="23:31">
      <c r="W58095" s="50"/>
      <c r="AA58095" s="50"/>
      <c r="AE58095" s="50"/>
    </row>
    <row r="58096" spans="23:31">
      <c r="W58096" s="50"/>
      <c r="AA58096" s="50"/>
      <c r="AE58096" s="50"/>
    </row>
    <row r="58097" spans="23:31">
      <c r="W58097" s="50"/>
      <c r="AA58097" s="50"/>
      <c r="AE58097" s="50"/>
    </row>
    <row r="58098" spans="23:31">
      <c r="W58098" s="50"/>
      <c r="AA58098" s="50"/>
      <c r="AE58098" s="50"/>
    </row>
    <row r="58099" spans="23:31">
      <c r="W58099" s="50"/>
      <c r="AA58099" s="50"/>
      <c r="AE58099" s="50"/>
    </row>
    <row r="58100" spans="23:31">
      <c r="W58100" s="50"/>
      <c r="AA58100" s="50"/>
      <c r="AE58100" s="50"/>
    </row>
    <row r="58101" spans="23:31">
      <c r="W58101" s="50"/>
      <c r="AA58101" s="50"/>
      <c r="AE58101" s="50"/>
    </row>
    <row r="58102" spans="23:31">
      <c r="W58102" s="50"/>
      <c r="AA58102" s="50"/>
      <c r="AE58102" s="50"/>
    </row>
    <row r="58103" spans="23:31">
      <c r="W58103" s="50"/>
      <c r="AA58103" s="50"/>
      <c r="AE58103" s="50"/>
    </row>
    <row r="58104" spans="23:31">
      <c r="W58104" s="50"/>
      <c r="AA58104" s="50"/>
      <c r="AE58104" s="50"/>
    </row>
    <row r="58105" spans="23:31">
      <c r="W58105" s="50"/>
      <c r="AA58105" s="50"/>
      <c r="AE58105" s="50"/>
    </row>
    <row r="58106" spans="23:31">
      <c r="W58106" s="50"/>
      <c r="AA58106" s="50"/>
      <c r="AE58106" s="50"/>
    </row>
    <row r="58107" spans="23:31">
      <c r="W58107" s="50"/>
      <c r="AA58107" s="50"/>
      <c r="AE58107" s="50"/>
    </row>
    <row r="58108" spans="23:31">
      <c r="W58108" s="50"/>
      <c r="AA58108" s="50"/>
      <c r="AE58108" s="50"/>
    </row>
    <row r="58109" spans="23:31">
      <c r="W58109" s="50"/>
      <c r="AA58109" s="50"/>
      <c r="AE58109" s="50"/>
    </row>
    <row r="58110" spans="23:31">
      <c r="W58110" s="50"/>
      <c r="AA58110" s="50"/>
      <c r="AE58110" s="50"/>
    </row>
    <row r="58111" spans="23:31">
      <c r="W58111" s="50"/>
      <c r="AA58111" s="50"/>
      <c r="AE58111" s="50"/>
    </row>
    <row r="58112" spans="23:31">
      <c r="W58112" s="50"/>
      <c r="AA58112" s="50"/>
      <c r="AE58112" s="50"/>
    </row>
    <row r="58113" spans="23:31">
      <c r="W58113" s="50"/>
      <c r="AA58113" s="50"/>
      <c r="AE58113" s="50"/>
    </row>
    <row r="58114" spans="23:31">
      <c r="W58114" s="50"/>
      <c r="AA58114" s="50"/>
      <c r="AE58114" s="50"/>
    </row>
    <row r="58115" spans="23:31">
      <c r="W58115" s="50"/>
      <c r="AA58115" s="50"/>
      <c r="AE58115" s="50"/>
    </row>
    <row r="58116" spans="23:31">
      <c r="W58116" s="50"/>
      <c r="AA58116" s="50"/>
      <c r="AE58116" s="50"/>
    </row>
    <row r="58117" spans="23:31">
      <c r="W58117" s="50"/>
      <c r="AA58117" s="50"/>
      <c r="AE58117" s="50"/>
    </row>
    <row r="58118" spans="23:31">
      <c r="W58118" s="50"/>
      <c r="AA58118" s="50"/>
      <c r="AE58118" s="50"/>
    </row>
    <row r="58119" spans="23:31">
      <c r="W58119" s="50"/>
      <c r="AA58119" s="50"/>
      <c r="AE58119" s="50"/>
    </row>
    <row r="58120" spans="23:31">
      <c r="W58120" s="50"/>
      <c r="AA58120" s="50"/>
      <c r="AE58120" s="50"/>
    </row>
    <row r="58121" spans="23:31">
      <c r="W58121" s="50"/>
      <c r="AA58121" s="50"/>
      <c r="AE58121" s="50"/>
    </row>
    <row r="58122" spans="23:31">
      <c r="W58122" s="50"/>
      <c r="AA58122" s="50"/>
      <c r="AE58122" s="50"/>
    </row>
    <row r="58123" spans="23:31">
      <c r="W58123" s="50"/>
      <c r="AA58123" s="50"/>
      <c r="AE58123" s="50"/>
    </row>
    <row r="58124" spans="23:31">
      <c r="W58124" s="50"/>
      <c r="AA58124" s="50"/>
      <c r="AE58124" s="50"/>
    </row>
    <row r="58125" spans="23:31">
      <c r="W58125" s="50"/>
      <c r="AA58125" s="50"/>
      <c r="AE58125" s="50"/>
    </row>
    <row r="58126" spans="23:31">
      <c r="W58126" s="50"/>
      <c r="AA58126" s="50"/>
      <c r="AE58126" s="50"/>
    </row>
    <row r="58127" spans="23:31">
      <c r="W58127" s="50"/>
      <c r="AA58127" s="50"/>
      <c r="AE58127" s="50"/>
    </row>
    <row r="58128" spans="23:31">
      <c r="W58128" s="50"/>
      <c r="AA58128" s="50"/>
      <c r="AE58128" s="50"/>
    </row>
    <row r="58129" spans="23:31">
      <c r="W58129" s="50"/>
      <c r="AA58129" s="50"/>
      <c r="AE58129" s="50"/>
    </row>
    <row r="58130" spans="23:31">
      <c r="W58130" s="50"/>
      <c r="AA58130" s="50"/>
      <c r="AE58130" s="50"/>
    </row>
    <row r="58131" spans="23:31">
      <c r="W58131" s="50"/>
      <c r="AA58131" s="50"/>
      <c r="AE58131" s="50"/>
    </row>
    <row r="58132" spans="23:31">
      <c r="W58132" s="50"/>
      <c r="AA58132" s="50"/>
      <c r="AE58132" s="50"/>
    </row>
    <row r="58133" spans="23:31">
      <c r="W58133" s="50"/>
      <c r="AA58133" s="50"/>
      <c r="AE58133" s="50"/>
    </row>
    <row r="58134" spans="23:31">
      <c r="W58134" s="50"/>
      <c r="AA58134" s="50"/>
      <c r="AE58134" s="50"/>
    </row>
    <row r="58135" spans="23:31">
      <c r="W58135" s="50"/>
      <c r="AA58135" s="50"/>
      <c r="AE58135" s="50"/>
    </row>
    <row r="58136" spans="23:31">
      <c r="W58136" s="50"/>
      <c r="AA58136" s="50"/>
      <c r="AE58136" s="50"/>
    </row>
    <row r="58137" spans="23:31">
      <c r="W58137" s="50"/>
      <c r="AA58137" s="50"/>
      <c r="AE58137" s="50"/>
    </row>
    <row r="58138" spans="23:31">
      <c r="W58138" s="50"/>
      <c r="AA58138" s="50"/>
      <c r="AE58138" s="50"/>
    </row>
    <row r="58139" spans="23:31">
      <c r="W58139" s="50"/>
      <c r="AA58139" s="50"/>
      <c r="AE58139" s="50"/>
    </row>
    <row r="58140" spans="23:31">
      <c r="W58140" s="50"/>
      <c r="AA58140" s="50"/>
      <c r="AE58140" s="50"/>
    </row>
    <row r="58141" spans="23:31">
      <c r="W58141" s="50"/>
      <c r="AA58141" s="50"/>
      <c r="AE58141" s="50"/>
    </row>
    <row r="58142" spans="23:31">
      <c r="W58142" s="50"/>
      <c r="AA58142" s="50"/>
      <c r="AE58142" s="50"/>
    </row>
    <row r="58143" spans="23:31">
      <c r="W58143" s="50"/>
      <c r="AA58143" s="50"/>
      <c r="AE58143" s="50"/>
    </row>
    <row r="58144" spans="23:31">
      <c r="W58144" s="50"/>
      <c r="AA58144" s="50"/>
      <c r="AE58144" s="50"/>
    </row>
    <row r="58145" spans="23:31">
      <c r="W58145" s="50"/>
      <c r="AA58145" s="50"/>
      <c r="AE58145" s="50"/>
    </row>
    <row r="58146" spans="23:31">
      <c r="W58146" s="50"/>
      <c r="AA58146" s="50"/>
      <c r="AE58146" s="50"/>
    </row>
    <row r="58147" spans="23:31">
      <c r="W58147" s="50"/>
      <c r="AA58147" s="50"/>
      <c r="AE58147" s="50"/>
    </row>
    <row r="58148" spans="23:31">
      <c r="W58148" s="50"/>
      <c r="AA58148" s="50"/>
      <c r="AE58148" s="50"/>
    </row>
    <row r="58149" spans="23:31">
      <c r="W58149" s="50"/>
      <c r="AA58149" s="50"/>
      <c r="AE58149" s="50"/>
    </row>
    <row r="58150" spans="23:31">
      <c r="W58150" s="50"/>
      <c r="AA58150" s="50"/>
      <c r="AE58150" s="50"/>
    </row>
    <row r="58151" spans="23:31">
      <c r="W58151" s="50"/>
      <c r="AA58151" s="50"/>
      <c r="AE58151" s="50"/>
    </row>
    <row r="58152" spans="23:31">
      <c r="W58152" s="50"/>
      <c r="AA58152" s="50"/>
      <c r="AE58152" s="50"/>
    </row>
    <row r="58153" spans="23:31">
      <c r="W58153" s="50"/>
      <c r="AA58153" s="50"/>
      <c r="AE58153" s="50"/>
    </row>
    <row r="58154" spans="23:31">
      <c r="W58154" s="50"/>
      <c r="AA58154" s="50"/>
      <c r="AE58154" s="50"/>
    </row>
    <row r="58155" spans="23:31">
      <c r="W58155" s="50"/>
      <c r="AA58155" s="50"/>
      <c r="AE58155" s="50"/>
    </row>
    <row r="58156" spans="23:31">
      <c r="W58156" s="50"/>
      <c r="AA58156" s="50"/>
      <c r="AE58156" s="50"/>
    </row>
    <row r="58157" spans="23:31">
      <c r="W58157" s="50"/>
      <c r="AA58157" s="50"/>
      <c r="AE58157" s="50"/>
    </row>
    <row r="58158" spans="23:31">
      <c r="W58158" s="50"/>
      <c r="AA58158" s="50"/>
      <c r="AE58158" s="50"/>
    </row>
    <row r="58159" spans="23:31">
      <c r="W58159" s="50"/>
      <c r="AA58159" s="50"/>
      <c r="AE58159" s="50"/>
    </row>
    <row r="58160" spans="23:31">
      <c r="W58160" s="50"/>
      <c r="AA58160" s="50"/>
      <c r="AE58160" s="50"/>
    </row>
    <row r="58161" spans="23:31">
      <c r="W58161" s="50"/>
      <c r="AA58161" s="50"/>
      <c r="AE58161" s="50"/>
    </row>
    <row r="58162" spans="23:31">
      <c r="W58162" s="50"/>
      <c r="AA58162" s="50"/>
      <c r="AE58162" s="50"/>
    </row>
    <row r="58163" spans="23:31">
      <c r="W58163" s="50"/>
      <c r="AA58163" s="50"/>
      <c r="AE58163" s="50"/>
    </row>
    <row r="58164" spans="23:31">
      <c r="W58164" s="50"/>
      <c r="AA58164" s="50"/>
      <c r="AE58164" s="50"/>
    </row>
    <row r="58165" spans="23:31">
      <c r="W58165" s="50"/>
      <c r="AA58165" s="50"/>
      <c r="AE58165" s="50"/>
    </row>
    <row r="58166" spans="23:31">
      <c r="W58166" s="50"/>
      <c r="AA58166" s="50"/>
      <c r="AE58166" s="50"/>
    </row>
    <row r="58167" spans="23:31">
      <c r="W58167" s="50"/>
      <c r="AA58167" s="50"/>
      <c r="AE58167" s="50"/>
    </row>
    <row r="58168" spans="23:31">
      <c r="W58168" s="50"/>
      <c r="AA58168" s="50"/>
      <c r="AE58168" s="50"/>
    </row>
    <row r="58169" spans="23:31">
      <c r="W58169" s="50"/>
      <c r="AA58169" s="50"/>
      <c r="AE58169" s="50"/>
    </row>
    <row r="58170" spans="23:31">
      <c r="W58170" s="50"/>
      <c r="AA58170" s="50"/>
      <c r="AE58170" s="50"/>
    </row>
    <row r="58171" spans="23:31">
      <c r="W58171" s="50"/>
      <c r="AA58171" s="50"/>
      <c r="AE58171" s="50"/>
    </row>
    <row r="58172" spans="23:31">
      <c r="W58172" s="50"/>
      <c r="AA58172" s="50"/>
      <c r="AE58172" s="50"/>
    </row>
    <row r="58173" spans="23:31">
      <c r="W58173" s="50"/>
      <c r="AA58173" s="50"/>
      <c r="AE58173" s="50"/>
    </row>
    <row r="58174" spans="23:31">
      <c r="W58174" s="50"/>
      <c r="AA58174" s="50"/>
      <c r="AE58174" s="50"/>
    </row>
    <row r="58175" spans="23:31">
      <c r="W58175" s="50"/>
      <c r="AA58175" s="50"/>
      <c r="AE58175" s="50"/>
    </row>
    <row r="58176" spans="23:31">
      <c r="W58176" s="50"/>
      <c r="AA58176" s="50"/>
      <c r="AE58176" s="50"/>
    </row>
    <row r="58177" spans="23:31">
      <c r="W58177" s="50"/>
      <c r="AA58177" s="50"/>
      <c r="AE58177" s="50"/>
    </row>
    <row r="58178" spans="23:31">
      <c r="W58178" s="50"/>
      <c r="AA58178" s="50"/>
      <c r="AE58178" s="50"/>
    </row>
    <row r="58179" spans="23:31">
      <c r="W58179" s="50"/>
      <c r="AA58179" s="50"/>
      <c r="AE58179" s="50"/>
    </row>
    <row r="58180" spans="23:31">
      <c r="W58180" s="50"/>
      <c r="AA58180" s="50"/>
      <c r="AE58180" s="50"/>
    </row>
    <row r="58181" spans="23:31">
      <c r="W58181" s="50"/>
      <c r="AA58181" s="50"/>
      <c r="AE58181" s="50"/>
    </row>
    <row r="58182" spans="23:31">
      <c r="W58182" s="50"/>
      <c r="AA58182" s="50"/>
      <c r="AE58182" s="50"/>
    </row>
    <row r="58183" spans="23:31">
      <c r="W58183" s="50"/>
      <c r="AA58183" s="50"/>
      <c r="AE58183" s="50"/>
    </row>
    <row r="58184" spans="23:31">
      <c r="W58184" s="50"/>
      <c r="AA58184" s="50"/>
      <c r="AE58184" s="50"/>
    </row>
    <row r="58185" spans="23:31">
      <c r="W58185" s="50"/>
      <c r="AA58185" s="50"/>
      <c r="AE58185" s="50"/>
    </row>
    <row r="58186" spans="23:31">
      <c r="W58186" s="50"/>
      <c r="AA58186" s="50"/>
      <c r="AE58186" s="50"/>
    </row>
    <row r="58187" spans="23:31">
      <c r="W58187" s="50"/>
      <c r="AA58187" s="50"/>
      <c r="AE58187" s="50"/>
    </row>
    <row r="58188" spans="23:31">
      <c r="W58188" s="50"/>
      <c r="AA58188" s="50"/>
      <c r="AE58188" s="50"/>
    </row>
    <row r="58189" spans="23:31">
      <c r="W58189" s="50"/>
      <c r="AA58189" s="50"/>
      <c r="AE58189" s="50"/>
    </row>
    <row r="58190" spans="23:31">
      <c r="W58190" s="50"/>
      <c r="AA58190" s="50"/>
      <c r="AE58190" s="50"/>
    </row>
    <row r="58191" spans="23:31">
      <c r="W58191" s="50"/>
      <c r="AA58191" s="50"/>
      <c r="AE58191" s="50"/>
    </row>
    <row r="58192" spans="23:31">
      <c r="W58192" s="50"/>
      <c r="AA58192" s="50"/>
      <c r="AE58192" s="50"/>
    </row>
    <row r="58193" spans="23:31">
      <c r="W58193" s="50"/>
      <c r="AA58193" s="50"/>
      <c r="AE58193" s="50"/>
    </row>
    <row r="58194" spans="23:31">
      <c r="W58194" s="50"/>
      <c r="AA58194" s="50"/>
      <c r="AE58194" s="50"/>
    </row>
    <row r="58195" spans="23:31">
      <c r="W58195" s="50"/>
      <c r="AA58195" s="50"/>
      <c r="AE58195" s="50"/>
    </row>
    <row r="58196" spans="23:31">
      <c r="W58196" s="50"/>
      <c r="AA58196" s="50"/>
      <c r="AE58196" s="50"/>
    </row>
    <row r="58197" spans="23:31">
      <c r="W58197" s="50"/>
      <c r="AA58197" s="50"/>
      <c r="AE58197" s="50"/>
    </row>
    <row r="58198" spans="23:31">
      <c r="W58198" s="50"/>
      <c r="AA58198" s="50"/>
      <c r="AE58198" s="50"/>
    </row>
    <row r="58199" spans="23:31">
      <c r="W58199" s="50"/>
      <c r="AA58199" s="50"/>
      <c r="AE58199" s="50"/>
    </row>
    <row r="58200" spans="23:31">
      <c r="W58200" s="50"/>
      <c r="AA58200" s="50"/>
      <c r="AE58200" s="50"/>
    </row>
    <row r="58201" spans="23:31">
      <c r="W58201" s="50"/>
      <c r="AA58201" s="50"/>
      <c r="AE58201" s="50"/>
    </row>
    <row r="58202" spans="23:31">
      <c r="W58202" s="50"/>
      <c r="AA58202" s="50"/>
      <c r="AE58202" s="50"/>
    </row>
    <row r="58203" spans="23:31">
      <c r="W58203" s="50"/>
      <c r="AA58203" s="50"/>
      <c r="AE58203" s="50"/>
    </row>
    <row r="58204" spans="23:31">
      <c r="W58204" s="50"/>
      <c r="AA58204" s="50"/>
      <c r="AE58204" s="50"/>
    </row>
    <row r="58205" spans="23:31">
      <c r="W58205" s="50"/>
      <c r="AA58205" s="50"/>
      <c r="AE58205" s="50"/>
    </row>
    <row r="58206" spans="23:31">
      <c r="W58206" s="50"/>
      <c r="AA58206" s="50"/>
      <c r="AE58206" s="50"/>
    </row>
    <row r="58207" spans="23:31">
      <c r="W58207" s="50"/>
      <c r="AA58207" s="50"/>
      <c r="AE58207" s="50"/>
    </row>
    <row r="58208" spans="23:31">
      <c r="W58208" s="50"/>
      <c r="AA58208" s="50"/>
      <c r="AE58208" s="50"/>
    </row>
    <row r="58209" spans="23:31">
      <c r="W58209" s="50"/>
      <c r="AA58209" s="50"/>
      <c r="AE58209" s="50"/>
    </row>
    <row r="58210" spans="23:31">
      <c r="W58210" s="50"/>
      <c r="AA58210" s="50"/>
      <c r="AE58210" s="50"/>
    </row>
    <row r="58211" spans="23:31">
      <c r="W58211" s="50"/>
      <c r="AA58211" s="50"/>
      <c r="AE58211" s="50"/>
    </row>
    <row r="58212" spans="23:31">
      <c r="W58212" s="50"/>
      <c r="AA58212" s="50"/>
      <c r="AE58212" s="50"/>
    </row>
    <row r="58213" spans="23:31">
      <c r="W58213" s="50"/>
      <c r="AA58213" s="50"/>
      <c r="AE58213" s="50"/>
    </row>
    <row r="58214" spans="23:31">
      <c r="W58214" s="50"/>
      <c r="AA58214" s="50"/>
      <c r="AE58214" s="50"/>
    </row>
    <row r="58215" spans="23:31">
      <c r="W58215" s="50"/>
      <c r="AA58215" s="50"/>
      <c r="AE58215" s="50"/>
    </row>
    <row r="58216" spans="23:31">
      <c r="W58216" s="50"/>
      <c r="AA58216" s="50"/>
      <c r="AE58216" s="50"/>
    </row>
    <row r="58217" spans="23:31">
      <c r="W58217" s="50"/>
      <c r="AA58217" s="50"/>
      <c r="AE58217" s="50"/>
    </row>
    <row r="58218" spans="23:31">
      <c r="W58218" s="50"/>
      <c r="AA58218" s="50"/>
      <c r="AE58218" s="50"/>
    </row>
    <row r="58219" spans="23:31">
      <c r="W58219" s="50"/>
      <c r="AA58219" s="50"/>
      <c r="AE58219" s="50"/>
    </row>
    <row r="58220" spans="23:31">
      <c r="W58220" s="50"/>
      <c r="AA58220" s="50"/>
      <c r="AE58220" s="50"/>
    </row>
    <row r="58221" spans="23:31">
      <c r="W58221" s="50"/>
      <c r="AA58221" s="50"/>
      <c r="AE58221" s="50"/>
    </row>
    <row r="58222" spans="23:31">
      <c r="W58222" s="50"/>
      <c r="AA58222" s="50"/>
      <c r="AE58222" s="50"/>
    </row>
    <row r="58223" spans="23:31">
      <c r="W58223" s="50"/>
      <c r="AA58223" s="50"/>
      <c r="AE58223" s="50"/>
    </row>
    <row r="58224" spans="23:31">
      <c r="W58224" s="50"/>
      <c r="AA58224" s="50"/>
      <c r="AE58224" s="50"/>
    </row>
    <row r="58225" spans="23:31">
      <c r="W58225" s="50"/>
      <c r="AA58225" s="50"/>
      <c r="AE58225" s="50"/>
    </row>
    <row r="58226" spans="23:31">
      <c r="W58226" s="50"/>
      <c r="AA58226" s="50"/>
      <c r="AE58226" s="50"/>
    </row>
    <row r="58227" spans="23:31">
      <c r="W58227" s="50"/>
      <c r="AA58227" s="50"/>
      <c r="AE58227" s="50"/>
    </row>
    <row r="58228" spans="23:31">
      <c r="W58228" s="50"/>
      <c r="AA58228" s="50"/>
      <c r="AE58228" s="50"/>
    </row>
    <row r="58229" spans="23:31">
      <c r="W58229" s="50"/>
      <c r="AA58229" s="50"/>
      <c r="AE58229" s="50"/>
    </row>
    <row r="58230" spans="23:31">
      <c r="W58230" s="50"/>
      <c r="AA58230" s="50"/>
      <c r="AE58230" s="50"/>
    </row>
    <row r="58231" spans="23:31">
      <c r="W58231" s="50"/>
      <c r="AA58231" s="50"/>
      <c r="AE58231" s="50"/>
    </row>
    <row r="58232" spans="23:31">
      <c r="W58232" s="50"/>
      <c r="AA58232" s="50"/>
      <c r="AE58232" s="50"/>
    </row>
    <row r="58233" spans="23:31">
      <c r="W58233" s="50"/>
      <c r="AA58233" s="50"/>
      <c r="AE58233" s="50"/>
    </row>
    <row r="58234" spans="23:31">
      <c r="W58234" s="50"/>
      <c r="AA58234" s="50"/>
      <c r="AE58234" s="50"/>
    </row>
    <row r="58235" spans="23:31">
      <c r="W58235" s="50"/>
      <c r="AA58235" s="50"/>
      <c r="AE58235" s="50"/>
    </row>
    <row r="58236" spans="23:31">
      <c r="W58236" s="50"/>
      <c r="AA58236" s="50"/>
      <c r="AE58236" s="50"/>
    </row>
    <row r="58237" spans="23:31">
      <c r="W58237" s="50"/>
      <c r="AA58237" s="50"/>
      <c r="AE58237" s="50"/>
    </row>
    <row r="58238" spans="23:31">
      <c r="W58238" s="50"/>
      <c r="AA58238" s="50"/>
      <c r="AE58238" s="50"/>
    </row>
    <row r="58239" spans="23:31">
      <c r="W58239" s="50"/>
      <c r="AA58239" s="50"/>
      <c r="AE58239" s="50"/>
    </row>
    <row r="58240" spans="23:31">
      <c r="W58240" s="50"/>
      <c r="AA58240" s="50"/>
      <c r="AE58240" s="50"/>
    </row>
    <row r="58241" spans="23:31">
      <c r="W58241" s="50"/>
      <c r="AA58241" s="50"/>
      <c r="AE58241" s="50"/>
    </row>
    <row r="58242" spans="23:31">
      <c r="W58242" s="50"/>
      <c r="AA58242" s="50"/>
      <c r="AE58242" s="50"/>
    </row>
    <row r="58243" spans="23:31">
      <c r="W58243" s="50"/>
      <c r="AA58243" s="50"/>
      <c r="AE58243" s="50"/>
    </row>
    <row r="58244" spans="23:31">
      <c r="W58244" s="50"/>
      <c r="AA58244" s="50"/>
      <c r="AE58244" s="50"/>
    </row>
    <row r="58245" spans="23:31">
      <c r="W58245" s="50"/>
      <c r="AA58245" s="50"/>
      <c r="AE58245" s="50"/>
    </row>
    <row r="58246" spans="23:31">
      <c r="W58246" s="50"/>
      <c r="AA58246" s="50"/>
      <c r="AE58246" s="50"/>
    </row>
    <row r="58247" spans="23:31">
      <c r="W58247" s="50"/>
      <c r="AA58247" s="50"/>
      <c r="AE58247" s="50"/>
    </row>
    <row r="58248" spans="23:31">
      <c r="W58248" s="50"/>
      <c r="AA58248" s="50"/>
      <c r="AE58248" s="50"/>
    </row>
    <row r="58249" spans="23:31">
      <c r="W58249" s="50"/>
      <c r="AA58249" s="50"/>
      <c r="AE58249" s="50"/>
    </row>
    <row r="58250" spans="23:31">
      <c r="W58250" s="50"/>
      <c r="AA58250" s="50"/>
      <c r="AE58250" s="50"/>
    </row>
    <row r="58251" spans="23:31">
      <c r="W58251" s="50"/>
      <c r="AA58251" s="50"/>
      <c r="AE58251" s="50"/>
    </row>
    <row r="58252" spans="23:31">
      <c r="W58252" s="50"/>
      <c r="AA58252" s="50"/>
      <c r="AE58252" s="50"/>
    </row>
    <row r="58253" spans="23:31">
      <c r="W58253" s="50"/>
      <c r="AA58253" s="50"/>
      <c r="AE58253" s="50"/>
    </row>
    <row r="58254" spans="23:31">
      <c r="W58254" s="50"/>
      <c r="AA58254" s="50"/>
      <c r="AE58254" s="50"/>
    </row>
    <row r="58255" spans="23:31">
      <c r="W58255" s="50"/>
      <c r="AA58255" s="50"/>
      <c r="AE58255" s="50"/>
    </row>
    <row r="58256" spans="23:31">
      <c r="W58256" s="50"/>
      <c r="AA58256" s="50"/>
      <c r="AE58256" s="50"/>
    </row>
    <row r="58257" spans="23:31">
      <c r="W58257" s="50"/>
      <c r="AA58257" s="50"/>
      <c r="AE58257" s="50"/>
    </row>
    <row r="58258" spans="23:31">
      <c r="W58258" s="50"/>
      <c r="AA58258" s="50"/>
      <c r="AE58258" s="50"/>
    </row>
    <row r="58259" spans="23:31">
      <c r="W58259" s="50"/>
      <c r="AA58259" s="50"/>
      <c r="AE58259" s="50"/>
    </row>
    <row r="58260" spans="23:31">
      <c r="W58260" s="50"/>
      <c r="AA58260" s="50"/>
      <c r="AE58260" s="50"/>
    </row>
    <row r="58261" spans="23:31">
      <c r="W58261" s="50"/>
      <c r="AA58261" s="50"/>
      <c r="AE58261" s="50"/>
    </row>
    <row r="58262" spans="23:31">
      <c r="W58262" s="50"/>
      <c r="AA58262" s="50"/>
      <c r="AE58262" s="50"/>
    </row>
    <row r="58263" spans="23:31">
      <c r="W58263" s="50"/>
      <c r="AA58263" s="50"/>
      <c r="AE58263" s="50"/>
    </row>
    <row r="58264" spans="23:31">
      <c r="W58264" s="50"/>
      <c r="AA58264" s="50"/>
      <c r="AE58264" s="50"/>
    </row>
    <row r="58265" spans="23:31">
      <c r="W58265" s="50"/>
      <c r="AA58265" s="50"/>
      <c r="AE58265" s="50"/>
    </row>
    <row r="58266" spans="23:31">
      <c r="W58266" s="50"/>
      <c r="AA58266" s="50"/>
      <c r="AE58266" s="50"/>
    </row>
    <row r="58267" spans="23:31">
      <c r="W58267" s="50"/>
      <c r="AA58267" s="50"/>
      <c r="AE58267" s="50"/>
    </row>
    <row r="58268" spans="23:31">
      <c r="W58268" s="50"/>
      <c r="AA58268" s="50"/>
      <c r="AE58268" s="50"/>
    </row>
    <row r="58269" spans="23:31">
      <c r="W58269" s="50"/>
      <c r="AA58269" s="50"/>
      <c r="AE58269" s="50"/>
    </row>
    <row r="58270" spans="23:31">
      <c r="W58270" s="50"/>
      <c r="AA58270" s="50"/>
      <c r="AE58270" s="50"/>
    </row>
    <row r="58271" spans="23:31">
      <c r="W58271" s="50"/>
      <c r="AA58271" s="50"/>
      <c r="AE58271" s="50"/>
    </row>
    <row r="58272" spans="23:31">
      <c r="W58272" s="50"/>
      <c r="AA58272" s="50"/>
      <c r="AE58272" s="50"/>
    </row>
    <row r="58273" spans="23:31">
      <c r="W58273" s="50"/>
      <c r="AA58273" s="50"/>
      <c r="AE58273" s="50"/>
    </row>
    <row r="58274" spans="23:31">
      <c r="W58274" s="50"/>
      <c r="AA58274" s="50"/>
      <c r="AE58274" s="50"/>
    </row>
    <row r="58275" spans="23:31">
      <c r="W58275" s="50"/>
      <c r="AA58275" s="50"/>
      <c r="AE58275" s="50"/>
    </row>
    <row r="58276" spans="23:31">
      <c r="W58276" s="50"/>
      <c r="AA58276" s="50"/>
      <c r="AE58276" s="50"/>
    </row>
    <row r="58277" spans="23:31">
      <c r="W58277" s="50"/>
      <c r="AA58277" s="50"/>
      <c r="AE58277" s="50"/>
    </row>
    <row r="58278" spans="23:31">
      <c r="W58278" s="50"/>
      <c r="AA58278" s="50"/>
      <c r="AE58278" s="50"/>
    </row>
    <row r="58279" spans="23:31">
      <c r="W58279" s="50"/>
      <c r="AA58279" s="50"/>
      <c r="AE58279" s="50"/>
    </row>
    <row r="58280" spans="23:31">
      <c r="W58280" s="50"/>
      <c r="AA58280" s="50"/>
      <c r="AE58280" s="50"/>
    </row>
    <row r="58281" spans="23:31">
      <c r="W58281" s="50"/>
      <c r="AA58281" s="50"/>
      <c r="AE58281" s="50"/>
    </row>
    <row r="58282" spans="23:31">
      <c r="W58282" s="50"/>
      <c r="AA58282" s="50"/>
      <c r="AE58282" s="50"/>
    </row>
    <row r="58283" spans="23:31">
      <c r="W58283" s="50"/>
      <c r="AA58283" s="50"/>
      <c r="AE58283" s="50"/>
    </row>
    <row r="58284" spans="23:31">
      <c r="W58284" s="50"/>
      <c r="AA58284" s="50"/>
      <c r="AE58284" s="50"/>
    </row>
    <row r="58285" spans="23:31">
      <c r="W58285" s="50"/>
      <c r="AA58285" s="50"/>
      <c r="AE58285" s="50"/>
    </row>
    <row r="58286" spans="23:31">
      <c r="W58286" s="50"/>
      <c r="AA58286" s="50"/>
      <c r="AE58286" s="50"/>
    </row>
    <row r="58287" spans="23:31">
      <c r="W58287" s="50"/>
      <c r="AA58287" s="50"/>
      <c r="AE58287" s="50"/>
    </row>
    <row r="58288" spans="23:31">
      <c r="W58288" s="50"/>
      <c r="AA58288" s="50"/>
      <c r="AE58288" s="50"/>
    </row>
    <row r="58289" spans="23:31">
      <c r="W58289" s="50"/>
      <c r="AA58289" s="50"/>
      <c r="AE58289" s="50"/>
    </row>
    <row r="58290" spans="23:31">
      <c r="W58290" s="50"/>
      <c r="AA58290" s="50"/>
      <c r="AE58290" s="50"/>
    </row>
    <row r="58291" spans="23:31">
      <c r="W58291" s="50"/>
      <c r="AA58291" s="50"/>
      <c r="AE58291" s="50"/>
    </row>
    <row r="58292" spans="23:31">
      <c r="W58292" s="50"/>
      <c r="AA58292" s="50"/>
      <c r="AE58292" s="50"/>
    </row>
    <row r="58293" spans="23:31">
      <c r="W58293" s="50"/>
      <c r="AA58293" s="50"/>
      <c r="AE58293" s="50"/>
    </row>
    <row r="58294" spans="23:31">
      <c r="W58294" s="50"/>
      <c r="AA58294" s="50"/>
      <c r="AE58294" s="50"/>
    </row>
    <row r="58295" spans="23:31">
      <c r="W58295" s="50"/>
      <c r="AA58295" s="50"/>
      <c r="AE58295" s="50"/>
    </row>
    <row r="58296" spans="23:31">
      <c r="W58296" s="50"/>
      <c r="AA58296" s="50"/>
      <c r="AE58296" s="50"/>
    </row>
    <row r="58297" spans="23:31">
      <c r="W58297" s="50"/>
      <c r="AA58297" s="50"/>
      <c r="AE58297" s="50"/>
    </row>
    <row r="58298" spans="23:31">
      <c r="W58298" s="50"/>
      <c r="AA58298" s="50"/>
      <c r="AE58298" s="50"/>
    </row>
    <row r="58299" spans="23:31">
      <c r="W58299" s="50"/>
      <c r="AA58299" s="50"/>
      <c r="AE58299" s="50"/>
    </row>
    <row r="58300" spans="23:31">
      <c r="W58300" s="50"/>
      <c r="AA58300" s="50"/>
      <c r="AE58300" s="50"/>
    </row>
    <row r="58301" spans="23:31">
      <c r="W58301" s="50"/>
      <c r="AA58301" s="50"/>
      <c r="AE58301" s="50"/>
    </row>
    <row r="58302" spans="23:31">
      <c r="W58302" s="50"/>
      <c r="AA58302" s="50"/>
      <c r="AE58302" s="50"/>
    </row>
    <row r="58303" spans="23:31">
      <c r="W58303" s="50"/>
      <c r="AA58303" s="50"/>
      <c r="AE58303" s="50"/>
    </row>
    <row r="58304" spans="23:31">
      <c r="W58304" s="50"/>
      <c r="AA58304" s="50"/>
      <c r="AE58304" s="50"/>
    </row>
    <row r="58305" spans="23:31">
      <c r="W58305" s="50"/>
      <c r="AA58305" s="50"/>
      <c r="AE58305" s="50"/>
    </row>
    <row r="58306" spans="23:31">
      <c r="W58306" s="50"/>
      <c r="AA58306" s="50"/>
      <c r="AE58306" s="50"/>
    </row>
    <row r="58307" spans="23:31">
      <c r="W58307" s="50"/>
      <c r="AA58307" s="50"/>
      <c r="AE58307" s="50"/>
    </row>
    <row r="58308" spans="23:31">
      <c r="W58308" s="50"/>
      <c r="AA58308" s="50"/>
      <c r="AE58308" s="50"/>
    </row>
    <row r="58309" spans="23:31">
      <c r="W58309" s="50"/>
      <c r="AA58309" s="50"/>
      <c r="AE58309" s="50"/>
    </row>
    <row r="58310" spans="23:31">
      <c r="W58310" s="50"/>
      <c r="AA58310" s="50"/>
      <c r="AE58310" s="50"/>
    </row>
    <row r="58311" spans="23:31">
      <c r="W58311" s="50"/>
      <c r="AA58311" s="50"/>
      <c r="AE58311" s="50"/>
    </row>
    <row r="58312" spans="23:31">
      <c r="W58312" s="50"/>
      <c r="AA58312" s="50"/>
      <c r="AE58312" s="50"/>
    </row>
    <row r="58313" spans="23:31">
      <c r="W58313" s="50"/>
      <c r="AA58313" s="50"/>
      <c r="AE58313" s="50"/>
    </row>
    <row r="58314" spans="23:31">
      <c r="W58314" s="50"/>
      <c r="AA58314" s="50"/>
      <c r="AE58314" s="50"/>
    </row>
    <row r="58315" spans="23:31">
      <c r="W58315" s="50"/>
      <c r="AA58315" s="50"/>
      <c r="AE58315" s="50"/>
    </row>
    <row r="58316" spans="23:31">
      <c r="W58316" s="50"/>
      <c r="AA58316" s="50"/>
      <c r="AE58316" s="50"/>
    </row>
    <row r="58317" spans="23:31">
      <c r="W58317" s="50"/>
      <c r="AA58317" s="50"/>
      <c r="AE58317" s="50"/>
    </row>
    <row r="58318" spans="23:31">
      <c r="W58318" s="50"/>
      <c r="AA58318" s="50"/>
      <c r="AE58318" s="50"/>
    </row>
    <row r="58319" spans="23:31">
      <c r="W58319" s="50"/>
      <c r="AA58319" s="50"/>
      <c r="AE58319" s="50"/>
    </row>
    <row r="58320" spans="23:31">
      <c r="W58320" s="50"/>
      <c r="AA58320" s="50"/>
      <c r="AE58320" s="50"/>
    </row>
    <row r="58321" spans="23:31">
      <c r="W58321" s="50"/>
      <c r="AA58321" s="50"/>
      <c r="AE58321" s="50"/>
    </row>
    <row r="58322" spans="23:31">
      <c r="W58322" s="50"/>
      <c r="AA58322" s="50"/>
      <c r="AE58322" s="50"/>
    </row>
    <row r="58323" spans="23:31">
      <c r="W58323" s="50"/>
      <c r="AA58323" s="50"/>
      <c r="AE58323" s="50"/>
    </row>
    <row r="58324" spans="23:31">
      <c r="W58324" s="50"/>
      <c r="AA58324" s="50"/>
      <c r="AE58324" s="50"/>
    </row>
    <row r="58325" spans="23:31">
      <c r="W58325" s="50"/>
      <c r="AA58325" s="50"/>
      <c r="AE58325" s="50"/>
    </row>
    <row r="58326" spans="23:31">
      <c r="W58326" s="50"/>
      <c r="AA58326" s="50"/>
      <c r="AE58326" s="50"/>
    </row>
    <row r="58327" spans="23:31">
      <c r="W58327" s="50"/>
      <c r="AA58327" s="50"/>
      <c r="AE58327" s="50"/>
    </row>
    <row r="58328" spans="23:31">
      <c r="W58328" s="50"/>
      <c r="AA58328" s="50"/>
      <c r="AE58328" s="50"/>
    </row>
    <row r="58329" spans="23:31">
      <c r="W58329" s="50"/>
      <c r="AA58329" s="50"/>
      <c r="AE58329" s="50"/>
    </row>
    <row r="58330" spans="23:31">
      <c r="W58330" s="50"/>
      <c r="AA58330" s="50"/>
      <c r="AE58330" s="50"/>
    </row>
    <row r="58331" spans="23:31">
      <c r="W58331" s="50"/>
      <c r="AA58331" s="50"/>
      <c r="AE58331" s="50"/>
    </row>
    <row r="58332" spans="23:31">
      <c r="W58332" s="50"/>
      <c r="AA58332" s="50"/>
      <c r="AE58332" s="50"/>
    </row>
    <row r="58333" spans="23:31">
      <c r="W58333" s="50"/>
      <c r="AA58333" s="50"/>
      <c r="AE58333" s="50"/>
    </row>
    <row r="58334" spans="23:31">
      <c r="W58334" s="50"/>
      <c r="AA58334" s="50"/>
      <c r="AE58334" s="50"/>
    </row>
    <row r="58335" spans="23:31">
      <c r="W58335" s="50"/>
      <c r="AA58335" s="50"/>
      <c r="AE58335" s="50"/>
    </row>
    <row r="58336" spans="23:31">
      <c r="W58336" s="50"/>
      <c r="AA58336" s="50"/>
      <c r="AE58336" s="50"/>
    </row>
    <row r="58337" spans="23:31">
      <c r="W58337" s="50"/>
      <c r="AA58337" s="50"/>
      <c r="AE58337" s="50"/>
    </row>
    <row r="58338" spans="23:31">
      <c r="W58338" s="50"/>
      <c r="AA58338" s="50"/>
      <c r="AE58338" s="50"/>
    </row>
    <row r="58339" spans="23:31">
      <c r="W58339" s="50"/>
      <c r="AA58339" s="50"/>
      <c r="AE58339" s="50"/>
    </row>
    <row r="58340" spans="23:31">
      <c r="W58340" s="50"/>
      <c r="AA58340" s="50"/>
      <c r="AE58340" s="50"/>
    </row>
    <row r="58341" spans="23:31">
      <c r="W58341" s="50"/>
      <c r="AA58341" s="50"/>
      <c r="AE58341" s="50"/>
    </row>
    <row r="58342" spans="23:31">
      <c r="W58342" s="50"/>
      <c r="AA58342" s="50"/>
      <c r="AE58342" s="50"/>
    </row>
    <row r="58343" spans="23:31">
      <c r="W58343" s="50"/>
      <c r="AA58343" s="50"/>
      <c r="AE58343" s="50"/>
    </row>
    <row r="58344" spans="23:31">
      <c r="W58344" s="50"/>
      <c r="AA58344" s="50"/>
      <c r="AE58344" s="50"/>
    </row>
    <row r="58345" spans="23:31">
      <c r="W58345" s="50"/>
      <c r="AA58345" s="50"/>
      <c r="AE58345" s="50"/>
    </row>
    <row r="58346" spans="23:31">
      <c r="W58346" s="50"/>
      <c r="AA58346" s="50"/>
      <c r="AE58346" s="50"/>
    </row>
    <row r="58347" spans="23:31">
      <c r="W58347" s="50"/>
      <c r="AA58347" s="50"/>
      <c r="AE58347" s="50"/>
    </row>
    <row r="58348" spans="23:31">
      <c r="W58348" s="50"/>
      <c r="AA58348" s="50"/>
      <c r="AE58348" s="50"/>
    </row>
    <row r="58349" spans="23:31">
      <c r="W58349" s="50"/>
      <c r="AA58349" s="50"/>
      <c r="AE58349" s="50"/>
    </row>
    <row r="58350" spans="23:31">
      <c r="W58350" s="50"/>
      <c r="AA58350" s="50"/>
      <c r="AE58350" s="50"/>
    </row>
    <row r="58351" spans="23:31">
      <c r="W58351" s="50"/>
      <c r="AA58351" s="50"/>
      <c r="AE58351" s="50"/>
    </row>
    <row r="58352" spans="23:31">
      <c r="W58352" s="50"/>
      <c r="AA58352" s="50"/>
      <c r="AE58352" s="50"/>
    </row>
    <row r="58353" spans="23:31">
      <c r="W58353" s="50"/>
      <c r="AA58353" s="50"/>
      <c r="AE58353" s="50"/>
    </row>
    <row r="58354" spans="23:31">
      <c r="W58354" s="50"/>
      <c r="AA58354" s="50"/>
      <c r="AE58354" s="50"/>
    </row>
    <row r="58355" spans="23:31">
      <c r="W58355" s="50"/>
      <c r="AA58355" s="50"/>
      <c r="AE58355" s="50"/>
    </row>
    <row r="58356" spans="23:31">
      <c r="W58356" s="50"/>
      <c r="AA58356" s="50"/>
      <c r="AE58356" s="50"/>
    </row>
    <row r="58357" spans="23:31">
      <c r="W58357" s="50"/>
      <c r="AA58357" s="50"/>
      <c r="AE58357" s="50"/>
    </row>
    <row r="58358" spans="23:31">
      <c r="W58358" s="50"/>
      <c r="AA58358" s="50"/>
      <c r="AE58358" s="50"/>
    </row>
    <row r="58359" spans="23:31">
      <c r="W58359" s="50"/>
      <c r="AA58359" s="50"/>
      <c r="AE58359" s="50"/>
    </row>
    <row r="58360" spans="23:31">
      <c r="W58360" s="50"/>
      <c r="AA58360" s="50"/>
      <c r="AE58360" s="50"/>
    </row>
    <row r="58361" spans="23:31">
      <c r="W58361" s="50"/>
      <c r="AA58361" s="50"/>
      <c r="AE58361" s="50"/>
    </row>
    <row r="58362" spans="23:31">
      <c r="W58362" s="50"/>
      <c r="AA58362" s="50"/>
      <c r="AE58362" s="50"/>
    </row>
    <row r="58363" spans="23:31">
      <c r="W58363" s="50"/>
      <c r="AA58363" s="50"/>
      <c r="AE58363" s="50"/>
    </row>
    <row r="58364" spans="23:31">
      <c r="W58364" s="50"/>
      <c r="AA58364" s="50"/>
      <c r="AE58364" s="50"/>
    </row>
    <row r="58365" spans="23:31">
      <c r="W58365" s="50"/>
      <c r="AA58365" s="50"/>
      <c r="AE58365" s="50"/>
    </row>
    <row r="58366" spans="23:31">
      <c r="W58366" s="50"/>
      <c r="AA58366" s="50"/>
      <c r="AE58366" s="50"/>
    </row>
    <row r="58367" spans="23:31">
      <c r="W58367" s="50"/>
      <c r="AA58367" s="50"/>
      <c r="AE58367" s="50"/>
    </row>
    <row r="58368" spans="23:31">
      <c r="W58368" s="50"/>
      <c r="AA58368" s="50"/>
      <c r="AE58368" s="50"/>
    </row>
    <row r="58369" spans="23:31">
      <c r="W58369" s="50"/>
      <c r="AA58369" s="50"/>
      <c r="AE58369" s="50"/>
    </row>
    <row r="58370" spans="23:31">
      <c r="W58370" s="50"/>
      <c r="AA58370" s="50"/>
      <c r="AE58370" s="50"/>
    </row>
    <row r="58371" spans="23:31">
      <c r="W58371" s="50"/>
      <c r="AA58371" s="50"/>
      <c r="AE58371" s="50"/>
    </row>
    <row r="58372" spans="23:31">
      <c r="W58372" s="50"/>
      <c r="AA58372" s="50"/>
      <c r="AE58372" s="50"/>
    </row>
    <row r="58373" spans="23:31">
      <c r="W58373" s="50"/>
      <c r="AA58373" s="50"/>
      <c r="AE58373" s="50"/>
    </row>
    <row r="58374" spans="23:31">
      <c r="W58374" s="50"/>
      <c r="AA58374" s="50"/>
      <c r="AE58374" s="50"/>
    </row>
    <row r="58375" spans="23:31">
      <c r="W58375" s="50"/>
      <c r="AA58375" s="50"/>
      <c r="AE58375" s="50"/>
    </row>
    <row r="58376" spans="23:31">
      <c r="W58376" s="50"/>
      <c r="AA58376" s="50"/>
      <c r="AE58376" s="50"/>
    </row>
    <row r="58377" spans="23:31">
      <c r="W58377" s="50"/>
      <c r="AA58377" s="50"/>
      <c r="AE58377" s="50"/>
    </row>
    <row r="58378" spans="23:31">
      <c r="W58378" s="50"/>
      <c r="AA58378" s="50"/>
      <c r="AE58378" s="50"/>
    </row>
    <row r="58379" spans="23:31">
      <c r="W58379" s="50"/>
      <c r="AA58379" s="50"/>
      <c r="AE58379" s="50"/>
    </row>
    <row r="58380" spans="23:31">
      <c r="W58380" s="50"/>
      <c r="AA58380" s="50"/>
      <c r="AE58380" s="50"/>
    </row>
    <row r="58381" spans="23:31">
      <c r="W58381" s="50"/>
      <c r="AA58381" s="50"/>
      <c r="AE58381" s="50"/>
    </row>
    <row r="58382" spans="23:31">
      <c r="W58382" s="50"/>
      <c r="AA58382" s="50"/>
      <c r="AE58382" s="50"/>
    </row>
    <row r="58383" spans="23:31">
      <c r="W58383" s="50"/>
      <c r="AA58383" s="50"/>
      <c r="AE58383" s="50"/>
    </row>
    <row r="58384" spans="23:31">
      <c r="W58384" s="50"/>
      <c r="AA58384" s="50"/>
      <c r="AE58384" s="50"/>
    </row>
    <row r="58385" spans="23:31">
      <c r="W58385" s="50"/>
      <c r="AA58385" s="50"/>
      <c r="AE58385" s="50"/>
    </row>
    <row r="58386" spans="23:31">
      <c r="W58386" s="50"/>
      <c r="AA58386" s="50"/>
      <c r="AE58386" s="50"/>
    </row>
    <row r="58387" spans="23:31">
      <c r="W58387" s="50"/>
      <c r="AA58387" s="50"/>
      <c r="AE58387" s="50"/>
    </row>
    <row r="58388" spans="23:31">
      <c r="W58388" s="50"/>
      <c r="AA58388" s="50"/>
      <c r="AE58388" s="50"/>
    </row>
    <row r="58389" spans="23:31">
      <c r="W58389" s="50"/>
      <c r="AA58389" s="50"/>
      <c r="AE58389" s="50"/>
    </row>
    <row r="58390" spans="23:31">
      <c r="W58390" s="50"/>
      <c r="AA58390" s="50"/>
      <c r="AE58390" s="50"/>
    </row>
    <row r="58391" spans="23:31">
      <c r="W58391" s="50"/>
      <c r="AA58391" s="50"/>
      <c r="AE58391" s="50"/>
    </row>
    <row r="58392" spans="23:31">
      <c r="W58392" s="50"/>
      <c r="AA58392" s="50"/>
      <c r="AE58392" s="50"/>
    </row>
    <row r="58393" spans="23:31">
      <c r="W58393" s="50"/>
      <c r="AA58393" s="50"/>
      <c r="AE58393" s="50"/>
    </row>
    <row r="58394" spans="23:31">
      <c r="W58394" s="50"/>
      <c r="AA58394" s="50"/>
      <c r="AE58394" s="50"/>
    </row>
    <row r="58395" spans="23:31">
      <c r="W58395" s="50"/>
      <c r="AA58395" s="50"/>
      <c r="AE58395" s="50"/>
    </row>
    <row r="58396" spans="23:31">
      <c r="W58396" s="50"/>
      <c r="AA58396" s="50"/>
      <c r="AE58396" s="50"/>
    </row>
    <row r="58397" spans="23:31">
      <c r="W58397" s="50"/>
      <c r="AA58397" s="50"/>
      <c r="AE58397" s="50"/>
    </row>
    <row r="58398" spans="23:31">
      <c r="W58398" s="50"/>
      <c r="AA58398" s="50"/>
      <c r="AE58398" s="50"/>
    </row>
    <row r="58399" spans="23:31">
      <c r="W58399" s="50"/>
      <c r="AA58399" s="50"/>
      <c r="AE58399" s="50"/>
    </row>
    <row r="58400" spans="23:31">
      <c r="W58400" s="50"/>
      <c r="AA58400" s="50"/>
      <c r="AE58400" s="50"/>
    </row>
    <row r="58401" spans="23:31">
      <c r="W58401" s="50"/>
      <c r="AA58401" s="50"/>
      <c r="AE58401" s="50"/>
    </row>
    <row r="58402" spans="23:31">
      <c r="W58402" s="50"/>
      <c r="AA58402" s="50"/>
      <c r="AE58402" s="50"/>
    </row>
    <row r="58403" spans="23:31">
      <c r="W58403" s="50"/>
      <c r="AA58403" s="50"/>
      <c r="AE58403" s="50"/>
    </row>
    <row r="58404" spans="23:31">
      <c r="W58404" s="50"/>
      <c r="AA58404" s="50"/>
      <c r="AE58404" s="50"/>
    </row>
    <row r="58405" spans="23:31">
      <c r="W58405" s="50"/>
      <c r="AA58405" s="50"/>
      <c r="AE58405" s="50"/>
    </row>
    <row r="58406" spans="23:31">
      <c r="W58406" s="50"/>
      <c r="AA58406" s="50"/>
      <c r="AE58406" s="50"/>
    </row>
    <row r="58407" spans="23:31">
      <c r="W58407" s="50"/>
      <c r="AA58407" s="50"/>
      <c r="AE58407" s="50"/>
    </row>
    <row r="58408" spans="23:31">
      <c r="W58408" s="50"/>
      <c r="AA58408" s="50"/>
      <c r="AE58408" s="50"/>
    </row>
    <row r="58409" spans="23:31">
      <c r="W58409" s="50"/>
      <c r="AA58409" s="50"/>
      <c r="AE58409" s="50"/>
    </row>
    <row r="58410" spans="23:31">
      <c r="W58410" s="50"/>
      <c r="AA58410" s="50"/>
      <c r="AE58410" s="50"/>
    </row>
    <row r="58411" spans="23:31">
      <c r="W58411" s="50"/>
      <c r="AA58411" s="50"/>
      <c r="AE58411" s="50"/>
    </row>
    <row r="58412" spans="23:31">
      <c r="W58412" s="50"/>
      <c r="AA58412" s="50"/>
      <c r="AE58412" s="50"/>
    </row>
    <row r="58413" spans="23:31">
      <c r="W58413" s="50"/>
      <c r="AA58413" s="50"/>
      <c r="AE58413" s="50"/>
    </row>
    <row r="58414" spans="23:31">
      <c r="W58414" s="50"/>
      <c r="AA58414" s="50"/>
      <c r="AE58414" s="50"/>
    </row>
    <row r="58415" spans="23:31">
      <c r="W58415" s="50"/>
      <c r="AA58415" s="50"/>
      <c r="AE58415" s="50"/>
    </row>
    <row r="58416" spans="23:31">
      <c r="W58416" s="50"/>
      <c r="AA58416" s="50"/>
      <c r="AE58416" s="50"/>
    </row>
    <row r="58417" spans="23:31">
      <c r="W58417" s="50"/>
      <c r="AA58417" s="50"/>
      <c r="AE58417" s="50"/>
    </row>
    <row r="58418" spans="23:31">
      <c r="W58418" s="50"/>
      <c r="AA58418" s="50"/>
      <c r="AE58418" s="50"/>
    </row>
    <row r="58419" spans="23:31">
      <c r="W58419" s="50"/>
      <c r="AA58419" s="50"/>
      <c r="AE58419" s="50"/>
    </row>
    <row r="58420" spans="23:31">
      <c r="W58420" s="50"/>
      <c r="AA58420" s="50"/>
      <c r="AE58420" s="50"/>
    </row>
    <row r="58421" spans="23:31">
      <c r="W58421" s="50"/>
      <c r="AA58421" s="50"/>
      <c r="AE58421" s="50"/>
    </row>
    <row r="58422" spans="23:31">
      <c r="W58422" s="50"/>
      <c r="AA58422" s="50"/>
      <c r="AE58422" s="50"/>
    </row>
    <row r="58423" spans="23:31">
      <c r="W58423" s="50"/>
      <c r="AA58423" s="50"/>
      <c r="AE58423" s="50"/>
    </row>
    <row r="58424" spans="23:31">
      <c r="W58424" s="50"/>
      <c r="AA58424" s="50"/>
      <c r="AE58424" s="50"/>
    </row>
    <row r="58425" spans="23:31">
      <c r="W58425" s="50"/>
      <c r="AA58425" s="50"/>
      <c r="AE58425" s="50"/>
    </row>
    <row r="58426" spans="23:31">
      <c r="W58426" s="50"/>
      <c r="AA58426" s="50"/>
      <c r="AE58426" s="50"/>
    </row>
    <row r="58427" spans="23:31">
      <c r="W58427" s="50"/>
      <c r="AA58427" s="50"/>
      <c r="AE58427" s="50"/>
    </row>
    <row r="58428" spans="23:31">
      <c r="W58428" s="50"/>
      <c r="AA58428" s="50"/>
      <c r="AE58428" s="50"/>
    </row>
    <row r="58429" spans="23:31">
      <c r="W58429" s="50"/>
      <c r="AA58429" s="50"/>
      <c r="AE58429" s="50"/>
    </row>
    <row r="58430" spans="23:31">
      <c r="W58430" s="50"/>
      <c r="AA58430" s="50"/>
      <c r="AE58430" s="50"/>
    </row>
    <row r="58431" spans="23:31">
      <c r="W58431" s="50"/>
      <c r="AA58431" s="50"/>
      <c r="AE58431" s="50"/>
    </row>
    <row r="58432" spans="23:31">
      <c r="W58432" s="50"/>
      <c r="AA58432" s="50"/>
      <c r="AE58432" s="50"/>
    </row>
    <row r="58433" spans="23:31">
      <c r="W58433" s="50"/>
      <c r="AA58433" s="50"/>
      <c r="AE58433" s="50"/>
    </row>
    <row r="58434" spans="23:31">
      <c r="W58434" s="50"/>
      <c r="AA58434" s="50"/>
      <c r="AE58434" s="50"/>
    </row>
    <row r="58435" spans="23:31">
      <c r="W58435" s="50"/>
      <c r="AA58435" s="50"/>
      <c r="AE58435" s="50"/>
    </row>
    <row r="58436" spans="23:31">
      <c r="W58436" s="50"/>
      <c r="AA58436" s="50"/>
      <c r="AE58436" s="50"/>
    </row>
    <row r="58437" spans="23:31">
      <c r="W58437" s="50"/>
      <c r="AA58437" s="50"/>
      <c r="AE58437" s="50"/>
    </row>
    <row r="58438" spans="23:31">
      <c r="W58438" s="50"/>
      <c r="AA58438" s="50"/>
      <c r="AE58438" s="50"/>
    </row>
    <row r="58439" spans="23:31">
      <c r="W58439" s="50"/>
      <c r="AA58439" s="50"/>
      <c r="AE58439" s="50"/>
    </row>
    <row r="58440" spans="23:31">
      <c r="W58440" s="50"/>
      <c r="AA58440" s="50"/>
      <c r="AE58440" s="50"/>
    </row>
    <row r="58441" spans="23:31">
      <c r="W58441" s="50"/>
      <c r="AA58441" s="50"/>
      <c r="AE58441" s="50"/>
    </row>
    <row r="58442" spans="23:31">
      <c r="W58442" s="50"/>
      <c r="AA58442" s="50"/>
      <c r="AE58442" s="50"/>
    </row>
    <row r="58443" spans="23:31">
      <c r="W58443" s="50"/>
      <c r="AA58443" s="50"/>
      <c r="AE58443" s="50"/>
    </row>
    <row r="58444" spans="23:31">
      <c r="W58444" s="50"/>
      <c r="AA58444" s="50"/>
      <c r="AE58444" s="50"/>
    </row>
    <row r="58445" spans="23:31">
      <c r="W58445" s="50"/>
      <c r="AA58445" s="50"/>
      <c r="AE58445" s="50"/>
    </row>
    <row r="58446" spans="23:31">
      <c r="W58446" s="50"/>
      <c r="AA58446" s="50"/>
      <c r="AE58446" s="50"/>
    </row>
    <row r="58447" spans="23:31">
      <c r="W58447" s="50"/>
      <c r="AA58447" s="50"/>
      <c r="AE58447" s="50"/>
    </row>
    <row r="58448" spans="23:31">
      <c r="W58448" s="50"/>
      <c r="AA58448" s="50"/>
      <c r="AE58448" s="50"/>
    </row>
    <row r="58449" spans="23:31">
      <c r="W58449" s="50"/>
      <c r="AA58449" s="50"/>
      <c r="AE58449" s="50"/>
    </row>
    <row r="58450" spans="23:31">
      <c r="W58450" s="50"/>
      <c r="AA58450" s="50"/>
      <c r="AE58450" s="50"/>
    </row>
    <row r="58451" spans="23:31">
      <c r="W58451" s="50"/>
      <c r="AA58451" s="50"/>
      <c r="AE58451" s="50"/>
    </row>
    <row r="58452" spans="23:31">
      <c r="W58452" s="50"/>
      <c r="AA58452" s="50"/>
      <c r="AE58452" s="50"/>
    </row>
    <row r="58453" spans="23:31">
      <c r="W58453" s="50"/>
      <c r="AA58453" s="50"/>
      <c r="AE58453" s="50"/>
    </row>
    <row r="58454" spans="23:31">
      <c r="W58454" s="50"/>
      <c r="AA58454" s="50"/>
      <c r="AE58454" s="50"/>
    </row>
    <row r="58455" spans="23:31">
      <c r="W58455" s="50"/>
      <c r="AA58455" s="50"/>
      <c r="AE58455" s="50"/>
    </row>
    <row r="58456" spans="23:31">
      <c r="W58456" s="50"/>
      <c r="AA58456" s="50"/>
      <c r="AE58456" s="50"/>
    </row>
    <row r="58457" spans="23:31">
      <c r="W58457" s="50"/>
      <c r="AA58457" s="50"/>
      <c r="AE58457" s="50"/>
    </row>
    <row r="58458" spans="23:31">
      <c r="W58458" s="50"/>
      <c r="AA58458" s="50"/>
      <c r="AE58458" s="50"/>
    </row>
    <row r="58459" spans="23:31">
      <c r="W58459" s="50"/>
      <c r="AA58459" s="50"/>
      <c r="AE58459" s="50"/>
    </row>
    <row r="58460" spans="23:31">
      <c r="W58460" s="50"/>
      <c r="AA58460" s="50"/>
      <c r="AE58460" s="50"/>
    </row>
    <row r="58461" spans="23:31">
      <c r="W58461" s="50"/>
      <c r="AA58461" s="50"/>
      <c r="AE58461" s="50"/>
    </row>
    <row r="58462" spans="23:31">
      <c r="W58462" s="50"/>
      <c r="AA58462" s="50"/>
      <c r="AE58462" s="50"/>
    </row>
    <row r="58463" spans="23:31">
      <c r="W58463" s="50"/>
      <c r="AA58463" s="50"/>
      <c r="AE58463" s="50"/>
    </row>
    <row r="58464" spans="23:31">
      <c r="W58464" s="50"/>
      <c r="AA58464" s="50"/>
      <c r="AE58464" s="50"/>
    </row>
    <row r="58465" spans="23:31">
      <c r="W58465" s="50"/>
      <c r="AA58465" s="50"/>
      <c r="AE58465" s="50"/>
    </row>
    <row r="58466" spans="23:31">
      <c r="W58466" s="50"/>
      <c r="AA58466" s="50"/>
      <c r="AE58466" s="50"/>
    </row>
    <row r="58467" spans="23:31">
      <c r="W58467" s="50"/>
      <c r="AA58467" s="50"/>
      <c r="AE58467" s="50"/>
    </row>
    <row r="58468" spans="23:31">
      <c r="W58468" s="50"/>
      <c r="AA58468" s="50"/>
      <c r="AE58468" s="50"/>
    </row>
    <row r="58469" spans="23:31">
      <c r="W58469" s="50"/>
      <c r="AA58469" s="50"/>
      <c r="AE58469" s="50"/>
    </row>
    <row r="58470" spans="23:31">
      <c r="W58470" s="50"/>
      <c r="AA58470" s="50"/>
      <c r="AE58470" s="50"/>
    </row>
    <row r="58471" spans="23:31">
      <c r="W58471" s="50"/>
      <c r="AA58471" s="50"/>
      <c r="AE58471" s="50"/>
    </row>
    <row r="58472" spans="23:31">
      <c r="W58472" s="50"/>
      <c r="AA58472" s="50"/>
      <c r="AE58472" s="50"/>
    </row>
    <row r="58473" spans="23:31">
      <c r="W58473" s="50"/>
      <c r="AA58473" s="50"/>
      <c r="AE58473" s="50"/>
    </row>
    <row r="58474" spans="23:31">
      <c r="W58474" s="50"/>
      <c r="AA58474" s="50"/>
      <c r="AE58474" s="50"/>
    </row>
    <row r="58475" spans="23:31">
      <c r="W58475" s="50"/>
      <c r="AA58475" s="50"/>
      <c r="AE58475" s="50"/>
    </row>
    <row r="58476" spans="23:31">
      <c r="W58476" s="50"/>
      <c r="AA58476" s="50"/>
      <c r="AE58476" s="50"/>
    </row>
    <row r="58477" spans="23:31">
      <c r="W58477" s="50"/>
      <c r="AA58477" s="50"/>
      <c r="AE58477" s="50"/>
    </row>
    <row r="58478" spans="23:31">
      <c r="W58478" s="50"/>
      <c r="AA58478" s="50"/>
      <c r="AE58478" s="50"/>
    </row>
    <row r="58479" spans="23:31">
      <c r="W58479" s="50"/>
      <c r="AA58479" s="50"/>
      <c r="AE58479" s="50"/>
    </row>
    <row r="58480" spans="23:31">
      <c r="W58480" s="50"/>
      <c r="AA58480" s="50"/>
      <c r="AE58480" s="50"/>
    </row>
    <row r="58481" spans="23:31">
      <c r="W58481" s="50"/>
      <c r="AA58481" s="50"/>
      <c r="AE58481" s="50"/>
    </row>
    <row r="58482" spans="23:31">
      <c r="W58482" s="50"/>
      <c r="AA58482" s="50"/>
      <c r="AE58482" s="50"/>
    </row>
    <row r="58483" spans="23:31">
      <c r="W58483" s="50"/>
      <c r="AA58483" s="50"/>
      <c r="AE58483" s="50"/>
    </row>
    <row r="58484" spans="23:31">
      <c r="W58484" s="50"/>
      <c r="AA58484" s="50"/>
      <c r="AE58484" s="50"/>
    </row>
    <row r="58485" spans="23:31">
      <c r="W58485" s="50"/>
      <c r="AA58485" s="50"/>
      <c r="AE58485" s="50"/>
    </row>
    <row r="58486" spans="23:31">
      <c r="W58486" s="50"/>
      <c r="AA58486" s="50"/>
      <c r="AE58486" s="50"/>
    </row>
    <row r="58487" spans="23:31">
      <c r="W58487" s="50"/>
      <c r="AA58487" s="50"/>
      <c r="AE58487" s="50"/>
    </row>
    <row r="58488" spans="23:31">
      <c r="W58488" s="50"/>
      <c r="AA58488" s="50"/>
      <c r="AE58488" s="50"/>
    </row>
    <row r="58489" spans="23:31">
      <c r="W58489" s="50"/>
      <c r="AA58489" s="50"/>
      <c r="AE58489" s="50"/>
    </row>
    <row r="58490" spans="23:31">
      <c r="W58490" s="50"/>
      <c r="AA58490" s="50"/>
      <c r="AE58490" s="50"/>
    </row>
    <row r="58491" spans="23:31">
      <c r="W58491" s="50"/>
      <c r="AA58491" s="50"/>
      <c r="AE58491" s="50"/>
    </row>
    <row r="58492" spans="23:31">
      <c r="W58492" s="50"/>
      <c r="AA58492" s="50"/>
      <c r="AE58492" s="50"/>
    </row>
    <row r="58493" spans="23:31">
      <c r="W58493" s="50"/>
      <c r="AA58493" s="50"/>
      <c r="AE58493" s="50"/>
    </row>
    <row r="58494" spans="23:31">
      <c r="W58494" s="50"/>
      <c r="AA58494" s="50"/>
      <c r="AE58494" s="50"/>
    </row>
    <row r="58495" spans="23:31">
      <c r="W58495" s="50"/>
      <c r="AA58495" s="50"/>
      <c r="AE58495" s="50"/>
    </row>
    <row r="58496" spans="23:31">
      <c r="W58496" s="50"/>
      <c r="AA58496" s="50"/>
      <c r="AE58496" s="50"/>
    </row>
    <row r="58497" spans="23:31">
      <c r="W58497" s="50"/>
      <c r="AA58497" s="50"/>
      <c r="AE58497" s="50"/>
    </row>
    <row r="58498" spans="23:31">
      <c r="W58498" s="50"/>
      <c r="AA58498" s="50"/>
      <c r="AE58498" s="50"/>
    </row>
    <row r="58499" spans="23:31">
      <c r="W58499" s="50"/>
      <c r="AA58499" s="50"/>
      <c r="AE58499" s="50"/>
    </row>
    <row r="58500" spans="23:31">
      <c r="W58500" s="50"/>
      <c r="AA58500" s="50"/>
      <c r="AE58500" s="50"/>
    </row>
    <row r="58501" spans="23:31">
      <c r="W58501" s="50"/>
      <c r="AA58501" s="50"/>
      <c r="AE58501" s="50"/>
    </row>
    <row r="58502" spans="23:31">
      <c r="W58502" s="50"/>
      <c r="AA58502" s="50"/>
      <c r="AE58502" s="50"/>
    </row>
    <row r="58503" spans="23:31">
      <c r="W58503" s="50"/>
      <c r="AA58503" s="50"/>
      <c r="AE58503" s="50"/>
    </row>
    <row r="58504" spans="23:31">
      <c r="W58504" s="50"/>
      <c r="AA58504" s="50"/>
      <c r="AE58504" s="50"/>
    </row>
    <row r="58505" spans="23:31">
      <c r="W58505" s="50"/>
      <c r="AA58505" s="50"/>
      <c r="AE58505" s="50"/>
    </row>
    <row r="58506" spans="23:31">
      <c r="W58506" s="50"/>
      <c r="AA58506" s="50"/>
      <c r="AE58506" s="50"/>
    </row>
    <row r="58507" spans="23:31">
      <c r="W58507" s="50"/>
      <c r="AA58507" s="50"/>
      <c r="AE58507" s="50"/>
    </row>
    <row r="58508" spans="23:31">
      <c r="W58508" s="50"/>
      <c r="AA58508" s="50"/>
      <c r="AE58508" s="50"/>
    </row>
    <row r="58509" spans="23:31">
      <c r="W58509" s="50"/>
      <c r="AA58509" s="50"/>
      <c r="AE58509" s="50"/>
    </row>
    <row r="58510" spans="23:31">
      <c r="W58510" s="50"/>
      <c r="AA58510" s="50"/>
      <c r="AE58510" s="50"/>
    </row>
    <row r="58511" spans="23:31">
      <c r="W58511" s="50"/>
      <c r="AA58511" s="50"/>
      <c r="AE58511" s="50"/>
    </row>
    <row r="58512" spans="23:31">
      <c r="W58512" s="50"/>
      <c r="AA58512" s="50"/>
      <c r="AE58512" s="50"/>
    </row>
    <row r="58513" spans="23:31">
      <c r="W58513" s="50"/>
      <c r="AA58513" s="50"/>
      <c r="AE58513" s="50"/>
    </row>
    <row r="58514" spans="23:31">
      <c r="W58514" s="50"/>
      <c r="AA58514" s="50"/>
      <c r="AE58514" s="50"/>
    </row>
    <row r="58515" spans="23:31">
      <c r="W58515" s="50"/>
      <c r="AA58515" s="50"/>
      <c r="AE58515" s="50"/>
    </row>
    <row r="58516" spans="23:31">
      <c r="W58516" s="50"/>
      <c r="AA58516" s="50"/>
      <c r="AE58516" s="50"/>
    </row>
    <row r="58517" spans="23:31">
      <c r="W58517" s="50"/>
      <c r="AA58517" s="50"/>
      <c r="AE58517" s="50"/>
    </row>
    <row r="58518" spans="23:31">
      <c r="W58518" s="50"/>
      <c r="AA58518" s="50"/>
      <c r="AE58518" s="50"/>
    </row>
    <row r="58519" spans="23:31">
      <c r="W58519" s="50"/>
      <c r="AA58519" s="50"/>
      <c r="AE58519" s="50"/>
    </row>
    <row r="58520" spans="23:31">
      <c r="W58520" s="50"/>
      <c r="AA58520" s="50"/>
      <c r="AE58520" s="50"/>
    </row>
    <row r="58521" spans="23:31">
      <c r="W58521" s="50"/>
      <c r="AA58521" s="50"/>
      <c r="AE58521" s="50"/>
    </row>
    <row r="58522" spans="23:31">
      <c r="W58522" s="50"/>
      <c r="AA58522" s="50"/>
      <c r="AE58522" s="50"/>
    </row>
    <row r="58523" spans="23:31">
      <c r="W58523" s="50"/>
      <c r="AA58523" s="50"/>
      <c r="AE58523" s="50"/>
    </row>
    <row r="58524" spans="23:31">
      <c r="W58524" s="50"/>
      <c r="AA58524" s="50"/>
      <c r="AE58524" s="50"/>
    </row>
    <row r="58525" spans="23:31">
      <c r="W58525" s="50"/>
      <c r="AA58525" s="50"/>
      <c r="AE58525" s="50"/>
    </row>
    <row r="58526" spans="23:31">
      <c r="W58526" s="50"/>
      <c r="AA58526" s="50"/>
      <c r="AE58526" s="50"/>
    </row>
    <row r="58527" spans="23:31">
      <c r="W58527" s="50"/>
      <c r="AA58527" s="50"/>
      <c r="AE58527" s="50"/>
    </row>
    <row r="58528" spans="23:31">
      <c r="W58528" s="50"/>
      <c r="AA58528" s="50"/>
      <c r="AE58528" s="50"/>
    </row>
    <row r="58529" spans="23:31">
      <c r="W58529" s="50"/>
      <c r="AA58529" s="50"/>
      <c r="AE58529" s="50"/>
    </row>
    <row r="58530" spans="23:31">
      <c r="W58530" s="50"/>
      <c r="AA58530" s="50"/>
      <c r="AE58530" s="50"/>
    </row>
    <row r="58531" spans="23:31">
      <c r="W58531" s="50"/>
      <c r="AA58531" s="50"/>
      <c r="AE58531" s="50"/>
    </row>
    <row r="58532" spans="23:31">
      <c r="W58532" s="50"/>
      <c r="AA58532" s="50"/>
      <c r="AE58532" s="50"/>
    </row>
    <row r="58533" spans="23:31">
      <c r="W58533" s="50"/>
      <c r="AA58533" s="50"/>
      <c r="AE58533" s="50"/>
    </row>
    <row r="58534" spans="23:31">
      <c r="W58534" s="50"/>
      <c r="AA58534" s="50"/>
      <c r="AE58534" s="50"/>
    </row>
    <row r="58535" spans="23:31">
      <c r="W58535" s="50"/>
      <c r="AA58535" s="50"/>
      <c r="AE58535" s="50"/>
    </row>
    <row r="58536" spans="23:31">
      <c r="W58536" s="50"/>
      <c r="AA58536" s="50"/>
      <c r="AE58536" s="50"/>
    </row>
    <row r="58537" spans="23:31">
      <c r="W58537" s="50"/>
      <c r="AA58537" s="50"/>
      <c r="AE58537" s="50"/>
    </row>
    <row r="58538" spans="23:31">
      <c r="W58538" s="50"/>
      <c r="AA58538" s="50"/>
      <c r="AE58538" s="50"/>
    </row>
    <row r="58539" spans="23:31">
      <c r="W58539" s="50"/>
      <c r="AA58539" s="50"/>
      <c r="AE58539" s="50"/>
    </row>
    <row r="58540" spans="23:31">
      <c r="W58540" s="50"/>
      <c r="AA58540" s="50"/>
      <c r="AE58540" s="50"/>
    </row>
    <row r="58541" spans="23:31">
      <c r="W58541" s="50"/>
      <c r="AA58541" s="50"/>
      <c r="AE58541" s="50"/>
    </row>
    <row r="58542" spans="23:31">
      <c r="W58542" s="50"/>
      <c r="AA58542" s="50"/>
      <c r="AE58542" s="50"/>
    </row>
    <row r="58543" spans="23:31">
      <c r="W58543" s="50"/>
      <c r="AA58543" s="50"/>
      <c r="AE58543" s="50"/>
    </row>
    <row r="58544" spans="23:31">
      <c r="W58544" s="50"/>
      <c r="AA58544" s="50"/>
      <c r="AE58544" s="50"/>
    </row>
    <row r="58545" spans="23:31">
      <c r="W58545" s="50"/>
      <c r="AA58545" s="50"/>
      <c r="AE58545" s="50"/>
    </row>
    <row r="58546" spans="23:31">
      <c r="W58546" s="50"/>
      <c r="AA58546" s="50"/>
      <c r="AE58546" s="50"/>
    </row>
    <row r="58547" spans="23:31">
      <c r="W58547" s="50"/>
      <c r="AA58547" s="50"/>
      <c r="AE58547" s="50"/>
    </row>
    <row r="58548" spans="23:31">
      <c r="W58548" s="50"/>
      <c r="AA58548" s="50"/>
      <c r="AE58548" s="50"/>
    </row>
    <row r="58549" spans="23:31">
      <c r="W58549" s="50"/>
      <c r="AA58549" s="50"/>
      <c r="AE58549" s="50"/>
    </row>
    <row r="58550" spans="23:31">
      <c r="W58550" s="50"/>
      <c r="AA58550" s="50"/>
      <c r="AE58550" s="50"/>
    </row>
    <row r="58551" spans="23:31">
      <c r="W58551" s="50"/>
      <c r="AA58551" s="50"/>
      <c r="AE58551" s="50"/>
    </row>
    <row r="58552" spans="23:31">
      <c r="W58552" s="50"/>
      <c r="AA58552" s="50"/>
      <c r="AE58552" s="50"/>
    </row>
    <row r="58553" spans="23:31">
      <c r="W58553" s="50"/>
      <c r="AA58553" s="50"/>
      <c r="AE58553" s="50"/>
    </row>
    <row r="58554" spans="23:31">
      <c r="W58554" s="50"/>
      <c r="AA58554" s="50"/>
      <c r="AE58554" s="50"/>
    </row>
    <row r="58555" spans="23:31">
      <c r="W58555" s="50"/>
      <c r="AA58555" s="50"/>
      <c r="AE58555" s="50"/>
    </row>
    <row r="58556" spans="23:31">
      <c r="W58556" s="50"/>
      <c r="AA58556" s="50"/>
      <c r="AE58556" s="50"/>
    </row>
    <row r="58557" spans="23:31">
      <c r="W58557" s="50"/>
      <c r="AA58557" s="50"/>
      <c r="AE58557" s="50"/>
    </row>
    <row r="58558" spans="23:31">
      <c r="W58558" s="50"/>
      <c r="AA58558" s="50"/>
      <c r="AE58558" s="50"/>
    </row>
    <row r="58559" spans="23:31">
      <c r="W58559" s="50"/>
      <c r="AA58559" s="50"/>
      <c r="AE58559" s="50"/>
    </row>
    <row r="58560" spans="23:31">
      <c r="W58560" s="50"/>
      <c r="AA58560" s="50"/>
      <c r="AE58560" s="50"/>
    </row>
    <row r="58561" spans="23:31">
      <c r="W58561" s="50"/>
      <c r="AA58561" s="50"/>
      <c r="AE58561" s="50"/>
    </row>
    <row r="58562" spans="23:31">
      <c r="W58562" s="50"/>
      <c r="AA58562" s="50"/>
      <c r="AE58562" s="50"/>
    </row>
    <row r="58563" spans="23:31">
      <c r="W58563" s="50"/>
      <c r="AA58563" s="50"/>
      <c r="AE58563" s="50"/>
    </row>
    <row r="58564" spans="23:31">
      <c r="W58564" s="50"/>
      <c r="AA58564" s="50"/>
      <c r="AE58564" s="50"/>
    </row>
    <row r="58565" spans="23:31">
      <c r="W58565" s="50"/>
      <c r="AA58565" s="50"/>
      <c r="AE58565" s="50"/>
    </row>
    <row r="58566" spans="23:31">
      <c r="W58566" s="50"/>
      <c r="AA58566" s="50"/>
      <c r="AE58566" s="50"/>
    </row>
    <row r="58567" spans="23:31">
      <c r="W58567" s="50"/>
      <c r="AA58567" s="50"/>
      <c r="AE58567" s="50"/>
    </row>
    <row r="58568" spans="23:31">
      <c r="W58568" s="50"/>
      <c r="AA58568" s="50"/>
      <c r="AE58568" s="50"/>
    </row>
    <row r="58569" spans="23:31">
      <c r="W58569" s="50"/>
      <c r="AA58569" s="50"/>
      <c r="AE58569" s="50"/>
    </row>
    <row r="58570" spans="23:31">
      <c r="W58570" s="50"/>
      <c r="AA58570" s="50"/>
      <c r="AE58570" s="50"/>
    </row>
    <row r="58571" spans="23:31">
      <c r="W58571" s="50"/>
      <c r="AA58571" s="50"/>
      <c r="AE58571" s="50"/>
    </row>
    <row r="58572" spans="23:31">
      <c r="W58572" s="50"/>
      <c r="AA58572" s="50"/>
      <c r="AE58572" s="50"/>
    </row>
    <row r="58573" spans="23:31">
      <c r="W58573" s="50"/>
      <c r="AA58573" s="50"/>
      <c r="AE58573" s="50"/>
    </row>
    <row r="58574" spans="23:31">
      <c r="W58574" s="50"/>
      <c r="AA58574" s="50"/>
      <c r="AE58574" s="50"/>
    </row>
    <row r="58575" spans="23:31">
      <c r="W58575" s="50"/>
      <c r="AA58575" s="50"/>
      <c r="AE58575" s="50"/>
    </row>
    <row r="58576" spans="23:31">
      <c r="W58576" s="50"/>
      <c r="AA58576" s="50"/>
      <c r="AE58576" s="50"/>
    </row>
    <row r="58577" spans="23:31">
      <c r="W58577" s="50"/>
      <c r="AA58577" s="50"/>
      <c r="AE58577" s="50"/>
    </row>
    <row r="58578" spans="23:31">
      <c r="W58578" s="50"/>
      <c r="AA58578" s="50"/>
      <c r="AE58578" s="50"/>
    </row>
    <row r="58579" spans="23:31">
      <c r="W58579" s="50"/>
      <c r="AA58579" s="50"/>
      <c r="AE58579" s="50"/>
    </row>
    <row r="58580" spans="23:31">
      <c r="W58580" s="50"/>
      <c r="AA58580" s="50"/>
      <c r="AE58580" s="50"/>
    </row>
    <row r="58581" spans="23:31">
      <c r="W58581" s="50"/>
      <c r="AA58581" s="50"/>
      <c r="AE58581" s="50"/>
    </row>
    <row r="58582" spans="23:31">
      <c r="W58582" s="50"/>
      <c r="AA58582" s="50"/>
      <c r="AE58582" s="50"/>
    </row>
    <row r="58583" spans="23:31">
      <c r="W58583" s="50"/>
      <c r="AA58583" s="50"/>
      <c r="AE58583" s="50"/>
    </row>
    <row r="58584" spans="23:31">
      <c r="W58584" s="50"/>
      <c r="AA58584" s="50"/>
      <c r="AE58584" s="50"/>
    </row>
    <row r="58585" spans="23:31">
      <c r="W58585" s="50"/>
      <c r="AA58585" s="50"/>
      <c r="AE58585" s="50"/>
    </row>
    <row r="58586" spans="23:31">
      <c r="W58586" s="50"/>
      <c r="AA58586" s="50"/>
      <c r="AE58586" s="50"/>
    </row>
    <row r="58587" spans="23:31">
      <c r="W58587" s="50"/>
      <c r="AA58587" s="50"/>
      <c r="AE58587" s="50"/>
    </row>
    <row r="58588" spans="23:31">
      <c r="W58588" s="50"/>
      <c r="AA58588" s="50"/>
      <c r="AE58588" s="50"/>
    </row>
    <row r="58589" spans="23:31">
      <c r="W58589" s="50"/>
      <c r="AA58589" s="50"/>
      <c r="AE58589" s="50"/>
    </row>
    <row r="58590" spans="23:31">
      <c r="W58590" s="50"/>
      <c r="AA58590" s="50"/>
      <c r="AE58590" s="50"/>
    </row>
    <row r="58591" spans="23:31">
      <c r="W58591" s="50"/>
      <c r="AA58591" s="50"/>
      <c r="AE58591" s="50"/>
    </row>
    <row r="58592" spans="23:31">
      <c r="W58592" s="50"/>
      <c r="AA58592" s="50"/>
      <c r="AE58592" s="50"/>
    </row>
    <row r="58593" spans="23:31">
      <c r="W58593" s="50"/>
      <c r="AA58593" s="50"/>
      <c r="AE58593" s="50"/>
    </row>
    <row r="58594" spans="23:31">
      <c r="W58594" s="50"/>
      <c r="AA58594" s="50"/>
      <c r="AE58594" s="50"/>
    </row>
    <row r="58595" spans="23:31">
      <c r="W58595" s="50"/>
      <c r="AA58595" s="50"/>
      <c r="AE58595" s="50"/>
    </row>
    <row r="58596" spans="23:31">
      <c r="W58596" s="50"/>
      <c r="AA58596" s="50"/>
      <c r="AE58596" s="50"/>
    </row>
    <row r="58597" spans="23:31">
      <c r="W58597" s="50"/>
      <c r="AA58597" s="50"/>
      <c r="AE58597" s="50"/>
    </row>
    <row r="58598" spans="23:31">
      <c r="W58598" s="50"/>
      <c r="AA58598" s="50"/>
      <c r="AE58598" s="50"/>
    </row>
    <row r="58599" spans="23:31">
      <c r="W58599" s="50"/>
      <c r="AA58599" s="50"/>
      <c r="AE58599" s="50"/>
    </row>
    <row r="58600" spans="23:31">
      <c r="W58600" s="50"/>
      <c r="AA58600" s="50"/>
      <c r="AE58600" s="50"/>
    </row>
    <row r="58601" spans="23:31">
      <c r="W58601" s="50"/>
      <c r="AA58601" s="50"/>
      <c r="AE58601" s="50"/>
    </row>
    <row r="58602" spans="23:31">
      <c r="W58602" s="50"/>
      <c r="AA58602" s="50"/>
      <c r="AE58602" s="50"/>
    </row>
    <row r="58603" spans="23:31">
      <c r="W58603" s="50"/>
      <c r="AA58603" s="50"/>
      <c r="AE58603" s="50"/>
    </row>
    <row r="58604" spans="23:31">
      <c r="W58604" s="50"/>
      <c r="AA58604" s="50"/>
      <c r="AE58604" s="50"/>
    </row>
    <row r="58605" spans="23:31">
      <c r="W58605" s="50"/>
      <c r="AA58605" s="50"/>
      <c r="AE58605" s="50"/>
    </row>
    <row r="58606" spans="23:31">
      <c r="W58606" s="50"/>
      <c r="AA58606" s="50"/>
      <c r="AE58606" s="50"/>
    </row>
    <row r="58607" spans="23:31">
      <c r="W58607" s="50"/>
      <c r="AA58607" s="50"/>
      <c r="AE58607" s="50"/>
    </row>
    <row r="58608" spans="23:31">
      <c r="W58608" s="50"/>
      <c r="AA58608" s="50"/>
      <c r="AE58608" s="50"/>
    </row>
    <row r="58609" spans="23:31">
      <c r="W58609" s="50"/>
      <c r="AA58609" s="50"/>
      <c r="AE58609" s="50"/>
    </row>
    <row r="58610" spans="23:31">
      <c r="W58610" s="50"/>
      <c r="AA58610" s="50"/>
      <c r="AE58610" s="50"/>
    </row>
    <row r="58611" spans="23:31">
      <c r="W58611" s="50"/>
      <c r="AA58611" s="50"/>
      <c r="AE58611" s="50"/>
    </row>
    <row r="58612" spans="23:31">
      <c r="W58612" s="50"/>
      <c r="AA58612" s="50"/>
      <c r="AE58612" s="50"/>
    </row>
    <row r="58613" spans="23:31">
      <c r="W58613" s="50"/>
      <c r="AA58613" s="50"/>
      <c r="AE58613" s="50"/>
    </row>
    <row r="58614" spans="23:31">
      <c r="W58614" s="50"/>
      <c r="AA58614" s="50"/>
      <c r="AE58614" s="50"/>
    </row>
    <row r="58615" spans="23:31">
      <c r="W58615" s="50"/>
      <c r="AA58615" s="50"/>
      <c r="AE58615" s="50"/>
    </row>
    <row r="58616" spans="23:31">
      <c r="W58616" s="50"/>
      <c r="AA58616" s="50"/>
      <c r="AE58616" s="50"/>
    </row>
    <row r="58617" spans="23:31">
      <c r="W58617" s="50"/>
      <c r="AA58617" s="50"/>
      <c r="AE58617" s="50"/>
    </row>
    <row r="58618" spans="23:31">
      <c r="W58618" s="50"/>
      <c r="AA58618" s="50"/>
      <c r="AE58618" s="50"/>
    </row>
    <row r="58619" spans="23:31">
      <c r="W58619" s="50"/>
      <c r="AA58619" s="50"/>
      <c r="AE58619" s="50"/>
    </row>
    <row r="58620" spans="23:31">
      <c r="W58620" s="50"/>
      <c r="AA58620" s="50"/>
      <c r="AE58620" s="50"/>
    </row>
    <row r="58621" spans="23:31">
      <c r="W58621" s="50"/>
      <c r="AA58621" s="50"/>
      <c r="AE58621" s="50"/>
    </row>
    <row r="58622" spans="23:31">
      <c r="W58622" s="50"/>
      <c r="AA58622" s="50"/>
      <c r="AE58622" s="50"/>
    </row>
    <row r="58623" spans="23:31">
      <c r="W58623" s="50"/>
      <c r="AA58623" s="50"/>
      <c r="AE58623" s="50"/>
    </row>
    <row r="58624" spans="23:31">
      <c r="W58624" s="50"/>
      <c r="AA58624" s="50"/>
      <c r="AE58624" s="50"/>
    </row>
    <row r="58625" spans="23:31">
      <c r="W58625" s="50"/>
      <c r="AA58625" s="50"/>
      <c r="AE58625" s="50"/>
    </row>
    <row r="58626" spans="23:31">
      <c r="W58626" s="50"/>
      <c r="AA58626" s="50"/>
      <c r="AE58626" s="50"/>
    </row>
    <row r="58627" spans="23:31">
      <c r="W58627" s="50"/>
      <c r="AA58627" s="50"/>
      <c r="AE58627" s="50"/>
    </row>
    <row r="58628" spans="23:31">
      <c r="W58628" s="50"/>
      <c r="AA58628" s="50"/>
      <c r="AE58628" s="50"/>
    </row>
    <row r="58629" spans="23:31">
      <c r="W58629" s="50"/>
      <c r="AA58629" s="50"/>
      <c r="AE58629" s="50"/>
    </row>
    <row r="58630" spans="23:31">
      <c r="W58630" s="50"/>
      <c r="AA58630" s="50"/>
      <c r="AE58630" s="50"/>
    </row>
    <row r="58631" spans="23:31">
      <c r="W58631" s="50"/>
      <c r="AA58631" s="50"/>
      <c r="AE58631" s="50"/>
    </row>
    <row r="58632" spans="23:31">
      <c r="W58632" s="50"/>
      <c r="AA58632" s="50"/>
      <c r="AE58632" s="50"/>
    </row>
    <row r="58633" spans="23:31">
      <c r="W58633" s="50"/>
      <c r="AA58633" s="50"/>
      <c r="AE58633" s="50"/>
    </row>
    <row r="58634" spans="23:31">
      <c r="W58634" s="50"/>
      <c r="AA58634" s="50"/>
      <c r="AE58634" s="50"/>
    </row>
    <row r="58635" spans="23:31">
      <c r="W58635" s="50"/>
      <c r="AA58635" s="50"/>
      <c r="AE58635" s="50"/>
    </row>
    <row r="58636" spans="23:31">
      <c r="W58636" s="50"/>
      <c r="AA58636" s="50"/>
      <c r="AE58636" s="50"/>
    </row>
    <row r="58637" spans="23:31">
      <c r="W58637" s="50"/>
      <c r="AA58637" s="50"/>
      <c r="AE58637" s="50"/>
    </row>
    <row r="58638" spans="23:31">
      <c r="W58638" s="50"/>
      <c r="AA58638" s="50"/>
      <c r="AE58638" s="50"/>
    </row>
    <row r="58639" spans="23:31">
      <c r="W58639" s="50"/>
      <c r="AA58639" s="50"/>
      <c r="AE58639" s="50"/>
    </row>
    <row r="58640" spans="23:31">
      <c r="W58640" s="50"/>
      <c r="AA58640" s="50"/>
      <c r="AE58640" s="50"/>
    </row>
    <row r="58641" spans="23:31">
      <c r="W58641" s="50"/>
      <c r="AA58641" s="50"/>
      <c r="AE58641" s="50"/>
    </row>
    <row r="58642" spans="23:31">
      <c r="W58642" s="50"/>
      <c r="AA58642" s="50"/>
      <c r="AE58642" s="50"/>
    </row>
    <row r="58643" spans="23:31">
      <c r="W58643" s="50"/>
      <c r="AA58643" s="50"/>
      <c r="AE58643" s="50"/>
    </row>
    <row r="58644" spans="23:31">
      <c r="W58644" s="50"/>
      <c r="AA58644" s="50"/>
      <c r="AE58644" s="50"/>
    </row>
    <row r="58645" spans="23:31">
      <c r="W58645" s="50"/>
      <c r="AA58645" s="50"/>
      <c r="AE58645" s="50"/>
    </row>
    <row r="58646" spans="23:31">
      <c r="W58646" s="50"/>
      <c r="AA58646" s="50"/>
      <c r="AE58646" s="50"/>
    </row>
    <row r="58647" spans="23:31">
      <c r="W58647" s="50"/>
      <c r="AA58647" s="50"/>
      <c r="AE58647" s="50"/>
    </row>
    <row r="58648" spans="23:31">
      <c r="W58648" s="50"/>
      <c r="AA58648" s="50"/>
      <c r="AE58648" s="50"/>
    </row>
    <row r="58649" spans="23:31">
      <c r="W58649" s="50"/>
      <c r="AA58649" s="50"/>
      <c r="AE58649" s="50"/>
    </row>
    <row r="58650" spans="23:31">
      <c r="W58650" s="50"/>
      <c r="AA58650" s="50"/>
      <c r="AE58650" s="50"/>
    </row>
    <row r="58651" spans="23:31">
      <c r="W58651" s="50"/>
      <c r="AA58651" s="50"/>
      <c r="AE58651" s="50"/>
    </row>
    <row r="58652" spans="23:31">
      <c r="W58652" s="50"/>
      <c r="AA58652" s="50"/>
      <c r="AE58652" s="50"/>
    </row>
    <row r="58653" spans="23:31">
      <c r="W58653" s="50"/>
      <c r="AA58653" s="50"/>
      <c r="AE58653" s="50"/>
    </row>
    <row r="58654" spans="23:31">
      <c r="W58654" s="50"/>
      <c r="AA58654" s="50"/>
      <c r="AE58654" s="50"/>
    </row>
    <row r="58655" spans="23:31">
      <c r="W58655" s="50"/>
      <c r="AA58655" s="50"/>
      <c r="AE58655" s="50"/>
    </row>
    <row r="58656" spans="23:31">
      <c r="W58656" s="50"/>
      <c r="AA58656" s="50"/>
      <c r="AE58656" s="50"/>
    </row>
    <row r="58657" spans="23:31">
      <c r="W58657" s="50"/>
      <c r="AA58657" s="50"/>
      <c r="AE58657" s="50"/>
    </row>
    <row r="58658" spans="23:31">
      <c r="W58658" s="50"/>
      <c r="AA58658" s="50"/>
      <c r="AE58658" s="50"/>
    </row>
    <row r="58659" spans="23:31">
      <c r="W58659" s="50"/>
      <c r="AA58659" s="50"/>
      <c r="AE58659" s="50"/>
    </row>
    <row r="58660" spans="23:31">
      <c r="W58660" s="50"/>
      <c r="AA58660" s="50"/>
      <c r="AE58660" s="50"/>
    </row>
    <row r="58661" spans="23:31">
      <c r="W58661" s="50"/>
      <c r="AA58661" s="50"/>
      <c r="AE58661" s="50"/>
    </row>
    <row r="58662" spans="23:31">
      <c r="W58662" s="50"/>
      <c r="AA58662" s="50"/>
      <c r="AE58662" s="50"/>
    </row>
    <row r="58663" spans="23:31">
      <c r="W58663" s="50"/>
      <c r="AA58663" s="50"/>
      <c r="AE58663" s="50"/>
    </row>
    <row r="58664" spans="23:31">
      <c r="W58664" s="50"/>
      <c r="AA58664" s="50"/>
      <c r="AE58664" s="50"/>
    </row>
    <row r="58665" spans="23:31">
      <c r="W58665" s="50"/>
      <c r="AA58665" s="50"/>
      <c r="AE58665" s="50"/>
    </row>
    <row r="58666" spans="23:31">
      <c r="W58666" s="50"/>
      <c r="AA58666" s="50"/>
      <c r="AE58666" s="50"/>
    </row>
    <row r="58667" spans="23:31">
      <c r="W58667" s="50"/>
      <c r="AA58667" s="50"/>
      <c r="AE58667" s="50"/>
    </row>
    <row r="58668" spans="23:31">
      <c r="W58668" s="50"/>
      <c r="AA58668" s="50"/>
      <c r="AE58668" s="50"/>
    </row>
    <row r="58669" spans="23:31">
      <c r="W58669" s="50"/>
      <c r="AA58669" s="50"/>
      <c r="AE58669" s="50"/>
    </row>
    <row r="58670" spans="23:31">
      <c r="W58670" s="50"/>
      <c r="AA58670" s="50"/>
      <c r="AE58670" s="50"/>
    </row>
    <row r="58671" spans="23:31">
      <c r="W58671" s="50"/>
      <c r="AA58671" s="50"/>
      <c r="AE58671" s="50"/>
    </row>
    <row r="58672" spans="23:31">
      <c r="W58672" s="50"/>
      <c r="AA58672" s="50"/>
      <c r="AE58672" s="50"/>
    </row>
    <row r="58673" spans="23:31">
      <c r="W58673" s="50"/>
      <c r="AA58673" s="50"/>
      <c r="AE58673" s="50"/>
    </row>
    <row r="58674" spans="23:31">
      <c r="W58674" s="50"/>
      <c r="AA58674" s="50"/>
      <c r="AE58674" s="50"/>
    </row>
    <row r="58675" spans="23:31">
      <c r="W58675" s="50"/>
      <c r="AA58675" s="50"/>
      <c r="AE58675" s="50"/>
    </row>
    <row r="58676" spans="23:31">
      <c r="W58676" s="50"/>
      <c r="AA58676" s="50"/>
      <c r="AE58676" s="50"/>
    </row>
    <row r="58677" spans="23:31">
      <c r="W58677" s="50"/>
      <c r="AA58677" s="50"/>
      <c r="AE58677" s="50"/>
    </row>
    <row r="58678" spans="23:31">
      <c r="W58678" s="50"/>
      <c r="AA58678" s="50"/>
      <c r="AE58678" s="50"/>
    </row>
    <row r="58679" spans="23:31">
      <c r="W58679" s="50"/>
      <c r="AA58679" s="50"/>
      <c r="AE58679" s="50"/>
    </row>
    <row r="58680" spans="23:31">
      <c r="W58680" s="50"/>
      <c r="AA58680" s="50"/>
      <c r="AE58680" s="50"/>
    </row>
    <row r="58681" spans="23:31">
      <c r="W58681" s="50"/>
      <c r="AA58681" s="50"/>
      <c r="AE58681" s="50"/>
    </row>
    <row r="58682" spans="23:31">
      <c r="W58682" s="50"/>
      <c r="AA58682" s="50"/>
      <c r="AE58682" s="50"/>
    </row>
    <row r="58683" spans="23:31">
      <c r="W58683" s="50"/>
      <c r="AA58683" s="50"/>
      <c r="AE58683" s="50"/>
    </row>
    <row r="58684" spans="23:31">
      <c r="W58684" s="50"/>
      <c r="AA58684" s="50"/>
      <c r="AE58684" s="50"/>
    </row>
    <row r="58685" spans="23:31">
      <c r="W58685" s="50"/>
      <c r="AA58685" s="50"/>
      <c r="AE58685" s="50"/>
    </row>
    <row r="58686" spans="23:31">
      <c r="W58686" s="50"/>
      <c r="AA58686" s="50"/>
      <c r="AE58686" s="50"/>
    </row>
    <row r="58687" spans="23:31">
      <c r="W58687" s="50"/>
      <c r="AA58687" s="50"/>
      <c r="AE58687" s="50"/>
    </row>
    <row r="58688" spans="23:31">
      <c r="W58688" s="50"/>
      <c r="AA58688" s="50"/>
      <c r="AE58688" s="50"/>
    </row>
    <row r="58689" spans="23:31">
      <c r="W58689" s="50"/>
      <c r="AA58689" s="50"/>
      <c r="AE58689" s="50"/>
    </row>
    <row r="58690" spans="23:31">
      <c r="W58690" s="50"/>
      <c r="AA58690" s="50"/>
      <c r="AE58690" s="50"/>
    </row>
    <row r="58691" spans="23:31">
      <c r="W58691" s="50"/>
      <c r="AA58691" s="50"/>
      <c r="AE58691" s="50"/>
    </row>
    <row r="58692" spans="23:31">
      <c r="W58692" s="50"/>
      <c r="AA58692" s="50"/>
      <c r="AE58692" s="50"/>
    </row>
    <row r="58693" spans="23:31">
      <c r="W58693" s="50"/>
      <c r="AA58693" s="50"/>
      <c r="AE58693" s="50"/>
    </row>
    <row r="58694" spans="23:31">
      <c r="W58694" s="50"/>
      <c r="AA58694" s="50"/>
      <c r="AE58694" s="50"/>
    </row>
    <row r="58695" spans="23:31">
      <c r="W58695" s="50"/>
      <c r="AA58695" s="50"/>
      <c r="AE58695" s="50"/>
    </row>
    <row r="58696" spans="23:31">
      <c r="W58696" s="50"/>
      <c r="AA58696" s="50"/>
      <c r="AE58696" s="50"/>
    </row>
    <row r="58697" spans="23:31">
      <c r="W58697" s="50"/>
      <c r="AA58697" s="50"/>
      <c r="AE58697" s="50"/>
    </row>
    <row r="58698" spans="23:31">
      <c r="W58698" s="50"/>
      <c r="AA58698" s="50"/>
      <c r="AE58698" s="50"/>
    </row>
    <row r="58699" spans="23:31">
      <c r="W58699" s="50"/>
      <c r="AA58699" s="50"/>
      <c r="AE58699" s="50"/>
    </row>
    <row r="58700" spans="23:31">
      <c r="W58700" s="50"/>
      <c r="AA58700" s="50"/>
      <c r="AE58700" s="50"/>
    </row>
    <row r="58701" spans="23:31">
      <c r="W58701" s="50"/>
      <c r="AA58701" s="50"/>
      <c r="AE58701" s="50"/>
    </row>
    <row r="58702" spans="23:31">
      <c r="W58702" s="50"/>
      <c r="AA58702" s="50"/>
      <c r="AE58702" s="50"/>
    </row>
    <row r="58703" spans="23:31">
      <c r="W58703" s="50"/>
      <c r="AA58703" s="50"/>
      <c r="AE58703" s="50"/>
    </row>
    <row r="58704" spans="23:31">
      <c r="W58704" s="50"/>
      <c r="AA58704" s="50"/>
      <c r="AE58704" s="50"/>
    </row>
    <row r="58705" spans="23:31">
      <c r="W58705" s="50"/>
      <c r="AA58705" s="50"/>
      <c r="AE58705" s="50"/>
    </row>
    <row r="58706" spans="23:31">
      <c r="W58706" s="50"/>
      <c r="AA58706" s="50"/>
      <c r="AE58706" s="50"/>
    </row>
    <row r="58707" spans="23:31">
      <c r="W58707" s="50"/>
      <c r="AA58707" s="50"/>
      <c r="AE58707" s="50"/>
    </row>
    <row r="58708" spans="23:31">
      <c r="W58708" s="50"/>
      <c r="AA58708" s="50"/>
      <c r="AE58708" s="50"/>
    </row>
    <row r="58709" spans="23:31">
      <c r="W58709" s="50"/>
      <c r="AA58709" s="50"/>
      <c r="AE58709" s="50"/>
    </row>
    <row r="58710" spans="23:31">
      <c r="W58710" s="50"/>
      <c r="AA58710" s="50"/>
      <c r="AE58710" s="50"/>
    </row>
    <row r="58711" spans="23:31">
      <c r="W58711" s="50"/>
      <c r="AA58711" s="50"/>
      <c r="AE58711" s="50"/>
    </row>
    <row r="58712" spans="23:31">
      <c r="W58712" s="50"/>
      <c r="AA58712" s="50"/>
      <c r="AE58712" s="50"/>
    </row>
    <row r="58713" spans="23:31">
      <c r="W58713" s="50"/>
      <c r="AA58713" s="50"/>
      <c r="AE58713" s="50"/>
    </row>
    <row r="58714" spans="23:31">
      <c r="W58714" s="50"/>
      <c r="AA58714" s="50"/>
      <c r="AE58714" s="50"/>
    </row>
    <row r="58715" spans="23:31">
      <c r="W58715" s="50"/>
      <c r="AA58715" s="50"/>
      <c r="AE58715" s="50"/>
    </row>
    <row r="58716" spans="23:31">
      <c r="W58716" s="50"/>
      <c r="AA58716" s="50"/>
      <c r="AE58716" s="50"/>
    </row>
    <row r="58717" spans="23:31">
      <c r="W58717" s="50"/>
      <c r="AA58717" s="50"/>
      <c r="AE58717" s="50"/>
    </row>
    <row r="58718" spans="23:31">
      <c r="W58718" s="50"/>
      <c r="AA58718" s="50"/>
      <c r="AE58718" s="50"/>
    </row>
    <row r="58719" spans="23:31">
      <c r="W58719" s="50"/>
      <c r="AA58719" s="50"/>
      <c r="AE58719" s="50"/>
    </row>
    <row r="58720" spans="23:31">
      <c r="W58720" s="50"/>
      <c r="AA58720" s="50"/>
      <c r="AE58720" s="50"/>
    </row>
    <row r="58721" spans="23:31">
      <c r="W58721" s="50"/>
      <c r="AA58721" s="50"/>
      <c r="AE58721" s="50"/>
    </row>
    <row r="58722" spans="23:31">
      <c r="W58722" s="50"/>
      <c r="AA58722" s="50"/>
      <c r="AE58722" s="50"/>
    </row>
    <row r="58723" spans="23:31">
      <c r="W58723" s="50"/>
      <c r="AA58723" s="50"/>
      <c r="AE58723" s="50"/>
    </row>
    <row r="58724" spans="23:31">
      <c r="W58724" s="50"/>
      <c r="AA58724" s="50"/>
      <c r="AE58724" s="50"/>
    </row>
    <row r="58725" spans="23:31">
      <c r="W58725" s="50"/>
      <c r="AA58725" s="50"/>
      <c r="AE58725" s="50"/>
    </row>
    <row r="58726" spans="23:31">
      <c r="W58726" s="50"/>
      <c r="AA58726" s="50"/>
      <c r="AE58726" s="50"/>
    </row>
    <row r="58727" spans="23:31">
      <c r="W58727" s="50"/>
      <c r="AA58727" s="50"/>
      <c r="AE58727" s="50"/>
    </row>
    <row r="58728" spans="23:31">
      <c r="W58728" s="50"/>
      <c r="AA58728" s="50"/>
      <c r="AE58728" s="50"/>
    </row>
    <row r="58729" spans="23:31">
      <c r="W58729" s="50"/>
      <c r="AA58729" s="50"/>
      <c r="AE58729" s="50"/>
    </row>
    <row r="58730" spans="23:31">
      <c r="W58730" s="50"/>
      <c r="AA58730" s="50"/>
      <c r="AE58730" s="50"/>
    </row>
    <row r="58731" spans="23:31">
      <c r="W58731" s="50"/>
      <c r="AA58731" s="50"/>
      <c r="AE58731" s="50"/>
    </row>
    <row r="58732" spans="23:31">
      <c r="W58732" s="50"/>
      <c r="AA58732" s="50"/>
      <c r="AE58732" s="50"/>
    </row>
    <row r="58733" spans="23:31">
      <c r="W58733" s="50"/>
      <c r="AA58733" s="50"/>
      <c r="AE58733" s="50"/>
    </row>
    <row r="58734" spans="23:31">
      <c r="W58734" s="50"/>
      <c r="AA58734" s="50"/>
      <c r="AE58734" s="50"/>
    </row>
    <row r="58735" spans="23:31">
      <c r="W58735" s="50"/>
      <c r="AA58735" s="50"/>
      <c r="AE58735" s="50"/>
    </row>
    <row r="58736" spans="23:31">
      <c r="W58736" s="50"/>
      <c r="AA58736" s="50"/>
      <c r="AE58736" s="50"/>
    </row>
    <row r="58737" spans="23:31">
      <c r="W58737" s="50"/>
      <c r="AA58737" s="50"/>
      <c r="AE58737" s="50"/>
    </row>
    <row r="58738" spans="23:31">
      <c r="W58738" s="50"/>
      <c r="AA58738" s="50"/>
      <c r="AE58738" s="50"/>
    </row>
    <row r="58739" spans="23:31">
      <c r="W58739" s="50"/>
      <c r="AA58739" s="50"/>
      <c r="AE58739" s="50"/>
    </row>
    <row r="58740" spans="23:31">
      <c r="W58740" s="50"/>
      <c r="AA58740" s="50"/>
      <c r="AE58740" s="50"/>
    </row>
    <row r="58741" spans="23:31">
      <c r="W58741" s="50"/>
      <c r="AA58741" s="50"/>
      <c r="AE58741" s="50"/>
    </row>
    <row r="58742" spans="23:31">
      <c r="W58742" s="50"/>
      <c r="AA58742" s="50"/>
      <c r="AE58742" s="50"/>
    </row>
    <row r="58743" spans="23:31">
      <c r="W58743" s="50"/>
      <c r="AA58743" s="50"/>
      <c r="AE58743" s="50"/>
    </row>
    <row r="58744" spans="23:31">
      <c r="W58744" s="50"/>
      <c r="AA58744" s="50"/>
      <c r="AE58744" s="50"/>
    </row>
    <row r="58745" spans="23:31">
      <c r="W58745" s="50"/>
      <c r="AA58745" s="50"/>
      <c r="AE58745" s="50"/>
    </row>
    <row r="58746" spans="23:31">
      <c r="W58746" s="50"/>
      <c r="AA58746" s="50"/>
      <c r="AE58746" s="50"/>
    </row>
    <row r="58747" spans="23:31">
      <c r="W58747" s="50"/>
      <c r="AA58747" s="50"/>
      <c r="AE58747" s="50"/>
    </row>
    <row r="58748" spans="23:31">
      <c r="W58748" s="50"/>
      <c r="AA58748" s="50"/>
      <c r="AE58748" s="50"/>
    </row>
    <row r="58749" spans="23:31">
      <c r="W58749" s="50"/>
      <c r="AA58749" s="50"/>
      <c r="AE58749" s="50"/>
    </row>
    <row r="58750" spans="23:31">
      <c r="W58750" s="50"/>
      <c r="AA58750" s="50"/>
      <c r="AE58750" s="50"/>
    </row>
    <row r="58751" spans="23:31">
      <c r="W58751" s="50"/>
      <c r="AA58751" s="50"/>
      <c r="AE58751" s="50"/>
    </row>
    <row r="58752" spans="23:31">
      <c r="W58752" s="50"/>
      <c r="AA58752" s="50"/>
      <c r="AE58752" s="50"/>
    </row>
    <row r="58753" spans="23:31">
      <c r="W58753" s="50"/>
      <c r="AA58753" s="50"/>
      <c r="AE58753" s="50"/>
    </row>
    <row r="58754" spans="23:31">
      <c r="W58754" s="50"/>
      <c r="AA58754" s="50"/>
      <c r="AE58754" s="50"/>
    </row>
    <row r="58755" spans="23:31">
      <c r="W58755" s="50"/>
      <c r="AA58755" s="50"/>
      <c r="AE58755" s="50"/>
    </row>
    <row r="58756" spans="23:31">
      <c r="W58756" s="50"/>
      <c r="AA58756" s="50"/>
      <c r="AE58756" s="50"/>
    </row>
    <row r="58757" spans="23:31">
      <c r="W58757" s="50"/>
      <c r="AA58757" s="50"/>
      <c r="AE58757" s="50"/>
    </row>
    <row r="58758" spans="23:31">
      <c r="W58758" s="50"/>
      <c r="AA58758" s="50"/>
      <c r="AE58758" s="50"/>
    </row>
    <row r="58759" spans="23:31">
      <c r="W58759" s="50"/>
      <c r="AA58759" s="50"/>
      <c r="AE58759" s="50"/>
    </row>
    <row r="58760" spans="23:31">
      <c r="W58760" s="50"/>
      <c r="AA58760" s="50"/>
      <c r="AE58760" s="50"/>
    </row>
    <row r="58761" spans="23:31">
      <c r="W58761" s="50"/>
      <c r="AA58761" s="50"/>
      <c r="AE58761" s="50"/>
    </row>
    <row r="58762" spans="23:31">
      <c r="W58762" s="50"/>
      <c r="AA58762" s="50"/>
      <c r="AE58762" s="50"/>
    </row>
    <row r="58763" spans="23:31">
      <c r="W58763" s="50"/>
      <c r="AA58763" s="50"/>
      <c r="AE58763" s="50"/>
    </row>
    <row r="58764" spans="23:31">
      <c r="W58764" s="50"/>
      <c r="AA58764" s="50"/>
      <c r="AE58764" s="50"/>
    </row>
    <row r="58765" spans="23:31">
      <c r="W58765" s="50"/>
      <c r="AA58765" s="50"/>
      <c r="AE58765" s="50"/>
    </row>
    <row r="58766" spans="23:31">
      <c r="W58766" s="50"/>
      <c r="AA58766" s="50"/>
      <c r="AE58766" s="50"/>
    </row>
    <row r="58767" spans="23:31">
      <c r="W58767" s="50"/>
      <c r="AA58767" s="50"/>
      <c r="AE58767" s="50"/>
    </row>
    <row r="58768" spans="23:31">
      <c r="W58768" s="50"/>
      <c r="AA58768" s="50"/>
      <c r="AE58768" s="50"/>
    </row>
    <row r="58769" spans="23:31">
      <c r="W58769" s="50"/>
      <c r="AA58769" s="50"/>
      <c r="AE58769" s="50"/>
    </row>
    <row r="58770" spans="23:31">
      <c r="W58770" s="50"/>
      <c r="AA58770" s="50"/>
      <c r="AE58770" s="50"/>
    </row>
    <row r="58771" spans="23:31">
      <c r="W58771" s="50"/>
      <c r="AA58771" s="50"/>
      <c r="AE58771" s="50"/>
    </row>
    <row r="58772" spans="23:31">
      <c r="W58772" s="50"/>
      <c r="AA58772" s="50"/>
      <c r="AE58772" s="50"/>
    </row>
    <row r="58773" spans="23:31">
      <c r="W58773" s="50"/>
      <c r="AA58773" s="50"/>
      <c r="AE58773" s="50"/>
    </row>
    <row r="58774" spans="23:31">
      <c r="W58774" s="50"/>
      <c r="AA58774" s="50"/>
      <c r="AE58774" s="50"/>
    </row>
    <row r="58775" spans="23:31">
      <c r="W58775" s="50"/>
      <c r="AA58775" s="50"/>
      <c r="AE58775" s="50"/>
    </row>
    <row r="58776" spans="23:31">
      <c r="W58776" s="50"/>
      <c r="AA58776" s="50"/>
      <c r="AE58776" s="50"/>
    </row>
    <row r="58777" spans="23:31">
      <c r="W58777" s="50"/>
      <c r="AA58777" s="50"/>
      <c r="AE58777" s="50"/>
    </row>
    <row r="58778" spans="23:31">
      <c r="W58778" s="50"/>
      <c r="AA58778" s="50"/>
      <c r="AE58778" s="50"/>
    </row>
    <row r="58779" spans="23:31">
      <c r="W58779" s="50"/>
      <c r="AA58779" s="50"/>
      <c r="AE58779" s="50"/>
    </row>
    <row r="58780" spans="23:31">
      <c r="W58780" s="50"/>
      <c r="AA58780" s="50"/>
      <c r="AE58780" s="50"/>
    </row>
    <row r="58781" spans="23:31">
      <c r="W58781" s="50"/>
      <c r="AA58781" s="50"/>
      <c r="AE58781" s="50"/>
    </row>
    <row r="58782" spans="23:31">
      <c r="W58782" s="50"/>
      <c r="AA58782" s="50"/>
      <c r="AE58782" s="50"/>
    </row>
    <row r="58783" spans="23:31">
      <c r="W58783" s="50"/>
      <c r="AA58783" s="50"/>
      <c r="AE58783" s="50"/>
    </row>
    <row r="58784" spans="23:31">
      <c r="W58784" s="50"/>
      <c r="AA58784" s="50"/>
      <c r="AE58784" s="50"/>
    </row>
    <row r="58785" spans="23:31">
      <c r="W58785" s="50"/>
      <c r="AA58785" s="50"/>
      <c r="AE58785" s="50"/>
    </row>
    <row r="58786" spans="23:31">
      <c r="W58786" s="50"/>
      <c r="AA58786" s="50"/>
      <c r="AE58786" s="50"/>
    </row>
    <row r="58787" spans="23:31">
      <c r="W58787" s="50"/>
      <c r="AA58787" s="50"/>
      <c r="AE58787" s="50"/>
    </row>
    <row r="58788" spans="23:31">
      <c r="W58788" s="50"/>
      <c r="AA58788" s="50"/>
      <c r="AE58788" s="50"/>
    </row>
    <row r="58789" spans="23:31">
      <c r="W58789" s="50"/>
      <c r="AA58789" s="50"/>
      <c r="AE58789" s="50"/>
    </row>
    <row r="58790" spans="23:31">
      <c r="W58790" s="50"/>
      <c r="AA58790" s="50"/>
      <c r="AE58790" s="50"/>
    </row>
    <row r="58791" spans="23:31">
      <c r="W58791" s="50"/>
      <c r="AA58791" s="50"/>
      <c r="AE58791" s="50"/>
    </row>
    <row r="58792" spans="23:31">
      <c r="W58792" s="50"/>
      <c r="AA58792" s="50"/>
      <c r="AE58792" s="50"/>
    </row>
    <row r="58793" spans="23:31">
      <c r="W58793" s="50"/>
      <c r="AA58793" s="50"/>
      <c r="AE58793" s="50"/>
    </row>
    <row r="58794" spans="23:31">
      <c r="W58794" s="50"/>
      <c r="AA58794" s="50"/>
      <c r="AE58794" s="50"/>
    </row>
    <row r="58795" spans="23:31">
      <c r="W58795" s="50"/>
      <c r="AA58795" s="50"/>
      <c r="AE58795" s="50"/>
    </row>
    <row r="58796" spans="23:31">
      <c r="W58796" s="50"/>
      <c r="AA58796" s="50"/>
      <c r="AE58796" s="50"/>
    </row>
    <row r="58797" spans="23:31">
      <c r="W58797" s="50"/>
      <c r="AA58797" s="50"/>
      <c r="AE58797" s="50"/>
    </row>
    <row r="58798" spans="23:31">
      <c r="W58798" s="50"/>
      <c r="AA58798" s="50"/>
      <c r="AE58798" s="50"/>
    </row>
    <row r="58799" spans="23:31">
      <c r="W58799" s="50"/>
      <c r="AA58799" s="50"/>
      <c r="AE58799" s="50"/>
    </row>
    <row r="58800" spans="23:31">
      <c r="W58800" s="50"/>
      <c r="AA58800" s="50"/>
      <c r="AE58800" s="50"/>
    </row>
    <row r="58801" spans="23:31">
      <c r="W58801" s="50"/>
      <c r="AA58801" s="50"/>
      <c r="AE58801" s="50"/>
    </row>
    <row r="58802" spans="23:31">
      <c r="W58802" s="50"/>
      <c r="AA58802" s="50"/>
      <c r="AE58802" s="50"/>
    </row>
    <row r="58803" spans="23:31">
      <c r="W58803" s="50"/>
      <c r="AA58803" s="50"/>
      <c r="AE58803" s="50"/>
    </row>
    <row r="58804" spans="23:31">
      <c r="W58804" s="50"/>
      <c r="AA58804" s="50"/>
      <c r="AE58804" s="50"/>
    </row>
    <row r="58805" spans="23:31">
      <c r="W58805" s="50"/>
      <c r="AA58805" s="50"/>
      <c r="AE58805" s="50"/>
    </row>
    <row r="58806" spans="23:31">
      <c r="W58806" s="50"/>
      <c r="AA58806" s="50"/>
      <c r="AE58806" s="50"/>
    </row>
    <row r="58807" spans="23:31">
      <c r="W58807" s="50"/>
      <c r="AA58807" s="50"/>
      <c r="AE58807" s="50"/>
    </row>
    <row r="58808" spans="23:31">
      <c r="W58808" s="50"/>
      <c r="AA58808" s="50"/>
      <c r="AE58808" s="50"/>
    </row>
    <row r="58809" spans="23:31">
      <c r="W58809" s="50"/>
      <c r="AA58809" s="50"/>
      <c r="AE58809" s="50"/>
    </row>
    <row r="58810" spans="23:31">
      <c r="W58810" s="50"/>
      <c r="AA58810" s="50"/>
      <c r="AE58810" s="50"/>
    </row>
    <row r="58811" spans="23:31">
      <c r="W58811" s="50"/>
      <c r="AA58811" s="50"/>
      <c r="AE58811" s="50"/>
    </row>
    <row r="58812" spans="23:31">
      <c r="W58812" s="50"/>
      <c r="AA58812" s="50"/>
      <c r="AE58812" s="50"/>
    </row>
    <row r="58813" spans="23:31">
      <c r="W58813" s="50"/>
      <c r="AA58813" s="50"/>
      <c r="AE58813" s="50"/>
    </row>
    <row r="58814" spans="23:31">
      <c r="W58814" s="50"/>
      <c r="AA58814" s="50"/>
      <c r="AE58814" s="50"/>
    </row>
    <row r="58815" spans="23:31">
      <c r="W58815" s="50"/>
      <c r="AA58815" s="50"/>
      <c r="AE58815" s="50"/>
    </row>
    <row r="58816" spans="23:31">
      <c r="W58816" s="50"/>
      <c r="AA58816" s="50"/>
      <c r="AE58816" s="50"/>
    </row>
    <row r="58817" spans="23:31">
      <c r="W58817" s="50"/>
      <c r="AA58817" s="50"/>
      <c r="AE58817" s="50"/>
    </row>
    <row r="58818" spans="23:31">
      <c r="W58818" s="50"/>
      <c r="AA58818" s="50"/>
      <c r="AE58818" s="50"/>
    </row>
    <row r="58819" spans="23:31">
      <c r="W58819" s="50"/>
      <c r="AA58819" s="50"/>
      <c r="AE58819" s="50"/>
    </row>
    <row r="58820" spans="23:31">
      <c r="W58820" s="50"/>
      <c r="AA58820" s="50"/>
      <c r="AE58820" s="50"/>
    </row>
    <row r="58821" spans="23:31">
      <c r="W58821" s="50"/>
      <c r="AA58821" s="50"/>
      <c r="AE58821" s="50"/>
    </row>
    <row r="58822" spans="23:31">
      <c r="W58822" s="50"/>
      <c r="AA58822" s="50"/>
      <c r="AE58822" s="50"/>
    </row>
    <row r="58823" spans="23:31">
      <c r="W58823" s="50"/>
      <c r="AA58823" s="50"/>
      <c r="AE58823" s="50"/>
    </row>
    <row r="58824" spans="23:31">
      <c r="W58824" s="50"/>
      <c r="AA58824" s="50"/>
      <c r="AE58824" s="50"/>
    </row>
    <row r="58825" spans="23:31">
      <c r="W58825" s="50"/>
      <c r="AA58825" s="50"/>
      <c r="AE58825" s="50"/>
    </row>
    <row r="58826" spans="23:31">
      <c r="W58826" s="50"/>
      <c r="AA58826" s="50"/>
      <c r="AE58826" s="50"/>
    </row>
    <row r="58827" spans="23:31">
      <c r="W58827" s="50"/>
      <c r="AA58827" s="50"/>
      <c r="AE58827" s="50"/>
    </row>
    <row r="58828" spans="23:31">
      <c r="W58828" s="50"/>
      <c r="AA58828" s="50"/>
      <c r="AE58828" s="50"/>
    </row>
    <row r="58829" spans="23:31">
      <c r="W58829" s="50"/>
      <c r="AA58829" s="50"/>
      <c r="AE58829" s="50"/>
    </row>
    <row r="58830" spans="23:31">
      <c r="W58830" s="50"/>
      <c r="AA58830" s="50"/>
      <c r="AE58830" s="50"/>
    </row>
    <row r="58831" spans="23:31">
      <c r="W58831" s="50"/>
      <c r="AA58831" s="50"/>
      <c r="AE58831" s="50"/>
    </row>
    <row r="58832" spans="23:31">
      <c r="W58832" s="50"/>
      <c r="AA58832" s="50"/>
      <c r="AE58832" s="50"/>
    </row>
    <row r="58833" spans="23:31">
      <c r="W58833" s="50"/>
      <c r="AA58833" s="50"/>
      <c r="AE58833" s="50"/>
    </row>
    <row r="58834" spans="23:31">
      <c r="W58834" s="50"/>
      <c r="AA58834" s="50"/>
      <c r="AE58834" s="50"/>
    </row>
    <row r="58835" spans="23:31">
      <c r="W58835" s="50"/>
      <c r="AA58835" s="50"/>
      <c r="AE58835" s="50"/>
    </row>
    <row r="58836" spans="23:31">
      <c r="W58836" s="50"/>
      <c r="AA58836" s="50"/>
      <c r="AE58836" s="50"/>
    </row>
    <row r="58837" spans="23:31">
      <c r="W58837" s="50"/>
      <c r="AA58837" s="50"/>
      <c r="AE58837" s="50"/>
    </row>
    <row r="58838" spans="23:31">
      <c r="W58838" s="50"/>
      <c r="AA58838" s="50"/>
      <c r="AE58838" s="50"/>
    </row>
    <row r="58839" spans="23:31">
      <c r="W58839" s="50"/>
      <c r="AA58839" s="50"/>
      <c r="AE58839" s="50"/>
    </row>
    <row r="58840" spans="23:31">
      <c r="W58840" s="50"/>
      <c r="AA58840" s="50"/>
      <c r="AE58840" s="50"/>
    </row>
    <row r="58841" spans="23:31">
      <c r="W58841" s="50"/>
      <c r="AA58841" s="50"/>
      <c r="AE58841" s="50"/>
    </row>
    <row r="58842" spans="23:31">
      <c r="W58842" s="50"/>
      <c r="AA58842" s="50"/>
      <c r="AE58842" s="50"/>
    </row>
    <row r="58843" spans="23:31">
      <c r="W58843" s="50"/>
      <c r="AA58843" s="50"/>
      <c r="AE58843" s="50"/>
    </row>
    <row r="58844" spans="23:31">
      <c r="W58844" s="50"/>
      <c r="AA58844" s="50"/>
      <c r="AE58844" s="50"/>
    </row>
    <row r="58845" spans="23:31">
      <c r="W58845" s="50"/>
      <c r="AA58845" s="50"/>
      <c r="AE58845" s="50"/>
    </row>
    <row r="58846" spans="23:31">
      <c r="W58846" s="50"/>
      <c r="AA58846" s="50"/>
      <c r="AE58846" s="50"/>
    </row>
    <row r="58847" spans="23:31">
      <c r="W58847" s="50"/>
      <c r="AA58847" s="50"/>
      <c r="AE58847" s="50"/>
    </row>
    <row r="58848" spans="23:31">
      <c r="W58848" s="50"/>
      <c r="AA58848" s="50"/>
      <c r="AE58848" s="50"/>
    </row>
    <row r="58849" spans="23:31">
      <c r="W58849" s="50"/>
      <c r="AA58849" s="50"/>
      <c r="AE58849" s="50"/>
    </row>
    <row r="58850" spans="23:31">
      <c r="W58850" s="50"/>
      <c r="AA58850" s="50"/>
      <c r="AE58850" s="50"/>
    </row>
    <row r="58851" spans="23:31">
      <c r="W58851" s="50"/>
      <c r="AA58851" s="50"/>
      <c r="AE58851" s="50"/>
    </row>
    <row r="58852" spans="23:31">
      <c r="W58852" s="50"/>
      <c r="AA58852" s="50"/>
      <c r="AE58852" s="50"/>
    </row>
    <row r="58853" spans="23:31">
      <c r="W58853" s="50"/>
      <c r="AA58853" s="50"/>
      <c r="AE58853" s="50"/>
    </row>
    <row r="58854" spans="23:31">
      <c r="W58854" s="50"/>
      <c r="AA58854" s="50"/>
      <c r="AE58854" s="50"/>
    </row>
    <row r="58855" spans="23:31">
      <c r="W58855" s="50"/>
      <c r="AA58855" s="50"/>
      <c r="AE58855" s="50"/>
    </row>
    <row r="58856" spans="23:31">
      <c r="W58856" s="50"/>
      <c r="AA58856" s="50"/>
      <c r="AE58856" s="50"/>
    </row>
    <row r="58857" spans="23:31">
      <c r="W58857" s="50"/>
      <c r="AA58857" s="50"/>
      <c r="AE58857" s="50"/>
    </row>
    <row r="58858" spans="23:31">
      <c r="W58858" s="50"/>
      <c r="AA58858" s="50"/>
      <c r="AE58858" s="50"/>
    </row>
    <row r="58859" spans="23:31">
      <c r="W58859" s="50"/>
      <c r="AA58859" s="50"/>
      <c r="AE58859" s="50"/>
    </row>
    <row r="58860" spans="23:31">
      <c r="W58860" s="50"/>
      <c r="AA58860" s="50"/>
      <c r="AE58860" s="50"/>
    </row>
    <row r="58861" spans="23:31">
      <c r="W58861" s="50"/>
      <c r="AA58861" s="50"/>
      <c r="AE58861" s="50"/>
    </row>
    <row r="58862" spans="23:31">
      <c r="W58862" s="50"/>
      <c r="AA58862" s="50"/>
      <c r="AE58862" s="50"/>
    </row>
    <row r="58863" spans="23:31">
      <c r="W58863" s="50"/>
      <c r="AA58863" s="50"/>
      <c r="AE58863" s="50"/>
    </row>
    <row r="58864" spans="23:31">
      <c r="W58864" s="50"/>
      <c r="AA58864" s="50"/>
      <c r="AE58864" s="50"/>
    </row>
    <row r="58865" spans="23:31">
      <c r="W58865" s="50"/>
      <c r="AA58865" s="50"/>
      <c r="AE58865" s="50"/>
    </row>
    <row r="58866" spans="23:31">
      <c r="W58866" s="50"/>
      <c r="AA58866" s="50"/>
      <c r="AE58866" s="50"/>
    </row>
    <row r="58867" spans="23:31">
      <c r="W58867" s="50"/>
      <c r="AA58867" s="50"/>
      <c r="AE58867" s="50"/>
    </row>
    <row r="58868" spans="23:31">
      <c r="W58868" s="50"/>
      <c r="AA58868" s="50"/>
      <c r="AE58868" s="50"/>
    </row>
    <row r="58869" spans="23:31">
      <c r="W58869" s="50"/>
      <c r="AA58869" s="50"/>
      <c r="AE58869" s="50"/>
    </row>
    <row r="58870" spans="23:31">
      <c r="W58870" s="50"/>
      <c r="AA58870" s="50"/>
      <c r="AE58870" s="50"/>
    </row>
    <row r="58871" spans="23:31">
      <c r="W58871" s="50"/>
      <c r="AA58871" s="50"/>
      <c r="AE58871" s="50"/>
    </row>
    <row r="58872" spans="23:31">
      <c r="W58872" s="50"/>
      <c r="AA58872" s="50"/>
      <c r="AE58872" s="50"/>
    </row>
    <row r="58873" spans="23:31">
      <c r="W58873" s="50"/>
      <c r="AA58873" s="50"/>
      <c r="AE58873" s="50"/>
    </row>
    <row r="58874" spans="23:31">
      <c r="W58874" s="50"/>
      <c r="AA58874" s="50"/>
      <c r="AE58874" s="50"/>
    </row>
    <row r="58875" spans="23:31">
      <c r="W58875" s="50"/>
      <c r="AA58875" s="50"/>
      <c r="AE58875" s="50"/>
    </row>
    <row r="58876" spans="23:31">
      <c r="W58876" s="50"/>
      <c r="AA58876" s="50"/>
      <c r="AE58876" s="50"/>
    </row>
    <row r="58877" spans="23:31">
      <c r="W58877" s="50"/>
      <c r="AA58877" s="50"/>
      <c r="AE58877" s="50"/>
    </row>
    <row r="58878" spans="23:31">
      <c r="W58878" s="50"/>
      <c r="AA58878" s="50"/>
      <c r="AE58878" s="50"/>
    </row>
    <row r="58879" spans="23:31">
      <c r="W58879" s="50"/>
      <c r="AA58879" s="50"/>
      <c r="AE58879" s="50"/>
    </row>
    <row r="58880" spans="23:31">
      <c r="W58880" s="50"/>
      <c r="AA58880" s="50"/>
      <c r="AE58880" s="50"/>
    </row>
    <row r="58881" spans="23:31">
      <c r="W58881" s="50"/>
      <c r="AA58881" s="50"/>
      <c r="AE58881" s="50"/>
    </row>
    <row r="58882" spans="23:31">
      <c r="W58882" s="50"/>
      <c r="AA58882" s="50"/>
      <c r="AE58882" s="50"/>
    </row>
    <row r="58883" spans="23:31">
      <c r="W58883" s="50"/>
      <c r="AA58883" s="50"/>
      <c r="AE58883" s="50"/>
    </row>
    <row r="58884" spans="23:31">
      <c r="W58884" s="50"/>
      <c r="AA58884" s="50"/>
      <c r="AE58884" s="50"/>
    </row>
    <row r="58885" spans="23:31">
      <c r="W58885" s="50"/>
      <c r="AA58885" s="50"/>
      <c r="AE58885" s="50"/>
    </row>
    <row r="58886" spans="23:31">
      <c r="W58886" s="50"/>
      <c r="AA58886" s="50"/>
      <c r="AE58886" s="50"/>
    </row>
    <row r="58887" spans="23:31">
      <c r="W58887" s="50"/>
      <c r="AA58887" s="50"/>
      <c r="AE58887" s="50"/>
    </row>
    <row r="58888" spans="23:31">
      <c r="W58888" s="50"/>
      <c r="AA58888" s="50"/>
      <c r="AE58888" s="50"/>
    </row>
    <row r="58889" spans="23:31">
      <c r="W58889" s="50"/>
      <c r="AA58889" s="50"/>
      <c r="AE58889" s="50"/>
    </row>
    <row r="58890" spans="23:31">
      <c r="W58890" s="50"/>
      <c r="AA58890" s="50"/>
      <c r="AE58890" s="50"/>
    </row>
    <row r="58891" spans="23:31">
      <c r="W58891" s="50"/>
      <c r="AA58891" s="50"/>
      <c r="AE58891" s="50"/>
    </row>
    <row r="58892" spans="23:31">
      <c r="W58892" s="50"/>
      <c r="AA58892" s="50"/>
      <c r="AE58892" s="50"/>
    </row>
    <row r="58893" spans="23:31">
      <c r="W58893" s="50"/>
      <c r="AA58893" s="50"/>
      <c r="AE58893" s="50"/>
    </row>
    <row r="58894" spans="23:31">
      <c r="W58894" s="50"/>
      <c r="AA58894" s="50"/>
      <c r="AE58894" s="50"/>
    </row>
    <row r="58895" spans="23:31">
      <c r="W58895" s="50"/>
      <c r="AA58895" s="50"/>
      <c r="AE58895" s="50"/>
    </row>
    <row r="58896" spans="23:31">
      <c r="W58896" s="50"/>
      <c r="AA58896" s="50"/>
      <c r="AE58896" s="50"/>
    </row>
    <row r="58897" spans="23:31">
      <c r="W58897" s="50"/>
      <c r="AA58897" s="50"/>
      <c r="AE58897" s="50"/>
    </row>
    <row r="58898" spans="23:31">
      <c r="W58898" s="50"/>
      <c r="AA58898" s="50"/>
      <c r="AE58898" s="50"/>
    </row>
    <row r="58899" spans="23:31">
      <c r="W58899" s="50"/>
      <c r="AA58899" s="50"/>
      <c r="AE58899" s="50"/>
    </row>
    <row r="58900" spans="23:31">
      <c r="W58900" s="50"/>
      <c r="AA58900" s="50"/>
      <c r="AE58900" s="50"/>
    </row>
    <row r="58901" spans="23:31">
      <c r="W58901" s="50"/>
      <c r="AA58901" s="50"/>
      <c r="AE58901" s="50"/>
    </row>
    <row r="58902" spans="23:31">
      <c r="W58902" s="50"/>
      <c r="AA58902" s="50"/>
      <c r="AE58902" s="50"/>
    </row>
    <row r="58903" spans="23:31">
      <c r="W58903" s="50"/>
      <c r="AA58903" s="50"/>
      <c r="AE58903" s="50"/>
    </row>
    <row r="58904" spans="23:31">
      <c r="W58904" s="50"/>
      <c r="AA58904" s="50"/>
      <c r="AE58904" s="50"/>
    </row>
    <row r="58905" spans="23:31">
      <c r="W58905" s="50"/>
      <c r="AA58905" s="50"/>
      <c r="AE58905" s="50"/>
    </row>
    <row r="58906" spans="23:31">
      <c r="W58906" s="50"/>
      <c r="AA58906" s="50"/>
      <c r="AE58906" s="50"/>
    </row>
    <row r="58907" spans="23:31">
      <c r="W58907" s="50"/>
      <c r="AA58907" s="50"/>
      <c r="AE58907" s="50"/>
    </row>
    <row r="58908" spans="23:31">
      <c r="W58908" s="50"/>
      <c r="AA58908" s="50"/>
      <c r="AE58908" s="50"/>
    </row>
    <row r="58909" spans="23:31">
      <c r="W58909" s="50"/>
      <c r="AA58909" s="50"/>
      <c r="AE58909" s="50"/>
    </row>
    <row r="58910" spans="23:31">
      <c r="W58910" s="50"/>
      <c r="AA58910" s="50"/>
      <c r="AE58910" s="50"/>
    </row>
    <row r="58911" spans="23:31">
      <c r="W58911" s="50"/>
      <c r="AA58911" s="50"/>
      <c r="AE58911" s="50"/>
    </row>
    <row r="58912" spans="23:31">
      <c r="W58912" s="50"/>
      <c r="AA58912" s="50"/>
      <c r="AE58912" s="50"/>
    </row>
    <row r="58913" spans="23:31">
      <c r="W58913" s="50"/>
      <c r="AA58913" s="50"/>
      <c r="AE58913" s="50"/>
    </row>
    <row r="58914" spans="23:31">
      <c r="W58914" s="50"/>
      <c r="AA58914" s="50"/>
      <c r="AE58914" s="50"/>
    </row>
    <row r="58915" spans="23:31">
      <c r="W58915" s="50"/>
      <c r="AA58915" s="50"/>
      <c r="AE58915" s="50"/>
    </row>
    <row r="58916" spans="23:31">
      <c r="W58916" s="50"/>
      <c r="AA58916" s="50"/>
      <c r="AE58916" s="50"/>
    </row>
    <row r="58917" spans="23:31">
      <c r="W58917" s="50"/>
      <c r="AA58917" s="50"/>
      <c r="AE58917" s="50"/>
    </row>
    <row r="58918" spans="23:31">
      <c r="W58918" s="50"/>
      <c r="AA58918" s="50"/>
      <c r="AE58918" s="50"/>
    </row>
    <row r="58919" spans="23:31">
      <c r="W58919" s="50"/>
      <c r="AA58919" s="50"/>
      <c r="AE58919" s="50"/>
    </row>
    <row r="58920" spans="23:31">
      <c r="W58920" s="50"/>
      <c r="AA58920" s="50"/>
      <c r="AE58920" s="50"/>
    </row>
    <row r="58921" spans="23:31">
      <c r="W58921" s="50"/>
      <c r="AA58921" s="50"/>
      <c r="AE58921" s="50"/>
    </row>
    <row r="58922" spans="23:31">
      <c r="W58922" s="50"/>
      <c r="AA58922" s="50"/>
      <c r="AE58922" s="50"/>
    </row>
    <row r="58923" spans="23:31">
      <c r="W58923" s="50"/>
      <c r="AA58923" s="50"/>
      <c r="AE58923" s="50"/>
    </row>
    <row r="58924" spans="23:31">
      <c r="W58924" s="50"/>
      <c r="AA58924" s="50"/>
      <c r="AE58924" s="50"/>
    </row>
    <row r="58925" spans="23:31">
      <c r="W58925" s="50"/>
      <c r="AA58925" s="50"/>
      <c r="AE58925" s="50"/>
    </row>
    <row r="58926" spans="23:31">
      <c r="W58926" s="50"/>
      <c r="AA58926" s="50"/>
      <c r="AE58926" s="50"/>
    </row>
    <row r="58927" spans="23:31">
      <c r="W58927" s="50"/>
      <c r="AA58927" s="50"/>
      <c r="AE58927" s="50"/>
    </row>
    <row r="58928" spans="23:31">
      <c r="W58928" s="50"/>
      <c r="AA58928" s="50"/>
      <c r="AE58928" s="50"/>
    </row>
    <row r="58929" spans="23:31">
      <c r="W58929" s="50"/>
      <c r="AA58929" s="50"/>
      <c r="AE58929" s="50"/>
    </row>
    <row r="58930" spans="23:31">
      <c r="W58930" s="50"/>
      <c r="AA58930" s="50"/>
      <c r="AE58930" s="50"/>
    </row>
    <row r="58931" spans="23:31">
      <c r="W58931" s="50"/>
      <c r="AA58931" s="50"/>
      <c r="AE58931" s="50"/>
    </row>
    <row r="58932" spans="23:31">
      <c r="W58932" s="50"/>
      <c r="AA58932" s="50"/>
      <c r="AE58932" s="50"/>
    </row>
    <row r="58933" spans="23:31">
      <c r="W58933" s="50"/>
      <c r="AA58933" s="50"/>
      <c r="AE58933" s="50"/>
    </row>
    <row r="58934" spans="23:31">
      <c r="W58934" s="50"/>
      <c r="AA58934" s="50"/>
      <c r="AE58934" s="50"/>
    </row>
    <row r="58935" spans="23:31">
      <c r="W58935" s="50"/>
      <c r="AA58935" s="50"/>
      <c r="AE58935" s="50"/>
    </row>
    <row r="58936" spans="23:31">
      <c r="W58936" s="50"/>
      <c r="AA58936" s="50"/>
      <c r="AE58936" s="50"/>
    </row>
    <row r="58937" spans="23:31">
      <c r="W58937" s="50"/>
      <c r="AA58937" s="50"/>
      <c r="AE58937" s="50"/>
    </row>
    <row r="58938" spans="23:31">
      <c r="W58938" s="50"/>
      <c r="AA58938" s="50"/>
      <c r="AE58938" s="50"/>
    </row>
    <row r="58939" spans="23:31">
      <c r="W58939" s="50"/>
      <c r="AA58939" s="50"/>
      <c r="AE58939" s="50"/>
    </row>
    <row r="58940" spans="23:31">
      <c r="W58940" s="50"/>
      <c r="AA58940" s="50"/>
      <c r="AE58940" s="50"/>
    </row>
    <row r="58941" spans="23:31">
      <c r="W58941" s="50"/>
      <c r="AA58941" s="50"/>
      <c r="AE58941" s="50"/>
    </row>
    <row r="58942" spans="23:31">
      <c r="W58942" s="50"/>
      <c r="AA58942" s="50"/>
      <c r="AE58942" s="50"/>
    </row>
    <row r="58943" spans="23:31">
      <c r="W58943" s="50"/>
      <c r="AA58943" s="50"/>
      <c r="AE58943" s="50"/>
    </row>
    <row r="58944" spans="23:31">
      <c r="W58944" s="50"/>
      <c r="AA58944" s="50"/>
      <c r="AE58944" s="50"/>
    </row>
    <row r="58945" spans="23:31">
      <c r="W58945" s="50"/>
      <c r="AA58945" s="50"/>
      <c r="AE58945" s="50"/>
    </row>
    <row r="58946" spans="23:31">
      <c r="W58946" s="50"/>
      <c r="AA58946" s="50"/>
      <c r="AE58946" s="50"/>
    </row>
    <row r="58947" spans="23:31">
      <c r="W58947" s="50"/>
      <c r="AA58947" s="50"/>
      <c r="AE58947" s="50"/>
    </row>
    <row r="58948" spans="23:31">
      <c r="W58948" s="50"/>
      <c r="AA58948" s="50"/>
      <c r="AE58948" s="50"/>
    </row>
    <row r="58949" spans="23:31">
      <c r="W58949" s="50"/>
      <c r="AA58949" s="50"/>
      <c r="AE58949" s="50"/>
    </row>
    <row r="58950" spans="23:31">
      <c r="W58950" s="50"/>
      <c r="AA58950" s="50"/>
      <c r="AE58950" s="50"/>
    </row>
    <row r="58951" spans="23:31">
      <c r="W58951" s="50"/>
      <c r="AA58951" s="50"/>
      <c r="AE58951" s="50"/>
    </row>
    <row r="58952" spans="23:31">
      <c r="W58952" s="50"/>
      <c r="AA58952" s="50"/>
      <c r="AE58952" s="50"/>
    </row>
    <row r="58953" spans="23:31">
      <c r="W58953" s="50"/>
      <c r="AA58953" s="50"/>
      <c r="AE58953" s="50"/>
    </row>
    <row r="58954" spans="23:31">
      <c r="W58954" s="50"/>
      <c r="AA58954" s="50"/>
      <c r="AE58954" s="50"/>
    </row>
    <row r="58955" spans="23:31">
      <c r="W58955" s="50"/>
      <c r="AA58955" s="50"/>
      <c r="AE58955" s="50"/>
    </row>
    <row r="58956" spans="23:31">
      <c r="W58956" s="50"/>
      <c r="AA58956" s="50"/>
      <c r="AE58956" s="50"/>
    </row>
    <row r="58957" spans="23:31">
      <c r="W58957" s="50"/>
      <c r="AA58957" s="50"/>
      <c r="AE58957" s="50"/>
    </row>
    <row r="58958" spans="23:31">
      <c r="W58958" s="50"/>
      <c r="AA58958" s="50"/>
      <c r="AE58958" s="50"/>
    </row>
    <row r="58959" spans="23:31">
      <c r="W58959" s="50"/>
      <c r="AA58959" s="50"/>
      <c r="AE58959" s="50"/>
    </row>
    <row r="58960" spans="23:31">
      <c r="W58960" s="50"/>
      <c r="AA58960" s="50"/>
      <c r="AE58960" s="50"/>
    </row>
    <row r="58961" spans="23:31">
      <c r="W58961" s="50"/>
      <c r="AA58961" s="50"/>
      <c r="AE58961" s="50"/>
    </row>
    <row r="58962" spans="23:31">
      <c r="W58962" s="50"/>
      <c r="AA58962" s="50"/>
      <c r="AE58962" s="50"/>
    </row>
    <row r="58963" spans="23:31">
      <c r="W58963" s="50"/>
      <c r="AA58963" s="50"/>
      <c r="AE58963" s="50"/>
    </row>
    <row r="58964" spans="23:31">
      <c r="W58964" s="50"/>
      <c r="AA58964" s="50"/>
      <c r="AE58964" s="50"/>
    </row>
    <row r="58965" spans="23:31">
      <c r="W58965" s="50"/>
      <c r="AA58965" s="50"/>
      <c r="AE58965" s="50"/>
    </row>
    <row r="58966" spans="23:31">
      <c r="W58966" s="50"/>
      <c r="AA58966" s="50"/>
      <c r="AE58966" s="50"/>
    </row>
    <row r="58967" spans="23:31">
      <c r="W58967" s="50"/>
      <c r="AA58967" s="50"/>
      <c r="AE58967" s="50"/>
    </row>
    <row r="58968" spans="23:31">
      <c r="W58968" s="50"/>
      <c r="AA58968" s="50"/>
      <c r="AE58968" s="50"/>
    </row>
    <row r="58969" spans="23:31">
      <c r="W58969" s="50"/>
      <c r="AA58969" s="50"/>
      <c r="AE58969" s="50"/>
    </row>
    <row r="58970" spans="23:31">
      <c r="W58970" s="50"/>
      <c r="AA58970" s="50"/>
      <c r="AE58970" s="50"/>
    </row>
    <row r="58971" spans="23:31">
      <c r="W58971" s="50"/>
      <c r="AA58971" s="50"/>
      <c r="AE58971" s="50"/>
    </row>
    <row r="58972" spans="23:31">
      <c r="W58972" s="50"/>
      <c r="AA58972" s="50"/>
      <c r="AE58972" s="50"/>
    </row>
    <row r="58973" spans="23:31">
      <c r="W58973" s="50"/>
      <c r="AA58973" s="50"/>
      <c r="AE58973" s="50"/>
    </row>
    <row r="58974" spans="23:31">
      <c r="W58974" s="50"/>
      <c r="AA58974" s="50"/>
      <c r="AE58974" s="50"/>
    </row>
    <row r="58975" spans="23:31">
      <c r="W58975" s="50"/>
      <c r="AA58975" s="50"/>
      <c r="AE58975" s="50"/>
    </row>
    <row r="58976" spans="23:31">
      <c r="W58976" s="50"/>
      <c r="AA58976" s="50"/>
      <c r="AE58976" s="50"/>
    </row>
    <row r="58977" spans="23:31">
      <c r="W58977" s="50"/>
      <c r="AA58977" s="50"/>
      <c r="AE58977" s="50"/>
    </row>
    <row r="58978" spans="23:31">
      <c r="W58978" s="50"/>
      <c r="AA58978" s="50"/>
      <c r="AE58978" s="50"/>
    </row>
    <row r="58979" spans="23:31">
      <c r="W58979" s="50"/>
      <c r="AA58979" s="50"/>
      <c r="AE58979" s="50"/>
    </row>
    <row r="58980" spans="23:31">
      <c r="W58980" s="50"/>
      <c r="AA58980" s="50"/>
      <c r="AE58980" s="50"/>
    </row>
    <row r="58981" spans="23:31">
      <c r="W58981" s="50"/>
      <c r="AA58981" s="50"/>
      <c r="AE58981" s="50"/>
    </row>
    <row r="58982" spans="23:31">
      <c r="W58982" s="50"/>
      <c r="AA58982" s="50"/>
      <c r="AE58982" s="50"/>
    </row>
    <row r="58983" spans="23:31">
      <c r="W58983" s="50"/>
      <c r="AA58983" s="50"/>
      <c r="AE58983" s="50"/>
    </row>
    <row r="58984" spans="23:31">
      <c r="W58984" s="50"/>
      <c r="AA58984" s="50"/>
      <c r="AE58984" s="50"/>
    </row>
    <row r="58985" spans="23:31">
      <c r="W58985" s="50"/>
      <c r="AA58985" s="50"/>
      <c r="AE58985" s="50"/>
    </row>
    <row r="58986" spans="23:31">
      <c r="W58986" s="50"/>
      <c r="AA58986" s="50"/>
      <c r="AE58986" s="50"/>
    </row>
    <row r="58987" spans="23:31">
      <c r="W58987" s="50"/>
      <c r="AA58987" s="50"/>
      <c r="AE58987" s="50"/>
    </row>
    <row r="58988" spans="23:31">
      <c r="W58988" s="50"/>
      <c r="AA58988" s="50"/>
      <c r="AE58988" s="50"/>
    </row>
    <row r="58989" spans="23:31">
      <c r="W58989" s="50"/>
      <c r="AA58989" s="50"/>
      <c r="AE58989" s="50"/>
    </row>
    <row r="58990" spans="23:31">
      <c r="W58990" s="50"/>
      <c r="AA58990" s="50"/>
      <c r="AE58990" s="50"/>
    </row>
    <row r="58991" spans="23:31">
      <c r="W58991" s="50"/>
      <c r="AA58991" s="50"/>
      <c r="AE58991" s="50"/>
    </row>
    <row r="58992" spans="23:31">
      <c r="W58992" s="50"/>
      <c r="AA58992" s="50"/>
      <c r="AE58992" s="50"/>
    </row>
    <row r="58993" spans="23:31">
      <c r="W58993" s="50"/>
      <c r="AA58993" s="50"/>
      <c r="AE58993" s="50"/>
    </row>
    <row r="58994" spans="23:31">
      <c r="W58994" s="50"/>
      <c r="AA58994" s="50"/>
      <c r="AE58994" s="50"/>
    </row>
    <row r="58995" spans="23:31">
      <c r="W58995" s="50"/>
      <c r="AA58995" s="50"/>
      <c r="AE58995" s="50"/>
    </row>
    <row r="58996" spans="23:31">
      <c r="W58996" s="50"/>
      <c r="AA58996" s="50"/>
      <c r="AE58996" s="50"/>
    </row>
    <row r="58997" spans="23:31">
      <c r="W58997" s="50"/>
      <c r="AA58997" s="50"/>
      <c r="AE58997" s="50"/>
    </row>
    <row r="58998" spans="23:31">
      <c r="W58998" s="50"/>
      <c r="AA58998" s="50"/>
      <c r="AE58998" s="50"/>
    </row>
    <row r="58999" spans="23:31">
      <c r="W58999" s="50"/>
      <c r="AA58999" s="50"/>
      <c r="AE58999" s="50"/>
    </row>
    <row r="59000" spans="23:31">
      <c r="W59000" s="50"/>
      <c r="AA59000" s="50"/>
      <c r="AE59000" s="50"/>
    </row>
    <row r="59001" spans="23:31">
      <c r="W59001" s="50"/>
      <c r="AA59001" s="50"/>
      <c r="AE59001" s="50"/>
    </row>
    <row r="59002" spans="23:31">
      <c r="W59002" s="50"/>
      <c r="AA59002" s="50"/>
      <c r="AE59002" s="50"/>
    </row>
    <row r="59003" spans="23:31">
      <c r="W59003" s="50"/>
      <c r="AA59003" s="50"/>
      <c r="AE59003" s="50"/>
    </row>
    <row r="59004" spans="23:31">
      <c r="W59004" s="50"/>
      <c r="AA59004" s="50"/>
      <c r="AE59004" s="50"/>
    </row>
    <row r="59005" spans="23:31">
      <c r="W59005" s="50"/>
      <c r="AA59005" s="50"/>
      <c r="AE59005" s="50"/>
    </row>
    <row r="59006" spans="23:31">
      <c r="W59006" s="50"/>
      <c r="AA59006" s="50"/>
      <c r="AE59006" s="50"/>
    </row>
    <row r="59007" spans="23:31">
      <c r="W59007" s="50"/>
      <c r="AA59007" s="50"/>
      <c r="AE59007" s="50"/>
    </row>
    <row r="59008" spans="23:31">
      <c r="W59008" s="50"/>
      <c r="AA59008" s="50"/>
      <c r="AE59008" s="50"/>
    </row>
    <row r="59009" spans="23:31">
      <c r="W59009" s="50"/>
      <c r="AA59009" s="50"/>
      <c r="AE59009" s="50"/>
    </row>
    <row r="59010" spans="23:31">
      <c r="W59010" s="50"/>
      <c r="AA59010" s="50"/>
      <c r="AE59010" s="50"/>
    </row>
    <row r="59011" spans="23:31">
      <c r="W59011" s="50"/>
      <c r="AA59011" s="50"/>
      <c r="AE59011" s="50"/>
    </row>
    <row r="59012" spans="23:31">
      <c r="W59012" s="50"/>
      <c r="AA59012" s="50"/>
      <c r="AE59012" s="50"/>
    </row>
    <row r="59013" spans="23:31">
      <c r="W59013" s="50"/>
      <c r="AA59013" s="50"/>
      <c r="AE59013" s="50"/>
    </row>
    <row r="59014" spans="23:31">
      <c r="W59014" s="50"/>
      <c r="AA59014" s="50"/>
      <c r="AE59014" s="50"/>
    </row>
    <row r="59015" spans="23:31">
      <c r="W59015" s="50"/>
      <c r="AA59015" s="50"/>
      <c r="AE59015" s="50"/>
    </row>
    <row r="59016" spans="23:31">
      <c r="W59016" s="50"/>
      <c r="AA59016" s="50"/>
      <c r="AE59016" s="50"/>
    </row>
    <row r="59017" spans="23:31">
      <c r="W59017" s="50"/>
      <c r="AA59017" s="50"/>
      <c r="AE59017" s="50"/>
    </row>
    <row r="59018" spans="23:31">
      <c r="W59018" s="50"/>
      <c r="AA59018" s="50"/>
      <c r="AE59018" s="50"/>
    </row>
    <row r="59019" spans="23:31">
      <c r="W59019" s="50"/>
      <c r="AA59019" s="50"/>
      <c r="AE59019" s="50"/>
    </row>
    <row r="59020" spans="23:31">
      <c r="W59020" s="50"/>
      <c r="AA59020" s="50"/>
      <c r="AE59020" s="50"/>
    </row>
    <row r="59021" spans="23:31">
      <c r="W59021" s="50"/>
      <c r="AA59021" s="50"/>
      <c r="AE59021" s="50"/>
    </row>
    <row r="59022" spans="23:31">
      <c r="W59022" s="50"/>
      <c r="AA59022" s="50"/>
      <c r="AE59022" s="50"/>
    </row>
    <row r="59023" spans="23:31">
      <c r="W59023" s="50"/>
      <c r="AA59023" s="50"/>
      <c r="AE59023" s="50"/>
    </row>
    <row r="59024" spans="23:31">
      <c r="W59024" s="50"/>
      <c r="AA59024" s="50"/>
      <c r="AE59024" s="50"/>
    </row>
    <row r="59025" spans="23:31">
      <c r="W59025" s="50"/>
      <c r="AA59025" s="50"/>
      <c r="AE59025" s="50"/>
    </row>
    <row r="59026" spans="23:31">
      <c r="W59026" s="50"/>
      <c r="AA59026" s="50"/>
      <c r="AE59026" s="50"/>
    </row>
    <row r="59027" spans="23:31">
      <c r="W59027" s="50"/>
      <c r="AA59027" s="50"/>
      <c r="AE59027" s="50"/>
    </row>
    <row r="59028" spans="23:31">
      <c r="W59028" s="50"/>
      <c r="AA59028" s="50"/>
      <c r="AE59028" s="50"/>
    </row>
    <row r="59029" spans="23:31">
      <c r="W59029" s="50"/>
      <c r="AA59029" s="50"/>
      <c r="AE59029" s="50"/>
    </row>
    <row r="59030" spans="23:31">
      <c r="W59030" s="50"/>
      <c r="AA59030" s="50"/>
      <c r="AE59030" s="50"/>
    </row>
    <row r="59031" spans="23:31">
      <c r="W59031" s="50"/>
      <c r="AA59031" s="50"/>
      <c r="AE59031" s="50"/>
    </row>
    <row r="59032" spans="23:31">
      <c r="W59032" s="50"/>
      <c r="AA59032" s="50"/>
      <c r="AE59032" s="50"/>
    </row>
    <row r="59033" spans="23:31">
      <c r="W59033" s="50"/>
      <c r="AA59033" s="50"/>
      <c r="AE59033" s="50"/>
    </row>
    <row r="59034" spans="23:31">
      <c r="W59034" s="50"/>
      <c r="AA59034" s="50"/>
      <c r="AE59034" s="50"/>
    </row>
    <row r="59035" spans="23:31">
      <c r="W59035" s="50"/>
      <c r="AA59035" s="50"/>
      <c r="AE59035" s="50"/>
    </row>
    <row r="59036" spans="23:31">
      <c r="W59036" s="50"/>
      <c r="AA59036" s="50"/>
      <c r="AE59036" s="50"/>
    </row>
    <row r="59037" spans="23:31">
      <c r="W59037" s="50"/>
      <c r="AA59037" s="50"/>
      <c r="AE59037" s="50"/>
    </row>
    <row r="59038" spans="23:31">
      <c r="W59038" s="50"/>
      <c r="AA59038" s="50"/>
      <c r="AE59038" s="50"/>
    </row>
    <row r="59039" spans="23:31">
      <c r="W59039" s="50"/>
      <c r="AA59039" s="50"/>
      <c r="AE59039" s="50"/>
    </row>
    <row r="59040" spans="23:31">
      <c r="W59040" s="50"/>
      <c r="AA59040" s="50"/>
      <c r="AE59040" s="50"/>
    </row>
    <row r="59041" spans="23:31">
      <c r="W59041" s="50"/>
      <c r="AA59041" s="50"/>
      <c r="AE59041" s="50"/>
    </row>
    <row r="59042" spans="23:31">
      <c r="W59042" s="50"/>
      <c r="AA59042" s="50"/>
      <c r="AE59042" s="50"/>
    </row>
    <row r="59043" spans="23:31">
      <c r="W59043" s="50"/>
      <c r="AA59043" s="50"/>
      <c r="AE59043" s="50"/>
    </row>
    <row r="59044" spans="23:31">
      <c r="W59044" s="50"/>
      <c r="AA59044" s="50"/>
      <c r="AE59044" s="50"/>
    </row>
    <row r="59045" spans="23:31">
      <c r="W59045" s="50"/>
      <c r="AA59045" s="50"/>
      <c r="AE59045" s="50"/>
    </row>
    <row r="59046" spans="23:31">
      <c r="W59046" s="50"/>
      <c r="AA59046" s="50"/>
      <c r="AE59046" s="50"/>
    </row>
    <row r="59047" spans="23:31">
      <c r="W59047" s="50"/>
      <c r="AA59047" s="50"/>
      <c r="AE59047" s="50"/>
    </row>
    <row r="59048" spans="23:31">
      <c r="W59048" s="50"/>
      <c r="AA59048" s="50"/>
      <c r="AE59048" s="50"/>
    </row>
    <row r="59049" spans="23:31">
      <c r="W59049" s="50"/>
      <c r="AA59049" s="50"/>
      <c r="AE59049" s="50"/>
    </row>
    <row r="59050" spans="23:31">
      <c r="W59050" s="50"/>
      <c r="AA59050" s="50"/>
      <c r="AE59050" s="50"/>
    </row>
    <row r="59051" spans="23:31">
      <c r="W59051" s="50"/>
      <c r="AA59051" s="50"/>
      <c r="AE59051" s="50"/>
    </row>
    <row r="59052" spans="23:31">
      <c r="W59052" s="50"/>
      <c r="AA59052" s="50"/>
      <c r="AE59052" s="50"/>
    </row>
    <row r="59053" spans="23:31">
      <c r="W59053" s="50"/>
      <c r="AA59053" s="50"/>
      <c r="AE59053" s="50"/>
    </row>
    <row r="59054" spans="23:31">
      <c r="W59054" s="50"/>
      <c r="AA59054" s="50"/>
      <c r="AE59054" s="50"/>
    </row>
    <row r="59055" spans="23:31">
      <c r="W59055" s="50"/>
      <c r="AA59055" s="50"/>
      <c r="AE59055" s="50"/>
    </row>
    <row r="59056" spans="23:31">
      <c r="W59056" s="50"/>
      <c r="AA59056" s="50"/>
      <c r="AE59056" s="50"/>
    </row>
    <row r="59057" spans="23:31">
      <c r="W59057" s="50"/>
      <c r="AA59057" s="50"/>
      <c r="AE59057" s="50"/>
    </row>
    <row r="59058" spans="23:31">
      <c r="W59058" s="50"/>
      <c r="AA59058" s="50"/>
      <c r="AE59058" s="50"/>
    </row>
    <row r="59059" spans="23:31">
      <c r="W59059" s="50"/>
      <c r="AA59059" s="50"/>
      <c r="AE59059" s="50"/>
    </row>
    <row r="59060" spans="23:31">
      <c r="W59060" s="50"/>
      <c r="AA59060" s="50"/>
      <c r="AE59060" s="50"/>
    </row>
    <row r="59061" spans="23:31">
      <c r="W59061" s="50"/>
      <c r="AA59061" s="50"/>
      <c r="AE59061" s="50"/>
    </row>
    <row r="59062" spans="23:31">
      <c r="W59062" s="50"/>
      <c r="AA59062" s="50"/>
      <c r="AE59062" s="50"/>
    </row>
    <row r="59063" spans="23:31">
      <c r="W59063" s="50"/>
      <c r="AA59063" s="50"/>
      <c r="AE59063" s="50"/>
    </row>
    <row r="59064" spans="23:31">
      <c r="W59064" s="50"/>
      <c r="AA59064" s="50"/>
      <c r="AE59064" s="50"/>
    </row>
    <row r="59065" spans="23:31">
      <c r="W59065" s="50"/>
      <c r="AA59065" s="50"/>
      <c r="AE59065" s="50"/>
    </row>
    <row r="59066" spans="23:31">
      <c r="W59066" s="50"/>
      <c r="AA59066" s="50"/>
      <c r="AE59066" s="50"/>
    </row>
    <row r="59067" spans="23:31">
      <c r="W59067" s="50"/>
      <c r="AA59067" s="50"/>
      <c r="AE59067" s="50"/>
    </row>
    <row r="59068" spans="23:31">
      <c r="W59068" s="50"/>
      <c r="AA59068" s="50"/>
      <c r="AE59068" s="50"/>
    </row>
    <row r="59069" spans="23:31">
      <c r="W59069" s="50"/>
      <c r="AA59069" s="50"/>
      <c r="AE59069" s="50"/>
    </row>
    <row r="59070" spans="23:31">
      <c r="W59070" s="50"/>
      <c r="AA59070" s="50"/>
      <c r="AE59070" s="50"/>
    </row>
    <row r="59071" spans="23:31">
      <c r="W59071" s="50"/>
      <c r="AA59071" s="50"/>
      <c r="AE59071" s="50"/>
    </row>
    <row r="59072" spans="23:31">
      <c r="W59072" s="50"/>
      <c r="AA59072" s="50"/>
      <c r="AE59072" s="50"/>
    </row>
    <row r="59073" spans="23:31">
      <c r="W59073" s="50"/>
      <c r="AA59073" s="50"/>
      <c r="AE59073" s="50"/>
    </row>
    <row r="59074" spans="23:31">
      <c r="W59074" s="50"/>
      <c r="AA59074" s="50"/>
      <c r="AE59074" s="50"/>
    </row>
    <row r="59075" spans="23:31">
      <c r="W59075" s="50"/>
      <c r="AA59075" s="50"/>
      <c r="AE59075" s="50"/>
    </row>
    <row r="59076" spans="23:31">
      <c r="W59076" s="50"/>
      <c r="AA59076" s="50"/>
      <c r="AE59076" s="50"/>
    </row>
    <row r="59077" spans="23:31">
      <c r="W59077" s="50"/>
      <c r="AA59077" s="50"/>
      <c r="AE59077" s="50"/>
    </row>
    <row r="59078" spans="23:31">
      <c r="W59078" s="50"/>
      <c r="AA59078" s="50"/>
      <c r="AE59078" s="50"/>
    </row>
    <row r="59079" spans="23:31">
      <c r="W59079" s="50"/>
      <c r="AA59079" s="50"/>
      <c r="AE59079" s="50"/>
    </row>
    <row r="59080" spans="23:31">
      <c r="W59080" s="50"/>
      <c r="AA59080" s="50"/>
      <c r="AE59080" s="50"/>
    </row>
    <row r="59081" spans="23:31">
      <c r="W59081" s="50"/>
      <c r="AA59081" s="50"/>
      <c r="AE59081" s="50"/>
    </row>
    <row r="59082" spans="23:31">
      <c r="W59082" s="50"/>
      <c r="AA59082" s="50"/>
      <c r="AE59082" s="50"/>
    </row>
    <row r="59083" spans="23:31">
      <c r="W59083" s="50"/>
      <c r="AA59083" s="50"/>
      <c r="AE59083" s="50"/>
    </row>
    <row r="59084" spans="23:31">
      <c r="W59084" s="50"/>
      <c r="AA59084" s="50"/>
      <c r="AE59084" s="50"/>
    </row>
    <row r="59085" spans="23:31">
      <c r="W59085" s="50"/>
      <c r="AA59085" s="50"/>
      <c r="AE59085" s="50"/>
    </row>
    <row r="59086" spans="23:31">
      <c r="W59086" s="50"/>
      <c r="AA59086" s="50"/>
      <c r="AE59086" s="50"/>
    </row>
    <row r="59087" spans="23:31">
      <c r="W59087" s="50"/>
      <c r="AA59087" s="50"/>
      <c r="AE59087" s="50"/>
    </row>
    <row r="59088" spans="23:31">
      <c r="W59088" s="50"/>
      <c r="AA59088" s="50"/>
      <c r="AE59088" s="50"/>
    </row>
    <row r="59089" spans="23:31">
      <c r="W59089" s="50"/>
      <c r="AA59089" s="50"/>
      <c r="AE59089" s="50"/>
    </row>
    <row r="59090" spans="23:31">
      <c r="W59090" s="50"/>
      <c r="AA59090" s="50"/>
      <c r="AE59090" s="50"/>
    </row>
    <row r="59091" spans="23:31">
      <c r="W59091" s="50"/>
      <c r="AA59091" s="50"/>
      <c r="AE59091" s="50"/>
    </row>
    <row r="59092" spans="23:31">
      <c r="W59092" s="50"/>
      <c r="AA59092" s="50"/>
      <c r="AE59092" s="50"/>
    </row>
    <row r="59093" spans="23:31">
      <c r="W59093" s="50"/>
      <c r="AA59093" s="50"/>
      <c r="AE59093" s="50"/>
    </row>
    <row r="59094" spans="23:31">
      <c r="W59094" s="50"/>
      <c r="AA59094" s="50"/>
      <c r="AE59094" s="50"/>
    </row>
    <row r="59095" spans="23:31">
      <c r="W59095" s="50"/>
      <c r="AA59095" s="50"/>
      <c r="AE59095" s="50"/>
    </row>
    <row r="59096" spans="23:31">
      <c r="W59096" s="50"/>
      <c r="AA59096" s="50"/>
      <c r="AE59096" s="50"/>
    </row>
    <row r="59097" spans="23:31">
      <c r="W59097" s="50"/>
      <c r="AA59097" s="50"/>
      <c r="AE59097" s="50"/>
    </row>
    <row r="59098" spans="23:31">
      <c r="W59098" s="50"/>
      <c r="AA59098" s="50"/>
      <c r="AE59098" s="50"/>
    </row>
    <row r="59099" spans="23:31">
      <c r="W59099" s="50"/>
      <c r="AA59099" s="50"/>
      <c r="AE59099" s="50"/>
    </row>
    <row r="59100" spans="23:31">
      <c r="W59100" s="50"/>
      <c r="AA59100" s="50"/>
      <c r="AE59100" s="50"/>
    </row>
    <row r="59101" spans="23:31">
      <c r="W59101" s="50"/>
      <c r="AA59101" s="50"/>
      <c r="AE59101" s="50"/>
    </row>
    <row r="59102" spans="23:31">
      <c r="W59102" s="50"/>
      <c r="AA59102" s="50"/>
      <c r="AE59102" s="50"/>
    </row>
    <row r="59103" spans="23:31">
      <c r="W59103" s="50"/>
      <c r="AA59103" s="50"/>
      <c r="AE59103" s="50"/>
    </row>
    <row r="59104" spans="23:31">
      <c r="W59104" s="50"/>
      <c r="AA59104" s="50"/>
      <c r="AE59104" s="50"/>
    </row>
    <row r="59105" spans="23:31">
      <c r="W59105" s="50"/>
      <c r="AA59105" s="50"/>
      <c r="AE59105" s="50"/>
    </row>
    <row r="59106" spans="23:31">
      <c r="W59106" s="50"/>
      <c r="AA59106" s="50"/>
      <c r="AE59106" s="50"/>
    </row>
    <row r="59107" spans="23:31">
      <c r="W59107" s="50"/>
      <c r="AA59107" s="50"/>
      <c r="AE59107" s="50"/>
    </row>
    <row r="59108" spans="23:31">
      <c r="W59108" s="50"/>
      <c r="AA59108" s="50"/>
      <c r="AE59108" s="50"/>
    </row>
    <row r="59109" spans="23:31">
      <c r="W59109" s="50"/>
      <c r="AA59109" s="50"/>
      <c r="AE59109" s="50"/>
    </row>
    <row r="59110" spans="23:31">
      <c r="W59110" s="50"/>
      <c r="AA59110" s="50"/>
      <c r="AE59110" s="50"/>
    </row>
    <row r="59111" spans="23:31">
      <c r="W59111" s="50"/>
      <c r="AA59111" s="50"/>
      <c r="AE59111" s="50"/>
    </row>
    <row r="59112" spans="23:31">
      <c r="W59112" s="50"/>
      <c r="AA59112" s="50"/>
      <c r="AE59112" s="50"/>
    </row>
    <row r="59113" spans="23:31">
      <c r="W59113" s="50"/>
      <c r="AA59113" s="50"/>
      <c r="AE59113" s="50"/>
    </row>
    <row r="59114" spans="23:31">
      <c r="W59114" s="50"/>
      <c r="AA59114" s="50"/>
      <c r="AE59114" s="50"/>
    </row>
    <row r="59115" spans="23:31">
      <c r="W59115" s="50"/>
      <c r="AA59115" s="50"/>
      <c r="AE59115" s="50"/>
    </row>
    <row r="59116" spans="23:31">
      <c r="W59116" s="50"/>
      <c r="AA59116" s="50"/>
      <c r="AE59116" s="50"/>
    </row>
    <row r="59117" spans="23:31">
      <c r="W59117" s="50"/>
      <c r="AA59117" s="50"/>
      <c r="AE59117" s="50"/>
    </row>
    <row r="59118" spans="23:31">
      <c r="W59118" s="50"/>
      <c r="AA59118" s="50"/>
      <c r="AE59118" s="50"/>
    </row>
    <row r="59119" spans="23:31">
      <c r="W59119" s="50"/>
      <c r="AA59119" s="50"/>
      <c r="AE59119" s="50"/>
    </row>
    <row r="59120" spans="23:31">
      <c r="W59120" s="50"/>
      <c r="AA59120" s="50"/>
      <c r="AE59120" s="50"/>
    </row>
    <row r="59121" spans="23:31">
      <c r="W59121" s="50"/>
      <c r="AA59121" s="50"/>
      <c r="AE59121" s="50"/>
    </row>
    <row r="59122" spans="23:31">
      <c r="W59122" s="50"/>
      <c r="AA59122" s="50"/>
      <c r="AE59122" s="50"/>
    </row>
    <row r="59123" spans="23:31">
      <c r="W59123" s="50"/>
      <c r="AA59123" s="50"/>
      <c r="AE59123" s="50"/>
    </row>
    <row r="59124" spans="23:31">
      <c r="W59124" s="50"/>
      <c r="AA59124" s="50"/>
      <c r="AE59124" s="50"/>
    </row>
    <row r="59125" spans="23:31">
      <c r="W59125" s="50"/>
      <c r="AA59125" s="50"/>
      <c r="AE59125" s="50"/>
    </row>
    <row r="59126" spans="23:31">
      <c r="W59126" s="50"/>
      <c r="AA59126" s="50"/>
      <c r="AE59126" s="50"/>
    </row>
    <row r="59127" spans="23:31">
      <c r="W59127" s="50"/>
      <c r="AA59127" s="50"/>
      <c r="AE59127" s="50"/>
    </row>
    <row r="59128" spans="23:31">
      <c r="W59128" s="50"/>
      <c r="AA59128" s="50"/>
      <c r="AE59128" s="50"/>
    </row>
    <row r="59129" spans="23:31">
      <c r="W59129" s="50"/>
      <c r="AA59129" s="50"/>
      <c r="AE59129" s="50"/>
    </row>
    <row r="59130" spans="23:31">
      <c r="W59130" s="50"/>
      <c r="AA59130" s="50"/>
      <c r="AE59130" s="50"/>
    </row>
    <row r="59131" spans="23:31">
      <c r="W59131" s="50"/>
      <c r="AA59131" s="50"/>
      <c r="AE59131" s="50"/>
    </row>
    <row r="59132" spans="23:31">
      <c r="W59132" s="50"/>
      <c r="AA59132" s="50"/>
      <c r="AE59132" s="50"/>
    </row>
    <row r="59133" spans="23:31">
      <c r="W59133" s="50"/>
      <c r="AA59133" s="50"/>
      <c r="AE59133" s="50"/>
    </row>
    <row r="59134" spans="23:31">
      <c r="W59134" s="50"/>
      <c r="AA59134" s="50"/>
      <c r="AE59134" s="50"/>
    </row>
    <row r="59135" spans="23:31">
      <c r="W59135" s="50"/>
      <c r="AA59135" s="50"/>
      <c r="AE59135" s="50"/>
    </row>
    <row r="59136" spans="23:31">
      <c r="W59136" s="50"/>
      <c r="AA59136" s="50"/>
      <c r="AE59136" s="50"/>
    </row>
    <row r="59137" spans="23:31">
      <c r="W59137" s="50"/>
      <c r="AA59137" s="50"/>
      <c r="AE59137" s="50"/>
    </row>
    <row r="59138" spans="23:31">
      <c r="W59138" s="50"/>
      <c r="AA59138" s="50"/>
      <c r="AE59138" s="50"/>
    </row>
    <row r="59139" spans="23:31">
      <c r="W59139" s="50"/>
      <c r="AA59139" s="50"/>
      <c r="AE59139" s="50"/>
    </row>
    <row r="59140" spans="23:31">
      <c r="W59140" s="50"/>
      <c r="AA59140" s="50"/>
      <c r="AE59140" s="50"/>
    </row>
    <row r="59141" spans="23:31">
      <c r="W59141" s="50"/>
      <c r="AA59141" s="50"/>
      <c r="AE59141" s="50"/>
    </row>
    <row r="59142" spans="23:31">
      <c r="W59142" s="50"/>
      <c r="AA59142" s="50"/>
      <c r="AE59142" s="50"/>
    </row>
    <row r="59143" spans="23:31">
      <c r="W59143" s="50"/>
      <c r="AA59143" s="50"/>
      <c r="AE59143" s="50"/>
    </row>
    <row r="59144" spans="23:31">
      <c r="W59144" s="50"/>
      <c r="AA59144" s="50"/>
      <c r="AE59144" s="50"/>
    </row>
    <row r="59145" spans="23:31">
      <c r="W59145" s="50"/>
      <c r="AA59145" s="50"/>
      <c r="AE59145" s="50"/>
    </row>
    <row r="59146" spans="23:31">
      <c r="W59146" s="50"/>
      <c r="AA59146" s="50"/>
      <c r="AE59146" s="50"/>
    </row>
    <row r="59147" spans="23:31">
      <c r="W59147" s="50"/>
      <c r="AA59147" s="50"/>
      <c r="AE59147" s="50"/>
    </row>
    <row r="59148" spans="23:31">
      <c r="W59148" s="50"/>
      <c r="AA59148" s="50"/>
      <c r="AE59148" s="50"/>
    </row>
    <row r="59149" spans="23:31">
      <c r="W59149" s="50"/>
      <c r="AA59149" s="50"/>
      <c r="AE59149" s="50"/>
    </row>
    <row r="59150" spans="23:31">
      <c r="W59150" s="50"/>
      <c r="AA59150" s="50"/>
      <c r="AE59150" s="50"/>
    </row>
    <row r="59151" spans="23:31">
      <c r="W59151" s="50"/>
      <c r="AA59151" s="50"/>
      <c r="AE59151" s="50"/>
    </row>
    <row r="59152" spans="23:31">
      <c r="W59152" s="50"/>
      <c r="AA59152" s="50"/>
      <c r="AE59152" s="50"/>
    </row>
    <row r="59153" spans="23:31">
      <c r="W59153" s="50"/>
      <c r="AA59153" s="50"/>
      <c r="AE59153" s="50"/>
    </row>
    <row r="59154" spans="23:31">
      <c r="W59154" s="50"/>
      <c r="AA59154" s="50"/>
      <c r="AE59154" s="50"/>
    </row>
    <row r="59155" spans="23:31">
      <c r="W59155" s="50"/>
      <c r="AA59155" s="50"/>
      <c r="AE59155" s="50"/>
    </row>
    <row r="59156" spans="23:31">
      <c r="W59156" s="50"/>
      <c r="AA59156" s="50"/>
      <c r="AE59156" s="50"/>
    </row>
    <row r="59157" spans="23:31">
      <c r="W59157" s="50"/>
      <c r="AA59157" s="50"/>
      <c r="AE59157" s="50"/>
    </row>
    <row r="59158" spans="23:31">
      <c r="W59158" s="50"/>
      <c r="AA59158" s="50"/>
      <c r="AE59158" s="50"/>
    </row>
    <row r="59159" spans="23:31">
      <c r="W59159" s="50"/>
      <c r="AA59159" s="50"/>
      <c r="AE59159" s="50"/>
    </row>
    <row r="59160" spans="23:31">
      <c r="W59160" s="50"/>
      <c r="AA59160" s="50"/>
      <c r="AE59160" s="50"/>
    </row>
    <row r="59161" spans="23:31">
      <c r="W59161" s="50"/>
      <c r="AA59161" s="50"/>
      <c r="AE59161" s="50"/>
    </row>
    <row r="59162" spans="23:31">
      <c r="W59162" s="50"/>
      <c r="AA59162" s="50"/>
      <c r="AE59162" s="50"/>
    </row>
    <row r="59163" spans="23:31">
      <c r="W59163" s="50"/>
      <c r="AA59163" s="50"/>
      <c r="AE59163" s="50"/>
    </row>
    <row r="59164" spans="23:31">
      <c r="W59164" s="50"/>
      <c r="AA59164" s="50"/>
      <c r="AE59164" s="50"/>
    </row>
    <row r="59165" spans="23:31">
      <c r="W59165" s="50"/>
      <c r="AA59165" s="50"/>
      <c r="AE59165" s="50"/>
    </row>
    <row r="59166" spans="23:31">
      <c r="W59166" s="50"/>
      <c r="AA59166" s="50"/>
      <c r="AE59166" s="50"/>
    </row>
    <row r="59167" spans="23:31">
      <c r="W59167" s="50"/>
      <c r="AA59167" s="50"/>
      <c r="AE59167" s="50"/>
    </row>
    <row r="59168" spans="23:31">
      <c r="W59168" s="50"/>
      <c r="AA59168" s="50"/>
      <c r="AE59168" s="50"/>
    </row>
    <row r="59169" spans="23:31">
      <c r="W59169" s="50"/>
      <c r="AA59169" s="50"/>
      <c r="AE59169" s="50"/>
    </row>
    <row r="59170" spans="23:31">
      <c r="W59170" s="50"/>
      <c r="AA59170" s="50"/>
      <c r="AE59170" s="50"/>
    </row>
    <row r="59171" spans="23:31">
      <c r="W59171" s="50"/>
      <c r="AA59171" s="50"/>
      <c r="AE59171" s="50"/>
    </row>
    <row r="59172" spans="23:31">
      <c r="W59172" s="50"/>
      <c r="AA59172" s="50"/>
      <c r="AE59172" s="50"/>
    </row>
    <row r="59173" spans="23:31">
      <c r="W59173" s="50"/>
      <c r="AA59173" s="50"/>
      <c r="AE59173" s="50"/>
    </row>
    <row r="59174" spans="23:31">
      <c r="W59174" s="50"/>
      <c r="AA59174" s="50"/>
      <c r="AE59174" s="50"/>
    </row>
    <row r="59175" spans="23:31">
      <c r="W59175" s="50"/>
      <c r="AA59175" s="50"/>
      <c r="AE59175" s="50"/>
    </row>
    <row r="59176" spans="23:31">
      <c r="W59176" s="50"/>
      <c r="AA59176" s="50"/>
      <c r="AE59176" s="50"/>
    </row>
    <row r="59177" spans="23:31">
      <c r="W59177" s="50"/>
      <c r="AA59177" s="50"/>
      <c r="AE59177" s="50"/>
    </row>
    <row r="59178" spans="23:31">
      <c r="W59178" s="50"/>
      <c r="AA59178" s="50"/>
      <c r="AE59178" s="50"/>
    </row>
    <row r="59179" spans="23:31">
      <c r="W59179" s="50"/>
      <c r="AA59179" s="50"/>
      <c r="AE59179" s="50"/>
    </row>
    <row r="59180" spans="23:31">
      <c r="W59180" s="50"/>
      <c r="AA59180" s="50"/>
      <c r="AE59180" s="50"/>
    </row>
    <row r="59181" spans="23:31">
      <c r="W59181" s="50"/>
      <c r="AA59181" s="50"/>
      <c r="AE59181" s="50"/>
    </row>
    <row r="59182" spans="23:31">
      <c r="W59182" s="50"/>
      <c r="AA59182" s="50"/>
      <c r="AE59182" s="50"/>
    </row>
    <row r="59183" spans="23:31">
      <c r="W59183" s="50"/>
      <c r="AA59183" s="50"/>
      <c r="AE59183" s="50"/>
    </row>
    <row r="59184" spans="23:31">
      <c r="W59184" s="50"/>
      <c r="AA59184" s="50"/>
      <c r="AE59184" s="50"/>
    </row>
    <row r="59185" spans="23:31">
      <c r="W59185" s="50"/>
      <c r="AA59185" s="50"/>
      <c r="AE59185" s="50"/>
    </row>
    <row r="59186" spans="23:31">
      <c r="W59186" s="50"/>
      <c r="AA59186" s="50"/>
      <c r="AE59186" s="50"/>
    </row>
    <row r="59187" spans="23:31">
      <c r="W59187" s="50"/>
      <c r="AA59187" s="50"/>
      <c r="AE59187" s="50"/>
    </row>
    <row r="59188" spans="23:31">
      <c r="W59188" s="50"/>
      <c r="AA59188" s="50"/>
      <c r="AE59188" s="50"/>
    </row>
    <row r="59189" spans="23:31">
      <c r="W59189" s="50"/>
      <c r="AA59189" s="50"/>
      <c r="AE59189" s="50"/>
    </row>
    <row r="59190" spans="23:31">
      <c r="W59190" s="50"/>
      <c r="AA59190" s="50"/>
      <c r="AE59190" s="50"/>
    </row>
    <row r="59191" spans="23:31">
      <c r="W59191" s="50"/>
      <c r="AA59191" s="50"/>
      <c r="AE59191" s="50"/>
    </row>
    <row r="59192" spans="23:31">
      <c r="W59192" s="50"/>
      <c r="AA59192" s="50"/>
      <c r="AE59192" s="50"/>
    </row>
    <row r="59193" spans="23:31">
      <c r="W59193" s="50"/>
      <c r="AA59193" s="50"/>
      <c r="AE59193" s="50"/>
    </row>
    <row r="59194" spans="23:31">
      <c r="W59194" s="50"/>
      <c r="AA59194" s="50"/>
      <c r="AE59194" s="50"/>
    </row>
    <row r="59195" spans="23:31">
      <c r="W59195" s="50"/>
      <c r="AA59195" s="50"/>
      <c r="AE59195" s="50"/>
    </row>
    <row r="59196" spans="23:31">
      <c r="W59196" s="50"/>
      <c r="AA59196" s="50"/>
      <c r="AE59196" s="50"/>
    </row>
    <row r="59197" spans="23:31">
      <c r="W59197" s="50"/>
      <c r="AA59197" s="50"/>
      <c r="AE59197" s="50"/>
    </row>
    <row r="59198" spans="23:31">
      <c r="W59198" s="50"/>
      <c r="AA59198" s="50"/>
      <c r="AE59198" s="50"/>
    </row>
    <row r="59199" spans="23:31">
      <c r="W59199" s="50"/>
      <c r="AA59199" s="50"/>
      <c r="AE59199" s="50"/>
    </row>
    <row r="59200" spans="23:31">
      <c r="W59200" s="50"/>
      <c r="AA59200" s="50"/>
      <c r="AE59200" s="50"/>
    </row>
    <row r="59201" spans="23:31">
      <c r="W59201" s="50"/>
      <c r="AA59201" s="50"/>
      <c r="AE59201" s="50"/>
    </row>
    <row r="59202" spans="23:31">
      <c r="W59202" s="50"/>
      <c r="AA59202" s="50"/>
      <c r="AE59202" s="50"/>
    </row>
    <row r="59203" spans="23:31">
      <c r="W59203" s="50"/>
      <c r="AA59203" s="50"/>
      <c r="AE59203" s="50"/>
    </row>
    <row r="59204" spans="23:31">
      <c r="W59204" s="50"/>
      <c r="AA59204" s="50"/>
      <c r="AE59204" s="50"/>
    </row>
    <row r="59205" spans="23:31">
      <c r="W59205" s="50"/>
      <c r="AA59205" s="50"/>
      <c r="AE59205" s="50"/>
    </row>
    <row r="59206" spans="23:31">
      <c r="W59206" s="50"/>
      <c r="AA59206" s="50"/>
      <c r="AE59206" s="50"/>
    </row>
    <row r="59207" spans="23:31">
      <c r="W59207" s="50"/>
      <c r="AA59207" s="50"/>
      <c r="AE59207" s="50"/>
    </row>
    <row r="59208" spans="23:31">
      <c r="W59208" s="50"/>
      <c r="AA59208" s="50"/>
      <c r="AE59208" s="50"/>
    </row>
    <row r="59209" spans="23:31">
      <c r="W59209" s="50"/>
      <c r="AA59209" s="50"/>
      <c r="AE59209" s="50"/>
    </row>
    <row r="59210" spans="23:31">
      <c r="W59210" s="50"/>
      <c r="AA59210" s="50"/>
      <c r="AE59210" s="50"/>
    </row>
    <row r="59211" spans="23:31">
      <c r="W59211" s="50"/>
      <c r="AA59211" s="50"/>
      <c r="AE59211" s="50"/>
    </row>
    <row r="59212" spans="23:31">
      <c r="W59212" s="50"/>
      <c r="AA59212" s="50"/>
      <c r="AE59212" s="50"/>
    </row>
    <row r="59213" spans="23:31">
      <c r="W59213" s="50"/>
      <c r="AA59213" s="50"/>
      <c r="AE59213" s="50"/>
    </row>
    <row r="59214" spans="23:31">
      <c r="W59214" s="50"/>
      <c r="AA59214" s="50"/>
      <c r="AE59214" s="50"/>
    </row>
    <row r="59215" spans="23:31">
      <c r="W59215" s="50"/>
      <c r="AA59215" s="50"/>
      <c r="AE59215" s="50"/>
    </row>
    <row r="59216" spans="23:31">
      <c r="W59216" s="50"/>
      <c r="AA59216" s="50"/>
      <c r="AE59216" s="50"/>
    </row>
    <row r="59217" spans="23:31">
      <c r="W59217" s="50"/>
      <c r="AA59217" s="50"/>
      <c r="AE59217" s="50"/>
    </row>
    <row r="59218" spans="23:31">
      <c r="W59218" s="50"/>
      <c r="AA59218" s="50"/>
      <c r="AE59218" s="50"/>
    </row>
    <row r="59219" spans="23:31">
      <c r="W59219" s="50"/>
      <c r="AA59219" s="50"/>
      <c r="AE59219" s="50"/>
    </row>
    <row r="59220" spans="23:31">
      <c r="W59220" s="50"/>
      <c r="AA59220" s="50"/>
      <c r="AE59220" s="50"/>
    </row>
    <row r="59221" spans="23:31">
      <c r="W59221" s="50"/>
      <c r="AA59221" s="50"/>
      <c r="AE59221" s="50"/>
    </row>
    <row r="59222" spans="23:31">
      <c r="W59222" s="50"/>
      <c r="AA59222" s="50"/>
      <c r="AE59222" s="50"/>
    </row>
    <row r="59223" spans="23:31">
      <c r="W59223" s="50"/>
      <c r="AA59223" s="50"/>
      <c r="AE59223" s="50"/>
    </row>
    <row r="59224" spans="23:31">
      <c r="W59224" s="50"/>
      <c r="AA59224" s="50"/>
      <c r="AE59224" s="50"/>
    </row>
    <row r="59225" spans="23:31">
      <c r="W59225" s="50"/>
      <c r="AA59225" s="50"/>
      <c r="AE59225" s="50"/>
    </row>
    <row r="59226" spans="23:31">
      <c r="W59226" s="50"/>
      <c r="AA59226" s="50"/>
      <c r="AE59226" s="50"/>
    </row>
    <row r="59227" spans="23:31">
      <c r="W59227" s="50"/>
      <c r="AA59227" s="50"/>
      <c r="AE59227" s="50"/>
    </row>
    <row r="59228" spans="23:31">
      <c r="W59228" s="50"/>
      <c r="AA59228" s="50"/>
      <c r="AE59228" s="50"/>
    </row>
    <row r="59229" spans="23:31">
      <c r="W59229" s="50"/>
      <c r="AA59229" s="50"/>
      <c r="AE59229" s="50"/>
    </row>
    <row r="59230" spans="23:31">
      <c r="W59230" s="50"/>
      <c r="AA59230" s="50"/>
      <c r="AE59230" s="50"/>
    </row>
    <row r="59231" spans="23:31">
      <c r="W59231" s="50"/>
      <c r="AA59231" s="50"/>
      <c r="AE59231" s="50"/>
    </row>
    <row r="59232" spans="23:31">
      <c r="W59232" s="50"/>
      <c r="AA59232" s="50"/>
      <c r="AE59232" s="50"/>
    </row>
    <row r="59233" spans="23:31">
      <c r="W59233" s="50"/>
      <c r="AA59233" s="50"/>
      <c r="AE59233" s="50"/>
    </row>
    <row r="59234" spans="23:31">
      <c r="W59234" s="50"/>
      <c r="AA59234" s="50"/>
      <c r="AE59234" s="50"/>
    </row>
    <row r="59235" spans="23:31">
      <c r="W59235" s="50"/>
      <c r="AA59235" s="50"/>
      <c r="AE59235" s="50"/>
    </row>
    <row r="59236" spans="23:31">
      <c r="W59236" s="50"/>
      <c r="AA59236" s="50"/>
      <c r="AE59236" s="50"/>
    </row>
    <row r="59237" spans="23:31">
      <c r="W59237" s="50"/>
      <c r="AA59237" s="50"/>
      <c r="AE59237" s="50"/>
    </row>
    <row r="59238" spans="23:31">
      <c r="W59238" s="50"/>
      <c r="AA59238" s="50"/>
      <c r="AE59238" s="50"/>
    </row>
    <row r="59239" spans="23:31">
      <c r="W59239" s="50"/>
      <c r="AA59239" s="50"/>
      <c r="AE59239" s="50"/>
    </row>
    <row r="59240" spans="23:31">
      <c r="W59240" s="50"/>
      <c r="AA59240" s="50"/>
      <c r="AE59240" s="50"/>
    </row>
    <row r="59241" spans="23:31">
      <c r="W59241" s="50"/>
      <c r="AA59241" s="50"/>
      <c r="AE59241" s="50"/>
    </row>
    <row r="59242" spans="23:31">
      <c r="W59242" s="50"/>
      <c r="AA59242" s="50"/>
      <c r="AE59242" s="50"/>
    </row>
    <row r="59243" spans="23:31">
      <c r="W59243" s="50"/>
      <c r="AA59243" s="50"/>
      <c r="AE59243" s="50"/>
    </row>
    <row r="59244" spans="23:31">
      <c r="W59244" s="50"/>
      <c r="AA59244" s="50"/>
      <c r="AE59244" s="50"/>
    </row>
    <row r="59245" spans="23:31">
      <c r="W59245" s="50"/>
      <c r="AA59245" s="50"/>
      <c r="AE59245" s="50"/>
    </row>
    <row r="59246" spans="23:31">
      <c r="W59246" s="50"/>
      <c r="AA59246" s="50"/>
      <c r="AE59246" s="50"/>
    </row>
    <row r="59247" spans="23:31">
      <c r="W59247" s="50"/>
      <c r="AA59247" s="50"/>
      <c r="AE59247" s="50"/>
    </row>
    <row r="59248" spans="23:31">
      <c r="W59248" s="50"/>
      <c r="AA59248" s="50"/>
      <c r="AE59248" s="50"/>
    </row>
    <row r="59249" spans="23:31">
      <c r="W59249" s="50"/>
      <c r="AA59249" s="50"/>
      <c r="AE59249" s="50"/>
    </row>
    <row r="59250" spans="23:31">
      <c r="W59250" s="50"/>
      <c r="AA59250" s="50"/>
      <c r="AE59250" s="50"/>
    </row>
    <row r="59251" spans="23:31">
      <c r="W59251" s="50"/>
      <c r="AA59251" s="50"/>
      <c r="AE59251" s="50"/>
    </row>
    <row r="59252" spans="23:31">
      <c r="W59252" s="50"/>
      <c r="AA59252" s="50"/>
      <c r="AE59252" s="50"/>
    </row>
    <row r="59253" spans="23:31">
      <c r="W59253" s="50"/>
      <c r="AA59253" s="50"/>
      <c r="AE59253" s="50"/>
    </row>
    <row r="59254" spans="23:31">
      <c r="W59254" s="50"/>
      <c r="AA59254" s="50"/>
      <c r="AE59254" s="50"/>
    </row>
    <row r="59255" spans="23:31">
      <c r="W59255" s="50"/>
      <c r="AA59255" s="50"/>
      <c r="AE59255" s="50"/>
    </row>
    <row r="59256" spans="23:31">
      <c r="W59256" s="50"/>
      <c r="AA59256" s="50"/>
      <c r="AE59256" s="50"/>
    </row>
    <row r="59257" spans="23:31">
      <c r="W59257" s="50"/>
      <c r="AA59257" s="50"/>
      <c r="AE59257" s="50"/>
    </row>
    <row r="59258" spans="23:31">
      <c r="W59258" s="50"/>
      <c r="AA59258" s="50"/>
      <c r="AE59258" s="50"/>
    </row>
    <row r="59259" spans="23:31">
      <c r="W59259" s="50"/>
      <c r="AA59259" s="50"/>
      <c r="AE59259" s="50"/>
    </row>
    <row r="59260" spans="23:31">
      <c r="W59260" s="50"/>
      <c r="AA59260" s="50"/>
      <c r="AE59260" s="50"/>
    </row>
    <row r="59261" spans="23:31">
      <c r="W59261" s="50"/>
      <c r="AA59261" s="50"/>
      <c r="AE59261" s="50"/>
    </row>
    <row r="59262" spans="23:31">
      <c r="W59262" s="50"/>
      <c r="AA59262" s="50"/>
      <c r="AE59262" s="50"/>
    </row>
    <row r="59263" spans="23:31">
      <c r="W59263" s="50"/>
      <c r="AA59263" s="50"/>
      <c r="AE59263" s="50"/>
    </row>
    <row r="59264" spans="23:31">
      <c r="W59264" s="50"/>
      <c r="AA59264" s="50"/>
      <c r="AE59264" s="50"/>
    </row>
    <row r="59265" spans="23:31">
      <c r="W59265" s="50"/>
      <c r="AA59265" s="50"/>
      <c r="AE59265" s="50"/>
    </row>
    <row r="59266" spans="23:31">
      <c r="W59266" s="50"/>
      <c r="AA59266" s="50"/>
      <c r="AE59266" s="50"/>
    </row>
    <row r="59267" spans="23:31">
      <c r="W59267" s="50"/>
      <c r="AA59267" s="50"/>
      <c r="AE59267" s="50"/>
    </row>
    <row r="59268" spans="23:31">
      <c r="W59268" s="50"/>
      <c r="AA59268" s="50"/>
      <c r="AE59268" s="50"/>
    </row>
    <row r="59269" spans="23:31">
      <c r="W59269" s="50"/>
      <c r="AA59269" s="50"/>
      <c r="AE59269" s="50"/>
    </row>
    <row r="59270" spans="23:31">
      <c r="W59270" s="50"/>
      <c r="AA59270" s="50"/>
      <c r="AE59270" s="50"/>
    </row>
    <row r="59271" spans="23:31">
      <c r="W59271" s="50"/>
      <c r="AA59271" s="50"/>
      <c r="AE59271" s="50"/>
    </row>
    <row r="59272" spans="23:31">
      <c r="W59272" s="50"/>
      <c r="AA59272" s="50"/>
      <c r="AE59272" s="50"/>
    </row>
    <row r="59273" spans="23:31">
      <c r="W59273" s="50"/>
      <c r="AA59273" s="50"/>
      <c r="AE59273" s="50"/>
    </row>
    <row r="59274" spans="23:31">
      <c r="W59274" s="50"/>
      <c r="AA59274" s="50"/>
      <c r="AE59274" s="50"/>
    </row>
    <row r="59275" spans="23:31">
      <c r="W59275" s="50"/>
      <c r="AA59275" s="50"/>
      <c r="AE59275" s="50"/>
    </row>
    <row r="59276" spans="23:31">
      <c r="W59276" s="50"/>
      <c r="AA59276" s="50"/>
      <c r="AE59276" s="50"/>
    </row>
    <row r="59277" spans="23:31">
      <c r="W59277" s="50"/>
      <c r="AA59277" s="50"/>
      <c r="AE59277" s="50"/>
    </row>
    <row r="59278" spans="23:31">
      <c r="W59278" s="50"/>
      <c r="AA59278" s="50"/>
      <c r="AE59278" s="50"/>
    </row>
    <row r="59279" spans="23:31">
      <c r="W59279" s="50"/>
      <c r="AA59279" s="50"/>
      <c r="AE59279" s="50"/>
    </row>
    <row r="59280" spans="23:31">
      <c r="W59280" s="50"/>
      <c r="AA59280" s="50"/>
      <c r="AE59280" s="50"/>
    </row>
    <row r="59281" spans="23:31">
      <c r="W59281" s="50"/>
      <c r="AA59281" s="50"/>
      <c r="AE59281" s="50"/>
    </row>
    <row r="59282" spans="23:31">
      <c r="W59282" s="50"/>
      <c r="AA59282" s="50"/>
      <c r="AE59282" s="50"/>
    </row>
    <row r="59283" spans="23:31">
      <c r="W59283" s="50"/>
      <c r="AA59283" s="50"/>
      <c r="AE59283" s="50"/>
    </row>
    <row r="59284" spans="23:31">
      <c r="W59284" s="50"/>
      <c r="AA59284" s="50"/>
      <c r="AE59284" s="50"/>
    </row>
    <row r="59285" spans="23:31">
      <c r="W59285" s="50"/>
      <c r="AA59285" s="50"/>
      <c r="AE59285" s="50"/>
    </row>
    <row r="59286" spans="23:31">
      <c r="W59286" s="50"/>
      <c r="AA59286" s="50"/>
      <c r="AE59286" s="50"/>
    </row>
    <row r="59287" spans="23:31">
      <c r="W59287" s="50"/>
      <c r="AA59287" s="50"/>
      <c r="AE59287" s="50"/>
    </row>
    <row r="59288" spans="23:31">
      <c r="W59288" s="50"/>
      <c r="AA59288" s="50"/>
      <c r="AE59288" s="50"/>
    </row>
    <row r="59289" spans="23:31">
      <c r="W59289" s="50"/>
      <c r="AA59289" s="50"/>
      <c r="AE59289" s="50"/>
    </row>
    <row r="59290" spans="23:31">
      <c r="W59290" s="50"/>
      <c r="AA59290" s="50"/>
      <c r="AE59290" s="50"/>
    </row>
    <row r="59291" spans="23:31">
      <c r="W59291" s="50"/>
      <c r="AA59291" s="50"/>
      <c r="AE59291" s="50"/>
    </row>
    <row r="59292" spans="23:31">
      <c r="W59292" s="50"/>
      <c r="AA59292" s="50"/>
      <c r="AE59292" s="50"/>
    </row>
    <row r="59293" spans="23:31">
      <c r="W59293" s="50"/>
      <c r="AA59293" s="50"/>
      <c r="AE59293" s="50"/>
    </row>
    <row r="59294" spans="23:31">
      <c r="W59294" s="50"/>
      <c r="AA59294" s="50"/>
      <c r="AE59294" s="50"/>
    </row>
    <row r="59295" spans="23:31">
      <c r="W59295" s="50"/>
      <c r="AA59295" s="50"/>
      <c r="AE59295" s="50"/>
    </row>
    <row r="59296" spans="23:31">
      <c r="W59296" s="50"/>
      <c r="AA59296" s="50"/>
      <c r="AE59296" s="50"/>
    </row>
    <row r="59297" spans="23:31">
      <c r="W59297" s="50"/>
      <c r="AA59297" s="50"/>
      <c r="AE59297" s="50"/>
    </row>
    <row r="59298" spans="23:31">
      <c r="W59298" s="50"/>
      <c r="AA59298" s="50"/>
      <c r="AE59298" s="50"/>
    </row>
    <row r="59299" spans="23:31">
      <c r="W59299" s="50"/>
      <c r="AA59299" s="50"/>
      <c r="AE59299" s="50"/>
    </row>
    <row r="59300" spans="23:31">
      <c r="W59300" s="50"/>
      <c r="AA59300" s="50"/>
      <c r="AE59300" s="50"/>
    </row>
    <row r="59301" spans="23:31">
      <c r="W59301" s="50"/>
      <c r="AA59301" s="50"/>
      <c r="AE59301" s="50"/>
    </row>
    <row r="59302" spans="23:31">
      <c r="W59302" s="50"/>
      <c r="AA59302" s="50"/>
      <c r="AE59302" s="50"/>
    </row>
    <row r="59303" spans="23:31">
      <c r="W59303" s="50"/>
      <c r="AA59303" s="50"/>
      <c r="AE59303" s="50"/>
    </row>
    <row r="59304" spans="23:31">
      <c r="W59304" s="50"/>
      <c r="AA59304" s="50"/>
      <c r="AE59304" s="50"/>
    </row>
    <row r="59305" spans="23:31">
      <c r="W59305" s="50"/>
      <c r="AA59305" s="50"/>
      <c r="AE59305" s="50"/>
    </row>
    <row r="59306" spans="23:31">
      <c r="W59306" s="50"/>
      <c r="AA59306" s="50"/>
      <c r="AE59306" s="50"/>
    </row>
    <row r="59307" spans="23:31">
      <c r="W59307" s="50"/>
      <c r="AA59307" s="50"/>
      <c r="AE59307" s="50"/>
    </row>
    <row r="59308" spans="23:31">
      <c r="W59308" s="50"/>
      <c r="AA59308" s="50"/>
      <c r="AE59308" s="50"/>
    </row>
    <row r="59309" spans="23:31">
      <c r="W59309" s="50"/>
      <c r="AA59309" s="50"/>
      <c r="AE59309" s="50"/>
    </row>
    <row r="59310" spans="23:31">
      <c r="W59310" s="50"/>
      <c r="AA59310" s="50"/>
      <c r="AE59310" s="50"/>
    </row>
    <row r="59311" spans="23:31">
      <c r="W59311" s="50"/>
      <c r="AA59311" s="50"/>
      <c r="AE59311" s="50"/>
    </row>
    <row r="59312" spans="23:31">
      <c r="W59312" s="50"/>
      <c r="AA59312" s="50"/>
      <c r="AE59312" s="50"/>
    </row>
    <row r="59313" spans="23:31">
      <c r="W59313" s="50"/>
      <c r="AA59313" s="50"/>
      <c r="AE59313" s="50"/>
    </row>
    <row r="59314" spans="23:31">
      <c r="W59314" s="50"/>
      <c r="AA59314" s="50"/>
      <c r="AE59314" s="50"/>
    </row>
    <row r="59315" spans="23:31">
      <c r="W59315" s="50"/>
      <c r="AA59315" s="50"/>
      <c r="AE59315" s="50"/>
    </row>
    <row r="59316" spans="23:31">
      <c r="W59316" s="50"/>
      <c r="AA59316" s="50"/>
      <c r="AE59316" s="50"/>
    </row>
    <row r="59317" spans="23:31">
      <c r="W59317" s="50"/>
      <c r="AA59317" s="50"/>
      <c r="AE59317" s="50"/>
    </row>
    <row r="59318" spans="23:31">
      <c r="W59318" s="50"/>
      <c r="AA59318" s="50"/>
      <c r="AE59318" s="50"/>
    </row>
    <row r="59319" spans="23:31">
      <c r="W59319" s="50"/>
      <c r="AA59319" s="50"/>
      <c r="AE59319" s="50"/>
    </row>
    <row r="59320" spans="23:31">
      <c r="W59320" s="50"/>
      <c r="AA59320" s="50"/>
      <c r="AE59320" s="50"/>
    </row>
    <row r="59321" spans="23:31">
      <c r="W59321" s="50"/>
      <c r="AA59321" s="50"/>
      <c r="AE59321" s="50"/>
    </row>
    <row r="59322" spans="23:31">
      <c r="W59322" s="50"/>
      <c r="AA59322" s="50"/>
      <c r="AE59322" s="50"/>
    </row>
    <row r="59323" spans="23:31">
      <c r="W59323" s="50"/>
      <c r="AA59323" s="50"/>
      <c r="AE59323" s="50"/>
    </row>
    <row r="59324" spans="23:31">
      <c r="W59324" s="50"/>
      <c r="AA59324" s="50"/>
      <c r="AE59324" s="50"/>
    </row>
    <row r="59325" spans="23:31">
      <c r="W59325" s="50"/>
      <c r="AA59325" s="50"/>
      <c r="AE59325" s="50"/>
    </row>
    <row r="59326" spans="23:31">
      <c r="W59326" s="50"/>
      <c r="AA59326" s="50"/>
      <c r="AE59326" s="50"/>
    </row>
    <row r="59327" spans="23:31">
      <c r="W59327" s="50"/>
      <c r="AA59327" s="50"/>
      <c r="AE59327" s="50"/>
    </row>
    <row r="59328" spans="23:31">
      <c r="W59328" s="50"/>
      <c r="AA59328" s="50"/>
      <c r="AE59328" s="50"/>
    </row>
    <row r="59329" spans="23:31">
      <c r="W59329" s="50"/>
      <c r="AA59329" s="50"/>
      <c r="AE59329" s="50"/>
    </row>
    <row r="59330" spans="23:31">
      <c r="W59330" s="50"/>
      <c r="AA59330" s="50"/>
      <c r="AE59330" s="50"/>
    </row>
    <row r="59331" spans="23:31">
      <c r="W59331" s="50"/>
      <c r="AA59331" s="50"/>
      <c r="AE59331" s="50"/>
    </row>
    <row r="59332" spans="23:31">
      <c r="W59332" s="50"/>
      <c r="AA59332" s="50"/>
      <c r="AE59332" s="50"/>
    </row>
    <row r="59333" spans="23:31">
      <c r="W59333" s="50"/>
      <c r="AA59333" s="50"/>
      <c r="AE59333" s="50"/>
    </row>
    <row r="59334" spans="23:31">
      <c r="W59334" s="50"/>
      <c r="AA59334" s="50"/>
      <c r="AE59334" s="50"/>
    </row>
    <row r="59335" spans="23:31">
      <c r="W59335" s="50"/>
      <c r="AA59335" s="50"/>
      <c r="AE59335" s="50"/>
    </row>
    <row r="59336" spans="23:31">
      <c r="W59336" s="50"/>
      <c r="AA59336" s="50"/>
      <c r="AE59336" s="50"/>
    </row>
    <row r="59337" spans="23:31">
      <c r="W59337" s="50"/>
      <c r="AA59337" s="50"/>
      <c r="AE59337" s="50"/>
    </row>
    <row r="59338" spans="23:31">
      <c r="W59338" s="50"/>
      <c r="AA59338" s="50"/>
      <c r="AE59338" s="50"/>
    </row>
    <row r="59339" spans="23:31">
      <c r="W59339" s="50"/>
      <c r="AA59339" s="50"/>
      <c r="AE59339" s="50"/>
    </row>
    <row r="59340" spans="23:31">
      <c r="W59340" s="50"/>
      <c r="AA59340" s="50"/>
      <c r="AE59340" s="50"/>
    </row>
    <row r="59341" spans="23:31">
      <c r="W59341" s="50"/>
      <c r="AA59341" s="50"/>
      <c r="AE59341" s="50"/>
    </row>
    <row r="59342" spans="23:31">
      <c r="W59342" s="50"/>
      <c r="AA59342" s="50"/>
      <c r="AE59342" s="50"/>
    </row>
    <row r="59343" spans="23:31">
      <c r="W59343" s="50"/>
      <c r="AA59343" s="50"/>
      <c r="AE59343" s="50"/>
    </row>
    <row r="59344" spans="23:31">
      <c r="W59344" s="50"/>
      <c r="AA59344" s="50"/>
      <c r="AE59344" s="50"/>
    </row>
    <row r="59345" spans="23:31">
      <c r="W59345" s="50"/>
      <c r="AA59345" s="50"/>
      <c r="AE59345" s="50"/>
    </row>
    <row r="59346" spans="23:31">
      <c r="W59346" s="50"/>
      <c r="AA59346" s="50"/>
      <c r="AE59346" s="50"/>
    </row>
    <row r="59347" spans="23:31">
      <c r="W59347" s="50"/>
      <c r="AA59347" s="50"/>
      <c r="AE59347" s="50"/>
    </row>
    <row r="59348" spans="23:31">
      <c r="W59348" s="50"/>
      <c r="AA59348" s="50"/>
      <c r="AE59348" s="50"/>
    </row>
    <row r="59349" spans="23:31">
      <c r="W59349" s="50"/>
      <c r="AA59349" s="50"/>
      <c r="AE59349" s="50"/>
    </row>
    <row r="59350" spans="23:31">
      <c r="W59350" s="50"/>
      <c r="AA59350" s="50"/>
      <c r="AE59350" s="50"/>
    </row>
    <row r="59351" spans="23:31">
      <c r="W59351" s="50"/>
      <c r="AA59351" s="50"/>
      <c r="AE59351" s="50"/>
    </row>
    <row r="59352" spans="23:31">
      <c r="W59352" s="50"/>
      <c r="AA59352" s="50"/>
      <c r="AE59352" s="50"/>
    </row>
    <row r="59353" spans="23:31">
      <c r="W59353" s="50"/>
      <c r="AA59353" s="50"/>
      <c r="AE59353" s="50"/>
    </row>
    <row r="59354" spans="23:31">
      <c r="W59354" s="50"/>
      <c r="AA59354" s="50"/>
      <c r="AE59354" s="50"/>
    </row>
    <row r="59355" spans="23:31">
      <c r="W59355" s="50"/>
      <c r="AA59355" s="50"/>
      <c r="AE59355" s="50"/>
    </row>
    <row r="59356" spans="23:31">
      <c r="W59356" s="50"/>
      <c r="AA59356" s="50"/>
      <c r="AE59356" s="50"/>
    </row>
    <row r="59357" spans="23:31">
      <c r="W59357" s="50"/>
      <c r="AA59357" s="50"/>
      <c r="AE59357" s="50"/>
    </row>
    <row r="59358" spans="23:31">
      <c r="W59358" s="50"/>
      <c r="AA59358" s="50"/>
      <c r="AE59358" s="50"/>
    </row>
    <row r="59359" spans="23:31">
      <c r="W59359" s="50"/>
      <c r="AA59359" s="50"/>
      <c r="AE59359" s="50"/>
    </row>
    <row r="59360" spans="23:31">
      <c r="W59360" s="50"/>
      <c r="AA59360" s="50"/>
      <c r="AE59360" s="50"/>
    </row>
    <row r="59361" spans="23:31">
      <c r="W59361" s="50"/>
      <c r="AA59361" s="50"/>
      <c r="AE59361" s="50"/>
    </row>
    <row r="59362" spans="23:31">
      <c r="W59362" s="50"/>
      <c r="AA59362" s="50"/>
      <c r="AE59362" s="50"/>
    </row>
    <row r="59363" spans="23:31">
      <c r="W59363" s="50"/>
      <c r="AA59363" s="50"/>
      <c r="AE59363" s="50"/>
    </row>
    <row r="59364" spans="23:31">
      <c r="W59364" s="50"/>
      <c r="AA59364" s="50"/>
      <c r="AE59364" s="50"/>
    </row>
    <row r="59365" spans="23:31">
      <c r="W59365" s="50"/>
      <c r="AA59365" s="50"/>
      <c r="AE59365" s="50"/>
    </row>
    <row r="59366" spans="23:31">
      <c r="W59366" s="50"/>
      <c r="AA59366" s="50"/>
      <c r="AE59366" s="50"/>
    </row>
    <row r="59367" spans="23:31">
      <c r="W59367" s="50"/>
      <c r="AA59367" s="50"/>
      <c r="AE59367" s="50"/>
    </row>
    <row r="59368" spans="23:31">
      <c r="W59368" s="50"/>
      <c r="AA59368" s="50"/>
      <c r="AE59368" s="50"/>
    </row>
    <row r="59369" spans="23:31">
      <c r="W59369" s="50"/>
      <c r="AA59369" s="50"/>
      <c r="AE59369" s="50"/>
    </row>
    <row r="59370" spans="23:31">
      <c r="W59370" s="50"/>
      <c r="AA59370" s="50"/>
      <c r="AE59370" s="50"/>
    </row>
    <row r="59371" spans="23:31">
      <c r="W59371" s="50"/>
      <c r="AA59371" s="50"/>
      <c r="AE59371" s="50"/>
    </row>
    <row r="59372" spans="23:31">
      <c r="W59372" s="50"/>
      <c r="AA59372" s="50"/>
      <c r="AE59372" s="50"/>
    </row>
    <row r="59373" spans="23:31">
      <c r="W59373" s="50"/>
      <c r="AA59373" s="50"/>
      <c r="AE59373" s="50"/>
    </row>
    <row r="59374" spans="23:31">
      <c r="W59374" s="50"/>
      <c r="AA59374" s="50"/>
      <c r="AE59374" s="50"/>
    </row>
    <row r="59375" spans="23:31">
      <c r="W59375" s="50"/>
      <c r="AA59375" s="50"/>
      <c r="AE59375" s="50"/>
    </row>
    <row r="59376" spans="23:31">
      <c r="W59376" s="50"/>
      <c r="AA59376" s="50"/>
      <c r="AE59376" s="50"/>
    </row>
    <row r="59377" spans="23:31">
      <c r="W59377" s="50"/>
      <c r="AA59377" s="50"/>
      <c r="AE59377" s="50"/>
    </row>
    <row r="59378" spans="23:31">
      <c r="W59378" s="50"/>
      <c r="AA59378" s="50"/>
      <c r="AE59378" s="50"/>
    </row>
    <row r="59379" spans="23:31">
      <c r="W59379" s="50"/>
      <c r="AA59379" s="50"/>
      <c r="AE59379" s="50"/>
    </row>
    <row r="59380" spans="23:31">
      <c r="W59380" s="50"/>
      <c r="AA59380" s="50"/>
      <c r="AE59380" s="50"/>
    </row>
    <row r="59381" spans="23:31">
      <c r="W59381" s="50"/>
      <c r="AA59381" s="50"/>
      <c r="AE59381" s="50"/>
    </row>
    <row r="59382" spans="23:31">
      <c r="W59382" s="50"/>
      <c r="AA59382" s="50"/>
      <c r="AE59382" s="50"/>
    </row>
    <row r="59383" spans="23:31">
      <c r="W59383" s="50"/>
      <c r="AA59383" s="50"/>
      <c r="AE59383" s="50"/>
    </row>
    <row r="59384" spans="23:31">
      <c r="W59384" s="50"/>
      <c r="AA59384" s="50"/>
      <c r="AE59384" s="50"/>
    </row>
    <row r="59385" spans="23:31">
      <c r="W59385" s="50"/>
      <c r="AA59385" s="50"/>
      <c r="AE59385" s="50"/>
    </row>
    <row r="59386" spans="23:31">
      <c r="W59386" s="50"/>
      <c r="AA59386" s="50"/>
      <c r="AE59386" s="50"/>
    </row>
    <row r="59387" spans="23:31">
      <c r="W59387" s="50"/>
      <c r="AA59387" s="50"/>
      <c r="AE59387" s="50"/>
    </row>
    <row r="59388" spans="23:31">
      <c r="W59388" s="50"/>
      <c r="AA59388" s="50"/>
      <c r="AE59388" s="50"/>
    </row>
    <row r="59389" spans="23:31">
      <c r="W59389" s="50"/>
      <c r="AA59389" s="50"/>
      <c r="AE59389" s="50"/>
    </row>
    <row r="59390" spans="23:31">
      <c r="W59390" s="50"/>
      <c r="AA59390" s="50"/>
      <c r="AE59390" s="50"/>
    </row>
    <row r="59391" spans="23:31">
      <c r="W59391" s="50"/>
      <c r="AA59391" s="50"/>
      <c r="AE59391" s="50"/>
    </row>
    <row r="59392" spans="23:31">
      <c r="W59392" s="50"/>
      <c r="AA59392" s="50"/>
      <c r="AE59392" s="50"/>
    </row>
    <row r="59393" spans="23:31">
      <c r="W59393" s="50"/>
      <c r="AA59393" s="50"/>
      <c r="AE59393" s="50"/>
    </row>
    <row r="59394" spans="23:31">
      <c r="W59394" s="50"/>
      <c r="AA59394" s="50"/>
      <c r="AE59394" s="50"/>
    </row>
    <row r="59395" spans="23:31">
      <c r="W59395" s="50"/>
      <c r="AA59395" s="50"/>
      <c r="AE59395" s="50"/>
    </row>
    <row r="59396" spans="23:31">
      <c r="W59396" s="50"/>
      <c r="AA59396" s="50"/>
      <c r="AE59396" s="50"/>
    </row>
    <row r="59397" spans="23:31">
      <c r="W59397" s="50"/>
      <c r="AA59397" s="50"/>
      <c r="AE59397" s="50"/>
    </row>
    <row r="59398" spans="23:31">
      <c r="W59398" s="50"/>
      <c r="AA59398" s="50"/>
      <c r="AE59398" s="50"/>
    </row>
    <row r="59399" spans="23:31">
      <c r="W59399" s="50"/>
      <c r="AA59399" s="50"/>
      <c r="AE59399" s="50"/>
    </row>
    <row r="59400" spans="23:31">
      <c r="W59400" s="50"/>
      <c r="AA59400" s="50"/>
      <c r="AE59400" s="50"/>
    </row>
    <row r="59401" spans="23:31">
      <c r="W59401" s="50"/>
      <c r="AA59401" s="50"/>
      <c r="AE59401" s="50"/>
    </row>
    <row r="59402" spans="23:31">
      <c r="W59402" s="50"/>
      <c r="AA59402" s="50"/>
      <c r="AE59402" s="50"/>
    </row>
    <row r="59403" spans="23:31">
      <c r="W59403" s="50"/>
      <c r="AA59403" s="50"/>
      <c r="AE59403" s="50"/>
    </row>
    <row r="59404" spans="23:31">
      <c r="W59404" s="50"/>
      <c r="AA59404" s="50"/>
      <c r="AE59404" s="50"/>
    </row>
    <row r="59405" spans="23:31">
      <c r="W59405" s="50"/>
      <c r="AA59405" s="50"/>
      <c r="AE59405" s="50"/>
    </row>
    <row r="59406" spans="23:31">
      <c r="W59406" s="50"/>
      <c r="AA59406" s="50"/>
      <c r="AE59406" s="50"/>
    </row>
    <row r="59407" spans="23:31">
      <c r="W59407" s="50"/>
      <c r="AA59407" s="50"/>
      <c r="AE59407" s="50"/>
    </row>
    <row r="59408" spans="23:31">
      <c r="W59408" s="50"/>
      <c r="AA59408" s="50"/>
      <c r="AE59408" s="50"/>
    </row>
    <row r="59409" spans="23:31">
      <c r="W59409" s="50"/>
      <c r="AA59409" s="50"/>
      <c r="AE59409" s="50"/>
    </row>
    <row r="59410" spans="23:31">
      <c r="W59410" s="50"/>
      <c r="AA59410" s="50"/>
      <c r="AE59410" s="50"/>
    </row>
    <row r="59411" spans="23:31">
      <c r="W59411" s="50"/>
      <c r="AA59411" s="50"/>
      <c r="AE59411" s="50"/>
    </row>
    <row r="59412" spans="23:31">
      <c r="W59412" s="50"/>
      <c r="AA59412" s="50"/>
      <c r="AE59412" s="50"/>
    </row>
    <row r="59413" spans="23:31">
      <c r="W59413" s="50"/>
      <c r="AA59413" s="50"/>
      <c r="AE59413" s="50"/>
    </row>
    <row r="59414" spans="23:31">
      <c r="W59414" s="50"/>
      <c r="AA59414" s="50"/>
      <c r="AE59414" s="50"/>
    </row>
    <row r="59415" spans="23:31">
      <c r="W59415" s="50"/>
      <c r="AA59415" s="50"/>
      <c r="AE59415" s="50"/>
    </row>
    <row r="59416" spans="23:31">
      <c r="W59416" s="50"/>
      <c r="AA59416" s="50"/>
      <c r="AE59416" s="50"/>
    </row>
    <row r="59417" spans="23:31">
      <c r="W59417" s="50"/>
      <c r="AA59417" s="50"/>
      <c r="AE59417" s="50"/>
    </row>
    <row r="59418" spans="23:31">
      <c r="W59418" s="50"/>
      <c r="AA59418" s="50"/>
      <c r="AE59418" s="50"/>
    </row>
    <row r="59419" spans="23:31">
      <c r="W59419" s="50"/>
      <c r="AA59419" s="50"/>
      <c r="AE59419" s="50"/>
    </row>
    <row r="59420" spans="23:31">
      <c r="W59420" s="50"/>
      <c r="AA59420" s="50"/>
      <c r="AE59420" s="50"/>
    </row>
    <row r="59421" spans="23:31">
      <c r="W59421" s="50"/>
      <c r="AA59421" s="50"/>
      <c r="AE59421" s="50"/>
    </row>
    <row r="59422" spans="23:31">
      <c r="W59422" s="50"/>
      <c r="AA59422" s="50"/>
      <c r="AE59422" s="50"/>
    </row>
    <row r="59423" spans="23:31">
      <c r="W59423" s="50"/>
      <c r="AA59423" s="50"/>
      <c r="AE59423" s="50"/>
    </row>
    <row r="59424" spans="23:31">
      <c r="W59424" s="50"/>
      <c r="AA59424" s="50"/>
      <c r="AE59424" s="50"/>
    </row>
    <row r="59425" spans="23:31">
      <c r="W59425" s="50"/>
      <c r="AA59425" s="50"/>
      <c r="AE59425" s="50"/>
    </row>
    <row r="59426" spans="23:31">
      <c r="W59426" s="50"/>
      <c r="AA59426" s="50"/>
      <c r="AE59426" s="50"/>
    </row>
    <row r="59427" spans="23:31">
      <c r="W59427" s="50"/>
      <c r="AA59427" s="50"/>
      <c r="AE59427" s="50"/>
    </row>
    <row r="59428" spans="23:31">
      <c r="W59428" s="50"/>
      <c r="AA59428" s="50"/>
      <c r="AE59428" s="50"/>
    </row>
    <row r="59429" spans="23:31">
      <c r="W59429" s="50"/>
      <c r="AA59429" s="50"/>
      <c r="AE59429" s="50"/>
    </row>
    <row r="59430" spans="23:31">
      <c r="W59430" s="50"/>
      <c r="AA59430" s="50"/>
      <c r="AE59430" s="50"/>
    </row>
    <row r="59431" spans="23:31">
      <c r="W59431" s="50"/>
      <c r="AA59431" s="50"/>
      <c r="AE59431" s="50"/>
    </row>
    <row r="59432" spans="23:31">
      <c r="W59432" s="50"/>
      <c r="AA59432" s="50"/>
      <c r="AE59432" s="50"/>
    </row>
    <row r="59433" spans="23:31">
      <c r="W59433" s="50"/>
      <c r="AA59433" s="50"/>
      <c r="AE59433" s="50"/>
    </row>
    <row r="59434" spans="23:31">
      <c r="W59434" s="50"/>
      <c r="AA59434" s="50"/>
      <c r="AE59434" s="50"/>
    </row>
    <row r="59435" spans="23:31">
      <c r="W59435" s="50"/>
      <c r="AA59435" s="50"/>
      <c r="AE59435" s="50"/>
    </row>
    <row r="59436" spans="23:31">
      <c r="W59436" s="50"/>
      <c r="AA59436" s="50"/>
      <c r="AE59436" s="50"/>
    </row>
    <row r="59437" spans="23:31">
      <c r="W59437" s="50"/>
      <c r="AA59437" s="50"/>
      <c r="AE59437" s="50"/>
    </row>
    <row r="59438" spans="23:31">
      <c r="W59438" s="50"/>
      <c r="AA59438" s="50"/>
      <c r="AE59438" s="50"/>
    </row>
    <row r="59439" spans="23:31">
      <c r="W59439" s="50"/>
      <c r="AA59439" s="50"/>
      <c r="AE59439" s="50"/>
    </row>
    <row r="59440" spans="23:31">
      <c r="W59440" s="50"/>
      <c r="AA59440" s="50"/>
      <c r="AE59440" s="50"/>
    </row>
    <row r="59441" spans="23:31">
      <c r="W59441" s="50"/>
      <c r="AA59441" s="50"/>
      <c r="AE59441" s="50"/>
    </row>
    <row r="59442" spans="23:31">
      <c r="W59442" s="50"/>
      <c r="AA59442" s="50"/>
      <c r="AE59442" s="50"/>
    </row>
    <row r="59443" spans="23:31">
      <c r="W59443" s="50"/>
      <c r="AA59443" s="50"/>
      <c r="AE59443" s="50"/>
    </row>
    <row r="59444" spans="23:31">
      <c r="W59444" s="50"/>
      <c r="AA59444" s="50"/>
      <c r="AE59444" s="50"/>
    </row>
    <row r="59445" spans="23:31">
      <c r="W59445" s="50"/>
      <c r="AA59445" s="50"/>
      <c r="AE59445" s="50"/>
    </row>
    <row r="59446" spans="23:31">
      <c r="W59446" s="50"/>
      <c r="AA59446" s="50"/>
      <c r="AE59446" s="50"/>
    </row>
    <row r="59447" spans="23:31">
      <c r="W59447" s="50"/>
      <c r="AA59447" s="50"/>
      <c r="AE59447" s="50"/>
    </row>
    <row r="59448" spans="23:31">
      <c r="W59448" s="50"/>
      <c r="AA59448" s="50"/>
      <c r="AE59448" s="50"/>
    </row>
    <row r="59449" spans="23:31">
      <c r="W59449" s="50"/>
      <c r="AA59449" s="50"/>
      <c r="AE59449" s="50"/>
    </row>
    <row r="59450" spans="23:31">
      <c r="W59450" s="50"/>
      <c r="AA59450" s="50"/>
      <c r="AE59450" s="50"/>
    </row>
    <row r="59451" spans="23:31">
      <c r="W59451" s="50"/>
      <c r="AA59451" s="50"/>
      <c r="AE59451" s="50"/>
    </row>
    <row r="59452" spans="23:31">
      <c r="W59452" s="50"/>
      <c r="AA59452" s="50"/>
      <c r="AE59452" s="50"/>
    </row>
    <row r="59453" spans="23:31">
      <c r="W59453" s="50"/>
      <c r="AA59453" s="50"/>
      <c r="AE59453" s="50"/>
    </row>
    <row r="59454" spans="23:31">
      <c r="W59454" s="50"/>
      <c r="AA59454" s="50"/>
      <c r="AE59454" s="50"/>
    </row>
    <row r="59455" spans="23:31">
      <c r="W59455" s="50"/>
      <c r="AA59455" s="50"/>
      <c r="AE59455" s="50"/>
    </row>
    <row r="59456" spans="23:31">
      <c r="W59456" s="50"/>
      <c r="AA59456" s="50"/>
      <c r="AE59456" s="50"/>
    </row>
    <row r="59457" spans="23:31">
      <c r="W59457" s="50"/>
      <c r="AA59457" s="50"/>
      <c r="AE59457" s="50"/>
    </row>
    <row r="59458" spans="23:31">
      <c r="W59458" s="50"/>
      <c r="AA59458" s="50"/>
      <c r="AE59458" s="50"/>
    </row>
    <row r="59459" spans="23:31">
      <c r="W59459" s="50"/>
      <c r="AA59459" s="50"/>
      <c r="AE59459" s="50"/>
    </row>
    <row r="59460" spans="23:31">
      <c r="W59460" s="50"/>
      <c r="AA59460" s="50"/>
      <c r="AE59460" s="50"/>
    </row>
    <row r="59461" spans="23:31">
      <c r="W59461" s="50"/>
      <c r="AA59461" s="50"/>
      <c r="AE59461" s="50"/>
    </row>
    <row r="59462" spans="23:31">
      <c r="W59462" s="50"/>
      <c r="AA59462" s="50"/>
      <c r="AE59462" s="50"/>
    </row>
    <row r="59463" spans="23:31">
      <c r="W59463" s="50"/>
      <c r="AA59463" s="50"/>
      <c r="AE59463" s="50"/>
    </row>
    <row r="59464" spans="23:31">
      <c r="W59464" s="50"/>
      <c r="AA59464" s="50"/>
      <c r="AE59464" s="50"/>
    </row>
    <row r="59465" spans="23:31">
      <c r="W59465" s="50"/>
      <c r="AA59465" s="50"/>
      <c r="AE59465" s="50"/>
    </row>
    <row r="59466" spans="23:31">
      <c r="W59466" s="50"/>
      <c r="AA59466" s="50"/>
      <c r="AE59466" s="50"/>
    </row>
    <row r="59467" spans="23:31">
      <c r="W59467" s="50"/>
      <c r="AA59467" s="50"/>
      <c r="AE59467" s="50"/>
    </row>
    <row r="59468" spans="23:31">
      <c r="W59468" s="50"/>
      <c r="AA59468" s="50"/>
      <c r="AE59468" s="50"/>
    </row>
    <row r="59469" spans="23:31">
      <c r="W59469" s="50"/>
      <c r="AA59469" s="50"/>
      <c r="AE59469" s="50"/>
    </row>
    <row r="59470" spans="23:31">
      <c r="W59470" s="50"/>
      <c r="AA59470" s="50"/>
      <c r="AE59470" s="50"/>
    </row>
    <row r="59471" spans="23:31">
      <c r="W59471" s="50"/>
      <c r="AA59471" s="50"/>
      <c r="AE59471" s="50"/>
    </row>
    <row r="59472" spans="23:31">
      <c r="W59472" s="50"/>
      <c r="AA59472" s="50"/>
      <c r="AE59472" s="50"/>
    </row>
    <row r="59473" spans="23:31">
      <c r="W59473" s="50"/>
      <c r="AA59473" s="50"/>
      <c r="AE59473" s="50"/>
    </row>
    <row r="59474" spans="23:31">
      <c r="W59474" s="50"/>
      <c r="AA59474" s="50"/>
      <c r="AE59474" s="50"/>
    </row>
    <row r="59475" spans="23:31">
      <c r="W59475" s="50"/>
      <c r="AA59475" s="50"/>
      <c r="AE59475" s="50"/>
    </row>
    <row r="59476" spans="23:31">
      <c r="W59476" s="50"/>
      <c r="AA59476" s="50"/>
      <c r="AE59476" s="50"/>
    </row>
    <row r="59477" spans="23:31">
      <c r="W59477" s="50"/>
      <c r="AA59477" s="50"/>
      <c r="AE59477" s="50"/>
    </row>
    <row r="59478" spans="23:31">
      <c r="W59478" s="50"/>
      <c r="AA59478" s="50"/>
      <c r="AE59478" s="50"/>
    </row>
    <row r="59479" spans="23:31">
      <c r="W59479" s="50"/>
      <c r="AA59479" s="50"/>
      <c r="AE59479" s="50"/>
    </row>
    <row r="59480" spans="23:31">
      <c r="W59480" s="50"/>
      <c r="AA59480" s="50"/>
      <c r="AE59480" s="50"/>
    </row>
    <row r="59481" spans="23:31">
      <c r="W59481" s="50"/>
      <c r="AA59481" s="50"/>
      <c r="AE59481" s="50"/>
    </row>
    <row r="59482" spans="23:31">
      <c r="W59482" s="50"/>
      <c r="AA59482" s="50"/>
      <c r="AE59482" s="50"/>
    </row>
    <row r="59483" spans="23:31">
      <c r="W59483" s="50"/>
      <c r="AA59483" s="50"/>
      <c r="AE59483" s="50"/>
    </row>
    <row r="59484" spans="23:31">
      <c r="W59484" s="50"/>
      <c r="AA59484" s="50"/>
      <c r="AE59484" s="50"/>
    </row>
    <row r="59485" spans="23:31">
      <c r="W59485" s="50"/>
      <c r="AA59485" s="50"/>
      <c r="AE59485" s="50"/>
    </row>
    <row r="59486" spans="23:31">
      <c r="W59486" s="50"/>
      <c r="AA59486" s="50"/>
      <c r="AE59486" s="50"/>
    </row>
    <row r="59487" spans="23:31">
      <c r="W59487" s="50"/>
      <c r="AA59487" s="50"/>
      <c r="AE59487" s="50"/>
    </row>
    <row r="59488" spans="23:31">
      <c r="W59488" s="50"/>
      <c r="AA59488" s="50"/>
      <c r="AE59488" s="50"/>
    </row>
    <row r="59489" spans="23:31">
      <c r="W59489" s="50"/>
      <c r="AA59489" s="50"/>
      <c r="AE59489" s="50"/>
    </row>
    <row r="59490" spans="23:31">
      <c r="W59490" s="50"/>
      <c r="AA59490" s="50"/>
      <c r="AE59490" s="50"/>
    </row>
    <row r="59491" spans="23:31">
      <c r="W59491" s="50"/>
      <c r="AA59491" s="50"/>
      <c r="AE59491" s="50"/>
    </row>
    <row r="59492" spans="23:31">
      <c r="W59492" s="50"/>
      <c r="AA59492" s="50"/>
      <c r="AE59492" s="50"/>
    </row>
    <row r="59493" spans="23:31">
      <c r="W59493" s="50"/>
      <c r="AA59493" s="50"/>
      <c r="AE59493" s="50"/>
    </row>
    <row r="59494" spans="23:31">
      <c r="W59494" s="50"/>
      <c r="AA59494" s="50"/>
      <c r="AE59494" s="50"/>
    </row>
    <row r="59495" spans="23:31">
      <c r="W59495" s="50"/>
      <c r="AA59495" s="50"/>
      <c r="AE59495" s="50"/>
    </row>
    <row r="59496" spans="23:31">
      <c r="W59496" s="50"/>
      <c r="AA59496" s="50"/>
      <c r="AE59496" s="50"/>
    </row>
    <row r="59497" spans="23:31">
      <c r="W59497" s="50"/>
      <c r="AA59497" s="50"/>
      <c r="AE59497" s="50"/>
    </row>
    <row r="59498" spans="23:31">
      <c r="W59498" s="50"/>
      <c r="AA59498" s="50"/>
      <c r="AE59498" s="50"/>
    </row>
    <row r="59499" spans="23:31">
      <c r="W59499" s="50"/>
      <c r="AA59499" s="50"/>
      <c r="AE59499" s="50"/>
    </row>
    <row r="59500" spans="23:31">
      <c r="W59500" s="50"/>
      <c r="AA59500" s="50"/>
      <c r="AE59500" s="50"/>
    </row>
    <row r="59501" spans="23:31">
      <c r="W59501" s="50"/>
      <c r="AA59501" s="50"/>
      <c r="AE59501" s="50"/>
    </row>
    <row r="59502" spans="23:31">
      <c r="W59502" s="50"/>
      <c r="AA59502" s="50"/>
      <c r="AE59502" s="50"/>
    </row>
    <row r="59503" spans="23:31">
      <c r="W59503" s="50"/>
      <c r="AA59503" s="50"/>
      <c r="AE59503" s="50"/>
    </row>
    <row r="59504" spans="23:31">
      <c r="W59504" s="50"/>
      <c r="AA59504" s="50"/>
      <c r="AE59504" s="50"/>
    </row>
    <row r="59505" spans="23:31">
      <c r="W59505" s="50"/>
      <c r="AA59505" s="50"/>
      <c r="AE59505" s="50"/>
    </row>
    <row r="59506" spans="23:31">
      <c r="W59506" s="50"/>
      <c r="AA59506" s="50"/>
      <c r="AE59506" s="50"/>
    </row>
    <row r="59507" spans="23:31">
      <c r="W59507" s="50"/>
      <c r="AA59507" s="50"/>
      <c r="AE59507" s="50"/>
    </row>
    <row r="59508" spans="23:31">
      <c r="W59508" s="50"/>
      <c r="AA59508" s="50"/>
      <c r="AE59508" s="50"/>
    </row>
    <row r="59509" spans="23:31">
      <c r="W59509" s="50"/>
      <c r="AA59509" s="50"/>
      <c r="AE59509" s="50"/>
    </row>
    <row r="59510" spans="23:31">
      <c r="W59510" s="50"/>
      <c r="AA59510" s="50"/>
      <c r="AE59510" s="50"/>
    </row>
    <row r="59511" spans="23:31">
      <c r="W59511" s="50"/>
      <c r="AA59511" s="50"/>
      <c r="AE59511" s="50"/>
    </row>
    <row r="59512" spans="23:31">
      <c r="W59512" s="50"/>
      <c r="AA59512" s="50"/>
      <c r="AE59512" s="50"/>
    </row>
    <row r="59513" spans="23:31">
      <c r="W59513" s="50"/>
      <c r="AA59513" s="50"/>
      <c r="AE59513" s="50"/>
    </row>
    <row r="59514" spans="23:31">
      <c r="W59514" s="50"/>
      <c r="AA59514" s="50"/>
      <c r="AE59514" s="50"/>
    </row>
    <row r="59515" spans="23:31">
      <c r="W59515" s="50"/>
      <c r="AA59515" s="50"/>
      <c r="AE59515" s="50"/>
    </row>
    <row r="59516" spans="23:31">
      <c r="W59516" s="50"/>
      <c r="AA59516" s="50"/>
      <c r="AE59516" s="50"/>
    </row>
    <row r="59517" spans="23:31">
      <c r="W59517" s="50"/>
      <c r="AA59517" s="50"/>
      <c r="AE59517" s="50"/>
    </row>
    <row r="59518" spans="23:31">
      <c r="W59518" s="50"/>
      <c r="AA59518" s="50"/>
      <c r="AE59518" s="50"/>
    </row>
    <row r="59519" spans="23:31">
      <c r="W59519" s="50"/>
      <c r="AA59519" s="50"/>
      <c r="AE59519" s="50"/>
    </row>
    <row r="59520" spans="23:31">
      <c r="W59520" s="50"/>
      <c r="AA59520" s="50"/>
      <c r="AE59520" s="50"/>
    </row>
    <row r="59521" spans="23:31">
      <c r="W59521" s="50"/>
      <c r="AA59521" s="50"/>
      <c r="AE59521" s="50"/>
    </row>
    <row r="59522" spans="23:31">
      <c r="W59522" s="50"/>
      <c r="AA59522" s="50"/>
      <c r="AE59522" s="50"/>
    </row>
    <row r="59523" spans="23:31">
      <c r="W59523" s="50"/>
      <c r="AA59523" s="50"/>
      <c r="AE59523" s="50"/>
    </row>
    <row r="59524" spans="23:31">
      <c r="W59524" s="50"/>
      <c r="AA59524" s="50"/>
      <c r="AE59524" s="50"/>
    </row>
    <row r="59525" spans="23:31">
      <c r="W59525" s="50"/>
      <c r="AA59525" s="50"/>
      <c r="AE59525" s="50"/>
    </row>
    <row r="59526" spans="23:31">
      <c r="W59526" s="50"/>
      <c r="AA59526" s="50"/>
      <c r="AE59526" s="50"/>
    </row>
    <row r="59527" spans="23:31">
      <c r="W59527" s="50"/>
      <c r="AA59527" s="50"/>
      <c r="AE59527" s="50"/>
    </row>
    <row r="59528" spans="23:31">
      <c r="W59528" s="50"/>
      <c r="AA59528" s="50"/>
      <c r="AE59528" s="50"/>
    </row>
    <row r="59529" spans="23:31">
      <c r="W59529" s="50"/>
      <c r="AA59529" s="50"/>
      <c r="AE59529" s="50"/>
    </row>
    <row r="59530" spans="23:31">
      <c r="W59530" s="50"/>
      <c r="AA59530" s="50"/>
      <c r="AE59530" s="50"/>
    </row>
    <row r="59531" spans="23:31">
      <c r="W59531" s="50"/>
      <c r="AA59531" s="50"/>
      <c r="AE59531" s="50"/>
    </row>
    <row r="59532" spans="23:31">
      <c r="W59532" s="50"/>
      <c r="AA59532" s="50"/>
      <c r="AE59532" s="50"/>
    </row>
    <row r="59533" spans="23:31">
      <c r="W59533" s="50"/>
      <c r="AA59533" s="50"/>
      <c r="AE59533" s="50"/>
    </row>
    <row r="59534" spans="23:31">
      <c r="W59534" s="50"/>
      <c r="AA59534" s="50"/>
      <c r="AE59534" s="50"/>
    </row>
    <row r="59535" spans="23:31">
      <c r="W59535" s="50"/>
      <c r="AA59535" s="50"/>
      <c r="AE59535" s="50"/>
    </row>
    <row r="59536" spans="23:31">
      <c r="W59536" s="50"/>
      <c r="AA59536" s="50"/>
      <c r="AE59536" s="50"/>
    </row>
    <row r="59537" spans="23:31">
      <c r="W59537" s="50"/>
      <c r="AA59537" s="50"/>
      <c r="AE59537" s="50"/>
    </row>
    <row r="59538" spans="23:31">
      <c r="W59538" s="50"/>
      <c r="AA59538" s="50"/>
      <c r="AE59538" s="50"/>
    </row>
    <row r="59539" spans="23:31">
      <c r="W59539" s="50"/>
      <c r="AA59539" s="50"/>
      <c r="AE59539" s="50"/>
    </row>
    <row r="59540" spans="23:31">
      <c r="W59540" s="50"/>
      <c r="AA59540" s="50"/>
      <c r="AE59540" s="50"/>
    </row>
    <row r="59541" spans="23:31">
      <c r="W59541" s="50"/>
      <c r="AA59541" s="50"/>
      <c r="AE59541" s="50"/>
    </row>
    <row r="59542" spans="23:31">
      <c r="W59542" s="50"/>
      <c r="AA59542" s="50"/>
      <c r="AE59542" s="50"/>
    </row>
    <row r="59543" spans="23:31">
      <c r="W59543" s="50"/>
      <c r="AA59543" s="50"/>
      <c r="AE59543" s="50"/>
    </row>
    <row r="59544" spans="23:31">
      <c r="W59544" s="50"/>
      <c r="AA59544" s="50"/>
      <c r="AE59544" s="50"/>
    </row>
    <row r="59545" spans="23:31">
      <c r="W59545" s="50"/>
      <c r="AA59545" s="50"/>
      <c r="AE59545" s="50"/>
    </row>
    <row r="59546" spans="23:31">
      <c r="W59546" s="50"/>
      <c r="AA59546" s="50"/>
      <c r="AE59546" s="50"/>
    </row>
    <row r="59547" spans="23:31">
      <c r="W59547" s="50"/>
      <c r="AA59547" s="50"/>
      <c r="AE59547" s="50"/>
    </row>
    <row r="59548" spans="23:31">
      <c r="W59548" s="50"/>
      <c r="AA59548" s="50"/>
      <c r="AE59548" s="50"/>
    </row>
    <row r="59549" spans="23:31">
      <c r="W59549" s="50"/>
      <c r="AA59549" s="50"/>
      <c r="AE59549" s="50"/>
    </row>
    <row r="59550" spans="23:31">
      <c r="W59550" s="50"/>
      <c r="AA59550" s="50"/>
      <c r="AE59550" s="50"/>
    </row>
    <row r="59551" spans="23:31">
      <c r="W59551" s="50"/>
      <c r="AA59551" s="50"/>
      <c r="AE59551" s="50"/>
    </row>
    <row r="59552" spans="23:31">
      <c r="W59552" s="50"/>
      <c r="AA59552" s="50"/>
      <c r="AE59552" s="50"/>
    </row>
    <row r="59553" spans="23:31">
      <c r="W59553" s="50"/>
      <c r="AA59553" s="50"/>
      <c r="AE59553" s="50"/>
    </row>
    <row r="59554" spans="23:31">
      <c r="W59554" s="50"/>
      <c r="AA59554" s="50"/>
      <c r="AE59554" s="50"/>
    </row>
    <row r="59555" spans="23:31">
      <c r="W59555" s="50"/>
      <c r="AA59555" s="50"/>
      <c r="AE59555" s="50"/>
    </row>
    <row r="59556" spans="23:31">
      <c r="W59556" s="50"/>
      <c r="AA59556" s="50"/>
      <c r="AE59556" s="50"/>
    </row>
    <row r="59557" spans="23:31">
      <c r="W59557" s="50"/>
      <c r="AA59557" s="50"/>
      <c r="AE59557" s="50"/>
    </row>
    <row r="59558" spans="23:31">
      <c r="W59558" s="50"/>
      <c r="AA59558" s="50"/>
      <c r="AE59558" s="50"/>
    </row>
    <row r="59559" spans="23:31">
      <c r="W59559" s="50"/>
      <c r="AA59559" s="50"/>
      <c r="AE59559" s="50"/>
    </row>
    <row r="59560" spans="23:31">
      <c r="W59560" s="50"/>
      <c r="AA59560" s="50"/>
      <c r="AE59560" s="50"/>
    </row>
    <row r="59561" spans="23:31">
      <c r="W59561" s="50"/>
      <c r="AA59561" s="50"/>
      <c r="AE59561" s="50"/>
    </row>
    <row r="59562" spans="23:31">
      <c r="W59562" s="50"/>
      <c r="AA59562" s="50"/>
      <c r="AE59562" s="50"/>
    </row>
    <row r="59563" spans="23:31">
      <c r="W59563" s="50"/>
      <c r="AA59563" s="50"/>
      <c r="AE59563" s="50"/>
    </row>
    <row r="59564" spans="23:31">
      <c r="W59564" s="50"/>
      <c r="AA59564" s="50"/>
      <c r="AE59564" s="50"/>
    </row>
    <row r="59565" spans="23:31">
      <c r="W59565" s="50"/>
      <c r="AA59565" s="50"/>
      <c r="AE59565" s="50"/>
    </row>
    <row r="59566" spans="23:31">
      <c r="W59566" s="50"/>
      <c r="AA59566" s="50"/>
      <c r="AE59566" s="50"/>
    </row>
    <row r="59567" spans="23:31">
      <c r="W59567" s="50"/>
      <c r="AA59567" s="50"/>
      <c r="AE59567" s="50"/>
    </row>
    <row r="59568" spans="23:31">
      <c r="W59568" s="50"/>
      <c r="AA59568" s="50"/>
      <c r="AE59568" s="50"/>
    </row>
    <row r="59569" spans="23:31">
      <c r="W59569" s="50"/>
      <c r="AA59569" s="50"/>
      <c r="AE59569" s="50"/>
    </row>
    <row r="59570" spans="23:31">
      <c r="W59570" s="50"/>
      <c r="AA59570" s="50"/>
      <c r="AE59570" s="50"/>
    </row>
    <row r="59571" spans="23:31">
      <c r="W59571" s="50"/>
      <c r="AA59571" s="50"/>
      <c r="AE59571" s="50"/>
    </row>
    <row r="59572" spans="23:31">
      <c r="W59572" s="50"/>
      <c r="AA59572" s="50"/>
      <c r="AE59572" s="50"/>
    </row>
    <row r="59573" spans="23:31">
      <c r="W59573" s="50"/>
      <c r="AA59573" s="50"/>
      <c r="AE59573" s="50"/>
    </row>
    <row r="59574" spans="23:31">
      <c r="W59574" s="50"/>
      <c r="AA59574" s="50"/>
      <c r="AE59574" s="50"/>
    </row>
    <row r="59575" spans="23:31">
      <c r="W59575" s="50"/>
      <c r="AA59575" s="50"/>
      <c r="AE59575" s="50"/>
    </row>
    <row r="59576" spans="23:31">
      <c r="W59576" s="50"/>
      <c r="AA59576" s="50"/>
      <c r="AE59576" s="50"/>
    </row>
    <row r="59577" spans="23:31">
      <c r="W59577" s="50"/>
      <c r="AA59577" s="50"/>
      <c r="AE59577" s="50"/>
    </row>
    <row r="59578" spans="23:31">
      <c r="W59578" s="50"/>
      <c r="AA59578" s="50"/>
      <c r="AE59578" s="50"/>
    </row>
    <row r="59579" spans="23:31">
      <c r="W59579" s="50"/>
      <c r="AA59579" s="50"/>
      <c r="AE59579" s="50"/>
    </row>
    <row r="59580" spans="23:31">
      <c r="W59580" s="50"/>
      <c r="AA59580" s="50"/>
      <c r="AE59580" s="50"/>
    </row>
    <row r="59581" spans="23:31">
      <c r="W59581" s="50"/>
      <c r="AA59581" s="50"/>
      <c r="AE59581" s="50"/>
    </row>
    <row r="59582" spans="23:31">
      <c r="W59582" s="50"/>
      <c r="AA59582" s="50"/>
      <c r="AE59582" s="50"/>
    </row>
    <row r="59583" spans="23:31">
      <c r="W59583" s="50"/>
      <c r="AA59583" s="50"/>
      <c r="AE59583" s="50"/>
    </row>
    <row r="59584" spans="23:31">
      <c r="W59584" s="50"/>
      <c r="AA59584" s="50"/>
      <c r="AE59584" s="50"/>
    </row>
    <row r="59585" spans="23:31">
      <c r="W59585" s="50"/>
      <c r="AA59585" s="50"/>
      <c r="AE59585" s="50"/>
    </row>
    <row r="59586" spans="23:31">
      <c r="W59586" s="50"/>
      <c r="AA59586" s="50"/>
      <c r="AE59586" s="50"/>
    </row>
    <row r="59587" spans="23:31">
      <c r="W59587" s="50"/>
      <c r="AA59587" s="50"/>
      <c r="AE59587" s="50"/>
    </row>
    <row r="59588" spans="23:31">
      <c r="W59588" s="50"/>
      <c r="AA59588" s="50"/>
      <c r="AE59588" s="50"/>
    </row>
    <row r="59589" spans="23:31">
      <c r="W59589" s="50"/>
      <c r="AA59589" s="50"/>
      <c r="AE59589" s="50"/>
    </row>
    <row r="59590" spans="23:31">
      <c r="W59590" s="50"/>
      <c r="AA59590" s="50"/>
      <c r="AE59590" s="50"/>
    </row>
    <row r="59591" spans="23:31">
      <c r="W59591" s="50"/>
      <c r="AA59591" s="50"/>
      <c r="AE59591" s="50"/>
    </row>
    <row r="59592" spans="23:31">
      <c r="W59592" s="50"/>
      <c r="AA59592" s="50"/>
      <c r="AE59592" s="50"/>
    </row>
    <row r="59593" spans="23:31">
      <c r="W59593" s="50"/>
      <c r="AA59593" s="50"/>
      <c r="AE59593" s="50"/>
    </row>
    <row r="59594" spans="23:31">
      <c r="W59594" s="50"/>
      <c r="AA59594" s="50"/>
      <c r="AE59594" s="50"/>
    </row>
    <row r="59595" spans="23:31">
      <c r="W59595" s="50"/>
      <c r="AA59595" s="50"/>
      <c r="AE59595" s="50"/>
    </row>
    <row r="59596" spans="23:31">
      <c r="W59596" s="50"/>
      <c r="AA59596" s="50"/>
      <c r="AE59596" s="50"/>
    </row>
    <row r="59597" spans="23:31">
      <c r="W59597" s="50"/>
      <c r="AA59597" s="50"/>
      <c r="AE59597" s="50"/>
    </row>
    <row r="59598" spans="23:31">
      <c r="W59598" s="50"/>
      <c r="AA59598" s="50"/>
      <c r="AE59598" s="50"/>
    </row>
    <row r="59599" spans="23:31">
      <c r="W59599" s="50"/>
      <c r="AA59599" s="50"/>
      <c r="AE59599" s="50"/>
    </row>
    <row r="59600" spans="23:31">
      <c r="W59600" s="50"/>
      <c r="AA59600" s="50"/>
      <c r="AE59600" s="50"/>
    </row>
    <row r="59601" spans="23:31">
      <c r="W59601" s="50"/>
      <c r="AA59601" s="50"/>
      <c r="AE59601" s="50"/>
    </row>
    <row r="59602" spans="23:31">
      <c r="W59602" s="50"/>
      <c r="AA59602" s="50"/>
      <c r="AE59602" s="50"/>
    </row>
    <row r="59603" spans="23:31">
      <c r="W59603" s="50"/>
      <c r="AA59603" s="50"/>
      <c r="AE59603" s="50"/>
    </row>
    <row r="59604" spans="23:31">
      <c r="W59604" s="50"/>
      <c r="AA59604" s="50"/>
      <c r="AE59604" s="50"/>
    </row>
    <row r="59605" spans="23:31">
      <c r="W59605" s="50"/>
      <c r="AA59605" s="50"/>
      <c r="AE59605" s="50"/>
    </row>
    <row r="59606" spans="23:31">
      <c r="W59606" s="50"/>
      <c r="AA59606" s="50"/>
      <c r="AE59606" s="50"/>
    </row>
    <row r="59607" spans="23:31">
      <c r="W59607" s="50"/>
      <c r="AA59607" s="50"/>
      <c r="AE59607" s="50"/>
    </row>
    <row r="59608" spans="23:31">
      <c r="W59608" s="50"/>
      <c r="AA59608" s="50"/>
      <c r="AE59608" s="50"/>
    </row>
    <row r="59609" spans="23:31">
      <c r="W59609" s="50"/>
      <c r="AA59609" s="50"/>
      <c r="AE59609" s="50"/>
    </row>
    <row r="59610" spans="23:31">
      <c r="W59610" s="50"/>
      <c r="AA59610" s="50"/>
      <c r="AE59610" s="50"/>
    </row>
    <row r="59611" spans="23:31">
      <c r="W59611" s="50"/>
      <c r="AA59611" s="50"/>
      <c r="AE59611" s="50"/>
    </row>
    <row r="59612" spans="23:31">
      <c r="W59612" s="50"/>
      <c r="AA59612" s="50"/>
      <c r="AE59612" s="50"/>
    </row>
    <row r="59613" spans="23:31">
      <c r="W59613" s="50"/>
      <c r="AA59613" s="50"/>
      <c r="AE59613" s="50"/>
    </row>
    <row r="59614" spans="23:31">
      <c r="W59614" s="50"/>
      <c r="AA59614" s="50"/>
      <c r="AE59614" s="50"/>
    </row>
    <row r="59615" spans="23:31">
      <c r="W59615" s="50"/>
      <c r="AA59615" s="50"/>
      <c r="AE59615" s="50"/>
    </row>
    <row r="59616" spans="23:31">
      <c r="W59616" s="50"/>
      <c r="AA59616" s="50"/>
      <c r="AE59616" s="50"/>
    </row>
    <row r="59617" spans="23:31">
      <c r="W59617" s="50"/>
      <c r="AA59617" s="50"/>
      <c r="AE59617" s="50"/>
    </row>
    <row r="59618" spans="23:31">
      <c r="W59618" s="50"/>
      <c r="AA59618" s="50"/>
      <c r="AE59618" s="50"/>
    </row>
    <row r="59619" spans="23:31">
      <c r="W59619" s="50"/>
      <c r="AA59619" s="50"/>
      <c r="AE59619" s="50"/>
    </row>
    <row r="59620" spans="23:31">
      <c r="W59620" s="50"/>
      <c r="AA59620" s="50"/>
      <c r="AE59620" s="50"/>
    </row>
    <row r="59621" spans="23:31">
      <c r="W59621" s="50"/>
      <c r="AA59621" s="50"/>
      <c r="AE59621" s="50"/>
    </row>
    <row r="59622" spans="23:31">
      <c r="W59622" s="50"/>
      <c r="AA59622" s="50"/>
      <c r="AE59622" s="50"/>
    </row>
    <row r="59623" spans="23:31">
      <c r="W59623" s="50"/>
      <c r="AA59623" s="50"/>
      <c r="AE59623" s="50"/>
    </row>
    <row r="59624" spans="23:31">
      <c r="W59624" s="50"/>
      <c r="AA59624" s="50"/>
      <c r="AE59624" s="50"/>
    </row>
    <row r="59625" spans="23:31">
      <c r="W59625" s="50"/>
      <c r="AA59625" s="50"/>
      <c r="AE59625" s="50"/>
    </row>
    <row r="59626" spans="23:31">
      <c r="W59626" s="50"/>
      <c r="AA59626" s="50"/>
      <c r="AE59626" s="50"/>
    </row>
    <row r="59627" spans="23:31">
      <c r="W59627" s="50"/>
      <c r="AA59627" s="50"/>
      <c r="AE59627" s="50"/>
    </row>
    <row r="59628" spans="23:31">
      <c r="W59628" s="50"/>
      <c r="AA59628" s="50"/>
      <c r="AE59628" s="50"/>
    </row>
    <row r="59629" spans="23:31">
      <c r="W59629" s="50"/>
      <c r="AA59629" s="50"/>
      <c r="AE59629" s="50"/>
    </row>
    <row r="59630" spans="23:31">
      <c r="W59630" s="50"/>
      <c r="AA59630" s="50"/>
      <c r="AE59630" s="50"/>
    </row>
    <row r="59631" spans="23:31">
      <c r="W59631" s="50"/>
      <c r="AA59631" s="50"/>
      <c r="AE59631" s="50"/>
    </row>
    <row r="59632" spans="23:31">
      <c r="W59632" s="50"/>
      <c r="AA59632" s="50"/>
      <c r="AE59632" s="50"/>
    </row>
    <row r="59633" spans="23:31">
      <c r="W59633" s="50"/>
      <c r="AA59633" s="50"/>
      <c r="AE59633" s="50"/>
    </row>
    <row r="59634" spans="23:31">
      <c r="W59634" s="50"/>
      <c r="AA59634" s="50"/>
      <c r="AE59634" s="50"/>
    </row>
    <row r="59635" spans="23:31">
      <c r="W59635" s="50"/>
      <c r="AA59635" s="50"/>
      <c r="AE59635" s="50"/>
    </row>
    <row r="59636" spans="23:31">
      <c r="W59636" s="50"/>
      <c r="AA59636" s="50"/>
      <c r="AE59636" s="50"/>
    </row>
    <row r="59637" spans="23:31">
      <c r="W59637" s="50"/>
      <c r="AA59637" s="50"/>
      <c r="AE59637" s="50"/>
    </row>
    <row r="59638" spans="23:31">
      <c r="W59638" s="50"/>
      <c r="AA59638" s="50"/>
      <c r="AE59638" s="50"/>
    </row>
    <row r="59639" spans="23:31">
      <c r="W59639" s="50"/>
      <c r="AA59639" s="50"/>
      <c r="AE59639" s="50"/>
    </row>
    <row r="59640" spans="23:31">
      <c r="W59640" s="50"/>
      <c r="AA59640" s="50"/>
      <c r="AE59640" s="50"/>
    </row>
    <row r="59641" spans="23:31">
      <c r="W59641" s="50"/>
      <c r="AA59641" s="50"/>
      <c r="AE59641" s="50"/>
    </row>
    <row r="59642" spans="23:31">
      <c r="W59642" s="50"/>
      <c r="AA59642" s="50"/>
      <c r="AE59642" s="50"/>
    </row>
    <row r="59643" spans="23:31">
      <c r="W59643" s="50"/>
      <c r="AA59643" s="50"/>
      <c r="AE59643" s="50"/>
    </row>
    <row r="59644" spans="23:31">
      <c r="W59644" s="50"/>
      <c r="AA59644" s="50"/>
      <c r="AE59644" s="50"/>
    </row>
    <row r="59645" spans="23:31">
      <c r="W59645" s="50"/>
      <c r="AA59645" s="50"/>
      <c r="AE59645" s="50"/>
    </row>
    <row r="59646" spans="23:31">
      <c r="W59646" s="50"/>
      <c r="AA59646" s="50"/>
      <c r="AE59646" s="50"/>
    </row>
    <row r="59647" spans="23:31">
      <c r="W59647" s="50"/>
      <c r="AA59647" s="50"/>
      <c r="AE59647" s="50"/>
    </row>
    <row r="59648" spans="23:31">
      <c r="W59648" s="50"/>
      <c r="AA59648" s="50"/>
      <c r="AE59648" s="50"/>
    </row>
    <row r="59649" spans="23:31">
      <c r="W59649" s="50"/>
      <c r="AA59649" s="50"/>
      <c r="AE59649" s="50"/>
    </row>
    <row r="59650" spans="23:31">
      <c r="W59650" s="50"/>
      <c r="AA59650" s="50"/>
      <c r="AE59650" s="50"/>
    </row>
    <row r="59651" spans="23:31">
      <c r="W59651" s="50"/>
      <c r="AA59651" s="50"/>
      <c r="AE59651" s="50"/>
    </row>
    <row r="59652" spans="23:31">
      <c r="W59652" s="50"/>
      <c r="AA59652" s="50"/>
      <c r="AE59652" s="50"/>
    </row>
    <row r="59653" spans="23:31">
      <c r="W59653" s="50"/>
      <c r="AA59653" s="50"/>
      <c r="AE59653" s="50"/>
    </row>
    <row r="59654" spans="23:31">
      <c r="W59654" s="50"/>
      <c r="AA59654" s="50"/>
      <c r="AE59654" s="50"/>
    </row>
    <row r="59655" spans="23:31">
      <c r="W59655" s="50"/>
      <c r="AA59655" s="50"/>
      <c r="AE59655" s="50"/>
    </row>
    <row r="59656" spans="23:31">
      <c r="W59656" s="50"/>
      <c r="AA59656" s="50"/>
      <c r="AE59656" s="50"/>
    </row>
    <row r="59657" spans="23:31">
      <c r="W59657" s="50"/>
      <c r="AA59657" s="50"/>
      <c r="AE59657" s="50"/>
    </row>
    <row r="59658" spans="23:31">
      <c r="W59658" s="50"/>
      <c r="AA59658" s="50"/>
      <c r="AE59658" s="50"/>
    </row>
    <row r="59659" spans="23:31">
      <c r="W59659" s="50"/>
      <c r="AA59659" s="50"/>
      <c r="AE59659" s="50"/>
    </row>
    <row r="59660" spans="23:31">
      <c r="W59660" s="50"/>
      <c r="AA59660" s="50"/>
      <c r="AE59660" s="50"/>
    </row>
    <row r="59661" spans="23:31">
      <c r="W59661" s="50"/>
      <c r="AA59661" s="50"/>
      <c r="AE59661" s="50"/>
    </row>
    <row r="59662" spans="23:31">
      <c r="W59662" s="50"/>
      <c r="AA59662" s="50"/>
      <c r="AE59662" s="50"/>
    </row>
    <row r="59663" spans="23:31">
      <c r="W59663" s="50"/>
      <c r="AA59663" s="50"/>
      <c r="AE59663" s="50"/>
    </row>
    <row r="59664" spans="23:31">
      <c r="W59664" s="50"/>
      <c r="AA59664" s="50"/>
      <c r="AE59664" s="50"/>
    </row>
    <row r="59665" spans="23:31">
      <c r="W59665" s="50"/>
      <c r="AA59665" s="50"/>
      <c r="AE59665" s="50"/>
    </row>
    <row r="59666" spans="23:31">
      <c r="W59666" s="50"/>
      <c r="AA59666" s="50"/>
      <c r="AE59666" s="50"/>
    </row>
    <row r="59667" spans="23:31">
      <c r="W59667" s="50"/>
      <c r="AA59667" s="50"/>
      <c r="AE59667" s="50"/>
    </row>
    <row r="59668" spans="23:31">
      <c r="W59668" s="50"/>
      <c r="AA59668" s="50"/>
      <c r="AE59668" s="50"/>
    </row>
    <row r="59669" spans="23:31">
      <c r="W59669" s="50"/>
      <c r="AA59669" s="50"/>
      <c r="AE59669" s="50"/>
    </row>
    <row r="59670" spans="23:31">
      <c r="W59670" s="50"/>
      <c r="AA59670" s="50"/>
      <c r="AE59670" s="50"/>
    </row>
    <row r="59671" spans="23:31">
      <c r="W59671" s="50"/>
      <c r="AA59671" s="50"/>
      <c r="AE59671" s="50"/>
    </row>
    <row r="59672" spans="23:31">
      <c r="W59672" s="50"/>
      <c r="AA59672" s="50"/>
      <c r="AE59672" s="50"/>
    </row>
    <row r="59673" spans="23:31">
      <c r="W59673" s="50"/>
      <c r="AA59673" s="50"/>
      <c r="AE59673" s="50"/>
    </row>
    <row r="59674" spans="23:31">
      <c r="W59674" s="50"/>
      <c r="AA59674" s="50"/>
      <c r="AE59674" s="50"/>
    </row>
    <row r="59675" spans="23:31">
      <c r="W59675" s="50"/>
      <c r="AA59675" s="50"/>
      <c r="AE59675" s="50"/>
    </row>
    <row r="59676" spans="23:31">
      <c r="W59676" s="50"/>
      <c r="AA59676" s="50"/>
      <c r="AE59676" s="50"/>
    </row>
    <row r="59677" spans="23:31">
      <c r="W59677" s="50"/>
      <c r="AA59677" s="50"/>
      <c r="AE59677" s="50"/>
    </row>
    <row r="59678" spans="23:31">
      <c r="W59678" s="50"/>
      <c r="AA59678" s="50"/>
      <c r="AE59678" s="50"/>
    </row>
    <row r="59679" spans="23:31">
      <c r="W59679" s="50"/>
      <c r="AA59679" s="50"/>
      <c r="AE59679" s="50"/>
    </row>
    <row r="59680" spans="23:31">
      <c r="W59680" s="50"/>
      <c r="AA59680" s="50"/>
      <c r="AE59680" s="50"/>
    </row>
    <row r="59681" spans="23:31">
      <c r="W59681" s="50"/>
      <c r="AA59681" s="50"/>
      <c r="AE59681" s="50"/>
    </row>
    <row r="59682" spans="23:31">
      <c r="W59682" s="50"/>
      <c r="AA59682" s="50"/>
      <c r="AE59682" s="50"/>
    </row>
    <row r="59683" spans="23:31">
      <c r="W59683" s="50"/>
      <c r="AA59683" s="50"/>
      <c r="AE59683" s="50"/>
    </row>
    <row r="59684" spans="23:31">
      <c r="W59684" s="50"/>
      <c r="AA59684" s="50"/>
      <c r="AE59684" s="50"/>
    </row>
    <row r="59685" spans="23:31">
      <c r="W59685" s="50"/>
      <c r="AA59685" s="50"/>
      <c r="AE59685" s="50"/>
    </row>
    <row r="59686" spans="23:31">
      <c r="W59686" s="50"/>
      <c r="AA59686" s="50"/>
      <c r="AE59686" s="50"/>
    </row>
    <row r="59687" spans="23:31">
      <c r="W59687" s="50"/>
      <c r="AA59687" s="50"/>
      <c r="AE59687" s="50"/>
    </row>
    <row r="59688" spans="23:31">
      <c r="W59688" s="50"/>
      <c r="AA59688" s="50"/>
      <c r="AE59688" s="50"/>
    </row>
    <row r="59689" spans="23:31">
      <c r="W59689" s="50"/>
      <c r="AA59689" s="50"/>
      <c r="AE59689" s="50"/>
    </row>
    <row r="59690" spans="23:31">
      <c r="W59690" s="50"/>
      <c r="AA59690" s="50"/>
      <c r="AE59690" s="50"/>
    </row>
    <row r="59691" spans="23:31">
      <c r="W59691" s="50"/>
      <c r="AA59691" s="50"/>
      <c r="AE59691" s="50"/>
    </row>
    <row r="59692" spans="23:31">
      <c r="W59692" s="50"/>
      <c r="AA59692" s="50"/>
      <c r="AE59692" s="50"/>
    </row>
    <row r="59693" spans="23:31">
      <c r="W59693" s="50"/>
      <c r="AA59693" s="50"/>
      <c r="AE59693" s="50"/>
    </row>
    <row r="59694" spans="23:31">
      <c r="W59694" s="50"/>
      <c r="AA59694" s="50"/>
      <c r="AE59694" s="50"/>
    </row>
    <row r="59695" spans="23:31">
      <c r="W59695" s="50"/>
      <c r="AA59695" s="50"/>
      <c r="AE59695" s="50"/>
    </row>
    <row r="59696" spans="23:31">
      <c r="W59696" s="50"/>
      <c r="AA59696" s="50"/>
      <c r="AE59696" s="50"/>
    </row>
    <row r="59697" spans="23:31">
      <c r="W59697" s="50"/>
      <c r="AA59697" s="50"/>
      <c r="AE59697" s="50"/>
    </row>
    <row r="59698" spans="23:31">
      <c r="W59698" s="50"/>
      <c r="AA59698" s="50"/>
      <c r="AE59698" s="50"/>
    </row>
    <row r="59699" spans="23:31">
      <c r="W59699" s="50"/>
      <c r="AA59699" s="50"/>
      <c r="AE59699" s="50"/>
    </row>
    <row r="59700" spans="23:31">
      <c r="W59700" s="50"/>
      <c r="AA59700" s="50"/>
      <c r="AE59700" s="50"/>
    </row>
    <row r="59701" spans="23:31">
      <c r="W59701" s="50"/>
      <c r="AA59701" s="50"/>
      <c r="AE59701" s="50"/>
    </row>
    <row r="59702" spans="23:31">
      <c r="W59702" s="50"/>
      <c r="AA59702" s="50"/>
      <c r="AE59702" s="50"/>
    </row>
    <row r="59703" spans="23:31">
      <c r="W59703" s="50"/>
      <c r="AA59703" s="50"/>
      <c r="AE59703" s="50"/>
    </row>
    <row r="59704" spans="23:31">
      <c r="W59704" s="50"/>
      <c r="AA59704" s="50"/>
      <c r="AE59704" s="50"/>
    </row>
    <row r="59705" spans="23:31">
      <c r="W59705" s="50"/>
      <c r="AA59705" s="50"/>
      <c r="AE59705" s="50"/>
    </row>
    <row r="59706" spans="23:31">
      <c r="W59706" s="50"/>
      <c r="AA59706" s="50"/>
      <c r="AE59706" s="50"/>
    </row>
    <row r="59707" spans="23:31">
      <c r="W59707" s="50"/>
      <c r="AA59707" s="50"/>
      <c r="AE59707" s="50"/>
    </row>
    <row r="59708" spans="23:31">
      <c r="W59708" s="50"/>
      <c r="AA59708" s="50"/>
      <c r="AE59708" s="50"/>
    </row>
    <row r="59709" spans="23:31">
      <c r="W59709" s="50"/>
      <c r="AA59709" s="50"/>
      <c r="AE59709" s="50"/>
    </row>
    <row r="59710" spans="23:31">
      <c r="W59710" s="50"/>
      <c r="AA59710" s="50"/>
      <c r="AE59710" s="50"/>
    </row>
    <row r="59711" spans="23:31">
      <c r="W59711" s="50"/>
      <c r="AA59711" s="50"/>
      <c r="AE59711" s="50"/>
    </row>
    <row r="59712" spans="23:31">
      <c r="W59712" s="50"/>
      <c r="AA59712" s="50"/>
      <c r="AE59712" s="50"/>
    </row>
    <row r="59713" spans="23:31">
      <c r="W59713" s="50"/>
      <c r="AA59713" s="50"/>
      <c r="AE59713" s="50"/>
    </row>
    <row r="59714" spans="23:31">
      <c r="W59714" s="50"/>
      <c r="AA59714" s="50"/>
      <c r="AE59714" s="50"/>
    </row>
    <row r="59715" spans="23:31">
      <c r="W59715" s="50"/>
      <c r="AA59715" s="50"/>
      <c r="AE59715" s="50"/>
    </row>
    <row r="59716" spans="23:31">
      <c r="W59716" s="50"/>
      <c r="AA59716" s="50"/>
      <c r="AE59716" s="50"/>
    </row>
    <row r="59717" spans="23:31">
      <c r="W59717" s="50"/>
      <c r="AA59717" s="50"/>
      <c r="AE59717" s="50"/>
    </row>
    <row r="59718" spans="23:31">
      <c r="W59718" s="50"/>
      <c r="AA59718" s="50"/>
      <c r="AE59718" s="50"/>
    </row>
    <row r="59719" spans="23:31">
      <c r="W59719" s="50"/>
      <c r="AA59719" s="50"/>
      <c r="AE59719" s="50"/>
    </row>
    <row r="59720" spans="23:31">
      <c r="W59720" s="50"/>
      <c r="AA59720" s="50"/>
      <c r="AE59720" s="50"/>
    </row>
    <row r="59721" spans="23:31">
      <c r="W59721" s="50"/>
      <c r="AA59721" s="50"/>
      <c r="AE59721" s="50"/>
    </row>
    <row r="59722" spans="23:31">
      <c r="W59722" s="50"/>
      <c r="AA59722" s="50"/>
      <c r="AE59722" s="50"/>
    </row>
    <row r="59723" spans="23:31">
      <c r="W59723" s="50"/>
      <c r="AA59723" s="50"/>
      <c r="AE59723" s="50"/>
    </row>
    <row r="59724" spans="23:31">
      <c r="W59724" s="50"/>
      <c r="AA59724" s="50"/>
      <c r="AE59724" s="50"/>
    </row>
    <row r="59725" spans="23:31">
      <c r="W59725" s="50"/>
      <c r="AA59725" s="50"/>
      <c r="AE59725" s="50"/>
    </row>
    <row r="59726" spans="23:31">
      <c r="W59726" s="50"/>
      <c r="AA59726" s="50"/>
      <c r="AE59726" s="50"/>
    </row>
    <row r="59727" spans="23:31">
      <c r="W59727" s="50"/>
      <c r="AA59727" s="50"/>
      <c r="AE59727" s="50"/>
    </row>
    <row r="59728" spans="23:31">
      <c r="W59728" s="50"/>
      <c r="AA59728" s="50"/>
      <c r="AE59728" s="50"/>
    </row>
    <row r="59729" spans="23:31">
      <c r="W59729" s="50"/>
      <c r="AA59729" s="50"/>
      <c r="AE59729" s="50"/>
    </row>
    <row r="59730" spans="23:31">
      <c r="W59730" s="50"/>
      <c r="AA59730" s="50"/>
      <c r="AE59730" s="50"/>
    </row>
    <row r="59731" spans="23:31">
      <c r="W59731" s="50"/>
      <c r="AA59731" s="50"/>
      <c r="AE59731" s="50"/>
    </row>
    <row r="59732" spans="23:31">
      <c r="W59732" s="50"/>
      <c r="AA59732" s="50"/>
      <c r="AE59732" s="50"/>
    </row>
    <row r="59733" spans="23:31">
      <c r="W59733" s="50"/>
      <c r="AA59733" s="50"/>
      <c r="AE59733" s="50"/>
    </row>
    <row r="59734" spans="23:31">
      <c r="W59734" s="50"/>
      <c r="AA59734" s="50"/>
      <c r="AE59734" s="50"/>
    </row>
    <row r="59735" spans="23:31">
      <c r="W59735" s="50"/>
      <c r="AA59735" s="50"/>
      <c r="AE59735" s="50"/>
    </row>
    <row r="59736" spans="23:31">
      <c r="W59736" s="50"/>
      <c r="AA59736" s="50"/>
      <c r="AE59736" s="50"/>
    </row>
    <row r="59737" spans="23:31">
      <c r="W59737" s="50"/>
      <c r="AA59737" s="50"/>
      <c r="AE59737" s="50"/>
    </row>
    <row r="59738" spans="23:31">
      <c r="W59738" s="50"/>
      <c r="AA59738" s="50"/>
      <c r="AE59738" s="50"/>
    </row>
    <row r="59739" spans="23:31">
      <c r="W59739" s="50"/>
      <c r="AA59739" s="50"/>
      <c r="AE59739" s="50"/>
    </row>
    <row r="59740" spans="23:31">
      <c r="W59740" s="50"/>
      <c r="AA59740" s="50"/>
      <c r="AE59740" s="50"/>
    </row>
    <row r="59741" spans="23:31">
      <c r="W59741" s="50"/>
      <c r="AA59741" s="50"/>
      <c r="AE59741" s="50"/>
    </row>
    <row r="59742" spans="23:31">
      <c r="W59742" s="50"/>
      <c r="AA59742" s="50"/>
      <c r="AE59742" s="50"/>
    </row>
    <row r="59743" spans="23:31">
      <c r="W59743" s="50"/>
      <c r="AA59743" s="50"/>
      <c r="AE59743" s="50"/>
    </row>
    <row r="59744" spans="23:31">
      <c r="W59744" s="50"/>
      <c r="AA59744" s="50"/>
      <c r="AE59744" s="50"/>
    </row>
    <row r="59745" spans="23:31">
      <c r="W59745" s="50"/>
      <c r="AA59745" s="50"/>
      <c r="AE59745" s="50"/>
    </row>
    <row r="59746" spans="23:31">
      <c r="W59746" s="50"/>
      <c r="AA59746" s="50"/>
      <c r="AE59746" s="50"/>
    </row>
    <row r="59747" spans="23:31">
      <c r="W59747" s="50"/>
      <c r="AA59747" s="50"/>
      <c r="AE59747" s="50"/>
    </row>
    <row r="59748" spans="23:31">
      <c r="W59748" s="50"/>
      <c r="AA59748" s="50"/>
      <c r="AE59748" s="50"/>
    </row>
    <row r="59749" spans="23:31">
      <c r="W59749" s="50"/>
      <c r="AA59749" s="50"/>
      <c r="AE59749" s="50"/>
    </row>
    <row r="59750" spans="23:31">
      <c r="W59750" s="50"/>
      <c r="AA59750" s="50"/>
      <c r="AE59750" s="50"/>
    </row>
    <row r="59751" spans="23:31">
      <c r="W59751" s="50"/>
      <c r="AA59751" s="50"/>
      <c r="AE59751" s="50"/>
    </row>
    <row r="59752" spans="23:31">
      <c r="W59752" s="50"/>
      <c r="AA59752" s="50"/>
      <c r="AE59752" s="50"/>
    </row>
    <row r="59753" spans="23:31">
      <c r="W59753" s="50"/>
      <c r="AA59753" s="50"/>
      <c r="AE59753" s="50"/>
    </row>
    <row r="59754" spans="23:31">
      <c r="W59754" s="50"/>
      <c r="AA59754" s="50"/>
      <c r="AE59754" s="50"/>
    </row>
    <row r="59755" spans="23:31">
      <c r="W59755" s="50"/>
      <c r="AA59755" s="50"/>
      <c r="AE59755" s="50"/>
    </row>
    <row r="59756" spans="23:31">
      <c r="W59756" s="50"/>
      <c r="AA59756" s="50"/>
      <c r="AE59756" s="50"/>
    </row>
    <row r="59757" spans="23:31">
      <c r="W59757" s="50"/>
      <c r="AA59757" s="50"/>
      <c r="AE59757" s="50"/>
    </row>
    <row r="59758" spans="23:31">
      <c r="W59758" s="50"/>
      <c r="AA59758" s="50"/>
      <c r="AE59758" s="50"/>
    </row>
    <row r="59759" spans="23:31">
      <c r="W59759" s="50"/>
      <c r="AA59759" s="50"/>
      <c r="AE59759" s="50"/>
    </row>
    <row r="59760" spans="23:31">
      <c r="W59760" s="50"/>
      <c r="AA59760" s="50"/>
      <c r="AE59760" s="50"/>
    </row>
    <row r="59761" spans="23:31">
      <c r="W59761" s="50"/>
      <c r="AA59761" s="50"/>
      <c r="AE59761" s="50"/>
    </row>
    <row r="59762" spans="23:31">
      <c r="W59762" s="50"/>
      <c r="AA59762" s="50"/>
      <c r="AE59762" s="50"/>
    </row>
    <row r="59763" spans="23:31">
      <c r="W59763" s="50"/>
      <c r="AA59763" s="50"/>
      <c r="AE59763" s="50"/>
    </row>
    <row r="59764" spans="23:31">
      <c r="W59764" s="50"/>
      <c r="AA59764" s="50"/>
      <c r="AE59764" s="50"/>
    </row>
    <row r="59765" spans="23:31">
      <c r="W59765" s="50"/>
      <c r="AA59765" s="50"/>
      <c r="AE59765" s="50"/>
    </row>
    <row r="59766" spans="23:31">
      <c r="W59766" s="50"/>
      <c r="AA59766" s="50"/>
      <c r="AE59766" s="50"/>
    </row>
    <row r="59767" spans="23:31">
      <c r="W59767" s="50"/>
      <c r="AA59767" s="50"/>
      <c r="AE59767" s="50"/>
    </row>
    <row r="59768" spans="23:31">
      <c r="W59768" s="50"/>
      <c r="AA59768" s="50"/>
      <c r="AE59768" s="50"/>
    </row>
    <row r="59769" spans="23:31">
      <c r="W59769" s="50"/>
      <c r="AA59769" s="50"/>
      <c r="AE59769" s="50"/>
    </row>
    <row r="59770" spans="23:31">
      <c r="W59770" s="50"/>
      <c r="AA59770" s="50"/>
      <c r="AE59770" s="50"/>
    </row>
    <row r="59771" spans="23:31">
      <c r="W59771" s="50"/>
      <c r="AA59771" s="50"/>
      <c r="AE59771" s="50"/>
    </row>
    <row r="59772" spans="23:31">
      <c r="W59772" s="50"/>
      <c r="AA59772" s="50"/>
      <c r="AE59772" s="50"/>
    </row>
    <row r="59773" spans="23:31">
      <c r="W59773" s="50"/>
      <c r="AA59773" s="50"/>
      <c r="AE59773" s="50"/>
    </row>
    <row r="59774" spans="23:31">
      <c r="W59774" s="50"/>
      <c r="AA59774" s="50"/>
      <c r="AE59774" s="50"/>
    </row>
    <row r="59775" spans="23:31">
      <c r="W59775" s="50"/>
      <c r="AA59775" s="50"/>
      <c r="AE59775" s="50"/>
    </row>
    <row r="59776" spans="23:31">
      <c r="W59776" s="50"/>
      <c r="AA59776" s="50"/>
      <c r="AE59776" s="50"/>
    </row>
    <row r="59777" spans="23:31">
      <c r="W59777" s="50"/>
      <c r="AA59777" s="50"/>
      <c r="AE59777" s="50"/>
    </row>
    <row r="59778" spans="23:31">
      <c r="W59778" s="50"/>
      <c r="AA59778" s="50"/>
      <c r="AE59778" s="50"/>
    </row>
    <row r="59779" spans="23:31">
      <c r="W59779" s="50"/>
      <c r="AA59779" s="50"/>
      <c r="AE59779" s="50"/>
    </row>
    <row r="59780" spans="23:31">
      <c r="W59780" s="50"/>
      <c r="AA59780" s="50"/>
      <c r="AE59780" s="50"/>
    </row>
    <row r="59781" spans="23:31">
      <c r="W59781" s="50"/>
      <c r="AA59781" s="50"/>
      <c r="AE59781" s="50"/>
    </row>
    <row r="59782" spans="23:31">
      <c r="W59782" s="50"/>
      <c r="AA59782" s="50"/>
      <c r="AE59782" s="50"/>
    </row>
    <row r="59783" spans="23:31">
      <c r="W59783" s="50"/>
      <c r="AA59783" s="50"/>
      <c r="AE59783" s="50"/>
    </row>
    <row r="59784" spans="23:31">
      <c r="W59784" s="50"/>
      <c r="AA59784" s="50"/>
      <c r="AE59784" s="50"/>
    </row>
    <row r="59785" spans="23:31">
      <c r="W59785" s="50"/>
      <c r="AA59785" s="50"/>
      <c r="AE59785" s="50"/>
    </row>
    <row r="59786" spans="23:31">
      <c r="W59786" s="50"/>
      <c r="AA59786" s="50"/>
      <c r="AE59786" s="50"/>
    </row>
    <row r="59787" spans="23:31">
      <c r="W59787" s="50"/>
      <c r="AA59787" s="50"/>
      <c r="AE59787" s="50"/>
    </row>
    <row r="59788" spans="23:31">
      <c r="W59788" s="50"/>
      <c r="AA59788" s="50"/>
      <c r="AE59788" s="50"/>
    </row>
    <row r="59789" spans="23:31">
      <c r="W59789" s="50"/>
      <c r="AA59789" s="50"/>
      <c r="AE59789" s="50"/>
    </row>
    <row r="59790" spans="23:31">
      <c r="W59790" s="50"/>
      <c r="AA59790" s="50"/>
      <c r="AE59790" s="50"/>
    </row>
    <row r="59791" spans="23:31">
      <c r="W59791" s="50"/>
      <c r="AA59791" s="50"/>
      <c r="AE59791" s="50"/>
    </row>
    <row r="59792" spans="23:31">
      <c r="W59792" s="50"/>
      <c r="AA59792" s="50"/>
      <c r="AE59792" s="50"/>
    </row>
    <row r="59793" spans="23:31">
      <c r="W59793" s="50"/>
      <c r="AA59793" s="50"/>
      <c r="AE59793" s="50"/>
    </row>
    <row r="59794" spans="23:31">
      <c r="W59794" s="50"/>
      <c r="AA59794" s="50"/>
      <c r="AE59794" s="50"/>
    </row>
    <row r="59795" spans="23:31">
      <c r="W59795" s="50"/>
      <c r="AA59795" s="50"/>
      <c r="AE59795" s="50"/>
    </row>
    <row r="59796" spans="23:31">
      <c r="W59796" s="50"/>
      <c r="AA59796" s="50"/>
      <c r="AE59796" s="50"/>
    </row>
    <row r="59797" spans="23:31">
      <c r="W59797" s="50"/>
      <c r="AA59797" s="50"/>
      <c r="AE59797" s="50"/>
    </row>
    <row r="59798" spans="23:31">
      <c r="W59798" s="50"/>
      <c r="AA59798" s="50"/>
      <c r="AE59798" s="50"/>
    </row>
    <row r="59799" spans="23:31">
      <c r="W59799" s="50"/>
      <c r="AA59799" s="50"/>
      <c r="AE59799" s="50"/>
    </row>
    <row r="59800" spans="23:31">
      <c r="W59800" s="50"/>
      <c r="AA59800" s="50"/>
      <c r="AE59800" s="50"/>
    </row>
    <row r="59801" spans="23:31">
      <c r="W59801" s="50"/>
      <c r="AA59801" s="50"/>
      <c r="AE59801" s="50"/>
    </row>
    <row r="59802" spans="23:31">
      <c r="W59802" s="50"/>
      <c r="AA59802" s="50"/>
      <c r="AE59802" s="50"/>
    </row>
    <row r="59803" spans="23:31">
      <c r="W59803" s="50"/>
      <c r="AA59803" s="50"/>
      <c r="AE59803" s="50"/>
    </row>
    <row r="59804" spans="23:31">
      <c r="W59804" s="50"/>
      <c r="AA59804" s="50"/>
      <c r="AE59804" s="50"/>
    </row>
    <row r="59805" spans="23:31">
      <c r="W59805" s="50"/>
      <c r="AA59805" s="50"/>
      <c r="AE59805" s="50"/>
    </row>
    <row r="59806" spans="23:31">
      <c r="W59806" s="50"/>
      <c r="AA59806" s="50"/>
      <c r="AE59806" s="50"/>
    </row>
    <row r="59807" spans="23:31">
      <c r="W59807" s="50"/>
      <c r="AA59807" s="50"/>
      <c r="AE59807" s="50"/>
    </row>
    <row r="59808" spans="23:31">
      <c r="W59808" s="50"/>
      <c r="AA59808" s="50"/>
      <c r="AE59808" s="50"/>
    </row>
    <row r="59809" spans="23:31">
      <c r="W59809" s="50"/>
      <c r="AA59809" s="50"/>
      <c r="AE59809" s="50"/>
    </row>
    <row r="59810" spans="23:31">
      <c r="W59810" s="50"/>
      <c r="AA59810" s="50"/>
      <c r="AE59810" s="50"/>
    </row>
    <row r="59811" spans="23:31">
      <c r="W59811" s="50"/>
      <c r="AA59811" s="50"/>
      <c r="AE59811" s="50"/>
    </row>
    <row r="59812" spans="23:31">
      <c r="W59812" s="50"/>
      <c r="AA59812" s="50"/>
      <c r="AE59812" s="50"/>
    </row>
    <row r="59813" spans="23:31">
      <c r="W59813" s="50"/>
      <c r="AA59813" s="50"/>
      <c r="AE59813" s="50"/>
    </row>
    <row r="59814" spans="23:31">
      <c r="W59814" s="50"/>
      <c r="AA59814" s="50"/>
      <c r="AE59814" s="50"/>
    </row>
    <row r="59815" spans="23:31">
      <c r="W59815" s="50"/>
      <c r="AA59815" s="50"/>
      <c r="AE59815" s="50"/>
    </row>
    <row r="59816" spans="23:31">
      <c r="W59816" s="50"/>
      <c r="AA59816" s="50"/>
      <c r="AE59816" s="50"/>
    </row>
    <row r="59817" spans="23:31">
      <c r="W59817" s="50"/>
      <c r="AA59817" s="50"/>
      <c r="AE59817" s="50"/>
    </row>
    <row r="59818" spans="23:31">
      <c r="W59818" s="50"/>
      <c r="AA59818" s="50"/>
      <c r="AE59818" s="50"/>
    </row>
    <row r="59819" spans="23:31">
      <c r="W59819" s="50"/>
      <c r="AA59819" s="50"/>
      <c r="AE59819" s="50"/>
    </row>
    <row r="59820" spans="23:31">
      <c r="W59820" s="50"/>
      <c r="AA59820" s="50"/>
      <c r="AE59820" s="50"/>
    </row>
    <row r="59821" spans="23:31">
      <c r="W59821" s="50"/>
      <c r="AA59821" s="50"/>
      <c r="AE59821" s="50"/>
    </row>
    <row r="59822" spans="23:31">
      <c r="W59822" s="50"/>
      <c r="AA59822" s="50"/>
      <c r="AE59822" s="50"/>
    </row>
    <row r="59823" spans="23:31">
      <c r="W59823" s="50"/>
      <c r="AA59823" s="50"/>
      <c r="AE59823" s="50"/>
    </row>
    <row r="59824" spans="23:31">
      <c r="W59824" s="50"/>
      <c r="AA59824" s="50"/>
      <c r="AE59824" s="50"/>
    </row>
    <row r="59825" spans="23:31">
      <c r="W59825" s="50"/>
      <c r="AA59825" s="50"/>
      <c r="AE59825" s="50"/>
    </row>
    <row r="59826" spans="23:31">
      <c r="W59826" s="50"/>
      <c r="AA59826" s="50"/>
      <c r="AE59826" s="50"/>
    </row>
    <row r="59827" spans="23:31">
      <c r="W59827" s="50"/>
      <c r="AA59827" s="50"/>
      <c r="AE59827" s="50"/>
    </row>
    <row r="59828" spans="23:31">
      <c r="W59828" s="50"/>
      <c r="AA59828" s="50"/>
      <c r="AE59828" s="50"/>
    </row>
    <row r="59829" spans="23:31">
      <c r="W59829" s="50"/>
      <c r="AA59829" s="50"/>
      <c r="AE59829" s="50"/>
    </row>
    <row r="59830" spans="23:31">
      <c r="W59830" s="50"/>
      <c r="AA59830" s="50"/>
      <c r="AE59830" s="50"/>
    </row>
    <row r="59831" spans="23:31">
      <c r="W59831" s="50"/>
      <c r="AA59831" s="50"/>
      <c r="AE59831" s="50"/>
    </row>
    <row r="59832" spans="23:31">
      <c r="W59832" s="50"/>
      <c r="AA59832" s="50"/>
      <c r="AE59832" s="50"/>
    </row>
    <row r="59833" spans="23:31">
      <c r="W59833" s="50"/>
      <c r="AA59833" s="50"/>
      <c r="AE59833" s="50"/>
    </row>
    <row r="59834" spans="23:31">
      <c r="W59834" s="50"/>
      <c r="AA59834" s="50"/>
      <c r="AE59834" s="50"/>
    </row>
    <row r="59835" spans="23:31">
      <c r="W59835" s="50"/>
      <c r="AA59835" s="50"/>
      <c r="AE59835" s="50"/>
    </row>
    <row r="59836" spans="23:31">
      <c r="W59836" s="50"/>
      <c r="AA59836" s="50"/>
      <c r="AE59836" s="50"/>
    </row>
    <row r="59837" spans="23:31">
      <c r="W59837" s="50"/>
      <c r="AA59837" s="50"/>
      <c r="AE59837" s="50"/>
    </row>
    <row r="59838" spans="23:31">
      <c r="W59838" s="50"/>
      <c r="AA59838" s="50"/>
      <c r="AE59838" s="50"/>
    </row>
    <row r="59839" spans="23:31">
      <c r="W59839" s="50"/>
      <c r="AA59839" s="50"/>
      <c r="AE59839" s="50"/>
    </row>
    <row r="59840" spans="23:31">
      <c r="W59840" s="50"/>
      <c r="AA59840" s="50"/>
      <c r="AE59840" s="50"/>
    </row>
    <row r="59841" spans="23:31">
      <c r="W59841" s="50"/>
      <c r="AA59841" s="50"/>
      <c r="AE59841" s="50"/>
    </row>
    <row r="59842" spans="23:31">
      <c r="W59842" s="50"/>
      <c r="AA59842" s="50"/>
      <c r="AE59842" s="50"/>
    </row>
    <row r="59843" spans="23:31">
      <c r="W59843" s="50"/>
      <c r="AA59843" s="50"/>
      <c r="AE59843" s="50"/>
    </row>
    <row r="59844" spans="23:31">
      <c r="W59844" s="50"/>
      <c r="AA59844" s="50"/>
      <c r="AE59844" s="50"/>
    </row>
    <row r="59845" spans="23:31">
      <c r="W59845" s="50"/>
      <c r="AA59845" s="50"/>
      <c r="AE59845" s="50"/>
    </row>
    <row r="59846" spans="23:31">
      <c r="W59846" s="50"/>
      <c r="AA59846" s="50"/>
      <c r="AE59846" s="50"/>
    </row>
    <row r="59847" spans="23:31">
      <c r="W59847" s="50"/>
      <c r="AA59847" s="50"/>
      <c r="AE59847" s="50"/>
    </row>
    <row r="59848" spans="23:31">
      <c r="W59848" s="50"/>
      <c r="AA59848" s="50"/>
      <c r="AE59848" s="50"/>
    </row>
    <row r="59849" spans="23:31">
      <c r="W59849" s="50"/>
      <c r="AA59849" s="50"/>
      <c r="AE59849" s="50"/>
    </row>
    <row r="59850" spans="23:31">
      <c r="W59850" s="50"/>
      <c r="AA59850" s="50"/>
      <c r="AE59850" s="50"/>
    </row>
    <row r="59851" spans="23:31">
      <c r="W59851" s="50"/>
      <c r="AA59851" s="50"/>
      <c r="AE59851" s="50"/>
    </row>
    <row r="59852" spans="23:31">
      <c r="W59852" s="50"/>
      <c r="AA59852" s="50"/>
      <c r="AE59852" s="50"/>
    </row>
    <row r="59853" spans="23:31">
      <c r="W59853" s="50"/>
      <c r="AA59853" s="50"/>
      <c r="AE59853" s="50"/>
    </row>
    <row r="59854" spans="23:31">
      <c r="W59854" s="50"/>
      <c r="AA59854" s="50"/>
      <c r="AE59854" s="50"/>
    </row>
    <row r="59855" spans="23:31">
      <c r="W59855" s="50"/>
      <c r="AA59855" s="50"/>
      <c r="AE59855" s="50"/>
    </row>
    <row r="59856" spans="23:31">
      <c r="W59856" s="50"/>
      <c r="AA59856" s="50"/>
      <c r="AE59856" s="50"/>
    </row>
    <row r="59857" spans="23:31">
      <c r="W59857" s="50"/>
      <c r="AA59857" s="50"/>
      <c r="AE59857" s="50"/>
    </row>
    <row r="59858" spans="23:31">
      <c r="W59858" s="50"/>
      <c r="AA59858" s="50"/>
      <c r="AE59858" s="50"/>
    </row>
    <row r="59859" spans="23:31">
      <c r="W59859" s="50"/>
      <c r="AA59859" s="50"/>
      <c r="AE59859" s="50"/>
    </row>
    <row r="59860" spans="23:31">
      <c r="W59860" s="50"/>
      <c r="AA59860" s="50"/>
      <c r="AE59860" s="50"/>
    </row>
    <row r="59861" spans="23:31">
      <c r="W59861" s="50"/>
      <c r="AA59861" s="50"/>
      <c r="AE59861" s="50"/>
    </row>
    <row r="59862" spans="23:31">
      <c r="W59862" s="50"/>
      <c r="AA59862" s="50"/>
      <c r="AE59862" s="50"/>
    </row>
    <row r="59863" spans="23:31">
      <c r="W59863" s="50"/>
      <c r="AA59863" s="50"/>
      <c r="AE59863" s="50"/>
    </row>
    <row r="59864" spans="23:31">
      <c r="W59864" s="50"/>
      <c r="AA59864" s="50"/>
      <c r="AE59864" s="50"/>
    </row>
    <row r="59865" spans="23:31">
      <c r="W59865" s="50"/>
      <c r="AA59865" s="50"/>
      <c r="AE59865" s="50"/>
    </row>
    <row r="59866" spans="23:31">
      <c r="W59866" s="50"/>
      <c r="AA59866" s="50"/>
      <c r="AE59866" s="50"/>
    </row>
    <row r="59867" spans="23:31">
      <c r="W59867" s="50"/>
      <c r="AA59867" s="50"/>
      <c r="AE59867" s="50"/>
    </row>
    <row r="59868" spans="23:31">
      <c r="W59868" s="50"/>
      <c r="AA59868" s="50"/>
      <c r="AE59868" s="50"/>
    </row>
    <row r="59869" spans="23:31">
      <c r="W59869" s="50"/>
      <c r="AA59869" s="50"/>
      <c r="AE59869" s="50"/>
    </row>
    <row r="59870" spans="23:31">
      <c r="W59870" s="50"/>
      <c r="AA59870" s="50"/>
      <c r="AE59870" s="50"/>
    </row>
    <row r="59871" spans="23:31">
      <c r="W59871" s="50"/>
      <c r="AA59871" s="50"/>
      <c r="AE59871" s="50"/>
    </row>
    <row r="59872" spans="23:31">
      <c r="W59872" s="50"/>
      <c r="AA59872" s="50"/>
      <c r="AE59872" s="50"/>
    </row>
    <row r="59873" spans="23:31">
      <c r="W59873" s="50"/>
      <c r="AA59873" s="50"/>
      <c r="AE59873" s="50"/>
    </row>
    <row r="59874" spans="23:31">
      <c r="W59874" s="50"/>
      <c r="AA59874" s="50"/>
      <c r="AE59874" s="50"/>
    </row>
    <row r="59875" spans="23:31">
      <c r="W59875" s="50"/>
      <c r="AA59875" s="50"/>
      <c r="AE59875" s="50"/>
    </row>
    <row r="59876" spans="23:31">
      <c r="W59876" s="50"/>
      <c r="AA59876" s="50"/>
      <c r="AE59876" s="50"/>
    </row>
    <row r="59877" spans="23:31">
      <c r="W59877" s="50"/>
      <c r="AA59877" s="50"/>
      <c r="AE59877" s="50"/>
    </row>
    <row r="59878" spans="23:31">
      <c r="W59878" s="50"/>
      <c r="AA59878" s="50"/>
      <c r="AE59878" s="50"/>
    </row>
    <row r="59879" spans="23:31">
      <c r="W59879" s="50"/>
      <c r="AA59879" s="50"/>
      <c r="AE59879" s="50"/>
    </row>
    <row r="59880" spans="23:31">
      <c r="W59880" s="50"/>
      <c r="AA59880" s="50"/>
      <c r="AE59880" s="50"/>
    </row>
    <row r="59881" spans="23:31">
      <c r="W59881" s="50"/>
      <c r="AA59881" s="50"/>
      <c r="AE59881" s="50"/>
    </row>
    <row r="59882" spans="23:31">
      <c r="W59882" s="50"/>
      <c r="AA59882" s="50"/>
      <c r="AE59882" s="50"/>
    </row>
    <row r="59883" spans="23:31">
      <c r="W59883" s="50"/>
      <c r="AA59883" s="50"/>
      <c r="AE59883" s="50"/>
    </row>
    <row r="59884" spans="23:31">
      <c r="W59884" s="50"/>
      <c r="AA59884" s="50"/>
      <c r="AE59884" s="50"/>
    </row>
    <row r="59885" spans="23:31">
      <c r="W59885" s="50"/>
      <c r="AA59885" s="50"/>
      <c r="AE59885" s="50"/>
    </row>
    <row r="59886" spans="23:31">
      <c r="W59886" s="50"/>
      <c r="AA59886" s="50"/>
      <c r="AE59886" s="50"/>
    </row>
    <row r="59887" spans="23:31">
      <c r="W59887" s="50"/>
      <c r="AA59887" s="50"/>
      <c r="AE59887" s="50"/>
    </row>
    <row r="59888" spans="23:31">
      <c r="W59888" s="50"/>
      <c r="AA59888" s="50"/>
      <c r="AE59888" s="50"/>
    </row>
    <row r="59889" spans="23:31">
      <c r="W59889" s="50"/>
      <c r="AA59889" s="50"/>
      <c r="AE59889" s="50"/>
    </row>
    <row r="59890" spans="23:31">
      <c r="W59890" s="50"/>
      <c r="AA59890" s="50"/>
      <c r="AE59890" s="50"/>
    </row>
    <row r="59891" spans="23:31">
      <c r="W59891" s="50"/>
      <c r="AA59891" s="50"/>
      <c r="AE59891" s="50"/>
    </row>
    <row r="59892" spans="23:31">
      <c r="W59892" s="50"/>
      <c r="AA59892" s="50"/>
      <c r="AE59892" s="50"/>
    </row>
    <row r="59893" spans="23:31">
      <c r="W59893" s="50"/>
      <c r="AA59893" s="50"/>
      <c r="AE59893" s="50"/>
    </row>
    <row r="59894" spans="23:31">
      <c r="W59894" s="50"/>
      <c r="AA59894" s="50"/>
      <c r="AE59894" s="50"/>
    </row>
    <row r="59895" spans="23:31">
      <c r="W59895" s="50"/>
      <c r="AA59895" s="50"/>
      <c r="AE59895" s="50"/>
    </row>
    <row r="59896" spans="23:31">
      <c r="W59896" s="50"/>
      <c r="AA59896" s="50"/>
      <c r="AE59896" s="50"/>
    </row>
    <row r="59897" spans="23:31">
      <c r="W59897" s="50"/>
      <c r="AA59897" s="50"/>
      <c r="AE59897" s="50"/>
    </row>
    <row r="59898" spans="23:31">
      <c r="W59898" s="50"/>
      <c r="AA59898" s="50"/>
      <c r="AE59898" s="50"/>
    </row>
    <row r="59899" spans="23:31">
      <c r="W59899" s="50"/>
      <c r="AA59899" s="50"/>
      <c r="AE59899" s="50"/>
    </row>
    <row r="59900" spans="23:31">
      <c r="W59900" s="50"/>
      <c r="AA59900" s="50"/>
      <c r="AE59900" s="50"/>
    </row>
    <row r="59901" spans="23:31">
      <c r="W59901" s="50"/>
      <c r="AA59901" s="50"/>
      <c r="AE59901" s="50"/>
    </row>
    <row r="59902" spans="23:31">
      <c r="W59902" s="50"/>
      <c r="AA59902" s="50"/>
      <c r="AE59902" s="50"/>
    </row>
    <row r="59903" spans="23:31">
      <c r="W59903" s="50"/>
      <c r="AA59903" s="50"/>
      <c r="AE59903" s="50"/>
    </row>
    <row r="59904" spans="23:31">
      <c r="W59904" s="50"/>
      <c r="AA59904" s="50"/>
      <c r="AE59904" s="50"/>
    </row>
    <row r="59905" spans="23:31">
      <c r="W59905" s="50"/>
      <c r="AA59905" s="50"/>
      <c r="AE59905" s="50"/>
    </row>
    <row r="59906" spans="23:31">
      <c r="W59906" s="50"/>
      <c r="AA59906" s="50"/>
      <c r="AE59906" s="50"/>
    </row>
    <row r="59907" spans="23:31">
      <c r="W59907" s="50"/>
      <c r="AA59907" s="50"/>
      <c r="AE59907" s="50"/>
    </row>
    <row r="59908" spans="23:31">
      <c r="W59908" s="50"/>
      <c r="AA59908" s="50"/>
      <c r="AE59908" s="50"/>
    </row>
    <row r="59909" spans="23:31">
      <c r="W59909" s="50"/>
      <c r="AA59909" s="50"/>
      <c r="AE59909" s="50"/>
    </row>
    <row r="59910" spans="23:31">
      <c r="W59910" s="50"/>
      <c r="AA59910" s="50"/>
      <c r="AE59910" s="50"/>
    </row>
    <row r="59911" spans="23:31">
      <c r="W59911" s="50"/>
      <c r="AA59911" s="50"/>
      <c r="AE59911" s="50"/>
    </row>
    <row r="59912" spans="23:31">
      <c r="W59912" s="50"/>
      <c r="AA59912" s="50"/>
      <c r="AE59912" s="50"/>
    </row>
    <row r="59913" spans="23:31">
      <c r="W59913" s="50"/>
      <c r="AA59913" s="50"/>
      <c r="AE59913" s="50"/>
    </row>
    <row r="59914" spans="23:31">
      <c r="W59914" s="50"/>
      <c r="AA59914" s="50"/>
      <c r="AE59914" s="50"/>
    </row>
    <row r="59915" spans="23:31">
      <c r="W59915" s="50"/>
      <c r="AA59915" s="50"/>
      <c r="AE59915" s="50"/>
    </row>
    <row r="59916" spans="23:31">
      <c r="W59916" s="50"/>
      <c r="AA59916" s="50"/>
      <c r="AE59916" s="50"/>
    </row>
    <row r="59917" spans="23:31">
      <c r="W59917" s="50"/>
      <c r="AA59917" s="50"/>
      <c r="AE59917" s="50"/>
    </row>
    <row r="59918" spans="23:31">
      <c r="W59918" s="50"/>
      <c r="AA59918" s="50"/>
      <c r="AE59918" s="50"/>
    </row>
    <row r="59919" spans="23:31">
      <c r="W59919" s="50"/>
      <c r="AA59919" s="50"/>
      <c r="AE59919" s="50"/>
    </row>
    <row r="59920" spans="23:31">
      <c r="W59920" s="50"/>
      <c r="AA59920" s="50"/>
      <c r="AE59920" s="50"/>
    </row>
    <row r="59921" spans="23:31">
      <c r="W59921" s="50"/>
      <c r="AA59921" s="50"/>
      <c r="AE59921" s="50"/>
    </row>
    <row r="59922" spans="23:31">
      <c r="W59922" s="50"/>
      <c r="AA59922" s="50"/>
      <c r="AE59922" s="50"/>
    </row>
    <row r="59923" spans="23:31">
      <c r="W59923" s="50"/>
      <c r="AA59923" s="50"/>
      <c r="AE59923" s="50"/>
    </row>
    <row r="59924" spans="23:31">
      <c r="W59924" s="50"/>
      <c r="AA59924" s="50"/>
      <c r="AE59924" s="50"/>
    </row>
    <row r="59925" spans="23:31">
      <c r="W59925" s="50"/>
      <c r="AA59925" s="50"/>
      <c r="AE59925" s="50"/>
    </row>
    <row r="59926" spans="23:31">
      <c r="W59926" s="50"/>
      <c r="AA59926" s="50"/>
      <c r="AE59926" s="50"/>
    </row>
    <row r="59927" spans="23:31">
      <c r="W59927" s="50"/>
      <c r="AA59927" s="50"/>
      <c r="AE59927" s="50"/>
    </row>
    <row r="59928" spans="23:31">
      <c r="W59928" s="50"/>
      <c r="AA59928" s="50"/>
      <c r="AE59928" s="50"/>
    </row>
    <row r="59929" spans="23:31">
      <c r="W59929" s="50"/>
      <c r="AA59929" s="50"/>
      <c r="AE59929" s="50"/>
    </row>
    <row r="59930" spans="23:31">
      <c r="W59930" s="50"/>
      <c r="AA59930" s="50"/>
      <c r="AE59930" s="50"/>
    </row>
    <row r="59931" spans="23:31">
      <c r="W59931" s="50"/>
      <c r="AA59931" s="50"/>
      <c r="AE59931" s="50"/>
    </row>
    <row r="59932" spans="23:31">
      <c r="W59932" s="50"/>
      <c r="AA59932" s="50"/>
      <c r="AE59932" s="50"/>
    </row>
    <row r="59933" spans="23:31">
      <c r="W59933" s="50"/>
      <c r="AA59933" s="50"/>
      <c r="AE59933" s="50"/>
    </row>
    <row r="59934" spans="23:31">
      <c r="W59934" s="50"/>
      <c r="AA59934" s="50"/>
      <c r="AE59934" s="50"/>
    </row>
    <row r="59935" spans="23:31">
      <c r="W59935" s="50"/>
      <c r="AA59935" s="50"/>
      <c r="AE59935" s="50"/>
    </row>
    <row r="59936" spans="23:31">
      <c r="W59936" s="50"/>
      <c r="AA59936" s="50"/>
      <c r="AE59936" s="50"/>
    </row>
    <row r="59937" spans="23:31">
      <c r="W59937" s="50"/>
      <c r="AA59937" s="50"/>
      <c r="AE59937" s="50"/>
    </row>
    <row r="59938" spans="23:31">
      <c r="W59938" s="50"/>
      <c r="AA59938" s="50"/>
      <c r="AE59938" s="50"/>
    </row>
    <row r="59939" spans="23:31">
      <c r="W59939" s="50"/>
      <c r="AA59939" s="50"/>
      <c r="AE59939" s="50"/>
    </row>
    <row r="59940" spans="23:31">
      <c r="W59940" s="50"/>
      <c r="AA59940" s="50"/>
      <c r="AE59940" s="50"/>
    </row>
    <row r="59941" spans="23:31">
      <c r="W59941" s="50"/>
      <c r="AA59941" s="50"/>
      <c r="AE59941" s="50"/>
    </row>
    <row r="59942" spans="23:31">
      <c r="W59942" s="50"/>
      <c r="AA59942" s="50"/>
      <c r="AE59942" s="50"/>
    </row>
    <row r="59943" spans="23:31">
      <c r="W59943" s="50"/>
      <c r="AA59943" s="50"/>
      <c r="AE59943" s="50"/>
    </row>
    <row r="59944" spans="23:31">
      <c r="W59944" s="50"/>
      <c r="AA59944" s="50"/>
      <c r="AE59944" s="50"/>
    </row>
    <row r="59945" spans="23:31">
      <c r="W59945" s="50"/>
      <c r="AA59945" s="50"/>
      <c r="AE59945" s="50"/>
    </row>
    <row r="59946" spans="23:31">
      <c r="W59946" s="50"/>
      <c r="AA59946" s="50"/>
      <c r="AE59946" s="50"/>
    </row>
    <row r="59947" spans="23:31">
      <c r="W59947" s="50"/>
      <c r="AA59947" s="50"/>
      <c r="AE59947" s="50"/>
    </row>
    <row r="59948" spans="23:31">
      <c r="W59948" s="50"/>
      <c r="AA59948" s="50"/>
      <c r="AE59948" s="50"/>
    </row>
    <row r="59949" spans="23:31">
      <c r="W59949" s="50"/>
      <c r="AA59949" s="50"/>
      <c r="AE59949" s="50"/>
    </row>
    <row r="59950" spans="23:31">
      <c r="W59950" s="50"/>
      <c r="AA59950" s="50"/>
      <c r="AE59950" s="50"/>
    </row>
    <row r="59951" spans="23:31">
      <c r="W59951" s="50"/>
      <c r="AA59951" s="50"/>
      <c r="AE59951" s="50"/>
    </row>
    <row r="59952" spans="23:31">
      <c r="W59952" s="50"/>
      <c r="AA59952" s="50"/>
      <c r="AE59952" s="50"/>
    </row>
    <row r="59953" spans="23:31">
      <c r="W59953" s="50"/>
      <c r="AA59953" s="50"/>
      <c r="AE59953" s="50"/>
    </row>
    <row r="59954" spans="23:31">
      <c r="W59954" s="50"/>
      <c r="AA59954" s="50"/>
      <c r="AE59954" s="50"/>
    </row>
    <row r="59955" spans="23:31">
      <c r="W59955" s="50"/>
      <c r="AA59955" s="50"/>
      <c r="AE59955" s="50"/>
    </row>
    <row r="59956" spans="23:31">
      <c r="W59956" s="50"/>
      <c r="AA59956" s="50"/>
      <c r="AE59956" s="50"/>
    </row>
    <row r="59957" spans="23:31">
      <c r="W59957" s="50"/>
      <c r="AA59957" s="50"/>
      <c r="AE59957" s="50"/>
    </row>
    <row r="59958" spans="23:31">
      <c r="W59958" s="50"/>
      <c r="AA59958" s="50"/>
      <c r="AE59958" s="50"/>
    </row>
    <row r="59959" spans="23:31">
      <c r="W59959" s="50"/>
      <c r="AA59959" s="50"/>
      <c r="AE59959" s="50"/>
    </row>
    <row r="59960" spans="23:31">
      <c r="W59960" s="50"/>
      <c r="AA59960" s="50"/>
      <c r="AE59960" s="50"/>
    </row>
    <row r="59961" spans="23:31">
      <c r="W59961" s="50"/>
      <c r="AA59961" s="50"/>
      <c r="AE59961" s="50"/>
    </row>
    <row r="59962" spans="23:31">
      <c r="W59962" s="50"/>
      <c r="AA59962" s="50"/>
      <c r="AE59962" s="50"/>
    </row>
    <row r="59963" spans="23:31">
      <c r="W59963" s="50"/>
      <c r="AA59963" s="50"/>
      <c r="AE59963" s="50"/>
    </row>
    <row r="59964" spans="23:31">
      <c r="W59964" s="50"/>
      <c r="AA59964" s="50"/>
      <c r="AE59964" s="50"/>
    </row>
    <row r="59965" spans="23:31">
      <c r="W59965" s="50"/>
      <c r="AA59965" s="50"/>
      <c r="AE59965" s="50"/>
    </row>
    <row r="59966" spans="23:31">
      <c r="W59966" s="50"/>
      <c r="AA59966" s="50"/>
      <c r="AE59966" s="50"/>
    </row>
    <row r="59967" spans="23:31">
      <c r="W59967" s="50"/>
      <c r="AA59967" s="50"/>
      <c r="AE59967" s="50"/>
    </row>
    <row r="59968" spans="23:31">
      <c r="W59968" s="50"/>
      <c r="AA59968" s="50"/>
      <c r="AE59968" s="50"/>
    </row>
    <row r="59969" spans="23:31">
      <c r="W59969" s="50"/>
      <c r="AA59969" s="50"/>
      <c r="AE59969" s="50"/>
    </row>
    <row r="59970" spans="23:31">
      <c r="W59970" s="50"/>
      <c r="AA59970" s="50"/>
      <c r="AE59970" s="50"/>
    </row>
    <row r="59971" spans="23:31">
      <c r="W59971" s="50"/>
      <c r="AA59971" s="50"/>
      <c r="AE59971" s="50"/>
    </row>
    <row r="59972" spans="23:31">
      <c r="W59972" s="50"/>
      <c r="AA59972" s="50"/>
      <c r="AE59972" s="50"/>
    </row>
    <row r="59973" spans="23:31">
      <c r="W59973" s="50"/>
      <c r="AA59973" s="50"/>
      <c r="AE59973" s="50"/>
    </row>
    <row r="59974" spans="23:31">
      <c r="W59974" s="50"/>
      <c r="AA59974" s="50"/>
      <c r="AE59974" s="50"/>
    </row>
    <row r="59975" spans="23:31">
      <c r="W59975" s="50"/>
      <c r="AA59975" s="50"/>
      <c r="AE59975" s="50"/>
    </row>
    <row r="59976" spans="23:31">
      <c r="W59976" s="50"/>
      <c r="AA59976" s="50"/>
      <c r="AE59976" s="50"/>
    </row>
    <row r="59977" spans="23:31">
      <c r="W59977" s="50"/>
      <c r="AA59977" s="50"/>
      <c r="AE59977" s="50"/>
    </row>
    <row r="59978" spans="23:31">
      <c r="W59978" s="50"/>
      <c r="AA59978" s="50"/>
      <c r="AE59978" s="50"/>
    </row>
    <row r="59979" spans="23:31">
      <c r="W59979" s="50"/>
      <c r="AA59979" s="50"/>
      <c r="AE59979" s="50"/>
    </row>
    <row r="59980" spans="23:31">
      <c r="W59980" s="50"/>
      <c r="AA59980" s="50"/>
      <c r="AE59980" s="50"/>
    </row>
    <row r="59981" spans="23:31">
      <c r="W59981" s="50"/>
      <c r="AA59981" s="50"/>
      <c r="AE59981" s="50"/>
    </row>
    <row r="59982" spans="23:31">
      <c r="W59982" s="50"/>
      <c r="AA59982" s="50"/>
      <c r="AE59982" s="50"/>
    </row>
    <row r="59983" spans="23:31">
      <c r="W59983" s="50"/>
      <c r="AA59983" s="50"/>
      <c r="AE59983" s="50"/>
    </row>
    <row r="59984" spans="23:31">
      <c r="W59984" s="50"/>
      <c r="AA59984" s="50"/>
      <c r="AE59984" s="50"/>
    </row>
    <row r="59985" spans="23:31">
      <c r="W59985" s="50"/>
      <c r="AA59985" s="50"/>
      <c r="AE59985" s="50"/>
    </row>
    <row r="59986" spans="23:31">
      <c r="W59986" s="50"/>
      <c r="AA59986" s="50"/>
      <c r="AE59986" s="50"/>
    </row>
    <row r="59987" spans="23:31">
      <c r="W59987" s="50"/>
      <c r="AA59987" s="50"/>
      <c r="AE59987" s="50"/>
    </row>
    <row r="59988" spans="23:31">
      <c r="W59988" s="50"/>
      <c r="AA59988" s="50"/>
      <c r="AE59988" s="50"/>
    </row>
    <row r="59989" spans="23:31">
      <c r="W59989" s="50"/>
      <c r="AA59989" s="50"/>
      <c r="AE59989" s="50"/>
    </row>
    <row r="59990" spans="23:31">
      <c r="W59990" s="50"/>
      <c r="AA59990" s="50"/>
      <c r="AE59990" s="50"/>
    </row>
    <row r="59991" spans="23:31">
      <c r="W59991" s="50"/>
      <c r="AA59991" s="50"/>
      <c r="AE59991" s="50"/>
    </row>
    <row r="59992" spans="23:31">
      <c r="W59992" s="50"/>
      <c r="AA59992" s="50"/>
      <c r="AE59992" s="50"/>
    </row>
    <row r="59993" spans="23:31">
      <c r="W59993" s="50"/>
      <c r="AA59993" s="50"/>
      <c r="AE59993" s="50"/>
    </row>
    <row r="59994" spans="23:31">
      <c r="W59994" s="50"/>
      <c r="AA59994" s="50"/>
      <c r="AE59994" s="50"/>
    </row>
    <row r="59995" spans="23:31">
      <c r="W59995" s="50"/>
      <c r="AA59995" s="50"/>
      <c r="AE59995" s="50"/>
    </row>
    <row r="59996" spans="23:31">
      <c r="W59996" s="50"/>
      <c r="AA59996" s="50"/>
      <c r="AE59996" s="50"/>
    </row>
    <row r="59997" spans="23:31">
      <c r="W59997" s="50"/>
      <c r="AA59997" s="50"/>
      <c r="AE59997" s="50"/>
    </row>
    <row r="59998" spans="23:31">
      <c r="W59998" s="50"/>
      <c r="AA59998" s="50"/>
      <c r="AE59998" s="50"/>
    </row>
    <row r="59999" spans="23:31">
      <c r="W59999" s="50"/>
      <c r="AA59999" s="50"/>
      <c r="AE59999" s="50"/>
    </row>
    <row r="60000" spans="23:31">
      <c r="W60000" s="50"/>
      <c r="AA60000" s="50"/>
      <c r="AE60000" s="50"/>
    </row>
    <row r="60001" spans="23:31">
      <c r="W60001" s="50"/>
      <c r="AA60001" s="50"/>
      <c r="AE60001" s="50"/>
    </row>
    <row r="60002" spans="23:31">
      <c r="W60002" s="50"/>
      <c r="AA60002" s="50"/>
      <c r="AE60002" s="50"/>
    </row>
    <row r="60003" spans="23:31">
      <c r="W60003" s="50"/>
      <c r="AA60003" s="50"/>
      <c r="AE60003" s="50"/>
    </row>
    <row r="60004" spans="23:31">
      <c r="W60004" s="50"/>
      <c r="AA60004" s="50"/>
      <c r="AE60004" s="50"/>
    </row>
    <row r="60005" spans="23:31">
      <c r="W60005" s="50"/>
      <c r="AA60005" s="50"/>
      <c r="AE60005" s="50"/>
    </row>
    <row r="60006" spans="23:31">
      <c r="W60006" s="50"/>
      <c r="AA60006" s="50"/>
      <c r="AE60006" s="50"/>
    </row>
    <row r="60007" spans="23:31">
      <c r="W60007" s="50"/>
      <c r="AA60007" s="50"/>
      <c r="AE60007" s="50"/>
    </row>
    <row r="60008" spans="23:31">
      <c r="W60008" s="50"/>
      <c r="AA60008" s="50"/>
      <c r="AE60008" s="50"/>
    </row>
    <row r="60009" spans="23:31">
      <c r="W60009" s="50"/>
      <c r="AA60009" s="50"/>
      <c r="AE60009" s="50"/>
    </row>
    <row r="60010" spans="23:31">
      <c r="W60010" s="50"/>
      <c r="AA60010" s="50"/>
      <c r="AE60010" s="50"/>
    </row>
    <row r="60011" spans="23:31">
      <c r="W60011" s="50"/>
      <c r="AA60011" s="50"/>
      <c r="AE60011" s="50"/>
    </row>
    <row r="60012" spans="23:31">
      <c r="W60012" s="50"/>
      <c r="AA60012" s="50"/>
      <c r="AE60012" s="50"/>
    </row>
    <row r="60013" spans="23:31">
      <c r="W60013" s="50"/>
      <c r="AA60013" s="50"/>
      <c r="AE60013" s="50"/>
    </row>
    <row r="60014" spans="23:31">
      <c r="W60014" s="50"/>
      <c r="AA60014" s="50"/>
      <c r="AE60014" s="50"/>
    </row>
    <row r="60015" spans="23:31">
      <c r="W60015" s="50"/>
      <c r="AA60015" s="50"/>
      <c r="AE60015" s="50"/>
    </row>
    <row r="60016" spans="23:31">
      <c r="W60016" s="50"/>
      <c r="AA60016" s="50"/>
      <c r="AE60016" s="50"/>
    </row>
    <row r="60017" spans="23:31">
      <c r="W60017" s="50"/>
      <c r="AA60017" s="50"/>
      <c r="AE60017" s="50"/>
    </row>
    <row r="60018" spans="23:31">
      <c r="W60018" s="50"/>
      <c r="AA60018" s="50"/>
      <c r="AE60018" s="50"/>
    </row>
    <row r="60019" spans="23:31">
      <c r="W60019" s="50"/>
      <c r="AA60019" s="50"/>
      <c r="AE60019" s="50"/>
    </row>
    <row r="60020" spans="23:31">
      <c r="W60020" s="50"/>
      <c r="AA60020" s="50"/>
      <c r="AE60020" s="50"/>
    </row>
    <row r="60021" spans="23:31">
      <c r="W60021" s="50"/>
      <c r="AA60021" s="50"/>
      <c r="AE60021" s="50"/>
    </row>
    <row r="60022" spans="23:31">
      <c r="W60022" s="50"/>
      <c r="AA60022" s="50"/>
      <c r="AE60022" s="50"/>
    </row>
    <row r="60023" spans="23:31">
      <c r="W60023" s="50"/>
      <c r="AA60023" s="50"/>
      <c r="AE60023" s="50"/>
    </row>
    <row r="60024" spans="23:31">
      <c r="W60024" s="50"/>
      <c r="AA60024" s="50"/>
      <c r="AE60024" s="50"/>
    </row>
    <row r="60025" spans="23:31">
      <c r="W60025" s="50"/>
      <c r="AA60025" s="50"/>
      <c r="AE60025" s="50"/>
    </row>
    <row r="60026" spans="23:31">
      <c r="W60026" s="50"/>
      <c r="AA60026" s="50"/>
      <c r="AE60026" s="50"/>
    </row>
    <row r="60027" spans="23:31">
      <c r="W60027" s="50"/>
      <c r="AA60027" s="50"/>
      <c r="AE60027" s="50"/>
    </row>
    <row r="60028" spans="23:31">
      <c r="W60028" s="50"/>
      <c r="AA60028" s="50"/>
      <c r="AE60028" s="50"/>
    </row>
    <row r="60029" spans="23:31">
      <c r="W60029" s="50"/>
      <c r="AA60029" s="50"/>
      <c r="AE60029" s="50"/>
    </row>
    <row r="60030" spans="23:31">
      <c r="W60030" s="50"/>
      <c r="AA60030" s="50"/>
      <c r="AE60030" s="50"/>
    </row>
    <row r="60031" spans="23:31">
      <c r="W60031" s="50"/>
      <c r="AA60031" s="50"/>
      <c r="AE60031" s="50"/>
    </row>
    <row r="60032" spans="23:31">
      <c r="W60032" s="50"/>
      <c r="AA60032" s="50"/>
      <c r="AE60032" s="50"/>
    </row>
    <row r="60033" spans="23:31">
      <c r="W60033" s="50"/>
      <c r="AA60033" s="50"/>
      <c r="AE60033" s="50"/>
    </row>
    <row r="60034" spans="23:31">
      <c r="W60034" s="50"/>
      <c r="AA60034" s="50"/>
      <c r="AE60034" s="50"/>
    </row>
    <row r="60035" spans="23:31">
      <c r="W60035" s="50"/>
      <c r="AA60035" s="50"/>
      <c r="AE60035" s="50"/>
    </row>
    <row r="60036" spans="23:31">
      <c r="W60036" s="50"/>
      <c r="AA60036" s="50"/>
      <c r="AE60036" s="50"/>
    </row>
    <row r="60037" spans="23:31">
      <c r="W60037" s="50"/>
      <c r="AA60037" s="50"/>
      <c r="AE60037" s="50"/>
    </row>
    <row r="60038" spans="23:31">
      <c r="W60038" s="50"/>
      <c r="AA60038" s="50"/>
      <c r="AE60038" s="50"/>
    </row>
    <row r="60039" spans="23:31">
      <c r="W60039" s="50"/>
      <c r="AA60039" s="50"/>
      <c r="AE60039" s="50"/>
    </row>
    <row r="60040" spans="23:31">
      <c r="W60040" s="50"/>
      <c r="AA60040" s="50"/>
      <c r="AE60040" s="50"/>
    </row>
    <row r="60041" spans="23:31">
      <c r="W60041" s="50"/>
      <c r="AA60041" s="50"/>
      <c r="AE60041" s="50"/>
    </row>
    <row r="60042" spans="23:31">
      <c r="W60042" s="50"/>
      <c r="AA60042" s="50"/>
      <c r="AE60042" s="50"/>
    </row>
    <row r="60043" spans="23:31">
      <c r="W60043" s="50"/>
      <c r="AA60043" s="50"/>
      <c r="AE60043" s="50"/>
    </row>
    <row r="60044" spans="23:31">
      <c r="W60044" s="50"/>
      <c r="AA60044" s="50"/>
      <c r="AE60044" s="50"/>
    </row>
    <row r="60045" spans="23:31">
      <c r="W60045" s="50"/>
      <c r="AA60045" s="50"/>
      <c r="AE60045" s="50"/>
    </row>
    <row r="60046" spans="23:31">
      <c r="W60046" s="50"/>
      <c r="AA60046" s="50"/>
      <c r="AE60046" s="50"/>
    </row>
    <row r="60047" spans="23:31">
      <c r="W60047" s="50"/>
      <c r="AA60047" s="50"/>
      <c r="AE60047" s="50"/>
    </row>
    <row r="60048" spans="23:31">
      <c r="W60048" s="50"/>
      <c r="AA60048" s="50"/>
      <c r="AE60048" s="50"/>
    </row>
    <row r="60049" spans="23:31">
      <c r="W60049" s="50"/>
      <c r="AA60049" s="50"/>
      <c r="AE60049" s="50"/>
    </row>
    <row r="60050" spans="23:31">
      <c r="W60050" s="50"/>
      <c r="AA60050" s="50"/>
      <c r="AE60050" s="50"/>
    </row>
    <row r="60051" spans="23:31">
      <c r="W60051" s="50"/>
      <c r="AA60051" s="50"/>
      <c r="AE60051" s="50"/>
    </row>
    <row r="60052" spans="23:31">
      <c r="W60052" s="50"/>
      <c r="AA60052" s="50"/>
      <c r="AE60052" s="50"/>
    </row>
    <row r="60053" spans="23:31">
      <c r="W60053" s="50"/>
      <c r="AA60053" s="50"/>
      <c r="AE60053" s="50"/>
    </row>
    <row r="60054" spans="23:31">
      <c r="W60054" s="50"/>
      <c r="AA60054" s="50"/>
      <c r="AE60054" s="50"/>
    </row>
    <row r="60055" spans="23:31">
      <c r="W60055" s="50"/>
      <c r="AA60055" s="50"/>
      <c r="AE60055" s="50"/>
    </row>
    <row r="60056" spans="23:31">
      <c r="W60056" s="50"/>
      <c r="AA60056" s="50"/>
      <c r="AE60056" s="50"/>
    </row>
    <row r="60057" spans="23:31">
      <c r="W60057" s="50"/>
      <c r="AA60057" s="50"/>
      <c r="AE60057" s="50"/>
    </row>
    <row r="60058" spans="23:31">
      <c r="W60058" s="50"/>
      <c r="AA60058" s="50"/>
      <c r="AE60058" s="50"/>
    </row>
    <row r="60059" spans="23:31">
      <c r="W60059" s="50"/>
      <c r="AA60059" s="50"/>
      <c r="AE60059" s="50"/>
    </row>
    <row r="60060" spans="23:31">
      <c r="W60060" s="50"/>
      <c r="AA60060" s="50"/>
      <c r="AE60060" s="50"/>
    </row>
    <row r="60061" spans="23:31">
      <c r="W60061" s="50"/>
      <c r="AA60061" s="50"/>
      <c r="AE60061" s="50"/>
    </row>
    <row r="60062" spans="23:31">
      <c r="W60062" s="50"/>
      <c r="AA60062" s="50"/>
      <c r="AE60062" s="50"/>
    </row>
    <row r="60063" spans="23:31">
      <c r="W60063" s="50"/>
      <c r="AA60063" s="50"/>
      <c r="AE60063" s="50"/>
    </row>
    <row r="60064" spans="23:31">
      <c r="W60064" s="50"/>
      <c r="AA60064" s="50"/>
      <c r="AE60064" s="50"/>
    </row>
    <row r="60065" spans="23:31">
      <c r="W60065" s="50"/>
      <c r="AA60065" s="50"/>
      <c r="AE60065" s="50"/>
    </row>
    <row r="60066" spans="23:31">
      <c r="W60066" s="50"/>
      <c r="AA60066" s="50"/>
      <c r="AE60066" s="50"/>
    </row>
    <row r="60067" spans="23:31">
      <c r="W60067" s="50"/>
      <c r="AA60067" s="50"/>
      <c r="AE60067" s="50"/>
    </row>
    <row r="60068" spans="23:31">
      <c r="W60068" s="50"/>
      <c r="AA60068" s="50"/>
      <c r="AE60068" s="50"/>
    </row>
    <row r="60069" spans="23:31">
      <c r="W60069" s="50"/>
      <c r="AA60069" s="50"/>
      <c r="AE60069" s="50"/>
    </row>
    <row r="60070" spans="23:31">
      <c r="W60070" s="50"/>
      <c r="AA60070" s="50"/>
      <c r="AE60070" s="50"/>
    </row>
    <row r="60071" spans="23:31">
      <c r="W60071" s="50"/>
      <c r="AA60071" s="50"/>
      <c r="AE60071" s="50"/>
    </row>
    <row r="60072" spans="23:31">
      <c r="W60072" s="50"/>
      <c r="AA60072" s="50"/>
      <c r="AE60072" s="50"/>
    </row>
    <row r="60073" spans="23:31">
      <c r="W60073" s="50"/>
      <c r="AA60073" s="50"/>
      <c r="AE60073" s="50"/>
    </row>
    <row r="60074" spans="23:31">
      <c r="W60074" s="50"/>
      <c r="AA60074" s="50"/>
      <c r="AE60074" s="50"/>
    </row>
    <row r="60075" spans="23:31">
      <c r="W60075" s="50"/>
      <c r="AA60075" s="50"/>
      <c r="AE60075" s="50"/>
    </row>
    <row r="60076" spans="23:31">
      <c r="W60076" s="50"/>
      <c r="AA60076" s="50"/>
      <c r="AE60076" s="50"/>
    </row>
    <row r="60077" spans="23:31">
      <c r="W60077" s="50"/>
      <c r="AA60077" s="50"/>
      <c r="AE60077" s="50"/>
    </row>
    <row r="60078" spans="23:31">
      <c r="W60078" s="50"/>
      <c r="AA60078" s="50"/>
      <c r="AE60078" s="50"/>
    </row>
    <row r="60079" spans="23:31">
      <c r="W60079" s="50"/>
      <c r="AA60079" s="50"/>
      <c r="AE60079" s="50"/>
    </row>
    <row r="60080" spans="23:31">
      <c r="W60080" s="50"/>
      <c r="AA60080" s="50"/>
      <c r="AE60080" s="50"/>
    </row>
    <row r="60081" spans="23:31">
      <c r="W60081" s="50"/>
      <c r="AA60081" s="50"/>
      <c r="AE60081" s="50"/>
    </row>
    <row r="60082" spans="23:31">
      <c r="W60082" s="50"/>
      <c r="AA60082" s="50"/>
      <c r="AE60082" s="50"/>
    </row>
    <row r="60083" spans="23:31">
      <c r="W60083" s="50"/>
      <c r="AA60083" s="50"/>
      <c r="AE60083" s="50"/>
    </row>
    <row r="60084" spans="23:31">
      <c r="W60084" s="50"/>
      <c r="AA60084" s="50"/>
      <c r="AE60084" s="50"/>
    </row>
    <row r="60085" spans="23:31">
      <c r="W60085" s="50"/>
      <c r="AA60085" s="50"/>
      <c r="AE60085" s="50"/>
    </row>
    <row r="60086" spans="23:31">
      <c r="W60086" s="50"/>
      <c r="AA60086" s="50"/>
      <c r="AE60086" s="50"/>
    </row>
    <row r="60087" spans="23:31">
      <c r="W60087" s="50"/>
      <c r="AA60087" s="50"/>
      <c r="AE60087" s="50"/>
    </row>
    <row r="60088" spans="23:31">
      <c r="W60088" s="50"/>
      <c r="AA60088" s="50"/>
      <c r="AE60088" s="50"/>
    </row>
    <row r="60089" spans="23:31">
      <c r="W60089" s="50"/>
      <c r="AA60089" s="50"/>
      <c r="AE60089" s="50"/>
    </row>
    <row r="60090" spans="23:31">
      <c r="W60090" s="50"/>
      <c r="AA60090" s="50"/>
      <c r="AE60090" s="50"/>
    </row>
    <row r="60091" spans="23:31">
      <c r="W60091" s="50"/>
      <c r="AA60091" s="50"/>
      <c r="AE60091" s="50"/>
    </row>
    <row r="60092" spans="23:31">
      <c r="W60092" s="50"/>
      <c r="AA60092" s="50"/>
      <c r="AE60092" s="50"/>
    </row>
    <row r="60093" spans="23:31">
      <c r="W60093" s="50"/>
      <c r="AA60093" s="50"/>
      <c r="AE60093" s="50"/>
    </row>
    <row r="60094" spans="23:31">
      <c r="W60094" s="50"/>
      <c r="AA60094" s="50"/>
      <c r="AE60094" s="50"/>
    </row>
    <row r="60095" spans="23:31">
      <c r="W60095" s="50"/>
      <c r="AA60095" s="50"/>
      <c r="AE60095" s="50"/>
    </row>
    <row r="60096" spans="23:31">
      <c r="W60096" s="50"/>
      <c r="AA60096" s="50"/>
      <c r="AE60096" s="50"/>
    </row>
    <row r="60097" spans="23:31">
      <c r="W60097" s="50"/>
      <c r="AA60097" s="50"/>
      <c r="AE60097" s="50"/>
    </row>
    <row r="60098" spans="23:31">
      <c r="W60098" s="50"/>
      <c r="AA60098" s="50"/>
      <c r="AE60098" s="50"/>
    </row>
    <row r="60099" spans="23:31">
      <c r="W60099" s="50"/>
      <c r="AA60099" s="50"/>
      <c r="AE60099" s="50"/>
    </row>
    <row r="60100" spans="23:31">
      <c r="W60100" s="50"/>
      <c r="AA60100" s="50"/>
      <c r="AE60100" s="50"/>
    </row>
    <row r="60101" spans="23:31">
      <c r="W60101" s="50"/>
      <c r="AA60101" s="50"/>
      <c r="AE60101" s="50"/>
    </row>
    <row r="60102" spans="23:31">
      <c r="W60102" s="50"/>
      <c r="AA60102" s="50"/>
      <c r="AE60102" s="50"/>
    </row>
    <row r="60103" spans="23:31">
      <c r="W60103" s="50"/>
      <c r="AA60103" s="50"/>
      <c r="AE60103" s="50"/>
    </row>
    <row r="60104" spans="23:31">
      <c r="W60104" s="50"/>
      <c r="AA60104" s="50"/>
      <c r="AE60104" s="50"/>
    </row>
    <row r="60105" spans="23:31">
      <c r="W60105" s="50"/>
      <c r="AA60105" s="50"/>
      <c r="AE60105" s="50"/>
    </row>
    <row r="60106" spans="23:31">
      <c r="W60106" s="50"/>
      <c r="AA60106" s="50"/>
      <c r="AE60106" s="50"/>
    </row>
    <row r="60107" spans="23:31">
      <c r="W60107" s="50"/>
      <c r="AA60107" s="50"/>
      <c r="AE60107" s="50"/>
    </row>
    <row r="60108" spans="23:31">
      <c r="W60108" s="50"/>
      <c r="AA60108" s="50"/>
      <c r="AE60108" s="50"/>
    </row>
    <row r="60109" spans="23:31">
      <c r="W60109" s="50"/>
      <c r="AA60109" s="50"/>
      <c r="AE60109" s="50"/>
    </row>
    <row r="60110" spans="23:31">
      <c r="W60110" s="50"/>
      <c r="AA60110" s="50"/>
      <c r="AE60110" s="50"/>
    </row>
    <row r="60111" spans="23:31">
      <c r="W60111" s="50"/>
      <c r="AA60111" s="50"/>
      <c r="AE60111" s="50"/>
    </row>
    <row r="60112" spans="23:31">
      <c r="W60112" s="50"/>
      <c r="AA60112" s="50"/>
      <c r="AE60112" s="50"/>
    </row>
    <row r="60113" spans="23:31">
      <c r="W60113" s="50"/>
      <c r="AA60113" s="50"/>
      <c r="AE60113" s="50"/>
    </row>
    <row r="60114" spans="23:31">
      <c r="W60114" s="50"/>
      <c r="AA60114" s="50"/>
      <c r="AE60114" s="50"/>
    </row>
    <row r="60115" spans="23:31">
      <c r="W60115" s="50"/>
      <c r="AA60115" s="50"/>
      <c r="AE60115" s="50"/>
    </row>
    <row r="60116" spans="23:31">
      <c r="W60116" s="50"/>
      <c r="AA60116" s="50"/>
      <c r="AE60116" s="50"/>
    </row>
    <row r="60117" spans="23:31">
      <c r="W60117" s="50"/>
      <c r="AA60117" s="50"/>
      <c r="AE60117" s="50"/>
    </row>
    <row r="60118" spans="23:31">
      <c r="W60118" s="50"/>
      <c r="AA60118" s="50"/>
      <c r="AE60118" s="50"/>
    </row>
    <row r="60119" spans="23:31">
      <c r="W60119" s="50"/>
      <c r="AA60119" s="50"/>
      <c r="AE60119" s="50"/>
    </row>
    <row r="60120" spans="23:31">
      <c r="W60120" s="50"/>
      <c r="AA60120" s="50"/>
      <c r="AE60120" s="50"/>
    </row>
    <row r="60121" spans="23:31">
      <c r="W60121" s="50"/>
      <c r="AA60121" s="50"/>
      <c r="AE60121" s="50"/>
    </row>
    <row r="60122" spans="23:31">
      <c r="W60122" s="50"/>
      <c r="AA60122" s="50"/>
      <c r="AE60122" s="50"/>
    </row>
    <row r="60123" spans="23:31">
      <c r="W60123" s="50"/>
      <c r="AA60123" s="50"/>
      <c r="AE60123" s="50"/>
    </row>
    <row r="60124" spans="23:31">
      <c r="W60124" s="50"/>
      <c r="AA60124" s="50"/>
      <c r="AE60124" s="50"/>
    </row>
    <row r="60125" spans="23:31">
      <c r="W60125" s="50"/>
      <c r="AA60125" s="50"/>
      <c r="AE60125" s="50"/>
    </row>
    <row r="60126" spans="23:31">
      <c r="W60126" s="50"/>
      <c r="AA60126" s="50"/>
      <c r="AE60126" s="50"/>
    </row>
    <row r="60127" spans="23:31">
      <c r="W60127" s="50"/>
      <c r="AA60127" s="50"/>
      <c r="AE60127" s="50"/>
    </row>
    <row r="60128" spans="23:31">
      <c r="W60128" s="50"/>
      <c r="AA60128" s="50"/>
      <c r="AE60128" s="50"/>
    </row>
    <row r="60129" spans="23:31">
      <c r="W60129" s="50"/>
      <c r="AA60129" s="50"/>
      <c r="AE60129" s="50"/>
    </row>
    <row r="60130" spans="23:31">
      <c r="W60130" s="50"/>
      <c r="AA60130" s="50"/>
      <c r="AE60130" s="50"/>
    </row>
    <row r="60131" spans="23:31">
      <c r="W60131" s="50"/>
      <c r="AA60131" s="50"/>
      <c r="AE60131" s="50"/>
    </row>
    <row r="60132" spans="23:31">
      <c r="W60132" s="50"/>
      <c r="AA60132" s="50"/>
      <c r="AE60132" s="50"/>
    </row>
    <row r="60133" spans="23:31">
      <c r="W60133" s="50"/>
      <c r="AA60133" s="50"/>
      <c r="AE60133" s="50"/>
    </row>
    <row r="60134" spans="23:31">
      <c r="W60134" s="50"/>
      <c r="AA60134" s="50"/>
      <c r="AE60134" s="50"/>
    </row>
    <row r="60135" spans="23:31">
      <c r="W60135" s="50"/>
      <c r="AA60135" s="50"/>
      <c r="AE60135" s="50"/>
    </row>
    <row r="60136" spans="23:31">
      <c r="W60136" s="50"/>
      <c r="AA60136" s="50"/>
      <c r="AE60136" s="50"/>
    </row>
    <row r="60137" spans="23:31">
      <c r="W60137" s="50"/>
      <c r="AA60137" s="50"/>
      <c r="AE60137" s="50"/>
    </row>
    <row r="60138" spans="23:31">
      <c r="W60138" s="50"/>
      <c r="AA60138" s="50"/>
      <c r="AE60138" s="50"/>
    </row>
    <row r="60139" spans="23:31">
      <c r="W60139" s="50"/>
      <c r="AA60139" s="50"/>
      <c r="AE60139" s="50"/>
    </row>
    <row r="60140" spans="23:31">
      <c r="W60140" s="50"/>
      <c r="AA60140" s="50"/>
      <c r="AE60140" s="50"/>
    </row>
    <row r="60141" spans="23:31">
      <c r="W60141" s="50"/>
      <c r="AA60141" s="50"/>
      <c r="AE60141" s="50"/>
    </row>
    <row r="60142" spans="23:31">
      <c r="W60142" s="50"/>
      <c r="AA60142" s="50"/>
      <c r="AE60142" s="50"/>
    </row>
    <row r="60143" spans="23:31">
      <c r="W60143" s="50"/>
      <c r="AA60143" s="50"/>
      <c r="AE60143" s="50"/>
    </row>
    <row r="60144" spans="23:31">
      <c r="W60144" s="50"/>
      <c r="AA60144" s="50"/>
      <c r="AE60144" s="50"/>
    </row>
    <row r="60145" spans="23:31">
      <c r="W60145" s="50"/>
      <c r="AA60145" s="50"/>
      <c r="AE60145" s="50"/>
    </row>
    <row r="60146" spans="23:31">
      <c r="W60146" s="50"/>
      <c r="AA60146" s="50"/>
      <c r="AE60146" s="50"/>
    </row>
    <row r="60147" spans="23:31">
      <c r="W60147" s="50"/>
      <c r="AA60147" s="50"/>
      <c r="AE60147" s="50"/>
    </row>
    <row r="60148" spans="23:31">
      <c r="W60148" s="50"/>
      <c r="AA60148" s="50"/>
      <c r="AE60148" s="50"/>
    </row>
    <row r="60149" spans="23:31">
      <c r="W60149" s="50"/>
      <c r="AA60149" s="50"/>
      <c r="AE60149" s="50"/>
    </row>
    <row r="60150" spans="23:31">
      <c r="W60150" s="50"/>
      <c r="AA60150" s="50"/>
      <c r="AE60150" s="50"/>
    </row>
    <row r="60151" spans="23:31">
      <c r="W60151" s="50"/>
      <c r="AA60151" s="50"/>
      <c r="AE60151" s="50"/>
    </row>
    <row r="60152" spans="23:31">
      <c r="W60152" s="50"/>
      <c r="AA60152" s="50"/>
      <c r="AE60152" s="50"/>
    </row>
    <row r="60153" spans="23:31">
      <c r="W60153" s="50"/>
      <c r="AA60153" s="50"/>
      <c r="AE60153" s="50"/>
    </row>
    <row r="60154" spans="23:31">
      <c r="W60154" s="50"/>
      <c r="AA60154" s="50"/>
      <c r="AE60154" s="50"/>
    </row>
    <row r="60155" spans="23:31">
      <c r="W60155" s="50"/>
      <c r="AA60155" s="50"/>
      <c r="AE60155" s="50"/>
    </row>
    <row r="60156" spans="23:31">
      <c r="W60156" s="50"/>
      <c r="AA60156" s="50"/>
      <c r="AE60156" s="50"/>
    </row>
    <row r="60157" spans="23:31">
      <c r="W60157" s="50"/>
      <c r="AA60157" s="50"/>
      <c r="AE60157" s="50"/>
    </row>
    <row r="60158" spans="23:31">
      <c r="W60158" s="50"/>
      <c r="AA60158" s="50"/>
      <c r="AE60158" s="50"/>
    </row>
    <row r="60159" spans="23:31">
      <c r="W60159" s="50"/>
      <c r="AA60159" s="50"/>
      <c r="AE60159" s="50"/>
    </row>
    <row r="60160" spans="23:31">
      <c r="W60160" s="50"/>
      <c r="AA60160" s="50"/>
      <c r="AE60160" s="50"/>
    </row>
    <row r="60161" spans="23:31">
      <c r="W60161" s="50"/>
      <c r="AA60161" s="50"/>
      <c r="AE60161" s="50"/>
    </row>
    <row r="60162" spans="23:31">
      <c r="W60162" s="50"/>
      <c r="AA60162" s="50"/>
      <c r="AE60162" s="50"/>
    </row>
    <row r="60163" spans="23:31">
      <c r="W60163" s="50"/>
      <c r="AA60163" s="50"/>
      <c r="AE60163" s="50"/>
    </row>
    <row r="60164" spans="23:31">
      <c r="W60164" s="50"/>
      <c r="AA60164" s="50"/>
      <c r="AE60164" s="50"/>
    </row>
    <row r="60165" spans="23:31">
      <c r="W60165" s="50"/>
      <c r="AA60165" s="50"/>
      <c r="AE60165" s="50"/>
    </row>
    <row r="60166" spans="23:31">
      <c r="W60166" s="50"/>
      <c r="AA60166" s="50"/>
      <c r="AE60166" s="50"/>
    </row>
    <row r="60167" spans="23:31">
      <c r="W60167" s="50"/>
      <c r="AA60167" s="50"/>
      <c r="AE60167" s="50"/>
    </row>
    <row r="60168" spans="23:31">
      <c r="W60168" s="50"/>
      <c r="AA60168" s="50"/>
      <c r="AE60168" s="50"/>
    </row>
    <row r="60169" spans="23:31">
      <c r="W60169" s="50"/>
      <c r="AA60169" s="50"/>
      <c r="AE60169" s="50"/>
    </row>
    <row r="60170" spans="23:31">
      <c r="W60170" s="50"/>
      <c r="AA60170" s="50"/>
      <c r="AE60170" s="50"/>
    </row>
    <row r="60171" spans="23:31">
      <c r="W60171" s="50"/>
      <c r="AA60171" s="50"/>
      <c r="AE60171" s="50"/>
    </row>
    <row r="60172" spans="23:31">
      <c r="W60172" s="50"/>
      <c r="AA60172" s="50"/>
      <c r="AE60172" s="50"/>
    </row>
    <row r="60173" spans="23:31">
      <c r="W60173" s="50"/>
      <c r="AA60173" s="50"/>
      <c r="AE60173" s="50"/>
    </row>
    <row r="60174" spans="23:31">
      <c r="W60174" s="50"/>
      <c r="AA60174" s="50"/>
      <c r="AE60174" s="50"/>
    </row>
    <row r="60175" spans="23:31">
      <c r="W60175" s="50"/>
      <c r="AA60175" s="50"/>
      <c r="AE60175" s="50"/>
    </row>
    <row r="60176" spans="23:31">
      <c r="W60176" s="50"/>
      <c r="AA60176" s="50"/>
      <c r="AE60176" s="50"/>
    </row>
    <row r="60177" spans="23:31">
      <c r="W60177" s="50"/>
      <c r="AA60177" s="50"/>
      <c r="AE60177" s="50"/>
    </row>
    <row r="60178" spans="23:31">
      <c r="W60178" s="50"/>
      <c r="AA60178" s="50"/>
      <c r="AE60178" s="50"/>
    </row>
    <row r="60179" spans="23:31">
      <c r="W60179" s="50"/>
      <c r="AA60179" s="50"/>
      <c r="AE60179" s="50"/>
    </row>
    <row r="60180" spans="23:31">
      <c r="W60180" s="50"/>
      <c r="AA60180" s="50"/>
      <c r="AE60180" s="50"/>
    </row>
    <row r="60181" spans="23:31">
      <c r="W60181" s="50"/>
      <c r="AA60181" s="50"/>
      <c r="AE60181" s="50"/>
    </row>
    <row r="60182" spans="23:31">
      <c r="W60182" s="50"/>
      <c r="AA60182" s="50"/>
      <c r="AE60182" s="50"/>
    </row>
    <row r="60183" spans="23:31">
      <c r="W60183" s="50"/>
      <c r="AA60183" s="50"/>
      <c r="AE60183" s="50"/>
    </row>
    <row r="60184" spans="23:31">
      <c r="W60184" s="50"/>
      <c r="AA60184" s="50"/>
      <c r="AE60184" s="50"/>
    </row>
    <row r="60185" spans="23:31">
      <c r="W60185" s="50"/>
      <c r="AA60185" s="50"/>
      <c r="AE60185" s="50"/>
    </row>
    <row r="60186" spans="23:31">
      <c r="W60186" s="50"/>
      <c r="AA60186" s="50"/>
      <c r="AE60186" s="50"/>
    </row>
    <row r="60187" spans="23:31">
      <c r="W60187" s="50"/>
      <c r="AA60187" s="50"/>
      <c r="AE60187" s="50"/>
    </row>
    <row r="60188" spans="23:31">
      <c r="W60188" s="50"/>
      <c r="AA60188" s="50"/>
      <c r="AE60188" s="50"/>
    </row>
    <row r="60189" spans="23:31">
      <c r="W60189" s="50"/>
      <c r="AA60189" s="50"/>
      <c r="AE60189" s="50"/>
    </row>
    <row r="60190" spans="23:31">
      <c r="W60190" s="50"/>
      <c r="AA60190" s="50"/>
      <c r="AE60190" s="50"/>
    </row>
    <row r="60191" spans="23:31">
      <c r="W60191" s="50"/>
      <c r="AA60191" s="50"/>
      <c r="AE60191" s="50"/>
    </row>
    <row r="60192" spans="23:31">
      <c r="W60192" s="50"/>
      <c r="AA60192" s="50"/>
      <c r="AE60192" s="50"/>
    </row>
    <row r="60193" spans="23:31">
      <c r="W60193" s="50"/>
      <c r="AA60193" s="50"/>
      <c r="AE60193" s="50"/>
    </row>
    <row r="60194" spans="23:31">
      <c r="W60194" s="50"/>
      <c r="AA60194" s="50"/>
      <c r="AE60194" s="50"/>
    </row>
    <row r="60195" spans="23:31">
      <c r="W60195" s="50"/>
      <c r="AA60195" s="50"/>
      <c r="AE60195" s="50"/>
    </row>
    <row r="60196" spans="23:31">
      <c r="W60196" s="50"/>
      <c r="AA60196" s="50"/>
      <c r="AE60196" s="50"/>
    </row>
    <row r="60197" spans="23:31">
      <c r="W60197" s="50"/>
      <c r="AA60197" s="50"/>
      <c r="AE60197" s="50"/>
    </row>
    <row r="60198" spans="23:31">
      <c r="W60198" s="50"/>
      <c r="AA60198" s="50"/>
      <c r="AE60198" s="50"/>
    </row>
    <row r="60199" spans="23:31">
      <c r="W60199" s="50"/>
      <c r="AA60199" s="50"/>
      <c r="AE60199" s="50"/>
    </row>
    <row r="60200" spans="23:31">
      <c r="W60200" s="50"/>
      <c r="AA60200" s="50"/>
      <c r="AE60200" s="50"/>
    </row>
    <row r="60201" spans="23:31">
      <c r="W60201" s="50"/>
      <c r="AA60201" s="50"/>
      <c r="AE60201" s="50"/>
    </row>
    <row r="60202" spans="23:31">
      <c r="W60202" s="50"/>
      <c r="AA60202" s="50"/>
      <c r="AE60202" s="50"/>
    </row>
    <row r="60203" spans="23:31">
      <c r="W60203" s="50"/>
      <c r="AA60203" s="50"/>
      <c r="AE60203" s="50"/>
    </row>
    <row r="60204" spans="23:31">
      <c r="W60204" s="50"/>
      <c r="AA60204" s="50"/>
      <c r="AE60204" s="50"/>
    </row>
    <row r="60205" spans="23:31">
      <c r="W60205" s="50"/>
      <c r="AA60205" s="50"/>
      <c r="AE60205" s="50"/>
    </row>
    <row r="60206" spans="23:31">
      <c r="W60206" s="50"/>
      <c r="AA60206" s="50"/>
      <c r="AE60206" s="50"/>
    </row>
    <row r="60207" spans="23:31">
      <c r="W60207" s="50"/>
      <c r="AA60207" s="50"/>
      <c r="AE60207" s="50"/>
    </row>
    <row r="60208" spans="23:31">
      <c r="W60208" s="50"/>
      <c r="AA60208" s="50"/>
      <c r="AE60208" s="50"/>
    </row>
    <row r="60209" spans="23:31">
      <c r="W60209" s="50"/>
      <c r="AA60209" s="50"/>
      <c r="AE60209" s="50"/>
    </row>
    <row r="60210" spans="23:31">
      <c r="W60210" s="50"/>
      <c r="AA60210" s="50"/>
      <c r="AE60210" s="50"/>
    </row>
    <row r="60211" spans="23:31">
      <c r="W60211" s="50"/>
      <c r="AA60211" s="50"/>
      <c r="AE60211" s="50"/>
    </row>
    <row r="60212" spans="23:31">
      <c r="W60212" s="50"/>
      <c r="AA60212" s="50"/>
      <c r="AE60212" s="50"/>
    </row>
    <row r="60213" spans="23:31">
      <c r="W60213" s="50"/>
      <c r="AA60213" s="50"/>
      <c r="AE60213" s="50"/>
    </row>
    <row r="60214" spans="23:31">
      <c r="W60214" s="50"/>
      <c r="AA60214" s="50"/>
      <c r="AE60214" s="50"/>
    </row>
    <row r="60215" spans="23:31">
      <c r="W60215" s="50"/>
      <c r="AA60215" s="50"/>
      <c r="AE60215" s="50"/>
    </row>
    <row r="60216" spans="23:31">
      <c r="W60216" s="50"/>
      <c r="AA60216" s="50"/>
      <c r="AE60216" s="50"/>
    </row>
    <row r="60217" spans="23:31">
      <c r="W60217" s="50"/>
      <c r="AA60217" s="50"/>
      <c r="AE60217" s="50"/>
    </row>
    <row r="60218" spans="23:31">
      <c r="W60218" s="50"/>
      <c r="AA60218" s="50"/>
      <c r="AE60218" s="50"/>
    </row>
    <row r="60219" spans="23:31">
      <c r="W60219" s="50"/>
      <c r="AA60219" s="50"/>
      <c r="AE60219" s="50"/>
    </row>
    <row r="60220" spans="23:31">
      <c r="W60220" s="50"/>
      <c r="AA60220" s="50"/>
      <c r="AE60220" s="50"/>
    </row>
    <row r="60221" spans="23:31">
      <c r="W60221" s="50"/>
      <c r="AA60221" s="50"/>
      <c r="AE60221" s="50"/>
    </row>
    <row r="60222" spans="23:31">
      <c r="W60222" s="50"/>
      <c r="AA60222" s="50"/>
      <c r="AE60222" s="50"/>
    </row>
    <row r="60223" spans="23:31">
      <c r="W60223" s="50"/>
      <c r="AA60223" s="50"/>
      <c r="AE60223" s="50"/>
    </row>
    <row r="60224" spans="23:31">
      <c r="W60224" s="50"/>
      <c r="AA60224" s="50"/>
      <c r="AE60224" s="50"/>
    </row>
    <row r="60225" spans="23:31">
      <c r="W60225" s="50"/>
      <c r="AA60225" s="50"/>
      <c r="AE60225" s="50"/>
    </row>
    <row r="60226" spans="23:31">
      <c r="W60226" s="50"/>
      <c r="AA60226" s="50"/>
      <c r="AE60226" s="50"/>
    </row>
    <row r="60227" spans="23:31">
      <c r="W60227" s="50"/>
      <c r="AA60227" s="50"/>
      <c r="AE60227" s="50"/>
    </row>
    <row r="60228" spans="23:31">
      <c r="W60228" s="50"/>
      <c r="AA60228" s="50"/>
      <c r="AE60228" s="50"/>
    </row>
    <row r="60229" spans="23:31">
      <c r="W60229" s="50"/>
      <c r="AA60229" s="50"/>
      <c r="AE60229" s="50"/>
    </row>
    <row r="60230" spans="23:31">
      <c r="W60230" s="50"/>
      <c r="AA60230" s="50"/>
      <c r="AE60230" s="50"/>
    </row>
    <row r="60231" spans="23:31">
      <c r="W60231" s="50"/>
      <c r="AA60231" s="50"/>
      <c r="AE60231" s="50"/>
    </row>
    <row r="60232" spans="23:31">
      <c r="W60232" s="50"/>
      <c r="AA60232" s="50"/>
      <c r="AE60232" s="50"/>
    </row>
    <row r="60233" spans="23:31">
      <c r="W60233" s="50"/>
      <c r="AA60233" s="50"/>
      <c r="AE60233" s="50"/>
    </row>
    <row r="60234" spans="23:31">
      <c r="W60234" s="50"/>
      <c r="AA60234" s="50"/>
      <c r="AE60234" s="50"/>
    </row>
    <row r="60235" spans="23:31">
      <c r="W60235" s="50"/>
      <c r="AA60235" s="50"/>
      <c r="AE60235" s="50"/>
    </row>
    <row r="60236" spans="23:31">
      <c r="W60236" s="50"/>
      <c r="AA60236" s="50"/>
      <c r="AE60236" s="50"/>
    </row>
    <row r="60237" spans="23:31">
      <c r="W60237" s="50"/>
      <c r="AA60237" s="50"/>
      <c r="AE60237" s="50"/>
    </row>
    <row r="60238" spans="23:31">
      <c r="W60238" s="50"/>
      <c r="AA60238" s="50"/>
      <c r="AE60238" s="50"/>
    </row>
    <row r="60239" spans="23:31">
      <c r="W60239" s="50"/>
      <c r="AA60239" s="50"/>
      <c r="AE60239" s="50"/>
    </row>
    <row r="60240" spans="23:31">
      <c r="W60240" s="50"/>
      <c r="AA60240" s="50"/>
      <c r="AE60240" s="50"/>
    </row>
    <row r="60241" spans="23:31">
      <c r="W60241" s="50"/>
      <c r="AA60241" s="50"/>
      <c r="AE60241" s="50"/>
    </row>
    <row r="60242" spans="23:31">
      <c r="W60242" s="50"/>
      <c r="AA60242" s="50"/>
      <c r="AE60242" s="50"/>
    </row>
    <row r="60243" spans="23:31">
      <c r="W60243" s="50"/>
      <c r="AA60243" s="50"/>
      <c r="AE60243" s="50"/>
    </row>
    <row r="60244" spans="23:31">
      <c r="W60244" s="50"/>
      <c r="AA60244" s="50"/>
      <c r="AE60244" s="50"/>
    </row>
    <row r="60245" spans="23:31">
      <c r="W60245" s="50"/>
      <c r="AA60245" s="50"/>
      <c r="AE60245" s="50"/>
    </row>
    <row r="60246" spans="23:31">
      <c r="W60246" s="50"/>
      <c r="AA60246" s="50"/>
      <c r="AE60246" s="50"/>
    </row>
    <row r="60247" spans="23:31">
      <c r="W60247" s="50"/>
      <c r="AA60247" s="50"/>
      <c r="AE60247" s="50"/>
    </row>
    <row r="60248" spans="23:31">
      <c r="W60248" s="50"/>
      <c r="AA60248" s="50"/>
      <c r="AE60248" s="50"/>
    </row>
    <row r="60249" spans="23:31">
      <c r="W60249" s="50"/>
      <c r="AA60249" s="50"/>
      <c r="AE60249" s="50"/>
    </row>
    <row r="60250" spans="23:31">
      <c r="W60250" s="50"/>
      <c r="AA60250" s="50"/>
      <c r="AE60250" s="50"/>
    </row>
    <row r="60251" spans="23:31">
      <c r="W60251" s="50"/>
      <c r="AA60251" s="50"/>
      <c r="AE60251" s="50"/>
    </row>
    <row r="60252" spans="23:31">
      <c r="W60252" s="50"/>
      <c r="AA60252" s="50"/>
      <c r="AE60252" s="50"/>
    </row>
    <row r="60253" spans="23:31">
      <c r="W60253" s="50"/>
      <c r="AA60253" s="50"/>
      <c r="AE60253" s="50"/>
    </row>
    <row r="60254" spans="23:31">
      <c r="W60254" s="50"/>
      <c r="AA60254" s="50"/>
      <c r="AE60254" s="50"/>
    </row>
    <row r="60255" spans="23:31">
      <c r="W60255" s="50"/>
      <c r="AA60255" s="50"/>
      <c r="AE60255" s="50"/>
    </row>
    <row r="60256" spans="23:31">
      <c r="W60256" s="50"/>
      <c r="AA60256" s="50"/>
      <c r="AE60256" s="50"/>
    </row>
    <row r="60257" spans="23:31">
      <c r="W60257" s="50"/>
      <c r="AA60257" s="50"/>
      <c r="AE60257" s="50"/>
    </row>
    <row r="60258" spans="23:31">
      <c r="W60258" s="50"/>
      <c r="AA60258" s="50"/>
      <c r="AE60258" s="50"/>
    </row>
    <row r="60259" spans="23:31">
      <c r="W60259" s="50"/>
      <c r="AA60259" s="50"/>
      <c r="AE60259" s="50"/>
    </row>
    <row r="60260" spans="23:31">
      <c r="W60260" s="50"/>
      <c r="AA60260" s="50"/>
      <c r="AE60260" s="50"/>
    </row>
    <row r="60261" spans="23:31">
      <c r="W60261" s="50"/>
      <c r="AA60261" s="50"/>
      <c r="AE60261" s="50"/>
    </row>
    <row r="60262" spans="23:31">
      <c r="W60262" s="50"/>
      <c r="AA60262" s="50"/>
      <c r="AE60262" s="50"/>
    </row>
    <row r="60263" spans="23:31">
      <c r="W60263" s="50"/>
      <c r="AA60263" s="50"/>
      <c r="AE60263" s="50"/>
    </row>
    <row r="60264" spans="23:31">
      <c r="W60264" s="50"/>
      <c r="AA60264" s="50"/>
      <c r="AE60264" s="50"/>
    </row>
    <row r="60265" spans="23:31">
      <c r="W60265" s="50"/>
      <c r="AA60265" s="50"/>
      <c r="AE60265" s="50"/>
    </row>
    <row r="60266" spans="23:31">
      <c r="W60266" s="50"/>
      <c r="AA60266" s="50"/>
      <c r="AE60266" s="50"/>
    </row>
    <row r="60267" spans="23:31">
      <c r="W60267" s="50"/>
      <c r="AA60267" s="50"/>
      <c r="AE60267" s="50"/>
    </row>
    <row r="60268" spans="23:31">
      <c r="W60268" s="50"/>
      <c r="AA60268" s="50"/>
      <c r="AE60268" s="50"/>
    </row>
    <row r="60269" spans="23:31">
      <c r="W60269" s="50"/>
      <c r="AA60269" s="50"/>
      <c r="AE60269" s="50"/>
    </row>
    <row r="60270" spans="23:31">
      <c r="W60270" s="50"/>
      <c r="AA60270" s="50"/>
      <c r="AE60270" s="50"/>
    </row>
    <row r="60271" spans="23:31">
      <c r="W60271" s="50"/>
      <c r="AA60271" s="50"/>
      <c r="AE60271" s="50"/>
    </row>
    <row r="60272" spans="23:31">
      <c r="W60272" s="50"/>
      <c r="AA60272" s="50"/>
      <c r="AE60272" s="50"/>
    </row>
    <row r="60273" spans="23:31">
      <c r="W60273" s="50"/>
      <c r="AA60273" s="50"/>
      <c r="AE60273" s="50"/>
    </row>
    <row r="60274" spans="23:31">
      <c r="W60274" s="50"/>
      <c r="AA60274" s="50"/>
      <c r="AE60274" s="50"/>
    </row>
    <row r="60275" spans="23:31">
      <c r="W60275" s="50"/>
      <c r="AA60275" s="50"/>
      <c r="AE60275" s="50"/>
    </row>
    <row r="60276" spans="23:31">
      <c r="W60276" s="50"/>
      <c r="AA60276" s="50"/>
      <c r="AE60276" s="50"/>
    </row>
    <row r="60277" spans="23:31">
      <c r="W60277" s="50"/>
      <c r="AA60277" s="50"/>
      <c r="AE60277" s="50"/>
    </row>
    <row r="60278" spans="23:31">
      <c r="W60278" s="50"/>
      <c r="AA60278" s="50"/>
      <c r="AE60278" s="50"/>
    </row>
    <row r="60279" spans="23:31">
      <c r="W60279" s="50"/>
      <c r="AA60279" s="50"/>
      <c r="AE60279" s="50"/>
    </row>
    <row r="60280" spans="23:31">
      <c r="W60280" s="50"/>
      <c r="AA60280" s="50"/>
      <c r="AE60280" s="50"/>
    </row>
    <row r="60281" spans="23:31">
      <c r="W60281" s="50"/>
      <c r="AA60281" s="50"/>
      <c r="AE60281" s="50"/>
    </row>
    <row r="60282" spans="23:31">
      <c r="W60282" s="50"/>
      <c r="AA60282" s="50"/>
      <c r="AE60282" s="50"/>
    </row>
    <row r="60283" spans="23:31">
      <c r="W60283" s="50"/>
      <c r="AA60283" s="50"/>
      <c r="AE60283" s="50"/>
    </row>
    <row r="60284" spans="23:31">
      <c r="W60284" s="50"/>
      <c r="AA60284" s="50"/>
      <c r="AE60284" s="50"/>
    </row>
    <row r="60285" spans="23:31">
      <c r="W60285" s="50"/>
      <c r="AA60285" s="50"/>
      <c r="AE60285" s="50"/>
    </row>
    <row r="60286" spans="23:31">
      <c r="W60286" s="50"/>
      <c r="AA60286" s="50"/>
      <c r="AE60286" s="50"/>
    </row>
    <row r="60287" spans="23:31">
      <c r="W60287" s="50"/>
      <c r="AA60287" s="50"/>
      <c r="AE60287" s="50"/>
    </row>
    <row r="60288" spans="23:31">
      <c r="W60288" s="50"/>
      <c r="AA60288" s="50"/>
      <c r="AE60288" s="50"/>
    </row>
    <row r="60289" spans="23:31">
      <c r="W60289" s="50"/>
      <c r="AA60289" s="50"/>
      <c r="AE60289" s="50"/>
    </row>
    <row r="60290" spans="23:31">
      <c r="W60290" s="50"/>
      <c r="AA60290" s="50"/>
      <c r="AE60290" s="50"/>
    </row>
    <row r="60291" spans="23:31">
      <c r="W60291" s="50"/>
      <c r="AA60291" s="50"/>
      <c r="AE60291" s="50"/>
    </row>
    <row r="60292" spans="23:31">
      <c r="W60292" s="50"/>
      <c r="AA60292" s="50"/>
      <c r="AE60292" s="50"/>
    </row>
    <row r="60293" spans="23:31">
      <c r="W60293" s="50"/>
      <c r="AA60293" s="50"/>
      <c r="AE60293" s="50"/>
    </row>
    <row r="60294" spans="23:31">
      <c r="W60294" s="50"/>
      <c r="AA60294" s="50"/>
      <c r="AE60294" s="50"/>
    </row>
    <row r="60295" spans="23:31">
      <c r="W60295" s="50"/>
      <c r="AA60295" s="50"/>
      <c r="AE60295" s="50"/>
    </row>
    <row r="60296" spans="23:31">
      <c r="W60296" s="50"/>
      <c r="AA60296" s="50"/>
      <c r="AE60296" s="50"/>
    </row>
    <row r="60297" spans="23:31">
      <c r="W60297" s="50"/>
      <c r="AA60297" s="50"/>
      <c r="AE60297" s="50"/>
    </row>
    <row r="60298" spans="23:31">
      <c r="W60298" s="50"/>
      <c r="AA60298" s="50"/>
      <c r="AE60298" s="50"/>
    </row>
    <row r="60299" spans="23:31">
      <c r="W60299" s="50"/>
      <c r="AA60299" s="50"/>
      <c r="AE60299" s="50"/>
    </row>
    <row r="60300" spans="23:31">
      <c r="W60300" s="50"/>
      <c r="AA60300" s="50"/>
      <c r="AE60300" s="50"/>
    </row>
    <row r="60301" spans="23:31">
      <c r="W60301" s="50"/>
      <c r="AA60301" s="50"/>
      <c r="AE60301" s="50"/>
    </row>
    <row r="60302" spans="23:31">
      <c r="W60302" s="50"/>
      <c r="AA60302" s="50"/>
      <c r="AE60302" s="50"/>
    </row>
    <row r="60303" spans="23:31">
      <c r="W60303" s="50"/>
      <c r="AA60303" s="50"/>
      <c r="AE60303" s="50"/>
    </row>
    <row r="60304" spans="23:31">
      <c r="W60304" s="50"/>
      <c r="AA60304" s="50"/>
      <c r="AE60304" s="50"/>
    </row>
    <row r="60305" spans="23:31">
      <c r="W60305" s="50"/>
      <c r="AA60305" s="50"/>
      <c r="AE60305" s="50"/>
    </row>
    <row r="60306" spans="23:31">
      <c r="W60306" s="50"/>
      <c r="AA60306" s="50"/>
      <c r="AE60306" s="50"/>
    </row>
    <row r="60307" spans="23:31">
      <c r="W60307" s="50"/>
      <c r="AA60307" s="50"/>
      <c r="AE60307" s="50"/>
    </row>
    <row r="60308" spans="23:31">
      <c r="W60308" s="50"/>
      <c r="AA60308" s="50"/>
      <c r="AE60308" s="50"/>
    </row>
    <row r="60309" spans="23:31">
      <c r="W60309" s="50"/>
      <c r="AA60309" s="50"/>
      <c r="AE60309" s="50"/>
    </row>
    <row r="60310" spans="23:31">
      <c r="W60310" s="50"/>
      <c r="AA60310" s="50"/>
      <c r="AE60310" s="50"/>
    </row>
    <row r="60311" spans="23:31">
      <c r="W60311" s="50"/>
      <c r="AA60311" s="50"/>
      <c r="AE60311" s="50"/>
    </row>
    <row r="60312" spans="23:31">
      <c r="W60312" s="50"/>
      <c r="AA60312" s="50"/>
      <c r="AE60312" s="50"/>
    </row>
    <row r="60313" spans="23:31">
      <c r="W60313" s="50"/>
      <c r="AA60313" s="50"/>
      <c r="AE60313" s="50"/>
    </row>
    <row r="60314" spans="23:31">
      <c r="W60314" s="50"/>
      <c r="AA60314" s="50"/>
      <c r="AE60314" s="50"/>
    </row>
    <row r="60315" spans="23:31">
      <c r="W60315" s="50"/>
      <c r="AA60315" s="50"/>
      <c r="AE60315" s="50"/>
    </row>
    <row r="60316" spans="23:31">
      <c r="W60316" s="50"/>
      <c r="AA60316" s="50"/>
      <c r="AE60316" s="50"/>
    </row>
    <row r="60317" spans="23:31">
      <c r="W60317" s="50"/>
      <c r="AA60317" s="50"/>
      <c r="AE60317" s="50"/>
    </row>
    <row r="60318" spans="23:31">
      <c r="W60318" s="50"/>
      <c r="AA60318" s="50"/>
      <c r="AE60318" s="50"/>
    </row>
    <row r="60319" spans="23:31">
      <c r="W60319" s="50"/>
      <c r="AA60319" s="50"/>
      <c r="AE60319" s="50"/>
    </row>
    <row r="60320" spans="23:31">
      <c r="W60320" s="50"/>
      <c r="AA60320" s="50"/>
      <c r="AE60320" s="50"/>
    </row>
    <row r="60321" spans="23:31">
      <c r="W60321" s="50"/>
      <c r="AA60321" s="50"/>
      <c r="AE60321" s="50"/>
    </row>
    <row r="60322" spans="23:31">
      <c r="W60322" s="50"/>
      <c r="AA60322" s="50"/>
      <c r="AE60322" s="50"/>
    </row>
    <row r="60323" spans="23:31">
      <c r="W60323" s="50"/>
      <c r="AA60323" s="50"/>
      <c r="AE60323" s="50"/>
    </row>
    <row r="60324" spans="23:31">
      <c r="W60324" s="50"/>
      <c r="AA60324" s="50"/>
      <c r="AE60324" s="50"/>
    </row>
    <row r="60325" spans="23:31">
      <c r="W60325" s="50"/>
      <c r="AA60325" s="50"/>
      <c r="AE60325" s="50"/>
    </row>
    <row r="60326" spans="23:31">
      <c r="W60326" s="50"/>
      <c r="AA60326" s="50"/>
      <c r="AE60326" s="50"/>
    </row>
    <row r="60327" spans="23:31">
      <c r="W60327" s="50"/>
      <c r="AA60327" s="50"/>
      <c r="AE60327" s="50"/>
    </row>
    <row r="60328" spans="23:31">
      <c r="W60328" s="50"/>
      <c r="AA60328" s="50"/>
      <c r="AE60328" s="50"/>
    </row>
    <row r="60329" spans="23:31">
      <c r="W60329" s="50"/>
      <c r="AA60329" s="50"/>
      <c r="AE60329" s="50"/>
    </row>
    <row r="60330" spans="23:31">
      <c r="W60330" s="50"/>
      <c r="AA60330" s="50"/>
      <c r="AE60330" s="50"/>
    </row>
    <row r="60331" spans="23:31">
      <c r="W60331" s="50"/>
      <c r="AA60331" s="50"/>
      <c r="AE60331" s="50"/>
    </row>
    <row r="60332" spans="23:31">
      <c r="W60332" s="50"/>
      <c r="AA60332" s="50"/>
      <c r="AE60332" s="50"/>
    </row>
    <row r="60333" spans="23:31">
      <c r="W60333" s="50"/>
      <c r="AA60333" s="50"/>
      <c r="AE60333" s="50"/>
    </row>
    <row r="60334" spans="23:31">
      <c r="W60334" s="50"/>
      <c r="AA60334" s="50"/>
      <c r="AE60334" s="50"/>
    </row>
    <row r="60335" spans="23:31">
      <c r="W60335" s="50"/>
      <c r="AA60335" s="50"/>
      <c r="AE60335" s="50"/>
    </row>
    <row r="60336" spans="23:31">
      <c r="W60336" s="50"/>
      <c r="AA60336" s="50"/>
      <c r="AE60336" s="50"/>
    </row>
    <row r="60337" spans="23:31">
      <c r="W60337" s="50"/>
      <c r="AA60337" s="50"/>
      <c r="AE60337" s="50"/>
    </row>
    <row r="60338" spans="23:31">
      <c r="W60338" s="50"/>
      <c r="AA60338" s="50"/>
      <c r="AE60338" s="50"/>
    </row>
    <row r="60339" spans="23:31">
      <c r="W60339" s="50"/>
      <c r="AA60339" s="50"/>
      <c r="AE60339" s="50"/>
    </row>
    <row r="60340" spans="23:31">
      <c r="W60340" s="50"/>
      <c r="AA60340" s="50"/>
      <c r="AE60340" s="50"/>
    </row>
    <row r="60341" spans="23:31">
      <c r="W60341" s="50"/>
      <c r="AA60341" s="50"/>
      <c r="AE60341" s="50"/>
    </row>
    <row r="60342" spans="23:31">
      <c r="W60342" s="50"/>
      <c r="AA60342" s="50"/>
      <c r="AE60342" s="50"/>
    </row>
    <row r="60343" spans="23:31">
      <c r="W60343" s="50"/>
      <c r="AA60343" s="50"/>
      <c r="AE60343" s="50"/>
    </row>
    <row r="60344" spans="23:31">
      <c r="W60344" s="50"/>
      <c r="AA60344" s="50"/>
      <c r="AE60344" s="50"/>
    </row>
    <row r="60345" spans="23:31">
      <c r="W60345" s="50"/>
      <c r="AA60345" s="50"/>
      <c r="AE60345" s="50"/>
    </row>
    <row r="60346" spans="23:31">
      <c r="W60346" s="50"/>
      <c r="AA60346" s="50"/>
      <c r="AE60346" s="50"/>
    </row>
    <row r="60347" spans="23:31">
      <c r="W60347" s="50"/>
      <c r="AA60347" s="50"/>
      <c r="AE60347" s="50"/>
    </row>
    <row r="60348" spans="23:31">
      <c r="W60348" s="50"/>
      <c r="AA60348" s="50"/>
      <c r="AE60348" s="50"/>
    </row>
    <row r="60349" spans="23:31">
      <c r="W60349" s="50"/>
      <c r="AA60349" s="50"/>
      <c r="AE60349" s="50"/>
    </row>
    <row r="60350" spans="23:31">
      <c r="W60350" s="50"/>
      <c r="AA60350" s="50"/>
      <c r="AE60350" s="50"/>
    </row>
    <row r="60351" spans="23:31">
      <c r="W60351" s="50"/>
      <c r="AA60351" s="50"/>
      <c r="AE60351" s="50"/>
    </row>
    <row r="60352" spans="23:31">
      <c r="W60352" s="50"/>
      <c r="AA60352" s="50"/>
      <c r="AE60352" s="50"/>
    </row>
    <row r="60353" spans="23:31">
      <c r="W60353" s="50"/>
      <c r="AA60353" s="50"/>
      <c r="AE60353" s="50"/>
    </row>
    <row r="60354" spans="23:31">
      <c r="W60354" s="50"/>
      <c r="AA60354" s="50"/>
      <c r="AE60354" s="50"/>
    </row>
    <row r="60355" spans="23:31">
      <c r="W60355" s="50"/>
      <c r="AA60355" s="50"/>
      <c r="AE60355" s="50"/>
    </row>
    <row r="60356" spans="23:31">
      <c r="W60356" s="50"/>
      <c r="AA60356" s="50"/>
      <c r="AE60356" s="50"/>
    </row>
    <row r="60357" spans="23:31">
      <c r="W60357" s="50"/>
      <c r="AA60357" s="50"/>
      <c r="AE60357" s="50"/>
    </row>
    <row r="60358" spans="23:31">
      <c r="W60358" s="50"/>
      <c r="AA60358" s="50"/>
      <c r="AE60358" s="50"/>
    </row>
    <row r="60359" spans="23:31">
      <c r="W60359" s="50"/>
      <c r="AA60359" s="50"/>
      <c r="AE60359" s="50"/>
    </row>
    <row r="60360" spans="23:31">
      <c r="W60360" s="50"/>
      <c r="AA60360" s="50"/>
      <c r="AE60360" s="50"/>
    </row>
    <row r="60361" spans="23:31">
      <c r="W60361" s="50"/>
      <c r="AA60361" s="50"/>
      <c r="AE60361" s="50"/>
    </row>
    <row r="60362" spans="23:31">
      <c r="W60362" s="50"/>
      <c r="AA60362" s="50"/>
      <c r="AE60362" s="50"/>
    </row>
    <row r="60363" spans="23:31">
      <c r="W60363" s="50"/>
      <c r="AA60363" s="50"/>
      <c r="AE60363" s="50"/>
    </row>
    <row r="60364" spans="23:31">
      <c r="W60364" s="50"/>
      <c r="AA60364" s="50"/>
      <c r="AE60364" s="50"/>
    </row>
    <row r="60365" spans="23:31">
      <c r="W60365" s="50"/>
      <c r="AA60365" s="50"/>
      <c r="AE60365" s="50"/>
    </row>
    <row r="60366" spans="23:31">
      <c r="W60366" s="50"/>
      <c r="AA60366" s="50"/>
      <c r="AE60366" s="50"/>
    </row>
    <row r="60367" spans="23:31">
      <c r="W60367" s="50"/>
      <c r="AA60367" s="50"/>
      <c r="AE60367" s="50"/>
    </row>
    <row r="60368" spans="23:31">
      <c r="W60368" s="50"/>
      <c r="AA60368" s="50"/>
      <c r="AE60368" s="50"/>
    </row>
    <row r="60369" spans="23:31">
      <c r="W60369" s="50"/>
      <c r="AA60369" s="50"/>
      <c r="AE60369" s="50"/>
    </row>
    <row r="60370" spans="23:31">
      <c r="W60370" s="50"/>
      <c r="AA60370" s="50"/>
      <c r="AE60370" s="50"/>
    </row>
    <row r="60371" spans="23:31">
      <c r="W60371" s="50"/>
      <c r="AA60371" s="50"/>
      <c r="AE60371" s="50"/>
    </row>
    <row r="60372" spans="23:31">
      <c r="W60372" s="50"/>
      <c r="AA60372" s="50"/>
      <c r="AE60372" s="50"/>
    </row>
    <row r="60373" spans="23:31">
      <c r="W60373" s="50"/>
      <c r="AA60373" s="50"/>
      <c r="AE60373" s="50"/>
    </row>
    <row r="60374" spans="23:31">
      <c r="W60374" s="50"/>
      <c r="AA60374" s="50"/>
      <c r="AE60374" s="50"/>
    </row>
    <row r="60375" spans="23:31">
      <c r="W60375" s="50"/>
      <c r="AA60375" s="50"/>
      <c r="AE60375" s="50"/>
    </row>
    <row r="60376" spans="23:31">
      <c r="W60376" s="50"/>
      <c r="AA60376" s="50"/>
      <c r="AE60376" s="50"/>
    </row>
    <row r="60377" spans="23:31">
      <c r="W60377" s="50"/>
      <c r="AA60377" s="50"/>
      <c r="AE60377" s="50"/>
    </row>
    <row r="60378" spans="23:31">
      <c r="W60378" s="50"/>
      <c r="AA60378" s="50"/>
      <c r="AE60378" s="50"/>
    </row>
    <row r="60379" spans="23:31">
      <c r="W60379" s="50"/>
      <c r="AA60379" s="50"/>
      <c r="AE60379" s="50"/>
    </row>
    <row r="60380" spans="23:31">
      <c r="W60380" s="50"/>
      <c r="AA60380" s="50"/>
      <c r="AE60380" s="50"/>
    </row>
    <row r="60381" spans="23:31">
      <c r="W60381" s="50"/>
      <c r="AA60381" s="50"/>
      <c r="AE60381" s="50"/>
    </row>
    <row r="60382" spans="23:31">
      <c r="W60382" s="50"/>
      <c r="AA60382" s="50"/>
      <c r="AE60382" s="50"/>
    </row>
    <row r="60383" spans="23:31">
      <c r="W60383" s="50"/>
      <c r="AA60383" s="50"/>
      <c r="AE60383" s="50"/>
    </row>
    <row r="60384" spans="23:31">
      <c r="W60384" s="50"/>
      <c r="AA60384" s="50"/>
      <c r="AE60384" s="50"/>
    </row>
    <row r="60385" spans="23:31">
      <c r="W60385" s="50"/>
      <c r="AA60385" s="50"/>
      <c r="AE60385" s="50"/>
    </row>
    <row r="60386" spans="23:31">
      <c r="W60386" s="50"/>
      <c r="AA60386" s="50"/>
      <c r="AE60386" s="50"/>
    </row>
    <row r="60387" spans="23:31">
      <c r="W60387" s="50"/>
      <c r="AA60387" s="50"/>
      <c r="AE60387" s="50"/>
    </row>
    <row r="60388" spans="23:31">
      <c r="W60388" s="50"/>
      <c r="AA60388" s="50"/>
      <c r="AE60388" s="50"/>
    </row>
    <row r="60389" spans="23:31">
      <c r="W60389" s="50"/>
      <c r="AA60389" s="50"/>
      <c r="AE60389" s="50"/>
    </row>
    <row r="60390" spans="23:31">
      <c r="W60390" s="50"/>
      <c r="AA60390" s="50"/>
      <c r="AE60390" s="50"/>
    </row>
    <row r="60391" spans="23:31">
      <c r="W60391" s="50"/>
      <c r="AA60391" s="50"/>
      <c r="AE60391" s="50"/>
    </row>
    <row r="60392" spans="23:31">
      <c r="W60392" s="50"/>
      <c r="AA60392" s="50"/>
      <c r="AE60392" s="50"/>
    </row>
    <row r="60393" spans="23:31">
      <c r="W60393" s="50"/>
      <c r="AA60393" s="50"/>
      <c r="AE60393" s="50"/>
    </row>
    <row r="60394" spans="23:31">
      <c r="W60394" s="50"/>
      <c r="AA60394" s="50"/>
      <c r="AE60394" s="50"/>
    </row>
    <row r="60395" spans="23:31">
      <c r="W60395" s="50"/>
      <c r="AA60395" s="50"/>
      <c r="AE60395" s="50"/>
    </row>
    <row r="60396" spans="23:31">
      <c r="W60396" s="50"/>
      <c r="AA60396" s="50"/>
      <c r="AE60396" s="50"/>
    </row>
    <row r="60397" spans="23:31">
      <c r="W60397" s="50"/>
      <c r="AA60397" s="50"/>
      <c r="AE60397" s="50"/>
    </row>
    <row r="60398" spans="23:31">
      <c r="W60398" s="50"/>
      <c r="AA60398" s="50"/>
      <c r="AE60398" s="50"/>
    </row>
    <row r="60399" spans="23:31">
      <c r="W60399" s="50"/>
      <c r="AA60399" s="50"/>
      <c r="AE60399" s="50"/>
    </row>
    <row r="60400" spans="23:31">
      <c r="W60400" s="50"/>
      <c r="AA60400" s="50"/>
      <c r="AE60400" s="50"/>
    </row>
    <row r="60401" spans="23:31">
      <c r="W60401" s="50"/>
      <c r="AA60401" s="50"/>
      <c r="AE60401" s="50"/>
    </row>
    <row r="60402" spans="23:31">
      <c r="W60402" s="50"/>
      <c r="AA60402" s="50"/>
      <c r="AE60402" s="50"/>
    </row>
    <row r="60403" spans="23:31">
      <c r="W60403" s="50"/>
      <c r="AA60403" s="50"/>
      <c r="AE60403" s="50"/>
    </row>
    <row r="60404" spans="23:31">
      <c r="W60404" s="50"/>
      <c r="AA60404" s="50"/>
      <c r="AE60404" s="50"/>
    </row>
    <row r="60405" spans="23:31">
      <c r="W60405" s="50"/>
      <c r="AA60405" s="50"/>
      <c r="AE60405" s="50"/>
    </row>
    <row r="60406" spans="23:31">
      <c r="W60406" s="50"/>
      <c r="AA60406" s="50"/>
      <c r="AE60406" s="50"/>
    </row>
    <row r="60407" spans="23:31">
      <c r="W60407" s="50"/>
      <c r="AA60407" s="50"/>
      <c r="AE60407" s="50"/>
    </row>
    <row r="60408" spans="23:31">
      <c r="W60408" s="50"/>
      <c r="AA60408" s="50"/>
      <c r="AE60408" s="50"/>
    </row>
    <row r="60409" spans="23:31">
      <c r="W60409" s="50"/>
      <c r="AA60409" s="50"/>
      <c r="AE60409" s="50"/>
    </row>
    <row r="60410" spans="23:31">
      <c r="W60410" s="50"/>
      <c r="AA60410" s="50"/>
      <c r="AE60410" s="50"/>
    </row>
    <row r="60411" spans="23:31">
      <c r="W60411" s="50"/>
      <c r="AA60411" s="50"/>
      <c r="AE60411" s="50"/>
    </row>
    <row r="60412" spans="23:31">
      <c r="W60412" s="50"/>
      <c r="AA60412" s="50"/>
      <c r="AE60412" s="50"/>
    </row>
    <row r="60413" spans="23:31">
      <c r="W60413" s="50"/>
      <c r="AA60413" s="50"/>
      <c r="AE60413" s="50"/>
    </row>
    <row r="60414" spans="23:31">
      <c r="W60414" s="50"/>
      <c r="AA60414" s="50"/>
      <c r="AE60414" s="50"/>
    </row>
    <row r="60415" spans="23:31">
      <c r="W60415" s="50"/>
      <c r="AA60415" s="50"/>
      <c r="AE60415" s="50"/>
    </row>
    <row r="60416" spans="23:31">
      <c r="W60416" s="50"/>
      <c r="AA60416" s="50"/>
      <c r="AE60416" s="50"/>
    </row>
    <row r="60417" spans="23:31">
      <c r="W60417" s="50"/>
      <c r="AA60417" s="50"/>
      <c r="AE60417" s="50"/>
    </row>
    <row r="60418" spans="23:31">
      <c r="W60418" s="50"/>
      <c r="AA60418" s="50"/>
      <c r="AE60418" s="50"/>
    </row>
    <row r="60419" spans="23:31">
      <c r="W60419" s="50"/>
      <c r="AA60419" s="50"/>
      <c r="AE60419" s="50"/>
    </row>
    <row r="60420" spans="23:31">
      <c r="W60420" s="50"/>
      <c r="AA60420" s="50"/>
      <c r="AE60420" s="50"/>
    </row>
    <row r="60421" spans="23:31">
      <c r="W60421" s="50"/>
      <c r="AA60421" s="50"/>
      <c r="AE60421" s="50"/>
    </row>
    <row r="60422" spans="23:31">
      <c r="W60422" s="50"/>
      <c r="AA60422" s="50"/>
      <c r="AE60422" s="50"/>
    </row>
    <row r="60423" spans="23:31">
      <c r="W60423" s="50"/>
      <c r="AA60423" s="50"/>
      <c r="AE60423" s="50"/>
    </row>
    <row r="60424" spans="23:31">
      <c r="W60424" s="50"/>
      <c r="AA60424" s="50"/>
      <c r="AE60424" s="50"/>
    </row>
    <row r="60425" spans="23:31">
      <c r="W60425" s="50"/>
      <c r="AA60425" s="50"/>
      <c r="AE60425" s="50"/>
    </row>
    <row r="60426" spans="23:31">
      <c r="W60426" s="50"/>
      <c r="AA60426" s="50"/>
      <c r="AE60426" s="50"/>
    </row>
    <row r="60427" spans="23:31">
      <c r="W60427" s="50"/>
      <c r="AA60427" s="50"/>
      <c r="AE60427" s="50"/>
    </row>
    <row r="60428" spans="23:31">
      <c r="W60428" s="50"/>
      <c r="AA60428" s="50"/>
      <c r="AE60428" s="50"/>
    </row>
    <row r="60429" spans="23:31">
      <c r="W60429" s="50"/>
      <c r="AA60429" s="50"/>
      <c r="AE60429" s="50"/>
    </row>
    <row r="60430" spans="23:31">
      <c r="W60430" s="50"/>
      <c r="AA60430" s="50"/>
      <c r="AE60430" s="50"/>
    </row>
    <row r="60431" spans="23:31">
      <c r="W60431" s="50"/>
      <c r="AA60431" s="50"/>
      <c r="AE60431" s="50"/>
    </row>
    <row r="60432" spans="23:31">
      <c r="W60432" s="50"/>
      <c r="AA60432" s="50"/>
      <c r="AE60432" s="50"/>
    </row>
    <row r="60433" spans="23:31">
      <c r="W60433" s="50"/>
      <c r="AA60433" s="50"/>
      <c r="AE60433" s="50"/>
    </row>
    <row r="60434" spans="23:31">
      <c r="W60434" s="50"/>
      <c r="AA60434" s="50"/>
      <c r="AE60434" s="50"/>
    </row>
    <row r="60435" spans="23:31">
      <c r="W60435" s="50"/>
      <c r="AA60435" s="50"/>
      <c r="AE60435" s="50"/>
    </row>
    <row r="60436" spans="23:31">
      <c r="W60436" s="50"/>
      <c r="AA60436" s="50"/>
      <c r="AE60436" s="50"/>
    </row>
    <row r="60437" spans="23:31">
      <c r="W60437" s="50"/>
      <c r="AA60437" s="50"/>
      <c r="AE60437" s="50"/>
    </row>
    <row r="60438" spans="23:31">
      <c r="W60438" s="50"/>
      <c r="AA60438" s="50"/>
      <c r="AE60438" s="50"/>
    </row>
    <row r="60439" spans="23:31">
      <c r="W60439" s="50"/>
      <c r="AA60439" s="50"/>
      <c r="AE60439" s="50"/>
    </row>
    <row r="60440" spans="23:31">
      <c r="W60440" s="50"/>
      <c r="AA60440" s="50"/>
      <c r="AE60440" s="50"/>
    </row>
    <row r="60441" spans="23:31">
      <c r="W60441" s="50"/>
      <c r="AA60441" s="50"/>
      <c r="AE60441" s="50"/>
    </row>
    <row r="60442" spans="23:31">
      <c r="W60442" s="50"/>
      <c r="AA60442" s="50"/>
      <c r="AE60442" s="50"/>
    </row>
    <row r="60443" spans="23:31">
      <c r="W60443" s="50"/>
      <c r="AA60443" s="50"/>
      <c r="AE60443" s="50"/>
    </row>
    <row r="60444" spans="23:31">
      <c r="W60444" s="50"/>
      <c r="AA60444" s="50"/>
      <c r="AE60444" s="50"/>
    </row>
    <row r="60445" spans="23:31">
      <c r="W60445" s="50"/>
      <c r="AA60445" s="50"/>
      <c r="AE60445" s="50"/>
    </row>
    <row r="60446" spans="23:31">
      <c r="W60446" s="50"/>
      <c r="AA60446" s="50"/>
      <c r="AE60446" s="50"/>
    </row>
    <row r="60447" spans="23:31">
      <c r="W60447" s="50"/>
      <c r="AA60447" s="50"/>
      <c r="AE60447" s="50"/>
    </row>
    <row r="60448" spans="23:31">
      <c r="W60448" s="50"/>
      <c r="AA60448" s="50"/>
      <c r="AE60448" s="50"/>
    </row>
    <row r="60449" spans="23:31">
      <c r="W60449" s="50"/>
      <c r="AA60449" s="50"/>
      <c r="AE60449" s="50"/>
    </row>
    <row r="60450" spans="23:31">
      <c r="W60450" s="50"/>
      <c r="AA60450" s="50"/>
      <c r="AE60450" s="50"/>
    </row>
    <row r="60451" spans="23:31">
      <c r="W60451" s="50"/>
      <c r="AA60451" s="50"/>
      <c r="AE60451" s="50"/>
    </row>
    <row r="60452" spans="23:31">
      <c r="W60452" s="50"/>
      <c r="AA60452" s="50"/>
      <c r="AE60452" s="50"/>
    </row>
    <row r="60453" spans="23:31">
      <c r="W60453" s="50"/>
      <c r="AA60453" s="50"/>
      <c r="AE60453" s="50"/>
    </row>
    <row r="60454" spans="23:31">
      <c r="W60454" s="50"/>
      <c r="AA60454" s="50"/>
      <c r="AE60454" s="50"/>
    </row>
    <row r="60455" spans="23:31">
      <c r="W60455" s="50"/>
      <c r="AA60455" s="50"/>
      <c r="AE60455" s="50"/>
    </row>
    <row r="60456" spans="23:31">
      <c r="W60456" s="50"/>
      <c r="AA60456" s="50"/>
      <c r="AE60456" s="50"/>
    </row>
    <row r="60457" spans="23:31">
      <c r="W60457" s="50"/>
      <c r="AA60457" s="50"/>
      <c r="AE60457" s="50"/>
    </row>
    <row r="60458" spans="23:31">
      <c r="W60458" s="50"/>
      <c r="AA60458" s="50"/>
      <c r="AE60458" s="50"/>
    </row>
    <row r="60459" spans="23:31">
      <c r="W60459" s="50"/>
      <c r="AA60459" s="50"/>
      <c r="AE60459" s="50"/>
    </row>
    <row r="60460" spans="23:31">
      <c r="W60460" s="50"/>
      <c r="AA60460" s="50"/>
      <c r="AE60460" s="50"/>
    </row>
    <row r="60461" spans="23:31">
      <c r="W60461" s="50"/>
      <c r="AA60461" s="50"/>
      <c r="AE60461" s="50"/>
    </row>
    <row r="60462" spans="23:31">
      <c r="W60462" s="50"/>
      <c r="AA60462" s="50"/>
      <c r="AE60462" s="50"/>
    </row>
    <row r="60463" spans="23:31">
      <c r="W60463" s="50"/>
      <c r="AA60463" s="50"/>
      <c r="AE60463" s="50"/>
    </row>
    <row r="60464" spans="23:31">
      <c r="W60464" s="50"/>
      <c r="AA60464" s="50"/>
      <c r="AE60464" s="50"/>
    </row>
    <row r="60465" spans="23:31">
      <c r="W60465" s="50"/>
      <c r="AA60465" s="50"/>
      <c r="AE60465" s="50"/>
    </row>
    <row r="60466" spans="23:31">
      <c r="W60466" s="50"/>
      <c r="AA60466" s="50"/>
      <c r="AE60466" s="50"/>
    </row>
    <row r="60467" spans="23:31">
      <c r="W60467" s="50"/>
      <c r="AA60467" s="50"/>
      <c r="AE60467" s="50"/>
    </row>
    <row r="60468" spans="23:31">
      <c r="W60468" s="50"/>
      <c r="AA60468" s="50"/>
      <c r="AE60468" s="50"/>
    </row>
    <row r="60469" spans="23:31">
      <c r="W60469" s="50"/>
      <c r="AA60469" s="50"/>
      <c r="AE60469" s="50"/>
    </row>
    <row r="60470" spans="23:31">
      <c r="W60470" s="50"/>
      <c r="AA60470" s="50"/>
      <c r="AE60470" s="50"/>
    </row>
    <row r="60471" spans="23:31">
      <c r="W60471" s="50"/>
      <c r="AA60471" s="50"/>
      <c r="AE60471" s="50"/>
    </row>
    <row r="60472" spans="23:31">
      <c r="W60472" s="50"/>
      <c r="AA60472" s="50"/>
      <c r="AE60472" s="50"/>
    </row>
    <row r="60473" spans="23:31">
      <c r="W60473" s="50"/>
      <c r="AA60473" s="50"/>
      <c r="AE60473" s="50"/>
    </row>
    <row r="60474" spans="23:31">
      <c r="W60474" s="50"/>
      <c r="AA60474" s="50"/>
      <c r="AE60474" s="50"/>
    </row>
    <row r="60475" spans="23:31">
      <c r="W60475" s="50"/>
      <c r="AA60475" s="50"/>
      <c r="AE60475" s="50"/>
    </row>
    <row r="60476" spans="23:31">
      <c r="W60476" s="50"/>
      <c r="AA60476" s="50"/>
      <c r="AE60476" s="50"/>
    </row>
    <row r="60477" spans="23:31">
      <c r="W60477" s="50"/>
      <c r="AA60477" s="50"/>
      <c r="AE60477" s="50"/>
    </row>
    <row r="60478" spans="23:31">
      <c r="W60478" s="50"/>
      <c r="AA60478" s="50"/>
      <c r="AE60478" s="50"/>
    </row>
    <row r="60479" spans="23:31">
      <c r="W60479" s="50"/>
      <c r="AA60479" s="50"/>
      <c r="AE60479" s="50"/>
    </row>
    <row r="60480" spans="23:31">
      <c r="W60480" s="50"/>
      <c r="AA60480" s="50"/>
      <c r="AE60480" s="50"/>
    </row>
    <row r="60481" spans="23:31">
      <c r="W60481" s="50"/>
      <c r="AA60481" s="50"/>
      <c r="AE60481" s="50"/>
    </row>
    <row r="60482" spans="23:31">
      <c r="W60482" s="50"/>
      <c r="AA60482" s="50"/>
      <c r="AE60482" s="50"/>
    </row>
    <row r="60483" spans="23:31">
      <c r="W60483" s="50"/>
      <c r="AA60483" s="50"/>
      <c r="AE60483" s="50"/>
    </row>
    <row r="60484" spans="23:31">
      <c r="W60484" s="50"/>
      <c r="AA60484" s="50"/>
      <c r="AE60484" s="50"/>
    </row>
    <row r="60485" spans="23:31">
      <c r="W60485" s="50"/>
      <c r="AA60485" s="50"/>
      <c r="AE60485" s="50"/>
    </row>
    <row r="60486" spans="23:31">
      <c r="W60486" s="50"/>
      <c r="AA60486" s="50"/>
      <c r="AE60486" s="50"/>
    </row>
    <row r="60487" spans="23:31">
      <c r="W60487" s="50"/>
      <c r="AA60487" s="50"/>
      <c r="AE60487" s="50"/>
    </row>
    <row r="60488" spans="23:31">
      <c r="W60488" s="50"/>
      <c r="AA60488" s="50"/>
      <c r="AE60488" s="50"/>
    </row>
    <row r="60489" spans="23:31">
      <c r="W60489" s="50"/>
      <c r="AA60489" s="50"/>
      <c r="AE60489" s="50"/>
    </row>
    <row r="60490" spans="23:31">
      <c r="W60490" s="50"/>
      <c r="AA60490" s="50"/>
      <c r="AE60490" s="50"/>
    </row>
    <row r="60491" spans="23:31">
      <c r="W60491" s="50"/>
      <c r="AA60491" s="50"/>
      <c r="AE60491" s="50"/>
    </row>
    <row r="60492" spans="23:31">
      <c r="W60492" s="50"/>
      <c r="AA60492" s="50"/>
      <c r="AE60492" s="50"/>
    </row>
    <row r="60493" spans="23:31">
      <c r="W60493" s="50"/>
      <c r="AA60493" s="50"/>
      <c r="AE60493" s="50"/>
    </row>
    <row r="60494" spans="23:31">
      <c r="W60494" s="50"/>
      <c r="AA60494" s="50"/>
      <c r="AE60494" s="50"/>
    </row>
    <row r="60495" spans="23:31">
      <c r="W60495" s="50"/>
      <c r="AA60495" s="50"/>
      <c r="AE60495" s="50"/>
    </row>
    <row r="60496" spans="23:31">
      <c r="W60496" s="50"/>
      <c r="AA60496" s="50"/>
      <c r="AE60496" s="50"/>
    </row>
    <row r="60497" spans="23:31">
      <c r="W60497" s="50"/>
      <c r="AA60497" s="50"/>
      <c r="AE60497" s="50"/>
    </row>
    <row r="60498" spans="23:31">
      <c r="W60498" s="50"/>
      <c r="AA60498" s="50"/>
      <c r="AE60498" s="50"/>
    </row>
    <row r="60499" spans="23:31">
      <c r="W60499" s="50"/>
      <c r="AA60499" s="50"/>
      <c r="AE60499" s="50"/>
    </row>
    <row r="60500" spans="23:31">
      <c r="W60500" s="50"/>
      <c r="AA60500" s="50"/>
      <c r="AE60500" s="50"/>
    </row>
    <row r="60501" spans="23:31">
      <c r="W60501" s="50"/>
      <c r="AA60501" s="50"/>
      <c r="AE60501" s="50"/>
    </row>
    <row r="60502" spans="23:31">
      <c r="W60502" s="50"/>
      <c r="AA60502" s="50"/>
      <c r="AE60502" s="50"/>
    </row>
    <row r="60503" spans="23:31">
      <c r="W60503" s="50"/>
      <c r="AA60503" s="50"/>
      <c r="AE60503" s="50"/>
    </row>
    <row r="60504" spans="23:31">
      <c r="W60504" s="50"/>
      <c r="AA60504" s="50"/>
      <c r="AE60504" s="50"/>
    </row>
    <row r="60505" spans="23:31">
      <c r="W60505" s="50"/>
      <c r="AA60505" s="50"/>
      <c r="AE60505" s="50"/>
    </row>
    <row r="60506" spans="23:31">
      <c r="W60506" s="50"/>
      <c r="AA60506" s="50"/>
      <c r="AE60506" s="50"/>
    </row>
    <row r="60507" spans="23:31">
      <c r="W60507" s="50"/>
      <c r="AA60507" s="50"/>
      <c r="AE60507" s="50"/>
    </row>
    <row r="60508" spans="23:31">
      <c r="W60508" s="50"/>
      <c r="AA60508" s="50"/>
      <c r="AE60508" s="50"/>
    </row>
    <row r="60509" spans="23:31">
      <c r="W60509" s="50"/>
      <c r="AA60509" s="50"/>
      <c r="AE60509" s="50"/>
    </row>
    <row r="60510" spans="23:31">
      <c r="W60510" s="50"/>
      <c r="AA60510" s="50"/>
      <c r="AE60510" s="50"/>
    </row>
    <row r="60511" spans="23:31">
      <c r="W60511" s="50"/>
      <c r="AA60511" s="50"/>
      <c r="AE60511" s="50"/>
    </row>
    <row r="60512" spans="23:31">
      <c r="W60512" s="50"/>
      <c r="AA60512" s="50"/>
      <c r="AE60512" s="50"/>
    </row>
    <row r="60513" spans="23:31">
      <c r="W60513" s="50"/>
      <c r="AA60513" s="50"/>
      <c r="AE60513" s="50"/>
    </row>
    <row r="60514" spans="23:31">
      <c r="W60514" s="50"/>
      <c r="AA60514" s="50"/>
      <c r="AE60514" s="50"/>
    </row>
    <row r="60515" spans="23:31">
      <c r="W60515" s="50"/>
      <c r="AA60515" s="50"/>
      <c r="AE60515" s="50"/>
    </row>
    <row r="60516" spans="23:31">
      <c r="W60516" s="50"/>
      <c r="AA60516" s="50"/>
      <c r="AE60516" s="50"/>
    </row>
    <row r="60517" spans="23:31">
      <c r="W60517" s="50"/>
      <c r="AA60517" s="50"/>
      <c r="AE60517" s="50"/>
    </row>
    <row r="60518" spans="23:31">
      <c r="W60518" s="50"/>
      <c r="AA60518" s="50"/>
      <c r="AE60518" s="50"/>
    </row>
    <row r="60519" spans="23:31">
      <c r="W60519" s="50"/>
      <c r="AA60519" s="50"/>
      <c r="AE60519" s="50"/>
    </row>
    <row r="60520" spans="23:31">
      <c r="W60520" s="50"/>
      <c r="AA60520" s="50"/>
      <c r="AE60520" s="50"/>
    </row>
    <row r="60521" spans="23:31">
      <c r="W60521" s="50"/>
      <c r="AA60521" s="50"/>
      <c r="AE60521" s="50"/>
    </row>
    <row r="60522" spans="23:31">
      <c r="W60522" s="50"/>
      <c r="AA60522" s="50"/>
      <c r="AE60522" s="50"/>
    </row>
    <row r="60523" spans="23:31">
      <c r="W60523" s="50"/>
      <c r="AA60523" s="50"/>
      <c r="AE60523" s="50"/>
    </row>
    <row r="60524" spans="23:31">
      <c r="W60524" s="50"/>
      <c r="AA60524" s="50"/>
      <c r="AE60524" s="50"/>
    </row>
    <row r="60525" spans="23:31">
      <c r="W60525" s="50"/>
      <c r="AA60525" s="50"/>
      <c r="AE60525" s="50"/>
    </row>
    <row r="60526" spans="23:31">
      <c r="W60526" s="50"/>
      <c r="AA60526" s="50"/>
      <c r="AE60526" s="50"/>
    </row>
    <row r="60527" spans="23:31">
      <c r="W60527" s="50"/>
      <c r="AA60527" s="50"/>
      <c r="AE60527" s="50"/>
    </row>
    <row r="60528" spans="23:31">
      <c r="W60528" s="50"/>
      <c r="AA60528" s="50"/>
      <c r="AE60528" s="50"/>
    </row>
    <row r="60529" spans="23:31">
      <c r="W60529" s="50"/>
      <c r="AA60529" s="50"/>
      <c r="AE60529" s="50"/>
    </row>
    <row r="60530" spans="23:31">
      <c r="W60530" s="50"/>
      <c r="AA60530" s="50"/>
      <c r="AE60530" s="50"/>
    </row>
    <row r="60531" spans="23:31">
      <c r="W60531" s="50"/>
      <c r="AA60531" s="50"/>
      <c r="AE60531" s="50"/>
    </row>
    <row r="60532" spans="23:31">
      <c r="W60532" s="50"/>
      <c r="AA60532" s="50"/>
      <c r="AE60532" s="50"/>
    </row>
    <row r="60533" spans="23:31">
      <c r="W60533" s="50"/>
      <c r="AA60533" s="50"/>
      <c r="AE60533" s="50"/>
    </row>
    <row r="60534" spans="23:31">
      <c r="W60534" s="50"/>
      <c r="AA60534" s="50"/>
      <c r="AE60534" s="50"/>
    </row>
    <row r="60535" spans="23:31">
      <c r="W60535" s="50"/>
      <c r="AA60535" s="50"/>
      <c r="AE60535" s="50"/>
    </row>
    <row r="60536" spans="23:31">
      <c r="W60536" s="50"/>
      <c r="AA60536" s="50"/>
      <c r="AE60536" s="50"/>
    </row>
    <row r="60537" spans="23:31">
      <c r="W60537" s="50"/>
      <c r="AA60537" s="50"/>
      <c r="AE60537" s="50"/>
    </row>
    <row r="60538" spans="23:31">
      <c r="W60538" s="50"/>
      <c r="AA60538" s="50"/>
      <c r="AE60538" s="50"/>
    </row>
    <row r="60539" spans="23:31">
      <c r="W60539" s="50"/>
      <c r="AA60539" s="50"/>
      <c r="AE60539" s="50"/>
    </row>
    <row r="60540" spans="23:31">
      <c r="W60540" s="50"/>
      <c r="AA60540" s="50"/>
      <c r="AE60540" s="50"/>
    </row>
    <row r="60541" spans="23:31">
      <c r="W60541" s="50"/>
      <c r="AA60541" s="50"/>
      <c r="AE60541" s="50"/>
    </row>
    <row r="60542" spans="23:31">
      <c r="W60542" s="50"/>
      <c r="AA60542" s="50"/>
      <c r="AE60542" s="50"/>
    </row>
    <row r="60543" spans="23:31">
      <c r="W60543" s="50"/>
      <c r="AA60543" s="50"/>
      <c r="AE60543" s="50"/>
    </row>
    <row r="60544" spans="23:31">
      <c r="W60544" s="50"/>
      <c r="AA60544" s="50"/>
      <c r="AE60544" s="50"/>
    </row>
    <row r="60545" spans="23:31">
      <c r="W60545" s="50"/>
      <c r="AA60545" s="50"/>
      <c r="AE60545" s="50"/>
    </row>
    <row r="60546" spans="23:31">
      <c r="W60546" s="50"/>
      <c r="AA60546" s="50"/>
      <c r="AE60546" s="50"/>
    </row>
    <row r="60547" spans="23:31">
      <c r="W60547" s="50"/>
      <c r="AA60547" s="50"/>
      <c r="AE60547" s="50"/>
    </row>
    <row r="60548" spans="23:31">
      <c r="W60548" s="50"/>
      <c r="AA60548" s="50"/>
      <c r="AE60548" s="50"/>
    </row>
    <row r="60549" spans="23:31">
      <c r="W60549" s="50"/>
      <c r="AA60549" s="50"/>
      <c r="AE60549" s="50"/>
    </row>
    <row r="60550" spans="23:31">
      <c r="W60550" s="50"/>
      <c r="AA60550" s="50"/>
      <c r="AE60550" s="50"/>
    </row>
    <row r="60551" spans="23:31">
      <c r="W60551" s="50"/>
      <c r="AA60551" s="50"/>
      <c r="AE60551" s="50"/>
    </row>
    <row r="60552" spans="23:31">
      <c r="W60552" s="50"/>
      <c r="AA60552" s="50"/>
      <c r="AE60552" s="50"/>
    </row>
    <row r="60553" spans="23:31">
      <c r="W60553" s="50"/>
      <c r="AA60553" s="50"/>
      <c r="AE60553" s="50"/>
    </row>
    <row r="60554" spans="23:31">
      <c r="W60554" s="50"/>
      <c r="AA60554" s="50"/>
      <c r="AE60554" s="50"/>
    </row>
    <row r="60555" spans="23:31">
      <c r="W60555" s="50"/>
      <c r="AA60555" s="50"/>
      <c r="AE60555" s="50"/>
    </row>
    <row r="60556" spans="23:31">
      <c r="W60556" s="50"/>
      <c r="AA60556" s="50"/>
      <c r="AE60556" s="50"/>
    </row>
    <row r="60557" spans="23:31">
      <c r="W60557" s="50"/>
      <c r="AA60557" s="50"/>
      <c r="AE60557" s="50"/>
    </row>
    <row r="60558" spans="23:31">
      <c r="W60558" s="50"/>
      <c r="AA60558" s="50"/>
      <c r="AE60558" s="50"/>
    </row>
    <row r="60559" spans="23:31">
      <c r="W60559" s="50"/>
      <c r="AA60559" s="50"/>
      <c r="AE60559" s="50"/>
    </row>
    <row r="60560" spans="23:31">
      <c r="W60560" s="50"/>
      <c r="AA60560" s="50"/>
      <c r="AE60560" s="50"/>
    </row>
    <row r="60561" spans="23:31">
      <c r="W60561" s="50"/>
      <c r="AA60561" s="50"/>
      <c r="AE60561" s="50"/>
    </row>
    <row r="60562" spans="23:31">
      <c r="W60562" s="50"/>
      <c r="AA60562" s="50"/>
      <c r="AE60562" s="50"/>
    </row>
    <row r="60563" spans="23:31">
      <c r="W60563" s="50"/>
      <c r="AA60563" s="50"/>
      <c r="AE60563" s="50"/>
    </row>
    <row r="60564" spans="23:31">
      <c r="W60564" s="50"/>
      <c r="AA60564" s="50"/>
      <c r="AE60564" s="50"/>
    </row>
    <row r="60565" spans="23:31">
      <c r="W60565" s="50"/>
      <c r="AA60565" s="50"/>
      <c r="AE60565" s="50"/>
    </row>
    <row r="60566" spans="23:31">
      <c r="W60566" s="50"/>
      <c r="AA60566" s="50"/>
      <c r="AE60566" s="50"/>
    </row>
    <row r="60567" spans="23:31">
      <c r="W60567" s="50"/>
      <c r="AA60567" s="50"/>
      <c r="AE60567" s="50"/>
    </row>
    <row r="60568" spans="23:31">
      <c r="W60568" s="50"/>
      <c r="AA60568" s="50"/>
      <c r="AE60568" s="50"/>
    </row>
    <row r="60569" spans="23:31">
      <c r="W60569" s="50"/>
      <c r="AA60569" s="50"/>
      <c r="AE60569" s="50"/>
    </row>
    <row r="60570" spans="23:31">
      <c r="W60570" s="50"/>
      <c r="AA60570" s="50"/>
      <c r="AE60570" s="50"/>
    </row>
    <row r="60571" spans="23:31">
      <c r="W60571" s="50"/>
      <c r="AA60571" s="50"/>
      <c r="AE60571" s="50"/>
    </row>
    <row r="60572" spans="23:31">
      <c r="W60572" s="50"/>
      <c r="AA60572" s="50"/>
      <c r="AE60572" s="50"/>
    </row>
    <row r="60573" spans="23:31">
      <c r="W60573" s="50"/>
      <c r="AA60573" s="50"/>
      <c r="AE60573" s="50"/>
    </row>
    <row r="60574" spans="23:31">
      <c r="W60574" s="50"/>
      <c r="AA60574" s="50"/>
      <c r="AE60574" s="50"/>
    </row>
    <row r="60575" spans="23:31">
      <c r="W60575" s="50"/>
      <c r="AA60575" s="50"/>
      <c r="AE60575" s="50"/>
    </row>
    <row r="60576" spans="23:31">
      <c r="W60576" s="50"/>
      <c r="AA60576" s="50"/>
      <c r="AE60576" s="50"/>
    </row>
    <row r="60577" spans="23:31">
      <c r="W60577" s="50"/>
      <c r="AA60577" s="50"/>
      <c r="AE60577" s="50"/>
    </row>
    <row r="60578" spans="23:31">
      <c r="W60578" s="50"/>
      <c r="AA60578" s="50"/>
      <c r="AE60578" s="50"/>
    </row>
    <row r="60579" spans="23:31">
      <c r="W60579" s="50"/>
      <c r="AA60579" s="50"/>
      <c r="AE60579" s="50"/>
    </row>
    <row r="60580" spans="23:31">
      <c r="W60580" s="50"/>
      <c r="AA60580" s="50"/>
      <c r="AE60580" s="50"/>
    </row>
    <row r="60581" spans="23:31">
      <c r="W60581" s="50"/>
      <c r="AA60581" s="50"/>
      <c r="AE60581" s="50"/>
    </row>
    <row r="60582" spans="23:31">
      <c r="W60582" s="50"/>
      <c r="AA60582" s="50"/>
      <c r="AE60582" s="50"/>
    </row>
    <row r="60583" spans="23:31">
      <c r="W60583" s="50"/>
      <c r="AA60583" s="50"/>
      <c r="AE60583" s="50"/>
    </row>
    <row r="60584" spans="23:31">
      <c r="W60584" s="50"/>
      <c r="AA60584" s="50"/>
      <c r="AE60584" s="50"/>
    </row>
    <row r="60585" spans="23:31">
      <c r="W60585" s="50"/>
      <c r="AA60585" s="50"/>
      <c r="AE60585" s="50"/>
    </row>
    <row r="60586" spans="23:31">
      <c r="W60586" s="50"/>
      <c r="AA60586" s="50"/>
      <c r="AE60586" s="50"/>
    </row>
    <row r="60587" spans="23:31">
      <c r="W60587" s="50"/>
      <c r="AA60587" s="50"/>
      <c r="AE60587" s="50"/>
    </row>
    <row r="60588" spans="23:31">
      <c r="W60588" s="50"/>
      <c r="AA60588" s="50"/>
      <c r="AE60588" s="50"/>
    </row>
    <row r="60589" spans="23:31">
      <c r="W60589" s="50"/>
      <c r="AA60589" s="50"/>
      <c r="AE60589" s="50"/>
    </row>
    <row r="60590" spans="23:31">
      <c r="W60590" s="50"/>
      <c r="AA60590" s="50"/>
      <c r="AE60590" s="50"/>
    </row>
    <row r="60591" spans="23:31">
      <c r="W60591" s="50"/>
      <c r="AA60591" s="50"/>
      <c r="AE60591" s="50"/>
    </row>
    <row r="60592" spans="23:31">
      <c r="W60592" s="50"/>
      <c r="AA60592" s="50"/>
      <c r="AE60592" s="50"/>
    </row>
    <row r="60593" spans="23:31">
      <c r="W60593" s="50"/>
      <c r="AA60593" s="50"/>
      <c r="AE60593" s="50"/>
    </row>
    <row r="60594" spans="23:31">
      <c r="W60594" s="50"/>
      <c r="AA60594" s="50"/>
      <c r="AE60594" s="50"/>
    </row>
    <row r="60595" spans="23:31">
      <c r="W60595" s="50"/>
      <c r="AA60595" s="50"/>
      <c r="AE60595" s="50"/>
    </row>
    <row r="60596" spans="23:31">
      <c r="W60596" s="50"/>
      <c r="AA60596" s="50"/>
      <c r="AE60596" s="50"/>
    </row>
    <row r="60597" spans="23:31">
      <c r="W60597" s="50"/>
      <c r="AA60597" s="50"/>
      <c r="AE60597" s="50"/>
    </row>
    <row r="60598" spans="23:31">
      <c r="W60598" s="50"/>
      <c r="AA60598" s="50"/>
      <c r="AE60598" s="50"/>
    </row>
    <row r="60599" spans="23:31">
      <c r="W60599" s="50"/>
      <c r="AA60599" s="50"/>
      <c r="AE60599" s="50"/>
    </row>
    <row r="60600" spans="23:31">
      <c r="W60600" s="50"/>
      <c r="AA60600" s="50"/>
      <c r="AE60600" s="50"/>
    </row>
    <row r="60601" spans="23:31">
      <c r="W60601" s="50"/>
      <c r="AA60601" s="50"/>
      <c r="AE60601" s="50"/>
    </row>
    <row r="60602" spans="23:31">
      <c r="W60602" s="50"/>
      <c r="AA60602" s="50"/>
      <c r="AE60602" s="50"/>
    </row>
    <row r="60603" spans="23:31">
      <c r="W60603" s="50"/>
      <c r="AA60603" s="50"/>
      <c r="AE60603" s="50"/>
    </row>
    <row r="60604" spans="23:31">
      <c r="W60604" s="50"/>
      <c r="AA60604" s="50"/>
      <c r="AE60604" s="50"/>
    </row>
    <row r="60605" spans="23:31">
      <c r="W60605" s="50"/>
      <c r="AA60605" s="50"/>
      <c r="AE60605" s="50"/>
    </row>
    <row r="60606" spans="23:31">
      <c r="W60606" s="50"/>
      <c r="AA60606" s="50"/>
      <c r="AE60606" s="50"/>
    </row>
    <row r="60607" spans="23:31">
      <c r="W60607" s="50"/>
      <c r="AA60607" s="50"/>
      <c r="AE60607" s="50"/>
    </row>
    <row r="60608" spans="23:31">
      <c r="W60608" s="50"/>
      <c r="AA60608" s="50"/>
      <c r="AE60608" s="50"/>
    </row>
    <row r="60609" spans="23:31">
      <c r="W60609" s="50"/>
      <c r="AA60609" s="50"/>
      <c r="AE60609" s="50"/>
    </row>
    <row r="60610" spans="23:31">
      <c r="W60610" s="50"/>
      <c r="AA60610" s="50"/>
      <c r="AE60610" s="50"/>
    </row>
    <row r="60611" spans="23:31">
      <c r="W60611" s="50"/>
      <c r="AA60611" s="50"/>
      <c r="AE60611" s="50"/>
    </row>
    <row r="60612" spans="23:31">
      <c r="W60612" s="50"/>
      <c r="AA60612" s="50"/>
      <c r="AE60612" s="50"/>
    </row>
    <row r="60613" spans="23:31">
      <c r="W60613" s="50"/>
      <c r="AA60613" s="50"/>
      <c r="AE60613" s="50"/>
    </row>
    <row r="60614" spans="23:31">
      <c r="W60614" s="50"/>
      <c r="AA60614" s="50"/>
      <c r="AE60614" s="50"/>
    </row>
    <row r="60615" spans="23:31">
      <c r="W60615" s="50"/>
      <c r="AA60615" s="50"/>
      <c r="AE60615" s="50"/>
    </row>
    <row r="60616" spans="23:31">
      <c r="W60616" s="50"/>
      <c r="AA60616" s="50"/>
      <c r="AE60616" s="50"/>
    </row>
    <row r="60617" spans="23:31">
      <c r="W60617" s="50"/>
      <c r="AA60617" s="50"/>
      <c r="AE60617" s="50"/>
    </row>
    <row r="60618" spans="23:31">
      <c r="W60618" s="50"/>
      <c r="AA60618" s="50"/>
      <c r="AE60618" s="50"/>
    </row>
    <row r="60619" spans="23:31">
      <c r="W60619" s="50"/>
      <c r="AA60619" s="50"/>
      <c r="AE60619" s="50"/>
    </row>
    <row r="60620" spans="23:31">
      <c r="W60620" s="50"/>
      <c r="AA60620" s="50"/>
      <c r="AE60620" s="50"/>
    </row>
    <row r="60621" spans="23:31">
      <c r="W60621" s="50"/>
      <c r="AA60621" s="50"/>
      <c r="AE60621" s="50"/>
    </row>
    <row r="60622" spans="23:31">
      <c r="W60622" s="50"/>
      <c r="AA60622" s="50"/>
      <c r="AE60622" s="50"/>
    </row>
    <row r="60623" spans="23:31">
      <c r="W60623" s="50"/>
      <c r="AA60623" s="50"/>
      <c r="AE60623" s="50"/>
    </row>
    <row r="60624" spans="23:31">
      <c r="W60624" s="50"/>
      <c r="AA60624" s="50"/>
      <c r="AE60624" s="50"/>
    </row>
    <row r="60625" spans="23:31">
      <c r="W60625" s="50"/>
      <c r="AA60625" s="50"/>
      <c r="AE60625" s="50"/>
    </row>
    <row r="60626" spans="23:31">
      <c r="W60626" s="50"/>
      <c r="AA60626" s="50"/>
      <c r="AE60626" s="50"/>
    </row>
    <row r="60627" spans="23:31">
      <c r="W60627" s="50"/>
      <c r="AA60627" s="50"/>
      <c r="AE60627" s="50"/>
    </row>
    <row r="60628" spans="23:31">
      <c r="W60628" s="50"/>
      <c r="AA60628" s="50"/>
      <c r="AE60628" s="50"/>
    </row>
    <row r="60629" spans="23:31">
      <c r="W60629" s="50"/>
      <c r="AA60629" s="50"/>
      <c r="AE60629" s="50"/>
    </row>
    <row r="60630" spans="23:31">
      <c r="W60630" s="50"/>
      <c r="AA60630" s="50"/>
      <c r="AE60630" s="50"/>
    </row>
    <row r="60631" spans="23:31">
      <c r="W60631" s="50"/>
      <c r="AA60631" s="50"/>
      <c r="AE60631" s="50"/>
    </row>
    <row r="60632" spans="23:31">
      <c r="W60632" s="50"/>
      <c r="AA60632" s="50"/>
      <c r="AE60632" s="50"/>
    </row>
    <row r="60633" spans="23:31">
      <c r="W60633" s="50"/>
      <c r="AA60633" s="50"/>
      <c r="AE60633" s="50"/>
    </row>
    <row r="60634" spans="23:31">
      <c r="W60634" s="50"/>
      <c r="AA60634" s="50"/>
      <c r="AE60634" s="50"/>
    </row>
    <row r="60635" spans="23:31">
      <c r="W60635" s="50"/>
      <c r="AA60635" s="50"/>
      <c r="AE60635" s="50"/>
    </row>
    <row r="60636" spans="23:31">
      <c r="W60636" s="50"/>
      <c r="AA60636" s="50"/>
      <c r="AE60636" s="50"/>
    </row>
    <row r="60637" spans="23:31">
      <c r="W60637" s="50"/>
      <c r="AA60637" s="50"/>
      <c r="AE60637" s="50"/>
    </row>
    <row r="60638" spans="23:31">
      <c r="W60638" s="50"/>
      <c r="AA60638" s="50"/>
      <c r="AE60638" s="50"/>
    </row>
    <row r="60639" spans="23:31">
      <c r="W60639" s="50"/>
      <c r="AA60639" s="50"/>
      <c r="AE60639" s="50"/>
    </row>
    <row r="60640" spans="23:31">
      <c r="W60640" s="50"/>
      <c r="AA60640" s="50"/>
      <c r="AE60640" s="50"/>
    </row>
    <row r="60641" spans="23:31">
      <c r="W60641" s="50"/>
      <c r="AA60641" s="50"/>
      <c r="AE60641" s="50"/>
    </row>
    <row r="60642" spans="23:31">
      <c r="W60642" s="50"/>
      <c r="AA60642" s="50"/>
      <c r="AE60642" s="50"/>
    </row>
    <row r="60643" spans="23:31">
      <c r="W60643" s="50"/>
      <c r="AA60643" s="50"/>
      <c r="AE60643" s="50"/>
    </row>
    <row r="60644" spans="23:31">
      <c r="W60644" s="50"/>
      <c r="AA60644" s="50"/>
      <c r="AE60644" s="50"/>
    </row>
    <row r="60645" spans="23:31">
      <c r="W60645" s="50"/>
      <c r="AA60645" s="50"/>
      <c r="AE60645" s="50"/>
    </row>
    <row r="60646" spans="23:31">
      <c r="W60646" s="50"/>
      <c r="AA60646" s="50"/>
      <c r="AE60646" s="50"/>
    </row>
    <row r="60647" spans="23:31">
      <c r="W60647" s="50"/>
      <c r="AA60647" s="50"/>
      <c r="AE60647" s="50"/>
    </row>
    <row r="60648" spans="23:31">
      <c r="W60648" s="50"/>
      <c r="AA60648" s="50"/>
      <c r="AE60648" s="50"/>
    </row>
    <row r="60649" spans="23:31">
      <c r="W60649" s="50"/>
      <c r="AA60649" s="50"/>
      <c r="AE60649" s="50"/>
    </row>
    <row r="60650" spans="23:31">
      <c r="W60650" s="50"/>
      <c r="AA60650" s="50"/>
      <c r="AE60650" s="50"/>
    </row>
    <row r="60651" spans="23:31">
      <c r="W60651" s="50"/>
      <c r="AA60651" s="50"/>
      <c r="AE60651" s="50"/>
    </row>
    <row r="60652" spans="23:31">
      <c r="W60652" s="50"/>
      <c r="AA60652" s="50"/>
      <c r="AE60652" s="50"/>
    </row>
    <row r="60653" spans="23:31">
      <c r="W60653" s="50"/>
      <c r="AA60653" s="50"/>
      <c r="AE60653" s="50"/>
    </row>
    <row r="60654" spans="23:31">
      <c r="W60654" s="50"/>
      <c r="AA60654" s="50"/>
      <c r="AE60654" s="50"/>
    </row>
    <row r="60655" spans="23:31">
      <c r="W60655" s="50"/>
      <c r="AA60655" s="50"/>
      <c r="AE60655" s="50"/>
    </row>
    <row r="60656" spans="23:31">
      <c r="W60656" s="50"/>
      <c r="AA60656" s="50"/>
      <c r="AE60656" s="50"/>
    </row>
    <row r="60657" spans="23:31">
      <c r="W60657" s="50"/>
      <c r="AA60657" s="50"/>
      <c r="AE60657" s="50"/>
    </row>
    <row r="60658" spans="23:31">
      <c r="W60658" s="50"/>
      <c r="AA60658" s="50"/>
      <c r="AE60658" s="50"/>
    </row>
    <row r="60659" spans="23:31">
      <c r="W60659" s="50"/>
      <c r="AA60659" s="50"/>
      <c r="AE60659" s="50"/>
    </row>
    <row r="60660" spans="23:31">
      <c r="W60660" s="50"/>
      <c r="AA60660" s="50"/>
      <c r="AE60660" s="50"/>
    </row>
    <row r="60661" spans="23:31">
      <c r="W60661" s="50"/>
      <c r="AA60661" s="50"/>
      <c r="AE60661" s="50"/>
    </row>
    <row r="60662" spans="23:31">
      <c r="W60662" s="50"/>
      <c r="AA60662" s="50"/>
      <c r="AE60662" s="50"/>
    </row>
    <row r="60663" spans="23:31">
      <c r="W60663" s="50"/>
      <c r="AA60663" s="50"/>
      <c r="AE60663" s="50"/>
    </row>
    <row r="60664" spans="23:31">
      <c r="W60664" s="50"/>
      <c r="AA60664" s="50"/>
      <c r="AE60664" s="50"/>
    </row>
    <row r="60665" spans="23:31">
      <c r="W60665" s="50"/>
      <c r="AA60665" s="50"/>
      <c r="AE60665" s="50"/>
    </row>
    <row r="60666" spans="23:31">
      <c r="W60666" s="50"/>
      <c r="AA60666" s="50"/>
      <c r="AE60666" s="50"/>
    </row>
    <row r="60667" spans="23:31">
      <c r="W60667" s="50"/>
      <c r="AA60667" s="50"/>
      <c r="AE60667" s="50"/>
    </row>
    <row r="60668" spans="23:31">
      <c r="W60668" s="50"/>
      <c r="AA60668" s="50"/>
      <c r="AE60668" s="50"/>
    </row>
    <row r="60669" spans="23:31">
      <c r="W60669" s="50"/>
      <c r="AA60669" s="50"/>
      <c r="AE60669" s="50"/>
    </row>
    <row r="60670" spans="23:31">
      <c r="W60670" s="50"/>
      <c r="AA60670" s="50"/>
      <c r="AE60670" s="50"/>
    </row>
    <row r="60671" spans="23:31">
      <c r="W60671" s="50"/>
      <c r="AA60671" s="50"/>
      <c r="AE60671" s="50"/>
    </row>
    <row r="60672" spans="23:31">
      <c r="W60672" s="50"/>
      <c r="AA60672" s="50"/>
      <c r="AE60672" s="50"/>
    </row>
    <row r="60673" spans="23:31">
      <c r="W60673" s="50"/>
      <c r="AA60673" s="50"/>
      <c r="AE60673" s="50"/>
    </row>
    <row r="60674" spans="23:31">
      <c r="W60674" s="50"/>
      <c r="AA60674" s="50"/>
      <c r="AE60674" s="50"/>
    </row>
    <row r="60675" spans="23:31">
      <c r="W60675" s="50"/>
      <c r="AA60675" s="50"/>
      <c r="AE60675" s="50"/>
    </row>
    <row r="60676" spans="23:31">
      <c r="W60676" s="50"/>
      <c r="AA60676" s="50"/>
      <c r="AE60676" s="50"/>
    </row>
    <row r="60677" spans="23:31">
      <c r="W60677" s="50"/>
      <c r="AA60677" s="50"/>
      <c r="AE60677" s="50"/>
    </row>
    <row r="60678" spans="23:31">
      <c r="W60678" s="50"/>
      <c r="AA60678" s="50"/>
      <c r="AE60678" s="50"/>
    </row>
    <row r="60679" spans="23:31">
      <c r="W60679" s="50"/>
      <c r="AA60679" s="50"/>
      <c r="AE60679" s="50"/>
    </row>
    <row r="60680" spans="23:31">
      <c r="W60680" s="50"/>
      <c r="AA60680" s="50"/>
      <c r="AE60680" s="50"/>
    </row>
    <row r="60681" spans="23:31">
      <c r="W60681" s="50"/>
      <c r="AA60681" s="50"/>
      <c r="AE60681" s="50"/>
    </row>
    <row r="60682" spans="23:31">
      <c r="W60682" s="50"/>
      <c r="AA60682" s="50"/>
      <c r="AE60682" s="50"/>
    </row>
    <row r="60683" spans="23:31">
      <c r="W60683" s="50"/>
      <c r="AA60683" s="50"/>
      <c r="AE60683" s="50"/>
    </row>
    <row r="60684" spans="23:31">
      <c r="W60684" s="50"/>
      <c r="AA60684" s="50"/>
      <c r="AE60684" s="50"/>
    </row>
    <row r="60685" spans="23:31">
      <c r="W60685" s="50"/>
      <c r="AA60685" s="50"/>
      <c r="AE60685" s="50"/>
    </row>
    <row r="60686" spans="23:31">
      <c r="W60686" s="50"/>
      <c r="AA60686" s="50"/>
      <c r="AE60686" s="50"/>
    </row>
    <row r="60687" spans="23:31">
      <c r="W60687" s="50"/>
      <c r="AA60687" s="50"/>
      <c r="AE60687" s="50"/>
    </row>
    <row r="60688" spans="23:31">
      <c r="W60688" s="50"/>
      <c r="AA60688" s="50"/>
      <c r="AE60688" s="50"/>
    </row>
    <row r="60689" spans="23:31">
      <c r="W60689" s="50"/>
      <c r="AA60689" s="50"/>
      <c r="AE60689" s="50"/>
    </row>
    <row r="60690" spans="23:31">
      <c r="W60690" s="50"/>
      <c r="AA60690" s="50"/>
      <c r="AE60690" s="50"/>
    </row>
    <row r="60691" spans="23:31">
      <c r="W60691" s="50"/>
      <c r="AA60691" s="50"/>
      <c r="AE60691" s="50"/>
    </row>
    <row r="60692" spans="23:31">
      <c r="W60692" s="50"/>
      <c r="AA60692" s="50"/>
      <c r="AE60692" s="50"/>
    </row>
    <row r="60693" spans="23:31">
      <c r="W60693" s="50"/>
      <c r="AA60693" s="50"/>
      <c r="AE60693" s="50"/>
    </row>
    <row r="60694" spans="23:31">
      <c r="W60694" s="50"/>
      <c r="AA60694" s="50"/>
      <c r="AE60694" s="50"/>
    </row>
    <row r="60695" spans="23:31">
      <c r="W60695" s="50"/>
      <c r="AA60695" s="50"/>
      <c r="AE60695" s="50"/>
    </row>
    <row r="60696" spans="23:31">
      <c r="W60696" s="50"/>
      <c r="AA60696" s="50"/>
      <c r="AE60696" s="50"/>
    </row>
    <row r="60697" spans="23:31">
      <c r="W60697" s="50"/>
      <c r="AA60697" s="50"/>
      <c r="AE60697" s="50"/>
    </row>
    <row r="60698" spans="23:31">
      <c r="W60698" s="50"/>
      <c r="AA60698" s="50"/>
      <c r="AE60698" s="50"/>
    </row>
    <row r="60699" spans="23:31">
      <c r="W60699" s="50"/>
      <c r="AA60699" s="50"/>
      <c r="AE60699" s="50"/>
    </row>
    <row r="60700" spans="23:31">
      <c r="W60700" s="50"/>
      <c r="AA60700" s="50"/>
      <c r="AE60700" s="50"/>
    </row>
    <row r="60701" spans="23:31">
      <c r="W60701" s="50"/>
      <c r="AA60701" s="50"/>
      <c r="AE60701" s="50"/>
    </row>
    <row r="60702" spans="23:31">
      <c r="W60702" s="50"/>
      <c r="AA60702" s="50"/>
      <c r="AE60702" s="50"/>
    </row>
    <row r="60703" spans="23:31">
      <c r="W60703" s="50"/>
      <c r="AA60703" s="50"/>
      <c r="AE60703" s="50"/>
    </row>
    <row r="60704" spans="23:31">
      <c r="W60704" s="50"/>
      <c r="AA60704" s="50"/>
      <c r="AE60704" s="50"/>
    </row>
    <row r="60705" spans="23:31">
      <c r="W60705" s="50"/>
      <c r="AA60705" s="50"/>
      <c r="AE60705" s="50"/>
    </row>
    <row r="60706" spans="23:31">
      <c r="W60706" s="50"/>
      <c r="AA60706" s="50"/>
      <c r="AE60706" s="50"/>
    </row>
    <row r="60707" spans="23:31">
      <c r="W60707" s="50"/>
      <c r="AA60707" s="50"/>
      <c r="AE60707" s="50"/>
    </row>
    <row r="60708" spans="23:31">
      <c r="W60708" s="50"/>
      <c r="AA60708" s="50"/>
      <c r="AE60708" s="50"/>
    </row>
    <row r="60709" spans="23:31">
      <c r="W60709" s="50"/>
      <c r="AA60709" s="50"/>
      <c r="AE60709" s="50"/>
    </row>
    <row r="60710" spans="23:31">
      <c r="W60710" s="50"/>
      <c r="AA60710" s="50"/>
      <c r="AE60710" s="50"/>
    </row>
    <row r="60711" spans="23:31">
      <c r="W60711" s="50"/>
      <c r="AA60711" s="50"/>
      <c r="AE60711" s="50"/>
    </row>
    <row r="60712" spans="23:31">
      <c r="W60712" s="50"/>
      <c r="AA60712" s="50"/>
      <c r="AE60712" s="50"/>
    </row>
    <row r="60713" spans="23:31">
      <c r="W60713" s="50"/>
      <c r="AA60713" s="50"/>
      <c r="AE60713" s="50"/>
    </row>
    <row r="60714" spans="23:31">
      <c r="W60714" s="50"/>
      <c r="AA60714" s="50"/>
      <c r="AE60714" s="50"/>
    </row>
    <row r="60715" spans="23:31">
      <c r="W60715" s="50"/>
      <c r="AA60715" s="50"/>
      <c r="AE60715" s="50"/>
    </row>
    <row r="60716" spans="23:31">
      <c r="W60716" s="50"/>
      <c r="AA60716" s="50"/>
      <c r="AE60716" s="50"/>
    </row>
    <row r="60717" spans="23:31">
      <c r="W60717" s="50"/>
      <c r="AA60717" s="50"/>
      <c r="AE60717" s="50"/>
    </row>
    <row r="60718" spans="23:31">
      <c r="W60718" s="50"/>
      <c r="AA60718" s="50"/>
      <c r="AE60718" s="50"/>
    </row>
    <row r="60719" spans="23:31">
      <c r="W60719" s="50"/>
      <c r="AA60719" s="50"/>
      <c r="AE60719" s="50"/>
    </row>
    <row r="60720" spans="23:31">
      <c r="W60720" s="50"/>
      <c r="AA60720" s="50"/>
      <c r="AE60720" s="50"/>
    </row>
    <row r="60721" spans="23:31">
      <c r="W60721" s="50"/>
      <c r="AA60721" s="50"/>
      <c r="AE60721" s="50"/>
    </row>
    <row r="60722" spans="23:31">
      <c r="W60722" s="50"/>
      <c r="AA60722" s="50"/>
      <c r="AE60722" s="50"/>
    </row>
    <row r="60723" spans="23:31">
      <c r="W60723" s="50"/>
      <c r="AA60723" s="50"/>
      <c r="AE60723" s="50"/>
    </row>
    <row r="60724" spans="23:31">
      <c r="W60724" s="50"/>
      <c r="AA60724" s="50"/>
      <c r="AE60724" s="50"/>
    </row>
    <row r="60725" spans="23:31">
      <c r="W60725" s="50"/>
      <c r="AA60725" s="50"/>
      <c r="AE60725" s="50"/>
    </row>
    <row r="60726" spans="23:31">
      <c r="W60726" s="50"/>
      <c r="AA60726" s="50"/>
      <c r="AE60726" s="50"/>
    </row>
    <row r="60727" spans="23:31">
      <c r="W60727" s="50"/>
      <c r="AA60727" s="50"/>
      <c r="AE60727" s="50"/>
    </row>
    <row r="60728" spans="23:31">
      <c r="W60728" s="50"/>
      <c r="AA60728" s="50"/>
      <c r="AE60728" s="50"/>
    </row>
    <row r="60729" spans="23:31">
      <c r="W60729" s="50"/>
      <c r="AA60729" s="50"/>
      <c r="AE60729" s="50"/>
    </row>
    <row r="60730" spans="23:31">
      <c r="W60730" s="50"/>
      <c r="AA60730" s="50"/>
      <c r="AE60730" s="50"/>
    </row>
    <row r="60731" spans="23:31">
      <c r="W60731" s="50"/>
      <c r="AA60731" s="50"/>
      <c r="AE60731" s="50"/>
    </row>
    <row r="60732" spans="23:31">
      <c r="W60732" s="50"/>
      <c r="AA60732" s="50"/>
      <c r="AE60732" s="50"/>
    </row>
    <row r="60733" spans="23:31">
      <c r="W60733" s="50"/>
      <c r="AA60733" s="50"/>
      <c r="AE60733" s="50"/>
    </row>
    <row r="60734" spans="23:31">
      <c r="W60734" s="50"/>
      <c r="AA60734" s="50"/>
      <c r="AE60734" s="50"/>
    </row>
    <row r="60735" spans="23:31">
      <c r="W60735" s="50"/>
      <c r="AA60735" s="50"/>
      <c r="AE60735" s="50"/>
    </row>
    <row r="60736" spans="23:31">
      <c r="W60736" s="50"/>
      <c r="AA60736" s="50"/>
      <c r="AE60736" s="50"/>
    </row>
    <row r="60737" spans="23:31">
      <c r="W60737" s="50"/>
      <c r="AA60737" s="50"/>
      <c r="AE60737" s="50"/>
    </row>
    <row r="60738" spans="23:31">
      <c r="W60738" s="50"/>
      <c r="AA60738" s="50"/>
      <c r="AE60738" s="50"/>
    </row>
    <row r="60739" spans="23:31">
      <c r="W60739" s="50"/>
      <c r="AA60739" s="50"/>
      <c r="AE60739" s="50"/>
    </row>
    <row r="60740" spans="23:31">
      <c r="W60740" s="50"/>
      <c r="AA60740" s="50"/>
      <c r="AE60740" s="50"/>
    </row>
    <row r="60741" spans="23:31">
      <c r="W60741" s="50"/>
      <c r="AA60741" s="50"/>
      <c r="AE60741" s="50"/>
    </row>
    <row r="60742" spans="23:31">
      <c r="W60742" s="50"/>
      <c r="AA60742" s="50"/>
      <c r="AE60742" s="50"/>
    </row>
    <row r="60743" spans="23:31">
      <c r="W60743" s="50"/>
      <c r="AA60743" s="50"/>
      <c r="AE60743" s="50"/>
    </row>
    <row r="60744" spans="23:31">
      <c r="W60744" s="50"/>
      <c r="AA60744" s="50"/>
      <c r="AE60744" s="50"/>
    </row>
    <row r="60745" spans="23:31">
      <c r="W60745" s="50"/>
      <c r="AA60745" s="50"/>
      <c r="AE60745" s="50"/>
    </row>
    <row r="60746" spans="23:31">
      <c r="W60746" s="50"/>
      <c r="AA60746" s="50"/>
      <c r="AE60746" s="50"/>
    </row>
    <row r="60747" spans="23:31">
      <c r="W60747" s="50"/>
      <c r="AA60747" s="50"/>
      <c r="AE60747" s="50"/>
    </row>
    <row r="60748" spans="23:31">
      <c r="W60748" s="50"/>
      <c r="AA60748" s="50"/>
      <c r="AE60748" s="50"/>
    </row>
    <row r="60749" spans="23:31">
      <c r="W60749" s="50"/>
      <c r="AA60749" s="50"/>
      <c r="AE60749" s="50"/>
    </row>
    <row r="60750" spans="23:31">
      <c r="W60750" s="50"/>
      <c r="AA60750" s="50"/>
      <c r="AE60750" s="50"/>
    </row>
    <row r="60751" spans="23:31">
      <c r="W60751" s="50"/>
      <c r="AA60751" s="50"/>
      <c r="AE60751" s="50"/>
    </row>
    <row r="60752" spans="23:31">
      <c r="W60752" s="50"/>
      <c r="AA60752" s="50"/>
      <c r="AE60752" s="50"/>
    </row>
    <row r="60753" spans="23:31">
      <c r="W60753" s="50"/>
      <c r="AA60753" s="50"/>
      <c r="AE60753" s="50"/>
    </row>
    <row r="60754" spans="23:31">
      <c r="W60754" s="50"/>
      <c r="AA60754" s="50"/>
      <c r="AE60754" s="50"/>
    </row>
    <row r="60755" spans="23:31">
      <c r="W60755" s="50"/>
      <c r="AA60755" s="50"/>
      <c r="AE60755" s="50"/>
    </row>
    <row r="60756" spans="23:31">
      <c r="W60756" s="50"/>
      <c r="AA60756" s="50"/>
      <c r="AE60756" s="50"/>
    </row>
    <row r="60757" spans="23:31">
      <c r="W60757" s="50"/>
      <c r="AA60757" s="50"/>
      <c r="AE60757" s="50"/>
    </row>
    <row r="60758" spans="23:31">
      <c r="W60758" s="50"/>
      <c r="AA60758" s="50"/>
      <c r="AE60758" s="50"/>
    </row>
    <row r="60759" spans="23:31">
      <c r="W60759" s="50"/>
      <c r="AA60759" s="50"/>
      <c r="AE60759" s="50"/>
    </row>
    <row r="60760" spans="23:31">
      <c r="W60760" s="50"/>
      <c r="AA60760" s="50"/>
      <c r="AE60760" s="50"/>
    </row>
    <row r="60761" spans="23:31">
      <c r="W60761" s="50"/>
      <c r="AA60761" s="50"/>
      <c r="AE60761" s="50"/>
    </row>
    <row r="60762" spans="23:31">
      <c r="W60762" s="50"/>
      <c r="AA60762" s="50"/>
      <c r="AE60762" s="50"/>
    </row>
    <row r="60763" spans="23:31">
      <c r="W60763" s="50"/>
      <c r="AA60763" s="50"/>
      <c r="AE60763" s="50"/>
    </row>
    <row r="60764" spans="23:31">
      <c r="W60764" s="50"/>
      <c r="AA60764" s="50"/>
      <c r="AE60764" s="50"/>
    </row>
    <row r="60765" spans="23:31">
      <c r="W60765" s="50"/>
      <c r="AA60765" s="50"/>
      <c r="AE60765" s="50"/>
    </row>
    <row r="60766" spans="23:31">
      <c r="W60766" s="50"/>
      <c r="AA60766" s="50"/>
      <c r="AE60766" s="50"/>
    </row>
    <row r="60767" spans="23:31">
      <c r="W60767" s="50"/>
      <c r="AA60767" s="50"/>
      <c r="AE60767" s="50"/>
    </row>
    <row r="60768" spans="23:31">
      <c r="W60768" s="50"/>
      <c r="AA60768" s="50"/>
      <c r="AE60768" s="50"/>
    </row>
    <row r="60769" spans="23:31">
      <c r="W60769" s="50"/>
      <c r="AA60769" s="50"/>
      <c r="AE60769" s="50"/>
    </row>
    <row r="60770" spans="23:31">
      <c r="W60770" s="50"/>
      <c r="AA60770" s="50"/>
      <c r="AE60770" s="50"/>
    </row>
    <row r="60771" spans="23:31">
      <c r="W60771" s="50"/>
      <c r="AA60771" s="50"/>
      <c r="AE60771" s="50"/>
    </row>
    <row r="60772" spans="23:31">
      <c r="W60772" s="50"/>
      <c r="AA60772" s="50"/>
      <c r="AE60772" s="50"/>
    </row>
    <row r="60773" spans="23:31">
      <c r="W60773" s="50"/>
      <c r="AA60773" s="50"/>
      <c r="AE60773" s="50"/>
    </row>
    <row r="60774" spans="23:31">
      <c r="W60774" s="50"/>
      <c r="AA60774" s="50"/>
      <c r="AE60774" s="50"/>
    </row>
    <row r="60775" spans="23:31">
      <c r="W60775" s="50"/>
      <c r="AA60775" s="50"/>
      <c r="AE60775" s="50"/>
    </row>
    <row r="60776" spans="23:31">
      <c r="W60776" s="50"/>
      <c r="AA60776" s="50"/>
      <c r="AE60776" s="50"/>
    </row>
    <row r="60777" spans="23:31">
      <c r="W60777" s="50"/>
      <c r="AA60777" s="50"/>
      <c r="AE60777" s="50"/>
    </row>
    <row r="60778" spans="23:31">
      <c r="W60778" s="50"/>
      <c r="AA60778" s="50"/>
      <c r="AE60778" s="50"/>
    </row>
    <row r="60779" spans="23:31">
      <c r="W60779" s="50"/>
      <c r="AA60779" s="50"/>
      <c r="AE60779" s="50"/>
    </row>
    <row r="60780" spans="23:31">
      <c r="W60780" s="50"/>
      <c r="AA60780" s="50"/>
      <c r="AE60780" s="50"/>
    </row>
    <row r="60781" spans="23:31">
      <c r="W60781" s="50"/>
      <c r="AA60781" s="50"/>
      <c r="AE60781" s="50"/>
    </row>
    <row r="60782" spans="23:31">
      <c r="W60782" s="50"/>
      <c r="AA60782" s="50"/>
      <c r="AE60782" s="50"/>
    </row>
    <row r="60783" spans="23:31">
      <c r="W60783" s="50"/>
      <c r="AA60783" s="50"/>
      <c r="AE60783" s="50"/>
    </row>
    <row r="60784" spans="23:31">
      <c r="W60784" s="50"/>
      <c r="AA60784" s="50"/>
      <c r="AE60784" s="50"/>
    </row>
    <row r="60785" spans="23:31">
      <c r="W60785" s="50"/>
      <c r="AA60785" s="50"/>
      <c r="AE60785" s="50"/>
    </row>
    <row r="60786" spans="23:31">
      <c r="W60786" s="50"/>
      <c r="AA60786" s="50"/>
      <c r="AE60786" s="50"/>
    </row>
    <row r="60787" spans="23:31">
      <c r="W60787" s="50"/>
      <c r="AA60787" s="50"/>
      <c r="AE60787" s="50"/>
    </row>
    <row r="60788" spans="23:31">
      <c r="W60788" s="50"/>
      <c r="AA60788" s="50"/>
      <c r="AE60788" s="50"/>
    </row>
    <row r="60789" spans="23:31">
      <c r="W60789" s="50"/>
      <c r="AA60789" s="50"/>
      <c r="AE60789" s="50"/>
    </row>
    <row r="60790" spans="23:31">
      <c r="W60790" s="50"/>
      <c r="AA60790" s="50"/>
      <c r="AE60790" s="50"/>
    </row>
    <row r="60791" spans="23:31">
      <c r="W60791" s="50"/>
      <c r="AA60791" s="50"/>
      <c r="AE60791" s="50"/>
    </row>
    <row r="60792" spans="23:31">
      <c r="W60792" s="50"/>
      <c r="AA60792" s="50"/>
      <c r="AE60792" s="50"/>
    </row>
    <row r="60793" spans="23:31">
      <c r="W60793" s="50"/>
      <c r="AA60793" s="50"/>
      <c r="AE60793" s="50"/>
    </row>
    <row r="60794" spans="23:31">
      <c r="W60794" s="50"/>
      <c r="AA60794" s="50"/>
      <c r="AE60794" s="50"/>
    </row>
    <row r="60795" spans="23:31">
      <c r="W60795" s="50"/>
      <c r="AA60795" s="50"/>
      <c r="AE60795" s="50"/>
    </row>
    <row r="60796" spans="23:31">
      <c r="W60796" s="50"/>
      <c r="AA60796" s="50"/>
      <c r="AE60796" s="50"/>
    </row>
    <row r="60797" spans="23:31">
      <c r="W60797" s="50"/>
      <c r="AA60797" s="50"/>
      <c r="AE60797" s="50"/>
    </row>
    <row r="60798" spans="23:31">
      <c r="W60798" s="50"/>
      <c r="AA60798" s="50"/>
      <c r="AE60798" s="50"/>
    </row>
    <row r="60799" spans="23:31">
      <c r="W60799" s="50"/>
      <c r="AA60799" s="50"/>
      <c r="AE60799" s="50"/>
    </row>
    <row r="60800" spans="23:31">
      <c r="W60800" s="50"/>
      <c r="AA60800" s="50"/>
      <c r="AE60800" s="50"/>
    </row>
    <row r="60801" spans="23:31">
      <c r="W60801" s="50"/>
      <c r="AA60801" s="50"/>
      <c r="AE60801" s="50"/>
    </row>
    <row r="60802" spans="23:31">
      <c r="W60802" s="50"/>
      <c r="AA60802" s="50"/>
      <c r="AE60802" s="50"/>
    </row>
    <row r="60803" spans="23:31">
      <c r="W60803" s="50"/>
      <c r="AA60803" s="50"/>
      <c r="AE60803" s="50"/>
    </row>
    <row r="60804" spans="23:31">
      <c r="W60804" s="50"/>
      <c r="AA60804" s="50"/>
      <c r="AE60804" s="50"/>
    </row>
    <row r="60805" spans="23:31">
      <c r="W60805" s="50"/>
      <c r="AA60805" s="50"/>
      <c r="AE60805" s="50"/>
    </row>
    <row r="60806" spans="23:31">
      <c r="W60806" s="50"/>
      <c r="AA60806" s="50"/>
      <c r="AE60806" s="50"/>
    </row>
    <row r="60807" spans="23:31">
      <c r="W60807" s="50"/>
      <c r="AA60807" s="50"/>
      <c r="AE60807" s="50"/>
    </row>
    <row r="60808" spans="23:31">
      <c r="W60808" s="50"/>
      <c r="AA60808" s="50"/>
      <c r="AE60808" s="50"/>
    </row>
    <row r="60809" spans="23:31">
      <c r="W60809" s="50"/>
      <c r="AA60809" s="50"/>
      <c r="AE60809" s="50"/>
    </row>
    <row r="60810" spans="23:31">
      <c r="W60810" s="50"/>
      <c r="AA60810" s="50"/>
      <c r="AE60810" s="50"/>
    </row>
    <row r="60811" spans="23:31">
      <c r="W60811" s="50"/>
      <c r="AA60811" s="50"/>
      <c r="AE60811" s="50"/>
    </row>
    <row r="60812" spans="23:31">
      <c r="W60812" s="50"/>
      <c r="AA60812" s="50"/>
      <c r="AE60812" s="50"/>
    </row>
    <row r="60813" spans="23:31">
      <c r="W60813" s="50"/>
      <c r="AA60813" s="50"/>
      <c r="AE60813" s="50"/>
    </row>
    <row r="60814" spans="23:31">
      <c r="W60814" s="50"/>
      <c r="AA60814" s="50"/>
      <c r="AE60814" s="50"/>
    </row>
    <row r="60815" spans="23:31">
      <c r="W60815" s="50"/>
      <c r="AA60815" s="50"/>
      <c r="AE60815" s="50"/>
    </row>
    <row r="60816" spans="23:31">
      <c r="W60816" s="50"/>
      <c r="AA60816" s="50"/>
      <c r="AE60816" s="50"/>
    </row>
    <row r="60817" spans="23:31">
      <c r="W60817" s="50"/>
      <c r="AA60817" s="50"/>
      <c r="AE60817" s="50"/>
    </row>
    <row r="60818" spans="23:31">
      <c r="W60818" s="50"/>
      <c r="AA60818" s="50"/>
      <c r="AE60818" s="50"/>
    </row>
    <row r="60819" spans="23:31">
      <c r="W60819" s="50"/>
      <c r="AA60819" s="50"/>
      <c r="AE60819" s="50"/>
    </row>
    <row r="60820" spans="23:31">
      <c r="W60820" s="50"/>
      <c r="AA60820" s="50"/>
      <c r="AE60820" s="50"/>
    </row>
    <row r="60821" spans="23:31">
      <c r="W60821" s="50"/>
      <c r="AA60821" s="50"/>
      <c r="AE60821" s="50"/>
    </row>
    <row r="60822" spans="23:31">
      <c r="W60822" s="50"/>
      <c r="AA60822" s="50"/>
      <c r="AE60822" s="50"/>
    </row>
    <row r="60823" spans="23:31">
      <c r="W60823" s="50"/>
      <c r="AA60823" s="50"/>
      <c r="AE60823" s="50"/>
    </row>
    <row r="60824" spans="23:31">
      <c r="W60824" s="50"/>
      <c r="AA60824" s="50"/>
      <c r="AE60824" s="50"/>
    </row>
    <row r="60825" spans="23:31">
      <c r="W60825" s="50"/>
      <c r="AA60825" s="50"/>
      <c r="AE60825" s="50"/>
    </row>
    <row r="60826" spans="23:31">
      <c r="W60826" s="50"/>
      <c r="AA60826" s="50"/>
      <c r="AE60826" s="50"/>
    </row>
    <row r="60827" spans="23:31">
      <c r="W60827" s="50"/>
      <c r="AA60827" s="50"/>
      <c r="AE60827" s="50"/>
    </row>
    <row r="60828" spans="23:31">
      <c r="W60828" s="50"/>
      <c r="AA60828" s="50"/>
      <c r="AE60828" s="50"/>
    </row>
    <row r="60829" spans="23:31">
      <c r="W60829" s="50"/>
      <c r="AA60829" s="50"/>
      <c r="AE60829" s="50"/>
    </row>
    <row r="60830" spans="23:31">
      <c r="W60830" s="50"/>
      <c r="AA60830" s="50"/>
      <c r="AE60830" s="50"/>
    </row>
    <row r="60831" spans="23:31">
      <c r="W60831" s="50"/>
      <c r="AA60831" s="50"/>
      <c r="AE60831" s="50"/>
    </row>
    <row r="60832" spans="23:31">
      <c r="W60832" s="50"/>
      <c r="AA60832" s="50"/>
      <c r="AE60832" s="50"/>
    </row>
    <row r="60833" spans="23:31">
      <c r="W60833" s="50"/>
      <c r="AA60833" s="50"/>
      <c r="AE60833" s="50"/>
    </row>
    <row r="60834" spans="23:31">
      <c r="W60834" s="50"/>
      <c r="AA60834" s="50"/>
      <c r="AE60834" s="50"/>
    </row>
    <row r="60835" spans="23:31">
      <c r="W60835" s="50"/>
      <c r="AA60835" s="50"/>
      <c r="AE60835" s="50"/>
    </row>
    <row r="60836" spans="23:31">
      <c r="W60836" s="50"/>
      <c r="AA60836" s="50"/>
      <c r="AE60836" s="50"/>
    </row>
    <row r="60837" spans="23:31">
      <c r="W60837" s="50"/>
      <c r="AA60837" s="50"/>
      <c r="AE60837" s="50"/>
    </row>
    <row r="60838" spans="23:31">
      <c r="W60838" s="50"/>
      <c r="AA60838" s="50"/>
      <c r="AE60838" s="50"/>
    </row>
    <row r="60839" spans="23:31">
      <c r="W60839" s="50"/>
      <c r="AA60839" s="50"/>
      <c r="AE60839" s="50"/>
    </row>
    <row r="60840" spans="23:31">
      <c r="W60840" s="50"/>
      <c r="AA60840" s="50"/>
      <c r="AE60840" s="50"/>
    </row>
    <row r="60841" spans="23:31">
      <c r="W60841" s="50"/>
      <c r="AA60841" s="50"/>
      <c r="AE60841" s="50"/>
    </row>
    <row r="60842" spans="23:31">
      <c r="W60842" s="50"/>
      <c r="AA60842" s="50"/>
      <c r="AE60842" s="50"/>
    </row>
    <row r="60843" spans="23:31">
      <c r="W60843" s="50"/>
      <c r="AA60843" s="50"/>
      <c r="AE60843" s="50"/>
    </row>
    <row r="60844" spans="23:31">
      <c r="W60844" s="50"/>
      <c r="AA60844" s="50"/>
      <c r="AE60844" s="50"/>
    </row>
    <row r="60845" spans="23:31">
      <c r="W60845" s="50"/>
      <c r="AA60845" s="50"/>
      <c r="AE60845" s="50"/>
    </row>
    <row r="60846" spans="23:31">
      <c r="W60846" s="50"/>
      <c r="AA60846" s="50"/>
      <c r="AE60846" s="50"/>
    </row>
    <row r="60847" spans="23:31">
      <c r="W60847" s="50"/>
      <c r="AA60847" s="50"/>
      <c r="AE60847" s="50"/>
    </row>
    <row r="60848" spans="23:31">
      <c r="W60848" s="50"/>
      <c r="AA60848" s="50"/>
      <c r="AE60848" s="50"/>
    </row>
    <row r="60849" spans="23:31">
      <c r="W60849" s="50"/>
      <c r="AA60849" s="50"/>
      <c r="AE60849" s="50"/>
    </row>
    <row r="60850" spans="23:31">
      <c r="W60850" s="50"/>
      <c r="AA60850" s="50"/>
      <c r="AE60850" s="50"/>
    </row>
    <row r="60851" spans="23:31">
      <c r="W60851" s="50"/>
      <c r="AA60851" s="50"/>
      <c r="AE60851" s="50"/>
    </row>
    <row r="60852" spans="23:31">
      <c r="W60852" s="50"/>
      <c r="AA60852" s="50"/>
      <c r="AE60852" s="50"/>
    </row>
    <row r="60853" spans="23:31">
      <c r="W60853" s="50"/>
      <c r="AA60853" s="50"/>
      <c r="AE60853" s="50"/>
    </row>
    <row r="60854" spans="23:31">
      <c r="W60854" s="50"/>
      <c r="AA60854" s="50"/>
      <c r="AE60854" s="50"/>
    </row>
    <row r="60855" spans="23:31">
      <c r="W60855" s="50"/>
      <c r="AA60855" s="50"/>
      <c r="AE60855" s="50"/>
    </row>
    <row r="60856" spans="23:31">
      <c r="W60856" s="50"/>
      <c r="AA60856" s="50"/>
      <c r="AE60856" s="50"/>
    </row>
    <row r="60857" spans="23:31">
      <c r="W60857" s="50"/>
      <c r="AA60857" s="50"/>
      <c r="AE60857" s="50"/>
    </row>
    <row r="60858" spans="23:31">
      <c r="W60858" s="50"/>
      <c r="AA60858" s="50"/>
      <c r="AE60858" s="50"/>
    </row>
    <row r="60859" spans="23:31">
      <c r="W60859" s="50"/>
      <c r="AA60859" s="50"/>
      <c r="AE60859" s="50"/>
    </row>
    <row r="60860" spans="23:31">
      <c r="W60860" s="50"/>
      <c r="AA60860" s="50"/>
      <c r="AE60860" s="50"/>
    </row>
    <row r="60861" spans="23:31">
      <c r="W60861" s="50"/>
      <c r="AA60861" s="50"/>
      <c r="AE60861" s="50"/>
    </row>
    <row r="60862" spans="23:31">
      <c r="W60862" s="50"/>
      <c r="AA60862" s="50"/>
      <c r="AE60862" s="50"/>
    </row>
    <row r="60863" spans="23:31">
      <c r="W60863" s="50"/>
      <c r="AA60863" s="50"/>
      <c r="AE60863" s="50"/>
    </row>
    <row r="60864" spans="23:31">
      <c r="W60864" s="50"/>
      <c r="AA60864" s="50"/>
      <c r="AE60864" s="50"/>
    </row>
    <row r="60865" spans="23:31">
      <c r="W60865" s="50"/>
      <c r="AA60865" s="50"/>
      <c r="AE60865" s="50"/>
    </row>
    <row r="60866" spans="23:31">
      <c r="W60866" s="50"/>
      <c r="AA60866" s="50"/>
      <c r="AE60866" s="50"/>
    </row>
    <row r="60867" spans="23:31">
      <c r="W60867" s="50"/>
      <c r="AA60867" s="50"/>
      <c r="AE60867" s="50"/>
    </row>
    <row r="60868" spans="23:31">
      <c r="W60868" s="50"/>
      <c r="AA60868" s="50"/>
      <c r="AE60868" s="50"/>
    </row>
    <row r="60869" spans="23:31">
      <c r="W60869" s="50"/>
      <c r="AA60869" s="50"/>
      <c r="AE60869" s="50"/>
    </row>
    <row r="60870" spans="23:31">
      <c r="W60870" s="50"/>
      <c r="AA60870" s="50"/>
      <c r="AE60870" s="50"/>
    </row>
    <row r="60871" spans="23:31">
      <c r="W60871" s="50"/>
      <c r="AA60871" s="50"/>
      <c r="AE60871" s="50"/>
    </row>
    <row r="60872" spans="23:31">
      <c r="W60872" s="50"/>
      <c r="AA60872" s="50"/>
      <c r="AE60872" s="50"/>
    </row>
    <row r="60873" spans="23:31">
      <c r="W60873" s="50"/>
      <c r="AA60873" s="50"/>
      <c r="AE60873" s="50"/>
    </row>
    <row r="60874" spans="23:31">
      <c r="W60874" s="50"/>
      <c r="AA60874" s="50"/>
      <c r="AE60874" s="50"/>
    </row>
    <row r="60875" spans="23:31">
      <c r="W60875" s="50"/>
      <c r="AA60875" s="50"/>
      <c r="AE60875" s="50"/>
    </row>
    <row r="60876" spans="23:31">
      <c r="W60876" s="50"/>
      <c r="AA60876" s="50"/>
      <c r="AE60876" s="50"/>
    </row>
    <row r="60877" spans="23:31">
      <c r="W60877" s="50"/>
      <c r="AA60877" s="50"/>
      <c r="AE60877" s="50"/>
    </row>
    <row r="60878" spans="23:31">
      <c r="W60878" s="50"/>
      <c r="AA60878" s="50"/>
      <c r="AE60878" s="50"/>
    </row>
    <row r="60879" spans="23:31">
      <c r="W60879" s="50"/>
      <c r="AA60879" s="50"/>
      <c r="AE60879" s="50"/>
    </row>
    <row r="60880" spans="23:31">
      <c r="W60880" s="50"/>
      <c r="AA60880" s="50"/>
      <c r="AE60880" s="50"/>
    </row>
    <row r="60881" spans="23:31">
      <c r="W60881" s="50"/>
      <c r="AA60881" s="50"/>
      <c r="AE60881" s="50"/>
    </row>
    <row r="60882" spans="23:31">
      <c r="W60882" s="50"/>
      <c r="AA60882" s="50"/>
      <c r="AE60882" s="50"/>
    </row>
    <row r="60883" spans="23:31">
      <c r="W60883" s="50"/>
      <c r="AA60883" s="50"/>
      <c r="AE60883" s="50"/>
    </row>
    <row r="60884" spans="23:31">
      <c r="W60884" s="50"/>
      <c r="AA60884" s="50"/>
      <c r="AE60884" s="50"/>
    </row>
    <row r="60885" spans="23:31">
      <c r="W60885" s="50"/>
      <c r="AA60885" s="50"/>
      <c r="AE60885" s="50"/>
    </row>
    <row r="60886" spans="23:31">
      <c r="W60886" s="50"/>
      <c r="AA60886" s="50"/>
      <c r="AE60886" s="50"/>
    </row>
    <row r="60887" spans="23:31">
      <c r="W60887" s="50"/>
      <c r="AA60887" s="50"/>
      <c r="AE60887" s="50"/>
    </row>
    <row r="60888" spans="23:31">
      <c r="W60888" s="50"/>
      <c r="AA60888" s="50"/>
      <c r="AE60888" s="50"/>
    </row>
    <row r="60889" spans="23:31">
      <c r="W60889" s="50"/>
      <c r="AA60889" s="50"/>
      <c r="AE60889" s="50"/>
    </row>
    <row r="60890" spans="23:31">
      <c r="W60890" s="50"/>
      <c r="AA60890" s="50"/>
      <c r="AE60890" s="50"/>
    </row>
    <row r="60891" spans="23:31">
      <c r="W60891" s="50"/>
      <c r="AA60891" s="50"/>
      <c r="AE60891" s="50"/>
    </row>
    <row r="60892" spans="23:31">
      <c r="W60892" s="50"/>
      <c r="AA60892" s="50"/>
      <c r="AE60892" s="50"/>
    </row>
    <row r="60893" spans="23:31">
      <c r="W60893" s="50"/>
      <c r="AA60893" s="50"/>
      <c r="AE60893" s="50"/>
    </row>
    <row r="60894" spans="23:31">
      <c r="W60894" s="50"/>
      <c r="AA60894" s="50"/>
      <c r="AE60894" s="50"/>
    </row>
    <row r="60895" spans="23:31">
      <c r="W60895" s="50"/>
      <c r="AA60895" s="50"/>
      <c r="AE60895" s="50"/>
    </row>
    <row r="60896" spans="23:31">
      <c r="W60896" s="50"/>
      <c r="AA60896" s="50"/>
      <c r="AE60896" s="50"/>
    </row>
    <row r="60897" spans="23:31">
      <c r="W60897" s="50"/>
      <c r="AA60897" s="50"/>
      <c r="AE60897" s="50"/>
    </row>
    <row r="60898" spans="23:31">
      <c r="W60898" s="50"/>
      <c r="AA60898" s="50"/>
      <c r="AE60898" s="50"/>
    </row>
    <row r="60899" spans="23:31">
      <c r="W60899" s="50"/>
      <c r="AA60899" s="50"/>
      <c r="AE60899" s="50"/>
    </row>
    <row r="60900" spans="23:31">
      <c r="W60900" s="50"/>
      <c r="AA60900" s="50"/>
      <c r="AE60900" s="50"/>
    </row>
    <row r="60901" spans="23:31">
      <c r="W60901" s="50"/>
      <c r="AA60901" s="50"/>
      <c r="AE60901" s="50"/>
    </row>
    <row r="60902" spans="23:31">
      <c r="W60902" s="50"/>
      <c r="AA60902" s="50"/>
      <c r="AE60902" s="50"/>
    </row>
    <row r="60903" spans="23:31">
      <c r="W60903" s="50"/>
      <c r="AA60903" s="50"/>
      <c r="AE60903" s="50"/>
    </row>
    <row r="60904" spans="23:31">
      <c r="W60904" s="50"/>
      <c r="AA60904" s="50"/>
      <c r="AE60904" s="50"/>
    </row>
    <row r="60905" spans="23:31">
      <c r="W60905" s="50"/>
      <c r="AA60905" s="50"/>
      <c r="AE60905" s="50"/>
    </row>
    <row r="60906" spans="23:31">
      <c r="W60906" s="50"/>
      <c r="AA60906" s="50"/>
      <c r="AE60906" s="50"/>
    </row>
    <row r="60907" spans="23:31">
      <c r="W60907" s="50"/>
      <c r="AA60907" s="50"/>
      <c r="AE60907" s="50"/>
    </row>
    <row r="60908" spans="23:31">
      <c r="W60908" s="50"/>
      <c r="AA60908" s="50"/>
      <c r="AE60908" s="50"/>
    </row>
    <row r="60909" spans="23:31">
      <c r="W60909" s="50"/>
      <c r="AA60909" s="50"/>
      <c r="AE60909" s="50"/>
    </row>
    <row r="60910" spans="23:31">
      <c r="W60910" s="50"/>
      <c r="AA60910" s="50"/>
      <c r="AE60910" s="50"/>
    </row>
    <row r="60911" spans="23:31">
      <c r="W60911" s="50"/>
      <c r="AA60911" s="50"/>
      <c r="AE60911" s="50"/>
    </row>
    <row r="60912" spans="23:31">
      <c r="W60912" s="50"/>
      <c r="AA60912" s="50"/>
      <c r="AE60912" s="50"/>
    </row>
    <row r="60913" spans="23:31">
      <c r="W60913" s="50"/>
      <c r="AA60913" s="50"/>
      <c r="AE60913" s="50"/>
    </row>
    <row r="60914" spans="23:31">
      <c r="W60914" s="50"/>
      <c r="AA60914" s="50"/>
      <c r="AE60914" s="50"/>
    </row>
    <row r="60915" spans="23:31">
      <c r="W60915" s="50"/>
      <c r="AA60915" s="50"/>
      <c r="AE60915" s="50"/>
    </row>
    <row r="60916" spans="23:31">
      <c r="W60916" s="50"/>
      <c r="AA60916" s="50"/>
      <c r="AE60916" s="50"/>
    </row>
    <row r="60917" spans="23:31">
      <c r="W60917" s="50"/>
      <c r="AA60917" s="50"/>
      <c r="AE60917" s="50"/>
    </row>
    <row r="60918" spans="23:31">
      <c r="W60918" s="50"/>
      <c r="AA60918" s="50"/>
      <c r="AE60918" s="50"/>
    </row>
    <row r="60919" spans="23:31">
      <c r="W60919" s="50"/>
      <c r="AA60919" s="50"/>
      <c r="AE60919" s="50"/>
    </row>
    <row r="60920" spans="23:31">
      <c r="W60920" s="50"/>
      <c r="AA60920" s="50"/>
      <c r="AE60920" s="50"/>
    </row>
    <row r="60921" spans="23:31">
      <c r="W60921" s="50"/>
      <c r="AA60921" s="50"/>
      <c r="AE60921" s="50"/>
    </row>
    <row r="60922" spans="23:31">
      <c r="W60922" s="50"/>
      <c r="AA60922" s="50"/>
      <c r="AE60922" s="50"/>
    </row>
    <row r="60923" spans="23:31">
      <c r="W60923" s="50"/>
      <c r="AA60923" s="50"/>
      <c r="AE60923" s="50"/>
    </row>
    <row r="60924" spans="23:31">
      <c r="W60924" s="50"/>
      <c r="AA60924" s="50"/>
      <c r="AE60924" s="50"/>
    </row>
    <row r="60925" spans="23:31">
      <c r="W60925" s="50"/>
      <c r="AA60925" s="50"/>
      <c r="AE60925" s="50"/>
    </row>
    <row r="60926" spans="23:31">
      <c r="W60926" s="50"/>
      <c r="AA60926" s="50"/>
      <c r="AE60926" s="50"/>
    </row>
    <row r="60927" spans="23:31">
      <c r="W60927" s="50"/>
      <c r="AA60927" s="50"/>
      <c r="AE60927" s="50"/>
    </row>
    <row r="60928" spans="23:31">
      <c r="W60928" s="50"/>
      <c r="AA60928" s="50"/>
      <c r="AE60928" s="50"/>
    </row>
    <row r="60929" spans="23:31">
      <c r="W60929" s="50"/>
      <c r="AA60929" s="50"/>
      <c r="AE60929" s="50"/>
    </row>
    <row r="60930" spans="23:31">
      <c r="W60930" s="50"/>
      <c r="AA60930" s="50"/>
      <c r="AE60930" s="50"/>
    </row>
    <row r="60931" spans="23:31">
      <c r="W60931" s="50"/>
      <c r="AA60931" s="50"/>
      <c r="AE60931" s="50"/>
    </row>
    <row r="60932" spans="23:31">
      <c r="W60932" s="50"/>
      <c r="AA60932" s="50"/>
      <c r="AE60932" s="50"/>
    </row>
    <row r="60933" spans="23:31">
      <c r="W60933" s="50"/>
      <c r="AA60933" s="50"/>
      <c r="AE60933" s="50"/>
    </row>
    <row r="60934" spans="23:31">
      <c r="W60934" s="50"/>
      <c r="AA60934" s="50"/>
      <c r="AE60934" s="50"/>
    </row>
    <row r="60935" spans="23:31">
      <c r="W60935" s="50"/>
      <c r="AA60935" s="50"/>
      <c r="AE60935" s="50"/>
    </row>
    <row r="60936" spans="23:31">
      <c r="W60936" s="50"/>
      <c r="AA60936" s="50"/>
      <c r="AE60936" s="50"/>
    </row>
    <row r="60937" spans="23:31">
      <c r="W60937" s="50"/>
      <c r="AA60937" s="50"/>
      <c r="AE60937" s="50"/>
    </row>
    <row r="60938" spans="23:31">
      <c r="W60938" s="50"/>
      <c r="AA60938" s="50"/>
      <c r="AE60938" s="50"/>
    </row>
    <row r="60939" spans="23:31">
      <c r="W60939" s="50"/>
      <c r="AA60939" s="50"/>
      <c r="AE60939" s="50"/>
    </row>
    <row r="60940" spans="23:31">
      <c r="W60940" s="50"/>
      <c r="AA60940" s="50"/>
      <c r="AE60940" s="50"/>
    </row>
    <row r="60941" spans="23:31">
      <c r="W60941" s="50"/>
      <c r="AA60941" s="50"/>
      <c r="AE60941" s="50"/>
    </row>
    <row r="60942" spans="23:31">
      <c r="W60942" s="50"/>
      <c r="AA60942" s="50"/>
      <c r="AE60942" s="50"/>
    </row>
    <row r="60943" spans="23:31">
      <c r="W60943" s="50"/>
      <c r="AA60943" s="50"/>
      <c r="AE60943" s="50"/>
    </row>
    <row r="60944" spans="23:31">
      <c r="W60944" s="50"/>
      <c r="AA60944" s="50"/>
      <c r="AE60944" s="50"/>
    </row>
    <row r="60945" spans="23:31">
      <c r="W60945" s="50"/>
      <c r="AA60945" s="50"/>
      <c r="AE60945" s="50"/>
    </row>
    <row r="60946" spans="23:31">
      <c r="W60946" s="50"/>
      <c r="AA60946" s="50"/>
      <c r="AE60946" s="50"/>
    </row>
    <row r="60947" spans="23:31">
      <c r="W60947" s="50"/>
      <c r="AA60947" s="50"/>
      <c r="AE60947" s="50"/>
    </row>
    <row r="60948" spans="23:31">
      <c r="W60948" s="50"/>
      <c r="AA60948" s="50"/>
      <c r="AE60948" s="50"/>
    </row>
    <row r="60949" spans="23:31">
      <c r="W60949" s="50"/>
      <c r="AA60949" s="50"/>
      <c r="AE60949" s="50"/>
    </row>
    <row r="60950" spans="23:31">
      <c r="W60950" s="50"/>
      <c r="AA60950" s="50"/>
      <c r="AE60950" s="50"/>
    </row>
    <row r="60951" spans="23:31">
      <c r="W60951" s="50"/>
      <c r="AA60951" s="50"/>
      <c r="AE60951" s="50"/>
    </row>
    <row r="60952" spans="23:31">
      <c r="W60952" s="50"/>
      <c r="AA60952" s="50"/>
      <c r="AE60952" s="50"/>
    </row>
    <row r="60953" spans="23:31">
      <c r="W60953" s="50"/>
      <c r="AA60953" s="50"/>
      <c r="AE60953" s="50"/>
    </row>
    <row r="60954" spans="23:31">
      <c r="W60954" s="50"/>
      <c r="AA60954" s="50"/>
      <c r="AE60954" s="50"/>
    </row>
    <row r="60955" spans="23:31">
      <c r="W60955" s="50"/>
      <c r="AA60955" s="50"/>
      <c r="AE60955" s="50"/>
    </row>
    <row r="60956" spans="23:31">
      <c r="W60956" s="50"/>
      <c r="AA60956" s="50"/>
      <c r="AE60956" s="50"/>
    </row>
    <row r="60957" spans="23:31">
      <c r="W60957" s="50"/>
      <c r="AA60957" s="50"/>
      <c r="AE60957" s="50"/>
    </row>
    <row r="60958" spans="23:31">
      <c r="W60958" s="50"/>
      <c r="AA60958" s="50"/>
      <c r="AE60958" s="50"/>
    </row>
    <row r="60959" spans="23:31">
      <c r="W60959" s="50"/>
      <c r="AA60959" s="50"/>
      <c r="AE60959" s="50"/>
    </row>
    <row r="60960" spans="23:31">
      <c r="W60960" s="50"/>
      <c r="AA60960" s="50"/>
      <c r="AE60960" s="50"/>
    </row>
    <row r="60961" spans="23:31">
      <c r="W60961" s="50"/>
      <c r="AA60961" s="50"/>
      <c r="AE60961" s="50"/>
    </row>
    <row r="60962" spans="23:31">
      <c r="W60962" s="50"/>
      <c r="AA60962" s="50"/>
      <c r="AE60962" s="50"/>
    </row>
    <row r="60963" spans="23:31">
      <c r="W60963" s="50"/>
      <c r="AA60963" s="50"/>
      <c r="AE60963" s="50"/>
    </row>
    <row r="60964" spans="23:31">
      <c r="W60964" s="50"/>
      <c r="AA60964" s="50"/>
      <c r="AE60964" s="50"/>
    </row>
    <row r="60965" spans="23:31">
      <c r="W60965" s="50"/>
      <c r="AA60965" s="50"/>
      <c r="AE60965" s="50"/>
    </row>
    <row r="60966" spans="23:31">
      <c r="W60966" s="50"/>
      <c r="AA60966" s="50"/>
      <c r="AE60966" s="50"/>
    </row>
    <row r="60967" spans="23:31">
      <c r="W60967" s="50"/>
      <c r="AA60967" s="50"/>
      <c r="AE60967" s="50"/>
    </row>
    <row r="60968" spans="23:31">
      <c r="W60968" s="50"/>
      <c r="AA60968" s="50"/>
      <c r="AE60968" s="50"/>
    </row>
    <row r="60969" spans="23:31">
      <c r="W60969" s="50"/>
      <c r="AA60969" s="50"/>
      <c r="AE60969" s="50"/>
    </row>
    <row r="60970" spans="23:31">
      <c r="W60970" s="50"/>
      <c r="AA60970" s="50"/>
      <c r="AE60970" s="50"/>
    </row>
    <row r="60971" spans="23:31">
      <c r="W60971" s="50"/>
      <c r="AA60971" s="50"/>
      <c r="AE60971" s="50"/>
    </row>
    <row r="60972" spans="23:31">
      <c r="W60972" s="50"/>
      <c r="AA60972" s="50"/>
      <c r="AE60972" s="50"/>
    </row>
    <row r="60973" spans="23:31">
      <c r="W60973" s="50"/>
      <c r="AA60973" s="50"/>
      <c r="AE60973" s="50"/>
    </row>
    <row r="60974" spans="23:31">
      <c r="W60974" s="50"/>
      <c r="AA60974" s="50"/>
      <c r="AE60974" s="50"/>
    </row>
    <row r="60975" spans="23:31">
      <c r="W60975" s="50"/>
      <c r="AA60975" s="50"/>
      <c r="AE60975" s="50"/>
    </row>
    <row r="60976" spans="23:31">
      <c r="W60976" s="50"/>
      <c r="AA60976" s="50"/>
      <c r="AE60976" s="50"/>
    </row>
    <row r="60977" spans="23:31">
      <c r="W60977" s="50"/>
      <c r="AA60977" s="50"/>
      <c r="AE60977" s="50"/>
    </row>
    <row r="60978" spans="23:31">
      <c r="W60978" s="50"/>
      <c r="AA60978" s="50"/>
      <c r="AE60978" s="50"/>
    </row>
    <row r="60979" spans="23:31">
      <c r="W60979" s="50"/>
      <c r="AA60979" s="50"/>
      <c r="AE60979" s="50"/>
    </row>
    <row r="60980" spans="23:31">
      <c r="W60980" s="50"/>
      <c r="AA60980" s="50"/>
      <c r="AE60980" s="50"/>
    </row>
    <row r="60981" spans="23:31">
      <c r="W60981" s="50"/>
      <c r="AA60981" s="50"/>
      <c r="AE60981" s="50"/>
    </row>
    <row r="60982" spans="23:31">
      <c r="W60982" s="50"/>
      <c r="AA60982" s="50"/>
      <c r="AE60982" s="50"/>
    </row>
    <row r="60983" spans="23:31">
      <c r="W60983" s="50"/>
      <c r="AA60983" s="50"/>
      <c r="AE60983" s="50"/>
    </row>
    <row r="60984" spans="23:31">
      <c r="W60984" s="50"/>
      <c r="AA60984" s="50"/>
      <c r="AE60984" s="50"/>
    </row>
    <row r="60985" spans="23:31">
      <c r="W60985" s="50"/>
      <c r="AA60985" s="50"/>
      <c r="AE60985" s="50"/>
    </row>
    <row r="60986" spans="23:31">
      <c r="W60986" s="50"/>
      <c r="AA60986" s="50"/>
      <c r="AE60986" s="50"/>
    </row>
    <row r="60987" spans="23:31">
      <c r="W60987" s="50"/>
      <c r="AA60987" s="50"/>
      <c r="AE60987" s="50"/>
    </row>
    <row r="60988" spans="23:31">
      <c r="W60988" s="50"/>
      <c r="AA60988" s="50"/>
      <c r="AE60988" s="50"/>
    </row>
    <row r="60989" spans="23:31">
      <c r="W60989" s="50"/>
      <c r="AA60989" s="50"/>
      <c r="AE60989" s="50"/>
    </row>
    <row r="60990" spans="23:31">
      <c r="W60990" s="50"/>
      <c r="AA60990" s="50"/>
      <c r="AE60990" s="50"/>
    </row>
    <row r="60991" spans="23:31">
      <c r="W60991" s="50"/>
      <c r="AA60991" s="50"/>
      <c r="AE60991" s="50"/>
    </row>
    <row r="60992" spans="23:31">
      <c r="W60992" s="50"/>
      <c r="AA60992" s="50"/>
      <c r="AE60992" s="50"/>
    </row>
    <row r="60993" spans="23:31">
      <c r="W60993" s="50"/>
      <c r="AA60993" s="50"/>
      <c r="AE60993" s="50"/>
    </row>
    <row r="60994" spans="23:31">
      <c r="W60994" s="50"/>
      <c r="AA60994" s="50"/>
      <c r="AE60994" s="50"/>
    </row>
    <row r="60995" spans="23:31">
      <c r="W60995" s="50"/>
      <c r="AA60995" s="50"/>
      <c r="AE60995" s="50"/>
    </row>
    <row r="60996" spans="23:31">
      <c r="W60996" s="50"/>
      <c r="AA60996" s="50"/>
      <c r="AE60996" s="50"/>
    </row>
    <row r="60997" spans="23:31">
      <c r="W60997" s="50"/>
      <c r="AA60997" s="50"/>
      <c r="AE60997" s="50"/>
    </row>
    <row r="60998" spans="23:31">
      <c r="W60998" s="50"/>
      <c r="AA60998" s="50"/>
      <c r="AE60998" s="50"/>
    </row>
    <row r="60999" spans="23:31">
      <c r="W60999" s="50"/>
      <c r="AA60999" s="50"/>
      <c r="AE60999" s="50"/>
    </row>
    <row r="61000" spans="23:31">
      <c r="W61000" s="50"/>
      <c r="AA61000" s="50"/>
      <c r="AE61000" s="50"/>
    </row>
    <row r="61001" spans="23:31">
      <c r="W61001" s="50"/>
      <c r="AA61001" s="50"/>
      <c r="AE61001" s="50"/>
    </row>
    <row r="61002" spans="23:31">
      <c r="W61002" s="50"/>
      <c r="AA61002" s="50"/>
      <c r="AE61002" s="50"/>
    </row>
    <row r="61003" spans="23:31">
      <c r="W61003" s="50"/>
      <c r="AA61003" s="50"/>
      <c r="AE61003" s="50"/>
    </row>
    <row r="61004" spans="23:31">
      <c r="W61004" s="50"/>
      <c r="AA61004" s="50"/>
      <c r="AE61004" s="50"/>
    </row>
    <row r="61005" spans="23:31">
      <c r="W61005" s="50"/>
      <c r="AA61005" s="50"/>
      <c r="AE61005" s="50"/>
    </row>
    <row r="61006" spans="23:31">
      <c r="W61006" s="50"/>
      <c r="AA61006" s="50"/>
      <c r="AE61006" s="50"/>
    </row>
    <row r="61007" spans="23:31">
      <c r="W61007" s="50"/>
      <c r="AA61007" s="50"/>
      <c r="AE61007" s="50"/>
    </row>
    <row r="61008" spans="23:31">
      <c r="W61008" s="50"/>
      <c r="AA61008" s="50"/>
      <c r="AE61008" s="50"/>
    </row>
    <row r="61009" spans="23:31">
      <c r="W61009" s="50"/>
      <c r="AA61009" s="50"/>
      <c r="AE61009" s="50"/>
    </row>
    <row r="61010" spans="23:31">
      <c r="W61010" s="50"/>
      <c r="AA61010" s="50"/>
      <c r="AE61010" s="50"/>
    </row>
    <row r="61011" spans="23:31">
      <c r="W61011" s="50"/>
      <c r="AA61011" s="50"/>
      <c r="AE61011" s="50"/>
    </row>
    <row r="61012" spans="23:31">
      <c r="W61012" s="50"/>
      <c r="AA61012" s="50"/>
      <c r="AE61012" s="50"/>
    </row>
    <row r="61013" spans="23:31">
      <c r="W61013" s="50"/>
      <c r="AA61013" s="50"/>
      <c r="AE61013" s="50"/>
    </row>
    <row r="61014" spans="23:31">
      <c r="W61014" s="50"/>
      <c r="AA61014" s="50"/>
      <c r="AE61014" s="50"/>
    </row>
    <row r="61015" spans="23:31">
      <c r="W61015" s="50"/>
      <c r="AA61015" s="50"/>
      <c r="AE61015" s="50"/>
    </row>
    <row r="61016" spans="23:31">
      <c r="W61016" s="50"/>
      <c r="AA61016" s="50"/>
      <c r="AE61016" s="50"/>
    </row>
    <row r="61017" spans="23:31">
      <c r="W61017" s="50"/>
      <c r="AA61017" s="50"/>
      <c r="AE61017" s="50"/>
    </row>
    <row r="61018" spans="23:31">
      <c r="W61018" s="50"/>
      <c r="AA61018" s="50"/>
      <c r="AE61018" s="50"/>
    </row>
    <row r="61019" spans="23:31">
      <c r="W61019" s="50"/>
      <c r="AA61019" s="50"/>
      <c r="AE61019" s="50"/>
    </row>
    <row r="61020" spans="23:31">
      <c r="W61020" s="50"/>
      <c r="AA61020" s="50"/>
      <c r="AE61020" s="50"/>
    </row>
    <row r="61021" spans="23:31">
      <c r="W61021" s="50"/>
      <c r="AA61021" s="50"/>
      <c r="AE61021" s="50"/>
    </row>
    <row r="61022" spans="23:31">
      <c r="W61022" s="50"/>
      <c r="AA61022" s="50"/>
      <c r="AE61022" s="50"/>
    </row>
    <row r="61023" spans="23:31">
      <c r="W61023" s="50"/>
      <c r="AA61023" s="50"/>
      <c r="AE61023" s="50"/>
    </row>
    <row r="61024" spans="23:31">
      <c r="W61024" s="50"/>
      <c r="AA61024" s="50"/>
      <c r="AE61024" s="50"/>
    </row>
    <row r="61025" spans="23:31">
      <c r="W61025" s="50"/>
      <c r="AA61025" s="50"/>
      <c r="AE61025" s="50"/>
    </row>
    <row r="61026" spans="23:31">
      <c r="W61026" s="50"/>
      <c r="AA61026" s="50"/>
      <c r="AE61026" s="50"/>
    </row>
    <row r="61027" spans="23:31">
      <c r="W61027" s="50"/>
      <c r="AA61027" s="50"/>
      <c r="AE61027" s="50"/>
    </row>
    <row r="61028" spans="23:31">
      <c r="W61028" s="50"/>
      <c r="AA61028" s="50"/>
      <c r="AE61028" s="50"/>
    </row>
    <row r="61029" spans="23:31">
      <c r="W61029" s="50"/>
      <c r="AA61029" s="50"/>
      <c r="AE61029" s="50"/>
    </row>
    <row r="61030" spans="23:31">
      <c r="W61030" s="50"/>
      <c r="AA61030" s="50"/>
      <c r="AE61030" s="50"/>
    </row>
    <row r="61031" spans="23:31">
      <c r="W61031" s="50"/>
      <c r="AA61031" s="50"/>
      <c r="AE61031" s="50"/>
    </row>
    <row r="61032" spans="23:31">
      <c r="W61032" s="50"/>
      <c r="AA61032" s="50"/>
      <c r="AE61032" s="50"/>
    </row>
    <row r="61033" spans="23:31">
      <c r="W61033" s="50"/>
      <c r="AA61033" s="50"/>
      <c r="AE61033" s="50"/>
    </row>
    <row r="61034" spans="23:31">
      <c r="W61034" s="50"/>
      <c r="AA61034" s="50"/>
      <c r="AE61034" s="50"/>
    </row>
    <row r="61035" spans="23:31">
      <c r="W61035" s="50"/>
      <c r="AA61035" s="50"/>
      <c r="AE61035" s="50"/>
    </row>
    <row r="61036" spans="23:31">
      <c r="W61036" s="50"/>
      <c r="AA61036" s="50"/>
      <c r="AE61036" s="50"/>
    </row>
    <row r="61037" spans="23:31">
      <c r="W61037" s="50"/>
      <c r="AA61037" s="50"/>
      <c r="AE61037" s="50"/>
    </row>
    <row r="61038" spans="23:31">
      <c r="W61038" s="50"/>
      <c r="AA61038" s="50"/>
      <c r="AE61038" s="50"/>
    </row>
    <row r="61039" spans="23:31">
      <c r="W61039" s="50"/>
      <c r="AA61039" s="50"/>
      <c r="AE61039" s="50"/>
    </row>
    <row r="61040" spans="23:31">
      <c r="W61040" s="50"/>
      <c r="AA61040" s="50"/>
      <c r="AE61040" s="50"/>
    </row>
    <row r="61041" spans="23:31">
      <c r="W61041" s="50"/>
      <c r="AA61041" s="50"/>
      <c r="AE61041" s="50"/>
    </row>
    <row r="61042" spans="23:31">
      <c r="W61042" s="50"/>
      <c r="AA61042" s="50"/>
      <c r="AE61042" s="50"/>
    </row>
    <row r="61043" spans="23:31">
      <c r="W61043" s="50"/>
      <c r="AA61043" s="50"/>
      <c r="AE61043" s="50"/>
    </row>
    <row r="61044" spans="23:31">
      <c r="W61044" s="50"/>
      <c r="AA61044" s="50"/>
      <c r="AE61044" s="50"/>
    </row>
    <row r="61045" spans="23:31">
      <c r="W61045" s="50"/>
      <c r="AA61045" s="50"/>
      <c r="AE61045" s="50"/>
    </row>
    <row r="61046" spans="23:31">
      <c r="W61046" s="50"/>
      <c r="AA61046" s="50"/>
      <c r="AE61046" s="50"/>
    </row>
    <row r="61047" spans="23:31">
      <c r="W61047" s="50"/>
      <c r="AA61047" s="50"/>
      <c r="AE61047" s="50"/>
    </row>
    <row r="61048" spans="23:31">
      <c r="W61048" s="50"/>
      <c r="AA61048" s="50"/>
      <c r="AE61048" s="50"/>
    </row>
    <row r="61049" spans="23:31">
      <c r="W61049" s="50"/>
      <c r="AA61049" s="50"/>
      <c r="AE61049" s="50"/>
    </row>
    <row r="61050" spans="23:31">
      <c r="W61050" s="50"/>
      <c r="AA61050" s="50"/>
      <c r="AE61050" s="50"/>
    </row>
    <row r="61051" spans="23:31">
      <c r="W61051" s="50"/>
      <c r="AA61051" s="50"/>
      <c r="AE61051" s="50"/>
    </row>
    <row r="61052" spans="23:31">
      <c r="W61052" s="50"/>
      <c r="AA61052" s="50"/>
      <c r="AE61052" s="50"/>
    </row>
    <row r="61053" spans="23:31">
      <c r="W61053" s="50"/>
      <c r="AA61053" s="50"/>
      <c r="AE61053" s="50"/>
    </row>
    <row r="61054" spans="23:31">
      <c r="W61054" s="50"/>
      <c r="AA61054" s="50"/>
      <c r="AE61054" s="50"/>
    </row>
    <row r="61055" spans="23:31">
      <c r="W61055" s="50"/>
      <c r="AA61055" s="50"/>
      <c r="AE61055" s="50"/>
    </row>
    <row r="61056" spans="23:31">
      <c r="W61056" s="50"/>
      <c r="AA61056" s="50"/>
      <c r="AE61056" s="50"/>
    </row>
    <row r="61057" spans="23:31">
      <c r="W61057" s="50"/>
      <c r="AA61057" s="50"/>
      <c r="AE61057" s="50"/>
    </row>
    <row r="61058" spans="23:31">
      <c r="W61058" s="50"/>
      <c r="AA61058" s="50"/>
      <c r="AE61058" s="50"/>
    </row>
    <row r="61059" spans="23:31">
      <c r="W61059" s="50"/>
      <c r="AA61059" s="50"/>
      <c r="AE61059" s="50"/>
    </row>
    <row r="61060" spans="23:31">
      <c r="W61060" s="50"/>
      <c r="AA61060" s="50"/>
      <c r="AE61060" s="50"/>
    </row>
    <row r="61061" spans="23:31">
      <c r="W61061" s="50"/>
      <c r="AA61061" s="50"/>
      <c r="AE61061" s="50"/>
    </row>
    <row r="61062" spans="23:31">
      <c r="W61062" s="50"/>
      <c r="AA61062" s="50"/>
      <c r="AE61062" s="50"/>
    </row>
    <row r="61063" spans="23:31">
      <c r="W61063" s="50"/>
      <c r="AA61063" s="50"/>
      <c r="AE61063" s="50"/>
    </row>
    <row r="61064" spans="23:31">
      <c r="W61064" s="50"/>
      <c r="AA61064" s="50"/>
      <c r="AE61064" s="50"/>
    </row>
    <row r="61065" spans="23:31">
      <c r="W61065" s="50"/>
      <c r="AA61065" s="50"/>
      <c r="AE61065" s="50"/>
    </row>
    <row r="61066" spans="23:31">
      <c r="W61066" s="50"/>
      <c r="AA61066" s="50"/>
      <c r="AE61066" s="50"/>
    </row>
    <row r="61067" spans="23:31">
      <c r="W61067" s="50"/>
      <c r="AA61067" s="50"/>
      <c r="AE61067" s="50"/>
    </row>
    <row r="61068" spans="23:31">
      <c r="W61068" s="50"/>
      <c r="AA61068" s="50"/>
      <c r="AE61068" s="50"/>
    </row>
    <row r="61069" spans="23:31">
      <c r="W61069" s="50"/>
      <c r="AA61069" s="50"/>
      <c r="AE61069" s="50"/>
    </row>
    <row r="61070" spans="23:31">
      <c r="W61070" s="50"/>
      <c r="AA61070" s="50"/>
      <c r="AE61070" s="50"/>
    </row>
    <row r="61071" spans="23:31">
      <c r="W61071" s="50"/>
      <c r="AA61071" s="50"/>
      <c r="AE61071" s="50"/>
    </row>
    <row r="61072" spans="23:31">
      <c r="W61072" s="50"/>
      <c r="AA61072" s="50"/>
      <c r="AE61072" s="50"/>
    </row>
    <row r="61073" spans="23:31">
      <c r="W61073" s="50"/>
      <c r="AA61073" s="50"/>
      <c r="AE61073" s="50"/>
    </row>
    <row r="61074" spans="23:31">
      <c r="W61074" s="50"/>
      <c r="AA61074" s="50"/>
      <c r="AE61074" s="50"/>
    </row>
    <row r="61075" spans="23:31">
      <c r="W61075" s="50"/>
      <c r="AA61075" s="50"/>
      <c r="AE61075" s="50"/>
    </row>
    <row r="61076" spans="23:31">
      <c r="W61076" s="50"/>
      <c r="AA61076" s="50"/>
      <c r="AE61076" s="50"/>
    </row>
    <row r="61077" spans="23:31">
      <c r="W61077" s="50"/>
      <c r="AA61077" s="50"/>
      <c r="AE61077" s="50"/>
    </row>
    <row r="61078" spans="23:31">
      <c r="W61078" s="50"/>
      <c r="AA61078" s="50"/>
      <c r="AE61078" s="50"/>
    </row>
    <row r="61079" spans="23:31">
      <c r="W61079" s="50"/>
      <c r="AA61079" s="50"/>
      <c r="AE61079" s="50"/>
    </row>
    <row r="61080" spans="23:31">
      <c r="W61080" s="50"/>
      <c r="AA61080" s="50"/>
      <c r="AE61080" s="50"/>
    </row>
    <row r="61081" spans="23:31">
      <c r="W61081" s="50"/>
      <c r="AA61081" s="50"/>
      <c r="AE61081" s="50"/>
    </row>
    <row r="61082" spans="23:31">
      <c r="W61082" s="50"/>
      <c r="AA61082" s="50"/>
      <c r="AE61082" s="50"/>
    </row>
    <row r="61083" spans="23:31">
      <c r="W61083" s="50"/>
      <c r="AA61083" s="50"/>
      <c r="AE61083" s="50"/>
    </row>
    <row r="61084" spans="23:31">
      <c r="W61084" s="50"/>
      <c r="AA61084" s="50"/>
      <c r="AE61084" s="50"/>
    </row>
    <row r="61085" spans="23:31">
      <c r="W61085" s="50"/>
      <c r="AA61085" s="50"/>
      <c r="AE61085" s="50"/>
    </row>
    <row r="61086" spans="23:31">
      <c r="W61086" s="50"/>
      <c r="AA61086" s="50"/>
      <c r="AE61086" s="50"/>
    </row>
    <row r="61087" spans="23:31">
      <c r="W61087" s="50"/>
      <c r="AA61087" s="50"/>
      <c r="AE61087" s="50"/>
    </row>
    <row r="61088" spans="23:31">
      <c r="W61088" s="50"/>
      <c r="AA61088" s="50"/>
      <c r="AE61088" s="50"/>
    </row>
    <row r="61089" spans="23:31">
      <c r="W61089" s="50"/>
      <c r="AA61089" s="50"/>
      <c r="AE61089" s="50"/>
    </row>
    <row r="61090" spans="23:31">
      <c r="W61090" s="50"/>
      <c r="AA61090" s="50"/>
      <c r="AE61090" s="50"/>
    </row>
    <row r="61091" spans="23:31">
      <c r="W61091" s="50"/>
      <c r="AA61091" s="50"/>
      <c r="AE61091" s="50"/>
    </row>
    <row r="61092" spans="23:31">
      <c r="W61092" s="50"/>
      <c r="AA61092" s="50"/>
      <c r="AE61092" s="50"/>
    </row>
    <row r="61093" spans="23:31">
      <c r="W61093" s="50"/>
      <c r="AA61093" s="50"/>
      <c r="AE61093" s="50"/>
    </row>
    <row r="61094" spans="23:31">
      <c r="W61094" s="50"/>
      <c r="AA61094" s="50"/>
      <c r="AE61094" s="50"/>
    </row>
    <row r="61095" spans="23:31">
      <c r="W61095" s="50"/>
      <c r="AA61095" s="50"/>
      <c r="AE61095" s="50"/>
    </row>
    <row r="61096" spans="23:31">
      <c r="W61096" s="50"/>
      <c r="AA61096" s="50"/>
      <c r="AE61096" s="50"/>
    </row>
    <row r="61097" spans="23:31">
      <c r="W61097" s="50"/>
      <c r="AA61097" s="50"/>
      <c r="AE61097" s="50"/>
    </row>
    <row r="61098" spans="23:31">
      <c r="W61098" s="50"/>
      <c r="AA61098" s="50"/>
      <c r="AE61098" s="50"/>
    </row>
    <row r="61099" spans="23:31">
      <c r="W61099" s="50"/>
      <c r="AA61099" s="50"/>
      <c r="AE61099" s="50"/>
    </row>
    <row r="61100" spans="23:31">
      <c r="W61100" s="50"/>
      <c r="AA61100" s="50"/>
      <c r="AE61100" s="50"/>
    </row>
    <row r="61101" spans="23:31">
      <c r="W61101" s="50"/>
      <c r="AA61101" s="50"/>
      <c r="AE61101" s="50"/>
    </row>
    <row r="61102" spans="23:31">
      <c r="W61102" s="50"/>
      <c r="AA61102" s="50"/>
      <c r="AE61102" s="50"/>
    </row>
    <row r="61103" spans="23:31">
      <c r="W61103" s="50"/>
      <c r="AA61103" s="50"/>
      <c r="AE61103" s="50"/>
    </row>
    <row r="61104" spans="23:31">
      <c r="W61104" s="50"/>
      <c r="AA61104" s="50"/>
      <c r="AE61104" s="50"/>
    </row>
    <row r="61105" spans="23:31">
      <c r="W61105" s="50"/>
      <c r="AA61105" s="50"/>
      <c r="AE61105" s="50"/>
    </row>
    <row r="61106" spans="23:31">
      <c r="W61106" s="50"/>
      <c r="AA61106" s="50"/>
      <c r="AE61106" s="50"/>
    </row>
    <row r="61107" spans="23:31">
      <c r="W61107" s="50"/>
      <c r="AA61107" s="50"/>
      <c r="AE61107" s="50"/>
    </row>
    <row r="61108" spans="23:31">
      <c r="W61108" s="50"/>
      <c r="AA61108" s="50"/>
      <c r="AE61108" s="50"/>
    </row>
    <row r="61109" spans="23:31">
      <c r="W61109" s="50"/>
      <c r="AA61109" s="50"/>
      <c r="AE61109" s="50"/>
    </row>
    <row r="61110" spans="23:31">
      <c r="W61110" s="50"/>
      <c r="AA61110" s="50"/>
      <c r="AE61110" s="50"/>
    </row>
    <row r="61111" spans="23:31">
      <c r="W61111" s="50"/>
      <c r="AA61111" s="50"/>
      <c r="AE61111" s="50"/>
    </row>
    <row r="61112" spans="23:31">
      <c r="W61112" s="50"/>
      <c r="AA61112" s="50"/>
      <c r="AE61112" s="50"/>
    </row>
    <row r="61113" spans="23:31">
      <c r="W61113" s="50"/>
      <c r="AA61113" s="50"/>
      <c r="AE61113" s="50"/>
    </row>
    <row r="61114" spans="23:31">
      <c r="W61114" s="50"/>
      <c r="AA61114" s="50"/>
      <c r="AE61114" s="50"/>
    </row>
    <row r="61115" spans="23:31">
      <c r="W61115" s="50"/>
      <c r="AA61115" s="50"/>
      <c r="AE61115" s="50"/>
    </row>
    <row r="61116" spans="23:31">
      <c r="W61116" s="50"/>
      <c r="AA61116" s="50"/>
      <c r="AE61116" s="50"/>
    </row>
    <row r="61117" spans="23:31">
      <c r="W61117" s="50"/>
      <c r="AA61117" s="50"/>
      <c r="AE61117" s="50"/>
    </row>
    <row r="61118" spans="23:31">
      <c r="W61118" s="50"/>
      <c r="AA61118" s="50"/>
      <c r="AE61118" s="50"/>
    </row>
    <row r="61119" spans="23:31">
      <c r="W61119" s="50"/>
      <c r="AA61119" s="50"/>
      <c r="AE61119" s="50"/>
    </row>
    <row r="61120" spans="23:31">
      <c r="W61120" s="50"/>
      <c r="AA61120" s="50"/>
      <c r="AE61120" s="50"/>
    </row>
    <row r="61121" spans="23:31">
      <c r="W61121" s="50"/>
      <c r="AA61121" s="50"/>
      <c r="AE61121" s="50"/>
    </row>
    <row r="61122" spans="23:31">
      <c r="W61122" s="50"/>
      <c r="AA61122" s="50"/>
      <c r="AE61122" s="50"/>
    </row>
    <row r="61123" spans="23:31">
      <c r="W61123" s="50"/>
      <c r="AA61123" s="50"/>
      <c r="AE61123" s="50"/>
    </row>
    <row r="61124" spans="23:31">
      <c r="W61124" s="50"/>
      <c r="AA61124" s="50"/>
      <c r="AE61124" s="50"/>
    </row>
    <row r="61125" spans="23:31">
      <c r="W61125" s="50"/>
      <c r="AA61125" s="50"/>
      <c r="AE61125" s="50"/>
    </row>
    <row r="61126" spans="23:31">
      <c r="W61126" s="50"/>
      <c r="AA61126" s="50"/>
      <c r="AE61126" s="50"/>
    </row>
    <row r="61127" spans="23:31">
      <c r="W61127" s="50"/>
      <c r="AA61127" s="50"/>
      <c r="AE61127" s="50"/>
    </row>
    <row r="61128" spans="23:31">
      <c r="W61128" s="50"/>
      <c r="AA61128" s="50"/>
      <c r="AE61128" s="50"/>
    </row>
    <row r="61129" spans="23:31">
      <c r="W61129" s="50"/>
      <c r="AA61129" s="50"/>
      <c r="AE61129" s="50"/>
    </row>
    <row r="61130" spans="23:31">
      <c r="W61130" s="50"/>
      <c r="AA61130" s="50"/>
      <c r="AE61130" s="50"/>
    </row>
    <row r="61131" spans="23:31">
      <c r="W61131" s="50"/>
      <c r="AA61131" s="50"/>
      <c r="AE61131" s="50"/>
    </row>
    <row r="61132" spans="23:31">
      <c r="W61132" s="50"/>
      <c r="AA61132" s="50"/>
      <c r="AE61132" s="50"/>
    </row>
    <row r="61133" spans="23:31">
      <c r="W61133" s="50"/>
      <c r="AA61133" s="50"/>
      <c r="AE61133" s="50"/>
    </row>
    <row r="61134" spans="23:31">
      <c r="W61134" s="50"/>
      <c r="AA61134" s="50"/>
      <c r="AE61134" s="50"/>
    </row>
    <row r="61135" spans="23:31">
      <c r="W61135" s="50"/>
      <c r="AA61135" s="50"/>
      <c r="AE61135" s="50"/>
    </row>
    <row r="61136" spans="23:31">
      <c r="W61136" s="50"/>
      <c r="AA61136" s="50"/>
      <c r="AE61136" s="50"/>
    </row>
    <row r="61137" spans="23:31">
      <c r="W61137" s="50"/>
      <c r="AA61137" s="50"/>
      <c r="AE61137" s="50"/>
    </row>
    <row r="61138" spans="23:31">
      <c r="W61138" s="50"/>
      <c r="AA61138" s="50"/>
      <c r="AE61138" s="50"/>
    </row>
    <row r="61139" spans="23:31">
      <c r="W61139" s="50"/>
      <c r="AA61139" s="50"/>
      <c r="AE61139" s="50"/>
    </row>
    <row r="61140" spans="23:31">
      <c r="W61140" s="50"/>
      <c r="AA61140" s="50"/>
      <c r="AE61140" s="50"/>
    </row>
    <row r="61141" spans="23:31">
      <c r="W61141" s="50"/>
      <c r="AA61141" s="50"/>
      <c r="AE61141" s="50"/>
    </row>
    <row r="61142" spans="23:31">
      <c r="W61142" s="50"/>
      <c r="AA61142" s="50"/>
      <c r="AE61142" s="50"/>
    </row>
    <row r="61143" spans="23:31">
      <c r="W61143" s="50"/>
      <c r="AA61143" s="50"/>
      <c r="AE61143" s="50"/>
    </row>
    <row r="61144" spans="23:31">
      <c r="W61144" s="50"/>
      <c r="AA61144" s="50"/>
      <c r="AE61144" s="50"/>
    </row>
    <row r="61145" spans="23:31">
      <c r="W61145" s="50"/>
      <c r="AA61145" s="50"/>
      <c r="AE61145" s="50"/>
    </row>
    <row r="61146" spans="23:31">
      <c r="W61146" s="50"/>
      <c r="AA61146" s="50"/>
      <c r="AE61146" s="50"/>
    </row>
    <row r="61147" spans="23:31">
      <c r="W61147" s="50"/>
      <c r="AA61147" s="50"/>
      <c r="AE61147" s="50"/>
    </row>
    <row r="61148" spans="23:31">
      <c r="W61148" s="50"/>
      <c r="AA61148" s="50"/>
      <c r="AE61148" s="50"/>
    </row>
    <row r="61149" spans="23:31">
      <c r="W61149" s="50"/>
      <c r="AA61149" s="50"/>
      <c r="AE61149" s="50"/>
    </row>
    <row r="61150" spans="23:31">
      <c r="W61150" s="50"/>
      <c r="AA61150" s="50"/>
      <c r="AE61150" s="50"/>
    </row>
    <row r="61151" spans="23:31">
      <c r="W61151" s="50"/>
      <c r="AA61151" s="50"/>
      <c r="AE61151" s="50"/>
    </row>
    <row r="61152" spans="23:31">
      <c r="W61152" s="50"/>
      <c r="AA61152" s="50"/>
      <c r="AE61152" s="50"/>
    </row>
    <row r="61153" spans="23:31">
      <c r="W61153" s="50"/>
      <c r="AA61153" s="50"/>
      <c r="AE61153" s="50"/>
    </row>
    <row r="61154" spans="23:31">
      <c r="W61154" s="50"/>
      <c r="AA61154" s="50"/>
      <c r="AE61154" s="50"/>
    </row>
    <row r="61155" spans="23:31">
      <c r="W61155" s="50"/>
      <c r="AA61155" s="50"/>
      <c r="AE61155" s="50"/>
    </row>
    <row r="61156" spans="23:31">
      <c r="W61156" s="50"/>
      <c r="AA61156" s="50"/>
      <c r="AE61156" s="50"/>
    </row>
    <row r="61157" spans="23:31">
      <c r="W61157" s="50"/>
      <c r="AA61157" s="50"/>
      <c r="AE61157" s="50"/>
    </row>
    <row r="61158" spans="23:31">
      <c r="W61158" s="50"/>
      <c r="AA61158" s="50"/>
      <c r="AE61158" s="50"/>
    </row>
    <row r="61159" spans="23:31">
      <c r="W61159" s="50"/>
      <c r="AA61159" s="50"/>
      <c r="AE61159" s="50"/>
    </row>
    <row r="61160" spans="23:31">
      <c r="W61160" s="50"/>
      <c r="AA61160" s="50"/>
      <c r="AE61160" s="50"/>
    </row>
    <row r="61161" spans="23:31">
      <c r="W61161" s="50"/>
      <c r="AA61161" s="50"/>
      <c r="AE61161" s="50"/>
    </row>
    <row r="61162" spans="23:31">
      <c r="W61162" s="50"/>
      <c r="AA61162" s="50"/>
      <c r="AE61162" s="50"/>
    </row>
    <row r="61163" spans="23:31">
      <c r="W61163" s="50"/>
      <c r="AA61163" s="50"/>
      <c r="AE61163" s="50"/>
    </row>
    <row r="61164" spans="23:31">
      <c r="W61164" s="50"/>
      <c r="AA61164" s="50"/>
      <c r="AE61164" s="50"/>
    </row>
    <row r="61165" spans="23:31">
      <c r="W61165" s="50"/>
      <c r="AA61165" s="50"/>
      <c r="AE61165" s="50"/>
    </row>
    <row r="61166" spans="23:31">
      <c r="W61166" s="50"/>
      <c r="AA61166" s="50"/>
      <c r="AE61166" s="50"/>
    </row>
    <row r="61167" spans="23:31">
      <c r="W61167" s="50"/>
      <c r="AA61167" s="50"/>
      <c r="AE61167" s="50"/>
    </row>
    <row r="61168" spans="23:31">
      <c r="W61168" s="50"/>
      <c r="AA61168" s="50"/>
      <c r="AE61168" s="50"/>
    </row>
    <row r="61169" spans="23:31">
      <c r="W61169" s="50"/>
      <c r="AA61169" s="50"/>
      <c r="AE61169" s="50"/>
    </row>
    <row r="61170" spans="23:31">
      <c r="W61170" s="50"/>
      <c r="AA61170" s="50"/>
      <c r="AE61170" s="50"/>
    </row>
    <row r="61171" spans="23:31">
      <c r="W61171" s="50"/>
      <c r="AA61171" s="50"/>
      <c r="AE61171" s="50"/>
    </row>
    <row r="61172" spans="23:31">
      <c r="W61172" s="50"/>
      <c r="AA61172" s="50"/>
      <c r="AE61172" s="50"/>
    </row>
    <row r="61173" spans="23:31">
      <c r="W61173" s="50"/>
      <c r="AA61173" s="50"/>
      <c r="AE61173" s="50"/>
    </row>
    <row r="61174" spans="23:31">
      <c r="W61174" s="50"/>
      <c r="AA61174" s="50"/>
      <c r="AE61174" s="50"/>
    </row>
    <row r="61175" spans="23:31">
      <c r="W61175" s="50"/>
      <c r="AA61175" s="50"/>
      <c r="AE61175" s="50"/>
    </row>
    <row r="61176" spans="23:31">
      <c r="W61176" s="50"/>
      <c r="AA61176" s="50"/>
      <c r="AE61176" s="50"/>
    </row>
    <row r="61177" spans="23:31">
      <c r="W61177" s="50"/>
      <c r="AA61177" s="50"/>
      <c r="AE61177" s="50"/>
    </row>
    <row r="61178" spans="23:31">
      <c r="W61178" s="50"/>
      <c r="AA61178" s="50"/>
      <c r="AE61178" s="50"/>
    </row>
    <row r="61179" spans="23:31">
      <c r="W61179" s="50"/>
      <c r="AA61179" s="50"/>
      <c r="AE61179" s="50"/>
    </row>
    <row r="61180" spans="23:31">
      <c r="W61180" s="50"/>
      <c r="AA61180" s="50"/>
      <c r="AE61180" s="50"/>
    </row>
    <row r="61181" spans="23:31">
      <c r="W61181" s="50"/>
      <c r="AA61181" s="50"/>
      <c r="AE61181" s="50"/>
    </row>
    <row r="61182" spans="23:31">
      <c r="W61182" s="50"/>
      <c r="AA61182" s="50"/>
      <c r="AE61182" s="50"/>
    </row>
    <row r="61183" spans="23:31">
      <c r="W61183" s="50"/>
      <c r="AA61183" s="50"/>
      <c r="AE61183" s="50"/>
    </row>
    <row r="61184" spans="23:31">
      <c r="W61184" s="50"/>
      <c r="AA61184" s="50"/>
      <c r="AE61184" s="50"/>
    </row>
    <row r="61185" spans="23:31">
      <c r="W61185" s="50"/>
      <c r="AA61185" s="50"/>
      <c r="AE61185" s="50"/>
    </row>
    <row r="61186" spans="23:31">
      <c r="W61186" s="50"/>
      <c r="AA61186" s="50"/>
      <c r="AE61186" s="50"/>
    </row>
    <row r="61187" spans="23:31">
      <c r="W61187" s="50"/>
      <c r="AA61187" s="50"/>
      <c r="AE61187" s="50"/>
    </row>
    <row r="61188" spans="23:31">
      <c r="W61188" s="50"/>
      <c r="AA61188" s="50"/>
      <c r="AE61188" s="50"/>
    </row>
    <row r="61189" spans="23:31">
      <c r="W61189" s="50"/>
      <c r="AA61189" s="50"/>
      <c r="AE61189" s="50"/>
    </row>
    <row r="61190" spans="23:31">
      <c r="W61190" s="50"/>
      <c r="AA61190" s="50"/>
      <c r="AE61190" s="50"/>
    </row>
    <row r="61191" spans="23:31">
      <c r="W61191" s="50"/>
      <c r="AA61191" s="50"/>
      <c r="AE61191" s="50"/>
    </row>
    <row r="61192" spans="23:31">
      <c r="W61192" s="50"/>
      <c r="AA61192" s="50"/>
      <c r="AE61192" s="50"/>
    </row>
    <row r="61193" spans="23:31">
      <c r="W61193" s="50"/>
      <c r="AA61193" s="50"/>
      <c r="AE61193" s="50"/>
    </row>
    <row r="61194" spans="23:31">
      <c r="W61194" s="50"/>
      <c r="AA61194" s="50"/>
      <c r="AE61194" s="50"/>
    </row>
    <row r="61195" spans="23:31">
      <c r="W61195" s="50"/>
      <c r="AA61195" s="50"/>
      <c r="AE61195" s="50"/>
    </row>
    <row r="61196" spans="23:31">
      <c r="W61196" s="50"/>
      <c r="AA61196" s="50"/>
      <c r="AE61196" s="50"/>
    </row>
    <row r="61197" spans="23:31">
      <c r="W61197" s="50"/>
      <c r="AA61197" s="50"/>
      <c r="AE61197" s="50"/>
    </row>
    <row r="61198" spans="23:31">
      <c r="W61198" s="50"/>
      <c r="AA61198" s="50"/>
      <c r="AE61198" s="50"/>
    </row>
    <row r="61199" spans="23:31">
      <c r="W61199" s="50"/>
      <c r="AA61199" s="50"/>
      <c r="AE61199" s="50"/>
    </row>
    <row r="61200" spans="23:31">
      <c r="W61200" s="50"/>
      <c r="AA61200" s="50"/>
      <c r="AE61200" s="50"/>
    </row>
    <row r="61201" spans="23:31">
      <c r="W61201" s="50"/>
      <c r="AA61201" s="50"/>
      <c r="AE61201" s="50"/>
    </row>
    <row r="61202" spans="23:31">
      <c r="W61202" s="50"/>
      <c r="AA61202" s="50"/>
      <c r="AE61202" s="50"/>
    </row>
    <row r="61203" spans="23:31">
      <c r="W61203" s="50"/>
      <c r="AA61203" s="50"/>
      <c r="AE61203" s="50"/>
    </row>
    <row r="61204" spans="23:31">
      <c r="W61204" s="50"/>
      <c r="AA61204" s="50"/>
      <c r="AE61204" s="50"/>
    </row>
    <row r="61205" spans="23:31">
      <c r="W61205" s="50"/>
      <c r="AA61205" s="50"/>
      <c r="AE61205" s="50"/>
    </row>
    <row r="61206" spans="23:31">
      <c r="W61206" s="50"/>
      <c r="AA61206" s="50"/>
      <c r="AE61206" s="50"/>
    </row>
    <row r="61207" spans="23:31">
      <c r="W61207" s="50"/>
      <c r="AA61207" s="50"/>
      <c r="AE61207" s="50"/>
    </row>
    <row r="61208" spans="23:31">
      <c r="W61208" s="50"/>
      <c r="AA61208" s="50"/>
      <c r="AE61208" s="50"/>
    </row>
    <row r="61209" spans="23:31">
      <c r="W61209" s="50"/>
      <c r="AA61209" s="50"/>
      <c r="AE61209" s="50"/>
    </row>
    <row r="61210" spans="23:31">
      <c r="W61210" s="50"/>
      <c r="AA61210" s="50"/>
      <c r="AE61210" s="50"/>
    </row>
    <row r="61211" spans="23:31">
      <c r="W61211" s="50"/>
      <c r="AA61211" s="50"/>
      <c r="AE61211" s="50"/>
    </row>
    <row r="61212" spans="23:31">
      <c r="W61212" s="50"/>
      <c r="AA61212" s="50"/>
      <c r="AE61212" s="50"/>
    </row>
    <row r="61213" spans="23:31">
      <c r="W61213" s="50"/>
      <c r="AA61213" s="50"/>
      <c r="AE61213" s="50"/>
    </row>
    <row r="61214" spans="23:31">
      <c r="W61214" s="50"/>
      <c r="AA61214" s="50"/>
      <c r="AE61214" s="50"/>
    </row>
    <row r="61215" spans="23:31">
      <c r="W61215" s="50"/>
      <c r="AA61215" s="50"/>
      <c r="AE61215" s="50"/>
    </row>
    <row r="61216" spans="23:31">
      <c r="W61216" s="50"/>
      <c r="AA61216" s="50"/>
      <c r="AE61216" s="50"/>
    </row>
    <row r="61217" spans="23:31">
      <c r="W61217" s="50"/>
      <c r="AA61217" s="50"/>
      <c r="AE61217" s="50"/>
    </row>
    <row r="61218" spans="23:31">
      <c r="W61218" s="50"/>
      <c r="AA61218" s="50"/>
      <c r="AE61218" s="50"/>
    </row>
    <row r="61219" spans="23:31">
      <c r="W61219" s="50"/>
      <c r="AA61219" s="50"/>
      <c r="AE61219" s="50"/>
    </row>
    <row r="61220" spans="23:31">
      <c r="W61220" s="50"/>
      <c r="AA61220" s="50"/>
      <c r="AE61220" s="50"/>
    </row>
    <row r="61221" spans="23:31">
      <c r="W61221" s="50"/>
      <c r="AA61221" s="50"/>
      <c r="AE61221" s="50"/>
    </row>
    <row r="61222" spans="23:31">
      <c r="W61222" s="50"/>
      <c r="AA61222" s="50"/>
      <c r="AE61222" s="50"/>
    </row>
    <row r="61223" spans="23:31">
      <c r="W61223" s="50"/>
      <c r="AA61223" s="50"/>
      <c r="AE61223" s="50"/>
    </row>
    <row r="61224" spans="23:31">
      <c r="W61224" s="50"/>
      <c r="AA61224" s="50"/>
      <c r="AE61224" s="50"/>
    </row>
    <row r="61225" spans="23:31">
      <c r="W61225" s="50"/>
      <c r="AA61225" s="50"/>
      <c r="AE61225" s="50"/>
    </row>
    <row r="61226" spans="23:31">
      <c r="W61226" s="50"/>
      <c r="AA61226" s="50"/>
      <c r="AE61226" s="50"/>
    </row>
    <row r="61227" spans="23:31">
      <c r="W61227" s="50"/>
      <c r="AA61227" s="50"/>
      <c r="AE61227" s="50"/>
    </row>
    <row r="61228" spans="23:31">
      <c r="W61228" s="50"/>
      <c r="AA61228" s="50"/>
      <c r="AE61228" s="50"/>
    </row>
    <row r="61229" spans="23:31">
      <c r="W61229" s="50"/>
      <c r="AA61229" s="50"/>
      <c r="AE61229" s="50"/>
    </row>
    <row r="61230" spans="23:31">
      <c r="W61230" s="50"/>
      <c r="AA61230" s="50"/>
      <c r="AE61230" s="50"/>
    </row>
    <row r="61231" spans="23:31">
      <c r="W61231" s="50"/>
      <c r="AA61231" s="50"/>
      <c r="AE61231" s="50"/>
    </row>
    <row r="61232" spans="23:31">
      <c r="W61232" s="50"/>
      <c r="AA61232" s="50"/>
      <c r="AE61232" s="50"/>
    </row>
    <row r="61233" spans="23:31">
      <c r="W61233" s="50"/>
      <c r="AA61233" s="50"/>
      <c r="AE61233" s="50"/>
    </row>
    <row r="61234" spans="23:31">
      <c r="W61234" s="50"/>
      <c r="AA61234" s="50"/>
      <c r="AE61234" s="50"/>
    </row>
    <row r="61235" spans="23:31">
      <c r="W61235" s="50"/>
      <c r="AA61235" s="50"/>
      <c r="AE61235" s="50"/>
    </row>
    <row r="61236" spans="23:31">
      <c r="W61236" s="50"/>
      <c r="AA61236" s="50"/>
      <c r="AE61236" s="50"/>
    </row>
    <row r="61237" spans="23:31">
      <c r="W61237" s="50"/>
      <c r="AA61237" s="50"/>
      <c r="AE61237" s="50"/>
    </row>
    <row r="61238" spans="23:31">
      <c r="W61238" s="50"/>
      <c r="AA61238" s="50"/>
      <c r="AE61238" s="50"/>
    </row>
    <row r="61239" spans="23:31">
      <c r="W61239" s="50"/>
      <c r="AA61239" s="50"/>
      <c r="AE61239" s="50"/>
    </row>
    <row r="61240" spans="23:31">
      <c r="W61240" s="50"/>
      <c r="AA61240" s="50"/>
      <c r="AE61240" s="50"/>
    </row>
    <row r="61241" spans="23:31">
      <c r="W61241" s="50"/>
      <c r="AA61241" s="50"/>
      <c r="AE61241" s="50"/>
    </row>
    <row r="61242" spans="23:31">
      <c r="W61242" s="50"/>
      <c r="AA61242" s="50"/>
      <c r="AE61242" s="50"/>
    </row>
    <row r="61243" spans="23:31">
      <c r="W61243" s="50"/>
      <c r="AA61243" s="50"/>
      <c r="AE61243" s="50"/>
    </row>
    <row r="61244" spans="23:31">
      <c r="W61244" s="50"/>
      <c r="AA61244" s="50"/>
      <c r="AE61244" s="50"/>
    </row>
    <row r="61245" spans="23:31">
      <c r="W61245" s="50"/>
      <c r="AA61245" s="50"/>
      <c r="AE61245" s="50"/>
    </row>
    <row r="61246" spans="23:31">
      <c r="W61246" s="50"/>
      <c r="AA61246" s="50"/>
      <c r="AE61246" s="50"/>
    </row>
    <row r="61247" spans="23:31">
      <c r="W61247" s="50"/>
      <c r="AA61247" s="50"/>
      <c r="AE61247" s="50"/>
    </row>
    <row r="61248" spans="23:31">
      <c r="W61248" s="50"/>
      <c r="AA61248" s="50"/>
      <c r="AE61248" s="50"/>
    </row>
    <row r="61249" spans="23:31">
      <c r="W61249" s="50"/>
      <c r="AA61249" s="50"/>
      <c r="AE61249" s="50"/>
    </row>
    <row r="61250" spans="23:31">
      <c r="W61250" s="50"/>
      <c r="AA61250" s="50"/>
      <c r="AE61250" s="50"/>
    </row>
    <row r="61251" spans="23:31">
      <c r="W61251" s="50"/>
      <c r="AA61251" s="50"/>
      <c r="AE61251" s="50"/>
    </row>
    <row r="61252" spans="23:31">
      <c r="W61252" s="50"/>
      <c r="AA61252" s="50"/>
      <c r="AE61252" s="50"/>
    </row>
    <row r="61253" spans="23:31">
      <c r="W61253" s="50"/>
      <c r="AA61253" s="50"/>
      <c r="AE61253" s="50"/>
    </row>
    <row r="61254" spans="23:31">
      <c r="W61254" s="50"/>
      <c r="AA61254" s="50"/>
      <c r="AE61254" s="50"/>
    </row>
    <row r="61255" spans="23:31">
      <c r="W61255" s="50"/>
      <c r="AA61255" s="50"/>
      <c r="AE61255" s="50"/>
    </row>
    <row r="61256" spans="23:31">
      <c r="W61256" s="50"/>
      <c r="AA61256" s="50"/>
      <c r="AE61256" s="50"/>
    </row>
    <row r="61257" spans="23:31">
      <c r="W61257" s="50"/>
      <c r="AA61257" s="50"/>
      <c r="AE61257" s="50"/>
    </row>
    <row r="61258" spans="23:31">
      <c r="W61258" s="50"/>
      <c r="AA61258" s="50"/>
      <c r="AE61258" s="50"/>
    </row>
    <row r="61259" spans="23:31">
      <c r="W61259" s="50"/>
      <c r="AA61259" s="50"/>
      <c r="AE61259" s="50"/>
    </row>
    <row r="61260" spans="23:31">
      <c r="W61260" s="50"/>
      <c r="AA61260" s="50"/>
      <c r="AE61260" s="50"/>
    </row>
    <row r="61261" spans="23:31">
      <c r="W61261" s="50"/>
      <c r="AA61261" s="50"/>
      <c r="AE61261" s="50"/>
    </row>
    <row r="61262" spans="23:31">
      <c r="W61262" s="50"/>
      <c r="AA61262" s="50"/>
      <c r="AE61262" s="50"/>
    </row>
    <row r="61263" spans="23:31">
      <c r="W61263" s="50"/>
      <c r="AA61263" s="50"/>
      <c r="AE61263" s="50"/>
    </row>
    <row r="61264" spans="23:31">
      <c r="W61264" s="50"/>
      <c r="AA61264" s="50"/>
      <c r="AE61264" s="50"/>
    </row>
    <row r="61265" spans="23:31">
      <c r="W61265" s="50"/>
      <c r="AA61265" s="50"/>
      <c r="AE61265" s="50"/>
    </row>
    <row r="61266" spans="23:31">
      <c r="W61266" s="50"/>
      <c r="AA61266" s="50"/>
      <c r="AE61266" s="50"/>
    </row>
    <row r="61267" spans="23:31">
      <c r="W61267" s="50"/>
      <c r="AA61267" s="50"/>
      <c r="AE61267" s="50"/>
    </row>
    <row r="61268" spans="23:31">
      <c r="W61268" s="50"/>
      <c r="AA61268" s="50"/>
      <c r="AE61268" s="50"/>
    </row>
    <row r="61269" spans="23:31">
      <c r="W61269" s="50"/>
      <c r="AA61269" s="50"/>
      <c r="AE61269" s="50"/>
    </row>
    <row r="61270" spans="23:31">
      <c r="W61270" s="50"/>
      <c r="AA61270" s="50"/>
      <c r="AE61270" s="50"/>
    </row>
    <row r="61271" spans="23:31">
      <c r="W61271" s="50"/>
      <c r="AA61271" s="50"/>
      <c r="AE61271" s="50"/>
    </row>
    <row r="61272" spans="23:31">
      <c r="W61272" s="50"/>
      <c r="AA61272" s="50"/>
      <c r="AE61272" s="50"/>
    </row>
    <row r="61273" spans="23:31">
      <c r="W61273" s="50"/>
      <c r="AA61273" s="50"/>
      <c r="AE61273" s="50"/>
    </row>
    <row r="61274" spans="23:31">
      <c r="W61274" s="50"/>
      <c r="AA61274" s="50"/>
      <c r="AE61274" s="50"/>
    </row>
    <row r="61275" spans="23:31">
      <c r="W61275" s="50"/>
      <c r="AA61275" s="50"/>
      <c r="AE61275" s="50"/>
    </row>
    <row r="61276" spans="23:31">
      <c r="W61276" s="50"/>
      <c r="AA61276" s="50"/>
      <c r="AE61276" s="50"/>
    </row>
    <row r="61277" spans="23:31">
      <c r="W61277" s="50"/>
      <c r="AA61277" s="50"/>
      <c r="AE61277" s="50"/>
    </row>
    <row r="61278" spans="23:31">
      <c r="W61278" s="50"/>
      <c r="AA61278" s="50"/>
      <c r="AE61278" s="50"/>
    </row>
    <row r="61279" spans="23:31">
      <c r="W61279" s="50"/>
      <c r="AA61279" s="50"/>
      <c r="AE61279" s="50"/>
    </row>
    <row r="61280" spans="23:31">
      <c r="W61280" s="50"/>
      <c r="AA61280" s="50"/>
      <c r="AE61280" s="50"/>
    </row>
    <row r="61281" spans="23:31">
      <c r="W61281" s="50"/>
      <c r="AA61281" s="50"/>
      <c r="AE61281" s="50"/>
    </row>
    <row r="61282" spans="23:31">
      <c r="W61282" s="50"/>
      <c r="AA61282" s="50"/>
      <c r="AE61282" s="50"/>
    </row>
    <row r="61283" spans="23:31">
      <c r="W61283" s="50"/>
      <c r="AA61283" s="50"/>
      <c r="AE61283" s="50"/>
    </row>
    <row r="61284" spans="23:31">
      <c r="W61284" s="50"/>
      <c r="AA61284" s="50"/>
      <c r="AE61284" s="50"/>
    </row>
    <row r="61285" spans="23:31">
      <c r="W61285" s="50"/>
      <c r="AA61285" s="50"/>
      <c r="AE61285" s="50"/>
    </row>
    <row r="61286" spans="23:31">
      <c r="W61286" s="50"/>
      <c r="AA61286" s="50"/>
      <c r="AE61286" s="50"/>
    </row>
    <row r="61287" spans="23:31">
      <c r="W61287" s="50"/>
      <c r="AA61287" s="50"/>
      <c r="AE61287" s="50"/>
    </row>
    <row r="61288" spans="23:31">
      <c r="W61288" s="50"/>
      <c r="AA61288" s="50"/>
      <c r="AE61288" s="50"/>
    </row>
    <row r="61289" spans="23:31">
      <c r="W61289" s="50"/>
      <c r="AA61289" s="50"/>
      <c r="AE61289" s="50"/>
    </row>
    <row r="61290" spans="23:31">
      <c r="W61290" s="50"/>
      <c r="AA61290" s="50"/>
      <c r="AE61290" s="50"/>
    </row>
    <row r="61291" spans="23:31">
      <c r="W61291" s="50"/>
      <c r="AA61291" s="50"/>
      <c r="AE61291" s="50"/>
    </row>
    <row r="61292" spans="23:31">
      <c r="W61292" s="50"/>
      <c r="AA61292" s="50"/>
      <c r="AE61292" s="50"/>
    </row>
    <row r="61293" spans="23:31">
      <c r="W61293" s="50"/>
      <c r="AA61293" s="50"/>
      <c r="AE61293" s="50"/>
    </row>
    <row r="61294" spans="23:31">
      <c r="W61294" s="50"/>
      <c r="AA61294" s="50"/>
      <c r="AE61294" s="50"/>
    </row>
    <row r="61295" spans="23:31">
      <c r="W61295" s="50"/>
      <c r="AA61295" s="50"/>
      <c r="AE61295" s="50"/>
    </row>
    <row r="61296" spans="23:31">
      <c r="W61296" s="50"/>
      <c r="AA61296" s="50"/>
      <c r="AE61296" s="50"/>
    </row>
    <row r="61297" spans="23:31">
      <c r="W61297" s="50"/>
      <c r="AA61297" s="50"/>
      <c r="AE61297" s="50"/>
    </row>
    <row r="61298" spans="23:31">
      <c r="W61298" s="50"/>
      <c r="AA61298" s="50"/>
      <c r="AE61298" s="50"/>
    </row>
    <row r="61299" spans="23:31">
      <c r="W61299" s="50"/>
      <c r="AA61299" s="50"/>
      <c r="AE61299" s="50"/>
    </row>
    <row r="61300" spans="23:31">
      <c r="W61300" s="50"/>
      <c r="AA61300" s="50"/>
      <c r="AE61300" s="50"/>
    </row>
    <row r="61301" spans="23:31">
      <c r="W61301" s="50"/>
      <c r="AA61301" s="50"/>
      <c r="AE61301" s="50"/>
    </row>
    <row r="61302" spans="23:31">
      <c r="W61302" s="50"/>
      <c r="AA61302" s="50"/>
      <c r="AE61302" s="50"/>
    </row>
    <row r="61303" spans="23:31">
      <c r="W61303" s="50"/>
      <c r="AA61303" s="50"/>
      <c r="AE61303" s="50"/>
    </row>
    <row r="61304" spans="23:31">
      <c r="W61304" s="50"/>
      <c r="AA61304" s="50"/>
      <c r="AE61304" s="50"/>
    </row>
    <row r="61305" spans="23:31">
      <c r="W61305" s="50"/>
      <c r="AA61305" s="50"/>
      <c r="AE61305" s="50"/>
    </row>
    <row r="61306" spans="23:31">
      <c r="W61306" s="50"/>
      <c r="AA61306" s="50"/>
      <c r="AE61306" s="50"/>
    </row>
    <row r="61307" spans="23:31">
      <c r="W61307" s="50"/>
      <c r="AA61307" s="50"/>
      <c r="AE61307" s="50"/>
    </row>
    <row r="61308" spans="23:31">
      <c r="W61308" s="50"/>
      <c r="AA61308" s="50"/>
      <c r="AE61308" s="50"/>
    </row>
    <row r="61309" spans="23:31">
      <c r="W61309" s="50"/>
      <c r="AA61309" s="50"/>
      <c r="AE61309" s="50"/>
    </row>
    <row r="61310" spans="23:31">
      <c r="W61310" s="50"/>
      <c r="AA61310" s="50"/>
      <c r="AE61310" s="50"/>
    </row>
    <row r="61311" spans="23:31">
      <c r="W61311" s="50"/>
      <c r="AA61311" s="50"/>
      <c r="AE61311" s="50"/>
    </row>
    <row r="61312" spans="23:31">
      <c r="W61312" s="50"/>
      <c r="AA61312" s="50"/>
      <c r="AE61312" s="50"/>
    </row>
    <row r="61313" spans="23:31">
      <c r="W61313" s="50"/>
      <c r="AA61313" s="50"/>
      <c r="AE61313" s="50"/>
    </row>
    <row r="61314" spans="23:31">
      <c r="W61314" s="50"/>
      <c r="AA61314" s="50"/>
      <c r="AE61314" s="50"/>
    </row>
    <row r="61315" spans="23:31">
      <c r="W61315" s="50"/>
      <c r="AA61315" s="50"/>
      <c r="AE61315" s="50"/>
    </row>
    <row r="61316" spans="23:31">
      <c r="W61316" s="50"/>
      <c r="AA61316" s="50"/>
      <c r="AE61316" s="50"/>
    </row>
    <row r="61317" spans="23:31">
      <c r="W61317" s="50"/>
      <c r="AA61317" s="50"/>
      <c r="AE61317" s="50"/>
    </row>
    <row r="61318" spans="23:31">
      <c r="W61318" s="50"/>
      <c r="AA61318" s="50"/>
      <c r="AE61318" s="50"/>
    </row>
    <row r="61319" spans="23:31">
      <c r="W61319" s="50"/>
      <c r="AA61319" s="50"/>
      <c r="AE61319" s="50"/>
    </row>
    <row r="61320" spans="23:31">
      <c r="W61320" s="50"/>
      <c r="AA61320" s="50"/>
      <c r="AE61320" s="50"/>
    </row>
    <row r="61321" spans="23:31">
      <c r="W61321" s="50"/>
      <c r="AA61321" s="50"/>
      <c r="AE61321" s="50"/>
    </row>
    <row r="61322" spans="23:31">
      <c r="W61322" s="50"/>
      <c r="AA61322" s="50"/>
      <c r="AE61322" s="50"/>
    </row>
    <row r="61323" spans="23:31">
      <c r="W61323" s="50"/>
      <c r="AA61323" s="50"/>
      <c r="AE61323" s="50"/>
    </row>
    <row r="61324" spans="23:31">
      <c r="W61324" s="50"/>
      <c r="AA61324" s="50"/>
      <c r="AE61324" s="50"/>
    </row>
    <row r="61325" spans="23:31">
      <c r="W61325" s="50"/>
      <c r="AA61325" s="50"/>
      <c r="AE61325" s="50"/>
    </row>
    <row r="61326" spans="23:31">
      <c r="W61326" s="50"/>
      <c r="AA61326" s="50"/>
      <c r="AE61326" s="50"/>
    </row>
    <row r="61327" spans="23:31">
      <c r="W61327" s="50"/>
      <c r="AA61327" s="50"/>
      <c r="AE61327" s="50"/>
    </row>
    <row r="61328" spans="23:31">
      <c r="W61328" s="50"/>
      <c r="AA61328" s="50"/>
      <c r="AE61328" s="50"/>
    </row>
    <row r="61329" spans="23:31">
      <c r="W61329" s="50"/>
      <c r="AA61329" s="50"/>
      <c r="AE61329" s="50"/>
    </row>
    <row r="61330" spans="23:31">
      <c r="W61330" s="50"/>
      <c r="AA61330" s="50"/>
      <c r="AE61330" s="50"/>
    </row>
    <row r="61331" spans="23:31">
      <c r="W61331" s="50"/>
      <c r="AA61331" s="50"/>
      <c r="AE61331" s="50"/>
    </row>
    <row r="61332" spans="23:31">
      <c r="W61332" s="50"/>
      <c r="AA61332" s="50"/>
      <c r="AE61332" s="50"/>
    </row>
    <row r="61333" spans="23:31">
      <c r="W61333" s="50"/>
      <c r="AA61333" s="50"/>
      <c r="AE61333" s="50"/>
    </row>
    <row r="61334" spans="23:31">
      <c r="W61334" s="50"/>
      <c r="AA61334" s="50"/>
      <c r="AE61334" s="50"/>
    </row>
    <row r="61335" spans="23:31">
      <c r="W61335" s="50"/>
      <c r="AA61335" s="50"/>
      <c r="AE61335" s="50"/>
    </row>
    <row r="61336" spans="23:31">
      <c r="W61336" s="50"/>
      <c r="AA61336" s="50"/>
      <c r="AE61336" s="50"/>
    </row>
    <row r="61337" spans="23:31">
      <c r="W61337" s="50"/>
      <c r="AA61337" s="50"/>
      <c r="AE61337" s="50"/>
    </row>
    <row r="61338" spans="23:31">
      <c r="W61338" s="50"/>
      <c r="AA61338" s="50"/>
      <c r="AE61338" s="50"/>
    </row>
    <row r="61339" spans="23:31">
      <c r="W61339" s="50"/>
      <c r="AA61339" s="50"/>
      <c r="AE61339" s="50"/>
    </row>
    <row r="61340" spans="23:31">
      <c r="W61340" s="50"/>
      <c r="AA61340" s="50"/>
      <c r="AE61340" s="50"/>
    </row>
    <row r="61341" spans="23:31">
      <c r="W61341" s="50"/>
      <c r="AA61341" s="50"/>
      <c r="AE61341" s="50"/>
    </row>
    <row r="61342" spans="23:31">
      <c r="W61342" s="50"/>
      <c r="AA61342" s="50"/>
      <c r="AE61342" s="50"/>
    </row>
    <row r="61343" spans="23:31">
      <c r="W61343" s="50"/>
      <c r="AA61343" s="50"/>
      <c r="AE61343" s="50"/>
    </row>
    <row r="61344" spans="23:31">
      <c r="W61344" s="50"/>
      <c r="AA61344" s="50"/>
      <c r="AE61344" s="50"/>
    </row>
    <row r="61345" spans="23:31">
      <c r="W61345" s="50"/>
      <c r="AA61345" s="50"/>
      <c r="AE61345" s="50"/>
    </row>
    <row r="61346" spans="23:31">
      <c r="W61346" s="50"/>
      <c r="AA61346" s="50"/>
      <c r="AE61346" s="50"/>
    </row>
    <row r="61347" spans="23:31">
      <c r="W61347" s="50"/>
      <c r="AA61347" s="50"/>
      <c r="AE61347" s="50"/>
    </row>
    <row r="61348" spans="23:31">
      <c r="W61348" s="50"/>
      <c r="AA61348" s="50"/>
      <c r="AE61348" s="50"/>
    </row>
    <row r="61349" spans="23:31">
      <c r="W61349" s="50"/>
      <c r="AA61349" s="50"/>
      <c r="AE61349" s="50"/>
    </row>
    <row r="61350" spans="23:31">
      <c r="W61350" s="50"/>
      <c r="AA61350" s="50"/>
      <c r="AE61350" s="50"/>
    </row>
    <row r="61351" spans="23:31">
      <c r="W61351" s="50"/>
      <c r="AA61351" s="50"/>
      <c r="AE61351" s="50"/>
    </row>
    <row r="61352" spans="23:31">
      <c r="W61352" s="50"/>
      <c r="AA61352" s="50"/>
      <c r="AE61352" s="50"/>
    </row>
    <row r="61353" spans="23:31">
      <c r="W61353" s="50"/>
      <c r="AA61353" s="50"/>
      <c r="AE61353" s="50"/>
    </row>
    <row r="61354" spans="23:31">
      <c r="W61354" s="50"/>
      <c r="AA61354" s="50"/>
      <c r="AE61354" s="50"/>
    </row>
    <row r="61355" spans="23:31">
      <c r="W61355" s="50"/>
      <c r="AA61355" s="50"/>
      <c r="AE61355" s="50"/>
    </row>
    <row r="61356" spans="23:31">
      <c r="W61356" s="50"/>
      <c r="AA61356" s="50"/>
      <c r="AE61356" s="50"/>
    </row>
    <row r="61357" spans="23:31">
      <c r="W61357" s="50"/>
      <c r="AA61357" s="50"/>
      <c r="AE61357" s="50"/>
    </row>
    <row r="61358" spans="23:31">
      <c r="W61358" s="50"/>
      <c r="AA61358" s="50"/>
      <c r="AE61358" s="50"/>
    </row>
    <row r="61359" spans="23:31">
      <c r="W61359" s="50"/>
      <c r="AA61359" s="50"/>
      <c r="AE61359" s="50"/>
    </row>
    <row r="61360" spans="23:31">
      <c r="W61360" s="50"/>
      <c r="AA61360" s="50"/>
      <c r="AE61360" s="50"/>
    </row>
    <row r="61361" spans="23:31">
      <c r="W61361" s="50"/>
      <c r="AA61361" s="50"/>
      <c r="AE61361" s="50"/>
    </row>
    <row r="61362" spans="23:31">
      <c r="W61362" s="50"/>
      <c r="AA61362" s="50"/>
      <c r="AE61362" s="50"/>
    </row>
    <row r="61363" spans="23:31">
      <c r="W61363" s="50"/>
      <c r="AA61363" s="50"/>
      <c r="AE61363" s="50"/>
    </row>
    <row r="61364" spans="23:31">
      <c r="W61364" s="50"/>
      <c r="AA61364" s="50"/>
      <c r="AE61364" s="50"/>
    </row>
    <row r="61365" spans="23:31">
      <c r="W61365" s="50"/>
      <c r="AA61365" s="50"/>
      <c r="AE61365" s="50"/>
    </row>
    <row r="61366" spans="23:31">
      <c r="W61366" s="50"/>
      <c r="AA61366" s="50"/>
      <c r="AE61366" s="50"/>
    </row>
    <row r="61367" spans="23:31">
      <c r="W61367" s="50"/>
      <c r="AA61367" s="50"/>
      <c r="AE61367" s="50"/>
    </row>
    <row r="61368" spans="23:31">
      <c r="W61368" s="50"/>
      <c r="AA61368" s="50"/>
      <c r="AE61368" s="50"/>
    </row>
    <row r="61369" spans="23:31">
      <c r="W61369" s="50"/>
      <c r="AA61369" s="50"/>
      <c r="AE61369" s="50"/>
    </row>
    <row r="61370" spans="23:31">
      <c r="W61370" s="50"/>
      <c r="AA61370" s="50"/>
      <c r="AE61370" s="50"/>
    </row>
    <row r="61371" spans="23:31">
      <c r="W61371" s="50"/>
      <c r="AA61371" s="50"/>
      <c r="AE61371" s="50"/>
    </row>
    <row r="61372" spans="23:31">
      <c r="W61372" s="50"/>
      <c r="AA61372" s="50"/>
      <c r="AE61372" s="50"/>
    </row>
    <row r="61373" spans="23:31">
      <c r="W61373" s="50"/>
      <c r="AA61373" s="50"/>
      <c r="AE61373" s="50"/>
    </row>
    <row r="61374" spans="23:31">
      <c r="W61374" s="50"/>
      <c r="AA61374" s="50"/>
      <c r="AE61374" s="50"/>
    </row>
    <row r="61375" spans="23:31">
      <c r="W61375" s="50"/>
      <c r="AA61375" s="50"/>
      <c r="AE61375" s="50"/>
    </row>
    <row r="61376" spans="23:31">
      <c r="W61376" s="50"/>
      <c r="AA61376" s="50"/>
      <c r="AE61376" s="50"/>
    </row>
    <row r="61377" spans="23:31">
      <c r="W61377" s="50"/>
      <c r="AA61377" s="50"/>
      <c r="AE61377" s="50"/>
    </row>
    <row r="61378" spans="23:31">
      <c r="W61378" s="50"/>
      <c r="AA61378" s="50"/>
      <c r="AE61378" s="50"/>
    </row>
    <row r="61379" spans="23:31">
      <c r="W61379" s="50"/>
      <c r="AA61379" s="50"/>
      <c r="AE61379" s="50"/>
    </row>
    <row r="61380" spans="23:31">
      <c r="W61380" s="50"/>
      <c r="AA61380" s="50"/>
      <c r="AE61380" s="50"/>
    </row>
    <row r="61381" spans="23:31">
      <c r="W61381" s="50"/>
      <c r="AA61381" s="50"/>
      <c r="AE61381" s="50"/>
    </row>
    <row r="61382" spans="23:31">
      <c r="W61382" s="50"/>
      <c r="AA61382" s="50"/>
      <c r="AE61382" s="50"/>
    </row>
    <row r="61383" spans="23:31">
      <c r="W61383" s="50"/>
      <c r="AA61383" s="50"/>
      <c r="AE61383" s="50"/>
    </row>
    <row r="61384" spans="23:31">
      <c r="W61384" s="50"/>
      <c r="AA61384" s="50"/>
      <c r="AE61384" s="50"/>
    </row>
    <row r="61385" spans="23:31">
      <c r="W61385" s="50"/>
      <c r="AA61385" s="50"/>
      <c r="AE61385" s="50"/>
    </row>
    <row r="61386" spans="23:31">
      <c r="W61386" s="50"/>
      <c r="AA61386" s="50"/>
      <c r="AE61386" s="50"/>
    </row>
    <row r="61387" spans="23:31">
      <c r="W61387" s="50"/>
      <c r="AA61387" s="50"/>
      <c r="AE61387" s="50"/>
    </row>
    <row r="61388" spans="23:31">
      <c r="W61388" s="50"/>
      <c r="AA61388" s="50"/>
      <c r="AE61388" s="50"/>
    </row>
    <row r="61389" spans="23:31">
      <c r="W61389" s="50"/>
      <c r="AA61389" s="50"/>
      <c r="AE61389" s="50"/>
    </row>
    <row r="61390" spans="23:31">
      <c r="W61390" s="50"/>
      <c r="AA61390" s="50"/>
      <c r="AE61390" s="50"/>
    </row>
    <row r="61391" spans="23:31">
      <c r="W61391" s="50"/>
      <c r="AA61391" s="50"/>
      <c r="AE61391" s="50"/>
    </row>
    <row r="61392" spans="23:31">
      <c r="W61392" s="50"/>
      <c r="AA61392" s="50"/>
      <c r="AE61392" s="50"/>
    </row>
    <row r="61393" spans="23:31">
      <c r="W61393" s="50"/>
      <c r="AA61393" s="50"/>
      <c r="AE61393" s="50"/>
    </row>
    <row r="61394" spans="23:31">
      <c r="W61394" s="50"/>
      <c r="AA61394" s="50"/>
      <c r="AE61394" s="50"/>
    </row>
    <row r="61395" spans="23:31">
      <c r="W61395" s="50"/>
      <c r="AA61395" s="50"/>
      <c r="AE61395" s="50"/>
    </row>
    <row r="61396" spans="23:31">
      <c r="W61396" s="50"/>
      <c r="AA61396" s="50"/>
      <c r="AE61396" s="50"/>
    </row>
    <row r="61397" spans="23:31">
      <c r="W61397" s="50"/>
      <c r="AA61397" s="50"/>
      <c r="AE61397" s="50"/>
    </row>
    <row r="61398" spans="23:31">
      <c r="W61398" s="50"/>
      <c r="AA61398" s="50"/>
      <c r="AE61398" s="50"/>
    </row>
    <row r="61399" spans="23:31">
      <c r="W61399" s="50"/>
      <c r="AA61399" s="50"/>
      <c r="AE61399" s="50"/>
    </row>
    <row r="61400" spans="23:31">
      <c r="W61400" s="50"/>
      <c r="AA61400" s="50"/>
      <c r="AE61400" s="50"/>
    </row>
    <row r="61401" spans="23:31">
      <c r="W61401" s="50"/>
      <c r="AA61401" s="50"/>
      <c r="AE61401" s="50"/>
    </row>
    <row r="61402" spans="23:31">
      <c r="W61402" s="50"/>
      <c r="AA61402" s="50"/>
      <c r="AE61402" s="50"/>
    </row>
    <row r="61403" spans="23:31">
      <c r="W61403" s="50"/>
      <c r="AA61403" s="50"/>
      <c r="AE61403" s="50"/>
    </row>
    <row r="61404" spans="23:31">
      <c r="W61404" s="50"/>
      <c r="AA61404" s="50"/>
      <c r="AE61404" s="50"/>
    </row>
    <row r="61405" spans="23:31">
      <c r="W61405" s="50"/>
      <c r="AA61405" s="50"/>
      <c r="AE61405" s="50"/>
    </row>
    <row r="61406" spans="23:31">
      <c r="W61406" s="50"/>
      <c r="AA61406" s="50"/>
      <c r="AE61406" s="50"/>
    </row>
    <row r="61407" spans="23:31">
      <c r="W61407" s="50"/>
      <c r="AA61407" s="50"/>
      <c r="AE61407" s="50"/>
    </row>
    <row r="61408" spans="23:31">
      <c r="W61408" s="50"/>
      <c r="AA61408" s="50"/>
      <c r="AE61408" s="50"/>
    </row>
    <row r="61409" spans="23:31">
      <c r="W61409" s="50"/>
      <c r="AA61409" s="50"/>
      <c r="AE61409" s="50"/>
    </row>
    <row r="61410" spans="23:31">
      <c r="W61410" s="50"/>
      <c r="AA61410" s="50"/>
      <c r="AE61410" s="50"/>
    </row>
    <row r="61411" spans="23:31">
      <c r="W61411" s="50"/>
      <c r="AA61411" s="50"/>
      <c r="AE61411" s="50"/>
    </row>
    <row r="61412" spans="23:31">
      <c r="W61412" s="50"/>
      <c r="AA61412" s="50"/>
      <c r="AE61412" s="50"/>
    </row>
    <row r="61413" spans="23:31">
      <c r="W61413" s="50"/>
      <c r="AA61413" s="50"/>
      <c r="AE61413" s="50"/>
    </row>
    <row r="61414" spans="23:31">
      <c r="W61414" s="50"/>
      <c r="AA61414" s="50"/>
      <c r="AE61414" s="50"/>
    </row>
    <row r="61415" spans="23:31">
      <c r="W61415" s="50"/>
      <c r="AA61415" s="50"/>
      <c r="AE61415" s="50"/>
    </row>
    <row r="61416" spans="23:31">
      <c r="W61416" s="50"/>
      <c r="AA61416" s="50"/>
      <c r="AE61416" s="50"/>
    </row>
    <row r="61417" spans="23:31">
      <c r="W61417" s="50"/>
      <c r="AA61417" s="50"/>
      <c r="AE61417" s="50"/>
    </row>
    <row r="61418" spans="23:31">
      <c r="W61418" s="50"/>
      <c r="AA61418" s="50"/>
      <c r="AE61418" s="50"/>
    </row>
    <row r="61419" spans="23:31">
      <c r="W61419" s="50"/>
      <c r="AA61419" s="50"/>
      <c r="AE61419" s="50"/>
    </row>
    <row r="61420" spans="23:31">
      <c r="W61420" s="50"/>
      <c r="AA61420" s="50"/>
      <c r="AE61420" s="50"/>
    </row>
    <row r="61421" spans="23:31">
      <c r="W61421" s="50"/>
      <c r="AA61421" s="50"/>
      <c r="AE61421" s="50"/>
    </row>
    <row r="61422" spans="23:31">
      <c r="W61422" s="50"/>
      <c r="AA61422" s="50"/>
      <c r="AE61422" s="50"/>
    </row>
    <row r="61423" spans="23:31">
      <c r="W61423" s="50"/>
      <c r="AA61423" s="50"/>
      <c r="AE61423" s="50"/>
    </row>
    <row r="61424" spans="23:31">
      <c r="W61424" s="50"/>
      <c r="AA61424" s="50"/>
      <c r="AE61424" s="50"/>
    </row>
    <row r="61425" spans="23:31">
      <c r="W61425" s="50"/>
      <c r="AA61425" s="50"/>
      <c r="AE61425" s="50"/>
    </row>
    <row r="61426" spans="23:31">
      <c r="W61426" s="50"/>
      <c r="AA61426" s="50"/>
      <c r="AE61426" s="50"/>
    </row>
    <row r="61427" spans="23:31">
      <c r="W61427" s="50"/>
      <c r="AA61427" s="50"/>
      <c r="AE61427" s="50"/>
    </row>
    <row r="61428" spans="23:31">
      <c r="W61428" s="50"/>
      <c r="AA61428" s="50"/>
      <c r="AE61428" s="50"/>
    </row>
    <row r="61429" spans="23:31">
      <c r="W61429" s="50"/>
      <c r="AA61429" s="50"/>
      <c r="AE61429" s="50"/>
    </row>
    <row r="61430" spans="23:31">
      <c r="W61430" s="50"/>
      <c r="AA61430" s="50"/>
      <c r="AE61430" s="50"/>
    </row>
    <row r="61431" spans="23:31">
      <c r="W61431" s="50"/>
      <c r="AA61431" s="50"/>
      <c r="AE61431" s="50"/>
    </row>
    <row r="61432" spans="23:31">
      <c r="W61432" s="50"/>
      <c r="AA61432" s="50"/>
      <c r="AE61432" s="50"/>
    </row>
    <row r="61433" spans="23:31">
      <c r="W61433" s="50"/>
      <c r="AA61433" s="50"/>
      <c r="AE61433" s="50"/>
    </row>
    <row r="61434" spans="23:31">
      <c r="W61434" s="50"/>
      <c r="AA61434" s="50"/>
      <c r="AE61434" s="50"/>
    </row>
    <row r="61435" spans="23:31">
      <c r="W61435" s="50"/>
      <c r="AA61435" s="50"/>
      <c r="AE61435" s="50"/>
    </row>
    <row r="61436" spans="23:31">
      <c r="W61436" s="50"/>
      <c r="AA61436" s="50"/>
      <c r="AE61436" s="50"/>
    </row>
    <row r="61437" spans="23:31">
      <c r="W61437" s="50"/>
      <c r="AA61437" s="50"/>
      <c r="AE61437" s="50"/>
    </row>
    <row r="61438" spans="23:31">
      <c r="W61438" s="50"/>
      <c r="AA61438" s="50"/>
      <c r="AE61438" s="50"/>
    </row>
    <row r="61439" spans="23:31">
      <c r="W61439" s="50"/>
      <c r="AA61439" s="50"/>
      <c r="AE61439" s="50"/>
    </row>
    <row r="61440" spans="23:31">
      <c r="W61440" s="50"/>
      <c r="AA61440" s="50"/>
      <c r="AE61440" s="50"/>
    </row>
    <row r="61441" spans="23:31">
      <c r="W61441" s="50"/>
      <c r="AA61441" s="50"/>
      <c r="AE61441" s="50"/>
    </row>
    <row r="61442" spans="23:31">
      <c r="W61442" s="50"/>
      <c r="AA61442" s="50"/>
      <c r="AE61442" s="50"/>
    </row>
    <row r="61443" spans="23:31">
      <c r="W61443" s="50"/>
      <c r="AA61443" s="50"/>
      <c r="AE61443" s="50"/>
    </row>
    <row r="61444" spans="23:31">
      <c r="W61444" s="50"/>
      <c r="AA61444" s="50"/>
      <c r="AE61444" s="50"/>
    </row>
    <row r="61445" spans="23:31">
      <c r="W61445" s="50"/>
      <c r="AA61445" s="50"/>
      <c r="AE61445" s="50"/>
    </row>
    <row r="61446" spans="23:31">
      <c r="W61446" s="50"/>
      <c r="AA61446" s="50"/>
      <c r="AE61446" s="50"/>
    </row>
    <row r="61447" spans="23:31">
      <c r="W61447" s="50"/>
      <c r="AA61447" s="50"/>
      <c r="AE61447" s="50"/>
    </row>
    <row r="61448" spans="23:31">
      <c r="W61448" s="50"/>
      <c r="AA61448" s="50"/>
      <c r="AE61448" s="50"/>
    </row>
    <row r="61449" spans="23:31">
      <c r="W61449" s="50"/>
      <c r="AA61449" s="50"/>
      <c r="AE61449" s="50"/>
    </row>
    <row r="61450" spans="23:31">
      <c r="W61450" s="50"/>
      <c r="AA61450" s="50"/>
      <c r="AE61450" s="50"/>
    </row>
    <row r="61451" spans="23:31">
      <c r="W61451" s="50"/>
      <c r="AA61451" s="50"/>
      <c r="AE61451" s="50"/>
    </row>
    <row r="61452" spans="23:31">
      <c r="W61452" s="50"/>
      <c r="AA61452" s="50"/>
      <c r="AE61452" s="50"/>
    </row>
    <row r="61453" spans="23:31">
      <c r="W61453" s="50"/>
      <c r="AA61453" s="50"/>
      <c r="AE61453" s="50"/>
    </row>
    <row r="61454" spans="23:31">
      <c r="W61454" s="50"/>
      <c r="AA61454" s="50"/>
      <c r="AE61454" s="50"/>
    </row>
    <row r="61455" spans="23:31">
      <c r="W61455" s="50"/>
      <c r="AA61455" s="50"/>
      <c r="AE61455" s="50"/>
    </row>
    <row r="61456" spans="23:31">
      <c r="W61456" s="50"/>
      <c r="AA61456" s="50"/>
      <c r="AE61456" s="50"/>
    </row>
    <row r="61457" spans="23:31">
      <c r="W61457" s="50"/>
      <c r="AA61457" s="50"/>
      <c r="AE61457" s="50"/>
    </row>
    <row r="61458" spans="23:31">
      <c r="W61458" s="50"/>
      <c r="AA61458" s="50"/>
      <c r="AE61458" s="50"/>
    </row>
    <row r="61459" spans="23:31">
      <c r="W61459" s="50"/>
      <c r="AA61459" s="50"/>
      <c r="AE61459" s="50"/>
    </row>
    <row r="61460" spans="23:31">
      <c r="W61460" s="50"/>
      <c r="AA61460" s="50"/>
      <c r="AE61460" s="50"/>
    </row>
    <row r="61461" spans="23:31">
      <c r="W61461" s="50"/>
      <c r="AA61461" s="50"/>
      <c r="AE61461" s="50"/>
    </row>
    <row r="61462" spans="23:31">
      <c r="W61462" s="50"/>
      <c r="AA61462" s="50"/>
      <c r="AE61462" s="50"/>
    </row>
    <row r="61463" spans="23:31">
      <c r="W61463" s="50"/>
      <c r="AA61463" s="50"/>
      <c r="AE61463" s="50"/>
    </row>
    <row r="61464" spans="23:31">
      <c r="W61464" s="50"/>
      <c r="AA61464" s="50"/>
      <c r="AE61464" s="50"/>
    </row>
    <row r="61465" spans="23:31">
      <c r="W61465" s="50"/>
      <c r="AA61465" s="50"/>
      <c r="AE61465" s="50"/>
    </row>
    <row r="61466" spans="23:31">
      <c r="W61466" s="50"/>
      <c r="AA61466" s="50"/>
      <c r="AE61466" s="50"/>
    </row>
    <row r="61467" spans="23:31">
      <c r="W61467" s="50"/>
      <c r="AA61467" s="50"/>
      <c r="AE61467" s="50"/>
    </row>
    <row r="61468" spans="23:31">
      <c r="W61468" s="50"/>
      <c r="AA61468" s="50"/>
      <c r="AE61468" s="50"/>
    </row>
    <row r="61469" spans="23:31">
      <c r="W61469" s="50"/>
      <c r="AA61469" s="50"/>
      <c r="AE61469" s="50"/>
    </row>
    <row r="61470" spans="23:31">
      <c r="W61470" s="50"/>
      <c r="AA61470" s="50"/>
      <c r="AE61470" s="50"/>
    </row>
    <row r="61471" spans="23:31">
      <c r="W61471" s="50"/>
      <c r="AA61471" s="50"/>
      <c r="AE61471" s="50"/>
    </row>
    <row r="61472" spans="23:31">
      <c r="W61472" s="50"/>
      <c r="AA61472" s="50"/>
      <c r="AE61472" s="50"/>
    </row>
    <row r="61473" spans="23:31">
      <c r="W61473" s="50"/>
      <c r="AA61473" s="50"/>
      <c r="AE61473" s="50"/>
    </row>
    <row r="61474" spans="23:31">
      <c r="W61474" s="50"/>
      <c r="AA61474" s="50"/>
      <c r="AE61474" s="50"/>
    </row>
    <row r="61475" spans="23:31">
      <c r="W61475" s="50"/>
      <c r="AA61475" s="50"/>
      <c r="AE61475" s="50"/>
    </row>
    <row r="61476" spans="23:31">
      <c r="W61476" s="50"/>
      <c r="AA61476" s="50"/>
      <c r="AE61476" s="50"/>
    </row>
    <row r="61477" spans="23:31">
      <c r="W61477" s="50"/>
      <c r="AA61477" s="50"/>
      <c r="AE61477" s="50"/>
    </row>
    <row r="61478" spans="23:31">
      <c r="W61478" s="50"/>
      <c r="AA61478" s="50"/>
      <c r="AE61478" s="50"/>
    </row>
    <row r="61479" spans="23:31">
      <c r="W61479" s="50"/>
      <c r="AA61479" s="50"/>
      <c r="AE61479" s="50"/>
    </row>
    <row r="61480" spans="23:31">
      <c r="W61480" s="50"/>
      <c r="AA61480" s="50"/>
      <c r="AE61480" s="50"/>
    </row>
    <row r="61481" spans="23:31">
      <c r="W61481" s="50"/>
      <c r="AA61481" s="50"/>
      <c r="AE61481" s="50"/>
    </row>
    <row r="61482" spans="23:31">
      <c r="W61482" s="50"/>
      <c r="AA61482" s="50"/>
      <c r="AE61482" s="50"/>
    </row>
    <row r="61483" spans="23:31">
      <c r="W61483" s="50"/>
      <c r="AA61483" s="50"/>
      <c r="AE61483" s="50"/>
    </row>
    <row r="61484" spans="23:31">
      <c r="W61484" s="50"/>
      <c r="AA61484" s="50"/>
      <c r="AE61484" s="50"/>
    </row>
    <row r="61485" spans="23:31">
      <c r="W61485" s="50"/>
      <c r="AA61485" s="50"/>
      <c r="AE61485" s="50"/>
    </row>
    <row r="61486" spans="23:31">
      <c r="W61486" s="50"/>
      <c r="AA61486" s="50"/>
      <c r="AE61486" s="50"/>
    </row>
    <row r="61487" spans="23:31">
      <c r="W61487" s="50"/>
      <c r="AA61487" s="50"/>
      <c r="AE61487" s="50"/>
    </row>
    <row r="61488" spans="23:31">
      <c r="W61488" s="50"/>
      <c r="AA61488" s="50"/>
      <c r="AE61488" s="50"/>
    </row>
    <row r="61489" spans="23:31">
      <c r="W61489" s="50"/>
      <c r="AA61489" s="50"/>
      <c r="AE61489" s="50"/>
    </row>
    <row r="61490" spans="23:31">
      <c r="W61490" s="50"/>
      <c r="AA61490" s="50"/>
      <c r="AE61490" s="50"/>
    </row>
    <row r="61491" spans="23:31">
      <c r="W61491" s="50"/>
      <c r="AA61491" s="50"/>
      <c r="AE61491" s="50"/>
    </row>
    <row r="61492" spans="23:31">
      <c r="W61492" s="50"/>
      <c r="AA61492" s="50"/>
      <c r="AE61492" s="50"/>
    </row>
    <row r="61493" spans="23:31">
      <c r="W61493" s="50"/>
      <c r="AA61493" s="50"/>
      <c r="AE61493" s="50"/>
    </row>
    <row r="61494" spans="23:31">
      <c r="W61494" s="50"/>
      <c r="AA61494" s="50"/>
      <c r="AE61494" s="50"/>
    </row>
    <row r="61495" spans="23:31">
      <c r="W61495" s="50"/>
      <c r="AA61495" s="50"/>
      <c r="AE61495" s="50"/>
    </row>
    <row r="61496" spans="23:31">
      <c r="W61496" s="50"/>
      <c r="AA61496" s="50"/>
      <c r="AE61496" s="50"/>
    </row>
    <row r="61497" spans="23:31">
      <c r="W61497" s="50"/>
      <c r="AA61497" s="50"/>
      <c r="AE61497" s="50"/>
    </row>
    <row r="61498" spans="23:31">
      <c r="W61498" s="50"/>
      <c r="AA61498" s="50"/>
      <c r="AE61498" s="50"/>
    </row>
    <row r="61499" spans="23:31">
      <c r="W61499" s="50"/>
      <c r="AA61499" s="50"/>
      <c r="AE61499" s="50"/>
    </row>
    <row r="61500" spans="23:31">
      <c r="W61500" s="50"/>
      <c r="AA61500" s="50"/>
      <c r="AE61500" s="50"/>
    </row>
    <row r="61501" spans="23:31">
      <c r="W61501" s="50"/>
      <c r="AA61501" s="50"/>
      <c r="AE61501" s="50"/>
    </row>
    <row r="61502" spans="23:31">
      <c r="W61502" s="50"/>
      <c r="AA61502" s="50"/>
      <c r="AE61502" s="50"/>
    </row>
    <row r="61503" spans="23:31">
      <c r="W61503" s="50"/>
      <c r="AA61503" s="50"/>
      <c r="AE61503" s="50"/>
    </row>
    <row r="61504" spans="23:31">
      <c r="W61504" s="50"/>
      <c r="AA61504" s="50"/>
      <c r="AE61504" s="50"/>
    </row>
    <row r="61505" spans="23:31">
      <c r="W61505" s="50"/>
      <c r="AA61505" s="50"/>
      <c r="AE61505" s="50"/>
    </row>
    <row r="61506" spans="23:31">
      <c r="W61506" s="50"/>
      <c r="AA61506" s="50"/>
      <c r="AE61506" s="50"/>
    </row>
    <row r="61507" spans="23:31">
      <c r="W61507" s="50"/>
      <c r="AA61507" s="50"/>
      <c r="AE61507" s="50"/>
    </row>
    <row r="61508" spans="23:31">
      <c r="W61508" s="50"/>
      <c r="AA61508" s="50"/>
      <c r="AE61508" s="50"/>
    </row>
    <row r="61509" spans="23:31">
      <c r="W61509" s="50"/>
      <c r="AA61509" s="50"/>
      <c r="AE61509" s="50"/>
    </row>
    <row r="61510" spans="23:31">
      <c r="W61510" s="50"/>
      <c r="AA61510" s="50"/>
      <c r="AE61510" s="50"/>
    </row>
    <row r="61511" spans="23:31">
      <c r="W61511" s="50"/>
      <c r="AA61511" s="50"/>
      <c r="AE61511" s="50"/>
    </row>
    <row r="61512" spans="23:31">
      <c r="W61512" s="50"/>
      <c r="AA61512" s="50"/>
      <c r="AE61512" s="50"/>
    </row>
    <row r="61513" spans="23:31">
      <c r="W61513" s="50"/>
      <c r="AA61513" s="50"/>
      <c r="AE61513" s="50"/>
    </row>
    <row r="61514" spans="23:31">
      <c r="W61514" s="50"/>
      <c r="AA61514" s="50"/>
      <c r="AE61514" s="50"/>
    </row>
    <row r="61515" spans="23:31">
      <c r="W61515" s="50"/>
      <c r="AA61515" s="50"/>
      <c r="AE61515" s="50"/>
    </row>
    <row r="61516" spans="23:31">
      <c r="W61516" s="50"/>
      <c r="AA61516" s="50"/>
      <c r="AE61516" s="50"/>
    </row>
    <row r="61517" spans="23:31">
      <c r="W61517" s="50"/>
      <c r="AA61517" s="50"/>
      <c r="AE61517" s="50"/>
    </row>
    <row r="61518" spans="23:31">
      <c r="W61518" s="50"/>
      <c r="AA61518" s="50"/>
      <c r="AE61518" s="50"/>
    </row>
    <row r="61519" spans="23:31">
      <c r="W61519" s="50"/>
      <c r="AA61519" s="50"/>
      <c r="AE61519" s="50"/>
    </row>
    <row r="61520" spans="23:31">
      <c r="W61520" s="50"/>
      <c r="AA61520" s="50"/>
      <c r="AE61520" s="50"/>
    </row>
    <row r="61521" spans="23:31">
      <c r="W61521" s="50"/>
      <c r="AA61521" s="50"/>
      <c r="AE61521" s="50"/>
    </row>
    <row r="61522" spans="23:31">
      <c r="W61522" s="50"/>
      <c r="AA61522" s="50"/>
      <c r="AE61522" s="50"/>
    </row>
    <row r="61523" spans="23:31">
      <c r="W61523" s="50"/>
      <c r="AA61523" s="50"/>
      <c r="AE61523" s="50"/>
    </row>
    <row r="61524" spans="23:31">
      <c r="W61524" s="50"/>
      <c r="AA61524" s="50"/>
      <c r="AE61524" s="50"/>
    </row>
    <row r="61525" spans="23:31">
      <c r="W61525" s="50"/>
      <c r="AA61525" s="50"/>
      <c r="AE61525" s="50"/>
    </row>
    <row r="61526" spans="23:31">
      <c r="W61526" s="50"/>
      <c r="AA61526" s="50"/>
      <c r="AE61526" s="50"/>
    </row>
    <row r="61527" spans="23:31">
      <c r="W61527" s="50"/>
      <c r="AA61527" s="50"/>
      <c r="AE61527" s="50"/>
    </row>
    <row r="61528" spans="23:31">
      <c r="W61528" s="50"/>
      <c r="AA61528" s="50"/>
      <c r="AE61528" s="50"/>
    </row>
    <row r="61529" spans="23:31">
      <c r="W61529" s="50"/>
      <c r="AA61529" s="50"/>
      <c r="AE61529" s="50"/>
    </row>
    <row r="61530" spans="23:31">
      <c r="W61530" s="50"/>
      <c r="AA61530" s="50"/>
      <c r="AE61530" s="50"/>
    </row>
    <row r="61531" spans="23:31">
      <c r="W61531" s="50"/>
      <c r="AA61531" s="50"/>
      <c r="AE61531" s="50"/>
    </row>
    <row r="61532" spans="23:31">
      <c r="W61532" s="50"/>
      <c r="AA61532" s="50"/>
      <c r="AE61532" s="50"/>
    </row>
    <row r="61533" spans="23:31">
      <c r="W61533" s="50"/>
      <c r="AA61533" s="50"/>
      <c r="AE61533" s="50"/>
    </row>
    <row r="61534" spans="23:31">
      <c r="W61534" s="50"/>
      <c r="AA61534" s="50"/>
      <c r="AE61534" s="50"/>
    </row>
    <row r="61535" spans="23:31">
      <c r="W61535" s="50"/>
      <c r="AA61535" s="50"/>
      <c r="AE61535" s="50"/>
    </row>
    <row r="61536" spans="23:31">
      <c r="W61536" s="50"/>
      <c r="AA61536" s="50"/>
      <c r="AE61536" s="50"/>
    </row>
    <row r="61537" spans="23:31">
      <c r="W61537" s="50"/>
      <c r="AA61537" s="50"/>
      <c r="AE61537" s="50"/>
    </row>
    <row r="61538" spans="23:31">
      <c r="W61538" s="50"/>
      <c r="AA61538" s="50"/>
      <c r="AE61538" s="50"/>
    </row>
    <row r="61539" spans="23:31">
      <c r="W61539" s="50"/>
      <c r="AA61539" s="50"/>
      <c r="AE61539" s="50"/>
    </row>
    <row r="61540" spans="23:31">
      <c r="W61540" s="50"/>
      <c r="AA61540" s="50"/>
      <c r="AE61540" s="50"/>
    </row>
    <row r="61541" spans="23:31">
      <c r="W61541" s="50"/>
      <c r="AA61541" s="50"/>
      <c r="AE61541" s="50"/>
    </row>
    <row r="61542" spans="23:31">
      <c r="W61542" s="50"/>
      <c r="AA61542" s="50"/>
      <c r="AE61542" s="50"/>
    </row>
    <row r="61543" spans="23:31">
      <c r="W61543" s="50"/>
      <c r="AA61543" s="50"/>
      <c r="AE61543" s="50"/>
    </row>
    <row r="61544" spans="23:31">
      <c r="W61544" s="50"/>
      <c r="AA61544" s="50"/>
      <c r="AE61544" s="50"/>
    </row>
    <row r="61545" spans="23:31">
      <c r="W61545" s="50"/>
      <c r="AA61545" s="50"/>
      <c r="AE61545" s="50"/>
    </row>
    <row r="61546" spans="23:31">
      <c r="W61546" s="50"/>
      <c r="AA61546" s="50"/>
      <c r="AE61546" s="50"/>
    </row>
    <row r="61547" spans="23:31">
      <c r="W61547" s="50"/>
      <c r="AA61547" s="50"/>
      <c r="AE61547" s="50"/>
    </row>
    <row r="61548" spans="23:31">
      <c r="W61548" s="50"/>
      <c r="AA61548" s="50"/>
      <c r="AE61548" s="50"/>
    </row>
    <row r="61549" spans="23:31">
      <c r="W61549" s="50"/>
      <c r="AA61549" s="50"/>
      <c r="AE61549" s="50"/>
    </row>
    <row r="61550" spans="23:31">
      <c r="W61550" s="50"/>
      <c r="AA61550" s="50"/>
      <c r="AE61550" s="50"/>
    </row>
    <row r="61551" spans="23:31">
      <c r="W61551" s="50"/>
      <c r="AA61551" s="50"/>
      <c r="AE61551" s="50"/>
    </row>
    <row r="61552" spans="23:31">
      <c r="W61552" s="50"/>
      <c r="AA61552" s="50"/>
      <c r="AE61552" s="50"/>
    </row>
    <row r="61553" spans="23:31">
      <c r="W61553" s="50"/>
      <c r="AA61553" s="50"/>
      <c r="AE61553" s="50"/>
    </row>
    <row r="61554" spans="23:31">
      <c r="W61554" s="50"/>
      <c r="AA61554" s="50"/>
      <c r="AE61554" s="50"/>
    </row>
    <row r="61555" spans="23:31">
      <c r="W61555" s="50"/>
      <c r="AA61555" s="50"/>
      <c r="AE61555" s="50"/>
    </row>
    <row r="61556" spans="23:31">
      <c r="W61556" s="50"/>
      <c r="AA61556" s="50"/>
      <c r="AE61556" s="50"/>
    </row>
    <row r="61557" spans="23:31">
      <c r="W61557" s="50"/>
      <c r="AA61557" s="50"/>
      <c r="AE61557" s="50"/>
    </row>
    <row r="61558" spans="23:31">
      <c r="W61558" s="50"/>
      <c r="AA61558" s="50"/>
      <c r="AE61558" s="50"/>
    </row>
    <row r="61559" spans="23:31">
      <c r="W61559" s="50"/>
      <c r="AA61559" s="50"/>
      <c r="AE61559" s="50"/>
    </row>
    <row r="61560" spans="23:31">
      <c r="W61560" s="50"/>
      <c r="AA61560" s="50"/>
      <c r="AE61560" s="50"/>
    </row>
    <row r="61561" spans="23:31">
      <c r="W61561" s="50"/>
      <c r="AA61561" s="50"/>
      <c r="AE61561" s="50"/>
    </row>
    <row r="61562" spans="23:31">
      <c r="W61562" s="50"/>
      <c r="AA61562" s="50"/>
      <c r="AE61562" s="50"/>
    </row>
    <row r="61563" spans="23:31">
      <c r="W61563" s="50"/>
      <c r="AA61563" s="50"/>
      <c r="AE61563" s="50"/>
    </row>
    <row r="61564" spans="23:31">
      <c r="W61564" s="50"/>
      <c r="AA61564" s="50"/>
      <c r="AE61564" s="50"/>
    </row>
    <row r="61565" spans="23:31">
      <c r="W61565" s="50"/>
      <c r="AA61565" s="50"/>
      <c r="AE61565" s="50"/>
    </row>
    <row r="61566" spans="23:31">
      <c r="W61566" s="50"/>
      <c r="AA61566" s="50"/>
      <c r="AE61566" s="50"/>
    </row>
    <row r="61567" spans="23:31">
      <c r="W61567" s="50"/>
      <c r="AA61567" s="50"/>
      <c r="AE61567" s="50"/>
    </row>
    <row r="61568" spans="23:31">
      <c r="W61568" s="50"/>
      <c r="AA61568" s="50"/>
      <c r="AE61568" s="50"/>
    </row>
    <row r="61569" spans="23:31">
      <c r="W61569" s="50"/>
      <c r="AA61569" s="50"/>
      <c r="AE61569" s="50"/>
    </row>
    <row r="61570" spans="23:31">
      <c r="W61570" s="50"/>
      <c r="AA61570" s="50"/>
      <c r="AE61570" s="50"/>
    </row>
    <row r="61571" spans="23:31">
      <c r="W61571" s="50"/>
      <c r="AA61571" s="50"/>
      <c r="AE61571" s="50"/>
    </row>
    <row r="61572" spans="23:31">
      <c r="W61572" s="50"/>
      <c r="AA61572" s="50"/>
      <c r="AE61572" s="50"/>
    </row>
    <row r="61573" spans="23:31">
      <c r="W61573" s="50"/>
      <c r="AA61573" s="50"/>
      <c r="AE61573" s="50"/>
    </row>
    <row r="61574" spans="23:31">
      <c r="W61574" s="50"/>
      <c r="AA61574" s="50"/>
      <c r="AE61574" s="50"/>
    </row>
    <row r="61575" spans="23:31">
      <c r="W61575" s="50"/>
      <c r="AA61575" s="50"/>
      <c r="AE61575" s="50"/>
    </row>
    <row r="61576" spans="23:31">
      <c r="W61576" s="50"/>
      <c r="AA61576" s="50"/>
      <c r="AE61576" s="50"/>
    </row>
    <row r="61577" spans="23:31">
      <c r="W61577" s="50"/>
      <c r="AA61577" s="50"/>
      <c r="AE61577" s="50"/>
    </row>
    <row r="61578" spans="23:31">
      <c r="W61578" s="50"/>
      <c r="AA61578" s="50"/>
      <c r="AE61578" s="50"/>
    </row>
    <row r="61579" spans="23:31">
      <c r="W61579" s="50"/>
      <c r="AA61579" s="50"/>
      <c r="AE61579" s="50"/>
    </row>
    <row r="61580" spans="23:31">
      <c r="W61580" s="50"/>
      <c r="AA61580" s="50"/>
      <c r="AE61580" s="50"/>
    </row>
    <row r="61581" spans="23:31">
      <c r="W61581" s="50"/>
      <c r="AA61581" s="50"/>
      <c r="AE61581" s="50"/>
    </row>
    <row r="61582" spans="23:31">
      <c r="W61582" s="50"/>
      <c r="AA61582" s="50"/>
      <c r="AE61582" s="50"/>
    </row>
    <row r="61583" spans="23:31">
      <c r="W61583" s="50"/>
      <c r="AA61583" s="50"/>
      <c r="AE61583" s="50"/>
    </row>
    <row r="61584" spans="23:31">
      <c r="W61584" s="50"/>
      <c r="AA61584" s="50"/>
      <c r="AE61584" s="50"/>
    </row>
    <row r="61585" spans="23:31">
      <c r="W61585" s="50"/>
      <c r="AA61585" s="50"/>
      <c r="AE61585" s="50"/>
    </row>
    <row r="61586" spans="23:31">
      <c r="W61586" s="50"/>
      <c r="AA61586" s="50"/>
      <c r="AE61586" s="50"/>
    </row>
    <row r="61587" spans="23:31">
      <c r="W61587" s="50"/>
      <c r="AA61587" s="50"/>
      <c r="AE61587" s="50"/>
    </row>
    <row r="61588" spans="23:31">
      <c r="W61588" s="50"/>
      <c r="AA61588" s="50"/>
      <c r="AE61588" s="50"/>
    </row>
    <row r="61589" spans="23:31">
      <c r="W61589" s="50"/>
      <c r="AA61589" s="50"/>
      <c r="AE61589" s="50"/>
    </row>
    <row r="61590" spans="23:31">
      <c r="W61590" s="50"/>
      <c r="AA61590" s="50"/>
      <c r="AE61590" s="50"/>
    </row>
    <row r="61591" spans="23:31">
      <c r="W61591" s="50"/>
      <c r="AA61591" s="50"/>
      <c r="AE61591" s="50"/>
    </row>
    <row r="61592" spans="23:31">
      <c r="W61592" s="50"/>
      <c r="AA61592" s="50"/>
      <c r="AE61592" s="50"/>
    </row>
    <row r="61593" spans="23:31">
      <c r="W61593" s="50"/>
      <c r="AA61593" s="50"/>
      <c r="AE61593" s="50"/>
    </row>
    <row r="61594" spans="23:31">
      <c r="W61594" s="50"/>
      <c r="AA61594" s="50"/>
      <c r="AE61594" s="50"/>
    </row>
    <row r="61595" spans="23:31">
      <c r="W61595" s="50"/>
      <c r="AA61595" s="50"/>
      <c r="AE61595" s="50"/>
    </row>
    <row r="61596" spans="23:31">
      <c r="W61596" s="50"/>
      <c r="AA61596" s="50"/>
      <c r="AE61596" s="50"/>
    </row>
    <row r="61597" spans="23:31">
      <c r="W61597" s="50"/>
      <c r="AA61597" s="50"/>
      <c r="AE61597" s="50"/>
    </row>
    <row r="61598" spans="23:31">
      <c r="W61598" s="50"/>
      <c r="AA61598" s="50"/>
      <c r="AE61598" s="50"/>
    </row>
    <row r="61599" spans="23:31">
      <c r="W61599" s="50"/>
      <c r="AA61599" s="50"/>
      <c r="AE61599" s="50"/>
    </row>
    <row r="61600" spans="23:31">
      <c r="W61600" s="50"/>
      <c r="AA61600" s="50"/>
      <c r="AE61600" s="50"/>
    </row>
    <row r="61601" spans="23:31">
      <c r="W61601" s="50"/>
      <c r="AA61601" s="50"/>
      <c r="AE61601" s="50"/>
    </row>
    <row r="61602" spans="23:31">
      <c r="W61602" s="50"/>
      <c r="AA61602" s="50"/>
      <c r="AE61602" s="50"/>
    </row>
    <row r="61603" spans="23:31">
      <c r="W61603" s="50"/>
      <c r="AA61603" s="50"/>
      <c r="AE61603" s="50"/>
    </row>
    <row r="61604" spans="23:31">
      <c r="W61604" s="50"/>
      <c r="AA61604" s="50"/>
      <c r="AE61604" s="50"/>
    </row>
    <row r="61605" spans="23:31">
      <c r="W61605" s="50"/>
      <c r="AA61605" s="50"/>
      <c r="AE61605" s="50"/>
    </row>
    <row r="61606" spans="23:31">
      <c r="W61606" s="50"/>
      <c r="AA61606" s="50"/>
      <c r="AE61606" s="50"/>
    </row>
    <row r="61607" spans="23:31">
      <c r="W61607" s="50"/>
      <c r="AA61607" s="50"/>
      <c r="AE61607" s="50"/>
    </row>
    <row r="61608" spans="23:31">
      <c r="W61608" s="50"/>
      <c r="AA61608" s="50"/>
      <c r="AE61608" s="50"/>
    </row>
    <row r="61609" spans="23:31">
      <c r="W61609" s="50"/>
      <c r="AA61609" s="50"/>
      <c r="AE61609" s="50"/>
    </row>
    <row r="61610" spans="23:31">
      <c r="W61610" s="50"/>
      <c r="AA61610" s="50"/>
      <c r="AE61610" s="50"/>
    </row>
    <row r="61611" spans="23:31">
      <c r="W61611" s="50"/>
      <c r="AA61611" s="50"/>
      <c r="AE61611" s="50"/>
    </row>
    <row r="61612" spans="23:31">
      <c r="W61612" s="50"/>
      <c r="AA61612" s="50"/>
      <c r="AE61612" s="50"/>
    </row>
    <row r="61613" spans="23:31">
      <c r="W61613" s="50"/>
      <c r="AA61613" s="50"/>
      <c r="AE61613" s="50"/>
    </row>
    <row r="61614" spans="23:31">
      <c r="W61614" s="50"/>
      <c r="AA61614" s="50"/>
      <c r="AE61614" s="50"/>
    </row>
    <row r="61615" spans="23:31">
      <c r="W61615" s="50"/>
      <c r="AA61615" s="50"/>
      <c r="AE61615" s="50"/>
    </row>
    <row r="61616" spans="23:31">
      <c r="W61616" s="50"/>
      <c r="AA61616" s="50"/>
      <c r="AE61616" s="50"/>
    </row>
    <row r="61617" spans="23:31">
      <c r="W61617" s="50"/>
      <c r="AA61617" s="50"/>
      <c r="AE61617" s="50"/>
    </row>
    <row r="61618" spans="23:31">
      <c r="W61618" s="50"/>
      <c r="AA61618" s="50"/>
      <c r="AE61618" s="50"/>
    </row>
    <row r="61619" spans="23:31">
      <c r="W61619" s="50"/>
      <c r="AA61619" s="50"/>
      <c r="AE61619" s="50"/>
    </row>
    <row r="61620" spans="23:31">
      <c r="W61620" s="50"/>
      <c r="AA61620" s="50"/>
      <c r="AE61620" s="50"/>
    </row>
    <row r="61621" spans="23:31">
      <c r="W61621" s="50"/>
      <c r="AA61621" s="50"/>
      <c r="AE61621" s="50"/>
    </row>
    <row r="61622" spans="23:31">
      <c r="W61622" s="50"/>
      <c r="AA61622" s="50"/>
      <c r="AE61622" s="50"/>
    </row>
    <row r="61623" spans="23:31">
      <c r="W61623" s="50"/>
      <c r="AA61623" s="50"/>
      <c r="AE61623" s="50"/>
    </row>
    <row r="61624" spans="23:31">
      <c r="W61624" s="50"/>
      <c r="AA61624" s="50"/>
      <c r="AE61624" s="50"/>
    </row>
    <row r="61625" spans="23:31">
      <c r="W61625" s="50"/>
      <c r="AA61625" s="50"/>
      <c r="AE61625" s="50"/>
    </row>
    <row r="61626" spans="23:31">
      <c r="W61626" s="50"/>
      <c r="AA61626" s="50"/>
      <c r="AE61626" s="50"/>
    </row>
    <row r="61627" spans="23:31">
      <c r="W61627" s="50"/>
      <c r="AA61627" s="50"/>
      <c r="AE61627" s="50"/>
    </row>
    <row r="61628" spans="23:31">
      <c r="W61628" s="50"/>
      <c r="AA61628" s="50"/>
      <c r="AE61628" s="50"/>
    </row>
    <row r="61629" spans="23:31">
      <c r="W61629" s="50"/>
      <c r="AA61629" s="50"/>
      <c r="AE61629" s="50"/>
    </row>
    <row r="61630" spans="23:31">
      <c r="W61630" s="50"/>
      <c r="AA61630" s="50"/>
      <c r="AE61630" s="50"/>
    </row>
    <row r="61631" spans="23:31">
      <c r="W61631" s="50"/>
      <c r="AA61631" s="50"/>
      <c r="AE61631" s="50"/>
    </row>
    <row r="61632" spans="23:31">
      <c r="W61632" s="50"/>
      <c r="AA61632" s="50"/>
      <c r="AE61632" s="50"/>
    </row>
    <row r="61633" spans="23:31">
      <c r="W61633" s="50"/>
      <c r="AA61633" s="50"/>
      <c r="AE61633" s="50"/>
    </row>
    <row r="61634" spans="23:31">
      <c r="W61634" s="50"/>
      <c r="AA61634" s="50"/>
      <c r="AE61634" s="50"/>
    </row>
    <row r="61635" spans="23:31">
      <c r="W61635" s="50"/>
      <c r="AA61635" s="50"/>
      <c r="AE61635" s="50"/>
    </row>
    <row r="61636" spans="23:31">
      <c r="W61636" s="50"/>
      <c r="AA61636" s="50"/>
      <c r="AE61636" s="50"/>
    </row>
    <row r="61637" spans="23:31">
      <c r="W61637" s="50"/>
      <c r="AA61637" s="50"/>
      <c r="AE61637" s="50"/>
    </row>
    <row r="61638" spans="23:31">
      <c r="W61638" s="50"/>
      <c r="AA61638" s="50"/>
      <c r="AE61638" s="50"/>
    </row>
    <row r="61639" spans="23:31">
      <c r="W61639" s="50"/>
      <c r="AA61639" s="50"/>
      <c r="AE61639" s="50"/>
    </row>
    <row r="61640" spans="23:31">
      <c r="W61640" s="50"/>
      <c r="AA61640" s="50"/>
      <c r="AE61640" s="50"/>
    </row>
    <row r="61641" spans="23:31">
      <c r="W61641" s="50"/>
      <c r="AA61641" s="50"/>
      <c r="AE61641" s="50"/>
    </row>
    <row r="61642" spans="23:31">
      <c r="W61642" s="50"/>
      <c r="AA61642" s="50"/>
      <c r="AE61642" s="50"/>
    </row>
    <row r="61643" spans="23:31">
      <c r="W61643" s="50"/>
      <c r="AA61643" s="50"/>
      <c r="AE61643" s="50"/>
    </row>
    <row r="61644" spans="23:31">
      <c r="W61644" s="50"/>
      <c r="AA61644" s="50"/>
      <c r="AE61644" s="50"/>
    </row>
    <row r="61645" spans="23:31">
      <c r="W61645" s="50"/>
      <c r="AA61645" s="50"/>
      <c r="AE61645" s="50"/>
    </row>
    <row r="61646" spans="23:31">
      <c r="W61646" s="50"/>
      <c r="AA61646" s="50"/>
      <c r="AE61646" s="50"/>
    </row>
    <row r="61647" spans="23:31">
      <c r="W61647" s="50"/>
      <c r="AA61647" s="50"/>
      <c r="AE61647" s="50"/>
    </row>
    <row r="61648" spans="23:31">
      <c r="W61648" s="50"/>
      <c r="AA61648" s="50"/>
      <c r="AE61648" s="50"/>
    </row>
    <row r="61649" spans="23:31">
      <c r="W61649" s="50"/>
      <c r="AA61649" s="50"/>
      <c r="AE61649" s="50"/>
    </row>
    <row r="61650" spans="23:31">
      <c r="W61650" s="50"/>
      <c r="AA61650" s="50"/>
      <c r="AE61650" s="50"/>
    </row>
    <row r="61651" spans="23:31">
      <c r="W61651" s="50"/>
      <c r="AA61651" s="50"/>
      <c r="AE61651" s="50"/>
    </row>
    <row r="61652" spans="23:31">
      <c r="W61652" s="50"/>
      <c r="AA61652" s="50"/>
      <c r="AE61652" s="50"/>
    </row>
    <row r="61653" spans="23:31">
      <c r="W61653" s="50"/>
      <c r="AA61653" s="50"/>
      <c r="AE61653" s="50"/>
    </row>
    <row r="61654" spans="23:31">
      <c r="W61654" s="50"/>
      <c r="AA61654" s="50"/>
      <c r="AE61654" s="50"/>
    </row>
    <row r="61655" spans="23:31">
      <c r="W61655" s="50"/>
      <c r="AA61655" s="50"/>
      <c r="AE61655" s="50"/>
    </row>
    <row r="61656" spans="23:31">
      <c r="W61656" s="50"/>
      <c r="AA61656" s="50"/>
      <c r="AE61656" s="50"/>
    </row>
    <row r="61657" spans="23:31">
      <c r="W61657" s="50"/>
      <c r="AA61657" s="50"/>
      <c r="AE61657" s="50"/>
    </row>
    <row r="61658" spans="23:31">
      <c r="W61658" s="50"/>
      <c r="AA61658" s="50"/>
      <c r="AE61658" s="50"/>
    </row>
    <row r="61659" spans="23:31">
      <c r="W61659" s="50"/>
      <c r="AA61659" s="50"/>
      <c r="AE61659" s="50"/>
    </row>
    <row r="61660" spans="23:31">
      <c r="W61660" s="50"/>
      <c r="AA61660" s="50"/>
      <c r="AE61660" s="50"/>
    </row>
    <row r="61661" spans="23:31">
      <c r="W61661" s="50"/>
      <c r="AA61661" s="50"/>
      <c r="AE61661" s="50"/>
    </row>
    <row r="61662" spans="23:31">
      <c r="W61662" s="50"/>
      <c r="AA61662" s="50"/>
      <c r="AE61662" s="50"/>
    </row>
    <row r="61663" spans="23:31">
      <c r="W61663" s="50"/>
      <c r="AA61663" s="50"/>
      <c r="AE61663" s="50"/>
    </row>
    <row r="61664" spans="23:31">
      <c r="W61664" s="50"/>
      <c r="AA61664" s="50"/>
      <c r="AE61664" s="50"/>
    </row>
    <row r="61665" spans="23:31">
      <c r="W61665" s="50"/>
      <c r="AA61665" s="50"/>
      <c r="AE61665" s="50"/>
    </row>
    <row r="61666" spans="23:31">
      <c r="W61666" s="50"/>
      <c r="AA61666" s="50"/>
      <c r="AE61666" s="50"/>
    </row>
    <row r="61667" spans="23:31">
      <c r="W61667" s="50"/>
      <c r="AA61667" s="50"/>
      <c r="AE61667" s="50"/>
    </row>
    <row r="61668" spans="23:31">
      <c r="W61668" s="50"/>
      <c r="AA61668" s="50"/>
      <c r="AE61668" s="50"/>
    </row>
    <row r="61669" spans="23:31">
      <c r="W61669" s="50"/>
      <c r="AA61669" s="50"/>
      <c r="AE61669" s="50"/>
    </row>
    <row r="61670" spans="23:31">
      <c r="W61670" s="50"/>
      <c r="AA61670" s="50"/>
      <c r="AE61670" s="50"/>
    </row>
    <row r="61671" spans="23:31">
      <c r="W61671" s="50"/>
      <c r="AA61671" s="50"/>
      <c r="AE61671" s="50"/>
    </row>
    <row r="61672" spans="23:31">
      <c r="W61672" s="50"/>
      <c r="AA61672" s="50"/>
      <c r="AE61672" s="50"/>
    </row>
    <row r="61673" spans="23:31">
      <c r="W61673" s="50"/>
      <c r="AA61673" s="50"/>
      <c r="AE61673" s="50"/>
    </row>
    <row r="61674" spans="23:31">
      <c r="W61674" s="50"/>
      <c r="AA61674" s="50"/>
      <c r="AE61674" s="50"/>
    </row>
    <row r="61675" spans="23:31">
      <c r="W61675" s="50"/>
      <c r="AA61675" s="50"/>
      <c r="AE61675" s="50"/>
    </row>
    <row r="61676" spans="23:31">
      <c r="W61676" s="50"/>
      <c r="AA61676" s="50"/>
      <c r="AE61676" s="50"/>
    </row>
    <row r="61677" spans="23:31">
      <c r="W61677" s="50"/>
      <c r="AA61677" s="50"/>
      <c r="AE61677" s="50"/>
    </row>
    <row r="61678" spans="23:31">
      <c r="W61678" s="50"/>
      <c r="AA61678" s="50"/>
      <c r="AE61678" s="50"/>
    </row>
    <row r="61679" spans="23:31">
      <c r="W61679" s="50"/>
      <c r="AA61679" s="50"/>
      <c r="AE61679" s="50"/>
    </row>
    <row r="61680" spans="23:31">
      <c r="W61680" s="50"/>
      <c r="AA61680" s="50"/>
      <c r="AE61680" s="50"/>
    </row>
    <row r="61681" spans="23:31">
      <c r="W61681" s="50"/>
      <c r="AA61681" s="50"/>
      <c r="AE61681" s="50"/>
    </row>
    <row r="61682" spans="23:31">
      <c r="W61682" s="50"/>
      <c r="AA61682" s="50"/>
      <c r="AE61682" s="50"/>
    </row>
    <row r="61683" spans="23:31">
      <c r="W61683" s="50"/>
      <c r="AA61683" s="50"/>
      <c r="AE61683" s="50"/>
    </row>
    <row r="61684" spans="23:31">
      <c r="W61684" s="50"/>
      <c r="AA61684" s="50"/>
      <c r="AE61684" s="50"/>
    </row>
    <row r="61685" spans="23:31">
      <c r="W61685" s="50"/>
      <c r="AA61685" s="50"/>
      <c r="AE61685" s="50"/>
    </row>
    <row r="61686" spans="23:31">
      <c r="W61686" s="50"/>
      <c r="AA61686" s="50"/>
      <c r="AE61686" s="50"/>
    </row>
    <row r="61687" spans="23:31">
      <c r="W61687" s="50"/>
      <c r="AA61687" s="50"/>
      <c r="AE61687" s="50"/>
    </row>
    <row r="61688" spans="23:31">
      <c r="W61688" s="50"/>
      <c r="AA61688" s="50"/>
      <c r="AE61688" s="50"/>
    </row>
    <row r="61689" spans="23:31">
      <c r="W61689" s="50"/>
      <c r="AA61689" s="50"/>
      <c r="AE61689" s="50"/>
    </row>
    <row r="61690" spans="23:31">
      <c r="W61690" s="50"/>
      <c r="AA61690" s="50"/>
      <c r="AE61690" s="50"/>
    </row>
    <row r="61691" spans="23:31">
      <c r="W61691" s="50"/>
      <c r="AA61691" s="50"/>
      <c r="AE61691" s="50"/>
    </row>
    <row r="61692" spans="23:31">
      <c r="W61692" s="50"/>
      <c r="AA61692" s="50"/>
      <c r="AE61692" s="50"/>
    </row>
    <row r="61693" spans="23:31">
      <c r="W61693" s="50"/>
      <c r="AA61693" s="50"/>
      <c r="AE61693" s="50"/>
    </row>
    <row r="61694" spans="23:31">
      <c r="W61694" s="50"/>
      <c r="AA61694" s="50"/>
      <c r="AE61694" s="50"/>
    </row>
    <row r="61695" spans="23:31">
      <c r="W61695" s="50"/>
      <c r="AA61695" s="50"/>
      <c r="AE61695" s="50"/>
    </row>
    <row r="61696" spans="23:31">
      <c r="W61696" s="50"/>
      <c r="AA61696" s="50"/>
      <c r="AE61696" s="50"/>
    </row>
    <row r="61697" spans="23:31">
      <c r="W61697" s="50"/>
      <c r="AA61697" s="50"/>
      <c r="AE61697" s="50"/>
    </row>
    <row r="61698" spans="23:31">
      <c r="W61698" s="50"/>
      <c r="AA61698" s="50"/>
      <c r="AE61698" s="50"/>
    </row>
    <row r="61699" spans="23:31">
      <c r="W61699" s="50"/>
      <c r="AA61699" s="50"/>
      <c r="AE61699" s="50"/>
    </row>
    <row r="61700" spans="23:31">
      <c r="W61700" s="50"/>
      <c r="AA61700" s="50"/>
      <c r="AE61700" s="50"/>
    </row>
    <row r="61701" spans="23:31">
      <c r="W61701" s="50"/>
      <c r="AA61701" s="50"/>
      <c r="AE61701" s="50"/>
    </row>
    <row r="61702" spans="23:31">
      <c r="W61702" s="50"/>
      <c r="AA61702" s="50"/>
      <c r="AE61702" s="50"/>
    </row>
    <row r="61703" spans="23:31">
      <c r="W61703" s="50"/>
      <c r="AA61703" s="50"/>
      <c r="AE61703" s="50"/>
    </row>
    <row r="61704" spans="23:31">
      <c r="W61704" s="50"/>
      <c r="AA61704" s="50"/>
      <c r="AE61704" s="50"/>
    </row>
    <row r="61705" spans="23:31">
      <c r="W61705" s="50"/>
      <c r="AA61705" s="50"/>
      <c r="AE61705" s="50"/>
    </row>
    <row r="61706" spans="23:31">
      <c r="W61706" s="50"/>
      <c r="AA61706" s="50"/>
      <c r="AE61706" s="50"/>
    </row>
    <row r="61707" spans="23:31">
      <c r="W61707" s="50"/>
      <c r="AA61707" s="50"/>
      <c r="AE61707" s="50"/>
    </row>
    <row r="61708" spans="23:31">
      <c r="W61708" s="50"/>
      <c r="AA61708" s="50"/>
      <c r="AE61708" s="50"/>
    </row>
    <row r="61709" spans="23:31">
      <c r="W61709" s="50"/>
      <c r="AA61709" s="50"/>
      <c r="AE61709" s="50"/>
    </row>
    <row r="61710" spans="23:31">
      <c r="W61710" s="50"/>
      <c r="AA61710" s="50"/>
      <c r="AE61710" s="50"/>
    </row>
    <row r="61711" spans="23:31">
      <c r="W61711" s="50"/>
      <c r="AA61711" s="50"/>
      <c r="AE61711" s="50"/>
    </row>
    <row r="61712" spans="23:31">
      <c r="W61712" s="50"/>
      <c r="AA61712" s="50"/>
      <c r="AE61712" s="50"/>
    </row>
    <row r="61713" spans="23:31">
      <c r="W61713" s="50"/>
      <c r="AA61713" s="50"/>
      <c r="AE61713" s="50"/>
    </row>
    <row r="61714" spans="23:31">
      <c r="W61714" s="50"/>
      <c r="AA61714" s="50"/>
      <c r="AE61714" s="50"/>
    </row>
    <row r="61715" spans="23:31">
      <c r="W61715" s="50"/>
      <c r="AA61715" s="50"/>
      <c r="AE61715" s="50"/>
    </row>
    <row r="61716" spans="23:31">
      <c r="W61716" s="50"/>
      <c r="AA61716" s="50"/>
      <c r="AE61716" s="50"/>
    </row>
    <row r="61717" spans="23:31">
      <c r="W61717" s="50"/>
      <c r="AA61717" s="50"/>
      <c r="AE61717" s="50"/>
    </row>
    <row r="61718" spans="23:31">
      <c r="W61718" s="50"/>
      <c r="AA61718" s="50"/>
      <c r="AE61718" s="50"/>
    </row>
    <row r="61719" spans="23:31">
      <c r="W61719" s="50"/>
      <c r="AA61719" s="50"/>
      <c r="AE61719" s="50"/>
    </row>
    <row r="61720" spans="23:31">
      <c r="W61720" s="50"/>
      <c r="AA61720" s="50"/>
      <c r="AE61720" s="50"/>
    </row>
    <row r="61721" spans="23:31">
      <c r="W61721" s="50"/>
      <c r="AA61721" s="50"/>
      <c r="AE61721" s="50"/>
    </row>
    <row r="61722" spans="23:31">
      <c r="W61722" s="50"/>
      <c r="AA61722" s="50"/>
      <c r="AE61722" s="50"/>
    </row>
    <row r="61723" spans="23:31">
      <c r="W61723" s="50"/>
      <c r="AA61723" s="50"/>
      <c r="AE61723" s="50"/>
    </row>
    <row r="61724" spans="23:31">
      <c r="W61724" s="50"/>
      <c r="AA61724" s="50"/>
      <c r="AE61724" s="50"/>
    </row>
    <row r="61725" spans="23:31">
      <c r="W61725" s="50"/>
      <c r="AA61725" s="50"/>
      <c r="AE61725" s="50"/>
    </row>
    <row r="61726" spans="23:31">
      <c r="W61726" s="50"/>
      <c r="AA61726" s="50"/>
      <c r="AE61726" s="50"/>
    </row>
    <row r="61727" spans="23:31">
      <c r="W61727" s="50"/>
      <c r="AA61727" s="50"/>
      <c r="AE61727" s="50"/>
    </row>
    <row r="61728" spans="23:31">
      <c r="W61728" s="50"/>
      <c r="AA61728" s="50"/>
      <c r="AE61728" s="50"/>
    </row>
    <row r="61729" spans="23:31">
      <c r="W61729" s="50"/>
      <c r="AA61729" s="50"/>
      <c r="AE61729" s="50"/>
    </row>
    <row r="61730" spans="23:31">
      <c r="W61730" s="50"/>
      <c r="AA61730" s="50"/>
      <c r="AE61730" s="50"/>
    </row>
    <row r="61731" spans="23:31">
      <c r="W61731" s="50"/>
      <c r="AA61731" s="50"/>
      <c r="AE61731" s="50"/>
    </row>
    <row r="61732" spans="23:31">
      <c r="W61732" s="50"/>
      <c r="AA61732" s="50"/>
      <c r="AE61732" s="50"/>
    </row>
    <row r="61733" spans="23:31">
      <c r="W61733" s="50"/>
      <c r="AA61733" s="50"/>
      <c r="AE61733" s="50"/>
    </row>
    <row r="61734" spans="23:31">
      <c r="W61734" s="50"/>
      <c r="AA61734" s="50"/>
      <c r="AE61734" s="50"/>
    </row>
    <row r="61735" spans="23:31">
      <c r="W61735" s="50"/>
      <c r="AA61735" s="50"/>
      <c r="AE61735" s="50"/>
    </row>
    <row r="61736" spans="23:31">
      <c r="W61736" s="50"/>
      <c r="AA61736" s="50"/>
      <c r="AE61736" s="50"/>
    </row>
    <row r="61737" spans="23:31">
      <c r="W61737" s="50"/>
      <c r="AA61737" s="50"/>
      <c r="AE61737" s="50"/>
    </row>
    <row r="61738" spans="23:31">
      <c r="W61738" s="50"/>
      <c r="AA61738" s="50"/>
      <c r="AE61738" s="50"/>
    </row>
    <row r="61739" spans="23:31">
      <c r="W61739" s="50"/>
      <c r="AA61739" s="50"/>
      <c r="AE61739" s="50"/>
    </row>
    <row r="61740" spans="23:31">
      <c r="W61740" s="50"/>
      <c r="AA61740" s="50"/>
      <c r="AE61740" s="50"/>
    </row>
    <row r="61741" spans="23:31">
      <c r="W61741" s="50"/>
      <c r="AA61741" s="50"/>
      <c r="AE61741" s="50"/>
    </row>
    <row r="61742" spans="23:31">
      <c r="W61742" s="50"/>
      <c r="AA61742" s="50"/>
      <c r="AE61742" s="50"/>
    </row>
    <row r="61743" spans="23:31">
      <c r="W61743" s="50"/>
      <c r="AA61743" s="50"/>
      <c r="AE61743" s="50"/>
    </row>
    <row r="61744" spans="23:31">
      <c r="W61744" s="50"/>
      <c r="AA61744" s="50"/>
      <c r="AE61744" s="50"/>
    </row>
    <row r="61745" spans="23:31">
      <c r="W61745" s="50"/>
      <c r="AA61745" s="50"/>
      <c r="AE61745" s="50"/>
    </row>
    <row r="61746" spans="23:31">
      <c r="W61746" s="50"/>
      <c r="AA61746" s="50"/>
      <c r="AE61746" s="50"/>
    </row>
    <row r="61747" spans="23:31">
      <c r="W61747" s="50"/>
      <c r="AA61747" s="50"/>
      <c r="AE61747" s="50"/>
    </row>
    <row r="61748" spans="23:31">
      <c r="W61748" s="50"/>
      <c r="AA61748" s="50"/>
      <c r="AE61748" s="50"/>
    </row>
    <row r="61749" spans="23:31">
      <c r="W61749" s="50"/>
      <c r="AA61749" s="50"/>
      <c r="AE61749" s="50"/>
    </row>
    <row r="61750" spans="23:31">
      <c r="W61750" s="50"/>
      <c r="AA61750" s="50"/>
      <c r="AE61750" s="50"/>
    </row>
    <row r="61751" spans="23:31">
      <c r="W61751" s="50"/>
      <c r="AA61751" s="50"/>
      <c r="AE61751" s="50"/>
    </row>
    <row r="61752" spans="23:31">
      <c r="W61752" s="50"/>
      <c r="AA61752" s="50"/>
      <c r="AE61752" s="50"/>
    </row>
    <row r="61753" spans="23:31">
      <c r="W61753" s="50"/>
      <c r="AA61753" s="50"/>
      <c r="AE61753" s="50"/>
    </row>
    <row r="61754" spans="23:31">
      <c r="W61754" s="50"/>
      <c r="AA61754" s="50"/>
      <c r="AE61754" s="50"/>
    </row>
    <row r="61755" spans="23:31">
      <c r="W61755" s="50"/>
      <c r="AA61755" s="50"/>
      <c r="AE61755" s="50"/>
    </row>
    <row r="61756" spans="23:31">
      <c r="W61756" s="50"/>
      <c r="AA61756" s="50"/>
      <c r="AE61756" s="50"/>
    </row>
    <row r="61757" spans="23:31">
      <c r="W61757" s="50"/>
      <c r="AA61757" s="50"/>
      <c r="AE61757" s="50"/>
    </row>
    <row r="61758" spans="23:31">
      <c r="W61758" s="50"/>
      <c r="AA61758" s="50"/>
      <c r="AE61758" s="50"/>
    </row>
    <row r="61759" spans="23:31">
      <c r="W61759" s="50"/>
      <c r="AA61759" s="50"/>
      <c r="AE61759" s="50"/>
    </row>
    <row r="61760" spans="23:31">
      <c r="W61760" s="50"/>
      <c r="AA61760" s="50"/>
      <c r="AE61760" s="50"/>
    </row>
    <row r="61761" spans="23:31">
      <c r="W61761" s="50"/>
      <c r="AA61761" s="50"/>
      <c r="AE61761" s="50"/>
    </row>
    <row r="61762" spans="23:31">
      <c r="W61762" s="50"/>
      <c r="AA61762" s="50"/>
      <c r="AE61762" s="50"/>
    </row>
    <row r="61763" spans="23:31">
      <c r="W61763" s="50"/>
      <c r="AA61763" s="50"/>
      <c r="AE61763" s="50"/>
    </row>
    <row r="61764" spans="23:31">
      <c r="W61764" s="50"/>
      <c r="AA61764" s="50"/>
      <c r="AE61764" s="50"/>
    </row>
    <row r="61765" spans="23:31">
      <c r="W61765" s="50"/>
      <c r="AA61765" s="50"/>
      <c r="AE61765" s="50"/>
    </row>
    <row r="61766" spans="23:31">
      <c r="W61766" s="50"/>
      <c r="AA61766" s="50"/>
      <c r="AE61766" s="50"/>
    </row>
    <row r="61767" spans="23:31">
      <c r="W61767" s="50"/>
      <c r="AA61767" s="50"/>
      <c r="AE61767" s="50"/>
    </row>
    <row r="61768" spans="23:31">
      <c r="W61768" s="50"/>
      <c r="AA61768" s="50"/>
      <c r="AE61768" s="50"/>
    </row>
    <row r="61769" spans="23:31">
      <c r="W61769" s="50"/>
      <c r="AA61769" s="50"/>
      <c r="AE61769" s="50"/>
    </row>
    <row r="61770" spans="23:31">
      <c r="W61770" s="50"/>
      <c r="AA61770" s="50"/>
      <c r="AE61770" s="50"/>
    </row>
    <row r="61771" spans="23:31">
      <c r="W61771" s="50"/>
      <c r="AA61771" s="50"/>
      <c r="AE61771" s="50"/>
    </row>
    <row r="61772" spans="23:31">
      <c r="W61772" s="50"/>
      <c r="AA61772" s="50"/>
      <c r="AE61772" s="50"/>
    </row>
    <row r="61773" spans="23:31">
      <c r="W61773" s="50"/>
      <c r="AA61773" s="50"/>
      <c r="AE61773" s="50"/>
    </row>
    <row r="61774" spans="23:31">
      <c r="W61774" s="50"/>
      <c r="AA61774" s="50"/>
      <c r="AE61774" s="50"/>
    </row>
    <row r="61775" spans="23:31">
      <c r="W61775" s="50"/>
      <c r="AA61775" s="50"/>
      <c r="AE61775" s="50"/>
    </row>
    <row r="61776" spans="23:31">
      <c r="W61776" s="50"/>
      <c r="AA61776" s="50"/>
      <c r="AE61776" s="50"/>
    </row>
    <row r="61777" spans="23:31">
      <c r="W61777" s="50"/>
      <c r="AA61777" s="50"/>
      <c r="AE61777" s="50"/>
    </row>
    <row r="61778" spans="23:31">
      <c r="W61778" s="50"/>
      <c r="AA61778" s="50"/>
      <c r="AE61778" s="50"/>
    </row>
    <row r="61779" spans="23:31">
      <c r="W61779" s="50"/>
      <c r="AA61779" s="50"/>
      <c r="AE61779" s="50"/>
    </row>
    <row r="61780" spans="23:31">
      <c r="W61780" s="50"/>
      <c r="AA61780" s="50"/>
      <c r="AE61780" s="50"/>
    </row>
    <row r="61781" spans="23:31">
      <c r="W61781" s="50"/>
      <c r="AA61781" s="50"/>
      <c r="AE61781" s="50"/>
    </row>
    <row r="61782" spans="23:31">
      <c r="W61782" s="50"/>
      <c r="AA61782" s="50"/>
      <c r="AE61782" s="50"/>
    </row>
    <row r="61783" spans="23:31">
      <c r="W61783" s="50"/>
      <c r="AA61783" s="50"/>
      <c r="AE61783" s="50"/>
    </row>
    <row r="61784" spans="23:31">
      <c r="W61784" s="50"/>
      <c r="AA61784" s="50"/>
      <c r="AE61784" s="50"/>
    </row>
    <row r="61785" spans="23:31">
      <c r="W61785" s="50"/>
      <c r="AA61785" s="50"/>
      <c r="AE61785" s="50"/>
    </row>
    <row r="61786" spans="23:31">
      <c r="W61786" s="50"/>
      <c r="AA61786" s="50"/>
      <c r="AE61786" s="50"/>
    </row>
    <row r="61787" spans="23:31">
      <c r="W61787" s="50"/>
      <c r="AA61787" s="50"/>
      <c r="AE61787" s="50"/>
    </row>
    <row r="61788" spans="23:31">
      <c r="W61788" s="50"/>
      <c r="AA61788" s="50"/>
      <c r="AE61788" s="50"/>
    </row>
    <row r="61789" spans="23:31">
      <c r="W61789" s="50"/>
      <c r="AA61789" s="50"/>
      <c r="AE61789" s="50"/>
    </row>
    <row r="61790" spans="23:31">
      <c r="W61790" s="50"/>
      <c r="AA61790" s="50"/>
      <c r="AE61790" s="50"/>
    </row>
    <row r="61791" spans="23:31">
      <c r="W61791" s="50"/>
      <c r="AA61791" s="50"/>
      <c r="AE61791" s="50"/>
    </row>
    <row r="61792" spans="23:31">
      <c r="W61792" s="50"/>
      <c r="AA61792" s="50"/>
      <c r="AE61792" s="50"/>
    </row>
    <row r="61793" spans="23:31">
      <c r="W61793" s="50"/>
      <c r="AA61793" s="50"/>
      <c r="AE61793" s="50"/>
    </row>
    <row r="61794" spans="23:31">
      <c r="W61794" s="50"/>
      <c r="AA61794" s="50"/>
      <c r="AE61794" s="50"/>
    </row>
    <row r="61795" spans="23:31">
      <c r="W61795" s="50"/>
      <c r="AA61795" s="50"/>
      <c r="AE61795" s="50"/>
    </row>
    <row r="61796" spans="23:31">
      <c r="W61796" s="50"/>
      <c r="AA61796" s="50"/>
      <c r="AE61796" s="50"/>
    </row>
    <row r="61797" spans="23:31">
      <c r="W61797" s="50"/>
      <c r="AA61797" s="50"/>
      <c r="AE61797" s="50"/>
    </row>
    <row r="61798" spans="23:31">
      <c r="W61798" s="50"/>
      <c r="AA61798" s="50"/>
      <c r="AE61798" s="50"/>
    </row>
    <row r="61799" spans="23:31">
      <c r="W61799" s="50"/>
      <c r="AA61799" s="50"/>
      <c r="AE61799" s="50"/>
    </row>
    <row r="61800" spans="23:31">
      <c r="W61800" s="50"/>
      <c r="AA61800" s="50"/>
      <c r="AE61800" s="50"/>
    </row>
    <row r="61801" spans="23:31">
      <c r="W61801" s="50"/>
      <c r="AA61801" s="50"/>
      <c r="AE61801" s="50"/>
    </row>
    <row r="61802" spans="23:31">
      <c r="W61802" s="50"/>
      <c r="AA61802" s="50"/>
      <c r="AE61802" s="50"/>
    </row>
    <row r="61803" spans="23:31">
      <c r="W61803" s="50"/>
      <c r="AA61803" s="50"/>
      <c r="AE61803" s="50"/>
    </row>
    <row r="61804" spans="23:31">
      <c r="W61804" s="50"/>
      <c r="AA61804" s="50"/>
      <c r="AE61804" s="50"/>
    </row>
    <row r="61805" spans="23:31">
      <c r="W61805" s="50"/>
      <c r="AA61805" s="50"/>
      <c r="AE61805" s="50"/>
    </row>
    <row r="61806" spans="23:31">
      <c r="W61806" s="50"/>
      <c r="AA61806" s="50"/>
      <c r="AE61806" s="50"/>
    </row>
    <row r="61807" spans="23:31">
      <c r="W61807" s="50"/>
      <c r="AA61807" s="50"/>
      <c r="AE61807" s="50"/>
    </row>
    <row r="61808" spans="23:31">
      <c r="W61808" s="50"/>
      <c r="AA61808" s="50"/>
      <c r="AE61808" s="50"/>
    </row>
    <row r="61809" spans="23:31">
      <c r="W61809" s="50"/>
      <c r="AA61809" s="50"/>
      <c r="AE61809" s="50"/>
    </row>
    <row r="61810" spans="23:31">
      <c r="W61810" s="50"/>
      <c r="AA61810" s="50"/>
      <c r="AE61810" s="50"/>
    </row>
    <row r="61811" spans="23:31">
      <c r="W61811" s="50"/>
      <c r="AA61811" s="50"/>
      <c r="AE61811" s="50"/>
    </row>
    <row r="61812" spans="23:31">
      <c r="W61812" s="50"/>
      <c r="AA61812" s="50"/>
      <c r="AE61812" s="50"/>
    </row>
    <row r="61813" spans="23:31">
      <c r="W61813" s="50"/>
      <c r="AA61813" s="50"/>
      <c r="AE61813" s="50"/>
    </row>
    <row r="61814" spans="23:31">
      <c r="W61814" s="50"/>
      <c r="AA61814" s="50"/>
      <c r="AE61814" s="50"/>
    </row>
    <row r="61815" spans="23:31">
      <c r="W61815" s="50"/>
      <c r="AA61815" s="50"/>
      <c r="AE61815" s="50"/>
    </row>
    <row r="61816" spans="23:31">
      <c r="W61816" s="50"/>
      <c r="AA61816" s="50"/>
      <c r="AE61816" s="50"/>
    </row>
    <row r="61817" spans="23:31">
      <c r="W61817" s="50"/>
      <c r="AA61817" s="50"/>
      <c r="AE61817" s="50"/>
    </row>
    <row r="61818" spans="23:31">
      <c r="W61818" s="50"/>
      <c r="AA61818" s="50"/>
      <c r="AE61818" s="50"/>
    </row>
    <row r="61819" spans="23:31">
      <c r="W61819" s="50"/>
      <c r="AA61819" s="50"/>
      <c r="AE61819" s="50"/>
    </row>
    <row r="61820" spans="23:31">
      <c r="W61820" s="50"/>
      <c r="AA61820" s="50"/>
      <c r="AE61820" s="50"/>
    </row>
    <row r="61821" spans="23:31">
      <c r="W61821" s="50"/>
      <c r="AA61821" s="50"/>
      <c r="AE61821" s="50"/>
    </row>
    <row r="61822" spans="23:31">
      <c r="W61822" s="50"/>
      <c r="AA61822" s="50"/>
      <c r="AE61822" s="50"/>
    </row>
    <row r="61823" spans="23:31">
      <c r="W61823" s="50"/>
      <c r="AA61823" s="50"/>
      <c r="AE61823" s="50"/>
    </row>
    <row r="61824" spans="23:31">
      <c r="W61824" s="50"/>
      <c r="AA61824" s="50"/>
      <c r="AE61824" s="50"/>
    </row>
    <row r="61825" spans="23:31">
      <c r="W61825" s="50"/>
      <c r="AA61825" s="50"/>
      <c r="AE61825" s="50"/>
    </row>
    <row r="61826" spans="23:31">
      <c r="W61826" s="50"/>
      <c r="AA61826" s="50"/>
      <c r="AE61826" s="50"/>
    </row>
    <row r="61827" spans="23:31">
      <c r="W61827" s="50"/>
      <c r="AA61827" s="50"/>
      <c r="AE61827" s="50"/>
    </row>
    <row r="61828" spans="23:31">
      <c r="W61828" s="50"/>
      <c r="AA61828" s="50"/>
      <c r="AE61828" s="50"/>
    </row>
    <row r="61829" spans="23:31">
      <c r="W61829" s="50"/>
      <c r="AA61829" s="50"/>
      <c r="AE61829" s="50"/>
    </row>
    <row r="61830" spans="23:31">
      <c r="W61830" s="50"/>
      <c r="AA61830" s="50"/>
      <c r="AE61830" s="50"/>
    </row>
    <row r="61831" spans="23:31">
      <c r="W61831" s="50"/>
      <c r="AA61831" s="50"/>
      <c r="AE61831" s="50"/>
    </row>
    <row r="61832" spans="23:31">
      <c r="W61832" s="50"/>
      <c r="AA61832" s="50"/>
      <c r="AE61832" s="50"/>
    </row>
    <row r="61833" spans="23:31">
      <c r="W61833" s="50"/>
      <c r="AA61833" s="50"/>
      <c r="AE61833" s="50"/>
    </row>
    <row r="61834" spans="23:31">
      <c r="W61834" s="50"/>
      <c r="AA61834" s="50"/>
      <c r="AE61834" s="50"/>
    </row>
    <row r="61835" spans="23:31">
      <c r="W61835" s="50"/>
      <c r="AA61835" s="50"/>
      <c r="AE61835" s="50"/>
    </row>
    <row r="61836" spans="23:31">
      <c r="W61836" s="50"/>
      <c r="AA61836" s="50"/>
      <c r="AE61836" s="50"/>
    </row>
    <row r="61837" spans="23:31">
      <c r="W61837" s="50"/>
      <c r="AA61837" s="50"/>
      <c r="AE61837" s="50"/>
    </row>
    <row r="61838" spans="23:31">
      <c r="W61838" s="50"/>
      <c r="AA61838" s="50"/>
      <c r="AE61838" s="50"/>
    </row>
    <row r="61839" spans="23:31">
      <c r="W61839" s="50"/>
      <c r="AA61839" s="50"/>
      <c r="AE61839" s="50"/>
    </row>
    <row r="61840" spans="23:31">
      <c r="W61840" s="50"/>
      <c r="AA61840" s="50"/>
      <c r="AE61840" s="50"/>
    </row>
    <row r="61841" spans="23:31">
      <c r="W61841" s="50"/>
      <c r="AA61841" s="50"/>
      <c r="AE61841" s="50"/>
    </row>
    <row r="61842" spans="23:31">
      <c r="W61842" s="50"/>
      <c r="AA61842" s="50"/>
      <c r="AE61842" s="50"/>
    </row>
    <row r="61843" spans="23:31">
      <c r="W61843" s="50"/>
      <c r="AA61843" s="50"/>
      <c r="AE61843" s="50"/>
    </row>
    <row r="61844" spans="23:31">
      <c r="W61844" s="50"/>
      <c r="AA61844" s="50"/>
      <c r="AE61844" s="50"/>
    </row>
    <row r="61845" spans="23:31">
      <c r="W61845" s="50"/>
      <c r="AA61845" s="50"/>
      <c r="AE61845" s="50"/>
    </row>
    <row r="61846" spans="23:31">
      <c r="W61846" s="50"/>
      <c r="AA61846" s="50"/>
      <c r="AE61846" s="50"/>
    </row>
    <row r="61847" spans="23:31">
      <c r="W61847" s="50"/>
      <c r="AA61847" s="50"/>
      <c r="AE61847" s="50"/>
    </row>
    <row r="61848" spans="23:31">
      <c r="W61848" s="50"/>
      <c r="AA61848" s="50"/>
      <c r="AE61848" s="50"/>
    </row>
    <row r="61849" spans="23:31">
      <c r="W61849" s="50"/>
      <c r="AA61849" s="50"/>
      <c r="AE61849" s="50"/>
    </row>
    <row r="61850" spans="23:31">
      <c r="W61850" s="50"/>
      <c r="AA61850" s="50"/>
      <c r="AE61850" s="50"/>
    </row>
    <row r="61851" spans="23:31">
      <c r="W61851" s="50"/>
      <c r="AA61851" s="50"/>
      <c r="AE61851" s="50"/>
    </row>
    <row r="61852" spans="23:31">
      <c r="W61852" s="50"/>
      <c r="AA61852" s="50"/>
      <c r="AE61852" s="50"/>
    </row>
    <row r="61853" spans="23:31">
      <c r="W61853" s="50"/>
      <c r="AA61853" s="50"/>
      <c r="AE61853" s="50"/>
    </row>
    <row r="61854" spans="23:31">
      <c r="W61854" s="50"/>
      <c r="AA61854" s="50"/>
      <c r="AE61854" s="50"/>
    </row>
    <row r="61855" spans="23:31">
      <c r="W61855" s="50"/>
      <c r="AA61855" s="50"/>
      <c r="AE61855" s="50"/>
    </row>
    <row r="61856" spans="23:31">
      <c r="W61856" s="50"/>
      <c r="AA61856" s="50"/>
      <c r="AE61856" s="50"/>
    </row>
    <row r="61857" spans="23:31">
      <c r="W61857" s="50"/>
      <c r="AA61857" s="50"/>
      <c r="AE61857" s="50"/>
    </row>
    <row r="61858" spans="23:31">
      <c r="W61858" s="50"/>
      <c r="AA61858" s="50"/>
      <c r="AE61858" s="50"/>
    </row>
    <row r="61859" spans="23:31">
      <c r="W61859" s="50"/>
      <c r="AA61859" s="50"/>
      <c r="AE61859" s="50"/>
    </row>
    <row r="61860" spans="23:31">
      <c r="W61860" s="50"/>
      <c r="AA61860" s="50"/>
      <c r="AE61860" s="50"/>
    </row>
    <row r="61861" spans="23:31">
      <c r="W61861" s="50"/>
      <c r="AA61861" s="50"/>
      <c r="AE61861" s="50"/>
    </row>
    <row r="61862" spans="23:31">
      <c r="W61862" s="50"/>
      <c r="AA61862" s="50"/>
      <c r="AE61862" s="50"/>
    </row>
    <row r="61863" spans="23:31">
      <c r="W61863" s="50"/>
      <c r="AA61863" s="50"/>
      <c r="AE61863" s="50"/>
    </row>
    <row r="61864" spans="23:31">
      <c r="W61864" s="50"/>
      <c r="AA61864" s="50"/>
      <c r="AE61864" s="50"/>
    </row>
    <row r="61865" spans="23:31">
      <c r="W61865" s="50"/>
      <c r="AA61865" s="50"/>
      <c r="AE61865" s="50"/>
    </row>
    <row r="61866" spans="23:31">
      <c r="W61866" s="50"/>
      <c r="AA61866" s="50"/>
      <c r="AE61866" s="50"/>
    </row>
    <row r="61867" spans="23:31">
      <c r="W61867" s="50"/>
      <c r="AA61867" s="50"/>
      <c r="AE61867" s="50"/>
    </row>
    <row r="61868" spans="23:31">
      <c r="W61868" s="50"/>
      <c r="AA61868" s="50"/>
      <c r="AE61868" s="50"/>
    </row>
    <row r="61869" spans="23:31">
      <c r="W61869" s="50"/>
      <c r="AA61869" s="50"/>
      <c r="AE61869" s="50"/>
    </row>
    <row r="61870" spans="23:31">
      <c r="W61870" s="50"/>
      <c r="AA61870" s="50"/>
      <c r="AE61870" s="50"/>
    </row>
    <row r="61871" spans="23:31">
      <c r="W61871" s="50"/>
      <c r="AA61871" s="50"/>
      <c r="AE61871" s="50"/>
    </row>
    <row r="61872" spans="23:31">
      <c r="W61872" s="50"/>
      <c r="AA61872" s="50"/>
      <c r="AE61872" s="50"/>
    </row>
    <row r="61873" spans="23:31">
      <c r="W61873" s="50"/>
      <c r="AA61873" s="50"/>
      <c r="AE61873" s="50"/>
    </row>
    <row r="61874" spans="23:31">
      <c r="W61874" s="50"/>
      <c r="AA61874" s="50"/>
      <c r="AE61874" s="50"/>
    </row>
    <row r="61875" spans="23:31">
      <c r="W61875" s="50"/>
      <c r="AA61875" s="50"/>
      <c r="AE61875" s="50"/>
    </row>
    <row r="61876" spans="23:31">
      <c r="W61876" s="50"/>
      <c r="AA61876" s="50"/>
      <c r="AE61876" s="50"/>
    </row>
    <row r="61877" spans="23:31">
      <c r="W61877" s="50"/>
      <c r="AA61877" s="50"/>
      <c r="AE61877" s="50"/>
    </row>
    <row r="61878" spans="23:31">
      <c r="W61878" s="50"/>
      <c r="AA61878" s="50"/>
      <c r="AE61878" s="50"/>
    </row>
    <row r="61879" spans="23:31">
      <c r="W61879" s="50"/>
      <c r="AA61879" s="50"/>
      <c r="AE61879" s="50"/>
    </row>
    <row r="61880" spans="23:31">
      <c r="W61880" s="50"/>
      <c r="AA61880" s="50"/>
      <c r="AE61880" s="50"/>
    </row>
    <row r="61881" spans="23:31">
      <c r="W61881" s="50"/>
      <c r="AA61881" s="50"/>
      <c r="AE61881" s="50"/>
    </row>
    <row r="61882" spans="23:31">
      <c r="W61882" s="50"/>
      <c r="AA61882" s="50"/>
      <c r="AE61882" s="50"/>
    </row>
    <row r="61883" spans="23:31">
      <c r="W61883" s="50"/>
      <c r="AA61883" s="50"/>
      <c r="AE61883" s="50"/>
    </row>
    <row r="61884" spans="23:31">
      <c r="W61884" s="50"/>
      <c r="AA61884" s="50"/>
      <c r="AE61884" s="50"/>
    </row>
    <row r="61885" spans="23:31">
      <c r="W61885" s="50"/>
      <c r="AA61885" s="50"/>
      <c r="AE61885" s="50"/>
    </row>
    <row r="61886" spans="23:31">
      <c r="W61886" s="50"/>
      <c r="AA61886" s="50"/>
      <c r="AE61886" s="50"/>
    </row>
    <row r="61887" spans="23:31">
      <c r="W61887" s="50"/>
      <c r="AA61887" s="50"/>
      <c r="AE61887" s="50"/>
    </row>
    <row r="61888" spans="23:31">
      <c r="W61888" s="50"/>
      <c r="AA61888" s="50"/>
      <c r="AE61888" s="50"/>
    </row>
    <row r="61889" spans="23:31">
      <c r="W61889" s="50"/>
      <c r="AA61889" s="50"/>
      <c r="AE61889" s="50"/>
    </row>
    <row r="61890" spans="23:31">
      <c r="W61890" s="50"/>
      <c r="AA61890" s="50"/>
      <c r="AE61890" s="50"/>
    </row>
    <row r="61891" spans="23:31">
      <c r="W61891" s="50"/>
      <c r="AA61891" s="50"/>
      <c r="AE61891" s="50"/>
    </row>
    <row r="61892" spans="23:31">
      <c r="W61892" s="50"/>
      <c r="AA61892" s="50"/>
      <c r="AE61892" s="50"/>
    </row>
    <row r="61893" spans="23:31">
      <c r="W61893" s="50"/>
      <c r="AA61893" s="50"/>
      <c r="AE61893" s="50"/>
    </row>
    <row r="61894" spans="23:31">
      <c r="W61894" s="50"/>
      <c r="AA61894" s="50"/>
      <c r="AE61894" s="50"/>
    </row>
    <row r="61895" spans="23:31">
      <c r="W61895" s="50"/>
      <c r="AA61895" s="50"/>
      <c r="AE61895" s="50"/>
    </row>
    <row r="61896" spans="23:31">
      <c r="W61896" s="50"/>
      <c r="AA61896" s="50"/>
      <c r="AE61896" s="50"/>
    </row>
    <row r="61897" spans="23:31">
      <c r="W61897" s="50"/>
      <c r="AA61897" s="50"/>
      <c r="AE61897" s="50"/>
    </row>
    <row r="61898" spans="23:31">
      <c r="W61898" s="50"/>
      <c r="AA61898" s="50"/>
      <c r="AE61898" s="50"/>
    </row>
    <row r="61899" spans="23:31">
      <c r="W61899" s="50"/>
      <c r="AA61899" s="50"/>
      <c r="AE61899" s="50"/>
    </row>
    <row r="61900" spans="23:31">
      <c r="W61900" s="50"/>
      <c r="AA61900" s="50"/>
      <c r="AE61900" s="50"/>
    </row>
    <row r="61901" spans="23:31">
      <c r="W61901" s="50"/>
      <c r="AA61901" s="50"/>
      <c r="AE61901" s="50"/>
    </row>
    <row r="61902" spans="23:31">
      <c r="W61902" s="50"/>
      <c r="AA61902" s="50"/>
      <c r="AE61902" s="50"/>
    </row>
    <row r="61903" spans="23:31">
      <c r="W61903" s="50"/>
      <c r="AA61903" s="50"/>
      <c r="AE61903" s="50"/>
    </row>
    <row r="61904" spans="23:31">
      <c r="W61904" s="50"/>
      <c r="AA61904" s="50"/>
      <c r="AE61904" s="50"/>
    </row>
    <row r="61905" spans="23:31">
      <c r="W61905" s="50"/>
      <c r="AA61905" s="50"/>
      <c r="AE61905" s="50"/>
    </row>
    <row r="61906" spans="23:31">
      <c r="W61906" s="50"/>
      <c r="AA61906" s="50"/>
      <c r="AE61906" s="50"/>
    </row>
    <row r="61907" spans="23:31">
      <c r="W61907" s="50"/>
      <c r="AA61907" s="50"/>
      <c r="AE61907" s="50"/>
    </row>
    <row r="61908" spans="23:31">
      <c r="W61908" s="50"/>
      <c r="AA61908" s="50"/>
      <c r="AE61908" s="50"/>
    </row>
    <row r="61909" spans="23:31">
      <c r="W61909" s="50"/>
      <c r="AA61909" s="50"/>
      <c r="AE61909" s="50"/>
    </row>
    <row r="61910" spans="23:31">
      <c r="W61910" s="50"/>
      <c r="AA61910" s="50"/>
      <c r="AE61910" s="50"/>
    </row>
    <row r="61911" spans="23:31">
      <c r="W61911" s="50"/>
      <c r="AA61911" s="50"/>
      <c r="AE61911" s="50"/>
    </row>
    <row r="61912" spans="23:31">
      <c r="W61912" s="50"/>
      <c r="AA61912" s="50"/>
      <c r="AE61912" s="50"/>
    </row>
    <row r="61913" spans="23:31">
      <c r="W61913" s="50"/>
      <c r="AA61913" s="50"/>
      <c r="AE61913" s="50"/>
    </row>
    <row r="61914" spans="23:31">
      <c r="W61914" s="50"/>
      <c r="AA61914" s="50"/>
      <c r="AE61914" s="50"/>
    </row>
    <row r="61915" spans="23:31">
      <c r="W61915" s="50"/>
      <c r="AA61915" s="50"/>
      <c r="AE61915" s="50"/>
    </row>
    <row r="61916" spans="23:31">
      <c r="W61916" s="50"/>
      <c r="AA61916" s="50"/>
      <c r="AE61916" s="50"/>
    </row>
    <row r="61917" spans="23:31">
      <c r="W61917" s="50"/>
      <c r="AA61917" s="50"/>
      <c r="AE61917" s="50"/>
    </row>
    <row r="61918" spans="23:31">
      <c r="W61918" s="50"/>
      <c r="AA61918" s="50"/>
      <c r="AE61918" s="50"/>
    </row>
    <row r="61919" spans="23:31">
      <c r="W61919" s="50"/>
      <c r="AA61919" s="50"/>
      <c r="AE61919" s="50"/>
    </row>
    <row r="61920" spans="23:31">
      <c r="W61920" s="50"/>
      <c r="AA61920" s="50"/>
      <c r="AE61920" s="50"/>
    </row>
    <row r="61921" spans="23:31">
      <c r="W61921" s="50"/>
      <c r="AA61921" s="50"/>
      <c r="AE61921" s="50"/>
    </row>
    <row r="61922" spans="23:31">
      <c r="W61922" s="50"/>
      <c r="AA61922" s="50"/>
      <c r="AE61922" s="50"/>
    </row>
    <row r="61923" spans="23:31">
      <c r="W61923" s="50"/>
      <c r="AA61923" s="50"/>
      <c r="AE61923" s="50"/>
    </row>
    <row r="61924" spans="23:31">
      <c r="W61924" s="50"/>
      <c r="AA61924" s="50"/>
      <c r="AE61924" s="50"/>
    </row>
    <row r="61925" spans="23:31">
      <c r="W61925" s="50"/>
      <c r="AA61925" s="50"/>
      <c r="AE61925" s="50"/>
    </row>
    <row r="61926" spans="23:31">
      <c r="W61926" s="50"/>
      <c r="AA61926" s="50"/>
      <c r="AE61926" s="50"/>
    </row>
    <row r="61927" spans="23:31">
      <c r="W61927" s="50"/>
      <c r="AA61927" s="50"/>
      <c r="AE61927" s="50"/>
    </row>
    <row r="61928" spans="23:31">
      <c r="W61928" s="50"/>
      <c r="AA61928" s="50"/>
      <c r="AE61928" s="50"/>
    </row>
    <row r="61929" spans="23:31">
      <c r="W61929" s="50"/>
      <c r="AA61929" s="50"/>
      <c r="AE61929" s="50"/>
    </row>
    <row r="61930" spans="23:31">
      <c r="W61930" s="50"/>
      <c r="AA61930" s="50"/>
      <c r="AE61930" s="50"/>
    </row>
    <row r="61931" spans="23:31">
      <c r="W61931" s="50"/>
      <c r="AA61931" s="50"/>
      <c r="AE61931" s="50"/>
    </row>
    <row r="61932" spans="23:31">
      <c r="W61932" s="50"/>
      <c r="AA61932" s="50"/>
      <c r="AE61932" s="50"/>
    </row>
    <row r="61933" spans="23:31">
      <c r="W61933" s="50"/>
      <c r="AA61933" s="50"/>
      <c r="AE61933" s="50"/>
    </row>
    <row r="61934" spans="23:31">
      <c r="W61934" s="50"/>
      <c r="AA61934" s="50"/>
      <c r="AE61934" s="50"/>
    </row>
    <row r="61935" spans="23:31">
      <c r="W61935" s="50"/>
      <c r="AA61935" s="50"/>
      <c r="AE61935" s="50"/>
    </row>
    <row r="61936" spans="23:31">
      <c r="W61936" s="50"/>
      <c r="AA61936" s="50"/>
      <c r="AE61936" s="50"/>
    </row>
    <row r="61937" spans="23:31">
      <c r="W61937" s="50"/>
      <c r="AA61937" s="50"/>
      <c r="AE61937" s="50"/>
    </row>
    <row r="61938" spans="23:31">
      <c r="W61938" s="50"/>
      <c r="AA61938" s="50"/>
      <c r="AE61938" s="50"/>
    </row>
    <row r="61939" spans="23:31">
      <c r="W61939" s="50"/>
      <c r="AA61939" s="50"/>
      <c r="AE61939" s="50"/>
    </row>
    <row r="61940" spans="23:31">
      <c r="W61940" s="50"/>
      <c r="AA61940" s="50"/>
      <c r="AE61940" s="50"/>
    </row>
    <row r="61941" spans="23:31">
      <c r="W61941" s="50"/>
      <c r="AA61941" s="50"/>
      <c r="AE61941" s="50"/>
    </row>
    <row r="61942" spans="23:31">
      <c r="W61942" s="50"/>
      <c r="AA61942" s="50"/>
      <c r="AE61942" s="50"/>
    </row>
    <row r="61943" spans="23:31">
      <c r="W61943" s="50"/>
      <c r="AA61943" s="50"/>
      <c r="AE61943" s="50"/>
    </row>
    <row r="61944" spans="23:31">
      <c r="W61944" s="50"/>
      <c r="AA61944" s="50"/>
      <c r="AE61944" s="50"/>
    </row>
    <row r="61945" spans="23:31">
      <c r="W61945" s="50"/>
      <c r="AA61945" s="50"/>
      <c r="AE61945" s="50"/>
    </row>
    <row r="61946" spans="23:31">
      <c r="W61946" s="50"/>
      <c r="AA61946" s="50"/>
      <c r="AE61946" s="50"/>
    </row>
    <row r="61947" spans="23:31">
      <c r="W61947" s="50"/>
      <c r="AA61947" s="50"/>
      <c r="AE61947" s="50"/>
    </row>
    <row r="61948" spans="23:31">
      <c r="W61948" s="50"/>
      <c r="AA61948" s="50"/>
      <c r="AE61948" s="50"/>
    </row>
    <row r="61949" spans="23:31">
      <c r="W61949" s="50"/>
      <c r="AA61949" s="50"/>
      <c r="AE61949" s="50"/>
    </row>
    <row r="61950" spans="23:31">
      <c r="W61950" s="50"/>
      <c r="AA61950" s="50"/>
      <c r="AE61950" s="50"/>
    </row>
    <row r="61951" spans="23:31">
      <c r="W61951" s="50"/>
      <c r="AA61951" s="50"/>
      <c r="AE61951" s="50"/>
    </row>
    <row r="61952" spans="23:31">
      <c r="W61952" s="50"/>
      <c r="AA61952" s="50"/>
      <c r="AE61952" s="50"/>
    </row>
    <row r="61953" spans="23:31">
      <c r="W61953" s="50"/>
      <c r="AA61953" s="50"/>
      <c r="AE61953" s="50"/>
    </row>
    <row r="61954" spans="23:31">
      <c r="W61954" s="50"/>
      <c r="AA61954" s="50"/>
      <c r="AE61954" s="50"/>
    </row>
    <row r="61955" spans="23:31">
      <c r="W61955" s="50"/>
      <c r="AA61955" s="50"/>
      <c r="AE61955" s="50"/>
    </row>
    <row r="61956" spans="23:31">
      <c r="W61956" s="50"/>
      <c r="AA61956" s="50"/>
      <c r="AE61956" s="50"/>
    </row>
    <row r="61957" spans="23:31">
      <c r="W61957" s="50"/>
      <c r="AA61957" s="50"/>
      <c r="AE61957" s="50"/>
    </row>
    <row r="61958" spans="23:31">
      <c r="W61958" s="50"/>
      <c r="AA61958" s="50"/>
      <c r="AE61958" s="50"/>
    </row>
    <row r="61959" spans="23:31">
      <c r="W61959" s="50"/>
      <c r="AA61959" s="50"/>
      <c r="AE61959" s="50"/>
    </row>
    <row r="61960" spans="23:31">
      <c r="W61960" s="50"/>
      <c r="AA61960" s="50"/>
      <c r="AE61960" s="50"/>
    </row>
    <row r="61961" spans="23:31">
      <c r="W61961" s="50"/>
      <c r="AA61961" s="50"/>
      <c r="AE61961" s="50"/>
    </row>
    <row r="61962" spans="23:31">
      <c r="W61962" s="50"/>
      <c r="AA61962" s="50"/>
      <c r="AE61962" s="50"/>
    </row>
    <row r="61963" spans="23:31">
      <c r="W61963" s="50"/>
      <c r="AA61963" s="50"/>
      <c r="AE61963" s="50"/>
    </row>
    <row r="61964" spans="23:31">
      <c r="W61964" s="50"/>
      <c r="AA61964" s="50"/>
      <c r="AE61964" s="50"/>
    </row>
    <row r="61965" spans="23:31">
      <c r="W61965" s="50"/>
      <c r="AA61965" s="50"/>
      <c r="AE61965" s="50"/>
    </row>
    <row r="61966" spans="23:31">
      <c r="W61966" s="50"/>
      <c r="AA61966" s="50"/>
      <c r="AE61966" s="50"/>
    </row>
    <row r="61967" spans="23:31">
      <c r="W61967" s="50"/>
      <c r="AA61967" s="50"/>
      <c r="AE61967" s="50"/>
    </row>
    <row r="61968" spans="23:31">
      <c r="W61968" s="50"/>
      <c r="AA61968" s="50"/>
      <c r="AE61968" s="50"/>
    </row>
    <row r="61969" spans="23:31">
      <c r="W61969" s="50"/>
      <c r="AA61969" s="50"/>
      <c r="AE61969" s="50"/>
    </row>
    <row r="61970" spans="23:31">
      <c r="W61970" s="50"/>
      <c r="AA61970" s="50"/>
      <c r="AE61970" s="50"/>
    </row>
    <row r="61971" spans="23:31">
      <c r="W61971" s="50"/>
      <c r="AA61971" s="50"/>
      <c r="AE61971" s="50"/>
    </row>
    <row r="61972" spans="23:31">
      <c r="W61972" s="50"/>
      <c r="AA61972" s="50"/>
      <c r="AE61972" s="50"/>
    </row>
    <row r="61973" spans="23:31">
      <c r="W61973" s="50"/>
      <c r="AA61973" s="50"/>
      <c r="AE61973" s="50"/>
    </row>
    <row r="61974" spans="23:31">
      <c r="W61974" s="50"/>
      <c r="AA61974" s="50"/>
      <c r="AE61974" s="50"/>
    </row>
    <row r="61975" spans="23:31">
      <c r="W61975" s="50"/>
      <c r="AA61975" s="50"/>
      <c r="AE61975" s="50"/>
    </row>
    <row r="61976" spans="23:31">
      <c r="W61976" s="50"/>
      <c r="AA61976" s="50"/>
      <c r="AE61976" s="50"/>
    </row>
    <row r="61977" spans="23:31">
      <c r="W61977" s="50"/>
      <c r="AA61977" s="50"/>
      <c r="AE61977" s="50"/>
    </row>
    <row r="61978" spans="23:31">
      <c r="W61978" s="50"/>
      <c r="AA61978" s="50"/>
      <c r="AE61978" s="50"/>
    </row>
    <row r="61979" spans="23:31">
      <c r="W61979" s="50"/>
      <c r="AA61979" s="50"/>
      <c r="AE61979" s="50"/>
    </row>
    <row r="61980" spans="23:31">
      <c r="W61980" s="50"/>
      <c r="AA61980" s="50"/>
      <c r="AE61980" s="50"/>
    </row>
    <row r="61981" spans="23:31">
      <c r="W61981" s="50"/>
      <c r="AA61981" s="50"/>
      <c r="AE61981" s="50"/>
    </row>
    <row r="61982" spans="23:31">
      <c r="W61982" s="50"/>
      <c r="AA61982" s="50"/>
      <c r="AE61982" s="50"/>
    </row>
    <row r="61983" spans="23:31">
      <c r="W61983" s="50"/>
      <c r="AA61983" s="50"/>
      <c r="AE61983" s="50"/>
    </row>
    <row r="61984" spans="23:31">
      <c r="W61984" s="50"/>
      <c r="AA61984" s="50"/>
      <c r="AE61984" s="50"/>
    </row>
    <row r="61985" spans="23:31">
      <c r="W61985" s="50"/>
      <c r="AA61985" s="50"/>
      <c r="AE61985" s="50"/>
    </row>
    <row r="61986" spans="23:31">
      <c r="W61986" s="50"/>
      <c r="AA61986" s="50"/>
      <c r="AE61986" s="50"/>
    </row>
    <row r="61987" spans="23:31">
      <c r="W61987" s="50"/>
      <c r="AA61987" s="50"/>
      <c r="AE61987" s="50"/>
    </row>
    <row r="61988" spans="23:31">
      <c r="W61988" s="50"/>
      <c r="AA61988" s="50"/>
      <c r="AE61988" s="50"/>
    </row>
    <row r="61989" spans="23:31">
      <c r="W61989" s="50"/>
      <c r="AA61989" s="50"/>
      <c r="AE61989" s="50"/>
    </row>
    <row r="61990" spans="23:31">
      <c r="W61990" s="50"/>
      <c r="AA61990" s="50"/>
      <c r="AE61990" s="50"/>
    </row>
    <row r="61991" spans="23:31">
      <c r="W61991" s="50"/>
      <c r="AA61991" s="50"/>
      <c r="AE61991" s="50"/>
    </row>
    <row r="61992" spans="23:31">
      <c r="W61992" s="50"/>
      <c r="AA61992" s="50"/>
      <c r="AE61992" s="50"/>
    </row>
    <row r="61993" spans="23:31">
      <c r="W61993" s="50"/>
      <c r="AA61993" s="50"/>
      <c r="AE61993" s="50"/>
    </row>
    <row r="61994" spans="23:31">
      <c r="W61994" s="50"/>
      <c r="AA61994" s="50"/>
      <c r="AE61994" s="50"/>
    </row>
    <row r="61995" spans="23:31">
      <c r="W61995" s="50"/>
      <c r="AA61995" s="50"/>
      <c r="AE61995" s="50"/>
    </row>
    <row r="61996" spans="23:31">
      <c r="W61996" s="50"/>
      <c r="AA61996" s="50"/>
      <c r="AE61996" s="50"/>
    </row>
    <row r="61997" spans="23:31">
      <c r="W61997" s="50"/>
      <c r="AA61997" s="50"/>
      <c r="AE61997" s="50"/>
    </row>
    <row r="61998" spans="23:31">
      <c r="W61998" s="50"/>
      <c r="AA61998" s="50"/>
      <c r="AE61998" s="50"/>
    </row>
    <row r="61999" spans="23:31">
      <c r="W61999" s="50"/>
      <c r="AA61999" s="50"/>
      <c r="AE61999" s="50"/>
    </row>
    <row r="62000" spans="23:31">
      <c r="W62000" s="50"/>
      <c r="AA62000" s="50"/>
      <c r="AE62000" s="50"/>
    </row>
    <row r="62001" spans="23:31">
      <c r="W62001" s="50"/>
      <c r="AA62001" s="50"/>
      <c r="AE62001" s="50"/>
    </row>
    <row r="62002" spans="23:31">
      <c r="W62002" s="50"/>
      <c r="AA62002" s="50"/>
      <c r="AE62002" s="50"/>
    </row>
    <row r="62003" spans="23:31">
      <c r="W62003" s="50"/>
      <c r="AA62003" s="50"/>
      <c r="AE62003" s="50"/>
    </row>
    <row r="62004" spans="23:31">
      <c r="W62004" s="50"/>
      <c r="AA62004" s="50"/>
      <c r="AE62004" s="50"/>
    </row>
    <row r="62005" spans="23:31">
      <c r="W62005" s="50"/>
      <c r="AA62005" s="50"/>
      <c r="AE62005" s="50"/>
    </row>
    <row r="62006" spans="23:31">
      <c r="W62006" s="50"/>
      <c r="AA62006" s="50"/>
      <c r="AE62006" s="50"/>
    </row>
    <row r="62007" spans="23:31">
      <c r="W62007" s="50"/>
      <c r="AA62007" s="50"/>
      <c r="AE62007" s="50"/>
    </row>
    <row r="62008" spans="23:31">
      <c r="W62008" s="50"/>
      <c r="AA62008" s="50"/>
      <c r="AE62008" s="50"/>
    </row>
    <row r="62009" spans="23:31">
      <c r="W62009" s="50"/>
      <c r="AA62009" s="50"/>
      <c r="AE62009" s="50"/>
    </row>
    <row r="62010" spans="23:31">
      <c r="W62010" s="50"/>
      <c r="AA62010" s="50"/>
      <c r="AE62010" s="50"/>
    </row>
    <row r="62011" spans="23:31">
      <c r="W62011" s="50"/>
      <c r="AA62011" s="50"/>
      <c r="AE62011" s="50"/>
    </row>
    <row r="62012" spans="23:31">
      <c r="W62012" s="50"/>
      <c r="AA62012" s="50"/>
      <c r="AE62012" s="50"/>
    </row>
    <row r="62013" spans="23:31">
      <c r="W62013" s="50"/>
      <c r="AA62013" s="50"/>
      <c r="AE62013" s="50"/>
    </row>
    <row r="62014" spans="23:31">
      <c r="W62014" s="50"/>
      <c r="AA62014" s="50"/>
      <c r="AE62014" s="50"/>
    </row>
    <row r="62015" spans="23:31">
      <c r="W62015" s="50"/>
      <c r="AA62015" s="50"/>
      <c r="AE62015" s="50"/>
    </row>
    <row r="62016" spans="23:31">
      <c r="W62016" s="50"/>
      <c r="AA62016" s="50"/>
      <c r="AE62016" s="50"/>
    </row>
    <row r="62017" spans="23:31">
      <c r="W62017" s="50"/>
      <c r="AA62017" s="50"/>
      <c r="AE62017" s="50"/>
    </row>
    <row r="62018" spans="23:31">
      <c r="W62018" s="50"/>
      <c r="AA62018" s="50"/>
      <c r="AE62018" s="50"/>
    </row>
    <row r="62019" spans="23:31">
      <c r="W62019" s="50"/>
      <c r="AA62019" s="50"/>
      <c r="AE62019" s="50"/>
    </row>
    <row r="62020" spans="23:31">
      <c r="W62020" s="50"/>
      <c r="AA62020" s="50"/>
      <c r="AE62020" s="50"/>
    </row>
    <row r="62021" spans="23:31">
      <c r="W62021" s="50"/>
      <c r="AA62021" s="50"/>
      <c r="AE62021" s="50"/>
    </row>
    <row r="62022" spans="23:31">
      <c r="W62022" s="50"/>
      <c r="AA62022" s="50"/>
      <c r="AE62022" s="50"/>
    </row>
    <row r="62023" spans="23:31">
      <c r="W62023" s="50"/>
      <c r="AA62023" s="50"/>
      <c r="AE62023" s="50"/>
    </row>
    <row r="62024" spans="23:31">
      <c r="W62024" s="50"/>
      <c r="AA62024" s="50"/>
      <c r="AE62024" s="50"/>
    </row>
    <row r="62025" spans="23:31">
      <c r="W62025" s="50"/>
      <c r="AA62025" s="50"/>
      <c r="AE62025" s="50"/>
    </row>
    <row r="62026" spans="23:31">
      <c r="W62026" s="50"/>
      <c r="AA62026" s="50"/>
      <c r="AE62026" s="50"/>
    </row>
    <row r="62027" spans="23:31">
      <c r="W62027" s="50"/>
      <c r="AA62027" s="50"/>
      <c r="AE62027" s="50"/>
    </row>
    <row r="62028" spans="23:31">
      <c r="W62028" s="50"/>
      <c r="AA62028" s="50"/>
      <c r="AE62028" s="50"/>
    </row>
    <row r="62029" spans="23:31">
      <c r="W62029" s="50"/>
      <c r="AA62029" s="50"/>
      <c r="AE62029" s="50"/>
    </row>
    <row r="62030" spans="23:31">
      <c r="W62030" s="50"/>
      <c r="AA62030" s="50"/>
      <c r="AE62030" s="50"/>
    </row>
    <row r="62031" spans="23:31">
      <c r="W62031" s="50"/>
      <c r="AA62031" s="50"/>
      <c r="AE62031" s="50"/>
    </row>
    <row r="62032" spans="23:31">
      <c r="W62032" s="50"/>
      <c r="AA62032" s="50"/>
      <c r="AE62032" s="50"/>
    </row>
    <row r="62033" spans="23:31">
      <c r="W62033" s="50"/>
      <c r="AA62033" s="50"/>
      <c r="AE62033" s="50"/>
    </row>
    <row r="62034" spans="23:31">
      <c r="W62034" s="50"/>
      <c r="AA62034" s="50"/>
      <c r="AE62034" s="50"/>
    </row>
    <row r="62035" spans="23:31">
      <c r="W62035" s="50"/>
      <c r="AA62035" s="50"/>
      <c r="AE62035" s="50"/>
    </row>
    <row r="62036" spans="23:31">
      <c r="W62036" s="50"/>
      <c r="AA62036" s="50"/>
      <c r="AE62036" s="50"/>
    </row>
    <row r="62037" spans="23:31">
      <c r="W62037" s="50"/>
      <c r="AA62037" s="50"/>
      <c r="AE62037" s="50"/>
    </row>
    <row r="62038" spans="23:31">
      <c r="W62038" s="50"/>
      <c r="AA62038" s="50"/>
      <c r="AE62038" s="50"/>
    </row>
    <row r="62039" spans="23:31">
      <c r="W62039" s="50"/>
      <c r="AA62039" s="50"/>
      <c r="AE62039" s="50"/>
    </row>
    <row r="62040" spans="23:31">
      <c r="W62040" s="50"/>
      <c r="AA62040" s="50"/>
      <c r="AE62040" s="50"/>
    </row>
    <row r="62041" spans="23:31">
      <c r="W62041" s="50"/>
      <c r="AA62041" s="50"/>
      <c r="AE62041" s="50"/>
    </row>
    <row r="62042" spans="23:31">
      <c r="W62042" s="50"/>
      <c r="AA62042" s="50"/>
      <c r="AE62042" s="50"/>
    </row>
    <row r="62043" spans="23:31">
      <c r="W62043" s="50"/>
      <c r="AA62043" s="50"/>
      <c r="AE62043" s="50"/>
    </row>
    <row r="62044" spans="23:31">
      <c r="W62044" s="50"/>
      <c r="AA62044" s="50"/>
      <c r="AE62044" s="50"/>
    </row>
    <row r="62045" spans="23:31">
      <c r="W62045" s="50"/>
      <c r="AA62045" s="50"/>
      <c r="AE62045" s="50"/>
    </row>
    <row r="62046" spans="23:31">
      <c r="W62046" s="50"/>
      <c r="AA62046" s="50"/>
      <c r="AE62046" s="50"/>
    </row>
    <row r="62047" spans="23:31">
      <c r="W62047" s="50"/>
      <c r="AA62047" s="50"/>
      <c r="AE62047" s="50"/>
    </row>
    <row r="62048" spans="23:31">
      <c r="W62048" s="50"/>
      <c r="AA62048" s="50"/>
      <c r="AE62048" s="50"/>
    </row>
    <row r="62049" spans="23:31">
      <c r="W62049" s="50"/>
      <c r="AA62049" s="50"/>
      <c r="AE62049" s="50"/>
    </row>
    <row r="62050" spans="23:31">
      <c r="W62050" s="50"/>
      <c r="AA62050" s="50"/>
      <c r="AE62050" s="50"/>
    </row>
    <row r="62051" spans="23:31">
      <c r="W62051" s="50"/>
      <c r="AA62051" s="50"/>
      <c r="AE62051" s="50"/>
    </row>
    <row r="62052" spans="23:31">
      <c r="W62052" s="50"/>
      <c r="AA62052" s="50"/>
      <c r="AE62052" s="50"/>
    </row>
    <row r="62053" spans="23:31">
      <c r="W62053" s="50"/>
      <c r="AA62053" s="50"/>
      <c r="AE62053" s="50"/>
    </row>
    <row r="62054" spans="23:31">
      <c r="W62054" s="50"/>
      <c r="AA62054" s="50"/>
      <c r="AE62054" s="50"/>
    </row>
    <row r="62055" spans="23:31">
      <c r="W62055" s="50"/>
      <c r="AA62055" s="50"/>
      <c r="AE62055" s="50"/>
    </row>
    <row r="62056" spans="23:31">
      <c r="W62056" s="50"/>
      <c r="AA62056" s="50"/>
      <c r="AE62056" s="50"/>
    </row>
    <row r="62057" spans="23:31">
      <c r="W62057" s="50"/>
      <c r="AA62057" s="50"/>
      <c r="AE62057" s="50"/>
    </row>
    <row r="62058" spans="23:31">
      <c r="W62058" s="50"/>
      <c r="AA62058" s="50"/>
      <c r="AE62058" s="50"/>
    </row>
    <row r="62059" spans="23:31">
      <c r="W62059" s="50"/>
      <c r="AA62059" s="50"/>
      <c r="AE62059" s="50"/>
    </row>
    <row r="62060" spans="23:31">
      <c r="W62060" s="50"/>
      <c r="AA62060" s="50"/>
      <c r="AE62060" s="50"/>
    </row>
    <row r="62061" spans="23:31">
      <c r="W62061" s="50"/>
      <c r="AA62061" s="50"/>
      <c r="AE62061" s="50"/>
    </row>
    <row r="62062" spans="23:31">
      <c r="W62062" s="50"/>
      <c r="AA62062" s="50"/>
      <c r="AE62062" s="50"/>
    </row>
    <row r="62063" spans="23:31">
      <c r="W62063" s="50"/>
      <c r="AA62063" s="50"/>
      <c r="AE62063" s="50"/>
    </row>
    <row r="62064" spans="23:31">
      <c r="W62064" s="50"/>
      <c r="AA62064" s="50"/>
      <c r="AE62064" s="50"/>
    </row>
    <row r="62065" spans="23:31">
      <c r="W62065" s="50"/>
      <c r="AA62065" s="50"/>
      <c r="AE62065" s="50"/>
    </row>
    <row r="62066" spans="23:31">
      <c r="W62066" s="50"/>
      <c r="AA62066" s="50"/>
      <c r="AE62066" s="50"/>
    </row>
    <row r="62067" spans="23:31">
      <c r="W62067" s="50"/>
      <c r="AA62067" s="50"/>
      <c r="AE62067" s="50"/>
    </row>
    <row r="62068" spans="23:31">
      <c r="W62068" s="50"/>
      <c r="AA62068" s="50"/>
      <c r="AE62068" s="50"/>
    </row>
    <row r="62069" spans="23:31">
      <c r="W62069" s="50"/>
      <c r="AA62069" s="50"/>
      <c r="AE62069" s="50"/>
    </row>
    <row r="62070" spans="23:31">
      <c r="W62070" s="50"/>
      <c r="AA62070" s="50"/>
      <c r="AE62070" s="50"/>
    </row>
    <row r="62071" spans="23:31">
      <c r="W62071" s="50"/>
      <c r="AA62071" s="50"/>
      <c r="AE62071" s="50"/>
    </row>
    <row r="62072" spans="23:31">
      <c r="W62072" s="50"/>
      <c r="AA62072" s="50"/>
      <c r="AE62072" s="50"/>
    </row>
    <row r="62073" spans="23:31">
      <c r="W62073" s="50"/>
      <c r="AA62073" s="50"/>
      <c r="AE62073" s="50"/>
    </row>
    <row r="62074" spans="23:31">
      <c r="W62074" s="50"/>
      <c r="AA62074" s="50"/>
      <c r="AE62074" s="50"/>
    </row>
    <row r="62075" spans="23:31">
      <c r="W62075" s="50"/>
      <c r="AA62075" s="50"/>
      <c r="AE62075" s="50"/>
    </row>
    <row r="62076" spans="23:31">
      <c r="W62076" s="50"/>
      <c r="AA62076" s="50"/>
      <c r="AE62076" s="50"/>
    </row>
    <row r="62077" spans="23:31">
      <c r="W62077" s="50"/>
      <c r="AA62077" s="50"/>
      <c r="AE62077" s="50"/>
    </row>
    <row r="62078" spans="23:31">
      <c r="W62078" s="50"/>
      <c r="AA62078" s="50"/>
      <c r="AE62078" s="50"/>
    </row>
    <row r="62079" spans="23:31">
      <c r="W62079" s="50"/>
      <c r="AA62079" s="50"/>
      <c r="AE62079" s="50"/>
    </row>
    <row r="62080" spans="23:31">
      <c r="W62080" s="50"/>
      <c r="AA62080" s="50"/>
      <c r="AE62080" s="50"/>
    </row>
    <row r="62081" spans="23:31">
      <c r="W62081" s="50"/>
      <c r="AA62081" s="50"/>
      <c r="AE62081" s="50"/>
    </row>
    <row r="62082" spans="23:31">
      <c r="W62082" s="50"/>
      <c r="AA62082" s="50"/>
      <c r="AE62082" s="50"/>
    </row>
    <row r="62083" spans="23:31">
      <c r="W62083" s="50"/>
      <c r="AA62083" s="50"/>
      <c r="AE62083" s="50"/>
    </row>
    <row r="62084" spans="23:31">
      <c r="W62084" s="50"/>
      <c r="AA62084" s="50"/>
      <c r="AE62084" s="50"/>
    </row>
    <row r="62085" spans="23:31">
      <c r="W62085" s="50"/>
      <c r="AA62085" s="50"/>
      <c r="AE62085" s="50"/>
    </row>
    <row r="62086" spans="23:31">
      <c r="W62086" s="50"/>
      <c r="AA62086" s="50"/>
      <c r="AE62086" s="50"/>
    </row>
    <row r="62087" spans="23:31">
      <c r="W62087" s="50"/>
      <c r="AA62087" s="50"/>
      <c r="AE62087" s="50"/>
    </row>
    <row r="62088" spans="23:31">
      <c r="W62088" s="50"/>
      <c r="AA62088" s="50"/>
      <c r="AE62088" s="50"/>
    </row>
    <row r="62089" spans="23:31">
      <c r="W62089" s="50"/>
      <c r="AA62089" s="50"/>
      <c r="AE62089" s="50"/>
    </row>
    <row r="62090" spans="23:31">
      <c r="W62090" s="50"/>
      <c r="AA62090" s="50"/>
      <c r="AE62090" s="50"/>
    </row>
    <row r="62091" spans="23:31">
      <c r="W62091" s="50"/>
      <c r="AA62091" s="50"/>
      <c r="AE62091" s="50"/>
    </row>
    <row r="62092" spans="23:31">
      <c r="W62092" s="50"/>
      <c r="AA62092" s="50"/>
      <c r="AE62092" s="50"/>
    </row>
    <row r="62093" spans="23:31">
      <c r="W62093" s="50"/>
      <c r="AA62093" s="50"/>
      <c r="AE62093" s="50"/>
    </row>
    <row r="62094" spans="23:31">
      <c r="W62094" s="50"/>
      <c r="AA62094" s="50"/>
      <c r="AE62094" s="50"/>
    </row>
    <row r="62095" spans="23:31">
      <c r="W62095" s="50"/>
      <c r="AA62095" s="50"/>
      <c r="AE62095" s="50"/>
    </row>
    <row r="62096" spans="23:31">
      <c r="W62096" s="50"/>
      <c r="AA62096" s="50"/>
      <c r="AE62096" s="50"/>
    </row>
    <row r="62097" spans="23:31">
      <c r="W62097" s="50"/>
      <c r="AA62097" s="50"/>
      <c r="AE62097" s="50"/>
    </row>
    <row r="62098" spans="23:31">
      <c r="W62098" s="50"/>
      <c r="AA62098" s="50"/>
      <c r="AE62098" s="50"/>
    </row>
    <row r="62099" spans="23:31">
      <c r="W62099" s="50"/>
      <c r="AA62099" s="50"/>
      <c r="AE62099" s="50"/>
    </row>
    <row r="62100" spans="23:31">
      <c r="W62100" s="50"/>
      <c r="AA62100" s="50"/>
      <c r="AE62100" s="50"/>
    </row>
    <row r="62101" spans="23:31">
      <c r="W62101" s="50"/>
      <c r="AA62101" s="50"/>
      <c r="AE62101" s="50"/>
    </row>
    <row r="62102" spans="23:31">
      <c r="W62102" s="50"/>
      <c r="AA62102" s="50"/>
      <c r="AE62102" s="50"/>
    </row>
    <row r="62103" spans="23:31">
      <c r="W62103" s="50"/>
      <c r="AA62103" s="50"/>
      <c r="AE62103" s="50"/>
    </row>
    <row r="62104" spans="23:31">
      <c r="W62104" s="50"/>
      <c r="AA62104" s="50"/>
      <c r="AE62104" s="50"/>
    </row>
    <row r="62105" spans="23:31">
      <c r="W62105" s="50"/>
      <c r="AA62105" s="50"/>
      <c r="AE62105" s="50"/>
    </row>
    <row r="62106" spans="23:31">
      <c r="W62106" s="50"/>
      <c r="AA62106" s="50"/>
      <c r="AE62106" s="50"/>
    </row>
    <row r="62107" spans="23:31">
      <c r="W62107" s="50"/>
      <c r="AA62107" s="50"/>
      <c r="AE62107" s="50"/>
    </row>
    <row r="62108" spans="23:31">
      <c r="W62108" s="50"/>
      <c r="AA62108" s="50"/>
      <c r="AE62108" s="50"/>
    </row>
    <row r="62109" spans="23:31">
      <c r="W62109" s="50"/>
      <c r="AA62109" s="50"/>
      <c r="AE62109" s="50"/>
    </row>
    <row r="62110" spans="23:31">
      <c r="W62110" s="50"/>
      <c r="AA62110" s="50"/>
      <c r="AE62110" s="50"/>
    </row>
    <row r="62111" spans="23:31">
      <c r="W62111" s="50"/>
      <c r="AA62111" s="50"/>
      <c r="AE62111" s="50"/>
    </row>
    <row r="62112" spans="23:31">
      <c r="W62112" s="50"/>
      <c r="AA62112" s="50"/>
      <c r="AE62112" s="50"/>
    </row>
    <row r="62113" spans="23:31">
      <c r="W62113" s="50"/>
      <c r="AA62113" s="50"/>
      <c r="AE62113" s="50"/>
    </row>
    <row r="62114" spans="23:31">
      <c r="W62114" s="50"/>
      <c r="AA62114" s="50"/>
      <c r="AE62114" s="50"/>
    </row>
    <row r="62115" spans="23:31">
      <c r="W62115" s="50"/>
      <c r="AA62115" s="50"/>
      <c r="AE62115" s="50"/>
    </row>
    <row r="62116" spans="23:31">
      <c r="W62116" s="50"/>
      <c r="AA62116" s="50"/>
      <c r="AE62116" s="50"/>
    </row>
    <row r="62117" spans="23:31">
      <c r="W62117" s="50"/>
      <c r="AA62117" s="50"/>
      <c r="AE62117" s="50"/>
    </row>
    <row r="62118" spans="23:31">
      <c r="W62118" s="50"/>
      <c r="AA62118" s="50"/>
      <c r="AE62118" s="50"/>
    </row>
    <row r="62119" spans="23:31">
      <c r="W62119" s="50"/>
      <c r="AA62119" s="50"/>
      <c r="AE62119" s="50"/>
    </row>
    <row r="62120" spans="23:31">
      <c r="W62120" s="50"/>
      <c r="AA62120" s="50"/>
      <c r="AE62120" s="50"/>
    </row>
    <row r="62121" spans="23:31">
      <c r="W62121" s="50"/>
      <c r="AA62121" s="50"/>
      <c r="AE62121" s="50"/>
    </row>
    <row r="62122" spans="23:31">
      <c r="W62122" s="50"/>
      <c r="AA62122" s="50"/>
      <c r="AE62122" s="50"/>
    </row>
    <row r="62123" spans="23:31">
      <c r="W62123" s="50"/>
      <c r="AA62123" s="50"/>
      <c r="AE62123" s="50"/>
    </row>
    <row r="62124" spans="23:31">
      <c r="W62124" s="50"/>
      <c r="AA62124" s="50"/>
      <c r="AE62124" s="50"/>
    </row>
    <row r="62125" spans="23:31">
      <c r="W62125" s="50"/>
      <c r="AA62125" s="50"/>
      <c r="AE62125" s="50"/>
    </row>
    <row r="62126" spans="23:31">
      <c r="W62126" s="50"/>
      <c r="AA62126" s="50"/>
      <c r="AE62126" s="50"/>
    </row>
    <row r="62127" spans="23:31">
      <c r="W62127" s="50"/>
      <c r="AA62127" s="50"/>
      <c r="AE62127" s="50"/>
    </row>
    <row r="62128" spans="23:31">
      <c r="W62128" s="50"/>
      <c r="AA62128" s="50"/>
      <c r="AE62128" s="50"/>
    </row>
    <row r="62129" spans="23:31">
      <c r="W62129" s="50"/>
      <c r="AA62129" s="50"/>
      <c r="AE62129" s="50"/>
    </row>
    <row r="62130" spans="23:31">
      <c r="W62130" s="50"/>
      <c r="AA62130" s="50"/>
      <c r="AE62130" s="50"/>
    </row>
    <row r="62131" spans="23:31">
      <c r="W62131" s="50"/>
      <c r="AA62131" s="50"/>
      <c r="AE62131" s="50"/>
    </row>
    <row r="62132" spans="23:31">
      <c r="W62132" s="50"/>
      <c r="AA62132" s="50"/>
      <c r="AE62132" s="50"/>
    </row>
    <row r="62133" spans="23:31">
      <c r="W62133" s="50"/>
      <c r="AA62133" s="50"/>
      <c r="AE62133" s="50"/>
    </row>
    <row r="62134" spans="23:31">
      <c r="W62134" s="50"/>
      <c r="AA62134" s="50"/>
      <c r="AE62134" s="50"/>
    </row>
    <row r="62135" spans="23:31">
      <c r="W62135" s="50"/>
      <c r="AA62135" s="50"/>
      <c r="AE62135" s="50"/>
    </row>
    <row r="62136" spans="23:31">
      <c r="W62136" s="50"/>
      <c r="AA62136" s="50"/>
      <c r="AE62136" s="50"/>
    </row>
    <row r="62137" spans="23:31">
      <c r="W62137" s="50"/>
      <c r="AA62137" s="50"/>
      <c r="AE62137" s="50"/>
    </row>
    <row r="62138" spans="23:31">
      <c r="W62138" s="50"/>
      <c r="AA62138" s="50"/>
      <c r="AE62138" s="50"/>
    </row>
    <row r="62139" spans="23:31">
      <c r="W62139" s="50"/>
      <c r="AA62139" s="50"/>
      <c r="AE62139" s="50"/>
    </row>
    <row r="62140" spans="23:31">
      <c r="W62140" s="50"/>
      <c r="AA62140" s="50"/>
      <c r="AE62140" s="50"/>
    </row>
    <row r="62141" spans="23:31">
      <c r="W62141" s="50"/>
      <c r="AA62141" s="50"/>
      <c r="AE62141" s="50"/>
    </row>
    <row r="62142" spans="23:31">
      <c r="W62142" s="50"/>
      <c r="AA62142" s="50"/>
      <c r="AE62142" s="50"/>
    </row>
    <row r="62143" spans="23:31">
      <c r="W62143" s="50"/>
      <c r="AA62143" s="50"/>
      <c r="AE62143" s="50"/>
    </row>
    <row r="62144" spans="23:31">
      <c r="W62144" s="50"/>
      <c r="AA62144" s="50"/>
      <c r="AE62144" s="50"/>
    </row>
    <row r="62145" spans="23:31">
      <c r="W62145" s="50"/>
      <c r="AA62145" s="50"/>
      <c r="AE62145" s="50"/>
    </row>
    <row r="62146" spans="23:31">
      <c r="W62146" s="50"/>
      <c r="AA62146" s="50"/>
      <c r="AE62146" s="50"/>
    </row>
    <row r="62147" spans="23:31">
      <c r="W62147" s="50"/>
      <c r="AA62147" s="50"/>
      <c r="AE62147" s="50"/>
    </row>
    <row r="62148" spans="23:31">
      <c r="W62148" s="50"/>
      <c r="AA62148" s="50"/>
      <c r="AE62148" s="50"/>
    </row>
    <row r="62149" spans="23:31">
      <c r="W62149" s="50"/>
      <c r="AA62149" s="50"/>
      <c r="AE62149" s="50"/>
    </row>
    <row r="62150" spans="23:31">
      <c r="W62150" s="50"/>
      <c r="AA62150" s="50"/>
      <c r="AE62150" s="50"/>
    </row>
    <row r="62151" spans="23:31">
      <c r="W62151" s="50"/>
      <c r="AA62151" s="50"/>
      <c r="AE62151" s="50"/>
    </row>
    <row r="62152" spans="23:31">
      <c r="W62152" s="50"/>
      <c r="AA62152" s="50"/>
      <c r="AE62152" s="50"/>
    </row>
    <row r="62153" spans="23:31">
      <c r="W62153" s="50"/>
      <c r="AA62153" s="50"/>
      <c r="AE62153" s="50"/>
    </row>
    <row r="62154" spans="23:31">
      <c r="W62154" s="50"/>
      <c r="AA62154" s="50"/>
      <c r="AE62154" s="50"/>
    </row>
    <row r="62155" spans="23:31">
      <c r="W62155" s="50"/>
      <c r="AA62155" s="50"/>
      <c r="AE62155" s="50"/>
    </row>
    <row r="62156" spans="23:31">
      <c r="W62156" s="50"/>
      <c r="AA62156" s="50"/>
      <c r="AE62156" s="50"/>
    </row>
    <row r="62157" spans="23:31">
      <c r="W62157" s="50"/>
      <c r="AA62157" s="50"/>
      <c r="AE62157" s="50"/>
    </row>
    <row r="62158" spans="23:31">
      <c r="W62158" s="50"/>
      <c r="AA62158" s="50"/>
      <c r="AE62158" s="50"/>
    </row>
    <row r="62159" spans="23:31">
      <c r="W62159" s="50"/>
      <c r="AA62159" s="50"/>
      <c r="AE62159" s="50"/>
    </row>
    <row r="62160" spans="23:31">
      <c r="W62160" s="50"/>
      <c r="AA62160" s="50"/>
      <c r="AE62160" s="50"/>
    </row>
    <row r="62161" spans="23:31">
      <c r="W62161" s="50"/>
      <c r="AA62161" s="50"/>
      <c r="AE62161" s="50"/>
    </row>
    <row r="62162" spans="23:31">
      <c r="W62162" s="50"/>
      <c r="AA62162" s="50"/>
      <c r="AE62162" s="50"/>
    </row>
    <row r="62163" spans="23:31">
      <c r="W62163" s="50"/>
      <c r="AA62163" s="50"/>
      <c r="AE62163" s="50"/>
    </row>
    <row r="62164" spans="23:31">
      <c r="W62164" s="50"/>
      <c r="AA62164" s="50"/>
      <c r="AE62164" s="50"/>
    </row>
    <row r="62165" spans="23:31">
      <c r="W62165" s="50"/>
      <c r="AA62165" s="50"/>
      <c r="AE62165" s="50"/>
    </row>
    <row r="62166" spans="23:31">
      <c r="W62166" s="50"/>
      <c r="AA62166" s="50"/>
      <c r="AE62166" s="50"/>
    </row>
    <row r="62167" spans="23:31">
      <c r="W62167" s="50"/>
      <c r="AA62167" s="50"/>
      <c r="AE62167" s="50"/>
    </row>
    <row r="62168" spans="23:31">
      <c r="W62168" s="50"/>
      <c r="AA62168" s="50"/>
      <c r="AE62168" s="50"/>
    </row>
    <row r="62169" spans="23:31">
      <c r="W62169" s="50"/>
      <c r="AA62169" s="50"/>
      <c r="AE62169" s="50"/>
    </row>
    <row r="62170" spans="23:31">
      <c r="W62170" s="50"/>
      <c r="AA62170" s="50"/>
      <c r="AE62170" s="50"/>
    </row>
    <row r="62171" spans="23:31">
      <c r="W62171" s="50"/>
      <c r="AA62171" s="50"/>
      <c r="AE62171" s="50"/>
    </row>
    <row r="62172" spans="23:31">
      <c r="W62172" s="50"/>
      <c r="AA62172" s="50"/>
      <c r="AE62172" s="50"/>
    </row>
    <row r="62173" spans="23:31">
      <c r="W62173" s="50"/>
      <c r="AA62173" s="50"/>
      <c r="AE62173" s="50"/>
    </row>
    <row r="62174" spans="23:31">
      <c r="W62174" s="50"/>
      <c r="AA62174" s="50"/>
      <c r="AE62174" s="50"/>
    </row>
    <row r="62175" spans="23:31">
      <c r="W62175" s="50"/>
      <c r="AA62175" s="50"/>
      <c r="AE62175" s="50"/>
    </row>
    <row r="62176" spans="23:31">
      <c r="W62176" s="50"/>
      <c r="AA62176" s="50"/>
      <c r="AE62176" s="50"/>
    </row>
    <row r="62177" spans="23:31">
      <c r="W62177" s="50"/>
      <c r="AA62177" s="50"/>
      <c r="AE62177" s="50"/>
    </row>
    <row r="62178" spans="23:31">
      <c r="W62178" s="50"/>
      <c r="AA62178" s="50"/>
      <c r="AE62178" s="50"/>
    </row>
    <row r="62179" spans="23:31">
      <c r="W62179" s="50"/>
      <c r="AA62179" s="50"/>
      <c r="AE62179" s="50"/>
    </row>
    <row r="62180" spans="23:31">
      <c r="W62180" s="50"/>
      <c r="AA62180" s="50"/>
      <c r="AE62180" s="50"/>
    </row>
    <row r="62181" spans="23:31">
      <c r="W62181" s="50"/>
      <c r="AA62181" s="50"/>
      <c r="AE62181" s="50"/>
    </row>
    <row r="62182" spans="23:31">
      <c r="W62182" s="50"/>
      <c r="AA62182" s="50"/>
      <c r="AE62182" s="50"/>
    </row>
    <row r="62183" spans="23:31">
      <c r="W62183" s="50"/>
      <c r="AA62183" s="50"/>
      <c r="AE62183" s="50"/>
    </row>
    <row r="62184" spans="23:31">
      <c r="W62184" s="50"/>
      <c r="AA62184" s="50"/>
      <c r="AE62184" s="50"/>
    </row>
    <row r="62185" spans="23:31">
      <c r="W62185" s="50"/>
      <c r="AA62185" s="50"/>
      <c r="AE62185" s="50"/>
    </row>
    <row r="62186" spans="23:31">
      <c r="W62186" s="50"/>
      <c r="AA62186" s="50"/>
      <c r="AE62186" s="50"/>
    </row>
    <row r="62187" spans="23:31">
      <c r="W62187" s="50"/>
      <c r="AA62187" s="50"/>
      <c r="AE62187" s="50"/>
    </row>
    <row r="62188" spans="23:31">
      <c r="W62188" s="50"/>
      <c r="AA62188" s="50"/>
      <c r="AE62188" s="50"/>
    </row>
    <row r="62189" spans="23:31">
      <c r="W62189" s="50"/>
      <c r="AA62189" s="50"/>
      <c r="AE62189" s="50"/>
    </row>
    <row r="62190" spans="23:31">
      <c r="W62190" s="50"/>
      <c r="AA62190" s="50"/>
      <c r="AE62190" s="50"/>
    </row>
    <row r="62191" spans="23:31">
      <c r="W62191" s="50"/>
      <c r="AA62191" s="50"/>
      <c r="AE62191" s="50"/>
    </row>
    <row r="62192" spans="23:31">
      <c r="W62192" s="50"/>
      <c r="AA62192" s="50"/>
      <c r="AE62192" s="50"/>
    </row>
    <row r="62193" spans="23:31">
      <c r="W62193" s="50"/>
      <c r="AA62193" s="50"/>
      <c r="AE62193" s="50"/>
    </row>
    <row r="62194" spans="23:31">
      <c r="W62194" s="50"/>
      <c r="AA62194" s="50"/>
      <c r="AE62194" s="50"/>
    </row>
    <row r="62195" spans="23:31">
      <c r="W62195" s="50"/>
      <c r="AA62195" s="50"/>
      <c r="AE62195" s="50"/>
    </row>
    <row r="62196" spans="23:31">
      <c r="W62196" s="50"/>
      <c r="AA62196" s="50"/>
      <c r="AE62196" s="50"/>
    </row>
    <row r="62197" spans="23:31">
      <c r="W62197" s="50"/>
      <c r="AA62197" s="50"/>
      <c r="AE62197" s="50"/>
    </row>
    <row r="62198" spans="23:31">
      <c r="W62198" s="50"/>
      <c r="AA62198" s="50"/>
      <c r="AE62198" s="50"/>
    </row>
    <row r="62199" spans="23:31">
      <c r="W62199" s="50"/>
      <c r="AA62199" s="50"/>
      <c r="AE62199" s="50"/>
    </row>
    <row r="62200" spans="23:31">
      <c r="W62200" s="50"/>
      <c r="AA62200" s="50"/>
      <c r="AE62200" s="50"/>
    </row>
    <row r="62201" spans="23:31">
      <c r="W62201" s="50"/>
      <c r="AA62201" s="50"/>
      <c r="AE62201" s="50"/>
    </row>
    <row r="62202" spans="23:31">
      <c r="W62202" s="50"/>
      <c r="AA62202" s="50"/>
      <c r="AE62202" s="50"/>
    </row>
    <row r="62203" spans="23:31">
      <c r="W62203" s="50"/>
      <c r="AA62203" s="50"/>
      <c r="AE62203" s="50"/>
    </row>
    <row r="62204" spans="23:31">
      <c r="W62204" s="50"/>
      <c r="AA62204" s="50"/>
      <c r="AE62204" s="50"/>
    </row>
    <row r="62205" spans="23:31">
      <c r="W62205" s="50"/>
      <c r="AA62205" s="50"/>
      <c r="AE62205" s="50"/>
    </row>
    <row r="62206" spans="23:31">
      <c r="W62206" s="50"/>
      <c r="AA62206" s="50"/>
      <c r="AE62206" s="50"/>
    </row>
    <row r="62207" spans="23:31">
      <c r="W62207" s="50"/>
      <c r="AA62207" s="50"/>
      <c r="AE62207" s="50"/>
    </row>
    <row r="62208" spans="23:31">
      <c r="W62208" s="50"/>
      <c r="AA62208" s="50"/>
      <c r="AE62208" s="50"/>
    </row>
    <row r="62209" spans="23:31">
      <c r="W62209" s="50"/>
      <c r="AA62209" s="50"/>
      <c r="AE62209" s="50"/>
    </row>
    <row r="62210" spans="23:31">
      <c r="W62210" s="50"/>
      <c r="AA62210" s="50"/>
      <c r="AE62210" s="50"/>
    </row>
    <row r="62211" spans="23:31">
      <c r="W62211" s="50"/>
      <c r="AA62211" s="50"/>
      <c r="AE62211" s="50"/>
    </row>
    <row r="62212" spans="23:31">
      <c r="W62212" s="50"/>
      <c r="AA62212" s="50"/>
      <c r="AE62212" s="50"/>
    </row>
    <row r="62213" spans="23:31">
      <c r="W62213" s="50"/>
      <c r="AA62213" s="50"/>
      <c r="AE62213" s="50"/>
    </row>
    <row r="62214" spans="23:31">
      <c r="W62214" s="50"/>
      <c r="AA62214" s="50"/>
      <c r="AE62214" s="50"/>
    </row>
    <row r="62215" spans="23:31">
      <c r="W62215" s="50"/>
      <c r="AA62215" s="50"/>
      <c r="AE62215" s="50"/>
    </row>
    <row r="62216" spans="23:31">
      <c r="W62216" s="50"/>
      <c r="AA62216" s="50"/>
      <c r="AE62216" s="50"/>
    </row>
    <row r="62217" spans="23:31">
      <c r="W62217" s="50"/>
      <c r="AA62217" s="50"/>
      <c r="AE62217" s="50"/>
    </row>
    <row r="62218" spans="23:31">
      <c r="W62218" s="50"/>
      <c r="AA62218" s="50"/>
      <c r="AE62218" s="50"/>
    </row>
    <row r="62219" spans="23:31">
      <c r="W62219" s="50"/>
      <c r="AA62219" s="50"/>
      <c r="AE62219" s="50"/>
    </row>
    <row r="62220" spans="23:31">
      <c r="W62220" s="50"/>
      <c r="AA62220" s="50"/>
      <c r="AE62220" s="50"/>
    </row>
    <row r="62221" spans="23:31">
      <c r="W62221" s="50"/>
      <c r="AA62221" s="50"/>
      <c r="AE62221" s="50"/>
    </row>
    <row r="62222" spans="23:31">
      <c r="W62222" s="50"/>
      <c r="AA62222" s="50"/>
      <c r="AE62222" s="50"/>
    </row>
    <row r="62223" spans="23:31">
      <c r="W62223" s="50"/>
      <c r="AA62223" s="50"/>
      <c r="AE62223" s="50"/>
    </row>
    <row r="62224" spans="23:31">
      <c r="W62224" s="50"/>
      <c r="AA62224" s="50"/>
      <c r="AE62224" s="50"/>
    </row>
    <row r="62225" spans="23:31">
      <c r="W62225" s="50"/>
      <c r="AA62225" s="50"/>
      <c r="AE62225" s="50"/>
    </row>
    <row r="62226" spans="23:31">
      <c r="W62226" s="50"/>
      <c r="AA62226" s="50"/>
      <c r="AE62226" s="50"/>
    </row>
    <row r="62227" spans="23:31">
      <c r="W62227" s="50"/>
      <c r="AA62227" s="50"/>
      <c r="AE62227" s="50"/>
    </row>
    <row r="62228" spans="23:31">
      <c r="W62228" s="50"/>
      <c r="AA62228" s="50"/>
      <c r="AE62228" s="50"/>
    </row>
    <row r="62229" spans="23:31">
      <c r="W62229" s="50"/>
      <c r="AA62229" s="50"/>
      <c r="AE62229" s="50"/>
    </row>
    <row r="62230" spans="23:31">
      <c r="W62230" s="50"/>
      <c r="AA62230" s="50"/>
      <c r="AE62230" s="50"/>
    </row>
    <row r="62231" spans="23:31">
      <c r="W62231" s="50"/>
      <c r="AA62231" s="50"/>
      <c r="AE62231" s="50"/>
    </row>
    <row r="62232" spans="23:31">
      <c r="W62232" s="50"/>
      <c r="AA62232" s="50"/>
      <c r="AE62232" s="50"/>
    </row>
    <row r="62233" spans="23:31">
      <c r="W62233" s="50"/>
      <c r="AA62233" s="50"/>
      <c r="AE62233" s="50"/>
    </row>
    <row r="62234" spans="23:31">
      <c r="W62234" s="50"/>
      <c r="AA62234" s="50"/>
      <c r="AE62234" s="50"/>
    </row>
    <row r="62235" spans="23:31">
      <c r="W62235" s="50"/>
      <c r="AA62235" s="50"/>
      <c r="AE62235" s="50"/>
    </row>
    <row r="62236" spans="23:31">
      <c r="W62236" s="50"/>
      <c r="AA62236" s="50"/>
      <c r="AE62236" s="50"/>
    </row>
    <row r="62237" spans="23:31">
      <c r="W62237" s="50"/>
      <c r="AA62237" s="50"/>
      <c r="AE62237" s="50"/>
    </row>
    <row r="62238" spans="23:31">
      <c r="W62238" s="50"/>
      <c r="AA62238" s="50"/>
      <c r="AE62238" s="50"/>
    </row>
    <row r="62239" spans="23:31">
      <c r="W62239" s="50"/>
      <c r="AA62239" s="50"/>
      <c r="AE62239" s="50"/>
    </row>
    <row r="62240" spans="23:31">
      <c r="W62240" s="50"/>
      <c r="AA62240" s="50"/>
      <c r="AE62240" s="50"/>
    </row>
    <row r="62241" spans="23:31">
      <c r="W62241" s="50"/>
      <c r="AA62241" s="50"/>
      <c r="AE62241" s="50"/>
    </row>
    <row r="62242" spans="23:31">
      <c r="W62242" s="50"/>
      <c r="AA62242" s="50"/>
      <c r="AE62242" s="50"/>
    </row>
    <row r="62243" spans="23:31">
      <c r="W62243" s="50"/>
      <c r="AA62243" s="50"/>
      <c r="AE62243" s="50"/>
    </row>
    <row r="62244" spans="23:31">
      <c r="W62244" s="50"/>
      <c r="AA62244" s="50"/>
      <c r="AE62244" s="50"/>
    </row>
    <row r="62245" spans="23:31">
      <c r="W62245" s="50"/>
      <c r="AA62245" s="50"/>
      <c r="AE62245" s="50"/>
    </row>
    <row r="62246" spans="23:31">
      <c r="W62246" s="50"/>
      <c r="AA62246" s="50"/>
      <c r="AE62246" s="50"/>
    </row>
    <row r="62247" spans="23:31">
      <c r="W62247" s="50"/>
      <c r="AA62247" s="50"/>
      <c r="AE62247" s="50"/>
    </row>
    <row r="62248" spans="23:31">
      <c r="W62248" s="50"/>
      <c r="AA62248" s="50"/>
      <c r="AE62248" s="50"/>
    </row>
    <row r="62249" spans="23:31">
      <c r="W62249" s="50"/>
      <c r="AA62249" s="50"/>
      <c r="AE62249" s="50"/>
    </row>
    <row r="62250" spans="23:31">
      <c r="W62250" s="50"/>
      <c r="AA62250" s="50"/>
      <c r="AE62250" s="50"/>
    </row>
    <row r="62251" spans="23:31">
      <c r="W62251" s="50"/>
      <c r="AA62251" s="50"/>
      <c r="AE62251" s="50"/>
    </row>
    <row r="62252" spans="23:31">
      <c r="W62252" s="50"/>
      <c r="AA62252" s="50"/>
      <c r="AE62252" s="50"/>
    </row>
    <row r="62253" spans="23:31">
      <c r="W62253" s="50"/>
      <c r="AA62253" s="50"/>
      <c r="AE62253" s="50"/>
    </row>
    <row r="62254" spans="23:31">
      <c r="W62254" s="50"/>
      <c r="AA62254" s="50"/>
      <c r="AE62254" s="50"/>
    </row>
    <row r="62255" spans="23:31">
      <c r="W62255" s="50"/>
      <c r="AA62255" s="50"/>
      <c r="AE62255" s="50"/>
    </row>
    <row r="62256" spans="23:31">
      <c r="W62256" s="50"/>
      <c r="AA62256" s="50"/>
      <c r="AE62256" s="50"/>
    </row>
    <row r="62257" spans="23:31">
      <c r="W62257" s="50"/>
      <c r="AA62257" s="50"/>
      <c r="AE62257" s="50"/>
    </row>
    <row r="62258" spans="23:31">
      <c r="W62258" s="50"/>
      <c r="AA62258" s="50"/>
      <c r="AE62258" s="50"/>
    </row>
    <row r="62259" spans="23:31">
      <c r="W62259" s="50"/>
      <c r="AA62259" s="50"/>
      <c r="AE62259" s="50"/>
    </row>
    <row r="62260" spans="23:31">
      <c r="W62260" s="50"/>
      <c r="AA62260" s="50"/>
      <c r="AE62260" s="50"/>
    </row>
    <row r="62261" spans="23:31">
      <c r="W62261" s="50"/>
      <c r="AA62261" s="50"/>
      <c r="AE62261" s="50"/>
    </row>
    <row r="62262" spans="23:31">
      <c r="W62262" s="50"/>
      <c r="AA62262" s="50"/>
      <c r="AE62262" s="50"/>
    </row>
    <row r="62263" spans="23:31">
      <c r="W62263" s="50"/>
      <c r="AA62263" s="50"/>
      <c r="AE62263" s="50"/>
    </row>
    <row r="62264" spans="23:31">
      <c r="W62264" s="50"/>
      <c r="AA62264" s="50"/>
      <c r="AE62264" s="50"/>
    </row>
    <row r="62265" spans="23:31">
      <c r="W62265" s="50"/>
      <c r="AA62265" s="50"/>
      <c r="AE62265" s="50"/>
    </row>
    <row r="62266" spans="23:31">
      <c r="W62266" s="50"/>
      <c r="AA62266" s="50"/>
      <c r="AE62266" s="50"/>
    </row>
    <row r="62267" spans="23:31">
      <c r="W62267" s="50"/>
      <c r="AA62267" s="50"/>
      <c r="AE62267" s="50"/>
    </row>
    <row r="62268" spans="23:31">
      <c r="W62268" s="50"/>
      <c r="AA62268" s="50"/>
      <c r="AE62268" s="50"/>
    </row>
    <row r="62269" spans="23:31">
      <c r="W62269" s="50"/>
      <c r="AA62269" s="50"/>
      <c r="AE62269" s="50"/>
    </row>
    <row r="62270" spans="23:31">
      <c r="W62270" s="50"/>
      <c r="AA62270" s="50"/>
      <c r="AE62270" s="50"/>
    </row>
    <row r="62271" spans="23:31">
      <c r="W62271" s="50"/>
      <c r="AA62271" s="50"/>
      <c r="AE62271" s="50"/>
    </row>
    <row r="62272" spans="23:31">
      <c r="W62272" s="50"/>
      <c r="AA62272" s="50"/>
      <c r="AE62272" s="50"/>
    </row>
    <row r="62273" spans="23:31">
      <c r="W62273" s="50"/>
      <c r="AA62273" s="50"/>
      <c r="AE62273" s="50"/>
    </row>
    <row r="62274" spans="23:31">
      <c r="W62274" s="50"/>
      <c r="AA62274" s="50"/>
      <c r="AE62274" s="50"/>
    </row>
    <row r="62275" spans="23:31">
      <c r="W62275" s="50"/>
      <c r="AA62275" s="50"/>
      <c r="AE62275" s="50"/>
    </row>
    <row r="62276" spans="23:31">
      <c r="W62276" s="50"/>
      <c r="AA62276" s="50"/>
      <c r="AE62276" s="50"/>
    </row>
    <row r="62277" spans="23:31">
      <c r="W62277" s="50"/>
      <c r="AA62277" s="50"/>
      <c r="AE62277" s="50"/>
    </row>
    <row r="62278" spans="23:31">
      <c r="W62278" s="50"/>
      <c r="AA62278" s="50"/>
      <c r="AE62278" s="50"/>
    </row>
    <row r="62279" spans="23:31">
      <c r="W62279" s="50"/>
      <c r="AA62279" s="50"/>
      <c r="AE62279" s="50"/>
    </row>
    <row r="62280" spans="23:31">
      <c r="W62280" s="50"/>
      <c r="AA62280" s="50"/>
      <c r="AE62280" s="50"/>
    </row>
    <row r="62281" spans="23:31">
      <c r="W62281" s="50"/>
      <c r="AA62281" s="50"/>
      <c r="AE62281" s="50"/>
    </row>
    <row r="62282" spans="23:31">
      <c r="W62282" s="50"/>
      <c r="AA62282" s="50"/>
      <c r="AE62282" s="50"/>
    </row>
    <row r="62283" spans="23:31">
      <c r="W62283" s="50"/>
      <c r="AA62283" s="50"/>
      <c r="AE62283" s="50"/>
    </row>
    <row r="62284" spans="23:31">
      <c r="W62284" s="50"/>
      <c r="AA62284" s="50"/>
      <c r="AE62284" s="50"/>
    </row>
    <row r="62285" spans="23:31">
      <c r="W62285" s="50"/>
      <c r="AA62285" s="50"/>
      <c r="AE62285" s="50"/>
    </row>
    <row r="62286" spans="23:31">
      <c r="W62286" s="50"/>
      <c r="AA62286" s="50"/>
      <c r="AE62286" s="50"/>
    </row>
    <row r="62287" spans="23:31">
      <c r="W62287" s="50"/>
      <c r="AA62287" s="50"/>
      <c r="AE62287" s="50"/>
    </row>
    <row r="62288" spans="23:31">
      <c r="W62288" s="50"/>
      <c r="AA62288" s="50"/>
      <c r="AE62288" s="50"/>
    </row>
    <row r="62289" spans="23:31">
      <c r="W62289" s="50"/>
      <c r="AA62289" s="50"/>
      <c r="AE62289" s="50"/>
    </row>
    <row r="62290" spans="23:31">
      <c r="W62290" s="50"/>
      <c r="AA62290" s="50"/>
      <c r="AE62290" s="50"/>
    </row>
    <row r="62291" spans="23:31">
      <c r="W62291" s="50"/>
      <c r="AA62291" s="50"/>
      <c r="AE62291" s="50"/>
    </row>
    <row r="62292" spans="23:31">
      <c r="W62292" s="50"/>
      <c r="AA62292" s="50"/>
      <c r="AE62292" s="50"/>
    </row>
    <row r="62293" spans="23:31">
      <c r="W62293" s="50"/>
      <c r="AA62293" s="50"/>
      <c r="AE62293" s="50"/>
    </row>
    <row r="62294" spans="23:31">
      <c r="W62294" s="50"/>
      <c r="AA62294" s="50"/>
      <c r="AE62294" s="50"/>
    </row>
    <row r="62295" spans="23:31">
      <c r="W62295" s="50"/>
      <c r="AA62295" s="50"/>
      <c r="AE62295" s="50"/>
    </row>
    <row r="62296" spans="23:31">
      <c r="W62296" s="50"/>
      <c r="AA62296" s="50"/>
      <c r="AE62296" s="50"/>
    </row>
    <row r="62297" spans="23:31">
      <c r="W62297" s="50"/>
      <c r="AA62297" s="50"/>
      <c r="AE62297" s="50"/>
    </row>
    <row r="62298" spans="23:31">
      <c r="W62298" s="50"/>
      <c r="AA62298" s="50"/>
      <c r="AE62298" s="50"/>
    </row>
    <row r="62299" spans="23:31">
      <c r="W62299" s="50"/>
      <c r="AA62299" s="50"/>
      <c r="AE62299" s="50"/>
    </row>
    <row r="62300" spans="23:31">
      <c r="W62300" s="50"/>
      <c r="AA62300" s="50"/>
      <c r="AE62300" s="50"/>
    </row>
    <row r="62301" spans="23:31">
      <c r="W62301" s="50"/>
      <c r="AA62301" s="50"/>
      <c r="AE62301" s="50"/>
    </row>
    <row r="62302" spans="23:31">
      <c r="W62302" s="50"/>
      <c r="AA62302" s="50"/>
      <c r="AE62302" s="50"/>
    </row>
    <row r="62303" spans="23:31">
      <c r="W62303" s="50"/>
      <c r="AA62303" s="50"/>
      <c r="AE62303" s="50"/>
    </row>
    <row r="62304" spans="23:31">
      <c r="W62304" s="50"/>
      <c r="AA62304" s="50"/>
      <c r="AE62304" s="50"/>
    </row>
    <row r="62305" spans="23:31">
      <c r="W62305" s="50"/>
      <c r="AA62305" s="50"/>
      <c r="AE62305" s="50"/>
    </row>
    <row r="62306" spans="23:31">
      <c r="W62306" s="50"/>
      <c r="AA62306" s="50"/>
      <c r="AE62306" s="50"/>
    </row>
    <row r="62307" spans="23:31">
      <c r="W62307" s="50"/>
      <c r="AA62307" s="50"/>
      <c r="AE62307" s="50"/>
    </row>
    <row r="62308" spans="23:31">
      <c r="W62308" s="50"/>
      <c r="AA62308" s="50"/>
      <c r="AE62308" s="50"/>
    </row>
    <row r="62309" spans="23:31">
      <c r="W62309" s="50"/>
      <c r="AA62309" s="50"/>
      <c r="AE62309" s="50"/>
    </row>
    <row r="62310" spans="23:31">
      <c r="W62310" s="50"/>
      <c r="AA62310" s="50"/>
      <c r="AE62310" s="50"/>
    </row>
    <row r="62311" spans="23:31">
      <c r="W62311" s="50"/>
      <c r="AA62311" s="50"/>
      <c r="AE62311" s="50"/>
    </row>
    <row r="62312" spans="23:31">
      <c r="W62312" s="50"/>
      <c r="AA62312" s="50"/>
      <c r="AE62312" s="50"/>
    </row>
    <row r="62313" spans="23:31">
      <c r="W62313" s="50"/>
      <c r="AA62313" s="50"/>
      <c r="AE62313" s="50"/>
    </row>
    <row r="62314" spans="23:31">
      <c r="W62314" s="50"/>
      <c r="AA62314" s="50"/>
      <c r="AE62314" s="50"/>
    </row>
    <row r="62315" spans="23:31">
      <c r="W62315" s="50"/>
      <c r="AA62315" s="50"/>
      <c r="AE62315" s="50"/>
    </row>
    <row r="62316" spans="23:31">
      <c r="W62316" s="50"/>
      <c r="AA62316" s="50"/>
      <c r="AE62316" s="50"/>
    </row>
    <row r="62317" spans="23:31">
      <c r="W62317" s="50"/>
      <c r="AA62317" s="50"/>
      <c r="AE62317" s="50"/>
    </row>
    <row r="62318" spans="23:31">
      <c r="W62318" s="50"/>
      <c r="AA62318" s="50"/>
      <c r="AE62318" s="50"/>
    </row>
    <row r="62319" spans="23:31">
      <c r="W62319" s="50"/>
      <c r="AA62319" s="50"/>
      <c r="AE62319" s="50"/>
    </row>
    <row r="62320" spans="23:31">
      <c r="W62320" s="50"/>
      <c r="AA62320" s="50"/>
      <c r="AE62320" s="50"/>
    </row>
    <row r="62321" spans="23:31">
      <c r="W62321" s="50"/>
      <c r="AA62321" s="50"/>
      <c r="AE62321" s="50"/>
    </row>
    <row r="62322" spans="23:31">
      <c r="W62322" s="50"/>
      <c r="AA62322" s="50"/>
      <c r="AE62322" s="50"/>
    </row>
    <row r="62323" spans="23:31">
      <c r="W62323" s="50"/>
      <c r="AA62323" s="50"/>
      <c r="AE62323" s="50"/>
    </row>
    <row r="62324" spans="23:31">
      <c r="W62324" s="50"/>
      <c r="AA62324" s="50"/>
      <c r="AE62324" s="50"/>
    </row>
    <row r="62325" spans="23:31">
      <c r="W62325" s="50"/>
      <c r="AA62325" s="50"/>
      <c r="AE62325" s="50"/>
    </row>
    <row r="62326" spans="23:31">
      <c r="W62326" s="50"/>
      <c r="AA62326" s="50"/>
      <c r="AE62326" s="50"/>
    </row>
    <row r="62327" spans="23:31">
      <c r="W62327" s="50"/>
      <c r="AA62327" s="50"/>
      <c r="AE62327" s="50"/>
    </row>
    <row r="62328" spans="23:31">
      <c r="W62328" s="50"/>
      <c r="AA62328" s="50"/>
      <c r="AE62328" s="50"/>
    </row>
    <row r="62329" spans="23:31">
      <c r="W62329" s="50"/>
      <c r="AA62329" s="50"/>
      <c r="AE62329" s="50"/>
    </row>
    <row r="62330" spans="23:31">
      <c r="W62330" s="50"/>
      <c r="AA62330" s="50"/>
      <c r="AE62330" s="50"/>
    </row>
    <row r="62331" spans="23:31">
      <c r="W62331" s="50"/>
      <c r="AA62331" s="50"/>
      <c r="AE62331" s="50"/>
    </row>
    <row r="62332" spans="23:31">
      <c r="W62332" s="50"/>
      <c r="AA62332" s="50"/>
      <c r="AE62332" s="50"/>
    </row>
    <row r="62333" spans="23:31">
      <c r="W62333" s="50"/>
      <c r="AA62333" s="50"/>
      <c r="AE62333" s="50"/>
    </row>
    <row r="62334" spans="23:31">
      <c r="W62334" s="50"/>
      <c r="AA62334" s="50"/>
      <c r="AE62334" s="50"/>
    </row>
    <row r="62335" spans="23:31">
      <c r="W62335" s="50"/>
      <c r="AA62335" s="50"/>
      <c r="AE62335" s="50"/>
    </row>
    <row r="62336" spans="23:31">
      <c r="W62336" s="50"/>
      <c r="AA62336" s="50"/>
      <c r="AE62336" s="50"/>
    </row>
    <row r="62337" spans="23:31">
      <c r="W62337" s="50"/>
      <c r="AA62337" s="50"/>
      <c r="AE62337" s="50"/>
    </row>
    <row r="62338" spans="23:31">
      <c r="W62338" s="50"/>
      <c r="AA62338" s="50"/>
      <c r="AE62338" s="50"/>
    </row>
    <row r="62339" spans="23:31">
      <c r="W62339" s="50"/>
      <c r="AA62339" s="50"/>
      <c r="AE62339" s="50"/>
    </row>
    <row r="62340" spans="23:31">
      <c r="W62340" s="50"/>
      <c r="AA62340" s="50"/>
      <c r="AE62340" s="50"/>
    </row>
    <row r="62341" spans="23:31">
      <c r="W62341" s="50"/>
      <c r="AA62341" s="50"/>
      <c r="AE62341" s="50"/>
    </row>
    <row r="62342" spans="23:31">
      <c r="W62342" s="50"/>
      <c r="AA62342" s="50"/>
      <c r="AE62342" s="50"/>
    </row>
    <row r="62343" spans="23:31">
      <c r="W62343" s="50"/>
      <c r="AA62343" s="50"/>
      <c r="AE62343" s="50"/>
    </row>
    <row r="62344" spans="23:31">
      <c r="W62344" s="50"/>
      <c r="AA62344" s="50"/>
      <c r="AE62344" s="50"/>
    </row>
    <row r="62345" spans="23:31">
      <c r="W62345" s="50"/>
      <c r="AA62345" s="50"/>
      <c r="AE62345" s="50"/>
    </row>
    <row r="62346" spans="23:31">
      <c r="W62346" s="50"/>
      <c r="AA62346" s="50"/>
      <c r="AE62346" s="50"/>
    </row>
    <row r="62347" spans="23:31">
      <c r="W62347" s="50"/>
      <c r="AA62347" s="50"/>
      <c r="AE62347" s="50"/>
    </row>
    <row r="62348" spans="23:31">
      <c r="W62348" s="50"/>
      <c r="AA62348" s="50"/>
      <c r="AE62348" s="50"/>
    </row>
    <row r="62349" spans="23:31">
      <c r="W62349" s="50"/>
      <c r="AA62349" s="50"/>
      <c r="AE62349" s="50"/>
    </row>
    <row r="62350" spans="23:31">
      <c r="W62350" s="50"/>
      <c r="AA62350" s="50"/>
      <c r="AE62350" s="50"/>
    </row>
    <row r="62351" spans="23:31">
      <c r="W62351" s="50"/>
      <c r="AA62351" s="50"/>
      <c r="AE62351" s="50"/>
    </row>
    <row r="62352" spans="23:31">
      <c r="W62352" s="50"/>
      <c r="AA62352" s="50"/>
      <c r="AE62352" s="50"/>
    </row>
    <row r="62353" spans="23:31">
      <c r="W62353" s="50"/>
      <c r="AA62353" s="50"/>
      <c r="AE62353" s="50"/>
    </row>
    <row r="62354" spans="23:31">
      <c r="W62354" s="50"/>
      <c r="AA62354" s="50"/>
      <c r="AE62354" s="50"/>
    </row>
    <row r="62355" spans="23:31">
      <c r="W62355" s="50"/>
      <c r="AA62355" s="50"/>
      <c r="AE62355" s="50"/>
    </row>
    <row r="62356" spans="23:31">
      <c r="W62356" s="50"/>
      <c r="AA62356" s="50"/>
      <c r="AE62356" s="50"/>
    </row>
    <row r="62357" spans="23:31">
      <c r="W62357" s="50"/>
      <c r="AA62357" s="50"/>
      <c r="AE62357" s="50"/>
    </row>
    <row r="62358" spans="23:31">
      <c r="W62358" s="50"/>
      <c r="AA62358" s="50"/>
      <c r="AE62358" s="50"/>
    </row>
    <row r="62359" spans="23:31">
      <c r="W62359" s="50"/>
      <c r="AA62359" s="50"/>
      <c r="AE62359" s="50"/>
    </row>
    <row r="62360" spans="23:31">
      <c r="W62360" s="50"/>
      <c r="AA62360" s="50"/>
      <c r="AE62360" s="50"/>
    </row>
    <row r="62361" spans="23:31">
      <c r="W62361" s="50"/>
      <c r="AA62361" s="50"/>
      <c r="AE62361" s="50"/>
    </row>
    <row r="62362" spans="23:31">
      <c r="W62362" s="50"/>
      <c r="AA62362" s="50"/>
      <c r="AE62362" s="50"/>
    </row>
    <row r="62363" spans="23:31">
      <c r="W62363" s="50"/>
      <c r="AA62363" s="50"/>
      <c r="AE62363" s="50"/>
    </row>
    <row r="62364" spans="23:31">
      <c r="W62364" s="50"/>
      <c r="AA62364" s="50"/>
      <c r="AE62364" s="50"/>
    </row>
    <row r="62365" spans="23:31">
      <c r="W62365" s="50"/>
      <c r="AA62365" s="50"/>
      <c r="AE62365" s="50"/>
    </row>
    <row r="62366" spans="23:31">
      <c r="W62366" s="50"/>
      <c r="AA62366" s="50"/>
      <c r="AE62366" s="50"/>
    </row>
    <row r="62367" spans="23:31">
      <c r="W62367" s="50"/>
      <c r="AA62367" s="50"/>
      <c r="AE62367" s="50"/>
    </row>
    <row r="62368" spans="23:31">
      <c r="W62368" s="50"/>
      <c r="AA62368" s="50"/>
      <c r="AE62368" s="50"/>
    </row>
    <row r="62369" spans="23:31">
      <c r="W62369" s="50"/>
      <c r="AA62369" s="50"/>
      <c r="AE62369" s="50"/>
    </row>
    <row r="62370" spans="23:31">
      <c r="W62370" s="50"/>
      <c r="AA62370" s="50"/>
      <c r="AE62370" s="50"/>
    </row>
    <row r="62371" spans="23:31">
      <c r="W62371" s="50"/>
      <c r="AA62371" s="50"/>
      <c r="AE62371" s="50"/>
    </row>
    <row r="62372" spans="23:31">
      <c r="W62372" s="50"/>
      <c r="AA62372" s="50"/>
      <c r="AE62372" s="50"/>
    </row>
    <row r="62373" spans="23:31">
      <c r="W62373" s="50"/>
      <c r="AA62373" s="50"/>
      <c r="AE62373" s="50"/>
    </row>
    <row r="62374" spans="23:31">
      <c r="W62374" s="50"/>
      <c r="AA62374" s="50"/>
      <c r="AE62374" s="50"/>
    </row>
    <row r="62375" spans="23:31">
      <c r="W62375" s="50"/>
      <c r="AA62375" s="50"/>
      <c r="AE62375" s="50"/>
    </row>
    <row r="62376" spans="23:31">
      <c r="W62376" s="50"/>
      <c r="AA62376" s="50"/>
      <c r="AE62376" s="50"/>
    </row>
    <row r="62377" spans="23:31">
      <c r="W62377" s="50"/>
      <c r="AA62377" s="50"/>
      <c r="AE62377" s="50"/>
    </row>
    <row r="62378" spans="23:31">
      <c r="W62378" s="50"/>
      <c r="AA62378" s="50"/>
      <c r="AE62378" s="50"/>
    </row>
    <row r="62379" spans="23:31">
      <c r="W62379" s="50"/>
      <c r="AA62379" s="50"/>
      <c r="AE62379" s="50"/>
    </row>
    <row r="62380" spans="23:31">
      <c r="W62380" s="50"/>
      <c r="AA62380" s="50"/>
      <c r="AE62380" s="50"/>
    </row>
    <row r="62381" spans="23:31">
      <c r="W62381" s="50"/>
      <c r="AA62381" s="50"/>
      <c r="AE62381" s="50"/>
    </row>
    <row r="62382" spans="23:31">
      <c r="W62382" s="50"/>
      <c r="AA62382" s="50"/>
      <c r="AE62382" s="50"/>
    </row>
    <row r="62383" spans="23:31">
      <c r="W62383" s="50"/>
      <c r="AA62383" s="50"/>
      <c r="AE62383" s="50"/>
    </row>
    <row r="62384" spans="23:31">
      <c r="W62384" s="50"/>
      <c r="AA62384" s="50"/>
      <c r="AE62384" s="50"/>
    </row>
    <row r="62385" spans="23:31">
      <c r="W62385" s="50"/>
      <c r="AA62385" s="50"/>
      <c r="AE62385" s="50"/>
    </row>
    <row r="62386" spans="23:31">
      <c r="W62386" s="50"/>
      <c r="AA62386" s="50"/>
      <c r="AE62386" s="50"/>
    </row>
    <row r="62387" spans="23:31">
      <c r="W62387" s="50"/>
      <c r="AA62387" s="50"/>
      <c r="AE62387" s="50"/>
    </row>
    <row r="62388" spans="23:31">
      <c r="W62388" s="50"/>
      <c r="AA62388" s="50"/>
      <c r="AE62388" s="50"/>
    </row>
    <row r="62389" spans="23:31">
      <c r="W62389" s="50"/>
      <c r="AA62389" s="50"/>
      <c r="AE62389" s="50"/>
    </row>
    <row r="62390" spans="23:31">
      <c r="W62390" s="50"/>
      <c r="AA62390" s="50"/>
      <c r="AE62390" s="50"/>
    </row>
    <row r="62391" spans="23:31">
      <c r="W62391" s="50"/>
      <c r="AA62391" s="50"/>
      <c r="AE62391" s="50"/>
    </row>
    <row r="62392" spans="23:31">
      <c r="W62392" s="50"/>
      <c r="AA62392" s="50"/>
      <c r="AE62392" s="50"/>
    </row>
    <row r="62393" spans="23:31">
      <c r="W62393" s="50"/>
      <c r="AA62393" s="50"/>
      <c r="AE62393" s="50"/>
    </row>
    <row r="62394" spans="23:31">
      <c r="W62394" s="50"/>
      <c r="AA62394" s="50"/>
      <c r="AE62394" s="50"/>
    </row>
    <row r="62395" spans="23:31">
      <c r="W62395" s="50"/>
      <c r="AA62395" s="50"/>
      <c r="AE62395" s="50"/>
    </row>
    <row r="62396" spans="23:31">
      <c r="W62396" s="50"/>
      <c r="AA62396" s="50"/>
      <c r="AE62396" s="50"/>
    </row>
    <row r="62397" spans="23:31">
      <c r="W62397" s="50"/>
      <c r="AA62397" s="50"/>
      <c r="AE62397" s="50"/>
    </row>
    <row r="62398" spans="23:31">
      <c r="W62398" s="50"/>
      <c r="AA62398" s="50"/>
      <c r="AE62398" s="50"/>
    </row>
    <row r="62399" spans="23:31">
      <c r="W62399" s="50"/>
      <c r="AA62399" s="50"/>
      <c r="AE62399" s="50"/>
    </row>
    <row r="62400" spans="23:31">
      <c r="W62400" s="50"/>
      <c r="AA62400" s="50"/>
      <c r="AE62400" s="50"/>
    </row>
    <row r="62401" spans="23:31">
      <c r="W62401" s="50"/>
      <c r="AA62401" s="50"/>
      <c r="AE62401" s="50"/>
    </row>
    <row r="62402" spans="23:31">
      <c r="W62402" s="50"/>
      <c r="AA62402" s="50"/>
      <c r="AE62402" s="50"/>
    </row>
    <row r="62403" spans="23:31">
      <c r="W62403" s="50"/>
      <c r="AA62403" s="50"/>
      <c r="AE62403" s="50"/>
    </row>
    <row r="62404" spans="23:31">
      <c r="W62404" s="50"/>
      <c r="AA62404" s="50"/>
      <c r="AE62404" s="50"/>
    </row>
    <row r="62405" spans="23:31">
      <c r="W62405" s="50"/>
      <c r="AA62405" s="50"/>
      <c r="AE62405" s="50"/>
    </row>
    <row r="62406" spans="23:31">
      <c r="W62406" s="50"/>
      <c r="AA62406" s="50"/>
      <c r="AE62406" s="50"/>
    </row>
    <row r="62407" spans="23:31">
      <c r="W62407" s="50"/>
      <c r="AA62407" s="50"/>
      <c r="AE62407" s="50"/>
    </row>
    <row r="62408" spans="23:31">
      <c r="W62408" s="50"/>
      <c r="AA62408" s="50"/>
      <c r="AE62408" s="50"/>
    </row>
    <row r="62409" spans="23:31">
      <c r="W62409" s="50"/>
      <c r="AA62409" s="50"/>
      <c r="AE62409" s="50"/>
    </row>
    <row r="62410" spans="23:31">
      <c r="W62410" s="50"/>
      <c r="AA62410" s="50"/>
      <c r="AE62410" s="50"/>
    </row>
    <row r="62411" spans="23:31">
      <c r="W62411" s="50"/>
      <c r="AA62411" s="50"/>
      <c r="AE62411" s="50"/>
    </row>
    <row r="62412" spans="23:31">
      <c r="W62412" s="50"/>
      <c r="AA62412" s="50"/>
      <c r="AE62412" s="50"/>
    </row>
    <row r="62413" spans="23:31">
      <c r="W62413" s="50"/>
      <c r="AA62413" s="50"/>
      <c r="AE62413" s="50"/>
    </row>
    <row r="62414" spans="23:31">
      <c r="W62414" s="50"/>
      <c r="AA62414" s="50"/>
      <c r="AE62414" s="50"/>
    </row>
    <row r="62415" spans="23:31">
      <c r="W62415" s="50"/>
      <c r="AA62415" s="50"/>
      <c r="AE62415" s="50"/>
    </row>
    <row r="62416" spans="23:31">
      <c r="W62416" s="50"/>
      <c r="AA62416" s="50"/>
      <c r="AE62416" s="50"/>
    </row>
    <row r="62417" spans="23:31">
      <c r="W62417" s="50"/>
      <c r="AA62417" s="50"/>
      <c r="AE62417" s="50"/>
    </row>
    <row r="62418" spans="23:31">
      <c r="W62418" s="50"/>
      <c r="AA62418" s="50"/>
      <c r="AE62418" s="50"/>
    </row>
    <row r="62419" spans="23:31">
      <c r="W62419" s="50"/>
      <c r="AA62419" s="50"/>
      <c r="AE62419" s="50"/>
    </row>
    <row r="62420" spans="23:31">
      <c r="W62420" s="50"/>
      <c r="AA62420" s="50"/>
      <c r="AE62420" s="50"/>
    </row>
    <row r="62421" spans="23:31">
      <c r="W62421" s="50"/>
      <c r="AA62421" s="50"/>
      <c r="AE62421" s="50"/>
    </row>
    <row r="62422" spans="23:31">
      <c r="W62422" s="50"/>
      <c r="AA62422" s="50"/>
      <c r="AE62422" s="50"/>
    </row>
    <row r="62423" spans="23:31">
      <c r="W62423" s="50"/>
      <c r="AA62423" s="50"/>
      <c r="AE62423" s="50"/>
    </row>
    <row r="62424" spans="23:31">
      <c r="W62424" s="50"/>
      <c r="AA62424" s="50"/>
      <c r="AE62424" s="50"/>
    </row>
    <row r="62425" spans="23:31">
      <c r="W62425" s="50"/>
      <c r="AA62425" s="50"/>
      <c r="AE62425" s="50"/>
    </row>
    <row r="62426" spans="23:31">
      <c r="W62426" s="50"/>
      <c r="AA62426" s="50"/>
      <c r="AE62426" s="50"/>
    </row>
    <row r="62427" spans="23:31">
      <c r="W62427" s="50"/>
      <c r="AA62427" s="50"/>
      <c r="AE62427" s="50"/>
    </row>
    <row r="62428" spans="23:31">
      <c r="W62428" s="50"/>
      <c r="AA62428" s="50"/>
      <c r="AE62428" s="50"/>
    </row>
    <row r="62429" spans="23:31">
      <c r="W62429" s="50"/>
      <c r="AA62429" s="50"/>
      <c r="AE62429" s="50"/>
    </row>
    <row r="62430" spans="23:31">
      <c r="W62430" s="50"/>
      <c r="AA62430" s="50"/>
      <c r="AE62430" s="50"/>
    </row>
    <row r="62431" spans="23:31">
      <c r="W62431" s="50"/>
      <c r="AA62431" s="50"/>
      <c r="AE62431" s="50"/>
    </row>
    <row r="62432" spans="23:31">
      <c r="W62432" s="50"/>
      <c r="AA62432" s="50"/>
      <c r="AE62432" s="50"/>
    </row>
    <row r="62433" spans="23:31">
      <c r="W62433" s="50"/>
      <c r="AA62433" s="50"/>
      <c r="AE62433" s="50"/>
    </row>
    <row r="62434" spans="23:31">
      <c r="W62434" s="50"/>
      <c r="AA62434" s="50"/>
      <c r="AE62434" s="50"/>
    </row>
    <row r="62435" spans="23:31">
      <c r="W62435" s="50"/>
      <c r="AA62435" s="50"/>
      <c r="AE62435" s="50"/>
    </row>
    <row r="62436" spans="23:31">
      <c r="W62436" s="50"/>
      <c r="AA62436" s="50"/>
      <c r="AE62436" s="50"/>
    </row>
    <row r="62437" spans="23:31">
      <c r="W62437" s="50"/>
      <c r="AA62437" s="50"/>
      <c r="AE62437" s="50"/>
    </row>
    <row r="62438" spans="23:31">
      <c r="W62438" s="50"/>
      <c r="AA62438" s="50"/>
      <c r="AE62438" s="50"/>
    </row>
    <row r="62439" spans="23:31">
      <c r="W62439" s="50"/>
      <c r="AA62439" s="50"/>
      <c r="AE62439" s="50"/>
    </row>
    <row r="62440" spans="23:31">
      <c r="W62440" s="50"/>
      <c r="AA62440" s="50"/>
      <c r="AE62440" s="50"/>
    </row>
    <row r="62441" spans="23:31">
      <c r="W62441" s="50"/>
      <c r="AA62441" s="50"/>
      <c r="AE62441" s="50"/>
    </row>
    <row r="62442" spans="23:31">
      <c r="W62442" s="50"/>
      <c r="AA62442" s="50"/>
      <c r="AE62442" s="50"/>
    </row>
    <row r="62443" spans="23:31">
      <c r="W62443" s="50"/>
      <c r="AA62443" s="50"/>
      <c r="AE62443" s="50"/>
    </row>
    <row r="62444" spans="23:31">
      <c r="W62444" s="50"/>
      <c r="AA62444" s="50"/>
      <c r="AE62444" s="50"/>
    </row>
    <row r="62445" spans="23:31">
      <c r="W62445" s="50"/>
      <c r="AA62445" s="50"/>
      <c r="AE62445" s="50"/>
    </row>
    <row r="62446" spans="23:31">
      <c r="W62446" s="50"/>
      <c r="AA62446" s="50"/>
      <c r="AE62446" s="50"/>
    </row>
    <row r="62447" spans="23:31">
      <c r="W62447" s="50"/>
      <c r="AA62447" s="50"/>
      <c r="AE62447" s="50"/>
    </row>
    <row r="62448" spans="23:31">
      <c r="W62448" s="50"/>
      <c r="AA62448" s="50"/>
      <c r="AE62448" s="50"/>
    </row>
    <row r="62449" spans="23:31">
      <c r="W62449" s="50"/>
      <c r="AA62449" s="50"/>
      <c r="AE62449" s="50"/>
    </row>
    <row r="62450" spans="23:31">
      <c r="W62450" s="50"/>
      <c r="AA62450" s="50"/>
      <c r="AE62450" s="50"/>
    </row>
    <row r="62451" spans="23:31">
      <c r="W62451" s="50"/>
      <c r="AA62451" s="50"/>
      <c r="AE62451" s="50"/>
    </row>
    <row r="62452" spans="23:31">
      <c r="W62452" s="50"/>
      <c r="AA62452" s="50"/>
      <c r="AE62452" s="50"/>
    </row>
    <row r="62453" spans="23:31">
      <c r="W62453" s="50"/>
      <c r="AA62453" s="50"/>
      <c r="AE62453" s="50"/>
    </row>
    <row r="62454" spans="23:31">
      <c r="W62454" s="50"/>
      <c r="AA62454" s="50"/>
      <c r="AE62454" s="50"/>
    </row>
    <row r="62455" spans="23:31">
      <c r="W62455" s="50"/>
      <c r="AA62455" s="50"/>
      <c r="AE62455" s="50"/>
    </row>
    <row r="62456" spans="23:31">
      <c r="W62456" s="50"/>
      <c r="AA62456" s="50"/>
      <c r="AE62456" s="50"/>
    </row>
    <row r="62457" spans="23:31">
      <c r="W62457" s="50"/>
      <c r="AA62457" s="50"/>
      <c r="AE62457" s="50"/>
    </row>
    <row r="62458" spans="23:31">
      <c r="W62458" s="50"/>
      <c r="AA62458" s="50"/>
      <c r="AE62458" s="50"/>
    </row>
    <row r="62459" spans="23:31">
      <c r="W62459" s="50"/>
      <c r="AA62459" s="50"/>
      <c r="AE62459" s="50"/>
    </row>
    <row r="62460" spans="23:31">
      <c r="W62460" s="50"/>
      <c r="AA62460" s="50"/>
      <c r="AE62460" s="50"/>
    </row>
    <row r="62461" spans="23:31">
      <c r="W62461" s="50"/>
      <c r="AA62461" s="50"/>
      <c r="AE62461" s="50"/>
    </row>
    <row r="62462" spans="23:31">
      <c r="W62462" s="50"/>
      <c r="AA62462" s="50"/>
      <c r="AE62462" s="50"/>
    </row>
    <row r="62463" spans="23:31">
      <c r="W62463" s="50"/>
      <c r="AA62463" s="50"/>
      <c r="AE62463" s="50"/>
    </row>
    <row r="62464" spans="23:31">
      <c r="W62464" s="50"/>
      <c r="AA62464" s="50"/>
      <c r="AE62464" s="50"/>
    </row>
    <row r="62465" spans="23:31">
      <c r="W62465" s="50"/>
      <c r="AA62465" s="50"/>
      <c r="AE62465" s="50"/>
    </row>
    <row r="62466" spans="23:31">
      <c r="W62466" s="50"/>
      <c r="AA62466" s="50"/>
      <c r="AE62466" s="50"/>
    </row>
    <row r="62467" spans="23:31">
      <c r="W62467" s="50"/>
      <c r="AA62467" s="50"/>
      <c r="AE62467" s="50"/>
    </row>
    <row r="62468" spans="23:31">
      <c r="W62468" s="50"/>
      <c r="AA62468" s="50"/>
      <c r="AE62468" s="50"/>
    </row>
    <row r="62469" spans="23:31">
      <c r="W62469" s="50"/>
      <c r="AA62469" s="50"/>
      <c r="AE62469" s="50"/>
    </row>
    <row r="62470" spans="23:31">
      <c r="W62470" s="50"/>
      <c r="AA62470" s="50"/>
      <c r="AE62470" s="50"/>
    </row>
    <row r="62471" spans="23:31">
      <c r="W62471" s="50"/>
      <c r="AA62471" s="50"/>
      <c r="AE62471" s="50"/>
    </row>
    <row r="62472" spans="23:31">
      <c r="W62472" s="50"/>
      <c r="AA62472" s="50"/>
      <c r="AE62472" s="50"/>
    </row>
    <row r="62473" spans="23:31">
      <c r="W62473" s="50"/>
      <c r="AA62473" s="50"/>
      <c r="AE62473" s="50"/>
    </row>
    <row r="62474" spans="23:31">
      <c r="W62474" s="50"/>
      <c r="AA62474" s="50"/>
      <c r="AE62474" s="50"/>
    </row>
    <row r="62475" spans="23:31">
      <c r="W62475" s="50"/>
      <c r="AA62475" s="50"/>
      <c r="AE62475" s="50"/>
    </row>
    <row r="62476" spans="23:31">
      <c r="W62476" s="50"/>
      <c r="AA62476" s="50"/>
      <c r="AE62476" s="50"/>
    </row>
    <row r="62477" spans="23:31">
      <c r="W62477" s="50"/>
      <c r="AA62477" s="50"/>
      <c r="AE62477" s="50"/>
    </row>
    <row r="62478" spans="23:31">
      <c r="W62478" s="50"/>
      <c r="AA62478" s="50"/>
      <c r="AE62478" s="50"/>
    </row>
    <row r="62479" spans="23:31">
      <c r="W62479" s="50"/>
      <c r="AA62479" s="50"/>
      <c r="AE62479" s="50"/>
    </row>
    <row r="62480" spans="23:31">
      <c r="W62480" s="50"/>
      <c r="AA62480" s="50"/>
      <c r="AE62480" s="50"/>
    </row>
    <row r="62481" spans="23:31">
      <c r="W62481" s="50"/>
      <c r="AA62481" s="50"/>
      <c r="AE62481" s="50"/>
    </row>
    <row r="62482" spans="23:31">
      <c r="W62482" s="50"/>
      <c r="AA62482" s="50"/>
      <c r="AE62482" s="50"/>
    </row>
    <row r="62483" spans="23:31">
      <c r="W62483" s="50"/>
      <c r="AA62483" s="50"/>
      <c r="AE62483" s="50"/>
    </row>
    <row r="62484" spans="23:31">
      <c r="W62484" s="50"/>
      <c r="AA62484" s="50"/>
      <c r="AE62484" s="50"/>
    </row>
    <row r="62485" spans="23:31">
      <c r="W62485" s="50"/>
      <c r="AA62485" s="50"/>
      <c r="AE62485" s="50"/>
    </row>
    <row r="62486" spans="23:31">
      <c r="W62486" s="50"/>
      <c r="AA62486" s="50"/>
      <c r="AE62486" s="50"/>
    </row>
    <row r="62487" spans="23:31">
      <c r="W62487" s="50"/>
      <c r="AA62487" s="50"/>
      <c r="AE62487" s="50"/>
    </row>
    <row r="62488" spans="23:31">
      <c r="W62488" s="50"/>
      <c r="AA62488" s="50"/>
      <c r="AE62488" s="50"/>
    </row>
    <row r="62489" spans="23:31">
      <c r="W62489" s="50"/>
      <c r="AA62489" s="50"/>
      <c r="AE62489" s="50"/>
    </row>
    <row r="62490" spans="23:31">
      <c r="W62490" s="50"/>
      <c r="AA62490" s="50"/>
      <c r="AE62490" s="50"/>
    </row>
    <row r="62491" spans="23:31">
      <c r="W62491" s="50"/>
      <c r="AA62491" s="50"/>
      <c r="AE62491" s="50"/>
    </row>
    <row r="62492" spans="23:31">
      <c r="W62492" s="50"/>
      <c r="AA62492" s="50"/>
      <c r="AE62492" s="50"/>
    </row>
    <row r="62493" spans="23:31">
      <c r="W62493" s="50"/>
      <c r="AA62493" s="50"/>
      <c r="AE62493" s="50"/>
    </row>
    <row r="62494" spans="23:31">
      <c r="W62494" s="50"/>
      <c r="AA62494" s="50"/>
      <c r="AE62494" s="50"/>
    </row>
    <row r="62495" spans="23:31">
      <c r="W62495" s="50"/>
      <c r="AA62495" s="50"/>
      <c r="AE62495" s="50"/>
    </row>
    <row r="62496" spans="23:31">
      <c r="W62496" s="50"/>
      <c r="AA62496" s="50"/>
      <c r="AE62496" s="50"/>
    </row>
    <row r="62497" spans="23:31">
      <c r="W62497" s="50"/>
      <c r="AA62497" s="50"/>
      <c r="AE62497" s="50"/>
    </row>
    <row r="62498" spans="23:31">
      <c r="W62498" s="50"/>
      <c r="AA62498" s="50"/>
      <c r="AE62498" s="50"/>
    </row>
    <row r="62499" spans="23:31">
      <c r="W62499" s="50"/>
      <c r="AA62499" s="50"/>
      <c r="AE62499" s="50"/>
    </row>
    <row r="62500" spans="23:31">
      <c r="W62500" s="50"/>
      <c r="AA62500" s="50"/>
      <c r="AE62500" s="50"/>
    </row>
    <row r="62501" spans="23:31">
      <c r="W62501" s="50"/>
      <c r="AA62501" s="50"/>
      <c r="AE62501" s="50"/>
    </row>
    <row r="62502" spans="23:31">
      <c r="W62502" s="50"/>
      <c r="AA62502" s="50"/>
      <c r="AE62502" s="50"/>
    </row>
    <row r="62503" spans="23:31">
      <c r="W62503" s="50"/>
      <c r="AA62503" s="50"/>
      <c r="AE62503" s="50"/>
    </row>
    <row r="62504" spans="23:31">
      <c r="W62504" s="50"/>
      <c r="AA62504" s="50"/>
      <c r="AE62504" s="50"/>
    </row>
    <row r="62505" spans="23:31">
      <c r="W62505" s="50"/>
      <c r="AA62505" s="50"/>
      <c r="AE62505" s="50"/>
    </row>
    <row r="62506" spans="23:31">
      <c r="W62506" s="50"/>
      <c r="AA62506" s="50"/>
      <c r="AE62506" s="50"/>
    </row>
    <row r="62507" spans="23:31">
      <c r="W62507" s="50"/>
      <c r="AA62507" s="50"/>
      <c r="AE62507" s="50"/>
    </row>
    <row r="62508" spans="23:31">
      <c r="W62508" s="50"/>
      <c r="AA62508" s="50"/>
      <c r="AE62508" s="50"/>
    </row>
    <row r="62509" spans="23:31">
      <c r="W62509" s="50"/>
      <c r="AA62509" s="50"/>
      <c r="AE62509" s="50"/>
    </row>
    <row r="62510" spans="23:31">
      <c r="W62510" s="50"/>
      <c r="AA62510" s="50"/>
      <c r="AE62510" s="50"/>
    </row>
    <row r="62511" spans="23:31">
      <c r="W62511" s="50"/>
      <c r="AA62511" s="50"/>
      <c r="AE62511" s="50"/>
    </row>
    <row r="62512" spans="23:31">
      <c r="W62512" s="50"/>
      <c r="AA62512" s="50"/>
      <c r="AE62512" s="50"/>
    </row>
    <row r="62513" spans="23:31">
      <c r="W62513" s="50"/>
      <c r="AA62513" s="50"/>
      <c r="AE62513" s="50"/>
    </row>
    <row r="62514" spans="23:31">
      <c r="W62514" s="50"/>
      <c r="AA62514" s="50"/>
      <c r="AE62514" s="50"/>
    </row>
    <row r="62515" spans="23:31">
      <c r="W62515" s="50"/>
      <c r="AA62515" s="50"/>
      <c r="AE62515" s="50"/>
    </row>
    <row r="62516" spans="23:31">
      <c r="W62516" s="50"/>
      <c r="AA62516" s="50"/>
      <c r="AE62516" s="50"/>
    </row>
    <row r="62517" spans="23:31">
      <c r="W62517" s="50"/>
      <c r="AA62517" s="50"/>
      <c r="AE62517" s="50"/>
    </row>
    <row r="62518" spans="23:31">
      <c r="W62518" s="50"/>
      <c r="AA62518" s="50"/>
      <c r="AE62518" s="50"/>
    </row>
    <row r="62519" spans="23:31">
      <c r="W62519" s="50"/>
      <c r="AA62519" s="50"/>
      <c r="AE62519" s="50"/>
    </row>
    <row r="62520" spans="23:31">
      <c r="W62520" s="50"/>
      <c r="AA62520" s="50"/>
      <c r="AE62520" s="50"/>
    </row>
    <row r="62521" spans="23:31">
      <c r="W62521" s="50"/>
      <c r="AA62521" s="50"/>
      <c r="AE62521" s="50"/>
    </row>
    <row r="62522" spans="23:31">
      <c r="W62522" s="50"/>
      <c r="AA62522" s="50"/>
      <c r="AE62522" s="50"/>
    </row>
    <row r="62523" spans="23:31">
      <c r="W62523" s="50"/>
      <c r="AA62523" s="50"/>
      <c r="AE62523" s="50"/>
    </row>
    <row r="62524" spans="23:31">
      <c r="W62524" s="50"/>
      <c r="AA62524" s="50"/>
      <c r="AE62524" s="50"/>
    </row>
    <row r="62525" spans="23:31">
      <c r="W62525" s="50"/>
      <c r="AA62525" s="50"/>
      <c r="AE62525" s="50"/>
    </row>
    <row r="62526" spans="23:31">
      <c r="W62526" s="50"/>
      <c r="AA62526" s="50"/>
      <c r="AE62526" s="50"/>
    </row>
    <row r="62527" spans="23:31">
      <c r="W62527" s="50"/>
      <c r="AA62527" s="50"/>
      <c r="AE62527" s="50"/>
    </row>
    <row r="62528" spans="23:31">
      <c r="W62528" s="50"/>
      <c r="AA62528" s="50"/>
      <c r="AE62528" s="50"/>
    </row>
    <row r="62529" spans="23:31">
      <c r="W62529" s="50"/>
      <c r="AA62529" s="50"/>
      <c r="AE62529" s="50"/>
    </row>
    <row r="62530" spans="23:31">
      <c r="W62530" s="50"/>
      <c r="AA62530" s="50"/>
      <c r="AE62530" s="50"/>
    </row>
    <row r="62531" spans="23:31">
      <c r="W62531" s="50"/>
      <c r="AA62531" s="50"/>
      <c r="AE62531" s="50"/>
    </row>
    <row r="62532" spans="23:31">
      <c r="W62532" s="50"/>
      <c r="AA62532" s="50"/>
      <c r="AE62532" s="50"/>
    </row>
    <row r="62533" spans="23:31">
      <c r="W62533" s="50"/>
      <c r="AA62533" s="50"/>
      <c r="AE62533" s="50"/>
    </row>
    <row r="62534" spans="23:31">
      <c r="W62534" s="50"/>
      <c r="AA62534" s="50"/>
      <c r="AE62534" s="50"/>
    </row>
    <row r="62535" spans="23:31">
      <c r="W62535" s="50"/>
      <c r="AA62535" s="50"/>
      <c r="AE62535" s="50"/>
    </row>
    <row r="62536" spans="23:31">
      <c r="W62536" s="50"/>
      <c r="AA62536" s="50"/>
      <c r="AE62536" s="50"/>
    </row>
    <row r="62537" spans="23:31">
      <c r="W62537" s="50"/>
      <c r="AA62537" s="50"/>
      <c r="AE62537" s="50"/>
    </row>
    <row r="62538" spans="23:31">
      <c r="W62538" s="50"/>
      <c r="AA62538" s="50"/>
      <c r="AE62538" s="50"/>
    </row>
    <row r="62539" spans="23:31">
      <c r="W62539" s="50"/>
      <c r="AA62539" s="50"/>
      <c r="AE62539" s="50"/>
    </row>
    <row r="62540" spans="23:31">
      <c r="W62540" s="50"/>
      <c r="AA62540" s="50"/>
      <c r="AE62540" s="50"/>
    </row>
    <row r="62541" spans="23:31">
      <c r="W62541" s="50"/>
      <c r="AA62541" s="50"/>
      <c r="AE62541" s="50"/>
    </row>
    <row r="62542" spans="23:31">
      <c r="W62542" s="50"/>
      <c r="AA62542" s="50"/>
      <c r="AE62542" s="50"/>
    </row>
    <row r="62543" spans="23:31">
      <c r="W62543" s="50"/>
      <c r="AA62543" s="50"/>
      <c r="AE62543" s="50"/>
    </row>
    <row r="62544" spans="23:31">
      <c r="W62544" s="50"/>
      <c r="AA62544" s="50"/>
      <c r="AE62544" s="50"/>
    </row>
    <row r="62545" spans="23:31">
      <c r="W62545" s="50"/>
      <c r="AA62545" s="50"/>
      <c r="AE62545" s="50"/>
    </row>
    <row r="62546" spans="23:31">
      <c r="W62546" s="50"/>
      <c r="AA62546" s="50"/>
      <c r="AE62546" s="50"/>
    </row>
    <row r="62547" spans="23:31">
      <c r="W62547" s="50"/>
      <c r="AA62547" s="50"/>
      <c r="AE62547" s="50"/>
    </row>
    <row r="62548" spans="23:31">
      <c r="W62548" s="50"/>
      <c r="AA62548" s="50"/>
      <c r="AE62548" s="50"/>
    </row>
    <row r="62549" spans="23:31">
      <c r="W62549" s="50"/>
      <c r="AA62549" s="50"/>
      <c r="AE62549" s="50"/>
    </row>
    <row r="62550" spans="23:31">
      <c r="W62550" s="50"/>
      <c r="AA62550" s="50"/>
      <c r="AE62550" s="50"/>
    </row>
    <row r="62551" spans="23:31">
      <c r="W62551" s="50"/>
      <c r="AA62551" s="50"/>
      <c r="AE62551" s="50"/>
    </row>
    <row r="62552" spans="23:31">
      <c r="W62552" s="50"/>
      <c r="AA62552" s="50"/>
      <c r="AE62552" s="50"/>
    </row>
    <row r="62553" spans="23:31">
      <c r="W62553" s="50"/>
      <c r="AA62553" s="50"/>
      <c r="AE62553" s="50"/>
    </row>
    <row r="62554" spans="23:31">
      <c r="W62554" s="50"/>
      <c r="AA62554" s="50"/>
      <c r="AE62554" s="50"/>
    </row>
    <row r="62555" spans="23:31">
      <c r="W62555" s="50"/>
      <c r="AA62555" s="50"/>
      <c r="AE62555" s="50"/>
    </row>
    <row r="62556" spans="23:31">
      <c r="W62556" s="50"/>
      <c r="AA62556" s="50"/>
      <c r="AE62556" s="50"/>
    </row>
    <row r="62557" spans="23:31">
      <c r="W62557" s="50"/>
      <c r="AA62557" s="50"/>
      <c r="AE62557" s="50"/>
    </row>
    <row r="62558" spans="23:31">
      <c r="W62558" s="50"/>
      <c r="AA62558" s="50"/>
      <c r="AE62558" s="50"/>
    </row>
    <row r="62559" spans="23:31">
      <c r="W62559" s="50"/>
      <c r="AA62559" s="50"/>
      <c r="AE62559" s="50"/>
    </row>
    <row r="62560" spans="23:31">
      <c r="W62560" s="50"/>
      <c r="AA62560" s="50"/>
      <c r="AE62560" s="50"/>
    </row>
    <row r="62561" spans="23:31">
      <c r="W62561" s="50"/>
      <c r="AA62561" s="50"/>
      <c r="AE62561" s="50"/>
    </row>
    <row r="62562" spans="23:31">
      <c r="W62562" s="50"/>
      <c r="AA62562" s="50"/>
      <c r="AE62562" s="50"/>
    </row>
    <row r="62563" spans="23:31">
      <c r="W62563" s="50"/>
      <c r="AA62563" s="50"/>
      <c r="AE62563" s="50"/>
    </row>
    <row r="62564" spans="23:31">
      <c r="W62564" s="50"/>
      <c r="AA62564" s="50"/>
      <c r="AE62564" s="50"/>
    </row>
    <row r="62565" spans="23:31">
      <c r="W62565" s="50"/>
      <c r="AA62565" s="50"/>
      <c r="AE62565" s="50"/>
    </row>
    <row r="62566" spans="23:31">
      <c r="W62566" s="50"/>
      <c r="AA62566" s="50"/>
      <c r="AE62566" s="50"/>
    </row>
    <row r="62567" spans="23:31">
      <c r="W62567" s="50"/>
      <c r="AA62567" s="50"/>
      <c r="AE62567" s="50"/>
    </row>
    <row r="62568" spans="23:31">
      <c r="W62568" s="50"/>
      <c r="AA62568" s="50"/>
      <c r="AE62568" s="50"/>
    </row>
    <row r="62569" spans="23:31">
      <c r="W62569" s="50"/>
      <c r="AA62569" s="50"/>
      <c r="AE62569" s="50"/>
    </row>
    <row r="62570" spans="23:31">
      <c r="W62570" s="50"/>
      <c r="AA62570" s="50"/>
      <c r="AE62570" s="50"/>
    </row>
    <row r="62571" spans="23:31">
      <c r="W62571" s="50"/>
      <c r="AA62571" s="50"/>
      <c r="AE62571" s="50"/>
    </row>
    <row r="62572" spans="23:31">
      <c r="W62572" s="50"/>
      <c r="AA62572" s="50"/>
      <c r="AE62572" s="50"/>
    </row>
    <row r="62573" spans="23:31">
      <c r="W62573" s="50"/>
      <c r="AA62573" s="50"/>
      <c r="AE62573" s="50"/>
    </row>
    <row r="62574" spans="23:31">
      <c r="W62574" s="50"/>
      <c r="AA62574" s="50"/>
      <c r="AE62574" s="50"/>
    </row>
    <row r="62575" spans="23:31">
      <c r="W62575" s="50"/>
      <c r="AA62575" s="50"/>
      <c r="AE62575" s="50"/>
    </row>
    <row r="62576" spans="23:31">
      <c r="W62576" s="50"/>
      <c r="AA62576" s="50"/>
      <c r="AE62576" s="50"/>
    </row>
    <row r="62577" spans="23:31">
      <c r="W62577" s="50"/>
      <c r="AA62577" s="50"/>
      <c r="AE62577" s="50"/>
    </row>
    <row r="62578" spans="23:31">
      <c r="W62578" s="50"/>
      <c r="AA62578" s="50"/>
      <c r="AE62578" s="50"/>
    </row>
    <row r="62579" spans="23:31">
      <c r="W62579" s="50"/>
      <c r="AA62579" s="50"/>
      <c r="AE62579" s="50"/>
    </row>
    <row r="62580" spans="23:31">
      <c r="W62580" s="50"/>
      <c r="AA62580" s="50"/>
      <c r="AE62580" s="50"/>
    </row>
    <row r="62581" spans="23:31">
      <c r="W62581" s="50"/>
      <c r="AA62581" s="50"/>
      <c r="AE62581" s="50"/>
    </row>
    <row r="62582" spans="23:31">
      <c r="W62582" s="50"/>
      <c r="AA62582" s="50"/>
      <c r="AE62582" s="50"/>
    </row>
    <row r="62583" spans="23:31">
      <c r="W62583" s="50"/>
      <c r="AA62583" s="50"/>
      <c r="AE62583" s="50"/>
    </row>
    <row r="62584" spans="23:31">
      <c r="W62584" s="50"/>
      <c r="AA62584" s="50"/>
      <c r="AE62584" s="50"/>
    </row>
    <row r="62585" spans="23:31">
      <c r="W62585" s="50"/>
      <c r="AA62585" s="50"/>
      <c r="AE62585" s="50"/>
    </row>
    <row r="62586" spans="23:31">
      <c r="W62586" s="50"/>
      <c r="AA62586" s="50"/>
      <c r="AE62586" s="50"/>
    </row>
    <row r="62587" spans="23:31">
      <c r="W62587" s="50"/>
      <c r="AA62587" s="50"/>
      <c r="AE62587" s="50"/>
    </row>
    <row r="62588" spans="23:31">
      <c r="W62588" s="50"/>
      <c r="AA62588" s="50"/>
      <c r="AE62588" s="50"/>
    </row>
    <row r="62589" spans="23:31">
      <c r="W62589" s="50"/>
      <c r="AA62589" s="50"/>
      <c r="AE62589" s="50"/>
    </row>
    <row r="62590" spans="23:31">
      <c r="W62590" s="50"/>
      <c r="AA62590" s="50"/>
      <c r="AE62590" s="50"/>
    </row>
    <row r="62591" spans="23:31">
      <c r="W62591" s="50"/>
      <c r="AA62591" s="50"/>
      <c r="AE62591" s="50"/>
    </row>
    <row r="62592" spans="23:31">
      <c r="W62592" s="50"/>
      <c r="AA62592" s="50"/>
      <c r="AE62592" s="50"/>
    </row>
    <row r="62593" spans="23:31">
      <c r="W62593" s="50"/>
      <c r="AA62593" s="50"/>
      <c r="AE62593" s="50"/>
    </row>
    <row r="62594" spans="23:31">
      <c r="W62594" s="50"/>
      <c r="AA62594" s="50"/>
      <c r="AE62594" s="50"/>
    </row>
    <row r="62595" spans="23:31">
      <c r="W62595" s="50"/>
      <c r="AA62595" s="50"/>
      <c r="AE62595" s="50"/>
    </row>
    <row r="62596" spans="23:31">
      <c r="W62596" s="50"/>
      <c r="AA62596" s="50"/>
      <c r="AE62596" s="50"/>
    </row>
    <row r="62597" spans="23:31">
      <c r="W62597" s="50"/>
      <c r="AA62597" s="50"/>
      <c r="AE62597" s="50"/>
    </row>
    <row r="62598" spans="23:31">
      <c r="W62598" s="50"/>
      <c r="AA62598" s="50"/>
      <c r="AE62598" s="50"/>
    </row>
    <row r="62599" spans="23:31">
      <c r="W62599" s="50"/>
      <c r="AA62599" s="50"/>
      <c r="AE62599" s="50"/>
    </row>
    <row r="62600" spans="23:31">
      <c r="W62600" s="50"/>
      <c r="AA62600" s="50"/>
      <c r="AE62600" s="50"/>
    </row>
    <row r="62601" spans="23:31">
      <c r="W62601" s="50"/>
      <c r="AA62601" s="50"/>
      <c r="AE62601" s="50"/>
    </row>
    <row r="62602" spans="23:31">
      <c r="W62602" s="50"/>
      <c r="AA62602" s="50"/>
      <c r="AE62602" s="50"/>
    </row>
    <row r="62603" spans="23:31">
      <c r="W62603" s="50"/>
      <c r="AA62603" s="50"/>
      <c r="AE62603" s="50"/>
    </row>
    <row r="62604" spans="23:31">
      <c r="W62604" s="50"/>
      <c r="AA62604" s="50"/>
      <c r="AE62604" s="50"/>
    </row>
    <row r="62605" spans="23:31">
      <c r="W62605" s="50"/>
      <c r="AA62605" s="50"/>
      <c r="AE62605" s="50"/>
    </row>
    <row r="62606" spans="23:31">
      <c r="W62606" s="50"/>
      <c r="AA62606" s="50"/>
      <c r="AE62606" s="50"/>
    </row>
    <row r="62607" spans="23:31">
      <c r="W62607" s="50"/>
      <c r="AA62607" s="50"/>
      <c r="AE62607" s="50"/>
    </row>
    <row r="62608" spans="23:31">
      <c r="W62608" s="50"/>
      <c r="AA62608" s="50"/>
      <c r="AE62608" s="50"/>
    </row>
    <row r="62609" spans="23:31">
      <c r="W62609" s="50"/>
      <c r="AA62609" s="50"/>
      <c r="AE62609" s="50"/>
    </row>
    <row r="62610" spans="23:31">
      <c r="W62610" s="50"/>
      <c r="AA62610" s="50"/>
      <c r="AE62610" s="50"/>
    </row>
    <row r="62611" spans="23:31">
      <c r="W62611" s="50"/>
      <c r="AA62611" s="50"/>
      <c r="AE62611" s="50"/>
    </row>
    <row r="62612" spans="23:31">
      <c r="W62612" s="50"/>
      <c r="AA62612" s="50"/>
      <c r="AE62612" s="50"/>
    </row>
    <row r="62613" spans="23:31">
      <c r="W62613" s="50"/>
      <c r="AA62613" s="50"/>
      <c r="AE62613" s="50"/>
    </row>
    <row r="62614" spans="23:31">
      <c r="W62614" s="50"/>
      <c r="AA62614" s="50"/>
      <c r="AE62614" s="50"/>
    </row>
    <row r="62615" spans="23:31">
      <c r="W62615" s="50"/>
      <c r="AA62615" s="50"/>
      <c r="AE62615" s="50"/>
    </row>
    <row r="62616" spans="23:31">
      <c r="W62616" s="50"/>
      <c r="AA62616" s="50"/>
      <c r="AE62616" s="50"/>
    </row>
    <row r="62617" spans="23:31">
      <c r="W62617" s="50"/>
      <c r="AA62617" s="50"/>
      <c r="AE62617" s="50"/>
    </row>
    <row r="62618" spans="23:31">
      <c r="W62618" s="50"/>
      <c r="AA62618" s="50"/>
      <c r="AE62618" s="50"/>
    </row>
    <row r="62619" spans="23:31">
      <c r="W62619" s="50"/>
      <c r="AA62619" s="50"/>
      <c r="AE62619" s="50"/>
    </row>
    <row r="62620" spans="23:31">
      <c r="W62620" s="50"/>
      <c r="AA62620" s="50"/>
      <c r="AE62620" s="50"/>
    </row>
    <row r="62621" spans="23:31">
      <c r="W62621" s="50"/>
      <c r="AA62621" s="50"/>
      <c r="AE62621" s="50"/>
    </row>
    <row r="62622" spans="23:31">
      <c r="W62622" s="50"/>
      <c r="AA62622" s="50"/>
      <c r="AE62622" s="50"/>
    </row>
    <row r="62623" spans="23:31">
      <c r="W62623" s="50"/>
      <c r="AA62623" s="50"/>
      <c r="AE62623" s="50"/>
    </row>
    <row r="62624" spans="23:31">
      <c r="W62624" s="50"/>
      <c r="AA62624" s="50"/>
      <c r="AE62624" s="50"/>
    </row>
    <row r="62625" spans="23:31">
      <c r="W62625" s="50"/>
      <c r="AA62625" s="50"/>
      <c r="AE62625" s="50"/>
    </row>
    <row r="62626" spans="23:31">
      <c r="W62626" s="50"/>
      <c r="AA62626" s="50"/>
      <c r="AE62626" s="50"/>
    </row>
    <row r="62627" spans="23:31">
      <c r="W62627" s="50"/>
      <c r="AA62627" s="50"/>
      <c r="AE62627" s="50"/>
    </row>
    <row r="62628" spans="23:31">
      <c r="W62628" s="50"/>
      <c r="AA62628" s="50"/>
      <c r="AE62628" s="50"/>
    </row>
    <row r="62629" spans="23:31">
      <c r="W62629" s="50"/>
      <c r="AA62629" s="50"/>
      <c r="AE62629" s="50"/>
    </row>
    <row r="62630" spans="23:31">
      <c r="W62630" s="50"/>
      <c r="AA62630" s="50"/>
      <c r="AE62630" s="50"/>
    </row>
    <row r="62631" spans="23:31">
      <c r="W62631" s="50"/>
      <c r="AA62631" s="50"/>
      <c r="AE62631" s="50"/>
    </row>
    <row r="62632" spans="23:31">
      <c r="W62632" s="50"/>
      <c r="AA62632" s="50"/>
      <c r="AE62632" s="50"/>
    </row>
    <row r="62633" spans="23:31">
      <c r="W62633" s="50"/>
      <c r="AA62633" s="50"/>
      <c r="AE62633" s="50"/>
    </row>
    <row r="62634" spans="23:31">
      <c r="W62634" s="50"/>
      <c r="AA62634" s="50"/>
      <c r="AE62634" s="50"/>
    </row>
    <row r="62635" spans="23:31">
      <c r="W62635" s="50"/>
      <c r="AA62635" s="50"/>
      <c r="AE62635" s="50"/>
    </row>
    <row r="62636" spans="23:31">
      <c r="W62636" s="50"/>
      <c r="AA62636" s="50"/>
      <c r="AE62636" s="50"/>
    </row>
    <row r="62637" spans="23:31">
      <c r="W62637" s="50"/>
      <c r="AA62637" s="50"/>
      <c r="AE62637" s="50"/>
    </row>
    <row r="62638" spans="23:31">
      <c r="W62638" s="50"/>
      <c r="AA62638" s="50"/>
      <c r="AE62638" s="50"/>
    </row>
    <row r="62639" spans="23:31">
      <c r="W62639" s="50"/>
      <c r="AA62639" s="50"/>
      <c r="AE62639" s="50"/>
    </row>
    <row r="62640" spans="23:31">
      <c r="W62640" s="50"/>
      <c r="AA62640" s="50"/>
      <c r="AE62640" s="50"/>
    </row>
    <row r="62641" spans="23:31">
      <c r="W62641" s="50"/>
      <c r="AA62641" s="50"/>
      <c r="AE62641" s="50"/>
    </row>
    <row r="62642" spans="23:31">
      <c r="W62642" s="50"/>
      <c r="AA62642" s="50"/>
      <c r="AE62642" s="50"/>
    </row>
    <row r="62643" spans="23:31">
      <c r="W62643" s="50"/>
      <c r="AA62643" s="50"/>
      <c r="AE62643" s="50"/>
    </row>
    <row r="62644" spans="23:31">
      <c r="W62644" s="50"/>
      <c r="AA62644" s="50"/>
      <c r="AE62644" s="50"/>
    </row>
    <row r="62645" spans="23:31">
      <c r="W62645" s="50"/>
      <c r="AA62645" s="50"/>
      <c r="AE62645" s="50"/>
    </row>
    <row r="62646" spans="23:31">
      <c r="W62646" s="50"/>
      <c r="AA62646" s="50"/>
      <c r="AE62646" s="50"/>
    </row>
    <row r="62647" spans="23:31">
      <c r="W62647" s="50"/>
      <c r="AA62647" s="50"/>
      <c r="AE62647" s="50"/>
    </row>
    <row r="62648" spans="23:31">
      <c r="W62648" s="50"/>
      <c r="AA62648" s="50"/>
      <c r="AE62648" s="50"/>
    </row>
    <row r="62649" spans="23:31">
      <c r="W62649" s="50"/>
      <c r="AA62649" s="50"/>
      <c r="AE62649" s="50"/>
    </row>
    <row r="62650" spans="23:31">
      <c r="W62650" s="50"/>
      <c r="AA62650" s="50"/>
      <c r="AE62650" s="50"/>
    </row>
    <row r="62651" spans="23:31">
      <c r="W62651" s="50"/>
      <c r="AA62651" s="50"/>
      <c r="AE62651" s="50"/>
    </row>
    <row r="62652" spans="23:31">
      <c r="W62652" s="50"/>
      <c r="AA62652" s="50"/>
      <c r="AE62652" s="50"/>
    </row>
    <row r="62653" spans="23:31">
      <c r="W62653" s="50"/>
      <c r="AA62653" s="50"/>
      <c r="AE62653" s="50"/>
    </row>
    <row r="62654" spans="23:31">
      <c r="W62654" s="50"/>
      <c r="AA62654" s="50"/>
      <c r="AE62654" s="50"/>
    </row>
    <row r="62655" spans="23:31">
      <c r="W62655" s="50"/>
      <c r="AA62655" s="50"/>
      <c r="AE62655" s="50"/>
    </row>
    <row r="62656" spans="23:31">
      <c r="W62656" s="50"/>
      <c r="AA62656" s="50"/>
      <c r="AE62656" s="50"/>
    </row>
    <row r="62657" spans="23:31">
      <c r="W62657" s="50"/>
      <c r="AA62657" s="50"/>
      <c r="AE62657" s="50"/>
    </row>
    <row r="62658" spans="23:31">
      <c r="W62658" s="50"/>
      <c r="AA62658" s="50"/>
      <c r="AE62658" s="50"/>
    </row>
    <row r="62659" spans="23:31">
      <c r="W62659" s="50"/>
      <c r="AA62659" s="50"/>
      <c r="AE62659" s="50"/>
    </row>
    <row r="62660" spans="23:31">
      <c r="W62660" s="50"/>
      <c r="AA62660" s="50"/>
      <c r="AE62660" s="50"/>
    </row>
    <row r="62661" spans="23:31">
      <c r="W62661" s="50"/>
      <c r="AA62661" s="50"/>
      <c r="AE62661" s="50"/>
    </row>
    <row r="62662" spans="23:31">
      <c r="W62662" s="50"/>
      <c r="AA62662" s="50"/>
      <c r="AE62662" s="50"/>
    </row>
    <row r="62663" spans="23:31">
      <c r="W62663" s="50"/>
      <c r="AA62663" s="50"/>
      <c r="AE62663" s="50"/>
    </row>
    <row r="62664" spans="23:31">
      <c r="W62664" s="50"/>
      <c r="AA62664" s="50"/>
      <c r="AE62664" s="50"/>
    </row>
    <row r="62665" spans="23:31">
      <c r="W62665" s="50"/>
      <c r="AA62665" s="50"/>
      <c r="AE62665" s="50"/>
    </row>
    <row r="62666" spans="23:31">
      <c r="W62666" s="50"/>
      <c r="AA62666" s="50"/>
      <c r="AE62666" s="50"/>
    </row>
    <row r="62667" spans="23:31">
      <c r="W62667" s="50"/>
      <c r="AA62667" s="50"/>
      <c r="AE62667" s="50"/>
    </row>
    <row r="62668" spans="23:31">
      <c r="W62668" s="50"/>
      <c r="AA62668" s="50"/>
      <c r="AE62668" s="50"/>
    </row>
    <row r="62669" spans="23:31">
      <c r="W62669" s="50"/>
      <c r="AA62669" s="50"/>
      <c r="AE62669" s="50"/>
    </row>
    <row r="62670" spans="23:31">
      <c r="W62670" s="50"/>
      <c r="AA62670" s="50"/>
      <c r="AE62670" s="50"/>
    </row>
    <row r="62671" spans="23:31">
      <c r="W62671" s="50"/>
      <c r="AA62671" s="50"/>
      <c r="AE62671" s="50"/>
    </row>
    <row r="62672" spans="23:31">
      <c r="W62672" s="50"/>
      <c r="AA62672" s="50"/>
      <c r="AE62672" s="50"/>
    </row>
    <row r="62673" spans="23:31">
      <c r="W62673" s="50"/>
      <c r="AA62673" s="50"/>
      <c r="AE62673" s="50"/>
    </row>
    <row r="62674" spans="23:31">
      <c r="W62674" s="50"/>
      <c r="AA62674" s="50"/>
      <c r="AE62674" s="50"/>
    </row>
    <row r="62675" spans="23:31">
      <c r="W62675" s="50"/>
      <c r="AA62675" s="50"/>
      <c r="AE62675" s="50"/>
    </row>
    <row r="62676" spans="23:31">
      <c r="W62676" s="50"/>
      <c r="AA62676" s="50"/>
      <c r="AE62676" s="50"/>
    </row>
    <row r="62677" spans="23:31">
      <c r="W62677" s="50"/>
      <c r="AA62677" s="50"/>
      <c r="AE62677" s="50"/>
    </row>
    <row r="62678" spans="23:31">
      <c r="W62678" s="50"/>
      <c r="AA62678" s="50"/>
      <c r="AE62678" s="50"/>
    </row>
    <row r="62679" spans="23:31">
      <c r="W62679" s="50"/>
      <c r="AA62679" s="50"/>
      <c r="AE62679" s="50"/>
    </row>
    <row r="62680" spans="23:31">
      <c r="W62680" s="50"/>
      <c r="AA62680" s="50"/>
      <c r="AE62680" s="50"/>
    </row>
    <row r="62681" spans="23:31">
      <c r="W62681" s="50"/>
      <c r="AA62681" s="50"/>
      <c r="AE62681" s="50"/>
    </row>
    <row r="62682" spans="23:31">
      <c r="W62682" s="50"/>
      <c r="AA62682" s="50"/>
      <c r="AE62682" s="50"/>
    </row>
    <row r="62683" spans="23:31">
      <c r="W62683" s="50"/>
      <c r="AA62683" s="50"/>
      <c r="AE62683" s="50"/>
    </row>
    <row r="62684" spans="23:31">
      <c r="W62684" s="50"/>
      <c r="AA62684" s="50"/>
      <c r="AE62684" s="50"/>
    </row>
    <row r="62685" spans="23:31">
      <c r="W62685" s="50"/>
      <c r="AA62685" s="50"/>
      <c r="AE62685" s="50"/>
    </row>
    <row r="62686" spans="23:31">
      <c r="W62686" s="50"/>
      <c r="AA62686" s="50"/>
      <c r="AE62686" s="50"/>
    </row>
    <row r="62687" spans="23:31">
      <c r="W62687" s="50"/>
      <c r="AA62687" s="50"/>
      <c r="AE62687" s="50"/>
    </row>
    <row r="62688" spans="23:31">
      <c r="W62688" s="50"/>
      <c r="AA62688" s="50"/>
      <c r="AE62688" s="50"/>
    </row>
    <row r="62689" spans="23:31">
      <c r="W62689" s="50"/>
      <c r="AA62689" s="50"/>
      <c r="AE62689" s="50"/>
    </row>
    <row r="62690" spans="23:31">
      <c r="W62690" s="50"/>
      <c r="AA62690" s="50"/>
      <c r="AE62690" s="50"/>
    </row>
    <row r="62691" spans="23:31">
      <c r="W62691" s="50"/>
      <c r="AA62691" s="50"/>
      <c r="AE62691" s="50"/>
    </row>
    <row r="62692" spans="23:31">
      <c r="W62692" s="50"/>
      <c r="AA62692" s="50"/>
      <c r="AE62692" s="50"/>
    </row>
    <row r="62693" spans="23:31">
      <c r="W62693" s="50"/>
      <c r="AA62693" s="50"/>
      <c r="AE62693" s="50"/>
    </row>
    <row r="62694" spans="23:31">
      <c r="W62694" s="50"/>
      <c r="AA62694" s="50"/>
      <c r="AE62694" s="50"/>
    </row>
    <row r="62695" spans="23:31">
      <c r="W62695" s="50"/>
      <c r="AA62695" s="50"/>
      <c r="AE62695" s="50"/>
    </row>
    <row r="62696" spans="23:31">
      <c r="W62696" s="50"/>
      <c r="AA62696" s="50"/>
      <c r="AE62696" s="50"/>
    </row>
    <row r="62697" spans="23:31">
      <c r="W62697" s="50"/>
      <c r="AA62697" s="50"/>
      <c r="AE62697" s="50"/>
    </row>
    <row r="62698" spans="23:31">
      <c r="W62698" s="50"/>
      <c r="AA62698" s="50"/>
      <c r="AE62698" s="50"/>
    </row>
    <row r="62699" spans="23:31">
      <c r="W62699" s="50"/>
      <c r="AA62699" s="50"/>
      <c r="AE62699" s="50"/>
    </row>
    <row r="62700" spans="23:31">
      <c r="W62700" s="50"/>
      <c r="AA62700" s="50"/>
      <c r="AE62700" s="50"/>
    </row>
    <row r="62701" spans="23:31">
      <c r="W62701" s="50"/>
      <c r="AA62701" s="50"/>
      <c r="AE62701" s="50"/>
    </row>
    <row r="62702" spans="23:31">
      <c r="W62702" s="50"/>
      <c r="AA62702" s="50"/>
      <c r="AE62702" s="50"/>
    </row>
    <row r="62703" spans="23:31">
      <c r="W62703" s="50"/>
      <c r="AA62703" s="50"/>
      <c r="AE62703" s="50"/>
    </row>
    <row r="62704" spans="23:31">
      <c r="W62704" s="50"/>
      <c r="AA62704" s="50"/>
      <c r="AE62704" s="50"/>
    </row>
    <row r="62705" spans="23:31">
      <c r="W62705" s="50"/>
      <c r="AA62705" s="50"/>
      <c r="AE62705" s="50"/>
    </row>
    <row r="62706" spans="23:31">
      <c r="W62706" s="50"/>
      <c r="AA62706" s="50"/>
      <c r="AE62706" s="50"/>
    </row>
    <row r="62707" spans="23:31">
      <c r="W62707" s="50"/>
      <c r="AA62707" s="50"/>
      <c r="AE62707" s="50"/>
    </row>
    <row r="62708" spans="23:31">
      <c r="W62708" s="50"/>
      <c r="AA62708" s="50"/>
      <c r="AE62708" s="50"/>
    </row>
    <row r="62709" spans="23:31">
      <c r="W62709" s="50"/>
      <c r="AA62709" s="50"/>
      <c r="AE62709" s="50"/>
    </row>
    <row r="62710" spans="23:31">
      <c r="W62710" s="50"/>
      <c r="AA62710" s="50"/>
      <c r="AE62710" s="50"/>
    </row>
    <row r="62711" spans="23:31">
      <c r="W62711" s="50"/>
      <c r="AA62711" s="50"/>
      <c r="AE62711" s="50"/>
    </row>
    <row r="62712" spans="23:31">
      <c r="W62712" s="50"/>
      <c r="AA62712" s="50"/>
      <c r="AE62712" s="50"/>
    </row>
    <row r="62713" spans="23:31">
      <c r="W62713" s="50"/>
      <c r="AA62713" s="50"/>
      <c r="AE62713" s="50"/>
    </row>
    <row r="62714" spans="23:31">
      <c r="W62714" s="50"/>
      <c r="AA62714" s="50"/>
      <c r="AE62714" s="50"/>
    </row>
    <row r="62715" spans="23:31">
      <c r="W62715" s="50"/>
      <c r="AA62715" s="50"/>
      <c r="AE62715" s="50"/>
    </row>
    <row r="62716" spans="23:31">
      <c r="W62716" s="50"/>
      <c r="AA62716" s="50"/>
      <c r="AE62716" s="50"/>
    </row>
    <row r="62717" spans="23:31">
      <c r="W62717" s="50"/>
      <c r="AA62717" s="50"/>
      <c r="AE62717" s="50"/>
    </row>
    <row r="62718" spans="23:31">
      <c r="W62718" s="50"/>
      <c r="AA62718" s="50"/>
      <c r="AE62718" s="50"/>
    </row>
    <row r="62719" spans="23:31">
      <c r="W62719" s="50"/>
      <c r="AA62719" s="50"/>
      <c r="AE62719" s="50"/>
    </row>
    <row r="62720" spans="23:31">
      <c r="W62720" s="50"/>
      <c r="AA62720" s="50"/>
      <c r="AE62720" s="50"/>
    </row>
    <row r="62721" spans="23:31">
      <c r="W62721" s="50"/>
      <c r="AA62721" s="50"/>
      <c r="AE62721" s="50"/>
    </row>
    <row r="62722" spans="23:31">
      <c r="W62722" s="50"/>
      <c r="AA62722" s="50"/>
      <c r="AE62722" s="50"/>
    </row>
    <row r="62723" spans="23:31">
      <c r="W62723" s="50"/>
      <c r="AA62723" s="50"/>
      <c r="AE62723" s="50"/>
    </row>
    <row r="62724" spans="23:31">
      <c r="W62724" s="50"/>
      <c r="AA62724" s="50"/>
      <c r="AE62724" s="50"/>
    </row>
    <row r="62725" spans="23:31">
      <c r="W62725" s="50"/>
      <c r="AA62725" s="50"/>
      <c r="AE62725" s="50"/>
    </row>
    <row r="62726" spans="23:31">
      <c r="W62726" s="50"/>
      <c r="AA62726" s="50"/>
      <c r="AE62726" s="50"/>
    </row>
    <row r="62727" spans="23:31">
      <c r="W62727" s="50"/>
      <c r="AA62727" s="50"/>
      <c r="AE62727" s="50"/>
    </row>
    <row r="62728" spans="23:31">
      <c r="W62728" s="50"/>
      <c r="AA62728" s="50"/>
      <c r="AE62728" s="50"/>
    </row>
    <row r="62729" spans="23:31">
      <c r="W62729" s="50"/>
      <c r="AA62729" s="50"/>
      <c r="AE62729" s="50"/>
    </row>
    <row r="62730" spans="23:31">
      <c r="W62730" s="50"/>
      <c r="AA62730" s="50"/>
      <c r="AE62730" s="50"/>
    </row>
    <row r="62731" spans="23:31">
      <c r="W62731" s="50"/>
      <c r="AA62731" s="50"/>
      <c r="AE62731" s="50"/>
    </row>
    <row r="62732" spans="23:31">
      <c r="W62732" s="50"/>
      <c r="AA62732" s="50"/>
      <c r="AE62732" s="50"/>
    </row>
    <row r="62733" spans="23:31">
      <c r="W62733" s="50"/>
      <c r="AA62733" s="50"/>
      <c r="AE62733" s="50"/>
    </row>
    <row r="62734" spans="23:31">
      <c r="W62734" s="50"/>
      <c r="AA62734" s="50"/>
      <c r="AE62734" s="50"/>
    </row>
    <row r="62735" spans="23:31">
      <c r="W62735" s="50"/>
      <c r="AA62735" s="50"/>
      <c r="AE62735" s="50"/>
    </row>
    <row r="62736" spans="23:31">
      <c r="W62736" s="50"/>
      <c r="AA62736" s="50"/>
      <c r="AE62736" s="50"/>
    </row>
    <row r="62737" spans="23:31">
      <c r="W62737" s="50"/>
      <c r="AA62737" s="50"/>
      <c r="AE62737" s="50"/>
    </row>
    <row r="62738" spans="23:31">
      <c r="W62738" s="50"/>
      <c r="AA62738" s="50"/>
      <c r="AE62738" s="50"/>
    </row>
    <row r="62739" spans="23:31">
      <c r="W62739" s="50"/>
      <c r="AA62739" s="50"/>
      <c r="AE62739" s="50"/>
    </row>
    <row r="62740" spans="23:31">
      <c r="W62740" s="50"/>
      <c r="AA62740" s="50"/>
      <c r="AE62740" s="50"/>
    </row>
    <row r="62741" spans="23:31">
      <c r="W62741" s="50"/>
      <c r="AA62741" s="50"/>
      <c r="AE62741" s="50"/>
    </row>
    <row r="62742" spans="23:31">
      <c r="W62742" s="50"/>
      <c r="AA62742" s="50"/>
      <c r="AE62742" s="50"/>
    </row>
    <row r="62743" spans="23:31">
      <c r="W62743" s="50"/>
      <c r="AA62743" s="50"/>
      <c r="AE62743" s="50"/>
    </row>
    <row r="62744" spans="23:31">
      <c r="W62744" s="50"/>
      <c r="AA62744" s="50"/>
      <c r="AE62744" s="50"/>
    </row>
    <row r="62745" spans="23:31">
      <c r="W62745" s="50"/>
      <c r="AA62745" s="50"/>
      <c r="AE62745" s="50"/>
    </row>
    <row r="62746" spans="23:31">
      <c r="W62746" s="50"/>
      <c r="AA62746" s="50"/>
      <c r="AE62746" s="50"/>
    </row>
    <row r="62747" spans="23:31">
      <c r="W62747" s="50"/>
      <c r="AA62747" s="50"/>
      <c r="AE62747" s="50"/>
    </row>
    <row r="62748" spans="23:31">
      <c r="W62748" s="50"/>
      <c r="AA62748" s="50"/>
      <c r="AE62748" s="50"/>
    </row>
    <row r="62749" spans="23:31">
      <c r="W62749" s="50"/>
      <c r="AA62749" s="50"/>
      <c r="AE62749" s="50"/>
    </row>
    <row r="62750" spans="23:31">
      <c r="W62750" s="50"/>
      <c r="AA62750" s="50"/>
      <c r="AE62750" s="50"/>
    </row>
    <row r="62751" spans="23:31">
      <c r="W62751" s="50"/>
      <c r="AA62751" s="50"/>
      <c r="AE62751" s="50"/>
    </row>
    <row r="62752" spans="23:31">
      <c r="W62752" s="50"/>
      <c r="AA62752" s="50"/>
      <c r="AE62752" s="50"/>
    </row>
    <row r="62753" spans="23:31">
      <c r="W62753" s="50"/>
      <c r="AA62753" s="50"/>
      <c r="AE62753" s="50"/>
    </row>
    <row r="62754" spans="23:31">
      <c r="W62754" s="50"/>
      <c r="AA62754" s="50"/>
      <c r="AE62754" s="50"/>
    </row>
    <row r="62755" spans="23:31">
      <c r="W62755" s="50"/>
      <c r="AA62755" s="50"/>
      <c r="AE62755" s="50"/>
    </row>
    <row r="62756" spans="23:31">
      <c r="W62756" s="50"/>
      <c r="AA62756" s="50"/>
      <c r="AE62756" s="50"/>
    </row>
    <row r="62757" spans="23:31">
      <c r="W62757" s="50"/>
      <c r="AA62757" s="50"/>
      <c r="AE62757" s="50"/>
    </row>
    <row r="62758" spans="23:31">
      <c r="W62758" s="50"/>
      <c r="AA62758" s="50"/>
      <c r="AE62758" s="50"/>
    </row>
    <row r="62759" spans="23:31">
      <c r="W62759" s="50"/>
      <c r="AA62759" s="50"/>
      <c r="AE62759" s="50"/>
    </row>
    <row r="62760" spans="23:31">
      <c r="W62760" s="50"/>
      <c r="AA62760" s="50"/>
      <c r="AE62760" s="50"/>
    </row>
    <row r="62761" spans="23:31">
      <c r="W62761" s="50"/>
      <c r="AA62761" s="50"/>
      <c r="AE62761" s="50"/>
    </row>
    <row r="62762" spans="23:31">
      <c r="W62762" s="50"/>
      <c r="AA62762" s="50"/>
      <c r="AE62762" s="50"/>
    </row>
    <row r="62763" spans="23:31">
      <c r="W62763" s="50"/>
      <c r="AA62763" s="50"/>
      <c r="AE62763" s="50"/>
    </row>
    <row r="62764" spans="23:31">
      <c r="W62764" s="50"/>
      <c r="AA62764" s="50"/>
      <c r="AE62764" s="50"/>
    </row>
    <row r="62765" spans="23:31">
      <c r="W62765" s="50"/>
      <c r="AA62765" s="50"/>
      <c r="AE62765" s="50"/>
    </row>
    <row r="62766" spans="23:31">
      <c r="W62766" s="50"/>
      <c r="AA62766" s="50"/>
      <c r="AE62766" s="50"/>
    </row>
    <row r="62767" spans="23:31">
      <c r="W62767" s="50"/>
      <c r="AA62767" s="50"/>
      <c r="AE62767" s="50"/>
    </row>
    <row r="62768" spans="23:31">
      <c r="W62768" s="50"/>
      <c r="AA62768" s="50"/>
      <c r="AE62768" s="50"/>
    </row>
    <row r="62769" spans="23:31">
      <c r="W62769" s="50"/>
      <c r="AA62769" s="50"/>
      <c r="AE62769" s="50"/>
    </row>
    <row r="62770" spans="23:31">
      <c r="W62770" s="50"/>
      <c r="AA62770" s="50"/>
      <c r="AE62770" s="50"/>
    </row>
    <row r="62771" spans="23:31">
      <c r="W62771" s="50"/>
      <c r="AA62771" s="50"/>
      <c r="AE62771" s="50"/>
    </row>
    <row r="62772" spans="23:31">
      <c r="W62772" s="50"/>
      <c r="AA62772" s="50"/>
      <c r="AE62772" s="50"/>
    </row>
    <row r="62773" spans="23:31">
      <c r="W62773" s="50"/>
      <c r="AA62773" s="50"/>
      <c r="AE62773" s="50"/>
    </row>
    <row r="62774" spans="23:31">
      <c r="W62774" s="50"/>
      <c r="AA62774" s="50"/>
      <c r="AE62774" s="50"/>
    </row>
    <row r="62775" spans="23:31">
      <c r="W62775" s="50"/>
      <c r="AA62775" s="50"/>
      <c r="AE62775" s="50"/>
    </row>
    <row r="62776" spans="23:31">
      <c r="W62776" s="50"/>
      <c r="AA62776" s="50"/>
      <c r="AE62776" s="50"/>
    </row>
    <row r="62777" spans="23:31">
      <c r="W62777" s="50"/>
      <c r="AA62777" s="50"/>
      <c r="AE62777" s="50"/>
    </row>
    <row r="62778" spans="23:31">
      <c r="W62778" s="50"/>
      <c r="AA62778" s="50"/>
      <c r="AE62778" s="50"/>
    </row>
    <row r="62779" spans="23:31">
      <c r="W62779" s="50"/>
      <c r="AA62779" s="50"/>
      <c r="AE62779" s="50"/>
    </row>
    <row r="62780" spans="23:31">
      <c r="W62780" s="50"/>
      <c r="AA62780" s="50"/>
      <c r="AE62780" s="50"/>
    </row>
    <row r="62781" spans="23:31">
      <c r="W62781" s="50"/>
      <c r="AA62781" s="50"/>
      <c r="AE62781" s="50"/>
    </row>
    <row r="62782" spans="23:31">
      <c r="W62782" s="50"/>
      <c r="AA62782" s="50"/>
      <c r="AE62782" s="50"/>
    </row>
    <row r="62783" spans="23:31">
      <c r="W62783" s="50"/>
      <c r="AA62783" s="50"/>
      <c r="AE62783" s="50"/>
    </row>
    <row r="62784" spans="23:31">
      <c r="W62784" s="50"/>
      <c r="AA62784" s="50"/>
      <c r="AE62784" s="50"/>
    </row>
    <row r="62785" spans="23:31">
      <c r="W62785" s="50"/>
      <c r="AA62785" s="50"/>
      <c r="AE62785" s="50"/>
    </row>
    <row r="62786" spans="23:31">
      <c r="W62786" s="50"/>
      <c r="AA62786" s="50"/>
      <c r="AE62786" s="50"/>
    </row>
    <row r="62787" spans="23:31">
      <c r="W62787" s="50"/>
      <c r="AA62787" s="50"/>
      <c r="AE62787" s="50"/>
    </row>
    <row r="62788" spans="23:31">
      <c r="W62788" s="50"/>
      <c r="AA62788" s="50"/>
      <c r="AE62788" s="50"/>
    </row>
    <row r="62789" spans="23:31">
      <c r="W62789" s="50"/>
      <c r="AA62789" s="50"/>
      <c r="AE62789" s="50"/>
    </row>
    <row r="62790" spans="23:31">
      <c r="W62790" s="50"/>
      <c r="AA62790" s="50"/>
      <c r="AE62790" s="50"/>
    </row>
    <row r="62791" spans="23:31">
      <c r="W62791" s="50"/>
      <c r="AA62791" s="50"/>
      <c r="AE62791" s="50"/>
    </row>
    <row r="62792" spans="23:31">
      <c r="W62792" s="50"/>
      <c r="AA62792" s="50"/>
      <c r="AE62792" s="50"/>
    </row>
    <row r="62793" spans="23:31">
      <c r="W62793" s="50"/>
      <c r="AA62793" s="50"/>
      <c r="AE62793" s="50"/>
    </row>
    <row r="62794" spans="23:31">
      <c r="W62794" s="50"/>
      <c r="AA62794" s="50"/>
      <c r="AE62794" s="50"/>
    </row>
    <row r="62795" spans="23:31">
      <c r="W62795" s="50"/>
      <c r="AA62795" s="50"/>
      <c r="AE62795" s="50"/>
    </row>
    <row r="62796" spans="23:31">
      <c r="W62796" s="50"/>
      <c r="AA62796" s="50"/>
      <c r="AE62796" s="50"/>
    </row>
    <row r="62797" spans="23:31">
      <c r="W62797" s="50"/>
      <c r="AA62797" s="50"/>
      <c r="AE62797" s="50"/>
    </row>
    <row r="62798" spans="23:31">
      <c r="W62798" s="50"/>
      <c r="AA62798" s="50"/>
      <c r="AE62798" s="50"/>
    </row>
    <row r="62799" spans="23:31">
      <c r="W62799" s="50"/>
      <c r="AA62799" s="50"/>
      <c r="AE62799" s="50"/>
    </row>
    <row r="62800" spans="23:31">
      <c r="W62800" s="50"/>
      <c r="AA62800" s="50"/>
      <c r="AE62800" s="50"/>
    </row>
    <row r="62801" spans="23:31">
      <c r="W62801" s="50"/>
      <c r="AA62801" s="50"/>
      <c r="AE62801" s="50"/>
    </row>
    <row r="62802" spans="23:31">
      <c r="W62802" s="50"/>
      <c r="AA62802" s="50"/>
      <c r="AE62802" s="50"/>
    </row>
    <row r="62803" spans="23:31">
      <c r="W62803" s="50"/>
      <c r="AA62803" s="50"/>
      <c r="AE62803" s="50"/>
    </row>
    <row r="62804" spans="23:31">
      <c r="W62804" s="50"/>
      <c r="AA62804" s="50"/>
      <c r="AE62804" s="50"/>
    </row>
    <row r="62805" spans="23:31">
      <c r="W62805" s="50"/>
      <c r="AA62805" s="50"/>
      <c r="AE62805" s="50"/>
    </row>
    <row r="62806" spans="23:31">
      <c r="W62806" s="50"/>
      <c r="AA62806" s="50"/>
      <c r="AE62806" s="50"/>
    </row>
    <row r="62807" spans="23:31">
      <c r="W62807" s="50"/>
      <c r="AA62807" s="50"/>
      <c r="AE62807" s="50"/>
    </row>
    <row r="62808" spans="23:31">
      <c r="W62808" s="50"/>
      <c r="AA62808" s="50"/>
      <c r="AE62808" s="50"/>
    </row>
    <row r="62809" spans="23:31">
      <c r="W62809" s="50"/>
      <c r="AA62809" s="50"/>
      <c r="AE62809" s="50"/>
    </row>
    <row r="62810" spans="23:31">
      <c r="W62810" s="50"/>
      <c r="AA62810" s="50"/>
      <c r="AE62810" s="50"/>
    </row>
    <row r="62811" spans="23:31">
      <c r="W62811" s="50"/>
      <c r="AA62811" s="50"/>
      <c r="AE62811" s="50"/>
    </row>
    <row r="62812" spans="23:31">
      <c r="W62812" s="50"/>
      <c r="AA62812" s="50"/>
      <c r="AE62812" s="50"/>
    </row>
    <row r="62813" spans="23:31">
      <c r="W62813" s="50"/>
      <c r="AA62813" s="50"/>
      <c r="AE62813" s="50"/>
    </row>
    <row r="62814" spans="23:31">
      <c r="W62814" s="50"/>
      <c r="AA62814" s="50"/>
      <c r="AE62814" s="50"/>
    </row>
    <row r="62815" spans="23:31">
      <c r="W62815" s="50"/>
      <c r="AA62815" s="50"/>
      <c r="AE62815" s="50"/>
    </row>
    <row r="62816" spans="23:31">
      <c r="W62816" s="50"/>
      <c r="AA62816" s="50"/>
      <c r="AE62816" s="50"/>
    </row>
    <row r="62817" spans="23:31">
      <c r="W62817" s="50"/>
      <c r="AA62817" s="50"/>
      <c r="AE62817" s="50"/>
    </row>
    <row r="62818" spans="23:31">
      <c r="W62818" s="50"/>
      <c r="AA62818" s="50"/>
      <c r="AE62818" s="50"/>
    </row>
    <row r="62819" spans="23:31">
      <c r="W62819" s="50"/>
      <c r="AA62819" s="50"/>
      <c r="AE62819" s="50"/>
    </row>
    <row r="62820" spans="23:31">
      <c r="W62820" s="50"/>
      <c r="AA62820" s="50"/>
      <c r="AE62820" s="50"/>
    </row>
    <row r="62821" spans="23:31">
      <c r="W62821" s="50"/>
      <c r="AA62821" s="50"/>
      <c r="AE62821" s="50"/>
    </row>
    <row r="62822" spans="23:31">
      <c r="W62822" s="50"/>
      <c r="AA62822" s="50"/>
      <c r="AE62822" s="50"/>
    </row>
    <row r="62823" spans="23:31">
      <c r="W62823" s="50"/>
      <c r="AA62823" s="50"/>
      <c r="AE62823" s="50"/>
    </row>
    <row r="62824" spans="23:31">
      <c r="W62824" s="50"/>
      <c r="AA62824" s="50"/>
      <c r="AE62824" s="50"/>
    </row>
    <row r="62825" spans="23:31">
      <c r="W62825" s="50"/>
      <c r="AA62825" s="50"/>
      <c r="AE62825" s="50"/>
    </row>
    <row r="62826" spans="23:31">
      <c r="W62826" s="50"/>
      <c r="AA62826" s="50"/>
      <c r="AE62826" s="50"/>
    </row>
    <row r="62827" spans="23:31">
      <c r="W62827" s="50"/>
      <c r="AA62827" s="50"/>
      <c r="AE62827" s="50"/>
    </row>
    <row r="62828" spans="23:31">
      <c r="W62828" s="50"/>
      <c r="AA62828" s="50"/>
      <c r="AE62828" s="50"/>
    </row>
    <row r="62829" spans="23:31">
      <c r="W62829" s="50"/>
      <c r="AA62829" s="50"/>
      <c r="AE62829" s="50"/>
    </row>
    <row r="62830" spans="23:31">
      <c r="W62830" s="50"/>
      <c r="AA62830" s="50"/>
      <c r="AE62830" s="50"/>
    </row>
    <row r="62831" spans="23:31">
      <c r="W62831" s="50"/>
      <c r="AA62831" s="50"/>
      <c r="AE62831" s="50"/>
    </row>
    <row r="62832" spans="23:31">
      <c r="W62832" s="50"/>
      <c r="AA62832" s="50"/>
      <c r="AE62832" s="50"/>
    </row>
    <row r="62833" spans="23:31">
      <c r="W62833" s="50"/>
      <c r="AA62833" s="50"/>
      <c r="AE62833" s="50"/>
    </row>
    <row r="62834" spans="23:31">
      <c r="W62834" s="50"/>
      <c r="AA62834" s="50"/>
      <c r="AE62834" s="50"/>
    </row>
    <row r="62835" spans="23:31">
      <c r="W62835" s="50"/>
      <c r="AA62835" s="50"/>
      <c r="AE62835" s="50"/>
    </row>
    <row r="62836" spans="23:31">
      <c r="W62836" s="50"/>
      <c r="AA62836" s="50"/>
      <c r="AE62836" s="50"/>
    </row>
    <row r="62837" spans="23:31">
      <c r="W62837" s="50"/>
      <c r="AA62837" s="50"/>
      <c r="AE62837" s="50"/>
    </row>
    <row r="62838" spans="23:31">
      <c r="W62838" s="50"/>
      <c r="AA62838" s="50"/>
      <c r="AE62838" s="50"/>
    </row>
    <row r="62839" spans="23:31">
      <c r="W62839" s="50"/>
      <c r="AA62839" s="50"/>
      <c r="AE62839" s="50"/>
    </row>
    <row r="62840" spans="23:31">
      <c r="W62840" s="50"/>
      <c r="AA62840" s="50"/>
      <c r="AE62840" s="50"/>
    </row>
    <row r="62841" spans="23:31">
      <c r="W62841" s="50"/>
      <c r="AA62841" s="50"/>
      <c r="AE62841" s="50"/>
    </row>
    <row r="62842" spans="23:31">
      <c r="W62842" s="50"/>
      <c r="AA62842" s="50"/>
      <c r="AE62842" s="50"/>
    </row>
    <row r="62843" spans="23:31">
      <c r="W62843" s="50"/>
      <c r="AA62843" s="50"/>
      <c r="AE62843" s="50"/>
    </row>
    <row r="62844" spans="23:31">
      <c r="W62844" s="50"/>
      <c r="AA62844" s="50"/>
      <c r="AE62844" s="50"/>
    </row>
    <row r="62845" spans="23:31">
      <c r="W62845" s="50"/>
      <c r="AA62845" s="50"/>
      <c r="AE62845" s="50"/>
    </row>
    <row r="62846" spans="23:31">
      <c r="W62846" s="50"/>
      <c r="AA62846" s="50"/>
      <c r="AE62846" s="50"/>
    </row>
    <row r="62847" spans="23:31">
      <c r="W62847" s="50"/>
      <c r="AA62847" s="50"/>
      <c r="AE62847" s="50"/>
    </row>
    <row r="62848" spans="23:31">
      <c r="W62848" s="50"/>
      <c r="AA62848" s="50"/>
      <c r="AE62848" s="50"/>
    </row>
    <row r="62849" spans="23:31">
      <c r="W62849" s="50"/>
      <c r="AA62849" s="50"/>
      <c r="AE62849" s="50"/>
    </row>
    <row r="62850" spans="23:31">
      <c r="W62850" s="50"/>
      <c r="AA62850" s="50"/>
      <c r="AE62850" s="50"/>
    </row>
    <row r="62851" spans="23:31">
      <c r="W62851" s="50"/>
      <c r="AA62851" s="50"/>
      <c r="AE62851" s="50"/>
    </row>
    <row r="62852" spans="23:31">
      <c r="W62852" s="50"/>
      <c r="AA62852" s="50"/>
      <c r="AE62852" s="50"/>
    </row>
    <row r="62853" spans="23:31">
      <c r="W62853" s="50"/>
      <c r="AA62853" s="50"/>
      <c r="AE62853" s="50"/>
    </row>
    <row r="62854" spans="23:31">
      <c r="W62854" s="50"/>
      <c r="AA62854" s="50"/>
      <c r="AE62854" s="50"/>
    </row>
    <row r="62855" spans="23:31">
      <c r="W62855" s="50"/>
      <c r="AA62855" s="50"/>
      <c r="AE62855" s="50"/>
    </row>
    <row r="62856" spans="23:31">
      <c r="W62856" s="50"/>
      <c r="AA62856" s="50"/>
      <c r="AE62856" s="50"/>
    </row>
    <row r="62857" spans="23:31">
      <c r="W62857" s="50"/>
      <c r="AA62857" s="50"/>
      <c r="AE62857" s="50"/>
    </row>
    <row r="62858" spans="23:31">
      <c r="W62858" s="50"/>
      <c r="AA62858" s="50"/>
      <c r="AE62858" s="50"/>
    </row>
    <row r="62859" spans="23:31">
      <c r="W62859" s="50"/>
      <c r="AA62859" s="50"/>
      <c r="AE62859" s="50"/>
    </row>
    <row r="62860" spans="23:31">
      <c r="W62860" s="50"/>
      <c r="AA62860" s="50"/>
      <c r="AE62860" s="50"/>
    </row>
    <row r="62861" spans="23:31">
      <c r="W62861" s="50"/>
      <c r="AA62861" s="50"/>
      <c r="AE62861" s="50"/>
    </row>
    <row r="62862" spans="23:31">
      <c r="W62862" s="50"/>
      <c r="AA62862" s="50"/>
      <c r="AE62862" s="50"/>
    </row>
    <row r="62863" spans="23:31">
      <c r="W62863" s="50"/>
      <c r="AA62863" s="50"/>
      <c r="AE62863" s="50"/>
    </row>
    <row r="62864" spans="23:31">
      <c r="W62864" s="50"/>
      <c r="AA62864" s="50"/>
      <c r="AE62864" s="50"/>
    </row>
    <row r="62865" spans="23:31">
      <c r="W62865" s="50"/>
      <c r="AA62865" s="50"/>
      <c r="AE62865" s="50"/>
    </row>
    <row r="62866" spans="23:31">
      <c r="W62866" s="50"/>
      <c r="AA62866" s="50"/>
      <c r="AE62866" s="50"/>
    </row>
    <row r="62867" spans="23:31">
      <c r="W62867" s="50"/>
      <c r="AA62867" s="50"/>
      <c r="AE62867" s="50"/>
    </row>
    <row r="62868" spans="23:31">
      <c r="W62868" s="50"/>
      <c r="AA62868" s="50"/>
      <c r="AE62868" s="50"/>
    </row>
    <row r="62869" spans="23:31">
      <c r="W62869" s="50"/>
      <c r="AA62869" s="50"/>
      <c r="AE62869" s="50"/>
    </row>
    <row r="62870" spans="23:31">
      <c r="W62870" s="50"/>
      <c r="AA62870" s="50"/>
      <c r="AE62870" s="50"/>
    </row>
    <row r="62871" spans="23:31">
      <c r="W62871" s="50"/>
      <c r="AA62871" s="50"/>
      <c r="AE62871" s="50"/>
    </row>
    <row r="62872" spans="23:31">
      <c r="W62872" s="50"/>
      <c r="AA62872" s="50"/>
      <c r="AE62872" s="50"/>
    </row>
    <row r="62873" spans="23:31">
      <c r="W62873" s="50"/>
      <c r="AA62873" s="50"/>
      <c r="AE62873" s="50"/>
    </row>
    <row r="62874" spans="23:31">
      <c r="W62874" s="50"/>
      <c r="AA62874" s="50"/>
      <c r="AE62874" s="50"/>
    </row>
    <row r="62875" spans="23:31">
      <c r="W62875" s="50"/>
      <c r="AA62875" s="50"/>
      <c r="AE62875" s="50"/>
    </row>
    <row r="62876" spans="23:31">
      <c r="W62876" s="50"/>
      <c r="AA62876" s="50"/>
      <c r="AE62876" s="50"/>
    </row>
    <row r="62877" spans="23:31">
      <c r="W62877" s="50"/>
      <c r="AA62877" s="50"/>
      <c r="AE62877" s="50"/>
    </row>
    <row r="62878" spans="23:31">
      <c r="W62878" s="50"/>
      <c r="AA62878" s="50"/>
      <c r="AE62878" s="50"/>
    </row>
    <row r="62879" spans="23:31">
      <c r="W62879" s="50"/>
      <c r="AA62879" s="50"/>
      <c r="AE62879" s="50"/>
    </row>
    <row r="62880" spans="23:31">
      <c r="W62880" s="50"/>
      <c r="AA62880" s="50"/>
      <c r="AE62880" s="50"/>
    </row>
    <row r="62881" spans="23:31">
      <c r="W62881" s="50"/>
      <c r="AA62881" s="50"/>
      <c r="AE62881" s="50"/>
    </row>
    <row r="62882" spans="23:31">
      <c r="W62882" s="50"/>
      <c r="AA62882" s="50"/>
      <c r="AE62882" s="50"/>
    </row>
    <row r="62883" spans="23:31">
      <c r="W62883" s="50"/>
      <c r="AA62883" s="50"/>
      <c r="AE62883" s="50"/>
    </row>
    <row r="62884" spans="23:31">
      <c r="W62884" s="50"/>
      <c r="AA62884" s="50"/>
      <c r="AE62884" s="50"/>
    </row>
    <row r="62885" spans="23:31">
      <c r="W62885" s="50"/>
      <c r="AA62885" s="50"/>
      <c r="AE62885" s="50"/>
    </row>
    <row r="62886" spans="23:31">
      <c r="W62886" s="50"/>
      <c r="AA62886" s="50"/>
      <c r="AE62886" s="50"/>
    </row>
    <row r="62887" spans="23:31">
      <c r="W62887" s="50"/>
      <c r="AA62887" s="50"/>
      <c r="AE62887" s="50"/>
    </row>
    <row r="62888" spans="23:31">
      <c r="W62888" s="50"/>
      <c r="AA62888" s="50"/>
      <c r="AE62888" s="50"/>
    </row>
    <row r="62889" spans="23:31">
      <c r="W62889" s="50"/>
      <c r="AA62889" s="50"/>
      <c r="AE62889" s="50"/>
    </row>
    <row r="62890" spans="23:31">
      <c r="W62890" s="50"/>
      <c r="AA62890" s="50"/>
      <c r="AE62890" s="50"/>
    </row>
    <row r="62891" spans="23:31">
      <c r="W62891" s="50"/>
      <c r="AA62891" s="50"/>
      <c r="AE62891" s="50"/>
    </row>
    <row r="62892" spans="23:31">
      <c r="W62892" s="50"/>
      <c r="AA62892" s="50"/>
      <c r="AE62892" s="50"/>
    </row>
    <row r="62893" spans="23:31">
      <c r="W62893" s="50"/>
      <c r="AA62893" s="50"/>
      <c r="AE62893" s="50"/>
    </row>
    <row r="62894" spans="23:31">
      <c r="W62894" s="50"/>
      <c r="AA62894" s="50"/>
      <c r="AE62894" s="50"/>
    </row>
    <row r="62895" spans="23:31">
      <c r="W62895" s="50"/>
      <c r="AA62895" s="50"/>
      <c r="AE62895" s="50"/>
    </row>
    <row r="62896" spans="23:31">
      <c r="W62896" s="50"/>
      <c r="AA62896" s="50"/>
      <c r="AE62896" s="50"/>
    </row>
    <row r="62897" spans="23:31">
      <c r="W62897" s="50"/>
      <c r="AA62897" s="50"/>
      <c r="AE62897" s="50"/>
    </row>
    <row r="62898" spans="23:31">
      <c r="W62898" s="50"/>
      <c r="AA62898" s="50"/>
      <c r="AE62898" s="50"/>
    </row>
    <row r="62899" spans="23:31">
      <c r="W62899" s="50"/>
      <c r="AA62899" s="50"/>
      <c r="AE62899" s="50"/>
    </row>
    <row r="62900" spans="23:31">
      <c r="W62900" s="50"/>
      <c r="AA62900" s="50"/>
      <c r="AE62900" s="50"/>
    </row>
    <row r="62901" spans="23:31">
      <c r="W62901" s="50"/>
      <c r="AA62901" s="50"/>
      <c r="AE62901" s="50"/>
    </row>
    <row r="62902" spans="23:31">
      <c r="W62902" s="50"/>
      <c r="AA62902" s="50"/>
      <c r="AE62902" s="50"/>
    </row>
    <row r="62903" spans="23:31">
      <c r="W62903" s="50"/>
      <c r="AA62903" s="50"/>
      <c r="AE62903" s="50"/>
    </row>
    <row r="62904" spans="23:31">
      <c r="W62904" s="50"/>
      <c r="AA62904" s="50"/>
      <c r="AE62904" s="50"/>
    </row>
    <row r="62905" spans="23:31">
      <c r="W62905" s="50"/>
      <c r="AA62905" s="50"/>
      <c r="AE62905" s="50"/>
    </row>
    <row r="62906" spans="23:31">
      <c r="W62906" s="50"/>
      <c r="AA62906" s="50"/>
      <c r="AE62906" s="50"/>
    </row>
    <row r="62907" spans="23:31">
      <c r="W62907" s="50"/>
      <c r="AA62907" s="50"/>
      <c r="AE62907" s="50"/>
    </row>
    <row r="62908" spans="23:31">
      <c r="W62908" s="50"/>
      <c r="AA62908" s="50"/>
      <c r="AE62908" s="50"/>
    </row>
    <row r="62909" spans="23:31">
      <c r="W62909" s="50"/>
      <c r="AA62909" s="50"/>
      <c r="AE62909" s="50"/>
    </row>
    <row r="62910" spans="23:31">
      <c r="W62910" s="50"/>
      <c r="AA62910" s="50"/>
      <c r="AE62910" s="50"/>
    </row>
    <row r="62911" spans="23:31">
      <c r="W62911" s="50"/>
      <c r="AA62911" s="50"/>
      <c r="AE62911" s="50"/>
    </row>
    <row r="62912" spans="23:31">
      <c r="W62912" s="50"/>
      <c r="AA62912" s="50"/>
      <c r="AE62912" s="50"/>
    </row>
    <row r="62913" spans="23:31">
      <c r="W62913" s="50"/>
      <c r="AA62913" s="50"/>
      <c r="AE62913" s="50"/>
    </row>
    <row r="62914" spans="23:31">
      <c r="W62914" s="50"/>
      <c r="AA62914" s="50"/>
      <c r="AE62914" s="50"/>
    </row>
    <row r="62915" spans="23:31">
      <c r="W62915" s="50"/>
      <c r="AA62915" s="50"/>
      <c r="AE62915" s="50"/>
    </row>
    <row r="62916" spans="23:31">
      <c r="W62916" s="50"/>
      <c r="AA62916" s="50"/>
      <c r="AE62916" s="50"/>
    </row>
    <row r="62917" spans="23:31">
      <c r="W62917" s="50"/>
      <c r="AA62917" s="50"/>
      <c r="AE62917" s="50"/>
    </row>
    <row r="62918" spans="23:31">
      <c r="W62918" s="50"/>
      <c r="AA62918" s="50"/>
      <c r="AE62918" s="50"/>
    </row>
    <row r="62919" spans="23:31">
      <c r="W62919" s="50"/>
      <c r="AA62919" s="50"/>
      <c r="AE62919" s="50"/>
    </row>
    <row r="62920" spans="23:31">
      <c r="W62920" s="50"/>
      <c r="AA62920" s="50"/>
      <c r="AE62920" s="50"/>
    </row>
    <row r="62921" spans="23:31">
      <c r="W62921" s="50"/>
      <c r="AA62921" s="50"/>
      <c r="AE62921" s="50"/>
    </row>
    <row r="62922" spans="23:31">
      <c r="W62922" s="50"/>
      <c r="AA62922" s="50"/>
      <c r="AE62922" s="50"/>
    </row>
    <row r="62923" spans="23:31">
      <c r="W62923" s="50"/>
      <c r="AA62923" s="50"/>
      <c r="AE62923" s="50"/>
    </row>
    <row r="62924" spans="23:31">
      <c r="W62924" s="50"/>
      <c r="AA62924" s="50"/>
      <c r="AE62924" s="50"/>
    </row>
    <row r="62925" spans="23:31">
      <c r="W62925" s="50"/>
      <c r="AA62925" s="50"/>
      <c r="AE62925" s="50"/>
    </row>
    <row r="62926" spans="23:31">
      <c r="W62926" s="50"/>
      <c r="AA62926" s="50"/>
      <c r="AE62926" s="50"/>
    </row>
    <row r="62927" spans="23:31">
      <c r="W62927" s="50"/>
      <c r="AA62927" s="50"/>
      <c r="AE62927" s="50"/>
    </row>
    <row r="62928" spans="23:31">
      <c r="W62928" s="50"/>
      <c r="AA62928" s="50"/>
      <c r="AE62928" s="50"/>
    </row>
    <row r="62929" spans="23:31">
      <c r="W62929" s="50"/>
      <c r="AA62929" s="50"/>
      <c r="AE62929" s="50"/>
    </row>
    <row r="62930" spans="23:31">
      <c r="W62930" s="50"/>
      <c r="AA62930" s="50"/>
      <c r="AE62930" s="50"/>
    </row>
    <row r="62931" spans="23:31">
      <c r="W62931" s="50"/>
      <c r="AA62931" s="50"/>
      <c r="AE62931" s="50"/>
    </row>
    <row r="62932" spans="23:31">
      <c r="W62932" s="50"/>
      <c r="AA62932" s="50"/>
      <c r="AE62932" s="50"/>
    </row>
    <row r="62933" spans="23:31">
      <c r="W62933" s="50"/>
      <c r="AA62933" s="50"/>
      <c r="AE62933" s="50"/>
    </row>
    <row r="62934" spans="23:31">
      <c r="W62934" s="50"/>
      <c r="AA62934" s="50"/>
      <c r="AE62934" s="50"/>
    </row>
    <row r="62935" spans="23:31">
      <c r="W62935" s="50"/>
      <c r="AA62935" s="50"/>
      <c r="AE62935" s="50"/>
    </row>
    <row r="62936" spans="23:31">
      <c r="W62936" s="50"/>
      <c r="AA62936" s="50"/>
      <c r="AE62936" s="50"/>
    </row>
    <row r="62937" spans="23:31">
      <c r="W62937" s="50"/>
      <c r="AA62937" s="50"/>
      <c r="AE62937" s="50"/>
    </row>
    <row r="62938" spans="23:31">
      <c r="W62938" s="50"/>
      <c r="AA62938" s="50"/>
      <c r="AE62938" s="50"/>
    </row>
    <row r="62939" spans="23:31">
      <c r="W62939" s="50"/>
      <c r="AA62939" s="50"/>
      <c r="AE62939" s="50"/>
    </row>
    <row r="62940" spans="23:31">
      <c r="W62940" s="50"/>
      <c r="AA62940" s="50"/>
      <c r="AE62940" s="50"/>
    </row>
    <row r="62941" spans="23:31">
      <c r="W62941" s="50"/>
      <c r="AA62941" s="50"/>
      <c r="AE62941" s="50"/>
    </row>
    <row r="62942" spans="23:31">
      <c r="W62942" s="50"/>
      <c r="AA62942" s="50"/>
      <c r="AE62942" s="50"/>
    </row>
    <row r="62943" spans="23:31">
      <c r="W62943" s="50"/>
      <c r="AA62943" s="50"/>
      <c r="AE62943" s="50"/>
    </row>
    <row r="62944" spans="23:31">
      <c r="W62944" s="50"/>
      <c r="AA62944" s="50"/>
      <c r="AE62944" s="50"/>
    </row>
    <row r="62945" spans="23:31">
      <c r="W62945" s="50"/>
      <c r="AA62945" s="50"/>
      <c r="AE62945" s="50"/>
    </row>
    <row r="62946" spans="23:31">
      <c r="W62946" s="50"/>
      <c r="AA62946" s="50"/>
      <c r="AE62946" s="50"/>
    </row>
    <row r="62947" spans="23:31">
      <c r="W62947" s="50"/>
      <c r="AA62947" s="50"/>
      <c r="AE62947" s="50"/>
    </row>
    <row r="62948" spans="23:31">
      <c r="W62948" s="50"/>
      <c r="AA62948" s="50"/>
      <c r="AE62948" s="50"/>
    </row>
    <row r="62949" spans="23:31">
      <c r="W62949" s="50"/>
      <c r="AA62949" s="50"/>
      <c r="AE62949" s="50"/>
    </row>
    <row r="62950" spans="23:31">
      <c r="W62950" s="50"/>
      <c r="AA62950" s="50"/>
      <c r="AE62950" s="50"/>
    </row>
    <row r="62951" spans="23:31">
      <c r="W62951" s="50"/>
      <c r="AA62951" s="50"/>
      <c r="AE62951" s="50"/>
    </row>
    <row r="62952" spans="23:31">
      <c r="W62952" s="50"/>
      <c r="AA62952" s="50"/>
      <c r="AE62952" s="50"/>
    </row>
    <row r="62953" spans="23:31">
      <c r="W62953" s="50"/>
      <c r="AA62953" s="50"/>
      <c r="AE62953" s="50"/>
    </row>
    <row r="62954" spans="23:31">
      <c r="W62954" s="50"/>
      <c r="AA62954" s="50"/>
      <c r="AE62954" s="50"/>
    </row>
    <row r="62955" spans="23:31">
      <c r="W62955" s="50"/>
      <c r="AA62955" s="50"/>
      <c r="AE62955" s="50"/>
    </row>
    <row r="62956" spans="23:31">
      <c r="W62956" s="50"/>
      <c r="AA62956" s="50"/>
      <c r="AE62956" s="50"/>
    </row>
    <row r="62957" spans="23:31">
      <c r="W62957" s="50"/>
      <c r="AA62957" s="50"/>
      <c r="AE62957" s="50"/>
    </row>
    <row r="62958" spans="23:31">
      <c r="W62958" s="50"/>
      <c r="AA62958" s="50"/>
      <c r="AE62958" s="50"/>
    </row>
    <row r="62959" spans="23:31">
      <c r="W62959" s="50"/>
      <c r="AA62959" s="50"/>
      <c r="AE62959" s="50"/>
    </row>
    <row r="62960" spans="23:31">
      <c r="W62960" s="50"/>
      <c r="AA62960" s="50"/>
      <c r="AE62960" s="50"/>
    </row>
    <row r="62961" spans="23:31">
      <c r="W62961" s="50"/>
      <c r="AA62961" s="50"/>
      <c r="AE62961" s="50"/>
    </row>
    <row r="62962" spans="23:31">
      <c r="W62962" s="50"/>
      <c r="AA62962" s="50"/>
      <c r="AE62962" s="50"/>
    </row>
    <row r="62963" spans="23:31">
      <c r="W62963" s="50"/>
      <c r="AA62963" s="50"/>
      <c r="AE62963" s="50"/>
    </row>
    <row r="62964" spans="23:31">
      <c r="W62964" s="50"/>
      <c r="AA62964" s="50"/>
      <c r="AE62964" s="50"/>
    </row>
    <row r="62965" spans="23:31">
      <c r="W62965" s="50"/>
      <c r="AA62965" s="50"/>
      <c r="AE62965" s="50"/>
    </row>
    <row r="62966" spans="23:31">
      <c r="W62966" s="50"/>
      <c r="AA62966" s="50"/>
      <c r="AE62966" s="50"/>
    </row>
    <row r="62967" spans="23:31">
      <c r="W62967" s="50"/>
      <c r="AA62967" s="50"/>
      <c r="AE62967" s="50"/>
    </row>
    <row r="62968" spans="23:31">
      <c r="W62968" s="50"/>
      <c r="AA62968" s="50"/>
      <c r="AE62968" s="50"/>
    </row>
    <row r="62969" spans="23:31">
      <c r="W62969" s="50"/>
      <c r="AA62969" s="50"/>
      <c r="AE62969" s="50"/>
    </row>
    <row r="62970" spans="23:31">
      <c r="W62970" s="50"/>
      <c r="AA62970" s="50"/>
      <c r="AE62970" s="50"/>
    </row>
    <row r="62971" spans="23:31">
      <c r="W62971" s="50"/>
      <c r="AA62971" s="50"/>
      <c r="AE62971" s="50"/>
    </row>
    <row r="62972" spans="23:31">
      <c r="W62972" s="50"/>
      <c r="AA62972" s="50"/>
      <c r="AE62972" s="50"/>
    </row>
    <row r="62973" spans="23:31">
      <c r="W62973" s="50"/>
      <c r="AA62973" s="50"/>
      <c r="AE62973" s="50"/>
    </row>
    <row r="62974" spans="23:31">
      <c r="W62974" s="50"/>
      <c r="AA62974" s="50"/>
      <c r="AE62974" s="50"/>
    </row>
    <row r="62975" spans="23:31">
      <c r="W62975" s="50"/>
      <c r="AA62975" s="50"/>
      <c r="AE62975" s="50"/>
    </row>
    <row r="62976" spans="23:31">
      <c r="W62976" s="50"/>
      <c r="AA62976" s="50"/>
      <c r="AE62976" s="50"/>
    </row>
    <row r="62977" spans="23:31">
      <c r="W62977" s="50"/>
      <c r="AA62977" s="50"/>
      <c r="AE62977" s="50"/>
    </row>
    <row r="62978" spans="23:31">
      <c r="W62978" s="50"/>
      <c r="AA62978" s="50"/>
      <c r="AE62978" s="50"/>
    </row>
    <row r="62979" spans="23:31">
      <c r="W62979" s="50"/>
      <c r="AA62979" s="50"/>
      <c r="AE62979" s="50"/>
    </row>
    <row r="62980" spans="23:31">
      <c r="W62980" s="50"/>
      <c r="AA62980" s="50"/>
      <c r="AE62980" s="50"/>
    </row>
    <row r="62981" spans="23:31">
      <c r="W62981" s="50"/>
      <c r="AA62981" s="50"/>
      <c r="AE62981" s="50"/>
    </row>
    <row r="62982" spans="23:31">
      <c r="W62982" s="50"/>
      <c r="AA62982" s="50"/>
      <c r="AE62982" s="50"/>
    </row>
    <row r="62983" spans="23:31">
      <c r="W62983" s="50"/>
      <c r="AA62983" s="50"/>
      <c r="AE62983" s="50"/>
    </row>
    <row r="62984" spans="23:31">
      <c r="W62984" s="50"/>
      <c r="AA62984" s="50"/>
      <c r="AE62984" s="50"/>
    </row>
    <row r="62985" spans="23:31">
      <c r="W62985" s="50"/>
      <c r="AA62985" s="50"/>
      <c r="AE62985" s="50"/>
    </row>
    <row r="62986" spans="23:31">
      <c r="W62986" s="50"/>
      <c r="AA62986" s="50"/>
      <c r="AE62986" s="50"/>
    </row>
    <row r="62987" spans="23:31">
      <c r="W62987" s="50"/>
      <c r="AA62987" s="50"/>
      <c r="AE62987" s="50"/>
    </row>
    <row r="62988" spans="23:31">
      <c r="W62988" s="50"/>
      <c r="AA62988" s="50"/>
      <c r="AE62988" s="50"/>
    </row>
    <row r="62989" spans="23:31">
      <c r="W62989" s="50"/>
      <c r="AA62989" s="50"/>
      <c r="AE62989" s="50"/>
    </row>
    <row r="62990" spans="23:31">
      <c r="W62990" s="50"/>
      <c r="AA62990" s="50"/>
      <c r="AE62990" s="50"/>
    </row>
    <row r="62991" spans="23:31">
      <c r="W62991" s="50"/>
      <c r="AA62991" s="50"/>
      <c r="AE62991" s="50"/>
    </row>
    <row r="62992" spans="23:31">
      <c r="W62992" s="50"/>
      <c r="AA62992" s="50"/>
      <c r="AE62992" s="50"/>
    </row>
    <row r="62993" spans="23:31">
      <c r="W62993" s="50"/>
      <c r="AA62993" s="50"/>
      <c r="AE62993" s="50"/>
    </row>
    <row r="62994" spans="23:31">
      <c r="W62994" s="50"/>
      <c r="AA62994" s="50"/>
      <c r="AE62994" s="50"/>
    </row>
    <row r="62995" spans="23:31">
      <c r="W62995" s="50"/>
      <c r="AA62995" s="50"/>
      <c r="AE62995" s="50"/>
    </row>
    <row r="62996" spans="23:31">
      <c r="W62996" s="50"/>
      <c r="AA62996" s="50"/>
      <c r="AE62996" s="50"/>
    </row>
    <row r="62997" spans="23:31">
      <c r="W62997" s="50"/>
      <c r="AA62997" s="50"/>
      <c r="AE62997" s="50"/>
    </row>
    <row r="62998" spans="23:31">
      <c r="W62998" s="50"/>
      <c r="AA62998" s="50"/>
      <c r="AE62998" s="50"/>
    </row>
    <row r="62999" spans="23:31">
      <c r="W62999" s="50"/>
      <c r="AA62999" s="50"/>
      <c r="AE62999" s="50"/>
    </row>
    <row r="63000" spans="23:31">
      <c r="W63000" s="50"/>
      <c r="AA63000" s="50"/>
      <c r="AE63000" s="50"/>
    </row>
    <row r="63001" spans="23:31">
      <c r="W63001" s="50"/>
      <c r="AA63001" s="50"/>
      <c r="AE63001" s="50"/>
    </row>
    <row r="63002" spans="23:31">
      <c r="W63002" s="50"/>
      <c r="AA63002" s="50"/>
      <c r="AE63002" s="50"/>
    </row>
    <row r="63003" spans="23:31">
      <c r="W63003" s="50"/>
      <c r="AA63003" s="50"/>
      <c r="AE63003" s="50"/>
    </row>
    <row r="63004" spans="23:31">
      <c r="W63004" s="50"/>
      <c r="AA63004" s="50"/>
      <c r="AE63004" s="50"/>
    </row>
    <row r="63005" spans="23:31">
      <c r="W63005" s="50"/>
      <c r="AA63005" s="50"/>
      <c r="AE63005" s="50"/>
    </row>
    <row r="63006" spans="23:31">
      <c r="W63006" s="50"/>
      <c r="AA63006" s="50"/>
      <c r="AE63006" s="50"/>
    </row>
    <row r="63007" spans="23:31">
      <c r="W63007" s="50"/>
      <c r="AA63007" s="50"/>
      <c r="AE63007" s="50"/>
    </row>
    <row r="63008" spans="23:31">
      <c r="W63008" s="50"/>
      <c r="AA63008" s="50"/>
      <c r="AE63008" s="50"/>
    </row>
    <row r="63009" spans="23:31">
      <c r="W63009" s="50"/>
      <c r="AA63009" s="50"/>
      <c r="AE63009" s="50"/>
    </row>
    <row r="63010" spans="23:31">
      <c r="W63010" s="50"/>
      <c r="AA63010" s="50"/>
      <c r="AE63010" s="50"/>
    </row>
    <row r="63011" spans="23:31">
      <c r="W63011" s="50"/>
      <c r="AA63011" s="50"/>
      <c r="AE63011" s="50"/>
    </row>
    <row r="63012" spans="23:31">
      <c r="W63012" s="50"/>
      <c r="AA63012" s="50"/>
      <c r="AE63012" s="50"/>
    </row>
    <row r="63013" spans="23:31">
      <c r="W63013" s="50"/>
      <c r="AA63013" s="50"/>
      <c r="AE63013" s="50"/>
    </row>
    <row r="63014" spans="23:31">
      <c r="W63014" s="50"/>
      <c r="AA63014" s="50"/>
      <c r="AE63014" s="50"/>
    </row>
    <row r="63015" spans="23:31">
      <c r="W63015" s="50"/>
      <c r="AA63015" s="50"/>
      <c r="AE63015" s="50"/>
    </row>
    <row r="63016" spans="23:31">
      <c r="W63016" s="50"/>
      <c r="AA63016" s="50"/>
      <c r="AE63016" s="50"/>
    </row>
    <row r="63017" spans="23:31">
      <c r="W63017" s="50"/>
      <c r="AA63017" s="50"/>
      <c r="AE63017" s="50"/>
    </row>
    <row r="63018" spans="23:31">
      <c r="W63018" s="50"/>
      <c r="AA63018" s="50"/>
      <c r="AE63018" s="50"/>
    </row>
    <row r="63019" spans="23:31">
      <c r="W63019" s="50"/>
      <c r="AA63019" s="50"/>
      <c r="AE63019" s="50"/>
    </row>
    <row r="63020" spans="23:31">
      <c r="W63020" s="50"/>
      <c r="AA63020" s="50"/>
      <c r="AE63020" s="50"/>
    </row>
    <row r="63021" spans="23:31">
      <c r="W63021" s="50"/>
      <c r="AA63021" s="50"/>
      <c r="AE63021" s="50"/>
    </row>
    <row r="63022" spans="23:31">
      <c r="W63022" s="50"/>
      <c r="AA63022" s="50"/>
      <c r="AE63022" s="50"/>
    </row>
    <row r="63023" spans="23:31">
      <c r="W63023" s="50"/>
      <c r="AA63023" s="50"/>
      <c r="AE63023" s="50"/>
    </row>
    <row r="63024" spans="23:31">
      <c r="W63024" s="50"/>
      <c r="AA63024" s="50"/>
      <c r="AE63024" s="50"/>
    </row>
    <row r="63025" spans="23:31">
      <c r="W63025" s="50"/>
      <c r="AA63025" s="50"/>
      <c r="AE63025" s="50"/>
    </row>
    <row r="63026" spans="23:31">
      <c r="W63026" s="50"/>
      <c r="AA63026" s="50"/>
      <c r="AE63026" s="50"/>
    </row>
    <row r="63027" spans="23:31">
      <c r="W63027" s="50"/>
      <c r="AA63027" s="50"/>
      <c r="AE63027" s="50"/>
    </row>
    <row r="63028" spans="23:31">
      <c r="W63028" s="50"/>
      <c r="AA63028" s="50"/>
      <c r="AE63028" s="50"/>
    </row>
    <row r="63029" spans="23:31">
      <c r="W63029" s="50"/>
      <c r="AA63029" s="50"/>
      <c r="AE63029" s="50"/>
    </row>
    <row r="63030" spans="23:31">
      <c r="W63030" s="50"/>
      <c r="AA63030" s="50"/>
      <c r="AE63030" s="50"/>
    </row>
    <row r="63031" spans="23:31">
      <c r="W63031" s="50"/>
      <c r="AA63031" s="50"/>
      <c r="AE63031" s="50"/>
    </row>
    <row r="63032" spans="23:31">
      <c r="W63032" s="50"/>
      <c r="AA63032" s="50"/>
      <c r="AE63032" s="50"/>
    </row>
    <row r="63033" spans="23:31">
      <c r="W63033" s="50"/>
      <c r="AA63033" s="50"/>
      <c r="AE63033" s="50"/>
    </row>
    <row r="63034" spans="23:31">
      <c r="W63034" s="50"/>
      <c r="AA63034" s="50"/>
      <c r="AE63034" s="50"/>
    </row>
    <row r="63035" spans="23:31">
      <c r="W63035" s="50"/>
      <c r="AA63035" s="50"/>
      <c r="AE63035" s="50"/>
    </row>
    <row r="63036" spans="23:31">
      <c r="W63036" s="50"/>
      <c r="AA63036" s="50"/>
      <c r="AE63036" s="50"/>
    </row>
    <row r="63037" spans="23:31">
      <c r="W63037" s="50"/>
      <c r="AA63037" s="50"/>
      <c r="AE63037" s="50"/>
    </row>
    <row r="63038" spans="23:31">
      <c r="W63038" s="50"/>
      <c r="AA63038" s="50"/>
      <c r="AE63038" s="50"/>
    </row>
    <row r="63039" spans="23:31">
      <c r="W63039" s="50"/>
      <c r="AA63039" s="50"/>
      <c r="AE63039" s="50"/>
    </row>
    <row r="63040" spans="23:31">
      <c r="W63040" s="50"/>
      <c r="AA63040" s="50"/>
      <c r="AE63040" s="50"/>
    </row>
    <row r="63041" spans="23:31">
      <c r="W63041" s="50"/>
      <c r="AA63041" s="50"/>
      <c r="AE63041" s="50"/>
    </row>
    <row r="63042" spans="23:31">
      <c r="W63042" s="50"/>
      <c r="AA63042" s="50"/>
      <c r="AE63042" s="50"/>
    </row>
    <row r="63043" spans="23:31">
      <c r="W63043" s="50"/>
      <c r="AA63043" s="50"/>
      <c r="AE63043" s="50"/>
    </row>
    <row r="63044" spans="23:31">
      <c r="W63044" s="50"/>
      <c r="AA63044" s="50"/>
      <c r="AE63044" s="50"/>
    </row>
    <row r="63045" spans="23:31">
      <c r="W63045" s="50"/>
      <c r="AA63045" s="50"/>
      <c r="AE63045" s="50"/>
    </row>
    <row r="63046" spans="23:31">
      <c r="W63046" s="50"/>
      <c r="AA63046" s="50"/>
      <c r="AE63046" s="50"/>
    </row>
    <row r="63047" spans="23:31">
      <c r="W63047" s="50"/>
      <c r="AA63047" s="50"/>
      <c r="AE63047" s="50"/>
    </row>
    <row r="63048" spans="23:31">
      <c r="W63048" s="50"/>
      <c r="AA63048" s="50"/>
      <c r="AE63048" s="50"/>
    </row>
    <row r="63049" spans="23:31">
      <c r="W63049" s="50"/>
      <c r="AA63049" s="50"/>
      <c r="AE63049" s="50"/>
    </row>
    <row r="63050" spans="23:31">
      <c r="W63050" s="50"/>
      <c r="AA63050" s="50"/>
      <c r="AE63050" s="50"/>
    </row>
    <row r="63051" spans="23:31">
      <c r="W63051" s="50"/>
      <c r="AA63051" s="50"/>
      <c r="AE63051" s="50"/>
    </row>
    <row r="63052" spans="23:31">
      <c r="W63052" s="50"/>
      <c r="AA63052" s="50"/>
      <c r="AE63052" s="50"/>
    </row>
    <row r="63053" spans="23:31">
      <c r="W63053" s="50"/>
      <c r="AA63053" s="50"/>
      <c r="AE63053" s="50"/>
    </row>
    <row r="63054" spans="23:31">
      <c r="W63054" s="50"/>
      <c r="AA63054" s="50"/>
      <c r="AE63054" s="50"/>
    </row>
    <row r="63055" spans="23:31">
      <c r="W63055" s="50"/>
      <c r="AA63055" s="50"/>
      <c r="AE63055" s="50"/>
    </row>
    <row r="63056" spans="23:31">
      <c r="W63056" s="50"/>
      <c r="AA63056" s="50"/>
      <c r="AE63056" s="50"/>
    </row>
    <row r="63057" spans="23:31">
      <c r="W63057" s="50"/>
      <c r="AA63057" s="50"/>
      <c r="AE63057" s="50"/>
    </row>
    <row r="63058" spans="23:31">
      <c r="W63058" s="50"/>
      <c r="AA63058" s="50"/>
      <c r="AE63058" s="50"/>
    </row>
    <row r="63059" spans="23:31">
      <c r="W63059" s="50"/>
      <c r="AA63059" s="50"/>
      <c r="AE63059" s="50"/>
    </row>
    <row r="63060" spans="23:31">
      <c r="W63060" s="50"/>
      <c r="AA63060" s="50"/>
      <c r="AE63060" s="50"/>
    </row>
    <row r="63061" spans="23:31">
      <c r="W63061" s="50"/>
      <c r="AA63061" s="50"/>
      <c r="AE63061" s="50"/>
    </row>
    <row r="63062" spans="23:31">
      <c r="W63062" s="50"/>
      <c r="AA63062" s="50"/>
      <c r="AE63062" s="50"/>
    </row>
    <row r="63063" spans="23:31">
      <c r="W63063" s="50"/>
      <c r="AA63063" s="50"/>
      <c r="AE63063" s="50"/>
    </row>
    <row r="63064" spans="23:31">
      <c r="W63064" s="50"/>
      <c r="AA63064" s="50"/>
      <c r="AE63064" s="50"/>
    </row>
    <row r="63065" spans="23:31">
      <c r="W63065" s="50"/>
      <c r="AA63065" s="50"/>
      <c r="AE63065" s="50"/>
    </row>
    <row r="63066" spans="23:31">
      <c r="W63066" s="50"/>
      <c r="AA63066" s="50"/>
      <c r="AE63066" s="50"/>
    </row>
    <row r="63067" spans="23:31">
      <c r="W63067" s="50"/>
      <c r="AA63067" s="50"/>
      <c r="AE63067" s="50"/>
    </row>
    <row r="63068" spans="23:31">
      <c r="W63068" s="50"/>
      <c r="AA63068" s="50"/>
      <c r="AE63068" s="50"/>
    </row>
    <row r="63069" spans="23:31">
      <c r="W63069" s="50"/>
      <c r="AA63069" s="50"/>
      <c r="AE63069" s="50"/>
    </row>
    <row r="63070" spans="23:31">
      <c r="W63070" s="50"/>
      <c r="AA63070" s="50"/>
      <c r="AE63070" s="50"/>
    </row>
    <row r="63071" spans="23:31">
      <c r="W63071" s="50"/>
      <c r="AA63071" s="50"/>
      <c r="AE63071" s="50"/>
    </row>
    <row r="63072" spans="23:31">
      <c r="W63072" s="50"/>
      <c r="AA63072" s="50"/>
      <c r="AE63072" s="50"/>
    </row>
    <row r="63073" spans="23:31">
      <c r="W63073" s="50"/>
      <c r="AA63073" s="50"/>
      <c r="AE63073" s="50"/>
    </row>
    <row r="63074" spans="23:31">
      <c r="W63074" s="50"/>
      <c r="AA63074" s="50"/>
      <c r="AE63074" s="50"/>
    </row>
    <row r="63075" spans="23:31">
      <c r="W63075" s="50"/>
      <c r="AA63075" s="50"/>
      <c r="AE63075" s="50"/>
    </row>
    <row r="63076" spans="23:31">
      <c r="W63076" s="50"/>
      <c r="AA63076" s="50"/>
      <c r="AE63076" s="50"/>
    </row>
    <row r="63077" spans="23:31">
      <c r="W63077" s="50"/>
      <c r="AA63077" s="50"/>
      <c r="AE63077" s="50"/>
    </row>
    <row r="63078" spans="23:31">
      <c r="W63078" s="50"/>
      <c r="AA63078" s="50"/>
      <c r="AE63078" s="50"/>
    </row>
    <row r="63079" spans="23:31">
      <c r="W63079" s="50"/>
      <c r="AA63079" s="50"/>
      <c r="AE63079" s="50"/>
    </row>
    <row r="63080" spans="23:31">
      <c r="W63080" s="50"/>
      <c r="AA63080" s="50"/>
      <c r="AE63080" s="50"/>
    </row>
    <row r="63081" spans="23:31">
      <c r="W63081" s="50"/>
      <c r="AA63081" s="50"/>
      <c r="AE63081" s="50"/>
    </row>
    <row r="63082" spans="23:31">
      <c r="W63082" s="50"/>
      <c r="AA63082" s="50"/>
      <c r="AE63082" s="50"/>
    </row>
    <row r="63083" spans="23:31">
      <c r="W63083" s="50"/>
      <c r="AA63083" s="50"/>
      <c r="AE63083" s="50"/>
    </row>
    <row r="63084" spans="23:31">
      <c r="W63084" s="50"/>
      <c r="AA63084" s="50"/>
      <c r="AE63084" s="50"/>
    </row>
    <row r="63085" spans="23:31">
      <c r="W63085" s="50"/>
      <c r="AA63085" s="50"/>
      <c r="AE63085" s="50"/>
    </row>
    <row r="63086" spans="23:31">
      <c r="W63086" s="50"/>
      <c r="AA63086" s="50"/>
      <c r="AE63086" s="50"/>
    </row>
    <row r="63087" spans="23:31">
      <c r="W63087" s="50"/>
      <c r="AA63087" s="50"/>
      <c r="AE63087" s="50"/>
    </row>
    <row r="63088" spans="23:31">
      <c r="W63088" s="50"/>
      <c r="AA63088" s="50"/>
      <c r="AE63088" s="50"/>
    </row>
    <row r="63089" spans="23:31">
      <c r="W63089" s="50"/>
      <c r="AA63089" s="50"/>
      <c r="AE63089" s="50"/>
    </row>
    <row r="63090" spans="23:31">
      <c r="W63090" s="50"/>
      <c r="AA63090" s="50"/>
      <c r="AE63090" s="50"/>
    </row>
    <row r="63091" spans="23:31">
      <c r="W63091" s="50"/>
      <c r="AA63091" s="50"/>
      <c r="AE63091" s="50"/>
    </row>
    <row r="63092" spans="23:31">
      <c r="W63092" s="50"/>
      <c r="AA63092" s="50"/>
      <c r="AE63092" s="50"/>
    </row>
    <row r="63093" spans="23:31">
      <c r="W63093" s="50"/>
      <c r="AA63093" s="50"/>
      <c r="AE63093" s="50"/>
    </row>
    <row r="63094" spans="23:31">
      <c r="W63094" s="50"/>
      <c r="AA63094" s="50"/>
      <c r="AE63094" s="50"/>
    </row>
    <row r="63095" spans="23:31">
      <c r="W63095" s="50"/>
      <c r="AA63095" s="50"/>
      <c r="AE63095" s="50"/>
    </row>
    <row r="63096" spans="23:31">
      <c r="W63096" s="50"/>
      <c r="AA63096" s="50"/>
      <c r="AE63096" s="50"/>
    </row>
    <row r="63097" spans="23:31">
      <c r="W63097" s="50"/>
      <c r="AA63097" s="50"/>
      <c r="AE63097" s="50"/>
    </row>
    <row r="63098" spans="23:31">
      <c r="W63098" s="50"/>
      <c r="AA63098" s="50"/>
      <c r="AE63098" s="50"/>
    </row>
    <row r="63099" spans="23:31">
      <c r="W63099" s="50"/>
      <c r="AA63099" s="50"/>
      <c r="AE63099" s="50"/>
    </row>
    <row r="63100" spans="23:31">
      <c r="W63100" s="50"/>
      <c r="AA63100" s="50"/>
      <c r="AE63100" s="50"/>
    </row>
    <row r="63101" spans="23:31">
      <c r="W63101" s="50"/>
      <c r="AA63101" s="50"/>
      <c r="AE63101" s="50"/>
    </row>
    <row r="63102" spans="23:31">
      <c r="W63102" s="50"/>
      <c r="AA63102" s="50"/>
      <c r="AE63102" s="50"/>
    </row>
    <row r="63103" spans="23:31">
      <c r="W63103" s="50"/>
      <c r="AA63103" s="50"/>
      <c r="AE63103" s="50"/>
    </row>
    <row r="63104" spans="23:31">
      <c r="W63104" s="50"/>
      <c r="AA63104" s="50"/>
      <c r="AE63104" s="50"/>
    </row>
    <row r="63105" spans="23:31">
      <c r="W63105" s="50"/>
      <c r="AA63105" s="50"/>
      <c r="AE63105" s="50"/>
    </row>
    <row r="63106" spans="23:31">
      <c r="W63106" s="50"/>
      <c r="AA63106" s="50"/>
      <c r="AE63106" s="50"/>
    </row>
    <row r="63107" spans="23:31">
      <c r="W63107" s="50"/>
      <c r="AA63107" s="50"/>
      <c r="AE63107" s="50"/>
    </row>
    <row r="63108" spans="23:31">
      <c r="W63108" s="50"/>
      <c r="AA63108" s="50"/>
      <c r="AE63108" s="50"/>
    </row>
    <row r="63109" spans="23:31">
      <c r="W63109" s="50"/>
      <c r="AA63109" s="50"/>
      <c r="AE63109" s="50"/>
    </row>
    <row r="63110" spans="23:31">
      <c r="W63110" s="50"/>
      <c r="AA63110" s="50"/>
      <c r="AE63110" s="50"/>
    </row>
    <row r="63111" spans="23:31">
      <c r="W63111" s="50"/>
      <c r="AA63111" s="50"/>
      <c r="AE63111" s="50"/>
    </row>
    <row r="63112" spans="23:31">
      <c r="W63112" s="50"/>
      <c r="AA63112" s="50"/>
      <c r="AE63112" s="50"/>
    </row>
    <row r="63113" spans="23:31">
      <c r="W63113" s="50"/>
      <c r="AA63113" s="50"/>
      <c r="AE63113" s="50"/>
    </row>
    <row r="63114" spans="23:31">
      <c r="W63114" s="50"/>
      <c r="AA63114" s="50"/>
      <c r="AE63114" s="50"/>
    </row>
    <row r="63115" spans="23:31">
      <c r="W63115" s="50"/>
      <c r="AA63115" s="50"/>
      <c r="AE63115" s="50"/>
    </row>
    <row r="63116" spans="23:31">
      <c r="W63116" s="50"/>
      <c r="AA63116" s="50"/>
      <c r="AE63116" s="50"/>
    </row>
    <row r="63117" spans="23:31">
      <c r="W63117" s="50"/>
      <c r="AA63117" s="50"/>
      <c r="AE63117" s="50"/>
    </row>
    <row r="63118" spans="23:31">
      <c r="W63118" s="50"/>
      <c r="AA63118" s="50"/>
      <c r="AE63118" s="50"/>
    </row>
    <row r="63119" spans="23:31">
      <c r="W63119" s="50"/>
      <c r="AA63119" s="50"/>
      <c r="AE63119" s="50"/>
    </row>
    <row r="63120" spans="23:31">
      <c r="W63120" s="50"/>
      <c r="AA63120" s="50"/>
      <c r="AE63120" s="50"/>
    </row>
    <row r="63121" spans="23:31">
      <c r="W63121" s="50"/>
      <c r="AA63121" s="50"/>
      <c r="AE63121" s="50"/>
    </row>
    <row r="63122" spans="23:31">
      <c r="W63122" s="50"/>
      <c r="AA63122" s="50"/>
      <c r="AE63122" s="50"/>
    </row>
    <row r="63123" spans="23:31">
      <c r="W63123" s="50"/>
      <c r="AA63123" s="50"/>
      <c r="AE63123" s="50"/>
    </row>
    <row r="63124" spans="23:31">
      <c r="W63124" s="50"/>
      <c r="AA63124" s="50"/>
      <c r="AE63124" s="50"/>
    </row>
    <row r="63125" spans="23:31">
      <c r="W63125" s="50"/>
      <c r="AA63125" s="50"/>
      <c r="AE63125" s="50"/>
    </row>
    <row r="63126" spans="23:31">
      <c r="W63126" s="50"/>
      <c r="AA63126" s="50"/>
      <c r="AE63126" s="50"/>
    </row>
    <row r="63127" spans="23:31">
      <c r="W63127" s="50"/>
      <c r="AA63127" s="50"/>
      <c r="AE63127" s="50"/>
    </row>
    <row r="63128" spans="23:31">
      <c r="W63128" s="50"/>
      <c r="AA63128" s="50"/>
      <c r="AE63128" s="50"/>
    </row>
    <row r="63129" spans="23:31">
      <c r="W63129" s="50"/>
      <c r="AA63129" s="50"/>
      <c r="AE63129" s="50"/>
    </row>
    <row r="63130" spans="23:31">
      <c r="W63130" s="50"/>
      <c r="AA63130" s="50"/>
      <c r="AE63130" s="50"/>
    </row>
    <row r="63131" spans="23:31">
      <c r="W63131" s="50"/>
      <c r="AA63131" s="50"/>
      <c r="AE63131" s="50"/>
    </row>
    <row r="63132" spans="23:31">
      <c r="W63132" s="50"/>
      <c r="AA63132" s="50"/>
      <c r="AE63132" s="50"/>
    </row>
    <row r="63133" spans="23:31">
      <c r="W63133" s="50"/>
      <c r="AA63133" s="50"/>
      <c r="AE63133" s="50"/>
    </row>
    <row r="63134" spans="23:31">
      <c r="W63134" s="50"/>
      <c r="AA63134" s="50"/>
      <c r="AE63134" s="50"/>
    </row>
    <row r="63135" spans="23:31">
      <c r="W63135" s="50"/>
      <c r="AA63135" s="50"/>
      <c r="AE63135" s="50"/>
    </row>
    <row r="63136" spans="23:31">
      <c r="W63136" s="50"/>
      <c r="AA63136" s="50"/>
      <c r="AE63136" s="50"/>
    </row>
    <row r="63137" spans="23:31">
      <c r="W63137" s="50"/>
      <c r="AA63137" s="50"/>
      <c r="AE63137" s="50"/>
    </row>
    <row r="63138" spans="23:31">
      <c r="W63138" s="50"/>
      <c r="AA63138" s="50"/>
      <c r="AE63138" s="50"/>
    </row>
    <row r="63139" spans="23:31">
      <c r="W63139" s="50"/>
      <c r="AA63139" s="50"/>
      <c r="AE63139" s="50"/>
    </row>
    <row r="63140" spans="23:31">
      <c r="W63140" s="50"/>
      <c r="AA63140" s="50"/>
      <c r="AE63140" s="50"/>
    </row>
    <row r="63141" spans="23:31">
      <c r="W63141" s="50"/>
      <c r="AA63141" s="50"/>
      <c r="AE63141" s="50"/>
    </row>
    <row r="63142" spans="23:31">
      <c r="W63142" s="50"/>
      <c r="AA63142" s="50"/>
      <c r="AE63142" s="50"/>
    </row>
    <row r="63143" spans="23:31">
      <c r="W63143" s="50"/>
      <c r="AA63143" s="50"/>
      <c r="AE63143" s="50"/>
    </row>
    <row r="63144" spans="23:31">
      <c r="W63144" s="50"/>
      <c r="AA63144" s="50"/>
      <c r="AE63144" s="50"/>
    </row>
    <row r="63145" spans="23:31">
      <c r="W63145" s="50"/>
      <c r="AA63145" s="50"/>
      <c r="AE63145" s="50"/>
    </row>
    <row r="63146" spans="23:31">
      <c r="W63146" s="50"/>
      <c r="AA63146" s="50"/>
      <c r="AE63146" s="50"/>
    </row>
    <row r="63147" spans="23:31">
      <c r="W63147" s="50"/>
      <c r="AA63147" s="50"/>
      <c r="AE63147" s="50"/>
    </row>
    <row r="63148" spans="23:31">
      <c r="W63148" s="50"/>
      <c r="AA63148" s="50"/>
      <c r="AE63148" s="50"/>
    </row>
    <row r="63149" spans="23:31">
      <c r="W63149" s="50"/>
      <c r="AA63149" s="50"/>
      <c r="AE63149" s="50"/>
    </row>
    <row r="63150" spans="23:31">
      <c r="W63150" s="50"/>
      <c r="AA63150" s="50"/>
      <c r="AE63150" s="50"/>
    </row>
    <row r="63151" spans="23:31">
      <c r="W63151" s="50"/>
      <c r="AA63151" s="50"/>
      <c r="AE63151" s="50"/>
    </row>
    <row r="63152" spans="23:31">
      <c r="W63152" s="50"/>
      <c r="AA63152" s="50"/>
      <c r="AE63152" s="50"/>
    </row>
    <row r="63153" spans="23:31">
      <c r="W63153" s="50"/>
      <c r="AA63153" s="50"/>
      <c r="AE63153" s="50"/>
    </row>
    <row r="63154" spans="23:31">
      <c r="W63154" s="50"/>
      <c r="AA63154" s="50"/>
      <c r="AE63154" s="50"/>
    </row>
    <row r="63155" spans="23:31">
      <c r="W63155" s="50"/>
      <c r="AA63155" s="50"/>
      <c r="AE63155" s="50"/>
    </row>
    <row r="63156" spans="23:31">
      <c r="W63156" s="50"/>
      <c r="AA63156" s="50"/>
      <c r="AE63156" s="50"/>
    </row>
    <row r="63157" spans="23:31">
      <c r="W63157" s="50"/>
      <c r="AA63157" s="50"/>
      <c r="AE63157" s="50"/>
    </row>
    <row r="63158" spans="23:31">
      <c r="W63158" s="50"/>
      <c r="AA63158" s="50"/>
      <c r="AE63158" s="50"/>
    </row>
    <row r="63159" spans="23:31">
      <c r="W63159" s="50"/>
      <c r="AA63159" s="50"/>
      <c r="AE63159" s="50"/>
    </row>
    <row r="63160" spans="23:31">
      <c r="W63160" s="50"/>
      <c r="AA63160" s="50"/>
      <c r="AE63160" s="50"/>
    </row>
    <row r="63161" spans="23:31">
      <c r="W63161" s="50"/>
      <c r="AA63161" s="50"/>
      <c r="AE63161" s="50"/>
    </row>
    <row r="63162" spans="23:31">
      <c r="W63162" s="50"/>
      <c r="AA63162" s="50"/>
      <c r="AE63162" s="50"/>
    </row>
    <row r="63163" spans="23:31">
      <c r="W63163" s="50"/>
      <c r="AA63163" s="50"/>
      <c r="AE63163" s="50"/>
    </row>
    <row r="63164" spans="23:31">
      <c r="W63164" s="50"/>
      <c r="AA63164" s="50"/>
      <c r="AE63164" s="50"/>
    </row>
    <row r="63165" spans="23:31">
      <c r="W63165" s="50"/>
      <c r="AA63165" s="50"/>
      <c r="AE63165" s="50"/>
    </row>
    <row r="63166" spans="23:31">
      <c r="W63166" s="50"/>
      <c r="AA63166" s="50"/>
      <c r="AE63166" s="50"/>
    </row>
    <row r="63167" spans="23:31">
      <c r="W63167" s="50"/>
      <c r="AA63167" s="50"/>
      <c r="AE63167" s="50"/>
    </row>
    <row r="63168" spans="23:31">
      <c r="W63168" s="50"/>
      <c r="AA63168" s="50"/>
      <c r="AE63168" s="50"/>
    </row>
    <row r="63169" spans="23:31">
      <c r="W63169" s="50"/>
      <c r="AA63169" s="50"/>
      <c r="AE63169" s="50"/>
    </row>
    <row r="63170" spans="23:31">
      <c r="W63170" s="50"/>
      <c r="AA63170" s="50"/>
      <c r="AE63170" s="50"/>
    </row>
    <row r="63171" spans="23:31">
      <c r="W63171" s="50"/>
      <c r="AA63171" s="50"/>
      <c r="AE63171" s="50"/>
    </row>
    <row r="63172" spans="23:31">
      <c r="W63172" s="50"/>
      <c r="AA63172" s="50"/>
      <c r="AE63172" s="50"/>
    </row>
    <row r="63173" spans="23:31">
      <c r="W63173" s="50"/>
      <c r="AA63173" s="50"/>
      <c r="AE63173" s="50"/>
    </row>
    <row r="63174" spans="23:31">
      <c r="W63174" s="50"/>
      <c r="AA63174" s="50"/>
      <c r="AE63174" s="50"/>
    </row>
    <row r="63175" spans="23:31">
      <c r="W63175" s="50"/>
      <c r="AA63175" s="50"/>
      <c r="AE63175" s="50"/>
    </row>
    <row r="63176" spans="23:31">
      <c r="W63176" s="50"/>
      <c r="AA63176" s="50"/>
      <c r="AE63176" s="50"/>
    </row>
    <row r="63177" spans="23:31">
      <c r="W63177" s="50"/>
      <c r="AA63177" s="50"/>
      <c r="AE63177" s="50"/>
    </row>
    <row r="63178" spans="23:31">
      <c r="W63178" s="50"/>
      <c r="AA63178" s="50"/>
      <c r="AE63178" s="50"/>
    </row>
    <row r="63179" spans="23:31">
      <c r="W63179" s="50"/>
      <c r="AA63179" s="50"/>
      <c r="AE63179" s="50"/>
    </row>
    <row r="63180" spans="23:31">
      <c r="W63180" s="50"/>
      <c r="AA63180" s="50"/>
      <c r="AE63180" s="50"/>
    </row>
    <row r="63181" spans="23:31">
      <c r="W63181" s="50"/>
      <c r="AA63181" s="50"/>
      <c r="AE63181" s="50"/>
    </row>
    <row r="63182" spans="23:31">
      <c r="W63182" s="50"/>
      <c r="AA63182" s="50"/>
      <c r="AE63182" s="50"/>
    </row>
    <row r="63183" spans="23:31">
      <c r="W63183" s="50"/>
      <c r="AA63183" s="50"/>
      <c r="AE63183" s="50"/>
    </row>
    <row r="63184" spans="23:31">
      <c r="W63184" s="50"/>
      <c r="AA63184" s="50"/>
      <c r="AE63184" s="50"/>
    </row>
    <row r="63185" spans="23:31">
      <c r="W63185" s="50"/>
      <c r="AA63185" s="50"/>
      <c r="AE63185" s="50"/>
    </row>
    <row r="63186" spans="23:31">
      <c r="W63186" s="50"/>
      <c r="AA63186" s="50"/>
      <c r="AE63186" s="50"/>
    </row>
    <row r="63187" spans="23:31">
      <c r="W63187" s="50"/>
      <c r="AA63187" s="50"/>
      <c r="AE63187" s="50"/>
    </row>
    <row r="63188" spans="23:31">
      <c r="W63188" s="50"/>
      <c r="AA63188" s="50"/>
      <c r="AE63188" s="50"/>
    </row>
    <row r="63189" spans="23:31">
      <c r="W63189" s="50"/>
      <c r="AA63189" s="50"/>
      <c r="AE63189" s="50"/>
    </row>
    <row r="63190" spans="23:31">
      <c r="W63190" s="50"/>
      <c r="AA63190" s="50"/>
      <c r="AE63190" s="50"/>
    </row>
    <row r="63191" spans="23:31">
      <c r="W63191" s="50"/>
      <c r="AA63191" s="50"/>
      <c r="AE63191" s="50"/>
    </row>
    <row r="63192" spans="23:31">
      <c r="W63192" s="50"/>
      <c r="AA63192" s="50"/>
      <c r="AE63192" s="50"/>
    </row>
    <row r="63193" spans="23:31">
      <c r="W63193" s="50"/>
      <c r="AA63193" s="50"/>
      <c r="AE63193" s="50"/>
    </row>
    <row r="63194" spans="23:31">
      <c r="W63194" s="50"/>
      <c r="AA63194" s="50"/>
      <c r="AE63194" s="50"/>
    </row>
    <row r="63195" spans="23:31">
      <c r="W63195" s="50"/>
      <c r="AA63195" s="50"/>
      <c r="AE63195" s="50"/>
    </row>
    <row r="63196" spans="23:31">
      <c r="W63196" s="50"/>
      <c r="AA63196" s="50"/>
      <c r="AE63196" s="50"/>
    </row>
    <row r="63197" spans="23:31">
      <c r="W63197" s="50"/>
      <c r="AA63197" s="50"/>
      <c r="AE63197" s="50"/>
    </row>
    <row r="63198" spans="23:31">
      <c r="W63198" s="50"/>
      <c r="AA63198" s="50"/>
      <c r="AE63198" s="50"/>
    </row>
    <row r="63199" spans="23:31">
      <c r="W63199" s="50"/>
      <c r="AA63199" s="50"/>
      <c r="AE63199" s="50"/>
    </row>
    <row r="63200" spans="23:31">
      <c r="W63200" s="50"/>
      <c r="AA63200" s="50"/>
      <c r="AE63200" s="50"/>
    </row>
    <row r="63201" spans="23:31">
      <c r="W63201" s="50"/>
      <c r="AA63201" s="50"/>
      <c r="AE63201" s="50"/>
    </row>
    <row r="63202" spans="23:31">
      <c r="W63202" s="50"/>
      <c r="AA63202" s="50"/>
      <c r="AE63202" s="50"/>
    </row>
    <row r="63203" spans="23:31">
      <c r="W63203" s="50"/>
      <c r="AA63203" s="50"/>
      <c r="AE63203" s="50"/>
    </row>
    <row r="63204" spans="23:31">
      <c r="W63204" s="50"/>
      <c r="AA63204" s="50"/>
      <c r="AE63204" s="50"/>
    </row>
    <row r="63205" spans="23:31">
      <c r="W63205" s="50"/>
      <c r="AA63205" s="50"/>
      <c r="AE63205" s="50"/>
    </row>
    <row r="63206" spans="23:31">
      <c r="W63206" s="50"/>
      <c r="AA63206" s="50"/>
      <c r="AE63206" s="50"/>
    </row>
    <row r="63207" spans="23:31">
      <c r="W63207" s="50"/>
      <c r="AA63207" s="50"/>
      <c r="AE63207" s="50"/>
    </row>
    <row r="63208" spans="23:31">
      <c r="W63208" s="50"/>
      <c r="AA63208" s="50"/>
      <c r="AE63208" s="50"/>
    </row>
    <row r="63209" spans="23:31">
      <c r="W63209" s="50"/>
      <c r="AA63209" s="50"/>
      <c r="AE63209" s="50"/>
    </row>
    <row r="63210" spans="23:31">
      <c r="W63210" s="50"/>
      <c r="AA63210" s="50"/>
      <c r="AE63210" s="50"/>
    </row>
    <row r="63211" spans="23:31">
      <c r="W63211" s="50"/>
      <c r="AA63211" s="50"/>
      <c r="AE63211" s="50"/>
    </row>
    <row r="63212" spans="23:31">
      <c r="W63212" s="50"/>
      <c r="AA63212" s="50"/>
      <c r="AE63212" s="50"/>
    </row>
    <row r="63213" spans="23:31">
      <c r="W63213" s="50"/>
      <c r="AA63213" s="50"/>
      <c r="AE63213" s="50"/>
    </row>
    <row r="63214" spans="23:31">
      <c r="W63214" s="50"/>
      <c r="AA63214" s="50"/>
      <c r="AE63214" s="50"/>
    </row>
    <row r="63215" spans="23:31">
      <c r="W63215" s="50"/>
      <c r="AA63215" s="50"/>
      <c r="AE63215" s="50"/>
    </row>
    <row r="63216" spans="23:31">
      <c r="W63216" s="50"/>
      <c r="AA63216" s="50"/>
      <c r="AE63216" s="50"/>
    </row>
    <row r="63217" spans="23:31">
      <c r="W63217" s="50"/>
      <c r="AA63217" s="50"/>
      <c r="AE63217" s="50"/>
    </row>
    <row r="63218" spans="23:31">
      <c r="W63218" s="50"/>
      <c r="AA63218" s="50"/>
      <c r="AE63218" s="50"/>
    </row>
    <row r="63219" spans="23:31">
      <c r="W63219" s="50"/>
      <c r="AA63219" s="50"/>
      <c r="AE63219" s="50"/>
    </row>
    <row r="63220" spans="23:31">
      <c r="W63220" s="50"/>
      <c r="AA63220" s="50"/>
      <c r="AE63220" s="50"/>
    </row>
    <row r="63221" spans="23:31">
      <c r="W63221" s="50"/>
      <c r="AA63221" s="50"/>
      <c r="AE63221" s="50"/>
    </row>
    <row r="63222" spans="23:31">
      <c r="W63222" s="50"/>
      <c r="AA63222" s="50"/>
      <c r="AE63222" s="50"/>
    </row>
    <row r="63223" spans="23:31">
      <c r="W63223" s="50"/>
      <c r="AA63223" s="50"/>
      <c r="AE63223" s="50"/>
    </row>
    <row r="63224" spans="23:31">
      <c r="W63224" s="50"/>
      <c r="AA63224" s="50"/>
      <c r="AE63224" s="50"/>
    </row>
    <row r="63225" spans="23:31">
      <c r="W63225" s="50"/>
      <c r="AA63225" s="50"/>
      <c r="AE63225" s="50"/>
    </row>
    <row r="63226" spans="23:31">
      <c r="W63226" s="50"/>
      <c r="AA63226" s="50"/>
      <c r="AE63226" s="50"/>
    </row>
    <row r="63227" spans="23:31">
      <c r="W63227" s="50"/>
      <c r="AA63227" s="50"/>
      <c r="AE63227" s="50"/>
    </row>
    <row r="63228" spans="23:31">
      <c r="W63228" s="50"/>
      <c r="AA63228" s="50"/>
      <c r="AE63228" s="50"/>
    </row>
    <row r="63229" spans="23:31">
      <c r="W63229" s="50"/>
      <c r="AA63229" s="50"/>
      <c r="AE63229" s="50"/>
    </row>
    <row r="63230" spans="23:31">
      <c r="W63230" s="50"/>
      <c r="AA63230" s="50"/>
      <c r="AE63230" s="50"/>
    </row>
    <row r="63231" spans="23:31">
      <c r="W63231" s="50"/>
      <c r="AA63231" s="50"/>
      <c r="AE63231" s="50"/>
    </row>
    <row r="63232" spans="23:31">
      <c r="W63232" s="50"/>
      <c r="AA63232" s="50"/>
      <c r="AE63232" s="50"/>
    </row>
    <row r="63233" spans="23:31">
      <c r="W63233" s="50"/>
      <c r="AA63233" s="50"/>
      <c r="AE63233" s="50"/>
    </row>
    <row r="63234" spans="23:31">
      <c r="W63234" s="50"/>
      <c r="AA63234" s="50"/>
      <c r="AE63234" s="50"/>
    </row>
    <row r="63235" spans="23:31">
      <c r="W63235" s="50"/>
      <c r="AA63235" s="50"/>
      <c r="AE63235" s="50"/>
    </row>
    <row r="63236" spans="23:31">
      <c r="W63236" s="50"/>
      <c r="AA63236" s="50"/>
      <c r="AE63236" s="50"/>
    </row>
    <row r="63237" spans="23:31">
      <c r="W63237" s="50"/>
      <c r="AA63237" s="50"/>
      <c r="AE63237" s="50"/>
    </row>
    <row r="63238" spans="23:31">
      <c r="W63238" s="50"/>
      <c r="AA63238" s="50"/>
      <c r="AE63238" s="50"/>
    </row>
    <row r="63239" spans="23:31">
      <c r="W63239" s="50"/>
      <c r="AA63239" s="50"/>
      <c r="AE63239" s="50"/>
    </row>
    <row r="63240" spans="23:31">
      <c r="W63240" s="50"/>
      <c r="AA63240" s="50"/>
      <c r="AE63240" s="50"/>
    </row>
    <row r="63241" spans="23:31">
      <c r="W63241" s="50"/>
      <c r="AA63241" s="50"/>
      <c r="AE63241" s="50"/>
    </row>
    <row r="63242" spans="23:31">
      <c r="W63242" s="50"/>
      <c r="AA63242" s="50"/>
      <c r="AE63242" s="50"/>
    </row>
    <row r="63243" spans="23:31">
      <c r="W63243" s="50"/>
      <c r="AA63243" s="50"/>
      <c r="AE63243" s="50"/>
    </row>
    <row r="63244" spans="23:31">
      <c r="W63244" s="50"/>
      <c r="AA63244" s="50"/>
      <c r="AE63244" s="50"/>
    </row>
    <row r="63245" spans="23:31">
      <c r="W63245" s="50"/>
      <c r="AA63245" s="50"/>
      <c r="AE63245" s="50"/>
    </row>
    <row r="63246" spans="23:31">
      <c r="W63246" s="50"/>
      <c r="AA63246" s="50"/>
      <c r="AE63246" s="50"/>
    </row>
    <row r="63247" spans="23:31">
      <c r="W63247" s="50"/>
      <c r="AA63247" s="50"/>
      <c r="AE63247" s="50"/>
    </row>
    <row r="63248" spans="23:31">
      <c r="W63248" s="50"/>
      <c r="AA63248" s="50"/>
      <c r="AE63248" s="50"/>
    </row>
    <row r="63249" spans="23:31">
      <c r="W63249" s="50"/>
      <c r="AA63249" s="50"/>
      <c r="AE63249" s="50"/>
    </row>
    <row r="63250" spans="23:31">
      <c r="W63250" s="50"/>
      <c r="AA63250" s="50"/>
      <c r="AE63250" s="50"/>
    </row>
    <row r="63251" spans="23:31">
      <c r="W63251" s="50"/>
      <c r="AA63251" s="50"/>
      <c r="AE63251" s="50"/>
    </row>
    <row r="63252" spans="23:31">
      <c r="W63252" s="50"/>
      <c r="AA63252" s="50"/>
      <c r="AE63252" s="50"/>
    </row>
    <row r="63253" spans="23:31">
      <c r="W63253" s="50"/>
      <c r="AA63253" s="50"/>
      <c r="AE63253" s="50"/>
    </row>
    <row r="63254" spans="23:31">
      <c r="W63254" s="50"/>
      <c r="AA63254" s="50"/>
      <c r="AE63254" s="50"/>
    </row>
    <row r="63255" spans="23:31">
      <c r="W63255" s="50"/>
      <c r="AA63255" s="50"/>
      <c r="AE63255" s="50"/>
    </row>
    <row r="63256" spans="23:31">
      <c r="W63256" s="50"/>
      <c r="AA63256" s="50"/>
      <c r="AE63256" s="50"/>
    </row>
    <row r="63257" spans="23:31">
      <c r="W63257" s="50"/>
      <c r="AA63257" s="50"/>
      <c r="AE63257" s="50"/>
    </row>
    <row r="63258" spans="23:31">
      <c r="W63258" s="50"/>
      <c r="AA63258" s="50"/>
      <c r="AE63258" s="50"/>
    </row>
    <row r="63259" spans="23:31">
      <c r="W63259" s="50"/>
      <c r="AA63259" s="50"/>
      <c r="AE63259" s="50"/>
    </row>
    <row r="63260" spans="23:31">
      <c r="W63260" s="50"/>
      <c r="AA63260" s="50"/>
      <c r="AE63260" s="50"/>
    </row>
    <row r="63261" spans="23:31">
      <c r="W63261" s="50"/>
      <c r="AA63261" s="50"/>
      <c r="AE63261" s="50"/>
    </row>
    <row r="63262" spans="23:31">
      <c r="W63262" s="50"/>
      <c r="AA63262" s="50"/>
      <c r="AE63262" s="50"/>
    </row>
    <row r="63263" spans="23:31">
      <c r="W63263" s="50"/>
      <c r="AA63263" s="50"/>
      <c r="AE63263" s="50"/>
    </row>
    <row r="63264" spans="23:31">
      <c r="W63264" s="50"/>
      <c r="AA63264" s="50"/>
      <c r="AE63264" s="50"/>
    </row>
    <row r="63265" spans="23:31">
      <c r="W63265" s="50"/>
      <c r="AA63265" s="50"/>
      <c r="AE63265" s="50"/>
    </row>
    <row r="63266" spans="23:31">
      <c r="W63266" s="50"/>
      <c r="AA63266" s="50"/>
      <c r="AE63266" s="50"/>
    </row>
    <row r="63267" spans="23:31">
      <c r="W63267" s="50"/>
      <c r="AA63267" s="50"/>
      <c r="AE63267" s="50"/>
    </row>
    <row r="63268" spans="23:31">
      <c r="W63268" s="50"/>
      <c r="AA63268" s="50"/>
      <c r="AE63268" s="50"/>
    </row>
    <row r="63269" spans="23:31">
      <c r="W63269" s="50"/>
      <c r="AA63269" s="50"/>
      <c r="AE63269" s="50"/>
    </row>
    <row r="63270" spans="23:31">
      <c r="W63270" s="50"/>
      <c r="AA63270" s="50"/>
      <c r="AE63270" s="50"/>
    </row>
    <row r="63271" spans="23:31">
      <c r="W63271" s="50"/>
      <c r="AA63271" s="50"/>
      <c r="AE63271" s="50"/>
    </row>
    <row r="63272" spans="23:31">
      <c r="W63272" s="50"/>
      <c r="AA63272" s="50"/>
      <c r="AE63272" s="50"/>
    </row>
    <row r="63273" spans="23:31">
      <c r="W63273" s="50"/>
      <c r="AA63273" s="50"/>
      <c r="AE63273" s="50"/>
    </row>
    <row r="63274" spans="23:31">
      <c r="W63274" s="50"/>
      <c r="AA63274" s="50"/>
      <c r="AE63274" s="50"/>
    </row>
    <row r="63275" spans="23:31">
      <c r="W63275" s="50"/>
      <c r="AA63275" s="50"/>
      <c r="AE63275" s="50"/>
    </row>
    <row r="63276" spans="23:31">
      <c r="W63276" s="50"/>
      <c r="AA63276" s="50"/>
      <c r="AE63276" s="50"/>
    </row>
    <row r="63277" spans="23:31">
      <c r="W63277" s="50"/>
      <c r="AA63277" s="50"/>
      <c r="AE63277" s="50"/>
    </row>
    <row r="63278" spans="23:31">
      <c r="W63278" s="50"/>
      <c r="AA63278" s="50"/>
      <c r="AE63278" s="50"/>
    </row>
    <row r="63279" spans="23:31">
      <c r="W63279" s="50"/>
      <c r="AA63279" s="50"/>
      <c r="AE63279" s="50"/>
    </row>
    <row r="63280" spans="23:31">
      <c r="W63280" s="50"/>
      <c r="AA63280" s="50"/>
      <c r="AE63280" s="50"/>
    </row>
    <row r="63281" spans="23:31">
      <c r="W63281" s="50"/>
      <c r="AA63281" s="50"/>
      <c r="AE63281" s="50"/>
    </row>
    <row r="63282" spans="23:31">
      <c r="W63282" s="50"/>
      <c r="AA63282" s="50"/>
      <c r="AE63282" s="50"/>
    </row>
    <row r="63283" spans="23:31">
      <c r="W63283" s="50"/>
      <c r="AA63283" s="50"/>
      <c r="AE63283" s="50"/>
    </row>
    <row r="63284" spans="23:31">
      <c r="W63284" s="50"/>
      <c r="AA63284" s="50"/>
      <c r="AE63284" s="50"/>
    </row>
    <row r="63285" spans="23:31">
      <c r="W63285" s="50"/>
      <c r="AA63285" s="50"/>
      <c r="AE63285" s="50"/>
    </row>
    <row r="63286" spans="23:31">
      <c r="W63286" s="50"/>
      <c r="AA63286" s="50"/>
      <c r="AE63286" s="50"/>
    </row>
    <row r="63287" spans="23:31">
      <c r="W63287" s="50"/>
      <c r="AA63287" s="50"/>
      <c r="AE63287" s="50"/>
    </row>
    <row r="63288" spans="23:31">
      <c r="W63288" s="50"/>
      <c r="AA63288" s="50"/>
      <c r="AE63288" s="50"/>
    </row>
    <row r="63289" spans="23:31">
      <c r="W63289" s="50"/>
      <c r="AA63289" s="50"/>
      <c r="AE63289" s="50"/>
    </row>
    <row r="63290" spans="23:31">
      <c r="W63290" s="50"/>
      <c r="AA63290" s="50"/>
      <c r="AE63290" s="50"/>
    </row>
    <row r="63291" spans="23:31">
      <c r="W63291" s="50"/>
      <c r="AA63291" s="50"/>
      <c r="AE63291" s="50"/>
    </row>
    <row r="63292" spans="23:31">
      <c r="W63292" s="50"/>
      <c r="AA63292" s="50"/>
      <c r="AE63292" s="50"/>
    </row>
    <row r="63293" spans="23:31">
      <c r="W63293" s="50"/>
      <c r="AA63293" s="50"/>
      <c r="AE63293" s="50"/>
    </row>
    <row r="63294" spans="23:31">
      <c r="W63294" s="50"/>
      <c r="AA63294" s="50"/>
      <c r="AE63294" s="50"/>
    </row>
    <row r="63295" spans="23:31">
      <c r="W63295" s="50"/>
      <c r="AA63295" s="50"/>
      <c r="AE63295" s="50"/>
    </row>
    <row r="63296" spans="23:31">
      <c r="W63296" s="50"/>
      <c r="AA63296" s="50"/>
      <c r="AE63296" s="50"/>
    </row>
    <row r="63297" spans="23:31">
      <c r="W63297" s="50"/>
      <c r="AA63297" s="50"/>
      <c r="AE63297" s="50"/>
    </row>
    <row r="63298" spans="23:31">
      <c r="W63298" s="50"/>
      <c r="AA63298" s="50"/>
      <c r="AE63298" s="50"/>
    </row>
    <row r="63299" spans="23:31">
      <c r="W63299" s="50"/>
      <c r="AA63299" s="50"/>
      <c r="AE63299" s="50"/>
    </row>
    <row r="63300" spans="23:31">
      <c r="W63300" s="50"/>
      <c r="AA63300" s="50"/>
      <c r="AE63300" s="50"/>
    </row>
    <row r="63301" spans="23:31">
      <c r="W63301" s="50"/>
      <c r="AA63301" s="50"/>
      <c r="AE63301" s="50"/>
    </row>
    <row r="63302" spans="23:31">
      <c r="W63302" s="50"/>
      <c r="AA63302" s="50"/>
      <c r="AE63302" s="50"/>
    </row>
    <row r="63303" spans="23:31">
      <c r="W63303" s="50"/>
      <c r="AA63303" s="50"/>
      <c r="AE63303" s="50"/>
    </row>
    <row r="63304" spans="23:31">
      <c r="W63304" s="50"/>
      <c r="AA63304" s="50"/>
      <c r="AE63304" s="50"/>
    </row>
    <row r="63305" spans="23:31">
      <c r="W63305" s="50"/>
      <c r="AA63305" s="50"/>
      <c r="AE63305" s="50"/>
    </row>
    <row r="63306" spans="23:31">
      <c r="W63306" s="50"/>
      <c r="AA63306" s="50"/>
      <c r="AE63306" s="50"/>
    </row>
    <row r="63307" spans="23:31">
      <c r="W63307" s="50"/>
      <c r="AA63307" s="50"/>
      <c r="AE63307" s="50"/>
    </row>
    <row r="63308" spans="23:31">
      <c r="W63308" s="50"/>
      <c r="AA63308" s="50"/>
      <c r="AE63308" s="50"/>
    </row>
    <row r="63309" spans="23:31">
      <c r="W63309" s="50"/>
      <c r="AA63309" s="50"/>
      <c r="AE63309" s="50"/>
    </row>
    <row r="63310" spans="23:31">
      <c r="W63310" s="50"/>
      <c r="AA63310" s="50"/>
      <c r="AE63310" s="50"/>
    </row>
    <row r="63311" spans="23:31">
      <c r="W63311" s="50"/>
      <c r="AA63311" s="50"/>
      <c r="AE63311" s="50"/>
    </row>
    <row r="63312" spans="23:31">
      <c r="W63312" s="50"/>
      <c r="AA63312" s="50"/>
      <c r="AE63312" s="50"/>
    </row>
    <row r="63313" spans="23:31">
      <c r="W63313" s="50"/>
      <c r="AA63313" s="50"/>
      <c r="AE63313" s="50"/>
    </row>
    <row r="63314" spans="23:31">
      <c r="W63314" s="50"/>
      <c r="AA63314" s="50"/>
      <c r="AE63314" s="50"/>
    </row>
    <row r="63315" spans="23:31">
      <c r="W63315" s="50"/>
      <c r="AA63315" s="50"/>
      <c r="AE63315" s="50"/>
    </row>
    <row r="63316" spans="23:31">
      <c r="W63316" s="50"/>
      <c r="AA63316" s="50"/>
      <c r="AE63316" s="50"/>
    </row>
    <row r="63317" spans="23:31">
      <c r="W63317" s="50"/>
      <c r="AA63317" s="50"/>
      <c r="AE63317" s="50"/>
    </row>
    <row r="63318" spans="23:31">
      <c r="W63318" s="50"/>
      <c r="AA63318" s="50"/>
      <c r="AE63318" s="50"/>
    </row>
    <row r="63319" spans="23:31">
      <c r="W63319" s="50"/>
      <c r="AA63319" s="50"/>
      <c r="AE63319" s="50"/>
    </row>
    <row r="63320" spans="23:31">
      <c r="W63320" s="50"/>
      <c r="AA63320" s="50"/>
      <c r="AE63320" s="50"/>
    </row>
    <row r="63321" spans="23:31">
      <c r="W63321" s="50"/>
      <c r="AA63321" s="50"/>
      <c r="AE63321" s="50"/>
    </row>
    <row r="63322" spans="23:31">
      <c r="W63322" s="50"/>
      <c r="AA63322" s="50"/>
      <c r="AE63322" s="50"/>
    </row>
    <row r="63323" spans="23:31">
      <c r="W63323" s="50"/>
      <c r="AA63323" s="50"/>
      <c r="AE63323" s="50"/>
    </row>
    <row r="63324" spans="23:31">
      <c r="W63324" s="50"/>
      <c r="AA63324" s="50"/>
      <c r="AE63324" s="50"/>
    </row>
    <row r="63325" spans="23:31">
      <c r="W63325" s="50"/>
      <c r="AA63325" s="50"/>
      <c r="AE63325" s="50"/>
    </row>
    <row r="63326" spans="23:31">
      <c r="W63326" s="50"/>
      <c r="AA63326" s="50"/>
      <c r="AE63326" s="50"/>
    </row>
    <row r="63327" spans="23:31">
      <c r="W63327" s="50"/>
      <c r="AA63327" s="50"/>
      <c r="AE63327" s="50"/>
    </row>
    <row r="63328" spans="23:31">
      <c r="W63328" s="50"/>
      <c r="AA63328" s="50"/>
      <c r="AE63328" s="50"/>
    </row>
    <row r="63329" spans="23:31">
      <c r="W63329" s="50"/>
      <c r="AA63329" s="50"/>
      <c r="AE63329" s="50"/>
    </row>
    <row r="63330" spans="23:31">
      <c r="W63330" s="50"/>
      <c r="AA63330" s="50"/>
      <c r="AE63330" s="50"/>
    </row>
    <row r="63331" spans="23:31">
      <c r="W63331" s="50"/>
      <c r="AA63331" s="50"/>
      <c r="AE63331" s="50"/>
    </row>
    <row r="63332" spans="23:31">
      <c r="W63332" s="50"/>
      <c r="AA63332" s="50"/>
      <c r="AE63332" s="50"/>
    </row>
    <row r="63333" spans="23:31">
      <c r="W63333" s="50"/>
      <c r="AA63333" s="50"/>
      <c r="AE63333" s="50"/>
    </row>
    <row r="63334" spans="23:31">
      <c r="W63334" s="50"/>
      <c r="AA63334" s="50"/>
      <c r="AE63334" s="50"/>
    </row>
    <row r="63335" spans="23:31">
      <c r="W63335" s="50"/>
      <c r="AA63335" s="50"/>
      <c r="AE63335" s="50"/>
    </row>
    <row r="63336" spans="23:31">
      <c r="W63336" s="50"/>
      <c r="AA63336" s="50"/>
      <c r="AE63336" s="50"/>
    </row>
    <row r="63337" spans="23:31">
      <c r="W63337" s="50"/>
      <c r="AA63337" s="50"/>
      <c r="AE63337" s="50"/>
    </row>
    <row r="63338" spans="23:31">
      <c r="W63338" s="50"/>
      <c r="AA63338" s="50"/>
      <c r="AE63338" s="50"/>
    </row>
    <row r="63339" spans="23:31">
      <c r="W63339" s="50"/>
      <c r="AA63339" s="50"/>
      <c r="AE63339" s="50"/>
    </row>
    <row r="63340" spans="23:31">
      <c r="W63340" s="50"/>
      <c r="AA63340" s="50"/>
      <c r="AE63340" s="50"/>
    </row>
    <row r="63341" spans="23:31">
      <c r="W63341" s="50"/>
      <c r="AA63341" s="50"/>
      <c r="AE63341" s="50"/>
    </row>
    <row r="63342" spans="23:31">
      <c r="W63342" s="50"/>
      <c r="AA63342" s="50"/>
      <c r="AE63342" s="50"/>
    </row>
    <row r="63343" spans="23:31">
      <c r="W63343" s="50"/>
      <c r="AA63343" s="50"/>
      <c r="AE63343" s="50"/>
    </row>
    <row r="63344" spans="23:31">
      <c r="W63344" s="50"/>
      <c r="AA63344" s="50"/>
      <c r="AE63344" s="50"/>
    </row>
    <row r="63345" spans="23:31">
      <c r="W63345" s="50"/>
      <c r="AA63345" s="50"/>
      <c r="AE63345" s="50"/>
    </row>
    <row r="63346" spans="23:31">
      <c r="W63346" s="50"/>
      <c r="AA63346" s="50"/>
      <c r="AE63346" s="50"/>
    </row>
    <row r="63347" spans="23:31">
      <c r="W63347" s="50"/>
      <c r="AA63347" s="50"/>
      <c r="AE63347" s="50"/>
    </row>
    <row r="63348" spans="23:31">
      <c r="W63348" s="50"/>
      <c r="AA63348" s="50"/>
      <c r="AE63348" s="50"/>
    </row>
    <row r="63349" spans="23:31">
      <c r="W63349" s="50"/>
      <c r="AA63349" s="50"/>
      <c r="AE63349" s="50"/>
    </row>
    <row r="63350" spans="23:31">
      <c r="W63350" s="50"/>
      <c r="AA63350" s="50"/>
      <c r="AE63350" s="50"/>
    </row>
    <row r="63351" spans="23:31">
      <c r="W63351" s="50"/>
      <c r="AA63351" s="50"/>
      <c r="AE63351" s="50"/>
    </row>
    <row r="63352" spans="23:31">
      <c r="W63352" s="50"/>
      <c r="AA63352" s="50"/>
      <c r="AE63352" s="50"/>
    </row>
    <row r="63353" spans="23:31">
      <c r="W63353" s="50"/>
      <c r="AA63353" s="50"/>
      <c r="AE63353" s="50"/>
    </row>
    <row r="63354" spans="23:31">
      <c r="W63354" s="50"/>
      <c r="AA63354" s="50"/>
      <c r="AE63354" s="50"/>
    </row>
    <row r="63355" spans="23:31">
      <c r="W63355" s="50"/>
      <c r="AA63355" s="50"/>
      <c r="AE63355" s="50"/>
    </row>
    <row r="63356" spans="23:31">
      <c r="W63356" s="50"/>
      <c r="AA63356" s="50"/>
      <c r="AE63356" s="50"/>
    </row>
    <row r="63357" spans="23:31">
      <c r="W63357" s="50"/>
      <c r="AA63357" s="50"/>
      <c r="AE63357" s="50"/>
    </row>
    <row r="63358" spans="23:31">
      <c r="W63358" s="50"/>
      <c r="AA63358" s="50"/>
      <c r="AE63358" s="50"/>
    </row>
    <row r="63359" spans="23:31">
      <c r="W63359" s="50"/>
      <c r="AA63359" s="50"/>
      <c r="AE63359" s="50"/>
    </row>
    <row r="63360" spans="23:31">
      <c r="W63360" s="50"/>
      <c r="AA63360" s="50"/>
      <c r="AE63360" s="50"/>
    </row>
    <row r="63361" spans="23:31">
      <c r="W63361" s="50"/>
      <c r="AA63361" s="50"/>
      <c r="AE63361" s="50"/>
    </row>
    <row r="63362" spans="23:31">
      <c r="W63362" s="50"/>
      <c r="AA63362" s="50"/>
      <c r="AE63362" s="50"/>
    </row>
    <row r="63363" spans="23:31">
      <c r="W63363" s="50"/>
      <c r="AA63363" s="50"/>
      <c r="AE63363" s="50"/>
    </row>
    <row r="63364" spans="23:31">
      <c r="W63364" s="50"/>
      <c r="AA63364" s="50"/>
      <c r="AE63364" s="50"/>
    </row>
    <row r="63365" spans="23:31">
      <c r="W63365" s="50"/>
      <c r="AA63365" s="50"/>
      <c r="AE63365" s="50"/>
    </row>
    <row r="63366" spans="23:31">
      <c r="W63366" s="50"/>
      <c r="AA63366" s="50"/>
      <c r="AE63366" s="50"/>
    </row>
    <row r="63367" spans="23:31">
      <c r="W63367" s="50"/>
      <c r="AA63367" s="50"/>
      <c r="AE63367" s="50"/>
    </row>
    <row r="63368" spans="23:31">
      <c r="W63368" s="50"/>
      <c r="AA63368" s="50"/>
      <c r="AE63368" s="50"/>
    </row>
    <row r="63369" spans="23:31">
      <c r="W63369" s="50"/>
      <c r="AA63369" s="50"/>
      <c r="AE63369" s="50"/>
    </row>
    <row r="63370" spans="23:31">
      <c r="W63370" s="50"/>
      <c r="AA63370" s="50"/>
      <c r="AE63370" s="50"/>
    </row>
    <row r="63371" spans="23:31">
      <c r="W63371" s="50"/>
      <c r="AA63371" s="50"/>
      <c r="AE63371" s="50"/>
    </row>
    <row r="63372" spans="23:31">
      <c r="W63372" s="50"/>
      <c r="AA63372" s="50"/>
      <c r="AE63372" s="50"/>
    </row>
    <row r="63373" spans="23:31">
      <c r="W63373" s="50"/>
      <c r="AA63373" s="50"/>
      <c r="AE63373" s="50"/>
    </row>
    <row r="63374" spans="23:31">
      <c r="W63374" s="50"/>
      <c r="AA63374" s="50"/>
      <c r="AE63374" s="50"/>
    </row>
    <row r="63375" spans="23:31">
      <c r="W63375" s="50"/>
      <c r="AA63375" s="50"/>
      <c r="AE63375" s="50"/>
    </row>
    <row r="63376" spans="23:31">
      <c r="W63376" s="50"/>
      <c r="AA63376" s="50"/>
      <c r="AE63376" s="50"/>
    </row>
    <row r="63377" spans="23:31">
      <c r="W63377" s="50"/>
      <c r="AA63377" s="50"/>
      <c r="AE63377" s="50"/>
    </row>
    <row r="63378" spans="23:31">
      <c r="W63378" s="50"/>
      <c r="AA63378" s="50"/>
      <c r="AE63378" s="50"/>
    </row>
    <row r="63379" spans="23:31">
      <c r="W63379" s="50"/>
      <c r="AA63379" s="50"/>
      <c r="AE63379" s="50"/>
    </row>
    <row r="63380" spans="23:31">
      <c r="W63380" s="50"/>
      <c r="AA63380" s="50"/>
      <c r="AE63380" s="50"/>
    </row>
    <row r="63381" spans="23:31">
      <c r="W63381" s="50"/>
      <c r="AA63381" s="50"/>
      <c r="AE63381" s="50"/>
    </row>
    <row r="63382" spans="23:31">
      <c r="W63382" s="50"/>
      <c r="AA63382" s="50"/>
      <c r="AE63382" s="50"/>
    </row>
    <row r="63383" spans="23:31">
      <c r="W63383" s="50"/>
      <c r="AA63383" s="50"/>
      <c r="AE63383" s="50"/>
    </row>
    <row r="63384" spans="23:31">
      <c r="W63384" s="50"/>
      <c r="AA63384" s="50"/>
      <c r="AE63384" s="50"/>
    </row>
    <row r="63385" spans="23:31">
      <c r="W63385" s="50"/>
      <c r="AA63385" s="50"/>
      <c r="AE63385" s="50"/>
    </row>
    <row r="63386" spans="23:31">
      <c r="W63386" s="50"/>
      <c r="AA63386" s="50"/>
      <c r="AE63386" s="50"/>
    </row>
    <row r="63387" spans="23:31">
      <c r="W63387" s="50"/>
      <c r="AA63387" s="50"/>
      <c r="AE63387" s="50"/>
    </row>
    <row r="63388" spans="23:31">
      <c r="W63388" s="50"/>
      <c r="AA63388" s="50"/>
      <c r="AE63388" s="50"/>
    </row>
    <row r="63389" spans="23:31">
      <c r="W63389" s="50"/>
      <c r="AA63389" s="50"/>
      <c r="AE63389" s="50"/>
    </row>
    <row r="63390" spans="23:31">
      <c r="W63390" s="50"/>
      <c r="AA63390" s="50"/>
      <c r="AE63390" s="50"/>
    </row>
    <row r="63391" spans="23:31">
      <c r="W63391" s="50"/>
      <c r="AA63391" s="50"/>
      <c r="AE63391" s="50"/>
    </row>
    <row r="63392" spans="23:31">
      <c r="W63392" s="50"/>
      <c r="AA63392" s="50"/>
      <c r="AE63392" s="50"/>
    </row>
    <row r="63393" spans="23:31">
      <c r="W63393" s="50"/>
      <c r="AA63393" s="50"/>
      <c r="AE63393" s="50"/>
    </row>
    <row r="63394" spans="23:31">
      <c r="W63394" s="50"/>
      <c r="AA63394" s="50"/>
      <c r="AE63394" s="50"/>
    </row>
    <row r="63395" spans="23:31">
      <c r="W63395" s="50"/>
      <c r="AA63395" s="50"/>
      <c r="AE63395" s="50"/>
    </row>
    <row r="63396" spans="23:31">
      <c r="W63396" s="50"/>
      <c r="AA63396" s="50"/>
      <c r="AE63396" s="50"/>
    </row>
    <row r="63397" spans="23:31">
      <c r="W63397" s="50"/>
      <c r="AA63397" s="50"/>
      <c r="AE63397" s="50"/>
    </row>
    <row r="63398" spans="23:31">
      <c r="W63398" s="50"/>
      <c r="AA63398" s="50"/>
      <c r="AE63398" s="50"/>
    </row>
    <row r="63399" spans="23:31">
      <c r="W63399" s="50"/>
      <c r="AA63399" s="50"/>
      <c r="AE63399" s="50"/>
    </row>
    <row r="63400" spans="23:31">
      <c r="W63400" s="50"/>
      <c r="AA63400" s="50"/>
      <c r="AE63400" s="50"/>
    </row>
    <row r="63401" spans="23:31">
      <c r="W63401" s="50"/>
      <c r="AA63401" s="50"/>
      <c r="AE63401" s="50"/>
    </row>
    <row r="63402" spans="23:31">
      <c r="W63402" s="50"/>
      <c r="AA63402" s="50"/>
      <c r="AE63402" s="50"/>
    </row>
    <row r="63403" spans="23:31">
      <c r="W63403" s="50"/>
      <c r="AA63403" s="50"/>
      <c r="AE63403" s="50"/>
    </row>
    <row r="63404" spans="23:31">
      <c r="W63404" s="50"/>
      <c r="AA63404" s="50"/>
      <c r="AE63404" s="50"/>
    </row>
    <row r="63405" spans="23:31">
      <c r="W63405" s="50"/>
      <c r="AA63405" s="50"/>
      <c r="AE63405" s="50"/>
    </row>
    <row r="63406" spans="23:31">
      <c r="W63406" s="50"/>
      <c r="AA63406" s="50"/>
      <c r="AE63406" s="50"/>
    </row>
    <row r="63407" spans="23:31">
      <c r="W63407" s="50"/>
      <c r="AA63407" s="50"/>
      <c r="AE63407" s="50"/>
    </row>
    <row r="63408" spans="23:31">
      <c r="W63408" s="50"/>
      <c r="AA63408" s="50"/>
      <c r="AE63408" s="50"/>
    </row>
    <row r="63409" spans="23:31">
      <c r="W63409" s="50"/>
      <c r="AA63409" s="50"/>
      <c r="AE63409" s="50"/>
    </row>
    <row r="63410" spans="23:31">
      <c r="W63410" s="50"/>
      <c r="AA63410" s="50"/>
      <c r="AE63410" s="50"/>
    </row>
    <row r="63411" spans="23:31">
      <c r="W63411" s="50"/>
      <c r="AA63411" s="50"/>
      <c r="AE63411" s="50"/>
    </row>
    <row r="63412" spans="23:31">
      <c r="W63412" s="50"/>
      <c r="AA63412" s="50"/>
      <c r="AE63412" s="50"/>
    </row>
    <row r="63413" spans="23:31">
      <c r="W63413" s="50"/>
      <c r="AA63413" s="50"/>
      <c r="AE63413" s="50"/>
    </row>
    <row r="63414" spans="23:31">
      <c r="W63414" s="50"/>
      <c r="AA63414" s="50"/>
      <c r="AE63414" s="50"/>
    </row>
    <row r="63415" spans="23:31">
      <c r="W63415" s="50"/>
      <c r="AA63415" s="50"/>
      <c r="AE63415" s="50"/>
    </row>
    <row r="63416" spans="23:31">
      <c r="W63416" s="50"/>
      <c r="AA63416" s="50"/>
      <c r="AE63416" s="50"/>
    </row>
    <row r="63417" spans="23:31">
      <c r="W63417" s="50"/>
      <c r="AA63417" s="50"/>
      <c r="AE63417" s="50"/>
    </row>
    <row r="63418" spans="23:31">
      <c r="W63418" s="50"/>
      <c r="AA63418" s="50"/>
      <c r="AE63418" s="50"/>
    </row>
    <row r="63419" spans="23:31">
      <c r="W63419" s="50"/>
      <c r="AA63419" s="50"/>
      <c r="AE63419" s="50"/>
    </row>
    <row r="63420" spans="23:31">
      <c r="W63420" s="50"/>
      <c r="AA63420" s="50"/>
      <c r="AE63420" s="50"/>
    </row>
    <row r="63421" spans="23:31">
      <c r="W63421" s="50"/>
      <c r="AA63421" s="50"/>
      <c r="AE63421" s="50"/>
    </row>
    <row r="63422" spans="23:31">
      <c r="W63422" s="50"/>
      <c r="AA63422" s="50"/>
      <c r="AE63422" s="50"/>
    </row>
    <row r="63423" spans="23:31">
      <c r="W63423" s="50"/>
      <c r="AA63423" s="50"/>
      <c r="AE63423" s="50"/>
    </row>
    <row r="63424" spans="23:31">
      <c r="W63424" s="50"/>
      <c r="AA63424" s="50"/>
      <c r="AE63424" s="50"/>
    </row>
    <row r="63425" spans="23:31">
      <c r="W63425" s="50"/>
      <c r="AA63425" s="50"/>
      <c r="AE63425" s="50"/>
    </row>
    <row r="63426" spans="23:31">
      <c r="W63426" s="50"/>
      <c r="AA63426" s="50"/>
      <c r="AE63426" s="50"/>
    </row>
    <row r="63427" spans="23:31">
      <c r="W63427" s="50"/>
      <c r="AA63427" s="50"/>
      <c r="AE63427" s="50"/>
    </row>
    <row r="63428" spans="23:31">
      <c r="W63428" s="50"/>
      <c r="AA63428" s="50"/>
      <c r="AE63428" s="50"/>
    </row>
    <row r="63429" spans="23:31">
      <c r="W63429" s="50"/>
      <c r="AA63429" s="50"/>
      <c r="AE63429" s="50"/>
    </row>
    <row r="63430" spans="23:31">
      <c r="W63430" s="50"/>
      <c r="AA63430" s="50"/>
      <c r="AE63430" s="50"/>
    </row>
    <row r="63431" spans="23:31">
      <c r="W63431" s="50"/>
      <c r="AA63431" s="50"/>
      <c r="AE63431" s="50"/>
    </row>
    <row r="63432" spans="23:31">
      <c r="W63432" s="50"/>
      <c r="AA63432" s="50"/>
      <c r="AE63432" s="50"/>
    </row>
    <row r="63433" spans="23:31">
      <c r="W63433" s="50"/>
      <c r="AA63433" s="50"/>
      <c r="AE63433" s="50"/>
    </row>
    <row r="63434" spans="23:31">
      <c r="W63434" s="50"/>
      <c r="AA63434" s="50"/>
      <c r="AE63434" s="50"/>
    </row>
    <row r="63435" spans="23:31">
      <c r="W63435" s="50"/>
      <c r="AA63435" s="50"/>
      <c r="AE63435" s="50"/>
    </row>
    <row r="63436" spans="23:31">
      <c r="W63436" s="50"/>
      <c r="AA63436" s="50"/>
      <c r="AE63436" s="50"/>
    </row>
    <row r="63437" spans="23:31">
      <c r="W63437" s="50"/>
      <c r="AA63437" s="50"/>
      <c r="AE63437" s="50"/>
    </row>
    <row r="63438" spans="23:31">
      <c r="W63438" s="50"/>
      <c r="AA63438" s="50"/>
      <c r="AE63438" s="50"/>
    </row>
    <row r="63439" spans="23:31">
      <c r="W63439" s="50"/>
      <c r="AA63439" s="50"/>
      <c r="AE63439" s="50"/>
    </row>
    <row r="63440" spans="23:31">
      <c r="W63440" s="50"/>
      <c r="AA63440" s="50"/>
      <c r="AE63440" s="50"/>
    </row>
    <row r="63441" spans="23:31">
      <c r="W63441" s="50"/>
      <c r="AA63441" s="50"/>
      <c r="AE63441" s="50"/>
    </row>
    <row r="63442" spans="23:31">
      <c r="W63442" s="50"/>
      <c r="AA63442" s="50"/>
      <c r="AE63442" s="50"/>
    </row>
    <row r="63443" spans="23:31">
      <c r="W63443" s="50"/>
      <c r="AA63443" s="50"/>
      <c r="AE63443" s="50"/>
    </row>
    <row r="63444" spans="23:31">
      <c r="W63444" s="50"/>
      <c r="AA63444" s="50"/>
      <c r="AE63444" s="50"/>
    </row>
    <row r="63445" spans="23:31">
      <c r="W63445" s="50"/>
      <c r="AA63445" s="50"/>
      <c r="AE63445" s="50"/>
    </row>
    <row r="63446" spans="23:31">
      <c r="W63446" s="50"/>
      <c r="AA63446" s="50"/>
      <c r="AE63446" s="50"/>
    </row>
    <row r="63447" spans="23:31">
      <c r="W63447" s="50"/>
      <c r="AA63447" s="50"/>
      <c r="AE63447" s="50"/>
    </row>
    <row r="63448" spans="23:31">
      <c r="W63448" s="50"/>
      <c r="AA63448" s="50"/>
      <c r="AE63448" s="50"/>
    </row>
    <row r="63449" spans="23:31">
      <c r="W63449" s="50"/>
      <c r="AA63449" s="50"/>
      <c r="AE63449" s="50"/>
    </row>
    <row r="63450" spans="23:31">
      <c r="W63450" s="50"/>
      <c r="AA63450" s="50"/>
      <c r="AE63450" s="50"/>
    </row>
    <row r="63451" spans="23:31">
      <c r="W63451" s="50"/>
      <c r="AA63451" s="50"/>
      <c r="AE63451" s="50"/>
    </row>
    <row r="63452" spans="23:31">
      <c r="W63452" s="50"/>
      <c r="AA63452" s="50"/>
      <c r="AE63452" s="50"/>
    </row>
    <row r="63453" spans="23:31">
      <c r="W63453" s="50"/>
      <c r="AA63453" s="50"/>
      <c r="AE63453" s="50"/>
    </row>
    <row r="63454" spans="23:31">
      <c r="W63454" s="50"/>
      <c r="AA63454" s="50"/>
      <c r="AE63454" s="50"/>
    </row>
    <row r="63455" spans="23:31">
      <c r="W63455" s="50"/>
      <c r="AA63455" s="50"/>
      <c r="AE63455" s="50"/>
    </row>
    <row r="63456" spans="23:31">
      <c r="W63456" s="50"/>
      <c r="AA63456" s="50"/>
      <c r="AE63456" s="50"/>
    </row>
    <row r="63457" spans="23:31">
      <c r="W63457" s="50"/>
      <c r="AA63457" s="50"/>
      <c r="AE63457" s="50"/>
    </row>
    <row r="63458" spans="23:31">
      <c r="W63458" s="50"/>
      <c r="AA63458" s="50"/>
      <c r="AE63458" s="50"/>
    </row>
    <row r="63459" spans="23:31">
      <c r="W63459" s="50"/>
      <c r="AA63459" s="50"/>
      <c r="AE63459" s="50"/>
    </row>
    <row r="63460" spans="23:31">
      <c r="W63460" s="50"/>
      <c r="AA63460" s="50"/>
      <c r="AE63460" s="50"/>
    </row>
    <row r="63461" spans="23:31">
      <c r="W63461" s="50"/>
      <c r="AA63461" s="50"/>
      <c r="AE63461" s="50"/>
    </row>
    <row r="63462" spans="23:31">
      <c r="W63462" s="50"/>
      <c r="AA63462" s="50"/>
      <c r="AE63462" s="50"/>
    </row>
    <row r="63463" spans="23:31">
      <c r="W63463" s="50"/>
      <c r="AA63463" s="50"/>
      <c r="AE63463" s="50"/>
    </row>
    <row r="63464" spans="23:31">
      <c r="W63464" s="50"/>
      <c r="AA63464" s="50"/>
      <c r="AE63464" s="50"/>
    </row>
    <row r="63465" spans="23:31">
      <c r="W63465" s="50"/>
      <c r="AA63465" s="50"/>
      <c r="AE63465" s="50"/>
    </row>
    <row r="63466" spans="23:31">
      <c r="W63466" s="50"/>
      <c r="AA63466" s="50"/>
      <c r="AE63466" s="50"/>
    </row>
    <row r="63467" spans="23:31">
      <c r="W63467" s="50"/>
      <c r="AA63467" s="50"/>
      <c r="AE63467" s="50"/>
    </row>
    <row r="63468" spans="23:31">
      <c r="W63468" s="50"/>
      <c r="AA63468" s="50"/>
      <c r="AE63468" s="50"/>
    </row>
    <row r="63469" spans="23:31">
      <c r="W63469" s="50"/>
      <c r="AA63469" s="50"/>
      <c r="AE63469" s="50"/>
    </row>
    <row r="63470" spans="23:31">
      <c r="W63470" s="50"/>
      <c r="AA63470" s="50"/>
      <c r="AE63470" s="50"/>
    </row>
    <row r="63471" spans="23:31">
      <c r="W63471" s="50"/>
      <c r="AA63471" s="50"/>
      <c r="AE63471" s="50"/>
    </row>
    <row r="63472" spans="23:31">
      <c r="W63472" s="50"/>
      <c r="AA63472" s="50"/>
      <c r="AE63472" s="50"/>
    </row>
    <row r="63473" spans="23:31">
      <c r="W63473" s="50"/>
      <c r="AA63473" s="50"/>
      <c r="AE63473" s="50"/>
    </row>
    <row r="63474" spans="23:31">
      <c r="W63474" s="50"/>
      <c r="AA63474" s="50"/>
      <c r="AE63474" s="50"/>
    </row>
    <row r="63475" spans="23:31">
      <c r="W63475" s="50"/>
      <c r="AA63475" s="50"/>
      <c r="AE63475" s="50"/>
    </row>
    <row r="63476" spans="23:31">
      <c r="W63476" s="50"/>
      <c r="AA63476" s="50"/>
      <c r="AE63476" s="50"/>
    </row>
    <row r="63477" spans="23:31">
      <c r="W63477" s="50"/>
      <c r="AA63477" s="50"/>
      <c r="AE63477" s="50"/>
    </row>
    <row r="63478" spans="23:31">
      <c r="W63478" s="50"/>
      <c r="AA63478" s="50"/>
      <c r="AE63478" s="50"/>
    </row>
    <row r="63479" spans="23:31">
      <c r="W63479" s="50"/>
      <c r="AA63479" s="50"/>
      <c r="AE63479" s="50"/>
    </row>
    <row r="63480" spans="23:31">
      <c r="W63480" s="50"/>
      <c r="AA63480" s="50"/>
      <c r="AE63480" s="50"/>
    </row>
    <row r="63481" spans="23:31">
      <c r="W63481" s="50"/>
      <c r="AA63481" s="50"/>
      <c r="AE63481" s="50"/>
    </row>
    <row r="63482" spans="23:31">
      <c r="W63482" s="50"/>
      <c r="AA63482" s="50"/>
      <c r="AE63482" s="50"/>
    </row>
    <row r="63483" spans="23:31">
      <c r="W63483" s="50"/>
      <c r="AA63483" s="50"/>
      <c r="AE63483" s="50"/>
    </row>
    <row r="63484" spans="23:31">
      <c r="W63484" s="50"/>
      <c r="AA63484" s="50"/>
      <c r="AE63484" s="50"/>
    </row>
    <row r="63485" spans="23:31">
      <c r="W63485" s="50"/>
      <c r="AA63485" s="50"/>
      <c r="AE63485" s="50"/>
    </row>
    <row r="63486" spans="23:31">
      <c r="W63486" s="50"/>
      <c r="AA63486" s="50"/>
      <c r="AE63486" s="50"/>
    </row>
    <row r="63487" spans="23:31">
      <c r="W63487" s="50"/>
      <c r="AA63487" s="50"/>
      <c r="AE63487" s="50"/>
    </row>
    <row r="63488" spans="23:31">
      <c r="W63488" s="50"/>
      <c r="AA63488" s="50"/>
      <c r="AE63488" s="50"/>
    </row>
    <row r="63489" spans="23:31">
      <c r="W63489" s="50"/>
      <c r="AA63489" s="50"/>
      <c r="AE63489" s="50"/>
    </row>
    <row r="63490" spans="23:31">
      <c r="W63490" s="50"/>
      <c r="AA63490" s="50"/>
      <c r="AE63490" s="50"/>
    </row>
    <row r="63491" spans="23:31">
      <c r="W63491" s="50"/>
      <c r="AA63491" s="50"/>
      <c r="AE63491" s="50"/>
    </row>
    <row r="63492" spans="23:31">
      <c r="W63492" s="50"/>
      <c r="AA63492" s="50"/>
      <c r="AE63492" s="50"/>
    </row>
    <row r="63493" spans="23:31">
      <c r="W63493" s="50"/>
      <c r="AA63493" s="50"/>
      <c r="AE63493" s="50"/>
    </row>
    <row r="63494" spans="23:31">
      <c r="W63494" s="50"/>
      <c r="AA63494" s="50"/>
      <c r="AE63494" s="50"/>
    </row>
    <row r="63495" spans="23:31">
      <c r="W63495" s="50"/>
      <c r="AA63495" s="50"/>
      <c r="AE63495" s="50"/>
    </row>
    <row r="63496" spans="23:31">
      <c r="W63496" s="50"/>
      <c r="AA63496" s="50"/>
      <c r="AE63496" s="50"/>
    </row>
    <row r="63497" spans="23:31">
      <c r="W63497" s="50"/>
      <c r="AA63497" s="50"/>
      <c r="AE63497" s="50"/>
    </row>
    <row r="63498" spans="23:31">
      <c r="W63498" s="50"/>
      <c r="AA63498" s="50"/>
      <c r="AE63498" s="50"/>
    </row>
    <row r="63499" spans="23:31">
      <c r="W63499" s="50"/>
      <c r="AA63499" s="50"/>
      <c r="AE63499" s="50"/>
    </row>
    <row r="63500" spans="23:31">
      <c r="W63500" s="50"/>
      <c r="AA63500" s="50"/>
      <c r="AE63500" s="50"/>
    </row>
    <row r="63501" spans="23:31">
      <c r="W63501" s="50"/>
      <c r="AA63501" s="50"/>
      <c r="AE63501" s="50"/>
    </row>
    <row r="63502" spans="23:31">
      <c r="W63502" s="50"/>
      <c r="AA63502" s="50"/>
      <c r="AE63502" s="50"/>
    </row>
    <row r="63503" spans="23:31">
      <c r="W63503" s="50"/>
      <c r="AA63503" s="50"/>
      <c r="AE63503" s="50"/>
    </row>
    <row r="63504" spans="23:31">
      <c r="W63504" s="50"/>
      <c r="AA63504" s="50"/>
      <c r="AE63504" s="50"/>
    </row>
    <row r="63505" spans="23:31">
      <c r="W63505" s="50"/>
      <c r="AA63505" s="50"/>
      <c r="AE63505" s="50"/>
    </row>
    <row r="63506" spans="23:31">
      <c r="W63506" s="50"/>
      <c r="AA63506" s="50"/>
      <c r="AE63506" s="50"/>
    </row>
    <row r="63507" spans="23:31">
      <c r="W63507" s="50"/>
      <c r="AA63507" s="50"/>
      <c r="AE63507" s="50"/>
    </row>
    <row r="63508" spans="23:31">
      <c r="W63508" s="50"/>
      <c r="AA63508" s="50"/>
      <c r="AE63508" s="50"/>
    </row>
    <row r="63509" spans="23:31">
      <c r="W63509" s="50"/>
      <c r="AA63509" s="50"/>
      <c r="AE63509" s="50"/>
    </row>
    <row r="63510" spans="23:31">
      <c r="W63510" s="50"/>
      <c r="AA63510" s="50"/>
      <c r="AE63510" s="50"/>
    </row>
    <row r="63511" spans="23:31">
      <c r="W63511" s="50"/>
      <c r="AA63511" s="50"/>
      <c r="AE63511" s="50"/>
    </row>
    <row r="63512" spans="23:31">
      <c r="W63512" s="50"/>
      <c r="AA63512" s="50"/>
      <c r="AE63512" s="50"/>
    </row>
    <row r="63513" spans="23:31">
      <c r="W63513" s="50"/>
      <c r="AA63513" s="50"/>
      <c r="AE63513" s="50"/>
    </row>
    <row r="63514" spans="23:31">
      <c r="W63514" s="50"/>
      <c r="AA63514" s="50"/>
      <c r="AE63514" s="50"/>
    </row>
    <row r="63515" spans="23:31">
      <c r="W63515" s="50"/>
      <c r="AA63515" s="50"/>
      <c r="AE63515" s="50"/>
    </row>
    <row r="63516" spans="23:31">
      <c r="W63516" s="50"/>
      <c r="AA63516" s="50"/>
      <c r="AE63516" s="50"/>
    </row>
    <row r="63517" spans="23:31">
      <c r="W63517" s="50"/>
      <c r="AA63517" s="50"/>
      <c r="AE63517" s="50"/>
    </row>
    <row r="63518" spans="23:31">
      <c r="W63518" s="50"/>
      <c r="AA63518" s="50"/>
      <c r="AE63518" s="50"/>
    </row>
    <row r="63519" spans="23:31">
      <c r="W63519" s="50"/>
      <c r="AA63519" s="50"/>
      <c r="AE63519" s="50"/>
    </row>
    <row r="63520" spans="23:31">
      <c r="W63520" s="50"/>
      <c r="AA63520" s="50"/>
      <c r="AE63520" s="50"/>
    </row>
    <row r="63521" spans="23:31">
      <c r="W63521" s="50"/>
      <c r="AA63521" s="50"/>
      <c r="AE63521" s="50"/>
    </row>
    <row r="63522" spans="23:31">
      <c r="W63522" s="50"/>
      <c r="AA63522" s="50"/>
      <c r="AE63522" s="50"/>
    </row>
    <row r="63523" spans="23:31">
      <c r="W63523" s="50"/>
      <c r="AA63523" s="50"/>
      <c r="AE63523" s="50"/>
    </row>
    <row r="63524" spans="23:31">
      <c r="W63524" s="50"/>
      <c r="AA63524" s="50"/>
      <c r="AE63524" s="50"/>
    </row>
    <row r="63525" spans="23:31">
      <c r="W63525" s="50"/>
      <c r="AA63525" s="50"/>
      <c r="AE63525" s="50"/>
    </row>
    <row r="63526" spans="23:31">
      <c r="W63526" s="50"/>
      <c r="AA63526" s="50"/>
      <c r="AE63526" s="50"/>
    </row>
    <row r="63527" spans="23:31">
      <c r="W63527" s="50"/>
      <c r="AA63527" s="50"/>
      <c r="AE63527" s="50"/>
    </row>
    <row r="63528" spans="23:31">
      <c r="W63528" s="50"/>
      <c r="AA63528" s="50"/>
      <c r="AE63528" s="50"/>
    </row>
    <row r="63529" spans="23:31">
      <c r="W63529" s="50"/>
      <c r="AA63529" s="50"/>
      <c r="AE63529" s="50"/>
    </row>
    <row r="63530" spans="23:31">
      <c r="W63530" s="50"/>
      <c r="AA63530" s="50"/>
      <c r="AE63530" s="50"/>
    </row>
    <row r="63531" spans="23:31">
      <c r="W63531" s="50"/>
      <c r="AA63531" s="50"/>
      <c r="AE63531" s="50"/>
    </row>
    <row r="63532" spans="23:31">
      <c r="W63532" s="50"/>
      <c r="AA63532" s="50"/>
      <c r="AE63532" s="50"/>
    </row>
    <row r="63533" spans="23:31">
      <c r="W63533" s="50"/>
      <c r="AA63533" s="50"/>
      <c r="AE63533" s="50"/>
    </row>
    <row r="63534" spans="23:31">
      <c r="W63534" s="50"/>
      <c r="AA63534" s="50"/>
      <c r="AE63534" s="50"/>
    </row>
    <row r="63535" spans="23:31">
      <c r="W63535" s="50"/>
      <c r="AA63535" s="50"/>
      <c r="AE63535" s="50"/>
    </row>
    <row r="63536" spans="23:31">
      <c r="W63536" s="50"/>
      <c r="AA63536" s="50"/>
      <c r="AE63536" s="50"/>
    </row>
    <row r="63537" spans="23:31">
      <c r="W63537" s="50"/>
      <c r="AA63537" s="50"/>
      <c r="AE63537" s="50"/>
    </row>
    <row r="63538" spans="23:31">
      <c r="W63538" s="50"/>
      <c r="AA63538" s="50"/>
      <c r="AE63538" s="50"/>
    </row>
    <row r="63539" spans="23:31">
      <c r="W63539" s="50"/>
      <c r="AA63539" s="50"/>
      <c r="AE63539" s="50"/>
    </row>
    <row r="63540" spans="23:31">
      <c r="W63540" s="50"/>
      <c r="AA63540" s="50"/>
      <c r="AE63540" s="50"/>
    </row>
    <row r="63541" spans="23:31">
      <c r="W63541" s="50"/>
      <c r="AA63541" s="50"/>
      <c r="AE63541" s="50"/>
    </row>
    <row r="63542" spans="23:31">
      <c r="W63542" s="50"/>
      <c r="AA63542" s="50"/>
      <c r="AE63542" s="50"/>
    </row>
    <row r="63543" spans="23:31">
      <c r="W63543" s="50"/>
      <c r="AA63543" s="50"/>
      <c r="AE63543" s="50"/>
    </row>
    <row r="63544" spans="23:31">
      <c r="W63544" s="50"/>
      <c r="AA63544" s="50"/>
      <c r="AE63544" s="50"/>
    </row>
    <row r="63545" spans="23:31">
      <c r="W63545" s="50"/>
      <c r="AA63545" s="50"/>
      <c r="AE63545" s="50"/>
    </row>
    <row r="63546" spans="23:31">
      <c r="W63546" s="50"/>
      <c r="AA63546" s="50"/>
      <c r="AE63546" s="50"/>
    </row>
    <row r="63547" spans="23:31">
      <c r="W63547" s="50"/>
      <c r="AA63547" s="50"/>
      <c r="AE63547" s="50"/>
    </row>
    <row r="63548" spans="23:31">
      <c r="W63548" s="50"/>
      <c r="AA63548" s="50"/>
      <c r="AE63548" s="50"/>
    </row>
    <row r="63549" spans="23:31">
      <c r="W63549" s="50"/>
      <c r="AA63549" s="50"/>
      <c r="AE63549" s="50"/>
    </row>
    <row r="63550" spans="23:31">
      <c r="W63550" s="50"/>
      <c r="AA63550" s="50"/>
      <c r="AE63550" s="50"/>
    </row>
    <row r="63551" spans="23:31">
      <c r="W63551" s="50"/>
      <c r="AA63551" s="50"/>
      <c r="AE63551" s="50"/>
    </row>
    <row r="63552" spans="23:31">
      <c r="W63552" s="50"/>
      <c r="AA63552" s="50"/>
      <c r="AE63552" s="50"/>
    </row>
    <row r="63553" spans="23:31">
      <c r="W63553" s="50"/>
      <c r="AA63553" s="50"/>
      <c r="AE63553" s="50"/>
    </row>
    <row r="63554" spans="23:31">
      <c r="W63554" s="50"/>
      <c r="AA63554" s="50"/>
      <c r="AE63554" s="50"/>
    </row>
    <row r="63555" spans="23:31">
      <c r="W63555" s="50"/>
      <c r="AA63555" s="50"/>
      <c r="AE63555" s="50"/>
    </row>
    <row r="63556" spans="23:31">
      <c r="W63556" s="50"/>
      <c r="AA63556" s="50"/>
      <c r="AE63556" s="50"/>
    </row>
    <row r="63557" spans="23:31">
      <c r="W63557" s="50"/>
      <c r="AA63557" s="50"/>
      <c r="AE63557" s="50"/>
    </row>
    <row r="63558" spans="23:31">
      <c r="W63558" s="50"/>
      <c r="AA63558" s="50"/>
      <c r="AE63558" s="50"/>
    </row>
    <row r="63559" spans="23:31">
      <c r="W63559" s="50"/>
      <c r="AA63559" s="50"/>
      <c r="AE63559" s="50"/>
    </row>
    <row r="63560" spans="23:31">
      <c r="W63560" s="50"/>
      <c r="AA63560" s="50"/>
      <c r="AE63560" s="50"/>
    </row>
    <row r="63561" spans="23:31">
      <c r="W63561" s="50"/>
      <c r="AA63561" s="50"/>
      <c r="AE63561" s="50"/>
    </row>
    <row r="63562" spans="23:31">
      <c r="W63562" s="50"/>
      <c r="AA63562" s="50"/>
      <c r="AE63562" s="50"/>
    </row>
    <row r="63563" spans="23:31">
      <c r="W63563" s="50"/>
      <c r="AA63563" s="50"/>
      <c r="AE63563" s="50"/>
    </row>
    <row r="63564" spans="23:31">
      <c r="W63564" s="50"/>
      <c r="AA63564" s="50"/>
      <c r="AE63564" s="50"/>
    </row>
    <row r="63565" spans="23:31">
      <c r="W63565" s="50"/>
      <c r="AA63565" s="50"/>
      <c r="AE63565" s="50"/>
    </row>
    <row r="63566" spans="23:31">
      <c r="W63566" s="50"/>
      <c r="AA63566" s="50"/>
      <c r="AE63566" s="50"/>
    </row>
    <row r="63567" spans="23:31">
      <c r="W63567" s="50"/>
      <c r="AA63567" s="50"/>
      <c r="AE63567" s="50"/>
    </row>
    <row r="63568" spans="23:31">
      <c r="W63568" s="50"/>
      <c r="AA63568" s="50"/>
      <c r="AE63568" s="50"/>
    </row>
    <row r="63569" spans="23:31">
      <c r="W63569" s="50"/>
      <c r="AA63569" s="50"/>
      <c r="AE63569" s="50"/>
    </row>
    <row r="63570" spans="23:31">
      <c r="W63570" s="50"/>
      <c r="AA63570" s="50"/>
      <c r="AE63570" s="50"/>
    </row>
    <row r="63571" spans="23:31">
      <c r="W63571" s="50"/>
      <c r="AA63571" s="50"/>
      <c r="AE63571" s="50"/>
    </row>
    <row r="63572" spans="23:31">
      <c r="W63572" s="50"/>
      <c r="AA63572" s="50"/>
      <c r="AE63572" s="50"/>
    </row>
    <row r="63573" spans="23:31">
      <c r="W63573" s="50"/>
      <c r="AA63573" s="50"/>
      <c r="AE63573" s="50"/>
    </row>
    <row r="63574" spans="23:31">
      <c r="W63574" s="50"/>
      <c r="AA63574" s="50"/>
      <c r="AE63574" s="50"/>
    </row>
    <row r="63575" spans="23:31">
      <c r="W63575" s="50"/>
      <c r="AA63575" s="50"/>
      <c r="AE63575" s="50"/>
    </row>
    <row r="63576" spans="23:31">
      <c r="W63576" s="50"/>
      <c r="AA63576" s="50"/>
      <c r="AE63576" s="50"/>
    </row>
    <row r="63577" spans="23:31">
      <c r="W63577" s="50"/>
      <c r="AA63577" s="50"/>
      <c r="AE63577" s="50"/>
    </row>
    <row r="63578" spans="23:31">
      <c r="W63578" s="50"/>
      <c r="AA63578" s="50"/>
      <c r="AE63578" s="50"/>
    </row>
    <row r="63579" spans="23:31">
      <c r="W63579" s="50"/>
      <c r="AA63579" s="50"/>
      <c r="AE63579" s="50"/>
    </row>
    <row r="63580" spans="23:31">
      <c r="W63580" s="50"/>
      <c r="AA63580" s="50"/>
      <c r="AE63580" s="50"/>
    </row>
    <row r="63581" spans="23:31">
      <c r="W63581" s="50"/>
      <c r="AA63581" s="50"/>
      <c r="AE63581" s="50"/>
    </row>
    <row r="63582" spans="23:31">
      <c r="W63582" s="50"/>
      <c r="AA63582" s="50"/>
      <c r="AE63582" s="50"/>
    </row>
    <row r="63583" spans="23:31">
      <c r="W63583" s="50"/>
      <c r="AA63583" s="50"/>
      <c r="AE63583" s="50"/>
    </row>
    <row r="63584" spans="23:31">
      <c r="W63584" s="50"/>
      <c r="AA63584" s="50"/>
      <c r="AE63584" s="50"/>
    </row>
    <row r="63585" spans="23:31">
      <c r="W63585" s="50"/>
      <c r="AA63585" s="50"/>
      <c r="AE63585" s="50"/>
    </row>
    <row r="63586" spans="23:31">
      <c r="W63586" s="50"/>
      <c r="AA63586" s="50"/>
      <c r="AE63586" s="50"/>
    </row>
    <row r="63587" spans="23:31">
      <c r="W63587" s="50"/>
      <c r="AA63587" s="50"/>
      <c r="AE63587" s="50"/>
    </row>
    <row r="63588" spans="23:31">
      <c r="W63588" s="50"/>
      <c r="AA63588" s="50"/>
      <c r="AE63588" s="50"/>
    </row>
    <row r="63589" spans="23:31">
      <c r="W63589" s="50"/>
      <c r="AA63589" s="50"/>
      <c r="AE63589" s="50"/>
    </row>
    <row r="63590" spans="23:31">
      <c r="W63590" s="50"/>
      <c r="AA63590" s="50"/>
      <c r="AE63590" s="50"/>
    </row>
    <row r="63591" spans="23:31">
      <c r="W63591" s="50"/>
      <c r="AA63591" s="50"/>
      <c r="AE63591" s="50"/>
    </row>
    <row r="63592" spans="23:31">
      <c r="W63592" s="50"/>
      <c r="AA63592" s="50"/>
      <c r="AE63592" s="50"/>
    </row>
    <row r="63593" spans="23:31">
      <c r="W63593" s="50"/>
      <c r="AA63593" s="50"/>
      <c r="AE63593" s="50"/>
    </row>
    <row r="63594" spans="23:31">
      <c r="W63594" s="50"/>
      <c r="AA63594" s="50"/>
      <c r="AE63594" s="50"/>
    </row>
    <row r="63595" spans="23:31">
      <c r="W63595" s="50"/>
      <c r="AA63595" s="50"/>
      <c r="AE63595" s="50"/>
    </row>
    <row r="63596" spans="23:31">
      <c r="W63596" s="50"/>
      <c r="AA63596" s="50"/>
      <c r="AE63596" s="50"/>
    </row>
    <row r="63597" spans="23:31">
      <c r="W63597" s="50"/>
      <c r="AA63597" s="50"/>
      <c r="AE63597" s="50"/>
    </row>
    <row r="63598" spans="23:31">
      <c r="W63598" s="50"/>
      <c r="AA63598" s="50"/>
      <c r="AE63598" s="50"/>
    </row>
    <row r="63599" spans="23:31">
      <c r="W63599" s="50"/>
      <c r="AA63599" s="50"/>
      <c r="AE63599" s="50"/>
    </row>
    <row r="63600" spans="23:31">
      <c r="W63600" s="50"/>
      <c r="AA63600" s="50"/>
      <c r="AE63600" s="50"/>
    </row>
    <row r="63601" spans="23:31">
      <c r="W63601" s="50"/>
      <c r="AA63601" s="50"/>
      <c r="AE63601" s="50"/>
    </row>
    <row r="63602" spans="23:31">
      <c r="W63602" s="50"/>
      <c r="AA63602" s="50"/>
      <c r="AE63602" s="50"/>
    </row>
    <row r="63603" spans="23:31">
      <c r="W63603" s="50"/>
      <c r="AA63603" s="50"/>
      <c r="AE63603" s="50"/>
    </row>
    <row r="63604" spans="23:31">
      <c r="W63604" s="50"/>
      <c r="AA63604" s="50"/>
      <c r="AE63604" s="50"/>
    </row>
    <row r="63605" spans="23:31">
      <c r="W63605" s="50"/>
      <c r="AA63605" s="50"/>
      <c r="AE63605" s="50"/>
    </row>
    <row r="63606" spans="23:31">
      <c r="W63606" s="50"/>
      <c r="AA63606" s="50"/>
      <c r="AE63606" s="50"/>
    </row>
    <row r="63607" spans="23:31">
      <c r="W63607" s="50"/>
      <c r="AA63607" s="50"/>
      <c r="AE63607" s="50"/>
    </row>
    <row r="63608" spans="23:31">
      <c r="W63608" s="50"/>
      <c r="AA63608" s="50"/>
      <c r="AE63608" s="50"/>
    </row>
    <row r="63609" spans="23:31">
      <c r="W63609" s="50"/>
      <c r="AA63609" s="50"/>
      <c r="AE63609" s="50"/>
    </row>
    <row r="63610" spans="23:31">
      <c r="W63610" s="50"/>
      <c r="AA63610" s="50"/>
      <c r="AE63610" s="50"/>
    </row>
    <row r="63611" spans="23:31">
      <c r="W63611" s="50"/>
      <c r="AA63611" s="50"/>
      <c r="AE63611" s="50"/>
    </row>
    <row r="63612" spans="23:31">
      <c r="W63612" s="50"/>
      <c r="AA63612" s="50"/>
      <c r="AE63612" s="50"/>
    </row>
    <row r="63613" spans="23:31">
      <c r="W63613" s="50"/>
      <c r="AA63613" s="50"/>
      <c r="AE63613" s="50"/>
    </row>
    <row r="63614" spans="23:31">
      <c r="W63614" s="50"/>
      <c r="AA63614" s="50"/>
      <c r="AE63614" s="50"/>
    </row>
    <row r="63615" spans="23:31">
      <c r="W63615" s="50"/>
      <c r="AA63615" s="50"/>
      <c r="AE63615" s="50"/>
    </row>
    <row r="63616" spans="23:31">
      <c r="W63616" s="50"/>
      <c r="AA63616" s="50"/>
      <c r="AE63616" s="50"/>
    </row>
    <row r="63617" spans="23:31">
      <c r="W63617" s="50"/>
      <c r="AA63617" s="50"/>
      <c r="AE63617" s="50"/>
    </row>
    <row r="63618" spans="23:31">
      <c r="W63618" s="50"/>
      <c r="AA63618" s="50"/>
      <c r="AE63618" s="50"/>
    </row>
    <row r="63619" spans="23:31">
      <c r="W63619" s="50"/>
      <c r="AA63619" s="50"/>
      <c r="AE63619" s="50"/>
    </row>
    <row r="63620" spans="23:31">
      <c r="W63620" s="50"/>
      <c r="AA63620" s="50"/>
      <c r="AE63620" s="50"/>
    </row>
    <row r="63621" spans="23:31">
      <c r="W63621" s="50"/>
      <c r="AA63621" s="50"/>
      <c r="AE63621" s="50"/>
    </row>
    <row r="63622" spans="23:31">
      <c r="W63622" s="50"/>
      <c r="AA63622" s="50"/>
      <c r="AE63622" s="50"/>
    </row>
    <row r="63623" spans="23:31">
      <c r="W63623" s="50"/>
      <c r="AA63623" s="50"/>
      <c r="AE63623" s="50"/>
    </row>
    <row r="63624" spans="23:31">
      <c r="W63624" s="50"/>
      <c r="AA63624" s="50"/>
      <c r="AE63624" s="50"/>
    </row>
    <row r="63625" spans="23:31">
      <c r="W63625" s="50"/>
      <c r="AA63625" s="50"/>
      <c r="AE63625" s="50"/>
    </row>
    <row r="63626" spans="23:31">
      <c r="W63626" s="50"/>
      <c r="AA63626" s="50"/>
      <c r="AE63626" s="50"/>
    </row>
    <row r="63627" spans="23:31">
      <c r="W63627" s="50"/>
      <c r="AA63627" s="50"/>
      <c r="AE63627" s="50"/>
    </row>
    <row r="63628" spans="23:31">
      <c r="W63628" s="50"/>
      <c r="AA63628" s="50"/>
      <c r="AE63628" s="50"/>
    </row>
    <row r="63629" spans="23:31">
      <c r="W63629" s="50"/>
      <c r="AA63629" s="50"/>
      <c r="AE63629" s="50"/>
    </row>
    <row r="63630" spans="23:31">
      <c r="W63630" s="50"/>
      <c r="AA63630" s="50"/>
      <c r="AE63630" s="50"/>
    </row>
    <row r="63631" spans="23:31">
      <c r="W63631" s="50"/>
      <c r="AA63631" s="50"/>
      <c r="AE63631" s="50"/>
    </row>
    <row r="63632" spans="23:31">
      <c r="W63632" s="50"/>
      <c r="AA63632" s="50"/>
      <c r="AE63632" s="50"/>
    </row>
    <row r="63633" spans="23:31">
      <c r="W63633" s="50"/>
      <c r="AA63633" s="50"/>
      <c r="AE63633" s="50"/>
    </row>
    <row r="63634" spans="23:31">
      <c r="W63634" s="50"/>
      <c r="AA63634" s="50"/>
      <c r="AE63634" s="50"/>
    </row>
    <row r="63635" spans="23:31">
      <c r="W63635" s="50"/>
      <c r="AA63635" s="50"/>
      <c r="AE63635" s="50"/>
    </row>
    <row r="63636" spans="23:31">
      <c r="W63636" s="50"/>
      <c r="AA63636" s="50"/>
      <c r="AE63636" s="50"/>
    </row>
    <row r="63637" spans="23:31">
      <c r="W63637" s="50"/>
      <c r="AA63637" s="50"/>
      <c r="AE63637" s="50"/>
    </row>
    <row r="63638" spans="23:31">
      <c r="W63638" s="50"/>
      <c r="AA63638" s="50"/>
      <c r="AE63638" s="50"/>
    </row>
    <row r="63639" spans="23:31">
      <c r="W63639" s="50"/>
      <c r="AA63639" s="50"/>
      <c r="AE63639" s="50"/>
    </row>
    <row r="63640" spans="23:31">
      <c r="W63640" s="50"/>
      <c r="AA63640" s="50"/>
      <c r="AE63640" s="50"/>
    </row>
    <row r="63641" spans="23:31">
      <c r="W63641" s="50"/>
      <c r="AA63641" s="50"/>
      <c r="AE63641" s="50"/>
    </row>
    <row r="63642" spans="23:31">
      <c r="W63642" s="50"/>
      <c r="AA63642" s="50"/>
      <c r="AE63642" s="50"/>
    </row>
    <row r="63643" spans="23:31">
      <c r="W63643" s="50"/>
      <c r="AA63643" s="50"/>
      <c r="AE63643" s="50"/>
    </row>
    <row r="63644" spans="23:31">
      <c r="W63644" s="50"/>
      <c r="AA63644" s="50"/>
      <c r="AE63644" s="50"/>
    </row>
    <row r="63645" spans="23:31">
      <c r="W63645" s="50"/>
      <c r="AA63645" s="50"/>
      <c r="AE63645" s="50"/>
    </row>
    <row r="63646" spans="23:31">
      <c r="W63646" s="50"/>
      <c r="AA63646" s="50"/>
      <c r="AE63646" s="50"/>
    </row>
    <row r="63647" spans="23:31">
      <c r="W63647" s="50"/>
      <c r="AA63647" s="50"/>
      <c r="AE63647" s="50"/>
    </row>
    <row r="63648" spans="23:31">
      <c r="W63648" s="50"/>
      <c r="AA63648" s="50"/>
      <c r="AE63648" s="50"/>
    </row>
    <row r="63649" spans="23:31">
      <c r="W63649" s="50"/>
      <c r="AA63649" s="50"/>
      <c r="AE63649" s="50"/>
    </row>
    <row r="63650" spans="23:31">
      <c r="W63650" s="50"/>
      <c r="AA63650" s="50"/>
      <c r="AE63650" s="50"/>
    </row>
    <row r="63651" spans="23:31">
      <c r="W63651" s="50"/>
      <c r="AA63651" s="50"/>
      <c r="AE63651" s="50"/>
    </row>
    <row r="63652" spans="23:31">
      <c r="W63652" s="50"/>
      <c r="AA63652" s="50"/>
      <c r="AE63652" s="50"/>
    </row>
    <row r="63653" spans="23:31">
      <c r="W63653" s="50"/>
      <c r="AA63653" s="50"/>
      <c r="AE63653" s="50"/>
    </row>
    <row r="63654" spans="23:31">
      <c r="W63654" s="50"/>
      <c r="AA63654" s="50"/>
      <c r="AE63654" s="50"/>
    </row>
    <row r="63655" spans="23:31">
      <c r="W63655" s="50"/>
      <c r="AA63655" s="50"/>
      <c r="AE63655" s="50"/>
    </row>
    <row r="63656" spans="23:31">
      <c r="W63656" s="50"/>
      <c r="AA63656" s="50"/>
      <c r="AE63656" s="50"/>
    </row>
    <row r="63657" spans="23:31">
      <c r="W63657" s="50"/>
      <c r="AA63657" s="50"/>
      <c r="AE63657" s="50"/>
    </row>
    <row r="63658" spans="23:31">
      <c r="W63658" s="50"/>
      <c r="AA63658" s="50"/>
      <c r="AE63658" s="50"/>
    </row>
    <row r="63659" spans="23:31">
      <c r="W63659" s="50"/>
      <c r="AA63659" s="50"/>
      <c r="AE63659" s="50"/>
    </row>
    <row r="63660" spans="23:31">
      <c r="W63660" s="50"/>
      <c r="AA63660" s="50"/>
      <c r="AE63660" s="50"/>
    </row>
    <row r="63661" spans="23:31">
      <c r="W63661" s="50"/>
      <c r="AA63661" s="50"/>
      <c r="AE63661" s="50"/>
    </row>
    <row r="63662" spans="23:31">
      <c r="W63662" s="50"/>
      <c r="AA63662" s="50"/>
      <c r="AE63662" s="50"/>
    </row>
    <row r="63663" spans="23:31">
      <c r="W63663" s="50"/>
      <c r="AA63663" s="50"/>
      <c r="AE63663" s="50"/>
    </row>
    <row r="63664" spans="23:31">
      <c r="W63664" s="50"/>
      <c r="AA63664" s="50"/>
      <c r="AE63664" s="50"/>
    </row>
    <row r="63665" spans="23:31">
      <c r="W63665" s="50"/>
      <c r="AA63665" s="50"/>
      <c r="AE63665" s="50"/>
    </row>
    <row r="63666" spans="23:31">
      <c r="W63666" s="50"/>
      <c r="AA63666" s="50"/>
      <c r="AE63666" s="50"/>
    </row>
    <row r="63667" spans="23:31">
      <c r="W63667" s="50"/>
      <c r="AA63667" s="50"/>
      <c r="AE63667" s="50"/>
    </row>
    <row r="63668" spans="23:31">
      <c r="W63668" s="50"/>
      <c r="AA63668" s="50"/>
      <c r="AE63668" s="50"/>
    </row>
    <row r="63669" spans="23:31">
      <c r="W63669" s="50"/>
      <c r="AA63669" s="50"/>
      <c r="AE63669" s="50"/>
    </row>
    <row r="63670" spans="23:31">
      <c r="W63670" s="50"/>
      <c r="AA63670" s="50"/>
      <c r="AE63670" s="50"/>
    </row>
    <row r="63671" spans="23:31">
      <c r="W63671" s="50"/>
      <c r="AA63671" s="50"/>
      <c r="AE63671" s="50"/>
    </row>
    <row r="63672" spans="23:31">
      <c r="W63672" s="50"/>
      <c r="AA63672" s="50"/>
      <c r="AE63672" s="50"/>
    </row>
    <row r="63673" spans="23:31">
      <c r="W63673" s="50"/>
      <c r="AA63673" s="50"/>
      <c r="AE63673" s="50"/>
    </row>
    <row r="63674" spans="23:31">
      <c r="W63674" s="50"/>
      <c r="AA63674" s="50"/>
      <c r="AE63674" s="50"/>
    </row>
    <row r="63675" spans="23:31">
      <c r="W63675" s="50"/>
      <c r="AA63675" s="50"/>
      <c r="AE63675" s="50"/>
    </row>
    <row r="63676" spans="23:31">
      <c r="W63676" s="50"/>
      <c r="AA63676" s="50"/>
      <c r="AE63676" s="50"/>
    </row>
    <row r="63677" spans="23:31">
      <c r="W63677" s="50"/>
      <c r="AA63677" s="50"/>
      <c r="AE63677" s="50"/>
    </row>
    <row r="63678" spans="23:31">
      <c r="W63678" s="50"/>
      <c r="AA63678" s="50"/>
      <c r="AE63678" s="50"/>
    </row>
    <row r="63679" spans="23:31">
      <c r="W63679" s="50"/>
      <c r="AA63679" s="50"/>
      <c r="AE63679" s="50"/>
    </row>
    <row r="63680" spans="23:31">
      <c r="W63680" s="50"/>
      <c r="AA63680" s="50"/>
      <c r="AE63680" s="50"/>
    </row>
    <row r="63681" spans="23:31">
      <c r="W63681" s="50"/>
      <c r="AA63681" s="50"/>
      <c r="AE63681" s="50"/>
    </row>
    <row r="63682" spans="23:31">
      <c r="W63682" s="50"/>
      <c r="AA63682" s="50"/>
      <c r="AE63682" s="50"/>
    </row>
    <row r="63683" spans="23:31">
      <c r="W63683" s="50"/>
      <c r="AA63683" s="50"/>
      <c r="AE63683" s="50"/>
    </row>
    <row r="63684" spans="23:31">
      <c r="W63684" s="50"/>
      <c r="AA63684" s="50"/>
      <c r="AE63684" s="50"/>
    </row>
    <row r="63685" spans="23:31">
      <c r="W63685" s="50"/>
      <c r="AA63685" s="50"/>
      <c r="AE63685" s="50"/>
    </row>
    <row r="63686" spans="23:31">
      <c r="W63686" s="50"/>
      <c r="AA63686" s="50"/>
      <c r="AE63686" s="50"/>
    </row>
    <row r="63687" spans="23:31">
      <c r="W63687" s="50"/>
      <c r="AA63687" s="50"/>
      <c r="AE63687" s="50"/>
    </row>
    <row r="63688" spans="23:31">
      <c r="W63688" s="50"/>
      <c r="AA63688" s="50"/>
      <c r="AE63688" s="50"/>
    </row>
    <row r="63689" spans="23:31">
      <c r="W63689" s="50"/>
      <c r="AA63689" s="50"/>
      <c r="AE63689" s="50"/>
    </row>
    <row r="63690" spans="23:31">
      <c r="W63690" s="50"/>
      <c r="AA63690" s="50"/>
      <c r="AE63690" s="50"/>
    </row>
    <row r="63691" spans="23:31">
      <c r="W63691" s="50"/>
      <c r="AA63691" s="50"/>
      <c r="AE63691" s="50"/>
    </row>
    <row r="63692" spans="23:31">
      <c r="W63692" s="50"/>
      <c r="AA63692" s="50"/>
      <c r="AE63692" s="50"/>
    </row>
    <row r="63693" spans="23:31">
      <c r="W63693" s="50"/>
      <c r="AA63693" s="50"/>
      <c r="AE63693" s="50"/>
    </row>
    <row r="63694" spans="23:31">
      <c r="W63694" s="50"/>
      <c r="AA63694" s="50"/>
      <c r="AE63694" s="50"/>
    </row>
    <row r="63695" spans="23:31">
      <c r="W63695" s="50"/>
      <c r="AA63695" s="50"/>
      <c r="AE63695" s="50"/>
    </row>
    <row r="63696" spans="23:31">
      <c r="W63696" s="50"/>
      <c r="AA63696" s="50"/>
      <c r="AE63696" s="50"/>
    </row>
    <row r="63697" spans="23:31">
      <c r="W63697" s="50"/>
      <c r="AA63697" s="50"/>
      <c r="AE63697" s="50"/>
    </row>
    <row r="63698" spans="23:31">
      <c r="W63698" s="50"/>
      <c r="AA63698" s="50"/>
      <c r="AE63698" s="50"/>
    </row>
    <row r="63699" spans="23:31">
      <c r="W63699" s="50"/>
      <c r="AA63699" s="50"/>
      <c r="AE63699" s="50"/>
    </row>
    <row r="63700" spans="23:31">
      <c r="W63700" s="50"/>
      <c r="AA63700" s="50"/>
      <c r="AE63700" s="50"/>
    </row>
    <row r="63701" spans="23:31">
      <c r="W63701" s="50"/>
      <c r="AA63701" s="50"/>
      <c r="AE63701" s="50"/>
    </row>
    <row r="63702" spans="23:31">
      <c r="W63702" s="50"/>
      <c r="AA63702" s="50"/>
      <c r="AE63702" s="50"/>
    </row>
    <row r="63703" spans="23:31">
      <c r="W63703" s="50"/>
      <c r="AA63703" s="50"/>
      <c r="AE63703" s="50"/>
    </row>
    <row r="63704" spans="23:31">
      <c r="W63704" s="50"/>
      <c r="AA63704" s="50"/>
      <c r="AE63704" s="50"/>
    </row>
    <row r="63705" spans="23:31">
      <c r="W63705" s="50"/>
      <c r="AA63705" s="50"/>
      <c r="AE63705" s="50"/>
    </row>
    <row r="63706" spans="23:31">
      <c r="W63706" s="50"/>
      <c r="AA63706" s="50"/>
      <c r="AE63706" s="50"/>
    </row>
    <row r="63707" spans="23:31">
      <c r="W63707" s="50"/>
      <c r="AA63707" s="50"/>
      <c r="AE63707" s="50"/>
    </row>
    <row r="63708" spans="23:31">
      <c r="W63708" s="50"/>
      <c r="AA63708" s="50"/>
      <c r="AE63708" s="50"/>
    </row>
    <row r="63709" spans="23:31">
      <c r="W63709" s="50"/>
      <c r="AA63709" s="50"/>
      <c r="AE63709" s="50"/>
    </row>
    <row r="63710" spans="23:31">
      <c r="W63710" s="50"/>
      <c r="AA63710" s="50"/>
      <c r="AE63710" s="50"/>
    </row>
    <row r="63711" spans="23:31">
      <c r="W63711" s="50"/>
      <c r="AA63711" s="50"/>
      <c r="AE63711" s="50"/>
    </row>
    <row r="63712" spans="23:31">
      <c r="W63712" s="50"/>
      <c r="AA63712" s="50"/>
      <c r="AE63712" s="50"/>
    </row>
    <row r="63713" spans="23:31">
      <c r="W63713" s="50"/>
      <c r="AA63713" s="50"/>
      <c r="AE63713" s="50"/>
    </row>
    <row r="63714" spans="23:31">
      <c r="W63714" s="50"/>
      <c r="AA63714" s="50"/>
      <c r="AE63714" s="50"/>
    </row>
    <row r="63715" spans="23:31">
      <c r="W63715" s="50"/>
      <c r="AA63715" s="50"/>
      <c r="AE63715" s="50"/>
    </row>
    <row r="63716" spans="23:31">
      <c r="W63716" s="50"/>
      <c r="AA63716" s="50"/>
      <c r="AE63716" s="50"/>
    </row>
    <row r="63717" spans="23:31">
      <c r="W63717" s="50"/>
      <c r="AA63717" s="50"/>
      <c r="AE63717" s="50"/>
    </row>
    <row r="63718" spans="23:31">
      <c r="W63718" s="50"/>
      <c r="AA63718" s="50"/>
      <c r="AE63718" s="50"/>
    </row>
    <row r="63719" spans="23:31">
      <c r="W63719" s="50"/>
      <c r="AA63719" s="50"/>
      <c r="AE63719" s="50"/>
    </row>
    <row r="63720" spans="23:31">
      <c r="W63720" s="50"/>
      <c r="AA63720" s="50"/>
      <c r="AE63720" s="50"/>
    </row>
    <row r="63721" spans="23:31">
      <c r="W63721" s="50"/>
      <c r="AA63721" s="50"/>
      <c r="AE63721" s="50"/>
    </row>
    <row r="63722" spans="23:31">
      <c r="W63722" s="50"/>
      <c r="AA63722" s="50"/>
      <c r="AE63722" s="50"/>
    </row>
    <row r="63723" spans="23:31">
      <c r="W63723" s="50"/>
      <c r="AA63723" s="50"/>
      <c r="AE63723" s="50"/>
    </row>
    <row r="63724" spans="23:31">
      <c r="W63724" s="50"/>
      <c r="AA63724" s="50"/>
      <c r="AE63724" s="50"/>
    </row>
    <row r="63725" spans="23:31">
      <c r="W63725" s="50"/>
      <c r="AA63725" s="50"/>
      <c r="AE63725" s="50"/>
    </row>
    <row r="63726" spans="23:31">
      <c r="W63726" s="50"/>
      <c r="AA63726" s="50"/>
      <c r="AE63726" s="50"/>
    </row>
    <row r="63727" spans="23:31">
      <c r="W63727" s="50"/>
      <c r="AA63727" s="50"/>
      <c r="AE63727" s="50"/>
    </row>
    <row r="63728" spans="23:31">
      <c r="W63728" s="50"/>
      <c r="AA63728" s="50"/>
      <c r="AE63728" s="50"/>
    </row>
    <row r="63729" spans="23:31">
      <c r="W63729" s="50"/>
      <c r="AA63729" s="50"/>
      <c r="AE63729" s="50"/>
    </row>
    <row r="63730" spans="23:31">
      <c r="W63730" s="50"/>
      <c r="AA63730" s="50"/>
      <c r="AE63730" s="50"/>
    </row>
    <row r="63731" spans="23:31">
      <c r="W63731" s="50"/>
      <c r="AA63731" s="50"/>
      <c r="AE63731" s="50"/>
    </row>
    <row r="63732" spans="23:31">
      <c r="W63732" s="50"/>
      <c r="AA63732" s="50"/>
      <c r="AE63732" s="50"/>
    </row>
    <row r="63733" spans="23:31">
      <c r="W63733" s="50"/>
      <c r="AA63733" s="50"/>
      <c r="AE63733" s="50"/>
    </row>
    <row r="63734" spans="23:31">
      <c r="W63734" s="50"/>
      <c r="AA63734" s="50"/>
      <c r="AE63734" s="50"/>
    </row>
    <row r="63735" spans="23:31">
      <c r="W63735" s="50"/>
      <c r="AA63735" s="50"/>
      <c r="AE63735" s="50"/>
    </row>
    <row r="63736" spans="23:31">
      <c r="W63736" s="50"/>
      <c r="AA63736" s="50"/>
      <c r="AE63736" s="50"/>
    </row>
    <row r="63737" spans="23:31">
      <c r="W63737" s="50"/>
      <c r="AA63737" s="50"/>
      <c r="AE63737" s="50"/>
    </row>
    <row r="63738" spans="23:31">
      <c r="W63738" s="50"/>
      <c r="AA63738" s="50"/>
      <c r="AE63738" s="50"/>
    </row>
    <row r="63739" spans="23:31">
      <c r="W63739" s="50"/>
      <c r="AA63739" s="50"/>
      <c r="AE63739" s="50"/>
    </row>
    <row r="63740" spans="23:31">
      <c r="W63740" s="50"/>
      <c r="AA63740" s="50"/>
      <c r="AE63740" s="50"/>
    </row>
    <row r="63741" spans="23:31">
      <c r="W63741" s="50"/>
      <c r="AA63741" s="50"/>
      <c r="AE63741" s="50"/>
    </row>
    <row r="63742" spans="23:31">
      <c r="W63742" s="50"/>
      <c r="AA63742" s="50"/>
      <c r="AE63742" s="50"/>
    </row>
    <row r="63743" spans="23:31">
      <c r="W63743" s="50"/>
      <c r="AA63743" s="50"/>
      <c r="AE63743" s="50"/>
    </row>
    <row r="63744" spans="23:31">
      <c r="W63744" s="50"/>
      <c r="AA63744" s="50"/>
      <c r="AE63744" s="50"/>
    </row>
    <row r="63745" spans="23:31">
      <c r="W63745" s="50"/>
      <c r="AA63745" s="50"/>
      <c r="AE63745" s="50"/>
    </row>
    <row r="63746" spans="23:31">
      <c r="W63746" s="50"/>
      <c r="AA63746" s="50"/>
      <c r="AE63746" s="50"/>
    </row>
    <row r="63747" spans="23:31">
      <c r="W63747" s="50"/>
      <c r="AA63747" s="50"/>
      <c r="AE63747" s="50"/>
    </row>
    <row r="63748" spans="23:31">
      <c r="W63748" s="50"/>
      <c r="AA63748" s="50"/>
      <c r="AE63748" s="50"/>
    </row>
    <row r="63749" spans="23:31">
      <c r="W63749" s="50"/>
      <c r="AA63749" s="50"/>
      <c r="AE63749" s="50"/>
    </row>
    <row r="63750" spans="23:31">
      <c r="W63750" s="50"/>
      <c r="AA63750" s="50"/>
      <c r="AE63750" s="50"/>
    </row>
    <row r="63751" spans="23:31">
      <c r="W63751" s="50"/>
      <c r="AA63751" s="50"/>
      <c r="AE63751" s="50"/>
    </row>
    <row r="63752" spans="23:31">
      <c r="W63752" s="50"/>
      <c r="AA63752" s="50"/>
      <c r="AE63752" s="50"/>
    </row>
    <row r="63753" spans="23:31">
      <c r="W63753" s="50"/>
      <c r="AA63753" s="50"/>
      <c r="AE63753" s="50"/>
    </row>
    <row r="63754" spans="23:31">
      <c r="W63754" s="50"/>
      <c r="AA63754" s="50"/>
      <c r="AE63754" s="50"/>
    </row>
    <row r="63755" spans="23:31">
      <c r="W63755" s="50"/>
      <c r="AA63755" s="50"/>
      <c r="AE63755" s="50"/>
    </row>
    <row r="63756" spans="23:31">
      <c r="W63756" s="50"/>
      <c r="AA63756" s="50"/>
      <c r="AE63756" s="50"/>
    </row>
    <row r="63757" spans="23:31">
      <c r="W63757" s="50"/>
      <c r="AA63757" s="50"/>
      <c r="AE63757" s="50"/>
    </row>
    <row r="63758" spans="23:31">
      <c r="W63758" s="50"/>
      <c r="AA63758" s="50"/>
      <c r="AE63758" s="50"/>
    </row>
    <row r="63759" spans="23:31">
      <c r="W63759" s="50"/>
      <c r="AA63759" s="50"/>
      <c r="AE63759" s="50"/>
    </row>
    <row r="63760" spans="23:31">
      <c r="W63760" s="50"/>
      <c r="AA63760" s="50"/>
      <c r="AE63760" s="50"/>
    </row>
    <row r="63761" spans="23:31">
      <c r="W63761" s="50"/>
      <c r="AA63761" s="50"/>
      <c r="AE63761" s="50"/>
    </row>
    <row r="63762" spans="23:31">
      <c r="W63762" s="50"/>
      <c r="AA63762" s="50"/>
      <c r="AE63762" s="50"/>
    </row>
    <row r="63763" spans="23:31">
      <c r="W63763" s="50"/>
      <c r="AA63763" s="50"/>
      <c r="AE63763" s="50"/>
    </row>
    <row r="63764" spans="23:31">
      <c r="W63764" s="50"/>
      <c r="AA63764" s="50"/>
      <c r="AE63764" s="50"/>
    </row>
    <row r="63765" spans="23:31">
      <c r="W63765" s="50"/>
      <c r="AA63765" s="50"/>
      <c r="AE63765" s="50"/>
    </row>
    <row r="63766" spans="23:31">
      <c r="W63766" s="50"/>
      <c r="AA63766" s="50"/>
      <c r="AE63766" s="50"/>
    </row>
    <row r="63767" spans="23:31">
      <c r="W63767" s="50"/>
      <c r="AA63767" s="50"/>
      <c r="AE63767" s="50"/>
    </row>
    <row r="63768" spans="23:31">
      <c r="W63768" s="50"/>
      <c r="AA63768" s="50"/>
      <c r="AE63768" s="50"/>
    </row>
    <row r="63769" spans="23:31">
      <c r="W63769" s="50"/>
      <c r="AA63769" s="50"/>
      <c r="AE63769" s="50"/>
    </row>
    <row r="63770" spans="23:31">
      <c r="W63770" s="50"/>
      <c r="AA63770" s="50"/>
      <c r="AE63770" s="50"/>
    </row>
    <row r="63771" spans="23:31">
      <c r="W63771" s="50"/>
      <c r="AA63771" s="50"/>
      <c r="AE63771" s="50"/>
    </row>
    <row r="63772" spans="23:31">
      <c r="W63772" s="50"/>
      <c r="AA63772" s="50"/>
      <c r="AE63772" s="50"/>
    </row>
    <row r="63773" spans="23:31">
      <c r="W63773" s="50"/>
      <c r="AA63773" s="50"/>
      <c r="AE63773" s="50"/>
    </row>
    <row r="63774" spans="23:31">
      <c r="W63774" s="50"/>
      <c r="AA63774" s="50"/>
      <c r="AE63774" s="50"/>
    </row>
    <row r="63775" spans="23:31">
      <c r="W63775" s="50"/>
      <c r="AA63775" s="50"/>
      <c r="AE63775" s="50"/>
    </row>
    <row r="63776" spans="23:31">
      <c r="W63776" s="50"/>
      <c r="AA63776" s="50"/>
      <c r="AE63776" s="50"/>
    </row>
    <row r="63777" spans="23:31">
      <c r="W63777" s="50"/>
      <c r="AA63777" s="50"/>
      <c r="AE63777" s="50"/>
    </row>
    <row r="63778" spans="23:31">
      <c r="W63778" s="50"/>
      <c r="AA63778" s="50"/>
      <c r="AE63778" s="50"/>
    </row>
    <row r="63779" spans="23:31">
      <c r="W63779" s="50"/>
      <c r="AA63779" s="50"/>
      <c r="AE63779" s="50"/>
    </row>
    <row r="63780" spans="23:31">
      <c r="W63780" s="50"/>
      <c r="AA63780" s="50"/>
      <c r="AE63780" s="50"/>
    </row>
    <row r="63781" spans="23:31">
      <c r="W63781" s="50"/>
      <c r="AA63781" s="50"/>
      <c r="AE63781" s="50"/>
    </row>
    <row r="63782" spans="23:31">
      <c r="W63782" s="50"/>
      <c r="AA63782" s="50"/>
      <c r="AE63782" s="50"/>
    </row>
    <row r="63783" spans="23:31">
      <c r="W63783" s="50"/>
      <c r="AA63783" s="50"/>
      <c r="AE63783" s="50"/>
    </row>
    <row r="63784" spans="23:31">
      <c r="W63784" s="50"/>
      <c r="AA63784" s="50"/>
      <c r="AE63784" s="50"/>
    </row>
    <row r="63785" spans="23:31">
      <c r="W63785" s="50"/>
      <c r="AA63785" s="50"/>
      <c r="AE63785" s="50"/>
    </row>
    <row r="63786" spans="23:31">
      <c r="W63786" s="50"/>
      <c r="AA63786" s="50"/>
      <c r="AE63786" s="50"/>
    </row>
    <row r="63787" spans="23:31">
      <c r="W63787" s="50"/>
      <c r="AA63787" s="50"/>
      <c r="AE63787" s="50"/>
    </row>
    <row r="63788" spans="23:31">
      <c r="W63788" s="50"/>
      <c r="AA63788" s="50"/>
      <c r="AE63788" s="50"/>
    </row>
    <row r="63789" spans="23:31">
      <c r="W63789" s="50"/>
      <c r="AA63789" s="50"/>
      <c r="AE63789" s="50"/>
    </row>
    <row r="63790" spans="23:31">
      <c r="W63790" s="50"/>
      <c r="AA63790" s="50"/>
      <c r="AE63790" s="50"/>
    </row>
    <row r="63791" spans="23:31">
      <c r="W63791" s="50"/>
      <c r="AA63791" s="50"/>
      <c r="AE63791" s="50"/>
    </row>
    <row r="63792" spans="23:31">
      <c r="W63792" s="50"/>
      <c r="AA63792" s="50"/>
      <c r="AE63792" s="50"/>
    </row>
    <row r="63793" spans="23:31">
      <c r="W63793" s="50"/>
      <c r="AA63793" s="50"/>
      <c r="AE63793" s="50"/>
    </row>
    <row r="63794" spans="23:31">
      <c r="W63794" s="50"/>
      <c r="AA63794" s="50"/>
      <c r="AE63794" s="50"/>
    </row>
    <row r="63795" spans="23:31">
      <c r="W63795" s="50"/>
      <c r="AA63795" s="50"/>
      <c r="AE63795" s="50"/>
    </row>
    <row r="63796" spans="23:31">
      <c r="W63796" s="50"/>
      <c r="AA63796" s="50"/>
      <c r="AE63796" s="50"/>
    </row>
    <row r="63797" spans="23:31">
      <c r="W63797" s="50"/>
      <c r="AA63797" s="50"/>
      <c r="AE63797" s="50"/>
    </row>
    <row r="63798" spans="23:31">
      <c r="W63798" s="50"/>
      <c r="AA63798" s="50"/>
      <c r="AE63798" s="50"/>
    </row>
    <row r="63799" spans="23:31">
      <c r="W63799" s="50"/>
      <c r="AA63799" s="50"/>
      <c r="AE63799" s="50"/>
    </row>
    <row r="63800" spans="23:31">
      <c r="W63800" s="50"/>
      <c r="AA63800" s="50"/>
      <c r="AE63800" s="50"/>
    </row>
    <row r="63801" spans="23:31">
      <c r="W63801" s="50"/>
      <c r="AA63801" s="50"/>
      <c r="AE63801" s="50"/>
    </row>
    <row r="63802" spans="23:31">
      <c r="W63802" s="50"/>
      <c r="AA63802" s="50"/>
      <c r="AE63802" s="50"/>
    </row>
    <row r="63803" spans="23:31">
      <c r="W63803" s="50"/>
      <c r="AA63803" s="50"/>
      <c r="AE63803" s="50"/>
    </row>
    <row r="63804" spans="23:31">
      <c r="W63804" s="50"/>
      <c r="AA63804" s="50"/>
      <c r="AE63804" s="50"/>
    </row>
    <row r="63805" spans="23:31">
      <c r="W63805" s="50"/>
      <c r="AA63805" s="50"/>
      <c r="AE63805" s="50"/>
    </row>
    <row r="63806" spans="23:31">
      <c r="W63806" s="50"/>
      <c r="AA63806" s="50"/>
      <c r="AE63806" s="50"/>
    </row>
    <row r="63807" spans="23:31">
      <c r="W63807" s="50"/>
      <c r="AA63807" s="50"/>
      <c r="AE63807" s="50"/>
    </row>
    <row r="63808" spans="23:31">
      <c r="W63808" s="50"/>
      <c r="AA63808" s="50"/>
      <c r="AE63808" s="50"/>
    </row>
    <row r="63809" spans="23:31">
      <c r="W63809" s="50"/>
      <c r="AA63809" s="50"/>
      <c r="AE63809" s="50"/>
    </row>
    <row r="63810" spans="23:31">
      <c r="W63810" s="50"/>
      <c r="AA63810" s="50"/>
      <c r="AE63810" s="50"/>
    </row>
    <row r="63811" spans="23:31">
      <c r="W63811" s="50"/>
      <c r="AA63811" s="50"/>
      <c r="AE63811" s="50"/>
    </row>
    <row r="63812" spans="23:31">
      <c r="W63812" s="50"/>
      <c r="AA63812" s="50"/>
      <c r="AE63812" s="50"/>
    </row>
    <row r="63813" spans="23:31">
      <c r="W63813" s="50"/>
      <c r="AA63813" s="50"/>
      <c r="AE63813" s="50"/>
    </row>
    <row r="63814" spans="23:31">
      <c r="W63814" s="50"/>
      <c r="AA63814" s="50"/>
      <c r="AE63814" s="50"/>
    </row>
    <row r="63815" spans="23:31">
      <c r="W63815" s="50"/>
      <c r="AA63815" s="50"/>
      <c r="AE63815" s="50"/>
    </row>
    <row r="63816" spans="23:31">
      <c r="W63816" s="50"/>
      <c r="AA63816" s="50"/>
      <c r="AE63816" s="50"/>
    </row>
    <row r="63817" spans="23:31">
      <c r="W63817" s="50"/>
      <c r="AA63817" s="50"/>
      <c r="AE63817" s="50"/>
    </row>
    <row r="63818" spans="23:31">
      <c r="W63818" s="50"/>
      <c r="AA63818" s="50"/>
      <c r="AE63818" s="50"/>
    </row>
    <row r="63819" spans="23:31">
      <c r="W63819" s="50"/>
      <c r="AA63819" s="50"/>
      <c r="AE63819" s="50"/>
    </row>
    <row r="63820" spans="23:31">
      <c r="W63820" s="50"/>
      <c r="AA63820" s="50"/>
      <c r="AE63820" s="50"/>
    </row>
    <row r="63821" spans="23:31">
      <c r="W63821" s="50"/>
      <c r="AA63821" s="50"/>
      <c r="AE63821" s="50"/>
    </row>
    <row r="63822" spans="23:31">
      <c r="W63822" s="50"/>
      <c r="AA63822" s="50"/>
      <c r="AE63822" s="50"/>
    </row>
    <row r="63823" spans="23:31">
      <c r="W63823" s="50"/>
      <c r="AA63823" s="50"/>
      <c r="AE63823" s="50"/>
    </row>
    <row r="63824" spans="23:31">
      <c r="W63824" s="50"/>
      <c r="AA63824" s="50"/>
      <c r="AE63824" s="50"/>
    </row>
    <row r="63825" spans="23:31">
      <c r="W63825" s="50"/>
      <c r="AA63825" s="50"/>
      <c r="AE63825" s="50"/>
    </row>
    <row r="63826" spans="23:31">
      <c r="W63826" s="50"/>
      <c r="AA63826" s="50"/>
      <c r="AE63826" s="50"/>
    </row>
    <row r="63827" spans="23:31">
      <c r="W63827" s="50"/>
      <c r="AA63827" s="50"/>
      <c r="AE63827" s="50"/>
    </row>
    <row r="63828" spans="23:31">
      <c r="W63828" s="50"/>
      <c r="AA63828" s="50"/>
      <c r="AE63828" s="50"/>
    </row>
    <row r="63829" spans="23:31">
      <c r="W63829" s="50"/>
      <c r="AA63829" s="50"/>
      <c r="AE63829" s="50"/>
    </row>
    <row r="63830" spans="23:31">
      <c r="W63830" s="50"/>
      <c r="AA63830" s="50"/>
      <c r="AE63830" s="50"/>
    </row>
    <row r="63831" spans="23:31">
      <c r="W63831" s="50"/>
      <c r="AA63831" s="50"/>
      <c r="AE63831" s="50"/>
    </row>
    <row r="63832" spans="23:31">
      <c r="W63832" s="50"/>
      <c r="AA63832" s="50"/>
      <c r="AE63832" s="50"/>
    </row>
    <row r="63833" spans="23:31">
      <c r="W63833" s="50"/>
      <c r="AA63833" s="50"/>
      <c r="AE63833" s="50"/>
    </row>
    <row r="63834" spans="23:31">
      <c r="W63834" s="50"/>
      <c r="AA63834" s="50"/>
      <c r="AE63834" s="50"/>
    </row>
    <row r="63835" spans="23:31">
      <c r="W63835" s="50"/>
      <c r="AA63835" s="50"/>
      <c r="AE63835" s="50"/>
    </row>
    <row r="63836" spans="23:31">
      <c r="W63836" s="50"/>
      <c r="AA63836" s="50"/>
      <c r="AE63836" s="50"/>
    </row>
    <row r="63837" spans="23:31">
      <c r="W63837" s="50"/>
      <c r="AA63837" s="50"/>
      <c r="AE63837" s="50"/>
    </row>
    <row r="63838" spans="23:31">
      <c r="W63838" s="50"/>
      <c r="AA63838" s="50"/>
      <c r="AE63838" s="50"/>
    </row>
    <row r="63839" spans="23:31">
      <c r="W63839" s="50"/>
      <c r="AA63839" s="50"/>
      <c r="AE63839" s="50"/>
    </row>
    <row r="63840" spans="23:31">
      <c r="W63840" s="50"/>
      <c r="AA63840" s="50"/>
      <c r="AE63840" s="50"/>
    </row>
    <row r="63841" spans="23:31">
      <c r="W63841" s="50"/>
      <c r="AA63841" s="50"/>
      <c r="AE63841" s="50"/>
    </row>
    <row r="63842" spans="23:31">
      <c r="W63842" s="50"/>
      <c r="AA63842" s="50"/>
      <c r="AE63842" s="50"/>
    </row>
    <row r="63843" spans="23:31">
      <c r="W63843" s="50"/>
      <c r="AA63843" s="50"/>
      <c r="AE63843" s="50"/>
    </row>
    <row r="63844" spans="23:31">
      <c r="W63844" s="50"/>
      <c r="AA63844" s="50"/>
      <c r="AE63844" s="50"/>
    </row>
    <row r="63845" spans="23:31">
      <c r="W63845" s="50"/>
      <c r="AA63845" s="50"/>
      <c r="AE63845" s="50"/>
    </row>
    <row r="63846" spans="23:31">
      <c r="W63846" s="50"/>
      <c r="AA63846" s="50"/>
      <c r="AE63846" s="50"/>
    </row>
    <row r="63847" spans="23:31">
      <c r="W63847" s="50"/>
      <c r="AA63847" s="50"/>
      <c r="AE63847" s="50"/>
    </row>
    <row r="63848" spans="23:31">
      <c r="W63848" s="50"/>
      <c r="AA63848" s="50"/>
      <c r="AE63848" s="50"/>
    </row>
    <row r="63849" spans="23:31">
      <c r="W63849" s="50"/>
      <c r="AA63849" s="50"/>
      <c r="AE63849" s="50"/>
    </row>
    <row r="63850" spans="23:31">
      <c r="W63850" s="50"/>
      <c r="AA63850" s="50"/>
      <c r="AE63850" s="50"/>
    </row>
    <row r="63851" spans="23:31">
      <c r="W63851" s="50"/>
      <c r="AA63851" s="50"/>
      <c r="AE63851" s="50"/>
    </row>
    <row r="63852" spans="23:31">
      <c r="W63852" s="50"/>
      <c r="AA63852" s="50"/>
      <c r="AE63852" s="50"/>
    </row>
    <row r="63853" spans="23:31">
      <c r="W63853" s="50"/>
      <c r="AA63853" s="50"/>
      <c r="AE63853" s="50"/>
    </row>
    <row r="63854" spans="23:31">
      <c r="W63854" s="50"/>
      <c r="AA63854" s="50"/>
      <c r="AE63854" s="50"/>
    </row>
    <row r="63855" spans="23:31">
      <c r="W63855" s="50"/>
      <c r="AA63855" s="50"/>
      <c r="AE63855" s="50"/>
    </row>
    <row r="63856" spans="23:31">
      <c r="W63856" s="50"/>
      <c r="AA63856" s="50"/>
      <c r="AE63856" s="50"/>
    </row>
    <row r="63857" spans="23:31">
      <c r="W63857" s="50"/>
      <c r="AA63857" s="50"/>
      <c r="AE63857" s="50"/>
    </row>
    <row r="63858" spans="23:31">
      <c r="W63858" s="50"/>
      <c r="AA63858" s="50"/>
      <c r="AE63858" s="50"/>
    </row>
    <row r="63859" spans="23:31">
      <c r="W63859" s="50"/>
      <c r="AA63859" s="50"/>
      <c r="AE63859" s="50"/>
    </row>
    <row r="63860" spans="23:31">
      <c r="W63860" s="50"/>
      <c r="AA63860" s="50"/>
      <c r="AE63860" s="50"/>
    </row>
    <row r="63861" spans="23:31">
      <c r="W63861" s="50"/>
      <c r="AA63861" s="50"/>
      <c r="AE63861" s="50"/>
    </row>
    <row r="63862" spans="23:31">
      <c r="W63862" s="50"/>
      <c r="AA63862" s="50"/>
      <c r="AE63862" s="50"/>
    </row>
    <row r="63863" spans="23:31">
      <c r="W63863" s="50"/>
      <c r="AA63863" s="50"/>
      <c r="AE63863" s="50"/>
    </row>
    <row r="63864" spans="23:31">
      <c r="W63864" s="50"/>
      <c r="AA63864" s="50"/>
      <c r="AE63864" s="50"/>
    </row>
    <row r="63865" spans="23:31">
      <c r="W63865" s="50"/>
      <c r="AA63865" s="50"/>
      <c r="AE63865" s="50"/>
    </row>
    <row r="63866" spans="23:31">
      <c r="W63866" s="50"/>
      <c r="AA63866" s="50"/>
      <c r="AE63866" s="50"/>
    </row>
    <row r="63867" spans="23:31">
      <c r="W63867" s="50"/>
      <c r="AA63867" s="50"/>
      <c r="AE63867" s="50"/>
    </row>
    <row r="63868" spans="23:31">
      <c r="W63868" s="50"/>
      <c r="AA63868" s="50"/>
      <c r="AE63868" s="50"/>
    </row>
    <row r="63869" spans="23:31">
      <c r="W63869" s="50"/>
      <c r="AA63869" s="50"/>
      <c r="AE63869" s="50"/>
    </row>
    <row r="63870" spans="23:31">
      <c r="W63870" s="50"/>
      <c r="AA63870" s="50"/>
      <c r="AE63870" s="50"/>
    </row>
    <row r="63871" spans="23:31">
      <c r="W63871" s="50"/>
      <c r="AA63871" s="50"/>
      <c r="AE63871" s="50"/>
    </row>
    <row r="63872" spans="23:31">
      <c r="W63872" s="50"/>
      <c r="AA63872" s="50"/>
      <c r="AE63872" s="50"/>
    </row>
    <row r="63873" spans="23:31">
      <c r="W63873" s="50"/>
      <c r="AA63873" s="50"/>
      <c r="AE63873" s="50"/>
    </row>
    <row r="63874" spans="23:31">
      <c r="W63874" s="50"/>
      <c r="AA63874" s="50"/>
      <c r="AE63874" s="50"/>
    </row>
    <row r="63875" spans="23:31">
      <c r="W63875" s="50"/>
      <c r="AA63875" s="50"/>
      <c r="AE63875" s="50"/>
    </row>
    <row r="63876" spans="23:31">
      <c r="W63876" s="50"/>
      <c r="AA63876" s="50"/>
      <c r="AE63876" s="50"/>
    </row>
    <row r="63877" spans="23:31">
      <c r="W63877" s="50"/>
      <c r="AA63877" s="50"/>
      <c r="AE63877" s="50"/>
    </row>
    <row r="63878" spans="23:31">
      <c r="W63878" s="50"/>
      <c r="AA63878" s="50"/>
      <c r="AE63878" s="50"/>
    </row>
    <row r="63879" spans="23:31">
      <c r="W63879" s="50"/>
      <c r="AA63879" s="50"/>
      <c r="AE63879" s="50"/>
    </row>
    <row r="63880" spans="23:31">
      <c r="W63880" s="50"/>
      <c r="AA63880" s="50"/>
      <c r="AE63880" s="50"/>
    </row>
    <row r="63881" spans="23:31">
      <c r="W63881" s="50"/>
      <c r="AA63881" s="50"/>
      <c r="AE63881" s="50"/>
    </row>
    <row r="63882" spans="23:31">
      <c r="W63882" s="50"/>
      <c r="AA63882" s="50"/>
      <c r="AE63882" s="50"/>
    </row>
    <row r="63883" spans="23:31">
      <c r="W63883" s="50"/>
      <c r="AA63883" s="50"/>
      <c r="AE63883" s="50"/>
    </row>
    <row r="63884" spans="23:31">
      <c r="W63884" s="50"/>
      <c r="AA63884" s="50"/>
      <c r="AE63884" s="50"/>
    </row>
    <row r="63885" spans="23:31">
      <c r="W63885" s="50"/>
      <c r="AA63885" s="50"/>
      <c r="AE63885" s="50"/>
    </row>
    <row r="63886" spans="23:31">
      <c r="W63886" s="50"/>
      <c r="AA63886" s="50"/>
      <c r="AE63886" s="50"/>
    </row>
    <row r="63887" spans="23:31">
      <c r="W63887" s="50"/>
      <c r="AA63887" s="50"/>
      <c r="AE63887" s="50"/>
    </row>
    <row r="63888" spans="23:31">
      <c r="W63888" s="50"/>
      <c r="AA63888" s="50"/>
      <c r="AE63888" s="50"/>
    </row>
    <row r="63889" spans="23:31">
      <c r="W63889" s="50"/>
      <c r="AA63889" s="50"/>
      <c r="AE63889" s="50"/>
    </row>
    <row r="63890" spans="23:31">
      <c r="W63890" s="50"/>
      <c r="AA63890" s="50"/>
      <c r="AE63890" s="50"/>
    </row>
    <row r="63891" spans="23:31">
      <c r="W63891" s="50"/>
      <c r="AA63891" s="50"/>
      <c r="AE63891" s="50"/>
    </row>
    <row r="63892" spans="23:31">
      <c r="W63892" s="50"/>
      <c r="AA63892" s="50"/>
      <c r="AE63892" s="50"/>
    </row>
    <row r="63893" spans="23:31">
      <c r="W63893" s="50"/>
      <c r="AA63893" s="50"/>
      <c r="AE63893" s="50"/>
    </row>
    <row r="63894" spans="23:31">
      <c r="W63894" s="50"/>
      <c r="AA63894" s="50"/>
      <c r="AE63894" s="50"/>
    </row>
    <row r="63895" spans="23:31">
      <c r="W63895" s="50"/>
      <c r="AA63895" s="50"/>
      <c r="AE63895" s="50"/>
    </row>
    <row r="63896" spans="23:31">
      <c r="W63896" s="50"/>
      <c r="AA63896" s="50"/>
      <c r="AE63896" s="50"/>
    </row>
    <row r="63897" spans="23:31">
      <c r="W63897" s="50"/>
      <c r="AA63897" s="50"/>
      <c r="AE63897" s="50"/>
    </row>
    <row r="63898" spans="23:31">
      <c r="W63898" s="50"/>
      <c r="AA63898" s="50"/>
      <c r="AE63898" s="50"/>
    </row>
    <row r="63899" spans="23:31">
      <c r="W63899" s="50"/>
      <c r="AA63899" s="50"/>
      <c r="AE63899" s="50"/>
    </row>
    <row r="63900" spans="23:31">
      <c r="W63900" s="50"/>
      <c r="AA63900" s="50"/>
      <c r="AE63900" s="50"/>
    </row>
    <row r="63901" spans="23:31">
      <c r="W63901" s="50"/>
      <c r="AA63901" s="50"/>
      <c r="AE63901" s="50"/>
    </row>
    <row r="63902" spans="23:31">
      <c r="W63902" s="50"/>
      <c r="AA63902" s="50"/>
      <c r="AE63902" s="50"/>
    </row>
    <row r="63903" spans="23:31">
      <c r="W63903" s="50"/>
      <c r="AA63903" s="50"/>
      <c r="AE63903" s="50"/>
    </row>
    <row r="63904" spans="23:31">
      <c r="W63904" s="50"/>
      <c r="AA63904" s="50"/>
      <c r="AE63904" s="50"/>
    </row>
    <row r="63905" spans="23:31">
      <c r="W63905" s="50"/>
      <c r="AA63905" s="50"/>
      <c r="AE63905" s="50"/>
    </row>
    <row r="63906" spans="23:31">
      <c r="W63906" s="50"/>
      <c r="AA63906" s="50"/>
      <c r="AE63906" s="50"/>
    </row>
    <row r="63907" spans="23:31">
      <c r="W63907" s="50"/>
      <c r="AA63907" s="50"/>
      <c r="AE63907" s="50"/>
    </row>
    <row r="63908" spans="23:31">
      <c r="W63908" s="50"/>
      <c r="AA63908" s="50"/>
      <c r="AE63908" s="50"/>
    </row>
    <row r="63909" spans="23:31">
      <c r="W63909" s="50"/>
      <c r="AA63909" s="50"/>
      <c r="AE63909" s="50"/>
    </row>
    <row r="63910" spans="23:31">
      <c r="W63910" s="50"/>
      <c r="AA63910" s="50"/>
      <c r="AE63910" s="50"/>
    </row>
    <row r="63911" spans="23:31">
      <c r="W63911" s="50"/>
      <c r="AA63911" s="50"/>
      <c r="AE63911" s="50"/>
    </row>
    <row r="63912" spans="23:31">
      <c r="W63912" s="50"/>
      <c r="AA63912" s="50"/>
      <c r="AE63912" s="50"/>
    </row>
    <row r="63913" spans="23:31">
      <c r="W63913" s="50"/>
      <c r="AA63913" s="50"/>
      <c r="AE63913" s="50"/>
    </row>
    <row r="63914" spans="23:31">
      <c r="W63914" s="50"/>
      <c r="AA63914" s="50"/>
      <c r="AE63914" s="50"/>
    </row>
    <row r="63915" spans="23:31">
      <c r="W63915" s="50"/>
      <c r="AA63915" s="50"/>
      <c r="AE63915" s="50"/>
    </row>
    <row r="63916" spans="23:31">
      <c r="W63916" s="50"/>
      <c r="AA63916" s="50"/>
      <c r="AE63916" s="50"/>
    </row>
    <row r="63917" spans="23:31">
      <c r="W63917" s="50"/>
      <c r="AA63917" s="50"/>
      <c r="AE63917" s="50"/>
    </row>
    <row r="63918" spans="23:31">
      <c r="W63918" s="50"/>
      <c r="AA63918" s="50"/>
      <c r="AE63918" s="50"/>
    </row>
    <row r="63919" spans="23:31">
      <c r="W63919" s="50"/>
      <c r="AA63919" s="50"/>
      <c r="AE63919" s="50"/>
    </row>
    <row r="63920" spans="23:31">
      <c r="W63920" s="50"/>
      <c r="AA63920" s="50"/>
      <c r="AE63920" s="50"/>
    </row>
    <row r="63921" spans="23:31">
      <c r="W63921" s="50"/>
      <c r="AA63921" s="50"/>
      <c r="AE63921" s="50"/>
    </row>
    <row r="63922" spans="23:31">
      <c r="W63922" s="50"/>
      <c r="AA63922" s="50"/>
      <c r="AE63922" s="50"/>
    </row>
    <row r="63923" spans="23:31">
      <c r="W63923" s="50"/>
      <c r="AA63923" s="50"/>
      <c r="AE63923" s="50"/>
    </row>
    <row r="63924" spans="23:31">
      <c r="W63924" s="50"/>
      <c r="AA63924" s="50"/>
      <c r="AE63924" s="50"/>
    </row>
    <row r="63925" spans="23:31">
      <c r="W63925" s="50"/>
      <c r="AA63925" s="50"/>
      <c r="AE63925" s="50"/>
    </row>
    <row r="63926" spans="23:31">
      <c r="W63926" s="50"/>
      <c r="AA63926" s="50"/>
      <c r="AE63926" s="50"/>
    </row>
    <row r="63927" spans="23:31">
      <c r="W63927" s="50"/>
      <c r="AA63927" s="50"/>
      <c r="AE63927" s="50"/>
    </row>
    <row r="63928" spans="23:31">
      <c r="W63928" s="50"/>
      <c r="AA63928" s="50"/>
      <c r="AE63928" s="50"/>
    </row>
    <row r="63929" spans="23:31">
      <c r="W63929" s="50"/>
      <c r="AA63929" s="50"/>
      <c r="AE63929" s="50"/>
    </row>
    <row r="63930" spans="23:31">
      <c r="W63930" s="50"/>
      <c r="AA63930" s="50"/>
      <c r="AE63930" s="50"/>
    </row>
    <row r="63931" spans="23:31">
      <c r="W63931" s="50"/>
      <c r="AA63931" s="50"/>
      <c r="AE63931" s="50"/>
    </row>
    <row r="63932" spans="23:31">
      <c r="W63932" s="50"/>
      <c r="AA63932" s="50"/>
      <c r="AE63932" s="50"/>
    </row>
    <row r="63933" spans="23:31">
      <c r="W63933" s="50"/>
      <c r="AA63933" s="50"/>
      <c r="AE63933" s="50"/>
    </row>
    <row r="63934" spans="23:31">
      <c r="W63934" s="50"/>
      <c r="AA63934" s="50"/>
      <c r="AE63934" s="50"/>
    </row>
    <row r="63935" spans="23:31">
      <c r="W63935" s="50"/>
      <c r="AA63935" s="50"/>
      <c r="AE63935" s="50"/>
    </row>
    <row r="63936" spans="23:31">
      <c r="W63936" s="50"/>
      <c r="AA63936" s="50"/>
      <c r="AE63936" s="50"/>
    </row>
    <row r="63937" spans="23:31">
      <c r="W63937" s="50"/>
      <c r="AA63937" s="50"/>
      <c r="AE63937" s="50"/>
    </row>
    <row r="63938" spans="23:31">
      <c r="W63938" s="50"/>
      <c r="AA63938" s="50"/>
      <c r="AE63938" s="50"/>
    </row>
    <row r="63939" spans="23:31">
      <c r="W63939" s="50"/>
      <c r="AA63939" s="50"/>
      <c r="AE63939" s="50"/>
    </row>
    <row r="63940" spans="23:31">
      <c r="W63940" s="50"/>
      <c r="AA63940" s="50"/>
      <c r="AE63940" s="50"/>
    </row>
    <row r="63941" spans="23:31">
      <c r="W63941" s="50"/>
      <c r="AA63941" s="50"/>
      <c r="AE63941" s="50"/>
    </row>
    <row r="63942" spans="23:31">
      <c r="W63942" s="50"/>
      <c r="AA63942" s="50"/>
      <c r="AE63942" s="50"/>
    </row>
    <row r="63943" spans="23:31">
      <c r="W63943" s="50"/>
      <c r="AA63943" s="50"/>
      <c r="AE63943" s="50"/>
    </row>
    <row r="63944" spans="23:31">
      <c r="W63944" s="50"/>
      <c r="AA63944" s="50"/>
      <c r="AE63944" s="50"/>
    </row>
    <row r="63945" spans="23:31">
      <c r="W63945" s="50"/>
      <c r="AA63945" s="50"/>
      <c r="AE63945" s="50"/>
    </row>
    <row r="63946" spans="23:31">
      <c r="W63946" s="50"/>
      <c r="AA63946" s="50"/>
      <c r="AE63946" s="50"/>
    </row>
    <row r="63947" spans="23:31">
      <c r="W63947" s="50"/>
      <c r="AA63947" s="50"/>
      <c r="AE63947" s="50"/>
    </row>
    <row r="63948" spans="23:31">
      <c r="W63948" s="50"/>
      <c r="AA63948" s="50"/>
      <c r="AE63948" s="50"/>
    </row>
    <row r="63949" spans="23:31">
      <c r="W63949" s="50"/>
      <c r="AA63949" s="50"/>
      <c r="AE63949" s="50"/>
    </row>
    <row r="63950" spans="23:31">
      <c r="W63950" s="50"/>
      <c r="AA63950" s="50"/>
      <c r="AE63950" s="50"/>
    </row>
    <row r="63951" spans="23:31">
      <c r="W63951" s="50"/>
      <c r="AA63951" s="50"/>
      <c r="AE63951" s="50"/>
    </row>
    <row r="63952" spans="23:31">
      <c r="W63952" s="50"/>
      <c r="AA63952" s="50"/>
      <c r="AE63952" s="50"/>
    </row>
    <row r="63953" spans="23:31">
      <c r="W63953" s="50"/>
      <c r="AA63953" s="50"/>
      <c r="AE63953" s="50"/>
    </row>
    <row r="63954" spans="23:31">
      <c r="W63954" s="50"/>
      <c r="AA63954" s="50"/>
      <c r="AE63954" s="50"/>
    </row>
    <row r="63955" spans="23:31">
      <c r="W63955" s="50"/>
      <c r="AA63955" s="50"/>
      <c r="AE63955" s="50"/>
    </row>
    <row r="63956" spans="23:31">
      <c r="W63956" s="50"/>
      <c r="AA63956" s="50"/>
      <c r="AE63956" s="50"/>
    </row>
    <row r="63957" spans="23:31">
      <c r="W63957" s="50"/>
      <c r="AA63957" s="50"/>
      <c r="AE63957" s="50"/>
    </row>
    <row r="63958" spans="23:31">
      <c r="W63958" s="50"/>
      <c r="AA63958" s="50"/>
      <c r="AE63958" s="50"/>
    </row>
    <row r="63959" spans="23:31">
      <c r="W63959" s="50"/>
      <c r="AA63959" s="50"/>
      <c r="AE63959" s="50"/>
    </row>
    <row r="63960" spans="23:31">
      <c r="W63960" s="50"/>
      <c r="AA63960" s="50"/>
      <c r="AE63960" s="50"/>
    </row>
    <row r="63961" spans="23:31">
      <c r="W63961" s="50"/>
      <c r="AA63961" s="50"/>
      <c r="AE63961" s="50"/>
    </row>
    <row r="63962" spans="23:31">
      <c r="W63962" s="50"/>
      <c r="AA63962" s="50"/>
      <c r="AE63962" s="50"/>
    </row>
    <row r="63963" spans="23:31">
      <c r="W63963" s="50"/>
      <c r="AA63963" s="50"/>
      <c r="AE63963" s="50"/>
    </row>
    <row r="63964" spans="23:31">
      <c r="W63964" s="50"/>
      <c r="AA63964" s="50"/>
      <c r="AE63964" s="50"/>
    </row>
    <row r="63965" spans="23:31">
      <c r="W63965" s="50"/>
      <c r="AA63965" s="50"/>
      <c r="AE63965" s="50"/>
    </row>
    <row r="63966" spans="23:31">
      <c r="W63966" s="50"/>
      <c r="AA63966" s="50"/>
      <c r="AE63966" s="50"/>
    </row>
    <row r="63967" spans="23:31">
      <c r="W63967" s="50"/>
      <c r="AA63967" s="50"/>
      <c r="AE63967" s="50"/>
    </row>
    <row r="63968" spans="23:31">
      <c r="W63968" s="50"/>
      <c r="AA63968" s="50"/>
      <c r="AE63968" s="50"/>
    </row>
    <row r="63969" spans="23:31">
      <c r="W63969" s="50"/>
      <c r="AA63969" s="50"/>
      <c r="AE63969" s="50"/>
    </row>
    <row r="63970" spans="23:31">
      <c r="W63970" s="50"/>
      <c r="AA63970" s="50"/>
      <c r="AE63970" s="50"/>
    </row>
    <row r="63971" spans="23:31">
      <c r="W63971" s="50"/>
      <c r="AA63971" s="50"/>
      <c r="AE63971" s="50"/>
    </row>
    <row r="63972" spans="23:31">
      <c r="W63972" s="50"/>
      <c r="AA63972" s="50"/>
      <c r="AE63972" s="50"/>
    </row>
    <row r="63973" spans="23:31">
      <c r="W63973" s="50"/>
      <c r="AA63973" s="50"/>
      <c r="AE63973" s="50"/>
    </row>
    <row r="63974" spans="23:31">
      <c r="W63974" s="50"/>
      <c r="AA63974" s="50"/>
      <c r="AE63974" s="50"/>
    </row>
    <row r="63975" spans="23:31">
      <c r="W63975" s="50"/>
      <c r="AA63975" s="50"/>
      <c r="AE63975" s="50"/>
    </row>
    <row r="63976" spans="23:31">
      <c r="W63976" s="50"/>
      <c r="AA63976" s="50"/>
      <c r="AE63976" s="50"/>
    </row>
    <row r="63977" spans="23:31">
      <c r="W63977" s="50"/>
      <c r="AA63977" s="50"/>
      <c r="AE63977" s="50"/>
    </row>
    <row r="63978" spans="23:31">
      <c r="W63978" s="50"/>
      <c r="AA63978" s="50"/>
      <c r="AE63978" s="50"/>
    </row>
    <row r="63979" spans="23:31">
      <c r="W63979" s="50"/>
      <c r="AA63979" s="50"/>
      <c r="AE63979" s="50"/>
    </row>
    <row r="63980" spans="23:31">
      <c r="W63980" s="50"/>
      <c r="AA63980" s="50"/>
      <c r="AE63980" s="50"/>
    </row>
    <row r="63981" spans="23:31">
      <c r="W63981" s="50"/>
      <c r="AA63981" s="50"/>
      <c r="AE63981" s="50"/>
    </row>
    <row r="63982" spans="23:31">
      <c r="W63982" s="50"/>
      <c r="AA63982" s="50"/>
      <c r="AE63982" s="50"/>
    </row>
    <row r="63983" spans="23:31">
      <c r="W63983" s="50"/>
      <c r="AA63983" s="50"/>
      <c r="AE63983" s="50"/>
    </row>
    <row r="63984" spans="23:31">
      <c r="W63984" s="50"/>
      <c r="AA63984" s="50"/>
      <c r="AE63984" s="50"/>
    </row>
    <row r="63985" spans="23:31">
      <c r="W63985" s="50"/>
      <c r="AA63985" s="50"/>
      <c r="AE63985" s="50"/>
    </row>
    <row r="63986" spans="23:31">
      <c r="W63986" s="50"/>
      <c r="AA63986" s="50"/>
      <c r="AE63986" s="50"/>
    </row>
    <row r="63987" spans="23:31">
      <c r="W63987" s="50"/>
      <c r="AA63987" s="50"/>
      <c r="AE63987" s="50"/>
    </row>
    <row r="63988" spans="23:31">
      <c r="W63988" s="50"/>
      <c r="AA63988" s="50"/>
      <c r="AE63988" s="50"/>
    </row>
    <row r="63989" spans="23:31">
      <c r="W63989" s="50"/>
      <c r="AA63989" s="50"/>
      <c r="AE63989" s="50"/>
    </row>
    <row r="63990" spans="23:31">
      <c r="W63990" s="50"/>
      <c r="AA63990" s="50"/>
      <c r="AE63990" s="50"/>
    </row>
    <row r="63991" spans="23:31">
      <c r="W63991" s="50"/>
      <c r="AA63991" s="50"/>
      <c r="AE63991" s="50"/>
    </row>
    <row r="63992" spans="23:31">
      <c r="W63992" s="50"/>
      <c r="AA63992" s="50"/>
      <c r="AE63992" s="50"/>
    </row>
    <row r="63993" spans="23:31">
      <c r="W63993" s="50"/>
      <c r="AA63993" s="50"/>
      <c r="AE63993" s="50"/>
    </row>
    <row r="63994" spans="23:31">
      <c r="W63994" s="50"/>
      <c r="AA63994" s="50"/>
      <c r="AE63994" s="50"/>
    </row>
    <row r="63995" spans="23:31">
      <c r="W63995" s="50"/>
      <c r="AA63995" s="50"/>
      <c r="AE63995" s="50"/>
    </row>
    <row r="63996" spans="23:31">
      <c r="W63996" s="50"/>
      <c r="AA63996" s="50"/>
      <c r="AE63996" s="50"/>
    </row>
    <row r="63997" spans="23:31">
      <c r="W63997" s="50"/>
      <c r="AA63997" s="50"/>
      <c r="AE63997" s="50"/>
    </row>
    <row r="63998" spans="23:31">
      <c r="W63998" s="50"/>
      <c r="AA63998" s="50"/>
      <c r="AE63998" s="50"/>
    </row>
    <row r="63999" spans="23:31">
      <c r="W63999" s="50"/>
      <c r="AA63999" s="50"/>
      <c r="AE63999" s="50"/>
    </row>
    <row r="64000" spans="23:31">
      <c r="W64000" s="50"/>
      <c r="AA64000" s="50"/>
      <c r="AE64000" s="50"/>
    </row>
    <row r="64001" spans="23:31">
      <c r="W64001" s="50"/>
      <c r="AA64001" s="50"/>
      <c r="AE64001" s="50"/>
    </row>
    <row r="64002" spans="23:31">
      <c r="W64002" s="50"/>
      <c r="AA64002" s="50"/>
      <c r="AE64002" s="50"/>
    </row>
    <row r="64003" spans="23:31">
      <c r="W64003" s="50"/>
      <c r="AA64003" s="50"/>
      <c r="AE64003" s="50"/>
    </row>
    <row r="64004" spans="23:31">
      <c r="W64004" s="50"/>
      <c r="AA64004" s="50"/>
      <c r="AE64004" s="50"/>
    </row>
    <row r="64005" spans="23:31">
      <c r="W64005" s="50"/>
      <c r="AA64005" s="50"/>
      <c r="AE64005" s="50"/>
    </row>
    <row r="64006" spans="23:31">
      <c r="W64006" s="50"/>
      <c r="AA64006" s="50"/>
      <c r="AE64006" s="50"/>
    </row>
    <row r="64007" spans="23:31">
      <c r="W64007" s="50"/>
      <c r="AA64007" s="50"/>
      <c r="AE64007" s="50"/>
    </row>
    <row r="64008" spans="23:31">
      <c r="W64008" s="50"/>
      <c r="AA64008" s="50"/>
      <c r="AE64008" s="50"/>
    </row>
    <row r="64009" spans="23:31">
      <c r="W64009" s="50"/>
      <c r="AA64009" s="50"/>
      <c r="AE64009" s="50"/>
    </row>
    <row r="64010" spans="23:31">
      <c r="W64010" s="50"/>
      <c r="AA64010" s="50"/>
      <c r="AE64010" s="50"/>
    </row>
    <row r="64011" spans="23:31">
      <c r="W64011" s="50"/>
      <c r="AA64011" s="50"/>
      <c r="AE64011" s="50"/>
    </row>
    <row r="64012" spans="23:31">
      <c r="W64012" s="50"/>
      <c r="AA64012" s="50"/>
      <c r="AE64012" s="50"/>
    </row>
    <row r="64013" spans="23:31">
      <c r="W64013" s="50"/>
      <c r="AA64013" s="50"/>
      <c r="AE64013" s="50"/>
    </row>
    <row r="64014" spans="23:31">
      <c r="W64014" s="50"/>
      <c r="AA64014" s="50"/>
      <c r="AE64014" s="50"/>
    </row>
    <row r="64015" spans="23:31">
      <c r="W64015" s="50"/>
      <c r="AA64015" s="50"/>
      <c r="AE64015" s="50"/>
    </row>
    <row r="64016" spans="23:31">
      <c r="W64016" s="50"/>
      <c r="AA64016" s="50"/>
      <c r="AE64016" s="50"/>
    </row>
    <row r="64017" spans="23:31">
      <c r="W64017" s="50"/>
      <c r="AA64017" s="50"/>
      <c r="AE64017" s="50"/>
    </row>
    <row r="64018" spans="23:31">
      <c r="W64018" s="50"/>
      <c r="AA64018" s="50"/>
      <c r="AE64018" s="50"/>
    </row>
    <row r="64019" spans="23:31">
      <c r="W64019" s="50"/>
      <c r="AA64019" s="50"/>
      <c r="AE64019" s="50"/>
    </row>
    <row r="64020" spans="23:31">
      <c r="W64020" s="50"/>
      <c r="AA64020" s="50"/>
      <c r="AE64020" s="50"/>
    </row>
    <row r="64021" spans="23:31">
      <c r="W64021" s="50"/>
      <c r="AA64021" s="50"/>
      <c r="AE64021" s="50"/>
    </row>
    <row r="64022" spans="23:31">
      <c r="W64022" s="50"/>
      <c r="AA64022" s="50"/>
      <c r="AE64022" s="50"/>
    </row>
    <row r="64023" spans="23:31">
      <c r="W64023" s="50"/>
      <c r="AA64023" s="50"/>
      <c r="AE64023" s="50"/>
    </row>
    <row r="64024" spans="23:31">
      <c r="W64024" s="50"/>
      <c r="AA64024" s="50"/>
      <c r="AE64024" s="50"/>
    </row>
    <row r="64025" spans="23:31">
      <c r="W64025" s="50"/>
      <c r="AA64025" s="50"/>
      <c r="AE64025" s="50"/>
    </row>
    <row r="64026" spans="23:31">
      <c r="W64026" s="50"/>
      <c r="AA64026" s="50"/>
      <c r="AE64026" s="50"/>
    </row>
    <row r="64027" spans="23:31">
      <c r="W64027" s="50"/>
      <c r="AA64027" s="50"/>
      <c r="AE64027" s="50"/>
    </row>
    <row r="64028" spans="23:31">
      <c r="W64028" s="50"/>
      <c r="AA64028" s="50"/>
      <c r="AE64028" s="50"/>
    </row>
    <row r="64029" spans="23:31">
      <c r="W64029" s="50"/>
      <c r="AA64029" s="50"/>
      <c r="AE64029" s="50"/>
    </row>
    <row r="64030" spans="23:31">
      <c r="W64030" s="50"/>
      <c r="AA64030" s="50"/>
      <c r="AE64030" s="50"/>
    </row>
    <row r="64031" spans="23:31">
      <c r="W64031" s="50"/>
      <c r="AA64031" s="50"/>
      <c r="AE64031" s="50"/>
    </row>
    <row r="64032" spans="23:31">
      <c r="W64032" s="50"/>
      <c r="AA64032" s="50"/>
      <c r="AE64032" s="50"/>
    </row>
    <row r="64033" spans="23:31">
      <c r="W64033" s="50"/>
      <c r="AA64033" s="50"/>
      <c r="AE64033" s="50"/>
    </row>
    <row r="64034" spans="23:31">
      <c r="W64034" s="50"/>
      <c r="AA64034" s="50"/>
      <c r="AE64034" s="50"/>
    </row>
    <row r="64035" spans="23:31">
      <c r="W64035" s="50"/>
      <c r="AA64035" s="50"/>
      <c r="AE64035" s="50"/>
    </row>
    <row r="64036" spans="23:31">
      <c r="W64036" s="50"/>
      <c r="AA64036" s="50"/>
      <c r="AE64036" s="50"/>
    </row>
    <row r="64037" spans="23:31">
      <c r="W64037" s="50"/>
      <c r="AA64037" s="50"/>
      <c r="AE64037" s="50"/>
    </row>
    <row r="64038" spans="23:31">
      <c r="W64038" s="50"/>
      <c r="AA64038" s="50"/>
      <c r="AE64038" s="50"/>
    </row>
    <row r="64039" spans="23:31">
      <c r="W64039" s="50"/>
      <c r="AA64039" s="50"/>
      <c r="AE64039" s="50"/>
    </row>
    <row r="64040" spans="23:31">
      <c r="W64040" s="50"/>
      <c r="AA64040" s="50"/>
      <c r="AE64040" s="50"/>
    </row>
    <row r="64041" spans="23:31">
      <c r="W64041" s="50"/>
      <c r="AA64041" s="50"/>
      <c r="AE64041" s="50"/>
    </row>
    <row r="64042" spans="23:31">
      <c r="W64042" s="50"/>
      <c r="AA64042" s="50"/>
      <c r="AE64042" s="50"/>
    </row>
    <row r="64043" spans="23:31">
      <c r="W64043" s="50"/>
      <c r="AA64043" s="50"/>
      <c r="AE64043" s="50"/>
    </row>
    <row r="64044" spans="23:31">
      <c r="W64044" s="50"/>
      <c r="AA64044" s="50"/>
      <c r="AE64044" s="50"/>
    </row>
    <row r="64045" spans="23:31">
      <c r="W64045" s="50"/>
      <c r="AA64045" s="50"/>
      <c r="AE64045" s="50"/>
    </row>
    <row r="64046" spans="23:31">
      <c r="W64046" s="50"/>
      <c r="AA64046" s="50"/>
      <c r="AE64046" s="50"/>
    </row>
    <row r="64047" spans="23:31">
      <c r="W64047" s="50"/>
      <c r="AA64047" s="50"/>
      <c r="AE64047" s="50"/>
    </row>
    <row r="64048" spans="23:31">
      <c r="W64048" s="50"/>
      <c r="AA64048" s="50"/>
      <c r="AE64048" s="50"/>
    </row>
    <row r="64049" spans="23:31">
      <c r="W64049" s="50"/>
      <c r="AA64049" s="50"/>
      <c r="AE64049" s="50"/>
    </row>
    <row r="64050" spans="23:31">
      <c r="W64050" s="50"/>
      <c r="AA64050" s="50"/>
      <c r="AE64050" s="50"/>
    </row>
    <row r="64051" spans="23:31">
      <c r="W64051" s="50"/>
      <c r="AA64051" s="50"/>
      <c r="AE64051" s="50"/>
    </row>
    <row r="64052" spans="23:31">
      <c r="W64052" s="50"/>
      <c r="AA64052" s="50"/>
      <c r="AE64052" s="50"/>
    </row>
    <row r="64053" spans="23:31">
      <c r="W64053" s="50"/>
      <c r="AA64053" s="50"/>
      <c r="AE64053" s="50"/>
    </row>
    <row r="64054" spans="23:31">
      <c r="W64054" s="50"/>
      <c r="AA64054" s="50"/>
      <c r="AE64054" s="50"/>
    </row>
    <row r="64055" spans="23:31">
      <c r="W64055" s="50"/>
      <c r="AA64055" s="50"/>
      <c r="AE64055" s="50"/>
    </row>
    <row r="64056" spans="23:31">
      <c r="W64056" s="50"/>
      <c r="AA64056" s="50"/>
      <c r="AE64056" s="50"/>
    </row>
    <row r="64057" spans="23:31">
      <c r="W64057" s="50"/>
      <c r="AA64057" s="50"/>
      <c r="AE64057" s="50"/>
    </row>
    <row r="64058" spans="23:31">
      <c r="W64058" s="50"/>
      <c r="AA64058" s="50"/>
      <c r="AE64058" s="50"/>
    </row>
    <row r="64059" spans="23:31">
      <c r="W64059" s="50"/>
      <c r="AA64059" s="50"/>
      <c r="AE64059" s="50"/>
    </row>
    <row r="64060" spans="23:31">
      <c r="W64060" s="50"/>
      <c r="AA64060" s="50"/>
      <c r="AE64060" s="50"/>
    </row>
    <row r="64061" spans="23:31">
      <c r="W64061" s="50"/>
      <c r="AA64061" s="50"/>
      <c r="AE64061" s="50"/>
    </row>
    <row r="64062" spans="23:31">
      <c r="W64062" s="50"/>
      <c r="AA64062" s="50"/>
      <c r="AE64062" s="50"/>
    </row>
    <row r="64063" spans="23:31">
      <c r="W64063" s="50"/>
      <c r="AA64063" s="50"/>
      <c r="AE64063" s="50"/>
    </row>
    <row r="64064" spans="23:31">
      <c r="W64064" s="50"/>
      <c r="AA64064" s="50"/>
      <c r="AE64064" s="50"/>
    </row>
    <row r="64065" spans="23:31">
      <c r="W64065" s="50"/>
      <c r="AA64065" s="50"/>
      <c r="AE64065" s="50"/>
    </row>
    <row r="64066" spans="23:31">
      <c r="W64066" s="50"/>
      <c r="AA64066" s="50"/>
      <c r="AE64066" s="50"/>
    </row>
    <row r="64067" spans="23:31">
      <c r="W64067" s="50"/>
      <c r="AA64067" s="50"/>
      <c r="AE64067" s="50"/>
    </row>
    <row r="64068" spans="23:31">
      <c r="W64068" s="50"/>
      <c r="AA64068" s="50"/>
      <c r="AE64068" s="50"/>
    </row>
    <row r="64069" spans="23:31">
      <c r="W64069" s="50"/>
      <c r="AA64069" s="50"/>
      <c r="AE64069" s="50"/>
    </row>
    <row r="64070" spans="23:31">
      <c r="W64070" s="50"/>
      <c r="AA64070" s="50"/>
      <c r="AE64070" s="50"/>
    </row>
    <row r="64071" spans="23:31">
      <c r="W64071" s="50"/>
      <c r="AA64071" s="50"/>
      <c r="AE64071" s="50"/>
    </row>
    <row r="64072" spans="23:31">
      <c r="W64072" s="50"/>
      <c r="AA64072" s="50"/>
      <c r="AE64072" s="50"/>
    </row>
    <row r="64073" spans="23:31">
      <c r="W64073" s="50"/>
      <c r="AA64073" s="50"/>
      <c r="AE64073" s="50"/>
    </row>
    <row r="64074" spans="23:31">
      <c r="W64074" s="50"/>
      <c r="AA64074" s="50"/>
      <c r="AE64074" s="50"/>
    </row>
    <row r="64075" spans="23:31">
      <c r="W64075" s="50"/>
      <c r="AA64075" s="50"/>
      <c r="AE64075" s="50"/>
    </row>
    <row r="64076" spans="23:31">
      <c r="W64076" s="50"/>
      <c r="AA64076" s="50"/>
      <c r="AE64076" s="50"/>
    </row>
    <row r="64077" spans="23:31">
      <c r="W64077" s="50"/>
      <c r="AA64077" s="50"/>
      <c r="AE64077" s="50"/>
    </row>
    <row r="64078" spans="23:31">
      <c r="W64078" s="50"/>
      <c r="AA64078" s="50"/>
      <c r="AE64078" s="50"/>
    </row>
    <row r="64079" spans="23:31">
      <c r="W64079" s="50"/>
      <c r="AA64079" s="50"/>
      <c r="AE64079" s="50"/>
    </row>
    <row r="64080" spans="23:31">
      <c r="W64080" s="50"/>
      <c r="AA64080" s="50"/>
      <c r="AE64080" s="50"/>
    </row>
    <row r="64081" spans="23:31">
      <c r="W64081" s="50"/>
      <c r="AA64081" s="50"/>
      <c r="AE64081" s="50"/>
    </row>
    <row r="64082" spans="23:31">
      <c r="W64082" s="50"/>
      <c r="AA64082" s="50"/>
      <c r="AE64082" s="50"/>
    </row>
    <row r="64083" spans="23:31">
      <c r="W64083" s="50"/>
      <c r="AA64083" s="50"/>
      <c r="AE64083" s="50"/>
    </row>
    <row r="64084" spans="23:31">
      <c r="W64084" s="50"/>
      <c r="AA64084" s="50"/>
      <c r="AE64084" s="50"/>
    </row>
    <row r="64085" spans="23:31">
      <c r="W64085" s="50"/>
      <c r="AA64085" s="50"/>
      <c r="AE64085" s="50"/>
    </row>
    <row r="64086" spans="23:31">
      <c r="W64086" s="50"/>
      <c r="AA64086" s="50"/>
      <c r="AE64086" s="50"/>
    </row>
    <row r="64087" spans="23:31">
      <c r="W64087" s="50"/>
      <c r="AA64087" s="50"/>
      <c r="AE64087" s="50"/>
    </row>
    <row r="64088" spans="23:31">
      <c r="W64088" s="50"/>
      <c r="AA64088" s="50"/>
      <c r="AE64088" s="50"/>
    </row>
    <row r="64089" spans="23:31">
      <c r="W64089" s="50"/>
      <c r="AA64089" s="50"/>
      <c r="AE64089" s="50"/>
    </row>
    <row r="64090" spans="23:31">
      <c r="W64090" s="50"/>
      <c r="AA64090" s="50"/>
      <c r="AE64090" s="50"/>
    </row>
    <row r="64091" spans="23:31">
      <c r="W64091" s="50"/>
      <c r="AA64091" s="50"/>
      <c r="AE64091" s="50"/>
    </row>
    <row r="64092" spans="23:31">
      <c r="W64092" s="50"/>
      <c r="AA64092" s="50"/>
      <c r="AE64092" s="50"/>
    </row>
    <row r="64093" spans="23:31">
      <c r="W64093" s="50"/>
      <c r="AA64093" s="50"/>
      <c r="AE64093" s="50"/>
    </row>
    <row r="64094" spans="23:31">
      <c r="W64094" s="50"/>
      <c r="AA64094" s="50"/>
      <c r="AE64094" s="50"/>
    </row>
    <row r="64095" spans="23:31">
      <c r="W64095" s="50"/>
      <c r="AA64095" s="50"/>
      <c r="AE64095" s="50"/>
    </row>
    <row r="64096" spans="23:31">
      <c r="W64096" s="50"/>
      <c r="AA64096" s="50"/>
      <c r="AE64096" s="50"/>
    </row>
    <row r="64097" spans="23:31">
      <c r="W64097" s="50"/>
      <c r="AA64097" s="50"/>
      <c r="AE64097" s="50"/>
    </row>
    <row r="64098" spans="23:31">
      <c r="W64098" s="50"/>
      <c r="AA64098" s="50"/>
      <c r="AE64098" s="50"/>
    </row>
    <row r="64099" spans="23:31">
      <c r="W64099" s="50"/>
      <c r="AA64099" s="50"/>
      <c r="AE64099" s="50"/>
    </row>
    <row r="64100" spans="23:31">
      <c r="W64100" s="50"/>
      <c r="AA64100" s="50"/>
      <c r="AE64100" s="50"/>
    </row>
    <row r="64101" spans="23:31">
      <c r="W64101" s="50"/>
      <c r="AA64101" s="50"/>
      <c r="AE64101" s="50"/>
    </row>
    <row r="64102" spans="23:31">
      <c r="W64102" s="50"/>
      <c r="AA64102" s="50"/>
      <c r="AE64102" s="50"/>
    </row>
    <row r="64103" spans="23:31">
      <c r="W64103" s="50"/>
      <c r="AA64103" s="50"/>
      <c r="AE64103" s="50"/>
    </row>
    <row r="64104" spans="23:31">
      <c r="W64104" s="50"/>
      <c r="AA64104" s="50"/>
      <c r="AE64104" s="50"/>
    </row>
    <row r="64105" spans="23:31">
      <c r="W64105" s="50"/>
      <c r="AA64105" s="50"/>
      <c r="AE64105" s="50"/>
    </row>
    <row r="64106" spans="23:31">
      <c r="W64106" s="50"/>
      <c r="AA64106" s="50"/>
      <c r="AE64106" s="50"/>
    </row>
    <row r="64107" spans="23:31">
      <c r="W64107" s="50"/>
      <c r="AA64107" s="50"/>
      <c r="AE64107" s="50"/>
    </row>
    <row r="64108" spans="23:31">
      <c r="W64108" s="50"/>
      <c r="AA64108" s="50"/>
      <c r="AE64108" s="50"/>
    </row>
    <row r="64109" spans="23:31">
      <c r="W64109" s="50"/>
      <c r="AA64109" s="50"/>
      <c r="AE64109" s="50"/>
    </row>
    <row r="64110" spans="23:31">
      <c r="W64110" s="50"/>
      <c r="AA64110" s="50"/>
      <c r="AE64110" s="50"/>
    </row>
    <row r="64111" spans="23:31">
      <c r="W64111" s="50"/>
      <c r="AA64111" s="50"/>
      <c r="AE64111" s="50"/>
    </row>
    <row r="64112" spans="23:31">
      <c r="W64112" s="50"/>
      <c r="AA64112" s="50"/>
      <c r="AE64112" s="50"/>
    </row>
    <row r="64113" spans="23:31">
      <c r="W64113" s="50"/>
      <c r="AA64113" s="50"/>
      <c r="AE64113" s="50"/>
    </row>
    <row r="64114" spans="23:31">
      <c r="W64114" s="50"/>
      <c r="AA64114" s="50"/>
      <c r="AE64114" s="50"/>
    </row>
    <row r="64115" spans="23:31">
      <c r="W64115" s="50"/>
      <c r="AA64115" s="50"/>
      <c r="AE64115" s="50"/>
    </row>
    <row r="64116" spans="23:31">
      <c r="W64116" s="50"/>
      <c r="AA64116" s="50"/>
      <c r="AE64116" s="50"/>
    </row>
    <row r="64117" spans="23:31">
      <c r="W64117" s="50"/>
      <c r="AA64117" s="50"/>
      <c r="AE64117" s="50"/>
    </row>
    <row r="64118" spans="23:31">
      <c r="W64118" s="50"/>
      <c r="AA64118" s="50"/>
      <c r="AE64118" s="50"/>
    </row>
    <row r="64119" spans="23:31">
      <c r="W64119" s="50"/>
      <c r="AA64119" s="50"/>
      <c r="AE64119" s="50"/>
    </row>
    <row r="64120" spans="23:31">
      <c r="W64120" s="50"/>
      <c r="AA64120" s="50"/>
      <c r="AE64120" s="50"/>
    </row>
    <row r="64121" spans="23:31">
      <c r="W64121" s="50"/>
      <c r="AA64121" s="50"/>
      <c r="AE64121" s="50"/>
    </row>
    <row r="64122" spans="23:31">
      <c r="W64122" s="50"/>
      <c r="AA64122" s="50"/>
      <c r="AE64122" s="50"/>
    </row>
    <row r="64123" spans="23:31">
      <c r="W64123" s="50"/>
      <c r="AA64123" s="50"/>
      <c r="AE64123" s="50"/>
    </row>
    <row r="64124" spans="23:31">
      <c r="W64124" s="50"/>
      <c r="AA64124" s="50"/>
      <c r="AE64124" s="50"/>
    </row>
    <row r="64125" spans="23:31">
      <c r="W64125" s="50"/>
      <c r="AA64125" s="50"/>
      <c r="AE64125" s="50"/>
    </row>
    <row r="64126" spans="23:31">
      <c r="W64126" s="50"/>
      <c r="AA64126" s="50"/>
      <c r="AE64126" s="50"/>
    </row>
    <row r="64127" spans="23:31">
      <c r="W64127" s="50"/>
      <c r="AA64127" s="50"/>
      <c r="AE64127" s="50"/>
    </row>
    <row r="64128" spans="23:31">
      <c r="W64128" s="50"/>
      <c r="AA64128" s="50"/>
      <c r="AE64128" s="50"/>
    </row>
    <row r="64129" spans="23:31">
      <c r="W64129" s="50"/>
      <c r="AA64129" s="50"/>
      <c r="AE64129" s="50"/>
    </row>
    <row r="64130" spans="23:31">
      <c r="W64130" s="50"/>
      <c r="AA64130" s="50"/>
      <c r="AE64130" s="50"/>
    </row>
    <row r="64131" spans="23:31">
      <c r="W64131" s="50"/>
      <c r="AA64131" s="50"/>
      <c r="AE64131" s="50"/>
    </row>
    <row r="64132" spans="23:31">
      <c r="W64132" s="50"/>
      <c r="AA64132" s="50"/>
      <c r="AE64132" s="50"/>
    </row>
    <row r="64133" spans="23:31">
      <c r="W64133" s="50"/>
      <c r="AA64133" s="50"/>
      <c r="AE64133" s="50"/>
    </row>
    <row r="64134" spans="23:31">
      <c r="W64134" s="50"/>
      <c r="AA64134" s="50"/>
      <c r="AE64134" s="50"/>
    </row>
    <row r="64135" spans="23:31">
      <c r="W64135" s="50"/>
      <c r="AA64135" s="50"/>
      <c r="AE64135" s="50"/>
    </row>
    <row r="64136" spans="23:31">
      <c r="W64136" s="50"/>
      <c r="AA64136" s="50"/>
      <c r="AE64136" s="50"/>
    </row>
    <row r="64137" spans="23:31">
      <c r="W64137" s="50"/>
      <c r="AA64137" s="50"/>
      <c r="AE64137" s="50"/>
    </row>
    <row r="64138" spans="23:31">
      <c r="W64138" s="50"/>
      <c r="AA64138" s="50"/>
      <c r="AE64138" s="50"/>
    </row>
    <row r="64139" spans="23:31">
      <c r="W64139" s="50"/>
      <c r="AA64139" s="50"/>
      <c r="AE64139" s="50"/>
    </row>
    <row r="64140" spans="23:31">
      <c r="W64140" s="50"/>
      <c r="AA64140" s="50"/>
      <c r="AE64140" s="50"/>
    </row>
    <row r="64141" spans="23:31">
      <c r="W64141" s="50"/>
      <c r="AA64141" s="50"/>
      <c r="AE64141" s="50"/>
    </row>
    <row r="64142" spans="23:31">
      <c r="W64142" s="50"/>
      <c r="AA64142" s="50"/>
      <c r="AE64142" s="50"/>
    </row>
    <row r="64143" spans="23:31">
      <c r="W64143" s="50"/>
      <c r="AA64143" s="50"/>
      <c r="AE64143" s="50"/>
    </row>
    <row r="64144" spans="23:31">
      <c r="W64144" s="50"/>
      <c r="AA64144" s="50"/>
      <c r="AE64144" s="50"/>
    </row>
    <row r="64145" spans="23:31">
      <c r="W64145" s="50"/>
      <c r="AA64145" s="50"/>
      <c r="AE64145" s="50"/>
    </row>
    <row r="64146" spans="23:31">
      <c r="W64146" s="50"/>
      <c r="AA64146" s="50"/>
      <c r="AE64146" s="50"/>
    </row>
    <row r="64147" spans="23:31">
      <c r="W64147" s="50"/>
      <c r="AA64147" s="50"/>
      <c r="AE64147" s="50"/>
    </row>
    <row r="64148" spans="23:31">
      <c r="W64148" s="50"/>
      <c r="AA64148" s="50"/>
      <c r="AE64148" s="50"/>
    </row>
    <row r="64149" spans="23:31">
      <c r="W64149" s="50"/>
      <c r="AA64149" s="50"/>
      <c r="AE64149" s="50"/>
    </row>
    <row r="64150" spans="23:31">
      <c r="W64150" s="50"/>
      <c r="AA64150" s="50"/>
      <c r="AE64150" s="50"/>
    </row>
    <row r="64151" spans="23:31">
      <c r="W64151" s="50"/>
      <c r="AA64151" s="50"/>
      <c r="AE64151" s="50"/>
    </row>
    <row r="64152" spans="23:31">
      <c r="W64152" s="50"/>
      <c r="AA64152" s="50"/>
      <c r="AE64152" s="50"/>
    </row>
    <row r="64153" spans="23:31">
      <c r="W64153" s="50"/>
      <c r="AA64153" s="50"/>
      <c r="AE64153" s="50"/>
    </row>
    <row r="64154" spans="23:31">
      <c r="W64154" s="50"/>
      <c r="AA64154" s="50"/>
      <c r="AE64154" s="50"/>
    </row>
    <row r="64155" spans="23:31">
      <c r="W64155" s="50"/>
      <c r="AA64155" s="50"/>
      <c r="AE64155" s="50"/>
    </row>
    <row r="64156" spans="23:31">
      <c r="W64156" s="50"/>
      <c r="AA64156" s="50"/>
      <c r="AE64156" s="50"/>
    </row>
    <row r="64157" spans="23:31">
      <c r="W64157" s="50"/>
      <c r="AA64157" s="50"/>
      <c r="AE64157" s="50"/>
    </row>
    <row r="64158" spans="23:31">
      <c r="W64158" s="50"/>
      <c r="AA64158" s="50"/>
      <c r="AE64158" s="50"/>
    </row>
    <row r="64159" spans="23:31">
      <c r="W64159" s="50"/>
      <c r="AA64159" s="50"/>
      <c r="AE64159" s="50"/>
    </row>
    <row r="64160" spans="23:31">
      <c r="W64160" s="50"/>
      <c r="AA64160" s="50"/>
      <c r="AE64160" s="50"/>
    </row>
    <row r="64161" spans="23:31">
      <c r="W64161" s="50"/>
      <c r="AA64161" s="50"/>
      <c r="AE64161" s="50"/>
    </row>
    <row r="64162" spans="23:31">
      <c r="W64162" s="50"/>
      <c r="AA64162" s="50"/>
      <c r="AE64162" s="50"/>
    </row>
    <row r="64163" spans="23:31">
      <c r="W64163" s="50"/>
      <c r="AA64163" s="50"/>
      <c r="AE64163" s="50"/>
    </row>
    <row r="64164" spans="23:31">
      <c r="W64164" s="50"/>
      <c r="AA64164" s="50"/>
      <c r="AE64164" s="50"/>
    </row>
    <row r="64165" spans="23:31">
      <c r="W64165" s="50"/>
      <c r="AA64165" s="50"/>
      <c r="AE64165" s="50"/>
    </row>
    <row r="64166" spans="23:31">
      <c r="W64166" s="50"/>
      <c r="AA64166" s="50"/>
      <c r="AE64166" s="50"/>
    </row>
    <row r="64167" spans="23:31">
      <c r="W64167" s="50"/>
      <c r="AA64167" s="50"/>
      <c r="AE64167" s="50"/>
    </row>
    <row r="64168" spans="23:31">
      <c r="W64168" s="50"/>
      <c r="AA64168" s="50"/>
      <c r="AE64168" s="50"/>
    </row>
    <row r="64169" spans="23:31">
      <c r="W64169" s="50"/>
      <c r="AA64169" s="50"/>
      <c r="AE64169" s="50"/>
    </row>
    <row r="64170" spans="23:31">
      <c r="W64170" s="50"/>
      <c r="AA64170" s="50"/>
      <c r="AE64170" s="50"/>
    </row>
    <row r="64171" spans="23:31">
      <c r="W64171" s="50"/>
      <c r="AA64171" s="50"/>
      <c r="AE64171" s="50"/>
    </row>
    <row r="64172" spans="23:31">
      <c r="W64172" s="50"/>
      <c r="AA64172" s="50"/>
      <c r="AE64172" s="50"/>
    </row>
    <row r="64173" spans="23:31">
      <c r="W64173" s="50"/>
      <c r="AA64173" s="50"/>
      <c r="AE64173" s="50"/>
    </row>
    <row r="64174" spans="23:31">
      <c r="W64174" s="50"/>
      <c r="AA64174" s="50"/>
      <c r="AE64174" s="50"/>
    </row>
    <row r="64175" spans="23:31">
      <c r="W64175" s="50"/>
      <c r="AA64175" s="50"/>
      <c r="AE64175" s="50"/>
    </row>
    <row r="64176" spans="23:31">
      <c r="W64176" s="50"/>
      <c r="AA64176" s="50"/>
      <c r="AE64176" s="50"/>
    </row>
    <row r="64177" spans="23:31">
      <c r="W64177" s="50"/>
      <c r="AA64177" s="50"/>
      <c r="AE64177" s="50"/>
    </row>
    <row r="64178" spans="23:31">
      <c r="W64178" s="50"/>
      <c r="AA64178" s="50"/>
      <c r="AE64178" s="50"/>
    </row>
    <row r="64179" spans="23:31">
      <c r="W64179" s="50"/>
      <c r="AA64179" s="50"/>
      <c r="AE64179" s="50"/>
    </row>
    <row r="64180" spans="23:31">
      <c r="W64180" s="50"/>
      <c r="AA64180" s="50"/>
      <c r="AE64180" s="50"/>
    </row>
    <row r="64181" spans="23:31">
      <c r="W64181" s="50"/>
      <c r="AA64181" s="50"/>
      <c r="AE64181" s="50"/>
    </row>
    <row r="64182" spans="23:31">
      <c r="W64182" s="50"/>
      <c r="AA64182" s="50"/>
      <c r="AE64182" s="50"/>
    </row>
    <row r="64183" spans="23:31">
      <c r="W64183" s="50"/>
      <c r="AA64183" s="50"/>
      <c r="AE64183" s="50"/>
    </row>
    <row r="64184" spans="23:31">
      <c r="W64184" s="50"/>
      <c r="AA64184" s="50"/>
      <c r="AE64184" s="50"/>
    </row>
    <row r="64185" spans="23:31">
      <c r="W64185" s="50"/>
      <c r="AA64185" s="50"/>
      <c r="AE64185" s="50"/>
    </row>
    <row r="64186" spans="23:31">
      <c r="W64186" s="50"/>
      <c r="AA64186" s="50"/>
      <c r="AE64186" s="50"/>
    </row>
    <row r="64187" spans="23:31">
      <c r="W64187" s="50"/>
      <c r="AA64187" s="50"/>
      <c r="AE64187" s="50"/>
    </row>
    <row r="64188" spans="23:31">
      <c r="W64188" s="50"/>
      <c r="AA64188" s="50"/>
      <c r="AE64188" s="50"/>
    </row>
    <row r="64189" spans="23:31">
      <c r="W64189" s="50"/>
      <c r="AA64189" s="50"/>
      <c r="AE64189" s="50"/>
    </row>
    <row r="64190" spans="23:31">
      <c r="W64190" s="50"/>
      <c r="AA64190" s="50"/>
      <c r="AE64190" s="50"/>
    </row>
    <row r="64191" spans="23:31">
      <c r="W64191" s="50"/>
      <c r="AA64191" s="50"/>
      <c r="AE64191" s="50"/>
    </row>
    <row r="64192" spans="23:31">
      <c r="W64192" s="50"/>
      <c r="AA64192" s="50"/>
      <c r="AE64192" s="50"/>
    </row>
    <row r="64193" spans="23:31">
      <c r="W64193" s="50"/>
      <c r="AA64193" s="50"/>
      <c r="AE64193" s="50"/>
    </row>
    <row r="64194" spans="23:31">
      <c r="W64194" s="50"/>
      <c r="AA64194" s="50"/>
      <c r="AE64194" s="50"/>
    </row>
    <row r="64195" spans="23:31">
      <c r="W64195" s="50"/>
      <c r="AA64195" s="50"/>
      <c r="AE64195" s="50"/>
    </row>
    <row r="64196" spans="23:31">
      <c r="W64196" s="50"/>
      <c r="AA64196" s="50"/>
      <c r="AE64196" s="50"/>
    </row>
    <row r="64197" spans="23:31">
      <c r="W64197" s="50"/>
      <c r="AA64197" s="50"/>
      <c r="AE64197" s="50"/>
    </row>
    <row r="64198" spans="23:31">
      <c r="W64198" s="50"/>
      <c r="AA64198" s="50"/>
      <c r="AE64198" s="50"/>
    </row>
    <row r="64199" spans="23:31">
      <c r="W64199" s="50"/>
      <c r="AA64199" s="50"/>
      <c r="AE64199" s="50"/>
    </row>
    <row r="64200" spans="23:31">
      <c r="W64200" s="50"/>
      <c r="AA64200" s="50"/>
      <c r="AE64200" s="50"/>
    </row>
    <row r="64201" spans="23:31">
      <c r="W64201" s="50"/>
      <c r="AA64201" s="50"/>
      <c r="AE64201" s="50"/>
    </row>
    <row r="64202" spans="23:31">
      <c r="W64202" s="50"/>
      <c r="AA64202" s="50"/>
      <c r="AE64202" s="50"/>
    </row>
    <row r="64203" spans="23:31">
      <c r="W64203" s="50"/>
      <c r="AA64203" s="50"/>
      <c r="AE64203" s="50"/>
    </row>
    <row r="64204" spans="23:31">
      <c r="W64204" s="50"/>
      <c r="AA64204" s="50"/>
      <c r="AE64204" s="50"/>
    </row>
    <row r="64205" spans="23:31">
      <c r="W64205" s="50"/>
      <c r="AA64205" s="50"/>
      <c r="AE64205" s="50"/>
    </row>
    <row r="64206" spans="23:31">
      <c r="W64206" s="50"/>
      <c r="AA64206" s="50"/>
      <c r="AE64206" s="50"/>
    </row>
    <row r="64207" spans="23:31">
      <c r="W64207" s="50"/>
      <c r="AA64207" s="50"/>
      <c r="AE64207" s="50"/>
    </row>
    <row r="64208" spans="23:31">
      <c r="W64208" s="50"/>
      <c r="AA64208" s="50"/>
      <c r="AE64208" s="50"/>
    </row>
    <row r="64209" spans="23:31">
      <c r="W64209" s="50"/>
      <c r="AA64209" s="50"/>
      <c r="AE64209" s="50"/>
    </row>
    <row r="64210" spans="23:31">
      <c r="W64210" s="50"/>
      <c r="AA64210" s="50"/>
      <c r="AE64210" s="50"/>
    </row>
    <row r="64211" spans="23:31">
      <c r="W64211" s="50"/>
      <c r="AA64211" s="50"/>
      <c r="AE64211" s="50"/>
    </row>
    <row r="64212" spans="23:31">
      <c r="W64212" s="50"/>
      <c r="AA64212" s="50"/>
      <c r="AE64212" s="50"/>
    </row>
    <row r="64213" spans="23:31">
      <c r="W64213" s="50"/>
      <c r="AA64213" s="50"/>
      <c r="AE64213" s="50"/>
    </row>
    <row r="64214" spans="23:31">
      <c r="W64214" s="50"/>
      <c r="AA64214" s="50"/>
      <c r="AE64214" s="50"/>
    </row>
    <row r="64215" spans="23:31">
      <c r="W64215" s="50"/>
      <c r="AA64215" s="50"/>
      <c r="AE64215" s="50"/>
    </row>
    <row r="64216" spans="23:31">
      <c r="W64216" s="50"/>
      <c r="AA64216" s="50"/>
      <c r="AE64216" s="50"/>
    </row>
    <row r="64217" spans="23:31">
      <c r="W64217" s="50"/>
      <c r="AA64217" s="50"/>
      <c r="AE64217" s="50"/>
    </row>
    <row r="64218" spans="23:31">
      <c r="W64218" s="50"/>
      <c r="AA64218" s="50"/>
      <c r="AE64218" s="50"/>
    </row>
    <row r="64219" spans="23:31">
      <c r="W64219" s="50"/>
      <c r="AA64219" s="50"/>
      <c r="AE64219" s="50"/>
    </row>
    <row r="64220" spans="23:31">
      <c r="W64220" s="50"/>
      <c r="AA64220" s="50"/>
      <c r="AE64220" s="50"/>
    </row>
    <row r="64221" spans="23:31">
      <c r="W64221" s="50"/>
      <c r="AA64221" s="50"/>
      <c r="AE64221" s="50"/>
    </row>
    <row r="64222" spans="23:31">
      <c r="W64222" s="50"/>
      <c r="AA64222" s="50"/>
      <c r="AE64222" s="50"/>
    </row>
    <row r="64223" spans="23:31">
      <c r="W64223" s="50"/>
      <c r="AA64223" s="50"/>
      <c r="AE64223" s="50"/>
    </row>
    <row r="64224" spans="23:31">
      <c r="W64224" s="50"/>
      <c r="AA64224" s="50"/>
      <c r="AE64224" s="50"/>
    </row>
    <row r="64225" spans="23:31">
      <c r="W64225" s="50"/>
      <c r="AA64225" s="50"/>
      <c r="AE64225" s="50"/>
    </row>
    <row r="64226" spans="23:31">
      <c r="W64226" s="50"/>
      <c r="AA64226" s="50"/>
      <c r="AE64226" s="50"/>
    </row>
    <row r="64227" spans="23:31">
      <c r="W64227" s="50"/>
      <c r="AA64227" s="50"/>
      <c r="AE64227" s="50"/>
    </row>
    <row r="64228" spans="23:31">
      <c r="W64228" s="50"/>
      <c r="AA64228" s="50"/>
      <c r="AE64228" s="50"/>
    </row>
    <row r="64229" spans="23:31">
      <c r="W64229" s="50"/>
      <c r="AA64229" s="50"/>
      <c r="AE64229" s="50"/>
    </row>
    <row r="64230" spans="23:31">
      <c r="W64230" s="50"/>
      <c r="AA64230" s="50"/>
      <c r="AE64230" s="50"/>
    </row>
    <row r="64231" spans="23:31">
      <c r="W64231" s="50"/>
      <c r="AA64231" s="50"/>
      <c r="AE64231" s="50"/>
    </row>
    <row r="64232" spans="23:31">
      <c r="W64232" s="50"/>
      <c r="AA64232" s="50"/>
      <c r="AE64232" s="50"/>
    </row>
    <row r="64233" spans="23:31">
      <c r="W64233" s="50"/>
      <c r="AA64233" s="50"/>
      <c r="AE64233" s="50"/>
    </row>
    <row r="64234" spans="23:31">
      <c r="W64234" s="50"/>
      <c r="AA64234" s="50"/>
      <c r="AE64234" s="50"/>
    </row>
    <row r="64235" spans="23:31">
      <c r="W64235" s="50"/>
      <c r="AA64235" s="50"/>
      <c r="AE64235" s="50"/>
    </row>
    <row r="64236" spans="23:31">
      <c r="W64236" s="50"/>
      <c r="AA64236" s="50"/>
      <c r="AE64236" s="50"/>
    </row>
    <row r="64237" spans="23:31">
      <c r="W64237" s="50"/>
      <c r="AA64237" s="50"/>
      <c r="AE64237" s="50"/>
    </row>
    <row r="64238" spans="23:31">
      <c r="W64238" s="50"/>
      <c r="AA64238" s="50"/>
      <c r="AE64238" s="50"/>
    </row>
    <row r="64239" spans="23:31">
      <c r="W64239" s="50"/>
      <c r="AA64239" s="50"/>
      <c r="AE64239" s="50"/>
    </row>
    <row r="64240" spans="23:31">
      <c r="W64240" s="50"/>
      <c r="AA64240" s="50"/>
      <c r="AE64240" s="50"/>
    </row>
    <row r="64241" spans="23:31">
      <c r="W64241" s="50"/>
      <c r="AA64241" s="50"/>
      <c r="AE64241" s="50"/>
    </row>
    <row r="64242" spans="23:31">
      <c r="W64242" s="50"/>
      <c r="AA64242" s="50"/>
      <c r="AE64242" s="50"/>
    </row>
    <row r="64243" spans="23:31">
      <c r="W64243" s="50"/>
      <c r="AA64243" s="50"/>
      <c r="AE64243" s="50"/>
    </row>
    <row r="64244" spans="23:31">
      <c r="W64244" s="50"/>
      <c r="AA64244" s="50"/>
      <c r="AE64244" s="50"/>
    </row>
    <row r="64245" spans="23:31">
      <c r="W64245" s="50"/>
      <c r="AA64245" s="50"/>
      <c r="AE64245" s="50"/>
    </row>
    <row r="64246" spans="23:31">
      <c r="W64246" s="50"/>
      <c r="AA64246" s="50"/>
      <c r="AE64246" s="50"/>
    </row>
    <row r="64247" spans="23:31">
      <c r="W64247" s="50"/>
      <c r="AA64247" s="50"/>
      <c r="AE64247" s="50"/>
    </row>
    <row r="64248" spans="23:31">
      <c r="W64248" s="50"/>
      <c r="AA64248" s="50"/>
      <c r="AE64248" s="50"/>
    </row>
    <row r="64249" spans="23:31">
      <c r="W64249" s="50"/>
      <c r="AA64249" s="50"/>
      <c r="AE64249" s="50"/>
    </row>
    <row r="64250" spans="23:31">
      <c r="W64250" s="50"/>
      <c r="AA64250" s="50"/>
      <c r="AE64250" s="50"/>
    </row>
    <row r="64251" spans="23:31">
      <c r="W64251" s="50"/>
      <c r="AA64251" s="50"/>
      <c r="AE64251" s="50"/>
    </row>
    <row r="64252" spans="23:31">
      <c r="W64252" s="50"/>
      <c r="AA64252" s="50"/>
      <c r="AE64252" s="50"/>
    </row>
    <row r="64253" spans="23:31">
      <c r="W64253" s="50"/>
      <c r="AA64253" s="50"/>
      <c r="AE64253" s="50"/>
    </row>
    <row r="64254" spans="23:31">
      <c r="W64254" s="50"/>
      <c r="AA64254" s="50"/>
      <c r="AE64254" s="50"/>
    </row>
    <row r="64255" spans="23:31">
      <c r="W64255" s="50"/>
      <c r="AA64255" s="50"/>
      <c r="AE64255" s="50"/>
    </row>
    <row r="64256" spans="23:31">
      <c r="W64256" s="50"/>
      <c r="AA64256" s="50"/>
      <c r="AE64256" s="50"/>
    </row>
    <row r="64257" spans="23:31">
      <c r="W64257" s="50"/>
      <c r="AA64257" s="50"/>
      <c r="AE64257" s="50"/>
    </row>
    <row r="64258" spans="23:31">
      <c r="W64258" s="50"/>
      <c r="AA64258" s="50"/>
      <c r="AE64258" s="50"/>
    </row>
    <row r="64259" spans="23:31">
      <c r="W64259" s="50"/>
      <c r="AA64259" s="50"/>
      <c r="AE64259" s="50"/>
    </row>
    <row r="64260" spans="23:31">
      <c r="W64260" s="50"/>
      <c r="AA64260" s="50"/>
      <c r="AE64260" s="50"/>
    </row>
    <row r="64261" spans="23:31">
      <c r="W64261" s="50"/>
      <c r="AA64261" s="50"/>
      <c r="AE64261" s="50"/>
    </row>
    <row r="64262" spans="23:31">
      <c r="W64262" s="50"/>
      <c r="AA64262" s="50"/>
      <c r="AE64262" s="50"/>
    </row>
    <row r="64263" spans="23:31">
      <c r="W64263" s="50"/>
      <c r="AA64263" s="50"/>
      <c r="AE64263" s="50"/>
    </row>
    <row r="64264" spans="23:31">
      <c r="W64264" s="50"/>
      <c r="AA64264" s="50"/>
      <c r="AE64264" s="50"/>
    </row>
    <row r="64265" spans="23:31">
      <c r="W64265" s="50"/>
      <c r="AA64265" s="50"/>
      <c r="AE64265" s="50"/>
    </row>
    <row r="64266" spans="23:31">
      <c r="W64266" s="50"/>
      <c r="AA64266" s="50"/>
      <c r="AE64266" s="50"/>
    </row>
    <row r="64267" spans="23:31">
      <c r="W64267" s="50"/>
      <c r="AA64267" s="50"/>
      <c r="AE64267" s="50"/>
    </row>
    <row r="64268" spans="23:31">
      <c r="W64268" s="50"/>
      <c r="AA64268" s="50"/>
      <c r="AE64268" s="50"/>
    </row>
    <row r="64269" spans="23:31">
      <c r="W64269" s="50"/>
      <c r="AA64269" s="50"/>
      <c r="AE64269" s="50"/>
    </row>
    <row r="64270" spans="23:31">
      <c r="W64270" s="50"/>
      <c r="AA64270" s="50"/>
      <c r="AE64270" s="50"/>
    </row>
    <row r="64271" spans="23:31">
      <c r="W64271" s="50"/>
      <c r="AA64271" s="50"/>
      <c r="AE64271" s="50"/>
    </row>
    <row r="64272" spans="23:31">
      <c r="W64272" s="50"/>
      <c r="AA64272" s="50"/>
      <c r="AE64272" s="50"/>
    </row>
    <row r="64273" spans="23:31">
      <c r="W64273" s="50"/>
      <c r="AA64273" s="50"/>
      <c r="AE64273" s="50"/>
    </row>
    <row r="64274" spans="23:31">
      <c r="W64274" s="50"/>
      <c r="AA64274" s="50"/>
      <c r="AE64274" s="50"/>
    </row>
    <row r="64275" spans="23:31">
      <c r="W64275" s="50"/>
      <c r="AA64275" s="50"/>
      <c r="AE64275" s="50"/>
    </row>
    <row r="64276" spans="23:31">
      <c r="W64276" s="50"/>
      <c r="AA64276" s="50"/>
      <c r="AE64276" s="50"/>
    </row>
    <row r="64277" spans="23:31">
      <c r="W64277" s="50"/>
      <c r="AA64277" s="50"/>
      <c r="AE64277" s="50"/>
    </row>
    <row r="64278" spans="23:31">
      <c r="W64278" s="50"/>
      <c r="AA64278" s="50"/>
      <c r="AE64278" s="50"/>
    </row>
    <row r="64279" spans="23:31">
      <c r="W64279" s="50"/>
      <c r="AA64279" s="50"/>
      <c r="AE64279" s="50"/>
    </row>
    <row r="64280" spans="23:31">
      <c r="W64280" s="50"/>
      <c r="AA64280" s="50"/>
      <c r="AE64280" s="50"/>
    </row>
    <row r="64281" spans="23:31">
      <c r="W64281" s="50"/>
      <c r="AA64281" s="50"/>
      <c r="AE64281" s="50"/>
    </row>
    <row r="64282" spans="23:31">
      <c r="W64282" s="50"/>
      <c r="AA64282" s="50"/>
      <c r="AE64282" s="50"/>
    </row>
    <row r="64283" spans="23:31">
      <c r="W64283" s="50"/>
      <c r="AA64283" s="50"/>
      <c r="AE64283" s="50"/>
    </row>
    <row r="64284" spans="23:31">
      <c r="W64284" s="50"/>
      <c r="AA64284" s="50"/>
      <c r="AE64284" s="50"/>
    </row>
    <row r="64285" spans="23:31">
      <c r="W64285" s="50"/>
      <c r="AA64285" s="50"/>
      <c r="AE64285" s="50"/>
    </row>
    <row r="64286" spans="23:31">
      <c r="W64286" s="50"/>
      <c r="AA64286" s="50"/>
      <c r="AE64286" s="50"/>
    </row>
    <row r="64287" spans="23:31">
      <c r="W64287" s="50"/>
      <c r="AA64287" s="50"/>
      <c r="AE64287" s="50"/>
    </row>
    <row r="64288" spans="23:31">
      <c r="W64288" s="50"/>
      <c r="AA64288" s="50"/>
      <c r="AE64288" s="50"/>
    </row>
    <row r="64289" spans="23:31">
      <c r="W64289" s="50"/>
      <c r="AA64289" s="50"/>
      <c r="AE64289" s="50"/>
    </row>
    <row r="64290" spans="23:31">
      <c r="W64290" s="50"/>
      <c r="AA64290" s="50"/>
      <c r="AE64290" s="50"/>
    </row>
    <row r="64291" spans="23:31">
      <c r="W64291" s="50"/>
      <c r="AA64291" s="50"/>
      <c r="AE64291" s="50"/>
    </row>
    <row r="64292" spans="23:31">
      <c r="W64292" s="50"/>
      <c r="AA64292" s="50"/>
      <c r="AE64292" s="50"/>
    </row>
    <row r="64293" spans="23:31">
      <c r="W64293" s="50"/>
      <c r="AA64293" s="50"/>
      <c r="AE64293" s="50"/>
    </row>
    <row r="64294" spans="23:31">
      <c r="W64294" s="50"/>
      <c r="AA64294" s="50"/>
      <c r="AE64294" s="50"/>
    </row>
    <row r="64295" spans="23:31">
      <c r="W64295" s="50"/>
      <c r="AA64295" s="50"/>
      <c r="AE64295" s="50"/>
    </row>
    <row r="64296" spans="23:31">
      <c r="W64296" s="50"/>
      <c r="AA64296" s="50"/>
      <c r="AE64296" s="50"/>
    </row>
    <row r="64297" spans="23:31">
      <c r="W64297" s="50"/>
      <c r="AA64297" s="50"/>
      <c r="AE64297" s="50"/>
    </row>
    <row r="64298" spans="23:31">
      <c r="W64298" s="50"/>
      <c r="AA64298" s="50"/>
      <c r="AE64298" s="50"/>
    </row>
    <row r="64299" spans="23:31">
      <c r="W64299" s="50"/>
      <c r="AA64299" s="50"/>
      <c r="AE64299" s="50"/>
    </row>
    <row r="64300" spans="23:31">
      <c r="W64300" s="50"/>
      <c r="AA64300" s="50"/>
      <c r="AE64300" s="50"/>
    </row>
    <row r="64301" spans="23:31">
      <c r="W64301" s="50"/>
      <c r="AA64301" s="50"/>
      <c r="AE64301" s="50"/>
    </row>
    <row r="64302" spans="23:31">
      <c r="W64302" s="50"/>
      <c r="AA64302" s="50"/>
      <c r="AE64302" s="50"/>
    </row>
    <row r="64303" spans="23:31">
      <c r="W64303" s="50"/>
      <c r="AA64303" s="50"/>
      <c r="AE64303" s="50"/>
    </row>
    <row r="64304" spans="23:31">
      <c r="W64304" s="50"/>
      <c r="AA64304" s="50"/>
      <c r="AE64304" s="50"/>
    </row>
    <row r="64305" spans="23:31">
      <c r="W64305" s="50"/>
      <c r="AA64305" s="50"/>
      <c r="AE64305" s="50"/>
    </row>
    <row r="64306" spans="23:31">
      <c r="W64306" s="50"/>
      <c r="AA64306" s="50"/>
      <c r="AE64306" s="50"/>
    </row>
    <row r="64307" spans="23:31">
      <c r="W64307" s="50"/>
      <c r="AA64307" s="50"/>
      <c r="AE64307" s="50"/>
    </row>
    <row r="64308" spans="23:31">
      <c r="W64308" s="50"/>
      <c r="AA64308" s="50"/>
      <c r="AE64308" s="50"/>
    </row>
    <row r="64309" spans="23:31">
      <c r="W64309" s="50"/>
      <c r="AA64309" s="50"/>
      <c r="AE64309" s="50"/>
    </row>
    <row r="64310" spans="23:31">
      <c r="W64310" s="50"/>
      <c r="AA64310" s="50"/>
      <c r="AE64310" s="50"/>
    </row>
    <row r="64311" spans="23:31">
      <c r="W64311" s="50"/>
      <c r="AA64311" s="50"/>
      <c r="AE64311" s="50"/>
    </row>
    <row r="64312" spans="23:31">
      <c r="W64312" s="50"/>
      <c r="AA64312" s="50"/>
      <c r="AE64312" s="50"/>
    </row>
    <row r="64313" spans="23:31">
      <c r="W64313" s="50"/>
      <c r="AA64313" s="50"/>
      <c r="AE64313" s="50"/>
    </row>
    <row r="64314" spans="23:31">
      <c r="W64314" s="50"/>
      <c r="AA64314" s="50"/>
      <c r="AE64314" s="50"/>
    </row>
    <row r="64315" spans="23:31">
      <c r="W64315" s="50"/>
      <c r="AA64315" s="50"/>
      <c r="AE64315" s="50"/>
    </row>
    <row r="64316" spans="23:31">
      <c r="W64316" s="50"/>
      <c r="AA64316" s="50"/>
      <c r="AE64316" s="50"/>
    </row>
    <row r="64317" spans="23:31">
      <c r="W64317" s="50"/>
      <c r="AA64317" s="50"/>
      <c r="AE64317" s="50"/>
    </row>
    <row r="64318" spans="23:31">
      <c r="W64318" s="50"/>
      <c r="AA64318" s="50"/>
      <c r="AE64318" s="50"/>
    </row>
    <row r="64319" spans="23:31">
      <c r="W64319" s="50"/>
      <c r="AA64319" s="50"/>
      <c r="AE64319" s="50"/>
    </row>
    <row r="64320" spans="23:31">
      <c r="W64320" s="50"/>
      <c r="AA64320" s="50"/>
      <c r="AE64320" s="50"/>
    </row>
    <row r="64321" spans="23:31">
      <c r="W64321" s="50"/>
      <c r="AA64321" s="50"/>
      <c r="AE64321" s="50"/>
    </row>
    <row r="64322" spans="23:31">
      <c r="W64322" s="50"/>
      <c r="AA64322" s="50"/>
      <c r="AE64322" s="50"/>
    </row>
    <row r="64323" spans="23:31">
      <c r="W64323" s="50"/>
      <c r="AA64323" s="50"/>
      <c r="AE64323" s="50"/>
    </row>
    <row r="64324" spans="23:31">
      <c r="W64324" s="50"/>
      <c r="AA64324" s="50"/>
      <c r="AE64324" s="50"/>
    </row>
    <row r="64325" spans="23:31">
      <c r="W64325" s="50"/>
      <c r="AA64325" s="50"/>
      <c r="AE64325" s="50"/>
    </row>
    <row r="64326" spans="23:31">
      <c r="W64326" s="50"/>
      <c r="AA64326" s="50"/>
      <c r="AE64326" s="50"/>
    </row>
    <row r="64327" spans="23:31">
      <c r="W64327" s="50"/>
      <c r="AA64327" s="50"/>
      <c r="AE64327" s="50"/>
    </row>
    <row r="64328" spans="23:31">
      <c r="W64328" s="50"/>
      <c r="AA64328" s="50"/>
      <c r="AE64328" s="50"/>
    </row>
    <row r="64329" spans="23:31">
      <c r="W64329" s="50"/>
      <c r="AA64329" s="50"/>
      <c r="AE64329" s="50"/>
    </row>
    <row r="64330" spans="23:31">
      <c r="W64330" s="50"/>
      <c r="AA64330" s="50"/>
      <c r="AE64330" s="50"/>
    </row>
    <row r="64331" spans="23:31">
      <c r="W64331" s="50"/>
      <c r="AA64331" s="50"/>
      <c r="AE64331" s="50"/>
    </row>
    <row r="64332" spans="23:31">
      <c r="W64332" s="50"/>
      <c r="AA64332" s="50"/>
      <c r="AE64332" s="50"/>
    </row>
    <row r="64333" spans="23:31">
      <c r="W64333" s="50"/>
      <c r="AA64333" s="50"/>
      <c r="AE64333" s="50"/>
    </row>
    <row r="64334" spans="23:31">
      <c r="W64334" s="50"/>
      <c r="AA64334" s="50"/>
      <c r="AE64334" s="50"/>
    </row>
    <row r="64335" spans="23:31">
      <c r="W64335" s="50"/>
      <c r="AA64335" s="50"/>
      <c r="AE64335" s="50"/>
    </row>
    <row r="64336" spans="23:31">
      <c r="W64336" s="50"/>
      <c r="AA64336" s="50"/>
      <c r="AE64336" s="50"/>
    </row>
    <row r="64337" spans="23:31">
      <c r="W64337" s="50"/>
      <c r="AA64337" s="50"/>
      <c r="AE64337" s="50"/>
    </row>
    <row r="64338" spans="23:31">
      <c r="W64338" s="50"/>
      <c r="AA64338" s="50"/>
      <c r="AE64338" s="50"/>
    </row>
    <row r="64339" spans="23:31">
      <c r="W64339" s="50"/>
      <c r="AA64339" s="50"/>
      <c r="AE64339" s="50"/>
    </row>
    <row r="64340" spans="23:31">
      <c r="W64340" s="50"/>
      <c r="AA64340" s="50"/>
      <c r="AE64340" s="50"/>
    </row>
    <row r="64341" spans="23:31">
      <c r="W64341" s="50"/>
      <c r="AA64341" s="50"/>
      <c r="AE64341" s="50"/>
    </row>
    <row r="64342" spans="23:31">
      <c r="W64342" s="50"/>
      <c r="AA64342" s="50"/>
      <c r="AE64342" s="50"/>
    </row>
    <row r="64343" spans="23:31">
      <c r="W64343" s="50"/>
      <c r="AA64343" s="50"/>
      <c r="AE64343" s="50"/>
    </row>
    <row r="64344" spans="23:31">
      <c r="W64344" s="50"/>
      <c r="AA64344" s="50"/>
      <c r="AE64344" s="50"/>
    </row>
    <row r="64345" spans="23:31">
      <c r="W64345" s="50"/>
      <c r="AA64345" s="50"/>
      <c r="AE64345" s="50"/>
    </row>
    <row r="64346" spans="23:31">
      <c r="W64346" s="50"/>
      <c r="AA64346" s="50"/>
      <c r="AE64346" s="50"/>
    </row>
    <row r="64347" spans="23:31">
      <c r="W64347" s="50"/>
      <c r="AA64347" s="50"/>
      <c r="AE64347" s="50"/>
    </row>
    <row r="64348" spans="23:31">
      <c r="W64348" s="50"/>
      <c r="AA64348" s="50"/>
      <c r="AE64348" s="50"/>
    </row>
    <row r="64349" spans="23:31">
      <c r="W64349" s="50"/>
      <c r="AA64349" s="50"/>
      <c r="AE64349" s="50"/>
    </row>
    <row r="64350" spans="23:31">
      <c r="W64350" s="50"/>
      <c r="AA64350" s="50"/>
      <c r="AE64350" s="50"/>
    </row>
    <row r="64351" spans="23:31">
      <c r="W64351" s="50"/>
      <c r="AA64351" s="50"/>
      <c r="AE64351" s="50"/>
    </row>
    <row r="64352" spans="23:31">
      <c r="W64352" s="50"/>
      <c r="AA64352" s="50"/>
      <c r="AE64352" s="50"/>
    </row>
    <row r="64353" spans="23:31">
      <c r="W64353" s="50"/>
      <c r="AA64353" s="50"/>
      <c r="AE64353" s="50"/>
    </row>
    <row r="64354" spans="23:31">
      <c r="W64354" s="50"/>
      <c r="AA64354" s="50"/>
      <c r="AE64354" s="50"/>
    </row>
    <row r="64355" spans="23:31">
      <c r="W64355" s="50"/>
      <c r="AA64355" s="50"/>
      <c r="AE64355" s="50"/>
    </row>
    <row r="64356" spans="23:31">
      <c r="W64356" s="50"/>
      <c r="AA64356" s="50"/>
      <c r="AE64356" s="50"/>
    </row>
    <row r="64357" spans="23:31">
      <c r="W64357" s="50"/>
      <c r="AA64357" s="50"/>
      <c r="AE64357" s="50"/>
    </row>
    <row r="64358" spans="23:31">
      <c r="W64358" s="50"/>
      <c r="AA64358" s="50"/>
      <c r="AE64358" s="50"/>
    </row>
    <row r="64359" spans="23:31">
      <c r="W64359" s="50"/>
      <c r="AA64359" s="50"/>
      <c r="AE64359" s="50"/>
    </row>
    <row r="64360" spans="23:31">
      <c r="W64360" s="50"/>
      <c r="AA64360" s="50"/>
      <c r="AE64360" s="50"/>
    </row>
    <row r="64361" spans="23:31">
      <c r="W64361" s="50"/>
      <c r="AA64361" s="50"/>
      <c r="AE64361" s="50"/>
    </row>
    <row r="64362" spans="23:31">
      <c r="W64362" s="50"/>
      <c r="AA64362" s="50"/>
      <c r="AE64362" s="50"/>
    </row>
    <row r="64363" spans="23:31">
      <c r="W64363" s="50"/>
      <c r="AA64363" s="50"/>
      <c r="AE64363" s="50"/>
    </row>
    <row r="64364" spans="23:31">
      <c r="W64364" s="50"/>
      <c r="AA64364" s="50"/>
      <c r="AE64364" s="50"/>
    </row>
    <row r="64365" spans="23:31">
      <c r="W64365" s="50"/>
      <c r="AA64365" s="50"/>
      <c r="AE64365" s="50"/>
    </row>
    <row r="64366" spans="23:31">
      <c r="W64366" s="50"/>
      <c r="AA64366" s="50"/>
      <c r="AE64366" s="50"/>
    </row>
    <row r="64367" spans="23:31">
      <c r="W64367" s="50"/>
      <c r="AA64367" s="50"/>
      <c r="AE64367" s="50"/>
    </row>
    <row r="64368" spans="23:31">
      <c r="W64368" s="50"/>
      <c r="AA64368" s="50"/>
      <c r="AE64368" s="50"/>
    </row>
    <row r="64369" spans="23:31">
      <c r="W64369" s="50"/>
      <c r="AA64369" s="50"/>
      <c r="AE64369" s="50"/>
    </row>
    <row r="64370" spans="23:31">
      <c r="W64370" s="50"/>
      <c r="AA64370" s="50"/>
      <c r="AE64370" s="50"/>
    </row>
    <row r="64371" spans="23:31">
      <c r="W64371" s="50"/>
      <c r="AA64371" s="50"/>
      <c r="AE64371" s="50"/>
    </row>
    <row r="64372" spans="23:31">
      <c r="W64372" s="50"/>
      <c r="AA64372" s="50"/>
      <c r="AE64372" s="50"/>
    </row>
    <row r="64373" spans="23:31">
      <c r="W64373" s="50"/>
      <c r="AA64373" s="50"/>
      <c r="AE64373" s="50"/>
    </row>
    <row r="64374" spans="23:31">
      <c r="W64374" s="50"/>
      <c r="AA64374" s="50"/>
      <c r="AE64374" s="50"/>
    </row>
    <row r="64375" spans="23:31">
      <c r="W64375" s="50"/>
      <c r="AA64375" s="50"/>
      <c r="AE64375" s="50"/>
    </row>
    <row r="64376" spans="23:31">
      <c r="W64376" s="50"/>
      <c r="AA64376" s="50"/>
      <c r="AE64376" s="50"/>
    </row>
    <row r="64377" spans="23:31">
      <c r="W64377" s="50"/>
      <c r="AA64377" s="50"/>
      <c r="AE64377" s="50"/>
    </row>
    <row r="64378" spans="23:31">
      <c r="W64378" s="50"/>
      <c r="AA64378" s="50"/>
      <c r="AE64378" s="50"/>
    </row>
    <row r="64379" spans="23:31">
      <c r="W64379" s="50"/>
      <c r="AA64379" s="50"/>
      <c r="AE64379" s="50"/>
    </row>
    <row r="64380" spans="23:31">
      <c r="W64380" s="50"/>
      <c r="AA64380" s="50"/>
      <c r="AE64380" s="50"/>
    </row>
    <row r="64381" spans="23:31">
      <c r="W64381" s="50"/>
      <c r="AA64381" s="50"/>
      <c r="AE64381" s="50"/>
    </row>
    <row r="64382" spans="23:31">
      <c r="W64382" s="50"/>
      <c r="AA64382" s="50"/>
      <c r="AE64382" s="50"/>
    </row>
    <row r="64383" spans="23:31">
      <c r="W64383" s="50"/>
      <c r="AA64383" s="50"/>
      <c r="AE64383" s="50"/>
    </row>
    <row r="64384" spans="23:31">
      <c r="W64384" s="50"/>
      <c r="AA64384" s="50"/>
      <c r="AE64384" s="50"/>
    </row>
    <row r="64385" spans="23:31">
      <c r="W64385" s="50"/>
      <c r="AA64385" s="50"/>
      <c r="AE64385" s="50"/>
    </row>
    <row r="64386" spans="23:31">
      <c r="W64386" s="50"/>
      <c r="AA64386" s="50"/>
      <c r="AE64386" s="50"/>
    </row>
    <row r="64387" spans="23:31">
      <c r="W64387" s="50"/>
      <c r="AA64387" s="50"/>
      <c r="AE64387" s="50"/>
    </row>
    <row r="64388" spans="23:31">
      <c r="W64388" s="50"/>
      <c r="AA64388" s="50"/>
      <c r="AE64388" s="50"/>
    </row>
    <row r="64389" spans="23:31">
      <c r="W64389" s="50"/>
      <c r="AA64389" s="50"/>
      <c r="AE64389" s="50"/>
    </row>
    <row r="64390" spans="23:31">
      <c r="W64390" s="50"/>
      <c r="AA64390" s="50"/>
      <c r="AE64390" s="50"/>
    </row>
    <row r="64391" spans="23:31">
      <c r="W64391" s="50"/>
      <c r="AA64391" s="50"/>
      <c r="AE64391" s="50"/>
    </row>
    <row r="64392" spans="23:31">
      <c r="W64392" s="50"/>
      <c r="AA64392" s="50"/>
      <c r="AE64392" s="50"/>
    </row>
    <row r="64393" spans="23:31">
      <c r="W64393" s="50"/>
      <c r="AA64393" s="50"/>
      <c r="AE64393" s="50"/>
    </row>
    <row r="64394" spans="23:31">
      <c r="W64394" s="50"/>
      <c r="AA64394" s="50"/>
      <c r="AE64394" s="50"/>
    </row>
    <row r="64395" spans="23:31">
      <c r="W64395" s="50"/>
      <c r="AA64395" s="50"/>
      <c r="AE64395" s="50"/>
    </row>
    <row r="64396" spans="23:31">
      <c r="W64396" s="50"/>
      <c r="AA64396" s="50"/>
      <c r="AE64396" s="50"/>
    </row>
    <row r="64397" spans="23:31">
      <c r="W64397" s="50"/>
      <c r="AA64397" s="50"/>
      <c r="AE64397" s="50"/>
    </row>
    <row r="64398" spans="23:31">
      <c r="W64398" s="50"/>
      <c r="AA64398" s="50"/>
      <c r="AE64398" s="50"/>
    </row>
    <row r="64399" spans="23:31">
      <c r="W64399" s="50"/>
      <c r="AA64399" s="50"/>
      <c r="AE64399" s="50"/>
    </row>
    <row r="64400" spans="23:31">
      <c r="W64400" s="50"/>
      <c r="AA64400" s="50"/>
      <c r="AE64400" s="50"/>
    </row>
    <row r="64401" spans="23:31">
      <c r="W64401" s="50"/>
      <c r="AA64401" s="50"/>
      <c r="AE64401" s="50"/>
    </row>
    <row r="64402" spans="23:31">
      <c r="W64402" s="50"/>
      <c r="AA64402" s="50"/>
      <c r="AE64402" s="50"/>
    </row>
    <row r="64403" spans="23:31">
      <c r="W64403" s="50"/>
      <c r="AA64403" s="50"/>
      <c r="AE64403" s="50"/>
    </row>
    <row r="64404" spans="23:31">
      <c r="W64404" s="50"/>
      <c r="AA64404" s="50"/>
      <c r="AE64404" s="50"/>
    </row>
    <row r="64405" spans="23:31">
      <c r="W64405" s="50"/>
      <c r="AA64405" s="50"/>
      <c r="AE64405" s="50"/>
    </row>
    <row r="64406" spans="23:31">
      <c r="W64406" s="50"/>
      <c r="AA64406" s="50"/>
      <c r="AE64406" s="50"/>
    </row>
    <row r="64407" spans="23:31">
      <c r="W64407" s="50"/>
      <c r="AA64407" s="50"/>
      <c r="AE64407" s="50"/>
    </row>
    <row r="64408" spans="23:31">
      <c r="W64408" s="50"/>
      <c r="AA64408" s="50"/>
      <c r="AE64408" s="50"/>
    </row>
    <row r="64409" spans="23:31">
      <c r="W64409" s="50"/>
      <c r="AA64409" s="50"/>
      <c r="AE64409" s="50"/>
    </row>
    <row r="64410" spans="23:31">
      <c r="W64410" s="50"/>
      <c r="AA64410" s="50"/>
      <c r="AE64410" s="50"/>
    </row>
    <row r="64411" spans="23:31">
      <c r="W64411" s="50"/>
      <c r="AA64411" s="50"/>
      <c r="AE64411" s="50"/>
    </row>
    <row r="64412" spans="23:31">
      <c r="W64412" s="50"/>
      <c r="AA64412" s="50"/>
      <c r="AE64412" s="50"/>
    </row>
    <row r="64413" spans="23:31">
      <c r="W64413" s="50"/>
      <c r="AA64413" s="50"/>
      <c r="AE64413" s="50"/>
    </row>
    <row r="64414" spans="23:31">
      <c r="W64414" s="50"/>
      <c r="AA64414" s="50"/>
      <c r="AE64414" s="50"/>
    </row>
    <row r="64415" spans="23:31">
      <c r="W64415" s="50"/>
      <c r="AA64415" s="50"/>
      <c r="AE64415" s="50"/>
    </row>
    <row r="64416" spans="23:31">
      <c r="W64416" s="50"/>
      <c r="AA64416" s="50"/>
      <c r="AE64416" s="50"/>
    </row>
    <row r="64417" spans="23:31">
      <c r="W64417" s="50"/>
      <c r="AA64417" s="50"/>
      <c r="AE64417" s="50"/>
    </row>
    <row r="64418" spans="23:31">
      <c r="W64418" s="50"/>
      <c r="AA64418" s="50"/>
      <c r="AE64418" s="50"/>
    </row>
    <row r="64419" spans="23:31">
      <c r="W64419" s="50"/>
      <c r="AA64419" s="50"/>
      <c r="AE64419" s="50"/>
    </row>
    <row r="64420" spans="23:31">
      <c r="W64420" s="50"/>
      <c r="AA64420" s="50"/>
      <c r="AE64420" s="50"/>
    </row>
    <row r="64421" spans="23:31">
      <c r="W64421" s="50"/>
      <c r="AA64421" s="50"/>
      <c r="AE64421" s="50"/>
    </row>
    <row r="64422" spans="23:31">
      <c r="W64422" s="50"/>
      <c r="AA64422" s="50"/>
      <c r="AE64422" s="50"/>
    </row>
    <row r="64423" spans="23:31">
      <c r="W64423" s="50"/>
      <c r="AA64423" s="50"/>
      <c r="AE64423" s="50"/>
    </row>
    <row r="64424" spans="23:31">
      <c r="W64424" s="50"/>
      <c r="AA64424" s="50"/>
      <c r="AE64424" s="50"/>
    </row>
    <row r="64425" spans="23:31">
      <c r="W64425" s="50"/>
      <c r="AA64425" s="50"/>
      <c r="AE64425" s="50"/>
    </row>
    <row r="64426" spans="23:31">
      <c r="W64426" s="50"/>
      <c r="AA64426" s="50"/>
      <c r="AE64426" s="50"/>
    </row>
    <row r="64427" spans="23:31">
      <c r="W64427" s="50"/>
      <c r="AA64427" s="50"/>
      <c r="AE64427" s="50"/>
    </row>
    <row r="64428" spans="23:31">
      <c r="W64428" s="50"/>
      <c r="AA64428" s="50"/>
      <c r="AE64428" s="50"/>
    </row>
    <row r="64429" spans="23:31">
      <c r="W64429" s="50"/>
      <c r="AA64429" s="50"/>
      <c r="AE64429" s="50"/>
    </row>
    <row r="64430" spans="23:31">
      <c r="W64430" s="50"/>
      <c r="AA64430" s="50"/>
      <c r="AE64430" s="50"/>
    </row>
    <row r="64431" spans="23:31">
      <c r="W64431" s="50"/>
      <c r="AA64431" s="50"/>
      <c r="AE64431" s="50"/>
    </row>
    <row r="64432" spans="23:31">
      <c r="W64432" s="50"/>
      <c r="AA64432" s="50"/>
      <c r="AE64432" s="50"/>
    </row>
    <row r="64433" spans="23:31">
      <c r="W64433" s="50"/>
      <c r="AA64433" s="50"/>
      <c r="AE64433" s="50"/>
    </row>
    <row r="64434" spans="23:31">
      <c r="W64434" s="50"/>
      <c r="AA64434" s="50"/>
      <c r="AE64434" s="50"/>
    </row>
    <row r="64435" spans="23:31">
      <c r="W64435" s="50"/>
      <c r="AA64435" s="50"/>
      <c r="AE64435" s="50"/>
    </row>
    <row r="64436" spans="23:31">
      <c r="W64436" s="50"/>
      <c r="AA64436" s="50"/>
      <c r="AE64436" s="50"/>
    </row>
    <row r="64437" spans="23:31">
      <c r="W64437" s="50"/>
      <c r="AA64437" s="50"/>
      <c r="AE64437" s="50"/>
    </row>
    <row r="64438" spans="23:31">
      <c r="W64438" s="50"/>
      <c r="AA64438" s="50"/>
      <c r="AE64438" s="50"/>
    </row>
    <row r="64439" spans="23:31">
      <c r="W64439" s="50"/>
      <c r="AA64439" s="50"/>
      <c r="AE64439" s="50"/>
    </row>
    <row r="64440" spans="23:31">
      <c r="W64440" s="50"/>
      <c r="AA64440" s="50"/>
      <c r="AE64440" s="50"/>
    </row>
    <row r="64441" spans="23:31">
      <c r="W64441" s="50"/>
      <c r="AA64441" s="50"/>
      <c r="AE64441" s="50"/>
    </row>
    <row r="64442" spans="23:31">
      <c r="W64442" s="50"/>
      <c r="AA64442" s="50"/>
      <c r="AE64442" s="50"/>
    </row>
    <row r="64443" spans="23:31">
      <c r="W64443" s="50"/>
      <c r="AA64443" s="50"/>
      <c r="AE64443" s="50"/>
    </row>
    <row r="64444" spans="23:31">
      <c r="W64444" s="50"/>
      <c r="AA64444" s="50"/>
      <c r="AE64444" s="50"/>
    </row>
    <row r="64445" spans="23:31">
      <c r="W64445" s="50"/>
      <c r="AA64445" s="50"/>
      <c r="AE64445" s="50"/>
    </row>
    <row r="64446" spans="23:31">
      <c r="W64446" s="50"/>
      <c r="AA64446" s="50"/>
      <c r="AE64446" s="50"/>
    </row>
    <row r="64447" spans="23:31">
      <c r="W64447" s="50"/>
      <c r="AA64447" s="50"/>
      <c r="AE64447" s="50"/>
    </row>
    <row r="64448" spans="23:31">
      <c r="W64448" s="50"/>
      <c r="AA64448" s="50"/>
      <c r="AE64448" s="50"/>
    </row>
    <row r="64449" spans="23:31">
      <c r="W64449" s="50"/>
      <c r="AA64449" s="50"/>
      <c r="AE64449" s="50"/>
    </row>
    <row r="64450" spans="23:31">
      <c r="W64450" s="50"/>
      <c r="AA64450" s="50"/>
      <c r="AE64450" s="50"/>
    </row>
    <row r="64451" spans="23:31">
      <c r="W64451" s="50"/>
      <c r="AA64451" s="50"/>
      <c r="AE64451" s="50"/>
    </row>
    <row r="64452" spans="23:31">
      <c r="W64452" s="50"/>
      <c r="AA64452" s="50"/>
      <c r="AE64452" s="50"/>
    </row>
    <row r="64453" spans="23:31">
      <c r="W64453" s="50"/>
      <c r="AA64453" s="50"/>
      <c r="AE64453" s="50"/>
    </row>
    <row r="64454" spans="23:31">
      <c r="W64454" s="50"/>
      <c r="AA64454" s="50"/>
      <c r="AE64454" s="50"/>
    </row>
    <row r="64455" spans="23:31">
      <c r="W64455" s="50"/>
      <c r="AA64455" s="50"/>
      <c r="AE64455" s="50"/>
    </row>
    <row r="64456" spans="23:31">
      <c r="W64456" s="50"/>
      <c r="AA64456" s="50"/>
      <c r="AE64456" s="50"/>
    </row>
    <row r="64457" spans="23:31">
      <c r="W64457" s="50"/>
      <c r="AA64457" s="50"/>
      <c r="AE64457" s="50"/>
    </row>
    <row r="64458" spans="23:31">
      <c r="W64458" s="50"/>
      <c r="AA64458" s="50"/>
      <c r="AE64458" s="50"/>
    </row>
    <row r="64459" spans="23:31">
      <c r="W64459" s="50"/>
      <c r="AA64459" s="50"/>
      <c r="AE64459" s="50"/>
    </row>
    <row r="64460" spans="23:31">
      <c r="W64460" s="50"/>
      <c r="AA64460" s="50"/>
      <c r="AE64460" s="50"/>
    </row>
    <row r="64461" spans="23:31">
      <c r="W64461" s="50"/>
      <c r="AA64461" s="50"/>
      <c r="AE64461" s="50"/>
    </row>
    <row r="64462" spans="23:31">
      <c r="W64462" s="50"/>
      <c r="AA64462" s="50"/>
      <c r="AE64462" s="50"/>
    </row>
    <row r="64463" spans="23:31">
      <c r="W64463" s="50"/>
      <c r="AA64463" s="50"/>
      <c r="AE64463" s="50"/>
    </row>
    <row r="64464" spans="23:31">
      <c r="W64464" s="50"/>
      <c r="AA64464" s="50"/>
      <c r="AE64464" s="50"/>
    </row>
    <row r="64465" spans="23:31">
      <c r="W64465" s="50"/>
      <c r="AA64465" s="50"/>
      <c r="AE64465" s="50"/>
    </row>
    <row r="64466" spans="23:31">
      <c r="W64466" s="50"/>
      <c r="AA64466" s="50"/>
      <c r="AE64466" s="50"/>
    </row>
    <row r="64467" spans="23:31">
      <c r="W64467" s="50"/>
      <c r="AA64467" s="50"/>
      <c r="AE64467" s="50"/>
    </row>
    <row r="64468" spans="23:31">
      <c r="W64468" s="50"/>
      <c r="AA64468" s="50"/>
      <c r="AE64468" s="50"/>
    </row>
    <row r="64469" spans="23:31">
      <c r="W64469" s="50"/>
      <c r="AA64469" s="50"/>
      <c r="AE64469" s="50"/>
    </row>
    <row r="64470" spans="23:31">
      <c r="W64470" s="50"/>
      <c r="AA64470" s="50"/>
      <c r="AE64470" s="50"/>
    </row>
    <row r="64471" spans="23:31">
      <c r="W64471" s="50"/>
      <c r="AA64471" s="50"/>
      <c r="AE64471" s="50"/>
    </row>
    <row r="64472" spans="23:31">
      <c r="W64472" s="50"/>
      <c r="AA64472" s="50"/>
      <c r="AE64472" s="50"/>
    </row>
    <row r="64473" spans="23:31">
      <c r="W64473" s="50"/>
      <c r="AA64473" s="50"/>
      <c r="AE64473" s="50"/>
    </row>
    <row r="64474" spans="23:31">
      <c r="W64474" s="50"/>
      <c r="AA64474" s="50"/>
      <c r="AE64474" s="50"/>
    </row>
    <row r="64475" spans="23:31">
      <c r="W64475" s="50"/>
      <c r="AA64475" s="50"/>
      <c r="AE64475" s="50"/>
    </row>
    <row r="64476" spans="23:31">
      <c r="W64476" s="50"/>
      <c r="AA64476" s="50"/>
      <c r="AE64476" s="50"/>
    </row>
    <row r="64477" spans="23:31">
      <c r="W64477" s="50"/>
      <c r="AA64477" s="50"/>
      <c r="AE64477" s="50"/>
    </row>
    <row r="64478" spans="23:31">
      <c r="W64478" s="50"/>
      <c r="AA64478" s="50"/>
      <c r="AE64478" s="50"/>
    </row>
    <row r="64479" spans="23:31">
      <c r="W64479" s="50"/>
      <c r="AA64479" s="50"/>
      <c r="AE64479" s="50"/>
    </row>
    <row r="64480" spans="23:31">
      <c r="W64480" s="50"/>
      <c r="AA64480" s="50"/>
      <c r="AE64480" s="50"/>
    </row>
    <row r="64481" spans="23:31">
      <c r="W64481" s="50"/>
      <c r="AA64481" s="50"/>
      <c r="AE64481" s="50"/>
    </row>
    <row r="64482" spans="23:31">
      <c r="W64482" s="50"/>
      <c r="AA64482" s="50"/>
      <c r="AE64482" s="50"/>
    </row>
    <row r="64483" spans="23:31">
      <c r="W64483" s="50"/>
      <c r="AA64483" s="50"/>
      <c r="AE64483" s="50"/>
    </row>
    <row r="64484" spans="23:31">
      <c r="W64484" s="50"/>
      <c r="AA64484" s="50"/>
      <c r="AE64484" s="50"/>
    </row>
    <row r="64485" spans="23:31">
      <c r="W64485" s="50"/>
      <c r="AA64485" s="50"/>
      <c r="AE64485" s="50"/>
    </row>
    <row r="64486" spans="23:31">
      <c r="W64486" s="50"/>
      <c r="AA64486" s="50"/>
      <c r="AE64486" s="50"/>
    </row>
    <row r="64487" spans="23:31">
      <c r="W64487" s="50"/>
      <c r="AA64487" s="50"/>
      <c r="AE64487" s="50"/>
    </row>
    <row r="64488" spans="23:31">
      <c r="W64488" s="50"/>
      <c r="AA64488" s="50"/>
      <c r="AE64488" s="50"/>
    </row>
    <row r="64489" spans="23:31">
      <c r="W64489" s="50"/>
      <c r="AA64489" s="50"/>
      <c r="AE64489" s="50"/>
    </row>
    <row r="64490" spans="23:31">
      <c r="W64490" s="50"/>
      <c r="AA64490" s="50"/>
      <c r="AE64490" s="50"/>
    </row>
    <row r="64491" spans="23:31">
      <c r="W64491" s="50"/>
      <c r="AA64491" s="50"/>
      <c r="AE64491" s="50"/>
    </row>
    <row r="64492" spans="23:31">
      <c r="W64492" s="50"/>
      <c r="AA64492" s="50"/>
      <c r="AE64492" s="50"/>
    </row>
    <row r="64493" spans="23:31">
      <c r="W64493" s="50"/>
      <c r="AA64493" s="50"/>
      <c r="AE64493" s="50"/>
    </row>
    <row r="64494" spans="23:31">
      <c r="W64494" s="50"/>
      <c r="AA64494" s="50"/>
      <c r="AE64494" s="50"/>
    </row>
    <row r="64495" spans="23:31">
      <c r="W64495" s="50"/>
      <c r="AA64495" s="50"/>
      <c r="AE64495" s="50"/>
    </row>
    <row r="64496" spans="23:31">
      <c r="W64496" s="50"/>
      <c r="AA64496" s="50"/>
      <c r="AE64496" s="50"/>
    </row>
    <row r="64497" spans="23:31">
      <c r="W64497" s="50"/>
      <c r="AA64497" s="50"/>
      <c r="AE64497" s="50"/>
    </row>
    <row r="64498" spans="23:31">
      <c r="W64498" s="50"/>
      <c r="AA64498" s="50"/>
      <c r="AE64498" s="50"/>
    </row>
    <row r="64499" spans="23:31">
      <c r="W64499" s="50"/>
      <c r="AA64499" s="50"/>
      <c r="AE64499" s="50"/>
    </row>
    <row r="64500" spans="23:31">
      <c r="W64500" s="50"/>
      <c r="AA64500" s="50"/>
      <c r="AE64500" s="50"/>
    </row>
    <row r="64501" spans="23:31">
      <c r="W64501" s="50"/>
      <c r="AA64501" s="50"/>
      <c r="AE64501" s="50"/>
    </row>
    <row r="64502" spans="23:31">
      <c r="W64502" s="50"/>
      <c r="AA64502" s="50"/>
      <c r="AE64502" s="50"/>
    </row>
    <row r="64503" spans="23:31">
      <c r="W64503" s="50"/>
      <c r="AA64503" s="50"/>
      <c r="AE64503" s="50"/>
    </row>
    <row r="64504" spans="23:31">
      <c r="W64504" s="50"/>
      <c r="AA64504" s="50"/>
      <c r="AE64504" s="50"/>
    </row>
    <row r="64505" spans="23:31">
      <c r="W64505" s="50"/>
      <c r="AA64505" s="50"/>
      <c r="AE64505" s="50"/>
    </row>
    <row r="64506" spans="23:31">
      <c r="W64506" s="50"/>
      <c r="AA64506" s="50"/>
      <c r="AE64506" s="50"/>
    </row>
    <row r="64507" spans="23:31">
      <c r="W64507" s="50"/>
      <c r="AA64507" s="50"/>
      <c r="AE64507" s="50"/>
    </row>
    <row r="64508" spans="23:31">
      <c r="W64508" s="50"/>
      <c r="AA64508" s="50"/>
      <c r="AE64508" s="50"/>
    </row>
    <row r="64509" spans="23:31">
      <c r="W64509" s="50"/>
      <c r="AA64509" s="50"/>
      <c r="AE64509" s="50"/>
    </row>
    <row r="64510" spans="23:31">
      <c r="W64510" s="50"/>
      <c r="AA64510" s="50"/>
      <c r="AE64510" s="50"/>
    </row>
    <row r="64511" spans="23:31">
      <c r="W64511" s="50"/>
      <c r="AA64511" s="50"/>
      <c r="AE64511" s="50"/>
    </row>
    <row r="64512" spans="23:31">
      <c r="W64512" s="50"/>
      <c r="AA64512" s="50"/>
      <c r="AE64512" s="50"/>
    </row>
    <row r="64513" spans="23:31">
      <c r="W64513" s="50"/>
      <c r="AA64513" s="50"/>
      <c r="AE64513" s="50"/>
    </row>
    <row r="64514" spans="23:31">
      <c r="W64514" s="50"/>
      <c r="AA64514" s="50"/>
      <c r="AE64514" s="50"/>
    </row>
    <row r="64515" spans="23:31">
      <c r="W64515" s="50"/>
      <c r="AA64515" s="50"/>
      <c r="AE64515" s="50"/>
    </row>
    <row r="64516" spans="23:31">
      <c r="W64516" s="50"/>
      <c r="AA64516" s="50"/>
      <c r="AE64516" s="50"/>
    </row>
    <row r="64517" spans="23:31">
      <c r="W64517" s="50"/>
      <c r="AA64517" s="50"/>
      <c r="AE64517" s="50"/>
    </row>
    <row r="64518" spans="23:31">
      <c r="W64518" s="50"/>
      <c r="AA64518" s="50"/>
      <c r="AE64518" s="50"/>
    </row>
    <row r="64519" spans="23:31">
      <c r="W64519" s="50"/>
      <c r="AA64519" s="50"/>
      <c r="AE64519" s="50"/>
    </row>
    <row r="64520" spans="23:31">
      <c r="W64520" s="50"/>
      <c r="AA64520" s="50"/>
      <c r="AE64520" s="50"/>
    </row>
    <row r="64521" spans="23:31">
      <c r="W64521" s="50"/>
      <c r="AA64521" s="50"/>
      <c r="AE64521" s="50"/>
    </row>
    <row r="64522" spans="23:31">
      <c r="W64522" s="50"/>
      <c r="AA64522" s="50"/>
      <c r="AE64522" s="50"/>
    </row>
    <row r="64523" spans="23:31">
      <c r="W64523" s="50"/>
      <c r="AA64523" s="50"/>
      <c r="AE64523" s="50"/>
    </row>
    <row r="64524" spans="23:31">
      <c r="W64524" s="50"/>
      <c r="AA64524" s="50"/>
      <c r="AE64524" s="50"/>
    </row>
    <row r="64525" spans="23:31">
      <c r="W64525" s="50"/>
      <c r="AA64525" s="50"/>
      <c r="AE64525" s="50"/>
    </row>
    <row r="64526" spans="23:31">
      <c r="W64526" s="50"/>
      <c r="AA64526" s="50"/>
      <c r="AE64526" s="50"/>
    </row>
    <row r="64527" spans="23:31">
      <c r="W64527" s="50"/>
      <c r="AA64527" s="50"/>
      <c r="AE64527" s="50"/>
    </row>
    <row r="64528" spans="23:31">
      <c r="W64528" s="50"/>
      <c r="AA64528" s="50"/>
      <c r="AE64528" s="50"/>
    </row>
    <row r="64529" spans="23:31">
      <c r="W64529" s="50"/>
      <c r="AA64529" s="50"/>
      <c r="AE64529" s="50"/>
    </row>
    <row r="64530" spans="23:31">
      <c r="W64530" s="50"/>
      <c r="AA64530" s="50"/>
      <c r="AE64530" s="50"/>
    </row>
    <row r="64531" spans="23:31">
      <c r="W64531" s="50"/>
      <c r="AA64531" s="50"/>
      <c r="AE64531" s="50"/>
    </row>
    <row r="64532" spans="23:31">
      <c r="W64532" s="50"/>
      <c r="AA64532" s="50"/>
      <c r="AE64532" s="50"/>
    </row>
    <row r="64533" spans="23:31">
      <c r="W64533" s="50"/>
      <c r="AA64533" s="50"/>
      <c r="AE64533" s="50"/>
    </row>
    <row r="64534" spans="23:31">
      <c r="W64534" s="50"/>
      <c r="AA64534" s="50"/>
      <c r="AE64534" s="50"/>
    </row>
    <row r="64535" spans="23:31">
      <c r="W64535" s="50"/>
      <c r="AA64535" s="50"/>
      <c r="AE64535" s="50"/>
    </row>
    <row r="64536" spans="23:31">
      <c r="W64536" s="50"/>
      <c r="AA64536" s="50"/>
      <c r="AE64536" s="50"/>
    </row>
    <row r="64537" spans="23:31">
      <c r="W64537" s="50"/>
      <c r="AA64537" s="50"/>
      <c r="AE64537" s="50"/>
    </row>
    <row r="64538" spans="23:31">
      <c r="W64538" s="50"/>
      <c r="AA64538" s="50"/>
      <c r="AE64538" s="50"/>
    </row>
    <row r="64539" spans="23:31">
      <c r="W64539" s="50"/>
      <c r="AA64539" s="50"/>
      <c r="AE64539" s="50"/>
    </row>
    <row r="64540" spans="23:31">
      <c r="W64540" s="50"/>
      <c r="AA64540" s="50"/>
      <c r="AE64540" s="50"/>
    </row>
    <row r="64541" spans="23:31">
      <c r="W64541" s="50"/>
      <c r="AA64541" s="50"/>
      <c r="AE64541" s="50"/>
    </row>
    <row r="64542" spans="23:31">
      <c r="W64542" s="50"/>
      <c r="AA64542" s="50"/>
      <c r="AE64542" s="50"/>
    </row>
    <row r="64543" spans="23:31">
      <c r="W64543" s="50"/>
      <c r="AA64543" s="50"/>
      <c r="AE64543" s="50"/>
    </row>
    <row r="64544" spans="23:31">
      <c r="W64544" s="50"/>
      <c r="AA64544" s="50"/>
      <c r="AE64544" s="50"/>
    </row>
    <row r="64545" spans="23:31">
      <c r="W64545" s="50"/>
      <c r="AA64545" s="50"/>
      <c r="AE64545" s="50"/>
    </row>
    <row r="64546" spans="23:31">
      <c r="W64546" s="50"/>
      <c r="AA64546" s="50"/>
      <c r="AE64546" s="50"/>
    </row>
    <row r="64547" spans="23:31">
      <c r="W64547" s="50"/>
      <c r="AA64547" s="50"/>
      <c r="AE64547" s="50"/>
    </row>
    <row r="64548" spans="23:31">
      <c r="W64548" s="50"/>
      <c r="AA64548" s="50"/>
      <c r="AE64548" s="50"/>
    </row>
    <row r="64549" spans="23:31">
      <c r="W64549" s="50"/>
      <c r="AA64549" s="50"/>
      <c r="AE64549" s="50"/>
    </row>
    <row r="64550" spans="23:31">
      <c r="W64550" s="50"/>
      <c r="AA64550" s="50"/>
      <c r="AE64550" s="50"/>
    </row>
    <row r="64551" spans="23:31">
      <c r="W64551" s="50"/>
      <c r="AA64551" s="50"/>
      <c r="AE64551" s="50"/>
    </row>
    <row r="64552" spans="23:31">
      <c r="W64552" s="50"/>
      <c r="AA64552" s="50"/>
      <c r="AE64552" s="50"/>
    </row>
    <row r="64553" spans="23:31">
      <c r="W64553" s="50"/>
      <c r="AA64553" s="50"/>
      <c r="AE64553" s="50"/>
    </row>
    <row r="64554" spans="23:31">
      <c r="W64554" s="50"/>
      <c r="AA64554" s="50"/>
      <c r="AE64554" s="50"/>
    </row>
    <row r="64555" spans="23:31">
      <c r="W64555" s="50"/>
      <c r="AA64555" s="50"/>
      <c r="AE64555" s="50"/>
    </row>
    <row r="64556" spans="23:31">
      <c r="W64556" s="50"/>
      <c r="AA64556" s="50"/>
      <c r="AE64556" s="50"/>
    </row>
    <row r="64557" spans="23:31">
      <c r="W64557" s="50"/>
      <c r="AA64557" s="50"/>
      <c r="AE64557" s="50"/>
    </row>
    <row r="64558" spans="23:31">
      <c r="W64558" s="50"/>
      <c r="AA64558" s="50"/>
      <c r="AE64558" s="50"/>
    </row>
    <row r="64559" spans="23:31">
      <c r="W64559" s="50"/>
      <c r="AA64559" s="50"/>
      <c r="AE64559" s="50"/>
    </row>
    <row r="64560" spans="23:31">
      <c r="W64560" s="50"/>
      <c r="AA64560" s="50"/>
      <c r="AE64560" s="50"/>
    </row>
    <row r="64561" spans="23:31">
      <c r="W64561" s="50"/>
      <c r="AA64561" s="50"/>
      <c r="AE64561" s="50"/>
    </row>
    <row r="64562" spans="23:31">
      <c r="W64562" s="50"/>
      <c r="AA64562" s="50"/>
      <c r="AE64562" s="50"/>
    </row>
    <row r="64563" spans="23:31">
      <c r="W64563" s="50"/>
      <c r="AA64563" s="50"/>
      <c r="AE64563" s="50"/>
    </row>
    <row r="64564" spans="23:31">
      <c r="W64564" s="50"/>
      <c r="AA64564" s="50"/>
      <c r="AE64564" s="50"/>
    </row>
    <row r="64565" spans="23:31">
      <c r="W64565" s="50"/>
      <c r="AA64565" s="50"/>
      <c r="AE64565" s="50"/>
    </row>
    <row r="64566" spans="23:31">
      <c r="W64566" s="50"/>
      <c r="AA64566" s="50"/>
      <c r="AE64566" s="50"/>
    </row>
    <row r="64567" spans="23:31">
      <c r="W64567" s="50"/>
      <c r="AA64567" s="50"/>
      <c r="AE64567" s="50"/>
    </row>
    <row r="64568" spans="23:31">
      <c r="W64568" s="50"/>
      <c r="AA64568" s="50"/>
      <c r="AE64568" s="50"/>
    </row>
    <row r="64569" spans="23:31">
      <c r="W64569" s="50"/>
      <c r="AA64569" s="50"/>
      <c r="AE64569" s="50"/>
    </row>
    <row r="64570" spans="23:31">
      <c r="W64570" s="50"/>
      <c r="AA64570" s="50"/>
      <c r="AE64570" s="50"/>
    </row>
    <row r="64571" spans="23:31">
      <c r="W64571" s="50"/>
      <c r="AA64571" s="50"/>
      <c r="AE64571" s="50"/>
    </row>
    <row r="64572" spans="23:31">
      <c r="W64572" s="50"/>
      <c r="AA64572" s="50"/>
      <c r="AE64572" s="50"/>
    </row>
    <row r="64573" spans="23:31">
      <c r="W64573" s="50"/>
      <c r="AA64573" s="50"/>
      <c r="AE64573" s="50"/>
    </row>
    <row r="64574" spans="23:31">
      <c r="W64574" s="50"/>
      <c r="AA64574" s="50"/>
      <c r="AE64574" s="50"/>
    </row>
    <row r="64575" spans="23:31">
      <c r="W64575" s="50"/>
      <c r="AA64575" s="50"/>
      <c r="AE64575" s="50"/>
    </row>
    <row r="64576" spans="23:31">
      <c r="W64576" s="50"/>
      <c r="AA64576" s="50"/>
      <c r="AE64576" s="50"/>
    </row>
    <row r="64577" spans="23:31">
      <c r="W64577" s="50"/>
      <c r="AA64577" s="50"/>
      <c r="AE64577" s="50"/>
    </row>
    <row r="64578" spans="23:31">
      <c r="W64578" s="50"/>
      <c r="AA64578" s="50"/>
      <c r="AE64578" s="50"/>
    </row>
    <row r="64579" spans="23:31">
      <c r="W64579" s="50"/>
      <c r="AA64579" s="50"/>
      <c r="AE64579" s="50"/>
    </row>
    <row r="64580" spans="23:31">
      <c r="W64580" s="50"/>
      <c r="AA64580" s="50"/>
      <c r="AE64580" s="50"/>
    </row>
    <row r="64581" spans="23:31">
      <c r="W64581" s="50"/>
      <c r="AA64581" s="50"/>
      <c r="AE64581" s="50"/>
    </row>
    <row r="64582" spans="23:31">
      <c r="W64582" s="50"/>
      <c r="AA64582" s="50"/>
      <c r="AE64582" s="50"/>
    </row>
    <row r="64583" spans="23:31">
      <c r="W64583" s="50"/>
      <c r="AA64583" s="50"/>
      <c r="AE64583" s="50"/>
    </row>
    <row r="64584" spans="23:31">
      <c r="W64584" s="50"/>
      <c r="AA64584" s="50"/>
      <c r="AE64584" s="50"/>
    </row>
    <row r="64585" spans="23:31">
      <c r="W64585" s="50"/>
      <c r="AA64585" s="50"/>
      <c r="AE64585" s="50"/>
    </row>
    <row r="64586" spans="23:31">
      <c r="W64586" s="50"/>
      <c r="AA64586" s="50"/>
      <c r="AE64586" s="50"/>
    </row>
    <row r="64587" spans="23:31">
      <c r="W64587" s="50"/>
      <c r="AA64587" s="50"/>
      <c r="AE64587" s="50"/>
    </row>
    <row r="64588" spans="23:31">
      <c r="W64588" s="50"/>
      <c r="AA64588" s="50"/>
      <c r="AE64588" s="50"/>
    </row>
    <row r="64589" spans="23:31">
      <c r="W64589" s="50"/>
      <c r="AA64589" s="50"/>
      <c r="AE64589" s="50"/>
    </row>
    <row r="64590" spans="23:31">
      <c r="W64590" s="50"/>
      <c r="AA64590" s="50"/>
      <c r="AE64590" s="50"/>
    </row>
    <row r="64591" spans="23:31">
      <c r="W64591" s="50"/>
      <c r="AA64591" s="50"/>
      <c r="AE64591" s="50"/>
    </row>
    <row r="64592" spans="23:31">
      <c r="W64592" s="50"/>
      <c r="AA64592" s="50"/>
      <c r="AE64592" s="50"/>
    </row>
    <row r="64593" spans="23:31">
      <c r="W64593" s="50"/>
      <c r="AA64593" s="50"/>
      <c r="AE64593" s="50"/>
    </row>
    <row r="64594" spans="23:31">
      <c r="W64594" s="50"/>
      <c r="AA64594" s="50"/>
      <c r="AE64594" s="50"/>
    </row>
    <row r="64595" spans="23:31">
      <c r="W64595" s="50"/>
      <c r="AA64595" s="50"/>
      <c r="AE64595" s="50"/>
    </row>
    <row r="64596" spans="23:31">
      <c r="W64596" s="50"/>
      <c r="AA64596" s="50"/>
      <c r="AE64596" s="50"/>
    </row>
    <row r="64597" spans="23:31">
      <c r="W64597" s="50"/>
      <c r="AA64597" s="50"/>
      <c r="AE64597" s="50"/>
    </row>
    <row r="64598" spans="23:31">
      <c r="W64598" s="50"/>
      <c r="AA64598" s="50"/>
      <c r="AE64598" s="50"/>
    </row>
    <row r="64599" spans="23:31">
      <c r="W64599" s="50"/>
      <c r="AA64599" s="50"/>
      <c r="AE64599" s="50"/>
    </row>
    <row r="64600" spans="23:31">
      <c r="W64600" s="50"/>
      <c r="AA64600" s="50"/>
      <c r="AE64600" s="50"/>
    </row>
    <row r="64601" spans="23:31">
      <c r="W64601" s="50"/>
      <c r="AA64601" s="50"/>
      <c r="AE64601" s="50"/>
    </row>
    <row r="64602" spans="23:31">
      <c r="W64602" s="50"/>
      <c r="AA64602" s="50"/>
      <c r="AE64602" s="50"/>
    </row>
    <row r="64603" spans="23:31">
      <c r="W64603" s="50"/>
      <c r="AA64603" s="50"/>
      <c r="AE64603" s="50"/>
    </row>
    <row r="64604" spans="23:31">
      <c r="W64604" s="50"/>
      <c r="AA64604" s="50"/>
      <c r="AE64604" s="50"/>
    </row>
    <row r="64605" spans="23:31">
      <c r="W64605" s="50"/>
      <c r="AA64605" s="50"/>
      <c r="AE64605" s="50"/>
    </row>
    <row r="64606" spans="23:31">
      <c r="W64606" s="50"/>
      <c r="AA64606" s="50"/>
      <c r="AE64606" s="50"/>
    </row>
    <row r="64607" spans="23:31">
      <c r="W64607" s="50"/>
      <c r="AA64607" s="50"/>
      <c r="AE64607" s="50"/>
    </row>
    <row r="64608" spans="23:31">
      <c r="W64608" s="50"/>
      <c r="AA64608" s="50"/>
      <c r="AE64608" s="50"/>
    </row>
    <row r="64609" spans="23:31">
      <c r="W64609" s="50"/>
      <c r="AA64609" s="50"/>
      <c r="AE64609" s="50"/>
    </row>
    <row r="64610" spans="23:31">
      <c r="W64610" s="50"/>
      <c r="AA64610" s="50"/>
      <c r="AE64610" s="50"/>
    </row>
    <row r="64611" spans="23:31">
      <c r="W64611" s="50"/>
      <c r="AA64611" s="50"/>
      <c r="AE64611" s="50"/>
    </row>
    <row r="64612" spans="23:31">
      <c r="W64612" s="50"/>
      <c r="AA64612" s="50"/>
      <c r="AE64612" s="50"/>
    </row>
    <row r="64613" spans="23:31">
      <c r="W64613" s="50"/>
      <c r="AA64613" s="50"/>
      <c r="AE64613" s="50"/>
    </row>
    <row r="64614" spans="23:31">
      <c r="W64614" s="50"/>
      <c r="AA64614" s="50"/>
      <c r="AE64614" s="50"/>
    </row>
    <row r="64615" spans="23:31">
      <c r="W64615" s="50"/>
      <c r="AA64615" s="50"/>
      <c r="AE64615" s="50"/>
    </row>
    <row r="64616" spans="23:31">
      <c r="W64616" s="50"/>
      <c r="AA64616" s="50"/>
      <c r="AE64616" s="50"/>
    </row>
    <row r="64617" spans="23:31">
      <c r="W64617" s="50"/>
      <c r="AA64617" s="50"/>
      <c r="AE64617" s="50"/>
    </row>
    <row r="64618" spans="23:31">
      <c r="W64618" s="50"/>
      <c r="AA64618" s="50"/>
      <c r="AE64618" s="50"/>
    </row>
    <row r="64619" spans="23:31">
      <c r="W64619" s="50"/>
      <c r="AA64619" s="50"/>
      <c r="AE64619" s="50"/>
    </row>
    <row r="64620" spans="23:31">
      <c r="W64620" s="50"/>
      <c r="AA64620" s="50"/>
      <c r="AE64620" s="50"/>
    </row>
    <row r="64621" spans="23:31">
      <c r="W64621" s="50"/>
      <c r="AA64621" s="50"/>
      <c r="AE64621" s="50"/>
    </row>
    <row r="64622" spans="23:31">
      <c r="W64622" s="50"/>
      <c r="AA64622" s="50"/>
      <c r="AE64622" s="50"/>
    </row>
    <row r="64623" spans="23:31">
      <c r="W64623" s="50"/>
      <c r="AA64623" s="50"/>
      <c r="AE64623" s="50"/>
    </row>
    <row r="64624" spans="23:31">
      <c r="W64624" s="50"/>
      <c r="AA64624" s="50"/>
      <c r="AE64624" s="50"/>
    </row>
    <row r="64625" spans="23:31">
      <c r="W64625" s="50"/>
      <c r="AA64625" s="50"/>
      <c r="AE64625" s="50"/>
    </row>
    <row r="64626" spans="23:31">
      <c r="W64626" s="50"/>
      <c r="AA64626" s="50"/>
      <c r="AE64626" s="50"/>
    </row>
    <row r="64627" spans="23:31">
      <c r="W64627" s="50"/>
      <c r="AA64627" s="50"/>
      <c r="AE64627" s="50"/>
    </row>
    <row r="64628" spans="23:31">
      <c r="W64628" s="50"/>
      <c r="AA64628" s="50"/>
      <c r="AE64628" s="50"/>
    </row>
    <row r="64629" spans="23:31">
      <c r="W64629" s="50"/>
      <c r="AA64629" s="50"/>
      <c r="AE64629" s="50"/>
    </row>
    <row r="64630" spans="23:31">
      <c r="W64630" s="50"/>
      <c r="AA64630" s="50"/>
      <c r="AE64630" s="50"/>
    </row>
    <row r="64631" spans="23:31">
      <c r="W64631" s="50"/>
      <c r="AA64631" s="50"/>
      <c r="AE64631" s="50"/>
    </row>
    <row r="64632" spans="23:31">
      <c r="W64632" s="50"/>
      <c r="AA64632" s="50"/>
      <c r="AE64632" s="50"/>
    </row>
    <row r="64633" spans="23:31">
      <c r="W64633" s="50"/>
      <c r="AA64633" s="50"/>
      <c r="AE64633" s="50"/>
    </row>
    <row r="64634" spans="23:31">
      <c r="W64634" s="50"/>
      <c r="AA64634" s="50"/>
      <c r="AE64634" s="50"/>
    </row>
    <row r="64635" spans="23:31">
      <c r="W64635" s="50"/>
      <c r="AA64635" s="50"/>
      <c r="AE64635" s="50"/>
    </row>
    <row r="64636" spans="23:31">
      <c r="W64636" s="50"/>
      <c r="AA64636" s="50"/>
      <c r="AE64636" s="50"/>
    </row>
    <row r="64637" spans="23:31">
      <c r="W64637" s="50"/>
      <c r="AA64637" s="50"/>
      <c r="AE64637" s="50"/>
    </row>
    <row r="64638" spans="23:31">
      <c r="W64638" s="50"/>
      <c r="AA64638" s="50"/>
      <c r="AE64638" s="50"/>
    </row>
    <row r="64639" spans="23:31">
      <c r="W64639" s="50"/>
      <c r="AA64639" s="50"/>
      <c r="AE64639" s="50"/>
    </row>
    <row r="64640" spans="23:31">
      <c r="W64640" s="50"/>
      <c r="AA64640" s="50"/>
      <c r="AE64640" s="50"/>
    </row>
    <row r="64641" spans="23:31">
      <c r="W64641" s="50"/>
      <c r="AA64641" s="50"/>
      <c r="AE64641" s="50"/>
    </row>
    <row r="64642" spans="23:31">
      <c r="W64642" s="50"/>
      <c r="AA64642" s="50"/>
      <c r="AE64642" s="50"/>
    </row>
    <row r="64643" spans="23:31">
      <c r="W64643" s="50"/>
      <c r="AA64643" s="50"/>
      <c r="AE64643" s="50"/>
    </row>
    <row r="64644" spans="23:31">
      <c r="W64644" s="50"/>
      <c r="AA64644" s="50"/>
      <c r="AE64644" s="50"/>
    </row>
    <row r="64645" spans="23:31">
      <c r="W64645" s="50"/>
      <c r="AA64645" s="50"/>
      <c r="AE64645" s="50"/>
    </row>
    <row r="64646" spans="23:31">
      <c r="W64646" s="50"/>
      <c r="AA64646" s="50"/>
      <c r="AE64646" s="50"/>
    </row>
    <row r="64647" spans="23:31">
      <c r="W64647" s="50"/>
      <c r="AA64647" s="50"/>
      <c r="AE64647" s="50"/>
    </row>
    <row r="64648" spans="23:31">
      <c r="W64648" s="50"/>
      <c r="AA64648" s="50"/>
      <c r="AE64648" s="50"/>
    </row>
    <row r="64649" spans="23:31">
      <c r="W64649" s="50"/>
      <c r="AA64649" s="50"/>
      <c r="AE64649" s="50"/>
    </row>
    <row r="64650" spans="23:31">
      <c r="W64650" s="50"/>
      <c r="AA64650" s="50"/>
      <c r="AE64650" s="50"/>
    </row>
    <row r="64651" spans="23:31">
      <c r="W64651" s="50"/>
      <c r="AA64651" s="50"/>
      <c r="AE64651" s="50"/>
    </row>
    <row r="64652" spans="23:31">
      <c r="W64652" s="50"/>
      <c r="AA64652" s="50"/>
      <c r="AE64652" s="50"/>
    </row>
    <row r="64653" spans="23:31">
      <c r="W64653" s="50"/>
      <c r="AA64653" s="50"/>
      <c r="AE64653" s="50"/>
    </row>
    <row r="64654" spans="23:31">
      <c r="W64654" s="50"/>
      <c r="AA64654" s="50"/>
      <c r="AE64654" s="50"/>
    </row>
    <row r="64655" spans="23:31">
      <c r="W64655" s="50"/>
      <c r="AA64655" s="50"/>
      <c r="AE64655" s="50"/>
    </row>
    <row r="64656" spans="23:31">
      <c r="W64656" s="50"/>
      <c r="AA64656" s="50"/>
      <c r="AE64656" s="50"/>
    </row>
    <row r="64657" spans="23:31">
      <c r="W64657" s="50"/>
      <c r="AA64657" s="50"/>
      <c r="AE64657" s="50"/>
    </row>
    <row r="64658" spans="23:31">
      <c r="W64658" s="50"/>
      <c r="AA64658" s="50"/>
      <c r="AE64658" s="50"/>
    </row>
    <row r="64659" spans="23:31">
      <c r="W64659" s="50"/>
      <c r="AA64659" s="50"/>
      <c r="AE64659" s="50"/>
    </row>
    <row r="64660" spans="23:31">
      <c r="W64660" s="50"/>
      <c r="AA64660" s="50"/>
      <c r="AE64660" s="50"/>
    </row>
    <row r="64661" spans="23:31">
      <c r="W64661" s="50"/>
      <c r="AA64661" s="50"/>
      <c r="AE64661" s="50"/>
    </row>
    <row r="64662" spans="23:31">
      <c r="W64662" s="50"/>
      <c r="AA64662" s="50"/>
      <c r="AE64662" s="50"/>
    </row>
    <row r="64663" spans="23:31">
      <c r="W64663" s="50"/>
      <c r="AA64663" s="50"/>
      <c r="AE64663" s="50"/>
    </row>
    <row r="64664" spans="23:31">
      <c r="W64664" s="50"/>
      <c r="AA64664" s="50"/>
      <c r="AE64664" s="50"/>
    </row>
    <row r="64665" spans="23:31">
      <c r="W64665" s="50"/>
      <c r="AA64665" s="50"/>
      <c r="AE64665" s="50"/>
    </row>
    <row r="64666" spans="23:31">
      <c r="W64666" s="50"/>
      <c r="AA64666" s="50"/>
      <c r="AE64666" s="50"/>
    </row>
    <row r="64667" spans="23:31">
      <c r="W64667" s="50"/>
      <c r="AA64667" s="50"/>
      <c r="AE64667" s="50"/>
    </row>
    <row r="64668" spans="23:31">
      <c r="W64668" s="50"/>
      <c r="AA64668" s="50"/>
      <c r="AE64668" s="50"/>
    </row>
    <row r="64669" spans="23:31">
      <c r="W64669" s="50"/>
      <c r="AA64669" s="50"/>
      <c r="AE64669" s="50"/>
    </row>
    <row r="64670" spans="23:31">
      <c r="W64670" s="50"/>
      <c r="AA64670" s="50"/>
      <c r="AE64670" s="50"/>
    </row>
    <row r="64671" spans="23:31">
      <c r="W64671" s="50"/>
      <c r="AA64671" s="50"/>
      <c r="AE64671" s="50"/>
    </row>
    <row r="64672" spans="23:31">
      <c r="W64672" s="50"/>
      <c r="AA64672" s="50"/>
      <c r="AE64672" s="50"/>
    </row>
    <row r="64673" spans="23:31">
      <c r="W64673" s="50"/>
      <c r="AA64673" s="50"/>
      <c r="AE64673" s="50"/>
    </row>
    <row r="64674" spans="23:31">
      <c r="W64674" s="50"/>
      <c r="AA64674" s="50"/>
      <c r="AE64674" s="50"/>
    </row>
    <row r="64675" spans="23:31">
      <c r="W64675" s="50"/>
      <c r="AA64675" s="50"/>
      <c r="AE64675" s="50"/>
    </row>
    <row r="64676" spans="23:31">
      <c r="W64676" s="50"/>
      <c r="AA64676" s="50"/>
      <c r="AE64676" s="50"/>
    </row>
    <row r="64677" spans="23:31">
      <c r="W64677" s="50"/>
      <c r="AA64677" s="50"/>
      <c r="AE64677" s="50"/>
    </row>
    <row r="64678" spans="23:31">
      <c r="W64678" s="50"/>
      <c r="AA64678" s="50"/>
      <c r="AE64678" s="50"/>
    </row>
    <row r="64679" spans="23:31">
      <c r="W64679" s="50"/>
      <c r="AA64679" s="50"/>
      <c r="AE64679" s="50"/>
    </row>
    <row r="64680" spans="23:31">
      <c r="W64680" s="50"/>
      <c r="AA64680" s="50"/>
      <c r="AE64680" s="50"/>
    </row>
    <row r="64681" spans="23:31">
      <c r="W64681" s="50"/>
      <c r="AA64681" s="50"/>
      <c r="AE64681" s="50"/>
    </row>
    <row r="64682" spans="23:31">
      <c r="W64682" s="50"/>
      <c r="AA64682" s="50"/>
      <c r="AE64682" s="50"/>
    </row>
    <row r="64683" spans="23:31">
      <c r="W64683" s="50"/>
      <c r="AA64683" s="50"/>
      <c r="AE64683" s="50"/>
    </row>
    <row r="64684" spans="23:31">
      <c r="W64684" s="50"/>
      <c r="AA64684" s="50"/>
      <c r="AE64684" s="50"/>
    </row>
    <row r="64685" spans="23:31">
      <c r="W64685" s="50"/>
      <c r="AA64685" s="50"/>
      <c r="AE64685" s="50"/>
    </row>
    <row r="64686" spans="23:31">
      <c r="W64686" s="50"/>
      <c r="AA64686" s="50"/>
      <c r="AE64686" s="50"/>
    </row>
    <row r="64687" spans="23:31">
      <c r="W64687" s="50"/>
      <c r="AA64687" s="50"/>
      <c r="AE64687" s="50"/>
    </row>
    <row r="64688" spans="23:31">
      <c r="W64688" s="50"/>
      <c r="AA64688" s="50"/>
      <c r="AE64688" s="50"/>
    </row>
    <row r="64689" spans="23:31">
      <c r="W64689" s="50"/>
      <c r="AA64689" s="50"/>
      <c r="AE64689" s="50"/>
    </row>
    <row r="64690" spans="23:31">
      <c r="W64690" s="50"/>
      <c r="AA64690" s="50"/>
      <c r="AE64690" s="50"/>
    </row>
    <row r="64691" spans="23:31">
      <c r="W64691" s="50"/>
      <c r="AA64691" s="50"/>
      <c r="AE64691" s="50"/>
    </row>
    <row r="64692" spans="23:31">
      <c r="W64692" s="50"/>
      <c r="AA64692" s="50"/>
      <c r="AE64692" s="50"/>
    </row>
    <row r="64693" spans="23:31">
      <c r="W64693" s="50"/>
      <c r="AA64693" s="50"/>
      <c r="AE64693" s="50"/>
    </row>
    <row r="64694" spans="23:31">
      <c r="W64694" s="50"/>
      <c r="AA64694" s="50"/>
      <c r="AE64694" s="50"/>
    </row>
    <row r="64695" spans="23:31">
      <c r="W64695" s="50"/>
      <c r="AA64695" s="50"/>
      <c r="AE64695" s="50"/>
    </row>
    <row r="64696" spans="23:31">
      <c r="W64696" s="50"/>
      <c r="AA64696" s="50"/>
      <c r="AE64696" s="50"/>
    </row>
    <row r="64697" spans="23:31">
      <c r="W64697" s="50"/>
      <c r="AA64697" s="50"/>
      <c r="AE64697" s="50"/>
    </row>
    <row r="64698" spans="23:31">
      <c r="W64698" s="50"/>
      <c r="AA64698" s="50"/>
      <c r="AE64698" s="50"/>
    </row>
    <row r="64699" spans="23:31">
      <c r="W64699" s="50"/>
      <c r="AA64699" s="50"/>
      <c r="AE64699" s="50"/>
    </row>
    <row r="64700" spans="23:31">
      <c r="W64700" s="50"/>
      <c r="AA64700" s="50"/>
      <c r="AE64700" s="50"/>
    </row>
    <row r="64701" spans="23:31">
      <c r="W64701" s="50"/>
      <c r="AA64701" s="50"/>
      <c r="AE64701" s="50"/>
    </row>
    <row r="64702" spans="23:31">
      <c r="W64702" s="50"/>
      <c r="AA64702" s="50"/>
      <c r="AE64702" s="50"/>
    </row>
    <row r="64703" spans="23:31">
      <c r="W64703" s="50"/>
      <c r="AA64703" s="50"/>
      <c r="AE64703" s="50"/>
    </row>
    <row r="64704" spans="23:31">
      <c r="W64704" s="50"/>
      <c r="AA64704" s="50"/>
      <c r="AE64704" s="50"/>
    </row>
    <row r="64705" spans="23:31">
      <c r="W64705" s="50"/>
      <c r="AA64705" s="50"/>
      <c r="AE64705" s="50"/>
    </row>
    <row r="64706" spans="23:31">
      <c r="W64706" s="50"/>
      <c r="AA64706" s="50"/>
      <c r="AE64706" s="50"/>
    </row>
    <row r="64707" spans="23:31">
      <c r="W64707" s="50"/>
      <c r="AA64707" s="50"/>
      <c r="AE64707" s="50"/>
    </row>
    <row r="64708" spans="23:31">
      <c r="W64708" s="50"/>
      <c r="AA64708" s="50"/>
      <c r="AE64708" s="50"/>
    </row>
    <row r="64709" spans="23:31">
      <c r="W64709" s="50"/>
      <c r="AA64709" s="50"/>
      <c r="AE64709" s="50"/>
    </row>
    <row r="64710" spans="23:31">
      <c r="W64710" s="50"/>
      <c r="AA64710" s="50"/>
      <c r="AE64710" s="50"/>
    </row>
    <row r="64711" spans="23:31">
      <c r="W64711" s="50"/>
      <c r="AA64711" s="50"/>
      <c r="AE64711" s="50"/>
    </row>
    <row r="64712" spans="23:31">
      <c r="W64712" s="50"/>
      <c r="AA64712" s="50"/>
      <c r="AE64712" s="50"/>
    </row>
    <row r="64713" spans="23:31">
      <c r="W64713" s="50"/>
      <c r="AA64713" s="50"/>
      <c r="AE64713" s="50"/>
    </row>
    <row r="64714" spans="23:31">
      <c r="W64714" s="50"/>
      <c r="AA64714" s="50"/>
      <c r="AE64714" s="50"/>
    </row>
    <row r="64715" spans="23:31">
      <c r="W64715" s="50"/>
      <c r="AA64715" s="50"/>
      <c r="AE64715" s="50"/>
    </row>
    <row r="64716" spans="23:31">
      <c r="W64716" s="50"/>
      <c r="AA64716" s="50"/>
      <c r="AE64716" s="50"/>
    </row>
    <row r="64717" spans="23:31">
      <c r="W64717" s="50"/>
      <c r="AA64717" s="50"/>
      <c r="AE64717" s="50"/>
    </row>
    <row r="64718" spans="23:31">
      <c r="W64718" s="50"/>
      <c r="AA64718" s="50"/>
      <c r="AE64718" s="50"/>
    </row>
    <row r="64719" spans="23:31">
      <c r="W64719" s="50"/>
      <c r="AA64719" s="50"/>
      <c r="AE64719" s="50"/>
    </row>
    <row r="64720" spans="23:31">
      <c r="W64720" s="50"/>
      <c r="AA64720" s="50"/>
      <c r="AE64720" s="50"/>
    </row>
    <row r="64721" spans="23:31">
      <c r="W64721" s="50"/>
      <c r="AA64721" s="50"/>
      <c r="AE64721" s="50"/>
    </row>
    <row r="64722" spans="23:31">
      <c r="W64722" s="50"/>
      <c r="AA64722" s="50"/>
      <c r="AE64722" s="50"/>
    </row>
    <row r="64723" spans="23:31">
      <c r="W64723" s="50"/>
      <c r="AA64723" s="50"/>
      <c r="AE64723" s="50"/>
    </row>
    <row r="64724" spans="23:31">
      <c r="W64724" s="50"/>
      <c r="AA64724" s="50"/>
      <c r="AE64724" s="50"/>
    </row>
    <row r="64725" spans="23:31">
      <c r="W64725" s="50"/>
      <c r="AA64725" s="50"/>
      <c r="AE64725" s="50"/>
    </row>
    <row r="64726" spans="23:31">
      <c r="W64726" s="50"/>
      <c r="AA64726" s="50"/>
      <c r="AE64726" s="50"/>
    </row>
    <row r="64727" spans="23:31">
      <c r="W64727" s="50"/>
      <c r="AA64727" s="50"/>
      <c r="AE64727" s="50"/>
    </row>
    <row r="64728" spans="23:31">
      <c r="W64728" s="50"/>
      <c r="AA64728" s="50"/>
      <c r="AE64728" s="50"/>
    </row>
    <row r="64729" spans="23:31">
      <c r="W64729" s="50"/>
      <c r="AA64729" s="50"/>
      <c r="AE64729" s="50"/>
    </row>
    <row r="64730" spans="23:31">
      <c r="W64730" s="50"/>
      <c r="AA64730" s="50"/>
      <c r="AE64730" s="50"/>
    </row>
    <row r="64731" spans="23:31">
      <c r="W64731" s="50"/>
      <c r="AA64731" s="50"/>
      <c r="AE64731" s="50"/>
    </row>
    <row r="64732" spans="23:31">
      <c r="W64732" s="50"/>
      <c r="AA64732" s="50"/>
      <c r="AE64732" s="50"/>
    </row>
    <row r="64733" spans="23:31">
      <c r="W64733" s="50"/>
      <c r="AA64733" s="50"/>
      <c r="AE64733" s="50"/>
    </row>
    <row r="64734" spans="23:31">
      <c r="W64734" s="50"/>
      <c r="AA64734" s="50"/>
      <c r="AE64734" s="50"/>
    </row>
    <row r="64735" spans="23:31">
      <c r="W64735" s="50"/>
      <c r="AA64735" s="50"/>
      <c r="AE64735" s="50"/>
    </row>
    <row r="64736" spans="23:31">
      <c r="W64736" s="50"/>
      <c r="AA64736" s="50"/>
      <c r="AE64736" s="50"/>
    </row>
    <row r="64737" spans="23:31">
      <c r="W64737" s="50"/>
      <c r="AA64737" s="50"/>
      <c r="AE64737" s="50"/>
    </row>
    <row r="64738" spans="23:31">
      <c r="W64738" s="50"/>
      <c r="AA64738" s="50"/>
      <c r="AE64738" s="50"/>
    </row>
    <row r="64739" spans="23:31">
      <c r="W64739" s="50"/>
      <c r="AA64739" s="50"/>
      <c r="AE64739" s="50"/>
    </row>
    <row r="64740" spans="23:31">
      <c r="W64740" s="50"/>
      <c r="AA64740" s="50"/>
      <c r="AE64740" s="50"/>
    </row>
    <row r="64741" spans="23:31">
      <c r="W64741" s="50"/>
      <c r="AA64741" s="50"/>
      <c r="AE64741" s="50"/>
    </row>
    <row r="64742" spans="23:31">
      <c r="W64742" s="50"/>
      <c r="AA64742" s="50"/>
      <c r="AE64742" s="50"/>
    </row>
    <row r="64743" spans="23:31">
      <c r="W64743" s="50"/>
      <c r="AA64743" s="50"/>
      <c r="AE64743" s="50"/>
    </row>
    <row r="64744" spans="23:31">
      <c r="W64744" s="50"/>
      <c r="AA64744" s="50"/>
      <c r="AE64744" s="50"/>
    </row>
    <row r="64745" spans="23:31">
      <c r="W64745" s="50"/>
      <c r="AA64745" s="50"/>
      <c r="AE64745" s="50"/>
    </row>
    <row r="64746" spans="23:31">
      <c r="W64746" s="50"/>
      <c r="AA64746" s="50"/>
      <c r="AE64746" s="50"/>
    </row>
    <row r="64747" spans="23:31">
      <c r="W64747" s="50"/>
      <c r="AA64747" s="50"/>
      <c r="AE64747" s="50"/>
    </row>
    <row r="64748" spans="23:31">
      <c r="W64748" s="50"/>
      <c r="AA64748" s="50"/>
      <c r="AE64748" s="50"/>
    </row>
    <row r="64749" spans="23:31">
      <c r="W64749" s="50"/>
      <c r="AA64749" s="50"/>
      <c r="AE64749" s="50"/>
    </row>
    <row r="64750" spans="23:31">
      <c r="W64750" s="50"/>
      <c r="AA64750" s="50"/>
      <c r="AE64750" s="50"/>
    </row>
    <row r="64751" spans="23:31">
      <c r="W64751" s="50"/>
      <c r="AA64751" s="50"/>
      <c r="AE64751" s="50"/>
    </row>
    <row r="64752" spans="23:31">
      <c r="W64752" s="50"/>
      <c r="AA64752" s="50"/>
      <c r="AE64752" s="50"/>
    </row>
    <row r="64753" spans="23:31">
      <c r="W64753" s="50"/>
      <c r="AA64753" s="50"/>
      <c r="AE64753" s="50"/>
    </row>
    <row r="64754" spans="23:31">
      <c r="W64754" s="50"/>
      <c r="AA64754" s="50"/>
      <c r="AE64754" s="50"/>
    </row>
    <row r="64755" spans="23:31">
      <c r="W64755" s="50"/>
      <c r="AA64755" s="50"/>
      <c r="AE64755" s="50"/>
    </row>
    <row r="64756" spans="23:31">
      <c r="W64756" s="50"/>
      <c r="AA64756" s="50"/>
      <c r="AE64756" s="50"/>
    </row>
    <row r="64757" spans="23:31">
      <c r="W64757" s="50"/>
      <c r="AA64757" s="50"/>
      <c r="AE64757" s="50"/>
    </row>
    <row r="64758" spans="23:31">
      <c r="W64758" s="50"/>
      <c r="AA64758" s="50"/>
      <c r="AE64758" s="50"/>
    </row>
    <row r="64759" spans="23:31">
      <c r="W64759" s="50"/>
      <c r="AA64759" s="50"/>
      <c r="AE64759" s="50"/>
    </row>
    <row r="64760" spans="23:31">
      <c r="W64760" s="50"/>
      <c r="AA64760" s="50"/>
      <c r="AE64760" s="50"/>
    </row>
    <row r="64761" spans="23:31">
      <c r="W64761" s="50"/>
      <c r="AA64761" s="50"/>
      <c r="AE64761" s="50"/>
    </row>
    <row r="64762" spans="23:31">
      <c r="W64762" s="50"/>
      <c r="AA64762" s="50"/>
      <c r="AE64762" s="50"/>
    </row>
    <row r="64763" spans="23:31">
      <c r="W64763" s="50"/>
      <c r="AA64763" s="50"/>
      <c r="AE64763" s="50"/>
    </row>
    <row r="64764" spans="23:31">
      <c r="W64764" s="50"/>
      <c r="AA64764" s="50"/>
      <c r="AE64764" s="50"/>
    </row>
    <row r="64765" spans="23:31">
      <c r="W64765" s="50"/>
      <c r="AA64765" s="50"/>
      <c r="AE64765" s="50"/>
    </row>
    <row r="64766" spans="23:31">
      <c r="W64766" s="50"/>
      <c r="AA64766" s="50"/>
      <c r="AE64766" s="50"/>
    </row>
    <row r="64767" spans="23:31">
      <c r="W64767" s="50"/>
      <c r="AA64767" s="50"/>
      <c r="AE64767" s="50"/>
    </row>
    <row r="64768" spans="23:31">
      <c r="W64768" s="50"/>
      <c r="AA64768" s="50"/>
      <c r="AE64768" s="50"/>
    </row>
    <row r="64769" spans="23:31">
      <c r="W64769" s="50"/>
      <c r="AA64769" s="50"/>
      <c r="AE64769" s="50"/>
    </row>
    <row r="64770" spans="23:31">
      <c r="W64770" s="50"/>
      <c r="AA64770" s="50"/>
      <c r="AE64770" s="50"/>
    </row>
    <row r="64771" spans="23:31">
      <c r="W64771" s="50"/>
      <c r="AA64771" s="50"/>
      <c r="AE64771" s="50"/>
    </row>
    <row r="64772" spans="23:31">
      <c r="W64772" s="50"/>
      <c r="AA64772" s="50"/>
      <c r="AE64772" s="50"/>
    </row>
    <row r="64773" spans="23:31">
      <c r="W64773" s="50"/>
      <c r="AA64773" s="50"/>
      <c r="AE64773" s="50"/>
    </row>
    <row r="64774" spans="23:31">
      <c r="W64774" s="50"/>
      <c r="AA64774" s="50"/>
      <c r="AE64774" s="50"/>
    </row>
    <row r="64775" spans="23:31">
      <c r="W64775" s="50"/>
      <c r="AA64775" s="50"/>
      <c r="AE64775" s="50"/>
    </row>
    <row r="64776" spans="23:31">
      <c r="W64776" s="50"/>
      <c r="AA64776" s="50"/>
      <c r="AE64776" s="50"/>
    </row>
    <row r="64777" spans="23:31">
      <c r="W64777" s="50"/>
      <c r="AA64777" s="50"/>
      <c r="AE64777" s="50"/>
    </row>
    <row r="64778" spans="23:31">
      <c r="W64778" s="50"/>
      <c r="AA64778" s="50"/>
      <c r="AE64778" s="50"/>
    </row>
    <row r="64779" spans="23:31">
      <c r="W64779" s="50"/>
      <c r="AA64779" s="50"/>
      <c r="AE64779" s="50"/>
    </row>
    <row r="64780" spans="23:31">
      <c r="W64780" s="50"/>
      <c r="AA64780" s="50"/>
      <c r="AE64780" s="50"/>
    </row>
    <row r="64781" spans="23:31">
      <c r="W64781" s="50"/>
      <c r="AA64781" s="50"/>
      <c r="AE64781" s="50"/>
    </row>
    <row r="64782" spans="23:31">
      <c r="W64782" s="50"/>
      <c r="AA64782" s="50"/>
      <c r="AE64782" s="50"/>
    </row>
    <row r="64783" spans="23:31">
      <c r="W64783" s="50"/>
      <c r="AA64783" s="50"/>
      <c r="AE64783" s="50"/>
    </row>
    <row r="64784" spans="23:31">
      <c r="W64784" s="50"/>
      <c r="AA64784" s="50"/>
      <c r="AE64784" s="50"/>
    </row>
    <row r="64785" spans="23:31">
      <c r="W64785" s="50"/>
      <c r="AA64785" s="50"/>
      <c r="AE64785" s="50"/>
    </row>
    <row r="64786" spans="23:31">
      <c r="W64786" s="50"/>
      <c r="AA64786" s="50"/>
      <c r="AE64786" s="50"/>
    </row>
    <row r="64787" spans="23:31">
      <c r="W64787" s="50"/>
      <c r="AA64787" s="50"/>
      <c r="AE64787" s="50"/>
    </row>
    <row r="64788" spans="23:31">
      <c r="W64788" s="50"/>
      <c r="AA64788" s="50"/>
      <c r="AE64788" s="50"/>
    </row>
    <row r="64789" spans="23:31">
      <c r="W64789" s="50"/>
      <c r="AA64789" s="50"/>
      <c r="AE64789" s="50"/>
    </row>
    <row r="64790" spans="23:31">
      <c r="W64790" s="50"/>
      <c r="AA64790" s="50"/>
      <c r="AE64790" s="50"/>
    </row>
    <row r="64791" spans="23:31">
      <c r="W64791" s="50"/>
      <c r="AA64791" s="50"/>
      <c r="AE64791" s="50"/>
    </row>
    <row r="64792" spans="23:31">
      <c r="W64792" s="50"/>
      <c r="AA64792" s="50"/>
      <c r="AE64792" s="50"/>
    </row>
    <row r="64793" spans="23:31">
      <c r="W64793" s="50"/>
      <c r="AA64793" s="50"/>
      <c r="AE64793" s="50"/>
    </row>
    <row r="64794" spans="23:31">
      <c r="W64794" s="50"/>
      <c r="AA64794" s="50"/>
      <c r="AE64794" s="50"/>
    </row>
    <row r="64795" spans="23:31">
      <c r="W64795" s="50"/>
      <c r="AA64795" s="50"/>
      <c r="AE64795" s="50"/>
    </row>
    <row r="64796" spans="23:31">
      <c r="W64796" s="50"/>
      <c r="AA64796" s="50"/>
      <c r="AE64796" s="50"/>
    </row>
    <row r="64797" spans="23:31">
      <c r="W64797" s="50"/>
      <c r="AA64797" s="50"/>
      <c r="AE64797" s="50"/>
    </row>
    <row r="64798" spans="23:31">
      <c r="W64798" s="50"/>
      <c r="AA64798" s="50"/>
      <c r="AE64798" s="50"/>
    </row>
    <row r="64799" spans="23:31">
      <c r="W64799" s="50"/>
      <c r="AA64799" s="50"/>
      <c r="AE64799" s="50"/>
    </row>
    <row r="64800" spans="23:31">
      <c r="W64800" s="50"/>
      <c r="AA64800" s="50"/>
      <c r="AE64800" s="50"/>
    </row>
    <row r="64801" spans="23:31">
      <c r="W64801" s="50"/>
      <c r="AA64801" s="50"/>
      <c r="AE64801" s="50"/>
    </row>
    <row r="64802" spans="23:31">
      <c r="W64802" s="50"/>
      <c r="AA64802" s="50"/>
      <c r="AE64802" s="50"/>
    </row>
    <row r="64803" spans="23:31">
      <c r="W64803" s="50"/>
      <c r="AA64803" s="50"/>
      <c r="AE64803" s="50"/>
    </row>
    <row r="64804" spans="23:31">
      <c r="W64804" s="50"/>
      <c r="AA64804" s="50"/>
      <c r="AE64804" s="50"/>
    </row>
    <row r="64805" spans="23:31">
      <c r="W64805" s="50"/>
      <c r="AA64805" s="50"/>
      <c r="AE64805" s="50"/>
    </row>
    <row r="64806" spans="23:31">
      <c r="W64806" s="50"/>
      <c r="AA64806" s="50"/>
      <c r="AE64806" s="50"/>
    </row>
    <row r="64807" spans="23:31">
      <c r="W64807" s="50"/>
      <c r="AA64807" s="50"/>
      <c r="AE64807" s="50"/>
    </row>
    <row r="64808" spans="23:31">
      <c r="W64808" s="50"/>
      <c r="AA64808" s="50"/>
      <c r="AE64808" s="50"/>
    </row>
    <row r="64809" spans="23:31">
      <c r="W64809" s="50"/>
      <c r="AA64809" s="50"/>
      <c r="AE64809" s="50"/>
    </row>
    <row r="64810" spans="23:31">
      <c r="W64810" s="50"/>
      <c r="AA64810" s="50"/>
      <c r="AE64810" s="50"/>
    </row>
    <row r="64811" spans="23:31">
      <c r="W64811" s="50"/>
      <c r="AA64811" s="50"/>
      <c r="AE64811" s="50"/>
    </row>
    <row r="64812" spans="23:31">
      <c r="W64812" s="50"/>
      <c r="AA64812" s="50"/>
      <c r="AE64812" s="50"/>
    </row>
    <row r="64813" spans="23:31">
      <c r="W64813" s="50"/>
      <c r="AA64813" s="50"/>
      <c r="AE64813" s="50"/>
    </row>
    <row r="64814" spans="23:31">
      <c r="W64814" s="50"/>
      <c r="AA64814" s="50"/>
      <c r="AE64814" s="50"/>
    </row>
    <row r="64815" spans="23:31">
      <c r="W64815" s="50"/>
      <c r="AA64815" s="50"/>
      <c r="AE64815" s="50"/>
    </row>
    <row r="64816" spans="23:31">
      <c r="W64816" s="50"/>
      <c r="AA64816" s="50"/>
      <c r="AE64816" s="50"/>
    </row>
    <row r="64817" spans="23:31">
      <c r="W64817" s="50"/>
      <c r="AA64817" s="50"/>
      <c r="AE64817" s="50"/>
    </row>
    <row r="64818" spans="23:31">
      <c r="W64818" s="50"/>
      <c r="AA64818" s="50"/>
      <c r="AE64818" s="50"/>
    </row>
    <row r="64819" spans="23:31">
      <c r="W64819" s="50"/>
      <c r="AA64819" s="50"/>
      <c r="AE64819" s="50"/>
    </row>
    <row r="64820" spans="23:31">
      <c r="W64820" s="50"/>
      <c r="AA64820" s="50"/>
      <c r="AE64820" s="50"/>
    </row>
    <row r="64821" spans="23:31">
      <c r="W64821" s="50"/>
      <c r="AA64821" s="50"/>
      <c r="AE64821" s="50"/>
    </row>
    <row r="64822" spans="23:31">
      <c r="W64822" s="50"/>
      <c r="AA64822" s="50"/>
      <c r="AE64822" s="50"/>
    </row>
    <row r="64823" spans="23:31">
      <c r="W64823" s="50"/>
      <c r="AA64823" s="50"/>
      <c r="AE64823" s="50"/>
    </row>
    <row r="64824" spans="23:31">
      <c r="W64824" s="50"/>
      <c r="AA64824" s="50"/>
      <c r="AE64824" s="50"/>
    </row>
    <row r="64825" spans="23:31">
      <c r="W64825" s="50"/>
      <c r="AA64825" s="50"/>
      <c r="AE64825" s="50"/>
    </row>
    <row r="64826" spans="23:31">
      <c r="W64826" s="50"/>
      <c r="AA64826" s="50"/>
      <c r="AE64826" s="50"/>
    </row>
    <row r="64827" spans="23:31">
      <c r="W64827" s="50"/>
      <c r="AA64827" s="50"/>
      <c r="AE64827" s="50"/>
    </row>
    <row r="64828" spans="23:31">
      <c r="W64828" s="50"/>
      <c r="AA64828" s="50"/>
      <c r="AE64828" s="50"/>
    </row>
    <row r="64829" spans="23:31">
      <c r="W64829" s="50"/>
      <c r="AA64829" s="50"/>
      <c r="AE64829" s="50"/>
    </row>
    <row r="64830" spans="23:31">
      <c r="W64830" s="50"/>
      <c r="AA64830" s="50"/>
      <c r="AE64830" s="50"/>
    </row>
    <row r="64831" spans="23:31">
      <c r="W64831" s="50"/>
      <c r="AA64831" s="50"/>
      <c r="AE64831" s="50"/>
    </row>
    <row r="64832" spans="23:31">
      <c r="W64832" s="50"/>
      <c r="AA64832" s="50"/>
      <c r="AE64832" s="50"/>
    </row>
    <row r="64833" spans="23:31">
      <c r="W64833" s="50"/>
      <c r="AA64833" s="50"/>
      <c r="AE64833" s="50"/>
    </row>
    <row r="64834" spans="23:31">
      <c r="W64834" s="50"/>
      <c r="AA64834" s="50"/>
      <c r="AE64834" s="50"/>
    </row>
    <row r="64835" spans="23:31">
      <c r="W64835" s="50"/>
      <c r="AA64835" s="50"/>
      <c r="AE64835" s="50"/>
    </row>
    <row r="64836" spans="23:31">
      <c r="W64836" s="50"/>
      <c r="AA64836" s="50"/>
      <c r="AE64836" s="50"/>
    </row>
    <row r="64837" spans="23:31">
      <c r="W64837" s="50"/>
      <c r="AA64837" s="50"/>
      <c r="AE64837" s="50"/>
    </row>
    <row r="64838" spans="23:31">
      <c r="W64838" s="50"/>
      <c r="AA64838" s="50"/>
      <c r="AE64838" s="50"/>
    </row>
    <row r="64839" spans="23:31">
      <c r="W64839" s="50"/>
      <c r="AA64839" s="50"/>
      <c r="AE64839" s="50"/>
    </row>
    <row r="64840" spans="23:31">
      <c r="W64840" s="50"/>
      <c r="AA64840" s="50"/>
      <c r="AE64840" s="50"/>
    </row>
    <row r="64841" spans="23:31">
      <c r="W64841" s="50"/>
      <c r="AA64841" s="50"/>
      <c r="AE64841" s="50"/>
    </row>
    <row r="64842" spans="23:31">
      <c r="W64842" s="50"/>
      <c r="AA64842" s="50"/>
      <c r="AE64842" s="50"/>
    </row>
    <row r="64843" spans="23:31">
      <c r="W64843" s="50"/>
      <c r="AA64843" s="50"/>
      <c r="AE64843" s="50"/>
    </row>
    <row r="64844" spans="23:31">
      <c r="W64844" s="50"/>
      <c r="AA64844" s="50"/>
      <c r="AE64844" s="50"/>
    </row>
    <row r="64845" spans="23:31">
      <c r="W64845" s="50"/>
      <c r="AA64845" s="50"/>
      <c r="AE64845" s="50"/>
    </row>
    <row r="64846" spans="23:31">
      <c r="W64846" s="50"/>
      <c r="AA64846" s="50"/>
      <c r="AE64846" s="50"/>
    </row>
    <row r="64847" spans="23:31">
      <c r="W64847" s="50"/>
      <c r="AA64847" s="50"/>
      <c r="AE64847" s="50"/>
    </row>
    <row r="64848" spans="23:31">
      <c r="W64848" s="50"/>
      <c r="AA64848" s="50"/>
      <c r="AE64848" s="50"/>
    </row>
    <row r="64849" spans="23:31">
      <c r="W64849" s="50"/>
      <c r="AA64849" s="50"/>
      <c r="AE64849" s="50"/>
    </row>
    <row r="64850" spans="23:31">
      <c r="W64850" s="50"/>
      <c r="AA64850" s="50"/>
      <c r="AE64850" s="50"/>
    </row>
    <row r="64851" spans="23:31">
      <c r="W64851" s="50"/>
      <c r="AA64851" s="50"/>
      <c r="AE64851" s="50"/>
    </row>
    <row r="64852" spans="23:31">
      <c r="W64852" s="50"/>
      <c r="AA64852" s="50"/>
      <c r="AE64852" s="50"/>
    </row>
    <row r="64853" spans="23:31">
      <c r="W64853" s="50"/>
      <c r="AA64853" s="50"/>
      <c r="AE64853" s="50"/>
    </row>
    <row r="64854" spans="23:31">
      <c r="W64854" s="50"/>
      <c r="AA64854" s="50"/>
      <c r="AE64854" s="50"/>
    </row>
    <row r="64855" spans="23:31">
      <c r="W64855" s="50"/>
      <c r="AA64855" s="50"/>
      <c r="AE64855" s="50"/>
    </row>
    <row r="64856" spans="23:31">
      <c r="W64856" s="50"/>
      <c r="AA64856" s="50"/>
      <c r="AE64856" s="50"/>
    </row>
    <row r="64857" spans="23:31">
      <c r="W64857" s="50"/>
      <c r="AA64857" s="50"/>
      <c r="AE64857" s="50"/>
    </row>
    <row r="64858" spans="23:31">
      <c r="W64858" s="50"/>
      <c r="AA64858" s="50"/>
      <c r="AE64858" s="50"/>
    </row>
    <row r="64859" spans="23:31">
      <c r="W64859" s="50"/>
      <c r="AA64859" s="50"/>
      <c r="AE64859" s="50"/>
    </row>
    <row r="64860" spans="23:31">
      <c r="W64860" s="50"/>
      <c r="AA64860" s="50"/>
      <c r="AE64860" s="50"/>
    </row>
    <row r="64861" spans="23:31">
      <c r="W64861" s="50"/>
      <c r="AA64861" s="50"/>
      <c r="AE64861" s="50"/>
    </row>
    <row r="64862" spans="23:31">
      <c r="W64862" s="50"/>
      <c r="AA64862" s="50"/>
      <c r="AE64862" s="50"/>
    </row>
    <row r="64863" spans="23:31">
      <c r="W64863" s="50"/>
      <c r="AA64863" s="50"/>
      <c r="AE64863" s="50"/>
    </row>
    <row r="64864" spans="23:31">
      <c r="W64864" s="50"/>
      <c r="AA64864" s="50"/>
      <c r="AE64864" s="50"/>
    </row>
    <row r="64865" spans="23:31">
      <c r="W64865" s="50"/>
      <c r="AA64865" s="50"/>
      <c r="AE64865" s="50"/>
    </row>
    <row r="64866" spans="23:31">
      <c r="W64866" s="50"/>
      <c r="AA64866" s="50"/>
      <c r="AE64866" s="50"/>
    </row>
    <row r="64867" spans="23:31">
      <c r="W64867" s="50"/>
      <c r="AA64867" s="50"/>
      <c r="AE64867" s="50"/>
    </row>
    <row r="64868" spans="23:31">
      <c r="W64868" s="50"/>
      <c r="AA64868" s="50"/>
      <c r="AE64868" s="50"/>
    </row>
    <row r="64869" spans="23:31">
      <c r="W64869" s="50"/>
      <c r="AA64869" s="50"/>
      <c r="AE64869" s="50"/>
    </row>
    <row r="64870" spans="23:31">
      <c r="W64870" s="50"/>
      <c r="AA64870" s="50"/>
      <c r="AE64870" s="50"/>
    </row>
    <row r="64871" spans="23:31">
      <c r="W64871" s="50"/>
      <c r="AA64871" s="50"/>
      <c r="AE64871" s="50"/>
    </row>
    <row r="64872" spans="23:31">
      <c r="W64872" s="50"/>
      <c r="AA64872" s="50"/>
      <c r="AE64872" s="50"/>
    </row>
    <row r="64873" spans="23:31">
      <c r="W64873" s="50"/>
      <c r="AA64873" s="50"/>
      <c r="AE64873" s="50"/>
    </row>
    <row r="64874" spans="23:31">
      <c r="W64874" s="50"/>
      <c r="AA64874" s="50"/>
      <c r="AE64874" s="50"/>
    </row>
    <row r="64875" spans="23:31">
      <c r="W64875" s="50"/>
      <c r="AA64875" s="50"/>
      <c r="AE64875" s="50"/>
    </row>
    <row r="64876" spans="23:31">
      <c r="W64876" s="50"/>
      <c r="AA64876" s="50"/>
      <c r="AE64876" s="50"/>
    </row>
    <row r="64877" spans="23:31">
      <c r="W64877" s="50"/>
      <c r="AA64877" s="50"/>
      <c r="AE64877" s="50"/>
    </row>
    <row r="64878" spans="23:31">
      <c r="W64878" s="50"/>
      <c r="AA64878" s="50"/>
      <c r="AE64878" s="50"/>
    </row>
    <row r="64879" spans="23:31">
      <c r="W64879" s="50"/>
      <c r="AA64879" s="50"/>
      <c r="AE64879" s="50"/>
    </row>
    <row r="64880" spans="23:31">
      <c r="W64880" s="50"/>
      <c r="AA64880" s="50"/>
      <c r="AE64880" s="50"/>
    </row>
    <row r="64881" spans="23:31">
      <c r="W64881" s="50"/>
      <c r="AA64881" s="50"/>
      <c r="AE64881" s="50"/>
    </row>
    <row r="64882" spans="23:31">
      <c r="W64882" s="50"/>
      <c r="AA64882" s="50"/>
      <c r="AE64882" s="50"/>
    </row>
    <row r="64883" spans="23:31">
      <c r="W64883" s="50"/>
      <c r="AA64883" s="50"/>
      <c r="AE64883" s="50"/>
    </row>
    <row r="64884" spans="23:31">
      <c r="W64884" s="50"/>
      <c r="AA64884" s="50"/>
      <c r="AE64884" s="50"/>
    </row>
    <row r="64885" spans="23:31">
      <c r="W64885" s="50"/>
      <c r="AA64885" s="50"/>
      <c r="AE64885" s="50"/>
    </row>
    <row r="64886" spans="23:31">
      <c r="W64886" s="50"/>
      <c r="AA64886" s="50"/>
      <c r="AE64886" s="50"/>
    </row>
    <row r="64887" spans="23:31">
      <c r="W64887" s="50"/>
      <c r="AA64887" s="50"/>
      <c r="AE64887" s="50"/>
    </row>
    <row r="64888" spans="23:31">
      <c r="W64888" s="50"/>
      <c r="AA64888" s="50"/>
      <c r="AE64888" s="50"/>
    </row>
    <row r="64889" spans="23:31">
      <c r="W64889" s="50"/>
      <c r="AA64889" s="50"/>
      <c r="AE64889" s="50"/>
    </row>
    <row r="64890" spans="23:31">
      <c r="W64890" s="50"/>
      <c r="AA64890" s="50"/>
      <c r="AE64890" s="50"/>
    </row>
    <row r="64891" spans="23:31">
      <c r="W64891" s="50"/>
      <c r="AA64891" s="50"/>
      <c r="AE64891" s="50"/>
    </row>
    <row r="64892" spans="23:31">
      <c r="W64892" s="50"/>
      <c r="AA64892" s="50"/>
      <c r="AE64892" s="50"/>
    </row>
    <row r="64893" spans="23:31">
      <c r="W64893" s="50"/>
      <c r="AA64893" s="50"/>
      <c r="AE64893" s="50"/>
    </row>
    <row r="64894" spans="23:31">
      <c r="W64894" s="50"/>
      <c r="AA64894" s="50"/>
      <c r="AE64894" s="50"/>
    </row>
    <row r="64895" spans="23:31">
      <c r="W64895" s="50"/>
      <c r="AA64895" s="50"/>
      <c r="AE64895" s="50"/>
    </row>
    <row r="64896" spans="23:31">
      <c r="W64896" s="50"/>
      <c r="AA64896" s="50"/>
      <c r="AE64896" s="50"/>
    </row>
    <row r="64897" spans="23:31">
      <c r="W64897" s="50"/>
      <c r="AA64897" s="50"/>
      <c r="AE64897" s="50"/>
    </row>
    <row r="64898" spans="23:31">
      <c r="W64898" s="50"/>
      <c r="AA64898" s="50"/>
      <c r="AE64898" s="50"/>
    </row>
    <row r="64899" spans="23:31">
      <c r="W64899" s="50"/>
      <c r="AA64899" s="50"/>
      <c r="AE64899" s="50"/>
    </row>
    <row r="64900" spans="23:31">
      <c r="W64900" s="50"/>
      <c r="AA64900" s="50"/>
      <c r="AE64900" s="50"/>
    </row>
    <row r="64901" spans="23:31">
      <c r="W64901" s="50"/>
      <c r="AA64901" s="50"/>
      <c r="AE64901" s="50"/>
    </row>
    <row r="64902" spans="23:31">
      <c r="W64902" s="50"/>
      <c r="AA64902" s="50"/>
      <c r="AE64902" s="50"/>
    </row>
    <row r="64903" spans="23:31">
      <c r="W64903" s="50"/>
      <c r="AA64903" s="50"/>
      <c r="AE64903" s="50"/>
    </row>
    <row r="64904" spans="23:31">
      <c r="W64904" s="50"/>
      <c r="AA64904" s="50"/>
      <c r="AE64904" s="50"/>
    </row>
    <row r="64905" spans="23:31">
      <c r="W64905" s="50"/>
      <c r="AA64905" s="50"/>
      <c r="AE64905" s="50"/>
    </row>
    <row r="64906" spans="23:31">
      <c r="W64906" s="50"/>
      <c r="AA64906" s="50"/>
      <c r="AE64906" s="50"/>
    </row>
    <row r="64907" spans="23:31">
      <c r="W64907" s="50"/>
      <c r="AA64907" s="50"/>
      <c r="AE64907" s="50"/>
    </row>
    <row r="64908" spans="23:31">
      <c r="W64908" s="50"/>
      <c r="AA64908" s="50"/>
      <c r="AE64908" s="50"/>
    </row>
    <row r="64909" spans="23:31">
      <c r="W64909" s="50"/>
      <c r="AA64909" s="50"/>
      <c r="AE64909" s="50"/>
    </row>
    <row r="64910" spans="23:31">
      <c r="W64910" s="50"/>
      <c r="AA64910" s="50"/>
      <c r="AE64910" s="50"/>
    </row>
    <row r="64911" spans="23:31">
      <c r="W64911" s="50"/>
      <c r="AA64911" s="50"/>
      <c r="AE64911" s="50"/>
    </row>
    <row r="64912" spans="23:31">
      <c r="W64912" s="50"/>
      <c r="AA64912" s="50"/>
      <c r="AE64912" s="50"/>
    </row>
    <row r="64913" spans="23:31">
      <c r="W64913" s="50"/>
      <c r="AA64913" s="50"/>
      <c r="AE64913" s="50"/>
    </row>
    <row r="64914" spans="23:31">
      <c r="W64914" s="50"/>
      <c r="AA64914" s="50"/>
      <c r="AE64914" s="50"/>
    </row>
    <row r="64915" spans="23:31">
      <c r="W64915" s="50"/>
      <c r="AA64915" s="50"/>
      <c r="AE64915" s="50"/>
    </row>
    <row r="64916" spans="23:31">
      <c r="W64916" s="50"/>
      <c r="AA64916" s="50"/>
      <c r="AE64916" s="50"/>
    </row>
    <row r="64917" spans="23:31">
      <c r="W64917" s="50"/>
      <c r="AA64917" s="50"/>
      <c r="AE64917" s="50"/>
    </row>
    <row r="64918" spans="23:31">
      <c r="W64918" s="50"/>
      <c r="AA64918" s="50"/>
      <c r="AE64918" s="50"/>
    </row>
    <row r="64919" spans="23:31">
      <c r="W64919" s="50"/>
      <c r="AA64919" s="50"/>
      <c r="AE64919" s="50"/>
    </row>
    <row r="64920" spans="23:31">
      <c r="W64920" s="50"/>
      <c r="AA64920" s="50"/>
      <c r="AE64920" s="50"/>
    </row>
    <row r="64921" spans="23:31">
      <c r="W64921" s="50"/>
      <c r="AA64921" s="50"/>
      <c r="AE64921" s="50"/>
    </row>
    <row r="64922" spans="23:31">
      <c r="W64922" s="50"/>
      <c r="AA64922" s="50"/>
      <c r="AE64922" s="50"/>
    </row>
    <row r="64923" spans="23:31">
      <c r="W64923" s="50"/>
      <c r="AA64923" s="50"/>
      <c r="AE64923" s="50"/>
    </row>
    <row r="64924" spans="23:31">
      <c r="W64924" s="50"/>
      <c r="AA64924" s="50"/>
      <c r="AE64924" s="50"/>
    </row>
    <row r="64925" spans="23:31">
      <c r="W64925" s="50"/>
      <c r="AA64925" s="50"/>
      <c r="AE64925" s="50"/>
    </row>
    <row r="64926" spans="23:31">
      <c r="W64926" s="50"/>
      <c r="AA64926" s="50"/>
      <c r="AE64926" s="50"/>
    </row>
    <row r="64927" spans="23:31">
      <c r="W64927" s="50"/>
      <c r="AA64927" s="50"/>
      <c r="AE64927" s="50"/>
    </row>
    <row r="64928" spans="23:31">
      <c r="W64928" s="50"/>
      <c r="AA64928" s="50"/>
      <c r="AE64928" s="50"/>
    </row>
    <row r="64929" spans="23:31">
      <c r="W64929" s="50"/>
      <c r="AA64929" s="50"/>
      <c r="AE64929" s="50"/>
    </row>
    <row r="64930" spans="23:31">
      <c r="W64930" s="50"/>
      <c r="AA64930" s="50"/>
      <c r="AE64930" s="50"/>
    </row>
    <row r="64931" spans="23:31">
      <c r="W64931" s="50"/>
      <c r="AA64931" s="50"/>
      <c r="AE64931" s="50"/>
    </row>
    <row r="64932" spans="23:31">
      <c r="W64932" s="50"/>
      <c r="AA64932" s="50"/>
      <c r="AE64932" s="50"/>
    </row>
    <row r="64933" spans="23:31">
      <c r="W64933" s="50"/>
      <c r="AA64933" s="50"/>
      <c r="AE64933" s="50"/>
    </row>
    <row r="64934" spans="23:31">
      <c r="W64934" s="50"/>
      <c r="AA64934" s="50"/>
      <c r="AE64934" s="50"/>
    </row>
    <row r="64935" spans="23:31">
      <c r="W64935" s="50"/>
      <c r="AA64935" s="50"/>
      <c r="AE64935" s="50"/>
    </row>
    <row r="64936" spans="23:31">
      <c r="W64936" s="50"/>
      <c r="AA64936" s="50"/>
      <c r="AE64936" s="50"/>
    </row>
    <row r="64937" spans="23:31">
      <c r="W64937" s="50"/>
      <c r="AA64937" s="50"/>
      <c r="AE64937" s="50"/>
    </row>
    <row r="64938" spans="23:31">
      <c r="W64938" s="50"/>
      <c r="AA64938" s="50"/>
      <c r="AE64938" s="50"/>
    </row>
    <row r="64939" spans="23:31">
      <c r="W64939" s="50"/>
      <c r="AA64939" s="50"/>
      <c r="AE64939" s="50"/>
    </row>
    <row r="64940" spans="23:31">
      <c r="W64940" s="50"/>
      <c r="AA64940" s="50"/>
      <c r="AE64940" s="50"/>
    </row>
    <row r="64941" spans="23:31">
      <c r="W64941" s="50"/>
      <c r="AA64941" s="50"/>
      <c r="AE64941" s="50"/>
    </row>
    <row r="64942" spans="23:31">
      <c r="W64942" s="50"/>
      <c r="AA64942" s="50"/>
      <c r="AE64942" s="50"/>
    </row>
    <row r="64943" spans="23:31">
      <c r="W64943" s="50"/>
      <c r="AA64943" s="50"/>
      <c r="AE64943" s="50"/>
    </row>
    <row r="64944" spans="23:31">
      <c r="W64944" s="50"/>
      <c r="AA64944" s="50"/>
      <c r="AE64944" s="50"/>
    </row>
    <row r="64945" spans="23:31">
      <c r="W64945" s="50"/>
      <c r="AA64945" s="50"/>
      <c r="AE64945" s="50"/>
    </row>
    <row r="64946" spans="23:31">
      <c r="W64946" s="50"/>
      <c r="AA64946" s="50"/>
      <c r="AE64946" s="50"/>
    </row>
    <row r="64947" spans="23:31">
      <c r="W64947" s="50"/>
      <c r="AA64947" s="50"/>
      <c r="AE64947" s="50"/>
    </row>
    <row r="64948" spans="23:31">
      <c r="W64948" s="50"/>
      <c r="AA64948" s="50"/>
      <c r="AE64948" s="50"/>
    </row>
    <row r="64949" spans="23:31">
      <c r="W64949" s="50"/>
      <c r="AA64949" s="50"/>
      <c r="AE64949" s="50"/>
    </row>
    <row r="64950" spans="23:31">
      <c r="W64950" s="50"/>
      <c r="AA64950" s="50"/>
      <c r="AE64950" s="50"/>
    </row>
    <row r="64951" spans="23:31">
      <c r="W64951" s="50"/>
      <c r="AA64951" s="50"/>
      <c r="AE64951" s="50"/>
    </row>
    <row r="64952" spans="23:31">
      <c r="W64952" s="50"/>
      <c r="AA64952" s="50"/>
      <c r="AE64952" s="50"/>
    </row>
    <row r="64953" spans="23:31">
      <c r="W64953" s="50"/>
      <c r="AA64953" s="50"/>
      <c r="AE64953" s="50"/>
    </row>
    <row r="64954" spans="23:31">
      <c r="W64954" s="50"/>
      <c r="AA64954" s="50"/>
      <c r="AE64954" s="50"/>
    </row>
    <row r="64955" spans="23:31">
      <c r="W64955" s="50"/>
      <c r="AA64955" s="50"/>
      <c r="AE64955" s="50"/>
    </row>
    <row r="64956" spans="23:31">
      <c r="W64956" s="50"/>
      <c r="AA64956" s="50"/>
      <c r="AE64956" s="50"/>
    </row>
    <row r="64957" spans="23:31">
      <c r="W64957" s="50"/>
      <c r="AA64957" s="50"/>
      <c r="AE64957" s="50"/>
    </row>
    <row r="64958" spans="23:31">
      <c r="W64958" s="50"/>
      <c r="AA64958" s="50"/>
      <c r="AE64958" s="50"/>
    </row>
    <row r="64959" spans="23:31">
      <c r="W64959" s="50"/>
      <c r="AA64959" s="50"/>
      <c r="AE64959" s="50"/>
    </row>
    <row r="64960" spans="23:31">
      <c r="W64960" s="50"/>
      <c r="AA64960" s="50"/>
      <c r="AE64960" s="50"/>
    </row>
    <row r="64961" spans="23:31">
      <c r="W64961" s="50"/>
      <c r="AA64961" s="50"/>
      <c r="AE64961" s="50"/>
    </row>
    <row r="64962" spans="23:31">
      <c r="W64962" s="50"/>
      <c r="AA64962" s="50"/>
      <c r="AE64962" s="50"/>
    </row>
    <row r="64963" spans="23:31">
      <c r="W64963" s="50"/>
      <c r="AA64963" s="50"/>
      <c r="AE64963" s="50"/>
    </row>
    <row r="64964" spans="23:31">
      <c r="W64964" s="50"/>
      <c r="AA64964" s="50"/>
      <c r="AE64964" s="50"/>
    </row>
    <row r="64965" spans="23:31">
      <c r="W64965" s="50"/>
      <c r="AA64965" s="50"/>
      <c r="AE64965" s="50"/>
    </row>
    <row r="64966" spans="23:31">
      <c r="W64966" s="50"/>
      <c r="AA64966" s="50"/>
      <c r="AE64966" s="50"/>
    </row>
    <row r="64967" spans="23:31">
      <c r="W64967" s="50"/>
      <c r="AA64967" s="50"/>
      <c r="AE64967" s="50"/>
    </row>
    <row r="64968" spans="23:31">
      <c r="W64968" s="50"/>
      <c r="AA64968" s="50"/>
      <c r="AE64968" s="50"/>
    </row>
    <row r="64969" spans="23:31">
      <c r="W64969" s="50"/>
      <c r="AA64969" s="50"/>
      <c r="AE64969" s="50"/>
    </row>
    <row r="64970" spans="23:31">
      <c r="W64970" s="50"/>
      <c r="AA64970" s="50"/>
      <c r="AE64970" s="50"/>
    </row>
    <row r="64971" spans="23:31">
      <c r="W64971" s="50"/>
      <c r="AA64971" s="50"/>
      <c r="AE64971" s="50"/>
    </row>
    <row r="64972" spans="23:31">
      <c r="W64972" s="50"/>
      <c r="AA64972" s="50"/>
      <c r="AE64972" s="50"/>
    </row>
    <row r="64973" spans="23:31">
      <c r="W64973" s="50"/>
      <c r="AA64973" s="50"/>
      <c r="AE64973" s="50"/>
    </row>
    <row r="64974" spans="23:31">
      <c r="W64974" s="50"/>
      <c r="AA64974" s="50"/>
      <c r="AE64974" s="50"/>
    </row>
    <row r="64975" spans="23:31">
      <c r="W64975" s="50"/>
      <c r="AA64975" s="50"/>
      <c r="AE64975" s="50"/>
    </row>
    <row r="64976" spans="23:31">
      <c r="W64976" s="50"/>
      <c r="AA64976" s="50"/>
      <c r="AE64976" s="50"/>
    </row>
    <row r="64977" spans="23:31">
      <c r="W64977" s="50"/>
      <c r="AA64977" s="50"/>
      <c r="AE64977" s="50"/>
    </row>
    <row r="64978" spans="23:31">
      <c r="W64978" s="50"/>
      <c r="AA64978" s="50"/>
      <c r="AE64978" s="50"/>
    </row>
    <row r="64979" spans="23:31">
      <c r="W64979" s="50"/>
      <c r="AA64979" s="50"/>
      <c r="AE64979" s="50"/>
    </row>
    <row r="64980" spans="23:31">
      <c r="W64980" s="50"/>
      <c r="AA64980" s="50"/>
      <c r="AE64980" s="50"/>
    </row>
    <row r="64981" spans="23:31">
      <c r="W64981" s="50"/>
      <c r="AA64981" s="50"/>
      <c r="AE64981" s="50"/>
    </row>
    <row r="64982" spans="23:31">
      <c r="W64982" s="50"/>
      <c r="AA64982" s="50"/>
      <c r="AE64982" s="50"/>
    </row>
    <row r="64983" spans="23:31">
      <c r="W64983" s="50"/>
      <c r="AA64983" s="50"/>
      <c r="AE64983" s="50"/>
    </row>
    <row r="64984" spans="23:31">
      <c r="W64984" s="50"/>
      <c r="AA64984" s="50"/>
      <c r="AE64984" s="50"/>
    </row>
    <row r="64985" spans="23:31">
      <c r="W64985" s="50"/>
      <c r="AA64985" s="50"/>
      <c r="AE64985" s="50"/>
    </row>
    <row r="64986" spans="23:31">
      <c r="W64986" s="50"/>
      <c r="AA64986" s="50"/>
      <c r="AE64986" s="50"/>
    </row>
    <row r="64987" spans="23:31">
      <c r="W64987" s="50"/>
      <c r="AA64987" s="50"/>
      <c r="AE64987" s="50"/>
    </row>
    <row r="64988" spans="23:31">
      <c r="W64988" s="50"/>
      <c r="AA64988" s="50"/>
      <c r="AE64988" s="50"/>
    </row>
    <row r="64989" spans="23:31">
      <c r="W64989" s="50"/>
      <c r="AA64989" s="50"/>
      <c r="AE64989" s="50"/>
    </row>
    <row r="64990" spans="23:31">
      <c r="W64990" s="50"/>
      <c r="AA64990" s="50"/>
      <c r="AE64990" s="50"/>
    </row>
    <row r="64991" spans="23:31">
      <c r="W64991" s="50"/>
      <c r="AA64991" s="50"/>
      <c r="AE64991" s="50"/>
    </row>
    <row r="64992" spans="23:31">
      <c r="W64992" s="50"/>
      <c r="AA64992" s="50"/>
      <c r="AE64992" s="50"/>
    </row>
    <row r="64993" spans="23:31">
      <c r="W64993" s="50"/>
      <c r="AA64993" s="50"/>
      <c r="AE64993" s="50"/>
    </row>
    <row r="64994" spans="23:31">
      <c r="W64994" s="50"/>
      <c r="AA64994" s="50"/>
      <c r="AE64994" s="50"/>
    </row>
    <row r="64995" spans="23:31">
      <c r="W64995" s="50"/>
      <c r="AA64995" s="50"/>
      <c r="AE64995" s="50"/>
    </row>
    <row r="64996" spans="23:31">
      <c r="W64996" s="50"/>
      <c r="AA64996" s="50"/>
      <c r="AE64996" s="50"/>
    </row>
    <row r="64997" spans="23:31">
      <c r="W64997" s="50"/>
      <c r="AA64997" s="50"/>
      <c r="AE64997" s="50"/>
    </row>
    <row r="64998" spans="23:31">
      <c r="W64998" s="50"/>
      <c r="AA64998" s="50"/>
      <c r="AE64998" s="50"/>
    </row>
    <row r="64999" spans="23:31">
      <c r="W64999" s="50"/>
      <c r="AA64999" s="50"/>
      <c r="AE64999" s="50"/>
    </row>
    <row r="65000" spans="23:31">
      <c r="W65000" s="50"/>
      <c r="AA65000" s="50"/>
      <c r="AE65000" s="50"/>
    </row>
    <row r="65001" spans="23:31">
      <c r="W65001" s="50"/>
      <c r="AA65001" s="50"/>
      <c r="AE65001" s="50"/>
    </row>
    <row r="65002" spans="23:31">
      <c r="W65002" s="50"/>
      <c r="AA65002" s="50"/>
      <c r="AE65002" s="50"/>
    </row>
    <row r="65003" spans="23:31">
      <c r="W65003" s="50"/>
      <c r="AA65003" s="50"/>
      <c r="AE65003" s="50"/>
    </row>
    <row r="65004" spans="23:31">
      <c r="W65004" s="50"/>
      <c r="AA65004" s="50"/>
      <c r="AE65004" s="50"/>
    </row>
    <row r="65005" spans="23:31">
      <c r="W65005" s="50"/>
      <c r="AA65005" s="50"/>
      <c r="AE65005" s="50"/>
    </row>
    <row r="65006" spans="23:31">
      <c r="W65006" s="50"/>
      <c r="AA65006" s="50"/>
      <c r="AE65006" s="50"/>
    </row>
    <row r="65007" spans="23:31">
      <c r="W65007" s="50"/>
      <c r="AA65007" s="50"/>
      <c r="AE65007" s="50"/>
    </row>
    <row r="65008" spans="23:31">
      <c r="W65008" s="50"/>
      <c r="AA65008" s="50"/>
      <c r="AE65008" s="50"/>
    </row>
    <row r="65009" spans="23:31">
      <c r="W65009" s="50"/>
      <c r="AA65009" s="50"/>
      <c r="AE65009" s="50"/>
    </row>
    <row r="65010" spans="23:31">
      <c r="W65010" s="50"/>
      <c r="AA65010" s="50"/>
      <c r="AE65010" s="50"/>
    </row>
    <row r="65011" spans="23:31">
      <c r="W65011" s="50"/>
      <c r="AA65011" s="50"/>
      <c r="AE65011" s="50"/>
    </row>
    <row r="65012" spans="23:31">
      <c r="W65012" s="50"/>
      <c r="AA65012" s="50"/>
      <c r="AE65012" s="50"/>
    </row>
    <row r="65013" spans="23:31">
      <c r="W65013" s="50"/>
      <c r="AA65013" s="50"/>
      <c r="AE65013" s="50"/>
    </row>
    <row r="65014" spans="23:31">
      <c r="W65014" s="50"/>
      <c r="AA65014" s="50"/>
      <c r="AE65014" s="50"/>
    </row>
    <row r="65015" spans="23:31">
      <c r="W65015" s="50"/>
      <c r="AA65015" s="50"/>
      <c r="AE65015" s="50"/>
    </row>
    <row r="65016" spans="23:31">
      <c r="W65016" s="50"/>
      <c r="AA65016" s="50"/>
      <c r="AE65016" s="50"/>
    </row>
    <row r="65017" spans="23:31">
      <c r="W65017" s="50"/>
      <c r="AA65017" s="50"/>
      <c r="AE65017" s="50"/>
    </row>
    <row r="65018" spans="23:31">
      <c r="W65018" s="50"/>
      <c r="AA65018" s="50"/>
      <c r="AE65018" s="50"/>
    </row>
    <row r="65019" spans="23:31">
      <c r="W65019" s="50"/>
      <c r="AA65019" s="50"/>
      <c r="AE65019" s="50"/>
    </row>
    <row r="65020" spans="23:31">
      <c r="W65020" s="50"/>
      <c r="AA65020" s="50"/>
      <c r="AE65020" s="50"/>
    </row>
    <row r="65021" spans="23:31">
      <c r="W65021" s="50"/>
      <c r="AA65021" s="50"/>
      <c r="AE65021" s="50"/>
    </row>
    <row r="65022" spans="23:31">
      <c r="W65022" s="50"/>
      <c r="AA65022" s="50"/>
      <c r="AE65022" s="50"/>
    </row>
    <row r="65023" spans="23:31">
      <c r="W65023" s="50"/>
      <c r="AA65023" s="50"/>
      <c r="AE65023" s="50"/>
    </row>
    <row r="65024" spans="23:31">
      <c r="W65024" s="50"/>
      <c r="AA65024" s="50"/>
      <c r="AE65024" s="50"/>
    </row>
    <row r="65025" spans="23:31">
      <c r="W65025" s="50"/>
      <c r="AA65025" s="50"/>
      <c r="AE65025" s="50"/>
    </row>
    <row r="65026" spans="23:31">
      <c r="W65026" s="50"/>
      <c r="AA65026" s="50"/>
      <c r="AE65026" s="50"/>
    </row>
    <row r="65027" spans="23:31">
      <c r="W65027" s="50"/>
      <c r="AA65027" s="50"/>
      <c r="AE65027" s="50"/>
    </row>
    <row r="65028" spans="23:31">
      <c r="W65028" s="50"/>
      <c r="AA65028" s="50"/>
      <c r="AE65028" s="50"/>
    </row>
    <row r="65029" spans="23:31">
      <c r="W65029" s="50"/>
      <c r="AA65029" s="50"/>
      <c r="AE65029" s="50"/>
    </row>
    <row r="65030" spans="23:31">
      <c r="W65030" s="50"/>
      <c r="AA65030" s="50"/>
      <c r="AE65030" s="50"/>
    </row>
    <row r="65031" spans="23:31">
      <c r="W65031" s="50"/>
      <c r="AA65031" s="50"/>
      <c r="AE65031" s="50"/>
    </row>
    <row r="65032" spans="23:31">
      <c r="W65032" s="50"/>
      <c r="AA65032" s="50"/>
      <c r="AE65032" s="50"/>
    </row>
    <row r="65033" spans="23:31">
      <c r="W65033" s="50"/>
      <c r="AA65033" s="50"/>
      <c r="AE65033" s="50"/>
    </row>
    <row r="65034" spans="23:31">
      <c r="W65034" s="50"/>
      <c r="AA65034" s="50"/>
      <c r="AE65034" s="50"/>
    </row>
    <row r="65035" spans="23:31">
      <c r="W65035" s="50"/>
      <c r="AA65035" s="50"/>
      <c r="AE65035" s="50"/>
    </row>
    <row r="65036" spans="23:31">
      <c r="W65036" s="50"/>
      <c r="AA65036" s="50"/>
      <c r="AE65036" s="50"/>
    </row>
    <row r="65037" spans="23:31">
      <c r="W65037" s="50"/>
      <c r="AA65037" s="50"/>
      <c r="AE65037" s="50"/>
    </row>
    <row r="65038" spans="23:31">
      <c r="W65038" s="50"/>
      <c r="AA65038" s="50"/>
      <c r="AE65038" s="50"/>
    </row>
    <row r="65039" spans="23:31">
      <c r="W65039" s="50"/>
      <c r="AA65039" s="50"/>
      <c r="AE65039" s="50"/>
    </row>
    <row r="65040" spans="23:31">
      <c r="W65040" s="50"/>
      <c r="AA65040" s="50"/>
      <c r="AE65040" s="50"/>
    </row>
    <row r="65041" spans="23:31">
      <c r="W65041" s="50"/>
      <c r="AA65041" s="50"/>
      <c r="AE65041" s="50"/>
    </row>
    <row r="65042" spans="23:31">
      <c r="W65042" s="50"/>
      <c r="AA65042" s="50"/>
      <c r="AE65042" s="50"/>
    </row>
    <row r="65043" spans="23:31">
      <c r="W65043" s="50"/>
      <c r="AA65043" s="50"/>
      <c r="AE65043" s="50"/>
    </row>
    <row r="65044" spans="23:31">
      <c r="W65044" s="50"/>
      <c r="AA65044" s="50"/>
      <c r="AE65044" s="50"/>
    </row>
    <row r="65045" spans="23:31">
      <c r="W65045" s="50"/>
      <c r="AA65045" s="50"/>
      <c r="AE65045" s="50"/>
    </row>
    <row r="65046" spans="23:31">
      <c r="W65046" s="50"/>
      <c r="AA65046" s="50"/>
      <c r="AE65046" s="50"/>
    </row>
    <row r="65047" spans="23:31">
      <c r="W65047" s="50"/>
      <c r="AA65047" s="50"/>
      <c r="AE65047" s="50"/>
    </row>
    <row r="65048" spans="23:31">
      <c r="W65048" s="50"/>
      <c r="AA65048" s="50"/>
      <c r="AE65048" s="50"/>
    </row>
    <row r="65049" spans="23:31">
      <c r="W65049" s="50"/>
      <c r="AA65049" s="50"/>
      <c r="AE65049" s="50"/>
    </row>
    <row r="65050" spans="23:31">
      <c r="W65050" s="50"/>
      <c r="AA65050" s="50"/>
      <c r="AE65050" s="50"/>
    </row>
    <row r="65051" spans="23:31">
      <c r="W65051" s="50"/>
      <c r="AA65051" s="50"/>
      <c r="AE65051" s="50"/>
    </row>
    <row r="65052" spans="23:31">
      <c r="W65052" s="50"/>
      <c r="AA65052" s="50"/>
      <c r="AE65052" s="50"/>
    </row>
    <row r="65053" spans="23:31">
      <c r="W65053" s="50"/>
      <c r="AA65053" s="50"/>
      <c r="AE65053" s="50"/>
    </row>
    <row r="65054" spans="23:31">
      <c r="W65054" s="50"/>
      <c r="AA65054" s="50"/>
      <c r="AE65054" s="50"/>
    </row>
    <row r="65055" spans="23:31">
      <c r="W65055" s="50"/>
      <c r="AA65055" s="50"/>
      <c r="AE65055" s="50"/>
    </row>
    <row r="65056" spans="23:31">
      <c r="W65056" s="50"/>
      <c r="AA65056" s="50"/>
      <c r="AE65056" s="50"/>
    </row>
    <row r="65057" spans="23:31">
      <c r="W65057" s="50"/>
      <c r="AA65057" s="50"/>
      <c r="AE65057" s="50"/>
    </row>
    <row r="65058" spans="23:31">
      <c r="W65058" s="50"/>
      <c r="AA65058" s="50"/>
      <c r="AE65058" s="50"/>
    </row>
    <row r="65059" spans="23:31">
      <c r="W65059" s="50"/>
      <c r="AA65059" s="50"/>
      <c r="AE65059" s="50"/>
    </row>
    <row r="65060" spans="23:31">
      <c r="W65060" s="50"/>
      <c r="AA65060" s="50"/>
      <c r="AE65060" s="50"/>
    </row>
    <row r="65061" spans="23:31">
      <c r="W65061" s="50"/>
      <c r="AA65061" s="50"/>
      <c r="AE65061" s="50"/>
    </row>
    <row r="65062" spans="23:31">
      <c r="W65062" s="50"/>
      <c r="AA65062" s="50"/>
      <c r="AE65062" s="50"/>
    </row>
    <row r="65063" spans="23:31">
      <c r="W65063" s="50"/>
      <c r="AA65063" s="50"/>
      <c r="AE65063" s="50"/>
    </row>
    <row r="65064" spans="23:31">
      <c r="W65064" s="50"/>
      <c r="AA65064" s="50"/>
      <c r="AE65064" s="50"/>
    </row>
    <row r="65065" spans="23:31">
      <c r="W65065" s="50"/>
      <c r="AA65065" s="50"/>
      <c r="AE65065" s="50"/>
    </row>
    <row r="65066" spans="23:31">
      <c r="W65066" s="50"/>
      <c r="AA65066" s="50"/>
      <c r="AE65066" s="50"/>
    </row>
    <row r="65067" spans="23:31">
      <c r="W65067" s="50"/>
      <c r="AA65067" s="50"/>
      <c r="AE65067" s="50"/>
    </row>
    <row r="65068" spans="23:31">
      <c r="W65068" s="50"/>
      <c r="AA65068" s="50"/>
      <c r="AE65068" s="50"/>
    </row>
    <row r="65069" spans="23:31">
      <c r="W65069" s="50"/>
      <c r="AA65069" s="50"/>
      <c r="AE65069" s="50"/>
    </row>
    <row r="65070" spans="23:31">
      <c r="W65070" s="50"/>
      <c r="AA65070" s="50"/>
      <c r="AE65070" s="50"/>
    </row>
    <row r="65071" spans="23:31">
      <c r="W65071" s="50"/>
      <c r="AA65071" s="50"/>
      <c r="AE65071" s="50"/>
    </row>
    <row r="65072" spans="23:31">
      <c r="W65072" s="50"/>
      <c r="AA65072" s="50"/>
      <c r="AE65072" s="50"/>
    </row>
    <row r="65073" spans="23:31">
      <c r="W65073" s="50"/>
      <c r="AA65073" s="50"/>
      <c r="AE65073" s="50"/>
    </row>
    <row r="65074" spans="23:31">
      <c r="W65074" s="50"/>
      <c r="AA65074" s="50"/>
      <c r="AE65074" s="50"/>
    </row>
    <row r="65075" spans="23:31">
      <c r="W65075" s="50"/>
      <c r="AA65075" s="50"/>
      <c r="AE65075" s="50"/>
    </row>
    <row r="65076" spans="23:31">
      <c r="W65076" s="50"/>
      <c r="AA65076" s="50"/>
      <c r="AE65076" s="50"/>
    </row>
    <row r="65077" spans="23:31">
      <c r="W65077" s="50"/>
      <c r="AA65077" s="50"/>
      <c r="AE65077" s="50"/>
    </row>
    <row r="65078" spans="23:31">
      <c r="W65078" s="50"/>
      <c r="AA65078" s="50"/>
      <c r="AE65078" s="50"/>
    </row>
    <row r="65079" spans="23:31">
      <c r="W65079" s="50"/>
      <c r="AA65079" s="50"/>
      <c r="AE65079" s="50"/>
    </row>
    <row r="65080" spans="23:31">
      <c r="W65080" s="50"/>
      <c r="AA65080" s="50"/>
      <c r="AE65080" s="50"/>
    </row>
    <row r="65081" spans="23:31">
      <c r="W65081" s="50"/>
      <c r="AA65081" s="50"/>
      <c r="AE65081" s="50"/>
    </row>
    <row r="65082" spans="23:31">
      <c r="W65082" s="50"/>
      <c r="AA65082" s="50"/>
      <c r="AE65082" s="50"/>
    </row>
    <row r="65083" spans="23:31">
      <c r="W65083" s="50"/>
      <c r="AA65083" s="50"/>
      <c r="AE65083" s="50"/>
    </row>
    <row r="65084" spans="23:31">
      <c r="W65084" s="50"/>
      <c r="AA65084" s="50"/>
      <c r="AE65084" s="50"/>
    </row>
    <row r="65085" spans="23:31">
      <c r="W65085" s="50"/>
      <c r="AA65085" s="50"/>
      <c r="AE65085" s="50"/>
    </row>
    <row r="65086" spans="23:31">
      <c r="W65086" s="50"/>
      <c r="AA65086" s="50"/>
      <c r="AE65086" s="50"/>
    </row>
    <row r="65087" spans="23:31">
      <c r="W65087" s="50"/>
      <c r="AA65087" s="50"/>
      <c r="AE65087" s="50"/>
    </row>
    <row r="65088" spans="23:31">
      <c r="W65088" s="50"/>
      <c r="AA65088" s="50"/>
      <c r="AE65088" s="50"/>
    </row>
    <row r="65089" spans="23:31">
      <c r="W65089" s="50"/>
      <c r="AA65089" s="50"/>
      <c r="AE65089" s="50"/>
    </row>
    <row r="65090" spans="23:31">
      <c r="W65090" s="50"/>
      <c r="AA65090" s="50"/>
      <c r="AE65090" s="50"/>
    </row>
    <row r="65091" spans="23:31">
      <c r="W65091" s="50"/>
      <c r="AA65091" s="50"/>
      <c r="AE65091" s="50"/>
    </row>
    <row r="65092" spans="23:31">
      <c r="W65092" s="50"/>
      <c r="AA65092" s="50"/>
      <c r="AE65092" s="50"/>
    </row>
    <row r="65093" spans="23:31">
      <c r="W65093" s="50"/>
      <c r="AA65093" s="50"/>
      <c r="AE65093" s="50"/>
    </row>
    <row r="65094" spans="23:31">
      <c r="W65094" s="50"/>
      <c r="AA65094" s="50"/>
      <c r="AE65094" s="50"/>
    </row>
    <row r="65095" spans="23:31">
      <c r="W65095" s="50"/>
      <c r="AA65095" s="50"/>
      <c r="AE65095" s="50"/>
    </row>
    <row r="65096" spans="23:31">
      <c r="W65096" s="50"/>
      <c r="AA65096" s="50"/>
      <c r="AE65096" s="50"/>
    </row>
    <row r="65097" spans="23:31">
      <c r="W65097" s="50"/>
      <c r="AA65097" s="50"/>
      <c r="AE65097" s="50"/>
    </row>
    <row r="65098" spans="23:31">
      <c r="W65098" s="50"/>
      <c r="AA65098" s="50"/>
      <c r="AE65098" s="50"/>
    </row>
    <row r="65099" spans="23:31">
      <c r="W65099" s="50"/>
      <c r="AA65099" s="50"/>
      <c r="AE65099" s="50"/>
    </row>
    <row r="65100" spans="23:31">
      <c r="W65100" s="50"/>
      <c r="AA65100" s="50"/>
      <c r="AE65100" s="50"/>
    </row>
    <row r="65101" spans="23:31">
      <c r="W65101" s="50"/>
      <c r="AA65101" s="50"/>
      <c r="AE65101" s="50"/>
    </row>
    <row r="65102" spans="23:31">
      <c r="W65102" s="50"/>
      <c r="AA65102" s="50"/>
      <c r="AE65102" s="50"/>
    </row>
    <row r="65103" spans="23:31">
      <c r="W65103" s="50"/>
      <c r="AA65103" s="50"/>
      <c r="AE65103" s="50"/>
    </row>
    <row r="65104" spans="23:31">
      <c r="W65104" s="50"/>
      <c r="AA65104" s="50"/>
      <c r="AE65104" s="50"/>
    </row>
    <row r="65105" spans="23:31">
      <c r="W65105" s="50"/>
      <c r="AA65105" s="50"/>
      <c r="AE65105" s="50"/>
    </row>
    <row r="65106" spans="23:31">
      <c r="W65106" s="50"/>
      <c r="AA65106" s="50"/>
      <c r="AE65106" s="50"/>
    </row>
    <row r="65107" spans="23:31">
      <c r="W65107" s="50"/>
      <c r="AA65107" s="50"/>
      <c r="AE65107" s="50"/>
    </row>
    <row r="65108" spans="23:31">
      <c r="W65108" s="50"/>
      <c r="AA65108" s="50"/>
      <c r="AE65108" s="50"/>
    </row>
    <row r="65109" spans="23:31">
      <c r="W65109" s="50"/>
      <c r="AA65109" s="50"/>
      <c r="AE65109" s="50"/>
    </row>
    <row r="65110" spans="23:31">
      <c r="W65110" s="50"/>
      <c r="AA65110" s="50"/>
      <c r="AE65110" s="50"/>
    </row>
    <row r="65111" spans="23:31">
      <c r="W65111" s="50"/>
      <c r="AA65111" s="50"/>
      <c r="AE65111" s="50"/>
    </row>
    <row r="65112" spans="23:31">
      <c r="W65112" s="50"/>
      <c r="AA65112" s="50"/>
      <c r="AE65112" s="50"/>
    </row>
    <row r="65113" spans="23:31">
      <c r="W65113" s="50"/>
      <c r="AA65113" s="50"/>
      <c r="AE65113" s="50"/>
    </row>
    <row r="65114" spans="23:31">
      <c r="W65114" s="50"/>
      <c r="AA65114" s="50"/>
      <c r="AE65114" s="50"/>
    </row>
    <row r="65115" spans="23:31">
      <c r="W65115" s="50"/>
      <c r="AA65115" s="50"/>
      <c r="AE65115" s="50"/>
    </row>
    <row r="65116" spans="23:31">
      <c r="W65116" s="50"/>
      <c r="AA65116" s="50"/>
      <c r="AE65116" s="50"/>
    </row>
    <row r="65117" spans="23:31">
      <c r="W65117" s="50"/>
      <c r="AA65117" s="50"/>
      <c r="AE65117" s="50"/>
    </row>
    <row r="65118" spans="23:31">
      <c r="W65118" s="50"/>
      <c r="AA65118" s="50"/>
      <c r="AE65118" s="50"/>
    </row>
    <row r="65119" spans="23:31">
      <c r="W65119" s="50"/>
      <c r="AA65119" s="50"/>
      <c r="AE65119" s="50"/>
    </row>
    <row r="65120" spans="23:31">
      <c r="W65120" s="50"/>
      <c r="AA65120" s="50"/>
      <c r="AE65120" s="50"/>
    </row>
    <row r="65121" spans="23:31">
      <c r="W65121" s="50"/>
      <c r="AA65121" s="50"/>
      <c r="AE65121" s="50"/>
    </row>
    <row r="65122" spans="23:31">
      <c r="W65122" s="50"/>
      <c r="AA65122" s="50"/>
      <c r="AE65122" s="50"/>
    </row>
    <row r="65123" spans="23:31">
      <c r="W65123" s="50"/>
      <c r="AA65123" s="50"/>
      <c r="AE65123" s="50"/>
    </row>
    <row r="65124" spans="23:31">
      <c r="W65124" s="50"/>
      <c r="AA65124" s="50"/>
      <c r="AE65124" s="50"/>
    </row>
    <row r="65125" spans="23:31">
      <c r="W65125" s="50"/>
      <c r="AA65125" s="50"/>
      <c r="AE65125" s="50"/>
    </row>
    <row r="65126" spans="23:31">
      <c r="W65126" s="50"/>
      <c r="AA65126" s="50"/>
      <c r="AE65126" s="50"/>
    </row>
    <row r="65127" spans="23:31">
      <c r="W65127" s="50"/>
      <c r="AA65127" s="50"/>
      <c r="AE65127" s="50"/>
    </row>
    <row r="65128" spans="23:31">
      <c r="W65128" s="50"/>
      <c r="AA65128" s="50"/>
      <c r="AE65128" s="50"/>
    </row>
    <row r="65129" spans="23:31">
      <c r="W65129" s="50"/>
      <c r="AA65129" s="50"/>
      <c r="AE65129" s="50"/>
    </row>
    <row r="65130" spans="23:31">
      <c r="W65130" s="50"/>
      <c r="AA65130" s="50"/>
      <c r="AE65130" s="50"/>
    </row>
    <row r="65131" spans="23:31">
      <c r="W65131" s="50"/>
      <c r="AA65131" s="50"/>
      <c r="AE65131" s="50"/>
    </row>
    <row r="65132" spans="23:31">
      <c r="W65132" s="50"/>
      <c r="AA65132" s="50"/>
      <c r="AE65132" s="50"/>
    </row>
    <row r="65133" spans="23:31">
      <c r="W65133" s="50"/>
      <c r="AA65133" s="50"/>
      <c r="AE65133" s="50"/>
    </row>
    <row r="65134" spans="23:31">
      <c r="W65134" s="50"/>
      <c r="AA65134" s="50"/>
      <c r="AE65134" s="50"/>
    </row>
    <row r="65135" spans="23:31">
      <c r="W65135" s="50"/>
      <c r="AA65135" s="50"/>
      <c r="AE65135" s="50"/>
    </row>
    <row r="65136" spans="23:31">
      <c r="W65136" s="50"/>
      <c r="AA65136" s="50"/>
      <c r="AE65136" s="50"/>
    </row>
    <row r="65137" spans="23:31">
      <c r="W65137" s="50"/>
      <c r="AA65137" s="50"/>
      <c r="AE65137" s="50"/>
    </row>
    <row r="65138" spans="23:31">
      <c r="W65138" s="50"/>
      <c r="AA65138" s="50"/>
      <c r="AE65138" s="50"/>
    </row>
    <row r="65139" spans="23:31">
      <c r="W65139" s="50"/>
      <c r="AA65139" s="50"/>
      <c r="AE65139" s="50"/>
    </row>
    <row r="65140" spans="23:31">
      <c r="W65140" s="50"/>
      <c r="AA65140" s="50"/>
      <c r="AE65140" s="50"/>
    </row>
    <row r="65141" spans="23:31">
      <c r="W65141" s="50"/>
      <c r="AA65141" s="50"/>
      <c r="AE65141" s="50"/>
    </row>
    <row r="65142" spans="23:31">
      <c r="W65142" s="50"/>
      <c r="AA65142" s="50"/>
      <c r="AE65142" s="50"/>
    </row>
    <row r="65143" spans="23:31">
      <c r="W65143" s="50"/>
      <c r="AA65143" s="50"/>
      <c r="AE65143" s="50"/>
    </row>
    <row r="65144" spans="23:31">
      <c r="W65144" s="50"/>
      <c r="AA65144" s="50"/>
      <c r="AE65144" s="50"/>
    </row>
    <row r="65145" spans="23:31">
      <c r="W65145" s="50"/>
      <c r="AA65145" s="50"/>
      <c r="AE65145" s="50"/>
    </row>
    <row r="65146" spans="23:31">
      <c r="W65146" s="50"/>
      <c r="AA65146" s="50"/>
      <c r="AE65146" s="50"/>
    </row>
    <row r="65147" spans="23:31">
      <c r="W65147" s="50"/>
      <c r="AA65147" s="50"/>
      <c r="AE65147" s="50"/>
    </row>
    <row r="65148" spans="23:31">
      <c r="W65148" s="50"/>
      <c r="AA65148" s="50"/>
      <c r="AE65148" s="50"/>
    </row>
    <row r="65149" spans="23:31">
      <c r="W65149" s="50"/>
      <c r="AA65149" s="50"/>
      <c r="AE65149" s="50"/>
    </row>
    <row r="65150" spans="23:31">
      <c r="W65150" s="50"/>
      <c r="AA65150" s="50"/>
      <c r="AE65150" s="50"/>
    </row>
    <row r="65151" spans="23:31">
      <c r="W65151" s="50"/>
      <c r="AA65151" s="50"/>
      <c r="AE65151" s="50"/>
    </row>
    <row r="65152" spans="23:31">
      <c r="W65152" s="50"/>
      <c r="AA65152" s="50"/>
      <c r="AE65152" s="50"/>
    </row>
    <row r="65153" spans="23:31">
      <c r="W65153" s="50"/>
      <c r="AA65153" s="50"/>
      <c r="AE65153" s="50"/>
    </row>
    <row r="65154" spans="23:31">
      <c r="W65154" s="50"/>
      <c r="AA65154" s="50"/>
      <c r="AE65154" s="50"/>
    </row>
    <row r="65155" spans="23:31">
      <c r="W65155" s="50"/>
      <c r="AA65155" s="50"/>
      <c r="AE65155" s="50"/>
    </row>
    <row r="65156" spans="23:31">
      <c r="W65156" s="50"/>
      <c r="AA65156" s="50"/>
      <c r="AE65156" s="50"/>
    </row>
    <row r="65157" spans="23:31">
      <c r="W65157" s="50"/>
      <c r="AA65157" s="50"/>
      <c r="AE65157" s="50"/>
    </row>
    <row r="65158" spans="23:31">
      <c r="W65158" s="50"/>
      <c r="AA65158" s="50"/>
      <c r="AE65158" s="50"/>
    </row>
    <row r="65159" spans="23:31">
      <c r="W65159" s="50"/>
      <c r="AA65159" s="50"/>
      <c r="AE65159" s="50"/>
    </row>
    <row r="65160" spans="23:31">
      <c r="W65160" s="50"/>
      <c r="AA65160" s="50"/>
      <c r="AE65160" s="50"/>
    </row>
    <row r="65161" spans="23:31">
      <c r="W65161" s="50"/>
      <c r="AA65161" s="50"/>
      <c r="AE65161" s="50"/>
    </row>
    <row r="65162" spans="23:31">
      <c r="W65162" s="50"/>
      <c r="AA65162" s="50"/>
      <c r="AE65162" s="50"/>
    </row>
    <row r="65163" spans="23:31">
      <c r="W65163" s="50"/>
      <c r="AA65163" s="50"/>
      <c r="AE65163" s="50"/>
    </row>
    <row r="65164" spans="23:31">
      <c r="W65164" s="50"/>
      <c r="AA65164" s="50"/>
      <c r="AE65164" s="50"/>
    </row>
    <row r="65165" spans="23:31">
      <c r="W65165" s="50"/>
      <c r="AA65165" s="50"/>
      <c r="AE65165" s="50"/>
    </row>
    <row r="65166" spans="23:31">
      <c r="W65166" s="50"/>
      <c r="AA65166" s="50"/>
      <c r="AE65166" s="50"/>
    </row>
    <row r="65167" spans="23:31">
      <c r="W65167" s="50"/>
      <c r="AA65167" s="50"/>
      <c r="AE65167" s="50"/>
    </row>
    <row r="65168" spans="23:31">
      <c r="W65168" s="50"/>
      <c r="AA65168" s="50"/>
      <c r="AE65168" s="50"/>
    </row>
    <row r="65169" spans="23:31">
      <c r="W65169" s="50"/>
      <c r="AA65169" s="50"/>
      <c r="AE65169" s="50"/>
    </row>
    <row r="65170" spans="23:31">
      <c r="W65170" s="50"/>
      <c r="AA65170" s="50"/>
      <c r="AE65170" s="50"/>
    </row>
    <row r="65171" spans="23:31">
      <c r="W65171" s="50"/>
      <c r="AA65171" s="50"/>
      <c r="AE65171" s="50"/>
    </row>
    <row r="65172" spans="23:31">
      <c r="W65172" s="50"/>
      <c r="AA65172" s="50"/>
      <c r="AE65172" s="50"/>
    </row>
    <row r="65173" spans="23:31">
      <c r="W65173" s="50"/>
      <c r="AA65173" s="50"/>
      <c r="AE65173" s="50"/>
    </row>
    <row r="65174" spans="23:31">
      <c r="W65174" s="50"/>
      <c r="AA65174" s="50"/>
      <c r="AE65174" s="50"/>
    </row>
    <row r="65175" spans="23:31">
      <c r="W65175" s="50"/>
      <c r="AA65175" s="50"/>
      <c r="AE65175" s="50"/>
    </row>
    <row r="65176" spans="23:31">
      <c r="W65176" s="50"/>
      <c r="AA65176" s="50"/>
      <c r="AE65176" s="50"/>
    </row>
    <row r="65177" spans="23:31">
      <c r="W65177" s="50"/>
      <c r="AA65177" s="50"/>
      <c r="AE65177" s="50"/>
    </row>
    <row r="65178" spans="23:31">
      <c r="W65178" s="50"/>
      <c r="AA65178" s="50"/>
      <c r="AE65178" s="50"/>
    </row>
    <row r="65179" spans="23:31">
      <c r="W65179" s="50"/>
      <c r="AA65179" s="50"/>
      <c r="AE65179" s="50"/>
    </row>
    <row r="65180" spans="23:31">
      <c r="W65180" s="50"/>
      <c r="AA65180" s="50"/>
      <c r="AE65180" s="50"/>
    </row>
    <row r="65181" spans="23:31">
      <c r="W65181" s="50"/>
      <c r="AA65181" s="50"/>
      <c r="AE65181" s="50"/>
    </row>
    <row r="65182" spans="23:31">
      <c r="W65182" s="50"/>
      <c r="AA65182" s="50"/>
      <c r="AE65182" s="50"/>
    </row>
    <row r="65183" spans="23:31">
      <c r="W65183" s="50"/>
      <c r="AA65183" s="50"/>
      <c r="AE65183" s="50"/>
    </row>
    <row r="65184" spans="23:31">
      <c r="W65184" s="50"/>
      <c r="AA65184" s="50"/>
      <c r="AE65184" s="50"/>
    </row>
    <row r="65185" spans="23:31">
      <c r="W65185" s="50"/>
      <c r="AA65185" s="50"/>
      <c r="AE65185" s="50"/>
    </row>
    <row r="65186" spans="23:31">
      <c r="W65186" s="50"/>
      <c r="AA65186" s="50"/>
      <c r="AE65186" s="50"/>
    </row>
    <row r="65187" spans="23:31">
      <c r="W65187" s="50"/>
      <c r="AA65187" s="50"/>
      <c r="AE65187" s="50"/>
    </row>
    <row r="65188" spans="23:31">
      <c r="W65188" s="50"/>
      <c r="AA65188" s="50"/>
      <c r="AE65188" s="50"/>
    </row>
    <row r="65189" spans="23:31">
      <c r="W65189" s="50"/>
      <c r="AA65189" s="50"/>
      <c r="AE65189" s="50"/>
    </row>
    <row r="65190" spans="23:31">
      <c r="W65190" s="50"/>
      <c r="AA65190" s="50"/>
      <c r="AE65190" s="50"/>
    </row>
    <row r="65191" spans="23:31">
      <c r="W65191" s="50"/>
      <c r="AA65191" s="50"/>
      <c r="AE65191" s="50"/>
    </row>
    <row r="65192" spans="23:31">
      <c r="W65192" s="50"/>
      <c r="AA65192" s="50"/>
      <c r="AE65192" s="50"/>
    </row>
    <row r="65193" spans="23:31">
      <c r="W65193" s="50"/>
      <c r="AA65193" s="50"/>
      <c r="AE65193" s="50"/>
    </row>
    <row r="65194" spans="23:31">
      <c r="W65194" s="50"/>
      <c r="AA65194" s="50"/>
      <c r="AE65194" s="50"/>
    </row>
    <row r="65195" spans="23:31">
      <c r="W65195" s="50"/>
      <c r="AA65195" s="50"/>
      <c r="AE65195" s="50"/>
    </row>
    <row r="65196" spans="23:31">
      <c r="W65196" s="50"/>
      <c r="AA65196" s="50"/>
      <c r="AE65196" s="50"/>
    </row>
    <row r="65197" spans="23:31">
      <c r="W65197" s="50"/>
      <c r="AA65197" s="50"/>
      <c r="AE65197" s="50"/>
    </row>
    <row r="65198" spans="23:31">
      <c r="W65198" s="50"/>
      <c r="AA65198" s="50"/>
      <c r="AE65198" s="50"/>
    </row>
    <row r="65199" spans="23:31">
      <c r="W65199" s="50"/>
      <c r="AA65199" s="50"/>
      <c r="AE65199" s="50"/>
    </row>
    <row r="65200" spans="23:31">
      <c r="W65200" s="50"/>
      <c r="AA65200" s="50"/>
      <c r="AE65200" s="50"/>
    </row>
    <row r="65201" spans="23:31">
      <c r="W65201" s="50"/>
      <c r="AA65201" s="50"/>
      <c r="AE65201" s="50"/>
    </row>
    <row r="65202" spans="23:31">
      <c r="W65202" s="50"/>
      <c r="AA65202" s="50"/>
      <c r="AE65202" s="50"/>
    </row>
    <row r="65203" spans="23:31">
      <c r="W65203" s="50"/>
      <c r="AA65203" s="50"/>
      <c r="AE65203" s="50"/>
    </row>
    <row r="65204" spans="23:31">
      <c r="W65204" s="50"/>
      <c r="AA65204" s="50"/>
      <c r="AE65204" s="50"/>
    </row>
    <row r="65205" spans="23:31">
      <c r="W65205" s="50"/>
      <c r="AA65205" s="50"/>
      <c r="AE65205" s="50"/>
    </row>
    <row r="65206" spans="23:31">
      <c r="W65206" s="50"/>
      <c r="AA65206" s="50"/>
      <c r="AE65206" s="50"/>
    </row>
    <row r="65207" spans="23:31">
      <c r="W65207" s="50"/>
      <c r="AA65207" s="50"/>
      <c r="AE65207" s="50"/>
    </row>
    <row r="65208" spans="23:31">
      <c r="W65208" s="50"/>
      <c r="AA65208" s="50"/>
      <c r="AE65208" s="50"/>
    </row>
    <row r="65209" spans="23:31">
      <c r="W65209" s="50"/>
      <c r="AA65209" s="50"/>
      <c r="AE65209" s="50"/>
    </row>
    <row r="65210" spans="23:31">
      <c r="W65210" s="50"/>
      <c r="AA65210" s="50"/>
      <c r="AE65210" s="50"/>
    </row>
    <row r="65211" spans="23:31">
      <c r="W65211" s="50"/>
      <c r="AA65211" s="50"/>
      <c r="AE65211" s="50"/>
    </row>
    <row r="65212" spans="23:31">
      <c r="W65212" s="50"/>
      <c r="AA65212" s="50"/>
      <c r="AE65212" s="50"/>
    </row>
    <row r="65213" spans="23:31">
      <c r="W65213" s="50"/>
      <c r="AA65213" s="50"/>
      <c r="AE65213" s="50"/>
    </row>
    <row r="65214" spans="23:31">
      <c r="W65214" s="50"/>
      <c r="AA65214" s="50"/>
      <c r="AE65214" s="50"/>
    </row>
    <row r="65215" spans="23:31">
      <c r="W65215" s="50"/>
      <c r="AA65215" s="50"/>
      <c r="AE65215" s="50"/>
    </row>
    <row r="65216" spans="23:31">
      <c r="W65216" s="50"/>
      <c r="AA65216" s="50"/>
      <c r="AE65216" s="50"/>
    </row>
    <row r="65217" spans="23:31">
      <c r="W65217" s="50"/>
      <c r="AA65217" s="50"/>
      <c r="AE65217" s="50"/>
    </row>
    <row r="65218" spans="23:31">
      <c r="W65218" s="50"/>
      <c r="AA65218" s="50"/>
      <c r="AE65218" s="50"/>
    </row>
    <row r="65219" spans="23:31">
      <c r="W65219" s="50"/>
      <c r="AA65219" s="50"/>
      <c r="AE65219" s="50"/>
    </row>
    <row r="65220" spans="23:31">
      <c r="W65220" s="50"/>
      <c r="AA65220" s="50"/>
      <c r="AE65220" s="50"/>
    </row>
    <row r="65221" spans="23:31">
      <c r="W65221" s="50"/>
      <c r="AA65221" s="50"/>
      <c r="AE65221" s="50"/>
    </row>
    <row r="65222" spans="23:31">
      <c r="W65222" s="50"/>
      <c r="AA65222" s="50"/>
      <c r="AE65222" s="50"/>
    </row>
    <row r="65223" spans="23:31">
      <c r="W65223" s="50"/>
      <c r="AA65223" s="50"/>
      <c r="AE65223" s="50"/>
    </row>
    <row r="65224" spans="23:31">
      <c r="W65224" s="50"/>
      <c r="AA65224" s="50"/>
      <c r="AE65224" s="50"/>
    </row>
    <row r="65225" spans="23:31">
      <c r="W65225" s="50"/>
      <c r="AA65225" s="50"/>
      <c r="AE65225" s="50"/>
    </row>
    <row r="65226" spans="23:31">
      <c r="W65226" s="50"/>
      <c r="AA65226" s="50"/>
      <c r="AE65226" s="50"/>
    </row>
    <row r="65227" spans="23:31">
      <c r="W65227" s="50"/>
      <c r="AA65227" s="50"/>
      <c r="AE65227" s="50"/>
    </row>
    <row r="65228" spans="23:31">
      <c r="W65228" s="50"/>
      <c r="AA65228" s="50"/>
      <c r="AE65228" s="50"/>
    </row>
    <row r="65229" spans="23:31">
      <c r="W65229" s="50"/>
      <c r="AA65229" s="50"/>
      <c r="AE65229" s="50"/>
    </row>
    <row r="65230" spans="23:31">
      <c r="W65230" s="50"/>
      <c r="AA65230" s="50"/>
      <c r="AE65230" s="50"/>
    </row>
    <row r="65231" spans="23:31">
      <c r="W65231" s="50"/>
      <c r="AA65231" s="50"/>
      <c r="AE65231" s="50"/>
    </row>
    <row r="65232" spans="23:31">
      <c r="W65232" s="50"/>
      <c r="AA65232" s="50"/>
      <c r="AE65232" s="50"/>
    </row>
    <row r="65233" spans="23:31">
      <c r="W65233" s="50"/>
      <c r="AA65233" s="50"/>
      <c r="AE65233" s="50"/>
    </row>
    <row r="65234" spans="23:31">
      <c r="W65234" s="50"/>
      <c r="AA65234" s="50"/>
      <c r="AE65234" s="50"/>
    </row>
    <row r="65235" spans="23:31">
      <c r="W65235" s="50"/>
      <c r="AA65235" s="50"/>
      <c r="AE65235" s="50"/>
    </row>
    <row r="65236" spans="23:31">
      <c r="W65236" s="50"/>
      <c r="AA65236" s="50"/>
      <c r="AE65236" s="50"/>
    </row>
    <row r="65237" spans="23:31">
      <c r="W65237" s="50"/>
      <c r="AA65237" s="50"/>
      <c r="AE65237" s="50"/>
    </row>
    <row r="65238" spans="23:31">
      <c r="W65238" s="50"/>
      <c r="AA65238" s="50"/>
      <c r="AE65238" s="50"/>
    </row>
    <row r="65239" spans="23:31">
      <c r="W65239" s="50"/>
      <c r="AA65239" s="50"/>
      <c r="AE65239" s="50"/>
    </row>
    <row r="65240" spans="23:31">
      <c r="W65240" s="50"/>
      <c r="AA65240" s="50"/>
      <c r="AE65240" s="50"/>
    </row>
    <row r="65241" spans="23:31">
      <c r="W65241" s="50"/>
      <c r="AA65241" s="50"/>
      <c r="AE65241" s="50"/>
    </row>
    <row r="65242" spans="23:31">
      <c r="W65242" s="50"/>
      <c r="AA65242" s="50"/>
      <c r="AE65242" s="50"/>
    </row>
    <row r="65243" spans="23:31">
      <c r="W65243" s="50"/>
      <c r="AA65243" s="50"/>
      <c r="AE65243" s="50"/>
    </row>
    <row r="65244" spans="23:31">
      <c r="W65244" s="50"/>
      <c r="AA65244" s="50"/>
      <c r="AE65244" s="50"/>
    </row>
    <row r="65245" spans="23:31">
      <c r="W65245" s="50"/>
      <c r="AA65245" s="50"/>
      <c r="AE65245" s="50"/>
    </row>
    <row r="65246" spans="23:31">
      <c r="W65246" s="50"/>
      <c r="AA65246" s="50"/>
      <c r="AE65246" s="50"/>
    </row>
    <row r="65247" spans="23:31">
      <c r="W65247" s="50"/>
      <c r="AA65247" s="50"/>
      <c r="AE65247" s="50"/>
    </row>
    <row r="65248" spans="23:31">
      <c r="W65248" s="50"/>
      <c r="AA65248" s="50"/>
      <c r="AE65248" s="50"/>
    </row>
    <row r="65249" spans="23:31">
      <c r="W65249" s="50"/>
      <c r="AA65249" s="50"/>
      <c r="AE65249" s="50"/>
    </row>
    <row r="65250" spans="23:31">
      <c r="W65250" s="50"/>
      <c r="AA65250" s="50"/>
      <c r="AE65250" s="50"/>
    </row>
    <row r="65251" spans="23:31">
      <c r="W65251" s="50"/>
      <c r="AA65251" s="50"/>
      <c r="AE65251" s="50"/>
    </row>
    <row r="65252" spans="23:31">
      <c r="W65252" s="50"/>
      <c r="AA65252" s="50"/>
      <c r="AE65252" s="50"/>
    </row>
    <row r="65253" spans="23:31">
      <c r="W65253" s="50"/>
      <c r="AA65253" s="50"/>
      <c r="AE65253" s="50"/>
    </row>
    <row r="65254" spans="23:31">
      <c r="W65254" s="50"/>
      <c r="AA65254" s="50"/>
      <c r="AE65254" s="50"/>
    </row>
    <row r="65255" spans="23:31">
      <c r="W65255" s="50"/>
      <c r="AA65255" s="50"/>
      <c r="AE65255" s="50"/>
    </row>
    <row r="65256" spans="23:31">
      <c r="W65256" s="50"/>
      <c r="AA65256" s="50"/>
      <c r="AE65256" s="50"/>
    </row>
    <row r="65257" spans="23:31">
      <c r="W65257" s="50"/>
      <c r="AA65257" s="50"/>
      <c r="AE65257" s="50"/>
    </row>
    <row r="65258" spans="23:31">
      <c r="W65258" s="50"/>
      <c r="AA65258" s="50"/>
      <c r="AE65258" s="50"/>
    </row>
    <row r="65259" spans="23:31">
      <c r="W65259" s="50"/>
      <c r="AA65259" s="50"/>
      <c r="AE65259" s="50"/>
    </row>
    <row r="65260" spans="23:31">
      <c r="W65260" s="50"/>
      <c r="AA65260" s="50"/>
      <c r="AE65260" s="50"/>
    </row>
    <row r="65261" spans="23:31">
      <c r="W65261" s="50"/>
      <c r="AA65261" s="50"/>
      <c r="AE65261" s="50"/>
    </row>
    <row r="65262" spans="23:31">
      <c r="W65262" s="50"/>
      <c r="AA65262" s="50"/>
      <c r="AE65262" s="50"/>
    </row>
    <row r="65263" spans="23:31">
      <c r="W65263" s="50"/>
      <c r="AA65263" s="50"/>
      <c r="AE65263" s="50"/>
    </row>
    <row r="65264" spans="23:31">
      <c r="W65264" s="50"/>
      <c r="AA65264" s="50"/>
      <c r="AE65264" s="50"/>
    </row>
    <row r="65265" spans="23:31">
      <c r="W65265" s="50"/>
      <c r="AA65265" s="50"/>
      <c r="AE65265" s="50"/>
    </row>
    <row r="65266" spans="23:31">
      <c r="W65266" s="50"/>
      <c r="AA65266" s="50"/>
      <c r="AE65266" s="50"/>
    </row>
    <row r="65267" spans="23:31">
      <c r="W65267" s="50"/>
      <c r="AA65267" s="50"/>
      <c r="AE65267" s="50"/>
    </row>
    <row r="65268" spans="23:31">
      <c r="W65268" s="50"/>
      <c r="AA65268" s="50"/>
      <c r="AE65268" s="50"/>
    </row>
    <row r="65269" spans="23:31">
      <c r="W65269" s="50"/>
      <c r="AA65269" s="50"/>
      <c r="AE65269" s="50"/>
    </row>
    <row r="65270" spans="23:31">
      <c r="W65270" s="50"/>
      <c r="AA65270" s="50"/>
      <c r="AE65270" s="50"/>
    </row>
    <row r="65271" spans="23:31">
      <c r="W65271" s="50"/>
      <c r="AA65271" s="50"/>
      <c r="AE65271" s="50"/>
    </row>
    <row r="65272" spans="23:31">
      <c r="W65272" s="50"/>
      <c r="AA65272" s="50"/>
      <c r="AE65272" s="50"/>
    </row>
    <row r="65273" spans="23:31">
      <c r="W65273" s="50"/>
      <c r="AA65273" s="50"/>
      <c r="AE65273" s="50"/>
    </row>
    <row r="65274" spans="23:31">
      <c r="W65274" s="50"/>
      <c r="AA65274" s="50"/>
      <c r="AE65274" s="50"/>
    </row>
    <row r="65275" spans="23:31">
      <c r="W65275" s="50"/>
      <c r="AA65275" s="50"/>
      <c r="AE65275" s="50"/>
    </row>
    <row r="65276" spans="23:31">
      <c r="W65276" s="50"/>
      <c r="AA65276" s="50"/>
      <c r="AE65276" s="50"/>
    </row>
    <row r="65277" spans="23:31">
      <c r="W65277" s="50"/>
      <c r="AA65277" s="50"/>
      <c r="AE65277" s="50"/>
    </row>
    <row r="65278" spans="23:31">
      <c r="W65278" s="50"/>
      <c r="AA65278" s="50"/>
      <c r="AE65278" s="50"/>
    </row>
    <row r="65279" spans="23:31">
      <c r="W65279" s="50"/>
      <c r="AA65279" s="50"/>
      <c r="AE65279" s="50"/>
    </row>
    <row r="65280" spans="23:31">
      <c r="W65280" s="50"/>
      <c r="AA65280" s="50"/>
      <c r="AE65280" s="50"/>
    </row>
    <row r="65281" spans="23:31">
      <c r="W65281" s="50"/>
      <c r="AA65281" s="50"/>
      <c r="AE65281" s="50"/>
    </row>
    <row r="65282" spans="23:31">
      <c r="W65282" s="50"/>
      <c r="AA65282" s="50"/>
      <c r="AE65282" s="50"/>
    </row>
    <row r="65283" spans="23:31">
      <c r="W65283" s="50"/>
      <c r="AA65283" s="50"/>
      <c r="AE65283" s="50"/>
    </row>
    <row r="65284" spans="23:31">
      <c r="W65284" s="50"/>
      <c r="AA65284" s="50"/>
      <c r="AE65284" s="50"/>
    </row>
    <row r="65285" spans="23:31">
      <c r="W65285" s="50"/>
      <c r="AA65285" s="50"/>
      <c r="AE65285" s="50"/>
    </row>
    <row r="65286" spans="23:31">
      <c r="W65286" s="50"/>
      <c r="AA65286" s="50"/>
      <c r="AE65286" s="50"/>
    </row>
    <row r="65287" spans="23:31">
      <c r="W65287" s="50"/>
      <c r="AA65287" s="50"/>
      <c r="AE65287" s="50"/>
    </row>
    <row r="65288" spans="23:31">
      <c r="W65288" s="50"/>
      <c r="AA65288" s="50"/>
      <c r="AE65288" s="50"/>
    </row>
    <row r="65289" spans="23:31">
      <c r="W65289" s="50"/>
      <c r="AA65289" s="50"/>
      <c r="AE65289" s="50"/>
    </row>
    <row r="65290" spans="23:31">
      <c r="W65290" s="50"/>
      <c r="AA65290" s="50"/>
      <c r="AE65290" s="50"/>
    </row>
    <row r="65291" spans="23:31">
      <c r="W65291" s="50"/>
      <c r="AA65291" s="50"/>
      <c r="AE65291" s="50"/>
    </row>
    <row r="65292" spans="23:31">
      <c r="W65292" s="50"/>
      <c r="AA65292" s="50"/>
      <c r="AE65292" s="50"/>
    </row>
    <row r="65293" spans="23:31">
      <c r="W65293" s="50"/>
      <c r="AA65293" s="50"/>
      <c r="AE65293" s="50"/>
    </row>
    <row r="65294" spans="23:31">
      <c r="W65294" s="50"/>
      <c r="AA65294" s="50"/>
      <c r="AE65294" s="50"/>
    </row>
    <row r="65295" spans="23:31">
      <c r="W65295" s="50"/>
      <c r="AA65295" s="50"/>
      <c r="AE65295" s="50"/>
    </row>
    <row r="65296" spans="23:31">
      <c r="W65296" s="50"/>
      <c r="AA65296" s="50"/>
      <c r="AE65296" s="50"/>
    </row>
    <row r="65297" spans="23:31">
      <c r="W65297" s="50"/>
      <c r="AA65297" s="50"/>
      <c r="AE65297" s="50"/>
    </row>
    <row r="65298" spans="23:31">
      <c r="W65298" s="50"/>
      <c r="AA65298" s="50"/>
      <c r="AE65298" s="50"/>
    </row>
    <row r="65299" spans="23:31">
      <c r="W65299" s="50"/>
      <c r="AA65299" s="50"/>
      <c r="AE65299" s="50"/>
    </row>
    <row r="65300" spans="23:31">
      <c r="W65300" s="50"/>
      <c r="AA65300" s="50"/>
      <c r="AE65300" s="50"/>
    </row>
    <row r="65301" spans="23:31">
      <c r="W65301" s="50"/>
      <c r="AA65301" s="50"/>
      <c r="AE65301" s="50"/>
    </row>
    <row r="65302" spans="23:31">
      <c r="W65302" s="50"/>
      <c r="AA65302" s="50"/>
      <c r="AE65302" s="50"/>
    </row>
    <row r="65303" spans="23:31">
      <c r="W65303" s="50"/>
      <c r="AA65303" s="50"/>
      <c r="AE65303" s="50"/>
    </row>
    <row r="65304" spans="23:31">
      <c r="W65304" s="50"/>
      <c r="AA65304" s="50"/>
      <c r="AE65304" s="50"/>
    </row>
    <row r="65305" spans="23:31">
      <c r="W65305" s="50"/>
      <c r="AA65305" s="50"/>
      <c r="AE65305" s="50"/>
    </row>
    <row r="65306" spans="23:31">
      <c r="W65306" s="50"/>
      <c r="AA65306" s="50"/>
      <c r="AE65306" s="50"/>
    </row>
    <row r="65307" spans="23:31">
      <c r="W65307" s="50"/>
      <c r="AA65307" s="50"/>
      <c r="AE65307" s="50"/>
    </row>
    <row r="65308" spans="23:31">
      <c r="W65308" s="50"/>
      <c r="AA65308" s="50"/>
      <c r="AE65308" s="50"/>
    </row>
    <row r="65309" spans="23:31">
      <c r="W65309" s="50"/>
      <c r="AA65309" s="50"/>
      <c r="AE65309" s="50"/>
    </row>
    <row r="65310" spans="23:31">
      <c r="W65310" s="50"/>
      <c r="AA65310" s="50"/>
      <c r="AE65310" s="50"/>
    </row>
    <row r="65311" spans="23:31">
      <c r="W65311" s="50"/>
      <c r="AA65311" s="50"/>
      <c r="AE65311" s="50"/>
    </row>
    <row r="65312" spans="23:31">
      <c r="W65312" s="50"/>
      <c r="AA65312" s="50"/>
      <c r="AE65312" s="50"/>
    </row>
    <row r="65313" spans="23:31">
      <c r="W65313" s="50"/>
      <c r="AA65313" s="50"/>
      <c r="AE65313" s="50"/>
    </row>
    <row r="65314" spans="23:31">
      <c r="W65314" s="50"/>
      <c r="AA65314" s="50"/>
      <c r="AE65314" s="50"/>
    </row>
    <row r="65315" spans="23:31">
      <c r="W65315" s="50"/>
      <c r="AA65315" s="50"/>
      <c r="AE65315" s="50"/>
    </row>
    <row r="65316" spans="23:31">
      <c r="W65316" s="50"/>
      <c r="AA65316" s="50"/>
      <c r="AE65316" s="50"/>
    </row>
    <row r="65317" spans="23:31">
      <c r="W65317" s="50"/>
      <c r="AA65317" s="50"/>
      <c r="AE65317" s="50"/>
    </row>
    <row r="65318" spans="23:31">
      <c r="W65318" s="50"/>
      <c r="AA65318" s="50"/>
      <c r="AE65318" s="50"/>
    </row>
    <row r="65319" spans="23:31">
      <c r="W65319" s="50"/>
      <c r="AA65319" s="50"/>
      <c r="AE65319" s="50"/>
    </row>
    <row r="65320" spans="23:31">
      <c r="W65320" s="50"/>
      <c r="AA65320" s="50"/>
      <c r="AE65320" s="50"/>
    </row>
    <row r="65321" spans="23:31">
      <c r="W65321" s="50"/>
      <c r="AA65321" s="50"/>
      <c r="AE65321" s="50"/>
    </row>
    <row r="65322" spans="23:31">
      <c r="W65322" s="50"/>
      <c r="AA65322" s="50"/>
      <c r="AE65322" s="50"/>
    </row>
    <row r="65323" spans="23:31">
      <c r="W65323" s="50"/>
      <c r="AA65323" s="50"/>
      <c r="AE65323" s="50"/>
    </row>
    <row r="65324" spans="23:31">
      <c r="W65324" s="50"/>
      <c r="AA65324" s="50"/>
      <c r="AE65324" s="50"/>
    </row>
    <row r="65325" spans="23:31">
      <c r="W65325" s="50"/>
      <c r="AA65325" s="50"/>
      <c r="AE65325" s="50"/>
    </row>
    <row r="65326" spans="23:31">
      <c r="W65326" s="50"/>
      <c r="AA65326" s="50"/>
      <c r="AE65326" s="50"/>
    </row>
    <row r="65327" spans="23:31">
      <c r="W65327" s="50"/>
      <c r="AA65327" s="50"/>
      <c r="AE65327" s="50"/>
    </row>
    <row r="65328" spans="23:31">
      <c r="W65328" s="50"/>
      <c r="AA65328" s="50"/>
      <c r="AE65328" s="50"/>
    </row>
    <row r="65329" spans="23:31">
      <c r="W65329" s="50"/>
      <c r="AA65329" s="50"/>
      <c r="AE65329" s="50"/>
    </row>
    <row r="65330" spans="23:31">
      <c r="W65330" s="50"/>
      <c r="AA65330" s="50"/>
      <c r="AE65330" s="50"/>
    </row>
    <row r="65331" spans="23:31">
      <c r="W65331" s="50"/>
      <c r="AA65331" s="50"/>
      <c r="AE65331" s="50"/>
    </row>
    <row r="65332" spans="23:31">
      <c r="W65332" s="50"/>
      <c r="AA65332" s="50"/>
      <c r="AE65332" s="50"/>
    </row>
    <row r="65333" spans="23:31">
      <c r="W65333" s="50"/>
      <c r="AA65333" s="50"/>
      <c r="AE65333" s="50"/>
    </row>
    <row r="65334" spans="23:31">
      <c r="W65334" s="50"/>
      <c r="AA65334" s="50"/>
      <c r="AE65334" s="50"/>
    </row>
    <row r="65335" spans="23:31">
      <c r="W65335" s="50"/>
      <c r="AA65335" s="50"/>
      <c r="AE65335" s="50"/>
    </row>
    <row r="65336" spans="23:31">
      <c r="W65336" s="50"/>
      <c r="AA65336" s="50"/>
      <c r="AE65336" s="50"/>
    </row>
    <row r="65337" spans="23:31">
      <c r="W65337" s="50"/>
      <c r="AA65337" s="50"/>
      <c r="AE65337" s="50"/>
    </row>
    <row r="65338" spans="23:31">
      <c r="W65338" s="50"/>
      <c r="AA65338" s="50"/>
      <c r="AE65338" s="50"/>
    </row>
    <row r="65339" spans="23:31">
      <c r="W65339" s="50"/>
      <c r="AA65339" s="50"/>
      <c r="AE65339" s="50"/>
    </row>
    <row r="65340" spans="23:31">
      <c r="W65340" s="50"/>
      <c r="AA65340" s="50"/>
      <c r="AE65340" s="50"/>
    </row>
    <row r="65341" spans="23:31">
      <c r="W65341" s="50"/>
      <c r="AA65341" s="50"/>
      <c r="AE65341" s="50"/>
    </row>
    <row r="65342" spans="23:31">
      <c r="W65342" s="50"/>
      <c r="AA65342" s="50"/>
      <c r="AE65342" s="50"/>
    </row>
    <row r="65343" spans="23:31">
      <c r="W65343" s="50"/>
      <c r="AA65343" s="50"/>
      <c r="AE65343" s="50"/>
    </row>
    <row r="65344" spans="23:31">
      <c r="W65344" s="50"/>
      <c r="AA65344" s="50"/>
      <c r="AE65344" s="50"/>
    </row>
    <row r="65345" spans="23:31">
      <c r="W65345" s="50"/>
      <c r="AA65345" s="50"/>
      <c r="AE65345" s="50"/>
    </row>
    <row r="65346" spans="23:31">
      <c r="W65346" s="50"/>
      <c r="AA65346" s="50"/>
      <c r="AE65346" s="50"/>
    </row>
    <row r="65347" spans="23:31">
      <c r="W65347" s="50"/>
      <c r="AA65347" s="50"/>
      <c r="AE65347" s="50"/>
    </row>
    <row r="65348" spans="23:31">
      <c r="W65348" s="50"/>
      <c r="AA65348" s="50"/>
      <c r="AE65348" s="50"/>
    </row>
    <row r="65349" spans="23:31">
      <c r="W65349" s="50"/>
      <c r="AA65349" s="50"/>
      <c r="AE65349" s="50"/>
    </row>
    <row r="65350" spans="23:31">
      <c r="W65350" s="50"/>
      <c r="AA65350" s="50"/>
      <c r="AE65350" s="50"/>
    </row>
    <row r="65351" spans="23:31">
      <c r="W65351" s="50"/>
      <c r="AA65351" s="50"/>
      <c r="AE65351" s="50"/>
    </row>
    <row r="65352" spans="23:31">
      <c r="W65352" s="50"/>
      <c r="AA65352" s="50"/>
      <c r="AE65352" s="50"/>
    </row>
    <row r="65353" spans="23:31">
      <c r="W65353" s="50"/>
      <c r="AA65353" s="50"/>
      <c r="AE65353" s="50"/>
    </row>
    <row r="65354" spans="23:31">
      <c r="W65354" s="50"/>
      <c r="AA65354" s="50"/>
      <c r="AE65354" s="50"/>
    </row>
    <row r="65355" spans="23:31">
      <c r="W65355" s="50"/>
      <c r="AA65355" s="50"/>
      <c r="AE65355" s="50"/>
    </row>
    <row r="65356" spans="23:31">
      <c r="W65356" s="50"/>
      <c r="AA65356" s="50"/>
      <c r="AE65356" s="50"/>
    </row>
    <row r="65357" spans="23:31">
      <c r="W65357" s="50"/>
      <c r="AA65357" s="50"/>
      <c r="AE65357" s="50"/>
    </row>
    <row r="65358" spans="23:31">
      <c r="W65358" s="50"/>
      <c r="AA65358" s="50"/>
      <c r="AE65358" s="50"/>
    </row>
    <row r="65359" spans="23:31">
      <c r="W65359" s="50"/>
      <c r="AA65359" s="50"/>
      <c r="AE65359" s="50"/>
    </row>
    <row r="65360" spans="23:31">
      <c r="W65360" s="50"/>
      <c r="AA65360" s="50"/>
      <c r="AE65360" s="50"/>
    </row>
    <row r="65361" spans="23:31">
      <c r="W65361" s="50"/>
      <c r="AA65361" s="50"/>
      <c r="AE65361" s="50"/>
    </row>
    <row r="65362" spans="23:31">
      <c r="W65362" s="50"/>
      <c r="AA65362" s="50"/>
      <c r="AE65362" s="50"/>
    </row>
    <row r="65363" spans="23:31">
      <c r="W65363" s="50"/>
      <c r="AA65363" s="50"/>
      <c r="AE65363" s="50"/>
    </row>
    <row r="65364" spans="23:31">
      <c r="W65364" s="50"/>
      <c r="AA65364" s="50"/>
      <c r="AE65364" s="50"/>
    </row>
    <row r="65365" spans="23:31">
      <c r="W65365" s="50"/>
      <c r="AA65365" s="50"/>
      <c r="AE65365" s="50"/>
    </row>
    <row r="65366" spans="23:31">
      <c r="W65366" s="50"/>
      <c r="AA65366" s="50"/>
      <c r="AE65366" s="50"/>
    </row>
    <row r="65367" spans="23:31">
      <c r="W65367" s="50"/>
      <c r="AA65367" s="50"/>
      <c r="AE65367" s="50"/>
    </row>
    <row r="65368" spans="23:31">
      <c r="W65368" s="50"/>
      <c r="AA65368" s="50"/>
      <c r="AE65368" s="50"/>
    </row>
    <row r="65369" spans="23:31">
      <c r="W65369" s="50"/>
      <c r="AA65369" s="50"/>
      <c r="AE65369" s="50"/>
    </row>
    <row r="65370" spans="23:31">
      <c r="W65370" s="50"/>
      <c r="AA65370" s="50"/>
      <c r="AE65370" s="50"/>
    </row>
    <row r="65371" spans="23:31">
      <c r="W65371" s="50"/>
      <c r="AA65371" s="50"/>
      <c r="AE65371" s="50"/>
    </row>
    <row r="65372" spans="23:31">
      <c r="W65372" s="50"/>
      <c r="AA65372" s="50"/>
      <c r="AE65372" s="50"/>
    </row>
    <row r="65373" spans="23:31">
      <c r="W65373" s="50"/>
      <c r="AA65373" s="50"/>
      <c r="AE65373" s="50"/>
    </row>
    <row r="65374" spans="23:31">
      <c r="W65374" s="50"/>
      <c r="AA65374" s="50"/>
      <c r="AE65374" s="50"/>
    </row>
    <row r="65375" spans="23:31">
      <c r="W65375" s="50"/>
      <c r="AA65375" s="50"/>
      <c r="AE65375" s="50"/>
    </row>
    <row r="65376" spans="23:31">
      <c r="W65376" s="50"/>
      <c r="AA65376" s="50"/>
      <c r="AE65376" s="50"/>
    </row>
    <row r="65377" spans="23:31">
      <c r="W65377" s="50"/>
      <c r="AA65377" s="50"/>
      <c r="AE65377" s="50"/>
    </row>
    <row r="65378" spans="23:31">
      <c r="W65378" s="50"/>
      <c r="AA65378" s="50"/>
      <c r="AE65378" s="50"/>
    </row>
    <row r="65379" spans="23:31">
      <c r="W65379" s="50"/>
      <c r="AA65379" s="50"/>
      <c r="AE65379" s="50"/>
    </row>
    <row r="65380" spans="23:31">
      <c r="W65380" s="50"/>
      <c r="AA65380" s="50"/>
      <c r="AE65380" s="50"/>
    </row>
    <row r="65381" spans="23:31">
      <c r="W65381" s="50"/>
      <c r="AA65381" s="50"/>
      <c r="AE65381" s="50"/>
    </row>
    <row r="65382" spans="23:31">
      <c r="W65382" s="50"/>
      <c r="AA65382" s="50"/>
      <c r="AE65382" s="50"/>
    </row>
    <row r="65383" spans="23:31">
      <c r="W65383" s="50"/>
      <c r="AA65383" s="50"/>
      <c r="AE65383" s="50"/>
    </row>
    <row r="65384" spans="23:31">
      <c r="W65384" s="50"/>
      <c r="AA65384" s="50"/>
      <c r="AE65384" s="50"/>
    </row>
    <row r="65385" spans="23:31">
      <c r="W65385" s="50"/>
      <c r="AA65385" s="50"/>
      <c r="AE65385" s="50"/>
    </row>
    <row r="65386" spans="23:31">
      <c r="W65386" s="50"/>
      <c r="AA65386" s="50"/>
      <c r="AE65386" s="50"/>
    </row>
    <row r="65387" spans="23:31">
      <c r="W65387" s="50"/>
      <c r="AA65387" s="50"/>
      <c r="AE65387" s="50"/>
    </row>
    <row r="65388" spans="23:31">
      <c r="W65388" s="50"/>
      <c r="AA65388" s="50"/>
      <c r="AE65388" s="50"/>
    </row>
    <row r="65389" spans="23:31">
      <c r="W65389" s="50"/>
      <c r="AA65389" s="50"/>
      <c r="AE65389" s="50"/>
    </row>
    <row r="65390" spans="23:31">
      <c r="W65390" s="50"/>
      <c r="AA65390" s="50"/>
      <c r="AE65390" s="50"/>
    </row>
    <row r="65391" spans="23:31">
      <c r="W65391" s="50"/>
      <c r="AA65391" s="50"/>
      <c r="AE65391" s="50"/>
    </row>
    <row r="65392" spans="23:31">
      <c r="W65392" s="50"/>
      <c r="AA65392" s="50"/>
      <c r="AE65392" s="50"/>
    </row>
    <row r="65393" spans="23:31">
      <c r="W65393" s="50"/>
      <c r="AA65393" s="50"/>
      <c r="AE65393" s="50"/>
    </row>
    <row r="65394" spans="23:31">
      <c r="W65394" s="50"/>
      <c r="AA65394" s="50"/>
      <c r="AE65394" s="50"/>
    </row>
    <row r="65395" spans="23:31">
      <c r="W65395" s="50"/>
      <c r="AA65395" s="50"/>
      <c r="AE65395" s="50"/>
    </row>
    <row r="65396" spans="23:31">
      <c r="W65396" s="50"/>
      <c r="AA65396" s="50"/>
      <c r="AE65396" s="50"/>
    </row>
    <row r="65397" spans="23:31">
      <c r="W65397" s="50"/>
      <c r="AA65397" s="50"/>
      <c r="AE65397" s="50"/>
    </row>
    <row r="65398" spans="23:31">
      <c r="W65398" s="50"/>
      <c r="AA65398" s="50"/>
      <c r="AE65398" s="50"/>
    </row>
    <row r="65399" spans="23:31">
      <c r="W65399" s="50"/>
      <c r="AA65399" s="50"/>
      <c r="AE65399" s="50"/>
    </row>
    <row r="65400" spans="23:31">
      <c r="W65400" s="50"/>
      <c r="AA65400" s="50"/>
      <c r="AE65400" s="50"/>
    </row>
    <row r="65401" spans="23:31">
      <c r="W65401" s="50"/>
      <c r="AA65401" s="50"/>
      <c r="AE65401" s="50"/>
    </row>
    <row r="65402" spans="23:31">
      <c r="W65402" s="50"/>
      <c r="AA65402" s="50"/>
      <c r="AE65402" s="50"/>
    </row>
    <row r="65403" spans="23:31">
      <c r="W65403" s="50"/>
      <c r="AA65403" s="50"/>
      <c r="AE65403" s="50"/>
    </row>
    <row r="65404" spans="23:31">
      <c r="W65404" s="50"/>
      <c r="AA65404" s="50"/>
      <c r="AE65404" s="50"/>
    </row>
    <row r="65405" spans="23:31">
      <c r="W65405" s="50"/>
      <c r="AA65405" s="50"/>
      <c r="AE65405" s="50"/>
    </row>
    <row r="65406" spans="23:31">
      <c r="W65406" s="50"/>
      <c r="AA65406" s="50"/>
      <c r="AE65406" s="50"/>
    </row>
    <row r="65407" spans="23:31">
      <c r="W65407" s="50"/>
      <c r="AA65407" s="50"/>
      <c r="AE65407" s="50"/>
    </row>
    <row r="65408" spans="23:31">
      <c r="W65408" s="50"/>
      <c r="AA65408" s="50"/>
      <c r="AE65408" s="50"/>
    </row>
    <row r="65409" spans="23:31">
      <c r="W65409" s="50"/>
      <c r="AA65409" s="50"/>
      <c r="AE65409" s="50"/>
    </row>
    <row r="65410" spans="23:31">
      <c r="W65410" s="50"/>
      <c r="AA65410" s="50"/>
      <c r="AE65410" s="50"/>
    </row>
    <row r="65411" spans="23:31">
      <c r="W65411" s="50"/>
      <c r="AA65411" s="50"/>
      <c r="AE65411" s="50"/>
    </row>
    <row r="65412" spans="23:31">
      <c r="W65412" s="50"/>
      <c r="AA65412" s="50"/>
      <c r="AE65412" s="50"/>
    </row>
    <row r="65413" spans="23:31">
      <c r="W65413" s="50"/>
      <c r="AA65413" s="50"/>
      <c r="AE65413" s="50"/>
    </row>
    <row r="65414" spans="23:31">
      <c r="W65414" s="50"/>
      <c r="AA65414" s="50"/>
      <c r="AE65414" s="50"/>
    </row>
    <row r="65415" spans="23:31">
      <c r="W65415" s="50"/>
      <c r="AA65415" s="50"/>
      <c r="AE65415" s="50"/>
    </row>
    <row r="65416" spans="23:31">
      <c r="W65416" s="50"/>
      <c r="AA65416" s="50"/>
      <c r="AE65416" s="50"/>
    </row>
    <row r="65417" spans="23:31">
      <c r="W65417" s="50"/>
      <c r="AA65417" s="50"/>
      <c r="AE65417" s="50"/>
    </row>
    <row r="65418" spans="23:31">
      <c r="W65418" s="50"/>
      <c r="AA65418" s="50"/>
      <c r="AE65418" s="50"/>
    </row>
    <row r="65419" spans="23:31">
      <c r="W65419" s="50"/>
      <c r="AA65419" s="50"/>
      <c r="AE65419" s="50"/>
    </row>
    <row r="65420" spans="23:31">
      <c r="W65420" s="50"/>
      <c r="AA65420" s="50"/>
      <c r="AE65420" s="50"/>
    </row>
    <row r="65421" spans="23:31">
      <c r="W65421" s="50"/>
      <c r="AA65421" s="50"/>
      <c r="AE65421" s="50"/>
    </row>
    <row r="65422" spans="23:31">
      <c r="W65422" s="50"/>
      <c r="AA65422" s="50"/>
      <c r="AE65422" s="50"/>
    </row>
    <row r="65423" spans="23:31">
      <c r="W65423" s="50"/>
      <c r="AA65423" s="50"/>
      <c r="AE65423" s="50"/>
    </row>
    <row r="65424" spans="23:31">
      <c r="W65424" s="50"/>
      <c r="AA65424" s="50"/>
      <c r="AE65424" s="50"/>
    </row>
    <row r="65425" spans="23:31">
      <c r="W65425" s="50"/>
      <c r="AA65425" s="50"/>
      <c r="AE65425" s="50"/>
    </row>
    <row r="65426" spans="23:31">
      <c r="W65426" s="50"/>
      <c r="AA65426" s="50"/>
      <c r="AE65426" s="50"/>
    </row>
    <row r="65427" spans="23:31">
      <c r="W65427" s="50"/>
      <c r="AA65427" s="50"/>
      <c r="AE65427" s="50"/>
    </row>
    <row r="65428" spans="23:31">
      <c r="W65428" s="50"/>
      <c r="AA65428" s="50"/>
      <c r="AE65428" s="50"/>
    </row>
    <row r="65429" spans="23:31">
      <c r="W65429" s="50"/>
      <c r="AA65429" s="50"/>
      <c r="AE65429" s="50"/>
    </row>
    <row r="65430" spans="23:31">
      <c r="W65430" s="50"/>
      <c r="AA65430" s="50"/>
      <c r="AE65430" s="50"/>
    </row>
    <row r="65431" spans="23:31">
      <c r="W65431" s="50"/>
      <c r="AA65431" s="50"/>
      <c r="AE65431" s="50"/>
    </row>
    <row r="65432" spans="23:31">
      <c r="W65432" s="50"/>
      <c r="AA65432" s="50"/>
      <c r="AE65432" s="50"/>
    </row>
    <row r="65433" spans="23:31">
      <c r="W65433" s="50"/>
      <c r="AA65433" s="50"/>
      <c r="AE65433" s="50"/>
    </row>
    <row r="65434" spans="23:31">
      <c r="W65434" s="50"/>
      <c r="AA65434" s="50"/>
      <c r="AE65434" s="50"/>
    </row>
    <row r="65435" spans="23:31">
      <c r="W65435" s="50"/>
      <c r="AA65435" s="50"/>
      <c r="AE65435" s="50"/>
    </row>
    <row r="65436" spans="23:31">
      <c r="W65436" s="50"/>
      <c r="AA65436" s="50"/>
      <c r="AE65436" s="50"/>
    </row>
    <row r="65437" spans="23:31">
      <c r="W65437" s="50"/>
      <c r="AA65437" s="50"/>
      <c r="AE65437" s="50"/>
    </row>
    <row r="65438" spans="23:31">
      <c r="W65438" s="50"/>
      <c r="AA65438" s="50"/>
      <c r="AE65438" s="50"/>
    </row>
    <row r="65439" spans="23:31">
      <c r="W65439" s="50"/>
      <c r="AA65439" s="50"/>
      <c r="AE65439" s="50"/>
    </row>
    <row r="65440" spans="23:31">
      <c r="W65440" s="50"/>
      <c r="AA65440" s="50"/>
      <c r="AE65440" s="50"/>
    </row>
    <row r="65441" spans="23:31">
      <c r="W65441" s="50"/>
      <c r="AA65441" s="50"/>
      <c r="AE65441" s="50"/>
    </row>
    <row r="65442" spans="23:31">
      <c r="W65442" s="50"/>
      <c r="AA65442" s="50"/>
      <c r="AE65442" s="50"/>
    </row>
    <row r="65443" spans="23:31">
      <c r="W65443" s="50"/>
      <c r="AA65443" s="50"/>
      <c r="AE65443" s="50"/>
    </row>
    <row r="65444" spans="23:31">
      <c r="W65444" s="50"/>
      <c r="AA65444" s="50"/>
      <c r="AE65444" s="50"/>
    </row>
    <row r="65445" spans="23:31">
      <c r="W65445" s="50"/>
      <c r="AA65445" s="50"/>
      <c r="AE65445" s="50"/>
    </row>
    <row r="65446" spans="23:31">
      <c r="W65446" s="50"/>
      <c r="AA65446" s="50"/>
      <c r="AE65446" s="50"/>
    </row>
    <row r="65447" spans="23:31">
      <c r="W65447" s="50"/>
      <c r="AA65447" s="50"/>
      <c r="AE65447" s="50"/>
    </row>
    <row r="65448" spans="23:31">
      <c r="W65448" s="50"/>
      <c r="AA65448" s="50"/>
      <c r="AE65448" s="50"/>
    </row>
    <row r="65449" spans="23:31">
      <c r="W65449" s="50"/>
      <c r="AA65449" s="50"/>
      <c r="AE65449" s="50"/>
    </row>
    <row r="65450" spans="23:31">
      <c r="W65450" s="50"/>
      <c r="AA65450" s="50"/>
      <c r="AE65450" s="50"/>
    </row>
    <row r="65451" spans="23:31">
      <c r="W65451" s="50"/>
      <c r="AA65451" s="50"/>
      <c r="AE65451" s="50"/>
    </row>
    <row r="65452" spans="23:31">
      <c r="W65452" s="50"/>
      <c r="AA65452" s="50"/>
      <c r="AE65452" s="50"/>
    </row>
    <row r="65453" spans="23:31">
      <c r="W65453" s="50"/>
      <c r="AA65453" s="50"/>
      <c r="AE65453" s="50"/>
    </row>
    <row r="65454" spans="23:31">
      <c r="W65454" s="50"/>
      <c r="AA65454" s="50"/>
      <c r="AE65454" s="50"/>
    </row>
    <row r="65455" spans="23:31">
      <c r="W65455" s="50"/>
      <c r="AA65455" s="50"/>
      <c r="AE65455" s="50"/>
    </row>
    <row r="65456" spans="23:31">
      <c r="W65456" s="50"/>
      <c r="AA65456" s="50"/>
      <c r="AE65456" s="50"/>
    </row>
    <row r="65457" spans="23:31">
      <c r="W65457" s="50"/>
      <c r="AA65457" s="50"/>
      <c r="AE65457" s="50"/>
    </row>
    <row r="65458" spans="23:31">
      <c r="W65458" s="50"/>
      <c r="AA65458" s="50"/>
      <c r="AE65458" s="50"/>
    </row>
    <row r="65459" spans="23:31">
      <c r="W65459" s="50"/>
      <c r="AA65459" s="50"/>
      <c r="AE65459" s="50"/>
    </row>
    <row r="65460" spans="23:31">
      <c r="W65460" s="50"/>
      <c r="AA65460" s="50"/>
      <c r="AE65460" s="50"/>
    </row>
    <row r="65461" spans="23:31">
      <c r="W65461" s="50"/>
      <c r="AA65461" s="50"/>
      <c r="AE65461" s="50"/>
    </row>
    <row r="65462" spans="23:31">
      <c r="W65462" s="50"/>
      <c r="AA65462" s="50"/>
      <c r="AE65462" s="50"/>
    </row>
    <row r="65463" spans="23:31">
      <c r="W65463" s="50"/>
      <c r="AA65463" s="50"/>
      <c r="AE65463" s="50"/>
    </row>
    <row r="65464" spans="23:31">
      <c r="W65464" s="50"/>
      <c r="AA65464" s="50"/>
      <c r="AE65464" s="50"/>
    </row>
    <row r="65465" spans="23:31">
      <c r="W65465" s="50"/>
      <c r="AA65465" s="50"/>
      <c r="AE65465" s="50"/>
    </row>
    <row r="65466" spans="23:31">
      <c r="W65466" s="50"/>
      <c r="AA65466" s="50"/>
      <c r="AE65466" s="50"/>
    </row>
    <row r="65467" spans="23:31">
      <c r="W65467" s="50"/>
      <c r="AA65467" s="50"/>
      <c r="AE65467" s="50"/>
    </row>
    <row r="65468" spans="23:31">
      <c r="W65468" s="50"/>
      <c r="AA65468" s="50"/>
      <c r="AE65468" s="50"/>
    </row>
    <row r="65469" spans="23:31">
      <c r="W65469" s="50"/>
      <c r="AA65469" s="50"/>
      <c r="AE65469" s="50"/>
    </row>
    <row r="65470" spans="23:31">
      <c r="W65470" s="50"/>
      <c r="AA65470" s="50"/>
      <c r="AE65470" s="50"/>
    </row>
    <row r="65471" spans="23:31">
      <c r="W65471" s="50"/>
      <c r="AA65471" s="50"/>
      <c r="AE65471" s="50"/>
    </row>
    <row r="65472" spans="23:31">
      <c r="W65472" s="50"/>
      <c r="AA65472" s="50"/>
      <c r="AE65472" s="50"/>
    </row>
    <row r="65473" spans="23:31">
      <c r="W65473" s="50"/>
      <c r="AA65473" s="50"/>
      <c r="AE65473" s="50"/>
    </row>
    <row r="65474" spans="23:31">
      <c r="W65474" s="50"/>
      <c r="AA65474" s="50"/>
      <c r="AE65474" s="50"/>
    </row>
    <row r="65475" spans="23:31">
      <c r="W65475" s="50"/>
      <c r="AA65475" s="50"/>
      <c r="AE65475" s="50"/>
    </row>
    <row r="65476" spans="23:31">
      <c r="W65476" s="50"/>
      <c r="AA65476" s="50"/>
      <c r="AE65476" s="50"/>
    </row>
    <row r="65477" spans="23:31">
      <c r="W65477" s="50"/>
      <c r="AA65477" s="50"/>
      <c r="AE65477" s="50"/>
    </row>
    <row r="65478" spans="23:31">
      <c r="W65478" s="50"/>
      <c r="AA65478" s="50"/>
      <c r="AE65478" s="50"/>
    </row>
    <row r="65479" spans="23:31">
      <c r="W65479" s="50"/>
      <c r="AA65479" s="50"/>
      <c r="AE65479" s="50"/>
    </row>
    <row r="65480" spans="23:31">
      <c r="W65480" s="50"/>
      <c r="AA65480" s="50"/>
      <c r="AE65480" s="50"/>
    </row>
    <row r="65481" spans="23:31">
      <c r="W65481" s="50"/>
      <c r="AA65481" s="50"/>
      <c r="AE65481" s="50"/>
    </row>
    <row r="65482" spans="23:31">
      <c r="W65482" s="50"/>
      <c r="AA65482" s="50"/>
      <c r="AE65482" s="50"/>
    </row>
    <row r="65483" spans="23:31">
      <c r="W65483" s="50"/>
      <c r="AA65483" s="50"/>
      <c r="AE65483" s="50"/>
    </row>
    <row r="65484" spans="23:31">
      <c r="W65484" s="50"/>
      <c r="AA65484" s="50"/>
      <c r="AE65484" s="50"/>
    </row>
    <row r="65485" spans="23:31">
      <c r="W65485" s="50"/>
      <c r="AA65485" s="50"/>
      <c r="AE65485" s="50"/>
    </row>
    <row r="65486" spans="23:31">
      <c r="W65486" s="50"/>
      <c r="AA65486" s="50"/>
      <c r="AE65486" s="50"/>
    </row>
    <row r="65487" spans="23:31">
      <c r="W65487" s="50"/>
      <c r="AA65487" s="50"/>
      <c r="AE65487" s="50"/>
    </row>
    <row r="65488" spans="23:31">
      <c r="W65488" s="50"/>
      <c r="AA65488" s="50"/>
      <c r="AE65488" s="50"/>
    </row>
    <row r="65489" spans="23:31">
      <c r="W65489" s="50"/>
      <c r="AA65489" s="50"/>
      <c r="AE65489" s="50"/>
    </row>
    <row r="65490" spans="23:31">
      <c r="W65490" s="50"/>
      <c r="AA65490" s="50"/>
      <c r="AE65490" s="50"/>
    </row>
    <row r="65491" spans="23:31">
      <c r="W65491" s="50"/>
      <c r="AA65491" s="50"/>
      <c r="AE65491" s="50"/>
    </row>
    <row r="65492" spans="23:31">
      <c r="W65492" s="50"/>
      <c r="AA65492" s="50"/>
      <c r="AE65492" s="50"/>
    </row>
    <row r="65493" spans="23:31">
      <c r="W65493" s="50"/>
      <c r="AA65493" s="50"/>
      <c r="AE65493" s="50"/>
    </row>
    <row r="65494" spans="23:31">
      <c r="W65494" s="50"/>
      <c r="AA65494" s="50"/>
      <c r="AE65494" s="50"/>
    </row>
    <row r="65495" spans="23:31">
      <c r="W65495" s="50"/>
      <c r="AA65495" s="50"/>
      <c r="AE65495" s="50"/>
    </row>
    <row r="65496" spans="23:31">
      <c r="W65496" s="50"/>
      <c r="AA65496" s="50"/>
      <c r="AE65496" s="50"/>
    </row>
    <row r="65497" spans="23:31">
      <c r="W65497" s="50"/>
      <c r="AA65497" s="50"/>
      <c r="AE65497" s="50"/>
    </row>
    <row r="65498" spans="23:31">
      <c r="W65498" s="50"/>
      <c r="AA65498" s="50"/>
      <c r="AE65498" s="50"/>
    </row>
    <row r="65499" spans="23:31">
      <c r="W65499" s="50"/>
      <c r="AA65499" s="50"/>
      <c r="AE65499" s="50"/>
    </row>
    <row r="65500" spans="23:31">
      <c r="W65500" s="50"/>
      <c r="AA65500" s="50"/>
      <c r="AE65500" s="50"/>
    </row>
    <row r="65501" spans="23:31">
      <c r="W65501" s="50"/>
      <c r="AA65501" s="50"/>
      <c r="AE65501" s="50"/>
    </row>
    <row r="65502" spans="23:31">
      <c r="W65502" s="50"/>
      <c r="AA65502" s="50"/>
      <c r="AE65502" s="50"/>
    </row>
    <row r="65503" spans="23:31">
      <c r="W65503" s="50"/>
      <c r="AA65503" s="50"/>
      <c r="AE65503" s="50"/>
    </row>
    <row r="65504" spans="23:31">
      <c r="W65504" s="50"/>
      <c r="AA65504" s="50"/>
      <c r="AE65504" s="50"/>
    </row>
    <row r="65505" spans="23:31">
      <c r="W65505" s="50"/>
      <c r="AA65505" s="50"/>
      <c r="AE65505" s="50"/>
    </row>
    <row r="65506" spans="23:31">
      <c r="W65506" s="50"/>
      <c r="AA65506" s="50"/>
      <c r="AE65506" s="50"/>
    </row>
    <row r="65507" spans="23:31">
      <c r="W65507" s="50"/>
      <c r="AA65507" s="50"/>
      <c r="AE65507" s="50"/>
    </row>
    <row r="65508" spans="23:31">
      <c r="W65508" s="50"/>
      <c r="AA65508" s="50"/>
      <c r="AE65508" s="50"/>
    </row>
    <row r="65509" spans="23:31">
      <c r="W65509" s="50"/>
      <c r="AA65509" s="50"/>
      <c r="AE65509" s="50"/>
    </row>
    <row r="65510" spans="23:31">
      <c r="W65510" s="50"/>
      <c r="AA65510" s="50"/>
      <c r="AE65510" s="50"/>
    </row>
    <row r="65511" spans="23:31">
      <c r="W65511" s="50"/>
      <c r="AA65511" s="50"/>
      <c r="AE65511" s="50"/>
    </row>
    <row r="65512" spans="23:31">
      <c r="W65512" s="50"/>
      <c r="AA65512" s="50"/>
      <c r="AE65512" s="50"/>
    </row>
    <row r="65513" spans="23:31">
      <c r="W65513" s="50"/>
      <c r="AA65513" s="50"/>
      <c r="AE65513" s="50"/>
    </row>
    <row r="65514" spans="23:31">
      <c r="W65514" s="50"/>
      <c r="AA65514" s="50"/>
      <c r="AE65514" s="50"/>
    </row>
    <row r="65515" spans="23:31">
      <c r="W65515" s="50"/>
      <c r="AA65515" s="50"/>
      <c r="AE65515" s="50"/>
    </row>
    <row r="65516" spans="23:31">
      <c r="W65516" s="50"/>
      <c r="AA65516" s="50"/>
      <c r="AE65516" s="50"/>
    </row>
    <row r="65517" spans="23:31">
      <c r="W65517" s="50"/>
      <c r="AA65517" s="50"/>
      <c r="AE65517" s="50"/>
    </row>
    <row r="65518" spans="23:31">
      <c r="W65518" s="50"/>
      <c r="AA65518" s="50"/>
      <c r="AE65518" s="50"/>
    </row>
    <row r="65519" spans="23:31">
      <c r="W65519" s="50"/>
      <c r="AA65519" s="50"/>
      <c r="AE65519" s="50"/>
    </row>
    <row r="65520" spans="23:31">
      <c r="W65520" s="50"/>
      <c r="AA65520" s="50"/>
      <c r="AE65520" s="50"/>
    </row>
    <row r="65521" spans="23:31">
      <c r="W65521" s="50"/>
      <c r="AA65521" s="50"/>
      <c r="AE65521" s="50"/>
    </row>
    <row r="65522" spans="23:31">
      <c r="W65522" s="50"/>
      <c r="AA65522" s="50"/>
      <c r="AE65522" s="50"/>
    </row>
    <row r="65523" spans="23:31">
      <c r="W65523" s="50"/>
      <c r="AA65523" s="50"/>
      <c r="AE65523" s="50"/>
    </row>
    <row r="65524" spans="23:31">
      <c r="W65524" s="50"/>
      <c r="AA65524" s="50"/>
      <c r="AE65524" s="50"/>
    </row>
    <row r="65525" spans="23:31">
      <c r="W65525" s="50"/>
      <c r="AA65525" s="50"/>
      <c r="AE65525" s="50"/>
    </row>
  </sheetData>
  <mergeCells count="1">
    <mergeCell ref="B1:C1"/>
  </mergeCells>
  <phoneticPr fontId="0" type="noConversion"/>
  <hyperlinks>
    <hyperlink ref="F1" location="Contents!A1" display="Front Page" xr:uid="{00000000-0004-0000-0200-000000000000}"/>
  </hyperlinks>
  <pageMargins left="0.75" right="0.75" top="1.25" bottom="0.75" header="0.5" footer="0.5"/>
  <pageSetup scale="80" fitToWidth="2" fitToHeight="2" orientation="portrait" r:id="rId1"/>
  <headerFooter>
    <oddFooter>&amp;C© 2022 Gartner, Inc. and/or its Affiliates.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5" r:id="rId4" name="Drop Down 7">
              <controlPr defaultSize="0" autoLine="0" autoPict="0" macro="[0]!ChangeCompany">
                <anchor moveWithCells="1">
                  <from>
                    <xdr:col>0</xdr:col>
                    <xdr:colOff>120650</xdr:colOff>
                    <xdr:row>0</xdr:row>
                    <xdr:rowOff>1479550</xdr:rowOff>
                  </from>
                  <to>
                    <xdr:col>0</xdr:col>
                    <xdr:colOff>2959100</xdr:colOff>
                    <xdr:row>0</xdr:row>
                    <xdr:rowOff>1758950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8">
    <tabColor rgb="FFFFFF00"/>
  </sheetPr>
  <dimension ref="A1:IF5329"/>
  <sheetViews>
    <sheetView zoomScaleNormal="100" workbookViewId="0">
      <pane xSplit="8" ySplit="9" topLeftCell="I74" activePane="bottomRight" state="frozen"/>
      <selection activeCell="B27" sqref="B27"/>
      <selection pane="topRight" activeCell="B27" sqref="B27"/>
      <selection pane="bottomLeft" activeCell="B27" sqref="B27"/>
      <selection pane="bottomRight" activeCell="B1" sqref="B1"/>
    </sheetView>
  </sheetViews>
  <sheetFormatPr defaultRowHeight="13.4" customHeight="1"/>
  <cols>
    <col min="1" max="1" width="23.54296875" customWidth="1"/>
    <col min="2" max="2" width="33.08984375" style="15" customWidth="1"/>
    <col min="3" max="3" width="26.54296875" customWidth="1"/>
    <col min="4" max="4" width="22.90625" customWidth="1"/>
    <col min="9" max="9" width="10.90625" bestFit="1" customWidth="1"/>
    <col min="10" max="10" width="10.54296875" bestFit="1" customWidth="1"/>
    <col min="11" max="13" width="9.90625" bestFit="1" customWidth="1"/>
    <col min="14" max="14" width="11.08984375" customWidth="1"/>
    <col min="15" max="17" width="9.90625" bestFit="1" customWidth="1"/>
    <col min="18" max="18" width="13.08984375" customWidth="1"/>
    <col min="19" max="27" width="9.90625" bestFit="1" customWidth="1"/>
    <col min="28" max="28" width="14" customWidth="1"/>
    <col min="29" max="29" width="11.54296875" customWidth="1"/>
    <col min="30" max="30" width="17.08984375" customWidth="1"/>
    <col min="31" max="31" width="9.90625" bestFit="1" customWidth="1"/>
    <col min="32" max="32" width="13.08984375" customWidth="1"/>
    <col min="33" max="33" width="12.90625" customWidth="1"/>
    <col min="34" max="34" width="11.453125" customWidth="1"/>
    <col min="35" max="35" width="17.90625" bestFit="1" customWidth="1"/>
    <col min="36" max="36" width="9.90625" bestFit="1" customWidth="1"/>
    <col min="37" max="37" width="10.54296875" bestFit="1" customWidth="1"/>
    <col min="38" max="38" width="9.90625" bestFit="1" customWidth="1"/>
    <col min="39" max="39" width="14.08984375" customWidth="1"/>
    <col min="40" max="40" width="9.90625" bestFit="1" customWidth="1"/>
    <col min="41" max="41" width="10.90625" bestFit="1" customWidth="1"/>
    <col min="42" max="42" width="13.08984375" customWidth="1"/>
    <col min="43" max="43" width="10.90625" bestFit="1" customWidth="1"/>
    <col min="44" max="44" width="9.90625" bestFit="1" customWidth="1"/>
    <col min="45" max="45" width="10.90625" customWidth="1"/>
    <col min="46" max="46" width="13.90625" customWidth="1"/>
    <col min="47" max="47" width="9.90625" bestFit="1" customWidth="1"/>
    <col min="48" max="48" width="12.08984375" customWidth="1"/>
    <col min="49" max="49" width="13.90625" customWidth="1"/>
    <col min="50" max="51" width="9.90625" bestFit="1" customWidth="1"/>
    <col min="52" max="52" width="12.90625" customWidth="1"/>
    <col min="53" max="53" width="9.90625" bestFit="1" customWidth="1"/>
    <col min="54" max="54" width="11.90625" customWidth="1"/>
    <col min="55" max="55" width="11.08984375" customWidth="1"/>
    <col min="56" max="56" width="11.453125" customWidth="1"/>
    <col min="57" max="57" width="9.90625" bestFit="1" customWidth="1"/>
    <col min="58" max="58" width="13.54296875" customWidth="1"/>
    <col min="59" max="74" width="9.90625" bestFit="1" customWidth="1"/>
    <col min="75" max="75" width="31.08984375" bestFit="1" customWidth="1"/>
    <col min="76" max="76" width="24.36328125" customWidth="1"/>
    <col min="77" max="77" width="16" customWidth="1"/>
    <col min="78" max="78" width="26" bestFit="1" customWidth="1"/>
    <col min="79" max="79" width="23.90625" bestFit="1" customWidth="1"/>
    <col min="80" max="80" width="13.453125" customWidth="1"/>
    <col min="81" max="81" width="9.90625" bestFit="1" customWidth="1"/>
    <col min="82" max="83" width="12.90625" customWidth="1"/>
    <col min="84" max="84" width="12.08984375" customWidth="1"/>
    <col min="85" max="85" width="13.90625" customWidth="1"/>
    <col min="86" max="86" width="13.453125" customWidth="1"/>
    <col min="87" max="87" width="12.54296875" customWidth="1"/>
    <col min="88" max="89" width="9.90625" bestFit="1" customWidth="1"/>
    <col min="90" max="90" width="16.90625" customWidth="1"/>
    <col min="91" max="91" width="15.90625" customWidth="1"/>
    <col min="92" max="92" width="9.90625" bestFit="1" customWidth="1"/>
    <col min="93" max="93" width="12" customWidth="1"/>
    <col min="94" max="94" width="15.90625" customWidth="1"/>
    <col min="95" max="96" width="15" customWidth="1"/>
    <col min="97" max="100" width="9.90625" bestFit="1" customWidth="1"/>
    <col min="101" max="101" width="10.90625" bestFit="1" customWidth="1"/>
    <col min="102" max="102" width="9.90625" bestFit="1" customWidth="1"/>
    <col min="103" max="103" width="10.453125" customWidth="1"/>
    <col min="104" max="104" width="19.453125" bestFit="1" customWidth="1"/>
    <col min="105" max="105" width="10.90625" customWidth="1"/>
    <col min="106" max="106" width="9.90625" bestFit="1" customWidth="1"/>
    <col min="107" max="107" width="8.453125" style="15" customWidth="1"/>
    <col min="108" max="108" width="9.54296875" style="15" customWidth="1"/>
    <col min="109" max="110" width="10.90625" style="15" bestFit="1" customWidth="1"/>
    <col min="111" max="112" width="9.90625" style="15" bestFit="1" customWidth="1"/>
    <col min="113" max="113" width="10.90625" style="15" bestFit="1" customWidth="1"/>
    <col min="114" max="116" width="9.90625" style="15" bestFit="1" customWidth="1"/>
    <col min="117" max="117" width="9.54296875" style="15" bestFit="1" customWidth="1"/>
    <col min="118" max="124" width="9.90625" style="15" bestFit="1" customWidth="1"/>
    <col min="125" max="125" width="9.54296875" style="15" bestFit="1" customWidth="1"/>
    <col min="126" max="126" width="9.453125" style="15" bestFit="1" customWidth="1"/>
    <col min="127" max="136" width="9" style="15" bestFit="1" customWidth="1"/>
    <col min="137" max="146" width="9" bestFit="1" customWidth="1"/>
    <col min="147" max="148" width="9.453125" bestFit="1" customWidth="1"/>
    <col min="149" max="151" width="9" bestFit="1" customWidth="1"/>
    <col min="152" max="152" width="9.453125" bestFit="1" customWidth="1"/>
    <col min="153" max="153" width="9" bestFit="1" customWidth="1"/>
    <col min="154" max="154" width="9.453125" bestFit="1" customWidth="1"/>
    <col min="155" max="156" width="9" bestFit="1" customWidth="1"/>
    <col min="157" max="157" width="9.453125" bestFit="1" customWidth="1"/>
    <col min="158" max="163" width="9" bestFit="1" customWidth="1"/>
    <col min="164" max="165" width="9.453125" bestFit="1" customWidth="1"/>
    <col min="166" max="169" width="9" bestFit="1" customWidth="1"/>
  </cols>
  <sheetData>
    <row r="1" spans="1:240" ht="13.4" customHeight="1">
      <c r="A1" s="6" t="s">
        <v>123</v>
      </c>
      <c r="B1" s="155" t="s">
        <v>123</v>
      </c>
      <c r="C1" s="7" t="s">
        <v>124</v>
      </c>
      <c r="D1" s="7" t="s">
        <v>124</v>
      </c>
      <c r="E1" s="7" t="s">
        <v>125</v>
      </c>
      <c r="F1" s="7" t="s">
        <v>125</v>
      </c>
      <c r="G1" s="7" t="s">
        <v>126</v>
      </c>
      <c r="H1" s="7" t="s">
        <v>126</v>
      </c>
      <c r="I1" s="204" t="s">
        <v>127</v>
      </c>
      <c r="J1" s="7" t="s">
        <v>127</v>
      </c>
      <c r="K1" s="7" t="s">
        <v>128</v>
      </c>
      <c r="L1" s="8" t="s">
        <v>128</v>
      </c>
      <c r="DC1"/>
      <c r="EG1" s="15"/>
    </row>
    <row r="2" spans="1:240" ht="13.4" customHeight="1">
      <c r="A2" s="9" t="s">
        <v>129</v>
      </c>
      <c r="B2" s="156" t="s">
        <v>130</v>
      </c>
      <c r="C2" s="10" t="s">
        <v>129</v>
      </c>
      <c r="D2" s="10" t="s">
        <v>130</v>
      </c>
      <c r="E2" s="10" t="s">
        <v>129</v>
      </c>
      <c r="F2" s="10" t="s">
        <v>130</v>
      </c>
      <c r="G2" s="10" t="s">
        <v>129</v>
      </c>
      <c r="H2" s="10" t="s">
        <v>130</v>
      </c>
      <c r="I2" s="205" t="s">
        <v>129</v>
      </c>
      <c r="J2" s="10" t="s">
        <v>130</v>
      </c>
      <c r="K2" s="10" t="s">
        <v>129</v>
      </c>
      <c r="L2" s="11" t="s">
        <v>130</v>
      </c>
      <c r="N2" s="64" t="s">
        <v>0</v>
      </c>
      <c r="AP2" s="4" t="s">
        <v>131</v>
      </c>
      <c r="DC2"/>
      <c r="EG2" s="15"/>
    </row>
    <row r="3" spans="1:240" ht="13.4" customHeight="1" thickBot="1">
      <c r="A3" s="12" t="s">
        <v>132</v>
      </c>
      <c r="B3" s="157">
        <v>5</v>
      </c>
      <c r="C3" s="13" t="s">
        <v>132</v>
      </c>
      <c r="D3" s="13">
        <v>2</v>
      </c>
      <c r="E3" s="13" t="s">
        <v>133</v>
      </c>
      <c r="F3" s="13">
        <v>6</v>
      </c>
      <c r="G3" s="13" t="s">
        <v>133</v>
      </c>
      <c r="H3" s="13">
        <v>7</v>
      </c>
      <c r="I3" s="13" t="s">
        <v>132</v>
      </c>
      <c r="J3" s="13">
        <v>7</v>
      </c>
      <c r="K3" s="13" t="s">
        <v>132</v>
      </c>
      <c r="L3" s="14">
        <v>6</v>
      </c>
      <c r="DC3"/>
      <c r="EG3" s="15"/>
    </row>
    <row r="4" spans="1:240" ht="13.4" customHeight="1">
      <c r="I4">
        <v>1</v>
      </c>
      <c r="J4">
        <v>2</v>
      </c>
      <c r="K4">
        <v>3</v>
      </c>
      <c r="L4">
        <v>4</v>
      </c>
      <c r="M4">
        <v>5</v>
      </c>
      <c r="N4">
        <v>6</v>
      </c>
      <c r="O4">
        <v>7</v>
      </c>
      <c r="P4">
        <v>8</v>
      </c>
      <c r="Q4">
        <v>9</v>
      </c>
      <c r="R4">
        <v>10</v>
      </c>
      <c r="S4">
        <v>11</v>
      </c>
      <c r="T4">
        <v>12</v>
      </c>
      <c r="U4">
        <v>13</v>
      </c>
      <c r="V4">
        <v>14</v>
      </c>
      <c r="W4">
        <v>15</v>
      </c>
      <c r="X4">
        <v>16</v>
      </c>
      <c r="Y4">
        <v>17</v>
      </c>
      <c r="Z4">
        <v>18</v>
      </c>
      <c r="AA4">
        <v>19</v>
      </c>
      <c r="AB4">
        <v>20</v>
      </c>
      <c r="AC4">
        <v>21</v>
      </c>
      <c r="AD4">
        <v>22</v>
      </c>
      <c r="AE4">
        <v>23</v>
      </c>
      <c r="AF4">
        <v>24</v>
      </c>
      <c r="AG4">
        <v>25</v>
      </c>
      <c r="AH4">
        <v>26</v>
      </c>
      <c r="AI4">
        <v>27</v>
      </c>
      <c r="AJ4">
        <v>28</v>
      </c>
      <c r="AK4">
        <v>29</v>
      </c>
      <c r="AL4">
        <v>30</v>
      </c>
      <c r="AM4">
        <v>31</v>
      </c>
      <c r="AN4">
        <v>32</v>
      </c>
      <c r="AO4">
        <v>33</v>
      </c>
      <c r="AP4">
        <v>34</v>
      </c>
      <c r="AQ4">
        <v>35</v>
      </c>
      <c r="AR4">
        <v>36</v>
      </c>
      <c r="AS4">
        <v>37</v>
      </c>
      <c r="AT4">
        <v>38</v>
      </c>
      <c r="AU4">
        <v>39</v>
      </c>
      <c r="AV4">
        <v>40</v>
      </c>
      <c r="AW4">
        <v>41</v>
      </c>
      <c r="AX4">
        <v>42</v>
      </c>
      <c r="AY4">
        <v>43</v>
      </c>
      <c r="AZ4">
        <v>44</v>
      </c>
      <c r="BA4">
        <v>45</v>
      </c>
      <c r="BB4">
        <v>46</v>
      </c>
      <c r="BC4">
        <v>47</v>
      </c>
      <c r="BD4">
        <v>48</v>
      </c>
      <c r="BE4">
        <v>49</v>
      </c>
      <c r="BF4">
        <v>50</v>
      </c>
      <c r="BG4">
        <v>51</v>
      </c>
      <c r="BH4">
        <v>52</v>
      </c>
      <c r="BI4">
        <v>53</v>
      </c>
      <c r="BJ4">
        <v>54</v>
      </c>
      <c r="BK4">
        <v>55</v>
      </c>
      <c r="BL4">
        <v>56</v>
      </c>
      <c r="BM4">
        <v>57</v>
      </c>
      <c r="BN4">
        <v>58</v>
      </c>
      <c r="BO4">
        <v>59</v>
      </c>
      <c r="BP4">
        <v>60</v>
      </c>
      <c r="BQ4">
        <v>61</v>
      </c>
      <c r="BR4">
        <v>62</v>
      </c>
      <c r="BS4">
        <v>63</v>
      </c>
      <c r="BT4">
        <v>64</v>
      </c>
      <c r="BU4">
        <v>65</v>
      </c>
      <c r="BV4">
        <v>66</v>
      </c>
      <c r="BW4">
        <v>67</v>
      </c>
      <c r="BX4">
        <v>68</v>
      </c>
      <c r="BY4">
        <v>69</v>
      </c>
      <c r="BZ4">
        <v>70</v>
      </c>
      <c r="CA4">
        <v>71</v>
      </c>
      <c r="CB4">
        <v>72</v>
      </c>
      <c r="CC4">
        <v>73</v>
      </c>
      <c r="CD4">
        <v>74</v>
      </c>
      <c r="CE4">
        <v>75</v>
      </c>
      <c r="CF4">
        <v>76</v>
      </c>
      <c r="CG4">
        <v>77</v>
      </c>
      <c r="CH4">
        <v>78</v>
      </c>
      <c r="CI4">
        <v>79</v>
      </c>
      <c r="CJ4">
        <v>80</v>
      </c>
      <c r="CK4">
        <v>81</v>
      </c>
      <c r="CL4">
        <v>82</v>
      </c>
      <c r="CM4">
        <v>83</v>
      </c>
      <c r="CN4">
        <v>84</v>
      </c>
      <c r="CO4">
        <v>85</v>
      </c>
      <c r="CP4">
        <v>86</v>
      </c>
      <c r="CQ4">
        <v>87</v>
      </c>
      <c r="CR4">
        <v>88</v>
      </c>
    </row>
    <row r="5" spans="1:240" ht="13.4" customHeight="1">
      <c r="A5" t="s">
        <v>134</v>
      </c>
      <c r="B5" s="15" t="s">
        <v>124</v>
      </c>
      <c r="C5" t="s">
        <v>135</v>
      </c>
      <c r="D5" t="s">
        <v>136</v>
      </c>
      <c r="E5" t="s">
        <v>123</v>
      </c>
      <c r="F5" t="s">
        <v>128</v>
      </c>
      <c r="G5" t="s">
        <v>127</v>
      </c>
      <c r="H5" t="s">
        <v>137</v>
      </c>
      <c r="I5" s="167" t="s">
        <v>570</v>
      </c>
      <c r="J5" s="167" t="s">
        <v>590</v>
      </c>
      <c r="K5" s="167" t="s">
        <v>591</v>
      </c>
      <c r="L5" s="168" t="s">
        <v>671</v>
      </c>
      <c r="M5" s="167" t="s">
        <v>592</v>
      </c>
      <c r="N5" s="167" t="s">
        <v>593</v>
      </c>
      <c r="O5" s="167" t="s">
        <v>594</v>
      </c>
      <c r="P5" s="167" t="s">
        <v>595</v>
      </c>
      <c r="Q5" s="167" t="s">
        <v>596</v>
      </c>
      <c r="R5" s="167" t="s">
        <v>597</v>
      </c>
      <c r="S5" s="167" t="s">
        <v>598</v>
      </c>
      <c r="T5" s="167" t="s">
        <v>599</v>
      </c>
      <c r="U5" s="167" t="s">
        <v>600</v>
      </c>
      <c r="V5" s="167" t="s">
        <v>601</v>
      </c>
      <c r="W5" s="167" t="s">
        <v>602</v>
      </c>
      <c r="X5" s="167" t="s">
        <v>603</v>
      </c>
      <c r="Y5" s="167" t="s">
        <v>604</v>
      </c>
      <c r="Z5" s="167" t="s">
        <v>605</v>
      </c>
      <c r="AA5" s="167" t="s">
        <v>606</v>
      </c>
      <c r="AB5" s="167" t="s">
        <v>672</v>
      </c>
      <c r="AC5" s="167" t="s">
        <v>607</v>
      </c>
      <c r="AD5" s="167" t="s">
        <v>608</v>
      </c>
      <c r="AE5" s="167" t="s">
        <v>609</v>
      </c>
      <c r="AF5" s="167" t="s">
        <v>610</v>
      </c>
      <c r="AG5" s="167" t="s">
        <v>611</v>
      </c>
      <c r="AH5" s="167" t="s">
        <v>235</v>
      </c>
      <c r="AI5" s="167" t="s">
        <v>612</v>
      </c>
      <c r="AJ5" s="167" t="s">
        <v>613</v>
      </c>
      <c r="AK5" s="187" t="s">
        <v>614</v>
      </c>
      <c r="AL5" s="167" t="s">
        <v>615</v>
      </c>
      <c r="AM5" s="167" t="s">
        <v>616</v>
      </c>
      <c r="AN5" s="167" t="s">
        <v>617</v>
      </c>
      <c r="AO5" s="167" t="s">
        <v>618</v>
      </c>
      <c r="AP5" s="167" t="s">
        <v>619</v>
      </c>
      <c r="AQ5" s="167" t="s">
        <v>620</v>
      </c>
      <c r="AR5" s="167" t="s">
        <v>621</v>
      </c>
      <c r="AS5" s="167" t="s">
        <v>622</v>
      </c>
      <c r="AT5" s="167" t="s">
        <v>623</v>
      </c>
      <c r="AU5" s="167" t="s">
        <v>624</v>
      </c>
      <c r="AV5" s="167" t="s">
        <v>625</v>
      </c>
      <c r="AW5" s="167" t="s">
        <v>626</v>
      </c>
      <c r="AX5" s="167" t="s">
        <v>627</v>
      </c>
      <c r="AY5" s="167" t="s">
        <v>628</v>
      </c>
      <c r="AZ5" s="167" t="s">
        <v>629</v>
      </c>
      <c r="BA5" s="186" t="s">
        <v>630</v>
      </c>
      <c r="BB5" s="167" t="s">
        <v>631</v>
      </c>
      <c r="BC5" s="167" t="s">
        <v>632</v>
      </c>
      <c r="BD5" s="165" t="s">
        <v>633</v>
      </c>
      <c r="BE5" s="166" t="s">
        <v>634</v>
      </c>
      <c r="BF5" s="166" t="s">
        <v>635</v>
      </c>
      <c r="BG5" s="166" t="s">
        <v>636</v>
      </c>
      <c r="BH5" s="166" t="s">
        <v>637</v>
      </c>
      <c r="BI5" s="166" t="s">
        <v>638</v>
      </c>
      <c r="BJ5" s="166" t="s">
        <v>639</v>
      </c>
      <c r="BK5" s="166" t="s">
        <v>640</v>
      </c>
      <c r="BL5" s="166" t="s">
        <v>641</v>
      </c>
      <c r="BM5" s="166" t="s">
        <v>642</v>
      </c>
      <c r="BN5" s="166" t="s">
        <v>643</v>
      </c>
      <c r="BO5" s="166" t="s">
        <v>644</v>
      </c>
      <c r="BP5" s="166" t="s">
        <v>645</v>
      </c>
      <c r="BQ5" s="166" t="s">
        <v>646</v>
      </c>
      <c r="BR5" s="166" t="s">
        <v>647</v>
      </c>
      <c r="BS5" s="166" t="s">
        <v>648</v>
      </c>
      <c r="BT5" s="166" t="s">
        <v>649</v>
      </c>
      <c r="BU5" s="166" t="s">
        <v>650</v>
      </c>
      <c r="BV5" s="166" t="s">
        <v>651</v>
      </c>
      <c r="BW5" s="166" t="s">
        <v>652</v>
      </c>
      <c r="BX5" s="166" t="s">
        <v>890</v>
      </c>
      <c r="BY5" s="166" t="s">
        <v>886</v>
      </c>
      <c r="BZ5" s="166" t="s">
        <v>653</v>
      </c>
      <c r="CA5" s="166" t="s">
        <v>654</v>
      </c>
      <c r="CB5" s="166" t="s">
        <v>655</v>
      </c>
      <c r="CC5" s="166" t="s">
        <v>957</v>
      </c>
      <c r="CD5" s="166" t="s">
        <v>656</v>
      </c>
      <c r="CE5" s="166" t="s">
        <v>657</v>
      </c>
      <c r="CF5" s="166" t="s">
        <v>658</v>
      </c>
      <c r="CG5" s="166" t="s">
        <v>659</v>
      </c>
      <c r="CH5" s="166" t="s">
        <v>660</v>
      </c>
      <c r="CI5" s="166" t="s">
        <v>661</v>
      </c>
      <c r="CJ5" s="166" t="s">
        <v>673</v>
      </c>
      <c r="CK5" s="166" t="s">
        <v>662</v>
      </c>
      <c r="CL5" s="166" t="s">
        <v>663</v>
      </c>
      <c r="CM5" s="166" t="s">
        <v>664</v>
      </c>
      <c r="CN5" s="166" t="s">
        <v>665</v>
      </c>
      <c r="CO5" s="166" t="s">
        <v>666</v>
      </c>
      <c r="CP5" s="166" t="s">
        <v>667</v>
      </c>
      <c r="CQ5" s="166" t="s">
        <v>668</v>
      </c>
      <c r="CR5" s="166" t="s">
        <v>669</v>
      </c>
    </row>
    <row r="6" spans="1:240" ht="13.4" customHeight="1">
      <c r="H6" s="3"/>
      <c r="I6" s="169" t="s">
        <v>214</v>
      </c>
      <c r="J6" s="169" t="s">
        <v>215</v>
      </c>
      <c r="K6" s="169" t="s">
        <v>216</v>
      </c>
      <c r="L6" s="169" t="s">
        <v>452</v>
      </c>
      <c r="M6" s="169" t="s">
        <v>217</v>
      </c>
      <c r="N6" s="169" t="s">
        <v>218</v>
      </c>
      <c r="O6" s="169" t="s">
        <v>219</v>
      </c>
      <c r="P6" s="169" t="s">
        <v>220</v>
      </c>
      <c r="Q6" s="169" t="s">
        <v>294</v>
      </c>
      <c r="R6" s="169" t="s">
        <v>221</v>
      </c>
      <c r="S6" s="169" t="s">
        <v>222</v>
      </c>
      <c r="T6" s="169" t="s">
        <v>223</v>
      </c>
      <c r="U6" s="169" t="s">
        <v>224</v>
      </c>
      <c r="V6" s="169" t="s">
        <v>225</v>
      </c>
      <c r="W6" s="169" t="s">
        <v>226</v>
      </c>
      <c r="X6" s="169" t="s">
        <v>572</v>
      </c>
      <c r="Y6" s="169" t="s">
        <v>227</v>
      </c>
      <c r="Z6" s="169" t="s">
        <v>573</v>
      </c>
      <c r="AA6" s="169" t="s">
        <v>229</v>
      </c>
      <c r="AB6" s="169" t="s">
        <v>230</v>
      </c>
      <c r="AC6" s="169" t="s">
        <v>231</v>
      </c>
      <c r="AD6" s="169" t="s">
        <v>232</v>
      </c>
      <c r="AE6" s="169" t="s">
        <v>233</v>
      </c>
      <c r="AF6" s="169" t="s">
        <v>574</v>
      </c>
      <c r="AG6" s="169" t="s">
        <v>575</v>
      </c>
      <c r="AH6" s="169" t="s">
        <v>235</v>
      </c>
      <c r="AI6" s="169" t="s">
        <v>236</v>
      </c>
      <c r="AJ6" s="169" t="s">
        <v>237</v>
      </c>
      <c r="AK6" s="169" t="s">
        <v>238</v>
      </c>
      <c r="AL6" s="169" t="s">
        <v>239</v>
      </c>
      <c r="AM6" s="169" t="s">
        <v>240</v>
      </c>
      <c r="AN6" s="169" t="s">
        <v>576</v>
      </c>
      <c r="AO6" s="169" t="s">
        <v>242</v>
      </c>
      <c r="AP6" s="170" t="s">
        <v>243</v>
      </c>
      <c r="AQ6" s="169" t="s">
        <v>244</v>
      </c>
      <c r="AR6" s="169" t="s">
        <v>245</v>
      </c>
      <c r="AS6" s="169" t="s">
        <v>246</v>
      </c>
      <c r="AT6" s="169" t="s">
        <v>247</v>
      </c>
      <c r="AU6" s="169" t="s">
        <v>577</v>
      </c>
      <c r="AV6" s="169" t="s">
        <v>248</v>
      </c>
      <c r="AW6" s="169" t="s">
        <v>249</v>
      </c>
      <c r="AX6" s="169" t="s">
        <v>578</v>
      </c>
      <c r="AY6" s="169" t="s">
        <v>579</v>
      </c>
      <c r="AZ6" s="169" t="s">
        <v>250</v>
      </c>
      <c r="BA6" s="169" t="s">
        <v>251</v>
      </c>
      <c r="BB6" s="169" t="s">
        <v>252</v>
      </c>
      <c r="BC6" s="169" t="s">
        <v>253</v>
      </c>
      <c r="BD6" s="169" t="s">
        <v>254</v>
      </c>
      <c r="BE6" s="169" t="s">
        <v>255</v>
      </c>
      <c r="BF6" s="169" t="s">
        <v>256</v>
      </c>
      <c r="BG6" s="169" t="s">
        <v>257</v>
      </c>
      <c r="BH6" s="169" t="s">
        <v>258</v>
      </c>
      <c r="BI6" s="169" t="s">
        <v>259</v>
      </c>
      <c r="BJ6" s="169" t="s">
        <v>260</v>
      </c>
      <c r="BK6" s="169" t="s">
        <v>261</v>
      </c>
      <c r="BL6" s="169" t="s">
        <v>262</v>
      </c>
      <c r="BM6" s="169" t="s">
        <v>263</v>
      </c>
      <c r="BN6" s="169" t="s">
        <v>264</v>
      </c>
      <c r="BO6" s="169" t="s">
        <v>265</v>
      </c>
      <c r="BP6" s="169" t="s">
        <v>266</v>
      </c>
      <c r="BQ6" s="169" t="s">
        <v>267</v>
      </c>
      <c r="BR6" s="169" t="s">
        <v>268</v>
      </c>
      <c r="BS6" s="169" t="s">
        <v>269</v>
      </c>
      <c r="BT6" s="169" t="s">
        <v>270</v>
      </c>
      <c r="BU6" s="169" t="s">
        <v>271</v>
      </c>
      <c r="BV6" s="169" t="s">
        <v>272</v>
      </c>
      <c r="BW6" s="169" t="s">
        <v>273</v>
      </c>
      <c r="BX6" s="169" t="s">
        <v>580</v>
      </c>
      <c r="BY6" s="169" t="s">
        <v>887</v>
      </c>
      <c r="BZ6" s="169" t="s">
        <v>275</v>
      </c>
      <c r="CA6" s="169" t="s">
        <v>276</v>
      </c>
      <c r="CB6" s="169" t="s">
        <v>277</v>
      </c>
      <c r="CC6" s="169" t="s">
        <v>278</v>
      </c>
      <c r="CD6" s="169" t="s">
        <v>279</v>
      </c>
      <c r="CE6" s="169" t="s">
        <v>280</v>
      </c>
      <c r="CF6" s="169" t="s">
        <v>281</v>
      </c>
      <c r="CG6" s="169" t="s">
        <v>283</v>
      </c>
      <c r="CH6" s="169" t="s">
        <v>284</v>
      </c>
      <c r="CI6" s="169" t="s">
        <v>285</v>
      </c>
      <c r="CJ6" s="169" t="s">
        <v>286</v>
      </c>
      <c r="CK6" s="169" t="s">
        <v>287</v>
      </c>
      <c r="CL6" s="169" t="s">
        <v>288</v>
      </c>
      <c r="CM6" s="169" t="s">
        <v>289</v>
      </c>
      <c r="CN6" s="169" t="s">
        <v>290</v>
      </c>
      <c r="CO6" s="169" t="s">
        <v>417</v>
      </c>
      <c r="CP6" s="169" t="s">
        <v>292</v>
      </c>
      <c r="CQ6" s="169" t="s">
        <v>296</v>
      </c>
      <c r="CR6" s="169" t="s">
        <v>295</v>
      </c>
    </row>
    <row r="7" spans="1:240" s="160" customFormat="1" ht="13.4" customHeight="1">
      <c r="A7" s="158" t="str">
        <f>B7&amp;C7&amp;E7</f>
        <v>CompanyName</v>
      </c>
      <c r="B7" s="159" t="s">
        <v>124</v>
      </c>
      <c r="H7" s="161" t="s">
        <v>301</v>
      </c>
      <c r="I7" s="162" t="s">
        <v>302</v>
      </c>
      <c r="J7" s="162" t="s">
        <v>214</v>
      </c>
      <c r="K7" s="162" t="s">
        <v>215</v>
      </c>
      <c r="L7" s="162" t="s">
        <v>215</v>
      </c>
      <c r="M7" s="162" t="s">
        <v>215</v>
      </c>
      <c r="N7" s="162" t="s">
        <v>215</v>
      </c>
      <c r="O7" s="162" t="s">
        <v>215</v>
      </c>
      <c r="P7" s="162" t="s">
        <v>218</v>
      </c>
      <c r="Q7" s="162" t="s">
        <v>218</v>
      </c>
      <c r="R7" s="162" t="s">
        <v>215</v>
      </c>
      <c r="S7" s="162" t="s">
        <v>214</v>
      </c>
      <c r="T7" s="163" t="s">
        <v>214</v>
      </c>
      <c r="U7" s="163" t="s">
        <v>222</v>
      </c>
      <c r="V7" s="163" t="s">
        <v>222</v>
      </c>
      <c r="W7" s="163" t="s">
        <v>224</v>
      </c>
      <c r="X7" s="163" t="s">
        <v>224</v>
      </c>
      <c r="Y7" s="163" t="s">
        <v>222</v>
      </c>
      <c r="Z7" s="163" t="s">
        <v>222</v>
      </c>
      <c r="AA7" s="163" t="s">
        <v>227</v>
      </c>
      <c r="AB7" s="163" t="s">
        <v>227</v>
      </c>
      <c r="AC7" s="163" t="s">
        <v>229</v>
      </c>
      <c r="AD7" s="163" t="s">
        <v>230</v>
      </c>
      <c r="AE7" s="163" t="s">
        <v>230</v>
      </c>
      <c r="AF7" s="163" t="s">
        <v>229</v>
      </c>
      <c r="AG7" s="163" t="s">
        <v>229</v>
      </c>
      <c r="AH7" s="163" t="s">
        <v>229</v>
      </c>
      <c r="AI7" s="163" t="s">
        <v>222</v>
      </c>
      <c r="AJ7" s="162" t="s">
        <v>222</v>
      </c>
      <c r="AK7" s="163" t="s">
        <v>222</v>
      </c>
      <c r="AL7" s="163" t="s">
        <v>236</v>
      </c>
      <c r="AM7" s="163" t="s">
        <v>236</v>
      </c>
      <c r="AN7" s="163" t="s">
        <v>214</v>
      </c>
      <c r="AO7" s="164" t="s">
        <v>239</v>
      </c>
      <c r="AP7" s="163" t="s">
        <v>239</v>
      </c>
      <c r="AQ7" s="163" t="s">
        <v>239</v>
      </c>
      <c r="AR7" s="163" t="s">
        <v>242</v>
      </c>
      <c r="AS7" s="163" t="s">
        <v>242</v>
      </c>
      <c r="AT7" s="163" t="s">
        <v>239</v>
      </c>
      <c r="AU7" s="164" t="s">
        <v>245</v>
      </c>
      <c r="AV7" s="164" t="s">
        <v>245</v>
      </c>
      <c r="AW7" s="164" t="s">
        <v>239</v>
      </c>
      <c r="AX7" s="162" t="s">
        <v>239</v>
      </c>
      <c r="AY7" s="163" t="s">
        <v>248</v>
      </c>
      <c r="AZ7" s="163" t="s">
        <v>249</v>
      </c>
      <c r="BA7" s="163" t="s">
        <v>249</v>
      </c>
      <c r="BB7" s="163" t="s">
        <v>248</v>
      </c>
      <c r="BC7" s="162" t="s">
        <v>250</v>
      </c>
      <c r="BD7" s="163" t="s">
        <v>250</v>
      </c>
      <c r="BE7" s="163" t="s">
        <v>239</v>
      </c>
      <c r="BF7" s="163" t="s">
        <v>214</v>
      </c>
      <c r="BG7" s="163" t="s">
        <v>254</v>
      </c>
      <c r="BH7" s="163" t="s">
        <v>254</v>
      </c>
      <c r="BI7" s="163" t="s">
        <v>254</v>
      </c>
      <c r="BJ7" s="163" t="s">
        <v>254</v>
      </c>
      <c r="BK7" s="163" t="s">
        <v>214</v>
      </c>
      <c r="BL7" s="163" t="s">
        <v>259</v>
      </c>
      <c r="BM7" s="162" t="s">
        <v>259</v>
      </c>
      <c r="BN7" s="162" t="s">
        <v>259</v>
      </c>
      <c r="BO7" s="163" t="s">
        <v>259</v>
      </c>
      <c r="BP7" s="163" t="s">
        <v>214</v>
      </c>
      <c r="BQ7" s="162" t="s">
        <v>264</v>
      </c>
      <c r="BR7" s="163" t="s">
        <v>265</v>
      </c>
      <c r="BS7" s="163" t="s">
        <v>265</v>
      </c>
      <c r="BT7" s="163" t="s">
        <v>265</v>
      </c>
      <c r="BU7" s="163" t="s">
        <v>265</v>
      </c>
      <c r="BV7" s="163" t="s">
        <v>264</v>
      </c>
      <c r="BW7" s="163" t="s">
        <v>270</v>
      </c>
      <c r="BX7" s="163" t="s">
        <v>270</v>
      </c>
      <c r="BY7" s="163"/>
      <c r="BZ7" s="163" t="s">
        <v>264</v>
      </c>
      <c r="CA7" s="163" t="s">
        <v>273</v>
      </c>
      <c r="CB7" s="163" t="s">
        <v>273</v>
      </c>
      <c r="CC7" s="163" t="s">
        <v>273</v>
      </c>
      <c r="CD7" s="163" t="s">
        <v>276</v>
      </c>
      <c r="CE7" s="163" t="s">
        <v>276</v>
      </c>
      <c r="CF7" s="163" t="s">
        <v>273</v>
      </c>
      <c r="CG7" s="163" t="s">
        <v>279</v>
      </c>
      <c r="CH7" s="163" t="s">
        <v>279</v>
      </c>
      <c r="CI7" s="162" t="s">
        <v>264</v>
      </c>
      <c r="CJ7" s="163" t="s">
        <v>283</v>
      </c>
      <c r="CK7" s="163" t="s">
        <v>283</v>
      </c>
      <c r="CL7" s="163" t="s">
        <v>214</v>
      </c>
      <c r="CM7" s="163" t="s">
        <v>286</v>
      </c>
      <c r="CN7" s="163" t="s">
        <v>287</v>
      </c>
      <c r="CO7" s="163" t="s">
        <v>287</v>
      </c>
      <c r="CP7" s="163" t="s">
        <v>287</v>
      </c>
      <c r="CQ7" s="163" t="s">
        <v>286</v>
      </c>
      <c r="CR7" s="163" t="s">
        <v>214</v>
      </c>
      <c r="DC7" s="159"/>
      <c r="DD7" s="159"/>
      <c r="DE7" s="159"/>
      <c r="DF7" s="159"/>
      <c r="DG7" s="159"/>
      <c r="DH7" s="159"/>
      <c r="DI7" s="159"/>
      <c r="DJ7" s="159"/>
      <c r="DK7" s="159"/>
      <c r="DL7" s="159"/>
      <c r="DM7" s="159"/>
      <c r="DN7" s="159"/>
      <c r="DO7" s="159"/>
      <c r="DP7" s="159"/>
      <c r="DQ7" s="159"/>
      <c r="DR7" s="159"/>
      <c r="DS7" s="159"/>
      <c r="DT7" s="159"/>
      <c r="DU7" s="159"/>
      <c r="DV7" s="159"/>
      <c r="DW7" s="159"/>
      <c r="DX7" s="159"/>
      <c r="DY7" s="159"/>
      <c r="DZ7" s="159"/>
      <c r="EA7" s="159"/>
      <c r="EB7" s="159"/>
      <c r="EC7" s="159"/>
      <c r="ED7" s="159"/>
      <c r="EE7" s="159"/>
      <c r="EF7" s="159"/>
    </row>
    <row r="8" spans="1:240" ht="13.4" customHeight="1">
      <c r="A8" s="4" t="str">
        <f>B8&amp;C8&amp;E8</f>
        <v>Total MarketWorldwide2020</v>
      </c>
      <c r="B8" s="179" t="s">
        <v>66</v>
      </c>
      <c r="C8" s="179" t="s">
        <v>65</v>
      </c>
      <c r="D8" s="179" t="s">
        <v>65</v>
      </c>
      <c r="E8" s="181">
        <v>2020</v>
      </c>
      <c r="F8" s="181" t="s">
        <v>303</v>
      </c>
      <c r="G8" s="181" t="s">
        <v>304</v>
      </c>
      <c r="H8" s="181" t="s">
        <v>305</v>
      </c>
      <c r="I8" s="182">
        <f>SUM(I10:I58)</f>
        <v>64904.732326507568</v>
      </c>
      <c r="J8" s="182">
        <f t="shared" ref="J8:AN8" si="0">SUM(J10:J58)</f>
        <v>13536.848564863205</v>
      </c>
      <c r="K8" s="182">
        <f t="shared" si="0"/>
        <v>0</v>
      </c>
      <c r="L8" s="182">
        <f t="shared" si="0"/>
        <v>12798.234313964844</v>
      </c>
      <c r="M8" s="182">
        <f t="shared" si="0"/>
        <v>20</v>
      </c>
      <c r="N8" s="182">
        <f t="shared" si="0"/>
        <v>408.41426467895508</v>
      </c>
      <c r="O8" s="182">
        <f t="shared" si="0"/>
        <v>365.21426391601563</v>
      </c>
      <c r="P8" s="182">
        <f t="shared" si="0"/>
        <v>43.200000762939453</v>
      </c>
      <c r="Q8" s="182">
        <f t="shared" si="0"/>
        <v>310.20000147819519</v>
      </c>
      <c r="R8" s="182">
        <f t="shared" si="0"/>
        <v>2544.7170753479004</v>
      </c>
      <c r="S8" s="182">
        <f t="shared" si="0"/>
        <v>13914.403964996338</v>
      </c>
      <c r="T8" s="182">
        <f t="shared" si="0"/>
        <v>437.97981262207031</v>
      </c>
      <c r="U8" s="182">
        <f t="shared" si="0"/>
        <v>1050.2572693824768</v>
      </c>
      <c r="V8" s="182">
        <f t="shared" si="0"/>
        <v>1043.8572692871094</v>
      </c>
      <c r="W8" s="182">
        <f t="shared" si="0"/>
        <v>6.4000000953674316</v>
      </c>
      <c r="X8" s="182">
        <f t="shared" si="0"/>
        <v>0</v>
      </c>
      <c r="Y8" s="182">
        <f t="shared" si="0"/>
        <v>8891.6087198257446</v>
      </c>
      <c r="Z8" s="182">
        <f t="shared" si="0"/>
        <v>1411.1958122253418</v>
      </c>
      <c r="AA8" s="182">
        <f t="shared" si="0"/>
        <v>7480.4129190444946</v>
      </c>
      <c r="AB8" s="182">
        <f t="shared" si="0"/>
        <v>1738.2518663406372</v>
      </c>
      <c r="AC8" s="182">
        <f t="shared" si="0"/>
        <v>1233.1000108718872</v>
      </c>
      <c r="AD8" s="182">
        <f t="shared" si="0"/>
        <v>505.15185546875</v>
      </c>
      <c r="AE8" s="182">
        <f t="shared" si="0"/>
        <v>1015.2019424438477</v>
      </c>
      <c r="AF8" s="182">
        <f t="shared" si="0"/>
        <v>4726.959192276001</v>
      </c>
      <c r="AG8" s="182">
        <f t="shared" si="0"/>
        <v>2974.9150238037109</v>
      </c>
      <c r="AH8" s="182">
        <f t="shared" si="0"/>
        <v>540.34301567077637</v>
      </c>
      <c r="AI8" s="182">
        <f t="shared" si="0"/>
        <v>19.299999237060547</v>
      </c>
      <c r="AJ8" s="182">
        <f t="shared" si="0"/>
        <v>19.299999237060547</v>
      </c>
      <c r="AK8" s="182">
        <f t="shared" si="0"/>
        <v>0</v>
      </c>
      <c r="AL8" s="182">
        <f t="shared" si="0"/>
        <v>19537.454086780548</v>
      </c>
      <c r="AM8" s="182">
        <f t="shared" si="0"/>
        <v>179</v>
      </c>
      <c r="AN8" s="182">
        <f t="shared" si="0"/>
        <v>545.46009063720703</v>
      </c>
      <c r="AO8" s="182">
        <f t="shared" ref="AO8:BT8" si="1">SUM(AO10:AO58)</f>
        <v>2528.2487139701843</v>
      </c>
      <c r="AP8" s="182">
        <f t="shared" si="1"/>
        <v>2521.3013262748718</v>
      </c>
      <c r="AQ8" s="182">
        <f t="shared" si="1"/>
        <v>6.9473857879638672</v>
      </c>
      <c r="AR8" s="182">
        <f t="shared" si="1"/>
        <v>277.10349273681641</v>
      </c>
      <c r="AS8" s="182">
        <f t="shared" si="1"/>
        <v>237.25433349609375</v>
      </c>
      <c r="AT8" s="182">
        <f t="shared" si="1"/>
        <v>39.849160194396973</v>
      </c>
      <c r="AU8" s="182">
        <f t="shared" si="1"/>
        <v>559.48846673965454</v>
      </c>
      <c r="AV8" s="182">
        <f t="shared" si="1"/>
        <v>13681.107946395874</v>
      </c>
      <c r="AW8" s="182">
        <f t="shared" si="1"/>
        <v>13681.107946395874</v>
      </c>
      <c r="AX8" s="182">
        <f t="shared" si="1"/>
        <v>5959.5831775665283</v>
      </c>
      <c r="AY8" s="182">
        <f t="shared" si="1"/>
        <v>7721.5245819091797</v>
      </c>
      <c r="AZ8" s="182">
        <f t="shared" si="1"/>
        <v>0</v>
      </c>
      <c r="BA8" s="182">
        <f t="shared" si="1"/>
        <v>0</v>
      </c>
      <c r="BB8" s="182">
        <f t="shared" si="1"/>
        <v>0</v>
      </c>
      <c r="BC8" s="182">
        <f t="shared" si="1"/>
        <v>1767.0453605651855</v>
      </c>
      <c r="BD8" s="182">
        <f t="shared" si="1"/>
        <v>1541.8452143669128</v>
      </c>
      <c r="BE8" s="182">
        <f t="shared" si="1"/>
        <v>719.26732063293457</v>
      </c>
      <c r="BF8" s="182">
        <f t="shared" si="1"/>
        <v>134.30000305175781</v>
      </c>
      <c r="BG8" s="182">
        <f t="shared" si="1"/>
        <v>131.24674797058105</v>
      </c>
      <c r="BH8" s="182">
        <f t="shared" si="1"/>
        <v>557.03115224838257</v>
      </c>
      <c r="BI8" s="182">
        <f t="shared" si="1"/>
        <v>1650.9800148010254</v>
      </c>
      <c r="BJ8" s="182">
        <f t="shared" si="1"/>
        <v>456.00972747802734</v>
      </c>
      <c r="BK8" s="182">
        <f t="shared" si="1"/>
        <v>716.99352550506592</v>
      </c>
      <c r="BL8" s="182">
        <f t="shared" si="1"/>
        <v>443.87672424316406</v>
      </c>
      <c r="BM8" s="182">
        <f t="shared" si="1"/>
        <v>34.099998474121094</v>
      </c>
      <c r="BN8" s="182">
        <f t="shared" si="1"/>
        <v>7263.1605892181396</v>
      </c>
      <c r="BO8" s="182">
        <f t="shared" si="1"/>
        <v>2006.2427444458008</v>
      </c>
      <c r="BP8" s="182">
        <f t="shared" si="1"/>
        <v>616.89814758300781</v>
      </c>
      <c r="BQ8" s="182">
        <f t="shared" si="1"/>
        <v>837.66921997070313</v>
      </c>
      <c r="BR8" s="182">
        <f t="shared" si="1"/>
        <v>38.075372695922852</v>
      </c>
      <c r="BS8" s="182">
        <f t="shared" si="1"/>
        <v>513.59999084472656</v>
      </c>
      <c r="BT8" s="182">
        <f t="shared" si="1"/>
        <v>1106.0414228439331</v>
      </c>
      <c r="BU8" s="182">
        <f t="shared" ref="BU8:CR8" si="2">SUM(BU10:BU58)</f>
        <v>975.44143772125244</v>
      </c>
      <c r="BV8" s="182">
        <f t="shared" si="2"/>
        <v>130.59999942779541</v>
      </c>
      <c r="BW8" s="182">
        <f t="shared" si="2"/>
        <v>3896.8585214614868</v>
      </c>
      <c r="BX8" s="182">
        <f t="shared" si="2"/>
        <v>169.60000228881836</v>
      </c>
      <c r="BY8" s="182">
        <f t="shared" si="2"/>
        <v>274.72120952606201</v>
      </c>
      <c r="BZ8" s="182">
        <f t="shared" si="2"/>
        <v>765.43352317810059</v>
      </c>
      <c r="CA8" s="182">
        <f t="shared" si="2"/>
        <v>2275.1542778015137</v>
      </c>
      <c r="CB8" s="182">
        <f t="shared" si="2"/>
        <v>1868.5961570739746</v>
      </c>
      <c r="CC8" s="182">
        <f t="shared" si="2"/>
        <v>406.55815887451172</v>
      </c>
      <c r="CD8" s="182">
        <f t="shared" si="2"/>
        <v>411.9494457244873</v>
      </c>
      <c r="CE8" s="182">
        <f t="shared" si="2"/>
        <v>400.54944610595703</v>
      </c>
      <c r="CF8" s="182">
        <f t="shared" si="2"/>
        <v>11.399999618530273</v>
      </c>
      <c r="CG8" s="182">
        <f t="shared" si="2"/>
        <v>254.01794147491455</v>
      </c>
      <c r="CH8" s="182">
        <f t="shared" si="2"/>
        <v>101.70000171661377</v>
      </c>
      <c r="CI8" s="182">
        <f t="shared" si="2"/>
        <v>152.31794738769531</v>
      </c>
      <c r="CJ8" s="182">
        <f t="shared" si="2"/>
        <v>2645.7833099365234</v>
      </c>
      <c r="CK8" s="182">
        <f t="shared" si="2"/>
        <v>1874.0833129882813</v>
      </c>
      <c r="CL8" s="182">
        <f t="shared" si="2"/>
        <v>0</v>
      </c>
      <c r="CM8" s="182">
        <f t="shared" si="2"/>
        <v>0</v>
      </c>
      <c r="CN8" s="182">
        <f>SUM(CN10:CN58)</f>
        <v>1874.0833129882813</v>
      </c>
      <c r="CO8" s="182">
        <f t="shared" si="2"/>
        <v>771.69999694824219</v>
      </c>
      <c r="CP8" s="182">
        <f t="shared" si="2"/>
        <v>2269.5385627746582</v>
      </c>
      <c r="CQ8" s="182">
        <f t="shared" si="2"/>
        <v>169.10000610351563</v>
      </c>
      <c r="CR8" s="182">
        <f t="shared" si="2"/>
        <v>2100.4385566711426</v>
      </c>
      <c r="DC8" s="103"/>
      <c r="DD8" s="103"/>
      <c r="DE8" s="103"/>
      <c r="DF8" s="103"/>
      <c r="DG8" s="103"/>
      <c r="DH8" s="103"/>
      <c r="DI8" s="103"/>
      <c r="DJ8" s="103"/>
      <c r="DK8" s="103"/>
      <c r="DL8" s="103"/>
      <c r="DM8" s="125"/>
      <c r="DN8" s="88"/>
      <c r="DO8" s="88"/>
      <c r="DP8" s="88"/>
      <c r="DQ8" s="88"/>
      <c r="DR8" s="88"/>
      <c r="DS8" s="88"/>
      <c r="DT8" s="88"/>
      <c r="DU8" s="88"/>
      <c r="DV8" s="88"/>
      <c r="DW8" s="131"/>
      <c r="DX8" s="131"/>
      <c r="DY8" s="131"/>
      <c r="DZ8" s="131"/>
      <c r="EA8" s="131"/>
      <c r="EB8" s="131"/>
      <c r="EC8" s="131"/>
      <c r="ED8" s="131"/>
      <c r="EE8" s="131"/>
      <c r="EF8" s="131"/>
      <c r="EG8" t="str">
        <f t="shared" ref="EG8:EG75" si="3">B8&amp;G8</f>
        <v>Total MarketRevWW</v>
      </c>
      <c r="EK8" s="56"/>
      <c r="EL8" s="56"/>
      <c r="EM8" s="56"/>
      <c r="EN8" s="56"/>
      <c r="EO8" s="56"/>
      <c r="EP8" s="56"/>
      <c r="EQ8" s="56"/>
      <c r="ER8" s="56"/>
      <c r="ES8" s="56"/>
      <c r="ET8" s="56"/>
      <c r="EU8" s="56"/>
      <c r="EV8" s="56"/>
      <c r="EW8" s="56"/>
      <c r="EX8" s="56"/>
      <c r="EY8" s="56"/>
      <c r="EZ8" s="56"/>
      <c r="FA8" s="56"/>
      <c r="FB8" s="56"/>
      <c r="FC8" s="56"/>
      <c r="FD8" s="56"/>
      <c r="FE8" s="56"/>
      <c r="FF8" s="56"/>
      <c r="FG8" s="56"/>
      <c r="FH8" s="56"/>
      <c r="FI8" s="56"/>
      <c r="FJ8" s="56"/>
      <c r="FK8" s="56"/>
      <c r="FL8" s="56"/>
      <c r="FM8" s="56"/>
      <c r="FN8" s="56"/>
      <c r="FO8" s="56"/>
      <c r="FP8" s="56"/>
      <c r="FQ8" s="56"/>
      <c r="FR8" s="56"/>
      <c r="FS8" s="56"/>
      <c r="FT8" s="56"/>
      <c r="FU8" s="56"/>
      <c r="FV8" s="56"/>
      <c r="FW8" s="56"/>
      <c r="FX8" s="56"/>
      <c r="FY8" s="56"/>
      <c r="FZ8" s="56"/>
      <c r="GA8" s="56"/>
      <c r="GB8" s="56"/>
      <c r="GC8" s="56"/>
      <c r="GD8" s="56"/>
      <c r="GE8" s="56"/>
      <c r="GF8" s="56"/>
      <c r="GG8" s="56"/>
      <c r="GH8" s="56"/>
      <c r="GI8" s="56"/>
      <c r="GJ8" s="56"/>
      <c r="GK8" s="56"/>
      <c r="GL8" s="56"/>
      <c r="GM8" s="56"/>
      <c r="GN8" s="56"/>
      <c r="GO8" s="56"/>
      <c r="GP8" s="56"/>
      <c r="GQ8" s="56"/>
      <c r="GR8" s="56"/>
      <c r="GS8" s="56"/>
      <c r="GT8" s="56"/>
      <c r="GU8" s="56"/>
      <c r="GV8" s="56"/>
      <c r="GW8" s="56"/>
      <c r="GX8" s="56"/>
      <c r="GY8" s="56"/>
      <c r="GZ8" s="56"/>
      <c r="HA8" s="56"/>
      <c r="HB8" s="56"/>
      <c r="HC8" s="56"/>
      <c r="HD8" s="56"/>
      <c r="HE8" s="56"/>
      <c r="HF8" s="56"/>
      <c r="HG8" s="56"/>
      <c r="HH8" s="56"/>
      <c r="HI8" s="56"/>
      <c r="HJ8" s="56"/>
      <c r="HK8" s="56"/>
      <c r="HL8" s="56"/>
      <c r="HM8" s="56"/>
      <c r="HN8" s="56"/>
      <c r="HO8" s="56"/>
      <c r="HP8" s="56"/>
      <c r="HQ8" s="56"/>
      <c r="HR8" s="56"/>
      <c r="HS8" s="56"/>
      <c r="HT8" s="56"/>
      <c r="HU8" s="56"/>
      <c r="HV8" s="56"/>
      <c r="HW8" s="56"/>
      <c r="HX8" s="56"/>
      <c r="HY8" s="56"/>
      <c r="HZ8" s="56"/>
      <c r="IA8" s="56"/>
      <c r="IB8" s="56"/>
      <c r="IC8" s="56"/>
      <c r="ID8" s="56"/>
      <c r="IE8" s="56"/>
      <c r="IF8" s="56"/>
    </row>
    <row r="9" spans="1:240" s="20" customFormat="1" ht="13.4" customHeight="1">
      <c r="A9" s="4" t="str">
        <f t="shared" ref="A9:A72" si="4">B9&amp;C9&amp;E9</f>
        <v>Total MarketWorldwide2021</v>
      </c>
      <c r="B9" s="183" t="s">
        <v>66</v>
      </c>
      <c r="C9" s="183" t="s">
        <v>65</v>
      </c>
      <c r="D9" s="183" t="s">
        <v>65</v>
      </c>
      <c r="E9" s="184">
        <v>2021</v>
      </c>
      <c r="F9" s="184" t="s">
        <v>303</v>
      </c>
      <c r="G9" s="184" t="s">
        <v>304</v>
      </c>
      <c r="H9" s="184" t="s">
        <v>305</v>
      </c>
      <c r="I9" s="185">
        <f>SUM(I59:I106)</f>
        <v>92334.818229675293</v>
      </c>
      <c r="J9" s="185">
        <f t="shared" ref="J9:BT9" si="5">SUM(J59:J106)</f>
        <v>17131.23806476593</v>
      </c>
      <c r="K9" s="185">
        <f t="shared" si="5"/>
        <v>0</v>
      </c>
      <c r="L9" s="185">
        <f t="shared" si="5"/>
        <v>16272.305969238281</v>
      </c>
      <c r="M9" s="185">
        <f t="shared" si="5"/>
        <v>0</v>
      </c>
      <c r="N9" s="185">
        <f t="shared" si="5"/>
        <v>394.75667572021484</v>
      </c>
      <c r="O9" s="185">
        <f t="shared" si="5"/>
        <v>350.65667724609375</v>
      </c>
      <c r="P9" s="185">
        <f t="shared" si="5"/>
        <v>44.099998474121094</v>
      </c>
      <c r="Q9" s="185">
        <f t="shared" si="5"/>
        <v>464.17541980743408</v>
      </c>
      <c r="R9" s="185">
        <f t="shared" si="5"/>
        <v>3672.2619590759277</v>
      </c>
      <c r="S9" s="185">
        <f t="shared" si="5"/>
        <v>20680.672208786011</v>
      </c>
      <c r="T9" s="185">
        <f t="shared" si="5"/>
        <v>560.96864700317383</v>
      </c>
      <c r="U9" s="185">
        <f t="shared" si="5"/>
        <v>1532.8577585220337</v>
      </c>
      <c r="V9" s="185">
        <f t="shared" si="5"/>
        <v>1517.5577583312988</v>
      </c>
      <c r="W9" s="185">
        <f t="shared" si="5"/>
        <v>15.300000190734863</v>
      </c>
      <c r="X9" s="185">
        <f t="shared" si="5"/>
        <v>0</v>
      </c>
      <c r="Y9" s="185">
        <f t="shared" si="5"/>
        <v>13341.167942047119</v>
      </c>
      <c r="Z9" s="185">
        <f t="shared" si="5"/>
        <v>2520.5140151977539</v>
      </c>
      <c r="AA9" s="185">
        <f t="shared" si="5"/>
        <v>10820.653903961182</v>
      </c>
      <c r="AB9" s="185">
        <f t="shared" si="5"/>
        <v>2700.9074430465698</v>
      </c>
      <c r="AC9" s="185">
        <f t="shared" si="5"/>
        <v>1924.9900846481323</v>
      </c>
      <c r="AD9" s="185">
        <f t="shared" si="5"/>
        <v>775.9173583984375</v>
      </c>
      <c r="AE9" s="185">
        <f t="shared" si="5"/>
        <v>1799.0343704223633</v>
      </c>
      <c r="AF9" s="185">
        <f t="shared" si="5"/>
        <v>6320.7120785713196</v>
      </c>
      <c r="AG9" s="185">
        <f t="shared" si="5"/>
        <v>4358.2252502441406</v>
      </c>
      <c r="AH9" s="185">
        <f t="shared" si="5"/>
        <v>868.25271415710449</v>
      </c>
      <c r="AI9" s="185">
        <f t="shared" si="5"/>
        <v>19.200000762939453</v>
      </c>
      <c r="AJ9" s="185">
        <f t="shared" si="5"/>
        <v>19.200000762939453</v>
      </c>
      <c r="AK9" s="185">
        <f t="shared" si="5"/>
        <v>0</v>
      </c>
      <c r="AL9" s="185">
        <f t="shared" si="5"/>
        <v>28779.647033691406</v>
      </c>
      <c r="AM9" s="185">
        <f t="shared" si="5"/>
        <v>240.03900146484375</v>
      </c>
      <c r="AN9" s="185">
        <f t="shared" si="5"/>
        <v>919.10179901123047</v>
      </c>
      <c r="AO9" s="185">
        <f t="shared" si="5"/>
        <v>3754.1662788391113</v>
      </c>
      <c r="AP9" s="185">
        <f t="shared" si="5"/>
        <v>3742.7088203430176</v>
      </c>
      <c r="AQ9" s="185">
        <f t="shared" si="5"/>
        <v>11.457446098327637</v>
      </c>
      <c r="AR9" s="185">
        <f t="shared" si="5"/>
        <v>405.49200057983398</v>
      </c>
      <c r="AS9" s="185">
        <f t="shared" si="5"/>
        <v>303.27780151367188</v>
      </c>
      <c r="AT9" s="185">
        <f t="shared" si="5"/>
        <v>102.21420288085938</v>
      </c>
      <c r="AU9" s="185">
        <f t="shared" si="5"/>
        <v>753.88675212860107</v>
      </c>
      <c r="AV9" s="185">
        <f t="shared" si="5"/>
        <v>19924.369562149048</v>
      </c>
      <c r="AW9" s="185">
        <f t="shared" si="5"/>
        <v>19924.369562149048</v>
      </c>
      <c r="AX9" s="185">
        <f t="shared" si="5"/>
        <v>9824.556245803833</v>
      </c>
      <c r="AY9" s="185">
        <f t="shared" si="5"/>
        <v>10099.812744140625</v>
      </c>
      <c r="AZ9" s="185">
        <f t="shared" si="5"/>
        <v>0</v>
      </c>
      <c r="BA9" s="185">
        <f t="shared" si="5"/>
        <v>0</v>
      </c>
      <c r="BB9" s="185">
        <f t="shared" si="5"/>
        <v>0</v>
      </c>
      <c r="BC9" s="185">
        <f t="shared" si="5"/>
        <v>2782.5921401977539</v>
      </c>
      <c r="BD9" s="185">
        <f t="shared" si="5"/>
        <v>2641.6169996261597</v>
      </c>
      <c r="BE9" s="185">
        <f t="shared" si="5"/>
        <v>1198.8875770568848</v>
      </c>
      <c r="BF9" s="185">
        <f t="shared" si="5"/>
        <v>324</v>
      </c>
      <c r="BG9" s="185">
        <f t="shared" si="5"/>
        <v>222.00407028198242</v>
      </c>
      <c r="BH9" s="185">
        <f t="shared" si="5"/>
        <v>896.72540187835693</v>
      </c>
      <c r="BI9" s="185">
        <f t="shared" si="5"/>
        <v>2088.7470321655273</v>
      </c>
      <c r="BJ9" s="185">
        <f t="shared" si="5"/>
        <v>613.86706161499023</v>
      </c>
      <c r="BK9" s="185">
        <f t="shared" si="5"/>
        <v>1077.066198348999</v>
      </c>
      <c r="BL9" s="185">
        <f t="shared" si="5"/>
        <v>344.51375961303711</v>
      </c>
      <c r="BM9" s="185">
        <f t="shared" si="5"/>
        <v>53.299999237060547</v>
      </c>
      <c r="BN9" s="185">
        <f t="shared" si="5"/>
        <v>10413.023265838623</v>
      </c>
      <c r="BO9" s="185">
        <f t="shared" si="5"/>
        <v>2769.6131820678711</v>
      </c>
      <c r="BP9" s="185">
        <f t="shared" si="5"/>
        <v>849.42056274414063</v>
      </c>
      <c r="BQ9" s="185">
        <f t="shared" si="5"/>
        <v>1096.7196655273438</v>
      </c>
      <c r="BR9" s="185">
        <f t="shared" si="5"/>
        <v>41.724372863769531</v>
      </c>
      <c r="BS9" s="185">
        <f t="shared" si="5"/>
        <v>781.74861145019531</v>
      </c>
      <c r="BT9" s="185">
        <f t="shared" si="5"/>
        <v>1667.3279685974121</v>
      </c>
      <c r="BU9" s="185">
        <f t="shared" ref="BU9:CH9" si="6">SUM(BU59:BU106)</f>
        <v>1514.3279647827148</v>
      </c>
      <c r="BV9" s="185">
        <f t="shared" si="6"/>
        <v>153</v>
      </c>
      <c r="BW9" s="185">
        <f t="shared" si="6"/>
        <v>5779.3159403800964</v>
      </c>
      <c r="BX9" s="185">
        <f t="shared" si="6"/>
        <v>258.26239395141602</v>
      </c>
      <c r="BY9" s="185">
        <f t="shared" si="6"/>
        <v>434.83056974411011</v>
      </c>
      <c r="BZ9" s="185">
        <f t="shared" si="6"/>
        <v>996.80126953125</v>
      </c>
      <c r="CA9" s="185">
        <f t="shared" si="6"/>
        <v>3480.1371536254883</v>
      </c>
      <c r="CB9" s="185">
        <f t="shared" si="6"/>
        <v>2875.6286087036133</v>
      </c>
      <c r="CC9" s="185">
        <f t="shared" si="6"/>
        <v>604.50869178771973</v>
      </c>
      <c r="CD9" s="185">
        <f t="shared" si="6"/>
        <v>609.28445339202881</v>
      </c>
      <c r="CE9" s="185">
        <f t="shared" si="6"/>
        <v>595.44034576416016</v>
      </c>
      <c r="CF9" s="185">
        <f t="shared" si="6"/>
        <v>13.844107627868652</v>
      </c>
      <c r="CG9" s="185">
        <f t="shared" si="6"/>
        <v>196.76639938354492</v>
      </c>
      <c r="CH9" s="185">
        <f t="shared" si="6"/>
        <v>52.799999237060547</v>
      </c>
      <c r="CI9" s="185">
        <f>SUM(CI59:CI106)</f>
        <v>143.96640014648438</v>
      </c>
      <c r="CJ9" s="185">
        <f t="shared" ref="CJ9:CR9" si="7">SUM(CJ59:CJ106)</f>
        <v>3825.5445251464844</v>
      </c>
      <c r="CK9" s="185">
        <f t="shared" si="7"/>
        <v>2799.14453125</v>
      </c>
      <c r="CL9" s="185">
        <f t="shared" si="7"/>
        <v>0</v>
      </c>
      <c r="CM9" s="185">
        <f t="shared" si="7"/>
        <v>0</v>
      </c>
      <c r="CN9" s="185">
        <f>SUM(CN59:CN106)</f>
        <v>2799.14453125</v>
      </c>
      <c r="CO9" s="185">
        <f t="shared" si="7"/>
        <v>1026.3999938964844</v>
      </c>
      <c r="CP9" s="185">
        <f t="shared" si="7"/>
        <v>3102.0669918060303</v>
      </c>
      <c r="CQ9" s="185">
        <f t="shared" si="7"/>
        <v>191.27257347106934</v>
      </c>
      <c r="CR9" s="185">
        <f t="shared" si="7"/>
        <v>2910.7944192886353</v>
      </c>
      <c r="CS9"/>
      <c r="CT9"/>
      <c r="CU9"/>
      <c r="CV9"/>
      <c r="CW9"/>
      <c r="CX9"/>
      <c r="CY9"/>
      <c r="CZ9"/>
      <c r="DA9"/>
      <c r="DB9"/>
      <c r="DC9" s="103"/>
      <c r="DD9" s="103"/>
      <c r="DE9" s="103"/>
      <c r="DF9" s="103"/>
      <c r="DG9" s="103"/>
      <c r="DH9" s="103"/>
      <c r="DI9" s="103"/>
      <c r="DJ9" s="103"/>
      <c r="DK9" s="103"/>
      <c r="DL9" s="103"/>
      <c r="DM9" s="125"/>
      <c r="DN9" s="88"/>
      <c r="DO9" s="88"/>
      <c r="DP9" s="88"/>
      <c r="DQ9" s="88"/>
      <c r="DR9" s="88"/>
      <c r="DS9" s="88"/>
      <c r="DT9" s="88"/>
      <c r="DU9" s="88"/>
      <c r="DV9" s="88"/>
      <c r="DW9" s="131"/>
      <c r="DX9" s="131"/>
      <c r="DY9" s="131"/>
      <c r="DZ9" s="131"/>
      <c r="EA9" s="131"/>
      <c r="EB9" s="131"/>
      <c r="EC9" s="131"/>
      <c r="ED9" s="131"/>
      <c r="EE9" s="131"/>
      <c r="EF9" s="131"/>
      <c r="EG9" t="str">
        <f t="shared" si="3"/>
        <v>Total MarketRevWW</v>
      </c>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row>
    <row r="10" spans="1:240" s="22" customFormat="1" ht="13.4" customHeight="1">
      <c r="A10" s="4" t="str">
        <f t="shared" si="4"/>
        <v>AMECWorldwide2020</v>
      </c>
      <c r="B10" s="179" t="s">
        <v>683</v>
      </c>
      <c r="C10" s="179" t="s">
        <v>65</v>
      </c>
      <c r="D10" s="179" t="s">
        <v>65</v>
      </c>
      <c r="E10" s="181">
        <v>2020</v>
      </c>
      <c r="F10" s="181" t="s">
        <v>303</v>
      </c>
      <c r="G10" s="181" t="s">
        <v>304</v>
      </c>
      <c r="H10" s="181" t="s">
        <v>305</v>
      </c>
      <c r="I10" s="239">
        <f>SUMIF(DataCon,($A10 &amp; I$5),SemiUMSApp_v3_2016_FullFinalPub!$E$2:$E$5000)</f>
        <v>259</v>
      </c>
      <c r="J10" s="239">
        <f>SUMIF(DataCon,($A10 &amp; J$5),SemiUMSApp_v3_2016_FullFinalPub!$E$2:$E$5000)</f>
        <v>0</v>
      </c>
      <c r="K10" s="239">
        <f>SUMIF(DataCon,($A10 &amp; K$5),SemiUMSApp_v3_2016_FullFinalPub!$E$2:$E$5000)</f>
        <v>0</v>
      </c>
      <c r="L10" s="239">
        <f>SUMIF(DataCon,($A10 &amp; L$5),SemiUMSApp_v3_2016_FullFinalPub!$E$2:$E$5000)</f>
        <v>0</v>
      </c>
      <c r="M10" s="239">
        <f>SUMIF(DataCon,($A10 &amp; M$5),SemiUMSApp_v3_2016_FullFinalPub!$E$2:$E$5000)</f>
        <v>0</v>
      </c>
      <c r="N10" s="239">
        <f>SUMIF(DataCon,($A10 &amp; N$5),SemiUMSApp_v3_2016_FullFinalPub!$E$2:$E$5000)</f>
        <v>0</v>
      </c>
      <c r="O10" s="239">
        <f>SUMIF(DataCon,($A10 &amp; O$5),SemiUMSApp_v3_2016_FullFinalPub!$E$2:$E$5000)</f>
        <v>0</v>
      </c>
      <c r="P10" s="239">
        <f>SUMIF(DataCon,($A10 &amp; P$5),SemiUMSApp_v3_2016_FullFinalPub!$E$2:$E$5000)</f>
        <v>0</v>
      </c>
      <c r="Q10" s="239">
        <f>SUMIF(DataCon,($A10 &amp; Q$5),SemiUMSApp_v3_2016_FullFinalPub!$E$2:$E$5000)</f>
        <v>0</v>
      </c>
      <c r="R10" s="239">
        <f>SUMIF(DataCon,($A10 &amp; R$5),SemiUMSApp_v3_2016_FullFinalPub!$E$2:$E$5000)</f>
        <v>0</v>
      </c>
      <c r="S10" s="239">
        <f>SUMIF(DataCon,($A10 &amp; S$5),SemiUMSApp_v3_2016_FullFinalPub!$E$2:$E$5000)</f>
        <v>72</v>
      </c>
      <c r="T10" s="239">
        <f>SUMIF(DataCon,($A10 &amp; T$5),SemiUMSApp_v3_2016_FullFinalPub!$E$2:$E$5000)</f>
        <v>72</v>
      </c>
      <c r="U10" s="239">
        <f>SUMIF(DataCon,($A10 &amp; U$5),SemiUMSApp_v3_2016_FullFinalPub!$E$2:$E$5000)</f>
        <v>0</v>
      </c>
      <c r="V10" s="239">
        <f>SUMIF(DataCon,($A10 &amp; V$5),SemiUMSApp_v3_2016_FullFinalPub!$E$2:$E$5000)</f>
        <v>0</v>
      </c>
      <c r="W10" s="239">
        <f>SUMIF(DataCon,($A10 &amp; W$5),SemiUMSApp_v3_2016_FullFinalPub!$E$2:$E$5000)</f>
        <v>0</v>
      </c>
      <c r="X10" s="239">
        <f>SUMIF(DataCon,($A10 &amp; X$5),SemiUMSApp_v3_2016_FullFinalPub!$E$2:$E$5000)</f>
        <v>0</v>
      </c>
      <c r="Y10" s="239">
        <f>SUMIF(DataCon,($A10 &amp; Y$5),SemiUMSApp_v3_2016_FullFinalPub!$E$2:$E$5000)</f>
        <v>0</v>
      </c>
      <c r="Z10" s="239">
        <f>SUMIF(DataCon,($A10 &amp; Z$5),SemiUMSApp_v3_2016_FullFinalPub!$E$2:$E$5000)</f>
        <v>0</v>
      </c>
      <c r="AA10" s="239">
        <f>SUMIF(DataCon,($A10 &amp; AA$5),SemiUMSApp_v3_2016_FullFinalPub!$E$2:$E$5000)</f>
        <v>0</v>
      </c>
      <c r="AB10" s="239">
        <f>SUMIF(DataCon,($A10 &amp; AB$5),SemiUMSApp_v3_2016_FullFinalPub!$E$2:$E$5000)</f>
        <v>0</v>
      </c>
      <c r="AC10" s="239">
        <f>SUMIF(DataCon,($A10 &amp; AC$5),SemiUMSApp_v3_2016_FullFinalPub!$E$2:$E$5000)</f>
        <v>0</v>
      </c>
      <c r="AD10" s="239">
        <f>SUMIF(DataCon,($A10 &amp; AD$5),SemiUMSApp_v3_2016_FullFinalPub!$E$2:$E$5000)</f>
        <v>0</v>
      </c>
      <c r="AE10" s="239">
        <f>SUMIF(DataCon,($A10 &amp; AE$5),SemiUMSApp_v3_2016_FullFinalPub!$E$2:$E$5000)</f>
        <v>0</v>
      </c>
      <c r="AF10" s="239">
        <f>SUMIF(DataCon,($A10 &amp; AF$5),SemiUMSApp_v3_2016_FullFinalPub!$E$2:$E$5000)</f>
        <v>0</v>
      </c>
      <c r="AG10" s="239">
        <f>SUMIF(DataCon,($A10 &amp; AG$5),SemiUMSApp_v3_2016_FullFinalPub!$E$2:$E$5000)</f>
        <v>0</v>
      </c>
      <c r="AH10" s="239">
        <f>SUMIF(DataCon,($A10 &amp; AH$5),SemiUMSApp_v3_2016_FullFinalPub!$E$2:$E$5000)</f>
        <v>0</v>
      </c>
      <c r="AI10" s="239">
        <f>SUMIF(DataCon,($A10 &amp; AI$5),SemiUMSApp_v3_2016_FullFinalPub!$E$2:$E$5000)</f>
        <v>0</v>
      </c>
      <c r="AJ10" s="239">
        <f>SUMIF(DataCon,($A10 &amp; AJ$5),SemiUMSApp_v3_2016_FullFinalPub!$E$2:$E$5000)</f>
        <v>0</v>
      </c>
      <c r="AK10" s="239">
        <f>SUMIF(DataCon,($A10 &amp; AK$5),SemiUMSApp_v3_2016_FullFinalPub!$E$2:$E$5000)</f>
        <v>0</v>
      </c>
      <c r="AL10" s="239">
        <f>SUMIF(DataCon,($A10 &amp; AL$5),SemiUMSApp_v3_2016_FullFinalPub!$E$2:$E$5000)</f>
        <v>187</v>
      </c>
      <c r="AM10" s="239">
        <f>SUMIF(DataCon,($A10 &amp; AM$5),SemiUMSApp_v3_2016_FullFinalPub!$E$2:$E$5000)</f>
        <v>0</v>
      </c>
      <c r="AN10" s="239">
        <f>SUMIF(DataCon,($A10 &amp; AN$5),SemiUMSApp_v3_2016_FullFinalPub!$E$2:$E$5000)</f>
        <v>0</v>
      </c>
      <c r="AO10" s="239">
        <f>SUMIF(DataCon,($A10 &amp; AO$5),SemiUMSApp_v3_2016_FullFinalPub!$E$2:$E$5000)</f>
        <v>0</v>
      </c>
      <c r="AP10" s="239">
        <f>SUMIF(DataCon,($A10 &amp; AP$5),SemiUMSApp_v3_2016_FullFinalPub!$E$2:$E$5000)</f>
        <v>0</v>
      </c>
      <c r="AQ10" s="239">
        <f>SUMIF(DataCon,($A10 &amp; AQ$5),SemiUMSApp_v3_2016_FullFinalPub!$E$2:$E$5000)</f>
        <v>0</v>
      </c>
      <c r="AR10" s="239">
        <f>SUMIF(DataCon,($A10 &amp; AR$5),SemiUMSApp_v3_2016_FullFinalPub!$E$2:$E$5000)</f>
        <v>0</v>
      </c>
      <c r="AS10" s="239">
        <f>SUMIF(DataCon,($A10 &amp; AS$5),SemiUMSApp_v3_2016_FullFinalPub!$E$2:$E$5000)</f>
        <v>0</v>
      </c>
      <c r="AT10" s="239">
        <f>SUMIF(DataCon,($A10 &amp; AT$5),SemiUMSApp_v3_2016_FullFinalPub!$E$2:$E$5000)</f>
        <v>0</v>
      </c>
      <c r="AU10" s="239">
        <f>SUMIF(DataCon,($A10 &amp; AU$5),SemiUMSApp_v3_2016_FullFinalPub!$E$2:$E$5000)</f>
        <v>0</v>
      </c>
      <c r="AV10" s="239">
        <f>SUMIF(DataCon,($A10 &amp; AV$5),SemiUMSApp_v3_2016_FullFinalPub!$E$2:$E$5000)</f>
        <v>187</v>
      </c>
      <c r="AW10" s="239">
        <f>SUMIF(DataCon,($A10 &amp; AW$5),SemiUMSApp_v3_2016_FullFinalPub!$E$2:$E$5000)</f>
        <v>187</v>
      </c>
      <c r="AX10" s="239">
        <f>SUMIF(DataCon,($A10 &amp; AX$5),SemiUMSApp_v3_2016_FullFinalPub!$E$2:$E$5000)</f>
        <v>162</v>
      </c>
      <c r="AY10" s="239">
        <f>SUMIF(DataCon,($A10 &amp; AY$5),SemiUMSApp_v3_2016_FullFinalPub!$E$2:$E$5000)</f>
        <v>25</v>
      </c>
      <c r="AZ10" s="239">
        <f>SUMIF(DataCon,($A10 &amp; AZ$5),SemiUMSApp_v3_2016_FullFinalPub!$E$2:$E$5000)</f>
        <v>0</v>
      </c>
      <c r="BA10" s="239">
        <f>SUMIF(DataCon,($A10 &amp; BA$5),SemiUMSApp_v3_2016_FullFinalPub!$E$2:$E$5000)</f>
        <v>0</v>
      </c>
      <c r="BB10" s="239">
        <f>SUMIF(DataCon,($A10 &amp; BB$5),SemiUMSApp_v3_2016_FullFinalPub!$E$2:$E$5000)</f>
        <v>0</v>
      </c>
      <c r="BC10" s="239">
        <f>SUMIF(DataCon,($A10 &amp; BC$5),SemiUMSApp_v3_2016_FullFinalPub!$E$2:$E$5000)</f>
        <v>0</v>
      </c>
      <c r="BD10" s="239">
        <f>SUMIF(DataCon,($A10 &amp; BD$5),SemiUMSApp_v3_2016_FullFinalPub!$E$2:$E$5000)</f>
        <v>0</v>
      </c>
      <c r="BE10" s="239">
        <f>SUMIF(DataCon,($A10 &amp; BE$5),SemiUMSApp_v3_2016_FullFinalPub!$E$2:$E$5000)</f>
        <v>0</v>
      </c>
      <c r="BF10" s="239">
        <f>SUMIF(DataCon,($A10 &amp; BF$5),SemiUMSApp_v3_2016_FullFinalPub!$E$2:$E$5000)</f>
        <v>0</v>
      </c>
      <c r="BG10" s="239">
        <f>SUMIF(DataCon,($A10 &amp; BG$5),SemiUMSApp_v3_2016_FullFinalPub!$E$2:$E$5000)</f>
        <v>0</v>
      </c>
      <c r="BH10" s="239">
        <f>SUMIF(DataCon,($A10 &amp; BH$5),SemiUMSApp_v3_2016_FullFinalPub!$E$2:$E$5000)</f>
        <v>0</v>
      </c>
      <c r="BI10" s="239">
        <f>SUMIF(DataCon,($A10 &amp; BI$5),SemiUMSApp_v3_2016_FullFinalPub!$E$2:$E$5000)</f>
        <v>0</v>
      </c>
      <c r="BJ10" s="239">
        <f>SUMIF(DataCon,($A10 &amp; BJ$5),SemiUMSApp_v3_2016_FullFinalPub!$E$2:$E$5000)</f>
        <v>0</v>
      </c>
      <c r="BK10" s="239">
        <f>SUMIF(DataCon,($A10 &amp; BK$5),SemiUMSApp_v3_2016_FullFinalPub!$E$2:$E$5000)</f>
        <v>0</v>
      </c>
      <c r="BL10" s="239">
        <f>SUMIF(DataCon,($A10 &amp; BL$5),SemiUMSApp_v3_2016_FullFinalPub!$E$2:$E$5000)</f>
        <v>0</v>
      </c>
      <c r="BM10" s="239">
        <f>SUMIF(DataCon,($A10 &amp; BM$5),SemiUMSApp_v3_2016_FullFinalPub!$E$2:$E$5000)</f>
        <v>0</v>
      </c>
      <c r="BN10" s="239">
        <f>SUMIF(DataCon,($A10 &amp; BN$5),SemiUMSApp_v3_2016_FullFinalPub!$E$2:$E$5000)</f>
        <v>0</v>
      </c>
      <c r="BO10" s="239">
        <f>SUMIF(DataCon,($A10 &amp; BO$5),SemiUMSApp_v3_2016_FullFinalPub!$E$2:$E$5000)</f>
        <v>0</v>
      </c>
      <c r="BP10" s="239">
        <f>SUMIF(DataCon,($A10 &amp; BP$5),SemiUMSApp_v3_2016_FullFinalPub!$E$2:$E$5000)</f>
        <v>0</v>
      </c>
      <c r="BQ10" s="239">
        <f>SUMIF(DataCon,($A10 &amp; BQ$5),SemiUMSApp_v3_2016_FullFinalPub!$E$2:$E$5000)</f>
        <v>0</v>
      </c>
      <c r="BR10" s="239">
        <f>SUMIF(DataCon,($A10 &amp; BR$5),SemiUMSApp_v3_2016_FullFinalPub!$E$2:$E$5000)</f>
        <v>0</v>
      </c>
      <c r="BS10" s="239">
        <f>SUMIF(DataCon,($A10 &amp; BS$5),SemiUMSApp_v3_2016_FullFinalPub!$E$2:$E$5000)</f>
        <v>0</v>
      </c>
      <c r="BT10" s="239">
        <f>SUMIF(DataCon,($A10 &amp; BT$5),SemiUMSApp_v3_2016_FullFinalPub!$E$2:$E$5000)</f>
        <v>0</v>
      </c>
      <c r="BU10" s="239">
        <f>SUMIF(DataCon,($A10 &amp; BU$5),SemiUMSApp_v3_2016_FullFinalPub!$E$2:$E$5000)</f>
        <v>0</v>
      </c>
      <c r="BV10" s="239">
        <f>SUMIF(DataCon,($A10 &amp; BV$5),SemiUMSApp_v3_2016_FullFinalPub!$E$2:$E$5000)</f>
        <v>0</v>
      </c>
      <c r="BW10" s="239">
        <f>SUMIF(DataCon,($A10 &amp; BW$5),SemiUMSApp_v3_2016_FullFinalPub!$E$2:$E$5000)</f>
        <v>0</v>
      </c>
      <c r="BX10" s="239">
        <f>SUMIF(DataCon,($A10 &amp; BX$5),SemiUMSApp_v3_2016_FullFinalPub!$E$2:$E$5000)</f>
        <v>0</v>
      </c>
      <c r="BY10" s="239">
        <f>SUMIF(DataCon,($A10 &amp; BY$5),SemiUMSApp_v3_2016_FullFinalPub!$E$2:$E$5000)</f>
        <v>0</v>
      </c>
      <c r="BZ10" s="239">
        <f>SUMIF(DataCon,($A10 &amp; BZ$5),SemiUMSApp_v3_2016_FullFinalPub!$E$2:$E$5000)</f>
        <v>0</v>
      </c>
      <c r="CA10" s="239">
        <f>SUMIF(DataCon,($A10 &amp; CA$5),SemiUMSApp_v3_2016_FullFinalPub!$E$2:$E$5000)</f>
        <v>0</v>
      </c>
      <c r="CB10" s="239">
        <f>SUMIF(DataCon,($A10 &amp; CB$5),SemiUMSApp_v3_2016_FullFinalPub!$E$2:$E$5000)</f>
        <v>0</v>
      </c>
      <c r="CC10" s="239">
        <f>SUMIF(DataCon,($A10 &amp; CC$5),SemiUMSApp_v3_2016_FullFinalPub!$E$2:$E$5000)</f>
        <v>0</v>
      </c>
      <c r="CD10" s="239">
        <f>SUMIF(DataCon,($A10 &amp; CD$5),SemiUMSApp_v3_2016_FullFinalPub!$E$2:$E$5000)</f>
        <v>0</v>
      </c>
      <c r="CE10" s="239">
        <f>SUMIF(DataCon,($A10 &amp; CE$5),SemiUMSApp_v3_2016_FullFinalPub!$E$2:$E$5000)</f>
        <v>0</v>
      </c>
      <c r="CF10" s="239">
        <f>SUMIF(DataCon,($A10 &amp; CF$5),SemiUMSApp_v3_2016_FullFinalPub!$E$2:$E$5000)</f>
        <v>0</v>
      </c>
      <c r="CG10" s="239">
        <f>SUMIF(DataCon,($A10 &amp; CG$5),SemiUMSApp_v3_2016_FullFinalPub!$E$2:$E$5000)</f>
        <v>0</v>
      </c>
      <c r="CH10" s="239">
        <f>SUMIF(DataCon,($A10 &amp; CH$5),SemiUMSApp_v3_2016_FullFinalPub!$E$2:$E$5000)</f>
        <v>0</v>
      </c>
      <c r="CI10" s="239">
        <f>SUMIF(DataCon,($A10 &amp; CI$5),SemiUMSApp_v3_2016_FullFinalPub!$E$2:$E$5000)</f>
        <v>0</v>
      </c>
      <c r="CJ10" s="239">
        <f t="shared" ref="CJ10:CJ33" si="8">SUM(CK10,CO10)</f>
        <v>0</v>
      </c>
      <c r="CK10" s="239">
        <f>SUMIF(DataCon,($A10 &amp; CK$5),SemiUMSApp_v3_2016_FullFinalPub!$E$2:$E$5000)</f>
        <v>0</v>
      </c>
      <c r="CL10" s="239">
        <f>SUMIF(DataCon,($A10 &amp; CL$5),SemiUMSApp_v3_2016_FullFinalPub!$E$2:$E$5000)</f>
        <v>0</v>
      </c>
      <c r="CM10" s="239">
        <f>SUMIF(DataCon,($A10 &amp; CM$5),SemiUMSApp_v3_2016_FullFinalPub!$E$2:$E$5000)</f>
        <v>0</v>
      </c>
      <c r="CN10" s="239">
        <f>SUMIF(DataCon,($A10 &amp; CN$5),SemiUMSApp_v3_2016_FullFinalPub!$E$2:$E$5000)</f>
        <v>0</v>
      </c>
      <c r="CO10" s="239">
        <f>SUMIF(DataCon,($A10 &amp; CO$5),SemiUMSApp_v3_2016_FullFinalPub!$E$2:$E$5000)</f>
        <v>0</v>
      </c>
      <c r="CP10" s="239">
        <f>SUMIF(DataCon,($A10 &amp; CP$5),SemiUMSApp_v3_2016_FullFinalPub!$E$2:$E$5000)</f>
        <v>0</v>
      </c>
      <c r="CQ10" s="239">
        <f>SUMIF(DataCon,($A10 &amp; CQ$5),SemiUMSApp_v3_2016_FullFinalPub!$E$2:$E$5000)</f>
        <v>0</v>
      </c>
      <c r="CR10" s="239">
        <f>SUMIF(DataCon,($A10 &amp; CR$5),SemiUMSApp_v3_2016_FullFinalPub!$E$2:$E$5000)</f>
        <v>0</v>
      </c>
      <c r="CS10"/>
      <c r="CT10"/>
      <c r="CU10"/>
      <c r="CV10"/>
      <c r="CW10"/>
      <c r="CX10"/>
      <c r="CY10"/>
      <c r="CZ10" s="82"/>
      <c r="DA10"/>
      <c r="DB10"/>
      <c r="DC10" s="103"/>
      <c r="DD10" s="103"/>
      <c r="DE10" s="103"/>
      <c r="DF10" s="103"/>
      <c r="DG10" s="103"/>
      <c r="DH10" s="103"/>
      <c r="DI10" s="103"/>
      <c r="DJ10" s="103"/>
      <c r="DK10" s="103"/>
      <c r="DL10" s="103"/>
      <c r="DM10" s="125"/>
      <c r="DN10" s="88"/>
      <c r="DO10" s="88"/>
      <c r="DP10" s="88"/>
      <c r="DQ10" s="88"/>
      <c r="DR10" s="88"/>
      <c r="DS10" s="88"/>
      <c r="DT10" s="88"/>
      <c r="DU10" s="88"/>
      <c r="DV10" s="88"/>
      <c r="DW10" s="131"/>
      <c r="DX10" s="131"/>
      <c r="DY10" s="131"/>
      <c r="DZ10" s="131"/>
      <c r="EA10" s="131"/>
      <c r="EB10" s="131"/>
      <c r="EC10" s="131"/>
      <c r="ED10" s="131"/>
      <c r="EE10" s="131"/>
      <c r="EF10" s="131"/>
      <c r="EG10" t="str">
        <f t="shared" si="3"/>
        <v>AMECRevWW</v>
      </c>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row>
    <row r="11" spans="1:240" s="22" customFormat="1" ht="13.4" customHeight="1">
      <c r="A11" s="4" t="str">
        <f t="shared" si="4"/>
        <v>ACM ResearchWorldwide2020</v>
      </c>
      <c r="B11" s="179" t="s">
        <v>454</v>
      </c>
      <c r="C11" s="179" t="s">
        <v>65</v>
      </c>
      <c r="D11" s="179" t="s">
        <v>65</v>
      </c>
      <c r="E11" s="181">
        <v>2020</v>
      </c>
      <c r="F11" s="181" t="s">
        <v>303</v>
      </c>
      <c r="G11" s="181" t="s">
        <v>304</v>
      </c>
      <c r="H11" s="181" t="s">
        <v>305</v>
      </c>
      <c r="I11" s="239">
        <f>SUMIF(DataCon,($A11 &amp; I$5),SemiUMSApp_v3_2016_FullFinalPub!$E$2:$E$5000)</f>
        <v>153.447998046875</v>
      </c>
      <c r="J11" s="239">
        <f>SUMIF(DataCon,($A11 &amp; J$5),SemiUMSApp_v3_2016_FullFinalPub!$E$2:$E$5000)</f>
        <v>0</v>
      </c>
      <c r="K11" s="239">
        <f>SUMIF(DataCon,($A11 &amp; K$5),SemiUMSApp_v3_2016_FullFinalPub!$E$2:$E$5000)</f>
        <v>0</v>
      </c>
      <c r="L11" s="239">
        <f>SUMIF(DataCon,($A11 &amp; L$5),SemiUMSApp_v3_2016_FullFinalPub!$E$2:$E$5000)</f>
        <v>0</v>
      </c>
      <c r="M11" s="239">
        <f>SUMIF(DataCon,($A11 &amp; M$5),SemiUMSApp_v3_2016_FullFinalPub!$E$2:$E$5000)</f>
        <v>0</v>
      </c>
      <c r="N11" s="239">
        <f>SUMIF(DataCon,($A11 &amp; N$5),SemiUMSApp_v3_2016_FullFinalPub!$E$2:$E$5000)</f>
        <v>0</v>
      </c>
      <c r="O11" s="239">
        <f>SUMIF(DataCon,($A11 &amp; O$5),SemiUMSApp_v3_2016_FullFinalPub!$E$2:$E$5000)</f>
        <v>0</v>
      </c>
      <c r="P11" s="239">
        <f>SUMIF(DataCon,($A11 &amp; P$5),SemiUMSApp_v3_2016_FullFinalPub!$E$2:$E$5000)</f>
        <v>0</v>
      </c>
      <c r="Q11" s="239">
        <f>SUMIF(DataCon,($A11 &amp; Q$5),SemiUMSApp_v3_2016_FullFinalPub!$E$2:$E$5000)</f>
        <v>0</v>
      </c>
      <c r="R11" s="239">
        <f>SUMIF(DataCon,($A11 &amp; R$5),SemiUMSApp_v3_2016_FullFinalPub!$E$2:$E$5000)</f>
        <v>0</v>
      </c>
      <c r="S11" s="239">
        <f>SUMIF(DataCon,($A11 &amp; S$5),SemiUMSApp_v3_2016_FullFinalPub!$E$2:$E$5000)</f>
        <v>13.343000411987305</v>
      </c>
      <c r="T11" s="239">
        <f>SUMIF(DataCon,($A11 &amp; T$5),SemiUMSApp_v3_2016_FullFinalPub!$E$2:$E$5000)</f>
        <v>0</v>
      </c>
      <c r="U11" s="239">
        <f>SUMIF(DataCon,($A11 &amp; U$5),SemiUMSApp_v3_2016_FullFinalPub!$E$2:$E$5000)</f>
        <v>0</v>
      </c>
      <c r="V11" s="239">
        <f>SUMIF(DataCon,($A11 &amp; V$5),SemiUMSApp_v3_2016_FullFinalPub!$E$2:$E$5000)</f>
        <v>0</v>
      </c>
      <c r="W11" s="239">
        <f>SUMIF(DataCon,($A11 &amp; W$5),SemiUMSApp_v3_2016_FullFinalPub!$E$2:$E$5000)</f>
        <v>0</v>
      </c>
      <c r="X11" s="239">
        <f>SUMIF(DataCon,($A11 &amp; X$5),SemiUMSApp_v3_2016_FullFinalPub!$E$2:$E$5000)</f>
        <v>0</v>
      </c>
      <c r="Y11" s="239">
        <f>SUMIF(DataCon,($A11 &amp; Y$5),SemiUMSApp_v3_2016_FullFinalPub!$E$2:$E$5000)</f>
        <v>0</v>
      </c>
      <c r="Z11" s="239">
        <f>SUMIF(DataCon,($A11 &amp; Z$5),SemiUMSApp_v3_2016_FullFinalPub!$E$2:$E$5000)</f>
        <v>0</v>
      </c>
      <c r="AA11" s="239">
        <f>SUMIF(DataCon,($A11 &amp; AA$5),SemiUMSApp_v3_2016_FullFinalPub!$E$2:$E$5000)</f>
        <v>0</v>
      </c>
      <c r="AB11" s="239">
        <f>SUMIF(DataCon,($A11 &amp; AB$5),SemiUMSApp_v3_2016_FullFinalPub!$E$2:$E$5000)</f>
        <v>0</v>
      </c>
      <c r="AC11" s="239">
        <f>SUMIF(DataCon,($A11 &amp; AC$5),SemiUMSApp_v3_2016_FullFinalPub!$E$2:$E$5000)</f>
        <v>0</v>
      </c>
      <c r="AD11" s="239">
        <f>SUMIF(DataCon,($A11 &amp; AD$5),SemiUMSApp_v3_2016_FullFinalPub!$E$2:$E$5000)</f>
        <v>0</v>
      </c>
      <c r="AE11" s="239">
        <f>SUMIF(DataCon,($A11 &amp; AE$5),SemiUMSApp_v3_2016_FullFinalPub!$E$2:$E$5000)</f>
        <v>0</v>
      </c>
      <c r="AF11" s="239">
        <f>SUMIF(DataCon,($A11 &amp; AF$5),SemiUMSApp_v3_2016_FullFinalPub!$E$2:$E$5000)</f>
        <v>0</v>
      </c>
      <c r="AG11" s="239">
        <f>SUMIF(DataCon,($A11 &amp; AG$5),SemiUMSApp_v3_2016_FullFinalPub!$E$2:$E$5000)</f>
        <v>0</v>
      </c>
      <c r="AH11" s="239">
        <f>SUMIF(DataCon,($A11 &amp; AH$5),SemiUMSApp_v3_2016_FullFinalPub!$E$2:$E$5000)</f>
        <v>13.343000411987305</v>
      </c>
      <c r="AI11" s="239">
        <f>SUMIF(DataCon,($A11 &amp; AI$5),SemiUMSApp_v3_2016_FullFinalPub!$E$2:$E$5000)</f>
        <v>0</v>
      </c>
      <c r="AJ11" s="239">
        <f>SUMIF(DataCon,($A11 &amp; AJ$5),SemiUMSApp_v3_2016_FullFinalPub!$E$2:$E$5000)</f>
        <v>0</v>
      </c>
      <c r="AK11" s="239">
        <f>SUMIF(DataCon,($A11 &amp; AK$5),SemiUMSApp_v3_2016_FullFinalPub!$E$2:$E$5000)</f>
        <v>0</v>
      </c>
      <c r="AL11" s="239">
        <f>SUMIF(DataCon,($A11 &amp; AL$5),SemiUMSApp_v3_2016_FullFinalPub!$E$2:$E$5000)</f>
        <v>131.19999694824219</v>
      </c>
      <c r="AM11" s="239">
        <f>SUMIF(DataCon,($A11 &amp; AM$5),SemiUMSApp_v3_2016_FullFinalPub!$E$2:$E$5000)</f>
        <v>0</v>
      </c>
      <c r="AN11" s="239">
        <f>SUMIF(DataCon,($A11 &amp; AN$5),SemiUMSApp_v3_2016_FullFinalPub!$E$2:$E$5000)</f>
        <v>0</v>
      </c>
      <c r="AO11" s="239">
        <f>SUMIF(DataCon,($A11 &amp; AO$5),SemiUMSApp_v3_2016_FullFinalPub!$E$2:$E$5000)</f>
        <v>131.19999694824219</v>
      </c>
      <c r="AP11" s="239">
        <f>SUMIF(DataCon,($A11 &amp; AP$5),SemiUMSApp_v3_2016_FullFinalPub!$E$2:$E$5000)</f>
        <v>131.19999694824219</v>
      </c>
      <c r="AQ11" s="239">
        <f>SUMIF(DataCon,($A11 &amp; AQ$5),SemiUMSApp_v3_2016_FullFinalPub!$E$2:$E$5000)</f>
        <v>0</v>
      </c>
      <c r="AR11" s="239">
        <f>SUMIF(DataCon,($A11 &amp; AR$5),SemiUMSApp_v3_2016_FullFinalPub!$E$2:$E$5000)</f>
        <v>0</v>
      </c>
      <c r="AS11" s="239">
        <f>SUMIF(DataCon,($A11 &amp; AS$5),SemiUMSApp_v3_2016_FullFinalPub!$E$2:$E$5000)</f>
        <v>0</v>
      </c>
      <c r="AT11" s="239">
        <f>SUMIF(DataCon,($A11 &amp; AT$5),SemiUMSApp_v3_2016_FullFinalPub!$E$2:$E$5000)</f>
        <v>0</v>
      </c>
      <c r="AU11" s="239">
        <f>SUMIF(DataCon,($A11 &amp; AU$5),SemiUMSApp_v3_2016_FullFinalPub!$E$2:$E$5000)</f>
        <v>0</v>
      </c>
      <c r="AV11" s="239">
        <f>SUMIF(DataCon,($A11 &amp; AV$5),SemiUMSApp_v3_2016_FullFinalPub!$E$2:$E$5000)</f>
        <v>0</v>
      </c>
      <c r="AW11" s="239">
        <f>SUMIF(DataCon,($A11 &amp; AW$5),SemiUMSApp_v3_2016_FullFinalPub!$E$2:$E$5000)</f>
        <v>0</v>
      </c>
      <c r="AX11" s="239">
        <f>SUMIF(DataCon,($A11 &amp; AX$5),SemiUMSApp_v3_2016_FullFinalPub!$E$2:$E$5000)</f>
        <v>0</v>
      </c>
      <c r="AY11" s="239">
        <f>SUMIF(DataCon,($A11 &amp; AY$5),SemiUMSApp_v3_2016_FullFinalPub!$E$2:$E$5000)</f>
        <v>0</v>
      </c>
      <c r="AZ11" s="239">
        <f>SUMIF(DataCon,($A11 &amp; AZ$5),SemiUMSApp_v3_2016_FullFinalPub!$E$2:$E$5000)</f>
        <v>0</v>
      </c>
      <c r="BA11" s="239">
        <f>SUMIF(DataCon,($A11 &amp; BA$5),SemiUMSApp_v3_2016_FullFinalPub!$E$2:$E$5000)</f>
        <v>0</v>
      </c>
      <c r="BB11" s="239">
        <f>SUMIF(DataCon,($A11 &amp; BB$5),SemiUMSApp_v3_2016_FullFinalPub!$E$2:$E$5000)</f>
        <v>0</v>
      </c>
      <c r="BC11" s="239">
        <f>SUMIF(DataCon,($A11 &amp; BC$5),SemiUMSApp_v3_2016_FullFinalPub!$E$2:$E$5000)</f>
        <v>0</v>
      </c>
      <c r="BD11" s="239">
        <f>SUMIF(DataCon,($A11 &amp; BD$5),SemiUMSApp_v3_2016_FullFinalPub!$E$2:$E$5000)</f>
        <v>0</v>
      </c>
      <c r="BE11" s="239">
        <f>SUMIF(DataCon,($A11 &amp; BE$5),SemiUMSApp_v3_2016_FullFinalPub!$E$2:$E$5000)</f>
        <v>0</v>
      </c>
      <c r="BF11" s="239">
        <f>SUMIF(DataCon,($A11 &amp; BF$5),SemiUMSApp_v3_2016_FullFinalPub!$E$2:$E$5000)</f>
        <v>0</v>
      </c>
      <c r="BG11" s="239">
        <f>SUMIF(DataCon,($A11 &amp; BG$5),SemiUMSApp_v3_2016_FullFinalPub!$E$2:$E$5000)</f>
        <v>0</v>
      </c>
      <c r="BH11" s="239">
        <f>SUMIF(DataCon,($A11 &amp; BH$5),SemiUMSApp_v3_2016_FullFinalPub!$E$2:$E$5000)</f>
        <v>0</v>
      </c>
      <c r="BI11" s="239">
        <f>SUMIF(DataCon,($A11 &amp; BI$5),SemiUMSApp_v3_2016_FullFinalPub!$E$2:$E$5000)</f>
        <v>0</v>
      </c>
      <c r="BJ11" s="239">
        <f>SUMIF(DataCon,($A11 &amp; BJ$5),SemiUMSApp_v3_2016_FullFinalPub!$E$2:$E$5000)</f>
        <v>0</v>
      </c>
      <c r="BK11" s="239">
        <f>SUMIF(DataCon,($A11 &amp; BK$5),SemiUMSApp_v3_2016_FullFinalPub!$E$2:$E$5000)</f>
        <v>0</v>
      </c>
      <c r="BL11" s="239">
        <f>SUMIF(DataCon,($A11 &amp; BL$5),SemiUMSApp_v3_2016_FullFinalPub!$E$2:$E$5000)</f>
        <v>0</v>
      </c>
      <c r="BM11" s="239">
        <f>SUMIF(DataCon,($A11 &amp; BM$5),SemiUMSApp_v3_2016_FullFinalPub!$E$2:$E$5000)</f>
        <v>0</v>
      </c>
      <c r="BN11" s="239">
        <f>SUMIF(DataCon,($A11 &amp; BN$5),SemiUMSApp_v3_2016_FullFinalPub!$E$2:$E$5000)</f>
        <v>0</v>
      </c>
      <c r="BO11" s="239">
        <f>SUMIF(DataCon,($A11 &amp; BO$5),SemiUMSApp_v3_2016_FullFinalPub!$E$2:$E$5000)</f>
        <v>0</v>
      </c>
      <c r="BP11" s="239">
        <f>SUMIF(DataCon,($A11 &amp; BP$5),SemiUMSApp_v3_2016_FullFinalPub!$E$2:$E$5000)</f>
        <v>0</v>
      </c>
      <c r="BQ11" s="239">
        <f>SUMIF(DataCon,($A11 &amp; BQ$5),SemiUMSApp_v3_2016_FullFinalPub!$E$2:$E$5000)</f>
        <v>0</v>
      </c>
      <c r="BR11" s="239">
        <f>SUMIF(DataCon,($A11 &amp; BR$5),SemiUMSApp_v3_2016_FullFinalPub!$E$2:$E$5000)</f>
        <v>0</v>
      </c>
      <c r="BS11" s="239">
        <f>SUMIF(DataCon,($A11 &amp; BS$5),SemiUMSApp_v3_2016_FullFinalPub!$E$2:$E$5000)</f>
        <v>0</v>
      </c>
      <c r="BT11" s="239">
        <f>SUMIF(DataCon,($A11 &amp; BT$5),SemiUMSApp_v3_2016_FullFinalPub!$E$2:$E$5000)</f>
        <v>0</v>
      </c>
      <c r="BU11" s="239">
        <f>SUMIF(DataCon,($A11 &amp; BU$5),SemiUMSApp_v3_2016_FullFinalPub!$E$2:$E$5000)</f>
        <v>0</v>
      </c>
      <c r="BV11" s="239">
        <f>SUMIF(DataCon,($A11 &amp; BV$5),SemiUMSApp_v3_2016_FullFinalPub!$E$2:$E$5000)</f>
        <v>0</v>
      </c>
      <c r="BW11" s="239">
        <f>SUMIF(DataCon,($A11 &amp; BW$5),SemiUMSApp_v3_2016_FullFinalPub!$E$2:$E$5000)</f>
        <v>0</v>
      </c>
      <c r="BX11" s="239">
        <f>SUMIF(DataCon,($A11 &amp; BX$5),SemiUMSApp_v3_2016_FullFinalPub!$E$2:$E$5000)</f>
        <v>0</v>
      </c>
      <c r="BY11" s="239">
        <f>SUMIF(DataCon,($A11 &amp; BY$5),SemiUMSApp_v3_2016_FullFinalPub!$E$2:$E$5000)</f>
        <v>0</v>
      </c>
      <c r="BZ11" s="239">
        <f>SUMIF(DataCon,($A11 &amp; BZ$5),SemiUMSApp_v3_2016_FullFinalPub!$E$2:$E$5000)</f>
        <v>0</v>
      </c>
      <c r="CA11" s="239">
        <f>SUMIF(DataCon,($A11 &amp; CA$5),SemiUMSApp_v3_2016_FullFinalPub!$E$2:$E$5000)</f>
        <v>0</v>
      </c>
      <c r="CB11" s="239">
        <f>SUMIF(DataCon,($A11 &amp; CB$5),SemiUMSApp_v3_2016_FullFinalPub!$E$2:$E$5000)</f>
        <v>0</v>
      </c>
      <c r="CC11" s="239">
        <f>SUMIF(DataCon,($A11 &amp; CC$5),SemiUMSApp_v3_2016_FullFinalPub!$E$2:$E$5000)</f>
        <v>0</v>
      </c>
      <c r="CD11" s="239">
        <f>SUMIF(DataCon,($A11 &amp; CD$5),SemiUMSApp_v3_2016_FullFinalPub!$E$2:$E$5000)</f>
        <v>0</v>
      </c>
      <c r="CE11" s="239">
        <f>SUMIF(DataCon,($A11 &amp; CE$5),SemiUMSApp_v3_2016_FullFinalPub!$E$2:$E$5000)</f>
        <v>0</v>
      </c>
      <c r="CF11" s="239">
        <f>SUMIF(DataCon,($A11 &amp; CF$5),SemiUMSApp_v3_2016_FullFinalPub!$E$2:$E$5000)</f>
        <v>0</v>
      </c>
      <c r="CG11" s="239">
        <f>SUMIF(DataCon,($A11 &amp; CG$5),SemiUMSApp_v3_2016_FullFinalPub!$E$2:$E$5000)</f>
        <v>0</v>
      </c>
      <c r="CH11" s="239">
        <f>SUMIF(DataCon,($A11 &amp; CH$5),SemiUMSApp_v3_2016_FullFinalPub!$E$2:$E$5000)</f>
        <v>0</v>
      </c>
      <c r="CI11" s="239">
        <f>SUMIF(DataCon,($A11 &amp; CI$5),SemiUMSApp_v3_2016_FullFinalPub!$E$2:$E$5000)</f>
        <v>0</v>
      </c>
      <c r="CJ11" s="239">
        <f t="shared" si="8"/>
        <v>0</v>
      </c>
      <c r="CK11" s="239">
        <f>SUMIF(DataCon,($A11 &amp; CK$5),SemiUMSApp_v3_2016_FullFinalPub!$E$2:$E$5000)</f>
        <v>0</v>
      </c>
      <c r="CL11" s="239">
        <f>SUMIF(DataCon,($A11 &amp; CL$5),SemiUMSApp_v3_2016_FullFinalPub!$E$2:$E$5000)</f>
        <v>0</v>
      </c>
      <c r="CM11" s="239">
        <f>SUMIF(DataCon,($A11 &amp; CM$5),SemiUMSApp_v3_2016_FullFinalPub!$E$2:$E$5000)</f>
        <v>0</v>
      </c>
      <c r="CN11" s="239">
        <f>SUMIF(DataCon,($A11 &amp; CN$5),SemiUMSApp_v3_2016_FullFinalPub!$E$2:$E$5000)</f>
        <v>0</v>
      </c>
      <c r="CO11" s="239">
        <f>SUMIF(DataCon,($A11 &amp; CO$5),SemiUMSApp_v3_2016_FullFinalPub!$E$2:$E$5000)</f>
        <v>0</v>
      </c>
      <c r="CP11" s="239">
        <f>SUMIF(DataCon,($A11 &amp; CP$5),SemiUMSApp_v3_2016_FullFinalPub!$E$2:$E$5000)</f>
        <v>8.9049997329711914</v>
      </c>
      <c r="CQ11" s="239">
        <f>SUMIF(DataCon,($A11 &amp; CQ$5),SemiUMSApp_v3_2016_FullFinalPub!$E$2:$E$5000)</f>
        <v>0</v>
      </c>
      <c r="CR11" s="239">
        <f>SUMIF(DataCon,($A11 &amp; CR$5),SemiUMSApp_v3_2016_FullFinalPub!$E$2:$E$5000)</f>
        <v>8.9049997329711914</v>
      </c>
      <c r="CS11"/>
      <c r="CT11"/>
      <c r="CU11"/>
      <c r="CV11"/>
      <c r="CW11"/>
      <c r="CX11"/>
      <c r="CY11"/>
      <c r="CZ11" s="82"/>
      <c r="DA11"/>
      <c r="DB11"/>
      <c r="DC11" s="103"/>
      <c r="DD11" s="103"/>
      <c r="DE11" s="103"/>
      <c r="DF11" s="103"/>
      <c r="DG11" s="103"/>
      <c r="DH11" s="103"/>
      <c r="DI11" s="103"/>
      <c r="DJ11" s="103"/>
      <c r="DK11" s="103"/>
      <c r="DL11" s="103"/>
      <c r="DM11" s="125"/>
      <c r="DN11" s="88"/>
      <c r="DO11" s="88"/>
      <c r="DP11" s="88"/>
      <c r="DQ11" s="88"/>
      <c r="DR11" s="88"/>
      <c r="DS11" s="88"/>
      <c r="DT11" s="88"/>
      <c r="DU11" s="88"/>
      <c r="DV11" s="88"/>
      <c r="DW11" s="131"/>
      <c r="DX11" s="131"/>
      <c r="DY11" s="131"/>
      <c r="DZ11" s="131"/>
      <c r="EA11" s="131"/>
      <c r="EB11" s="131"/>
      <c r="EC11" s="131"/>
      <c r="ED11" s="131"/>
      <c r="EE11" s="131"/>
      <c r="EF11" s="131"/>
      <c r="EG11" t="str">
        <f t="shared" si="3"/>
        <v>ACM ResearchRevWW</v>
      </c>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row>
    <row r="12" spans="1:240" ht="13.4" customHeight="1">
      <c r="A12" s="4" t="str">
        <f t="shared" si="4"/>
        <v>AixtronWorldwide2020</v>
      </c>
      <c r="B12" s="179" t="s">
        <v>74</v>
      </c>
      <c r="C12" s="179" t="s">
        <v>65</v>
      </c>
      <c r="D12" s="179" t="s">
        <v>65</v>
      </c>
      <c r="E12" s="181">
        <v>2020</v>
      </c>
      <c r="F12" s="181" t="s">
        <v>303</v>
      </c>
      <c r="G12" s="181" t="s">
        <v>304</v>
      </c>
      <c r="H12" s="181" t="s">
        <v>305</v>
      </c>
      <c r="I12" s="239">
        <f>SUMIF(DataCon,($A12 &amp; I$5),SemiUMSApp_v3_2016_FullFinalPub!$E$2:$E$5000)</f>
        <v>254.1798095703125</v>
      </c>
      <c r="J12" s="239">
        <f>SUMIF(DataCon,($A12 &amp; J$5),SemiUMSApp_v3_2016_FullFinalPub!$E$2:$E$5000)</f>
        <v>0</v>
      </c>
      <c r="K12" s="239">
        <f>SUMIF(DataCon,($A12 &amp; K$5),SemiUMSApp_v3_2016_FullFinalPub!$E$2:$E$5000)</f>
        <v>0</v>
      </c>
      <c r="L12" s="239">
        <f>SUMIF(DataCon,($A12 &amp; L$5),SemiUMSApp_v3_2016_FullFinalPub!$E$2:$E$5000)</f>
        <v>0</v>
      </c>
      <c r="M12" s="239">
        <f>SUMIF(DataCon,($A12 &amp; M$5),SemiUMSApp_v3_2016_FullFinalPub!$E$2:$E$5000)</f>
        <v>0</v>
      </c>
      <c r="N12" s="239">
        <f>SUMIF(DataCon,($A12 &amp; N$5),SemiUMSApp_v3_2016_FullFinalPub!$E$2:$E$5000)</f>
        <v>0</v>
      </c>
      <c r="O12" s="239">
        <f>SUMIF(DataCon,($A12 &amp; O$5),SemiUMSApp_v3_2016_FullFinalPub!$E$2:$E$5000)</f>
        <v>0</v>
      </c>
      <c r="P12" s="239">
        <f>SUMIF(DataCon,($A12 &amp; P$5),SemiUMSApp_v3_2016_FullFinalPub!$E$2:$E$5000)</f>
        <v>0</v>
      </c>
      <c r="Q12" s="239">
        <f>SUMIF(DataCon,($A12 &amp; Q$5),SemiUMSApp_v3_2016_FullFinalPub!$E$2:$E$5000)</f>
        <v>0</v>
      </c>
      <c r="R12" s="239">
        <f>SUMIF(DataCon,($A12 &amp; R$5),SemiUMSApp_v3_2016_FullFinalPub!$E$2:$E$5000)</f>
        <v>0</v>
      </c>
      <c r="S12" s="239">
        <f>SUMIF(DataCon,($A12 &amp; S$5),SemiUMSApp_v3_2016_FullFinalPub!$E$2:$E$5000)</f>
        <v>254.1798095703125</v>
      </c>
      <c r="T12" s="239">
        <f>SUMIF(DataCon,($A12 &amp; T$5),SemiUMSApp_v3_2016_FullFinalPub!$E$2:$E$5000)</f>
        <v>254.1798095703125</v>
      </c>
      <c r="U12" s="239">
        <f>SUMIF(DataCon,($A12 &amp; U$5),SemiUMSApp_v3_2016_FullFinalPub!$E$2:$E$5000)</f>
        <v>0</v>
      </c>
      <c r="V12" s="239">
        <f>SUMIF(DataCon,($A12 &amp; V$5),SemiUMSApp_v3_2016_FullFinalPub!$E$2:$E$5000)</f>
        <v>0</v>
      </c>
      <c r="W12" s="239">
        <f>SUMIF(DataCon,($A12 &amp; W$5),SemiUMSApp_v3_2016_FullFinalPub!$E$2:$E$5000)</f>
        <v>0</v>
      </c>
      <c r="X12" s="239">
        <f>SUMIF(DataCon,($A12 &amp; X$5),SemiUMSApp_v3_2016_FullFinalPub!$E$2:$E$5000)</f>
        <v>0</v>
      </c>
      <c r="Y12" s="239">
        <f>SUMIF(DataCon,($A12 &amp; Y$5),SemiUMSApp_v3_2016_FullFinalPub!$E$2:$E$5000)</f>
        <v>0</v>
      </c>
      <c r="Z12" s="239">
        <f>SUMIF(DataCon,($A12 &amp; Z$5),SemiUMSApp_v3_2016_FullFinalPub!$E$2:$E$5000)</f>
        <v>0</v>
      </c>
      <c r="AA12" s="239">
        <f>SUMIF(DataCon,($A12 &amp; AA$5),SemiUMSApp_v3_2016_FullFinalPub!$E$2:$E$5000)</f>
        <v>0</v>
      </c>
      <c r="AB12" s="239">
        <f>SUMIF(DataCon,($A12 &amp; AB$5),SemiUMSApp_v3_2016_FullFinalPub!$E$2:$E$5000)</f>
        <v>0</v>
      </c>
      <c r="AC12" s="239">
        <f>SUMIF(DataCon,($A12 &amp; AC$5),SemiUMSApp_v3_2016_FullFinalPub!$E$2:$E$5000)</f>
        <v>0</v>
      </c>
      <c r="AD12" s="239">
        <f>SUMIF(DataCon,($A12 &amp; AD$5),SemiUMSApp_v3_2016_FullFinalPub!$E$2:$E$5000)</f>
        <v>0</v>
      </c>
      <c r="AE12" s="239">
        <f>SUMIF(DataCon,($A12 &amp; AE$5),SemiUMSApp_v3_2016_FullFinalPub!$E$2:$E$5000)</f>
        <v>0</v>
      </c>
      <c r="AF12" s="239">
        <f>SUMIF(DataCon,($A12 &amp; AF$5),SemiUMSApp_v3_2016_FullFinalPub!$E$2:$E$5000)</f>
        <v>0</v>
      </c>
      <c r="AG12" s="239">
        <f>SUMIF(DataCon,($A12 &amp; AG$5),SemiUMSApp_v3_2016_FullFinalPub!$E$2:$E$5000)</f>
        <v>0</v>
      </c>
      <c r="AH12" s="239">
        <f>SUMIF(DataCon,($A12 &amp; AH$5),SemiUMSApp_v3_2016_FullFinalPub!$E$2:$E$5000)</f>
        <v>0</v>
      </c>
      <c r="AI12" s="239">
        <f>SUMIF(DataCon,($A12 &amp; AI$5),SemiUMSApp_v3_2016_FullFinalPub!$E$2:$E$5000)</f>
        <v>0</v>
      </c>
      <c r="AJ12" s="239">
        <f>SUMIF(DataCon,($A12 &amp; AJ$5),SemiUMSApp_v3_2016_FullFinalPub!$E$2:$E$5000)</f>
        <v>0</v>
      </c>
      <c r="AK12" s="239">
        <f>SUMIF(DataCon,($A12 &amp; AK$5),SemiUMSApp_v3_2016_FullFinalPub!$E$2:$E$5000)</f>
        <v>0</v>
      </c>
      <c r="AL12" s="239">
        <f>SUMIF(DataCon,($A12 &amp; AL$5),SemiUMSApp_v3_2016_FullFinalPub!$E$2:$E$5000)</f>
        <v>0</v>
      </c>
      <c r="AM12" s="239">
        <f>SUMIF(DataCon,($A12 &amp; AM$5),SemiUMSApp_v3_2016_FullFinalPub!$E$2:$E$5000)</f>
        <v>0</v>
      </c>
      <c r="AN12" s="239">
        <f>SUMIF(DataCon,($A12 &amp; AN$5),SemiUMSApp_v3_2016_FullFinalPub!$E$2:$E$5000)</f>
        <v>0</v>
      </c>
      <c r="AO12" s="239">
        <f>SUMIF(DataCon,($A12 &amp; AO$5),SemiUMSApp_v3_2016_FullFinalPub!$E$2:$E$5000)</f>
        <v>0</v>
      </c>
      <c r="AP12" s="239">
        <f>SUMIF(DataCon,($A12 &amp; AP$5),SemiUMSApp_v3_2016_FullFinalPub!$E$2:$E$5000)</f>
        <v>0</v>
      </c>
      <c r="AQ12" s="239">
        <f>SUMIF(DataCon,($A12 &amp; AQ$5),SemiUMSApp_v3_2016_FullFinalPub!$E$2:$E$5000)</f>
        <v>0</v>
      </c>
      <c r="AR12" s="239">
        <f>SUMIF(DataCon,($A12 &amp; AR$5),SemiUMSApp_v3_2016_FullFinalPub!$E$2:$E$5000)</f>
        <v>0</v>
      </c>
      <c r="AS12" s="239">
        <f>SUMIF(DataCon,($A12 &amp; AS$5),SemiUMSApp_v3_2016_FullFinalPub!$E$2:$E$5000)</f>
        <v>0</v>
      </c>
      <c r="AT12" s="239">
        <f>SUMIF(DataCon,($A12 &amp; AT$5),SemiUMSApp_v3_2016_FullFinalPub!$E$2:$E$5000)</f>
        <v>0</v>
      </c>
      <c r="AU12" s="239">
        <f>SUMIF(DataCon,($A12 &amp; AU$5),SemiUMSApp_v3_2016_FullFinalPub!$E$2:$E$5000)</f>
        <v>0</v>
      </c>
      <c r="AV12" s="239">
        <f>SUMIF(DataCon,($A12 &amp; AV$5),SemiUMSApp_v3_2016_FullFinalPub!$E$2:$E$5000)</f>
        <v>0</v>
      </c>
      <c r="AW12" s="239">
        <f>SUMIF(DataCon,($A12 &amp; AW$5),SemiUMSApp_v3_2016_FullFinalPub!$E$2:$E$5000)</f>
        <v>0</v>
      </c>
      <c r="AX12" s="239">
        <f>SUMIF(DataCon,($A12 &amp; AX$5),SemiUMSApp_v3_2016_FullFinalPub!$E$2:$E$5000)</f>
        <v>0</v>
      </c>
      <c r="AY12" s="239">
        <f>SUMIF(DataCon,($A12 &amp; AY$5),SemiUMSApp_v3_2016_FullFinalPub!$E$2:$E$5000)</f>
        <v>0</v>
      </c>
      <c r="AZ12" s="239">
        <f>SUMIF(DataCon,($A12 &amp; AZ$5),SemiUMSApp_v3_2016_FullFinalPub!$E$2:$E$5000)</f>
        <v>0</v>
      </c>
      <c r="BA12" s="239">
        <f>SUMIF(DataCon,($A12 &amp; BA$5),SemiUMSApp_v3_2016_FullFinalPub!$E$2:$E$5000)</f>
        <v>0</v>
      </c>
      <c r="BB12" s="239">
        <f>SUMIF(DataCon,($A12 &amp; BB$5),SemiUMSApp_v3_2016_FullFinalPub!$E$2:$E$5000)</f>
        <v>0</v>
      </c>
      <c r="BC12" s="239">
        <f>SUMIF(DataCon,($A12 &amp; BC$5),SemiUMSApp_v3_2016_FullFinalPub!$E$2:$E$5000)</f>
        <v>0</v>
      </c>
      <c r="BD12" s="239">
        <f>SUMIF(DataCon,($A12 &amp; BD$5),SemiUMSApp_v3_2016_FullFinalPub!$E$2:$E$5000)</f>
        <v>0</v>
      </c>
      <c r="BE12" s="239">
        <f>SUMIF(DataCon,($A12 &amp; BE$5),SemiUMSApp_v3_2016_FullFinalPub!$E$2:$E$5000)</f>
        <v>0</v>
      </c>
      <c r="BF12" s="239">
        <f>SUMIF(DataCon,($A12 &amp; BF$5),SemiUMSApp_v3_2016_FullFinalPub!$E$2:$E$5000)</f>
        <v>0</v>
      </c>
      <c r="BG12" s="239">
        <f>SUMIF(DataCon,($A12 &amp; BG$5),SemiUMSApp_v3_2016_FullFinalPub!$E$2:$E$5000)</f>
        <v>0</v>
      </c>
      <c r="BH12" s="239">
        <f>SUMIF(DataCon,($A12 &amp; BH$5),SemiUMSApp_v3_2016_FullFinalPub!$E$2:$E$5000)</f>
        <v>0</v>
      </c>
      <c r="BI12" s="239">
        <f>SUMIF(DataCon,($A12 &amp; BI$5),SemiUMSApp_v3_2016_FullFinalPub!$E$2:$E$5000)</f>
        <v>0</v>
      </c>
      <c r="BJ12" s="239">
        <f>SUMIF(DataCon,($A12 &amp; BJ$5),SemiUMSApp_v3_2016_FullFinalPub!$E$2:$E$5000)</f>
        <v>0</v>
      </c>
      <c r="BK12" s="239">
        <f>SUMIF(DataCon,($A12 &amp; BK$5),SemiUMSApp_v3_2016_FullFinalPub!$E$2:$E$5000)</f>
        <v>0</v>
      </c>
      <c r="BL12" s="239">
        <f>SUMIF(DataCon,($A12 &amp; BL$5),SemiUMSApp_v3_2016_FullFinalPub!$E$2:$E$5000)</f>
        <v>0</v>
      </c>
      <c r="BM12" s="239">
        <f>SUMIF(DataCon,($A12 &amp; BM$5),SemiUMSApp_v3_2016_FullFinalPub!$E$2:$E$5000)</f>
        <v>0</v>
      </c>
      <c r="BN12" s="239">
        <f>SUMIF(DataCon,($A12 &amp; BN$5),SemiUMSApp_v3_2016_FullFinalPub!$E$2:$E$5000)</f>
        <v>0</v>
      </c>
      <c r="BO12" s="239">
        <f>SUMIF(DataCon,($A12 &amp; BO$5),SemiUMSApp_v3_2016_FullFinalPub!$E$2:$E$5000)</f>
        <v>0</v>
      </c>
      <c r="BP12" s="239">
        <f>SUMIF(DataCon,($A12 &amp; BP$5),SemiUMSApp_v3_2016_FullFinalPub!$E$2:$E$5000)</f>
        <v>0</v>
      </c>
      <c r="BQ12" s="239">
        <f>SUMIF(DataCon,($A12 &amp; BQ$5),SemiUMSApp_v3_2016_FullFinalPub!$E$2:$E$5000)</f>
        <v>0</v>
      </c>
      <c r="BR12" s="239">
        <f>SUMIF(DataCon,($A12 &amp; BR$5),SemiUMSApp_v3_2016_FullFinalPub!$E$2:$E$5000)</f>
        <v>0</v>
      </c>
      <c r="BS12" s="239">
        <f>SUMIF(DataCon,($A12 &amp; BS$5),SemiUMSApp_v3_2016_FullFinalPub!$E$2:$E$5000)</f>
        <v>0</v>
      </c>
      <c r="BT12" s="239">
        <f>SUMIF(DataCon,($A12 &amp; BT$5),SemiUMSApp_v3_2016_FullFinalPub!$E$2:$E$5000)</f>
        <v>0</v>
      </c>
      <c r="BU12" s="239">
        <f>SUMIF(DataCon,($A12 &amp; BU$5),SemiUMSApp_v3_2016_FullFinalPub!$E$2:$E$5000)</f>
        <v>0</v>
      </c>
      <c r="BV12" s="239">
        <f>SUMIF(DataCon,($A12 &amp; BV$5),SemiUMSApp_v3_2016_FullFinalPub!$E$2:$E$5000)</f>
        <v>0</v>
      </c>
      <c r="BW12" s="239">
        <f>SUMIF(DataCon,($A12 &amp; BW$5),SemiUMSApp_v3_2016_FullFinalPub!$E$2:$E$5000)</f>
        <v>0</v>
      </c>
      <c r="BX12" s="239">
        <f>SUMIF(DataCon,($A12 &amp; BX$5),SemiUMSApp_v3_2016_FullFinalPub!$E$2:$E$5000)</f>
        <v>0</v>
      </c>
      <c r="BY12" s="239">
        <f>SUMIF(DataCon,($A12 &amp; BY$5),SemiUMSApp_v3_2016_FullFinalPub!$E$2:$E$5000)</f>
        <v>0</v>
      </c>
      <c r="BZ12" s="239">
        <f>SUMIF(DataCon,($A12 &amp; BZ$5),SemiUMSApp_v3_2016_FullFinalPub!$E$2:$E$5000)</f>
        <v>0</v>
      </c>
      <c r="CA12" s="239">
        <f>SUMIF(DataCon,($A12 &amp; CA$5),SemiUMSApp_v3_2016_FullFinalPub!$E$2:$E$5000)</f>
        <v>0</v>
      </c>
      <c r="CB12" s="239">
        <f>SUMIF(DataCon,($A12 &amp; CB$5),SemiUMSApp_v3_2016_FullFinalPub!$E$2:$E$5000)</f>
        <v>0</v>
      </c>
      <c r="CC12" s="239">
        <f>SUMIF(DataCon,($A12 &amp; CC$5),SemiUMSApp_v3_2016_FullFinalPub!$E$2:$E$5000)</f>
        <v>0</v>
      </c>
      <c r="CD12" s="239">
        <f>SUMIF(DataCon,($A12 &amp; CD$5),SemiUMSApp_v3_2016_FullFinalPub!$E$2:$E$5000)</f>
        <v>0</v>
      </c>
      <c r="CE12" s="239">
        <f>SUMIF(DataCon,($A12 &amp; CE$5),SemiUMSApp_v3_2016_FullFinalPub!$E$2:$E$5000)</f>
        <v>0</v>
      </c>
      <c r="CF12" s="239">
        <f>SUMIF(DataCon,($A12 &amp; CF$5),SemiUMSApp_v3_2016_FullFinalPub!$E$2:$E$5000)</f>
        <v>0</v>
      </c>
      <c r="CG12" s="239">
        <f>SUMIF(DataCon,($A12 &amp; CG$5),SemiUMSApp_v3_2016_FullFinalPub!$E$2:$E$5000)</f>
        <v>0</v>
      </c>
      <c r="CH12" s="239">
        <f>SUMIF(DataCon,($A12 &amp; CH$5),SemiUMSApp_v3_2016_FullFinalPub!$E$2:$E$5000)</f>
        <v>0</v>
      </c>
      <c r="CI12" s="239">
        <f>SUMIF(DataCon,($A12 &amp; CI$5),SemiUMSApp_v3_2016_FullFinalPub!$E$2:$E$5000)</f>
        <v>0</v>
      </c>
      <c r="CJ12" s="239">
        <f t="shared" si="8"/>
        <v>0</v>
      </c>
      <c r="CK12" s="239">
        <f>SUMIF(DataCon,($A12 &amp; CK$5),SemiUMSApp_v3_2016_FullFinalPub!$E$2:$E$5000)</f>
        <v>0</v>
      </c>
      <c r="CL12" s="239">
        <f>SUMIF(DataCon,($A12 &amp; CL$5),SemiUMSApp_v3_2016_FullFinalPub!$E$2:$E$5000)</f>
        <v>0</v>
      </c>
      <c r="CM12" s="239">
        <f>SUMIF(DataCon,($A12 &amp; CM$5),SemiUMSApp_v3_2016_FullFinalPub!$E$2:$E$5000)</f>
        <v>0</v>
      </c>
      <c r="CN12" s="239">
        <f>SUMIF(DataCon,($A12 &amp; CN$5),SemiUMSApp_v3_2016_FullFinalPub!$E$2:$E$5000)</f>
        <v>0</v>
      </c>
      <c r="CO12" s="239">
        <f>SUMIF(DataCon,($A12 &amp; CO$5),SemiUMSApp_v3_2016_FullFinalPub!$E$2:$E$5000)</f>
        <v>0</v>
      </c>
      <c r="CP12" s="239">
        <f>SUMIF(DataCon,($A12 &amp; CP$5),SemiUMSApp_v3_2016_FullFinalPub!$E$2:$E$5000)</f>
        <v>0</v>
      </c>
      <c r="CQ12" s="239">
        <f>SUMIF(DataCon,($A12 &amp; CQ$5),SemiUMSApp_v3_2016_FullFinalPub!$E$2:$E$5000)</f>
        <v>0</v>
      </c>
      <c r="CR12" s="239">
        <f>SUMIF(DataCon,($A12 &amp; CR$5),SemiUMSApp_v3_2016_FullFinalPub!$E$2:$E$5000)</f>
        <v>0</v>
      </c>
      <c r="CZ12" s="111"/>
      <c r="DC12" s="103"/>
      <c r="DD12" s="103"/>
      <c r="DE12" s="103"/>
      <c r="DF12" s="103"/>
      <c r="DG12" s="103"/>
      <c r="DH12" s="103"/>
      <c r="DI12" s="103"/>
      <c r="DJ12" s="103"/>
      <c r="DK12" s="103"/>
      <c r="DL12" s="103"/>
      <c r="DM12" s="125"/>
      <c r="DN12" s="103"/>
      <c r="DO12" s="103"/>
      <c r="DP12" s="103"/>
      <c r="DQ12" s="103"/>
      <c r="DR12" s="103"/>
      <c r="DS12" s="103"/>
      <c r="DT12" s="103"/>
      <c r="DU12" s="103"/>
      <c r="DV12" s="103"/>
      <c r="DW12" s="103"/>
      <c r="EG12" t="str">
        <f t="shared" si="3"/>
        <v>AixtronRevWW</v>
      </c>
    </row>
    <row r="13" spans="1:240" s="22" customFormat="1" ht="13.4" customHeight="1">
      <c r="A13" s="4" t="str">
        <f t="shared" si="4"/>
        <v>Applied MaterialsWorldwide2020</v>
      </c>
      <c r="B13" s="179" t="s">
        <v>78</v>
      </c>
      <c r="C13" s="179" t="s">
        <v>65</v>
      </c>
      <c r="D13" s="179" t="s">
        <v>65</v>
      </c>
      <c r="E13" s="181">
        <v>2020</v>
      </c>
      <c r="F13" s="181" t="s">
        <v>303</v>
      </c>
      <c r="G13" s="181" t="s">
        <v>304</v>
      </c>
      <c r="H13" s="181" t="s">
        <v>305</v>
      </c>
      <c r="I13" s="239">
        <f>SUMIF(DataCon,($A13 &amp; I$5),SemiUMSApp_v3_2016_FullFinalPub!$E$2:$E$5000)</f>
        <v>12078.900390625</v>
      </c>
      <c r="J13" s="239">
        <f>SUMIF(DataCon,($A13 &amp; J$5),SemiUMSApp_v3_2016_FullFinalPub!$E$2:$E$5000)</f>
        <v>43.200000762939453</v>
      </c>
      <c r="K13" s="239">
        <f>SUMIF(DataCon,($A13 &amp; K$5),SemiUMSApp_v3_2016_FullFinalPub!$E$2:$E$5000)</f>
        <v>0</v>
      </c>
      <c r="L13" s="239">
        <f>SUMIF(DataCon,($A13 &amp; L$5),SemiUMSApp_v3_2016_FullFinalPub!$E$2:$E$5000)</f>
        <v>0</v>
      </c>
      <c r="M13" s="239">
        <f>SUMIF(DataCon,($A13 &amp; M$5),SemiUMSApp_v3_2016_FullFinalPub!$E$2:$E$5000)</f>
        <v>0</v>
      </c>
      <c r="N13" s="239">
        <f>SUMIF(DataCon,($A13 &amp; N$5),SemiUMSApp_v3_2016_FullFinalPub!$E$2:$E$5000)</f>
        <v>43.200000762939453</v>
      </c>
      <c r="O13" s="239">
        <f>SUMIF(DataCon,($A13 &amp; O$5),SemiUMSApp_v3_2016_FullFinalPub!$E$2:$E$5000)</f>
        <v>0</v>
      </c>
      <c r="P13" s="239">
        <f>SUMIF(DataCon,($A13 &amp; P$5),SemiUMSApp_v3_2016_FullFinalPub!$E$2:$E$5000)</f>
        <v>43.200000762939453</v>
      </c>
      <c r="Q13" s="239">
        <f>SUMIF(DataCon,($A13 &amp; Q$5),SemiUMSApp_v3_2016_FullFinalPub!$E$2:$E$5000)</f>
        <v>0</v>
      </c>
      <c r="R13" s="239">
        <f>SUMIF(DataCon,($A13 &amp; R$5),SemiUMSApp_v3_2016_FullFinalPub!$E$2:$E$5000)</f>
        <v>0</v>
      </c>
      <c r="S13" s="239">
        <f>SUMIF(DataCon,($A13 &amp; S$5),SemiUMSApp_v3_2016_FullFinalPub!$E$2:$E$5000)</f>
        <v>6048.10009765625</v>
      </c>
      <c r="T13" s="239">
        <f>SUMIF(DataCon,($A13 &amp; T$5),SemiUMSApp_v3_2016_FullFinalPub!$E$2:$E$5000)</f>
        <v>0</v>
      </c>
      <c r="U13" s="239">
        <f>SUMIF(DataCon,($A13 &amp; U$5),SemiUMSApp_v3_2016_FullFinalPub!$E$2:$E$5000)</f>
        <v>850.5999755859375</v>
      </c>
      <c r="V13" s="239">
        <f>SUMIF(DataCon,($A13 &amp; V$5),SemiUMSApp_v3_2016_FullFinalPub!$E$2:$E$5000)</f>
        <v>850.5999755859375</v>
      </c>
      <c r="W13" s="239">
        <f>SUMIF(DataCon,($A13 &amp; W$5),SemiUMSApp_v3_2016_FullFinalPub!$E$2:$E$5000)</f>
        <v>0</v>
      </c>
      <c r="X13" s="239">
        <f>SUMIF(DataCon,($A13 &amp; X$5),SemiUMSApp_v3_2016_FullFinalPub!$E$2:$E$5000)</f>
        <v>0</v>
      </c>
      <c r="Y13" s="239">
        <f>SUMIF(DataCon,($A13 &amp; Y$5),SemiUMSApp_v3_2016_FullFinalPub!$E$2:$E$5000)</f>
        <v>2530.699951171875</v>
      </c>
      <c r="Z13" s="239">
        <f>SUMIF(DataCon,($A13 &amp; Z$5),SemiUMSApp_v3_2016_FullFinalPub!$E$2:$E$5000)</f>
        <v>0</v>
      </c>
      <c r="AA13" s="239">
        <f>SUMIF(DataCon,($A13 &amp; AA$5),SemiUMSApp_v3_2016_FullFinalPub!$E$2:$E$5000)</f>
        <v>2530.699951171875</v>
      </c>
      <c r="AB13" s="239">
        <f>SUMIF(DataCon,($A13 &amp; AB$5),SemiUMSApp_v3_2016_FullFinalPub!$E$2:$E$5000)</f>
        <v>47.299999237060547</v>
      </c>
      <c r="AC13" s="239">
        <f>SUMIF(DataCon,($A13 &amp; AC$5),SemiUMSApp_v3_2016_FullFinalPub!$E$2:$E$5000)</f>
        <v>47.299999237060547</v>
      </c>
      <c r="AD13" s="239">
        <f>SUMIF(DataCon,($A13 &amp; AD$5),SemiUMSApp_v3_2016_FullFinalPub!$E$2:$E$5000)</f>
        <v>0</v>
      </c>
      <c r="AE13" s="239">
        <f>SUMIF(DataCon,($A13 &amp; AE$5),SemiUMSApp_v3_2016_FullFinalPub!$E$2:$E$5000)</f>
        <v>190.60000610351563</v>
      </c>
      <c r="AF13" s="239">
        <f>SUMIF(DataCon,($A13 &amp; AF$5),SemiUMSApp_v3_2016_FullFinalPub!$E$2:$E$5000)</f>
        <v>2292.800048828125</v>
      </c>
      <c r="AG13" s="239">
        <f>SUMIF(DataCon,($A13 &amp; AG$5),SemiUMSApp_v3_2016_FullFinalPub!$E$2:$E$5000)</f>
        <v>2581.5</v>
      </c>
      <c r="AH13" s="239">
        <f>SUMIF(DataCon,($A13 &amp; AH$5),SemiUMSApp_v3_2016_FullFinalPub!$E$2:$E$5000)</f>
        <v>85.300003051757813</v>
      </c>
      <c r="AI13" s="239">
        <f>SUMIF(DataCon,($A13 &amp; AI$5),SemiUMSApp_v3_2016_FullFinalPub!$E$2:$E$5000)</f>
        <v>0</v>
      </c>
      <c r="AJ13" s="239">
        <f>SUMIF(DataCon,($A13 &amp; AJ$5),SemiUMSApp_v3_2016_FullFinalPub!$E$2:$E$5000)</f>
        <v>0</v>
      </c>
      <c r="AK13" s="239">
        <f>SUMIF(DataCon,($A13 &amp; AK$5),SemiUMSApp_v3_2016_FullFinalPub!$E$2:$E$5000)</f>
        <v>0</v>
      </c>
      <c r="AL13" s="239">
        <f>SUMIF(DataCon,($A13 &amp; AL$5),SemiUMSApp_v3_2016_FullFinalPub!$E$2:$E$5000)</f>
        <v>3455.699951171875</v>
      </c>
      <c r="AM13" s="239">
        <f>SUMIF(DataCon,($A13 &amp; AM$5),SemiUMSApp_v3_2016_FullFinalPub!$E$2:$E$5000)</f>
        <v>0</v>
      </c>
      <c r="AN13" s="239">
        <f>SUMIF(DataCon,($A13 &amp; AN$5),SemiUMSApp_v3_2016_FullFinalPub!$E$2:$E$5000)</f>
        <v>0</v>
      </c>
      <c r="AO13" s="239">
        <f>SUMIF(DataCon,($A13 &amp; AO$5),SemiUMSApp_v3_2016_FullFinalPub!$E$2:$E$5000)</f>
        <v>0</v>
      </c>
      <c r="AP13" s="239">
        <f>SUMIF(DataCon,($A13 &amp; AP$5),SemiUMSApp_v3_2016_FullFinalPub!$E$2:$E$5000)</f>
        <v>0</v>
      </c>
      <c r="AQ13" s="239">
        <f>SUMIF(DataCon,($A13 &amp; AQ$5),SemiUMSApp_v3_2016_FullFinalPub!$E$2:$E$5000)</f>
        <v>0</v>
      </c>
      <c r="AR13" s="239">
        <f>SUMIF(DataCon,($A13 &amp; AR$5),SemiUMSApp_v3_2016_FullFinalPub!$E$2:$E$5000)</f>
        <v>0</v>
      </c>
      <c r="AS13" s="239">
        <f>SUMIF(DataCon,($A13 &amp; AS$5),SemiUMSApp_v3_2016_FullFinalPub!$E$2:$E$5000)</f>
        <v>0</v>
      </c>
      <c r="AT13" s="239">
        <f>SUMIF(DataCon,($A13 &amp; AT$5),SemiUMSApp_v3_2016_FullFinalPub!$E$2:$E$5000)</f>
        <v>0</v>
      </c>
      <c r="AU13" s="239">
        <f>SUMIF(DataCon,($A13 &amp; AU$5),SemiUMSApp_v3_2016_FullFinalPub!$E$2:$E$5000)</f>
        <v>0</v>
      </c>
      <c r="AV13" s="239">
        <f>SUMIF(DataCon,($A13 &amp; AV$5),SemiUMSApp_v3_2016_FullFinalPub!$E$2:$E$5000)</f>
        <v>2322.300048828125</v>
      </c>
      <c r="AW13" s="239">
        <f>SUMIF(DataCon,($A13 &amp; AW$5),SemiUMSApp_v3_2016_FullFinalPub!$E$2:$E$5000)</f>
        <v>2322.300048828125</v>
      </c>
      <c r="AX13" s="239">
        <f>SUMIF(DataCon,($A13 &amp; AX$5),SemiUMSApp_v3_2016_FullFinalPub!$E$2:$E$5000)</f>
        <v>48.799999237060547</v>
      </c>
      <c r="AY13" s="239">
        <f>SUMIF(DataCon,($A13 &amp; AY$5),SemiUMSApp_v3_2016_FullFinalPub!$E$2:$E$5000)</f>
        <v>2273.5</v>
      </c>
      <c r="AZ13" s="239">
        <f>SUMIF(DataCon,($A13 &amp; AZ$5),SemiUMSApp_v3_2016_FullFinalPub!$E$2:$E$5000)</f>
        <v>0</v>
      </c>
      <c r="BA13" s="239">
        <f>SUMIF(DataCon,($A13 &amp; BA$5),SemiUMSApp_v3_2016_FullFinalPub!$E$2:$E$5000)</f>
        <v>0</v>
      </c>
      <c r="BB13" s="239">
        <f>SUMIF(DataCon,($A13 &amp; BB$5),SemiUMSApp_v3_2016_FullFinalPub!$E$2:$E$5000)</f>
        <v>0</v>
      </c>
      <c r="BC13" s="239">
        <f>SUMIF(DataCon,($A13 &amp; BC$5),SemiUMSApp_v3_2016_FullFinalPub!$E$2:$E$5000)</f>
        <v>1133.4000244140625</v>
      </c>
      <c r="BD13" s="239">
        <f>SUMIF(DataCon,($A13 &amp; BD$5),SemiUMSApp_v3_2016_FullFinalPub!$E$2:$E$5000)</f>
        <v>635.79998779296875</v>
      </c>
      <c r="BE13" s="239">
        <f>SUMIF(DataCon,($A13 &amp; BE$5),SemiUMSApp_v3_2016_FullFinalPub!$E$2:$E$5000)</f>
        <v>501.5</v>
      </c>
      <c r="BF13" s="239">
        <f>SUMIF(DataCon,($A13 &amp; BF$5),SemiUMSApp_v3_2016_FullFinalPub!$E$2:$E$5000)</f>
        <v>134.30000305175781</v>
      </c>
      <c r="BG13" s="239">
        <f>SUMIF(DataCon,($A13 &amp; BG$5),SemiUMSApp_v3_2016_FullFinalPub!$E$2:$E$5000)</f>
        <v>0</v>
      </c>
      <c r="BH13" s="239">
        <f>SUMIF(DataCon,($A13 &amp; BH$5),SemiUMSApp_v3_2016_FullFinalPub!$E$2:$E$5000)</f>
        <v>0</v>
      </c>
      <c r="BI13" s="239">
        <f>SUMIF(DataCon,($A13 &amp; BI$5),SemiUMSApp_v3_2016_FullFinalPub!$E$2:$E$5000)</f>
        <v>907.9000244140625</v>
      </c>
      <c r="BJ13" s="239">
        <f>SUMIF(DataCon,($A13 &amp; BJ$5),SemiUMSApp_v3_2016_FullFinalPub!$E$2:$E$5000)</f>
        <v>276.20001220703125</v>
      </c>
      <c r="BK13" s="239">
        <f>SUMIF(DataCon,($A13 &amp; BK$5),SemiUMSApp_v3_2016_FullFinalPub!$E$2:$E$5000)</f>
        <v>597.5999755859375</v>
      </c>
      <c r="BL13" s="239">
        <f>SUMIF(DataCon,($A13 &amp; BL$5),SemiUMSApp_v3_2016_FullFinalPub!$E$2:$E$5000)</f>
        <v>0</v>
      </c>
      <c r="BM13" s="239">
        <f>SUMIF(DataCon,($A13 &amp; BM$5),SemiUMSApp_v3_2016_FullFinalPub!$E$2:$E$5000)</f>
        <v>34.099998474121094</v>
      </c>
      <c r="BN13" s="239">
        <f>SUMIF(DataCon,($A13 &amp; BN$5),SemiUMSApp_v3_2016_FullFinalPub!$E$2:$E$5000)</f>
        <v>856.5</v>
      </c>
      <c r="BO13" s="239">
        <f>SUMIF(DataCon,($A13 &amp; BO$5),SemiUMSApp_v3_2016_FullFinalPub!$E$2:$E$5000)</f>
        <v>175.19999694824219</v>
      </c>
      <c r="BP13" s="239">
        <f>SUMIF(DataCon,($A13 &amp; BP$5),SemiUMSApp_v3_2016_FullFinalPub!$E$2:$E$5000)</f>
        <v>126.19999694824219</v>
      </c>
      <c r="BQ13" s="239">
        <f>SUMIF(DataCon,($A13 &amp; BQ$5),SemiUMSApp_v3_2016_FullFinalPub!$E$2:$E$5000)</f>
        <v>49</v>
      </c>
      <c r="BR13" s="239">
        <f>SUMIF(DataCon,($A13 &amp; BR$5),SemiUMSApp_v3_2016_FullFinalPub!$E$2:$E$5000)</f>
        <v>0</v>
      </c>
      <c r="BS13" s="239">
        <f>SUMIF(DataCon,($A13 &amp; BS$5),SemiUMSApp_v3_2016_FullFinalPub!$E$2:$E$5000)</f>
        <v>0</v>
      </c>
      <c r="BT13" s="239">
        <f>SUMIF(DataCon,($A13 &amp; BT$5),SemiUMSApp_v3_2016_FullFinalPub!$E$2:$E$5000)</f>
        <v>0</v>
      </c>
      <c r="BU13" s="239">
        <f>SUMIF(DataCon,($A13 &amp; BU$5),SemiUMSApp_v3_2016_FullFinalPub!$E$2:$E$5000)</f>
        <v>0</v>
      </c>
      <c r="BV13" s="239">
        <f>SUMIF(DataCon,($A13 &amp; BV$5),SemiUMSApp_v3_2016_FullFinalPub!$E$2:$E$5000)</f>
        <v>0</v>
      </c>
      <c r="BW13" s="239">
        <f>SUMIF(DataCon,($A13 &amp; BW$5),SemiUMSApp_v3_2016_FullFinalPub!$E$2:$E$5000)</f>
        <v>681.29998779296875</v>
      </c>
      <c r="BX13" s="239">
        <f>SUMIF(DataCon,($A13 &amp; BX$5),SemiUMSApp_v3_2016_FullFinalPub!$E$2:$E$5000)</f>
        <v>0</v>
      </c>
      <c r="BY13" s="239">
        <f>SUMIF(DataCon,($A13 &amp; BY$5),SemiUMSApp_v3_2016_FullFinalPub!$E$2:$E$5000)</f>
        <v>0</v>
      </c>
      <c r="BZ13" s="239">
        <f>SUMIF(DataCon,($A13 &amp; BZ$5),SemiUMSApp_v3_2016_FullFinalPub!$E$2:$E$5000)</f>
        <v>0</v>
      </c>
      <c r="CA13" s="239">
        <f>SUMIF(DataCon,($A13 &amp; CA$5),SemiUMSApp_v3_2016_FullFinalPub!$E$2:$E$5000)</f>
        <v>388.29998779296875</v>
      </c>
      <c r="CB13" s="239">
        <f>SUMIF(DataCon,($A13 &amp; CB$5),SemiUMSApp_v3_2016_FullFinalPub!$E$2:$E$5000)</f>
        <v>255.10000610351563</v>
      </c>
      <c r="CC13" s="239">
        <f>SUMIF(DataCon,($A13 &amp; CC$5),SemiUMSApp_v3_2016_FullFinalPub!$E$2:$E$5000)</f>
        <v>133.19999694824219</v>
      </c>
      <c r="CD13" s="239">
        <f>SUMIF(DataCon,($A13 &amp; CD$5),SemiUMSApp_v3_2016_FullFinalPub!$E$2:$E$5000)</f>
        <v>293</v>
      </c>
      <c r="CE13" s="239">
        <f>SUMIF(DataCon,($A13 &amp; CE$5),SemiUMSApp_v3_2016_FullFinalPub!$E$2:$E$5000)</f>
        <v>293</v>
      </c>
      <c r="CF13" s="239">
        <f>SUMIF(DataCon,($A13 &amp; CF$5),SemiUMSApp_v3_2016_FullFinalPub!$E$2:$E$5000)</f>
        <v>0</v>
      </c>
      <c r="CG13" s="239">
        <f>SUMIF(DataCon,($A13 &amp; CG$5),SemiUMSApp_v3_2016_FullFinalPub!$E$2:$E$5000)</f>
        <v>0</v>
      </c>
      <c r="CH13" s="239">
        <f>SUMIF(DataCon,($A13 &amp; CH$5),SemiUMSApp_v3_2016_FullFinalPub!$E$2:$E$5000)</f>
        <v>0</v>
      </c>
      <c r="CI13" s="239">
        <f>SUMIF(DataCon,($A13 &amp; CI$5),SemiUMSApp_v3_2016_FullFinalPub!$E$2:$E$5000)</f>
        <v>0</v>
      </c>
      <c r="CJ13" s="239">
        <f t="shared" si="8"/>
        <v>131.69999694824219</v>
      </c>
      <c r="CK13" s="239">
        <f>SUMIF(DataCon,($A13 &amp; CK$5),SemiUMSApp_v3_2016_FullFinalPub!$E$2:$E$5000)</f>
        <v>0</v>
      </c>
      <c r="CL13" s="239">
        <f>SUMIF(DataCon,($A13 &amp; CL$5),SemiUMSApp_v3_2016_FullFinalPub!$E$2:$E$5000)</f>
        <v>0</v>
      </c>
      <c r="CM13" s="239">
        <f>SUMIF(DataCon,($A13 &amp; CM$5),SemiUMSApp_v3_2016_FullFinalPub!$E$2:$E$5000)</f>
        <v>0</v>
      </c>
      <c r="CN13" s="239">
        <f>SUMIF(DataCon,($A13 &amp; CN$5),SemiUMSApp_v3_2016_FullFinalPub!$E$2:$E$5000)</f>
        <v>0</v>
      </c>
      <c r="CO13" s="239">
        <f>SUMIF(DataCon,($A13 &amp; CO$5),SemiUMSApp_v3_2016_FullFinalPub!$E$2:$E$5000)</f>
        <v>131.69999694824219</v>
      </c>
      <c r="CP13" s="239">
        <f>SUMIF(DataCon,($A13 &amp; CP$5),SemiUMSApp_v3_2016_FullFinalPub!$E$2:$E$5000)</f>
        <v>0</v>
      </c>
      <c r="CQ13" s="239">
        <f>SUMIF(DataCon,($A13 &amp; CQ$5),SemiUMSApp_v3_2016_FullFinalPub!$E$2:$E$5000)</f>
        <v>0</v>
      </c>
      <c r="CR13" s="239">
        <f>SUMIF(DataCon,($A13 &amp; CR$5),SemiUMSApp_v3_2016_FullFinalPub!$E$2:$E$5000)</f>
        <v>0</v>
      </c>
      <c r="CS13"/>
      <c r="CT13"/>
      <c r="CU13"/>
      <c r="CV13"/>
      <c r="CW13"/>
      <c r="CX13"/>
      <c r="CY13"/>
      <c r="CZ13" s="82"/>
      <c r="DA13"/>
      <c r="DB13"/>
      <c r="DC13" s="103"/>
      <c r="DD13" s="103"/>
      <c r="DE13" s="103"/>
      <c r="DF13" s="103"/>
      <c r="DG13" s="103"/>
      <c r="DH13" s="103"/>
      <c r="DI13" s="103"/>
      <c r="DJ13" s="103"/>
      <c r="DK13" s="103"/>
      <c r="DL13" s="103"/>
      <c r="DM13" s="125"/>
      <c r="DN13" s="103"/>
      <c r="DO13" s="103"/>
      <c r="DP13" s="103"/>
      <c r="DQ13" s="103"/>
      <c r="DR13" s="103"/>
      <c r="DS13" s="103"/>
      <c r="DT13" s="103"/>
      <c r="DU13" s="103"/>
      <c r="DV13" s="103"/>
      <c r="DW13" s="103"/>
      <c r="DX13" s="15"/>
      <c r="DY13" s="15"/>
      <c r="DZ13" s="15"/>
      <c r="EA13" s="15"/>
      <c r="EB13" s="15"/>
      <c r="EC13" s="15"/>
      <c r="ED13" s="15"/>
      <c r="EE13" s="15"/>
      <c r="EF13" s="15"/>
      <c r="EG13" t="str">
        <f t="shared" si="3"/>
        <v>Applied MaterialsRevWW</v>
      </c>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row>
    <row r="14" spans="1:240" ht="13.4" customHeight="1">
      <c r="A14" s="4" t="str">
        <f t="shared" si="4"/>
        <v>ASM InternationalWorldwide2020</v>
      </c>
      <c r="B14" s="179" t="s">
        <v>447</v>
      </c>
      <c r="C14" s="179" t="s">
        <v>65</v>
      </c>
      <c r="D14" s="179" t="s">
        <v>65</v>
      </c>
      <c r="E14" s="181">
        <v>2020</v>
      </c>
      <c r="F14" s="181" t="s">
        <v>303</v>
      </c>
      <c r="G14" s="181" t="s">
        <v>304</v>
      </c>
      <c r="H14" s="181" t="s">
        <v>305</v>
      </c>
      <c r="I14" s="239">
        <f>SUMIF(DataCon,($A14 &amp; I$5),SemiUMSApp_v3_2016_FullFinalPub!$E$2:$E$5000)</f>
        <v>1198.4000244140625</v>
      </c>
      <c r="J14" s="239">
        <f>SUMIF(DataCon,($A14 &amp; J$5),SemiUMSApp_v3_2016_FullFinalPub!$E$2:$E$5000)</f>
        <v>0</v>
      </c>
      <c r="K14" s="239">
        <f>SUMIF(DataCon,($A14 &amp; K$5),SemiUMSApp_v3_2016_FullFinalPub!$E$2:$E$5000)</f>
        <v>0</v>
      </c>
      <c r="L14" s="239">
        <f>SUMIF(DataCon,($A14 &amp; L$5),SemiUMSApp_v3_2016_FullFinalPub!$E$2:$E$5000)</f>
        <v>0</v>
      </c>
      <c r="M14" s="239">
        <f>SUMIF(DataCon,($A14 &amp; M$5),SemiUMSApp_v3_2016_FullFinalPub!$E$2:$E$5000)</f>
        <v>0</v>
      </c>
      <c r="N14" s="239">
        <f>SUMIF(DataCon,($A14 &amp; N$5),SemiUMSApp_v3_2016_FullFinalPub!$E$2:$E$5000)</f>
        <v>0</v>
      </c>
      <c r="O14" s="239">
        <f>SUMIF(DataCon,($A14 &amp; O$5),SemiUMSApp_v3_2016_FullFinalPub!$E$2:$E$5000)</f>
        <v>0</v>
      </c>
      <c r="P14" s="239">
        <f>SUMIF(DataCon,($A14 &amp; P$5),SemiUMSApp_v3_2016_FullFinalPub!$E$2:$E$5000)</f>
        <v>0</v>
      </c>
      <c r="Q14" s="239">
        <f>SUMIF(DataCon,($A14 &amp; Q$5),SemiUMSApp_v3_2016_FullFinalPub!$E$2:$E$5000)</f>
        <v>0</v>
      </c>
      <c r="R14" s="239">
        <f>SUMIF(DataCon,($A14 &amp; R$5),SemiUMSApp_v3_2016_FullFinalPub!$E$2:$E$5000)</f>
        <v>0</v>
      </c>
      <c r="S14" s="239">
        <f>SUMIF(DataCon,($A14 &amp; S$5),SemiUMSApp_v3_2016_FullFinalPub!$E$2:$E$5000)</f>
        <v>1137.9000244140625</v>
      </c>
      <c r="T14" s="239">
        <f>SUMIF(DataCon,($A14 &amp; T$5),SemiUMSApp_v3_2016_FullFinalPub!$E$2:$E$5000)</f>
        <v>0</v>
      </c>
      <c r="U14" s="239">
        <f>SUMIF(DataCon,($A14 &amp; U$5),SemiUMSApp_v3_2016_FullFinalPub!$E$2:$E$5000)</f>
        <v>130.10000610351563</v>
      </c>
      <c r="V14" s="239">
        <f>SUMIF(DataCon,($A14 &amp; V$5),SemiUMSApp_v3_2016_FullFinalPub!$E$2:$E$5000)</f>
        <v>130.10000610351563</v>
      </c>
      <c r="W14" s="239">
        <f>SUMIF(DataCon,($A14 &amp; W$5),SemiUMSApp_v3_2016_FullFinalPub!$E$2:$E$5000)</f>
        <v>0</v>
      </c>
      <c r="X14" s="239">
        <f>SUMIF(DataCon,($A14 &amp; X$5),SemiUMSApp_v3_2016_FullFinalPub!$E$2:$E$5000)</f>
        <v>0</v>
      </c>
      <c r="Y14" s="239">
        <f>SUMIF(DataCon,($A14 &amp; Y$5),SemiUMSApp_v3_2016_FullFinalPub!$E$2:$E$5000)</f>
        <v>1007.7999877929688</v>
      </c>
      <c r="Z14" s="239">
        <f>SUMIF(DataCon,($A14 &amp; Z$5),SemiUMSApp_v3_2016_FullFinalPub!$E$2:$E$5000)</f>
        <v>41.799999237060547</v>
      </c>
      <c r="AA14" s="239">
        <f>SUMIF(DataCon,($A14 &amp; AA$5),SemiUMSApp_v3_2016_FullFinalPub!$E$2:$E$5000)</f>
        <v>966</v>
      </c>
      <c r="AB14" s="239">
        <f>SUMIF(DataCon,($A14 &amp; AB$5),SemiUMSApp_v3_2016_FullFinalPub!$E$2:$E$5000)</f>
        <v>810.70001220703125</v>
      </c>
      <c r="AC14" s="239">
        <f>SUMIF(DataCon,($A14 &amp; AC$5),SemiUMSApp_v3_2016_FullFinalPub!$E$2:$E$5000)</f>
        <v>810.70001220703125</v>
      </c>
      <c r="AD14" s="239">
        <f>SUMIF(DataCon,($A14 &amp; AD$5),SemiUMSApp_v3_2016_FullFinalPub!$E$2:$E$5000)</f>
        <v>0</v>
      </c>
      <c r="AE14" s="239">
        <f>SUMIF(DataCon,($A14 &amp; AE$5),SemiUMSApp_v3_2016_FullFinalPub!$E$2:$E$5000)</f>
        <v>0</v>
      </c>
      <c r="AF14" s="239">
        <f>SUMIF(DataCon,($A14 &amp; AF$5),SemiUMSApp_v3_2016_FullFinalPub!$E$2:$E$5000)</f>
        <v>155.30000305175781</v>
      </c>
      <c r="AG14" s="239">
        <f>SUMIF(DataCon,($A14 &amp; AG$5),SemiUMSApp_v3_2016_FullFinalPub!$E$2:$E$5000)</f>
        <v>0</v>
      </c>
      <c r="AH14" s="239">
        <f>SUMIF(DataCon,($A14 &amp; AH$5),SemiUMSApp_v3_2016_FullFinalPub!$E$2:$E$5000)</f>
        <v>0</v>
      </c>
      <c r="AI14" s="239">
        <f>SUMIF(DataCon,($A14 &amp; AI$5),SemiUMSApp_v3_2016_FullFinalPub!$E$2:$E$5000)</f>
        <v>0</v>
      </c>
      <c r="AJ14" s="239">
        <f>SUMIF(DataCon,($A14 &amp; AJ$5),SemiUMSApp_v3_2016_FullFinalPub!$E$2:$E$5000)</f>
        <v>0</v>
      </c>
      <c r="AK14" s="239">
        <f>SUMIF(DataCon,($A14 &amp; AK$5),SemiUMSApp_v3_2016_FullFinalPub!$E$2:$E$5000)</f>
        <v>0</v>
      </c>
      <c r="AL14" s="239">
        <f>SUMIF(DataCon,($A14 &amp; AL$5),SemiUMSApp_v3_2016_FullFinalPub!$E$2:$E$5000)</f>
        <v>0</v>
      </c>
      <c r="AM14" s="239">
        <f>SUMIF(DataCon,($A14 &amp; AM$5),SemiUMSApp_v3_2016_FullFinalPub!$E$2:$E$5000)</f>
        <v>0</v>
      </c>
      <c r="AN14" s="239">
        <f>SUMIF(DataCon,($A14 &amp; AN$5),SemiUMSApp_v3_2016_FullFinalPub!$E$2:$E$5000)</f>
        <v>0</v>
      </c>
      <c r="AO14" s="239">
        <f>SUMIF(DataCon,($A14 &amp; AO$5),SemiUMSApp_v3_2016_FullFinalPub!$E$2:$E$5000)</f>
        <v>0</v>
      </c>
      <c r="AP14" s="239">
        <f>SUMIF(DataCon,($A14 &amp; AP$5),SemiUMSApp_v3_2016_FullFinalPub!$E$2:$E$5000)</f>
        <v>0</v>
      </c>
      <c r="AQ14" s="239">
        <f>SUMIF(DataCon,($A14 &amp; AQ$5),SemiUMSApp_v3_2016_FullFinalPub!$E$2:$E$5000)</f>
        <v>0</v>
      </c>
      <c r="AR14" s="239">
        <f>SUMIF(DataCon,($A14 &amp; AR$5),SemiUMSApp_v3_2016_FullFinalPub!$E$2:$E$5000)</f>
        <v>0</v>
      </c>
      <c r="AS14" s="239">
        <f>SUMIF(DataCon,($A14 &amp; AS$5),SemiUMSApp_v3_2016_FullFinalPub!$E$2:$E$5000)</f>
        <v>0</v>
      </c>
      <c r="AT14" s="239">
        <f>SUMIF(DataCon,($A14 &amp; AT$5),SemiUMSApp_v3_2016_FullFinalPub!$E$2:$E$5000)</f>
        <v>0</v>
      </c>
      <c r="AU14" s="239">
        <f>SUMIF(DataCon,($A14 &amp; AU$5),SemiUMSApp_v3_2016_FullFinalPub!$E$2:$E$5000)</f>
        <v>0</v>
      </c>
      <c r="AV14" s="239">
        <f>SUMIF(DataCon,($A14 &amp; AV$5),SemiUMSApp_v3_2016_FullFinalPub!$E$2:$E$5000)</f>
        <v>0</v>
      </c>
      <c r="AW14" s="239">
        <f>SUMIF(DataCon,($A14 &amp; AW$5),SemiUMSApp_v3_2016_FullFinalPub!$E$2:$E$5000)</f>
        <v>0</v>
      </c>
      <c r="AX14" s="239">
        <f>SUMIF(DataCon,($A14 &amp; AX$5),SemiUMSApp_v3_2016_FullFinalPub!$E$2:$E$5000)</f>
        <v>0</v>
      </c>
      <c r="AY14" s="239">
        <f>SUMIF(DataCon,($A14 &amp; AY$5),SemiUMSApp_v3_2016_FullFinalPub!$E$2:$E$5000)</f>
        <v>0</v>
      </c>
      <c r="AZ14" s="239">
        <f>SUMIF(DataCon,($A14 &amp; AZ$5),SemiUMSApp_v3_2016_FullFinalPub!$E$2:$E$5000)</f>
        <v>0</v>
      </c>
      <c r="BA14" s="239">
        <f>SUMIF(DataCon,($A14 &amp; BA$5),SemiUMSApp_v3_2016_FullFinalPub!$E$2:$E$5000)</f>
        <v>0</v>
      </c>
      <c r="BB14" s="239">
        <f>SUMIF(DataCon,($A14 &amp; BB$5),SemiUMSApp_v3_2016_FullFinalPub!$E$2:$E$5000)</f>
        <v>0</v>
      </c>
      <c r="BC14" s="239">
        <f>SUMIF(DataCon,($A14 &amp; BC$5),SemiUMSApp_v3_2016_FullFinalPub!$E$2:$E$5000)</f>
        <v>0</v>
      </c>
      <c r="BD14" s="239">
        <f>SUMIF(DataCon,($A14 &amp; BD$5),SemiUMSApp_v3_2016_FullFinalPub!$E$2:$E$5000)</f>
        <v>60.5</v>
      </c>
      <c r="BE14" s="239">
        <f>SUMIF(DataCon,($A14 &amp; BE$5),SemiUMSApp_v3_2016_FullFinalPub!$E$2:$E$5000)</f>
        <v>0</v>
      </c>
      <c r="BF14" s="239">
        <f>SUMIF(DataCon,($A14 &amp; BF$5),SemiUMSApp_v3_2016_FullFinalPub!$E$2:$E$5000)</f>
        <v>0</v>
      </c>
      <c r="BG14" s="239">
        <f>SUMIF(DataCon,($A14 &amp; BG$5),SemiUMSApp_v3_2016_FullFinalPub!$E$2:$E$5000)</f>
        <v>0</v>
      </c>
      <c r="BH14" s="239">
        <f>SUMIF(DataCon,($A14 &amp; BH$5),SemiUMSApp_v3_2016_FullFinalPub!$E$2:$E$5000)</f>
        <v>60.5</v>
      </c>
      <c r="BI14" s="239">
        <f>SUMIF(DataCon,($A14 &amp; BI$5),SemiUMSApp_v3_2016_FullFinalPub!$E$2:$E$5000)</f>
        <v>0</v>
      </c>
      <c r="BJ14" s="239">
        <f>SUMIF(DataCon,($A14 &amp; BJ$5),SemiUMSApp_v3_2016_FullFinalPub!$E$2:$E$5000)</f>
        <v>0</v>
      </c>
      <c r="BK14" s="239">
        <f>SUMIF(DataCon,($A14 &amp; BK$5),SemiUMSApp_v3_2016_FullFinalPub!$E$2:$E$5000)</f>
        <v>0</v>
      </c>
      <c r="BL14" s="239">
        <f>SUMIF(DataCon,($A14 &amp; BL$5),SemiUMSApp_v3_2016_FullFinalPub!$E$2:$E$5000)</f>
        <v>0</v>
      </c>
      <c r="BM14" s="239">
        <f>SUMIF(DataCon,($A14 &amp; BM$5),SemiUMSApp_v3_2016_FullFinalPub!$E$2:$E$5000)</f>
        <v>0</v>
      </c>
      <c r="BN14" s="239">
        <f>SUMIF(DataCon,($A14 &amp; BN$5),SemiUMSApp_v3_2016_FullFinalPub!$E$2:$E$5000)</f>
        <v>0</v>
      </c>
      <c r="BO14" s="239">
        <f>SUMIF(DataCon,($A14 &amp; BO$5),SemiUMSApp_v3_2016_FullFinalPub!$E$2:$E$5000)</f>
        <v>0</v>
      </c>
      <c r="BP14" s="239">
        <f>SUMIF(DataCon,($A14 &amp; BP$5),SemiUMSApp_v3_2016_FullFinalPub!$E$2:$E$5000)</f>
        <v>0</v>
      </c>
      <c r="BQ14" s="239">
        <f>SUMIF(DataCon,($A14 &amp; BQ$5),SemiUMSApp_v3_2016_FullFinalPub!$E$2:$E$5000)</f>
        <v>0</v>
      </c>
      <c r="BR14" s="239">
        <f>SUMIF(DataCon,($A14 &amp; BR$5),SemiUMSApp_v3_2016_FullFinalPub!$E$2:$E$5000)</f>
        <v>0</v>
      </c>
      <c r="BS14" s="239">
        <f>SUMIF(DataCon,($A14 &amp; BS$5),SemiUMSApp_v3_2016_FullFinalPub!$E$2:$E$5000)</f>
        <v>0</v>
      </c>
      <c r="BT14" s="239">
        <f>SUMIF(DataCon,($A14 &amp; BT$5),SemiUMSApp_v3_2016_FullFinalPub!$E$2:$E$5000)</f>
        <v>0</v>
      </c>
      <c r="BU14" s="239">
        <f>SUMIF(DataCon,($A14 &amp; BU$5),SemiUMSApp_v3_2016_FullFinalPub!$E$2:$E$5000)</f>
        <v>0</v>
      </c>
      <c r="BV14" s="239">
        <f>SUMIF(DataCon,($A14 &amp; BV$5),SemiUMSApp_v3_2016_FullFinalPub!$E$2:$E$5000)</f>
        <v>0</v>
      </c>
      <c r="BW14" s="239">
        <f>SUMIF(DataCon,($A14 &amp; BW$5),SemiUMSApp_v3_2016_FullFinalPub!$E$2:$E$5000)</f>
        <v>0</v>
      </c>
      <c r="BX14" s="239">
        <f>SUMIF(DataCon,($A14 &amp; BX$5),SemiUMSApp_v3_2016_FullFinalPub!$E$2:$E$5000)</f>
        <v>0</v>
      </c>
      <c r="BY14" s="239">
        <f>SUMIF(DataCon,($A14 &amp; BY$5),SemiUMSApp_v3_2016_FullFinalPub!$E$2:$E$5000)</f>
        <v>0</v>
      </c>
      <c r="BZ14" s="239">
        <f>SUMIF(DataCon,($A14 &amp; BZ$5),SemiUMSApp_v3_2016_FullFinalPub!$E$2:$E$5000)</f>
        <v>0</v>
      </c>
      <c r="CA14" s="239">
        <f>SUMIF(DataCon,($A14 &amp; CA$5),SemiUMSApp_v3_2016_FullFinalPub!$E$2:$E$5000)</f>
        <v>0</v>
      </c>
      <c r="CB14" s="239">
        <f>SUMIF(DataCon,($A14 &amp; CB$5),SemiUMSApp_v3_2016_FullFinalPub!$E$2:$E$5000)</f>
        <v>0</v>
      </c>
      <c r="CC14" s="239">
        <f>SUMIF(DataCon,($A14 &amp; CC$5),SemiUMSApp_v3_2016_FullFinalPub!$E$2:$E$5000)</f>
        <v>0</v>
      </c>
      <c r="CD14" s="239">
        <f>SUMIF(DataCon,($A14 &amp; CD$5),SemiUMSApp_v3_2016_FullFinalPub!$E$2:$E$5000)</f>
        <v>0</v>
      </c>
      <c r="CE14" s="239">
        <f>SUMIF(DataCon,($A14 &amp; CE$5),SemiUMSApp_v3_2016_FullFinalPub!$E$2:$E$5000)</f>
        <v>0</v>
      </c>
      <c r="CF14" s="239">
        <f>SUMIF(DataCon,($A14 &amp; CF$5),SemiUMSApp_v3_2016_FullFinalPub!$E$2:$E$5000)</f>
        <v>0</v>
      </c>
      <c r="CG14" s="239">
        <f>SUMIF(DataCon,($A14 &amp; CG$5),SemiUMSApp_v3_2016_FullFinalPub!$E$2:$E$5000)</f>
        <v>0</v>
      </c>
      <c r="CH14" s="239">
        <f>SUMIF(DataCon,($A14 &amp; CH$5),SemiUMSApp_v3_2016_FullFinalPub!$E$2:$E$5000)</f>
        <v>0</v>
      </c>
      <c r="CI14" s="239">
        <f>SUMIF(DataCon,($A14 &amp; CI$5),SemiUMSApp_v3_2016_FullFinalPub!$E$2:$E$5000)</f>
        <v>0</v>
      </c>
      <c r="CJ14" s="239">
        <f t="shared" si="8"/>
        <v>0</v>
      </c>
      <c r="CK14" s="239">
        <f>SUMIF(DataCon,($A14 &amp; CK$5),SemiUMSApp_v3_2016_FullFinalPub!$E$2:$E$5000)</f>
        <v>0</v>
      </c>
      <c r="CL14" s="239">
        <f>SUMIF(DataCon,($A14 &amp; CL$5),SemiUMSApp_v3_2016_FullFinalPub!$E$2:$E$5000)</f>
        <v>0</v>
      </c>
      <c r="CM14" s="239">
        <f>SUMIF(DataCon,($A14 &amp; CM$5),SemiUMSApp_v3_2016_FullFinalPub!$E$2:$E$5000)</f>
        <v>0</v>
      </c>
      <c r="CN14" s="239">
        <f>SUMIF(DataCon,($A14 &amp; CN$5),SemiUMSApp_v3_2016_FullFinalPub!$E$2:$E$5000)</f>
        <v>0</v>
      </c>
      <c r="CO14" s="239">
        <f>SUMIF(DataCon,($A14 &amp; CO$5),SemiUMSApp_v3_2016_FullFinalPub!$E$2:$E$5000)</f>
        <v>0</v>
      </c>
      <c r="CP14" s="239">
        <f>SUMIF(DataCon,($A14 &amp; CP$5),SemiUMSApp_v3_2016_FullFinalPub!$E$2:$E$5000)</f>
        <v>0</v>
      </c>
      <c r="CQ14" s="239">
        <f>SUMIF(DataCon,($A14 &amp; CQ$5),SemiUMSApp_v3_2016_FullFinalPub!$E$2:$E$5000)</f>
        <v>0</v>
      </c>
      <c r="CR14" s="239">
        <f>SUMIF(DataCon,($A14 &amp; CR$5),SemiUMSApp_v3_2016_FullFinalPub!$E$2:$E$5000)</f>
        <v>0</v>
      </c>
      <c r="CZ14" s="143"/>
      <c r="DC14" s="103"/>
      <c r="DD14" s="103"/>
      <c r="DE14" s="103"/>
      <c r="DF14" s="103"/>
      <c r="DG14" s="103"/>
      <c r="DH14" s="103"/>
      <c r="DI14" s="103"/>
      <c r="DJ14" s="103"/>
      <c r="DK14" s="103"/>
      <c r="DL14" s="103"/>
      <c r="DM14" s="125"/>
      <c r="DN14" s="103"/>
      <c r="DO14" s="103"/>
      <c r="DP14" s="103"/>
      <c r="DQ14" s="103"/>
      <c r="DR14" s="103"/>
      <c r="DS14" s="103"/>
      <c r="DT14" s="103"/>
      <c r="DU14" s="103"/>
      <c r="DV14" s="103"/>
      <c r="DW14" s="103"/>
      <c r="EG14" t="str">
        <f t="shared" si="3"/>
        <v>ASM InternationalRevWW</v>
      </c>
    </row>
    <row r="15" spans="1:240" s="22" customFormat="1" ht="13.4" customHeight="1">
      <c r="A15" s="4" t="str">
        <f t="shared" si="4"/>
        <v>ASMLWorldwide2020</v>
      </c>
      <c r="B15" s="179" t="s">
        <v>81</v>
      </c>
      <c r="C15" s="179" t="s">
        <v>65</v>
      </c>
      <c r="D15" s="179" t="s">
        <v>65</v>
      </c>
      <c r="E15" s="181">
        <v>2020</v>
      </c>
      <c r="F15" s="181" t="s">
        <v>303</v>
      </c>
      <c r="G15" s="181" t="s">
        <v>304</v>
      </c>
      <c r="H15" s="181" t="s">
        <v>305</v>
      </c>
      <c r="I15" s="239">
        <f>SUMIF(DataCon,($A15 &amp; I$5),SemiUMSApp_v3_2016_FullFinalPub!$E$2:$E$5000)</f>
        <v>11758.1552734375</v>
      </c>
      <c r="J15" s="239">
        <f>SUMIF(DataCon,($A15 &amp; J$5),SemiUMSApp_v3_2016_FullFinalPub!$E$2:$E$5000)</f>
        <v>11359.0966796875</v>
      </c>
      <c r="K15" s="239">
        <f>SUMIF(DataCon,($A15 &amp; K$5),SemiUMSApp_v3_2016_FullFinalPub!$E$2:$E$5000)</f>
        <v>0</v>
      </c>
      <c r="L15" s="239">
        <f>SUMIF(DataCon,($A15 &amp; L$5),SemiUMSApp_v3_2016_FullFinalPub!$E$2:$E$5000)</f>
        <v>11359.0966796875</v>
      </c>
      <c r="M15" s="239">
        <f>SUMIF(DataCon,($A15 &amp; M$5),SemiUMSApp_v3_2016_FullFinalPub!$E$2:$E$5000)</f>
        <v>0</v>
      </c>
      <c r="N15" s="239">
        <f>SUMIF(DataCon,($A15 &amp; N$5),SemiUMSApp_v3_2016_FullFinalPub!$E$2:$E$5000)</f>
        <v>0</v>
      </c>
      <c r="O15" s="239">
        <f>SUMIF(DataCon,($A15 &amp; O$5),SemiUMSApp_v3_2016_FullFinalPub!$E$2:$E$5000)</f>
        <v>0</v>
      </c>
      <c r="P15" s="239">
        <f>SUMIF(DataCon,($A15 &amp; P$5),SemiUMSApp_v3_2016_FullFinalPub!$E$2:$E$5000)</f>
        <v>0</v>
      </c>
      <c r="Q15" s="239">
        <f>SUMIF(DataCon,($A15 &amp; Q$5),SemiUMSApp_v3_2016_FullFinalPub!$E$2:$E$5000)</f>
        <v>0</v>
      </c>
      <c r="R15" s="239">
        <f>SUMIF(DataCon,($A15 &amp; R$5),SemiUMSApp_v3_2016_FullFinalPub!$E$2:$E$5000)</f>
        <v>0</v>
      </c>
      <c r="S15" s="239">
        <f>SUMIF(DataCon,($A15 &amp; S$5),SemiUMSApp_v3_2016_FullFinalPub!$E$2:$E$5000)</f>
        <v>0</v>
      </c>
      <c r="T15" s="239">
        <f>SUMIF(DataCon,($A15 &amp; T$5),SemiUMSApp_v3_2016_FullFinalPub!$E$2:$E$5000)</f>
        <v>0</v>
      </c>
      <c r="U15" s="239">
        <f>SUMIF(DataCon,($A15 &amp; U$5),SemiUMSApp_v3_2016_FullFinalPub!$E$2:$E$5000)</f>
        <v>0</v>
      </c>
      <c r="V15" s="239">
        <f>SUMIF(DataCon,($A15 &amp; V$5),SemiUMSApp_v3_2016_FullFinalPub!$E$2:$E$5000)</f>
        <v>0</v>
      </c>
      <c r="W15" s="239">
        <f>SUMIF(DataCon,($A15 &amp; W$5),SemiUMSApp_v3_2016_FullFinalPub!$E$2:$E$5000)</f>
        <v>0</v>
      </c>
      <c r="X15" s="239">
        <f>SUMIF(DataCon,($A15 &amp; X$5),SemiUMSApp_v3_2016_FullFinalPub!$E$2:$E$5000)</f>
        <v>0</v>
      </c>
      <c r="Y15" s="239">
        <f>SUMIF(DataCon,($A15 &amp; Y$5),SemiUMSApp_v3_2016_FullFinalPub!$E$2:$E$5000)</f>
        <v>0</v>
      </c>
      <c r="Z15" s="239">
        <f>SUMIF(DataCon,($A15 &amp; Z$5),SemiUMSApp_v3_2016_FullFinalPub!$E$2:$E$5000)</f>
        <v>0</v>
      </c>
      <c r="AA15" s="239">
        <f>SUMIF(DataCon,($A15 &amp; AA$5),SemiUMSApp_v3_2016_FullFinalPub!$E$2:$E$5000)</f>
        <v>0</v>
      </c>
      <c r="AB15" s="239">
        <f>SUMIF(DataCon,($A15 &amp; AB$5),SemiUMSApp_v3_2016_FullFinalPub!$E$2:$E$5000)</f>
        <v>0</v>
      </c>
      <c r="AC15" s="239">
        <f>SUMIF(DataCon,($A15 &amp; AC$5),SemiUMSApp_v3_2016_FullFinalPub!$E$2:$E$5000)</f>
        <v>0</v>
      </c>
      <c r="AD15" s="239">
        <f>SUMIF(DataCon,($A15 &amp; AD$5),SemiUMSApp_v3_2016_FullFinalPub!$E$2:$E$5000)</f>
        <v>0</v>
      </c>
      <c r="AE15" s="239">
        <f>SUMIF(DataCon,($A15 &amp; AE$5),SemiUMSApp_v3_2016_FullFinalPub!$E$2:$E$5000)</f>
        <v>0</v>
      </c>
      <c r="AF15" s="239">
        <f>SUMIF(DataCon,($A15 &amp; AF$5),SemiUMSApp_v3_2016_FullFinalPub!$E$2:$E$5000)</f>
        <v>0</v>
      </c>
      <c r="AG15" s="239">
        <f>SUMIF(DataCon,($A15 &amp; AG$5),SemiUMSApp_v3_2016_FullFinalPub!$E$2:$E$5000)</f>
        <v>0</v>
      </c>
      <c r="AH15" s="239">
        <f>SUMIF(DataCon,($A15 &amp; AH$5),SemiUMSApp_v3_2016_FullFinalPub!$E$2:$E$5000)</f>
        <v>0</v>
      </c>
      <c r="AI15" s="239">
        <f>SUMIF(DataCon,($A15 &amp; AI$5),SemiUMSApp_v3_2016_FullFinalPub!$E$2:$E$5000)</f>
        <v>0</v>
      </c>
      <c r="AJ15" s="239">
        <f>SUMIF(DataCon,($A15 &amp; AJ$5),SemiUMSApp_v3_2016_FullFinalPub!$E$2:$E$5000)</f>
        <v>0</v>
      </c>
      <c r="AK15" s="239">
        <f>SUMIF(DataCon,($A15 &amp; AK$5),SemiUMSApp_v3_2016_FullFinalPub!$E$2:$E$5000)</f>
        <v>0</v>
      </c>
      <c r="AL15" s="239">
        <f>SUMIF(DataCon,($A15 &amp; AL$5),SemiUMSApp_v3_2016_FullFinalPub!$E$2:$E$5000)</f>
        <v>0</v>
      </c>
      <c r="AM15" s="239">
        <f>SUMIF(DataCon,($A15 &amp; AM$5),SemiUMSApp_v3_2016_FullFinalPub!$E$2:$E$5000)</f>
        <v>0</v>
      </c>
      <c r="AN15" s="239">
        <f>SUMIF(DataCon,($A15 &amp; AN$5),SemiUMSApp_v3_2016_FullFinalPub!$E$2:$E$5000)</f>
        <v>0</v>
      </c>
      <c r="AO15" s="239">
        <f>SUMIF(DataCon,($A15 &amp; AO$5),SemiUMSApp_v3_2016_FullFinalPub!$E$2:$E$5000)</f>
        <v>0</v>
      </c>
      <c r="AP15" s="239">
        <f>SUMIF(DataCon,($A15 &amp; AP$5),SemiUMSApp_v3_2016_FullFinalPub!$E$2:$E$5000)</f>
        <v>0</v>
      </c>
      <c r="AQ15" s="239">
        <f>SUMIF(DataCon,($A15 &amp; AQ$5),SemiUMSApp_v3_2016_FullFinalPub!$E$2:$E$5000)</f>
        <v>0</v>
      </c>
      <c r="AR15" s="239">
        <f>SUMIF(DataCon,($A15 &amp; AR$5),SemiUMSApp_v3_2016_FullFinalPub!$E$2:$E$5000)</f>
        <v>0</v>
      </c>
      <c r="AS15" s="239">
        <f>SUMIF(DataCon,($A15 &amp; AS$5),SemiUMSApp_v3_2016_FullFinalPub!$E$2:$E$5000)</f>
        <v>0</v>
      </c>
      <c r="AT15" s="239">
        <f>SUMIF(DataCon,($A15 &amp; AT$5),SemiUMSApp_v3_2016_FullFinalPub!$E$2:$E$5000)</f>
        <v>0</v>
      </c>
      <c r="AU15" s="239">
        <f>SUMIF(DataCon,($A15 &amp; AU$5),SemiUMSApp_v3_2016_FullFinalPub!$E$2:$E$5000)</f>
        <v>0</v>
      </c>
      <c r="AV15" s="239">
        <f>SUMIF(DataCon,($A15 &amp; AV$5),SemiUMSApp_v3_2016_FullFinalPub!$E$2:$E$5000)</f>
        <v>0</v>
      </c>
      <c r="AW15" s="239">
        <f>SUMIF(DataCon,($A15 &amp; AW$5),SemiUMSApp_v3_2016_FullFinalPub!$E$2:$E$5000)</f>
        <v>0</v>
      </c>
      <c r="AX15" s="239">
        <f>SUMIF(DataCon,($A15 &amp; AX$5),SemiUMSApp_v3_2016_FullFinalPub!$E$2:$E$5000)</f>
        <v>0</v>
      </c>
      <c r="AY15" s="239">
        <f>SUMIF(DataCon,($A15 &amp; AY$5),SemiUMSApp_v3_2016_FullFinalPub!$E$2:$E$5000)</f>
        <v>0</v>
      </c>
      <c r="AZ15" s="239">
        <f>SUMIF(DataCon,($A15 &amp; AZ$5),SemiUMSApp_v3_2016_FullFinalPub!$E$2:$E$5000)</f>
        <v>0</v>
      </c>
      <c r="BA15" s="239">
        <f>SUMIF(DataCon,($A15 &amp; BA$5),SemiUMSApp_v3_2016_FullFinalPub!$E$2:$E$5000)</f>
        <v>0</v>
      </c>
      <c r="BB15" s="239">
        <f>SUMIF(DataCon,($A15 &amp; BB$5),SemiUMSApp_v3_2016_FullFinalPub!$E$2:$E$5000)</f>
        <v>0</v>
      </c>
      <c r="BC15" s="239">
        <f>SUMIF(DataCon,($A15 &amp; BC$5),SemiUMSApp_v3_2016_FullFinalPub!$E$2:$E$5000)</f>
        <v>0</v>
      </c>
      <c r="BD15" s="239">
        <f>SUMIF(DataCon,($A15 &amp; BD$5),SemiUMSApp_v3_2016_FullFinalPub!$E$2:$E$5000)</f>
        <v>0</v>
      </c>
      <c r="BE15" s="239">
        <f>SUMIF(DataCon,($A15 &amp; BE$5),SemiUMSApp_v3_2016_FullFinalPub!$E$2:$E$5000)</f>
        <v>0</v>
      </c>
      <c r="BF15" s="239">
        <f>SUMIF(DataCon,($A15 &amp; BF$5),SemiUMSApp_v3_2016_FullFinalPub!$E$2:$E$5000)</f>
        <v>0</v>
      </c>
      <c r="BG15" s="239">
        <f>SUMIF(DataCon,($A15 &amp; BG$5),SemiUMSApp_v3_2016_FullFinalPub!$E$2:$E$5000)</f>
        <v>0</v>
      </c>
      <c r="BH15" s="239">
        <f>SUMIF(DataCon,($A15 &amp; BH$5),SemiUMSApp_v3_2016_FullFinalPub!$E$2:$E$5000)</f>
        <v>0</v>
      </c>
      <c r="BI15" s="239">
        <f>SUMIF(DataCon,($A15 &amp; BI$5),SemiUMSApp_v3_2016_FullFinalPub!$E$2:$E$5000)</f>
        <v>0</v>
      </c>
      <c r="BJ15" s="239">
        <f>SUMIF(DataCon,($A15 &amp; BJ$5),SemiUMSApp_v3_2016_FullFinalPub!$E$2:$E$5000)</f>
        <v>0</v>
      </c>
      <c r="BK15" s="239">
        <f>SUMIF(DataCon,($A15 &amp; BK$5),SemiUMSApp_v3_2016_FullFinalPub!$E$2:$E$5000)</f>
        <v>0</v>
      </c>
      <c r="BL15" s="239">
        <f>SUMIF(DataCon,($A15 &amp; BL$5),SemiUMSApp_v3_2016_FullFinalPub!$E$2:$E$5000)</f>
        <v>0</v>
      </c>
      <c r="BM15" s="239">
        <f>SUMIF(DataCon,($A15 &amp; BM$5),SemiUMSApp_v3_2016_FullFinalPub!$E$2:$E$5000)</f>
        <v>0</v>
      </c>
      <c r="BN15" s="239">
        <f>SUMIF(DataCon,($A15 &amp; BN$5),SemiUMSApp_v3_2016_FullFinalPub!$E$2:$E$5000)</f>
        <v>399.05816650390625</v>
      </c>
      <c r="BO15" s="239">
        <f>SUMIF(DataCon,($A15 &amp; BO$5),SemiUMSApp_v3_2016_FullFinalPub!$E$2:$E$5000)</f>
        <v>165.30000305175781</v>
      </c>
      <c r="BP15" s="239">
        <f>SUMIF(DataCon,($A15 &amp; BP$5),SemiUMSApp_v3_2016_FullFinalPub!$E$2:$E$5000)</f>
        <v>0</v>
      </c>
      <c r="BQ15" s="239">
        <f>SUMIF(DataCon,($A15 &amp; BQ$5),SemiUMSApp_v3_2016_FullFinalPub!$E$2:$E$5000)</f>
        <v>0</v>
      </c>
      <c r="BR15" s="239">
        <f>SUMIF(DataCon,($A15 &amp; BR$5),SemiUMSApp_v3_2016_FullFinalPub!$E$2:$E$5000)</f>
        <v>0</v>
      </c>
      <c r="BS15" s="239">
        <f>SUMIF(DataCon,($A15 &amp; BS$5),SemiUMSApp_v3_2016_FullFinalPub!$E$2:$E$5000)</f>
        <v>165.30000305175781</v>
      </c>
      <c r="BT15" s="239">
        <f>SUMIF(DataCon,($A15 &amp; BT$5),SemiUMSApp_v3_2016_FullFinalPub!$E$2:$E$5000)</f>
        <v>0</v>
      </c>
      <c r="BU15" s="239">
        <f>SUMIF(DataCon,($A15 &amp; BU$5),SemiUMSApp_v3_2016_FullFinalPub!$E$2:$E$5000)</f>
        <v>0</v>
      </c>
      <c r="BV15" s="239">
        <f>SUMIF(DataCon,($A15 &amp; BV$5),SemiUMSApp_v3_2016_FullFinalPub!$E$2:$E$5000)</f>
        <v>0</v>
      </c>
      <c r="BW15" s="239">
        <f>SUMIF(DataCon,($A15 &amp; BW$5),SemiUMSApp_v3_2016_FullFinalPub!$E$2:$E$5000)</f>
        <v>233.75816345214844</v>
      </c>
      <c r="BX15" s="239">
        <f>SUMIF(DataCon,($A15 &amp; BX$5),SemiUMSApp_v3_2016_FullFinalPub!$E$2:$E$5000)</f>
        <v>0</v>
      </c>
      <c r="BY15" s="239">
        <f>SUMIF(DataCon,($A15 &amp; BY$5),SemiUMSApp_v3_2016_FullFinalPub!$E$2:$E$5000)</f>
        <v>0</v>
      </c>
      <c r="BZ15" s="239">
        <f>SUMIF(DataCon,($A15 &amp; BZ$5),SemiUMSApp_v3_2016_FullFinalPub!$E$2:$E$5000)</f>
        <v>0</v>
      </c>
      <c r="CA15" s="239">
        <f>SUMIF(DataCon,($A15 &amp; CA$5),SemiUMSApp_v3_2016_FullFinalPub!$E$2:$E$5000)</f>
        <v>233.75816345214844</v>
      </c>
      <c r="CB15" s="239">
        <f>SUMIF(DataCon,($A15 &amp; CB$5),SemiUMSApp_v3_2016_FullFinalPub!$E$2:$E$5000)</f>
        <v>0</v>
      </c>
      <c r="CC15" s="239">
        <f>SUMIF(DataCon,($A15 &amp; CC$5),SemiUMSApp_v3_2016_FullFinalPub!$E$2:$E$5000)</f>
        <v>233.75816345214844</v>
      </c>
      <c r="CD15" s="239">
        <f>SUMIF(DataCon,($A15 &amp; CD$5),SemiUMSApp_v3_2016_FullFinalPub!$E$2:$E$5000)</f>
        <v>0</v>
      </c>
      <c r="CE15" s="239">
        <f>SUMIF(DataCon,($A15 &amp; CE$5),SemiUMSApp_v3_2016_FullFinalPub!$E$2:$E$5000)</f>
        <v>0</v>
      </c>
      <c r="CF15" s="239">
        <f>SUMIF(DataCon,($A15 &amp; CF$5),SemiUMSApp_v3_2016_FullFinalPub!$E$2:$E$5000)</f>
        <v>0</v>
      </c>
      <c r="CG15" s="239">
        <f>SUMIF(DataCon,($A15 &amp; CG$5),SemiUMSApp_v3_2016_FullFinalPub!$E$2:$E$5000)</f>
        <v>0</v>
      </c>
      <c r="CH15" s="239">
        <f>SUMIF(DataCon,($A15 &amp; CH$5),SemiUMSApp_v3_2016_FullFinalPub!$E$2:$E$5000)</f>
        <v>0</v>
      </c>
      <c r="CI15" s="239">
        <f>SUMIF(DataCon,($A15 &amp; CI$5),SemiUMSApp_v3_2016_FullFinalPub!$E$2:$E$5000)</f>
        <v>0</v>
      </c>
      <c r="CJ15" s="239">
        <f t="shared" si="8"/>
        <v>0</v>
      </c>
      <c r="CK15" s="239">
        <f>SUMIF(DataCon,($A15 &amp; CK$5),SemiUMSApp_v3_2016_FullFinalPub!$E$2:$E$5000)</f>
        <v>0</v>
      </c>
      <c r="CL15" s="239">
        <f>SUMIF(DataCon,($A15 &amp; CL$5),SemiUMSApp_v3_2016_FullFinalPub!$E$2:$E$5000)</f>
        <v>0</v>
      </c>
      <c r="CM15" s="239">
        <f>SUMIF(DataCon,($A15 &amp; CM$5),SemiUMSApp_v3_2016_FullFinalPub!$E$2:$E$5000)</f>
        <v>0</v>
      </c>
      <c r="CN15" s="239">
        <f>SUMIF(DataCon,($A15 &amp; CN$5),SemiUMSApp_v3_2016_FullFinalPub!$E$2:$E$5000)</f>
        <v>0</v>
      </c>
      <c r="CO15" s="239">
        <f>SUMIF(DataCon,($A15 &amp; CO$5),SemiUMSApp_v3_2016_FullFinalPub!$E$2:$E$5000)</f>
        <v>0</v>
      </c>
      <c r="CP15" s="239">
        <f>SUMIF(DataCon,($A15 &amp; CP$5),SemiUMSApp_v3_2016_FullFinalPub!$E$2:$E$5000)</f>
        <v>0</v>
      </c>
      <c r="CQ15" s="239">
        <f>SUMIF(DataCon,($A15 &amp; CQ$5),SemiUMSApp_v3_2016_FullFinalPub!$E$2:$E$5000)</f>
        <v>0</v>
      </c>
      <c r="CR15" s="239">
        <f>SUMIF(DataCon,($A15 &amp; CR$5),SemiUMSApp_v3_2016_FullFinalPub!$E$2:$E$5000)</f>
        <v>0</v>
      </c>
      <c r="CS15"/>
      <c r="CT15"/>
      <c r="CU15"/>
      <c r="CV15"/>
      <c r="CW15"/>
      <c r="CX15"/>
      <c r="CY15"/>
      <c r="CZ15" s="82"/>
      <c r="DA15"/>
      <c r="DB15"/>
      <c r="DC15" s="103"/>
      <c r="DD15" s="103"/>
      <c r="DE15" s="103"/>
      <c r="DF15" s="103"/>
      <c r="DG15" s="103"/>
      <c r="DH15" s="103"/>
      <c r="DI15" s="103"/>
      <c r="DJ15" s="103"/>
      <c r="DK15" s="103"/>
      <c r="DL15" s="103"/>
      <c r="DM15" s="125"/>
      <c r="DN15" s="103"/>
      <c r="DO15" s="103"/>
      <c r="DP15" s="103"/>
      <c r="DQ15" s="103"/>
      <c r="DR15" s="103"/>
      <c r="DS15" s="103"/>
      <c r="DT15" s="103"/>
      <c r="DU15" s="103"/>
      <c r="DV15" s="103"/>
      <c r="DW15" s="103"/>
      <c r="DX15" s="15"/>
      <c r="DY15" s="15"/>
      <c r="DZ15" s="15"/>
      <c r="EA15" s="15"/>
      <c r="EB15" s="15"/>
      <c r="EC15" s="15"/>
      <c r="ED15" s="15"/>
      <c r="EE15" s="15"/>
      <c r="EF15" s="15"/>
      <c r="EG15" t="str">
        <f t="shared" si="3"/>
        <v>ASMLRevWW</v>
      </c>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row>
    <row r="16" spans="1:240" ht="13.4" customHeight="1">
      <c r="A16" s="4" t="str">
        <f t="shared" si="4"/>
        <v>Axcelis TechnologiesWorldwide2020</v>
      </c>
      <c r="B16" s="179" t="s">
        <v>82</v>
      </c>
      <c r="C16" s="179" t="s">
        <v>65</v>
      </c>
      <c r="D16" s="179" t="s">
        <v>65</v>
      </c>
      <c r="E16" s="181">
        <v>2020</v>
      </c>
      <c r="F16" s="181" t="s">
        <v>303</v>
      </c>
      <c r="G16" s="181" t="s">
        <v>304</v>
      </c>
      <c r="H16" s="181" t="s">
        <v>305</v>
      </c>
      <c r="I16" s="239">
        <f>SUMIF(DataCon,($A16 &amp; I$5),SemiUMSApp_v3_2016_FullFinalPub!$E$2:$E$5000)</f>
        <v>293.60000610351563</v>
      </c>
      <c r="J16" s="239">
        <f>SUMIF(DataCon,($A16 &amp; J$5),SemiUMSApp_v3_2016_FullFinalPub!$E$2:$E$5000)</f>
        <v>0</v>
      </c>
      <c r="K16" s="239">
        <f>SUMIF(DataCon,($A16 &amp; K$5),SemiUMSApp_v3_2016_FullFinalPub!$E$2:$E$5000)</f>
        <v>0</v>
      </c>
      <c r="L16" s="239">
        <f>SUMIF(DataCon,($A16 &amp; L$5),SemiUMSApp_v3_2016_FullFinalPub!$E$2:$E$5000)</f>
        <v>0</v>
      </c>
      <c r="M16" s="239">
        <f>SUMIF(DataCon,($A16 &amp; M$5),SemiUMSApp_v3_2016_FullFinalPub!$E$2:$E$5000)</f>
        <v>0</v>
      </c>
      <c r="N16" s="239">
        <f>SUMIF(DataCon,($A16 &amp; N$5),SemiUMSApp_v3_2016_FullFinalPub!$E$2:$E$5000)</f>
        <v>0</v>
      </c>
      <c r="O16" s="239">
        <f>SUMIF(DataCon,($A16 &amp; O$5),SemiUMSApp_v3_2016_FullFinalPub!$E$2:$E$5000)</f>
        <v>0</v>
      </c>
      <c r="P16" s="239">
        <f>SUMIF(DataCon,($A16 &amp; P$5),SemiUMSApp_v3_2016_FullFinalPub!$E$2:$E$5000)</f>
        <v>0</v>
      </c>
      <c r="Q16" s="239">
        <f>SUMIF(DataCon,($A16 &amp; Q$5),SemiUMSApp_v3_2016_FullFinalPub!$E$2:$E$5000)</f>
        <v>0</v>
      </c>
      <c r="R16" s="239">
        <f>SUMIF(DataCon,($A16 &amp; R$5),SemiUMSApp_v3_2016_FullFinalPub!$E$2:$E$5000)</f>
        <v>0</v>
      </c>
      <c r="S16" s="239">
        <f>SUMIF(DataCon,($A16 &amp; S$5),SemiUMSApp_v3_2016_FullFinalPub!$E$2:$E$5000)</f>
        <v>0</v>
      </c>
      <c r="T16" s="239">
        <f>SUMIF(DataCon,($A16 &amp; T$5),SemiUMSApp_v3_2016_FullFinalPub!$E$2:$E$5000)</f>
        <v>0</v>
      </c>
      <c r="U16" s="239">
        <f>SUMIF(DataCon,($A16 &amp; U$5),SemiUMSApp_v3_2016_FullFinalPub!$E$2:$E$5000)</f>
        <v>0</v>
      </c>
      <c r="V16" s="239">
        <f>SUMIF(DataCon,($A16 &amp; V$5),SemiUMSApp_v3_2016_FullFinalPub!$E$2:$E$5000)</f>
        <v>0</v>
      </c>
      <c r="W16" s="239">
        <f>SUMIF(DataCon,($A16 &amp; W$5),SemiUMSApp_v3_2016_FullFinalPub!$E$2:$E$5000)</f>
        <v>0</v>
      </c>
      <c r="X16" s="239">
        <f>SUMIF(DataCon,($A16 &amp; X$5),SemiUMSApp_v3_2016_FullFinalPub!$E$2:$E$5000)</f>
        <v>0</v>
      </c>
      <c r="Y16" s="239">
        <f>SUMIF(DataCon,($A16 &amp; Y$5),SemiUMSApp_v3_2016_FullFinalPub!$E$2:$E$5000)</f>
        <v>0</v>
      </c>
      <c r="Z16" s="239">
        <f>SUMIF(DataCon,($A16 &amp; Z$5),SemiUMSApp_v3_2016_FullFinalPub!$E$2:$E$5000)</f>
        <v>0</v>
      </c>
      <c r="AA16" s="239">
        <f>SUMIF(DataCon,($A16 &amp; AA$5),SemiUMSApp_v3_2016_FullFinalPub!$E$2:$E$5000)</f>
        <v>0</v>
      </c>
      <c r="AB16" s="239">
        <f>SUMIF(DataCon,($A16 &amp; AB$5),SemiUMSApp_v3_2016_FullFinalPub!$E$2:$E$5000)</f>
        <v>0</v>
      </c>
      <c r="AC16" s="239">
        <f>SUMIF(DataCon,($A16 &amp; AC$5),SemiUMSApp_v3_2016_FullFinalPub!$E$2:$E$5000)</f>
        <v>0</v>
      </c>
      <c r="AD16" s="239">
        <f>SUMIF(DataCon,($A16 &amp; AD$5),SemiUMSApp_v3_2016_FullFinalPub!$E$2:$E$5000)</f>
        <v>0</v>
      </c>
      <c r="AE16" s="239">
        <f>SUMIF(DataCon,($A16 &amp; AE$5),SemiUMSApp_v3_2016_FullFinalPub!$E$2:$E$5000)</f>
        <v>0</v>
      </c>
      <c r="AF16" s="239">
        <f>SUMIF(DataCon,($A16 &amp; AF$5),SemiUMSApp_v3_2016_FullFinalPub!$E$2:$E$5000)</f>
        <v>0</v>
      </c>
      <c r="AG16" s="239">
        <f>SUMIF(DataCon,($A16 &amp; AG$5),SemiUMSApp_v3_2016_FullFinalPub!$E$2:$E$5000)</f>
        <v>0</v>
      </c>
      <c r="AH16" s="239">
        <f>SUMIF(DataCon,($A16 &amp; AH$5),SemiUMSApp_v3_2016_FullFinalPub!$E$2:$E$5000)</f>
        <v>0</v>
      </c>
      <c r="AI16" s="239">
        <f>SUMIF(DataCon,($A16 &amp; AI$5),SemiUMSApp_v3_2016_FullFinalPub!$E$2:$E$5000)</f>
        <v>0</v>
      </c>
      <c r="AJ16" s="239">
        <f>SUMIF(DataCon,($A16 &amp; AJ$5),SemiUMSApp_v3_2016_FullFinalPub!$E$2:$E$5000)</f>
        <v>0</v>
      </c>
      <c r="AK16" s="239">
        <f>SUMIF(DataCon,($A16 &amp; AK$5),SemiUMSApp_v3_2016_FullFinalPub!$E$2:$E$5000)</f>
        <v>0</v>
      </c>
      <c r="AL16" s="239">
        <f>SUMIF(DataCon,($A16 &amp; AL$5),SemiUMSApp_v3_2016_FullFinalPub!$E$2:$E$5000)</f>
        <v>0</v>
      </c>
      <c r="AM16" s="239">
        <f>SUMIF(DataCon,($A16 &amp; AM$5),SemiUMSApp_v3_2016_FullFinalPub!$E$2:$E$5000)</f>
        <v>0</v>
      </c>
      <c r="AN16" s="239">
        <f>SUMIF(DataCon,($A16 &amp; AN$5),SemiUMSApp_v3_2016_FullFinalPub!$E$2:$E$5000)</f>
        <v>0</v>
      </c>
      <c r="AO16" s="239">
        <f>SUMIF(DataCon,($A16 &amp; AO$5),SemiUMSApp_v3_2016_FullFinalPub!$E$2:$E$5000)</f>
        <v>0</v>
      </c>
      <c r="AP16" s="239">
        <f>SUMIF(DataCon,($A16 &amp; AP$5),SemiUMSApp_v3_2016_FullFinalPub!$E$2:$E$5000)</f>
        <v>0</v>
      </c>
      <c r="AQ16" s="239">
        <f>SUMIF(DataCon,($A16 &amp; AQ$5),SemiUMSApp_v3_2016_FullFinalPub!$E$2:$E$5000)</f>
        <v>0</v>
      </c>
      <c r="AR16" s="239">
        <f>SUMIF(DataCon,($A16 &amp; AR$5),SemiUMSApp_v3_2016_FullFinalPub!$E$2:$E$5000)</f>
        <v>0</v>
      </c>
      <c r="AS16" s="239">
        <f>SUMIF(DataCon,($A16 &amp; AS$5),SemiUMSApp_v3_2016_FullFinalPub!$E$2:$E$5000)</f>
        <v>0</v>
      </c>
      <c r="AT16" s="239">
        <f>SUMIF(DataCon,($A16 &amp; AT$5),SemiUMSApp_v3_2016_FullFinalPub!$E$2:$E$5000)</f>
        <v>0</v>
      </c>
      <c r="AU16" s="239">
        <f>SUMIF(DataCon,($A16 &amp; AU$5),SemiUMSApp_v3_2016_FullFinalPub!$E$2:$E$5000)</f>
        <v>0</v>
      </c>
      <c r="AV16" s="239">
        <f>SUMIF(DataCon,($A16 &amp; AV$5),SemiUMSApp_v3_2016_FullFinalPub!$E$2:$E$5000)</f>
        <v>0</v>
      </c>
      <c r="AW16" s="239">
        <f>SUMIF(DataCon,($A16 &amp; AW$5),SemiUMSApp_v3_2016_FullFinalPub!$E$2:$E$5000)</f>
        <v>0</v>
      </c>
      <c r="AX16" s="239">
        <f>SUMIF(DataCon,($A16 &amp; AX$5),SemiUMSApp_v3_2016_FullFinalPub!$E$2:$E$5000)</f>
        <v>0</v>
      </c>
      <c r="AY16" s="239">
        <f>SUMIF(DataCon,($A16 &amp; AY$5),SemiUMSApp_v3_2016_FullFinalPub!$E$2:$E$5000)</f>
        <v>0</v>
      </c>
      <c r="AZ16" s="239">
        <f>SUMIF(DataCon,($A16 &amp; AZ$5),SemiUMSApp_v3_2016_FullFinalPub!$E$2:$E$5000)</f>
        <v>0</v>
      </c>
      <c r="BA16" s="239">
        <f>SUMIF(DataCon,($A16 &amp; BA$5),SemiUMSApp_v3_2016_FullFinalPub!$E$2:$E$5000)</f>
        <v>0</v>
      </c>
      <c r="BB16" s="239">
        <f>SUMIF(DataCon,($A16 &amp; BB$5),SemiUMSApp_v3_2016_FullFinalPub!$E$2:$E$5000)</f>
        <v>0</v>
      </c>
      <c r="BC16" s="239">
        <f>SUMIF(DataCon,($A16 &amp; BC$5),SemiUMSApp_v3_2016_FullFinalPub!$E$2:$E$5000)</f>
        <v>0</v>
      </c>
      <c r="BD16" s="239">
        <f>SUMIF(DataCon,($A16 &amp; BD$5),SemiUMSApp_v3_2016_FullFinalPub!$E$2:$E$5000)</f>
        <v>0</v>
      </c>
      <c r="BE16" s="239">
        <f>SUMIF(DataCon,($A16 &amp; BE$5),SemiUMSApp_v3_2016_FullFinalPub!$E$2:$E$5000)</f>
        <v>0</v>
      </c>
      <c r="BF16" s="239">
        <f>SUMIF(DataCon,($A16 &amp; BF$5),SemiUMSApp_v3_2016_FullFinalPub!$E$2:$E$5000)</f>
        <v>0</v>
      </c>
      <c r="BG16" s="239">
        <f>SUMIF(DataCon,($A16 &amp; BG$5),SemiUMSApp_v3_2016_FullFinalPub!$E$2:$E$5000)</f>
        <v>0</v>
      </c>
      <c r="BH16" s="239">
        <f>SUMIF(DataCon,($A16 &amp; BH$5),SemiUMSApp_v3_2016_FullFinalPub!$E$2:$E$5000)</f>
        <v>0</v>
      </c>
      <c r="BI16" s="239">
        <f>SUMIF(DataCon,($A16 &amp; BI$5),SemiUMSApp_v3_2016_FullFinalPub!$E$2:$E$5000)</f>
        <v>293.60000610351563</v>
      </c>
      <c r="BJ16" s="239">
        <f>SUMIF(DataCon,($A16 &amp; BJ$5),SemiUMSApp_v3_2016_FullFinalPub!$E$2:$E$5000)</f>
        <v>9.5</v>
      </c>
      <c r="BK16" s="239">
        <f>SUMIF(DataCon,($A16 &amp; BK$5),SemiUMSApp_v3_2016_FullFinalPub!$E$2:$E$5000)</f>
        <v>92.400001525878906</v>
      </c>
      <c r="BL16" s="239">
        <f>SUMIF(DataCon,($A16 &amp; BL$5),SemiUMSApp_v3_2016_FullFinalPub!$E$2:$E$5000)</f>
        <v>191.69999694824219</v>
      </c>
      <c r="BM16" s="239">
        <f>SUMIF(DataCon,($A16 &amp; BM$5),SemiUMSApp_v3_2016_FullFinalPub!$E$2:$E$5000)</f>
        <v>0</v>
      </c>
      <c r="BN16" s="239">
        <f>SUMIF(DataCon,($A16 &amp; BN$5),SemiUMSApp_v3_2016_FullFinalPub!$E$2:$E$5000)</f>
        <v>0</v>
      </c>
      <c r="BO16" s="239">
        <f>SUMIF(DataCon,($A16 &amp; BO$5),SemiUMSApp_v3_2016_FullFinalPub!$E$2:$E$5000)</f>
        <v>0</v>
      </c>
      <c r="BP16" s="239">
        <f>SUMIF(DataCon,($A16 &amp; BP$5),SemiUMSApp_v3_2016_FullFinalPub!$E$2:$E$5000)</f>
        <v>0</v>
      </c>
      <c r="BQ16" s="239">
        <f>SUMIF(DataCon,($A16 &amp; BQ$5),SemiUMSApp_v3_2016_FullFinalPub!$E$2:$E$5000)</f>
        <v>0</v>
      </c>
      <c r="BR16" s="239">
        <f>SUMIF(DataCon,($A16 &amp; BR$5),SemiUMSApp_v3_2016_FullFinalPub!$E$2:$E$5000)</f>
        <v>0</v>
      </c>
      <c r="BS16" s="239">
        <f>SUMIF(DataCon,($A16 &amp; BS$5),SemiUMSApp_v3_2016_FullFinalPub!$E$2:$E$5000)</f>
        <v>0</v>
      </c>
      <c r="BT16" s="239">
        <f>SUMIF(DataCon,($A16 &amp; BT$5),SemiUMSApp_v3_2016_FullFinalPub!$E$2:$E$5000)</f>
        <v>0</v>
      </c>
      <c r="BU16" s="239">
        <f>SUMIF(DataCon,($A16 &amp; BU$5),SemiUMSApp_v3_2016_FullFinalPub!$E$2:$E$5000)</f>
        <v>0</v>
      </c>
      <c r="BV16" s="239">
        <f>SUMIF(DataCon,($A16 &amp; BV$5),SemiUMSApp_v3_2016_FullFinalPub!$E$2:$E$5000)</f>
        <v>0</v>
      </c>
      <c r="BW16" s="239">
        <f>SUMIF(DataCon,($A16 &amp; BW$5),SemiUMSApp_v3_2016_FullFinalPub!$E$2:$E$5000)</f>
        <v>0</v>
      </c>
      <c r="BX16" s="239">
        <f>SUMIF(DataCon,($A16 &amp; BX$5),SemiUMSApp_v3_2016_FullFinalPub!$E$2:$E$5000)</f>
        <v>0</v>
      </c>
      <c r="BY16" s="239">
        <f>SUMIF(DataCon,($A16 &amp; BY$5),SemiUMSApp_v3_2016_FullFinalPub!$E$2:$E$5000)</f>
        <v>0</v>
      </c>
      <c r="BZ16" s="239">
        <f>SUMIF(DataCon,($A16 &amp; BZ$5),SemiUMSApp_v3_2016_FullFinalPub!$E$2:$E$5000)</f>
        <v>0</v>
      </c>
      <c r="CA16" s="239">
        <f>SUMIF(DataCon,($A16 &amp; CA$5),SemiUMSApp_v3_2016_FullFinalPub!$E$2:$E$5000)</f>
        <v>0</v>
      </c>
      <c r="CB16" s="239">
        <f>SUMIF(DataCon,($A16 &amp; CB$5),SemiUMSApp_v3_2016_FullFinalPub!$E$2:$E$5000)</f>
        <v>0</v>
      </c>
      <c r="CC16" s="239">
        <f>SUMIF(DataCon,($A16 &amp; CC$5),SemiUMSApp_v3_2016_FullFinalPub!$E$2:$E$5000)</f>
        <v>0</v>
      </c>
      <c r="CD16" s="239">
        <f>SUMIF(DataCon,($A16 &amp; CD$5),SemiUMSApp_v3_2016_FullFinalPub!$E$2:$E$5000)</f>
        <v>0</v>
      </c>
      <c r="CE16" s="239">
        <f>SUMIF(DataCon,($A16 &amp; CE$5),SemiUMSApp_v3_2016_FullFinalPub!$E$2:$E$5000)</f>
        <v>0</v>
      </c>
      <c r="CF16" s="239">
        <f>SUMIF(DataCon,($A16 &amp; CF$5),SemiUMSApp_v3_2016_FullFinalPub!$E$2:$E$5000)</f>
        <v>0</v>
      </c>
      <c r="CG16" s="239">
        <f>SUMIF(DataCon,($A16 &amp; CG$5),SemiUMSApp_v3_2016_FullFinalPub!$E$2:$E$5000)</f>
        <v>0</v>
      </c>
      <c r="CH16" s="239">
        <f>SUMIF(DataCon,($A16 &amp; CH$5),SemiUMSApp_v3_2016_FullFinalPub!$E$2:$E$5000)</f>
        <v>0</v>
      </c>
      <c r="CI16" s="239">
        <f>SUMIF(DataCon,($A16 &amp; CI$5),SemiUMSApp_v3_2016_FullFinalPub!$E$2:$E$5000)</f>
        <v>0</v>
      </c>
      <c r="CJ16" s="239">
        <f t="shared" si="8"/>
        <v>0</v>
      </c>
      <c r="CK16" s="239">
        <f>SUMIF(DataCon,($A16 &amp; CK$5),SemiUMSApp_v3_2016_FullFinalPub!$E$2:$E$5000)</f>
        <v>0</v>
      </c>
      <c r="CL16" s="239">
        <f>SUMIF(DataCon,($A16 &amp; CL$5),SemiUMSApp_v3_2016_FullFinalPub!$E$2:$E$5000)</f>
        <v>0</v>
      </c>
      <c r="CM16" s="239">
        <f>SUMIF(DataCon,($A16 &amp; CM$5),SemiUMSApp_v3_2016_FullFinalPub!$E$2:$E$5000)</f>
        <v>0</v>
      </c>
      <c r="CN16" s="239">
        <f>SUMIF(DataCon,($A16 &amp; CN$5),SemiUMSApp_v3_2016_FullFinalPub!$E$2:$E$5000)</f>
        <v>0</v>
      </c>
      <c r="CO16" s="239">
        <f>SUMIF(DataCon,($A16 &amp; CO$5),SemiUMSApp_v3_2016_FullFinalPub!$E$2:$E$5000)</f>
        <v>0</v>
      </c>
      <c r="CP16" s="239">
        <f>SUMIF(DataCon,($A16 &amp; CP$5),SemiUMSApp_v3_2016_FullFinalPub!$E$2:$E$5000)</f>
        <v>0</v>
      </c>
      <c r="CQ16" s="239">
        <f>SUMIF(DataCon,($A16 &amp; CQ$5),SemiUMSApp_v3_2016_FullFinalPub!$E$2:$E$5000)</f>
        <v>0</v>
      </c>
      <c r="CR16" s="239">
        <f>SUMIF(DataCon,($A16 &amp; CR$5),SemiUMSApp_v3_2016_FullFinalPub!$E$2:$E$5000)</f>
        <v>0</v>
      </c>
      <c r="CZ16" s="82"/>
      <c r="DC16" s="103"/>
      <c r="DD16" s="103"/>
      <c r="DE16" s="103"/>
      <c r="DF16" s="103"/>
      <c r="DG16" s="103"/>
      <c r="DH16" s="103"/>
      <c r="DI16" s="103"/>
      <c r="DJ16" s="103"/>
      <c r="DK16" s="103"/>
      <c r="DL16" s="103"/>
      <c r="DM16" s="125"/>
      <c r="DN16" s="103"/>
      <c r="DO16" s="103"/>
      <c r="DP16" s="103"/>
      <c r="DQ16" s="103"/>
      <c r="DR16" s="103"/>
      <c r="DS16" s="103"/>
      <c r="DT16" s="103"/>
      <c r="DU16" s="103"/>
      <c r="DV16" s="103"/>
      <c r="DW16" s="103"/>
      <c r="EG16" t="str">
        <f t="shared" si="3"/>
        <v>Axcelis TechnologiesRevWW</v>
      </c>
    </row>
    <row r="17" spans="1:239" s="20" customFormat="1" ht="13.4" customHeight="1">
      <c r="A17" s="4" t="str">
        <f t="shared" si="4"/>
        <v>CamtekWorldwide2020</v>
      </c>
      <c r="B17" s="179" t="s">
        <v>84</v>
      </c>
      <c r="C17" s="179" t="s">
        <v>65</v>
      </c>
      <c r="D17" s="179" t="s">
        <v>65</v>
      </c>
      <c r="E17" s="181">
        <v>2020</v>
      </c>
      <c r="F17" s="181" t="s">
        <v>303</v>
      </c>
      <c r="G17" s="181" t="s">
        <v>304</v>
      </c>
      <c r="H17" s="181" t="s">
        <v>305</v>
      </c>
      <c r="I17" s="239">
        <f>SUMIF(DataCon,($A17 &amp; I$5),SemiUMSApp_v3_2016_FullFinalPub!$E$2:$E$5000)</f>
        <v>148.30000305175781</v>
      </c>
      <c r="J17" s="239">
        <f>SUMIF(DataCon,($A17 &amp; J$5),SemiUMSApp_v3_2016_FullFinalPub!$E$2:$E$5000)</f>
        <v>0</v>
      </c>
      <c r="K17" s="239">
        <f>SUMIF(DataCon,($A17 &amp; K$5),SemiUMSApp_v3_2016_FullFinalPub!$E$2:$E$5000)</f>
        <v>0</v>
      </c>
      <c r="L17" s="239">
        <f>SUMIF(DataCon,($A17 &amp; L$5),SemiUMSApp_v3_2016_FullFinalPub!$E$2:$E$5000)</f>
        <v>0</v>
      </c>
      <c r="M17" s="239">
        <f>SUMIF(DataCon,($A17 &amp; M$5),SemiUMSApp_v3_2016_FullFinalPub!$E$2:$E$5000)</f>
        <v>0</v>
      </c>
      <c r="N17" s="239">
        <f>SUMIF(DataCon,($A17 &amp; N$5),SemiUMSApp_v3_2016_FullFinalPub!$E$2:$E$5000)</f>
        <v>0</v>
      </c>
      <c r="O17" s="239">
        <f>SUMIF(DataCon,($A17 &amp; O$5),SemiUMSApp_v3_2016_FullFinalPub!$E$2:$E$5000)</f>
        <v>0</v>
      </c>
      <c r="P17" s="239">
        <f>SUMIF(DataCon,($A17 &amp; P$5),SemiUMSApp_v3_2016_FullFinalPub!$E$2:$E$5000)</f>
        <v>0</v>
      </c>
      <c r="Q17" s="239">
        <f>SUMIF(DataCon,($A17 &amp; Q$5),SemiUMSApp_v3_2016_FullFinalPub!$E$2:$E$5000)</f>
        <v>0</v>
      </c>
      <c r="R17" s="239">
        <f>SUMIF(DataCon,($A17 &amp; R$5),SemiUMSApp_v3_2016_FullFinalPub!$E$2:$E$5000)</f>
        <v>0</v>
      </c>
      <c r="S17" s="239">
        <f>SUMIF(DataCon,($A17 &amp; S$5),SemiUMSApp_v3_2016_FullFinalPub!$E$2:$E$5000)</f>
        <v>0</v>
      </c>
      <c r="T17" s="239">
        <f>SUMIF(DataCon,($A17 &amp; T$5),SemiUMSApp_v3_2016_FullFinalPub!$E$2:$E$5000)</f>
        <v>0</v>
      </c>
      <c r="U17" s="239">
        <f>SUMIF(DataCon,($A17 &amp; U$5),SemiUMSApp_v3_2016_FullFinalPub!$E$2:$E$5000)</f>
        <v>0</v>
      </c>
      <c r="V17" s="239">
        <f>SUMIF(DataCon,($A17 &amp; V$5),SemiUMSApp_v3_2016_FullFinalPub!$E$2:$E$5000)</f>
        <v>0</v>
      </c>
      <c r="W17" s="239">
        <f>SUMIF(DataCon,($A17 &amp; W$5),SemiUMSApp_v3_2016_FullFinalPub!$E$2:$E$5000)</f>
        <v>0</v>
      </c>
      <c r="X17" s="239">
        <f>SUMIF(DataCon,($A17 &amp; X$5),SemiUMSApp_v3_2016_FullFinalPub!$E$2:$E$5000)</f>
        <v>0</v>
      </c>
      <c r="Y17" s="239">
        <f>SUMIF(DataCon,($A17 &amp; Y$5),SemiUMSApp_v3_2016_FullFinalPub!$E$2:$E$5000)</f>
        <v>0</v>
      </c>
      <c r="Z17" s="239">
        <f>SUMIF(DataCon,($A17 &amp; Z$5),SemiUMSApp_v3_2016_FullFinalPub!$E$2:$E$5000)</f>
        <v>0</v>
      </c>
      <c r="AA17" s="239">
        <f>SUMIF(DataCon,($A17 &amp; AA$5),SemiUMSApp_v3_2016_FullFinalPub!$E$2:$E$5000)</f>
        <v>0</v>
      </c>
      <c r="AB17" s="239">
        <f>SUMIF(DataCon,($A17 &amp; AB$5),SemiUMSApp_v3_2016_FullFinalPub!$E$2:$E$5000)</f>
        <v>0</v>
      </c>
      <c r="AC17" s="239">
        <f>SUMIF(DataCon,($A17 &amp; AC$5),SemiUMSApp_v3_2016_FullFinalPub!$E$2:$E$5000)</f>
        <v>0</v>
      </c>
      <c r="AD17" s="239">
        <f>SUMIF(DataCon,($A17 &amp; AD$5),SemiUMSApp_v3_2016_FullFinalPub!$E$2:$E$5000)</f>
        <v>0</v>
      </c>
      <c r="AE17" s="239">
        <f>SUMIF(DataCon,($A17 &amp; AE$5),SemiUMSApp_v3_2016_FullFinalPub!$E$2:$E$5000)</f>
        <v>0</v>
      </c>
      <c r="AF17" s="239">
        <f>SUMIF(DataCon,($A17 &amp; AF$5),SemiUMSApp_v3_2016_FullFinalPub!$E$2:$E$5000)</f>
        <v>0</v>
      </c>
      <c r="AG17" s="239">
        <f>SUMIF(DataCon,($A17 &amp; AG$5),SemiUMSApp_v3_2016_FullFinalPub!$E$2:$E$5000)</f>
        <v>0</v>
      </c>
      <c r="AH17" s="239">
        <f>SUMIF(DataCon,($A17 &amp; AH$5),SemiUMSApp_v3_2016_FullFinalPub!$E$2:$E$5000)</f>
        <v>0</v>
      </c>
      <c r="AI17" s="239">
        <f>SUMIF(DataCon,($A17 &amp; AI$5),SemiUMSApp_v3_2016_FullFinalPub!$E$2:$E$5000)</f>
        <v>0</v>
      </c>
      <c r="AJ17" s="239">
        <f>SUMIF(DataCon,($A17 &amp; AJ$5),SemiUMSApp_v3_2016_FullFinalPub!$E$2:$E$5000)</f>
        <v>0</v>
      </c>
      <c r="AK17" s="239">
        <f>SUMIF(DataCon,($A17 &amp; AK$5),SemiUMSApp_v3_2016_FullFinalPub!$E$2:$E$5000)</f>
        <v>0</v>
      </c>
      <c r="AL17" s="239">
        <f>SUMIF(DataCon,($A17 &amp; AL$5),SemiUMSApp_v3_2016_FullFinalPub!$E$2:$E$5000)</f>
        <v>0</v>
      </c>
      <c r="AM17" s="239">
        <f>SUMIF(DataCon,($A17 &amp; AM$5),SemiUMSApp_v3_2016_FullFinalPub!$E$2:$E$5000)</f>
        <v>0</v>
      </c>
      <c r="AN17" s="239">
        <f>SUMIF(DataCon,($A17 &amp; AN$5),SemiUMSApp_v3_2016_FullFinalPub!$E$2:$E$5000)</f>
        <v>0</v>
      </c>
      <c r="AO17" s="239">
        <f>SUMIF(DataCon,($A17 &amp; AO$5),SemiUMSApp_v3_2016_FullFinalPub!$E$2:$E$5000)</f>
        <v>0</v>
      </c>
      <c r="AP17" s="239">
        <f>SUMIF(DataCon,($A17 &amp; AP$5),SemiUMSApp_v3_2016_FullFinalPub!$E$2:$E$5000)</f>
        <v>0</v>
      </c>
      <c r="AQ17" s="239">
        <f>SUMIF(DataCon,($A17 &amp; AQ$5),SemiUMSApp_v3_2016_FullFinalPub!$E$2:$E$5000)</f>
        <v>0</v>
      </c>
      <c r="AR17" s="239">
        <f>SUMIF(DataCon,($A17 &amp; AR$5),SemiUMSApp_v3_2016_FullFinalPub!$E$2:$E$5000)</f>
        <v>0</v>
      </c>
      <c r="AS17" s="239">
        <f>SUMIF(DataCon,($A17 &amp; AS$5),SemiUMSApp_v3_2016_FullFinalPub!$E$2:$E$5000)</f>
        <v>0</v>
      </c>
      <c r="AT17" s="239">
        <f>SUMIF(DataCon,($A17 &amp; AT$5),SemiUMSApp_v3_2016_FullFinalPub!$E$2:$E$5000)</f>
        <v>0</v>
      </c>
      <c r="AU17" s="239">
        <f>SUMIF(DataCon,($A17 &amp; AU$5),SemiUMSApp_v3_2016_FullFinalPub!$E$2:$E$5000)</f>
        <v>0</v>
      </c>
      <c r="AV17" s="239">
        <f>SUMIF(DataCon,($A17 &amp; AV$5),SemiUMSApp_v3_2016_FullFinalPub!$E$2:$E$5000)</f>
        <v>0</v>
      </c>
      <c r="AW17" s="239">
        <f>SUMIF(DataCon,($A17 &amp; AW$5),SemiUMSApp_v3_2016_FullFinalPub!$E$2:$E$5000)</f>
        <v>0</v>
      </c>
      <c r="AX17" s="239">
        <f>SUMIF(DataCon,($A17 &amp; AX$5),SemiUMSApp_v3_2016_FullFinalPub!$E$2:$E$5000)</f>
        <v>0</v>
      </c>
      <c r="AY17" s="239">
        <f>SUMIF(DataCon,($A17 &amp; AY$5),SemiUMSApp_v3_2016_FullFinalPub!$E$2:$E$5000)</f>
        <v>0</v>
      </c>
      <c r="AZ17" s="239">
        <f>SUMIF(DataCon,($A17 &amp; AZ$5),SemiUMSApp_v3_2016_FullFinalPub!$E$2:$E$5000)</f>
        <v>0</v>
      </c>
      <c r="BA17" s="239">
        <f>SUMIF(DataCon,($A17 &amp; BA$5),SemiUMSApp_v3_2016_FullFinalPub!$E$2:$E$5000)</f>
        <v>0</v>
      </c>
      <c r="BB17" s="239">
        <f>SUMIF(DataCon,($A17 &amp; BB$5),SemiUMSApp_v3_2016_FullFinalPub!$E$2:$E$5000)</f>
        <v>0</v>
      </c>
      <c r="BC17" s="239">
        <f>SUMIF(DataCon,($A17 &amp; BC$5),SemiUMSApp_v3_2016_FullFinalPub!$E$2:$E$5000)</f>
        <v>0</v>
      </c>
      <c r="BD17" s="239">
        <f>SUMIF(DataCon,($A17 &amp; BD$5),SemiUMSApp_v3_2016_FullFinalPub!$E$2:$E$5000)</f>
        <v>0</v>
      </c>
      <c r="BE17" s="239">
        <f>SUMIF(DataCon,($A17 &amp; BE$5),SemiUMSApp_v3_2016_FullFinalPub!$E$2:$E$5000)</f>
        <v>0</v>
      </c>
      <c r="BF17" s="239">
        <f>SUMIF(DataCon,($A17 &amp; BF$5),SemiUMSApp_v3_2016_FullFinalPub!$E$2:$E$5000)</f>
        <v>0</v>
      </c>
      <c r="BG17" s="239">
        <f>SUMIF(DataCon,($A17 &amp; BG$5),SemiUMSApp_v3_2016_FullFinalPub!$E$2:$E$5000)</f>
        <v>0</v>
      </c>
      <c r="BH17" s="239">
        <f>SUMIF(DataCon,($A17 &amp; BH$5),SemiUMSApp_v3_2016_FullFinalPub!$E$2:$E$5000)</f>
        <v>0</v>
      </c>
      <c r="BI17" s="239">
        <f>SUMIF(DataCon,($A17 &amp; BI$5),SemiUMSApp_v3_2016_FullFinalPub!$E$2:$E$5000)</f>
        <v>0</v>
      </c>
      <c r="BJ17" s="239">
        <f>SUMIF(DataCon,($A17 &amp; BJ$5),SemiUMSApp_v3_2016_FullFinalPub!$E$2:$E$5000)</f>
        <v>0</v>
      </c>
      <c r="BK17" s="239">
        <f>SUMIF(DataCon,($A17 &amp; BK$5),SemiUMSApp_v3_2016_FullFinalPub!$E$2:$E$5000)</f>
        <v>0</v>
      </c>
      <c r="BL17" s="239">
        <f>SUMIF(DataCon,($A17 &amp; BL$5),SemiUMSApp_v3_2016_FullFinalPub!$E$2:$E$5000)</f>
        <v>0</v>
      </c>
      <c r="BM17" s="239">
        <f>SUMIF(DataCon,($A17 &amp; BM$5),SemiUMSApp_v3_2016_FullFinalPub!$E$2:$E$5000)</f>
        <v>0</v>
      </c>
      <c r="BN17" s="239">
        <f>SUMIF(DataCon,($A17 &amp; BN$5),SemiUMSApp_v3_2016_FullFinalPub!$E$2:$E$5000)</f>
        <v>148.30000305175781</v>
      </c>
      <c r="BO17" s="239">
        <f>SUMIF(DataCon,($A17 &amp; BO$5),SemiUMSApp_v3_2016_FullFinalPub!$E$2:$E$5000)</f>
        <v>0</v>
      </c>
      <c r="BP17" s="239">
        <f>SUMIF(DataCon,($A17 &amp; BP$5),SemiUMSApp_v3_2016_FullFinalPub!$E$2:$E$5000)</f>
        <v>0</v>
      </c>
      <c r="BQ17" s="239">
        <f>SUMIF(DataCon,($A17 &amp; BQ$5),SemiUMSApp_v3_2016_FullFinalPub!$E$2:$E$5000)</f>
        <v>0</v>
      </c>
      <c r="BR17" s="239">
        <f>SUMIF(DataCon,($A17 &amp; BR$5),SemiUMSApp_v3_2016_FullFinalPub!$E$2:$E$5000)</f>
        <v>0</v>
      </c>
      <c r="BS17" s="239">
        <f>SUMIF(DataCon,($A17 &amp; BS$5),SemiUMSApp_v3_2016_FullFinalPub!$E$2:$E$5000)</f>
        <v>0</v>
      </c>
      <c r="BT17" s="239">
        <f>SUMIF(DataCon,($A17 &amp; BT$5),SemiUMSApp_v3_2016_FullFinalPub!$E$2:$E$5000)</f>
        <v>0</v>
      </c>
      <c r="BU17" s="239">
        <f>SUMIF(DataCon,($A17 &amp; BU$5),SemiUMSApp_v3_2016_FullFinalPub!$E$2:$E$5000)</f>
        <v>0</v>
      </c>
      <c r="BV17" s="239">
        <f>SUMIF(DataCon,($A17 &amp; BV$5),SemiUMSApp_v3_2016_FullFinalPub!$E$2:$E$5000)</f>
        <v>0</v>
      </c>
      <c r="BW17" s="239">
        <f>SUMIF(DataCon,($A17 &amp; BW$5),SemiUMSApp_v3_2016_FullFinalPub!$E$2:$E$5000)</f>
        <v>148.30000305175781</v>
      </c>
      <c r="BX17" s="239">
        <f>SUMIF(DataCon,($A17 &amp; BX$5),SemiUMSApp_v3_2016_FullFinalPub!$E$2:$E$5000)</f>
        <v>0</v>
      </c>
      <c r="BY17" s="241">
        <f>SUMIF(DataCon,($A17 &amp; BY$5),SemiUMSApp_v3_2016_FullFinalPub!$E$2:$E$5000)</f>
        <v>148.30000305175781</v>
      </c>
      <c r="BZ17" s="239">
        <f>SUMIF(DataCon,($A17 &amp; BZ$5),SemiUMSApp_v3_2016_FullFinalPub!$E$2:$E$5000)</f>
        <v>0</v>
      </c>
      <c r="CA17" s="239">
        <f>SUMIF(DataCon,($A17 &amp; CA$5),SemiUMSApp_v3_2016_FullFinalPub!$E$2:$E$5000)</f>
        <v>0</v>
      </c>
      <c r="CB17" s="239">
        <f>SUMIF(DataCon,($A17 &amp; CB$5),SemiUMSApp_v3_2016_FullFinalPub!$E$2:$E$5000)</f>
        <v>0</v>
      </c>
      <c r="CC17" s="239">
        <f>SUMIF(DataCon,($A17 &amp; CC$5),SemiUMSApp_v3_2016_FullFinalPub!$E$2:$E$5000)</f>
        <v>0</v>
      </c>
      <c r="CD17" s="239">
        <f>SUMIF(DataCon,($A17 &amp; CD$5),SemiUMSApp_v3_2016_FullFinalPub!$E$2:$E$5000)</f>
        <v>0</v>
      </c>
      <c r="CE17" s="239">
        <f>SUMIF(DataCon,($A17 &amp; CE$5),SemiUMSApp_v3_2016_FullFinalPub!$E$2:$E$5000)</f>
        <v>0</v>
      </c>
      <c r="CF17" s="239">
        <f>SUMIF(DataCon,($A17 &amp; CF$5),SemiUMSApp_v3_2016_FullFinalPub!$E$2:$E$5000)</f>
        <v>0</v>
      </c>
      <c r="CG17" s="239">
        <f>SUMIF(DataCon,($A17 &amp; CG$5),SemiUMSApp_v3_2016_FullFinalPub!$E$2:$E$5000)</f>
        <v>0</v>
      </c>
      <c r="CH17" s="239">
        <f>SUMIF(DataCon,($A17 &amp; CH$5),SemiUMSApp_v3_2016_FullFinalPub!$E$2:$E$5000)</f>
        <v>0</v>
      </c>
      <c r="CI17" s="239">
        <f>SUMIF(DataCon,($A17 &amp; CI$5),SemiUMSApp_v3_2016_FullFinalPub!$E$2:$E$5000)</f>
        <v>0</v>
      </c>
      <c r="CJ17" s="239">
        <f t="shared" si="8"/>
        <v>0</v>
      </c>
      <c r="CK17" s="239">
        <f>SUMIF(DataCon,($A17 &amp; CK$5),SemiUMSApp_v3_2016_FullFinalPub!$E$2:$E$5000)</f>
        <v>0</v>
      </c>
      <c r="CL17" s="239">
        <f>SUMIF(DataCon,($A17 &amp; CL$5),SemiUMSApp_v3_2016_FullFinalPub!$E$2:$E$5000)</f>
        <v>0</v>
      </c>
      <c r="CM17" s="239">
        <f>SUMIF(DataCon,($A17 &amp; CM$5),SemiUMSApp_v3_2016_FullFinalPub!$E$2:$E$5000)</f>
        <v>0</v>
      </c>
      <c r="CN17" s="239">
        <f>SUMIF(DataCon,($A17 &amp; CN$5),SemiUMSApp_v3_2016_FullFinalPub!$E$2:$E$5000)</f>
        <v>0</v>
      </c>
      <c r="CO17" s="239">
        <f>SUMIF(DataCon,($A17 &amp; CO$5),SemiUMSApp_v3_2016_FullFinalPub!$E$2:$E$5000)</f>
        <v>0</v>
      </c>
      <c r="CP17" s="239">
        <f>SUMIF(DataCon,($A17 &amp; CP$5),SemiUMSApp_v3_2016_FullFinalPub!$E$2:$E$5000)</f>
        <v>0</v>
      </c>
      <c r="CQ17" s="239">
        <f>SUMIF(DataCon,($A17 &amp; CQ$5),SemiUMSApp_v3_2016_FullFinalPub!$E$2:$E$5000)</f>
        <v>0</v>
      </c>
      <c r="CR17" s="239">
        <f>SUMIF(DataCon,($A17 &amp; CR$5),SemiUMSApp_v3_2016_FullFinalPub!$E$2:$E$5000)</f>
        <v>0</v>
      </c>
      <c r="CS17"/>
      <c r="CT17"/>
      <c r="CU17"/>
      <c r="CV17"/>
      <c r="CW17"/>
      <c r="CX17"/>
      <c r="CY17"/>
      <c r="CZ17" s="82"/>
      <c r="DA17"/>
      <c r="DB17"/>
      <c r="DC17" s="103"/>
      <c r="DD17" s="103"/>
      <c r="DE17" s="103"/>
      <c r="DF17" s="103"/>
      <c r="DG17" s="103"/>
      <c r="DH17" s="103"/>
      <c r="DI17" s="103"/>
      <c r="DJ17" s="103"/>
      <c r="DK17" s="103"/>
      <c r="DL17" s="103"/>
      <c r="DM17" s="125"/>
      <c r="DN17" s="103"/>
      <c r="DO17" s="103"/>
      <c r="DP17" s="103"/>
      <c r="DQ17" s="103"/>
      <c r="DR17" s="103"/>
      <c r="DS17" s="103"/>
      <c r="DT17" s="103"/>
      <c r="DU17" s="103"/>
      <c r="DV17" s="103"/>
      <c r="DW17" s="103"/>
      <c r="DX17" s="15"/>
      <c r="DY17" s="15"/>
      <c r="DZ17" s="15"/>
      <c r="EA17" s="15"/>
      <c r="EB17" s="15"/>
      <c r="EC17" s="15"/>
      <c r="ED17" s="15"/>
      <c r="EE17" s="15"/>
      <c r="EF17" s="15"/>
      <c r="EG17" t="str">
        <f t="shared" si="3"/>
        <v>CamtekRevWW</v>
      </c>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row>
    <row r="18" spans="1:239" s="20" customFormat="1" ht="13.4" customHeight="1">
      <c r="A18" s="4" t="str">
        <f t="shared" si="4"/>
        <v>CanonWorldwide2020</v>
      </c>
      <c r="B18" s="179" t="s">
        <v>85</v>
      </c>
      <c r="C18" s="179" t="s">
        <v>65</v>
      </c>
      <c r="D18" s="179" t="s">
        <v>65</v>
      </c>
      <c r="E18" s="181">
        <v>2020</v>
      </c>
      <c r="F18" s="181" t="s">
        <v>303</v>
      </c>
      <c r="G18" s="181" t="s">
        <v>304</v>
      </c>
      <c r="H18" s="181" t="s">
        <v>305</v>
      </c>
      <c r="I18" s="239">
        <f>SUMIF(DataCon,($A18 &amp; I$5),SemiUMSApp_v3_2016_FullFinalPub!$E$2:$E$5000)</f>
        <v>672.68560791015625</v>
      </c>
      <c r="J18" s="239">
        <f>SUMIF(DataCon,($A18 &amp; J$5),SemiUMSApp_v3_2016_FullFinalPub!$E$2:$E$5000)</f>
        <v>672.68560791015625</v>
      </c>
      <c r="K18" s="239">
        <f>SUMIF(DataCon,($A18 &amp; K$5),SemiUMSApp_v3_2016_FullFinalPub!$E$2:$E$5000)</f>
        <v>0</v>
      </c>
      <c r="L18" s="239">
        <f>SUMIF(DataCon,($A18 &amp; L$5),SemiUMSApp_v3_2016_FullFinalPub!$E$2:$E$5000)</f>
        <v>529.8856201171875</v>
      </c>
      <c r="M18" s="239">
        <f>SUMIF(DataCon,($A18 &amp; M$5),SemiUMSApp_v3_2016_FullFinalPub!$E$2:$E$5000)</f>
        <v>0</v>
      </c>
      <c r="N18" s="239">
        <f>SUMIF(DataCon,($A18 &amp; N$5),SemiUMSApp_v3_2016_FullFinalPub!$E$2:$E$5000)</f>
        <v>0</v>
      </c>
      <c r="O18" s="239">
        <f>SUMIF(DataCon,($A18 &amp; O$5),SemiUMSApp_v3_2016_FullFinalPub!$E$2:$E$5000)</f>
        <v>0</v>
      </c>
      <c r="P18" s="239">
        <f>SUMIF(DataCon,($A18 &amp; P$5),SemiUMSApp_v3_2016_FullFinalPub!$E$2:$E$5000)</f>
        <v>0</v>
      </c>
      <c r="Q18" s="239">
        <f>SUMIF(DataCon,($A18 &amp; Q$5),SemiUMSApp_v3_2016_FullFinalPub!$E$2:$E$5000)</f>
        <v>142.80000305175781</v>
      </c>
      <c r="R18" s="239">
        <f>SUMIF(DataCon,($A18 &amp; R$5),SemiUMSApp_v3_2016_FullFinalPub!$E$2:$E$5000)</f>
        <v>0</v>
      </c>
      <c r="S18" s="239">
        <f>SUMIF(DataCon,($A18 &amp; S$5),SemiUMSApp_v3_2016_FullFinalPub!$E$2:$E$5000)</f>
        <v>0</v>
      </c>
      <c r="T18" s="239">
        <f>SUMIF(DataCon,($A18 &amp; T$5),SemiUMSApp_v3_2016_FullFinalPub!$E$2:$E$5000)</f>
        <v>0</v>
      </c>
      <c r="U18" s="239">
        <f>SUMIF(DataCon,($A18 &amp; U$5),SemiUMSApp_v3_2016_FullFinalPub!$E$2:$E$5000)</f>
        <v>0</v>
      </c>
      <c r="V18" s="239">
        <f>SUMIF(DataCon,($A18 &amp; V$5),SemiUMSApp_v3_2016_FullFinalPub!$E$2:$E$5000)</f>
        <v>0</v>
      </c>
      <c r="W18" s="239">
        <f>SUMIF(DataCon,($A18 &amp; W$5),SemiUMSApp_v3_2016_FullFinalPub!$E$2:$E$5000)</f>
        <v>0</v>
      </c>
      <c r="X18" s="239">
        <f>SUMIF(DataCon,($A18 &amp; X$5),SemiUMSApp_v3_2016_FullFinalPub!$E$2:$E$5000)</f>
        <v>0</v>
      </c>
      <c r="Y18" s="239">
        <f>SUMIF(DataCon,($A18 &amp; Y$5),SemiUMSApp_v3_2016_FullFinalPub!$E$2:$E$5000)</f>
        <v>0</v>
      </c>
      <c r="Z18" s="239">
        <f>SUMIF(DataCon,($A18 &amp; Z$5),SemiUMSApp_v3_2016_FullFinalPub!$E$2:$E$5000)</f>
        <v>0</v>
      </c>
      <c r="AA18" s="239">
        <f>SUMIF(DataCon,($A18 &amp; AA$5),SemiUMSApp_v3_2016_FullFinalPub!$E$2:$E$5000)</f>
        <v>0</v>
      </c>
      <c r="AB18" s="239">
        <f>SUMIF(DataCon,($A18 &amp; AB$5),SemiUMSApp_v3_2016_FullFinalPub!$E$2:$E$5000)</f>
        <v>0</v>
      </c>
      <c r="AC18" s="239">
        <f>SUMIF(DataCon,($A18 &amp; AC$5),SemiUMSApp_v3_2016_FullFinalPub!$E$2:$E$5000)</f>
        <v>0</v>
      </c>
      <c r="AD18" s="239">
        <f>SUMIF(DataCon,($A18 &amp; AD$5),SemiUMSApp_v3_2016_FullFinalPub!$E$2:$E$5000)</f>
        <v>0</v>
      </c>
      <c r="AE18" s="239">
        <f>SUMIF(DataCon,($A18 &amp; AE$5),SemiUMSApp_v3_2016_FullFinalPub!$E$2:$E$5000)</f>
        <v>0</v>
      </c>
      <c r="AF18" s="239">
        <f>SUMIF(DataCon,($A18 &amp; AF$5),SemiUMSApp_v3_2016_FullFinalPub!$E$2:$E$5000)</f>
        <v>0</v>
      </c>
      <c r="AG18" s="239">
        <f>SUMIF(DataCon,($A18 &amp; AG$5),SemiUMSApp_v3_2016_FullFinalPub!$E$2:$E$5000)</f>
        <v>0</v>
      </c>
      <c r="AH18" s="239">
        <f>SUMIF(DataCon,($A18 &amp; AH$5),SemiUMSApp_v3_2016_FullFinalPub!$E$2:$E$5000)</f>
        <v>0</v>
      </c>
      <c r="AI18" s="239">
        <f>SUMIF(DataCon,($A18 &amp; AI$5),SemiUMSApp_v3_2016_FullFinalPub!$E$2:$E$5000)</f>
        <v>0</v>
      </c>
      <c r="AJ18" s="239">
        <f>SUMIF(DataCon,($A18 &amp; AJ$5),SemiUMSApp_v3_2016_FullFinalPub!$E$2:$E$5000)</f>
        <v>0</v>
      </c>
      <c r="AK18" s="239">
        <f>SUMIF(DataCon,($A18 &amp; AK$5),SemiUMSApp_v3_2016_FullFinalPub!$E$2:$E$5000)</f>
        <v>0</v>
      </c>
      <c r="AL18" s="239">
        <f>SUMIF(DataCon,($A18 &amp; AL$5),SemiUMSApp_v3_2016_FullFinalPub!$E$2:$E$5000)</f>
        <v>0</v>
      </c>
      <c r="AM18" s="239">
        <f>SUMIF(DataCon,($A18 &amp; AM$5),SemiUMSApp_v3_2016_FullFinalPub!$E$2:$E$5000)</f>
        <v>0</v>
      </c>
      <c r="AN18" s="239">
        <f>SUMIF(DataCon,($A18 &amp; AN$5),SemiUMSApp_v3_2016_FullFinalPub!$E$2:$E$5000)</f>
        <v>0</v>
      </c>
      <c r="AO18" s="239">
        <f>SUMIF(DataCon,($A18 &amp; AO$5),SemiUMSApp_v3_2016_FullFinalPub!$E$2:$E$5000)</f>
        <v>0</v>
      </c>
      <c r="AP18" s="239">
        <f>SUMIF(DataCon,($A18 &amp; AP$5),SemiUMSApp_v3_2016_FullFinalPub!$E$2:$E$5000)</f>
        <v>0</v>
      </c>
      <c r="AQ18" s="239">
        <f>SUMIF(DataCon,($A18 &amp; AQ$5),SemiUMSApp_v3_2016_FullFinalPub!$E$2:$E$5000)</f>
        <v>0</v>
      </c>
      <c r="AR18" s="239">
        <f>SUMIF(DataCon,($A18 &amp; AR$5),SemiUMSApp_v3_2016_FullFinalPub!$E$2:$E$5000)</f>
        <v>0</v>
      </c>
      <c r="AS18" s="239">
        <f>SUMIF(DataCon,($A18 &amp; AS$5),SemiUMSApp_v3_2016_FullFinalPub!$E$2:$E$5000)</f>
        <v>0</v>
      </c>
      <c r="AT18" s="239">
        <f>SUMIF(DataCon,($A18 &amp; AT$5),SemiUMSApp_v3_2016_FullFinalPub!$E$2:$E$5000)</f>
        <v>0</v>
      </c>
      <c r="AU18" s="239">
        <f>SUMIF(DataCon,($A18 &amp; AU$5),SemiUMSApp_v3_2016_FullFinalPub!$E$2:$E$5000)</f>
        <v>0</v>
      </c>
      <c r="AV18" s="239">
        <f>SUMIF(DataCon,($A18 &amp; AV$5),SemiUMSApp_v3_2016_FullFinalPub!$E$2:$E$5000)</f>
        <v>0</v>
      </c>
      <c r="AW18" s="239">
        <f>SUMIF(DataCon,($A18 &amp; AW$5),SemiUMSApp_v3_2016_FullFinalPub!$E$2:$E$5000)</f>
        <v>0</v>
      </c>
      <c r="AX18" s="239">
        <f>SUMIF(DataCon,($A18 &amp; AX$5),SemiUMSApp_v3_2016_FullFinalPub!$E$2:$E$5000)</f>
        <v>0</v>
      </c>
      <c r="AY18" s="239">
        <f>SUMIF(DataCon,($A18 &amp; AY$5),SemiUMSApp_v3_2016_FullFinalPub!$E$2:$E$5000)</f>
        <v>0</v>
      </c>
      <c r="AZ18" s="239">
        <f>SUMIF(DataCon,($A18 &amp; AZ$5),SemiUMSApp_v3_2016_FullFinalPub!$E$2:$E$5000)</f>
        <v>0</v>
      </c>
      <c r="BA18" s="239">
        <f>SUMIF(DataCon,($A18 &amp; BA$5),SemiUMSApp_v3_2016_FullFinalPub!$E$2:$E$5000)</f>
        <v>0</v>
      </c>
      <c r="BB18" s="239">
        <f>SUMIF(DataCon,($A18 &amp; BB$5),SemiUMSApp_v3_2016_FullFinalPub!$E$2:$E$5000)</f>
        <v>0</v>
      </c>
      <c r="BC18" s="239">
        <f>SUMIF(DataCon,($A18 &amp; BC$5),SemiUMSApp_v3_2016_FullFinalPub!$E$2:$E$5000)</f>
        <v>0</v>
      </c>
      <c r="BD18" s="239">
        <f>SUMIF(DataCon,($A18 &amp; BD$5),SemiUMSApp_v3_2016_FullFinalPub!$E$2:$E$5000)</f>
        <v>0</v>
      </c>
      <c r="BE18" s="239">
        <f>SUMIF(DataCon,($A18 &amp; BE$5),SemiUMSApp_v3_2016_FullFinalPub!$E$2:$E$5000)</f>
        <v>0</v>
      </c>
      <c r="BF18" s="239">
        <f>SUMIF(DataCon,($A18 &amp; BF$5),SemiUMSApp_v3_2016_FullFinalPub!$E$2:$E$5000)</f>
        <v>0</v>
      </c>
      <c r="BG18" s="239">
        <f>SUMIF(DataCon,($A18 &amp; BG$5),SemiUMSApp_v3_2016_FullFinalPub!$E$2:$E$5000)</f>
        <v>0</v>
      </c>
      <c r="BH18" s="239">
        <f>SUMIF(DataCon,($A18 &amp; BH$5),SemiUMSApp_v3_2016_FullFinalPub!$E$2:$E$5000)</f>
        <v>0</v>
      </c>
      <c r="BI18" s="239">
        <f>SUMIF(DataCon,($A18 &amp; BI$5),SemiUMSApp_v3_2016_FullFinalPub!$E$2:$E$5000)</f>
        <v>0</v>
      </c>
      <c r="BJ18" s="239">
        <f>SUMIF(DataCon,($A18 &amp; BJ$5),SemiUMSApp_v3_2016_FullFinalPub!$E$2:$E$5000)</f>
        <v>0</v>
      </c>
      <c r="BK18" s="239">
        <f>SUMIF(DataCon,($A18 &amp; BK$5),SemiUMSApp_v3_2016_FullFinalPub!$E$2:$E$5000)</f>
        <v>0</v>
      </c>
      <c r="BL18" s="239">
        <f>SUMIF(DataCon,($A18 &amp; BL$5),SemiUMSApp_v3_2016_FullFinalPub!$E$2:$E$5000)</f>
        <v>0</v>
      </c>
      <c r="BM18" s="239">
        <f>SUMIF(DataCon,($A18 &amp; BM$5),SemiUMSApp_v3_2016_FullFinalPub!$E$2:$E$5000)</f>
        <v>0</v>
      </c>
      <c r="BN18" s="239">
        <f>SUMIF(DataCon,($A18 &amp; BN$5),SemiUMSApp_v3_2016_FullFinalPub!$E$2:$E$5000)</f>
        <v>0</v>
      </c>
      <c r="BO18" s="239">
        <f>SUMIF(DataCon,($A18 &amp; BO$5),SemiUMSApp_v3_2016_FullFinalPub!$E$2:$E$5000)</f>
        <v>0</v>
      </c>
      <c r="BP18" s="239">
        <f>SUMIF(DataCon,($A18 &amp; BP$5),SemiUMSApp_v3_2016_FullFinalPub!$E$2:$E$5000)</f>
        <v>0</v>
      </c>
      <c r="BQ18" s="239">
        <f>SUMIF(DataCon,($A18 &amp; BQ$5),SemiUMSApp_v3_2016_FullFinalPub!$E$2:$E$5000)</f>
        <v>0</v>
      </c>
      <c r="BR18" s="239">
        <f>SUMIF(DataCon,($A18 &amp; BR$5),SemiUMSApp_v3_2016_FullFinalPub!$E$2:$E$5000)</f>
        <v>0</v>
      </c>
      <c r="BS18" s="239">
        <f>SUMIF(DataCon,($A18 &amp; BS$5),SemiUMSApp_v3_2016_FullFinalPub!$E$2:$E$5000)</f>
        <v>0</v>
      </c>
      <c r="BT18" s="239">
        <f>SUMIF(DataCon,($A18 &amp; BT$5),SemiUMSApp_v3_2016_FullFinalPub!$E$2:$E$5000)</f>
        <v>0</v>
      </c>
      <c r="BU18" s="239">
        <f>SUMIF(DataCon,($A18 &amp; BU$5),SemiUMSApp_v3_2016_FullFinalPub!$E$2:$E$5000)</f>
        <v>0</v>
      </c>
      <c r="BV18" s="239">
        <f>SUMIF(DataCon,($A18 &amp; BV$5),SemiUMSApp_v3_2016_FullFinalPub!$E$2:$E$5000)</f>
        <v>0</v>
      </c>
      <c r="BW18" s="239">
        <f>SUMIF(DataCon,($A18 &amp; BW$5),SemiUMSApp_v3_2016_FullFinalPub!$E$2:$E$5000)</f>
        <v>0</v>
      </c>
      <c r="BX18" s="239">
        <f>SUMIF(DataCon,($A18 &amp; BX$5),SemiUMSApp_v3_2016_FullFinalPub!$E$2:$E$5000)</f>
        <v>0</v>
      </c>
      <c r="BY18" s="239">
        <f>SUMIF(DataCon,($A18 &amp; BY$5),SemiUMSApp_v3_2016_FullFinalPub!$E$2:$E$5000)</f>
        <v>0</v>
      </c>
      <c r="BZ18" s="239">
        <f>SUMIF(DataCon,($A18 &amp; BZ$5),SemiUMSApp_v3_2016_FullFinalPub!$E$2:$E$5000)</f>
        <v>0</v>
      </c>
      <c r="CA18" s="239">
        <f>SUMIF(DataCon,($A18 &amp; CA$5),SemiUMSApp_v3_2016_FullFinalPub!$E$2:$E$5000)</f>
        <v>0</v>
      </c>
      <c r="CB18" s="239">
        <f>SUMIF(DataCon,($A18 &amp; CB$5),SemiUMSApp_v3_2016_FullFinalPub!$E$2:$E$5000)</f>
        <v>0</v>
      </c>
      <c r="CC18" s="239">
        <f>SUMIF(DataCon,($A18 &amp; CC$5),SemiUMSApp_v3_2016_FullFinalPub!$E$2:$E$5000)</f>
        <v>0</v>
      </c>
      <c r="CD18" s="239">
        <f>SUMIF(DataCon,($A18 &amp; CD$5),SemiUMSApp_v3_2016_FullFinalPub!$E$2:$E$5000)</f>
        <v>0</v>
      </c>
      <c r="CE18" s="239">
        <f>SUMIF(DataCon,($A18 &amp; CE$5),SemiUMSApp_v3_2016_FullFinalPub!$E$2:$E$5000)</f>
        <v>0</v>
      </c>
      <c r="CF18" s="239">
        <f>SUMIF(DataCon,($A18 &amp; CF$5),SemiUMSApp_v3_2016_FullFinalPub!$E$2:$E$5000)</f>
        <v>0</v>
      </c>
      <c r="CG18" s="239">
        <f>SUMIF(DataCon,($A18 &amp; CG$5),SemiUMSApp_v3_2016_FullFinalPub!$E$2:$E$5000)</f>
        <v>0</v>
      </c>
      <c r="CH18" s="239">
        <f>SUMIF(DataCon,($A18 &amp; CH$5),SemiUMSApp_v3_2016_FullFinalPub!$E$2:$E$5000)</f>
        <v>0</v>
      </c>
      <c r="CI18" s="239">
        <f>SUMIF(DataCon,($A18 &amp; CI$5),SemiUMSApp_v3_2016_FullFinalPub!$E$2:$E$5000)</f>
        <v>0</v>
      </c>
      <c r="CJ18" s="239">
        <f t="shared" si="8"/>
        <v>0</v>
      </c>
      <c r="CK18" s="239">
        <f>SUMIF(DataCon,($A18 &amp; CK$5),SemiUMSApp_v3_2016_FullFinalPub!$E$2:$E$5000)</f>
        <v>0</v>
      </c>
      <c r="CL18" s="239">
        <f>SUMIF(DataCon,($A18 &amp; CL$5),SemiUMSApp_v3_2016_FullFinalPub!$E$2:$E$5000)</f>
        <v>0</v>
      </c>
      <c r="CM18" s="239">
        <f>SUMIF(DataCon,($A18 &amp; CM$5),SemiUMSApp_v3_2016_FullFinalPub!$E$2:$E$5000)</f>
        <v>0</v>
      </c>
      <c r="CN18" s="239">
        <f>SUMIF(DataCon,($A18 &amp; CN$5),SemiUMSApp_v3_2016_FullFinalPub!$E$2:$E$5000)</f>
        <v>0</v>
      </c>
      <c r="CO18" s="239">
        <f>SUMIF(DataCon,($A18 &amp; CO$5),SemiUMSApp_v3_2016_FullFinalPub!$E$2:$E$5000)</f>
        <v>0</v>
      </c>
      <c r="CP18" s="239">
        <f>SUMIF(DataCon,($A18 &amp; CP$5),SemiUMSApp_v3_2016_FullFinalPub!$E$2:$E$5000)</f>
        <v>0</v>
      </c>
      <c r="CQ18" s="239">
        <f>SUMIF(DataCon,($A18 &amp; CQ$5),SemiUMSApp_v3_2016_FullFinalPub!$E$2:$E$5000)</f>
        <v>0</v>
      </c>
      <c r="CR18" s="239">
        <f>SUMIF(DataCon,($A18 &amp; CR$5),SemiUMSApp_v3_2016_FullFinalPub!$E$2:$E$5000)</f>
        <v>0</v>
      </c>
      <c r="CS18"/>
      <c r="CT18"/>
      <c r="CU18"/>
      <c r="CV18"/>
      <c r="CW18"/>
      <c r="CX18"/>
      <c r="CY18"/>
      <c r="CZ18" s="82"/>
      <c r="DA18"/>
      <c r="DB18"/>
      <c r="DC18" s="103"/>
      <c r="DD18" s="103"/>
      <c r="DE18" s="103"/>
      <c r="DF18" s="103"/>
      <c r="DG18" s="103"/>
      <c r="DH18" s="103"/>
      <c r="DI18" s="103"/>
      <c r="DJ18" s="103"/>
      <c r="DK18" s="103"/>
      <c r="DL18" s="103"/>
      <c r="DM18" s="125"/>
      <c r="DN18" s="103"/>
      <c r="DO18" s="103"/>
      <c r="DP18" s="103"/>
      <c r="DQ18" s="103"/>
      <c r="DR18" s="103"/>
      <c r="DS18" s="103"/>
      <c r="DT18" s="103"/>
      <c r="DU18" s="103"/>
      <c r="DV18" s="103"/>
      <c r="DW18" s="103"/>
      <c r="DX18" s="15"/>
      <c r="DY18" s="15"/>
      <c r="DZ18" s="15"/>
      <c r="EA18" s="15"/>
      <c r="EB18" s="15"/>
      <c r="EC18" s="15"/>
      <c r="ED18" s="15"/>
      <c r="EE18" s="15"/>
      <c r="EF18" s="15"/>
      <c r="EG18" t="str">
        <f t="shared" si="3"/>
        <v>CanonRevWW</v>
      </c>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s="17"/>
      <c r="IA18"/>
      <c r="IB18"/>
      <c r="IC18"/>
      <c r="ID18"/>
      <c r="IE18"/>
    </row>
    <row r="19" spans="1:239" s="20" customFormat="1" ht="13.4" customHeight="1">
      <c r="A19" s="4" t="str">
        <f t="shared" si="4"/>
        <v>DaifukuWorldwide2020</v>
      </c>
      <c r="B19" s="179" t="s">
        <v>88</v>
      </c>
      <c r="C19" s="179" t="s">
        <v>65</v>
      </c>
      <c r="D19" s="179" t="s">
        <v>65</v>
      </c>
      <c r="E19" s="181">
        <v>2020</v>
      </c>
      <c r="F19" s="181" t="s">
        <v>303</v>
      </c>
      <c r="G19" s="181" t="s">
        <v>304</v>
      </c>
      <c r="H19" s="181" t="s">
        <v>305</v>
      </c>
      <c r="I19" s="239">
        <f>SUMIF(DataCon,($A19 &amp; I$5),SemiUMSApp_v3_2016_FullFinalPub!$E$2:$E$5000)</f>
        <v>924.24755859375</v>
      </c>
      <c r="J19" s="239">
        <f>SUMIF(DataCon,($A19 &amp; J$5),SemiUMSApp_v3_2016_FullFinalPub!$E$2:$E$5000)</f>
        <v>0</v>
      </c>
      <c r="K19" s="239">
        <f>SUMIF(DataCon,($A19 &amp; K$5),SemiUMSApp_v3_2016_FullFinalPub!$E$2:$E$5000)</f>
        <v>0</v>
      </c>
      <c r="L19" s="239">
        <f>SUMIF(DataCon,($A19 &amp; L$5),SemiUMSApp_v3_2016_FullFinalPub!$E$2:$E$5000)</f>
        <v>0</v>
      </c>
      <c r="M19" s="239">
        <f>SUMIF(DataCon,($A19 &amp; M$5),SemiUMSApp_v3_2016_FullFinalPub!$E$2:$E$5000)</f>
        <v>0</v>
      </c>
      <c r="N19" s="239">
        <f>SUMIF(DataCon,($A19 &amp; N$5),SemiUMSApp_v3_2016_FullFinalPub!$E$2:$E$5000)</f>
        <v>0</v>
      </c>
      <c r="O19" s="239">
        <f>SUMIF(DataCon,($A19 &amp; O$5),SemiUMSApp_v3_2016_FullFinalPub!$E$2:$E$5000)</f>
        <v>0</v>
      </c>
      <c r="P19" s="239">
        <f>SUMIF(DataCon,($A19 &amp; P$5),SemiUMSApp_v3_2016_FullFinalPub!$E$2:$E$5000)</f>
        <v>0</v>
      </c>
      <c r="Q19" s="239">
        <f>SUMIF(DataCon,($A19 &amp; Q$5),SemiUMSApp_v3_2016_FullFinalPub!$E$2:$E$5000)</f>
        <v>0</v>
      </c>
      <c r="R19" s="239">
        <f>SUMIF(DataCon,($A19 &amp; R$5),SemiUMSApp_v3_2016_FullFinalPub!$E$2:$E$5000)</f>
        <v>0</v>
      </c>
      <c r="S19" s="239">
        <f>SUMIF(DataCon,($A19 &amp; S$5),SemiUMSApp_v3_2016_FullFinalPub!$E$2:$E$5000)</f>
        <v>0</v>
      </c>
      <c r="T19" s="239">
        <f>SUMIF(DataCon,($A19 &amp; T$5),SemiUMSApp_v3_2016_FullFinalPub!$E$2:$E$5000)</f>
        <v>0</v>
      </c>
      <c r="U19" s="239">
        <f>SUMIF(DataCon,($A19 &amp; U$5),SemiUMSApp_v3_2016_FullFinalPub!$E$2:$E$5000)</f>
        <v>0</v>
      </c>
      <c r="V19" s="239">
        <f>SUMIF(DataCon,($A19 &amp; V$5),SemiUMSApp_v3_2016_FullFinalPub!$E$2:$E$5000)</f>
        <v>0</v>
      </c>
      <c r="W19" s="239">
        <f>SUMIF(DataCon,($A19 &amp; W$5),SemiUMSApp_v3_2016_FullFinalPub!$E$2:$E$5000)</f>
        <v>0</v>
      </c>
      <c r="X19" s="239">
        <f>SUMIF(DataCon,($A19 &amp; X$5),SemiUMSApp_v3_2016_FullFinalPub!$E$2:$E$5000)</f>
        <v>0</v>
      </c>
      <c r="Y19" s="239">
        <f>SUMIF(DataCon,($A19 &amp; Y$5),SemiUMSApp_v3_2016_FullFinalPub!$E$2:$E$5000)</f>
        <v>0</v>
      </c>
      <c r="Z19" s="239">
        <f>SUMIF(DataCon,($A19 &amp; Z$5),SemiUMSApp_v3_2016_FullFinalPub!$E$2:$E$5000)</f>
        <v>0</v>
      </c>
      <c r="AA19" s="239">
        <f>SUMIF(DataCon,($A19 &amp; AA$5),SemiUMSApp_v3_2016_FullFinalPub!$E$2:$E$5000)</f>
        <v>0</v>
      </c>
      <c r="AB19" s="239">
        <f>SUMIF(DataCon,($A19 &amp; AB$5),SemiUMSApp_v3_2016_FullFinalPub!$E$2:$E$5000)</f>
        <v>0</v>
      </c>
      <c r="AC19" s="239">
        <f>SUMIF(DataCon,($A19 &amp; AC$5),SemiUMSApp_v3_2016_FullFinalPub!$E$2:$E$5000)</f>
        <v>0</v>
      </c>
      <c r="AD19" s="239">
        <f>SUMIF(DataCon,($A19 &amp; AD$5),SemiUMSApp_v3_2016_FullFinalPub!$E$2:$E$5000)</f>
        <v>0</v>
      </c>
      <c r="AE19" s="239">
        <f>SUMIF(DataCon,($A19 &amp; AE$5),SemiUMSApp_v3_2016_FullFinalPub!$E$2:$E$5000)</f>
        <v>0</v>
      </c>
      <c r="AF19" s="239">
        <f>SUMIF(DataCon,($A19 &amp; AF$5),SemiUMSApp_v3_2016_FullFinalPub!$E$2:$E$5000)</f>
        <v>0</v>
      </c>
      <c r="AG19" s="239">
        <f>SUMIF(DataCon,($A19 &amp; AG$5),SemiUMSApp_v3_2016_FullFinalPub!$E$2:$E$5000)</f>
        <v>0</v>
      </c>
      <c r="AH19" s="239">
        <f>SUMIF(DataCon,($A19 &amp; AH$5),SemiUMSApp_v3_2016_FullFinalPub!$E$2:$E$5000)</f>
        <v>0</v>
      </c>
      <c r="AI19" s="239">
        <f>SUMIF(DataCon,($A19 &amp; AI$5),SemiUMSApp_v3_2016_FullFinalPub!$E$2:$E$5000)</f>
        <v>0</v>
      </c>
      <c r="AJ19" s="239">
        <f>SUMIF(DataCon,($A19 &amp; AJ$5),SemiUMSApp_v3_2016_FullFinalPub!$E$2:$E$5000)</f>
        <v>0</v>
      </c>
      <c r="AK19" s="239">
        <f>SUMIF(DataCon,($A19 &amp; AK$5),SemiUMSApp_v3_2016_FullFinalPub!$E$2:$E$5000)</f>
        <v>0</v>
      </c>
      <c r="AL19" s="239">
        <f>SUMIF(DataCon,($A19 &amp; AL$5),SemiUMSApp_v3_2016_FullFinalPub!$E$2:$E$5000)</f>
        <v>0</v>
      </c>
      <c r="AM19" s="239">
        <f>SUMIF(DataCon,($A19 &amp; AM$5),SemiUMSApp_v3_2016_FullFinalPub!$E$2:$E$5000)</f>
        <v>0</v>
      </c>
      <c r="AN19" s="239">
        <f>SUMIF(DataCon,($A19 &amp; AN$5),SemiUMSApp_v3_2016_FullFinalPub!$E$2:$E$5000)</f>
        <v>0</v>
      </c>
      <c r="AO19" s="239">
        <f>SUMIF(DataCon,($A19 &amp; AO$5),SemiUMSApp_v3_2016_FullFinalPub!$E$2:$E$5000)</f>
        <v>0</v>
      </c>
      <c r="AP19" s="239">
        <f>SUMIF(DataCon,($A19 &amp; AP$5),SemiUMSApp_v3_2016_FullFinalPub!$E$2:$E$5000)</f>
        <v>0</v>
      </c>
      <c r="AQ19" s="239">
        <f>SUMIF(DataCon,($A19 &amp; AQ$5),SemiUMSApp_v3_2016_FullFinalPub!$E$2:$E$5000)</f>
        <v>0</v>
      </c>
      <c r="AR19" s="239">
        <f>SUMIF(DataCon,($A19 &amp; AR$5),SemiUMSApp_v3_2016_FullFinalPub!$E$2:$E$5000)</f>
        <v>0</v>
      </c>
      <c r="AS19" s="239">
        <f>SUMIF(DataCon,($A19 &amp; AS$5),SemiUMSApp_v3_2016_FullFinalPub!$E$2:$E$5000)</f>
        <v>0</v>
      </c>
      <c r="AT19" s="239">
        <f>SUMIF(DataCon,($A19 &amp; AT$5),SemiUMSApp_v3_2016_FullFinalPub!$E$2:$E$5000)</f>
        <v>0</v>
      </c>
      <c r="AU19" s="239">
        <f>SUMIF(DataCon,($A19 &amp; AU$5),SemiUMSApp_v3_2016_FullFinalPub!$E$2:$E$5000)</f>
        <v>0</v>
      </c>
      <c r="AV19" s="239">
        <f>SUMIF(DataCon,($A19 &amp; AV$5),SemiUMSApp_v3_2016_FullFinalPub!$E$2:$E$5000)</f>
        <v>0</v>
      </c>
      <c r="AW19" s="239">
        <f>SUMIF(DataCon,($A19 &amp; AW$5),SemiUMSApp_v3_2016_FullFinalPub!$E$2:$E$5000)</f>
        <v>0</v>
      </c>
      <c r="AX19" s="239">
        <f>SUMIF(DataCon,($A19 &amp; AX$5),SemiUMSApp_v3_2016_FullFinalPub!$E$2:$E$5000)</f>
        <v>0</v>
      </c>
      <c r="AY19" s="239">
        <f>SUMIF(DataCon,($A19 &amp; AY$5),SemiUMSApp_v3_2016_FullFinalPub!$E$2:$E$5000)</f>
        <v>0</v>
      </c>
      <c r="AZ19" s="239">
        <f>SUMIF(DataCon,($A19 &amp; AZ$5),SemiUMSApp_v3_2016_FullFinalPub!$E$2:$E$5000)</f>
        <v>0</v>
      </c>
      <c r="BA19" s="239">
        <f>SUMIF(DataCon,($A19 &amp; BA$5),SemiUMSApp_v3_2016_FullFinalPub!$E$2:$E$5000)</f>
        <v>0</v>
      </c>
      <c r="BB19" s="239">
        <f>SUMIF(DataCon,($A19 &amp; BB$5),SemiUMSApp_v3_2016_FullFinalPub!$E$2:$E$5000)</f>
        <v>0</v>
      </c>
      <c r="BC19" s="239">
        <f>SUMIF(DataCon,($A19 &amp; BC$5),SemiUMSApp_v3_2016_FullFinalPub!$E$2:$E$5000)</f>
        <v>0</v>
      </c>
      <c r="BD19" s="239">
        <f>SUMIF(DataCon,($A19 &amp; BD$5),SemiUMSApp_v3_2016_FullFinalPub!$E$2:$E$5000)</f>
        <v>0</v>
      </c>
      <c r="BE19" s="239">
        <f>SUMIF(DataCon,($A19 &amp; BE$5),SemiUMSApp_v3_2016_FullFinalPub!$E$2:$E$5000)</f>
        <v>0</v>
      </c>
      <c r="BF19" s="239">
        <f>SUMIF(DataCon,($A19 &amp; BF$5),SemiUMSApp_v3_2016_FullFinalPub!$E$2:$E$5000)</f>
        <v>0</v>
      </c>
      <c r="BG19" s="239">
        <f>SUMIF(DataCon,($A19 &amp; BG$5),SemiUMSApp_v3_2016_FullFinalPub!$E$2:$E$5000)</f>
        <v>0</v>
      </c>
      <c r="BH19" s="239">
        <f>SUMIF(DataCon,($A19 &amp; BH$5),SemiUMSApp_v3_2016_FullFinalPub!$E$2:$E$5000)</f>
        <v>0</v>
      </c>
      <c r="BI19" s="239">
        <f>SUMIF(DataCon,($A19 &amp; BI$5),SemiUMSApp_v3_2016_FullFinalPub!$E$2:$E$5000)</f>
        <v>0</v>
      </c>
      <c r="BJ19" s="239">
        <f>SUMIF(DataCon,($A19 &amp; BJ$5),SemiUMSApp_v3_2016_FullFinalPub!$E$2:$E$5000)</f>
        <v>0</v>
      </c>
      <c r="BK19" s="239">
        <f>SUMIF(DataCon,($A19 &amp; BK$5),SemiUMSApp_v3_2016_FullFinalPub!$E$2:$E$5000)</f>
        <v>0</v>
      </c>
      <c r="BL19" s="239">
        <f>SUMIF(DataCon,($A19 &amp; BL$5),SemiUMSApp_v3_2016_FullFinalPub!$E$2:$E$5000)</f>
        <v>0</v>
      </c>
      <c r="BM19" s="239">
        <f>SUMIF(DataCon,($A19 &amp; BM$5),SemiUMSApp_v3_2016_FullFinalPub!$E$2:$E$5000)</f>
        <v>0</v>
      </c>
      <c r="BN19" s="239">
        <f>SUMIF(DataCon,($A19 &amp; BN$5),SemiUMSApp_v3_2016_FullFinalPub!$E$2:$E$5000)</f>
        <v>0</v>
      </c>
      <c r="BO19" s="239">
        <f>SUMIF(DataCon,($A19 &amp; BO$5),SemiUMSApp_v3_2016_FullFinalPub!$E$2:$E$5000)</f>
        <v>0</v>
      </c>
      <c r="BP19" s="239">
        <f>SUMIF(DataCon,($A19 &amp; BP$5),SemiUMSApp_v3_2016_FullFinalPub!$E$2:$E$5000)</f>
        <v>0</v>
      </c>
      <c r="BQ19" s="239">
        <f>SUMIF(DataCon,($A19 &amp; BQ$5),SemiUMSApp_v3_2016_FullFinalPub!$E$2:$E$5000)</f>
        <v>0</v>
      </c>
      <c r="BR19" s="239">
        <f>SUMIF(DataCon,($A19 &amp; BR$5),SemiUMSApp_v3_2016_FullFinalPub!$E$2:$E$5000)</f>
        <v>0</v>
      </c>
      <c r="BS19" s="239">
        <f>SUMIF(DataCon,($A19 &amp; BS$5),SemiUMSApp_v3_2016_FullFinalPub!$E$2:$E$5000)</f>
        <v>0</v>
      </c>
      <c r="BT19" s="239">
        <f>SUMIF(DataCon,($A19 &amp; BT$5),SemiUMSApp_v3_2016_FullFinalPub!$E$2:$E$5000)</f>
        <v>0</v>
      </c>
      <c r="BU19" s="239">
        <f>SUMIF(DataCon,($A19 &amp; BU$5),SemiUMSApp_v3_2016_FullFinalPub!$E$2:$E$5000)</f>
        <v>0</v>
      </c>
      <c r="BV19" s="239">
        <f>SUMIF(DataCon,($A19 &amp; BV$5),SemiUMSApp_v3_2016_FullFinalPub!$E$2:$E$5000)</f>
        <v>0</v>
      </c>
      <c r="BW19" s="239">
        <f>SUMIF(DataCon,($A19 &amp; BW$5),SemiUMSApp_v3_2016_FullFinalPub!$E$2:$E$5000)</f>
        <v>0</v>
      </c>
      <c r="BX19" s="239">
        <f>SUMIF(DataCon,($A19 &amp; BX$5),SemiUMSApp_v3_2016_FullFinalPub!$E$2:$E$5000)</f>
        <v>0</v>
      </c>
      <c r="BY19" s="239">
        <f>SUMIF(DataCon,($A19 &amp; BY$5),SemiUMSApp_v3_2016_FullFinalPub!$E$2:$E$5000)</f>
        <v>0</v>
      </c>
      <c r="BZ19" s="239">
        <f>SUMIF(DataCon,($A19 &amp; BZ$5),SemiUMSApp_v3_2016_FullFinalPub!$E$2:$E$5000)</f>
        <v>0</v>
      </c>
      <c r="CA19" s="239">
        <f>SUMIF(DataCon,($A19 &amp; CA$5),SemiUMSApp_v3_2016_FullFinalPub!$E$2:$E$5000)</f>
        <v>0</v>
      </c>
      <c r="CB19" s="239">
        <f>SUMIF(DataCon,($A19 &amp; CB$5),SemiUMSApp_v3_2016_FullFinalPub!$E$2:$E$5000)</f>
        <v>0</v>
      </c>
      <c r="CC19" s="239">
        <f>SUMIF(DataCon,($A19 &amp; CC$5),SemiUMSApp_v3_2016_FullFinalPub!$E$2:$E$5000)</f>
        <v>0</v>
      </c>
      <c r="CD19" s="239">
        <f>SUMIF(DataCon,($A19 &amp; CD$5),SemiUMSApp_v3_2016_FullFinalPub!$E$2:$E$5000)</f>
        <v>0</v>
      </c>
      <c r="CE19" s="239">
        <f>SUMIF(DataCon,($A19 &amp; CE$5),SemiUMSApp_v3_2016_FullFinalPub!$E$2:$E$5000)</f>
        <v>0</v>
      </c>
      <c r="CF19" s="239">
        <f>SUMIF(DataCon,($A19 &amp; CF$5),SemiUMSApp_v3_2016_FullFinalPub!$E$2:$E$5000)</f>
        <v>0</v>
      </c>
      <c r="CG19" s="239">
        <f>SUMIF(DataCon,($A19 &amp; CG$5),SemiUMSApp_v3_2016_FullFinalPub!$E$2:$E$5000)</f>
        <v>0</v>
      </c>
      <c r="CH19" s="239">
        <f>SUMIF(DataCon,($A19 &amp; CH$5),SemiUMSApp_v3_2016_FullFinalPub!$E$2:$E$5000)</f>
        <v>0</v>
      </c>
      <c r="CI19" s="239">
        <f>SUMIF(DataCon,($A19 &amp; CI$5),SemiUMSApp_v3_2016_FullFinalPub!$E$2:$E$5000)</f>
        <v>0</v>
      </c>
      <c r="CJ19" s="239">
        <f t="shared" si="8"/>
        <v>924.24755859375</v>
      </c>
      <c r="CK19" s="239">
        <f>SUMIF(DataCon,($A19 &amp; CK$5),SemiUMSApp_v3_2016_FullFinalPub!$E$2:$E$5000)</f>
        <v>924.24755859375</v>
      </c>
      <c r="CL19" s="239">
        <f>SUMIF(DataCon,($A19 &amp; CL$5),SemiUMSApp_v3_2016_FullFinalPub!$E$2:$E$5000)</f>
        <v>0</v>
      </c>
      <c r="CM19" s="239">
        <f>SUMIF(DataCon,($A19 &amp; CM$5),SemiUMSApp_v3_2016_FullFinalPub!$E$2:$E$5000)</f>
        <v>0</v>
      </c>
      <c r="CN19" s="239">
        <f>SUMIF(DataCon,($A19 &amp; CN$5),SemiUMSApp_v3_2016_FullFinalPub!$E$2:$E$5000)</f>
        <v>924.24755859375</v>
      </c>
      <c r="CO19" s="239">
        <f>SUMIF(DataCon,($A19 &amp; CO$5),SemiUMSApp_v3_2016_FullFinalPub!$E$2:$E$5000)</f>
        <v>0</v>
      </c>
      <c r="CP19" s="239">
        <f>SUMIF(DataCon,($A19 &amp; CP$5),SemiUMSApp_v3_2016_FullFinalPub!$E$2:$E$5000)</f>
        <v>0</v>
      </c>
      <c r="CQ19" s="239">
        <f>SUMIF(DataCon,($A19 &amp; CQ$5),SemiUMSApp_v3_2016_FullFinalPub!$E$2:$E$5000)</f>
        <v>0</v>
      </c>
      <c r="CR19" s="239">
        <f>SUMIF(DataCon,($A19 &amp; CR$5),SemiUMSApp_v3_2016_FullFinalPub!$E$2:$E$5000)</f>
        <v>0</v>
      </c>
      <c r="CS19"/>
      <c r="CT19"/>
      <c r="CU19"/>
      <c r="CV19"/>
      <c r="CW19"/>
      <c r="CX19"/>
      <c r="CY19"/>
      <c r="CZ19" s="82"/>
      <c r="DA19"/>
      <c r="DB19"/>
      <c r="DC19" s="103"/>
      <c r="DD19" s="103"/>
      <c r="DE19" s="103"/>
      <c r="DF19" s="103"/>
      <c r="DG19" s="103"/>
      <c r="DH19" s="103"/>
      <c r="DI19" s="103"/>
      <c r="DJ19" s="103"/>
      <c r="DK19" s="103"/>
      <c r="DL19" s="103"/>
      <c r="DM19" s="125"/>
      <c r="DN19" s="103"/>
      <c r="DO19" s="103"/>
      <c r="DP19" s="103"/>
      <c r="DQ19" s="103"/>
      <c r="DR19" s="103"/>
      <c r="DS19" s="103"/>
      <c r="DT19" s="103"/>
      <c r="DU19" s="103"/>
      <c r="DV19" s="103"/>
      <c r="DW19" s="103"/>
      <c r="DX19" s="15"/>
      <c r="DY19" s="15"/>
      <c r="DZ19" s="15"/>
      <c r="EA19" s="15"/>
      <c r="EB19" s="15"/>
      <c r="EC19" s="15"/>
      <c r="ED19" s="15"/>
      <c r="EE19" s="15"/>
      <c r="EF19" s="15"/>
      <c r="EG19" t="str">
        <f t="shared" si="3"/>
        <v>DaifukuRevWW</v>
      </c>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s="17"/>
      <c r="IA19"/>
      <c r="IB19"/>
      <c r="IC19"/>
      <c r="ID19"/>
      <c r="IE19"/>
    </row>
    <row r="20" spans="1:239" s="22" customFormat="1" ht="13.4" customHeight="1">
      <c r="A20" s="4" t="str">
        <f t="shared" si="4"/>
        <v>DiscoWorldwide2020</v>
      </c>
      <c r="B20" s="179" t="s">
        <v>89</v>
      </c>
      <c r="C20" s="179" t="s">
        <v>65</v>
      </c>
      <c r="D20" s="179" t="s">
        <v>65</v>
      </c>
      <c r="E20" s="181">
        <v>2020</v>
      </c>
      <c r="F20" s="181" t="s">
        <v>303</v>
      </c>
      <c r="G20" s="181" t="s">
        <v>304</v>
      </c>
      <c r="H20" s="181" t="s">
        <v>305</v>
      </c>
      <c r="I20" s="239">
        <f>SUMIF(DataCon,($A20 &amp; I$5),SemiUMSApp_v3_2016_FullFinalPub!$E$2:$E$5000)</f>
        <v>244.43135070800781</v>
      </c>
      <c r="J20" s="239">
        <f>SUMIF(DataCon,($A20 &amp; J$5),SemiUMSApp_v3_2016_FullFinalPub!$E$2:$E$5000)</f>
        <v>0</v>
      </c>
      <c r="K20" s="239">
        <f>SUMIF(DataCon,($A20 &amp; K$5),SemiUMSApp_v3_2016_FullFinalPub!$E$2:$E$5000)</f>
        <v>0</v>
      </c>
      <c r="L20" s="239">
        <f>SUMIF(DataCon,($A20 &amp; L$5),SemiUMSApp_v3_2016_FullFinalPub!$E$2:$E$5000)</f>
        <v>0</v>
      </c>
      <c r="M20" s="239">
        <f>SUMIF(DataCon,($A20 &amp; M$5),SemiUMSApp_v3_2016_FullFinalPub!$E$2:$E$5000)</f>
        <v>0</v>
      </c>
      <c r="N20" s="239">
        <f>SUMIF(DataCon,($A20 &amp; N$5),SemiUMSApp_v3_2016_FullFinalPub!$E$2:$E$5000)</f>
        <v>0</v>
      </c>
      <c r="O20" s="239">
        <f>SUMIF(DataCon,($A20 &amp; O$5),SemiUMSApp_v3_2016_FullFinalPub!$E$2:$E$5000)</f>
        <v>0</v>
      </c>
      <c r="P20" s="239">
        <f>SUMIF(DataCon,($A20 &amp; P$5),SemiUMSApp_v3_2016_FullFinalPub!$E$2:$E$5000)</f>
        <v>0</v>
      </c>
      <c r="Q20" s="239">
        <f>SUMIF(DataCon,($A20 &amp; Q$5),SemiUMSApp_v3_2016_FullFinalPub!$E$2:$E$5000)</f>
        <v>0</v>
      </c>
      <c r="R20" s="239">
        <f>SUMIF(DataCon,($A20 &amp; R$5),SemiUMSApp_v3_2016_FullFinalPub!$E$2:$E$5000)</f>
        <v>0</v>
      </c>
      <c r="S20" s="239">
        <f>SUMIF(DataCon,($A20 &amp; S$5),SemiUMSApp_v3_2016_FullFinalPub!$E$2:$E$5000)</f>
        <v>0</v>
      </c>
      <c r="T20" s="239">
        <f>SUMIF(DataCon,($A20 &amp; T$5),SemiUMSApp_v3_2016_FullFinalPub!$E$2:$E$5000)</f>
        <v>0</v>
      </c>
      <c r="U20" s="239">
        <f>SUMIF(DataCon,($A20 &amp; U$5),SemiUMSApp_v3_2016_FullFinalPub!$E$2:$E$5000)</f>
        <v>0</v>
      </c>
      <c r="V20" s="239">
        <f>SUMIF(DataCon,($A20 &amp; V$5),SemiUMSApp_v3_2016_FullFinalPub!$E$2:$E$5000)</f>
        <v>0</v>
      </c>
      <c r="W20" s="239">
        <f>SUMIF(DataCon,($A20 &amp; W$5),SemiUMSApp_v3_2016_FullFinalPub!$E$2:$E$5000)</f>
        <v>0</v>
      </c>
      <c r="X20" s="239">
        <f>SUMIF(DataCon,($A20 &amp; X$5),SemiUMSApp_v3_2016_FullFinalPub!$E$2:$E$5000)</f>
        <v>0</v>
      </c>
      <c r="Y20" s="239">
        <f>SUMIF(DataCon,($A20 &amp; Y$5),SemiUMSApp_v3_2016_FullFinalPub!$E$2:$E$5000)</f>
        <v>0</v>
      </c>
      <c r="Z20" s="239">
        <f>SUMIF(DataCon,($A20 &amp; Z$5),SemiUMSApp_v3_2016_FullFinalPub!$E$2:$E$5000)</f>
        <v>0</v>
      </c>
      <c r="AA20" s="239">
        <f>SUMIF(DataCon,($A20 &amp; AA$5),SemiUMSApp_v3_2016_FullFinalPub!$E$2:$E$5000)</f>
        <v>0</v>
      </c>
      <c r="AB20" s="239">
        <f>SUMIF(DataCon,($A20 &amp; AB$5),SemiUMSApp_v3_2016_FullFinalPub!$E$2:$E$5000)</f>
        <v>0</v>
      </c>
      <c r="AC20" s="239">
        <f>SUMIF(DataCon,($A20 &amp; AC$5),SemiUMSApp_v3_2016_FullFinalPub!$E$2:$E$5000)</f>
        <v>0</v>
      </c>
      <c r="AD20" s="239">
        <f>SUMIF(DataCon,($A20 &amp; AD$5),SemiUMSApp_v3_2016_FullFinalPub!$E$2:$E$5000)</f>
        <v>0</v>
      </c>
      <c r="AE20" s="239">
        <f>SUMIF(DataCon,($A20 &amp; AE$5),SemiUMSApp_v3_2016_FullFinalPub!$E$2:$E$5000)</f>
        <v>0</v>
      </c>
      <c r="AF20" s="239">
        <f>SUMIF(DataCon,($A20 &amp; AF$5),SemiUMSApp_v3_2016_FullFinalPub!$E$2:$E$5000)</f>
        <v>0</v>
      </c>
      <c r="AG20" s="239">
        <f>SUMIF(DataCon,($A20 &amp; AG$5),SemiUMSApp_v3_2016_FullFinalPub!$E$2:$E$5000)</f>
        <v>0</v>
      </c>
      <c r="AH20" s="239">
        <f>SUMIF(DataCon,($A20 &amp; AH$5),SemiUMSApp_v3_2016_FullFinalPub!$E$2:$E$5000)</f>
        <v>0</v>
      </c>
      <c r="AI20" s="239">
        <f>SUMIF(DataCon,($A20 &amp; AI$5),SemiUMSApp_v3_2016_FullFinalPub!$E$2:$E$5000)</f>
        <v>0</v>
      </c>
      <c r="AJ20" s="239">
        <f>SUMIF(DataCon,($A20 &amp; AJ$5),SemiUMSApp_v3_2016_FullFinalPub!$E$2:$E$5000)</f>
        <v>0</v>
      </c>
      <c r="AK20" s="239">
        <f>SUMIF(DataCon,($A20 &amp; AK$5),SemiUMSApp_v3_2016_FullFinalPub!$E$2:$E$5000)</f>
        <v>0</v>
      </c>
      <c r="AL20" s="239">
        <f>SUMIF(DataCon,($A20 &amp; AL$5),SemiUMSApp_v3_2016_FullFinalPub!$E$2:$E$5000)</f>
        <v>0</v>
      </c>
      <c r="AM20" s="239">
        <f>SUMIF(DataCon,($A20 &amp; AM$5),SemiUMSApp_v3_2016_FullFinalPub!$E$2:$E$5000)</f>
        <v>0</v>
      </c>
      <c r="AN20" s="239">
        <f>SUMIF(DataCon,($A20 &amp; AN$5),SemiUMSApp_v3_2016_FullFinalPub!$E$2:$E$5000)</f>
        <v>0</v>
      </c>
      <c r="AO20" s="239">
        <f>SUMIF(DataCon,($A20 &amp; AO$5),SemiUMSApp_v3_2016_FullFinalPub!$E$2:$E$5000)</f>
        <v>0</v>
      </c>
      <c r="AP20" s="239">
        <f>SUMIF(DataCon,($A20 &amp; AP$5),SemiUMSApp_v3_2016_FullFinalPub!$E$2:$E$5000)</f>
        <v>0</v>
      </c>
      <c r="AQ20" s="239">
        <f>SUMIF(DataCon,($A20 &amp; AQ$5),SemiUMSApp_v3_2016_FullFinalPub!$E$2:$E$5000)</f>
        <v>0</v>
      </c>
      <c r="AR20" s="239">
        <f>SUMIF(DataCon,($A20 &amp; AR$5),SemiUMSApp_v3_2016_FullFinalPub!$E$2:$E$5000)</f>
        <v>0</v>
      </c>
      <c r="AS20" s="239">
        <f>SUMIF(DataCon,($A20 &amp; AS$5),SemiUMSApp_v3_2016_FullFinalPub!$E$2:$E$5000)</f>
        <v>0</v>
      </c>
      <c r="AT20" s="239">
        <f>SUMIF(DataCon,($A20 &amp; AT$5),SemiUMSApp_v3_2016_FullFinalPub!$E$2:$E$5000)</f>
        <v>0</v>
      </c>
      <c r="AU20" s="239">
        <f>SUMIF(DataCon,($A20 &amp; AU$5),SemiUMSApp_v3_2016_FullFinalPub!$E$2:$E$5000)</f>
        <v>0</v>
      </c>
      <c r="AV20" s="239">
        <f>SUMIF(DataCon,($A20 &amp; AV$5),SemiUMSApp_v3_2016_FullFinalPub!$E$2:$E$5000)</f>
        <v>0</v>
      </c>
      <c r="AW20" s="239">
        <f>SUMIF(DataCon,($A20 &amp; AW$5),SemiUMSApp_v3_2016_FullFinalPub!$E$2:$E$5000)</f>
        <v>0</v>
      </c>
      <c r="AX20" s="239">
        <f>SUMIF(DataCon,($A20 &amp; AX$5),SemiUMSApp_v3_2016_FullFinalPub!$E$2:$E$5000)</f>
        <v>0</v>
      </c>
      <c r="AY20" s="239">
        <f>SUMIF(DataCon,($A20 &amp; AY$5),SemiUMSApp_v3_2016_FullFinalPub!$E$2:$E$5000)</f>
        <v>0</v>
      </c>
      <c r="AZ20" s="239">
        <f>SUMIF(DataCon,($A20 &amp; AZ$5),SemiUMSApp_v3_2016_FullFinalPub!$E$2:$E$5000)</f>
        <v>0</v>
      </c>
      <c r="BA20" s="239">
        <f>SUMIF(DataCon,($A20 &amp; BA$5),SemiUMSApp_v3_2016_FullFinalPub!$E$2:$E$5000)</f>
        <v>0</v>
      </c>
      <c r="BB20" s="239">
        <f>SUMIF(DataCon,($A20 &amp; BB$5),SemiUMSApp_v3_2016_FullFinalPub!$E$2:$E$5000)</f>
        <v>0</v>
      </c>
      <c r="BC20" s="239">
        <f>SUMIF(DataCon,($A20 &amp; BC$5),SemiUMSApp_v3_2016_FullFinalPub!$E$2:$E$5000)</f>
        <v>0</v>
      </c>
      <c r="BD20" s="239">
        <f>SUMIF(DataCon,($A20 &amp; BD$5),SemiUMSApp_v3_2016_FullFinalPub!$E$2:$E$5000)</f>
        <v>0</v>
      </c>
      <c r="BE20" s="239">
        <f>SUMIF(DataCon,($A20 &amp; BE$5),SemiUMSApp_v3_2016_FullFinalPub!$E$2:$E$5000)</f>
        <v>0</v>
      </c>
      <c r="BF20" s="239">
        <f>SUMIF(DataCon,($A20 &amp; BF$5),SemiUMSApp_v3_2016_FullFinalPub!$E$2:$E$5000)</f>
        <v>0</v>
      </c>
      <c r="BG20" s="239">
        <f>SUMIF(DataCon,($A20 &amp; BG$5),SemiUMSApp_v3_2016_FullFinalPub!$E$2:$E$5000)</f>
        <v>0</v>
      </c>
      <c r="BH20" s="239">
        <f>SUMIF(DataCon,($A20 &amp; BH$5),SemiUMSApp_v3_2016_FullFinalPub!$E$2:$E$5000)</f>
        <v>0</v>
      </c>
      <c r="BI20" s="239">
        <f>SUMIF(DataCon,($A20 &amp; BI$5),SemiUMSApp_v3_2016_FullFinalPub!$E$2:$E$5000)</f>
        <v>0</v>
      </c>
      <c r="BJ20" s="239">
        <f>SUMIF(DataCon,($A20 &amp; BJ$5),SemiUMSApp_v3_2016_FullFinalPub!$E$2:$E$5000)</f>
        <v>0</v>
      </c>
      <c r="BK20" s="239">
        <f>SUMIF(DataCon,($A20 &amp; BK$5),SemiUMSApp_v3_2016_FullFinalPub!$E$2:$E$5000)</f>
        <v>0</v>
      </c>
      <c r="BL20" s="239">
        <f>SUMIF(DataCon,($A20 &amp; BL$5),SemiUMSApp_v3_2016_FullFinalPub!$E$2:$E$5000)</f>
        <v>0</v>
      </c>
      <c r="BM20" s="239">
        <f>SUMIF(DataCon,($A20 &amp; BM$5),SemiUMSApp_v3_2016_FullFinalPub!$E$2:$E$5000)</f>
        <v>0</v>
      </c>
      <c r="BN20" s="239">
        <f>SUMIF(DataCon,($A20 &amp; BN$5),SemiUMSApp_v3_2016_FullFinalPub!$E$2:$E$5000)</f>
        <v>0</v>
      </c>
      <c r="BO20" s="239">
        <f>SUMIF(DataCon,($A20 &amp; BO$5),SemiUMSApp_v3_2016_FullFinalPub!$E$2:$E$5000)</f>
        <v>0</v>
      </c>
      <c r="BP20" s="239">
        <f>SUMIF(DataCon,($A20 &amp; BP$5),SemiUMSApp_v3_2016_FullFinalPub!$E$2:$E$5000)</f>
        <v>0</v>
      </c>
      <c r="BQ20" s="239">
        <f>SUMIF(DataCon,($A20 &amp; BQ$5),SemiUMSApp_v3_2016_FullFinalPub!$E$2:$E$5000)</f>
        <v>0</v>
      </c>
      <c r="BR20" s="239">
        <f>SUMIF(DataCon,($A20 &amp; BR$5),SemiUMSApp_v3_2016_FullFinalPub!$E$2:$E$5000)</f>
        <v>0</v>
      </c>
      <c r="BS20" s="239">
        <f>SUMIF(DataCon,($A20 &amp; BS$5),SemiUMSApp_v3_2016_FullFinalPub!$E$2:$E$5000)</f>
        <v>0</v>
      </c>
      <c r="BT20" s="239">
        <f>SUMIF(DataCon,($A20 &amp; BT$5),SemiUMSApp_v3_2016_FullFinalPub!$E$2:$E$5000)</f>
        <v>0</v>
      </c>
      <c r="BU20" s="239">
        <f>SUMIF(DataCon,($A20 &amp; BU$5),SemiUMSApp_v3_2016_FullFinalPub!$E$2:$E$5000)</f>
        <v>0</v>
      </c>
      <c r="BV20" s="239">
        <f>SUMIF(DataCon,($A20 &amp; BV$5),SemiUMSApp_v3_2016_FullFinalPub!$E$2:$E$5000)</f>
        <v>0</v>
      </c>
      <c r="BW20" s="239">
        <f>SUMIF(DataCon,($A20 &amp; BW$5),SemiUMSApp_v3_2016_FullFinalPub!$E$2:$E$5000)</f>
        <v>0</v>
      </c>
      <c r="BX20" s="239">
        <f>SUMIF(DataCon,($A20 &amp; BX$5),SemiUMSApp_v3_2016_FullFinalPub!$E$2:$E$5000)</f>
        <v>0</v>
      </c>
      <c r="BY20" s="239">
        <f>SUMIF(DataCon,($A20 &amp; BY$5),SemiUMSApp_v3_2016_FullFinalPub!$E$2:$E$5000)</f>
        <v>0</v>
      </c>
      <c r="BZ20" s="239">
        <f>SUMIF(DataCon,($A20 &amp; BZ$5),SemiUMSApp_v3_2016_FullFinalPub!$E$2:$E$5000)</f>
        <v>0</v>
      </c>
      <c r="CA20" s="239">
        <f>SUMIF(DataCon,($A20 &amp; CA$5),SemiUMSApp_v3_2016_FullFinalPub!$E$2:$E$5000)</f>
        <v>0</v>
      </c>
      <c r="CB20" s="239">
        <f>SUMIF(DataCon,($A20 &amp; CB$5),SemiUMSApp_v3_2016_FullFinalPub!$E$2:$E$5000)</f>
        <v>0</v>
      </c>
      <c r="CC20" s="239">
        <f>SUMIF(DataCon,($A20 &amp; CC$5),SemiUMSApp_v3_2016_FullFinalPub!$E$2:$E$5000)</f>
        <v>0</v>
      </c>
      <c r="CD20" s="239">
        <f>SUMIF(DataCon,($A20 &amp; CD$5),SemiUMSApp_v3_2016_FullFinalPub!$E$2:$E$5000)</f>
        <v>0</v>
      </c>
      <c r="CE20" s="239">
        <f>SUMIF(DataCon,($A20 &amp; CE$5),SemiUMSApp_v3_2016_FullFinalPub!$E$2:$E$5000)</f>
        <v>0</v>
      </c>
      <c r="CF20" s="239">
        <f>SUMIF(DataCon,($A20 &amp; CF$5),SemiUMSApp_v3_2016_FullFinalPub!$E$2:$E$5000)</f>
        <v>0</v>
      </c>
      <c r="CG20" s="239">
        <f>SUMIF(DataCon,($A20 &amp; CG$5),SemiUMSApp_v3_2016_FullFinalPub!$E$2:$E$5000)</f>
        <v>0</v>
      </c>
      <c r="CH20" s="239">
        <f>SUMIF(DataCon,($A20 &amp; CH$5),SemiUMSApp_v3_2016_FullFinalPub!$E$2:$E$5000)</f>
        <v>0</v>
      </c>
      <c r="CI20" s="239">
        <f>SUMIF(DataCon,($A20 &amp; CI$5),SemiUMSApp_v3_2016_FullFinalPub!$E$2:$E$5000)</f>
        <v>0</v>
      </c>
      <c r="CJ20" s="239">
        <f t="shared" si="8"/>
        <v>0</v>
      </c>
      <c r="CK20" s="239">
        <f>SUMIF(DataCon,($A20 &amp; CK$5),SemiUMSApp_v3_2016_FullFinalPub!$E$2:$E$5000)</f>
        <v>0</v>
      </c>
      <c r="CL20" s="239">
        <f>SUMIF(DataCon,($A20 &amp; CL$5),SemiUMSApp_v3_2016_FullFinalPub!$E$2:$E$5000)</f>
        <v>0</v>
      </c>
      <c r="CM20" s="239">
        <f>SUMIF(DataCon,($A20 &amp; CM$5),SemiUMSApp_v3_2016_FullFinalPub!$E$2:$E$5000)</f>
        <v>0</v>
      </c>
      <c r="CN20" s="239">
        <f>SUMIF(DataCon,($A20 &amp; CN$5),SemiUMSApp_v3_2016_FullFinalPub!$E$2:$E$5000)</f>
        <v>0</v>
      </c>
      <c r="CO20" s="239">
        <f>SUMIF(DataCon,($A20 &amp; CO$5),SemiUMSApp_v3_2016_FullFinalPub!$E$2:$E$5000)</f>
        <v>0</v>
      </c>
      <c r="CP20" s="239">
        <f>SUMIF(DataCon,($A20 &amp; CP$5),SemiUMSApp_v3_2016_FullFinalPub!$E$2:$E$5000)</f>
        <v>244.43135070800781</v>
      </c>
      <c r="CQ20" s="239">
        <f>SUMIF(DataCon,($A20 &amp; CQ$5),SemiUMSApp_v3_2016_FullFinalPub!$E$2:$E$5000)</f>
        <v>0</v>
      </c>
      <c r="CR20" s="239">
        <f>SUMIF(DataCon,($A20 &amp; CR$5),SemiUMSApp_v3_2016_FullFinalPub!$E$2:$E$5000)</f>
        <v>244.43135070800781</v>
      </c>
      <c r="CS20"/>
      <c r="CT20"/>
      <c r="CU20"/>
      <c r="CV20"/>
      <c r="CW20"/>
      <c r="CX20"/>
      <c r="CY20"/>
      <c r="CZ20" s="82"/>
      <c r="DA20"/>
      <c r="DB20"/>
      <c r="DC20" s="103"/>
      <c r="DD20" s="103"/>
      <c r="DE20" s="103"/>
      <c r="DF20" s="103"/>
      <c r="DG20" s="103"/>
      <c r="DH20" s="103"/>
      <c r="DI20" s="103"/>
      <c r="DJ20" s="103"/>
      <c r="DK20" s="103"/>
      <c r="DL20" s="103"/>
      <c r="DM20" s="125"/>
      <c r="DN20" s="103"/>
      <c r="DO20" s="103"/>
      <c r="DP20" s="103"/>
      <c r="DQ20" s="103"/>
      <c r="DR20" s="103"/>
      <c r="DS20" s="103"/>
      <c r="DT20" s="103"/>
      <c r="DU20" s="103"/>
      <c r="DV20" s="103"/>
      <c r="DW20" s="103"/>
      <c r="DX20" s="15"/>
      <c r="DY20" s="15"/>
      <c r="DZ20" s="15"/>
      <c r="EA20" s="15"/>
      <c r="EB20" s="15"/>
      <c r="EC20" s="15"/>
      <c r="ED20" s="15"/>
      <c r="EE20" s="15"/>
      <c r="EF20" s="15"/>
      <c r="EG20" t="str">
        <f t="shared" si="3"/>
        <v>DiscoRevWW</v>
      </c>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s="17"/>
      <c r="IA20"/>
      <c r="IB20"/>
      <c r="IC20"/>
      <c r="ID20"/>
      <c r="IE20"/>
    </row>
    <row r="21" spans="1:239" s="20" customFormat="1" ht="13.4" customHeight="1">
      <c r="A21" s="4" t="str">
        <f t="shared" si="4"/>
        <v>EbaraWorldwide2020</v>
      </c>
      <c r="B21" s="179" t="s">
        <v>90</v>
      </c>
      <c r="C21" s="179" t="s">
        <v>65</v>
      </c>
      <c r="D21" s="179" t="s">
        <v>65</v>
      </c>
      <c r="E21" s="181">
        <v>2020</v>
      </c>
      <c r="F21" s="181" t="s">
        <v>303</v>
      </c>
      <c r="G21" s="181" t="s">
        <v>304</v>
      </c>
      <c r="H21" s="181" t="s">
        <v>305</v>
      </c>
      <c r="I21" s="239">
        <f>SUMIF(DataCon,($A21 &amp; I$5),SemiUMSApp_v3_2016_FullFinalPub!$E$2:$E$5000)</f>
        <v>525.20001220703125</v>
      </c>
      <c r="J21" s="239">
        <f>SUMIF(DataCon,($A21 &amp; J$5),SemiUMSApp_v3_2016_FullFinalPub!$E$2:$E$5000)</f>
        <v>0</v>
      </c>
      <c r="K21" s="239">
        <f>SUMIF(DataCon,($A21 &amp; K$5),SemiUMSApp_v3_2016_FullFinalPub!$E$2:$E$5000)</f>
        <v>0</v>
      </c>
      <c r="L21" s="239">
        <f>SUMIF(DataCon,($A21 &amp; L$5),SemiUMSApp_v3_2016_FullFinalPub!$E$2:$E$5000)</f>
        <v>0</v>
      </c>
      <c r="M21" s="239">
        <f>SUMIF(DataCon,($A21 &amp; M$5),SemiUMSApp_v3_2016_FullFinalPub!$E$2:$E$5000)</f>
        <v>0</v>
      </c>
      <c r="N21" s="239">
        <f>SUMIF(DataCon,($A21 &amp; N$5),SemiUMSApp_v3_2016_FullFinalPub!$E$2:$E$5000)</f>
        <v>0</v>
      </c>
      <c r="O21" s="239">
        <f>SUMIF(DataCon,($A21 &amp; O$5),SemiUMSApp_v3_2016_FullFinalPub!$E$2:$E$5000)</f>
        <v>0</v>
      </c>
      <c r="P21" s="239">
        <f>SUMIF(DataCon,($A21 &amp; P$5),SemiUMSApp_v3_2016_FullFinalPub!$E$2:$E$5000)</f>
        <v>0</v>
      </c>
      <c r="Q21" s="239">
        <f>SUMIF(DataCon,($A21 &amp; Q$5),SemiUMSApp_v3_2016_FullFinalPub!$E$2:$E$5000)</f>
        <v>0</v>
      </c>
      <c r="R21" s="239">
        <f>SUMIF(DataCon,($A21 &amp; R$5),SemiUMSApp_v3_2016_FullFinalPub!$E$2:$E$5000)</f>
        <v>0</v>
      </c>
      <c r="S21" s="239">
        <f>SUMIF(DataCon,($A21 &amp; S$5),SemiUMSApp_v3_2016_FullFinalPub!$E$2:$E$5000)</f>
        <v>11</v>
      </c>
      <c r="T21" s="239">
        <f>SUMIF(DataCon,($A21 &amp; T$5),SemiUMSApp_v3_2016_FullFinalPub!$E$2:$E$5000)</f>
        <v>0</v>
      </c>
      <c r="U21" s="239">
        <f>SUMIF(DataCon,($A21 &amp; U$5),SemiUMSApp_v3_2016_FullFinalPub!$E$2:$E$5000)</f>
        <v>0</v>
      </c>
      <c r="V21" s="239">
        <f>SUMIF(DataCon,($A21 &amp; V$5),SemiUMSApp_v3_2016_FullFinalPub!$E$2:$E$5000)</f>
        <v>0</v>
      </c>
      <c r="W21" s="239">
        <f>SUMIF(DataCon,($A21 &amp; W$5),SemiUMSApp_v3_2016_FullFinalPub!$E$2:$E$5000)</f>
        <v>0</v>
      </c>
      <c r="X21" s="239">
        <f>SUMIF(DataCon,($A21 &amp; X$5),SemiUMSApp_v3_2016_FullFinalPub!$E$2:$E$5000)</f>
        <v>0</v>
      </c>
      <c r="Y21" s="239">
        <f>SUMIF(DataCon,($A21 &amp; Y$5),SemiUMSApp_v3_2016_FullFinalPub!$E$2:$E$5000)</f>
        <v>0</v>
      </c>
      <c r="Z21" s="239">
        <f>SUMIF(DataCon,($A21 &amp; Z$5),SemiUMSApp_v3_2016_FullFinalPub!$E$2:$E$5000)</f>
        <v>0</v>
      </c>
      <c r="AA21" s="239">
        <f>SUMIF(DataCon,($A21 &amp; AA$5),SemiUMSApp_v3_2016_FullFinalPub!$E$2:$E$5000)</f>
        <v>0</v>
      </c>
      <c r="AB21" s="239">
        <f>SUMIF(DataCon,($A21 &amp; AB$5),SemiUMSApp_v3_2016_FullFinalPub!$E$2:$E$5000)</f>
        <v>0</v>
      </c>
      <c r="AC21" s="239">
        <f>SUMIF(DataCon,($A21 &amp; AC$5),SemiUMSApp_v3_2016_FullFinalPub!$E$2:$E$5000)</f>
        <v>0</v>
      </c>
      <c r="AD21" s="239">
        <f>SUMIF(DataCon,($A21 &amp; AD$5),SemiUMSApp_v3_2016_FullFinalPub!$E$2:$E$5000)</f>
        <v>0</v>
      </c>
      <c r="AE21" s="239">
        <f>SUMIF(DataCon,($A21 &amp; AE$5),SemiUMSApp_v3_2016_FullFinalPub!$E$2:$E$5000)</f>
        <v>0</v>
      </c>
      <c r="AF21" s="239">
        <f>SUMIF(DataCon,($A21 &amp; AF$5),SemiUMSApp_v3_2016_FullFinalPub!$E$2:$E$5000)</f>
        <v>0</v>
      </c>
      <c r="AG21" s="239">
        <f>SUMIF(DataCon,($A21 &amp; AG$5),SemiUMSApp_v3_2016_FullFinalPub!$E$2:$E$5000)</f>
        <v>0</v>
      </c>
      <c r="AH21" s="239">
        <f>SUMIF(DataCon,($A21 &amp; AH$5),SemiUMSApp_v3_2016_FullFinalPub!$E$2:$E$5000)</f>
        <v>11</v>
      </c>
      <c r="AI21" s="239">
        <f>SUMIF(DataCon,($A21 &amp; AI$5),SemiUMSApp_v3_2016_FullFinalPub!$E$2:$E$5000)</f>
        <v>0</v>
      </c>
      <c r="AJ21" s="239">
        <f>SUMIF(DataCon,($A21 &amp; AJ$5),SemiUMSApp_v3_2016_FullFinalPub!$E$2:$E$5000)</f>
        <v>0</v>
      </c>
      <c r="AK21" s="239">
        <f>SUMIF(DataCon,($A21 &amp; AK$5),SemiUMSApp_v3_2016_FullFinalPub!$E$2:$E$5000)</f>
        <v>0</v>
      </c>
      <c r="AL21" s="239">
        <f>SUMIF(DataCon,($A21 &amp; AL$5),SemiUMSApp_v3_2016_FullFinalPub!$E$2:$E$5000)</f>
        <v>514.20001220703125</v>
      </c>
      <c r="AM21" s="239">
        <f>SUMIF(DataCon,($A21 &amp; AM$5),SemiUMSApp_v3_2016_FullFinalPub!$E$2:$E$5000)</f>
        <v>0</v>
      </c>
      <c r="AN21" s="239">
        <f>SUMIF(DataCon,($A21 &amp; AN$5),SemiUMSApp_v3_2016_FullFinalPub!$E$2:$E$5000)</f>
        <v>0</v>
      </c>
      <c r="AO21" s="239">
        <f>SUMIF(DataCon,($A21 &amp; AO$5),SemiUMSApp_v3_2016_FullFinalPub!$E$2:$E$5000)</f>
        <v>0</v>
      </c>
      <c r="AP21" s="239">
        <f>SUMIF(DataCon,($A21 &amp; AP$5),SemiUMSApp_v3_2016_FullFinalPub!$E$2:$E$5000)</f>
        <v>0</v>
      </c>
      <c r="AQ21" s="239">
        <f>SUMIF(DataCon,($A21 &amp; AQ$5),SemiUMSApp_v3_2016_FullFinalPub!$E$2:$E$5000)</f>
        <v>0</v>
      </c>
      <c r="AR21" s="239">
        <f>SUMIF(DataCon,($A21 &amp; AR$5),SemiUMSApp_v3_2016_FullFinalPub!$E$2:$E$5000)</f>
        <v>0</v>
      </c>
      <c r="AS21" s="239">
        <f>SUMIF(DataCon,($A21 &amp; AS$5),SemiUMSApp_v3_2016_FullFinalPub!$E$2:$E$5000)</f>
        <v>0</v>
      </c>
      <c r="AT21" s="239">
        <f>SUMIF(DataCon,($A21 &amp; AT$5),SemiUMSApp_v3_2016_FullFinalPub!$E$2:$E$5000)</f>
        <v>0</v>
      </c>
      <c r="AU21" s="239">
        <f>SUMIF(DataCon,($A21 &amp; AU$5),SemiUMSApp_v3_2016_FullFinalPub!$E$2:$E$5000)</f>
        <v>0</v>
      </c>
      <c r="AV21" s="239">
        <f>SUMIF(DataCon,($A21 &amp; AV$5),SemiUMSApp_v3_2016_FullFinalPub!$E$2:$E$5000)</f>
        <v>0</v>
      </c>
      <c r="AW21" s="239">
        <f>SUMIF(DataCon,($A21 &amp; AW$5),SemiUMSApp_v3_2016_FullFinalPub!$E$2:$E$5000)</f>
        <v>0</v>
      </c>
      <c r="AX21" s="239">
        <f>SUMIF(DataCon,($A21 &amp; AX$5),SemiUMSApp_v3_2016_FullFinalPub!$E$2:$E$5000)</f>
        <v>0</v>
      </c>
      <c r="AY21" s="239">
        <f>SUMIF(DataCon,($A21 &amp; AY$5),SemiUMSApp_v3_2016_FullFinalPub!$E$2:$E$5000)</f>
        <v>0</v>
      </c>
      <c r="AZ21" s="239">
        <f>SUMIF(DataCon,($A21 &amp; AZ$5),SemiUMSApp_v3_2016_FullFinalPub!$E$2:$E$5000)</f>
        <v>0</v>
      </c>
      <c r="BA21" s="239">
        <f>SUMIF(DataCon,($A21 &amp; BA$5),SemiUMSApp_v3_2016_FullFinalPub!$E$2:$E$5000)</f>
        <v>0</v>
      </c>
      <c r="BB21" s="239">
        <f>SUMIF(DataCon,($A21 &amp; BB$5),SemiUMSApp_v3_2016_FullFinalPub!$E$2:$E$5000)</f>
        <v>0</v>
      </c>
      <c r="BC21" s="239">
        <f>SUMIF(DataCon,($A21 &amp; BC$5),SemiUMSApp_v3_2016_FullFinalPub!$E$2:$E$5000)</f>
        <v>514.20001220703125</v>
      </c>
      <c r="BD21" s="239">
        <f>SUMIF(DataCon,($A21 &amp; BD$5),SemiUMSApp_v3_2016_FullFinalPub!$E$2:$E$5000)</f>
        <v>0</v>
      </c>
      <c r="BE21" s="239">
        <f>SUMIF(DataCon,($A21 &amp; BE$5),SemiUMSApp_v3_2016_FullFinalPub!$E$2:$E$5000)</f>
        <v>0</v>
      </c>
      <c r="BF21" s="239">
        <f>SUMIF(DataCon,($A21 &amp; BF$5),SemiUMSApp_v3_2016_FullFinalPub!$E$2:$E$5000)</f>
        <v>0</v>
      </c>
      <c r="BG21" s="239">
        <f>SUMIF(DataCon,($A21 &amp; BG$5),SemiUMSApp_v3_2016_FullFinalPub!$E$2:$E$5000)</f>
        <v>0</v>
      </c>
      <c r="BH21" s="239">
        <f>SUMIF(DataCon,($A21 &amp; BH$5),SemiUMSApp_v3_2016_FullFinalPub!$E$2:$E$5000)</f>
        <v>0</v>
      </c>
      <c r="BI21" s="239">
        <f>SUMIF(DataCon,($A21 &amp; BI$5),SemiUMSApp_v3_2016_FullFinalPub!$E$2:$E$5000)</f>
        <v>0</v>
      </c>
      <c r="BJ21" s="239">
        <f>SUMIF(DataCon,($A21 &amp; BJ$5),SemiUMSApp_v3_2016_FullFinalPub!$E$2:$E$5000)</f>
        <v>0</v>
      </c>
      <c r="BK21" s="239">
        <f>SUMIF(DataCon,($A21 &amp; BK$5),SemiUMSApp_v3_2016_FullFinalPub!$E$2:$E$5000)</f>
        <v>0</v>
      </c>
      <c r="BL21" s="239">
        <f>SUMIF(DataCon,($A21 &amp; BL$5),SemiUMSApp_v3_2016_FullFinalPub!$E$2:$E$5000)</f>
        <v>0</v>
      </c>
      <c r="BM21" s="239">
        <f>SUMIF(DataCon,($A21 &amp; BM$5),SemiUMSApp_v3_2016_FullFinalPub!$E$2:$E$5000)</f>
        <v>0</v>
      </c>
      <c r="BN21" s="239">
        <f>SUMIF(DataCon,($A21 &amp; BN$5),SemiUMSApp_v3_2016_FullFinalPub!$E$2:$E$5000)</f>
        <v>0</v>
      </c>
      <c r="BO21" s="239">
        <f>SUMIF(DataCon,($A21 &amp; BO$5),SemiUMSApp_v3_2016_FullFinalPub!$E$2:$E$5000)</f>
        <v>0</v>
      </c>
      <c r="BP21" s="239">
        <f>SUMIF(DataCon,($A21 &amp; BP$5),SemiUMSApp_v3_2016_FullFinalPub!$E$2:$E$5000)</f>
        <v>0</v>
      </c>
      <c r="BQ21" s="239">
        <f>SUMIF(DataCon,($A21 &amp; BQ$5),SemiUMSApp_v3_2016_FullFinalPub!$E$2:$E$5000)</f>
        <v>0</v>
      </c>
      <c r="BR21" s="239">
        <f>SUMIF(DataCon,($A21 &amp; BR$5),SemiUMSApp_v3_2016_FullFinalPub!$E$2:$E$5000)</f>
        <v>0</v>
      </c>
      <c r="BS21" s="239">
        <f>SUMIF(DataCon,($A21 &amp; BS$5),SemiUMSApp_v3_2016_FullFinalPub!$E$2:$E$5000)</f>
        <v>0</v>
      </c>
      <c r="BT21" s="239">
        <f>SUMIF(DataCon,($A21 &amp; BT$5),SemiUMSApp_v3_2016_FullFinalPub!$E$2:$E$5000)</f>
        <v>0</v>
      </c>
      <c r="BU21" s="239">
        <f>SUMIF(DataCon,($A21 &amp; BU$5),SemiUMSApp_v3_2016_FullFinalPub!$E$2:$E$5000)</f>
        <v>0</v>
      </c>
      <c r="BV21" s="239">
        <f>SUMIF(DataCon,($A21 &amp; BV$5),SemiUMSApp_v3_2016_FullFinalPub!$E$2:$E$5000)</f>
        <v>0</v>
      </c>
      <c r="BW21" s="239">
        <f>SUMIF(DataCon,($A21 &amp; BW$5),SemiUMSApp_v3_2016_FullFinalPub!$E$2:$E$5000)</f>
        <v>0</v>
      </c>
      <c r="BX21" s="239">
        <f>SUMIF(DataCon,($A21 &amp; BX$5),SemiUMSApp_v3_2016_FullFinalPub!$E$2:$E$5000)</f>
        <v>0</v>
      </c>
      <c r="BY21" s="239">
        <f>SUMIF(DataCon,($A21 &amp; BY$5),SemiUMSApp_v3_2016_FullFinalPub!$E$2:$E$5000)</f>
        <v>0</v>
      </c>
      <c r="BZ21" s="239">
        <f>SUMIF(DataCon,($A21 &amp; BZ$5),SemiUMSApp_v3_2016_FullFinalPub!$E$2:$E$5000)</f>
        <v>0</v>
      </c>
      <c r="CA21" s="239">
        <f>SUMIF(DataCon,($A21 &amp; CA$5),SemiUMSApp_v3_2016_FullFinalPub!$E$2:$E$5000)</f>
        <v>0</v>
      </c>
      <c r="CB21" s="239">
        <f>SUMIF(DataCon,($A21 &amp; CB$5),SemiUMSApp_v3_2016_FullFinalPub!$E$2:$E$5000)</f>
        <v>0</v>
      </c>
      <c r="CC21" s="239">
        <f>SUMIF(DataCon,($A21 &amp; CC$5),SemiUMSApp_v3_2016_FullFinalPub!$E$2:$E$5000)</f>
        <v>0</v>
      </c>
      <c r="CD21" s="239">
        <f>SUMIF(DataCon,($A21 &amp; CD$5),SemiUMSApp_v3_2016_FullFinalPub!$E$2:$E$5000)</f>
        <v>0</v>
      </c>
      <c r="CE21" s="239">
        <f>SUMIF(DataCon,($A21 &amp; CE$5),SemiUMSApp_v3_2016_FullFinalPub!$E$2:$E$5000)</f>
        <v>0</v>
      </c>
      <c r="CF21" s="239">
        <f>SUMIF(DataCon,($A21 &amp; CF$5),SemiUMSApp_v3_2016_FullFinalPub!$E$2:$E$5000)</f>
        <v>0</v>
      </c>
      <c r="CG21" s="239">
        <f>SUMIF(DataCon,($A21 &amp; CG$5),SemiUMSApp_v3_2016_FullFinalPub!$E$2:$E$5000)</f>
        <v>0</v>
      </c>
      <c r="CH21" s="239">
        <f>SUMIF(DataCon,($A21 &amp; CH$5),SemiUMSApp_v3_2016_FullFinalPub!$E$2:$E$5000)</f>
        <v>0</v>
      </c>
      <c r="CI21" s="239">
        <f>SUMIF(DataCon,($A21 &amp; CI$5),SemiUMSApp_v3_2016_FullFinalPub!$E$2:$E$5000)</f>
        <v>0</v>
      </c>
      <c r="CJ21" s="239">
        <f t="shared" si="8"/>
        <v>0</v>
      </c>
      <c r="CK21" s="239">
        <f>SUMIF(DataCon,($A21 &amp; CK$5),SemiUMSApp_v3_2016_FullFinalPub!$E$2:$E$5000)</f>
        <v>0</v>
      </c>
      <c r="CL21" s="239">
        <f>SUMIF(DataCon,($A21 &amp; CL$5),SemiUMSApp_v3_2016_FullFinalPub!$E$2:$E$5000)</f>
        <v>0</v>
      </c>
      <c r="CM21" s="239">
        <f>SUMIF(DataCon,($A21 &amp; CM$5),SemiUMSApp_v3_2016_FullFinalPub!$E$2:$E$5000)</f>
        <v>0</v>
      </c>
      <c r="CN21" s="239">
        <f>SUMIF(DataCon,($A21 &amp; CN$5),SemiUMSApp_v3_2016_FullFinalPub!$E$2:$E$5000)</f>
        <v>0</v>
      </c>
      <c r="CO21" s="239">
        <f>SUMIF(DataCon,($A21 &amp; CO$5),SemiUMSApp_v3_2016_FullFinalPub!$E$2:$E$5000)</f>
        <v>0</v>
      </c>
      <c r="CP21" s="239">
        <f>SUMIF(DataCon,($A21 &amp; CP$5),SemiUMSApp_v3_2016_FullFinalPub!$E$2:$E$5000)</f>
        <v>0</v>
      </c>
      <c r="CQ21" s="239">
        <f>SUMIF(DataCon,($A21 &amp; CQ$5),SemiUMSApp_v3_2016_FullFinalPub!$E$2:$E$5000)</f>
        <v>0</v>
      </c>
      <c r="CR21" s="239">
        <f>SUMIF(DataCon,($A21 &amp; CR$5),SemiUMSApp_v3_2016_FullFinalPub!$E$2:$E$5000)</f>
        <v>0</v>
      </c>
      <c r="CS21"/>
      <c r="CT21"/>
      <c r="CU21"/>
      <c r="CV21"/>
      <c r="CW21"/>
      <c r="CX21"/>
      <c r="CY21"/>
      <c r="CZ21" s="82"/>
      <c r="DA21"/>
      <c r="DB21"/>
      <c r="DC21" s="103"/>
      <c r="DD21" s="103"/>
      <c r="DE21" s="103"/>
      <c r="DF21" s="103"/>
      <c r="DG21" s="103"/>
      <c r="DH21" s="103"/>
      <c r="DI21" s="103"/>
      <c r="DJ21" s="103"/>
      <c r="DK21" s="103"/>
      <c r="DL21" s="103"/>
      <c r="DM21" s="125"/>
      <c r="DN21" s="103"/>
      <c r="DO21" s="103"/>
      <c r="DP21" s="103"/>
      <c r="DQ21" s="103"/>
      <c r="DR21" s="103"/>
      <c r="DS21" s="103"/>
      <c r="DT21" s="103"/>
      <c r="DU21" s="103"/>
      <c r="DV21" s="103"/>
      <c r="DW21" s="103"/>
      <c r="DX21" s="15"/>
      <c r="DY21" s="15"/>
      <c r="DZ21" s="15"/>
      <c r="EA21" s="15"/>
      <c r="EB21" s="15"/>
      <c r="EC21" s="15"/>
      <c r="ED21" s="15"/>
      <c r="EE21" s="15"/>
      <c r="EF21" s="15"/>
      <c r="EG21" t="str">
        <f t="shared" si="3"/>
        <v>EbaraRevWW</v>
      </c>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s="17"/>
      <c r="IA21"/>
      <c r="IB21"/>
      <c r="IC21"/>
      <c r="ID21"/>
      <c r="IE21"/>
    </row>
    <row r="22" spans="1:239" s="22" customFormat="1" ht="13.4" customHeight="1">
      <c r="A22" s="4" t="str">
        <f t="shared" si="4"/>
        <v>Eugene TechnologyWorldwide2020</v>
      </c>
      <c r="B22" s="179" t="s">
        <v>448</v>
      </c>
      <c r="C22" s="179" t="s">
        <v>65</v>
      </c>
      <c r="D22" s="179" t="s">
        <v>65</v>
      </c>
      <c r="E22" s="181">
        <v>2020</v>
      </c>
      <c r="F22" s="181" t="s">
        <v>303</v>
      </c>
      <c r="G22" s="181" t="s">
        <v>304</v>
      </c>
      <c r="H22" s="181" t="s">
        <v>305</v>
      </c>
      <c r="I22" s="239">
        <f>SUMIF(DataCon,($A22 &amp; I$5),SemiUMSApp_v3_2016_FullFinalPub!$E$2:$E$5000)</f>
        <v>149.5</v>
      </c>
      <c r="J22" s="239">
        <f>SUMIF(DataCon,($A22 &amp; J$5),SemiUMSApp_v3_2016_FullFinalPub!$E$2:$E$5000)</f>
        <v>0</v>
      </c>
      <c r="K22" s="239">
        <f>SUMIF(DataCon,($A22 &amp; K$5),SemiUMSApp_v3_2016_FullFinalPub!$E$2:$E$5000)</f>
        <v>0</v>
      </c>
      <c r="L22" s="239">
        <f>SUMIF(DataCon,($A22 &amp; L$5),SemiUMSApp_v3_2016_FullFinalPub!$E$2:$E$5000)</f>
        <v>0</v>
      </c>
      <c r="M22" s="239">
        <f>SUMIF(DataCon,($A22 &amp; M$5),SemiUMSApp_v3_2016_FullFinalPub!$E$2:$E$5000)</f>
        <v>0</v>
      </c>
      <c r="N22" s="239">
        <f>SUMIF(DataCon,($A22 &amp; N$5),SemiUMSApp_v3_2016_FullFinalPub!$E$2:$E$5000)</f>
        <v>0</v>
      </c>
      <c r="O22" s="239">
        <f>SUMIF(DataCon,($A22 &amp; O$5),SemiUMSApp_v3_2016_FullFinalPub!$E$2:$E$5000)</f>
        <v>0</v>
      </c>
      <c r="P22" s="239">
        <f>SUMIF(DataCon,($A22 &amp; P$5),SemiUMSApp_v3_2016_FullFinalPub!$E$2:$E$5000)</f>
        <v>0</v>
      </c>
      <c r="Q22" s="239">
        <f>SUMIF(DataCon,($A22 &amp; Q$5),SemiUMSApp_v3_2016_FullFinalPub!$E$2:$E$5000)</f>
        <v>0</v>
      </c>
      <c r="R22" s="239">
        <f>SUMIF(DataCon,($A22 &amp; R$5),SemiUMSApp_v3_2016_FullFinalPub!$E$2:$E$5000)</f>
        <v>0</v>
      </c>
      <c r="S22" s="239">
        <f>SUMIF(DataCon,($A22 &amp; S$5),SemiUMSApp_v3_2016_FullFinalPub!$E$2:$E$5000)</f>
        <v>111.40000152587891</v>
      </c>
      <c r="T22" s="239">
        <f>SUMIF(DataCon,($A22 &amp; T$5),SemiUMSApp_v3_2016_FullFinalPub!$E$2:$E$5000)</f>
        <v>0</v>
      </c>
      <c r="U22" s="239">
        <f>SUMIF(DataCon,($A22 &amp; U$5),SemiUMSApp_v3_2016_FullFinalPub!$E$2:$E$5000)</f>
        <v>25.5</v>
      </c>
      <c r="V22" s="239">
        <f>SUMIF(DataCon,($A22 &amp; V$5),SemiUMSApp_v3_2016_FullFinalPub!$E$2:$E$5000)</f>
        <v>25.5</v>
      </c>
      <c r="W22" s="239">
        <f>SUMIF(DataCon,($A22 &amp; W$5),SemiUMSApp_v3_2016_FullFinalPub!$E$2:$E$5000)</f>
        <v>0</v>
      </c>
      <c r="X22" s="239">
        <f>SUMIF(DataCon,($A22 &amp; X$5),SemiUMSApp_v3_2016_FullFinalPub!$E$2:$E$5000)</f>
        <v>0</v>
      </c>
      <c r="Y22" s="239">
        <f>SUMIF(DataCon,($A22 &amp; Y$5),SemiUMSApp_v3_2016_FullFinalPub!$E$2:$E$5000)</f>
        <v>85.900001525878906</v>
      </c>
      <c r="Z22" s="239">
        <f>SUMIF(DataCon,($A22 &amp; Z$5),SemiUMSApp_v3_2016_FullFinalPub!$E$2:$E$5000)</f>
        <v>0</v>
      </c>
      <c r="AA22" s="239">
        <f>SUMIF(DataCon,($A22 &amp; AA$5),SemiUMSApp_v3_2016_FullFinalPub!$E$2:$E$5000)</f>
        <v>85.900001525878906</v>
      </c>
      <c r="AB22" s="239">
        <f>SUMIF(DataCon,($A22 &amp; AB$5),SemiUMSApp_v3_2016_FullFinalPub!$E$2:$E$5000)</f>
        <v>34</v>
      </c>
      <c r="AC22" s="239">
        <f>SUMIF(DataCon,($A22 &amp; AC$5),SemiUMSApp_v3_2016_FullFinalPub!$E$2:$E$5000)</f>
        <v>34</v>
      </c>
      <c r="AD22" s="239">
        <f>SUMIF(DataCon,($A22 &amp; AD$5),SemiUMSApp_v3_2016_FullFinalPub!$E$2:$E$5000)</f>
        <v>0</v>
      </c>
      <c r="AE22" s="239">
        <f>SUMIF(DataCon,($A22 &amp; AE$5),SemiUMSApp_v3_2016_FullFinalPub!$E$2:$E$5000)</f>
        <v>51.900001525878906</v>
      </c>
      <c r="AF22" s="239">
        <f>SUMIF(DataCon,($A22 &amp; AF$5),SemiUMSApp_v3_2016_FullFinalPub!$E$2:$E$5000)</f>
        <v>0</v>
      </c>
      <c r="AG22" s="239">
        <f>SUMIF(DataCon,($A22 &amp; AG$5),SemiUMSApp_v3_2016_FullFinalPub!$E$2:$E$5000)</f>
        <v>0</v>
      </c>
      <c r="AH22" s="239">
        <f>SUMIF(DataCon,($A22 &amp; AH$5),SemiUMSApp_v3_2016_FullFinalPub!$E$2:$E$5000)</f>
        <v>0</v>
      </c>
      <c r="AI22" s="239">
        <f>SUMIF(DataCon,($A22 &amp; AI$5),SemiUMSApp_v3_2016_FullFinalPub!$E$2:$E$5000)</f>
        <v>0</v>
      </c>
      <c r="AJ22" s="239">
        <f>SUMIF(DataCon,($A22 &amp; AJ$5),SemiUMSApp_v3_2016_FullFinalPub!$E$2:$E$5000)</f>
        <v>0</v>
      </c>
      <c r="AK22" s="239">
        <f>SUMIF(DataCon,($A22 &amp; AK$5),SemiUMSApp_v3_2016_FullFinalPub!$E$2:$E$5000)</f>
        <v>0</v>
      </c>
      <c r="AL22" s="239">
        <f>SUMIF(DataCon,($A22 &amp; AL$5),SemiUMSApp_v3_2016_FullFinalPub!$E$2:$E$5000)</f>
        <v>0</v>
      </c>
      <c r="AM22" s="239">
        <f>SUMIF(DataCon,($A22 &amp; AM$5),SemiUMSApp_v3_2016_FullFinalPub!$E$2:$E$5000)</f>
        <v>0</v>
      </c>
      <c r="AN22" s="239">
        <f>SUMIF(DataCon,($A22 &amp; AN$5),SemiUMSApp_v3_2016_FullFinalPub!$E$2:$E$5000)</f>
        <v>0</v>
      </c>
      <c r="AO22" s="239">
        <f>SUMIF(DataCon,($A22 &amp; AO$5),SemiUMSApp_v3_2016_FullFinalPub!$E$2:$E$5000)</f>
        <v>0</v>
      </c>
      <c r="AP22" s="239">
        <f>SUMIF(DataCon,($A22 &amp; AP$5),SemiUMSApp_v3_2016_FullFinalPub!$E$2:$E$5000)</f>
        <v>0</v>
      </c>
      <c r="AQ22" s="239">
        <f>SUMIF(DataCon,($A22 &amp; AQ$5),SemiUMSApp_v3_2016_FullFinalPub!$E$2:$E$5000)</f>
        <v>0</v>
      </c>
      <c r="AR22" s="239">
        <f>SUMIF(DataCon,($A22 &amp; AR$5),SemiUMSApp_v3_2016_FullFinalPub!$E$2:$E$5000)</f>
        <v>0</v>
      </c>
      <c r="AS22" s="239">
        <f>SUMIF(DataCon,($A22 &amp; AS$5),SemiUMSApp_v3_2016_FullFinalPub!$E$2:$E$5000)</f>
        <v>0</v>
      </c>
      <c r="AT22" s="239">
        <f>SUMIF(DataCon,($A22 &amp; AT$5),SemiUMSApp_v3_2016_FullFinalPub!$E$2:$E$5000)</f>
        <v>0</v>
      </c>
      <c r="AU22" s="239">
        <f>SUMIF(DataCon,($A22 &amp; AU$5),SemiUMSApp_v3_2016_FullFinalPub!$E$2:$E$5000)</f>
        <v>0</v>
      </c>
      <c r="AV22" s="239">
        <f>SUMIF(DataCon,($A22 &amp; AV$5),SemiUMSApp_v3_2016_FullFinalPub!$E$2:$E$5000)</f>
        <v>0</v>
      </c>
      <c r="AW22" s="239">
        <f>SUMIF(DataCon,($A22 &amp; AW$5),SemiUMSApp_v3_2016_FullFinalPub!$E$2:$E$5000)</f>
        <v>0</v>
      </c>
      <c r="AX22" s="239">
        <f>SUMIF(DataCon,($A22 &amp; AX$5),SemiUMSApp_v3_2016_FullFinalPub!$E$2:$E$5000)</f>
        <v>0</v>
      </c>
      <c r="AY22" s="239">
        <f>SUMIF(DataCon,($A22 &amp; AY$5),SemiUMSApp_v3_2016_FullFinalPub!$E$2:$E$5000)</f>
        <v>0</v>
      </c>
      <c r="AZ22" s="239">
        <f>SUMIF(DataCon,($A22 &amp; AZ$5),SemiUMSApp_v3_2016_FullFinalPub!$E$2:$E$5000)</f>
        <v>0</v>
      </c>
      <c r="BA22" s="239">
        <f>SUMIF(DataCon,($A22 &amp; BA$5),SemiUMSApp_v3_2016_FullFinalPub!$E$2:$E$5000)</f>
        <v>0</v>
      </c>
      <c r="BB22" s="239">
        <f>SUMIF(DataCon,($A22 &amp; BB$5),SemiUMSApp_v3_2016_FullFinalPub!$E$2:$E$5000)</f>
        <v>0</v>
      </c>
      <c r="BC22" s="239">
        <f>SUMIF(DataCon,($A22 &amp; BC$5),SemiUMSApp_v3_2016_FullFinalPub!$E$2:$E$5000)</f>
        <v>0</v>
      </c>
      <c r="BD22" s="239">
        <f>SUMIF(DataCon,($A22 &amp; BD$5),SemiUMSApp_v3_2016_FullFinalPub!$E$2:$E$5000)</f>
        <v>38.099998474121094</v>
      </c>
      <c r="BE22" s="239">
        <f>SUMIF(DataCon,($A22 &amp; BE$5),SemiUMSApp_v3_2016_FullFinalPub!$E$2:$E$5000)</f>
        <v>0</v>
      </c>
      <c r="BF22" s="239">
        <f>SUMIF(DataCon,($A22 &amp; BF$5),SemiUMSApp_v3_2016_FullFinalPub!$E$2:$E$5000)</f>
        <v>0</v>
      </c>
      <c r="BG22" s="239">
        <f>SUMIF(DataCon,($A22 &amp; BG$5),SemiUMSApp_v3_2016_FullFinalPub!$E$2:$E$5000)</f>
        <v>38.099998474121094</v>
      </c>
      <c r="BH22" s="239">
        <f>SUMIF(DataCon,($A22 &amp; BH$5),SemiUMSApp_v3_2016_FullFinalPub!$E$2:$E$5000)</f>
        <v>0</v>
      </c>
      <c r="BI22" s="239">
        <f>SUMIF(DataCon,($A22 &amp; BI$5),SemiUMSApp_v3_2016_FullFinalPub!$E$2:$E$5000)</f>
        <v>0</v>
      </c>
      <c r="BJ22" s="239">
        <f>SUMIF(DataCon,($A22 &amp; BJ$5),SemiUMSApp_v3_2016_FullFinalPub!$E$2:$E$5000)</f>
        <v>0</v>
      </c>
      <c r="BK22" s="239">
        <f>SUMIF(DataCon,($A22 &amp; BK$5),SemiUMSApp_v3_2016_FullFinalPub!$E$2:$E$5000)</f>
        <v>0</v>
      </c>
      <c r="BL22" s="239">
        <f>SUMIF(DataCon,($A22 &amp; BL$5),SemiUMSApp_v3_2016_FullFinalPub!$E$2:$E$5000)</f>
        <v>0</v>
      </c>
      <c r="BM22" s="239">
        <f>SUMIF(DataCon,($A22 &amp; BM$5),SemiUMSApp_v3_2016_FullFinalPub!$E$2:$E$5000)</f>
        <v>0</v>
      </c>
      <c r="BN22" s="239">
        <f>SUMIF(DataCon,($A22 &amp; BN$5),SemiUMSApp_v3_2016_FullFinalPub!$E$2:$E$5000)</f>
        <v>0</v>
      </c>
      <c r="BO22" s="239">
        <f>SUMIF(DataCon,($A22 &amp; BO$5),SemiUMSApp_v3_2016_FullFinalPub!$E$2:$E$5000)</f>
        <v>0</v>
      </c>
      <c r="BP22" s="239">
        <f>SUMIF(DataCon,($A22 &amp; BP$5),SemiUMSApp_v3_2016_FullFinalPub!$E$2:$E$5000)</f>
        <v>0</v>
      </c>
      <c r="BQ22" s="239">
        <f>SUMIF(DataCon,($A22 &amp; BQ$5),SemiUMSApp_v3_2016_FullFinalPub!$E$2:$E$5000)</f>
        <v>0</v>
      </c>
      <c r="BR22" s="239">
        <f>SUMIF(DataCon,($A22 &amp; BR$5),SemiUMSApp_v3_2016_FullFinalPub!$E$2:$E$5000)</f>
        <v>0</v>
      </c>
      <c r="BS22" s="239">
        <f>SUMIF(DataCon,($A22 &amp; BS$5),SemiUMSApp_v3_2016_FullFinalPub!$E$2:$E$5000)</f>
        <v>0</v>
      </c>
      <c r="BT22" s="239">
        <f>SUMIF(DataCon,($A22 &amp; BT$5),SemiUMSApp_v3_2016_FullFinalPub!$E$2:$E$5000)</f>
        <v>0</v>
      </c>
      <c r="BU22" s="239">
        <f>SUMIF(DataCon,($A22 &amp; BU$5),SemiUMSApp_v3_2016_FullFinalPub!$E$2:$E$5000)</f>
        <v>0</v>
      </c>
      <c r="BV22" s="239">
        <f>SUMIF(DataCon,($A22 &amp; BV$5),SemiUMSApp_v3_2016_FullFinalPub!$E$2:$E$5000)</f>
        <v>0</v>
      </c>
      <c r="BW22" s="239">
        <f>SUMIF(DataCon,($A22 &amp; BW$5),SemiUMSApp_v3_2016_FullFinalPub!$E$2:$E$5000)</f>
        <v>0</v>
      </c>
      <c r="BX22" s="239">
        <f>SUMIF(DataCon,($A22 &amp; BX$5),SemiUMSApp_v3_2016_FullFinalPub!$E$2:$E$5000)</f>
        <v>0</v>
      </c>
      <c r="BY22" s="239">
        <f>SUMIF(DataCon,($A22 &amp; BY$5),SemiUMSApp_v3_2016_FullFinalPub!$E$2:$E$5000)</f>
        <v>0</v>
      </c>
      <c r="BZ22" s="239">
        <f>SUMIF(DataCon,($A22 &amp; BZ$5),SemiUMSApp_v3_2016_FullFinalPub!$E$2:$E$5000)</f>
        <v>0</v>
      </c>
      <c r="CA22" s="239">
        <f>SUMIF(DataCon,($A22 &amp; CA$5),SemiUMSApp_v3_2016_FullFinalPub!$E$2:$E$5000)</f>
        <v>0</v>
      </c>
      <c r="CB22" s="239">
        <f>SUMIF(DataCon,($A22 &amp; CB$5),SemiUMSApp_v3_2016_FullFinalPub!$E$2:$E$5000)</f>
        <v>0</v>
      </c>
      <c r="CC22" s="239">
        <f>SUMIF(DataCon,($A22 &amp; CC$5),SemiUMSApp_v3_2016_FullFinalPub!$E$2:$E$5000)</f>
        <v>0</v>
      </c>
      <c r="CD22" s="239">
        <f>SUMIF(DataCon,($A22 &amp; CD$5),SemiUMSApp_v3_2016_FullFinalPub!$E$2:$E$5000)</f>
        <v>0</v>
      </c>
      <c r="CE22" s="239">
        <f>SUMIF(DataCon,($A22 &amp; CE$5),SemiUMSApp_v3_2016_FullFinalPub!$E$2:$E$5000)</f>
        <v>0</v>
      </c>
      <c r="CF22" s="239">
        <f>SUMIF(DataCon,($A22 &amp; CF$5),SemiUMSApp_v3_2016_FullFinalPub!$E$2:$E$5000)</f>
        <v>0</v>
      </c>
      <c r="CG22" s="239">
        <f>SUMIF(DataCon,($A22 &amp; CG$5),SemiUMSApp_v3_2016_FullFinalPub!$E$2:$E$5000)</f>
        <v>0</v>
      </c>
      <c r="CH22" s="239">
        <f>SUMIF(DataCon,($A22 &amp; CH$5),SemiUMSApp_v3_2016_FullFinalPub!$E$2:$E$5000)</f>
        <v>0</v>
      </c>
      <c r="CI22" s="239">
        <f>SUMIF(DataCon,($A22 &amp; CI$5),SemiUMSApp_v3_2016_FullFinalPub!$E$2:$E$5000)</f>
        <v>0</v>
      </c>
      <c r="CJ22" s="239">
        <f t="shared" si="8"/>
        <v>0</v>
      </c>
      <c r="CK22" s="239">
        <f>SUMIF(DataCon,($A22 &amp; CK$5),SemiUMSApp_v3_2016_FullFinalPub!$E$2:$E$5000)</f>
        <v>0</v>
      </c>
      <c r="CL22" s="239">
        <f>SUMIF(DataCon,($A22 &amp; CL$5),SemiUMSApp_v3_2016_FullFinalPub!$E$2:$E$5000)</f>
        <v>0</v>
      </c>
      <c r="CM22" s="239">
        <f>SUMIF(DataCon,($A22 &amp; CM$5),SemiUMSApp_v3_2016_FullFinalPub!$E$2:$E$5000)</f>
        <v>0</v>
      </c>
      <c r="CN22" s="239">
        <f>SUMIF(DataCon,($A22 &amp; CN$5),SemiUMSApp_v3_2016_FullFinalPub!$E$2:$E$5000)</f>
        <v>0</v>
      </c>
      <c r="CO22" s="239">
        <f>SUMIF(DataCon,($A22 &amp; CO$5),SemiUMSApp_v3_2016_FullFinalPub!$E$2:$E$5000)</f>
        <v>0</v>
      </c>
      <c r="CP22" s="239">
        <f>SUMIF(DataCon,($A22 &amp; CP$5),SemiUMSApp_v3_2016_FullFinalPub!$E$2:$E$5000)</f>
        <v>0</v>
      </c>
      <c r="CQ22" s="239">
        <f>SUMIF(DataCon,($A22 &amp; CQ$5),SemiUMSApp_v3_2016_FullFinalPub!$E$2:$E$5000)</f>
        <v>0</v>
      </c>
      <c r="CR22" s="239">
        <f>SUMIF(DataCon,($A22 &amp; CR$5),SemiUMSApp_v3_2016_FullFinalPub!$E$2:$E$5000)</f>
        <v>0</v>
      </c>
      <c r="CS22"/>
      <c r="CT22"/>
      <c r="CU22"/>
      <c r="CV22"/>
      <c r="CW22"/>
      <c r="CX22"/>
      <c r="CY22"/>
      <c r="CZ22"/>
      <c r="DA22"/>
      <c r="DB22"/>
      <c r="DC22" s="103"/>
      <c r="DD22" s="103"/>
      <c r="DE22" s="103"/>
      <c r="DF22" s="103"/>
      <c r="DG22" s="103"/>
      <c r="DH22" s="103"/>
      <c r="DI22" s="103"/>
      <c r="DJ22" s="103"/>
      <c r="DK22" s="103"/>
      <c r="DL22" s="103"/>
      <c r="DM22" s="125"/>
      <c r="DN22" s="103"/>
      <c r="DO22" s="103"/>
      <c r="DP22" s="103"/>
      <c r="DQ22" s="103"/>
      <c r="DR22" s="103"/>
      <c r="DS22" s="103"/>
      <c r="DT22" s="103"/>
      <c r="DU22" s="103"/>
      <c r="DV22" s="103"/>
      <c r="DW22" s="103"/>
      <c r="DX22" s="15"/>
      <c r="DY22" s="15"/>
      <c r="DZ22" s="15"/>
      <c r="EA22" s="15"/>
      <c r="EB22" s="15"/>
      <c r="EC22" s="15"/>
      <c r="ED22" s="15"/>
      <c r="EE22" s="15"/>
      <c r="EF22" s="15"/>
      <c r="EG22" t="str">
        <f t="shared" si="3"/>
        <v>Eugene TechnologyRevWW</v>
      </c>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s="17"/>
      <c r="IA22"/>
      <c r="IB22"/>
      <c r="IC22"/>
      <c r="ID22"/>
      <c r="IE22"/>
    </row>
    <row r="23" spans="1:239" ht="13.4" customHeight="1">
      <c r="A23" s="4" t="str">
        <f t="shared" si="4"/>
        <v>EV GroupWorldwide2020</v>
      </c>
      <c r="B23" s="179" t="s">
        <v>91</v>
      </c>
      <c r="C23" s="179" t="s">
        <v>65</v>
      </c>
      <c r="D23" s="179" t="s">
        <v>65</v>
      </c>
      <c r="E23" s="181">
        <v>2020</v>
      </c>
      <c r="F23" s="181" t="s">
        <v>303</v>
      </c>
      <c r="G23" s="181" t="s">
        <v>304</v>
      </c>
      <c r="H23" s="181" t="s">
        <v>305</v>
      </c>
      <c r="I23" s="239">
        <f>SUMIF(DataCon,($A23 &amp; I$5),SemiUMSApp_v3_2016_FullFinalPub!$E$2:$E$5000)</f>
        <v>179.80000305175781</v>
      </c>
      <c r="J23" s="239">
        <f>SUMIF(DataCon,($A23 &amp; J$5),SemiUMSApp_v3_2016_FullFinalPub!$E$2:$E$5000)</f>
        <v>38.200000762939453</v>
      </c>
      <c r="K23" s="239">
        <f>SUMIF(DataCon,($A23 &amp; K$5),SemiUMSApp_v3_2016_FullFinalPub!$E$2:$E$5000)</f>
        <v>0</v>
      </c>
      <c r="L23" s="239">
        <f>SUMIF(DataCon,($A23 &amp; L$5),SemiUMSApp_v3_2016_FullFinalPub!$E$2:$E$5000)</f>
        <v>0</v>
      </c>
      <c r="M23" s="239">
        <f>SUMIF(DataCon,($A23 &amp; M$5),SemiUMSApp_v3_2016_FullFinalPub!$E$2:$E$5000)</f>
        <v>0</v>
      </c>
      <c r="N23" s="239">
        <f>SUMIF(DataCon,($A23 &amp; N$5),SemiUMSApp_v3_2016_FullFinalPub!$E$2:$E$5000)</f>
        <v>0</v>
      </c>
      <c r="O23" s="239">
        <f>SUMIF(DataCon,($A23 &amp; O$5),SemiUMSApp_v3_2016_FullFinalPub!$E$2:$E$5000)</f>
        <v>0</v>
      </c>
      <c r="P23" s="239">
        <f>SUMIF(DataCon,($A23 &amp; P$5),SemiUMSApp_v3_2016_FullFinalPub!$E$2:$E$5000)</f>
        <v>0</v>
      </c>
      <c r="Q23" s="239">
        <f>SUMIF(DataCon,($A23 &amp; Q$5),SemiUMSApp_v3_2016_FullFinalPub!$E$2:$E$5000)</f>
        <v>38.200000762939453</v>
      </c>
      <c r="R23" s="239">
        <f>SUMIF(DataCon,($A23 &amp; R$5),SemiUMSApp_v3_2016_FullFinalPub!$E$2:$E$5000)</f>
        <v>0</v>
      </c>
      <c r="S23" s="239">
        <f>SUMIF(DataCon,($A23 &amp; S$5),SemiUMSApp_v3_2016_FullFinalPub!$E$2:$E$5000)</f>
        <v>0</v>
      </c>
      <c r="T23" s="239">
        <f>SUMIF(DataCon,($A23 &amp; T$5),SemiUMSApp_v3_2016_FullFinalPub!$E$2:$E$5000)</f>
        <v>0</v>
      </c>
      <c r="U23" s="239">
        <f>SUMIF(DataCon,($A23 &amp; U$5),SemiUMSApp_v3_2016_FullFinalPub!$E$2:$E$5000)</f>
        <v>0</v>
      </c>
      <c r="V23" s="239">
        <f>SUMIF(DataCon,($A23 &amp; V$5),SemiUMSApp_v3_2016_FullFinalPub!$E$2:$E$5000)</f>
        <v>0</v>
      </c>
      <c r="W23" s="239">
        <f>SUMIF(DataCon,($A23 &amp; W$5),SemiUMSApp_v3_2016_FullFinalPub!$E$2:$E$5000)</f>
        <v>0</v>
      </c>
      <c r="X23" s="239">
        <f>SUMIF(DataCon,($A23 &amp; X$5),SemiUMSApp_v3_2016_FullFinalPub!$E$2:$E$5000)</f>
        <v>0</v>
      </c>
      <c r="Y23" s="239">
        <f>SUMIF(DataCon,($A23 &amp; Y$5),SemiUMSApp_v3_2016_FullFinalPub!$E$2:$E$5000)</f>
        <v>0</v>
      </c>
      <c r="Z23" s="239">
        <f>SUMIF(DataCon,($A23 &amp; Z$5),SemiUMSApp_v3_2016_FullFinalPub!$E$2:$E$5000)</f>
        <v>0</v>
      </c>
      <c r="AA23" s="239">
        <f>SUMIF(DataCon,($A23 &amp; AA$5),SemiUMSApp_v3_2016_FullFinalPub!$E$2:$E$5000)</f>
        <v>0</v>
      </c>
      <c r="AB23" s="239">
        <f>SUMIF(DataCon,($A23 &amp; AB$5),SemiUMSApp_v3_2016_FullFinalPub!$E$2:$E$5000)</f>
        <v>0</v>
      </c>
      <c r="AC23" s="239">
        <f>SUMIF(DataCon,($A23 &amp; AC$5),SemiUMSApp_v3_2016_FullFinalPub!$E$2:$E$5000)</f>
        <v>0</v>
      </c>
      <c r="AD23" s="239">
        <f>SUMIF(DataCon,($A23 &amp; AD$5),SemiUMSApp_v3_2016_FullFinalPub!$E$2:$E$5000)</f>
        <v>0</v>
      </c>
      <c r="AE23" s="239">
        <f>SUMIF(DataCon,($A23 &amp; AE$5),SemiUMSApp_v3_2016_FullFinalPub!$E$2:$E$5000)</f>
        <v>0</v>
      </c>
      <c r="AF23" s="239">
        <f>SUMIF(DataCon,($A23 &amp; AF$5),SemiUMSApp_v3_2016_FullFinalPub!$E$2:$E$5000)</f>
        <v>0</v>
      </c>
      <c r="AG23" s="239">
        <f>SUMIF(DataCon,($A23 &amp; AG$5),SemiUMSApp_v3_2016_FullFinalPub!$E$2:$E$5000)</f>
        <v>0</v>
      </c>
      <c r="AH23" s="239">
        <f>SUMIF(DataCon,($A23 &amp; AH$5),SemiUMSApp_v3_2016_FullFinalPub!$E$2:$E$5000)</f>
        <v>0</v>
      </c>
      <c r="AI23" s="239">
        <f>SUMIF(DataCon,($A23 &amp; AI$5),SemiUMSApp_v3_2016_FullFinalPub!$E$2:$E$5000)</f>
        <v>0</v>
      </c>
      <c r="AJ23" s="239">
        <f>SUMIF(DataCon,($A23 &amp; AJ$5),SemiUMSApp_v3_2016_FullFinalPub!$E$2:$E$5000)</f>
        <v>0</v>
      </c>
      <c r="AK23" s="239">
        <f>SUMIF(DataCon,($A23 &amp; AK$5),SemiUMSApp_v3_2016_FullFinalPub!$E$2:$E$5000)</f>
        <v>0</v>
      </c>
      <c r="AL23" s="239">
        <f>SUMIF(DataCon,($A23 &amp; AL$5),SemiUMSApp_v3_2016_FullFinalPub!$E$2:$E$5000)</f>
        <v>0</v>
      </c>
      <c r="AM23" s="239">
        <f>SUMIF(DataCon,($A23 &amp; AM$5),SemiUMSApp_v3_2016_FullFinalPub!$E$2:$E$5000)</f>
        <v>0</v>
      </c>
      <c r="AN23" s="239">
        <f>SUMIF(DataCon,($A23 &amp; AN$5),SemiUMSApp_v3_2016_FullFinalPub!$E$2:$E$5000)</f>
        <v>0</v>
      </c>
      <c r="AO23" s="239">
        <f>SUMIF(DataCon,($A23 &amp; AO$5),SemiUMSApp_v3_2016_FullFinalPub!$E$2:$E$5000)</f>
        <v>0</v>
      </c>
      <c r="AP23" s="239">
        <f>SUMIF(DataCon,($A23 &amp; AP$5),SemiUMSApp_v3_2016_FullFinalPub!$E$2:$E$5000)</f>
        <v>0</v>
      </c>
      <c r="AQ23" s="239">
        <f>SUMIF(DataCon,($A23 &amp; AQ$5),SemiUMSApp_v3_2016_FullFinalPub!$E$2:$E$5000)</f>
        <v>0</v>
      </c>
      <c r="AR23" s="239">
        <f>SUMIF(DataCon,($A23 &amp; AR$5),SemiUMSApp_v3_2016_FullFinalPub!$E$2:$E$5000)</f>
        <v>0</v>
      </c>
      <c r="AS23" s="239">
        <f>SUMIF(DataCon,($A23 &amp; AS$5),SemiUMSApp_v3_2016_FullFinalPub!$E$2:$E$5000)</f>
        <v>0</v>
      </c>
      <c r="AT23" s="239">
        <f>SUMIF(DataCon,($A23 &amp; AT$5),SemiUMSApp_v3_2016_FullFinalPub!$E$2:$E$5000)</f>
        <v>0</v>
      </c>
      <c r="AU23" s="239">
        <f>SUMIF(DataCon,($A23 &amp; AU$5),SemiUMSApp_v3_2016_FullFinalPub!$E$2:$E$5000)</f>
        <v>0</v>
      </c>
      <c r="AV23" s="239">
        <f>SUMIF(DataCon,($A23 &amp; AV$5),SemiUMSApp_v3_2016_FullFinalPub!$E$2:$E$5000)</f>
        <v>0</v>
      </c>
      <c r="AW23" s="239">
        <f>SUMIF(DataCon,($A23 &amp; AW$5),SemiUMSApp_v3_2016_FullFinalPub!$E$2:$E$5000)</f>
        <v>0</v>
      </c>
      <c r="AX23" s="239">
        <f>SUMIF(DataCon,($A23 &amp; AX$5),SemiUMSApp_v3_2016_FullFinalPub!$E$2:$E$5000)</f>
        <v>0</v>
      </c>
      <c r="AY23" s="239">
        <f>SUMIF(DataCon,($A23 &amp; AY$5),SemiUMSApp_v3_2016_FullFinalPub!$E$2:$E$5000)</f>
        <v>0</v>
      </c>
      <c r="AZ23" s="239">
        <f>SUMIF(DataCon,($A23 &amp; AZ$5),SemiUMSApp_v3_2016_FullFinalPub!$E$2:$E$5000)</f>
        <v>0</v>
      </c>
      <c r="BA23" s="239">
        <f>SUMIF(DataCon,($A23 &amp; BA$5),SemiUMSApp_v3_2016_FullFinalPub!$E$2:$E$5000)</f>
        <v>0</v>
      </c>
      <c r="BB23" s="239">
        <f>SUMIF(DataCon,($A23 &amp; BB$5),SemiUMSApp_v3_2016_FullFinalPub!$E$2:$E$5000)</f>
        <v>0</v>
      </c>
      <c r="BC23" s="239">
        <f>SUMIF(DataCon,($A23 &amp; BC$5),SemiUMSApp_v3_2016_FullFinalPub!$E$2:$E$5000)</f>
        <v>0</v>
      </c>
      <c r="BD23" s="239">
        <f>SUMIF(DataCon,($A23 &amp; BD$5),SemiUMSApp_v3_2016_FullFinalPub!$E$2:$E$5000)</f>
        <v>0</v>
      </c>
      <c r="BE23" s="239">
        <f>SUMIF(DataCon,($A23 &amp; BE$5),SemiUMSApp_v3_2016_FullFinalPub!$E$2:$E$5000)</f>
        <v>0</v>
      </c>
      <c r="BF23" s="239">
        <f>SUMIF(DataCon,($A23 &amp; BF$5),SemiUMSApp_v3_2016_FullFinalPub!$E$2:$E$5000)</f>
        <v>0</v>
      </c>
      <c r="BG23" s="239">
        <f>SUMIF(DataCon,($A23 &amp; BG$5),SemiUMSApp_v3_2016_FullFinalPub!$E$2:$E$5000)</f>
        <v>0</v>
      </c>
      <c r="BH23" s="239">
        <f>SUMIF(DataCon,($A23 &amp; BH$5),SemiUMSApp_v3_2016_FullFinalPub!$E$2:$E$5000)</f>
        <v>0</v>
      </c>
      <c r="BI23" s="239">
        <f>SUMIF(DataCon,($A23 &amp; BI$5),SemiUMSApp_v3_2016_FullFinalPub!$E$2:$E$5000)</f>
        <v>0</v>
      </c>
      <c r="BJ23" s="239">
        <f>SUMIF(DataCon,($A23 &amp; BJ$5),SemiUMSApp_v3_2016_FullFinalPub!$E$2:$E$5000)</f>
        <v>0</v>
      </c>
      <c r="BK23" s="239">
        <f>SUMIF(DataCon,($A23 &amp; BK$5),SemiUMSApp_v3_2016_FullFinalPub!$E$2:$E$5000)</f>
        <v>0</v>
      </c>
      <c r="BL23" s="239">
        <f>SUMIF(DataCon,($A23 &amp; BL$5),SemiUMSApp_v3_2016_FullFinalPub!$E$2:$E$5000)</f>
        <v>0</v>
      </c>
      <c r="BM23" s="239">
        <f>SUMIF(DataCon,($A23 &amp; BM$5),SemiUMSApp_v3_2016_FullFinalPub!$E$2:$E$5000)</f>
        <v>0</v>
      </c>
      <c r="BN23" s="239">
        <f>SUMIF(DataCon,($A23 &amp; BN$5),SemiUMSApp_v3_2016_FullFinalPub!$E$2:$E$5000)</f>
        <v>0</v>
      </c>
      <c r="BO23" s="239">
        <f>SUMIF(DataCon,($A23 &amp; BO$5),SemiUMSApp_v3_2016_FullFinalPub!$E$2:$E$5000)</f>
        <v>0</v>
      </c>
      <c r="BP23" s="239">
        <f>SUMIF(DataCon,($A23 &amp; BP$5),SemiUMSApp_v3_2016_FullFinalPub!$E$2:$E$5000)</f>
        <v>0</v>
      </c>
      <c r="BQ23" s="239">
        <f>SUMIF(DataCon,($A23 &amp; BQ$5),SemiUMSApp_v3_2016_FullFinalPub!$E$2:$E$5000)</f>
        <v>0</v>
      </c>
      <c r="BR23" s="239">
        <f>SUMIF(DataCon,($A23 &amp; BR$5),SemiUMSApp_v3_2016_FullFinalPub!$E$2:$E$5000)</f>
        <v>0</v>
      </c>
      <c r="BS23" s="239">
        <f>SUMIF(DataCon,($A23 &amp; BS$5),SemiUMSApp_v3_2016_FullFinalPub!$E$2:$E$5000)</f>
        <v>0</v>
      </c>
      <c r="BT23" s="239">
        <f>SUMIF(DataCon,($A23 &amp; BT$5),SemiUMSApp_v3_2016_FullFinalPub!$E$2:$E$5000)</f>
        <v>0</v>
      </c>
      <c r="BU23" s="239">
        <f>SUMIF(DataCon,($A23 &amp; BU$5),SemiUMSApp_v3_2016_FullFinalPub!$E$2:$E$5000)</f>
        <v>0</v>
      </c>
      <c r="BV23" s="239">
        <f>SUMIF(DataCon,($A23 &amp; BV$5),SemiUMSApp_v3_2016_FullFinalPub!$E$2:$E$5000)</f>
        <v>0</v>
      </c>
      <c r="BW23" s="239">
        <f>SUMIF(DataCon,($A23 &amp; BW$5),SemiUMSApp_v3_2016_FullFinalPub!$E$2:$E$5000)</f>
        <v>0</v>
      </c>
      <c r="BX23" s="239">
        <f>SUMIF(DataCon,($A23 &amp; BX$5),SemiUMSApp_v3_2016_FullFinalPub!$E$2:$E$5000)</f>
        <v>0</v>
      </c>
      <c r="BY23" s="239">
        <f>SUMIF(DataCon,($A23 &amp; BY$5),SemiUMSApp_v3_2016_FullFinalPub!$E$2:$E$5000)</f>
        <v>0</v>
      </c>
      <c r="BZ23" s="239">
        <f>SUMIF(DataCon,($A23 &amp; BZ$5),SemiUMSApp_v3_2016_FullFinalPub!$E$2:$E$5000)</f>
        <v>0</v>
      </c>
      <c r="CA23" s="239">
        <f>SUMIF(DataCon,($A23 &amp; CA$5),SemiUMSApp_v3_2016_FullFinalPub!$E$2:$E$5000)</f>
        <v>0</v>
      </c>
      <c r="CB23" s="239">
        <f>SUMIF(DataCon,($A23 &amp; CB$5),SemiUMSApp_v3_2016_FullFinalPub!$E$2:$E$5000)</f>
        <v>0</v>
      </c>
      <c r="CC23" s="239">
        <f>SUMIF(DataCon,($A23 &amp; CC$5),SemiUMSApp_v3_2016_FullFinalPub!$E$2:$E$5000)</f>
        <v>0</v>
      </c>
      <c r="CD23" s="239">
        <f>SUMIF(DataCon,($A23 &amp; CD$5),SemiUMSApp_v3_2016_FullFinalPub!$E$2:$E$5000)</f>
        <v>0</v>
      </c>
      <c r="CE23" s="239">
        <f>SUMIF(DataCon,($A23 &amp; CE$5),SemiUMSApp_v3_2016_FullFinalPub!$E$2:$E$5000)</f>
        <v>0</v>
      </c>
      <c r="CF23" s="239">
        <f>SUMIF(DataCon,($A23 &amp; CF$5),SemiUMSApp_v3_2016_FullFinalPub!$E$2:$E$5000)</f>
        <v>0</v>
      </c>
      <c r="CG23" s="239">
        <f>SUMIF(DataCon,($A23 &amp; CG$5),SemiUMSApp_v3_2016_FullFinalPub!$E$2:$E$5000)</f>
        <v>0</v>
      </c>
      <c r="CH23" s="239">
        <f>SUMIF(DataCon,($A23 &amp; CH$5),SemiUMSApp_v3_2016_FullFinalPub!$E$2:$E$5000)</f>
        <v>0</v>
      </c>
      <c r="CI23" s="239">
        <f>SUMIF(DataCon,($A23 &amp; CI$5),SemiUMSApp_v3_2016_FullFinalPub!$E$2:$E$5000)</f>
        <v>0</v>
      </c>
      <c r="CJ23" s="239">
        <f t="shared" si="8"/>
        <v>0</v>
      </c>
      <c r="CK23" s="239">
        <f>SUMIF(DataCon,($A23 &amp; CK$5),SemiUMSApp_v3_2016_FullFinalPub!$E$2:$E$5000)</f>
        <v>0</v>
      </c>
      <c r="CL23" s="239">
        <f>SUMIF(DataCon,($A23 &amp; CL$5),SemiUMSApp_v3_2016_FullFinalPub!$E$2:$E$5000)</f>
        <v>0</v>
      </c>
      <c r="CM23" s="239">
        <f>SUMIF(DataCon,($A23 &amp; CM$5),SemiUMSApp_v3_2016_FullFinalPub!$E$2:$E$5000)</f>
        <v>0</v>
      </c>
      <c r="CN23" s="239">
        <f>SUMIF(DataCon,($A23 &amp; CN$5),SemiUMSApp_v3_2016_FullFinalPub!$E$2:$E$5000)</f>
        <v>0</v>
      </c>
      <c r="CO23" s="239">
        <f>SUMIF(DataCon,($A23 &amp; CO$5),SemiUMSApp_v3_2016_FullFinalPub!$E$2:$E$5000)</f>
        <v>0</v>
      </c>
      <c r="CP23" s="239">
        <f>SUMIF(DataCon,($A23 &amp; CP$5),SemiUMSApp_v3_2016_FullFinalPub!$E$2:$E$5000)</f>
        <v>141.60000610351563</v>
      </c>
      <c r="CQ23" s="239">
        <f>SUMIF(DataCon,($A23 &amp; CQ$5),SemiUMSApp_v3_2016_FullFinalPub!$E$2:$E$5000)</f>
        <v>141.60000610351563</v>
      </c>
      <c r="CR23" s="239">
        <f>SUMIF(DataCon,($A23 &amp; CR$5),SemiUMSApp_v3_2016_FullFinalPub!$E$2:$E$5000)</f>
        <v>0</v>
      </c>
      <c r="DC23" s="103"/>
      <c r="DD23" s="103"/>
      <c r="DE23" s="103"/>
      <c r="DF23" s="103"/>
      <c r="DG23" s="103"/>
      <c r="DH23" s="103"/>
      <c r="DI23" s="103"/>
      <c r="DJ23" s="103"/>
      <c r="DK23" s="103"/>
      <c r="DL23" s="103"/>
      <c r="DM23" s="125"/>
      <c r="DN23" s="103"/>
      <c r="DO23" s="103"/>
      <c r="DP23" s="103"/>
      <c r="DQ23" s="103"/>
      <c r="DR23" s="103"/>
      <c r="DS23" s="103"/>
      <c r="DT23" s="103"/>
      <c r="DU23" s="103"/>
      <c r="DV23" s="103"/>
      <c r="DW23" s="103"/>
      <c r="EG23" t="str">
        <f t="shared" si="3"/>
        <v>EV GroupRevWW</v>
      </c>
      <c r="HZ23" s="17"/>
    </row>
    <row r="24" spans="1:239" ht="13.4" customHeight="1">
      <c r="A24" s="4" t="str">
        <f t="shared" si="4"/>
        <v>EvatecWorldwide2020</v>
      </c>
      <c r="B24" s="179" t="s">
        <v>459</v>
      </c>
      <c r="C24" s="179" t="s">
        <v>65</v>
      </c>
      <c r="D24" s="179" t="s">
        <v>65</v>
      </c>
      <c r="E24" s="181">
        <v>2020</v>
      </c>
      <c r="F24" s="181" t="s">
        <v>303</v>
      </c>
      <c r="G24" s="181" t="s">
        <v>304</v>
      </c>
      <c r="H24" s="181" t="s">
        <v>305</v>
      </c>
      <c r="I24" s="239">
        <f>SUMIF(DataCon,($A24 &amp; I$5),SemiUMSApp_v3_2016_FullFinalPub!$E$2:$E$5000)</f>
        <v>84.30999755859375</v>
      </c>
      <c r="J24" s="239">
        <f>SUMIF(DataCon,($A24 &amp; J$5),SemiUMSApp_v3_2016_FullFinalPub!$E$2:$E$5000)</f>
        <v>0</v>
      </c>
      <c r="K24" s="239">
        <f>SUMIF(DataCon,($A24 &amp; K$5),SemiUMSApp_v3_2016_FullFinalPub!$E$2:$E$5000)</f>
        <v>0</v>
      </c>
      <c r="L24" s="239">
        <f>SUMIF(DataCon,($A24 &amp; L$5),SemiUMSApp_v3_2016_FullFinalPub!$E$2:$E$5000)</f>
        <v>0</v>
      </c>
      <c r="M24" s="239">
        <f>SUMIF(DataCon,($A24 &amp; M$5),SemiUMSApp_v3_2016_FullFinalPub!$E$2:$E$5000)</f>
        <v>0</v>
      </c>
      <c r="N24" s="239">
        <f>SUMIF(DataCon,($A24 &amp; N$5),SemiUMSApp_v3_2016_FullFinalPub!$E$2:$E$5000)</f>
        <v>0</v>
      </c>
      <c r="O24" s="239">
        <f>SUMIF(DataCon,($A24 &amp; O$5),SemiUMSApp_v3_2016_FullFinalPub!$E$2:$E$5000)</f>
        <v>0</v>
      </c>
      <c r="P24" s="239">
        <f>SUMIF(DataCon,($A24 &amp; P$5),SemiUMSApp_v3_2016_FullFinalPub!$E$2:$E$5000)</f>
        <v>0</v>
      </c>
      <c r="Q24" s="239">
        <f>SUMIF(DataCon,($A24 &amp; Q$5),SemiUMSApp_v3_2016_FullFinalPub!$E$2:$E$5000)</f>
        <v>0</v>
      </c>
      <c r="R24" s="239">
        <f>SUMIF(DataCon,($A24 &amp; R$5),SemiUMSApp_v3_2016_FullFinalPub!$E$2:$E$5000)</f>
        <v>0</v>
      </c>
      <c r="S24" s="239">
        <f>SUMIF(DataCon,($A24 &amp; S$5),SemiUMSApp_v3_2016_FullFinalPub!$E$2:$E$5000)</f>
        <v>84.30999755859375</v>
      </c>
      <c r="T24" s="239">
        <f>SUMIF(DataCon,($A24 &amp; T$5),SemiUMSApp_v3_2016_FullFinalPub!$E$2:$E$5000)</f>
        <v>0</v>
      </c>
      <c r="U24" s="239">
        <f>SUMIF(DataCon,($A24 &amp; U$5),SemiUMSApp_v3_2016_FullFinalPub!$E$2:$E$5000)</f>
        <v>0</v>
      </c>
      <c r="V24" s="239">
        <f>SUMIF(DataCon,($A24 &amp; V$5),SemiUMSApp_v3_2016_FullFinalPub!$E$2:$E$5000)</f>
        <v>0</v>
      </c>
      <c r="W24" s="239">
        <f>SUMIF(DataCon,($A24 &amp; W$5),SemiUMSApp_v3_2016_FullFinalPub!$E$2:$E$5000)</f>
        <v>0</v>
      </c>
      <c r="X24" s="239">
        <f>SUMIF(DataCon,($A24 &amp; X$5),SemiUMSApp_v3_2016_FullFinalPub!$E$2:$E$5000)</f>
        <v>0</v>
      </c>
      <c r="Y24" s="239">
        <f>SUMIF(DataCon,($A24 &amp; Y$5),SemiUMSApp_v3_2016_FullFinalPub!$E$2:$E$5000)</f>
        <v>0</v>
      </c>
      <c r="Z24" s="239">
        <f>SUMIF(DataCon,($A24 &amp; Z$5),SemiUMSApp_v3_2016_FullFinalPub!$E$2:$E$5000)</f>
        <v>0</v>
      </c>
      <c r="AA24" s="239">
        <f>SUMIF(DataCon,($A24 &amp; AA$5),SemiUMSApp_v3_2016_FullFinalPub!$E$2:$E$5000)</f>
        <v>0</v>
      </c>
      <c r="AB24" s="239">
        <f>SUMIF(DataCon,($A24 &amp; AB$5),SemiUMSApp_v3_2016_FullFinalPub!$E$2:$E$5000)</f>
        <v>0</v>
      </c>
      <c r="AC24" s="239">
        <f>SUMIF(DataCon,($A24 &amp; AC$5),SemiUMSApp_v3_2016_FullFinalPub!$E$2:$E$5000)</f>
        <v>0</v>
      </c>
      <c r="AD24" s="239">
        <f>SUMIF(DataCon,($A24 &amp; AD$5),SemiUMSApp_v3_2016_FullFinalPub!$E$2:$E$5000)</f>
        <v>0</v>
      </c>
      <c r="AE24" s="239">
        <f>SUMIF(DataCon,($A24 &amp; AE$5),SemiUMSApp_v3_2016_FullFinalPub!$E$2:$E$5000)</f>
        <v>0</v>
      </c>
      <c r="AF24" s="239">
        <f>SUMIF(DataCon,($A24 &amp; AF$5),SemiUMSApp_v3_2016_FullFinalPub!$E$2:$E$5000)</f>
        <v>0</v>
      </c>
      <c r="AG24" s="239">
        <f>SUMIF(DataCon,($A24 &amp; AG$5),SemiUMSApp_v3_2016_FullFinalPub!$E$2:$E$5000)</f>
        <v>84.30999755859375</v>
      </c>
      <c r="AH24" s="239">
        <f>SUMIF(DataCon,($A24 &amp; AH$5),SemiUMSApp_v3_2016_FullFinalPub!$E$2:$E$5000)</f>
        <v>0</v>
      </c>
      <c r="AI24" s="239">
        <f>SUMIF(DataCon,($A24 &amp; AI$5),SemiUMSApp_v3_2016_FullFinalPub!$E$2:$E$5000)</f>
        <v>0</v>
      </c>
      <c r="AJ24" s="239">
        <f>SUMIF(DataCon,($A24 &amp; AJ$5),SemiUMSApp_v3_2016_FullFinalPub!$E$2:$E$5000)</f>
        <v>0</v>
      </c>
      <c r="AK24" s="239">
        <f>SUMIF(DataCon,($A24 &amp; AK$5),SemiUMSApp_v3_2016_FullFinalPub!$E$2:$E$5000)</f>
        <v>0</v>
      </c>
      <c r="AL24" s="239">
        <f>SUMIF(DataCon,($A24 &amp; AL$5),SemiUMSApp_v3_2016_FullFinalPub!$E$2:$E$5000)</f>
        <v>0</v>
      </c>
      <c r="AM24" s="239">
        <f>SUMIF(DataCon,($A24 &amp; AM$5),SemiUMSApp_v3_2016_FullFinalPub!$E$2:$E$5000)</f>
        <v>0</v>
      </c>
      <c r="AN24" s="239">
        <f>SUMIF(DataCon,($A24 &amp; AN$5),SemiUMSApp_v3_2016_FullFinalPub!$E$2:$E$5000)</f>
        <v>0</v>
      </c>
      <c r="AO24" s="239">
        <f>SUMIF(DataCon,($A24 &amp; AO$5),SemiUMSApp_v3_2016_FullFinalPub!$E$2:$E$5000)</f>
        <v>0</v>
      </c>
      <c r="AP24" s="239">
        <f>SUMIF(DataCon,($A24 &amp; AP$5),SemiUMSApp_v3_2016_FullFinalPub!$E$2:$E$5000)</f>
        <v>0</v>
      </c>
      <c r="AQ24" s="239">
        <f>SUMIF(DataCon,($A24 &amp; AQ$5),SemiUMSApp_v3_2016_FullFinalPub!$E$2:$E$5000)</f>
        <v>0</v>
      </c>
      <c r="AR24" s="239">
        <f>SUMIF(DataCon,($A24 &amp; AR$5),SemiUMSApp_v3_2016_FullFinalPub!$E$2:$E$5000)</f>
        <v>0</v>
      </c>
      <c r="AS24" s="239">
        <f>SUMIF(DataCon,($A24 &amp; AS$5),SemiUMSApp_v3_2016_FullFinalPub!$E$2:$E$5000)</f>
        <v>0</v>
      </c>
      <c r="AT24" s="239">
        <f>SUMIF(DataCon,($A24 &amp; AT$5),SemiUMSApp_v3_2016_FullFinalPub!$E$2:$E$5000)</f>
        <v>0</v>
      </c>
      <c r="AU24" s="239">
        <f>SUMIF(DataCon,($A24 &amp; AU$5),SemiUMSApp_v3_2016_FullFinalPub!$E$2:$E$5000)</f>
        <v>0</v>
      </c>
      <c r="AV24" s="239">
        <f>SUMIF(DataCon,($A24 &amp; AV$5),SemiUMSApp_v3_2016_FullFinalPub!$E$2:$E$5000)</f>
        <v>0</v>
      </c>
      <c r="AW24" s="239">
        <f>SUMIF(DataCon,($A24 &amp; AW$5),SemiUMSApp_v3_2016_FullFinalPub!$E$2:$E$5000)</f>
        <v>0</v>
      </c>
      <c r="AX24" s="239">
        <f>SUMIF(DataCon,($A24 &amp; AX$5),SemiUMSApp_v3_2016_FullFinalPub!$E$2:$E$5000)</f>
        <v>0</v>
      </c>
      <c r="AY24" s="239">
        <f>SUMIF(DataCon,($A24 &amp; AY$5),SemiUMSApp_v3_2016_FullFinalPub!$E$2:$E$5000)</f>
        <v>0</v>
      </c>
      <c r="AZ24" s="239">
        <f>SUMIF(DataCon,($A24 &amp; AZ$5),SemiUMSApp_v3_2016_FullFinalPub!$E$2:$E$5000)</f>
        <v>0</v>
      </c>
      <c r="BA24" s="239">
        <f>SUMIF(DataCon,($A24 &amp; BA$5),SemiUMSApp_v3_2016_FullFinalPub!$E$2:$E$5000)</f>
        <v>0</v>
      </c>
      <c r="BB24" s="239">
        <f>SUMIF(DataCon,($A24 &amp; BB$5),SemiUMSApp_v3_2016_FullFinalPub!$E$2:$E$5000)</f>
        <v>0</v>
      </c>
      <c r="BC24" s="239">
        <f>SUMIF(DataCon,($A24 &amp; BC$5),SemiUMSApp_v3_2016_FullFinalPub!$E$2:$E$5000)</f>
        <v>0</v>
      </c>
      <c r="BD24" s="239">
        <f>SUMIF(DataCon,($A24 &amp; BD$5),SemiUMSApp_v3_2016_FullFinalPub!$E$2:$E$5000)</f>
        <v>0</v>
      </c>
      <c r="BE24" s="239">
        <f>SUMIF(DataCon,($A24 &amp; BE$5),SemiUMSApp_v3_2016_FullFinalPub!$E$2:$E$5000)</f>
        <v>0</v>
      </c>
      <c r="BF24" s="239">
        <f>SUMIF(DataCon,($A24 &amp; BF$5),SemiUMSApp_v3_2016_FullFinalPub!$E$2:$E$5000)</f>
        <v>0</v>
      </c>
      <c r="BG24" s="239">
        <f>SUMIF(DataCon,($A24 &amp; BG$5),SemiUMSApp_v3_2016_FullFinalPub!$E$2:$E$5000)</f>
        <v>0</v>
      </c>
      <c r="BH24" s="239">
        <f>SUMIF(DataCon,($A24 &amp; BH$5),SemiUMSApp_v3_2016_FullFinalPub!$E$2:$E$5000)</f>
        <v>0</v>
      </c>
      <c r="BI24" s="239">
        <f>SUMIF(DataCon,($A24 &amp; BI$5),SemiUMSApp_v3_2016_FullFinalPub!$E$2:$E$5000)</f>
        <v>0</v>
      </c>
      <c r="BJ24" s="239">
        <f>SUMIF(DataCon,($A24 &amp; BJ$5),SemiUMSApp_v3_2016_FullFinalPub!$E$2:$E$5000)</f>
        <v>0</v>
      </c>
      <c r="BK24" s="239">
        <f>SUMIF(DataCon,($A24 &amp; BK$5),SemiUMSApp_v3_2016_FullFinalPub!$E$2:$E$5000)</f>
        <v>0</v>
      </c>
      <c r="BL24" s="239">
        <f>SUMIF(DataCon,($A24 &amp; BL$5),SemiUMSApp_v3_2016_FullFinalPub!$E$2:$E$5000)</f>
        <v>0</v>
      </c>
      <c r="BM24" s="239">
        <f>SUMIF(DataCon,($A24 &amp; BM$5),SemiUMSApp_v3_2016_FullFinalPub!$E$2:$E$5000)</f>
        <v>0</v>
      </c>
      <c r="BN24" s="239">
        <f>SUMIF(DataCon,($A24 &amp; BN$5),SemiUMSApp_v3_2016_FullFinalPub!$E$2:$E$5000)</f>
        <v>0</v>
      </c>
      <c r="BO24" s="239">
        <f>SUMIF(DataCon,($A24 &amp; BO$5),SemiUMSApp_v3_2016_FullFinalPub!$E$2:$E$5000)</f>
        <v>0</v>
      </c>
      <c r="BP24" s="239">
        <f>SUMIF(DataCon,($A24 &amp; BP$5),SemiUMSApp_v3_2016_FullFinalPub!$E$2:$E$5000)</f>
        <v>0</v>
      </c>
      <c r="BQ24" s="239">
        <f>SUMIF(DataCon,($A24 &amp; BQ$5),SemiUMSApp_v3_2016_FullFinalPub!$E$2:$E$5000)</f>
        <v>0</v>
      </c>
      <c r="BR24" s="239">
        <f>SUMIF(DataCon,($A24 &amp; BR$5),SemiUMSApp_v3_2016_FullFinalPub!$E$2:$E$5000)</f>
        <v>0</v>
      </c>
      <c r="BS24" s="239">
        <f>SUMIF(DataCon,($A24 &amp; BS$5),SemiUMSApp_v3_2016_FullFinalPub!$E$2:$E$5000)</f>
        <v>0</v>
      </c>
      <c r="BT24" s="239">
        <f>SUMIF(DataCon,($A24 &amp; BT$5),SemiUMSApp_v3_2016_FullFinalPub!$E$2:$E$5000)</f>
        <v>0</v>
      </c>
      <c r="BU24" s="239">
        <f>SUMIF(DataCon,($A24 &amp; BU$5),SemiUMSApp_v3_2016_FullFinalPub!$E$2:$E$5000)</f>
        <v>0</v>
      </c>
      <c r="BV24" s="239">
        <f>SUMIF(DataCon,($A24 &amp; BV$5),SemiUMSApp_v3_2016_FullFinalPub!$E$2:$E$5000)</f>
        <v>0</v>
      </c>
      <c r="BW24" s="239">
        <f>SUMIF(DataCon,($A24 &amp; BW$5),SemiUMSApp_v3_2016_FullFinalPub!$E$2:$E$5000)</f>
        <v>0</v>
      </c>
      <c r="BX24" s="239">
        <f>SUMIF(DataCon,($A24 &amp; BX$5),SemiUMSApp_v3_2016_FullFinalPub!$E$2:$E$5000)</f>
        <v>0</v>
      </c>
      <c r="BY24" s="239">
        <f>SUMIF(DataCon,($A24 &amp; BY$5),SemiUMSApp_v3_2016_FullFinalPub!$E$2:$E$5000)</f>
        <v>0</v>
      </c>
      <c r="BZ24" s="239">
        <f>SUMIF(DataCon,($A24 &amp; BZ$5),SemiUMSApp_v3_2016_FullFinalPub!$E$2:$E$5000)</f>
        <v>0</v>
      </c>
      <c r="CA24" s="239">
        <f>SUMIF(DataCon,($A24 &amp; CA$5),SemiUMSApp_v3_2016_FullFinalPub!$E$2:$E$5000)</f>
        <v>0</v>
      </c>
      <c r="CB24" s="239">
        <f>SUMIF(DataCon,($A24 &amp; CB$5),SemiUMSApp_v3_2016_FullFinalPub!$E$2:$E$5000)</f>
        <v>0</v>
      </c>
      <c r="CC24" s="239">
        <f>SUMIF(DataCon,($A24 &amp; CC$5),SemiUMSApp_v3_2016_FullFinalPub!$E$2:$E$5000)</f>
        <v>0</v>
      </c>
      <c r="CD24" s="239">
        <f>SUMIF(DataCon,($A24 &amp; CD$5),SemiUMSApp_v3_2016_FullFinalPub!$E$2:$E$5000)</f>
        <v>0</v>
      </c>
      <c r="CE24" s="239">
        <f>SUMIF(DataCon,($A24 &amp; CE$5),SemiUMSApp_v3_2016_FullFinalPub!$E$2:$E$5000)</f>
        <v>0</v>
      </c>
      <c r="CF24" s="239">
        <f>SUMIF(DataCon,($A24 &amp; CF$5),SemiUMSApp_v3_2016_FullFinalPub!$E$2:$E$5000)</f>
        <v>0</v>
      </c>
      <c r="CG24" s="239">
        <f>SUMIF(DataCon,($A24 &amp; CG$5),SemiUMSApp_v3_2016_FullFinalPub!$E$2:$E$5000)</f>
        <v>0</v>
      </c>
      <c r="CH24" s="239">
        <f>SUMIF(DataCon,($A24 &amp; CH$5),SemiUMSApp_v3_2016_FullFinalPub!$E$2:$E$5000)</f>
        <v>0</v>
      </c>
      <c r="CI24" s="239">
        <f>SUMIF(DataCon,($A24 &amp; CI$5),SemiUMSApp_v3_2016_FullFinalPub!$E$2:$E$5000)</f>
        <v>0</v>
      </c>
      <c r="CJ24" s="239">
        <f t="shared" si="8"/>
        <v>0</v>
      </c>
      <c r="CK24" s="239">
        <f>SUMIF(DataCon,($A24 &amp; CK$5),SemiUMSApp_v3_2016_FullFinalPub!$E$2:$E$5000)</f>
        <v>0</v>
      </c>
      <c r="CL24" s="239">
        <f>SUMIF(DataCon,($A24 &amp; CL$5),SemiUMSApp_v3_2016_FullFinalPub!$E$2:$E$5000)</f>
        <v>0</v>
      </c>
      <c r="CM24" s="239">
        <f>SUMIF(DataCon,($A24 &amp; CM$5),SemiUMSApp_v3_2016_FullFinalPub!$E$2:$E$5000)</f>
        <v>0</v>
      </c>
      <c r="CN24" s="239">
        <f>SUMIF(DataCon,($A24 &amp; CN$5),SemiUMSApp_v3_2016_FullFinalPub!$E$2:$E$5000)</f>
        <v>0</v>
      </c>
      <c r="CO24" s="239">
        <f>SUMIF(DataCon,($A24 &amp; CO$5),SemiUMSApp_v3_2016_FullFinalPub!$E$2:$E$5000)</f>
        <v>0</v>
      </c>
      <c r="CP24" s="239">
        <f>SUMIF(DataCon,($A24 &amp; CP$5),SemiUMSApp_v3_2016_FullFinalPub!$E$2:$E$5000)</f>
        <v>0</v>
      </c>
      <c r="CQ24" s="239">
        <f>SUMIF(DataCon,($A24 &amp; CQ$5),SemiUMSApp_v3_2016_FullFinalPub!$E$2:$E$5000)</f>
        <v>0</v>
      </c>
      <c r="CR24" s="239">
        <f>SUMIF(DataCon,($A24 &amp; CR$5),SemiUMSApp_v3_2016_FullFinalPub!$E$2:$E$5000)</f>
        <v>0</v>
      </c>
      <c r="DC24" s="103"/>
      <c r="DD24" s="103"/>
      <c r="DE24" s="103"/>
      <c r="DF24" s="103"/>
      <c r="DG24" s="103"/>
      <c r="DH24" s="103"/>
      <c r="DI24" s="103"/>
      <c r="DJ24" s="103"/>
      <c r="DK24" s="103"/>
      <c r="DL24" s="103"/>
      <c r="DM24" s="125"/>
      <c r="DN24" s="103"/>
      <c r="DO24" s="103"/>
      <c r="DP24" s="103"/>
      <c r="DQ24" s="103"/>
      <c r="DR24" s="103"/>
      <c r="DS24" s="103"/>
      <c r="DT24" s="103"/>
      <c r="DU24" s="103"/>
      <c r="DV24" s="103"/>
      <c r="DW24" s="103"/>
      <c r="EG24" t="str">
        <f t="shared" si="3"/>
        <v>EvatecRevWW</v>
      </c>
    </row>
    <row r="25" spans="1:239" s="20" customFormat="1" ht="13.4" customHeight="1">
      <c r="A25" s="4" t="str">
        <f t="shared" si="4"/>
        <v>Hermes MicrovisionWorldwide2020</v>
      </c>
      <c r="B25" s="179" t="s">
        <v>92</v>
      </c>
      <c r="C25" s="179" t="s">
        <v>65</v>
      </c>
      <c r="D25" s="179" t="s">
        <v>65</v>
      </c>
      <c r="E25" s="181">
        <v>2020</v>
      </c>
      <c r="F25" s="181" t="s">
        <v>303</v>
      </c>
      <c r="G25" s="181" t="s">
        <v>304</v>
      </c>
      <c r="H25" s="181" t="s">
        <v>305</v>
      </c>
      <c r="I25" s="239">
        <f>SUMIF(DataCon,($A25 &amp; I$5),SemiUMSApp_v3_2016_FullFinalPub!$E$2:$E$5000)</f>
        <v>0</v>
      </c>
      <c r="J25" s="239">
        <f>SUMIF(DataCon,($A25 &amp; J$5),SemiUMSApp_v3_2016_FullFinalPub!$E$2:$E$5000)</f>
        <v>0</v>
      </c>
      <c r="K25" s="239">
        <f>SUMIF(DataCon,($A25 &amp; K$5),SemiUMSApp_v3_2016_FullFinalPub!$E$2:$E$5000)</f>
        <v>0</v>
      </c>
      <c r="L25" s="239">
        <f>SUMIF(DataCon,($A25 &amp; L$5),SemiUMSApp_v3_2016_FullFinalPub!$E$2:$E$5000)</f>
        <v>0</v>
      </c>
      <c r="M25" s="239">
        <f>SUMIF(DataCon,($A25 &amp; M$5),SemiUMSApp_v3_2016_FullFinalPub!$E$2:$E$5000)</f>
        <v>0</v>
      </c>
      <c r="N25" s="239">
        <f>SUMIF(DataCon,($A25 &amp; N$5),SemiUMSApp_v3_2016_FullFinalPub!$E$2:$E$5000)</f>
        <v>0</v>
      </c>
      <c r="O25" s="239">
        <f>SUMIF(DataCon,($A25 &amp; O$5),SemiUMSApp_v3_2016_FullFinalPub!$E$2:$E$5000)</f>
        <v>0</v>
      </c>
      <c r="P25" s="239">
        <f>SUMIF(DataCon,($A25 &amp; P$5),SemiUMSApp_v3_2016_FullFinalPub!$E$2:$E$5000)</f>
        <v>0</v>
      </c>
      <c r="Q25" s="239">
        <f>SUMIF(DataCon,($A25 &amp; Q$5),SemiUMSApp_v3_2016_FullFinalPub!$E$2:$E$5000)</f>
        <v>0</v>
      </c>
      <c r="R25" s="239">
        <f>SUMIF(DataCon,($A25 &amp; R$5),SemiUMSApp_v3_2016_FullFinalPub!$E$2:$E$5000)</f>
        <v>0</v>
      </c>
      <c r="S25" s="239">
        <f>SUMIF(DataCon,($A25 &amp; S$5),SemiUMSApp_v3_2016_FullFinalPub!$E$2:$E$5000)</f>
        <v>0</v>
      </c>
      <c r="T25" s="239">
        <f>SUMIF(DataCon,($A25 &amp; T$5),SemiUMSApp_v3_2016_FullFinalPub!$E$2:$E$5000)</f>
        <v>0</v>
      </c>
      <c r="U25" s="239">
        <f>SUMIF(DataCon,($A25 &amp; U$5),SemiUMSApp_v3_2016_FullFinalPub!$E$2:$E$5000)</f>
        <v>0</v>
      </c>
      <c r="V25" s="239">
        <f>SUMIF(DataCon,($A25 &amp; V$5),SemiUMSApp_v3_2016_FullFinalPub!$E$2:$E$5000)</f>
        <v>0</v>
      </c>
      <c r="W25" s="239">
        <f>SUMIF(DataCon,($A25 &amp; W$5),SemiUMSApp_v3_2016_FullFinalPub!$E$2:$E$5000)</f>
        <v>0</v>
      </c>
      <c r="X25" s="239">
        <f>SUMIF(DataCon,($A25 &amp; X$5),SemiUMSApp_v3_2016_FullFinalPub!$E$2:$E$5000)</f>
        <v>0</v>
      </c>
      <c r="Y25" s="239">
        <f>SUMIF(DataCon,($A25 &amp; Y$5),SemiUMSApp_v3_2016_FullFinalPub!$E$2:$E$5000)</f>
        <v>0</v>
      </c>
      <c r="Z25" s="239">
        <f>SUMIF(DataCon,($A25 &amp; Z$5),SemiUMSApp_v3_2016_FullFinalPub!$E$2:$E$5000)</f>
        <v>0</v>
      </c>
      <c r="AA25" s="239">
        <f>SUMIF(DataCon,($A25 &amp; AA$5),SemiUMSApp_v3_2016_FullFinalPub!$E$2:$E$5000)</f>
        <v>0</v>
      </c>
      <c r="AB25" s="239">
        <f>SUMIF(DataCon,($A25 &amp; AB$5),SemiUMSApp_v3_2016_FullFinalPub!$E$2:$E$5000)</f>
        <v>0</v>
      </c>
      <c r="AC25" s="239">
        <f>SUMIF(DataCon,($A25 &amp; AC$5),SemiUMSApp_v3_2016_FullFinalPub!$E$2:$E$5000)</f>
        <v>0</v>
      </c>
      <c r="AD25" s="239">
        <f>SUMIF(DataCon,($A25 &amp; AD$5),SemiUMSApp_v3_2016_FullFinalPub!$E$2:$E$5000)</f>
        <v>0</v>
      </c>
      <c r="AE25" s="239">
        <f>SUMIF(DataCon,($A25 &amp; AE$5),SemiUMSApp_v3_2016_FullFinalPub!$E$2:$E$5000)</f>
        <v>0</v>
      </c>
      <c r="AF25" s="239">
        <f>SUMIF(DataCon,($A25 &amp; AF$5),SemiUMSApp_v3_2016_FullFinalPub!$E$2:$E$5000)</f>
        <v>0</v>
      </c>
      <c r="AG25" s="239">
        <f>SUMIF(DataCon,($A25 &amp; AG$5),SemiUMSApp_v3_2016_FullFinalPub!$E$2:$E$5000)</f>
        <v>0</v>
      </c>
      <c r="AH25" s="239">
        <f>SUMIF(DataCon,($A25 &amp; AH$5),SemiUMSApp_v3_2016_FullFinalPub!$E$2:$E$5000)</f>
        <v>0</v>
      </c>
      <c r="AI25" s="239">
        <f>SUMIF(DataCon,($A25 &amp; AI$5),SemiUMSApp_v3_2016_FullFinalPub!$E$2:$E$5000)</f>
        <v>0</v>
      </c>
      <c r="AJ25" s="239">
        <f>SUMIF(DataCon,($A25 &amp; AJ$5),SemiUMSApp_v3_2016_FullFinalPub!$E$2:$E$5000)</f>
        <v>0</v>
      </c>
      <c r="AK25" s="239">
        <f>SUMIF(DataCon,($A25 &amp; AK$5),SemiUMSApp_v3_2016_FullFinalPub!$E$2:$E$5000)</f>
        <v>0</v>
      </c>
      <c r="AL25" s="239">
        <f>SUMIF(DataCon,($A25 &amp; AL$5),SemiUMSApp_v3_2016_FullFinalPub!$E$2:$E$5000)</f>
        <v>0</v>
      </c>
      <c r="AM25" s="239">
        <f>SUMIF(DataCon,($A25 &amp; AM$5),SemiUMSApp_v3_2016_FullFinalPub!$E$2:$E$5000)</f>
        <v>0</v>
      </c>
      <c r="AN25" s="239">
        <f>SUMIF(DataCon,($A25 &amp; AN$5),SemiUMSApp_v3_2016_FullFinalPub!$E$2:$E$5000)</f>
        <v>0</v>
      </c>
      <c r="AO25" s="239">
        <f>SUMIF(DataCon,($A25 &amp; AO$5),SemiUMSApp_v3_2016_FullFinalPub!$E$2:$E$5000)</f>
        <v>0</v>
      </c>
      <c r="AP25" s="239">
        <f>SUMIF(DataCon,($A25 &amp; AP$5),SemiUMSApp_v3_2016_FullFinalPub!$E$2:$E$5000)</f>
        <v>0</v>
      </c>
      <c r="AQ25" s="239">
        <f>SUMIF(DataCon,($A25 &amp; AQ$5),SemiUMSApp_v3_2016_FullFinalPub!$E$2:$E$5000)</f>
        <v>0</v>
      </c>
      <c r="AR25" s="239">
        <f>SUMIF(DataCon,($A25 &amp; AR$5),SemiUMSApp_v3_2016_FullFinalPub!$E$2:$E$5000)</f>
        <v>0</v>
      </c>
      <c r="AS25" s="239">
        <f>SUMIF(DataCon,($A25 &amp; AS$5),SemiUMSApp_v3_2016_FullFinalPub!$E$2:$E$5000)</f>
        <v>0</v>
      </c>
      <c r="AT25" s="239">
        <f>SUMIF(DataCon,($A25 &amp; AT$5),SemiUMSApp_v3_2016_FullFinalPub!$E$2:$E$5000)</f>
        <v>0</v>
      </c>
      <c r="AU25" s="239">
        <f>SUMIF(DataCon,($A25 &amp; AU$5),SemiUMSApp_v3_2016_FullFinalPub!$E$2:$E$5000)</f>
        <v>0</v>
      </c>
      <c r="AV25" s="239">
        <f>SUMIF(DataCon,($A25 &amp; AV$5),SemiUMSApp_v3_2016_FullFinalPub!$E$2:$E$5000)</f>
        <v>0</v>
      </c>
      <c r="AW25" s="239">
        <f>SUMIF(DataCon,($A25 &amp; AW$5),SemiUMSApp_v3_2016_FullFinalPub!$E$2:$E$5000)</f>
        <v>0</v>
      </c>
      <c r="AX25" s="239">
        <f>SUMIF(DataCon,($A25 &amp; AX$5),SemiUMSApp_v3_2016_FullFinalPub!$E$2:$E$5000)</f>
        <v>0</v>
      </c>
      <c r="AY25" s="239">
        <f>SUMIF(DataCon,($A25 &amp; AY$5),SemiUMSApp_v3_2016_FullFinalPub!$E$2:$E$5000)</f>
        <v>0</v>
      </c>
      <c r="AZ25" s="239">
        <f>SUMIF(DataCon,($A25 &amp; AZ$5),SemiUMSApp_v3_2016_FullFinalPub!$E$2:$E$5000)</f>
        <v>0</v>
      </c>
      <c r="BA25" s="239">
        <f>SUMIF(DataCon,($A25 &amp; BA$5),SemiUMSApp_v3_2016_FullFinalPub!$E$2:$E$5000)</f>
        <v>0</v>
      </c>
      <c r="BB25" s="239">
        <f>SUMIF(DataCon,($A25 &amp; BB$5),SemiUMSApp_v3_2016_FullFinalPub!$E$2:$E$5000)</f>
        <v>0</v>
      </c>
      <c r="BC25" s="239">
        <f>SUMIF(DataCon,($A25 &amp; BC$5),SemiUMSApp_v3_2016_FullFinalPub!$E$2:$E$5000)</f>
        <v>0</v>
      </c>
      <c r="BD25" s="239">
        <f>SUMIF(DataCon,($A25 &amp; BD$5),SemiUMSApp_v3_2016_FullFinalPub!$E$2:$E$5000)</f>
        <v>0</v>
      </c>
      <c r="BE25" s="239">
        <f>SUMIF(DataCon,($A25 &amp; BE$5),SemiUMSApp_v3_2016_FullFinalPub!$E$2:$E$5000)</f>
        <v>0</v>
      </c>
      <c r="BF25" s="239">
        <f>SUMIF(DataCon,($A25 &amp; BF$5),SemiUMSApp_v3_2016_FullFinalPub!$E$2:$E$5000)</f>
        <v>0</v>
      </c>
      <c r="BG25" s="239">
        <f>SUMIF(DataCon,($A25 &amp; BG$5),SemiUMSApp_v3_2016_FullFinalPub!$E$2:$E$5000)</f>
        <v>0</v>
      </c>
      <c r="BH25" s="239">
        <f>SUMIF(DataCon,($A25 &amp; BH$5),SemiUMSApp_v3_2016_FullFinalPub!$E$2:$E$5000)</f>
        <v>0</v>
      </c>
      <c r="BI25" s="239">
        <f>SUMIF(DataCon,($A25 &amp; BI$5),SemiUMSApp_v3_2016_FullFinalPub!$E$2:$E$5000)</f>
        <v>0</v>
      </c>
      <c r="BJ25" s="239">
        <f>SUMIF(DataCon,($A25 &amp; BJ$5),SemiUMSApp_v3_2016_FullFinalPub!$E$2:$E$5000)</f>
        <v>0</v>
      </c>
      <c r="BK25" s="239">
        <f>SUMIF(DataCon,($A25 &amp; BK$5),SemiUMSApp_v3_2016_FullFinalPub!$E$2:$E$5000)</f>
        <v>0</v>
      </c>
      <c r="BL25" s="239">
        <f>SUMIF(DataCon,($A25 &amp; BL$5),SemiUMSApp_v3_2016_FullFinalPub!$E$2:$E$5000)</f>
        <v>0</v>
      </c>
      <c r="BM25" s="239">
        <f>SUMIF(DataCon,($A25 &amp; BM$5),SemiUMSApp_v3_2016_FullFinalPub!$E$2:$E$5000)</f>
        <v>0</v>
      </c>
      <c r="BN25" s="239">
        <f>SUMIF(DataCon,($A25 &amp; BN$5),SemiUMSApp_v3_2016_FullFinalPub!$E$2:$E$5000)</f>
        <v>0</v>
      </c>
      <c r="BO25" s="239">
        <f>SUMIF(DataCon,($A25 &amp; BO$5),SemiUMSApp_v3_2016_FullFinalPub!$E$2:$E$5000)</f>
        <v>0</v>
      </c>
      <c r="BP25" s="239">
        <f>SUMIF(DataCon,($A25 &amp; BP$5),SemiUMSApp_v3_2016_FullFinalPub!$E$2:$E$5000)</f>
        <v>0</v>
      </c>
      <c r="BQ25" s="239">
        <f>SUMIF(DataCon,($A25 &amp; BQ$5),SemiUMSApp_v3_2016_FullFinalPub!$E$2:$E$5000)</f>
        <v>0</v>
      </c>
      <c r="BR25" s="239">
        <f>SUMIF(DataCon,($A25 &amp; BR$5),SemiUMSApp_v3_2016_FullFinalPub!$E$2:$E$5000)</f>
        <v>0</v>
      </c>
      <c r="BS25" s="239">
        <f>SUMIF(DataCon,($A25 &amp; BS$5),SemiUMSApp_v3_2016_FullFinalPub!$E$2:$E$5000)</f>
        <v>0</v>
      </c>
      <c r="BT25" s="239">
        <f>SUMIF(DataCon,($A25 &amp; BT$5),SemiUMSApp_v3_2016_FullFinalPub!$E$2:$E$5000)</f>
        <v>0</v>
      </c>
      <c r="BU25" s="239">
        <f>SUMIF(DataCon,($A25 &amp; BU$5),SemiUMSApp_v3_2016_FullFinalPub!$E$2:$E$5000)</f>
        <v>0</v>
      </c>
      <c r="BV25" s="239">
        <f>SUMIF(DataCon,($A25 &amp; BV$5),SemiUMSApp_v3_2016_FullFinalPub!$E$2:$E$5000)</f>
        <v>0</v>
      </c>
      <c r="BW25" s="239">
        <f>SUMIF(DataCon,($A25 &amp; BW$5),SemiUMSApp_v3_2016_FullFinalPub!$E$2:$E$5000)</f>
        <v>0</v>
      </c>
      <c r="BX25" s="239">
        <f>SUMIF(DataCon,($A25 &amp; BX$5),SemiUMSApp_v3_2016_FullFinalPub!$E$2:$E$5000)</f>
        <v>0</v>
      </c>
      <c r="BY25" s="239">
        <f>SUMIF(DataCon,($A25 &amp; BY$5),SemiUMSApp_v3_2016_FullFinalPub!$E$2:$E$5000)</f>
        <v>0</v>
      </c>
      <c r="BZ25" s="239">
        <f>SUMIF(DataCon,($A25 &amp; BZ$5),SemiUMSApp_v3_2016_FullFinalPub!$E$2:$E$5000)</f>
        <v>0</v>
      </c>
      <c r="CA25" s="239">
        <f>SUMIF(DataCon,($A25 &amp; CA$5),SemiUMSApp_v3_2016_FullFinalPub!$E$2:$E$5000)</f>
        <v>0</v>
      </c>
      <c r="CB25" s="239">
        <f>SUMIF(DataCon,($A25 &amp; CB$5),SemiUMSApp_v3_2016_FullFinalPub!$E$2:$E$5000)</f>
        <v>0</v>
      </c>
      <c r="CC25" s="239">
        <f>SUMIF(DataCon,($A25 &amp; CC$5),SemiUMSApp_v3_2016_FullFinalPub!$E$2:$E$5000)</f>
        <v>0</v>
      </c>
      <c r="CD25" s="239">
        <f>SUMIF(DataCon,($A25 &amp; CD$5),SemiUMSApp_v3_2016_FullFinalPub!$E$2:$E$5000)</f>
        <v>0</v>
      </c>
      <c r="CE25" s="239">
        <f>SUMIF(DataCon,($A25 &amp; CE$5),SemiUMSApp_v3_2016_FullFinalPub!$E$2:$E$5000)</f>
        <v>0</v>
      </c>
      <c r="CF25" s="239">
        <f>SUMIF(DataCon,($A25 &amp; CF$5),SemiUMSApp_v3_2016_FullFinalPub!$E$2:$E$5000)</f>
        <v>0</v>
      </c>
      <c r="CG25" s="239">
        <f>SUMIF(DataCon,($A25 &amp; CG$5),SemiUMSApp_v3_2016_FullFinalPub!$E$2:$E$5000)</f>
        <v>0</v>
      </c>
      <c r="CH25" s="239">
        <f>SUMIF(DataCon,($A25 &amp; CH$5),SemiUMSApp_v3_2016_FullFinalPub!$E$2:$E$5000)</f>
        <v>0</v>
      </c>
      <c r="CI25" s="239">
        <f>SUMIF(DataCon,($A25 &amp; CI$5),SemiUMSApp_v3_2016_FullFinalPub!$E$2:$E$5000)</f>
        <v>0</v>
      </c>
      <c r="CJ25" s="239">
        <f t="shared" si="8"/>
        <v>0</v>
      </c>
      <c r="CK25" s="239">
        <f>SUMIF(DataCon,($A25 &amp; CK$5),SemiUMSApp_v3_2016_FullFinalPub!$E$2:$E$5000)</f>
        <v>0</v>
      </c>
      <c r="CL25" s="239">
        <f>SUMIF(DataCon,($A25 &amp; CL$5),SemiUMSApp_v3_2016_FullFinalPub!$E$2:$E$5000)</f>
        <v>0</v>
      </c>
      <c r="CM25" s="239">
        <f>SUMIF(DataCon,($A25 &amp; CM$5),SemiUMSApp_v3_2016_FullFinalPub!$E$2:$E$5000)</f>
        <v>0</v>
      </c>
      <c r="CN25" s="239">
        <f>SUMIF(DataCon,($A25 &amp; CN$5),SemiUMSApp_v3_2016_FullFinalPub!$E$2:$E$5000)</f>
        <v>0</v>
      </c>
      <c r="CO25" s="239">
        <f>SUMIF(DataCon,($A25 &amp; CO$5),SemiUMSApp_v3_2016_FullFinalPub!$E$2:$E$5000)</f>
        <v>0</v>
      </c>
      <c r="CP25" s="239">
        <f>SUMIF(DataCon,($A25 &amp; CP$5),SemiUMSApp_v3_2016_FullFinalPub!$E$2:$E$5000)</f>
        <v>0</v>
      </c>
      <c r="CQ25" s="239">
        <f>SUMIF(DataCon,($A25 &amp; CQ$5),SemiUMSApp_v3_2016_FullFinalPub!$E$2:$E$5000)</f>
        <v>0</v>
      </c>
      <c r="CR25" s="239">
        <f>SUMIF(DataCon,($A25 &amp; CR$5),SemiUMSApp_v3_2016_FullFinalPub!$E$2:$E$5000)</f>
        <v>0</v>
      </c>
      <c r="CS25"/>
      <c r="CT25"/>
      <c r="CU25"/>
      <c r="CV25"/>
      <c r="CW25"/>
      <c r="CX25"/>
      <c r="CY25"/>
      <c r="CZ25"/>
      <c r="DA25"/>
      <c r="DB25"/>
      <c r="DC25" s="103"/>
      <c r="DD25" s="103"/>
      <c r="DE25" s="103"/>
      <c r="DF25" s="103"/>
      <c r="DG25" s="103"/>
      <c r="DH25" s="103"/>
      <c r="DI25" s="103"/>
      <c r="DJ25" s="103"/>
      <c r="DK25" s="103"/>
      <c r="DL25" s="103"/>
      <c r="DM25" s="125"/>
      <c r="DN25" s="103"/>
      <c r="DO25" s="103"/>
      <c r="DP25" s="103"/>
      <c r="DQ25" s="103"/>
      <c r="DR25" s="103"/>
      <c r="DS25" s="103"/>
      <c r="DT25" s="103"/>
      <c r="DU25" s="103"/>
      <c r="DV25" s="103"/>
      <c r="DW25" s="103"/>
      <c r="DX25" s="15"/>
      <c r="DY25" s="15"/>
      <c r="DZ25" s="15"/>
      <c r="EA25" s="15"/>
      <c r="EB25" s="15"/>
      <c r="EC25" s="15"/>
      <c r="ED25" s="15"/>
      <c r="EE25" s="15"/>
      <c r="EF25" s="15"/>
      <c r="EG25" t="str">
        <f t="shared" si="3"/>
        <v>Hermes MicrovisionRevWW</v>
      </c>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row>
    <row r="26" spans="1:239" s="22" customFormat="1" ht="13.4" customHeight="1">
      <c r="A26" s="4" t="str">
        <f t="shared" si="4"/>
        <v>Hitachi High-TechWorldwide2020</v>
      </c>
      <c r="B26" s="179" t="s">
        <v>1013</v>
      </c>
      <c r="C26" s="179" t="s">
        <v>65</v>
      </c>
      <c r="D26" s="179" t="s">
        <v>65</v>
      </c>
      <c r="E26" s="181">
        <v>2020</v>
      </c>
      <c r="F26" s="181" t="s">
        <v>303</v>
      </c>
      <c r="G26" s="181" t="s">
        <v>304</v>
      </c>
      <c r="H26" s="181" t="s">
        <v>305</v>
      </c>
      <c r="I26" s="239">
        <f>SUMIF(DataCon,($A26 &amp; I$5),SemiUMSApp_v3_2016_FullFinalPub!$E$2:$E$5000)</f>
        <v>1212.6986083984375</v>
      </c>
      <c r="J26" s="239">
        <f>SUMIF(DataCon,($A26 &amp; J$5),SemiUMSApp_v3_2016_FullFinalPub!$E$2:$E$5000)</f>
        <v>0</v>
      </c>
      <c r="K26" s="239">
        <f>SUMIF(DataCon,($A26 &amp; K$5),SemiUMSApp_v3_2016_FullFinalPub!$E$2:$E$5000)</f>
        <v>0</v>
      </c>
      <c r="L26" s="239">
        <f>SUMIF(DataCon,($A26 &amp; L$5),SemiUMSApp_v3_2016_FullFinalPub!$E$2:$E$5000)</f>
        <v>0</v>
      </c>
      <c r="M26" s="239">
        <f>SUMIF(DataCon,($A26 &amp; M$5),SemiUMSApp_v3_2016_FullFinalPub!$E$2:$E$5000)</f>
        <v>0</v>
      </c>
      <c r="N26" s="239">
        <f>SUMIF(DataCon,($A26 &amp; N$5),SemiUMSApp_v3_2016_FullFinalPub!$E$2:$E$5000)</f>
        <v>0</v>
      </c>
      <c r="O26" s="239">
        <f>SUMIF(DataCon,($A26 &amp; O$5),SemiUMSApp_v3_2016_FullFinalPub!$E$2:$E$5000)</f>
        <v>0</v>
      </c>
      <c r="P26" s="239">
        <f>SUMIF(DataCon,($A26 &amp; P$5),SemiUMSApp_v3_2016_FullFinalPub!$E$2:$E$5000)</f>
        <v>0</v>
      </c>
      <c r="Q26" s="239">
        <f>SUMIF(DataCon,($A26 &amp; Q$5),SemiUMSApp_v3_2016_FullFinalPub!$E$2:$E$5000)</f>
        <v>0</v>
      </c>
      <c r="R26" s="239">
        <f>SUMIF(DataCon,($A26 &amp; R$5),SemiUMSApp_v3_2016_FullFinalPub!$E$2:$E$5000)</f>
        <v>0</v>
      </c>
      <c r="S26" s="239">
        <f>SUMIF(DataCon,($A26 &amp; S$5),SemiUMSApp_v3_2016_FullFinalPub!$E$2:$E$5000)</f>
        <v>0</v>
      </c>
      <c r="T26" s="239">
        <f>SUMIF(DataCon,($A26 &amp; T$5),SemiUMSApp_v3_2016_FullFinalPub!$E$2:$E$5000)</f>
        <v>0</v>
      </c>
      <c r="U26" s="239">
        <f>SUMIF(DataCon,($A26 &amp; U$5),SemiUMSApp_v3_2016_FullFinalPub!$E$2:$E$5000)</f>
        <v>0</v>
      </c>
      <c r="V26" s="239">
        <f>SUMIF(DataCon,($A26 &amp; V$5),SemiUMSApp_v3_2016_FullFinalPub!$E$2:$E$5000)</f>
        <v>0</v>
      </c>
      <c r="W26" s="239">
        <f>SUMIF(DataCon,($A26 &amp; W$5),SemiUMSApp_v3_2016_FullFinalPub!$E$2:$E$5000)</f>
        <v>0</v>
      </c>
      <c r="X26" s="239">
        <f>SUMIF(DataCon,($A26 &amp; X$5),SemiUMSApp_v3_2016_FullFinalPub!$E$2:$E$5000)</f>
        <v>0</v>
      </c>
      <c r="Y26" s="239">
        <f>SUMIF(DataCon,($A26 &amp; Y$5),SemiUMSApp_v3_2016_FullFinalPub!$E$2:$E$5000)</f>
        <v>0</v>
      </c>
      <c r="Z26" s="239">
        <f>SUMIF(DataCon,($A26 &amp; Z$5),SemiUMSApp_v3_2016_FullFinalPub!$E$2:$E$5000)</f>
        <v>0</v>
      </c>
      <c r="AA26" s="239">
        <f>SUMIF(DataCon,($A26 &amp; AA$5),SemiUMSApp_v3_2016_FullFinalPub!$E$2:$E$5000)</f>
        <v>0</v>
      </c>
      <c r="AB26" s="239">
        <f>SUMIF(DataCon,($A26 &amp; AB$5),SemiUMSApp_v3_2016_FullFinalPub!$E$2:$E$5000)</f>
        <v>0</v>
      </c>
      <c r="AC26" s="239">
        <f>SUMIF(DataCon,($A26 &amp; AC$5),SemiUMSApp_v3_2016_FullFinalPub!$E$2:$E$5000)</f>
        <v>0</v>
      </c>
      <c r="AD26" s="239">
        <f>SUMIF(DataCon,($A26 &amp; AD$5),SemiUMSApp_v3_2016_FullFinalPub!$E$2:$E$5000)</f>
        <v>0</v>
      </c>
      <c r="AE26" s="239">
        <f>SUMIF(DataCon,($A26 &amp; AE$5),SemiUMSApp_v3_2016_FullFinalPub!$E$2:$E$5000)</f>
        <v>0</v>
      </c>
      <c r="AF26" s="239">
        <f>SUMIF(DataCon,($A26 &amp; AF$5),SemiUMSApp_v3_2016_FullFinalPub!$E$2:$E$5000)</f>
        <v>0</v>
      </c>
      <c r="AG26" s="239">
        <f>SUMIF(DataCon,($A26 &amp; AG$5),SemiUMSApp_v3_2016_FullFinalPub!$E$2:$E$5000)</f>
        <v>0</v>
      </c>
      <c r="AH26" s="239">
        <f>SUMIF(DataCon,($A26 &amp; AH$5),SemiUMSApp_v3_2016_FullFinalPub!$E$2:$E$5000)</f>
        <v>0</v>
      </c>
      <c r="AI26" s="239">
        <f>SUMIF(DataCon,($A26 &amp; AI$5),SemiUMSApp_v3_2016_FullFinalPub!$E$2:$E$5000)</f>
        <v>0</v>
      </c>
      <c r="AJ26" s="239">
        <f>SUMIF(DataCon,($A26 &amp; AJ$5),SemiUMSApp_v3_2016_FullFinalPub!$E$2:$E$5000)</f>
        <v>0</v>
      </c>
      <c r="AK26" s="239">
        <f>SUMIF(DataCon,($A26 &amp; AK$5),SemiUMSApp_v3_2016_FullFinalPub!$E$2:$E$5000)</f>
        <v>0</v>
      </c>
      <c r="AL26" s="239">
        <f>SUMIF(DataCon,($A26 &amp; AL$5),SemiUMSApp_v3_2016_FullFinalPub!$E$2:$E$5000)</f>
        <v>575.914794921875</v>
      </c>
      <c r="AM26" s="239">
        <f>SUMIF(DataCon,($A26 &amp; AM$5),SemiUMSApp_v3_2016_FullFinalPub!$E$2:$E$5000)</f>
        <v>0</v>
      </c>
      <c r="AN26" s="239">
        <f>SUMIF(DataCon,($A26 &amp; AN$5),SemiUMSApp_v3_2016_FullFinalPub!$E$2:$E$5000)</f>
        <v>0</v>
      </c>
      <c r="AO26" s="239">
        <f>SUMIF(DataCon,($A26 &amp; AO$5),SemiUMSApp_v3_2016_FullFinalPub!$E$2:$E$5000)</f>
        <v>0</v>
      </c>
      <c r="AP26" s="239">
        <f>SUMIF(DataCon,($A26 &amp; AP$5),SemiUMSApp_v3_2016_FullFinalPub!$E$2:$E$5000)</f>
        <v>0</v>
      </c>
      <c r="AQ26" s="239">
        <f>SUMIF(DataCon,($A26 &amp; AQ$5),SemiUMSApp_v3_2016_FullFinalPub!$E$2:$E$5000)</f>
        <v>0</v>
      </c>
      <c r="AR26" s="239">
        <f>SUMIF(DataCon,($A26 &amp; AR$5),SemiUMSApp_v3_2016_FullFinalPub!$E$2:$E$5000)</f>
        <v>0</v>
      </c>
      <c r="AS26" s="239">
        <f>SUMIF(DataCon,($A26 &amp; AS$5),SemiUMSApp_v3_2016_FullFinalPub!$E$2:$E$5000)</f>
        <v>0</v>
      </c>
      <c r="AT26" s="239">
        <f>SUMIF(DataCon,($A26 &amp; AT$5),SemiUMSApp_v3_2016_FullFinalPub!$E$2:$E$5000)</f>
        <v>0</v>
      </c>
      <c r="AU26" s="239">
        <f>SUMIF(DataCon,($A26 &amp; AU$5),SemiUMSApp_v3_2016_FullFinalPub!$E$2:$E$5000)</f>
        <v>103.0091552734375</v>
      </c>
      <c r="AV26" s="239">
        <f>SUMIF(DataCon,($A26 &amp; AV$5),SemiUMSApp_v3_2016_FullFinalPub!$E$2:$E$5000)</f>
        <v>472.90567016601563</v>
      </c>
      <c r="AW26" s="239">
        <f>SUMIF(DataCon,($A26 &amp; AW$5),SemiUMSApp_v3_2016_FullFinalPub!$E$2:$E$5000)</f>
        <v>472.90567016601563</v>
      </c>
      <c r="AX26" s="239">
        <f>SUMIF(DataCon,($A26 &amp; AX$5),SemiUMSApp_v3_2016_FullFinalPub!$E$2:$E$5000)</f>
        <v>0</v>
      </c>
      <c r="AY26" s="239">
        <f>SUMIF(DataCon,($A26 &amp; AY$5),SemiUMSApp_v3_2016_FullFinalPub!$E$2:$E$5000)</f>
        <v>472.90567016601563</v>
      </c>
      <c r="AZ26" s="239">
        <f>SUMIF(DataCon,($A26 &amp; AZ$5),SemiUMSApp_v3_2016_FullFinalPub!$E$2:$E$5000)</f>
        <v>0</v>
      </c>
      <c r="BA26" s="239">
        <f>SUMIF(DataCon,($A26 &amp; BA$5),SemiUMSApp_v3_2016_FullFinalPub!$E$2:$E$5000)</f>
        <v>0</v>
      </c>
      <c r="BB26" s="239">
        <f>SUMIF(DataCon,($A26 &amp; BB$5),SemiUMSApp_v3_2016_FullFinalPub!$E$2:$E$5000)</f>
        <v>0</v>
      </c>
      <c r="BC26" s="239">
        <f>SUMIF(DataCon,($A26 &amp; BC$5),SemiUMSApp_v3_2016_FullFinalPub!$E$2:$E$5000)</f>
        <v>0</v>
      </c>
      <c r="BD26" s="239">
        <f>SUMIF(DataCon,($A26 &amp; BD$5),SemiUMSApp_v3_2016_FullFinalPub!$E$2:$E$5000)</f>
        <v>0</v>
      </c>
      <c r="BE26" s="239">
        <f>SUMIF(DataCon,($A26 &amp; BE$5),SemiUMSApp_v3_2016_FullFinalPub!$E$2:$E$5000)</f>
        <v>0</v>
      </c>
      <c r="BF26" s="239">
        <f>SUMIF(DataCon,($A26 &amp; BF$5),SemiUMSApp_v3_2016_FullFinalPub!$E$2:$E$5000)</f>
        <v>0</v>
      </c>
      <c r="BG26" s="239">
        <f>SUMIF(DataCon,($A26 &amp; BG$5),SemiUMSApp_v3_2016_FullFinalPub!$E$2:$E$5000)</f>
        <v>0</v>
      </c>
      <c r="BH26" s="239">
        <f>SUMIF(DataCon,($A26 &amp; BH$5),SemiUMSApp_v3_2016_FullFinalPub!$E$2:$E$5000)</f>
        <v>0</v>
      </c>
      <c r="BI26" s="239">
        <f>SUMIF(DataCon,($A26 &amp; BI$5),SemiUMSApp_v3_2016_FullFinalPub!$E$2:$E$5000)</f>
        <v>0</v>
      </c>
      <c r="BJ26" s="239">
        <f>SUMIF(DataCon,($A26 &amp; BJ$5),SemiUMSApp_v3_2016_FullFinalPub!$E$2:$E$5000)</f>
        <v>0</v>
      </c>
      <c r="BK26" s="239">
        <f>SUMIF(DataCon,($A26 &amp; BK$5),SemiUMSApp_v3_2016_FullFinalPub!$E$2:$E$5000)</f>
        <v>0</v>
      </c>
      <c r="BL26" s="239">
        <f>SUMIF(DataCon,($A26 &amp; BL$5),SemiUMSApp_v3_2016_FullFinalPub!$E$2:$E$5000)</f>
        <v>0</v>
      </c>
      <c r="BM26" s="239">
        <f>SUMIF(DataCon,($A26 &amp; BM$5),SemiUMSApp_v3_2016_FullFinalPub!$E$2:$E$5000)</f>
        <v>0</v>
      </c>
      <c r="BN26" s="239">
        <f>SUMIF(DataCon,($A26 &amp; BN$5),SemiUMSApp_v3_2016_FullFinalPub!$E$2:$E$5000)</f>
        <v>636.78387451171875</v>
      </c>
      <c r="BO26" s="239">
        <f>SUMIF(DataCon,($A26 &amp; BO$5),SemiUMSApp_v3_2016_FullFinalPub!$E$2:$E$5000)</f>
        <v>490.69815063476563</v>
      </c>
      <c r="BP26" s="239">
        <f>SUMIF(DataCon,($A26 &amp; BP$5),SemiUMSApp_v3_2016_FullFinalPub!$E$2:$E$5000)</f>
        <v>490.69815063476563</v>
      </c>
      <c r="BQ26" s="239">
        <f>SUMIF(DataCon,($A26 &amp; BQ$5),SemiUMSApp_v3_2016_FullFinalPub!$E$2:$E$5000)</f>
        <v>0</v>
      </c>
      <c r="BR26" s="239">
        <f>SUMIF(DataCon,($A26 &amp; BR$5),SemiUMSApp_v3_2016_FullFinalPub!$E$2:$E$5000)</f>
        <v>0</v>
      </c>
      <c r="BS26" s="239">
        <f>SUMIF(DataCon,($A26 &amp; BS$5),SemiUMSApp_v3_2016_FullFinalPub!$E$2:$E$5000)</f>
        <v>0</v>
      </c>
      <c r="BT26" s="239">
        <f>SUMIF(DataCon,($A26 &amp; BT$5),SemiUMSApp_v3_2016_FullFinalPub!$E$2:$E$5000)</f>
        <v>0</v>
      </c>
      <c r="BU26" s="239">
        <f>SUMIF(DataCon,($A26 &amp; BU$5),SemiUMSApp_v3_2016_FullFinalPub!$E$2:$E$5000)</f>
        <v>0</v>
      </c>
      <c r="BV26" s="239">
        <f>SUMIF(DataCon,($A26 &amp; BV$5),SemiUMSApp_v3_2016_FullFinalPub!$E$2:$E$5000)</f>
        <v>0</v>
      </c>
      <c r="BW26" s="239">
        <f>SUMIF(DataCon,($A26 &amp; BW$5),SemiUMSApp_v3_2016_FullFinalPub!$E$2:$E$5000)</f>
        <v>146.08570861816406</v>
      </c>
      <c r="BX26" s="241">
        <f>SUMIF(DataCon,($A26 &amp; BX$5),SemiUMSApp_v3_2016_FullFinalPub!$E$2:$E$5000)</f>
        <v>0</v>
      </c>
      <c r="BY26" s="239">
        <f>SUMIF(DataCon,($A26 &amp; BY$5),SemiUMSApp_v3_2016_FullFinalPub!$E$2:$E$5000)</f>
        <v>0</v>
      </c>
      <c r="BZ26" s="241">
        <f>SUMIF(DataCon,($A26 &amp; BZ$5),SemiUMSApp_v3_2016_FullFinalPub!$E$2:$E$5000)</f>
        <v>42.140106201171875</v>
      </c>
      <c r="CA26" s="241">
        <f>SUMIF(DataCon,($A26 &amp; CA$5),SemiUMSApp_v3_2016_FullFinalPub!$E$2:$E$5000)</f>
        <v>58.996150970458984</v>
      </c>
      <c r="CB26" s="239">
        <f>SUMIF(DataCon,($A26 &amp; CB$5),SemiUMSApp_v3_2016_FullFinalPub!$E$2:$E$5000)</f>
        <v>58.996150970458984</v>
      </c>
      <c r="CC26" s="239">
        <f>SUMIF(DataCon,($A26 &amp; CC$5),SemiUMSApp_v3_2016_FullFinalPub!$E$2:$E$5000)</f>
        <v>0</v>
      </c>
      <c r="CD26" s="241">
        <f>SUMIF(DataCon,($A26 &amp; CD$5),SemiUMSApp_v3_2016_FullFinalPub!$E$2:$E$5000)</f>
        <v>44.949447631835938</v>
      </c>
      <c r="CE26" s="239">
        <f>SUMIF(DataCon,($A26 &amp; CE$5),SemiUMSApp_v3_2016_FullFinalPub!$E$2:$E$5000)</f>
        <v>44.949447631835938</v>
      </c>
      <c r="CF26" s="239">
        <f>SUMIF(DataCon,($A26 &amp; CF$5),SemiUMSApp_v3_2016_FullFinalPub!$E$2:$E$5000)</f>
        <v>0</v>
      </c>
      <c r="CG26" s="239">
        <f>SUMIF(DataCon,($A26 &amp; CG$5),SemiUMSApp_v3_2016_FullFinalPub!$E$2:$E$5000)</f>
        <v>0</v>
      </c>
      <c r="CH26" s="239">
        <f>SUMIF(DataCon,($A26 &amp; CH$5),SemiUMSApp_v3_2016_FullFinalPub!$E$2:$E$5000)</f>
        <v>0</v>
      </c>
      <c r="CI26" s="239">
        <f>SUMIF(DataCon,($A26 &amp; CI$5),SemiUMSApp_v3_2016_FullFinalPub!$E$2:$E$5000)</f>
        <v>0</v>
      </c>
      <c r="CJ26" s="239">
        <f t="shared" si="8"/>
        <v>0</v>
      </c>
      <c r="CK26" s="239">
        <f>SUMIF(DataCon,($A26 &amp; CK$5),SemiUMSApp_v3_2016_FullFinalPub!$E$2:$E$5000)</f>
        <v>0</v>
      </c>
      <c r="CL26" s="239">
        <f>SUMIF(DataCon,($A26 &amp; CL$5),SemiUMSApp_v3_2016_FullFinalPub!$E$2:$E$5000)</f>
        <v>0</v>
      </c>
      <c r="CM26" s="239">
        <f>SUMIF(DataCon,($A26 &amp; CM$5),SemiUMSApp_v3_2016_FullFinalPub!$E$2:$E$5000)</f>
        <v>0</v>
      </c>
      <c r="CN26" s="239">
        <f>SUMIF(DataCon,($A26 &amp; CN$5),SemiUMSApp_v3_2016_FullFinalPub!$E$2:$E$5000)</f>
        <v>0</v>
      </c>
      <c r="CO26" s="239">
        <f>SUMIF(DataCon,($A26 &amp; CO$5),SemiUMSApp_v3_2016_FullFinalPub!$E$2:$E$5000)</f>
        <v>0</v>
      </c>
      <c r="CP26" s="239">
        <f>SUMIF(DataCon,($A26 &amp; CP$5),SemiUMSApp_v3_2016_FullFinalPub!$E$2:$E$5000)</f>
        <v>0</v>
      </c>
      <c r="CQ26" s="239">
        <f>SUMIF(DataCon,($A26 &amp; CQ$5),SemiUMSApp_v3_2016_FullFinalPub!$E$2:$E$5000)</f>
        <v>0</v>
      </c>
      <c r="CR26" s="239">
        <f>SUMIF(DataCon,($A26 &amp; CR$5),SemiUMSApp_v3_2016_FullFinalPub!$E$2:$E$5000)</f>
        <v>0</v>
      </c>
      <c r="CS26"/>
      <c r="CT26"/>
      <c r="CU26"/>
      <c r="CV26"/>
      <c r="CW26"/>
      <c r="CX26"/>
      <c r="CY26"/>
      <c r="CZ26"/>
      <c r="DA26"/>
      <c r="DB26"/>
      <c r="DC26" s="103"/>
      <c r="DD26" s="103"/>
      <c r="DE26" s="103"/>
      <c r="DF26" s="103"/>
      <c r="DG26" s="103"/>
      <c r="DH26" s="103"/>
      <c r="DI26" s="103"/>
      <c r="DJ26" s="103"/>
      <c r="DK26" s="103"/>
      <c r="DL26" s="103"/>
      <c r="DM26" s="125"/>
      <c r="DN26" s="103"/>
      <c r="DO26" s="103"/>
      <c r="DP26" s="103"/>
      <c r="DQ26" s="103"/>
      <c r="DR26" s="103"/>
      <c r="DS26" s="103"/>
      <c r="DT26" s="103"/>
      <c r="DU26" s="103"/>
      <c r="DV26" s="103"/>
      <c r="DW26" s="103"/>
      <c r="DX26" s="15"/>
      <c r="DY26" s="15"/>
      <c r="DZ26" s="15"/>
      <c r="EA26" s="15"/>
      <c r="EB26" s="15"/>
      <c r="EC26" s="15"/>
      <c r="ED26" s="15"/>
      <c r="EE26" s="15"/>
      <c r="EF26" s="15"/>
      <c r="EG26" t="str">
        <f t="shared" si="3"/>
        <v>Hitachi High-TechRevWW</v>
      </c>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row>
    <row r="27" spans="1:239" s="22" customFormat="1" ht="13.4" customHeight="1">
      <c r="A27" s="4" t="str">
        <f t="shared" si="4"/>
        <v>Kokusai ElectricWorldwide2020</v>
      </c>
      <c r="B27" s="179" t="s">
        <v>892</v>
      </c>
      <c r="C27" s="179" t="s">
        <v>65</v>
      </c>
      <c r="D27" s="179" t="s">
        <v>65</v>
      </c>
      <c r="E27" s="181">
        <v>2020</v>
      </c>
      <c r="F27" s="181" t="s">
        <v>303</v>
      </c>
      <c r="G27" s="181" t="s">
        <v>304</v>
      </c>
      <c r="H27" s="181" t="s">
        <v>305</v>
      </c>
      <c r="I27" s="239">
        <f>SUMIF(DataCon,($A27 &amp; I$5),SemiUMSApp_v3_2016_FullFinalPub!$E$2:$E$5000)</f>
        <v>1046.3857421875</v>
      </c>
      <c r="J27" s="239">
        <f>SUMIF(DataCon,($A27 &amp; J$5),SemiUMSApp_v3_2016_FullFinalPub!$E$2:$E$5000)</f>
        <v>0</v>
      </c>
      <c r="K27" s="239">
        <f>SUMIF(DataCon,($A27 &amp; K$5),SemiUMSApp_v3_2016_FullFinalPub!$E$2:$E$5000)</f>
        <v>0</v>
      </c>
      <c r="L27" s="239">
        <f>SUMIF(DataCon,($A27 &amp; L$5),SemiUMSApp_v3_2016_FullFinalPub!$E$2:$E$5000)</f>
        <v>0</v>
      </c>
      <c r="M27" s="239">
        <f>SUMIF(DataCon,($A27 &amp; M$5),SemiUMSApp_v3_2016_FullFinalPub!$E$2:$E$5000)</f>
        <v>0</v>
      </c>
      <c r="N27" s="239">
        <f>SUMIF(DataCon,($A27 &amp; N$5),SemiUMSApp_v3_2016_FullFinalPub!$E$2:$E$5000)</f>
        <v>0</v>
      </c>
      <c r="O27" s="239">
        <f>SUMIF(DataCon,($A27 &amp; O$5),SemiUMSApp_v3_2016_FullFinalPub!$E$2:$E$5000)</f>
        <v>0</v>
      </c>
      <c r="P27" s="239">
        <f>SUMIF(DataCon,($A27 &amp; P$5),SemiUMSApp_v3_2016_FullFinalPub!$E$2:$E$5000)</f>
        <v>0</v>
      </c>
      <c r="Q27" s="239">
        <f>SUMIF(DataCon,($A27 &amp; Q$5),SemiUMSApp_v3_2016_FullFinalPub!$E$2:$E$5000)</f>
        <v>0</v>
      </c>
      <c r="R27" s="239">
        <f>SUMIF(DataCon,($A27 &amp; R$5),SemiUMSApp_v3_2016_FullFinalPub!$E$2:$E$5000)</f>
        <v>0</v>
      </c>
      <c r="S27" s="239">
        <f>SUMIF(DataCon,($A27 &amp; S$5),SemiUMSApp_v3_2016_FullFinalPub!$E$2:$E$5000)</f>
        <v>717.50555419921875</v>
      </c>
      <c r="T27" s="239">
        <f>SUMIF(DataCon,($A27 &amp; T$5),SemiUMSApp_v3_2016_FullFinalPub!$E$2:$E$5000)</f>
        <v>0</v>
      </c>
      <c r="U27" s="239">
        <f>SUMIF(DataCon,($A27 &amp; U$5),SemiUMSApp_v3_2016_FullFinalPub!$E$2:$E$5000)</f>
        <v>0</v>
      </c>
      <c r="V27" s="239">
        <f>SUMIF(DataCon,($A27 &amp; V$5),SemiUMSApp_v3_2016_FullFinalPub!$E$2:$E$5000)</f>
        <v>0</v>
      </c>
      <c r="W27" s="239">
        <f>SUMIF(DataCon,($A27 &amp; W$5),SemiUMSApp_v3_2016_FullFinalPub!$E$2:$E$5000)</f>
        <v>0</v>
      </c>
      <c r="X27" s="239">
        <f>SUMIF(DataCon,($A27 &amp; X$5),SemiUMSApp_v3_2016_FullFinalPub!$E$2:$E$5000)</f>
        <v>0</v>
      </c>
      <c r="Y27" s="239">
        <f>SUMIF(DataCon,($A27 &amp; Y$5),SemiUMSApp_v3_2016_FullFinalPub!$E$2:$E$5000)</f>
        <v>717.50555419921875</v>
      </c>
      <c r="Z27" s="239">
        <f>SUMIF(DataCon,($A27 &amp; Z$5),SemiUMSApp_v3_2016_FullFinalPub!$E$2:$E$5000)</f>
        <v>717.50555419921875</v>
      </c>
      <c r="AA27" s="239">
        <f>SUMIF(DataCon,($A27 &amp; AA$5),SemiUMSApp_v3_2016_FullFinalPub!$E$2:$E$5000)</f>
        <v>0</v>
      </c>
      <c r="AB27" s="239">
        <f>SUMIF(DataCon,($A27 &amp; AB$5),SemiUMSApp_v3_2016_FullFinalPub!$E$2:$E$5000)</f>
        <v>0</v>
      </c>
      <c r="AC27" s="239">
        <f>SUMIF(DataCon,($A27 &amp; AC$5),SemiUMSApp_v3_2016_FullFinalPub!$E$2:$E$5000)</f>
        <v>0</v>
      </c>
      <c r="AD27" s="239">
        <f>SUMIF(DataCon,($A27 &amp; AD$5),SemiUMSApp_v3_2016_FullFinalPub!$E$2:$E$5000)</f>
        <v>0</v>
      </c>
      <c r="AE27" s="239">
        <f>SUMIF(DataCon,($A27 &amp; AE$5),SemiUMSApp_v3_2016_FullFinalPub!$E$2:$E$5000)</f>
        <v>0</v>
      </c>
      <c r="AF27" s="239">
        <f>SUMIF(DataCon,($A27 &amp; AF$5),SemiUMSApp_v3_2016_FullFinalPub!$E$2:$E$5000)</f>
        <v>0</v>
      </c>
      <c r="AG27" s="239">
        <f>SUMIF(DataCon,($A27 &amp; AG$5),SemiUMSApp_v3_2016_FullFinalPub!$E$2:$E$5000)</f>
        <v>0</v>
      </c>
      <c r="AH27" s="239">
        <f>SUMIF(DataCon,($A27 &amp; AH$5),SemiUMSApp_v3_2016_FullFinalPub!$E$2:$E$5000)</f>
        <v>0</v>
      </c>
      <c r="AI27" s="239">
        <f>SUMIF(DataCon,($A27 &amp; AI$5),SemiUMSApp_v3_2016_FullFinalPub!$E$2:$E$5000)</f>
        <v>0</v>
      </c>
      <c r="AJ27" s="239">
        <f>SUMIF(DataCon,($A27 &amp; AJ$5),SemiUMSApp_v3_2016_FullFinalPub!$E$2:$E$5000)</f>
        <v>0</v>
      </c>
      <c r="AK27" s="239">
        <f>SUMIF(DataCon,($A27 &amp; AK$5),SemiUMSApp_v3_2016_FullFinalPub!$E$2:$E$5000)</f>
        <v>0</v>
      </c>
      <c r="AL27" s="239">
        <f>SUMIF(DataCon,($A27 &amp; AL$5),SemiUMSApp_v3_2016_FullFinalPub!$E$2:$E$5000)</f>
        <v>4.2140107154846191</v>
      </c>
      <c r="AM27" s="239">
        <f>SUMIF(DataCon,($A27 &amp; AM$5),SemiUMSApp_v3_2016_FullFinalPub!$E$2:$E$5000)</f>
        <v>0</v>
      </c>
      <c r="AN27" s="239">
        <f>SUMIF(DataCon,($A27 &amp; AN$5),SemiUMSApp_v3_2016_FullFinalPub!$E$2:$E$5000)</f>
        <v>0</v>
      </c>
      <c r="AO27" s="239">
        <f>SUMIF(DataCon,($A27 &amp; AO$5),SemiUMSApp_v3_2016_FullFinalPub!$E$2:$E$5000)</f>
        <v>0</v>
      </c>
      <c r="AP27" s="239">
        <f>SUMIF(DataCon,($A27 &amp; AP$5),SemiUMSApp_v3_2016_FullFinalPub!$E$2:$E$5000)</f>
        <v>0</v>
      </c>
      <c r="AQ27" s="239">
        <f>SUMIF(DataCon,($A27 &amp; AQ$5),SemiUMSApp_v3_2016_FullFinalPub!$E$2:$E$5000)</f>
        <v>0</v>
      </c>
      <c r="AR27" s="239">
        <f>SUMIF(DataCon,($A27 &amp; AR$5),SemiUMSApp_v3_2016_FullFinalPub!$E$2:$E$5000)</f>
        <v>0</v>
      </c>
      <c r="AS27" s="239">
        <f>SUMIF(DataCon,($A27 &amp; AS$5),SemiUMSApp_v3_2016_FullFinalPub!$E$2:$E$5000)</f>
        <v>0</v>
      </c>
      <c r="AT27" s="239">
        <f>SUMIF(DataCon,($A27 &amp; AT$5),SemiUMSApp_v3_2016_FullFinalPub!$E$2:$E$5000)</f>
        <v>0</v>
      </c>
      <c r="AU27" s="239">
        <f>SUMIF(DataCon,($A27 &amp; AU$5),SemiUMSApp_v3_2016_FullFinalPub!$E$2:$E$5000)</f>
        <v>4.2140107154846191</v>
      </c>
      <c r="AV27" s="239">
        <f>SUMIF(DataCon,($A27 &amp; AV$5),SemiUMSApp_v3_2016_FullFinalPub!$E$2:$E$5000)</f>
        <v>0</v>
      </c>
      <c r="AW27" s="239">
        <f>SUMIF(DataCon,($A27 &amp; AW$5),SemiUMSApp_v3_2016_FullFinalPub!$E$2:$E$5000)</f>
        <v>0</v>
      </c>
      <c r="AX27" s="239">
        <f>SUMIF(DataCon,($A27 &amp; AX$5),SemiUMSApp_v3_2016_FullFinalPub!$E$2:$E$5000)</f>
        <v>0</v>
      </c>
      <c r="AY27" s="239">
        <f>SUMIF(DataCon,($A27 &amp; AY$5),SemiUMSApp_v3_2016_FullFinalPub!$E$2:$E$5000)</f>
        <v>0</v>
      </c>
      <c r="AZ27" s="239">
        <f>SUMIF(DataCon,($A27 &amp; AZ$5),SemiUMSApp_v3_2016_FullFinalPub!$E$2:$E$5000)</f>
        <v>0</v>
      </c>
      <c r="BA27" s="239">
        <f>SUMIF(DataCon,($A27 &amp; BA$5),SemiUMSApp_v3_2016_FullFinalPub!$E$2:$E$5000)</f>
        <v>0</v>
      </c>
      <c r="BB27" s="239">
        <f>SUMIF(DataCon,($A27 &amp; BB$5),SemiUMSApp_v3_2016_FullFinalPub!$E$2:$E$5000)</f>
        <v>0</v>
      </c>
      <c r="BC27" s="239">
        <f>SUMIF(DataCon,($A27 &amp; BC$5),SemiUMSApp_v3_2016_FullFinalPub!$E$2:$E$5000)</f>
        <v>0</v>
      </c>
      <c r="BD27" s="239">
        <f>SUMIF(DataCon,($A27 &amp; BD$5),SemiUMSApp_v3_2016_FullFinalPub!$E$2:$E$5000)</f>
        <v>324.66610717773438</v>
      </c>
      <c r="BE27" s="239">
        <f>SUMIF(DataCon,($A27 &amp; BE$5),SemiUMSApp_v3_2016_FullFinalPub!$E$2:$E$5000)</f>
        <v>62.367359161376953</v>
      </c>
      <c r="BF27" s="239">
        <f>SUMIF(DataCon,($A27 &amp; BF$5),SemiUMSApp_v3_2016_FullFinalPub!$E$2:$E$5000)</f>
        <v>0</v>
      </c>
      <c r="BG27" s="239">
        <f>SUMIF(DataCon,($A27 &amp; BG$5),SemiUMSApp_v3_2016_FullFinalPub!$E$2:$E$5000)</f>
        <v>66.768661499023438</v>
      </c>
      <c r="BH27" s="239">
        <f>SUMIF(DataCon,($A27 &amp; BH$5),SemiUMSApp_v3_2016_FullFinalPub!$E$2:$E$5000)</f>
        <v>195.53010559082031</v>
      </c>
      <c r="BI27" s="239">
        <f>SUMIF(DataCon,($A27 &amp; BI$5),SemiUMSApp_v3_2016_FullFinalPub!$E$2:$E$5000)</f>
        <v>0</v>
      </c>
      <c r="BJ27" s="239">
        <f>SUMIF(DataCon,($A27 &amp; BJ$5),SemiUMSApp_v3_2016_FullFinalPub!$E$2:$E$5000)</f>
        <v>0</v>
      </c>
      <c r="BK27" s="239">
        <f>SUMIF(DataCon,($A27 &amp; BK$5),SemiUMSApp_v3_2016_FullFinalPub!$E$2:$E$5000)</f>
        <v>0</v>
      </c>
      <c r="BL27" s="239">
        <f>SUMIF(DataCon,($A27 &amp; BL$5),SemiUMSApp_v3_2016_FullFinalPub!$E$2:$E$5000)</f>
        <v>0</v>
      </c>
      <c r="BM27" s="239">
        <f>SUMIF(DataCon,($A27 &amp; BM$5),SemiUMSApp_v3_2016_FullFinalPub!$E$2:$E$5000)</f>
        <v>0</v>
      </c>
      <c r="BN27" s="239">
        <f>SUMIF(DataCon,($A27 &amp; BN$5),SemiUMSApp_v3_2016_FullFinalPub!$E$2:$E$5000)</f>
        <v>0</v>
      </c>
      <c r="BO27" s="239">
        <f>SUMIF(DataCon,($A27 &amp; BO$5),SemiUMSApp_v3_2016_FullFinalPub!$E$2:$E$5000)</f>
        <v>0</v>
      </c>
      <c r="BP27" s="239">
        <f>SUMIF(DataCon,($A27 &amp; BP$5),SemiUMSApp_v3_2016_FullFinalPub!$E$2:$E$5000)</f>
        <v>0</v>
      </c>
      <c r="BQ27" s="239">
        <f>SUMIF(DataCon,($A27 &amp; BQ$5),SemiUMSApp_v3_2016_FullFinalPub!$E$2:$E$5000)</f>
        <v>0</v>
      </c>
      <c r="BR27" s="239">
        <f>SUMIF(DataCon,($A27 &amp; BR$5),SemiUMSApp_v3_2016_FullFinalPub!$E$2:$E$5000)</f>
        <v>0</v>
      </c>
      <c r="BS27" s="239">
        <f>SUMIF(DataCon,($A27 &amp; BS$5),SemiUMSApp_v3_2016_FullFinalPub!$E$2:$E$5000)</f>
        <v>0</v>
      </c>
      <c r="BT27" s="239">
        <f>SUMIF(DataCon,($A27 &amp; BT$5),SemiUMSApp_v3_2016_FullFinalPub!$E$2:$E$5000)</f>
        <v>0</v>
      </c>
      <c r="BU27" s="239">
        <f>SUMIF(DataCon,($A27 &amp; BU$5),SemiUMSApp_v3_2016_FullFinalPub!$E$2:$E$5000)</f>
        <v>0</v>
      </c>
      <c r="BV27" s="239">
        <f>SUMIF(DataCon,($A27 &amp; BV$5),SemiUMSApp_v3_2016_FullFinalPub!$E$2:$E$5000)</f>
        <v>0</v>
      </c>
      <c r="BW27" s="239">
        <f>SUMIF(DataCon,($A27 &amp; BW$5),SemiUMSApp_v3_2016_FullFinalPub!$E$2:$E$5000)</f>
        <v>0</v>
      </c>
      <c r="BX27" s="239">
        <f>SUMIF(DataCon,($A27 &amp; BX$5),SemiUMSApp_v3_2016_FullFinalPub!$E$2:$E$5000)</f>
        <v>0</v>
      </c>
      <c r="BY27" s="239">
        <f>SUMIF(DataCon,($A27 &amp; BY$5),SemiUMSApp_v3_2016_FullFinalPub!$E$2:$E$5000)</f>
        <v>0</v>
      </c>
      <c r="BZ27" s="239">
        <f>SUMIF(DataCon,($A27 &amp; BZ$5),SemiUMSApp_v3_2016_FullFinalPub!$E$2:$E$5000)</f>
        <v>0</v>
      </c>
      <c r="CA27" s="239">
        <f>SUMIF(DataCon,($A27 &amp; CA$5),SemiUMSApp_v3_2016_FullFinalPub!$E$2:$E$5000)</f>
        <v>0</v>
      </c>
      <c r="CB27" s="239">
        <f>SUMIF(DataCon,($A27 &amp; CB$5),SemiUMSApp_v3_2016_FullFinalPub!$E$2:$E$5000)</f>
        <v>0</v>
      </c>
      <c r="CC27" s="239">
        <f>SUMIF(DataCon,($A27 &amp; CC$5),SemiUMSApp_v3_2016_FullFinalPub!$E$2:$E$5000)</f>
        <v>0</v>
      </c>
      <c r="CD27" s="239">
        <f>SUMIF(DataCon,($A27 &amp; CD$5),SemiUMSApp_v3_2016_FullFinalPub!$E$2:$E$5000)</f>
        <v>0</v>
      </c>
      <c r="CE27" s="239">
        <f>SUMIF(DataCon,($A27 &amp; CE$5),SemiUMSApp_v3_2016_FullFinalPub!$E$2:$E$5000)</f>
        <v>0</v>
      </c>
      <c r="CF27" s="239">
        <f>SUMIF(DataCon,($A27 &amp; CF$5),SemiUMSApp_v3_2016_FullFinalPub!$E$2:$E$5000)</f>
        <v>0</v>
      </c>
      <c r="CG27" s="239">
        <f>SUMIF(DataCon,($A27 &amp; CG$5),SemiUMSApp_v3_2016_FullFinalPub!$E$2:$E$5000)</f>
        <v>0</v>
      </c>
      <c r="CH27" s="239">
        <f>SUMIF(DataCon,($A27 &amp; CH$5),SemiUMSApp_v3_2016_FullFinalPub!$E$2:$E$5000)</f>
        <v>0</v>
      </c>
      <c r="CI27" s="239">
        <f>SUMIF(DataCon,($A27 &amp; CI$5),SemiUMSApp_v3_2016_FullFinalPub!$E$2:$E$5000)</f>
        <v>0</v>
      </c>
      <c r="CJ27" s="239">
        <f t="shared" si="8"/>
        <v>0</v>
      </c>
      <c r="CK27" s="239">
        <f>SUMIF(DataCon,($A27 &amp; CK$5),SemiUMSApp_v3_2016_FullFinalPub!$E$2:$E$5000)</f>
        <v>0</v>
      </c>
      <c r="CL27" s="239">
        <f>SUMIF(DataCon,($A27 &amp; CL$5),SemiUMSApp_v3_2016_FullFinalPub!$E$2:$E$5000)</f>
        <v>0</v>
      </c>
      <c r="CM27" s="239">
        <f>SUMIF(DataCon,($A27 &amp; CM$5),SemiUMSApp_v3_2016_FullFinalPub!$E$2:$E$5000)</f>
        <v>0</v>
      </c>
      <c r="CN27" s="239">
        <f>SUMIF(DataCon,($A27 &amp; CN$5),SemiUMSApp_v3_2016_FullFinalPub!$E$2:$E$5000)</f>
        <v>0</v>
      </c>
      <c r="CO27" s="239">
        <f>SUMIF(DataCon,($A27 &amp; CO$5),SemiUMSApp_v3_2016_FullFinalPub!$E$2:$E$5000)</f>
        <v>0</v>
      </c>
      <c r="CP27" s="239">
        <f>SUMIF(DataCon,($A27 &amp; CP$5),SemiUMSApp_v3_2016_FullFinalPub!$E$2:$E$5000)</f>
        <v>0</v>
      </c>
      <c r="CQ27" s="239">
        <f>SUMIF(DataCon,($A27 &amp; CQ$5),SemiUMSApp_v3_2016_FullFinalPub!$E$2:$E$5000)</f>
        <v>0</v>
      </c>
      <c r="CR27" s="239">
        <f>SUMIF(DataCon,($A27 &amp; CR$5),SemiUMSApp_v3_2016_FullFinalPub!$E$2:$E$5000)</f>
        <v>0</v>
      </c>
      <c r="CS27"/>
      <c r="CT27"/>
      <c r="CU27"/>
      <c r="CV27"/>
      <c r="CW27"/>
      <c r="CX27"/>
      <c r="CY27"/>
      <c r="CZ27"/>
      <c r="DA27"/>
      <c r="DB27"/>
      <c r="DC27" s="103"/>
      <c r="DD27" s="103"/>
      <c r="DE27" s="103"/>
      <c r="DF27" s="103"/>
      <c r="DG27" s="103"/>
      <c r="DH27" s="103"/>
      <c r="DI27" s="103"/>
      <c r="DJ27" s="103"/>
      <c r="DK27" s="103"/>
      <c r="DL27" s="103"/>
      <c r="DM27" s="125"/>
      <c r="DN27" s="103"/>
      <c r="DO27" s="103"/>
      <c r="DP27" s="103"/>
      <c r="DQ27" s="103"/>
      <c r="DR27" s="103"/>
      <c r="DS27" s="103"/>
      <c r="DT27" s="103"/>
      <c r="DU27" s="103"/>
      <c r="DV27" s="103"/>
      <c r="DW27" s="103"/>
      <c r="DX27" s="15"/>
      <c r="DY27" s="15"/>
      <c r="DZ27" s="15"/>
      <c r="EA27" s="15"/>
      <c r="EB27" s="15"/>
      <c r="EC27" s="15"/>
      <c r="ED27" s="15"/>
      <c r="EE27" s="15"/>
      <c r="EF27" s="15"/>
      <c r="EG27" t="str">
        <f t="shared" si="3"/>
        <v>Kokusai ElectricRevWW</v>
      </c>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row>
    <row r="28" spans="1:239" s="22" customFormat="1" ht="13.4" customHeight="1">
      <c r="A28" s="4" t="str">
        <f t="shared" si="4"/>
        <v>Jusung EngineeringWorldwide2020</v>
      </c>
      <c r="B28" s="179" t="s">
        <v>96</v>
      </c>
      <c r="C28" s="179" t="s">
        <v>65</v>
      </c>
      <c r="D28" s="179" t="s">
        <v>65</v>
      </c>
      <c r="E28" s="181">
        <v>2020</v>
      </c>
      <c r="F28" s="181" t="s">
        <v>303</v>
      </c>
      <c r="G28" s="181" t="s">
        <v>304</v>
      </c>
      <c r="H28" s="181" t="s">
        <v>305</v>
      </c>
      <c r="I28" s="239">
        <f>SUMIF(DataCon,($A28 &amp; I$5),SemiUMSApp_v3_2016_FullFinalPub!$E$2:$E$5000)</f>
        <v>52.200000762939453</v>
      </c>
      <c r="J28" s="239">
        <f>SUMIF(DataCon,($A28 &amp; J$5),SemiUMSApp_v3_2016_FullFinalPub!$E$2:$E$5000)</f>
        <v>0</v>
      </c>
      <c r="K28" s="239">
        <f>SUMIF(DataCon,($A28 &amp; K$5),SemiUMSApp_v3_2016_FullFinalPub!$E$2:$E$5000)</f>
        <v>0</v>
      </c>
      <c r="L28" s="239">
        <f>SUMIF(DataCon,($A28 &amp; L$5),SemiUMSApp_v3_2016_FullFinalPub!$E$2:$E$5000)</f>
        <v>0</v>
      </c>
      <c r="M28" s="239">
        <f>SUMIF(DataCon,($A28 &amp; M$5),SemiUMSApp_v3_2016_FullFinalPub!$E$2:$E$5000)</f>
        <v>0</v>
      </c>
      <c r="N28" s="239">
        <f>SUMIF(DataCon,($A28 &amp; N$5),SemiUMSApp_v3_2016_FullFinalPub!$E$2:$E$5000)</f>
        <v>0</v>
      </c>
      <c r="O28" s="239">
        <f>SUMIF(DataCon,($A28 &amp; O$5),SemiUMSApp_v3_2016_FullFinalPub!$E$2:$E$5000)</f>
        <v>0</v>
      </c>
      <c r="P28" s="239">
        <f>SUMIF(DataCon,($A28 &amp; P$5),SemiUMSApp_v3_2016_FullFinalPub!$E$2:$E$5000)</f>
        <v>0</v>
      </c>
      <c r="Q28" s="239">
        <f>SUMIF(DataCon,($A28 &amp; Q$5),SemiUMSApp_v3_2016_FullFinalPub!$E$2:$E$5000)</f>
        <v>0</v>
      </c>
      <c r="R28" s="239">
        <f>SUMIF(DataCon,($A28 &amp; R$5),SemiUMSApp_v3_2016_FullFinalPub!$E$2:$E$5000)</f>
        <v>0</v>
      </c>
      <c r="S28" s="239">
        <f>SUMIF(DataCon,($A28 &amp; S$5),SemiUMSApp_v3_2016_FullFinalPub!$E$2:$E$5000)</f>
        <v>52.200000762939453</v>
      </c>
      <c r="T28" s="239">
        <f>SUMIF(DataCon,($A28 &amp; T$5),SemiUMSApp_v3_2016_FullFinalPub!$E$2:$E$5000)</f>
        <v>0</v>
      </c>
      <c r="U28" s="239">
        <f>SUMIF(DataCon,($A28 &amp; U$5),SemiUMSApp_v3_2016_FullFinalPub!$E$2:$E$5000)</f>
        <v>6.4000000953674316</v>
      </c>
      <c r="V28" s="239">
        <f>SUMIF(DataCon,($A28 &amp; V$5),SemiUMSApp_v3_2016_FullFinalPub!$E$2:$E$5000)</f>
        <v>0</v>
      </c>
      <c r="W28" s="239">
        <f>SUMIF(DataCon,($A28 &amp; W$5),SemiUMSApp_v3_2016_FullFinalPub!$E$2:$E$5000)</f>
        <v>6.4000000953674316</v>
      </c>
      <c r="X28" s="239">
        <f>SUMIF(DataCon,($A28 &amp; X$5),SemiUMSApp_v3_2016_FullFinalPub!$E$2:$E$5000)</f>
        <v>0</v>
      </c>
      <c r="Y28" s="239">
        <f>SUMIF(DataCon,($A28 &amp; Y$5),SemiUMSApp_v3_2016_FullFinalPub!$E$2:$E$5000)</f>
        <v>45.799999237060547</v>
      </c>
      <c r="Z28" s="239">
        <f>SUMIF(DataCon,($A28 &amp; Z$5),SemiUMSApp_v3_2016_FullFinalPub!$E$2:$E$5000)</f>
        <v>0</v>
      </c>
      <c r="AA28" s="239">
        <f>SUMIF(DataCon,($A28 &amp; AA$5),SemiUMSApp_v3_2016_FullFinalPub!$E$2:$E$5000)</f>
        <v>45.799999237060547</v>
      </c>
      <c r="AB28" s="239">
        <f>SUMIF(DataCon,($A28 &amp; AB$5),SemiUMSApp_v3_2016_FullFinalPub!$E$2:$E$5000)</f>
        <v>29.200000762939453</v>
      </c>
      <c r="AC28" s="239">
        <f>SUMIF(DataCon,($A28 &amp; AC$5),SemiUMSApp_v3_2016_FullFinalPub!$E$2:$E$5000)</f>
        <v>29.200000762939453</v>
      </c>
      <c r="AD28" s="239">
        <f>SUMIF(DataCon,($A28 &amp; AD$5),SemiUMSApp_v3_2016_FullFinalPub!$E$2:$E$5000)</f>
        <v>0</v>
      </c>
      <c r="AE28" s="239">
        <f>SUMIF(DataCon,($A28 &amp; AE$5),SemiUMSApp_v3_2016_FullFinalPub!$E$2:$E$5000)</f>
        <v>0</v>
      </c>
      <c r="AF28" s="239">
        <f>SUMIF(DataCon,($A28 &amp; AF$5),SemiUMSApp_v3_2016_FullFinalPub!$E$2:$E$5000)</f>
        <v>16.600000381469727</v>
      </c>
      <c r="AG28" s="239">
        <f>SUMIF(DataCon,($A28 &amp; AG$5),SemiUMSApp_v3_2016_FullFinalPub!$E$2:$E$5000)</f>
        <v>0</v>
      </c>
      <c r="AH28" s="239">
        <f>SUMIF(DataCon,($A28 &amp; AH$5),SemiUMSApp_v3_2016_FullFinalPub!$E$2:$E$5000)</f>
        <v>0</v>
      </c>
      <c r="AI28" s="239">
        <f>SUMIF(DataCon,($A28 &amp; AI$5),SemiUMSApp_v3_2016_FullFinalPub!$E$2:$E$5000)</f>
        <v>0</v>
      </c>
      <c r="AJ28" s="239">
        <f>SUMIF(DataCon,($A28 &amp; AJ$5),SemiUMSApp_v3_2016_FullFinalPub!$E$2:$E$5000)</f>
        <v>0</v>
      </c>
      <c r="AK28" s="239">
        <f>SUMIF(DataCon,($A28 &amp; AK$5),SemiUMSApp_v3_2016_FullFinalPub!$E$2:$E$5000)</f>
        <v>0</v>
      </c>
      <c r="AL28" s="239">
        <f>SUMIF(DataCon,($A28 &amp; AL$5),SemiUMSApp_v3_2016_FullFinalPub!$E$2:$E$5000)</f>
        <v>0</v>
      </c>
      <c r="AM28" s="239">
        <f>SUMIF(DataCon,($A28 &amp; AM$5),SemiUMSApp_v3_2016_FullFinalPub!$E$2:$E$5000)</f>
        <v>0</v>
      </c>
      <c r="AN28" s="239">
        <f>SUMIF(DataCon,($A28 &amp; AN$5),SemiUMSApp_v3_2016_FullFinalPub!$E$2:$E$5000)</f>
        <v>0</v>
      </c>
      <c r="AO28" s="239">
        <f>SUMIF(DataCon,($A28 &amp; AO$5),SemiUMSApp_v3_2016_FullFinalPub!$E$2:$E$5000)</f>
        <v>0</v>
      </c>
      <c r="AP28" s="239">
        <f>SUMIF(DataCon,($A28 &amp; AP$5),SemiUMSApp_v3_2016_FullFinalPub!$E$2:$E$5000)</f>
        <v>0</v>
      </c>
      <c r="AQ28" s="239">
        <f>SUMIF(DataCon,($A28 &amp; AQ$5),SemiUMSApp_v3_2016_FullFinalPub!$E$2:$E$5000)</f>
        <v>0</v>
      </c>
      <c r="AR28" s="239">
        <f>SUMIF(DataCon,($A28 &amp; AR$5),SemiUMSApp_v3_2016_FullFinalPub!$E$2:$E$5000)</f>
        <v>0</v>
      </c>
      <c r="AS28" s="239">
        <f>SUMIF(DataCon,($A28 &amp; AS$5),SemiUMSApp_v3_2016_FullFinalPub!$E$2:$E$5000)</f>
        <v>0</v>
      </c>
      <c r="AT28" s="239">
        <f>SUMIF(DataCon,($A28 &amp; AT$5),SemiUMSApp_v3_2016_FullFinalPub!$E$2:$E$5000)</f>
        <v>0</v>
      </c>
      <c r="AU28" s="239">
        <f>SUMIF(DataCon,($A28 &amp; AU$5),SemiUMSApp_v3_2016_FullFinalPub!$E$2:$E$5000)</f>
        <v>0</v>
      </c>
      <c r="AV28" s="239">
        <f>SUMIF(DataCon,($A28 &amp; AV$5),SemiUMSApp_v3_2016_FullFinalPub!$E$2:$E$5000)</f>
        <v>0</v>
      </c>
      <c r="AW28" s="239">
        <f>SUMIF(DataCon,($A28 &amp; AW$5),SemiUMSApp_v3_2016_FullFinalPub!$E$2:$E$5000)</f>
        <v>0</v>
      </c>
      <c r="AX28" s="239">
        <f>SUMIF(DataCon,($A28 &amp; AX$5),SemiUMSApp_v3_2016_FullFinalPub!$E$2:$E$5000)</f>
        <v>0</v>
      </c>
      <c r="AY28" s="239">
        <f>SUMIF(DataCon,($A28 &amp; AY$5),SemiUMSApp_v3_2016_FullFinalPub!$E$2:$E$5000)</f>
        <v>0</v>
      </c>
      <c r="AZ28" s="239">
        <f>SUMIF(DataCon,($A28 &amp; AZ$5),SemiUMSApp_v3_2016_FullFinalPub!$E$2:$E$5000)</f>
        <v>0</v>
      </c>
      <c r="BA28" s="239">
        <f>SUMIF(DataCon,($A28 &amp; BA$5),SemiUMSApp_v3_2016_FullFinalPub!$E$2:$E$5000)</f>
        <v>0</v>
      </c>
      <c r="BB28" s="239">
        <f>SUMIF(DataCon,($A28 &amp; BB$5),SemiUMSApp_v3_2016_FullFinalPub!$E$2:$E$5000)</f>
        <v>0</v>
      </c>
      <c r="BC28" s="239">
        <f>SUMIF(DataCon,($A28 &amp; BC$5),SemiUMSApp_v3_2016_FullFinalPub!$E$2:$E$5000)</f>
        <v>0</v>
      </c>
      <c r="BD28" s="239">
        <f>SUMIF(DataCon,($A28 &amp; BD$5),SemiUMSApp_v3_2016_FullFinalPub!$E$2:$E$5000)</f>
        <v>0</v>
      </c>
      <c r="BE28" s="239">
        <f>SUMIF(DataCon,($A28 &amp; BE$5),SemiUMSApp_v3_2016_FullFinalPub!$E$2:$E$5000)</f>
        <v>0</v>
      </c>
      <c r="BF28" s="239">
        <f>SUMIF(DataCon,($A28 &amp; BF$5),SemiUMSApp_v3_2016_FullFinalPub!$E$2:$E$5000)</f>
        <v>0</v>
      </c>
      <c r="BG28" s="239">
        <f>SUMIF(DataCon,($A28 &amp; BG$5),SemiUMSApp_v3_2016_FullFinalPub!$E$2:$E$5000)</f>
        <v>0</v>
      </c>
      <c r="BH28" s="239">
        <f>SUMIF(DataCon,($A28 &amp; BH$5),SemiUMSApp_v3_2016_FullFinalPub!$E$2:$E$5000)</f>
        <v>0</v>
      </c>
      <c r="BI28" s="239">
        <f>SUMIF(DataCon,($A28 &amp; BI$5),SemiUMSApp_v3_2016_FullFinalPub!$E$2:$E$5000)</f>
        <v>0</v>
      </c>
      <c r="BJ28" s="239">
        <f>SUMIF(DataCon,($A28 &amp; BJ$5),SemiUMSApp_v3_2016_FullFinalPub!$E$2:$E$5000)</f>
        <v>0</v>
      </c>
      <c r="BK28" s="239">
        <f>SUMIF(DataCon,($A28 &amp; BK$5),SemiUMSApp_v3_2016_FullFinalPub!$E$2:$E$5000)</f>
        <v>0</v>
      </c>
      <c r="BL28" s="239">
        <f>SUMIF(DataCon,($A28 &amp; BL$5),SemiUMSApp_v3_2016_FullFinalPub!$E$2:$E$5000)</f>
        <v>0</v>
      </c>
      <c r="BM28" s="239">
        <f>SUMIF(DataCon,($A28 &amp; BM$5),SemiUMSApp_v3_2016_FullFinalPub!$E$2:$E$5000)</f>
        <v>0</v>
      </c>
      <c r="BN28" s="239">
        <f>SUMIF(DataCon,($A28 &amp; BN$5),SemiUMSApp_v3_2016_FullFinalPub!$E$2:$E$5000)</f>
        <v>0</v>
      </c>
      <c r="BO28" s="239">
        <f>SUMIF(DataCon,($A28 &amp; BO$5),SemiUMSApp_v3_2016_FullFinalPub!$E$2:$E$5000)</f>
        <v>0</v>
      </c>
      <c r="BP28" s="239">
        <f>SUMIF(DataCon,($A28 &amp; BP$5),SemiUMSApp_v3_2016_FullFinalPub!$E$2:$E$5000)</f>
        <v>0</v>
      </c>
      <c r="BQ28" s="239">
        <f>SUMIF(DataCon,($A28 &amp; BQ$5),SemiUMSApp_v3_2016_FullFinalPub!$E$2:$E$5000)</f>
        <v>0</v>
      </c>
      <c r="BR28" s="239">
        <f>SUMIF(DataCon,($A28 &amp; BR$5),SemiUMSApp_v3_2016_FullFinalPub!$E$2:$E$5000)</f>
        <v>0</v>
      </c>
      <c r="BS28" s="239">
        <f>SUMIF(DataCon,($A28 &amp; BS$5),SemiUMSApp_v3_2016_FullFinalPub!$E$2:$E$5000)</f>
        <v>0</v>
      </c>
      <c r="BT28" s="239">
        <f>SUMIF(DataCon,($A28 &amp; BT$5),SemiUMSApp_v3_2016_FullFinalPub!$E$2:$E$5000)</f>
        <v>0</v>
      </c>
      <c r="BU28" s="239">
        <f>SUMIF(DataCon,($A28 &amp; BU$5),SemiUMSApp_v3_2016_FullFinalPub!$E$2:$E$5000)</f>
        <v>0</v>
      </c>
      <c r="BV28" s="239">
        <f>SUMIF(DataCon,($A28 &amp; BV$5),SemiUMSApp_v3_2016_FullFinalPub!$E$2:$E$5000)</f>
        <v>0</v>
      </c>
      <c r="BW28" s="239">
        <f>SUMIF(DataCon,($A28 &amp; BW$5),SemiUMSApp_v3_2016_FullFinalPub!$E$2:$E$5000)</f>
        <v>0</v>
      </c>
      <c r="BX28" s="239">
        <f>SUMIF(DataCon,($A28 &amp; BX$5),SemiUMSApp_v3_2016_FullFinalPub!$E$2:$E$5000)</f>
        <v>0</v>
      </c>
      <c r="BY28" s="239">
        <f>SUMIF(DataCon,($A28 &amp; BY$5),SemiUMSApp_v3_2016_FullFinalPub!$E$2:$E$5000)</f>
        <v>0</v>
      </c>
      <c r="BZ28" s="239">
        <f>SUMIF(DataCon,($A28 &amp; BZ$5),SemiUMSApp_v3_2016_FullFinalPub!$E$2:$E$5000)</f>
        <v>0</v>
      </c>
      <c r="CA28" s="239">
        <f>SUMIF(DataCon,($A28 &amp; CA$5),SemiUMSApp_v3_2016_FullFinalPub!$E$2:$E$5000)</f>
        <v>0</v>
      </c>
      <c r="CB28" s="239">
        <f>SUMIF(DataCon,($A28 &amp; CB$5),SemiUMSApp_v3_2016_FullFinalPub!$E$2:$E$5000)</f>
        <v>0</v>
      </c>
      <c r="CC28" s="239">
        <f>SUMIF(DataCon,($A28 &amp; CC$5),SemiUMSApp_v3_2016_FullFinalPub!$E$2:$E$5000)</f>
        <v>0</v>
      </c>
      <c r="CD28" s="239">
        <f>SUMIF(DataCon,($A28 &amp; CD$5),SemiUMSApp_v3_2016_FullFinalPub!$E$2:$E$5000)</f>
        <v>0</v>
      </c>
      <c r="CE28" s="239">
        <f>SUMIF(DataCon,($A28 &amp; CE$5),SemiUMSApp_v3_2016_FullFinalPub!$E$2:$E$5000)</f>
        <v>0</v>
      </c>
      <c r="CF28" s="239">
        <f>SUMIF(DataCon,($A28 &amp; CF$5),SemiUMSApp_v3_2016_FullFinalPub!$E$2:$E$5000)</f>
        <v>0</v>
      </c>
      <c r="CG28" s="239">
        <f>SUMIF(DataCon,($A28 &amp; CG$5),SemiUMSApp_v3_2016_FullFinalPub!$E$2:$E$5000)</f>
        <v>0</v>
      </c>
      <c r="CH28" s="239">
        <f>SUMIF(DataCon,($A28 &amp; CH$5),SemiUMSApp_v3_2016_FullFinalPub!$E$2:$E$5000)</f>
        <v>0</v>
      </c>
      <c r="CI28" s="239">
        <f>SUMIF(DataCon,($A28 &amp; CI$5),SemiUMSApp_v3_2016_FullFinalPub!$E$2:$E$5000)</f>
        <v>0</v>
      </c>
      <c r="CJ28" s="239">
        <f t="shared" si="8"/>
        <v>0</v>
      </c>
      <c r="CK28" s="239">
        <f>SUMIF(DataCon,($A28 &amp; CK$5),SemiUMSApp_v3_2016_FullFinalPub!$E$2:$E$5000)</f>
        <v>0</v>
      </c>
      <c r="CL28" s="239">
        <f>SUMIF(DataCon,($A28 &amp; CL$5),SemiUMSApp_v3_2016_FullFinalPub!$E$2:$E$5000)</f>
        <v>0</v>
      </c>
      <c r="CM28" s="239">
        <f>SUMIF(DataCon,($A28 &amp; CM$5),SemiUMSApp_v3_2016_FullFinalPub!$E$2:$E$5000)</f>
        <v>0</v>
      </c>
      <c r="CN28" s="239">
        <f>SUMIF(DataCon,($A28 &amp; CN$5),SemiUMSApp_v3_2016_FullFinalPub!$E$2:$E$5000)</f>
        <v>0</v>
      </c>
      <c r="CO28" s="239">
        <f>SUMIF(DataCon,($A28 &amp; CO$5),SemiUMSApp_v3_2016_FullFinalPub!$E$2:$E$5000)</f>
        <v>0</v>
      </c>
      <c r="CP28" s="239">
        <f>SUMIF(DataCon,($A28 &amp; CP$5),SemiUMSApp_v3_2016_FullFinalPub!$E$2:$E$5000)</f>
        <v>0</v>
      </c>
      <c r="CQ28" s="239">
        <f>SUMIF(DataCon,($A28 &amp; CQ$5),SemiUMSApp_v3_2016_FullFinalPub!$E$2:$E$5000)</f>
        <v>0</v>
      </c>
      <c r="CR28" s="239">
        <f>SUMIF(DataCon,($A28 &amp; CR$5),SemiUMSApp_v3_2016_FullFinalPub!$E$2:$E$5000)</f>
        <v>0</v>
      </c>
      <c r="CS28"/>
      <c r="CT28"/>
      <c r="CU28"/>
      <c r="CV28"/>
      <c r="CW28"/>
      <c r="CX28"/>
      <c r="CY28"/>
      <c r="CZ28"/>
      <c r="DA28"/>
      <c r="DB28"/>
      <c r="DC28" s="103"/>
      <c r="DD28" s="103"/>
      <c r="DE28" s="103"/>
      <c r="DF28" s="103"/>
      <c r="DG28" s="103"/>
      <c r="DH28" s="103"/>
      <c r="DI28" s="103"/>
      <c r="DJ28" s="103"/>
      <c r="DK28" s="103"/>
      <c r="DL28" s="103"/>
      <c r="DM28" s="125"/>
      <c r="DN28" s="103"/>
      <c r="DO28" s="103"/>
      <c r="DP28" s="103"/>
      <c r="DQ28" s="103"/>
      <c r="DR28" s="103"/>
      <c r="DS28" s="103"/>
      <c r="DT28" s="103"/>
      <c r="DU28" s="103"/>
      <c r="DV28" s="103"/>
      <c r="DW28" s="103"/>
      <c r="DX28" s="15"/>
      <c r="DY28" s="15"/>
      <c r="DZ28" s="15"/>
      <c r="EA28" s="15"/>
      <c r="EB28" s="15"/>
      <c r="EC28" s="15"/>
      <c r="ED28" s="15"/>
      <c r="EE28" s="15"/>
      <c r="EF28" s="15"/>
      <c r="EG28" t="str">
        <f t="shared" si="3"/>
        <v>Jusung EngineeringRevWW</v>
      </c>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row>
    <row r="29" spans="1:239" s="22" customFormat="1" ht="13.4" customHeight="1">
      <c r="A29" s="4" t="str">
        <f t="shared" si="4"/>
        <v>KC TechWorldwide2020</v>
      </c>
      <c r="B29" s="179" t="s">
        <v>97</v>
      </c>
      <c r="C29" s="179" t="s">
        <v>65</v>
      </c>
      <c r="D29" s="179" t="s">
        <v>65</v>
      </c>
      <c r="E29" s="181">
        <v>2020</v>
      </c>
      <c r="F29" s="181" t="s">
        <v>303</v>
      </c>
      <c r="G29" s="181" t="s">
        <v>304</v>
      </c>
      <c r="H29" s="181" t="s">
        <v>305</v>
      </c>
      <c r="I29" s="239">
        <f>SUMIF(DataCon,($A29 &amp; I$5),SemiUMSApp_v3_2016_FullFinalPub!$E$2:$E$5000)</f>
        <v>108.14292907714844</v>
      </c>
      <c r="J29" s="239">
        <f>SUMIF(DataCon,($A29 &amp; J$5),SemiUMSApp_v3_2016_FullFinalPub!$E$2:$E$5000)</f>
        <v>0</v>
      </c>
      <c r="K29" s="239">
        <f>SUMIF(DataCon,($A29 &amp; K$5),SemiUMSApp_v3_2016_FullFinalPub!$E$2:$E$5000)</f>
        <v>0</v>
      </c>
      <c r="L29" s="239">
        <f>SUMIF(DataCon,($A29 &amp; L$5),SemiUMSApp_v3_2016_FullFinalPub!$E$2:$E$5000)</f>
        <v>0</v>
      </c>
      <c r="M29" s="239">
        <f>SUMIF(DataCon,($A29 &amp; M$5),SemiUMSApp_v3_2016_FullFinalPub!$E$2:$E$5000)</f>
        <v>0</v>
      </c>
      <c r="N29" s="239">
        <f>SUMIF(DataCon,($A29 &amp; N$5),SemiUMSApp_v3_2016_FullFinalPub!$E$2:$E$5000)</f>
        <v>0</v>
      </c>
      <c r="O29" s="239">
        <f>SUMIF(DataCon,($A29 &amp; O$5),SemiUMSApp_v3_2016_FullFinalPub!$E$2:$E$5000)</f>
        <v>0</v>
      </c>
      <c r="P29" s="239">
        <f>SUMIF(DataCon,($A29 &amp; P$5),SemiUMSApp_v3_2016_FullFinalPub!$E$2:$E$5000)</f>
        <v>0</v>
      </c>
      <c r="Q29" s="239">
        <f>SUMIF(DataCon,($A29 &amp; Q$5),SemiUMSApp_v3_2016_FullFinalPub!$E$2:$E$5000)</f>
        <v>0</v>
      </c>
      <c r="R29" s="239">
        <f>SUMIF(DataCon,($A29 &amp; R$5),SemiUMSApp_v3_2016_FullFinalPub!$E$2:$E$5000)</f>
        <v>0</v>
      </c>
      <c r="S29" s="239">
        <f>SUMIF(DataCon,($A29 &amp; S$5),SemiUMSApp_v3_2016_FullFinalPub!$E$2:$E$5000)</f>
        <v>0</v>
      </c>
      <c r="T29" s="239">
        <f>SUMIF(DataCon,($A29 &amp; T$5),SemiUMSApp_v3_2016_FullFinalPub!$E$2:$E$5000)</f>
        <v>0</v>
      </c>
      <c r="U29" s="239">
        <f>SUMIF(DataCon,($A29 &amp; U$5),SemiUMSApp_v3_2016_FullFinalPub!$E$2:$E$5000)</f>
        <v>0</v>
      </c>
      <c r="V29" s="239">
        <f>SUMIF(DataCon,($A29 &amp; V$5),SemiUMSApp_v3_2016_FullFinalPub!$E$2:$E$5000)</f>
        <v>0</v>
      </c>
      <c r="W29" s="239">
        <f>SUMIF(DataCon,($A29 &amp; W$5),SemiUMSApp_v3_2016_FullFinalPub!$E$2:$E$5000)</f>
        <v>0</v>
      </c>
      <c r="X29" s="239">
        <f>SUMIF(DataCon,($A29 &amp; X$5),SemiUMSApp_v3_2016_FullFinalPub!$E$2:$E$5000)</f>
        <v>0</v>
      </c>
      <c r="Y29" s="239">
        <f>SUMIF(DataCon,($A29 &amp; Y$5),SemiUMSApp_v3_2016_FullFinalPub!$E$2:$E$5000)</f>
        <v>0</v>
      </c>
      <c r="Z29" s="239">
        <f>SUMIF(DataCon,($A29 &amp; Z$5),SemiUMSApp_v3_2016_FullFinalPub!$E$2:$E$5000)</f>
        <v>0</v>
      </c>
      <c r="AA29" s="239">
        <f>SUMIF(DataCon,($A29 &amp; AA$5),SemiUMSApp_v3_2016_FullFinalPub!$E$2:$E$5000)</f>
        <v>0</v>
      </c>
      <c r="AB29" s="239">
        <f>SUMIF(DataCon,($A29 &amp; AB$5),SemiUMSApp_v3_2016_FullFinalPub!$E$2:$E$5000)</f>
        <v>0</v>
      </c>
      <c r="AC29" s="239">
        <f>SUMIF(DataCon,($A29 &amp; AC$5),SemiUMSApp_v3_2016_FullFinalPub!$E$2:$E$5000)</f>
        <v>0</v>
      </c>
      <c r="AD29" s="239">
        <f>SUMIF(DataCon,($A29 &amp; AD$5),SemiUMSApp_v3_2016_FullFinalPub!$E$2:$E$5000)</f>
        <v>0</v>
      </c>
      <c r="AE29" s="239">
        <f>SUMIF(DataCon,($A29 &amp; AE$5),SemiUMSApp_v3_2016_FullFinalPub!$E$2:$E$5000)</f>
        <v>0</v>
      </c>
      <c r="AF29" s="239">
        <f>SUMIF(DataCon,($A29 &amp; AF$5),SemiUMSApp_v3_2016_FullFinalPub!$E$2:$E$5000)</f>
        <v>0</v>
      </c>
      <c r="AG29" s="239">
        <f>SUMIF(DataCon,($A29 &amp; AG$5),SemiUMSApp_v3_2016_FullFinalPub!$E$2:$E$5000)</f>
        <v>0</v>
      </c>
      <c r="AH29" s="239">
        <f>SUMIF(DataCon,($A29 &amp; AH$5),SemiUMSApp_v3_2016_FullFinalPub!$E$2:$E$5000)</f>
        <v>0</v>
      </c>
      <c r="AI29" s="239">
        <f>SUMIF(DataCon,($A29 &amp; AI$5),SemiUMSApp_v3_2016_FullFinalPub!$E$2:$E$5000)</f>
        <v>0</v>
      </c>
      <c r="AJ29" s="239">
        <f>SUMIF(DataCon,($A29 &amp; AJ$5),SemiUMSApp_v3_2016_FullFinalPub!$E$2:$E$5000)</f>
        <v>0</v>
      </c>
      <c r="AK29" s="239">
        <f>SUMIF(DataCon,($A29 &amp; AK$5),SemiUMSApp_v3_2016_FullFinalPub!$E$2:$E$5000)</f>
        <v>0</v>
      </c>
      <c r="AL29" s="239">
        <f>SUMIF(DataCon,($A29 &amp; AL$5),SemiUMSApp_v3_2016_FullFinalPub!$E$2:$E$5000)</f>
        <v>108.14292907714844</v>
      </c>
      <c r="AM29" s="239">
        <f>SUMIF(DataCon,($A29 &amp; AM$5),SemiUMSApp_v3_2016_FullFinalPub!$E$2:$E$5000)</f>
        <v>0</v>
      </c>
      <c r="AN29" s="239">
        <f>SUMIF(DataCon,($A29 &amp; AN$5),SemiUMSApp_v3_2016_FullFinalPub!$E$2:$E$5000)</f>
        <v>0</v>
      </c>
      <c r="AO29" s="239">
        <f>SUMIF(DataCon,($A29 &amp; AO$5),SemiUMSApp_v3_2016_FullFinalPub!$E$2:$E$5000)</f>
        <v>0</v>
      </c>
      <c r="AP29" s="239">
        <f>SUMIF(DataCon,($A29 &amp; AP$5),SemiUMSApp_v3_2016_FullFinalPub!$E$2:$E$5000)</f>
        <v>0</v>
      </c>
      <c r="AQ29" s="239">
        <f>SUMIF(DataCon,($A29 &amp; AQ$5),SemiUMSApp_v3_2016_FullFinalPub!$E$2:$E$5000)</f>
        <v>0</v>
      </c>
      <c r="AR29" s="239">
        <f>SUMIF(DataCon,($A29 &amp; AR$5),SemiUMSApp_v3_2016_FullFinalPub!$E$2:$E$5000)</f>
        <v>31.577507019042969</v>
      </c>
      <c r="AS29" s="239">
        <f>SUMIF(DataCon,($A29 &amp; AS$5),SemiUMSApp_v3_2016_FullFinalPub!$E$2:$E$5000)</f>
        <v>0</v>
      </c>
      <c r="AT29" s="239">
        <f>SUMIF(DataCon,($A29 &amp; AT$5),SemiUMSApp_v3_2016_FullFinalPub!$E$2:$E$5000)</f>
        <v>31.577507019042969</v>
      </c>
      <c r="AU29" s="239">
        <f>SUMIF(DataCon,($A29 &amp; AU$5),SemiUMSApp_v3_2016_FullFinalPub!$E$2:$E$5000)</f>
        <v>0</v>
      </c>
      <c r="AV29" s="239">
        <f>SUMIF(DataCon,($A29 &amp; AV$5),SemiUMSApp_v3_2016_FullFinalPub!$E$2:$E$5000)</f>
        <v>0</v>
      </c>
      <c r="AW29" s="239">
        <f>SUMIF(DataCon,($A29 &amp; AW$5),SemiUMSApp_v3_2016_FullFinalPub!$E$2:$E$5000)</f>
        <v>0</v>
      </c>
      <c r="AX29" s="239">
        <f>SUMIF(DataCon,($A29 &amp; AX$5),SemiUMSApp_v3_2016_FullFinalPub!$E$2:$E$5000)</f>
        <v>0</v>
      </c>
      <c r="AY29" s="239">
        <f>SUMIF(DataCon,($A29 &amp; AY$5),SemiUMSApp_v3_2016_FullFinalPub!$E$2:$E$5000)</f>
        <v>0</v>
      </c>
      <c r="AZ29" s="239">
        <f>SUMIF(DataCon,($A29 &amp; AZ$5),SemiUMSApp_v3_2016_FullFinalPub!$E$2:$E$5000)</f>
        <v>0</v>
      </c>
      <c r="BA29" s="239">
        <f>SUMIF(DataCon,($A29 &amp; BA$5),SemiUMSApp_v3_2016_FullFinalPub!$E$2:$E$5000)</f>
        <v>0</v>
      </c>
      <c r="BB29" s="239">
        <f>SUMIF(DataCon,($A29 &amp; BB$5),SemiUMSApp_v3_2016_FullFinalPub!$E$2:$E$5000)</f>
        <v>0</v>
      </c>
      <c r="BC29" s="239">
        <f>SUMIF(DataCon,($A29 &amp; BC$5),SemiUMSApp_v3_2016_FullFinalPub!$E$2:$E$5000)</f>
        <v>76.565422058105469</v>
      </c>
      <c r="BD29" s="239">
        <f>SUMIF(DataCon,($A29 &amp; BD$5),SemiUMSApp_v3_2016_FullFinalPub!$E$2:$E$5000)</f>
        <v>0</v>
      </c>
      <c r="BE29" s="239">
        <f>SUMIF(DataCon,($A29 &amp; BE$5),SemiUMSApp_v3_2016_FullFinalPub!$E$2:$E$5000)</f>
        <v>0</v>
      </c>
      <c r="BF29" s="239">
        <f>SUMIF(DataCon,($A29 &amp; BF$5),SemiUMSApp_v3_2016_FullFinalPub!$E$2:$E$5000)</f>
        <v>0</v>
      </c>
      <c r="BG29" s="239">
        <f>SUMIF(DataCon,($A29 &amp; BG$5),SemiUMSApp_v3_2016_FullFinalPub!$E$2:$E$5000)</f>
        <v>0</v>
      </c>
      <c r="BH29" s="239">
        <f>SUMIF(DataCon,($A29 &amp; BH$5),SemiUMSApp_v3_2016_FullFinalPub!$E$2:$E$5000)</f>
        <v>0</v>
      </c>
      <c r="BI29" s="239">
        <f>SUMIF(DataCon,($A29 &amp; BI$5),SemiUMSApp_v3_2016_FullFinalPub!$E$2:$E$5000)</f>
        <v>0</v>
      </c>
      <c r="BJ29" s="239">
        <f>SUMIF(DataCon,($A29 &amp; BJ$5),SemiUMSApp_v3_2016_FullFinalPub!$E$2:$E$5000)</f>
        <v>0</v>
      </c>
      <c r="BK29" s="239">
        <f>SUMIF(DataCon,($A29 &amp; BK$5),SemiUMSApp_v3_2016_FullFinalPub!$E$2:$E$5000)</f>
        <v>0</v>
      </c>
      <c r="BL29" s="239">
        <f>SUMIF(DataCon,($A29 &amp; BL$5),SemiUMSApp_v3_2016_FullFinalPub!$E$2:$E$5000)</f>
        <v>0</v>
      </c>
      <c r="BM29" s="239">
        <f>SUMIF(DataCon,($A29 &amp; BM$5),SemiUMSApp_v3_2016_FullFinalPub!$E$2:$E$5000)</f>
        <v>0</v>
      </c>
      <c r="BN29" s="239">
        <f>SUMIF(DataCon,($A29 &amp; BN$5),SemiUMSApp_v3_2016_FullFinalPub!$E$2:$E$5000)</f>
        <v>0</v>
      </c>
      <c r="BO29" s="239">
        <f>SUMIF(DataCon,($A29 &amp; BO$5),SemiUMSApp_v3_2016_FullFinalPub!$E$2:$E$5000)</f>
        <v>0</v>
      </c>
      <c r="BP29" s="239">
        <f>SUMIF(DataCon,($A29 &amp; BP$5),SemiUMSApp_v3_2016_FullFinalPub!$E$2:$E$5000)</f>
        <v>0</v>
      </c>
      <c r="BQ29" s="239">
        <f>SUMIF(DataCon,($A29 &amp; BQ$5),SemiUMSApp_v3_2016_FullFinalPub!$E$2:$E$5000)</f>
        <v>0</v>
      </c>
      <c r="BR29" s="239">
        <f>SUMIF(DataCon,($A29 &amp; BR$5),SemiUMSApp_v3_2016_FullFinalPub!$E$2:$E$5000)</f>
        <v>0</v>
      </c>
      <c r="BS29" s="239">
        <f>SUMIF(DataCon,($A29 &amp; BS$5),SemiUMSApp_v3_2016_FullFinalPub!$E$2:$E$5000)</f>
        <v>0</v>
      </c>
      <c r="BT29" s="239">
        <f>SUMIF(DataCon,($A29 &amp; BT$5),SemiUMSApp_v3_2016_FullFinalPub!$E$2:$E$5000)</f>
        <v>0</v>
      </c>
      <c r="BU29" s="239">
        <f>SUMIF(DataCon,($A29 &amp; BU$5),SemiUMSApp_v3_2016_FullFinalPub!$E$2:$E$5000)</f>
        <v>0</v>
      </c>
      <c r="BV29" s="239">
        <f>SUMIF(DataCon,($A29 &amp; BV$5),SemiUMSApp_v3_2016_FullFinalPub!$E$2:$E$5000)</f>
        <v>0</v>
      </c>
      <c r="BW29" s="239">
        <f>SUMIF(DataCon,($A29 &amp; BW$5),SemiUMSApp_v3_2016_FullFinalPub!$E$2:$E$5000)</f>
        <v>0</v>
      </c>
      <c r="BX29" s="239">
        <f>SUMIF(DataCon,($A29 &amp; BX$5),SemiUMSApp_v3_2016_FullFinalPub!$E$2:$E$5000)</f>
        <v>0</v>
      </c>
      <c r="BY29" s="239">
        <f>SUMIF(DataCon,($A29 &amp; BY$5),SemiUMSApp_v3_2016_FullFinalPub!$E$2:$E$5000)</f>
        <v>0</v>
      </c>
      <c r="BZ29" s="239">
        <f>SUMIF(DataCon,($A29 &amp; BZ$5),SemiUMSApp_v3_2016_FullFinalPub!$E$2:$E$5000)</f>
        <v>0</v>
      </c>
      <c r="CA29" s="239">
        <f>SUMIF(DataCon,($A29 &amp; CA$5),SemiUMSApp_v3_2016_FullFinalPub!$E$2:$E$5000)</f>
        <v>0</v>
      </c>
      <c r="CB29" s="239">
        <f>SUMIF(DataCon,($A29 &amp; CB$5),SemiUMSApp_v3_2016_FullFinalPub!$E$2:$E$5000)</f>
        <v>0</v>
      </c>
      <c r="CC29" s="239">
        <f>SUMIF(DataCon,($A29 &amp; CC$5),SemiUMSApp_v3_2016_FullFinalPub!$E$2:$E$5000)</f>
        <v>0</v>
      </c>
      <c r="CD29" s="239">
        <f>SUMIF(DataCon,($A29 &amp; CD$5),SemiUMSApp_v3_2016_FullFinalPub!$E$2:$E$5000)</f>
        <v>0</v>
      </c>
      <c r="CE29" s="239">
        <f>SUMIF(DataCon,($A29 &amp; CE$5),SemiUMSApp_v3_2016_FullFinalPub!$E$2:$E$5000)</f>
        <v>0</v>
      </c>
      <c r="CF29" s="239">
        <f>SUMIF(DataCon,($A29 &amp; CF$5),SemiUMSApp_v3_2016_FullFinalPub!$E$2:$E$5000)</f>
        <v>0</v>
      </c>
      <c r="CG29" s="239">
        <f>SUMIF(DataCon,($A29 &amp; CG$5),SemiUMSApp_v3_2016_FullFinalPub!$E$2:$E$5000)</f>
        <v>0</v>
      </c>
      <c r="CH29" s="239">
        <f>SUMIF(DataCon,($A29 &amp; CH$5),SemiUMSApp_v3_2016_FullFinalPub!$E$2:$E$5000)</f>
        <v>0</v>
      </c>
      <c r="CI29" s="239">
        <f>SUMIF(DataCon,($A29 &amp; CI$5),SemiUMSApp_v3_2016_FullFinalPub!$E$2:$E$5000)</f>
        <v>0</v>
      </c>
      <c r="CJ29" s="239">
        <f t="shared" si="8"/>
        <v>0</v>
      </c>
      <c r="CK29" s="239">
        <f>SUMIF(DataCon,($A29 &amp; CK$5),SemiUMSApp_v3_2016_FullFinalPub!$E$2:$E$5000)</f>
        <v>0</v>
      </c>
      <c r="CL29" s="239">
        <f>SUMIF(DataCon,($A29 &amp; CL$5),SemiUMSApp_v3_2016_FullFinalPub!$E$2:$E$5000)</f>
        <v>0</v>
      </c>
      <c r="CM29" s="239">
        <f>SUMIF(DataCon,($A29 &amp; CM$5),SemiUMSApp_v3_2016_FullFinalPub!$E$2:$E$5000)</f>
        <v>0</v>
      </c>
      <c r="CN29" s="239">
        <f>SUMIF(DataCon,($A29 &amp; CN$5),SemiUMSApp_v3_2016_FullFinalPub!$E$2:$E$5000)</f>
        <v>0</v>
      </c>
      <c r="CO29" s="239">
        <f>SUMIF(DataCon,($A29 &amp; CO$5),SemiUMSApp_v3_2016_FullFinalPub!$E$2:$E$5000)</f>
        <v>0</v>
      </c>
      <c r="CP29" s="239">
        <f>SUMIF(DataCon,($A29 &amp; CP$5),SemiUMSApp_v3_2016_FullFinalPub!$E$2:$E$5000)</f>
        <v>0</v>
      </c>
      <c r="CQ29" s="239">
        <f>SUMIF(DataCon,($A29 &amp; CQ$5),SemiUMSApp_v3_2016_FullFinalPub!$E$2:$E$5000)</f>
        <v>0</v>
      </c>
      <c r="CR29" s="239">
        <f>SUMIF(DataCon,($A29 &amp; CR$5),SemiUMSApp_v3_2016_FullFinalPub!$E$2:$E$5000)</f>
        <v>0</v>
      </c>
      <c r="CS29"/>
      <c r="CT29"/>
      <c r="CU29"/>
      <c r="CV29"/>
      <c r="CW29"/>
      <c r="CX29"/>
      <c r="CY29"/>
      <c r="CZ29"/>
      <c r="DA29"/>
      <c r="DB29"/>
      <c r="DC29" s="103"/>
      <c r="DD29" s="103"/>
      <c r="DE29" s="103"/>
      <c r="DF29" s="103"/>
      <c r="DG29" s="103"/>
      <c r="DH29" s="103"/>
      <c r="DI29" s="103"/>
      <c r="DJ29" s="103"/>
      <c r="DK29" s="103"/>
      <c r="DL29" s="103"/>
      <c r="DM29" s="125"/>
      <c r="DN29" s="103"/>
      <c r="DO29" s="103"/>
      <c r="DP29" s="103"/>
      <c r="DQ29" s="103"/>
      <c r="DR29" s="103"/>
      <c r="DS29" s="103"/>
      <c r="DT29" s="103"/>
      <c r="DU29" s="103"/>
      <c r="DV29" s="103"/>
      <c r="DW29" s="103"/>
      <c r="DX29" s="15"/>
      <c r="DY29" s="15"/>
      <c r="DZ29" s="15"/>
      <c r="EA29" s="15"/>
      <c r="EB29" s="15"/>
      <c r="EC29" s="15"/>
      <c r="ED29" s="15"/>
      <c r="EE29" s="15"/>
      <c r="EF29" s="15"/>
      <c r="EG29" t="str">
        <f t="shared" si="3"/>
        <v>KC TechRevWW</v>
      </c>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row>
    <row r="30" spans="1:239" s="20" customFormat="1" ht="13.4" customHeight="1">
      <c r="A30" s="4" t="str">
        <f t="shared" si="4"/>
        <v>KLAWorldwide2020</v>
      </c>
      <c r="B30" s="179" t="s">
        <v>891</v>
      </c>
      <c r="C30" s="179" t="s">
        <v>65</v>
      </c>
      <c r="D30" s="179" t="s">
        <v>65</v>
      </c>
      <c r="E30" s="181">
        <v>2020</v>
      </c>
      <c r="F30" s="181" t="s">
        <v>303</v>
      </c>
      <c r="G30" s="181" t="s">
        <v>304</v>
      </c>
      <c r="H30" s="181" t="s">
        <v>305</v>
      </c>
      <c r="I30" s="239">
        <f>SUMIF(DataCon,($A30 &amp; I$5),SemiUMSApp_v3_2016_FullFinalPub!$E$2:$E$5000)</f>
        <v>4186.2998046875</v>
      </c>
      <c r="J30" s="239">
        <f>SUMIF(DataCon,($A30 &amp; J$5),SemiUMSApp_v3_2016_FullFinalPub!$E$2:$E$5000)</f>
        <v>0</v>
      </c>
      <c r="K30" s="239">
        <f>SUMIF(DataCon,($A30 &amp; K$5),SemiUMSApp_v3_2016_FullFinalPub!$E$2:$E$5000)</f>
        <v>0</v>
      </c>
      <c r="L30" s="239">
        <f>SUMIF(DataCon,($A30 &amp; L$5),SemiUMSApp_v3_2016_FullFinalPub!$E$2:$E$5000)</f>
        <v>0</v>
      </c>
      <c r="M30" s="239">
        <f>SUMIF(DataCon,($A30 &amp; M$5),SemiUMSApp_v3_2016_FullFinalPub!$E$2:$E$5000)</f>
        <v>0</v>
      </c>
      <c r="N30" s="239">
        <f>SUMIF(DataCon,($A30 &amp; N$5),SemiUMSApp_v3_2016_FullFinalPub!$E$2:$E$5000)</f>
        <v>0</v>
      </c>
      <c r="O30" s="239">
        <f>SUMIF(DataCon,($A30 &amp; O$5),SemiUMSApp_v3_2016_FullFinalPub!$E$2:$E$5000)</f>
        <v>0</v>
      </c>
      <c r="P30" s="239">
        <f>SUMIF(DataCon,($A30 &amp; P$5),SemiUMSApp_v3_2016_FullFinalPub!$E$2:$E$5000)</f>
        <v>0</v>
      </c>
      <c r="Q30" s="239">
        <f>SUMIF(DataCon,($A30 &amp; Q$5),SemiUMSApp_v3_2016_FullFinalPub!$E$2:$E$5000)</f>
        <v>0</v>
      </c>
      <c r="R30" s="239">
        <f>SUMIF(DataCon,($A30 &amp; R$5),SemiUMSApp_v3_2016_FullFinalPub!$E$2:$E$5000)</f>
        <v>0</v>
      </c>
      <c r="S30" s="239">
        <f>SUMIF(DataCon,($A30 &amp; S$5),SemiUMSApp_v3_2016_FullFinalPub!$E$2:$E$5000)</f>
        <v>142.89999389648438</v>
      </c>
      <c r="T30" s="239">
        <f>SUMIF(DataCon,($A30 &amp; T$5),SemiUMSApp_v3_2016_FullFinalPub!$E$2:$E$5000)</f>
        <v>0</v>
      </c>
      <c r="U30" s="239">
        <f>SUMIF(DataCon,($A30 &amp; U$5),SemiUMSApp_v3_2016_FullFinalPub!$E$2:$E$5000)</f>
        <v>0</v>
      </c>
      <c r="V30" s="239">
        <f>SUMIF(DataCon,($A30 &amp; V$5),SemiUMSApp_v3_2016_FullFinalPub!$E$2:$E$5000)</f>
        <v>0</v>
      </c>
      <c r="W30" s="239">
        <f>SUMIF(DataCon,($A30 &amp; W$5),SemiUMSApp_v3_2016_FullFinalPub!$E$2:$E$5000)</f>
        <v>0</v>
      </c>
      <c r="X30" s="239">
        <f>SUMIF(DataCon,($A30 &amp; X$5),SemiUMSApp_v3_2016_FullFinalPub!$E$2:$E$5000)</f>
        <v>0</v>
      </c>
      <c r="Y30" s="239">
        <f>SUMIF(DataCon,($A30 &amp; Y$5),SemiUMSApp_v3_2016_FullFinalPub!$E$2:$E$5000)</f>
        <v>52.200000762939453</v>
      </c>
      <c r="Z30" s="239">
        <f>SUMIF(DataCon,($A30 &amp; Z$5),SemiUMSApp_v3_2016_FullFinalPub!$E$2:$E$5000)</f>
        <v>0</v>
      </c>
      <c r="AA30" s="239">
        <f>SUMIF(DataCon,($A30 &amp; AA$5),SemiUMSApp_v3_2016_FullFinalPub!$E$2:$E$5000)</f>
        <v>52.200000762939453</v>
      </c>
      <c r="AB30" s="239">
        <f>SUMIF(DataCon,($A30 &amp; AB$5),SemiUMSApp_v3_2016_FullFinalPub!$E$2:$E$5000)</f>
        <v>0</v>
      </c>
      <c r="AC30" s="239">
        <f>SUMIF(DataCon,($A30 &amp; AC$5),SemiUMSApp_v3_2016_FullFinalPub!$E$2:$E$5000)</f>
        <v>0</v>
      </c>
      <c r="AD30" s="239">
        <f>SUMIF(DataCon,($A30 &amp; AD$5),SemiUMSApp_v3_2016_FullFinalPub!$E$2:$E$5000)</f>
        <v>0</v>
      </c>
      <c r="AE30" s="239">
        <f>SUMIF(DataCon,($A30 &amp; AE$5),SemiUMSApp_v3_2016_FullFinalPub!$E$2:$E$5000)</f>
        <v>0</v>
      </c>
      <c r="AF30" s="239">
        <f>SUMIF(DataCon,($A30 &amp; AF$5),SemiUMSApp_v3_2016_FullFinalPub!$E$2:$E$5000)</f>
        <v>52.200000762939453</v>
      </c>
      <c r="AG30" s="239">
        <f>SUMIF(DataCon,($A30 &amp; AG$5),SemiUMSApp_v3_2016_FullFinalPub!$E$2:$E$5000)</f>
        <v>90.699996948242188</v>
      </c>
      <c r="AH30" s="239">
        <f>SUMIF(DataCon,($A30 &amp; AH$5),SemiUMSApp_v3_2016_FullFinalPub!$E$2:$E$5000)</f>
        <v>0</v>
      </c>
      <c r="AI30" s="239">
        <f>SUMIF(DataCon,($A30 &amp; AI$5),SemiUMSApp_v3_2016_FullFinalPub!$E$2:$E$5000)</f>
        <v>0</v>
      </c>
      <c r="AJ30" s="239">
        <f>SUMIF(DataCon,($A30 &amp; AJ$5),SemiUMSApp_v3_2016_FullFinalPub!$E$2:$E$5000)</f>
        <v>0</v>
      </c>
      <c r="AK30" s="239">
        <f>SUMIF(DataCon,($A30 &amp; AK$5),SemiUMSApp_v3_2016_FullFinalPub!$E$2:$E$5000)</f>
        <v>0</v>
      </c>
      <c r="AL30" s="239">
        <f>SUMIF(DataCon,($A30 &amp; AL$5),SemiUMSApp_v3_2016_FullFinalPub!$E$2:$E$5000)</f>
        <v>167.69999694824219</v>
      </c>
      <c r="AM30" s="239">
        <f>SUMIF(DataCon,($A30 &amp; AM$5),SemiUMSApp_v3_2016_FullFinalPub!$E$2:$E$5000)</f>
        <v>0</v>
      </c>
      <c r="AN30" s="239">
        <f>SUMIF(DataCon,($A30 &amp; AN$5),SemiUMSApp_v3_2016_FullFinalPub!$E$2:$E$5000)</f>
        <v>0</v>
      </c>
      <c r="AO30" s="239">
        <f>SUMIF(DataCon,($A30 &amp; AO$5),SemiUMSApp_v3_2016_FullFinalPub!$E$2:$E$5000)</f>
        <v>0</v>
      </c>
      <c r="AP30" s="239">
        <f>SUMIF(DataCon,($A30 &amp; AP$5),SemiUMSApp_v3_2016_FullFinalPub!$E$2:$E$5000)</f>
        <v>0</v>
      </c>
      <c r="AQ30" s="239">
        <f>SUMIF(DataCon,($A30 &amp; AQ$5),SemiUMSApp_v3_2016_FullFinalPub!$E$2:$E$5000)</f>
        <v>0</v>
      </c>
      <c r="AR30" s="239">
        <f>SUMIF(DataCon,($A30 &amp; AR$5),SemiUMSApp_v3_2016_FullFinalPub!$E$2:$E$5000)</f>
        <v>0</v>
      </c>
      <c r="AS30" s="239">
        <f>SUMIF(DataCon,($A30 &amp; AS$5),SemiUMSApp_v3_2016_FullFinalPub!$E$2:$E$5000)</f>
        <v>0</v>
      </c>
      <c r="AT30" s="239">
        <f>SUMIF(DataCon,($A30 &amp; AT$5),SemiUMSApp_v3_2016_FullFinalPub!$E$2:$E$5000)</f>
        <v>0</v>
      </c>
      <c r="AU30" s="239">
        <f>SUMIF(DataCon,($A30 &amp; AU$5),SemiUMSApp_v3_2016_FullFinalPub!$E$2:$E$5000)</f>
        <v>0</v>
      </c>
      <c r="AV30" s="239">
        <f>SUMIF(DataCon,($A30 &amp; AV$5),SemiUMSApp_v3_2016_FullFinalPub!$E$2:$E$5000)</f>
        <v>167.69999694824219</v>
      </c>
      <c r="AW30" s="239">
        <f>SUMIF(DataCon,($A30 &amp; AW$5),SemiUMSApp_v3_2016_FullFinalPub!$E$2:$E$5000)</f>
        <v>167.69999694824219</v>
      </c>
      <c r="AX30" s="239">
        <f>SUMIF(DataCon,($A30 &amp; AX$5),SemiUMSApp_v3_2016_FullFinalPub!$E$2:$E$5000)</f>
        <v>0</v>
      </c>
      <c r="AY30" s="239">
        <f>SUMIF(DataCon,($A30 &amp; AY$5),SemiUMSApp_v3_2016_FullFinalPub!$E$2:$E$5000)</f>
        <v>167.69999694824219</v>
      </c>
      <c r="AZ30" s="239">
        <f>SUMIF(DataCon,($A30 &amp; AZ$5),SemiUMSApp_v3_2016_FullFinalPub!$E$2:$E$5000)</f>
        <v>0</v>
      </c>
      <c r="BA30" s="239">
        <f>SUMIF(DataCon,($A30 &amp; BA$5),SemiUMSApp_v3_2016_FullFinalPub!$E$2:$E$5000)</f>
        <v>0</v>
      </c>
      <c r="BB30" s="239">
        <f>SUMIF(DataCon,($A30 &amp; BB$5),SemiUMSApp_v3_2016_FullFinalPub!$E$2:$E$5000)</f>
        <v>0</v>
      </c>
      <c r="BC30" s="239">
        <f>SUMIF(DataCon,($A30 &amp; BC$5),SemiUMSApp_v3_2016_FullFinalPub!$E$2:$E$5000)</f>
        <v>0</v>
      </c>
      <c r="BD30" s="239">
        <f>SUMIF(DataCon,($A30 &amp; BD$5),SemiUMSApp_v3_2016_FullFinalPub!$E$2:$E$5000)</f>
        <v>0</v>
      </c>
      <c r="BE30" s="239">
        <f>SUMIF(DataCon,($A30 &amp; BE$5),SemiUMSApp_v3_2016_FullFinalPub!$E$2:$E$5000)</f>
        <v>0</v>
      </c>
      <c r="BF30" s="239">
        <f>SUMIF(DataCon,($A30 &amp; BF$5),SemiUMSApp_v3_2016_FullFinalPub!$E$2:$E$5000)</f>
        <v>0</v>
      </c>
      <c r="BG30" s="239">
        <f>SUMIF(DataCon,($A30 &amp; BG$5),SemiUMSApp_v3_2016_FullFinalPub!$E$2:$E$5000)</f>
        <v>0</v>
      </c>
      <c r="BH30" s="239">
        <f>SUMIF(DataCon,($A30 &amp; BH$5),SemiUMSApp_v3_2016_FullFinalPub!$E$2:$E$5000)</f>
        <v>0</v>
      </c>
      <c r="BI30" s="239">
        <f>SUMIF(DataCon,($A30 &amp; BI$5),SemiUMSApp_v3_2016_FullFinalPub!$E$2:$E$5000)</f>
        <v>0</v>
      </c>
      <c r="BJ30" s="239">
        <f>SUMIF(DataCon,($A30 &amp; BJ$5),SemiUMSApp_v3_2016_FullFinalPub!$E$2:$E$5000)</f>
        <v>0</v>
      </c>
      <c r="BK30" s="239">
        <f>SUMIF(DataCon,($A30 &amp; BK$5),SemiUMSApp_v3_2016_FullFinalPub!$E$2:$E$5000)</f>
        <v>0</v>
      </c>
      <c r="BL30" s="239">
        <f>SUMIF(DataCon,($A30 &amp; BL$5),SemiUMSApp_v3_2016_FullFinalPub!$E$2:$E$5000)</f>
        <v>0</v>
      </c>
      <c r="BM30" s="239">
        <f>SUMIF(DataCon,($A30 &amp; BM$5),SemiUMSApp_v3_2016_FullFinalPub!$E$2:$E$5000)</f>
        <v>0</v>
      </c>
      <c r="BN30" s="239">
        <f>SUMIF(DataCon,($A30 &amp; BN$5),SemiUMSApp_v3_2016_FullFinalPub!$E$2:$E$5000)</f>
        <v>3875.699951171875</v>
      </c>
      <c r="BO30" s="239">
        <f>SUMIF(DataCon,($A30 &amp; BO$5),SemiUMSApp_v3_2016_FullFinalPub!$E$2:$E$5000)</f>
        <v>741.20001220703125</v>
      </c>
      <c r="BP30" s="239">
        <f>SUMIF(DataCon,($A30 &amp; BP$5),SemiUMSApp_v3_2016_FullFinalPub!$E$2:$E$5000)</f>
        <v>0</v>
      </c>
      <c r="BQ30" s="239">
        <f>SUMIF(DataCon,($A30 &amp; BQ$5),SemiUMSApp_v3_2016_FullFinalPub!$E$2:$E$5000)</f>
        <v>374.20001220703125</v>
      </c>
      <c r="BR30" s="239">
        <f>SUMIF(DataCon,($A30 &amp; BR$5),SemiUMSApp_v3_2016_FullFinalPub!$E$2:$E$5000)</f>
        <v>18.700000762939453</v>
      </c>
      <c r="BS30" s="239">
        <f>SUMIF(DataCon,($A30 &amp; BS$5),SemiUMSApp_v3_2016_FullFinalPub!$E$2:$E$5000)</f>
        <v>348.29998779296875</v>
      </c>
      <c r="BT30" s="239">
        <f>SUMIF(DataCon,($A30 &amp; BT$5),SemiUMSApp_v3_2016_FullFinalPub!$E$2:$E$5000)</f>
        <v>527.29998779296875</v>
      </c>
      <c r="BU30" s="239">
        <f>SUMIF(DataCon,($A30 &amp; BU$5),SemiUMSApp_v3_2016_FullFinalPub!$E$2:$E$5000)</f>
        <v>515.5</v>
      </c>
      <c r="BV30" s="239">
        <f>SUMIF(DataCon,($A30 &amp; BV$5),SemiUMSApp_v3_2016_FullFinalPub!$E$2:$E$5000)</f>
        <v>11.800000190734863</v>
      </c>
      <c r="BW30" s="239">
        <f>SUMIF(DataCon,($A30 &amp; BW$5),SemiUMSApp_v3_2016_FullFinalPub!$E$2:$E$5000)</f>
        <v>2456.800048828125</v>
      </c>
      <c r="BX30" s="241">
        <f>SUMIF(DataCon,($A30 &amp; BX$5),SemiUMSApp_v3_2016_FullFinalPub!$E$2:$E$5000)</f>
        <v>104.90000152587891</v>
      </c>
      <c r="BY30" s="239">
        <f>SUMIF(DataCon,($A30 &amp; BY$5),SemiUMSApp_v3_2016_FullFinalPub!$E$2:$E$5000)</f>
        <v>0</v>
      </c>
      <c r="BZ30" s="241">
        <f>SUMIF(DataCon,($A30 &amp; BZ$5),SemiUMSApp_v3_2016_FullFinalPub!$E$2:$E$5000)</f>
        <v>695.20001220703125</v>
      </c>
      <c r="CA30" s="241">
        <f>SUMIF(DataCon,($A30 &amp; CA$5),SemiUMSApp_v3_2016_FullFinalPub!$E$2:$E$5000)</f>
        <v>1594.0999755859375</v>
      </c>
      <c r="CB30" s="239">
        <f>SUMIF(DataCon,($A30 &amp; CB$5),SemiUMSApp_v3_2016_FullFinalPub!$E$2:$E$5000)</f>
        <v>1554.5</v>
      </c>
      <c r="CC30" s="239">
        <f>SUMIF(DataCon,($A30 &amp; CC$5),SemiUMSApp_v3_2016_FullFinalPub!$E$2:$E$5000)</f>
        <v>39.599998474121094</v>
      </c>
      <c r="CD30" s="241">
        <f>SUMIF(DataCon,($A30 &amp; CD$5),SemiUMSApp_v3_2016_FullFinalPub!$E$2:$E$5000)</f>
        <v>62.599998474121094</v>
      </c>
      <c r="CE30" s="239">
        <f>SUMIF(DataCon,($A30 &amp; CE$5),SemiUMSApp_v3_2016_FullFinalPub!$E$2:$E$5000)</f>
        <v>62.599998474121094</v>
      </c>
      <c r="CF30" s="239">
        <f>SUMIF(DataCon,($A30 &amp; CF$5),SemiUMSApp_v3_2016_FullFinalPub!$E$2:$E$5000)</f>
        <v>0</v>
      </c>
      <c r="CG30" s="239">
        <f>SUMIF(DataCon,($A30 &amp; CG$5),SemiUMSApp_v3_2016_FullFinalPub!$E$2:$E$5000)</f>
        <v>150.39999389648438</v>
      </c>
      <c r="CH30" s="239">
        <f>SUMIF(DataCon,($A30 &amp; CH$5),SemiUMSApp_v3_2016_FullFinalPub!$E$2:$E$5000)</f>
        <v>90.400001525878906</v>
      </c>
      <c r="CI30" s="239">
        <f>SUMIF(DataCon,($A30 &amp; CI$5),SemiUMSApp_v3_2016_FullFinalPub!$E$2:$E$5000)</f>
        <v>60</v>
      </c>
      <c r="CJ30" s="239">
        <f t="shared" si="8"/>
        <v>0</v>
      </c>
      <c r="CK30" s="239">
        <f>SUMIF(DataCon,($A30 &amp; CK$5),SemiUMSApp_v3_2016_FullFinalPub!$E$2:$E$5000)</f>
        <v>0</v>
      </c>
      <c r="CL30" s="239">
        <f>SUMIF(DataCon,($A30 &amp; CL$5),SemiUMSApp_v3_2016_FullFinalPub!$E$2:$E$5000)</f>
        <v>0</v>
      </c>
      <c r="CM30" s="239">
        <f>SUMIF(DataCon,($A30 &amp; CM$5),SemiUMSApp_v3_2016_FullFinalPub!$E$2:$E$5000)</f>
        <v>0</v>
      </c>
      <c r="CN30" s="239">
        <f>SUMIF(DataCon,($A30 &amp; CN$5),SemiUMSApp_v3_2016_FullFinalPub!$E$2:$E$5000)</f>
        <v>0</v>
      </c>
      <c r="CO30" s="239">
        <f>SUMIF(DataCon,($A30 &amp; CO$5),SemiUMSApp_v3_2016_FullFinalPub!$E$2:$E$5000)</f>
        <v>0</v>
      </c>
      <c r="CP30" s="239">
        <f>SUMIF(DataCon,($A30 &amp; CP$5),SemiUMSApp_v3_2016_FullFinalPub!$E$2:$E$5000)</f>
        <v>0</v>
      </c>
      <c r="CQ30" s="239">
        <f>SUMIF(DataCon,($A30 &amp; CQ$5),SemiUMSApp_v3_2016_FullFinalPub!$E$2:$E$5000)</f>
        <v>0</v>
      </c>
      <c r="CR30" s="239">
        <f>SUMIF(DataCon,($A30 &amp; CR$5),SemiUMSApp_v3_2016_FullFinalPub!$E$2:$E$5000)</f>
        <v>0</v>
      </c>
      <c r="CS30"/>
      <c r="CT30"/>
      <c r="CU30"/>
      <c r="CV30"/>
      <c r="CW30"/>
      <c r="CX30"/>
      <c r="CY30"/>
      <c r="CZ30"/>
      <c r="DA30"/>
      <c r="DB30"/>
      <c r="DC30" s="103"/>
      <c r="DD30" s="103"/>
      <c r="DE30" s="103"/>
      <c r="DF30" s="103"/>
      <c r="DG30" s="103"/>
      <c r="DH30" s="103"/>
      <c r="DI30" s="103"/>
      <c r="DJ30" s="103"/>
      <c r="DK30" s="103"/>
      <c r="DL30" s="103"/>
      <c r="DM30" s="125"/>
      <c r="DN30" s="103"/>
      <c r="DO30" s="103"/>
      <c r="DP30" s="103"/>
      <c r="DQ30" s="103"/>
      <c r="DR30" s="103"/>
      <c r="DS30" s="103"/>
      <c r="DT30" s="103"/>
      <c r="DU30" s="103"/>
      <c r="DV30" s="103"/>
      <c r="DW30" s="103"/>
      <c r="DX30" s="15"/>
      <c r="DY30" s="15"/>
      <c r="DZ30" s="15"/>
      <c r="EA30" s="15"/>
      <c r="EB30" s="15"/>
      <c r="EC30" s="15"/>
      <c r="ED30" s="15"/>
      <c r="EE30" s="15"/>
      <c r="EF30" s="15"/>
      <c r="EG30" t="str">
        <f t="shared" si="3"/>
        <v>KLARevWW</v>
      </c>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row>
    <row r="31" spans="1:239" s="22" customFormat="1" ht="13.4" customHeight="1">
      <c r="A31" s="4" t="str">
        <f t="shared" si="4"/>
        <v>Lam ResearchWorldwide2020</v>
      </c>
      <c r="B31" s="179" t="s">
        <v>99</v>
      </c>
      <c r="C31" s="179" t="s">
        <v>65</v>
      </c>
      <c r="D31" s="179" t="s">
        <v>65</v>
      </c>
      <c r="E31" s="181">
        <v>2020</v>
      </c>
      <c r="F31" s="181" t="s">
        <v>303</v>
      </c>
      <c r="G31" s="181" t="s">
        <v>304</v>
      </c>
      <c r="H31" s="181" t="s">
        <v>305</v>
      </c>
      <c r="I31" s="239">
        <f>SUMIF(DataCon,($A31 &amp; I$5),SemiUMSApp_v3_2016_FullFinalPub!$E$2:$E$5000)</f>
        <v>9722.4892578125</v>
      </c>
      <c r="J31" s="239">
        <f>SUMIF(DataCon,($A31 &amp; J$5),SemiUMSApp_v3_2016_FullFinalPub!$E$2:$E$5000)</f>
        <v>0</v>
      </c>
      <c r="K31" s="239">
        <f>SUMIF(DataCon,($A31 &amp; K$5),SemiUMSApp_v3_2016_FullFinalPub!$E$2:$E$5000)</f>
        <v>0</v>
      </c>
      <c r="L31" s="239">
        <f>SUMIF(DataCon,($A31 &amp; L$5),SemiUMSApp_v3_2016_FullFinalPub!$E$2:$E$5000)</f>
        <v>0</v>
      </c>
      <c r="M31" s="239">
        <f>SUMIF(DataCon,($A31 &amp; M$5),SemiUMSApp_v3_2016_FullFinalPub!$E$2:$E$5000)</f>
        <v>0</v>
      </c>
      <c r="N31" s="239">
        <f>SUMIF(DataCon,($A31 &amp; N$5),SemiUMSApp_v3_2016_FullFinalPub!$E$2:$E$5000)</f>
        <v>0</v>
      </c>
      <c r="O31" s="239">
        <f>SUMIF(DataCon,($A31 &amp; O$5),SemiUMSApp_v3_2016_FullFinalPub!$E$2:$E$5000)</f>
        <v>0</v>
      </c>
      <c r="P31" s="239">
        <f>SUMIF(DataCon,($A31 &amp; P$5),SemiUMSApp_v3_2016_FullFinalPub!$E$2:$E$5000)</f>
        <v>0</v>
      </c>
      <c r="Q31" s="239">
        <f>SUMIF(DataCon,($A31 &amp; Q$5),SemiUMSApp_v3_2016_FullFinalPub!$E$2:$E$5000)</f>
        <v>0</v>
      </c>
      <c r="R31" s="239">
        <f>SUMIF(DataCon,($A31 &amp; R$5),SemiUMSApp_v3_2016_FullFinalPub!$E$2:$E$5000)</f>
        <v>0</v>
      </c>
      <c r="S31" s="239">
        <f>SUMIF(DataCon,($A31 &amp; S$5),SemiUMSApp_v3_2016_FullFinalPub!$E$2:$E$5000)</f>
        <v>2639</v>
      </c>
      <c r="T31" s="239">
        <f>SUMIF(DataCon,($A31 &amp; T$5),SemiUMSApp_v3_2016_FullFinalPub!$E$2:$E$5000)</f>
        <v>0</v>
      </c>
      <c r="U31" s="239">
        <f>SUMIF(DataCon,($A31 &amp; U$5),SemiUMSApp_v3_2016_FullFinalPub!$E$2:$E$5000)</f>
        <v>0</v>
      </c>
      <c r="V31" s="239">
        <f>SUMIF(DataCon,($A31 &amp; V$5),SemiUMSApp_v3_2016_FullFinalPub!$E$2:$E$5000)</f>
        <v>0</v>
      </c>
      <c r="W31" s="239">
        <f>SUMIF(DataCon,($A31 &amp; W$5),SemiUMSApp_v3_2016_FullFinalPub!$E$2:$E$5000)</f>
        <v>0</v>
      </c>
      <c r="X31" s="239">
        <f>SUMIF(DataCon,($A31 &amp; X$5),SemiUMSApp_v3_2016_FullFinalPub!$E$2:$E$5000)</f>
        <v>0</v>
      </c>
      <c r="Y31" s="239">
        <f>SUMIF(DataCon,($A31 &amp; Y$5),SemiUMSApp_v3_2016_FullFinalPub!$E$2:$E$5000)</f>
        <v>2208.300048828125</v>
      </c>
      <c r="Z31" s="239">
        <f>SUMIF(DataCon,($A31 &amp; Z$5),SemiUMSApp_v3_2016_FullFinalPub!$E$2:$E$5000)</f>
        <v>0</v>
      </c>
      <c r="AA31" s="239">
        <f>SUMIF(DataCon,($A31 &amp; AA$5),SemiUMSApp_v3_2016_FullFinalPub!$E$2:$E$5000)</f>
        <v>2208.300048828125</v>
      </c>
      <c r="AB31" s="239">
        <f>SUMIF(DataCon,($A31 &amp; AB$5),SemiUMSApp_v3_2016_FullFinalPub!$E$2:$E$5000)</f>
        <v>179.19999694824219</v>
      </c>
      <c r="AC31" s="239">
        <f>SUMIF(DataCon,($A31 &amp; AC$5),SemiUMSApp_v3_2016_FullFinalPub!$E$2:$E$5000)</f>
        <v>179.19999694824219</v>
      </c>
      <c r="AD31" s="239">
        <f>SUMIF(DataCon,($A31 &amp; AD$5),SemiUMSApp_v3_2016_FullFinalPub!$E$2:$E$5000)</f>
        <v>0</v>
      </c>
      <c r="AE31" s="239">
        <f>SUMIF(DataCon,($A31 &amp; AE$5),SemiUMSApp_v3_2016_FullFinalPub!$E$2:$E$5000)</f>
        <v>408.79998779296875</v>
      </c>
      <c r="AF31" s="239">
        <f>SUMIF(DataCon,($A31 &amp; AF$5),SemiUMSApp_v3_2016_FullFinalPub!$E$2:$E$5000)</f>
        <v>1620.300048828125</v>
      </c>
      <c r="AG31" s="239">
        <f>SUMIF(DataCon,($A31 &amp; AG$5),SemiUMSApp_v3_2016_FullFinalPub!$E$2:$E$5000)</f>
        <v>0</v>
      </c>
      <c r="AH31" s="239">
        <f>SUMIF(DataCon,($A31 &amp; AH$5),SemiUMSApp_v3_2016_FullFinalPub!$E$2:$E$5000)</f>
        <v>430.70001220703125</v>
      </c>
      <c r="AI31" s="239">
        <f>SUMIF(DataCon,($A31 &amp; AI$5),SemiUMSApp_v3_2016_FullFinalPub!$E$2:$E$5000)</f>
        <v>0</v>
      </c>
      <c r="AJ31" s="239">
        <f>SUMIF(DataCon,($A31 &amp; AJ$5),SemiUMSApp_v3_2016_FullFinalPub!$E$2:$E$5000)</f>
        <v>0</v>
      </c>
      <c r="AK31" s="239">
        <f>SUMIF(DataCon,($A31 &amp; AK$5),SemiUMSApp_v3_2016_FullFinalPub!$E$2:$E$5000)</f>
        <v>0</v>
      </c>
      <c r="AL31" s="239">
        <f>SUMIF(DataCon,($A31 &amp; AL$5),SemiUMSApp_v3_2016_FullFinalPub!$E$2:$E$5000)</f>
        <v>7083.48876953125</v>
      </c>
      <c r="AM31" s="239">
        <f>SUMIF(DataCon,($A31 &amp; AM$5),SemiUMSApp_v3_2016_FullFinalPub!$E$2:$E$5000)</f>
        <v>179</v>
      </c>
      <c r="AN31" s="239">
        <f>SUMIF(DataCon,($A31 &amp; AN$5),SemiUMSApp_v3_2016_FullFinalPub!$E$2:$E$5000)</f>
        <v>0</v>
      </c>
      <c r="AO31" s="239">
        <f>SUMIF(DataCon,($A31 &amp; AO$5),SemiUMSApp_v3_2016_FullFinalPub!$E$2:$E$5000)</f>
        <v>446.39999389648438</v>
      </c>
      <c r="AP31" s="239">
        <f>SUMIF(DataCon,($A31 &amp; AP$5),SemiUMSApp_v3_2016_FullFinalPub!$E$2:$E$5000)</f>
        <v>446.39999389648438</v>
      </c>
      <c r="AQ31" s="239">
        <f>SUMIF(DataCon,($A31 &amp; AQ$5),SemiUMSApp_v3_2016_FullFinalPub!$E$2:$E$5000)</f>
        <v>0</v>
      </c>
      <c r="AR31" s="239">
        <f>SUMIF(DataCon,($A31 &amp; AR$5),SemiUMSApp_v3_2016_FullFinalPub!$E$2:$E$5000)</f>
        <v>0</v>
      </c>
      <c r="AS31" s="239">
        <f>SUMIF(DataCon,($A31 &amp; AS$5),SemiUMSApp_v3_2016_FullFinalPub!$E$2:$E$5000)</f>
        <v>0</v>
      </c>
      <c r="AT31" s="239">
        <f>SUMIF(DataCon,($A31 &amp; AT$5),SemiUMSApp_v3_2016_FullFinalPub!$E$2:$E$5000)</f>
        <v>0</v>
      </c>
      <c r="AU31" s="239">
        <f>SUMIF(DataCon,($A31 &amp; AU$5),SemiUMSApp_v3_2016_FullFinalPub!$E$2:$E$5000)</f>
        <v>64.099998474121094</v>
      </c>
      <c r="AV31" s="239">
        <f>SUMIF(DataCon,($A31 &amp; AV$5),SemiUMSApp_v3_2016_FullFinalPub!$E$2:$E$5000)</f>
        <v>6393.98876953125</v>
      </c>
      <c r="AW31" s="239">
        <f>SUMIF(DataCon,($A31 &amp; AW$5),SemiUMSApp_v3_2016_FullFinalPub!$E$2:$E$5000)</f>
        <v>6393.98876953125</v>
      </c>
      <c r="AX31" s="239">
        <f>SUMIF(DataCon,($A31 &amp; AX$5),SemiUMSApp_v3_2016_FullFinalPub!$E$2:$E$5000)</f>
        <v>2285.188720703125</v>
      </c>
      <c r="AY31" s="239">
        <f>SUMIF(DataCon,($A31 &amp; AY$5),SemiUMSApp_v3_2016_FullFinalPub!$E$2:$E$5000)</f>
        <v>4108.7998046875</v>
      </c>
      <c r="AZ31" s="239">
        <f>SUMIF(DataCon,($A31 &amp; AZ$5),SemiUMSApp_v3_2016_FullFinalPub!$E$2:$E$5000)</f>
        <v>0</v>
      </c>
      <c r="BA31" s="239">
        <f>SUMIF(DataCon,($A31 &amp; BA$5),SemiUMSApp_v3_2016_FullFinalPub!$E$2:$E$5000)</f>
        <v>0</v>
      </c>
      <c r="BB31" s="239">
        <f>SUMIF(DataCon,($A31 &amp; BB$5),SemiUMSApp_v3_2016_FullFinalPub!$E$2:$E$5000)</f>
        <v>0</v>
      </c>
      <c r="BC31" s="239">
        <f>SUMIF(DataCon,($A31 &amp; BC$5),SemiUMSApp_v3_2016_FullFinalPub!$E$2:$E$5000)</f>
        <v>0</v>
      </c>
      <c r="BD31" s="239">
        <f>SUMIF(DataCon,($A31 &amp; BD$5),SemiUMSApp_v3_2016_FullFinalPub!$E$2:$E$5000)</f>
        <v>0</v>
      </c>
      <c r="BE31" s="239">
        <f>SUMIF(DataCon,($A31 &amp; BE$5),SemiUMSApp_v3_2016_FullFinalPub!$E$2:$E$5000)</f>
        <v>0</v>
      </c>
      <c r="BF31" s="239">
        <f>SUMIF(DataCon,($A31 &amp; BF$5),SemiUMSApp_v3_2016_FullFinalPub!$E$2:$E$5000)</f>
        <v>0</v>
      </c>
      <c r="BG31" s="239">
        <f>SUMIF(DataCon,($A31 &amp; BG$5),SemiUMSApp_v3_2016_FullFinalPub!$E$2:$E$5000)</f>
        <v>0</v>
      </c>
      <c r="BH31" s="239">
        <f>SUMIF(DataCon,($A31 &amp; BH$5),SemiUMSApp_v3_2016_FullFinalPub!$E$2:$E$5000)</f>
        <v>0</v>
      </c>
      <c r="BI31" s="239">
        <f>SUMIF(DataCon,($A31 &amp; BI$5),SemiUMSApp_v3_2016_FullFinalPub!$E$2:$E$5000)</f>
        <v>0</v>
      </c>
      <c r="BJ31" s="239">
        <f>SUMIF(DataCon,($A31 &amp; BJ$5),SemiUMSApp_v3_2016_FullFinalPub!$E$2:$E$5000)</f>
        <v>0</v>
      </c>
      <c r="BK31" s="239">
        <f>SUMIF(DataCon,($A31 &amp; BK$5),SemiUMSApp_v3_2016_FullFinalPub!$E$2:$E$5000)</f>
        <v>0</v>
      </c>
      <c r="BL31" s="239">
        <f>SUMIF(DataCon,($A31 &amp; BL$5),SemiUMSApp_v3_2016_FullFinalPub!$E$2:$E$5000)</f>
        <v>0</v>
      </c>
      <c r="BM31" s="239">
        <f>SUMIF(DataCon,($A31 &amp; BM$5),SemiUMSApp_v3_2016_FullFinalPub!$E$2:$E$5000)</f>
        <v>0</v>
      </c>
      <c r="BN31" s="239">
        <f>SUMIF(DataCon,($A31 &amp; BN$5),SemiUMSApp_v3_2016_FullFinalPub!$E$2:$E$5000)</f>
        <v>0</v>
      </c>
      <c r="BO31" s="239">
        <f>SUMIF(DataCon,($A31 &amp; BO$5),SemiUMSApp_v3_2016_FullFinalPub!$E$2:$E$5000)</f>
        <v>0</v>
      </c>
      <c r="BP31" s="239">
        <f>SUMIF(DataCon,($A31 &amp; BP$5),SemiUMSApp_v3_2016_FullFinalPub!$E$2:$E$5000)</f>
        <v>0</v>
      </c>
      <c r="BQ31" s="239">
        <f>SUMIF(DataCon,($A31 &amp; BQ$5),SemiUMSApp_v3_2016_FullFinalPub!$E$2:$E$5000)</f>
        <v>0</v>
      </c>
      <c r="BR31" s="239">
        <f>SUMIF(DataCon,($A31 &amp; BR$5),SemiUMSApp_v3_2016_FullFinalPub!$E$2:$E$5000)</f>
        <v>0</v>
      </c>
      <c r="BS31" s="239">
        <f>SUMIF(DataCon,($A31 &amp; BS$5),SemiUMSApp_v3_2016_FullFinalPub!$E$2:$E$5000)</f>
        <v>0</v>
      </c>
      <c r="BT31" s="239">
        <f>SUMIF(DataCon,($A31 &amp; BT$5),SemiUMSApp_v3_2016_FullFinalPub!$E$2:$E$5000)</f>
        <v>0</v>
      </c>
      <c r="BU31" s="239">
        <f>SUMIF(DataCon,($A31 &amp; BU$5),SemiUMSApp_v3_2016_FullFinalPub!$E$2:$E$5000)</f>
        <v>0</v>
      </c>
      <c r="BV31" s="239">
        <f>SUMIF(DataCon,($A31 &amp; BV$5),SemiUMSApp_v3_2016_FullFinalPub!$E$2:$E$5000)</f>
        <v>0</v>
      </c>
      <c r="BW31" s="239">
        <f>SUMIF(DataCon,($A31 &amp; BW$5),SemiUMSApp_v3_2016_FullFinalPub!$E$2:$E$5000)</f>
        <v>0</v>
      </c>
      <c r="BX31" s="239">
        <f>SUMIF(DataCon,($A31 &amp; BX$5),SemiUMSApp_v3_2016_FullFinalPub!$E$2:$E$5000)</f>
        <v>0</v>
      </c>
      <c r="BY31" s="239">
        <f>SUMIF(DataCon,($A31 &amp; BY$5),SemiUMSApp_v3_2016_FullFinalPub!$E$2:$E$5000)</f>
        <v>0</v>
      </c>
      <c r="BZ31" s="239">
        <f>SUMIF(DataCon,($A31 &amp; BZ$5),SemiUMSApp_v3_2016_FullFinalPub!$E$2:$E$5000)</f>
        <v>0</v>
      </c>
      <c r="CA31" s="239">
        <f>SUMIF(DataCon,($A31 &amp; CA$5),SemiUMSApp_v3_2016_FullFinalPub!$E$2:$E$5000)</f>
        <v>0</v>
      </c>
      <c r="CB31" s="239">
        <f>SUMIF(DataCon,($A31 &amp; CB$5),SemiUMSApp_v3_2016_FullFinalPub!$E$2:$E$5000)</f>
        <v>0</v>
      </c>
      <c r="CC31" s="239">
        <f>SUMIF(DataCon,($A31 &amp; CC$5),SemiUMSApp_v3_2016_FullFinalPub!$E$2:$E$5000)</f>
        <v>0</v>
      </c>
      <c r="CD31" s="239">
        <f>SUMIF(DataCon,($A31 &amp; CD$5),SemiUMSApp_v3_2016_FullFinalPub!$E$2:$E$5000)</f>
        <v>0</v>
      </c>
      <c r="CE31" s="239">
        <f>SUMIF(DataCon,($A31 &amp; CE$5),SemiUMSApp_v3_2016_FullFinalPub!$E$2:$E$5000)</f>
        <v>0</v>
      </c>
      <c r="CF31" s="239">
        <f>SUMIF(DataCon,($A31 &amp; CF$5),SemiUMSApp_v3_2016_FullFinalPub!$E$2:$E$5000)</f>
        <v>0</v>
      </c>
      <c r="CG31" s="239">
        <f>SUMIF(DataCon,($A31 &amp; CG$5),SemiUMSApp_v3_2016_FullFinalPub!$E$2:$E$5000)</f>
        <v>0</v>
      </c>
      <c r="CH31" s="239">
        <f>SUMIF(DataCon,($A31 &amp; CH$5),SemiUMSApp_v3_2016_FullFinalPub!$E$2:$E$5000)</f>
        <v>0</v>
      </c>
      <c r="CI31" s="239">
        <f>SUMIF(DataCon,($A31 &amp; CI$5),SemiUMSApp_v3_2016_FullFinalPub!$E$2:$E$5000)</f>
        <v>0</v>
      </c>
      <c r="CJ31" s="239">
        <f t="shared" si="8"/>
        <v>0</v>
      </c>
      <c r="CK31" s="239">
        <f>SUMIF(DataCon,($A31 &amp; CK$5),SemiUMSApp_v3_2016_FullFinalPub!$E$2:$E$5000)</f>
        <v>0</v>
      </c>
      <c r="CL31" s="239">
        <f>SUMIF(DataCon,($A31 &amp; CL$5),SemiUMSApp_v3_2016_FullFinalPub!$E$2:$E$5000)</f>
        <v>0</v>
      </c>
      <c r="CM31" s="239">
        <f>SUMIF(DataCon,($A31 &amp; CM$5),SemiUMSApp_v3_2016_FullFinalPub!$E$2:$E$5000)</f>
        <v>0</v>
      </c>
      <c r="CN31" s="239">
        <f>SUMIF(DataCon,($A31 &amp; CN$5),SemiUMSApp_v3_2016_FullFinalPub!$E$2:$E$5000)</f>
        <v>0</v>
      </c>
      <c r="CO31" s="239">
        <f>SUMIF(DataCon,($A31 &amp; CO$5),SemiUMSApp_v3_2016_FullFinalPub!$E$2:$E$5000)</f>
        <v>0</v>
      </c>
      <c r="CP31" s="239">
        <f>SUMIF(DataCon,($A31 &amp; CP$5),SemiUMSApp_v3_2016_FullFinalPub!$E$2:$E$5000)</f>
        <v>0</v>
      </c>
      <c r="CQ31" s="239">
        <f>SUMIF(DataCon,($A31 &amp; CQ$5),SemiUMSApp_v3_2016_FullFinalPub!$E$2:$E$5000)</f>
        <v>0</v>
      </c>
      <c r="CR31" s="239">
        <f>SUMIF(DataCon,($A31 &amp; CR$5),SemiUMSApp_v3_2016_FullFinalPub!$E$2:$E$5000)</f>
        <v>0</v>
      </c>
      <c r="CS31"/>
      <c r="CT31"/>
      <c r="CU31"/>
      <c r="CV31"/>
      <c r="CW31"/>
      <c r="CX31"/>
      <c r="CY31"/>
      <c r="CZ31"/>
      <c r="DA31"/>
      <c r="DB31"/>
      <c r="DC31" s="103"/>
      <c r="DD31" s="103"/>
      <c r="DE31" s="103"/>
      <c r="DF31" s="103"/>
      <c r="DG31" s="103"/>
      <c r="DH31" s="103"/>
      <c r="DI31" s="103"/>
      <c r="DJ31" s="103"/>
      <c r="DK31" s="103"/>
      <c r="DL31" s="103"/>
      <c r="DM31" s="125"/>
      <c r="DN31" s="103"/>
      <c r="DO31" s="103"/>
      <c r="DP31" s="103"/>
      <c r="DQ31" s="103"/>
      <c r="DR31" s="103"/>
      <c r="DS31" s="103"/>
      <c r="DT31" s="103"/>
      <c r="DU31" s="103"/>
      <c r="DV31" s="103"/>
      <c r="DW31" s="103"/>
      <c r="DX31" s="15"/>
      <c r="DY31" s="15"/>
      <c r="DZ31" s="15"/>
      <c r="EA31" s="15"/>
      <c r="EB31" s="15"/>
      <c r="EC31" s="15"/>
      <c r="ED31" s="15"/>
      <c r="EE31" s="15"/>
      <c r="EF31" s="15"/>
      <c r="EG31" t="str">
        <f t="shared" si="3"/>
        <v>Lam ResearchRevWW</v>
      </c>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row>
    <row r="32" spans="1:239" ht="13.4" customHeight="1">
      <c r="A32" s="4" t="str">
        <f t="shared" si="4"/>
        <v>LasertecWorldwide2020</v>
      </c>
      <c r="B32" s="179" t="s">
        <v>100</v>
      </c>
      <c r="C32" s="179" t="s">
        <v>65</v>
      </c>
      <c r="D32" s="179" t="s">
        <v>65</v>
      </c>
      <c r="E32" s="181">
        <v>2020</v>
      </c>
      <c r="F32" s="181" t="s">
        <v>303</v>
      </c>
      <c r="G32" s="181" t="s">
        <v>304</v>
      </c>
      <c r="H32" s="181" t="s">
        <v>305</v>
      </c>
      <c r="I32" s="239">
        <f>SUMIF(DataCon,($A32 &amp; I$5),SemiUMSApp_v3_2016_FullFinalPub!$E$2:$E$5000)</f>
        <v>402.67214965820313</v>
      </c>
      <c r="J32" s="239">
        <f>SUMIF(DataCon,($A32 &amp; J$5),SemiUMSApp_v3_2016_FullFinalPub!$E$2:$E$5000)</f>
        <v>0</v>
      </c>
      <c r="K32" s="239">
        <f>SUMIF(DataCon,($A32 &amp; K$5),SemiUMSApp_v3_2016_FullFinalPub!$E$2:$E$5000)</f>
        <v>0</v>
      </c>
      <c r="L32" s="239">
        <f>SUMIF(DataCon,($A32 &amp; L$5),SemiUMSApp_v3_2016_FullFinalPub!$E$2:$E$5000)</f>
        <v>0</v>
      </c>
      <c r="M32" s="239">
        <f>SUMIF(DataCon,($A32 &amp; M$5),SemiUMSApp_v3_2016_FullFinalPub!$E$2:$E$5000)</f>
        <v>0</v>
      </c>
      <c r="N32" s="239">
        <f>SUMIF(DataCon,($A32 &amp; N$5),SemiUMSApp_v3_2016_FullFinalPub!$E$2:$E$5000)</f>
        <v>0</v>
      </c>
      <c r="O32" s="239">
        <f>SUMIF(DataCon,($A32 &amp; O$5),SemiUMSApp_v3_2016_FullFinalPub!$E$2:$E$5000)</f>
        <v>0</v>
      </c>
      <c r="P32" s="239">
        <f>SUMIF(DataCon,($A32 &amp; P$5),SemiUMSApp_v3_2016_FullFinalPub!$E$2:$E$5000)</f>
        <v>0</v>
      </c>
      <c r="Q32" s="239">
        <f>SUMIF(DataCon,($A32 &amp; Q$5),SemiUMSApp_v3_2016_FullFinalPub!$E$2:$E$5000)</f>
        <v>0</v>
      </c>
      <c r="R32" s="239">
        <f>SUMIF(DataCon,($A32 &amp; R$5),SemiUMSApp_v3_2016_FullFinalPub!$E$2:$E$5000)</f>
        <v>0</v>
      </c>
      <c r="S32" s="239">
        <f>SUMIF(DataCon,($A32 &amp; S$5),SemiUMSApp_v3_2016_FullFinalPub!$E$2:$E$5000)</f>
        <v>0</v>
      </c>
      <c r="T32" s="239">
        <f>SUMIF(DataCon,($A32 &amp; T$5),SemiUMSApp_v3_2016_FullFinalPub!$E$2:$E$5000)</f>
        <v>0</v>
      </c>
      <c r="U32" s="239">
        <f>SUMIF(DataCon,($A32 &amp; U$5),SemiUMSApp_v3_2016_FullFinalPub!$E$2:$E$5000)</f>
        <v>0</v>
      </c>
      <c r="V32" s="239">
        <f>SUMIF(DataCon,($A32 &amp; V$5),SemiUMSApp_v3_2016_FullFinalPub!$E$2:$E$5000)</f>
        <v>0</v>
      </c>
      <c r="W32" s="239">
        <f>SUMIF(DataCon,($A32 &amp; W$5),SemiUMSApp_v3_2016_FullFinalPub!$E$2:$E$5000)</f>
        <v>0</v>
      </c>
      <c r="X32" s="239">
        <f>SUMIF(DataCon,($A32 &amp; X$5),SemiUMSApp_v3_2016_FullFinalPub!$E$2:$E$5000)</f>
        <v>0</v>
      </c>
      <c r="Y32" s="239">
        <f>SUMIF(DataCon,($A32 &amp; Y$5),SemiUMSApp_v3_2016_FullFinalPub!$E$2:$E$5000)</f>
        <v>0</v>
      </c>
      <c r="Z32" s="239">
        <f>SUMIF(DataCon,($A32 &amp; Z$5),SemiUMSApp_v3_2016_FullFinalPub!$E$2:$E$5000)</f>
        <v>0</v>
      </c>
      <c r="AA32" s="239">
        <f>SUMIF(DataCon,($A32 &amp; AA$5),SemiUMSApp_v3_2016_FullFinalPub!$E$2:$E$5000)</f>
        <v>0</v>
      </c>
      <c r="AB32" s="239">
        <f>SUMIF(DataCon,($A32 &amp; AB$5),SemiUMSApp_v3_2016_FullFinalPub!$E$2:$E$5000)</f>
        <v>0</v>
      </c>
      <c r="AC32" s="239">
        <f>SUMIF(DataCon,($A32 &amp; AC$5),SemiUMSApp_v3_2016_FullFinalPub!$E$2:$E$5000)</f>
        <v>0</v>
      </c>
      <c r="AD32" s="239">
        <f>SUMIF(DataCon,($A32 &amp; AD$5),SemiUMSApp_v3_2016_FullFinalPub!$E$2:$E$5000)</f>
        <v>0</v>
      </c>
      <c r="AE32" s="239">
        <f>SUMIF(DataCon,($A32 &amp; AE$5),SemiUMSApp_v3_2016_FullFinalPub!$E$2:$E$5000)</f>
        <v>0</v>
      </c>
      <c r="AF32" s="239">
        <f>SUMIF(DataCon,($A32 &amp; AF$5),SemiUMSApp_v3_2016_FullFinalPub!$E$2:$E$5000)</f>
        <v>0</v>
      </c>
      <c r="AG32" s="239">
        <f>SUMIF(DataCon,($A32 &amp; AG$5),SemiUMSApp_v3_2016_FullFinalPub!$E$2:$E$5000)</f>
        <v>0</v>
      </c>
      <c r="AH32" s="239">
        <f>SUMIF(DataCon,($A32 &amp; AH$5),SemiUMSApp_v3_2016_FullFinalPub!$E$2:$E$5000)</f>
        <v>0</v>
      </c>
      <c r="AI32" s="239">
        <f>SUMIF(DataCon,($A32 &amp; AI$5),SemiUMSApp_v3_2016_FullFinalPub!$E$2:$E$5000)</f>
        <v>0</v>
      </c>
      <c r="AJ32" s="239">
        <f>SUMIF(DataCon,($A32 &amp; AJ$5),SemiUMSApp_v3_2016_FullFinalPub!$E$2:$E$5000)</f>
        <v>0</v>
      </c>
      <c r="AK32" s="239">
        <f>SUMIF(DataCon,($A32 &amp; AK$5),SemiUMSApp_v3_2016_FullFinalPub!$E$2:$E$5000)</f>
        <v>0</v>
      </c>
      <c r="AL32" s="239">
        <f>SUMIF(DataCon,($A32 &amp; AL$5),SemiUMSApp_v3_2016_FullFinalPub!$E$2:$E$5000)</f>
        <v>0</v>
      </c>
      <c r="AM32" s="239">
        <f>SUMIF(DataCon,($A32 &amp; AM$5),SemiUMSApp_v3_2016_FullFinalPub!$E$2:$E$5000)</f>
        <v>0</v>
      </c>
      <c r="AN32" s="239">
        <f>SUMIF(DataCon,($A32 &amp; AN$5),SemiUMSApp_v3_2016_FullFinalPub!$E$2:$E$5000)</f>
        <v>0</v>
      </c>
      <c r="AO32" s="239">
        <f>SUMIF(DataCon,($A32 &amp; AO$5),SemiUMSApp_v3_2016_FullFinalPub!$E$2:$E$5000)</f>
        <v>0</v>
      </c>
      <c r="AP32" s="239">
        <f>SUMIF(DataCon,($A32 &amp; AP$5),SemiUMSApp_v3_2016_FullFinalPub!$E$2:$E$5000)</f>
        <v>0</v>
      </c>
      <c r="AQ32" s="239">
        <f>SUMIF(DataCon,($A32 &amp; AQ$5),SemiUMSApp_v3_2016_FullFinalPub!$E$2:$E$5000)</f>
        <v>0</v>
      </c>
      <c r="AR32" s="239">
        <f>SUMIF(DataCon,($A32 &amp; AR$5),SemiUMSApp_v3_2016_FullFinalPub!$E$2:$E$5000)</f>
        <v>0</v>
      </c>
      <c r="AS32" s="239">
        <f>SUMIF(DataCon,($A32 &amp; AS$5),SemiUMSApp_v3_2016_FullFinalPub!$E$2:$E$5000)</f>
        <v>0</v>
      </c>
      <c r="AT32" s="239">
        <f>SUMIF(DataCon,($A32 &amp; AT$5),SemiUMSApp_v3_2016_FullFinalPub!$E$2:$E$5000)</f>
        <v>0</v>
      </c>
      <c r="AU32" s="239">
        <f>SUMIF(DataCon,($A32 &amp; AU$5),SemiUMSApp_v3_2016_FullFinalPub!$E$2:$E$5000)</f>
        <v>0</v>
      </c>
      <c r="AV32" s="239">
        <f>SUMIF(DataCon,($A32 &amp; AV$5),SemiUMSApp_v3_2016_FullFinalPub!$E$2:$E$5000)</f>
        <v>0</v>
      </c>
      <c r="AW32" s="239">
        <f>SUMIF(DataCon,($A32 &amp; AW$5),SemiUMSApp_v3_2016_FullFinalPub!$E$2:$E$5000)</f>
        <v>0</v>
      </c>
      <c r="AX32" s="239">
        <f>SUMIF(DataCon,($A32 &amp; AX$5),SemiUMSApp_v3_2016_FullFinalPub!$E$2:$E$5000)</f>
        <v>0</v>
      </c>
      <c r="AY32" s="239">
        <f>SUMIF(DataCon,($A32 &amp; AY$5),SemiUMSApp_v3_2016_FullFinalPub!$E$2:$E$5000)</f>
        <v>0</v>
      </c>
      <c r="AZ32" s="239">
        <f>SUMIF(DataCon,($A32 &amp; AZ$5),SemiUMSApp_v3_2016_FullFinalPub!$E$2:$E$5000)</f>
        <v>0</v>
      </c>
      <c r="BA32" s="239">
        <f>SUMIF(DataCon,($A32 &amp; BA$5),SemiUMSApp_v3_2016_FullFinalPub!$E$2:$E$5000)</f>
        <v>0</v>
      </c>
      <c r="BB32" s="239">
        <f>SUMIF(DataCon,($A32 &amp; BB$5),SemiUMSApp_v3_2016_FullFinalPub!$E$2:$E$5000)</f>
        <v>0</v>
      </c>
      <c r="BC32" s="239">
        <f>SUMIF(DataCon,($A32 &amp; BC$5),SemiUMSApp_v3_2016_FullFinalPub!$E$2:$E$5000)</f>
        <v>0</v>
      </c>
      <c r="BD32" s="239">
        <f>SUMIF(DataCon,($A32 &amp; BD$5),SemiUMSApp_v3_2016_FullFinalPub!$E$2:$E$5000)</f>
        <v>0</v>
      </c>
      <c r="BE32" s="239">
        <f>SUMIF(DataCon,($A32 &amp; BE$5),SemiUMSApp_v3_2016_FullFinalPub!$E$2:$E$5000)</f>
        <v>0</v>
      </c>
      <c r="BF32" s="239">
        <f>SUMIF(DataCon,($A32 &amp; BF$5),SemiUMSApp_v3_2016_FullFinalPub!$E$2:$E$5000)</f>
        <v>0</v>
      </c>
      <c r="BG32" s="239">
        <f>SUMIF(DataCon,($A32 &amp; BG$5),SemiUMSApp_v3_2016_FullFinalPub!$E$2:$E$5000)</f>
        <v>0</v>
      </c>
      <c r="BH32" s="239">
        <f>SUMIF(DataCon,($A32 &amp; BH$5),SemiUMSApp_v3_2016_FullFinalPub!$E$2:$E$5000)</f>
        <v>0</v>
      </c>
      <c r="BI32" s="239">
        <f>SUMIF(DataCon,($A32 &amp; BI$5),SemiUMSApp_v3_2016_FullFinalPub!$E$2:$E$5000)</f>
        <v>0</v>
      </c>
      <c r="BJ32" s="239">
        <f>SUMIF(DataCon,($A32 &amp; BJ$5),SemiUMSApp_v3_2016_FullFinalPub!$E$2:$E$5000)</f>
        <v>0</v>
      </c>
      <c r="BK32" s="239">
        <f>SUMIF(DataCon,($A32 &amp; BK$5),SemiUMSApp_v3_2016_FullFinalPub!$E$2:$E$5000)</f>
        <v>0</v>
      </c>
      <c r="BL32" s="239">
        <f>SUMIF(DataCon,($A32 &amp; BL$5),SemiUMSApp_v3_2016_FullFinalPub!$E$2:$E$5000)</f>
        <v>0</v>
      </c>
      <c r="BM32" s="239">
        <f>SUMIF(DataCon,($A32 &amp; BM$5),SemiUMSApp_v3_2016_FullFinalPub!$E$2:$E$5000)</f>
        <v>0</v>
      </c>
      <c r="BN32" s="239">
        <f>SUMIF(DataCon,($A32 &amp; BN$5),SemiUMSApp_v3_2016_FullFinalPub!$E$2:$E$5000)</f>
        <v>402.67214965820313</v>
      </c>
      <c r="BO32" s="239">
        <f>SUMIF(DataCon,($A32 &amp; BO$5),SemiUMSApp_v3_2016_FullFinalPub!$E$2:$E$5000)</f>
        <v>374.5787353515625</v>
      </c>
      <c r="BP32" s="239">
        <f>SUMIF(DataCon,($A32 &amp; BP$5),SemiUMSApp_v3_2016_FullFinalPub!$E$2:$E$5000)</f>
        <v>0</v>
      </c>
      <c r="BQ32" s="239">
        <f>SUMIF(DataCon,($A32 &amp; BQ$5),SemiUMSApp_v3_2016_FullFinalPub!$E$2:$E$5000)</f>
        <v>374.5787353515625</v>
      </c>
      <c r="BR32" s="239">
        <f>SUMIF(DataCon,($A32 &amp; BR$5),SemiUMSApp_v3_2016_FullFinalPub!$E$2:$E$5000)</f>
        <v>0</v>
      </c>
      <c r="BS32" s="239">
        <f>SUMIF(DataCon,($A32 &amp; BS$5),SemiUMSApp_v3_2016_FullFinalPub!$E$2:$E$5000)</f>
        <v>0</v>
      </c>
      <c r="BT32" s="239">
        <f>SUMIF(DataCon,($A32 &amp; BT$5),SemiUMSApp_v3_2016_FullFinalPub!$E$2:$E$5000)</f>
        <v>0</v>
      </c>
      <c r="BU32" s="239">
        <f>SUMIF(DataCon,($A32 &amp; BU$5),SemiUMSApp_v3_2016_FullFinalPub!$E$2:$E$5000)</f>
        <v>0</v>
      </c>
      <c r="BV32" s="239">
        <f>SUMIF(DataCon,($A32 &amp; BV$5),SemiUMSApp_v3_2016_FullFinalPub!$E$2:$E$5000)</f>
        <v>0</v>
      </c>
      <c r="BW32" s="239">
        <f>SUMIF(DataCon,($A32 &amp; BW$5),SemiUMSApp_v3_2016_FullFinalPub!$E$2:$E$5000)</f>
        <v>28.093404769897461</v>
      </c>
      <c r="BX32" s="239">
        <f>SUMIF(DataCon,($A32 &amp; BX$5),SemiUMSApp_v3_2016_FullFinalPub!$E$2:$E$5000)</f>
        <v>0</v>
      </c>
      <c r="BY32" s="239">
        <f>SUMIF(DataCon,($A32 &amp; BY$5),SemiUMSApp_v3_2016_FullFinalPub!$E$2:$E$5000)</f>
        <v>0</v>
      </c>
      <c r="BZ32" s="239">
        <f>SUMIF(DataCon,($A32 &amp; BZ$5),SemiUMSApp_v3_2016_FullFinalPub!$E$2:$E$5000)</f>
        <v>28.093404769897461</v>
      </c>
      <c r="CA32" s="239">
        <f>SUMIF(DataCon,($A32 &amp; CA$5),SemiUMSApp_v3_2016_FullFinalPub!$E$2:$E$5000)</f>
        <v>0</v>
      </c>
      <c r="CB32" s="239">
        <f>SUMIF(DataCon,($A32 &amp; CB$5),SemiUMSApp_v3_2016_FullFinalPub!$E$2:$E$5000)</f>
        <v>0</v>
      </c>
      <c r="CC32" s="239">
        <f>SUMIF(DataCon,($A32 &amp; CC$5),SemiUMSApp_v3_2016_FullFinalPub!$E$2:$E$5000)</f>
        <v>0</v>
      </c>
      <c r="CD32" s="239">
        <f>SUMIF(DataCon,($A32 &amp; CD$5),SemiUMSApp_v3_2016_FullFinalPub!$E$2:$E$5000)</f>
        <v>0</v>
      </c>
      <c r="CE32" s="239">
        <f>SUMIF(DataCon,($A32 &amp; CE$5),SemiUMSApp_v3_2016_FullFinalPub!$E$2:$E$5000)</f>
        <v>0</v>
      </c>
      <c r="CF32" s="239">
        <f>SUMIF(DataCon,($A32 &amp; CF$5),SemiUMSApp_v3_2016_FullFinalPub!$E$2:$E$5000)</f>
        <v>0</v>
      </c>
      <c r="CG32" s="239">
        <f>SUMIF(DataCon,($A32 &amp; CG$5),SemiUMSApp_v3_2016_FullFinalPub!$E$2:$E$5000)</f>
        <v>0</v>
      </c>
      <c r="CH32" s="239">
        <f>SUMIF(DataCon,($A32 &amp; CH$5),SemiUMSApp_v3_2016_FullFinalPub!$E$2:$E$5000)</f>
        <v>0</v>
      </c>
      <c r="CI32" s="239">
        <f>SUMIF(DataCon,($A32 &amp; CI$5),SemiUMSApp_v3_2016_FullFinalPub!$E$2:$E$5000)</f>
        <v>0</v>
      </c>
      <c r="CJ32" s="239">
        <f t="shared" si="8"/>
        <v>0</v>
      </c>
      <c r="CK32" s="239">
        <f>SUMIF(DataCon,($A32 &amp; CK$5),SemiUMSApp_v3_2016_FullFinalPub!$E$2:$E$5000)</f>
        <v>0</v>
      </c>
      <c r="CL32" s="239">
        <f>SUMIF(DataCon,($A32 &amp; CL$5),SemiUMSApp_v3_2016_FullFinalPub!$E$2:$E$5000)</f>
        <v>0</v>
      </c>
      <c r="CM32" s="239">
        <f>SUMIF(DataCon,($A32 &amp; CM$5),SemiUMSApp_v3_2016_FullFinalPub!$E$2:$E$5000)</f>
        <v>0</v>
      </c>
      <c r="CN32" s="239">
        <f>SUMIF(DataCon,($A32 &amp; CN$5),SemiUMSApp_v3_2016_FullFinalPub!$E$2:$E$5000)</f>
        <v>0</v>
      </c>
      <c r="CO32" s="239">
        <f>SUMIF(DataCon,($A32 &amp; CO$5),SemiUMSApp_v3_2016_FullFinalPub!$E$2:$E$5000)</f>
        <v>0</v>
      </c>
      <c r="CP32" s="239">
        <f>SUMIF(DataCon,($A32 &amp; CP$5),SemiUMSApp_v3_2016_FullFinalPub!$E$2:$E$5000)</f>
        <v>0</v>
      </c>
      <c r="CQ32" s="239">
        <f>SUMIF(DataCon,($A32 &amp; CQ$5),SemiUMSApp_v3_2016_FullFinalPub!$E$2:$E$5000)</f>
        <v>0</v>
      </c>
      <c r="CR32" s="239">
        <f>SUMIF(DataCon,($A32 &amp; CR$5),SemiUMSApp_v3_2016_FullFinalPub!$E$2:$E$5000)</f>
        <v>0</v>
      </c>
      <c r="DC32" s="103"/>
      <c r="DD32" s="103"/>
      <c r="DE32" s="103"/>
      <c r="DF32" s="103"/>
      <c r="DG32" s="103"/>
      <c r="DH32" s="103"/>
      <c r="DI32" s="103"/>
      <c r="DJ32" s="103"/>
      <c r="DK32" s="103"/>
      <c r="DL32" s="103"/>
      <c r="DM32" s="125"/>
      <c r="DN32" s="103"/>
      <c r="DO32" s="103"/>
      <c r="DP32" s="103"/>
      <c r="DQ32" s="103"/>
      <c r="DR32" s="103"/>
      <c r="DS32" s="103"/>
      <c r="DT32" s="103"/>
      <c r="DU32" s="103"/>
      <c r="DV32" s="103"/>
      <c r="DW32" s="103"/>
      <c r="EG32" t="str">
        <f t="shared" si="3"/>
        <v>LasertecRevWW</v>
      </c>
    </row>
    <row r="33" spans="1:239" s="22" customFormat="1" ht="13.4" customHeight="1">
      <c r="A33" s="4" t="str">
        <f t="shared" si="4"/>
        <v>Mattson TechnologyWorldwide2020</v>
      </c>
      <c r="B33" s="179" t="s">
        <v>102</v>
      </c>
      <c r="C33" s="179" t="s">
        <v>65</v>
      </c>
      <c r="D33" s="179" t="s">
        <v>65</v>
      </c>
      <c r="E33" s="181">
        <v>2020</v>
      </c>
      <c r="F33" s="181" t="s">
        <v>303</v>
      </c>
      <c r="G33" s="181" t="s">
        <v>304</v>
      </c>
      <c r="H33" s="181" t="s">
        <v>305</v>
      </c>
      <c r="I33" s="239">
        <f>SUMIF(DataCon,($A33 &amp; I$5),SemiUMSApp_v3_2016_FullFinalPub!$E$2:$E$5000)</f>
        <v>264.29000854492188</v>
      </c>
      <c r="J33" s="239">
        <f>SUMIF(DataCon,($A33 &amp; J$5),SemiUMSApp_v3_2016_FullFinalPub!$E$2:$E$5000)</f>
        <v>0</v>
      </c>
      <c r="K33" s="239">
        <f>SUMIF(DataCon,($A33 &amp; K$5),SemiUMSApp_v3_2016_FullFinalPub!$E$2:$E$5000)</f>
        <v>0</v>
      </c>
      <c r="L33" s="239">
        <f>SUMIF(DataCon,($A33 &amp; L$5),SemiUMSApp_v3_2016_FullFinalPub!$E$2:$E$5000)</f>
        <v>0</v>
      </c>
      <c r="M33" s="239">
        <f>SUMIF(DataCon,($A33 &amp; M$5),SemiUMSApp_v3_2016_FullFinalPub!$E$2:$E$5000)</f>
        <v>0</v>
      </c>
      <c r="N33" s="239">
        <f>SUMIF(DataCon,($A33 &amp; N$5),SemiUMSApp_v3_2016_FullFinalPub!$E$2:$E$5000)</f>
        <v>0</v>
      </c>
      <c r="O33" s="239">
        <f>SUMIF(DataCon,($A33 &amp; O$5),SemiUMSApp_v3_2016_FullFinalPub!$E$2:$E$5000)</f>
        <v>0</v>
      </c>
      <c r="P33" s="239">
        <f>SUMIF(DataCon,($A33 &amp; P$5),SemiUMSApp_v3_2016_FullFinalPub!$E$2:$E$5000)</f>
        <v>0</v>
      </c>
      <c r="Q33" s="239">
        <f>SUMIF(DataCon,($A33 &amp; Q$5),SemiUMSApp_v3_2016_FullFinalPub!$E$2:$E$5000)</f>
        <v>0</v>
      </c>
      <c r="R33" s="239">
        <f>SUMIF(DataCon,($A33 &amp; R$5),SemiUMSApp_v3_2016_FullFinalPub!$E$2:$E$5000)</f>
        <v>0</v>
      </c>
      <c r="S33" s="239">
        <f>SUMIF(DataCon,($A33 &amp; S$5),SemiUMSApp_v3_2016_FullFinalPub!$E$2:$E$5000)</f>
        <v>0</v>
      </c>
      <c r="T33" s="239">
        <f>SUMIF(DataCon,($A33 &amp; T$5),SemiUMSApp_v3_2016_FullFinalPub!$E$2:$E$5000)</f>
        <v>0</v>
      </c>
      <c r="U33" s="239">
        <f>SUMIF(DataCon,($A33 &amp; U$5),SemiUMSApp_v3_2016_FullFinalPub!$E$2:$E$5000)</f>
        <v>0</v>
      </c>
      <c r="V33" s="239">
        <f>SUMIF(DataCon,($A33 &amp; V$5),SemiUMSApp_v3_2016_FullFinalPub!$E$2:$E$5000)</f>
        <v>0</v>
      </c>
      <c r="W33" s="239">
        <f>SUMIF(DataCon,($A33 &amp; W$5),SemiUMSApp_v3_2016_FullFinalPub!$E$2:$E$5000)</f>
        <v>0</v>
      </c>
      <c r="X33" s="239">
        <f>SUMIF(DataCon,($A33 &amp; X$5),SemiUMSApp_v3_2016_FullFinalPub!$E$2:$E$5000)</f>
        <v>0</v>
      </c>
      <c r="Y33" s="239">
        <f>SUMIF(DataCon,($A33 &amp; Y$5),SemiUMSApp_v3_2016_FullFinalPub!$E$2:$E$5000)</f>
        <v>0</v>
      </c>
      <c r="Z33" s="239">
        <f>SUMIF(DataCon,($A33 &amp; Z$5),SemiUMSApp_v3_2016_FullFinalPub!$E$2:$E$5000)</f>
        <v>0</v>
      </c>
      <c r="AA33" s="239">
        <f>SUMIF(DataCon,($A33 &amp; AA$5),SemiUMSApp_v3_2016_FullFinalPub!$E$2:$E$5000)</f>
        <v>0</v>
      </c>
      <c r="AB33" s="239">
        <f>SUMIF(DataCon,($A33 &amp; AB$5),SemiUMSApp_v3_2016_FullFinalPub!$E$2:$E$5000)</f>
        <v>0</v>
      </c>
      <c r="AC33" s="239">
        <f>SUMIF(DataCon,($A33 &amp; AC$5),SemiUMSApp_v3_2016_FullFinalPub!$E$2:$E$5000)</f>
        <v>0</v>
      </c>
      <c r="AD33" s="239">
        <f>SUMIF(DataCon,($A33 &amp; AD$5),SemiUMSApp_v3_2016_FullFinalPub!$E$2:$E$5000)</f>
        <v>0</v>
      </c>
      <c r="AE33" s="239">
        <f>SUMIF(DataCon,($A33 &amp; AE$5),SemiUMSApp_v3_2016_FullFinalPub!$E$2:$E$5000)</f>
        <v>0</v>
      </c>
      <c r="AF33" s="239">
        <f>SUMIF(DataCon,($A33 &amp; AF$5),SemiUMSApp_v3_2016_FullFinalPub!$E$2:$E$5000)</f>
        <v>0</v>
      </c>
      <c r="AG33" s="239">
        <f>SUMIF(DataCon,($A33 &amp; AG$5),SemiUMSApp_v3_2016_FullFinalPub!$E$2:$E$5000)</f>
        <v>0</v>
      </c>
      <c r="AH33" s="239">
        <f>SUMIF(DataCon,($A33 &amp; AH$5),SemiUMSApp_v3_2016_FullFinalPub!$E$2:$E$5000)</f>
        <v>0</v>
      </c>
      <c r="AI33" s="239">
        <f>SUMIF(DataCon,($A33 &amp; AI$5),SemiUMSApp_v3_2016_FullFinalPub!$E$2:$E$5000)</f>
        <v>0</v>
      </c>
      <c r="AJ33" s="239">
        <f>SUMIF(DataCon,($A33 &amp; AJ$5),SemiUMSApp_v3_2016_FullFinalPub!$E$2:$E$5000)</f>
        <v>0</v>
      </c>
      <c r="AK33" s="239">
        <f>SUMIF(DataCon,($A33 &amp; AK$5),SemiUMSApp_v3_2016_FullFinalPub!$E$2:$E$5000)</f>
        <v>0</v>
      </c>
      <c r="AL33" s="239">
        <f>SUMIF(DataCon,($A33 &amp; AL$5),SemiUMSApp_v3_2016_FullFinalPub!$E$2:$E$5000)</f>
        <v>181.60000610351563</v>
      </c>
      <c r="AM33" s="239">
        <f>SUMIF(DataCon,($A33 &amp; AM$5),SemiUMSApp_v3_2016_FullFinalPub!$E$2:$E$5000)</f>
        <v>0</v>
      </c>
      <c r="AN33" s="239">
        <f>SUMIF(DataCon,($A33 &amp; AN$5),SemiUMSApp_v3_2016_FullFinalPub!$E$2:$E$5000)</f>
        <v>0</v>
      </c>
      <c r="AO33" s="239">
        <f>SUMIF(DataCon,($A33 &amp; AO$5),SemiUMSApp_v3_2016_FullFinalPub!$E$2:$E$5000)</f>
        <v>0</v>
      </c>
      <c r="AP33" s="239">
        <f>SUMIF(DataCon,($A33 &amp; AP$5),SemiUMSApp_v3_2016_FullFinalPub!$E$2:$E$5000)</f>
        <v>0</v>
      </c>
      <c r="AQ33" s="239">
        <f>SUMIF(DataCon,($A33 &amp; AQ$5),SemiUMSApp_v3_2016_FullFinalPub!$E$2:$E$5000)</f>
        <v>0</v>
      </c>
      <c r="AR33" s="239">
        <f>SUMIF(DataCon,($A33 &amp; AR$5),SemiUMSApp_v3_2016_FullFinalPub!$E$2:$E$5000)</f>
        <v>0</v>
      </c>
      <c r="AS33" s="239">
        <f>SUMIF(DataCon,($A33 &amp; AS$5),SemiUMSApp_v3_2016_FullFinalPub!$E$2:$E$5000)</f>
        <v>0</v>
      </c>
      <c r="AT33" s="239">
        <f>SUMIF(DataCon,($A33 &amp; AT$5),SemiUMSApp_v3_2016_FullFinalPub!$E$2:$E$5000)</f>
        <v>0</v>
      </c>
      <c r="AU33" s="239">
        <f>SUMIF(DataCon,($A33 &amp; AU$5),SemiUMSApp_v3_2016_FullFinalPub!$E$2:$E$5000)</f>
        <v>168.19999694824219</v>
      </c>
      <c r="AV33" s="239">
        <f>SUMIF(DataCon,($A33 &amp; AV$5),SemiUMSApp_v3_2016_FullFinalPub!$E$2:$E$5000)</f>
        <v>13.399999618530273</v>
      </c>
      <c r="AW33" s="239">
        <f>SUMIF(DataCon,($A33 &amp; AW$5),SemiUMSApp_v3_2016_FullFinalPub!$E$2:$E$5000)</f>
        <v>13.399999618530273</v>
      </c>
      <c r="AX33" s="239">
        <f>SUMIF(DataCon,($A33 &amp; AX$5),SemiUMSApp_v3_2016_FullFinalPub!$E$2:$E$5000)</f>
        <v>13.399999618530273</v>
      </c>
      <c r="AY33" s="239">
        <f>SUMIF(DataCon,($A33 &amp; AY$5),SemiUMSApp_v3_2016_FullFinalPub!$E$2:$E$5000)</f>
        <v>0</v>
      </c>
      <c r="AZ33" s="239">
        <f>SUMIF(DataCon,($A33 &amp; AZ$5),SemiUMSApp_v3_2016_FullFinalPub!$E$2:$E$5000)</f>
        <v>0</v>
      </c>
      <c r="BA33" s="239">
        <f>SUMIF(DataCon,($A33 &amp; BA$5),SemiUMSApp_v3_2016_FullFinalPub!$E$2:$E$5000)</f>
        <v>0</v>
      </c>
      <c r="BB33" s="239">
        <f>SUMIF(DataCon,($A33 &amp; BB$5),SemiUMSApp_v3_2016_FullFinalPub!$E$2:$E$5000)</f>
        <v>0</v>
      </c>
      <c r="BC33" s="239">
        <f>SUMIF(DataCon,($A33 &amp; BC$5),SemiUMSApp_v3_2016_FullFinalPub!$E$2:$E$5000)</f>
        <v>0</v>
      </c>
      <c r="BD33" s="239">
        <f>SUMIF(DataCon,($A33 &amp; BD$5),SemiUMSApp_v3_2016_FullFinalPub!$E$2:$E$5000)</f>
        <v>82.69000244140625</v>
      </c>
      <c r="BE33" s="239">
        <f>SUMIF(DataCon,($A33 &amp; BE$5),SemiUMSApp_v3_2016_FullFinalPub!$E$2:$E$5000)</f>
        <v>82.69000244140625</v>
      </c>
      <c r="BF33" s="239">
        <f>SUMIF(DataCon,($A33 &amp; BF$5),SemiUMSApp_v3_2016_FullFinalPub!$E$2:$E$5000)</f>
        <v>0</v>
      </c>
      <c r="BG33" s="239">
        <f>SUMIF(DataCon,($A33 &amp; BG$5),SemiUMSApp_v3_2016_FullFinalPub!$E$2:$E$5000)</f>
        <v>0</v>
      </c>
      <c r="BH33" s="239">
        <f>SUMIF(DataCon,($A33 &amp; BH$5),SemiUMSApp_v3_2016_FullFinalPub!$E$2:$E$5000)</f>
        <v>0</v>
      </c>
      <c r="BI33" s="239">
        <f>SUMIF(DataCon,($A33 &amp; BI$5),SemiUMSApp_v3_2016_FullFinalPub!$E$2:$E$5000)</f>
        <v>0</v>
      </c>
      <c r="BJ33" s="239">
        <f>SUMIF(DataCon,($A33 &amp; BJ$5),SemiUMSApp_v3_2016_FullFinalPub!$E$2:$E$5000)</f>
        <v>0</v>
      </c>
      <c r="BK33" s="239">
        <f>SUMIF(DataCon,($A33 &amp; BK$5),SemiUMSApp_v3_2016_FullFinalPub!$E$2:$E$5000)</f>
        <v>0</v>
      </c>
      <c r="BL33" s="239">
        <f>SUMIF(DataCon,($A33 &amp; BL$5),SemiUMSApp_v3_2016_FullFinalPub!$E$2:$E$5000)</f>
        <v>0</v>
      </c>
      <c r="BM33" s="239">
        <f>SUMIF(DataCon,($A33 &amp; BM$5),SemiUMSApp_v3_2016_FullFinalPub!$E$2:$E$5000)</f>
        <v>0</v>
      </c>
      <c r="BN33" s="239">
        <f>SUMIF(DataCon,($A33 &amp; BN$5),SemiUMSApp_v3_2016_FullFinalPub!$E$2:$E$5000)</f>
        <v>0</v>
      </c>
      <c r="BO33" s="239">
        <f>SUMIF(DataCon,($A33 &amp; BO$5),SemiUMSApp_v3_2016_FullFinalPub!$E$2:$E$5000)</f>
        <v>0</v>
      </c>
      <c r="BP33" s="239">
        <f>SUMIF(DataCon,($A33 &amp; BP$5),SemiUMSApp_v3_2016_FullFinalPub!$E$2:$E$5000)</f>
        <v>0</v>
      </c>
      <c r="BQ33" s="239">
        <f>SUMIF(DataCon,($A33 &amp; BQ$5),SemiUMSApp_v3_2016_FullFinalPub!$E$2:$E$5000)</f>
        <v>0</v>
      </c>
      <c r="BR33" s="239">
        <f>SUMIF(DataCon,($A33 &amp; BR$5),SemiUMSApp_v3_2016_FullFinalPub!$E$2:$E$5000)</f>
        <v>0</v>
      </c>
      <c r="BS33" s="239">
        <f>SUMIF(DataCon,($A33 &amp; BS$5),SemiUMSApp_v3_2016_FullFinalPub!$E$2:$E$5000)</f>
        <v>0</v>
      </c>
      <c r="BT33" s="239">
        <f>SUMIF(DataCon,($A33 &amp; BT$5),SemiUMSApp_v3_2016_FullFinalPub!$E$2:$E$5000)</f>
        <v>0</v>
      </c>
      <c r="BU33" s="239">
        <f>SUMIF(DataCon,($A33 &amp; BU$5),SemiUMSApp_v3_2016_FullFinalPub!$E$2:$E$5000)</f>
        <v>0</v>
      </c>
      <c r="BV33" s="239">
        <f>SUMIF(DataCon,($A33 &amp; BV$5),SemiUMSApp_v3_2016_FullFinalPub!$E$2:$E$5000)</f>
        <v>0</v>
      </c>
      <c r="BW33" s="239">
        <f>SUMIF(DataCon,($A33 &amp; BW$5),SemiUMSApp_v3_2016_FullFinalPub!$E$2:$E$5000)</f>
        <v>0</v>
      </c>
      <c r="BX33" s="239">
        <f>SUMIF(DataCon,($A33 &amp; BX$5),SemiUMSApp_v3_2016_FullFinalPub!$E$2:$E$5000)</f>
        <v>0</v>
      </c>
      <c r="BY33" s="239">
        <f>SUMIF(DataCon,($A33 &amp; BY$5),SemiUMSApp_v3_2016_FullFinalPub!$E$2:$E$5000)</f>
        <v>0</v>
      </c>
      <c r="BZ33" s="239">
        <f>SUMIF(DataCon,($A33 &amp; BZ$5),SemiUMSApp_v3_2016_FullFinalPub!$E$2:$E$5000)</f>
        <v>0</v>
      </c>
      <c r="CA33" s="239">
        <f>SUMIF(DataCon,($A33 &amp; CA$5),SemiUMSApp_v3_2016_FullFinalPub!$E$2:$E$5000)</f>
        <v>0</v>
      </c>
      <c r="CB33" s="239">
        <f>SUMIF(DataCon,($A33 &amp; CB$5),SemiUMSApp_v3_2016_FullFinalPub!$E$2:$E$5000)</f>
        <v>0</v>
      </c>
      <c r="CC33" s="239">
        <f>SUMIF(DataCon,($A33 &amp; CC$5),SemiUMSApp_v3_2016_FullFinalPub!$E$2:$E$5000)</f>
        <v>0</v>
      </c>
      <c r="CD33" s="239">
        <f>SUMIF(DataCon,($A33 &amp; CD$5),SemiUMSApp_v3_2016_FullFinalPub!$E$2:$E$5000)</f>
        <v>0</v>
      </c>
      <c r="CE33" s="239">
        <f>SUMIF(DataCon,($A33 &amp; CE$5),SemiUMSApp_v3_2016_FullFinalPub!$E$2:$E$5000)</f>
        <v>0</v>
      </c>
      <c r="CF33" s="239">
        <f>SUMIF(DataCon,($A33 &amp; CF$5),SemiUMSApp_v3_2016_FullFinalPub!$E$2:$E$5000)</f>
        <v>0</v>
      </c>
      <c r="CG33" s="239">
        <f>SUMIF(DataCon,($A33 &amp; CG$5),SemiUMSApp_v3_2016_FullFinalPub!$E$2:$E$5000)</f>
        <v>0</v>
      </c>
      <c r="CH33" s="239">
        <f>SUMIF(DataCon,($A33 &amp; CH$5),SemiUMSApp_v3_2016_FullFinalPub!$E$2:$E$5000)</f>
        <v>0</v>
      </c>
      <c r="CI33" s="239">
        <f>SUMIF(DataCon,($A33 &amp; CI$5),SemiUMSApp_v3_2016_FullFinalPub!$E$2:$E$5000)</f>
        <v>0</v>
      </c>
      <c r="CJ33" s="239">
        <f t="shared" si="8"/>
        <v>0</v>
      </c>
      <c r="CK33" s="239">
        <f>SUMIF(DataCon,($A33 &amp; CK$5),SemiUMSApp_v3_2016_FullFinalPub!$E$2:$E$5000)</f>
        <v>0</v>
      </c>
      <c r="CL33" s="239">
        <f>SUMIF(DataCon,($A33 &amp; CL$5),SemiUMSApp_v3_2016_FullFinalPub!$E$2:$E$5000)</f>
        <v>0</v>
      </c>
      <c r="CM33" s="239">
        <f>SUMIF(DataCon,($A33 &amp; CM$5),SemiUMSApp_v3_2016_FullFinalPub!$E$2:$E$5000)</f>
        <v>0</v>
      </c>
      <c r="CN33" s="239">
        <f>SUMIF(DataCon,($A33 &amp; CN$5),SemiUMSApp_v3_2016_FullFinalPub!$E$2:$E$5000)</f>
        <v>0</v>
      </c>
      <c r="CO33" s="239">
        <f>SUMIF(DataCon,($A33 &amp; CO$5),SemiUMSApp_v3_2016_FullFinalPub!$E$2:$E$5000)</f>
        <v>0</v>
      </c>
      <c r="CP33" s="239">
        <f>SUMIF(DataCon,($A33 &amp; CP$5),SemiUMSApp_v3_2016_FullFinalPub!$E$2:$E$5000)</f>
        <v>0</v>
      </c>
      <c r="CQ33" s="239">
        <f>SUMIF(DataCon,($A33 &amp; CQ$5),SemiUMSApp_v3_2016_FullFinalPub!$E$2:$E$5000)</f>
        <v>0</v>
      </c>
      <c r="CR33" s="239">
        <f>SUMIF(DataCon,($A33 &amp; CR$5),SemiUMSApp_v3_2016_FullFinalPub!$E$2:$E$5000)</f>
        <v>0</v>
      </c>
      <c r="CS33"/>
      <c r="CT33"/>
      <c r="CU33"/>
      <c r="CV33"/>
      <c r="CW33"/>
      <c r="CX33"/>
      <c r="CY33"/>
      <c r="CZ33"/>
      <c r="DA33"/>
      <c r="DB33"/>
      <c r="DC33" s="103"/>
      <c r="DD33" s="103"/>
      <c r="DE33" s="103"/>
      <c r="DF33" s="103"/>
      <c r="DG33" s="103"/>
      <c r="DH33" s="103"/>
      <c r="DI33" s="103"/>
      <c r="DJ33" s="103"/>
      <c r="DK33" s="103"/>
      <c r="DL33" s="103"/>
      <c r="DM33" s="125"/>
      <c r="DN33" s="103"/>
      <c r="DO33" s="103"/>
      <c r="DP33" s="103"/>
      <c r="DQ33" s="103"/>
      <c r="DR33" s="103"/>
      <c r="DS33" s="103"/>
      <c r="DT33" s="103"/>
      <c r="DU33" s="103"/>
      <c r="DV33" s="103"/>
      <c r="DW33" s="103"/>
      <c r="DX33" s="15"/>
      <c r="DY33" s="15"/>
      <c r="DZ33" s="15"/>
      <c r="EA33" s="15"/>
      <c r="EB33" s="15"/>
      <c r="EC33" s="15"/>
      <c r="ED33" s="15"/>
      <c r="EE33" s="15"/>
      <c r="EF33" s="15"/>
      <c r="EG33" t="str">
        <f t="shared" si="3"/>
        <v>Mattson TechnologyRevWW</v>
      </c>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row>
    <row r="34" spans="1:239" s="22" customFormat="1" ht="13.4" customHeight="1">
      <c r="A34" s="4" t="str">
        <f t="shared" si="4"/>
        <v>Murata MachineryWorldwide2020</v>
      </c>
      <c r="B34" s="179" t="s">
        <v>6</v>
      </c>
      <c r="C34" s="179" t="s">
        <v>65</v>
      </c>
      <c r="D34" s="179" t="s">
        <v>65</v>
      </c>
      <c r="E34" s="181">
        <v>2020</v>
      </c>
      <c r="F34" s="181" t="s">
        <v>303</v>
      </c>
      <c r="G34" s="181" t="s">
        <v>304</v>
      </c>
      <c r="H34" s="181" t="s">
        <v>305</v>
      </c>
      <c r="I34" s="239">
        <f>SUMIF(DataCon,($A34 &amp; I$5),SemiUMSApp_v3_2016_FullFinalPub!$E$2:$E$5000)</f>
        <v>641.90325927734375</v>
      </c>
      <c r="J34" s="239">
        <f>SUMIF(DataCon,($A34 &amp; J$5),SemiUMSApp_v3_2016_FullFinalPub!$E$2:$E$5000)</f>
        <v>0</v>
      </c>
      <c r="K34" s="239">
        <f>SUMIF(DataCon,($A34 &amp; K$5),SemiUMSApp_v3_2016_FullFinalPub!$E$2:$E$5000)</f>
        <v>0</v>
      </c>
      <c r="L34" s="239">
        <f>SUMIF(DataCon,($A34 &amp; L$5),SemiUMSApp_v3_2016_FullFinalPub!$E$2:$E$5000)</f>
        <v>0</v>
      </c>
      <c r="M34" s="239">
        <f>SUMIF(DataCon,($A34 &amp; M$5),SemiUMSApp_v3_2016_FullFinalPub!$E$2:$E$5000)</f>
        <v>0</v>
      </c>
      <c r="N34" s="239">
        <f>SUMIF(DataCon,($A34 &amp; N$5),SemiUMSApp_v3_2016_FullFinalPub!$E$2:$E$5000)</f>
        <v>0</v>
      </c>
      <c r="O34" s="239">
        <f>SUMIF(DataCon,($A34 &amp; O$5),SemiUMSApp_v3_2016_FullFinalPub!$E$2:$E$5000)</f>
        <v>0</v>
      </c>
      <c r="P34" s="239">
        <f>SUMIF(DataCon,($A34 &amp; P$5),SemiUMSApp_v3_2016_FullFinalPub!$E$2:$E$5000)</f>
        <v>0</v>
      </c>
      <c r="Q34" s="239">
        <f>SUMIF(DataCon,($A34 &amp; Q$5),SemiUMSApp_v3_2016_FullFinalPub!$E$2:$E$5000)</f>
        <v>0</v>
      </c>
      <c r="R34" s="239">
        <f>SUMIF(DataCon,($A34 &amp; R$5),SemiUMSApp_v3_2016_FullFinalPub!$E$2:$E$5000)</f>
        <v>0</v>
      </c>
      <c r="S34" s="239">
        <f>SUMIF(DataCon,($A34 &amp; S$5),SemiUMSApp_v3_2016_FullFinalPub!$E$2:$E$5000)</f>
        <v>0</v>
      </c>
      <c r="T34" s="239">
        <f>SUMIF(DataCon,($A34 &amp; T$5),SemiUMSApp_v3_2016_FullFinalPub!$E$2:$E$5000)</f>
        <v>0</v>
      </c>
      <c r="U34" s="239">
        <f>SUMIF(DataCon,($A34 &amp; U$5),SemiUMSApp_v3_2016_FullFinalPub!$E$2:$E$5000)</f>
        <v>0</v>
      </c>
      <c r="V34" s="239">
        <f>SUMIF(DataCon,($A34 &amp; V$5),SemiUMSApp_v3_2016_FullFinalPub!$E$2:$E$5000)</f>
        <v>0</v>
      </c>
      <c r="W34" s="239">
        <f>SUMIF(DataCon,($A34 &amp; W$5),SemiUMSApp_v3_2016_FullFinalPub!$E$2:$E$5000)</f>
        <v>0</v>
      </c>
      <c r="X34" s="239">
        <f>SUMIF(DataCon,($A34 &amp; X$5),SemiUMSApp_v3_2016_FullFinalPub!$E$2:$E$5000)</f>
        <v>0</v>
      </c>
      <c r="Y34" s="239">
        <f>SUMIF(DataCon,($A34 &amp; Y$5),SemiUMSApp_v3_2016_FullFinalPub!$E$2:$E$5000)</f>
        <v>0</v>
      </c>
      <c r="Z34" s="239">
        <f>SUMIF(DataCon,($A34 &amp; Z$5),SemiUMSApp_v3_2016_FullFinalPub!$E$2:$E$5000)</f>
        <v>0</v>
      </c>
      <c r="AA34" s="239">
        <f>SUMIF(DataCon,($A34 &amp; AA$5),SemiUMSApp_v3_2016_FullFinalPub!$E$2:$E$5000)</f>
        <v>0</v>
      </c>
      <c r="AB34" s="239">
        <f>SUMIF(DataCon,($A34 &amp; AB$5),SemiUMSApp_v3_2016_FullFinalPub!$E$2:$E$5000)</f>
        <v>0</v>
      </c>
      <c r="AC34" s="239">
        <f>SUMIF(DataCon,($A34 &amp; AC$5),SemiUMSApp_v3_2016_FullFinalPub!$E$2:$E$5000)</f>
        <v>0</v>
      </c>
      <c r="AD34" s="239">
        <f>SUMIF(DataCon,($A34 &amp; AD$5),SemiUMSApp_v3_2016_FullFinalPub!$E$2:$E$5000)</f>
        <v>0</v>
      </c>
      <c r="AE34" s="239">
        <f>SUMIF(DataCon,($A34 &amp; AE$5),SemiUMSApp_v3_2016_FullFinalPub!$E$2:$E$5000)</f>
        <v>0</v>
      </c>
      <c r="AF34" s="239">
        <f>SUMIF(DataCon,($A34 &amp; AF$5),SemiUMSApp_v3_2016_FullFinalPub!$E$2:$E$5000)</f>
        <v>0</v>
      </c>
      <c r="AG34" s="239">
        <f>SUMIF(DataCon,($A34 &amp; AG$5),SemiUMSApp_v3_2016_FullFinalPub!$E$2:$E$5000)</f>
        <v>0</v>
      </c>
      <c r="AH34" s="239">
        <f>SUMIF(DataCon,($A34 &amp; AH$5),SemiUMSApp_v3_2016_FullFinalPub!$E$2:$E$5000)</f>
        <v>0</v>
      </c>
      <c r="AI34" s="239">
        <f>SUMIF(DataCon,($A34 &amp; AI$5),SemiUMSApp_v3_2016_FullFinalPub!$E$2:$E$5000)</f>
        <v>0</v>
      </c>
      <c r="AJ34" s="239">
        <f>SUMIF(DataCon,($A34 &amp; AJ$5),SemiUMSApp_v3_2016_FullFinalPub!$E$2:$E$5000)</f>
        <v>0</v>
      </c>
      <c r="AK34" s="239">
        <f>SUMIF(DataCon,($A34 &amp; AK$5),SemiUMSApp_v3_2016_FullFinalPub!$E$2:$E$5000)</f>
        <v>0</v>
      </c>
      <c r="AL34" s="239">
        <f>SUMIF(DataCon,($A34 &amp; AL$5),SemiUMSApp_v3_2016_FullFinalPub!$E$2:$E$5000)</f>
        <v>0</v>
      </c>
      <c r="AM34" s="239">
        <f>SUMIF(DataCon,($A34 &amp; AM$5),SemiUMSApp_v3_2016_FullFinalPub!$E$2:$E$5000)</f>
        <v>0</v>
      </c>
      <c r="AN34" s="239">
        <f>SUMIF(DataCon,($A34 &amp; AN$5),SemiUMSApp_v3_2016_FullFinalPub!$E$2:$E$5000)</f>
        <v>0</v>
      </c>
      <c r="AO34" s="239">
        <f>SUMIF(DataCon,($A34 &amp; AO$5),SemiUMSApp_v3_2016_FullFinalPub!$E$2:$E$5000)</f>
        <v>0</v>
      </c>
      <c r="AP34" s="239">
        <f>SUMIF(DataCon,($A34 &amp; AP$5),SemiUMSApp_v3_2016_FullFinalPub!$E$2:$E$5000)</f>
        <v>0</v>
      </c>
      <c r="AQ34" s="239">
        <f>SUMIF(DataCon,($A34 &amp; AQ$5),SemiUMSApp_v3_2016_FullFinalPub!$E$2:$E$5000)</f>
        <v>0</v>
      </c>
      <c r="AR34" s="239">
        <f>SUMIF(DataCon,($A34 &amp; AR$5),SemiUMSApp_v3_2016_FullFinalPub!$E$2:$E$5000)</f>
        <v>0</v>
      </c>
      <c r="AS34" s="239">
        <f>SUMIF(DataCon,($A34 &amp; AS$5),SemiUMSApp_v3_2016_FullFinalPub!$E$2:$E$5000)</f>
        <v>0</v>
      </c>
      <c r="AT34" s="239">
        <f>SUMIF(DataCon,($A34 &amp; AT$5),SemiUMSApp_v3_2016_FullFinalPub!$E$2:$E$5000)</f>
        <v>0</v>
      </c>
      <c r="AU34" s="239">
        <f>SUMIF(DataCon,($A34 &amp; AU$5),SemiUMSApp_v3_2016_FullFinalPub!$E$2:$E$5000)</f>
        <v>0</v>
      </c>
      <c r="AV34" s="239">
        <f>SUMIF(DataCon,($A34 &amp; AV$5),SemiUMSApp_v3_2016_FullFinalPub!$E$2:$E$5000)</f>
        <v>0</v>
      </c>
      <c r="AW34" s="239">
        <f>SUMIF(DataCon,($A34 &amp; AW$5),SemiUMSApp_v3_2016_FullFinalPub!$E$2:$E$5000)</f>
        <v>0</v>
      </c>
      <c r="AX34" s="239">
        <f>SUMIF(DataCon,($A34 &amp; AX$5),SemiUMSApp_v3_2016_FullFinalPub!$E$2:$E$5000)</f>
        <v>0</v>
      </c>
      <c r="AY34" s="239">
        <f>SUMIF(DataCon,($A34 &amp; AY$5),SemiUMSApp_v3_2016_FullFinalPub!$E$2:$E$5000)</f>
        <v>0</v>
      </c>
      <c r="AZ34" s="239">
        <f>SUMIF(DataCon,($A34 &amp; AZ$5),SemiUMSApp_v3_2016_FullFinalPub!$E$2:$E$5000)</f>
        <v>0</v>
      </c>
      <c r="BA34" s="239">
        <f>SUMIF(DataCon,($A34 &amp; BA$5),SemiUMSApp_v3_2016_FullFinalPub!$E$2:$E$5000)</f>
        <v>0</v>
      </c>
      <c r="BB34" s="239">
        <f>SUMIF(DataCon,($A34 &amp; BB$5),SemiUMSApp_v3_2016_FullFinalPub!$E$2:$E$5000)</f>
        <v>0</v>
      </c>
      <c r="BC34" s="239">
        <f>SUMIF(DataCon,($A34 &amp; BC$5),SemiUMSApp_v3_2016_FullFinalPub!$E$2:$E$5000)</f>
        <v>0</v>
      </c>
      <c r="BD34" s="239">
        <f>SUMIF(DataCon,($A34 &amp; BD$5),SemiUMSApp_v3_2016_FullFinalPub!$E$2:$E$5000)</f>
        <v>0</v>
      </c>
      <c r="BE34" s="239">
        <f>SUMIF(DataCon,($A34 &amp; BE$5),SemiUMSApp_v3_2016_FullFinalPub!$E$2:$E$5000)</f>
        <v>0</v>
      </c>
      <c r="BF34" s="239">
        <f>SUMIF(DataCon,($A34 &amp; BF$5),SemiUMSApp_v3_2016_FullFinalPub!$E$2:$E$5000)</f>
        <v>0</v>
      </c>
      <c r="BG34" s="239">
        <f>SUMIF(DataCon,($A34 &amp; BG$5),SemiUMSApp_v3_2016_FullFinalPub!$E$2:$E$5000)</f>
        <v>0</v>
      </c>
      <c r="BH34" s="239">
        <f>SUMIF(DataCon,($A34 &amp; BH$5),SemiUMSApp_v3_2016_FullFinalPub!$E$2:$E$5000)</f>
        <v>0</v>
      </c>
      <c r="BI34" s="239">
        <f>SUMIF(DataCon,($A34 &amp; BI$5),SemiUMSApp_v3_2016_FullFinalPub!$E$2:$E$5000)</f>
        <v>0</v>
      </c>
      <c r="BJ34" s="239">
        <f>SUMIF(DataCon,($A34 &amp; BJ$5),SemiUMSApp_v3_2016_FullFinalPub!$E$2:$E$5000)</f>
        <v>0</v>
      </c>
      <c r="BK34" s="239">
        <f>SUMIF(DataCon,($A34 &amp; BK$5),SemiUMSApp_v3_2016_FullFinalPub!$E$2:$E$5000)</f>
        <v>0</v>
      </c>
      <c r="BL34" s="239">
        <f>SUMIF(DataCon,($A34 &amp; BL$5),SemiUMSApp_v3_2016_FullFinalPub!$E$2:$E$5000)</f>
        <v>0</v>
      </c>
      <c r="BM34" s="239">
        <f>SUMIF(DataCon,($A34 &amp; BM$5),SemiUMSApp_v3_2016_FullFinalPub!$E$2:$E$5000)</f>
        <v>0</v>
      </c>
      <c r="BN34" s="239">
        <f>SUMIF(DataCon,($A34 &amp; BN$5),SemiUMSApp_v3_2016_FullFinalPub!$E$2:$E$5000)</f>
        <v>0</v>
      </c>
      <c r="BO34" s="239">
        <f>SUMIF(DataCon,($A34 &amp; BO$5),SemiUMSApp_v3_2016_FullFinalPub!$E$2:$E$5000)</f>
        <v>0</v>
      </c>
      <c r="BP34" s="239">
        <f>SUMIF(DataCon,($A34 &amp; BP$5),SemiUMSApp_v3_2016_FullFinalPub!$E$2:$E$5000)</f>
        <v>0</v>
      </c>
      <c r="BQ34" s="239">
        <f>SUMIF(DataCon,($A34 &amp; BQ$5),SemiUMSApp_v3_2016_FullFinalPub!$E$2:$E$5000)</f>
        <v>0</v>
      </c>
      <c r="BR34" s="239">
        <f>SUMIF(DataCon,($A34 &amp; BR$5),SemiUMSApp_v3_2016_FullFinalPub!$E$2:$E$5000)</f>
        <v>0</v>
      </c>
      <c r="BS34" s="239">
        <f>SUMIF(DataCon,($A34 &amp; BS$5),SemiUMSApp_v3_2016_FullFinalPub!$E$2:$E$5000)</f>
        <v>0</v>
      </c>
      <c r="BT34" s="239">
        <f>SUMIF(DataCon,($A34 &amp; BT$5),SemiUMSApp_v3_2016_FullFinalPub!$E$2:$E$5000)</f>
        <v>0</v>
      </c>
      <c r="BU34" s="239">
        <f>SUMIF(DataCon,($A34 &amp; BU$5),SemiUMSApp_v3_2016_FullFinalPub!$E$2:$E$5000)</f>
        <v>0</v>
      </c>
      <c r="BV34" s="239">
        <f>SUMIF(DataCon,($A34 &amp; BV$5),SemiUMSApp_v3_2016_FullFinalPub!$E$2:$E$5000)</f>
        <v>0</v>
      </c>
      <c r="BW34" s="239">
        <f>SUMIF(DataCon,($A34 &amp; BW$5),SemiUMSApp_v3_2016_FullFinalPub!$E$2:$E$5000)</f>
        <v>0</v>
      </c>
      <c r="BX34" s="239">
        <f>SUMIF(DataCon,($A34 &amp; BX$5),SemiUMSApp_v3_2016_FullFinalPub!$E$2:$E$5000)</f>
        <v>0</v>
      </c>
      <c r="BY34" s="239">
        <f>SUMIF(DataCon,($A34 &amp; BY$5),SemiUMSApp_v3_2016_FullFinalPub!$E$2:$E$5000)</f>
        <v>0</v>
      </c>
      <c r="BZ34" s="239">
        <f>SUMIF(DataCon,($A34 &amp; BZ$5),SemiUMSApp_v3_2016_FullFinalPub!$E$2:$E$5000)</f>
        <v>0</v>
      </c>
      <c r="CA34" s="239">
        <f>SUMIF(DataCon,($A34 &amp; CA$5),SemiUMSApp_v3_2016_FullFinalPub!$E$2:$E$5000)</f>
        <v>0</v>
      </c>
      <c r="CB34" s="239">
        <f>SUMIF(DataCon,($A34 &amp; CB$5),SemiUMSApp_v3_2016_FullFinalPub!$E$2:$E$5000)</f>
        <v>0</v>
      </c>
      <c r="CC34" s="239">
        <f>SUMIF(DataCon,($A34 &amp; CC$5),SemiUMSApp_v3_2016_FullFinalPub!$E$2:$E$5000)</f>
        <v>0</v>
      </c>
      <c r="CD34" s="239">
        <f>SUMIF(DataCon,($A34 &amp; CD$5),SemiUMSApp_v3_2016_FullFinalPub!$E$2:$E$5000)</f>
        <v>0</v>
      </c>
      <c r="CE34" s="239">
        <f>SUMIF(DataCon,($A34 &amp; CE$5),SemiUMSApp_v3_2016_FullFinalPub!$E$2:$E$5000)</f>
        <v>0</v>
      </c>
      <c r="CF34" s="239">
        <f>SUMIF(DataCon,($A34 &amp; CF$5),SemiUMSApp_v3_2016_FullFinalPub!$E$2:$E$5000)</f>
        <v>0</v>
      </c>
      <c r="CG34" s="239">
        <f>SUMIF(DataCon,($A34 &amp; CG$5),SemiUMSApp_v3_2016_FullFinalPub!$E$2:$E$5000)</f>
        <v>0</v>
      </c>
      <c r="CH34" s="239">
        <f>SUMIF(DataCon,($A34 &amp; CH$5),SemiUMSApp_v3_2016_FullFinalPub!$E$2:$E$5000)</f>
        <v>0</v>
      </c>
      <c r="CI34" s="239">
        <f>SUMIF(DataCon,($A34 &amp; CI$5),SemiUMSApp_v3_2016_FullFinalPub!$E$2:$E$5000)</f>
        <v>0</v>
      </c>
      <c r="CJ34" s="239">
        <f>SUM(CK34,CO34)</f>
        <v>641.90325927734375</v>
      </c>
      <c r="CK34" s="239">
        <f>SUMIF(DataCon,($A34 &amp; CK$5),SemiUMSApp_v3_2016_FullFinalPub!$E$2:$E$5000)</f>
        <v>641.90325927734375</v>
      </c>
      <c r="CL34" s="239">
        <f>SUMIF(DataCon,($A34 &amp; CL$5),SemiUMSApp_v3_2016_FullFinalPub!$E$2:$E$5000)</f>
        <v>0</v>
      </c>
      <c r="CM34" s="239">
        <f>SUMIF(DataCon,($A34 &amp; CM$5),SemiUMSApp_v3_2016_FullFinalPub!$E$2:$E$5000)</f>
        <v>0</v>
      </c>
      <c r="CN34" s="239">
        <f>SUMIF(DataCon,($A34 &amp; CN$5),SemiUMSApp_v3_2016_FullFinalPub!$E$2:$E$5000)</f>
        <v>641.90325927734375</v>
      </c>
      <c r="CO34" s="239">
        <f>SUMIF(DataCon,($A34 &amp; CO$5),SemiUMSApp_v3_2016_FullFinalPub!$E$2:$E$5000)</f>
        <v>0</v>
      </c>
      <c r="CP34" s="239">
        <f>SUMIF(DataCon,($A34 &amp; CP$5),SemiUMSApp_v3_2016_FullFinalPub!$E$2:$E$5000)</f>
        <v>0</v>
      </c>
      <c r="CQ34" s="239">
        <f>SUMIF(DataCon,($A34 &amp; CQ$5),SemiUMSApp_v3_2016_FullFinalPub!$E$2:$E$5000)</f>
        <v>0</v>
      </c>
      <c r="CR34" s="239">
        <f>SUMIF(DataCon,($A34 &amp; CR$5),SemiUMSApp_v3_2016_FullFinalPub!$E$2:$E$5000)</f>
        <v>0</v>
      </c>
      <c r="CS34"/>
      <c r="CT34"/>
      <c r="CU34"/>
      <c r="CV34"/>
      <c r="CW34"/>
      <c r="CX34"/>
      <c r="CY34"/>
      <c r="CZ34"/>
      <c r="DA34"/>
      <c r="DB34"/>
      <c r="DC34" s="103"/>
      <c r="DD34" s="103"/>
      <c r="DE34" s="103"/>
      <c r="DF34" s="103"/>
      <c r="DG34" s="103"/>
      <c r="DH34" s="103"/>
      <c r="DI34" s="103"/>
      <c r="DJ34" s="103"/>
      <c r="DK34" s="103"/>
      <c r="DL34" s="103"/>
      <c r="DM34" s="125"/>
      <c r="DN34" s="103"/>
      <c r="DO34" s="103"/>
      <c r="DP34" s="103"/>
      <c r="DQ34" s="103"/>
      <c r="DR34" s="103"/>
      <c r="DS34" s="103"/>
      <c r="DT34" s="103"/>
      <c r="DU34" s="103"/>
      <c r="DV34" s="103"/>
      <c r="DW34" s="103"/>
      <c r="DX34" s="15"/>
      <c r="DY34" s="15"/>
      <c r="DZ34" s="15"/>
      <c r="EA34" s="15"/>
      <c r="EB34" s="15"/>
      <c r="EC34" s="15"/>
      <c r="ED34" s="15"/>
      <c r="EE34" s="15"/>
      <c r="EF34" s="15"/>
      <c r="EG34" t="str">
        <f t="shared" si="3"/>
        <v>Murata MachineryRevWW</v>
      </c>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row>
    <row r="35" spans="1:239" ht="13.4" customHeight="1">
      <c r="A35" s="4" t="str">
        <f t="shared" si="4"/>
        <v>NanometricsWorldwide2020</v>
      </c>
      <c r="B35" s="179" t="s">
        <v>103</v>
      </c>
      <c r="C35" s="179" t="s">
        <v>65</v>
      </c>
      <c r="D35" s="179" t="s">
        <v>65</v>
      </c>
      <c r="E35" s="181">
        <v>2020</v>
      </c>
      <c r="F35" s="181" t="s">
        <v>303</v>
      </c>
      <c r="G35" s="181" t="s">
        <v>304</v>
      </c>
      <c r="H35" s="181" t="s">
        <v>305</v>
      </c>
      <c r="I35" s="239">
        <f>SUMIF(DataCon,($A35 &amp; I$5),SemiUMSApp_v3_2016_FullFinalPub!$E$2:$E$5000)</f>
        <v>0</v>
      </c>
      <c r="J35" s="239">
        <f>SUMIF(DataCon,($A35 &amp; J$5),SemiUMSApp_v3_2016_FullFinalPub!$E$2:$E$5000)</f>
        <v>0</v>
      </c>
      <c r="K35" s="239">
        <f>SUMIF(DataCon,($A35 &amp; K$5),SemiUMSApp_v3_2016_FullFinalPub!$E$2:$E$5000)</f>
        <v>0</v>
      </c>
      <c r="L35" s="239">
        <f>SUMIF(DataCon,($A35 &amp; L$5),SemiUMSApp_v3_2016_FullFinalPub!$E$2:$E$5000)</f>
        <v>0</v>
      </c>
      <c r="M35" s="239">
        <f>SUMIF(DataCon,($A35 &amp; M$5),SemiUMSApp_v3_2016_FullFinalPub!$E$2:$E$5000)</f>
        <v>0</v>
      </c>
      <c r="N35" s="239">
        <f>SUMIF(DataCon,($A35 &amp; N$5),SemiUMSApp_v3_2016_FullFinalPub!$E$2:$E$5000)</f>
        <v>0</v>
      </c>
      <c r="O35" s="239">
        <f>SUMIF(DataCon,($A35 &amp; O$5),SemiUMSApp_v3_2016_FullFinalPub!$E$2:$E$5000)</f>
        <v>0</v>
      </c>
      <c r="P35" s="239">
        <f>SUMIF(DataCon,($A35 &amp; P$5),SemiUMSApp_v3_2016_FullFinalPub!$E$2:$E$5000)</f>
        <v>0</v>
      </c>
      <c r="Q35" s="239">
        <f>SUMIF(DataCon,($A35 &amp; Q$5),SemiUMSApp_v3_2016_FullFinalPub!$E$2:$E$5000)</f>
        <v>0</v>
      </c>
      <c r="R35" s="239">
        <f>SUMIF(DataCon,($A35 &amp; R$5),SemiUMSApp_v3_2016_FullFinalPub!$E$2:$E$5000)</f>
        <v>0</v>
      </c>
      <c r="S35" s="239">
        <f>SUMIF(DataCon,($A35 &amp; S$5),SemiUMSApp_v3_2016_FullFinalPub!$E$2:$E$5000)</f>
        <v>0</v>
      </c>
      <c r="T35" s="239">
        <f>SUMIF(DataCon,($A35 &amp; T$5),SemiUMSApp_v3_2016_FullFinalPub!$E$2:$E$5000)</f>
        <v>0</v>
      </c>
      <c r="U35" s="239">
        <f>SUMIF(DataCon,($A35 &amp; U$5),SemiUMSApp_v3_2016_FullFinalPub!$E$2:$E$5000)</f>
        <v>0</v>
      </c>
      <c r="V35" s="239">
        <f>SUMIF(DataCon,($A35 &amp; V$5),SemiUMSApp_v3_2016_FullFinalPub!$E$2:$E$5000)</f>
        <v>0</v>
      </c>
      <c r="W35" s="239">
        <f>SUMIF(DataCon,($A35 &amp; W$5),SemiUMSApp_v3_2016_FullFinalPub!$E$2:$E$5000)</f>
        <v>0</v>
      </c>
      <c r="X35" s="239">
        <f>SUMIF(DataCon,($A35 &amp; X$5),SemiUMSApp_v3_2016_FullFinalPub!$E$2:$E$5000)</f>
        <v>0</v>
      </c>
      <c r="Y35" s="239">
        <f>SUMIF(DataCon,($A35 &amp; Y$5),SemiUMSApp_v3_2016_FullFinalPub!$E$2:$E$5000)</f>
        <v>0</v>
      </c>
      <c r="Z35" s="239">
        <f>SUMIF(DataCon,($A35 &amp; Z$5),SemiUMSApp_v3_2016_FullFinalPub!$E$2:$E$5000)</f>
        <v>0</v>
      </c>
      <c r="AA35" s="239">
        <f>SUMIF(DataCon,($A35 &amp; AA$5),SemiUMSApp_v3_2016_FullFinalPub!$E$2:$E$5000)</f>
        <v>0</v>
      </c>
      <c r="AB35" s="239">
        <f>SUMIF(DataCon,($A35 &amp; AB$5),SemiUMSApp_v3_2016_FullFinalPub!$E$2:$E$5000)</f>
        <v>0</v>
      </c>
      <c r="AC35" s="239">
        <f>SUMIF(DataCon,($A35 &amp; AC$5),SemiUMSApp_v3_2016_FullFinalPub!$E$2:$E$5000)</f>
        <v>0</v>
      </c>
      <c r="AD35" s="239">
        <f>SUMIF(DataCon,($A35 &amp; AD$5),SemiUMSApp_v3_2016_FullFinalPub!$E$2:$E$5000)</f>
        <v>0</v>
      </c>
      <c r="AE35" s="239">
        <f>SUMIF(DataCon,($A35 &amp; AE$5),SemiUMSApp_v3_2016_FullFinalPub!$E$2:$E$5000)</f>
        <v>0</v>
      </c>
      <c r="AF35" s="239">
        <f>SUMIF(DataCon,($A35 &amp; AF$5),SemiUMSApp_v3_2016_FullFinalPub!$E$2:$E$5000)</f>
        <v>0</v>
      </c>
      <c r="AG35" s="239">
        <f>SUMIF(DataCon,($A35 &amp; AG$5),SemiUMSApp_v3_2016_FullFinalPub!$E$2:$E$5000)</f>
        <v>0</v>
      </c>
      <c r="AH35" s="239">
        <f>SUMIF(DataCon,($A35 &amp; AH$5),SemiUMSApp_v3_2016_FullFinalPub!$E$2:$E$5000)</f>
        <v>0</v>
      </c>
      <c r="AI35" s="239">
        <f>SUMIF(DataCon,($A35 &amp; AI$5),SemiUMSApp_v3_2016_FullFinalPub!$E$2:$E$5000)</f>
        <v>0</v>
      </c>
      <c r="AJ35" s="239">
        <f>SUMIF(DataCon,($A35 &amp; AJ$5),SemiUMSApp_v3_2016_FullFinalPub!$E$2:$E$5000)</f>
        <v>0</v>
      </c>
      <c r="AK35" s="239">
        <f>SUMIF(DataCon,($A35 &amp; AK$5),SemiUMSApp_v3_2016_FullFinalPub!$E$2:$E$5000)</f>
        <v>0</v>
      </c>
      <c r="AL35" s="239">
        <f>SUMIF(DataCon,($A35 &amp; AL$5),SemiUMSApp_v3_2016_FullFinalPub!$E$2:$E$5000)</f>
        <v>0</v>
      </c>
      <c r="AM35" s="239">
        <f>SUMIF(DataCon,($A35 &amp; AM$5),SemiUMSApp_v3_2016_FullFinalPub!$E$2:$E$5000)</f>
        <v>0</v>
      </c>
      <c r="AN35" s="239">
        <f>SUMIF(DataCon,($A35 &amp; AN$5),SemiUMSApp_v3_2016_FullFinalPub!$E$2:$E$5000)</f>
        <v>0</v>
      </c>
      <c r="AO35" s="239">
        <f>SUMIF(DataCon,($A35 &amp; AO$5),SemiUMSApp_v3_2016_FullFinalPub!$E$2:$E$5000)</f>
        <v>0</v>
      </c>
      <c r="AP35" s="239">
        <f>SUMIF(DataCon,($A35 &amp; AP$5),SemiUMSApp_v3_2016_FullFinalPub!$E$2:$E$5000)</f>
        <v>0</v>
      </c>
      <c r="AQ35" s="239">
        <f>SUMIF(DataCon,($A35 &amp; AQ$5),SemiUMSApp_v3_2016_FullFinalPub!$E$2:$E$5000)</f>
        <v>0</v>
      </c>
      <c r="AR35" s="239">
        <f>SUMIF(DataCon,($A35 &amp; AR$5),SemiUMSApp_v3_2016_FullFinalPub!$E$2:$E$5000)</f>
        <v>0</v>
      </c>
      <c r="AS35" s="239">
        <f>SUMIF(DataCon,($A35 &amp; AS$5),SemiUMSApp_v3_2016_FullFinalPub!$E$2:$E$5000)</f>
        <v>0</v>
      </c>
      <c r="AT35" s="239">
        <f>SUMIF(DataCon,($A35 &amp; AT$5),SemiUMSApp_v3_2016_FullFinalPub!$E$2:$E$5000)</f>
        <v>0</v>
      </c>
      <c r="AU35" s="239">
        <f>SUMIF(DataCon,($A35 &amp; AU$5),SemiUMSApp_v3_2016_FullFinalPub!$E$2:$E$5000)</f>
        <v>0</v>
      </c>
      <c r="AV35" s="239">
        <f>SUMIF(DataCon,($A35 &amp; AV$5),SemiUMSApp_v3_2016_FullFinalPub!$E$2:$E$5000)</f>
        <v>0</v>
      </c>
      <c r="AW35" s="239">
        <f>SUMIF(DataCon,($A35 &amp; AW$5),SemiUMSApp_v3_2016_FullFinalPub!$E$2:$E$5000)</f>
        <v>0</v>
      </c>
      <c r="AX35" s="239">
        <f>SUMIF(DataCon,($A35 &amp; AX$5),SemiUMSApp_v3_2016_FullFinalPub!$E$2:$E$5000)</f>
        <v>0</v>
      </c>
      <c r="AY35" s="239">
        <f>SUMIF(DataCon,($A35 &amp; AY$5),SemiUMSApp_v3_2016_FullFinalPub!$E$2:$E$5000)</f>
        <v>0</v>
      </c>
      <c r="AZ35" s="239">
        <f>SUMIF(DataCon,($A35 &amp; AZ$5),SemiUMSApp_v3_2016_FullFinalPub!$E$2:$E$5000)</f>
        <v>0</v>
      </c>
      <c r="BA35" s="239">
        <f>SUMIF(DataCon,($A35 &amp; BA$5),SemiUMSApp_v3_2016_FullFinalPub!$E$2:$E$5000)</f>
        <v>0</v>
      </c>
      <c r="BB35" s="239">
        <f>SUMIF(DataCon,($A35 &amp; BB$5),SemiUMSApp_v3_2016_FullFinalPub!$E$2:$E$5000)</f>
        <v>0</v>
      </c>
      <c r="BC35" s="239">
        <f>SUMIF(DataCon,($A35 &amp; BC$5),SemiUMSApp_v3_2016_FullFinalPub!$E$2:$E$5000)</f>
        <v>0</v>
      </c>
      <c r="BD35" s="239">
        <f>SUMIF(DataCon,($A35 &amp; BD$5),SemiUMSApp_v3_2016_FullFinalPub!$E$2:$E$5000)</f>
        <v>0</v>
      </c>
      <c r="BE35" s="239">
        <f>SUMIF(DataCon,($A35 &amp; BE$5),SemiUMSApp_v3_2016_FullFinalPub!$E$2:$E$5000)</f>
        <v>0</v>
      </c>
      <c r="BF35" s="239">
        <f>SUMIF(DataCon,($A35 &amp; BF$5),SemiUMSApp_v3_2016_FullFinalPub!$E$2:$E$5000)</f>
        <v>0</v>
      </c>
      <c r="BG35" s="239">
        <f>SUMIF(DataCon,($A35 &amp; BG$5),SemiUMSApp_v3_2016_FullFinalPub!$E$2:$E$5000)</f>
        <v>0</v>
      </c>
      <c r="BH35" s="239">
        <f>SUMIF(DataCon,($A35 &amp; BH$5),SemiUMSApp_v3_2016_FullFinalPub!$E$2:$E$5000)</f>
        <v>0</v>
      </c>
      <c r="BI35" s="239">
        <f>SUMIF(DataCon,($A35 &amp; BI$5),SemiUMSApp_v3_2016_FullFinalPub!$E$2:$E$5000)</f>
        <v>0</v>
      </c>
      <c r="BJ35" s="239">
        <f>SUMIF(DataCon,($A35 &amp; BJ$5),SemiUMSApp_v3_2016_FullFinalPub!$E$2:$E$5000)</f>
        <v>0</v>
      </c>
      <c r="BK35" s="239">
        <f>SUMIF(DataCon,($A35 &amp; BK$5),SemiUMSApp_v3_2016_FullFinalPub!$E$2:$E$5000)</f>
        <v>0</v>
      </c>
      <c r="BL35" s="239">
        <f>SUMIF(DataCon,($A35 &amp; BL$5),SemiUMSApp_v3_2016_FullFinalPub!$E$2:$E$5000)</f>
        <v>0</v>
      </c>
      <c r="BM35" s="239">
        <f>SUMIF(DataCon,($A35 &amp; BM$5),SemiUMSApp_v3_2016_FullFinalPub!$E$2:$E$5000)</f>
        <v>0</v>
      </c>
      <c r="BN35" s="239">
        <f>SUMIF(DataCon,($A35 &amp; BN$5),SemiUMSApp_v3_2016_FullFinalPub!$E$2:$E$5000)</f>
        <v>0</v>
      </c>
      <c r="BO35" s="239">
        <f>SUMIF(DataCon,($A35 &amp; BO$5),SemiUMSApp_v3_2016_FullFinalPub!$E$2:$E$5000)</f>
        <v>0</v>
      </c>
      <c r="BP35" s="239">
        <f>SUMIF(DataCon,($A35 &amp; BP$5),SemiUMSApp_v3_2016_FullFinalPub!$E$2:$E$5000)</f>
        <v>0</v>
      </c>
      <c r="BQ35" s="239">
        <f>SUMIF(DataCon,($A35 &amp; BQ$5),SemiUMSApp_v3_2016_FullFinalPub!$E$2:$E$5000)</f>
        <v>0</v>
      </c>
      <c r="BR35" s="239">
        <f>SUMIF(DataCon,($A35 &amp; BR$5),SemiUMSApp_v3_2016_FullFinalPub!$E$2:$E$5000)</f>
        <v>0</v>
      </c>
      <c r="BS35" s="239">
        <f>SUMIF(DataCon,($A35 &amp; BS$5),SemiUMSApp_v3_2016_FullFinalPub!$E$2:$E$5000)</f>
        <v>0</v>
      </c>
      <c r="BT35" s="239">
        <f>SUMIF(DataCon,($A35 &amp; BT$5),SemiUMSApp_v3_2016_FullFinalPub!$E$2:$E$5000)</f>
        <v>0</v>
      </c>
      <c r="BU35" s="239">
        <f>SUMIF(DataCon,($A35 &amp; BU$5),SemiUMSApp_v3_2016_FullFinalPub!$E$2:$E$5000)</f>
        <v>0</v>
      </c>
      <c r="BV35" s="239">
        <f>SUMIF(DataCon,($A35 &amp; BV$5),SemiUMSApp_v3_2016_FullFinalPub!$E$2:$E$5000)</f>
        <v>0</v>
      </c>
      <c r="BW35" s="239">
        <f>SUMIF(DataCon,($A35 &amp; BW$5),SemiUMSApp_v3_2016_FullFinalPub!$E$2:$E$5000)</f>
        <v>0</v>
      </c>
      <c r="BX35" s="239">
        <f>SUMIF(DataCon,($A35 &amp; BX$5),SemiUMSApp_v3_2016_FullFinalPub!$E$2:$E$5000)</f>
        <v>0</v>
      </c>
      <c r="BY35" s="239">
        <f>SUMIF(DataCon,($A35 &amp; BY$5),SemiUMSApp_v3_2016_FullFinalPub!$E$2:$E$5000)</f>
        <v>0</v>
      </c>
      <c r="BZ35" s="239">
        <f>SUMIF(DataCon,($A35 &amp; BZ$5),SemiUMSApp_v3_2016_FullFinalPub!$E$2:$E$5000)</f>
        <v>0</v>
      </c>
      <c r="CA35" s="239">
        <f>SUMIF(DataCon,($A35 &amp; CA$5),SemiUMSApp_v3_2016_FullFinalPub!$E$2:$E$5000)</f>
        <v>0</v>
      </c>
      <c r="CB35" s="239">
        <f>SUMIF(DataCon,($A35 &amp; CB$5),SemiUMSApp_v3_2016_FullFinalPub!$E$2:$E$5000)</f>
        <v>0</v>
      </c>
      <c r="CC35" s="239">
        <f>SUMIF(DataCon,($A35 &amp; CC$5),SemiUMSApp_v3_2016_FullFinalPub!$E$2:$E$5000)</f>
        <v>0</v>
      </c>
      <c r="CD35" s="239">
        <f>SUMIF(DataCon,($A35 &amp; CD$5),SemiUMSApp_v3_2016_FullFinalPub!$E$2:$E$5000)</f>
        <v>0</v>
      </c>
      <c r="CE35" s="239">
        <f>SUMIF(DataCon,($A35 &amp; CE$5),SemiUMSApp_v3_2016_FullFinalPub!$E$2:$E$5000)</f>
        <v>0</v>
      </c>
      <c r="CF35" s="239">
        <f>SUMIF(DataCon,($A35 &amp; CF$5),SemiUMSApp_v3_2016_FullFinalPub!$E$2:$E$5000)</f>
        <v>0</v>
      </c>
      <c r="CG35" s="239">
        <f>SUMIF(DataCon,($A35 &amp; CG$5),SemiUMSApp_v3_2016_FullFinalPub!$E$2:$E$5000)</f>
        <v>0</v>
      </c>
      <c r="CH35" s="239">
        <f>SUMIF(DataCon,($A35 &amp; CH$5),SemiUMSApp_v3_2016_FullFinalPub!$E$2:$E$5000)</f>
        <v>0</v>
      </c>
      <c r="CI35" s="239">
        <f>SUMIF(DataCon,($A35 &amp; CI$5),SemiUMSApp_v3_2016_FullFinalPub!$E$2:$E$5000)</f>
        <v>0</v>
      </c>
      <c r="CJ35" s="239">
        <f t="shared" ref="CJ35:CJ98" si="9">SUM(CK35,CO35)</f>
        <v>0</v>
      </c>
      <c r="CK35" s="239">
        <f>SUMIF(DataCon,($A35 &amp; CK$5),SemiUMSApp_v3_2016_FullFinalPub!$E$2:$E$5000)</f>
        <v>0</v>
      </c>
      <c r="CL35" s="239">
        <f>SUMIF(DataCon,($A35 &amp; CL$5),SemiUMSApp_v3_2016_FullFinalPub!$E$2:$E$5000)</f>
        <v>0</v>
      </c>
      <c r="CM35" s="239">
        <f>SUMIF(DataCon,($A35 &amp; CM$5),SemiUMSApp_v3_2016_FullFinalPub!$E$2:$E$5000)</f>
        <v>0</v>
      </c>
      <c r="CN35" s="239">
        <f>SUMIF(DataCon,($A35 &amp; CN$5),SemiUMSApp_v3_2016_FullFinalPub!$E$2:$E$5000)</f>
        <v>0</v>
      </c>
      <c r="CO35" s="239">
        <f>SUMIF(DataCon,($A35 &amp; CO$5),SemiUMSApp_v3_2016_FullFinalPub!$E$2:$E$5000)</f>
        <v>0</v>
      </c>
      <c r="CP35" s="239">
        <f>SUMIF(DataCon,($A35 &amp; CP$5),SemiUMSApp_v3_2016_FullFinalPub!$E$2:$E$5000)</f>
        <v>0</v>
      </c>
      <c r="CQ35" s="239">
        <f>SUMIF(DataCon,($A35 &amp; CQ$5),SemiUMSApp_v3_2016_FullFinalPub!$E$2:$E$5000)</f>
        <v>0</v>
      </c>
      <c r="CR35" s="239">
        <f>SUMIF(DataCon,($A35 &amp; CR$5),SemiUMSApp_v3_2016_FullFinalPub!$E$2:$E$5000)</f>
        <v>0</v>
      </c>
      <c r="DC35" s="103"/>
      <c r="DD35" s="103"/>
      <c r="DE35" s="103"/>
      <c r="DF35" s="103"/>
      <c r="DG35" s="103"/>
      <c r="DH35" s="103"/>
      <c r="DI35" s="103"/>
      <c r="DJ35" s="103"/>
      <c r="DK35" s="103"/>
      <c r="DL35" s="103"/>
      <c r="DM35" s="125"/>
      <c r="DN35" s="103"/>
      <c r="DO35" s="103"/>
      <c r="DP35" s="103"/>
      <c r="DQ35" s="103"/>
      <c r="DR35" s="103"/>
      <c r="DS35" s="103"/>
      <c r="DT35" s="103"/>
      <c r="DU35" s="103"/>
      <c r="DV35" s="103"/>
      <c r="DW35" s="103"/>
      <c r="EG35" t="str">
        <f t="shared" si="3"/>
        <v>NanometricsRevWW</v>
      </c>
    </row>
    <row r="36" spans="1:239" s="22" customFormat="1" ht="13.4" customHeight="1">
      <c r="A36" s="4" t="str">
        <f t="shared" si="4"/>
        <v>NikonWorldwide2020</v>
      </c>
      <c r="B36" s="179" t="s">
        <v>104</v>
      </c>
      <c r="C36" s="179" t="s">
        <v>65</v>
      </c>
      <c r="D36" s="179" t="s">
        <v>65</v>
      </c>
      <c r="E36" s="181">
        <v>2020</v>
      </c>
      <c r="F36" s="181" t="s">
        <v>303</v>
      </c>
      <c r="G36" s="181" t="s">
        <v>304</v>
      </c>
      <c r="H36" s="181" t="s">
        <v>305</v>
      </c>
      <c r="I36" s="239">
        <f>SUMIF(DataCon,($A36 &amp; I$5),SemiUMSApp_v3_2016_FullFinalPub!$E$2:$E$5000)</f>
        <v>946.85198974609375</v>
      </c>
      <c r="J36" s="239">
        <f>SUMIF(DataCon,($A36 &amp; J$5),SemiUMSApp_v3_2016_FullFinalPub!$E$2:$E$5000)</f>
        <v>909.25201416015625</v>
      </c>
      <c r="K36" s="239">
        <f>SUMIF(DataCon,($A36 &amp; K$5),SemiUMSApp_v3_2016_FullFinalPub!$E$2:$E$5000)</f>
        <v>0</v>
      </c>
      <c r="L36" s="239">
        <f>SUMIF(DataCon,($A36 &amp; L$5),SemiUMSApp_v3_2016_FullFinalPub!$E$2:$E$5000)</f>
        <v>909.25201416015625</v>
      </c>
      <c r="M36" s="239">
        <f>SUMIF(DataCon,($A36 &amp; M$5),SemiUMSApp_v3_2016_FullFinalPub!$E$2:$E$5000)</f>
        <v>0</v>
      </c>
      <c r="N36" s="239">
        <f>SUMIF(DataCon,($A36 &amp; N$5),SemiUMSApp_v3_2016_FullFinalPub!$E$2:$E$5000)</f>
        <v>0</v>
      </c>
      <c r="O36" s="239">
        <f>SUMIF(DataCon,($A36 &amp; O$5),SemiUMSApp_v3_2016_FullFinalPub!$E$2:$E$5000)</f>
        <v>0</v>
      </c>
      <c r="P36" s="239">
        <f>SUMIF(DataCon,($A36 &amp; P$5),SemiUMSApp_v3_2016_FullFinalPub!$E$2:$E$5000)</f>
        <v>0</v>
      </c>
      <c r="Q36" s="239">
        <f>SUMIF(DataCon,($A36 &amp; Q$5),SemiUMSApp_v3_2016_FullFinalPub!$E$2:$E$5000)</f>
        <v>0</v>
      </c>
      <c r="R36" s="239">
        <f>SUMIF(DataCon,($A36 &amp; R$5),SemiUMSApp_v3_2016_FullFinalPub!$E$2:$E$5000)</f>
        <v>0</v>
      </c>
      <c r="S36" s="239">
        <f>SUMIF(DataCon,($A36 &amp; S$5),SemiUMSApp_v3_2016_FullFinalPub!$E$2:$E$5000)</f>
        <v>0</v>
      </c>
      <c r="T36" s="239">
        <f>SUMIF(DataCon,($A36 &amp; T$5),SemiUMSApp_v3_2016_FullFinalPub!$E$2:$E$5000)</f>
        <v>0</v>
      </c>
      <c r="U36" s="239">
        <f>SUMIF(DataCon,($A36 &amp; U$5),SemiUMSApp_v3_2016_FullFinalPub!$E$2:$E$5000)</f>
        <v>0</v>
      </c>
      <c r="V36" s="239">
        <f>SUMIF(DataCon,($A36 &amp; V$5),SemiUMSApp_v3_2016_FullFinalPub!$E$2:$E$5000)</f>
        <v>0</v>
      </c>
      <c r="W36" s="239">
        <f>SUMIF(DataCon,($A36 &amp; W$5),SemiUMSApp_v3_2016_FullFinalPub!$E$2:$E$5000)</f>
        <v>0</v>
      </c>
      <c r="X36" s="239">
        <f>SUMIF(DataCon,($A36 &amp; X$5),SemiUMSApp_v3_2016_FullFinalPub!$E$2:$E$5000)</f>
        <v>0</v>
      </c>
      <c r="Y36" s="239">
        <f>SUMIF(DataCon,($A36 &amp; Y$5),SemiUMSApp_v3_2016_FullFinalPub!$E$2:$E$5000)</f>
        <v>0</v>
      </c>
      <c r="Z36" s="239">
        <f>SUMIF(DataCon,($A36 &amp; Z$5),SemiUMSApp_v3_2016_FullFinalPub!$E$2:$E$5000)</f>
        <v>0</v>
      </c>
      <c r="AA36" s="239">
        <f>SUMIF(DataCon,($A36 &amp; AA$5),SemiUMSApp_v3_2016_FullFinalPub!$E$2:$E$5000)</f>
        <v>0</v>
      </c>
      <c r="AB36" s="239">
        <f>SUMIF(DataCon,($A36 &amp; AB$5),SemiUMSApp_v3_2016_FullFinalPub!$E$2:$E$5000)</f>
        <v>0</v>
      </c>
      <c r="AC36" s="239">
        <f>SUMIF(DataCon,($A36 &amp; AC$5),SemiUMSApp_v3_2016_FullFinalPub!$E$2:$E$5000)</f>
        <v>0</v>
      </c>
      <c r="AD36" s="239">
        <f>SUMIF(DataCon,($A36 &amp; AD$5),SemiUMSApp_v3_2016_FullFinalPub!$E$2:$E$5000)</f>
        <v>0</v>
      </c>
      <c r="AE36" s="239">
        <f>SUMIF(DataCon,($A36 &amp; AE$5),SemiUMSApp_v3_2016_FullFinalPub!$E$2:$E$5000)</f>
        <v>0</v>
      </c>
      <c r="AF36" s="239">
        <f>SUMIF(DataCon,($A36 &amp; AF$5),SemiUMSApp_v3_2016_FullFinalPub!$E$2:$E$5000)</f>
        <v>0</v>
      </c>
      <c r="AG36" s="239">
        <f>SUMIF(DataCon,($A36 &amp; AG$5),SemiUMSApp_v3_2016_FullFinalPub!$E$2:$E$5000)</f>
        <v>0</v>
      </c>
      <c r="AH36" s="239">
        <f>SUMIF(DataCon,($A36 &amp; AH$5),SemiUMSApp_v3_2016_FullFinalPub!$E$2:$E$5000)</f>
        <v>0</v>
      </c>
      <c r="AI36" s="239">
        <f>SUMIF(DataCon,($A36 &amp; AI$5),SemiUMSApp_v3_2016_FullFinalPub!$E$2:$E$5000)</f>
        <v>0</v>
      </c>
      <c r="AJ36" s="239">
        <f>SUMIF(DataCon,($A36 &amp; AJ$5),SemiUMSApp_v3_2016_FullFinalPub!$E$2:$E$5000)</f>
        <v>0</v>
      </c>
      <c r="AK36" s="239">
        <f>SUMIF(DataCon,($A36 &amp; AK$5),SemiUMSApp_v3_2016_FullFinalPub!$E$2:$E$5000)</f>
        <v>0</v>
      </c>
      <c r="AL36" s="239">
        <f>SUMIF(DataCon,($A36 &amp; AL$5),SemiUMSApp_v3_2016_FullFinalPub!$E$2:$E$5000)</f>
        <v>0</v>
      </c>
      <c r="AM36" s="239">
        <f>SUMIF(DataCon,($A36 &amp; AM$5),SemiUMSApp_v3_2016_FullFinalPub!$E$2:$E$5000)</f>
        <v>0</v>
      </c>
      <c r="AN36" s="239">
        <f>SUMIF(DataCon,($A36 &amp; AN$5),SemiUMSApp_v3_2016_FullFinalPub!$E$2:$E$5000)</f>
        <v>0</v>
      </c>
      <c r="AO36" s="239">
        <f>SUMIF(DataCon,($A36 &amp; AO$5),SemiUMSApp_v3_2016_FullFinalPub!$E$2:$E$5000)</f>
        <v>0</v>
      </c>
      <c r="AP36" s="239">
        <f>SUMIF(DataCon,($A36 &amp; AP$5),SemiUMSApp_v3_2016_FullFinalPub!$E$2:$E$5000)</f>
        <v>0</v>
      </c>
      <c r="AQ36" s="239">
        <f>SUMIF(DataCon,($A36 &amp; AQ$5),SemiUMSApp_v3_2016_FullFinalPub!$E$2:$E$5000)</f>
        <v>0</v>
      </c>
      <c r="AR36" s="239">
        <f>SUMIF(DataCon,($A36 &amp; AR$5),SemiUMSApp_v3_2016_FullFinalPub!$E$2:$E$5000)</f>
        <v>0</v>
      </c>
      <c r="AS36" s="239">
        <f>SUMIF(DataCon,($A36 &amp; AS$5),SemiUMSApp_v3_2016_FullFinalPub!$E$2:$E$5000)</f>
        <v>0</v>
      </c>
      <c r="AT36" s="239">
        <f>SUMIF(DataCon,($A36 &amp; AT$5),SemiUMSApp_v3_2016_FullFinalPub!$E$2:$E$5000)</f>
        <v>0</v>
      </c>
      <c r="AU36" s="239">
        <f>SUMIF(DataCon,($A36 &amp; AU$5),SemiUMSApp_v3_2016_FullFinalPub!$E$2:$E$5000)</f>
        <v>0</v>
      </c>
      <c r="AV36" s="239">
        <f>SUMIF(DataCon,($A36 &amp; AV$5),SemiUMSApp_v3_2016_FullFinalPub!$E$2:$E$5000)</f>
        <v>0</v>
      </c>
      <c r="AW36" s="239">
        <f>SUMIF(DataCon,($A36 &amp; AW$5),SemiUMSApp_v3_2016_FullFinalPub!$E$2:$E$5000)</f>
        <v>0</v>
      </c>
      <c r="AX36" s="239">
        <f>SUMIF(DataCon,($A36 &amp; AX$5),SemiUMSApp_v3_2016_FullFinalPub!$E$2:$E$5000)</f>
        <v>0</v>
      </c>
      <c r="AY36" s="239">
        <f>SUMIF(DataCon,($A36 &amp; AY$5),SemiUMSApp_v3_2016_FullFinalPub!$E$2:$E$5000)</f>
        <v>0</v>
      </c>
      <c r="AZ36" s="239">
        <f>SUMIF(DataCon,($A36 &amp; AZ$5),SemiUMSApp_v3_2016_FullFinalPub!$E$2:$E$5000)</f>
        <v>0</v>
      </c>
      <c r="BA36" s="239">
        <f>SUMIF(DataCon,($A36 &amp; BA$5),SemiUMSApp_v3_2016_FullFinalPub!$E$2:$E$5000)</f>
        <v>0</v>
      </c>
      <c r="BB36" s="239">
        <f>SUMIF(DataCon,($A36 &amp; BB$5),SemiUMSApp_v3_2016_FullFinalPub!$E$2:$E$5000)</f>
        <v>0</v>
      </c>
      <c r="BC36" s="239">
        <f>SUMIF(DataCon,($A36 &amp; BC$5),SemiUMSApp_v3_2016_FullFinalPub!$E$2:$E$5000)</f>
        <v>0</v>
      </c>
      <c r="BD36" s="239">
        <f>SUMIF(DataCon,($A36 &amp; BD$5),SemiUMSApp_v3_2016_FullFinalPub!$E$2:$E$5000)</f>
        <v>0</v>
      </c>
      <c r="BE36" s="239">
        <f>SUMIF(DataCon,($A36 &amp; BE$5),SemiUMSApp_v3_2016_FullFinalPub!$E$2:$E$5000)</f>
        <v>0</v>
      </c>
      <c r="BF36" s="239">
        <f>SUMIF(DataCon,($A36 &amp; BF$5),SemiUMSApp_v3_2016_FullFinalPub!$E$2:$E$5000)</f>
        <v>0</v>
      </c>
      <c r="BG36" s="239">
        <f>SUMIF(DataCon,($A36 &amp; BG$5),SemiUMSApp_v3_2016_FullFinalPub!$E$2:$E$5000)</f>
        <v>0</v>
      </c>
      <c r="BH36" s="239">
        <f>SUMIF(DataCon,($A36 &amp; BH$5),SemiUMSApp_v3_2016_FullFinalPub!$E$2:$E$5000)</f>
        <v>0</v>
      </c>
      <c r="BI36" s="239">
        <f>SUMIF(DataCon,($A36 &amp; BI$5),SemiUMSApp_v3_2016_FullFinalPub!$E$2:$E$5000)</f>
        <v>0</v>
      </c>
      <c r="BJ36" s="239">
        <f>SUMIF(DataCon,($A36 &amp; BJ$5),SemiUMSApp_v3_2016_FullFinalPub!$E$2:$E$5000)</f>
        <v>0</v>
      </c>
      <c r="BK36" s="239">
        <f>SUMIF(DataCon,($A36 &amp; BK$5),SemiUMSApp_v3_2016_FullFinalPub!$E$2:$E$5000)</f>
        <v>0</v>
      </c>
      <c r="BL36" s="239">
        <f>SUMIF(DataCon,($A36 &amp; BL$5),SemiUMSApp_v3_2016_FullFinalPub!$E$2:$E$5000)</f>
        <v>0</v>
      </c>
      <c r="BM36" s="239">
        <f>SUMIF(DataCon,($A36 &amp; BM$5),SemiUMSApp_v3_2016_FullFinalPub!$E$2:$E$5000)</f>
        <v>0</v>
      </c>
      <c r="BN36" s="239">
        <f>SUMIF(DataCon,($A36 &amp; BN$5),SemiUMSApp_v3_2016_FullFinalPub!$E$2:$E$5000)</f>
        <v>37.599998474121094</v>
      </c>
      <c r="BO36" s="239">
        <f>SUMIF(DataCon,($A36 &amp; BO$5),SemiUMSApp_v3_2016_FullFinalPub!$E$2:$E$5000)</f>
        <v>0</v>
      </c>
      <c r="BP36" s="239">
        <f>SUMIF(DataCon,($A36 &amp; BP$5),SemiUMSApp_v3_2016_FullFinalPub!$E$2:$E$5000)</f>
        <v>0</v>
      </c>
      <c r="BQ36" s="239">
        <f>SUMIF(DataCon,($A36 &amp; BQ$5),SemiUMSApp_v3_2016_FullFinalPub!$E$2:$E$5000)</f>
        <v>0</v>
      </c>
      <c r="BR36" s="239">
        <f>SUMIF(DataCon,($A36 &amp; BR$5),SemiUMSApp_v3_2016_FullFinalPub!$E$2:$E$5000)</f>
        <v>0</v>
      </c>
      <c r="BS36" s="239">
        <f>SUMIF(DataCon,($A36 &amp; BS$5),SemiUMSApp_v3_2016_FullFinalPub!$E$2:$E$5000)</f>
        <v>0</v>
      </c>
      <c r="BT36" s="239">
        <f>SUMIF(DataCon,($A36 &amp; BT$5),SemiUMSApp_v3_2016_FullFinalPub!$E$2:$E$5000)</f>
        <v>0</v>
      </c>
      <c r="BU36" s="239">
        <f>SUMIF(DataCon,($A36 &amp; BU$5),SemiUMSApp_v3_2016_FullFinalPub!$E$2:$E$5000)</f>
        <v>0</v>
      </c>
      <c r="BV36" s="239">
        <f>SUMIF(DataCon,($A36 &amp; BV$5),SemiUMSApp_v3_2016_FullFinalPub!$E$2:$E$5000)</f>
        <v>0</v>
      </c>
      <c r="BW36" s="239">
        <f>SUMIF(DataCon,($A36 &amp; BW$5),SemiUMSApp_v3_2016_FullFinalPub!$E$2:$E$5000)</f>
        <v>37.599998474121094</v>
      </c>
      <c r="BX36" s="239">
        <f>SUMIF(DataCon,($A36 &amp; BX$5),SemiUMSApp_v3_2016_FullFinalPub!$E$2:$E$5000)</f>
        <v>26.200000762939453</v>
      </c>
      <c r="BY36" s="239">
        <f>SUMIF(DataCon,($A36 &amp; BY$5),SemiUMSApp_v3_2016_FullFinalPub!$E$2:$E$5000)</f>
        <v>0</v>
      </c>
      <c r="BZ36" s="239">
        <f>SUMIF(DataCon,($A36 &amp; BZ$5),SemiUMSApp_v3_2016_FullFinalPub!$E$2:$E$5000)</f>
        <v>0</v>
      </c>
      <c r="CA36" s="239">
        <f>SUMIF(DataCon,($A36 &amp; CA$5),SemiUMSApp_v3_2016_FullFinalPub!$E$2:$E$5000)</f>
        <v>0</v>
      </c>
      <c r="CB36" s="239">
        <f>SUMIF(DataCon,($A36 &amp; CB$5),SemiUMSApp_v3_2016_FullFinalPub!$E$2:$E$5000)</f>
        <v>0</v>
      </c>
      <c r="CC36" s="239">
        <f>SUMIF(DataCon,($A36 &amp; CC$5),SemiUMSApp_v3_2016_FullFinalPub!$E$2:$E$5000)</f>
        <v>0</v>
      </c>
      <c r="CD36" s="239">
        <f>SUMIF(DataCon,($A36 &amp; CD$5),SemiUMSApp_v3_2016_FullFinalPub!$E$2:$E$5000)</f>
        <v>11.399999618530273</v>
      </c>
      <c r="CE36" s="239">
        <f>SUMIF(DataCon,($A36 &amp; CE$5),SemiUMSApp_v3_2016_FullFinalPub!$E$2:$E$5000)</f>
        <v>0</v>
      </c>
      <c r="CF36" s="239">
        <f>SUMIF(DataCon,($A36 &amp; CF$5),SemiUMSApp_v3_2016_FullFinalPub!$E$2:$E$5000)</f>
        <v>11.399999618530273</v>
      </c>
      <c r="CG36" s="239">
        <f>SUMIF(DataCon,($A36 &amp; CG$5),SemiUMSApp_v3_2016_FullFinalPub!$E$2:$E$5000)</f>
        <v>0</v>
      </c>
      <c r="CH36" s="239">
        <f>SUMIF(DataCon,($A36 &amp; CH$5),SemiUMSApp_v3_2016_FullFinalPub!$E$2:$E$5000)</f>
        <v>0</v>
      </c>
      <c r="CI36" s="239">
        <f>SUMIF(DataCon,($A36 &amp; CI$5),SemiUMSApp_v3_2016_FullFinalPub!$E$2:$E$5000)</f>
        <v>0</v>
      </c>
      <c r="CJ36" s="239">
        <f t="shared" si="9"/>
        <v>0</v>
      </c>
      <c r="CK36" s="239">
        <f>SUMIF(DataCon,($A36 &amp; CK$5),SemiUMSApp_v3_2016_FullFinalPub!$E$2:$E$5000)</f>
        <v>0</v>
      </c>
      <c r="CL36" s="239">
        <f>SUMIF(DataCon,($A36 &amp; CL$5),SemiUMSApp_v3_2016_FullFinalPub!$E$2:$E$5000)</f>
        <v>0</v>
      </c>
      <c r="CM36" s="239">
        <f>SUMIF(DataCon,($A36 &amp; CM$5),SemiUMSApp_v3_2016_FullFinalPub!$E$2:$E$5000)</f>
        <v>0</v>
      </c>
      <c r="CN36" s="239">
        <f>SUMIF(DataCon,($A36 &amp; CN$5),SemiUMSApp_v3_2016_FullFinalPub!$E$2:$E$5000)</f>
        <v>0</v>
      </c>
      <c r="CO36" s="239">
        <f>SUMIF(DataCon,($A36 &amp; CO$5),SemiUMSApp_v3_2016_FullFinalPub!$E$2:$E$5000)</f>
        <v>0</v>
      </c>
      <c r="CP36" s="239">
        <f>SUMIF(DataCon,($A36 &amp; CP$5),SemiUMSApp_v3_2016_FullFinalPub!$E$2:$E$5000)</f>
        <v>0</v>
      </c>
      <c r="CQ36" s="239">
        <f>SUMIF(DataCon,($A36 &amp; CQ$5),SemiUMSApp_v3_2016_FullFinalPub!$E$2:$E$5000)</f>
        <v>0</v>
      </c>
      <c r="CR36" s="239">
        <f>SUMIF(DataCon,($A36 &amp; CR$5),SemiUMSApp_v3_2016_FullFinalPub!$E$2:$E$5000)</f>
        <v>0</v>
      </c>
      <c r="CS36"/>
      <c r="CT36"/>
      <c r="CU36"/>
      <c r="CV36"/>
      <c r="CW36"/>
      <c r="CX36"/>
      <c r="CY36"/>
      <c r="CZ36"/>
      <c r="DA36"/>
      <c r="DB36"/>
      <c r="DC36" s="103"/>
      <c r="DD36" s="103"/>
      <c r="DE36" s="103"/>
      <c r="DF36" s="103"/>
      <c r="DG36" s="103"/>
      <c r="DH36" s="103"/>
      <c r="DI36" s="103"/>
      <c r="DJ36" s="103"/>
      <c r="DK36" s="103"/>
      <c r="DL36" s="103"/>
      <c r="DM36" s="125"/>
      <c r="DN36" s="103"/>
      <c r="DO36" s="103"/>
      <c r="DP36" s="103"/>
      <c r="DQ36" s="103"/>
      <c r="DR36" s="103"/>
      <c r="DS36" s="103"/>
      <c r="DT36" s="103"/>
      <c r="DU36" s="103"/>
      <c r="DV36" s="103"/>
      <c r="DW36" s="103"/>
      <c r="DX36" s="15"/>
      <c r="DY36" s="15"/>
      <c r="DZ36" s="15"/>
      <c r="EA36" s="15"/>
      <c r="EB36" s="15"/>
      <c r="EC36" s="15"/>
      <c r="ED36" s="15"/>
      <c r="EE36" s="15"/>
      <c r="EF36" s="15"/>
      <c r="EG36" t="str">
        <f t="shared" si="3"/>
        <v>NikonRevWW</v>
      </c>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row>
    <row r="37" spans="1:239" ht="13.4" customHeight="1">
      <c r="A37" s="4" t="str">
        <f t="shared" si="4"/>
        <v>Nissin Ion EquipmentWorldwide2020</v>
      </c>
      <c r="B37" s="179" t="s">
        <v>105</v>
      </c>
      <c r="C37" s="179" t="s">
        <v>65</v>
      </c>
      <c r="D37" s="179" t="s">
        <v>65</v>
      </c>
      <c r="E37" s="181">
        <v>2020</v>
      </c>
      <c r="F37" s="181" t="s">
        <v>303</v>
      </c>
      <c r="G37" s="181" t="s">
        <v>304</v>
      </c>
      <c r="H37" s="181" t="s">
        <v>305</v>
      </c>
      <c r="I37" s="239">
        <f>SUMIF(DataCon,($A37 &amp; I$5),SemiUMSApp_v3_2016_FullFinalPub!$E$2:$E$5000)</f>
        <v>59.876411437988281</v>
      </c>
      <c r="J37" s="239">
        <f>SUMIF(DataCon,($A37 &amp; J$5),SemiUMSApp_v3_2016_FullFinalPub!$E$2:$E$5000)</f>
        <v>0</v>
      </c>
      <c r="K37" s="239">
        <f>SUMIF(DataCon,($A37 &amp; K$5),SemiUMSApp_v3_2016_FullFinalPub!$E$2:$E$5000)</f>
        <v>0</v>
      </c>
      <c r="L37" s="239">
        <f>SUMIF(DataCon,($A37 &amp; L$5),SemiUMSApp_v3_2016_FullFinalPub!$E$2:$E$5000)</f>
        <v>0</v>
      </c>
      <c r="M37" s="239">
        <f>SUMIF(DataCon,($A37 &amp; M$5),SemiUMSApp_v3_2016_FullFinalPub!$E$2:$E$5000)</f>
        <v>0</v>
      </c>
      <c r="N37" s="239">
        <f>SUMIF(DataCon,($A37 &amp; N$5),SemiUMSApp_v3_2016_FullFinalPub!$E$2:$E$5000)</f>
        <v>0</v>
      </c>
      <c r="O37" s="239">
        <f>SUMIF(DataCon,($A37 &amp; O$5),SemiUMSApp_v3_2016_FullFinalPub!$E$2:$E$5000)</f>
        <v>0</v>
      </c>
      <c r="P37" s="239">
        <f>SUMIF(DataCon,($A37 &amp; P$5),SemiUMSApp_v3_2016_FullFinalPub!$E$2:$E$5000)</f>
        <v>0</v>
      </c>
      <c r="Q37" s="239">
        <f>SUMIF(DataCon,($A37 &amp; Q$5),SemiUMSApp_v3_2016_FullFinalPub!$E$2:$E$5000)</f>
        <v>0</v>
      </c>
      <c r="R37" s="239">
        <f>SUMIF(DataCon,($A37 &amp; R$5),SemiUMSApp_v3_2016_FullFinalPub!$E$2:$E$5000)</f>
        <v>0</v>
      </c>
      <c r="S37" s="239">
        <f>SUMIF(DataCon,($A37 &amp; S$5),SemiUMSApp_v3_2016_FullFinalPub!$E$2:$E$5000)</f>
        <v>0</v>
      </c>
      <c r="T37" s="239">
        <f>SUMIF(DataCon,($A37 &amp; T$5),SemiUMSApp_v3_2016_FullFinalPub!$E$2:$E$5000)</f>
        <v>0</v>
      </c>
      <c r="U37" s="239">
        <f>SUMIF(DataCon,($A37 &amp; U$5),SemiUMSApp_v3_2016_FullFinalPub!$E$2:$E$5000)</f>
        <v>0</v>
      </c>
      <c r="V37" s="239">
        <f>SUMIF(DataCon,($A37 &amp; V$5),SemiUMSApp_v3_2016_FullFinalPub!$E$2:$E$5000)</f>
        <v>0</v>
      </c>
      <c r="W37" s="239">
        <f>SUMIF(DataCon,($A37 &amp; W$5),SemiUMSApp_v3_2016_FullFinalPub!$E$2:$E$5000)</f>
        <v>0</v>
      </c>
      <c r="X37" s="239">
        <f>SUMIF(DataCon,($A37 &amp; X$5),SemiUMSApp_v3_2016_FullFinalPub!$E$2:$E$5000)</f>
        <v>0</v>
      </c>
      <c r="Y37" s="239">
        <f>SUMIF(DataCon,($A37 &amp; Y$5),SemiUMSApp_v3_2016_FullFinalPub!$E$2:$E$5000)</f>
        <v>0</v>
      </c>
      <c r="Z37" s="239">
        <f>SUMIF(DataCon,($A37 &amp; Z$5),SemiUMSApp_v3_2016_FullFinalPub!$E$2:$E$5000)</f>
        <v>0</v>
      </c>
      <c r="AA37" s="239">
        <f>SUMIF(DataCon,($A37 &amp; AA$5),SemiUMSApp_v3_2016_FullFinalPub!$E$2:$E$5000)</f>
        <v>0</v>
      </c>
      <c r="AB37" s="239">
        <f>SUMIF(DataCon,($A37 &amp; AB$5),SemiUMSApp_v3_2016_FullFinalPub!$E$2:$E$5000)</f>
        <v>0</v>
      </c>
      <c r="AC37" s="239">
        <f>SUMIF(DataCon,($A37 &amp; AC$5),SemiUMSApp_v3_2016_FullFinalPub!$E$2:$E$5000)</f>
        <v>0</v>
      </c>
      <c r="AD37" s="239">
        <f>SUMIF(DataCon,($A37 &amp; AD$5),SemiUMSApp_v3_2016_FullFinalPub!$E$2:$E$5000)</f>
        <v>0</v>
      </c>
      <c r="AE37" s="239">
        <f>SUMIF(DataCon,($A37 &amp; AE$5),SemiUMSApp_v3_2016_FullFinalPub!$E$2:$E$5000)</f>
        <v>0</v>
      </c>
      <c r="AF37" s="239">
        <f>SUMIF(DataCon,($A37 &amp; AF$5),SemiUMSApp_v3_2016_FullFinalPub!$E$2:$E$5000)</f>
        <v>0</v>
      </c>
      <c r="AG37" s="239">
        <f>SUMIF(DataCon,($A37 &amp; AG$5),SemiUMSApp_v3_2016_FullFinalPub!$E$2:$E$5000)</f>
        <v>0</v>
      </c>
      <c r="AH37" s="239">
        <f>SUMIF(DataCon,($A37 &amp; AH$5),SemiUMSApp_v3_2016_FullFinalPub!$E$2:$E$5000)</f>
        <v>0</v>
      </c>
      <c r="AI37" s="239">
        <f>SUMIF(DataCon,($A37 &amp; AI$5),SemiUMSApp_v3_2016_FullFinalPub!$E$2:$E$5000)</f>
        <v>0</v>
      </c>
      <c r="AJ37" s="239">
        <f>SUMIF(DataCon,($A37 &amp; AJ$5),SemiUMSApp_v3_2016_FullFinalPub!$E$2:$E$5000)</f>
        <v>0</v>
      </c>
      <c r="AK37" s="239">
        <f>SUMIF(DataCon,($A37 &amp; AK$5),SemiUMSApp_v3_2016_FullFinalPub!$E$2:$E$5000)</f>
        <v>0</v>
      </c>
      <c r="AL37" s="239">
        <f>SUMIF(DataCon,($A37 &amp; AL$5),SemiUMSApp_v3_2016_FullFinalPub!$E$2:$E$5000)</f>
        <v>0</v>
      </c>
      <c r="AM37" s="239">
        <f>SUMIF(DataCon,($A37 &amp; AM$5),SemiUMSApp_v3_2016_FullFinalPub!$E$2:$E$5000)</f>
        <v>0</v>
      </c>
      <c r="AN37" s="239">
        <f>SUMIF(DataCon,($A37 &amp; AN$5),SemiUMSApp_v3_2016_FullFinalPub!$E$2:$E$5000)</f>
        <v>0</v>
      </c>
      <c r="AO37" s="239">
        <f>SUMIF(DataCon,($A37 &amp; AO$5),SemiUMSApp_v3_2016_FullFinalPub!$E$2:$E$5000)</f>
        <v>0</v>
      </c>
      <c r="AP37" s="239">
        <f>SUMIF(DataCon,($A37 &amp; AP$5),SemiUMSApp_v3_2016_FullFinalPub!$E$2:$E$5000)</f>
        <v>0</v>
      </c>
      <c r="AQ37" s="239">
        <f>SUMIF(DataCon,($A37 &amp; AQ$5),SemiUMSApp_v3_2016_FullFinalPub!$E$2:$E$5000)</f>
        <v>0</v>
      </c>
      <c r="AR37" s="239">
        <f>SUMIF(DataCon,($A37 &amp; AR$5),SemiUMSApp_v3_2016_FullFinalPub!$E$2:$E$5000)</f>
        <v>0</v>
      </c>
      <c r="AS37" s="239">
        <f>SUMIF(DataCon,($A37 &amp; AS$5),SemiUMSApp_v3_2016_FullFinalPub!$E$2:$E$5000)</f>
        <v>0</v>
      </c>
      <c r="AT37" s="239">
        <f>SUMIF(DataCon,($A37 &amp; AT$5),SemiUMSApp_v3_2016_FullFinalPub!$E$2:$E$5000)</f>
        <v>0</v>
      </c>
      <c r="AU37" s="239">
        <f>SUMIF(DataCon,($A37 &amp; AU$5),SemiUMSApp_v3_2016_FullFinalPub!$E$2:$E$5000)</f>
        <v>0</v>
      </c>
      <c r="AV37" s="239">
        <f>SUMIF(DataCon,($A37 &amp; AV$5),SemiUMSApp_v3_2016_FullFinalPub!$E$2:$E$5000)</f>
        <v>0</v>
      </c>
      <c r="AW37" s="239">
        <f>SUMIF(DataCon,($A37 &amp; AW$5),SemiUMSApp_v3_2016_FullFinalPub!$E$2:$E$5000)</f>
        <v>0</v>
      </c>
      <c r="AX37" s="239">
        <f>SUMIF(DataCon,($A37 &amp; AX$5),SemiUMSApp_v3_2016_FullFinalPub!$E$2:$E$5000)</f>
        <v>0</v>
      </c>
      <c r="AY37" s="239">
        <f>SUMIF(DataCon,($A37 &amp; AY$5),SemiUMSApp_v3_2016_FullFinalPub!$E$2:$E$5000)</f>
        <v>0</v>
      </c>
      <c r="AZ37" s="239">
        <f>SUMIF(DataCon,($A37 &amp; AZ$5),SemiUMSApp_v3_2016_FullFinalPub!$E$2:$E$5000)</f>
        <v>0</v>
      </c>
      <c r="BA37" s="239">
        <f>SUMIF(DataCon,($A37 &amp; BA$5),SemiUMSApp_v3_2016_FullFinalPub!$E$2:$E$5000)</f>
        <v>0</v>
      </c>
      <c r="BB37" s="239">
        <f>SUMIF(DataCon,($A37 &amp; BB$5),SemiUMSApp_v3_2016_FullFinalPub!$E$2:$E$5000)</f>
        <v>0</v>
      </c>
      <c r="BC37" s="239">
        <f>SUMIF(DataCon,($A37 &amp; BC$5),SemiUMSApp_v3_2016_FullFinalPub!$E$2:$E$5000)</f>
        <v>0</v>
      </c>
      <c r="BD37" s="239">
        <f>SUMIF(DataCon,($A37 &amp; BD$5),SemiUMSApp_v3_2016_FullFinalPub!$E$2:$E$5000)</f>
        <v>0</v>
      </c>
      <c r="BE37" s="239">
        <f>SUMIF(DataCon,($A37 &amp; BE$5),SemiUMSApp_v3_2016_FullFinalPub!$E$2:$E$5000)</f>
        <v>0</v>
      </c>
      <c r="BF37" s="239">
        <f>SUMIF(DataCon,($A37 &amp; BF$5),SemiUMSApp_v3_2016_FullFinalPub!$E$2:$E$5000)</f>
        <v>0</v>
      </c>
      <c r="BG37" s="239">
        <f>SUMIF(DataCon,($A37 &amp; BG$5),SemiUMSApp_v3_2016_FullFinalPub!$E$2:$E$5000)</f>
        <v>0</v>
      </c>
      <c r="BH37" s="239">
        <f>SUMIF(DataCon,($A37 &amp; BH$5),SemiUMSApp_v3_2016_FullFinalPub!$E$2:$E$5000)</f>
        <v>0</v>
      </c>
      <c r="BI37" s="239">
        <f>SUMIF(DataCon,($A37 &amp; BI$5),SemiUMSApp_v3_2016_FullFinalPub!$E$2:$E$5000)</f>
        <v>59.876411437988281</v>
      </c>
      <c r="BJ37" s="239">
        <f>SUMIF(DataCon,($A37 &amp; BJ$5),SemiUMSApp_v3_2016_FullFinalPub!$E$2:$E$5000)</f>
        <v>50.043720245361328</v>
      </c>
      <c r="BK37" s="239">
        <f>SUMIF(DataCon,($A37 &amp; BK$5),SemiUMSApp_v3_2016_FullFinalPub!$E$2:$E$5000)</f>
        <v>9.8326921463012695</v>
      </c>
      <c r="BL37" s="239">
        <f>SUMIF(DataCon,($A37 &amp; BL$5),SemiUMSApp_v3_2016_FullFinalPub!$E$2:$E$5000)</f>
        <v>0</v>
      </c>
      <c r="BM37" s="239">
        <f>SUMIF(DataCon,($A37 &amp; BM$5),SemiUMSApp_v3_2016_FullFinalPub!$E$2:$E$5000)</f>
        <v>0</v>
      </c>
      <c r="BN37" s="239">
        <f>SUMIF(DataCon,($A37 &amp; BN$5),SemiUMSApp_v3_2016_FullFinalPub!$E$2:$E$5000)</f>
        <v>0</v>
      </c>
      <c r="BO37" s="239">
        <f>SUMIF(DataCon,($A37 &amp; BO$5),SemiUMSApp_v3_2016_FullFinalPub!$E$2:$E$5000)</f>
        <v>0</v>
      </c>
      <c r="BP37" s="239">
        <f>SUMIF(DataCon,($A37 &amp; BP$5),SemiUMSApp_v3_2016_FullFinalPub!$E$2:$E$5000)</f>
        <v>0</v>
      </c>
      <c r="BQ37" s="239">
        <f>SUMIF(DataCon,($A37 &amp; BQ$5),SemiUMSApp_v3_2016_FullFinalPub!$E$2:$E$5000)</f>
        <v>0</v>
      </c>
      <c r="BR37" s="239">
        <f>SUMIF(DataCon,($A37 &amp; BR$5),SemiUMSApp_v3_2016_FullFinalPub!$E$2:$E$5000)</f>
        <v>0</v>
      </c>
      <c r="BS37" s="239">
        <f>SUMIF(DataCon,($A37 &amp; BS$5),SemiUMSApp_v3_2016_FullFinalPub!$E$2:$E$5000)</f>
        <v>0</v>
      </c>
      <c r="BT37" s="239">
        <f>SUMIF(DataCon,($A37 &amp; BT$5),SemiUMSApp_v3_2016_FullFinalPub!$E$2:$E$5000)</f>
        <v>0</v>
      </c>
      <c r="BU37" s="239">
        <f>SUMIF(DataCon,($A37 &amp; BU$5),SemiUMSApp_v3_2016_FullFinalPub!$E$2:$E$5000)</f>
        <v>0</v>
      </c>
      <c r="BV37" s="239">
        <f>SUMIF(DataCon,($A37 &amp; BV$5),SemiUMSApp_v3_2016_FullFinalPub!$E$2:$E$5000)</f>
        <v>0</v>
      </c>
      <c r="BW37" s="239">
        <f>SUMIF(DataCon,($A37 &amp; BW$5),SemiUMSApp_v3_2016_FullFinalPub!$E$2:$E$5000)</f>
        <v>0</v>
      </c>
      <c r="BX37" s="239">
        <f>SUMIF(DataCon,($A37 &amp; BX$5),SemiUMSApp_v3_2016_FullFinalPub!$E$2:$E$5000)</f>
        <v>0</v>
      </c>
      <c r="BY37" s="239">
        <f>SUMIF(DataCon,($A37 &amp; BY$5),SemiUMSApp_v3_2016_FullFinalPub!$E$2:$E$5000)</f>
        <v>0</v>
      </c>
      <c r="BZ37" s="239">
        <f>SUMIF(DataCon,($A37 &amp; BZ$5),SemiUMSApp_v3_2016_FullFinalPub!$E$2:$E$5000)</f>
        <v>0</v>
      </c>
      <c r="CA37" s="239">
        <f>SUMIF(DataCon,($A37 &amp; CA$5),SemiUMSApp_v3_2016_FullFinalPub!$E$2:$E$5000)</f>
        <v>0</v>
      </c>
      <c r="CB37" s="239">
        <f>SUMIF(DataCon,($A37 &amp; CB$5),SemiUMSApp_v3_2016_FullFinalPub!$E$2:$E$5000)</f>
        <v>0</v>
      </c>
      <c r="CC37" s="239">
        <f>SUMIF(DataCon,($A37 &amp; CC$5),SemiUMSApp_v3_2016_FullFinalPub!$E$2:$E$5000)</f>
        <v>0</v>
      </c>
      <c r="CD37" s="239">
        <f>SUMIF(DataCon,($A37 &amp; CD$5),SemiUMSApp_v3_2016_FullFinalPub!$E$2:$E$5000)</f>
        <v>0</v>
      </c>
      <c r="CE37" s="239">
        <f>SUMIF(DataCon,($A37 &amp; CE$5),SemiUMSApp_v3_2016_FullFinalPub!$E$2:$E$5000)</f>
        <v>0</v>
      </c>
      <c r="CF37" s="239">
        <f>SUMIF(DataCon,($A37 &amp; CF$5),SemiUMSApp_v3_2016_FullFinalPub!$E$2:$E$5000)</f>
        <v>0</v>
      </c>
      <c r="CG37" s="239">
        <f>SUMIF(DataCon,($A37 &amp; CG$5),SemiUMSApp_v3_2016_FullFinalPub!$E$2:$E$5000)</f>
        <v>0</v>
      </c>
      <c r="CH37" s="239">
        <f>SUMIF(DataCon,($A37 &amp; CH$5),SemiUMSApp_v3_2016_FullFinalPub!$E$2:$E$5000)</f>
        <v>0</v>
      </c>
      <c r="CI37" s="239">
        <f>SUMIF(DataCon,($A37 &amp; CI$5),SemiUMSApp_v3_2016_FullFinalPub!$E$2:$E$5000)</f>
        <v>0</v>
      </c>
      <c r="CJ37" s="239">
        <f t="shared" si="9"/>
        <v>0</v>
      </c>
      <c r="CK37" s="239">
        <f>SUMIF(DataCon,($A37 &amp; CK$5),SemiUMSApp_v3_2016_FullFinalPub!$E$2:$E$5000)</f>
        <v>0</v>
      </c>
      <c r="CL37" s="239">
        <f>SUMIF(DataCon,($A37 &amp; CL$5),SemiUMSApp_v3_2016_FullFinalPub!$E$2:$E$5000)</f>
        <v>0</v>
      </c>
      <c r="CM37" s="239">
        <f>SUMIF(DataCon,($A37 &amp; CM$5),SemiUMSApp_v3_2016_FullFinalPub!$E$2:$E$5000)</f>
        <v>0</v>
      </c>
      <c r="CN37" s="239">
        <f>SUMIF(DataCon,($A37 &amp; CN$5),SemiUMSApp_v3_2016_FullFinalPub!$E$2:$E$5000)</f>
        <v>0</v>
      </c>
      <c r="CO37" s="239">
        <f>SUMIF(DataCon,($A37 &amp; CO$5),SemiUMSApp_v3_2016_FullFinalPub!$E$2:$E$5000)</f>
        <v>0</v>
      </c>
      <c r="CP37" s="239">
        <f>SUMIF(DataCon,($A37 &amp; CP$5),SemiUMSApp_v3_2016_FullFinalPub!$E$2:$E$5000)</f>
        <v>0</v>
      </c>
      <c r="CQ37" s="239">
        <f>SUMIF(DataCon,($A37 &amp; CQ$5),SemiUMSApp_v3_2016_FullFinalPub!$E$2:$E$5000)</f>
        <v>0</v>
      </c>
      <c r="CR37" s="239">
        <f>SUMIF(DataCon,($A37 &amp; CR$5),SemiUMSApp_v3_2016_FullFinalPub!$E$2:$E$5000)</f>
        <v>0</v>
      </c>
      <c r="DC37" s="103"/>
      <c r="DD37" s="103"/>
      <c r="DE37" s="103"/>
      <c r="DF37" s="103"/>
      <c r="DG37" s="103"/>
      <c r="DH37" s="103"/>
      <c r="DI37" s="103"/>
      <c r="DJ37" s="103"/>
      <c r="DK37" s="103"/>
      <c r="DL37" s="103"/>
      <c r="DM37" s="125"/>
      <c r="DN37" s="103"/>
      <c r="DO37" s="103"/>
      <c r="DP37" s="103"/>
      <c r="DQ37" s="103"/>
      <c r="DR37" s="103"/>
      <c r="DS37" s="103"/>
      <c r="DT37" s="103"/>
      <c r="DU37" s="103"/>
      <c r="DV37" s="103"/>
      <c r="DW37" s="103"/>
      <c r="EG37" t="str">
        <f t="shared" si="3"/>
        <v>Nissin Ion EquipmentRevWW</v>
      </c>
    </row>
    <row r="38" spans="1:239" s="20" customFormat="1" ht="13.4" customHeight="1">
      <c r="A38" s="4" t="str">
        <f t="shared" si="4"/>
        <v>NAURAWorldwide2020</v>
      </c>
      <c r="B38" s="179" t="s">
        <v>895</v>
      </c>
      <c r="C38" s="179" t="s">
        <v>65</v>
      </c>
      <c r="D38" s="179" t="s">
        <v>65</v>
      </c>
      <c r="E38" s="181">
        <v>2020</v>
      </c>
      <c r="F38" s="181" t="s">
        <v>303</v>
      </c>
      <c r="G38" s="181" t="s">
        <v>304</v>
      </c>
      <c r="H38" s="181" t="s">
        <v>305</v>
      </c>
      <c r="I38" s="239">
        <f>SUMIF(DataCon,($A38 &amp; I$5),SemiUMSApp_v3_2016_FullFinalPub!$E$2:$E$5000)</f>
        <v>335.74395751953125</v>
      </c>
      <c r="J38" s="239">
        <f>SUMIF(DataCon,($A38 &amp; J$5),SemiUMSApp_v3_2016_FullFinalPub!$E$2:$E$5000)</f>
        <v>0</v>
      </c>
      <c r="K38" s="239">
        <f>SUMIF(DataCon,($A38 &amp; K$5),SemiUMSApp_v3_2016_FullFinalPub!$E$2:$E$5000)</f>
        <v>0</v>
      </c>
      <c r="L38" s="239">
        <f>SUMIF(DataCon,($A38 &amp; L$5),SemiUMSApp_v3_2016_FullFinalPub!$E$2:$E$5000)</f>
        <v>0</v>
      </c>
      <c r="M38" s="239">
        <f>SUMIF(DataCon,($A38 &amp; M$5),SemiUMSApp_v3_2016_FullFinalPub!$E$2:$E$5000)</f>
        <v>0</v>
      </c>
      <c r="N38" s="239">
        <f>SUMIF(DataCon,($A38 &amp; N$5),SemiUMSApp_v3_2016_FullFinalPub!$E$2:$E$5000)</f>
        <v>0</v>
      </c>
      <c r="O38" s="239">
        <f>SUMIF(DataCon,($A38 &amp; O$5),SemiUMSApp_v3_2016_FullFinalPub!$E$2:$E$5000)</f>
        <v>0</v>
      </c>
      <c r="P38" s="239">
        <f>SUMIF(DataCon,($A38 &amp; P$5),SemiUMSApp_v3_2016_FullFinalPub!$E$2:$E$5000)</f>
        <v>0</v>
      </c>
      <c r="Q38" s="239">
        <f>SUMIF(DataCon,($A38 &amp; Q$5),SemiUMSApp_v3_2016_FullFinalPub!$E$2:$E$5000)</f>
        <v>0</v>
      </c>
      <c r="R38" s="239">
        <f>SUMIF(DataCon,($A38 &amp; R$5),SemiUMSApp_v3_2016_FullFinalPub!$E$2:$E$5000)</f>
        <v>0</v>
      </c>
      <c r="S38" s="239">
        <f>SUMIF(DataCon,($A38 &amp; S$5),SemiUMSApp_v3_2016_FullFinalPub!$E$2:$E$5000)</f>
        <v>122.75315856933594</v>
      </c>
      <c r="T38" s="239">
        <f>SUMIF(DataCon,($A38 &amp; T$5),SemiUMSApp_v3_2016_FullFinalPub!$E$2:$E$5000)</f>
        <v>0</v>
      </c>
      <c r="U38" s="239">
        <f>SUMIF(DataCon,($A38 &amp; U$5),SemiUMSApp_v3_2016_FullFinalPub!$E$2:$E$5000)</f>
        <v>18.928350448608398</v>
      </c>
      <c r="V38" s="239">
        <f>SUMIF(DataCon,($A38 &amp; V$5),SemiUMSApp_v3_2016_FullFinalPub!$E$2:$E$5000)</f>
        <v>18.928350448608398</v>
      </c>
      <c r="W38" s="239">
        <f>SUMIF(DataCon,($A38 &amp; W$5),SemiUMSApp_v3_2016_FullFinalPub!$E$2:$E$5000)</f>
        <v>0</v>
      </c>
      <c r="X38" s="239">
        <f>SUMIF(DataCon,($A38 &amp; X$5),SemiUMSApp_v3_2016_FullFinalPub!$E$2:$E$5000)</f>
        <v>0</v>
      </c>
      <c r="Y38" s="239">
        <f>SUMIF(DataCon,($A38 &amp; Y$5),SemiUMSApp_v3_2016_FullFinalPub!$E$2:$E$5000)</f>
        <v>19.959102630615234</v>
      </c>
      <c r="Z38" s="239">
        <f>SUMIF(DataCon,($A38 &amp; Z$5),SemiUMSApp_v3_2016_FullFinalPub!$E$2:$E$5000)</f>
        <v>0</v>
      </c>
      <c r="AA38" s="239">
        <f>SUMIF(DataCon,($A38 &amp; AA$5),SemiUMSApp_v3_2016_FullFinalPub!$E$2:$E$5000)</f>
        <v>19.959102630615234</v>
      </c>
      <c r="AB38" s="239">
        <f>SUMIF(DataCon,($A38 &amp; AB$5),SemiUMSApp_v3_2016_FullFinalPub!$E$2:$E$5000)</f>
        <v>0</v>
      </c>
      <c r="AC38" s="239">
        <f>SUMIF(DataCon,($A38 &amp; AC$5),SemiUMSApp_v3_2016_FullFinalPub!$E$2:$E$5000)</f>
        <v>0</v>
      </c>
      <c r="AD38" s="239">
        <f>SUMIF(DataCon,($A38 &amp; AD$5),SemiUMSApp_v3_2016_FullFinalPub!$E$2:$E$5000)</f>
        <v>0</v>
      </c>
      <c r="AE38" s="239">
        <f>SUMIF(DataCon,($A38 &amp; AE$5),SemiUMSApp_v3_2016_FullFinalPub!$E$2:$E$5000)</f>
        <v>0</v>
      </c>
      <c r="AF38" s="239">
        <f>SUMIF(DataCon,($A38 &amp; AF$5),SemiUMSApp_v3_2016_FullFinalPub!$E$2:$E$5000)</f>
        <v>19.959102630615234</v>
      </c>
      <c r="AG38" s="239">
        <f>SUMIF(DataCon,($A38 &amp; AG$5),SemiUMSApp_v3_2016_FullFinalPub!$E$2:$E$5000)</f>
        <v>83.865707397460938</v>
      </c>
      <c r="AH38" s="239">
        <f>SUMIF(DataCon,($A38 &amp; AH$5),SemiUMSApp_v3_2016_FullFinalPub!$E$2:$E$5000)</f>
        <v>0</v>
      </c>
      <c r="AI38" s="239">
        <f>SUMIF(DataCon,($A38 &amp; AI$5),SemiUMSApp_v3_2016_FullFinalPub!$E$2:$E$5000)</f>
        <v>0</v>
      </c>
      <c r="AJ38" s="239">
        <f>SUMIF(DataCon,($A38 &amp; AJ$5),SemiUMSApp_v3_2016_FullFinalPub!$E$2:$E$5000)</f>
        <v>0</v>
      </c>
      <c r="AK38" s="239">
        <f>SUMIF(DataCon,($A38 &amp; AK$5),SemiUMSApp_v3_2016_FullFinalPub!$E$2:$E$5000)</f>
        <v>0</v>
      </c>
      <c r="AL38" s="239">
        <f>SUMIF(DataCon,($A38 &amp; AL$5),SemiUMSApp_v3_2016_FullFinalPub!$E$2:$E$5000)</f>
        <v>180.00672912597656</v>
      </c>
      <c r="AM38" s="239">
        <f>SUMIF(DataCon,($A38 &amp; AM$5),SemiUMSApp_v3_2016_FullFinalPub!$E$2:$E$5000)</f>
        <v>0</v>
      </c>
      <c r="AN38" s="239">
        <f>SUMIF(DataCon,($A38 &amp; AN$5),SemiUMSApp_v3_2016_FullFinalPub!$E$2:$E$5000)</f>
        <v>43.572685241699219</v>
      </c>
      <c r="AO38" s="239">
        <f>SUMIF(DataCon,($A38 &amp; AO$5),SemiUMSApp_v3_2016_FullFinalPub!$E$2:$E$5000)</f>
        <v>5.1537585258483887</v>
      </c>
      <c r="AP38" s="239">
        <f>SUMIF(DataCon,($A38 &amp; AP$5),SemiUMSApp_v3_2016_FullFinalPub!$E$2:$E$5000)</f>
        <v>5.1537585258483887</v>
      </c>
      <c r="AQ38" s="239">
        <f>SUMIF(DataCon,($A38 &amp; AQ$5),SemiUMSApp_v3_2016_FullFinalPub!$E$2:$E$5000)</f>
        <v>0</v>
      </c>
      <c r="AR38" s="239">
        <f>SUMIF(DataCon,($A38 &amp; AR$5),SemiUMSApp_v3_2016_FullFinalPub!$E$2:$E$5000)</f>
        <v>0</v>
      </c>
      <c r="AS38" s="239">
        <f>SUMIF(DataCon,($A38 &amp; AS$5),SemiUMSApp_v3_2016_FullFinalPub!$E$2:$E$5000)</f>
        <v>0</v>
      </c>
      <c r="AT38" s="239">
        <f>SUMIF(DataCon,($A38 &amp; AT$5),SemiUMSApp_v3_2016_FullFinalPub!$E$2:$E$5000)</f>
        <v>0</v>
      </c>
      <c r="AU38" s="239">
        <f>SUMIF(DataCon,($A38 &amp; AU$5),SemiUMSApp_v3_2016_FullFinalPub!$E$2:$E$5000)</f>
        <v>8.901947021484375</v>
      </c>
      <c r="AV38" s="239">
        <f>SUMIF(DataCon,($A38 &amp; AV$5),SemiUMSApp_v3_2016_FullFinalPub!$E$2:$E$5000)</f>
        <v>122.37834167480469</v>
      </c>
      <c r="AW38" s="239">
        <f>SUMIF(DataCon,($A38 &amp; AW$5),SemiUMSApp_v3_2016_FullFinalPub!$E$2:$E$5000)</f>
        <v>122.37834167480469</v>
      </c>
      <c r="AX38" s="239">
        <f>SUMIF(DataCon,($A38 &amp; AX$5),SemiUMSApp_v3_2016_FullFinalPub!$E$2:$E$5000)</f>
        <v>0</v>
      </c>
      <c r="AY38" s="239">
        <f>SUMIF(DataCon,($A38 &amp; AY$5),SemiUMSApp_v3_2016_FullFinalPub!$E$2:$E$5000)</f>
        <v>122.37834167480469</v>
      </c>
      <c r="AZ38" s="239">
        <f>SUMIF(DataCon,($A38 &amp; AZ$5),SemiUMSApp_v3_2016_FullFinalPub!$E$2:$E$5000)</f>
        <v>0</v>
      </c>
      <c r="BA38" s="239">
        <f>SUMIF(DataCon,($A38 &amp; BA$5),SemiUMSApp_v3_2016_FullFinalPub!$E$2:$E$5000)</f>
        <v>0</v>
      </c>
      <c r="BB38" s="239">
        <f>SUMIF(DataCon,($A38 &amp; BB$5),SemiUMSApp_v3_2016_FullFinalPub!$E$2:$E$5000)</f>
        <v>0</v>
      </c>
      <c r="BC38" s="239">
        <f>SUMIF(DataCon,($A38 &amp; BC$5),SemiUMSApp_v3_2016_FullFinalPub!$E$2:$E$5000)</f>
        <v>0</v>
      </c>
      <c r="BD38" s="239">
        <f>SUMIF(DataCon,($A38 &amp; BD$5),SemiUMSApp_v3_2016_FullFinalPub!$E$2:$E$5000)</f>
        <v>32.984054565429688</v>
      </c>
      <c r="BE38" s="239">
        <f>SUMIF(DataCon,($A38 &amp; BE$5),SemiUMSApp_v3_2016_FullFinalPub!$E$2:$E$5000)</f>
        <v>0</v>
      </c>
      <c r="BF38" s="239">
        <f>SUMIF(DataCon,($A38 &amp; BF$5),SemiUMSApp_v3_2016_FullFinalPub!$E$2:$E$5000)</f>
        <v>0</v>
      </c>
      <c r="BG38" s="239">
        <f>SUMIF(DataCon,($A38 &amp; BG$5),SemiUMSApp_v3_2016_FullFinalPub!$E$2:$E$5000)</f>
        <v>0</v>
      </c>
      <c r="BH38" s="239">
        <f>SUMIF(DataCon,($A38 &amp; BH$5),SemiUMSApp_v3_2016_FullFinalPub!$E$2:$E$5000)</f>
        <v>32.984054565429688</v>
      </c>
      <c r="BI38" s="239">
        <f>SUMIF(DataCon,($A38 &amp; BI$5),SemiUMSApp_v3_2016_FullFinalPub!$E$2:$E$5000)</f>
        <v>0</v>
      </c>
      <c r="BJ38" s="239">
        <f>SUMIF(DataCon,($A38 &amp; BJ$5),SemiUMSApp_v3_2016_FullFinalPub!$E$2:$E$5000)</f>
        <v>0</v>
      </c>
      <c r="BK38" s="239">
        <f>SUMIF(DataCon,($A38 &amp; BK$5),SemiUMSApp_v3_2016_FullFinalPub!$E$2:$E$5000)</f>
        <v>0</v>
      </c>
      <c r="BL38" s="239">
        <f>SUMIF(DataCon,($A38 &amp; BL$5),SemiUMSApp_v3_2016_FullFinalPub!$E$2:$E$5000)</f>
        <v>0</v>
      </c>
      <c r="BM38" s="239">
        <f>SUMIF(DataCon,($A38 &amp; BM$5),SemiUMSApp_v3_2016_FullFinalPub!$E$2:$E$5000)</f>
        <v>0</v>
      </c>
      <c r="BN38" s="239">
        <f>SUMIF(DataCon,($A38 &amp; BN$5),SemiUMSApp_v3_2016_FullFinalPub!$E$2:$E$5000)</f>
        <v>0</v>
      </c>
      <c r="BO38" s="239">
        <f>SUMIF(DataCon,($A38 &amp; BO$5),SemiUMSApp_v3_2016_FullFinalPub!$E$2:$E$5000)</f>
        <v>0</v>
      </c>
      <c r="BP38" s="239">
        <f>SUMIF(DataCon,($A38 &amp; BP$5),SemiUMSApp_v3_2016_FullFinalPub!$E$2:$E$5000)</f>
        <v>0</v>
      </c>
      <c r="BQ38" s="239">
        <f>SUMIF(DataCon,($A38 &amp; BQ$5),SemiUMSApp_v3_2016_FullFinalPub!$E$2:$E$5000)</f>
        <v>0</v>
      </c>
      <c r="BR38" s="239">
        <f>SUMIF(DataCon,($A38 &amp; BR$5),SemiUMSApp_v3_2016_FullFinalPub!$E$2:$E$5000)</f>
        <v>0</v>
      </c>
      <c r="BS38" s="239">
        <f>SUMIF(DataCon,($A38 &amp; BS$5),SemiUMSApp_v3_2016_FullFinalPub!$E$2:$E$5000)</f>
        <v>0</v>
      </c>
      <c r="BT38" s="239">
        <f>SUMIF(DataCon,($A38 &amp; BT$5),SemiUMSApp_v3_2016_FullFinalPub!$E$2:$E$5000)</f>
        <v>0</v>
      </c>
      <c r="BU38" s="239">
        <f>SUMIF(DataCon,($A38 &amp; BU$5),SemiUMSApp_v3_2016_FullFinalPub!$E$2:$E$5000)</f>
        <v>0</v>
      </c>
      <c r="BV38" s="239">
        <f>SUMIF(DataCon,($A38 &amp; BV$5),SemiUMSApp_v3_2016_FullFinalPub!$E$2:$E$5000)</f>
        <v>0</v>
      </c>
      <c r="BW38" s="239">
        <f>SUMIF(DataCon,($A38 &amp; BW$5),SemiUMSApp_v3_2016_FullFinalPub!$E$2:$E$5000)</f>
        <v>0</v>
      </c>
      <c r="BX38" s="239">
        <f>SUMIF(DataCon,($A38 &amp; BX$5),SemiUMSApp_v3_2016_FullFinalPub!$E$2:$E$5000)</f>
        <v>0</v>
      </c>
      <c r="BY38" s="239">
        <f>SUMIF(DataCon,($A38 &amp; BY$5),SemiUMSApp_v3_2016_FullFinalPub!$E$2:$E$5000)</f>
        <v>0</v>
      </c>
      <c r="BZ38" s="239">
        <f>SUMIF(DataCon,($A38 &amp; BZ$5),SemiUMSApp_v3_2016_FullFinalPub!$E$2:$E$5000)</f>
        <v>0</v>
      </c>
      <c r="CA38" s="239">
        <f>SUMIF(DataCon,($A38 &amp; CA$5),SemiUMSApp_v3_2016_FullFinalPub!$E$2:$E$5000)</f>
        <v>0</v>
      </c>
      <c r="CB38" s="239">
        <f>SUMIF(DataCon,($A38 &amp; CB$5),SemiUMSApp_v3_2016_FullFinalPub!$E$2:$E$5000)</f>
        <v>0</v>
      </c>
      <c r="CC38" s="239">
        <f>SUMIF(DataCon,($A38 &amp; CC$5),SemiUMSApp_v3_2016_FullFinalPub!$E$2:$E$5000)</f>
        <v>0</v>
      </c>
      <c r="CD38" s="239">
        <f>SUMIF(DataCon,($A38 &amp; CD$5),SemiUMSApp_v3_2016_FullFinalPub!$E$2:$E$5000)</f>
        <v>0</v>
      </c>
      <c r="CE38" s="239">
        <f>SUMIF(DataCon,($A38 &amp; CE$5),SemiUMSApp_v3_2016_FullFinalPub!$E$2:$E$5000)</f>
        <v>0</v>
      </c>
      <c r="CF38" s="239">
        <f>SUMIF(DataCon,($A38 &amp; CF$5),SemiUMSApp_v3_2016_FullFinalPub!$E$2:$E$5000)</f>
        <v>0</v>
      </c>
      <c r="CG38" s="239">
        <f>SUMIF(DataCon,($A38 &amp; CG$5),SemiUMSApp_v3_2016_FullFinalPub!$E$2:$E$5000)</f>
        <v>0</v>
      </c>
      <c r="CH38" s="239">
        <f>SUMIF(DataCon,($A38 &amp; CH$5),SemiUMSApp_v3_2016_FullFinalPub!$E$2:$E$5000)</f>
        <v>0</v>
      </c>
      <c r="CI38" s="239">
        <f>SUMIF(DataCon,($A38 &amp; CI$5),SemiUMSApp_v3_2016_FullFinalPub!$E$2:$E$5000)</f>
        <v>0</v>
      </c>
      <c r="CJ38" s="239">
        <f t="shared" si="9"/>
        <v>0</v>
      </c>
      <c r="CK38" s="239">
        <f>SUMIF(DataCon,($A38 &amp; CK$5),SemiUMSApp_v3_2016_FullFinalPub!$E$2:$E$5000)</f>
        <v>0</v>
      </c>
      <c r="CL38" s="239">
        <f>SUMIF(DataCon,($A38 &amp; CL$5),SemiUMSApp_v3_2016_FullFinalPub!$E$2:$E$5000)</f>
        <v>0</v>
      </c>
      <c r="CM38" s="239">
        <f>SUMIF(DataCon,($A38 &amp; CM$5),SemiUMSApp_v3_2016_FullFinalPub!$E$2:$E$5000)</f>
        <v>0</v>
      </c>
      <c r="CN38" s="239">
        <f>SUMIF(DataCon,($A38 &amp; CN$5),SemiUMSApp_v3_2016_FullFinalPub!$E$2:$E$5000)</f>
        <v>0</v>
      </c>
      <c r="CO38" s="239">
        <f>SUMIF(DataCon,($A38 &amp; CO$5),SemiUMSApp_v3_2016_FullFinalPub!$E$2:$E$5000)</f>
        <v>0</v>
      </c>
      <c r="CP38" s="239">
        <f>SUMIF(DataCon,($A38 &amp; CP$5),SemiUMSApp_v3_2016_FullFinalPub!$E$2:$E$5000)</f>
        <v>0</v>
      </c>
      <c r="CQ38" s="239">
        <f>SUMIF(DataCon,($A38 &amp; CQ$5),SemiUMSApp_v3_2016_FullFinalPub!$E$2:$E$5000)</f>
        <v>0</v>
      </c>
      <c r="CR38" s="239">
        <f>SUMIF(DataCon,($A38 &amp; CR$5),SemiUMSApp_v3_2016_FullFinalPub!$E$2:$E$5000)</f>
        <v>0</v>
      </c>
      <c r="CS38"/>
      <c r="CT38"/>
      <c r="CU38"/>
      <c r="CV38"/>
      <c r="CW38"/>
      <c r="CX38"/>
      <c r="CY38"/>
      <c r="CZ38"/>
      <c r="DA38"/>
      <c r="DB38"/>
      <c r="DC38" s="103"/>
      <c r="DD38" s="103"/>
      <c r="DE38" s="103"/>
      <c r="DF38" s="103"/>
      <c r="DG38" s="103"/>
      <c r="DH38" s="103"/>
      <c r="DI38" s="103"/>
      <c r="DJ38" s="103"/>
      <c r="DK38" s="103"/>
      <c r="DL38" s="103"/>
      <c r="DM38" s="125"/>
      <c r="DN38" s="103"/>
      <c r="DO38" s="103"/>
      <c r="DP38" s="103"/>
      <c r="DQ38" s="103"/>
      <c r="DR38" s="103"/>
      <c r="DS38" s="103"/>
      <c r="DT38" s="103"/>
      <c r="DU38" s="103"/>
      <c r="DV38" s="103"/>
      <c r="DW38" s="103"/>
      <c r="DX38" s="15"/>
      <c r="DY38" s="15"/>
      <c r="DZ38" s="15"/>
      <c r="EA38" s="15"/>
      <c r="EB38" s="15"/>
      <c r="EC38" s="15"/>
      <c r="ED38" s="15"/>
      <c r="EE38" s="15"/>
      <c r="EF38" s="15"/>
      <c r="EG38" t="str">
        <f t="shared" si="3"/>
        <v>NAURARevWW</v>
      </c>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row>
    <row r="39" spans="1:239" s="22" customFormat="1" ht="13.4" customHeight="1">
      <c r="A39" s="4" t="str">
        <f t="shared" si="4"/>
        <v>NovaWorldwide2020</v>
      </c>
      <c r="B39" s="179" t="s">
        <v>1012</v>
      </c>
      <c r="C39" s="179" t="s">
        <v>65</v>
      </c>
      <c r="D39" s="179" t="s">
        <v>65</v>
      </c>
      <c r="E39" s="181">
        <v>2020</v>
      </c>
      <c r="F39" s="181" t="s">
        <v>303</v>
      </c>
      <c r="G39" s="181" t="s">
        <v>304</v>
      </c>
      <c r="H39" s="181" t="s">
        <v>305</v>
      </c>
      <c r="I39" s="239">
        <f>SUMIF(DataCon,($A39 &amp; I$5),SemiUMSApp_v3_2016_FullFinalPub!$E$2:$E$5000)</f>
        <v>209.30000305175781</v>
      </c>
      <c r="J39" s="239">
        <f>SUMIF(DataCon,($A39 &amp; J$5),SemiUMSApp_v3_2016_FullFinalPub!$E$2:$E$5000)</f>
        <v>0</v>
      </c>
      <c r="K39" s="239">
        <f>SUMIF(DataCon,($A39 &amp; K$5),SemiUMSApp_v3_2016_FullFinalPub!$E$2:$E$5000)</f>
        <v>0</v>
      </c>
      <c r="L39" s="239">
        <f>SUMIF(DataCon,($A39 &amp; L$5),SemiUMSApp_v3_2016_FullFinalPub!$E$2:$E$5000)</f>
        <v>0</v>
      </c>
      <c r="M39" s="239">
        <f>SUMIF(DataCon,($A39 &amp; M$5),SemiUMSApp_v3_2016_FullFinalPub!$E$2:$E$5000)</f>
        <v>0</v>
      </c>
      <c r="N39" s="239">
        <f>SUMIF(DataCon,($A39 &amp; N$5),SemiUMSApp_v3_2016_FullFinalPub!$E$2:$E$5000)</f>
        <v>0</v>
      </c>
      <c r="O39" s="239">
        <f>SUMIF(DataCon,($A39 &amp; O$5),SemiUMSApp_v3_2016_FullFinalPub!$E$2:$E$5000)</f>
        <v>0</v>
      </c>
      <c r="P39" s="239">
        <f>SUMIF(DataCon,($A39 &amp; P$5),SemiUMSApp_v3_2016_FullFinalPub!$E$2:$E$5000)</f>
        <v>0</v>
      </c>
      <c r="Q39" s="239">
        <f>SUMIF(DataCon,($A39 &amp; Q$5),SemiUMSApp_v3_2016_FullFinalPub!$E$2:$E$5000)</f>
        <v>0</v>
      </c>
      <c r="R39" s="239">
        <f>SUMIF(DataCon,($A39 &amp; R$5),SemiUMSApp_v3_2016_FullFinalPub!$E$2:$E$5000)</f>
        <v>0</v>
      </c>
      <c r="S39" s="239">
        <f>SUMIF(DataCon,($A39 &amp; S$5),SemiUMSApp_v3_2016_FullFinalPub!$E$2:$E$5000)</f>
        <v>0</v>
      </c>
      <c r="T39" s="239">
        <f>SUMIF(DataCon,($A39 &amp; T$5),SemiUMSApp_v3_2016_FullFinalPub!$E$2:$E$5000)</f>
        <v>0</v>
      </c>
      <c r="U39" s="239">
        <f>SUMIF(DataCon,($A39 &amp; U$5),SemiUMSApp_v3_2016_FullFinalPub!$E$2:$E$5000)</f>
        <v>0</v>
      </c>
      <c r="V39" s="239">
        <f>SUMIF(DataCon,($A39 &amp; V$5),SemiUMSApp_v3_2016_FullFinalPub!$E$2:$E$5000)</f>
        <v>0</v>
      </c>
      <c r="W39" s="239">
        <f>SUMIF(DataCon,($A39 &amp; W$5),SemiUMSApp_v3_2016_FullFinalPub!$E$2:$E$5000)</f>
        <v>0</v>
      </c>
      <c r="X39" s="239">
        <f>SUMIF(DataCon,($A39 &amp; X$5),SemiUMSApp_v3_2016_FullFinalPub!$E$2:$E$5000)</f>
        <v>0</v>
      </c>
      <c r="Y39" s="239">
        <f>SUMIF(DataCon,($A39 &amp; Y$5),SemiUMSApp_v3_2016_FullFinalPub!$E$2:$E$5000)</f>
        <v>0</v>
      </c>
      <c r="Z39" s="239">
        <f>SUMIF(DataCon,($A39 &amp; Z$5),SemiUMSApp_v3_2016_FullFinalPub!$E$2:$E$5000)</f>
        <v>0</v>
      </c>
      <c r="AA39" s="239">
        <f>SUMIF(DataCon,($A39 &amp; AA$5),SemiUMSApp_v3_2016_FullFinalPub!$E$2:$E$5000)</f>
        <v>0</v>
      </c>
      <c r="AB39" s="239">
        <f>SUMIF(DataCon,($A39 &amp; AB$5),SemiUMSApp_v3_2016_FullFinalPub!$E$2:$E$5000)</f>
        <v>0</v>
      </c>
      <c r="AC39" s="239">
        <f>SUMIF(DataCon,($A39 &amp; AC$5),SemiUMSApp_v3_2016_FullFinalPub!$E$2:$E$5000)</f>
        <v>0</v>
      </c>
      <c r="AD39" s="239">
        <f>SUMIF(DataCon,($A39 &amp; AD$5),SemiUMSApp_v3_2016_FullFinalPub!$E$2:$E$5000)</f>
        <v>0</v>
      </c>
      <c r="AE39" s="239">
        <f>SUMIF(DataCon,($A39 &amp; AE$5),SemiUMSApp_v3_2016_FullFinalPub!$E$2:$E$5000)</f>
        <v>0</v>
      </c>
      <c r="AF39" s="239">
        <f>SUMIF(DataCon,($A39 &amp; AF$5),SemiUMSApp_v3_2016_FullFinalPub!$E$2:$E$5000)</f>
        <v>0</v>
      </c>
      <c r="AG39" s="239">
        <f>SUMIF(DataCon,($A39 &amp; AG$5),SemiUMSApp_v3_2016_FullFinalPub!$E$2:$E$5000)</f>
        <v>0</v>
      </c>
      <c r="AH39" s="239">
        <f>SUMIF(DataCon,($A39 &amp; AH$5),SemiUMSApp_v3_2016_FullFinalPub!$E$2:$E$5000)</f>
        <v>0</v>
      </c>
      <c r="AI39" s="239">
        <f>SUMIF(DataCon,($A39 &amp; AI$5),SemiUMSApp_v3_2016_FullFinalPub!$E$2:$E$5000)</f>
        <v>0</v>
      </c>
      <c r="AJ39" s="239">
        <f>SUMIF(DataCon,($A39 &amp; AJ$5),SemiUMSApp_v3_2016_FullFinalPub!$E$2:$E$5000)</f>
        <v>0</v>
      </c>
      <c r="AK39" s="239">
        <f>SUMIF(DataCon,($A39 &amp; AK$5),SemiUMSApp_v3_2016_FullFinalPub!$E$2:$E$5000)</f>
        <v>0</v>
      </c>
      <c r="AL39" s="239">
        <f>SUMIF(DataCon,($A39 &amp; AL$5),SemiUMSApp_v3_2016_FullFinalPub!$E$2:$E$5000)</f>
        <v>0</v>
      </c>
      <c r="AM39" s="239">
        <f>SUMIF(DataCon,($A39 &amp; AM$5),SemiUMSApp_v3_2016_FullFinalPub!$E$2:$E$5000)</f>
        <v>0</v>
      </c>
      <c r="AN39" s="239">
        <f>SUMIF(DataCon,($A39 &amp; AN$5),SemiUMSApp_v3_2016_FullFinalPub!$E$2:$E$5000)</f>
        <v>0</v>
      </c>
      <c r="AO39" s="239">
        <f>SUMIF(DataCon,($A39 &amp; AO$5),SemiUMSApp_v3_2016_FullFinalPub!$E$2:$E$5000)</f>
        <v>0</v>
      </c>
      <c r="AP39" s="239">
        <f>SUMIF(DataCon,($A39 &amp; AP$5),SemiUMSApp_v3_2016_FullFinalPub!$E$2:$E$5000)</f>
        <v>0</v>
      </c>
      <c r="AQ39" s="239">
        <f>SUMIF(DataCon,($A39 &amp; AQ$5),SemiUMSApp_v3_2016_FullFinalPub!$E$2:$E$5000)</f>
        <v>0</v>
      </c>
      <c r="AR39" s="239">
        <f>SUMIF(DataCon,($A39 &amp; AR$5),SemiUMSApp_v3_2016_FullFinalPub!$E$2:$E$5000)</f>
        <v>0</v>
      </c>
      <c r="AS39" s="239">
        <f>SUMIF(DataCon,($A39 &amp; AS$5),SemiUMSApp_v3_2016_FullFinalPub!$E$2:$E$5000)</f>
        <v>0</v>
      </c>
      <c r="AT39" s="239">
        <f>SUMIF(DataCon,($A39 &amp; AT$5),SemiUMSApp_v3_2016_FullFinalPub!$E$2:$E$5000)</f>
        <v>0</v>
      </c>
      <c r="AU39" s="239">
        <f>SUMIF(DataCon,($A39 &amp; AU$5),SemiUMSApp_v3_2016_FullFinalPub!$E$2:$E$5000)</f>
        <v>0</v>
      </c>
      <c r="AV39" s="239">
        <f>SUMIF(DataCon,($A39 &amp; AV$5),SemiUMSApp_v3_2016_FullFinalPub!$E$2:$E$5000)</f>
        <v>0</v>
      </c>
      <c r="AW39" s="239">
        <f>SUMIF(DataCon,($A39 &amp; AW$5),SemiUMSApp_v3_2016_FullFinalPub!$E$2:$E$5000)</f>
        <v>0</v>
      </c>
      <c r="AX39" s="239">
        <f>SUMIF(DataCon,($A39 &amp; AX$5),SemiUMSApp_v3_2016_FullFinalPub!$E$2:$E$5000)</f>
        <v>0</v>
      </c>
      <c r="AY39" s="239">
        <f>SUMIF(DataCon,($A39 &amp; AY$5),SemiUMSApp_v3_2016_FullFinalPub!$E$2:$E$5000)</f>
        <v>0</v>
      </c>
      <c r="AZ39" s="239">
        <f>SUMIF(DataCon,($A39 &amp; AZ$5),SemiUMSApp_v3_2016_FullFinalPub!$E$2:$E$5000)</f>
        <v>0</v>
      </c>
      <c r="BA39" s="239">
        <f>SUMIF(DataCon,($A39 &amp; BA$5),SemiUMSApp_v3_2016_FullFinalPub!$E$2:$E$5000)</f>
        <v>0</v>
      </c>
      <c r="BB39" s="239">
        <f>SUMIF(DataCon,($A39 &amp; BB$5),SemiUMSApp_v3_2016_FullFinalPub!$E$2:$E$5000)</f>
        <v>0</v>
      </c>
      <c r="BC39" s="239">
        <f>SUMIF(DataCon,($A39 &amp; BC$5),SemiUMSApp_v3_2016_FullFinalPub!$E$2:$E$5000)</f>
        <v>0</v>
      </c>
      <c r="BD39" s="239">
        <f>SUMIF(DataCon,($A39 &amp; BD$5),SemiUMSApp_v3_2016_FullFinalPub!$E$2:$E$5000)</f>
        <v>0</v>
      </c>
      <c r="BE39" s="239">
        <f>SUMIF(DataCon,($A39 &amp; BE$5),SemiUMSApp_v3_2016_FullFinalPub!$E$2:$E$5000)</f>
        <v>0</v>
      </c>
      <c r="BF39" s="239">
        <f>SUMIF(DataCon,($A39 &amp; BF$5),SemiUMSApp_v3_2016_FullFinalPub!$E$2:$E$5000)</f>
        <v>0</v>
      </c>
      <c r="BG39" s="239">
        <f>SUMIF(DataCon,($A39 &amp; BG$5),SemiUMSApp_v3_2016_FullFinalPub!$E$2:$E$5000)</f>
        <v>0</v>
      </c>
      <c r="BH39" s="239">
        <f>SUMIF(DataCon,($A39 &amp; BH$5),SemiUMSApp_v3_2016_FullFinalPub!$E$2:$E$5000)</f>
        <v>0</v>
      </c>
      <c r="BI39" s="239">
        <f>SUMIF(DataCon,($A39 &amp; BI$5),SemiUMSApp_v3_2016_FullFinalPub!$E$2:$E$5000)</f>
        <v>0</v>
      </c>
      <c r="BJ39" s="239">
        <f>SUMIF(DataCon,($A39 &amp; BJ$5),SemiUMSApp_v3_2016_FullFinalPub!$E$2:$E$5000)</f>
        <v>0</v>
      </c>
      <c r="BK39" s="239">
        <f>SUMIF(DataCon,($A39 &amp; BK$5),SemiUMSApp_v3_2016_FullFinalPub!$E$2:$E$5000)</f>
        <v>0</v>
      </c>
      <c r="BL39" s="239">
        <f>SUMIF(DataCon,($A39 &amp; BL$5),SemiUMSApp_v3_2016_FullFinalPub!$E$2:$E$5000)</f>
        <v>0</v>
      </c>
      <c r="BM39" s="239">
        <f>SUMIF(DataCon,($A39 &amp; BM$5),SemiUMSApp_v3_2016_FullFinalPub!$E$2:$E$5000)</f>
        <v>0</v>
      </c>
      <c r="BN39" s="239">
        <f>SUMIF(DataCon,($A39 &amp; BN$5),SemiUMSApp_v3_2016_FullFinalPub!$E$2:$E$5000)</f>
        <v>209.30000305175781</v>
      </c>
      <c r="BO39" s="239">
        <f>SUMIF(DataCon,($A39 &amp; BO$5),SemiUMSApp_v3_2016_FullFinalPub!$E$2:$E$5000)</f>
        <v>0</v>
      </c>
      <c r="BP39" s="239">
        <f>SUMIF(DataCon,($A39 &amp; BP$5),SemiUMSApp_v3_2016_FullFinalPub!$E$2:$E$5000)</f>
        <v>0</v>
      </c>
      <c r="BQ39" s="239">
        <f>SUMIF(DataCon,($A39 &amp; BQ$5),SemiUMSApp_v3_2016_FullFinalPub!$E$2:$E$5000)</f>
        <v>0</v>
      </c>
      <c r="BR39" s="239">
        <f>SUMIF(DataCon,($A39 &amp; BR$5),SemiUMSApp_v3_2016_FullFinalPub!$E$2:$E$5000)</f>
        <v>0</v>
      </c>
      <c r="BS39" s="239">
        <f>SUMIF(DataCon,($A39 &amp; BS$5),SemiUMSApp_v3_2016_FullFinalPub!$E$2:$E$5000)</f>
        <v>0</v>
      </c>
      <c r="BT39" s="239">
        <f>SUMIF(DataCon,($A39 &amp; BT$5),SemiUMSApp_v3_2016_FullFinalPub!$E$2:$E$5000)</f>
        <v>209.30000305175781</v>
      </c>
      <c r="BU39" s="239">
        <f>SUMIF(DataCon,($A39 &amp; BU$5),SemiUMSApp_v3_2016_FullFinalPub!$E$2:$E$5000)</f>
        <v>209.30000305175781</v>
      </c>
      <c r="BV39" s="239">
        <f>SUMIF(DataCon,($A39 &amp; BV$5),SemiUMSApp_v3_2016_FullFinalPub!$E$2:$E$5000)</f>
        <v>0</v>
      </c>
      <c r="BW39" s="239">
        <f>SUMIF(DataCon,($A39 &amp; BW$5),SemiUMSApp_v3_2016_FullFinalPub!$E$2:$E$5000)</f>
        <v>0</v>
      </c>
      <c r="BX39" s="239">
        <f>SUMIF(DataCon,($A39 &amp; BX$5),SemiUMSApp_v3_2016_FullFinalPub!$E$2:$E$5000)</f>
        <v>0</v>
      </c>
      <c r="BY39" s="239">
        <f>SUMIF(DataCon,($A39 &amp; BY$5),SemiUMSApp_v3_2016_FullFinalPub!$E$2:$E$5000)</f>
        <v>0</v>
      </c>
      <c r="BZ39" s="239">
        <f>SUMIF(DataCon,($A39 &amp; BZ$5),SemiUMSApp_v3_2016_FullFinalPub!$E$2:$E$5000)</f>
        <v>0</v>
      </c>
      <c r="CA39" s="239">
        <f>SUMIF(DataCon,($A39 &amp; CA$5),SemiUMSApp_v3_2016_FullFinalPub!$E$2:$E$5000)</f>
        <v>0</v>
      </c>
      <c r="CB39" s="239">
        <f>SUMIF(DataCon,($A39 &amp; CB$5),SemiUMSApp_v3_2016_FullFinalPub!$E$2:$E$5000)</f>
        <v>0</v>
      </c>
      <c r="CC39" s="239">
        <f>SUMIF(DataCon,($A39 &amp; CC$5),SemiUMSApp_v3_2016_FullFinalPub!$E$2:$E$5000)</f>
        <v>0</v>
      </c>
      <c r="CD39" s="239">
        <f>SUMIF(DataCon,($A39 &amp; CD$5),SemiUMSApp_v3_2016_FullFinalPub!$E$2:$E$5000)</f>
        <v>0</v>
      </c>
      <c r="CE39" s="239">
        <f>SUMIF(DataCon,($A39 &amp; CE$5),SemiUMSApp_v3_2016_FullFinalPub!$E$2:$E$5000)</f>
        <v>0</v>
      </c>
      <c r="CF39" s="239">
        <f>SUMIF(DataCon,($A39 &amp; CF$5),SemiUMSApp_v3_2016_FullFinalPub!$E$2:$E$5000)</f>
        <v>0</v>
      </c>
      <c r="CG39" s="239">
        <f>SUMIF(DataCon,($A39 &amp; CG$5),SemiUMSApp_v3_2016_FullFinalPub!$E$2:$E$5000)</f>
        <v>0</v>
      </c>
      <c r="CH39" s="239">
        <f>SUMIF(DataCon,($A39 &amp; CH$5),SemiUMSApp_v3_2016_FullFinalPub!$E$2:$E$5000)</f>
        <v>0</v>
      </c>
      <c r="CI39" s="239">
        <f>SUMIF(DataCon,($A39 &amp; CI$5),SemiUMSApp_v3_2016_FullFinalPub!$E$2:$E$5000)</f>
        <v>0</v>
      </c>
      <c r="CJ39" s="239">
        <f t="shared" si="9"/>
        <v>0</v>
      </c>
      <c r="CK39" s="239">
        <f>SUMIF(DataCon,($A39 &amp; CK$5),SemiUMSApp_v3_2016_FullFinalPub!$E$2:$E$5000)</f>
        <v>0</v>
      </c>
      <c r="CL39" s="239">
        <f>SUMIF(DataCon,($A39 &amp; CL$5),SemiUMSApp_v3_2016_FullFinalPub!$E$2:$E$5000)</f>
        <v>0</v>
      </c>
      <c r="CM39" s="239">
        <f>SUMIF(DataCon,($A39 &amp; CM$5),SemiUMSApp_v3_2016_FullFinalPub!$E$2:$E$5000)</f>
        <v>0</v>
      </c>
      <c r="CN39" s="239">
        <f>SUMIF(DataCon,($A39 &amp; CN$5),SemiUMSApp_v3_2016_FullFinalPub!$E$2:$E$5000)</f>
        <v>0</v>
      </c>
      <c r="CO39" s="239">
        <f>SUMIF(DataCon,($A39 &amp; CO$5),SemiUMSApp_v3_2016_FullFinalPub!$E$2:$E$5000)</f>
        <v>0</v>
      </c>
      <c r="CP39" s="239">
        <f>SUMIF(DataCon,($A39 &amp; CP$5),SemiUMSApp_v3_2016_FullFinalPub!$E$2:$E$5000)</f>
        <v>0</v>
      </c>
      <c r="CQ39" s="239">
        <f>SUMIF(DataCon,($A39 &amp; CQ$5),SemiUMSApp_v3_2016_FullFinalPub!$E$2:$E$5000)</f>
        <v>0</v>
      </c>
      <c r="CR39" s="239">
        <f>SUMIF(DataCon,($A39 &amp; CR$5),SemiUMSApp_v3_2016_FullFinalPub!$E$2:$E$5000)</f>
        <v>0</v>
      </c>
      <c r="CS39"/>
      <c r="CT39"/>
      <c r="CU39"/>
      <c r="CV39"/>
      <c r="CW39"/>
      <c r="CX39"/>
      <c r="CY39"/>
      <c r="CZ39"/>
      <c r="DA39"/>
      <c r="DB39"/>
      <c r="DC39" s="103"/>
      <c r="DD39" s="103"/>
      <c r="DE39" s="103"/>
      <c r="DF39" s="103"/>
      <c r="DG39" s="103"/>
      <c r="DH39" s="103"/>
      <c r="DI39" s="103"/>
      <c r="DJ39" s="103"/>
      <c r="DK39" s="103"/>
      <c r="DL39" s="103"/>
      <c r="DM39" s="125"/>
      <c r="DN39" s="103"/>
      <c r="DO39" s="103"/>
      <c r="DP39" s="103"/>
      <c r="DQ39" s="103"/>
      <c r="DR39" s="103"/>
      <c r="DS39" s="103"/>
      <c r="DT39" s="103"/>
      <c r="DU39" s="103"/>
      <c r="DV39" s="103"/>
      <c r="DW39" s="103"/>
      <c r="DX39" s="15"/>
      <c r="DY39" s="15"/>
      <c r="DZ39" s="15"/>
      <c r="EA39" s="15"/>
      <c r="EB39" s="15"/>
      <c r="EC39" s="15"/>
      <c r="ED39" s="15"/>
      <c r="EE39" s="15"/>
      <c r="EF39" s="15"/>
      <c r="EG39" t="str">
        <f t="shared" si="3"/>
        <v>NovaRevWW</v>
      </c>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row>
    <row r="40" spans="1:239" ht="13.4" customHeight="1">
      <c r="A40" s="4" t="str">
        <f t="shared" si="4"/>
        <v>NuFlare TechnologyWorldwide2020</v>
      </c>
      <c r="B40" s="179" t="s">
        <v>106</v>
      </c>
      <c r="C40" s="179" t="s">
        <v>65</v>
      </c>
      <c r="D40" s="179" t="s">
        <v>65</v>
      </c>
      <c r="E40" s="181">
        <v>2020</v>
      </c>
      <c r="F40" s="181" t="s">
        <v>303</v>
      </c>
      <c r="G40" s="181" t="s">
        <v>304</v>
      </c>
      <c r="H40" s="181" t="s">
        <v>305</v>
      </c>
      <c r="I40" s="239">
        <f>SUMIF(DataCon,($A40 &amp; I$5),SemiUMSApp_v3_2016_FullFinalPub!$E$2:$E$5000)</f>
        <v>383.94320678710938</v>
      </c>
      <c r="J40" s="239">
        <f>SUMIF(DataCon,($A40 &amp; J$5),SemiUMSApp_v3_2016_FullFinalPub!$E$2:$E$5000)</f>
        <v>365.21426391601563</v>
      </c>
      <c r="K40" s="239">
        <f>SUMIF(DataCon,($A40 &amp; K$5),SemiUMSApp_v3_2016_FullFinalPub!$E$2:$E$5000)</f>
        <v>0</v>
      </c>
      <c r="L40" s="239">
        <f>SUMIF(DataCon,($A40 &amp; L$5),SemiUMSApp_v3_2016_FullFinalPub!$E$2:$E$5000)</f>
        <v>0</v>
      </c>
      <c r="M40" s="239">
        <f>SUMIF(DataCon,($A40 &amp; M$5),SemiUMSApp_v3_2016_FullFinalPub!$E$2:$E$5000)</f>
        <v>0</v>
      </c>
      <c r="N40" s="239">
        <f>SUMIF(DataCon,($A40 &amp; N$5),SemiUMSApp_v3_2016_FullFinalPub!$E$2:$E$5000)</f>
        <v>365.21426391601563</v>
      </c>
      <c r="O40" s="239">
        <f>SUMIF(DataCon,($A40 &amp; O$5),SemiUMSApp_v3_2016_FullFinalPub!$E$2:$E$5000)</f>
        <v>365.21426391601563</v>
      </c>
      <c r="P40" s="239">
        <f>SUMIF(DataCon,($A40 &amp; P$5),SemiUMSApp_v3_2016_FullFinalPub!$E$2:$E$5000)</f>
        <v>0</v>
      </c>
      <c r="Q40" s="239">
        <f>SUMIF(DataCon,($A40 &amp; Q$5),SemiUMSApp_v3_2016_FullFinalPub!$E$2:$E$5000)</f>
        <v>0</v>
      </c>
      <c r="R40" s="239">
        <f>SUMIF(DataCon,($A40 &amp; R$5),SemiUMSApp_v3_2016_FullFinalPub!$E$2:$E$5000)</f>
        <v>0</v>
      </c>
      <c r="S40" s="239">
        <f>SUMIF(DataCon,($A40 &amp; S$5),SemiUMSApp_v3_2016_FullFinalPub!$E$2:$E$5000)</f>
        <v>18.728937149047852</v>
      </c>
      <c r="T40" s="239">
        <f>SUMIF(DataCon,($A40 &amp; T$5),SemiUMSApp_v3_2016_FullFinalPub!$E$2:$E$5000)</f>
        <v>0</v>
      </c>
      <c r="U40" s="239">
        <f>SUMIF(DataCon,($A40 &amp; U$5),SemiUMSApp_v3_2016_FullFinalPub!$E$2:$E$5000)</f>
        <v>18.728937149047852</v>
      </c>
      <c r="V40" s="239">
        <f>SUMIF(DataCon,($A40 &amp; V$5),SemiUMSApp_v3_2016_FullFinalPub!$E$2:$E$5000)</f>
        <v>18.728937149047852</v>
      </c>
      <c r="W40" s="239">
        <f>SUMIF(DataCon,($A40 &amp; W$5),SemiUMSApp_v3_2016_FullFinalPub!$E$2:$E$5000)</f>
        <v>0</v>
      </c>
      <c r="X40" s="239">
        <f>SUMIF(DataCon,($A40 &amp; X$5),SemiUMSApp_v3_2016_FullFinalPub!$E$2:$E$5000)</f>
        <v>0</v>
      </c>
      <c r="Y40" s="239">
        <f>SUMIF(DataCon,($A40 &amp; Y$5),SemiUMSApp_v3_2016_FullFinalPub!$E$2:$E$5000)</f>
        <v>0</v>
      </c>
      <c r="Z40" s="239">
        <f>SUMIF(DataCon,($A40 &amp; Z$5),SemiUMSApp_v3_2016_FullFinalPub!$E$2:$E$5000)</f>
        <v>0</v>
      </c>
      <c r="AA40" s="239">
        <f>SUMIF(DataCon,($A40 &amp; AA$5),SemiUMSApp_v3_2016_FullFinalPub!$E$2:$E$5000)</f>
        <v>0</v>
      </c>
      <c r="AB40" s="239">
        <f>SUMIF(DataCon,($A40 &amp; AB$5),SemiUMSApp_v3_2016_FullFinalPub!$E$2:$E$5000)</f>
        <v>0</v>
      </c>
      <c r="AC40" s="239">
        <f>SUMIF(DataCon,($A40 &amp; AC$5),SemiUMSApp_v3_2016_FullFinalPub!$E$2:$E$5000)</f>
        <v>0</v>
      </c>
      <c r="AD40" s="239">
        <f>SUMIF(DataCon,($A40 &amp; AD$5),SemiUMSApp_v3_2016_FullFinalPub!$E$2:$E$5000)</f>
        <v>0</v>
      </c>
      <c r="AE40" s="239">
        <f>SUMIF(DataCon,($A40 &amp; AE$5),SemiUMSApp_v3_2016_FullFinalPub!$E$2:$E$5000)</f>
        <v>0</v>
      </c>
      <c r="AF40" s="239">
        <f>SUMIF(DataCon,($A40 &amp; AF$5),SemiUMSApp_v3_2016_FullFinalPub!$E$2:$E$5000)</f>
        <v>0</v>
      </c>
      <c r="AG40" s="239">
        <f>SUMIF(DataCon,($A40 &amp; AG$5),SemiUMSApp_v3_2016_FullFinalPub!$E$2:$E$5000)</f>
        <v>0</v>
      </c>
      <c r="AH40" s="239">
        <f>SUMIF(DataCon,($A40 &amp; AH$5),SemiUMSApp_v3_2016_FullFinalPub!$E$2:$E$5000)</f>
        <v>0</v>
      </c>
      <c r="AI40" s="239">
        <f>SUMIF(DataCon,($A40 &amp; AI$5),SemiUMSApp_v3_2016_FullFinalPub!$E$2:$E$5000)</f>
        <v>0</v>
      </c>
      <c r="AJ40" s="239">
        <f>SUMIF(DataCon,($A40 &amp; AJ$5),SemiUMSApp_v3_2016_FullFinalPub!$E$2:$E$5000)</f>
        <v>0</v>
      </c>
      <c r="AK40" s="239">
        <f>SUMIF(DataCon,($A40 &amp; AK$5),SemiUMSApp_v3_2016_FullFinalPub!$E$2:$E$5000)</f>
        <v>0</v>
      </c>
      <c r="AL40" s="239">
        <f>SUMIF(DataCon,($A40 &amp; AL$5),SemiUMSApp_v3_2016_FullFinalPub!$E$2:$E$5000)</f>
        <v>0</v>
      </c>
      <c r="AM40" s="239">
        <f>SUMIF(DataCon,($A40 &amp; AM$5),SemiUMSApp_v3_2016_FullFinalPub!$E$2:$E$5000)</f>
        <v>0</v>
      </c>
      <c r="AN40" s="239">
        <f>SUMIF(DataCon,($A40 &amp; AN$5),SemiUMSApp_v3_2016_FullFinalPub!$E$2:$E$5000)</f>
        <v>0</v>
      </c>
      <c r="AO40" s="239">
        <f>SUMIF(DataCon,($A40 &amp; AO$5),SemiUMSApp_v3_2016_FullFinalPub!$E$2:$E$5000)</f>
        <v>0</v>
      </c>
      <c r="AP40" s="239">
        <f>SUMIF(DataCon,($A40 &amp; AP$5),SemiUMSApp_v3_2016_FullFinalPub!$E$2:$E$5000)</f>
        <v>0</v>
      </c>
      <c r="AQ40" s="239">
        <f>SUMIF(DataCon,($A40 &amp; AQ$5),SemiUMSApp_v3_2016_FullFinalPub!$E$2:$E$5000)</f>
        <v>0</v>
      </c>
      <c r="AR40" s="239">
        <f>SUMIF(DataCon,($A40 &amp; AR$5),SemiUMSApp_v3_2016_FullFinalPub!$E$2:$E$5000)</f>
        <v>0</v>
      </c>
      <c r="AS40" s="239">
        <f>SUMIF(DataCon,($A40 &amp; AS$5),SemiUMSApp_v3_2016_FullFinalPub!$E$2:$E$5000)</f>
        <v>0</v>
      </c>
      <c r="AT40" s="239">
        <f>SUMIF(DataCon,($A40 &amp; AT$5),SemiUMSApp_v3_2016_FullFinalPub!$E$2:$E$5000)</f>
        <v>0</v>
      </c>
      <c r="AU40" s="239">
        <f>SUMIF(DataCon,($A40 &amp; AU$5),SemiUMSApp_v3_2016_FullFinalPub!$E$2:$E$5000)</f>
        <v>0</v>
      </c>
      <c r="AV40" s="239">
        <f>SUMIF(DataCon,($A40 &amp; AV$5),SemiUMSApp_v3_2016_FullFinalPub!$E$2:$E$5000)</f>
        <v>0</v>
      </c>
      <c r="AW40" s="239">
        <f>SUMIF(DataCon,($A40 &amp; AW$5),SemiUMSApp_v3_2016_FullFinalPub!$E$2:$E$5000)</f>
        <v>0</v>
      </c>
      <c r="AX40" s="239">
        <f>SUMIF(DataCon,($A40 &amp; AX$5),SemiUMSApp_v3_2016_FullFinalPub!$E$2:$E$5000)</f>
        <v>0</v>
      </c>
      <c r="AY40" s="239">
        <f>SUMIF(DataCon,($A40 &amp; AY$5),SemiUMSApp_v3_2016_FullFinalPub!$E$2:$E$5000)</f>
        <v>0</v>
      </c>
      <c r="AZ40" s="239">
        <f>SUMIF(DataCon,($A40 &amp; AZ$5),SemiUMSApp_v3_2016_FullFinalPub!$E$2:$E$5000)</f>
        <v>0</v>
      </c>
      <c r="BA40" s="239">
        <f>SUMIF(DataCon,($A40 &amp; BA$5),SemiUMSApp_v3_2016_FullFinalPub!$E$2:$E$5000)</f>
        <v>0</v>
      </c>
      <c r="BB40" s="239">
        <f>SUMIF(DataCon,($A40 &amp; BB$5),SemiUMSApp_v3_2016_FullFinalPub!$E$2:$E$5000)</f>
        <v>0</v>
      </c>
      <c r="BC40" s="239">
        <f>SUMIF(DataCon,($A40 &amp; BC$5),SemiUMSApp_v3_2016_FullFinalPub!$E$2:$E$5000)</f>
        <v>0</v>
      </c>
      <c r="BD40" s="239">
        <f>SUMIF(DataCon,($A40 &amp; BD$5),SemiUMSApp_v3_2016_FullFinalPub!$E$2:$E$5000)</f>
        <v>0</v>
      </c>
      <c r="BE40" s="239">
        <f>SUMIF(DataCon,($A40 &amp; BE$5),SemiUMSApp_v3_2016_FullFinalPub!$E$2:$E$5000)</f>
        <v>0</v>
      </c>
      <c r="BF40" s="239">
        <f>SUMIF(DataCon,($A40 &amp; BF$5),SemiUMSApp_v3_2016_FullFinalPub!$E$2:$E$5000)</f>
        <v>0</v>
      </c>
      <c r="BG40" s="239">
        <f>SUMIF(DataCon,($A40 &amp; BG$5),SemiUMSApp_v3_2016_FullFinalPub!$E$2:$E$5000)</f>
        <v>0</v>
      </c>
      <c r="BH40" s="239">
        <f>SUMIF(DataCon,($A40 &amp; BH$5),SemiUMSApp_v3_2016_FullFinalPub!$E$2:$E$5000)</f>
        <v>0</v>
      </c>
      <c r="BI40" s="239">
        <f>SUMIF(DataCon,($A40 &amp; BI$5),SemiUMSApp_v3_2016_FullFinalPub!$E$2:$E$5000)</f>
        <v>0</v>
      </c>
      <c r="BJ40" s="239">
        <f>SUMIF(DataCon,($A40 &amp; BJ$5),SemiUMSApp_v3_2016_FullFinalPub!$E$2:$E$5000)</f>
        <v>0</v>
      </c>
      <c r="BK40" s="239">
        <f>SUMIF(DataCon,($A40 &amp; BK$5),SemiUMSApp_v3_2016_FullFinalPub!$E$2:$E$5000)</f>
        <v>0</v>
      </c>
      <c r="BL40" s="239">
        <f>SUMIF(DataCon,($A40 &amp; BL$5),SemiUMSApp_v3_2016_FullFinalPub!$E$2:$E$5000)</f>
        <v>0</v>
      </c>
      <c r="BM40" s="239">
        <f>SUMIF(DataCon,($A40 &amp; BM$5),SemiUMSApp_v3_2016_FullFinalPub!$E$2:$E$5000)</f>
        <v>0</v>
      </c>
      <c r="BN40" s="239">
        <f>SUMIF(DataCon,($A40 &amp; BN$5),SemiUMSApp_v3_2016_FullFinalPub!$E$2:$E$5000)</f>
        <v>0</v>
      </c>
      <c r="BO40" s="239">
        <f>SUMIF(DataCon,($A40 &amp; BO$5),SemiUMSApp_v3_2016_FullFinalPub!$E$2:$E$5000)</f>
        <v>0</v>
      </c>
      <c r="BP40" s="239">
        <f>SUMIF(DataCon,($A40 &amp; BP$5),SemiUMSApp_v3_2016_FullFinalPub!$E$2:$E$5000)</f>
        <v>0</v>
      </c>
      <c r="BQ40" s="239">
        <f>SUMIF(DataCon,($A40 &amp; BQ$5),SemiUMSApp_v3_2016_FullFinalPub!$E$2:$E$5000)</f>
        <v>0</v>
      </c>
      <c r="BR40" s="239">
        <f>SUMIF(DataCon,($A40 &amp; BR$5),SemiUMSApp_v3_2016_FullFinalPub!$E$2:$E$5000)</f>
        <v>0</v>
      </c>
      <c r="BS40" s="239">
        <f>SUMIF(DataCon,($A40 &amp; BS$5),SemiUMSApp_v3_2016_FullFinalPub!$E$2:$E$5000)</f>
        <v>0</v>
      </c>
      <c r="BT40" s="239">
        <f>SUMIF(DataCon,($A40 &amp; BT$5),SemiUMSApp_v3_2016_FullFinalPub!$E$2:$E$5000)</f>
        <v>0</v>
      </c>
      <c r="BU40" s="239">
        <f>SUMIF(DataCon,($A40 &amp; BU$5),SemiUMSApp_v3_2016_FullFinalPub!$E$2:$E$5000)</f>
        <v>0</v>
      </c>
      <c r="BV40" s="239">
        <f>SUMIF(DataCon,($A40 &amp; BV$5),SemiUMSApp_v3_2016_FullFinalPub!$E$2:$E$5000)</f>
        <v>0</v>
      </c>
      <c r="BW40" s="239">
        <f>SUMIF(DataCon,($A40 &amp; BW$5),SemiUMSApp_v3_2016_FullFinalPub!$E$2:$E$5000)</f>
        <v>0</v>
      </c>
      <c r="BX40" s="239">
        <f>SUMIF(DataCon,($A40 &amp; BX$5),SemiUMSApp_v3_2016_FullFinalPub!$E$2:$E$5000)</f>
        <v>0</v>
      </c>
      <c r="BY40" s="239">
        <f>SUMIF(DataCon,($A40 &amp; BY$5),SemiUMSApp_v3_2016_FullFinalPub!$E$2:$E$5000)</f>
        <v>0</v>
      </c>
      <c r="BZ40" s="239">
        <f>SUMIF(DataCon,($A40 &amp; BZ$5),SemiUMSApp_v3_2016_FullFinalPub!$E$2:$E$5000)</f>
        <v>0</v>
      </c>
      <c r="CA40" s="239">
        <f>SUMIF(DataCon,($A40 &amp; CA$5),SemiUMSApp_v3_2016_FullFinalPub!$E$2:$E$5000)</f>
        <v>0</v>
      </c>
      <c r="CB40" s="239">
        <f>SUMIF(DataCon,($A40 &amp; CB$5),SemiUMSApp_v3_2016_FullFinalPub!$E$2:$E$5000)</f>
        <v>0</v>
      </c>
      <c r="CC40" s="239">
        <f>SUMIF(DataCon,($A40 &amp; CC$5),SemiUMSApp_v3_2016_FullFinalPub!$E$2:$E$5000)</f>
        <v>0</v>
      </c>
      <c r="CD40" s="239">
        <f>SUMIF(DataCon,($A40 &amp; CD$5),SemiUMSApp_v3_2016_FullFinalPub!$E$2:$E$5000)</f>
        <v>0</v>
      </c>
      <c r="CE40" s="239">
        <f>SUMIF(DataCon,($A40 &amp; CE$5),SemiUMSApp_v3_2016_FullFinalPub!$E$2:$E$5000)</f>
        <v>0</v>
      </c>
      <c r="CF40" s="239">
        <f>SUMIF(DataCon,($A40 &amp; CF$5),SemiUMSApp_v3_2016_FullFinalPub!$E$2:$E$5000)</f>
        <v>0</v>
      </c>
      <c r="CG40" s="239">
        <f>SUMIF(DataCon,($A40 &amp; CG$5),SemiUMSApp_v3_2016_FullFinalPub!$E$2:$E$5000)</f>
        <v>0</v>
      </c>
      <c r="CH40" s="239">
        <f>SUMIF(DataCon,($A40 &amp; CH$5),SemiUMSApp_v3_2016_FullFinalPub!$E$2:$E$5000)</f>
        <v>0</v>
      </c>
      <c r="CI40" s="239">
        <f>SUMIF(DataCon,($A40 &amp; CI$5),SemiUMSApp_v3_2016_FullFinalPub!$E$2:$E$5000)</f>
        <v>0</v>
      </c>
      <c r="CJ40" s="239">
        <f t="shared" si="9"/>
        <v>0</v>
      </c>
      <c r="CK40" s="239">
        <f>SUMIF(DataCon,($A40 &amp; CK$5),SemiUMSApp_v3_2016_FullFinalPub!$E$2:$E$5000)</f>
        <v>0</v>
      </c>
      <c r="CL40" s="239">
        <f>SUMIF(DataCon,($A40 &amp; CL$5),SemiUMSApp_v3_2016_FullFinalPub!$E$2:$E$5000)</f>
        <v>0</v>
      </c>
      <c r="CM40" s="239">
        <f>SUMIF(DataCon,($A40 &amp; CM$5),SemiUMSApp_v3_2016_FullFinalPub!$E$2:$E$5000)</f>
        <v>0</v>
      </c>
      <c r="CN40" s="239">
        <f>SUMIF(DataCon,($A40 &amp; CN$5),SemiUMSApp_v3_2016_FullFinalPub!$E$2:$E$5000)</f>
        <v>0</v>
      </c>
      <c r="CO40" s="239">
        <f>SUMIF(DataCon,($A40 &amp; CO$5),SemiUMSApp_v3_2016_FullFinalPub!$E$2:$E$5000)</f>
        <v>0</v>
      </c>
      <c r="CP40" s="239">
        <f>SUMIF(DataCon,($A40 &amp; CP$5),SemiUMSApp_v3_2016_FullFinalPub!$E$2:$E$5000)</f>
        <v>0</v>
      </c>
      <c r="CQ40" s="239">
        <f>SUMIF(DataCon,($A40 &amp; CQ$5),SemiUMSApp_v3_2016_FullFinalPub!$E$2:$E$5000)</f>
        <v>0</v>
      </c>
      <c r="CR40" s="239">
        <f>SUMIF(DataCon,($A40 &amp; CR$5),SemiUMSApp_v3_2016_FullFinalPub!$E$2:$E$5000)</f>
        <v>0</v>
      </c>
      <c r="DC40" s="103"/>
      <c r="DD40" s="103"/>
      <c r="DE40" s="103"/>
      <c r="DF40" s="103"/>
      <c r="DG40" s="103"/>
      <c r="DH40" s="103"/>
      <c r="DI40" s="103"/>
      <c r="DJ40" s="103"/>
      <c r="DK40" s="103"/>
      <c r="DL40" s="103"/>
      <c r="DM40" s="125"/>
      <c r="DN40" s="103"/>
      <c r="DO40" s="103"/>
      <c r="DP40" s="103"/>
      <c r="DQ40" s="103"/>
      <c r="DR40" s="103"/>
      <c r="DS40" s="103"/>
      <c r="DT40" s="103"/>
      <c r="DU40" s="103"/>
      <c r="DV40" s="103"/>
      <c r="DW40" s="103"/>
      <c r="EG40" t="str">
        <f t="shared" si="3"/>
        <v>NuFlare TechnologyRevWW</v>
      </c>
    </row>
    <row r="41" spans="1:239" ht="13.4" customHeight="1">
      <c r="A41" s="4" t="str">
        <f t="shared" si="4"/>
        <v>Onto InnovationWorldwide2020</v>
      </c>
      <c r="B41" s="179" t="s">
        <v>898</v>
      </c>
      <c r="C41" s="179" t="s">
        <v>65</v>
      </c>
      <c r="D41" s="179" t="s">
        <v>65</v>
      </c>
      <c r="E41" s="181">
        <v>2020</v>
      </c>
      <c r="F41" s="181" t="s">
        <v>303</v>
      </c>
      <c r="G41" s="181" t="s">
        <v>304</v>
      </c>
      <c r="H41" s="181" t="s">
        <v>305</v>
      </c>
      <c r="I41" s="239">
        <f>SUMIF(DataCon,($A41 &amp; I$5),SemiUMSApp_v3_2016_FullFinalPub!$E$2:$E$5000)</f>
        <v>445.20001220703125</v>
      </c>
      <c r="J41" s="239">
        <f>SUMIF(DataCon,($A41 &amp; J$5),SemiUMSApp_v3_2016_FullFinalPub!$E$2:$E$5000)</f>
        <v>3.7999999523162842</v>
      </c>
      <c r="K41" s="239">
        <f>SUMIF(DataCon,($A41 &amp; K$5),SemiUMSApp_v3_2016_FullFinalPub!$E$2:$E$5000)</f>
        <v>0</v>
      </c>
      <c r="L41" s="239">
        <f>SUMIF(DataCon,($A41 &amp; L$5),SemiUMSApp_v3_2016_FullFinalPub!$E$2:$E$5000)</f>
        <v>0</v>
      </c>
      <c r="M41" s="239">
        <f>SUMIF(DataCon,($A41 &amp; M$5),SemiUMSApp_v3_2016_FullFinalPub!$E$2:$E$5000)</f>
        <v>0</v>
      </c>
      <c r="N41" s="239">
        <f>SUMIF(DataCon,($A41 &amp; N$5),SemiUMSApp_v3_2016_FullFinalPub!$E$2:$E$5000)</f>
        <v>0</v>
      </c>
      <c r="O41" s="239">
        <f>SUMIF(DataCon,($A41 &amp; O$5),SemiUMSApp_v3_2016_FullFinalPub!$E$2:$E$5000)</f>
        <v>0</v>
      </c>
      <c r="P41" s="239">
        <f>SUMIF(DataCon,($A41 &amp; P$5),SemiUMSApp_v3_2016_FullFinalPub!$E$2:$E$5000)</f>
        <v>0</v>
      </c>
      <c r="Q41" s="239">
        <f>SUMIF(DataCon,($A41 &amp; Q$5),SemiUMSApp_v3_2016_FullFinalPub!$E$2:$E$5000)</f>
        <v>3.7999999523162842</v>
      </c>
      <c r="R41" s="239">
        <f>SUMIF(DataCon,($A41 &amp; R$5),SemiUMSApp_v3_2016_FullFinalPub!$E$2:$E$5000)</f>
        <v>0</v>
      </c>
      <c r="S41" s="239">
        <f>SUMIF(DataCon,($A41 &amp; S$5),SemiUMSApp_v3_2016_FullFinalPub!$E$2:$E$5000)</f>
        <v>0</v>
      </c>
      <c r="T41" s="239">
        <f>SUMIF(DataCon,($A41 &amp; T$5),SemiUMSApp_v3_2016_FullFinalPub!$E$2:$E$5000)</f>
        <v>0</v>
      </c>
      <c r="U41" s="239">
        <f>SUMIF(DataCon,($A41 &amp; U$5),SemiUMSApp_v3_2016_FullFinalPub!$E$2:$E$5000)</f>
        <v>0</v>
      </c>
      <c r="V41" s="239">
        <f>SUMIF(DataCon,($A41 &amp; V$5),SemiUMSApp_v3_2016_FullFinalPub!$E$2:$E$5000)</f>
        <v>0</v>
      </c>
      <c r="W41" s="239">
        <f>SUMIF(DataCon,($A41 &amp; W$5),SemiUMSApp_v3_2016_FullFinalPub!$E$2:$E$5000)</f>
        <v>0</v>
      </c>
      <c r="X41" s="239">
        <f>SUMIF(DataCon,($A41 &amp; X$5),SemiUMSApp_v3_2016_FullFinalPub!$E$2:$E$5000)</f>
        <v>0</v>
      </c>
      <c r="Y41" s="239">
        <f>SUMIF(DataCon,($A41 &amp; Y$5),SemiUMSApp_v3_2016_FullFinalPub!$E$2:$E$5000)</f>
        <v>0</v>
      </c>
      <c r="Z41" s="239">
        <f>SUMIF(DataCon,($A41 &amp; Z$5),SemiUMSApp_v3_2016_FullFinalPub!$E$2:$E$5000)</f>
        <v>0</v>
      </c>
      <c r="AA41" s="239">
        <f>SUMIF(DataCon,($A41 &amp; AA$5),SemiUMSApp_v3_2016_FullFinalPub!$E$2:$E$5000)</f>
        <v>0</v>
      </c>
      <c r="AB41" s="239">
        <f>SUMIF(DataCon,($A41 &amp; AB$5),SemiUMSApp_v3_2016_FullFinalPub!$E$2:$E$5000)</f>
        <v>0</v>
      </c>
      <c r="AC41" s="239">
        <f>SUMIF(DataCon,($A41 &amp; AC$5),SemiUMSApp_v3_2016_FullFinalPub!$E$2:$E$5000)</f>
        <v>0</v>
      </c>
      <c r="AD41" s="239">
        <f>SUMIF(DataCon,($A41 &amp; AD$5),SemiUMSApp_v3_2016_FullFinalPub!$E$2:$E$5000)</f>
        <v>0</v>
      </c>
      <c r="AE41" s="239">
        <f>SUMIF(DataCon,($A41 &amp; AE$5),SemiUMSApp_v3_2016_FullFinalPub!$E$2:$E$5000)</f>
        <v>0</v>
      </c>
      <c r="AF41" s="239">
        <f>SUMIF(DataCon,($A41 &amp; AF$5),SemiUMSApp_v3_2016_FullFinalPub!$E$2:$E$5000)</f>
        <v>0</v>
      </c>
      <c r="AG41" s="239">
        <f>SUMIF(DataCon,($A41 &amp; AG$5),SemiUMSApp_v3_2016_FullFinalPub!$E$2:$E$5000)</f>
        <v>0</v>
      </c>
      <c r="AH41" s="239">
        <f>SUMIF(DataCon,($A41 &amp; AH$5),SemiUMSApp_v3_2016_FullFinalPub!$E$2:$E$5000)</f>
        <v>0</v>
      </c>
      <c r="AI41" s="239">
        <f>SUMIF(DataCon,($A41 &amp; AI$5),SemiUMSApp_v3_2016_FullFinalPub!$E$2:$E$5000)</f>
        <v>0</v>
      </c>
      <c r="AJ41" s="239">
        <f>SUMIF(DataCon,($A41 &amp; AJ$5),SemiUMSApp_v3_2016_FullFinalPub!$E$2:$E$5000)</f>
        <v>0</v>
      </c>
      <c r="AK41" s="239">
        <f>SUMIF(DataCon,($A41 &amp; AK$5),SemiUMSApp_v3_2016_FullFinalPub!$E$2:$E$5000)</f>
        <v>0</v>
      </c>
      <c r="AL41" s="239">
        <f>SUMIF(DataCon,($A41 &amp; AL$5),SemiUMSApp_v3_2016_FullFinalPub!$E$2:$E$5000)</f>
        <v>0</v>
      </c>
      <c r="AM41" s="239">
        <f>SUMIF(DataCon,($A41 &amp; AM$5),SemiUMSApp_v3_2016_FullFinalPub!$E$2:$E$5000)</f>
        <v>0</v>
      </c>
      <c r="AN41" s="239">
        <f>SUMIF(DataCon,($A41 &amp; AN$5),SemiUMSApp_v3_2016_FullFinalPub!$E$2:$E$5000)</f>
        <v>0</v>
      </c>
      <c r="AO41" s="239">
        <f>SUMIF(DataCon,($A41 &amp; AO$5),SemiUMSApp_v3_2016_FullFinalPub!$E$2:$E$5000)</f>
        <v>0</v>
      </c>
      <c r="AP41" s="239">
        <f>SUMIF(DataCon,($A41 &amp; AP$5),SemiUMSApp_v3_2016_FullFinalPub!$E$2:$E$5000)</f>
        <v>0</v>
      </c>
      <c r="AQ41" s="239">
        <f>SUMIF(DataCon,($A41 &amp; AQ$5),SemiUMSApp_v3_2016_FullFinalPub!$E$2:$E$5000)</f>
        <v>0</v>
      </c>
      <c r="AR41" s="239">
        <f>SUMIF(DataCon,($A41 &amp; AR$5),SemiUMSApp_v3_2016_FullFinalPub!$E$2:$E$5000)</f>
        <v>0</v>
      </c>
      <c r="AS41" s="239">
        <f>SUMIF(DataCon,($A41 &amp; AS$5),SemiUMSApp_v3_2016_FullFinalPub!$E$2:$E$5000)</f>
        <v>0</v>
      </c>
      <c r="AT41" s="239">
        <f>SUMIF(DataCon,($A41 &amp; AT$5),SemiUMSApp_v3_2016_FullFinalPub!$E$2:$E$5000)</f>
        <v>0</v>
      </c>
      <c r="AU41" s="239">
        <f>SUMIF(DataCon,($A41 &amp; AU$5),SemiUMSApp_v3_2016_FullFinalPub!$E$2:$E$5000)</f>
        <v>0</v>
      </c>
      <c r="AV41" s="239">
        <f>SUMIF(DataCon,($A41 &amp; AV$5),SemiUMSApp_v3_2016_FullFinalPub!$E$2:$E$5000)</f>
        <v>0</v>
      </c>
      <c r="AW41" s="239">
        <f>SUMIF(DataCon,($A41 &amp; AW$5),SemiUMSApp_v3_2016_FullFinalPub!$E$2:$E$5000)</f>
        <v>0</v>
      </c>
      <c r="AX41" s="239">
        <f>SUMIF(DataCon,($A41 &amp; AX$5),SemiUMSApp_v3_2016_FullFinalPub!$E$2:$E$5000)</f>
        <v>0</v>
      </c>
      <c r="AY41" s="239">
        <f>SUMIF(DataCon,($A41 &amp; AY$5),SemiUMSApp_v3_2016_FullFinalPub!$E$2:$E$5000)</f>
        <v>0</v>
      </c>
      <c r="AZ41" s="239">
        <f>SUMIF(DataCon,($A41 &amp; AZ$5),SemiUMSApp_v3_2016_FullFinalPub!$E$2:$E$5000)</f>
        <v>0</v>
      </c>
      <c r="BA41" s="239">
        <f>SUMIF(DataCon,($A41 &amp; BA$5),SemiUMSApp_v3_2016_FullFinalPub!$E$2:$E$5000)</f>
        <v>0</v>
      </c>
      <c r="BB41" s="239">
        <f>SUMIF(DataCon,($A41 &amp; BB$5),SemiUMSApp_v3_2016_FullFinalPub!$E$2:$E$5000)</f>
        <v>0</v>
      </c>
      <c r="BC41" s="239">
        <f>SUMIF(DataCon,($A41 &amp; BC$5),SemiUMSApp_v3_2016_FullFinalPub!$E$2:$E$5000)</f>
        <v>0</v>
      </c>
      <c r="BD41" s="239">
        <f>SUMIF(DataCon,($A41 &amp; BD$5),SemiUMSApp_v3_2016_FullFinalPub!$E$2:$E$5000)</f>
        <v>0</v>
      </c>
      <c r="BE41" s="239">
        <f>SUMIF(DataCon,($A41 &amp; BE$5),SemiUMSApp_v3_2016_FullFinalPub!$E$2:$E$5000)</f>
        <v>0</v>
      </c>
      <c r="BF41" s="239">
        <f>SUMIF(DataCon,($A41 &amp; BF$5),SemiUMSApp_v3_2016_FullFinalPub!$E$2:$E$5000)</f>
        <v>0</v>
      </c>
      <c r="BG41" s="239">
        <f>SUMIF(DataCon,($A41 &amp; BG$5),SemiUMSApp_v3_2016_FullFinalPub!$E$2:$E$5000)</f>
        <v>0</v>
      </c>
      <c r="BH41" s="239">
        <f>SUMIF(DataCon,($A41 &amp; BH$5),SemiUMSApp_v3_2016_FullFinalPub!$E$2:$E$5000)</f>
        <v>0</v>
      </c>
      <c r="BI41" s="239">
        <f>SUMIF(DataCon,($A41 &amp; BI$5),SemiUMSApp_v3_2016_FullFinalPub!$E$2:$E$5000)</f>
        <v>0</v>
      </c>
      <c r="BJ41" s="239">
        <f>SUMIF(DataCon,($A41 &amp; BJ$5),SemiUMSApp_v3_2016_FullFinalPub!$E$2:$E$5000)</f>
        <v>0</v>
      </c>
      <c r="BK41" s="239">
        <f>SUMIF(DataCon,($A41 &amp; BK$5),SemiUMSApp_v3_2016_FullFinalPub!$E$2:$E$5000)</f>
        <v>0</v>
      </c>
      <c r="BL41" s="239">
        <f>SUMIF(DataCon,($A41 &amp; BL$5),SemiUMSApp_v3_2016_FullFinalPub!$E$2:$E$5000)</f>
        <v>0</v>
      </c>
      <c r="BM41" s="239">
        <f>SUMIF(DataCon,($A41 &amp; BM$5),SemiUMSApp_v3_2016_FullFinalPub!$E$2:$E$5000)</f>
        <v>0</v>
      </c>
      <c r="BN41" s="239">
        <f>SUMIF(DataCon,($A41 &amp; BN$5),SemiUMSApp_v3_2016_FullFinalPub!$E$2:$E$5000)</f>
        <v>429.39999389648438</v>
      </c>
      <c r="BO41" s="239">
        <f>SUMIF(DataCon,($A41 &amp; BO$5),SemiUMSApp_v3_2016_FullFinalPub!$E$2:$E$5000)</f>
        <v>0</v>
      </c>
      <c r="BP41" s="239">
        <f>SUMIF(DataCon,($A41 &amp; BP$5),SemiUMSApp_v3_2016_FullFinalPub!$E$2:$E$5000)</f>
        <v>0</v>
      </c>
      <c r="BQ41" s="239">
        <f>SUMIF(DataCon,($A41 &amp; BQ$5),SemiUMSApp_v3_2016_FullFinalPub!$E$2:$E$5000)</f>
        <v>0</v>
      </c>
      <c r="BR41" s="239">
        <f>SUMIF(DataCon,($A41 &amp; BR$5),SemiUMSApp_v3_2016_FullFinalPub!$E$2:$E$5000)</f>
        <v>0</v>
      </c>
      <c r="BS41" s="239">
        <f>SUMIF(DataCon,($A41 &amp; BS$5),SemiUMSApp_v3_2016_FullFinalPub!$E$2:$E$5000)</f>
        <v>0</v>
      </c>
      <c r="BT41" s="239">
        <f>SUMIF(DataCon,($A41 &amp; BT$5),SemiUMSApp_v3_2016_FullFinalPub!$E$2:$E$5000)</f>
        <v>257.39999389648438</v>
      </c>
      <c r="BU41" s="239">
        <f>SUMIF(DataCon,($A41 &amp; BU$5),SemiUMSApp_v3_2016_FullFinalPub!$E$2:$E$5000)</f>
        <v>218.39999389648438</v>
      </c>
      <c r="BV41" s="239">
        <f>SUMIF(DataCon,($A41 &amp; BV$5),SemiUMSApp_v3_2016_FullFinalPub!$E$2:$E$5000)</f>
        <v>39</v>
      </c>
      <c r="BW41" s="239">
        <f>SUMIF(DataCon,($A41 &amp; BW$5),SemiUMSApp_v3_2016_FullFinalPub!$E$2:$E$5000)</f>
        <v>160.69999694824219</v>
      </c>
      <c r="BX41" s="239">
        <f>SUMIF(DataCon,($A41 &amp; BX$5),SemiUMSApp_v3_2016_FullFinalPub!$E$2:$E$5000)</f>
        <v>38.5</v>
      </c>
      <c r="BY41" s="239">
        <f>SUMIF(DataCon,($A41 &amp; BY$5),SemiUMSApp_v3_2016_FullFinalPub!$E$2:$E$5000)</f>
        <v>122.19999694824219</v>
      </c>
      <c r="BZ41" s="239">
        <f>SUMIF(DataCon,($A41 &amp; BZ$5),SemiUMSApp_v3_2016_FullFinalPub!$E$2:$E$5000)</f>
        <v>0</v>
      </c>
      <c r="CA41" s="239">
        <f>SUMIF(DataCon,($A41 &amp; CA$5),SemiUMSApp_v3_2016_FullFinalPub!$E$2:$E$5000)</f>
        <v>0</v>
      </c>
      <c r="CB41" s="239">
        <f>SUMIF(DataCon,($A41 &amp; CB$5),SemiUMSApp_v3_2016_FullFinalPub!$E$2:$E$5000)</f>
        <v>0</v>
      </c>
      <c r="CC41" s="239">
        <f>SUMIF(DataCon,($A41 &amp; CC$5),SemiUMSApp_v3_2016_FullFinalPub!$E$2:$E$5000)</f>
        <v>0</v>
      </c>
      <c r="CD41" s="239">
        <f>SUMIF(DataCon,($A41 &amp; CD$5),SemiUMSApp_v3_2016_FullFinalPub!$E$2:$E$5000)</f>
        <v>0</v>
      </c>
      <c r="CE41" s="239">
        <f>SUMIF(DataCon,($A41 &amp; CE$5),SemiUMSApp_v3_2016_FullFinalPub!$E$2:$E$5000)</f>
        <v>0</v>
      </c>
      <c r="CF41" s="239">
        <f>SUMIF(DataCon,($A41 &amp; CF$5),SemiUMSApp_v3_2016_FullFinalPub!$E$2:$E$5000)</f>
        <v>0</v>
      </c>
      <c r="CG41" s="239">
        <f>SUMIF(DataCon,($A41 &amp; CG$5),SemiUMSApp_v3_2016_FullFinalPub!$E$2:$E$5000)</f>
        <v>11.300000190734863</v>
      </c>
      <c r="CH41" s="239">
        <f>SUMIF(DataCon,($A41 &amp; CH$5),SemiUMSApp_v3_2016_FullFinalPub!$E$2:$E$5000)</f>
        <v>11.300000190734863</v>
      </c>
      <c r="CI41" s="239">
        <f>SUMIF(DataCon,($A41 &amp; CI$5),SemiUMSApp_v3_2016_FullFinalPub!$E$2:$E$5000)</f>
        <v>0</v>
      </c>
      <c r="CJ41" s="239">
        <f t="shared" si="9"/>
        <v>0</v>
      </c>
      <c r="CK41" s="239">
        <f>SUMIF(DataCon,($A41 &amp; CK$5),SemiUMSApp_v3_2016_FullFinalPub!$E$2:$E$5000)</f>
        <v>0</v>
      </c>
      <c r="CL41" s="239">
        <f>SUMIF(DataCon,($A41 &amp; CL$5),SemiUMSApp_v3_2016_FullFinalPub!$E$2:$E$5000)</f>
        <v>0</v>
      </c>
      <c r="CM41" s="239">
        <f>SUMIF(DataCon,($A41 &amp; CM$5),SemiUMSApp_v3_2016_FullFinalPub!$E$2:$E$5000)</f>
        <v>0</v>
      </c>
      <c r="CN41" s="239">
        <f>SUMIF(DataCon,($A41 &amp; CN$5),SemiUMSApp_v3_2016_FullFinalPub!$E$2:$E$5000)</f>
        <v>0</v>
      </c>
      <c r="CO41" s="239">
        <f>SUMIF(DataCon,($A41 &amp; CO$5),SemiUMSApp_v3_2016_FullFinalPub!$E$2:$E$5000)</f>
        <v>0</v>
      </c>
      <c r="CP41" s="239">
        <f>SUMIF(DataCon,($A41 &amp; CP$5),SemiUMSApp_v3_2016_FullFinalPub!$E$2:$E$5000)</f>
        <v>12</v>
      </c>
      <c r="CQ41" s="239">
        <f>SUMIF(DataCon,($A41 &amp; CQ$5),SemiUMSApp_v3_2016_FullFinalPub!$E$2:$E$5000)</f>
        <v>0</v>
      </c>
      <c r="CR41" s="239">
        <f>SUMIF(DataCon,($A41 &amp; CR$5),SemiUMSApp_v3_2016_FullFinalPub!$E$2:$E$5000)</f>
        <v>12</v>
      </c>
      <c r="DC41" s="103"/>
      <c r="DD41" s="103"/>
      <c r="DE41" s="103"/>
      <c r="DF41" s="103"/>
      <c r="DG41" s="103"/>
      <c r="DH41" s="103"/>
      <c r="DI41" s="103"/>
      <c r="DJ41" s="103"/>
      <c r="DK41" s="103"/>
      <c r="DL41" s="103"/>
      <c r="DM41" s="125"/>
      <c r="DN41" s="103"/>
      <c r="DO41" s="103"/>
      <c r="DP41" s="103"/>
      <c r="DQ41" s="103"/>
      <c r="DR41" s="103"/>
      <c r="DS41" s="103"/>
      <c r="DT41" s="103"/>
      <c r="DU41" s="103"/>
      <c r="DV41" s="103"/>
      <c r="DW41" s="103"/>
      <c r="EG41" t="str">
        <f t="shared" si="3"/>
        <v>Onto InnovationRevWW</v>
      </c>
    </row>
    <row r="42" spans="1:239" ht="13.4" customHeight="1">
      <c r="A42" s="4" t="str">
        <f t="shared" si="4"/>
        <v>OrbotechWorldwide2020</v>
      </c>
      <c r="B42" s="179" t="s">
        <v>586</v>
      </c>
      <c r="C42" s="179" t="s">
        <v>65</v>
      </c>
      <c r="D42" s="179" t="s">
        <v>65</v>
      </c>
      <c r="E42" s="181">
        <v>2020</v>
      </c>
      <c r="F42" s="181" t="s">
        <v>303</v>
      </c>
      <c r="G42" s="181" t="s">
        <v>304</v>
      </c>
      <c r="H42" s="181" t="s">
        <v>305</v>
      </c>
      <c r="I42" s="239">
        <f>SUMIF(DataCon,($A42 &amp; I$5),SemiUMSApp_v3_2016_FullFinalPub!$E$2:$E$5000)</f>
        <v>0</v>
      </c>
      <c r="J42" s="239">
        <f>SUMIF(DataCon,($A42 &amp; J$5),SemiUMSApp_v3_2016_FullFinalPub!$E$2:$E$5000)</f>
        <v>0</v>
      </c>
      <c r="K42" s="239">
        <f>SUMIF(DataCon,($A42 &amp; K$5),SemiUMSApp_v3_2016_FullFinalPub!$E$2:$E$5000)</f>
        <v>0</v>
      </c>
      <c r="L42" s="239">
        <f>SUMIF(DataCon,($A42 &amp; L$5),SemiUMSApp_v3_2016_FullFinalPub!$E$2:$E$5000)</f>
        <v>0</v>
      </c>
      <c r="M42" s="239">
        <f>SUMIF(DataCon,($A42 &amp; M$5),SemiUMSApp_v3_2016_FullFinalPub!$E$2:$E$5000)</f>
        <v>0</v>
      </c>
      <c r="N42" s="239">
        <f>SUMIF(DataCon,($A42 &amp; N$5),SemiUMSApp_v3_2016_FullFinalPub!$E$2:$E$5000)</f>
        <v>0</v>
      </c>
      <c r="O42" s="239">
        <f>SUMIF(DataCon,($A42 &amp; O$5),SemiUMSApp_v3_2016_FullFinalPub!$E$2:$E$5000)</f>
        <v>0</v>
      </c>
      <c r="P42" s="239">
        <f>SUMIF(DataCon,($A42 &amp; P$5),SemiUMSApp_v3_2016_FullFinalPub!$E$2:$E$5000)</f>
        <v>0</v>
      </c>
      <c r="Q42" s="239">
        <f>SUMIF(DataCon,($A42 &amp; Q$5),SemiUMSApp_v3_2016_FullFinalPub!$E$2:$E$5000)</f>
        <v>0</v>
      </c>
      <c r="R42" s="239">
        <f>SUMIF(DataCon,($A42 &amp; R$5),SemiUMSApp_v3_2016_FullFinalPub!$E$2:$E$5000)</f>
        <v>0</v>
      </c>
      <c r="S42" s="239">
        <f>SUMIF(DataCon,($A42 &amp; S$5),SemiUMSApp_v3_2016_FullFinalPub!$E$2:$E$5000)</f>
        <v>0</v>
      </c>
      <c r="T42" s="239">
        <f>SUMIF(DataCon,($A42 &amp; T$5),SemiUMSApp_v3_2016_FullFinalPub!$E$2:$E$5000)</f>
        <v>0</v>
      </c>
      <c r="U42" s="239">
        <f>SUMIF(DataCon,($A42 &amp; U$5),SemiUMSApp_v3_2016_FullFinalPub!$E$2:$E$5000)</f>
        <v>0</v>
      </c>
      <c r="V42" s="239">
        <f>SUMIF(DataCon,($A42 &amp; V$5),SemiUMSApp_v3_2016_FullFinalPub!$E$2:$E$5000)</f>
        <v>0</v>
      </c>
      <c r="W42" s="239">
        <f>SUMIF(DataCon,($A42 &amp; W$5),SemiUMSApp_v3_2016_FullFinalPub!$E$2:$E$5000)</f>
        <v>0</v>
      </c>
      <c r="X42" s="239">
        <f>SUMIF(DataCon,($A42 &amp; X$5),SemiUMSApp_v3_2016_FullFinalPub!$E$2:$E$5000)</f>
        <v>0</v>
      </c>
      <c r="Y42" s="239">
        <f>SUMIF(DataCon,($A42 &amp; Y$5),SemiUMSApp_v3_2016_FullFinalPub!$E$2:$E$5000)</f>
        <v>0</v>
      </c>
      <c r="Z42" s="239">
        <f>SUMIF(DataCon,($A42 &amp; Z$5),SemiUMSApp_v3_2016_FullFinalPub!$E$2:$E$5000)</f>
        <v>0</v>
      </c>
      <c r="AA42" s="239">
        <f>SUMIF(DataCon,($A42 &amp; AA$5),SemiUMSApp_v3_2016_FullFinalPub!$E$2:$E$5000)</f>
        <v>0</v>
      </c>
      <c r="AB42" s="239">
        <f>SUMIF(DataCon,($A42 &amp; AB$5),SemiUMSApp_v3_2016_FullFinalPub!$E$2:$E$5000)</f>
        <v>0</v>
      </c>
      <c r="AC42" s="239">
        <f>SUMIF(DataCon,($A42 &amp; AC$5),SemiUMSApp_v3_2016_FullFinalPub!$E$2:$E$5000)</f>
        <v>0</v>
      </c>
      <c r="AD42" s="239">
        <f>SUMIF(DataCon,($A42 &amp; AD$5),SemiUMSApp_v3_2016_FullFinalPub!$E$2:$E$5000)</f>
        <v>0</v>
      </c>
      <c r="AE42" s="239">
        <f>SUMIF(DataCon,($A42 &amp; AE$5),SemiUMSApp_v3_2016_FullFinalPub!$E$2:$E$5000)</f>
        <v>0</v>
      </c>
      <c r="AF42" s="239">
        <f>SUMIF(DataCon,($A42 &amp; AF$5),SemiUMSApp_v3_2016_FullFinalPub!$E$2:$E$5000)</f>
        <v>0</v>
      </c>
      <c r="AG42" s="239">
        <f>SUMIF(DataCon,($A42 &amp; AG$5),SemiUMSApp_v3_2016_FullFinalPub!$E$2:$E$5000)</f>
        <v>0</v>
      </c>
      <c r="AH42" s="239">
        <f>SUMIF(DataCon,($A42 &amp; AH$5),SemiUMSApp_v3_2016_FullFinalPub!$E$2:$E$5000)</f>
        <v>0</v>
      </c>
      <c r="AI42" s="239">
        <f>SUMIF(DataCon,($A42 &amp; AI$5),SemiUMSApp_v3_2016_FullFinalPub!$E$2:$E$5000)</f>
        <v>0</v>
      </c>
      <c r="AJ42" s="239">
        <f>SUMIF(DataCon,($A42 &amp; AJ$5),SemiUMSApp_v3_2016_FullFinalPub!$E$2:$E$5000)</f>
        <v>0</v>
      </c>
      <c r="AK42" s="239">
        <f>SUMIF(DataCon,($A42 &amp; AK$5),SemiUMSApp_v3_2016_FullFinalPub!$E$2:$E$5000)</f>
        <v>0</v>
      </c>
      <c r="AL42" s="239">
        <f>SUMIF(DataCon,($A42 &amp; AL$5),SemiUMSApp_v3_2016_FullFinalPub!$E$2:$E$5000)</f>
        <v>0</v>
      </c>
      <c r="AM42" s="239">
        <f>SUMIF(DataCon,($A42 &amp; AM$5),SemiUMSApp_v3_2016_FullFinalPub!$E$2:$E$5000)</f>
        <v>0</v>
      </c>
      <c r="AN42" s="239">
        <f>SUMIF(DataCon,($A42 &amp; AN$5),SemiUMSApp_v3_2016_FullFinalPub!$E$2:$E$5000)</f>
        <v>0</v>
      </c>
      <c r="AO42" s="239">
        <f>SUMIF(DataCon,($A42 &amp; AO$5),SemiUMSApp_v3_2016_FullFinalPub!$E$2:$E$5000)</f>
        <v>0</v>
      </c>
      <c r="AP42" s="239">
        <f>SUMIF(DataCon,($A42 &amp; AP$5),SemiUMSApp_v3_2016_FullFinalPub!$E$2:$E$5000)</f>
        <v>0</v>
      </c>
      <c r="AQ42" s="239">
        <f>SUMIF(DataCon,($A42 &amp; AQ$5),SemiUMSApp_v3_2016_FullFinalPub!$E$2:$E$5000)</f>
        <v>0</v>
      </c>
      <c r="AR42" s="239">
        <f>SUMIF(DataCon,($A42 &amp; AR$5),SemiUMSApp_v3_2016_FullFinalPub!$E$2:$E$5000)</f>
        <v>0</v>
      </c>
      <c r="AS42" s="239">
        <f>SUMIF(DataCon,($A42 &amp; AS$5),SemiUMSApp_v3_2016_FullFinalPub!$E$2:$E$5000)</f>
        <v>0</v>
      </c>
      <c r="AT42" s="239">
        <f>SUMIF(DataCon,($A42 &amp; AT$5),SemiUMSApp_v3_2016_FullFinalPub!$E$2:$E$5000)</f>
        <v>0</v>
      </c>
      <c r="AU42" s="239">
        <f>SUMIF(DataCon,($A42 &amp; AU$5),SemiUMSApp_v3_2016_FullFinalPub!$E$2:$E$5000)</f>
        <v>0</v>
      </c>
      <c r="AV42" s="239">
        <f>SUMIF(DataCon,($A42 &amp; AV$5),SemiUMSApp_v3_2016_FullFinalPub!$E$2:$E$5000)</f>
        <v>0</v>
      </c>
      <c r="AW42" s="239">
        <f>SUMIF(DataCon,($A42 &amp; AW$5),SemiUMSApp_v3_2016_FullFinalPub!$E$2:$E$5000)</f>
        <v>0</v>
      </c>
      <c r="AX42" s="239">
        <f>SUMIF(DataCon,($A42 &amp; AX$5),SemiUMSApp_v3_2016_FullFinalPub!$E$2:$E$5000)</f>
        <v>0</v>
      </c>
      <c r="AY42" s="239">
        <f>SUMIF(DataCon,($A42 &amp; AY$5),SemiUMSApp_v3_2016_FullFinalPub!$E$2:$E$5000)</f>
        <v>0</v>
      </c>
      <c r="AZ42" s="239">
        <f>SUMIF(DataCon,($A42 &amp; AZ$5),SemiUMSApp_v3_2016_FullFinalPub!$E$2:$E$5000)</f>
        <v>0</v>
      </c>
      <c r="BA42" s="239">
        <f>SUMIF(DataCon,($A42 &amp; BA$5),SemiUMSApp_v3_2016_FullFinalPub!$E$2:$E$5000)</f>
        <v>0</v>
      </c>
      <c r="BB42" s="239">
        <f>SUMIF(DataCon,($A42 &amp; BB$5),SemiUMSApp_v3_2016_FullFinalPub!$E$2:$E$5000)</f>
        <v>0</v>
      </c>
      <c r="BC42" s="239">
        <f>SUMIF(DataCon,($A42 &amp; BC$5),SemiUMSApp_v3_2016_FullFinalPub!$E$2:$E$5000)</f>
        <v>0</v>
      </c>
      <c r="BD42" s="239">
        <f>SUMIF(DataCon,($A42 &amp; BD$5),SemiUMSApp_v3_2016_FullFinalPub!$E$2:$E$5000)</f>
        <v>0</v>
      </c>
      <c r="BE42" s="239">
        <f>SUMIF(DataCon,($A42 &amp; BE$5),SemiUMSApp_v3_2016_FullFinalPub!$E$2:$E$5000)</f>
        <v>0</v>
      </c>
      <c r="BF42" s="239">
        <f>SUMIF(DataCon,($A42 &amp; BF$5),SemiUMSApp_v3_2016_FullFinalPub!$E$2:$E$5000)</f>
        <v>0</v>
      </c>
      <c r="BG42" s="239">
        <f>SUMIF(DataCon,($A42 &amp; BG$5),SemiUMSApp_v3_2016_FullFinalPub!$E$2:$E$5000)</f>
        <v>0</v>
      </c>
      <c r="BH42" s="239">
        <f>SUMIF(DataCon,($A42 &amp; BH$5),SemiUMSApp_v3_2016_FullFinalPub!$E$2:$E$5000)</f>
        <v>0</v>
      </c>
      <c r="BI42" s="239">
        <f>SUMIF(DataCon,($A42 &amp; BI$5),SemiUMSApp_v3_2016_FullFinalPub!$E$2:$E$5000)</f>
        <v>0</v>
      </c>
      <c r="BJ42" s="239">
        <f>SUMIF(DataCon,($A42 &amp; BJ$5),SemiUMSApp_v3_2016_FullFinalPub!$E$2:$E$5000)</f>
        <v>0</v>
      </c>
      <c r="BK42" s="239">
        <f>SUMIF(DataCon,($A42 &amp; BK$5),SemiUMSApp_v3_2016_FullFinalPub!$E$2:$E$5000)</f>
        <v>0</v>
      </c>
      <c r="BL42" s="239">
        <f>SUMIF(DataCon,($A42 &amp; BL$5),SemiUMSApp_v3_2016_FullFinalPub!$E$2:$E$5000)</f>
        <v>0</v>
      </c>
      <c r="BM42" s="239">
        <f>SUMIF(DataCon,($A42 &amp; BM$5),SemiUMSApp_v3_2016_FullFinalPub!$E$2:$E$5000)</f>
        <v>0</v>
      </c>
      <c r="BN42" s="239">
        <f>SUMIF(DataCon,($A42 &amp; BN$5),SemiUMSApp_v3_2016_FullFinalPub!$E$2:$E$5000)</f>
        <v>0</v>
      </c>
      <c r="BO42" s="239">
        <f>SUMIF(DataCon,($A42 &amp; BO$5),SemiUMSApp_v3_2016_FullFinalPub!$E$2:$E$5000)</f>
        <v>0</v>
      </c>
      <c r="BP42" s="239">
        <f>SUMIF(DataCon,($A42 &amp; BP$5),SemiUMSApp_v3_2016_FullFinalPub!$E$2:$E$5000)</f>
        <v>0</v>
      </c>
      <c r="BQ42" s="239">
        <f>SUMIF(DataCon,($A42 &amp; BQ$5),SemiUMSApp_v3_2016_FullFinalPub!$E$2:$E$5000)</f>
        <v>0</v>
      </c>
      <c r="BR42" s="239">
        <f>SUMIF(DataCon,($A42 &amp; BR$5),SemiUMSApp_v3_2016_FullFinalPub!$E$2:$E$5000)</f>
        <v>0</v>
      </c>
      <c r="BS42" s="239">
        <f>SUMIF(DataCon,($A42 &amp; BS$5),SemiUMSApp_v3_2016_FullFinalPub!$E$2:$E$5000)</f>
        <v>0</v>
      </c>
      <c r="BT42" s="239">
        <f>SUMIF(DataCon,($A42 &amp; BT$5),SemiUMSApp_v3_2016_FullFinalPub!$E$2:$E$5000)</f>
        <v>0</v>
      </c>
      <c r="BU42" s="239">
        <f>SUMIF(DataCon,($A42 &amp; BU$5),SemiUMSApp_v3_2016_FullFinalPub!$E$2:$E$5000)</f>
        <v>0</v>
      </c>
      <c r="BV42" s="239">
        <f>SUMIF(DataCon,($A42 &amp; BV$5),SemiUMSApp_v3_2016_FullFinalPub!$E$2:$E$5000)</f>
        <v>0</v>
      </c>
      <c r="BW42" s="239">
        <f>SUMIF(DataCon,($A42 &amp; BW$5),SemiUMSApp_v3_2016_FullFinalPub!$E$2:$E$5000)</f>
        <v>0</v>
      </c>
      <c r="BX42" s="239">
        <f>SUMIF(DataCon,($A42 &amp; BX$5),SemiUMSApp_v3_2016_FullFinalPub!$E$2:$E$5000)</f>
        <v>0</v>
      </c>
      <c r="BY42" s="239">
        <f>SUMIF(DataCon,($A42 &amp; BY$5),SemiUMSApp_v3_2016_FullFinalPub!$E$2:$E$5000)</f>
        <v>0</v>
      </c>
      <c r="BZ42" s="239">
        <f>SUMIF(DataCon,($A42 &amp; BZ$5),SemiUMSApp_v3_2016_FullFinalPub!$E$2:$E$5000)</f>
        <v>0</v>
      </c>
      <c r="CA42" s="239">
        <f>SUMIF(DataCon,($A42 &amp; CA$5),SemiUMSApp_v3_2016_FullFinalPub!$E$2:$E$5000)</f>
        <v>0</v>
      </c>
      <c r="CB42" s="239">
        <f>SUMIF(DataCon,($A42 &amp; CB$5),SemiUMSApp_v3_2016_FullFinalPub!$E$2:$E$5000)</f>
        <v>0</v>
      </c>
      <c r="CC42" s="239">
        <f>SUMIF(DataCon,($A42 &amp; CC$5),SemiUMSApp_v3_2016_FullFinalPub!$E$2:$E$5000)</f>
        <v>0</v>
      </c>
      <c r="CD42" s="239">
        <f>SUMIF(DataCon,($A42 &amp; CD$5),SemiUMSApp_v3_2016_FullFinalPub!$E$2:$E$5000)</f>
        <v>0</v>
      </c>
      <c r="CE42" s="239">
        <f>SUMIF(DataCon,($A42 &amp; CE$5),SemiUMSApp_v3_2016_FullFinalPub!$E$2:$E$5000)</f>
        <v>0</v>
      </c>
      <c r="CF42" s="239">
        <f>SUMIF(DataCon,($A42 &amp; CF$5),SemiUMSApp_v3_2016_FullFinalPub!$E$2:$E$5000)</f>
        <v>0</v>
      </c>
      <c r="CG42" s="239">
        <f>SUMIF(DataCon,($A42 &amp; CG$5),SemiUMSApp_v3_2016_FullFinalPub!$E$2:$E$5000)</f>
        <v>0</v>
      </c>
      <c r="CH42" s="239">
        <f>SUMIF(DataCon,($A42 &amp; CH$5),SemiUMSApp_v3_2016_FullFinalPub!$E$2:$E$5000)</f>
        <v>0</v>
      </c>
      <c r="CI42" s="239">
        <f>SUMIF(DataCon,($A42 &amp; CI$5),SemiUMSApp_v3_2016_FullFinalPub!$E$2:$E$5000)</f>
        <v>0</v>
      </c>
      <c r="CJ42" s="239">
        <f t="shared" si="9"/>
        <v>0</v>
      </c>
      <c r="CK42" s="239">
        <f>SUMIF(DataCon,($A42 &amp; CK$5),SemiUMSApp_v3_2016_FullFinalPub!$E$2:$E$5000)</f>
        <v>0</v>
      </c>
      <c r="CL42" s="239">
        <f>SUMIF(DataCon,($A42 &amp; CL$5),SemiUMSApp_v3_2016_FullFinalPub!$E$2:$E$5000)</f>
        <v>0</v>
      </c>
      <c r="CM42" s="239">
        <f>SUMIF(DataCon,($A42 &amp; CM$5),SemiUMSApp_v3_2016_FullFinalPub!$E$2:$E$5000)</f>
        <v>0</v>
      </c>
      <c r="CN42" s="239">
        <f>SUMIF(DataCon,($A42 &amp; CN$5),SemiUMSApp_v3_2016_FullFinalPub!$E$2:$E$5000)</f>
        <v>0</v>
      </c>
      <c r="CO42" s="239">
        <f>SUMIF(DataCon,($A42 &amp; CO$5),SemiUMSApp_v3_2016_FullFinalPub!$E$2:$E$5000)</f>
        <v>0</v>
      </c>
      <c r="CP42" s="239">
        <f>SUMIF(DataCon,($A42 &amp; CP$5),SemiUMSApp_v3_2016_FullFinalPub!$E$2:$E$5000)</f>
        <v>0</v>
      </c>
      <c r="CQ42" s="239">
        <f>SUMIF(DataCon,($A42 &amp; CQ$5),SemiUMSApp_v3_2016_FullFinalPub!$E$2:$E$5000)</f>
        <v>0</v>
      </c>
      <c r="CR42" s="239">
        <f>SUMIF(DataCon,($A42 &amp; CR$5),SemiUMSApp_v3_2016_FullFinalPub!$E$2:$E$5000)</f>
        <v>0</v>
      </c>
      <c r="DC42" s="103"/>
      <c r="DD42" s="103"/>
      <c r="DE42" s="103"/>
      <c r="DF42" s="103"/>
      <c r="DG42" s="103"/>
      <c r="DH42" s="103"/>
      <c r="DI42" s="103"/>
      <c r="DJ42" s="103"/>
      <c r="DK42" s="103"/>
      <c r="DL42" s="103"/>
      <c r="DM42" s="125"/>
      <c r="DN42" s="103"/>
      <c r="DO42" s="103"/>
      <c r="DP42" s="103"/>
      <c r="DQ42" s="103"/>
      <c r="DR42" s="103"/>
      <c r="DS42" s="103"/>
      <c r="DT42" s="103"/>
      <c r="DU42" s="103"/>
      <c r="DV42" s="103"/>
      <c r="DW42" s="103"/>
      <c r="EG42" t="str">
        <f t="shared" si="3"/>
        <v>OrbotechRevWW</v>
      </c>
    </row>
    <row r="43" spans="1:239" s="183" customFormat="1" ht="13.4" customHeight="1">
      <c r="A43" s="4" t="str">
        <f t="shared" si="4"/>
        <v>Other CompaniesWorldwide2020</v>
      </c>
      <c r="B43" s="179" t="s">
        <v>107</v>
      </c>
      <c r="C43" s="179" t="s">
        <v>65</v>
      </c>
      <c r="D43" s="179" t="s">
        <v>65</v>
      </c>
      <c r="E43" s="181">
        <v>2020</v>
      </c>
      <c r="F43" s="181" t="s">
        <v>303</v>
      </c>
      <c r="G43" s="181" t="s">
        <v>304</v>
      </c>
      <c r="H43" s="181" t="s">
        <v>305</v>
      </c>
      <c r="I43" s="239">
        <f>SUMIF(DataCon,($A43 &amp; I$5),SemiUMSApp_v3_2016_FullFinalPub!$E$2:$E$5000)</f>
        <v>1652</v>
      </c>
      <c r="J43" s="239">
        <f>SUMIF(DataCon,($A43 &amp; J$5),SemiUMSApp_v3_2016_FullFinalPub!$E$2:$E$5000)</f>
        <v>20</v>
      </c>
      <c r="K43" s="239">
        <f>SUMIF(DataCon,($A43 &amp; K$5),SemiUMSApp_v3_2016_FullFinalPub!$E$2:$E$5000)</f>
        <v>0</v>
      </c>
      <c r="L43" s="239">
        <f>SUMIF(DataCon,($A43 &amp; L$5),SemiUMSApp_v3_2016_FullFinalPub!$E$2:$E$5000)</f>
        <v>0</v>
      </c>
      <c r="M43" s="239">
        <f>SUMIF(DataCon,($A43 &amp; M$5),SemiUMSApp_v3_2016_FullFinalPub!$E$2:$E$5000)</f>
        <v>20</v>
      </c>
      <c r="N43" s="239">
        <f>SUMIF(DataCon,($A43 &amp; N$5),SemiUMSApp_v3_2016_FullFinalPub!$E$2:$E$5000)</f>
        <v>0</v>
      </c>
      <c r="O43" s="239">
        <f>SUMIF(DataCon,($A43 &amp; O$5),SemiUMSApp_v3_2016_FullFinalPub!$E$2:$E$5000)</f>
        <v>0</v>
      </c>
      <c r="P43" s="239">
        <f>SUMIF(DataCon,($A43 &amp; P$5),SemiUMSApp_v3_2016_FullFinalPub!$E$2:$E$5000)</f>
        <v>0</v>
      </c>
      <c r="Q43" s="239">
        <f>SUMIF(DataCon,($A43 &amp; Q$5),SemiUMSApp_v3_2016_FullFinalPub!$E$2:$E$5000)</f>
        <v>0</v>
      </c>
      <c r="R43" s="239">
        <f>SUMIF(DataCon,($A43 &amp; R$5),SemiUMSApp_v3_2016_FullFinalPub!$E$2:$E$5000)</f>
        <v>0</v>
      </c>
      <c r="S43" s="239">
        <f>SUMIF(DataCon,($A43 &amp; S$5),SemiUMSApp_v3_2016_FullFinalPub!$E$2:$E$5000)</f>
        <v>0</v>
      </c>
      <c r="T43" s="239">
        <f>SUMIF(DataCon,($A43 &amp; T$5),SemiUMSApp_v3_2016_FullFinalPub!$E$2:$E$5000)</f>
        <v>0</v>
      </c>
      <c r="U43" s="239">
        <f>SUMIF(DataCon,($A43 &amp; U$5),SemiUMSApp_v3_2016_FullFinalPub!$E$2:$E$5000)</f>
        <v>0</v>
      </c>
      <c r="V43" s="239">
        <f>SUMIF(DataCon,($A43 &amp; V$5),SemiUMSApp_v3_2016_FullFinalPub!$E$2:$E$5000)</f>
        <v>0</v>
      </c>
      <c r="W43" s="239">
        <f>SUMIF(DataCon,($A43 &amp; W$5),SemiUMSApp_v3_2016_FullFinalPub!$E$2:$E$5000)</f>
        <v>0</v>
      </c>
      <c r="X43" s="239">
        <f>SUMIF(DataCon,($A43 &amp; X$5),SemiUMSApp_v3_2016_FullFinalPub!$E$2:$E$5000)</f>
        <v>0</v>
      </c>
      <c r="Y43" s="239">
        <f>SUMIF(DataCon,($A43 &amp; Y$5),SemiUMSApp_v3_2016_FullFinalPub!$E$2:$E$5000)</f>
        <v>0</v>
      </c>
      <c r="Z43" s="239">
        <f>SUMIF(DataCon,($A43 &amp; Z$5),SemiUMSApp_v3_2016_FullFinalPub!$E$2:$E$5000)</f>
        <v>0</v>
      </c>
      <c r="AA43" s="239">
        <f>SUMIF(DataCon,($A43 &amp; AA$5),SemiUMSApp_v3_2016_FullFinalPub!$E$2:$E$5000)</f>
        <v>0</v>
      </c>
      <c r="AB43" s="239">
        <f>SUMIF(DataCon,($A43 &amp; AB$5),SemiUMSApp_v3_2016_FullFinalPub!$E$2:$E$5000)</f>
        <v>0</v>
      </c>
      <c r="AC43" s="239">
        <f>SUMIF(DataCon,($A43 &amp; AC$5),SemiUMSApp_v3_2016_FullFinalPub!$E$2:$E$5000)</f>
        <v>0</v>
      </c>
      <c r="AD43" s="239">
        <f>SUMIF(DataCon,($A43 &amp; AD$5),SemiUMSApp_v3_2016_FullFinalPub!$E$2:$E$5000)</f>
        <v>0</v>
      </c>
      <c r="AE43" s="239">
        <f>SUMIF(DataCon,($A43 &amp; AE$5),SemiUMSApp_v3_2016_FullFinalPub!$E$2:$E$5000)</f>
        <v>0</v>
      </c>
      <c r="AF43" s="239">
        <f>SUMIF(DataCon,($A43 &amp; AF$5),SemiUMSApp_v3_2016_FullFinalPub!$E$2:$E$5000)</f>
        <v>0</v>
      </c>
      <c r="AG43" s="239">
        <f>SUMIF(DataCon,($A43 &amp; AG$5),SemiUMSApp_v3_2016_FullFinalPub!$E$2:$E$5000)</f>
        <v>0</v>
      </c>
      <c r="AH43" s="239">
        <f>SUMIF(DataCon,($A43 &amp; AH$5),SemiUMSApp_v3_2016_FullFinalPub!$E$2:$E$5000)</f>
        <v>0</v>
      </c>
      <c r="AI43" s="239">
        <f>SUMIF(DataCon,($A43 &amp; AI$5),SemiUMSApp_v3_2016_FullFinalPub!$E$2:$E$5000)</f>
        <v>0</v>
      </c>
      <c r="AJ43" s="239">
        <f>SUMIF(DataCon,($A43 &amp; AJ$5),SemiUMSApp_v3_2016_FullFinalPub!$E$2:$E$5000)</f>
        <v>0</v>
      </c>
      <c r="AK43" s="239">
        <f>SUMIF(DataCon,($A43 &amp; AK$5),SemiUMSApp_v3_2016_FullFinalPub!$E$2:$E$5000)</f>
        <v>0</v>
      </c>
      <c r="AL43" s="239">
        <f>SUMIF(DataCon,($A43 &amp; AL$5),SemiUMSApp_v3_2016_FullFinalPub!$E$2:$E$5000)</f>
        <v>25</v>
      </c>
      <c r="AM43" s="239">
        <f>SUMIF(DataCon,($A43 &amp; AM$5),SemiUMSApp_v3_2016_FullFinalPub!$E$2:$E$5000)</f>
        <v>0</v>
      </c>
      <c r="AN43" s="239">
        <f>SUMIF(DataCon,($A43 &amp; AN$5),SemiUMSApp_v3_2016_FullFinalPub!$E$2:$E$5000)</f>
        <v>25</v>
      </c>
      <c r="AO43" s="239">
        <f>SUMIF(DataCon,($A43 &amp; AO$5),SemiUMSApp_v3_2016_FullFinalPub!$E$2:$E$5000)</f>
        <v>0</v>
      </c>
      <c r="AP43" s="239">
        <f>SUMIF(DataCon,($A43 &amp; AP$5),SemiUMSApp_v3_2016_FullFinalPub!$E$2:$E$5000)</f>
        <v>0</v>
      </c>
      <c r="AQ43" s="239">
        <f>SUMIF(DataCon,($A43 &amp; AQ$5),SemiUMSApp_v3_2016_FullFinalPub!$E$2:$E$5000)</f>
        <v>0</v>
      </c>
      <c r="AR43" s="239">
        <f>SUMIF(DataCon,($A43 &amp; AR$5),SemiUMSApp_v3_2016_FullFinalPub!$E$2:$E$5000)</f>
        <v>0</v>
      </c>
      <c r="AS43" s="239">
        <f>SUMIF(DataCon,($A43 &amp; AS$5),SemiUMSApp_v3_2016_FullFinalPub!$E$2:$E$5000)</f>
        <v>0</v>
      </c>
      <c r="AT43" s="239">
        <f>SUMIF(DataCon,($A43 &amp; AT$5),SemiUMSApp_v3_2016_FullFinalPub!$E$2:$E$5000)</f>
        <v>0</v>
      </c>
      <c r="AU43" s="239">
        <f>SUMIF(DataCon,($A43 &amp; AU$5),SemiUMSApp_v3_2016_FullFinalPub!$E$2:$E$5000)</f>
        <v>0</v>
      </c>
      <c r="AV43" s="239">
        <f>SUMIF(DataCon,($A43 &amp; AV$5),SemiUMSApp_v3_2016_FullFinalPub!$E$2:$E$5000)</f>
        <v>0</v>
      </c>
      <c r="AW43" s="239">
        <f>SUMIF(DataCon,($A43 &amp; AW$5),SemiUMSApp_v3_2016_FullFinalPub!$E$2:$E$5000)</f>
        <v>0</v>
      </c>
      <c r="AX43" s="239">
        <f>SUMIF(DataCon,($A43 &amp; AX$5),SemiUMSApp_v3_2016_FullFinalPub!$E$2:$E$5000)</f>
        <v>0</v>
      </c>
      <c r="AY43" s="239">
        <f>SUMIF(DataCon,($A43 &amp; AY$5),SemiUMSApp_v3_2016_FullFinalPub!$E$2:$E$5000)</f>
        <v>0</v>
      </c>
      <c r="AZ43" s="239">
        <f>SUMIF(DataCon,($A43 &amp; AZ$5),SemiUMSApp_v3_2016_FullFinalPub!$E$2:$E$5000)</f>
        <v>0</v>
      </c>
      <c r="BA43" s="239">
        <f>SUMIF(DataCon,($A43 &amp; BA$5),SemiUMSApp_v3_2016_FullFinalPub!$E$2:$E$5000)</f>
        <v>0</v>
      </c>
      <c r="BB43" s="239">
        <f>SUMIF(DataCon,($A43 &amp; BB$5),SemiUMSApp_v3_2016_FullFinalPub!$E$2:$E$5000)</f>
        <v>0</v>
      </c>
      <c r="BC43" s="239">
        <f>SUMIF(DataCon,($A43 &amp; BC$5),SemiUMSApp_v3_2016_FullFinalPub!$E$2:$E$5000)</f>
        <v>0</v>
      </c>
      <c r="BD43" s="239">
        <f>SUMIF(DataCon,($A43 &amp; BD$5),SemiUMSApp_v3_2016_FullFinalPub!$E$2:$E$5000)</f>
        <v>0</v>
      </c>
      <c r="BE43" s="239">
        <f>SUMIF(DataCon,($A43 &amp; BE$5),SemiUMSApp_v3_2016_FullFinalPub!$E$2:$E$5000)</f>
        <v>0</v>
      </c>
      <c r="BF43" s="239">
        <f>SUMIF(DataCon,($A43 &amp; BF$5),SemiUMSApp_v3_2016_FullFinalPub!$E$2:$E$5000)</f>
        <v>0</v>
      </c>
      <c r="BG43" s="239">
        <f>SUMIF(DataCon,($A43 &amp; BG$5),SemiUMSApp_v3_2016_FullFinalPub!$E$2:$E$5000)</f>
        <v>0</v>
      </c>
      <c r="BH43" s="239">
        <f>SUMIF(DataCon,($A43 &amp; BH$5),SemiUMSApp_v3_2016_FullFinalPub!$E$2:$E$5000)</f>
        <v>0</v>
      </c>
      <c r="BI43" s="239">
        <f>SUMIF(DataCon,($A43 &amp; BI$5),SemiUMSApp_v3_2016_FullFinalPub!$E$2:$E$5000)</f>
        <v>0</v>
      </c>
      <c r="BJ43" s="239">
        <f>SUMIF(DataCon,($A43 &amp; BJ$5),SemiUMSApp_v3_2016_FullFinalPub!$E$2:$E$5000)</f>
        <v>0</v>
      </c>
      <c r="BK43" s="239">
        <f>SUMIF(DataCon,($A43 &amp; BK$5),SemiUMSApp_v3_2016_FullFinalPub!$E$2:$E$5000)</f>
        <v>0</v>
      </c>
      <c r="BL43" s="239">
        <f>SUMIF(DataCon,($A43 &amp; BL$5),SemiUMSApp_v3_2016_FullFinalPub!$E$2:$E$5000)</f>
        <v>0</v>
      </c>
      <c r="BM43" s="239">
        <f>SUMIF(DataCon,($A43 &amp; BM$5),SemiUMSApp_v3_2016_FullFinalPub!$E$2:$E$5000)</f>
        <v>0</v>
      </c>
      <c r="BN43" s="239">
        <f>SUMIF(DataCon,($A43 &amp; BN$5),SemiUMSApp_v3_2016_FullFinalPub!$E$2:$E$5000)</f>
        <v>20</v>
      </c>
      <c r="BO43" s="239">
        <f>SUMIF(DataCon,($A43 &amp; BO$5),SemiUMSApp_v3_2016_FullFinalPub!$E$2:$E$5000)</f>
        <v>0</v>
      </c>
      <c r="BP43" s="239">
        <f>SUMIF(DataCon,($A43 &amp; BP$5),SemiUMSApp_v3_2016_FullFinalPub!$E$2:$E$5000)</f>
        <v>0</v>
      </c>
      <c r="BQ43" s="239">
        <f>SUMIF(DataCon,($A43 &amp; BQ$5),SemiUMSApp_v3_2016_FullFinalPub!$E$2:$E$5000)</f>
        <v>0</v>
      </c>
      <c r="BR43" s="239">
        <f>SUMIF(DataCon,($A43 &amp; BR$5),SemiUMSApp_v3_2016_FullFinalPub!$E$2:$E$5000)</f>
        <v>0</v>
      </c>
      <c r="BS43" s="239">
        <f>SUMIF(DataCon,($A43 &amp; BS$5),SemiUMSApp_v3_2016_FullFinalPub!$E$2:$E$5000)</f>
        <v>0</v>
      </c>
      <c r="BT43" s="239">
        <f>SUMIF(DataCon,($A43 &amp; BT$5),SemiUMSApp_v3_2016_FullFinalPub!$E$2:$E$5000)</f>
        <v>20</v>
      </c>
      <c r="BU43" s="239">
        <f>SUMIF(DataCon,($A43 &amp; BU$5),SemiUMSApp_v3_2016_FullFinalPub!$E$2:$E$5000)</f>
        <v>0</v>
      </c>
      <c r="BV43" s="239">
        <f>SUMIF(DataCon,($A43 &amp; BV$5),SemiUMSApp_v3_2016_FullFinalPub!$E$2:$E$5000)</f>
        <v>20</v>
      </c>
      <c r="BW43" s="239">
        <f>SUMIF(DataCon,($A43 &amp; BW$5),SemiUMSApp_v3_2016_FullFinalPub!$E$2:$E$5000)</f>
        <v>0</v>
      </c>
      <c r="BX43" s="239">
        <f>SUMIF(DataCon,($A43 &amp; BX$5),SemiUMSApp_v3_2016_FullFinalPub!$E$2:$E$5000)</f>
        <v>0</v>
      </c>
      <c r="BY43" s="239">
        <f>SUMIF(DataCon,($A43 &amp; BY$5),SemiUMSApp_v3_2016_FullFinalPub!$E$2:$E$5000)</f>
        <v>0</v>
      </c>
      <c r="BZ43" s="239">
        <f>SUMIF(DataCon,($A43 &amp; BZ$5),SemiUMSApp_v3_2016_FullFinalPub!$E$2:$E$5000)</f>
        <v>0</v>
      </c>
      <c r="CA43" s="239">
        <f>SUMIF(DataCon,($A43 &amp; CA$5),SemiUMSApp_v3_2016_FullFinalPub!$E$2:$E$5000)</f>
        <v>0</v>
      </c>
      <c r="CB43" s="239">
        <f>SUMIF(DataCon,($A43 &amp; CB$5),SemiUMSApp_v3_2016_FullFinalPub!$E$2:$E$5000)</f>
        <v>0</v>
      </c>
      <c r="CC43" s="239">
        <f>SUMIF(DataCon,($A43 &amp; CC$5),SemiUMSApp_v3_2016_FullFinalPub!$E$2:$E$5000)</f>
        <v>0</v>
      </c>
      <c r="CD43" s="239">
        <f>SUMIF(DataCon,($A43 &amp; CD$5),SemiUMSApp_v3_2016_FullFinalPub!$E$2:$E$5000)</f>
        <v>0</v>
      </c>
      <c r="CE43" s="239">
        <f>SUMIF(DataCon,($A43 &amp; CE$5),SemiUMSApp_v3_2016_FullFinalPub!$E$2:$E$5000)</f>
        <v>0</v>
      </c>
      <c r="CF43" s="239">
        <f>SUMIF(DataCon,($A43 &amp; CF$5),SemiUMSApp_v3_2016_FullFinalPub!$E$2:$E$5000)</f>
        <v>0</v>
      </c>
      <c r="CG43" s="239">
        <f>SUMIF(DataCon,($A43 &amp; CG$5),SemiUMSApp_v3_2016_FullFinalPub!$E$2:$E$5000)</f>
        <v>0</v>
      </c>
      <c r="CH43" s="239">
        <f>SUMIF(DataCon,($A43 &amp; CH$5),SemiUMSApp_v3_2016_FullFinalPub!$E$2:$E$5000)</f>
        <v>0</v>
      </c>
      <c r="CI43" s="239">
        <f>SUMIF(DataCon,($A43 &amp; CI$5),SemiUMSApp_v3_2016_FullFinalPub!$E$2:$E$5000)</f>
        <v>0</v>
      </c>
      <c r="CJ43" s="239">
        <f t="shared" si="9"/>
        <v>640</v>
      </c>
      <c r="CK43" s="239">
        <f>SUMIF(DataCon,($A43 &amp; CK$5),SemiUMSApp_v3_2016_FullFinalPub!$E$2:$E$5000)</f>
        <v>0</v>
      </c>
      <c r="CL43" s="239">
        <f>SUMIF(DataCon,($A43 &amp; CL$5),SemiUMSApp_v3_2016_FullFinalPub!$E$2:$E$5000)</f>
        <v>0</v>
      </c>
      <c r="CM43" s="239">
        <f>SUMIF(DataCon,($A43 &amp; CM$5),SemiUMSApp_v3_2016_FullFinalPub!$E$2:$E$5000)</f>
        <v>0</v>
      </c>
      <c r="CN43" s="239">
        <f>SUMIF(DataCon,($A43 &amp; CN$5),SemiUMSApp_v3_2016_FullFinalPub!$E$2:$E$5000)</f>
        <v>0</v>
      </c>
      <c r="CO43" s="239">
        <f>SUMIF(DataCon,($A43 &amp; CO$5),SemiUMSApp_v3_2016_FullFinalPub!$E$2:$E$5000)</f>
        <v>640</v>
      </c>
      <c r="CP43" s="239">
        <f>SUMIF(DataCon,($A43 &amp; CP$5),SemiUMSApp_v3_2016_FullFinalPub!$E$2:$E$5000)</f>
        <v>947</v>
      </c>
      <c r="CQ43" s="239">
        <f>SUMIF(DataCon,($A43 &amp; CQ$5),SemiUMSApp_v3_2016_FullFinalPub!$E$2:$E$5000)</f>
        <v>0</v>
      </c>
      <c r="CR43" s="239">
        <f>SUMIF(DataCon,($A43 &amp; CR$5),SemiUMSApp_v3_2016_FullFinalPub!$E$2:$E$5000)</f>
        <v>947</v>
      </c>
      <c r="DC43" s="192"/>
      <c r="DD43" s="192"/>
      <c r="DE43" s="192"/>
      <c r="DF43" s="192"/>
      <c r="DG43" s="192"/>
      <c r="DH43" s="192"/>
      <c r="DI43" s="192"/>
      <c r="DJ43" s="192"/>
      <c r="DK43" s="192"/>
      <c r="DL43" s="192"/>
      <c r="DM43" s="193"/>
      <c r="DN43" s="192"/>
      <c r="DO43" s="192"/>
      <c r="DP43" s="192"/>
      <c r="DQ43" s="192"/>
      <c r="DR43" s="192"/>
      <c r="DS43" s="192"/>
      <c r="DT43" s="192"/>
      <c r="DU43" s="192"/>
      <c r="DV43" s="192"/>
      <c r="DW43" s="192"/>
      <c r="EG43" t="str">
        <f t="shared" si="3"/>
        <v>Other CompaniesRevWW</v>
      </c>
    </row>
    <row r="44" spans="1:239" s="20" customFormat="1" ht="13.4" customHeight="1">
      <c r="A44" s="4" t="str">
        <f t="shared" si="4"/>
        <v>PSKWorldwide2020</v>
      </c>
      <c r="B44" s="179" t="s">
        <v>108</v>
      </c>
      <c r="C44" s="179" t="s">
        <v>65</v>
      </c>
      <c r="D44" s="179" t="s">
        <v>65</v>
      </c>
      <c r="E44" s="181">
        <v>2020</v>
      </c>
      <c r="F44" s="181" t="s">
        <v>303</v>
      </c>
      <c r="G44" s="181" t="s">
        <v>304</v>
      </c>
      <c r="H44" s="181" t="s">
        <v>305</v>
      </c>
      <c r="I44" s="239">
        <f>SUMIF(DataCon,($A44 &amp; I$5),SemiUMSApp_v3_2016_FullFinalPub!$E$2:$E$5000)</f>
        <v>165.89999389648438</v>
      </c>
      <c r="J44" s="239">
        <f>SUMIF(DataCon,($A44 &amp; J$5),SemiUMSApp_v3_2016_FullFinalPub!$E$2:$E$5000)</f>
        <v>0</v>
      </c>
      <c r="K44" s="239">
        <f>SUMIF(DataCon,($A44 &amp; K$5),SemiUMSApp_v3_2016_FullFinalPub!$E$2:$E$5000)</f>
        <v>0</v>
      </c>
      <c r="L44" s="239">
        <f>SUMIF(DataCon,($A44 &amp; L$5),SemiUMSApp_v3_2016_FullFinalPub!$E$2:$E$5000)</f>
        <v>0</v>
      </c>
      <c r="M44" s="239">
        <f>SUMIF(DataCon,($A44 &amp; M$5),SemiUMSApp_v3_2016_FullFinalPub!$E$2:$E$5000)</f>
        <v>0</v>
      </c>
      <c r="N44" s="239">
        <f>SUMIF(DataCon,($A44 &amp; N$5),SemiUMSApp_v3_2016_FullFinalPub!$E$2:$E$5000)</f>
        <v>0</v>
      </c>
      <c r="O44" s="239">
        <f>SUMIF(DataCon,($A44 &amp; O$5),SemiUMSApp_v3_2016_FullFinalPub!$E$2:$E$5000)</f>
        <v>0</v>
      </c>
      <c r="P44" s="239">
        <f>SUMIF(DataCon,($A44 &amp; P$5),SemiUMSApp_v3_2016_FullFinalPub!$E$2:$E$5000)</f>
        <v>0</v>
      </c>
      <c r="Q44" s="239">
        <f>SUMIF(DataCon,($A44 &amp; Q$5),SemiUMSApp_v3_2016_FullFinalPub!$E$2:$E$5000)</f>
        <v>0</v>
      </c>
      <c r="R44" s="239">
        <f>SUMIF(DataCon,($A44 &amp; R$5),SemiUMSApp_v3_2016_FullFinalPub!$E$2:$E$5000)</f>
        <v>0</v>
      </c>
      <c r="S44" s="239">
        <f>SUMIF(DataCon,($A44 &amp; S$5),SemiUMSApp_v3_2016_FullFinalPub!$E$2:$E$5000)</f>
        <v>0</v>
      </c>
      <c r="T44" s="239">
        <f>SUMIF(DataCon,($A44 &amp; T$5),SemiUMSApp_v3_2016_FullFinalPub!$E$2:$E$5000)</f>
        <v>0</v>
      </c>
      <c r="U44" s="239">
        <f>SUMIF(DataCon,($A44 &amp; U$5),SemiUMSApp_v3_2016_FullFinalPub!$E$2:$E$5000)</f>
        <v>0</v>
      </c>
      <c r="V44" s="239">
        <f>SUMIF(DataCon,($A44 &amp; V$5),SemiUMSApp_v3_2016_FullFinalPub!$E$2:$E$5000)</f>
        <v>0</v>
      </c>
      <c r="W44" s="239">
        <f>SUMIF(DataCon,($A44 &amp; W$5),SemiUMSApp_v3_2016_FullFinalPub!$E$2:$E$5000)</f>
        <v>0</v>
      </c>
      <c r="X44" s="239">
        <f>SUMIF(DataCon,($A44 &amp; X$5),SemiUMSApp_v3_2016_FullFinalPub!$E$2:$E$5000)</f>
        <v>0</v>
      </c>
      <c r="Y44" s="239">
        <f>SUMIF(DataCon,($A44 &amp; Y$5),SemiUMSApp_v3_2016_FullFinalPub!$E$2:$E$5000)</f>
        <v>0</v>
      </c>
      <c r="Z44" s="239">
        <f>SUMIF(DataCon,($A44 &amp; Z$5),SemiUMSApp_v3_2016_FullFinalPub!$E$2:$E$5000)</f>
        <v>0</v>
      </c>
      <c r="AA44" s="239">
        <f>SUMIF(DataCon,($A44 &amp; AA$5),SemiUMSApp_v3_2016_FullFinalPub!$E$2:$E$5000)</f>
        <v>0</v>
      </c>
      <c r="AB44" s="239">
        <f>SUMIF(DataCon,($A44 &amp; AB$5),SemiUMSApp_v3_2016_FullFinalPub!$E$2:$E$5000)</f>
        <v>0</v>
      </c>
      <c r="AC44" s="239">
        <f>SUMIF(DataCon,($A44 &amp; AC$5),SemiUMSApp_v3_2016_FullFinalPub!$E$2:$E$5000)</f>
        <v>0</v>
      </c>
      <c r="AD44" s="239">
        <f>SUMIF(DataCon,($A44 &amp; AD$5),SemiUMSApp_v3_2016_FullFinalPub!$E$2:$E$5000)</f>
        <v>0</v>
      </c>
      <c r="AE44" s="239">
        <f>SUMIF(DataCon,($A44 &amp; AE$5),SemiUMSApp_v3_2016_FullFinalPub!$E$2:$E$5000)</f>
        <v>0</v>
      </c>
      <c r="AF44" s="239">
        <f>SUMIF(DataCon,($A44 &amp; AF$5),SemiUMSApp_v3_2016_FullFinalPub!$E$2:$E$5000)</f>
        <v>0</v>
      </c>
      <c r="AG44" s="239">
        <f>SUMIF(DataCon,($A44 &amp; AG$5),SemiUMSApp_v3_2016_FullFinalPub!$E$2:$E$5000)</f>
        <v>0</v>
      </c>
      <c r="AH44" s="239">
        <f>SUMIF(DataCon,($A44 &amp; AH$5),SemiUMSApp_v3_2016_FullFinalPub!$E$2:$E$5000)</f>
        <v>0</v>
      </c>
      <c r="AI44" s="239">
        <f>SUMIF(DataCon,($A44 &amp; AI$5),SemiUMSApp_v3_2016_FullFinalPub!$E$2:$E$5000)</f>
        <v>0</v>
      </c>
      <c r="AJ44" s="239">
        <f>SUMIF(DataCon,($A44 &amp; AJ$5),SemiUMSApp_v3_2016_FullFinalPub!$E$2:$E$5000)</f>
        <v>0</v>
      </c>
      <c r="AK44" s="239">
        <f>SUMIF(DataCon,($A44 &amp; AK$5),SemiUMSApp_v3_2016_FullFinalPub!$E$2:$E$5000)</f>
        <v>0</v>
      </c>
      <c r="AL44" s="239">
        <f>SUMIF(DataCon,($A44 &amp; AL$5),SemiUMSApp_v3_2016_FullFinalPub!$E$2:$E$5000)</f>
        <v>161.19999694824219</v>
      </c>
      <c r="AM44" s="239">
        <f>SUMIF(DataCon,($A44 &amp; AM$5),SemiUMSApp_v3_2016_FullFinalPub!$E$2:$E$5000)</f>
        <v>0</v>
      </c>
      <c r="AN44" s="239">
        <f>SUMIF(DataCon,($A44 &amp; AN$5),SemiUMSApp_v3_2016_FullFinalPub!$E$2:$E$5000)</f>
        <v>0</v>
      </c>
      <c r="AO44" s="239">
        <f>SUMIF(DataCon,($A44 &amp; AO$5),SemiUMSApp_v3_2016_FullFinalPub!$E$2:$E$5000)</f>
        <v>0</v>
      </c>
      <c r="AP44" s="239">
        <f>SUMIF(DataCon,($A44 &amp; AP$5),SemiUMSApp_v3_2016_FullFinalPub!$E$2:$E$5000)</f>
        <v>0</v>
      </c>
      <c r="AQ44" s="239">
        <f>SUMIF(DataCon,($A44 &amp; AQ$5),SemiUMSApp_v3_2016_FullFinalPub!$E$2:$E$5000)</f>
        <v>0</v>
      </c>
      <c r="AR44" s="239">
        <f>SUMIF(DataCon,($A44 &amp; AR$5),SemiUMSApp_v3_2016_FullFinalPub!$E$2:$E$5000)</f>
        <v>0</v>
      </c>
      <c r="AS44" s="239">
        <f>SUMIF(DataCon,($A44 &amp; AS$5),SemiUMSApp_v3_2016_FullFinalPub!$E$2:$E$5000)</f>
        <v>0</v>
      </c>
      <c r="AT44" s="239">
        <f>SUMIF(DataCon,($A44 &amp; AT$5),SemiUMSApp_v3_2016_FullFinalPub!$E$2:$E$5000)</f>
        <v>0</v>
      </c>
      <c r="AU44" s="239">
        <f>SUMIF(DataCon,($A44 &amp; AU$5),SemiUMSApp_v3_2016_FullFinalPub!$E$2:$E$5000)</f>
        <v>161.19999694824219</v>
      </c>
      <c r="AV44" s="239">
        <f>SUMIF(DataCon,($A44 &amp; AV$5),SemiUMSApp_v3_2016_FullFinalPub!$E$2:$E$5000)</f>
        <v>0</v>
      </c>
      <c r="AW44" s="239">
        <f>SUMIF(DataCon,($A44 &amp; AW$5),SemiUMSApp_v3_2016_FullFinalPub!$E$2:$E$5000)</f>
        <v>0</v>
      </c>
      <c r="AX44" s="239">
        <f>SUMIF(DataCon,($A44 &amp; AX$5),SemiUMSApp_v3_2016_FullFinalPub!$E$2:$E$5000)</f>
        <v>0</v>
      </c>
      <c r="AY44" s="239">
        <f>SUMIF(DataCon,($A44 &amp; AY$5),SemiUMSApp_v3_2016_FullFinalPub!$E$2:$E$5000)</f>
        <v>0</v>
      </c>
      <c r="AZ44" s="239">
        <f>SUMIF(DataCon,($A44 &amp; AZ$5),SemiUMSApp_v3_2016_FullFinalPub!$E$2:$E$5000)</f>
        <v>0</v>
      </c>
      <c r="BA44" s="239">
        <f>SUMIF(DataCon,($A44 &amp; BA$5),SemiUMSApp_v3_2016_FullFinalPub!$E$2:$E$5000)</f>
        <v>0</v>
      </c>
      <c r="BB44" s="239">
        <f>SUMIF(DataCon,($A44 &amp; BB$5),SemiUMSApp_v3_2016_FullFinalPub!$E$2:$E$5000)</f>
        <v>0</v>
      </c>
      <c r="BC44" s="239">
        <f>SUMIF(DataCon,($A44 &amp; BC$5),SemiUMSApp_v3_2016_FullFinalPub!$E$2:$E$5000)</f>
        <v>0</v>
      </c>
      <c r="BD44" s="239">
        <f>SUMIF(DataCon,($A44 &amp; BD$5),SemiUMSApp_v3_2016_FullFinalPub!$E$2:$E$5000)</f>
        <v>0</v>
      </c>
      <c r="BE44" s="239">
        <f>SUMIF(DataCon,($A44 &amp; BE$5),SemiUMSApp_v3_2016_FullFinalPub!$E$2:$E$5000)</f>
        <v>0</v>
      </c>
      <c r="BF44" s="239">
        <f>SUMIF(DataCon,($A44 &amp; BF$5),SemiUMSApp_v3_2016_FullFinalPub!$E$2:$E$5000)</f>
        <v>0</v>
      </c>
      <c r="BG44" s="239">
        <f>SUMIF(DataCon,($A44 &amp; BG$5),SemiUMSApp_v3_2016_FullFinalPub!$E$2:$E$5000)</f>
        <v>0</v>
      </c>
      <c r="BH44" s="239">
        <f>SUMIF(DataCon,($A44 &amp; BH$5),SemiUMSApp_v3_2016_FullFinalPub!$E$2:$E$5000)</f>
        <v>0</v>
      </c>
      <c r="BI44" s="239">
        <f>SUMIF(DataCon,($A44 &amp; BI$5),SemiUMSApp_v3_2016_FullFinalPub!$E$2:$E$5000)</f>
        <v>0</v>
      </c>
      <c r="BJ44" s="239">
        <f>SUMIF(DataCon,($A44 &amp; BJ$5),SemiUMSApp_v3_2016_FullFinalPub!$E$2:$E$5000)</f>
        <v>0</v>
      </c>
      <c r="BK44" s="239">
        <f>SUMIF(DataCon,($A44 &amp; BK$5),SemiUMSApp_v3_2016_FullFinalPub!$E$2:$E$5000)</f>
        <v>0</v>
      </c>
      <c r="BL44" s="239">
        <f>SUMIF(DataCon,($A44 &amp; BL$5),SemiUMSApp_v3_2016_FullFinalPub!$E$2:$E$5000)</f>
        <v>0</v>
      </c>
      <c r="BM44" s="239">
        <f>SUMIF(DataCon,($A44 &amp; BM$5),SemiUMSApp_v3_2016_FullFinalPub!$E$2:$E$5000)</f>
        <v>0</v>
      </c>
      <c r="BN44" s="239">
        <f>SUMIF(DataCon,($A44 &amp; BN$5),SemiUMSApp_v3_2016_FullFinalPub!$E$2:$E$5000)</f>
        <v>0</v>
      </c>
      <c r="BO44" s="239">
        <f>SUMIF(DataCon,($A44 &amp; BO$5),SemiUMSApp_v3_2016_FullFinalPub!$E$2:$E$5000)</f>
        <v>0</v>
      </c>
      <c r="BP44" s="239">
        <f>SUMIF(DataCon,($A44 &amp; BP$5),SemiUMSApp_v3_2016_FullFinalPub!$E$2:$E$5000)</f>
        <v>0</v>
      </c>
      <c r="BQ44" s="239">
        <f>SUMIF(DataCon,($A44 &amp; BQ$5),SemiUMSApp_v3_2016_FullFinalPub!$E$2:$E$5000)</f>
        <v>0</v>
      </c>
      <c r="BR44" s="239">
        <f>SUMIF(DataCon,($A44 &amp; BR$5),SemiUMSApp_v3_2016_FullFinalPub!$E$2:$E$5000)</f>
        <v>0</v>
      </c>
      <c r="BS44" s="239">
        <f>SUMIF(DataCon,($A44 &amp; BS$5),SemiUMSApp_v3_2016_FullFinalPub!$E$2:$E$5000)</f>
        <v>0</v>
      </c>
      <c r="BT44" s="239">
        <f>SUMIF(DataCon,($A44 &amp; BT$5),SemiUMSApp_v3_2016_FullFinalPub!$E$2:$E$5000)</f>
        <v>0</v>
      </c>
      <c r="BU44" s="239">
        <f>SUMIF(DataCon,($A44 &amp; BU$5),SemiUMSApp_v3_2016_FullFinalPub!$E$2:$E$5000)</f>
        <v>0</v>
      </c>
      <c r="BV44" s="239">
        <f>SUMIF(DataCon,($A44 &amp; BV$5),SemiUMSApp_v3_2016_FullFinalPub!$E$2:$E$5000)</f>
        <v>0</v>
      </c>
      <c r="BW44" s="239">
        <f>SUMIF(DataCon,($A44 &amp; BW$5),SemiUMSApp_v3_2016_FullFinalPub!$E$2:$E$5000)</f>
        <v>0</v>
      </c>
      <c r="BX44" s="239">
        <f>SUMIF(DataCon,($A44 &amp; BX$5),SemiUMSApp_v3_2016_FullFinalPub!$E$2:$E$5000)</f>
        <v>0</v>
      </c>
      <c r="BY44" s="239">
        <f>SUMIF(DataCon,($A44 &amp; BY$5),SemiUMSApp_v3_2016_FullFinalPub!$E$2:$E$5000)</f>
        <v>0</v>
      </c>
      <c r="BZ44" s="239">
        <f>SUMIF(DataCon,($A44 &amp; BZ$5),SemiUMSApp_v3_2016_FullFinalPub!$E$2:$E$5000)</f>
        <v>0</v>
      </c>
      <c r="CA44" s="239">
        <f>SUMIF(DataCon,($A44 &amp; CA$5),SemiUMSApp_v3_2016_FullFinalPub!$E$2:$E$5000)</f>
        <v>0</v>
      </c>
      <c r="CB44" s="239">
        <f>SUMIF(DataCon,($A44 &amp; CB$5),SemiUMSApp_v3_2016_FullFinalPub!$E$2:$E$5000)</f>
        <v>0</v>
      </c>
      <c r="CC44" s="239">
        <f>SUMIF(DataCon,($A44 &amp; CC$5),SemiUMSApp_v3_2016_FullFinalPub!$E$2:$E$5000)</f>
        <v>0</v>
      </c>
      <c r="CD44" s="239">
        <f>SUMIF(DataCon,($A44 &amp; CD$5),SemiUMSApp_v3_2016_FullFinalPub!$E$2:$E$5000)</f>
        <v>0</v>
      </c>
      <c r="CE44" s="239">
        <f>SUMIF(DataCon,($A44 &amp; CE$5),SemiUMSApp_v3_2016_FullFinalPub!$E$2:$E$5000)</f>
        <v>0</v>
      </c>
      <c r="CF44" s="239">
        <f>SUMIF(DataCon,($A44 &amp; CF$5),SemiUMSApp_v3_2016_FullFinalPub!$E$2:$E$5000)</f>
        <v>0</v>
      </c>
      <c r="CG44" s="239">
        <f>SUMIF(DataCon,($A44 &amp; CG$5),SemiUMSApp_v3_2016_FullFinalPub!$E$2:$E$5000)</f>
        <v>0</v>
      </c>
      <c r="CH44" s="239">
        <f>SUMIF(DataCon,($A44 &amp; CH$5),SemiUMSApp_v3_2016_FullFinalPub!$E$2:$E$5000)</f>
        <v>0</v>
      </c>
      <c r="CI44" s="239">
        <f>SUMIF(DataCon,($A44 &amp; CI$5),SemiUMSApp_v3_2016_FullFinalPub!$E$2:$E$5000)</f>
        <v>0</v>
      </c>
      <c r="CJ44" s="239">
        <f t="shared" si="9"/>
        <v>0</v>
      </c>
      <c r="CK44" s="239">
        <f>SUMIF(DataCon,($A44 &amp; CK$5),SemiUMSApp_v3_2016_FullFinalPub!$E$2:$E$5000)</f>
        <v>0</v>
      </c>
      <c r="CL44" s="239">
        <f>SUMIF(DataCon,($A44 &amp; CL$5),SemiUMSApp_v3_2016_FullFinalPub!$E$2:$E$5000)</f>
        <v>0</v>
      </c>
      <c r="CM44" s="239">
        <f>SUMIF(DataCon,($A44 &amp; CM$5),SemiUMSApp_v3_2016_FullFinalPub!$E$2:$E$5000)</f>
        <v>0</v>
      </c>
      <c r="CN44" s="239">
        <f>SUMIF(DataCon,($A44 &amp; CN$5),SemiUMSApp_v3_2016_FullFinalPub!$E$2:$E$5000)</f>
        <v>0</v>
      </c>
      <c r="CO44" s="239">
        <f>SUMIF(DataCon,($A44 &amp; CO$5),SemiUMSApp_v3_2016_FullFinalPub!$E$2:$E$5000)</f>
        <v>0</v>
      </c>
      <c r="CP44" s="239">
        <f>SUMIF(DataCon,($A44 &amp; CP$5),SemiUMSApp_v3_2016_FullFinalPub!$E$2:$E$5000)</f>
        <v>4.6999998092651367</v>
      </c>
      <c r="CQ44" s="239">
        <f>SUMIF(DataCon,($A44 &amp; CQ$5),SemiUMSApp_v3_2016_FullFinalPub!$E$2:$E$5000)</f>
        <v>0</v>
      </c>
      <c r="CR44" s="239">
        <f>SUMIF(DataCon,($A44 &amp; CR$5),SemiUMSApp_v3_2016_FullFinalPub!$E$2:$E$5000)</f>
        <v>4.6999998092651367</v>
      </c>
      <c r="CS44"/>
      <c r="CT44"/>
      <c r="CU44"/>
      <c r="CV44"/>
      <c r="CW44"/>
      <c r="CX44"/>
      <c r="CY44"/>
      <c r="CZ44"/>
      <c r="DA44"/>
      <c r="DB44"/>
      <c r="DC44" s="103"/>
      <c r="DD44" s="103"/>
      <c r="DE44" s="103"/>
      <c r="DF44" s="103"/>
      <c r="DG44" s="103"/>
      <c r="DH44" s="103"/>
      <c r="DI44" s="103"/>
      <c r="DJ44" s="103"/>
      <c r="DK44" s="103"/>
      <c r="DL44" s="103"/>
      <c r="DM44" s="125"/>
      <c r="DN44" s="103"/>
      <c r="DO44" s="103"/>
      <c r="DP44" s="103"/>
      <c r="DQ44" s="103"/>
      <c r="DR44" s="103"/>
      <c r="DS44" s="103"/>
      <c r="DT44" s="103"/>
      <c r="DU44" s="103"/>
      <c r="DV44" s="103"/>
      <c r="DW44" s="103"/>
      <c r="DX44" s="15"/>
      <c r="DY44" s="15"/>
      <c r="DZ44" s="15"/>
      <c r="EA44" s="15"/>
      <c r="EB44" s="15"/>
      <c r="EC44" s="15"/>
      <c r="ED44" s="15"/>
      <c r="EE44" s="15"/>
      <c r="EF44" s="15"/>
      <c r="EG44" t="str">
        <f t="shared" si="3"/>
        <v>PSKRevWW</v>
      </c>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s="17"/>
      <c r="IA44"/>
      <c r="IB44"/>
      <c r="IC44"/>
      <c r="ID44"/>
      <c r="IE44"/>
    </row>
    <row r="45" spans="1:239" s="22" customFormat="1" ht="13.4" customHeight="1">
      <c r="A45" s="4" t="str">
        <f t="shared" si="4"/>
        <v>Rudolph TechnologiesWorldwide2020</v>
      </c>
      <c r="B45" s="179" t="s">
        <v>111</v>
      </c>
      <c r="C45" s="179" t="s">
        <v>65</v>
      </c>
      <c r="D45" s="179" t="s">
        <v>65</v>
      </c>
      <c r="E45" s="181">
        <v>2020</v>
      </c>
      <c r="F45" s="181" t="s">
        <v>303</v>
      </c>
      <c r="G45" s="181" t="s">
        <v>304</v>
      </c>
      <c r="H45" s="181" t="s">
        <v>305</v>
      </c>
      <c r="I45" s="239">
        <f>SUMIF(DataCon,($A45 &amp; I$5),SemiUMSApp_v3_2016_FullFinalPub!$E$2:$E$5000)</f>
        <v>0</v>
      </c>
      <c r="J45" s="239">
        <f>SUMIF(DataCon,($A45 &amp; J$5),SemiUMSApp_v3_2016_FullFinalPub!$E$2:$E$5000)</f>
        <v>0</v>
      </c>
      <c r="K45" s="239">
        <f>SUMIF(DataCon,($A45 &amp; K$5),SemiUMSApp_v3_2016_FullFinalPub!$E$2:$E$5000)</f>
        <v>0</v>
      </c>
      <c r="L45" s="239">
        <f>SUMIF(DataCon,($A45 &amp; L$5),SemiUMSApp_v3_2016_FullFinalPub!$E$2:$E$5000)</f>
        <v>0</v>
      </c>
      <c r="M45" s="239">
        <f>SUMIF(DataCon,($A45 &amp; M$5),SemiUMSApp_v3_2016_FullFinalPub!$E$2:$E$5000)</f>
        <v>0</v>
      </c>
      <c r="N45" s="239">
        <f>SUMIF(DataCon,($A45 &amp; N$5),SemiUMSApp_v3_2016_FullFinalPub!$E$2:$E$5000)</f>
        <v>0</v>
      </c>
      <c r="O45" s="239">
        <f>SUMIF(DataCon,($A45 &amp; O$5),SemiUMSApp_v3_2016_FullFinalPub!$E$2:$E$5000)</f>
        <v>0</v>
      </c>
      <c r="P45" s="239">
        <f>SUMIF(DataCon,($A45 &amp; P$5),SemiUMSApp_v3_2016_FullFinalPub!$E$2:$E$5000)</f>
        <v>0</v>
      </c>
      <c r="Q45" s="239">
        <f>SUMIF(DataCon,($A45 &amp; Q$5),SemiUMSApp_v3_2016_FullFinalPub!$E$2:$E$5000)</f>
        <v>0</v>
      </c>
      <c r="R45" s="239">
        <f>SUMIF(DataCon,($A45 &amp; R$5),SemiUMSApp_v3_2016_FullFinalPub!$E$2:$E$5000)</f>
        <v>0</v>
      </c>
      <c r="S45" s="239">
        <f>SUMIF(DataCon,($A45 &amp; S$5),SemiUMSApp_v3_2016_FullFinalPub!$E$2:$E$5000)</f>
        <v>0</v>
      </c>
      <c r="T45" s="239">
        <f>SUMIF(DataCon,($A45 &amp; T$5),SemiUMSApp_v3_2016_FullFinalPub!$E$2:$E$5000)</f>
        <v>0</v>
      </c>
      <c r="U45" s="239">
        <f>SUMIF(DataCon,($A45 &amp; U$5),SemiUMSApp_v3_2016_FullFinalPub!$E$2:$E$5000)</f>
        <v>0</v>
      </c>
      <c r="V45" s="239">
        <f>SUMIF(DataCon,($A45 &amp; V$5),SemiUMSApp_v3_2016_FullFinalPub!$E$2:$E$5000)</f>
        <v>0</v>
      </c>
      <c r="W45" s="239">
        <f>SUMIF(DataCon,($A45 &amp; W$5),SemiUMSApp_v3_2016_FullFinalPub!$E$2:$E$5000)</f>
        <v>0</v>
      </c>
      <c r="X45" s="239">
        <f>SUMIF(DataCon,($A45 &amp; X$5),SemiUMSApp_v3_2016_FullFinalPub!$E$2:$E$5000)</f>
        <v>0</v>
      </c>
      <c r="Y45" s="239">
        <f>SUMIF(DataCon,($A45 &amp; Y$5),SemiUMSApp_v3_2016_FullFinalPub!$E$2:$E$5000)</f>
        <v>0</v>
      </c>
      <c r="Z45" s="239">
        <f>SUMIF(DataCon,($A45 &amp; Z$5),SemiUMSApp_v3_2016_FullFinalPub!$E$2:$E$5000)</f>
        <v>0</v>
      </c>
      <c r="AA45" s="239">
        <f>SUMIF(DataCon,($A45 &amp; AA$5),SemiUMSApp_v3_2016_FullFinalPub!$E$2:$E$5000)</f>
        <v>0</v>
      </c>
      <c r="AB45" s="239">
        <f>SUMIF(DataCon,($A45 &amp; AB$5),SemiUMSApp_v3_2016_FullFinalPub!$E$2:$E$5000)</f>
        <v>0</v>
      </c>
      <c r="AC45" s="239">
        <f>SUMIF(DataCon,($A45 &amp; AC$5),SemiUMSApp_v3_2016_FullFinalPub!$E$2:$E$5000)</f>
        <v>0</v>
      </c>
      <c r="AD45" s="239">
        <f>SUMIF(DataCon,($A45 &amp; AD$5),SemiUMSApp_v3_2016_FullFinalPub!$E$2:$E$5000)</f>
        <v>0</v>
      </c>
      <c r="AE45" s="239">
        <f>SUMIF(DataCon,($A45 &amp; AE$5),SemiUMSApp_v3_2016_FullFinalPub!$E$2:$E$5000)</f>
        <v>0</v>
      </c>
      <c r="AF45" s="239">
        <f>SUMIF(DataCon,($A45 &amp; AF$5),SemiUMSApp_v3_2016_FullFinalPub!$E$2:$E$5000)</f>
        <v>0</v>
      </c>
      <c r="AG45" s="239">
        <f>SUMIF(DataCon,($A45 &amp; AG$5),SemiUMSApp_v3_2016_FullFinalPub!$E$2:$E$5000)</f>
        <v>0</v>
      </c>
      <c r="AH45" s="239">
        <f>SUMIF(DataCon,($A45 &amp; AH$5),SemiUMSApp_v3_2016_FullFinalPub!$E$2:$E$5000)</f>
        <v>0</v>
      </c>
      <c r="AI45" s="239">
        <f>SUMIF(DataCon,($A45 &amp; AI$5),SemiUMSApp_v3_2016_FullFinalPub!$E$2:$E$5000)</f>
        <v>0</v>
      </c>
      <c r="AJ45" s="239">
        <f>SUMIF(DataCon,($A45 &amp; AJ$5),SemiUMSApp_v3_2016_FullFinalPub!$E$2:$E$5000)</f>
        <v>0</v>
      </c>
      <c r="AK45" s="239">
        <f>SUMIF(DataCon,($A45 &amp; AK$5),SemiUMSApp_v3_2016_FullFinalPub!$E$2:$E$5000)</f>
        <v>0</v>
      </c>
      <c r="AL45" s="239">
        <f>SUMIF(DataCon,($A45 &amp; AL$5),SemiUMSApp_v3_2016_FullFinalPub!$E$2:$E$5000)</f>
        <v>0</v>
      </c>
      <c r="AM45" s="239">
        <f>SUMIF(DataCon,($A45 &amp; AM$5),SemiUMSApp_v3_2016_FullFinalPub!$E$2:$E$5000)</f>
        <v>0</v>
      </c>
      <c r="AN45" s="239">
        <f>SUMIF(DataCon,($A45 &amp; AN$5),SemiUMSApp_v3_2016_FullFinalPub!$E$2:$E$5000)</f>
        <v>0</v>
      </c>
      <c r="AO45" s="239">
        <f>SUMIF(DataCon,($A45 &amp; AO$5),SemiUMSApp_v3_2016_FullFinalPub!$E$2:$E$5000)</f>
        <v>0</v>
      </c>
      <c r="AP45" s="239">
        <f>SUMIF(DataCon,($A45 &amp; AP$5),SemiUMSApp_v3_2016_FullFinalPub!$E$2:$E$5000)</f>
        <v>0</v>
      </c>
      <c r="AQ45" s="239">
        <f>SUMIF(DataCon,($A45 &amp; AQ$5),SemiUMSApp_v3_2016_FullFinalPub!$E$2:$E$5000)</f>
        <v>0</v>
      </c>
      <c r="AR45" s="239">
        <f>SUMIF(DataCon,($A45 &amp; AR$5),SemiUMSApp_v3_2016_FullFinalPub!$E$2:$E$5000)</f>
        <v>0</v>
      </c>
      <c r="AS45" s="239">
        <f>SUMIF(DataCon,($A45 &amp; AS$5),SemiUMSApp_v3_2016_FullFinalPub!$E$2:$E$5000)</f>
        <v>0</v>
      </c>
      <c r="AT45" s="239">
        <f>SUMIF(DataCon,($A45 &amp; AT$5),SemiUMSApp_v3_2016_FullFinalPub!$E$2:$E$5000)</f>
        <v>0</v>
      </c>
      <c r="AU45" s="239">
        <f>SUMIF(DataCon,($A45 &amp; AU$5),SemiUMSApp_v3_2016_FullFinalPub!$E$2:$E$5000)</f>
        <v>0</v>
      </c>
      <c r="AV45" s="239">
        <f>SUMIF(DataCon,($A45 &amp; AV$5),SemiUMSApp_v3_2016_FullFinalPub!$E$2:$E$5000)</f>
        <v>0</v>
      </c>
      <c r="AW45" s="239">
        <f>SUMIF(DataCon,($A45 &amp; AW$5),SemiUMSApp_v3_2016_FullFinalPub!$E$2:$E$5000)</f>
        <v>0</v>
      </c>
      <c r="AX45" s="239">
        <f>SUMIF(DataCon,($A45 &amp; AX$5),SemiUMSApp_v3_2016_FullFinalPub!$E$2:$E$5000)</f>
        <v>0</v>
      </c>
      <c r="AY45" s="239">
        <f>SUMIF(DataCon,($A45 &amp; AY$5),SemiUMSApp_v3_2016_FullFinalPub!$E$2:$E$5000)</f>
        <v>0</v>
      </c>
      <c r="AZ45" s="239">
        <f>SUMIF(DataCon,($A45 &amp; AZ$5),SemiUMSApp_v3_2016_FullFinalPub!$E$2:$E$5000)</f>
        <v>0</v>
      </c>
      <c r="BA45" s="239">
        <f>SUMIF(DataCon,($A45 &amp; BA$5),SemiUMSApp_v3_2016_FullFinalPub!$E$2:$E$5000)</f>
        <v>0</v>
      </c>
      <c r="BB45" s="239">
        <f>SUMIF(DataCon,($A45 &amp; BB$5),SemiUMSApp_v3_2016_FullFinalPub!$E$2:$E$5000)</f>
        <v>0</v>
      </c>
      <c r="BC45" s="239">
        <f>SUMIF(DataCon,($A45 &amp; BC$5),SemiUMSApp_v3_2016_FullFinalPub!$E$2:$E$5000)</f>
        <v>0</v>
      </c>
      <c r="BD45" s="239">
        <f>SUMIF(DataCon,($A45 &amp; BD$5),SemiUMSApp_v3_2016_FullFinalPub!$E$2:$E$5000)</f>
        <v>0</v>
      </c>
      <c r="BE45" s="239">
        <f>SUMIF(DataCon,($A45 &amp; BE$5),SemiUMSApp_v3_2016_FullFinalPub!$E$2:$E$5000)</f>
        <v>0</v>
      </c>
      <c r="BF45" s="239">
        <f>SUMIF(DataCon,($A45 &amp; BF$5),SemiUMSApp_v3_2016_FullFinalPub!$E$2:$E$5000)</f>
        <v>0</v>
      </c>
      <c r="BG45" s="239">
        <f>SUMIF(DataCon,($A45 &amp; BG$5),SemiUMSApp_v3_2016_FullFinalPub!$E$2:$E$5000)</f>
        <v>0</v>
      </c>
      <c r="BH45" s="239">
        <f>SUMIF(DataCon,($A45 &amp; BH$5),SemiUMSApp_v3_2016_FullFinalPub!$E$2:$E$5000)</f>
        <v>0</v>
      </c>
      <c r="BI45" s="239">
        <f>SUMIF(DataCon,($A45 &amp; BI$5),SemiUMSApp_v3_2016_FullFinalPub!$E$2:$E$5000)</f>
        <v>0</v>
      </c>
      <c r="BJ45" s="239">
        <f>SUMIF(DataCon,($A45 &amp; BJ$5),SemiUMSApp_v3_2016_FullFinalPub!$E$2:$E$5000)</f>
        <v>0</v>
      </c>
      <c r="BK45" s="239">
        <f>SUMIF(DataCon,($A45 &amp; BK$5),SemiUMSApp_v3_2016_FullFinalPub!$E$2:$E$5000)</f>
        <v>0</v>
      </c>
      <c r="BL45" s="239">
        <f>SUMIF(DataCon,($A45 &amp; BL$5),SemiUMSApp_v3_2016_FullFinalPub!$E$2:$E$5000)</f>
        <v>0</v>
      </c>
      <c r="BM45" s="239">
        <f>SUMIF(DataCon,($A45 &amp; BM$5),SemiUMSApp_v3_2016_FullFinalPub!$E$2:$E$5000)</f>
        <v>0</v>
      </c>
      <c r="BN45" s="239">
        <f>SUMIF(DataCon,($A45 &amp; BN$5),SemiUMSApp_v3_2016_FullFinalPub!$E$2:$E$5000)</f>
        <v>0</v>
      </c>
      <c r="BO45" s="239">
        <f>SUMIF(DataCon,($A45 &amp; BO$5),SemiUMSApp_v3_2016_FullFinalPub!$E$2:$E$5000)</f>
        <v>0</v>
      </c>
      <c r="BP45" s="239">
        <f>SUMIF(DataCon,($A45 &amp; BP$5),SemiUMSApp_v3_2016_FullFinalPub!$E$2:$E$5000)</f>
        <v>0</v>
      </c>
      <c r="BQ45" s="239">
        <f>SUMIF(DataCon,($A45 &amp; BQ$5),SemiUMSApp_v3_2016_FullFinalPub!$E$2:$E$5000)</f>
        <v>0</v>
      </c>
      <c r="BR45" s="239">
        <f>SUMIF(DataCon,($A45 &amp; BR$5),SemiUMSApp_v3_2016_FullFinalPub!$E$2:$E$5000)</f>
        <v>0</v>
      </c>
      <c r="BS45" s="239">
        <f>SUMIF(DataCon,($A45 &amp; BS$5),SemiUMSApp_v3_2016_FullFinalPub!$E$2:$E$5000)</f>
        <v>0</v>
      </c>
      <c r="BT45" s="239">
        <f>SUMIF(DataCon,($A45 &amp; BT$5),SemiUMSApp_v3_2016_FullFinalPub!$E$2:$E$5000)</f>
        <v>0</v>
      </c>
      <c r="BU45" s="239">
        <f>SUMIF(DataCon,($A45 &amp; BU$5),SemiUMSApp_v3_2016_FullFinalPub!$E$2:$E$5000)</f>
        <v>0</v>
      </c>
      <c r="BV45" s="239">
        <f>SUMIF(DataCon,($A45 &amp; BV$5),SemiUMSApp_v3_2016_FullFinalPub!$E$2:$E$5000)</f>
        <v>0</v>
      </c>
      <c r="BW45" s="239">
        <f>SUMIF(DataCon,($A45 &amp; BW$5),SemiUMSApp_v3_2016_FullFinalPub!$E$2:$E$5000)</f>
        <v>0</v>
      </c>
      <c r="BX45" s="239">
        <f>SUMIF(DataCon,($A45 &amp; BX$5),SemiUMSApp_v3_2016_FullFinalPub!$E$2:$E$5000)</f>
        <v>0</v>
      </c>
      <c r="BY45" s="241">
        <f>SUMIF(DataCon,($A45 &amp; BY$5),SemiUMSApp_v3_2016_FullFinalPub!$E$2:$E$5000)</f>
        <v>0</v>
      </c>
      <c r="BZ45" s="239">
        <f>SUMIF(DataCon,($A45 &amp; BZ$5),SemiUMSApp_v3_2016_FullFinalPub!$E$2:$E$5000)</f>
        <v>0</v>
      </c>
      <c r="CA45" s="239">
        <f>SUMIF(DataCon,($A45 &amp; CA$5),SemiUMSApp_v3_2016_FullFinalPub!$E$2:$E$5000)</f>
        <v>0</v>
      </c>
      <c r="CB45" s="239">
        <f>SUMIF(DataCon,($A45 &amp; CB$5),SemiUMSApp_v3_2016_FullFinalPub!$E$2:$E$5000)</f>
        <v>0</v>
      </c>
      <c r="CC45" s="239">
        <f>SUMIF(DataCon,($A45 &amp; CC$5),SemiUMSApp_v3_2016_FullFinalPub!$E$2:$E$5000)</f>
        <v>0</v>
      </c>
      <c r="CD45" s="239">
        <f>SUMIF(DataCon,($A45 &amp; CD$5),SemiUMSApp_v3_2016_FullFinalPub!$E$2:$E$5000)</f>
        <v>0</v>
      </c>
      <c r="CE45" s="239">
        <f>SUMIF(DataCon,($A45 &amp; CE$5),SemiUMSApp_v3_2016_FullFinalPub!$E$2:$E$5000)</f>
        <v>0</v>
      </c>
      <c r="CF45" s="239">
        <f>SUMIF(DataCon,($A45 &amp; CF$5),SemiUMSApp_v3_2016_FullFinalPub!$E$2:$E$5000)</f>
        <v>0</v>
      </c>
      <c r="CG45" s="239">
        <f>SUMIF(DataCon,($A45 &amp; CG$5),SemiUMSApp_v3_2016_FullFinalPub!$E$2:$E$5000)</f>
        <v>0</v>
      </c>
      <c r="CH45" s="239">
        <f>SUMIF(DataCon,($A45 &amp; CH$5),SemiUMSApp_v3_2016_FullFinalPub!$E$2:$E$5000)</f>
        <v>0</v>
      </c>
      <c r="CI45" s="239">
        <f>SUMIF(DataCon,($A45 &amp; CI$5),SemiUMSApp_v3_2016_FullFinalPub!$E$2:$E$5000)</f>
        <v>0</v>
      </c>
      <c r="CJ45" s="239">
        <f t="shared" si="9"/>
        <v>0</v>
      </c>
      <c r="CK45" s="239">
        <f>SUMIF(DataCon,($A45 &amp; CK$5),SemiUMSApp_v3_2016_FullFinalPub!$E$2:$E$5000)</f>
        <v>0</v>
      </c>
      <c r="CL45" s="239">
        <f>SUMIF(DataCon,($A45 &amp; CL$5),SemiUMSApp_v3_2016_FullFinalPub!$E$2:$E$5000)</f>
        <v>0</v>
      </c>
      <c r="CM45" s="239">
        <f>SUMIF(DataCon,($A45 &amp; CM$5),SemiUMSApp_v3_2016_FullFinalPub!$E$2:$E$5000)</f>
        <v>0</v>
      </c>
      <c r="CN45" s="239">
        <f>SUMIF(DataCon,($A45 &amp; CN$5),SemiUMSApp_v3_2016_FullFinalPub!$E$2:$E$5000)</f>
        <v>0</v>
      </c>
      <c r="CO45" s="239">
        <f>SUMIF(DataCon,($A45 &amp; CO$5),SemiUMSApp_v3_2016_FullFinalPub!$E$2:$E$5000)</f>
        <v>0</v>
      </c>
      <c r="CP45" s="239">
        <f>SUMIF(DataCon,($A45 &amp; CP$5),SemiUMSApp_v3_2016_FullFinalPub!$E$2:$E$5000)</f>
        <v>0</v>
      </c>
      <c r="CQ45" s="239">
        <f>SUMIF(DataCon,($A45 &amp; CQ$5),SemiUMSApp_v3_2016_FullFinalPub!$E$2:$E$5000)</f>
        <v>0</v>
      </c>
      <c r="CR45" s="239">
        <f>SUMIF(DataCon,($A45 &amp; CR$5),SemiUMSApp_v3_2016_FullFinalPub!$E$2:$E$5000)</f>
        <v>0</v>
      </c>
      <c r="CS45"/>
      <c r="CT45"/>
      <c r="CU45"/>
      <c r="CV45"/>
      <c r="CW45"/>
      <c r="CX45"/>
      <c r="CY45"/>
      <c r="CZ45"/>
      <c r="DA45"/>
      <c r="DB45"/>
      <c r="DC45" s="103"/>
      <c r="DD45" s="103"/>
      <c r="DE45" s="103"/>
      <c r="DF45" s="103"/>
      <c r="DG45" s="103"/>
      <c r="DH45" s="103"/>
      <c r="DI45" s="103"/>
      <c r="DJ45" s="103"/>
      <c r="DK45" s="103"/>
      <c r="DL45" s="103"/>
      <c r="DM45" s="125"/>
      <c r="DN45" s="103"/>
      <c r="DO45" s="103"/>
      <c r="DP45" s="103"/>
      <c r="DQ45" s="103"/>
      <c r="DR45" s="103"/>
      <c r="DS45" s="103"/>
      <c r="DT45" s="103"/>
      <c r="DU45" s="103"/>
      <c r="DV45" s="103"/>
      <c r="DW45" s="103"/>
      <c r="DX45" s="15"/>
      <c r="DY45" s="15"/>
      <c r="DZ45" s="15"/>
      <c r="EA45" s="15"/>
      <c r="EB45" s="15"/>
      <c r="EC45" s="15"/>
      <c r="ED45" s="15"/>
      <c r="EE45" s="15"/>
      <c r="EF45" s="15"/>
      <c r="EG45" t="str">
        <f t="shared" si="3"/>
        <v>Rudolph TechnologiesRevWW</v>
      </c>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row>
    <row r="46" spans="1:239" ht="13.4" customHeight="1">
      <c r="A46" s="4" t="str">
        <f t="shared" si="4"/>
        <v>Screen Semiconductor SolutionsWorldwide2020</v>
      </c>
      <c r="B46" s="179" t="s">
        <v>445</v>
      </c>
      <c r="C46" s="179" t="s">
        <v>65</v>
      </c>
      <c r="D46" s="179" t="s">
        <v>65</v>
      </c>
      <c r="E46" s="181">
        <v>2020</v>
      </c>
      <c r="F46" s="181" t="s">
        <v>303</v>
      </c>
      <c r="G46" s="181" t="s">
        <v>304</v>
      </c>
      <c r="H46" s="181" t="s">
        <v>305</v>
      </c>
      <c r="I46" s="239">
        <f>SUMIF(DataCon,($A46 &amp; I$5),SemiUMSApp_v3_2016_FullFinalPub!$E$2:$E$5000)</f>
        <v>1677.214111328125</v>
      </c>
      <c r="J46" s="239">
        <f>SUMIF(DataCon,($A46 &amp; J$5),SemiUMSApp_v3_2016_FullFinalPub!$E$2:$E$5000)</f>
        <v>0</v>
      </c>
      <c r="K46" s="239">
        <f>SUMIF(DataCon,($A46 &amp; K$5),SemiUMSApp_v3_2016_FullFinalPub!$E$2:$E$5000)</f>
        <v>0</v>
      </c>
      <c r="L46" s="239">
        <f>SUMIF(DataCon,($A46 &amp; L$5),SemiUMSApp_v3_2016_FullFinalPub!$E$2:$E$5000)</f>
        <v>0</v>
      </c>
      <c r="M46" s="239">
        <f>SUMIF(DataCon,($A46 &amp; M$5),SemiUMSApp_v3_2016_FullFinalPub!$E$2:$E$5000)</f>
        <v>0</v>
      </c>
      <c r="N46" s="239">
        <f>SUMIF(DataCon,($A46 &amp; N$5),SemiUMSApp_v3_2016_FullFinalPub!$E$2:$E$5000)</f>
        <v>0</v>
      </c>
      <c r="O46" s="239">
        <f>SUMIF(DataCon,($A46 &amp; O$5),SemiUMSApp_v3_2016_FullFinalPub!$E$2:$E$5000)</f>
        <v>0</v>
      </c>
      <c r="P46" s="239">
        <f>SUMIF(DataCon,($A46 &amp; P$5),SemiUMSApp_v3_2016_FullFinalPub!$E$2:$E$5000)</f>
        <v>0</v>
      </c>
      <c r="Q46" s="239">
        <f>SUMIF(DataCon,($A46 &amp; Q$5),SemiUMSApp_v3_2016_FullFinalPub!$E$2:$E$5000)</f>
        <v>0</v>
      </c>
      <c r="R46" s="239">
        <f>SUMIF(DataCon,($A46 &amp; R$5),SemiUMSApp_v3_2016_FullFinalPub!$E$2:$E$5000)</f>
        <v>118.53714752197266</v>
      </c>
      <c r="S46" s="239">
        <f>SUMIF(DataCon,($A46 &amp; S$5),SemiUMSApp_v3_2016_FullFinalPub!$E$2:$E$5000)</f>
        <v>0</v>
      </c>
      <c r="T46" s="239">
        <f>SUMIF(DataCon,($A46 &amp; T$5),SemiUMSApp_v3_2016_FullFinalPub!$E$2:$E$5000)</f>
        <v>0</v>
      </c>
      <c r="U46" s="239">
        <f>SUMIF(DataCon,($A46 &amp; U$5),SemiUMSApp_v3_2016_FullFinalPub!$E$2:$E$5000)</f>
        <v>0</v>
      </c>
      <c r="V46" s="239">
        <f>SUMIF(DataCon,($A46 &amp; V$5),SemiUMSApp_v3_2016_FullFinalPub!$E$2:$E$5000)</f>
        <v>0</v>
      </c>
      <c r="W46" s="239">
        <f>SUMIF(DataCon,($A46 &amp; W$5),SemiUMSApp_v3_2016_FullFinalPub!$E$2:$E$5000)</f>
        <v>0</v>
      </c>
      <c r="X46" s="239">
        <f>SUMIF(DataCon,($A46 &amp; X$5),SemiUMSApp_v3_2016_FullFinalPub!$E$2:$E$5000)</f>
        <v>0</v>
      </c>
      <c r="Y46" s="239">
        <f>SUMIF(DataCon,($A46 &amp; Y$5),SemiUMSApp_v3_2016_FullFinalPub!$E$2:$E$5000)</f>
        <v>0</v>
      </c>
      <c r="Z46" s="239">
        <f>SUMIF(DataCon,($A46 &amp; Z$5),SemiUMSApp_v3_2016_FullFinalPub!$E$2:$E$5000)</f>
        <v>0</v>
      </c>
      <c r="AA46" s="239">
        <f>SUMIF(DataCon,($A46 &amp; AA$5),SemiUMSApp_v3_2016_FullFinalPub!$E$2:$E$5000)</f>
        <v>0</v>
      </c>
      <c r="AB46" s="239">
        <f>SUMIF(DataCon,($A46 &amp; AB$5),SemiUMSApp_v3_2016_FullFinalPub!$E$2:$E$5000)</f>
        <v>0</v>
      </c>
      <c r="AC46" s="239">
        <f>SUMIF(DataCon,($A46 &amp; AC$5),SemiUMSApp_v3_2016_FullFinalPub!$E$2:$E$5000)</f>
        <v>0</v>
      </c>
      <c r="AD46" s="239">
        <f>SUMIF(DataCon,($A46 &amp; AD$5),SemiUMSApp_v3_2016_FullFinalPub!$E$2:$E$5000)</f>
        <v>0</v>
      </c>
      <c r="AE46" s="239">
        <f>SUMIF(DataCon,($A46 &amp; AE$5),SemiUMSApp_v3_2016_FullFinalPub!$E$2:$E$5000)</f>
        <v>0</v>
      </c>
      <c r="AF46" s="239">
        <f>SUMIF(DataCon,($A46 &amp; AF$5),SemiUMSApp_v3_2016_FullFinalPub!$E$2:$E$5000)</f>
        <v>0</v>
      </c>
      <c r="AG46" s="239">
        <f>SUMIF(DataCon,($A46 &amp; AG$5),SemiUMSApp_v3_2016_FullFinalPub!$E$2:$E$5000)</f>
        <v>0</v>
      </c>
      <c r="AH46" s="239">
        <f>SUMIF(DataCon,($A46 &amp; AH$5),SemiUMSApp_v3_2016_FullFinalPub!$E$2:$E$5000)</f>
        <v>0</v>
      </c>
      <c r="AI46" s="239">
        <f>SUMIF(DataCon,($A46 &amp; AI$5),SemiUMSApp_v3_2016_FullFinalPub!$E$2:$E$5000)</f>
        <v>0</v>
      </c>
      <c r="AJ46" s="239">
        <f>SUMIF(DataCon,($A46 &amp; AJ$5),SemiUMSApp_v3_2016_FullFinalPub!$E$2:$E$5000)</f>
        <v>0</v>
      </c>
      <c r="AK46" s="239">
        <f>SUMIF(DataCon,($A46 &amp; AK$5),SemiUMSApp_v3_2016_FullFinalPub!$E$2:$E$5000)</f>
        <v>0</v>
      </c>
      <c r="AL46" s="239">
        <f>SUMIF(DataCon,($A46 &amp; AL$5),SemiUMSApp_v3_2016_FullFinalPub!$E$2:$E$5000)</f>
        <v>1512.704345703125</v>
      </c>
      <c r="AM46" s="239">
        <f>SUMIF(DataCon,($A46 &amp; AM$5),SemiUMSApp_v3_2016_FullFinalPub!$E$2:$E$5000)</f>
        <v>0</v>
      </c>
      <c r="AN46" s="239">
        <f>SUMIF(DataCon,($A46 &amp; AN$5),SemiUMSApp_v3_2016_FullFinalPub!$E$2:$E$5000)</f>
        <v>381.49298095703125</v>
      </c>
      <c r="AO46" s="239">
        <f>SUMIF(DataCon,($A46 &amp; AO$5),SemiUMSApp_v3_2016_FullFinalPub!$E$2:$E$5000)</f>
        <v>966.01837158203125</v>
      </c>
      <c r="AP46" s="239">
        <f>SUMIF(DataCon,($A46 &amp; AP$5),SemiUMSApp_v3_2016_FullFinalPub!$E$2:$E$5000)</f>
        <v>966.01837158203125</v>
      </c>
      <c r="AQ46" s="239">
        <f>SUMIF(DataCon,($A46 &amp; AQ$5),SemiUMSApp_v3_2016_FullFinalPub!$E$2:$E$5000)</f>
        <v>0</v>
      </c>
      <c r="AR46" s="239">
        <f>SUMIF(DataCon,($A46 &amp; AR$5),SemiUMSApp_v3_2016_FullFinalPub!$E$2:$E$5000)</f>
        <v>165.1929931640625</v>
      </c>
      <c r="AS46" s="239">
        <f>SUMIF(DataCon,($A46 &amp; AS$5),SemiUMSApp_v3_2016_FullFinalPub!$E$2:$E$5000)</f>
        <v>165.1929931640625</v>
      </c>
      <c r="AT46" s="239">
        <f>SUMIF(DataCon,($A46 &amp; AT$5),SemiUMSApp_v3_2016_FullFinalPub!$E$2:$E$5000)</f>
        <v>0</v>
      </c>
      <c r="AU46" s="239">
        <f>SUMIF(DataCon,($A46 &amp; AU$5),SemiUMSApp_v3_2016_FullFinalPub!$E$2:$E$5000)</f>
        <v>0</v>
      </c>
      <c r="AV46" s="239">
        <f>SUMIF(DataCon,($A46 &amp; AV$5),SemiUMSApp_v3_2016_FullFinalPub!$E$2:$E$5000)</f>
        <v>0</v>
      </c>
      <c r="AW46" s="239">
        <f>SUMIF(DataCon,($A46 &amp; AW$5),SemiUMSApp_v3_2016_FullFinalPub!$E$2:$E$5000)</f>
        <v>0</v>
      </c>
      <c r="AX46" s="239">
        <f>SUMIF(DataCon,($A46 &amp; AX$5),SemiUMSApp_v3_2016_FullFinalPub!$E$2:$E$5000)</f>
        <v>0</v>
      </c>
      <c r="AY46" s="239">
        <f>SUMIF(DataCon,($A46 &amp; AY$5),SemiUMSApp_v3_2016_FullFinalPub!$E$2:$E$5000)</f>
        <v>0</v>
      </c>
      <c r="AZ46" s="239">
        <f>SUMIF(DataCon,($A46 &amp; AZ$5),SemiUMSApp_v3_2016_FullFinalPub!$E$2:$E$5000)</f>
        <v>0</v>
      </c>
      <c r="BA46" s="239">
        <f>SUMIF(DataCon,($A46 &amp; BA$5),SemiUMSApp_v3_2016_FullFinalPub!$E$2:$E$5000)</f>
        <v>0</v>
      </c>
      <c r="BB46" s="239">
        <f>SUMIF(DataCon,($A46 &amp; BB$5),SemiUMSApp_v3_2016_FullFinalPub!$E$2:$E$5000)</f>
        <v>0</v>
      </c>
      <c r="BC46" s="239">
        <f>SUMIF(DataCon,($A46 &amp; BC$5),SemiUMSApp_v3_2016_FullFinalPub!$E$2:$E$5000)</f>
        <v>0</v>
      </c>
      <c r="BD46" s="239">
        <f>SUMIF(DataCon,($A46 &amp; BD$5),SemiUMSApp_v3_2016_FullFinalPub!$E$2:$E$5000)</f>
        <v>26.40995979309082</v>
      </c>
      <c r="BE46" s="239">
        <f>SUMIF(DataCon,($A46 &amp; BE$5),SemiUMSApp_v3_2016_FullFinalPub!$E$2:$E$5000)</f>
        <v>26.40995979309082</v>
      </c>
      <c r="BF46" s="239">
        <f>SUMIF(DataCon,($A46 &amp; BF$5),SemiUMSApp_v3_2016_FullFinalPub!$E$2:$E$5000)</f>
        <v>0</v>
      </c>
      <c r="BG46" s="239">
        <f>SUMIF(DataCon,($A46 &amp; BG$5),SemiUMSApp_v3_2016_FullFinalPub!$E$2:$E$5000)</f>
        <v>0</v>
      </c>
      <c r="BH46" s="239">
        <f>SUMIF(DataCon,($A46 &amp; BH$5),SemiUMSApp_v3_2016_FullFinalPub!$E$2:$E$5000)</f>
        <v>0</v>
      </c>
      <c r="BI46" s="239">
        <f>SUMIF(DataCon,($A46 &amp; BI$5),SemiUMSApp_v3_2016_FullFinalPub!$E$2:$E$5000)</f>
        <v>0</v>
      </c>
      <c r="BJ46" s="239">
        <f>SUMIF(DataCon,($A46 &amp; BJ$5),SemiUMSApp_v3_2016_FullFinalPub!$E$2:$E$5000)</f>
        <v>0</v>
      </c>
      <c r="BK46" s="239">
        <f>SUMIF(DataCon,($A46 &amp; BK$5),SemiUMSApp_v3_2016_FullFinalPub!$E$2:$E$5000)</f>
        <v>0</v>
      </c>
      <c r="BL46" s="239">
        <f>SUMIF(DataCon,($A46 &amp; BL$5),SemiUMSApp_v3_2016_FullFinalPub!$E$2:$E$5000)</f>
        <v>0</v>
      </c>
      <c r="BM46" s="239">
        <f>SUMIF(DataCon,($A46 &amp; BM$5),SemiUMSApp_v3_2016_FullFinalPub!$E$2:$E$5000)</f>
        <v>0</v>
      </c>
      <c r="BN46" s="239">
        <f>SUMIF(DataCon,($A46 &amp; BN$5),SemiUMSApp_v3_2016_FullFinalPub!$E$2:$E$5000)</f>
        <v>19.562650680541992</v>
      </c>
      <c r="BO46" s="239">
        <f>SUMIF(DataCon,($A46 &amp; BO$5),SemiUMSApp_v3_2016_FullFinalPub!$E$2:$E$5000)</f>
        <v>0</v>
      </c>
      <c r="BP46" s="239">
        <f>SUMIF(DataCon,($A46 &amp; BP$5),SemiUMSApp_v3_2016_FullFinalPub!$E$2:$E$5000)</f>
        <v>0</v>
      </c>
      <c r="BQ46" s="239">
        <f>SUMIF(DataCon,($A46 &amp; BQ$5),SemiUMSApp_v3_2016_FullFinalPub!$E$2:$E$5000)</f>
        <v>0</v>
      </c>
      <c r="BR46" s="239">
        <f>SUMIF(DataCon,($A46 &amp; BR$5),SemiUMSApp_v3_2016_FullFinalPub!$E$2:$E$5000)</f>
        <v>0</v>
      </c>
      <c r="BS46" s="239">
        <f>SUMIF(DataCon,($A46 &amp; BS$5),SemiUMSApp_v3_2016_FullFinalPub!$E$2:$E$5000)</f>
        <v>0</v>
      </c>
      <c r="BT46" s="239">
        <f>SUMIF(DataCon,($A46 &amp; BT$5),SemiUMSApp_v3_2016_FullFinalPub!$E$2:$E$5000)</f>
        <v>15.34144115447998</v>
      </c>
      <c r="BU46" s="239">
        <f>SUMIF(DataCon,($A46 &amp; BU$5),SemiUMSApp_v3_2016_FullFinalPub!$E$2:$E$5000)</f>
        <v>15.34144115447998</v>
      </c>
      <c r="BV46" s="239">
        <f>SUMIF(DataCon,($A46 &amp; BV$5),SemiUMSApp_v3_2016_FullFinalPub!$E$2:$E$5000)</f>
        <v>0</v>
      </c>
      <c r="BW46" s="239">
        <f>SUMIF(DataCon,($A46 &amp; BW$5),SemiUMSApp_v3_2016_FullFinalPub!$E$2:$E$5000)</f>
        <v>4.2212095260620117</v>
      </c>
      <c r="BX46" s="239">
        <f>SUMIF(DataCon,($A46 &amp; BX$5),SemiUMSApp_v3_2016_FullFinalPub!$E$2:$E$5000)</f>
        <v>0</v>
      </c>
      <c r="BY46" s="241">
        <f>SUMIF(DataCon,($A46 &amp; BY$5),SemiUMSApp_v3_2016_FullFinalPub!$E$2:$E$5000)</f>
        <v>4.2212095260620117</v>
      </c>
      <c r="BZ46" s="239">
        <f>SUMIF(DataCon,($A46 &amp; BZ$5),SemiUMSApp_v3_2016_FullFinalPub!$E$2:$E$5000)</f>
        <v>0</v>
      </c>
      <c r="CA46" s="239">
        <f>SUMIF(DataCon,($A46 &amp; CA$5),SemiUMSApp_v3_2016_FullFinalPub!$E$2:$E$5000)</f>
        <v>0</v>
      </c>
      <c r="CB46" s="239">
        <f>SUMIF(DataCon,($A46 &amp; CB$5),SemiUMSApp_v3_2016_FullFinalPub!$E$2:$E$5000)</f>
        <v>0</v>
      </c>
      <c r="CC46" s="239">
        <f>SUMIF(DataCon,($A46 &amp; CC$5),SemiUMSApp_v3_2016_FullFinalPub!$E$2:$E$5000)</f>
        <v>0</v>
      </c>
      <c r="CD46" s="239">
        <f>SUMIF(DataCon,($A46 &amp; CD$5),SemiUMSApp_v3_2016_FullFinalPub!$E$2:$E$5000)</f>
        <v>0</v>
      </c>
      <c r="CE46" s="239">
        <f>SUMIF(DataCon,($A46 &amp; CE$5),SemiUMSApp_v3_2016_FullFinalPub!$E$2:$E$5000)</f>
        <v>0</v>
      </c>
      <c r="CF46" s="239">
        <f>SUMIF(DataCon,($A46 &amp; CF$5),SemiUMSApp_v3_2016_FullFinalPub!$E$2:$E$5000)</f>
        <v>0</v>
      </c>
      <c r="CG46" s="239">
        <f>SUMIF(DataCon,($A46 &amp; CG$5),SemiUMSApp_v3_2016_FullFinalPub!$E$2:$E$5000)</f>
        <v>0</v>
      </c>
      <c r="CH46" s="239">
        <f>SUMIF(DataCon,($A46 &amp; CH$5),SemiUMSApp_v3_2016_FullFinalPub!$E$2:$E$5000)</f>
        <v>0</v>
      </c>
      <c r="CI46" s="239">
        <f>SUMIF(DataCon,($A46 &amp; CI$5),SemiUMSApp_v3_2016_FullFinalPub!$E$2:$E$5000)</f>
        <v>0</v>
      </c>
      <c r="CJ46" s="239">
        <f t="shared" si="9"/>
        <v>0</v>
      </c>
      <c r="CK46" s="239">
        <f>SUMIF(DataCon,($A46 &amp; CK$5),SemiUMSApp_v3_2016_FullFinalPub!$E$2:$E$5000)</f>
        <v>0</v>
      </c>
      <c r="CL46" s="239">
        <f>SUMIF(DataCon,($A46 &amp; CL$5),SemiUMSApp_v3_2016_FullFinalPub!$E$2:$E$5000)</f>
        <v>0</v>
      </c>
      <c r="CM46" s="239">
        <f>SUMIF(DataCon,($A46 &amp; CM$5),SemiUMSApp_v3_2016_FullFinalPub!$E$2:$E$5000)</f>
        <v>0</v>
      </c>
      <c r="CN46" s="239">
        <f>SUMIF(DataCon,($A46 &amp; CN$5),SemiUMSApp_v3_2016_FullFinalPub!$E$2:$E$5000)</f>
        <v>0</v>
      </c>
      <c r="CO46" s="239">
        <f>SUMIF(DataCon,($A46 &amp; CO$5),SemiUMSApp_v3_2016_FullFinalPub!$E$2:$E$5000)</f>
        <v>0</v>
      </c>
      <c r="CP46" s="239">
        <f>SUMIF(DataCon,($A46 &amp; CP$5),SemiUMSApp_v3_2016_FullFinalPub!$E$2:$E$5000)</f>
        <v>0</v>
      </c>
      <c r="CQ46" s="239">
        <f>SUMIF(DataCon,($A46 &amp; CQ$5),SemiUMSApp_v3_2016_FullFinalPub!$E$2:$E$5000)</f>
        <v>0</v>
      </c>
      <c r="CR46" s="239">
        <f>SUMIF(DataCon,($A46 &amp; CR$5),SemiUMSApp_v3_2016_FullFinalPub!$E$2:$E$5000)</f>
        <v>0</v>
      </c>
      <c r="DC46" s="103"/>
      <c r="DD46" s="103"/>
      <c r="DE46" s="103"/>
      <c r="DF46" s="103"/>
      <c r="DG46" s="103"/>
      <c r="DH46" s="103"/>
      <c r="DI46" s="103"/>
      <c r="DJ46" s="103"/>
      <c r="DK46" s="103"/>
      <c r="DL46" s="103"/>
      <c r="DM46" s="125"/>
      <c r="DN46" s="103"/>
      <c r="DO46" s="103"/>
      <c r="DP46" s="103"/>
      <c r="DQ46" s="103"/>
      <c r="DR46" s="103"/>
      <c r="DS46" s="103"/>
      <c r="DT46" s="103"/>
      <c r="DU46" s="103"/>
      <c r="DV46" s="103"/>
      <c r="DW46" s="103"/>
      <c r="EG46" t="str">
        <f t="shared" si="3"/>
        <v>Screen Semiconductor SolutionsRevWW</v>
      </c>
    </row>
    <row r="47" spans="1:239" s="22" customFormat="1" ht="13.4" customHeight="1">
      <c r="A47" s="4" t="str">
        <f t="shared" si="4"/>
        <v>SEMESWorldwide2020</v>
      </c>
      <c r="B47" s="179" t="s">
        <v>113</v>
      </c>
      <c r="C47" s="179" t="s">
        <v>65</v>
      </c>
      <c r="D47" s="179" t="s">
        <v>65</v>
      </c>
      <c r="E47" s="181">
        <v>2020</v>
      </c>
      <c r="F47" s="181" t="s">
        <v>303</v>
      </c>
      <c r="G47" s="181" t="s">
        <v>304</v>
      </c>
      <c r="H47" s="181" t="s">
        <v>305</v>
      </c>
      <c r="I47" s="239">
        <f>SUMIF(DataCon,($A47 &amp; I$5),SemiUMSApp_v3_2016_FullFinalPub!$E$2:$E$5000)</f>
        <v>1392.27490234375</v>
      </c>
      <c r="J47" s="239">
        <f>SUMIF(DataCon,($A47 &amp; J$5),SemiUMSApp_v3_2016_FullFinalPub!$E$2:$E$5000)</f>
        <v>0</v>
      </c>
      <c r="K47" s="239">
        <f>SUMIF(DataCon,($A47 &amp; K$5),SemiUMSApp_v3_2016_FullFinalPub!$E$2:$E$5000)</f>
        <v>0</v>
      </c>
      <c r="L47" s="239">
        <f>SUMIF(DataCon,($A47 &amp; L$5),SemiUMSApp_v3_2016_FullFinalPub!$E$2:$E$5000)</f>
        <v>0</v>
      </c>
      <c r="M47" s="239">
        <f>SUMIF(DataCon,($A47 &amp; M$5),SemiUMSApp_v3_2016_FullFinalPub!$E$2:$E$5000)</f>
        <v>0</v>
      </c>
      <c r="N47" s="239">
        <f>SUMIF(DataCon,($A47 &amp; N$5),SemiUMSApp_v3_2016_FullFinalPub!$E$2:$E$5000)</f>
        <v>0</v>
      </c>
      <c r="O47" s="239">
        <f>SUMIF(DataCon,($A47 &amp; O$5),SemiUMSApp_v3_2016_FullFinalPub!$E$2:$E$5000)</f>
        <v>0</v>
      </c>
      <c r="P47" s="239">
        <f>SUMIF(DataCon,($A47 &amp; P$5),SemiUMSApp_v3_2016_FullFinalPub!$E$2:$E$5000)</f>
        <v>0</v>
      </c>
      <c r="Q47" s="239">
        <f>SUMIF(DataCon,($A47 &amp; Q$5),SemiUMSApp_v3_2016_FullFinalPub!$E$2:$E$5000)</f>
        <v>0</v>
      </c>
      <c r="R47" s="239">
        <f>SUMIF(DataCon,($A47 &amp; R$5),SemiUMSApp_v3_2016_FullFinalPub!$E$2:$E$5000)</f>
        <v>173.69999694824219</v>
      </c>
      <c r="S47" s="239">
        <f>SUMIF(DataCon,($A47 &amp; S$5),SemiUMSApp_v3_2016_FullFinalPub!$E$2:$E$5000)</f>
        <v>0</v>
      </c>
      <c r="T47" s="239">
        <f>SUMIF(DataCon,($A47 &amp; T$5),SemiUMSApp_v3_2016_FullFinalPub!$E$2:$E$5000)</f>
        <v>0</v>
      </c>
      <c r="U47" s="239">
        <f>SUMIF(DataCon,($A47 &amp; U$5),SemiUMSApp_v3_2016_FullFinalPub!$E$2:$E$5000)</f>
        <v>0</v>
      </c>
      <c r="V47" s="239">
        <f>SUMIF(DataCon,($A47 &amp; V$5),SemiUMSApp_v3_2016_FullFinalPub!$E$2:$E$5000)</f>
        <v>0</v>
      </c>
      <c r="W47" s="239">
        <f>SUMIF(DataCon,($A47 &amp; W$5),SemiUMSApp_v3_2016_FullFinalPub!$E$2:$E$5000)</f>
        <v>0</v>
      </c>
      <c r="X47" s="239">
        <f>SUMIF(DataCon,($A47 &amp; X$5),SemiUMSApp_v3_2016_FullFinalPub!$E$2:$E$5000)</f>
        <v>0</v>
      </c>
      <c r="Y47" s="239">
        <f>SUMIF(DataCon,($A47 &amp; Y$5),SemiUMSApp_v3_2016_FullFinalPub!$E$2:$E$5000)</f>
        <v>0</v>
      </c>
      <c r="Z47" s="239">
        <f>SUMIF(DataCon,($A47 &amp; Z$5),SemiUMSApp_v3_2016_FullFinalPub!$E$2:$E$5000)</f>
        <v>0</v>
      </c>
      <c r="AA47" s="239">
        <f>SUMIF(DataCon,($A47 &amp; AA$5),SemiUMSApp_v3_2016_FullFinalPub!$E$2:$E$5000)</f>
        <v>0</v>
      </c>
      <c r="AB47" s="239">
        <f>SUMIF(DataCon,($A47 &amp; AB$5),SemiUMSApp_v3_2016_FullFinalPub!$E$2:$E$5000)</f>
        <v>0</v>
      </c>
      <c r="AC47" s="239">
        <f>SUMIF(DataCon,($A47 &amp; AC$5),SemiUMSApp_v3_2016_FullFinalPub!$E$2:$E$5000)</f>
        <v>0</v>
      </c>
      <c r="AD47" s="239">
        <f>SUMIF(DataCon,($A47 &amp; AD$5),SemiUMSApp_v3_2016_FullFinalPub!$E$2:$E$5000)</f>
        <v>0</v>
      </c>
      <c r="AE47" s="239">
        <f>SUMIF(DataCon,($A47 &amp; AE$5),SemiUMSApp_v3_2016_FullFinalPub!$E$2:$E$5000)</f>
        <v>0</v>
      </c>
      <c r="AF47" s="239">
        <f>SUMIF(DataCon,($A47 &amp; AF$5),SemiUMSApp_v3_2016_FullFinalPub!$E$2:$E$5000)</f>
        <v>0</v>
      </c>
      <c r="AG47" s="239">
        <f>SUMIF(DataCon,($A47 &amp; AG$5),SemiUMSApp_v3_2016_FullFinalPub!$E$2:$E$5000)</f>
        <v>0</v>
      </c>
      <c r="AH47" s="239">
        <f>SUMIF(DataCon,($A47 &amp; AH$5),SemiUMSApp_v3_2016_FullFinalPub!$E$2:$E$5000)</f>
        <v>0</v>
      </c>
      <c r="AI47" s="239">
        <f>SUMIF(DataCon,($A47 &amp; AI$5),SemiUMSApp_v3_2016_FullFinalPub!$E$2:$E$5000)</f>
        <v>0</v>
      </c>
      <c r="AJ47" s="239">
        <f>SUMIF(DataCon,($A47 &amp; AJ$5),SemiUMSApp_v3_2016_FullFinalPub!$E$2:$E$5000)</f>
        <v>0</v>
      </c>
      <c r="AK47" s="239">
        <f>SUMIF(DataCon,($A47 &amp; AK$5),SemiUMSApp_v3_2016_FullFinalPub!$E$2:$E$5000)</f>
        <v>0</v>
      </c>
      <c r="AL47" s="239">
        <f>SUMIF(DataCon,($A47 &amp; AL$5),SemiUMSApp_v3_2016_FullFinalPub!$E$2:$E$5000)</f>
        <v>826.5</v>
      </c>
      <c r="AM47" s="239">
        <f>SUMIF(DataCon,($A47 &amp; AM$5),SemiUMSApp_v3_2016_FullFinalPub!$E$2:$E$5000)</f>
        <v>0</v>
      </c>
      <c r="AN47" s="239">
        <f>SUMIF(DataCon,($A47 &amp; AN$5),SemiUMSApp_v3_2016_FullFinalPub!$E$2:$E$5000)</f>
        <v>0</v>
      </c>
      <c r="AO47" s="239">
        <f>SUMIF(DataCon,($A47 &amp; AO$5),SemiUMSApp_v3_2016_FullFinalPub!$E$2:$E$5000)</f>
        <v>488.20001220703125</v>
      </c>
      <c r="AP47" s="239">
        <f>SUMIF(DataCon,($A47 &amp; AP$5),SemiUMSApp_v3_2016_FullFinalPub!$E$2:$E$5000)</f>
        <v>488.20001220703125</v>
      </c>
      <c r="AQ47" s="239">
        <f>SUMIF(DataCon,($A47 &amp; AQ$5),SemiUMSApp_v3_2016_FullFinalPub!$E$2:$E$5000)</f>
        <v>0</v>
      </c>
      <c r="AR47" s="239">
        <f>SUMIF(DataCon,($A47 &amp; AR$5),SemiUMSApp_v3_2016_FullFinalPub!$E$2:$E$5000)</f>
        <v>0</v>
      </c>
      <c r="AS47" s="239">
        <f>SUMIF(DataCon,($A47 &amp; AS$5),SemiUMSApp_v3_2016_FullFinalPub!$E$2:$E$5000)</f>
        <v>0</v>
      </c>
      <c r="AT47" s="239">
        <f>SUMIF(DataCon,($A47 &amp; AT$5),SemiUMSApp_v3_2016_FullFinalPub!$E$2:$E$5000)</f>
        <v>0</v>
      </c>
      <c r="AU47" s="239">
        <f>SUMIF(DataCon,($A47 &amp; AU$5),SemiUMSApp_v3_2016_FullFinalPub!$E$2:$E$5000)</f>
        <v>0</v>
      </c>
      <c r="AV47" s="239">
        <f>SUMIF(DataCon,($A47 &amp; AV$5),SemiUMSApp_v3_2016_FullFinalPub!$E$2:$E$5000)</f>
        <v>338.29998779296875</v>
      </c>
      <c r="AW47" s="239">
        <f>SUMIF(DataCon,($A47 &amp; AW$5),SemiUMSApp_v3_2016_FullFinalPub!$E$2:$E$5000)</f>
        <v>338.29998779296875</v>
      </c>
      <c r="AX47" s="239">
        <f>SUMIF(DataCon,($A47 &amp; AX$5),SemiUMSApp_v3_2016_FullFinalPub!$E$2:$E$5000)</f>
        <v>205</v>
      </c>
      <c r="AY47" s="239">
        <f>SUMIF(DataCon,($A47 &amp; AY$5),SemiUMSApp_v3_2016_FullFinalPub!$E$2:$E$5000)</f>
        <v>133.30000305175781</v>
      </c>
      <c r="AZ47" s="239">
        <f>SUMIF(DataCon,($A47 &amp; AZ$5),SemiUMSApp_v3_2016_FullFinalPub!$E$2:$E$5000)</f>
        <v>0</v>
      </c>
      <c r="BA47" s="239">
        <f>SUMIF(DataCon,($A47 &amp; BA$5),SemiUMSApp_v3_2016_FullFinalPub!$E$2:$E$5000)</f>
        <v>0</v>
      </c>
      <c r="BB47" s="239">
        <f>SUMIF(DataCon,($A47 &amp; BB$5),SemiUMSApp_v3_2016_FullFinalPub!$E$2:$E$5000)</f>
        <v>0</v>
      </c>
      <c r="BC47" s="239">
        <f>SUMIF(DataCon,($A47 &amp; BC$5),SemiUMSApp_v3_2016_FullFinalPub!$E$2:$E$5000)</f>
        <v>0</v>
      </c>
      <c r="BD47" s="239">
        <f>SUMIF(DataCon,($A47 &amp; BD$5),SemiUMSApp_v3_2016_FullFinalPub!$E$2:$E$5000)</f>
        <v>4.5999999046325684</v>
      </c>
      <c r="BE47" s="239">
        <f>SUMIF(DataCon,($A47 &amp; BE$5),SemiUMSApp_v3_2016_FullFinalPub!$E$2:$E$5000)</f>
        <v>0</v>
      </c>
      <c r="BF47" s="239">
        <f>SUMIF(DataCon,($A47 &amp; BF$5),SemiUMSApp_v3_2016_FullFinalPub!$E$2:$E$5000)</f>
        <v>0</v>
      </c>
      <c r="BG47" s="239">
        <f>SUMIF(DataCon,($A47 &amp; BG$5),SemiUMSApp_v3_2016_FullFinalPub!$E$2:$E$5000)</f>
        <v>0</v>
      </c>
      <c r="BH47" s="239">
        <f>SUMIF(DataCon,($A47 &amp; BH$5),SemiUMSApp_v3_2016_FullFinalPub!$E$2:$E$5000)</f>
        <v>4.5999999046325684</v>
      </c>
      <c r="BI47" s="239">
        <f>SUMIF(DataCon,($A47 &amp; BI$5),SemiUMSApp_v3_2016_FullFinalPub!$E$2:$E$5000)</f>
        <v>0</v>
      </c>
      <c r="BJ47" s="239">
        <f>SUMIF(DataCon,($A47 &amp; BJ$5),SemiUMSApp_v3_2016_FullFinalPub!$E$2:$E$5000)</f>
        <v>0</v>
      </c>
      <c r="BK47" s="239">
        <f>SUMIF(DataCon,($A47 &amp; BK$5),SemiUMSApp_v3_2016_FullFinalPub!$E$2:$E$5000)</f>
        <v>0</v>
      </c>
      <c r="BL47" s="239">
        <f>SUMIF(DataCon,($A47 &amp; BL$5),SemiUMSApp_v3_2016_FullFinalPub!$E$2:$E$5000)</f>
        <v>0</v>
      </c>
      <c r="BM47" s="239">
        <f>SUMIF(DataCon,($A47 &amp; BM$5),SemiUMSApp_v3_2016_FullFinalPub!$E$2:$E$5000)</f>
        <v>0</v>
      </c>
      <c r="BN47" s="239">
        <f>SUMIF(DataCon,($A47 &amp; BN$5),SemiUMSApp_v3_2016_FullFinalPub!$E$2:$E$5000)</f>
        <v>0</v>
      </c>
      <c r="BO47" s="239">
        <f>SUMIF(DataCon,($A47 &amp; BO$5),SemiUMSApp_v3_2016_FullFinalPub!$E$2:$E$5000)</f>
        <v>0</v>
      </c>
      <c r="BP47" s="239">
        <f>SUMIF(DataCon,($A47 &amp; BP$5),SemiUMSApp_v3_2016_FullFinalPub!$E$2:$E$5000)</f>
        <v>0</v>
      </c>
      <c r="BQ47" s="239">
        <f>SUMIF(DataCon,($A47 &amp; BQ$5),SemiUMSApp_v3_2016_FullFinalPub!$E$2:$E$5000)</f>
        <v>0</v>
      </c>
      <c r="BR47" s="239">
        <f>SUMIF(DataCon,($A47 &amp; BR$5),SemiUMSApp_v3_2016_FullFinalPub!$E$2:$E$5000)</f>
        <v>0</v>
      </c>
      <c r="BS47" s="239">
        <f>SUMIF(DataCon,($A47 &amp; BS$5),SemiUMSApp_v3_2016_FullFinalPub!$E$2:$E$5000)</f>
        <v>0</v>
      </c>
      <c r="BT47" s="239">
        <f>SUMIF(DataCon,($A47 &amp; BT$5),SemiUMSApp_v3_2016_FullFinalPub!$E$2:$E$5000)</f>
        <v>0</v>
      </c>
      <c r="BU47" s="239">
        <f>SUMIF(DataCon,($A47 &amp; BU$5),SemiUMSApp_v3_2016_FullFinalPub!$E$2:$E$5000)</f>
        <v>0</v>
      </c>
      <c r="BV47" s="239">
        <f>SUMIF(DataCon,($A47 &amp; BV$5),SemiUMSApp_v3_2016_FullFinalPub!$E$2:$E$5000)</f>
        <v>0</v>
      </c>
      <c r="BW47" s="239">
        <f>SUMIF(DataCon,($A47 &amp; BW$5),SemiUMSApp_v3_2016_FullFinalPub!$E$2:$E$5000)</f>
        <v>0</v>
      </c>
      <c r="BX47" s="239">
        <f>SUMIF(DataCon,($A47 &amp; BX$5),SemiUMSApp_v3_2016_FullFinalPub!$E$2:$E$5000)</f>
        <v>0</v>
      </c>
      <c r="BY47" s="239">
        <f>SUMIF(DataCon,($A47 &amp; BY$5),SemiUMSApp_v3_2016_FullFinalPub!$E$2:$E$5000)</f>
        <v>0</v>
      </c>
      <c r="BZ47" s="239">
        <f>SUMIF(DataCon,($A47 &amp; BZ$5),SemiUMSApp_v3_2016_FullFinalPub!$E$2:$E$5000)</f>
        <v>0</v>
      </c>
      <c r="CA47" s="239">
        <f>SUMIF(DataCon,($A47 &amp; CA$5),SemiUMSApp_v3_2016_FullFinalPub!$E$2:$E$5000)</f>
        <v>0</v>
      </c>
      <c r="CB47" s="239">
        <f>SUMIF(DataCon,($A47 &amp; CB$5),SemiUMSApp_v3_2016_FullFinalPub!$E$2:$E$5000)</f>
        <v>0</v>
      </c>
      <c r="CC47" s="239">
        <f>SUMIF(DataCon,($A47 &amp; CC$5),SemiUMSApp_v3_2016_FullFinalPub!$E$2:$E$5000)</f>
        <v>0</v>
      </c>
      <c r="CD47" s="239">
        <f>SUMIF(DataCon,($A47 &amp; CD$5),SemiUMSApp_v3_2016_FullFinalPub!$E$2:$E$5000)</f>
        <v>0</v>
      </c>
      <c r="CE47" s="239">
        <f>SUMIF(DataCon,($A47 &amp; CE$5),SemiUMSApp_v3_2016_FullFinalPub!$E$2:$E$5000)</f>
        <v>0</v>
      </c>
      <c r="CF47" s="239">
        <f>SUMIF(DataCon,($A47 &amp; CF$5),SemiUMSApp_v3_2016_FullFinalPub!$E$2:$E$5000)</f>
        <v>0</v>
      </c>
      <c r="CG47" s="239">
        <f>SUMIF(DataCon,($A47 &amp; CG$5),SemiUMSApp_v3_2016_FullFinalPub!$E$2:$E$5000)</f>
        <v>0</v>
      </c>
      <c r="CH47" s="239">
        <f>SUMIF(DataCon,($A47 &amp; CH$5),SemiUMSApp_v3_2016_FullFinalPub!$E$2:$E$5000)</f>
        <v>0</v>
      </c>
      <c r="CI47" s="239">
        <f>SUMIF(DataCon,($A47 &amp; CI$5),SemiUMSApp_v3_2016_FullFinalPub!$E$2:$E$5000)</f>
        <v>0</v>
      </c>
      <c r="CJ47" s="239">
        <f t="shared" si="9"/>
        <v>307.9324951171875</v>
      </c>
      <c r="CK47" s="239">
        <f>SUMIF(DataCon,($A47 &amp; CK$5),SemiUMSApp_v3_2016_FullFinalPub!$E$2:$E$5000)</f>
        <v>307.9324951171875</v>
      </c>
      <c r="CL47" s="239">
        <f>SUMIF(DataCon,($A47 &amp; CL$5),SemiUMSApp_v3_2016_FullFinalPub!$E$2:$E$5000)</f>
        <v>0</v>
      </c>
      <c r="CM47" s="239">
        <f>SUMIF(DataCon,($A47 &amp; CM$5),SemiUMSApp_v3_2016_FullFinalPub!$E$2:$E$5000)</f>
        <v>0</v>
      </c>
      <c r="CN47" s="239">
        <f>SUMIF(DataCon,($A47 &amp; CN$5),SemiUMSApp_v3_2016_FullFinalPub!$E$2:$E$5000)</f>
        <v>307.9324951171875</v>
      </c>
      <c r="CO47" s="239">
        <f>SUMIF(DataCon,($A47 &amp; CO$5),SemiUMSApp_v3_2016_FullFinalPub!$E$2:$E$5000)</f>
        <v>0</v>
      </c>
      <c r="CP47" s="239">
        <f>SUMIF(DataCon,($A47 &amp; CP$5),SemiUMSApp_v3_2016_FullFinalPub!$E$2:$E$5000)</f>
        <v>79.542434692382813</v>
      </c>
      <c r="CQ47" s="239">
        <f>SUMIF(DataCon,($A47 &amp; CQ$5),SemiUMSApp_v3_2016_FullFinalPub!$E$2:$E$5000)</f>
        <v>0</v>
      </c>
      <c r="CR47" s="239">
        <f>SUMIF(DataCon,($A47 &amp; CR$5),SemiUMSApp_v3_2016_FullFinalPub!$E$2:$E$5000)</f>
        <v>79.542434692382813</v>
      </c>
      <c r="CS47"/>
      <c r="CT47"/>
      <c r="CU47"/>
      <c r="CV47"/>
      <c r="CW47"/>
      <c r="CX47"/>
      <c r="CY47"/>
      <c r="CZ47"/>
      <c r="DA47"/>
      <c r="DB47"/>
      <c r="DC47" s="103"/>
      <c r="DD47" s="103"/>
      <c r="DE47" s="103"/>
      <c r="DF47" s="103"/>
      <c r="DG47" s="103"/>
      <c r="DH47" s="103"/>
      <c r="DI47" s="103"/>
      <c r="DJ47" s="103"/>
      <c r="DK47" s="103"/>
      <c r="DL47" s="103"/>
      <c r="DM47" s="125"/>
      <c r="DN47" s="103"/>
      <c r="DO47" s="103"/>
      <c r="DP47" s="103"/>
      <c r="DQ47" s="103"/>
      <c r="DR47" s="103"/>
      <c r="DS47" s="103"/>
      <c r="DT47" s="103"/>
      <c r="DU47" s="103"/>
      <c r="DV47" s="103"/>
      <c r="DW47" s="103"/>
      <c r="DX47" s="15"/>
      <c r="DY47" s="15"/>
      <c r="DZ47" s="15"/>
      <c r="EA47" s="15"/>
      <c r="EB47" s="15"/>
      <c r="EC47" s="15"/>
      <c r="ED47" s="15"/>
      <c r="EE47" s="15"/>
      <c r="EF47" s="15"/>
      <c r="EG47" t="str">
        <f t="shared" si="3"/>
        <v>SEMESRevWW</v>
      </c>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row>
    <row r="48" spans="1:239" ht="13.4" customHeight="1">
      <c r="A48" s="4" t="str">
        <f t="shared" si="4"/>
        <v>SemilabWorldwide2020</v>
      </c>
      <c r="B48" s="179" t="s">
        <v>114</v>
      </c>
      <c r="C48" s="179" t="s">
        <v>65</v>
      </c>
      <c r="D48" s="179" t="s">
        <v>65</v>
      </c>
      <c r="E48" s="181">
        <v>2020</v>
      </c>
      <c r="F48" s="181" t="s">
        <v>303</v>
      </c>
      <c r="G48" s="181" t="s">
        <v>304</v>
      </c>
      <c r="H48" s="181" t="s">
        <v>305</v>
      </c>
      <c r="I48" s="239">
        <f>SUMIF(DataCon,($A48 &amp; I$5),SemiUMSApp_v3_2016_FullFinalPub!$E$2:$E$5000)</f>
        <v>76.699996948242188</v>
      </c>
      <c r="J48" s="239">
        <f>SUMIF(DataCon,($A48 &amp; J$5),SemiUMSApp_v3_2016_FullFinalPub!$E$2:$E$5000)</f>
        <v>0</v>
      </c>
      <c r="K48" s="239">
        <f>SUMIF(DataCon,($A48 &amp; K$5),SemiUMSApp_v3_2016_FullFinalPub!$E$2:$E$5000)</f>
        <v>0</v>
      </c>
      <c r="L48" s="239">
        <f>SUMIF(DataCon,($A48 &amp; L$5),SemiUMSApp_v3_2016_FullFinalPub!$E$2:$E$5000)</f>
        <v>0</v>
      </c>
      <c r="M48" s="239">
        <f>SUMIF(DataCon,($A48 &amp; M$5),SemiUMSApp_v3_2016_FullFinalPub!$E$2:$E$5000)</f>
        <v>0</v>
      </c>
      <c r="N48" s="239">
        <f>SUMIF(DataCon,($A48 &amp; N$5),SemiUMSApp_v3_2016_FullFinalPub!$E$2:$E$5000)</f>
        <v>0</v>
      </c>
      <c r="O48" s="239">
        <f>SUMIF(DataCon,($A48 &amp; O$5),SemiUMSApp_v3_2016_FullFinalPub!$E$2:$E$5000)</f>
        <v>0</v>
      </c>
      <c r="P48" s="239">
        <f>SUMIF(DataCon,($A48 &amp; P$5),SemiUMSApp_v3_2016_FullFinalPub!$E$2:$E$5000)</f>
        <v>0</v>
      </c>
      <c r="Q48" s="239">
        <f>SUMIF(DataCon,($A48 &amp; Q$5),SemiUMSApp_v3_2016_FullFinalPub!$E$2:$E$5000)</f>
        <v>0</v>
      </c>
      <c r="R48" s="239">
        <f>SUMIF(DataCon,($A48 &amp; R$5),SemiUMSApp_v3_2016_FullFinalPub!$E$2:$E$5000)</f>
        <v>0</v>
      </c>
      <c r="S48" s="239">
        <f>SUMIF(DataCon,($A48 &amp; S$5),SemiUMSApp_v3_2016_FullFinalPub!$E$2:$E$5000)</f>
        <v>0</v>
      </c>
      <c r="T48" s="239">
        <f>SUMIF(DataCon,($A48 &amp; T$5),SemiUMSApp_v3_2016_FullFinalPub!$E$2:$E$5000)</f>
        <v>0</v>
      </c>
      <c r="U48" s="239">
        <f>SUMIF(DataCon,($A48 &amp; U$5),SemiUMSApp_v3_2016_FullFinalPub!$E$2:$E$5000)</f>
        <v>0</v>
      </c>
      <c r="V48" s="239">
        <f>SUMIF(DataCon,($A48 &amp; V$5),SemiUMSApp_v3_2016_FullFinalPub!$E$2:$E$5000)</f>
        <v>0</v>
      </c>
      <c r="W48" s="239">
        <f>SUMIF(DataCon,($A48 &amp; W$5),SemiUMSApp_v3_2016_FullFinalPub!$E$2:$E$5000)</f>
        <v>0</v>
      </c>
      <c r="X48" s="239">
        <f>SUMIF(DataCon,($A48 &amp; X$5),SemiUMSApp_v3_2016_FullFinalPub!$E$2:$E$5000)</f>
        <v>0</v>
      </c>
      <c r="Y48" s="239">
        <f>SUMIF(DataCon,($A48 &amp; Y$5),SemiUMSApp_v3_2016_FullFinalPub!$E$2:$E$5000)</f>
        <v>0</v>
      </c>
      <c r="Z48" s="239">
        <f>SUMIF(DataCon,($A48 &amp; Z$5),SemiUMSApp_v3_2016_FullFinalPub!$E$2:$E$5000)</f>
        <v>0</v>
      </c>
      <c r="AA48" s="239">
        <f>SUMIF(DataCon,($A48 &amp; AA$5),SemiUMSApp_v3_2016_FullFinalPub!$E$2:$E$5000)</f>
        <v>0</v>
      </c>
      <c r="AB48" s="239">
        <f>SUMIF(DataCon,($A48 &amp; AB$5),SemiUMSApp_v3_2016_FullFinalPub!$E$2:$E$5000)</f>
        <v>0</v>
      </c>
      <c r="AC48" s="239">
        <f>SUMIF(DataCon,($A48 &amp; AC$5),SemiUMSApp_v3_2016_FullFinalPub!$E$2:$E$5000)</f>
        <v>0</v>
      </c>
      <c r="AD48" s="239">
        <f>SUMIF(DataCon,($A48 &amp; AD$5),SemiUMSApp_v3_2016_FullFinalPub!$E$2:$E$5000)</f>
        <v>0</v>
      </c>
      <c r="AE48" s="239">
        <f>SUMIF(DataCon,($A48 &amp; AE$5),SemiUMSApp_v3_2016_FullFinalPub!$E$2:$E$5000)</f>
        <v>0</v>
      </c>
      <c r="AF48" s="239">
        <f>SUMIF(DataCon,($A48 &amp; AF$5),SemiUMSApp_v3_2016_FullFinalPub!$E$2:$E$5000)</f>
        <v>0</v>
      </c>
      <c r="AG48" s="239">
        <f>SUMIF(DataCon,($A48 &amp; AG$5),SemiUMSApp_v3_2016_FullFinalPub!$E$2:$E$5000)</f>
        <v>0</v>
      </c>
      <c r="AH48" s="239">
        <f>SUMIF(DataCon,($A48 &amp; AH$5),SemiUMSApp_v3_2016_FullFinalPub!$E$2:$E$5000)</f>
        <v>0</v>
      </c>
      <c r="AI48" s="239">
        <f>SUMIF(DataCon,($A48 &amp; AI$5),SemiUMSApp_v3_2016_FullFinalPub!$E$2:$E$5000)</f>
        <v>0</v>
      </c>
      <c r="AJ48" s="239">
        <f>SUMIF(DataCon,($A48 &amp; AJ$5),SemiUMSApp_v3_2016_FullFinalPub!$E$2:$E$5000)</f>
        <v>0</v>
      </c>
      <c r="AK48" s="239">
        <f>SUMIF(DataCon,($A48 &amp; AK$5),SemiUMSApp_v3_2016_FullFinalPub!$E$2:$E$5000)</f>
        <v>0</v>
      </c>
      <c r="AL48" s="239">
        <f>SUMIF(DataCon,($A48 &amp; AL$5),SemiUMSApp_v3_2016_FullFinalPub!$E$2:$E$5000)</f>
        <v>0</v>
      </c>
      <c r="AM48" s="239">
        <f>SUMIF(DataCon,($A48 &amp; AM$5),SemiUMSApp_v3_2016_FullFinalPub!$E$2:$E$5000)</f>
        <v>0</v>
      </c>
      <c r="AN48" s="239">
        <f>SUMIF(DataCon,($A48 &amp; AN$5),SemiUMSApp_v3_2016_FullFinalPub!$E$2:$E$5000)</f>
        <v>0</v>
      </c>
      <c r="AO48" s="239">
        <f>SUMIF(DataCon,($A48 &amp; AO$5),SemiUMSApp_v3_2016_FullFinalPub!$E$2:$E$5000)</f>
        <v>0</v>
      </c>
      <c r="AP48" s="239">
        <f>SUMIF(DataCon,($A48 &amp; AP$5),SemiUMSApp_v3_2016_FullFinalPub!$E$2:$E$5000)</f>
        <v>0</v>
      </c>
      <c r="AQ48" s="239">
        <f>SUMIF(DataCon,($A48 &amp; AQ$5),SemiUMSApp_v3_2016_FullFinalPub!$E$2:$E$5000)</f>
        <v>0</v>
      </c>
      <c r="AR48" s="239">
        <f>SUMIF(DataCon,($A48 &amp; AR$5),SemiUMSApp_v3_2016_FullFinalPub!$E$2:$E$5000)</f>
        <v>0</v>
      </c>
      <c r="AS48" s="239">
        <f>SUMIF(DataCon,($A48 &amp; AS$5),SemiUMSApp_v3_2016_FullFinalPub!$E$2:$E$5000)</f>
        <v>0</v>
      </c>
      <c r="AT48" s="239">
        <f>SUMIF(DataCon,($A48 &amp; AT$5),SemiUMSApp_v3_2016_FullFinalPub!$E$2:$E$5000)</f>
        <v>0</v>
      </c>
      <c r="AU48" s="239">
        <f>SUMIF(DataCon,($A48 &amp; AU$5),SemiUMSApp_v3_2016_FullFinalPub!$E$2:$E$5000)</f>
        <v>0</v>
      </c>
      <c r="AV48" s="239">
        <f>SUMIF(DataCon,($A48 &amp; AV$5),SemiUMSApp_v3_2016_FullFinalPub!$E$2:$E$5000)</f>
        <v>0</v>
      </c>
      <c r="AW48" s="239">
        <f>SUMIF(DataCon,($A48 &amp; AW$5),SemiUMSApp_v3_2016_FullFinalPub!$E$2:$E$5000)</f>
        <v>0</v>
      </c>
      <c r="AX48" s="239">
        <f>SUMIF(DataCon,($A48 &amp; AX$5),SemiUMSApp_v3_2016_FullFinalPub!$E$2:$E$5000)</f>
        <v>0</v>
      </c>
      <c r="AY48" s="239">
        <f>SUMIF(DataCon,($A48 &amp; AY$5),SemiUMSApp_v3_2016_FullFinalPub!$E$2:$E$5000)</f>
        <v>0</v>
      </c>
      <c r="AZ48" s="239">
        <f>SUMIF(DataCon,($A48 &amp; AZ$5),SemiUMSApp_v3_2016_FullFinalPub!$E$2:$E$5000)</f>
        <v>0</v>
      </c>
      <c r="BA48" s="239">
        <f>SUMIF(DataCon,($A48 &amp; BA$5),SemiUMSApp_v3_2016_FullFinalPub!$E$2:$E$5000)</f>
        <v>0</v>
      </c>
      <c r="BB48" s="239">
        <f>SUMIF(DataCon,($A48 &amp; BB$5),SemiUMSApp_v3_2016_FullFinalPub!$E$2:$E$5000)</f>
        <v>0</v>
      </c>
      <c r="BC48" s="239">
        <f>SUMIF(DataCon,($A48 &amp; BC$5),SemiUMSApp_v3_2016_FullFinalPub!$E$2:$E$5000)</f>
        <v>0</v>
      </c>
      <c r="BD48" s="239">
        <f>SUMIF(DataCon,($A48 &amp; BD$5),SemiUMSApp_v3_2016_FullFinalPub!$E$2:$E$5000)</f>
        <v>0</v>
      </c>
      <c r="BE48" s="239">
        <f>SUMIF(DataCon,($A48 &amp; BE$5),SemiUMSApp_v3_2016_FullFinalPub!$E$2:$E$5000)</f>
        <v>0</v>
      </c>
      <c r="BF48" s="239">
        <f>SUMIF(DataCon,($A48 &amp; BF$5),SemiUMSApp_v3_2016_FullFinalPub!$E$2:$E$5000)</f>
        <v>0</v>
      </c>
      <c r="BG48" s="239">
        <f>SUMIF(DataCon,($A48 &amp; BG$5),SemiUMSApp_v3_2016_FullFinalPub!$E$2:$E$5000)</f>
        <v>0</v>
      </c>
      <c r="BH48" s="239">
        <f>SUMIF(DataCon,($A48 &amp; BH$5),SemiUMSApp_v3_2016_FullFinalPub!$E$2:$E$5000)</f>
        <v>0</v>
      </c>
      <c r="BI48" s="239">
        <f>SUMIF(DataCon,($A48 &amp; BI$5),SemiUMSApp_v3_2016_FullFinalPub!$E$2:$E$5000)</f>
        <v>0</v>
      </c>
      <c r="BJ48" s="239">
        <f>SUMIF(DataCon,($A48 &amp; BJ$5),SemiUMSApp_v3_2016_FullFinalPub!$E$2:$E$5000)</f>
        <v>0</v>
      </c>
      <c r="BK48" s="239">
        <f>SUMIF(DataCon,($A48 &amp; BK$5),SemiUMSApp_v3_2016_FullFinalPub!$E$2:$E$5000)</f>
        <v>0</v>
      </c>
      <c r="BL48" s="239">
        <f>SUMIF(DataCon,($A48 &amp; BL$5),SemiUMSApp_v3_2016_FullFinalPub!$E$2:$E$5000)</f>
        <v>0</v>
      </c>
      <c r="BM48" s="239">
        <f>SUMIF(DataCon,($A48 &amp; BM$5),SemiUMSApp_v3_2016_FullFinalPub!$E$2:$E$5000)</f>
        <v>0</v>
      </c>
      <c r="BN48" s="239">
        <f>SUMIF(DataCon,($A48 &amp; BN$5),SemiUMSApp_v3_2016_FullFinalPub!$E$2:$E$5000)</f>
        <v>76.699996948242188</v>
      </c>
      <c r="BO48" s="239">
        <f>SUMIF(DataCon,($A48 &amp; BO$5),SemiUMSApp_v3_2016_FullFinalPub!$E$2:$E$5000)</f>
        <v>0</v>
      </c>
      <c r="BP48" s="239">
        <f>SUMIF(DataCon,($A48 &amp; BP$5),SemiUMSApp_v3_2016_FullFinalPub!$E$2:$E$5000)</f>
        <v>0</v>
      </c>
      <c r="BQ48" s="239">
        <f>SUMIF(DataCon,($A48 &amp; BQ$5),SemiUMSApp_v3_2016_FullFinalPub!$E$2:$E$5000)</f>
        <v>0</v>
      </c>
      <c r="BR48" s="239">
        <f>SUMIF(DataCon,($A48 &amp; BR$5),SemiUMSApp_v3_2016_FullFinalPub!$E$2:$E$5000)</f>
        <v>0</v>
      </c>
      <c r="BS48" s="239">
        <f>SUMIF(DataCon,($A48 &amp; BS$5),SemiUMSApp_v3_2016_FullFinalPub!$E$2:$E$5000)</f>
        <v>0</v>
      </c>
      <c r="BT48" s="239">
        <f>SUMIF(DataCon,($A48 &amp; BT$5),SemiUMSApp_v3_2016_FullFinalPub!$E$2:$E$5000)</f>
        <v>76.699996948242188</v>
      </c>
      <c r="BU48" s="239">
        <f>SUMIF(DataCon,($A48 &amp; BU$5),SemiUMSApp_v3_2016_FullFinalPub!$E$2:$E$5000)</f>
        <v>16.899999618530273</v>
      </c>
      <c r="BV48" s="239">
        <f>SUMIF(DataCon,($A48 &amp; BV$5),SemiUMSApp_v3_2016_FullFinalPub!$E$2:$E$5000)</f>
        <v>59.799999237060547</v>
      </c>
      <c r="BW48" s="239">
        <f>SUMIF(DataCon,($A48 &amp; BW$5),SemiUMSApp_v3_2016_FullFinalPub!$E$2:$E$5000)</f>
        <v>0</v>
      </c>
      <c r="BX48" s="239">
        <f>SUMIF(DataCon,($A48 &amp; BX$5),SemiUMSApp_v3_2016_FullFinalPub!$E$2:$E$5000)</f>
        <v>0</v>
      </c>
      <c r="BY48" s="239">
        <f>SUMIF(DataCon,($A48 &amp; BY$5),SemiUMSApp_v3_2016_FullFinalPub!$E$2:$E$5000)</f>
        <v>0</v>
      </c>
      <c r="BZ48" s="239">
        <f>SUMIF(DataCon,($A48 &amp; BZ$5),SemiUMSApp_v3_2016_FullFinalPub!$E$2:$E$5000)</f>
        <v>0</v>
      </c>
      <c r="CA48" s="239">
        <f>SUMIF(DataCon,($A48 &amp; CA$5),SemiUMSApp_v3_2016_FullFinalPub!$E$2:$E$5000)</f>
        <v>0</v>
      </c>
      <c r="CB48" s="239">
        <f>SUMIF(DataCon,($A48 &amp; CB$5),SemiUMSApp_v3_2016_FullFinalPub!$E$2:$E$5000)</f>
        <v>0</v>
      </c>
      <c r="CC48" s="239">
        <f>SUMIF(DataCon,($A48 &amp; CC$5),SemiUMSApp_v3_2016_FullFinalPub!$E$2:$E$5000)</f>
        <v>0</v>
      </c>
      <c r="CD48" s="239">
        <f>SUMIF(DataCon,($A48 &amp; CD$5),SemiUMSApp_v3_2016_FullFinalPub!$E$2:$E$5000)</f>
        <v>0</v>
      </c>
      <c r="CE48" s="239">
        <f>SUMIF(DataCon,($A48 &amp; CE$5),SemiUMSApp_v3_2016_FullFinalPub!$E$2:$E$5000)</f>
        <v>0</v>
      </c>
      <c r="CF48" s="239">
        <f>SUMIF(DataCon,($A48 &amp; CF$5),SemiUMSApp_v3_2016_FullFinalPub!$E$2:$E$5000)</f>
        <v>0</v>
      </c>
      <c r="CG48" s="239">
        <f>SUMIF(DataCon,($A48 &amp; CG$5),SemiUMSApp_v3_2016_FullFinalPub!$E$2:$E$5000)</f>
        <v>0</v>
      </c>
      <c r="CH48" s="239">
        <f>SUMIF(DataCon,($A48 &amp; CH$5),SemiUMSApp_v3_2016_FullFinalPub!$E$2:$E$5000)</f>
        <v>0</v>
      </c>
      <c r="CI48" s="239">
        <f>SUMIF(DataCon,($A48 &amp; CI$5),SemiUMSApp_v3_2016_FullFinalPub!$E$2:$E$5000)</f>
        <v>0</v>
      </c>
      <c r="CJ48" s="239">
        <f t="shared" si="9"/>
        <v>0</v>
      </c>
      <c r="CK48" s="239">
        <f>SUMIF(DataCon,($A48 &amp; CK$5),SemiUMSApp_v3_2016_FullFinalPub!$E$2:$E$5000)</f>
        <v>0</v>
      </c>
      <c r="CL48" s="239">
        <f>SUMIF(DataCon,($A48 &amp; CL$5),SemiUMSApp_v3_2016_FullFinalPub!$E$2:$E$5000)</f>
        <v>0</v>
      </c>
      <c r="CM48" s="239">
        <f>SUMIF(DataCon,($A48 &amp; CM$5),SemiUMSApp_v3_2016_FullFinalPub!$E$2:$E$5000)</f>
        <v>0</v>
      </c>
      <c r="CN48" s="239">
        <f>SUMIF(DataCon,($A48 &amp; CN$5),SemiUMSApp_v3_2016_FullFinalPub!$E$2:$E$5000)</f>
        <v>0</v>
      </c>
      <c r="CO48" s="239">
        <f>SUMIF(DataCon,($A48 &amp; CO$5),SemiUMSApp_v3_2016_FullFinalPub!$E$2:$E$5000)</f>
        <v>0</v>
      </c>
      <c r="CP48" s="239">
        <f>SUMIF(DataCon,($A48 &amp; CP$5),SemiUMSApp_v3_2016_FullFinalPub!$E$2:$E$5000)</f>
        <v>0</v>
      </c>
      <c r="CQ48" s="239">
        <f>SUMIF(DataCon,($A48 &amp; CQ$5),SemiUMSApp_v3_2016_FullFinalPub!$E$2:$E$5000)</f>
        <v>0</v>
      </c>
      <c r="CR48" s="239">
        <f>SUMIF(DataCon,($A48 &amp; CR$5),SemiUMSApp_v3_2016_FullFinalPub!$E$2:$E$5000)</f>
        <v>0</v>
      </c>
      <c r="DC48" s="103"/>
      <c r="DD48" s="103"/>
      <c r="DE48" s="103"/>
      <c r="DF48" s="103"/>
      <c r="DG48" s="103"/>
      <c r="DH48" s="103"/>
      <c r="DI48" s="103"/>
      <c r="DJ48" s="103"/>
      <c r="DK48" s="103"/>
      <c r="DL48" s="103"/>
      <c r="DM48" s="125"/>
      <c r="DN48" s="103"/>
      <c r="DO48" s="103"/>
      <c r="DP48" s="103"/>
      <c r="DQ48" s="103"/>
      <c r="DR48" s="103"/>
      <c r="DS48" s="103"/>
      <c r="DT48" s="103"/>
      <c r="DU48" s="103"/>
      <c r="DV48" s="103"/>
      <c r="DW48" s="103"/>
      <c r="EG48" t="str">
        <f t="shared" si="3"/>
        <v>SemilabRevWW</v>
      </c>
    </row>
    <row r="49" spans="1:239" s="22" customFormat="1" ht="13.4" customHeight="1">
      <c r="A49" s="4" t="str">
        <f t="shared" si="4"/>
        <v>SMIT (formerly SEN)Worldwide2020</v>
      </c>
      <c r="B49" s="179" t="s">
        <v>458</v>
      </c>
      <c r="C49" s="179" t="s">
        <v>65</v>
      </c>
      <c r="D49" s="179" t="s">
        <v>65</v>
      </c>
      <c r="E49" s="181">
        <v>2020</v>
      </c>
      <c r="F49" s="181" t="s">
        <v>303</v>
      </c>
      <c r="G49" s="181" t="s">
        <v>304</v>
      </c>
      <c r="H49" s="181" t="s">
        <v>305</v>
      </c>
      <c r="I49" s="239">
        <f>SUMIF(DataCon,($A49 &amp; I$5),SemiUMSApp_v3_2016_FullFinalPub!$E$2:$E$5000)</f>
        <v>368.23385620117188</v>
      </c>
      <c r="J49" s="239">
        <f>SUMIF(DataCon,($A49 &amp; J$5),SemiUMSApp_v3_2016_FullFinalPub!$E$2:$E$5000)</f>
        <v>0</v>
      </c>
      <c r="K49" s="239">
        <f>SUMIF(DataCon,($A49 &amp; K$5),SemiUMSApp_v3_2016_FullFinalPub!$E$2:$E$5000)</f>
        <v>0</v>
      </c>
      <c r="L49" s="239">
        <f>SUMIF(DataCon,($A49 &amp; L$5),SemiUMSApp_v3_2016_FullFinalPub!$E$2:$E$5000)</f>
        <v>0</v>
      </c>
      <c r="M49" s="239">
        <f>SUMIF(DataCon,($A49 &amp; M$5),SemiUMSApp_v3_2016_FullFinalPub!$E$2:$E$5000)</f>
        <v>0</v>
      </c>
      <c r="N49" s="239">
        <f>SUMIF(DataCon,($A49 &amp; N$5),SemiUMSApp_v3_2016_FullFinalPub!$E$2:$E$5000)</f>
        <v>0</v>
      </c>
      <c r="O49" s="239">
        <f>SUMIF(DataCon,($A49 &amp; O$5),SemiUMSApp_v3_2016_FullFinalPub!$E$2:$E$5000)</f>
        <v>0</v>
      </c>
      <c r="P49" s="239">
        <f>SUMIF(DataCon,($A49 &amp; P$5),SemiUMSApp_v3_2016_FullFinalPub!$E$2:$E$5000)</f>
        <v>0</v>
      </c>
      <c r="Q49" s="239">
        <f>SUMIF(DataCon,($A49 &amp; Q$5),SemiUMSApp_v3_2016_FullFinalPub!$E$2:$E$5000)</f>
        <v>0</v>
      </c>
      <c r="R49" s="239">
        <f>SUMIF(DataCon,($A49 &amp; R$5),SemiUMSApp_v3_2016_FullFinalPub!$E$2:$E$5000)</f>
        <v>0</v>
      </c>
      <c r="S49" s="239">
        <f>SUMIF(DataCon,($A49 &amp; S$5),SemiUMSApp_v3_2016_FullFinalPub!$E$2:$E$5000)</f>
        <v>0</v>
      </c>
      <c r="T49" s="239">
        <f>SUMIF(DataCon,($A49 &amp; T$5),SemiUMSApp_v3_2016_FullFinalPub!$E$2:$E$5000)</f>
        <v>0</v>
      </c>
      <c r="U49" s="239">
        <f>SUMIF(DataCon,($A49 &amp; U$5),SemiUMSApp_v3_2016_FullFinalPub!$E$2:$E$5000)</f>
        <v>0</v>
      </c>
      <c r="V49" s="239">
        <f>SUMIF(DataCon,($A49 &amp; V$5),SemiUMSApp_v3_2016_FullFinalPub!$E$2:$E$5000)</f>
        <v>0</v>
      </c>
      <c r="W49" s="239">
        <f>SUMIF(DataCon,($A49 &amp; W$5),SemiUMSApp_v3_2016_FullFinalPub!$E$2:$E$5000)</f>
        <v>0</v>
      </c>
      <c r="X49" s="239">
        <f>SUMIF(DataCon,($A49 &amp; X$5),SemiUMSApp_v3_2016_FullFinalPub!$E$2:$E$5000)</f>
        <v>0</v>
      </c>
      <c r="Y49" s="239">
        <f>SUMIF(DataCon,($A49 &amp; Y$5),SemiUMSApp_v3_2016_FullFinalPub!$E$2:$E$5000)</f>
        <v>0</v>
      </c>
      <c r="Z49" s="239">
        <f>SUMIF(DataCon,($A49 &amp; Z$5),SemiUMSApp_v3_2016_FullFinalPub!$E$2:$E$5000)</f>
        <v>0</v>
      </c>
      <c r="AA49" s="239">
        <f>SUMIF(DataCon,($A49 &amp; AA$5),SemiUMSApp_v3_2016_FullFinalPub!$E$2:$E$5000)</f>
        <v>0</v>
      </c>
      <c r="AB49" s="239">
        <f>SUMIF(DataCon,($A49 &amp; AB$5),SemiUMSApp_v3_2016_FullFinalPub!$E$2:$E$5000)</f>
        <v>0</v>
      </c>
      <c r="AC49" s="239">
        <f>SUMIF(DataCon,($A49 &amp; AC$5),SemiUMSApp_v3_2016_FullFinalPub!$E$2:$E$5000)</f>
        <v>0</v>
      </c>
      <c r="AD49" s="239">
        <f>SUMIF(DataCon,($A49 &amp; AD$5),SemiUMSApp_v3_2016_FullFinalPub!$E$2:$E$5000)</f>
        <v>0</v>
      </c>
      <c r="AE49" s="239">
        <f>SUMIF(DataCon,($A49 &amp; AE$5),SemiUMSApp_v3_2016_FullFinalPub!$E$2:$E$5000)</f>
        <v>0</v>
      </c>
      <c r="AF49" s="239">
        <f>SUMIF(DataCon,($A49 &amp; AF$5),SemiUMSApp_v3_2016_FullFinalPub!$E$2:$E$5000)</f>
        <v>0</v>
      </c>
      <c r="AG49" s="239">
        <f>SUMIF(DataCon,($A49 &amp; AG$5),SemiUMSApp_v3_2016_FullFinalPub!$E$2:$E$5000)</f>
        <v>0</v>
      </c>
      <c r="AH49" s="239">
        <f>SUMIF(DataCon,($A49 &amp; AH$5),SemiUMSApp_v3_2016_FullFinalPub!$E$2:$E$5000)</f>
        <v>0</v>
      </c>
      <c r="AI49" s="239">
        <f>SUMIF(DataCon,($A49 &amp; AI$5),SemiUMSApp_v3_2016_FullFinalPub!$E$2:$E$5000)</f>
        <v>0</v>
      </c>
      <c r="AJ49" s="239">
        <f>SUMIF(DataCon,($A49 &amp; AJ$5),SemiUMSApp_v3_2016_FullFinalPub!$E$2:$E$5000)</f>
        <v>0</v>
      </c>
      <c r="AK49" s="239">
        <f>SUMIF(DataCon,($A49 &amp; AK$5),SemiUMSApp_v3_2016_FullFinalPub!$E$2:$E$5000)</f>
        <v>0</v>
      </c>
      <c r="AL49" s="239">
        <f>SUMIF(DataCon,($A49 &amp; AL$5),SemiUMSApp_v3_2016_FullFinalPub!$E$2:$E$5000)</f>
        <v>0</v>
      </c>
      <c r="AM49" s="239">
        <f>SUMIF(DataCon,($A49 &amp; AM$5),SemiUMSApp_v3_2016_FullFinalPub!$E$2:$E$5000)</f>
        <v>0</v>
      </c>
      <c r="AN49" s="239">
        <f>SUMIF(DataCon,($A49 &amp; AN$5),SemiUMSApp_v3_2016_FullFinalPub!$E$2:$E$5000)</f>
        <v>0</v>
      </c>
      <c r="AO49" s="239">
        <f>SUMIF(DataCon,($A49 &amp; AO$5),SemiUMSApp_v3_2016_FullFinalPub!$E$2:$E$5000)</f>
        <v>0</v>
      </c>
      <c r="AP49" s="239">
        <f>SUMIF(DataCon,($A49 &amp; AP$5),SemiUMSApp_v3_2016_FullFinalPub!$E$2:$E$5000)</f>
        <v>0</v>
      </c>
      <c r="AQ49" s="239">
        <f>SUMIF(DataCon,($A49 &amp; AQ$5),SemiUMSApp_v3_2016_FullFinalPub!$E$2:$E$5000)</f>
        <v>0</v>
      </c>
      <c r="AR49" s="239">
        <f>SUMIF(DataCon,($A49 &amp; AR$5),SemiUMSApp_v3_2016_FullFinalPub!$E$2:$E$5000)</f>
        <v>0</v>
      </c>
      <c r="AS49" s="239">
        <f>SUMIF(DataCon,($A49 &amp; AS$5),SemiUMSApp_v3_2016_FullFinalPub!$E$2:$E$5000)</f>
        <v>0</v>
      </c>
      <c r="AT49" s="239">
        <f>SUMIF(DataCon,($A49 &amp; AT$5),SemiUMSApp_v3_2016_FullFinalPub!$E$2:$E$5000)</f>
        <v>0</v>
      </c>
      <c r="AU49" s="239">
        <f>SUMIF(DataCon,($A49 &amp; AU$5),SemiUMSApp_v3_2016_FullFinalPub!$E$2:$E$5000)</f>
        <v>0</v>
      </c>
      <c r="AV49" s="239">
        <f>SUMIF(DataCon,($A49 &amp; AV$5),SemiUMSApp_v3_2016_FullFinalPub!$E$2:$E$5000)</f>
        <v>0</v>
      </c>
      <c r="AW49" s="239">
        <f>SUMIF(DataCon,($A49 &amp; AW$5),SemiUMSApp_v3_2016_FullFinalPub!$E$2:$E$5000)</f>
        <v>0</v>
      </c>
      <c r="AX49" s="239">
        <f>SUMIF(DataCon,($A49 &amp; AX$5),SemiUMSApp_v3_2016_FullFinalPub!$E$2:$E$5000)</f>
        <v>0</v>
      </c>
      <c r="AY49" s="239">
        <f>SUMIF(DataCon,($A49 &amp; AY$5),SemiUMSApp_v3_2016_FullFinalPub!$E$2:$E$5000)</f>
        <v>0</v>
      </c>
      <c r="AZ49" s="239">
        <f>SUMIF(DataCon,($A49 &amp; AZ$5),SemiUMSApp_v3_2016_FullFinalPub!$E$2:$E$5000)</f>
        <v>0</v>
      </c>
      <c r="BA49" s="239">
        <f>SUMIF(DataCon,($A49 &amp; BA$5),SemiUMSApp_v3_2016_FullFinalPub!$E$2:$E$5000)</f>
        <v>0</v>
      </c>
      <c r="BB49" s="239">
        <f>SUMIF(DataCon,($A49 &amp; BB$5),SemiUMSApp_v3_2016_FullFinalPub!$E$2:$E$5000)</f>
        <v>0</v>
      </c>
      <c r="BC49" s="239">
        <f>SUMIF(DataCon,($A49 &amp; BC$5),SemiUMSApp_v3_2016_FullFinalPub!$E$2:$E$5000)</f>
        <v>0</v>
      </c>
      <c r="BD49" s="239">
        <f>SUMIF(DataCon,($A49 &amp; BD$5),SemiUMSApp_v3_2016_FullFinalPub!$E$2:$E$5000)</f>
        <v>0</v>
      </c>
      <c r="BE49" s="239">
        <f>SUMIF(DataCon,($A49 &amp; BE$5),SemiUMSApp_v3_2016_FullFinalPub!$E$2:$E$5000)</f>
        <v>0</v>
      </c>
      <c r="BF49" s="239">
        <f>SUMIF(DataCon,($A49 &amp; BF$5),SemiUMSApp_v3_2016_FullFinalPub!$E$2:$E$5000)</f>
        <v>0</v>
      </c>
      <c r="BG49" s="239">
        <f>SUMIF(DataCon,($A49 &amp; BG$5),SemiUMSApp_v3_2016_FullFinalPub!$E$2:$E$5000)</f>
        <v>0</v>
      </c>
      <c r="BH49" s="239">
        <f>SUMIF(DataCon,($A49 &amp; BH$5),SemiUMSApp_v3_2016_FullFinalPub!$E$2:$E$5000)</f>
        <v>0</v>
      </c>
      <c r="BI49" s="239">
        <f>SUMIF(DataCon,($A49 &amp; BI$5),SemiUMSApp_v3_2016_FullFinalPub!$E$2:$E$5000)</f>
        <v>368.23385620117188</v>
      </c>
      <c r="BJ49" s="239">
        <f>SUMIF(DataCon,($A49 &amp; BJ$5),SemiUMSApp_v3_2016_FullFinalPub!$E$2:$E$5000)</f>
        <v>98.896278381347656</v>
      </c>
      <c r="BK49" s="239">
        <f>SUMIF(DataCon,($A49 &amp; BK$5),SemiUMSApp_v3_2016_FullFinalPub!$E$2:$E$5000)</f>
        <v>17.160856246948242</v>
      </c>
      <c r="BL49" s="239">
        <f>SUMIF(DataCon,($A49 &amp; BL$5),SemiUMSApp_v3_2016_FullFinalPub!$E$2:$E$5000)</f>
        <v>252.17672729492188</v>
      </c>
      <c r="BM49" s="239">
        <f>SUMIF(DataCon,($A49 &amp; BM$5),SemiUMSApp_v3_2016_FullFinalPub!$E$2:$E$5000)</f>
        <v>0</v>
      </c>
      <c r="BN49" s="239">
        <f>SUMIF(DataCon,($A49 &amp; BN$5),SemiUMSApp_v3_2016_FullFinalPub!$E$2:$E$5000)</f>
        <v>0</v>
      </c>
      <c r="BO49" s="239">
        <f>SUMIF(DataCon,($A49 &amp; BO$5),SemiUMSApp_v3_2016_FullFinalPub!$E$2:$E$5000)</f>
        <v>0</v>
      </c>
      <c r="BP49" s="239">
        <f>SUMIF(DataCon,($A49 &amp; BP$5),SemiUMSApp_v3_2016_FullFinalPub!$E$2:$E$5000)</f>
        <v>0</v>
      </c>
      <c r="BQ49" s="239">
        <f>SUMIF(DataCon,($A49 &amp; BQ$5),SemiUMSApp_v3_2016_FullFinalPub!$E$2:$E$5000)</f>
        <v>0</v>
      </c>
      <c r="BR49" s="239">
        <f>SUMIF(DataCon,($A49 &amp; BR$5),SemiUMSApp_v3_2016_FullFinalPub!$E$2:$E$5000)</f>
        <v>0</v>
      </c>
      <c r="BS49" s="239">
        <f>SUMIF(DataCon,($A49 &amp; BS$5),SemiUMSApp_v3_2016_FullFinalPub!$E$2:$E$5000)</f>
        <v>0</v>
      </c>
      <c r="BT49" s="239">
        <f>SUMIF(DataCon,($A49 &amp; BT$5),SemiUMSApp_v3_2016_FullFinalPub!$E$2:$E$5000)</f>
        <v>0</v>
      </c>
      <c r="BU49" s="239">
        <f>SUMIF(DataCon,($A49 &amp; BU$5),SemiUMSApp_v3_2016_FullFinalPub!$E$2:$E$5000)</f>
        <v>0</v>
      </c>
      <c r="BV49" s="239">
        <f>SUMIF(DataCon,($A49 &amp; BV$5),SemiUMSApp_v3_2016_FullFinalPub!$E$2:$E$5000)</f>
        <v>0</v>
      </c>
      <c r="BW49" s="239">
        <f>SUMIF(DataCon,($A49 &amp; BW$5),SemiUMSApp_v3_2016_FullFinalPub!$E$2:$E$5000)</f>
        <v>0</v>
      </c>
      <c r="BX49" s="239">
        <f>SUMIF(DataCon,($A49 &amp; BX$5),SemiUMSApp_v3_2016_FullFinalPub!$E$2:$E$5000)</f>
        <v>0</v>
      </c>
      <c r="BY49" s="239">
        <f>SUMIF(DataCon,($A49 &amp; BY$5),SemiUMSApp_v3_2016_FullFinalPub!$E$2:$E$5000)</f>
        <v>0</v>
      </c>
      <c r="BZ49" s="239">
        <f>SUMIF(DataCon,($A49 &amp; BZ$5),SemiUMSApp_v3_2016_FullFinalPub!$E$2:$E$5000)</f>
        <v>0</v>
      </c>
      <c r="CA49" s="239">
        <f>SUMIF(DataCon,($A49 &amp; CA$5),SemiUMSApp_v3_2016_FullFinalPub!$E$2:$E$5000)</f>
        <v>0</v>
      </c>
      <c r="CB49" s="239">
        <f>SUMIF(DataCon,($A49 &amp; CB$5),SemiUMSApp_v3_2016_FullFinalPub!$E$2:$E$5000)</f>
        <v>0</v>
      </c>
      <c r="CC49" s="239">
        <f>SUMIF(DataCon,($A49 &amp; CC$5),SemiUMSApp_v3_2016_FullFinalPub!$E$2:$E$5000)</f>
        <v>0</v>
      </c>
      <c r="CD49" s="239">
        <f>SUMIF(DataCon,($A49 &amp; CD$5),SemiUMSApp_v3_2016_FullFinalPub!$E$2:$E$5000)</f>
        <v>0</v>
      </c>
      <c r="CE49" s="239">
        <f>SUMIF(DataCon,($A49 &amp; CE$5),SemiUMSApp_v3_2016_FullFinalPub!$E$2:$E$5000)</f>
        <v>0</v>
      </c>
      <c r="CF49" s="239">
        <f>SUMIF(DataCon,($A49 &amp; CF$5),SemiUMSApp_v3_2016_FullFinalPub!$E$2:$E$5000)</f>
        <v>0</v>
      </c>
      <c r="CG49" s="239">
        <f>SUMIF(DataCon,($A49 &amp; CG$5),SemiUMSApp_v3_2016_FullFinalPub!$E$2:$E$5000)</f>
        <v>0</v>
      </c>
      <c r="CH49" s="239">
        <f>SUMIF(DataCon,($A49 &amp; CH$5),SemiUMSApp_v3_2016_FullFinalPub!$E$2:$E$5000)</f>
        <v>0</v>
      </c>
      <c r="CI49" s="239">
        <f>SUMIF(DataCon,($A49 &amp; CI$5),SemiUMSApp_v3_2016_FullFinalPub!$E$2:$E$5000)</f>
        <v>0</v>
      </c>
      <c r="CJ49" s="239">
        <f t="shared" si="9"/>
        <v>0</v>
      </c>
      <c r="CK49" s="239">
        <f>SUMIF(DataCon,($A49 &amp; CK$5),SemiUMSApp_v3_2016_FullFinalPub!$E$2:$E$5000)</f>
        <v>0</v>
      </c>
      <c r="CL49" s="239">
        <f>SUMIF(DataCon,($A49 &amp; CL$5),SemiUMSApp_v3_2016_FullFinalPub!$E$2:$E$5000)</f>
        <v>0</v>
      </c>
      <c r="CM49" s="239">
        <f>SUMIF(DataCon,($A49 &amp; CM$5),SemiUMSApp_v3_2016_FullFinalPub!$E$2:$E$5000)</f>
        <v>0</v>
      </c>
      <c r="CN49" s="239">
        <f>SUMIF(DataCon,($A49 &amp; CN$5),SemiUMSApp_v3_2016_FullFinalPub!$E$2:$E$5000)</f>
        <v>0</v>
      </c>
      <c r="CO49" s="239">
        <f>SUMIF(DataCon,($A49 &amp; CO$5),SemiUMSApp_v3_2016_FullFinalPub!$E$2:$E$5000)</f>
        <v>0</v>
      </c>
      <c r="CP49" s="239">
        <f>SUMIF(DataCon,($A49 &amp; CP$5),SemiUMSApp_v3_2016_FullFinalPub!$E$2:$E$5000)</f>
        <v>0</v>
      </c>
      <c r="CQ49" s="239">
        <f>SUMIF(DataCon,($A49 &amp; CQ$5),SemiUMSApp_v3_2016_FullFinalPub!$E$2:$E$5000)</f>
        <v>0</v>
      </c>
      <c r="CR49" s="239">
        <f>SUMIF(DataCon,($A49 &amp; CR$5),SemiUMSApp_v3_2016_FullFinalPub!$E$2:$E$5000)</f>
        <v>0</v>
      </c>
      <c r="CS49"/>
      <c r="CT49"/>
      <c r="CU49"/>
      <c r="CV49"/>
      <c r="CW49"/>
      <c r="CX49"/>
      <c r="CY49"/>
      <c r="CZ49"/>
      <c r="DA49"/>
      <c r="DB49"/>
      <c r="DC49" s="103"/>
      <c r="DD49" s="103"/>
      <c r="DE49" s="103"/>
      <c r="DF49" s="103"/>
      <c r="DG49" s="103"/>
      <c r="DH49" s="103"/>
      <c r="DI49" s="103"/>
      <c r="DJ49" s="103"/>
      <c r="DK49" s="103"/>
      <c r="DL49" s="103"/>
      <c r="DM49" s="125"/>
      <c r="DN49" s="103"/>
      <c r="DO49" s="103"/>
      <c r="DP49" s="103"/>
      <c r="DQ49" s="103"/>
      <c r="DR49" s="103"/>
      <c r="DS49" s="103"/>
      <c r="DT49" s="103"/>
      <c r="DU49" s="103"/>
      <c r="DV49" s="103"/>
      <c r="DW49" s="103"/>
      <c r="DX49" s="15"/>
      <c r="DY49" s="15"/>
      <c r="DZ49" s="15"/>
      <c r="EA49" s="15"/>
      <c r="EB49" s="15"/>
      <c r="EC49" s="15"/>
      <c r="ED49" s="15"/>
      <c r="EE49" s="15"/>
      <c r="EF49" s="15"/>
      <c r="EG49" t="str">
        <f t="shared" si="3"/>
        <v>SMIT (formerly SEN)RevWW</v>
      </c>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row>
    <row r="50" spans="1:239" s="20" customFormat="1" ht="13.4" customHeight="1">
      <c r="A50" s="4" t="str">
        <f t="shared" si="4"/>
        <v>Suss MicroTecWorldwide2020</v>
      </c>
      <c r="B50" s="179" t="s">
        <v>115</v>
      </c>
      <c r="C50" s="179" t="s">
        <v>65</v>
      </c>
      <c r="D50" s="179" t="s">
        <v>65</v>
      </c>
      <c r="E50" s="181">
        <v>2020</v>
      </c>
      <c r="F50" s="181" t="s">
        <v>303</v>
      </c>
      <c r="G50" s="181" t="s">
        <v>304</v>
      </c>
      <c r="H50" s="181" t="s">
        <v>305</v>
      </c>
      <c r="I50" s="239">
        <f>SUMIF(DataCon,($A50 &amp; I$5),SemiUMSApp_v3_2016_FullFinalPub!$E$2:$E$5000)</f>
        <v>157</v>
      </c>
      <c r="J50" s="239">
        <f>SUMIF(DataCon,($A50 &amp; J$5),SemiUMSApp_v3_2016_FullFinalPub!$E$2:$E$5000)</f>
        <v>71.199996948242188</v>
      </c>
      <c r="K50" s="239">
        <f>SUMIF(DataCon,($A50 &amp; K$5),SemiUMSApp_v3_2016_FullFinalPub!$E$2:$E$5000)</f>
        <v>0</v>
      </c>
      <c r="L50" s="239">
        <f>SUMIF(DataCon,($A50 &amp; L$5),SemiUMSApp_v3_2016_FullFinalPub!$E$2:$E$5000)</f>
        <v>0</v>
      </c>
      <c r="M50" s="239">
        <f>SUMIF(DataCon,($A50 &amp; M$5),SemiUMSApp_v3_2016_FullFinalPub!$E$2:$E$5000)</f>
        <v>0</v>
      </c>
      <c r="N50" s="239">
        <f>SUMIF(DataCon,($A50 &amp; N$5),SemiUMSApp_v3_2016_FullFinalPub!$E$2:$E$5000)</f>
        <v>0</v>
      </c>
      <c r="O50" s="239">
        <f>SUMIF(DataCon,($A50 &amp; O$5),SemiUMSApp_v3_2016_FullFinalPub!$E$2:$E$5000)</f>
        <v>0</v>
      </c>
      <c r="P50" s="239">
        <f>SUMIF(DataCon,($A50 &amp; P$5),SemiUMSApp_v3_2016_FullFinalPub!$E$2:$E$5000)</f>
        <v>0</v>
      </c>
      <c r="Q50" s="239">
        <f>SUMIF(DataCon,($A50 &amp; Q$5),SemiUMSApp_v3_2016_FullFinalPub!$E$2:$E$5000)</f>
        <v>71.199996948242188</v>
      </c>
      <c r="R50" s="239">
        <f>SUMIF(DataCon,($A50 &amp; R$5),SemiUMSApp_v3_2016_FullFinalPub!$E$2:$E$5000)</f>
        <v>24.799999237060547</v>
      </c>
      <c r="S50" s="239">
        <f>SUMIF(DataCon,($A50 &amp; S$5),SemiUMSApp_v3_2016_FullFinalPub!$E$2:$E$5000)</f>
        <v>0</v>
      </c>
      <c r="T50" s="239">
        <f>SUMIF(DataCon,($A50 &amp; T$5),SemiUMSApp_v3_2016_FullFinalPub!$E$2:$E$5000)</f>
        <v>0</v>
      </c>
      <c r="U50" s="239">
        <f>SUMIF(DataCon,($A50 &amp; U$5),SemiUMSApp_v3_2016_FullFinalPub!$E$2:$E$5000)</f>
        <v>0</v>
      </c>
      <c r="V50" s="239">
        <f>SUMIF(DataCon,($A50 &amp; V$5),SemiUMSApp_v3_2016_FullFinalPub!$E$2:$E$5000)</f>
        <v>0</v>
      </c>
      <c r="W50" s="239">
        <f>SUMIF(DataCon,($A50 &amp; W$5),SemiUMSApp_v3_2016_FullFinalPub!$E$2:$E$5000)</f>
        <v>0</v>
      </c>
      <c r="X50" s="239">
        <f>SUMIF(DataCon,($A50 &amp; X$5),SemiUMSApp_v3_2016_FullFinalPub!$E$2:$E$5000)</f>
        <v>0</v>
      </c>
      <c r="Y50" s="239">
        <f>SUMIF(DataCon,($A50 &amp; Y$5),SemiUMSApp_v3_2016_FullFinalPub!$E$2:$E$5000)</f>
        <v>0</v>
      </c>
      <c r="Z50" s="239">
        <f>SUMIF(DataCon,($A50 &amp; Z$5),SemiUMSApp_v3_2016_FullFinalPub!$E$2:$E$5000)</f>
        <v>0</v>
      </c>
      <c r="AA50" s="239">
        <f>SUMIF(DataCon,($A50 &amp; AA$5),SemiUMSApp_v3_2016_FullFinalPub!$E$2:$E$5000)</f>
        <v>0</v>
      </c>
      <c r="AB50" s="239">
        <f>SUMIF(DataCon,($A50 &amp; AB$5),SemiUMSApp_v3_2016_FullFinalPub!$E$2:$E$5000)</f>
        <v>0</v>
      </c>
      <c r="AC50" s="239">
        <f>SUMIF(DataCon,($A50 &amp; AC$5),SemiUMSApp_v3_2016_FullFinalPub!$E$2:$E$5000)</f>
        <v>0</v>
      </c>
      <c r="AD50" s="239">
        <f>SUMIF(DataCon,($A50 &amp; AD$5),SemiUMSApp_v3_2016_FullFinalPub!$E$2:$E$5000)</f>
        <v>0</v>
      </c>
      <c r="AE50" s="239">
        <f>SUMIF(DataCon,($A50 &amp; AE$5),SemiUMSApp_v3_2016_FullFinalPub!$E$2:$E$5000)</f>
        <v>0</v>
      </c>
      <c r="AF50" s="239">
        <f>SUMIF(DataCon,($A50 &amp; AF$5),SemiUMSApp_v3_2016_FullFinalPub!$E$2:$E$5000)</f>
        <v>0</v>
      </c>
      <c r="AG50" s="239">
        <f>SUMIF(DataCon,($A50 &amp; AG$5),SemiUMSApp_v3_2016_FullFinalPub!$E$2:$E$5000)</f>
        <v>0</v>
      </c>
      <c r="AH50" s="239">
        <f>SUMIF(DataCon,($A50 &amp; AH$5),SemiUMSApp_v3_2016_FullFinalPub!$E$2:$E$5000)</f>
        <v>0</v>
      </c>
      <c r="AI50" s="239">
        <f>SUMIF(DataCon,($A50 &amp; AI$5),SemiUMSApp_v3_2016_FullFinalPub!$E$2:$E$5000)</f>
        <v>0</v>
      </c>
      <c r="AJ50" s="239">
        <f>SUMIF(DataCon,($A50 &amp; AJ$5),SemiUMSApp_v3_2016_FullFinalPub!$E$2:$E$5000)</f>
        <v>0</v>
      </c>
      <c r="AK50" s="239">
        <f>SUMIF(DataCon,($A50 &amp; AK$5),SemiUMSApp_v3_2016_FullFinalPub!$E$2:$E$5000)</f>
        <v>0</v>
      </c>
      <c r="AL50" s="239">
        <f>SUMIF(DataCon,($A50 &amp; AL$5),SemiUMSApp_v3_2016_FullFinalPub!$E$2:$E$5000)</f>
        <v>0</v>
      </c>
      <c r="AM50" s="239">
        <f>SUMIF(DataCon,($A50 &amp; AM$5),SemiUMSApp_v3_2016_FullFinalPub!$E$2:$E$5000)</f>
        <v>0</v>
      </c>
      <c r="AN50" s="239">
        <f>SUMIF(DataCon,($A50 &amp; AN$5),SemiUMSApp_v3_2016_FullFinalPub!$E$2:$E$5000)</f>
        <v>0</v>
      </c>
      <c r="AO50" s="239">
        <f>SUMIF(DataCon,($A50 &amp; AO$5),SemiUMSApp_v3_2016_FullFinalPub!$E$2:$E$5000)</f>
        <v>0</v>
      </c>
      <c r="AP50" s="239">
        <f>SUMIF(DataCon,($A50 &amp; AP$5),SemiUMSApp_v3_2016_FullFinalPub!$E$2:$E$5000)</f>
        <v>0</v>
      </c>
      <c r="AQ50" s="239">
        <f>SUMIF(DataCon,($A50 &amp; AQ$5),SemiUMSApp_v3_2016_FullFinalPub!$E$2:$E$5000)</f>
        <v>0</v>
      </c>
      <c r="AR50" s="239">
        <f>SUMIF(DataCon,($A50 &amp; AR$5),SemiUMSApp_v3_2016_FullFinalPub!$E$2:$E$5000)</f>
        <v>0</v>
      </c>
      <c r="AS50" s="239">
        <f>SUMIF(DataCon,($A50 &amp; AS$5),SemiUMSApp_v3_2016_FullFinalPub!$E$2:$E$5000)</f>
        <v>0</v>
      </c>
      <c r="AT50" s="239">
        <f>SUMIF(DataCon,($A50 &amp; AT$5),SemiUMSApp_v3_2016_FullFinalPub!$E$2:$E$5000)</f>
        <v>0</v>
      </c>
      <c r="AU50" s="239">
        <f>SUMIF(DataCon,($A50 &amp; AU$5),SemiUMSApp_v3_2016_FullFinalPub!$E$2:$E$5000)</f>
        <v>0</v>
      </c>
      <c r="AV50" s="239">
        <f>SUMIF(DataCon,($A50 &amp; AV$5),SemiUMSApp_v3_2016_FullFinalPub!$E$2:$E$5000)</f>
        <v>0</v>
      </c>
      <c r="AW50" s="239">
        <f>SUMIF(DataCon,($A50 &amp; AW$5),SemiUMSApp_v3_2016_FullFinalPub!$E$2:$E$5000)</f>
        <v>0</v>
      </c>
      <c r="AX50" s="239">
        <f>SUMIF(DataCon,($A50 &amp; AX$5),SemiUMSApp_v3_2016_FullFinalPub!$E$2:$E$5000)</f>
        <v>0</v>
      </c>
      <c r="AY50" s="239">
        <f>SUMIF(DataCon,($A50 &amp; AY$5),SemiUMSApp_v3_2016_FullFinalPub!$E$2:$E$5000)</f>
        <v>0</v>
      </c>
      <c r="AZ50" s="239">
        <f>SUMIF(DataCon,($A50 &amp; AZ$5),SemiUMSApp_v3_2016_FullFinalPub!$E$2:$E$5000)</f>
        <v>0</v>
      </c>
      <c r="BA50" s="239">
        <f>SUMIF(DataCon,($A50 &amp; BA$5),SemiUMSApp_v3_2016_FullFinalPub!$E$2:$E$5000)</f>
        <v>0</v>
      </c>
      <c r="BB50" s="239">
        <f>SUMIF(DataCon,($A50 &amp; BB$5),SemiUMSApp_v3_2016_FullFinalPub!$E$2:$E$5000)</f>
        <v>0</v>
      </c>
      <c r="BC50" s="239">
        <f>SUMIF(DataCon,($A50 &amp; BC$5),SemiUMSApp_v3_2016_FullFinalPub!$E$2:$E$5000)</f>
        <v>0</v>
      </c>
      <c r="BD50" s="239">
        <f>SUMIF(DataCon,($A50 &amp; BD$5),SemiUMSApp_v3_2016_FullFinalPub!$E$2:$E$5000)</f>
        <v>0</v>
      </c>
      <c r="BE50" s="239">
        <f>SUMIF(DataCon,($A50 &amp; BE$5),SemiUMSApp_v3_2016_FullFinalPub!$E$2:$E$5000)</f>
        <v>0</v>
      </c>
      <c r="BF50" s="239">
        <f>SUMIF(DataCon,($A50 &amp; BF$5),SemiUMSApp_v3_2016_FullFinalPub!$E$2:$E$5000)</f>
        <v>0</v>
      </c>
      <c r="BG50" s="239">
        <f>SUMIF(DataCon,($A50 &amp; BG$5),SemiUMSApp_v3_2016_FullFinalPub!$E$2:$E$5000)</f>
        <v>0</v>
      </c>
      <c r="BH50" s="239">
        <f>SUMIF(DataCon,($A50 &amp; BH$5),SemiUMSApp_v3_2016_FullFinalPub!$E$2:$E$5000)</f>
        <v>0</v>
      </c>
      <c r="BI50" s="239">
        <f>SUMIF(DataCon,($A50 &amp; BI$5),SemiUMSApp_v3_2016_FullFinalPub!$E$2:$E$5000)</f>
        <v>0</v>
      </c>
      <c r="BJ50" s="239">
        <f>SUMIF(DataCon,($A50 &amp; BJ$5),SemiUMSApp_v3_2016_FullFinalPub!$E$2:$E$5000)</f>
        <v>0</v>
      </c>
      <c r="BK50" s="239">
        <f>SUMIF(DataCon,($A50 &amp; BK$5),SemiUMSApp_v3_2016_FullFinalPub!$E$2:$E$5000)</f>
        <v>0</v>
      </c>
      <c r="BL50" s="239">
        <f>SUMIF(DataCon,($A50 &amp; BL$5),SemiUMSApp_v3_2016_FullFinalPub!$E$2:$E$5000)</f>
        <v>0</v>
      </c>
      <c r="BM50" s="239">
        <f>SUMIF(DataCon,($A50 &amp; BM$5),SemiUMSApp_v3_2016_FullFinalPub!$E$2:$E$5000)</f>
        <v>0</v>
      </c>
      <c r="BN50" s="239">
        <f>SUMIF(DataCon,($A50 &amp; BN$5),SemiUMSApp_v3_2016_FullFinalPub!$E$2:$E$5000)</f>
        <v>0</v>
      </c>
      <c r="BO50" s="239">
        <f>SUMIF(DataCon,($A50 &amp; BO$5),SemiUMSApp_v3_2016_FullFinalPub!$E$2:$E$5000)</f>
        <v>0</v>
      </c>
      <c r="BP50" s="239">
        <f>SUMIF(DataCon,($A50 &amp; BP$5),SemiUMSApp_v3_2016_FullFinalPub!$E$2:$E$5000)</f>
        <v>0</v>
      </c>
      <c r="BQ50" s="239">
        <f>SUMIF(DataCon,($A50 &amp; BQ$5),SemiUMSApp_v3_2016_FullFinalPub!$E$2:$E$5000)</f>
        <v>0</v>
      </c>
      <c r="BR50" s="239">
        <f>SUMIF(DataCon,($A50 &amp; BR$5),SemiUMSApp_v3_2016_FullFinalPub!$E$2:$E$5000)</f>
        <v>0</v>
      </c>
      <c r="BS50" s="239">
        <f>SUMIF(DataCon,($A50 &amp; BS$5),SemiUMSApp_v3_2016_FullFinalPub!$E$2:$E$5000)</f>
        <v>0</v>
      </c>
      <c r="BT50" s="239">
        <f>SUMIF(DataCon,($A50 &amp; BT$5),SemiUMSApp_v3_2016_FullFinalPub!$E$2:$E$5000)</f>
        <v>0</v>
      </c>
      <c r="BU50" s="239">
        <f>SUMIF(DataCon,($A50 &amp; BU$5),SemiUMSApp_v3_2016_FullFinalPub!$E$2:$E$5000)</f>
        <v>0</v>
      </c>
      <c r="BV50" s="239">
        <f>SUMIF(DataCon,($A50 &amp; BV$5),SemiUMSApp_v3_2016_FullFinalPub!$E$2:$E$5000)</f>
        <v>0</v>
      </c>
      <c r="BW50" s="239">
        <f>SUMIF(DataCon,($A50 &amp; BW$5),SemiUMSApp_v3_2016_FullFinalPub!$E$2:$E$5000)</f>
        <v>0</v>
      </c>
      <c r="BX50" s="239">
        <f>SUMIF(DataCon,($A50 &amp; BX$5),SemiUMSApp_v3_2016_FullFinalPub!$E$2:$E$5000)</f>
        <v>0</v>
      </c>
      <c r="BY50" s="239">
        <f>SUMIF(DataCon,($A50 &amp; BY$5),SemiUMSApp_v3_2016_FullFinalPub!$E$2:$E$5000)</f>
        <v>0</v>
      </c>
      <c r="BZ50" s="239">
        <f>SUMIF(DataCon,($A50 &amp; BZ$5),SemiUMSApp_v3_2016_FullFinalPub!$E$2:$E$5000)</f>
        <v>0</v>
      </c>
      <c r="CA50" s="239">
        <f>SUMIF(DataCon,($A50 &amp; CA$5),SemiUMSApp_v3_2016_FullFinalPub!$E$2:$E$5000)</f>
        <v>0</v>
      </c>
      <c r="CB50" s="239">
        <f>SUMIF(DataCon,($A50 &amp; CB$5),SemiUMSApp_v3_2016_FullFinalPub!$E$2:$E$5000)</f>
        <v>0</v>
      </c>
      <c r="CC50" s="239">
        <f>SUMIF(DataCon,($A50 &amp; CC$5),SemiUMSApp_v3_2016_FullFinalPub!$E$2:$E$5000)</f>
        <v>0</v>
      </c>
      <c r="CD50" s="239">
        <f>SUMIF(DataCon,($A50 &amp; CD$5),SemiUMSApp_v3_2016_FullFinalPub!$E$2:$E$5000)</f>
        <v>0</v>
      </c>
      <c r="CE50" s="239">
        <f>SUMIF(DataCon,($A50 &amp; CE$5),SemiUMSApp_v3_2016_FullFinalPub!$E$2:$E$5000)</f>
        <v>0</v>
      </c>
      <c r="CF50" s="239">
        <f>SUMIF(DataCon,($A50 &amp; CF$5),SemiUMSApp_v3_2016_FullFinalPub!$E$2:$E$5000)</f>
        <v>0</v>
      </c>
      <c r="CG50" s="239">
        <f>SUMIF(DataCon,($A50 &amp; CG$5),SemiUMSApp_v3_2016_FullFinalPub!$E$2:$E$5000)</f>
        <v>0</v>
      </c>
      <c r="CH50" s="239">
        <f>SUMIF(DataCon,($A50 &amp; CH$5),SemiUMSApp_v3_2016_FullFinalPub!$E$2:$E$5000)</f>
        <v>0</v>
      </c>
      <c r="CI50" s="239">
        <f>SUMIF(DataCon,($A50 &amp; CI$5),SemiUMSApp_v3_2016_FullFinalPub!$E$2:$E$5000)</f>
        <v>0</v>
      </c>
      <c r="CJ50" s="239">
        <f t="shared" si="9"/>
        <v>0</v>
      </c>
      <c r="CK50" s="239">
        <f>SUMIF(DataCon,($A50 &amp; CK$5),SemiUMSApp_v3_2016_FullFinalPub!$E$2:$E$5000)</f>
        <v>0</v>
      </c>
      <c r="CL50" s="239">
        <f>SUMIF(DataCon,($A50 &amp; CL$5),SemiUMSApp_v3_2016_FullFinalPub!$E$2:$E$5000)</f>
        <v>0</v>
      </c>
      <c r="CM50" s="239">
        <f>SUMIF(DataCon,($A50 &amp; CM$5),SemiUMSApp_v3_2016_FullFinalPub!$E$2:$E$5000)</f>
        <v>0</v>
      </c>
      <c r="CN50" s="239">
        <f>SUMIF(DataCon,($A50 &amp; CN$5),SemiUMSApp_v3_2016_FullFinalPub!$E$2:$E$5000)</f>
        <v>0</v>
      </c>
      <c r="CO50" s="239">
        <f>SUMIF(DataCon,($A50 &amp; CO$5),SemiUMSApp_v3_2016_FullFinalPub!$E$2:$E$5000)</f>
        <v>0</v>
      </c>
      <c r="CP50" s="239">
        <f>SUMIF(DataCon,($A50 &amp; CP$5),SemiUMSApp_v3_2016_FullFinalPub!$E$2:$E$5000)</f>
        <v>61</v>
      </c>
      <c r="CQ50" s="239">
        <f>SUMIF(DataCon,($A50 &amp; CQ$5),SemiUMSApp_v3_2016_FullFinalPub!$E$2:$E$5000)</f>
        <v>27.5</v>
      </c>
      <c r="CR50" s="239">
        <f>SUMIF(DataCon,($A50 &amp; CR$5),SemiUMSApp_v3_2016_FullFinalPub!$E$2:$E$5000)</f>
        <v>33.5</v>
      </c>
      <c r="CS50"/>
      <c r="CT50"/>
      <c r="CU50"/>
      <c r="CV50"/>
      <c r="CW50"/>
      <c r="CX50"/>
      <c r="CY50"/>
      <c r="CZ50"/>
      <c r="DA50"/>
      <c r="DB50"/>
      <c r="DC50" s="103"/>
      <c r="DD50" s="103"/>
      <c r="DE50" s="103"/>
      <c r="DF50" s="103"/>
      <c r="DG50" s="103"/>
      <c r="DH50" s="103"/>
      <c r="DI50" s="103"/>
      <c r="DJ50" s="103"/>
      <c r="DK50" s="103"/>
      <c r="DL50" s="103"/>
      <c r="DM50" s="125"/>
      <c r="DN50" s="103"/>
      <c r="DO50" s="103"/>
      <c r="DP50" s="103"/>
      <c r="DQ50" s="103"/>
      <c r="DR50" s="103"/>
      <c r="DS50" s="103"/>
      <c r="DT50" s="103"/>
      <c r="DU50" s="103"/>
      <c r="DV50" s="103"/>
      <c r="DW50" s="103"/>
      <c r="DX50" s="15"/>
      <c r="DY50" s="15"/>
      <c r="DZ50" s="15"/>
      <c r="EA50" s="15"/>
      <c r="EB50" s="15"/>
      <c r="EC50" s="15"/>
      <c r="ED50" s="15"/>
      <c r="EE50" s="15"/>
      <c r="EF50" s="15"/>
      <c r="EG50" t="str">
        <f t="shared" si="3"/>
        <v>Suss MicroTecRevWW</v>
      </c>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row>
    <row r="51" spans="1:239" s="20" customFormat="1" ht="13.4" customHeight="1">
      <c r="A51" s="4" t="str">
        <f t="shared" si="4"/>
        <v>TESWorldwide2020</v>
      </c>
      <c r="B51" s="179" t="s">
        <v>446</v>
      </c>
      <c r="C51" s="179" t="s">
        <v>65</v>
      </c>
      <c r="D51" s="179" t="s">
        <v>65</v>
      </c>
      <c r="E51" s="181">
        <v>2020</v>
      </c>
      <c r="F51" s="181" t="s">
        <v>303</v>
      </c>
      <c r="G51" s="181" t="s">
        <v>304</v>
      </c>
      <c r="H51" s="181" t="s">
        <v>305</v>
      </c>
      <c r="I51" s="239">
        <f>SUMIF(DataCon,($A51 &amp; I$5),SemiUMSApp_v3_2016_FullFinalPub!$E$2:$E$5000)</f>
        <v>227.30000305175781</v>
      </c>
      <c r="J51" s="239">
        <f>SUMIF(DataCon,($A51 &amp; J$5),SemiUMSApp_v3_2016_FullFinalPub!$E$2:$E$5000)</f>
        <v>0</v>
      </c>
      <c r="K51" s="239">
        <f>SUMIF(DataCon,($A51 &amp; K$5),SemiUMSApp_v3_2016_FullFinalPub!$E$2:$E$5000)</f>
        <v>0</v>
      </c>
      <c r="L51" s="239">
        <f>SUMIF(DataCon,($A51 &amp; L$5),SemiUMSApp_v3_2016_FullFinalPub!$E$2:$E$5000)</f>
        <v>0</v>
      </c>
      <c r="M51" s="239">
        <f>SUMIF(DataCon,($A51 &amp; M$5),SemiUMSApp_v3_2016_FullFinalPub!$E$2:$E$5000)</f>
        <v>0</v>
      </c>
      <c r="N51" s="239">
        <f>SUMIF(DataCon,($A51 &amp; N$5),SemiUMSApp_v3_2016_FullFinalPub!$E$2:$E$5000)</f>
        <v>0</v>
      </c>
      <c r="O51" s="239">
        <f>SUMIF(DataCon,($A51 &amp; O$5),SemiUMSApp_v3_2016_FullFinalPub!$E$2:$E$5000)</f>
        <v>0</v>
      </c>
      <c r="P51" s="239">
        <f>SUMIF(DataCon,($A51 &amp; P$5),SemiUMSApp_v3_2016_FullFinalPub!$E$2:$E$5000)</f>
        <v>0</v>
      </c>
      <c r="Q51" s="239">
        <f>SUMIF(DataCon,($A51 &amp; Q$5),SemiUMSApp_v3_2016_FullFinalPub!$E$2:$E$5000)</f>
        <v>0</v>
      </c>
      <c r="R51" s="239">
        <f>SUMIF(DataCon,($A51 &amp; R$5),SemiUMSApp_v3_2016_FullFinalPub!$E$2:$E$5000)</f>
        <v>0</v>
      </c>
      <c r="S51" s="239">
        <f>SUMIF(DataCon,($A51 &amp; S$5),SemiUMSApp_v3_2016_FullFinalPub!$E$2:$E$5000)</f>
        <v>198.89999389648438</v>
      </c>
      <c r="T51" s="239">
        <f>SUMIF(DataCon,($A51 &amp; T$5),SemiUMSApp_v3_2016_FullFinalPub!$E$2:$E$5000)</f>
        <v>0</v>
      </c>
      <c r="U51" s="239">
        <f>SUMIF(DataCon,($A51 &amp; U$5),SemiUMSApp_v3_2016_FullFinalPub!$E$2:$E$5000)</f>
        <v>0</v>
      </c>
      <c r="V51" s="239">
        <f>SUMIF(DataCon,($A51 &amp; V$5),SemiUMSApp_v3_2016_FullFinalPub!$E$2:$E$5000)</f>
        <v>0</v>
      </c>
      <c r="W51" s="239">
        <f>SUMIF(DataCon,($A51 &amp; W$5),SemiUMSApp_v3_2016_FullFinalPub!$E$2:$E$5000)</f>
        <v>0</v>
      </c>
      <c r="X51" s="239">
        <f>SUMIF(DataCon,($A51 &amp; X$5),SemiUMSApp_v3_2016_FullFinalPub!$E$2:$E$5000)</f>
        <v>0</v>
      </c>
      <c r="Y51" s="239">
        <f>SUMIF(DataCon,($A51 &amp; Y$5),SemiUMSApp_v3_2016_FullFinalPub!$E$2:$E$5000)</f>
        <v>198.89999389648438</v>
      </c>
      <c r="Z51" s="239">
        <f>SUMIF(DataCon,($A51 &amp; Z$5),SemiUMSApp_v3_2016_FullFinalPub!$E$2:$E$5000)</f>
        <v>0</v>
      </c>
      <c r="AA51" s="239">
        <f>SUMIF(DataCon,($A51 &amp; AA$5),SemiUMSApp_v3_2016_FullFinalPub!$E$2:$E$5000)</f>
        <v>198.89999389648438</v>
      </c>
      <c r="AB51" s="239">
        <f>SUMIF(DataCon,($A51 &amp; AB$5),SemiUMSApp_v3_2016_FullFinalPub!$E$2:$E$5000)</f>
        <v>0</v>
      </c>
      <c r="AC51" s="239">
        <f>SUMIF(DataCon,($A51 &amp; AC$5),SemiUMSApp_v3_2016_FullFinalPub!$E$2:$E$5000)</f>
        <v>0</v>
      </c>
      <c r="AD51" s="239">
        <f>SUMIF(DataCon,($A51 &amp; AD$5),SemiUMSApp_v3_2016_FullFinalPub!$E$2:$E$5000)</f>
        <v>0</v>
      </c>
      <c r="AE51" s="239">
        <f>SUMIF(DataCon,($A51 &amp; AE$5),SemiUMSApp_v3_2016_FullFinalPub!$E$2:$E$5000)</f>
        <v>0</v>
      </c>
      <c r="AF51" s="239">
        <f>SUMIF(DataCon,($A51 &amp; AF$5),SemiUMSApp_v3_2016_FullFinalPub!$E$2:$E$5000)</f>
        <v>198.89999389648438</v>
      </c>
      <c r="AG51" s="239">
        <f>SUMIF(DataCon,($A51 &amp; AG$5),SemiUMSApp_v3_2016_FullFinalPub!$E$2:$E$5000)</f>
        <v>0</v>
      </c>
      <c r="AH51" s="239">
        <f>SUMIF(DataCon,($A51 &amp; AH$5),SemiUMSApp_v3_2016_FullFinalPub!$E$2:$E$5000)</f>
        <v>0</v>
      </c>
      <c r="AI51" s="239">
        <f>SUMIF(DataCon,($A51 &amp; AI$5),SemiUMSApp_v3_2016_FullFinalPub!$E$2:$E$5000)</f>
        <v>0</v>
      </c>
      <c r="AJ51" s="239">
        <f>SUMIF(DataCon,($A51 &amp; AJ$5),SemiUMSApp_v3_2016_FullFinalPub!$E$2:$E$5000)</f>
        <v>0</v>
      </c>
      <c r="AK51" s="239">
        <f>SUMIF(DataCon,($A51 &amp; AK$5),SemiUMSApp_v3_2016_FullFinalPub!$E$2:$E$5000)</f>
        <v>0</v>
      </c>
      <c r="AL51" s="239">
        <f>SUMIF(DataCon,($A51 &amp; AL$5),SemiUMSApp_v3_2016_FullFinalPub!$E$2:$E$5000)</f>
        <v>28.399999618530273</v>
      </c>
      <c r="AM51" s="239">
        <f>SUMIF(DataCon,($A51 &amp; AM$5),SemiUMSApp_v3_2016_FullFinalPub!$E$2:$E$5000)</f>
        <v>0</v>
      </c>
      <c r="AN51" s="239">
        <f>SUMIF(DataCon,($A51 &amp; AN$5),SemiUMSApp_v3_2016_FullFinalPub!$E$2:$E$5000)</f>
        <v>0</v>
      </c>
      <c r="AO51" s="239">
        <f>SUMIF(DataCon,($A51 &amp; AO$5),SemiUMSApp_v3_2016_FullFinalPub!$E$2:$E$5000)</f>
        <v>0</v>
      </c>
      <c r="AP51" s="239">
        <f>SUMIF(DataCon,($A51 &amp; AP$5),SemiUMSApp_v3_2016_FullFinalPub!$E$2:$E$5000)</f>
        <v>0</v>
      </c>
      <c r="AQ51" s="239">
        <f>SUMIF(DataCon,($A51 &amp; AQ$5),SemiUMSApp_v3_2016_FullFinalPub!$E$2:$E$5000)</f>
        <v>0</v>
      </c>
      <c r="AR51" s="239">
        <f>SUMIF(DataCon,($A51 &amp; AR$5),SemiUMSApp_v3_2016_FullFinalPub!$E$2:$E$5000)</f>
        <v>0</v>
      </c>
      <c r="AS51" s="239">
        <f>SUMIF(DataCon,($A51 &amp; AS$5),SemiUMSApp_v3_2016_FullFinalPub!$E$2:$E$5000)</f>
        <v>0</v>
      </c>
      <c r="AT51" s="239">
        <f>SUMIF(DataCon,($A51 &amp; AT$5),SemiUMSApp_v3_2016_FullFinalPub!$E$2:$E$5000)</f>
        <v>0</v>
      </c>
      <c r="AU51" s="239">
        <f>SUMIF(DataCon,($A51 &amp; AU$5),SemiUMSApp_v3_2016_FullFinalPub!$E$2:$E$5000)</f>
        <v>28.399999618530273</v>
      </c>
      <c r="AV51" s="239">
        <f>SUMIF(DataCon,($A51 &amp; AV$5),SemiUMSApp_v3_2016_FullFinalPub!$E$2:$E$5000)</f>
        <v>0</v>
      </c>
      <c r="AW51" s="239">
        <f>SUMIF(DataCon,($A51 &amp; AW$5),SemiUMSApp_v3_2016_FullFinalPub!$E$2:$E$5000)</f>
        <v>0</v>
      </c>
      <c r="AX51" s="239">
        <f>SUMIF(DataCon,($A51 &amp; AX$5),SemiUMSApp_v3_2016_FullFinalPub!$E$2:$E$5000)</f>
        <v>0</v>
      </c>
      <c r="AY51" s="239">
        <f>SUMIF(DataCon,($A51 &amp; AY$5),SemiUMSApp_v3_2016_FullFinalPub!$E$2:$E$5000)</f>
        <v>0</v>
      </c>
      <c r="AZ51" s="239">
        <f>SUMIF(DataCon,($A51 &amp; AZ$5),SemiUMSApp_v3_2016_FullFinalPub!$E$2:$E$5000)</f>
        <v>0</v>
      </c>
      <c r="BA51" s="239">
        <f>SUMIF(DataCon,($A51 &amp; BA$5),SemiUMSApp_v3_2016_FullFinalPub!$E$2:$E$5000)</f>
        <v>0</v>
      </c>
      <c r="BB51" s="239">
        <f>SUMIF(DataCon,($A51 &amp; BB$5),SemiUMSApp_v3_2016_FullFinalPub!$E$2:$E$5000)</f>
        <v>0</v>
      </c>
      <c r="BC51" s="239">
        <f>SUMIF(DataCon,($A51 &amp; BC$5),SemiUMSApp_v3_2016_FullFinalPub!$E$2:$E$5000)</f>
        <v>0</v>
      </c>
      <c r="BD51" s="239">
        <f>SUMIF(DataCon,($A51 &amp; BD$5),SemiUMSApp_v3_2016_FullFinalPub!$E$2:$E$5000)</f>
        <v>0</v>
      </c>
      <c r="BE51" s="239">
        <f>SUMIF(DataCon,($A51 &amp; BE$5),SemiUMSApp_v3_2016_FullFinalPub!$E$2:$E$5000)</f>
        <v>0</v>
      </c>
      <c r="BF51" s="239">
        <f>SUMIF(DataCon,($A51 &amp; BF$5),SemiUMSApp_v3_2016_FullFinalPub!$E$2:$E$5000)</f>
        <v>0</v>
      </c>
      <c r="BG51" s="239">
        <f>SUMIF(DataCon,($A51 &amp; BG$5),SemiUMSApp_v3_2016_FullFinalPub!$E$2:$E$5000)</f>
        <v>0</v>
      </c>
      <c r="BH51" s="239">
        <f>SUMIF(DataCon,($A51 &amp; BH$5),SemiUMSApp_v3_2016_FullFinalPub!$E$2:$E$5000)</f>
        <v>0</v>
      </c>
      <c r="BI51" s="239">
        <f>SUMIF(DataCon,($A51 &amp; BI$5),SemiUMSApp_v3_2016_FullFinalPub!$E$2:$E$5000)</f>
        <v>0</v>
      </c>
      <c r="BJ51" s="239">
        <f>SUMIF(DataCon,($A51 &amp; BJ$5),SemiUMSApp_v3_2016_FullFinalPub!$E$2:$E$5000)</f>
        <v>0</v>
      </c>
      <c r="BK51" s="239">
        <f>SUMIF(DataCon,($A51 &amp; BK$5),SemiUMSApp_v3_2016_FullFinalPub!$E$2:$E$5000)</f>
        <v>0</v>
      </c>
      <c r="BL51" s="239">
        <f>SUMIF(DataCon,($A51 &amp; BL$5),SemiUMSApp_v3_2016_FullFinalPub!$E$2:$E$5000)</f>
        <v>0</v>
      </c>
      <c r="BM51" s="239">
        <f>SUMIF(DataCon,($A51 &amp; BM$5),SemiUMSApp_v3_2016_FullFinalPub!$E$2:$E$5000)</f>
        <v>0</v>
      </c>
      <c r="BN51" s="239">
        <f>SUMIF(DataCon,($A51 &amp; BN$5),SemiUMSApp_v3_2016_FullFinalPub!$E$2:$E$5000)</f>
        <v>0</v>
      </c>
      <c r="BO51" s="239">
        <f>SUMIF(DataCon,($A51 &amp; BO$5),SemiUMSApp_v3_2016_FullFinalPub!$E$2:$E$5000)</f>
        <v>0</v>
      </c>
      <c r="BP51" s="239">
        <f>SUMIF(DataCon,($A51 &amp; BP$5),SemiUMSApp_v3_2016_FullFinalPub!$E$2:$E$5000)</f>
        <v>0</v>
      </c>
      <c r="BQ51" s="239">
        <f>SUMIF(DataCon,($A51 &amp; BQ$5),SemiUMSApp_v3_2016_FullFinalPub!$E$2:$E$5000)</f>
        <v>0</v>
      </c>
      <c r="BR51" s="239">
        <f>SUMIF(DataCon,($A51 &amp; BR$5),SemiUMSApp_v3_2016_FullFinalPub!$E$2:$E$5000)</f>
        <v>0</v>
      </c>
      <c r="BS51" s="239">
        <f>SUMIF(DataCon,($A51 &amp; BS$5),SemiUMSApp_v3_2016_FullFinalPub!$E$2:$E$5000)</f>
        <v>0</v>
      </c>
      <c r="BT51" s="239">
        <f>SUMIF(DataCon,($A51 &amp; BT$5),SemiUMSApp_v3_2016_FullFinalPub!$E$2:$E$5000)</f>
        <v>0</v>
      </c>
      <c r="BU51" s="239">
        <f>SUMIF(DataCon,($A51 &amp; BU$5),SemiUMSApp_v3_2016_FullFinalPub!$E$2:$E$5000)</f>
        <v>0</v>
      </c>
      <c r="BV51" s="239">
        <f>SUMIF(DataCon,($A51 &amp; BV$5),SemiUMSApp_v3_2016_FullFinalPub!$E$2:$E$5000)</f>
        <v>0</v>
      </c>
      <c r="BW51" s="239">
        <f>SUMIF(DataCon,($A51 &amp; BW$5),SemiUMSApp_v3_2016_FullFinalPub!$E$2:$E$5000)</f>
        <v>0</v>
      </c>
      <c r="BX51" s="239">
        <f>SUMIF(DataCon,($A51 &amp; BX$5),SemiUMSApp_v3_2016_FullFinalPub!$E$2:$E$5000)</f>
        <v>0</v>
      </c>
      <c r="BY51" s="239">
        <f>SUMIF(DataCon,($A51 &amp; BY$5),SemiUMSApp_v3_2016_FullFinalPub!$E$2:$E$5000)</f>
        <v>0</v>
      </c>
      <c r="BZ51" s="239">
        <f>SUMIF(DataCon,($A51 &amp; BZ$5),SemiUMSApp_v3_2016_FullFinalPub!$E$2:$E$5000)</f>
        <v>0</v>
      </c>
      <c r="CA51" s="239">
        <f>SUMIF(DataCon,($A51 &amp; CA$5),SemiUMSApp_v3_2016_FullFinalPub!$E$2:$E$5000)</f>
        <v>0</v>
      </c>
      <c r="CB51" s="239">
        <f>SUMIF(DataCon,($A51 &amp; CB$5),SemiUMSApp_v3_2016_FullFinalPub!$E$2:$E$5000)</f>
        <v>0</v>
      </c>
      <c r="CC51" s="239">
        <f>SUMIF(DataCon,($A51 &amp; CC$5),SemiUMSApp_v3_2016_FullFinalPub!$E$2:$E$5000)</f>
        <v>0</v>
      </c>
      <c r="CD51" s="239">
        <f>SUMIF(DataCon,($A51 &amp; CD$5),SemiUMSApp_v3_2016_FullFinalPub!$E$2:$E$5000)</f>
        <v>0</v>
      </c>
      <c r="CE51" s="239">
        <f>SUMIF(DataCon,($A51 &amp; CE$5),SemiUMSApp_v3_2016_FullFinalPub!$E$2:$E$5000)</f>
        <v>0</v>
      </c>
      <c r="CF51" s="239">
        <f>SUMIF(DataCon,($A51 &amp; CF$5),SemiUMSApp_v3_2016_FullFinalPub!$E$2:$E$5000)</f>
        <v>0</v>
      </c>
      <c r="CG51" s="239">
        <f>SUMIF(DataCon,($A51 &amp; CG$5),SemiUMSApp_v3_2016_FullFinalPub!$E$2:$E$5000)</f>
        <v>0</v>
      </c>
      <c r="CH51" s="239">
        <f>SUMIF(DataCon,($A51 &amp; CH$5),SemiUMSApp_v3_2016_FullFinalPub!$E$2:$E$5000)</f>
        <v>0</v>
      </c>
      <c r="CI51" s="239">
        <f>SUMIF(DataCon,($A51 &amp; CI$5),SemiUMSApp_v3_2016_FullFinalPub!$E$2:$E$5000)</f>
        <v>0</v>
      </c>
      <c r="CJ51" s="239">
        <f t="shared" si="9"/>
        <v>0</v>
      </c>
      <c r="CK51" s="239">
        <f>SUMIF(DataCon,($A51 &amp; CK$5),SemiUMSApp_v3_2016_FullFinalPub!$E$2:$E$5000)</f>
        <v>0</v>
      </c>
      <c r="CL51" s="239">
        <f>SUMIF(DataCon,($A51 &amp; CL$5),SemiUMSApp_v3_2016_FullFinalPub!$E$2:$E$5000)</f>
        <v>0</v>
      </c>
      <c r="CM51" s="239">
        <f>SUMIF(DataCon,($A51 &amp; CM$5),SemiUMSApp_v3_2016_FullFinalPub!$E$2:$E$5000)</f>
        <v>0</v>
      </c>
      <c r="CN51" s="239">
        <f>SUMIF(DataCon,($A51 &amp; CN$5),SemiUMSApp_v3_2016_FullFinalPub!$E$2:$E$5000)</f>
        <v>0</v>
      </c>
      <c r="CO51" s="239">
        <f>SUMIF(DataCon,($A51 &amp; CO$5),SemiUMSApp_v3_2016_FullFinalPub!$E$2:$E$5000)</f>
        <v>0</v>
      </c>
      <c r="CP51" s="239">
        <f>SUMIF(DataCon,($A51 &amp; CP$5),SemiUMSApp_v3_2016_FullFinalPub!$E$2:$E$5000)</f>
        <v>0</v>
      </c>
      <c r="CQ51" s="239">
        <f>SUMIF(DataCon,($A51 &amp; CQ$5),SemiUMSApp_v3_2016_FullFinalPub!$E$2:$E$5000)</f>
        <v>0</v>
      </c>
      <c r="CR51" s="239">
        <f>SUMIF(DataCon,($A51 &amp; CR$5),SemiUMSApp_v3_2016_FullFinalPub!$E$2:$E$5000)</f>
        <v>0</v>
      </c>
      <c r="CS51"/>
      <c r="CT51"/>
      <c r="CU51"/>
      <c r="CV51"/>
      <c r="CW51"/>
      <c r="CX51"/>
      <c r="CY51"/>
      <c r="CZ51"/>
      <c r="DA51"/>
      <c r="DB51"/>
      <c r="DC51" s="103"/>
      <c r="DD51" s="103"/>
      <c r="DE51" s="103"/>
      <c r="DF51" s="103"/>
      <c r="DG51" s="103"/>
      <c r="DH51" s="103"/>
      <c r="DI51" s="103"/>
      <c r="DJ51" s="103"/>
      <c r="DK51" s="103"/>
      <c r="DL51" s="103"/>
      <c r="DM51" s="125"/>
      <c r="DN51" s="103"/>
      <c r="DO51" s="103"/>
      <c r="DP51" s="103"/>
      <c r="DQ51" s="103"/>
      <c r="DR51" s="103"/>
      <c r="DS51" s="103"/>
      <c r="DT51" s="103"/>
      <c r="DU51" s="103"/>
      <c r="DV51" s="103"/>
      <c r="DW51" s="103"/>
      <c r="DX51" s="15"/>
      <c r="DY51" s="15"/>
      <c r="DZ51" s="15"/>
      <c r="EA51" s="15"/>
      <c r="EB51" s="15"/>
      <c r="EC51" s="15"/>
      <c r="ED51" s="15"/>
      <c r="EE51" s="15"/>
      <c r="EF51" s="15"/>
      <c r="EG51" t="str">
        <f t="shared" si="3"/>
        <v>TESRevWW</v>
      </c>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row>
    <row r="52" spans="1:239" s="22" customFormat="1" ht="13.4" customHeight="1">
      <c r="A52" s="4" t="str">
        <f t="shared" si="4"/>
        <v>Tokyo ElectronWorldwide2020</v>
      </c>
      <c r="B52" s="179" t="s">
        <v>116</v>
      </c>
      <c r="C52" s="179" t="s">
        <v>65</v>
      </c>
      <c r="D52" s="179" t="s">
        <v>65</v>
      </c>
      <c r="E52" s="181">
        <v>2020</v>
      </c>
      <c r="F52" s="181" t="s">
        <v>303</v>
      </c>
      <c r="G52" s="181" t="s">
        <v>304</v>
      </c>
      <c r="H52" s="181" t="s">
        <v>305</v>
      </c>
      <c r="I52" s="239">
        <f>SUMIF(DataCon,($A52 &amp; I$5),SemiUMSApp_v3_2016_FullFinalPub!$E$2:$E$5000)</f>
        <v>8711.2255859375</v>
      </c>
      <c r="J52" s="239">
        <f>SUMIF(DataCon,($A52 &amp; J$5),SemiUMSApp_v3_2016_FullFinalPub!$E$2:$E$5000)</f>
        <v>0</v>
      </c>
      <c r="K52" s="239">
        <f>SUMIF(DataCon,($A52 &amp; K$5),SemiUMSApp_v3_2016_FullFinalPub!$E$2:$E$5000)</f>
        <v>0</v>
      </c>
      <c r="L52" s="239">
        <f>SUMIF(DataCon,($A52 &amp; L$5),SemiUMSApp_v3_2016_FullFinalPub!$E$2:$E$5000)</f>
        <v>0</v>
      </c>
      <c r="M52" s="239">
        <f>SUMIF(DataCon,($A52 &amp; M$5),SemiUMSApp_v3_2016_FullFinalPub!$E$2:$E$5000)</f>
        <v>0</v>
      </c>
      <c r="N52" s="239">
        <f>SUMIF(DataCon,($A52 &amp; N$5),SemiUMSApp_v3_2016_FullFinalPub!$E$2:$E$5000)</f>
        <v>0</v>
      </c>
      <c r="O52" s="239">
        <f>SUMIF(DataCon,($A52 &amp; O$5),SemiUMSApp_v3_2016_FullFinalPub!$E$2:$E$5000)</f>
        <v>0</v>
      </c>
      <c r="P52" s="239">
        <f>SUMIF(DataCon,($A52 &amp; P$5),SemiUMSApp_v3_2016_FullFinalPub!$E$2:$E$5000)</f>
        <v>0</v>
      </c>
      <c r="Q52" s="239">
        <f>SUMIF(DataCon,($A52 &amp; Q$5),SemiUMSApp_v3_2016_FullFinalPub!$E$2:$E$5000)</f>
        <v>0</v>
      </c>
      <c r="R52" s="239">
        <f>SUMIF(DataCon,($A52 &amp; R$5),SemiUMSApp_v3_2016_FullFinalPub!$E$2:$E$5000)</f>
        <v>2227.679931640625</v>
      </c>
      <c r="S52" s="239">
        <f>SUMIF(DataCon,($A52 &amp; S$5),SemiUMSApp_v3_2016_FullFinalPub!$E$2:$E$5000)</f>
        <v>1520.944091796875</v>
      </c>
      <c r="T52" s="239">
        <f>SUMIF(DataCon,($A52 &amp; T$5),SemiUMSApp_v3_2016_FullFinalPub!$E$2:$E$5000)</f>
        <v>0</v>
      </c>
      <c r="U52" s="239">
        <f>SUMIF(DataCon,($A52 &amp; U$5),SemiUMSApp_v3_2016_FullFinalPub!$E$2:$E$5000)</f>
        <v>0</v>
      </c>
      <c r="V52" s="239">
        <f>SUMIF(DataCon,($A52 &amp; V$5),SemiUMSApp_v3_2016_FullFinalPub!$E$2:$E$5000)</f>
        <v>0</v>
      </c>
      <c r="W52" s="239">
        <f>SUMIF(DataCon,($A52 &amp; W$5),SemiUMSApp_v3_2016_FullFinalPub!$E$2:$E$5000)</f>
        <v>0</v>
      </c>
      <c r="X52" s="239">
        <f>SUMIF(DataCon,($A52 &amp; X$5),SemiUMSApp_v3_2016_FullFinalPub!$E$2:$E$5000)</f>
        <v>0</v>
      </c>
      <c r="Y52" s="239">
        <f>SUMIF(DataCon,($A52 &amp; Y$5),SemiUMSApp_v3_2016_FullFinalPub!$E$2:$E$5000)</f>
        <v>1520.944091796875</v>
      </c>
      <c r="Z52" s="239">
        <f>SUMIF(DataCon,($A52 &amp; Z$5),SemiUMSApp_v3_2016_FullFinalPub!$E$2:$E$5000)</f>
        <v>651.8902587890625</v>
      </c>
      <c r="AA52" s="239">
        <f>SUMIF(DataCon,($A52 &amp; AA$5),SemiUMSApp_v3_2016_FullFinalPub!$E$2:$E$5000)</f>
        <v>869.0538330078125</v>
      </c>
      <c r="AB52" s="239">
        <f>SUMIF(DataCon,($A52 &amp; AB$5),SemiUMSApp_v3_2016_FullFinalPub!$E$2:$E$5000)</f>
        <v>505.15185546875</v>
      </c>
      <c r="AC52" s="239">
        <f>SUMIF(DataCon,($A52 &amp; AC$5),SemiUMSApp_v3_2016_FullFinalPub!$E$2:$E$5000)</f>
        <v>0</v>
      </c>
      <c r="AD52" s="239">
        <f>SUMIF(DataCon,($A52 &amp; AD$5),SemiUMSApp_v3_2016_FullFinalPub!$E$2:$E$5000)</f>
        <v>505.15185546875</v>
      </c>
      <c r="AE52" s="239">
        <f>SUMIF(DataCon,($A52 &amp; AE$5),SemiUMSApp_v3_2016_FullFinalPub!$E$2:$E$5000)</f>
        <v>363.90194702148438</v>
      </c>
      <c r="AF52" s="239">
        <f>SUMIF(DataCon,($A52 &amp; AF$5),SemiUMSApp_v3_2016_FullFinalPub!$E$2:$E$5000)</f>
        <v>0</v>
      </c>
      <c r="AG52" s="239">
        <f>SUMIF(DataCon,($A52 &amp; AG$5),SemiUMSApp_v3_2016_FullFinalPub!$E$2:$E$5000)</f>
        <v>0</v>
      </c>
      <c r="AH52" s="239">
        <f>SUMIF(DataCon,($A52 &amp; AH$5),SemiUMSApp_v3_2016_FullFinalPub!$E$2:$E$5000)</f>
        <v>0</v>
      </c>
      <c r="AI52" s="239">
        <f>SUMIF(DataCon,($A52 &amp; AI$5),SemiUMSApp_v3_2016_FullFinalPub!$E$2:$E$5000)</f>
        <v>0</v>
      </c>
      <c r="AJ52" s="239">
        <f>SUMIF(DataCon,($A52 &amp; AJ$5),SemiUMSApp_v3_2016_FullFinalPub!$E$2:$E$5000)</f>
        <v>0</v>
      </c>
      <c r="AK52" s="239">
        <f>SUMIF(DataCon,($A52 &amp; AK$5),SemiUMSApp_v3_2016_FullFinalPub!$E$2:$E$5000)</f>
        <v>0</v>
      </c>
      <c r="AL52" s="239">
        <f>SUMIF(DataCon,($A52 &amp; AL$5),SemiUMSApp_v3_2016_FullFinalPub!$E$2:$E$5000)</f>
        <v>4291.4375</v>
      </c>
      <c r="AM52" s="239">
        <f>SUMIF(DataCon,($A52 &amp; AM$5),SemiUMSApp_v3_2016_FullFinalPub!$E$2:$E$5000)</f>
        <v>0</v>
      </c>
      <c r="AN52" s="239">
        <f>SUMIF(DataCon,($A52 &amp; AN$5),SemiUMSApp_v3_2016_FullFinalPub!$E$2:$E$5000)</f>
        <v>82.894424438476563</v>
      </c>
      <c r="AO52" s="239">
        <f>SUMIF(DataCon,($A52 &amp; AO$5),SemiUMSApp_v3_2016_FullFinalPub!$E$2:$E$5000)</f>
        <v>491.27658081054688</v>
      </c>
      <c r="AP52" s="239">
        <f>SUMIF(DataCon,($A52 &amp; AP$5),SemiUMSApp_v3_2016_FullFinalPub!$E$2:$E$5000)</f>
        <v>484.32919311523438</v>
      </c>
      <c r="AQ52" s="239">
        <f>SUMIF(DataCon,($A52 &amp; AQ$5),SemiUMSApp_v3_2016_FullFinalPub!$E$2:$E$5000)</f>
        <v>6.9473857879638672</v>
      </c>
      <c r="AR52" s="239">
        <f>SUMIF(DataCon,($A52 &amp; AR$5),SemiUMSApp_v3_2016_FullFinalPub!$E$2:$E$5000)</f>
        <v>80.332992553710938</v>
      </c>
      <c r="AS52" s="239">
        <f>SUMIF(DataCon,($A52 &amp; AS$5),SemiUMSApp_v3_2016_FullFinalPub!$E$2:$E$5000)</f>
        <v>72.06134033203125</v>
      </c>
      <c r="AT52" s="239">
        <f>SUMIF(DataCon,($A52 &amp; AT$5),SemiUMSApp_v3_2016_FullFinalPub!$E$2:$E$5000)</f>
        <v>8.2716531753540039</v>
      </c>
      <c r="AU52" s="239">
        <f>SUMIF(DataCon,($A52 &amp; AU$5),SemiUMSApp_v3_2016_FullFinalPub!$E$2:$E$5000)</f>
        <v>0</v>
      </c>
      <c r="AV52" s="239">
        <f>SUMIF(DataCon,($A52 &amp; AV$5),SemiUMSApp_v3_2016_FullFinalPub!$E$2:$E$5000)</f>
        <v>3636.933349609375</v>
      </c>
      <c r="AW52" s="239">
        <f>SUMIF(DataCon,($A52 &amp; AW$5),SemiUMSApp_v3_2016_FullFinalPub!$E$2:$E$5000)</f>
        <v>3636.933349609375</v>
      </c>
      <c r="AX52" s="239">
        <f>SUMIF(DataCon,($A52 &amp; AX$5),SemiUMSApp_v3_2016_FullFinalPub!$E$2:$E$5000)</f>
        <v>3218.99267578125</v>
      </c>
      <c r="AY52" s="239">
        <f>SUMIF(DataCon,($A52 &amp; AY$5),SemiUMSApp_v3_2016_FullFinalPub!$E$2:$E$5000)</f>
        <v>417.94076538085938</v>
      </c>
      <c r="AZ52" s="239">
        <f>SUMIF(DataCon,($A52 &amp; AZ$5),SemiUMSApp_v3_2016_FullFinalPub!$E$2:$E$5000)</f>
        <v>0</v>
      </c>
      <c r="BA52" s="239">
        <f>SUMIF(DataCon,($A52 &amp; BA$5),SemiUMSApp_v3_2016_FullFinalPub!$E$2:$E$5000)</f>
        <v>0</v>
      </c>
      <c r="BB52" s="239">
        <f>SUMIF(DataCon,($A52 &amp; BB$5),SemiUMSApp_v3_2016_FullFinalPub!$E$2:$E$5000)</f>
        <v>0</v>
      </c>
      <c r="BC52" s="239">
        <f>SUMIF(DataCon,($A52 &amp; BC$5),SemiUMSApp_v3_2016_FullFinalPub!$E$2:$E$5000)</f>
        <v>0</v>
      </c>
      <c r="BD52" s="239">
        <f>SUMIF(DataCon,($A52 &amp; BD$5),SemiUMSApp_v3_2016_FullFinalPub!$E$2:$E$5000)</f>
        <v>289.79510498046875</v>
      </c>
      <c r="BE52" s="239">
        <f>SUMIF(DataCon,($A52 &amp; BE$5),SemiUMSApp_v3_2016_FullFinalPub!$E$2:$E$5000)</f>
        <v>0</v>
      </c>
      <c r="BF52" s="239">
        <f>SUMIF(DataCon,($A52 &amp; BF$5),SemiUMSApp_v3_2016_FullFinalPub!$E$2:$E$5000)</f>
        <v>0</v>
      </c>
      <c r="BG52" s="239">
        <f>SUMIF(DataCon,($A52 &amp; BG$5),SemiUMSApp_v3_2016_FullFinalPub!$E$2:$E$5000)</f>
        <v>26.378087997436523</v>
      </c>
      <c r="BH52" s="239">
        <f>SUMIF(DataCon,($A52 &amp; BH$5),SemiUMSApp_v3_2016_FullFinalPub!$E$2:$E$5000)</f>
        <v>263.4169921875</v>
      </c>
      <c r="BI52" s="239">
        <f>SUMIF(DataCon,($A52 &amp; BI$5),SemiUMSApp_v3_2016_FullFinalPub!$E$2:$E$5000)</f>
        <v>0</v>
      </c>
      <c r="BJ52" s="239">
        <f>SUMIF(DataCon,($A52 &amp; BJ$5),SemiUMSApp_v3_2016_FullFinalPub!$E$2:$E$5000)</f>
        <v>0</v>
      </c>
      <c r="BK52" s="239">
        <f>SUMIF(DataCon,($A52 &amp; BK$5),SemiUMSApp_v3_2016_FullFinalPub!$E$2:$E$5000)</f>
        <v>0</v>
      </c>
      <c r="BL52" s="239">
        <f>SUMIF(DataCon,($A52 &amp; BL$5),SemiUMSApp_v3_2016_FullFinalPub!$E$2:$E$5000)</f>
        <v>0</v>
      </c>
      <c r="BM52" s="239">
        <f>SUMIF(DataCon,($A52 &amp; BM$5),SemiUMSApp_v3_2016_FullFinalPub!$E$2:$E$5000)</f>
        <v>0</v>
      </c>
      <c r="BN52" s="239">
        <f>SUMIF(DataCon,($A52 &amp; BN$5),SemiUMSApp_v3_2016_FullFinalPub!$E$2:$E$5000)</f>
        <v>0</v>
      </c>
      <c r="BO52" s="239">
        <f>SUMIF(DataCon,($A52 &amp; BO$5),SemiUMSApp_v3_2016_FullFinalPub!$E$2:$E$5000)</f>
        <v>0</v>
      </c>
      <c r="BP52" s="239">
        <f>SUMIF(DataCon,($A52 &amp; BP$5),SemiUMSApp_v3_2016_FullFinalPub!$E$2:$E$5000)</f>
        <v>0</v>
      </c>
      <c r="BQ52" s="239">
        <f>SUMIF(DataCon,($A52 &amp; BQ$5),SemiUMSApp_v3_2016_FullFinalPub!$E$2:$E$5000)</f>
        <v>0</v>
      </c>
      <c r="BR52" s="239">
        <f>SUMIF(DataCon,($A52 &amp; BR$5),SemiUMSApp_v3_2016_FullFinalPub!$E$2:$E$5000)</f>
        <v>0</v>
      </c>
      <c r="BS52" s="239">
        <f>SUMIF(DataCon,($A52 &amp; BS$5),SemiUMSApp_v3_2016_FullFinalPub!$E$2:$E$5000)</f>
        <v>0</v>
      </c>
      <c r="BT52" s="239">
        <f>SUMIF(DataCon,($A52 &amp; BT$5),SemiUMSApp_v3_2016_FullFinalPub!$E$2:$E$5000)</f>
        <v>0</v>
      </c>
      <c r="BU52" s="239">
        <f>SUMIF(DataCon,($A52 &amp; BU$5),SemiUMSApp_v3_2016_FullFinalPub!$E$2:$E$5000)</f>
        <v>0</v>
      </c>
      <c r="BV52" s="239">
        <f>SUMIF(DataCon,($A52 &amp; BV$5),SemiUMSApp_v3_2016_FullFinalPub!$E$2:$E$5000)</f>
        <v>0</v>
      </c>
      <c r="BW52" s="239">
        <f>SUMIF(DataCon,($A52 &amp; BW$5),SemiUMSApp_v3_2016_FullFinalPub!$E$2:$E$5000)</f>
        <v>0</v>
      </c>
      <c r="BX52" s="239">
        <f>SUMIF(DataCon,($A52 &amp; BX$5),SemiUMSApp_v3_2016_FullFinalPub!$E$2:$E$5000)</f>
        <v>0</v>
      </c>
      <c r="BY52" s="239">
        <f>SUMIF(DataCon,($A52 &amp; BY$5),SemiUMSApp_v3_2016_FullFinalPub!$E$2:$E$5000)</f>
        <v>0</v>
      </c>
      <c r="BZ52" s="239">
        <f>SUMIF(DataCon,($A52 &amp; BZ$5),SemiUMSApp_v3_2016_FullFinalPub!$E$2:$E$5000)</f>
        <v>0</v>
      </c>
      <c r="CA52" s="239">
        <f>SUMIF(DataCon,($A52 &amp; CA$5),SemiUMSApp_v3_2016_FullFinalPub!$E$2:$E$5000)</f>
        <v>0</v>
      </c>
      <c r="CB52" s="239">
        <f>SUMIF(DataCon,($A52 &amp; CB$5),SemiUMSApp_v3_2016_FullFinalPub!$E$2:$E$5000)</f>
        <v>0</v>
      </c>
      <c r="CC52" s="239">
        <f>SUMIF(DataCon,($A52 &amp; CC$5),SemiUMSApp_v3_2016_FullFinalPub!$E$2:$E$5000)</f>
        <v>0</v>
      </c>
      <c r="CD52" s="239">
        <f>SUMIF(DataCon,($A52 &amp; CD$5),SemiUMSApp_v3_2016_FullFinalPub!$E$2:$E$5000)</f>
        <v>0</v>
      </c>
      <c r="CE52" s="239">
        <f>SUMIF(DataCon,($A52 &amp; CE$5),SemiUMSApp_v3_2016_FullFinalPub!$E$2:$E$5000)</f>
        <v>0</v>
      </c>
      <c r="CF52" s="239">
        <f>SUMIF(DataCon,($A52 &amp; CF$5),SemiUMSApp_v3_2016_FullFinalPub!$E$2:$E$5000)</f>
        <v>0</v>
      </c>
      <c r="CG52" s="239">
        <f>SUMIF(DataCon,($A52 &amp; CG$5),SemiUMSApp_v3_2016_FullFinalPub!$E$2:$E$5000)</f>
        <v>0</v>
      </c>
      <c r="CH52" s="239">
        <f>SUMIF(DataCon,($A52 &amp; CH$5),SemiUMSApp_v3_2016_FullFinalPub!$E$2:$E$5000)</f>
        <v>0</v>
      </c>
      <c r="CI52" s="239">
        <f>SUMIF(DataCon,($A52 &amp; CI$5),SemiUMSApp_v3_2016_FullFinalPub!$E$2:$E$5000)</f>
        <v>0</v>
      </c>
      <c r="CJ52" s="239">
        <f t="shared" si="9"/>
        <v>0</v>
      </c>
      <c r="CK52" s="239">
        <f>SUMIF(DataCon,($A52 &amp; CK$5),SemiUMSApp_v3_2016_FullFinalPub!$E$2:$E$5000)</f>
        <v>0</v>
      </c>
      <c r="CL52" s="239">
        <f>SUMIF(DataCon,($A52 &amp; CL$5),SemiUMSApp_v3_2016_FullFinalPub!$E$2:$E$5000)</f>
        <v>0</v>
      </c>
      <c r="CM52" s="239">
        <f>SUMIF(DataCon,($A52 &amp; CM$5),SemiUMSApp_v3_2016_FullFinalPub!$E$2:$E$5000)</f>
        <v>0</v>
      </c>
      <c r="CN52" s="239">
        <f>SUMIF(DataCon,($A52 &amp; CN$5),SemiUMSApp_v3_2016_FullFinalPub!$E$2:$E$5000)</f>
        <v>0</v>
      </c>
      <c r="CO52" s="239">
        <f>SUMIF(DataCon,($A52 &amp; CO$5),SemiUMSApp_v3_2016_FullFinalPub!$E$2:$E$5000)</f>
        <v>0</v>
      </c>
      <c r="CP52" s="239">
        <f>SUMIF(DataCon,($A52 &amp; CP$5),SemiUMSApp_v3_2016_FullFinalPub!$E$2:$E$5000)</f>
        <v>381.36911010742188</v>
      </c>
      <c r="CQ52" s="239">
        <f>SUMIF(DataCon,($A52 &amp; CQ$5),SemiUMSApp_v3_2016_FullFinalPub!$E$2:$E$5000)</f>
        <v>0</v>
      </c>
      <c r="CR52" s="239">
        <f>SUMIF(DataCon,($A52 &amp; CR$5),SemiUMSApp_v3_2016_FullFinalPub!$E$2:$E$5000)</f>
        <v>381.36911010742188</v>
      </c>
      <c r="CS52"/>
      <c r="CT52"/>
      <c r="CU52"/>
      <c r="CV52"/>
      <c r="CW52"/>
      <c r="CX52"/>
      <c r="CY52"/>
      <c r="CZ52"/>
      <c r="DA52"/>
      <c r="DB52"/>
      <c r="DC52" s="103"/>
      <c r="DD52" s="103"/>
      <c r="DE52" s="103"/>
      <c r="DF52" s="103"/>
      <c r="DG52" s="103"/>
      <c r="DH52" s="103"/>
      <c r="DI52" s="103"/>
      <c r="DJ52" s="103"/>
      <c r="DK52" s="103"/>
      <c r="DL52" s="103"/>
      <c r="DM52" s="125"/>
      <c r="DN52" s="103"/>
      <c r="DO52" s="103"/>
      <c r="DP52" s="103"/>
      <c r="DQ52" s="103"/>
      <c r="DR52" s="103"/>
      <c r="DS52" s="103"/>
      <c r="DT52" s="103"/>
      <c r="DU52" s="103"/>
      <c r="DV52" s="103"/>
      <c r="DW52" s="103"/>
      <c r="DX52" s="15"/>
      <c r="DY52" s="15"/>
      <c r="DZ52" s="15"/>
      <c r="EA52" s="15"/>
      <c r="EB52" s="15"/>
      <c r="EC52" s="15"/>
      <c r="ED52" s="15"/>
      <c r="EE52" s="15"/>
      <c r="EF52" s="15"/>
      <c r="EG52" t="str">
        <f t="shared" si="3"/>
        <v>Tokyo ElectronRevWW</v>
      </c>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row>
    <row r="53" spans="1:239" ht="13.4" customHeight="1">
      <c r="A53" s="4" t="str">
        <f t="shared" si="4"/>
        <v>Tokyo SeimitsuWorldwide2020</v>
      </c>
      <c r="B53" s="179" t="s">
        <v>117</v>
      </c>
      <c r="C53" s="179" t="s">
        <v>65</v>
      </c>
      <c r="D53" s="179" t="s">
        <v>65</v>
      </c>
      <c r="E53" s="181">
        <v>2020</v>
      </c>
      <c r="F53" s="181" t="s">
        <v>303</v>
      </c>
      <c r="G53" s="181" t="s">
        <v>304</v>
      </c>
      <c r="H53" s="181" t="s">
        <v>305</v>
      </c>
      <c r="I53" s="239">
        <f>SUMIF(DataCon,($A53 &amp; I$5),SemiUMSApp_v3_2016_FullFinalPub!$E$2:$E$5000)</f>
        <v>431.87054443359375</v>
      </c>
      <c r="J53" s="239">
        <f>SUMIF(DataCon,($A53 &amp; J$5),SemiUMSApp_v3_2016_FullFinalPub!$E$2:$E$5000)</f>
        <v>0</v>
      </c>
      <c r="K53" s="239">
        <f>SUMIF(DataCon,($A53 &amp; K$5),SemiUMSApp_v3_2016_FullFinalPub!$E$2:$E$5000)</f>
        <v>0</v>
      </c>
      <c r="L53" s="239">
        <f>SUMIF(DataCon,($A53 &amp; L$5),SemiUMSApp_v3_2016_FullFinalPub!$E$2:$E$5000)</f>
        <v>0</v>
      </c>
      <c r="M53" s="239">
        <f>SUMIF(DataCon,($A53 &amp; M$5),SemiUMSApp_v3_2016_FullFinalPub!$E$2:$E$5000)</f>
        <v>0</v>
      </c>
      <c r="N53" s="239">
        <f>SUMIF(DataCon,($A53 &amp; N$5),SemiUMSApp_v3_2016_FullFinalPub!$E$2:$E$5000)</f>
        <v>0</v>
      </c>
      <c r="O53" s="239">
        <f>SUMIF(DataCon,($A53 &amp; O$5),SemiUMSApp_v3_2016_FullFinalPub!$E$2:$E$5000)</f>
        <v>0</v>
      </c>
      <c r="P53" s="239">
        <f>SUMIF(DataCon,($A53 &amp; P$5),SemiUMSApp_v3_2016_FullFinalPub!$E$2:$E$5000)</f>
        <v>0</v>
      </c>
      <c r="Q53" s="239">
        <f>SUMIF(DataCon,($A53 &amp; Q$5),SemiUMSApp_v3_2016_FullFinalPub!$E$2:$E$5000)</f>
        <v>0</v>
      </c>
      <c r="R53" s="239">
        <f>SUMIF(DataCon,($A53 &amp; R$5),SemiUMSApp_v3_2016_FullFinalPub!$E$2:$E$5000)</f>
        <v>0</v>
      </c>
      <c r="S53" s="239">
        <f>SUMIF(DataCon,($A53 &amp; S$5),SemiUMSApp_v3_2016_FullFinalPub!$E$2:$E$5000)</f>
        <v>0</v>
      </c>
      <c r="T53" s="239">
        <f>SUMIF(DataCon,($A53 &amp; T$5),SemiUMSApp_v3_2016_FullFinalPub!$E$2:$E$5000)</f>
        <v>0</v>
      </c>
      <c r="U53" s="239">
        <f>SUMIF(DataCon,($A53 &amp; U$5),SemiUMSApp_v3_2016_FullFinalPub!$E$2:$E$5000)</f>
        <v>0</v>
      </c>
      <c r="V53" s="239">
        <f>SUMIF(DataCon,($A53 &amp; V$5),SemiUMSApp_v3_2016_FullFinalPub!$E$2:$E$5000)</f>
        <v>0</v>
      </c>
      <c r="W53" s="239">
        <f>SUMIF(DataCon,($A53 &amp; W$5),SemiUMSApp_v3_2016_FullFinalPub!$E$2:$E$5000)</f>
        <v>0</v>
      </c>
      <c r="X53" s="239">
        <f>SUMIF(DataCon,($A53 &amp; X$5),SemiUMSApp_v3_2016_FullFinalPub!$E$2:$E$5000)</f>
        <v>0</v>
      </c>
      <c r="Y53" s="239">
        <f>SUMIF(DataCon,($A53 &amp; Y$5),SemiUMSApp_v3_2016_FullFinalPub!$E$2:$E$5000)</f>
        <v>0</v>
      </c>
      <c r="Z53" s="239">
        <f>SUMIF(DataCon,($A53 &amp; Z$5),SemiUMSApp_v3_2016_FullFinalPub!$E$2:$E$5000)</f>
        <v>0</v>
      </c>
      <c r="AA53" s="239">
        <f>SUMIF(DataCon,($A53 &amp; AA$5),SemiUMSApp_v3_2016_FullFinalPub!$E$2:$E$5000)</f>
        <v>0</v>
      </c>
      <c r="AB53" s="239">
        <f>SUMIF(DataCon,($A53 &amp; AB$5),SemiUMSApp_v3_2016_FullFinalPub!$E$2:$E$5000)</f>
        <v>0</v>
      </c>
      <c r="AC53" s="239">
        <f>SUMIF(DataCon,($A53 &amp; AC$5),SemiUMSApp_v3_2016_FullFinalPub!$E$2:$E$5000)</f>
        <v>0</v>
      </c>
      <c r="AD53" s="239">
        <f>SUMIF(DataCon,($A53 &amp; AD$5),SemiUMSApp_v3_2016_FullFinalPub!$E$2:$E$5000)</f>
        <v>0</v>
      </c>
      <c r="AE53" s="239">
        <f>SUMIF(DataCon,($A53 &amp; AE$5),SemiUMSApp_v3_2016_FullFinalPub!$E$2:$E$5000)</f>
        <v>0</v>
      </c>
      <c r="AF53" s="239">
        <f>SUMIF(DataCon,($A53 &amp; AF$5),SemiUMSApp_v3_2016_FullFinalPub!$E$2:$E$5000)</f>
        <v>0</v>
      </c>
      <c r="AG53" s="239">
        <f>SUMIF(DataCon,($A53 &amp; AG$5),SemiUMSApp_v3_2016_FullFinalPub!$E$2:$E$5000)</f>
        <v>0</v>
      </c>
      <c r="AH53" s="239">
        <f>SUMIF(DataCon,($A53 &amp; AH$5),SemiUMSApp_v3_2016_FullFinalPub!$E$2:$E$5000)</f>
        <v>0</v>
      </c>
      <c r="AI53" s="239">
        <f>SUMIF(DataCon,($A53 &amp; AI$5),SemiUMSApp_v3_2016_FullFinalPub!$E$2:$E$5000)</f>
        <v>0</v>
      </c>
      <c r="AJ53" s="239">
        <f>SUMIF(DataCon,($A53 &amp; AJ$5),SemiUMSApp_v3_2016_FullFinalPub!$E$2:$E$5000)</f>
        <v>0</v>
      </c>
      <c r="AK53" s="239">
        <f>SUMIF(DataCon,($A53 &amp; AK$5),SemiUMSApp_v3_2016_FullFinalPub!$E$2:$E$5000)</f>
        <v>0</v>
      </c>
      <c r="AL53" s="239">
        <f>SUMIF(DataCon,($A53 &amp; AL$5),SemiUMSApp_v3_2016_FullFinalPub!$E$2:$E$5000)</f>
        <v>42.879901885986328</v>
      </c>
      <c r="AM53" s="239">
        <f>SUMIF(DataCon,($A53 &amp; AM$5),SemiUMSApp_v3_2016_FullFinalPub!$E$2:$E$5000)</f>
        <v>0</v>
      </c>
      <c r="AN53" s="239">
        <f>SUMIF(DataCon,($A53 &amp; AN$5),SemiUMSApp_v3_2016_FullFinalPub!$E$2:$E$5000)</f>
        <v>0</v>
      </c>
      <c r="AO53" s="239">
        <f>SUMIF(DataCon,($A53 &amp; AO$5),SemiUMSApp_v3_2016_FullFinalPub!$E$2:$E$5000)</f>
        <v>0</v>
      </c>
      <c r="AP53" s="239">
        <f>SUMIF(DataCon,($A53 &amp; AP$5),SemiUMSApp_v3_2016_FullFinalPub!$E$2:$E$5000)</f>
        <v>0</v>
      </c>
      <c r="AQ53" s="239">
        <f>SUMIF(DataCon,($A53 &amp; AQ$5),SemiUMSApp_v3_2016_FullFinalPub!$E$2:$E$5000)</f>
        <v>0</v>
      </c>
      <c r="AR53" s="239">
        <f>SUMIF(DataCon,($A53 &amp; AR$5),SemiUMSApp_v3_2016_FullFinalPub!$E$2:$E$5000)</f>
        <v>0</v>
      </c>
      <c r="AS53" s="239">
        <f>SUMIF(DataCon,($A53 &amp; AS$5),SemiUMSApp_v3_2016_FullFinalPub!$E$2:$E$5000)</f>
        <v>0</v>
      </c>
      <c r="AT53" s="239">
        <f>SUMIF(DataCon,($A53 &amp; AT$5),SemiUMSApp_v3_2016_FullFinalPub!$E$2:$E$5000)</f>
        <v>0</v>
      </c>
      <c r="AU53" s="239">
        <f>SUMIF(DataCon,($A53 &amp; AU$5),SemiUMSApp_v3_2016_FullFinalPub!$E$2:$E$5000)</f>
        <v>0</v>
      </c>
      <c r="AV53" s="239">
        <f>SUMIF(DataCon,($A53 &amp; AV$5),SemiUMSApp_v3_2016_FullFinalPub!$E$2:$E$5000)</f>
        <v>0</v>
      </c>
      <c r="AW53" s="239">
        <f>SUMIF(DataCon,($A53 &amp; AW$5),SemiUMSApp_v3_2016_FullFinalPub!$E$2:$E$5000)</f>
        <v>0</v>
      </c>
      <c r="AX53" s="239">
        <f>SUMIF(DataCon,($A53 &amp; AX$5),SemiUMSApp_v3_2016_FullFinalPub!$E$2:$E$5000)</f>
        <v>0</v>
      </c>
      <c r="AY53" s="239">
        <f>SUMIF(DataCon,($A53 &amp; AY$5),SemiUMSApp_v3_2016_FullFinalPub!$E$2:$E$5000)</f>
        <v>0</v>
      </c>
      <c r="AZ53" s="239">
        <f>SUMIF(DataCon,($A53 &amp; AZ$5),SemiUMSApp_v3_2016_FullFinalPub!$E$2:$E$5000)</f>
        <v>0</v>
      </c>
      <c r="BA53" s="239">
        <f>SUMIF(DataCon,($A53 &amp; BA$5),SemiUMSApp_v3_2016_FullFinalPub!$E$2:$E$5000)</f>
        <v>0</v>
      </c>
      <c r="BB53" s="239">
        <f>SUMIF(DataCon,($A53 &amp; BB$5),SemiUMSApp_v3_2016_FullFinalPub!$E$2:$E$5000)</f>
        <v>0</v>
      </c>
      <c r="BC53" s="239">
        <f>SUMIF(DataCon,($A53 &amp; BC$5),SemiUMSApp_v3_2016_FullFinalPub!$E$2:$E$5000)</f>
        <v>42.879901885986328</v>
      </c>
      <c r="BD53" s="239">
        <f>SUMIF(DataCon,($A53 &amp; BD$5),SemiUMSApp_v3_2016_FullFinalPub!$E$2:$E$5000)</f>
        <v>0</v>
      </c>
      <c r="BE53" s="239">
        <f>SUMIF(DataCon,($A53 &amp; BE$5),SemiUMSApp_v3_2016_FullFinalPub!$E$2:$E$5000)</f>
        <v>0</v>
      </c>
      <c r="BF53" s="239">
        <f>SUMIF(DataCon,($A53 &amp; BF$5),SemiUMSApp_v3_2016_FullFinalPub!$E$2:$E$5000)</f>
        <v>0</v>
      </c>
      <c r="BG53" s="239">
        <f>SUMIF(DataCon,($A53 &amp; BG$5),SemiUMSApp_v3_2016_FullFinalPub!$E$2:$E$5000)</f>
        <v>0</v>
      </c>
      <c r="BH53" s="239">
        <f>SUMIF(DataCon,($A53 &amp; BH$5),SemiUMSApp_v3_2016_FullFinalPub!$E$2:$E$5000)</f>
        <v>0</v>
      </c>
      <c r="BI53" s="239">
        <f>SUMIF(DataCon,($A53 &amp; BI$5),SemiUMSApp_v3_2016_FullFinalPub!$E$2:$E$5000)</f>
        <v>0</v>
      </c>
      <c r="BJ53" s="239">
        <f>SUMIF(DataCon,($A53 &amp; BJ$5),SemiUMSApp_v3_2016_FullFinalPub!$E$2:$E$5000)</f>
        <v>0</v>
      </c>
      <c r="BK53" s="239">
        <f>SUMIF(DataCon,($A53 &amp; BK$5),SemiUMSApp_v3_2016_FullFinalPub!$E$2:$E$5000)</f>
        <v>0</v>
      </c>
      <c r="BL53" s="239">
        <f>SUMIF(DataCon,($A53 &amp; BL$5),SemiUMSApp_v3_2016_FullFinalPub!$E$2:$E$5000)</f>
        <v>0</v>
      </c>
      <c r="BM53" s="239">
        <f>SUMIF(DataCon,($A53 &amp; BM$5),SemiUMSApp_v3_2016_FullFinalPub!$E$2:$E$5000)</f>
        <v>0</v>
      </c>
      <c r="BN53" s="239">
        <f>SUMIF(DataCon,($A53 &amp; BN$5),SemiUMSApp_v3_2016_FullFinalPub!$E$2:$E$5000)</f>
        <v>0</v>
      </c>
      <c r="BO53" s="239">
        <f>SUMIF(DataCon,($A53 &amp; BO$5),SemiUMSApp_v3_2016_FullFinalPub!$E$2:$E$5000)</f>
        <v>0</v>
      </c>
      <c r="BP53" s="239">
        <f>SUMIF(DataCon,($A53 &amp; BP$5),SemiUMSApp_v3_2016_FullFinalPub!$E$2:$E$5000)</f>
        <v>0</v>
      </c>
      <c r="BQ53" s="239">
        <f>SUMIF(DataCon,($A53 &amp; BQ$5),SemiUMSApp_v3_2016_FullFinalPub!$E$2:$E$5000)</f>
        <v>0</v>
      </c>
      <c r="BR53" s="239">
        <f>SUMIF(DataCon,($A53 &amp; BR$5),SemiUMSApp_v3_2016_FullFinalPub!$E$2:$E$5000)</f>
        <v>0</v>
      </c>
      <c r="BS53" s="239">
        <f>SUMIF(DataCon,($A53 &amp; BS$5),SemiUMSApp_v3_2016_FullFinalPub!$E$2:$E$5000)</f>
        <v>0</v>
      </c>
      <c r="BT53" s="239">
        <f>SUMIF(DataCon,($A53 &amp; BT$5),SemiUMSApp_v3_2016_FullFinalPub!$E$2:$E$5000)</f>
        <v>0</v>
      </c>
      <c r="BU53" s="239">
        <f>SUMIF(DataCon,($A53 &amp; BU$5),SemiUMSApp_v3_2016_FullFinalPub!$E$2:$E$5000)</f>
        <v>0</v>
      </c>
      <c r="BV53" s="239">
        <f>SUMIF(DataCon,($A53 &amp; BV$5),SemiUMSApp_v3_2016_FullFinalPub!$E$2:$E$5000)</f>
        <v>0</v>
      </c>
      <c r="BW53" s="239">
        <f>SUMIF(DataCon,($A53 &amp; BW$5),SemiUMSApp_v3_2016_FullFinalPub!$E$2:$E$5000)</f>
        <v>0</v>
      </c>
      <c r="BX53" s="239">
        <f>SUMIF(DataCon,($A53 &amp; BX$5),SemiUMSApp_v3_2016_FullFinalPub!$E$2:$E$5000)</f>
        <v>0</v>
      </c>
      <c r="BY53" s="239">
        <f>SUMIF(DataCon,($A53 &amp; BY$5),SemiUMSApp_v3_2016_FullFinalPub!$E$2:$E$5000)</f>
        <v>0</v>
      </c>
      <c r="BZ53" s="239">
        <f>SUMIF(DataCon,($A53 &amp; BZ$5),SemiUMSApp_v3_2016_FullFinalPub!$E$2:$E$5000)</f>
        <v>0</v>
      </c>
      <c r="CA53" s="239">
        <f>SUMIF(DataCon,($A53 &amp; CA$5),SemiUMSApp_v3_2016_FullFinalPub!$E$2:$E$5000)</f>
        <v>0</v>
      </c>
      <c r="CB53" s="239">
        <f>SUMIF(DataCon,($A53 &amp; CB$5),SemiUMSApp_v3_2016_FullFinalPub!$E$2:$E$5000)</f>
        <v>0</v>
      </c>
      <c r="CC53" s="239">
        <f>SUMIF(DataCon,($A53 &amp; CC$5),SemiUMSApp_v3_2016_FullFinalPub!$E$2:$E$5000)</f>
        <v>0</v>
      </c>
      <c r="CD53" s="239">
        <f>SUMIF(DataCon,($A53 &amp; CD$5),SemiUMSApp_v3_2016_FullFinalPub!$E$2:$E$5000)</f>
        <v>0</v>
      </c>
      <c r="CE53" s="239">
        <f>SUMIF(DataCon,($A53 &amp; CE$5),SemiUMSApp_v3_2016_FullFinalPub!$E$2:$E$5000)</f>
        <v>0</v>
      </c>
      <c r="CF53" s="239">
        <f>SUMIF(DataCon,($A53 &amp; CF$5),SemiUMSApp_v3_2016_FullFinalPub!$E$2:$E$5000)</f>
        <v>0</v>
      </c>
      <c r="CG53" s="239">
        <f>SUMIF(DataCon,($A53 &amp; CG$5),SemiUMSApp_v3_2016_FullFinalPub!$E$2:$E$5000)</f>
        <v>0</v>
      </c>
      <c r="CH53" s="239">
        <f>SUMIF(DataCon,($A53 &amp; CH$5),SemiUMSApp_v3_2016_FullFinalPub!$E$2:$E$5000)</f>
        <v>0</v>
      </c>
      <c r="CI53" s="239">
        <f>SUMIF(DataCon,($A53 &amp; CI$5),SemiUMSApp_v3_2016_FullFinalPub!$E$2:$E$5000)</f>
        <v>0</v>
      </c>
      <c r="CJ53" s="239">
        <f t="shared" si="9"/>
        <v>0</v>
      </c>
      <c r="CK53" s="239">
        <f>SUMIF(DataCon,($A53 &amp; CK$5),SemiUMSApp_v3_2016_FullFinalPub!$E$2:$E$5000)</f>
        <v>0</v>
      </c>
      <c r="CL53" s="239">
        <f>SUMIF(DataCon,($A53 &amp; CL$5),SemiUMSApp_v3_2016_FullFinalPub!$E$2:$E$5000)</f>
        <v>0</v>
      </c>
      <c r="CM53" s="239">
        <f>SUMIF(DataCon,($A53 &amp; CM$5),SemiUMSApp_v3_2016_FullFinalPub!$E$2:$E$5000)</f>
        <v>0</v>
      </c>
      <c r="CN53" s="239">
        <f>SUMIF(DataCon,($A53 &amp; CN$5),SemiUMSApp_v3_2016_FullFinalPub!$E$2:$E$5000)</f>
        <v>0</v>
      </c>
      <c r="CO53" s="239">
        <f>SUMIF(DataCon,($A53 &amp; CO$5),SemiUMSApp_v3_2016_FullFinalPub!$E$2:$E$5000)</f>
        <v>0</v>
      </c>
      <c r="CP53" s="239">
        <f>SUMIF(DataCon,($A53 &amp; CP$5),SemiUMSApp_v3_2016_FullFinalPub!$E$2:$E$5000)</f>
        <v>388.99066162109375</v>
      </c>
      <c r="CQ53" s="239">
        <f>SUMIF(DataCon,($A53 &amp; CQ$5),SemiUMSApp_v3_2016_FullFinalPub!$E$2:$E$5000)</f>
        <v>0</v>
      </c>
      <c r="CR53" s="239">
        <f>SUMIF(DataCon,($A53 &amp; CR$5),SemiUMSApp_v3_2016_FullFinalPub!$E$2:$E$5000)</f>
        <v>388.99066162109375</v>
      </c>
      <c r="DC53" s="103"/>
      <c r="DD53" s="103"/>
      <c r="DE53" s="103"/>
      <c r="DF53" s="103"/>
      <c r="DG53" s="103"/>
      <c r="DH53" s="103"/>
      <c r="DI53" s="103"/>
      <c r="DJ53" s="103"/>
      <c r="DK53" s="103"/>
      <c r="DL53" s="103"/>
      <c r="DM53" s="125"/>
      <c r="DN53" s="103"/>
      <c r="DO53" s="103"/>
      <c r="DP53" s="103"/>
      <c r="DQ53" s="103"/>
      <c r="DR53" s="103"/>
      <c r="DS53" s="103"/>
      <c r="DT53" s="103"/>
      <c r="DU53" s="103"/>
      <c r="DV53" s="103"/>
      <c r="DW53" s="103"/>
      <c r="EG53" t="str">
        <f t="shared" si="3"/>
        <v>Tokyo SeimitsuRevWW</v>
      </c>
    </row>
    <row r="54" spans="1:239" ht="13.4" customHeight="1">
      <c r="A54" s="4" t="str">
        <f t="shared" si="4"/>
        <v>UltratechWorldwide2020</v>
      </c>
      <c r="B54" s="179" t="s">
        <v>119</v>
      </c>
      <c r="C54" s="179" t="s">
        <v>65</v>
      </c>
      <c r="D54" s="179" t="s">
        <v>65</v>
      </c>
      <c r="E54" s="181">
        <v>2020</v>
      </c>
      <c r="F54" s="181" t="s">
        <v>303</v>
      </c>
      <c r="G54" s="181" t="s">
        <v>304</v>
      </c>
      <c r="H54" s="181" t="s">
        <v>305</v>
      </c>
      <c r="I54" s="239">
        <f>SUMIF(DataCon,($A54 &amp; I$5),SemiUMSApp_v3_2016_FullFinalPub!$E$2:$E$5000)</f>
        <v>0</v>
      </c>
      <c r="J54" s="239">
        <f>SUMIF(DataCon,($A54 &amp; J$5),SemiUMSApp_v3_2016_FullFinalPub!$E$2:$E$5000)</f>
        <v>0</v>
      </c>
      <c r="K54" s="239">
        <f>SUMIF(DataCon,($A54 &amp; K$5),SemiUMSApp_v3_2016_FullFinalPub!$E$2:$E$5000)</f>
        <v>0</v>
      </c>
      <c r="L54" s="239">
        <f>SUMIF(DataCon,($A54 &amp; L$5),SemiUMSApp_v3_2016_FullFinalPub!$E$2:$E$5000)</f>
        <v>0</v>
      </c>
      <c r="M54" s="239">
        <f>SUMIF(DataCon,($A54 &amp; M$5),SemiUMSApp_v3_2016_FullFinalPub!$E$2:$E$5000)</f>
        <v>0</v>
      </c>
      <c r="N54" s="239">
        <f>SUMIF(DataCon,($A54 &amp; N$5),SemiUMSApp_v3_2016_FullFinalPub!$E$2:$E$5000)</f>
        <v>0</v>
      </c>
      <c r="O54" s="239">
        <f>SUMIF(DataCon,($A54 &amp; O$5),SemiUMSApp_v3_2016_FullFinalPub!$E$2:$E$5000)</f>
        <v>0</v>
      </c>
      <c r="P54" s="239">
        <f>SUMIF(DataCon,($A54 &amp; P$5),SemiUMSApp_v3_2016_FullFinalPub!$E$2:$E$5000)</f>
        <v>0</v>
      </c>
      <c r="Q54" s="239">
        <f>SUMIF(DataCon,($A54 &amp; Q$5),SemiUMSApp_v3_2016_FullFinalPub!$E$2:$E$5000)</f>
        <v>0</v>
      </c>
      <c r="R54" s="239">
        <f>SUMIF(DataCon,($A54 &amp; R$5),SemiUMSApp_v3_2016_FullFinalPub!$E$2:$E$5000)</f>
        <v>0</v>
      </c>
      <c r="S54" s="239">
        <f>SUMIF(DataCon,($A54 &amp; S$5),SemiUMSApp_v3_2016_FullFinalPub!$E$2:$E$5000)</f>
        <v>0</v>
      </c>
      <c r="T54" s="239">
        <f>SUMIF(DataCon,($A54 &amp; T$5),SemiUMSApp_v3_2016_FullFinalPub!$E$2:$E$5000)</f>
        <v>0</v>
      </c>
      <c r="U54" s="239">
        <f>SUMIF(DataCon,($A54 &amp; U$5),SemiUMSApp_v3_2016_FullFinalPub!$E$2:$E$5000)</f>
        <v>0</v>
      </c>
      <c r="V54" s="239">
        <f>SUMIF(DataCon,($A54 &amp; V$5),SemiUMSApp_v3_2016_FullFinalPub!$E$2:$E$5000)</f>
        <v>0</v>
      </c>
      <c r="W54" s="239">
        <f>SUMIF(DataCon,($A54 &amp; W$5),SemiUMSApp_v3_2016_FullFinalPub!$E$2:$E$5000)</f>
        <v>0</v>
      </c>
      <c r="X54" s="239">
        <f>SUMIF(DataCon,($A54 &amp; X$5),SemiUMSApp_v3_2016_FullFinalPub!$E$2:$E$5000)</f>
        <v>0</v>
      </c>
      <c r="Y54" s="239">
        <f>SUMIF(DataCon,($A54 &amp; Y$5),SemiUMSApp_v3_2016_FullFinalPub!$E$2:$E$5000)</f>
        <v>0</v>
      </c>
      <c r="Z54" s="239">
        <f>SUMIF(DataCon,($A54 &amp; Z$5),SemiUMSApp_v3_2016_FullFinalPub!$E$2:$E$5000)</f>
        <v>0</v>
      </c>
      <c r="AA54" s="239">
        <f>SUMIF(DataCon,($A54 &amp; AA$5),SemiUMSApp_v3_2016_FullFinalPub!$E$2:$E$5000)</f>
        <v>0</v>
      </c>
      <c r="AB54" s="239">
        <f>SUMIF(DataCon,($A54 &amp; AB$5),SemiUMSApp_v3_2016_FullFinalPub!$E$2:$E$5000)</f>
        <v>0</v>
      </c>
      <c r="AC54" s="239">
        <f>SUMIF(DataCon,($A54 &amp; AC$5),SemiUMSApp_v3_2016_FullFinalPub!$E$2:$E$5000)</f>
        <v>0</v>
      </c>
      <c r="AD54" s="239">
        <f>SUMIF(DataCon,($A54 &amp; AD$5),SemiUMSApp_v3_2016_FullFinalPub!$E$2:$E$5000)</f>
        <v>0</v>
      </c>
      <c r="AE54" s="239">
        <f>SUMIF(DataCon,($A54 &amp; AE$5),SemiUMSApp_v3_2016_FullFinalPub!$E$2:$E$5000)</f>
        <v>0</v>
      </c>
      <c r="AF54" s="239">
        <f>SUMIF(DataCon,($A54 &amp; AF$5),SemiUMSApp_v3_2016_FullFinalPub!$E$2:$E$5000)</f>
        <v>0</v>
      </c>
      <c r="AG54" s="239">
        <f>SUMIF(DataCon,($A54 &amp; AG$5),SemiUMSApp_v3_2016_FullFinalPub!$E$2:$E$5000)</f>
        <v>0</v>
      </c>
      <c r="AH54" s="239">
        <f>SUMIF(DataCon,($A54 &amp; AH$5),SemiUMSApp_v3_2016_FullFinalPub!$E$2:$E$5000)</f>
        <v>0</v>
      </c>
      <c r="AI54" s="239">
        <f>SUMIF(DataCon,($A54 &amp; AI$5),SemiUMSApp_v3_2016_FullFinalPub!$E$2:$E$5000)</f>
        <v>0</v>
      </c>
      <c r="AJ54" s="239">
        <f>SUMIF(DataCon,($A54 &amp; AJ$5),SemiUMSApp_v3_2016_FullFinalPub!$E$2:$E$5000)</f>
        <v>0</v>
      </c>
      <c r="AK54" s="239">
        <f>SUMIF(DataCon,($A54 &amp; AK$5),SemiUMSApp_v3_2016_FullFinalPub!$E$2:$E$5000)</f>
        <v>0</v>
      </c>
      <c r="AL54" s="239">
        <f>SUMIF(DataCon,($A54 &amp; AL$5),SemiUMSApp_v3_2016_FullFinalPub!$E$2:$E$5000)</f>
        <v>0</v>
      </c>
      <c r="AM54" s="239">
        <f>SUMIF(DataCon,($A54 &amp; AM$5),SemiUMSApp_v3_2016_FullFinalPub!$E$2:$E$5000)</f>
        <v>0</v>
      </c>
      <c r="AN54" s="239">
        <f>SUMIF(DataCon,($A54 &amp; AN$5),SemiUMSApp_v3_2016_FullFinalPub!$E$2:$E$5000)</f>
        <v>0</v>
      </c>
      <c r="AO54" s="239">
        <f>SUMIF(DataCon,($A54 &amp; AO$5),SemiUMSApp_v3_2016_FullFinalPub!$E$2:$E$5000)</f>
        <v>0</v>
      </c>
      <c r="AP54" s="239">
        <f>SUMIF(DataCon,($A54 &amp; AP$5),SemiUMSApp_v3_2016_FullFinalPub!$E$2:$E$5000)</f>
        <v>0</v>
      </c>
      <c r="AQ54" s="239">
        <f>SUMIF(DataCon,($A54 &amp; AQ$5),SemiUMSApp_v3_2016_FullFinalPub!$E$2:$E$5000)</f>
        <v>0</v>
      </c>
      <c r="AR54" s="239">
        <f>SUMIF(DataCon,($A54 &amp; AR$5),SemiUMSApp_v3_2016_FullFinalPub!$E$2:$E$5000)</f>
        <v>0</v>
      </c>
      <c r="AS54" s="239">
        <f>SUMIF(DataCon,($A54 &amp; AS$5),SemiUMSApp_v3_2016_FullFinalPub!$E$2:$E$5000)</f>
        <v>0</v>
      </c>
      <c r="AT54" s="239">
        <f>SUMIF(DataCon,($A54 &amp; AT$5),SemiUMSApp_v3_2016_FullFinalPub!$E$2:$E$5000)</f>
        <v>0</v>
      </c>
      <c r="AU54" s="239">
        <f>SUMIF(DataCon,($A54 &amp; AU$5),SemiUMSApp_v3_2016_FullFinalPub!$E$2:$E$5000)</f>
        <v>0</v>
      </c>
      <c r="AV54" s="239">
        <f>SUMIF(DataCon,($A54 &amp; AV$5),SemiUMSApp_v3_2016_FullFinalPub!$E$2:$E$5000)</f>
        <v>0</v>
      </c>
      <c r="AW54" s="239">
        <f>SUMIF(DataCon,($A54 &amp; AW$5),SemiUMSApp_v3_2016_FullFinalPub!$E$2:$E$5000)</f>
        <v>0</v>
      </c>
      <c r="AX54" s="239">
        <f>SUMIF(DataCon,($A54 &amp; AX$5),SemiUMSApp_v3_2016_FullFinalPub!$E$2:$E$5000)</f>
        <v>0</v>
      </c>
      <c r="AY54" s="239">
        <f>SUMIF(DataCon,($A54 &amp; AY$5),SemiUMSApp_v3_2016_FullFinalPub!$E$2:$E$5000)</f>
        <v>0</v>
      </c>
      <c r="AZ54" s="239">
        <f>SUMIF(DataCon,($A54 &amp; AZ$5),SemiUMSApp_v3_2016_FullFinalPub!$E$2:$E$5000)</f>
        <v>0</v>
      </c>
      <c r="BA54" s="239">
        <f>SUMIF(DataCon,($A54 &amp; BA$5),SemiUMSApp_v3_2016_FullFinalPub!$E$2:$E$5000)</f>
        <v>0</v>
      </c>
      <c r="BB54" s="239">
        <f>SUMIF(DataCon,($A54 &amp; BB$5),SemiUMSApp_v3_2016_FullFinalPub!$E$2:$E$5000)</f>
        <v>0</v>
      </c>
      <c r="BC54" s="239">
        <f>SUMIF(DataCon,($A54 &amp; BC$5),SemiUMSApp_v3_2016_FullFinalPub!$E$2:$E$5000)</f>
        <v>0</v>
      </c>
      <c r="BD54" s="239">
        <f>SUMIF(DataCon,($A54 &amp; BD$5),SemiUMSApp_v3_2016_FullFinalPub!$E$2:$E$5000)</f>
        <v>0</v>
      </c>
      <c r="BE54" s="239">
        <f>SUMIF(DataCon,($A54 &amp; BE$5),SemiUMSApp_v3_2016_FullFinalPub!$E$2:$E$5000)</f>
        <v>0</v>
      </c>
      <c r="BF54" s="239">
        <f>SUMIF(DataCon,($A54 &amp; BF$5),SemiUMSApp_v3_2016_FullFinalPub!$E$2:$E$5000)</f>
        <v>0</v>
      </c>
      <c r="BG54" s="239">
        <f>SUMIF(DataCon,($A54 &amp; BG$5),SemiUMSApp_v3_2016_FullFinalPub!$E$2:$E$5000)</f>
        <v>0</v>
      </c>
      <c r="BH54" s="239">
        <f>SUMIF(DataCon,($A54 &amp; BH$5),SemiUMSApp_v3_2016_FullFinalPub!$E$2:$E$5000)</f>
        <v>0</v>
      </c>
      <c r="BI54" s="239">
        <f>SUMIF(DataCon,($A54 &amp; BI$5),SemiUMSApp_v3_2016_FullFinalPub!$E$2:$E$5000)</f>
        <v>0</v>
      </c>
      <c r="BJ54" s="239">
        <f>SUMIF(DataCon,($A54 &amp; BJ$5),SemiUMSApp_v3_2016_FullFinalPub!$E$2:$E$5000)</f>
        <v>0</v>
      </c>
      <c r="BK54" s="239">
        <f>SUMIF(DataCon,($A54 &amp; BK$5),SemiUMSApp_v3_2016_FullFinalPub!$E$2:$E$5000)</f>
        <v>0</v>
      </c>
      <c r="BL54" s="239">
        <f>SUMIF(DataCon,($A54 &amp; BL$5),SemiUMSApp_v3_2016_FullFinalPub!$E$2:$E$5000)</f>
        <v>0</v>
      </c>
      <c r="BM54" s="239">
        <f>SUMIF(DataCon,($A54 &amp; BM$5),SemiUMSApp_v3_2016_FullFinalPub!$E$2:$E$5000)</f>
        <v>0</v>
      </c>
      <c r="BN54" s="239">
        <f>SUMIF(DataCon,($A54 &amp; BN$5),SemiUMSApp_v3_2016_FullFinalPub!$E$2:$E$5000)</f>
        <v>0</v>
      </c>
      <c r="BO54" s="239">
        <f>SUMIF(DataCon,($A54 &amp; BO$5),SemiUMSApp_v3_2016_FullFinalPub!$E$2:$E$5000)</f>
        <v>0</v>
      </c>
      <c r="BP54" s="239">
        <f>SUMIF(DataCon,($A54 &amp; BP$5),SemiUMSApp_v3_2016_FullFinalPub!$E$2:$E$5000)</f>
        <v>0</v>
      </c>
      <c r="BQ54" s="239">
        <f>SUMIF(DataCon,($A54 &amp; BQ$5),SemiUMSApp_v3_2016_FullFinalPub!$E$2:$E$5000)</f>
        <v>0</v>
      </c>
      <c r="BR54" s="239">
        <f>SUMIF(DataCon,($A54 &amp; BR$5),SemiUMSApp_v3_2016_FullFinalPub!$E$2:$E$5000)</f>
        <v>0</v>
      </c>
      <c r="BS54" s="239">
        <f>SUMIF(DataCon,($A54 &amp; BS$5),SemiUMSApp_v3_2016_FullFinalPub!$E$2:$E$5000)</f>
        <v>0</v>
      </c>
      <c r="BT54" s="239">
        <f>SUMIF(DataCon,($A54 &amp; BT$5),SemiUMSApp_v3_2016_FullFinalPub!$E$2:$E$5000)</f>
        <v>0</v>
      </c>
      <c r="BU54" s="239">
        <f>SUMIF(DataCon,($A54 &amp; BU$5),SemiUMSApp_v3_2016_FullFinalPub!$E$2:$E$5000)</f>
        <v>0</v>
      </c>
      <c r="BV54" s="239">
        <f>SUMIF(DataCon,($A54 &amp; BV$5),SemiUMSApp_v3_2016_FullFinalPub!$E$2:$E$5000)</f>
        <v>0</v>
      </c>
      <c r="BW54" s="239">
        <f>SUMIF(DataCon,($A54 &amp; BW$5),SemiUMSApp_v3_2016_FullFinalPub!$E$2:$E$5000)</f>
        <v>0</v>
      </c>
      <c r="BX54" s="239">
        <f>SUMIF(DataCon,($A54 &amp; BX$5),SemiUMSApp_v3_2016_FullFinalPub!$E$2:$E$5000)</f>
        <v>0</v>
      </c>
      <c r="BY54" s="239">
        <f>SUMIF(DataCon,($A54 &amp; BY$5),SemiUMSApp_v3_2016_FullFinalPub!$E$2:$E$5000)</f>
        <v>0</v>
      </c>
      <c r="BZ54" s="239">
        <f>SUMIF(DataCon,($A54 &amp; BZ$5),SemiUMSApp_v3_2016_FullFinalPub!$E$2:$E$5000)</f>
        <v>0</v>
      </c>
      <c r="CA54" s="239">
        <f>SUMIF(DataCon,($A54 &amp; CA$5),SemiUMSApp_v3_2016_FullFinalPub!$E$2:$E$5000)</f>
        <v>0</v>
      </c>
      <c r="CB54" s="239">
        <f>SUMIF(DataCon,($A54 &amp; CB$5),SemiUMSApp_v3_2016_FullFinalPub!$E$2:$E$5000)</f>
        <v>0</v>
      </c>
      <c r="CC54" s="239">
        <f>SUMIF(DataCon,($A54 &amp; CC$5),SemiUMSApp_v3_2016_FullFinalPub!$E$2:$E$5000)</f>
        <v>0</v>
      </c>
      <c r="CD54" s="239">
        <f>SUMIF(DataCon,($A54 &amp; CD$5),SemiUMSApp_v3_2016_FullFinalPub!$E$2:$E$5000)</f>
        <v>0</v>
      </c>
      <c r="CE54" s="239">
        <f>SUMIF(DataCon,($A54 &amp; CE$5),SemiUMSApp_v3_2016_FullFinalPub!$E$2:$E$5000)</f>
        <v>0</v>
      </c>
      <c r="CF54" s="239">
        <f>SUMIF(DataCon,($A54 &amp; CF$5),SemiUMSApp_v3_2016_FullFinalPub!$E$2:$E$5000)</f>
        <v>0</v>
      </c>
      <c r="CG54" s="239">
        <f>SUMIF(DataCon,($A54 &amp; CG$5),SemiUMSApp_v3_2016_FullFinalPub!$E$2:$E$5000)</f>
        <v>0</v>
      </c>
      <c r="CH54" s="239">
        <f>SUMIF(DataCon,($A54 &amp; CH$5),SemiUMSApp_v3_2016_FullFinalPub!$E$2:$E$5000)</f>
        <v>0</v>
      </c>
      <c r="CI54" s="239">
        <f>SUMIF(DataCon,($A54 &amp; CI$5),SemiUMSApp_v3_2016_FullFinalPub!$E$2:$E$5000)</f>
        <v>0</v>
      </c>
      <c r="CJ54" s="239">
        <f t="shared" si="9"/>
        <v>0</v>
      </c>
      <c r="CK54" s="239">
        <f>SUMIF(DataCon,($A54 &amp; CK$5),SemiUMSApp_v3_2016_FullFinalPub!$E$2:$E$5000)</f>
        <v>0</v>
      </c>
      <c r="CL54" s="239">
        <f>SUMIF(DataCon,($A54 &amp; CL$5),SemiUMSApp_v3_2016_FullFinalPub!$E$2:$E$5000)</f>
        <v>0</v>
      </c>
      <c r="CM54" s="239">
        <f>SUMIF(DataCon,($A54 &amp; CM$5),SemiUMSApp_v3_2016_FullFinalPub!$E$2:$E$5000)</f>
        <v>0</v>
      </c>
      <c r="CN54" s="239">
        <f>SUMIF(DataCon,($A54 &amp; CN$5),SemiUMSApp_v3_2016_FullFinalPub!$E$2:$E$5000)</f>
        <v>0</v>
      </c>
      <c r="CO54" s="239">
        <f>SUMIF(DataCon,($A54 &amp; CO$5),SemiUMSApp_v3_2016_FullFinalPub!$E$2:$E$5000)</f>
        <v>0</v>
      </c>
      <c r="CP54" s="239">
        <f>SUMIF(DataCon,($A54 &amp; CP$5),SemiUMSApp_v3_2016_FullFinalPub!$E$2:$E$5000)</f>
        <v>0</v>
      </c>
      <c r="CQ54" s="239">
        <f>SUMIF(DataCon,($A54 &amp; CQ$5),SemiUMSApp_v3_2016_FullFinalPub!$E$2:$E$5000)</f>
        <v>0</v>
      </c>
      <c r="CR54" s="239">
        <f>SUMIF(DataCon,($A54 &amp; CR$5),SemiUMSApp_v3_2016_FullFinalPub!$E$2:$E$5000)</f>
        <v>0</v>
      </c>
      <c r="DC54" s="103"/>
      <c r="DD54" s="103"/>
      <c r="DE54" s="103"/>
      <c r="DF54" s="103"/>
      <c r="DG54" s="103"/>
      <c r="DH54" s="103"/>
      <c r="DI54" s="103"/>
      <c r="DJ54" s="103"/>
      <c r="DK54" s="103"/>
      <c r="DL54" s="103"/>
      <c r="DM54" s="125"/>
      <c r="DN54" s="103"/>
      <c r="DO54" s="103"/>
      <c r="DP54" s="103"/>
      <c r="DQ54" s="103"/>
      <c r="DR54" s="103"/>
      <c r="DS54" s="103"/>
      <c r="DT54" s="103"/>
      <c r="DU54" s="103"/>
      <c r="DV54" s="103"/>
      <c r="DW54" s="103"/>
      <c r="EG54" t="str">
        <f t="shared" si="3"/>
        <v>UltratechRevWW</v>
      </c>
    </row>
    <row r="55" spans="1:239" s="20" customFormat="1" ht="13.4" customHeight="1">
      <c r="A55" s="4" t="str">
        <f t="shared" si="4"/>
        <v>UlvacWorldwide2020</v>
      </c>
      <c r="B55" s="179" t="s">
        <v>120</v>
      </c>
      <c r="C55" s="179" t="s">
        <v>65</v>
      </c>
      <c r="D55" s="179" t="s">
        <v>65</v>
      </c>
      <c r="E55" s="181">
        <v>2020</v>
      </c>
      <c r="F55" s="181" t="s">
        <v>303</v>
      </c>
      <c r="G55" s="181" t="s">
        <v>304</v>
      </c>
      <c r="H55" s="181" t="s">
        <v>305</v>
      </c>
      <c r="I55" s="239">
        <f>SUMIF(DataCon,($A55 &amp; I$5),SemiUMSApp_v3_2016_FullFinalPub!$E$2:$E$5000)</f>
        <v>203.57417297363281</v>
      </c>
      <c r="J55" s="239">
        <f>SUMIF(DataCon,($A55 &amp; J$5),SemiUMSApp_v3_2016_FullFinalPub!$E$2:$E$5000)</f>
        <v>0</v>
      </c>
      <c r="K55" s="239">
        <f>SUMIF(DataCon,($A55 &amp; K$5),SemiUMSApp_v3_2016_FullFinalPub!$E$2:$E$5000)</f>
        <v>0</v>
      </c>
      <c r="L55" s="239">
        <f>SUMIF(DataCon,($A55 &amp; L$5),SemiUMSApp_v3_2016_FullFinalPub!$E$2:$E$5000)</f>
        <v>0</v>
      </c>
      <c r="M55" s="239">
        <f>SUMIF(DataCon,($A55 &amp; M$5),SemiUMSApp_v3_2016_FullFinalPub!$E$2:$E$5000)</f>
        <v>0</v>
      </c>
      <c r="N55" s="239">
        <f>SUMIF(DataCon,($A55 &amp; N$5),SemiUMSApp_v3_2016_FullFinalPub!$E$2:$E$5000)</f>
        <v>0</v>
      </c>
      <c r="O55" s="239">
        <f>SUMIF(DataCon,($A55 &amp; O$5),SemiUMSApp_v3_2016_FullFinalPub!$E$2:$E$5000)</f>
        <v>0</v>
      </c>
      <c r="P55" s="239">
        <f>SUMIF(DataCon,($A55 &amp; P$5),SemiUMSApp_v3_2016_FullFinalPub!$E$2:$E$5000)</f>
        <v>0</v>
      </c>
      <c r="Q55" s="239">
        <f>SUMIF(DataCon,($A55 &amp; Q$5),SemiUMSApp_v3_2016_FullFinalPub!$E$2:$E$5000)</f>
        <v>0</v>
      </c>
      <c r="R55" s="239">
        <f>SUMIF(DataCon,($A55 &amp; R$5),SemiUMSApp_v3_2016_FullFinalPub!$E$2:$E$5000)</f>
        <v>0</v>
      </c>
      <c r="S55" s="239">
        <f>SUMIF(DataCon,($A55 &amp; S$5),SemiUMSApp_v3_2016_FullFinalPub!$E$2:$E$5000)</f>
        <v>134.53932189941406</v>
      </c>
      <c r="T55" s="239">
        <f>SUMIF(DataCon,($A55 &amp; T$5),SemiUMSApp_v3_2016_FullFinalPub!$E$2:$E$5000)</f>
        <v>0</v>
      </c>
      <c r="U55" s="239">
        <f>SUMIF(DataCon,($A55 &amp; U$5),SemiUMSApp_v3_2016_FullFinalPub!$E$2:$E$5000)</f>
        <v>0</v>
      </c>
      <c r="V55" s="239">
        <f>SUMIF(DataCon,($A55 &amp; V$5),SemiUMSApp_v3_2016_FullFinalPub!$E$2:$E$5000)</f>
        <v>0</v>
      </c>
      <c r="W55" s="239">
        <f>SUMIF(DataCon,($A55 &amp; W$5),SemiUMSApp_v3_2016_FullFinalPub!$E$2:$E$5000)</f>
        <v>0</v>
      </c>
      <c r="X55" s="239">
        <f>SUMIF(DataCon,($A55 &amp; X$5),SemiUMSApp_v3_2016_FullFinalPub!$E$2:$E$5000)</f>
        <v>0</v>
      </c>
      <c r="Y55" s="239">
        <f>SUMIF(DataCon,($A55 &amp; Y$5),SemiUMSApp_v3_2016_FullFinalPub!$E$2:$E$5000)</f>
        <v>0</v>
      </c>
      <c r="Z55" s="239">
        <f>SUMIF(DataCon,($A55 &amp; Z$5),SemiUMSApp_v3_2016_FullFinalPub!$E$2:$E$5000)</f>
        <v>0</v>
      </c>
      <c r="AA55" s="239">
        <f>SUMIF(DataCon,($A55 &amp; AA$5),SemiUMSApp_v3_2016_FullFinalPub!$E$2:$E$5000)</f>
        <v>0</v>
      </c>
      <c r="AB55" s="239">
        <f>SUMIF(DataCon,($A55 &amp; AB$5),SemiUMSApp_v3_2016_FullFinalPub!$E$2:$E$5000)</f>
        <v>0</v>
      </c>
      <c r="AC55" s="239">
        <f>SUMIF(DataCon,($A55 &amp; AC$5),SemiUMSApp_v3_2016_FullFinalPub!$E$2:$E$5000)</f>
        <v>0</v>
      </c>
      <c r="AD55" s="239">
        <f>SUMIF(DataCon,($A55 &amp; AD$5),SemiUMSApp_v3_2016_FullFinalPub!$E$2:$E$5000)</f>
        <v>0</v>
      </c>
      <c r="AE55" s="239">
        <f>SUMIF(DataCon,($A55 &amp; AE$5),SemiUMSApp_v3_2016_FullFinalPub!$E$2:$E$5000)</f>
        <v>0</v>
      </c>
      <c r="AF55" s="239">
        <f>SUMIF(DataCon,($A55 &amp; AF$5),SemiUMSApp_v3_2016_FullFinalPub!$E$2:$E$5000)</f>
        <v>0</v>
      </c>
      <c r="AG55" s="239">
        <f>SUMIF(DataCon,($A55 &amp; AG$5),SemiUMSApp_v3_2016_FullFinalPub!$E$2:$E$5000)</f>
        <v>134.53932189941406</v>
      </c>
      <c r="AH55" s="239">
        <f>SUMIF(DataCon,($A55 &amp; AH$5),SemiUMSApp_v3_2016_FullFinalPub!$E$2:$E$5000)</f>
        <v>0</v>
      </c>
      <c r="AI55" s="239">
        <f>SUMIF(DataCon,($A55 &amp; AI$5),SemiUMSApp_v3_2016_FullFinalPub!$E$2:$E$5000)</f>
        <v>0</v>
      </c>
      <c r="AJ55" s="239">
        <f>SUMIF(DataCon,($A55 &amp; AJ$5),SemiUMSApp_v3_2016_FullFinalPub!$E$2:$E$5000)</f>
        <v>0</v>
      </c>
      <c r="AK55" s="239">
        <f>SUMIF(DataCon,($A55 &amp; AK$5),SemiUMSApp_v3_2016_FullFinalPub!$E$2:$E$5000)</f>
        <v>0</v>
      </c>
      <c r="AL55" s="239">
        <f>SUMIF(DataCon,($A55 &amp; AL$5),SemiUMSApp_v3_2016_FullFinalPub!$E$2:$E$5000)</f>
        <v>47.665145874023438</v>
      </c>
      <c r="AM55" s="239">
        <f>SUMIF(DataCon,($A55 &amp; AM$5),SemiUMSApp_v3_2016_FullFinalPub!$E$2:$E$5000)</f>
        <v>0</v>
      </c>
      <c r="AN55" s="239">
        <f>SUMIF(DataCon,($A55 &amp; AN$5),SemiUMSApp_v3_2016_FullFinalPub!$E$2:$E$5000)</f>
        <v>0</v>
      </c>
      <c r="AO55" s="239">
        <f>SUMIF(DataCon,($A55 &amp; AO$5),SemiUMSApp_v3_2016_FullFinalPub!$E$2:$E$5000)</f>
        <v>0</v>
      </c>
      <c r="AP55" s="239">
        <f>SUMIF(DataCon,($A55 &amp; AP$5),SemiUMSApp_v3_2016_FullFinalPub!$E$2:$E$5000)</f>
        <v>0</v>
      </c>
      <c r="AQ55" s="239">
        <f>SUMIF(DataCon,($A55 &amp; AQ$5),SemiUMSApp_v3_2016_FullFinalPub!$E$2:$E$5000)</f>
        <v>0</v>
      </c>
      <c r="AR55" s="239">
        <f>SUMIF(DataCon,($A55 &amp; AR$5),SemiUMSApp_v3_2016_FullFinalPub!$E$2:$E$5000)</f>
        <v>0</v>
      </c>
      <c r="AS55" s="239">
        <f>SUMIF(DataCon,($A55 &amp; AS$5),SemiUMSApp_v3_2016_FullFinalPub!$E$2:$E$5000)</f>
        <v>0</v>
      </c>
      <c r="AT55" s="239">
        <f>SUMIF(DataCon,($A55 &amp; AT$5),SemiUMSApp_v3_2016_FullFinalPub!$E$2:$E$5000)</f>
        <v>0</v>
      </c>
      <c r="AU55" s="239">
        <f>SUMIF(DataCon,($A55 &amp; AU$5),SemiUMSApp_v3_2016_FullFinalPub!$E$2:$E$5000)</f>
        <v>21.463361740112305</v>
      </c>
      <c r="AV55" s="239">
        <f>SUMIF(DataCon,($A55 &amp; AV$5),SemiUMSApp_v3_2016_FullFinalPub!$E$2:$E$5000)</f>
        <v>26.2017822265625</v>
      </c>
      <c r="AW55" s="239">
        <f>SUMIF(DataCon,($A55 &amp; AW$5),SemiUMSApp_v3_2016_FullFinalPub!$E$2:$E$5000)</f>
        <v>26.2017822265625</v>
      </c>
      <c r="AX55" s="239">
        <f>SUMIF(DataCon,($A55 &amp; AX$5),SemiUMSApp_v3_2016_FullFinalPub!$E$2:$E$5000)</f>
        <v>26.2017822265625</v>
      </c>
      <c r="AY55" s="239">
        <f>SUMIF(DataCon,($A55 &amp; AY$5),SemiUMSApp_v3_2016_FullFinalPub!$E$2:$E$5000)</f>
        <v>0</v>
      </c>
      <c r="AZ55" s="239">
        <f>SUMIF(DataCon,($A55 &amp; AZ$5),SemiUMSApp_v3_2016_FullFinalPub!$E$2:$E$5000)</f>
        <v>0</v>
      </c>
      <c r="BA55" s="239">
        <f>SUMIF(DataCon,($A55 &amp; BA$5),SemiUMSApp_v3_2016_FullFinalPub!$E$2:$E$5000)</f>
        <v>0</v>
      </c>
      <c r="BB55" s="239">
        <f>SUMIF(DataCon,($A55 &amp; BB$5),SemiUMSApp_v3_2016_FullFinalPub!$E$2:$E$5000)</f>
        <v>0</v>
      </c>
      <c r="BC55" s="239">
        <f>SUMIF(DataCon,($A55 &amp; BC$5),SemiUMSApp_v3_2016_FullFinalPub!$E$2:$E$5000)</f>
        <v>0</v>
      </c>
      <c r="BD55" s="239">
        <f>SUMIF(DataCon,($A55 &amp; BD$5),SemiUMSApp_v3_2016_FullFinalPub!$E$2:$E$5000)</f>
        <v>0</v>
      </c>
      <c r="BE55" s="239">
        <f>SUMIF(DataCon,($A55 &amp; BE$5),SemiUMSApp_v3_2016_FullFinalPub!$E$2:$E$5000)</f>
        <v>0</v>
      </c>
      <c r="BF55" s="239">
        <f>SUMIF(DataCon,($A55 &amp; BF$5),SemiUMSApp_v3_2016_FullFinalPub!$E$2:$E$5000)</f>
        <v>0</v>
      </c>
      <c r="BG55" s="239">
        <f>SUMIF(DataCon,($A55 &amp; BG$5),SemiUMSApp_v3_2016_FullFinalPub!$E$2:$E$5000)</f>
        <v>0</v>
      </c>
      <c r="BH55" s="239">
        <f>SUMIF(DataCon,($A55 &amp; BH$5),SemiUMSApp_v3_2016_FullFinalPub!$E$2:$E$5000)</f>
        <v>0</v>
      </c>
      <c r="BI55" s="239">
        <f>SUMIF(DataCon,($A55 &amp; BI$5),SemiUMSApp_v3_2016_FullFinalPub!$E$2:$E$5000)</f>
        <v>21.369716644287109</v>
      </c>
      <c r="BJ55" s="239">
        <f>SUMIF(DataCon,($A55 &amp; BJ$5),SemiUMSApp_v3_2016_FullFinalPub!$E$2:$E$5000)</f>
        <v>21.369716644287109</v>
      </c>
      <c r="BK55" s="239">
        <f>SUMIF(DataCon,($A55 &amp; BK$5),SemiUMSApp_v3_2016_FullFinalPub!$E$2:$E$5000)</f>
        <v>0</v>
      </c>
      <c r="BL55" s="239">
        <f>SUMIF(DataCon,($A55 &amp; BL$5),SemiUMSApp_v3_2016_FullFinalPub!$E$2:$E$5000)</f>
        <v>0</v>
      </c>
      <c r="BM55" s="239">
        <f>SUMIF(DataCon,($A55 &amp; BM$5),SemiUMSApp_v3_2016_FullFinalPub!$E$2:$E$5000)</f>
        <v>0</v>
      </c>
      <c r="BN55" s="239">
        <f>SUMIF(DataCon,($A55 &amp; BN$5),SemiUMSApp_v3_2016_FullFinalPub!$E$2:$E$5000)</f>
        <v>0</v>
      </c>
      <c r="BO55" s="239">
        <f>SUMIF(DataCon,($A55 &amp; BO$5),SemiUMSApp_v3_2016_FullFinalPub!$E$2:$E$5000)</f>
        <v>0</v>
      </c>
      <c r="BP55" s="239">
        <f>SUMIF(DataCon,($A55 &amp; BP$5),SemiUMSApp_v3_2016_FullFinalPub!$E$2:$E$5000)</f>
        <v>0</v>
      </c>
      <c r="BQ55" s="239">
        <f>SUMIF(DataCon,($A55 &amp; BQ$5),SemiUMSApp_v3_2016_FullFinalPub!$E$2:$E$5000)</f>
        <v>0</v>
      </c>
      <c r="BR55" s="239">
        <f>SUMIF(DataCon,($A55 &amp; BR$5),SemiUMSApp_v3_2016_FullFinalPub!$E$2:$E$5000)</f>
        <v>0</v>
      </c>
      <c r="BS55" s="239">
        <f>SUMIF(DataCon,($A55 &amp; BS$5),SemiUMSApp_v3_2016_FullFinalPub!$E$2:$E$5000)</f>
        <v>0</v>
      </c>
      <c r="BT55" s="239">
        <f>SUMIF(DataCon,($A55 &amp; BT$5),SemiUMSApp_v3_2016_FullFinalPub!$E$2:$E$5000)</f>
        <v>0</v>
      </c>
      <c r="BU55" s="239">
        <f>SUMIF(DataCon,($A55 &amp; BU$5),SemiUMSApp_v3_2016_FullFinalPub!$E$2:$E$5000)</f>
        <v>0</v>
      </c>
      <c r="BV55" s="239">
        <f>SUMIF(DataCon,($A55 &amp; BV$5),SemiUMSApp_v3_2016_FullFinalPub!$E$2:$E$5000)</f>
        <v>0</v>
      </c>
      <c r="BW55" s="239">
        <f>SUMIF(DataCon,($A55 &amp; BW$5),SemiUMSApp_v3_2016_FullFinalPub!$E$2:$E$5000)</f>
        <v>0</v>
      </c>
      <c r="BX55" s="239">
        <f>SUMIF(DataCon,($A55 &amp; BX$5),SemiUMSApp_v3_2016_FullFinalPub!$E$2:$E$5000)</f>
        <v>0</v>
      </c>
      <c r="BY55" s="239">
        <f>SUMIF(DataCon,($A55 &amp; BY$5),SemiUMSApp_v3_2016_FullFinalPub!$E$2:$E$5000)</f>
        <v>0</v>
      </c>
      <c r="BZ55" s="239">
        <f>SUMIF(DataCon,($A55 &amp; BZ$5),SemiUMSApp_v3_2016_FullFinalPub!$E$2:$E$5000)</f>
        <v>0</v>
      </c>
      <c r="CA55" s="239">
        <f>SUMIF(DataCon,($A55 &amp; CA$5),SemiUMSApp_v3_2016_FullFinalPub!$E$2:$E$5000)</f>
        <v>0</v>
      </c>
      <c r="CB55" s="239">
        <f>SUMIF(DataCon,($A55 &amp; CB$5),SemiUMSApp_v3_2016_FullFinalPub!$E$2:$E$5000)</f>
        <v>0</v>
      </c>
      <c r="CC55" s="239">
        <f>SUMIF(DataCon,($A55 &amp; CC$5),SemiUMSApp_v3_2016_FullFinalPub!$E$2:$E$5000)</f>
        <v>0</v>
      </c>
      <c r="CD55" s="239">
        <f>SUMIF(DataCon,($A55 &amp; CD$5),SemiUMSApp_v3_2016_FullFinalPub!$E$2:$E$5000)</f>
        <v>0</v>
      </c>
      <c r="CE55" s="239">
        <f>SUMIF(DataCon,($A55 &amp; CE$5),SemiUMSApp_v3_2016_FullFinalPub!$E$2:$E$5000)</f>
        <v>0</v>
      </c>
      <c r="CF55" s="239">
        <f>SUMIF(DataCon,($A55 &amp; CF$5),SemiUMSApp_v3_2016_FullFinalPub!$E$2:$E$5000)</f>
        <v>0</v>
      </c>
      <c r="CG55" s="239">
        <f>SUMIF(DataCon,($A55 &amp; CG$5),SemiUMSApp_v3_2016_FullFinalPub!$E$2:$E$5000)</f>
        <v>0</v>
      </c>
      <c r="CH55" s="239">
        <f>SUMIF(DataCon,($A55 &amp; CH$5),SemiUMSApp_v3_2016_FullFinalPub!$E$2:$E$5000)</f>
        <v>0</v>
      </c>
      <c r="CI55" s="239">
        <f>SUMIF(DataCon,($A55 &amp; CI$5),SemiUMSApp_v3_2016_FullFinalPub!$E$2:$E$5000)</f>
        <v>0</v>
      </c>
      <c r="CJ55" s="239">
        <f t="shared" si="9"/>
        <v>0</v>
      </c>
      <c r="CK55" s="239">
        <f>SUMIF(DataCon,($A55 &amp; CK$5),SemiUMSApp_v3_2016_FullFinalPub!$E$2:$E$5000)</f>
        <v>0</v>
      </c>
      <c r="CL55" s="239">
        <f>SUMIF(DataCon,($A55 &amp; CL$5),SemiUMSApp_v3_2016_FullFinalPub!$E$2:$E$5000)</f>
        <v>0</v>
      </c>
      <c r="CM55" s="239">
        <f>SUMIF(DataCon,($A55 &amp; CM$5),SemiUMSApp_v3_2016_FullFinalPub!$E$2:$E$5000)</f>
        <v>0</v>
      </c>
      <c r="CN55" s="239">
        <f>SUMIF(DataCon,($A55 &amp; CN$5),SemiUMSApp_v3_2016_FullFinalPub!$E$2:$E$5000)</f>
        <v>0</v>
      </c>
      <c r="CO55" s="239">
        <f>SUMIF(DataCon,($A55 &amp; CO$5),SemiUMSApp_v3_2016_FullFinalPub!$E$2:$E$5000)</f>
        <v>0</v>
      </c>
      <c r="CP55" s="239">
        <f>SUMIF(DataCon,($A55 &amp; CP$5),SemiUMSApp_v3_2016_FullFinalPub!$E$2:$E$5000)</f>
        <v>0</v>
      </c>
      <c r="CQ55" s="239">
        <f>SUMIF(DataCon,($A55 &amp; CQ$5),SemiUMSApp_v3_2016_FullFinalPub!$E$2:$E$5000)</f>
        <v>0</v>
      </c>
      <c r="CR55" s="239">
        <f>SUMIF(DataCon,($A55 &amp; CR$5),SemiUMSApp_v3_2016_FullFinalPub!$E$2:$E$5000)</f>
        <v>0</v>
      </c>
      <c r="CS55"/>
      <c r="CT55"/>
      <c r="CU55"/>
      <c r="CV55"/>
      <c r="CW55"/>
      <c r="CX55"/>
      <c r="CY55"/>
      <c r="CZ55"/>
      <c r="DA55"/>
      <c r="DB55"/>
      <c r="DC55" s="103"/>
      <c r="DD55" s="103"/>
      <c r="DE55" s="103"/>
      <c r="DF55" s="103"/>
      <c r="DG55" s="103"/>
      <c r="DH55" s="103"/>
      <c r="DI55" s="103"/>
      <c r="DJ55" s="103"/>
      <c r="DK55" s="103"/>
      <c r="DL55" s="103"/>
      <c r="DM55" s="125"/>
      <c r="DN55" s="103"/>
      <c r="DO55" s="103"/>
      <c r="DP55" s="103"/>
      <c r="DQ55" s="103"/>
      <c r="DR55" s="103"/>
      <c r="DS55" s="103"/>
      <c r="DT55" s="103"/>
      <c r="DU55" s="103"/>
      <c r="DV55" s="103"/>
      <c r="DW55" s="103"/>
      <c r="DX55" s="15"/>
      <c r="DY55" s="15"/>
      <c r="DZ55" s="15"/>
      <c r="EA55" s="15"/>
      <c r="EB55" s="15"/>
      <c r="EC55" s="15"/>
      <c r="ED55" s="15"/>
      <c r="EE55" s="15"/>
      <c r="EF55" s="15"/>
      <c r="EG55" t="str">
        <f t="shared" si="3"/>
        <v>UlvacRevWW</v>
      </c>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row>
    <row r="56" spans="1:239" s="20" customFormat="1" ht="13.4" customHeight="1">
      <c r="A56" s="4" t="str">
        <f t="shared" si="4"/>
        <v>VeecoWorldwide2020</v>
      </c>
      <c r="B56" s="179" t="s">
        <v>122</v>
      </c>
      <c r="C56" s="179" t="s">
        <v>65</v>
      </c>
      <c r="D56" s="179" t="s">
        <v>65</v>
      </c>
      <c r="E56" s="181">
        <v>2020</v>
      </c>
      <c r="F56" s="181" t="s">
        <v>303</v>
      </c>
      <c r="G56" s="181" t="s">
        <v>304</v>
      </c>
      <c r="H56" s="181" t="s">
        <v>305</v>
      </c>
      <c r="I56" s="239">
        <f>SUMIF(DataCon,($A56 &amp; I$5),SemiUMSApp_v3_2016_FullFinalPub!$E$2:$E$5000)</f>
        <v>253.39999389648438</v>
      </c>
      <c r="J56" s="239">
        <f>SUMIF(DataCon,($A56 &amp; J$5),SemiUMSApp_v3_2016_FullFinalPub!$E$2:$E$5000)</f>
        <v>54.200000762939453</v>
      </c>
      <c r="K56" s="239">
        <f>SUMIF(DataCon,($A56 &amp; K$5),SemiUMSApp_v3_2016_FullFinalPub!$E$2:$E$5000)</f>
        <v>0</v>
      </c>
      <c r="L56" s="239">
        <f>SUMIF(DataCon,($A56 &amp; L$5),SemiUMSApp_v3_2016_FullFinalPub!$E$2:$E$5000)</f>
        <v>0</v>
      </c>
      <c r="M56" s="239">
        <f>SUMIF(DataCon,($A56 &amp; M$5),SemiUMSApp_v3_2016_FullFinalPub!$E$2:$E$5000)</f>
        <v>0</v>
      </c>
      <c r="N56" s="239">
        <f>SUMIF(DataCon,($A56 &amp; N$5),SemiUMSApp_v3_2016_FullFinalPub!$E$2:$E$5000)</f>
        <v>0</v>
      </c>
      <c r="O56" s="239">
        <f>SUMIF(DataCon,($A56 &amp; O$5),SemiUMSApp_v3_2016_FullFinalPub!$E$2:$E$5000)</f>
        <v>0</v>
      </c>
      <c r="P56" s="239">
        <f>SUMIF(DataCon,($A56 &amp; P$5),SemiUMSApp_v3_2016_FullFinalPub!$E$2:$E$5000)</f>
        <v>0</v>
      </c>
      <c r="Q56" s="239">
        <f>SUMIF(DataCon,($A56 &amp; Q$5),SemiUMSApp_v3_2016_FullFinalPub!$E$2:$E$5000)</f>
        <v>54.200000762939453</v>
      </c>
      <c r="R56" s="239">
        <f>SUMIF(DataCon,($A56 &amp; R$5),SemiUMSApp_v3_2016_FullFinalPub!$E$2:$E$5000)</f>
        <v>0</v>
      </c>
      <c r="S56" s="239">
        <f>SUMIF(DataCon,($A56 &amp; S$5),SemiUMSApp_v3_2016_FullFinalPub!$E$2:$E$5000)</f>
        <v>140.39999389648438</v>
      </c>
      <c r="T56" s="239">
        <f>SUMIF(DataCon,($A56 &amp; T$5),SemiUMSApp_v3_2016_FullFinalPub!$E$2:$E$5000)</f>
        <v>111.80000305175781</v>
      </c>
      <c r="U56" s="239">
        <f>SUMIF(DataCon,($A56 &amp; U$5),SemiUMSApp_v3_2016_FullFinalPub!$E$2:$E$5000)</f>
        <v>0</v>
      </c>
      <c r="V56" s="239">
        <f>SUMIF(DataCon,($A56 &amp; V$5),SemiUMSApp_v3_2016_FullFinalPub!$E$2:$E$5000)</f>
        <v>0</v>
      </c>
      <c r="W56" s="239">
        <f>SUMIF(DataCon,($A56 &amp; W$5),SemiUMSApp_v3_2016_FullFinalPub!$E$2:$E$5000)</f>
        <v>0</v>
      </c>
      <c r="X56" s="239">
        <f>SUMIF(DataCon,($A56 &amp; X$5),SemiUMSApp_v3_2016_FullFinalPub!$E$2:$E$5000)</f>
        <v>0</v>
      </c>
      <c r="Y56" s="239">
        <f>SUMIF(DataCon,($A56 &amp; Y$5),SemiUMSApp_v3_2016_FullFinalPub!$E$2:$E$5000)</f>
        <v>9.3000001907348633</v>
      </c>
      <c r="Z56" s="239">
        <f>SUMIF(DataCon,($A56 &amp; Z$5),SemiUMSApp_v3_2016_FullFinalPub!$E$2:$E$5000)</f>
        <v>0</v>
      </c>
      <c r="AA56" s="239">
        <f>SUMIF(DataCon,($A56 &amp; AA$5),SemiUMSApp_v3_2016_FullFinalPub!$E$2:$E$5000)</f>
        <v>9.3000001907348633</v>
      </c>
      <c r="AB56" s="239">
        <f>SUMIF(DataCon,($A56 &amp; AB$5),SemiUMSApp_v3_2016_FullFinalPub!$E$2:$E$5000)</f>
        <v>9.3000001907348633</v>
      </c>
      <c r="AC56" s="239">
        <f>SUMIF(DataCon,($A56 &amp; AC$5),SemiUMSApp_v3_2016_FullFinalPub!$E$2:$E$5000)</f>
        <v>9.3000001907348633</v>
      </c>
      <c r="AD56" s="239">
        <f>SUMIF(DataCon,($A56 &amp; AD$5),SemiUMSApp_v3_2016_FullFinalPub!$E$2:$E$5000)</f>
        <v>0</v>
      </c>
      <c r="AE56" s="239">
        <f>SUMIF(DataCon,($A56 &amp; AE$5),SemiUMSApp_v3_2016_FullFinalPub!$E$2:$E$5000)</f>
        <v>0</v>
      </c>
      <c r="AF56" s="239">
        <f>SUMIF(DataCon,($A56 &amp; AF$5),SemiUMSApp_v3_2016_FullFinalPub!$E$2:$E$5000)</f>
        <v>0</v>
      </c>
      <c r="AG56" s="239">
        <f>SUMIF(DataCon,($A56 &amp; AG$5),SemiUMSApp_v3_2016_FullFinalPub!$E$2:$E$5000)</f>
        <v>0</v>
      </c>
      <c r="AH56" s="239">
        <f>SUMIF(DataCon,($A56 &amp; AH$5),SemiUMSApp_v3_2016_FullFinalPub!$E$2:$E$5000)</f>
        <v>0</v>
      </c>
      <c r="AI56" s="239">
        <f>SUMIF(DataCon,($A56 &amp; AI$5),SemiUMSApp_v3_2016_FullFinalPub!$E$2:$E$5000)</f>
        <v>19.299999237060547</v>
      </c>
      <c r="AJ56" s="239">
        <f>SUMIF(DataCon,($A56 &amp; AJ$5),SemiUMSApp_v3_2016_FullFinalPub!$E$2:$E$5000)</f>
        <v>19.299999237060547</v>
      </c>
      <c r="AK56" s="239">
        <f>SUMIF(DataCon,($A56 &amp; AK$5),SemiUMSApp_v3_2016_FullFinalPub!$E$2:$E$5000)</f>
        <v>0</v>
      </c>
      <c r="AL56" s="239">
        <f>SUMIF(DataCon,($A56 &amp; AL$5),SemiUMSApp_v3_2016_FullFinalPub!$E$2:$E$5000)</f>
        <v>12.5</v>
      </c>
      <c r="AM56" s="239">
        <f>SUMIF(DataCon,($A56 &amp; AM$5),SemiUMSApp_v3_2016_FullFinalPub!$E$2:$E$5000)</f>
        <v>0</v>
      </c>
      <c r="AN56" s="239">
        <f>SUMIF(DataCon,($A56 &amp; AN$5),SemiUMSApp_v3_2016_FullFinalPub!$E$2:$E$5000)</f>
        <v>12.5</v>
      </c>
      <c r="AO56" s="239">
        <f>SUMIF(DataCon,($A56 &amp; AO$5),SemiUMSApp_v3_2016_FullFinalPub!$E$2:$E$5000)</f>
        <v>0</v>
      </c>
      <c r="AP56" s="239">
        <f>SUMIF(DataCon,($A56 &amp; AP$5),SemiUMSApp_v3_2016_FullFinalPub!$E$2:$E$5000)</f>
        <v>0</v>
      </c>
      <c r="AQ56" s="239">
        <f>SUMIF(DataCon,($A56 &amp; AQ$5),SemiUMSApp_v3_2016_FullFinalPub!$E$2:$E$5000)</f>
        <v>0</v>
      </c>
      <c r="AR56" s="239">
        <f>SUMIF(DataCon,($A56 &amp; AR$5),SemiUMSApp_v3_2016_FullFinalPub!$E$2:$E$5000)</f>
        <v>0</v>
      </c>
      <c r="AS56" s="239">
        <f>SUMIF(DataCon,($A56 &amp; AS$5),SemiUMSApp_v3_2016_FullFinalPub!$E$2:$E$5000)</f>
        <v>0</v>
      </c>
      <c r="AT56" s="239">
        <f>SUMIF(DataCon,($A56 &amp; AT$5),SemiUMSApp_v3_2016_FullFinalPub!$E$2:$E$5000)</f>
        <v>0</v>
      </c>
      <c r="AU56" s="239">
        <f>SUMIF(DataCon,($A56 &amp; AU$5),SemiUMSApp_v3_2016_FullFinalPub!$E$2:$E$5000)</f>
        <v>0</v>
      </c>
      <c r="AV56" s="239">
        <f>SUMIF(DataCon,($A56 &amp; AV$5),SemiUMSApp_v3_2016_FullFinalPub!$E$2:$E$5000)</f>
        <v>0</v>
      </c>
      <c r="AW56" s="239">
        <f>SUMIF(DataCon,($A56 &amp; AW$5),SemiUMSApp_v3_2016_FullFinalPub!$E$2:$E$5000)</f>
        <v>0</v>
      </c>
      <c r="AX56" s="239">
        <f>SUMIF(DataCon,($A56 &amp; AX$5),SemiUMSApp_v3_2016_FullFinalPub!$E$2:$E$5000)</f>
        <v>0</v>
      </c>
      <c r="AY56" s="239">
        <f>SUMIF(DataCon,($A56 &amp; AY$5),SemiUMSApp_v3_2016_FullFinalPub!$E$2:$E$5000)</f>
        <v>0</v>
      </c>
      <c r="AZ56" s="239">
        <f>SUMIF(DataCon,($A56 &amp; AZ$5),SemiUMSApp_v3_2016_FullFinalPub!$E$2:$E$5000)</f>
        <v>0</v>
      </c>
      <c r="BA56" s="239">
        <f>SUMIF(DataCon,($A56 &amp; BA$5),SemiUMSApp_v3_2016_FullFinalPub!$E$2:$E$5000)</f>
        <v>0</v>
      </c>
      <c r="BB56" s="239">
        <f>SUMIF(DataCon,($A56 &amp; BB$5),SemiUMSApp_v3_2016_FullFinalPub!$E$2:$E$5000)</f>
        <v>0</v>
      </c>
      <c r="BC56" s="239">
        <f>SUMIF(DataCon,($A56 &amp; BC$5),SemiUMSApp_v3_2016_FullFinalPub!$E$2:$E$5000)</f>
        <v>0</v>
      </c>
      <c r="BD56" s="239">
        <f>SUMIF(DataCon,($A56 &amp; BD$5),SemiUMSApp_v3_2016_FullFinalPub!$E$2:$E$5000)</f>
        <v>46.299999237060547</v>
      </c>
      <c r="BE56" s="239">
        <f>SUMIF(DataCon,($A56 &amp; BE$5),SemiUMSApp_v3_2016_FullFinalPub!$E$2:$E$5000)</f>
        <v>46.299999237060547</v>
      </c>
      <c r="BF56" s="239">
        <f>SUMIF(DataCon,($A56 &amp; BF$5),SemiUMSApp_v3_2016_FullFinalPub!$E$2:$E$5000)</f>
        <v>0</v>
      </c>
      <c r="BG56" s="239">
        <f>SUMIF(DataCon,($A56 &amp; BG$5),SemiUMSApp_v3_2016_FullFinalPub!$E$2:$E$5000)</f>
        <v>0</v>
      </c>
      <c r="BH56" s="239">
        <f>SUMIF(DataCon,($A56 &amp; BH$5),SemiUMSApp_v3_2016_FullFinalPub!$E$2:$E$5000)</f>
        <v>0</v>
      </c>
      <c r="BI56" s="239">
        <f>SUMIF(DataCon,($A56 &amp; BI$5),SemiUMSApp_v3_2016_FullFinalPub!$E$2:$E$5000)</f>
        <v>0</v>
      </c>
      <c r="BJ56" s="239">
        <f>SUMIF(DataCon,($A56 &amp; BJ$5),SemiUMSApp_v3_2016_FullFinalPub!$E$2:$E$5000)</f>
        <v>0</v>
      </c>
      <c r="BK56" s="239">
        <f>SUMIF(DataCon,($A56 &amp; BK$5),SemiUMSApp_v3_2016_FullFinalPub!$E$2:$E$5000)</f>
        <v>0</v>
      </c>
      <c r="BL56" s="239">
        <f>SUMIF(DataCon,($A56 &amp; BL$5),SemiUMSApp_v3_2016_FullFinalPub!$E$2:$E$5000)</f>
        <v>0</v>
      </c>
      <c r="BM56" s="239">
        <f>SUMIF(DataCon,($A56 &amp; BM$5),SemiUMSApp_v3_2016_FullFinalPub!$E$2:$E$5000)</f>
        <v>0</v>
      </c>
      <c r="BN56" s="239">
        <f>SUMIF(DataCon,($A56 &amp; BN$5),SemiUMSApp_v3_2016_FullFinalPub!$E$2:$E$5000)</f>
        <v>0</v>
      </c>
      <c r="BO56" s="239">
        <f>SUMIF(DataCon,($A56 &amp; BO$5),SemiUMSApp_v3_2016_FullFinalPub!$E$2:$E$5000)</f>
        <v>0</v>
      </c>
      <c r="BP56" s="239">
        <f>SUMIF(DataCon,($A56 &amp; BP$5),SemiUMSApp_v3_2016_FullFinalPub!$E$2:$E$5000)</f>
        <v>0</v>
      </c>
      <c r="BQ56" s="239">
        <f>SUMIF(DataCon,($A56 &amp; BQ$5),SemiUMSApp_v3_2016_FullFinalPub!$E$2:$E$5000)</f>
        <v>0</v>
      </c>
      <c r="BR56" s="239">
        <f>SUMIF(DataCon,($A56 &amp; BR$5),SemiUMSApp_v3_2016_FullFinalPub!$E$2:$E$5000)</f>
        <v>0</v>
      </c>
      <c r="BS56" s="239">
        <f>SUMIF(DataCon,($A56 &amp; BS$5),SemiUMSApp_v3_2016_FullFinalPub!$E$2:$E$5000)</f>
        <v>0</v>
      </c>
      <c r="BT56" s="239">
        <f>SUMIF(DataCon,($A56 &amp; BT$5),SemiUMSApp_v3_2016_FullFinalPub!$E$2:$E$5000)</f>
        <v>0</v>
      </c>
      <c r="BU56" s="239">
        <f>SUMIF(DataCon,($A56 &amp; BU$5),SemiUMSApp_v3_2016_FullFinalPub!$E$2:$E$5000)</f>
        <v>0</v>
      </c>
      <c r="BV56" s="239">
        <f>SUMIF(DataCon,($A56 &amp; BV$5),SemiUMSApp_v3_2016_FullFinalPub!$E$2:$E$5000)</f>
        <v>0</v>
      </c>
      <c r="BW56" s="239">
        <f>SUMIF(DataCon,($A56 &amp; BW$5),SemiUMSApp_v3_2016_FullFinalPub!$E$2:$E$5000)</f>
        <v>0</v>
      </c>
      <c r="BX56" s="239">
        <f>SUMIF(DataCon,($A56 &amp; BX$5),SemiUMSApp_v3_2016_FullFinalPub!$E$2:$E$5000)</f>
        <v>0</v>
      </c>
      <c r="BY56" s="239">
        <f>SUMIF(DataCon,($A56 &amp; BY$5),SemiUMSApp_v3_2016_FullFinalPub!$E$2:$E$5000)</f>
        <v>0</v>
      </c>
      <c r="BZ56" s="239">
        <f>SUMIF(DataCon,($A56 &amp; BZ$5),SemiUMSApp_v3_2016_FullFinalPub!$E$2:$E$5000)</f>
        <v>0</v>
      </c>
      <c r="CA56" s="239">
        <f>SUMIF(DataCon,($A56 &amp; CA$5),SemiUMSApp_v3_2016_FullFinalPub!$E$2:$E$5000)</f>
        <v>0</v>
      </c>
      <c r="CB56" s="239">
        <f>SUMIF(DataCon,($A56 &amp; CB$5),SemiUMSApp_v3_2016_FullFinalPub!$E$2:$E$5000)</f>
        <v>0</v>
      </c>
      <c r="CC56" s="239">
        <f>SUMIF(DataCon,($A56 &amp; CC$5),SemiUMSApp_v3_2016_FullFinalPub!$E$2:$E$5000)</f>
        <v>0</v>
      </c>
      <c r="CD56" s="239">
        <f>SUMIF(DataCon,($A56 &amp; CD$5),SemiUMSApp_v3_2016_FullFinalPub!$E$2:$E$5000)</f>
        <v>0</v>
      </c>
      <c r="CE56" s="239">
        <f>SUMIF(DataCon,($A56 &amp; CE$5),SemiUMSApp_v3_2016_FullFinalPub!$E$2:$E$5000)</f>
        <v>0</v>
      </c>
      <c r="CF56" s="239">
        <f>SUMIF(DataCon,($A56 &amp; CF$5),SemiUMSApp_v3_2016_FullFinalPub!$E$2:$E$5000)</f>
        <v>0</v>
      </c>
      <c r="CG56" s="239">
        <f>SUMIF(DataCon,($A56 &amp; CG$5),SemiUMSApp_v3_2016_FullFinalPub!$E$2:$E$5000)</f>
        <v>0</v>
      </c>
      <c r="CH56" s="239">
        <f>SUMIF(DataCon,($A56 &amp; CH$5),SemiUMSApp_v3_2016_FullFinalPub!$E$2:$E$5000)</f>
        <v>0</v>
      </c>
      <c r="CI56" s="239">
        <f>SUMIF(DataCon,($A56 &amp; CI$5),SemiUMSApp_v3_2016_FullFinalPub!$E$2:$E$5000)</f>
        <v>0</v>
      </c>
      <c r="CJ56" s="239">
        <f t="shared" si="9"/>
        <v>0</v>
      </c>
      <c r="CK56" s="239">
        <f>SUMIF(DataCon,($A56 &amp; CK$5),SemiUMSApp_v3_2016_FullFinalPub!$E$2:$E$5000)</f>
        <v>0</v>
      </c>
      <c r="CL56" s="239">
        <f>SUMIF(DataCon,($A56 &amp; CL$5),SemiUMSApp_v3_2016_FullFinalPub!$E$2:$E$5000)</f>
        <v>0</v>
      </c>
      <c r="CM56" s="239">
        <f>SUMIF(DataCon,($A56 &amp; CM$5),SemiUMSApp_v3_2016_FullFinalPub!$E$2:$E$5000)</f>
        <v>0</v>
      </c>
      <c r="CN56" s="239">
        <f>SUMIF(DataCon,($A56 &amp; CN$5),SemiUMSApp_v3_2016_FullFinalPub!$E$2:$E$5000)</f>
        <v>0</v>
      </c>
      <c r="CO56" s="239">
        <f>SUMIF(DataCon,($A56 &amp; CO$5),SemiUMSApp_v3_2016_FullFinalPub!$E$2:$E$5000)</f>
        <v>0</v>
      </c>
      <c r="CP56" s="239">
        <f>SUMIF(DataCon,($A56 &amp; CP$5),SemiUMSApp_v3_2016_FullFinalPub!$E$2:$E$5000)</f>
        <v>0</v>
      </c>
      <c r="CQ56" s="239">
        <f>SUMIF(DataCon,($A56 &amp; CQ$5),SemiUMSApp_v3_2016_FullFinalPub!$E$2:$E$5000)</f>
        <v>0</v>
      </c>
      <c r="CR56" s="239">
        <f>SUMIF(DataCon,($A56 &amp; CR$5),SemiUMSApp_v3_2016_FullFinalPub!$E$2:$E$5000)</f>
        <v>0</v>
      </c>
      <c r="CS56"/>
      <c r="CT56"/>
      <c r="CU56"/>
      <c r="CV56"/>
      <c r="CW56"/>
      <c r="CX56"/>
      <c r="CY56"/>
      <c r="CZ56"/>
      <c r="DA56"/>
      <c r="DB56"/>
      <c r="DC56" s="103"/>
      <c r="DD56" s="103"/>
      <c r="DE56" s="103"/>
      <c r="DF56" s="103"/>
      <c r="DG56" s="103"/>
      <c r="DH56" s="103"/>
      <c r="DI56" s="103"/>
      <c r="DJ56" s="103"/>
      <c r="DK56" s="103"/>
      <c r="DL56" s="103"/>
      <c r="DM56" s="125"/>
      <c r="DN56" s="103"/>
      <c r="DO56" s="103"/>
      <c r="DP56" s="103"/>
      <c r="DQ56" s="103"/>
      <c r="DR56" s="103"/>
      <c r="DS56" s="103"/>
      <c r="DT56" s="103"/>
      <c r="DU56" s="103"/>
      <c r="DV56" s="103"/>
      <c r="DW56" s="103"/>
      <c r="DX56" s="15"/>
      <c r="DY56" s="15"/>
      <c r="DZ56" s="15"/>
      <c r="EA56" s="15"/>
      <c r="EB56" s="15"/>
      <c r="EC56" s="15"/>
      <c r="ED56" s="15"/>
      <c r="EE56" s="15"/>
      <c r="EF56" s="15"/>
      <c r="EG56" t="str">
        <f t="shared" si="3"/>
        <v>VeecoRevWW</v>
      </c>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row>
    <row r="57" spans="1:239" ht="13.4" customHeight="1">
      <c r="A57" s="4" t="str">
        <f t="shared" si="4"/>
        <v>Wonik IPSWorldwide2020</v>
      </c>
      <c r="B57" s="179" t="s">
        <v>449</v>
      </c>
      <c r="C57" s="179" t="s">
        <v>65</v>
      </c>
      <c r="D57" s="179" t="s">
        <v>65</v>
      </c>
      <c r="E57" s="181">
        <v>2020</v>
      </c>
      <c r="F57" s="181" t="s">
        <v>303</v>
      </c>
      <c r="G57" s="181" t="s">
        <v>304</v>
      </c>
      <c r="H57" s="181" t="s">
        <v>305</v>
      </c>
      <c r="I57" s="239">
        <f>SUMIF(DataCon,($A57 &amp; I$5),SemiUMSApp_v3_2016_FullFinalPub!$E$2:$E$5000)</f>
        <v>494.29998779296875</v>
      </c>
      <c r="J57" s="239">
        <f>SUMIF(DataCon,($A57 &amp; J$5),SemiUMSApp_v3_2016_FullFinalPub!$E$2:$E$5000)</f>
        <v>0</v>
      </c>
      <c r="K57" s="239">
        <f>SUMIF(DataCon,($A57 &amp; K$5),SemiUMSApp_v3_2016_FullFinalPub!$E$2:$E$5000)</f>
        <v>0</v>
      </c>
      <c r="L57" s="239">
        <f>SUMIF(DataCon,($A57 &amp; L$5),SemiUMSApp_v3_2016_FullFinalPub!$E$2:$E$5000)</f>
        <v>0</v>
      </c>
      <c r="M57" s="239">
        <f>SUMIF(DataCon,($A57 &amp; M$5),SemiUMSApp_v3_2016_FullFinalPub!$E$2:$E$5000)</f>
        <v>0</v>
      </c>
      <c r="N57" s="239">
        <f>SUMIF(DataCon,($A57 &amp; N$5),SemiUMSApp_v3_2016_FullFinalPub!$E$2:$E$5000)</f>
        <v>0</v>
      </c>
      <c r="O57" s="239">
        <f>SUMIF(DataCon,($A57 &amp; O$5),SemiUMSApp_v3_2016_FullFinalPub!$E$2:$E$5000)</f>
        <v>0</v>
      </c>
      <c r="P57" s="239">
        <f>SUMIF(DataCon,($A57 &amp; P$5),SemiUMSApp_v3_2016_FullFinalPub!$E$2:$E$5000)</f>
        <v>0</v>
      </c>
      <c r="Q57" s="239">
        <f>SUMIF(DataCon,($A57 &amp; Q$5),SemiUMSApp_v3_2016_FullFinalPub!$E$2:$E$5000)</f>
        <v>0</v>
      </c>
      <c r="R57" s="239">
        <f>SUMIF(DataCon,($A57 &amp; R$5),SemiUMSApp_v3_2016_FullFinalPub!$E$2:$E$5000)</f>
        <v>0</v>
      </c>
      <c r="S57" s="239">
        <f>SUMIF(DataCon,($A57 &amp; S$5),SemiUMSApp_v3_2016_FullFinalPub!$E$2:$E$5000)</f>
        <v>494.29998779296875</v>
      </c>
      <c r="T57" s="239">
        <f>SUMIF(DataCon,($A57 &amp; T$5),SemiUMSApp_v3_2016_FullFinalPub!$E$2:$E$5000)</f>
        <v>0</v>
      </c>
      <c r="U57" s="239">
        <f>SUMIF(DataCon,($A57 &amp; U$5),SemiUMSApp_v3_2016_FullFinalPub!$E$2:$E$5000)</f>
        <v>0</v>
      </c>
      <c r="V57" s="239">
        <f>SUMIF(DataCon,($A57 &amp; V$5),SemiUMSApp_v3_2016_FullFinalPub!$E$2:$E$5000)</f>
        <v>0</v>
      </c>
      <c r="W57" s="239">
        <f>SUMIF(DataCon,($A57 &amp; W$5),SemiUMSApp_v3_2016_FullFinalPub!$E$2:$E$5000)</f>
        <v>0</v>
      </c>
      <c r="X57" s="239">
        <f>SUMIF(DataCon,($A57 &amp; X$5),SemiUMSApp_v3_2016_FullFinalPub!$E$2:$E$5000)</f>
        <v>0</v>
      </c>
      <c r="Y57" s="239">
        <f>SUMIF(DataCon,($A57 &amp; Y$5),SemiUMSApp_v3_2016_FullFinalPub!$E$2:$E$5000)</f>
        <v>494.29998779296875</v>
      </c>
      <c r="Z57" s="239">
        <f>SUMIF(DataCon,($A57 &amp; Z$5),SemiUMSApp_v3_2016_FullFinalPub!$E$2:$E$5000)</f>
        <v>0</v>
      </c>
      <c r="AA57" s="239">
        <f>SUMIF(DataCon,($A57 &amp; AA$5),SemiUMSApp_v3_2016_FullFinalPub!$E$2:$E$5000)</f>
        <v>494.29998779296875</v>
      </c>
      <c r="AB57" s="239">
        <f>SUMIF(DataCon,($A57 &amp; AB$5),SemiUMSApp_v3_2016_FullFinalPub!$E$2:$E$5000)</f>
        <v>123.40000152587891</v>
      </c>
      <c r="AC57" s="239">
        <f>SUMIF(DataCon,($A57 &amp; AC$5),SemiUMSApp_v3_2016_FullFinalPub!$E$2:$E$5000)</f>
        <v>123.40000152587891</v>
      </c>
      <c r="AD57" s="239">
        <f>SUMIF(DataCon,($A57 &amp; AD$5),SemiUMSApp_v3_2016_FullFinalPub!$E$2:$E$5000)</f>
        <v>0</v>
      </c>
      <c r="AE57" s="239">
        <f>SUMIF(DataCon,($A57 &amp; AE$5),SemiUMSApp_v3_2016_FullFinalPub!$E$2:$E$5000)</f>
        <v>0</v>
      </c>
      <c r="AF57" s="239">
        <f>SUMIF(DataCon,($A57 &amp; AF$5),SemiUMSApp_v3_2016_FullFinalPub!$E$2:$E$5000)</f>
        <v>370.89999389648438</v>
      </c>
      <c r="AG57" s="239">
        <f>SUMIF(DataCon,($A57 &amp; AG$5),SemiUMSApp_v3_2016_FullFinalPub!$E$2:$E$5000)</f>
        <v>0</v>
      </c>
      <c r="AH57" s="239">
        <f>SUMIF(DataCon,($A57 &amp; AH$5),SemiUMSApp_v3_2016_FullFinalPub!$E$2:$E$5000)</f>
        <v>0</v>
      </c>
      <c r="AI57" s="239">
        <f>SUMIF(DataCon,($A57 &amp; AI$5),SemiUMSApp_v3_2016_FullFinalPub!$E$2:$E$5000)</f>
        <v>0</v>
      </c>
      <c r="AJ57" s="239">
        <f>SUMIF(DataCon,($A57 &amp; AJ$5),SemiUMSApp_v3_2016_FullFinalPub!$E$2:$E$5000)</f>
        <v>0</v>
      </c>
      <c r="AK57" s="239">
        <f>SUMIF(DataCon,($A57 &amp; AK$5),SemiUMSApp_v3_2016_FullFinalPub!$E$2:$E$5000)</f>
        <v>0</v>
      </c>
      <c r="AL57" s="239">
        <f>SUMIF(DataCon,($A57 &amp; AL$5),SemiUMSApp_v3_2016_FullFinalPub!$E$2:$E$5000)</f>
        <v>0</v>
      </c>
      <c r="AM57" s="239">
        <f>SUMIF(DataCon,($A57 &amp; AM$5),SemiUMSApp_v3_2016_FullFinalPub!$E$2:$E$5000)</f>
        <v>0</v>
      </c>
      <c r="AN57" s="239">
        <f>SUMIF(DataCon,($A57 &amp; AN$5),SemiUMSApp_v3_2016_FullFinalPub!$E$2:$E$5000)</f>
        <v>0</v>
      </c>
      <c r="AO57" s="239">
        <f>SUMIF(DataCon,($A57 &amp; AO$5),SemiUMSApp_v3_2016_FullFinalPub!$E$2:$E$5000)</f>
        <v>0</v>
      </c>
      <c r="AP57" s="239">
        <f>SUMIF(DataCon,($A57 &amp; AP$5),SemiUMSApp_v3_2016_FullFinalPub!$E$2:$E$5000)</f>
        <v>0</v>
      </c>
      <c r="AQ57" s="239">
        <f>SUMIF(DataCon,($A57 &amp; AQ$5),SemiUMSApp_v3_2016_FullFinalPub!$E$2:$E$5000)</f>
        <v>0</v>
      </c>
      <c r="AR57" s="239">
        <f>SUMIF(DataCon,($A57 &amp; AR$5),SemiUMSApp_v3_2016_FullFinalPub!$E$2:$E$5000)</f>
        <v>0</v>
      </c>
      <c r="AS57" s="239">
        <f>SUMIF(DataCon,($A57 &amp; AS$5),SemiUMSApp_v3_2016_FullFinalPub!$E$2:$E$5000)</f>
        <v>0</v>
      </c>
      <c r="AT57" s="239">
        <f>SUMIF(DataCon,($A57 &amp; AT$5),SemiUMSApp_v3_2016_FullFinalPub!$E$2:$E$5000)</f>
        <v>0</v>
      </c>
      <c r="AU57" s="239">
        <f>SUMIF(DataCon,($A57 &amp; AU$5),SemiUMSApp_v3_2016_FullFinalPub!$E$2:$E$5000)</f>
        <v>0</v>
      </c>
      <c r="AV57" s="239">
        <f>SUMIF(DataCon,($A57 &amp; AV$5),SemiUMSApp_v3_2016_FullFinalPub!$E$2:$E$5000)</f>
        <v>0</v>
      </c>
      <c r="AW57" s="239">
        <f>SUMIF(DataCon,($A57 &amp; AW$5),SemiUMSApp_v3_2016_FullFinalPub!$E$2:$E$5000)</f>
        <v>0</v>
      </c>
      <c r="AX57" s="239">
        <f>SUMIF(DataCon,($A57 &amp; AX$5),SemiUMSApp_v3_2016_FullFinalPub!$E$2:$E$5000)</f>
        <v>0</v>
      </c>
      <c r="AY57" s="239">
        <f>SUMIF(DataCon,($A57 &amp; AY$5),SemiUMSApp_v3_2016_FullFinalPub!$E$2:$E$5000)</f>
        <v>0</v>
      </c>
      <c r="AZ57" s="239">
        <f>SUMIF(DataCon,($A57 &amp; AZ$5),SemiUMSApp_v3_2016_FullFinalPub!$E$2:$E$5000)</f>
        <v>0</v>
      </c>
      <c r="BA57" s="239">
        <f>SUMIF(DataCon,($A57 &amp; BA$5),SemiUMSApp_v3_2016_FullFinalPub!$E$2:$E$5000)</f>
        <v>0</v>
      </c>
      <c r="BB57" s="239">
        <f>SUMIF(DataCon,($A57 &amp; BB$5),SemiUMSApp_v3_2016_FullFinalPub!$E$2:$E$5000)</f>
        <v>0</v>
      </c>
      <c r="BC57" s="239">
        <f>SUMIF(DataCon,($A57 &amp; BC$5),SemiUMSApp_v3_2016_FullFinalPub!$E$2:$E$5000)</f>
        <v>0</v>
      </c>
      <c r="BD57" s="239">
        <f>SUMIF(DataCon,($A57 &amp; BD$5),SemiUMSApp_v3_2016_FullFinalPub!$E$2:$E$5000)</f>
        <v>0</v>
      </c>
      <c r="BE57" s="239">
        <f>SUMIF(DataCon,($A57 &amp; BE$5),SemiUMSApp_v3_2016_FullFinalPub!$E$2:$E$5000)</f>
        <v>0</v>
      </c>
      <c r="BF57" s="239">
        <f>SUMIF(DataCon,($A57 &amp; BF$5),SemiUMSApp_v3_2016_FullFinalPub!$E$2:$E$5000)</f>
        <v>0</v>
      </c>
      <c r="BG57" s="239">
        <f>SUMIF(DataCon,($A57 &amp; BG$5),SemiUMSApp_v3_2016_FullFinalPub!$E$2:$E$5000)</f>
        <v>0</v>
      </c>
      <c r="BH57" s="239">
        <f>SUMIF(DataCon,($A57 &amp; BH$5),SemiUMSApp_v3_2016_FullFinalPub!$E$2:$E$5000)</f>
        <v>0</v>
      </c>
      <c r="BI57" s="239">
        <f>SUMIF(DataCon,($A57 &amp; BI$5),SemiUMSApp_v3_2016_FullFinalPub!$E$2:$E$5000)</f>
        <v>0</v>
      </c>
      <c r="BJ57" s="239">
        <f>SUMIF(DataCon,($A57 &amp; BJ$5),SemiUMSApp_v3_2016_FullFinalPub!$E$2:$E$5000)</f>
        <v>0</v>
      </c>
      <c r="BK57" s="239">
        <f>SUMIF(DataCon,($A57 &amp; BK$5),SemiUMSApp_v3_2016_FullFinalPub!$E$2:$E$5000)</f>
        <v>0</v>
      </c>
      <c r="BL57" s="239">
        <f>SUMIF(DataCon,($A57 &amp; BL$5),SemiUMSApp_v3_2016_FullFinalPub!$E$2:$E$5000)</f>
        <v>0</v>
      </c>
      <c r="BM57" s="239">
        <f>SUMIF(DataCon,($A57 &amp; BM$5),SemiUMSApp_v3_2016_FullFinalPub!$E$2:$E$5000)</f>
        <v>0</v>
      </c>
      <c r="BN57" s="239">
        <f>SUMIF(DataCon,($A57 &amp; BN$5),SemiUMSApp_v3_2016_FullFinalPub!$E$2:$E$5000)</f>
        <v>0</v>
      </c>
      <c r="BO57" s="239">
        <f>SUMIF(DataCon,($A57 &amp; BO$5),SemiUMSApp_v3_2016_FullFinalPub!$E$2:$E$5000)</f>
        <v>0</v>
      </c>
      <c r="BP57" s="239">
        <f>SUMIF(DataCon,($A57 &amp; BP$5),SemiUMSApp_v3_2016_FullFinalPub!$E$2:$E$5000)</f>
        <v>0</v>
      </c>
      <c r="BQ57" s="239">
        <f>SUMIF(DataCon,($A57 &amp; BQ$5),SemiUMSApp_v3_2016_FullFinalPub!$E$2:$E$5000)</f>
        <v>0</v>
      </c>
      <c r="BR57" s="239">
        <f>SUMIF(DataCon,($A57 &amp; BR$5),SemiUMSApp_v3_2016_FullFinalPub!$E$2:$E$5000)</f>
        <v>0</v>
      </c>
      <c r="BS57" s="239">
        <f>SUMIF(DataCon,($A57 &amp; BS$5),SemiUMSApp_v3_2016_FullFinalPub!$E$2:$E$5000)</f>
        <v>0</v>
      </c>
      <c r="BT57" s="239">
        <f>SUMIF(DataCon,($A57 &amp; BT$5),SemiUMSApp_v3_2016_FullFinalPub!$E$2:$E$5000)</f>
        <v>0</v>
      </c>
      <c r="BU57" s="239">
        <f>SUMIF(DataCon,($A57 &amp; BU$5),SemiUMSApp_v3_2016_FullFinalPub!$E$2:$E$5000)</f>
        <v>0</v>
      </c>
      <c r="BV57" s="239">
        <f>SUMIF(DataCon,($A57 &amp; BV$5),SemiUMSApp_v3_2016_FullFinalPub!$E$2:$E$5000)</f>
        <v>0</v>
      </c>
      <c r="BW57" s="239">
        <f>SUMIF(DataCon,($A57 &amp; BW$5),SemiUMSApp_v3_2016_FullFinalPub!$E$2:$E$5000)</f>
        <v>0</v>
      </c>
      <c r="BX57" s="239">
        <f>SUMIF(DataCon,($A57 &amp; BX$5),SemiUMSApp_v3_2016_FullFinalPub!$E$2:$E$5000)</f>
        <v>0</v>
      </c>
      <c r="BY57" s="239">
        <f>SUMIF(DataCon,($A57 &amp; BY$5),SemiUMSApp_v3_2016_FullFinalPub!$E$2:$E$5000)</f>
        <v>0</v>
      </c>
      <c r="BZ57" s="239">
        <f>SUMIF(DataCon,($A57 &amp; BZ$5),SemiUMSApp_v3_2016_FullFinalPub!$E$2:$E$5000)</f>
        <v>0</v>
      </c>
      <c r="CA57" s="239">
        <f>SUMIF(DataCon,($A57 &amp; CA$5),SemiUMSApp_v3_2016_FullFinalPub!$E$2:$E$5000)</f>
        <v>0</v>
      </c>
      <c r="CB57" s="239">
        <f>SUMIF(DataCon,($A57 &amp; CB$5),SemiUMSApp_v3_2016_FullFinalPub!$E$2:$E$5000)</f>
        <v>0</v>
      </c>
      <c r="CC57" s="239">
        <f>SUMIF(DataCon,($A57 &amp; CC$5),SemiUMSApp_v3_2016_FullFinalPub!$E$2:$E$5000)</f>
        <v>0</v>
      </c>
      <c r="CD57" s="239">
        <f>SUMIF(DataCon,($A57 &amp; CD$5),SemiUMSApp_v3_2016_FullFinalPub!$E$2:$E$5000)</f>
        <v>0</v>
      </c>
      <c r="CE57" s="239">
        <f>SUMIF(DataCon,($A57 &amp; CE$5),SemiUMSApp_v3_2016_FullFinalPub!$E$2:$E$5000)</f>
        <v>0</v>
      </c>
      <c r="CF57" s="239">
        <f>SUMIF(DataCon,($A57 &amp; CF$5),SemiUMSApp_v3_2016_FullFinalPub!$E$2:$E$5000)</f>
        <v>0</v>
      </c>
      <c r="CG57" s="239">
        <f>SUMIF(DataCon,($A57 &amp; CG$5),SemiUMSApp_v3_2016_FullFinalPub!$E$2:$E$5000)</f>
        <v>0</v>
      </c>
      <c r="CH57" s="239">
        <f>SUMIF(DataCon,($A57 &amp; CH$5),SemiUMSApp_v3_2016_FullFinalPub!$E$2:$E$5000)</f>
        <v>0</v>
      </c>
      <c r="CI57" s="239">
        <f>SUMIF(DataCon,($A57 &amp; CI$5),SemiUMSApp_v3_2016_FullFinalPub!$E$2:$E$5000)</f>
        <v>0</v>
      </c>
      <c r="CJ57" s="239">
        <f t="shared" si="9"/>
        <v>0</v>
      </c>
      <c r="CK57" s="239">
        <f>SUMIF(DataCon,($A57 &amp; CK$5),SemiUMSApp_v3_2016_FullFinalPub!$E$2:$E$5000)</f>
        <v>0</v>
      </c>
      <c r="CL57" s="239">
        <f>SUMIF(DataCon,($A57 &amp; CL$5),SemiUMSApp_v3_2016_FullFinalPub!$E$2:$E$5000)</f>
        <v>0</v>
      </c>
      <c r="CM57" s="239">
        <f>SUMIF(DataCon,($A57 &amp; CM$5),SemiUMSApp_v3_2016_FullFinalPub!$E$2:$E$5000)</f>
        <v>0</v>
      </c>
      <c r="CN57" s="239">
        <f>SUMIF(DataCon,($A57 &amp; CN$5),SemiUMSApp_v3_2016_FullFinalPub!$E$2:$E$5000)</f>
        <v>0</v>
      </c>
      <c r="CO57" s="239">
        <f>SUMIF(DataCon,($A57 &amp; CO$5),SemiUMSApp_v3_2016_FullFinalPub!$E$2:$E$5000)</f>
        <v>0</v>
      </c>
      <c r="CP57" s="239">
        <f>SUMIF(DataCon,($A57 &amp; CP$5),SemiUMSApp_v3_2016_FullFinalPub!$E$2:$E$5000)</f>
        <v>0</v>
      </c>
      <c r="CQ57" s="239">
        <f>SUMIF(DataCon,($A57 &amp; CQ$5),SemiUMSApp_v3_2016_FullFinalPub!$E$2:$E$5000)</f>
        <v>0</v>
      </c>
      <c r="CR57" s="239">
        <f>SUMIF(DataCon,($A57 &amp; CR$5),SemiUMSApp_v3_2016_FullFinalPub!$E$2:$E$5000)</f>
        <v>0</v>
      </c>
      <c r="DC57" s="103"/>
      <c r="DD57" s="103"/>
      <c r="DE57" s="103"/>
      <c r="DF57" s="103"/>
      <c r="DG57" s="103"/>
      <c r="DH57" s="103"/>
      <c r="DI57" s="103"/>
      <c r="DJ57" s="103"/>
      <c r="DK57" s="103"/>
      <c r="DL57" s="103"/>
      <c r="DM57" s="125"/>
      <c r="DN57" s="103"/>
      <c r="DO57" s="103"/>
      <c r="DP57" s="103"/>
      <c r="DQ57" s="103"/>
      <c r="DR57" s="103"/>
      <c r="DS57" s="103"/>
      <c r="DT57" s="103"/>
      <c r="DU57" s="103"/>
      <c r="DV57" s="103"/>
      <c r="DW57" s="103"/>
      <c r="EG57" t="str">
        <f t="shared" si="3"/>
        <v>Wonik IPSRevWW</v>
      </c>
    </row>
    <row r="58" spans="1:239" ht="13.4" customHeight="1">
      <c r="A58" s="4" t="str">
        <f t="shared" si="4"/>
        <v>ZeissWorldwide2020</v>
      </c>
      <c r="B58" s="179" t="s">
        <v>581</v>
      </c>
      <c r="C58" s="179" t="s">
        <v>65</v>
      </c>
      <c r="D58" s="179" t="s">
        <v>65</v>
      </c>
      <c r="E58" s="181">
        <v>2020</v>
      </c>
      <c r="F58" s="181" t="s">
        <v>303</v>
      </c>
      <c r="G58" s="181" t="s">
        <v>304</v>
      </c>
      <c r="H58" s="181" t="s">
        <v>305</v>
      </c>
      <c r="I58" s="239">
        <f>SUMIF(DataCon,($A58 &amp; I$5),SemiUMSApp_v3_2016_FullFinalPub!$E$2:$E$5000)</f>
        <v>151.58380126953125</v>
      </c>
      <c r="J58" s="239">
        <f>SUMIF(DataCon,($A58 &amp; J$5),SemiUMSApp_v3_2016_FullFinalPub!$E$2:$E$5000)</f>
        <v>0</v>
      </c>
      <c r="K58" s="239">
        <f>SUMIF(DataCon,($A58 &amp; K$5),SemiUMSApp_v3_2016_FullFinalPub!$E$2:$E$5000)</f>
        <v>0</v>
      </c>
      <c r="L58" s="239">
        <f>SUMIF(DataCon,($A58 &amp; L$5),SemiUMSApp_v3_2016_FullFinalPub!$E$2:$E$5000)</f>
        <v>0</v>
      </c>
      <c r="M58" s="239">
        <f>SUMIF(DataCon,($A58 &amp; M$5),SemiUMSApp_v3_2016_FullFinalPub!$E$2:$E$5000)</f>
        <v>0</v>
      </c>
      <c r="N58" s="239">
        <f>SUMIF(DataCon,($A58 &amp; N$5),SemiUMSApp_v3_2016_FullFinalPub!$E$2:$E$5000)</f>
        <v>0</v>
      </c>
      <c r="O58" s="239">
        <f>SUMIF(DataCon,($A58 &amp; O$5),SemiUMSApp_v3_2016_FullFinalPub!$E$2:$E$5000)</f>
        <v>0</v>
      </c>
      <c r="P58" s="239">
        <f>SUMIF(DataCon,($A58 &amp; P$5),SemiUMSApp_v3_2016_FullFinalPub!$E$2:$E$5000)</f>
        <v>0</v>
      </c>
      <c r="Q58" s="239">
        <f>SUMIF(DataCon,($A58 &amp; Q$5),SemiUMSApp_v3_2016_FullFinalPub!$E$2:$E$5000)</f>
        <v>0</v>
      </c>
      <c r="R58" s="239">
        <f>SUMIF(DataCon,($A58 &amp; R$5),SemiUMSApp_v3_2016_FullFinalPub!$E$2:$E$5000)</f>
        <v>0</v>
      </c>
      <c r="S58" s="239">
        <f>SUMIF(DataCon,($A58 &amp; S$5),SemiUMSApp_v3_2016_FullFinalPub!$E$2:$E$5000)</f>
        <v>0</v>
      </c>
      <c r="T58" s="239">
        <f>SUMIF(DataCon,($A58 &amp; T$5),SemiUMSApp_v3_2016_FullFinalPub!$E$2:$E$5000)</f>
        <v>0</v>
      </c>
      <c r="U58" s="239">
        <f>SUMIF(DataCon,($A58 &amp; U$5),SemiUMSApp_v3_2016_FullFinalPub!$E$2:$E$5000)</f>
        <v>0</v>
      </c>
      <c r="V58" s="239">
        <f>SUMIF(DataCon,($A58 &amp; V$5),SemiUMSApp_v3_2016_FullFinalPub!$E$2:$E$5000)</f>
        <v>0</v>
      </c>
      <c r="W58" s="239">
        <f>SUMIF(DataCon,($A58 &amp; W$5),SemiUMSApp_v3_2016_FullFinalPub!$E$2:$E$5000)</f>
        <v>0</v>
      </c>
      <c r="X58" s="239">
        <f>SUMIF(DataCon,($A58 &amp; X$5),SemiUMSApp_v3_2016_FullFinalPub!$E$2:$E$5000)</f>
        <v>0</v>
      </c>
      <c r="Y58" s="239">
        <f>SUMIF(DataCon,($A58 &amp; Y$5),SemiUMSApp_v3_2016_FullFinalPub!$E$2:$E$5000)</f>
        <v>0</v>
      </c>
      <c r="Z58" s="239">
        <f>SUMIF(DataCon,($A58 &amp; Z$5),SemiUMSApp_v3_2016_FullFinalPub!$E$2:$E$5000)</f>
        <v>0</v>
      </c>
      <c r="AA58" s="239">
        <f>SUMIF(DataCon,($A58 &amp; AA$5),SemiUMSApp_v3_2016_FullFinalPub!$E$2:$E$5000)</f>
        <v>0</v>
      </c>
      <c r="AB58" s="239">
        <f>SUMIF(DataCon,($A58 &amp; AB$5),SemiUMSApp_v3_2016_FullFinalPub!$E$2:$E$5000)</f>
        <v>0</v>
      </c>
      <c r="AC58" s="239">
        <f>SUMIF(DataCon,($A58 &amp; AC$5),SemiUMSApp_v3_2016_FullFinalPub!$E$2:$E$5000)</f>
        <v>0</v>
      </c>
      <c r="AD58" s="239">
        <f>SUMIF(DataCon,($A58 &amp; AD$5),SemiUMSApp_v3_2016_FullFinalPub!$E$2:$E$5000)</f>
        <v>0</v>
      </c>
      <c r="AE58" s="239">
        <f>SUMIF(DataCon,($A58 &amp; AE$5),SemiUMSApp_v3_2016_FullFinalPub!$E$2:$E$5000)</f>
        <v>0</v>
      </c>
      <c r="AF58" s="239">
        <f>SUMIF(DataCon,($A58 &amp; AF$5),SemiUMSApp_v3_2016_FullFinalPub!$E$2:$E$5000)</f>
        <v>0</v>
      </c>
      <c r="AG58" s="239">
        <f>SUMIF(DataCon,($A58 &amp; AG$5),SemiUMSApp_v3_2016_FullFinalPub!$E$2:$E$5000)</f>
        <v>0</v>
      </c>
      <c r="AH58" s="239">
        <f>SUMIF(DataCon,($A58 &amp; AH$5),SemiUMSApp_v3_2016_FullFinalPub!$E$2:$E$5000)</f>
        <v>0</v>
      </c>
      <c r="AI58" s="239">
        <f>SUMIF(DataCon,($A58 &amp; AI$5),SemiUMSApp_v3_2016_FullFinalPub!$E$2:$E$5000)</f>
        <v>0</v>
      </c>
      <c r="AJ58" s="239">
        <f>SUMIF(DataCon,($A58 &amp; AJ$5),SemiUMSApp_v3_2016_FullFinalPub!$E$2:$E$5000)</f>
        <v>0</v>
      </c>
      <c r="AK58" s="239">
        <f>SUMIF(DataCon,($A58 &amp; AK$5),SemiUMSApp_v3_2016_FullFinalPub!$E$2:$E$5000)</f>
        <v>0</v>
      </c>
      <c r="AL58" s="239">
        <f>SUMIF(DataCon,($A58 &amp; AL$5),SemiUMSApp_v3_2016_FullFinalPub!$E$2:$E$5000)</f>
        <v>0</v>
      </c>
      <c r="AM58" s="239">
        <f>SUMIF(DataCon,($A58 &amp; AM$5),SemiUMSApp_v3_2016_FullFinalPub!$E$2:$E$5000)</f>
        <v>0</v>
      </c>
      <c r="AN58" s="239">
        <f>SUMIF(DataCon,($A58 &amp; AN$5),SemiUMSApp_v3_2016_FullFinalPub!$E$2:$E$5000)</f>
        <v>0</v>
      </c>
      <c r="AO58" s="239">
        <f>SUMIF(DataCon,($A58 &amp; AO$5),SemiUMSApp_v3_2016_FullFinalPub!$E$2:$E$5000)</f>
        <v>0</v>
      </c>
      <c r="AP58" s="239">
        <f>SUMIF(DataCon,($A58 &amp; AP$5),SemiUMSApp_v3_2016_FullFinalPub!$E$2:$E$5000)</f>
        <v>0</v>
      </c>
      <c r="AQ58" s="239">
        <f>SUMIF(DataCon,($A58 &amp; AQ$5),SemiUMSApp_v3_2016_FullFinalPub!$E$2:$E$5000)</f>
        <v>0</v>
      </c>
      <c r="AR58" s="239">
        <f>SUMIF(DataCon,($A58 &amp; AR$5),SemiUMSApp_v3_2016_FullFinalPub!$E$2:$E$5000)</f>
        <v>0</v>
      </c>
      <c r="AS58" s="239">
        <f>SUMIF(DataCon,($A58 &amp; AS$5),SemiUMSApp_v3_2016_FullFinalPub!$E$2:$E$5000)</f>
        <v>0</v>
      </c>
      <c r="AT58" s="239">
        <f>SUMIF(DataCon,($A58 &amp; AT$5),SemiUMSApp_v3_2016_FullFinalPub!$E$2:$E$5000)</f>
        <v>0</v>
      </c>
      <c r="AU58" s="239">
        <f>SUMIF(DataCon,($A58 &amp; AU$5),SemiUMSApp_v3_2016_FullFinalPub!$E$2:$E$5000)</f>
        <v>0</v>
      </c>
      <c r="AV58" s="239">
        <f>SUMIF(DataCon,($A58 &amp; AV$5),SemiUMSApp_v3_2016_FullFinalPub!$E$2:$E$5000)</f>
        <v>0</v>
      </c>
      <c r="AW58" s="239">
        <f>SUMIF(DataCon,($A58 &amp; AW$5),SemiUMSApp_v3_2016_FullFinalPub!$E$2:$E$5000)</f>
        <v>0</v>
      </c>
      <c r="AX58" s="239">
        <f>SUMIF(DataCon,($A58 &amp; AX$5),SemiUMSApp_v3_2016_FullFinalPub!$E$2:$E$5000)</f>
        <v>0</v>
      </c>
      <c r="AY58" s="239">
        <f>SUMIF(DataCon,($A58 &amp; AY$5),SemiUMSApp_v3_2016_FullFinalPub!$E$2:$E$5000)</f>
        <v>0</v>
      </c>
      <c r="AZ58" s="239">
        <f>SUMIF(DataCon,($A58 &amp; AZ$5),SemiUMSApp_v3_2016_FullFinalPub!$E$2:$E$5000)</f>
        <v>0</v>
      </c>
      <c r="BA58" s="239">
        <f>SUMIF(DataCon,($A58 &amp; BA$5),SemiUMSApp_v3_2016_FullFinalPub!$E$2:$E$5000)</f>
        <v>0</v>
      </c>
      <c r="BB58" s="239">
        <f>SUMIF(DataCon,($A58 &amp; BB$5),SemiUMSApp_v3_2016_FullFinalPub!$E$2:$E$5000)</f>
        <v>0</v>
      </c>
      <c r="BC58" s="239">
        <f>SUMIF(DataCon,($A58 &amp; BC$5),SemiUMSApp_v3_2016_FullFinalPub!$E$2:$E$5000)</f>
        <v>0</v>
      </c>
      <c r="BD58" s="239">
        <f>SUMIF(DataCon,($A58 &amp; BD$5),SemiUMSApp_v3_2016_FullFinalPub!$E$2:$E$5000)</f>
        <v>0</v>
      </c>
      <c r="BE58" s="239">
        <f>SUMIF(DataCon,($A58 &amp; BE$5),SemiUMSApp_v3_2016_FullFinalPub!$E$2:$E$5000)</f>
        <v>0</v>
      </c>
      <c r="BF58" s="239">
        <f>SUMIF(DataCon,($A58 &amp; BF$5),SemiUMSApp_v3_2016_FullFinalPub!$E$2:$E$5000)</f>
        <v>0</v>
      </c>
      <c r="BG58" s="239">
        <f>SUMIF(DataCon,($A58 &amp; BG$5),SemiUMSApp_v3_2016_FullFinalPub!$E$2:$E$5000)</f>
        <v>0</v>
      </c>
      <c r="BH58" s="239">
        <f>SUMIF(DataCon,($A58 &amp; BH$5),SemiUMSApp_v3_2016_FullFinalPub!$E$2:$E$5000)</f>
        <v>0</v>
      </c>
      <c r="BI58" s="239">
        <f>SUMIF(DataCon,($A58 &amp; BI$5),SemiUMSApp_v3_2016_FullFinalPub!$E$2:$E$5000)</f>
        <v>0</v>
      </c>
      <c r="BJ58" s="239">
        <f>SUMIF(DataCon,($A58 &amp; BJ$5),SemiUMSApp_v3_2016_FullFinalPub!$E$2:$E$5000)</f>
        <v>0</v>
      </c>
      <c r="BK58" s="239">
        <f>SUMIF(DataCon,($A58 &amp; BK$5),SemiUMSApp_v3_2016_FullFinalPub!$E$2:$E$5000)</f>
        <v>0</v>
      </c>
      <c r="BL58" s="239">
        <f>SUMIF(DataCon,($A58 &amp; BL$5),SemiUMSApp_v3_2016_FullFinalPub!$E$2:$E$5000)</f>
        <v>0</v>
      </c>
      <c r="BM58" s="239">
        <f>SUMIF(DataCon,($A58 &amp; BM$5),SemiUMSApp_v3_2016_FullFinalPub!$E$2:$E$5000)</f>
        <v>0</v>
      </c>
      <c r="BN58" s="239">
        <f>SUMIF(DataCon,($A58 &amp; BN$5),SemiUMSApp_v3_2016_FullFinalPub!$E$2:$E$5000)</f>
        <v>151.58380126953125</v>
      </c>
      <c r="BO58" s="239">
        <f>SUMIF(DataCon,($A58 &amp; BO$5),SemiUMSApp_v3_2016_FullFinalPub!$E$2:$E$5000)</f>
        <v>59.265846252441406</v>
      </c>
      <c r="BP58" s="239">
        <f>SUMIF(DataCon,($A58 &amp; BP$5),SemiUMSApp_v3_2016_FullFinalPub!$E$2:$E$5000)</f>
        <v>0</v>
      </c>
      <c r="BQ58" s="239">
        <f>SUMIF(DataCon,($A58 &amp; BQ$5),SemiUMSApp_v3_2016_FullFinalPub!$E$2:$E$5000)</f>
        <v>39.890472412109375</v>
      </c>
      <c r="BR58" s="239">
        <f>SUMIF(DataCon,($A58 &amp; BR$5),SemiUMSApp_v3_2016_FullFinalPub!$E$2:$E$5000)</f>
        <v>19.375371932983398</v>
      </c>
      <c r="BS58" s="239">
        <f>SUMIF(DataCon,($A58 &amp; BS$5),SemiUMSApp_v3_2016_FullFinalPub!$E$2:$E$5000)</f>
        <v>0</v>
      </c>
      <c r="BT58" s="239">
        <f>SUMIF(DataCon,($A58 &amp; BT$5),SemiUMSApp_v3_2016_FullFinalPub!$E$2:$E$5000)</f>
        <v>0</v>
      </c>
      <c r="BU58" s="239">
        <f>SUMIF(DataCon,($A58 &amp; BU$5),SemiUMSApp_v3_2016_FullFinalPub!$E$2:$E$5000)</f>
        <v>0</v>
      </c>
      <c r="BV58" s="239">
        <f>SUMIF(DataCon,($A58 &amp; BV$5),SemiUMSApp_v3_2016_FullFinalPub!$E$2:$E$5000)</f>
        <v>0</v>
      </c>
      <c r="BW58" s="239">
        <f>SUMIF(DataCon,($A58 &amp; BW$5),SemiUMSApp_v3_2016_FullFinalPub!$E$2:$E$5000)</f>
        <v>0</v>
      </c>
      <c r="BX58" s="239">
        <f>SUMIF(DataCon,($A58 &amp; BX$5),SemiUMSApp_v3_2016_FullFinalPub!$E$2:$E$5000)</f>
        <v>0</v>
      </c>
      <c r="BY58" s="239">
        <f>SUMIF(DataCon,($A58 &amp; BY$5),SemiUMSApp_v3_2016_FullFinalPub!$E$2:$E$5000)</f>
        <v>0</v>
      </c>
      <c r="BZ58" s="239">
        <f>SUMIF(DataCon,($A58 &amp; BZ$5),SemiUMSApp_v3_2016_FullFinalPub!$E$2:$E$5000)</f>
        <v>0</v>
      </c>
      <c r="CA58" s="239">
        <f>SUMIF(DataCon,($A58 &amp; CA$5),SemiUMSApp_v3_2016_FullFinalPub!$E$2:$E$5000)</f>
        <v>0</v>
      </c>
      <c r="CB58" s="239">
        <f>SUMIF(DataCon,($A58 &amp; CB$5),SemiUMSApp_v3_2016_FullFinalPub!$E$2:$E$5000)</f>
        <v>0</v>
      </c>
      <c r="CC58" s="239">
        <f>SUMIF(DataCon,($A58 &amp; CC$5),SemiUMSApp_v3_2016_FullFinalPub!$E$2:$E$5000)</f>
        <v>0</v>
      </c>
      <c r="CD58" s="239">
        <f>SUMIF(DataCon,($A58 &amp; CD$5),SemiUMSApp_v3_2016_FullFinalPub!$E$2:$E$5000)</f>
        <v>0</v>
      </c>
      <c r="CE58" s="239">
        <f>SUMIF(DataCon,($A58 &amp; CE$5),SemiUMSApp_v3_2016_FullFinalPub!$E$2:$E$5000)</f>
        <v>0</v>
      </c>
      <c r="CF58" s="239">
        <f>SUMIF(DataCon,($A58 &amp; CF$5),SemiUMSApp_v3_2016_FullFinalPub!$E$2:$E$5000)</f>
        <v>0</v>
      </c>
      <c r="CG58" s="239">
        <f>SUMIF(DataCon,($A58 &amp; CG$5),SemiUMSApp_v3_2016_FullFinalPub!$E$2:$E$5000)</f>
        <v>92.317947387695313</v>
      </c>
      <c r="CH58" s="239">
        <f>SUMIF(DataCon,($A58 &amp; CH$5),SemiUMSApp_v3_2016_FullFinalPub!$E$2:$E$5000)</f>
        <v>0</v>
      </c>
      <c r="CI58" s="239">
        <f>SUMIF(DataCon,($A58 &amp; CI$5),SemiUMSApp_v3_2016_FullFinalPub!$E$2:$E$5000)</f>
        <v>92.317947387695313</v>
      </c>
      <c r="CJ58" s="239">
        <f t="shared" si="9"/>
        <v>0</v>
      </c>
      <c r="CK58" s="239">
        <f>SUMIF(DataCon,($A58 &amp; CK$5),SemiUMSApp_v3_2016_FullFinalPub!$E$2:$E$5000)</f>
        <v>0</v>
      </c>
      <c r="CL58" s="239">
        <f>SUMIF(DataCon,($A58 &amp; CL$5),SemiUMSApp_v3_2016_FullFinalPub!$E$2:$E$5000)</f>
        <v>0</v>
      </c>
      <c r="CM58" s="239">
        <f>SUMIF(DataCon,($A58 &amp; CM$5),SemiUMSApp_v3_2016_FullFinalPub!$E$2:$E$5000)</f>
        <v>0</v>
      </c>
      <c r="CN58" s="239">
        <f>SUMIF(DataCon,($A58 &amp; CN$5),SemiUMSApp_v3_2016_FullFinalPub!$E$2:$E$5000)</f>
        <v>0</v>
      </c>
      <c r="CO58" s="239">
        <f>SUMIF(DataCon,($A58 &amp; CO$5),SemiUMSApp_v3_2016_FullFinalPub!$E$2:$E$5000)</f>
        <v>0</v>
      </c>
      <c r="CP58" s="239">
        <f>SUMIF(DataCon,($A58 &amp; CP$5),SemiUMSApp_v3_2016_FullFinalPub!$E$2:$E$5000)</f>
        <v>0</v>
      </c>
      <c r="CQ58" s="239">
        <f>SUMIF(DataCon,($A58 &amp; CQ$5),SemiUMSApp_v3_2016_FullFinalPub!$E$2:$E$5000)</f>
        <v>0</v>
      </c>
      <c r="CR58" s="239">
        <f>SUMIF(DataCon,($A58 &amp; CR$5),SemiUMSApp_v3_2016_FullFinalPub!$E$2:$E$5000)</f>
        <v>0</v>
      </c>
      <c r="DC58" s="103"/>
      <c r="DD58" s="103"/>
      <c r="DE58" s="103"/>
      <c r="DF58" s="103"/>
      <c r="DG58" s="103"/>
      <c r="DH58" s="103"/>
      <c r="DI58" s="103"/>
      <c r="DJ58" s="103"/>
      <c r="DK58" s="103"/>
      <c r="DL58" s="103"/>
      <c r="DM58" s="125"/>
      <c r="DN58" s="103"/>
      <c r="DO58" s="103"/>
      <c r="DP58" s="103"/>
      <c r="DQ58" s="103"/>
      <c r="DR58" s="103"/>
      <c r="DS58" s="103"/>
      <c r="DT58" s="103"/>
      <c r="DU58" s="103"/>
      <c r="DV58" s="103"/>
      <c r="DW58" s="103"/>
      <c r="EG58" t="str">
        <f t="shared" si="3"/>
        <v>ZeissRevWW</v>
      </c>
    </row>
    <row r="59" spans="1:239" s="20" customFormat="1" ht="13.4" customHeight="1">
      <c r="A59" s="4" t="str">
        <f t="shared" si="4"/>
        <v>AMECWorldwide2021</v>
      </c>
      <c r="B59" s="183" t="s">
        <v>683</v>
      </c>
      <c r="C59" s="183" t="s">
        <v>65</v>
      </c>
      <c r="D59" s="183" t="s">
        <v>65</v>
      </c>
      <c r="E59" s="184">
        <v>2021</v>
      </c>
      <c r="F59" s="184" t="s">
        <v>303</v>
      </c>
      <c r="G59" s="184" t="s">
        <v>304</v>
      </c>
      <c r="H59" s="184" t="s">
        <v>305</v>
      </c>
      <c r="I59" s="240">
        <f>SUMIF(DataCon,($A59 &amp; I$5),SemiUMSApp_v3_2016_FullFinalPub!$E$2:$E$5000)</f>
        <v>388.51724243164063</v>
      </c>
      <c r="J59" s="240">
        <f>SUMIF(DataCon,($A59 &amp; J$5),SemiUMSApp_v3_2016_FullFinalPub!$E$2:$E$5000)</f>
        <v>0</v>
      </c>
      <c r="K59" s="240">
        <f>SUMIF(DataCon,($A59 &amp; K$5),SemiUMSApp_v3_2016_FullFinalPub!$E$2:$E$5000)</f>
        <v>0</v>
      </c>
      <c r="L59" s="240">
        <f>SUMIF(DataCon,($A59 &amp; L$5),SemiUMSApp_v3_2016_FullFinalPub!$E$2:$E$5000)</f>
        <v>0</v>
      </c>
      <c r="M59" s="240">
        <f>SUMIF(DataCon,($A59 &amp; M$5),SemiUMSApp_v3_2016_FullFinalPub!$E$2:$E$5000)</f>
        <v>0</v>
      </c>
      <c r="N59" s="240">
        <f>SUMIF(DataCon,($A59 &amp; N$5),SemiUMSApp_v3_2016_FullFinalPub!$E$2:$E$5000)</f>
        <v>0</v>
      </c>
      <c r="O59" s="240">
        <f>SUMIF(DataCon,($A59 &amp; O$5),SemiUMSApp_v3_2016_FullFinalPub!$E$2:$E$5000)</f>
        <v>0</v>
      </c>
      <c r="P59" s="240">
        <f>SUMIF(DataCon,($A59 &amp; P$5),SemiUMSApp_v3_2016_FullFinalPub!$E$2:$E$5000)</f>
        <v>0</v>
      </c>
      <c r="Q59" s="240">
        <f>SUMIF(DataCon,($A59 &amp; Q$5),SemiUMSApp_v3_2016_FullFinalPub!$E$2:$E$5000)</f>
        <v>0</v>
      </c>
      <c r="R59" s="240">
        <f>SUMIF(DataCon,($A59 &amp; R$5),SemiUMSApp_v3_2016_FullFinalPub!$E$2:$E$5000)</f>
        <v>0</v>
      </c>
      <c r="S59" s="240">
        <f>SUMIF(DataCon,($A59 &amp; S$5),SemiUMSApp_v3_2016_FullFinalPub!$E$2:$E$5000)</f>
        <v>78.008979797363281</v>
      </c>
      <c r="T59" s="240">
        <f>SUMIF(DataCon,($A59 &amp; T$5),SemiUMSApp_v3_2016_FullFinalPub!$E$2:$E$5000)</f>
        <v>78.008979797363281</v>
      </c>
      <c r="U59" s="240">
        <f>SUMIF(DataCon,($A59 &amp; U$5),SemiUMSApp_v3_2016_FullFinalPub!$E$2:$E$5000)</f>
        <v>0</v>
      </c>
      <c r="V59" s="240">
        <f>SUMIF(DataCon,($A59 &amp; V$5),SemiUMSApp_v3_2016_FullFinalPub!$E$2:$E$5000)</f>
        <v>0</v>
      </c>
      <c r="W59" s="240">
        <f>SUMIF(DataCon,($A59 &amp; W$5),SemiUMSApp_v3_2016_FullFinalPub!$E$2:$E$5000)</f>
        <v>0</v>
      </c>
      <c r="X59" s="240">
        <f>SUMIF(DataCon,($A59 &amp; X$5),SemiUMSApp_v3_2016_FullFinalPub!$E$2:$E$5000)</f>
        <v>0</v>
      </c>
      <c r="Y59" s="240">
        <f>SUMIF(DataCon,($A59 &amp; Y$5),SemiUMSApp_v3_2016_FullFinalPub!$E$2:$E$5000)</f>
        <v>0</v>
      </c>
      <c r="Z59" s="240">
        <f>SUMIF(DataCon,($A59 &amp; Z$5),SemiUMSApp_v3_2016_FullFinalPub!$E$2:$E$5000)</f>
        <v>0</v>
      </c>
      <c r="AA59" s="240">
        <f>SUMIF(DataCon,($A59 &amp; AA$5),SemiUMSApp_v3_2016_FullFinalPub!$E$2:$E$5000)</f>
        <v>0</v>
      </c>
      <c r="AB59" s="240">
        <f>SUMIF(DataCon,($A59 &amp; AB$5),SemiUMSApp_v3_2016_FullFinalPub!$E$2:$E$5000)</f>
        <v>0</v>
      </c>
      <c r="AC59" s="240">
        <f>SUMIF(DataCon,($A59 &amp; AC$5),SemiUMSApp_v3_2016_FullFinalPub!$E$2:$E$5000)</f>
        <v>0</v>
      </c>
      <c r="AD59" s="240">
        <f>SUMIF(DataCon,($A59 &amp; AD$5),SemiUMSApp_v3_2016_FullFinalPub!$E$2:$E$5000)</f>
        <v>0</v>
      </c>
      <c r="AE59" s="240">
        <f>SUMIF(DataCon,($A59 &amp; AE$5),SemiUMSApp_v3_2016_FullFinalPub!$E$2:$E$5000)</f>
        <v>0</v>
      </c>
      <c r="AF59" s="240">
        <f>SUMIF(DataCon,($A59 &amp; AF$5),SemiUMSApp_v3_2016_FullFinalPub!$E$2:$E$5000)</f>
        <v>0</v>
      </c>
      <c r="AG59" s="240">
        <f>SUMIF(DataCon,($A59 &amp; AG$5),SemiUMSApp_v3_2016_FullFinalPub!$E$2:$E$5000)</f>
        <v>0</v>
      </c>
      <c r="AH59" s="240">
        <f>SUMIF(DataCon,($A59 &amp; AH$5),SemiUMSApp_v3_2016_FullFinalPub!$E$2:$E$5000)</f>
        <v>0</v>
      </c>
      <c r="AI59" s="240">
        <f>SUMIF(DataCon,($A59 &amp; AI$5),SemiUMSApp_v3_2016_FullFinalPub!$E$2:$E$5000)</f>
        <v>0</v>
      </c>
      <c r="AJ59" s="240">
        <f>SUMIF(DataCon,($A59 &amp; AJ$5),SemiUMSApp_v3_2016_FullFinalPub!$E$2:$E$5000)</f>
        <v>0</v>
      </c>
      <c r="AK59" s="240">
        <f>SUMIF(DataCon,($A59 &amp; AK$5),SemiUMSApp_v3_2016_FullFinalPub!$E$2:$E$5000)</f>
        <v>0</v>
      </c>
      <c r="AL59" s="240">
        <f>SUMIF(DataCon,($A59 &amp; AL$5),SemiUMSApp_v3_2016_FullFinalPub!$E$2:$E$5000)</f>
        <v>310.50827026367188</v>
      </c>
      <c r="AM59" s="240">
        <f>SUMIF(DataCon,($A59 &amp; AM$5),SemiUMSApp_v3_2016_FullFinalPub!$E$2:$E$5000)</f>
        <v>0</v>
      </c>
      <c r="AN59" s="240">
        <f>SUMIF(DataCon,($A59 &amp; AN$5),SemiUMSApp_v3_2016_FullFinalPub!$E$2:$E$5000)</f>
        <v>0</v>
      </c>
      <c r="AO59" s="240">
        <f>SUMIF(DataCon,($A59 &amp; AO$5),SemiUMSApp_v3_2016_FullFinalPub!$E$2:$E$5000)</f>
        <v>0</v>
      </c>
      <c r="AP59" s="240">
        <f>SUMIF(DataCon,($A59 &amp; AP$5),SemiUMSApp_v3_2016_FullFinalPub!$E$2:$E$5000)</f>
        <v>0</v>
      </c>
      <c r="AQ59" s="240">
        <f>SUMIF(DataCon,($A59 &amp; AQ$5),SemiUMSApp_v3_2016_FullFinalPub!$E$2:$E$5000)</f>
        <v>0</v>
      </c>
      <c r="AR59" s="240">
        <f>SUMIF(DataCon,($A59 &amp; AR$5),SemiUMSApp_v3_2016_FullFinalPub!$E$2:$E$5000)</f>
        <v>0</v>
      </c>
      <c r="AS59" s="240">
        <f>SUMIF(DataCon,($A59 &amp; AS$5),SemiUMSApp_v3_2016_FullFinalPub!$E$2:$E$5000)</f>
        <v>0</v>
      </c>
      <c r="AT59" s="240">
        <f>SUMIF(DataCon,($A59 &amp; AT$5),SemiUMSApp_v3_2016_FullFinalPub!$E$2:$E$5000)</f>
        <v>0</v>
      </c>
      <c r="AU59" s="240">
        <f>SUMIF(DataCon,($A59 &amp; AU$5),SemiUMSApp_v3_2016_FullFinalPub!$E$2:$E$5000)</f>
        <v>0</v>
      </c>
      <c r="AV59" s="240">
        <f>SUMIF(DataCon,($A59 &amp; AV$5),SemiUMSApp_v3_2016_FullFinalPub!$E$2:$E$5000)</f>
        <v>310.50827026367188</v>
      </c>
      <c r="AW59" s="240">
        <f>SUMIF(DataCon,($A59 &amp; AW$5),SemiUMSApp_v3_2016_FullFinalPub!$E$2:$E$5000)</f>
        <v>310.50827026367188</v>
      </c>
      <c r="AX59" s="240">
        <f>SUMIF(DataCon,($A59 &amp; AX$5),SemiUMSApp_v3_2016_FullFinalPub!$E$2:$E$5000)</f>
        <v>231.44390869140625</v>
      </c>
      <c r="AY59" s="240">
        <f>SUMIF(DataCon,($A59 &amp; AY$5),SemiUMSApp_v3_2016_FullFinalPub!$E$2:$E$5000)</f>
        <v>79.064361572265625</v>
      </c>
      <c r="AZ59" s="240">
        <f>SUMIF(DataCon,($A59 &amp; AZ$5),SemiUMSApp_v3_2016_FullFinalPub!$E$2:$E$5000)</f>
        <v>0</v>
      </c>
      <c r="BA59" s="240">
        <f>SUMIF(DataCon,($A59 &amp; BA$5),SemiUMSApp_v3_2016_FullFinalPub!$E$2:$E$5000)</f>
        <v>0</v>
      </c>
      <c r="BB59" s="240">
        <f>SUMIF(DataCon,($A59 &amp; BB$5),SemiUMSApp_v3_2016_FullFinalPub!$E$2:$E$5000)</f>
        <v>0</v>
      </c>
      <c r="BC59" s="240">
        <f>SUMIF(DataCon,($A59 &amp; BC$5),SemiUMSApp_v3_2016_FullFinalPub!$E$2:$E$5000)</f>
        <v>0</v>
      </c>
      <c r="BD59" s="240">
        <f>SUMIF(DataCon,($A59 &amp; BD$5),SemiUMSApp_v3_2016_FullFinalPub!$E$2:$E$5000)</f>
        <v>0</v>
      </c>
      <c r="BE59" s="240">
        <f>SUMIF(DataCon,($A59 &amp; BE$5),SemiUMSApp_v3_2016_FullFinalPub!$E$2:$E$5000)</f>
        <v>0</v>
      </c>
      <c r="BF59" s="240">
        <f>SUMIF(DataCon,($A59 &amp; BF$5),SemiUMSApp_v3_2016_FullFinalPub!$E$2:$E$5000)</f>
        <v>0</v>
      </c>
      <c r="BG59" s="240">
        <f>SUMIF(DataCon,($A59 &amp; BG$5),SemiUMSApp_v3_2016_FullFinalPub!$E$2:$E$5000)</f>
        <v>0</v>
      </c>
      <c r="BH59" s="240">
        <f>SUMIF(DataCon,($A59 &amp; BH$5),SemiUMSApp_v3_2016_FullFinalPub!$E$2:$E$5000)</f>
        <v>0</v>
      </c>
      <c r="BI59" s="240">
        <f>SUMIF(DataCon,($A59 &amp; BI$5),SemiUMSApp_v3_2016_FullFinalPub!$E$2:$E$5000)</f>
        <v>0</v>
      </c>
      <c r="BJ59" s="240">
        <f>SUMIF(DataCon,($A59 &amp; BJ$5),SemiUMSApp_v3_2016_FullFinalPub!$E$2:$E$5000)</f>
        <v>0</v>
      </c>
      <c r="BK59" s="240">
        <f>SUMIF(DataCon,($A59 &amp; BK$5),SemiUMSApp_v3_2016_FullFinalPub!$E$2:$E$5000)</f>
        <v>0</v>
      </c>
      <c r="BL59" s="240">
        <f>SUMIF(DataCon,($A59 &amp; BL$5),SemiUMSApp_v3_2016_FullFinalPub!$E$2:$E$5000)</f>
        <v>0</v>
      </c>
      <c r="BM59" s="240">
        <f>SUMIF(DataCon,($A59 &amp; BM$5),SemiUMSApp_v3_2016_FullFinalPub!$E$2:$E$5000)</f>
        <v>0</v>
      </c>
      <c r="BN59" s="240">
        <f>SUMIF(DataCon,($A59 &amp; BN$5),SemiUMSApp_v3_2016_FullFinalPub!$E$2:$E$5000)</f>
        <v>0</v>
      </c>
      <c r="BO59" s="240">
        <f>SUMIF(DataCon,($A59 &amp; BO$5),SemiUMSApp_v3_2016_FullFinalPub!$E$2:$E$5000)</f>
        <v>0</v>
      </c>
      <c r="BP59" s="240">
        <f>SUMIF(DataCon,($A59 &amp; BP$5),SemiUMSApp_v3_2016_FullFinalPub!$E$2:$E$5000)</f>
        <v>0</v>
      </c>
      <c r="BQ59" s="240">
        <f>SUMIF(DataCon,($A59 &amp; BQ$5),SemiUMSApp_v3_2016_FullFinalPub!$E$2:$E$5000)</f>
        <v>0</v>
      </c>
      <c r="BR59" s="240">
        <f>SUMIF(DataCon,($A59 &amp; BR$5),SemiUMSApp_v3_2016_FullFinalPub!$E$2:$E$5000)</f>
        <v>0</v>
      </c>
      <c r="BS59" s="240">
        <f>SUMIF(DataCon,($A59 &amp; BS$5),SemiUMSApp_v3_2016_FullFinalPub!$E$2:$E$5000)</f>
        <v>0</v>
      </c>
      <c r="BT59" s="240">
        <f>SUMIF(DataCon,($A59 &amp; BT$5),SemiUMSApp_v3_2016_FullFinalPub!$E$2:$E$5000)</f>
        <v>0</v>
      </c>
      <c r="BU59" s="240">
        <f>SUMIF(DataCon,($A59 &amp; BU$5),SemiUMSApp_v3_2016_FullFinalPub!$E$2:$E$5000)</f>
        <v>0</v>
      </c>
      <c r="BV59" s="240">
        <f>SUMIF(DataCon,($A59 &amp; BV$5),SemiUMSApp_v3_2016_FullFinalPub!$E$2:$E$5000)</f>
        <v>0</v>
      </c>
      <c r="BW59" s="240">
        <f>SUMIF(DataCon,($A59 &amp; BW$5),SemiUMSApp_v3_2016_FullFinalPub!$E$2:$E$5000)</f>
        <v>0</v>
      </c>
      <c r="BX59" s="240">
        <f>SUMIF(DataCon,($A59 &amp; BX$5),SemiUMSApp_v3_2016_FullFinalPub!$E$2:$E$5000)</f>
        <v>0</v>
      </c>
      <c r="BY59" s="240">
        <f>SUMIF(DataCon,($A59 &amp; BY$5),SemiUMSApp_v3_2016_FullFinalPub!$E$2:$E$5000)</f>
        <v>0</v>
      </c>
      <c r="BZ59" s="240">
        <f>SUMIF(DataCon,($A59 &amp; BZ$5),SemiUMSApp_v3_2016_FullFinalPub!$E$2:$E$5000)</f>
        <v>0</v>
      </c>
      <c r="CA59" s="240">
        <f>SUMIF(DataCon,($A59 &amp; CA$5),SemiUMSApp_v3_2016_FullFinalPub!$E$2:$E$5000)</f>
        <v>0</v>
      </c>
      <c r="CB59" s="240">
        <f>SUMIF(DataCon,($A59 &amp; CB$5),SemiUMSApp_v3_2016_FullFinalPub!$E$2:$E$5000)</f>
        <v>0</v>
      </c>
      <c r="CC59" s="240">
        <f>SUMIF(DataCon,($A59 &amp; CC$5),SemiUMSApp_v3_2016_FullFinalPub!$E$2:$E$5000)</f>
        <v>0</v>
      </c>
      <c r="CD59" s="240">
        <f>SUMIF(DataCon,($A59 &amp; CD$5),SemiUMSApp_v3_2016_FullFinalPub!$E$2:$E$5000)</f>
        <v>0</v>
      </c>
      <c r="CE59" s="240">
        <f>SUMIF(DataCon,($A59 &amp; CE$5),SemiUMSApp_v3_2016_FullFinalPub!$E$2:$E$5000)</f>
        <v>0</v>
      </c>
      <c r="CF59" s="240">
        <f>SUMIF(DataCon,($A59 &amp; CF$5),SemiUMSApp_v3_2016_FullFinalPub!$E$2:$E$5000)</f>
        <v>0</v>
      </c>
      <c r="CG59" s="240">
        <f>SUMIF(DataCon,($A59 &amp; CG$5),SemiUMSApp_v3_2016_FullFinalPub!$E$2:$E$5000)</f>
        <v>0</v>
      </c>
      <c r="CH59" s="240">
        <f>SUMIF(DataCon,($A59 &amp; CH$5),SemiUMSApp_v3_2016_FullFinalPub!$E$2:$E$5000)</f>
        <v>0</v>
      </c>
      <c r="CI59" s="240">
        <f>SUMIF(DataCon,($A59 &amp; CI$5),SemiUMSApp_v3_2016_FullFinalPub!$E$2:$E$5000)</f>
        <v>0</v>
      </c>
      <c r="CJ59" s="240">
        <f t="shared" si="9"/>
        <v>0</v>
      </c>
      <c r="CK59" s="240">
        <f>SUMIF(DataCon,($A59 &amp; CK$5),SemiUMSApp_v3_2016_FullFinalPub!$E$2:$E$5000)</f>
        <v>0</v>
      </c>
      <c r="CL59" s="240">
        <f>SUMIF(DataCon,($A59 &amp; CL$5),SemiUMSApp_v3_2016_FullFinalPub!$E$2:$E$5000)</f>
        <v>0</v>
      </c>
      <c r="CM59" s="240">
        <f>SUMIF(DataCon,($A59 &amp; CM$5),SemiUMSApp_v3_2016_FullFinalPub!$E$2:$E$5000)</f>
        <v>0</v>
      </c>
      <c r="CN59" s="240">
        <f>SUMIF(DataCon,($A59 &amp; CN$5),SemiUMSApp_v3_2016_FullFinalPub!$E$2:$E$5000)</f>
        <v>0</v>
      </c>
      <c r="CO59" s="240">
        <f>SUMIF(DataCon,($A59 &amp; CO$5),SemiUMSApp_v3_2016_FullFinalPub!$E$2:$E$5000)</f>
        <v>0</v>
      </c>
      <c r="CP59" s="240">
        <f>SUMIF(DataCon,($A59 &amp; CP$5),SemiUMSApp_v3_2016_FullFinalPub!$E$2:$E$5000)</f>
        <v>0</v>
      </c>
      <c r="CQ59" s="240">
        <f>SUMIF(DataCon,($A59 &amp; CQ$5),SemiUMSApp_v3_2016_FullFinalPub!$E$2:$E$5000)</f>
        <v>0</v>
      </c>
      <c r="CR59" s="240">
        <f>SUMIF(DataCon,($A59 &amp; CR$5),SemiUMSApp_v3_2016_FullFinalPub!$E$2:$E$5000)</f>
        <v>0</v>
      </c>
      <c r="CS59"/>
      <c r="CT59"/>
      <c r="CU59"/>
      <c r="CV59"/>
      <c r="CW59"/>
      <c r="CX59"/>
      <c r="CY59"/>
      <c r="CZ59"/>
      <c r="DA59"/>
      <c r="DB59"/>
      <c r="DC59" s="103"/>
      <c r="DD59" s="103"/>
      <c r="DE59" s="103"/>
      <c r="DF59" s="103"/>
      <c r="DG59" s="103"/>
      <c r="DH59" s="103"/>
      <c r="DI59" s="103"/>
      <c r="DJ59" s="103"/>
      <c r="DK59" s="103"/>
      <c r="DL59" s="103"/>
      <c r="DM59" s="125"/>
      <c r="DN59" s="103"/>
      <c r="DO59" s="103"/>
      <c r="DP59" s="103"/>
      <c r="DQ59" s="103"/>
      <c r="DR59" s="103"/>
      <c r="DS59" s="103"/>
      <c r="DT59" s="103"/>
      <c r="DU59" s="103"/>
      <c r="DV59" s="103"/>
      <c r="DW59" s="103"/>
      <c r="DX59" s="15"/>
      <c r="DY59" s="15"/>
      <c r="DZ59" s="15"/>
      <c r="EA59" s="15"/>
      <c r="EB59" s="15"/>
      <c r="EC59" s="15"/>
      <c r="ED59" s="15"/>
      <c r="EE59" s="15"/>
      <c r="EF59" s="15"/>
      <c r="EG59" t="str">
        <f t="shared" si="3"/>
        <v>AMECRevWW</v>
      </c>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row>
    <row r="60" spans="1:239" s="20" customFormat="1" ht="13.4" customHeight="1">
      <c r="A60" s="4" t="str">
        <f t="shared" si="4"/>
        <v>ACM ResearchWorldwide2021</v>
      </c>
      <c r="B60" s="183" t="s">
        <v>454</v>
      </c>
      <c r="C60" s="183" t="s">
        <v>65</v>
      </c>
      <c r="D60" s="183" t="s">
        <v>65</v>
      </c>
      <c r="E60" s="184">
        <v>2021</v>
      </c>
      <c r="F60" s="184" t="s">
        <v>303</v>
      </c>
      <c r="G60" s="184" t="s">
        <v>304</v>
      </c>
      <c r="H60" s="184" t="s">
        <v>305</v>
      </c>
      <c r="I60" s="240">
        <f>SUMIF(DataCon,($A60 &amp; I$5),SemiUMSApp_v3_2016_FullFinalPub!$E$2:$E$5000)</f>
        <v>250.19999694824219</v>
      </c>
      <c r="J60" s="240">
        <f>SUMIF(DataCon,($A60 &amp; J$5),SemiUMSApp_v3_2016_FullFinalPub!$E$2:$E$5000)</f>
        <v>0</v>
      </c>
      <c r="K60" s="240">
        <f>SUMIF(DataCon,($A60 &amp; K$5),SemiUMSApp_v3_2016_FullFinalPub!$E$2:$E$5000)</f>
        <v>0</v>
      </c>
      <c r="L60" s="240">
        <f>SUMIF(DataCon,($A60 &amp; L$5),SemiUMSApp_v3_2016_FullFinalPub!$E$2:$E$5000)</f>
        <v>0</v>
      </c>
      <c r="M60" s="240">
        <f>SUMIF(DataCon,($A60 &amp; M$5),SemiUMSApp_v3_2016_FullFinalPub!$E$2:$E$5000)</f>
        <v>0</v>
      </c>
      <c r="N60" s="240">
        <f>SUMIF(DataCon,($A60 &amp; N$5),SemiUMSApp_v3_2016_FullFinalPub!$E$2:$E$5000)</f>
        <v>0</v>
      </c>
      <c r="O60" s="240">
        <f>SUMIF(DataCon,($A60 &amp; O$5),SemiUMSApp_v3_2016_FullFinalPub!$E$2:$E$5000)</f>
        <v>0</v>
      </c>
      <c r="P60" s="240">
        <f>SUMIF(DataCon,($A60 &amp; P$5),SemiUMSApp_v3_2016_FullFinalPub!$E$2:$E$5000)</f>
        <v>0</v>
      </c>
      <c r="Q60" s="240">
        <f>SUMIF(DataCon,($A60 &amp; Q$5),SemiUMSApp_v3_2016_FullFinalPub!$E$2:$E$5000)</f>
        <v>0</v>
      </c>
      <c r="R60" s="240">
        <f>SUMIF(DataCon,($A60 &amp; R$5),SemiUMSApp_v3_2016_FullFinalPub!$E$2:$E$5000)</f>
        <v>0</v>
      </c>
      <c r="S60" s="240">
        <f>SUMIF(DataCon,($A60 &amp; S$5),SemiUMSApp_v3_2016_FullFinalPub!$E$2:$E$5000)</f>
        <v>33.200000762939453</v>
      </c>
      <c r="T60" s="240">
        <f>SUMIF(DataCon,($A60 &amp; T$5),SemiUMSApp_v3_2016_FullFinalPub!$E$2:$E$5000)</f>
        <v>0</v>
      </c>
      <c r="U60" s="240">
        <f>SUMIF(DataCon,($A60 &amp; U$5),SemiUMSApp_v3_2016_FullFinalPub!$E$2:$E$5000)</f>
        <v>0</v>
      </c>
      <c r="V60" s="240">
        <f>SUMIF(DataCon,($A60 &amp; V$5),SemiUMSApp_v3_2016_FullFinalPub!$E$2:$E$5000)</f>
        <v>0</v>
      </c>
      <c r="W60" s="240">
        <f>SUMIF(DataCon,($A60 &amp; W$5),SemiUMSApp_v3_2016_FullFinalPub!$E$2:$E$5000)</f>
        <v>0</v>
      </c>
      <c r="X60" s="240">
        <f>SUMIF(DataCon,($A60 &amp; X$5),SemiUMSApp_v3_2016_FullFinalPub!$E$2:$E$5000)</f>
        <v>0</v>
      </c>
      <c r="Y60" s="240">
        <f>SUMIF(DataCon,($A60 &amp; Y$5),SemiUMSApp_v3_2016_FullFinalPub!$E$2:$E$5000)</f>
        <v>0</v>
      </c>
      <c r="Z60" s="240">
        <f>SUMIF(DataCon,($A60 &amp; Z$5),SemiUMSApp_v3_2016_FullFinalPub!$E$2:$E$5000)</f>
        <v>0</v>
      </c>
      <c r="AA60" s="240">
        <f>SUMIF(DataCon,($A60 &amp; AA$5),SemiUMSApp_v3_2016_FullFinalPub!$E$2:$E$5000)</f>
        <v>0</v>
      </c>
      <c r="AB60" s="240">
        <f>SUMIF(DataCon,($A60 &amp; AB$5),SemiUMSApp_v3_2016_FullFinalPub!$E$2:$E$5000)</f>
        <v>0</v>
      </c>
      <c r="AC60" s="240">
        <f>SUMIF(DataCon,($A60 &amp; AC$5),SemiUMSApp_v3_2016_FullFinalPub!$E$2:$E$5000)</f>
        <v>0</v>
      </c>
      <c r="AD60" s="240">
        <f>SUMIF(DataCon,($A60 &amp; AD$5),SemiUMSApp_v3_2016_FullFinalPub!$E$2:$E$5000)</f>
        <v>0</v>
      </c>
      <c r="AE60" s="240">
        <f>SUMIF(DataCon,($A60 &amp; AE$5),SemiUMSApp_v3_2016_FullFinalPub!$E$2:$E$5000)</f>
        <v>0</v>
      </c>
      <c r="AF60" s="240">
        <f>SUMIF(DataCon,($A60 &amp; AF$5),SemiUMSApp_v3_2016_FullFinalPub!$E$2:$E$5000)</f>
        <v>0</v>
      </c>
      <c r="AG60" s="240">
        <f>SUMIF(DataCon,($A60 &amp; AG$5),SemiUMSApp_v3_2016_FullFinalPub!$E$2:$E$5000)</f>
        <v>0</v>
      </c>
      <c r="AH60" s="240">
        <f>SUMIF(DataCon,($A60 &amp; AH$5),SemiUMSApp_v3_2016_FullFinalPub!$E$2:$E$5000)</f>
        <v>33.200000762939453</v>
      </c>
      <c r="AI60" s="240">
        <f>SUMIF(DataCon,($A60 &amp; AI$5),SemiUMSApp_v3_2016_FullFinalPub!$E$2:$E$5000)</f>
        <v>0</v>
      </c>
      <c r="AJ60" s="240">
        <f>SUMIF(DataCon,($A60 &amp; AJ$5),SemiUMSApp_v3_2016_FullFinalPub!$E$2:$E$5000)</f>
        <v>0</v>
      </c>
      <c r="AK60" s="240">
        <f>SUMIF(DataCon,($A60 &amp; AK$5),SemiUMSApp_v3_2016_FullFinalPub!$E$2:$E$5000)</f>
        <v>0</v>
      </c>
      <c r="AL60" s="240">
        <f>SUMIF(DataCon,($A60 &amp; AL$5),SemiUMSApp_v3_2016_FullFinalPub!$E$2:$E$5000)</f>
        <v>189.19999694824219</v>
      </c>
      <c r="AM60" s="240">
        <f>SUMIF(DataCon,($A60 &amp; AM$5),SemiUMSApp_v3_2016_FullFinalPub!$E$2:$E$5000)</f>
        <v>0</v>
      </c>
      <c r="AN60" s="240">
        <f>SUMIF(DataCon,($A60 &amp; AN$5),SemiUMSApp_v3_2016_FullFinalPub!$E$2:$E$5000)</f>
        <v>0</v>
      </c>
      <c r="AO60" s="240">
        <f>SUMIF(DataCon,($A60 &amp; AO$5),SemiUMSApp_v3_2016_FullFinalPub!$E$2:$E$5000)</f>
        <v>189.19999694824219</v>
      </c>
      <c r="AP60" s="240">
        <f>SUMIF(DataCon,($A60 &amp; AP$5),SemiUMSApp_v3_2016_FullFinalPub!$E$2:$E$5000)</f>
        <v>189.19999694824219</v>
      </c>
      <c r="AQ60" s="240">
        <f>SUMIF(DataCon,($A60 &amp; AQ$5),SemiUMSApp_v3_2016_FullFinalPub!$E$2:$E$5000)</f>
        <v>0</v>
      </c>
      <c r="AR60" s="240">
        <f>SUMIF(DataCon,($A60 &amp; AR$5),SemiUMSApp_v3_2016_FullFinalPub!$E$2:$E$5000)</f>
        <v>0</v>
      </c>
      <c r="AS60" s="240">
        <f>SUMIF(DataCon,($A60 &amp; AS$5),SemiUMSApp_v3_2016_FullFinalPub!$E$2:$E$5000)</f>
        <v>0</v>
      </c>
      <c r="AT60" s="240">
        <f>SUMIF(DataCon,($A60 &amp; AT$5),SemiUMSApp_v3_2016_FullFinalPub!$E$2:$E$5000)</f>
        <v>0</v>
      </c>
      <c r="AU60" s="240">
        <f>SUMIF(DataCon,($A60 &amp; AU$5),SemiUMSApp_v3_2016_FullFinalPub!$E$2:$E$5000)</f>
        <v>0</v>
      </c>
      <c r="AV60" s="240">
        <f>SUMIF(DataCon,($A60 &amp; AV$5),SemiUMSApp_v3_2016_FullFinalPub!$E$2:$E$5000)</f>
        <v>0</v>
      </c>
      <c r="AW60" s="240">
        <f>SUMIF(DataCon,($A60 &amp; AW$5),SemiUMSApp_v3_2016_FullFinalPub!$E$2:$E$5000)</f>
        <v>0</v>
      </c>
      <c r="AX60" s="240">
        <f>SUMIF(DataCon,($A60 &amp; AX$5),SemiUMSApp_v3_2016_FullFinalPub!$E$2:$E$5000)</f>
        <v>0</v>
      </c>
      <c r="AY60" s="240">
        <f>SUMIF(DataCon,($A60 &amp; AY$5),SemiUMSApp_v3_2016_FullFinalPub!$E$2:$E$5000)</f>
        <v>0</v>
      </c>
      <c r="AZ60" s="240">
        <f>SUMIF(DataCon,($A60 &amp; AZ$5),SemiUMSApp_v3_2016_FullFinalPub!$E$2:$E$5000)</f>
        <v>0</v>
      </c>
      <c r="BA60" s="240">
        <f>SUMIF(DataCon,($A60 &amp; BA$5),SemiUMSApp_v3_2016_FullFinalPub!$E$2:$E$5000)</f>
        <v>0</v>
      </c>
      <c r="BB60" s="240">
        <f>SUMIF(DataCon,($A60 &amp; BB$5),SemiUMSApp_v3_2016_FullFinalPub!$E$2:$E$5000)</f>
        <v>0</v>
      </c>
      <c r="BC60" s="240">
        <f>SUMIF(DataCon,($A60 &amp; BC$5),SemiUMSApp_v3_2016_FullFinalPub!$E$2:$E$5000)</f>
        <v>0</v>
      </c>
      <c r="BD60" s="240">
        <f>SUMIF(DataCon,($A60 &amp; BD$5),SemiUMSApp_v3_2016_FullFinalPub!$E$2:$E$5000)</f>
        <v>0</v>
      </c>
      <c r="BE60" s="240">
        <f>SUMIF(DataCon,($A60 &amp; BE$5),SemiUMSApp_v3_2016_FullFinalPub!$E$2:$E$5000)</f>
        <v>0</v>
      </c>
      <c r="BF60" s="240">
        <f>SUMIF(DataCon,($A60 &amp; BF$5),SemiUMSApp_v3_2016_FullFinalPub!$E$2:$E$5000)</f>
        <v>0</v>
      </c>
      <c r="BG60" s="240">
        <f>SUMIF(DataCon,($A60 &amp; BG$5),SemiUMSApp_v3_2016_FullFinalPub!$E$2:$E$5000)</f>
        <v>0</v>
      </c>
      <c r="BH60" s="240">
        <f>SUMIF(DataCon,($A60 &amp; BH$5),SemiUMSApp_v3_2016_FullFinalPub!$E$2:$E$5000)</f>
        <v>0</v>
      </c>
      <c r="BI60" s="240">
        <f>SUMIF(DataCon,($A60 &amp; BI$5),SemiUMSApp_v3_2016_FullFinalPub!$E$2:$E$5000)</f>
        <v>0</v>
      </c>
      <c r="BJ60" s="240">
        <f>SUMIF(DataCon,($A60 &amp; BJ$5),SemiUMSApp_v3_2016_FullFinalPub!$E$2:$E$5000)</f>
        <v>0</v>
      </c>
      <c r="BK60" s="240">
        <f>SUMIF(DataCon,($A60 &amp; BK$5),SemiUMSApp_v3_2016_FullFinalPub!$E$2:$E$5000)</f>
        <v>0</v>
      </c>
      <c r="BL60" s="240">
        <f>SUMIF(DataCon,($A60 &amp; BL$5),SemiUMSApp_v3_2016_FullFinalPub!$E$2:$E$5000)</f>
        <v>0</v>
      </c>
      <c r="BM60" s="240">
        <f>SUMIF(DataCon,($A60 &amp; BM$5),SemiUMSApp_v3_2016_FullFinalPub!$E$2:$E$5000)</f>
        <v>0</v>
      </c>
      <c r="BN60" s="240">
        <f>SUMIF(DataCon,($A60 &amp; BN$5),SemiUMSApp_v3_2016_FullFinalPub!$E$2:$E$5000)</f>
        <v>0</v>
      </c>
      <c r="BO60" s="240">
        <f>SUMIF(DataCon,($A60 &amp; BO$5),SemiUMSApp_v3_2016_FullFinalPub!$E$2:$E$5000)</f>
        <v>0</v>
      </c>
      <c r="BP60" s="240">
        <f>SUMIF(DataCon,($A60 &amp; BP$5),SemiUMSApp_v3_2016_FullFinalPub!$E$2:$E$5000)</f>
        <v>0</v>
      </c>
      <c r="BQ60" s="240">
        <f>SUMIF(DataCon,($A60 &amp; BQ$5),SemiUMSApp_v3_2016_FullFinalPub!$E$2:$E$5000)</f>
        <v>0</v>
      </c>
      <c r="BR60" s="240">
        <f>SUMIF(DataCon,($A60 &amp; BR$5),SemiUMSApp_v3_2016_FullFinalPub!$E$2:$E$5000)</f>
        <v>0</v>
      </c>
      <c r="BS60" s="240">
        <f>SUMIF(DataCon,($A60 &amp; BS$5),SemiUMSApp_v3_2016_FullFinalPub!$E$2:$E$5000)</f>
        <v>0</v>
      </c>
      <c r="BT60" s="240">
        <f>SUMIF(DataCon,($A60 &amp; BT$5),SemiUMSApp_v3_2016_FullFinalPub!$E$2:$E$5000)</f>
        <v>0</v>
      </c>
      <c r="BU60" s="240">
        <f>SUMIF(DataCon,($A60 &amp; BU$5),SemiUMSApp_v3_2016_FullFinalPub!$E$2:$E$5000)</f>
        <v>0</v>
      </c>
      <c r="BV60" s="240">
        <f>SUMIF(DataCon,($A60 &amp; BV$5),SemiUMSApp_v3_2016_FullFinalPub!$E$2:$E$5000)</f>
        <v>0</v>
      </c>
      <c r="BW60" s="240">
        <f>SUMIF(DataCon,($A60 &amp; BW$5),SemiUMSApp_v3_2016_FullFinalPub!$E$2:$E$5000)</f>
        <v>0</v>
      </c>
      <c r="BX60" s="240">
        <f>SUMIF(DataCon,($A60 &amp; BX$5),SemiUMSApp_v3_2016_FullFinalPub!$E$2:$E$5000)</f>
        <v>0</v>
      </c>
      <c r="BY60" s="240">
        <f>SUMIF(DataCon,($A60 &amp; BY$5),SemiUMSApp_v3_2016_FullFinalPub!$E$2:$E$5000)</f>
        <v>0</v>
      </c>
      <c r="BZ60" s="240">
        <f>SUMIF(DataCon,($A60 &amp; BZ$5),SemiUMSApp_v3_2016_FullFinalPub!$E$2:$E$5000)</f>
        <v>0</v>
      </c>
      <c r="CA60" s="240">
        <f>SUMIF(DataCon,($A60 &amp; CA$5),SemiUMSApp_v3_2016_FullFinalPub!$E$2:$E$5000)</f>
        <v>0</v>
      </c>
      <c r="CB60" s="240">
        <f>SUMIF(DataCon,($A60 &amp; CB$5),SemiUMSApp_v3_2016_FullFinalPub!$E$2:$E$5000)</f>
        <v>0</v>
      </c>
      <c r="CC60" s="240">
        <f>SUMIF(DataCon,($A60 &amp; CC$5),SemiUMSApp_v3_2016_FullFinalPub!$E$2:$E$5000)</f>
        <v>0</v>
      </c>
      <c r="CD60" s="240">
        <f>SUMIF(DataCon,($A60 &amp; CD$5),SemiUMSApp_v3_2016_FullFinalPub!$E$2:$E$5000)</f>
        <v>0</v>
      </c>
      <c r="CE60" s="240">
        <f>SUMIF(DataCon,($A60 &amp; CE$5),SemiUMSApp_v3_2016_FullFinalPub!$E$2:$E$5000)</f>
        <v>0</v>
      </c>
      <c r="CF60" s="240">
        <f>SUMIF(DataCon,($A60 &amp; CF$5),SemiUMSApp_v3_2016_FullFinalPub!$E$2:$E$5000)</f>
        <v>0</v>
      </c>
      <c r="CG60" s="240">
        <f>SUMIF(DataCon,($A60 &amp; CG$5),SemiUMSApp_v3_2016_FullFinalPub!$E$2:$E$5000)</f>
        <v>0</v>
      </c>
      <c r="CH60" s="240">
        <f>SUMIF(DataCon,($A60 &amp; CH$5),SemiUMSApp_v3_2016_FullFinalPub!$E$2:$E$5000)</f>
        <v>0</v>
      </c>
      <c r="CI60" s="240">
        <f>SUMIF(DataCon,($A60 &amp; CI$5),SemiUMSApp_v3_2016_FullFinalPub!$E$2:$E$5000)</f>
        <v>0</v>
      </c>
      <c r="CJ60" s="240">
        <f t="shared" si="9"/>
        <v>0</v>
      </c>
      <c r="CK60" s="240">
        <f>SUMIF(DataCon,($A60 &amp; CK$5),SemiUMSApp_v3_2016_FullFinalPub!$E$2:$E$5000)</f>
        <v>0</v>
      </c>
      <c r="CL60" s="240">
        <f>SUMIF(DataCon,($A60 &amp; CL$5),SemiUMSApp_v3_2016_FullFinalPub!$E$2:$E$5000)</f>
        <v>0</v>
      </c>
      <c r="CM60" s="240">
        <f>SUMIF(DataCon,($A60 &amp; CM$5),SemiUMSApp_v3_2016_FullFinalPub!$E$2:$E$5000)</f>
        <v>0</v>
      </c>
      <c r="CN60" s="240">
        <f>SUMIF(DataCon,($A60 &amp; CN$5),SemiUMSApp_v3_2016_FullFinalPub!$E$2:$E$5000)</f>
        <v>0</v>
      </c>
      <c r="CO60" s="240">
        <f>SUMIF(DataCon,($A60 &amp; CO$5),SemiUMSApp_v3_2016_FullFinalPub!$E$2:$E$5000)</f>
        <v>0</v>
      </c>
      <c r="CP60" s="240">
        <f>SUMIF(DataCon,($A60 &amp; CP$5),SemiUMSApp_v3_2016_FullFinalPub!$E$2:$E$5000)</f>
        <v>27.799999237060547</v>
      </c>
      <c r="CQ60" s="240">
        <f>SUMIF(DataCon,($A60 &amp; CQ$5),SemiUMSApp_v3_2016_FullFinalPub!$E$2:$E$5000)</f>
        <v>0</v>
      </c>
      <c r="CR60" s="240">
        <f>SUMIF(DataCon,($A60 &amp; CR$5),SemiUMSApp_v3_2016_FullFinalPub!$E$2:$E$5000)</f>
        <v>27.799999237060547</v>
      </c>
      <c r="CS60"/>
      <c r="CT60"/>
      <c r="CU60"/>
      <c r="CV60"/>
      <c r="CW60"/>
      <c r="CX60"/>
      <c r="CY60"/>
      <c r="CZ60"/>
      <c r="DA60"/>
      <c r="DB60"/>
      <c r="DC60" s="103"/>
      <c r="DD60" s="103"/>
      <c r="DE60" s="103"/>
      <c r="DF60" s="103"/>
      <c r="DG60" s="103"/>
      <c r="DH60" s="103"/>
      <c r="DI60" s="103"/>
      <c r="DJ60" s="103"/>
      <c r="DK60" s="103"/>
      <c r="DL60" s="103"/>
      <c r="DM60" s="125"/>
      <c r="DN60" s="103"/>
      <c r="DO60" s="103"/>
      <c r="DP60" s="103"/>
      <c r="DQ60" s="103"/>
      <c r="DR60" s="103"/>
      <c r="DS60" s="103"/>
      <c r="DT60" s="103"/>
      <c r="DU60" s="103"/>
      <c r="DV60" s="103"/>
      <c r="DW60" s="103"/>
      <c r="DX60" s="15"/>
      <c r="DY60" s="15"/>
      <c r="DZ60" s="15"/>
      <c r="EA60" s="15"/>
      <c r="EB60" s="15"/>
      <c r="EC60" s="15"/>
      <c r="ED60" s="15"/>
      <c r="EE60" s="15"/>
      <c r="EF60" s="15"/>
      <c r="EG60" t="str">
        <f t="shared" si="3"/>
        <v>ACM ResearchRevWW</v>
      </c>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row>
    <row r="61" spans="1:239" s="22" customFormat="1" ht="13.4" customHeight="1">
      <c r="A61" s="4" t="str">
        <f t="shared" si="4"/>
        <v>AixtronWorldwide2021</v>
      </c>
      <c r="B61" s="183" t="s">
        <v>74</v>
      </c>
      <c r="C61" s="183" t="s">
        <v>65</v>
      </c>
      <c r="D61" s="183" t="s">
        <v>65</v>
      </c>
      <c r="E61" s="184">
        <v>2021</v>
      </c>
      <c r="F61" s="184" t="s">
        <v>303</v>
      </c>
      <c r="G61" s="184" t="s">
        <v>304</v>
      </c>
      <c r="H61" s="184" t="s">
        <v>305</v>
      </c>
      <c r="I61" s="240">
        <f>SUMIF(DataCon,($A61 &amp; I$5),SemiUMSApp_v3_2016_FullFinalPub!$E$2:$E$5000)</f>
        <v>420.15966796875</v>
      </c>
      <c r="J61" s="240">
        <f>SUMIF(DataCon,($A61 &amp; J$5),SemiUMSApp_v3_2016_FullFinalPub!$E$2:$E$5000)</f>
        <v>0</v>
      </c>
      <c r="K61" s="240">
        <f>SUMIF(DataCon,($A61 &amp; K$5),SemiUMSApp_v3_2016_FullFinalPub!$E$2:$E$5000)</f>
        <v>0</v>
      </c>
      <c r="L61" s="240">
        <f>SUMIF(DataCon,($A61 &amp; L$5),SemiUMSApp_v3_2016_FullFinalPub!$E$2:$E$5000)</f>
        <v>0</v>
      </c>
      <c r="M61" s="240">
        <f>SUMIF(DataCon,($A61 &amp; M$5),SemiUMSApp_v3_2016_FullFinalPub!$E$2:$E$5000)</f>
        <v>0</v>
      </c>
      <c r="N61" s="240">
        <f>SUMIF(DataCon,($A61 &amp; N$5),SemiUMSApp_v3_2016_FullFinalPub!$E$2:$E$5000)</f>
        <v>0</v>
      </c>
      <c r="O61" s="240">
        <f>SUMIF(DataCon,($A61 &amp; O$5),SemiUMSApp_v3_2016_FullFinalPub!$E$2:$E$5000)</f>
        <v>0</v>
      </c>
      <c r="P61" s="240">
        <f>SUMIF(DataCon,($A61 &amp; P$5),SemiUMSApp_v3_2016_FullFinalPub!$E$2:$E$5000)</f>
        <v>0</v>
      </c>
      <c r="Q61" s="240">
        <f>SUMIF(DataCon,($A61 &amp; Q$5),SemiUMSApp_v3_2016_FullFinalPub!$E$2:$E$5000)</f>
        <v>0</v>
      </c>
      <c r="R61" s="240">
        <f>SUMIF(DataCon,($A61 &amp; R$5),SemiUMSApp_v3_2016_FullFinalPub!$E$2:$E$5000)</f>
        <v>0</v>
      </c>
      <c r="S61" s="240">
        <f>SUMIF(DataCon,($A61 &amp; S$5),SemiUMSApp_v3_2016_FullFinalPub!$E$2:$E$5000)</f>
        <v>420.15966796875</v>
      </c>
      <c r="T61" s="240">
        <f>SUMIF(DataCon,($A61 &amp; T$5),SemiUMSApp_v3_2016_FullFinalPub!$E$2:$E$5000)</f>
        <v>420.15966796875</v>
      </c>
      <c r="U61" s="240">
        <f>SUMIF(DataCon,($A61 &amp; U$5),SemiUMSApp_v3_2016_FullFinalPub!$E$2:$E$5000)</f>
        <v>0</v>
      </c>
      <c r="V61" s="240">
        <f>SUMIF(DataCon,($A61 &amp; V$5),SemiUMSApp_v3_2016_FullFinalPub!$E$2:$E$5000)</f>
        <v>0</v>
      </c>
      <c r="W61" s="240">
        <f>SUMIF(DataCon,($A61 &amp; W$5),SemiUMSApp_v3_2016_FullFinalPub!$E$2:$E$5000)</f>
        <v>0</v>
      </c>
      <c r="X61" s="240">
        <f>SUMIF(DataCon,($A61 &amp; X$5),SemiUMSApp_v3_2016_FullFinalPub!$E$2:$E$5000)</f>
        <v>0</v>
      </c>
      <c r="Y61" s="240">
        <f>SUMIF(DataCon,($A61 &amp; Y$5),SemiUMSApp_v3_2016_FullFinalPub!$E$2:$E$5000)</f>
        <v>0</v>
      </c>
      <c r="Z61" s="240">
        <f>SUMIF(DataCon,($A61 &amp; Z$5),SemiUMSApp_v3_2016_FullFinalPub!$E$2:$E$5000)</f>
        <v>0</v>
      </c>
      <c r="AA61" s="240">
        <f>SUMIF(DataCon,($A61 &amp; AA$5),SemiUMSApp_v3_2016_FullFinalPub!$E$2:$E$5000)</f>
        <v>0</v>
      </c>
      <c r="AB61" s="240">
        <f>SUMIF(DataCon,($A61 &amp; AB$5),SemiUMSApp_v3_2016_FullFinalPub!$E$2:$E$5000)</f>
        <v>0</v>
      </c>
      <c r="AC61" s="240">
        <f>SUMIF(DataCon,($A61 &amp; AC$5),SemiUMSApp_v3_2016_FullFinalPub!$E$2:$E$5000)</f>
        <v>0</v>
      </c>
      <c r="AD61" s="240">
        <f>SUMIF(DataCon,($A61 &amp; AD$5),SemiUMSApp_v3_2016_FullFinalPub!$E$2:$E$5000)</f>
        <v>0</v>
      </c>
      <c r="AE61" s="240">
        <f>SUMIF(DataCon,($A61 &amp; AE$5),SemiUMSApp_v3_2016_FullFinalPub!$E$2:$E$5000)</f>
        <v>0</v>
      </c>
      <c r="AF61" s="240">
        <f>SUMIF(DataCon,($A61 &amp; AF$5),SemiUMSApp_v3_2016_FullFinalPub!$E$2:$E$5000)</f>
        <v>0</v>
      </c>
      <c r="AG61" s="240">
        <f>SUMIF(DataCon,($A61 &amp; AG$5),SemiUMSApp_v3_2016_FullFinalPub!$E$2:$E$5000)</f>
        <v>0</v>
      </c>
      <c r="AH61" s="240">
        <f>SUMIF(DataCon,($A61 &amp; AH$5),SemiUMSApp_v3_2016_FullFinalPub!$E$2:$E$5000)</f>
        <v>0</v>
      </c>
      <c r="AI61" s="240">
        <f>SUMIF(DataCon,($A61 &amp; AI$5),SemiUMSApp_v3_2016_FullFinalPub!$E$2:$E$5000)</f>
        <v>0</v>
      </c>
      <c r="AJ61" s="240">
        <f>SUMIF(DataCon,($A61 &amp; AJ$5),SemiUMSApp_v3_2016_FullFinalPub!$E$2:$E$5000)</f>
        <v>0</v>
      </c>
      <c r="AK61" s="240">
        <f>SUMIF(DataCon,($A61 &amp; AK$5),SemiUMSApp_v3_2016_FullFinalPub!$E$2:$E$5000)</f>
        <v>0</v>
      </c>
      <c r="AL61" s="240">
        <f>SUMIF(DataCon,($A61 &amp; AL$5),SemiUMSApp_v3_2016_FullFinalPub!$E$2:$E$5000)</f>
        <v>0</v>
      </c>
      <c r="AM61" s="240">
        <f>SUMIF(DataCon,($A61 &amp; AM$5),SemiUMSApp_v3_2016_FullFinalPub!$E$2:$E$5000)</f>
        <v>0</v>
      </c>
      <c r="AN61" s="240">
        <f>SUMIF(DataCon,($A61 &amp; AN$5),SemiUMSApp_v3_2016_FullFinalPub!$E$2:$E$5000)</f>
        <v>0</v>
      </c>
      <c r="AO61" s="240">
        <f>SUMIF(DataCon,($A61 &amp; AO$5),SemiUMSApp_v3_2016_FullFinalPub!$E$2:$E$5000)</f>
        <v>0</v>
      </c>
      <c r="AP61" s="240">
        <f>SUMIF(DataCon,($A61 &amp; AP$5),SemiUMSApp_v3_2016_FullFinalPub!$E$2:$E$5000)</f>
        <v>0</v>
      </c>
      <c r="AQ61" s="240">
        <f>SUMIF(DataCon,($A61 &amp; AQ$5),SemiUMSApp_v3_2016_FullFinalPub!$E$2:$E$5000)</f>
        <v>0</v>
      </c>
      <c r="AR61" s="240">
        <f>SUMIF(DataCon,($A61 &amp; AR$5),SemiUMSApp_v3_2016_FullFinalPub!$E$2:$E$5000)</f>
        <v>0</v>
      </c>
      <c r="AS61" s="240">
        <f>SUMIF(DataCon,($A61 &amp; AS$5),SemiUMSApp_v3_2016_FullFinalPub!$E$2:$E$5000)</f>
        <v>0</v>
      </c>
      <c r="AT61" s="240">
        <f>SUMIF(DataCon,($A61 &amp; AT$5),SemiUMSApp_v3_2016_FullFinalPub!$E$2:$E$5000)</f>
        <v>0</v>
      </c>
      <c r="AU61" s="240">
        <f>SUMIF(DataCon,($A61 &amp; AU$5),SemiUMSApp_v3_2016_FullFinalPub!$E$2:$E$5000)</f>
        <v>0</v>
      </c>
      <c r="AV61" s="240">
        <f>SUMIF(DataCon,($A61 &amp; AV$5),SemiUMSApp_v3_2016_FullFinalPub!$E$2:$E$5000)</f>
        <v>0</v>
      </c>
      <c r="AW61" s="240">
        <f>SUMIF(DataCon,($A61 &amp; AW$5),SemiUMSApp_v3_2016_FullFinalPub!$E$2:$E$5000)</f>
        <v>0</v>
      </c>
      <c r="AX61" s="240">
        <f>SUMIF(DataCon,($A61 &amp; AX$5),SemiUMSApp_v3_2016_FullFinalPub!$E$2:$E$5000)</f>
        <v>0</v>
      </c>
      <c r="AY61" s="240">
        <f>SUMIF(DataCon,($A61 &amp; AY$5),SemiUMSApp_v3_2016_FullFinalPub!$E$2:$E$5000)</f>
        <v>0</v>
      </c>
      <c r="AZ61" s="240">
        <f>SUMIF(DataCon,($A61 &amp; AZ$5),SemiUMSApp_v3_2016_FullFinalPub!$E$2:$E$5000)</f>
        <v>0</v>
      </c>
      <c r="BA61" s="240">
        <f>SUMIF(DataCon,($A61 &amp; BA$5),SemiUMSApp_v3_2016_FullFinalPub!$E$2:$E$5000)</f>
        <v>0</v>
      </c>
      <c r="BB61" s="240">
        <f>SUMIF(DataCon,($A61 &amp; BB$5),SemiUMSApp_v3_2016_FullFinalPub!$E$2:$E$5000)</f>
        <v>0</v>
      </c>
      <c r="BC61" s="240">
        <f>SUMIF(DataCon,($A61 &amp; BC$5),SemiUMSApp_v3_2016_FullFinalPub!$E$2:$E$5000)</f>
        <v>0</v>
      </c>
      <c r="BD61" s="240">
        <f>SUMIF(DataCon,($A61 &amp; BD$5),SemiUMSApp_v3_2016_FullFinalPub!$E$2:$E$5000)</f>
        <v>0</v>
      </c>
      <c r="BE61" s="240">
        <f>SUMIF(DataCon,($A61 &amp; BE$5),SemiUMSApp_v3_2016_FullFinalPub!$E$2:$E$5000)</f>
        <v>0</v>
      </c>
      <c r="BF61" s="240">
        <f>SUMIF(DataCon,($A61 &amp; BF$5),SemiUMSApp_v3_2016_FullFinalPub!$E$2:$E$5000)</f>
        <v>0</v>
      </c>
      <c r="BG61" s="240">
        <f>SUMIF(DataCon,($A61 &amp; BG$5),SemiUMSApp_v3_2016_FullFinalPub!$E$2:$E$5000)</f>
        <v>0</v>
      </c>
      <c r="BH61" s="240">
        <f>SUMIF(DataCon,($A61 &amp; BH$5),SemiUMSApp_v3_2016_FullFinalPub!$E$2:$E$5000)</f>
        <v>0</v>
      </c>
      <c r="BI61" s="240">
        <f>SUMIF(DataCon,($A61 &amp; BI$5),SemiUMSApp_v3_2016_FullFinalPub!$E$2:$E$5000)</f>
        <v>0</v>
      </c>
      <c r="BJ61" s="240">
        <f>SUMIF(DataCon,($A61 &amp; BJ$5),SemiUMSApp_v3_2016_FullFinalPub!$E$2:$E$5000)</f>
        <v>0</v>
      </c>
      <c r="BK61" s="240">
        <f>SUMIF(DataCon,($A61 &amp; BK$5),SemiUMSApp_v3_2016_FullFinalPub!$E$2:$E$5000)</f>
        <v>0</v>
      </c>
      <c r="BL61" s="240">
        <f>SUMIF(DataCon,($A61 &amp; BL$5),SemiUMSApp_v3_2016_FullFinalPub!$E$2:$E$5000)</f>
        <v>0</v>
      </c>
      <c r="BM61" s="240">
        <f>SUMIF(DataCon,($A61 &amp; BM$5),SemiUMSApp_v3_2016_FullFinalPub!$E$2:$E$5000)</f>
        <v>0</v>
      </c>
      <c r="BN61" s="240">
        <f>SUMIF(DataCon,($A61 &amp; BN$5),SemiUMSApp_v3_2016_FullFinalPub!$E$2:$E$5000)</f>
        <v>0</v>
      </c>
      <c r="BO61" s="240">
        <f>SUMIF(DataCon,($A61 &amp; BO$5),SemiUMSApp_v3_2016_FullFinalPub!$E$2:$E$5000)</f>
        <v>0</v>
      </c>
      <c r="BP61" s="240">
        <f>SUMIF(DataCon,($A61 &amp; BP$5),SemiUMSApp_v3_2016_FullFinalPub!$E$2:$E$5000)</f>
        <v>0</v>
      </c>
      <c r="BQ61" s="240">
        <f>SUMIF(DataCon,($A61 &amp; BQ$5),SemiUMSApp_v3_2016_FullFinalPub!$E$2:$E$5000)</f>
        <v>0</v>
      </c>
      <c r="BR61" s="240">
        <f>SUMIF(DataCon,($A61 &amp; BR$5),SemiUMSApp_v3_2016_FullFinalPub!$E$2:$E$5000)</f>
        <v>0</v>
      </c>
      <c r="BS61" s="240">
        <f>SUMIF(DataCon,($A61 &amp; BS$5),SemiUMSApp_v3_2016_FullFinalPub!$E$2:$E$5000)</f>
        <v>0</v>
      </c>
      <c r="BT61" s="240">
        <f>SUMIF(DataCon,($A61 &amp; BT$5),SemiUMSApp_v3_2016_FullFinalPub!$E$2:$E$5000)</f>
        <v>0</v>
      </c>
      <c r="BU61" s="240">
        <f>SUMIF(DataCon,($A61 &amp; BU$5),SemiUMSApp_v3_2016_FullFinalPub!$E$2:$E$5000)</f>
        <v>0</v>
      </c>
      <c r="BV61" s="240">
        <f>SUMIF(DataCon,($A61 &amp; BV$5),SemiUMSApp_v3_2016_FullFinalPub!$E$2:$E$5000)</f>
        <v>0</v>
      </c>
      <c r="BW61" s="240">
        <f>SUMIF(DataCon,($A61 &amp; BW$5),SemiUMSApp_v3_2016_FullFinalPub!$E$2:$E$5000)</f>
        <v>0</v>
      </c>
      <c r="BX61" s="240">
        <f>SUMIF(DataCon,($A61 &amp; BX$5),SemiUMSApp_v3_2016_FullFinalPub!$E$2:$E$5000)</f>
        <v>0</v>
      </c>
      <c r="BY61" s="240">
        <f>SUMIF(DataCon,($A61 &amp; BY$5),SemiUMSApp_v3_2016_FullFinalPub!$E$2:$E$5000)</f>
        <v>0</v>
      </c>
      <c r="BZ61" s="240">
        <f>SUMIF(DataCon,($A61 &amp; BZ$5),SemiUMSApp_v3_2016_FullFinalPub!$E$2:$E$5000)</f>
        <v>0</v>
      </c>
      <c r="CA61" s="240">
        <f>SUMIF(DataCon,($A61 &amp; CA$5),SemiUMSApp_v3_2016_FullFinalPub!$E$2:$E$5000)</f>
        <v>0</v>
      </c>
      <c r="CB61" s="240">
        <f>SUMIF(DataCon,($A61 &amp; CB$5),SemiUMSApp_v3_2016_FullFinalPub!$E$2:$E$5000)</f>
        <v>0</v>
      </c>
      <c r="CC61" s="240">
        <f>SUMIF(DataCon,($A61 &amp; CC$5),SemiUMSApp_v3_2016_FullFinalPub!$E$2:$E$5000)</f>
        <v>0</v>
      </c>
      <c r="CD61" s="240">
        <f>SUMIF(DataCon,($A61 &amp; CD$5),SemiUMSApp_v3_2016_FullFinalPub!$E$2:$E$5000)</f>
        <v>0</v>
      </c>
      <c r="CE61" s="240">
        <f>SUMIF(DataCon,($A61 &amp; CE$5),SemiUMSApp_v3_2016_FullFinalPub!$E$2:$E$5000)</f>
        <v>0</v>
      </c>
      <c r="CF61" s="240">
        <f>SUMIF(DataCon,($A61 &amp; CF$5),SemiUMSApp_v3_2016_FullFinalPub!$E$2:$E$5000)</f>
        <v>0</v>
      </c>
      <c r="CG61" s="240">
        <f>SUMIF(DataCon,($A61 &amp; CG$5),SemiUMSApp_v3_2016_FullFinalPub!$E$2:$E$5000)</f>
        <v>0</v>
      </c>
      <c r="CH61" s="240">
        <f>SUMIF(DataCon,($A61 &amp; CH$5),SemiUMSApp_v3_2016_FullFinalPub!$E$2:$E$5000)</f>
        <v>0</v>
      </c>
      <c r="CI61" s="240">
        <f>SUMIF(DataCon,($A61 &amp; CI$5),SemiUMSApp_v3_2016_FullFinalPub!$E$2:$E$5000)</f>
        <v>0</v>
      </c>
      <c r="CJ61" s="240">
        <f t="shared" si="9"/>
        <v>0</v>
      </c>
      <c r="CK61" s="240">
        <f>SUMIF(DataCon,($A61 &amp; CK$5),SemiUMSApp_v3_2016_FullFinalPub!$E$2:$E$5000)</f>
        <v>0</v>
      </c>
      <c r="CL61" s="240">
        <f>SUMIF(DataCon,($A61 &amp; CL$5),SemiUMSApp_v3_2016_FullFinalPub!$E$2:$E$5000)</f>
        <v>0</v>
      </c>
      <c r="CM61" s="240">
        <f>SUMIF(DataCon,($A61 &amp; CM$5),SemiUMSApp_v3_2016_FullFinalPub!$E$2:$E$5000)</f>
        <v>0</v>
      </c>
      <c r="CN61" s="240">
        <f>SUMIF(DataCon,($A61 &amp; CN$5),SemiUMSApp_v3_2016_FullFinalPub!$E$2:$E$5000)</f>
        <v>0</v>
      </c>
      <c r="CO61" s="240">
        <f>SUMIF(DataCon,($A61 &amp; CO$5),SemiUMSApp_v3_2016_FullFinalPub!$E$2:$E$5000)</f>
        <v>0</v>
      </c>
      <c r="CP61" s="240">
        <f>SUMIF(DataCon,($A61 &amp; CP$5),SemiUMSApp_v3_2016_FullFinalPub!$E$2:$E$5000)</f>
        <v>0</v>
      </c>
      <c r="CQ61" s="240">
        <f>SUMIF(DataCon,($A61 &amp; CQ$5),SemiUMSApp_v3_2016_FullFinalPub!$E$2:$E$5000)</f>
        <v>0</v>
      </c>
      <c r="CR61" s="240">
        <f>SUMIF(DataCon,($A61 &amp; CR$5),SemiUMSApp_v3_2016_FullFinalPub!$E$2:$E$5000)</f>
        <v>0</v>
      </c>
      <c r="CS61"/>
      <c r="CT61"/>
      <c r="CU61"/>
      <c r="CV61"/>
      <c r="CW61"/>
      <c r="CX61"/>
      <c r="CY61"/>
      <c r="CZ61"/>
      <c r="DA61"/>
      <c r="DB61"/>
      <c r="DC61" s="103"/>
      <c r="DD61" s="103"/>
      <c r="DE61" s="103"/>
      <c r="DF61" s="103"/>
      <c r="DG61" s="103"/>
      <c r="DH61" s="103"/>
      <c r="DI61" s="103"/>
      <c r="DJ61" s="103"/>
      <c r="DK61" s="103"/>
      <c r="DL61" s="103"/>
      <c r="DM61" s="125"/>
      <c r="DN61" s="103"/>
      <c r="DO61" s="103"/>
      <c r="DP61" s="103"/>
      <c r="DQ61" s="103"/>
      <c r="DR61" s="103"/>
      <c r="DS61" s="103"/>
      <c r="DT61" s="103"/>
      <c r="DU61" s="103"/>
      <c r="DV61" s="103"/>
      <c r="DW61" s="103"/>
      <c r="DX61" s="15"/>
      <c r="DY61" s="15"/>
      <c r="DZ61" s="15"/>
      <c r="EA61" s="15"/>
      <c r="EB61" s="15"/>
      <c r="EC61" s="15"/>
      <c r="ED61" s="15"/>
      <c r="EE61" s="15"/>
      <c r="EF61" s="15"/>
      <c r="EG61" t="str">
        <f t="shared" si="3"/>
        <v>AixtronRevWW</v>
      </c>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row>
    <row r="62" spans="1:239" ht="13.4" customHeight="1">
      <c r="A62" s="4" t="str">
        <f t="shared" si="4"/>
        <v>Applied MaterialsWorldwide2021</v>
      </c>
      <c r="B62" s="183" t="s">
        <v>78</v>
      </c>
      <c r="C62" s="183" t="s">
        <v>65</v>
      </c>
      <c r="D62" s="183" t="s">
        <v>65</v>
      </c>
      <c r="E62" s="184">
        <v>2021</v>
      </c>
      <c r="F62" s="184" t="s">
        <v>303</v>
      </c>
      <c r="G62" s="184" t="s">
        <v>304</v>
      </c>
      <c r="H62" s="184" t="s">
        <v>305</v>
      </c>
      <c r="I62" s="240">
        <f>SUMIF(DataCon,($A62 &amp; I$5),SemiUMSApp_v3_2016_FullFinalPub!$E$2:$E$5000)</f>
        <v>17738.099609375</v>
      </c>
      <c r="J62" s="240">
        <f>SUMIF(DataCon,($A62 &amp; J$5),SemiUMSApp_v3_2016_FullFinalPub!$E$2:$E$5000)</f>
        <v>44.099998474121094</v>
      </c>
      <c r="K62" s="240">
        <f>SUMIF(DataCon,($A62 &amp; K$5),SemiUMSApp_v3_2016_FullFinalPub!$E$2:$E$5000)</f>
        <v>0</v>
      </c>
      <c r="L62" s="240">
        <f>SUMIF(DataCon,($A62 &amp; L$5),SemiUMSApp_v3_2016_FullFinalPub!$E$2:$E$5000)</f>
        <v>0</v>
      </c>
      <c r="M62" s="240">
        <f>SUMIF(DataCon,($A62 &amp; M$5),SemiUMSApp_v3_2016_FullFinalPub!$E$2:$E$5000)</f>
        <v>0</v>
      </c>
      <c r="N62" s="240">
        <f>SUMIF(DataCon,($A62 &amp; N$5),SemiUMSApp_v3_2016_FullFinalPub!$E$2:$E$5000)</f>
        <v>44.099998474121094</v>
      </c>
      <c r="O62" s="240">
        <f>SUMIF(DataCon,($A62 &amp; O$5),SemiUMSApp_v3_2016_FullFinalPub!$E$2:$E$5000)</f>
        <v>0</v>
      </c>
      <c r="P62" s="240">
        <f>SUMIF(DataCon,($A62 &amp; P$5),SemiUMSApp_v3_2016_FullFinalPub!$E$2:$E$5000)</f>
        <v>44.099998474121094</v>
      </c>
      <c r="Q62" s="240">
        <f>SUMIF(DataCon,($A62 &amp; Q$5),SemiUMSApp_v3_2016_FullFinalPub!$E$2:$E$5000)</f>
        <v>0</v>
      </c>
      <c r="R62" s="240">
        <f>SUMIF(DataCon,($A62 &amp; R$5),SemiUMSApp_v3_2016_FullFinalPub!$E$2:$E$5000)</f>
        <v>0</v>
      </c>
      <c r="S62" s="240">
        <f>SUMIF(DataCon,($A62 &amp; S$5),SemiUMSApp_v3_2016_FullFinalPub!$E$2:$E$5000)</f>
        <v>8701</v>
      </c>
      <c r="T62" s="240">
        <f>SUMIF(DataCon,($A62 &amp; T$5),SemiUMSApp_v3_2016_FullFinalPub!$E$2:$E$5000)</f>
        <v>0</v>
      </c>
      <c r="U62" s="240">
        <f>SUMIF(DataCon,($A62 &amp; U$5),SemiUMSApp_v3_2016_FullFinalPub!$E$2:$E$5000)</f>
        <v>1245.699951171875</v>
      </c>
      <c r="V62" s="240">
        <f>SUMIF(DataCon,($A62 &amp; V$5),SemiUMSApp_v3_2016_FullFinalPub!$E$2:$E$5000)</f>
        <v>1245.699951171875</v>
      </c>
      <c r="W62" s="240">
        <f>SUMIF(DataCon,($A62 &amp; W$5),SemiUMSApp_v3_2016_FullFinalPub!$E$2:$E$5000)</f>
        <v>0</v>
      </c>
      <c r="X62" s="240">
        <f>SUMIF(DataCon,($A62 &amp; X$5),SemiUMSApp_v3_2016_FullFinalPub!$E$2:$E$5000)</f>
        <v>0</v>
      </c>
      <c r="Y62" s="240">
        <f>SUMIF(DataCon,($A62 &amp; Y$5),SemiUMSApp_v3_2016_FullFinalPub!$E$2:$E$5000)</f>
        <v>3550.199951171875</v>
      </c>
      <c r="Z62" s="240">
        <f>SUMIF(DataCon,($A62 &amp; Z$5),SemiUMSApp_v3_2016_FullFinalPub!$E$2:$E$5000)</f>
        <v>0</v>
      </c>
      <c r="AA62" s="240">
        <f>SUMIF(DataCon,($A62 &amp; AA$5),SemiUMSApp_v3_2016_FullFinalPub!$E$2:$E$5000)</f>
        <v>3550.199951171875</v>
      </c>
      <c r="AB62" s="240">
        <f>SUMIF(DataCon,($A62 &amp; AB$5),SemiUMSApp_v3_2016_FullFinalPub!$E$2:$E$5000)</f>
        <v>61.200000762939453</v>
      </c>
      <c r="AC62" s="240">
        <f>SUMIF(DataCon,($A62 &amp; AC$5),SemiUMSApp_v3_2016_FullFinalPub!$E$2:$E$5000)</f>
        <v>61.200000762939453</v>
      </c>
      <c r="AD62" s="240">
        <f>SUMIF(DataCon,($A62 &amp; AD$5),SemiUMSApp_v3_2016_FullFinalPub!$E$2:$E$5000)</f>
        <v>0</v>
      </c>
      <c r="AE62" s="240">
        <f>SUMIF(DataCon,($A62 &amp; AE$5),SemiUMSApp_v3_2016_FullFinalPub!$E$2:$E$5000)</f>
        <v>261.39999389648438</v>
      </c>
      <c r="AF62" s="240">
        <f>SUMIF(DataCon,($A62 &amp; AF$5),SemiUMSApp_v3_2016_FullFinalPub!$E$2:$E$5000)</f>
        <v>3227.60009765625</v>
      </c>
      <c r="AG62" s="240">
        <f>SUMIF(DataCon,($A62 &amp; AG$5),SemiUMSApp_v3_2016_FullFinalPub!$E$2:$E$5000)</f>
        <v>3758.300048828125</v>
      </c>
      <c r="AH62" s="240">
        <f>SUMIF(DataCon,($A62 &amp; AH$5),SemiUMSApp_v3_2016_FullFinalPub!$E$2:$E$5000)</f>
        <v>146.80000305175781</v>
      </c>
      <c r="AI62" s="240">
        <f>SUMIF(DataCon,($A62 &amp; AI$5),SemiUMSApp_v3_2016_FullFinalPub!$E$2:$E$5000)</f>
        <v>0</v>
      </c>
      <c r="AJ62" s="240">
        <f>SUMIF(DataCon,($A62 &amp; AJ$5),SemiUMSApp_v3_2016_FullFinalPub!$E$2:$E$5000)</f>
        <v>0</v>
      </c>
      <c r="AK62" s="240">
        <f>SUMIF(DataCon,($A62 &amp; AK$5),SemiUMSApp_v3_2016_FullFinalPub!$E$2:$E$5000)</f>
        <v>0</v>
      </c>
      <c r="AL62" s="240">
        <f>SUMIF(DataCon,($A62 &amp; AL$5),SemiUMSApp_v3_2016_FullFinalPub!$E$2:$E$5000)</f>
        <v>5001.60009765625</v>
      </c>
      <c r="AM62" s="240">
        <f>SUMIF(DataCon,($A62 &amp; AM$5),SemiUMSApp_v3_2016_FullFinalPub!$E$2:$E$5000)</f>
        <v>0</v>
      </c>
      <c r="AN62" s="240">
        <f>SUMIF(DataCon,($A62 &amp; AN$5),SemiUMSApp_v3_2016_FullFinalPub!$E$2:$E$5000)</f>
        <v>0</v>
      </c>
      <c r="AO62" s="240">
        <f>SUMIF(DataCon,($A62 &amp; AO$5),SemiUMSApp_v3_2016_FullFinalPub!$E$2:$E$5000)</f>
        <v>0</v>
      </c>
      <c r="AP62" s="240">
        <f>SUMIF(DataCon,($A62 &amp; AP$5),SemiUMSApp_v3_2016_FullFinalPub!$E$2:$E$5000)</f>
        <v>0</v>
      </c>
      <c r="AQ62" s="240">
        <f>SUMIF(DataCon,($A62 &amp; AQ$5),SemiUMSApp_v3_2016_FullFinalPub!$E$2:$E$5000)</f>
        <v>0</v>
      </c>
      <c r="AR62" s="240">
        <f>SUMIF(DataCon,($A62 &amp; AR$5),SemiUMSApp_v3_2016_FullFinalPub!$E$2:$E$5000)</f>
        <v>0</v>
      </c>
      <c r="AS62" s="240">
        <f>SUMIF(DataCon,($A62 &amp; AS$5),SemiUMSApp_v3_2016_FullFinalPub!$E$2:$E$5000)</f>
        <v>0</v>
      </c>
      <c r="AT62" s="240">
        <f>SUMIF(DataCon,($A62 &amp; AT$5),SemiUMSApp_v3_2016_FullFinalPub!$E$2:$E$5000)</f>
        <v>0</v>
      </c>
      <c r="AU62" s="240">
        <f>SUMIF(DataCon,($A62 &amp; AU$5),SemiUMSApp_v3_2016_FullFinalPub!$E$2:$E$5000)</f>
        <v>0</v>
      </c>
      <c r="AV62" s="240">
        <f>SUMIF(DataCon,($A62 &amp; AV$5),SemiUMSApp_v3_2016_FullFinalPub!$E$2:$E$5000)</f>
        <v>3106.300048828125</v>
      </c>
      <c r="AW62" s="240">
        <f>SUMIF(DataCon,($A62 &amp; AW$5),SemiUMSApp_v3_2016_FullFinalPub!$E$2:$E$5000)</f>
        <v>3106.300048828125</v>
      </c>
      <c r="AX62" s="240">
        <f>SUMIF(DataCon,($A62 &amp; AX$5),SemiUMSApp_v3_2016_FullFinalPub!$E$2:$E$5000)</f>
        <v>72.599998474121094</v>
      </c>
      <c r="AY62" s="240">
        <f>SUMIF(DataCon,($A62 &amp; AY$5),SemiUMSApp_v3_2016_FullFinalPub!$E$2:$E$5000)</f>
        <v>3033.699951171875</v>
      </c>
      <c r="AZ62" s="240">
        <f>SUMIF(DataCon,($A62 &amp; AZ$5),SemiUMSApp_v3_2016_FullFinalPub!$E$2:$E$5000)</f>
        <v>0</v>
      </c>
      <c r="BA62" s="240">
        <f>SUMIF(DataCon,($A62 &amp; BA$5),SemiUMSApp_v3_2016_FullFinalPub!$E$2:$E$5000)</f>
        <v>0</v>
      </c>
      <c r="BB62" s="240">
        <f>SUMIF(DataCon,($A62 &amp; BB$5),SemiUMSApp_v3_2016_FullFinalPub!$E$2:$E$5000)</f>
        <v>0</v>
      </c>
      <c r="BC62" s="240">
        <f>SUMIF(DataCon,($A62 &amp; BC$5),SemiUMSApp_v3_2016_FullFinalPub!$E$2:$E$5000)</f>
        <v>1895.300048828125</v>
      </c>
      <c r="BD62" s="240">
        <f>SUMIF(DataCon,($A62 &amp; BD$5),SemiUMSApp_v3_2016_FullFinalPub!$E$2:$E$5000)</f>
        <v>1187.199951171875</v>
      </c>
      <c r="BE62" s="240">
        <f>SUMIF(DataCon,($A62 &amp; BE$5),SemiUMSApp_v3_2016_FullFinalPub!$E$2:$E$5000)</f>
        <v>863.20001220703125</v>
      </c>
      <c r="BF62" s="240">
        <f>SUMIF(DataCon,($A62 &amp; BF$5),SemiUMSApp_v3_2016_FullFinalPub!$E$2:$E$5000)</f>
        <v>324</v>
      </c>
      <c r="BG62" s="240">
        <f>SUMIF(DataCon,($A62 &amp; BG$5),SemiUMSApp_v3_2016_FullFinalPub!$E$2:$E$5000)</f>
        <v>0</v>
      </c>
      <c r="BH62" s="240">
        <f>SUMIF(DataCon,($A62 &amp; BH$5),SemiUMSApp_v3_2016_FullFinalPub!$E$2:$E$5000)</f>
        <v>0</v>
      </c>
      <c r="BI62" s="240">
        <f>SUMIF(DataCon,($A62 &amp; BI$5),SemiUMSApp_v3_2016_FullFinalPub!$E$2:$E$5000)</f>
        <v>1344.0999755859375</v>
      </c>
      <c r="BJ62" s="240">
        <f>SUMIF(DataCon,($A62 &amp; BJ$5),SemiUMSApp_v3_2016_FullFinalPub!$E$2:$E$5000)</f>
        <v>383.20001220703125</v>
      </c>
      <c r="BK62" s="240">
        <f>SUMIF(DataCon,($A62 &amp; BK$5),SemiUMSApp_v3_2016_FullFinalPub!$E$2:$E$5000)</f>
        <v>907.5999755859375</v>
      </c>
      <c r="BL62" s="240">
        <f>SUMIF(DataCon,($A62 &amp; BL$5),SemiUMSApp_v3_2016_FullFinalPub!$E$2:$E$5000)</f>
        <v>0</v>
      </c>
      <c r="BM62" s="240">
        <f>SUMIF(DataCon,($A62 &amp; BM$5),SemiUMSApp_v3_2016_FullFinalPub!$E$2:$E$5000)</f>
        <v>53.299999237060547</v>
      </c>
      <c r="BN62" s="240">
        <f>SUMIF(DataCon,($A62 &amp; BN$5),SemiUMSApp_v3_2016_FullFinalPub!$E$2:$E$5000)</f>
        <v>1303.699951171875</v>
      </c>
      <c r="BO62" s="240">
        <f>SUMIF(DataCon,($A62 &amp; BO$5),SemiUMSApp_v3_2016_FullFinalPub!$E$2:$E$5000)</f>
        <v>305.60000610351563</v>
      </c>
      <c r="BP62" s="240">
        <f>SUMIF(DataCon,($A62 &amp; BP$5),SemiUMSApp_v3_2016_FullFinalPub!$E$2:$E$5000)</f>
        <v>265.60000610351563</v>
      </c>
      <c r="BQ62" s="240">
        <f>SUMIF(DataCon,($A62 &amp; BQ$5),SemiUMSApp_v3_2016_FullFinalPub!$E$2:$E$5000)</f>
        <v>40</v>
      </c>
      <c r="BR62" s="240">
        <f>SUMIF(DataCon,($A62 &amp; BR$5),SemiUMSApp_v3_2016_FullFinalPub!$E$2:$E$5000)</f>
        <v>0</v>
      </c>
      <c r="BS62" s="240">
        <f>SUMIF(DataCon,($A62 &amp; BS$5),SemiUMSApp_v3_2016_FullFinalPub!$E$2:$E$5000)</f>
        <v>0</v>
      </c>
      <c r="BT62" s="240">
        <f>SUMIF(DataCon,($A62 &amp; BT$5),SemiUMSApp_v3_2016_FullFinalPub!$E$2:$E$5000)</f>
        <v>0</v>
      </c>
      <c r="BU62" s="240">
        <f>SUMIF(DataCon,($A62 &amp; BU$5),SemiUMSApp_v3_2016_FullFinalPub!$E$2:$E$5000)</f>
        <v>0</v>
      </c>
      <c r="BV62" s="240">
        <f>SUMIF(DataCon,($A62 &amp; BV$5),SemiUMSApp_v3_2016_FullFinalPub!$E$2:$E$5000)</f>
        <v>0</v>
      </c>
      <c r="BW62" s="240">
        <f>SUMIF(DataCon,($A62 &amp; BW$5),SemiUMSApp_v3_2016_FullFinalPub!$E$2:$E$5000)</f>
        <v>998.0999755859375</v>
      </c>
      <c r="BX62" s="240">
        <f>SUMIF(DataCon,($A62 &amp; BX$5),SemiUMSApp_v3_2016_FullFinalPub!$E$2:$E$5000)</f>
        <v>0</v>
      </c>
      <c r="BY62" s="240">
        <f>SUMIF(DataCon,($A62 &amp; BY$5),SemiUMSApp_v3_2016_FullFinalPub!$E$2:$E$5000)</f>
        <v>0</v>
      </c>
      <c r="BZ62" s="240">
        <f>SUMIF(DataCon,($A62 &amp; BZ$5),SemiUMSApp_v3_2016_FullFinalPub!$E$2:$E$5000)</f>
        <v>0</v>
      </c>
      <c r="CA62" s="240">
        <f>SUMIF(DataCon,($A62 &amp; CA$5),SemiUMSApp_v3_2016_FullFinalPub!$E$2:$E$5000)</f>
        <v>534.70001220703125</v>
      </c>
      <c r="CB62" s="240">
        <f>SUMIF(DataCon,($A62 &amp; CB$5),SemiUMSApp_v3_2016_FullFinalPub!$E$2:$E$5000)</f>
        <v>304.70001220703125</v>
      </c>
      <c r="CC62" s="240">
        <f>SUMIF(DataCon,($A62 &amp; CC$5),SemiUMSApp_v3_2016_FullFinalPub!$E$2:$E$5000)</f>
        <v>230</v>
      </c>
      <c r="CD62" s="240">
        <f>SUMIF(DataCon,($A62 &amp; CD$5),SemiUMSApp_v3_2016_FullFinalPub!$E$2:$E$5000)</f>
        <v>463.39999389648438</v>
      </c>
      <c r="CE62" s="240">
        <f>SUMIF(DataCon,($A62 &amp; CE$5),SemiUMSApp_v3_2016_FullFinalPub!$E$2:$E$5000)</f>
        <v>463.39999389648438</v>
      </c>
      <c r="CF62" s="240">
        <f>SUMIF(DataCon,($A62 &amp; CF$5),SemiUMSApp_v3_2016_FullFinalPub!$E$2:$E$5000)</f>
        <v>0</v>
      </c>
      <c r="CG62" s="240">
        <f>SUMIF(DataCon,($A62 &amp; CG$5),SemiUMSApp_v3_2016_FullFinalPub!$E$2:$E$5000)</f>
        <v>0</v>
      </c>
      <c r="CH62" s="240">
        <f>SUMIF(DataCon,($A62 &amp; CH$5),SemiUMSApp_v3_2016_FullFinalPub!$E$2:$E$5000)</f>
        <v>0</v>
      </c>
      <c r="CI62" s="240">
        <f>SUMIF(DataCon,($A62 &amp; CI$5),SemiUMSApp_v3_2016_FullFinalPub!$E$2:$E$5000)</f>
        <v>0</v>
      </c>
      <c r="CJ62" s="240">
        <f t="shared" si="9"/>
        <v>156.39999389648438</v>
      </c>
      <c r="CK62" s="240">
        <f>SUMIF(DataCon,($A62 &amp; CK$5),SemiUMSApp_v3_2016_FullFinalPub!$E$2:$E$5000)</f>
        <v>0</v>
      </c>
      <c r="CL62" s="240">
        <f>SUMIF(DataCon,($A62 &amp; CL$5),SemiUMSApp_v3_2016_FullFinalPub!$E$2:$E$5000)</f>
        <v>0</v>
      </c>
      <c r="CM62" s="240">
        <f>SUMIF(DataCon,($A62 &amp; CM$5),SemiUMSApp_v3_2016_FullFinalPub!$E$2:$E$5000)</f>
        <v>0</v>
      </c>
      <c r="CN62" s="240">
        <f>SUMIF(DataCon,($A62 &amp; CN$5),SemiUMSApp_v3_2016_FullFinalPub!$E$2:$E$5000)</f>
        <v>0</v>
      </c>
      <c r="CO62" s="240">
        <f>SUMIF(DataCon,($A62 &amp; CO$5),SemiUMSApp_v3_2016_FullFinalPub!$E$2:$E$5000)</f>
        <v>156.39999389648438</v>
      </c>
      <c r="CP62" s="240">
        <f>SUMIF(DataCon,($A62 &amp; CP$5),SemiUMSApp_v3_2016_FullFinalPub!$E$2:$E$5000)</f>
        <v>0</v>
      </c>
      <c r="CQ62" s="240">
        <f>SUMIF(DataCon,($A62 &amp; CQ$5),SemiUMSApp_v3_2016_FullFinalPub!$E$2:$E$5000)</f>
        <v>0</v>
      </c>
      <c r="CR62" s="240">
        <f>SUMIF(DataCon,($A62 &amp; CR$5),SemiUMSApp_v3_2016_FullFinalPub!$E$2:$E$5000)</f>
        <v>0</v>
      </c>
      <c r="DC62" s="103"/>
      <c r="DD62" s="103"/>
      <c r="DE62" s="103"/>
      <c r="DF62" s="103"/>
      <c r="DG62" s="103"/>
      <c r="DH62" s="103"/>
      <c r="DI62" s="103"/>
      <c r="DJ62" s="103"/>
      <c r="DK62" s="103"/>
      <c r="DL62" s="103"/>
      <c r="DM62" s="125"/>
      <c r="DN62" s="103"/>
      <c r="DO62" s="103"/>
      <c r="DP62" s="103"/>
      <c r="DQ62" s="103"/>
      <c r="DR62" s="103"/>
      <c r="DS62" s="103"/>
      <c r="DT62" s="103"/>
      <c r="DU62" s="103"/>
      <c r="DV62" s="103"/>
      <c r="DW62" s="103"/>
      <c r="EG62" t="str">
        <f t="shared" si="3"/>
        <v>Applied MaterialsRevWW</v>
      </c>
    </row>
    <row r="63" spans="1:239" s="20" customFormat="1" ht="13.4" customHeight="1">
      <c r="A63" s="4" t="str">
        <f t="shared" si="4"/>
        <v>ASM InternationalWorldwide2021</v>
      </c>
      <c r="B63" s="183" t="s">
        <v>447</v>
      </c>
      <c r="C63" s="183" t="s">
        <v>65</v>
      </c>
      <c r="D63" s="183" t="s">
        <v>65</v>
      </c>
      <c r="E63" s="184">
        <v>2021</v>
      </c>
      <c r="F63" s="184" t="s">
        <v>303</v>
      </c>
      <c r="G63" s="184" t="s">
        <v>304</v>
      </c>
      <c r="H63" s="184" t="s">
        <v>305</v>
      </c>
      <c r="I63" s="240">
        <f>SUMIF(DataCon,($A63 &amp; I$5),SemiUMSApp_v3_2016_FullFinalPub!$E$2:$E$5000)</f>
        <v>1665.604736328125</v>
      </c>
      <c r="J63" s="240">
        <f>SUMIF(DataCon,($A63 &amp; J$5),SemiUMSApp_v3_2016_FullFinalPub!$E$2:$E$5000)</f>
        <v>0</v>
      </c>
      <c r="K63" s="240">
        <f>SUMIF(DataCon,($A63 &amp; K$5),SemiUMSApp_v3_2016_FullFinalPub!$E$2:$E$5000)</f>
        <v>0</v>
      </c>
      <c r="L63" s="240">
        <f>SUMIF(DataCon,($A63 &amp; L$5),SemiUMSApp_v3_2016_FullFinalPub!$E$2:$E$5000)</f>
        <v>0</v>
      </c>
      <c r="M63" s="240">
        <f>SUMIF(DataCon,($A63 &amp; M$5),SemiUMSApp_v3_2016_FullFinalPub!$E$2:$E$5000)</f>
        <v>0</v>
      </c>
      <c r="N63" s="240">
        <f>SUMIF(DataCon,($A63 &amp; N$5),SemiUMSApp_v3_2016_FullFinalPub!$E$2:$E$5000)</f>
        <v>0</v>
      </c>
      <c r="O63" s="240">
        <f>SUMIF(DataCon,($A63 &amp; O$5),SemiUMSApp_v3_2016_FullFinalPub!$E$2:$E$5000)</f>
        <v>0</v>
      </c>
      <c r="P63" s="240">
        <f>SUMIF(DataCon,($A63 &amp; P$5),SemiUMSApp_v3_2016_FullFinalPub!$E$2:$E$5000)</f>
        <v>0</v>
      </c>
      <c r="Q63" s="240">
        <f>SUMIF(DataCon,($A63 &amp; Q$5),SemiUMSApp_v3_2016_FullFinalPub!$E$2:$E$5000)</f>
        <v>0</v>
      </c>
      <c r="R63" s="240">
        <f>SUMIF(DataCon,($A63 &amp; R$5),SemiUMSApp_v3_2016_FullFinalPub!$E$2:$E$5000)</f>
        <v>0</v>
      </c>
      <c r="S63" s="240">
        <f>SUMIF(DataCon,($A63 &amp; S$5),SemiUMSApp_v3_2016_FullFinalPub!$E$2:$E$5000)</f>
        <v>1578.1217041015625</v>
      </c>
      <c r="T63" s="240">
        <f>SUMIF(DataCon,($A63 &amp; T$5),SemiUMSApp_v3_2016_FullFinalPub!$E$2:$E$5000)</f>
        <v>0</v>
      </c>
      <c r="U63" s="240">
        <f>SUMIF(DataCon,($A63 &amp; U$5),SemiUMSApp_v3_2016_FullFinalPub!$E$2:$E$5000)</f>
        <v>205.29780578613281</v>
      </c>
      <c r="V63" s="240">
        <f>SUMIF(DataCon,($A63 &amp; V$5),SemiUMSApp_v3_2016_FullFinalPub!$E$2:$E$5000)</f>
        <v>205.29780578613281</v>
      </c>
      <c r="W63" s="240">
        <f>SUMIF(DataCon,($A63 &amp; W$5),SemiUMSApp_v3_2016_FullFinalPub!$E$2:$E$5000)</f>
        <v>0</v>
      </c>
      <c r="X63" s="240">
        <f>SUMIF(DataCon,($A63 &amp; X$5),SemiUMSApp_v3_2016_FullFinalPub!$E$2:$E$5000)</f>
        <v>0</v>
      </c>
      <c r="Y63" s="240">
        <f>SUMIF(DataCon,($A63 &amp; Y$5),SemiUMSApp_v3_2016_FullFinalPub!$E$2:$E$5000)</f>
        <v>1372.8238525390625</v>
      </c>
      <c r="Z63" s="240">
        <f>SUMIF(DataCon,($A63 &amp; Z$5),SemiUMSApp_v3_2016_FullFinalPub!$E$2:$E$5000)</f>
        <v>60.777198791503906</v>
      </c>
      <c r="AA63" s="240">
        <f>SUMIF(DataCon,($A63 &amp; AA$5),SemiUMSApp_v3_2016_FullFinalPub!$E$2:$E$5000)</f>
        <v>1312.0467529296875</v>
      </c>
      <c r="AB63" s="240">
        <f>SUMIF(DataCon,($A63 &amp; AB$5),SemiUMSApp_v3_2016_FullFinalPub!$E$2:$E$5000)</f>
        <v>1205.5108642578125</v>
      </c>
      <c r="AC63" s="240">
        <f>SUMIF(DataCon,($A63 &amp; AC$5),SemiUMSApp_v3_2016_FullFinalPub!$E$2:$E$5000)</f>
        <v>1205.5108642578125</v>
      </c>
      <c r="AD63" s="240">
        <f>SUMIF(DataCon,($A63 &amp; AD$5),SemiUMSApp_v3_2016_FullFinalPub!$E$2:$E$5000)</f>
        <v>0</v>
      </c>
      <c r="AE63" s="240">
        <f>SUMIF(DataCon,($A63 &amp; AE$5),SemiUMSApp_v3_2016_FullFinalPub!$E$2:$E$5000)</f>
        <v>0</v>
      </c>
      <c r="AF63" s="240">
        <f>SUMIF(DataCon,($A63 &amp; AF$5),SemiUMSApp_v3_2016_FullFinalPub!$E$2:$E$5000)</f>
        <v>106.53579711914063</v>
      </c>
      <c r="AG63" s="240">
        <f>SUMIF(DataCon,($A63 &amp; AG$5),SemiUMSApp_v3_2016_FullFinalPub!$E$2:$E$5000)</f>
        <v>0</v>
      </c>
      <c r="AH63" s="240">
        <f>SUMIF(DataCon,($A63 &amp; AH$5),SemiUMSApp_v3_2016_FullFinalPub!$E$2:$E$5000)</f>
        <v>0</v>
      </c>
      <c r="AI63" s="240">
        <f>SUMIF(DataCon,($A63 &amp; AI$5),SemiUMSApp_v3_2016_FullFinalPub!$E$2:$E$5000)</f>
        <v>0</v>
      </c>
      <c r="AJ63" s="240">
        <f>SUMIF(DataCon,($A63 &amp; AJ$5),SemiUMSApp_v3_2016_FullFinalPub!$E$2:$E$5000)</f>
        <v>0</v>
      </c>
      <c r="AK63" s="240">
        <f>SUMIF(DataCon,($A63 &amp; AK$5),SemiUMSApp_v3_2016_FullFinalPub!$E$2:$E$5000)</f>
        <v>0</v>
      </c>
      <c r="AL63" s="240">
        <f>SUMIF(DataCon,($A63 &amp; AL$5),SemiUMSApp_v3_2016_FullFinalPub!$E$2:$E$5000)</f>
        <v>0</v>
      </c>
      <c r="AM63" s="240">
        <f>SUMIF(DataCon,($A63 &amp; AM$5),SemiUMSApp_v3_2016_FullFinalPub!$E$2:$E$5000)</f>
        <v>0</v>
      </c>
      <c r="AN63" s="240">
        <f>SUMIF(DataCon,($A63 &amp; AN$5),SemiUMSApp_v3_2016_FullFinalPub!$E$2:$E$5000)</f>
        <v>0</v>
      </c>
      <c r="AO63" s="240">
        <f>SUMIF(DataCon,($A63 &amp; AO$5),SemiUMSApp_v3_2016_FullFinalPub!$E$2:$E$5000)</f>
        <v>0</v>
      </c>
      <c r="AP63" s="240">
        <f>SUMIF(DataCon,($A63 &amp; AP$5),SemiUMSApp_v3_2016_FullFinalPub!$E$2:$E$5000)</f>
        <v>0</v>
      </c>
      <c r="AQ63" s="240">
        <f>SUMIF(DataCon,($A63 &amp; AQ$5),SemiUMSApp_v3_2016_FullFinalPub!$E$2:$E$5000)</f>
        <v>0</v>
      </c>
      <c r="AR63" s="240">
        <f>SUMIF(DataCon,($A63 &amp; AR$5),SemiUMSApp_v3_2016_FullFinalPub!$E$2:$E$5000)</f>
        <v>0</v>
      </c>
      <c r="AS63" s="240">
        <f>SUMIF(DataCon,($A63 &amp; AS$5),SemiUMSApp_v3_2016_FullFinalPub!$E$2:$E$5000)</f>
        <v>0</v>
      </c>
      <c r="AT63" s="240">
        <f>SUMIF(DataCon,($A63 &amp; AT$5),SemiUMSApp_v3_2016_FullFinalPub!$E$2:$E$5000)</f>
        <v>0</v>
      </c>
      <c r="AU63" s="240">
        <f>SUMIF(DataCon,($A63 &amp; AU$5),SemiUMSApp_v3_2016_FullFinalPub!$E$2:$E$5000)</f>
        <v>0</v>
      </c>
      <c r="AV63" s="240">
        <f>SUMIF(DataCon,($A63 &amp; AV$5),SemiUMSApp_v3_2016_FullFinalPub!$E$2:$E$5000)</f>
        <v>0</v>
      </c>
      <c r="AW63" s="240">
        <f>SUMIF(DataCon,($A63 &amp; AW$5),SemiUMSApp_v3_2016_FullFinalPub!$E$2:$E$5000)</f>
        <v>0</v>
      </c>
      <c r="AX63" s="240">
        <f>SUMIF(DataCon,($A63 &amp; AX$5),SemiUMSApp_v3_2016_FullFinalPub!$E$2:$E$5000)</f>
        <v>0</v>
      </c>
      <c r="AY63" s="240">
        <f>SUMIF(DataCon,($A63 &amp; AY$5),SemiUMSApp_v3_2016_FullFinalPub!$E$2:$E$5000)</f>
        <v>0</v>
      </c>
      <c r="AZ63" s="240">
        <f>SUMIF(DataCon,($A63 &amp; AZ$5),SemiUMSApp_v3_2016_FullFinalPub!$E$2:$E$5000)</f>
        <v>0</v>
      </c>
      <c r="BA63" s="240">
        <f>SUMIF(DataCon,($A63 &amp; BA$5),SemiUMSApp_v3_2016_FullFinalPub!$E$2:$E$5000)</f>
        <v>0</v>
      </c>
      <c r="BB63" s="240">
        <f>SUMIF(DataCon,($A63 &amp; BB$5),SemiUMSApp_v3_2016_FullFinalPub!$E$2:$E$5000)</f>
        <v>0</v>
      </c>
      <c r="BC63" s="240">
        <f>SUMIF(DataCon,($A63 &amp; BC$5),SemiUMSApp_v3_2016_FullFinalPub!$E$2:$E$5000)</f>
        <v>0</v>
      </c>
      <c r="BD63" s="240">
        <f>SUMIF(DataCon,($A63 &amp; BD$5),SemiUMSApp_v3_2016_FullFinalPub!$E$2:$E$5000)</f>
        <v>87.483001708984375</v>
      </c>
      <c r="BE63" s="240">
        <f>SUMIF(DataCon,($A63 &amp; BE$5),SemiUMSApp_v3_2016_FullFinalPub!$E$2:$E$5000)</f>
        <v>0</v>
      </c>
      <c r="BF63" s="240">
        <f>SUMIF(DataCon,($A63 &amp; BF$5),SemiUMSApp_v3_2016_FullFinalPub!$E$2:$E$5000)</f>
        <v>0</v>
      </c>
      <c r="BG63" s="240">
        <f>SUMIF(DataCon,($A63 &amp; BG$5),SemiUMSApp_v3_2016_FullFinalPub!$E$2:$E$5000)</f>
        <v>0</v>
      </c>
      <c r="BH63" s="240">
        <f>SUMIF(DataCon,($A63 &amp; BH$5),SemiUMSApp_v3_2016_FullFinalPub!$E$2:$E$5000)</f>
        <v>87.483001708984375</v>
      </c>
      <c r="BI63" s="240">
        <f>SUMIF(DataCon,($A63 &amp; BI$5),SemiUMSApp_v3_2016_FullFinalPub!$E$2:$E$5000)</f>
        <v>0</v>
      </c>
      <c r="BJ63" s="240">
        <f>SUMIF(DataCon,($A63 &amp; BJ$5),SemiUMSApp_v3_2016_FullFinalPub!$E$2:$E$5000)</f>
        <v>0</v>
      </c>
      <c r="BK63" s="240">
        <f>SUMIF(DataCon,($A63 &amp; BK$5),SemiUMSApp_v3_2016_FullFinalPub!$E$2:$E$5000)</f>
        <v>0</v>
      </c>
      <c r="BL63" s="240">
        <f>SUMIF(DataCon,($A63 &amp; BL$5),SemiUMSApp_v3_2016_FullFinalPub!$E$2:$E$5000)</f>
        <v>0</v>
      </c>
      <c r="BM63" s="240">
        <f>SUMIF(DataCon,($A63 &amp; BM$5),SemiUMSApp_v3_2016_FullFinalPub!$E$2:$E$5000)</f>
        <v>0</v>
      </c>
      <c r="BN63" s="240">
        <f>SUMIF(DataCon,($A63 &amp; BN$5),SemiUMSApp_v3_2016_FullFinalPub!$E$2:$E$5000)</f>
        <v>0</v>
      </c>
      <c r="BO63" s="240">
        <f>SUMIF(DataCon,($A63 &amp; BO$5),SemiUMSApp_v3_2016_FullFinalPub!$E$2:$E$5000)</f>
        <v>0</v>
      </c>
      <c r="BP63" s="240">
        <f>SUMIF(DataCon,($A63 &amp; BP$5),SemiUMSApp_v3_2016_FullFinalPub!$E$2:$E$5000)</f>
        <v>0</v>
      </c>
      <c r="BQ63" s="240">
        <f>SUMIF(DataCon,($A63 &amp; BQ$5),SemiUMSApp_v3_2016_FullFinalPub!$E$2:$E$5000)</f>
        <v>0</v>
      </c>
      <c r="BR63" s="240">
        <f>SUMIF(DataCon,($A63 &amp; BR$5),SemiUMSApp_v3_2016_FullFinalPub!$E$2:$E$5000)</f>
        <v>0</v>
      </c>
      <c r="BS63" s="240">
        <f>SUMIF(DataCon,($A63 &amp; BS$5),SemiUMSApp_v3_2016_FullFinalPub!$E$2:$E$5000)</f>
        <v>0</v>
      </c>
      <c r="BT63" s="240">
        <f>SUMIF(DataCon,($A63 &amp; BT$5),SemiUMSApp_v3_2016_FullFinalPub!$E$2:$E$5000)</f>
        <v>0</v>
      </c>
      <c r="BU63" s="240">
        <f>SUMIF(DataCon,($A63 &amp; BU$5),SemiUMSApp_v3_2016_FullFinalPub!$E$2:$E$5000)</f>
        <v>0</v>
      </c>
      <c r="BV63" s="240">
        <f>SUMIF(DataCon,($A63 &amp; BV$5),SemiUMSApp_v3_2016_FullFinalPub!$E$2:$E$5000)</f>
        <v>0</v>
      </c>
      <c r="BW63" s="240">
        <f>SUMIF(DataCon,($A63 &amp; BW$5),SemiUMSApp_v3_2016_FullFinalPub!$E$2:$E$5000)</f>
        <v>0</v>
      </c>
      <c r="BX63" s="240">
        <f>SUMIF(DataCon,($A63 &amp; BX$5),SemiUMSApp_v3_2016_FullFinalPub!$E$2:$E$5000)</f>
        <v>0</v>
      </c>
      <c r="BY63" s="240">
        <f>SUMIF(DataCon,($A63 &amp; BY$5),SemiUMSApp_v3_2016_FullFinalPub!$E$2:$E$5000)</f>
        <v>0</v>
      </c>
      <c r="BZ63" s="240">
        <f>SUMIF(DataCon,($A63 &amp; BZ$5),SemiUMSApp_v3_2016_FullFinalPub!$E$2:$E$5000)</f>
        <v>0</v>
      </c>
      <c r="CA63" s="240">
        <f>SUMIF(DataCon,($A63 &amp; CA$5),SemiUMSApp_v3_2016_FullFinalPub!$E$2:$E$5000)</f>
        <v>0</v>
      </c>
      <c r="CB63" s="240">
        <f>SUMIF(DataCon,($A63 &amp; CB$5),SemiUMSApp_v3_2016_FullFinalPub!$E$2:$E$5000)</f>
        <v>0</v>
      </c>
      <c r="CC63" s="240">
        <f>SUMIF(DataCon,($A63 &amp; CC$5),SemiUMSApp_v3_2016_FullFinalPub!$E$2:$E$5000)</f>
        <v>0</v>
      </c>
      <c r="CD63" s="240">
        <f>SUMIF(DataCon,($A63 &amp; CD$5),SemiUMSApp_v3_2016_FullFinalPub!$E$2:$E$5000)</f>
        <v>0</v>
      </c>
      <c r="CE63" s="240">
        <f>SUMIF(DataCon,($A63 &amp; CE$5),SemiUMSApp_v3_2016_FullFinalPub!$E$2:$E$5000)</f>
        <v>0</v>
      </c>
      <c r="CF63" s="240">
        <f>SUMIF(DataCon,($A63 &amp; CF$5),SemiUMSApp_v3_2016_FullFinalPub!$E$2:$E$5000)</f>
        <v>0</v>
      </c>
      <c r="CG63" s="240">
        <f>SUMIF(DataCon,($A63 &amp; CG$5),SemiUMSApp_v3_2016_FullFinalPub!$E$2:$E$5000)</f>
        <v>0</v>
      </c>
      <c r="CH63" s="240">
        <f>SUMIF(DataCon,($A63 &amp; CH$5),SemiUMSApp_v3_2016_FullFinalPub!$E$2:$E$5000)</f>
        <v>0</v>
      </c>
      <c r="CI63" s="240">
        <f>SUMIF(DataCon,($A63 &amp; CI$5),SemiUMSApp_v3_2016_FullFinalPub!$E$2:$E$5000)</f>
        <v>0</v>
      </c>
      <c r="CJ63" s="240">
        <f t="shared" si="9"/>
        <v>0</v>
      </c>
      <c r="CK63" s="240">
        <f>SUMIF(DataCon,($A63 &amp; CK$5),SemiUMSApp_v3_2016_FullFinalPub!$E$2:$E$5000)</f>
        <v>0</v>
      </c>
      <c r="CL63" s="240">
        <f>SUMIF(DataCon,($A63 &amp; CL$5),SemiUMSApp_v3_2016_FullFinalPub!$E$2:$E$5000)</f>
        <v>0</v>
      </c>
      <c r="CM63" s="240">
        <f>SUMIF(DataCon,($A63 &amp; CM$5),SemiUMSApp_v3_2016_FullFinalPub!$E$2:$E$5000)</f>
        <v>0</v>
      </c>
      <c r="CN63" s="240">
        <f>SUMIF(DataCon,($A63 &amp; CN$5),SemiUMSApp_v3_2016_FullFinalPub!$E$2:$E$5000)</f>
        <v>0</v>
      </c>
      <c r="CO63" s="240">
        <f>SUMIF(DataCon,($A63 &amp; CO$5),SemiUMSApp_v3_2016_FullFinalPub!$E$2:$E$5000)</f>
        <v>0</v>
      </c>
      <c r="CP63" s="240">
        <f>SUMIF(DataCon,($A63 &amp; CP$5),SemiUMSApp_v3_2016_FullFinalPub!$E$2:$E$5000)</f>
        <v>0</v>
      </c>
      <c r="CQ63" s="240">
        <f>SUMIF(DataCon,($A63 &amp; CQ$5),SemiUMSApp_v3_2016_FullFinalPub!$E$2:$E$5000)</f>
        <v>0</v>
      </c>
      <c r="CR63" s="240">
        <f>SUMIF(DataCon,($A63 &amp; CR$5),SemiUMSApp_v3_2016_FullFinalPub!$E$2:$E$5000)</f>
        <v>0</v>
      </c>
      <c r="CS63"/>
      <c r="CT63"/>
      <c r="CU63"/>
      <c r="CV63"/>
      <c r="CW63"/>
      <c r="CX63"/>
      <c r="CY63"/>
      <c r="CZ63"/>
      <c r="DA63"/>
      <c r="DB63"/>
      <c r="DC63" s="103"/>
      <c r="DD63" s="103"/>
      <c r="DE63" s="103"/>
      <c r="DF63" s="103"/>
      <c r="DG63" s="103"/>
      <c r="DH63" s="103"/>
      <c r="DI63" s="103"/>
      <c r="DJ63" s="103"/>
      <c r="DK63" s="103"/>
      <c r="DL63" s="103"/>
      <c r="DM63" s="125"/>
      <c r="DN63" s="103"/>
      <c r="DO63" s="103"/>
      <c r="DP63" s="103"/>
      <c r="DQ63" s="103"/>
      <c r="DR63" s="103"/>
      <c r="DS63" s="103"/>
      <c r="DT63" s="103"/>
      <c r="DU63" s="103"/>
      <c r="DV63" s="103"/>
      <c r="DW63" s="103"/>
      <c r="DX63" s="15"/>
      <c r="DY63" s="15"/>
      <c r="DZ63" s="15"/>
      <c r="EA63" s="15"/>
      <c r="EB63" s="15"/>
      <c r="EC63" s="15"/>
      <c r="ED63" s="15"/>
      <c r="EE63" s="15"/>
      <c r="EF63" s="15"/>
      <c r="EG63" t="str">
        <f t="shared" si="3"/>
        <v>ASM InternationalRevWW</v>
      </c>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row>
    <row r="64" spans="1:239" s="22" customFormat="1" ht="13.4" customHeight="1">
      <c r="A64" s="4" t="str">
        <f t="shared" si="4"/>
        <v>ASMLWorldwide2021</v>
      </c>
      <c r="B64" s="183" t="s">
        <v>81</v>
      </c>
      <c r="C64" s="183" t="s">
        <v>65</v>
      </c>
      <c r="D64" s="183" t="s">
        <v>65</v>
      </c>
      <c r="E64" s="184">
        <v>2021</v>
      </c>
      <c r="F64" s="184" t="s">
        <v>303</v>
      </c>
      <c r="G64" s="184" t="s">
        <v>304</v>
      </c>
      <c r="H64" s="184" t="s">
        <v>305</v>
      </c>
      <c r="I64" s="240">
        <f>SUMIF(DataCon,($A64 &amp; I$5),SemiUMSApp_v3_2016_FullFinalPub!$E$2:$E$5000)</f>
        <v>16149.939453125</v>
      </c>
      <c r="J64" s="240">
        <f>SUMIF(DataCon,($A64 &amp; J$5),SemiUMSApp_v3_2016_FullFinalPub!$E$2:$E$5000)</f>
        <v>15542.2822265625</v>
      </c>
      <c r="K64" s="240">
        <f>SUMIF(DataCon,($A64 &amp; K$5),SemiUMSApp_v3_2016_FullFinalPub!$E$2:$E$5000)</f>
        <v>0</v>
      </c>
      <c r="L64" s="240">
        <f>SUMIF(DataCon,($A64 &amp; L$5),SemiUMSApp_v3_2016_FullFinalPub!$E$2:$E$5000)</f>
        <v>15542.2822265625</v>
      </c>
      <c r="M64" s="240">
        <f>SUMIF(DataCon,($A64 &amp; M$5),SemiUMSApp_v3_2016_FullFinalPub!$E$2:$E$5000)</f>
        <v>0</v>
      </c>
      <c r="N64" s="240">
        <f>SUMIF(DataCon,($A64 &amp; N$5),SemiUMSApp_v3_2016_FullFinalPub!$E$2:$E$5000)</f>
        <v>0</v>
      </c>
      <c r="O64" s="240">
        <f>SUMIF(DataCon,($A64 &amp; O$5),SemiUMSApp_v3_2016_FullFinalPub!$E$2:$E$5000)</f>
        <v>0</v>
      </c>
      <c r="P64" s="240">
        <f>SUMIF(DataCon,($A64 &amp; P$5),SemiUMSApp_v3_2016_FullFinalPub!$E$2:$E$5000)</f>
        <v>0</v>
      </c>
      <c r="Q64" s="240">
        <f>SUMIF(DataCon,($A64 &amp; Q$5),SemiUMSApp_v3_2016_FullFinalPub!$E$2:$E$5000)</f>
        <v>0</v>
      </c>
      <c r="R64" s="240">
        <f>SUMIF(DataCon,($A64 &amp; R$5),SemiUMSApp_v3_2016_FullFinalPub!$E$2:$E$5000)</f>
        <v>0</v>
      </c>
      <c r="S64" s="240">
        <f>SUMIF(DataCon,($A64 &amp; S$5),SemiUMSApp_v3_2016_FullFinalPub!$E$2:$E$5000)</f>
        <v>0</v>
      </c>
      <c r="T64" s="240">
        <f>SUMIF(DataCon,($A64 &amp; T$5),SemiUMSApp_v3_2016_FullFinalPub!$E$2:$E$5000)</f>
        <v>0</v>
      </c>
      <c r="U64" s="240">
        <f>SUMIF(DataCon,($A64 &amp; U$5),SemiUMSApp_v3_2016_FullFinalPub!$E$2:$E$5000)</f>
        <v>0</v>
      </c>
      <c r="V64" s="240">
        <f>SUMIF(DataCon,($A64 &amp; V$5),SemiUMSApp_v3_2016_FullFinalPub!$E$2:$E$5000)</f>
        <v>0</v>
      </c>
      <c r="W64" s="240">
        <f>SUMIF(DataCon,($A64 &amp; W$5),SemiUMSApp_v3_2016_FullFinalPub!$E$2:$E$5000)</f>
        <v>0</v>
      </c>
      <c r="X64" s="240">
        <f>SUMIF(DataCon,($A64 &amp; X$5),SemiUMSApp_v3_2016_FullFinalPub!$E$2:$E$5000)</f>
        <v>0</v>
      </c>
      <c r="Y64" s="240">
        <f>SUMIF(DataCon,($A64 &amp; Y$5),SemiUMSApp_v3_2016_FullFinalPub!$E$2:$E$5000)</f>
        <v>0</v>
      </c>
      <c r="Z64" s="240">
        <f>SUMIF(DataCon,($A64 &amp; Z$5),SemiUMSApp_v3_2016_FullFinalPub!$E$2:$E$5000)</f>
        <v>0</v>
      </c>
      <c r="AA64" s="240">
        <f>SUMIF(DataCon,($A64 &amp; AA$5),SemiUMSApp_v3_2016_FullFinalPub!$E$2:$E$5000)</f>
        <v>0</v>
      </c>
      <c r="AB64" s="240">
        <f>SUMIF(DataCon,($A64 &amp; AB$5),SemiUMSApp_v3_2016_FullFinalPub!$E$2:$E$5000)</f>
        <v>0</v>
      </c>
      <c r="AC64" s="240">
        <f>SUMIF(DataCon,($A64 &amp; AC$5),SemiUMSApp_v3_2016_FullFinalPub!$E$2:$E$5000)</f>
        <v>0</v>
      </c>
      <c r="AD64" s="240">
        <f>SUMIF(DataCon,($A64 &amp; AD$5),SemiUMSApp_v3_2016_FullFinalPub!$E$2:$E$5000)</f>
        <v>0</v>
      </c>
      <c r="AE64" s="240">
        <f>SUMIF(DataCon,($A64 &amp; AE$5),SemiUMSApp_v3_2016_FullFinalPub!$E$2:$E$5000)</f>
        <v>0</v>
      </c>
      <c r="AF64" s="240">
        <f>SUMIF(DataCon,($A64 &amp; AF$5),SemiUMSApp_v3_2016_FullFinalPub!$E$2:$E$5000)</f>
        <v>0</v>
      </c>
      <c r="AG64" s="240">
        <f>SUMIF(DataCon,($A64 &amp; AG$5),SemiUMSApp_v3_2016_FullFinalPub!$E$2:$E$5000)</f>
        <v>0</v>
      </c>
      <c r="AH64" s="240">
        <f>SUMIF(DataCon,($A64 &amp; AH$5),SemiUMSApp_v3_2016_FullFinalPub!$E$2:$E$5000)</f>
        <v>0</v>
      </c>
      <c r="AI64" s="240">
        <f>SUMIF(DataCon,($A64 &amp; AI$5),SemiUMSApp_v3_2016_FullFinalPub!$E$2:$E$5000)</f>
        <v>0</v>
      </c>
      <c r="AJ64" s="240">
        <f>SUMIF(DataCon,($A64 &amp; AJ$5),SemiUMSApp_v3_2016_FullFinalPub!$E$2:$E$5000)</f>
        <v>0</v>
      </c>
      <c r="AK64" s="240">
        <f>SUMIF(DataCon,($A64 &amp; AK$5),SemiUMSApp_v3_2016_FullFinalPub!$E$2:$E$5000)</f>
        <v>0</v>
      </c>
      <c r="AL64" s="240">
        <f>SUMIF(DataCon,($A64 &amp; AL$5),SemiUMSApp_v3_2016_FullFinalPub!$E$2:$E$5000)</f>
        <v>0</v>
      </c>
      <c r="AM64" s="240">
        <f>SUMIF(DataCon,($A64 &amp; AM$5),SemiUMSApp_v3_2016_FullFinalPub!$E$2:$E$5000)</f>
        <v>0</v>
      </c>
      <c r="AN64" s="240">
        <f>SUMIF(DataCon,($A64 &amp; AN$5),SemiUMSApp_v3_2016_FullFinalPub!$E$2:$E$5000)</f>
        <v>0</v>
      </c>
      <c r="AO64" s="240">
        <f>SUMIF(DataCon,($A64 &amp; AO$5),SemiUMSApp_v3_2016_FullFinalPub!$E$2:$E$5000)</f>
        <v>0</v>
      </c>
      <c r="AP64" s="240">
        <f>SUMIF(DataCon,($A64 &amp; AP$5),SemiUMSApp_v3_2016_FullFinalPub!$E$2:$E$5000)</f>
        <v>0</v>
      </c>
      <c r="AQ64" s="240">
        <f>SUMIF(DataCon,($A64 &amp; AQ$5),SemiUMSApp_v3_2016_FullFinalPub!$E$2:$E$5000)</f>
        <v>0</v>
      </c>
      <c r="AR64" s="240">
        <f>SUMIF(DataCon,($A64 &amp; AR$5),SemiUMSApp_v3_2016_FullFinalPub!$E$2:$E$5000)</f>
        <v>0</v>
      </c>
      <c r="AS64" s="240">
        <f>SUMIF(DataCon,($A64 &amp; AS$5),SemiUMSApp_v3_2016_FullFinalPub!$E$2:$E$5000)</f>
        <v>0</v>
      </c>
      <c r="AT64" s="240">
        <f>SUMIF(DataCon,($A64 &amp; AT$5),SemiUMSApp_v3_2016_FullFinalPub!$E$2:$E$5000)</f>
        <v>0</v>
      </c>
      <c r="AU64" s="240">
        <f>SUMIF(DataCon,($A64 &amp; AU$5),SemiUMSApp_v3_2016_FullFinalPub!$E$2:$E$5000)</f>
        <v>0</v>
      </c>
      <c r="AV64" s="240">
        <f>SUMIF(DataCon,($A64 &amp; AV$5),SemiUMSApp_v3_2016_FullFinalPub!$E$2:$E$5000)</f>
        <v>0</v>
      </c>
      <c r="AW64" s="240">
        <f>SUMIF(DataCon,($A64 &amp; AW$5),SemiUMSApp_v3_2016_FullFinalPub!$E$2:$E$5000)</f>
        <v>0</v>
      </c>
      <c r="AX64" s="240">
        <f>SUMIF(DataCon,($A64 &amp; AX$5),SemiUMSApp_v3_2016_FullFinalPub!$E$2:$E$5000)</f>
        <v>0</v>
      </c>
      <c r="AY64" s="240">
        <f>SUMIF(DataCon,($A64 &amp; AY$5),SemiUMSApp_v3_2016_FullFinalPub!$E$2:$E$5000)</f>
        <v>0</v>
      </c>
      <c r="AZ64" s="240">
        <f>SUMIF(DataCon,($A64 &amp; AZ$5),SemiUMSApp_v3_2016_FullFinalPub!$E$2:$E$5000)</f>
        <v>0</v>
      </c>
      <c r="BA64" s="240">
        <f>SUMIF(DataCon,($A64 &amp; BA$5),SemiUMSApp_v3_2016_FullFinalPub!$E$2:$E$5000)</f>
        <v>0</v>
      </c>
      <c r="BB64" s="240">
        <f>SUMIF(DataCon,($A64 &amp; BB$5),SemiUMSApp_v3_2016_FullFinalPub!$E$2:$E$5000)</f>
        <v>0</v>
      </c>
      <c r="BC64" s="240">
        <f>SUMIF(DataCon,($A64 &amp; BC$5),SemiUMSApp_v3_2016_FullFinalPub!$E$2:$E$5000)</f>
        <v>0</v>
      </c>
      <c r="BD64" s="240">
        <f>SUMIF(DataCon,($A64 &amp; BD$5),SemiUMSApp_v3_2016_FullFinalPub!$E$2:$E$5000)</f>
        <v>0</v>
      </c>
      <c r="BE64" s="240">
        <f>SUMIF(DataCon,($A64 &amp; BE$5),SemiUMSApp_v3_2016_FullFinalPub!$E$2:$E$5000)</f>
        <v>0</v>
      </c>
      <c r="BF64" s="240">
        <f>SUMIF(DataCon,($A64 &amp; BF$5),SemiUMSApp_v3_2016_FullFinalPub!$E$2:$E$5000)</f>
        <v>0</v>
      </c>
      <c r="BG64" s="240">
        <f>SUMIF(DataCon,($A64 &amp; BG$5),SemiUMSApp_v3_2016_FullFinalPub!$E$2:$E$5000)</f>
        <v>0</v>
      </c>
      <c r="BH64" s="240">
        <f>SUMIF(DataCon,($A64 &amp; BH$5),SemiUMSApp_v3_2016_FullFinalPub!$E$2:$E$5000)</f>
        <v>0</v>
      </c>
      <c r="BI64" s="240">
        <f>SUMIF(DataCon,($A64 &amp; BI$5),SemiUMSApp_v3_2016_FullFinalPub!$E$2:$E$5000)</f>
        <v>0</v>
      </c>
      <c r="BJ64" s="240">
        <f>SUMIF(DataCon,($A64 &amp; BJ$5),SemiUMSApp_v3_2016_FullFinalPub!$E$2:$E$5000)</f>
        <v>0</v>
      </c>
      <c r="BK64" s="240">
        <f>SUMIF(DataCon,($A64 &amp; BK$5),SemiUMSApp_v3_2016_FullFinalPub!$E$2:$E$5000)</f>
        <v>0</v>
      </c>
      <c r="BL64" s="240">
        <f>SUMIF(DataCon,($A64 &amp; BL$5),SemiUMSApp_v3_2016_FullFinalPub!$E$2:$E$5000)</f>
        <v>0</v>
      </c>
      <c r="BM64" s="240">
        <f>SUMIF(DataCon,($A64 &amp; BM$5),SemiUMSApp_v3_2016_FullFinalPub!$E$2:$E$5000)</f>
        <v>0</v>
      </c>
      <c r="BN64" s="240">
        <f>SUMIF(DataCon,($A64 &amp; BN$5),SemiUMSApp_v3_2016_FullFinalPub!$E$2:$E$5000)</f>
        <v>607.6573486328125</v>
      </c>
      <c r="BO64" s="240">
        <f>SUMIF(DataCon,($A64 &amp; BO$5),SemiUMSApp_v3_2016_FullFinalPub!$E$2:$E$5000)</f>
        <v>251.24861145019531</v>
      </c>
      <c r="BP64" s="240">
        <f>SUMIF(DataCon,($A64 &amp; BP$5),SemiUMSApp_v3_2016_FullFinalPub!$E$2:$E$5000)</f>
        <v>0</v>
      </c>
      <c r="BQ64" s="240">
        <f>SUMIF(DataCon,($A64 &amp; BQ$5),SemiUMSApp_v3_2016_FullFinalPub!$E$2:$E$5000)</f>
        <v>0</v>
      </c>
      <c r="BR64" s="240">
        <f>SUMIF(DataCon,($A64 &amp; BR$5),SemiUMSApp_v3_2016_FullFinalPub!$E$2:$E$5000)</f>
        <v>0</v>
      </c>
      <c r="BS64" s="240">
        <f>SUMIF(DataCon,($A64 &amp; BS$5),SemiUMSApp_v3_2016_FullFinalPub!$E$2:$E$5000)</f>
        <v>251.24861145019531</v>
      </c>
      <c r="BT64" s="240">
        <f>SUMIF(DataCon,($A64 &amp; BT$5),SemiUMSApp_v3_2016_FullFinalPub!$E$2:$E$5000)</f>
        <v>0</v>
      </c>
      <c r="BU64" s="240">
        <f>SUMIF(DataCon,($A64 &amp; BU$5),SemiUMSApp_v3_2016_FullFinalPub!$E$2:$E$5000)</f>
        <v>0</v>
      </c>
      <c r="BV64" s="240">
        <f>SUMIF(DataCon,($A64 &amp; BV$5),SemiUMSApp_v3_2016_FullFinalPub!$E$2:$E$5000)</f>
        <v>0</v>
      </c>
      <c r="BW64" s="240">
        <f>SUMIF(DataCon,($A64 &amp; BW$5),SemiUMSApp_v3_2016_FullFinalPub!$E$2:$E$5000)</f>
        <v>356.40869140625</v>
      </c>
      <c r="BX64" s="240">
        <f>SUMIF(DataCon,($A64 &amp; BX$5),SemiUMSApp_v3_2016_FullFinalPub!$E$2:$E$5000)</f>
        <v>0</v>
      </c>
      <c r="BY64" s="240">
        <f>SUMIF(DataCon,($A64 &amp; BY$5),SemiUMSApp_v3_2016_FullFinalPub!$E$2:$E$5000)</f>
        <v>0</v>
      </c>
      <c r="BZ64" s="240">
        <f>SUMIF(DataCon,($A64 &amp; BZ$5),SemiUMSApp_v3_2016_FullFinalPub!$E$2:$E$5000)</f>
        <v>0</v>
      </c>
      <c r="CA64" s="240">
        <f>SUMIF(DataCon,($A64 &amp; CA$5),SemiUMSApp_v3_2016_FullFinalPub!$E$2:$E$5000)</f>
        <v>356.40869140625</v>
      </c>
      <c r="CB64" s="240">
        <f>SUMIF(DataCon,($A64 &amp; CB$5),SemiUMSApp_v3_2016_FullFinalPub!$E$2:$E$5000)</f>
        <v>0</v>
      </c>
      <c r="CC64" s="240">
        <f>SUMIF(DataCon,($A64 &amp; CC$5),SemiUMSApp_v3_2016_FullFinalPub!$E$2:$E$5000)</f>
        <v>356.40869140625</v>
      </c>
      <c r="CD64" s="240">
        <f>SUMIF(DataCon,($A64 &amp; CD$5),SemiUMSApp_v3_2016_FullFinalPub!$E$2:$E$5000)</f>
        <v>0</v>
      </c>
      <c r="CE64" s="240">
        <f>SUMIF(DataCon,($A64 &amp; CE$5),SemiUMSApp_v3_2016_FullFinalPub!$E$2:$E$5000)</f>
        <v>0</v>
      </c>
      <c r="CF64" s="240">
        <f>SUMIF(DataCon,($A64 &amp; CF$5),SemiUMSApp_v3_2016_FullFinalPub!$E$2:$E$5000)</f>
        <v>0</v>
      </c>
      <c r="CG64" s="240">
        <f>SUMIF(DataCon,($A64 &amp; CG$5),SemiUMSApp_v3_2016_FullFinalPub!$E$2:$E$5000)</f>
        <v>0</v>
      </c>
      <c r="CH64" s="240">
        <f>SUMIF(DataCon,($A64 &amp; CH$5),SemiUMSApp_v3_2016_FullFinalPub!$E$2:$E$5000)</f>
        <v>0</v>
      </c>
      <c r="CI64" s="240">
        <f>SUMIF(DataCon,($A64 &amp; CI$5),SemiUMSApp_v3_2016_FullFinalPub!$E$2:$E$5000)</f>
        <v>0</v>
      </c>
      <c r="CJ64" s="240">
        <f t="shared" si="9"/>
        <v>0</v>
      </c>
      <c r="CK64" s="240">
        <f>SUMIF(DataCon,($A64 &amp; CK$5),SemiUMSApp_v3_2016_FullFinalPub!$E$2:$E$5000)</f>
        <v>0</v>
      </c>
      <c r="CL64" s="240">
        <f>SUMIF(DataCon,($A64 &amp; CL$5),SemiUMSApp_v3_2016_FullFinalPub!$E$2:$E$5000)</f>
        <v>0</v>
      </c>
      <c r="CM64" s="240">
        <f>SUMIF(DataCon,($A64 &amp; CM$5),SemiUMSApp_v3_2016_FullFinalPub!$E$2:$E$5000)</f>
        <v>0</v>
      </c>
      <c r="CN64" s="240">
        <f>SUMIF(DataCon,($A64 &amp; CN$5),SemiUMSApp_v3_2016_FullFinalPub!$E$2:$E$5000)</f>
        <v>0</v>
      </c>
      <c r="CO64" s="240">
        <f>SUMIF(DataCon,($A64 &amp; CO$5),SemiUMSApp_v3_2016_FullFinalPub!$E$2:$E$5000)</f>
        <v>0</v>
      </c>
      <c r="CP64" s="240">
        <f>SUMIF(DataCon,($A64 &amp; CP$5),SemiUMSApp_v3_2016_FullFinalPub!$E$2:$E$5000)</f>
        <v>0</v>
      </c>
      <c r="CQ64" s="240">
        <f>SUMIF(DataCon,($A64 &amp; CQ$5),SemiUMSApp_v3_2016_FullFinalPub!$E$2:$E$5000)</f>
        <v>0</v>
      </c>
      <c r="CR64" s="240">
        <f>SUMIF(DataCon,($A64 &amp; CR$5),SemiUMSApp_v3_2016_FullFinalPub!$E$2:$E$5000)</f>
        <v>0</v>
      </c>
      <c r="CS64"/>
      <c r="CT64"/>
      <c r="CU64"/>
      <c r="CV64"/>
      <c r="CW64"/>
      <c r="CX64"/>
      <c r="CY64"/>
      <c r="CZ64"/>
      <c r="DA64"/>
      <c r="DB64"/>
      <c r="DC64" s="103"/>
      <c r="DD64" s="103"/>
      <c r="DE64" s="103"/>
      <c r="DF64" s="103"/>
      <c r="DG64" s="103"/>
      <c r="DH64" s="103"/>
      <c r="DI64" s="103"/>
      <c r="DJ64" s="103"/>
      <c r="DK64" s="103"/>
      <c r="DL64" s="103"/>
      <c r="DM64" s="125"/>
      <c r="DN64" s="103"/>
      <c r="DO64" s="103"/>
      <c r="DP64" s="103"/>
      <c r="DQ64" s="103"/>
      <c r="DR64" s="103"/>
      <c r="DS64" s="103"/>
      <c r="DT64" s="103"/>
      <c r="DU64" s="103"/>
      <c r="DV64" s="103"/>
      <c r="DW64" s="103"/>
      <c r="DX64" s="15"/>
      <c r="DY64" s="15"/>
      <c r="DZ64" s="15"/>
      <c r="EA64" s="15"/>
      <c r="EB64" s="15"/>
      <c r="EC64" s="15"/>
      <c r="ED64" s="15"/>
      <c r="EE64" s="15"/>
      <c r="EF64" s="15"/>
      <c r="EG64" t="str">
        <f t="shared" si="3"/>
        <v>ASMLRevWW</v>
      </c>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row>
    <row r="65" spans="1:239" s="22" customFormat="1" ht="13.4" customHeight="1">
      <c r="A65" s="4" t="str">
        <f t="shared" si="4"/>
        <v>Axcelis TechnologiesWorldwide2021</v>
      </c>
      <c r="B65" s="183" t="s">
        <v>82</v>
      </c>
      <c r="C65" s="183" t="s">
        <v>65</v>
      </c>
      <c r="D65" s="183" t="s">
        <v>65</v>
      </c>
      <c r="E65" s="184">
        <v>2021</v>
      </c>
      <c r="F65" s="184" t="s">
        <v>303</v>
      </c>
      <c r="G65" s="184" t="s">
        <v>304</v>
      </c>
      <c r="H65" s="184" t="s">
        <v>305</v>
      </c>
      <c r="I65" s="240">
        <f>SUMIF(DataCon,($A65 &amp; I$5),SemiUMSApp_v3_2016_FullFinalPub!$E$2:$E$5000)</f>
        <v>467.10000610351563</v>
      </c>
      <c r="J65" s="240">
        <f>SUMIF(DataCon,($A65 &amp; J$5),SemiUMSApp_v3_2016_FullFinalPub!$E$2:$E$5000)</f>
        <v>0</v>
      </c>
      <c r="K65" s="240">
        <f>SUMIF(DataCon,($A65 &amp; K$5),SemiUMSApp_v3_2016_FullFinalPub!$E$2:$E$5000)</f>
        <v>0</v>
      </c>
      <c r="L65" s="240">
        <f>SUMIF(DataCon,($A65 &amp; L$5),SemiUMSApp_v3_2016_FullFinalPub!$E$2:$E$5000)</f>
        <v>0</v>
      </c>
      <c r="M65" s="240">
        <f>SUMIF(DataCon,($A65 &amp; M$5),SemiUMSApp_v3_2016_FullFinalPub!$E$2:$E$5000)</f>
        <v>0</v>
      </c>
      <c r="N65" s="240">
        <f>SUMIF(DataCon,($A65 &amp; N$5),SemiUMSApp_v3_2016_FullFinalPub!$E$2:$E$5000)</f>
        <v>0</v>
      </c>
      <c r="O65" s="240">
        <f>SUMIF(DataCon,($A65 &amp; O$5),SemiUMSApp_v3_2016_FullFinalPub!$E$2:$E$5000)</f>
        <v>0</v>
      </c>
      <c r="P65" s="240">
        <f>SUMIF(DataCon,($A65 &amp; P$5),SemiUMSApp_v3_2016_FullFinalPub!$E$2:$E$5000)</f>
        <v>0</v>
      </c>
      <c r="Q65" s="240">
        <f>SUMIF(DataCon,($A65 &amp; Q$5),SemiUMSApp_v3_2016_FullFinalPub!$E$2:$E$5000)</f>
        <v>0</v>
      </c>
      <c r="R65" s="240">
        <f>SUMIF(DataCon,($A65 &amp; R$5),SemiUMSApp_v3_2016_FullFinalPub!$E$2:$E$5000)</f>
        <v>0</v>
      </c>
      <c r="S65" s="240">
        <f>SUMIF(DataCon,($A65 &amp; S$5),SemiUMSApp_v3_2016_FullFinalPub!$E$2:$E$5000)</f>
        <v>0</v>
      </c>
      <c r="T65" s="240">
        <f>SUMIF(DataCon,($A65 &amp; T$5),SemiUMSApp_v3_2016_FullFinalPub!$E$2:$E$5000)</f>
        <v>0</v>
      </c>
      <c r="U65" s="240">
        <f>SUMIF(DataCon,($A65 &amp; U$5),SemiUMSApp_v3_2016_FullFinalPub!$E$2:$E$5000)</f>
        <v>0</v>
      </c>
      <c r="V65" s="240">
        <f>SUMIF(DataCon,($A65 &amp; V$5),SemiUMSApp_v3_2016_FullFinalPub!$E$2:$E$5000)</f>
        <v>0</v>
      </c>
      <c r="W65" s="240">
        <f>SUMIF(DataCon,($A65 &amp; W$5),SemiUMSApp_v3_2016_FullFinalPub!$E$2:$E$5000)</f>
        <v>0</v>
      </c>
      <c r="X65" s="240">
        <f>SUMIF(DataCon,($A65 &amp; X$5),SemiUMSApp_v3_2016_FullFinalPub!$E$2:$E$5000)</f>
        <v>0</v>
      </c>
      <c r="Y65" s="240">
        <f>SUMIF(DataCon,($A65 &amp; Y$5),SemiUMSApp_v3_2016_FullFinalPub!$E$2:$E$5000)</f>
        <v>0</v>
      </c>
      <c r="Z65" s="240">
        <f>SUMIF(DataCon,($A65 &amp; Z$5),SemiUMSApp_v3_2016_FullFinalPub!$E$2:$E$5000)</f>
        <v>0</v>
      </c>
      <c r="AA65" s="240">
        <f>SUMIF(DataCon,($A65 &amp; AA$5),SemiUMSApp_v3_2016_FullFinalPub!$E$2:$E$5000)</f>
        <v>0</v>
      </c>
      <c r="AB65" s="240">
        <f>SUMIF(DataCon,($A65 &amp; AB$5),SemiUMSApp_v3_2016_FullFinalPub!$E$2:$E$5000)</f>
        <v>0</v>
      </c>
      <c r="AC65" s="240">
        <f>SUMIF(DataCon,($A65 &amp; AC$5),SemiUMSApp_v3_2016_FullFinalPub!$E$2:$E$5000)</f>
        <v>0</v>
      </c>
      <c r="AD65" s="240">
        <f>SUMIF(DataCon,($A65 &amp; AD$5),SemiUMSApp_v3_2016_FullFinalPub!$E$2:$E$5000)</f>
        <v>0</v>
      </c>
      <c r="AE65" s="240">
        <f>SUMIF(DataCon,($A65 &amp; AE$5),SemiUMSApp_v3_2016_FullFinalPub!$E$2:$E$5000)</f>
        <v>0</v>
      </c>
      <c r="AF65" s="240">
        <f>SUMIF(DataCon,($A65 &amp; AF$5),SemiUMSApp_v3_2016_FullFinalPub!$E$2:$E$5000)</f>
        <v>0</v>
      </c>
      <c r="AG65" s="240">
        <f>SUMIF(DataCon,($A65 &amp; AG$5),SemiUMSApp_v3_2016_FullFinalPub!$E$2:$E$5000)</f>
        <v>0</v>
      </c>
      <c r="AH65" s="240">
        <f>SUMIF(DataCon,($A65 &amp; AH$5),SemiUMSApp_v3_2016_FullFinalPub!$E$2:$E$5000)</f>
        <v>0</v>
      </c>
      <c r="AI65" s="240">
        <f>SUMIF(DataCon,($A65 &amp; AI$5),SemiUMSApp_v3_2016_FullFinalPub!$E$2:$E$5000)</f>
        <v>0</v>
      </c>
      <c r="AJ65" s="240">
        <f>SUMIF(DataCon,($A65 &amp; AJ$5),SemiUMSApp_v3_2016_FullFinalPub!$E$2:$E$5000)</f>
        <v>0</v>
      </c>
      <c r="AK65" s="240">
        <f>SUMIF(DataCon,($A65 &amp; AK$5),SemiUMSApp_v3_2016_FullFinalPub!$E$2:$E$5000)</f>
        <v>0</v>
      </c>
      <c r="AL65" s="240">
        <f>SUMIF(DataCon,($A65 &amp; AL$5),SemiUMSApp_v3_2016_FullFinalPub!$E$2:$E$5000)</f>
        <v>0</v>
      </c>
      <c r="AM65" s="240">
        <f>SUMIF(DataCon,($A65 &amp; AM$5),SemiUMSApp_v3_2016_FullFinalPub!$E$2:$E$5000)</f>
        <v>0</v>
      </c>
      <c r="AN65" s="240">
        <f>SUMIF(DataCon,($A65 &amp; AN$5),SemiUMSApp_v3_2016_FullFinalPub!$E$2:$E$5000)</f>
        <v>0</v>
      </c>
      <c r="AO65" s="240">
        <f>SUMIF(DataCon,($A65 &amp; AO$5),SemiUMSApp_v3_2016_FullFinalPub!$E$2:$E$5000)</f>
        <v>0</v>
      </c>
      <c r="AP65" s="240">
        <f>SUMIF(DataCon,($A65 &amp; AP$5),SemiUMSApp_v3_2016_FullFinalPub!$E$2:$E$5000)</f>
        <v>0</v>
      </c>
      <c r="AQ65" s="240">
        <f>SUMIF(DataCon,($A65 &amp; AQ$5),SemiUMSApp_v3_2016_FullFinalPub!$E$2:$E$5000)</f>
        <v>0</v>
      </c>
      <c r="AR65" s="240">
        <f>SUMIF(DataCon,($A65 &amp; AR$5),SemiUMSApp_v3_2016_FullFinalPub!$E$2:$E$5000)</f>
        <v>0</v>
      </c>
      <c r="AS65" s="240">
        <f>SUMIF(DataCon,($A65 &amp; AS$5),SemiUMSApp_v3_2016_FullFinalPub!$E$2:$E$5000)</f>
        <v>0</v>
      </c>
      <c r="AT65" s="240">
        <f>SUMIF(DataCon,($A65 &amp; AT$5),SemiUMSApp_v3_2016_FullFinalPub!$E$2:$E$5000)</f>
        <v>0</v>
      </c>
      <c r="AU65" s="240">
        <f>SUMIF(DataCon,($A65 &amp; AU$5),SemiUMSApp_v3_2016_FullFinalPub!$E$2:$E$5000)</f>
        <v>0</v>
      </c>
      <c r="AV65" s="240">
        <f>SUMIF(DataCon,($A65 &amp; AV$5),SemiUMSApp_v3_2016_FullFinalPub!$E$2:$E$5000)</f>
        <v>0</v>
      </c>
      <c r="AW65" s="240">
        <f>SUMIF(DataCon,($A65 &amp; AW$5),SemiUMSApp_v3_2016_FullFinalPub!$E$2:$E$5000)</f>
        <v>0</v>
      </c>
      <c r="AX65" s="240">
        <f>SUMIF(DataCon,($A65 &amp; AX$5),SemiUMSApp_v3_2016_FullFinalPub!$E$2:$E$5000)</f>
        <v>0</v>
      </c>
      <c r="AY65" s="240">
        <f>SUMIF(DataCon,($A65 &amp; AY$5),SemiUMSApp_v3_2016_FullFinalPub!$E$2:$E$5000)</f>
        <v>0</v>
      </c>
      <c r="AZ65" s="240">
        <f>SUMIF(DataCon,($A65 &amp; AZ$5),SemiUMSApp_v3_2016_FullFinalPub!$E$2:$E$5000)</f>
        <v>0</v>
      </c>
      <c r="BA65" s="240">
        <f>SUMIF(DataCon,($A65 &amp; BA$5),SemiUMSApp_v3_2016_FullFinalPub!$E$2:$E$5000)</f>
        <v>0</v>
      </c>
      <c r="BB65" s="240">
        <f>SUMIF(DataCon,($A65 &amp; BB$5),SemiUMSApp_v3_2016_FullFinalPub!$E$2:$E$5000)</f>
        <v>0</v>
      </c>
      <c r="BC65" s="240">
        <f>SUMIF(DataCon,($A65 &amp; BC$5),SemiUMSApp_v3_2016_FullFinalPub!$E$2:$E$5000)</f>
        <v>0</v>
      </c>
      <c r="BD65" s="240">
        <f>SUMIF(DataCon,($A65 &amp; BD$5),SemiUMSApp_v3_2016_FullFinalPub!$E$2:$E$5000)</f>
        <v>0</v>
      </c>
      <c r="BE65" s="240">
        <f>SUMIF(DataCon,($A65 &amp; BE$5),SemiUMSApp_v3_2016_FullFinalPub!$E$2:$E$5000)</f>
        <v>0</v>
      </c>
      <c r="BF65" s="240">
        <f>SUMIF(DataCon,($A65 &amp; BF$5),SemiUMSApp_v3_2016_FullFinalPub!$E$2:$E$5000)</f>
        <v>0</v>
      </c>
      <c r="BG65" s="240">
        <f>SUMIF(DataCon,($A65 &amp; BG$5),SemiUMSApp_v3_2016_FullFinalPub!$E$2:$E$5000)</f>
        <v>0</v>
      </c>
      <c r="BH65" s="240">
        <f>SUMIF(DataCon,($A65 &amp; BH$5),SemiUMSApp_v3_2016_FullFinalPub!$E$2:$E$5000)</f>
        <v>0</v>
      </c>
      <c r="BI65" s="240">
        <f>SUMIF(DataCon,($A65 &amp; BI$5),SemiUMSApp_v3_2016_FullFinalPub!$E$2:$E$5000)</f>
        <v>467.10000610351563</v>
      </c>
      <c r="BJ65" s="240">
        <f>SUMIF(DataCon,($A65 &amp; BJ$5),SemiUMSApp_v3_2016_FullFinalPub!$E$2:$E$5000)</f>
        <v>37</v>
      </c>
      <c r="BK65" s="240">
        <f>SUMIF(DataCon,($A65 &amp; BK$5),SemiUMSApp_v3_2016_FullFinalPub!$E$2:$E$5000)</f>
        <v>143.30000305175781</v>
      </c>
      <c r="BL65" s="240">
        <f>SUMIF(DataCon,($A65 &amp; BL$5),SemiUMSApp_v3_2016_FullFinalPub!$E$2:$E$5000)</f>
        <v>286.79998779296875</v>
      </c>
      <c r="BM65" s="240">
        <f>SUMIF(DataCon,($A65 &amp; BM$5),SemiUMSApp_v3_2016_FullFinalPub!$E$2:$E$5000)</f>
        <v>0</v>
      </c>
      <c r="BN65" s="240">
        <f>SUMIF(DataCon,($A65 &amp; BN$5),SemiUMSApp_v3_2016_FullFinalPub!$E$2:$E$5000)</f>
        <v>0</v>
      </c>
      <c r="BO65" s="240">
        <f>SUMIF(DataCon,($A65 &amp; BO$5),SemiUMSApp_v3_2016_FullFinalPub!$E$2:$E$5000)</f>
        <v>0</v>
      </c>
      <c r="BP65" s="240">
        <f>SUMIF(DataCon,($A65 &amp; BP$5),SemiUMSApp_v3_2016_FullFinalPub!$E$2:$E$5000)</f>
        <v>0</v>
      </c>
      <c r="BQ65" s="240">
        <f>SUMIF(DataCon,($A65 &amp; BQ$5),SemiUMSApp_v3_2016_FullFinalPub!$E$2:$E$5000)</f>
        <v>0</v>
      </c>
      <c r="BR65" s="240">
        <f>SUMIF(DataCon,($A65 &amp; BR$5),SemiUMSApp_v3_2016_FullFinalPub!$E$2:$E$5000)</f>
        <v>0</v>
      </c>
      <c r="BS65" s="240">
        <f>SUMIF(DataCon,($A65 &amp; BS$5),SemiUMSApp_v3_2016_FullFinalPub!$E$2:$E$5000)</f>
        <v>0</v>
      </c>
      <c r="BT65" s="240">
        <f>SUMIF(DataCon,($A65 &amp; BT$5),SemiUMSApp_v3_2016_FullFinalPub!$E$2:$E$5000)</f>
        <v>0</v>
      </c>
      <c r="BU65" s="240">
        <f>SUMIF(DataCon,($A65 &amp; BU$5),SemiUMSApp_v3_2016_FullFinalPub!$E$2:$E$5000)</f>
        <v>0</v>
      </c>
      <c r="BV65" s="240">
        <f>SUMIF(DataCon,($A65 &amp; BV$5),SemiUMSApp_v3_2016_FullFinalPub!$E$2:$E$5000)</f>
        <v>0</v>
      </c>
      <c r="BW65" s="240">
        <f>SUMIF(DataCon,($A65 &amp; BW$5),SemiUMSApp_v3_2016_FullFinalPub!$E$2:$E$5000)</f>
        <v>0</v>
      </c>
      <c r="BX65" s="240">
        <f>SUMIF(DataCon,($A65 &amp; BX$5),SemiUMSApp_v3_2016_FullFinalPub!$E$2:$E$5000)</f>
        <v>0</v>
      </c>
      <c r="BY65" s="240">
        <f>SUMIF(DataCon,($A65 &amp; BY$5),SemiUMSApp_v3_2016_FullFinalPub!$E$2:$E$5000)</f>
        <v>0</v>
      </c>
      <c r="BZ65" s="240">
        <f>SUMIF(DataCon,($A65 &amp; BZ$5),SemiUMSApp_v3_2016_FullFinalPub!$E$2:$E$5000)</f>
        <v>0</v>
      </c>
      <c r="CA65" s="240">
        <f>SUMIF(DataCon,($A65 &amp; CA$5),SemiUMSApp_v3_2016_FullFinalPub!$E$2:$E$5000)</f>
        <v>0</v>
      </c>
      <c r="CB65" s="240">
        <f>SUMIF(DataCon,($A65 &amp; CB$5),SemiUMSApp_v3_2016_FullFinalPub!$E$2:$E$5000)</f>
        <v>0</v>
      </c>
      <c r="CC65" s="240">
        <f>SUMIF(DataCon,($A65 &amp; CC$5),SemiUMSApp_v3_2016_FullFinalPub!$E$2:$E$5000)</f>
        <v>0</v>
      </c>
      <c r="CD65" s="240">
        <f>SUMIF(DataCon,($A65 &amp; CD$5),SemiUMSApp_v3_2016_FullFinalPub!$E$2:$E$5000)</f>
        <v>0</v>
      </c>
      <c r="CE65" s="240">
        <f>SUMIF(DataCon,($A65 &amp; CE$5),SemiUMSApp_v3_2016_FullFinalPub!$E$2:$E$5000)</f>
        <v>0</v>
      </c>
      <c r="CF65" s="240">
        <f>SUMIF(DataCon,($A65 &amp; CF$5),SemiUMSApp_v3_2016_FullFinalPub!$E$2:$E$5000)</f>
        <v>0</v>
      </c>
      <c r="CG65" s="240">
        <f>SUMIF(DataCon,($A65 &amp; CG$5),SemiUMSApp_v3_2016_FullFinalPub!$E$2:$E$5000)</f>
        <v>0</v>
      </c>
      <c r="CH65" s="240">
        <f>SUMIF(DataCon,($A65 &amp; CH$5),SemiUMSApp_v3_2016_FullFinalPub!$E$2:$E$5000)</f>
        <v>0</v>
      </c>
      <c r="CI65" s="240">
        <f>SUMIF(DataCon,($A65 &amp; CI$5),SemiUMSApp_v3_2016_FullFinalPub!$E$2:$E$5000)</f>
        <v>0</v>
      </c>
      <c r="CJ65" s="240">
        <f t="shared" si="9"/>
        <v>0</v>
      </c>
      <c r="CK65" s="240">
        <f>SUMIF(DataCon,($A65 &amp; CK$5),SemiUMSApp_v3_2016_FullFinalPub!$E$2:$E$5000)</f>
        <v>0</v>
      </c>
      <c r="CL65" s="240">
        <f>SUMIF(DataCon,($A65 &amp; CL$5),SemiUMSApp_v3_2016_FullFinalPub!$E$2:$E$5000)</f>
        <v>0</v>
      </c>
      <c r="CM65" s="240">
        <f>SUMIF(DataCon,($A65 &amp; CM$5),SemiUMSApp_v3_2016_FullFinalPub!$E$2:$E$5000)</f>
        <v>0</v>
      </c>
      <c r="CN65" s="240">
        <f>SUMIF(DataCon,($A65 &amp; CN$5),SemiUMSApp_v3_2016_FullFinalPub!$E$2:$E$5000)</f>
        <v>0</v>
      </c>
      <c r="CO65" s="240">
        <f>SUMIF(DataCon,($A65 &amp; CO$5),SemiUMSApp_v3_2016_FullFinalPub!$E$2:$E$5000)</f>
        <v>0</v>
      </c>
      <c r="CP65" s="240">
        <f>SUMIF(DataCon,($A65 &amp; CP$5),SemiUMSApp_v3_2016_FullFinalPub!$E$2:$E$5000)</f>
        <v>0</v>
      </c>
      <c r="CQ65" s="240">
        <f>SUMIF(DataCon,($A65 &amp; CQ$5),SemiUMSApp_v3_2016_FullFinalPub!$E$2:$E$5000)</f>
        <v>0</v>
      </c>
      <c r="CR65" s="240">
        <f>SUMIF(DataCon,($A65 &amp; CR$5),SemiUMSApp_v3_2016_FullFinalPub!$E$2:$E$5000)</f>
        <v>0</v>
      </c>
      <c r="CS65"/>
      <c r="CT65"/>
      <c r="CU65"/>
      <c r="CV65"/>
      <c r="CW65"/>
      <c r="CX65"/>
      <c r="CY65"/>
      <c r="CZ65"/>
      <c r="DA65"/>
      <c r="DB65"/>
      <c r="DC65" s="103"/>
      <c r="DD65" s="103"/>
      <c r="DE65" s="103"/>
      <c r="DF65" s="103"/>
      <c r="DG65" s="103"/>
      <c r="DH65" s="103"/>
      <c r="DI65" s="103"/>
      <c r="DJ65" s="103"/>
      <c r="DK65" s="103"/>
      <c r="DL65" s="103"/>
      <c r="DM65" s="125"/>
      <c r="DN65" s="103"/>
      <c r="DO65" s="103"/>
      <c r="DP65" s="103"/>
      <c r="DQ65" s="103"/>
      <c r="DR65" s="103"/>
      <c r="DS65" s="103"/>
      <c r="DT65" s="103"/>
      <c r="DU65" s="103"/>
      <c r="DV65" s="103"/>
      <c r="DW65" s="103"/>
      <c r="DX65" s="15"/>
      <c r="DY65" s="15"/>
      <c r="DZ65" s="15"/>
      <c r="EA65" s="15"/>
      <c r="EB65" s="15"/>
      <c r="EC65" s="15"/>
      <c r="ED65" s="15"/>
      <c r="EE65" s="15"/>
      <c r="EF65" s="15"/>
      <c r="EG65" t="str">
        <f t="shared" si="3"/>
        <v>Axcelis TechnologiesRevWW</v>
      </c>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row>
    <row r="66" spans="1:239" s="22" customFormat="1" ht="13.4" customHeight="1">
      <c r="A66" s="4" t="str">
        <f t="shared" si="4"/>
        <v>CamtekWorldwide2021</v>
      </c>
      <c r="B66" s="183" t="s">
        <v>84</v>
      </c>
      <c r="C66" s="183" t="s">
        <v>65</v>
      </c>
      <c r="D66" s="183" t="s">
        <v>65</v>
      </c>
      <c r="E66" s="184">
        <v>2021</v>
      </c>
      <c r="F66" s="184" t="s">
        <v>303</v>
      </c>
      <c r="G66" s="184" t="s">
        <v>304</v>
      </c>
      <c r="H66" s="184" t="s">
        <v>305</v>
      </c>
      <c r="I66" s="240">
        <f>SUMIF(DataCon,($A66 &amp; I$5),SemiUMSApp_v3_2016_FullFinalPub!$E$2:$E$5000)</f>
        <v>259.29998779296875</v>
      </c>
      <c r="J66" s="240">
        <f>SUMIF(DataCon,($A66 &amp; J$5),SemiUMSApp_v3_2016_FullFinalPub!$E$2:$E$5000)</f>
        <v>0</v>
      </c>
      <c r="K66" s="240">
        <f>SUMIF(DataCon,($A66 &amp; K$5),SemiUMSApp_v3_2016_FullFinalPub!$E$2:$E$5000)</f>
        <v>0</v>
      </c>
      <c r="L66" s="240">
        <f>SUMIF(DataCon,($A66 &amp; L$5),SemiUMSApp_v3_2016_FullFinalPub!$E$2:$E$5000)</f>
        <v>0</v>
      </c>
      <c r="M66" s="240">
        <f>SUMIF(DataCon,($A66 &amp; M$5),SemiUMSApp_v3_2016_FullFinalPub!$E$2:$E$5000)</f>
        <v>0</v>
      </c>
      <c r="N66" s="240">
        <f>SUMIF(DataCon,($A66 &amp; N$5),SemiUMSApp_v3_2016_FullFinalPub!$E$2:$E$5000)</f>
        <v>0</v>
      </c>
      <c r="O66" s="240">
        <f>SUMIF(DataCon,($A66 &amp; O$5),SemiUMSApp_v3_2016_FullFinalPub!$E$2:$E$5000)</f>
        <v>0</v>
      </c>
      <c r="P66" s="240">
        <f>SUMIF(DataCon,($A66 &amp; P$5),SemiUMSApp_v3_2016_FullFinalPub!$E$2:$E$5000)</f>
        <v>0</v>
      </c>
      <c r="Q66" s="240">
        <f>SUMIF(DataCon,($A66 &amp; Q$5),SemiUMSApp_v3_2016_FullFinalPub!$E$2:$E$5000)</f>
        <v>0</v>
      </c>
      <c r="R66" s="240">
        <f>SUMIF(DataCon,($A66 &amp; R$5),SemiUMSApp_v3_2016_FullFinalPub!$E$2:$E$5000)</f>
        <v>0</v>
      </c>
      <c r="S66" s="240">
        <f>SUMIF(DataCon,($A66 &amp; S$5),SemiUMSApp_v3_2016_FullFinalPub!$E$2:$E$5000)</f>
        <v>0</v>
      </c>
      <c r="T66" s="240">
        <f>SUMIF(DataCon,($A66 &amp; T$5),SemiUMSApp_v3_2016_FullFinalPub!$E$2:$E$5000)</f>
        <v>0</v>
      </c>
      <c r="U66" s="240">
        <f>SUMIF(DataCon,($A66 &amp; U$5),SemiUMSApp_v3_2016_FullFinalPub!$E$2:$E$5000)</f>
        <v>0</v>
      </c>
      <c r="V66" s="240">
        <f>SUMIF(DataCon,($A66 &amp; V$5),SemiUMSApp_v3_2016_FullFinalPub!$E$2:$E$5000)</f>
        <v>0</v>
      </c>
      <c r="W66" s="240">
        <f>SUMIF(DataCon,($A66 &amp; W$5),SemiUMSApp_v3_2016_FullFinalPub!$E$2:$E$5000)</f>
        <v>0</v>
      </c>
      <c r="X66" s="240">
        <f>SUMIF(DataCon,($A66 &amp; X$5),SemiUMSApp_v3_2016_FullFinalPub!$E$2:$E$5000)</f>
        <v>0</v>
      </c>
      <c r="Y66" s="240">
        <f>SUMIF(DataCon,($A66 &amp; Y$5),SemiUMSApp_v3_2016_FullFinalPub!$E$2:$E$5000)</f>
        <v>0</v>
      </c>
      <c r="Z66" s="240">
        <f>SUMIF(DataCon,($A66 &amp; Z$5),SemiUMSApp_v3_2016_FullFinalPub!$E$2:$E$5000)</f>
        <v>0</v>
      </c>
      <c r="AA66" s="240">
        <f>SUMIF(DataCon,($A66 &amp; AA$5),SemiUMSApp_v3_2016_FullFinalPub!$E$2:$E$5000)</f>
        <v>0</v>
      </c>
      <c r="AB66" s="240">
        <f>SUMIF(DataCon,($A66 &amp; AB$5),SemiUMSApp_v3_2016_FullFinalPub!$E$2:$E$5000)</f>
        <v>0</v>
      </c>
      <c r="AC66" s="240">
        <f>SUMIF(DataCon,($A66 &amp; AC$5),SemiUMSApp_v3_2016_FullFinalPub!$E$2:$E$5000)</f>
        <v>0</v>
      </c>
      <c r="AD66" s="240">
        <f>SUMIF(DataCon,($A66 &amp; AD$5),SemiUMSApp_v3_2016_FullFinalPub!$E$2:$E$5000)</f>
        <v>0</v>
      </c>
      <c r="AE66" s="240">
        <f>SUMIF(DataCon,($A66 &amp; AE$5),SemiUMSApp_v3_2016_FullFinalPub!$E$2:$E$5000)</f>
        <v>0</v>
      </c>
      <c r="AF66" s="240">
        <f>SUMIF(DataCon,($A66 &amp; AF$5),SemiUMSApp_v3_2016_FullFinalPub!$E$2:$E$5000)</f>
        <v>0</v>
      </c>
      <c r="AG66" s="240">
        <f>SUMIF(DataCon,($A66 &amp; AG$5),SemiUMSApp_v3_2016_FullFinalPub!$E$2:$E$5000)</f>
        <v>0</v>
      </c>
      <c r="AH66" s="240">
        <f>SUMIF(DataCon,($A66 &amp; AH$5),SemiUMSApp_v3_2016_FullFinalPub!$E$2:$E$5000)</f>
        <v>0</v>
      </c>
      <c r="AI66" s="240">
        <f>SUMIF(DataCon,($A66 &amp; AI$5),SemiUMSApp_v3_2016_FullFinalPub!$E$2:$E$5000)</f>
        <v>0</v>
      </c>
      <c r="AJ66" s="240">
        <f>SUMIF(DataCon,($A66 &amp; AJ$5),SemiUMSApp_v3_2016_FullFinalPub!$E$2:$E$5000)</f>
        <v>0</v>
      </c>
      <c r="AK66" s="240">
        <f>SUMIF(DataCon,($A66 &amp; AK$5),SemiUMSApp_v3_2016_FullFinalPub!$E$2:$E$5000)</f>
        <v>0</v>
      </c>
      <c r="AL66" s="240">
        <f>SUMIF(DataCon,($A66 &amp; AL$5),SemiUMSApp_v3_2016_FullFinalPub!$E$2:$E$5000)</f>
        <v>0</v>
      </c>
      <c r="AM66" s="240">
        <f>SUMIF(DataCon,($A66 &amp; AM$5),SemiUMSApp_v3_2016_FullFinalPub!$E$2:$E$5000)</f>
        <v>0</v>
      </c>
      <c r="AN66" s="240">
        <f>SUMIF(DataCon,($A66 &amp; AN$5),SemiUMSApp_v3_2016_FullFinalPub!$E$2:$E$5000)</f>
        <v>0</v>
      </c>
      <c r="AO66" s="240">
        <f>SUMIF(DataCon,($A66 &amp; AO$5),SemiUMSApp_v3_2016_FullFinalPub!$E$2:$E$5000)</f>
        <v>0</v>
      </c>
      <c r="AP66" s="240">
        <f>SUMIF(DataCon,($A66 &amp; AP$5),SemiUMSApp_v3_2016_FullFinalPub!$E$2:$E$5000)</f>
        <v>0</v>
      </c>
      <c r="AQ66" s="240">
        <f>SUMIF(DataCon,($A66 &amp; AQ$5),SemiUMSApp_v3_2016_FullFinalPub!$E$2:$E$5000)</f>
        <v>0</v>
      </c>
      <c r="AR66" s="240">
        <f>SUMIF(DataCon,($A66 &amp; AR$5),SemiUMSApp_v3_2016_FullFinalPub!$E$2:$E$5000)</f>
        <v>0</v>
      </c>
      <c r="AS66" s="240">
        <f>SUMIF(DataCon,($A66 &amp; AS$5),SemiUMSApp_v3_2016_FullFinalPub!$E$2:$E$5000)</f>
        <v>0</v>
      </c>
      <c r="AT66" s="240">
        <f>SUMIF(DataCon,($A66 &amp; AT$5),SemiUMSApp_v3_2016_FullFinalPub!$E$2:$E$5000)</f>
        <v>0</v>
      </c>
      <c r="AU66" s="240">
        <f>SUMIF(DataCon,($A66 &amp; AU$5),SemiUMSApp_v3_2016_FullFinalPub!$E$2:$E$5000)</f>
        <v>0</v>
      </c>
      <c r="AV66" s="240">
        <f>SUMIF(DataCon,($A66 &amp; AV$5),SemiUMSApp_v3_2016_FullFinalPub!$E$2:$E$5000)</f>
        <v>0</v>
      </c>
      <c r="AW66" s="240">
        <f>SUMIF(DataCon,($A66 &amp; AW$5),SemiUMSApp_v3_2016_FullFinalPub!$E$2:$E$5000)</f>
        <v>0</v>
      </c>
      <c r="AX66" s="240">
        <f>SUMIF(DataCon,($A66 &amp; AX$5),SemiUMSApp_v3_2016_FullFinalPub!$E$2:$E$5000)</f>
        <v>0</v>
      </c>
      <c r="AY66" s="240">
        <f>SUMIF(DataCon,($A66 &amp; AY$5),SemiUMSApp_v3_2016_FullFinalPub!$E$2:$E$5000)</f>
        <v>0</v>
      </c>
      <c r="AZ66" s="240">
        <f>SUMIF(DataCon,($A66 &amp; AZ$5),SemiUMSApp_v3_2016_FullFinalPub!$E$2:$E$5000)</f>
        <v>0</v>
      </c>
      <c r="BA66" s="240">
        <f>SUMIF(DataCon,($A66 &amp; BA$5),SemiUMSApp_v3_2016_FullFinalPub!$E$2:$E$5000)</f>
        <v>0</v>
      </c>
      <c r="BB66" s="240">
        <f>SUMIF(DataCon,($A66 &amp; BB$5),SemiUMSApp_v3_2016_FullFinalPub!$E$2:$E$5000)</f>
        <v>0</v>
      </c>
      <c r="BC66" s="240">
        <f>SUMIF(DataCon,($A66 &amp; BC$5),SemiUMSApp_v3_2016_FullFinalPub!$E$2:$E$5000)</f>
        <v>0</v>
      </c>
      <c r="BD66" s="240">
        <f>SUMIF(DataCon,($A66 &amp; BD$5),SemiUMSApp_v3_2016_FullFinalPub!$E$2:$E$5000)</f>
        <v>0</v>
      </c>
      <c r="BE66" s="240">
        <f>SUMIF(DataCon,($A66 &amp; BE$5),SemiUMSApp_v3_2016_FullFinalPub!$E$2:$E$5000)</f>
        <v>0</v>
      </c>
      <c r="BF66" s="240">
        <f>SUMIF(DataCon,($A66 &amp; BF$5),SemiUMSApp_v3_2016_FullFinalPub!$E$2:$E$5000)</f>
        <v>0</v>
      </c>
      <c r="BG66" s="240">
        <f>SUMIF(DataCon,($A66 &amp; BG$5),SemiUMSApp_v3_2016_FullFinalPub!$E$2:$E$5000)</f>
        <v>0</v>
      </c>
      <c r="BH66" s="240">
        <f>SUMIF(DataCon,($A66 &amp; BH$5),SemiUMSApp_v3_2016_FullFinalPub!$E$2:$E$5000)</f>
        <v>0</v>
      </c>
      <c r="BI66" s="240">
        <f>SUMIF(DataCon,($A66 &amp; BI$5),SemiUMSApp_v3_2016_FullFinalPub!$E$2:$E$5000)</f>
        <v>0</v>
      </c>
      <c r="BJ66" s="240">
        <f>SUMIF(DataCon,($A66 &amp; BJ$5),SemiUMSApp_v3_2016_FullFinalPub!$E$2:$E$5000)</f>
        <v>0</v>
      </c>
      <c r="BK66" s="240">
        <f>SUMIF(DataCon,($A66 &amp; BK$5),SemiUMSApp_v3_2016_FullFinalPub!$E$2:$E$5000)</f>
        <v>0</v>
      </c>
      <c r="BL66" s="240">
        <f>SUMIF(DataCon,($A66 &amp; BL$5),SemiUMSApp_v3_2016_FullFinalPub!$E$2:$E$5000)</f>
        <v>0</v>
      </c>
      <c r="BM66" s="240">
        <f>SUMIF(DataCon,($A66 &amp; BM$5),SemiUMSApp_v3_2016_FullFinalPub!$E$2:$E$5000)</f>
        <v>0</v>
      </c>
      <c r="BN66" s="240">
        <f>SUMIF(DataCon,($A66 &amp; BN$5),SemiUMSApp_v3_2016_FullFinalPub!$E$2:$E$5000)</f>
        <v>259.29998779296875</v>
      </c>
      <c r="BO66" s="240">
        <f>SUMIF(DataCon,($A66 &amp; BO$5),SemiUMSApp_v3_2016_FullFinalPub!$E$2:$E$5000)</f>
        <v>0</v>
      </c>
      <c r="BP66" s="240">
        <f>SUMIF(DataCon,($A66 &amp; BP$5),SemiUMSApp_v3_2016_FullFinalPub!$E$2:$E$5000)</f>
        <v>0</v>
      </c>
      <c r="BQ66" s="240">
        <f>SUMIF(DataCon,($A66 &amp; BQ$5),SemiUMSApp_v3_2016_FullFinalPub!$E$2:$E$5000)</f>
        <v>0</v>
      </c>
      <c r="BR66" s="240">
        <f>SUMIF(DataCon,($A66 &amp; BR$5),SemiUMSApp_v3_2016_FullFinalPub!$E$2:$E$5000)</f>
        <v>0</v>
      </c>
      <c r="BS66" s="240">
        <f>SUMIF(DataCon,($A66 &amp; BS$5),SemiUMSApp_v3_2016_FullFinalPub!$E$2:$E$5000)</f>
        <v>0</v>
      </c>
      <c r="BT66" s="240">
        <f>SUMIF(DataCon,($A66 &amp; BT$5),SemiUMSApp_v3_2016_FullFinalPub!$E$2:$E$5000)</f>
        <v>0</v>
      </c>
      <c r="BU66" s="240">
        <f>SUMIF(DataCon,($A66 &amp; BU$5),SemiUMSApp_v3_2016_FullFinalPub!$E$2:$E$5000)</f>
        <v>0</v>
      </c>
      <c r="BV66" s="240">
        <f>SUMIF(DataCon,($A66 &amp; BV$5),SemiUMSApp_v3_2016_FullFinalPub!$E$2:$E$5000)</f>
        <v>0</v>
      </c>
      <c r="BW66" s="240">
        <f>SUMIF(DataCon,($A66 &amp; BW$5),SemiUMSApp_v3_2016_FullFinalPub!$E$2:$E$5000)</f>
        <v>259.29998779296875</v>
      </c>
      <c r="BX66" s="240">
        <f>SUMIF(DataCon,($A66 &amp; BX$5),SemiUMSApp_v3_2016_FullFinalPub!$E$2:$E$5000)</f>
        <v>0</v>
      </c>
      <c r="BY66" s="241">
        <f>SUMIF(DataCon,($A66 &amp; BY$5),SemiUMSApp_v3_2016_FullFinalPub!$E$2:$E$5000)</f>
        <v>259.29998779296875</v>
      </c>
      <c r="BZ66" s="240">
        <f>SUMIF(DataCon,($A66 &amp; BZ$5),SemiUMSApp_v3_2016_FullFinalPub!$E$2:$E$5000)</f>
        <v>0</v>
      </c>
      <c r="CA66" s="240">
        <f>SUMIF(DataCon,($A66 &amp; CA$5),SemiUMSApp_v3_2016_FullFinalPub!$E$2:$E$5000)</f>
        <v>0</v>
      </c>
      <c r="CB66" s="240">
        <f>SUMIF(DataCon,($A66 &amp; CB$5),SemiUMSApp_v3_2016_FullFinalPub!$E$2:$E$5000)</f>
        <v>0</v>
      </c>
      <c r="CC66" s="240">
        <f>SUMIF(DataCon,($A66 &amp; CC$5),SemiUMSApp_v3_2016_FullFinalPub!$E$2:$E$5000)</f>
        <v>0</v>
      </c>
      <c r="CD66" s="240">
        <f>SUMIF(DataCon,($A66 &amp; CD$5),SemiUMSApp_v3_2016_FullFinalPub!$E$2:$E$5000)</f>
        <v>0</v>
      </c>
      <c r="CE66" s="240">
        <f>SUMIF(DataCon,($A66 &amp; CE$5),SemiUMSApp_v3_2016_FullFinalPub!$E$2:$E$5000)</f>
        <v>0</v>
      </c>
      <c r="CF66" s="240">
        <f>SUMIF(DataCon,($A66 &amp; CF$5),SemiUMSApp_v3_2016_FullFinalPub!$E$2:$E$5000)</f>
        <v>0</v>
      </c>
      <c r="CG66" s="240">
        <f>SUMIF(DataCon,($A66 &amp; CG$5),SemiUMSApp_v3_2016_FullFinalPub!$E$2:$E$5000)</f>
        <v>0</v>
      </c>
      <c r="CH66" s="240">
        <f>SUMIF(DataCon,($A66 &amp; CH$5),SemiUMSApp_v3_2016_FullFinalPub!$E$2:$E$5000)</f>
        <v>0</v>
      </c>
      <c r="CI66" s="240">
        <f>SUMIF(DataCon,($A66 &amp; CI$5),SemiUMSApp_v3_2016_FullFinalPub!$E$2:$E$5000)</f>
        <v>0</v>
      </c>
      <c r="CJ66" s="240">
        <f t="shared" si="9"/>
        <v>0</v>
      </c>
      <c r="CK66" s="240">
        <f>SUMIF(DataCon,($A66 &amp; CK$5),SemiUMSApp_v3_2016_FullFinalPub!$E$2:$E$5000)</f>
        <v>0</v>
      </c>
      <c r="CL66" s="240">
        <f>SUMIF(DataCon,($A66 &amp; CL$5),SemiUMSApp_v3_2016_FullFinalPub!$E$2:$E$5000)</f>
        <v>0</v>
      </c>
      <c r="CM66" s="240">
        <f>SUMIF(DataCon,($A66 &amp; CM$5),SemiUMSApp_v3_2016_FullFinalPub!$E$2:$E$5000)</f>
        <v>0</v>
      </c>
      <c r="CN66" s="240">
        <f>SUMIF(DataCon,($A66 &amp; CN$5),SemiUMSApp_v3_2016_FullFinalPub!$E$2:$E$5000)</f>
        <v>0</v>
      </c>
      <c r="CO66" s="240">
        <f>SUMIF(DataCon,($A66 &amp; CO$5),SemiUMSApp_v3_2016_FullFinalPub!$E$2:$E$5000)</f>
        <v>0</v>
      </c>
      <c r="CP66" s="240">
        <f>SUMIF(DataCon,($A66 &amp; CP$5),SemiUMSApp_v3_2016_FullFinalPub!$E$2:$E$5000)</f>
        <v>0</v>
      </c>
      <c r="CQ66" s="240">
        <f>SUMIF(DataCon,($A66 &amp; CQ$5),SemiUMSApp_v3_2016_FullFinalPub!$E$2:$E$5000)</f>
        <v>0</v>
      </c>
      <c r="CR66" s="240">
        <f>SUMIF(DataCon,($A66 &amp; CR$5),SemiUMSApp_v3_2016_FullFinalPub!$E$2:$E$5000)</f>
        <v>0</v>
      </c>
      <c r="CS66"/>
      <c r="CT66"/>
      <c r="CU66"/>
      <c r="CV66"/>
      <c r="CW66"/>
      <c r="CX66"/>
      <c r="CY66"/>
      <c r="CZ66"/>
      <c r="DA66"/>
      <c r="DB66"/>
      <c r="DC66" s="103"/>
      <c r="DD66" s="103"/>
      <c r="DE66" s="103"/>
      <c r="DF66" s="103"/>
      <c r="DG66" s="103"/>
      <c r="DH66" s="103"/>
      <c r="DI66" s="103"/>
      <c r="DJ66" s="103"/>
      <c r="DK66" s="103"/>
      <c r="DL66" s="103"/>
      <c r="DM66" s="125"/>
      <c r="DN66" s="103"/>
      <c r="DO66" s="103"/>
      <c r="DP66" s="103"/>
      <c r="DQ66" s="103"/>
      <c r="DR66" s="103"/>
      <c r="DS66" s="103"/>
      <c r="DT66" s="103"/>
      <c r="DU66" s="103"/>
      <c r="DV66" s="103"/>
      <c r="DW66" s="103"/>
      <c r="DX66" s="15"/>
      <c r="DY66" s="15"/>
      <c r="DZ66" s="15"/>
      <c r="EA66" s="15"/>
      <c r="EB66" s="15"/>
      <c r="EC66" s="15"/>
      <c r="ED66" s="15"/>
      <c r="EE66" s="15"/>
      <c r="EF66" s="15"/>
      <c r="EG66" t="str">
        <f t="shared" si="3"/>
        <v>CamtekRevWW</v>
      </c>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row>
    <row r="67" spans="1:239" ht="13.4" customHeight="1">
      <c r="A67" s="4" t="str">
        <f t="shared" si="4"/>
        <v>CanonWorldwide2021</v>
      </c>
      <c r="B67" s="183" t="s">
        <v>85</v>
      </c>
      <c r="C67" s="183" t="s">
        <v>65</v>
      </c>
      <c r="D67" s="183" t="s">
        <v>65</v>
      </c>
      <c r="E67" s="184">
        <v>2021</v>
      </c>
      <c r="F67" s="184" t="s">
        <v>303</v>
      </c>
      <c r="G67" s="184" t="s">
        <v>304</v>
      </c>
      <c r="H67" s="184" t="s">
        <v>305</v>
      </c>
      <c r="I67" s="240">
        <f>SUMIF(DataCon,($A67 &amp; I$5),SemiUMSApp_v3_2016_FullFinalPub!$E$2:$E$5000)</f>
        <v>684.4014892578125</v>
      </c>
      <c r="J67" s="240">
        <f>SUMIF(DataCon,($A67 &amp; J$5),SemiUMSApp_v3_2016_FullFinalPub!$E$2:$E$5000)</f>
        <v>684.4014892578125</v>
      </c>
      <c r="K67" s="240">
        <f>SUMIF(DataCon,($A67 &amp; K$5),SemiUMSApp_v3_2016_FullFinalPub!$E$2:$E$5000)</f>
        <v>0</v>
      </c>
      <c r="L67" s="240">
        <f>SUMIF(DataCon,($A67 &amp; L$5),SemiUMSApp_v3_2016_FullFinalPub!$E$2:$E$5000)</f>
        <v>493.31637573242188</v>
      </c>
      <c r="M67" s="240">
        <f>SUMIF(DataCon,($A67 &amp; M$5),SemiUMSApp_v3_2016_FullFinalPub!$E$2:$E$5000)</f>
        <v>0</v>
      </c>
      <c r="N67" s="240">
        <f>SUMIF(DataCon,($A67 &amp; N$5),SemiUMSApp_v3_2016_FullFinalPub!$E$2:$E$5000)</f>
        <v>0</v>
      </c>
      <c r="O67" s="240">
        <f>SUMIF(DataCon,($A67 &amp; O$5),SemiUMSApp_v3_2016_FullFinalPub!$E$2:$E$5000)</f>
        <v>0</v>
      </c>
      <c r="P67" s="240">
        <f>SUMIF(DataCon,($A67 &amp; P$5),SemiUMSApp_v3_2016_FullFinalPub!$E$2:$E$5000)</f>
        <v>0</v>
      </c>
      <c r="Q67" s="240">
        <f>SUMIF(DataCon,($A67 &amp; Q$5),SemiUMSApp_v3_2016_FullFinalPub!$E$2:$E$5000)</f>
        <v>191.08511352539063</v>
      </c>
      <c r="R67" s="240">
        <f>SUMIF(DataCon,($A67 &amp; R$5),SemiUMSApp_v3_2016_FullFinalPub!$E$2:$E$5000)</f>
        <v>0</v>
      </c>
      <c r="S67" s="240">
        <f>SUMIF(DataCon,($A67 &amp; S$5),SemiUMSApp_v3_2016_FullFinalPub!$E$2:$E$5000)</f>
        <v>0</v>
      </c>
      <c r="T67" s="240">
        <f>SUMIF(DataCon,($A67 &amp; T$5),SemiUMSApp_v3_2016_FullFinalPub!$E$2:$E$5000)</f>
        <v>0</v>
      </c>
      <c r="U67" s="240">
        <f>SUMIF(DataCon,($A67 &amp; U$5),SemiUMSApp_v3_2016_FullFinalPub!$E$2:$E$5000)</f>
        <v>0</v>
      </c>
      <c r="V67" s="240">
        <f>SUMIF(DataCon,($A67 &amp; V$5),SemiUMSApp_v3_2016_FullFinalPub!$E$2:$E$5000)</f>
        <v>0</v>
      </c>
      <c r="W67" s="240">
        <f>SUMIF(DataCon,($A67 &amp; W$5),SemiUMSApp_v3_2016_FullFinalPub!$E$2:$E$5000)</f>
        <v>0</v>
      </c>
      <c r="X67" s="240">
        <f>SUMIF(DataCon,($A67 &amp; X$5),SemiUMSApp_v3_2016_FullFinalPub!$E$2:$E$5000)</f>
        <v>0</v>
      </c>
      <c r="Y67" s="240">
        <f>SUMIF(DataCon,($A67 &amp; Y$5),SemiUMSApp_v3_2016_FullFinalPub!$E$2:$E$5000)</f>
        <v>0</v>
      </c>
      <c r="Z67" s="240">
        <f>SUMIF(DataCon,($A67 &amp; Z$5),SemiUMSApp_v3_2016_FullFinalPub!$E$2:$E$5000)</f>
        <v>0</v>
      </c>
      <c r="AA67" s="240">
        <f>SUMIF(DataCon,($A67 &amp; AA$5),SemiUMSApp_v3_2016_FullFinalPub!$E$2:$E$5000)</f>
        <v>0</v>
      </c>
      <c r="AB67" s="240">
        <f>SUMIF(DataCon,($A67 &amp; AB$5),SemiUMSApp_v3_2016_FullFinalPub!$E$2:$E$5000)</f>
        <v>0</v>
      </c>
      <c r="AC67" s="240">
        <f>SUMIF(DataCon,($A67 &amp; AC$5),SemiUMSApp_v3_2016_FullFinalPub!$E$2:$E$5000)</f>
        <v>0</v>
      </c>
      <c r="AD67" s="240">
        <f>SUMIF(DataCon,($A67 &amp; AD$5),SemiUMSApp_v3_2016_FullFinalPub!$E$2:$E$5000)</f>
        <v>0</v>
      </c>
      <c r="AE67" s="240">
        <f>SUMIF(DataCon,($A67 &amp; AE$5),SemiUMSApp_v3_2016_FullFinalPub!$E$2:$E$5000)</f>
        <v>0</v>
      </c>
      <c r="AF67" s="240">
        <f>SUMIF(DataCon,($A67 &amp; AF$5),SemiUMSApp_v3_2016_FullFinalPub!$E$2:$E$5000)</f>
        <v>0</v>
      </c>
      <c r="AG67" s="240">
        <f>SUMIF(DataCon,($A67 &amp; AG$5),SemiUMSApp_v3_2016_FullFinalPub!$E$2:$E$5000)</f>
        <v>0</v>
      </c>
      <c r="AH67" s="240">
        <f>SUMIF(DataCon,($A67 &amp; AH$5),SemiUMSApp_v3_2016_FullFinalPub!$E$2:$E$5000)</f>
        <v>0</v>
      </c>
      <c r="AI67" s="240">
        <f>SUMIF(DataCon,($A67 &amp; AI$5),SemiUMSApp_v3_2016_FullFinalPub!$E$2:$E$5000)</f>
        <v>0</v>
      </c>
      <c r="AJ67" s="240">
        <f>SUMIF(DataCon,($A67 &amp; AJ$5),SemiUMSApp_v3_2016_FullFinalPub!$E$2:$E$5000)</f>
        <v>0</v>
      </c>
      <c r="AK67" s="240">
        <f>SUMIF(DataCon,($A67 &amp; AK$5),SemiUMSApp_v3_2016_FullFinalPub!$E$2:$E$5000)</f>
        <v>0</v>
      </c>
      <c r="AL67" s="240">
        <f>SUMIF(DataCon,($A67 &amp; AL$5),SemiUMSApp_v3_2016_FullFinalPub!$E$2:$E$5000)</f>
        <v>0</v>
      </c>
      <c r="AM67" s="240">
        <f>SUMIF(DataCon,($A67 &amp; AM$5),SemiUMSApp_v3_2016_FullFinalPub!$E$2:$E$5000)</f>
        <v>0</v>
      </c>
      <c r="AN67" s="240">
        <f>SUMIF(DataCon,($A67 &amp; AN$5),SemiUMSApp_v3_2016_FullFinalPub!$E$2:$E$5000)</f>
        <v>0</v>
      </c>
      <c r="AO67" s="240">
        <f>SUMIF(DataCon,($A67 &amp; AO$5),SemiUMSApp_v3_2016_FullFinalPub!$E$2:$E$5000)</f>
        <v>0</v>
      </c>
      <c r="AP67" s="240">
        <f>SUMIF(DataCon,($A67 &amp; AP$5),SemiUMSApp_v3_2016_FullFinalPub!$E$2:$E$5000)</f>
        <v>0</v>
      </c>
      <c r="AQ67" s="240">
        <f>SUMIF(DataCon,($A67 &amp; AQ$5),SemiUMSApp_v3_2016_FullFinalPub!$E$2:$E$5000)</f>
        <v>0</v>
      </c>
      <c r="AR67" s="240">
        <f>SUMIF(DataCon,($A67 &amp; AR$5),SemiUMSApp_v3_2016_FullFinalPub!$E$2:$E$5000)</f>
        <v>0</v>
      </c>
      <c r="AS67" s="240">
        <f>SUMIF(DataCon,($A67 &amp; AS$5),SemiUMSApp_v3_2016_FullFinalPub!$E$2:$E$5000)</f>
        <v>0</v>
      </c>
      <c r="AT67" s="240">
        <f>SUMIF(DataCon,($A67 &amp; AT$5),SemiUMSApp_v3_2016_FullFinalPub!$E$2:$E$5000)</f>
        <v>0</v>
      </c>
      <c r="AU67" s="240">
        <f>SUMIF(DataCon,($A67 &amp; AU$5),SemiUMSApp_v3_2016_FullFinalPub!$E$2:$E$5000)</f>
        <v>0</v>
      </c>
      <c r="AV67" s="240">
        <f>SUMIF(DataCon,($A67 &amp; AV$5),SemiUMSApp_v3_2016_FullFinalPub!$E$2:$E$5000)</f>
        <v>0</v>
      </c>
      <c r="AW67" s="240">
        <f>SUMIF(DataCon,($A67 &amp; AW$5),SemiUMSApp_v3_2016_FullFinalPub!$E$2:$E$5000)</f>
        <v>0</v>
      </c>
      <c r="AX67" s="240">
        <f>SUMIF(DataCon,($A67 &amp; AX$5),SemiUMSApp_v3_2016_FullFinalPub!$E$2:$E$5000)</f>
        <v>0</v>
      </c>
      <c r="AY67" s="240">
        <f>SUMIF(DataCon,($A67 &amp; AY$5),SemiUMSApp_v3_2016_FullFinalPub!$E$2:$E$5000)</f>
        <v>0</v>
      </c>
      <c r="AZ67" s="240">
        <f>SUMIF(DataCon,($A67 &amp; AZ$5),SemiUMSApp_v3_2016_FullFinalPub!$E$2:$E$5000)</f>
        <v>0</v>
      </c>
      <c r="BA67" s="240">
        <f>SUMIF(DataCon,($A67 &amp; BA$5),SemiUMSApp_v3_2016_FullFinalPub!$E$2:$E$5000)</f>
        <v>0</v>
      </c>
      <c r="BB67" s="240">
        <f>SUMIF(DataCon,($A67 &amp; BB$5),SemiUMSApp_v3_2016_FullFinalPub!$E$2:$E$5000)</f>
        <v>0</v>
      </c>
      <c r="BC67" s="240">
        <f>SUMIF(DataCon,($A67 &amp; BC$5),SemiUMSApp_v3_2016_FullFinalPub!$E$2:$E$5000)</f>
        <v>0</v>
      </c>
      <c r="BD67" s="240">
        <f>SUMIF(DataCon,($A67 &amp; BD$5),SemiUMSApp_v3_2016_FullFinalPub!$E$2:$E$5000)</f>
        <v>0</v>
      </c>
      <c r="BE67" s="240">
        <f>SUMIF(DataCon,($A67 &amp; BE$5),SemiUMSApp_v3_2016_FullFinalPub!$E$2:$E$5000)</f>
        <v>0</v>
      </c>
      <c r="BF67" s="240">
        <f>SUMIF(DataCon,($A67 &amp; BF$5),SemiUMSApp_v3_2016_FullFinalPub!$E$2:$E$5000)</f>
        <v>0</v>
      </c>
      <c r="BG67" s="240">
        <f>SUMIF(DataCon,($A67 &amp; BG$5),SemiUMSApp_v3_2016_FullFinalPub!$E$2:$E$5000)</f>
        <v>0</v>
      </c>
      <c r="BH67" s="240">
        <f>SUMIF(DataCon,($A67 &amp; BH$5),SemiUMSApp_v3_2016_FullFinalPub!$E$2:$E$5000)</f>
        <v>0</v>
      </c>
      <c r="BI67" s="240">
        <f>SUMIF(DataCon,($A67 &amp; BI$5),SemiUMSApp_v3_2016_FullFinalPub!$E$2:$E$5000)</f>
        <v>0</v>
      </c>
      <c r="BJ67" s="240">
        <f>SUMIF(DataCon,($A67 &amp; BJ$5),SemiUMSApp_v3_2016_FullFinalPub!$E$2:$E$5000)</f>
        <v>0</v>
      </c>
      <c r="BK67" s="240">
        <f>SUMIF(DataCon,($A67 &amp; BK$5),SemiUMSApp_v3_2016_FullFinalPub!$E$2:$E$5000)</f>
        <v>0</v>
      </c>
      <c r="BL67" s="240">
        <f>SUMIF(DataCon,($A67 &amp; BL$5),SemiUMSApp_v3_2016_FullFinalPub!$E$2:$E$5000)</f>
        <v>0</v>
      </c>
      <c r="BM67" s="240">
        <f>SUMIF(DataCon,($A67 &amp; BM$5),SemiUMSApp_v3_2016_FullFinalPub!$E$2:$E$5000)</f>
        <v>0</v>
      </c>
      <c r="BN67" s="240">
        <f>SUMIF(DataCon,($A67 &amp; BN$5),SemiUMSApp_v3_2016_FullFinalPub!$E$2:$E$5000)</f>
        <v>0</v>
      </c>
      <c r="BO67" s="240">
        <f>SUMIF(DataCon,($A67 &amp; BO$5),SemiUMSApp_v3_2016_FullFinalPub!$E$2:$E$5000)</f>
        <v>0</v>
      </c>
      <c r="BP67" s="240">
        <f>SUMIF(DataCon,($A67 &amp; BP$5),SemiUMSApp_v3_2016_FullFinalPub!$E$2:$E$5000)</f>
        <v>0</v>
      </c>
      <c r="BQ67" s="240">
        <f>SUMIF(DataCon,($A67 &amp; BQ$5),SemiUMSApp_v3_2016_FullFinalPub!$E$2:$E$5000)</f>
        <v>0</v>
      </c>
      <c r="BR67" s="240">
        <f>SUMIF(DataCon,($A67 &amp; BR$5),SemiUMSApp_v3_2016_FullFinalPub!$E$2:$E$5000)</f>
        <v>0</v>
      </c>
      <c r="BS67" s="240">
        <f>SUMIF(DataCon,($A67 &amp; BS$5),SemiUMSApp_v3_2016_FullFinalPub!$E$2:$E$5000)</f>
        <v>0</v>
      </c>
      <c r="BT67" s="240">
        <f>SUMIF(DataCon,($A67 &amp; BT$5),SemiUMSApp_v3_2016_FullFinalPub!$E$2:$E$5000)</f>
        <v>0</v>
      </c>
      <c r="BU67" s="240">
        <f>SUMIF(DataCon,($A67 &amp; BU$5),SemiUMSApp_v3_2016_FullFinalPub!$E$2:$E$5000)</f>
        <v>0</v>
      </c>
      <c r="BV67" s="240">
        <f>SUMIF(DataCon,($A67 &amp; BV$5),SemiUMSApp_v3_2016_FullFinalPub!$E$2:$E$5000)</f>
        <v>0</v>
      </c>
      <c r="BW67" s="240">
        <f>SUMIF(DataCon,($A67 &amp; BW$5),SemiUMSApp_v3_2016_FullFinalPub!$E$2:$E$5000)</f>
        <v>0</v>
      </c>
      <c r="BX67" s="240">
        <f>SUMIF(DataCon,($A67 &amp; BX$5),SemiUMSApp_v3_2016_FullFinalPub!$E$2:$E$5000)</f>
        <v>0</v>
      </c>
      <c r="BY67" s="240">
        <f>SUMIF(DataCon,($A67 &amp; BY$5),SemiUMSApp_v3_2016_FullFinalPub!$E$2:$E$5000)</f>
        <v>0</v>
      </c>
      <c r="BZ67" s="240">
        <f>SUMIF(DataCon,($A67 &amp; BZ$5),SemiUMSApp_v3_2016_FullFinalPub!$E$2:$E$5000)</f>
        <v>0</v>
      </c>
      <c r="CA67" s="240">
        <f>SUMIF(DataCon,($A67 &amp; CA$5),SemiUMSApp_v3_2016_FullFinalPub!$E$2:$E$5000)</f>
        <v>0</v>
      </c>
      <c r="CB67" s="240">
        <f>SUMIF(DataCon,($A67 &amp; CB$5),SemiUMSApp_v3_2016_FullFinalPub!$E$2:$E$5000)</f>
        <v>0</v>
      </c>
      <c r="CC67" s="240">
        <f>SUMIF(DataCon,($A67 &amp; CC$5),SemiUMSApp_v3_2016_FullFinalPub!$E$2:$E$5000)</f>
        <v>0</v>
      </c>
      <c r="CD67" s="240">
        <f>SUMIF(DataCon,($A67 &amp; CD$5),SemiUMSApp_v3_2016_FullFinalPub!$E$2:$E$5000)</f>
        <v>0</v>
      </c>
      <c r="CE67" s="240">
        <f>SUMIF(DataCon,($A67 &amp; CE$5),SemiUMSApp_v3_2016_FullFinalPub!$E$2:$E$5000)</f>
        <v>0</v>
      </c>
      <c r="CF67" s="240">
        <f>SUMIF(DataCon,($A67 &amp; CF$5),SemiUMSApp_v3_2016_FullFinalPub!$E$2:$E$5000)</f>
        <v>0</v>
      </c>
      <c r="CG67" s="240">
        <f>SUMIF(DataCon,($A67 &amp; CG$5),SemiUMSApp_v3_2016_FullFinalPub!$E$2:$E$5000)</f>
        <v>0</v>
      </c>
      <c r="CH67" s="240">
        <f>SUMIF(DataCon,($A67 &amp; CH$5),SemiUMSApp_v3_2016_FullFinalPub!$E$2:$E$5000)</f>
        <v>0</v>
      </c>
      <c r="CI67" s="240">
        <f>SUMIF(DataCon,($A67 &amp; CI$5),SemiUMSApp_v3_2016_FullFinalPub!$E$2:$E$5000)</f>
        <v>0</v>
      </c>
      <c r="CJ67" s="240">
        <f t="shared" si="9"/>
        <v>0</v>
      </c>
      <c r="CK67" s="240">
        <f>SUMIF(DataCon,($A67 &amp; CK$5),SemiUMSApp_v3_2016_FullFinalPub!$E$2:$E$5000)</f>
        <v>0</v>
      </c>
      <c r="CL67" s="240">
        <f>SUMIF(DataCon,($A67 &amp; CL$5),SemiUMSApp_v3_2016_FullFinalPub!$E$2:$E$5000)</f>
        <v>0</v>
      </c>
      <c r="CM67" s="240">
        <f>SUMIF(DataCon,($A67 &amp; CM$5),SemiUMSApp_v3_2016_FullFinalPub!$E$2:$E$5000)</f>
        <v>0</v>
      </c>
      <c r="CN67" s="240">
        <f>SUMIF(DataCon,($A67 &amp; CN$5),SemiUMSApp_v3_2016_FullFinalPub!$E$2:$E$5000)</f>
        <v>0</v>
      </c>
      <c r="CO67" s="240">
        <f>SUMIF(DataCon,($A67 &amp; CO$5),SemiUMSApp_v3_2016_FullFinalPub!$E$2:$E$5000)</f>
        <v>0</v>
      </c>
      <c r="CP67" s="240">
        <f>SUMIF(DataCon,($A67 &amp; CP$5),SemiUMSApp_v3_2016_FullFinalPub!$E$2:$E$5000)</f>
        <v>0</v>
      </c>
      <c r="CQ67" s="240">
        <f>SUMIF(DataCon,($A67 &amp; CQ$5),SemiUMSApp_v3_2016_FullFinalPub!$E$2:$E$5000)</f>
        <v>0</v>
      </c>
      <c r="CR67" s="240">
        <f>SUMIF(DataCon,($A67 &amp; CR$5),SemiUMSApp_v3_2016_FullFinalPub!$E$2:$E$5000)</f>
        <v>0</v>
      </c>
      <c r="DC67" s="103"/>
      <c r="DD67" s="103"/>
      <c r="DE67" s="103"/>
      <c r="DF67" s="103"/>
      <c r="DG67" s="103"/>
      <c r="DH67" s="103"/>
      <c r="DI67" s="103"/>
      <c r="DJ67" s="103"/>
      <c r="DK67" s="103"/>
      <c r="DL67" s="103"/>
      <c r="DM67" s="125"/>
      <c r="DN67" s="103"/>
      <c r="DO67" s="103"/>
      <c r="DP67" s="103"/>
      <c r="DQ67" s="103"/>
      <c r="DR67" s="103"/>
      <c r="DS67" s="103"/>
      <c r="DT67" s="103"/>
      <c r="DU67" s="103"/>
      <c r="DV67" s="103"/>
      <c r="DW67" s="103"/>
      <c r="EG67" t="str">
        <f t="shared" si="3"/>
        <v>CanonRevWW</v>
      </c>
    </row>
    <row r="68" spans="1:239" s="20" customFormat="1" ht="13.4" customHeight="1">
      <c r="A68" s="4" t="str">
        <f t="shared" si="4"/>
        <v>DaifukuWorldwide2021</v>
      </c>
      <c r="B68" s="183" t="s">
        <v>88</v>
      </c>
      <c r="C68" s="183" t="s">
        <v>65</v>
      </c>
      <c r="D68" s="183" t="s">
        <v>65</v>
      </c>
      <c r="E68" s="184">
        <v>2021</v>
      </c>
      <c r="F68" s="184" t="s">
        <v>303</v>
      </c>
      <c r="G68" s="184" t="s">
        <v>304</v>
      </c>
      <c r="H68" s="184" t="s">
        <v>305</v>
      </c>
      <c r="I68" s="240">
        <f>SUMIF(DataCon,($A68 &amp; I$5),SemiUMSApp_v3_2016_FullFinalPub!$E$2:$E$5000)</f>
        <v>1120.3616943359375</v>
      </c>
      <c r="J68" s="240">
        <f>SUMIF(DataCon,($A68 &amp; J$5),SemiUMSApp_v3_2016_FullFinalPub!$E$2:$E$5000)</f>
        <v>0</v>
      </c>
      <c r="K68" s="240">
        <f>SUMIF(DataCon,($A68 &amp; K$5),SemiUMSApp_v3_2016_FullFinalPub!$E$2:$E$5000)</f>
        <v>0</v>
      </c>
      <c r="L68" s="240">
        <f>SUMIF(DataCon,($A68 &amp; L$5),SemiUMSApp_v3_2016_FullFinalPub!$E$2:$E$5000)</f>
        <v>0</v>
      </c>
      <c r="M68" s="240">
        <f>SUMIF(DataCon,($A68 &amp; M$5),SemiUMSApp_v3_2016_FullFinalPub!$E$2:$E$5000)</f>
        <v>0</v>
      </c>
      <c r="N68" s="240">
        <f>SUMIF(DataCon,($A68 &amp; N$5),SemiUMSApp_v3_2016_FullFinalPub!$E$2:$E$5000)</f>
        <v>0</v>
      </c>
      <c r="O68" s="240">
        <f>SUMIF(DataCon,($A68 &amp; O$5),SemiUMSApp_v3_2016_FullFinalPub!$E$2:$E$5000)</f>
        <v>0</v>
      </c>
      <c r="P68" s="240">
        <f>SUMIF(DataCon,($A68 &amp; P$5),SemiUMSApp_v3_2016_FullFinalPub!$E$2:$E$5000)</f>
        <v>0</v>
      </c>
      <c r="Q68" s="240">
        <f>SUMIF(DataCon,($A68 &amp; Q$5),SemiUMSApp_v3_2016_FullFinalPub!$E$2:$E$5000)</f>
        <v>0</v>
      </c>
      <c r="R68" s="240">
        <f>SUMIF(DataCon,($A68 &amp; R$5),SemiUMSApp_v3_2016_FullFinalPub!$E$2:$E$5000)</f>
        <v>0</v>
      </c>
      <c r="S68" s="240">
        <f>SUMIF(DataCon,($A68 &amp; S$5),SemiUMSApp_v3_2016_FullFinalPub!$E$2:$E$5000)</f>
        <v>0</v>
      </c>
      <c r="T68" s="240">
        <f>SUMIF(DataCon,($A68 &amp; T$5),SemiUMSApp_v3_2016_FullFinalPub!$E$2:$E$5000)</f>
        <v>0</v>
      </c>
      <c r="U68" s="240">
        <f>SUMIF(DataCon,($A68 &amp; U$5),SemiUMSApp_v3_2016_FullFinalPub!$E$2:$E$5000)</f>
        <v>0</v>
      </c>
      <c r="V68" s="240">
        <f>SUMIF(DataCon,($A68 &amp; V$5),SemiUMSApp_v3_2016_FullFinalPub!$E$2:$E$5000)</f>
        <v>0</v>
      </c>
      <c r="W68" s="240">
        <f>SUMIF(DataCon,($A68 &amp; W$5),SemiUMSApp_v3_2016_FullFinalPub!$E$2:$E$5000)</f>
        <v>0</v>
      </c>
      <c r="X68" s="240">
        <f>SUMIF(DataCon,($A68 &amp; X$5),SemiUMSApp_v3_2016_FullFinalPub!$E$2:$E$5000)</f>
        <v>0</v>
      </c>
      <c r="Y68" s="240">
        <f>SUMIF(DataCon,($A68 &amp; Y$5),SemiUMSApp_v3_2016_FullFinalPub!$E$2:$E$5000)</f>
        <v>0</v>
      </c>
      <c r="Z68" s="240">
        <f>SUMIF(DataCon,($A68 &amp; Z$5),SemiUMSApp_v3_2016_FullFinalPub!$E$2:$E$5000)</f>
        <v>0</v>
      </c>
      <c r="AA68" s="240">
        <f>SUMIF(DataCon,($A68 &amp; AA$5),SemiUMSApp_v3_2016_FullFinalPub!$E$2:$E$5000)</f>
        <v>0</v>
      </c>
      <c r="AB68" s="240">
        <f>SUMIF(DataCon,($A68 &amp; AB$5),SemiUMSApp_v3_2016_FullFinalPub!$E$2:$E$5000)</f>
        <v>0</v>
      </c>
      <c r="AC68" s="240">
        <f>SUMIF(DataCon,($A68 &amp; AC$5),SemiUMSApp_v3_2016_FullFinalPub!$E$2:$E$5000)</f>
        <v>0</v>
      </c>
      <c r="AD68" s="240">
        <f>SUMIF(DataCon,($A68 &amp; AD$5),SemiUMSApp_v3_2016_FullFinalPub!$E$2:$E$5000)</f>
        <v>0</v>
      </c>
      <c r="AE68" s="240">
        <f>SUMIF(DataCon,($A68 &amp; AE$5),SemiUMSApp_v3_2016_FullFinalPub!$E$2:$E$5000)</f>
        <v>0</v>
      </c>
      <c r="AF68" s="240">
        <f>SUMIF(DataCon,($A68 &amp; AF$5),SemiUMSApp_v3_2016_FullFinalPub!$E$2:$E$5000)</f>
        <v>0</v>
      </c>
      <c r="AG68" s="240">
        <f>SUMIF(DataCon,($A68 &amp; AG$5),SemiUMSApp_v3_2016_FullFinalPub!$E$2:$E$5000)</f>
        <v>0</v>
      </c>
      <c r="AH68" s="240">
        <f>SUMIF(DataCon,($A68 &amp; AH$5),SemiUMSApp_v3_2016_FullFinalPub!$E$2:$E$5000)</f>
        <v>0</v>
      </c>
      <c r="AI68" s="240">
        <f>SUMIF(DataCon,($A68 &amp; AI$5),SemiUMSApp_v3_2016_FullFinalPub!$E$2:$E$5000)</f>
        <v>0</v>
      </c>
      <c r="AJ68" s="240">
        <f>SUMIF(DataCon,($A68 &amp; AJ$5),SemiUMSApp_v3_2016_FullFinalPub!$E$2:$E$5000)</f>
        <v>0</v>
      </c>
      <c r="AK68" s="240">
        <f>SUMIF(DataCon,($A68 &amp; AK$5),SemiUMSApp_v3_2016_FullFinalPub!$E$2:$E$5000)</f>
        <v>0</v>
      </c>
      <c r="AL68" s="240">
        <f>SUMIF(DataCon,($A68 &amp; AL$5),SemiUMSApp_v3_2016_FullFinalPub!$E$2:$E$5000)</f>
        <v>0</v>
      </c>
      <c r="AM68" s="240">
        <f>SUMIF(DataCon,($A68 &amp; AM$5),SemiUMSApp_v3_2016_FullFinalPub!$E$2:$E$5000)</f>
        <v>0</v>
      </c>
      <c r="AN68" s="240">
        <f>SUMIF(DataCon,($A68 &amp; AN$5),SemiUMSApp_v3_2016_FullFinalPub!$E$2:$E$5000)</f>
        <v>0</v>
      </c>
      <c r="AO68" s="240">
        <f>SUMIF(DataCon,($A68 &amp; AO$5),SemiUMSApp_v3_2016_FullFinalPub!$E$2:$E$5000)</f>
        <v>0</v>
      </c>
      <c r="AP68" s="240">
        <f>SUMIF(DataCon,($A68 &amp; AP$5),SemiUMSApp_v3_2016_FullFinalPub!$E$2:$E$5000)</f>
        <v>0</v>
      </c>
      <c r="AQ68" s="240">
        <f>SUMIF(DataCon,($A68 &amp; AQ$5),SemiUMSApp_v3_2016_FullFinalPub!$E$2:$E$5000)</f>
        <v>0</v>
      </c>
      <c r="AR68" s="240">
        <f>SUMIF(DataCon,($A68 &amp; AR$5),SemiUMSApp_v3_2016_FullFinalPub!$E$2:$E$5000)</f>
        <v>0</v>
      </c>
      <c r="AS68" s="240">
        <f>SUMIF(DataCon,($A68 &amp; AS$5),SemiUMSApp_v3_2016_FullFinalPub!$E$2:$E$5000)</f>
        <v>0</v>
      </c>
      <c r="AT68" s="240">
        <f>SUMIF(DataCon,($A68 &amp; AT$5),SemiUMSApp_v3_2016_FullFinalPub!$E$2:$E$5000)</f>
        <v>0</v>
      </c>
      <c r="AU68" s="240">
        <f>SUMIF(DataCon,($A68 &amp; AU$5),SemiUMSApp_v3_2016_FullFinalPub!$E$2:$E$5000)</f>
        <v>0</v>
      </c>
      <c r="AV68" s="240">
        <f>SUMIF(DataCon,($A68 &amp; AV$5),SemiUMSApp_v3_2016_FullFinalPub!$E$2:$E$5000)</f>
        <v>0</v>
      </c>
      <c r="AW68" s="240">
        <f>SUMIF(DataCon,($A68 &amp; AW$5),SemiUMSApp_v3_2016_FullFinalPub!$E$2:$E$5000)</f>
        <v>0</v>
      </c>
      <c r="AX68" s="240">
        <f>SUMIF(DataCon,($A68 &amp; AX$5),SemiUMSApp_v3_2016_FullFinalPub!$E$2:$E$5000)</f>
        <v>0</v>
      </c>
      <c r="AY68" s="240">
        <f>SUMIF(DataCon,($A68 &amp; AY$5),SemiUMSApp_v3_2016_FullFinalPub!$E$2:$E$5000)</f>
        <v>0</v>
      </c>
      <c r="AZ68" s="240">
        <f>SUMIF(DataCon,($A68 &amp; AZ$5),SemiUMSApp_v3_2016_FullFinalPub!$E$2:$E$5000)</f>
        <v>0</v>
      </c>
      <c r="BA68" s="240">
        <f>SUMIF(DataCon,($A68 &amp; BA$5),SemiUMSApp_v3_2016_FullFinalPub!$E$2:$E$5000)</f>
        <v>0</v>
      </c>
      <c r="BB68" s="240">
        <f>SUMIF(DataCon,($A68 &amp; BB$5),SemiUMSApp_v3_2016_FullFinalPub!$E$2:$E$5000)</f>
        <v>0</v>
      </c>
      <c r="BC68" s="240">
        <f>SUMIF(DataCon,($A68 &amp; BC$5),SemiUMSApp_v3_2016_FullFinalPub!$E$2:$E$5000)</f>
        <v>0</v>
      </c>
      <c r="BD68" s="240">
        <f>SUMIF(DataCon,($A68 &amp; BD$5),SemiUMSApp_v3_2016_FullFinalPub!$E$2:$E$5000)</f>
        <v>0</v>
      </c>
      <c r="BE68" s="240">
        <f>SUMIF(DataCon,($A68 &amp; BE$5),SemiUMSApp_v3_2016_FullFinalPub!$E$2:$E$5000)</f>
        <v>0</v>
      </c>
      <c r="BF68" s="240">
        <f>SUMIF(DataCon,($A68 &amp; BF$5),SemiUMSApp_v3_2016_FullFinalPub!$E$2:$E$5000)</f>
        <v>0</v>
      </c>
      <c r="BG68" s="240">
        <f>SUMIF(DataCon,($A68 &amp; BG$5),SemiUMSApp_v3_2016_FullFinalPub!$E$2:$E$5000)</f>
        <v>0</v>
      </c>
      <c r="BH68" s="240">
        <f>SUMIF(DataCon,($A68 &amp; BH$5),SemiUMSApp_v3_2016_FullFinalPub!$E$2:$E$5000)</f>
        <v>0</v>
      </c>
      <c r="BI68" s="240">
        <f>SUMIF(DataCon,($A68 &amp; BI$5),SemiUMSApp_v3_2016_FullFinalPub!$E$2:$E$5000)</f>
        <v>0</v>
      </c>
      <c r="BJ68" s="240">
        <f>SUMIF(DataCon,($A68 &amp; BJ$5),SemiUMSApp_v3_2016_FullFinalPub!$E$2:$E$5000)</f>
        <v>0</v>
      </c>
      <c r="BK68" s="240">
        <f>SUMIF(DataCon,($A68 &amp; BK$5),SemiUMSApp_v3_2016_FullFinalPub!$E$2:$E$5000)</f>
        <v>0</v>
      </c>
      <c r="BL68" s="240">
        <f>SUMIF(DataCon,($A68 &amp; BL$5),SemiUMSApp_v3_2016_FullFinalPub!$E$2:$E$5000)</f>
        <v>0</v>
      </c>
      <c r="BM68" s="240">
        <f>SUMIF(DataCon,($A68 &amp; BM$5),SemiUMSApp_v3_2016_FullFinalPub!$E$2:$E$5000)</f>
        <v>0</v>
      </c>
      <c r="BN68" s="240">
        <f>SUMIF(DataCon,($A68 &amp; BN$5),SemiUMSApp_v3_2016_FullFinalPub!$E$2:$E$5000)</f>
        <v>0</v>
      </c>
      <c r="BO68" s="240">
        <f>SUMIF(DataCon,($A68 &amp; BO$5),SemiUMSApp_v3_2016_FullFinalPub!$E$2:$E$5000)</f>
        <v>0</v>
      </c>
      <c r="BP68" s="240">
        <f>SUMIF(DataCon,($A68 &amp; BP$5),SemiUMSApp_v3_2016_FullFinalPub!$E$2:$E$5000)</f>
        <v>0</v>
      </c>
      <c r="BQ68" s="240">
        <f>SUMIF(DataCon,($A68 &amp; BQ$5),SemiUMSApp_v3_2016_FullFinalPub!$E$2:$E$5000)</f>
        <v>0</v>
      </c>
      <c r="BR68" s="240">
        <f>SUMIF(DataCon,($A68 &amp; BR$5),SemiUMSApp_v3_2016_FullFinalPub!$E$2:$E$5000)</f>
        <v>0</v>
      </c>
      <c r="BS68" s="240">
        <f>SUMIF(DataCon,($A68 &amp; BS$5),SemiUMSApp_v3_2016_FullFinalPub!$E$2:$E$5000)</f>
        <v>0</v>
      </c>
      <c r="BT68" s="240">
        <f>SUMIF(DataCon,($A68 &amp; BT$5),SemiUMSApp_v3_2016_FullFinalPub!$E$2:$E$5000)</f>
        <v>0</v>
      </c>
      <c r="BU68" s="240">
        <f>SUMIF(DataCon,($A68 &amp; BU$5),SemiUMSApp_v3_2016_FullFinalPub!$E$2:$E$5000)</f>
        <v>0</v>
      </c>
      <c r="BV68" s="240">
        <f>SUMIF(DataCon,($A68 &amp; BV$5),SemiUMSApp_v3_2016_FullFinalPub!$E$2:$E$5000)</f>
        <v>0</v>
      </c>
      <c r="BW68" s="240">
        <f>SUMIF(DataCon,($A68 &amp; BW$5),SemiUMSApp_v3_2016_FullFinalPub!$E$2:$E$5000)</f>
        <v>0</v>
      </c>
      <c r="BX68" s="240">
        <f>SUMIF(DataCon,($A68 &amp; BX$5),SemiUMSApp_v3_2016_FullFinalPub!$E$2:$E$5000)</f>
        <v>0</v>
      </c>
      <c r="BY68" s="240">
        <f>SUMIF(DataCon,($A68 &amp; BY$5),SemiUMSApp_v3_2016_FullFinalPub!$E$2:$E$5000)</f>
        <v>0</v>
      </c>
      <c r="BZ68" s="240">
        <f>SUMIF(DataCon,($A68 &amp; BZ$5),SemiUMSApp_v3_2016_FullFinalPub!$E$2:$E$5000)</f>
        <v>0</v>
      </c>
      <c r="CA68" s="240">
        <f>SUMIF(DataCon,($A68 &amp; CA$5),SemiUMSApp_v3_2016_FullFinalPub!$E$2:$E$5000)</f>
        <v>0</v>
      </c>
      <c r="CB68" s="240">
        <f>SUMIF(DataCon,($A68 &amp; CB$5),SemiUMSApp_v3_2016_FullFinalPub!$E$2:$E$5000)</f>
        <v>0</v>
      </c>
      <c r="CC68" s="240">
        <f>SUMIF(DataCon,($A68 &amp; CC$5),SemiUMSApp_v3_2016_FullFinalPub!$E$2:$E$5000)</f>
        <v>0</v>
      </c>
      <c r="CD68" s="240">
        <f>SUMIF(DataCon,($A68 &amp; CD$5),SemiUMSApp_v3_2016_FullFinalPub!$E$2:$E$5000)</f>
        <v>0</v>
      </c>
      <c r="CE68" s="240">
        <f>SUMIF(DataCon,($A68 &amp; CE$5),SemiUMSApp_v3_2016_FullFinalPub!$E$2:$E$5000)</f>
        <v>0</v>
      </c>
      <c r="CF68" s="240">
        <f>SUMIF(DataCon,($A68 &amp; CF$5),SemiUMSApp_v3_2016_FullFinalPub!$E$2:$E$5000)</f>
        <v>0</v>
      </c>
      <c r="CG68" s="240">
        <f>SUMIF(DataCon,($A68 &amp; CG$5),SemiUMSApp_v3_2016_FullFinalPub!$E$2:$E$5000)</f>
        <v>0</v>
      </c>
      <c r="CH68" s="240">
        <f>SUMIF(DataCon,($A68 &amp; CH$5),SemiUMSApp_v3_2016_FullFinalPub!$E$2:$E$5000)</f>
        <v>0</v>
      </c>
      <c r="CI68" s="240">
        <f>SUMIF(DataCon,($A68 &amp; CI$5),SemiUMSApp_v3_2016_FullFinalPub!$E$2:$E$5000)</f>
        <v>0</v>
      </c>
      <c r="CJ68" s="240">
        <f t="shared" si="9"/>
        <v>1120.3616943359375</v>
      </c>
      <c r="CK68" s="240">
        <f>SUMIF(DataCon,($A68 &amp; CK$5),SemiUMSApp_v3_2016_FullFinalPub!$E$2:$E$5000)</f>
        <v>1120.3616943359375</v>
      </c>
      <c r="CL68" s="240">
        <f>SUMIF(DataCon,($A68 &amp; CL$5),SemiUMSApp_v3_2016_FullFinalPub!$E$2:$E$5000)</f>
        <v>0</v>
      </c>
      <c r="CM68" s="240">
        <f>SUMIF(DataCon,($A68 &amp; CM$5),SemiUMSApp_v3_2016_FullFinalPub!$E$2:$E$5000)</f>
        <v>0</v>
      </c>
      <c r="CN68" s="240">
        <f>SUMIF(DataCon,($A68 &amp; CN$5),SemiUMSApp_v3_2016_FullFinalPub!$E$2:$E$5000)</f>
        <v>1120.3616943359375</v>
      </c>
      <c r="CO68" s="240">
        <f>SUMIF(DataCon,($A68 &amp; CO$5),SemiUMSApp_v3_2016_FullFinalPub!$E$2:$E$5000)</f>
        <v>0</v>
      </c>
      <c r="CP68" s="240">
        <f>SUMIF(DataCon,($A68 &amp; CP$5),SemiUMSApp_v3_2016_FullFinalPub!$E$2:$E$5000)</f>
        <v>0</v>
      </c>
      <c r="CQ68" s="240">
        <f>SUMIF(DataCon,($A68 &amp; CQ$5),SemiUMSApp_v3_2016_FullFinalPub!$E$2:$E$5000)</f>
        <v>0</v>
      </c>
      <c r="CR68" s="240">
        <f>SUMIF(DataCon,($A68 &amp; CR$5),SemiUMSApp_v3_2016_FullFinalPub!$E$2:$E$5000)</f>
        <v>0</v>
      </c>
      <c r="CS68"/>
      <c r="CT68"/>
      <c r="CU68"/>
      <c r="CV68"/>
      <c r="CW68"/>
      <c r="CX68"/>
      <c r="CY68"/>
      <c r="CZ68"/>
      <c r="DA68"/>
      <c r="DB68"/>
      <c r="DC68" s="103"/>
      <c r="DD68" s="103"/>
      <c r="DE68" s="103"/>
      <c r="DF68" s="103"/>
      <c r="DG68" s="103"/>
      <c r="DH68" s="103"/>
      <c r="DI68" s="103"/>
      <c r="DJ68" s="103"/>
      <c r="DK68" s="103"/>
      <c r="DL68" s="103"/>
      <c r="DM68" s="125"/>
      <c r="DN68" s="103"/>
      <c r="DO68" s="103"/>
      <c r="DP68" s="103"/>
      <c r="DQ68" s="103"/>
      <c r="DR68" s="103"/>
      <c r="DS68" s="103"/>
      <c r="DT68" s="103"/>
      <c r="DU68" s="103"/>
      <c r="DV68" s="103"/>
      <c r="DW68" s="103"/>
      <c r="DX68" s="15"/>
      <c r="DY68" s="15"/>
      <c r="DZ68" s="15"/>
      <c r="EA68" s="15"/>
      <c r="EB68" s="15"/>
      <c r="EC68" s="15"/>
      <c r="ED68" s="15"/>
      <c r="EE68" s="15"/>
      <c r="EF68" s="15"/>
      <c r="EG68" t="str">
        <f t="shared" si="3"/>
        <v>DaifukuRevWW</v>
      </c>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row>
    <row r="69" spans="1:239" s="22" customFormat="1" ht="13.4" customHeight="1">
      <c r="A69" s="4" t="str">
        <f t="shared" si="4"/>
        <v>DiscoWorldwide2021</v>
      </c>
      <c r="B69" s="183" t="s">
        <v>89</v>
      </c>
      <c r="C69" s="183" t="s">
        <v>65</v>
      </c>
      <c r="D69" s="183" t="s">
        <v>65</v>
      </c>
      <c r="E69" s="184">
        <v>2021</v>
      </c>
      <c r="F69" s="184" t="s">
        <v>303</v>
      </c>
      <c r="G69" s="184" t="s">
        <v>304</v>
      </c>
      <c r="H69" s="184" t="s">
        <v>305</v>
      </c>
      <c r="I69" s="240">
        <f>SUMIF(DataCon,($A69 &amp; I$5),SemiUMSApp_v3_2016_FullFinalPub!$E$2:$E$5000)</f>
        <v>332.968994140625</v>
      </c>
      <c r="J69" s="240">
        <f>SUMIF(DataCon,($A69 &amp; J$5),SemiUMSApp_v3_2016_FullFinalPub!$E$2:$E$5000)</f>
        <v>0</v>
      </c>
      <c r="K69" s="240">
        <f>SUMIF(DataCon,($A69 &amp; K$5),SemiUMSApp_v3_2016_FullFinalPub!$E$2:$E$5000)</f>
        <v>0</v>
      </c>
      <c r="L69" s="240">
        <f>SUMIF(DataCon,($A69 &amp; L$5),SemiUMSApp_v3_2016_FullFinalPub!$E$2:$E$5000)</f>
        <v>0</v>
      </c>
      <c r="M69" s="240">
        <f>SUMIF(DataCon,($A69 &amp; M$5),SemiUMSApp_v3_2016_FullFinalPub!$E$2:$E$5000)</f>
        <v>0</v>
      </c>
      <c r="N69" s="240">
        <f>SUMIF(DataCon,($A69 &amp; N$5),SemiUMSApp_v3_2016_FullFinalPub!$E$2:$E$5000)</f>
        <v>0</v>
      </c>
      <c r="O69" s="240">
        <f>SUMIF(DataCon,($A69 &amp; O$5),SemiUMSApp_v3_2016_FullFinalPub!$E$2:$E$5000)</f>
        <v>0</v>
      </c>
      <c r="P69" s="240">
        <f>SUMIF(DataCon,($A69 &amp; P$5),SemiUMSApp_v3_2016_FullFinalPub!$E$2:$E$5000)</f>
        <v>0</v>
      </c>
      <c r="Q69" s="240">
        <f>SUMIF(DataCon,($A69 &amp; Q$5),SemiUMSApp_v3_2016_FullFinalPub!$E$2:$E$5000)</f>
        <v>0</v>
      </c>
      <c r="R69" s="240">
        <f>SUMIF(DataCon,($A69 &amp; R$5),SemiUMSApp_v3_2016_FullFinalPub!$E$2:$E$5000)</f>
        <v>0</v>
      </c>
      <c r="S69" s="240">
        <f>SUMIF(DataCon,($A69 &amp; S$5),SemiUMSApp_v3_2016_FullFinalPub!$E$2:$E$5000)</f>
        <v>0</v>
      </c>
      <c r="T69" s="240">
        <f>SUMIF(DataCon,($A69 &amp; T$5),SemiUMSApp_v3_2016_FullFinalPub!$E$2:$E$5000)</f>
        <v>0</v>
      </c>
      <c r="U69" s="240">
        <f>SUMIF(DataCon,($A69 &amp; U$5),SemiUMSApp_v3_2016_FullFinalPub!$E$2:$E$5000)</f>
        <v>0</v>
      </c>
      <c r="V69" s="240">
        <f>SUMIF(DataCon,($A69 &amp; V$5),SemiUMSApp_v3_2016_FullFinalPub!$E$2:$E$5000)</f>
        <v>0</v>
      </c>
      <c r="W69" s="240">
        <f>SUMIF(DataCon,($A69 &amp; W$5),SemiUMSApp_v3_2016_FullFinalPub!$E$2:$E$5000)</f>
        <v>0</v>
      </c>
      <c r="X69" s="240">
        <f>SUMIF(DataCon,($A69 &amp; X$5),SemiUMSApp_v3_2016_FullFinalPub!$E$2:$E$5000)</f>
        <v>0</v>
      </c>
      <c r="Y69" s="240">
        <f>SUMIF(DataCon,($A69 &amp; Y$5),SemiUMSApp_v3_2016_FullFinalPub!$E$2:$E$5000)</f>
        <v>0</v>
      </c>
      <c r="Z69" s="240">
        <f>SUMIF(DataCon,($A69 &amp; Z$5),SemiUMSApp_v3_2016_FullFinalPub!$E$2:$E$5000)</f>
        <v>0</v>
      </c>
      <c r="AA69" s="240">
        <f>SUMIF(DataCon,($A69 &amp; AA$5),SemiUMSApp_v3_2016_FullFinalPub!$E$2:$E$5000)</f>
        <v>0</v>
      </c>
      <c r="AB69" s="240">
        <f>SUMIF(DataCon,($A69 &amp; AB$5),SemiUMSApp_v3_2016_FullFinalPub!$E$2:$E$5000)</f>
        <v>0</v>
      </c>
      <c r="AC69" s="240">
        <f>SUMIF(DataCon,($A69 &amp; AC$5),SemiUMSApp_v3_2016_FullFinalPub!$E$2:$E$5000)</f>
        <v>0</v>
      </c>
      <c r="AD69" s="240">
        <f>SUMIF(DataCon,($A69 &amp; AD$5),SemiUMSApp_v3_2016_FullFinalPub!$E$2:$E$5000)</f>
        <v>0</v>
      </c>
      <c r="AE69" s="240">
        <f>SUMIF(DataCon,($A69 &amp; AE$5),SemiUMSApp_v3_2016_FullFinalPub!$E$2:$E$5000)</f>
        <v>0</v>
      </c>
      <c r="AF69" s="240">
        <f>SUMIF(DataCon,($A69 &amp; AF$5),SemiUMSApp_v3_2016_FullFinalPub!$E$2:$E$5000)</f>
        <v>0</v>
      </c>
      <c r="AG69" s="240">
        <f>SUMIF(DataCon,($A69 &amp; AG$5),SemiUMSApp_v3_2016_FullFinalPub!$E$2:$E$5000)</f>
        <v>0</v>
      </c>
      <c r="AH69" s="240">
        <f>SUMIF(DataCon,($A69 &amp; AH$5),SemiUMSApp_v3_2016_FullFinalPub!$E$2:$E$5000)</f>
        <v>0</v>
      </c>
      <c r="AI69" s="240">
        <f>SUMIF(DataCon,($A69 &amp; AI$5),SemiUMSApp_v3_2016_FullFinalPub!$E$2:$E$5000)</f>
        <v>0</v>
      </c>
      <c r="AJ69" s="240">
        <f>SUMIF(DataCon,($A69 &amp; AJ$5),SemiUMSApp_v3_2016_FullFinalPub!$E$2:$E$5000)</f>
        <v>0</v>
      </c>
      <c r="AK69" s="240">
        <f>SUMIF(DataCon,($A69 &amp; AK$5),SemiUMSApp_v3_2016_FullFinalPub!$E$2:$E$5000)</f>
        <v>0</v>
      </c>
      <c r="AL69" s="240">
        <f>SUMIF(DataCon,($A69 &amp; AL$5),SemiUMSApp_v3_2016_FullFinalPub!$E$2:$E$5000)</f>
        <v>0</v>
      </c>
      <c r="AM69" s="240">
        <f>SUMIF(DataCon,($A69 &amp; AM$5),SemiUMSApp_v3_2016_FullFinalPub!$E$2:$E$5000)</f>
        <v>0</v>
      </c>
      <c r="AN69" s="240">
        <f>SUMIF(DataCon,($A69 &amp; AN$5),SemiUMSApp_v3_2016_FullFinalPub!$E$2:$E$5000)</f>
        <v>0</v>
      </c>
      <c r="AO69" s="240">
        <f>SUMIF(DataCon,($A69 &amp; AO$5),SemiUMSApp_v3_2016_FullFinalPub!$E$2:$E$5000)</f>
        <v>0</v>
      </c>
      <c r="AP69" s="240">
        <f>SUMIF(DataCon,($A69 &amp; AP$5),SemiUMSApp_v3_2016_FullFinalPub!$E$2:$E$5000)</f>
        <v>0</v>
      </c>
      <c r="AQ69" s="240">
        <f>SUMIF(DataCon,($A69 &amp; AQ$5),SemiUMSApp_v3_2016_FullFinalPub!$E$2:$E$5000)</f>
        <v>0</v>
      </c>
      <c r="AR69" s="240">
        <f>SUMIF(DataCon,($A69 &amp; AR$5),SemiUMSApp_v3_2016_FullFinalPub!$E$2:$E$5000)</f>
        <v>0</v>
      </c>
      <c r="AS69" s="240">
        <f>SUMIF(DataCon,($A69 &amp; AS$5),SemiUMSApp_v3_2016_FullFinalPub!$E$2:$E$5000)</f>
        <v>0</v>
      </c>
      <c r="AT69" s="240">
        <f>SUMIF(DataCon,($A69 &amp; AT$5),SemiUMSApp_v3_2016_FullFinalPub!$E$2:$E$5000)</f>
        <v>0</v>
      </c>
      <c r="AU69" s="240">
        <f>SUMIF(DataCon,($A69 &amp; AU$5),SemiUMSApp_v3_2016_FullFinalPub!$E$2:$E$5000)</f>
        <v>0</v>
      </c>
      <c r="AV69" s="240">
        <f>SUMIF(DataCon,($A69 &amp; AV$5),SemiUMSApp_v3_2016_FullFinalPub!$E$2:$E$5000)</f>
        <v>0</v>
      </c>
      <c r="AW69" s="240">
        <f>SUMIF(DataCon,($A69 &amp; AW$5),SemiUMSApp_v3_2016_FullFinalPub!$E$2:$E$5000)</f>
        <v>0</v>
      </c>
      <c r="AX69" s="240">
        <f>SUMIF(DataCon,($A69 &amp; AX$5),SemiUMSApp_v3_2016_FullFinalPub!$E$2:$E$5000)</f>
        <v>0</v>
      </c>
      <c r="AY69" s="240">
        <f>SUMIF(DataCon,($A69 &amp; AY$5),SemiUMSApp_v3_2016_FullFinalPub!$E$2:$E$5000)</f>
        <v>0</v>
      </c>
      <c r="AZ69" s="240">
        <f>SUMIF(DataCon,($A69 &amp; AZ$5),SemiUMSApp_v3_2016_FullFinalPub!$E$2:$E$5000)</f>
        <v>0</v>
      </c>
      <c r="BA69" s="240">
        <f>SUMIF(DataCon,($A69 &amp; BA$5),SemiUMSApp_v3_2016_FullFinalPub!$E$2:$E$5000)</f>
        <v>0</v>
      </c>
      <c r="BB69" s="240">
        <f>SUMIF(DataCon,($A69 &amp; BB$5),SemiUMSApp_v3_2016_FullFinalPub!$E$2:$E$5000)</f>
        <v>0</v>
      </c>
      <c r="BC69" s="240">
        <f>SUMIF(DataCon,($A69 &amp; BC$5),SemiUMSApp_v3_2016_FullFinalPub!$E$2:$E$5000)</f>
        <v>0</v>
      </c>
      <c r="BD69" s="240">
        <f>SUMIF(DataCon,($A69 &amp; BD$5),SemiUMSApp_v3_2016_FullFinalPub!$E$2:$E$5000)</f>
        <v>0</v>
      </c>
      <c r="BE69" s="240">
        <f>SUMIF(DataCon,($A69 &amp; BE$5),SemiUMSApp_v3_2016_FullFinalPub!$E$2:$E$5000)</f>
        <v>0</v>
      </c>
      <c r="BF69" s="240">
        <f>SUMIF(DataCon,($A69 &amp; BF$5),SemiUMSApp_v3_2016_FullFinalPub!$E$2:$E$5000)</f>
        <v>0</v>
      </c>
      <c r="BG69" s="240">
        <f>SUMIF(DataCon,($A69 &amp; BG$5),SemiUMSApp_v3_2016_FullFinalPub!$E$2:$E$5000)</f>
        <v>0</v>
      </c>
      <c r="BH69" s="240">
        <f>SUMIF(DataCon,($A69 &amp; BH$5),SemiUMSApp_v3_2016_FullFinalPub!$E$2:$E$5000)</f>
        <v>0</v>
      </c>
      <c r="BI69" s="240">
        <f>SUMIF(DataCon,($A69 &amp; BI$5),SemiUMSApp_v3_2016_FullFinalPub!$E$2:$E$5000)</f>
        <v>0</v>
      </c>
      <c r="BJ69" s="240">
        <f>SUMIF(DataCon,($A69 &amp; BJ$5),SemiUMSApp_v3_2016_FullFinalPub!$E$2:$E$5000)</f>
        <v>0</v>
      </c>
      <c r="BK69" s="240">
        <f>SUMIF(DataCon,($A69 &amp; BK$5),SemiUMSApp_v3_2016_FullFinalPub!$E$2:$E$5000)</f>
        <v>0</v>
      </c>
      <c r="BL69" s="240">
        <f>SUMIF(DataCon,($A69 &amp; BL$5),SemiUMSApp_v3_2016_FullFinalPub!$E$2:$E$5000)</f>
        <v>0</v>
      </c>
      <c r="BM69" s="240">
        <f>SUMIF(DataCon,($A69 &amp; BM$5),SemiUMSApp_v3_2016_FullFinalPub!$E$2:$E$5000)</f>
        <v>0</v>
      </c>
      <c r="BN69" s="240">
        <f>SUMIF(DataCon,($A69 &amp; BN$5),SemiUMSApp_v3_2016_FullFinalPub!$E$2:$E$5000)</f>
        <v>0</v>
      </c>
      <c r="BO69" s="240">
        <f>SUMIF(DataCon,($A69 &amp; BO$5),SemiUMSApp_v3_2016_FullFinalPub!$E$2:$E$5000)</f>
        <v>0</v>
      </c>
      <c r="BP69" s="240">
        <f>SUMIF(DataCon,($A69 &amp; BP$5),SemiUMSApp_v3_2016_FullFinalPub!$E$2:$E$5000)</f>
        <v>0</v>
      </c>
      <c r="BQ69" s="240">
        <f>SUMIF(DataCon,($A69 &amp; BQ$5),SemiUMSApp_v3_2016_FullFinalPub!$E$2:$E$5000)</f>
        <v>0</v>
      </c>
      <c r="BR69" s="240">
        <f>SUMIF(DataCon,($A69 &amp; BR$5),SemiUMSApp_v3_2016_FullFinalPub!$E$2:$E$5000)</f>
        <v>0</v>
      </c>
      <c r="BS69" s="240">
        <f>SUMIF(DataCon,($A69 &amp; BS$5),SemiUMSApp_v3_2016_FullFinalPub!$E$2:$E$5000)</f>
        <v>0</v>
      </c>
      <c r="BT69" s="240">
        <f>SUMIF(DataCon,($A69 &amp; BT$5),SemiUMSApp_v3_2016_FullFinalPub!$E$2:$E$5000)</f>
        <v>0</v>
      </c>
      <c r="BU69" s="240">
        <f>SUMIF(DataCon,($A69 &amp; BU$5),SemiUMSApp_v3_2016_FullFinalPub!$E$2:$E$5000)</f>
        <v>0</v>
      </c>
      <c r="BV69" s="240">
        <f>SUMIF(DataCon,($A69 &amp; BV$5),SemiUMSApp_v3_2016_FullFinalPub!$E$2:$E$5000)</f>
        <v>0</v>
      </c>
      <c r="BW69" s="240">
        <f>SUMIF(DataCon,($A69 &amp; BW$5),SemiUMSApp_v3_2016_FullFinalPub!$E$2:$E$5000)</f>
        <v>0</v>
      </c>
      <c r="BX69" s="240">
        <f>SUMIF(DataCon,($A69 &amp; BX$5),SemiUMSApp_v3_2016_FullFinalPub!$E$2:$E$5000)</f>
        <v>0</v>
      </c>
      <c r="BY69" s="240">
        <f>SUMIF(DataCon,($A69 &amp; BY$5),SemiUMSApp_v3_2016_FullFinalPub!$E$2:$E$5000)</f>
        <v>0</v>
      </c>
      <c r="BZ69" s="240">
        <f>SUMIF(DataCon,($A69 &amp; BZ$5),SemiUMSApp_v3_2016_FullFinalPub!$E$2:$E$5000)</f>
        <v>0</v>
      </c>
      <c r="CA69" s="240">
        <f>SUMIF(DataCon,($A69 &amp; CA$5),SemiUMSApp_v3_2016_FullFinalPub!$E$2:$E$5000)</f>
        <v>0</v>
      </c>
      <c r="CB69" s="240">
        <f>SUMIF(DataCon,($A69 &amp; CB$5),SemiUMSApp_v3_2016_FullFinalPub!$E$2:$E$5000)</f>
        <v>0</v>
      </c>
      <c r="CC69" s="240">
        <f>SUMIF(DataCon,($A69 &amp; CC$5),SemiUMSApp_v3_2016_FullFinalPub!$E$2:$E$5000)</f>
        <v>0</v>
      </c>
      <c r="CD69" s="240">
        <f>SUMIF(DataCon,($A69 &amp; CD$5),SemiUMSApp_v3_2016_FullFinalPub!$E$2:$E$5000)</f>
        <v>0</v>
      </c>
      <c r="CE69" s="240">
        <f>SUMIF(DataCon,($A69 &amp; CE$5),SemiUMSApp_v3_2016_FullFinalPub!$E$2:$E$5000)</f>
        <v>0</v>
      </c>
      <c r="CF69" s="240">
        <f>SUMIF(DataCon,($A69 &amp; CF$5),SemiUMSApp_v3_2016_FullFinalPub!$E$2:$E$5000)</f>
        <v>0</v>
      </c>
      <c r="CG69" s="240">
        <f>SUMIF(DataCon,($A69 &amp; CG$5),SemiUMSApp_v3_2016_FullFinalPub!$E$2:$E$5000)</f>
        <v>0</v>
      </c>
      <c r="CH69" s="240">
        <f>SUMIF(DataCon,($A69 &amp; CH$5),SemiUMSApp_v3_2016_FullFinalPub!$E$2:$E$5000)</f>
        <v>0</v>
      </c>
      <c r="CI69" s="240">
        <f>SUMIF(DataCon,($A69 &amp; CI$5),SemiUMSApp_v3_2016_FullFinalPub!$E$2:$E$5000)</f>
        <v>0</v>
      </c>
      <c r="CJ69" s="240">
        <f t="shared" si="9"/>
        <v>0</v>
      </c>
      <c r="CK69" s="240">
        <f>SUMIF(DataCon,($A69 &amp; CK$5),SemiUMSApp_v3_2016_FullFinalPub!$E$2:$E$5000)</f>
        <v>0</v>
      </c>
      <c r="CL69" s="240">
        <f>SUMIF(DataCon,($A69 &amp; CL$5),SemiUMSApp_v3_2016_FullFinalPub!$E$2:$E$5000)</f>
        <v>0</v>
      </c>
      <c r="CM69" s="240">
        <f>SUMIF(DataCon,($A69 &amp; CM$5),SemiUMSApp_v3_2016_FullFinalPub!$E$2:$E$5000)</f>
        <v>0</v>
      </c>
      <c r="CN69" s="240">
        <f>SUMIF(DataCon,($A69 &amp; CN$5),SemiUMSApp_v3_2016_FullFinalPub!$E$2:$E$5000)</f>
        <v>0</v>
      </c>
      <c r="CO69" s="240">
        <f>SUMIF(DataCon,($A69 &amp; CO$5),SemiUMSApp_v3_2016_FullFinalPub!$E$2:$E$5000)</f>
        <v>0</v>
      </c>
      <c r="CP69" s="240">
        <f>SUMIF(DataCon,($A69 &amp; CP$5),SemiUMSApp_v3_2016_FullFinalPub!$E$2:$E$5000)</f>
        <v>332.968994140625</v>
      </c>
      <c r="CQ69" s="240">
        <f>SUMIF(DataCon,($A69 &amp; CQ$5),SemiUMSApp_v3_2016_FullFinalPub!$E$2:$E$5000)</f>
        <v>0</v>
      </c>
      <c r="CR69" s="240">
        <f>SUMIF(DataCon,($A69 &amp; CR$5),SemiUMSApp_v3_2016_FullFinalPub!$E$2:$E$5000)</f>
        <v>332.968994140625</v>
      </c>
      <c r="CS69"/>
      <c r="CT69"/>
      <c r="CU69"/>
      <c r="CV69"/>
      <c r="CW69"/>
      <c r="CX69"/>
      <c r="CY69"/>
      <c r="CZ69"/>
      <c r="DA69"/>
      <c r="DB69"/>
      <c r="DC69" s="103"/>
      <c r="DD69" s="103"/>
      <c r="DE69" s="103"/>
      <c r="DF69" s="103"/>
      <c r="DG69" s="103"/>
      <c r="DH69" s="103"/>
      <c r="DI69" s="103"/>
      <c r="DJ69" s="103"/>
      <c r="DK69" s="103"/>
      <c r="DL69" s="103"/>
      <c r="DM69" s="125"/>
      <c r="DN69" s="103"/>
      <c r="DO69" s="103"/>
      <c r="DP69" s="103"/>
      <c r="DQ69" s="103"/>
      <c r="DR69" s="103"/>
      <c r="DS69" s="103"/>
      <c r="DT69" s="103"/>
      <c r="DU69" s="103"/>
      <c r="DV69" s="103"/>
      <c r="DW69" s="103"/>
      <c r="DX69" s="15"/>
      <c r="DY69" s="15"/>
      <c r="DZ69" s="15"/>
      <c r="EA69" s="15"/>
      <c r="EB69" s="15"/>
      <c r="EC69" s="15"/>
      <c r="ED69" s="15"/>
      <c r="EE69" s="15"/>
      <c r="EF69" s="15"/>
      <c r="EG69" t="str">
        <f t="shared" si="3"/>
        <v>DiscoRevWW</v>
      </c>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row>
    <row r="70" spans="1:239" ht="13.4" customHeight="1">
      <c r="A70" s="4" t="str">
        <f t="shared" si="4"/>
        <v>EbaraWorldwide2021</v>
      </c>
      <c r="B70" s="183" t="s">
        <v>90</v>
      </c>
      <c r="C70" s="183" t="s">
        <v>65</v>
      </c>
      <c r="D70" s="183" t="s">
        <v>65</v>
      </c>
      <c r="E70" s="184">
        <v>2021</v>
      </c>
      <c r="F70" s="184" t="s">
        <v>303</v>
      </c>
      <c r="G70" s="184" t="s">
        <v>304</v>
      </c>
      <c r="H70" s="184" t="s">
        <v>305</v>
      </c>
      <c r="I70" s="240">
        <f>SUMIF(DataCon,($A70 &amp; I$5),SemiUMSApp_v3_2016_FullFinalPub!$E$2:$E$5000)</f>
        <v>733.9000244140625</v>
      </c>
      <c r="J70" s="240">
        <f>SUMIF(DataCon,($A70 &amp; J$5),SemiUMSApp_v3_2016_FullFinalPub!$E$2:$E$5000)</f>
        <v>0</v>
      </c>
      <c r="K70" s="240">
        <f>SUMIF(DataCon,($A70 &amp; K$5),SemiUMSApp_v3_2016_FullFinalPub!$E$2:$E$5000)</f>
        <v>0</v>
      </c>
      <c r="L70" s="240">
        <f>SUMIF(DataCon,($A70 &amp; L$5),SemiUMSApp_v3_2016_FullFinalPub!$E$2:$E$5000)</f>
        <v>0</v>
      </c>
      <c r="M70" s="240">
        <f>SUMIF(DataCon,($A70 &amp; M$5),SemiUMSApp_v3_2016_FullFinalPub!$E$2:$E$5000)</f>
        <v>0</v>
      </c>
      <c r="N70" s="240">
        <f>SUMIF(DataCon,($A70 &amp; N$5),SemiUMSApp_v3_2016_FullFinalPub!$E$2:$E$5000)</f>
        <v>0</v>
      </c>
      <c r="O70" s="240">
        <f>SUMIF(DataCon,($A70 &amp; O$5),SemiUMSApp_v3_2016_FullFinalPub!$E$2:$E$5000)</f>
        <v>0</v>
      </c>
      <c r="P70" s="240">
        <f>SUMIF(DataCon,($A70 &amp; P$5),SemiUMSApp_v3_2016_FullFinalPub!$E$2:$E$5000)</f>
        <v>0</v>
      </c>
      <c r="Q70" s="240">
        <f>SUMIF(DataCon,($A70 &amp; Q$5),SemiUMSApp_v3_2016_FullFinalPub!$E$2:$E$5000)</f>
        <v>0</v>
      </c>
      <c r="R70" s="240">
        <f>SUMIF(DataCon,($A70 &amp; R$5),SemiUMSApp_v3_2016_FullFinalPub!$E$2:$E$5000)</f>
        <v>0</v>
      </c>
      <c r="S70" s="240">
        <f>SUMIF(DataCon,($A70 &amp; S$5),SemiUMSApp_v3_2016_FullFinalPub!$E$2:$E$5000)</f>
        <v>13.100000381469727</v>
      </c>
      <c r="T70" s="240">
        <f>SUMIF(DataCon,($A70 &amp; T$5),SemiUMSApp_v3_2016_FullFinalPub!$E$2:$E$5000)</f>
        <v>0</v>
      </c>
      <c r="U70" s="240">
        <f>SUMIF(DataCon,($A70 &amp; U$5),SemiUMSApp_v3_2016_FullFinalPub!$E$2:$E$5000)</f>
        <v>0</v>
      </c>
      <c r="V70" s="240">
        <f>SUMIF(DataCon,($A70 &amp; V$5),SemiUMSApp_v3_2016_FullFinalPub!$E$2:$E$5000)</f>
        <v>0</v>
      </c>
      <c r="W70" s="240">
        <f>SUMIF(DataCon,($A70 &amp; W$5),SemiUMSApp_v3_2016_FullFinalPub!$E$2:$E$5000)</f>
        <v>0</v>
      </c>
      <c r="X70" s="240">
        <f>SUMIF(DataCon,($A70 &amp; X$5),SemiUMSApp_v3_2016_FullFinalPub!$E$2:$E$5000)</f>
        <v>0</v>
      </c>
      <c r="Y70" s="240">
        <f>SUMIF(DataCon,($A70 &amp; Y$5),SemiUMSApp_v3_2016_FullFinalPub!$E$2:$E$5000)</f>
        <v>0</v>
      </c>
      <c r="Z70" s="240">
        <f>SUMIF(DataCon,($A70 &amp; Z$5),SemiUMSApp_v3_2016_FullFinalPub!$E$2:$E$5000)</f>
        <v>0</v>
      </c>
      <c r="AA70" s="240">
        <f>SUMIF(DataCon,($A70 &amp; AA$5),SemiUMSApp_v3_2016_FullFinalPub!$E$2:$E$5000)</f>
        <v>0</v>
      </c>
      <c r="AB70" s="240">
        <f>SUMIF(DataCon,($A70 &amp; AB$5),SemiUMSApp_v3_2016_FullFinalPub!$E$2:$E$5000)</f>
        <v>0</v>
      </c>
      <c r="AC70" s="240">
        <f>SUMIF(DataCon,($A70 &amp; AC$5),SemiUMSApp_v3_2016_FullFinalPub!$E$2:$E$5000)</f>
        <v>0</v>
      </c>
      <c r="AD70" s="240">
        <f>SUMIF(DataCon,($A70 &amp; AD$5),SemiUMSApp_v3_2016_FullFinalPub!$E$2:$E$5000)</f>
        <v>0</v>
      </c>
      <c r="AE70" s="240">
        <f>SUMIF(DataCon,($A70 &amp; AE$5),SemiUMSApp_v3_2016_FullFinalPub!$E$2:$E$5000)</f>
        <v>0</v>
      </c>
      <c r="AF70" s="240">
        <f>SUMIF(DataCon,($A70 &amp; AF$5),SemiUMSApp_v3_2016_FullFinalPub!$E$2:$E$5000)</f>
        <v>0</v>
      </c>
      <c r="AG70" s="240">
        <f>SUMIF(DataCon,($A70 &amp; AG$5),SemiUMSApp_v3_2016_FullFinalPub!$E$2:$E$5000)</f>
        <v>0</v>
      </c>
      <c r="AH70" s="240">
        <f>SUMIF(DataCon,($A70 &amp; AH$5),SemiUMSApp_v3_2016_FullFinalPub!$E$2:$E$5000)</f>
        <v>13.100000381469727</v>
      </c>
      <c r="AI70" s="240">
        <f>SUMIF(DataCon,($A70 &amp; AI$5),SemiUMSApp_v3_2016_FullFinalPub!$E$2:$E$5000)</f>
        <v>0</v>
      </c>
      <c r="AJ70" s="240">
        <f>SUMIF(DataCon,($A70 &amp; AJ$5),SemiUMSApp_v3_2016_FullFinalPub!$E$2:$E$5000)</f>
        <v>0</v>
      </c>
      <c r="AK70" s="240">
        <f>SUMIF(DataCon,($A70 &amp; AK$5),SemiUMSApp_v3_2016_FullFinalPub!$E$2:$E$5000)</f>
        <v>0</v>
      </c>
      <c r="AL70" s="240">
        <f>SUMIF(DataCon,($A70 &amp; AL$5),SemiUMSApp_v3_2016_FullFinalPub!$E$2:$E$5000)</f>
        <v>720.79998779296875</v>
      </c>
      <c r="AM70" s="240">
        <f>SUMIF(DataCon,($A70 &amp; AM$5),SemiUMSApp_v3_2016_FullFinalPub!$E$2:$E$5000)</f>
        <v>0</v>
      </c>
      <c r="AN70" s="240">
        <f>SUMIF(DataCon,($A70 &amp; AN$5),SemiUMSApp_v3_2016_FullFinalPub!$E$2:$E$5000)</f>
        <v>0</v>
      </c>
      <c r="AO70" s="240">
        <f>SUMIF(DataCon,($A70 &amp; AO$5),SemiUMSApp_v3_2016_FullFinalPub!$E$2:$E$5000)</f>
        <v>0</v>
      </c>
      <c r="AP70" s="240">
        <f>SUMIF(DataCon,($A70 &amp; AP$5),SemiUMSApp_v3_2016_FullFinalPub!$E$2:$E$5000)</f>
        <v>0</v>
      </c>
      <c r="AQ70" s="240">
        <f>SUMIF(DataCon,($A70 &amp; AQ$5),SemiUMSApp_v3_2016_FullFinalPub!$E$2:$E$5000)</f>
        <v>0</v>
      </c>
      <c r="AR70" s="240">
        <f>SUMIF(DataCon,($A70 &amp; AR$5),SemiUMSApp_v3_2016_FullFinalPub!$E$2:$E$5000)</f>
        <v>0</v>
      </c>
      <c r="AS70" s="240">
        <f>SUMIF(DataCon,($A70 &amp; AS$5),SemiUMSApp_v3_2016_FullFinalPub!$E$2:$E$5000)</f>
        <v>0</v>
      </c>
      <c r="AT70" s="240">
        <f>SUMIF(DataCon,($A70 &amp; AT$5),SemiUMSApp_v3_2016_FullFinalPub!$E$2:$E$5000)</f>
        <v>0</v>
      </c>
      <c r="AU70" s="240">
        <f>SUMIF(DataCon,($A70 &amp; AU$5),SemiUMSApp_v3_2016_FullFinalPub!$E$2:$E$5000)</f>
        <v>0</v>
      </c>
      <c r="AV70" s="240">
        <f>SUMIF(DataCon,($A70 &amp; AV$5),SemiUMSApp_v3_2016_FullFinalPub!$E$2:$E$5000)</f>
        <v>0</v>
      </c>
      <c r="AW70" s="240">
        <f>SUMIF(DataCon,($A70 &amp; AW$5),SemiUMSApp_v3_2016_FullFinalPub!$E$2:$E$5000)</f>
        <v>0</v>
      </c>
      <c r="AX70" s="240">
        <f>SUMIF(DataCon,($A70 &amp; AX$5),SemiUMSApp_v3_2016_FullFinalPub!$E$2:$E$5000)</f>
        <v>0</v>
      </c>
      <c r="AY70" s="240">
        <f>SUMIF(DataCon,($A70 &amp; AY$5),SemiUMSApp_v3_2016_FullFinalPub!$E$2:$E$5000)</f>
        <v>0</v>
      </c>
      <c r="AZ70" s="240">
        <f>SUMIF(DataCon,($A70 &amp; AZ$5),SemiUMSApp_v3_2016_FullFinalPub!$E$2:$E$5000)</f>
        <v>0</v>
      </c>
      <c r="BA70" s="240">
        <f>SUMIF(DataCon,($A70 &amp; BA$5),SemiUMSApp_v3_2016_FullFinalPub!$E$2:$E$5000)</f>
        <v>0</v>
      </c>
      <c r="BB70" s="240">
        <f>SUMIF(DataCon,($A70 &amp; BB$5),SemiUMSApp_v3_2016_FullFinalPub!$E$2:$E$5000)</f>
        <v>0</v>
      </c>
      <c r="BC70" s="240">
        <f>SUMIF(DataCon,($A70 &amp; BC$5),SemiUMSApp_v3_2016_FullFinalPub!$E$2:$E$5000)</f>
        <v>720.79998779296875</v>
      </c>
      <c r="BD70" s="240">
        <f>SUMIF(DataCon,($A70 &amp; BD$5),SemiUMSApp_v3_2016_FullFinalPub!$E$2:$E$5000)</f>
        <v>0</v>
      </c>
      <c r="BE70" s="240">
        <f>SUMIF(DataCon,($A70 &amp; BE$5),SemiUMSApp_v3_2016_FullFinalPub!$E$2:$E$5000)</f>
        <v>0</v>
      </c>
      <c r="BF70" s="240">
        <f>SUMIF(DataCon,($A70 &amp; BF$5),SemiUMSApp_v3_2016_FullFinalPub!$E$2:$E$5000)</f>
        <v>0</v>
      </c>
      <c r="BG70" s="240">
        <f>SUMIF(DataCon,($A70 &amp; BG$5),SemiUMSApp_v3_2016_FullFinalPub!$E$2:$E$5000)</f>
        <v>0</v>
      </c>
      <c r="BH70" s="240">
        <f>SUMIF(DataCon,($A70 &amp; BH$5),SemiUMSApp_v3_2016_FullFinalPub!$E$2:$E$5000)</f>
        <v>0</v>
      </c>
      <c r="BI70" s="240">
        <f>SUMIF(DataCon,($A70 &amp; BI$5),SemiUMSApp_v3_2016_FullFinalPub!$E$2:$E$5000)</f>
        <v>0</v>
      </c>
      <c r="BJ70" s="240">
        <f>SUMIF(DataCon,($A70 &amp; BJ$5),SemiUMSApp_v3_2016_FullFinalPub!$E$2:$E$5000)</f>
        <v>0</v>
      </c>
      <c r="BK70" s="240">
        <f>SUMIF(DataCon,($A70 &amp; BK$5),SemiUMSApp_v3_2016_FullFinalPub!$E$2:$E$5000)</f>
        <v>0</v>
      </c>
      <c r="BL70" s="240">
        <f>SUMIF(DataCon,($A70 &amp; BL$5),SemiUMSApp_v3_2016_FullFinalPub!$E$2:$E$5000)</f>
        <v>0</v>
      </c>
      <c r="BM70" s="240">
        <f>SUMIF(DataCon,($A70 &amp; BM$5),SemiUMSApp_v3_2016_FullFinalPub!$E$2:$E$5000)</f>
        <v>0</v>
      </c>
      <c r="BN70" s="240">
        <f>SUMIF(DataCon,($A70 &amp; BN$5),SemiUMSApp_v3_2016_FullFinalPub!$E$2:$E$5000)</f>
        <v>0</v>
      </c>
      <c r="BO70" s="240">
        <f>SUMIF(DataCon,($A70 &amp; BO$5),SemiUMSApp_v3_2016_FullFinalPub!$E$2:$E$5000)</f>
        <v>0</v>
      </c>
      <c r="BP70" s="240">
        <f>SUMIF(DataCon,($A70 &amp; BP$5),SemiUMSApp_v3_2016_FullFinalPub!$E$2:$E$5000)</f>
        <v>0</v>
      </c>
      <c r="BQ70" s="240">
        <f>SUMIF(DataCon,($A70 &amp; BQ$5),SemiUMSApp_v3_2016_FullFinalPub!$E$2:$E$5000)</f>
        <v>0</v>
      </c>
      <c r="BR70" s="240">
        <f>SUMIF(DataCon,($A70 &amp; BR$5),SemiUMSApp_v3_2016_FullFinalPub!$E$2:$E$5000)</f>
        <v>0</v>
      </c>
      <c r="BS70" s="240">
        <f>SUMIF(DataCon,($A70 &amp; BS$5),SemiUMSApp_v3_2016_FullFinalPub!$E$2:$E$5000)</f>
        <v>0</v>
      </c>
      <c r="BT70" s="240">
        <f>SUMIF(DataCon,($A70 &amp; BT$5),SemiUMSApp_v3_2016_FullFinalPub!$E$2:$E$5000)</f>
        <v>0</v>
      </c>
      <c r="BU70" s="240">
        <f>SUMIF(DataCon,($A70 &amp; BU$5),SemiUMSApp_v3_2016_FullFinalPub!$E$2:$E$5000)</f>
        <v>0</v>
      </c>
      <c r="BV70" s="240">
        <f>SUMIF(DataCon,($A70 &amp; BV$5),SemiUMSApp_v3_2016_FullFinalPub!$E$2:$E$5000)</f>
        <v>0</v>
      </c>
      <c r="BW70" s="240">
        <f>SUMIF(DataCon,($A70 &amp; BW$5),SemiUMSApp_v3_2016_FullFinalPub!$E$2:$E$5000)</f>
        <v>0</v>
      </c>
      <c r="BX70" s="240">
        <f>SUMIF(DataCon,($A70 &amp; BX$5),SemiUMSApp_v3_2016_FullFinalPub!$E$2:$E$5000)</f>
        <v>0</v>
      </c>
      <c r="BY70" s="240">
        <f>SUMIF(DataCon,($A70 &amp; BY$5),SemiUMSApp_v3_2016_FullFinalPub!$E$2:$E$5000)</f>
        <v>0</v>
      </c>
      <c r="BZ70" s="240">
        <f>SUMIF(DataCon,($A70 &amp; BZ$5),SemiUMSApp_v3_2016_FullFinalPub!$E$2:$E$5000)</f>
        <v>0</v>
      </c>
      <c r="CA70" s="240">
        <f>SUMIF(DataCon,($A70 &amp; CA$5),SemiUMSApp_v3_2016_FullFinalPub!$E$2:$E$5000)</f>
        <v>0</v>
      </c>
      <c r="CB70" s="240">
        <f>SUMIF(DataCon,($A70 &amp; CB$5),SemiUMSApp_v3_2016_FullFinalPub!$E$2:$E$5000)</f>
        <v>0</v>
      </c>
      <c r="CC70" s="240">
        <f>SUMIF(DataCon,($A70 &amp; CC$5),SemiUMSApp_v3_2016_FullFinalPub!$E$2:$E$5000)</f>
        <v>0</v>
      </c>
      <c r="CD70" s="240">
        <f>SUMIF(DataCon,($A70 &amp; CD$5),SemiUMSApp_v3_2016_FullFinalPub!$E$2:$E$5000)</f>
        <v>0</v>
      </c>
      <c r="CE70" s="240">
        <f>SUMIF(DataCon,($A70 &amp; CE$5),SemiUMSApp_v3_2016_FullFinalPub!$E$2:$E$5000)</f>
        <v>0</v>
      </c>
      <c r="CF70" s="240">
        <f>SUMIF(DataCon,($A70 &amp; CF$5),SemiUMSApp_v3_2016_FullFinalPub!$E$2:$E$5000)</f>
        <v>0</v>
      </c>
      <c r="CG70" s="240">
        <f>SUMIF(DataCon,($A70 &amp; CG$5),SemiUMSApp_v3_2016_FullFinalPub!$E$2:$E$5000)</f>
        <v>0</v>
      </c>
      <c r="CH70" s="240">
        <f>SUMIF(DataCon,($A70 &amp; CH$5),SemiUMSApp_v3_2016_FullFinalPub!$E$2:$E$5000)</f>
        <v>0</v>
      </c>
      <c r="CI70" s="240">
        <f>SUMIF(DataCon,($A70 &amp; CI$5),SemiUMSApp_v3_2016_FullFinalPub!$E$2:$E$5000)</f>
        <v>0</v>
      </c>
      <c r="CJ70" s="240">
        <f t="shared" si="9"/>
        <v>0</v>
      </c>
      <c r="CK70" s="240">
        <f>SUMIF(DataCon,($A70 &amp; CK$5),SemiUMSApp_v3_2016_FullFinalPub!$E$2:$E$5000)</f>
        <v>0</v>
      </c>
      <c r="CL70" s="240">
        <f>SUMIF(DataCon,($A70 &amp; CL$5),SemiUMSApp_v3_2016_FullFinalPub!$E$2:$E$5000)</f>
        <v>0</v>
      </c>
      <c r="CM70" s="240">
        <f>SUMIF(DataCon,($A70 &amp; CM$5),SemiUMSApp_v3_2016_FullFinalPub!$E$2:$E$5000)</f>
        <v>0</v>
      </c>
      <c r="CN70" s="240">
        <f>SUMIF(DataCon,($A70 &amp; CN$5),SemiUMSApp_v3_2016_FullFinalPub!$E$2:$E$5000)</f>
        <v>0</v>
      </c>
      <c r="CO70" s="240">
        <f>SUMIF(DataCon,($A70 &amp; CO$5),SemiUMSApp_v3_2016_FullFinalPub!$E$2:$E$5000)</f>
        <v>0</v>
      </c>
      <c r="CP70" s="240">
        <f>SUMIF(DataCon,($A70 &amp; CP$5),SemiUMSApp_v3_2016_FullFinalPub!$E$2:$E$5000)</f>
        <v>0</v>
      </c>
      <c r="CQ70" s="240">
        <f>SUMIF(DataCon,($A70 &amp; CQ$5),SemiUMSApp_v3_2016_FullFinalPub!$E$2:$E$5000)</f>
        <v>0</v>
      </c>
      <c r="CR70" s="240">
        <f>SUMIF(DataCon,($A70 &amp; CR$5),SemiUMSApp_v3_2016_FullFinalPub!$E$2:$E$5000)</f>
        <v>0</v>
      </c>
      <c r="DC70" s="103"/>
      <c r="DD70" s="103"/>
      <c r="DE70" s="103"/>
      <c r="DF70" s="103"/>
      <c r="DG70" s="103"/>
      <c r="DH70" s="103"/>
      <c r="DI70" s="103"/>
      <c r="DJ70" s="103"/>
      <c r="DK70" s="103"/>
      <c r="DL70" s="103"/>
      <c r="DM70" s="125"/>
      <c r="DN70" s="103"/>
      <c r="DO70" s="103"/>
      <c r="DP70" s="103"/>
      <c r="DQ70" s="103"/>
      <c r="DR70" s="103"/>
      <c r="DS70" s="103"/>
      <c r="DT70" s="103"/>
      <c r="DU70" s="103"/>
      <c r="DV70" s="103"/>
      <c r="DW70" s="103"/>
      <c r="EG70" t="str">
        <f t="shared" si="3"/>
        <v>EbaraRevWW</v>
      </c>
    </row>
    <row r="71" spans="1:239" s="22" customFormat="1" ht="13.4" customHeight="1">
      <c r="A71" s="4" t="str">
        <f t="shared" si="4"/>
        <v>Eugene TechnologyWorldwide2021</v>
      </c>
      <c r="B71" s="183" t="s">
        <v>448</v>
      </c>
      <c r="C71" s="183" t="s">
        <v>65</v>
      </c>
      <c r="D71" s="183" t="s">
        <v>65</v>
      </c>
      <c r="E71" s="184">
        <v>2021</v>
      </c>
      <c r="F71" s="184" t="s">
        <v>303</v>
      </c>
      <c r="G71" s="184" t="s">
        <v>304</v>
      </c>
      <c r="H71" s="184" t="s">
        <v>305</v>
      </c>
      <c r="I71" s="240">
        <f>SUMIF(DataCon,($A71 &amp; I$5),SemiUMSApp_v3_2016_FullFinalPub!$E$2:$E$5000)</f>
        <v>268.70001220703125</v>
      </c>
      <c r="J71" s="240">
        <f>SUMIF(DataCon,($A71 &amp; J$5),SemiUMSApp_v3_2016_FullFinalPub!$E$2:$E$5000)</f>
        <v>0</v>
      </c>
      <c r="K71" s="240">
        <f>SUMIF(DataCon,($A71 &amp; K$5),SemiUMSApp_v3_2016_FullFinalPub!$E$2:$E$5000)</f>
        <v>0</v>
      </c>
      <c r="L71" s="240">
        <f>SUMIF(DataCon,($A71 &amp; L$5),SemiUMSApp_v3_2016_FullFinalPub!$E$2:$E$5000)</f>
        <v>0</v>
      </c>
      <c r="M71" s="240">
        <f>SUMIF(DataCon,($A71 &amp; M$5),SemiUMSApp_v3_2016_FullFinalPub!$E$2:$E$5000)</f>
        <v>0</v>
      </c>
      <c r="N71" s="240">
        <f>SUMIF(DataCon,($A71 &amp; N$5),SemiUMSApp_v3_2016_FullFinalPub!$E$2:$E$5000)</f>
        <v>0</v>
      </c>
      <c r="O71" s="240">
        <f>SUMIF(DataCon,($A71 &amp; O$5),SemiUMSApp_v3_2016_FullFinalPub!$E$2:$E$5000)</f>
        <v>0</v>
      </c>
      <c r="P71" s="240">
        <f>SUMIF(DataCon,($A71 &amp; P$5),SemiUMSApp_v3_2016_FullFinalPub!$E$2:$E$5000)</f>
        <v>0</v>
      </c>
      <c r="Q71" s="240">
        <f>SUMIF(DataCon,($A71 &amp; Q$5),SemiUMSApp_v3_2016_FullFinalPub!$E$2:$E$5000)</f>
        <v>0</v>
      </c>
      <c r="R71" s="240">
        <f>SUMIF(DataCon,($A71 &amp; R$5),SemiUMSApp_v3_2016_FullFinalPub!$E$2:$E$5000)</f>
        <v>0</v>
      </c>
      <c r="S71" s="240">
        <f>SUMIF(DataCon,($A71 &amp; S$5),SemiUMSApp_v3_2016_FullFinalPub!$E$2:$E$5000)</f>
        <v>233.10000610351563</v>
      </c>
      <c r="T71" s="240">
        <f>SUMIF(DataCon,($A71 &amp; T$5),SemiUMSApp_v3_2016_FullFinalPub!$E$2:$E$5000)</f>
        <v>0</v>
      </c>
      <c r="U71" s="240">
        <f>SUMIF(DataCon,($A71 &amp; U$5),SemiUMSApp_v3_2016_FullFinalPub!$E$2:$E$5000)</f>
        <v>47.200000762939453</v>
      </c>
      <c r="V71" s="240">
        <f>SUMIF(DataCon,($A71 &amp; V$5),SemiUMSApp_v3_2016_FullFinalPub!$E$2:$E$5000)</f>
        <v>47.200000762939453</v>
      </c>
      <c r="W71" s="240">
        <f>SUMIF(DataCon,($A71 &amp; W$5),SemiUMSApp_v3_2016_FullFinalPub!$E$2:$E$5000)</f>
        <v>0</v>
      </c>
      <c r="X71" s="240">
        <f>SUMIF(DataCon,($A71 &amp; X$5),SemiUMSApp_v3_2016_FullFinalPub!$E$2:$E$5000)</f>
        <v>0</v>
      </c>
      <c r="Y71" s="240">
        <f>SUMIF(DataCon,($A71 &amp; Y$5),SemiUMSApp_v3_2016_FullFinalPub!$E$2:$E$5000)</f>
        <v>185.89999389648438</v>
      </c>
      <c r="Z71" s="240">
        <f>SUMIF(DataCon,($A71 &amp; Z$5),SemiUMSApp_v3_2016_FullFinalPub!$E$2:$E$5000)</f>
        <v>0</v>
      </c>
      <c r="AA71" s="240">
        <f>SUMIF(DataCon,($A71 &amp; AA$5),SemiUMSApp_v3_2016_FullFinalPub!$E$2:$E$5000)</f>
        <v>185.89999389648438</v>
      </c>
      <c r="AB71" s="240">
        <f>SUMIF(DataCon,($A71 &amp; AB$5),SemiUMSApp_v3_2016_FullFinalPub!$E$2:$E$5000)</f>
        <v>70.5</v>
      </c>
      <c r="AC71" s="240">
        <f>SUMIF(DataCon,($A71 &amp; AC$5),SemiUMSApp_v3_2016_FullFinalPub!$E$2:$E$5000)</f>
        <v>70.5</v>
      </c>
      <c r="AD71" s="240">
        <f>SUMIF(DataCon,($A71 &amp; AD$5),SemiUMSApp_v3_2016_FullFinalPub!$E$2:$E$5000)</f>
        <v>0</v>
      </c>
      <c r="AE71" s="240">
        <f>SUMIF(DataCon,($A71 &amp; AE$5),SemiUMSApp_v3_2016_FullFinalPub!$E$2:$E$5000)</f>
        <v>115.40000152587891</v>
      </c>
      <c r="AF71" s="240">
        <f>SUMIF(DataCon,($A71 &amp; AF$5),SemiUMSApp_v3_2016_FullFinalPub!$E$2:$E$5000)</f>
        <v>0</v>
      </c>
      <c r="AG71" s="240">
        <f>SUMIF(DataCon,($A71 &amp; AG$5),SemiUMSApp_v3_2016_FullFinalPub!$E$2:$E$5000)</f>
        <v>0</v>
      </c>
      <c r="AH71" s="240">
        <f>SUMIF(DataCon,($A71 &amp; AH$5),SemiUMSApp_v3_2016_FullFinalPub!$E$2:$E$5000)</f>
        <v>0</v>
      </c>
      <c r="AI71" s="240">
        <f>SUMIF(DataCon,($A71 &amp; AI$5),SemiUMSApp_v3_2016_FullFinalPub!$E$2:$E$5000)</f>
        <v>0</v>
      </c>
      <c r="AJ71" s="240">
        <f>SUMIF(DataCon,($A71 &amp; AJ$5),SemiUMSApp_v3_2016_FullFinalPub!$E$2:$E$5000)</f>
        <v>0</v>
      </c>
      <c r="AK71" s="240">
        <f>SUMIF(DataCon,($A71 &amp; AK$5),SemiUMSApp_v3_2016_FullFinalPub!$E$2:$E$5000)</f>
        <v>0</v>
      </c>
      <c r="AL71" s="240">
        <f>SUMIF(DataCon,($A71 &amp; AL$5),SemiUMSApp_v3_2016_FullFinalPub!$E$2:$E$5000)</f>
        <v>0</v>
      </c>
      <c r="AM71" s="240">
        <f>SUMIF(DataCon,($A71 &amp; AM$5),SemiUMSApp_v3_2016_FullFinalPub!$E$2:$E$5000)</f>
        <v>0</v>
      </c>
      <c r="AN71" s="240">
        <f>SUMIF(DataCon,($A71 &amp; AN$5),SemiUMSApp_v3_2016_FullFinalPub!$E$2:$E$5000)</f>
        <v>0</v>
      </c>
      <c r="AO71" s="240">
        <f>SUMIF(DataCon,($A71 &amp; AO$5),SemiUMSApp_v3_2016_FullFinalPub!$E$2:$E$5000)</f>
        <v>0</v>
      </c>
      <c r="AP71" s="240">
        <f>SUMIF(DataCon,($A71 &amp; AP$5),SemiUMSApp_v3_2016_FullFinalPub!$E$2:$E$5000)</f>
        <v>0</v>
      </c>
      <c r="AQ71" s="240">
        <f>SUMIF(DataCon,($A71 &amp; AQ$5),SemiUMSApp_v3_2016_FullFinalPub!$E$2:$E$5000)</f>
        <v>0</v>
      </c>
      <c r="AR71" s="240">
        <f>SUMIF(DataCon,($A71 &amp; AR$5),SemiUMSApp_v3_2016_FullFinalPub!$E$2:$E$5000)</f>
        <v>0</v>
      </c>
      <c r="AS71" s="240">
        <f>SUMIF(DataCon,($A71 &amp; AS$5),SemiUMSApp_v3_2016_FullFinalPub!$E$2:$E$5000)</f>
        <v>0</v>
      </c>
      <c r="AT71" s="240">
        <f>SUMIF(DataCon,($A71 &amp; AT$5),SemiUMSApp_v3_2016_FullFinalPub!$E$2:$E$5000)</f>
        <v>0</v>
      </c>
      <c r="AU71" s="240">
        <f>SUMIF(DataCon,($A71 &amp; AU$5),SemiUMSApp_v3_2016_FullFinalPub!$E$2:$E$5000)</f>
        <v>0</v>
      </c>
      <c r="AV71" s="240">
        <f>SUMIF(DataCon,($A71 &amp; AV$5),SemiUMSApp_v3_2016_FullFinalPub!$E$2:$E$5000)</f>
        <v>0</v>
      </c>
      <c r="AW71" s="240">
        <f>SUMIF(DataCon,($A71 &amp; AW$5),SemiUMSApp_v3_2016_FullFinalPub!$E$2:$E$5000)</f>
        <v>0</v>
      </c>
      <c r="AX71" s="240">
        <f>SUMIF(DataCon,($A71 &amp; AX$5),SemiUMSApp_v3_2016_FullFinalPub!$E$2:$E$5000)</f>
        <v>0</v>
      </c>
      <c r="AY71" s="240">
        <f>SUMIF(DataCon,($A71 &amp; AY$5),SemiUMSApp_v3_2016_FullFinalPub!$E$2:$E$5000)</f>
        <v>0</v>
      </c>
      <c r="AZ71" s="240">
        <f>SUMIF(DataCon,($A71 &amp; AZ$5),SemiUMSApp_v3_2016_FullFinalPub!$E$2:$E$5000)</f>
        <v>0</v>
      </c>
      <c r="BA71" s="240">
        <f>SUMIF(DataCon,($A71 &amp; BA$5),SemiUMSApp_v3_2016_FullFinalPub!$E$2:$E$5000)</f>
        <v>0</v>
      </c>
      <c r="BB71" s="240">
        <f>SUMIF(DataCon,($A71 &amp; BB$5),SemiUMSApp_v3_2016_FullFinalPub!$E$2:$E$5000)</f>
        <v>0</v>
      </c>
      <c r="BC71" s="240">
        <f>SUMIF(DataCon,($A71 &amp; BC$5),SemiUMSApp_v3_2016_FullFinalPub!$E$2:$E$5000)</f>
        <v>0</v>
      </c>
      <c r="BD71" s="240">
        <f>SUMIF(DataCon,($A71 &amp; BD$5),SemiUMSApp_v3_2016_FullFinalPub!$E$2:$E$5000)</f>
        <v>35.599998474121094</v>
      </c>
      <c r="BE71" s="240">
        <f>SUMIF(DataCon,($A71 &amp; BE$5),SemiUMSApp_v3_2016_FullFinalPub!$E$2:$E$5000)</f>
        <v>0</v>
      </c>
      <c r="BF71" s="240">
        <f>SUMIF(DataCon,($A71 &amp; BF$5),SemiUMSApp_v3_2016_FullFinalPub!$E$2:$E$5000)</f>
        <v>0</v>
      </c>
      <c r="BG71" s="240">
        <f>SUMIF(DataCon,($A71 &amp; BG$5),SemiUMSApp_v3_2016_FullFinalPub!$E$2:$E$5000)</f>
        <v>35.599998474121094</v>
      </c>
      <c r="BH71" s="240">
        <f>SUMIF(DataCon,($A71 &amp; BH$5),SemiUMSApp_v3_2016_FullFinalPub!$E$2:$E$5000)</f>
        <v>0</v>
      </c>
      <c r="BI71" s="240">
        <f>SUMIF(DataCon,($A71 &amp; BI$5),SemiUMSApp_v3_2016_FullFinalPub!$E$2:$E$5000)</f>
        <v>0</v>
      </c>
      <c r="BJ71" s="240">
        <f>SUMIF(DataCon,($A71 &amp; BJ$5),SemiUMSApp_v3_2016_FullFinalPub!$E$2:$E$5000)</f>
        <v>0</v>
      </c>
      <c r="BK71" s="240">
        <f>SUMIF(DataCon,($A71 &amp; BK$5),SemiUMSApp_v3_2016_FullFinalPub!$E$2:$E$5000)</f>
        <v>0</v>
      </c>
      <c r="BL71" s="240">
        <f>SUMIF(DataCon,($A71 &amp; BL$5),SemiUMSApp_v3_2016_FullFinalPub!$E$2:$E$5000)</f>
        <v>0</v>
      </c>
      <c r="BM71" s="240">
        <f>SUMIF(DataCon,($A71 &amp; BM$5),SemiUMSApp_v3_2016_FullFinalPub!$E$2:$E$5000)</f>
        <v>0</v>
      </c>
      <c r="BN71" s="240">
        <f>SUMIF(DataCon,($A71 &amp; BN$5),SemiUMSApp_v3_2016_FullFinalPub!$E$2:$E$5000)</f>
        <v>0</v>
      </c>
      <c r="BO71" s="240">
        <f>SUMIF(DataCon,($A71 &amp; BO$5),SemiUMSApp_v3_2016_FullFinalPub!$E$2:$E$5000)</f>
        <v>0</v>
      </c>
      <c r="BP71" s="240">
        <f>SUMIF(DataCon,($A71 &amp; BP$5),SemiUMSApp_v3_2016_FullFinalPub!$E$2:$E$5000)</f>
        <v>0</v>
      </c>
      <c r="BQ71" s="240">
        <f>SUMIF(DataCon,($A71 &amp; BQ$5),SemiUMSApp_v3_2016_FullFinalPub!$E$2:$E$5000)</f>
        <v>0</v>
      </c>
      <c r="BR71" s="240">
        <f>SUMIF(DataCon,($A71 &amp; BR$5),SemiUMSApp_v3_2016_FullFinalPub!$E$2:$E$5000)</f>
        <v>0</v>
      </c>
      <c r="BS71" s="240">
        <f>SUMIF(DataCon,($A71 &amp; BS$5),SemiUMSApp_v3_2016_FullFinalPub!$E$2:$E$5000)</f>
        <v>0</v>
      </c>
      <c r="BT71" s="240">
        <f>SUMIF(DataCon,($A71 &amp; BT$5),SemiUMSApp_v3_2016_FullFinalPub!$E$2:$E$5000)</f>
        <v>0</v>
      </c>
      <c r="BU71" s="240">
        <f>SUMIF(DataCon,($A71 &amp; BU$5),SemiUMSApp_v3_2016_FullFinalPub!$E$2:$E$5000)</f>
        <v>0</v>
      </c>
      <c r="BV71" s="240">
        <f>SUMIF(DataCon,($A71 &amp; BV$5),SemiUMSApp_v3_2016_FullFinalPub!$E$2:$E$5000)</f>
        <v>0</v>
      </c>
      <c r="BW71" s="240">
        <f>SUMIF(DataCon,($A71 &amp; BW$5),SemiUMSApp_v3_2016_FullFinalPub!$E$2:$E$5000)</f>
        <v>0</v>
      </c>
      <c r="BX71" s="240">
        <f>SUMIF(DataCon,($A71 &amp; BX$5),SemiUMSApp_v3_2016_FullFinalPub!$E$2:$E$5000)</f>
        <v>0</v>
      </c>
      <c r="BY71" s="240">
        <f>SUMIF(DataCon,($A71 &amp; BY$5),SemiUMSApp_v3_2016_FullFinalPub!$E$2:$E$5000)</f>
        <v>0</v>
      </c>
      <c r="BZ71" s="240">
        <f>SUMIF(DataCon,($A71 &amp; BZ$5),SemiUMSApp_v3_2016_FullFinalPub!$E$2:$E$5000)</f>
        <v>0</v>
      </c>
      <c r="CA71" s="240">
        <f>SUMIF(DataCon,($A71 &amp; CA$5),SemiUMSApp_v3_2016_FullFinalPub!$E$2:$E$5000)</f>
        <v>0</v>
      </c>
      <c r="CB71" s="240">
        <f>SUMIF(DataCon,($A71 &amp; CB$5),SemiUMSApp_v3_2016_FullFinalPub!$E$2:$E$5000)</f>
        <v>0</v>
      </c>
      <c r="CC71" s="240">
        <f>SUMIF(DataCon,($A71 &amp; CC$5),SemiUMSApp_v3_2016_FullFinalPub!$E$2:$E$5000)</f>
        <v>0</v>
      </c>
      <c r="CD71" s="240">
        <f>SUMIF(DataCon,($A71 &amp; CD$5),SemiUMSApp_v3_2016_FullFinalPub!$E$2:$E$5000)</f>
        <v>0</v>
      </c>
      <c r="CE71" s="240">
        <f>SUMIF(DataCon,($A71 &amp; CE$5),SemiUMSApp_v3_2016_FullFinalPub!$E$2:$E$5000)</f>
        <v>0</v>
      </c>
      <c r="CF71" s="240">
        <f>SUMIF(DataCon,($A71 &amp; CF$5),SemiUMSApp_v3_2016_FullFinalPub!$E$2:$E$5000)</f>
        <v>0</v>
      </c>
      <c r="CG71" s="240">
        <f>SUMIF(DataCon,($A71 &amp; CG$5),SemiUMSApp_v3_2016_FullFinalPub!$E$2:$E$5000)</f>
        <v>0</v>
      </c>
      <c r="CH71" s="240">
        <f>SUMIF(DataCon,($A71 &amp; CH$5),SemiUMSApp_v3_2016_FullFinalPub!$E$2:$E$5000)</f>
        <v>0</v>
      </c>
      <c r="CI71" s="240">
        <f>SUMIF(DataCon,($A71 &amp; CI$5),SemiUMSApp_v3_2016_FullFinalPub!$E$2:$E$5000)</f>
        <v>0</v>
      </c>
      <c r="CJ71" s="240">
        <f t="shared" si="9"/>
        <v>0</v>
      </c>
      <c r="CK71" s="240">
        <f>SUMIF(DataCon,($A71 &amp; CK$5),SemiUMSApp_v3_2016_FullFinalPub!$E$2:$E$5000)</f>
        <v>0</v>
      </c>
      <c r="CL71" s="240">
        <f>SUMIF(DataCon,($A71 &amp; CL$5),SemiUMSApp_v3_2016_FullFinalPub!$E$2:$E$5000)</f>
        <v>0</v>
      </c>
      <c r="CM71" s="240">
        <f>SUMIF(DataCon,($A71 &amp; CM$5),SemiUMSApp_v3_2016_FullFinalPub!$E$2:$E$5000)</f>
        <v>0</v>
      </c>
      <c r="CN71" s="240">
        <f>SUMIF(DataCon,($A71 &amp; CN$5),SemiUMSApp_v3_2016_FullFinalPub!$E$2:$E$5000)</f>
        <v>0</v>
      </c>
      <c r="CO71" s="240">
        <f>SUMIF(DataCon,($A71 &amp; CO$5),SemiUMSApp_v3_2016_FullFinalPub!$E$2:$E$5000)</f>
        <v>0</v>
      </c>
      <c r="CP71" s="240">
        <f>SUMIF(DataCon,($A71 &amp; CP$5),SemiUMSApp_v3_2016_FullFinalPub!$E$2:$E$5000)</f>
        <v>0</v>
      </c>
      <c r="CQ71" s="240">
        <f>SUMIF(DataCon,($A71 &amp; CQ$5),SemiUMSApp_v3_2016_FullFinalPub!$E$2:$E$5000)</f>
        <v>0</v>
      </c>
      <c r="CR71" s="240">
        <f>SUMIF(DataCon,($A71 &amp; CR$5),SemiUMSApp_v3_2016_FullFinalPub!$E$2:$E$5000)</f>
        <v>0</v>
      </c>
      <c r="CS71"/>
      <c r="CT71"/>
      <c r="CU71"/>
      <c r="CV71"/>
      <c r="CW71"/>
      <c r="CX71"/>
      <c r="CY71"/>
      <c r="CZ71"/>
      <c r="DA71"/>
      <c r="DB71"/>
      <c r="DC71" s="103"/>
      <c r="DD71" s="103"/>
      <c r="DE71" s="103"/>
      <c r="DF71" s="103"/>
      <c r="DG71" s="103"/>
      <c r="DH71" s="103"/>
      <c r="DI71" s="103"/>
      <c r="DJ71" s="103"/>
      <c r="DK71" s="103"/>
      <c r="DL71" s="103"/>
      <c r="DM71" s="125"/>
      <c r="DN71" s="103"/>
      <c r="DO71" s="103"/>
      <c r="DP71" s="103"/>
      <c r="DQ71" s="103"/>
      <c r="DR71" s="103"/>
      <c r="DS71" s="103"/>
      <c r="DT71" s="103"/>
      <c r="DU71" s="103"/>
      <c r="DV71" s="103"/>
      <c r="DW71" s="103"/>
      <c r="DX71" s="15"/>
      <c r="DY71" s="15"/>
      <c r="DZ71" s="15"/>
      <c r="EA71" s="15"/>
      <c r="EB71" s="15"/>
      <c r="EC71" s="15"/>
      <c r="ED71" s="15"/>
      <c r="EE71" s="15"/>
      <c r="EF71" s="15"/>
      <c r="EG71" t="str">
        <f t="shared" si="3"/>
        <v>Eugene TechnologyRevWW</v>
      </c>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row>
    <row r="72" spans="1:239" ht="13.4" customHeight="1">
      <c r="A72" s="4" t="str">
        <f t="shared" si="4"/>
        <v>EV GroupWorldwide2021</v>
      </c>
      <c r="B72" s="183" t="s">
        <v>91</v>
      </c>
      <c r="C72" s="183" t="s">
        <v>65</v>
      </c>
      <c r="D72" s="183" t="s">
        <v>65</v>
      </c>
      <c r="E72" s="184">
        <v>2021</v>
      </c>
      <c r="F72" s="184" t="s">
        <v>303</v>
      </c>
      <c r="G72" s="184" t="s">
        <v>304</v>
      </c>
      <c r="H72" s="184" t="s">
        <v>305</v>
      </c>
      <c r="I72" s="240">
        <f>SUMIF(DataCon,($A72 &amp; I$5),SemiUMSApp_v3_2016_FullFinalPub!$E$2:$E$5000)</f>
        <v>204.10000610351563</v>
      </c>
      <c r="J72" s="240">
        <f>SUMIF(DataCon,($A72 &amp; J$5),SemiUMSApp_v3_2016_FullFinalPub!$E$2:$E$5000)</f>
        <v>42.400001525878906</v>
      </c>
      <c r="K72" s="240">
        <f>SUMIF(DataCon,($A72 &amp; K$5),SemiUMSApp_v3_2016_FullFinalPub!$E$2:$E$5000)</f>
        <v>0</v>
      </c>
      <c r="L72" s="240">
        <f>SUMIF(DataCon,($A72 &amp; L$5),SemiUMSApp_v3_2016_FullFinalPub!$E$2:$E$5000)</f>
        <v>0</v>
      </c>
      <c r="M72" s="240">
        <f>SUMIF(DataCon,($A72 &amp; M$5),SemiUMSApp_v3_2016_FullFinalPub!$E$2:$E$5000)</f>
        <v>0</v>
      </c>
      <c r="N72" s="240">
        <f>SUMIF(DataCon,($A72 &amp; N$5),SemiUMSApp_v3_2016_FullFinalPub!$E$2:$E$5000)</f>
        <v>0</v>
      </c>
      <c r="O72" s="240">
        <f>SUMIF(DataCon,($A72 &amp; O$5),SemiUMSApp_v3_2016_FullFinalPub!$E$2:$E$5000)</f>
        <v>0</v>
      </c>
      <c r="P72" s="240">
        <f>SUMIF(DataCon,($A72 &amp; P$5),SemiUMSApp_v3_2016_FullFinalPub!$E$2:$E$5000)</f>
        <v>0</v>
      </c>
      <c r="Q72" s="240">
        <f>SUMIF(DataCon,($A72 &amp; Q$5),SemiUMSApp_v3_2016_FullFinalPub!$E$2:$E$5000)</f>
        <v>42.400001525878906</v>
      </c>
      <c r="R72" s="240">
        <f>SUMIF(DataCon,($A72 &amp; R$5),SemiUMSApp_v3_2016_FullFinalPub!$E$2:$E$5000)</f>
        <v>0</v>
      </c>
      <c r="S72" s="240">
        <f>SUMIF(DataCon,($A72 &amp; S$5),SemiUMSApp_v3_2016_FullFinalPub!$E$2:$E$5000)</f>
        <v>0</v>
      </c>
      <c r="T72" s="240">
        <f>SUMIF(DataCon,($A72 &amp; T$5),SemiUMSApp_v3_2016_FullFinalPub!$E$2:$E$5000)</f>
        <v>0</v>
      </c>
      <c r="U72" s="240">
        <f>SUMIF(DataCon,($A72 &amp; U$5),SemiUMSApp_v3_2016_FullFinalPub!$E$2:$E$5000)</f>
        <v>0</v>
      </c>
      <c r="V72" s="240">
        <f>SUMIF(DataCon,($A72 &amp; V$5),SemiUMSApp_v3_2016_FullFinalPub!$E$2:$E$5000)</f>
        <v>0</v>
      </c>
      <c r="W72" s="240">
        <f>SUMIF(DataCon,($A72 &amp; W$5),SemiUMSApp_v3_2016_FullFinalPub!$E$2:$E$5000)</f>
        <v>0</v>
      </c>
      <c r="X72" s="240">
        <f>SUMIF(DataCon,($A72 &amp; X$5),SemiUMSApp_v3_2016_FullFinalPub!$E$2:$E$5000)</f>
        <v>0</v>
      </c>
      <c r="Y72" s="240">
        <f>SUMIF(DataCon,($A72 &amp; Y$5),SemiUMSApp_v3_2016_FullFinalPub!$E$2:$E$5000)</f>
        <v>0</v>
      </c>
      <c r="Z72" s="240">
        <f>SUMIF(DataCon,($A72 &amp; Z$5),SemiUMSApp_v3_2016_FullFinalPub!$E$2:$E$5000)</f>
        <v>0</v>
      </c>
      <c r="AA72" s="240">
        <f>SUMIF(DataCon,($A72 &amp; AA$5),SemiUMSApp_v3_2016_FullFinalPub!$E$2:$E$5000)</f>
        <v>0</v>
      </c>
      <c r="AB72" s="240">
        <f>SUMIF(DataCon,($A72 &amp; AB$5),SemiUMSApp_v3_2016_FullFinalPub!$E$2:$E$5000)</f>
        <v>0</v>
      </c>
      <c r="AC72" s="240">
        <f>SUMIF(DataCon,($A72 &amp; AC$5),SemiUMSApp_v3_2016_FullFinalPub!$E$2:$E$5000)</f>
        <v>0</v>
      </c>
      <c r="AD72" s="240">
        <f>SUMIF(DataCon,($A72 &amp; AD$5),SemiUMSApp_v3_2016_FullFinalPub!$E$2:$E$5000)</f>
        <v>0</v>
      </c>
      <c r="AE72" s="240">
        <f>SUMIF(DataCon,($A72 &amp; AE$5),SemiUMSApp_v3_2016_FullFinalPub!$E$2:$E$5000)</f>
        <v>0</v>
      </c>
      <c r="AF72" s="240">
        <f>SUMIF(DataCon,($A72 &amp; AF$5),SemiUMSApp_v3_2016_FullFinalPub!$E$2:$E$5000)</f>
        <v>0</v>
      </c>
      <c r="AG72" s="240">
        <f>SUMIF(DataCon,($A72 &amp; AG$5),SemiUMSApp_v3_2016_FullFinalPub!$E$2:$E$5000)</f>
        <v>0</v>
      </c>
      <c r="AH72" s="240">
        <f>SUMIF(DataCon,($A72 &amp; AH$5),SemiUMSApp_v3_2016_FullFinalPub!$E$2:$E$5000)</f>
        <v>0</v>
      </c>
      <c r="AI72" s="240">
        <f>SUMIF(DataCon,($A72 &amp; AI$5),SemiUMSApp_v3_2016_FullFinalPub!$E$2:$E$5000)</f>
        <v>0</v>
      </c>
      <c r="AJ72" s="240">
        <f>SUMIF(DataCon,($A72 &amp; AJ$5),SemiUMSApp_v3_2016_FullFinalPub!$E$2:$E$5000)</f>
        <v>0</v>
      </c>
      <c r="AK72" s="240">
        <f>SUMIF(DataCon,($A72 &amp; AK$5),SemiUMSApp_v3_2016_FullFinalPub!$E$2:$E$5000)</f>
        <v>0</v>
      </c>
      <c r="AL72" s="240">
        <f>SUMIF(DataCon,($A72 &amp; AL$5),SemiUMSApp_v3_2016_FullFinalPub!$E$2:$E$5000)</f>
        <v>0</v>
      </c>
      <c r="AM72" s="240">
        <f>SUMIF(DataCon,($A72 &amp; AM$5),SemiUMSApp_v3_2016_FullFinalPub!$E$2:$E$5000)</f>
        <v>0</v>
      </c>
      <c r="AN72" s="240">
        <f>SUMIF(DataCon,($A72 &amp; AN$5),SemiUMSApp_v3_2016_FullFinalPub!$E$2:$E$5000)</f>
        <v>0</v>
      </c>
      <c r="AO72" s="240">
        <f>SUMIF(DataCon,($A72 &amp; AO$5),SemiUMSApp_v3_2016_FullFinalPub!$E$2:$E$5000)</f>
        <v>0</v>
      </c>
      <c r="AP72" s="240">
        <f>SUMIF(DataCon,($A72 &amp; AP$5),SemiUMSApp_v3_2016_FullFinalPub!$E$2:$E$5000)</f>
        <v>0</v>
      </c>
      <c r="AQ72" s="240">
        <f>SUMIF(DataCon,($A72 &amp; AQ$5),SemiUMSApp_v3_2016_FullFinalPub!$E$2:$E$5000)</f>
        <v>0</v>
      </c>
      <c r="AR72" s="240">
        <f>SUMIF(DataCon,($A72 &amp; AR$5),SemiUMSApp_v3_2016_FullFinalPub!$E$2:$E$5000)</f>
        <v>0</v>
      </c>
      <c r="AS72" s="240">
        <f>SUMIF(DataCon,($A72 &amp; AS$5),SemiUMSApp_v3_2016_FullFinalPub!$E$2:$E$5000)</f>
        <v>0</v>
      </c>
      <c r="AT72" s="240">
        <f>SUMIF(DataCon,($A72 &amp; AT$5),SemiUMSApp_v3_2016_FullFinalPub!$E$2:$E$5000)</f>
        <v>0</v>
      </c>
      <c r="AU72" s="240">
        <f>SUMIF(DataCon,($A72 &amp; AU$5),SemiUMSApp_v3_2016_FullFinalPub!$E$2:$E$5000)</f>
        <v>0</v>
      </c>
      <c r="AV72" s="240">
        <f>SUMIF(DataCon,($A72 &amp; AV$5),SemiUMSApp_v3_2016_FullFinalPub!$E$2:$E$5000)</f>
        <v>0</v>
      </c>
      <c r="AW72" s="240">
        <f>SUMIF(DataCon,($A72 &amp; AW$5),SemiUMSApp_v3_2016_FullFinalPub!$E$2:$E$5000)</f>
        <v>0</v>
      </c>
      <c r="AX72" s="240">
        <f>SUMIF(DataCon,($A72 &amp; AX$5),SemiUMSApp_v3_2016_FullFinalPub!$E$2:$E$5000)</f>
        <v>0</v>
      </c>
      <c r="AY72" s="240">
        <f>SUMIF(DataCon,($A72 &amp; AY$5),SemiUMSApp_v3_2016_FullFinalPub!$E$2:$E$5000)</f>
        <v>0</v>
      </c>
      <c r="AZ72" s="240">
        <f>SUMIF(DataCon,($A72 &amp; AZ$5),SemiUMSApp_v3_2016_FullFinalPub!$E$2:$E$5000)</f>
        <v>0</v>
      </c>
      <c r="BA72" s="240">
        <f>SUMIF(DataCon,($A72 &amp; BA$5),SemiUMSApp_v3_2016_FullFinalPub!$E$2:$E$5000)</f>
        <v>0</v>
      </c>
      <c r="BB72" s="240">
        <f>SUMIF(DataCon,($A72 &amp; BB$5),SemiUMSApp_v3_2016_FullFinalPub!$E$2:$E$5000)</f>
        <v>0</v>
      </c>
      <c r="BC72" s="240">
        <f>SUMIF(DataCon,($A72 &amp; BC$5),SemiUMSApp_v3_2016_FullFinalPub!$E$2:$E$5000)</f>
        <v>0</v>
      </c>
      <c r="BD72" s="240">
        <f>SUMIF(DataCon,($A72 &amp; BD$5),SemiUMSApp_v3_2016_FullFinalPub!$E$2:$E$5000)</f>
        <v>0</v>
      </c>
      <c r="BE72" s="240">
        <f>SUMIF(DataCon,($A72 &amp; BE$5),SemiUMSApp_v3_2016_FullFinalPub!$E$2:$E$5000)</f>
        <v>0</v>
      </c>
      <c r="BF72" s="240">
        <f>SUMIF(DataCon,($A72 &amp; BF$5),SemiUMSApp_v3_2016_FullFinalPub!$E$2:$E$5000)</f>
        <v>0</v>
      </c>
      <c r="BG72" s="240">
        <f>SUMIF(DataCon,($A72 &amp; BG$5),SemiUMSApp_v3_2016_FullFinalPub!$E$2:$E$5000)</f>
        <v>0</v>
      </c>
      <c r="BH72" s="240">
        <f>SUMIF(DataCon,($A72 &amp; BH$5),SemiUMSApp_v3_2016_FullFinalPub!$E$2:$E$5000)</f>
        <v>0</v>
      </c>
      <c r="BI72" s="240">
        <f>SUMIF(DataCon,($A72 &amp; BI$5),SemiUMSApp_v3_2016_FullFinalPub!$E$2:$E$5000)</f>
        <v>0</v>
      </c>
      <c r="BJ72" s="240">
        <f>SUMIF(DataCon,($A72 &amp; BJ$5),SemiUMSApp_v3_2016_FullFinalPub!$E$2:$E$5000)</f>
        <v>0</v>
      </c>
      <c r="BK72" s="240">
        <f>SUMIF(DataCon,($A72 &amp; BK$5),SemiUMSApp_v3_2016_FullFinalPub!$E$2:$E$5000)</f>
        <v>0</v>
      </c>
      <c r="BL72" s="240">
        <f>SUMIF(DataCon,($A72 &amp; BL$5),SemiUMSApp_v3_2016_FullFinalPub!$E$2:$E$5000)</f>
        <v>0</v>
      </c>
      <c r="BM72" s="240">
        <f>SUMIF(DataCon,($A72 &amp; BM$5),SemiUMSApp_v3_2016_FullFinalPub!$E$2:$E$5000)</f>
        <v>0</v>
      </c>
      <c r="BN72" s="240">
        <f>SUMIF(DataCon,($A72 &amp; BN$5),SemiUMSApp_v3_2016_FullFinalPub!$E$2:$E$5000)</f>
        <v>0</v>
      </c>
      <c r="BO72" s="240">
        <f>SUMIF(DataCon,($A72 &amp; BO$5),SemiUMSApp_v3_2016_FullFinalPub!$E$2:$E$5000)</f>
        <v>0</v>
      </c>
      <c r="BP72" s="240">
        <f>SUMIF(DataCon,($A72 &amp; BP$5),SemiUMSApp_v3_2016_FullFinalPub!$E$2:$E$5000)</f>
        <v>0</v>
      </c>
      <c r="BQ72" s="240">
        <f>SUMIF(DataCon,($A72 &amp; BQ$5),SemiUMSApp_v3_2016_FullFinalPub!$E$2:$E$5000)</f>
        <v>0</v>
      </c>
      <c r="BR72" s="240">
        <f>SUMIF(DataCon,($A72 &amp; BR$5),SemiUMSApp_v3_2016_FullFinalPub!$E$2:$E$5000)</f>
        <v>0</v>
      </c>
      <c r="BS72" s="240">
        <f>SUMIF(DataCon,($A72 &amp; BS$5),SemiUMSApp_v3_2016_FullFinalPub!$E$2:$E$5000)</f>
        <v>0</v>
      </c>
      <c r="BT72" s="240">
        <f>SUMIF(DataCon,($A72 &amp; BT$5),SemiUMSApp_v3_2016_FullFinalPub!$E$2:$E$5000)</f>
        <v>0</v>
      </c>
      <c r="BU72" s="240">
        <f>SUMIF(DataCon,($A72 &amp; BU$5),SemiUMSApp_v3_2016_FullFinalPub!$E$2:$E$5000)</f>
        <v>0</v>
      </c>
      <c r="BV72" s="240">
        <f>SUMIF(DataCon,($A72 &amp; BV$5),SemiUMSApp_v3_2016_FullFinalPub!$E$2:$E$5000)</f>
        <v>0</v>
      </c>
      <c r="BW72" s="240">
        <f>SUMIF(DataCon,($A72 &amp; BW$5),SemiUMSApp_v3_2016_FullFinalPub!$E$2:$E$5000)</f>
        <v>0</v>
      </c>
      <c r="BX72" s="240">
        <f>SUMIF(DataCon,($A72 &amp; BX$5),SemiUMSApp_v3_2016_FullFinalPub!$E$2:$E$5000)</f>
        <v>0</v>
      </c>
      <c r="BY72" s="240">
        <f>SUMIF(DataCon,($A72 &amp; BY$5),SemiUMSApp_v3_2016_FullFinalPub!$E$2:$E$5000)</f>
        <v>0</v>
      </c>
      <c r="BZ72" s="240">
        <f>SUMIF(DataCon,($A72 &amp; BZ$5),SemiUMSApp_v3_2016_FullFinalPub!$E$2:$E$5000)</f>
        <v>0</v>
      </c>
      <c r="CA72" s="240">
        <f>SUMIF(DataCon,($A72 &amp; CA$5),SemiUMSApp_v3_2016_FullFinalPub!$E$2:$E$5000)</f>
        <v>0</v>
      </c>
      <c r="CB72" s="240">
        <f>SUMIF(DataCon,($A72 &amp; CB$5),SemiUMSApp_v3_2016_FullFinalPub!$E$2:$E$5000)</f>
        <v>0</v>
      </c>
      <c r="CC72" s="240">
        <f>SUMIF(DataCon,($A72 &amp; CC$5),SemiUMSApp_v3_2016_FullFinalPub!$E$2:$E$5000)</f>
        <v>0</v>
      </c>
      <c r="CD72" s="240">
        <f>SUMIF(DataCon,($A72 &amp; CD$5),SemiUMSApp_v3_2016_FullFinalPub!$E$2:$E$5000)</f>
        <v>0</v>
      </c>
      <c r="CE72" s="240">
        <f>SUMIF(DataCon,($A72 &amp; CE$5),SemiUMSApp_v3_2016_FullFinalPub!$E$2:$E$5000)</f>
        <v>0</v>
      </c>
      <c r="CF72" s="240">
        <f>SUMIF(DataCon,($A72 &amp; CF$5),SemiUMSApp_v3_2016_FullFinalPub!$E$2:$E$5000)</f>
        <v>0</v>
      </c>
      <c r="CG72" s="240">
        <f>SUMIF(DataCon,($A72 &amp; CG$5),SemiUMSApp_v3_2016_FullFinalPub!$E$2:$E$5000)</f>
        <v>0</v>
      </c>
      <c r="CH72" s="240">
        <f>SUMIF(DataCon,($A72 &amp; CH$5),SemiUMSApp_v3_2016_FullFinalPub!$E$2:$E$5000)</f>
        <v>0</v>
      </c>
      <c r="CI72" s="240">
        <f>SUMIF(DataCon,($A72 &amp; CI$5),SemiUMSApp_v3_2016_FullFinalPub!$E$2:$E$5000)</f>
        <v>0</v>
      </c>
      <c r="CJ72" s="240">
        <f t="shared" si="9"/>
        <v>0</v>
      </c>
      <c r="CK72" s="240">
        <f>SUMIF(DataCon,($A72 &amp; CK$5),SemiUMSApp_v3_2016_FullFinalPub!$E$2:$E$5000)</f>
        <v>0</v>
      </c>
      <c r="CL72" s="240">
        <f>SUMIF(DataCon,($A72 &amp; CL$5),SemiUMSApp_v3_2016_FullFinalPub!$E$2:$E$5000)</f>
        <v>0</v>
      </c>
      <c r="CM72" s="240">
        <f>SUMIF(DataCon,($A72 &amp; CM$5),SemiUMSApp_v3_2016_FullFinalPub!$E$2:$E$5000)</f>
        <v>0</v>
      </c>
      <c r="CN72" s="240">
        <f>SUMIF(DataCon,($A72 &amp; CN$5),SemiUMSApp_v3_2016_FullFinalPub!$E$2:$E$5000)</f>
        <v>0</v>
      </c>
      <c r="CO72" s="240">
        <f>SUMIF(DataCon,($A72 &amp; CO$5),SemiUMSApp_v3_2016_FullFinalPub!$E$2:$E$5000)</f>
        <v>0</v>
      </c>
      <c r="CP72" s="240">
        <f>SUMIF(DataCon,($A72 &amp; CP$5),SemiUMSApp_v3_2016_FullFinalPub!$E$2:$E$5000)</f>
        <v>161.69999694824219</v>
      </c>
      <c r="CQ72" s="240">
        <f>SUMIF(DataCon,($A72 &amp; CQ$5),SemiUMSApp_v3_2016_FullFinalPub!$E$2:$E$5000)</f>
        <v>161.69999694824219</v>
      </c>
      <c r="CR72" s="240">
        <f>SUMIF(DataCon,($A72 &amp; CR$5),SemiUMSApp_v3_2016_FullFinalPub!$E$2:$E$5000)</f>
        <v>0</v>
      </c>
      <c r="DC72" s="103"/>
      <c r="DD72" s="103"/>
      <c r="DE72" s="103"/>
      <c r="DF72" s="103"/>
      <c r="DG72" s="103"/>
      <c r="DH72" s="103"/>
      <c r="DI72" s="103"/>
      <c r="DJ72" s="103"/>
      <c r="DK72" s="103"/>
      <c r="DL72" s="103"/>
      <c r="DM72" s="125"/>
      <c r="DN72" s="103"/>
      <c r="DO72" s="103"/>
      <c r="DP72" s="103"/>
      <c r="DQ72" s="103"/>
      <c r="DR72" s="103"/>
      <c r="DS72" s="103"/>
      <c r="DT72" s="103"/>
      <c r="DU72" s="103"/>
      <c r="DV72" s="103"/>
      <c r="DW72" s="103"/>
      <c r="EG72" t="str">
        <f t="shared" si="3"/>
        <v>EV GroupRevWW</v>
      </c>
    </row>
    <row r="73" spans="1:239" s="22" customFormat="1" ht="13.4" customHeight="1">
      <c r="A73" s="4" t="str">
        <f t="shared" ref="A73:A136" si="10">B73&amp;C73&amp;E73</f>
        <v>EvatecWorldwide2021</v>
      </c>
      <c r="B73" s="183" t="s">
        <v>459</v>
      </c>
      <c r="C73" s="183" t="s">
        <v>65</v>
      </c>
      <c r="D73" s="183" t="s">
        <v>65</v>
      </c>
      <c r="E73" s="184">
        <v>2021</v>
      </c>
      <c r="F73" s="184" t="s">
        <v>303</v>
      </c>
      <c r="G73" s="184" t="s">
        <v>304</v>
      </c>
      <c r="H73" s="184" t="s">
        <v>305</v>
      </c>
      <c r="I73" s="240">
        <f>SUMIF(DataCon,($A73 &amp; I$5),SemiUMSApp_v3_2016_FullFinalPub!$E$2:$E$5000)</f>
        <v>115.92450714111328</v>
      </c>
      <c r="J73" s="240">
        <f>SUMIF(DataCon,($A73 &amp; J$5),SemiUMSApp_v3_2016_FullFinalPub!$E$2:$E$5000)</f>
        <v>0</v>
      </c>
      <c r="K73" s="240">
        <f>SUMIF(DataCon,($A73 &amp; K$5),SemiUMSApp_v3_2016_FullFinalPub!$E$2:$E$5000)</f>
        <v>0</v>
      </c>
      <c r="L73" s="240">
        <f>SUMIF(DataCon,($A73 &amp; L$5),SemiUMSApp_v3_2016_FullFinalPub!$E$2:$E$5000)</f>
        <v>0</v>
      </c>
      <c r="M73" s="240">
        <f>SUMIF(DataCon,($A73 &amp; M$5),SemiUMSApp_v3_2016_FullFinalPub!$E$2:$E$5000)</f>
        <v>0</v>
      </c>
      <c r="N73" s="240">
        <f>SUMIF(DataCon,($A73 &amp; N$5),SemiUMSApp_v3_2016_FullFinalPub!$E$2:$E$5000)</f>
        <v>0</v>
      </c>
      <c r="O73" s="240">
        <f>SUMIF(DataCon,($A73 &amp; O$5),SemiUMSApp_v3_2016_FullFinalPub!$E$2:$E$5000)</f>
        <v>0</v>
      </c>
      <c r="P73" s="240">
        <f>SUMIF(DataCon,($A73 &amp; P$5),SemiUMSApp_v3_2016_FullFinalPub!$E$2:$E$5000)</f>
        <v>0</v>
      </c>
      <c r="Q73" s="240">
        <f>SUMIF(DataCon,($A73 &amp; Q$5),SemiUMSApp_v3_2016_FullFinalPub!$E$2:$E$5000)</f>
        <v>0</v>
      </c>
      <c r="R73" s="240">
        <f>SUMIF(DataCon,($A73 &amp; R$5),SemiUMSApp_v3_2016_FullFinalPub!$E$2:$E$5000)</f>
        <v>0</v>
      </c>
      <c r="S73" s="240">
        <f>SUMIF(DataCon,($A73 &amp; S$5),SemiUMSApp_v3_2016_FullFinalPub!$E$2:$E$5000)</f>
        <v>115.92450714111328</v>
      </c>
      <c r="T73" s="240">
        <f>SUMIF(DataCon,($A73 &amp; T$5),SemiUMSApp_v3_2016_FullFinalPub!$E$2:$E$5000)</f>
        <v>0</v>
      </c>
      <c r="U73" s="240">
        <f>SUMIF(DataCon,($A73 &amp; U$5),SemiUMSApp_v3_2016_FullFinalPub!$E$2:$E$5000)</f>
        <v>0</v>
      </c>
      <c r="V73" s="240">
        <f>SUMIF(DataCon,($A73 &amp; V$5),SemiUMSApp_v3_2016_FullFinalPub!$E$2:$E$5000)</f>
        <v>0</v>
      </c>
      <c r="W73" s="240">
        <f>SUMIF(DataCon,($A73 &amp; W$5),SemiUMSApp_v3_2016_FullFinalPub!$E$2:$E$5000)</f>
        <v>0</v>
      </c>
      <c r="X73" s="240">
        <f>SUMIF(DataCon,($A73 &amp; X$5),SemiUMSApp_v3_2016_FullFinalPub!$E$2:$E$5000)</f>
        <v>0</v>
      </c>
      <c r="Y73" s="240">
        <f>SUMIF(DataCon,($A73 &amp; Y$5),SemiUMSApp_v3_2016_FullFinalPub!$E$2:$E$5000)</f>
        <v>0</v>
      </c>
      <c r="Z73" s="240">
        <f>SUMIF(DataCon,($A73 &amp; Z$5),SemiUMSApp_v3_2016_FullFinalPub!$E$2:$E$5000)</f>
        <v>0</v>
      </c>
      <c r="AA73" s="240">
        <f>SUMIF(DataCon,($A73 &amp; AA$5),SemiUMSApp_v3_2016_FullFinalPub!$E$2:$E$5000)</f>
        <v>0</v>
      </c>
      <c r="AB73" s="240">
        <f>SUMIF(DataCon,($A73 &amp; AB$5),SemiUMSApp_v3_2016_FullFinalPub!$E$2:$E$5000)</f>
        <v>0</v>
      </c>
      <c r="AC73" s="240">
        <f>SUMIF(DataCon,($A73 &amp; AC$5),SemiUMSApp_v3_2016_FullFinalPub!$E$2:$E$5000)</f>
        <v>0</v>
      </c>
      <c r="AD73" s="240">
        <f>SUMIF(DataCon,($A73 &amp; AD$5),SemiUMSApp_v3_2016_FullFinalPub!$E$2:$E$5000)</f>
        <v>0</v>
      </c>
      <c r="AE73" s="240">
        <f>SUMIF(DataCon,($A73 &amp; AE$5),SemiUMSApp_v3_2016_FullFinalPub!$E$2:$E$5000)</f>
        <v>0</v>
      </c>
      <c r="AF73" s="240">
        <f>SUMIF(DataCon,($A73 &amp; AF$5),SemiUMSApp_v3_2016_FullFinalPub!$E$2:$E$5000)</f>
        <v>0</v>
      </c>
      <c r="AG73" s="240">
        <f>SUMIF(DataCon,($A73 &amp; AG$5),SemiUMSApp_v3_2016_FullFinalPub!$E$2:$E$5000)</f>
        <v>115.92450714111328</v>
      </c>
      <c r="AH73" s="240">
        <f>SUMIF(DataCon,($A73 &amp; AH$5),SemiUMSApp_v3_2016_FullFinalPub!$E$2:$E$5000)</f>
        <v>0</v>
      </c>
      <c r="AI73" s="240">
        <f>SUMIF(DataCon,($A73 &amp; AI$5),SemiUMSApp_v3_2016_FullFinalPub!$E$2:$E$5000)</f>
        <v>0</v>
      </c>
      <c r="AJ73" s="240">
        <f>SUMIF(DataCon,($A73 &amp; AJ$5),SemiUMSApp_v3_2016_FullFinalPub!$E$2:$E$5000)</f>
        <v>0</v>
      </c>
      <c r="AK73" s="240">
        <f>SUMIF(DataCon,($A73 &amp; AK$5),SemiUMSApp_v3_2016_FullFinalPub!$E$2:$E$5000)</f>
        <v>0</v>
      </c>
      <c r="AL73" s="240">
        <f>SUMIF(DataCon,($A73 &amp; AL$5),SemiUMSApp_v3_2016_FullFinalPub!$E$2:$E$5000)</f>
        <v>0</v>
      </c>
      <c r="AM73" s="240">
        <f>SUMIF(DataCon,($A73 &amp; AM$5),SemiUMSApp_v3_2016_FullFinalPub!$E$2:$E$5000)</f>
        <v>0</v>
      </c>
      <c r="AN73" s="240">
        <f>SUMIF(DataCon,($A73 &amp; AN$5),SemiUMSApp_v3_2016_FullFinalPub!$E$2:$E$5000)</f>
        <v>0</v>
      </c>
      <c r="AO73" s="240">
        <f>SUMIF(DataCon,($A73 &amp; AO$5),SemiUMSApp_v3_2016_FullFinalPub!$E$2:$E$5000)</f>
        <v>0</v>
      </c>
      <c r="AP73" s="240">
        <f>SUMIF(DataCon,($A73 &amp; AP$5),SemiUMSApp_v3_2016_FullFinalPub!$E$2:$E$5000)</f>
        <v>0</v>
      </c>
      <c r="AQ73" s="240">
        <f>SUMIF(DataCon,($A73 &amp; AQ$5),SemiUMSApp_v3_2016_FullFinalPub!$E$2:$E$5000)</f>
        <v>0</v>
      </c>
      <c r="AR73" s="240">
        <f>SUMIF(DataCon,($A73 &amp; AR$5),SemiUMSApp_v3_2016_FullFinalPub!$E$2:$E$5000)</f>
        <v>0</v>
      </c>
      <c r="AS73" s="240">
        <f>SUMIF(DataCon,($A73 &amp; AS$5),SemiUMSApp_v3_2016_FullFinalPub!$E$2:$E$5000)</f>
        <v>0</v>
      </c>
      <c r="AT73" s="240">
        <f>SUMIF(DataCon,($A73 &amp; AT$5),SemiUMSApp_v3_2016_FullFinalPub!$E$2:$E$5000)</f>
        <v>0</v>
      </c>
      <c r="AU73" s="240">
        <f>SUMIF(DataCon,($A73 &amp; AU$5),SemiUMSApp_v3_2016_FullFinalPub!$E$2:$E$5000)</f>
        <v>0</v>
      </c>
      <c r="AV73" s="240">
        <f>SUMIF(DataCon,($A73 &amp; AV$5),SemiUMSApp_v3_2016_FullFinalPub!$E$2:$E$5000)</f>
        <v>0</v>
      </c>
      <c r="AW73" s="240">
        <f>SUMIF(DataCon,($A73 &amp; AW$5),SemiUMSApp_v3_2016_FullFinalPub!$E$2:$E$5000)</f>
        <v>0</v>
      </c>
      <c r="AX73" s="240">
        <f>SUMIF(DataCon,($A73 &amp; AX$5),SemiUMSApp_v3_2016_FullFinalPub!$E$2:$E$5000)</f>
        <v>0</v>
      </c>
      <c r="AY73" s="240">
        <f>SUMIF(DataCon,($A73 &amp; AY$5),SemiUMSApp_v3_2016_FullFinalPub!$E$2:$E$5000)</f>
        <v>0</v>
      </c>
      <c r="AZ73" s="240">
        <f>SUMIF(DataCon,($A73 &amp; AZ$5),SemiUMSApp_v3_2016_FullFinalPub!$E$2:$E$5000)</f>
        <v>0</v>
      </c>
      <c r="BA73" s="240">
        <f>SUMIF(DataCon,($A73 &amp; BA$5),SemiUMSApp_v3_2016_FullFinalPub!$E$2:$E$5000)</f>
        <v>0</v>
      </c>
      <c r="BB73" s="240">
        <f>SUMIF(DataCon,($A73 &amp; BB$5),SemiUMSApp_v3_2016_FullFinalPub!$E$2:$E$5000)</f>
        <v>0</v>
      </c>
      <c r="BC73" s="240">
        <f>SUMIF(DataCon,($A73 &amp; BC$5),SemiUMSApp_v3_2016_FullFinalPub!$E$2:$E$5000)</f>
        <v>0</v>
      </c>
      <c r="BD73" s="240">
        <f>SUMIF(DataCon,($A73 &amp; BD$5),SemiUMSApp_v3_2016_FullFinalPub!$E$2:$E$5000)</f>
        <v>0</v>
      </c>
      <c r="BE73" s="240">
        <f>SUMIF(DataCon,($A73 &amp; BE$5),SemiUMSApp_v3_2016_FullFinalPub!$E$2:$E$5000)</f>
        <v>0</v>
      </c>
      <c r="BF73" s="240">
        <f>SUMIF(DataCon,($A73 &amp; BF$5),SemiUMSApp_v3_2016_FullFinalPub!$E$2:$E$5000)</f>
        <v>0</v>
      </c>
      <c r="BG73" s="240">
        <f>SUMIF(DataCon,($A73 &amp; BG$5),SemiUMSApp_v3_2016_FullFinalPub!$E$2:$E$5000)</f>
        <v>0</v>
      </c>
      <c r="BH73" s="240">
        <f>SUMIF(DataCon,($A73 &amp; BH$5),SemiUMSApp_v3_2016_FullFinalPub!$E$2:$E$5000)</f>
        <v>0</v>
      </c>
      <c r="BI73" s="240">
        <f>SUMIF(DataCon,($A73 &amp; BI$5),SemiUMSApp_v3_2016_FullFinalPub!$E$2:$E$5000)</f>
        <v>0</v>
      </c>
      <c r="BJ73" s="240">
        <f>SUMIF(DataCon,($A73 &amp; BJ$5),SemiUMSApp_v3_2016_FullFinalPub!$E$2:$E$5000)</f>
        <v>0</v>
      </c>
      <c r="BK73" s="240">
        <f>SUMIF(DataCon,($A73 &amp; BK$5),SemiUMSApp_v3_2016_FullFinalPub!$E$2:$E$5000)</f>
        <v>0</v>
      </c>
      <c r="BL73" s="240">
        <f>SUMIF(DataCon,($A73 &amp; BL$5),SemiUMSApp_v3_2016_FullFinalPub!$E$2:$E$5000)</f>
        <v>0</v>
      </c>
      <c r="BM73" s="240">
        <f>SUMIF(DataCon,($A73 &amp; BM$5),SemiUMSApp_v3_2016_FullFinalPub!$E$2:$E$5000)</f>
        <v>0</v>
      </c>
      <c r="BN73" s="240">
        <f>SUMIF(DataCon,($A73 &amp; BN$5),SemiUMSApp_v3_2016_FullFinalPub!$E$2:$E$5000)</f>
        <v>0</v>
      </c>
      <c r="BO73" s="240">
        <f>SUMIF(DataCon,($A73 &amp; BO$5),SemiUMSApp_v3_2016_FullFinalPub!$E$2:$E$5000)</f>
        <v>0</v>
      </c>
      <c r="BP73" s="240">
        <f>SUMIF(DataCon,($A73 &amp; BP$5),SemiUMSApp_v3_2016_FullFinalPub!$E$2:$E$5000)</f>
        <v>0</v>
      </c>
      <c r="BQ73" s="240">
        <f>SUMIF(DataCon,($A73 &amp; BQ$5),SemiUMSApp_v3_2016_FullFinalPub!$E$2:$E$5000)</f>
        <v>0</v>
      </c>
      <c r="BR73" s="240">
        <f>SUMIF(DataCon,($A73 &amp; BR$5),SemiUMSApp_v3_2016_FullFinalPub!$E$2:$E$5000)</f>
        <v>0</v>
      </c>
      <c r="BS73" s="240">
        <f>SUMIF(DataCon,($A73 &amp; BS$5),SemiUMSApp_v3_2016_FullFinalPub!$E$2:$E$5000)</f>
        <v>0</v>
      </c>
      <c r="BT73" s="240">
        <f>SUMIF(DataCon,($A73 &amp; BT$5),SemiUMSApp_v3_2016_FullFinalPub!$E$2:$E$5000)</f>
        <v>0</v>
      </c>
      <c r="BU73" s="240">
        <f>SUMIF(DataCon,($A73 &amp; BU$5),SemiUMSApp_v3_2016_FullFinalPub!$E$2:$E$5000)</f>
        <v>0</v>
      </c>
      <c r="BV73" s="240">
        <f>SUMIF(DataCon,($A73 &amp; BV$5),SemiUMSApp_v3_2016_FullFinalPub!$E$2:$E$5000)</f>
        <v>0</v>
      </c>
      <c r="BW73" s="240">
        <f>SUMIF(DataCon,($A73 &amp; BW$5),SemiUMSApp_v3_2016_FullFinalPub!$E$2:$E$5000)</f>
        <v>0</v>
      </c>
      <c r="BX73" s="240">
        <f>SUMIF(DataCon,($A73 &amp; BX$5),SemiUMSApp_v3_2016_FullFinalPub!$E$2:$E$5000)</f>
        <v>0</v>
      </c>
      <c r="BY73" s="240">
        <f>SUMIF(DataCon,($A73 &amp; BY$5),SemiUMSApp_v3_2016_FullFinalPub!$E$2:$E$5000)</f>
        <v>0</v>
      </c>
      <c r="BZ73" s="240">
        <f>SUMIF(DataCon,($A73 &amp; BZ$5),SemiUMSApp_v3_2016_FullFinalPub!$E$2:$E$5000)</f>
        <v>0</v>
      </c>
      <c r="CA73" s="240">
        <f>SUMIF(DataCon,($A73 &amp; CA$5),SemiUMSApp_v3_2016_FullFinalPub!$E$2:$E$5000)</f>
        <v>0</v>
      </c>
      <c r="CB73" s="240">
        <f>SUMIF(DataCon,($A73 &amp; CB$5),SemiUMSApp_v3_2016_FullFinalPub!$E$2:$E$5000)</f>
        <v>0</v>
      </c>
      <c r="CC73" s="240">
        <f>SUMIF(DataCon,($A73 &amp; CC$5),SemiUMSApp_v3_2016_FullFinalPub!$E$2:$E$5000)</f>
        <v>0</v>
      </c>
      <c r="CD73" s="240">
        <f>SUMIF(DataCon,($A73 &amp; CD$5),SemiUMSApp_v3_2016_FullFinalPub!$E$2:$E$5000)</f>
        <v>0</v>
      </c>
      <c r="CE73" s="240">
        <f>SUMIF(DataCon,($A73 &amp; CE$5),SemiUMSApp_v3_2016_FullFinalPub!$E$2:$E$5000)</f>
        <v>0</v>
      </c>
      <c r="CF73" s="240">
        <f>SUMIF(DataCon,($A73 &amp; CF$5),SemiUMSApp_v3_2016_FullFinalPub!$E$2:$E$5000)</f>
        <v>0</v>
      </c>
      <c r="CG73" s="240">
        <f>SUMIF(DataCon,($A73 &amp; CG$5),SemiUMSApp_v3_2016_FullFinalPub!$E$2:$E$5000)</f>
        <v>0</v>
      </c>
      <c r="CH73" s="240">
        <f>SUMIF(DataCon,($A73 &amp; CH$5),SemiUMSApp_v3_2016_FullFinalPub!$E$2:$E$5000)</f>
        <v>0</v>
      </c>
      <c r="CI73" s="240">
        <f>SUMIF(DataCon,($A73 &amp; CI$5),SemiUMSApp_v3_2016_FullFinalPub!$E$2:$E$5000)</f>
        <v>0</v>
      </c>
      <c r="CJ73" s="240">
        <f t="shared" si="9"/>
        <v>0</v>
      </c>
      <c r="CK73" s="240">
        <f>SUMIF(DataCon,($A73 &amp; CK$5),SemiUMSApp_v3_2016_FullFinalPub!$E$2:$E$5000)</f>
        <v>0</v>
      </c>
      <c r="CL73" s="240">
        <f>SUMIF(DataCon,($A73 &amp; CL$5),SemiUMSApp_v3_2016_FullFinalPub!$E$2:$E$5000)</f>
        <v>0</v>
      </c>
      <c r="CM73" s="240">
        <f>SUMIF(DataCon,($A73 &amp; CM$5),SemiUMSApp_v3_2016_FullFinalPub!$E$2:$E$5000)</f>
        <v>0</v>
      </c>
      <c r="CN73" s="240">
        <f>SUMIF(DataCon,($A73 &amp; CN$5),SemiUMSApp_v3_2016_FullFinalPub!$E$2:$E$5000)</f>
        <v>0</v>
      </c>
      <c r="CO73" s="240">
        <f>SUMIF(DataCon,($A73 &amp; CO$5),SemiUMSApp_v3_2016_FullFinalPub!$E$2:$E$5000)</f>
        <v>0</v>
      </c>
      <c r="CP73" s="240">
        <f>SUMIF(DataCon,($A73 &amp; CP$5),SemiUMSApp_v3_2016_FullFinalPub!$E$2:$E$5000)</f>
        <v>0</v>
      </c>
      <c r="CQ73" s="240">
        <f>SUMIF(DataCon,($A73 &amp; CQ$5),SemiUMSApp_v3_2016_FullFinalPub!$E$2:$E$5000)</f>
        <v>0</v>
      </c>
      <c r="CR73" s="240">
        <f>SUMIF(DataCon,($A73 &amp; CR$5),SemiUMSApp_v3_2016_FullFinalPub!$E$2:$E$5000)</f>
        <v>0</v>
      </c>
      <c r="CS73"/>
      <c r="CT73"/>
      <c r="CU73"/>
      <c r="CV73"/>
      <c r="CW73"/>
      <c r="CX73"/>
      <c r="CY73"/>
      <c r="CZ73"/>
      <c r="DA73"/>
      <c r="DB73"/>
      <c r="DC73" s="103"/>
      <c r="DD73" s="103"/>
      <c r="DE73" s="103"/>
      <c r="DF73" s="103"/>
      <c r="DG73" s="103"/>
      <c r="DH73" s="103"/>
      <c r="DI73" s="103"/>
      <c r="DJ73" s="103"/>
      <c r="DK73" s="103"/>
      <c r="DL73" s="103"/>
      <c r="DM73" s="125"/>
      <c r="DN73" s="103"/>
      <c r="DO73" s="103"/>
      <c r="DP73" s="103"/>
      <c r="DQ73" s="103"/>
      <c r="DR73" s="103"/>
      <c r="DS73" s="103"/>
      <c r="DT73" s="103"/>
      <c r="DU73" s="103"/>
      <c r="DV73" s="103"/>
      <c r="DW73" s="103"/>
      <c r="DX73" s="15"/>
      <c r="DY73" s="15"/>
      <c r="DZ73" s="15"/>
      <c r="EA73" s="15"/>
      <c r="EB73" s="15"/>
      <c r="EC73" s="15"/>
      <c r="ED73" s="15"/>
      <c r="EE73" s="15"/>
      <c r="EF73" s="15"/>
      <c r="EG73" t="str">
        <f t="shared" si="3"/>
        <v>EvatecRevWW</v>
      </c>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row>
    <row r="74" spans="1:239" ht="13.4" customHeight="1">
      <c r="A74" s="4" t="str">
        <f t="shared" si="10"/>
        <v>Hitachi High-TechWorldwide2021</v>
      </c>
      <c r="B74" s="183" t="s">
        <v>1013</v>
      </c>
      <c r="C74" s="183" t="s">
        <v>65</v>
      </c>
      <c r="D74" s="183" t="s">
        <v>65</v>
      </c>
      <c r="E74" s="184">
        <v>2021</v>
      </c>
      <c r="F74" s="184" t="s">
        <v>303</v>
      </c>
      <c r="G74" s="184" t="s">
        <v>304</v>
      </c>
      <c r="H74" s="184" t="s">
        <v>305</v>
      </c>
      <c r="I74" s="240">
        <f>SUMIF(DataCon,($A74 &amp; I$5),SemiUMSApp_v3_2016_FullFinalPub!$E$2:$E$5000)</f>
        <v>1180.392333984375</v>
      </c>
      <c r="J74" s="240">
        <f>SUMIF(DataCon,($A74 &amp; J$5),SemiUMSApp_v3_2016_FullFinalPub!$E$2:$E$5000)</f>
        <v>0</v>
      </c>
      <c r="K74" s="240">
        <f>SUMIF(DataCon,($A74 &amp; K$5),SemiUMSApp_v3_2016_FullFinalPub!$E$2:$E$5000)</f>
        <v>0</v>
      </c>
      <c r="L74" s="240">
        <f>SUMIF(DataCon,($A74 &amp; L$5),SemiUMSApp_v3_2016_FullFinalPub!$E$2:$E$5000)</f>
        <v>0</v>
      </c>
      <c r="M74" s="240">
        <f>SUMIF(DataCon,($A74 &amp; M$5),SemiUMSApp_v3_2016_FullFinalPub!$E$2:$E$5000)</f>
        <v>0</v>
      </c>
      <c r="N74" s="240">
        <f>SUMIF(DataCon,($A74 &amp; N$5),SemiUMSApp_v3_2016_FullFinalPub!$E$2:$E$5000)</f>
        <v>0</v>
      </c>
      <c r="O74" s="240">
        <f>SUMIF(DataCon,($A74 &amp; O$5),SemiUMSApp_v3_2016_FullFinalPub!$E$2:$E$5000)</f>
        <v>0</v>
      </c>
      <c r="P74" s="240">
        <f>SUMIF(DataCon,($A74 &amp; P$5),SemiUMSApp_v3_2016_FullFinalPub!$E$2:$E$5000)</f>
        <v>0</v>
      </c>
      <c r="Q74" s="240">
        <f>SUMIF(DataCon,($A74 &amp; Q$5),SemiUMSApp_v3_2016_FullFinalPub!$E$2:$E$5000)</f>
        <v>0</v>
      </c>
      <c r="R74" s="240">
        <f>SUMIF(DataCon,($A74 &amp; R$5),SemiUMSApp_v3_2016_FullFinalPub!$E$2:$E$5000)</f>
        <v>0</v>
      </c>
      <c r="S74" s="240">
        <f>SUMIF(DataCon,($A74 &amp; S$5),SemiUMSApp_v3_2016_FullFinalPub!$E$2:$E$5000)</f>
        <v>0</v>
      </c>
      <c r="T74" s="240">
        <f>SUMIF(DataCon,($A74 &amp; T$5),SemiUMSApp_v3_2016_FullFinalPub!$E$2:$E$5000)</f>
        <v>0</v>
      </c>
      <c r="U74" s="240">
        <f>SUMIF(DataCon,($A74 &amp; U$5),SemiUMSApp_v3_2016_FullFinalPub!$E$2:$E$5000)</f>
        <v>0</v>
      </c>
      <c r="V74" s="240">
        <f>SUMIF(DataCon,($A74 &amp; V$5),SemiUMSApp_v3_2016_FullFinalPub!$E$2:$E$5000)</f>
        <v>0</v>
      </c>
      <c r="W74" s="240">
        <f>SUMIF(DataCon,($A74 &amp; W$5),SemiUMSApp_v3_2016_FullFinalPub!$E$2:$E$5000)</f>
        <v>0</v>
      </c>
      <c r="X74" s="240">
        <f>SUMIF(DataCon,($A74 &amp; X$5),SemiUMSApp_v3_2016_FullFinalPub!$E$2:$E$5000)</f>
        <v>0</v>
      </c>
      <c r="Y74" s="240">
        <f>SUMIF(DataCon,($A74 &amp; Y$5),SemiUMSApp_v3_2016_FullFinalPub!$E$2:$E$5000)</f>
        <v>0</v>
      </c>
      <c r="Z74" s="240">
        <f>SUMIF(DataCon,($A74 &amp; Z$5),SemiUMSApp_v3_2016_FullFinalPub!$E$2:$E$5000)</f>
        <v>0</v>
      </c>
      <c r="AA74" s="240">
        <f>SUMIF(DataCon,($A74 &amp; AA$5),SemiUMSApp_v3_2016_FullFinalPub!$E$2:$E$5000)</f>
        <v>0</v>
      </c>
      <c r="AB74" s="240">
        <f>SUMIF(DataCon,($A74 &amp; AB$5),SemiUMSApp_v3_2016_FullFinalPub!$E$2:$E$5000)</f>
        <v>0</v>
      </c>
      <c r="AC74" s="240">
        <f>SUMIF(DataCon,($A74 &amp; AC$5),SemiUMSApp_v3_2016_FullFinalPub!$E$2:$E$5000)</f>
        <v>0</v>
      </c>
      <c r="AD74" s="240">
        <f>SUMIF(DataCon,($A74 &amp; AD$5),SemiUMSApp_v3_2016_FullFinalPub!$E$2:$E$5000)</f>
        <v>0</v>
      </c>
      <c r="AE74" s="240">
        <f>SUMIF(DataCon,($A74 &amp; AE$5),SemiUMSApp_v3_2016_FullFinalPub!$E$2:$E$5000)</f>
        <v>0</v>
      </c>
      <c r="AF74" s="240">
        <f>SUMIF(DataCon,($A74 &amp; AF$5),SemiUMSApp_v3_2016_FullFinalPub!$E$2:$E$5000)</f>
        <v>0</v>
      </c>
      <c r="AG74" s="240">
        <f>SUMIF(DataCon,($A74 &amp; AG$5),SemiUMSApp_v3_2016_FullFinalPub!$E$2:$E$5000)</f>
        <v>0</v>
      </c>
      <c r="AH74" s="240">
        <f>SUMIF(DataCon,($A74 &amp; AH$5),SemiUMSApp_v3_2016_FullFinalPub!$E$2:$E$5000)</f>
        <v>0</v>
      </c>
      <c r="AI74" s="240">
        <f>SUMIF(DataCon,($A74 &amp; AI$5),SemiUMSApp_v3_2016_FullFinalPub!$E$2:$E$5000)</f>
        <v>0</v>
      </c>
      <c r="AJ74" s="240">
        <f>SUMIF(DataCon,($A74 &amp; AJ$5),SemiUMSApp_v3_2016_FullFinalPub!$E$2:$E$5000)</f>
        <v>0</v>
      </c>
      <c r="AK74" s="240">
        <f>SUMIF(DataCon,($A74 &amp; AK$5),SemiUMSApp_v3_2016_FullFinalPub!$E$2:$E$5000)</f>
        <v>0</v>
      </c>
      <c r="AL74" s="240">
        <f>SUMIF(DataCon,($A74 &amp; AL$5),SemiUMSApp_v3_2016_FullFinalPub!$E$2:$E$5000)</f>
        <v>449.93350219726563</v>
      </c>
      <c r="AM74" s="240">
        <f>SUMIF(DataCon,($A74 &amp; AM$5),SemiUMSApp_v3_2016_FullFinalPub!$E$2:$E$5000)</f>
        <v>0</v>
      </c>
      <c r="AN74" s="240">
        <f>SUMIF(DataCon,($A74 &amp; AN$5),SemiUMSApp_v3_2016_FullFinalPub!$E$2:$E$5000)</f>
        <v>0</v>
      </c>
      <c r="AO74" s="240">
        <f>SUMIF(DataCon,($A74 &amp; AO$5),SemiUMSApp_v3_2016_FullFinalPub!$E$2:$E$5000)</f>
        <v>0</v>
      </c>
      <c r="AP74" s="240">
        <f>SUMIF(DataCon,($A74 &amp; AP$5),SemiUMSApp_v3_2016_FullFinalPub!$E$2:$E$5000)</f>
        <v>0</v>
      </c>
      <c r="AQ74" s="240">
        <f>SUMIF(DataCon,($A74 &amp; AQ$5),SemiUMSApp_v3_2016_FullFinalPub!$E$2:$E$5000)</f>
        <v>0</v>
      </c>
      <c r="AR74" s="240">
        <f>SUMIF(DataCon,($A74 &amp; AR$5),SemiUMSApp_v3_2016_FullFinalPub!$E$2:$E$5000)</f>
        <v>0</v>
      </c>
      <c r="AS74" s="240">
        <f>SUMIF(DataCon,($A74 &amp; AS$5),SemiUMSApp_v3_2016_FullFinalPub!$E$2:$E$5000)</f>
        <v>0</v>
      </c>
      <c r="AT74" s="240">
        <f>SUMIF(DataCon,($A74 &amp; AT$5),SemiUMSApp_v3_2016_FullFinalPub!$E$2:$E$5000)</f>
        <v>0</v>
      </c>
      <c r="AU74" s="240">
        <f>SUMIF(DataCon,($A74 &amp; AU$5),SemiUMSApp_v3_2016_FullFinalPub!$E$2:$E$5000)</f>
        <v>38.253456115722656</v>
      </c>
      <c r="AV74" s="240">
        <f>SUMIF(DataCon,($A74 &amp; AV$5),SemiUMSApp_v3_2016_FullFinalPub!$E$2:$E$5000)</f>
        <v>411.68002319335938</v>
      </c>
      <c r="AW74" s="240">
        <f>SUMIF(DataCon,($A74 &amp; AW$5),SemiUMSApp_v3_2016_FullFinalPub!$E$2:$E$5000)</f>
        <v>411.68002319335938</v>
      </c>
      <c r="AX74" s="240">
        <f>SUMIF(DataCon,($A74 &amp; AX$5),SemiUMSApp_v3_2016_FullFinalPub!$E$2:$E$5000)</f>
        <v>0</v>
      </c>
      <c r="AY74" s="240">
        <f>SUMIF(DataCon,($A74 &amp; AY$5),SemiUMSApp_v3_2016_FullFinalPub!$E$2:$E$5000)</f>
        <v>411.68002319335938</v>
      </c>
      <c r="AZ74" s="240">
        <f>SUMIF(DataCon,($A74 &amp; AZ$5),SemiUMSApp_v3_2016_FullFinalPub!$E$2:$E$5000)</f>
        <v>0</v>
      </c>
      <c r="BA74" s="240">
        <f>SUMIF(DataCon,($A74 &amp; BA$5),SemiUMSApp_v3_2016_FullFinalPub!$E$2:$E$5000)</f>
        <v>0</v>
      </c>
      <c r="BB74" s="240">
        <f>SUMIF(DataCon,($A74 &amp; BB$5),SemiUMSApp_v3_2016_FullFinalPub!$E$2:$E$5000)</f>
        <v>0</v>
      </c>
      <c r="BC74" s="240">
        <f>SUMIF(DataCon,($A74 &amp; BC$5),SemiUMSApp_v3_2016_FullFinalPub!$E$2:$E$5000)</f>
        <v>0</v>
      </c>
      <c r="BD74" s="240">
        <f>SUMIF(DataCon,($A74 &amp; BD$5),SemiUMSApp_v3_2016_FullFinalPub!$E$2:$E$5000)</f>
        <v>0</v>
      </c>
      <c r="BE74" s="240">
        <f>SUMIF(DataCon,($A74 &amp; BE$5),SemiUMSApp_v3_2016_FullFinalPub!$E$2:$E$5000)</f>
        <v>0</v>
      </c>
      <c r="BF74" s="240">
        <f>SUMIF(DataCon,($A74 &amp; BF$5),SemiUMSApp_v3_2016_FullFinalPub!$E$2:$E$5000)</f>
        <v>0</v>
      </c>
      <c r="BG74" s="240">
        <f>SUMIF(DataCon,($A74 &amp; BG$5),SemiUMSApp_v3_2016_FullFinalPub!$E$2:$E$5000)</f>
        <v>0</v>
      </c>
      <c r="BH74" s="240">
        <f>SUMIF(DataCon,($A74 &amp; BH$5),SemiUMSApp_v3_2016_FullFinalPub!$E$2:$E$5000)</f>
        <v>0</v>
      </c>
      <c r="BI74" s="240">
        <f>SUMIF(DataCon,($A74 &amp; BI$5),SemiUMSApp_v3_2016_FullFinalPub!$E$2:$E$5000)</f>
        <v>0</v>
      </c>
      <c r="BJ74" s="240">
        <f>SUMIF(DataCon,($A74 &amp; BJ$5),SemiUMSApp_v3_2016_FullFinalPub!$E$2:$E$5000)</f>
        <v>0</v>
      </c>
      <c r="BK74" s="240">
        <f>SUMIF(DataCon,($A74 &amp; BK$5),SemiUMSApp_v3_2016_FullFinalPub!$E$2:$E$5000)</f>
        <v>0</v>
      </c>
      <c r="BL74" s="240">
        <f>SUMIF(DataCon,($A74 &amp; BL$5),SemiUMSApp_v3_2016_FullFinalPub!$E$2:$E$5000)</f>
        <v>0</v>
      </c>
      <c r="BM74" s="240">
        <f>SUMIF(DataCon,($A74 &amp; BM$5),SemiUMSApp_v3_2016_FullFinalPub!$E$2:$E$5000)</f>
        <v>0</v>
      </c>
      <c r="BN74" s="240">
        <f>SUMIF(DataCon,($A74 &amp; BN$5),SemiUMSApp_v3_2016_FullFinalPub!$E$2:$E$5000)</f>
        <v>730.45880126953125</v>
      </c>
      <c r="BO74" s="240">
        <f>SUMIF(DataCon,($A74 &amp; BO$5),SemiUMSApp_v3_2016_FullFinalPub!$E$2:$E$5000)</f>
        <v>583.820556640625</v>
      </c>
      <c r="BP74" s="240">
        <f>SUMIF(DataCon,($A74 &amp; BP$5),SemiUMSApp_v3_2016_FullFinalPub!$E$2:$E$5000)</f>
        <v>583.820556640625</v>
      </c>
      <c r="BQ74" s="240">
        <f>SUMIF(DataCon,($A74 &amp; BQ$5),SemiUMSApp_v3_2016_FullFinalPub!$E$2:$E$5000)</f>
        <v>0</v>
      </c>
      <c r="BR74" s="240">
        <f>SUMIF(DataCon,($A74 &amp; BR$5),SemiUMSApp_v3_2016_FullFinalPub!$E$2:$E$5000)</f>
        <v>0</v>
      </c>
      <c r="BS74" s="240">
        <f>SUMIF(DataCon,($A74 &amp; BS$5),SemiUMSApp_v3_2016_FullFinalPub!$E$2:$E$5000)</f>
        <v>0</v>
      </c>
      <c r="BT74" s="240">
        <f>SUMIF(DataCon,($A74 &amp; BT$5),SemiUMSApp_v3_2016_FullFinalPub!$E$2:$E$5000)</f>
        <v>0</v>
      </c>
      <c r="BU74" s="240">
        <f>SUMIF(DataCon,($A74 &amp; BU$5),SemiUMSApp_v3_2016_FullFinalPub!$E$2:$E$5000)</f>
        <v>0</v>
      </c>
      <c r="BV74" s="240">
        <f>SUMIF(DataCon,($A74 &amp; BV$5),SemiUMSApp_v3_2016_FullFinalPub!$E$2:$E$5000)</f>
        <v>0</v>
      </c>
      <c r="BW74" s="240">
        <f>SUMIF(DataCon,($A74 &amp; BW$5),SemiUMSApp_v3_2016_FullFinalPub!$E$2:$E$5000)</f>
        <v>146.63824462890625</v>
      </c>
      <c r="BX74" s="240">
        <f>SUMIF(DataCon,($A74 &amp; BX$5),SemiUMSApp_v3_2016_FullFinalPub!$E$2:$E$5000)</f>
        <v>0</v>
      </c>
      <c r="BY74" s="240">
        <f>SUMIF(DataCon,($A74 &amp; BY$5),SemiUMSApp_v3_2016_FullFinalPub!$E$2:$E$5000)</f>
        <v>0</v>
      </c>
      <c r="BZ74" s="240">
        <f>SUMIF(DataCon,($A74 &amp; BZ$5),SemiUMSApp_v3_2016_FullFinalPub!$E$2:$E$5000)</f>
        <v>56.469383239746094</v>
      </c>
      <c r="CA74" s="240">
        <f>SUMIF(DataCon,($A74 &amp; CA$5),SemiUMSApp_v3_2016_FullFinalPub!$E$2:$E$5000)</f>
        <v>78.328498840332031</v>
      </c>
      <c r="CB74" s="240">
        <f>SUMIF(DataCon,($A74 &amp; CB$5),SemiUMSApp_v3_2016_FullFinalPub!$E$2:$E$5000)</f>
        <v>78.328498840332031</v>
      </c>
      <c r="CC74" s="240">
        <f>SUMIF(DataCon,($A74 &amp; CC$5),SemiUMSApp_v3_2016_FullFinalPub!$E$2:$E$5000)</f>
        <v>0</v>
      </c>
      <c r="CD74" s="240">
        <f>SUMIF(DataCon,($A74 &amp; CD$5),SemiUMSApp_v3_2016_FullFinalPub!$E$2:$E$5000)</f>
        <v>11.840354919433594</v>
      </c>
      <c r="CE74" s="240">
        <f>SUMIF(DataCon,($A74 &amp; CE$5),SemiUMSApp_v3_2016_FullFinalPub!$E$2:$E$5000)</f>
        <v>11.840354919433594</v>
      </c>
      <c r="CF74" s="240">
        <f>SUMIF(DataCon,($A74 &amp; CF$5),SemiUMSApp_v3_2016_FullFinalPub!$E$2:$E$5000)</f>
        <v>0</v>
      </c>
      <c r="CG74" s="240">
        <f>SUMIF(DataCon,($A74 &amp; CG$5),SemiUMSApp_v3_2016_FullFinalPub!$E$2:$E$5000)</f>
        <v>0</v>
      </c>
      <c r="CH74" s="240">
        <f>SUMIF(DataCon,($A74 &amp; CH$5),SemiUMSApp_v3_2016_FullFinalPub!$E$2:$E$5000)</f>
        <v>0</v>
      </c>
      <c r="CI74" s="240">
        <f>SUMIF(DataCon,($A74 &amp; CI$5),SemiUMSApp_v3_2016_FullFinalPub!$E$2:$E$5000)</f>
        <v>0</v>
      </c>
      <c r="CJ74" s="240">
        <f t="shared" si="9"/>
        <v>0</v>
      </c>
      <c r="CK74" s="240">
        <f>SUMIF(DataCon,($A74 &amp; CK$5),SemiUMSApp_v3_2016_FullFinalPub!$E$2:$E$5000)</f>
        <v>0</v>
      </c>
      <c r="CL74" s="240">
        <f>SUMIF(DataCon,($A74 &amp; CL$5),SemiUMSApp_v3_2016_FullFinalPub!$E$2:$E$5000)</f>
        <v>0</v>
      </c>
      <c r="CM74" s="240">
        <f>SUMIF(DataCon,($A74 &amp; CM$5),SemiUMSApp_v3_2016_FullFinalPub!$E$2:$E$5000)</f>
        <v>0</v>
      </c>
      <c r="CN74" s="240">
        <f>SUMIF(DataCon,($A74 &amp; CN$5),SemiUMSApp_v3_2016_FullFinalPub!$E$2:$E$5000)</f>
        <v>0</v>
      </c>
      <c r="CO74" s="240">
        <f>SUMIF(DataCon,($A74 &amp; CO$5),SemiUMSApp_v3_2016_FullFinalPub!$E$2:$E$5000)</f>
        <v>0</v>
      </c>
      <c r="CP74" s="240">
        <f>SUMIF(DataCon,($A74 &amp; CP$5),SemiUMSApp_v3_2016_FullFinalPub!$E$2:$E$5000)</f>
        <v>0</v>
      </c>
      <c r="CQ74" s="240">
        <f>SUMIF(DataCon,($A74 &amp; CQ$5),SemiUMSApp_v3_2016_FullFinalPub!$E$2:$E$5000)</f>
        <v>0</v>
      </c>
      <c r="CR74" s="240">
        <f>SUMIF(DataCon,($A74 &amp; CR$5),SemiUMSApp_v3_2016_FullFinalPub!$E$2:$E$5000)</f>
        <v>0</v>
      </c>
      <c r="DC74" s="103"/>
      <c r="DD74" s="103"/>
      <c r="DE74" s="103"/>
      <c r="DF74" s="103"/>
      <c r="DG74" s="103"/>
      <c r="DH74" s="103"/>
      <c r="DI74" s="103"/>
      <c r="DJ74" s="103"/>
      <c r="DK74" s="103"/>
      <c r="DL74" s="103"/>
      <c r="DM74" s="125"/>
      <c r="DN74" s="103"/>
      <c r="DO74" s="103"/>
      <c r="DP74" s="103"/>
      <c r="DQ74" s="103"/>
      <c r="DR74" s="103"/>
      <c r="DS74" s="103"/>
      <c r="DT74" s="103"/>
      <c r="DU74" s="103"/>
      <c r="DV74" s="103"/>
      <c r="DW74" s="103"/>
      <c r="EG74" t="str">
        <f t="shared" si="3"/>
        <v>Hitachi High-TechRevWW</v>
      </c>
    </row>
    <row r="75" spans="1:239" s="20" customFormat="1" ht="13.4" customHeight="1">
      <c r="A75" s="4" t="str">
        <f t="shared" si="10"/>
        <v>Kokusai ElectricWorldwide2021</v>
      </c>
      <c r="B75" s="183" t="s">
        <v>892</v>
      </c>
      <c r="C75" s="183" t="s">
        <v>65</v>
      </c>
      <c r="D75" s="183" t="s">
        <v>65</v>
      </c>
      <c r="E75" s="184">
        <v>2021</v>
      </c>
      <c r="F75" s="184" t="s">
        <v>303</v>
      </c>
      <c r="G75" s="184" t="s">
        <v>304</v>
      </c>
      <c r="H75" s="184" t="s">
        <v>305</v>
      </c>
      <c r="I75" s="240">
        <f>SUMIF(DataCon,($A75 &amp; I$5),SemiUMSApp_v3_2016_FullFinalPub!$E$2:$E$5000)</f>
        <v>1783.06640625</v>
      </c>
      <c r="J75" s="240">
        <f>SUMIF(DataCon,($A75 &amp; J$5),SemiUMSApp_v3_2016_FullFinalPub!$E$2:$E$5000)</f>
        <v>0</v>
      </c>
      <c r="K75" s="240">
        <f>SUMIF(DataCon,($A75 &amp; K$5),SemiUMSApp_v3_2016_FullFinalPub!$E$2:$E$5000)</f>
        <v>0</v>
      </c>
      <c r="L75" s="240">
        <f>SUMIF(DataCon,($A75 &amp; L$5),SemiUMSApp_v3_2016_FullFinalPub!$E$2:$E$5000)</f>
        <v>0</v>
      </c>
      <c r="M75" s="240">
        <f>SUMIF(DataCon,($A75 &amp; M$5),SemiUMSApp_v3_2016_FullFinalPub!$E$2:$E$5000)</f>
        <v>0</v>
      </c>
      <c r="N75" s="240">
        <f>SUMIF(DataCon,($A75 &amp; N$5),SemiUMSApp_v3_2016_FullFinalPub!$E$2:$E$5000)</f>
        <v>0</v>
      </c>
      <c r="O75" s="240">
        <f>SUMIF(DataCon,($A75 &amp; O$5),SemiUMSApp_v3_2016_FullFinalPub!$E$2:$E$5000)</f>
        <v>0</v>
      </c>
      <c r="P75" s="240">
        <f>SUMIF(DataCon,($A75 &amp; P$5),SemiUMSApp_v3_2016_FullFinalPub!$E$2:$E$5000)</f>
        <v>0</v>
      </c>
      <c r="Q75" s="240">
        <f>SUMIF(DataCon,($A75 &amp; Q$5),SemiUMSApp_v3_2016_FullFinalPub!$E$2:$E$5000)</f>
        <v>0</v>
      </c>
      <c r="R75" s="240">
        <f>SUMIF(DataCon,($A75 &amp; R$5),SemiUMSApp_v3_2016_FullFinalPub!$E$2:$E$5000)</f>
        <v>0</v>
      </c>
      <c r="S75" s="240">
        <f>SUMIF(DataCon,($A75 &amp; S$5),SemiUMSApp_v3_2016_FullFinalPub!$E$2:$E$5000)</f>
        <v>1256.44384765625</v>
      </c>
      <c r="T75" s="240">
        <f>SUMIF(DataCon,($A75 &amp; T$5),SemiUMSApp_v3_2016_FullFinalPub!$E$2:$E$5000)</f>
        <v>0</v>
      </c>
      <c r="U75" s="240">
        <f>SUMIF(DataCon,($A75 &amp; U$5),SemiUMSApp_v3_2016_FullFinalPub!$E$2:$E$5000)</f>
        <v>0</v>
      </c>
      <c r="V75" s="240">
        <f>SUMIF(DataCon,($A75 &amp; V$5),SemiUMSApp_v3_2016_FullFinalPub!$E$2:$E$5000)</f>
        <v>0</v>
      </c>
      <c r="W75" s="240">
        <f>SUMIF(DataCon,($A75 &amp; W$5),SemiUMSApp_v3_2016_FullFinalPub!$E$2:$E$5000)</f>
        <v>0</v>
      </c>
      <c r="X75" s="240">
        <f>SUMIF(DataCon,($A75 &amp; X$5),SemiUMSApp_v3_2016_FullFinalPub!$E$2:$E$5000)</f>
        <v>0</v>
      </c>
      <c r="Y75" s="240">
        <f>SUMIF(DataCon,($A75 &amp; Y$5),SemiUMSApp_v3_2016_FullFinalPub!$E$2:$E$5000)</f>
        <v>1256.44384765625</v>
      </c>
      <c r="Z75" s="240">
        <f>SUMIF(DataCon,($A75 &amp; Z$5),SemiUMSApp_v3_2016_FullFinalPub!$E$2:$E$5000)</f>
        <v>1256.44384765625</v>
      </c>
      <c r="AA75" s="240">
        <f>SUMIF(DataCon,($A75 &amp; AA$5),SemiUMSApp_v3_2016_FullFinalPub!$E$2:$E$5000)</f>
        <v>0</v>
      </c>
      <c r="AB75" s="240">
        <f>SUMIF(DataCon,($A75 &amp; AB$5),SemiUMSApp_v3_2016_FullFinalPub!$E$2:$E$5000)</f>
        <v>0</v>
      </c>
      <c r="AC75" s="240">
        <f>SUMIF(DataCon,($A75 &amp; AC$5),SemiUMSApp_v3_2016_FullFinalPub!$E$2:$E$5000)</f>
        <v>0</v>
      </c>
      <c r="AD75" s="240">
        <f>SUMIF(DataCon,($A75 &amp; AD$5),SemiUMSApp_v3_2016_FullFinalPub!$E$2:$E$5000)</f>
        <v>0</v>
      </c>
      <c r="AE75" s="240">
        <f>SUMIF(DataCon,($A75 &amp; AE$5),SemiUMSApp_v3_2016_FullFinalPub!$E$2:$E$5000)</f>
        <v>0</v>
      </c>
      <c r="AF75" s="240">
        <f>SUMIF(DataCon,($A75 &amp; AF$5),SemiUMSApp_v3_2016_FullFinalPub!$E$2:$E$5000)</f>
        <v>0</v>
      </c>
      <c r="AG75" s="240">
        <f>SUMIF(DataCon,($A75 &amp; AG$5),SemiUMSApp_v3_2016_FullFinalPub!$E$2:$E$5000)</f>
        <v>0</v>
      </c>
      <c r="AH75" s="240">
        <f>SUMIF(DataCon,($A75 &amp; AH$5),SemiUMSApp_v3_2016_FullFinalPub!$E$2:$E$5000)</f>
        <v>0</v>
      </c>
      <c r="AI75" s="240">
        <f>SUMIF(DataCon,($A75 &amp; AI$5),SemiUMSApp_v3_2016_FullFinalPub!$E$2:$E$5000)</f>
        <v>0</v>
      </c>
      <c r="AJ75" s="240">
        <f>SUMIF(DataCon,($A75 &amp; AJ$5),SemiUMSApp_v3_2016_FullFinalPub!$E$2:$E$5000)</f>
        <v>0</v>
      </c>
      <c r="AK75" s="240">
        <f>SUMIF(DataCon,($A75 &amp; AK$5),SemiUMSApp_v3_2016_FullFinalPub!$E$2:$E$5000)</f>
        <v>0</v>
      </c>
      <c r="AL75" s="240">
        <f>SUMIF(DataCon,($A75 &amp; AL$5),SemiUMSApp_v3_2016_FullFinalPub!$E$2:$E$5000)</f>
        <v>19.217807769775391</v>
      </c>
      <c r="AM75" s="240">
        <f>SUMIF(DataCon,($A75 &amp; AM$5),SemiUMSApp_v3_2016_FullFinalPub!$E$2:$E$5000)</f>
        <v>0</v>
      </c>
      <c r="AN75" s="240">
        <f>SUMIF(DataCon,($A75 &amp; AN$5),SemiUMSApp_v3_2016_FullFinalPub!$E$2:$E$5000)</f>
        <v>0</v>
      </c>
      <c r="AO75" s="240">
        <f>SUMIF(DataCon,($A75 &amp; AO$5),SemiUMSApp_v3_2016_FullFinalPub!$E$2:$E$5000)</f>
        <v>0</v>
      </c>
      <c r="AP75" s="240">
        <f>SUMIF(DataCon,($A75 &amp; AP$5),SemiUMSApp_v3_2016_FullFinalPub!$E$2:$E$5000)</f>
        <v>0</v>
      </c>
      <c r="AQ75" s="240">
        <f>SUMIF(DataCon,($A75 &amp; AQ$5),SemiUMSApp_v3_2016_FullFinalPub!$E$2:$E$5000)</f>
        <v>0</v>
      </c>
      <c r="AR75" s="240">
        <f>SUMIF(DataCon,($A75 &amp; AR$5),SemiUMSApp_v3_2016_FullFinalPub!$E$2:$E$5000)</f>
        <v>0</v>
      </c>
      <c r="AS75" s="240">
        <f>SUMIF(DataCon,($A75 &amp; AS$5),SemiUMSApp_v3_2016_FullFinalPub!$E$2:$E$5000)</f>
        <v>0</v>
      </c>
      <c r="AT75" s="240">
        <f>SUMIF(DataCon,($A75 &amp; AT$5),SemiUMSApp_v3_2016_FullFinalPub!$E$2:$E$5000)</f>
        <v>0</v>
      </c>
      <c r="AU75" s="240">
        <f>SUMIF(DataCon,($A75 &amp; AU$5),SemiUMSApp_v3_2016_FullFinalPub!$E$2:$E$5000)</f>
        <v>19.217807769775391</v>
      </c>
      <c r="AV75" s="240">
        <f>SUMIF(DataCon,($A75 &amp; AV$5),SemiUMSApp_v3_2016_FullFinalPub!$E$2:$E$5000)</f>
        <v>0</v>
      </c>
      <c r="AW75" s="240">
        <f>SUMIF(DataCon,($A75 &amp; AW$5),SemiUMSApp_v3_2016_FullFinalPub!$E$2:$E$5000)</f>
        <v>0</v>
      </c>
      <c r="AX75" s="240">
        <f>SUMIF(DataCon,($A75 &amp; AX$5),SemiUMSApp_v3_2016_FullFinalPub!$E$2:$E$5000)</f>
        <v>0</v>
      </c>
      <c r="AY75" s="240">
        <f>SUMIF(DataCon,($A75 &amp; AY$5),SemiUMSApp_v3_2016_FullFinalPub!$E$2:$E$5000)</f>
        <v>0</v>
      </c>
      <c r="AZ75" s="240">
        <f>SUMIF(DataCon,($A75 &amp; AZ$5),SemiUMSApp_v3_2016_FullFinalPub!$E$2:$E$5000)</f>
        <v>0</v>
      </c>
      <c r="BA75" s="240">
        <f>SUMIF(DataCon,($A75 &amp; BA$5),SemiUMSApp_v3_2016_FullFinalPub!$E$2:$E$5000)</f>
        <v>0</v>
      </c>
      <c r="BB75" s="240">
        <f>SUMIF(DataCon,($A75 &amp; BB$5),SemiUMSApp_v3_2016_FullFinalPub!$E$2:$E$5000)</f>
        <v>0</v>
      </c>
      <c r="BC75" s="240">
        <f>SUMIF(DataCon,($A75 &amp; BC$5),SemiUMSApp_v3_2016_FullFinalPub!$E$2:$E$5000)</f>
        <v>0</v>
      </c>
      <c r="BD75" s="240">
        <f>SUMIF(DataCon,($A75 &amp; BD$5),SemiUMSApp_v3_2016_FullFinalPub!$E$2:$E$5000)</f>
        <v>507.40475463867188</v>
      </c>
      <c r="BE75" s="240">
        <f>SUMIF(DataCon,($A75 &amp; BE$5),SemiUMSApp_v3_2016_FullFinalPub!$E$2:$E$5000)</f>
        <v>66.397064208984375</v>
      </c>
      <c r="BF75" s="240">
        <f>SUMIF(DataCon,($A75 &amp; BF$5),SemiUMSApp_v3_2016_FullFinalPub!$E$2:$E$5000)</f>
        <v>0</v>
      </c>
      <c r="BG75" s="240">
        <f>SUMIF(DataCon,($A75 &amp; BG$5),SemiUMSApp_v3_2016_FullFinalPub!$E$2:$E$5000)</f>
        <v>135.25328063964844</v>
      </c>
      <c r="BH75" s="240">
        <f>SUMIF(DataCon,($A75 &amp; BH$5),SemiUMSApp_v3_2016_FullFinalPub!$E$2:$E$5000)</f>
        <v>305.75439453125</v>
      </c>
      <c r="BI75" s="240">
        <f>SUMIF(DataCon,($A75 &amp; BI$5),SemiUMSApp_v3_2016_FullFinalPub!$E$2:$E$5000)</f>
        <v>0</v>
      </c>
      <c r="BJ75" s="240">
        <f>SUMIF(DataCon,($A75 &amp; BJ$5),SemiUMSApp_v3_2016_FullFinalPub!$E$2:$E$5000)</f>
        <v>0</v>
      </c>
      <c r="BK75" s="240">
        <f>SUMIF(DataCon,($A75 &amp; BK$5),SemiUMSApp_v3_2016_FullFinalPub!$E$2:$E$5000)</f>
        <v>0</v>
      </c>
      <c r="BL75" s="240">
        <f>SUMIF(DataCon,($A75 &amp; BL$5),SemiUMSApp_v3_2016_FullFinalPub!$E$2:$E$5000)</f>
        <v>0</v>
      </c>
      <c r="BM75" s="240">
        <f>SUMIF(DataCon,($A75 &amp; BM$5),SemiUMSApp_v3_2016_FullFinalPub!$E$2:$E$5000)</f>
        <v>0</v>
      </c>
      <c r="BN75" s="240">
        <f>SUMIF(DataCon,($A75 &amp; BN$5),SemiUMSApp_v3_2016_FullFinalPub!$E$2:$E$5000)</f>
        <v>0</v>
      </c>
      <c r="BO75" s="240">
        <f>SUMIF(DataCon,($A75 &amp; BO$5),SemiUMSApp_v3_2016_FullFinalPub!$E$2:$E$5000)</f>
        <v>0</v>
      </c>
      <c r="BP75" s="240">
        <f>SUMIF(DataCon,($A75 &amp; BP$5),SemiUMSApp_v3_2016_FullFinalPub!$E$2:$E$5000)</f>
        <v>0</v>
      </c>
      <c r="BQ75" s="240">
        <f>SUMIF(DataCon,($A75 &amp; BQ$5),SemiUMSApp_v3_2016_FullFinalPub!$E$2:$E$5000)</f>
        <v>0</v>
      </c>
      <c r="BR75" s="240">
        <f>SUMIF(DataCon,($A75 &amp; BR$5),SemiUMSApp_v3_2016_FullFinalPub!$E$2:$E$5000)</f>
        <v>0</v>
      </c>
      <c r="BS75" s="240">
        <f>SUMIF(DataCon,($A75 &amp; BS$5),SemiUMSApp_v3_2016_FullFinalPub!$E$2:$E$5000)</f>
        <v>0</v>
      </c>
      <c r="BT75" s="240">
        <f>SUMIF(DataCon,($A75 &amp; BT$5),SemiUMSApp_v3_2016_FullFinalPub!$E$2:$E$5000)</f>
        <v>0</v>
      </c>
      <c r="BU75" s="240">
        <f>SUMIF(DataCon,($A75 &amp; BU$5),SemiUMSApp_v3_2016_FullFinalPub!$E$2:$E$5000)</f>
        <v>0</v>
      </c>
      <c r="BV75" s="240">
        <f>SUMIF(DataCon,($A75 &amp; BV$5),SemiUMSApp_v3_2016_FullFinalPub!$E$2:$E$5000)</f>
        <v>0</v>
      </c>
      <c r="BW75" s="240">
        <f>SUMIF(DataCon,($A75 &amp; BW$5),SemiUMSApp_v3_2016_FullFinalPub!$E$2:$E$5000)</f>
        <v>0</v>
      </c>
      <c r="BX75" s="240">
        <f>SUMIF(DataCon,($A75 &amp; BX$5),SemiUMSApp_v3_2016_FullFinalPub!$E$2:$E$5000)</f>
        <v>0</v>
      </c>
      <c r="BY75" s="240">
        <f>SUMIF(DataCon,($A75 &amp; BY$5),SemiUMSApp_v3_2016_FullFinalPub!$E$2:$E$5000)</f>
        <v>0</v>
      </c>
      <c r="BZ75" s="240">
        <f>SUMIF(DataCon,($A75 &amp; BZ$5),SemiUMSApp_v3_2016_FullFinalPub!$E$2:$E$5000)</f>
        <v>0</v>
      </c>
      <c r="CA75" s="240">
        <f>SUMIF(DataCon,($A75 &amp; CA$5),SemiUMSApp_v3_2016_FullFinalPub!$E$2:$E$5000)</f>
        <v>0</v>
      </c>
      <c r="CB75" s="240">
        <f>SUMIF(DataCon,($A75 &amp; CB$5),SemiUMSApp_v3_2016_FullFinalPub!$E$2:$E$5000)</f>
        <v>0</v>
      </c>
      <c r="CC75" s="240">
        <f>SUMIF(DataCon,($A75 &amp; CC$5),SemiUMSApp_v3_2016_FullFinalPub!$E$2:$E$5000)</f>
        <v>0</v>
      </c>
      <c r="CD75" s="240">
        <f>SUMIF(DataCon,($A75 &amp; CD$5),SemiUMSApp_v3_2016_FullFinalPub!$E$2:$E$5000)</f>
        <v>0</v>
      </c>
      <c r="CE75" s="240">
        <f>SUMIF(DataCon,($A75 &amp; CE$5),SemiUMSApp_v3_2016_FullFinalPub!$E$2:$E$5000)</f>
        <v>0</v>
      </c>
      <c r="CF75" s="240">
        <f>SUMIF(DataCon,($A75 &amp; CF$5),SemiUMSApp_v3_2016_FullFinalPub!$E$2:$E$5000)</f>
        <v>0</v>
      </c>
      <c r="CG75" s="240">
        <f>SUMIF(DataCon,($A75 &amp; CG$5),SemiUMSApp_v3_2016_FullFinalPub!$E$2:$E$5000)</f>
        <v>0</v>
      </c>
      <c r="CH75" s="240">
        <f>SUMIF(DataCon,($A75 &amp; CH$5),SemiUMSApp_v3_2016_FullFinalPub!$E$2:$E$5000)</f>
        <v>0</v>
      </c>
      <c r="CI75" s="240">
        <f>SUMIF(DataCon,($A75 &amp; CI$5),SemiUMSApp_v3_2016_FullFinalPub!$E$2:$E$5000)</f>
        <v>0</v>
      </c>
      <c r="CJ75" s="240">
        <f t="shared" si="9"/>
        <v>0</v>
      </c>
      <c r="CK75" s="240">
        <f>SUMIF(DataCon,($A75 &amp; CK$5),SemiUMSApp_v3_2016_FullFinalPub!$E$2:$E$5000)</f>
        <v>0</v>
      </c>
      <c r="CL75" s="240">
        <f>SUMIF(DataCon,($A75 &amp; CL$5),SemiUMSApp_v3_2016_FullFinalPub!$E$2:$E$5000)</f>
        <v>0</v>
      </c>
      <c r="CM75" s="240">
        <f>SUMIF(DataCon,($A75 &amp; CM$5),SemiUMSApp_v3_2016_FullFinalPub!$E$2:$E$5000)</f>
        <v>0</v>
      </c>
      <c r="CN75" s="240">
        <f>SUMIF(DataCon,($A75 &amp; CN$5),SemiUMSApp_v3_2016_FullFinalPub!$E$2:$E$5000)</f>
        <v>0</v>
      </c>
      <c r="CO75" s="240">
        <f>SUMIF(DataCon,($A75 &amp; CO$5),SemiUMSApp_v3_2016_FullFinalPub!$E$2:$E$5000)</f>
        <v>0</v>
      </c>
      <c r="CP75" s="240">
        <f>SUMIF(DataCon,($A75 &amp; CP$5),SemiUMSApp_v3_2016_FullFinalPub!$E$2:$E$5000)</f>
        <v>0</v>
      </c>
      <c r="CQ75" s="240">
        <f>SUMIF(DataCon,($A75 &amp; CQ$5),SemiUMSApp_v3_2016_FullFinalPub!$E$2:$E$5000)</f>
        <v>0</v>
      </c>
      <c r="CR75" s="240">
        <f>SUMIF(DataCon,($A75 &amp; CR$5),SemiUMSApp_v3_2016_FullFinalPub!$E$2:$E$5000)</f>
        <v>0</v>
      </c>
      <c r="CS75"/>
      <c r="CT75"/>
      <c r="CU75"/>
      <c r="CV75"/>
      <c r="CW75"/>
      <c r="CX75"/>
      <c r="CY75"/>
      <c r="CZ75"/>
      <c r="DA75"/>
      <c r="DB75"/>
      <c r="DC75" s="103"/>
      <c r="DD75" s="103"/>
      <c r="DE75" s="103"/>
      <c r="DF75" s="103"/>
      <c r="DG75" s="103"/>
      <c r="DH75" s="103"/>
      <c r="DI75" s="103"/>
      <c r="DJ75" s="103"/>
      <c r="DK75" s="103"/>
      <c r="DL75" s="103"/>
      <c r="DM75" s="125"/>
      <c r="DN75" s="103"/>
      <c r="DO75" s="103"/>
      <c r="DP75" s="103"/>
      <c r="DQ75" s="103"/>
      <c r="DR75" s="103"/>
      <c r="DS75" s="103"/>
      <c r="DT75" s="103"/>
      <c r="DU75" s="103"/>
      <c r="DV75" s="103"/>
      <c r="DW75" s="103"/>
      <c r="DX75" s="15"/>
      <c r="DY75" s="15"/>
      <c r="DZ75" s="15"/>
      <c r="EA75" s="15"/>
      <c r="EB75" s="15"/>
      <c r="EC75" s="15"/>
      <c r="ED75" s="15"/>
      <c r="EE75" s="15"/>
      <c r="EF75" s="15"/>
      <c r="EG75" t="str">
        <f t="shared" si="3"/>
        <v>Kokusai ElectricRevWW</v>
      </c>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row>
    <row r="76" spans="1:239" s="22" customFormat="1" ht="13.4" customHeight="1">
      <c r="A76" s="4" t="str">
        <f t="shared" si="10"/>
        <v>Jusung EngineeringWorldwide2021</v>
      </c>
      <c r="B76" s="183" t="s">
        <v>96</v>
      </c>
      <c r="C76" s="183" t="s">
        <v>65</v>
      </c>
      <c r="D76" s="183" t="s">
        <v>65</v>
      </c>
      <c r="E76" s="184">
        <v>2021</v>
      </c>
      <c r="F76" s="184" t="s">
        <v>303</v>
      </c>
      <c r="G76" s="184" t="s">
        <v>304</v>
      </c>
      <c r="H76" s="184" t="s">
        <v>305</v>
      </c>
      <c r="I76" s="240">
        <f>SUMIF(DataCon,($A76 &amp; I$5),SemiUMSApp_v3_2016_FullFinalPub!$E$2:$E$5000)</f>
        <v>176.39999389648438</v>
      </c>
      <c r="J76" s="240">
        <f>SUMIF(DataCon,($A76 &amp; J$5),SemiUMSApp_v3_2016_FullFinalPub!$E$2:$E$5000)</f>
        <v>0</v>
      </c>
      <c r="K76" s="240">
        <f>SUMIF(DataCon,($A76 &amp; K$5),SemiUMSApp_v3_2016_FullFinalPub!$E$2:$E$5000)</f>
        <v>0</v>
      </c>
      <c r="L76" s="240">
        <f>SUMIF(DataCon,($A76 &amp; L$5),SemiUMSApp_v3_2016_FullFinalPub!$E$2:$E$5000)</f>
        <v>0</v>
      </c>
      <c r="M76" s="240">
        <f>SUMIF(DataCon,($A76 &amp; M$5),SemiUMSApp_v3_2016_FullFinalPub!$E$2:$E$5000)</f>
        <v>0</v>
      </c>
      <c r="N76" s="240">
        <f>SUMIF(DataCon,($A76 &amp; N$5),SemiUMSApp_v3_2016_FullFinalPub!$E$2:$E$5000)</f>
        <v>0</v>
      </c>
      <c r="O76" s="240">
        <f>SUMIF(DataCon,($A76 &amp; O$5),SemiUMSApp_v3_2016_FullFinalPub!$E$2:$E$5000)</f>
        <v>0</v>
      </c>
      <c r="P76" s="240">
        <f>SUMIF(DataCon,($A76 &amp; P$5),SemiUMSApp_v3_2016_FullFinalPub!$E$2:$E$5000)</f>
        <v>0</v>
      </c>
      <c r="Q76" s="240">
        <f>SUMIF(DataCon,($A76 &amp; Q$5),SemiUMSApp_v3_2016_FullFinalPub!$E$2:$E$5000)</f>
        <v>0</v>
      </c>
      <c r="R76" s="240">
        <f>SUMIF(DataCon,($A76 &amp; R$5),SemiUMSApp_v3_2016_FullFinalPub!$E$2:$E$5000)</f>
        <v>0</v>
      </c>
      <c r="S76" s="240">
        <f>SUMIF(DataCon,($A76 &amp; S$5),SemiUMSApp_v3_2016_FullFinalPub!$E$2:$E$5000)</f>
        <v>176.39999389648438</v>
      </c>
      <c r="T76" s="240">
        <f>SUMIF(DataCon,($A76 &amp; T$5),SemiUMSApp_v3_2016_FullFinalPub!$E$2:$E$5000)</f>
        <v>0</v>
      </c>
      <c r="U76" s="240">
        <f>SUMIF(DataCon,($A76 &amp; U$5),SemiUMSApp_v3_2016_FullFinalPub!$E$2:$E$5000)</f>
        <v>15.300000190734863</v>
      </c>
      <c r="V76" s="240">
        <f>SUMIF(DataCon,($A76 &amp; V$5),SemiUMSApp_v3_2016_FullFinalPub!$E$2:$E$5000)</f>
        <v>0</v>
      </c>
      <c r="W76" s="240">
        <f>SUMIF(DataCon,($A76 &amp; W$5),SemiUMSApp_v3_2016_FullFinalPub!$E$2:$E$5000)</f>
        <v>15.300000190734863</v>
      </c>
      <c r="X76" s="240">
        <f>SUMIF(DataCon,($A76 &amp; X$5),SemiUMSApp_v3_2016_FullFinalPub!$E$2:$E$5000)</f>
        <v>0</v>
      </c>
      <c r="Y76" s="240">
        <f>SUMIF(DataCon,($A76 &amp; Y$5),SemiUMSApp_v3_2016_FullFinalPub!$E$2:$E$5000)</f>
        <v>161.10000610351563</v>
      </c>
      <c r="Z76" s="240">
        <f>SUMIF(DataCon,($A76 &amp; Z$5),SemiUMSApp_v3_2016_FullFinalPub!$E$2:$E$5000)</f>
        <v>0</v>
      </c>
      <c r="AA76" s="240">
        <f>SUMIF(DataCon,($A76 &amp; AA$5),SemiUMSApp_v3_2016_FullFinalPub!$E$2:$E$5000)</f>
        <v>161.10000610351563</v>
      </c>
      <c r="AB76" s="240">
        <f>SUMIF(DataCon,($A76 &amp; AB$5),SemiUMSApp_v3_2016_FullFinalPub!$E$2:$E$5000)</f>
        <v>104.30000305175781</v>
      </c>
      <c r="AC76" s="240">
        <f>SUMIF(DataCon,($A76 &amp; AC$5),SemiUMSApp_v3_2016_FullFinalPub!$E$2:$E$5000)</f>
        <v>104.30000305175781</v>
      </c>
      <c r="AD76" s="240">
        <f>SUMIF(DataCon,($A76 &amp; AD$5),SemiUMSApp_v3_2016_FullFinalPub!$E$2:$E$5000)</f>
        <v>0</v>
      </c>
      <c r="AE76" s="240">
        <f>SUMIF(DataCon,($A76 &amp; AE$5),SemiUMSApp_v3_2016_FullFinalPub!$E$2:$E$5000)</f>
        <v>0</v>
      </c>
      <c r="AF76" s="240">
        <f>SUMIF(DataCon,($A76 &amp; AF$5),SemiUMSApp_v3_2016_FullFinalPub!$E$2:$E$5000)</f>
        <v>56.799999237060547</v>
      </c>
      <c r="AG76" s="240">
        <f>SUMIF(DataCon,($A76 &amp; AG$5),SemiUMSApp_v3_2016_FullFinalPub!$E$2:$E$5000)</f>
        <v>0</v>
      </c>
      <c r="AH76" s="240">
        <f>SUMIF(DataCon,($A76 &amp; AH$5),SemiUMSApp_v3_2016_FullFinalPub!$E$2:$E$5000)</f>
        <v>0</v>
      </c>
      <c r="AI76" s="240">
        <f>SUMIF(DataCon,($A76 &amp; AI$5),SemiUMSApp_v3_2016_FullFinalPub!$E$2:$E$5000)</f>
        <v>0</v>
      </c>
      <c r="AJ76" s="240">
        <f>SUMIF(DataCon,($A76 &amp; AJ$5),SemiUMSApp_v3_2016_FullFinalPub!$E$2:$E$5000)</f>
        <v>0</v>
      </c>
      <c r="AK76" s="240">
        <f>SUMIF(DataCon,($A76 &amp; AK$5),SemiUMSApp_v3_2016_FullFinalPub!$E$2:$E$5000)</f>
        <v>0</v>
      </c>
      <c r="AL76" s="240">
        <f>SUMIF(DataCon,($A76 &amp; AL$5),SemiUMSApp_v3_2016_FullFinalPub!$E$2:$E$5000)</f>
        <v>0</v>
      </c>
      <c r="AM76" s="240">
        <f>SUMIF(DataCon,($A76 &amp; AM$5),SemiUMSApp_v3_2016_FullFinalPub!$E$2:$E$5000)</f>
        <v>0</v>
      </c>
      <c r="AN76" s="240">
        <f>SUMIF(DataCon,($A76 &amp; AN$5),SemiUMSApp_v3_2016_FullFinalPub!$E$2:$E$5000)</f>
        <v>0</v>
      </c>
      <c r="AO76" s="240">
        <f>SUMIF(DataCon,($A76 &amp; AO$5),SemiUMSApp_v3_2016_FullFinalPub!$E$2:$E$5000)</f>
        <v>0</v>
      </c>
      <c r="AP76" s="240">
        <f>SUMIF(DataCon,($A76 &amp; AP$5),SemiUMSApp_v3_2016_FullFinalPub!$E$2:$E$5000)</f>
        <v>0</v>
      </c>
      <c r="AQ76" s="240">
        <f>SUMIF(DataCon,($A76 &amp; AQ$5),SemiUMSApp_v3_2016_FullFinalPub!$E$2:$E$5000)</f>
        <v>0</v>
      </c>
      <c r="AR76" s="240">
        <f>SUMIF(DataCon,($A76 &amp; AR$5),SemiUMSApp_v3_2016_FullFinalPub!$E$2:$E$5000)</f>
        <v>0</v>
      </c>
      <c r="AS76" s="240">
        <f>SUMIF(DataCon,($A76 &amp; AS$5),SemiUMSApp_v3_2016_FullFinalPub!$E$2:$E$5000)</f>
        <v>0</v>
      </c>
      <c r="AT76" s="240">
        <f>SUMIF(DataCon,($A76 &amp; AT$5),SemiUMSApp_v3_2016_FullFinalPub!$E$2:$E$5000)</f>
        <v>0</v>
      </c>
      <c r="AU76" s="240">
        <f>SUMIF(DataCon,($A76 &amp; AU$5),SemiUMSApp_v3_2016_FullFinalPub!$E$2:$E$5000)</f>
        <v>0</v>
      </c>
      <c r="AV76" s="240">
        <f>SUMIF(DataCon,($A76 &amp; AV$5),SemiUMSApp_v3_2016_FullFinalPub!$E$2:$E$5000)</f>
        <v>0</v>
      </c>
      <c r="AW76" s="240">
        <f>SUMIF(DataCon,($A76 &amp; AW$5),SemiUMSApp_v3_2016_FullFinalPub!$E$2:$E$5000)</f>
        <v>0</v>
      </c>
      <c r="AX76" s="240">
        <f>SUMIF(DataCon,($A76 &amp; AX$5),SemiUMSApp_v3_2016_FullFinalPub!$E$2:$E$5000)</f>
        <v>0</v>
      </c>
      <c r="AY76" s="240">
        <f>SUMIF(DataCon,($A76 &amp; AY$5),SemiUMSApp_v3_2016_FullFinalPub!$E$2:$E$5000)</f>
        <v>0</v>
      </c>
      <c r="AZ76" s="240">
        <f>SUMIF(DataCon,($A76 &amp; AZ$5),SemiUMSApp_v3_2016_FullFinalPub!$E$2:$E$5000)</f>
        <v>0</v>
      </c>
      <c r="BA76" s="240">
        <f>SUMIF(DataCon,($A76 &amp; BA$5),SemiUMSApp_v3_2016_FullFinalPub!$E$2:$E$5000)</f>
        <v>0</v>
      </c>
      <c r="BB76" s="240">
        <f>SUMIF(DataCon,($A76 &amp; BB$5),SemiUMSApp_v3_2016_FullFinalPub!$E$2:$E$5000)</f>
        <v>0</v>
      </c>
      <c r="BC76" s="240">
        <f>SUMIF(DataCon,($A76 &amp; BC$5),SemiUMSApp_v3_2016_FullFinalPub!$E$2:$E$5000)</f>
        <v>0</v>
      </c>
      <c r="BD76" s="240">
        <f>SUMIF(DataCon,($A76 &amp; BD$5),SemiUMSApp_v3_2016_FullFinalPub!$E$2:$E$5000)</f>
        <v>0</v>
      </c>
      <c r="BE76" s="240">
        <f>SUMIF(DataCon,($A76 &amp; BE$5),SemiUMSApp_v3_2016_FullFinalPub!$E$2:$E$5000)</f>
        <v>0</v>
      </c>
      <c r="BF76" s="240">
        <f>SUMIF(DataCon,($A76 &amp; BF$5),SemiUMSApp_v3_2016_FullFinalPub!$E$2:$E$5000)</f>
        <v>0</v>
      </c>
      <c r="BG76" s="240">
        <f>SUMIF(DataCon,($A76 &amp; BG$5),SemiUMSApp_v3_2016_FullFinalPub!$E$2:$E$5000)</f>
        <v>0</v>
      </c>
      <c r="BH76" s="240">
        <f>SUMIF(DataCon,($A76 &amp; BH$5),SemiUMSApp_v3_2016_FullFinalPub!$E$2:$E$5000)</f>
        <v>0</v>
      </c>
      <c r="BI76" s="240">
        <f>SUMIF(DataCon,($A76 &amp; BI$5),SemiUMSApp_v3_2016_FullFinalPub!$E$2:$E$5000)</f>
        <v>0</v>
      </c>
      <c r="BJ76" s="240">
        <f>SUMIF(DataCon,($A76 &amp; BJ$5),SemiUMSApp_v3_2016_FullFinalPub!$E$2:$E$5000)</f>
        <v>0</v>
      </c>
      <c r="BK76" s="240">
        <f>SUMIF(DataCon,($A76 &amp; BK$5),SemiUMSApp_v3_2016_FullFinalPub!$E$2:$E$5000)</f>
        <v>0</v>
      </c>
      <c r="BL76" s="240">
        <f>SUMIF(DataCon,($A76 &amp; BL$5),SemiUMSApp_v3_2016_FullFinalPub!$E$2:$E$5000)</f>
        <v>0</v>
      </c>
      <c r="BM76" s="240">
        <f>SUMIF(DataCon,($A76 &amp; BM$5),SemiUMSApp_v3_2016_FullFinalPub!$E$2:$E$5000)</f>
        <v>0</v>
      </c>
      <c r="BN76" s="240">
        <f>SUMIF(DataCon,($A76 &amp; BN$5),SemiUMSApp_v3_2016_FullFinalPub!$E$2:$E$5000)</f>
        <v>0</v>
      </c>
      <c r="BO76" s="240">
        <f>SUMIF(DataCon,($A76 &amp; BO$5),SemiUMSApp_v3_2016_FullFinalPub!$E$2:$E$5000)</f>
        <v>0</v>
      </c>
      <c r="BP76" s="240">
        <f>SUMIF(DataCon,($A76 &amp; BP$5),SemiUMSApp_v3_2016_FullFinalPub!$E$2:$E$5000)</f>
        <v>0</v>
      </c>
      <c r="BQ76" s="240">
        <f>SUMIF(DataCon,($A76 &amp; BQ$5),SemiUMSApp_v3_2016_FullFinalPub!$E$2:$E$5000)</f>
        <v>0</v>
      </c>
      <c r="BR76" s="240">
        <f>SUMIF(DataCon,($A76 &amp; BR$5),SemiUMSApp_v3_2016_FullFinalPub!$E$2:$E$5000)</f>
        <v>0</v>
      </c>
      <c r="BS76" s="240">
        <f>SUMIF(DataCon,($A76 &amp; BS$5),SemiUMSApp_v3_2016_FullFinalPub!$E$2:$E$5000)</f>
        <v>0</v>
      </c>
      <c r="BT76" s="240">
        <f>SUMIF(DataCon,($A76 &amp; BT$5),SemiUMSApp_v3_2016_FullFinalPub!$E$2:$E$5000)</f>
        <v>0</v>
      </c>
      <c r="BU76" s="240">
        <f>SUMIF(DataCon,($A76 &amp; BU$5),SemiUMSApp_v3_2016_FullFinalPub!$E$2:$E$5000)</f>
        <v>0</v>
      </c>
      <c r="BV76" s="240">
        <f>SUMIF(DataCon,($A76 &amp; BV$5),SemiUMSApp_v3_2016_FullFinalPub!$E$2:$E$5000)</f>
        <v>0</v>
      </c>
      <c r="BW76" s="240">
        <f>SUMIF(DataCon,($A76 &amp; BW$5),SemiUMSApp_v3_2016_FullFinalPub!$E$2:$E$5000)</f>
        <v>0</v>
      </c>
      <c r="BX76" s="240">
        <f>SUMIF(DataCon,($A76 &amp; BX$5),SemiUMSApp_v3_2016_FullFinalPub!$E$2:$E$5000)</f>
        <v>0</v>
      </c>
      <c r="BY76" s="240">
        <f>SUMIF(DataCon,($A76 &amp; BY$5),SemiUMSApp_v3_2016_FullFinalPub!$E$2:$E$5000)</f>
        <v>0</v>
      </c>
      <c r="BZ76" s="240">
        <f>SUMIF(DataCon,($A76 &amp; BZ$5),SemiUMSApp_v3_2016_FullFinalPub!$E$2:$E$5000)</f>
        <v>0</v>
      </c>
      <c r="CA76" s="240">
        <f>SUMIF(DataCon,($A76 &amp; CA$5),SemiUMSApp_v3_2016_FullFinalPub!$E$2:$E$5000)</f>
        <v>0</v>
      </c>
      <c r="CB76" s="240">
        <f>SUMIF(DataCon,($A76 &amp; CB$5),SemiUMSApp_v3_2016_FullFinalPub!$E$2:$E$5000)</f>
        <v>0</v>
      </c>
      <c r="CC76" s="240">
        <f>SUMIF(DataCon,($A76 &amp; CC$5),SemiUMSApp_v3_2016_FullFinalPub!$E$2:$E$5000)</f>
        <v>0</v>
      </c>
      <c r="CD76" s="240">
        <f>SUMIF(DataCon,($A76 &amp; CD$5),SemiUMSApp_v3_2016_FullFinalPub!$E$2:$E$5000)</f>
        <v>0</v>
      </c>
      <c r="CE76" s="240">
        <f>SUMIF(DataCon,($A76 &amp; CE$5),SemiUMSApp_v3_2016_FullFinalPub!$E$2:$E$5000)</f>
        <v>0</v>
      </c>
      <c r="CF76" s="240">
        <f>SUMIF(DataCon,($A76 &amp; CF$5),SemiUMSApp_v3_2016_FullFinalPub!$E$2:$E$5000)</f>
        <v>0</v>
      </c>
      <c r="CG76" s="240">
        <f>SUMIF(DataCon,($A76 &amp; CG$5),SemiUMSApp_v3_2016_FullFinalPub!$E$2:$E$5000)</f>
        <v>0</v>
      </c>
      <c r="CH76" s="240">
        <f>SUMIF(DataCon,($A76 &amp; CH$5),SemiUMSApp_v3_2016_FullFinalPub!$E$2:$E$5000)</f>
        <v>0</v>
      </c>
      <c r="CI76" s="240">
        <f>SUMIF(DataCon,($A76 &amp; CI$5),SemiUMSApp_v3_2016_FullFinalPub!$E$2:$E$5000)</f>
        <v>0</v>
      </c>
      <c r="CJ76" s="240">
        <f t="shared" si="9"/>
        <v>0</v>
      </c>
      <c r="CK76" s="240">
        <f>SUMIF(DataCon,($A76 &amp; CK$5),SemiUMSApp_v3_2016_FullFinalPub!$E$2:$E$5000)</f>
        <v>0</v>
      </c>
      <c r="CL76" s="240">
        <f>SUMIF(DataCon,($A76 &amp; CL$5),SemiUMSApp_v3_2016_FullFinalPub!$E$2:$E$5000)</f>
        <v>0</v>
      </c>
      <c r="CM76" s="240">
        <f>SUMIF(DataCon,($A76 &amp; CM$5),SemiUMSApp_v3_2016_FullFinalPub!$E$2:$E$5000)</f>
        <v>0</v>
      </c>
      <c r="CN76" s="240">
        <f>SUMIF(DataCon,($A76 &amp; CN$5),SemiUMSApp_v3_2016_FullFinalPub!$E$2:$E$5000)</f>
        <v>0</v>
      </c>
      <c r="CO76" s="240">
        <f>SUMIF(DataCon,($A76 &amp; CO$5),SemiUMSApp_v3_2016_FullFinalPub!$E$2:$E$5000)</f>
        <v>0</v>
      </c>
      <c r="CP76" s="240">
        <f>SUMIF(DataCon,($A76 &amp; CP$5),SemiUMSApp_v3_2016_FullFinalPub!$E$2:$E$5000)</f>
        <v>0</v>
      </c>
      <c r="CQ76" s="240">
        <f>SUMIF(DataCon,($A76 &amp; CQ$5),SemiUMSApp_v3_2016_FullFinalPub!$E$2:$E$5000)</f>
        <v>0</v>
      </c>
      <c r="CR76" s="240">
        <f>SUMIF(DataCon,($A76 &amp; CR$5),SemiUMSApp_v3_2016_FullFinalPub!$E$2:$E$5000)</f>
        <v>0</v>
      </c>
      <c r="CS76"/>
      <c r="CT76"/>
      <c r="CU76"/>
      <c r="CV76"/>
      <c r="CW76"/>
      <c r="CX76"/>
      <c r="CY76"/>
      <c r="CZ76"/>
      <c r="DA76"/>
      <c r="DB76"/>
      <c r="DC76" s="103"/>
      <c r="DD76" s="103"/>
      <c r="DE76" s="103"/>
      <c r="DF76" s="103"/>
      <c r="DG76" s="103"/>
      <c r="DH76" s="103"/>
      <c r="DI76" s="103"/>
      <c r="DJ76" s="103"/>
      <c r="DK76" s="103"/>
      <c r="DL76" s="103"/>
      <c r="DM76" s="125"/>
      <c r="DN76" s="103"/>
      <c r="DO76" s="103"/>
      <c r="DP76" s="103"/>
      <c r="DQ76" s="103"/>
      <c r="DR76" s="103"/>
      <c r="DS76" s="103"/>
      <c r="DT76" s="103"/>
      <c r="DU76" s="103"/>
      <c r="DV76" s="103"/>
      <c r="DW76" s="103"/>
      <c r="DX76" s="15"/>
      <c r="DY76" s="15"/>
      <c r="DZ76" s="15"/>
      <c r="EA76" s="15"/>
      <c r="EB76" s="15"/>
      <c r="EC76" s="15"/>
      <c r="ED76" s="15"/>
      <c r="EE76" s="15"/>
      <c r="EF76" s="15"/>
      <c r="EG76" t="str">
        <f t="shared" ref="EG76:EG139" si="11">B76&amp;G76</f>
        <v>Jusung EngineeringRevWW</v>
      </c>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row>
    <row r="77" spans="1:239" s="22" customFormat="1" ht="13.4" customHeight="1">
      <c r="A77" s="4" t="str">
        <f t="shared" si="10"/>
        <v>KC TechWorldwide2021</v>
      </c>
      <c r="B77" s="183" t="s">
        <v>97</v>
      </c>
      <c r="C77" s="183" t="s">
        <v>65</v>
      </c>
      <c r="D77" s="183" t="s">
        <v>65</v>
      </c>
      <c r="E77" s="184">
        <v>2021</v>
      </c>
      <c r="F77" s="184" t="s">
        <v>303</v>
      </c>
      <c r="G77" s="184" t="s">
        <v>304</v>
      </c>
      <c r="H77" s="184" t="s">
        <v>305</v>
      </c>
      <c r="I77" s="240">
        <f>SUMIF(DataCon,($A77 &amp; I$5),SemiUMSApp_v3_2016_FullFinalPub!$E$2:$E$5000)</f>
        <v>129.10676574707031</v>
      </c>
      <c r="J77" s="240">
        <f>SUMIF(DataCon,($A77 &amp; J$5),SemiUMSApp_v3_2016_FullFinalPub!$E$2:$E$5000)</f>
        <v>0</v>
      </c>
      <c r="K77" s="240">
        <f>SUMIF(DataCon,($A77 &amp; K$5),SemiUMSApp_v3_2016_FullFinalPub!$E$2:$E$5000)</f>
        <v>0</v>
      </c>
      <c r="L77" s="240">
        <f>SUMIF(DataCon,($A77 &amp; L$5),SemiUMSApp_v3_2016_FullFinalPub!$E$2:$E$5000)</f>
        <v>0</v>
      </c>
      <c r="M77" s="240">
        <f>SUMIF(DataCon,($A77 &amp; M$5),SemiUMSApp_v3_2016_FullFinalPub!$E$2:$E$5000)</f>
        <v>0</v>
      </c>
      <c r="N77" s="240">
        <f>SUMIF(DataCon,($A77 &amp; N$5),SemiUMSApp_v3_2016_FullFinalPub!$E$2:$E$5000)</f>
        <v>0</v>
      </c>
      <c r="O77" s="240">
        <f>SUMIF(DataCon,($A77 &amp; O$5),SemiUMSApp_v3_2016_FullFinalPub!$E$2:$E$5000)</f>
        <v>0</v>
      </c>
      <c r="P77" s="240">
        <f>SUMIF(DataCon,($A77 &amp; P$5),SemiUMSApp_v3_2016_FullFinalPub!$E$2:$E$5000)</f>
        <v>0</v>
      </c>
      <c r="Q77" s="240">
        <f>SUMIF(DataCon,($A77 &amp; Q$5),SemiUMSApp_v3_2016_FullFinalPub!$E$2:$E$5000)</f>
        <v>0</v>
      </c>
      <c r="R77" s="240">
        <f>SUMIF(DataCon,($A77 &amp; R$5),SemiUMSApp_v3_2016_FullFinalPub!$E$2:$E$5000)</f>
        <v>0</v>
      </c>
      <c r="S77" s="240">
        <f>SUMIF(DataCon,($A77 &amp; S$5),SemiUMSApp_v3_2016_FullFinalPub!$E$2:$E$5000)</f>
        <v>0</v>
      </c>
      <c r="T77" s="240">
        <f>SUMIF(DataCon,($A77 &amp; T$5),SemiUMSApp_v3_2016_FullFinalPub!$E$2:$E$5000)</f>
        <v>0</v>
      </c>
      <c r="U77" s="240">
        <f>SUMIF(DataCon,($A77 &amp; U$5),SemiUMSApp_v3_2016_FullFinalPub!$E$2:$E$5000)</f>
        <v>0</v>
      </c>
      <c r="V77" s="240">
        <f>SUMIF(DataCon,($A77 &amp; V$5),SemiUMSApp_v3_2016_FullFinalPub!$E$2:$E$5000)</f>
        <v>0</v>
      </c>
      <c r="W77" s="240">
        <f>SUMIF(DataCon,($A77 &amp; W$5),SemiUMSApp_v3_2016_FullFinalPub!$E$2:$E$5000)</f>
        <v>0</v>
      </c>
      <c r="X77" s="240">
        <f>SUMIF(DataCon,($A77 &amp; X$5),SemiUMSApp_v3_2016_FullFinalPub!$E$2:$E$5000)</f>
        <v>0</v>
      </c>
      <c r="Y77" s="240">
        <f>SUMIF(DataCon,($A77 &amp; Y$5),SemiUMSApp_v3_2016_FullFinalPub!$E$2:$E$5000)</f>
        <v>0</v>
      </c>
      <c r="Z77" s="240">
        <f>SUMIF(DataCon,($A77 &amp; Z$5),SemiUMSApp_v3_2016_FullFinalPub!$E$2:$E$5000)</f>
        <v>0</v>
      </c>
      <c r="AA77" s="240">
        <f>SUMIF(DataCon,($A77 &amp; AA$5),SemiUMSApp_v3_2016_FullFinalPub!$E$2:$E$5000)</f>
        <v>0</v>
      </c>
      <c r="AB77" s="240">
        <f>SUMIF(DataCon,($A77 &amp; AB$5),SemiUMSApp_v3_2016_FullFinalPub!$E$2:$E$5000)</f>
        <v>0</v>
      </c>
      <c r="AC77" s="240">
        <f>SUMIF(DataCon,($A77 &amp; AC$5),SemiUMSApp_v3_2016_FullFinalPub!$E$2:$E$5000)</f>
        <v>0</v>
      </c>
      <c r="AD77" s="240">
        <f>SUMIF(DataCon,($A77 &amp; AD$5),SemiUMSApp_v3_2016_FullFinalPub!$E$2:$E$5000)</f>
        <v>0</v>
      </c>
      <c r="AE77" s="240">
        <f>SUMIF(DataCon,($A77 &amp; AE$5),SemiUMSApp_v3_2016_FullFinalPub!$E$2:$E$5000)</f>
        <v>0</v>
      </c>
      <c r="AF77" s="240">
        <f>SUMIF(DataCon,($A77 &amp; AF$5),SemiUMSApp_v3_2016_FullFinalPub!$E$2:$E$5000)</f>
        <v>0</v>
      </c>
      <c r="AG77" s="240">
        <f>SUMIF(DataCon,($A77 &amp; AG$5),SemiUMSApp_v3_2016_FullFinalPub!$E$2:$E$5000)</f>
        <v>0</v>
      </c>
      <c r="AH77" s="240">
        <f>SUMIF(DataCon,($A77 &amp; AH$5),SemiUMSApp_v3_2016_FullFinalPub!$E$2:$E$5000)</f>
        <v>0</v>
      </c>
      <c r="AI77" s="240">
        <f>SUMIF(DataCon,($A77 &amp; AI$5),SemiUMSApp_v3_2016_FullFinalPub!$E$2:$E$5000)</f>
        <v>0</v>
      </c>
      <c r="AJ77" s="240">
        <f>SUMIF(DataCon,($A77 &amp; AJ$5),SemiUMSApp_v3_2016_FullFinalPub!$E$2:$E$5000)</f>
        <v>0</v>
      </c>
      <c r="AK77" s="240">
        <f>SUMIF(DataCon,($A77 &amp; AK$5),SemiUMSApp_v3_2016_FullFinalPub!$E$2:$E$5000)</f>
        <v>0</v>
      </c>
      <c r="AL77" s="240">
        <f>SUMIF(DataCon,($A77 &amp; AL$5),SemiUMSApp_v3_2016_FullFinalPub!$E$2:$E$5000)</f>
        <v>129.10676574707031</v>
      </c>
      <c r="AM77" s="240">
        <f>SUMIF(DataCon,($A77 &amp; AM$5),SemiUMSApp_v3_2016_FullFinalPub!$E$2:$E$5000)</f>
        <v>0</v>
      </c>
      <c r="AN77" s="240">
        <f>SUMIF(DataCon,($A77 &amp; AN$5),SemiUMSApp_v3_2016_FullFinalPub!$E$2:$E$5000)</f>
        <v>0</v>
      </c>
      <c r="AO77" s="240">
        <f>SUMIF(DataCon,($A77 &amp; AO$5),SemiUMSApp_v3_2016_FullFinalPub!$E$2:$E$5000)</f>
        <v>0</v>
      </c>
      <c r="AP77" s="240">
        <f>SUMIF(DataCon,($A77 &amp; AP$5),SemiUMSApp_v3_2016_FullFinalPub!$E$2:$E$5000)</f>
        <v>0</v>
      </c>
      <c r="AQ77" s="240">
        <f>SUMIF(DataCon,($A77 &amp; AQ$5),SemiUMSApp_v3_2016_FullFinalPub!$E$2:$E$5000)</f>
        <v>0</v>
      </c>
      <c r="AR77" s="240">
        <f>SUMIF(DataCon,($A77 &amp; AR$5),SemiUMSApp_v3_2016_FullFinalPub!$E$2:$E$5000)</f>
        <v>38.843494415283203</v>
      </c>
      <c r="AS77" s="240">
        <f>SUMIF(DataCon,($A77 &amp; AS$5),SemiUMSApp_v3_2016_FullFinalPub!$E$2:$E$5000)</f>
        <v>0</v>
      </c>
      <c r="AT77" s="240">
        <f>SUMIF(DataCon,($A77 &amp; AT$5),SemiUMSApp_v3_2016_FullFinalPub!$E$2:$E$5000)</f>
        <v>38.843494415283203</v>
      </c>
      <c r="AU77" s="240">
        <f>SUMIF(DataCon,($A77 &amp; AU$5),SemiUMSApp_v3_2016_FullFinalPub!$E$2:$E$5000)</f>
        <v>0</v>
      </c>
      <c r="AV77" s="240">
        <f>SUMIF(DataCon,($A77 &amp; AV$5),SemiUMSApp_v3_2016_FullFinalPub!$E$2:$E$5000)</f>
        <v>0</v>
      </c>
      <c r="AW77" s="240">
        <f>SUMIF(DataCon,($A77 &amp; AW$5),SemiUMSApp_v3_2016_FullFinalPub!$E$2:$E$5000)</f>
        <v>0</v>
      </c>
      <c r="AX77" s="240">
        <f>SUMIF(DataCon,($A77 &amp; AX$5),SemiUMSApp_v3_2016_FullFinalPub!$E$2:$E$5000)</f>
        <v>0</v>
      </c>
      <c r="AY77" s="240">
        <f>SUMIF(DataCon,($A77 &amp; AY$5),SemiUMSApp_v3_2016_FullFinalPub!$E$2:$E$5000)</f>
        <v>0</v>
      </c>
      <c r="AZ77" s="240">
        <f>SUMIF(DataCon,($A77 &amp; AZ$5),SemiUMSApp_v3_2016_FullFinalPub!$E$2:$E$5000)</f>
        <v>0</v>
      </c>
      <c r="BA77" s="240">
        <f>SUMIF(DataCon,($A77 &amp; BA$5),SemiUMSApp_v3_2016_FullFinalPub!$E$2:$E$5000)</f>
        <v>0</v>
      </c>
      <c r="BB77" s="240">
        <f>SUMIF(DataCon,($A77 &amp; BB$5),SemiUMSApp_v3_2016_FullFinalPub!$E$2:$E$5000)</f>
        <v>0</v>
      </c>
      <c r="BC77" s="240">
        <f>SUMIF(DataCon,($A77 &amp; BC$5),SemiUMSApp_v3_2016_FullFinalPub!$E$2:$E$5000)</f>
        <v>90.263275146484375</v>
      </c>
      <c r="BD77" s="240">
        <f>SUMIF(DataCon,($A77 &amp; BD$5),SemiUMSApp_v3_2016_FullFinalPub!$E$2:$E$5000)</f>
        <v>0</v>
      </c>
      <c r="BE77" s="240">
        <f>SUMIF(DataCon,($A77 &amp; BE$5),SemiUMSApp_v3_2016_FullFinalPub!$E$2:$E$5000)</f>
        <v>0</v>
      </c>
      <c r="BF77" s="240">
        <f>SUMIF(DataCon,($A77 &amp; BF$5),SemiUMSApp_v3_2016_FullFinalPub!$E$2:$E$5000)</f>
        <v>0</v>
      </c>
      <c r="BG77" s="240">
        <f>SUMIF(DataCon,($A77 &amp; BG$5),SemiUMSApp_v3_2016_FullFinalPub!$E$2:$E$5000)</f>
        <v>0</v>
      </c>
      <c r="BH77" s="240">
        <f>SUMIF(DataCon,($A77 &amp; BH$5),SemiUMSApp_v3_2016_FullFinalPub!$E$2:$E$5000)</f>
        <v>0</v>
      </c>
      <c r="BI77" s="240">
        <f>SUMIF(DataCon,($A77 &amp; BI$5),SemiUMSApp_v3_2016_FullFinalPub!$E$2:$E$5000)</f>
        <v>0</v>
      </c>
      <c r="BJ77" s="240">
        <f>SUMIF(DataCon,($A77 &amp; BJ$5),SemiUMSApp_v3_2016_FullFinalPub!$E$2:$E$5000)</f>
        <v>0</v>
      </c>
      <c r="BK77" s="240">
        <f>SUMIF(DataCon,($A77 &amp; BK$5),SemiUMSApp_v3_2016_FullFinalPub!$E$2:$E$5000)</f>
        <v>0</v>
      </c>
      <c r="BL77" s="240">
        <f>SUMIF(DataCon,($A77 &amp; BL$5),SemiUMSApp_v3_2016_FullFinalPub!$E$2:$E$5000)</f>
        <v>0</v>
      </c>
      <c r="BM77" s="240">
        <f>SUMIF(DataCon,($A77 &amp; BM$5),SemiUMSApp_v3_2016_FullFinalPub!$E$2:$E$5000)</f>
        <v>0</v>
      </c>
      <c r="BN77" s="240">
        <f>SUMIF(DataCon,($A77 &amp; BN$5),SemiUMSApp_v3_2016_FullFinalPub!$E$2:$E$5000)</f>
        <v>0</v>
      </c>
      <c r="BO77" s="240">
        <f>SUMIF(DataCon,($A77 &amp; BO$5),SemiUMSApp_v3_2016_FullFinalPub!$E$2:$E$5000)</f>
        <v>0</v>
      </c>
      <c r="BP77" s="240">
        <f>SUMIF(DataCon,($A77 &amp; BP$5),SemiUMSApp_v3_2016_FullFinalPub!$E$2:$E$5000)</f>
        <v>0</v>
      </c>
      <c r="BQ77" s="240">
        <f>SUMIF(DataCon,($A77 &amp; BQ$5),SemiUMSApp_v3_2016_FullFinalPub!$E$2:$E$5000)</f>
        <v>0</v>
      </c>
      <c r="BR77" s="240">
        <f>SUMIF(DataCon,($A77 &amp; BR$5),SemiUMSApp_v3_2016_FullFinalPub!$E$2:$E$5000)</f>
        <v>0</v>
      </c>
      <c r="BS77" s="240">
        <f>SUMIF(DataCon,($A77 &amp; BS$5),SemiUMSApp_v3_2016_FullFinalPub!$E$2:$E$5000)</f>
        <v>0</v>
      </c>
      <c r="BT77" s="240">
        <f>SUMIF(DataCon,($A77 &amp; BT$5),SemiUMSApp_v3_2016_FullFinalPub!$E$2:$E$5000)</f>
        <v>0</v>
      </c>
      <c r="BU77" s="240">
        <f>SUMIF(DataCon,($A77 &amp; BU$5),SemiUMSApp_v3_2016_FullFinalPub!$E$2:$E$5000)</f>
        <v>0</v>
      </c>
      <c r="BV77" s="240">
        <f>SUMIF(DataCon,($A77 &amp; BV$5),SemiUMSApp_v3_2016_FullFinalPub!$E$2:$E$5000)</f>
        <v>0</v>
      </c>
      <c r="BW77" s="240">
        <f>SUMIF(DataCon,($A77 &amp; BW$5),SemiUMSApp_v3_2016_FullFinalPub!$E$2:$E$5000)</f>
        <v>0</v>
      </c>
      <c r="BX77" s="240">
        <f>SUMIF(DataCon,($A77 &amp; BX$5),SemiUMSApp_v3_2016_FullFinalPub!$E$2:$E$5000)</f>
        <v>0</v>
      </c>
      <c r="BY77" s="240">
        <f>SUMIF(DataCon,($A77 &amp; BY$5),SemiUMSApp_v3_2016_FullFinalPub!$E$2:$E$5000)</f>
        <v>0</v>
      </c>
      <c r="BZ77" s="240">
        <f>SUMIF(DataCon,($A77 &amp; BZ$5),SemiUMSApp_v3_2016_FullFinalPub!$E$2:$E$5000)</f>
        <v>0</v>
      </c>
      <c r="CA77" s="240">
        <f>SUMIF(DataCon,($A77 &amp; CA$5),SemiUMSApp_v3_2016_FullFinalPub!$E$2:$E$5000)</f>
        <v>0</v>
      </c>
      <c r="CB77" s="240">
        <f>SUMIF(DataCon,($A77 &amp; CB$5),SemiUMSApp_v3_2016_FullFinalPub!$E$2:$E$5000)</f>
        <v>0</v>
      </c>
      <c r="CC77" s="240">
        <f>SUMIF(DataCon,($A77 &amp; CC$5),SemiUMSApp_v3_2016_FullFinalPub!$E$2:$E$5000)</f>
        <v>0</v>
      </c>
      <c r="CD77" s="240">
        <f>SUMIF(DataCon,($A77 &amp; CD$5),SemiUMSApp_v3_2016_FullFinalPub!$E$2:$E$5000)</f>
        <v>0</v>
      </c>
      <c r="CE77" s="240">
        <f>SUMIF(DataCon,($A77 &amp; CE$5),SemiUMSApp_v3_2016_FullFinalPub!$E$2:$E$5000)</f>
        <v>0</v>
      </c>
      <c r="CF77" s="240">
        <f>SUMIF(DataCon,($A77 &amp; CF$5),SemiUMSApp_v3_2016_FullFinalPub!$E$2:$E$5000)</f>
        <v>0</v>
      </c>
      <c r="CG77" s="240">
        <f>SUMIF(DataCon,($A77 &amp; CG$5),SemiUMSApp_v3_2016_FullFinalPub!$E$2:$E$5000)</f>
        <v>0</v>
      </c>
      <c r="CH77" s="240">
        <f>SUMIF(DataCon,($A77 &amp; CH$5),SemiUMSApp_v3_2016_FullFinalPub!$E$2:$E$5000)</f>
        <v>0</v>
      </c>
      <c r="CI77" s="240">
        <f>SUMIF(DataCon,($A77 &amp; CI$5),SemiUMSApp_v3_2016_FullFinalPub!$E$2:$E$5000)</f>
        <v>0</v>
      </c>
      <c r="CJ77" s="240">
        <f t="shared" si="9"/>
        <v>0</v>
      </c>
      <c r="CK77" s="240">
        <f>SUMIF(DataCon,($A77 &amp; CK$5),SemiUMSApp_v3_2016_FullFinalPub!$E$2:$E$5000)</f>
        <v>0</v>
      </c>
      <c r="CL77" s="240">
        <f>SUMIF(DataCon,($A77 &amp; CL$5),SemiUMSApp_v3_2016_FullFinalPub!$E$2:$E$5000)</f>
        <v>0</v>
      </c>
      <c r="CM77" s="240">
        <f>SUMIF(DataCon,($A77 &amp; CM$5),SemiUMSApp_v3_2016_FullFinalPub!$E$2:$E$5000)</f>
        <v>0</v>
      </c>
      <c r="CN77" s="240">
        <f>SUMIF(DataCon,($A77 &amp; CN$5),SemiUMSApp_v3_2016_FullFinalPub!$E$2:$E$5000)</f>
        <v>0</v>
      </c>
      <c r="CO77" s="240">
        <f>SUMIF(DataCon,($A77 &amp; CO$5),SemiUMSApp_v3_2016_FullFinalPub!$E$2:$E$5000)</f>
        <v>0</v>
      </c>
      <c r="CP77" s="240">
        <f>SUMIF(DataCon,($A77 &amp; CP$5),SemiUMSApp_v3_2016_FullFinalPub!$E$2:$E$5000)</f>
        <v>0</v>
      </c>
      <c r="CQ77" s="240">
        <f>SUMIF(DataCon,($A77 &amp; CQ$5),SemiUMSApp_v3_2016_FullFinalPub!$E$2:$E$5000)</f>
        <v>0</v>
      </c>
      <c r="CR77" s="240">
        <f>SUMIF(DataCon,($A77 &amp; CR$5),SemiUMSApp_v3_2016_FullFinalPub!$E$2:$E$5000)</f>
        <v>0</v>
      </c>
      <c r="CS77"/>
      <c r="CT77"/>
      <c r="CU77"/>
      <c r="CV77"/>
      <c r="CW77"/>
      <c r="CX77"/>
      <c r="CY77"/>
      <c r="CZ77"/>
      <c r="DA77"/>
      <c r="DB77"/>
      <c r="DC77" s="103"/>
      <c r="DD77" s="103"/>
      <c r="DE77" s="103"/>
      <c r="DF77" s="103"/>
      <c r="DG77" s="103"/>
      <c r="DH77" s="103"/>
      <c r="DI77" s="103"/>
      <c r="DJ77" s="103"/>
      <c r="DK77" s="103"/>
      <c r="DL77" s="103"/>
      <c r="DM77" s="125"/>
      <c r="DN77" s="103"/>
      <c r="DO77" s="103"/>
      <c r="DP77" s="103"/>
      <c r="DQ77" s="103"/>
      <c r="DR77" s="103"/>
      <c r="DS77" s="103"/>
      <c r="DT77" s="103"/>
      <c r="DU77" s="103"/>
      <c r="DV77" s="103"/>
      <c r="DW77" s="103"/>
      <c r="DX77" s="15"/>
      <c r="DY77" s="15"/>
      <c r="DZ77" s="15"/>
      <c r="EA77" s="15"/>
      <c r="EB77" s="15"/>
      <c r="EC77" s="15"/>
      <c r="ED77" s="15"/>
      <c r="EE77" s="15"/>
      <c r="EF77" s="15"/>
      <c r="EG77" t="str">
        <f t="shared" si="11"/>
        <v>KC TechRevWW</v>
      </c>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row>
    <row r="78" spans="1:239" ht="13.4" customHeight="1">
      <c r="A78" s="4" t="str">
        <f t="shared" si="10"/>
        <v>KLAWorldwide2021</v>
      </c>
      <c r="B78" s="183" t="s">
        <v>891</v>
      </c>
      <c r="C78" s="183" t="s">
        <v>65</v>
      </c>
      <c r="D78" s="183" t="s">
        <v>65</v>
      </c>
      <c r="E78" s="184">
        <v>2021</v>
      </c>
      <c r="F78" s="184" t="s">
        <v>303</v>
      </c>
      <c r="G78" s="184" t="s">
        <v>304</v>
      </c>
      <c r="H78" s="184" t="s">
        <v>305</v>
      </c>
      <c r="I78" s="240">
        <f>SUMIF(DataCon,($A78 &amp; I$5),SemiUMSApp_v3_2016_FullFinalPub!$E$2:$E$5000)</f>
        <v>6012.7998046875</v>
      </c>
      <c r="J78" s="240">
        <f>SUMIF(DataCon,($A78 &amp; J$5),SemiUMSApp_v3_2016_FullFinalPub!$E$2:$E$5000)</f>
        <v>0</v>
      </c>
      <c r="K78" s="240">
        <f>SUMIF(DataCon,($A78 &amp; K$5),SemiUMSApp_v3_2016_FullFinalPub!$E$2:$E$5000)</f>
        <v>0</v>
      </c>
      <c r="L78" s="240">
        <f>SUMIF(DataCon,($A78 &amp; L$5),SemiUMSApp_v3_2016_FullFinalPub!$E$2:$E$5000)</f>
        <v>0</v>
      </c>
      <c r="M78" s="240">
        <f>SUMIF(DataCon,($A78 &amp; M$5),SemiUMSApp_v3_2016_FullFinalPub!$E$2:$E$5000)</f>
        <v>0</v>
      </c>
      <c r="N78" s="240">
        <f>SUMIF(DataCon,($A78 &amp; N$5),SemiUMSApp_v3_2016_FullFinalPub!$E$2:$E$5000)</f>
        <v>0</v>
      </c>
      <c r="O78" s="240">
        <f>SUMIF(DataCon,($A78 &amp; O$5),SemiUMSApp_v3_2016_FullFinalPub!$E$2:$E$5000)</f>
        <v>0</v>
      </c>
      <c r="P78" s="240">
        <f>SUMIF(DataCon,($A78 &amp; P$5),SemiUMSApp_v3_2016_FullFinalPub!$E$2:$E$5000)</f>
        <v>0</v>
      </c>
      <c r="Q78" s="240">
        <f>SUMIF(DataCon,($A78 &amp; Q$5),SemiUMSApp_v3_2016_FullFinalPub!$E$2:$E$5000)</f>
        <v>0</v>
      </c>
      <c r="R78" s="240">
        <f>SUMIF(DataCon,($A78 &amp; R$5),SemiUMSApp_v3_2016_FullFinalPub!$E$2:$E$5000)</f>
        <v>0</v>
      </c>
      <c r="S78" s="240">
        <f>SUMIF(DataCon,($A78 &amp; S$5),SemiUMSApp_v3_2016_FullFinalPub!$E$2:$E$5000)</f>
        <v>164.80000305175781</v>
      </c>
      <c r="T78" s="240">
        <f>SUMIF(DataCon,($A78 &amp; T$5),SemiUMSApp_v3_2016_FullFinalPub!$E$2:$E$5000)</f>
        <v>0</v>
      </c>
      <c r="U78" s="240">
        <f>SUMIF(DataCon,($A78 &amp; U$5),SemiUMSApp_v3_2016_FullFinalPub!$E$2:$E$5000)</f>
        <v>0</v>
      </c>
      <c r="V78" s="240">
        <f>SUMIF(DataCon,($A78 &amp; V$5),SemiUMSApp_v3_2016_FullFinalPub!$E$2:$E$5000)</f>
        <v>0</v>
      </c>
      <c r="W78" s="240">
        <f>SUMIF(DataCon,($A78 &amp; W$5),SemiUMSApp_v3_2016_FullFinalPub!$E$2:$E$5000)</f>
        <v>0</v>
      </c>
      <c r="X78" s="240">
        <f>SUMIF(DataCon,($A78 &amp; X$5),SemiUMSApp_v3_2016_FullFinalPub!$E$2:$E$5000)</f>
        <v>0</v>
      </c>
      <c r="Y78" s="240">
        <f>SUMIF(DataCon,($A78 &amp; Y$5),SemiUMSApp_v3_2016_FullFinalPub!$E$2:$E$5000)</f>
        <v>44.700000762939453</v>
      </c>
      <c r="Z78" s="240">
        <f>SUMIF(DataCon,($A78 &amp; Z$5),SemiUMSApp_v3_2016_FullFinalPub!$E$2:$E$5000)</f>
        <v>0</v>
      </c>
      <c r="AA78" s="240">
        <f>SUMIF(DataCon,($A78 &amp; AA$5),SemiUMSApp_v3_2016_FullFinalPub!$E$2:$E$5000)</f>
        <v>44.700000762939453</v>
      </c>
      <c r="AB78" s="240">
        <f>SUMIF(DataCon,($A78 &amp; AB$5),SemiUMSApp_v3_2016_FullFinalPub!$E$2:$E$5000)</f>
        <v>0</v>
      </c>
      <c r="AC78" s="240">
        <f>SUMIF(DataCon,($A78 &amp; AC$5),SemiUMSApp_v3_2016_FullFinalPub!$E$2:$E$5000)</f>
        <v>0</v>
      </c>
      <c r="AD78" s="240">
        <f>SUMIF(DataCon,($A78 &amp; AD$5),SemiUMSApp_v3_2016_FullFinalPub!$E$2:$E$5000)</f>
        <v>0</v>
      </c>
      <c r="AE78" s="240">
        <f>SUMIF(DataCon,($A78 &amp; AE$5),SemiUMSApp_v3_2016_FullFinalPub!$E$2:$E$5000)</f>
        <v>0</v>
      </c>
      <c r="AF78" s="240">
        <f>SUMIF(DataCon,($A78 &amp; AF$5),SemiUMSApp_v3_2016_FullFinalPub!$E$2:$E$5000)</f>
        <v>44.700000762939453</v>
      </c>
      <c r="AG78" s="240">
        <f>SUMIF(DataCon,($A78 &amp; AG$5),SemiUMSApp_v3_2016_FullFinalPub!$E$2:$E$5000)</f>
        <v>120.09999847412109</v>
      </c>
      <c r="AH78" s="240">
        <f>SUMIF(DataCon,($A78 &amp; AH$5),SemiUMSApp_v3_2016_FullFinalPub!$E$2:$E$5000)</f>
        <v>0</v>
      </c>
      <c r="AI78" s="240">
        <f>SUMIF(DataCon,($A78 &amp; AI$5),SemiUMSApp_v3_2016_FullFinalPub!$E$2:$E$5000)</f>
        <v>0</v>
      </c>
      <c r="AJ78" s="240">
        <f>SUMIF(DataCon,($A78 &amp; AJ$5),SemiUMSApp_v3_2016_FullFinalPub!$E$2:$E$5000)</f>
        <v>0</v>
      </c>
      <c r="AK78" s="240">
        <f>SUMIF(DataCon,($A78 &amp; AK$5),SemiUMSApp_v3_2016_FullFinalPub!$E$2:$E$5000)</f>
        <v>0</v>
      </c>
      <c r="AL78" s="240">
        <f>SUMIF(DataCon,($A78 &amp; AL$5),SemiUMSApp_v3_2016_FullFinalPub!$E$2:$E$5000)</f>
        <v>185.19999694824219</v>
      </c>
      <c r="AM78" s="240">
        <f>SUMIF(DataCon,($A78 &amp; AM$5),SemiUMSApp_v3_2016_FullFinalPub!$E$2:$E$5000)</f>
        <v>0</v>
      </c>
      <c r="AN78" s="240">
        <f>SUMIF(DataCon,($A78 &amp; AN$5),SemiUMSApp_v3_2016_FullFinalPub!$E$2:$E$5000)</f>
        <v>0</v>
      </c>
      <c r="AO78" s="240">
        <f>SUMIF(DataCon,($A78 &amp; AO$5),SemiUMSApp_v3_2016_FullFinalPub!$E$2:$E$5000)</f>
        <v>0</v>
      </c>
      <c r="AP78" s="240">
        <f>SUMIF(DataCon,($A78 &amp; AP$5),SemiUMSApp_v3_2016_FullFinalPub!$E$2:$E$5000)</f>
        <v>0</v>
      </c>
      <c r="AQ78" s="240">
        <f>SUMIF(DataCon,($A78 &amp; AQ$5),SemiUMSApp_v3_2016_FullFinalPub!$E$2:$E$5000)</f>
        <v>0</v>
      </c>
      <c r="AR78" s="240">
        <f>SUMIF(DataCon,($A78 &amp; AR$5),SemiUMSApp_v3_2016_FullFinalPub!$E$2:$E$5000)</f>
        <v>0</v>
      </c>
      <c r="AS78" s="240">
        <f>SUMIF(DataCon,($A78 &amp; AS$5),SemiUMSApp_v3_2016_FullFinalPub!$E$2:$E$5000)</f>
        <v>0</v>
      </c>
      <c r="AT78" s="240">
        <f>SUMIF(DataCon,($A78 &amp; AT$5),SemiUMSApp_v3_2016_FullFinalPub!$E$2:$E$5000)</f>
        <v>0</v>
      </c>
      <c r="AU78" s="240">
        <f>SUMIF(DataCon,($A78 &amp; AU$5),SemiUMSApp_v3_2016_FullFinalPub!$E$2:$E$5000)</f>
        <v>0</v>
      </c>
      <c r="AV78" s="240">
        <f>SUMIF(DataCon,($A78 &amp; AV$5),SemiUMSApp_v3_2016_FullFinalPub!$E$2:$E$5000)</f>
        <v>185.19999694824219</v>
      </c>
      <c r="AW78" s="240">
        <f>SUMIF(DataCon,($A78 &amp; AW$5),SemiUMSApp_v3_2016_FullFinalPub!$E$2:$E$5000)</f>
        <v>185.19999694824219</v>
      </c>
      <c r="AX78" s="240">
        <f>SUMIF(DataCon,($A78 &amp; AX$5),SemiUMSApp_v3_2016_FullFinalPub!$E$2:$E$5000)</f>
        <v>0</v>
      </c>
      <c r="AY78" s="240">
        <f>SUMIF(DataCon,($A78 &amp; AY$5),SemiUMSApp_v3_2016_FullFinalPub!$E$2:$E$5000)</f>
        <v>185.19999694824219</v>
      </c>
      <c r="AZ78" s="240">
        <f>SUMIF(DataCon,($A78 &amp; AZ$5),SemiUMSApp_v3_2016_FullFinalPub!$E$2:$E$5000)</f>
        <v>0</v>
      </c>
      <c r="BA78" s="240">
        <f>SUMIF(DataCon,($A78 &amp; BA$5),SemiUMSApp_v3_2016_FullFinalPub!$E$2:$E$5000)</f>
        <v>0</v>
      </c>
      <c r="BB78" s="240">
        <f>SUMIF(DataCon,($A78 &amp; BB$5),SemiUMSApp_v3_2016_FullFinalPub!$E$2:$E$5000)</f>
        <v>0</v>
      </c>
      <c r="BC78" s="240">
        <f>SUMIF(DataCon,($A78 &amp; BC$5),SemiUMSApp_v3_2016_FullFinalPub!$E$2:$E$5000)</f>
        <v>0</v>
      </c>
      <c r="BD78" s="240">
        <f>SUMIF(DataCon,($A78 &amp; BD$5),SemiUMSApp_v3_2016_FullFinalPub!$E$2:$E$5000)</f>
        <v>0</v>
      </c>
      <c r="BE78" s="240">
        <f>SUMIF(DataCon,($A78 &amp; BE$5),SemiUMSApp_v3_2016_FullFinalPub!$E$2:$E$5000)</f>
        <v>0</v>
      </c>
      <c r="BF78" s="240">
        <f>SUMIF(DataCon,($A78 &amp; BF$5),SemiUMSApp_v3_2016_FullFinalPub!$E$2:$E$5000)</f>
        <v>0</v>
      </c>
      <c r="BG78" s="240">
        <f>SUMIF(DataCon,($A78 &amp; BG$5),SemiUMSApp_v3_2016_FullFinalPub!$E$2:$E$5000)</f>
        <v>0</v>
      </c>
      <c r="BH78" s="240">
        <f>SUMIF(DataCon,($A78 &amp; BH$5),SemiUMSApp_v3_2016_FullFinalPub!$E$2:$E$5000)</f>
        <v>0</v>
      </c>
      <c r="BI78" s="240">
        <f>SUMIF(DataCon,($A78 &amp; BI$5),SemiUMSApp_v3_2016_FullFinalPub!$E$2:$E$5000)</f>
        <v>0</v>
      </c>
      <c r="BJ78" s="240">
        <f>SUMIF(DataCon,($A78 &amp; BJ$5),SemiUMSApp_v3_2016_FullFinalPub!$E$2:$E$5000)</f>
        <v>0</v>
      </c>
      <c r="BK78" s="240">
        <f>SUMIF(DataCon,($A78 &amp; BK$5),SemiUMSApp_v3_2016_FullFinalPub!$E$2:$E$5000)</f>
        <v>0</v>
      </c>
      <c r="BL78" s="240">
        <f>SUMIF(DataCon,($A78 &amp; BL$5),SemiUMSApp_v3_2016_FullFinalPub!$E$2:$E$5000)</f>
        <v>0</v>
      </c>
      <c r="BM78" s="240">
        <f>SUMIF(DataCon,($A78 &amp; BM$5),SemiUMSApp_v3_2016_FullFinalPub!$E$2:$E$5000)</f>
        <v>0</v>
      </c>
      <c r="BN78" s="240">
        <f>SUMIF(DataCon,($A78 &amp; BN$5),SemiUMSApp_v3_2016_FullFinalPub!$E$2:$E$5000)</f>
        <v>5662.7998046875</v>
      </c>
      <c r="BO78" s="240">
        <f>SUMIF(DataCon,($A78 &amp; BO$5),SemiUMSApp_v3_2016_FullFinalPub!$E$2:$E$5000)</f>
        <v>1027.5999755859375</v>
      </c>
      <c r="BP78" s="240">
        <f>SUMIF(DataCon,($A78 &amp; BP$5),SemiUMSApp_v3_2016_FullFinalPub!$E$2:$E$5000)</f>
        <v>0</v>
      </c>
      <c r="BQ78" s="240">
        <f>SUMIF(DataCon,($A78 &amp; BQ$5),SemiUMSApp_v3_2016_FullFinalPub!$E$2:$E$5000)</f>
        <v>479.10000610351563</v>
      </c>
      <c r="BR78" s="240">
        <f>SUMIF(DataCon,($A78 &amp; BR$5),SemiUMSApp_v3_2016_FullFinalPub!$E$2:$E$5000)</f>
        <v>18</v>
      </c>
      <c r="BS78" s="240">
        <f>SUMIF(DataCon,($A78 &amp; BS$5),SemiUMSApp_v3_2016_FullFinalPub!$E$2:$E$5000)</f>
        <v>530.5</v>
      </c>
      <c r="BT78" s="240">
        <f>SUMIF(DataCon,($A78 &amp; BT$5),SemiUMSApp_v3_2016_FullFinalPub!$E$2:$E$5000)</f>
        <v>837.0999755859375</v>
      </c>
      <c r="BU78" s="240">
        <f>SUMIF(DataCon,($A78 &amp; BU$5),SemiUMSApp_v3_2016_FullFinalPub!$E$2:$E$5000)</f>
        <v>825.0999755859375</v>
      </c>
      <c r="BV78" s="240">
        <f>SUMIF(DataCon,($A78 &amp; BV$5),SemiUMSApp_v3_2016_FullFinalPub!$E$2:$E$5000)</f>
        <v>12</v>
      </c>
      <c r="BW78" s="240">
        <f>SUMIF(DataCon,($A78 &amp; BW$5),SemiUMSApp_v3_2016_FullFinalPub!$E$2:$E$5000)</f>
        <v>3708.10009765625</v>
      </c>
      <c r="BX78" s="241">
        <f>SUMIF(DataCon,($A78 &amp; BX$5),SemiUMSApp_v3_2016_FullFinalPub!$E$2:$E$5000)</f>
        <v>173.30000305175781</v>
      </c>
      <c r="BY78" s="241">
        <f>SUMIF(DataCon,($A78 &amp; BY$5),SemiUMSApp_v3_2016_FullFinalPub!$E$2:$E$5000)</f>
        <v>0</v>
      </c>
      <c r="BZ78" s="241">
        <f>SUMIF(DataCon,($A78 &amp; BZ$5),SemiUMSApp_v3_2016_FullFinalPub!$E$2:$E$5000)</f>
        <v>903.9000244140625</v>
      </c>
      <c r="CA78" s="241">
        <f>SUMIF(DataCon,($A78 &amp; CA$5),SemiUMSApp_v3_2016_FullFinalPub!$E$2:$E$5000)</f>
        <v>2510.699951171875</v>
      </c>
      <c r="CB78" s="240">
        <f>SUMIF(DataCon,($A78 &amp; CB$5),SemiUMSApp_v3_2016_FullFinalPub!$E$2:$E$5000)</f>
        <v>2492.60009765625</v>
      </c>
      <c r="CC78" s="240">
        <f>SUMIF(DataCon,($A78 &amp; CC$5),SemiUMSApp_v3_2016_FullFinalPub!$E$2:$E$5000)</f>
        <v>18.100000381469727</v>
      </c>
      <c r="CD78" s="241">
        <f>SUMIF(DataCon,($A78 &amp; CD$5),SemiUMSApp_v3_2016_FullFinalPub!$E$2:$E$5000)</f>
        <v>120.19999694824219</v>
      </c>
      <c r="CE78" s="240">
        <f>SUMIF(DataCon,($A78 &amp; CE$5),SemiUMSApp_v3_2016_FullFinalPub!$E$2:$E$5000)</f>
        <v>120.19999694824219</v>
      </c>
      <c r="CF78" s="240">
        <f>SUMIF(DataCon,($A78 &amp; CF$5),SemiUMSApp_v3_2016_FullFinalPub!$E$2:$E$5000)</f>
        <v>0</v>
      </c>
      <c r="CG78" s="240">
        <f>SUMIF(DataCon,($A78 &amp; CG$5),SemiUMSApp_v3_2016_FullFinalPub!$E$2:$E$5000)</f>
        <v>90</v>
      </c>
      <c r="CH78" s="240">
        <f>SUMIF(DataCon,($A78 &amp; CH$5),SemiUMSApp_v3_2016_FullFinalPub!$E$2:$E$5000)</f>
        <v>35</v>
      </c>
      <c r="CI78" s="240">
        <f>SUMIF(DataCon,($A78 &amp; CI$5),SemiUMSApp_v3_2016_FullFinalPub!$E$2:$E$5000)</f>
        <v>55</v>
      </c>
      <c r="CJ78" s="240">
        <f t="shared" si="9"/>
        <v>0</v>
      </c>
      <c r="CK78" s="240">
        <f>SUMIF(DataCon,($A78 &amp; CK$5),SemiUMSApp_v3_2016_FullFinalPub!$E$2:$E$5000)</f>
        <v>0</v>
      </c>
      <c r="CL78" s="240">
        <f>SUMIF(DataCon,($A78 &amp; CL$5),SemiUMSApp_v3_2016_FullFinalPub!$E$2:$E$5000)</f>
        <v>0</v>
      </c>
      <c r="CM78" s="240">
        <f>SUMIF(DataCon,($A78 &amp; CM$5),SemiUMSApp_v3_2016_FullFinalPub!$E$2:$E$5000)</f>
        <v>0</v>
      </c>
      <c r="CN78" s="240">
        <f>SUMIF(DataCon,($A78 &amp; CN$5),SemiUMSApp_v3_2016_FullFinalPub!$E$2:$E$5000)</f>
        <v>0</v>
      </c>
      <c r="CO78" s="240">
        <f>SUMIF(DataCon,($A78 &amp; CO$5),SemiUMSApp_v3_2016_FullFinalPub!$E$2:$E$5000)</f>
        <v>0</v>
      </c>
      <c r="CP78" s="240">
        <f>SUMIF(DataCon,($A78 &amp; CP$5),SemiUMSApp_v3_2016_FullFinalPub!$E$2:$E$5000)</f>
        <v>0</v>
      </c>
      <c r="CQ78" s="240">
        <f>SUMIF(DataCon,($A78 &amp; CQ$5),SemiUMSApp_v3_2016_FullFinalPub!$E$2:$E$5000)</f>
        <v>0</v>
      </c>
      <c r="CR78" s="240">
        <f>SUMIF(DataCon,($A78 &amp; CR$5),SemiUMSApp_v3_2016_FullFinalPub!$E$2:$E$5000)</f>
        <v>0</v>
      </c>
      <c r="DC78" s="103"/>
      <c r="DD78" s="103"/>
      <c r="DE78" s="103"/>
      <c r="DF78" s="103"/>
      <c r="DG78" s="103"/>
      <c r="DH78" s="103"/>
      <c r="DI78" s="103"/>
      <c r="DJ78" s="103"/>
      <c r="DK78" s="103"/>
      <c r="DL78" s="103"/>
      <c r="DM78" s="125"/>
      <c r="DN78" s="103"/>
      <c r="DO78" s="103"/>
      <c r="DP78" s="103"/>
      <c r="DQ78" s="103"/>
      <c r="DR78" s="103"/>
      <c r="DS78" s="103"/>
      <c r="DT78" s="103"/>
      <c r="DU78" s="103"/>
      <c r="DV78" s="103"/>
      <c r="DW78" s="103"/>
      <c r="EG78" t="str">
        <f t="shared" si="11"/>
        <v>KLARevWW</v>
      </c>
    </row>
    <row r="79" spans="1:239" s="22" customFormat="1" ht="13.4" customHeight="1">
      <c r="A79" s="4" t="str">
        <f t="shared" si="10"/>
        <v>Lam ResearchWorldwide2021</v>
      </c>
      <c r="B79" s="183" t="s">
        <v>99</v>
      </c>
      <c r="C79" s="183" t="s">
        <v>65</v>
      </c>
      <c r="D79" s="183" t="s">
        <v>65</v>
      </c>
      <c r="E79" s="184">
        <v>2021</v>
      </c>
      <c r="F79" s="184" t="s">
        <v>303</v>
      </c>
      <c r="G79" s="184" t="s">
        <v>304</v>
      </c>
      <c r="H79" s="184" t="s">
        <v>305</v>
      </c>
      <c r="I79" s="240">
        <f>SUMIF(DataCon,($A79 &amp; I$5),SemiUMSApp_v3_2016_FullFinalPub!$E$2:$E$5000)</f>
        <v>13746.3974609375</v>
      </c>
      <c r="J79" s="240">
        <f>SUMIF(DataCon,($A79 &amp; J$5),SemiUMSApp_v3_2016_FullFinalPub!$E$2:$E$5000)</f>
        <v>0</v>
      </c>
      <c r="K79" s="240">
        <f>SUMIF(DataCon,($A79 &amp; K$5),SemiUMSApp_v3_2016_FullFinalPub!$E$2:$E$5000)</f>
        <v>0</v>
      </c>
      <c r="L79" s="240">
        <f>SUMIF(DataCon,($A79 &amp; L$5),SemiUMSApp_v3_2016_FullFinalPub!$E$2:$E$5000)</f>
        <v>0</v>
      </c>
      <c r="M79" s="240">
        <f>SUMIF(DataCon,($A79 &amp; M$5),SemiUMSApp_v3_2016_FullFinalPub!$E$2:$E$5000)</f>
        <v>0</v>
      </c>
      <c r="N79" s="240">
        <f>SUMIF(DataCon,($A79 &amp; N$5),SemiUMSApp_v3_2016_FullFinalPub!$E$2:$E$5000)</f>
        <v>0</v>
      </c>
      <c r="O79" s="240">
        <f>SUMIF(DataCon,($A79 &amp; O$5),SemiUMSApp_v3_2016_FullFinalPub!$E$2:$E$5000)</f>
        <v>0</v>
      </c>
      <c r="P79" s="240">
        <f>SUMIF(DataCon,($A79 &amp; P$5),SemiUMSApp_v3_2016_FullFinalPub!$E$2:$E$5000)</f>
        <v>0</v>
      </c>
      <c r="Q79" s="240">
        <f>SUMIF(DataCon,($A79 &amp; Q$5),SemiUMSApp_v3_2016_FullFinalPub!$E$2:$E$5000)</f>
        <v>0</v>
      </c>
      <c r="R79" s="240">
        <f>SUMIF(DataCon,($A79 &amp; R$5),SemiUMSApp_v3_2016_FullFinalPub!$E$2:$E$5000)</f>
        <v>0</v>
      </c>
      <c r="S79" s="240">
        <f>SUMIF(DataCon,($A79 &amp; S$5),SemiUMSApp_v3_2016_FullFinalPub!$E$2:$E$5000)</f>
        <v>3722.3525390625</v>
      </c>
      <c r="T79" s="240">
        <f>SUMIF(DataCon,($A79 &amp; T$5),SemiUMSApp_v3_2016_FullFinalPub!$E$2:$E$5000)</f>
        <v>0</v>
      </c>
      <c r="U79" s="240">
        <f>SUMIF(DataCon,($A79 &amp; U$5),SemiUMSApp_v3_2016_FullFinalPub!$E$2:$E$5000)</f>
        <v>0</v>
      </c>
      <c r="V79" s="240">
        <f>SUMIF(DataCon,($A79 &amp; V$5),SemiUMSApp_v3_2016_FullFinalPub!$E$2:$E$5000)</f>
        <v>0</v>
      </c>
      <c r="W79" s="240">
        <f>SUMIF(DataCon,($A79 &amp; W$5),SemiUMSApp_v3_2016_FullFinalPub!$E$2:$E$5000)</f>
        <v>0</v>
      </c>
      <c r="X79" s="240">
        <f>SUMIF(DataCon,($A79 &amp; X$5),SemiUMSApp_v3_2016_FullFinalPub!$E$2:$E$5000)</f>
        <v>0</v>
      </c>
      <c r="Y79" s="240">
        <f>SUMIF(DataCon,($A79 &amp; Y$5),SemiUMSApp_v3_2016_FullFinalPub!$E$2:$E$5000)</f>
        <v>3047.199951171875</v>
      </c>
      <c r="Z79" s="240">
        <f>SUMIF(DataCon,($A79 &amp; Z$5),SemiUMSApp_v3_2016_FullFinalPub!$E$2:$E$5000)</f>
        <v>0</v>
      </c>
      <c r="AA79" s="240">
        <f>SUMIF(DataCon,($A79 &amp; AA$5),SemiUMSApp_v3_2016_FullFinalPub!$E$2:$E$5000)</f>
        <v>3047.199951171875</v>
      </c>
      <c r="AB79" s="240">
        <f>SUMIF(DataCon,($A79 &amp; AB$5),SemiUMSApp_v3_2016_FullFinalPub!$E$2:$E$5000)</f>
        <v>268.97918701171875</v>
      </c>
      <c r="AC79" s="240">
        <f>SUMIF(DataCon,($A79 &amp; AC$5),SemiUMSApp_v3_2016_FullFinalPub!$E$2:$E$5000)</f>
        <v>268.97918701171875</v>
      </c>
      <c r="AD79" s="240">
        <f>SUMIF(DataCon,($A79 &amp; AD$5),SemiUMSApp_v3_2016_FullFinalPub!$E$2:$E$5000)</f>
        <v>0</v>
      </c>
      <c r="AE79" s="240">
        <f>SUMIF(DataCon,($A79 &amp; AE$5),SemiUMSApp_v3_2016_FullFinalPub!$E$2:$E$5000)</f>
        <v>735.02239990234375</v>
      </c>
      <c r="AF79" s="240">
        <f>SUMIF(DataCon,($A79 &amp; AF$5),SemiUMSApp_v3_2016_FullFinalPub!$E$2:$E$5000)</f>
        <v>2043.1982421875</v>
      </c>
      <c r="AG79" s="240">
        <f>SUMIF(DataCon,($A79 &amp; AG$5),SemiUMSApp_v3_2016_FullFinalPub!$E$2:$E$5000)</f>
        <v>0</v>
      </c>
      <c r="AH79" s="240">
        <f>SUMIF(DataCon,($A79 &amp; AH$5),SemiUMSApp_v3_2016_FullFinalPub!$E$2:$E$5000)</f>
        <v>675.1527099609375</v>
      </c>
      <c r="AI79" s="240">
        <f>SUMIF(DataCon,($A79 &amp; AI$5),SemiUMSApp_v3_2016_FullFinalPub!$E$2:$E$5000)</f>
        <v>0</v>
      </c>
      <c r="AJ79" s="240">
        <f>SUMIF(DataCon,($A79 &amp; AJ$5),SemiUMSApp_v3_2016_FullFinalPub!$E$2:$E$5000)</f>
        <v>0</v>
      </c>
      <c r="AK79" s="240">
        <f>SUMIF(DataCon,($A79 &amp; AK$5),SemiUMSApp_v3_2016_FullFinalPub!$E$2:$E$5000)</f>
        <v>0</v>
      </c>
      <c r="AL79" s="240">
        <f>SUMIF(DataCon,($A79 &amp; AL$5),SemiUMSApp_v3_2016_FullFinalPub!$E$2:$E$5000)</f>
        <v>10024.044921875</v>
      </c>
      <c r="AM79" s="240">
        <f>SUMIF(DataCon,($A79 &amp; AM$5),SemiUMSApp_v3_2016_FullFinalPub!$E$2:$E$5000)</f>
        <v>240.03900146484375</v>
      </c>
      <c r="AN79" s="240">
        <f>SUMIF(DataCon,($A79 &amp; AN$5),SemiUMSApp_v3_2016_FullFinalPub!$E$2:$E$5000)</f>
        <v>0</v>
      </c>
      <c r="AO79" s="240">
        <f>SUMIF(DataCon,($A79 &amp; AO$5),SemiUMSApp_v3_2016_FullFinalPub!$E$2:$E$5000)</f>
        <v>586.12322998046875</v>
      </c>
      <c r="AP79" s="240">
        <f>SUMIF(DataCon,($A79 &amp; AP$5),SemiUMSApp_v3_2016_FullFinalPub!$E$2:$E$5000)</f>
        <v>586.12322998046875</v>
      </c>
      <c r="AQ79" s="240">
        <f>SUMIF(DataCon,($A79 &amp; AQ$5),SemiUMSApp_v3_2016_FullFinalPub!$E$2:$E$5000)</f>
        <v>0</v>
      </c>
      <c r="AR79" s="240">
        <f>SUMIF(DataCon,($A79 &amp; AR$5),SemiUMSApp_v3_2016_FullFinalPub!$E$2:$E$5000)</f>
        <v>0</v>
      </c>
      <c r="AS79" s="240">
        <f>SUMIF(DataCon,($A79 &amp; AS$5),SemiUMSApp_v3_2016_FullFinalPub!$E$2:$E$5000)</f>
        <v>0</v>
      </c>
      <c r="AT79" s="240">
        <f>SUMIF(DataCon,($A79 &amp; AT$5),SemiUMSApp_v3_2016_FullFinalPub!$E$2:$E$5000)</f>
        <v>0</v>
      </c>
      <c r="AU79" s="240">
        <f>SUMIF(DataCon,($A79 &amp; AU$5),SemiUMSApp_v3_2016_FullFinalPub!$E$2:$E$5000)</f>
        <v>42.882900238037109</v>
      </c>
      <c r="AV79" s="240">
        <f>SUMIF(DataCon,($A79 &amp; AV$5),SemiUMSApp_v3_2016_FullFinalPub!$E$2:$E$5000)</f>
        <v>9155</v>
      </c>
      <c r="AW79" s="240">
        <f>SUMIF(DataCon,($A79 &amp; AW$5),SemiUMSApp_v3_2016_FullFinalPub!$E$2:$E$5000)</f>
        <v>9155</v>
      </c>
      <c r="AX79" s="240">
        <f>SUMIF(DataCon,($A79 &amp; AX$5),SemiUMSApp_v3_2016_FullFinalPub!$E$2:$E$5000)</f>
        <v>3804.699951171875</v>
      </c>
      <c r="AY79" s="240">
        <f>SUMIF(DataCon,($A79 &amp; AY$5),SemiUMSApp_v3_2016_FullFinalPub!$E$2:$E$5000)</f>
        <v>5350.2998046875</v>
      </c>
      <c r="AZ79" s="240">
        <f>SUMIF(DataCon,($A79 &amp; AZ$5),SemiUMSApp_v3_2016_FullFinalPub!$E$2:$E$5000)</f>
        <v>0</v>
      </c>
      <c r="BA79" s="240">
        <f>SUMIF(DataCon,($A79 &amp; BA$5),SemiUMSApp_v3_2016_FullFinalPub!$E$2:$E$5000)</f>
        <v>0</v>
      </c>
      <c r="BB79" s="240">
        <f>SUMIF(DataCon,($A79 &amp; BB$5),SemiUMSApp_v3_2016_FullFinalPub!$E$2:$E$5000)</f>
        <v>0</v>
      </c>
      <c r="BC79" s="240">
        <f>SUMIF(DataCon,($A79 &amp; BC$5),SemiUMSApp_v3_2016_FullFinalPub!$E$2:$E$5000)</f>
        <v>0</v>
      </c>
      <c r="BD79" s="240">
        <f>SUMIF(DataCon,($A79 &amp; BD$5),SemiUMSApp_v3_2016_FullFinalPub!$E$2:$E$5000)</f>
        <v>0</v>
      </c>
      <c r="BE79" s="240">
        <f>SUMIF(DataCon,($A79 &amp; BE$5),SemiUMSApp_v3_2016_FullFinalPub!$E$2:$E$5000)</f>
        <v>0</v>
      </c>
      <c r="BF79" s="240">
        <f>SUMIF(DataCon,($A79 &amp; BF$5),SemiUMSApp_v3_2016_FullFinalPub!$E$2:$E$5000)</f>
        <v>0</v>
      </c>
      <c r="BG79" s="240">
        <f>SUMIF(DataCon,($A79 &amp; BG$5),SemiUMSApp_v3_2016_FullFinalPub!$E$2:$E$5000)</f>
        <v>0</v>
      </c>
      <c r="BH79" s="240">
        <f>SUMIF(DataCon,($A79 &amp; BH$5),SemiUMSApp_v3_2016_FullFinalPub!$E$2:$E$5000)</f>
        <v>0</v>
      </c>
      <c r="BI79" s="240">
        <f>SUMIF(DataCon,($A79 &amp; BI$5),SemiUMSApp_v3_2016_FullFinalPub!$E$2:$E$5000)</f>
        <v>0</v>
      </c>
      <c r="BJ79" s="240">
        <f>SUMIF(DataCon,($A79 &amp; BJ$5),SemiUMSApp_v3_2016_FullFinalPub!$E$2:$E$5000)</f>
        <v>0</v>
      </c>
      <c r="BK79" s="240">
        <f>SUMIF(DataCon,($A79 &amp; BK$5),SemiUMSApp_v3_2016_FullFinalPub!$E$2:$E$5000)</f>
        <v>0</v>
      </c>
      <c r="BL79" s="240">
        <f>SUMIF(DataCon,($A79 &amp; BL$5),SemiUMSApp_v3_2016_FullFinalPub!$E$2:$E$5000)</f>
        <v>0</v>
      </c>
      <c r="BM79" s="240">
        <f>SUMIF(DataCon,($A79 &amp; BM$5),SemiUMSApp_v3_2016_FullFinalPub!$E$2:$E$5000)</f>
        <v>0</v>
      </c>
      <c r="BN79" s="240">
        <f>SUMIF(DataCon,($A79 &amp; BN$5),SemiUMSApp_v3_2016_FullFinalPub!$E$2:$E$5000)</f>
        <v>0</v>
      </c>
      <c r="BO79" s="240">
        <f>SUMIF(DataCon,($A79 &amp; BO$5),SemiUMSApp_v3_2016_FullFinalPub!$E$2:$E$5000)</f>
        <v>0</v>
      </c>
      <c r="BP79" s="240">
        <f>SUMIF(DataCon,($A79 &amp; BP$5),SemiUMSApp_v3_2016_FullFinalPub!$E$2:$E$5000)</f>
        <v>0</v>
      </c>
      <c r="BQ79" s="240">
        <f>SUMIF(DataCon,($A79 &amp; BQ$5),SemiUMSApp_v3_2016_FullFinalPub!$E$2:$E$5000)</f>
        <v>0</v>
      </c>
      <c r="BR79" s="240">
        <f>SUMIF(DataCon,($A79 &amp; BR$5),SemiUMSApp_v3_2016_FullFinalPub!$E$2:$E$5000)</f>
        <v>0</v>
      </c>
      <c r="BS79" s="240">
        <f>SUMIF(DataCon,($A79 &amp; BS$5),SemiUMSApp_v3_2016_FullFinalPub!$E$2:$E$5000)</f>
        <v>0</v>
      </c>
      <c r="BT79" s="240">
        <f>SUMIF(DataCon,($A79 &amp; BT$5),SemiUMSApp_v3_2016_FullFinalPub!$E$2:$E$5000)</f>
        <v>0</v>
      </c>
      <c r="BU79" s="240">
        <f>SUMIF(DataCon,($A79 &amp; BU$5),SemiUMSApp_v3_2016_FullFinalPub!$E$2:$E$5000)</f>
        <v>0</v>
      </c>
      <c r="BV79" s="240">
        <f>SUMIF(DataCon,($A79 &amp; BV$5),SemiUMSApp_v3_2016_FullFinalPub!$E$2:$E$5000)</f>
        <v>0</v>
      </c>
      <c r="BW79" s="240">
        <f>SUMIF(DataCon,($A79 &amp; BW$5),SemiUMSApp_v3_2016_FullFinalPub!$E$2:$E$5000)</f>
        <v>0</v>
      </c>
      <c r="BX79" s="240">
        <f>SUMIF(DataCon,($A79 &amp; BX$5),SemiUMSApp_v3_2016_FullFinalPub!$E$2:$E$5000)</f>
        <v>0</v>
      </c>
      <c r="BY79" s="240">
        <f>SUMIF(DataCon,($A79 &amp; BY$5),SemiUMSApp_v3_2016_FullFinalPub!$E$2:$E$5000)</f>
        <v>0</v>
      </c>
      <c r="BZ79" s="240">
        <f>SUMIF(DataCon,($A79 &amp; BZ$5),SemiUMSApp_v3_2016_FullFinalPub!$E$2:$E$5000)</f>
        <v>0</v>
      </c>
      <c r="CA79" s="240">
        <f>SUMIF(DataCon,($A79 &amp; CA$5),SemiUMSApp_v3_2016_FullFinalPub!$E$2:$E$5000)</f>
        <v>0</v>
      </c>
      <c r="CB79" s="240">
        <f>SUMIF(DataCon,($A79 &amp; CB$5),SemiUMSApp_v3_2016_FullFinalPub!$E$2:$E$5000)</f>
        <v>0</v>
      </c>
      <c r="CC79" s="240">
        <f>SUMIF(DataCon,($A79 &amp; CC$5),SemiUMSApp_v3_2016_FullFinalPub!$E$2:$E$5000)</f>
        <v>0</v>
      </c>
      <c r="CD79" s="240">
        <f>SUMIF(DataCon,($A79 &amp; CD$5),SemiUMSApp_v3_2016_FullFinalPub!$E$2:$E$5000)</f>
        <v>0</v>
      </c>
      <c r="CE79" s="240">
        <f>SUMIF(DataCon,($A79 &amp; CE$5),SemiUMSApp_v3_2016_FullFinalPub!$E$2:$E$5000)</f>
        <v>0</v>
      </c>
      <c r="CF79" s="240">
        <f>SUMIF(DataCon,($A79 &amp; CF$5),SemiUMSApp_v3_2016_FullFinalPub!$E$2:$E$5000)</f>
        <v>0</v>
      </c>
      <c r="CG79" s="240">
        <f>SUMIF(DataCon,($A79 &amp; CG$5),SemiUMSApp_v3_2016_FullFinalPub!$E$2:$E$5000)</f>
        <v>0</v>
      </c>
      <c r="CH79" s="240">
        <f>SUMIF(DataCon,($A79 &amp; CH$5),SemiUMSApp_v3_2016_FullFinalPub!$E$2:$E$5000)</f>
        <v>0</v>
      </c>
      <c r="CI79" s="240">
        <f>SUMIF(DataCon,($A79 &amp; CI$5),SemiUMSApp_v3_2016_FullFinalPub!$E$2:$E$5000)</f>
        <v>0</v>
      </c>
      <c r="CJ79" s="240">
        <f t="shared" si="9"/>
        <v>0</v>
      </c>
      <c r="CK79" s="240">
        <f>SUMIF(DataCon,($A79 &amp; CK$5),SemiUMSApp_v3_2016_FullFinalPub!$E$2:$E$5000)</f>
        <v>0</v>
      </c>
      <c r="CL79" s="240">
        <f>SUMIF(DataCon,($A79 &amp; CL$5),SemiUMSApp_v3_2016_FullFinalPub!$E$2:$E$5000)</f>
        <v>0</v>
      </c>
      <c r="CM79" s="240">
        <f>SUMIF(DataCon,($A79 &amp; CM$5),SemiUMSApp_v3_2016_FullFinalPub!$E$2:$E$5000)</f>
        <v>0</v>
      </c>
      <c r="CN79" s="240">
        <f>SUMIF(DataCon,($A79 &amp; CN$5),SemiUMSApp_v3_2016_FullFinalPub!$E$2:$E$5000)</f>
        <v>0</v>
      </c>
      <c r="CO79" s="240">
        <f>SUMIF(DataCon,($A79 &amp; CO$5),SemiUMSApp_v3_2016_FullFinalPub!$E$2:$E$5000)</f>
        <v>0</v>
      </c>
      <c r="CP79" s="240">
        <f>SUMIF(DataCon,($A79 &amp; CP$5),SemiUMSApp_v3_2016_FullFinalPub!$E$2:$E$5000)</f>
        <v>0</v>
      </c>
      <c r="CQ79" s="240">
        <f>SUMIF(DataCon,($A79 &amp; CQ$5),SemiUMSApp_v3_2016_FullFinalPub!$E$2:$E$5000)</f>
        <v>0</v>
      </c>
      <c r="CR79" s="240">
        <f>SUMIF(DataCon,($A79 &amp; CR$5),SemiUMSApp_v3_2016_FullFinalPub!$E$2:$E$5000)</f>
        <v>0</v>
      </c>
      <c r="CS79"/>
      <c r="CT79"/>
      <c r="CU79"/>
      <c r="CV79"/>
      <c r="CW79"/>
      <c r="CX79"/>
      <c r="CY79"/>
      <c r="CZ79"/>
      <c r="DA79"/>
      <c r="DB79"/>
      <c r="DC79" s="103"/>
      <c r="DD79" s="103"/>
      <c r="DE79" s="103"/>
      <c r="DF79" s="103"/>
      <c r="DG79" s="103"/>
      <c r="DH79" s="103"/>
      <c r="DI79" s="103"/>
      <c r="DJ79" s="103"/>
      <c r="DK79" s="103"/>
      <c r="DL79" s="103"/>
      <c r="DM79" s="125"/>
      <c r="DN79" s="103"/>
      <c r="DO79" s="103"/>
      <c r="DP79" s="103"/>
      <c r="DQ79" s="103"/>
      <c r="DR79" s="103"/>
      <c r="DS79" s="103"/>
      <c r="DT79" s="103"/>
      <c r="DU79" s="103"/>
      <c r="DV79" s="103"/>
      <c r="DW79" s="103"/>
      <c r="DX79" s="15"/>
      <c r="DY79" s="15"/>
      <c r="DZ79" s="15"/>
      <c r="EA79" s="15"/>
      <c r="EB79" s="15"/>
      <c r="EC79" s="15"/>
      <c r="ED79" s="15"/>
      <c r="EE79" s="15"/>
      <c r="EF79" s="15"/>
      <c r="EG79" t="str">
        <f t="shared" si="11"/>
        <v>Lam ResearchRevWW</v>
      </c>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row>
    <row r="80" spans="1:239" ht="13.4" customHeight="1">
      <c r="A80" s="4" t="str">
        <f t="shared" si="10"/>
        <v>LasertecWorldwide2021</v>
      </c>
      <c r="B80" s="183" t="s">
        <v>100</v>
      </c>
      <c r="C80" s="183" t="s">
        <v>65</v>
      </c>
      <c r="D80" s="183" t="s">
        <v>65</v>
      </c>
      <c r="E80" s="184">
        <v>2021</v>
      </c>
      <c r="F80" s="184" t="s">
        <v>303</v>
      </c>
      <c r="G80" s="184" t="s">
        <v>304</v>
      </c>
      <c r="H80" s="184" t="s">
        <v>305</v>
      </c>
      <c r="I80" s="240">
        <f>SUMIF(DataCon,($A80 &amp; I$5),SemiUMSApp_v3_2016_FullFinalPub!$E$2:$E$5000)</f>
        <v>519.154052734375</v>
      </c>
      <c r="J80" s="240">
        <f>SUMIF(DataCon,($A80 &amp; J$5),SemiUMSApp_v3_2016_FullFinalPub!$E$2:$E$5000)</f>
        <v>0</v>
      </c>
      <c r="K80" s="240">
        <f>SUMIF(DataCon,($A80 &amp; K$5),SemiUMSApp_v3_2016_FullFinalPub!$E$2:$E$5000)</f>
        <v>0</v>
      </c>
      <c r="L80" s="240">
        <f>SUMIF(DataCon,($A80 &amp; L$5),SemiUMSApp_v3_2016_FullFinalPub!$E$2:$E$5000)</f>
        <v>0</v>
      </c>
      <c r="M80" s="240">
        <f>SUMIF(DataCon,($A80 &amp; M$5),SemiUMSApp_v3_2016_FullFinalPub!$E$2:$E$5000)</f>
        <v>0</v>
      </c>
      <c r="N80" s="240">
        <f>SUMIF(DataCon,($A80 &amp; N$5),SemiUMSApp_v3_2016_FullFinalPub!$E$2:$E$5000)</f>
        <v>0</v>
      </c>
      <c r="O80" s="240">
        <f>SUMIF(DataCon,($A80 &amp; O$5),SemiUMSApp_v3_2016_FullFinalPub!$E$2:$E$5000)</f>
        <v>0</v>
      </c>
      <c r="P80" s="240">
        <f>SUMIF(DataCon,($A80 &amp; P$5),SemiUMSApp_v3_2016_FullFinalPub!$E$2:$E$5000)</f>
        <v>0</v>
      </c>
      <c r="Q80" s="240">
        <f>SUMIF(DataCon,($A80 &amp; Q$5),SemiUMSApp_v3_2016_FullFinalPub!$E$2:$E$5000)</f>
        <v>0</v>
      </c>
      <c r="R80" s="240">
        <f>SUMIF(DataCon,($A80 &amp; R$5),SemiUMSApp_v3_2016_FullFinalPub!$E$2:$E$5000)</f>
        <v>0</v>
      </c>
      <c r="S80" s="240">
        <f>SUMIF(DataCon,($A80 &amp; S$5),SemiUMSApp_v3_2016_FullFinalPub!$E$2:$E$5000)</f>
        <v>0</v>
      </c>
      <c r="T80" s="240">
        <f>SUMIF(DataCon,($A80 &amp; T$5),SemiUMSApp_v3_2016_FullFinalPub!$E$2:$E$5000)</f>
        <v>0</v>
      </c>
      <c r="U80" s="240">
        <f>SUMIF(DataCon,($A80 &amp; U$5),SemiUMSApp_v3_2016_FullFinalPub!$E$2:$E$5000)</f>
        <v>0</v>
      </c>
      <c r="V80" s="240">
        <f>SUMIF(DataCon,($A80 &amp; V$5),SemiUMSApp_v3_2016_FullFinalPub!$E$2:$E$5000)</f>
        <v>0</v>
      </c>
      <c r="W80" s="240">
        <f>SUMIF(DataCon,($A80 &amp; W$5),SemiUMSApp_v3_2016_FullFinalPub!$E$2:$E$5000)</f>
        <v>0</v>
      </c>
      <c r="X80" s="240">
        <f>SUMIF(DataCon,($A80 &amp; X$5),SemiUMSApp_v3_2016_FullFinalPub!$E$2:$E$5000)</f>
        <v>0</v>
      </c>
      <c r="Y80" s="240">
        <f>SUMIF(DataCon,($A80 &amp; Y$5),SemiUMSApp_v3_2016_FullFinalPub!$E$2:$E$5000)</f>
        <v>0</v>
      </c>
      <c r="Z80" s="240">
        <f>SUMIF(DataCon,($A80 &amp; Z$5),SemiUMSApp_v3_2016_FullFinalPub!$E$2:$E$5000)</f>
        <v>0</v>
      </c>
      <c r="AA80" s="240">
        <f>SUMIF(DataCon,($A80 &amp; AA$5),SemiUMSApp_v3_2016_FullFinalPub!$E$2:$E$5000)</f>
        <v>0</v>
      </c>
      <c r="AB80" s="240">
        <f>SUMIF(DataCon,($A80 &amp; AB$5),SemiUMSApp_v3_2016_FullFinalPub!$E$2:$E$5000)</f>
        <v>0</v>
      </c>
      <c r="AC80" s="240">
        <f>SUMIF(DataCon,($A80 &amp; AC$5),SemiUMSApp_v3_2016_FullFinalPub!$E$2:$E$5000)</f>
        <v>0</v>
      </c>
      <c r="AD80" s="240">
        <f>SUMIF(DataCon,($A80 &amp; AD$5),SemiUMSApp_v3_2016_FullFinalPub!$E$2:$E$5000)</f>
        <v>0</v>
      </c>
      <c r="AE80" s="240">
        <f>SUMIF(DataCon,($A80 &amp; AE$5),SemiUMSApp_v3_2016_FullFinalPub!$E$2:$E$5000)</f>
        <v>0</v>
      </c>
      <c r="AF80" s="240">
        <f>SUMIF(DataCon,($A80 &amp; AF$5),SemiUMSApp_v3_2016_FullFinalPub!$E$2:$E$5000)</f>
        <v>0</v>
      </c>
      <c r="AG80" s="240">
        <f>SUMIF(DataCon,($A80 &amp; AG$5),SemiUMSApp_v3_2016_FullFinalPub!$E$2:$E$5000)</f>
        <v>0</v>
      </c>
      <c r="AH80" s="240">
        <f>SUMIF(DataCon,($A80 &amp; AH$5),SemiUMSApp_v3_2016_FullFinalPub!$E$2:$E$5000)</f>
        <v>0</v>
      </c>
      <c r="AI80" s="240">
        <f>SUMIF(DataCon,($A80 &amp; AI$5),SemiUMSApp_v3_2016_FullFinalPub!$E$2:$E$5000)</f>
        <v>0</v>
      </c>
      <c r="AJ80" s="240">
        <f>SUMIF(DataCon,($A80 &amp; AJ$5),SemiUMSApp_v3_2016_FullFinalPub!$E$2:$E$5000)</f>
        <v>0</v>
      </c>
      <c r="AK80" s="240">
        <f>SUMIF(DataCon,($A80 &amp; AK$5),SemiUMSApp_v3_2016_FullFinalPub!$E$2:$E$5000)</f>
        <v>0</v>
      </c>
      <c r="AL80" s="240">
        <f>SUMIF(DataCon,($A80 &amp; AL$5),SemiUMSApp_v3_2016_FullFinalPub!$E$2:$E$5000)</f>
        <v>0</v>
      </c>
      <c r="AM80" s="240">
        <f>SUMIF(DataCon,($A80 &amp; AM$5),SemiUMSApp_v3_2016_FullFinalPub!$E$2:$E$5000)</f>
        <v>0</v>
      </c>
      <c r="AN80" s="240">
        <f>SUMIF(DataCon,($A80 &amp; AN$5),SemiUMSApp_v3_2016_FullFinalPub!$E$2:$E$5000)</f>
        <v>0</v>
      </c>
      <c r="AO80" s="240">
        <f>SUMIF(DataCon,($A80 &amp; AO$5),SemiUMSApp_v3_2016_FullFinalPub!$E$2:$E$5000)</f>
        <v>0</v>
      </c>
      <c r="AP80" s="240">
        <f>SUMIF(DataCon,($A80 &amp; AP$5),SemiUMSApp_v3_2016_FullFinalPub!$E$2:$E$5000)</f>
        <v>0</v>
      </c>
      <c r="AQ80" s="240">
        <f>SUMIF(DataCon,($A80 &amp; AQ$5),SemiUMSApp_v3_2016_FullFinalPub!$E$2:$E$5000)</f>
        <v>0</v>
      </c>
      <c r="AR80" s="240">
        <f>SUMIF(DataCon,($A80 &amp; AR$5),SemiUMSApp_v3_2016_FullFinalPub!$E$2:$E$5000)</f>
        <v>0</v>
      </c>
      <c r="AS80" s="240">
        <f>SUMIF(DataCon,($A80 &amp; AS$5),SemiUMSApp_v3_2016_FullFinalPub!$E$2:$E$5000)</f>
        <v>0</v>
      </c>
      <c r="AT80" s="240">
        <f>SUMIF(DataCon,($A80 &amp; AT$5),SemiUMSApp_v3_2016_FullFinalPub!$E$2:$E$5000)</f>
        <v>0</v>
      </c>
      <c r="AU80" s="240">
        <f>SUMIF(DataCon,($A80 &amp; AU$5),SemiUMSApp_v3_2016_FullFinalPub!$E$2:$E$5000)</f>
        <v>0</v>
      </c>
      <c r="AV80" s="240">
        <f>SUMIF(DataCon,($A80 &amp; AV$5),SemiUMSApp_v3_2016_FullFinalPub!$E$2:$E$5000)</f>
        <v>0</v>
      </c>
      <c r="AW80" s="240">
        <f>SUMIF(DataCon,($A80 &amp; AW$5),SemiUMSApp_v3_2016_FullFinalPub!$E$2:$E$5000)</f>
        <v>0</v>
      </c>
      <c r="AX80" s="240">
        <f>SUMIF(DataCon,($A80 &amp; AX$5),SemiUMSApp_v3_2016_FullFinalPub!$E$2:$E$5000)</f>
        <v>0</v>
      </c>
      <c r="AY80" s="240">
        <f>SUMIF(DataCon,($A80 &amp; AY$5),SemiUMSApp_v3_2016_FullFinalPub!$E$2:$E$5000)</f>
        <v>0</v>
      </c>
      <c r="AZ80" s="240">
        <f>SUMIF(DataCon,($A80 &amp; AZ$5),SemiUMSApp_v3_2016_FullFinalPub!$E$2:$E$5000)</f>
        <v>0</v>
      </c>
      <c r="BA80" s="240">
        <f>SUMIF(DataCon,($A80 &amp; BA$5),SemiUMSApp_v3_2016_FullFinalPub!$E$2:$E$5000)</f>
        <v>0</v>
      </c>
      <c r="BB80" s="240">
        <f>SUMIF(DataCon,($A80 &amp; BB$5),SemiUMSApp_v3_2016_FullFinalPub!$E$2:$E$5000)</f>
        <v>0</v>
      </c>
      <c r="BC80" s="240">
        <f>SUMIF(DataCon,($A80 &amp; BC$5),SemiUMSApp_v3_2016_FullFinalPub!$E$2:$E$5000)</f>
        <v>0</v>
      </c>
      <c r="BD80" s="240">
        <f>SUMIF(DataCon,($A80 &amp; BD$5),SemiUMSApp_v3_2016_FullFinalPub!$E$2:$E$5000)</f>
        <v>0</v>
      </c>
      <c r="BE80" s="240">
        <f>SUMIF(DataCon,($A80 &amp; BE$5),SemiUMSApp_v3_2016_FullFinalPub!$E$2:$E$5000)</f>
        <v>0</v>
      </c>
      <c r="BF80" s="240">
        <f>SUMIF(DataCon,($A80 &amp; BF$5),SemiUMSApp_v3_2016_FullFinalPub!$E$2:$E$5000)</f>
        <v>0</v>
      </c>
      <c r="BG80" s="240">
        <f>SUMIF(DataCon,($A80 &amp; BG$5),SemiUMSApp_v3_2016_FullFinalPub!$E$2:$E$5000)</f>
        <v>0</v>
      </c>
      <c r="BH80" s="240">
        <f>SUMIF(DataCon,($A80 &amp; BH$5),SemiUMSApp_v3_2016_FullFinalPub!$E$2:$E$5000)</f>
        <v>0</v>
      </c>
      <c r="BI80" s="240">
        <f>SUMIF(DataCon,($A80 &amp; BI$5),SemiUMSApp_v3_2016_FullFinalPub!$E$2:$E$5000)</f>
        <v>0</v>
      </c>
      <c r="BJ80" s="240">
        <f>SUMIF(DataCon,($A80 &amp; BJ$5),SemiUMSApp_v3_2016_FullFinalPub!$E$2:$E$5000)</f>
        <v>0</v>
      </c>
      <c r="BK80" s="240">
        <f>SUMIF(DataCon,($A80 &amp; BK$5),SemiUMSApp_v3_2016_FullFinalPub!$E$2:$E$5000)</f>
        <v>0</v>
      </c>
      <c r="BL80" s="240">
        <f>SUMIF(DataCon,($A80 &amp; BL$5),SemiUMSApp_v3_2016_FullFinalPub!$E$2:$E$5000)</f>
        <v>0</v>
      </c>
      <c r="BM80" s="240">
        <f>SUMIF(DataCon,($A80 &amp; BM$5),SemiUMSApp_v3_2016_FullFinalPub!$E$2:$E$5000)</f>
        <v>0</v>
      </c>
      <c r="BN80" s="240">
        <f>SUMIF(DataCon,($A80 &amp; BN$5),SemiUMSApp_v3_2016_FullFinalPub!$E$2:$E$5000)</f>
        <v>519.154052734375</v>
      </c>
      <c r="BO80" s="240">
        <f>SUMIF(DataCon,($A80 &amp; BO$5),SemiUMSApp_v3_2016_FullFinalPub!$E$2:$E$5000)</f>
        <v>482.72216796875</v>
      </c>
      <c r="BP80" s="240">
        <f>SUMIF(DataCon,($A80 &amp; BP$5),SemiUMSApp_v3_2016_FullFinalPub!$E$2:$E$5000)</f>
        <v>0</v>
      </c>
      <c r="BQ80" s="240">
        <f>SUMIF(DataCon,($A80 &amp; BQ$5),SemiUMSApp_v3_2016_FullFinalPub!$E$2:$E$5000)</f>
        <v>482.72216796875</v>
      </c>
      <c r="BR80" s="240">
        <f>SUMIF(DataCon,($A80 &amp; BR$5),SemiUMSApp_v3_2016_FullFinalPub!$E$2:$E$5000)</f>
        <v>0</v>
      </c>
      <c r="BS80" s="240">
        <f>SUMIF(DataCon,($A80 &amp; BS$5),SemiUMSApp_v3_2016_FullFinalPub!$E$2:$E$5000)</f>
        <v>0</v>
      </c>
      <c r="BT80" s="240">
        <f>SUMIF(DataCon,($A80 &amp; BT$5),SemiUMSApp_v3_2016_FullFinalPub!$E$2:$E$5000)</f>
        <v>0</v>
      </c>
      <c r="BU80" s="240">
        <f>SUMIF(DataCon,($A80 &amp; BU$5),SemiUMSApp_v3_2016_FullFinalPub!$E$2:$E$5000)</f>
        <v>0</v>
      </c>
      <c r="BV80" s="240">
        <f>SUMIF(DataCon,($A80 &amp; BV$5),SemiUMSApp_v3_2016_FullFinalPub!$E$2:$E$5000)</f>
        <v>0</v>
      </c>
      <c r="BW80" s="240">
        <f>SUMIF(DataCon,($A80 &amp; BW$5),SemiUMSApp_v3_2016_FullFinalPub!$E$2:$E$5000)</f>
        <v>36.431861877441406</v>
      </c>
      <c r="BX80" s="240">
        <f>SUMIF(DataCon,($A80 &amp; BX$5),SemiUMSApp_v3_2016_FullFinalPub!$E$2:$E$5000)</f>
        <v>0</v>
      </c>
      <c r="BY80" s="240">
        <f>SUMIF(DataCon,($A80 &amp; BY$5),SemiUMSApp_v3_2016_FullFinalPub!$E$2:$E$5000)</f>
        <v>0</v>
      </c>
      <c r="BZ80" s="240">
        <f>SUMIF(DataCon,($A80 &amp; BZ$5),SemiUMSApp_v3_2016_FullFinalPub!$E$2:$E$5000)</f>
        <v>36.431861877441406</v>
      </c>
      <c r="CA80" s="240">
        <f>SUMIF(DataCon,($A80 &amp; CA$5),SemiUMSApp_v3_2016_FullFinalPub!$E$2:$E$5000)</f>
        <v>0</v>
      </c>
      <c r="CB80" s="240">
        <f>SUMIF(DataCon,($A80 &amp; CB$5),SemiUMSApp_v3_2016_FullFinalPub!$E$2:$E$5000)</f>
        <v>0</v>
      </c>
      <c r="CC80" s="240">
        <f>SUMIF(DataCon,($A80 &amp; CC$5),SemiUMSApp_v3_2016_FullFinalPub!$E$2:$E$5000)</f>
        <v>0</v>
      </c>
      <c r="CD80" s="240">
        <f>SUMIF(DataCon,($A80 &amp; CD$5),SemiUMSApp_v3_2016_FullFinalPub!$E$2:$E$5000)</f>
        <v>0</v>
      </c>
      <c r="CE80" s="240">
        <f>SUMIF(DataCon,($A80 &amp; CE$5),SemiUMSApp_v3_2016_FullFinalPub!$E$2:$E$5000)</f>
        <v>0</v>
      </c>
      <c r="CF80" s="240">
        <f>SUMIF(DataCon,($A80 &amp; CF$5),SemiUMSApp_v3_2016_FullFinalPub!$E$2:$E$5000)</f>
        <v>0</v>
      </c>
      <c r="CG80" s="240">
        <f>SUMIF(DataCon,($A80 &amp; CG$5),SemiUMSApp_v3_2016_FullFinalPub!$E$2:$E$5000)</f>
        <v>0</v>
      </c>
      <c r="CH80" s="240">
        <f>SUMIF(DataCon,($A80 &amp; CH$5),SemiUMSApp_v3_2016_FullFinalPub!$E$2:$E$5000)</f>
        <v>0</v>
      </c>
      <c r="CI80" s="240">
        <f>SUMIF(DataCon,($A80 &amp; CI$5),SemiUMSApp_v3_2016_FullFinalPub!$E$2:$E$5000)</f>
        <v>0</v>
      </c>
      <c r="CJ80" s="240">
        <f t="shared" si="9"/>
        <v>0</v>
      </c>
      <c r="CK80" s="240">
        <f>SUMIF(DataCon,($A80 &amp; CK$5),SemiUMSApp_v3_2016_FullFinalPub!$E$2:$E$5000)</f>
        <v>0</v>
      </c>
      <c r="CL80" s="240">
        <f>SUMIF(DataCon,($A80 &amp; CL$5),SemiUMSApp_v3_2016_FullFinalPub!$E$2:$E$5000)</f>
        <v>0</v>
      </c>
      <c r="CM80" s="240">
        <f>SUMIF(DataCon,($A80 &amp; CM$5),SemiUMSApp_v3_2016_FullFinalPub!$E$2:$E$5000)</f>
        <v>0</v>
      </c>
      <c r="CN80" s="240">
        <f>SUMIF(DataCon,($A80 &amp; CN$5),SemiUMSApp_v3_2016_FullFinalPub!$E$2:$E$5000)</f>
        <v>0</v>
      </c>
      <c r="CO80" s="240">
        <f>SUMIF(DataCon,($A80 &amp; CO$5),SemiUMSApp_v3_2016_FullFinalPub!$E$2:$E$5000)</f>
        <v>0</v>
      </c>
      <c r="CP80" s="240">
        <f>SUMIF(DataCon,($A80 &amp; CP$5),SemiUMSApp_v3_2016_FullFinalPub!$E$2:$E$5000)</f>
        <v>0</v>
      </c>
      <c r="CQ80" s="240">
        <f>SUMIF(DataCon,($A80 &amp; CQ$5),SemiUMSApp_v3_2016_FullFinalPub!$E$2:$E$5000)</f>
        <v>0</v>
      </c>
      <c r="CR80" s="240">
        <f>SUMIF(DataCon,($A80 &amp; CR$5),SemiUMSApp_v3_2016_FullFinalPub!$E$2:$E$5000)</f>
        <v>0</v>
      </c>
      <c r="DC80" s="103"/>
      <c r="DD80" s="103"/>
      <c r="DE80" s="103"/>
      <c r="DF80" s="103"/>
      <c r="DG80" s="103"/>
      <c r="DH80" s="103"/>
      <c r="DI80" s="103"/>
      <c r="DJ80" s="103"/>
      <c r="DK80" s="103"/>
      <c r="DL80" s="103"/>
      <c r="DM80" s="125"/>
      <c r="DN80" s="103"/>
      <c r="DO80" s="103"/>
      <c r="DP80" s="103"/>
      <c r="DQ80" s="103"/>
      <c r="DR80" s="103"/>
      <c r="DS80" s="103"/>
      <c r="DT80" s="103"/>
      <c r="DU80" s="103"/>
      <c r="DV80" s="103"/>
      <c r="DW80" s="103"/>
      <c r="EG80" t="str">
        <f t="shared" si="11"/>
        <v>LasertecRevWW</v>
      </c>
    </row>
    <row r="81" spans="1:239" ht="13.4" customHeight="1">
      <c r="A81" s="4" t="str">
        <f t="shared" si="10"/>
        <v>Mattson TechnologyWorldwide2021</v>
      </c>
      <c r="B81" s="183" t="s">
        <v>102</v>
      </c>
      <c r="C81" s="183" t="s">
        <v>65</v>
      </c>
      <c r="D81" s="183" t="s">
        <v>65</v>
      </c>
      <c r="E81" s="184">
        <v>2021</v>
      </c>
      <c r="F81" s="184" t="s">
        <v>303</v>
      </c>
      <c r="G81" s="184" t="s">
        <v>304</v>
      </c>
      <c r="H81" s="184" t="s">
        <v>305</v>
      </c>
      <c r="I81" s="240">
        <f>SUMIF(DataCon,($A81 &amp; I$5),SemiUMSApp_v3_2016_FullFinalPub!$E$2:$E$5000)</f>
        <v>383.70001220703125</v>
      </c>
      <c r="J81" s="240">
        <f>SUMIF(DataCon,($A81 &amp; J$5),SemiUMSApp_v3_2016_FullFinalPub!$E$2:$E$5000)</f>
        <v>0</v>
      </c>
      <c r="K81" s="240">
        <f>SUMIF(DataCon,($A81 &amp; K$5),SemiUMSApp_v3_2016_FullFinalPub!$E$2:$E$5000)</f>
        <v>0</v>
      </c>
      <c r="L81" s="240">
        <f>SUMIF(DataCon,($A81 &amp; L$5),SemiUMSApp_v3_2016_FullFinalPub!$E$2:$E$5000)</f>
        <v>0</v>
      </c>
      <c r="M81" s="240">
        <f>SUMIF(DataCon,($A81 &amp; M$5),SemiUMSApp_v3_2016_FullFinalPub!$E$2:$E$5000)</f>
        <v>0</v>
      </c>
      <c r="N81" s="240">
        <f>SUMIF(DataCon,($A81 &amp; N$5),SemiUMSApp_v3_2016_FullFinalPub!$E$2:$E$5000)</f>
        <v>0</v>
      </c>
      <c r="O81" s="240">
        <f>SUMIF(DataCon,($A81 &amp; O$5),SemiUMSApp_v3_2016_FullFinalPub!$E$2:$E$5000)</f>
        <v>0</v>
      </c>
      <c r="P81" s="240">
        <f>SUMIF(DataCon,($A81 &amp; P$5),SemiUMSApp_v3_2016_FullFinalPub!$E$2:$E$5000)</f>
        <v>0</v>
      </c>
      <c r="Q81" s="240">
        <f>SUMIF(DataCon,($A81 &amp; Q$5),SemiUMSApp_v3_2016_FullFinalPub!$E$2:$E$5000)</f>
        <v>0</v>
      </c>
      <c r="R81" s="240">
        <f>SUMIF(DataCon,($A81 &amp; R$5),SemiUMSApp_v3_2016_FullFinalPub!$E$2:$E$5000)</f>
        <v>0</v>
      </c>
      <c r="S81" s="240">
        <f>SUMIF(DataCon,($A81 &amp; S$5),SemiUMSApp_v3_2016_FullFinalPub!$E$2:$E$5000)</f>
        <v>0</v>
      </c>
      <c r="T81" s="240">
        <f>SUMIF(DataCon,($A81 &amp; T$5),SemiUMSApp_v3_2016_FullFinalPub!$E$2:$E$5000)</f>
        <v>0</v>
      </c>
      <c r="U81" s="240">
        <f>SUMIF(DataCon,($A81 &amp; U$5),SemiUMSApp_v3_2016_FullFinalPub!$E$2:$E$5000)</f>
        <v>0</v>
      </c>
      <c r="V81" s="240">
        <f>SUMIF(DataCon,($A81 &amp; V$5),SemiUMSApp_v3_2016_FullFinalPub!$E$2:$E$5000)</f>
        <v>0</v>
      </c>
      <c r="W81" s="240">
        <f>SUMIF(DataCon,($A81 &amp; W$5),SemiUMSApp_v3_2016_FullFinalPub!$E$2:$E$5000)</f>
        <v>0</v>
      </c>
      <c r="X81" s="240">
        <f>SUMIF(DataCon,($A81 &amp; X$5),SemiUMSApp_v3_2016_FullFinalPub!$E$2:$E$5000)</f>
        <v>0</v>
      </c>
      <c r="Y81" s="240">
        <f>SUMIF(DataCon,($A81 &amp; Y$5),SemiUMSApp_v3_2016_FullFinalPub!$E$2:$E$5000)</f>
        <v>0</v>
      </c>
      <c r="Z81" s="240">
        <f>SUMIF(DataCon,($A81 &amp; Z$5),SemiUMSApp_v3_2016_FullFinalPub!$E$2:$E$5000)</f>
        <v>0</v>
      </c>
      <c r="AA81" s="240">
        <f>SUMIF(DataCon,($A81 &amp; AA$5),SemiUMSApp_v3_2016_FullFinalPub!$E$2:$E$5000)</f>
        <v>0</v>
      </c>
      <c r="AB81" s="240">
        <f>SUMIF(DataCon,($A81 &amp; AB$5),SemiUMSApp_v3_2016_FullFinalPub!$E$2:$E$5000)</f>
        <v>0</v>
      </c>
      <c r="AC81" s="240">
        <f>SUMIF(DataCon,($A81 &amp; AC$5),SemiUMSApp_v3_2016_FullFinalPub!$E$2:$E$5000)</f>
        <v>0</v>
      </c>
      <c r="AD81" s="240">
        <f>SUMIF(DataCon,($A81 &amp; AD$5),SemiUMSApp_v3_2016_FullFinalPub!$E$2:$E$5000)</f>
        <v>0</v>
      </c>
      <c r="AE81" s="240">
        <f>SUMIF(DataCon,($A81 &amp; AE$5),SemiUMSApp_v3_2016_FullFinalPub!$E$2:$E$5000)</f>
        <v>0</v>
      </c>
      <c r="AF81" s="240">
        <f>SUMIF(DataCon,($A81 &amp; AF$5),SemiUMSApp_v3_2016_FullFinalPub!$E$2:$E$5000)</f>
        <v>0</v>
      </c>
      <c r="AG81" s="240">
        <f>SUMIF(DataCon,($A81 &amp; AG$5),SemiUMSApp_v3_2016_FullFinalPub!$E$2:$E$5000)</f>
        <v>0</v>
      </c>
      <c r="AH81" s="240">
        <f>SUMIF(DataCon,($A81 &amp; AH$5),SemiUMSApp_v3_2016_FullFinalPub!$E$2:$E$5000)</f>
        <v>0</v>
      </c>
      <c r="AI81" s="240">
        <f>SUMIF(DataCon,($A81 &amp; AI$5),SemiUMSApp_v3_2016_FullFinalPub!$E$2:$E$5000)</f>
        <v>0</v>
      </c>
      <c r="AJ81" s="240">
        <f>SUMIF(DataCon,($A81 &amp; AJ$5),SemiUMSApp_v3_2016_FullFinalPub!$E$2:$E$5000)</f>
        <v>0</v>
      </c>
      <c r="AK81" s="240">
        <f>SUMIF(DataCon,($A81 &amp; AK$5),SemiUMSApp_v3_2016_FullFinalPub!$E$2:$E$5000)</f>
        <v>0</v>
      </c>
      <c r="AL81" s="240">
        <f>SUMIF(DataCon,($A81 &amp; AL$5),SemiUMSApp_v3_2016_FullFinalPub!$E$2:$E$5000)</f>
        <v>254</v>
      </c>
      <c r="AM81" s="240">
        <f>SUMIF(DataCon,($A81 &amp; AM$5),SemiUMSApp_v3_2016_FullFinalPub!$E$2:$E$5000)</f>
        <v>0</v>
      </c>
      <c r="AN81" s="240">
        <f>SUMIF(DataCon,($A81 &amp; AN$5),SemiUMSApp_v3_2016_FullFinalPub!$E$2:$E$5000)</f>
        <v>0</v>
      </c>
      <c r="AO81" s="240">
        <f>SUMIF(DataCon,($A81 &amp; AO$5),SemiUMSApp_v3_2016_FullFinalPub!$E$2:$E$5000)</f>
        <v>0</v>
      </c>
      <c r="AP81" s="240">
        <f>SUMIF(DataCon,($A81 &amp; AP$5),SemiUMSApp_v3_2016_FullFinalPub!$E$2:$E$5000)</f>
        <v>0</v>
      </c>
      <c r="AQ81" s="240">
        <f>SUMIF(DataCon,($A81 &amp; AQ$5),SemiUMSApp_v3_2016_FullFinalPub!$E$2:$E$5000)</f>
        <v>0</v>
      </c>
      <c r="AR81" s="240">
        <f>SUMIF(DataCon,($A81 &amp; AR$5),SemiUMSApp_v3_2016_FullFinalPub!$E$2:$E$5000)</f>
        <v>0</v>
      </c>
      <c r="AS81" s="240">
        <f>SUMIF(DataCon,($A81 &amp; AS$5),SemiUMSApp_v3_2016_FullFinalPub!$E$2:$E$5000)</f>
        <v>0</v>
      </c>
      <c r="AT81" s="240">
        <f>SUMIF(DataCon,($A81 &amp; AT$5),SemiUMSApp_v3_2016_FullFinalPub!$E$2:$E$5000)</f>
        <v>0</v>
      </c>
      <c r="AU81" s="240">
        <f>SUMIF(DataCon,($A81 &amp; AU$5),SemiUMSApp_v3_2016_FullFinalPub!$E$2:$E$5000)</f>
        <v>221.80000305175781</v>
      </c>
      <c r="AV81" s="240">
        <f>SUMIF(DataCon,($A81 &amp; AV$5),SemiUMSApp_v3_2016_FullFinalPub!$E$2:$E$5000)</f>
        <v>32.200000762939453</v>
      </c>
      <c r="AW81" s="240">
        <f>SUMIF(DataCon,($A81 &amp; AW$5),SemiUMSApp_v3_2016_FullFinalPub!$E$2:$E$5000)</f>
        <v>32.200000762939453</v>
      </c>
      <c r="AX81" s="240">
        <f>SUMIF(DataCon,($A81 &amp; AX$5),SemiUMSApp_v3_2016_FullFinalPub!$E$2:$E$5000)</f>
        <v>32.200000762939453</v>
      </c>
      <c r="AY81" s="240">
        <f>SUMIF(DataCon,($A81 &amp; AY$5),SemiUMSApp_v3_2016_FullFinalPub!$E$2:$E$5000)</f>
        <v>0</v>
      </c>
      <c r="AZ81" s="240">
        <f>SUMIF(DataCon,($A81 &amp; AZ$5),SemiUMSApp_v3_2016_FullFinalPub!$E$2:$E$5000)</f>
        <v>0</v>
      </c>
      <c r="BA81" s="240">
        <f>SUMIF(DataCon,($A81 &amp; BA$5),SemiUMSApp_v3_2016_FullFinalPub!$E$2:$E$5000)</f>
        <v>0</v>
      </c>
      <c r="BB81" s="240">
        <f>SUMIF(DataCon,($A81 &amp; BB$5),SemiUMSApp_v3_2016_FullFinalPub!$E$2:$E$5000)</f>
        <v>0</v>
      </c>
      <c r="BC81" s="240">
        <f>SUMIF(DataCon,($A81 &amp; BC$5),SemiUMSApp_v3_2016_FullFinalPub!$E$2:$E$5000)</f>
        <v>0</v>
      </c>
      <c r="BD81" s="240">
        <f>SUMIF(DataCon,($A81 &amp; BD$5),SemiUMSApp_v3_2016_FullFinalPub!$E$2:$E$5000)</f>
        <v>129.69999694824219</v>
      </c>
      <c r="BE81" s="240">
        <f>SUMIF(DataCon,($A81 &amp; BE$5),SemiUMSApp_v3_2016_FullFinalPub!$E$2:$E$5000)</f>
        <v>129.69999694824219</v>
      </c>
      <c r="BF81" s="240">
        <f>SUMIF(DataCon,($A81 &amp; BF$5),SemiUMSApp_v3_2016_FullFinalPub!$E$2:$E$5000)</f>
        <v>0</v>
      </c>
      <c r="BG81" s="240">
        <f>SUMIF(DataCon,($A81 &amp; BG$5),SemiUMSApp_v3_2016_FullFinalPub!$E$2:$E$5000)</f>
        <v>0</v>
      </c>
      <c r="BH81" s="240">
        <f>SUMIF(DataCon,($A81 &amp; BH$5),SemiUMSApp_v3_2016_FullFinalPub!$E$2:$E$5000)</f>
        <v>0</v>
      </c>
      <c r="BI81" s="240">
        <f>SUMIF(DataCon,($A81 &amp; BI$5),SemiUMSApp_v3_2016_FullFinalPub!$E$2:$E$5000)</f>
        <v>0</v>
      </c>
      <c r="BJ81" s="240">
        <f>SUMIF(DataCon,($A81 &amp; BJ$5),SemiUMSApp_v3_2016_FullFinalPub!$E$2:$E$5000)</f>
        <v>0</v>
      </c>
      <c r="BK81" s="240">
        <f>SUMIF(DataCon,($A81 &amp; BK$5),SemiUMSApp_v3_2016_FullFinalPub!$E$2:$E$5000)</f>
        <v>0</v>
      </c>
      <c r="BL81" s="240">
        <f>SUMIF(DataCon,($A81 &amp; BL$5),SemiUMSApp_v3_2016_FullFinalPub!$E$2:$E$5000)</f>
        <v>0</v>
      </c>
      <c r="BM81" s="240">
        <f>SUMIF(DataCon,($A81 &amp; BM$5),SemiUMSApp_v3_2016_FullFinalPub!$E$2:$E$5000)</f>
        <v>0</v>
      </c>
      <c r="BN81" s="240">
        <f>SUMIF(DataCon,($A81 &amp; BN$5),SemiUMSApp_v3_2016_FullFinalPub!$E$2:$E$5000)</f>
        <v>0</v>
      </c>
      <c r="BO81" s="240">
        <f>SUMIF(DataCon,($A81 &amp; BO$5),SemiUMSApp_v3_2016_FullFinalPub!$E$2:$E$5000)</f>
        <v>0</v>
      </c>
      <c r="BP81" s="240">
        <f>SUMIF(DataCon,($A81 &amp; BP$5),SemiUMSApp_v3_2016_FullFinalPub!$E$2:$E$5000)</f>
        <v>0</v>
      </c>
      <c r="BQ81" s="240">
        <f>SUMIF(DataCon,($A81 &amp; BQ$5),SemiUMSApp_v3_2016_FullFinalPub!$E$2:$E$5000)</f>
        <v>0</v>
      </c>
      <c r="BR81" s="240">
        <f>SUMIF(DataCon,($A81 &amp; BR$5),SemiUMSApp_v3_2016_FullFinalPub!$E$2:$E$5000)</f>
        <v>0</v>
      </c>
      <c r="BS81" s="240">
        <f>SUMIF(DataCon,($A81 &amp; BS$5),SemiUMSApp_v3_2016_FullFinalPub!$E$2:$E$5000)</f>
        <v>0</v>
      </c>
      <c r="BT81" s="240">
        <f>SUMIF(DataCon,($A81 &amp; BT$5),SemiUMSApp_v3_2016_FullFinalPub!$E$2:$E$5000)</f>
        <v>0</v>
      </c>
      <c r="BU81" s="240">
        <f>SUMIF(DataCon,($A81 &amp; BU$5),SemiUMSApp_v3_2016_FullFinalPub!$E$2:$E$5000)</f>
        <v>0</v>
      </c>
      <c r="BV81" s="240">
        <f>SUMIF(DataCon,($A81 &amp; BV$5),SemiUMSApp_v3_2016_FullFinalPub!$E$2:$E$5000)</f>
        <v>0</v>
      </c>
      <c r="BW81" s="240">
        <f>SUMIF(DataCon,($A81 &amp; BW$5),SemiUMSApp_v3_2016_FullFinalPub!$E$2:$E$5000)</f>
        <v>0</v>
      </c>
      <c r="BX81" s="240">
        <f>SUMIF(DataCon,($A81 &amp; BX$5),SemiUMSApp_v3_2016_FullFinalPub!$E$2:$E$5000)</f>
        <v>0</v>
      </c>
      <c r="BY81" s="240">
        <f>SUMIF(DataCon,($A81 &amp; BY$5),SemiUMSApp_v3_2016_FullFinalPub!$E$2:$E$5000)</f>
        <v>0</v>
      </c>
      <c r="BZ81" s="240">
        <f>SUMIF(DataCon,($A81 &amp; BZ$5),SemiUMSApp_v3_2016_FullFinalPub!$E$2:$E$5000)</f>
        <v>0</v>
      </c>
      <c r="CA81" s="240">
        <f>SUMIF(DataCon,($A81 &amp; CA$5),SemiUMSApp_v3_2016_FullFinalPub!$E$2:$E$5000)</f>
        <v>0</v>
      </c>
      <c r="CB81" s="240">
        <f>SUMIF(DataCon,($A81 &amp; CB$5),SemiUMSApp_v3_2016_FullFinalPub!$E$2:$E$5000)</f>
        <v>0</v>
      </c>
      <c r="CC81" s="240">
        <f>SUMIF(DataCon,($A81 &amp; CC$5),SemiUMSApp_v3_2016_FullFinalPub!$E$2:$E$5000)</f>
        <v>0</v>
      </c>
      <c r="CD81" s="240">
        <f>SUMIF(DataCon,($A81 &amp; CD$5),SemiUMSApp_v3_2016_FullFinalPub!$E$2:$E$5000)</f>
        <v>0</v>
      </c>
      <c r="CE81" s="240">
        <f>SUMIF(DataCon,($A81 &amp; CE$5),SemiUMSApp_v3_2016_FullFinalPub!$E$2:$E$5000)</f>
        <v>0</v>
      </c>
      <c r="CF81" s="240">
        <f>SUMIF(DataCon,($A81 &amp; CF$5),SemiUMSApp_v3_2016_FullFinalPub!$E$2:$E$5000)</f>
        <v>0</v>
      </c>
      <c r="CG81" s="240">
        <f>SUMIF(DataCon,($A81 &amp; CG$5),SemiUMSApp_v3_2016_FullFinalPub!$E$2:$E$5000)</f>
        <v>0</v>
      </c>
      <c r="CH81" s="240">
        <f>SUMIF(DataCon,($A81 &amp; CH$5),SemiUMSApp_v3_2016_FullFinalPub!$E$2:$E$5000)</f>
        <v>0</v>
      </c>
      <c r="CI81" s="240">
        <f>SUMIF(DataCon,($A81 &amp; CI$5),SemiUMSApp_v3_2016_FullFinalPub!$E$2:$E$5000)</f>
        <v>0</v>
      </c>
      <c r="CJ81" s="240">
        <f t="shared" si="9"/>
        <v>0</v>
      </c>
      <c r="CK81" s="240">
        <f>SUMIF(DataCon,($A81 &amp; CK$5),SemiUMSApp_v3_2016_FullFinalPub!$E$2:$E$5000)</f>
        <v>0</v>
      </c>
      <c r="CL81" s="240">
        <f>SUMIF(DataCon,($A81 &amp; CL$5),SemiUMSApp_v3_2016_FullFinalPub!$E$2:$E$5000)</f>
        <v>0</v>
      </c>
      <c r="CM81" s="240">
        <f>SUMIF(DataCon,($A81 &amp; CM$5),SemiUMSApp_v3_2016_FullFinalPub!$E$2:$E$5000)</f>
        <v>0</v>
      </c>
      <c r="CN81" s="240">
        <f>SUMIF(DataCon,($A81 &amp; CN$5),SemiUMSApp_v3_2016_FullFinalPub!$E$2:$E$5000)</f>
        <v>0</v>
      </c>
      <c r="CO81" s="240">
        <f>SUMIF(DataCon,($A81 &amp; CO$5),SemiUMSApp_v3_2016_FullFinalPub!$E$2:$E$5000)</f>
        <v>0</v>
      </c>
      <c r="CP81" s="240">
        <f>SUMIF(DataCon,($A81 &amp; CP$5),SemiUMSApp_v3_2016_FullFinalPub!$E$2:$E$5000)</f>
        <v>0</v>
      </c>
      <c r="CQ81" s="240">
        <f>SUMIF(DataCon,($A81 &amp; CQ$5),SemiUMSApp_v3_2016_FullFinalPub!$E$2:$E$5000)</f>
        <v>0</v>
      </c>
      <c r="CR81" s="240">
        <f>SUMIF(DataCon,($A81 &amp; CR$5),SemiUMSApp_v3_2016_FullFinalPub!$E$2:$E$5000)</f>
        <v>0</v>
      </c>
      <c r="DC81" s="103"/>
      <c r="DD81" s="103"/>
      <c r="DE81" s="103"/>
      <c r="DF81" s="103"/>
      <c r="DG81" s="103"/>
      <c r="DH81" s="103"/>
      <c r="DI81" s="103"/>
      <c r="DJ81" s="103"/>
      <c r="DK81" s="103"/>
      <c r="DL81" s="103"/>
      <c r="DM81" s="125"/>
      <c r="DN81" s="103"/>
      <c r="DO81" s="103"/>
      <c r="DP81" s="103"/>
      <c r="DQ81" s="103"/>
      <c r="DR81" s="103"/>
      <c r="DS81" s="103"/>
      <c r="DT81" s="103"/>
      <c r="DU81" s="103"/>
      <c r="DV81" s="103"/>
      <c r="DW81" s="103"/>
      <c r="EG81" t="str">
        <f t="shared" si="11"/>
        <v>Mattson TechnologyRevWW</v>
      </c>
    </row>
    <row r="82" spans="1:239" s="20" customFormat="1" ht="13.4" customHeight="1">
      <c r="A82" s="4" t="str">
        <f t="shared" si="10"/>
        <v>Murata MachineryWorldwide2021</v>
      </c>
      <c r="B82" s="183" t="s">
        <v>6</v>
      </c>
      <c r="C82" s="183" t="s">
        <v>65</v>
      </c>
      <c r="D82" s="183" t="s">
        <v>65</v>
      </c>
      <c r="E82" s="184">
        <v>2021</v>
      </c>
      <c r="F82" s="184" t="s">
        <v>303</v>
      </c>
      <c r="G82" s="184" t="s">
        <v>304</v>
      </c>
      <c r="H82" s="184" t="s">
        <v>305</v>
      </c>
      <c r="I82" s="240">
        <f>SUMIF(DataCon,($A82 &amp; I$5),SemiUMSApp_v3_2016_FullFinalPub!$E$2:$E$5000)</f>
        <v>1218.7828369140625</v>
      </c>
      <c r="J82" s="240">
        <f>SUMIF(DataCon,($A82 &amp; J$5),SemiUMSApp_v3_2016_FullFinalPub!$E$2:$E$5000)</f>
        <v>0</v>
      </c>
      <c r="K82" s="240">
        <f>SUMIF(DataCon,($A82 &amp; K$5),SemiUMSApp_v3_2016_FullFinalPub!$E$2:$E$5000)</f>
        <v>0</v>
      </c>
      <c r="L82" s="240">
        <f>SUMIF(DataCon,($A82 &amp; L$5),SemiUMSApp_v3_2016_FullFinalPub!$E$2:$E$5000)</f>
        <v>0</v>
      </c>
      <c r="M82" s="240">
        <f>SUMIF(DataCon,($A82 &amp; M$5),SemiUMSApp_v3_2016_FullFinalPub!$E$2:$E$5000)</f>
        <v>0</v>
      </c>
      <c r="N82" s="240">
        <f>SUMIF(DataCon,($A82 &amp; N$5),SemiUMSApp_v3_2016_FullFinalPub!$E$2:$E$5000)</f>
        <v>0</v>
      </c>
      <c r="O82" s="240">
        <f>SUMIF(DataCon,($A82 &amp; O$5),SemiUMSApp_v3_2016_FullFinalPub!$E$2:$E$5000)</f>
        <v>0</v>
      </c>
      <c r="P82" s="240">
        <f>SUMIF(DataCon,($A82 &amp; P$5),SemiUMSApp_v3_2016_FullFinalPub!$E$2:$E$5000)</f>
        <v>0</v>
      </c>
      <c r="Q82" s="240">
        <f>SUMIF(DataCon,($A82 &amp; Q$5),SemiUMSApp_v3_2016_FullFinalPub!$E$2:$E$5000)</f>
        <v>0</v>
      </c>
      <c r="R82" s="240">
        <f>SUMIF(DataCon,($A82 &amp; R$5),SemiUMSApp_v3_2016_FullFinalPub!$E$2:$E$5000)</f>
        <v>0</v>
      </c>
      <c r="S82" s="240">
        <f>SUMIF(DataCon,($A82 &amp; S$5),SemiUMSApp_v3_2016_FullFinalPub!$E$2:$E$5000)</f>
        <v>0</v>
      </c>
      <c r="T82" s="240">
        <f>SUMIF(DataCon,($A82 &amp; T$5),SemiUMSApp_v3_2016_FullFinalPub!$E$2:$E$5000)</f>
        <v>0</v>
      </c>
      <c r="U82" s="240">
        <f>SUMIF(DataCon,($A82 &amp; U$5),SemiUMSApp_v3_2016_FullFinalPub!$E$2:$E$5000)</f>
        <v>0</v>
      </c>
      <c r="V82" s="240">
        <f>SUMIF(DataCon,($A82 &amp; V$5),SemiUMSApp_v3_2016_FullFinalPub!$E$2:$E$5000)</f>
        <v>0</v>
      </c>
      <c r="W82" s="240">
        <f>SUMIF(DataCon,($A82 &amp; W$5),SemiUMSApp_v3_2016_FullFinalPub!$E$2:$E$5000)</f>
        <v>0</v>
      </c>
      <c r="X82" s="240">
        <f>SUMIF(DataCon,($A82 &amp; X$5),SemiUMSApp_v3_2016_FullFinalPub!$E$2:$E$5000)</f>
        <v>0</v>
      </c>
      <c r="Y82" s="240">
        <f>SUMIF(DataCon,($A82 &amp; Y$5),SemiUMSApp_v3_2016_FullFinalPub!$E$2:$E$5000)</f>
        <v>0</v>
      </c>
      <c r="Z82" s="240">
        <f>SUMIF(DataCon,($A82 &amp; Z$5),SemiUMSApp_v3_2016_FullFinalPub!$E$2:$E$5000)</f>
        <v>0</v>
      </c>
      <c r="AA82" s="240">
        <f>SUMIF(DataCon,($A82 &amp; AA$5),SemiUMSApp_v3_2016_FullFinalPub!$E$2:$E$5000)</f>
        <v>0</v>
      </c>
      <c r="AB82" s="240">
        <f>SUMIF(DataCon,($A82 &amp; AB$5),SemiUMSApp_v3_2016_FullFinalPub!$E$2:$E$5000)</f>
        <v>0</v>
      </c>
      <c r="AC82" s="240">
        <f>SUMIF(DataCon,($A82 &amp; AC$5),SemiUMSApp_v3_2016_FullFinalPub!$E$2:$E$5000)</f>
        <v>0</v>
      </c>
      <c r="AD82" s="240">
        <f>SUMIF(DataCon,($A82 &amp; AD$5),SemiUMSApp_v3_2016_FullFinalPub!$E$2:$E$5000)</f>
        <v>0</v>
      </c>
      <c r="AE82" s="240">
        <f>SUMIF(DataCon,($A82 &amp; AE$5),SemiUMSApp_v3_2016_FullFinalPub!$E$2:$E$5000)</f>
        <v>0</v>
      </c>
      <c r="AF82" s="240">
        <f>SUMIF(DataCon,($A82 &amp; AF$5),SemiUMSApp_v3_2016_FullFinalPub!$E$2:$E$5000)</f>
        <v>0</v>
      </c>
      <c r="AG82" s="240">
        <f>SUMIF(DataCon,($A82 &amp; AG$5),SemiUMSApp_v3_2016_FullFinalPub!$E$2:$E$5000)</f>
        <v>0</v>
      </c>
      <c r="AH82" s="240">
        <f>SUMIF(DataCon,($A82 &amp; AH$5),SemiUMSApp_v3_2016_FullFinalPub!$E$2:$E$5000)</f>
        <v>0</v>
      </c>
      <c r="AI82" s="240">
        <f>SUMIF(DataCon,($A82 &amp; AI$5),SemiUMSApp_v3_2016_FullFinalPub!$E$2:$E$5000)</f>
        <v>0</v>
      </c>
      <c r="AJ82" s="240">
        <f>SUMIF(DataCon,($A82 &amp; AJ$5),SemiUMSApp_v3_2016_FullFinalPub!$E$2:$E$5000)</f>
        <v>0</v>
      </c>
      <c r="AK82" s="240">
        <f>SUMIF(DataCon,($A82 &amp; AK$5),SemiUMSApp_v3_2016_FullFinalPub!$E$2:$E$5000)</f>
        <v>0</v>
      </c>
      <c r="AL82" s="240">
        <f>SUMIF(DataCon,($A82 &amp; AL$5),SemiUMSApp_v3_2016_FullFinalPub!$E$2:$E$5000)</f>
        <v>0</v>
      </c>
      <c r="AM82" s="240">
        <f>SUMIF(DataCon,($A82 &amp; AM$5),SemiUMSApp_v3_2016_FullFinalPub!$E$2:$E$5000)</f>
        <v>0</v>
      </c>
      <c r="AN82" s="240">
        <f>SUMIF(DataCon,($A82 &amp; AN$5),SemiUMSApp_v3_2016_FullFinalPub!$E$2:$E$5000)</f>
        <v>0</v>
      </c>
      <c r="AO82" s="240">
        <f>SUMIF(DataCon,($A82 &amp; AO$5),SemiUMSApp_v3_2016_FullFinalPub!$E$2:$E$5000)</f>
        <v>0</v>
      </c>
      <c r="AP82" s="240">
        <f>SUMIF(DataCon,($A82 &amp; AP$5),SemiUMSApp_v3_2016_FullFinalPub!$E$2:$E$5000)</f>
        <v>0</v>
      </c>
      <c r="AQ82" s="240">
        <f>SUMIF(DataCon,($A82 &amp; AQ$5),SemiUMSApp_v3_2016_FullFinalPub!$E$2:$E$5000)</f>
        <v>0</v>
      </c>
      <c r="AR82" s="240">
        <f>SUMIF(DataCon,($A82 &amp; AR$5),SemiUMSApp_v3_2016_FullFinalPub!$E$2:$E$5000)</f>
        <v>0</v>
      </c>
      <c r="AS82" s="240">
        <f>SUMIF(DataCon,($A82 &amp; AS$5),SemiUMSApp_v3_2016_FullFinalPub!$E$2:$E$5000)</f>
        <v>0</v>
      </c>
      <c r="AT82" s="240">
        <f>SUMIF(DataCon,($A82 &amp; AT$5),SemiUMSApp_v3_2016_FullFinalPub!$E$2:$E$5000)</f>
        <v>0</v>
      </c>
      <c r="AU82" s="240">
        <f>SUMIF(DataCon,($A82 &amp; AU$5),SemiUMSApp_v3_2016_FullFinalPub!$E$2:$E$5000)</f>
        <v>0</v>
      </c>
      <c r="AV82" s="240">
        <f>SUMIF(DataCon,($A82 &amp; AV$5),SemiUMSApp_v3_2016_FullFinalPub!$E$2:$E$5000)</f>
        <v>0</v>
      </c>
      <c r="AW82" s="240">
        <f>SUMIF(DataCon,($A82 &amp; AW$5),SemiUMSApp_v3_2016_FullFinalPub!$E$2:$E$5000)</f>
        <v>0</v>
      </c>
      <c r="AX82" s="240">
        <f>SUMIF(DataCon,($A82 &amp; AX$5),SemiUMSApp_v3_2016_FullFinalPub!$E$2:$E$5000)</f>
        <v>0</v>
      </c>
      <c r="AY82" s="240">
        <f>SUMIF(DataCon,($A82 &amp; AY$5),SemiUMSApp_v3_2016_FullFinalPub!$E$2:$E$5000)</f>
        <v>0</v>
      </c>
      <c r="AZ82" s="240">
        <f>SUMIF(DataCon,($A82 &amp; AZ$5),SemiUMSApp_v3_2016_FullFinalPub!$E$2:$E$5000)</f>
        <v>0</v>
      </c>
      <c r="BA82" s="240">
        <f>SUMIF(DataCon,($A82 &amp; BA$5),SemiUMSApp_v3_2016_FullFinalPub!$E$2:$E$5000)</f>
        <v>0</v>
      </c>
      <c r="BB82" s="240">
        <f>SUMIF(DataCon,($A82 &amp; BB$5),SemiUMSApp_v3_2016_FullFinalPub!$E$2:$E$5000)</f>
        <v>0</v>
      </c>
      <c r="BC82" s="240">
        <f>SUMIF(DataCon,($A82 &amp; BC$5),SemiUMSApp_v3_2016_FullFinalPub!$E$2:$E$5000)</f>
        <v>0</v>
      </c>
      <c r="BD82" s="240">
        <f>SUMIF(DataCon,($A82 &amp; BD$5),SemiUMSApp_v3_2016_FullFinalPub!$E$2:$E$5000)</f>
        <v>0</v>
      </c>
      <c r="BE82" s="240">
        <f>SUMIF(DataCon,($A82 &amp; BE$5),SemiUMSApp_v3_2016_FullFinalPub!$E$2:$E$5000)</f>
        <v>0</v>
      </c>
      <c r="BF82" s="240">
        <f>SUMIF(DataCon,($A82 &amp; BF$5),SemiUMSApp_v3_2016_FullFinalPub!$E$2:$E$5000)</f>
        <v>0</v>
      </c>
      <c r="BG82" s="240">
        <f>SUMIF(DataCon,($A82 &amp; BG$5),SemiUMSApp_v3_2016_FullFinalPub!$E$2:$E$5000)</f>
        <v>0</v>
      </c>
      <c r="BH82" s="240">
        <f>SUMIF(DataCon,($A82 &amp; BH$5),SemiUMSApp_v3_2016_FullFinalPub!$E$2:$E$5000)</f>
        <v>0</v>
      </c>
      <c r="BI82" s="240">
        <f>SUMIF(DataCon,($A82 &amp; BI$5),SemiUMSApp_v3_2016_FullFinalPub!$E$2:$E$5000)</f>
        <v>0</v>
      </c>
      <c r="BJ82" s="240">
        <f>SUMIF(DataCon,($A82 &amp; BJ$5),SemiUMSApp_v3_2016_FullFinalPub!$E$2:$E$5000)</f>
        <v>0</v>
      </c>
      <c r="BK82" s="240">
        <f>SUMIF(DataCon,($A82 &amp; BK$5),SemiUMSApp_v3_2016_FullFinalPub!$E$2:$E$5000)</f>
        <v>0</v>
      </c>
      <c r="BL82" s="240">
        <f>SUMIF(DataCon,($A82 &amp; BL$5),SemiUMSApp_v3_2016_FullFinalPub!$E$2:$E$5000)</f>
        <v>0</v>
      </c>
      <c r="BM82" s="240">
        <f>SUMIF(DataCon,($A82 &amp; BM$5),SemiUMSApp_v3_2016_FullFinalPub!$E$2:$E$5000)</f>
        <v>0</v>
      </c>
      <c r="BN82" s="240">
        <f>SUMIF(DataCon,($A82 &amp; BN$5),SemiUMSApp_v3_2016_FullFinalPub!$E$2:$E$5000)</f>
        <v>0</v>
      </c>
      <c r="BO82" s="240">
        <f>SUMIF(DataCon,($A82 &amp; BO$5),SemiUMSApp_v3_2016_FullFinalPub!$E$2:$E$5000)</f>
        <v>0</v>
      </c>
      <c r="BP82" s="240">
        <f>SUMIF(DataCon,($A82 &amp; BP$5),SemiUMSApp_v3_2016_FullFinalPub!$E$2:$E$5000)</f>
        <v>0</v>
      </c>
      <c r="BQ82" s="240">
        <f>SUMIF(DataCon,($A82 &amp; BQ$5),SemiUMSApp_v3_2016_FullFinalPub!$E$2:$E$5000)</f>
        <v>0</v>
      </c>
      <c r="BR82" s="240">
        <f>SUMIF(DataCon,($A82 &amp; BR$5),SemiUMSApp_v3_2016_FullFinalPub!$E$2:$E$5000)</f>
        <v>0</v>
      </c>
      <c r="BS82" s="240">
        <f>SUMIF(DataCon,($A82 &amp; BS$5),SemiUMSApp_v3_2016_FullFinalPub!$E$2:$E$5000)</f>
        <v>0</v>
      </c>
      <c r="BT82" s="240">
        <f>SUMIF(DataCon,($A82 &amp; BT$5),SemiUMSApp_v3_2016_FullFinalPub!$E$2:$E$5000)</f>
        <v>0</v>
      </c>
      <c r="BU82" s="240">
        <f>SUMIF(DataCon,($A82 &amp; BU$5),SemiUMSApp_v3_2016_FullFinalPub!$E$2:$E$5000)</f>
        <v>0</v>
      </c>
      <c r="BV82" s="240">
        <f>SUMIF(DataCon,($A82 &amp; BV$5),SemiUMSApp_v3_2016_FullFinalPub!$E$2:$E$5000)</f>
        <v>0</v>
      </c>
      <c r="BW82" s="240">
        <f>SUMIF(DataCon,($A82 &amp; BW$5),SemiUMSApp_v3_2016_FullFinalPub!$E$2:$E$5000)</f>
        <v>0</v>
      </c>
      <c r="BX82" s="240">
        <f>SUMIF(DataCon,($A82 &amp; BX$5),SemiUMSApp_v3_2016_FullFinalPub!$E$2:$E$5000)</f>
        <v>0</v>
      </c>
      <c r="BY82" s="240">
        <f>SUMIF(DataCon,($A82 &amp; BY$5),SemiUMSApp_v3_2016_FullFinalPub!$E$2:$E$5000)</f>
        <v>0</v>
      </c>
      <c r="BZ82" s="240">
        <f>SUMIF(DataCon,($A82 &amp; BZ$5),SemiUMSApp_v3_2016_FullFinalPub!$E$2:$E$5000)</f>
        <v>0</v>
      </c>
      <c r="CA82" s="240">
        <f>SUMIF(DataCon,($A82 &amp; CA$5),SemiUMSApp_v3_2016_FullFinalPub!$E$2:$E$5000)</f>
        <v>0</v>
      </c>
      <c r="CB82" s="240">
        <f>SUMIF(DataCon,($A82 &amp; CB$5),SemiUMSApp_v3_2016_FullFinalPub!$E$2:$E$5000)</f>
        <v>0</v>
      </c>
      <c r="CC82" s="240">
        <f>SUMIF(DataCon,($A82 &amp; CC$5),SemiUMSApp_v3_2016_FullFinalPub!$E$2:$E$5000)</f>
        <v>0</v>
      </c>
      <c r="CD82" s="240">
        <f>SUMIF(DataCon,($A82 &amp; CD$5),SemiUMSApp_v3_2016_FullFinalPub!$E$2:$E$5000)</f>
        <v>0</v>
      </c>
      <c r="CE82" s="240">
        <f>SUMIF(DataCon,($A82 &amp; CE$5),SemiUMSApp_v3_2016_FullFinalPub!$E$2:$E$5000)</f>
        <v>0</v>
      </c>
      <c r="CF82" s="240">
        <f>SUMIF(DataCon,($A82 &amp; CF$5),SemiUMSApp_v3_2016_FullFinalPub!$E$2:$E$5000)</f>
        <v>0</v>
      </c>
      <c r="CG82" s="240">
        <f>SUMIF(DataCon,($A82 &amp; CG$5),SemiUMSApp_v3_2016_FullFinalPub!$E$2:$E$5000)</f>
        <v>0</v>
      </c>
      <c r="CH82" s="240">
        <f>SUMIF(DataCon,($A82 &amp; CH$5),SemiUMSApp_v3_2016_FullFinalPub!$E$2:$E$5000)</f>
        <v>0</v>
      </c>
      <c r="CI82" s="240">
        <f>SUMIF(DataCon,($A82 &amp; CI$5),SemiUMSApp_v3_2016_FullFinalPub!$E$2:$E$5000)</f>
        <v>0</v>
      </c>
      <c r="CJ82" s="240">
        <f t="shared" si="9"/>
        <v>1218.7828369140625</v>
      </c>
      <c r="CK82" s="240">
        <f>SUMIF(DataCon,($A82 &amp; CK$5),SemiUMSApp_v3_2016_FullFinalPub!$E$2:$E$5000)</f>
        <v>1218.7828369140625</v>
      </c>
      <c r="CL82" s="240">
        <f>SUMIF(DataCon,($A82 &amp; CL$5),SemiUMSApp_v3_2016_FullFinalPub!$E$2:$E$5000)</f>
        <v>0</v>
      </c>
      <c r="CM82" s="240">
        <f>SUMIF(DataCon,($A82 &amp; CM$5),SemiUMSApp_v3_2016_FullFinalPub!$E$2:$E$5000)</f>
        <v>0</v>
      </c>
      <c r="CN82" s="240">
        <f>SUMIF(DataCon,($A82 &amp; CN$5),SemiUMSApp_v3_2016_FullFinalPub!$E$2:$E$5000)</f>
        <v>1218.7828369140625</v>
      </c>
      <c r="CO82" s="240">
        <f>SUMIF(DataCon,($A82 &amp; CO$5),SemiUMSApp_v3_2016_FullFinalPub!$E$2:$E$5000)</f>
        <v>0</v>
      </c>
      <c r="CP82" s="240">
        <f>SUMIF(DataCon,($A82 &amp; CP$5),SemiUMSApp_v3_2016_FullFinalPub!$E$2:$E$5000)</f>
        <v>0</v>
      </c>
      <c r="CQ82" s="240">
        <f>SUMIF(DataCon,($A82 &amp; CQ$5),SemiUMSApp_v3_2016_FullFinalPub!$E$2:$E$5000)</f>
        <v>0</v>
      </c>
      <c r="CR82" s="240">
        <f>SUMIF(DataCon,($A82 &amp; CR$5),SemiUMSApp_v3_2016_FullFinalPub!$E$2:$E$5000)</f>
        <v>0</v>
      </c>
      <c r="CS82"/>
      <c r="CT82"/>
      <c r="CU82"/>
      <c r="CV82"/>
      <c r="CW82"/>
      <c r="CX82"/>
      <c r="CY82"/>
      <c r="CZ82"/>
      <c r="DA82"/>
      <c r="DB82"/>
      <c r="DC82" s="103"/>
      <c r="DD82" s="103"/>
      <c r="DE82" s="103"/>
      <c r="DF82" s="103"/>
      <c r="DG82" s="103"/>
      <c r="DH82" s="103"/>
      <c r="DI82" s="103"/>
      <c r="DJ82" s="103"/>
      <c r="DK82" s="103"/>
      <c r="DL82" s="103"/>
      <c r="DM82" s="125"/>
      <c r="DN82" s="103"/>
      <c r="DO82" s="103"/>
      <c r="DP82" s="103"/>
      <c r="DQ82" s="103"/>
      <c r="DR82" s="103"/>
      <c r="DS82" s="103"/>
      <c r="DT82" s="103"/>
      <c r="DU82" s="103"/>
      <c r="DV82" s="103"/>
      <c r="DW82" s="103"/>
      <c r="DX82" s="15"/>
      <c r="DY82" s="15"/>
      <c r="DZ82" s="15"/>
      <c r="EA82" s="15"/>
      <c r="EB82" s="15"/>
      <c r="EC82" s="15"/>
      <c r="ED82" s="15"/>
      <c r="EE82" s="15"/>
      <c r="EF82" s="15"/>
      <c r="EG82" t="str">
        <f t="shared" si="11"/>
        <v>Murata MachineryRevWW</v>
      </c>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row>
    <row r="83" spans="1:239" ht="13.4" customHeight="1">
      <c r="A83" s="4" t="str">
        <f t="shared" si="10"/>
        <v>NanometricsWorldwide2021</v>
      </c>
      <c r="B83" s="183" t="s">
        <v>103</v>
      </c>
      <c r="C83" s="183" t="s">
        <v>65</v>
      </c>
      <c r="D83" s="183" t="s">
        <v>65</v>
      </c>
      <c r="E83" s="184">
        <v>2021</v>
      </c>
      <c r="F83" s="184" t="s">
        <v>303</v>
      </c>
      <c r="G83" s="184" t="s">
        <v>304</v>
      </c>
      <c r="H83" s="184" t="s">
        <v>305</v>
      </c>
      <c r="I83" s="240">
        <f>SUMIF(DataCon,($A83 &amp; I$5),SemiUMSApp_v3_2016_FullFinalPub!$E$2:$E$5000)</f>
        <v>0</v>
      </c>
      <c r="J83" s="240">
        <f>SUMIF(DataCon,($A83 &amp; J$5),SemiUMSApp_v3_2016_FullFinalPub!$E$2:$E$5000)</f>
        <v>0</v>
      </c>
      <c r="K83" s="240">
        <f>SUMIF(DataCon,($A83 &amp; K$5),SemiUMSApp_v3_2016_FullFinalPub!$E$2:$E$5000)</f>
        <v>0</v>
      </c>
      <c r="L83" s="240">
        <f>SUMIF(DataCon,($A83 &amp; L$5),SemiUMSApp_v3_2016_FullFinalPub!$E$2:$E$5000)</f>
        <v>0</v>
      </c>
      <c r="M83" s="240">
        <f>SUMIF(DataCon,($A83 &amp; M$5),SemiUMSApp_v3_2016_FullFinalPub!$E$2:$E$5000)</f>
        <v>0</v>
      </c>
      <c r="N83" s="240">
        <f>SUMIF(DataCon,($A83 &amp; N$5),SemiUMSApp_v3_2016_FullFinalPub!$E$2:$E$5000)</f>
        <v>0</v>
      </c>
      <c r="O83" s="240">
        <f>SUMIF(DataCon,($A83 &amp; O$5),SemiUMSApp_v3_2016_FullFinalPub!$E$2:$E$5000)</f>
        <v>0</v>
      </c>
      <c r="P83" s="240">
        <f>SUMIF(DataCon,($A83 &amp; P$5),SemiUMSApp_v3_2016_FullFinalPub!$E$2:$E$5000)</f>
        <v>0</v>
      </c>
      <c r="Q83" s="240">
        <f>SUMIF(DataCon,($A83 &amp; Q$5),SemiUMSApp_v3_2016_FullFinalPub!$E$2:$E$5000)</f>
        <v>0</v>
      </c>
      <c r="R83" s="240">
        <f>SUMIF(DataCon,($A83 &amp; R$5),SemiUMSApp_v3_2016_FullFinalPub!$E$2:$E$5000)</f>
        <v>0</v>
      </c>
      <c r="S83" s="240">
        <f>SUMIF(DataCon,($A83 &amp; S$5),SemiUMSApp_v3_2016_FullFinalPub!$E$2:$E$5000)</f>
        <v>0</v>
      </c>
      <c r="T83" s="240">
        <f>SUMIF(DataCon,($A83 &amp; T$5),SemiUMSApp_v3_2016_FullFinalPub!$E$2:$E$5000)</f>
        <v>0</v>
      </c>
      <c r="U83" s="240">
        <f>SUMIF(DataCon,($A83 &amp; U$5),SemiUMSApp_v3_2016_FullFinalPub!$E$2:$E$5000)</f>
        <v>0</v>
      </c>
      <c r="V83" s="240">
        <f>SUMIF(DataCon,($A83 &amp; V$5),SemiUMSApp_v3_2016_FullFinalPub!$E$2:$E$5000)</f>
        <v>0</v>
      </c>
      <c r="W83" s="240">
        <f>SUMIF(DataCon,($A83 &amp; W$5),SemiUMSApp_v3_2016_FullFinalPub!$E$2:$E$5000)</f>
        <v>0</v>
      </c>
      <c r="X83" s="240">
        <f>SUMIF(DataCon,($A83 &amp; X$5),SemiUMSApp_v3_2016_FullFinalPub!$E$2:$E$5000)</f>
        <v>0</v>
      </c>
      <c r="Y83" s="240">
        <f>SUMIF(DataCon,($A83 &amp; Y$5),SemiUMSApp_v3_2016_FullFinalPub!$E$2:$E$5000)</f>
        <v>0</v>
      </c>
      <c r="Z83" s="240">
        <f>SUMIF(DataCon,($A83 &amp; Z$5),SemiUMSApp_v3_2016_FullFinalPub!$E$2:$E$5000)</f>
        <v>0</v>
      </c>
      <c r="AA83" s="240">
        <f>SUMIF(DataCon,($A83 &amp; AA$5),SemiUMSApp_v3_2016_FullFinalPub!$E$2:$E$5000)</f>
        <v>0</v>
      </c>
      <c r="AB83" s="240">
        <f>SUMIF(DataCon,($A83 &amp; AB$5),SemiUMSApp_v3_2016_FullFinalPub!$E$2:$E$5000)</f>
        <v>0</v>
      </c>
      <c r="AC83" s="240">
        <f>SUMIF(DataCon,($A83 &amp; AC$5),SemiUMSApp_v3_2016_FullFinalPub!$E$2:$E$5000)</f>
        <v>0</v>
      </c>
      <c r="AD83" s="240">
        <f>SUMIF(DataCon,($A83 &amp; AD$5),SemiUMSApp_v3_2016_FullFinalPub!$E$2:$E$5000)</f>
        <v>0</v>
      </c>
      <c r="AE83" s="240">
        <f>SUMIF(DataCon,($A83 &amp; AE$5),SemiUMSApp_v3_2016_FullFinalPub!$E$2:$E$5000)</f>
        <v>0</v>
      </c>
      <c r="AF83" s="240">
        <f>SUMIF(DataCon,($A83 &amp; AF$5),SemiUMSApp_v3_2016_FullFinalPub!$E$2:$E$5000)</f>
        <v>0</v>
      </c>
      <c r="AG83" s="240">
        <f>SUMIF(DataCon,($A83 &amp; AG$5),SemiUMSApp_v3_2016_FullFinalPub!$E$2:$E$5000)</f>
        <v>0</v>
      </c>
      <c r="AH83" s="240">
        <f>SUMIF(DataCon,($A83 &amp; AH$5),SemiUMSApp_v3_2016_FullFinalPub!$E$2:$E$5000)</f>
        <v>0</v>
      </c>
      <c r="AI83" s="240">
        <f>SUMIF(DataCon,($A83 &amp; AI$5),SemiUMSApp_v3_2016_FullFinalPub!$E$2:$E$5000)</f>
        <v>0</v>
      </c>
      <c r="AJ83" s="240">
        <f>SUMIF(DataCon,($A83 &amp; AJ$5),SemiUMSApp_v3_2016_FullFinalPub!$E$2:$E$5000)</f>
        <v>0</v>
      </c>
      <c r="AK83" s="240">
        <f>SUMIF(DataCon,($A83 &amp; AK$5),SemiUMSApp_v3_2016_FullFinalPub!$E$2:$E$5000)</f>
        <v>0</v>
      </c>
      <c r="AL83" s="240">
        <f>SUMIF(DataCon,($A83 &amp; AL$5),SemiUMSApp_v3_2016_FullFinalPub!$E$2:$E$5000)</f>
        <v>0</v>
      </c>
      <c r="AM83" s="240">
        <f>SUMIF(DataCon,($A83 &amp; AM$5),SemiUMSApp_v3_2016_FullFinalPub!$E$2:$E$5000)</f>
        <v>0</v>
      </c>
      <c r="AN83" s="240">
        <f>SUMIF(DataCon,($A83 &amp; AN$5),SemiUMSApp_v3_2016_FullFinalPub!$E$2:$E$5000)</f>
        <v>0</v>
      </c>
      <c r="AO83" s="240">
        <f>SUMIF(DataCon,($A83 &amp; AO$5),SemiUMSApp_v3_2016_FullFinalPub!$E$2:$E$5000)</f>
        <v>0</v>
      </c>
      <c r="AP83" s="240">
        <f>SUMIF(DataCon,($A83 &amp; AP$5),SemiUMSApp_v3_2016_FullFinalPub!$E$2:$E$5000)</f>
        <v>0</v>
      </c>
      <c r="AQ83" s="240">
        <f>SUMIF(DataCon,($A83 &amp; AQ$5),SemiUMSApp_v3_2016_FullFinalPub!$E$2:$E$5000)</f>
        <v>0</v>
      </c>
      <c r="AR83" s="240">
        <f>SUMIF(DataCon,($A83 &amp; AR$5),SemiUMSApp_v3_2016_FullFinalPub!$E$2:$E$5000)</f>
        <v>0</v>
      </c>
      <c r="AS83" s="240">
        <f>SUMIF(DataCon,($A83 &amp; AS$5),SemiUMSApp_v3_2016_FullFinalPub!$E$2:$E$5000)</f>
        <v>0</v>
      </c>
      <c r="AT83" s="240">
        <f>SUMIF(DataCon,($A83 &amp; AT$5),SemiUMSApp_v3_2016_FullFinalPub!$E$2:$E$5000)</f>
        <v>0</v>
      </c>
      <c r="AU83" s="240">
        <f>SUMIF(DataCon,($A83 &amp; AU$5),SemiUMSApp_v3_2016_FullFinalPub!$E$2:$E$5000)</f>
        <v>0</v>
      </c>
      <c r="AV83" s="240">
        <f>SUMIF(DataCon,($A83 &amp; AV$5),SemiUMSApp_v3_2016_FullFinalPub!$E$2:$E$5000)</f>
        <v>0</v>
      </c>
      <c r="AW83" s="240">
        <f>SUMIF(DataCon,($A83 &amp; AW$5),SemiUMSApp_v3_2016_FullFinalPub!$E$2:$E$5000)</f>
        <v>0</v>
      </c>
      <c r="AX83" s="240">
        <f>SUMIF(DataCon,($A83 &amp; AX$5),SemiUMSApp_v3_2016_FullFinalPub!$E$2:$E$5000)</f>
        <v>0</v>
      </c>
      <c r="AY83" s="240">
        <f>SUMIF(DataCon,($A83 &amp; AY$5),SemiUMSApp_v3_2016_FullFinalPub!$E$2:$E$5000)</f>
        <v>0</v>
      </c>
      <c r="AZ83" s="240">
        <f>SUMIF(DataCon,($A83 &amp; AZ$5),SemiUMSApp_v3_2016_FullFinalPub!$E$2:$E$5000)</f>
        <v>0</v>
      </c>
      <c r="BA83" s="240">
        <f>SUMIF(DataCon,($A83 &amp; BA$5),SemiUMSApp_v3_2016_FullFinalPub!$E$2:$E$5000)</f>
        <v>0</v>
      </c>
      <c r="BB83" s="240">
        <f>SUMIF(DataCon,($A83 &amp; BB$5),SemiUMSApp_v3_2016_FullFinalPub!$E$2:$E$5000)</f>
        <v>0</v>
      </c>
      <c r="BC83" s="240">
        <f>SUMIF(DataCon,($A83 &amp; BC$5),SemiUMSApp_v3_2016_FullFinalPub!$E$2:$E$5000)</f>
        <v>0</v>
      </c>
      <c r="BD83" s="240">
        <f>SUMIF(DataCon,($A83 &amp; BD$5),SemiUMSApp_v3_2016_FullFinalPub!$E$2:$E$5000)</f>
        <v>0</v>
      </c>
      <c r="BE83" s="240">
        <f>SUMIF(DataCon,($A83 &amp; BE$5),SemiUMSApp_v3_2016_FullFinalPub!$E$2:$E$5000)</f>
        <v>0</v>
      </c>
      <c r="BF83" s="240">
        <f>SUMIF(DataCon,($A83 &amp; BF$5),SemiUMSApp_v3_2016_FullFinalPub!$E$2:$E$5000)</f>
        <v>0</v>
      </c>
      <c r="BG83" s="240">
        <f>SUMIF(DataCon,($A83 &amp; BG$5),SemiUMSApp_v3_2016_FullFinalPub!$E$2:$E$5000)</f>
        <v>0</v>
      </c>
      <c r="BH83" s="240">
        <f>SUMIF(DataCon,($A83 &amp; BH$5),SemiUMSApp_v3_2016_FullFinalPub!$E$2:$E$5000)</f>
        <v>0</v>
      </c>
      <c r="BI83" s="240">
        <f>SUMIF(DataCon,($A83 &amp; BI$5),SemiUMSApp_v3_2016_FullFinalPub!$E$2:$E$5000)</f>
        <v>0</v>
      </c>
      <c r="BJ83" s="240">
        <f>SUMIF(DataCon,($A83 &amp; BJ$5),SemiUMSApp_v3_2016_FullFinalPub!$E$2:$E$5000)</f>
        <v>0</v>
      </c>
      <c r="BK83" s="240">
        <f>SUMIF(DataCon,($A83 &amp; BK$5),SemiUMSApp_v3_2016_FullFinalPub!$E$2:$E$5000)</f>
        <v>0</v>
      </c>
      <c r="BL83" s="240">
        <f>SUMIF(DataCon,($A83 &amp; BL$5),SemiUMSApp_v3_2016_FullFinalPub!$E$2:$E$5000)</f>
        <v>0</v>
      </c>
      <c r="BM83" s="240">
        <f>SUMIF(DataCon,($A83 &amp; BM$5),SemiUMSApp_v3_2016_FullFinalPub!$E$2:$E$5000)</f>
        <v>0</v>
      </c>
      <c r="BN83" s="240">
        <f>SUMIF(DataCon,($A83 &amp; BN$5),SemiUMSApp_v3_2016_FullFinalPub!$E$2:$E$5000)</f>
        <v>0</v>
      </c>
      <c r="BO83" s="240">
        <f>SUMIF(DataCon,($A83 &amp; BO$5),SemiUMSApp_v3_2016_FullFinalPub!$E$2:$E$5000)</f>
        <v>0</v>
      </c>
      <c r="BP83" s="240">
        <f>SUMIF(DataCon,($A83 &amp; BP$5),SemiUMSApp_v3_2016_FullFinalPub!$E$2:$E$5000)</f>
        <v>0</v>
      </c>
      <c r="BQ83" s="240">
        <f>SUMIF(DataCon,($A83 &amp; BQ$5),SemiUMSApp_v3_2016_FullFinalPub!$E$2:$E$5000)</f>
        <v>0</v>
      </c>
      <c r="BR83" s="240">
        <f>SUMIF(DataCon,($A83 &amp; BR$5),SemiUMSApp_v3_2016_FullFinalPub!$E$2:$E$5000)</f>
        <v>0</v>
      </c>
      <c r="BS83" s="240">
        <f>SUMIF(DataCon,($A83 &amp; BS$5),SemiUMSApp_v3_2016_FullFinalPub!$E$2:$E$5000)</f>
        <v>0</v>
      </c>
      <c r="BT83" s="240">
        <f>SUMIF(DataCon,($A83 &amp; BT$5),SemiUMSApp_v3_2016_FullFinalPub!$E$2:$E$5000)</f>
        <v>0</v>
      </c>
      <c r="BU83" s="240">
        <f>SUMIF(DataCon,($A83 &amp; BU$5),SemiUMSApp_v3_2016_FullFinalPub!$E$2:$E$5000)</f>
        <v>0</v>
      </c>
      <c r="BV83" s="240">
        <f>SUMIF(DataCon,($A83 &amp; BV$5),SemiUMSApp_v3_2016_FullFinalPub!$E$2:$E$5000)</f>
        <v>0</v>
      </c>
      <c r="BW83" s="240">
        <f>SUMIF(DataCon,($A83 &amp; BW$5),SemiUMSApp_v3_2016_FullFinalPub!$E$2:$E$5000)</f>
        <v>0</v>
      </c>
      <c r="BX83" s="240">
        <f>SUMIF(DataCon,($A83 &amp; BX$5),SemiUMSApp_v3_2016_FullFinalPub!$E$2:$E$5000)</f>
        <v>0</v>
      </c>
      <c r="BY83" s="240">
        <f>SUMIF(DataCon,($A83 &amp; BY$5),SemiUMSApp_v3_2016_FullFinalPub!$E$2:$E$5000)</f>
        <v>0</v>
      </c>
      <c r="BZ83" s="240">
        <f>SUMIF(DataCon,($A83 &amp; BZ$5),SemiUMSApp_v3_2016_FullFinalPub!$E$2:$E$5000)</f>
        <v>0</v>
      </c>
      <c r="CA83" s="240">
        <f>SUMIF(DataCon,($A83 &amp; CA$5),SemiUMSApp_v3_2016_FullFinalPub!$E$2:$E$5000)</f>
        <v>0</v>
      </c>
      <c r="CB83" s="240">
        <f>SUMIF(DataCon,($A83 &amp; CB$5),SemiUMSApp_v3_2016_FullFinalPub!$E$2:$E$5000)</f>
        <v>0</v>
      </c>
      <c r="CC83" s="240">
        <f>SUMIF(DataCon,($A83 &amp; CC$5),SemiUMSApp_v3_2016_FullFinalPub!$E$2:$E$5000)</f>
        <v>0</v>
      </c>
      <c r="CD83" s="240">
        <f>SUMIF(DataCon,($A83 &amp; CD$5),SemiUMSApp_v3_2016_FullFinalPub!$E$2:$E$5000)</f>
        <v>0</v>
      </c>
      <c r="CE83" s="240">
        <f>SUMIF(DataCon,($A83 &amp; CE$5),SemiUMSApp_v3_2016_FullFinalPub!$E$2:$E$5000)</f>
        <v>0</v>
      </c>
      <c r="CF83" s="240">
        <f>SUMIF(DataCon,($A83 &amp; CF$5),SemiUMSApp_v3_2016_FullFinalPub!$E$2:$E$5000)</f>
        <v>0</v>
      </c>
      <c r="CG83" s="240">
        <f>SUMIF(DataCon,($A83 &amp; CG$5),SemiUMSApp_v3_2016_FullFinalPub!$E$2:$E$5000)</f>
        <v>0</v>
      </c>
      <c r="CH83" s="240">
        <f>SUMIF(DataCon,($A83 &amp; CH$5),SemiUMSApp_v3_2016_FullFinalPub!$E$2:$E$5000)</f>
        <v>0</v>
      </c>
      <c r="CI83" s="240">
        <f>SUMIF(DataCon,($A83 &amp; CI$5),SemiUMSApp_v3_2016_FullFinalPub!$E$2:$E$5000)</f>
        <v>0</v>
      </c>
      <c r="CJ83" s="240">
        <f t="shared" si="9"/>
        <v>0</v>
      </c>
      <c r="CK83" s="240">
        <f>SUMIF(DataCon,($A83 &amp; CK$5),SemiUMSApp_v3_2016_FullFinalPub!$E$2:$E$5000)</f>
        <v>0</v>
      </c>
      <c r="CL83" s="240">
        <f>SUMIF(DataCon,($A83 &amp; CL$5),SemiUMSApp_v3_2016_FullFinalPub!$E$2:$E$5000)</f>
        <v>0</v>
      </c>
      <c r="CM83" s="240">
        <f>SUMIF(DataCon,($A83 &amp; CM$5),SemiUMSApp_v3_2016_FullFinalPub!$E$2:$E$5000)</f>
        <v>0</v>
      </c>
      <c r="CN83" s="240">
        <f>SUMIF(DataCon,($A83 &amp; CN$5),SemiUMSApp_v3_2016_FullFinalPub!$E$2:$E$5000)</f>
        <v>0</v>
      </c>
      <c r="CO83" s="240">
        <f>SUMIF(DataCon,($A83 &amp; CO$5),SemiUMSApp_v3_2016_FullFinalPub!$E$2:$E$5000)</f>
        <v>0</v>
      </c>
      <c r="CP83" s="240">
        <f>SUMIF(DataCon,($A83 &amp; CP$5),SemiUMSApp_v3_2016_FullFinalPub!$E$2:$E$5000)</f>
        <v>0</v>
      </c>
      <c r="CQ83" s="240">
        <f>SUMIF(DataCon,($A83 &amp; CQ$5),SemiUMSApp_v3_2016_FullFinalPub!$E$2:$E$5000)</f>
        <v>0</v>
      </c>
      <c r="CR83" s="240">
        <f>SUMIF(DataCon,($A83 &amp; CR$5),SemiUMSApp_v3_2016_FullFinalPub!$E$2:$E$5000)</f>
        <v>0</v>
      </c>
      <c r="DC83" s="103"/>
      <c r="DD83" s="103"/>
      <c r="DE83" s="103"/>
      <c r="DF83" s="103"/>
      <c r="DG83" s="103"/>
      <c r="DH83" s="103"/>
      <c r="DI83" s="103"/>
      <c r="DJ83" s="103"/>
      <c r="DK83" s="103"/>
      <c r="DL83" s="103"/>
      <c r="DM83" s="125"/>
      <c r="DN83" s="103"/>
      <c r="DO83" s="103"/>
      <c r="DP83" s="103"/>
      <c r="DQ83" s="103"/>
      <c r="DR83" s="103"/>
      <c r="DS83" s="103"/>
      <c r="DT83" s="103"/>
      <c r="DU83" s="103"/>
      <c r="DV83" s="103"/>
      <c r="DW83" s="103"/>
      <c r="EG83" t="str">
        <f t="shared" si="11"/>
        <v>NanometricsRevWW</v>
      </c>
    </row>
    <row r="84" spans="1:239" ht="13.4" customHeight="1">
      <c r="A84" s="4" t="str">
        <f t="shared" si="10"/>
        <v>NikonWorldwide2021</v>
      </c>
      <c r="B84" s="183" t="s">
        <v>104</v>
      </c>
      <c r="C84" s="183" t="s">
        <v>65</v>
      </c>
      <c r="D84" s="183" t="s">
        <v>65</v>
      </c>
      <c r="E84" s="184">
        <v>2021</v>
      </c>
      <c r="F84" s="184" t="s">
        <v>303</v>
      </c>
      <c r="G84" s="184" t="s">
        <v>304</v>
      </c>
      <c r="H84" s="184" t="s">
        <v>305</v>
      </c>
      <c r="I84" s="240">
        <f>SUMIF(DataCon,($A84 &amp; I$5),SemiUMSApp_v3_2016_FullFinalPub!$E$2:$E$5000)</f>
        <v>279.01388549804688</v>
      </c>
      <c r="J84" s="240">
        <f>SUMIF(DataCon,($A84 &amp; J$5),SemiUMSApp_v3_2016_FullFinalPub!$E$2:$E$5000)</f>
        <v>236.70736694335938</v>
      </c>
      <c r="K84" s="240">
        <f>SUMIF(DataCon,($A84 &amp; K$5),SemiUMSApp_v3_2016_FullFinalPub!$E$2:$E$5000)</f>
        <v>0</v>
      </c>
      <c r="L84" s="240">
        <f>SUMIF(DataCon,($A84 &amp; L$5),SemiUMSApp_v3_2016_FullFinalPub!$E$2:$E$5000)</f>
        <v>236.70736694335938</v>
      </c>
      <c r="M84" s="240">
        <f>SUMIF(DataCon,($A84 &amp; M$5),SemiUMSApp_v3_2016_FullFinalPub!$E$2:$E$5000)</f>
        <v>0</v>
      </c>
      <c r="N84" s="240">
        <f>SUMIF(DataCon,($A84 &amp; N$5),SemiUMSApp_v3_2016_FullFinalPub!$E$2:$E$5000)</f>
        <v>0</v>
      </c>
      <c r="O84" s="240">
        <f>SUMIF(DataCon,($A84 &amp; O$5),SemiUMSApp_v3_2016_FullFinalPub!$E$2:$E$5000)</f>
        <v>0</v>
      </c>
      <c r="P84" s="240">
        <f>SUMIF(DataCon,($A84 &amp; P$5),SemiUMSApp_v3_2016_FullFinalPub!$E$2:$E$5000)</f>
        <v>0</v>
      </c>
      <c r="Q84" s="240">
        <f>SUMIF(DataCon,($A84 &amp; Q$5),SemiUMSApp_v3_2016_FullFinalPub!$E$2:$E$5000)</f>
        <v>0</v>
      </c>
      <c r="R84" s="240">
        <f>SUMIF(DataCon,($A84 &amp; R$5),SemiUMSApp_v3_2016_FullFinalPub!$E$2:$E$5000)</f>
        <v>0</v>
      </c>
      <c r="S84" s="240">
        <f>SUMIF(DataCon,($A84 &amp; S$5),SemiUMSApp_v3_2016_FullFinalPub!$E$2:$E$5000)</f>
        <v>0</v>
      </c>
      <c r="T84" s="240">
        <f>SUMIF(DataCon,($A84 &amp; T$5),SemiUMSApp_v3_2016_FullFinalPub!$E$2:$E$5000)</f>
        <v>0</v>
      </c>
      <c r="U84" s="240">
        <f>SUMIF(DataCon,($A84 &amp; U$5),SemiUMSApp_v3_2016_FullFinalPub!$E$2:$E$5000)</f>
        <v>0</v>
      </c>
      <c r="V84" s="240">
        <f>SUMIF(DataCon,($A84 &amp; V$5),SemiUMSApp_v3_2016_FullFinalPub!$E$2:$E$5000)</f>
        <v>0</v>
      </c>
      <c r="W84" s="240">
        <f>SUMIF(DataCon,($A84 &amp; W$5),SemiUMSApp_v3_2016_FullFinalPub!$E$2:$E$5000)</f>
        <v>0</v>
      </c>
      <c r="X84" s="240">
        <f>SUMIF(DataCon,($A84 &amp; X$5),SemiUMSApp_v3_2016_FullFinalPub!$E$2:$E$5000)</f>
        <v>0</v>
      </c>
      <c r="Y84" s="240">
        <f>SUMIF(DataCon,($A84 &amp; Y$5),SemiUMSApp_v3_2016_FullFinalPub!$E$2:$E$5000)</f>
        <v>0</v>
      </c>
      <c r="Z84" s="240">
        <f>SUMIF(DataCon,($A84 &amp; Z$5),SemiUMSApp_v3_2016_FullFinalPub!$E$2:$E$5000)</f>
        <v>0</v>
      </c>
      <c r="AA84" s="240">
        <f>SUMIF(DataCon,($A84 &amp; AA$5),SemiUMSApp_v3_2016_FullFinalPub!$E$2:$E$5000)</f>
        <v>0</v>
      </c>
      <c r="AB84" s="240">
        <f>SUMIF(DataCon,($A84 &amp; AB$5),SemiUMSApp_v3_2016_FullFinalPub!$E$2:$E$5000)</f>
        <v>0</v>
      </c>
      <c r="AC84" s="240">
        <f>SUMIF(DataCon,($A84 &amp; AC$5),SemiUMSApp_v3_2016_FullFinalPub!$E$2:$E$5000)</f>
        <v>0</v>
      </c>
      <c r="AD84" s="240">
        <f>SUMIF(DataCon,($A84 &amp; AD$5),SemiUMSApp_v3_2016_FullFinalPub!$E$2:$E$5000)</f>
        <v>0</v>
      </c>
      <c r="AE84" s="240">
        <f>SUMIF(DataCon,($A84 &amp; AE$5),SemiUMSApp_v3_2016_FullFinalPub!$E$2:$E$5000)</f>
        <v>0</v>
      </c>
      <c r="AF84" s="240">
        <f>SUMIF(DataCon,($A84 &amp; AF$5),SemiUMSApp_v3_2016_FullFinalPub!$E$2:$E$5000)</f>
        <v>0</v>
      </c>
      <c r="AG84" s="240">
        <f>SUMIF(DataCon,($A84 &amp; AG$5),SemiUMSApp_v3_2016_FullFinalPub!$E$2:$E$5000)</f>
        <v>0</v>
      </c>
      <c r="AH84" s="240">
        <f>SUMIF(DataCon,($A84 &amp; AH$5),SemiUMSApp_v3_2016_FullFinalPub!$E$2:$E$5000)</f>
        <v>0</v>
      </c>
      <c r="AI84" s="240">
        <f>SUMIF(DataCon,($A84 &amp; AI$5),SemiUMSApp_v3_2016_FullFinalPub!$E$2:$E$5000)</f>
        <v>0</v>
      </c>
      <c r="AJ84" s="240">
        <f>SUMIF(DataCon,($A84 &amp; AJ$5),SemiUMSApp_v3_2016_FullFinalPub!$E$2:$E$5000)</f>
        <v>0</v>
      </c>
      <c r="AK84" s="240">
        <f>SUMIF(DataCon,($A84 &amp; AK$5),SemiUMSApp_v3_2016_FullFinalPub!$E$2:$E$5000)</f>
        <v>0</v>
      </c>
      <c r="AL84" s="240">
        <f>SUMIF(DataCon,($A84 &amp; AL$5),SemiUMSApp_v3_2016_FullFinalPub!$E$2:$E$5000)</f>
        <v>0</v>
      </c>
      <c r="AM84" s="240">
        <f>SUMIF(DataCon,($A84 &amp; AM$5),SemiUMSApp_v3_2016_FullFinalPub!$E$2:$E$5000)</f>
        <v>0</v>
      </c>
      <c r="AN84" s="240">
        <f>SUMIF(DataCon,($A84 &amp; AN$5),SemiUMSApp_v3_2016_FullFinalPub!$E$2:$E$5000)</f>
        <v>0</v>
      </c>
      <c r="AO84" s="240">
        <f>SUMIF(DataCon,($A84 &amp; AO$5),SemiUMSApp_v3_2016_FullFinalPub!$E$2:$E$5000)</f>
        <v>0</v>
      </c>
      <c r="AP84" s="240">
        <f>SUMIF(DataCon,($A84 &amp; AP$5),SemiUMSApp_v3_2016_FullFinalPub!$E$2:$E$5000)</f>
        <v>0</v>
      </c>
      <c r="AQ84" s="240">
        <f>SUMIF(DataCon,($A84 &amp; AQ$5),SemiUMSApp_v3_2016_FullFinalPub!$E$2:$E$5000)</f>
        <v>0</v>
      </c>
      <c r="AR84" s="240">
        <f>SUMIF(DataCon,($A84 &amp; AR$5),SemiUMSApp_v3_2016_FullFinalPub!$E$2:$E$5000)</f>
        <v>0</v>
      </c>
      <c r="AS84" s="240">
        <f>SUMIF(DataCon,($A84 &amp; AS$5),SemiUMSApp_v3_2016_FullFinalPub!$E$2:$E$5000)</f>
        <v>0</v>
      </c>
      <c r="AT84" s="240">
        <f>SUMIF(DataCon,($A84 &amp; AT$5),SemiUMSApp_v3_2016_FullFinalPub!$E$2:$E$5000)</f>
        <v>0</v>
      </c>
      <c r="AU84" s="240">
        <f>SUMIF(DataCon,($A84 &amp; AU$5),SemiUMSApp_v3_2016_FullFinalPub!$E$2:$E$5000)</f>
        <v>0</v>
      </c>
      <c r="AV84" s="240">
        <f>SUMIF(DataCon,($A84 &amp; AV$5),SemiUMSApp_v3_2016_FullFinalPub!$E$2:$E$5000)</f>
        <v>0</v>
      </c>
      <c r="AW84" s="240">
        <f>SUMIF(DataCon,($A84 &amp; AW$5),SemiUMSApp_v3_2016_FullFinalPub!$E$2:$E$5000)</f>
        <v>0</v>
      </c>
      <c r="AX84" s="240">
        <f>SUMIF(DataCon,($A84 &amp; AX$5),SemiUMSApp_v3_2016_FullFinalPub!$E$2:$E$5000)</f>
        <v>0</v>
      </c>
      <c r="AY84" s="240">
        <f>SUMIF(DataCon,($A84 &amp; AY$5),SemiUMSApp_v3_2016_FullFinalPub!$E$2:$E$5000)</f>
        <v>0</v>
      </c>
      <c r="AZ84" s="240">
        <f>SUMIF(DataCon,($A84 &amp; AZ$5),SemiUMSApp_v3_2016_FullFinalPub!$E$2:$E$5000)</f>
        <v>0</v>
      </c>
      <c r="BA84" s="240">
        <f>SUMIF(DataCon,($A84 &amp; BA$5),SemiUMSApp_v3_2016_FullFinalPub!$E$2:$E$5000)</f>
        <v>0</v>
      </c>
      <c r="BB84" s="240">
        <f>SUMIF(DataCon,($A84 &amp; BB$5),SemiUMSApp_v3_2016_FullFinalPub!$E$2:$E$5000)</f>
        <v>0</v>
      </c>
      <c r="BC84" s="240">
        <f>SUMIF(DataCon,($A84 &amp; BC$5),SemiUMSApp_v3_2016_FullFinalPub!$E$2:$E$5000)</f>
        <v>0</v>
      </c>
      <c r="BD84" s="240">
        <f>SUMIF(DataCon,($A84 &amp; BD$5),SemiUMSApp_v3_2016_FullFinalPub!$E$2:$E$5000)</f>
        <v>0</v>
      </c>
      <c r="BE84" s="240">
        <f>SUMIF(DataCon,($A84 &amp; BE$5),SemiUMSApp_v3_2016_FullFinalPub!$E$2:$E$5000)</f>
        <v>0</v>
      </c>
      <c r="BF84" s="240">
        <f>SUMIF(DataCon,($A84 &amp; BF$5),SemiUMSApp_v3_2016_FullFinalPub!$E$2:$E$5000)</f>
        <v>0</v>
      </c>
      <c r="BG84" s="240">
        <f>SUMIF(DataCon,($A84 &amp; BG$5),SemiUMSApp_v3_2016_FullFinalPub!$E$2:$E$5000)</f>
        <v>0</v>
      </c>
      <c r="BH84" s="240">
        <f>SUMIF(DataCon,($A84 &amp; BH$5),SemiUMSApp_v3_2016_FullFinalPub!$E$2:$E$5000)</f>
        <v>0</v>
      </c>
      <c r="BI84" s="240">
        <f>SUMIF(DataCon,($A84 &amp; BI$5),SemiUMSApp_v3_2016_FullFinalPub!$E$2:$E$5000)</f>
        <v>0</v>
      </c>
      <c r="BJ84" s="240">
        <f>SUMIF(DataCon,($A84 &amp; BJ$5),SemiUMSApp_v3_2016_FullFinalPub!$E$2:$E$5000)</f>
        <v>0</v>
      </c>
      <c r="BK84" s="240">
        <f>SUMIF(DataCon,($A84 &amp; BK$5),SemiUMSApp_v3_2016_FullFinalPub!$E$2:$E$5000)</f>
        <v>0</v>
      </c>
      <c r="BL84" s="240">
        <f>SUMIF(DataCon,($A84 &amp; BL$5),SemiUMSApp_v3_2016_FullFinalPub!$E$2:$E$5000)</f>
        <v>0</v>
      </c>
      <c r="BM84" s="240">
        <f>SUMIF(DataCon,($A84 &amp; BM$5),SemiUMSApp_v3_2016_FullFinalPub!$E$2:$E$5000)</f>
        <v>0</v>
      </c>
      <c r="BN84" s="240">
        <f>SUMIF(DataCon,($A84 &amp; BN$5),SemiUMSApp_v3_2016_FullFinalPub!$E$2:$E$5000)</f>
        <v>42.306499481201172</v>
      </c>
      <c r="BO84" s="240">
        <f>SUMIF(DataCon,($A84 &amp; BO$5),SemiUMSApp_v3_2016_FullFinalPub!$E$2:$E$5000)</f>
        <v>0</v>
      </c>
      <c r="BP84" s="240">
        <f>SUMIF(DataCon,($A84 &amp; BP$5),SemiUMSApp_v3_2016_FullFinalPub!$E$2:$E$5000)</f>
        <v>0</v>
      </c>
      <c r="BQ84" s="240">
        <f>SUMIF(DataCon,($A84 &amp; BQ$5),SemiUMSApp_v3_2016_FullFinalPub!$E$2:$E$5000)</f>
        <v>0</v>
      </c>
      <c r="BR84" s="240">
        <f>SUMIF(DataCon,($A84 &amp; BR$5),SemiUMSApp_v3_2016_FullFinalPub!$E$2:$E$5000)</f>
        <v>0</v>
      </c>
      <c r="BS84" s="240">
        <f>SUMIF(DataCon,($A84 &amp; BS$5),SemiUMSApp_v3_2016_FullFinalPub!$E$2:$E$5000)</f>
        <v>0</v>
      </c>
      <c r="BT84" s="240">
        <f>SUMIF(DataCon,($A84 &amp; BT$5),SemiUMSApp_v3_2016_FullFinalPub!$E$2:$E$5000)</f>
        <v>0</v>
      </c>
      <c r="BU84" s="240">
        <f>SUMIF(DataCon,($A84 &amp; BU$5),SemiUMSApp_v3_2016_FullFinalPub!$E$2:$E$5000)</f>
        <v>0</v>
      </c>
      <c r="BV84" s="240">
        <f>SUMIF(DataCon,($A84 &amp; BV$5),SemiUMSApp_v3_2016_FullFinalPub!$E$2:$E$5000)</f>
        <v>0</v>
      </c>
      <c r="BW84" s="240">
        <f>SUMIF(DataCon,($A84 &amp; BW$5),SemiUMSApp_v3_2016_FullFinalPub!$E$2:$E$5000)</f>
        <v>42.306499481201172</v>
      </c>
      <c r="BX84" s="240">
        <f>SUMIF(DataCon,($A84 &amp; BX$5),SemiUMSApp_v3_2016_FullFinalPub!$E$2:$E$5000)</f>
        <v>28.462390899658203</v>
      </c>
      <c r="BY84" s="240">
        <f>SUMIF(DataCon,($A84 &amp; BY$5),SemiUMSApp_v3_2016_FullFinalPub!$E$2:$E$5000)</f>
        <v>0</v>
      </c>
      <c r="BZ84" s="240">
        <f>SUMIF(DataCon,($A84 &amp; BZ$5),SemiUMSApp_v3_2016_FullFinalPub!$E$2:$E$5000)</f>
        <v>0</v>
      </c>
      <c r="CA84" s="240">
        <f>SUMIF(DataCon,($A84 &amp; CA$5),SemiUMSApp_v3_2016_FullFinalPub!$E$2:$E$5000)</f>
        <v>0</v>
      </c>
      <c r="CB84" s="240">
        <f>SUMIF(DataCon,($A84 &amp; CB$5),SemiUMSApp_v3_2016_FullFinalPub!$E$2:$E$5000)</f>
        <v>0</v>
      </c>
      <c r="CC84" s="240">
        <f>SUMIF(DataCon,($A84 &amp; CC$5),SemiUMSApp_v3_2016_FullFinalPub!$E$2:$E$5000)</f>
        <v>0</v>
      </c>
      <c r="CD84" s="240">
        <f>SUMIF(DataCon,($A84 &amp; CD$5),SemiUMSApp_v3_2016_FullFinalPub!$E$2:$E$5000)</f>
        <v>13.844107627868652</v>
      </c>
      <c r="CE84" s="240">
        <f>SUMIF(DataCon,($A84 &amp; CE$5),SemiUMSApp_v3_2016_FullFinalPub!$E$2:$E$5000)</f>
        <v>0</v>
      </c>
      <c r="CF84" s="240">
        <f>SUMIF(DataCon,($A84 &amp; CF$5),SemiUMSApp_v3_2016_FullFinalPub!$E$2:$E$5000)</f>
        <v>13.844107627868652</v>
      </c>
      <c r="CG84" s="240">
        <f>SUMIF(DataCon,($A84 &amp; CG$5),SemiUMSApp_v3_2016_FullFinalPub!$E$2:$E$5000)</f>
        <v>0</v>
      </c>
      <c r="CH84" s="240">
        <f>SUMIF(DataCon,($A84 &amp; CH$5),SemiUMSApp_v3_2016_FullFinalPub!$E$2:$E$5000)</f>
        <v>0</v>
      </c>
      <c r="CI84" s="240">
        <f>SUMIF(DataCon,($A84 &amp; CI$5),SemiUMSApp_v3_2016_FullFinalPub!$E$2:$E$5000)</f>
        <v>0</v>
      </c>
      <c r="CJ84" s="240">
        <f t="shared" si="9"/>
        <v>0</v>
      </c>
      <c r="CK84" s="240">
        <f>SUMIF(DataCon,($A84 &amp; CK$5),SemiUMSApp_v3_2016_FullFinalPub!$E$2:$E$5000)</f>
        <v>0</v>
      </c>
      <c r="CL84" s="240">
        <f>SUMIF(DataCon,($A84 &amp; CL$5),SemiUMSApp_v3_2016_FullFinalPub!$E$2:$E$5000)</f>
        <v>0</v>
      </c>
      <c r="CM84" s="240">
        <f>SUMIF(DataCon,($A84 &amp; CM$5),SemiUMSApp_v3_2016_FullFinalPub!$E$2:$E$5000)</f>
        <v>0</v>
      </c>
      <c r="CN84" s="240">
        <f>SUMIF(DataCon,($A84 &amp; CN$5),SemiUMSApp_v3_2016_FullFinalPub!$E$2:$E$5000)</f>
        <v>0</v>
      </c>
      <c r="CO84" s="240">
        <f>SUMIF(DataCon,($A84 &amp; CO$5),SemiUMSApp_v3_2016_FullFinalPub!$E$2:$E$5000)</f>
        <v>0</v>
      </c>
      <c r="CP84" s="240">
        <f>SUMIF(DataCon,($A84 &amp; CP$5),SemiUMSApp_v3_2016_FullFinalPub!$E$2:$E$5000)</f>
        <v>0</v>
      </c>
      <c r="CQ84" s="240">
        <f>SUMIF(DataCon,($A84 &amp; CQ$5),SemiUMSApp_v3_2016_FullFinalPub!$E$2:$E$5000)</f>
        <v>0</v>
      </c>
      <c r="CR84" s="240">
        <f>SUMIF(DataCon,($A84 &amp; CR$5),SemiUMSApp_v3_2016_FullFinalPub!$E$2:$E$5000)</f>
        <v>0</v>
      </c>
      <c r="DC84" s="103"/>
      <c r="DD84" s="103"/>
      <c r="DE84" s="103"/>
      <c r="DF84" s="103"/>
      <c r="DG84" s="103"/>
      <c r="DH84" s="103"/>
      <c r="DI84" s="103"/>
      <c r="DJ84" s="103"/>
      <c r="DK84" s="103"/>
      <c r="DL84" s="103"/>
      <c r="DM84" s="125"/>
      <c r="DN84" s="103"/>
      <c r="DO84" s="103"/>
      <c r="DP84" s="103"/>
      <c r="DQ84" s="103"/>
      <c r="DR84" s="103"/>
      <c r="DS84" s="103"/>
      <c r="DT84" s="103"/>
      <c r="DU84" s="103"/>
      <c r="DV84" s="103"/>
      <c r="DW84" s="103"/>
      <c r="EG84" t="str">
        <f t="shared" si="11"/>
        <v>NikonRevWW</v>
      </c>
    </row>
    <row r="85" spans="1:239" s="22" customFormat="1" ht="13.4" customHeight="1">
      <c r="A85" s="4" t="str">
        <f t="shared" si="10"/>
        <v>Nissin Ion EquipmentWorldwide2021</v>
      </c>
      <c r="B85" s="183" t="s">
        <v>105</v>
      </c>
      <c r="C85" s="183" t="s">
        <v>65</v>
      </c>
      <c r="D85" s="183" t="s">
        <v>65</v>
      </c>
      <c r="E85" s="184">
        <v>2021</v>
      </c>
      <c r="F85" s="184" t="s">
        <v>303</v>
      </c>
      <c r="G85" s="184" t="s">
        <v>304</v>
      </c>
      <c r="H85" s="184" t="s">
        <v>305</v>
      </c>
      <c r="I85" s="240">
        <f>SUMIF(DataCon,($A85 &amp; I$5),SemiUMSApp_v3_2016_FullFinalPub!$E$2:$E$5000)</f>
        <v>60.183174133300781</v>
      </c>
      <c r="J85" s="240">
        <f>SUMIF(DataCon,($A85 &amp; J$5),SemiUMSApp_v3_2016_FullFinalPub!$E$2:$E$5000)</f>
        <v>0</v>
      </c>
      <c r="K85" s="240">
        <f>SUMIF(DataCon,($A85 &amp; K$5),SemiUMSApp_v3_2016_FullFinalPub!$E$2:$E$5000)</f>
        <v>0</v>
      </c>
      <c r="L85" s="240">
        <f>SUMIF(DataCon,($A85 &amp; L$5),SemiUMSApp_v3_2016_FullFinalPub!$E$2:$E$5000)</f>
        <v>0</v>
      </c>
      <c r="M85" s="240">
        <f>SUMIF(DataCon,($A85 &amp; M$5),SemiUMSApp_v3_2016_FullFinalPub!$E$2:$E$5000)</f>
        <v>0</v>
      </c>
      <c r="N85" s="240">
        <f>SUMIF(DataCon,($A85 &amp; N$5),SemiUMSApp_v3_2016_FullFinalPub!$E$2:$E$5000)</f>
        <v>0</v>
      </c>
      <c r="O85" s="240">
        <f>SUMIF(DataCon,($A85 &amp; O$5),SemiUMSApp_v3_2016_FullFinalPub!$E$2:$E$5000)</f>
        <v>0</v>
      </c>
      <c r="P85" s="240">
        <f>SUMIF(DataCon,($A85 &amp; P$5),SemiUMSApp_v3_2016_FullFinalPub!$E$2:$E$5000)</f>
        <v>0</v>
      </c>
      <c r="Q85" s="240">
        <f>SUMIF(DataCon,($A85 &amp; Q$5),SemiUMSApp_v3_2016_FullFinalPub!$E$2:$E$5000)</f>
        <v>0</v>
      </c>
      <c r="R85" s="240">
        <f>SUMIF(DataCon,($A85 &amp; R$5),SemiUMSApp_v3_2016_FullFinalPub!$E$2:$E$5000)</f>
        <v>0</v>
      </c>
      <c r="S85" s="240">
        <f>SUMIF(DataCon,($A85 &amp; S$5),SemiUMSApp_v3_2016_FullFinalPub!$E$2:$E$5000)</f>
        <v>0</v>
      </c>
      <c r="T85" s="240">
        <f>SUMIF(DataCon,($A85 &amp; T$5),SemiUMSApp_v3_2016_FullFinalPub!$E$2:$E$5000)</f>
        <v>0</v>
      </c>
      <c r="U85" s="240">
        <f>SUMIF(DataCon,($A85 &amp; U$5),SemiUMSApp_v3_2016_FullFinalPub!$E$2:$E$5000)</f>
        <v>0</v>
      </c>
      <c r="V85" s="240">
        <f>SUMIF(DataCon,($A85 &amp; V$5),SemiUMSApp_v3_2016_FullFinalPub!$E$2:$E$5000)</f>
        <v>0</v>
      </c>
      <c r="W85" s="240">
        <f>SUMIF(DataCon,($A85 &amp; W$5),SemiUMSApp_v3_2016_FullFinalPub!$E$2:$E$5000)</f>
        <v>0</v>
      </c>
      <c r="X85" s="240">
        <f>SUMIF(DataCon,($A85 &amp; X$5),SemiUMSApp_v3_2016_FullFinalPub!$E$2:$E$5000)</f>
        <v>0</v>
      </c>
      <c r="Y85" s="240">
        <f>SUMIF(DataCon,($A85 &amp; Y$5),SemiUMSApp_v3_2016_FullFinalPub!$E$2:$E$5000)</f>
        <v>0</v>
      </c>
      <c r="Z85" s="240">
        <f>SUMIF(DataCon,($A85 &amp; Z$5),SemiUMSApp_v3_2016_FullFinalPub!$E$2:$E$5000)</f>
        <v>0</v>
      </c>
      <c r="AA85" s="240">
        <f>SUMIF(DataCon,($A85 &amp; AA$5),SemiUMSApp_v3_2016_FullFinalPub!$E$2:$E$5000)</f>
        <v>0</v>
      </c>
      <c r="AB85" s="240">
        <f>SUMIF(DataCon,($A85 &amp; AB$5),SemiUMSApp_v3_2016_FullFinalPub!$E$2:$E$5000)</f>
        <v>0</v>
      </c>
      <c r="AC85" s="240">
        <f>SUMIF(DataCon,($A85 &amp; AC$5),SemiUMSApp_v3_2016_FullFinalPub!$E$2:$E$5000)</f>
        <v>0</v>
      </c>
      <c r="AD85" s="240">
        <f>SUMIF(DataCon,($A85 &amp; AD$5),SemiUMSApp_v3_2016_FullFinalPub!$E$2:$E$5000)</f>
        <v>0</v>
      </c>
      <c r="AE85" s="240">
        <f>SUMIF(DataCon,($A85 &amp; AE$5),SemiUMSApp_v3_2016_FullFinalPub!$E$2:$E$5000)</f>
        <v>0</v>
      </c>
      <c r="AF85" s="240">
        <f>SUMIF(DataCon,($A85 &amp; AF$5),SemiUMSApp_v3_2016_FullFinalPub!$E$2:$E$5000)</f>
        <v>0</v>
      </c>
      <c r="AG85" s="240">
        <f>SUMIF(DataCon,($A85 &amp; AG$5),SemiUMSApp_v3_2016_FullFinalPub!$E$2:$E$5000)</f>
        <v>0</v>
      </c>
      <c r="AH85" s="240">
        <f>SUMIF(DataCon,($A85 &amp; AH$5),SemiUMSApp_v3_2016_FullFinalPub!$E$2:$E$5000)</f>
        <v>0</v>
      </c>
      <c r="AI85" s="240">
        <f>SUMIF(DataCon,($A85 &amp; AI$5),SemiUMSApp_v3_2016_FullFinalPub!$E$2:$E$5000)</f>
        <v>0</v>
      </c>
      <c r="AJ85" s="240">
        <f>SUMIF(DataCon,($A85 &amp; AJ$5),SemiUMSApp_v3_2016_FullFinalPub!$E$2:$E$5000)</f>
        <v>0</v>
      </c>
      <c r="AK85" s="240">
        <f>SUMIF(DataCon,($A85 &amp; AK$5),SemiUMSApp_v3_2016_FullFinalPub!$E$2:$E$5000)</f>
        <v>0</v>
      </c>
      <c r="AL85" s="240">
        <f>SUMIF(DataCon,($A85 &amp; AL$5),SemiUMSApp_v3_2016_FullFinalPub!$E$2:$E$5000)</f>
        <v>0</v>
      </c>
      <c r="AM85" s="240">
        <f>SUMIF(DataCon,($A85 &amp; AM$5),SemiUMSApp_v3_2016_FullFinalPub!$E$2:$E$5000)</f>
        <v>0</v>
      </c>
      <c r="AN85" s="240">
        <f>SUMIF(DataCon,($A85 &amp; AN$5),SemiUMSApp_v3_2016_FullFinalPub!$E$2:$E$5000)</f>
        <v>0</v>
      </c>
      <c r="AO85" s="240">
        <f>SUMIF(DataCon,($A85 &amp; AO$5),SemiUMSApp_v3_2016_FullFinalPub!$E$2:$E$5000)</f>
        <v>0</v>
      </c>
      <c r="AP85" s="240">
        <f>SUMIF(DataCon,($A85 &amp; AP$5),SemiUMSApp_v3_2016_FullFinalPub!$E$2:$E$5000)</f>
        <v>0</v>
      </c>
      <c r="AQ85" s="240">
        <f>SUMIF(DataCon,($A85 &amp; AQ$5),SemiUMSApp_v3_2016_FullFinalPub!$E$2:$E$5000)</f>
        <v>0</v>
      </c>
      <c r="AR85" s="240">
        <f>SUMIF(DataCon,($A85 &amp; AR$5),SemiUMSApp_v3_2016_FullFinalPub!$E$2:$E$5000)</f>
        <v>0</v>
      </c>
      <c r="AS85" s="240">
        <f>SUMIF(DataCon,($A85 &amp; AS$5),SemiUMSApp_v3_2016_FullFinalPub!$E$2:$E$5000)</f>
        <v>0</v>
      </c>
      <c r="AT85" s="240">
        <f>SUMIF(DataCon,($A85 &amp; AT$5),SemiUMSApp_v3_2016_FullFinalPub!$E$2:$E$5000)</f>
        <v>0</v>
      </c>
      <c r="AU85" s="240">
        <f>SUMIF(DataCon,($A85 &amp; AU$5),SemiUMSApp_v3_2016_FullFinalPub!$E$2:$E$5000)</f>
        <v>0</v>
      </c>
      <c r="AV85" s="240">
        <f>SUMIF(DataCon,($A85 &amp; AV$5),SemiUMSApp_v3_2016_FullFinalPub!$E$2:$E$5000)</f>
        <v>0</v>
      </c>
      <c r="AW85" s="240">
        <f>SUMIF(DataCon,($A85 &amp; AW$5),SemiUMSApp_v3_2016_FullFinalPub!$E$2:$E$5000)</f>
        <v>0</v>
      </c>
      <c r="AX85" s="240">
        <f>SUMIF(DataCon,($A85 &amp; AX$5),SemiUMSApp_v3_2016_FullFinalPub!$E$2:$E$5000)</f>
        <v>0</v>
      </c>
      <c r="AY85" s="240">
        <f>SUMIF(DataCon,($A85 &amp; AY$5),SemiUMSApp_v3_2016_FullFinalPub!$E$2:$E$5000)</f>
        <v>0</v>
      </c>
      <c r="AZ85" s="240">
        <f>SUMIF(DataCon,($A85 &amp; AZ$5),SemiUMSApp_v3_2016_FullFinalPub!$E$2:$E$5000)</f>
        <v>0</v>
      </c>
      <c r="BA85" s="240">
        <f>SUMIF(DataCon,($A85 &amp; BA$5),SemiUMSApp_v3_2016_FullFinalPub!$E$2:$E$5000)</f>
        <v>0</v>
      </c>
      <c r="BB85" s="240">
        <f>SUMIF(DataCon,($A85 &amp; BB$5),SemiUMSApp_v3_2016_FullFinalPub!$E$2:$E$5000)</f>
        <v>0</v>
      </c>
      <c r="BC85" s="240">
        <f>SUMIF(DataCon,($A85 &amp; BC$5),SemiUMSApp_v3_2016_FullFinalPub!$E$2:$E$5000)</f>
        <v>0</v>
      </c>
      <c r="BD85" s="240">
        <f>SUMIF(DataCon,($A85 &amp; BD$5),SemiUMSApp_v3_2016_FullFinalPub!$E$2:$E$5000)</f>
        <v>0</v>
      </c>
      <c r="BE85" s="240">
        <f>SUMIF(DataCon,($A85 &amp; BE$5),SemiUMSApp_v3_2016_FullFinalPub!$E$2:$E$5000)</f>
        <v>0</v>
      </c>
      <c r="BF85" s="240">
        <f>SUMIF(DataCon,($A85 &amp; BF$5),SemiUMSApp_v3_2016_FullFinalPub!$E$2:$E$5000)</f>
        <v>0</v>
      </c>
      <c r="BG85" s="240">
        <f>SUMIF(DataCon,($A85 &amp; BG$5),SemiUMSApp_v3_2016_FullFinalPub!$E$2:$E$5000)</f>
        <v>0</v>
      </c>
      <c r="BH85" s="240">
        <f>SUMIF(DataCon,($A85 &amp; BH$5),SemiUMSApp_v3_2016_FullFinalPub!$E$2:$E$5000)</f>
        <v>0</v>
      </c>
      <c r="BI85" s="240">
        <f>SUMIF(DataCon,($A85 &amp; BI$5),SemiUMSApp_v3_2016_FullFinalPub!$E$2:$E$5000)</f>
        <v>60.183174133300781</v>
      </c>
      <c r="BJ85" s="240">
        <f>SUMIF(DataCon,($A85 &amp; BJ$5),SemiUMSApp_v3_2016_FullFinalPub!$E$2:$E$5000)</f>
        <v>51.976375579833984</v>
      </c>
      <c r="BK85" s="240">
        <f>SUMIF(DataCon,($A85 &amp; BK$5),SemiUMSApp_v3_2016_FullFinalPub!$E$2:$E$5000)</f>
        <v>8.2067966461181641</v>
      </c>
      <c r="BL85" s="240">
        <f>SUMIF(DataCon,($A85 &amp; BL$5),SemiUMSApp_v3_2016_FullFinalPub!$E$2:$E$5000)</f>
        <v>0</v>
      </c>
      <c r="BM85" s="240">
        <f>SUMIF(DataCon,($A85 &amp; BM$5),SemiUMSApp_v3_2016_FullFinalPub!$E$2:$E$5000)</f>
        <v>0</v>
      </c>
      <c r="BN85" s="240">
        <f>SUMIF(DataCon,($A85 &amp; BN$5),SemiUMSApp_v3_2016_FullFinalPub!$E$2:$E$5000)</f>
        <v>0</v>
      </c>
      <c r="BO85" s="240">
        <f>SUMIF(DataCon,($A85 &amp; BO$5),SemiUMSApp_v3_2016_FullFinalPub!$E$2:$E$5000)</f>
        <v>0</v>
      </c>
      <c r="BP85" s="240">
        <f>SUMIF(DataCon,($A85 &amp; BP$5),SemiUMSApp_v3_2016_FullFinalPub!$E$2:$E$5000)</f>
        <v>0</v>
      </c>
      <c r="BQ85" s="240">
        <f>SUMIF(DataCon,($A85 &amp; BQ$5),SemiUMSApp_v3_2016_FullFinalPub!$E$2:$E$5000)</f>
        <v>0</v>
      </c>
      <c r="BR85" s="240">
        <f>SUMIF(DataCon,($A85 &amp; BR$5),SemiUMSApp_v3_2016_FullFinalPub!$E$2:$E$5000)</f>
        <v>0</v>
      </c>
      <c r="BS85" s="240">
        <f>SUMIF(DataCon,($A85 &amp; BS$5),SemiUMSApp_v3_2016_FullFinalPub!$E$2:$E$5000)</f>
        <v>0</v>
      </c>
      <c r="BT85" s="240">
        <f>SUMIF(DataCon,($A85 &amp; BT$5),SemiUMSApp_v3_2016_FullFinalPub!$E$2:$E$5000)</f>
        <v>0</v>
      </c>
      <c r="BU85" s="240">
        <f>SUMIF(DataCon,($A85 &amp; BU$5),SemiUMSApp_v3_2016_FullFinalPub!$E$2:$E$5000)</f>
        <v>0</v>
      </c>
      <c r="BV85" s="240">
        <f>SUMIF(DataCon,($A85 &amp; BV$5),SemiUMSApp_v3_2016_FullFinalPub!$E$2:$E$5000)</f>
        <v>0</v>
      </c>
      <c r="BW85" s="240">
        <f>SUMIF(DataCon,($A85 &amp; BW$5),SemiUMSApp_v3_2016_FullFinalPub!$E$2:$E$5000)</f>
        <v>0</v>
      </c>
      <c r="BX85" s="240">
        <f>SUMIF(DataCon,($A85 &amp; BX$5),SemiUMSApp_v3_2016_FullFinalPub!$E$2:$E$5000)</f>
        <v>0</v>
      </c>
      <c r="BY85" s="240">
        <f>SUMIF(DataCon,($A85 &amp; BY$5),SemiUMSApp_v3_2016_FullFinalPub!$E$2:$E$5000)</f>
        <v>0</v>
      </c>
      <c r="BZ85" s="240">
        <f>SUMIF(DataCon,($A85 &amp; BZ$5),SemiUMSApp_v3_2016_FullFinalPub!$E$2:$E$5000)</f>
        <v>0</v>
      </c>
      <c r="CA85" s="240">
        <f>SUMIF(DataCon,($A85 &amp; CA$5),SemiUMSApp_v3_2016_FullFinalPub!$E$2:$E$5000)</f>
        <v>0</v>
      </c>
      <c r="CB85" s="240">
        <f>SUMIF(DataCon,($A85 &amp; CB$5),SemiUMSApp_v3_2016_FullFinalPub!$E$2:$E$5000)</f>
        <v>0</v>
      </c>
      <c r="CC85" s="240">
        <f>SUMIF(DataCon,($A85 &amp; CC$5),SemiUMSApp_v3_2016_FullFinalPub!$E$2:$E$5000)</f>
        <v>0</v>
      </c>
      <c r="CD85" s="240">
        <f>SUMIF(DataCon,($A85 &amp; CD$5),SemiUMSApp_v3_2016_FullFinalPub!$E$2:$E$5000)</f>
        <v>0</v>
      </c>
      <c r="CE85" s="240">
        <f>SUMIF(DataCon,($A85 &amp; CE$5),SemiUMSApp_v3_2016_FullFinalPub!$E$2:$E$5000)</f>
        <v>0</v>
      </c>
      <c r="CF85" s="240">
        <f>SUMIF(DataCon,($A85 &amp; CF$5),SemiUMSApp_v3_2016_FullFinalPub!$E$2:$E$5000)</f>
        <v>0</v>
      </c>
      <c r="CG85" s="240">
        <f>SUMIF(DataCon,($A85 &amp; CG$5),SemiUMSApp_v3_2016_FullFinalPub!$E$2:$E$5000)</f>
        <v>0</v>
      </c>
      <c r="CH85" s="240">
        <f>SUMIF(DataCon,($A85 &amp; CH$5),SemiUMSApp_v3_2016_FullFinalPub!$E$2:$E$5000)</f>
        <v>0</v>
      </c>
      <c r="CI85" s="240">
        <f>SUMIF(DataCon,($A85 &amp; CI$5),SemiUMSApp_v3_2016_FullFinalPub!$E$2:$E$5000)</f>
        <v>0</v>
      </c>
      <c r="CJ85" s="240">
        <f t="shared" si="9"/>
        <v>0</v>
      </c>
      <c r="CK85" s="240">
        <f>SUMIF(DataCon,($A85 &amp; CK$5),SemiUMSApp_v3_2016_FullFinalPub!$E$2:$E$5000)</f>
        <v>0</v>
      </c>
      <c r="CL85" s="240">
        <f>SUMIF(DataCon,($A85 &amp; CL$5),SemiUMSApp_v3_2016_FullFinalPub!$E$2:$E$5000)</f>
        <v>0</v>
      </c>
      <c r="CM85" s="240">
        <f>SUMIF(DataCon,($A85 &amp; CM$5),SemiUMSApp_v3_2016_FullFinalPub!$E$2:$E$5000)</f>
        <v>0</v>
      </c>
      <c r="CN85" s="240">
        <f>SUMIF(DataCon,($A85 &amp; CN$5),SemiUMSApp_v3_2016_FullFinalPub!$E$2:$E$5000)</f>
        <v>0</v>
      </c>
      <c r="CO85" s="240">
        <f>SUMIF(DataCon,($A85 &amp; CO$5),SemiUMSApp_v3_2016_FullFinalPub!$E$2:$E$5000)</f>
        <v>0</v>
      </c>
      <c r="CP85" s="240">
        <f>SUMIF(DataCon,($A85 &amp; CP$5),SemiUMSApp_v3_2016_FullFinalPub!$E$2:$E$5000)</f>
        <v>0</v>
      </c>
      <c r="CQ85" s="240">
        <f>SUMIF(DataCon,($A85 &amp; CQ$5),SemiUMSApp_v3_2016_FullFinalPub!$E$2:$E$5000)</f>
        <v>0</v>
      </c>
      <c r="CR85" s="240">
        <f>SUMIF(DataCon,($A85 &amp; CR$5),SemiUMSApp_v3_2016_FullFinalPub!$E$2:$E$5000)</f>
        <v>0</v>
      </c>
      <c r="CS85"/>
      <c r="CT85"/>
      <c r="CU85"/>
      <c r="CV85"/>
      <c r="CW85"/>
      <c r="CX85"/>
      <c r="CY85"/>
      <c r="CZ85"/>
      <c r="DA85"/>
      <c r="DB85"/>
      <c r="DC85" s="103"/>
      <c r="DD85" s="103"/>
      <c r="DE85" s="103"/>
      <c r="DF85" s="103"/>
      <c r="DG85" s="103"/>
      <c r="DH85" s="103"/>
      <c r="DI85" s="103"/>
      <c r="DJ85" s="103"/>
      <c r="DK85" s="103"/>
      <c r="DL85" s="103"/>
      <c r="DM85" s="125"/>
      <c r="DN85" s="103"/>
      <c r="DO85" s="103"/>
      <c r="DP85" s="103"/>
      <c r="DQ85" s="103"/>
      <c r="DR85" s="103"/>
      <c r="DS85" s="103"/>
      <c r="DT85" s="103"/>
      <c r="DU85" s="103"/>
      <c r="DV85" s="103"/>
      <c r="DW85" s="103"/>
      <c r="DX85" s="15"/>
      <c r="DY85" s="15"/>
      <c r="DZ85" s="15"/>
      <c r="EA85" s="15"/>
      <c r="EB85" s="15"/>
      <c r="EC85" s="15"/>
      <c r="ED85" s="15"/>
      <c r="EE85" s="15"/>
      <c r="EF85" s="15"/>
      <c r="EG85" t="str">
        <f t="shared" si="11"/>
        <v>Nissin Ion EquipmentRevWW</v>
      </c>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row>
    <row r="86" spans="1:239" s="20" customFormat="1" ht="13.4" customHeight="1">
      <c r="A86" s="4" t="str">
        <f t="shared" si="10"/>
        <v>NAURAWorldwide2021</v>
      </c>
      <c r="B86" s="183" t="s">
        <v>895</v>
      </c>
      <c r="C86" s="183" t="s">
        <v>65</v>
      </c>
      <c r="D86" s="183" t="s">
        <v>65</v>
      </c>
      <c r="E86" s="184">
        <v>2021</v>
      </c>
      <c r="F86" s="184" t="s">
        <v>303</v>
      </c>
      <c r="G86" s="184" t="s">
        <v>304</v>
      </c>
      <c r="H86" s="184" t="s">
        <v>305</v>
      </c>
      <c r="I86" s="240">
        <f>SUMIF(DataCon,($A86 &amp; I$5),SemiUMSApp_v3_2016_FullFinalPub!$E$2:$E$5000)</f>
        <v>567.260009765625</v>
      </c>
      <c r="J86" s="240">
        <f>SUMIF(DataCon,($A86 &amp; J$5),SemiUMSApp_v3_2016_FullFinalPub!$E$2:$E$5000)</f>
        <v>0</v>
      </c>
      <c r="K86" s="240">
        <f>SUMIF(DataCon,($A86 &amp; K$5),SemiUMSApp_v3_2016_FullFinalPub!$E$2:$E$5000)</f>
        <v>0</v>
      </c>
      <c r="L86" s="240">
        <f>SUMIF(DataCon,($A86 &amp; L$5),SemiUMSApp_v3_2016_FullFinalPub!$E$2:$E$5000)</f>
        <v>0</v>
      </c>
      <c r="M86" s="240">
        <f>SUMIF(DataCon,($A86 &amp; M$5),SemiUMSApp_v3_2016_FullFinalPub!$E$2:$E$5000)</f>
        <v>0</v>
      </c>
      <c r="N86" s="240">
        <f>SUMIF(DataCon,($A86 &amp; N$5),SemiUMSApp_v3_2016_FullFinalPub!$E$2:$E$5000)</f>
        <v>0</v>
      </c>
      <c r="O86" s="240">
        <f>SUMIF(DataCon,($A86 &amp; O$5),SemiUMSApp_v3_2016_FullFinalPub!$E$2:$E$5000)</f>
        <v>0</v>
      </c>
      <c r="P86" s="240">
        <f>SUMIF(DataCon,($A86 &amp; P$5),SemiUMSApp_v3_2016_FullFinalPub!$E$2:$E$5000)</f>
        <v>0</v>
      </c>
      <c r="Q86" s="240">
        <f>SUMIF(DataCon,($A86 &amp; Q$5),SemiUMSApp_v3_2016_FullFinalPub!$E$2:$E$5000)</f>
        <v>0</v>
      </c>
      <c r="R86" s="240">
        <f>SUMIF(DataCon,($A86 &amp; R$5),SemiUMSApp_v3_2016_FullFinalPub!$E$2:$E$5000)</f>
        <v>0</v>
      </c>
      <c r="S86" s="240">
        <f>SUMIF(DataCon,($A86 &amp; S$5),SemiUMSApp_v3_2016_FullFinalPub!$E$2:$E$5000)</f>
        <v>139.07000732421875</v>
      </c>
      <c r="T86" s="240">
        <f>SUMIF(DataCon,($A86 &amp; T$5),SemiUMSApp_v3_2016_FullFinalPub!$E$2:$E$5000)</f>
        <v>0</v>
      </c>
      <c r="U86" s="240">
        <f>SUMIF(DataCon,($A86 &amp; U$5),SemiUMSApp_v3_2016_FullFinalPub!$E$2:$E$5000)</f>
        <v>19.360000610351563</v>
      </c>
      <c r="V86" s="240">
        <f>SUMIF(DataCon,($A86 &amp; V$5),SemiUMSApp_v3_2016_FullFinalPub!$E$2:$E$5000)</f>
        <v>19.360000610351563</v>
      </c>
      <c r="W86" s="240">
        <f>SUMIF(DataCon,($A86 &amp; W$5),SemiUMSApp_v3_2016_FullFinalPub!$E$2:$E$5000)</f>
        <v>0</v>
      </c>
      <c r="X86" s="240">
        <f>SUMIF(DataCon,($A86 &amp; X$5),SemiUMSApp_v3_2016_FullFinalPub!$E$2:$E$5000)</f>
        <v>0</v>
      </c>
      <c r="Y86" s="240">
        <f>SUMIF(DataCon,($A86 &amp; Y$5),SemiUMSApp_v3_2016_FullFinalPub!$E$2:$E$5000)</f>
        <v>33.009998321533203</v>
      </c>
      <c r="Z86" s="240">
        <f>SUMIF(DataCon,($A86 &amp; Z$5),SemiUMSApp_v3_2016_FullFinalPub!$E$2:$E$5000)</f>
        <v>0</v>
      </c>
      <c r="AA86" s="240">
        <f>SUMIF(DataCon,($A86 &amp; AA$5),SemiUMSApp_v3_2016_FullFinalPub!$E$2:$E$5000)</f>
        <v>33.009998321533203</v>
      </c>
      <c r="AB86" s="240">
        <f>SUMIF(DataCon,($A86 &amp; AB$5),SemiUMSApp_v3_2016_FullFinalPub!$E$2:$E$5000)</f>
        <v>11.449999809265137</v>
      </c>
      <c r="AC86" s="240">
        <f>SUMIF(DataCon,($A86 &amp; AC$5),SemiUMSApp_v3_2016_FullFinalPub!$E$2:$E$5000)</f>
        <v>11.449999809265137</v>
      </c>
      <c r="AD86" s="240">
        <f>SUMIF(DataCon,($A86 &amp; AD$5),SemiUMSApp_v3_2016_FullFinalPub!$E$2:$E$5000)</f>
        <v>0</v>
      </c>
      <c r="AE86" s="240">
        <f>SUMIF(DataCon,($A86 &amp; AE$5),SemiUMSApp_v3_2016_FullFinalPub!$E$2:$E$5000)</f>
        <v>0</v>
      </c>
      <c r="AF86" s="240">
        <f>SUMIF(DataCon,($A86 &amp; AF$5),SemiUMSApp_v3_2016_FullFinalPub!$E$2:$E$5000)</f>
        <v>21.559999465942383</v>
      </c>
      <c r="AG86" s="240">
        <f>SUMIF(DataCon,($A86 &amp; AG$5),SemiUMSApp_v3_2016_FullFinalPub!$E$2:$E$5000)</f>
        <v>86.699996948242188</v>
      </c>
      <c r="AH86" s="240">
        <f>SUMIF(DataCon,($A86 &amp; AH$5),SemiUMSApp_v3_2016_FullFinalPub!$E$2:$E$5000)</f>
        <v>0</v>
      </c>
      <c r="AI86" s="240">
        <f>SUMIF(DataCon,($A86 &amp; AI$5),SemiUMSApp_v3_2016_FullFinalPub!$E$2:$E$5000)</f>
        <v>0</v>
      </c>
      <c r="AJ86" s="240">
        <f>SUMIF(DataCon,($A86 &amp; AJ$5),SemiUMSApp_v3_2016_FullFinalPub!$E$2:$E$5000)</f>
        <v>0</v>
      </c>
      <c r="AK86" s="240">
        <f>SUMIF(DataCon,($A86 &amp; AK$5),SemiUMSApp_v3_2016_FullFinalPub!$E$2:$E$5000)</f>
        <v>0</v>
      </c>
      <c r="AL86" s="240">
        <f>SUMIF(DataCon,($A86 &amp; AL$5),SemiUMSApp_v3_2016_FullFinalPub!$E$2:$E$5000)</f>
        <v>392.3900146484375</v>
      </c>
      <c r="AM86" s="240">
        <f>SUMIF(DataCon,($A86 &amp; AM$5),SemiUMSApp_v3_2016_FullFinalPub!$E$2:$E$5000)</f>
        <v>0</v>
      </c>
      <c r="AN86" s="240">
        <f>SUMIF(DataCon,($A86 &amp; AN$5),SemiUMSApp_v3_2016_FullFinalPub!$E$2:$E$5000)</f>
        <v>48.599998474121094</v>
      </c>
      <c r="AO86" s="240">
        <f>SUMIF(DataCon,($A86 &amp; AO$5),SemiUMSApp_v3_2016_FullFinalPub!$E$2:$E$5000)</f>
        <v>13.090000152587891</v>
      </c>
      <c r="AP86" s="240">
        <f>SUMIF(DataCon,($A86 &amp; AP$5),SemiUMSApp_v3_2016_FullFinalPub!$E$2:$E$5000)</f>
        <v>13.090000152587891</v>
      </c>
      <c r="AQ86" s="240">
        <f>SUMIF(DataCon,($A86 &amp; AQ$5),SemiUMSApp_v3_2016_FullFinalPub!$E$2:$E$5000)</f>
        <v>0</v>
      </c>
      <c r="AR86" s="240">
        <f>SUMIF(DataCon,($A86 &amp; AR$5),SemiUMSApp_v3_2016_FullFinalPub!$E$2:$E$5000)</f>
        <v>0</v>
      </c>
      <c r="AS86" s="240">
        <f>SUMIF(DataCon,($A86 &amp; AS$5),SemiUMSApp_v3_2016_FullFinalPub!$E$2:$E$5000)</f>
        <v>0</v>
      </c>
      <c r="AT86" s="240">
        <f>SUMIF(DataCon,($A86 &amp; AT$5),SemiUMSApp_v3_2016_FullFinalPub!$E$2:$E$5000)</f>
        <v>0</v>
      </c>
      <c r="AU86" s="240">
        <f>SUMIF(DataCon,($A86 &amp; AU$5),SemiUMSApp_v3_2016_FullFinalPub!$E$2:$E$5000)</f>
        <v>9.1999998092651367</v>
      </c>
      <c r="AV86" s="240">
        <f>SUMIF(DataCon,($A86 &amp; AV$5),SemiUMSApp_v3_2016_FullFinalPub!$E$2:$E$5000)</f>
        <v>321.5</v>
      </c>
      <c r="AW86" s="240">
        <f>SUMIF(DataCon,($A86 &amp; AW$5),SemiUMSApp_v3_2016_FullFinalPub!$E$2:$E$5000)</f>
        <v>321.5</v>
      </c>
      <c r="AX86" s="240">
        <f>SUMIF(DataCon,($A86 &amp; AX$5),SemiUMSApp_v3_2016_FullFinalPub!$E$2:$E$5000)</f>
        <v>0</v>
      </c>
      <c r="AY86" s="240">
        <f>SUMIF(DataCon,($A86 &amp; AY$5),SemiUMSApp_v3_2016_FullFinalPub!$E$2:$E$5000)</f>
        <v>321.5</v>
      </c>
      <c r="AZ86" s="240">
        <f>SUMIF(DataCon,($A86 &amp; AZ$5),SemiUMSApp_v3_2016_FullFinalPub!$E$2:$E$5000)</f>
        <v>0</v>
      </c>
      <c r="BA86" s="240">
        <f>SUMIF(DataCon,($A86 &amp; BA$5),SemiUMSApp_v3_2016_FullFinalPub!$E$2:$E$5000)</f>
        <v>0</v>
      </c>
      <c r="BB86" s="240">
        <f>SUMIF(DataCon,($A86 &amp; BB$5),SemiUMSApp_v3_2016_FullFinalPub!$E$2:$E$5000)</f>
        <v>0</v>
      </c>
      <c r="BC86" s="240">
        <f>SUMIF(DataCon,($A86 &amp; BC$5),SemiUMSApp_v3_2016_FullFinalPub!$E$2:$E$5000)</f>
        <v>0</v>
      </c>
      <c r="BD86" s="240">
        <f>SUMIF(DataCon,($A86 &amp; BD$5),SemiUMSApp_v3_2016_FullFinalPub!$E$2:$E$5000)</f>
        <v>35.799999237060547</v>
      </c>
      <c r="BE86" s="240">
        <f>SUMIF(DataCon,($A86 &amp; BE$5),SemiUMSApp_v3_2016_FullFinalPub!$E$2:$E$5000)</f>
        <v>0</v>
      </c>
      <c r="BF86" s="240">
        <f>SUMIF(DataCon,($A86 &amp; BF$5),SemiUMSApp_v3_2016_FullFinalPub!$E$2:$E$5000)</f>
        <v>0</v>
      </c>
      <c r="BG86" s="240">
        <f>SUMIF(DataCon,($A86 &amp; BG$5),SemiUMSApp_v3_2016_FullFinalPub!$E$2:$E$5000)</f>
        <v>0</v>
      </c>
      <c r="BH86" s="240">
        <f>SUMIF(DataCon,($A86 &amp; BH$5),SemiUMSApp_v3_2016_FullFinalPub!$E$2:$E$5000)</f>
        <v>35.799999237060547</v>
      </c>
      <c r="BI86" s="240">
        <f>SUMIF(DataCon,($A86 &amp; BI$5),SemiUMSApp_v3_2016_FullFinalPub!$E$2:$E$5000)</f>
        <v>0</v>
      </c>
      <c r="BJ86" s="240">
        <f>SUMIF(DataCon,($A86 &amp; BJ$5),SemiUMSApp_v3_2016_FullFinalPub!$E$2:$E$5000)</f>
        <v>0</v>
      </c>
      <c r="BK86" s="240">
        <f>SUMIF(DataCon,($A86 &amp; BK$5),SemiUMSApp_v3_2016_FullFinalPub!$E$2:$E$5000)</f>
        <v>0</v>
      </c>
      <c r="BL86" s="240">
        <f>SUMIF(DataCon,($A86 &amp; BL$5),SemiUMSApp_v3_2016_FullFinalPub!$E$2:$E$5000)</f>
        <v>0</v>
      </c>
      <c r="BM86" s="240">
        <f>SUMIF(DataCon,($A86 &amp; BM$5),SemiUMSApp_v3_2016_FullFinalPub!$E$2:$E$5000)</f>
        <v>0</v>
      </c>
      <c r="BN86" s="240">
        <f>SUMIF(DataCon,($A86 &amp; BN$5),SemiUMSApp_v3_2016_FullFinalPub!$E$2:$E$5000)</f>
        <v>0</v>
      </c>
      <c r="BO86" s="240">
        <f>SUMIF(DataCon,($A86 &amp; BO$5),SemiUMSApp_v3_2016_FullFinalPub!$E$2:$E$5000)</f>
        <v>0</v>
      </c>
      <c r="BP86" s="240">
        <f>SUMIF(DataCon,($A86 &amp; BP$5),SemiUMSApp_v3_2016_FullFinalPub!$E$2:$E$5000)</f>
        <v>0</v>
      </c>
      <c r="BQ86" s="240">
        <f>SUMIF(DataCon,($A86 &amp; BQ$5),SemiUMSApp_v3_2016_FullFinalPub!$E$2:$E$5000)</f>
        <v>0</v>
      </c>
      <c r="BR86" s="240">
        <f>SUMIF(DataCon,($A86 &amp; BR$5),SemiUMSApp_v3_2016_FullFinalPub!$E$2:$E$5000)</f>
        <v>0</v>
      </c>
      <c r="BS86" s="240">
        <f>SUMIF(DataCon,($A86 &amp; BS$5),SemiUMSApp_v3_2016_FullFinalPub!$E$2:$E$5000)</f>
        <v>0</v>
      </c>
      <c r="BT86" s="240">
        <f>SUMIF(DataCon,($A86 &amp; BT$5),SemiUMSApp_v3_2016_FullFinalPub!$E$2:$E$5000)</f>
        <v>0</v>
      </c>
      <c r="BU86" s="240">
        <f>SUMIF(DataCon,($A86 &amp; BU$5),SemiUMSApp_v3_2016_FullFinalPub!$E$2:$E$5000)</f>
        <v>0</v>
      </c>
      <c r="BV86" s="240">
        <f>SUMIF(DataCon,($A86 &amp; BV$5),SemiUMSApp_v3_2016_FullFinalPub!$E$2:$E$5000)</f>
        <v>0</v>
      </c>
      <c r="BW86" s="240">
        <f>SUMIF(DataCon,($A86 &amp; BW$5),SemiUMSApp_v3_2016_FullFinalPub!$E$2:$E$5000)</f>
        <v>0</v>
      </c>
      <c r="BX86" s="240">
        <f>SUMIF(DataCon,($A86 &amp; BX$5),SemiUMSApp_v3_2016_FullFinalPub!$E$2:$E$5000)</f>
        <v>0</v>
      </c>
      <c r="BY86" s="240">
        <f>SUMIF(DataCon,($A86 &amp; BY$5),SemiUMSApp_v3_2016_FullFinalPub!$E$2:$E$5000)</f>
        <v>0</v>
      </c>
      <c r="BZ86" s="240">
        <f>SUMIF(DataCon,($A86 &amp; BZ$5),SemiUMSApp_v3_2016_FullFinalPub!$E$2:$E$5000)</f>
        <v>0</v>
      </c>
      <c r="CA86" s="240">
        <f>SUMIF(DataCon,($A86 &amp; CA$5),SemiUMSApp_v3_2016_FullFinalPub!$E$2:$E$5000)</f>
        <v>0</v>
      </c>
      <c r="CB86" s="240">
        <f>SUMIF(DataCon,($A86 &amp; CB$5),SemiUMSApp_v3_2016_FullFinalPub!$E$2:$E$5000)</f>
        <v>0</v>
      </c>
      <c r="CC86" s="240">
        <f>SUMIF(DataCon,($A86 &amp; CC$5),SemiUMSApp_v3_2016_FullFinalPub!$E$2:$E$5000)</f>
        <v>0</v>
      </c>
      <c r="CD86" s="240">
        <f>SUMIF(DataCon,($A86 &amp; CD$5),SemiUMSApp_v3_2016_FullFinalPub!$E$2:$E$5000)</f>
        <v>0</v>
      </c>
      <c r="CE86" s="240">
        <f>SUMIF(DataCon,($A86 &amp; CE$5),SemiUMSApp_v3_2016_FullFinalPub!$E$2:$E$5000)</f>
        <v>0</v>
      </c>
      <c r="CF86" s="240">
        <f>SUMIF(DataCon,($A86 &amp; CF$5),SemiUMSApp_v3_2016_FullFinalPub!$E$2:$E$5000)</f>
        <v>0</v>
      </c>
      <c r="CG86" s="240">
        <f>SUMIF(DataCon,($A86 &amp; CG$5),SemiUMSApp_v3_2016_FullFinalPub!$E$2:$E$5000)</f>
        <v>0</v>
      </c>
      <c r="CH86" s="240">
        <f>SUMIF(DataCon,($A86 &amp; CH$5),SemiUMSApp_v3_2016_FullFinalPub!$E$2:$E$5000)</f>
        <v>0</v>
      </c>
      <c r="CI86" s="240">
        <f>SUMIF(DataCon,($A86 &amp; CI$5),SemiUMSApp_v3_2016_FullFinalPub!$E$2:$E$5000)</f>
        <v>0</v>
      </c>
      <c r="CJ86" s="240">
        <f t="shared" si="9"/>
        <v>0</v>
      </c>
      <c r="CK86" s="240">
        <f>SUMIF(DataCon,($A86 &amp; CK$5),SemiUMSApp_v3_2016_FullFinalPub!$E$2:$E$5000)</f>
        <v>0</v>
      </c>
      <c r="CL86" s="240">
        <f>SUMIF(DataCon,($A86 &amp; CL$5),SemiUMSApp_v3_2016_FullFinalPub!$E$2:$E$5000)</f>
        <v>0</v>
      </c>
      <c r="CM86" s="240">
        <f>SUMIF(DataCon,($A86 &amp; CM$5),SemiUMSApp_v3_2016_FullFinalPub!$E$2:$E$5000)</f>
        <v>0</v>
      </c>
      <c r="CN86" s="240">
        <f>SUMIF(DataCon,($A86 &amp; CN$5),SemiUMSApp_v3_2016_FullFinalPub!$E$2:$E$5000)</f>
        <v>0</v>
      </c>
      <c r="CO86" s="240">
        <f>SUMIF(DataCon,($A86 &amp; CO$5),SemiUMSApp_v3_2016_FullFinalPub!$E$2:$E$5000)</f>
        <v>0</v>
      </c>
      <c r="CP86" s="240">
        <f>SUMIF(DataCon,($A86 &amp; CP$5),SemiUMSApp_v3_2016_FullFinalPub!$E$2:$E$5000)</f>
        <v>0</v>
      </c>
      <c r="CQ86" s="240">
        <f>SUMIF(DataCon,($A86 &amp; CQ$5),SemiUMSApp_v3_2016_FullFinalPub!$E$2:$E$5000)</f>
        <v>0</v>
      </c>
      <c r="CR86" s="240">
        <f>SUMIF(DataCon,($A86 &amp; CR$5),SemiUMSApp_v3_2016_FullFinalPub!$E$2:$E$5000)</f>
        <v>0</v>
      </c>
      <c r="CS86"/>
      <c r="CT86"/>
      <c r="CU86"/>
      <c r="CV86"/>
      <c r="CW86"/>
      <c r="CX86"/>
      <c r="CY86"/>
      <c r="CZ86"/>
      <c r="DA86"/>
      <c r="DB86"/>
      <c r="DC86" s="103"/>
      <c r="DD86" s="103"/>
      <c r="DE86" s="103"/>
      <c r="DF86" s="103"/>
      <c r="DG86" s="103"/>
      <c r="DH86" s="103"/>
      <c r="DI86" s="103"/>
      <c r="DJ86" s="103"/>
      <c r="DK86" s="103"/>
      <c r="DL86" s="103"/>
      <c r="DM86" s="125"/>
      <c r="DN86" s="103"/>
      <c r="DO86" s="103"/>
      <c r="DP86" s="103"/>
      <c r="DQ86" s="103"/>
      <c r="DR86" s="103"/>
      <c r="DS86" s="103"/>
      <c r="DT86" s="103"/>
      <c r="DU86" s="103"/>
      <c r="DV86" s="103"/>
      <c r="DW86" s="103"/>
      <c r="DX86" s="15"/>
      <c r="DY86" s="15"/>
      <c r="DZ86" s="15"/>
      <c r="EA86" s="15"/>
      <c r="EB86" s="15"/>
      <c r="EC86" s="15"/>
      <c r="ED86" s="15"/>
      <c r="EE86" s="15"/>
      <c r="EF86" s="15"/>
      <c r="EG86" t="str">
        <f t="shared" si="11"/>
        <v>NAURARevWW</v>
      </c>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row>
    <row r="87" spans="1:239" s="22" customFormat="1" ht="13.4" customHeight="1">
      <c r="A87" s="4" t="str">
        <f t="shared" si="10"/>
        <v>NovaWorldwide2021</v>
      </c>
      <c r="B87" s="183" t="s">
        <v>1012</v>
      </c>
      <c r="C87" s="183" t="s">
        <v>65</v>
      </c>
      <c r="D87" s="183" t="s">
        <v>65</v>
      </c>
      <c r="E87" s="184">
        <v>2021</v>
      </c>
      <c r="F87" s="184" t="s">
        <v>303</v>
      </c>
      <c r="G87" s="184" t="s">
        <v>304</v>
      </c>
      <c r="H87" s="184" t="s">
        <v>305</v>
      </c>
      <c r="I87" s="240">
        <f>SUMIF(DataCon,($A87 &amp; I$5),SemiUMSApp_v3_2016_FullFinalPub!$E$2:$E$5000)</f>
        <v>337</v>
      </c>
      <c r="J87" s="240">
        <f>SUMIF(DataCon,($A87 &amp; J$5),SemiUMSApp_v3_2016_FullFinalPub!$E$2:$E$5000)</f>
        <v>0</v>
      </c>
      <c r="K87" s="240">
        <f>SUMIF(DataCon,($A87 &amp; K$5),SemiUMSApp_v3_2016_FullFinalPub!$E$2:$E$5000)</f>
        <v>0</v>
      </c>
      <c r="L87" s="240">
        <f>SUMIF(DataCon,($A87 &amp; L$5),SemiUMSApp_v3_2016_FullFinalPub!$E$2:$E$5000)</f>
        <v>0</v>
      </c>
      <c r="M87" s="240">
        <f>SUMIF(DataCon,($A87 &amp; M$5),SemiUMSApp_v3_2016_FullFinalPub!$E$2:$E$5000)</f>
        <v>0</v>
      </c>
      <c r="N87" s="240">
        <f>SUMIF(DataCon,($A87 &amp; N$5),SemiUMSApp_v3_2016_FullFinalPub!$E$2:$E$5000)</f>
        <v>0</v>
      </c>
      <c r="O87" s="240">
        <f>SUMIF(DataCon,($A87 &amp; O$5),SemiUMSApp_v3_2016_FullFinalPub!$E$2:$E$5000)</f>
        <v>0</v>
      </c>
      <c r="P87" s="240">
        <f>SUMIF(DataCon,($A87 &amp; P$5),SemiUMSApp_v3_2016_FullFinalPub!$E$2:$E$5000)</f>
        <v>0</v>
      </c>
      <c r="Q87" s="240">
        <f>SUMIF(DataCon,($A87 &amp; Q$5),SemiUMSApp_v3_2016_FullFinalPub!$E$2:$E$5000)</f>
        <v>0</v>
      </c>
      <c r="R87" s="240">
        <f>SUMIF(DataCon,($A87 &amp; R$5),SemiUMSApp_v3_2016_FullFinalPub!$E$2:$E$5000)</f>
        <v>0</v>
      </c>
      <c r="S87" s="240">
        <f>SUMIF(DataCon,($A87 &amp; S$5),SemiUMSApp_v3_2016_FullFinalPub!$E$2:$E$5000)</f>
        <v>0</v>
      </c>
      <c r="T87" s="240">
        <f>SUMIF(DataCon,($A87 &amp; T$5),SemiUMSApp_v3_2016_FullFinalPub!$E$2:$E$5000)</f>
        <v>0</v>
      </c>
      <c r="U87" s="240">
        <f>SUMIF(DataCon,($A87 &amp; U$5),SemiUMSApp_v3_2016_FullFinalPub!$E$2:$E$5000)</f>
        <v>0</v>
      </c>
      <c r="V87" s="240">
        <f>SUMIF(DataCon,($A87 &amp; V$5),SemiUMSApp_v3_2016_FullFinalPub!$E$2:$E$5000)</f>
        <v>0</v>
      </c>
      <c r="W87" s="240">
        <f>SUMIF(DataCon,($A87 &amp; W$5),SemiUMSApp_v3_2016_FullFinalPub!$E$2:$E$5000)</f>
        <v>0</v>
      </c>
      <c r="X87" s="240">
        <f>SUMIF(DataCon,($A87 &amp; X$5),SemiUMSApp_v3_2016_FullFinalPub!$E$2:$E$5000)</f>
        <v>0</v>
      </c>
      <c r="Y87" s="240">
        <f>SUMIF(DataCon,($A87 &amp; Y$5),SemiUMSApp_v3_2016_FullFinalPub!$E$2:$E$5000)</f>
        <v>0</v>
      </c>
      <c r="Z87" s="240">
        <f>SUMIF(DataCon,($A87 &amp; Z$5),SemiUMSApp_v3_2016_FullFinalPub!$E$2:$E$5000)</f>
        <v>0</v>
      </c>
      <c r="AA87" s="240">
        <f>SUMIF(DataCon,($A87 &amp; AA$5),SemiUMSApp_v3_2016_FullFinalPub!$E$2:$E$5000)</f>
        <v>0</v>
      </c>
      <c r="AB87" s="240">
        <f>SUMIF(DataCon,($A87 &amp; AB$5),SemiUMSApp_v3_2016_FullFinalPub!$E$2:$E$5000)</f>
        <v>0</v>
      </c>
      <c r="AC87" s="240">
        <f>SUMIF(DataCon,($A87 &amp; AC$5),SemiUMSApp_v3_2016_FullFinalPub!$E$2:$E$5000)</f>
        <v>0</v>
      </c>
      <c r="AD87" s="240">
        <f>SUMIF(DataCon,($A87 &amp; AD$5),SemiUMSApp_v3_2016_FullFinalPub!$E$2:$E$5000)</f>
        <v>0</v>
      </c>
      <c r="AE87" s="240">
        <f>SUMIF(DataCon,($A87 &amp; AE$5),SemiUMSApp_v3_2016_FullFinalPub!$E$2:$E$5000)</f>
        <v>0</v>
      </c>
      <c r="AF87" s="240">
        <f>SUMIF(DataCon,($A87 &amp; AF$5),SemiUMSApp_v3_2016_FullFinalPub!$E$2:$E$5000)</f>
        <v>0</v>
      </c>
      <c r="AG87" s="240">
        <f>SUMIF(DataCon,($A87 &amp; AG$5),SemiUMSApp_v3_2016_FullFinalPub!$E$2:$E$5000)</f>
        <v>0</v>
      </c>
      <c r="AH87" s="240">
        <f>SUMIF(DataCon,($A87 &amp; AH$5),SemiUMSApp_v3_2016_FullFinalPub!$E$2:$E$5000)</f>
        <v>0</v>
      </c>
      <c r="AI87" s="240">
        <f>SUMIF(DataCon,($A87 &amp; AI$5),SemiUMSApp_v3_2016_FullFinalPub!$E$2:$E$5000)</f>
        <v>0</v>
      </c>
      <c r="AJ87" s="240">
        <f>SUMIF(DataCon,($A87 &amp; AJ$5),SemiUMSApp_v3_2016_FullFinalPub!$E$2:$E$5000)</f>
        <v>0</v>
      </c>
      <c r="AK87" s="240">
        <f>SUMIF(DataCon,($A87 &amp; AK$5),SemiUMSApp_v3_2016_FullFinalPub!$E$2:$E$5000)</f>
        <v>0</v>
      </c>
      <c r="AL87" s="240">
        <f>SUMIF(DataCon,($A87 &amp; AL$5),SemiUMSApp_v3_2016_FullFinalPub!$E$2:$E$5000)</f>
        <v>0</v>
      </c>
      <c r="AM87" s="240">
        <f>SUMIF(DataCon,($A87 &amp; AM$5),SemiUMSApp_v3_2016_FullFinalPub!$E$2:$E$5000)</f>
        <v>0</v>
      </c>
      <c r="AN87" s="240">
        <f>SUMIF(DataCon,($A87 &amp; AN$5),SemiUMSApp_v3_2016_FullFinalPub!$E$2:$E$5000)</f>
        <v>0</v>
      </c>
      <c r="AO87" s="240">
        <f>SUMIF(DataCon,($A87 &amp; AO$5),SemiUMSApp_v3_2016_FullFinalPub!$E$2:$E$5000)</f>
        <v>0</v>
      </c>
      <c r="AP87" s="240">
        <f>SUMIF(DataCon,($A87 &amp; AP$5),SemiUMSApp_v3_2016_FullFinalPub!$E$2:$E$5000)</f>
        <v>0</v>
      </c>
      <c r="AQ87" s="240">
        <f>SUMIF(DataCon,($A87 &amp; AQ$5),SemiUMSApp_v3_2016_FullFinalPub!$E$2:$E$5000)</f>
        <v>0</v>
      </c>
      <c r="AR87" s="240">
        <f>SUMIF(DataCon,($A87 &amp; AR$5),SemiUMSApp_v3_2016_FullFinalPub!$E$2:$E$5000)</f>
        <v>0</v>
      </c>
      <c r="AS87" s="240">
        <f>SUMIF(DataCon,($A87 &amp; AS$5),SemiUMSApp_v3_2016_FullFinalPub!$E$2:$E$5000)</f>
        <v>0</v>
      </c>
      <c r="AT87" s="240">
        <f>SUMIF(DataCon,($A87 &amp; AT$5),SemiUMSApp_v3_2016_FullFinalPub!$E$2:$E$5000)</f>
        <v>0</v>
      </c>
      <c r="AU87" s="240">
        <f>SUMIF(DataCon,($A87 &amp; AU$5),SemiUMSApp_v3_2016_FullFinalPub!$E$2:$E$5000)</f>
        <v>0</v>
      </c>
      <c r="AV87" s="240">
        <f>SUMIF(DataCon,($A87 &amp; AV$5),SemiUMSApp_v3_2016_FullFinalPub!$E$2:$E$5000)</f>
        <v>0</v>
      </c>
      <c r="AW87" s="240">
        <f>SUMIF(DataCon,($A87 &amp; AW$5),SemiUMSApp_v3_2016_FullFinalPub!$E$2:$E$5000)</f>
        <v>0</v>
      </c>
      <c r="AX87" s="240">
        <f>SUMIF(DataCon,($A87 &amp; AX$5),SemiUMSApp_v3_2016_FullFinalPub!$E$2:$E$5000)</f>
        <v>0</v>
      </c>
      <c r="AY87" s="240">
        <f>SUMIF(DataCon,($A87 &amp; AY$5),SemiUMSApp_v3_2016_FullFinalPub!$E$2:$E$5000)</f>
        <v>0</v>
      </c>
      <c r="AZ87" s="240">
        <f>SUMIF(DataCon,($A87 &amp; AZ$5),SemiUMSApp_v3_2016_FullFinalPub!$E$2:$E$5000)</f>
        <v>0</v>
      </c>
      <c r="BA87" s="240">
        <f>SUMIF(DataCon,($A87 &amp; BA$5),SemiUMSApp_v3_2016_FullFinalPub!$E$2:$E$5000)</f>
        <v>0</v>
      </c>
      <c r="BB87" s="240">
        <f>SUMIF(DataCon,($A87 &amp; BB$5),SemiUMSApp_v3_2016_FullFinalPub!$E$2:$E$5000)</f>
        <v>0</v>
      </c>
      <c r="BC87" s="240">
        <f>SUMIF(DataCon,($A87 &amp; BC$5),SemiUMSApp_v3_2016_FullFinalPub!$E$2:$E$5000)</f>
        <v>0</v>
      </c>
      <c r="BD87" s="240">
        <f>SUMIF(DataCon,($A87 &amp; BD$5),SemiUMSApp_v3_2016_FullFinalPub!$E$2:$E$5000)</f>
        <v>0</v>
      </c>
      <c r="BE87" s="240">
        <f>SUMIF(DataCon,($A87 &amp; BE$5),SemiUMSApp_v3_2016_FullFinalPub!$E$2:$E$5000)</f>
        <v>0</v>
      </c>
      <c r="BF87" s="240">
        <f>SUMIF(DataCon,($A87 &amp; BF$5),SemiUMSApp_v3_2016_FullFinalPub!$E$2:$E$5000)</f>
        <v>0</v>
      </c>
      <c r="BG87" s="240">
        <f>SUMIF(DataCon,($A87 &amp; BG$5),SemiUMSApp_v3_2016_FullFinalPub!$E$2:$E$5000)</f>
        <v>0</v>
      </c>
      <c r="BH87" s="240">
        <f>SUMIF(DataCon,($A87 &amp; BH$5),SemiUMSApp_v3_2016_FullFinalPub!$E$2:$E$5000)</f>
        <v>0</v>
      </c>
      <c r="BI87" s="240">
        <f>SUMIF(DataCon,($A87 &amp; BI$5),SemiUMSApp_v3_2016_FullFinalPub!$E$2:$E$5000)</f>
        <v>0</v>
      </c>
      <c r="BJ87" s="240">
        <f>SUMIF(DataCon,($A87 &amp; BJ$5),SemiUMSApp_v3_2016_FullFinalPub!$E$2:$E$5000)</f>
        <v>0</v>
      </c>
      <c r="BK87" s="240">
        <f>SUMIF(DataCon,($A87 &amp; BK$5),SemiUMSApp_v3_2016_FullFinalPub!$E$2:$E$5000)</f>
        <v>0</v>
      </c>
      <c r="BL87" s="240">
        <f>SUMIF(DataCon,($A87 &amp; BL$5),SemiUMSApp_v3_2016_FullFinalPub!$E$2:$E$5000)</f>
        <v>0</v>
      </c>
      <c r="BM87" s="240">
        <f>SUMIF(DataCon,($A87 &amp; BM$5),SemiUMSApp_v3_2016_FullFinalPub!$E$2:$E$5000)</f>
        <v>0</v>
      </c>
      <c r="BN87" s="240">
        <f>SUMIF(DataCon,($A87 &amp; BN$5),SemiUMSApp_v3_2016_FullFinalPub!$E$2:$E$5000)</f>
        <v>337</v>
      </c>
      <c r="BO87" s="240">
        <f>SUMIF(DataCon,($A87 &amp; BO$5),SemiUMSApp_v3_2016_FullFinalPub!$E$2:$E$5000)</f>
        <v>0</v>
      </c>
      <c r="BP87" s="240">
        <f>SUMIF(DataCon,($A87 &amp; BP$5),SemiUMSApp_v3_2016_FullFinalPub!$E$2:$E$5000)</f>
        <v>0</v>
      </c>
      <c r="BQ87" s="240">
        <f>SUMIF(DataCon,($A87 &amp; BQ$5),SemiUMSApp_v3_2016_FullFinalPub!$E$2:$E$5000)</f>
        <v>0</v>
      </c>
      <c r="BR87" s="240">
        <f>SUMIF(DataCon,($A87 &amp; BR$5),SemiUMSApp_v3_2016_FullFinalPub!$E$2:$E$5000)</f>
        <v>0</v>
      </c>
      <c r="BS87" s="240">
        <f>SUMIF(DataCon,($A87 &amp; BS$5),SemiUMSApp_v3_2016_FullFinalPub!$E$2:$E$5000)</f>
        <v>0</v>
      </c>
      <c r="BT87" s="240">
        <f>SUMIF(DataCon,($A87 &amp; BT$5),SemiUMSApp_v3_2016_FullFinalPub!$E$2:$E$5000)</f>
        <v>337</v>
      </c>
      <c r="BU87" s="240">
        <f>SUMIF(DataCon,($A87 &amp; BU$5),SemiUMSApp_v3_2016_FullFinalPub!$E$2:$E$5000)</f>
        <v>337</v>
      </c>
      <c r="BV87" s="240">
        <f>SUMIF(DataCon,($A87 &amp; BV$5),SemiUMSApp_v3_2016_FullFinalPub!$E$2:$E$5000)</f>
        <v>0</v>
      </c>
      <c r="BW87" s="240">
        <f>SUMIF(DataCon,($A87 &amp; BW$5),SemiUMSApp_v3_2016_FullFinalPub!$E$2:$E$5000)</f>
        <v>0</v>
      </c>
      <c r="BX87" s="240">
        <f>SUMIF(DataCon,($A87 &amp; BX$5),SemiUMSApp_v3_2016_FullFinalPub!$E$2:$E$5000)</f>
        <v>0</v>
      </c>
      <c r="BY87" s="240">
        <f>SUMIF(DataCon,($A87 &amp; BY$5),SemiUMSApp_v3_2016_FullFinalPub!$E$2:$E$5000)</f>
        <v>0</v>
      </c>
      <c r="BZ87" s="240">
        <f>SUMIF(DataCon,($A87 &amp; BZ$5),SemiUMSApp_v3_2016_FullFinalPub!$E$2:$E$5000)</f>
        <v>0</v>
      </c>
      <c r="CA87" s="240">
        <f>SUMIF(DataCon,($A87 &amp; CA$5),SemiUMSApp_v3_2016_FullFinalPub!$E$2:$E$5000)</f>
        <v>0</v>
      </c>
      <c r="CB87" s="240">
        <f>SUMIF(DataCon,($A87 &amp; CB$5),SemiUMSApp_v3_2016_FullFinalPub!$E$2:$E$5000)</f>
        <v>0</v>
      </c>
      <c r="CC87" s="240">
        <f>SUMIF(DataCon,($A87 &amp; CC$5),SemiUMSApp_v3_2016_FullFinalPub!$E$2:$E$5000)</f>
        <v>0</v>
      </c>
      <c r="CD87" s="240">
        <f>SUMIF(DataCon,($A87 &amp; CD$5),SemiUMSApp_v3_2016_FullFinalPub!$E$2:$E$5000)</f>
        <v>0</v>
      </c>
      <c r="CE87" s="240">
        <f>SUMIF(DataCon,($A87 &amp; CE$5),SemiUMSApp_v3_2016_FullFinalPub!$E$2:$E$5000)</f>
        <v>0</v>
      </c>
      <c r="CF87" s="240">
        <f>SUMIF(DataCon,($A87 &amp; CF$5),SemiUMSApp_v3_2016_FullFinalPub!$E$2:$E$5000)</f>
        <v>0</v>
      </c>
      <c r="CG87" s="240">
        <f>SUMIF(DataCon,($A87 &amp; CG$5),SemiUMSApp_v3_2016_FullFinalPub!$E$2:$E$5000)</f>
        <v>0</v>
      </c>
      <c r="CH87" s="240">
        <f>SUMIF(DataCon,($A87 &amp; CH$5),SemiUMSApp_v3_2016_FullFinalPub!$E$2:$E$5000)</f>
        <v>0</v>
      </c>
      <c r="CI87" s="240">
        <f>SUMIF(DataCon,($A87 &amp; CI$5),SemiUMSApp_v3_2016_FullFinalPub!$E$2:$E$5000)</f>
        <v>0</v>
      </c>
      <c r="CJ87" s="240">
        <f t="shared" si="9"/>
        <v>0</v>
      </c>
      <c r="CK87" s="240">
        <f>SUMIF(DataCon,($A87 &amp; CK$5),SemiUMSApp_v3_2016_FullFinalPub!$E$2:$E$5000)</f>
        <v>0</v>
      </c>
      <c r="CL87" s="240">
        <f>SUMIF(DataCon,($A87 &amp; CL$5),SemiUMSApp_v3_2016_FullFinalPub!$E$2:$E$5000)</f>
        <v>0</v>
      </c>
      <c r="CM87" s="240">
        <f>SUMIF(DataCon,($A87 &amp; CM$5),SemiUMSApp_v3_2016_FullFinalPub!$E$2:$E$5000)</f>
        <v>0</v>
      </c>
      <c r="CN87" s="240">
        <f>SUMIF(DataCon,($A87 &amp; CN$5),SemiUMSApp_v3_2016_FullFinalPub!$E$2:$E$5000)</f>
        <v>0</v>
      </c>
      <c r="CO87" s="240">
        <f>SUMIF(DataCon,($A87 &amp; CO$5),SemiUMSApp_v3_2016_FullFinalPub!$E$2:$E$5000)</f>
        <v>0</v>
      </c>
      <c r="CP87" s="240">
        <f>SUMIF(DataCon,($A87 &amp; CP$5),SemiUMSApp_v3_2016_FullFinalPub!$E$2:$E$5000)</f>
        <v>0</v>
      </c>
      <c r="CQ87" s="240">
        <f>SUMIF(DataCon,($A87 &amp; CQ$5),SemiUMSApp_v3_2016_FullFinalPub!$E$2:$E$5000)</f>
        <v>0</v>
      </c>
      <c r="CR87" s="240">
        <f>SUMIF(DataCon,($A87 &amp; CR$5),SemiUMSApp_v3_2016_FullFinalPub!$E$2:$E$5000)</f>
        <v>0</v>
      </c>
      <c r="CS87"/>
      <c r="CT87"/>
      <c r="CU87"/>
      <c r="CV87"/>
      <c r="CW87"/>
      <c r="CX87"/>
      <c r="CY87"/>
      <c r="CZ87"/>
      <c r="DA87"/>
      <c r="DB87"/>
      <c r="DC87" s="103"/>
      <c r="DD87" s="103"/>
      <c r="DE87" s="103"/>
      <c r="DF87" s="103"/>
      <c r="DG87" s="103"/>
      <c r="DH87" s="103"/>
      <c r="DI87" s="103"/>
      <c r="DJ87" s="103"/>
      <c r="DK87" s="103"/>
      <c r="DL87" s="103"/>
      <c r="DM87" s="125"/>
      <c r="DN87" s="103"/>
      <c r="DO87" s="103"/>
      <c r="DP87" s="103"/>
      <c r="DQ87" s="103"/>
      <c r="DR87" s="103"/>
      <c r="DS87" s="103"/>
      <c r="DT87" s="103"/>
      <c r="DU87" s="103"/>
      <c r="DV87" s="103"/>
      <c r="DW87" s="103"/>
      <c r="DX87" s="15"/>
      <c r="DY87" s="15"/>
      <c r="DZ87" s="15"/>
      <c r="EA87" s="15"/>
      <c r="EB87" s="15"/>
      <c r="EC87" s="15"/>
      <c r="ED87" s="15"/>
      <c r="EE87" s="15"/>
      <c r="EF87" s="15"/>
      <c r="EG87" t="str">
        <f t="shared" si="11"/>
        <v>NovaRevWW</v>
      </c>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row>
    <row r="88" spans="1:239" ht="13.4" customHeight="1">
      <c r="A88" s="4" t="str">
        <f t="shared" si="10"/>
        <v>NuFlare TechnologyWorldwide2021</v>
      </c>
      <c r="B88" s="183" t="s">
        <v>106</v>
      </c>
      <c r="C88" s="183" t="s">
        <v>65</v>
      </c>
      <c r="D88" s="183" t="s">
        <v>65</v>
      </c>
      <c r="E88" s="184">
        <v>2021</v>
      </c>
      <c r="F88" s="184" t="s">
        <v>303</v>
      </c>
      <c r="G88" s="184" t="s">
        <v>304</v>
      </c>
      <c r="H88" s="184" t="s">
        <v>305</v>
      </c>
      <c r="I88" s="240">
        <f>SUMIF(DataCon,($A88 &amp; I$5),SemiUMSApp_v3_2016_FullFinalPub!$E$2:$E$5000)</f>
        <v>350.65667724609375</v>
      </c>
      <c r="J88" s="240">
        <f>SUMIF(DataCon,($A88 &amp; J$5),SemiUMSApp_v3_2016_FullFinalPub!$E$2:$E$5000)</f>
        <v>350.65667724609375</v>
      </c>
      <c r="K88" s="240">
        <f>SUMIF(DataCon,($A88 &amp; K$5),SemiUMSApp_v3_2016_FullFinalPub!$E$2:$E$5000)</f>
        <v>0</v>
      </c>
      <c r="L88" s="240">
        <f>SUMIF(DataCon,($A88 &amp; L$5),SemiUMSApp_v3_2016_FullFinalPub!$E$2:$E$5000)</f>
        <v>0</v>
      </c>
      <c r="M88" s="240">
        <f>SUMIF(DataCon,($A88 &amp; M$5),SemiUMSApp_v3_2016_FullFinalPub!$E$2:$E$5000)</f>
        <v>0</v>
      </c>
      <c r="N88" s="240">
        <f>SUMIF(DataCon,($A88 &amp; N$5),SemiUMSApp_v3_2016_FullFinalPub!$E$2:$E$5000)</f>
        <v>350.65667724609375</v>
      </c>
      <c r="O88" s="240">
        <f>SUMIF(DataCon,($A88 &amp; O$5),SemiUMSApp_v3_2016_FullFinalPub!$E$2:$E$5000)</f>
        <v>350.65667724609375</v>
      </c>
      <c r="P88" s="240">
        <f>SUMIF(DataCon,($A88 &amp; P$5),SemiUMSApp_v3_2016_FullFinalPub!$E$2:$E$5000)</f>
        <v>0</v>
      </c>
      <c r="Q88" s="240">
        <f>SUMIF(DataCon,($A88 &amp; Q$5),SemiUMSApp_v3_2016_FullFinalPub!$E$2:$E$5000)</f>
        <v>0</v>
      </c>
      <c r="R88" s="240">
        <f>SUMIF(DataCon,($A88 &amp; R$5),SemiUMSApp_v3_2016_FullFinalPub!$E$2:$E$5000)</f>
        <v>0</v>
      </c>
      <c r="S88" s="240">
        <f>SUMIF(DataCon,($A88 &amp; S$5),SemiUMSApp_v3_2016_FullFinalPub!$E$2:$E$5000)</f>
        <v>0</v>
      </c>
      <c r="T88" s="240">
        <f>SUMIF(DataCon,($A88 &amp; T$5),SemiUMSApp_v3_2016_FullFinalPub!$E$2:$E$5000)</f>
        <v>0</v>
      </c>
      <c r="U88" s="240">
        <f>SUMIF(DataCon,($A88 &amp; U$5),SemiUMSApp_v3_2016_FullFinalPub!$E$2:$E$5000)</f>
        <v>0</v>
      </c>
      <c r="V88" s="240">
        <f>SUMIF(DataCon,($A88 &amp; V$5),SemiUMSApp_v3_2016_FullFinalPub!$E$2:$E$5000)</f>
        <v>0</v>
      </c>
      <c r="W88" s="240">
        <f>SUMIF(DataCon,($A88 &amp; W$5),SemiUMSApp_v3_2016_FullFinalPub!$E$2:$E$5000)</f>
        <v>0</v>
      </c>
      <c r="X88" s="240">
        <f>SUMIF(DataCon,($A88 &amp; X$5),SemiUMSApp_v3_2016_FullFinalPub!$E$2:$E$5000)</f>
        <v>0</v>
      </c>
      <c r="Y88" s="240">
        <f>SUMIF(DataCon,($A88 &amp; Y$5),SemiUMSApp_v3_2016_FullFinalPub!$E$2:$E$5000)</f>
        <v>0</v>
      </c>
      <c r="Z88" s="240">
        <f>SUMIF(DataCon,($A88 &amp; Z$5),SemiUMSApp_v3_2016_FullFinalPub!$E$2:$E$5000)</f>
        <v>0</v>
      </c>
      <c r="AA88" s="240">
        <f>SUMIF(DataCon,($A88 &amp; AA$5),SemiUMSApp_v3_2016_FullFinalPub!$E$2:$E$5000)</f>
        <v>0</v>
      </c>
      <c r="AB88" s="240">
        <f>SUMIF(DataCon,($A88 &amp; AB$5),SemiUMSApp_v3_2016_FullFinalPub!$E$2:$E$5000)</f>
        <v>0</v>
      </c>
      <c r="AC88" s="240">
        <f>SUMIF(DataCon,($A88 &amp; AC$5),SemiUMSApp_v3_2016_FullFinalPub!$E$2:$E$5000)</f>
        <v>0</v>
      </c>
      <c r="AD88" s="240">
        <f>SUMIF(DataCon,($A88 &amp; AD$5),SemiUMSApp_v3_2016_FullFinalPub!$E$2:$E$5000)</f>
        <v>0</v>
      </c>
      <c r="AE88" s="240">
        <f>SUMIF(DataCon,($A88 &amp; AE$5),SemiUMSApp_v3_2016_FullFinalPub!$E$2:$E$5000)</f>
        <v>0</v>
      </c>
      <c r="AF88" s="240">
        <f>SUMIF(DataCon,($A88 &amp; AF$5),SemiUMSApp_v3_2016_FullFinalPub!$E$2:$E$5000)</f>
        <v>0</v>
      </c>
      <c r="AG88" s="240">
        <f>SUMIF(DataCon,($A88 &amp; AG$5),SemiUMSApp_v3_2016_FullFinalPub!$E$2:$E$5000)</f>
        <v>0</v>
      </c>
      <c r="AH88" s="240">
        <f>SUMIF(DataCon,($A88 &amp; AH$5),SemiUMSApp_v3_2016_FullFinalPub!$E$2:$E$5000)</f>
        <v>0</v>
      </c>
      <c r="AI88" s="240">
        <f>SUMIF(DataCon,($A88 &amp; AI$5),SemiUMSApp_v3_2016_FullFinalPub!$E$2:$E$5000)</f>
        <v>0</v>
      </c>
      <c r="AJ88" s="240">
        <f>SUMIF(DataCon,($A88 &amp; AJ$5),SemiUMSApp_v3_2016_FullFinalPub!$E$2:$E$5000)</f>
        <v>0</v>
      </c>
      <c r="AK88" s="240">
        <f>SUMIF(DataCon,($A88 &amp; AK$5),SemiUMSApp_v3_2016_FullFinalPub!$E$2:$E$5000)</f>
        <v>0</v>
      </c>
      <c r="AL88" s="240">
        <f>SUMIF(DataCon,($A88 &amp; AL$5),SemiUMSApp_v3_2016_FullFinalPub!$E$2:$E$5000)</f>
        <v>0</v>
      </c>
      <c r="AM88" s="240">
        <f>SUMIF(DataCon,($A88 &amp; AM$5),SemiUMSApp_v3_2016_FullFinalPub!$E$2:$E$5000)</f>
        <v>0</v>
      </c>
      <c r="AN88" s="240">
        <f>SUMIF(DataCon,($A88 &amp; AN$5),SemiUMSApp_v3_2016_FullFinalPub!$E$2:$E$5000)</f>
        <v>0</v>
      </c>
      <c r="AO88" s="240">
        <f>SUMIF(DataCon,($A88 &amp; AO$5),SemiUMSApp_v3_2016_FullFinalPub!$E$2:$E$5000)</f>
        <v>0</v>
      </c>
      <c r="AP88" s="240">
        <f>SUMIF(DataCon,($A88 &amp; AP$5),SemiUMSApp_v3_2016_FullFinalPub!$E$2:$E$5000)</f>
        <v>0</v>
      </c>
      <c r="AQ88" s="240">
        <f>SUMIF(DataCon,($A88 &amp; AQ$5),SemiUMSApp_v3_2016_FullFinalPub!$E$2:$E$5000)</f>
        <v>0</v>
      </c>
      <c r="AR88" s="240">
        <f>SUMIF(DataCon,($A88 &amp; AR$5),SemiUMSApp_v3_2016_FullFinalPub!$E$2:$E$5000)</f>
        <v>0</v>
      </c>
      <c r="AS88" s="240">
        <f>SUMIF(DataCon,($A88 &amp; AS$5),SemiUMSApp_v3_2016_FullFinalPub!$E$2:$E$5000)</f>
        <v>0</v>
      </c>
      <c r="AT88" s="240">
        <f>SUMIF(DataCon,($A88 &amp; AT$5),SemiUMSApp_v3_2016_FullFinalPub!$E$2:$E$5000)</f>
        <v>0</v>
      </c>
      <c r="AU88" s="240">
        <f>SUMIF(DataCon,($A88 &amp; AU$5),SemiUMSApp_v3_2016_FullFinalPub!$E$2:$E$5000)</f>
        <v>0</v>
      </c>
      <c r="AV88" s="240">
        <f>SUMIF(DataCon,($A88 &amp; AV$5),SemiUMSApp_v3_2016_FullFinalPub!$E$2:$E$5000)</f>
        <v>0</v>
      </c>
      <c r="AW88" s="240">
        <f>SUMIF(DataCon,($A88 &amp; AW$5),SemiUMSApp_v3_2016_FullFinalPub!$E$2:$E$5000)</f>
        <v>0</v>
      </c>
      <c r="AX88" s="240">
        <f>SUMIF(DataCon,($A88 &amp; AX$5),SemiUMSApp_v3_2016_FullFinalPub!$E$2:$E$5000)</f>
        <v>0</v>
      </c>
      <c r="AY88" s="240">
        <f>SUMIF(DataCon,($A88 &amp; AY$5),SemiUMSApp_v3_2016_FullFinalPub!$E$2:$E$5000)</f>
        <v>0</v>
      </c>
      <c r="AZ88" s="240">
        <f>SUMIF(DataCon,($A88 &amp; AZ$5),SemiUMSApp_v3_2016_FullFinalPub!$E$2:$E$5000)</f>
        <v>0</v>
      </c>
      <c r="BA88" s="240">
        <f>SUMIF(DataCon,($A88 &amp; BA$5),SemiUMSApp_v3_2016_FullFinalPub!$E$2:$E$5000)</f>
        <v>0</v>
      </c>
      <c r="BB88" s="240">
        <f>SUMIF(DataCon,($A88 &amp; BB$5),SemiUMSApp_v3_2016_FullFinalPub!$E$2:$E$5000)</f>
        <v>0</v>
      </c>
      <c r="BC88" s="240">
        <f>SUMIF(DataCon,($A88 &amp; BC$5),SemiUMSApp_v3_2016_FullFinalPub!$E$2:$E$5000)</f>
        <v>0</v>
      </c>
      <c r="BD88" s="240">
        <f>SUMIF(DataCon,($A88 &amp; BD$5),SemiUMSApp_v3_2016_FullFinalPub!$E$2:$E$5000)</f>
        <v>0</v>
      </c>
      <c r="BE88" s="240">
        <f>SUMIF(DataCon,($A88 &amp; BE$5),SemiUMSApp_v3_2016_FullFinalPub!$E$2:$E$5000)</f>
        <v>0</v>
      </c>
      <c r="BF88" s="240">
        <f>SUMIF(DataCon,($A88 &amp; BF$5),SemiUMSApp_v3_2016_FullFinalPub!$E$2:$E$5000)</f>
        <v>0</v>
      </c>
      <c r="BG88" s="240">
        <f>SUMIF(DataCon,($A88 &amp; BG$5),SemiUMSApp_v3_2016_FullFinalPub!$E$2:$E$5000)</f>
        <v>0</v>
      </c>
      <c r="BH88" s="240">
        <f>SUMIF(DataCon,($A88 &amp; BH$5),SemiUMSApp_v3_2016_FullFinalPub!$E$2:$E$5000)</f>
        <v>0</v>
      </c>
      <c r="BI88" s="240">
        <f>SUMIF(DataCon,($A88 &amp; BI$5),SemiUMSApp_v3_2016_FullFinalPub!$E$2:$E$5000)</f>
        <v>0</v>
      </c>
      <c r="BJ88" s="240">
        <f>SUMIF(DataCon,($A88 &amp; BJ$5),SemiUMSApp_v3_2016_FullFinalPub!$E$2:$E$5000)</f>
        <v>0</v>
      </c>
      <c r="BK88" s="240">
        <f>SUMIF(DataCon,($A88 &amp; BK$5),SemiUMSApp_v3_2016_FullFinalPub!$E$2:$E$5000)</f>
        <v>0</v>
      </c>
      <c r="BL88" s="240">
        <f>SUMIF(DataCon,($A88 &amp; BL$5),SemiUMSApp_v3_2016_FullFinalPub!$E$2:$E$5000)</f>
        <v>0</v>
      </c>
      <c r="BM88" s="240">
        <f>SUMIF(DataCon,($A88 &amp; BM$5),SemiUMSApp_v3_2016_FullFinalPub!$E$2:$E$5000)</f>
        <v>0</v>
      </c>
      <c r="BN88" s="240">
        <f>SUMIF(DataCon,($A88 &amp; BN$5),SemiUMSApp_v3_2016_FullFinalPub!$E$2:$E$5000)</f>
        <v>0</v>
      </c>
      <c r="BO88" s="240">
        <f>SUMIF(DataCon,($A88 &amp; BO$5),SemiUMSApp_v3_2016_FullFinalPub!$E$2:$E$5000)</f>
        <v>0</v>
      </c>
      <c r="BP88" s="240">
        <f>SUMIF(DataCon,($A88 &amp; BP$5),SemiUMSApp_v3_2016_FullFinalPub!$E$2:$E$5000)</f>
        <v>0</v>
      </c>
      <c r="BQ88" s="240">
        <f>SUMIF(DataCon,($A88 &amp; BQ$5),SemiUMSApp_v3_2016_FullFinalPub!$E$2:$E$5000)</f>
        <v>0</v>
      </c>
      <c r="BR88" s="240">
        <f>SUMIF(DataCon,($A88 &amp; BR$5),SemiUMSApp_v3_2016_FullFinalPub!$E$2:$E$5000)</f>
        <v>0</v>
      </c>
      <c r="BS88" s="240">
        <f>SUMIF(DataCon,($A88 &amp; BS$5),SemiUMSApp_v3_2016_FullFinalPub!$E$2:$E$5000)</f>
        <v>0</v>
      </c>
      <c r="BT88" s="240">
        <f>SUMIF(DataCon,($A88 &amp; BT$5),SemiUMSApp_v3_2016_FullFinalPub!$E$2:$E$5000)</f>
        <v>0</v>
      </c>
      <c r="BU88" s="240">
        <f>SUMIF(DataCon,($A88 &amp; BU$5),SemiUMSApp_v3_2016_FullFinalPub!$E$2:$E$5000)</f>
        <v>0</v>
      </c>
      <c r="BV88" s="240">
        <f>SUMIF(DataCon,($A88 &amp; BV$5),SemiUMSApp_v3_2016_FullFinalPub!$E$2:$E$5000)</f>
        <v>0</v>
      </c>
      <c r="BW88" s="240">
        <f>SUMIF(DataCon,($A88 &amp; BW$5),SemiUMSApp_v3_2016_FullFinalPub!$E$2:$E$5000)</f>
        <v>0</v>
      </c>
      <c r="BX88" s="240">
        <f>SUMIF(DataCon,($A88 &amp; BX$5),SemiUMSApp_v3_2016_FullFinalPub!$E$2:$E$5000)</f>
        <v>0</v>
      </c>
      <c r="BY88" s="240">
        <f>SUMIF(DataCon,($A88 &amp; BY$5),SemiUMSApp_v3_2016_FullFinalPub!$E$2:$E$5000)</f>
        <v>0</v>
      </c>
      <c r="BZ88" s="240">
        <f>SUMIF(DataCon,($A88 &amp; BZ$5),SemiUMSApp_v3_2016_FullFinalPub!$E$2:$E$5000)</f>
        <v>0</v>
      </c>
      <c r="CA88" s="240">
        <f>SUMIF(DataCon,($A88 &amp; CA$5),SemiUMSApp_v3_2016_FullFinalPub!$E$2:$E$5000)</f>
        <v>0</v>
      </c>
      <c r="CB88" s="240">
        <f>SUMIF(DataCon,($A88 &amp; CB$5),SemiUMSApp_v3_2016_FullFinalPub!$E$2:$E$5000)</f>
        <v>0</v>
      </c>
      <c r="CC88" s="240">
        <f>SUMIF(DataCon,($A88 &amp; CC$5),SemiUMSApp_v3_2016_FullFinalPub!$E$2:$E$5000)</f>
        <v>0</v>
      </c>
      <c r="CD88" s="240">
        <f>SUMIF(DataCon,($A88 &amp; CD$5),SemiUMSApp_v3_2016_FullFinalPub!$E$2:$E$5000)</f>
        <v>0</v>
      </c>
      <c r="CE88" s="240">
        <f>SUMIF(DataCon,($A88 &amp; CE$5),SemiUMSApp_v3_2016_FullFinalPub!$E$2:$E$5000)</f>
        <v>0</v>
      </c>
      <c r="CF88" s="240">
        <f>SUMIF(DataCon,($A88 &amp; CF$5),SemiUMSApp_v3_2016_FullFinalPub!$E$2:$E$5000)</f>
        <v>0</v>
      </c>
      <c r="CG88" s="240">
        <f>SUMIF(DataCon,($A88 &amp; CG$5),SemiUMSApp_v3_2016_FullFinalPub!$E$2:$E$5000)</f>
        <v>0</v>
      </c>
      <c r="CH88" s="240">
        <f>SUMIF(DataCon,($A88 &amp; CH$5),SemiUMSApp_v3_2016_FullFinalPub!$E$2:$E$5000)</f>
        <v>0</v>
      </c>
      <c r="CI88" s="240">
        <f>SUMIF(DataCon,($A88 &amp; CI$5),SemiUMSApp_v3_2016_FullFinalPub!$E$2:$E$5000)</f>
        <v>0</v>
      </c>
      <c r="CJ88" s="240">
        <f t="shared" si="9"/>
        <v>0</v>
      </c>
      <c r="CK88" s="240">
        <f>SUMIF(DataCon,($A88 &amp; CK$5),SemiUMSApp_v3_2016_FullFinalPub!$E$2:$E$5000)</f>
        <v>0</v>
      </c>
      <c r="CL88" s="240">
        <f>SUMIF(DataCon,($A88 &amp; CL$5),SemiUMSApp_v3_2016_FullFinalPub!$E$2:$E$5000)</f>
        <v>0</v>
      </c>
      <c r="CM88" s="240">
        <f>SUMIF(DataCon,($A88 &amp; CM$5),SemiUMSApp_v3_2016_FullFinalPub!$E$2:$E$5000)</f>
        <v>0</v>
      </c>
      <c r="CN88" s="240">
        <f>SUMIF(DataCon,($A88 &amp; CN$5),SemiUMSApp_v3_2016_FullFinalPub!$E$2:$E$5000)</f>
        <v>0</v>
      </c>
      <c r="CO88" s="240">
        <f>SUMIF(DataCon,($A88 &amp; CO$5),SemiUMSApp_v3_2016_FullFinalPub!$E$2:$E$5000)</f>
        <v>0</v>
      </c>
      <c r="CP88" s="240">
        <f>SUMIF(DataCon,($A88 &amp; CP$5),SemiUMSApp_v3_2016_FullFinalPub!$E$2:$E$5000)</f>
        <v>0</v>
      </c>
      <c r="CQ88" s="240">
        <f>SUMIF(DataCon,($A88 &amp; CQ$5),SemiUMSApp_v3_2016_FullFinalPub!$E$2:$E$5000)</f>
        <v>0</v>
      </c>
      <c r="CR88" s="240">
        <f>SUMIF(DataCon,($A88 &amp; CR$5),SemiUMSApp_v3_2016_FullFinalPub!$E$2:$E$5000)</f>
        <v>0</v>
      </c>
      <c r="DC88" s="103"/>
      <c r="DD88" s="103"/>
      <c r="DE88" s="103"/>
      <c r="DF88" s="103"/>
      <c r="DG88" s="103"/>
      <c r="DH88" s="103"/>
      <c r="DI88" s="103"/>
      <c r="DJ88" s="103"/>
      <c r="DK88" s="103"/>
      <c r="DL88" s="103"/>
      <c r="DM88" s="125"/>
      <c r="DN88" s="103"/>
      <c r="DO88" s="103"/>
      <c r="DP88" s="103"/>
      <c r="DQ88" s="103"/>
      <c r="DR88" s="103"/>
      <c r="DS88" s="103"/>
      <c r="DT88" s="103"/>
      <c r="DU88" s="103"/>
      <c r="DV88" s="103"/>
      <c r="DW88" s="103"/>
      <c r="EG88" t="str">
        <f t="shared" si="11"/>
        <v>NuFlare TechnologyRevWW</v>
      </c>
    </row>
    <row r="89" spans="1:239" s="189" customFormat="1" ht="13.4" customHeight="1">
      <c r="A89" s="4" t="str">
        <f t="shared" si="10"/>
        <v>OrbotechWorldwide2021</v>
      </c>
      <c r="B89" s="183" t="s">
        <v>586</v>
      </c>
      <c r="C89" s="183" t="s">
        <v>65</v>
      </c>
      <c r="D89" s="183" t="s">
        <v>65</v>
      </c>
      <c r="E89" s="184">
        <v>2021</v>
      </c>
      <c r="F89" s="184" t="s">
        <v>303</v>
      </c>
      <c r="G89" s="184" t="s">
        <v>304</v>
      </c>
      <c r="H89" s="184" t="s">
        <v>305</v>
      </c>
      <c r="I89" s="240">
        <f>SUMIF(DataCon,($A89 &amp; I$5),SemiUMSApp_v3_2016_FullFinalPub!$E$2:$E$5000)</f>
        <v>0</v>
      </c>
      <c r="J89" s="240">
        <f>SUMIF(DataCon,($A89 &amp; J$5),SemiUMSApp_v3_2016_FullFinalPub!$E$2:$E$5000)</f>
        <v>0</v>
      </c>
      <c r="K89" s="240">
        <f>SUMIF(DataCon,($A89 &amp; K$5),SemiUMSApp_v3_2016_FullFinalPub!$E$2:$E$5000)</f>
        <v>0</v>
      </c>
      <c r="L89" s="240">
        <f>SUMIF(DataCon,($A89 &amp; L$5),SemiUMSApp_v3_2016_FullFinalPub!$E$2:$E$5000)</f>
        <v>0</v>
      </c>
      <c r="M89" s="240">
        <f>SUMIF(DataCon,($A89 &amp; M$5),SemiUMSApp_v3_2016_FullFinalPub!$E$2:$E$5000)</f>
        <v>0</v>
      </c>
      <c r="N89" s="240">
        <f>SUMIF(DataCon,($A89 &amp; N$5),SemiUMSApp_v3_2016_FullFinalPub!$E$2:$E$5000)</f>
        <v>0</v>
      </c>
      <c r="O89" s="240">
        <f>SUMIF(DataCon,($A89 &amp; O$5),SemiUMSApp_v3_2016_FullFinalPub!$E$2:$E$5000)</f>
        <v>0</v>
      </c>
      <c r="P89" s="240">
        <f>SUMIF(DataCon,($A89 &amp; P$5),SemiUMSApp_v3_2016_FullFinalPub!$E$2:$E$5000)</f>
        <v>0</v>
      </c>
      <c r="Q89" s="240">
        <f>SUMIF(DataCon,($A89 &amp; Q$5),SemiUMSApp_v3_2016_FullFinalPub!$E$2:$E$5000)</f>
        <v>0</v>
      </c>
      <c r="R89" s="240">
        <f>SUMIF(DataCon,($A89 &amp; R$5),SemiUMSApp_v3_2016_FullFinalPub!$E$2:$E$5000)</f>
        <v>0</v>
      </c>
      <c r="S89" s="240">
        <f>SUMIF(DataCon,($A89 &amp; S$5),SemiUMSApp_v3_2016_FullFinalPub!$E$2:$E$5000)</f>
        <v>0</v>
      </c>
      <c r="T89" s="240">
        <f>SUMIF(DataCon,($A89 &amp; T$5),SemiUMSApp_v3_2016_FullFinalPub!$E$2:$E$5000)</f>
        <v>0</v>
      </c>
      <c r="U89" s="240">
        <f>SUMIF(DataCon,($A89 &amp; U$5),SemiUMSApp_v3_2016_FullFinalPub!$E$2:$E$5000)</f>
        <v>0</v>
      </c>
      <c r="V89" s="240">
        <f>SUMIF(DataCon,($A89 &amp; V$5),SemiUMSApp_v3_2016_FullFinalPub!$E$2:$E$5000)</f>
        <v>0</v>
      </c>
      <c r="W89" s="240">
        <f>SUMIF(DataCon,($A89 &amp; W$5),SemiUMSApp_v3_2016_FullFinalPub!$E$2:$E$5000)</f>
        <v>0</v>
      </c>
      <c r="X89" s="240">
        <f>SUMIF(DataCon,($A89 &amp; X$5),SemiUMSApp_v3_2016_FullFinalPub!$E$2:$E$5000)</f>
        <v>0</v>
      </c>
      <c r="Y89" s="240">
        <f>SUMIF(DataCon,($A89 &amp; Y$5),SemiUMSApp_v3_2016_FullFinalPub!$E$2:$E$5000)</f>
        <v>0</v>
      </c>
      <c r="Z89" s="240">
        <f>SUMIF(DataCon,($A89 &amp; Z$5),SemiUMSApp_v3_2016_FullFinalPub!$E$2:$E$5000)</f>
        <v>0</v>
      </c>
      <c r="AA89" s="240">
        <f>SUMIF(DataCon,($A89 &amp; AA$5),SemiUMSApp_v3_2016_FullFinalPub!$E$2:$E$5000)</f>
        <v>0</v>
      </c>
      <c r="AB89" s="240">
        <f>SUMIF(DataCon,($A89 &amp; AB$5),SemiUMSApp_v3_2016_FullFinalPub!$E$2:$E$5000)</f>
        <v>0</v>
      </c>
      <c r="AC89" s="240">
        <f>SUMIF(DataCon,($A89 &amp; AC$5),SemiUMSApp_v3_2016_FullFinalPub!$E$2:$E$5000)</f>
        <v>0</v>
      </c>
      <c r="AD89" s="240">
        <f>SUMIF(DataCon,($A89 &amp; AD$5),SemiUMSApp_v3_2016_FullFinalPub!$E$2:$E$5000)</f>
        <v>0</v>
      </c>
      <c r="AE89" s="240">
        <f>SUMIF(DataCon,($A89 &amp; AE$5),SemiUMSApp_v3_2016_FullFinalPub!$E$2:$E$5000)</f>
        <v>0</v>
      </c>
      <c r="AF89" s="240">
        <f>SUMIF(DataCon,($A89 &amp; AF$5),SemiUMSApp_v3_2016_FullFinalPub!$E$2:$E$5000)</f>
        <v>0</v>
      </c>
      <c r="AG89" s="240">
        <f>SUMIF(DataCon,($A89 &amp; AG$5),SemiUMSApp_v3_2016_FullFinalPub!$E$2:$E$5000)</f>
        <v>0</v>
      </c>
      <c r="AH89" s="240">
        <f>SUMIF(DataCon,($A89 &amp; AH$5),SemiUMSApp_v3_2016_FullFinalPub!$E$2:$E$5000)</f>
        <v>0</v>
      </c>
      <c r="AI89" s="240">
        <f>SUMIF(DataCon,($A89 &amp; AI$5),SemiUMSApp_v3_2016_FullFinalPub!$E$2:$E$5000)</f>
        <v>0</v>
      </c>
      <c r="AJ89" s="240">
        <f>SUMIF(DataCon,($A89 &amp; AJ$5),SemiUMSApp_v3_2016_FullFinalPub!$E$2:$E$5000)</f>
        <v>0</v>
      </c>
      <c r="AK89" s="240">
        <f>SUMIF(DataCon,($A89 &amp; AK$5),SemiUMSApp_v3_2016_FullFinalPub!$E$2:$E$5000)</f>
        <v>0</v>
      </c>
      <c r="AL89" s="240">
        <f>SUMIF(DataCon,($A89 &amp; AL$5),SemiUMSApp_v3_2016_FullFinalPub!$E$2:$E$5000)</f>
        <v>0</v>
      </c>
      <c r="AM89" s="240">
        <f>SUMIF(DataCon,($A89 &amp; AM$5),SemiUMSApp_v3_2016_FullFinalPub!$E$2:$E$5000)</f>
        <v>0</v>
      </c>
      <c r="AN89" s="240">
        <f>SUMIF(DataCon,($A89 &amp; AN$5),SemiUMSApp_v3_2016_FullFinalPub!$E$2:$E$5000)</f>
        <v>0</v>
      </c>
      <c r="AO89" s="240">
        <f>SUMIF(DataCon,($A89 &amp; AO$5),SemiUMSApp_v3_2016_FullFinalPub!$E$2:$E$5000)</f>
        <v>0</v>
      </c>
      <c r="AP89" s="240">
        <f>SUMIF(DataCon,($A89 &amp; AP$5),SemiUMSApp_v3_2016_FullFinalPub!$E$2:$E$5000)</f>
        <v>0</v>
      </c>
      <c r="AQ89" s="240">
        <f>SUMIF(DataCon,($A89 &amp; AQ$5),SemiUMSApp_v3_2016_FullFinalPub!$E$2:$E$5000)</f>
        <v>0</v>
      </c>
      <c r="AR89" s="240">
        <f>SUMIF(DataCon,($A89 &amp; AR$5),SemiUMSApp_v3_2016_FullFinalPub!$E$2:$E$5000)</f>
        <v>0</v>
      </c>
      <c r="AS89" s="240">
        <f>SUMIF(DataCon,($A89 &amp; AS$5),SemiUMSApp_v3_2016_FullFinalPub!$E$2:$E$5000)</f>
        <v>0</v>
      </c>
      <c r="AT89" s="240">
        <f>SUMIF(DataCon,($A89 &amp; AT$5),SemiUMSApp_v3_2016_FullFinalPub!$E$2:$E$5000)</f>
        <v>0</v>
      </c>
      <c r="AU89" s="240">
        <f>SUMIF(DataCon,($A89 &amp; AU$5),SemiUMSApp_v3_2016_FullFinalPub!$E$2:$E$5000)</f>
        <v>0</v>
      </c>
      <c r="AV89" s="240">
        <f>SUMIF(DataCon,($A89 &amp; AV$5),SemiUMSApp_v3_2016_FullFinalPub!$E$2:$E$5000)</f>
        <v>0</v>
      </c>
      <c r="AW89" s="240">
        <f>SUMIF(DataCon,($A89 &amp; AW$5),SemiUMSApp_v3_2016_FullFinalPub!$E$2:$E$5000)</f>
        <v>0</v>
      </c>
      <c r="AX89" s="240">
        <f>SUMIF(DataCon,($A89 &amp; AX$5),SemiUMSApp_v3_2016_FullFinalPub!$E$2:$E$5000)</f>
        <v>0</v>
      </c>
      <c r="AY89" s="240">
        <f>SUMIF(DataCon,($A89 &amp; AY$5),SemiUMSApp_v3_2016_FullFinalPub!$E$2:$E$5000)</f>
        <v>0</v>
      </c>
      <c r="AZ89" s="240">
        <f>SUMIF(DataCon,($A89 &amp; AZ$5),SemiUMSApp_v3_2016_FullFinalPub!$E$2:$E$5000)</f>
        <v>0</v>
      </c>
      <c r="BA89" s="240">
        <f>SUMIF(DataCon,($A89 &amp; BA$5),SemiUMSApp_v3_2016_FullFinalPub!$E$2:$E$5000)</f>
        <v>0</v>
      </c>
      <c r="BB89" s="240">
        <f>SUMIF(DataCon,($A89 &amp; BB$5),SemiUMSApp_v3_2016_FullFinalPub!$E$2:$E$5000)</f>
        <v>0</v>
      </c>
      <c r="BC89" s="240">
        <f>SUMIF(DataCon,($A89 &amp; BC$5),SemiUMSApp_v3_2016_FullFinalPub!$E$2:$E$5000)</f>
        <v>0</v>
      </c>
      <c r="BD89" s="240">
        <f>SUMIF(DataCon,($A89 &amp; BD$5),SemiUMSApp_v3_2016_FullFinalPub!$E$2:$E$5000)</f>
        <v>0</v>
      </c>
      <c r="BE89" s="240">
        <f>SUMIF(DataCon,($A89 &amp; BE$5),SemiUMSApp_v3_2016_FullFinalPub!$E$2:$E$5000)</f>
        <v>0</v>
      </c>
      <c r="BF89" s="240">
        <f>SUMIF(DataCon,($A89 &amp; BF$5),SemiUMSApp_v3_2016_FullFinalPub!$E$2:$E$5000)</f>
        <v>0</v>
      </c>
      <c r="BG89" s="240">
        <f>SUMIF(DataCon,($A89 &amp; BG$5),SemiUMSApp_v3_2016_FullFinalPub!$E$2:$E$5000)</f>
        <v>0</v>
      </c>
      <c r="BH89" s="240">
        <f>SUMIF(DataCon,($A89 &amp; BH$5),SemiUMSApp_v3_2016_FullFinalPub!$E$2:$E$5000)</f>
        <v>0</v>
      </c>
      <c r="BI89" s="240">
        <f>SUMIF(DataCon,($A89 &amp; BI$5),SemiUMSApp_v3_2016_FullFinalPub!$E$2:$E$5000)</f>
        <v>0</v>
      </c>
      <c r="BJ89" s="240">
        <f>SUMIF(DataCon,($A89 &amp; BJ$5),SemiUMSApp_v3_2016_FullFinalPub!$E$2:$E$5000)</f>
        <v>0</v>
      </c>
      <c r="BK89" s="240">
        <f>SUMIF(DataCon,($A89 &amp; BK$5),SemiUMSApp_v3_2016_FullFinalPub!$E$2:$E$5000)</f>
        <v>0</v>
      </c>
      <c r="BL89" s="240">
        <f>SUMIF(DataCon,($A89 &amp; BL$5),SemiUMSApp_v3_2016_FullFinalPub!$E$2:$E$5000)</f>
        <v>0</v>
      </c>
      <c r="BM89" s="240">
        <f>SUMIF(DataCon,($A89 &amp; BM$5),SemiUMSApp_v3_2016_FullFinalPub!$E$2:$E$5000)</f>
        <v>0</v>
      </c>
      <c r="BN89" s="240">
        <f>SUMIF(DataCon,($A89 &amp; BN$5),SemiUMSApp_v3_2016_FullFinalPub!$E$2:$E$5000)</f>
        <v>0</v>
      </c>
      <c r="BO89" s="240">
        <f>SUMIF(DataCon,($A89 &amp; BO$5),SemiUMSApp_v3_2016_FullFinalPub!$E$2:$E$5000)</f>
        <v>0</v>
      </c>
      <c r="BP89" s="240">
        <f>SUMIF(DataCon,($A89 &amp; BP$5),SemiUMSApp_v3_2016_FullFinalPub!$E$2:$E$5000)</f>
        <v>0</v>
      </c>
      <c r="BQ89" s="240">
        <f>SUMIF(DataCon,($A89 &amp; BQ$5),SemiUMSApp_v3_2016_FullFinalPub!$E$2:$E$5000)</f>
        <v>0</v>
      </c>
      <c r="BR89" s="240">
        <f>SUMIF(DataCon,($A89 &amp; BR$5),SemiUMSApp_v3_2016_FullFinalPub!$E$2:$E$5000)</f>
        <v>0</v>
      </c>
      <c r="BS89" s="240">
        <f>SUMIF(DataCon,($A89 &amp; BS$5),SemiUMSApp_v3_2016_FullFinalPub!$E$2:$E$5000)</f>
        <v>0</v>
      </c>
      <c r="BT89" s="240">
        <f>SUMIF(DataCon,($A89 &amp; BT$5),SemiUMSApp_v3_2016_FullFinalPub!$E$2:$E$5000)</f>
        <v>0</v>
      </c>
      <c r="BU89" s="240">
        <f>SUMIF(DataCon,($A89 &amp; BU$5),SemiUMSApp_v3_2016_FullFinalPub!$E$2:$E$5000)</f>
        <v>0</v>
      </c>
      <c r="BV89" s="240">
        <f>SUMIF(DataCon,($A89 &amp; BV$5),SemiUMSApp_v3_2016_FullFinalPub!$E$2:$E$5000)</f>
        <v>0</v>
      </c>
      <c r="BW89" s="240">
        <f>SUMIF(DataCon,($A89 &amp; BW$5),SemiUMSApp_v3_2016_FullFinalPub!$E$2:$E$5000)</f>
        <v>0</v>
      </c>
      <c r="BX89" s="240">
        <f>SUMIF(DataCon,($A89 &amp; BX$5),SemiUMSApp_v3_2016_FullFinalPub!$E$2:$E$5000)</f>
        <v>0</v>
      </c>
      <c r="BY89" s="240">
        <f>SUMIF(DataCon,($A89 &amp; BY$5),SemiUMSApp_v3_2016_FullFinalPub!$E$2:$E$5000)</f>
        <v>0</v>
      </c>
      <c r="BZ89" s="240">
        <f>SUMIF(DataCon,($A89 &amp; BZ$5),SemiUMSApp_v3_2016_FullFinalPub!$E$2:$E$5000)</f>
        <v>0</v>
      </c>
      <c r="CA89" s="240">
        <f>SUMIF(DataCon,($A89 &amp; CA$5),SemiUMSApp_v3_2016_FullFinalPub!$E$2:$E$5000)</f>
        <v>0</v>
      </c>
      <c r="CB89" s="240">
        <f>SUMIF(DataCon,($A89 &amp; CB$5),SemiUMSApp_v3_2016_FullFinalPub!$E$2:$E$5000)</f>
        <v>0</v>
      </c>
      <c r="CC89" s="240">
        <f>SUMIF(DataCon,($A89 &amp; CC$5),SemiUMSApp_v3_2016_FullFinalPub!$E$2:$E$5000)</f>
        <v>0</v>
      </c>
      <c r="CD89" s="240">
        <f>SUMIF(DataCon,($A89 &amp; CD$5),SemiUMSApp_v3_2016_FullFinalPub!$E$2:$E$5000)</f>
        <v>0</v>
      </c>
      <c r="CE89" s="240">
        <f>SUMIF(DataCon,($A89 &amp; CE$5),SemiUMSApp_v3_2016_FullFinalPub!$E$2:$E$5000)</f>
        <v>0</v>
      </c>
      <c r="CF89" s="240">
        <f>SUMIF(DataCon,($A89 &amp; CF$5),SemiUMSApp_v3_2016_FullFinalPub!$E$2:$E$5000)</f>
        <v>0</v>
      </c>
      <c r="CG89" s="240">
        <f>SUMIF(DataCon,($A89 &amp; CG$5),SemiUMSApp_v3_2016_FullFinalPub!$E$2:$E$5000)</f>
        <v>0</v>
      </c>
      <c r="CH89" s="240">
        <f>SUMIF(DataCon,($A89 &amp; CH$5),SemiUMSApp_v3_2016_FullFinalPub!$E$2:$E$5000)</f>
        <v>0</v>
      </c>
      <c r="CI89" s="240">
        <f>SUMIF(DataCon,($A89 &amp; CI$5),SemiUMSApp_v3_2016_FullFinalPub!$E$2:$E$5000)</f>
        <v>0</v>
      </c>
      <c r="CJ89" s="240">
        <f t="shared" si="9"/>
        <v>0</v>
      </c>
      <c r="CK89" s="240">
        <f>SUMIF(DataCon,($A89 &amp; CK$5),SemiUMSApp_v3_2016_FullFinalPub!$E$2:$E$5000)</f>
        <v>0</v>
      </c>
      <c r="CL89" s="240">
        <f>SUMIF(DataCon,($A89 &amp; CL$5),SemiUMSApp_v3_2016_FullFinalPub!$E$2:$E$5000)</f>
        <v>0</v>
      </c>
      <c r="CM89" s="240">
        <f>SUMIF(DataCon,($A89 &amp; CM$5),SemiUMSApp_v3_2016_FullFinalPub!$E$2:$E$5000)</f>
        <v>0</v>
      </c>
      <c r="CN89" s="240">
        <f>SUMIF(DataCon,($A89 &amp; CN$5),SemiUMSApp_v3_2016_FullFinalPub!$E$2:$E$5000)</f>
        <v>0</v>
      </c>
      <c r="CO89" s="240">
        <f>SUMIF(DataCon,($A89 &amp; CO$5),SemiUMSApp_v3_2016_FullFinalPub!$E$2:$E$5000)</f>
        <v>0</v>
      </c>
      <c r="CP89" s="240">
        <f>SUMIF(DataCon,($A89 &amp; CP$5),SemiUMSApp_v3_2016_FullFinalPub!$E$2:$E$5000)</f>
        <v>0</v>
      </c>
      <c r="CQ89" s="240">
        <f>SUMIF(DataCon,($A89 &amp; CQ$5),SemiUMSApp_v3_2016_FullFinalPub!$E$2:$E$5000)</f>
        <v>0</v>
      </c>
      <c r="CR89" s="240">
        <f>SUMIF(DataCon,($A89 &amp; CR$5),SemiUMSApp_v3_2016_FullFinalPub!$E$2:$E$5000)</f>
        <v>0</v>
      </c>
      <c r="DC89" s="190"/>
      <c r="DD89" s="190"/>
      <c r="DE89" s="190"/>
      <c r="DF89" s="190"/>
      <c r="DG89" s="190"/>
      <c r="DH89" s="190"/>
      <c r="DI89" s="190"/>
      <c r="DJ89" s="190"/>
      <c r="DK89" s="190"/>
      <c r="DL89" s="190"/>
      <c r="DM89" s="191"/>
      <c r="DN89" s="190"/>
      <c r="DO89" s="190"/>
      <c r="DP89" s="190"/>
      <c r="DQ89" s="190"/>
      <c r="DR89" s="190"/>
      <c r="DS89" s="190"/>
      <c r="DT89" s="190"/>
      <c r="DU89" s="190"/>
      <c r="DV89" s="190"/>
      <c r="DW89" s="190"/>
      <c r="EG89" t="str">
        <f t="shared" si="11"/>
        <v>OrbotechRevWW</v>
      </c>
    </row>
    <row r="90" spans="1:239" s="189" customFormat="1" ht="13.4" customHeight="1">
      <c r="A90" s="4" t="str">
        <f t="shared" si="10"/>
        <v>Onto InnovationWorldwide2021</v>
      </c>
      <c r="B90" s="183" t="s">
        <v>898</v>
      </c>
      <c r="C90" s="183" t="s">
        <v>65</v>
      </c>
      <c r="D90" s="183" t="s">
        <v>65</v>
      </c>
      <c r="E90" s="184">
        <v>2021</v>
      </c>
      <c r="F90" s="184" t="s">
        <v>303</v>
      </c>
      <c r="G90" s="184" t="s">
        <v>304</v>
      </c>
      <c r="H90" s="184" t="s">
        <v>305</v>
      </c>
      <c r="I90" s="240">
        <f>SUMIF(DataCon,($A90 &amp; I$5),SemiUMSApp_v3_2016_FullFinalPub!$E$2:$E$5000)</f>
        <v>652.79998779296875</v>
      </c>
      <c r="J90" s="240">
        <f>SUMIF(DataCon,($A90 &amp; J$5),SemiUMSApp_v3_2016_FullFinalPub!$E$2:$E$5000)</f>
        <v>4.8000001907348633</v>
      </c>
      <c r="K90" s="240">
        <f>SUMIF(DataCon,($A90 &amp; K$5),SemiUMSApp_v3_2016_FullFinalPub!$E$2:$E$5000)</f>
        <v>0</v>
      </c>
      <c r="L90" s="240">
        <f>SUMIF(DataCon,($A90 &amp; L$5),SemiUMSApp_v3_2016_FullFinalPub!$E$2:$E$5000)</f>
        <v>0</v>
      </c>
      <c r="M90" s="240">
        <f>SUMIF(DataCon,($A90 &amp; M$5),SemiUMSApp_v3_2016_FullFinalPub!$E$2:$E$5000)</f>
        <v>0</v>
      </c>
      <c r="N90" s="240">
        <f>SUMIF(DataCon,($A90 &amp; N$5),SemiUMSApp_v3_2016_FullFinalPub!$E$2:$E$5000)</f>
        <v>0</v>
      </c>
      <c r="O90" s="240">
        <f>SUMIF(DataCon,($A90 &amp; O$5),SemiUMSApp_v3_2016_FullFinalPub!$E$2:$E$5000)</f>
        <v>0</v>
      </c>
      <c r="P90" s="240">
        <f>SUMIF(DataCon,($A90 &amp; P$5),SemiUMSApp_v3_2016_FullFinalPub!$E$2:$E$5000)</f>
        <v>0</v>
      </c>
      <c r="Q90" s="240">
        <f>SUMIF(DataCon,($A90 &amp; Q$5),SemiUMSApp_v3_2016_FullFinalPub!$E$2:$E$5000)</f>
        <v>4.8000001907348633</v>
      </c>
      <c r="R90" s="240">
        <f>SUMIF(DataCon,($A90 &amp; R$5),SemiUMSApp_v3_2016_FullFinalPub!$E$2:$E$5000)</f>
        <v>0</v>
      </c>
      <c r="S90" s="240">
        <f>SUMIF(DataCon,($A90 &amp; S$5),SemiUMSApp_v3_2016_FullFinalPub!$E$2:$E$5000)</f>
        <v>0</v>
      </c>
      <c r="T90" s="240">
        <f>SUMIF(DataCon,($A90 &amp; T$5),SemiUMSApp_v3_2016_FullFinalPub!$E$2:$E$5000)</f>
        <v>0</v>
      </c>
      <c r="U90" s="240">
        <f>SUMIF(DataCon,($A90 &amp; U$5),SemiUMSApp_v3_2016_FullFinalPub!$E$2:$E$5000)</f>
        <v>0</v>
      </c>
      <c r="V90" s="240">
        <f>SUMIF(DataCon,($A90 &amp; V$5),SemiUMSApp_v3_2016_FullFinalPub!$E$2:$E$5000)</f>
        <v>0</v>
      </c>
      <c r="W90" s="240">
        <f>SUMIF(DataCon,($A90 &amp; W$5),SemiUMSApp_v3_2016_FullFinalPub!$E$2:$E$5000)</f>
        <v>0</v>
      </c>
      <c r="X90" s="240">
        <f>SUMIF(DataCon,($A90 &amp; X$5),SemiUMSApp_v3_2016_FullFinalPub!$E$2:$E$5000)</f>
        <v>0</v>
      </c>
      <c r="Y90" s="240">
        <f>SUMIF(DataCon,($A90 &amp; Y$5),SemiUMSApp_v3_2016_FullFinalPub!$E$2:$E$5000)</f>
        <v>0</v>
      </c>
      <c r="Z90" s="240">
        <f>SUMIF(DataCon,($A90 &amp; Z$5),SemiUMSApp_v3_2016_FullFinalPub!$E$2:$E$5000)</f>
        <v>0</v>
      </c>
      <c r="AA90" s="240">
        <f>SUMIF(DataCon,($A90 &amp; AA$5),SemiUMSApp_v3_2016_FullFinalPub!$E$2:$E$5000)</f>
        <v>0</v>
      </c>
      <c r="AB90" s="240">
        <f>SUMIF(DataCon,($A90 &amp; AB$5),SemiUMSApp_v3_2016_FullFinalPub!$E$2:$E$5000)</f>
        <v>0</v>
      </c>
      <c r="AC90" s="240">
        <f>SUMIF(DataCon,($A90 &amp; AC$5),SemiUMSApp_v3_2016_FullFinalPub!$E$2:$E$5000)</f>
        <v>0</v>
      </c>
      <c r="AD90" s="240">
        <f>SUMIF(DataCon,($A90 &amp; AD$5),SemiUMSApp_v3_2016_FullFinalPub!$E$2:$E$5000)</f>
        <v>0</v>
      </c>
      <c r="AE90" s="240">
        <f>SUMIF(DataCon,($A90 &amp; AE$5),SemiUMSApp_v3_2016_FullFinalPub!$E$2:$E$5000)</f>
        <v>0</v>
      </c>
      <c r="AF90" s="240">
        <f>SUMIF(DataCon,($A90 &amp; AF$5),SemiUMSApp_v3_2016_FullFinalPub!$E$2:$E$5000)</f>
        <v>0</v>
      </c>
      <c r="AG90" s="240">
        <f>SUMIF(DataCon,($A90 &amp; AG$5),SemiUMSApp_v3_2016_FullFinalPub!$E$2:$E$5000)</f>
        <v>0</v>
      </c>
      <c r="AH90" s="240">
        <f>SUMIF(DataCon,($A90 &amp; AH$5),SemiUMSApp_v3_2016_FullFinalPub!$E$2:$E$5000)</f>
        <v>0</v>
      </c>
      <c r="AI90" s="240">
        <f>SUMIF(DataCon,($A90 &amp; AI$5),SemiUMSApp_v3_2016_FullFinalPub!$E$2:$E$5000)</f>
        <v>0</v>
      </c>
      <c r="AJ90" s="240">
        <f>SUMIF(DataCon,($A90 &amp; AJ$5),SemiUMSApp_v3_2016_FullFinalPub!$E$2:$E$5000)</f>
        <v>0</v>
      </c>
      <c r="AK90" s="240">
        <f>SUMIF(DataCon,($A90 &amp; AK$5),SemiUMSApp_v3_2016_FullFinalPub!$E$2:$E$5000)</f>
        <v>0</v>
      </c>
      <c r="AL90" s="240">
        <f>SUMIF(DataCon,($A90 &amp; AL$5),SemiUMSApp_v3_2016_FullFinalPub!$E$2:$E$5000)</f>
        <v>0</v>
      </c>
      <c r="AM90" s="240">
        <f>SUMIF(DataCon,($A90 &amp; AM$5),SemiUMSApp_v3_2016_FullFinalPub!$E$2:$E$5000)</f>
        <v>0</v>
      </c>
      <c r="AN90" s="240">
        <f>SUMIF(DataCon,($A90 &amp; AN$5),SemiUMSApp_v3_2016_FullFinalPub!$E$2:$E$5000)</f>
        <v>0</v>
      </c>
      <c r="AO90" s="240">
        <f>SUMIF(DataCon,($A90 &amp; AO$5),SemiUMSApp_v3_2016_FullFinalPub!$E$2:$E$5000)</f>
        <v>0</v>
      </c>
      <c r="AP90" s="240">
        <f>SUMIF(DataCon,($A90 &amp; AP$5),SemiUMSApp_v3_2016_FullFinalPub!$E$2:$E$5000)</f>
        <v>0</v>
      </c>
      <c r="AQ90" s="240">
        <f>SUMIF(DataCon,($A90 &amp; AQ$5),SemiUMSApp_v3_2016_FullFinalPub!$E$2:$E$5000)</f>
        <v>0</v>
      </c>
      <c r="AR90" s="240">
        <f>SUMIF(DataCon,($A90 &amp; AR$5),SemiUMSApp_v3_2016_FullFinalPub!$E$2:$E$5000)</f>
        <v>0</v>
      </c>
      <c r="AS90" s="240">
        <f>SUMIF(DataCon,($A90 &amp; AS$5),SemiUMSApp_v3_2016_FullFinalPub!$E$2:$E$5000)</f>
        <v>0</v>
      </c>
      <c r="AT90" s="240">
        <f>SUMIF(DataCon,($A90 &amp; AT$5),SemiUMSApp_v3_2016_FullFinalPub!$E$2:$E$5000)</f>
        <v>0</v>
      </c>
      <c r="AU90" s="240">
        <f>SUMIF(DataCon,($A90 &amp; AU$5),SemiUMSApp_v3_2016_FullFinalPub!$E$2:$E$5000)</f>
        <v>0</v>
      </c>
      <c r="AV90" s="240">
        <f>SUMIF(DataCon,($A90 &amp; AV$5),SemiUMSApp_v3_2016_FullFinalPub!$E$2:$E$5000)</f>
        <v>0</v>
      </c>
      <c r="AW90" s="240">
        <f>SUMIF(DataCon,($A90 &amp; AW$5),SemiUMSApp_v3_2016_FullFinalPub!$E$2:$E$5000)</f>
        <v>0</v>
      </c>
      <c r="AX90" s="240">
        <f>SUMIF(DataCon,($A90 &amp; AX$5),SemiUMSApp_v3_2016_FullFinalPub!$E$2:$E$5000)</f>
        <v>0</v>
      </c>
      <c r="AY90" s="240">
        <f>SUMIF(DataCon,($A90 &amp; AY$5),SemiUMSApp_v3_2016_FullFinalPub!$E$2:$E$5000)</f>
        <v>0</v>
      </c>
      <c r="AZ90" s="240">
        <f>SUMIF(DataCon,($A90 &amp; AZ$5),SemiUMSApp_v3_2016_FullFinalPub!$E$2:$E$5000)</f>
        <v>0</v>
      </c>
      <c r="BA90" s="240">
        <f>SUMIF(DataCon,($A90 &amp; BA$5),SemiUMSApp_v3_2016_FullFinalPub!$E$2:$E$5000)</f>
        <v>0</v>
      </c>
      <c r="BB90" s="240">
        <f>SUMIF(DataCon,($A90 &amp; BB$5),SemiUMSApp_v3_2016_FullFinalPub!$E$2:$E$5000)</f>
        <v>0</v>
      </c>
      <c r="BC90" s="240">
        <f>SUMIF(DataCon,($A90 &amp; BC$5),SemiUMSApp_v3_2016_FullFinalPub!$E$2:$E$5000)</f>
        <v>0</v>
      </c>
      <c r="BD90" s="240">
        <f>SUMIF(DataCon,($A90 &amp; BD$5),SemiUMSApp_v3_2016_FullFinalPub!$E$2:$E$5000)</f>
        <v>0</v>
      </c>
      <c r="BE90" s="240">
        <f>SUMIF(DataCon,($A90 &amp; BE$5),SemiUMSApp_v3_2016_FullFinalPub!$E$2:$E$5000)</f>
        <v>0</v>
      </c>
      <c r="BF90" s="240">
        <f>SUMIF(DataCon,($A90 &amp; BF$5),SemiUMSApp_v3_2016_FullFinalPub!$E$2:$E$5000)</f>
        <v>0</v>
      </c>
      <c r="BG90" s="240">
        <f>SUMIF(DataCon,($A90 &amp; BG$5),SemiUMSApp_v3_2016_FullFinalPub!$E$2:$E$5000)</f>
        <v>0</v>
      </c>
      <c r="BH90" s="240">
        <f>SUMIF(DataCon,($A90 &amp; BH$5),SemiUMSApp_v3_2016_FullFinalPub!$E$2:$E$5000)</f>
        <v>0</v>
      </c>
      <c r="BI90" s="240">
        <f>SUMIF(DataCon,($A90 &amp; BI$5),SemiUMSApp_v3_2016_FullFinalPub!$E$2:$E$5000)</f>
        <v>0</v>
      </c>
      <c r="BJ90" s="240">
        <f>SUMIF(DataCon,($A90 &amp; BJ$5),SemiUMSApp_v3_2016_FullFinalPub!$E$2:$E$5000)</f>
        <v>0</v>
      </c>
      <c r="BK90" s="240">
        <f>SUMIF(DataCon,($A90 &amp; BK$5),SemiUMSApp_v3_2016_FullFinalPub!$E$2:$E$5000)</f>
        <v>0</v>
      </c>
      <c r="BL90" s="240">
        <f>SUMIF(DataCon,($A90 &amp; BL$5),SemiUMSApp_v3_2016_FullFinalPub!$E$2:$E$5000)</f>
        <v>0</v>
      </c>
      <c r="BM90" s="240">
        <f>SUMIF(DataCon,($A90 &amp; BM$5),SemiUMSApp_v3_2016_FullFinalPub!$E$2:$E$5000)</f>
        <v>0</v>
      </c>
      <c r="BN90" s="240">
        <f>SUMIF(DataCon,($A90 &amp; BN$5),SemiUMSApp_v3_2016_FullFinalPub!$E$2:$E$5000)</f>
        <v>631.0999755859375</v>
      </c>
      <c r="BO90" s="240">
        <f>SUMIF(DataCon,($A90 &amp; BO$5),SemiUMSApp_v3_2016_FullFinalPub!$E$2:$E$5000)</f>
        <v>0</v>
      </c>
      <c r="BP90" s="240">
        <f>SUMIF(DataCon,($A90 &amp; BP$5),SemiUMSApp_v3_2016_FullFinalPub!$E$2:$E$5000)</f>
        <v>0</v>
      </c>
      <c r="BQ90" s="240">
        <f>SUMIF(DataCon,($A90 &amp; BQ$5),SemiUMSApp_v3_2016_FullFinalPub!$E$2:$E$5000)</f>
        <v>0</v>
      </c>
      <c r="BR90" s="240">
        <f>SUMIF(DataCon,($A90 &amp; BR$5),SemiUMSApp_v3_2016_FullFinalPub!$E$2:$E$5000)</f>
        <v>0</v>
      </c>
      <c r="BS90" s="240">
        <f>SUMIF(DataCon,($A90 &amp; BS$5),SemiUMSApp_v3_2016_FullFinalPub!$E$2:$E$5000)</f>
        <v>0</v>
      </c>
      <c r="BT90" s="240">
        <f>SUMIF(DataCon,($A90 &amp; BT$5),SemiUMSApp_v3_2016_FullFinalPub!$E$2:$E$5000)</f>
        <v>387.89999389648438</v>
      </c>
      <c r="BU90" s="240">
        <f>SUMIF(DataCon,($A90 &amp; BU$5),SemiUMSApp_v3_2016_FullFinalPub!$E$2:$E$5000)</f>
        <v>306.29998779296875</v>
      </c>
      <c r="BV90" s="240">
        <f>SUMIF(DataCon,($A90 &amp; BV$5),SemiUMSApp_v3_2016_FullFinalPub!$E$2:$E$5000)</f>
        <v>81.599998474121094</v>
      </c>
      <c r="BW90" s="240">
        <f>SUMIF(DataCon,($A90 &amp; BW$5),SemiUMSApp_v3_2016_FullFinalPub!$E$2:$E$5000)</f>
        <v>225.39999389648438</v>
      </c>
      <c r="BX90" s="240">
        <f>SUMIF(DataCon,($A90 &amp; BX$5),SemiUMSApp_v3_2016_FullFinalPub!$E$2:$E$5000)</f>
        <v>56.5</v>
      </c>
      <c r="BY90" s="240">
        <f>SUMIF(DataCon,($A90 &amp; BY$5),SemiUMSApp_v3_2016_FullFinalPub!$E$2:$E$5000)</f>
        <v>168.89999389648438</v>
      </c>
      <c r="BZ90" s="240">
        <f>SUMIF(DataCon,($A90 &amp; BZ$5),SemiUMSApp_v3_2016_FullFinalPub!$E$2:$E$5000)</f>
        <v>0</v>
      </c>
      <c r="CA90" s="240">
        <f>SUMIF(DataCon,($A90 &amp; CA$5),SemiUMSApp_v3_2016_FullFinalPub!$E$2:$E$5000)</f>
        <v>0</v>
      </c>
      <c r="CB90" s="240">
        <f>SUMIF(DataCon,($A90 &amp; CB$5),SemiUMSApp_v3_2016_FullFinalPub!$E$2:$E$5000)</f>
        <v>0</v>
      </c>
      <c r="CC90" s="240">
        <f>SUMIF(DataCon,($A90 &amp; CC$5),SemiUMSApp_v3_2016_FullFinalPub!$E$2:$E$5000)</f>
        <v>0</v>
      </c>
      <c r="CD90" s="240">
        <f>SUMIF(DataCon,($A90 &amp; CD$5),SemiUMSApp_v3_2016_FullFinalPub!$E$2:$E$5000)</f>
        <v>0</v>
      </c>
      <c r="CE90" s="240">
        <f>SUMIF(DataCon,($A90 &amp; CE$5),SemiUMSApp_v3_2016_FullFinalPub!$E$2:$E$5000)</f>
        <v>0</v>
      </c>
      <c r="CF90" s="240">
        <f>SUMIF(DataCon,($A90 &amp; CF$5),SemiUMSApp_v3_2016_FullFinalPub!$E$2:$E$5000)</f>
        <v>0</v>
      </c>
      <c r="CG90" s="240">
        <f>SUMIF(DataCon,($A90 &amp; CG$5),SemiUMSApp_v3_2016_FullFinalPub!$E$2:$E$5000)</f>
        <v>17.799999237060547</v>
      </c>
      <c r="CH90" s="240">
        <f>SUMIF(DataCon,($A90 &amp; CH$5),SemiUMSApp_v3_2016_FullFinalPub!$E$2:$E$5000)</f>
        <v>17.799999237060547</v>
      </c>
      <c r="CI90" s="240">
        <f>SUMIF(DataCon,($A90 &amp; CI$5),SemiUMSApp_v3_2016_FullFinalPub!$E$2:$E$5000)</f>
        <v>0</v>
      </c>
      <c r="CJ90" s="240">
        <f t="shared" si="9"/>
        <v>0</v>
      </c>
      <c r="CK90" s="240">
        <f>SUMIF(DataCon,($A90 &amp; CK$5),SemiUMSApp_v3_2016_FullFinalPub!$E$2:$E$5000)</f>
        <v>0</v>
      </c>
      <c r="CL90" s="240">
        <f>SUMIF(DataCon,($A90 &amp; CL$5),SemiUMSApp_v3_2016_FullFinalPub!$E$2:$E$5000)</f>
        <v>0</v>
      </c>
      <c r="CM90" s="240">
        <f>SUMIF(DataCon,($A90 &amp; CM$5),SemiUMSApp_v3_2016_FullFinalPub!$E$2:$E$5000)</f>
        <v>0</v>
      </c>
      <c r="CN90" s="240">
        <f>SUMIF(DataCon,($A90 &amp; CN$5),SemiUMSApp_v3_2016_FullFinalPub!$E$2:$E$5000)</f>
        <v>0</v>
      </c>
      <c r="CO90" s="240">
        <f>SUMIF(DataCon,($A90 &amp; CO$5),SemiUMSApp_v3_2016_FullFinalPub!$E$2:$E$5000)</f>
        <v>0</v>
      </c>
      <c r="CP90" s="240">
        <f>SUMIF(DataCon,($A90 &amp; CP$5),SemiUMSApp_v3_2016_FullFinalPub!$E$2:$E$5000)</f>
        <v>16.899999618530273</v>
      </c>
      <c r="CQ90" s="240">
        <f>SUMIF(DataCon,($A90 &amp; CQ$5),SemiUMSApp_v3_2016_FullFinalPub!$E$2:$E$5000)</f>
        <v>0</v>
      </c>
      <c r="CR90" s="240">
        <f>SUMIF(DataCon,($A90 &amp; CR$5),SemiUMSApp_v3_2016_FullFinalPub!$E$2:$E$5000)</f>
        <v>16.899999618530273</v>
      </c>
      <c r="DC90" s="191"/>
      <c r="DD90" s="191"/>
      <c r="DE90" s="191"/>
      <c r="DF90" s="191"/>
      <c r="DG90" s="191"/>
      <c r="DH90" s="191"/>
      <c r="DI90" s="191"/>
      <c r="DJ90" s="191"/>
      <c r="DK90" s="191"/>
      <c r="DL90" s="191"/>
      <c r="DM90" s="191"/>
      <c r="DN90" s="191"/>
      <c r="DO90" s="191"/>
      <c r="DP90" s="191"/>
      <c r="DQ90" s="191"/>
      <c r="DR90" s="191"/>
      <c r="DS90" s="191"/>
      <c r="DT90" s="191"/>
      <c r="DU90" s="191"/>
      <c r="DV90" s="191"/>
      <c r="DW90" s="191"/>
      <c r="EG90" t="str">
        <f t="shared" si="11"/>
        <v>Onto InnovationRevWW</v>
      </c>
    </row>
    <row r="91" spans="1:239" ht="13.4" customHeight="1">
      <c r="A91" s="4" t="str">
        <f t="shared" si="10"/>
        <v>Other CompaniesWorldwide2021</v>
      </c>
      <c r="B91" s="183" t="s">
        <v>107</v>
      </c>
      <c r="C91" s="183" t="s">
        <v>65</v>
      </c>
      <c r="D91" s="183" t="s">
        <v>65</v>
      </c>
      <c r="E91" s="184">
        <v>2021</v>
      </c>
      <c r="F91" s="184" t="s">
        <v>303</v>
      </c>
      <c r="G91" s="184" t="s">
        <v>304</v>
      </c>
      <c r="H91" s="184" t="s">
        <v>305</v>
      </c>
      <c r="I91" s="240">
        <f>SUMIF(DataCon,($A91 &amp; I$5),SemiUMSApp_v3_2016_FullFinalPub!$E$2:$E$5000)</f>
        <v>2185</v>
      </c>
      <c r="J91" s="240">
        <f>SUMIF(DataCon,($A91 &amp; J$5),SemiUMSApp_v3_2016_FullFinalPub!$E$2:$E$5000)</f>
        <v>0</v>
      </c>
      <c r="K91" s="240">
        <f>SUMIF(DataCon,($A91 &amp; K$5),SemiUMSApp_v3_2016_FullFinalPub!$E$2:$E$5000)</f>
        <v>0</v>
      </c>
      <c r="L91" s="240">
        <f>SUMIF(DataCon,($A91 &amp; L$5),SemiUMSApp_v3_2016_FullFinalPub!$E$2:$E$5000)</f>
        <v>0</v>
      </c>
      <c r="M91" s="240">
        <f>SUMIF(DataCon,($A91 &amp; M$5),SemiUMSApp_v3_2016_FullFinalPub!$E$2:$E$5000)</f>
        <v>0</v>
      </c>
      <c r="N91" s="240">
        <f>SUMIF(DataCon,($A91 &amp; N$5),SemiUMSApp_v3_2016_FullFinalPub!$E$2:$E$5000)</f>
        <v>0</v>
      </c>
      <c r="O91" s="240">
        <f>SUMIF(DataCon,($A91 &amp; O$5),SemiUMSApp_v3_2016_FullFinalPub!$E$2:$E$5000)</f>
        <v>0</v>
      </c>
      <c r="P91" s="240">
        <f>SUMIF(DataCon,($A91 &amp; P$5),SemiUMSApp_v3_2016_FullFinalPub!$E$2:$E$5000)</f>
        <v>0</v>
      </c>
      <c r="Q91" s="240">
        <f>SUMIF(DataCon,($A91 &amp; Q$5),SemiUMSApp_v3_2016_FullFinalPub!$E$2:$E$5000)</f>
        <v>0</v>
      </c>
      <c r="R91" s="240">
        <f>SUMIF(DataCon,($A91 &amp; R$5),SemiUMSApp_v3_2016_FullFinalPub!$E$2:$E$5000)</f>
        <v>0</v>
      </c>
      <c r="S91" s="240">
        <f>SUMIF(DataCon,($A91 &amp; S$5),SemiUMSApp_v3_2016_FullFinalPub!$E$2:$E$5000)</f>
        <v>0</v>
      </c>
      <c r="T91" s="240">
        <f>SUMIF(DataCon,($A91 &amp; T$5),SemiUMSApp_v3_2016_FullFinalPub!$E$2:$E$5000)</f>
        <v>0</v>
      </c>
      <c r="U91" s="240">
        <f>SUMIF(DataCon,($A91 &amp; U$5),SemiUMSApp_v3_2016_FullFinalPub!$E$2:$E$5000)</f>
        <v>0</v>
      </c>
      <c r="V91" s="240">
        <f>SUMIF(DataCon,($A91 &amp; V$5),SemiUMSApp_v3_2016_FullFinalPub!$E$2:$E$5000)</f>
        <v>0</v>
      </c>
      <c r="W91" s="240">
        <f>SUMIF(DataCon,($A91 &amp; W$5),SemiUMSApp_v3_2016_FullFinalPub!$E$2:$E$5000)</f>
        <v>0</v>
      </c>
      <c r="X91" s="240">
        <f>SUMIF(DataCon,($A91 &amp; X$5),SemiUMSApp_v3_2016_FullFinalPub!$E$2:$E$5000)</f>
        <v>0</v>
      </c>
      <c r="Y91" s="240">
        <f>SUMIF(DataCon,($A91 &amp; Y$5),SemiUMSApp_v3_2016_FullFinalPub!$E$2:$E$5000)</f>
        <v>0</v>
      </c>
      <c r="Z91" s="240">
        <f>SUMIF(DataCon,($A91 &amp; Z$5),SemiUMSApp_v3_2016_FullFinalPub!$E$2:$E$5000)</f>
        <v>0</v>
      </c>
      <c r="AA91" s="240">
        <f>SUMIF(DataCon,($A91 &amp; AA$5),SemiUMSApp_v3_2016_FullFinalPub!$E$2:$E$5000)</f>
        <v>0</v>
      </c>
      <c r="AB91" s="240">
        <f>SUMIF(DataCon,($A91 &amp; AB$5),SemiUMSApp_v3_2016_FullFinalPub!$E$2:$E$5000)</f>
        <v>0</v>
      </c>
      <c r="AC91" s="240">
        <f>SUMIF(DataCon,($A91 &amp; AC$5),SemiUMSApp_v3_2016_FullFinalPub!$E$2:$E$5000)</f>
        <v>0</v>
      </c>
      <c r="AD91" s="240">
        <f>SUMIF(DataCon,($A91 &amp; AD$5),SemiUMSApp_v3_2016_FullFinalPub!$E$2:$E$5000)</f>
        <v>0</v>
      </c>
      <c r="AE91" s="240">
        <f>SUMIF(DataCon,($A91 &amp; AE$5),SemiUMSApp_v3_2016_FullFinalPub!$E$2:$E$5000)</f>
        <v>0</v>
      </c>
      <c r="AF91" s="240">
        <f>SUMIF(DataCon,($A91 &amp; AF$5),SemiUMSApp_v3_2016_FullFinalPub!$E$2:$E$5000)</f>
        <v>0</v>
      </c>
      <c r="AG91" s="240">
        <f>SUMIF(DataCon,($A91 &amp; AG$5),SemiUMSApp_v3_2016_FullFinalPub!$E$2:$E$5000)</f>
        <v>0</v>
      </c>
      <c r="AH91" s="240">
        <f>SUMIF(DataCon,($A91 &amp; AH$5),SemiUMSApp_v3_2016_FullFinalPub!$E$2:$E$5000)</f>
        <v>0</v>
      </c>
      <c r="AI91" s="240">
        <f>SUMIF(DataCon,($A91 &amp; AI$5),SemiUMSApp_v3_2016_FullFinalPub!$E$2:$E$5000)</f>
        <v>0</v>
      </c>
      <c r="AJ91" s="240">
        <f>SUMIF(DataCon,($A91 &amp; AJ$5),SemiUMSApp_v3_2016_FullFinalPub!$E$2:$E$5000)</f>
        <v>0</v>
      </c>
      <c r="AK91" s="240">
        <f>SUMIF(DataCon,($A91 &amp; AK$5),SemiUMSApp_v3_2016_FullFinalPub!$E$2:$E$5000)</f>
        <v>0</v>
      </c>
      <c r="AL91" s="240">
        <f>SUMIF(DataCon,($A91 &amp; AL$5),SemiUMSApp_v3_2016_FullFinalPub!$E$2:$E$5000)</f>
        <v>25</v>
      </c>
      <c r="AM91" s="240">
        <f>SUMIF(DataCon,($A91 &amp; AM$5),SemiUMSApp_v3_2016_FullFinalPub!$E$2:$E$5000)</f>
        <v>0</v>
      </c>
      <c r="AN91" s="240">
        <f>SUMIF(DataCon,($A91 &amp; AN$5),SemiUMSApp_v3_2016_FullFinalPub!$E$2:$E$5000)</f>
        <v>25</v>
      </c>
      <c r="AO91" s="240">
        <f>SUMIF(DataCon,($A91 &amp; AO$5),SemiUMSApp_v3_2016_FullFinalPub!$E$2:$E$5000)</f>
        <v>0</v>
      </c>
      <c r="AP91" s="240">
        <f>SUMIF(DataCon,($A91 &amp; AP$5),SemiUMSApp_v3_2016_FullFinalPub!$E$2:$E$5000)</f>
        <v>0</v>
      </c>
      <c r="AQ91" s="240">
        <f>SUMIF(DataCon,($A91 &amp; AQ$5),SemiUMSApp_v3_2016_FullFinalPub!$E$2:$E$5000)</f>
        <v>0</v>
      </c>
      <c r="AR91" s="240">
        <f>SUMIF(DataCon,($A91 &amp; AR$5),SemiUMSApp_v3_2016_FullFinalPub!$E$2:$E$5000)</f>
        <v>0</v>
      </c>
      <c r="AS91" s="240">
        <f>SUMIF(DataCon,($A91 &amp; AS$5),SemiUMSApp_v3_2016_FullFinalPub!$E$2:$E$5000)</f>
        <v>0</v>
      </c>
      <c r="AT91" s="240">
        <f>SUMIF(DataCon,($A91 &amp; AT$5),SemiUMSApp_v3_2016_FullFinalPub!$E$2:$E$5000)</f>
        <v>0</v>
      </c>
      <c r="AU91" s="240">
        <f>SUMIF(DataCon,($A91 &amp; AU$5),SemiUMSApp_v3_2016_FullFinalPub!$E$2:$E$5000)</f>
        <v>0</v>
      </c>
      <c r="AV91" s="240">
        <f>SUMIF(DataCon,($A91 &amp; AV$5),SemiUMSApp_v3_2016_FullFinalPub!$E$2:$E$5000)</f>
        <v>0</v>
      </c>
      <c r="AW91" s="240">
        <f>SUMIF(DataCon,($A91 &amp; AW$5),SemiUMSApp_v3_2016_FullFinalPub!$E$2:$E$5000)</f>
        <v>0</v>
      </c>
      <c r="AX91" s="240">
        <f>SUMIF(DataCon,($A91 &amp; AX$5),SemiUMSApp_v3_2016_FullFinalPub!$E$2:$E$5000)</f>
        <v>0</v>
      </c>
      <c r="AY91" s="240">
        <f>SUMIF(DataCon,($A91 &amp; AY$5),SemiUMSApp_v3_2016_FullFinalPub!$E$2:$E$5000)</f>
        <v>0</v>
      </c>
      <c r="AZ91" s="240">
        <f>SUMIF(DataCon,($A91 &amp; AZ$5),SemiUMSApp_v3_2016_FullFinalPub!$E$2:$E$5000)</f>
        <v>0</v>
      </c>
      <c r="BA91" s="240">
        <f>SUMIF(DataCon,($A91 &amp; BA$5),SemiUMSApp_v3_2016_FullFinalPub!$E$2:$E$5000)</f>
        <v>0</v>
      </c>
      <c r="BB91" s="240">
        <f>SUMIF(DataCon,($A91 &amp; BB$5),SemiUMSApp_v3_2016_FullFinalPub!$E$2:$E$5000)</f>
        <v>0</v>
      </c>
      <c r="BC91" s="240">
        <f>SUMIF(DataCon,($A91 &amp; BC$5),SemiUMSApp_v3_2016_FullFinalPub!$E$2:$E$5000)</f>
        <v>0</v>
      </c>
      <c r="BD91" s="240">
        <f>SUMIF(DataCon,($A91 &amp; BD$5),SemiUMSApp_v3_2016_FullFinalPub!$E$2:$E$5000)</f>
        <v>0</v>
      </c>
      <c r="BE91" s="240">
        <f>SUMIF(DataCon,($A91 &amp; BE$5),SemiUMSApp_v3_2016_FullFinalPub!$E$2:$E$5000)</f>
        <v>0</v>
      </c>
      <c r="BF91" s="240">
        <f>SUMIF(DataCon,($A91 &amp; BF$5),SemiUMSApp_v3_2016_FullFinalPub!$E$2:$E$5000)</f>
        <v>0</v>
      </c>
      <c r="BG91" s="240">
        <f>SUMIF(DataCon,($A91 &amp; BG$5),SemiUMSApp_v3_2016_FullFinalPub!$E$2:$E$5000)</f>
        <v>0</v>
      </c>
      <c r="BH91" s="240">
        <f>SUMIF(DataCon,($A91 &amp; BH$5),SemiUMSApp_v3_2016_FullFinalPub!$E$2:$E$5000)</f>
        <v>0</v>
      </c>
      <c r="BI91" s="240">
        <f>SUMIF(DataCon,($A91 &amp; BI$5),SemiUMSApp_v3_2016_FullFinalPub!$E$2:$E$5000)</f>
        <v>0</v>
      </c>
      <c r="BJ91" s="240">
        <f>SUMIF(DataCon,($A91 &amp; BJ$5),SemiUMSApp_v3_2016_FullFinalPub!$E$2:$E$5000)</f>
        <v>0</v>
      </c>
      <c r="BK91" s="240">
        <f>SUMIF(DataCon,($A91 &amp; BK$5),SemiUMSApp_v3_2016_FullFinalPub!$E$2:$E$5000)</f>
        <v>0</v>
      </c>
      <c r="BL91" s="240">
        <f>SUMIF(DataCon,($A91 &amp; BL$5),SemiUMSApp_v3_2016_FullFinalPub!$E$2:$E$5000)</f>
        <v>0</v>
      </c>
      <c r="BM91" s="240">
        <f>SUMIF(DataCon,($A91 &amp; BM$5),SemiUMSApp_v3_2016_FullFinalPub!$E$2:$E$5000)</f>
        <v>0</v>
      </c>
      <c r="BN91" s="240">
        <f>SUMIF(DataCon,($A91 &amp; BN$5),SemiUMSApp_v3_2016_FullFinalPub!$E$2:$E$5000)</f>
        <v>0</v>
      </c>
      <c r="BO91" s="240">
        <f>SUMIF(DataCon,($A91 &amp; BO$5),SemiUMSApp_v3_2016_FullFinalPub!$E$2:$E$5000)</f>
        <v>0</v>
      </c>
      <c r="BP91" s="240">
        <f>SUMIF(DataCon,($A91 &amp; BP$5),SemiUMSApp_v3_2016_FullFinalPub!$E$2:$E$5000)</f>
        <v>0</v>
      </c>
      <c r="BQ91" s="240">
        <f>SUMIF(DataCon,($A91 &amp; BQ$5),SemiUMSApp_v3_2016_FullFinalPub!$E$2:$E$5000)</f>
        <v>0</v>
      </c>
      <c r="BR91" s="240">
        <f>SUMIF(DataCon,($A91 &amp; BR$5),SemiUMSApp_v3_2016_FullFinalPub!$E$2:$E$5000)</f>
        <v>0</v>
      </c>
      <c r="BS91" s="240">
        <f>SUMIF(DataCon,($A91 &amp; BS$5),SemiUMSApp_v3_2016_FullFinalPub!$E$2:$E$5000)</f>
        <v>0</v>
      </c>
      <c r="BT91" s="240">
        <f>SUMIF(DataCon,($A91 &amp; BT$5),SemiUMSApp_v3_2016_FullFinalPub!$E$2:$E$5000)</f>
        <v>0</v>
      </c>
      <c r="BU91" s="240">
        <f>SUMIF(DataCon,($A91 &amp; BU$5),SemiUMSApp_v3_2016_FullFinalPub!$E$2:$E$5000)</f>
        <v>0</v>
      </c>
      <c r="BV91" s="240">
        <f>SUMIF(DataCon,($A91 &amp; BV$5),SemiUMSApp_v3_2016_FullFinalPub!$E$2:$E$5000)</f>
        <v>0</v>
      </c>
      <c r="BW91" s="240">
        <f>SUMIF(DataCon,($A91 &amp; BW$5),SemiUMSApp_v3_2016_FullFinalPub!$E$2:$E$5000)</f>
        <v>0</v>
      </c>
      <c r="BX91" s="240">
        <f>SUMIF(DataCon,($A91 &amp; BX$5),SemiUMSApp_v3_2016_FullFinalPub!$E$2:$E$5000)</f>
        <v>0</v>
      </c>
      <c r="BY91" s="240">
        <f>SUMIF(DataCon,($A91 &amp; BY$5),SemiUMSApp_v3_2016_FullFinalPub!$E$2:$E$5000)</f>
        <v>0</v>
      </c>
      <c r="BZ91" s="240">
        <f>SUMIF(DataCon,($A91 &amp; BZ$5),SemiUMSApp_v3_2016_FullFinalPub!$E$2:$E$5000)</f>
        <v>0</v>
      </c>
      <c r="CA91" s="240">
        <f>SUMIF(DataCon,($A91 &amp; CA$5),SemiUMSApp_v3_2016_FullFinalPub!$E$2:$E$5000)</f>
        <v>0</v>
      </c>
      <c r="CB91" s="240">
        <f>SUMIF(DataCon,($A91 &amp; CB$5),SemiUMSApp_v3_2016_FullFinalPub!$E$2:$E$5000)</f>
        <v>0</v>
      </c>
      <c r="CC91" s="240">
        <f>SUMIF(DataCon,($A91 &amp; CC$5),SemiUMSApp_v3_2016_FullFinalPub!$E$2:$E$5000)</f>
        <v>0</v>
      </c>
      <c r="CD91" s="240">
        <f>SUMIF(DataCon,($A91 &amp; CD$5),SemiUMSApp_v3_2016_FullFinalPub!$E$2:$E$5000)</f>
        <v>0</v>
      </c>
      <c r="CE91" s="240">
        <f>SUMIF(DataCon,($A91 &amp; CE$5),SemiUMSApp_v3_2016_FullFinalPub!$E$2:$E$5000)</f>
        <v>0</v>
      </c>
      <c r="CF91" s="240">
        <f>SUMIF(DataCon,($A91 &amp; CF$5),SemiUMSApp_v3_2016_FullFinalPub!$E$2:$E$5000)</f>
        <v>0</v>
      </c>
      <c r="CG91" s="240">
        <f>SUMIF(DataCon,($A91 &amp; CG$5),SemiUMSApp_v3_2016_FullFinalPub!$E$2:$E$5000)</f>
        <v>0</v>
      </c>
      <c r="CH91" s="240">
        <f>SUMIF(DataCon,($A91 &amp; CH$5),SemiUMSApp_v3_2016_FullFinalPub!$E$2:$E$5000)</f>
        <v>0</v>
      </c>
      <c r="CI91" s="240">
        <f>SUMIF(DataCon,($A91 &amp; CI$5),SemiUMSApp_v3_2016_FullFinalPub!$E$2:$E$5000)</f>
        <v>0</v>
      </c>
      <c r="CJ91" s="240">
        <f t="shared" si="9"/>
        <v>870</v>
      </c>
      <c r="CK91" s="240">
        <f>SUMIF(DataCon,($A91 &amp; CK$5),SemiUMSApp_v3_2016_FullFinalPub!$E$2:$E$5000)</f>
        <v>0</v>
      </c>
      <c r="CL91" s="240">
        <f>SUMIF(DataCon,($A91 &amp; CL$5),SemiUMSApp_v3_2016_FullFinalPub!$E$2:$E$5000)</f>
        <v>0</v>
      </c>
      <c r="CM91" s="240">
        <f>SUMIF(DataCon,($A91 &amp; CM$5),SemiUMSApp_v3_2016_FullFinalPub!$E$2:$E$5000)</f>
        <v>0</v>
      </c>
      <c r="CN91" s="240">
        <f>SUMIF(DataCon,($A91 &amp; CN$5),SemiUMSApp_v3_2016_FullFinalPub!$E$2:$E$5000)</f>
        <v>0</v>
      </c>
      <c r="CO91" s="240">
        <f>SUMIF(DataCon,($A91 &amp; CO$5),SemiUMSApp_v3_2016_FullFinalPub!$E$2:$E$5000)</f>
        <v>870</v>
      </c>
      <c r="CP91" s="240">
        <f>SUMIF(DataCon,($A91 &amp; CP$5),SemiUMSApp_v3_2016_FullFinalPub!$E$2:$E$5000)</f>
        <v>1290</v>
      </c>
      <c r="CQ91" s="240">
        <f>SUMIF(DataCon,($A91 &amp; CQ$5),SemiUMSApp_v3_2016_FullFinalPub!$E$2:$E$5000)</f>
        <v>0</v>
      </c>
      <c r="CR91" s="240">
        <f>SUMIF(DataCon,($A91 &amp; CR$5),SemiUMSApp_v3_2016_FullFinalPub!$E$2:$E$5000)</f>
        <v>1290</v>
      </c>
      <c r="DC91" s="103"/>
      <c r="DD91" s="103"/>
      <c r="DE91" s="103"/>
      <c r="DF91" s="103"/>
      <c r="DG91" s="103"/>
      <c r="DH91" s="103"/>
      <c r="DI91" s="103"/>
      <c r="DJ91" s="103"/>
      <c r="DK91" s="103"/>
      <c r="DL91" s="103"/>
      <c r="DM91" s="125"/>
      <c r="DN91" s="103"/>
      <c r="DO91" s="103"/>
      <c r="DP91" s="103"/>
      <c r="DQ91" s="103"/>
      <c r="DR91" s="103"/>
      <c r="DS91" s="103"/>
      <c r="DT91" s="103"/>
      <c r="DU91" s="103"/>
      <c r="DV91" s="103"/>
      <c r="DW91" s="103"/>
      <c r="EG91" t="str">
        <f t="shared" si="11"/>
        <v>Other CompaniesRevWW</v>
      </c>
    </row>
    <row r="92" spans="1:239" ht="13.4" customHeight="1">
      <c r="A92" s="4" t="str">
        <f t="shared" si="10"/>
        <v>PSKWorldwide2021</v>
      </c>
      <c r="B92" s="183" t="s">
        <v>108</v>
      </c>
      <c r="C92" s="183" t="s">
        <v>65</v>
      </c>
      <c r="D92" s="183" t="s">
        <v>65</v>
      </c>
      <c r="E92" s="184">
        <v>2021</v>
      </c>
      <c r="F92" s="184" t="s">
        <v>303</v>
      </c>
      <c r="G92" s="184" t="s">
        <v>304</v>
      </c>
      <c r="H92" s="184" t="s">
        <v>305</v>
      </c>
      <c r="I92" s="240">
        <f>SUMIF(DataCon,($A92 &amp; I$5),SemiUMSApp_v3_2016_FullFinalPub!$E$2:$E$5000)</f>
        <v>354.70001220703125</v>
      </c>
      <c r="J92" s="240">
        <f>SUMIF(DataCon,($A92 &amp; J$5),SemiUMSApp_v3_2016_FullFinalPub!$E$2:$E$5000)</f>
        <v>0</v>
      </c>
      <c r="K92" s="240">
        <f>SUMIF(DataCon,($A92 &amp; K$5),SemiUMSApp_v3_2016_FullFinalPub!$E$2:$E$5000)</f>
        <v>0</v>
      </c>
      <c r="L92" s="240">
        <f>SUMIF(DataCon,($A92 &amp; L$5),SemiUMSApp_v3_2016_FullFinalPub!$E$2:$E$5000)</f>
        <v>0</v>
      </c>
      <c r="M92" s="240">
        <f>SUMIF(DataCon,($A92 &amp; M$5),SemiUMSApp_v3_2016_FullFinalPub!$E$2:$E$5000)</f>
        <v>0</v>
      </c>
      <c r="N92" s="240">
        <f>SUMIF(DataCon,($A92 &amp; N$5),SemiUMSApp_v3_2016_FullFinalPub!$E$2:$E$5000)</f>
        <v>0</v>
      </c>
      <c r="O92" s="240">
        <f>SUMIF(DataCon,($A92 &amp; O$5),SemiUMSApp_v3_2016_FullFinalPub!$E$2:$E$5000)</f>
        <v>0</v>
      </c>
      <c r="P92" s="240">
        <f>SUMIF(DataCon,($A92 &amp; P$5),SemiUMSApp_v3_2016_FullFinalPub!$E$2:$E$5000)</f>
        <v>0</v>
      </c>
      <c r="Q92" s="240">
        <f>SUMIF(DataCon,($A92 &amp; Q$5),SemiUMSApp_v3_2016_FullFinalPub!$E$2:$E$5000)</f>
        <v>0</v>
      </c>
      <c r="R92" s="240">
        <f>SUMIF(DataCon,($A92 &amp; R$5),SemiUMSApp_v3_2016_FullFinalPub!$E$2:$E$5000)</f>
        <v>0</v>
      </c>
      <c r="S92" s="240">
        <f>SUMIF(DataCon,($A92 &amp; S$5),SemiUMSApp_v3_2016_FullFinalPub!$E$2:$E$5000)</f>
        <v>0</v>
      </c>
      <c r="T92" s="240">
        <f>SUMIF(DataCon,($A92 &amp; T$5),SemiUMSApp_v3_2016_FullFinalPub!$E$2:$E$5000)</f>
        <v>0</v>
      </c>
      <c r="U92" s="240">
        <f>SUMIF(DataCon,($A92 &amp; U$5),SemiUMSApp_v3_2016_FullFinalPub!$E$2:$E$5000)</f>
        <v>0</v>
      </c>
      <c r="V92" s="240">
        <f>SUMIF(DataCon,($A92 &amp; V$5),SemiUMSApp_v3_2016_FullFinalPub!$E$2:$E$5000)</f>
        <v>0</v>
      </c>
      <c r="W92" s="240">
        <f>SUMIF(DataCon,($A92 &amp; W$5),SemiUMSApp_v3_2016_FullFinalPub!$E$2:$E$5000)</f>
        <v>0</v>
      </c>
      <c r="X92" s="240">
        <f>SUMIF(DataCon,($A92 &amp; X$5),SemiUMSApp_v3_2016_FullFinalPub!$E$2:$E$5000)</f>
        <v>0</v>
      </c>
      <c r="Y92" s="240">
        <f>SUMIF(DataCon,($A92 &amp; Y$5),SemiUMSApp_v3_2016_FullFinalPub!$E$2:$E$5000)</f>
        <v>0</v>
      </c>
      <c r="Z92" s="240">
        <f>SUMIF(DataCon,($A92 &amp; Z$5),SemiUMSApp_v3_2016_FullFinalPub!$E$2:$E$5000)</f>
        <v>0</v>
      </c>
      <c r="AA92" s="240">
        <f>SUMIF(DataCon,($A92 &amp; AA$5),SemiUMSApp_v3_2016_FullFinalPub!$E$2:$E$5000)</f>
        <v>0</v>
      </c>
      <c r="AB92" s="240">
        <f>SUMIF(DataCon,($A92 &amp; AB$5),SemiUMSApp_v3_2016_FullFinalPub!$E$2:$E$5000)</f>
        <v>0</v>
      </c>
      <c r="AC92" s="240">
        <f>SUMIF(DataCon,($A92 &amp; AC$5),SemiUMSApp_v3_2016_FullFinalPub!$E$2:$E$5000)</f>
        <v>0</v>
      </c>
      <c r="AD92" s="240">
        <f>SUMIF(DataCon,($A92 &amp; AD$5),SemiUMSApp_v3_2016_FullFinalPub!$E$2:$E$5000)</f>
        <v>0</v>
      </c>
      <c r="AE92" s="240">
        <f>SUMIF(DataCon,($A92 &amp; AE$5),SemiUMSApp_v3_2016_FullFinalPub!$E$2:$E$5000)</f>
        <v>0</v>
      </c>
      <c r="AF92" s="240">
        <f>SUMIF(DataCon,($A92 &amp; AF$5),SemiUMSApp_v3_2016_FullFinalPub!$E$2:$E$5000)</f>
        <v>0</v>
      </c>
      <c r="AG92" s="240">
        <f>SUMIF(DataCon,($A92 &amp; AG$5),SemiUMSApp_v3_2016_FullFinalPub!$E$2:$E$5000)</f>
        <v>0</v>
      </c>
      <c r="AH92" s="240">
        <f>SUMIF(DataCon,($A92 &amp; AH$5),SemiUMSApp_v3_2016_FullFinalPub!$E$2:$E$5000)</f>
        <v>0</v>
      </c>
      <c r="AI92" s="240">
        <f>SUMIF(DataCon,($A92 &amp; AI$5),SemiUMSApp_v3_2016_FullFinalPub!$E$2:$E$5000)</f>
        <v>0</v>
      </c>
      <c r="AJ92" s="240">
        <f>SUMIF(DataCon,($A92 &amp; AJ$5),SemiUMSApp_v3_2016_FullFinalPub!$E$2:$E$5000)</f>
        <v>0</v>
      </c>
      <c r="AK92" s="240">
        <f>SUMIF(DataCon,($A92 &amp; AK$5),SemiUMSApp_v3_2016_FullFinalPub!$E$2:$E$5000)</f>
        <v>0</v>
      </c>
      <c r="AL92" s="240">
        <f>SUMIF(DataCon,($A92 &amp; AL$5),SemiUMSApp_v3_2016_FullFinalPub!$E$2:$E$5000)</f>
        <v>315.89999389648438</v>
      </c>
      <c r="AM92" s="240">
        <f>SUMIF(DataCon,($A92 &amp; AM$5),SemiUMSApp_v3_2016_FullFinalPub!$E$2:$E$5000)</f>
        <v>0</v>
      </c>
      <c r="AN92" s="240">
        <f>SUMIF(DataCon,($A92 &amp; AN$5),SemiUMSApp_v3_2016_FullFinalPub!$E$2:$E$5000)</f>
        <v>0</v>
      </c>
      <c r="AO92" s="240">
        <f>SUMIF(DataCon,($A92 &amp; AO$5),SemiUMSApp_v3_2016_FullFinalPub!$E$2:$E$5000)</f>
        <v>0</v>
      </c>
      <c r="AP92" s="240">
        <f>SUMIF(DataCon,($A92 &amp; AP$5),SemiUMSApp_v3_2016_FullFinalPub!$E$2:$E$5000)</f>
        <v>0</v>
      </c>
      <c r="AQ92" s="240">
        <f>SUMIF(DataCon,($A92 &amp; AQ$5),SemiUMSApp_v3_2016_FullFinalPub!$E$2:$E$5000)</f>
        <v>0</v>
      </c>
      <c r="AR92" s="240">
        <f>SUMIF(DataCon,($A92 &amp; AR$5),SemiUMSApp_v3_2016_FullFinalPub!$E$2:$E$5000)</f>
        <v>0</v>
      </c>
      <c r="AS92" s="240">
        <f>SUMIF(DataCon,($A92 &amp; AS$5),SemiUMSApp_v3_2016_FullFinalPub!$E$2:$E$5000)</f>
        <v>0</v>
      </c>
      <c r="AT92" s="240">
        <f>SUMIF(DataCon,($A92 &amp; AT$5),SemiUMSApp_v3_2016_FullFinalPub!$E$2:$E$5000)</f>
        <v>0</v>
      </c>
      <c r="AU92" s="240">
        <f>SUMIF(DataCon,($A92 &amp; AU$5),SemiUMSApp_v3_2016_FullFinalPub!$E$2:$E$5000)</f>
        <v>315.89999389648438</v>
      </c>
      <c r="AV92" s="240">
        <f>SUMIF(DataCon,($A92 &amp; AV$5),SemiUMSApp_v3_2016_FullFinalPub!$E$2:$E$5000)</f>
        <v>0</v>
      </c>
      <c r="AW92" s="240">
        <f>SUMIF(DataCon,($A92 &amp; AW$5),SemiUMSApp_v3_2016_FullFinalPub!$E$2:$E$5000)</f>
        <v>0</v>
      </c>
      <c r="AX92" s="240">
        <f>SUMIF(DataCon,($A92 &amp; AX$5),SemiUMSApp_v3_2016_FullFinalPub!$E$2:$E$5000)</f>
        <v>0</v>
      </c>
      <c r="AY92" s="240">
        <f>SUMIF(DataCon,($A92 &amp; AY$5),SemiUMSApp_v3_2016_FullFinalPub!$E$2:$E$5000)</f>
        <v>0</v>
      </c>
      <c r="AZ92" s="240">
        <f>SUMIF(DataCon,($A92 &amp; AZ$5),SemiUMSApp_v3_2016_FullFinalPub!$E$2:$E$5000)</f>
        <v>0</v>
      </c>
      <c r="BA92" s="240">
        <f>SUMIF(DataCon,($A92 &amp; BA$5),SemiUMSApp_v3_2016_FullFinalPub!$E$2:$E$5000)</f>
        <v>0</v>
      </c>
      <c r="BB92" s="240">
        <f>SUMIF(DataCon,($A92 &amp; BB$5),SemiUMSApp_v3_2016_FullFinalPub!$E$2:$E$5000)</f>
        <v>0</v>
      </c>
      <c r="BC92" s="240">
        <f>SUMIF(DataCon,($A92 &amp; BC$5),SemiUMSApp_v3_2016_FullFinalPub!$E$2:$E$5000)</f>
        <v>0</v>
      </c>
      <c r="BD92" s="240">
        <f>SUMIF(DataCon,($A92 &amp; BD$5),SemiUMSApp_v3_2016_FullFinalPub!$E$2:$E$5000)</f>
        <v>0</v>
      </c>
      <c r="BE92" s="240">
        <f>SUMIF(DataCon,($A92 &amp; BE$5),SemiUMSApp_v3_2016_FullFinalPub!$E$2:$E$5000)</f>
        <v>0</v>
      </c>
      <c r="BF92" s="240">
        <f>SUMIF(DataCon,($A92 &amp; BF$5),SemiUMSApp_v3_2016_FullFinalPub!$E$2:$E$5000)</f>
        <v>0</v>
      </c>
      <c r="BG92" s="240">
        <f>SUMIF(DataCon,($A92 &amp; BG$5),SemiUMSApp_v3_2016_FullFinalPub!$E$2:$E$5000)</f>
        <v>0</v>
      </c>
      <c r="BH92" s="240">
        <f>SUMIF(DataCon,($A92 &amp; BH$5),SemiUMSApp_v3_2016_FullFinalPub!$E$2:$E$5000)</f>
        <v>0</v>
      </c>
      <c r="BI92" s="240">
        <f>SUMIF(DataCon,($A92 &amp; BI$5),SemiUMSApp_v3_2016_FullFinalPub!$E$2:$E$5000)</f>
        <v>0</v>
      </c>
      <c r="BJ92" s="240">
        <f>SUMIF(DataCon,($A92 &amp; BJ$5),SemiUMSApp_v3_2016_FullFinalPub!$E$2:$E$5000)</f>
        <v>0</v>
      </c>
      <c r="BK92" s="240">
        <f>SUMIF(DataCon,($A92 &amp; BK$5),SemiUMSApp_v3_2016_FullFinalPub!$E$2:$E$5000)</f>
        <v>0</v>
      </c>
      <c r="BL92" s="240">
        <f>SUMIF(DataCon,($A92 &amp; BL$5),SemiUMSApp_v3_2016_FullFinalPub!$E$2:$E$5000)</f>
        <v>0</v>
      </c>
      <c r="BM92" s="240">
        <f>SUMIF(DataCon,($A92 &amp; BM$5),SemiUMSApp_v3_2016_FullFinalPub!$E$2:$E$5000)</f>
        <v>0</v>
      </c>
      <c r="BN92" s="240">
        <f>SUMIF(DataCon,($A92 &amp; BN$5),SemiUMSApp_v3_2016_FullFinalPub!$E$2:$E$5000)</f>
        <v>0</v>
      </c>
      <c r="BO92" s="240">
        <f>SUMIF(DataCon,($A92 &amp; BO$5),SemiUMSApp_v3_2016_FullFinalPub!$E$2:$E$5000)</f>
        <v>0</v>
      </c>
      <c r="BP92" s="240">
        <f>SUMIF(DataCon,($A92 &amp; BP$5),SemiUMSApp_v3_2016_FullFinalPub!$E$2:$E$5000)</f>
        <v>0</v>
      </c>
      <c r="BQ92" s="240">
        <f>SUMIF(DataCon,($A92 &amp; BQ$5),SemiUMSApp_v3_2016_FullFinalPub!$E$2:$E$5000)</f>
        <v>0</v>
      </c>
      <c r="BR92" s="240">
        <f>SUMIF(DataCon,($A92 &amp; BR$5),SemiUMSApp_v3_2016_FullFinalPub!$E$2:$E$5000)</f>
        <v>0</v>
      </c>
      <c r="BS92" s="240">
        <f>SUMIF(DataCon,($A92 &amp; BS$5),SemiUMSApp_v3_2016_FullFinalPub!$E$2:$E$5000)</f>
        <v>0</v>
      </c>
      <c r="BT92" s="240">
        <f>SUMIF(DataCon,($A92 &amp; BT$5),SemiUMSApp_v3_2016_FullFinalPub!$E$2:$E$5000)</f>
        <v>0</v>
      </c>
      <c r="BU92" s="240">
        <f>SUMIF(DataCon,($A92 &amp; BU$5),SemiUMSApp_v3_2016_FullFinalPub!$E$2:$E$5000)</f>
        <v>0</v>
      </c>
      <c r="BV92" s="240">
        <f>SUMIF(DataCon,($A92 &amp; BV$5),SemiUMSApp_v3_2016_FullFinalPub!$E$2:$E$5000)</f>
        <v>0</v>
      </c>
      <c r="BW92" s="240">
        <f>SUMIF(DataCon,($A92 &amp; BW$5),SemiUMSApp_v3_2016_FullFinalPub!$E$2:$E$5000)</f>
        <v>0</v>
      </c>
      <c r="BX92" s="240">
        <f>SUMIF(DataCon,($A92 &amp; BX$5),SemiUMSApp_v3_2016_FullFinalPub!$E$2:$E$5000)</f>
        <v>0</v>
      </c>
      <c r="BY92" s="241">
        <f>SUMIF(DataCon,($A92 &amp; BY$5),SemiUMSApp_v3_2016_FullFinalPub!$E$2:$E$5000)</f>
        <v>0</v>
      </c>
      <c r="BZ92" s="240">
        <f>SUMIF(DataCon,($A92 &amp; BZ$5),SemiUMSApp_v3_2016_FullFinalPub!$E$2:$E$5000)</f>
        <v>0</v>
      </c>
      <c r="CA92" s="240">
        <f>SUMIF(DataCon,($A92 &amp; CA$5),SemiUMSApp_v3_2016_FullFinalPub!$E$2:$E$5000)</f>
        <v>0</v>
      </c>
      <c r="CB92" s="240">
        <f>SUMIF(DataCon,($A92 &amp; CB$5),SemiUMSApp_v3_2016_FullFinalPub!$E$2:$E$5000)</f>
        <v>0</v>
      </c>
      <c r="CC92" s="240">
        <f>SUMIF(DataCon,($A92 &amp; CC$5),SemiUMSApp_v3_2016_FullFinalPub!$E$2:$E$5000)</f>
        <v>0</v>
      </c>
      <c r="CD92" s="240">
        <f>SUMIF(DataCon,($A92 &amp; CD$5),SemiUMSApp_v3_2016_FullFinalPub!$E$2:$E$5000)</f>
        <v>0</v>
      </c>
      <c r="CE92" s="240">
        <f>SUMIF(DataCon,($A92 &amp; CE$5),SemiUMSApp_v3_2016_FullFinalPub!$E$2:$E$5000)</f>
        <v>0</v>
      </c>
      <c r="CF92" s="240">
        <f>SUMIF(DataCon,($A92 &amp; CF$5),SemiUMSApp_v3_2016_FullFinalPub!$E$2:$E$5000)</f>
        <v>0</v>
      </c>
      <c r="CG92" s="240">
        <f>SUMIF(DataCon,($A92 &amp; CG$5),SemiUMSApp_v3_2016_FullFinalPub!$E$2:$E$5000)</f>
        <v>0</v>
      </c>
      <c r="CH92" s="240">
        <f>SUMIF(DataCon,($A92 &amp; CH$5),SemiUMSApp_v3_2016_FullFinalPub!$E$2:$E$5000)</f>
        <v>0</v>
      </c>
      <c r="CI92" s="240">
        <f>SUMIF(DataCon,($A92 &amp; CI$5),SemiUMSApp_v3_2016_FullFinalPub!$E$2:$E$5000)</f>
        <v>0</v>
      </c>
      <c r="CJ92" s="240">
        <f t="shared" si="9"/>
        <v>0</v>
      </c>
      <c r="CK92" s="240">
        <f>SUMIF(DataCon,($A92 &amp; CK$5),SemiUMSApp_v3_2016_FullFinalPub!$E$2:$E$5000)</f>
        <v>0</v>
      </c>
      <c r="CL92" s="240">
        <f>SUMIF(DataCon,($A92 &amp; CL$5),SemiUMSApp_v3_2016_FullFinalPub!$E$2:$E$5000)</f>
        <v>0</v>
      </c>
      <c r="CM92" s="240">
        <f>SUMIF(DataCon,($A92 &amp; CM$5),SemiUMSApp_v3_2016_FullFinalPub!$E$2:$E$5000)</f>
        <v>0</v>
      </c>
      <c r="CN92" s="240">
        <f>SUMIF(DataCon,($A92 &amp; CN$5),SemiUMSApp_v3_2016_FullFinalPub!$E$2:$E$5000)</f>
        <v>0</v>
      </c>
      <c r="CO92" s="240">
        <f>SUMIF(DataCon,($A92 &amp; CO$5),SemiUMSApp_v3_2016_FullFinalPub!$E$2:$E$5000)</f>
        <v>0</v>
      </c>
      <c r="CP92" s="240">
        <f>SUMIF(DataCon,($A92 &amp; CP$5),SemiUMSApp_v3_2016_FullFinalPub!$E$2:$E$5000)</f>
        <v>38.799999237060547</v>
      </c>
      <c r="CQ92" s="240">
        <f>SUMIF(DataCon,($A92 &amp; CQ$5),SemiUMSApp_v3_2016_FullFinalPub!$E$2:$E$5000)</f>
        <v>0</v>
      </c>
      <c r="CR92" s="240">
        <f>SUMIF(DataCon,($A92 &amp; CR$5),SemiUMSApp_v3_2016_FullFinalPub!$E$2:$E$5000)</f>
        <v>38.799999237060547</v>
      </c>
      <c r="DC92" s="103"/>
      <c r="DD92" s="103"/>
      <c r="DE92" s="103"/>
      <c r="DF92" s="103"/>
      <c r="DG92" s="103"/>
      <c r="DH92" s="103"/>
      <c r="DI92" s="103"/>
      <c r="DJ92" s="103"/>
      <c r="DK92" s="103"/>
      <c r="DL92" s="103"/>
      <c r="DM92" s="125"/>
      <c r="DN92" s="103"/>
      <c r="DO92" s="103"/>
      <c r="DP92" s="103"/>
      <c r="DQ92" s="103"/>
      <c r="DR92" s="103"/>
      <c r="DS92" s="103"/>
      <c r="DT92" s="103"/>
      <c r="DU92" s="103"/>
      <c r="DV92" s="103"/>
      <c r="DW92" s="103"/>
      <c r="EG92" t="str">
        <f t="shared" si="11"/>
        <v>PSKRevWW</v>
      </c>
    </row>
    <row r="93" spans="1:239" ht="13.4" customHeight="1">
      <c r="A93" s="4" t="str">
        <f t="shared" si="10"/>
        <v>Rudolph TechnologiesWorldwide2021</v>
      </c>
      <c r="B93" s="183" t="s">
        <v>111</v>
      </c>
      <c r="C93" s="183" t="s">
        <v>65</v>
      </c>
      <c r="D93" s="183" t="s">
        <v>65</v>
      </c>
      <c r="E93" s="184">
        <v>2021</v>
      </c>
      <c r="F93" s="184" t="s">
        <v>303</v>
      </c>
      <c r="G93" s="184" t="s">
        <v>304</v>
      </c>
      <c r="H93" s="184" t="s">
        <v>305</v>
      </c>
      <c r="I93" s="240">
        <f>SUMIF(DataCon,($A93 &amp; I$5),SemiUMSApp_v3_2016_FullFinalPub!$E$2:$E$5000)</f>
        <v>0</v>
      </c>
      <c r="J93" s="240">
        <f>SUMIF(DataCon,($A93 &amp; J$5),SemiUMSApp_v3_2016_FullFinalPub!$E$2:$E$5000)</f>
        <v>0</v>
      </c>
      <c r="K93" s="240">
        <f>SUMIF(DataCon,($A93 &amp; K$5),SemiUMSApp_v3_2016_FullFinalPub!$E$2:$E$5000)</f>
        <v>0</v>
      </c>
      <c r="L93" s="240">
        <f>SUMIF(DataCon,($A93 &amp; L$5),SemiUMSApp_v3_2016_FullFinalPub!$E$2:$E$5000)</f>
        <v>0</v>
      </c>
      <c r="M93" s="240">
        <f>SUMIF(DataCon,($A93 &amp; M$5),SemiUMSApp_v3_2016_FullFinalPub!$E$2:$E$5000)</f>
        <v>0</v>
      </c>
      <c r="N93" s="240">
        <f>SUMIF(DataCon,($A93 &amp; N$5),SemiUMSApp_v3_2016_FullFinalPub!$E$2:$E$5000)</f>
        <v>0</v>
      </c>
      <c r="O93" s="240">
        <f>SUMIF(DataCon,($A93 &amp; O$5),SemiUMSApp_v3_2016_FullFinalPub!$E$2:$E$5000)</f>
        <v>0</v>
      </c>
      <c r="P93" s="240">
        <f>SUMIF(DataCon,($A93 &amp; P$5),SemiUMSApp_v3_2016_FullFinalPub!$E$2:$E$5000)</f>
        <v>0</v>
      </c>
      <c r="Q93" s="240">
        <f>SUMIF(DataCon,($A93 &amp; Q$5),SemiUMSApp_v3_2016_FullFinalPub!$E$2:$E$5000)</f>
        <v>0</v>
      </c>
      <c r="R93" s="240">
        <f>SUMIF(DataCon,($A93 &amp; R$5),SemiUMSApp_v3_2016_FullFinalPub!$E$2:$E$5000)</f>
        <v>0</v>
      </c>
      <c r="S93" s="240">
        <f>SUMIF(DataCon,($A93 &amp; S$5),SemiUMSApp_v3_2016_FullFinalPub!$E$2:$E$5000)</f>
        <v>0</v>
      </c>
      <c r="T93" s="240">
        <f>SUMIF(DataCon,($A93 &amp; T$5),SemiUMSApp_v3_2016_FullFinalPub!$E$2:$E$5000)</f>
        <v>0</v>
      </c>
      <c r="U93" s="240">
        <f>SUMIF(DataCon,($A93 &amp; U$5),SemiUMSApp_v3_2016_FullFinalPub!$E$2:$E$5000)</f>
        <v>0</v>
      </c>
      <c r="V93" s="240">
        <f>SUMIF(DataCon,($A93 &amp; V$5),SemiUMSApp_v3_2016_FullFinalPub!$E$2:$E$5000)</f>
        <v>0</v>
      </c>
      <c r="W93" s="240">
        <f>SUMIF(DataCon,($A93 &amp; W$5),SemiUMSApp_v3_2016_FullFinalPub!$E$2:$E$5000)</f>
        <v>0</v>
      </c>
      <c r="X93" s="240">
        <f>SUMIF(DataCon,($A93 &amp; X$5),SemiUMSApp_v3_2016_FullFinalPub!$E$2:$E$5000)</f>
        <v>0</v>
      </c>
      <c r="Y93" s="240">
        <f>SUMIF(DataCon,($A93 &amp; Y$5),SemiUMSApp_v3_2016_FullFinalPub!$E$2:$E$5000)</f>
        <v>0</v>
      </c>
      <c r="Z93" s="240">
        <f>SUMIF(DataCon,($A93 &amp; Z$5),SemiUMSApp_v3_2016_FullFinalPub!$E$2:$E$5000)</f>
        <v>0</v>
      </c>
      <c r="AA93" s="240">
        <f>SUMIF(DataCon,($A93 &amp; AA$5),SemiUMSApp_v3_2016_FullFinalPub!$E$2:$E$5000)</f>
        <v>0</v>
      </c>
      <c r="AB93" s="240">
        <f>SUMIF(DataCon,($A93 &amp; AB$5),SemiUMSApp_v3_2016_FullFinalPub!$E$2:$E$5000)</f>
        <v>0</v>
      </c>
      <c r="AC93" s="240">
        <f>SUMIF(DataCon,($A93 &amp; AC$5),SemiUMSApp_v3_2016_FullFinalPub!$E$2:$E$5000)</f>
        <v>0</v>
      </c>
      <c r="AD93" s="240">
        <f>SUMIF(DataCon,($A93 &amp; AD$5),SemiUMSApp_v3_2016_FullFinalPub!$E$2:$E$5000)</f>
        <v>0</v>
      </c>
      <c r="AE93" s="240">
        <f>SUMIF(DataCon,($A93 &amp; AE$5),SemiUMSApp_v3_2016_FullFinalPub!$E$2:$E$5000)</f>
        <v>0</v>
      </c>
      <c r="AF93" s="240">
        <f>SUMIF(DataCon,($A93 &amp; AF$5),SemiUMSApp_v3_2016_FullFinalPub!$E$2:$E$5000)</f>
        <v>0</v>
      </c>
      <c r="AG93" s="240">
        <f>SUMIF(DataCon,($A93 &amp; AG$5),SemiUMSApp_v3_2016_FullFinalPub!$E$2:$E$5000)</f>
        <v>0</v>
      </c>
      <c r="AH93" s="240">
        <f>SUMIF(DataCon,($A93 &amp; AH$5),SemiUMSApp_v3_2016_FullFinalPub!$E$2:$E$5000)</f>
        <v>0</v>
      </c>
      <c r="AI93" s="240">
        <f>SUMIF(DataCon,($A93 &amp; AI$5),SemiUMSApp_v3_2016_FullFinalPub!$E$2:$E$5000)</f>
        <v>0</v>
      </c>
      <c r="AJ93" s="240">
        <f>SUMIF(DataCon,($A93 &amp; AJ$5),SemiUMSApp_v3_2016_FullFinalPub!$E$2:$E$5000)</f>
        <v>0</v>
      </c>
      <c r="AK93" s="240">
        <f>SUMIF(DataCon,($A93 &amp; AK$5),SemiUMSApp_v3_2016_FullFinalPub!$E$2:$E$5000)</f>
        <v>0</v>
      </c>
      <c r="AL93" s="240">
        <f>SUMIF(DataCon,($A93 &amp; AL$5),SemiUMSApp_v3_2016_FullFinalPub!$E$2:$E$5000)</f>
        <v>0</v>
      </c>
      <c r="AM93" s="240">
        <f>SUMIF(DataCon,($A93 &amp; AM$5),SemiUMSApp_v3_2016_FullFinalPub!$E$2:$E$5000)</f>
        <v>0</v>
      </c>
      <c r="AN93" s="240">
        <f>SUMIF(DataCon,($A93 &amp; AN$5),SemiUMSApp_v3_2016_FullFinalPub!$E$2:$E$5000)</f>
        <v>0</v>
      </c>
      <c r="AO93" s="240">
        <f>SUMIF(DataCon,($A93 &amp; AO$5),SemiUMSApp_v3_2016_FullFinalPub!$E$2:$E$5000)</f>
        <v>0</v>
      </c>
      <c r="AP93" s="240">
        <f>SUMIF(DataCon,($A93 &amp; AP$5),SemiUMSApp_v3_2016_FullFinalPub!$E$2:$E$5000)</f>
        <v>0</v>
      </c>
      <c r="AQ93" s="240">
        <f>SUMIF(DataCon,($A93 &amp; AQ$5),SemiUMSApp_v3_2016_FullFinalPub!$E$2:$E$5000)</f>
        <v>0</v>
      </c>
      <c r="AR93" s="240">
        <f>SUMIF(DataCon,($A93 &amp; AR$5),SemiUMSApp_v3_2016_FullFinalPub!$E$2:$E$5000)</f>
        <v>0</v>
      </c>
      <c r="AS93" s="240">
        <f>SUMIF(DataCon,($A93 &amp; AS$5),SemiUMSApp_v3_2016_FullFinalPub!$E$2:$E$5000)</f>
        <v>0</v>
      </c>
      <c r="AT93" s="240">
        <f>SUMIF(DataCon,($A93 &amp; AT$5),SemiUMSApp_v3_2016_FullFinalPub!$E$2:$E$5000)</f>
        <v>0</v>
      </c>
      <c r="AU93" s="240">
        <f>SUMIF(DataCon,($A93 &amp; AU$5),SemiUMSApp_v3_2016_FullFinalPub!$E$2:$E$5000)</f>
        <v>0</v>
      </c>
      <c r="AV93" s="240">
        <f>SUMIF(DataCon,($A93 &amp; AV$5),SemiUMSApp_v3_2016_FullFinalPub!$E$2:$E$5000)</f>
        <v>0</v>
      </c>
      <c r="AW93" s="240">
        <f>SUMIF(DataCon,($A93 &amp; AW$5),SemiUMSApp_v3_2016_FullFinalPub!$E$2:$E$5000)</f>
        <v>0</v>
      </c>
      <c r="AX93" s="240">
        <f>SUMIF(DataCon,($A93 &amp; AX$5),SemiUMSApp_v3_2016_FullFinalPub!$E$2:$E$5000)</f>
        <v>0</v>
      </c>
      <c r="AY93" s="240">
        <f>SUMIF(DataCon,($A93 &amp; AY$5),SemiUMSApp_v3_2016_FullFinalPub!$E$2:$E$5000)</f>
        <v>0</v>
      </c>
      <c r="AZ93" s="240">
        <f>SUMIF(DataCon,($A93 &amp; AZ$5),SemiUMSApp_v3_2016_FullFinalPub!$E$2:$E$5000)</f>
        <v>0</v>
      </c>
      <c r="BA93" s="240">
        <f>SUMIF(DataCon,($A93 &amp; BA$5),SemiUMSApp_v3_2016_FullFinalPub!$E$2:$E$5000)</f>
        <v>0</v>
      </c>
      <c r="BB93" s="240">
        <f>SUMIF(DataCon,($A93 &amp; BB$5),SemiUMSApp_v3_2016_FullFinalPub!$E$2:$E$5000)</f>
        <v>0</v>
      </c>
      <c r="BC93" s="240">
        <f>SUMIF(DataCon,($A93 &amp; BC$5),SemiUMSApp_v3_2016_FullFinalPub!$E$2:$E$5000)</f>
        <v>0</v>
      </c>
      <c r="BD93" s="240">
        <f>SUMIF(DataCon,($A93 &amp; BD$5),SemiUMSApp_v3_2016_FullFinalPub!$E$2:$E$5000)</f>
        <v>0</v>
      </c>
      <c r="BE93" s="240">
        <f>SUMIF(DataCon,($A93 &amp; BE$5),SemiUMSApp_v3_2016_FullFinalPub!$E$2:$E$5000)</f>
        <v>0</v>
      </c>
      <c r="BF93" s="240">
        <f>SUMIF(DataCon,($A93 &amp; BF$5),SemiUMSApp_v3_2016_FullFinalPub!$E$2:$E$5000)</f>
        <v>0</v>
      </c>
      <c r="BG93" s="240">
        <f>SUMIF(DataCon,($A93 &amp; BG$5),SemiUMSApp_v3_2016_FullFinalPub!$E$2:$E$5000)</f>
        <v>0</v>
      </c>
      <c r="BH93" s="240">
        <f>SUMIF(DataCon,($A93 &amp; BH$5),SemiUMSApp_v3_2016_FullFinalPub!$E$2:$E$5000)</f>
        <v>0</v>
      </c>
      <c r="BI93" s="240">
        <f>SUMIF(DataCon,($A93 &amp; BI$5),SemiUMSApp_v3_2016_FullFinalPub!$E$2:$E$5000)</f>
        <v>0</v>
      </c>
      <c r="BJ93" s="240">
        <f>SUMIF(DataCon,($A93 &amp; BJ$5),SemiUMSApp_v3_2016_FullFinalPub!$E$2:$E$5000)</f>
        <v>0</v>
      </c>
      <c r="BK93" s="240">
        <f>SUMIF(DataCon,($A93 &amp; BK$5),SemiUMSApp_v3_2016_FullFinalPub!$E$2:$E$5000)</f>
        <v>0</v>
      </c>
      <c r="BL93" s="240">
        <f>SUMIF(DataCon,($A93 &amp; BL$5),SemiUMSApp_v3_2016_FullFinalPub!$E$2:$E$5000)</f>
        <v>0</v>
      </c>
      <c r="BM93" s="240">
        <f>SUMIF(DataCon,($A93 &amp; BM$5),SemiUMSApp_v3_2016_FullFinalPub!$E$2:$E$5000)</f>
        <v>0</v>
      </c>
      <c r="BN93" s="240">
        <f>SUMIF(DataCon,($A93 &amp; BN$5),SemiUMSApp_v3_2016_FullFinalPub!$E$2:$E$5000)</f>
        <v>0</v>
      </c>
      <c r="BO93" s="240">
        <f>SUMIF(DataCon,($A93 &amp; BO$5),SemiUMSApp_v3_2016_FullFinalPub!$E$2:$E$5000)</f>
        <v>0</v>
      </c>
      <c r="BP93" s="240">
        <f>SUMIF(DataCon,($A93 &amp; BP$5),SemiUMSApp_v3_2016_FullFinalPub!$E$2:$E$5000)</f>
        <v>0</v>
      </c>
      <c r="BQ93" s="240">
        <f>SUMIF(DataCon,($A93 &amp; BQ$5),SemiUMSApp_v3_2016_FullFinalPub!$E$2:$E$5000)</f>
        <v>0</v>
      </c>
      <c r="BR93" s="240">
        <f>SUMIF(DataCon,($A93 &amp; BR$5),SemiUMSApp_v3_2016_FullFinalPub!$E$2:$E$5000)</f>
        <v>0</v>
      </c>
      <c r="BS93" s="240">
        <f>SUMIF(DataCon,($A93 &amp; BS$5),SemiUMSApp_v3_2016_FullFinalPub!$E$2:$E$5000)</f>
        <v>0</v>
      </c>
      <c r="BT93" s="240">
        <f>SUMIF(DataCon,($A93 &amp; BT$5),SemiUMSApp_v3_2016_FullFinalPub!$E$2:$E$5000)</f>
        <v>0</v>
      </c>
      <c r="BU93" s="240">
        <f>SUMIF(DataCon,($A93 &amp; BU$5),SemiUMSApp_v3_2016_FullFinalPub!$E$2:$E$5000)</f>
        <v>0</v>
      </c>
      <c r="BV93" s="240">
        <f>SUMIF(DataCon,($A93 &amp; BV$5),SemiUMSApp_v3_2016_FullFinalPub!$E$2:$E$5000)</f>
        <v>0</v>
      </c>
      <c r="BW93" s="240">
        <f>SUMIF(DataCon,($A93 &amp; BW$5),SemiUMSApp_v3_2016_FullFinalPub!$E$2:$E$5000)</f>
        <v>0</v>
      </c>
      <c r="BX93" s="240">
        <f>SUMIF(DataCon,($A93 &amp; BX$5),SemiUMSApp_v3_2016_FullFinalPub!$E$2:$E$5000)</f>
        <v>0</v>
      </c>
      <c r="BY93" s="241">
        <f>SUMIF(DataCon,($A93 &amp; BY$5),SemiUMSApp_v3_2016_FullFinalPub!$E$2:$E$5000)</f>
        <v>0</v>
      </c>
      <c r="BZ93" s="240">
        <f>SUMIF(DataCon,($A93 &amp; BZ$5),SemiUMSApp_v3_2016_FullFinalPub!$E$2:$E$5000)</f>
        <v>0</v>
      </c>
      <c r="CA93" s="240">
        <f>SUMIF(DataCon,($A93 &amp; CA$5),SemiUMSApp_v3_2016_FullFinalPub!$E$2:$E$5000)</f>
        <v>0</v>
      </c>
      <c r="CB93" s="240">
        <f>SUMIF(DataCon,($A93 &amp; CB$5),SemiUMSApp_v3_2016_FullFinalPub!$E$2:$E$5000)</f>
        <v>0</v>
      </c>
      <c r="CC93" s="240">
        <f>SUMIF(DataCon,($A93 &amp; CC$5),SemiUMSApp_v3_2016_FullFinalPub!$E$2:$E$5000)</f>
        <v>0</v>
      </c>
      <c r="CD93" s="240">
        <f>SUMIF(DataCon,($A93 &amp; CD$5),SemiUMSApp_v3_2016_FullFinalPub!$E$2:$E$5000)</f>
        <v>0</v>
      </c>
      <c r="CE93" s="240">
        <f>SUMIF(DataCon,($A93 &amp; CE$5),SemiUMSApp_v3_2016_FullFinalPub!$E$2:$E$5000)</f>
        <v>0</v>
      </c>
      <c r="CF93" s="240">
        <f>SUMIF(DataCon,($A93 &amp; CF$5),SemiUMSApp_v3_2016_FullFinalPub!$E$2:$E$5000)</f>
        <v>0</v>
      </c>
      <c r="CG93" s="240">
        <f>SUMIF(DataCon,($A93 &amp; CG$5),SemiUMSApp_v3_2016_FullFinalPub!$E$2:$E$5000)</f>
        <v>0</v>
      </c>
      <c r="CH93" s="240">
        <f>SUMIF(DataCon,($A93 &amp; CH$5),SemiUMSApp_v3_2016_FullFinalPub!$E$2:$E$5000)</f>
        <v>0</v>
      </c>
      <c r="CI93" s="240">
        <f>SUMIF(DataCon,($A93 &amp; CI$5),SemiUMSApp_v3_2016_FullFinalPub!$E$2:$E$5000)</f>
        <v>0</v>
      </c>
      <c r="CJ93" s="240">
        <f t="shared" si="9"/>
        <v>0</v>
      </c>
      <c r="CK93" s="240">
        <f>SUMIF(DataCon,($A93 &amp; CK$5),SemiUMSApp_v3_2016_FullFinalPub!$E$2:$E$5000)</f>
        <v>0</v>
      </c>
      <c r="CL93" s="240">
        <f>SUMIF(DataCon,($A93 &amp; CL$5),SemiUMSApp_v3_2016_FullFinalPub!$E$2:$E$5000)</f>
        <v>0</v>
      </c>
      <c r="CM93" s="240">
        <f>SUMIF(DataCon,($A93 &amp; CM$5),SemiUMSApp_v3_2016_FullFinalPub!$E$2:$E$5000)</f>
        <v>0</v>
      </c>
      <c r="CN93" s="240">
        <f>SUMIF(DataCon,($A93 &amp; CN$5),SemiUMSApp_v3_2016_FullFinalPub!$E$2:$E$5000)</f>
        <v>0</v>
      </c>
      <c r="CO93" s="240">
        <f>SUMIF(DataCon,($A93 &amp; CO$5),SemiUMSApp_v3_2016_FullFinalPub!$E$2:$E$5000)</f>
        <v>0</v>
      </c>
      <c r="CP93" s="240">
        <f>SUMIF(DataCon,($A93 &amp; CP$5),SemiUMSApp_v3_2016_FullFinalPub!$E$2:$E$5000)</f>
        <v>0</v>
      </c>
      <c r="CQ93" s="240">
        <f>SUMIF(DataCon,($A93 &amp; CQ$5),SemiUMSApp_v3_2016_FullFinalPub!$E$2:$E$5000)</f>
        <v>0</v>
      </c>
      <c r="CR93" s="240">
        <f>SUMIF(DataCon,($A93 &amp; CR$5),SemiUMSApp_v3_2016_FullFinalPub!$E$2:$E$5000)</f>
        <v>0</v>
      </c>
      <c r="DC93" s="103"/>
      <c r="DD93" s="103"/>
      <c r="DE93" s="103"/>
      <c r="DF93" s="103"/>
      <c r="DG93" s="103"/>
      <c r="DH93" s="103"/>
      <c r="DI93" s="103"/>
      <c r="DJ93" s="103"/>
      <c r="DK93" s="103"/>
      <c r="DL93" s="103"/>
      <c r="DM93" s="125"/>
      <c r="DN93" s="103"/>
      <c r="DO93" s="103"/>
      <c r="DP93" s="103"/>
      <c r="DQ93" s="103"/>
      <c r="DR93" s="103"/>
      <c r="DS93" s="103"/>
      <c r="DT93" s="103"/>
      <c r="DU93" s="103"/>
      <c r="DV93" s="103"/>
      <c r="DW93" s="103"/>
      <c r="EG93" t="str">
        <f t="shared" si="11"/>
        <v>Rudolph TechnologiesRevWW</v>
      </c>
    </row>
    <row r="94" spans="1:239" ht="13.4" customHeight="1">
      <c r="A94" s="4" t="str">
        <f t="shared" si="10"/>
        <v>Screen Semiconductor SolutionsWorldwide2021</v>
      </c>
      <c r="B94" s="183" t="s">
        <v>445</v>
      </c>
      <c r="C94" s="183" t="s">
        <v>65</v>
      </c>
      <c r="D94" s="183" t="s">
        <v>65</v>
      </c>
      <c r="E94" s="184">
        <v>2021</v>
      </c>
      <c r="F94" s="184" t="s">
        <v>303</v>
      </c>
      <c r="G94" s="184" t="s">
        <v>304</v>
      </c>
      <c r="H94" s="184" t="s">
        <v>305</v>
      </c>
      <c r="I94" s="240">
        <f>SUMIF(DataCon,($A94 &amp; I$5),SemiUMSApp_v3_2016_FullFinalPub!$E$2:$E$5000)</f>
        <v>2199.606689453125</v>
      </c>
      <c r="J94" s="240">
        <f>SUMIF(DataCon,($A94 &amp; J$5),SemiUMSApp_v3_2016_FullFinalPub!$E$2:$E$5000)</f>
        <v>0</v>
      </c>
      <c r="K94" s="240">
        <f>SUMIF(DataCon,($A94 &amp; K$5),SemiUMSApp_v3_2016_FullFinalPub!$E$2:$E$5000)</f>
        <v>0</v>
      </c>
      <c r="L94" s="240">
        <f>SUMIF(DataCon,($A94 &amp; L$5),SemiUMSApp_v3_2016_FullFinalPub!$E$2:$E$5000)</f>
        <v>0</v>
      </c>
      <c r="M94" s="240">
        <f>SUMIF(DataCon,($A94 &amp; M$5),SemiUMSApp_v3_2016_FullFinalPub!$E$2:$E$5000)</f>
        <v>0</v>
      </c>
      <c r="N94" s="240">
        <f>SUMIF(DataCon,($A94 &amp; N$5),SemiUMSApp_v3_2016_FullFinalPub!$E$2:$E$5000)</f>
        <v>0</v>
      </c>
      <c r="O94" s="240">
        <f>SUMIF(DataCon,($A94 &amp; O$5),SemiUMSApp_v3_2016_FullFinalPub!$E$2:$E$5000)</f>
        <v>0</v>
      </c>
      <c r="P94" s="240">
        <f>SUMIF(DataCon,($A94 &amp; P$5),SemiUMSApp_v3_2016_FullFinalPub!$E$2:$E$5000)</f>
        <v>0</v>
      </c>
      <c r="Q94" s="240">
        <f>SUMIF(DataCon,($A94 &amp; Q$5),SemiUMSApp_v3_2016_FullFinalPub!$E$2:$E$5000)</f>
        <v>0</v>
      </c>
      <c r="R94" s="240">
        <f>SUMIF(DataCon,($A94 &amp; R$5),SemiUMSApp_v3_2016_FullFinalPub!$E$2:$E$5000)</f>
        <v>98.512939453125</v>
      </c>
      <c r="S94" s="240">
        <f>SUMIF(DataCon,($A94 &amp; S$5),SemiUMSApp_v3_2016_FullFinalPub!$E$2:$E$5000)</f>
        <v>0</v>
      </c>
      <c r="T94" s="240">
        <f>SUMIF(DataCon,($A94 &amp; T$5),SemiUMSApp_v3_2016_FullFinalPub!$E$2:$E$5000)</f>
        <v>0</v>
      </c>
      <c r="U94" s="240">
        <f>SUMIF(DataCon,($A94 &amp; U$5),SemiUMSApp_v3_2016_FullFinalPub!$E$2:$E$5000)</f>
        <v>0</v>
      </c>
      <c r="V94" s="240">
        <f>SUMIF(DataCon,($A94 &amp; V$5),SemiUMSApp_v3_2016_FullFinalPub!$E$2:$E$5000)</f>
        <v>0</v>
      </c>
      <c r="W94" s="240">
        <f>SUMIF(DataCon,($A94 &amp; W$5),SemiUMSApp_v3_2016_FullFinalPub!$E$2:$E$5000)</f>
        <v>0</v>
      </c>
      <c r="X94" s="240">
        <f>SUMIF(DataCon,($A94 &amp; X$5),SemiUMSApp_v3_2016_FullFinalPub!$E$2:$E$5000)</f>
        <v>0</v>
      </c>
      <c r="Y94" s="240">
        <f>SUMIF(DataCon,($A94 &amp; Y$5),SemiUMSApp_v3_2016_FullFinalPub!$E$2:$E$5000)</f>
        <v>0</v>
      </c>
      <c r="Z94" s="240">
        <f>SUMIF(DataCon,($A94 &amp; Z$5),SemiUMSApp_v3_2016_FullFinalPub!$E$2:$E$5000)</f>
        <v>0</v>
      </c>
      <c r="AA94" s="240">
        <f>SUMIF(DataCon,($A94 &amp; AA$5),SemiUMSApp_v3_2016_FullFinalPub!$E$2:$E$5000)</f>
        <v>0</v>
      </c>
      <c r="AB94" s="240">
        <f>SUMIF(DataCon,($A94 &amp; AB$5),SemiUMSApp_v3_2016_FullFinalPub!$E$2:$E$5000)</f>
        <v>0</v>
      </c>
      <c r="AC94" s="240">
        <f>SUMIF(DataCon,($A94 &amp; AC$5),SemiUMSApp_v3_2016_FullFinalPub!$E$2:$E$5000)</f>
        <v>0</v>
      </c>
      <c r="AD94" s="240">
        <f>SUMIF(DataCon,($A94 &amp; AD$5),SemiUMSApp_v3_2016_FullFinalPub!$E$2:$E$5000)</f>
        <v>0</v>
      </c>
      <c r="AE94" s="240">
        <f>SUMIF(DataCon,($A94 &amp; AE$5),SemiUMSApp_v3_2016_FullFinalPub!$E$2:$E$5000)</f>
        <v>0</v>
      </c>
      <c r="AF94" s="240">
        <f>SUMIF(DataCon,($A94 &amp; AF$5),SemiUMSApp_v3_2016_FullFinalPub!$E$2:$E$5000)</f>
        <v>0</v>
      </c>
      <c r="AG94" s="240">
        <f>SUMIF(DataCon,($A94 &amp; AG$5),SemiUMSApp_v3_2016_FullFinalPub!$E$2:$E$5000)</f>
        <v>0</v>
      </c>
      <c r="AH94" s="240">
        <f>SUMIF(DataCon,($A94 &amp; AH$5),SemiUMSApp_v3_2016_FullFinalPub!$E$2:$E$5000)</f>
        <v>0</v>
      </c>
      <c r="AI94" s="240">
        <f>SUMIF(DataCon,($A94 &amp; AI$5),SemiUMSApp_v3_2016_FullFinalPub!$E$2:$E$5000)</f>
        <v>0</v>
      </c>
      <c r="AJ94" s="240">
        <f>SUMIF(DataCon,($A94 &amp; AJ$5),SemiUMSApp_v3_2016_FullFinalPub!$E$2:$E$5000)</f>
        <v>0</v>
      </c>
      <c r="AK94" s="240">
        <f>SUMIF(DataCon,($A94 &amp; AK$5),SemiUMSApp_v3_2016_FullFinalPub!$E$2:$E$5000)</f>
        <v>0</v>
      </c>
      <c r="AL94" s="240">
        <f>SUMIF(DataCon,($A94 &amp; AL$5),SemiUMSApp_v3_2016_FullFinalPub!$E$2:$E$5000)</f>
        <v>2035.3446044921875</v>
      </c>
      <c r="AM94" s="240">
        <f>SUMIF(DataCon,($A94 &amp; AM$5),SemiUMSApp_v3_2016_FullFinalPub!$E$2:$E$5000)</f>
        <v>0</v>
      </c>
      <c r="AN94" s="240">
        <f>SUMIF(DataCon,($A94 &amp; AN$5),SemiUMSApp_v3_2016_FullFinalPub!$E$2:$E$5000)</f>
        <v>530.10748291015625</v>
      </c>
      <c r="AO94" s="240">
        <f>SUMIF(DataCon,($A94 &amp; AO$5),SemiUMSApp_v3_2016_FullFinalPub!$E$2:$E$5000)</f>
        <v>1314.058349609375</v>
      </c>
      <c r="AP94" s="240">
        <f>SUMIF(DataCon,($A94 &amp; AP$5),SemiUMSApp_v3_2016_FullFinalPub!$E$2:$E$5000)</f>
        <v>1314.058349609375</v>
      </c>
      <c r="AQ94" s="240">
        <f>SUMIF(DataCon,($A94 &amp; AQ$5),SemiUMSApp_v3_2016_FullFinalPub!$E$2:$E$5000)</f>
        <v>0</v>
      </c>
      <c r="AR94" s="240">
        <f>SUMIF(DataCon,($A94 &amp; AR$5),SemiUMSApp_v3_2016_FullFinalPub!$E$2:$E$5000)</f>
        <v>191.17874145507813</v>
      </c>
      <c r="AS94" s="240">
        <f>SUMIF(DataCon,($A94 &amp; AS$5),SemiUMSApp_v3_2016_FullFinalPub!$E$2:$E$5000)</f>
        <v>191.17874145507813</v>
      </c>
      <c r="AT94" s="240">
        <f>SUMIF(DataCon,($A94 &amp; AT$5),SemiUMSApp_v3_2016_FullFinalPub!$E$2:$E$5000)</f>
        <v>0</v>
      </c>
      <c r="AU94" s="240">
        <f>SUMIF(DataCon,($A94 &amp; AU$5),SemiUMSApp_v3_2016_FullFinalPub!$E$2:$E$5000)</f>
        <v>0</v>
      </c>
      <c r="AV94" s="240">
        <f>SUMIF(DataCon,($A94 &amp; AV$5),SemiUMSApp_v3_2016_FullFinalPub!$E$2:$E$5000)</f>
        <v>0</v>
      </c>
      <c r="AW94" s="240">
        <f>SUMIF(DataCon,($A94 &amp; AW$5),SemiUMSApp_v3_2016_FullFinalPub!$E$2:$E$5000)</f>
        <v>0</v>
      </c>
      <c r="AX94" s="240">
        <f>SUMIF(DataCon,($A94 &amp; AX$5),SemiUMSApp_v3_2016_FullFinalPub!$E$2:$E$5000)</f>
        <v>0</v>
      </c>
      <c r="AY94" s="240">
        <f>SUMIF(DataCon,($A94 &amp; AY$5),SemiUMSApp_v3_2016_FullFinalPub!$E$2:$E$5000)</f>
        <v>0</v>
      </c>
      <c r="AZ94" s="240">
        <f>SUMIF(DataCon,($A94 &amp; AZ$5),SemiUMSApp_v3_2016_FullFinalPub!$E$2:$E$5000)</f>
        <v>0</v>
      </c>
      <c r="BA94" s="240">
        <f>SUMIF(DataCon,($A94 &amp; BA$5),SemiUMSApp_v3_2016_FullFinalPub!$E$2:$E$5000)</f>
        <v>0</v>
      </c>
      <c r="BB94" s="240">
        <f>SUMIF(DataCon,($A94 &amp; BB$5),SemiUMSApp_v3_2016_FullFinalPub!$E$2:$E$5000)</f>
        <v>0</v>
      </c>
      <c r="BC94" s="240">
        <f>SUMIF(DataCon,($A94 &amp; BC$5),SemiUMSApp_v3_2016_FullFinalPub!$E$2:$E$5000)</f>
        <v>0</v>
      </c>
      <c r="BD94" s="240">
        <f>SUMIF(DataCon,($A94 &amp; BD$5),SemiUMSApp_v3_2016_FullFinalPub!$E$2:$E$5000)</f>
        <v>40.390506744384766</v>
      </c>
      <c r="BE94" s="240">
        <f>SUMIF(DataCon,($A94 &amp; BE$5),SemiUMSApp_v3_2016_FullFinalPub!$E$2:$E$5000)</f>
        <v>40.390506744384766</v>
      </c>
      <c r="BF94" s="240">
        <f>SUMIF(DataCon,($A94 &amp; BF$5),SemiUMSApp_v3_2016_FullFinalPub!$E$2:$E$5000)</f>
        <v>0</v>
      </c>
      <c r="BG94" s="240">
        <f>SUMIF(DataCon,($A94 &amp; BG$5),SemiUMSApp_v3_2016_FullFinalPub!$E$2:$E$5000)</f>
        <v>0</v>
      </c>
      <c r="BH94" s="240">
        <f>SUMIF(DataCon,($A94 &amp; BH$5),SemiUMSApp_v3_2016_FullFinalPub!$E$2:$E$5000)</f>
        <v>0</v>
      </c>
      <c r="BI94" s="240">
        <f>SUMIF(DataCon,($A94 &amp; BI$5),SemiUMSApp_v3_2016_FullFinalPub!$E$2:$E$5000)</f>
        <v>0</v>
      </c>
      <c r="BJ94" s="240">
        <f>SUMIF(DataCon,($A94 &amp; BJ$5),SemiUMSApp_v3_2016_FullFinalPub!$E$2:$E$5000)</f>
        <v>0</v>
      </c>
      <c r="BK94" s="240">
        <f>SUMIF(DataCon,($A94 &amp; BK$5),SemiUMSApp_v3_2016_FullFinalPub!$E$2:$E$5000)</f>
        <v>0</v>
      </c>
      <c r="BL94" s="240">
        <f>SUMIF(DataCon,($A94 &amp; BL$5),SemiUMSApp_v3_2016_FullFinalPub!$E$2:$E$5000)</f>
        <v>0</v>
      </c>
      <c r="BM94" s="240">
        <f>SUMIF(DataCon,($A94 &amp; BM$5),SemiUMSApp_v3_2016_FullFinalPub!$E$2:$E$5000)</f>
        <v>0</v>
      </c>
      <c r="BN94" s="240">
        <f>SUMIF(DataCon,($A94 &amp; BN$5),SemiUMSApp_v3_2016_FullFinalPub!$E$2:$E$5000)</f>
        <v>25.358589172363281</v>
      </c>
      <c r="BO94" s="240">
        <f>SUMIF(DataCon,($A94 &amp; BO$5),SemiUMSApp_v3_2016_FullFinalPub!$E$2:$E$5000)</f>
        <v>0</v>
      </c>
      <c r="BP94" s="240">
        <f>SUMIF(DataCon,($A94 &amp; BP$5),SemiUMSApp_v3_2016_FullFinalPub!$E$2:$E$5000)</f>
        <v>0</v>
      </c>
      <c r="BQ94" s="240">
        <f>SUMIF(DataCon,($A94 &amp; BQ$5),SemiUMSApp_v3_2016_FullFinalPub!$E$2:$E$5000)</f>
        <v>0</v>
      </c>
      <c r="BR94" s="240">
        <f>SUMIF(DataCon,($A94 &amp; BR$5),SemiUMSApp_v3_2016_FullFinalPub!$E$2:$E$5000)</f>
        <v>0</v>
      </c>
      <c r="BS94" s="240">
        <f>SUMIF(DataCon,($A94 &amp; BS$5),SemiUMSApp_v3_2016_FullFinalPub!$E$2:$E$5000)</f>
        <v>0</v>
      </c>
      <c r="BT94" s="240">
        <f>SUMIF(DataCon,($A94 &amp; BT$5),SemiUMSApp_v3_2016_FullFinalPub!$E$2:$E$5000)</f>
        <v>18.728000640869141</v>
      </c>
      <c r="BU94" s="240">
        <f>SUMIF(DataCon,($A94 &amp; BU$5),SemiUMSApp_v3_2016_FullFinalPub!$E$2:$E$5000)</f>
        <v>18.728000640869141</v>
      </c>
      <c r="BV94" s="240">
        <f>SUMIF(DataCon,($A94 &amp; BV$5),SemiUMSApp_v3_2016_FullFinalPub!$E$2:$E$5000)</f>
        <v>0</v>
      </c>
      <c r="BW94" s="240">
        <f>SUMIF(DataCon,($A94 &amp; BW$5),SemiUMSApp_v3_2016_FullFinalPub!$E$2:$E$5000)</f>
        <v>6.6305880546569824</v>
      </c>
      <c r="BX94" s="240">
        <f>SUMIF(DataCon,($A94 &amp; BX$5),SemiUMSApp_v3_2016_FullFinalPub!$E$2:$E$5000)</f>
        <v>0</v>
      </c>
      <c r="BY94" s="240">
        <f>SUMIF(DataCon,($A94 &amp; BY$5),SemiUMSApp_v3_2016_FullFinalPub!$E$2:$E$5000)</f>
        <v>6.6305880546569824</v>
      </c>
      <c r="BZ94" s="240">
        <f>SUMIF(DataCon,($A94 &amp; BZ$5),SemiUMSApp_v3_2016_FullFinalPub!$E$2:$E$5000)</f>
        <v>0</v>
      </c>
      <c r="CA94" s="240">
        <f>SUMIF(DataCon,($A94 &amp; CA$5),SemiUMSApp_v3_2016_FullFinalPub!$E$2:$E$5000)</f>
        <v>0</v>
      </c>
      <c r="CB94" s="240">
        <f>SUMIF(DataCon,($A94 &amp; CB$5),SemiUMSApp_v3_2016_FullFinalPub!$E$2:$E$5000)</f>
        <v>0</v>
      </c>
      <c r="CC94" s="240">
        <f>SUMIF(DataCon,($A94 &amp; CC$5),SemiUMSApp_v3_2016_FullFinalPub!$E$2:$E$5000)</f>
        <v>0</v>
      </c>
      <c r="CD94" s="240">
        <f>SUMIF(DataCon,($A94 &amp; CD$5),SemiUMSApp_v3_2016_FullFinalPub!$E$2:$E$5000)</f>
        <v>0</v>
      </c>
      <c r="CE94" s="240">
        <f>SUMIF(DataCon,($A94 &amp; CE$5),SemiUMSApp_v3_2016_FullFinalPub!$E$2:$E$5000)</f>
        <v>0</v>
      </c>
      <c r="CF94" s="240">
        <f>SUMIF(DataCon,($A94 &amp; CF$5),SemiUMSApp_v3_2016_FullFinalPub!$E$2:$E$5000)</f>
        <v>0</v>
      </c>
      <c r="CG94" s="240">
        <f>SUMIF(DataCon,($A94 &amp; CG$5),SemiUMSApp_v3_2016_FullFinalPub!$E$2:$E$5000)</f>
        <v>0</v>
      </c>
      <c r="CH94" s="240">
        <f>SUMIF(DataCon,($A94 &amp; CH$5),SemiUMSApp_v3_2016_FullFinalPub!$E$2:$E$5000)</f>
        <v>0</v>
      </c>
      <c r="CI94" s="240">
        <f>SUMIF(DataCon,($A94 &amp; CI$5),SemiUMSApp_v3_2016_FullFinalPub!$E$2:$E$5000)</f>
        <v>0</v>
      </c>
      <c r="CJ94" s="240">
        <f t="shared" si="9"/>
        <v>0</v>
      </c>
      <c r="CK94" s="240">
        <f>SUMIF(DataCon,($A94 &amp; CK$5),SemiUMSApp_v3_2016_FullFinalPub!$E$2:$E$5000)</f>
        <v>0</v>
      </c>
      <c r="CL94" s="240">
        <f>SUMIF(DataCon,($A94 &amp; CL$5),SemiUMSApp_v3_2016_FullFinalPub!$E$2:$E$5000)</f>
        <v>0</v>
      </c>
      <c r="CM94" s="240">
        <f>SUMIF(DataCon,($A94 &amp; CM$5),SemiUMSApp_v3_2016_FullFinalPub!$E$2:$E$5000)</f>
        <v>0</v>
      </c>
      <c r="CN94" s="240">
        <f>SUMIF(DataCon,($A94 &amp; CN$5),SemiUMSApp_v3_2016_FullFinalPub!$E$2:$E$5000)</f>
        <v>0</v>
      </c>
      <c r="CO94" s="240">
        <f>SUMIF(DataCon,($A94 &amp; CO$5),SemiUMSApp_v3_2016_FullFinalPub!$E$2:$E$5000)</f>
        <v>0</v>
      </c>
      <c r="CP94" s="240">
        <f>SUMIF(DataCon,($A94 &amp; CP$5),SemiUMSApp_v3_2016_FullFinalPub!$E$2:$E$5000)</f>
        <v>0</v>
      </c>
      <c r="CQ94" s="240">
        <f>SUMIF(DataCon,($A94 &amp; CQ$5),SemiUMSApp_v3_2016_FullFinalPub!$E$2:$E$5000)</f>
        <v>0</v>
      </c>
      <c r="CR94" s="240">
        <f>SUMIF(DataCon,($A94 &amp; CR$5),SemiUMSApp_v3_2016_FullFinalPub!$E$2:$E$5000)</f>
        <v>0</v>
      </c>
      <c r="DC94" s="103"/>
      <c r="DD94" s="103"/>
      <c r="DE94" s="103"/>
      <c r="DF94" s="103"/>
      <c r="DG94" s="103"/>
      <c r="DH94" s="103"/>
      <c r="DI94" s="103"/>
      <c r="DJ94" s="103"/>
      <c r="DK94" s="103"/>
      <c r="DL94" s="103"/>
      <c r="DM94" s="125"/>
      <c r="DN94" s="103"/>
      <c r="DO94" s="103"/>
      <c r="DP94" s="103"/>
      <c r="DQ94" s="103"/>
      <c r="DR94" s="103"/>
      <c r="DS94" s="103"/>
      <c r="DT94" s="103"/>
      <c r="DU94" s="103"/>
      <c r="DV94" s="103"/>
      <c r="DW94" s="103"/>
      <c r="EG94" t="str">
        <f t="shared" si="11"/>
        <v>Screen Semiconductor SolutionsRevWW</v>
      </c>
    </row>
    <row r="95" spans="1:239" s="20" customFormat="1" ht="13.4" customHeight="1">
      <c r="A95" s="4" t="str">
        <f t="shared" si="10"/>
        <v>SEMESWorldwide2021</v>
      </c>
      <c r="B95" s="183" t="s">
        <v>113</v>
      </c>
      <c r="C95" s="183" t="s">
        <v>65</v>
      </c>
      <c r="D95" s="183" t="s">
        <v>65</v>
      </c>
      <c r="E95" s="184">
        <v>2021</v>
      </c>
      <c r="F95" s="184" t="s">
        <v>303</v>
      </c>
      <c r="G95" s="184" t="s">
        <v>304</v>
      </c>
      <c r="H95" s="184" t="s">
        <v>305</v>
      </c>
      <c r="I95" s="240">
        <f>SUMIF(DataCon,($A95 &amp; I$5),SemiUMSApp_v3_2016_FullFinalPub!$E$2:$E$5000)</f>
        <v>2214.199951171875</v>
      </c>
      <c r="J95" s="240">
        <f>SUMIF(DataCon,($A95 &amp; J$5),SemiUMSApp_v3_2016_FullFinalPub!$E$2:$E$5000)</f>
        <v>0</v>
      </c>
      <c r="K95" s="240">
        <f>SUMIF(DataCon,($A95 &amp; K$5),SemiUMSApp_v3_2016_FullFinalPub!$E$2:$E$5000)</f>
        <v>0</v>
      </c>
      <c r="L95" s="240">
        <f>SUMIF(DataCon,($A95 &amp; L$5),SemiUMSApp_v3_2016_FullFinalPub!$E$2:$E$5000)</f>
        <v>0</v>
      </c>
      <c r="M95" s="240">
        <f>SUMIF(DataCon,($A95 &amp; M$5),SemiUMSApp_v3_2016_FullFinalPub!$E$2:$E$5000)</f>
        <v>0</v>
      </c>
      <c r="N95" s="240">
        <f>SUMIF(DataCon,($A95 &amp; N$5),SemiUMSApp_v3_2016_FullFinalPub!$E$2:$E$5000)</f>
        <v>0</v>
      </c>
      <c r="O95" s="240">
        <f>SUMIF(DataCon,($A95 &amp; O$5),SemiUMSApp_v3_2016_FullFinalPub!$E$2:$E$5000)</f>
        <v>0</v>
      </c>
      <c r="P95" s="240">
        <f>SUMIF(DataCon,($A95 &amp; P$5),SemiUMSApp_v3_2016_FullFinalPub!$E$2:$E$5000)</f>
        <v>0</v>
      </c>
      <c r="Q95" s="240">
        <f>SUMIF(DataCon,($A95 &amp; Q$5),SemiUMSApp_v3_2016_FullFinalPub!$E$2:$E$5000)</f>
        <v>0</v>
      </c>
      <c r="R95" s="240">
        <f>SUMIF(DataCon,($A95 &amp; R$5),SemiUMSApp_v3_2016_FullFinalPub!$E$2:$E$5000)</f>
        <v>269.5</v>
      </c>
      <c r="S95" s="240">
        <f>SUMIF(DataCon,($A95 &amp; S$5),SemiUMSApp_v3_2016_FullFinalPub!$E$2:$E$5000)</f>
        <v>0</v>
      </c>
      <c r="T95" s="240">
        <f>SUMIF(DataCon,($A95 &amp; T$5),SemiUMSApp_v3_2016_FullFinalPub!$E$2:$E$5000)</f>
        <v>0</v>
      </c>
      <c r="U95" s="240">
        <f>SUMIF(DataCon,($A95 &amp; U$5),SemiUMSApp_v3_2016_FullFinalPub!$E$2:$E$5000)</f>
        <v>0</v>
      </c>
      <c r="V95" s="240">
        <f>SUMIF(DataCon,($A95 &amp; V$5),SemiUMSApp_v3_2016_FullFinalPub!$E$2:$E$5000)</f>
        <v>0</v>
      </c>
      <c r="W95" s="240">
        <f>SUMIF(DataCon,($A95 &amp; W$5),SemiUMSApp_v3_2016_FullFinalPub!$E$2:$E$5000)</f>
        <v>0</v>
      </c>
      <c r="X95" s="240">
        <f>SUMIF(DataCon,($A95 &amp; X$5),SemiUMSApp_v3_2016_FullFinalPub!$E$2:$E$5000)</f>
        <v>0</v>
      </c>
      <c r="Y95" s="240">
        <f>SUMIF(DataCon,($A95 &amp; Y$5),SemiUMSApp_v3_2016_FullFinalPub!$E$2:$E$5000)</f>
        <v>0</v>
      </c>
      <c r="Z95" s="240">
        <f>SUMIF(DataCon,($A95 &amp; Z$5),SemiUMSApp_v3_2016_FullFinalPub!$E$2:$E$5000)</f>
        <v>0</v>
      </c>
      <c r="AA95" s="240">
        <f>SUMIF(DataCon,($A95 &amp; AA$5),SemiUMSApp_v3_2016_FullFinalPub!$E$2:$E$5000)</f>
        <v>0</v>
      </c>
      <c r="AB95" s="240">
        <f>SUMIF(DataCon,($A95 &amp; AB$5),SemiUMSApp_v3_2016_FullFinalPub!$E$2:$E$5000)</f>
        <v>0</v>
      </c>
      <c r="AC95" s="240">
        <f>SUMIF(DataCon,($A95 &amp; AC$5),SemiUMSApp_v3_2016_FullFinalPub!$E$2:$E$5000)</f>
        <v>0</v>
      </c>
      <c r="AD95" s="240">
        <f>SUMIF(DataCon,($A95 &amp; AD$5),SemiUMSApp_v3_2016_FullFinalPub!$E$2:$E$5000)</f>
        <v>0</v>
      </c>
      <c r="AE95" s="240">
        <f>SUMIF(DataCon,($A95 &amp; AE$5),SemiUMSApp_v3_2016_FullFinalPub!$E$2:$E$5000)</f>
        <v>0</v>
      </c>
      <c r="AF95" s="240">
        <f>SUMIF(DataCon,($A95 &amp; AF$5),SemiUMSApp_v3_2016_FullFinalPub!$E$2:$E$5000)</f>
        <v>0</v>
      </c>
      <c r="AG95" s="240">
        <f>SUMIF(DataCon,($A95 &amp; AG$5),SemiUMSApp_v3_2016_FullFinalPub!$E$2:$E$5000)</f>
        <v>0</v>
      </c>
      <c r="AH95" s="240">
        <f>SUMIF(DataCon,($A95 &amp; AH$5),SemiUMSApp_v3_2016_FullFinalPub!$E$2:$E$5000)</f>
        <v>0</v>
      </c>
      <c r="AI95" s="240">
        <f>SUMIF(DataCon,($A95 &amp; AI$5),SemiUMSApp_v3_2016_FullFinalPub!$E$2:$E$5000)</f>
        <v>0</v>
      </c>
      <c r="AJ95" s="240">
        <f>SUMIF(DataCon,($A95 &amp; AJ$5),SemiUMSApp_v3_2016_FullFinalPub!$E$2:$E$5000)</f>
        <v>0</v>
      </c>
      <c r="AK95" s="240">
        <f>SUMIF(DataCon,($A95 &amp; AK$5),SemiUMSApp_v3_2016_FullFinalPub!$E$2:$E$5000)</f>
        <v>0</v>
      </c>
      <c r="AL95" s="240">
        <f>SUMIF(DataCon,($A95 &amp; AL$5),SemiUMSApp_v3_2016_FullFinalPub!$E$2:$E$5000)</f>
        <v>1345.4000244140625</v>
      </c>
      <c r="AM95" s="240">
        <f>SUMIF(DataCon,($A95 &amp; AM$5),SemiUMSApp_v3_2016_FullFinalPub!$E$2:$E$5000)</f>
        <v>0</v>
      </c>
      <c r="AN95" s="240">
        <f>SUMIF(DataCon,($A95 &amp; AN$5),SemiUMSApp_v3_2016_FullFinalPub!$E$2:$E$5000)</f>
        <v>0</v>
      </c>
      <c r="AO95" s="240">
        <f>SUMIF(DataCon,($A95 &amp; AO$5),SemiUMSApp_v3_2016_FullFinalPub!$E$2:$E$5000)</f>
        <v>803.4000244140625</v>
      </c>
      <c r="AP95" s="240">
        <f>SUMIF(DataCon,($A95 &amp; AP$5),SemiUMSApp_v3_2016_FullFinalPub!$E$2:$E$5000)</f>
        <v>803.4000244140625</v>
      </c>
      <c r="AQ95" s="240">
        <f>SUMIF(DataCon,($A95 &amp; AQ$5),SemiUMSApp_v3_2016_FullFinalPub!$E$2:$E$5000)</f>
        <v>0</v>
      </c>
      <c r="AR95" s="240">
        <f>SUMIF(DataCon,($A95 &amp; AR$5),SemiUMSApp_v3_2016_FullFinalPub!$E$2:$E$5000)</f>
        <v>0</v>
      </c>
      <c r="AS95" s="240">
        <f>SUMIF(DataCon,($A95 &amp; AS$5),SemiUMSApp_v3_2016_FullFinalPub!$E$2:$E$5000)</f>
        <v>0</v>
      </c>
      <c r="AT95" s="240">
        <f>SUMIF(DataCon,($A95 &amp; AT$5),SemiUMSApp_v3_2016_FullFinalPub!$E$2:$E$5000)</f>
        <v>0</v>
      </c>
      <c r="AU95" s="240">
        <f>SUMIF(DataCon,($A95 &amp; AU$5),SemiUMSApp_v3_2016_FullFinalPub!$E$2:$E$5000)</f>
        <v>0</v>
      </c>
      <c r="AV95" s="240">
        <f>SUMIF(DataCon,($A95 &amp; AV$5),SemiUMSApp_v3_2016_FullFinalPub!$E$2:$E$5000)</f>
        <v>542</v>
      </c>
      <c r="AW95" s="240">
        <f>SUMIF(DataCon,($A95 &amp; AW$5),SemiUMSApp_v3_2016_FullFinalPub!$E$2:$E$5000)</f>
        <v>542</v>
      </c>
      <c r="AX95" s="240">
        <f>SUMIF(DataCon,($A95 &amp; AX$5),SemiUMSApp_v3_2016_FullFinalPub!$E$2:$E$5000)</f>
        <v>340.70001220703125</v>
      </c>
      <c r="AY95" s="240">
        <f>SUMIF(DataCon,($A95 &amp; AY$5),SemiUMSApp_v3_2016_FullFinalPub!$E$2:$E$5000)</f>
        <v>201.30000305175781</v>
      </c>
      <c r="AZ95" s="240">
        <f>SUMIF(DataCon,($A95 &amp; AZ$5),SemiUMSApp_v3_2016_FullFinalPub!$E$2:$E$5000)</f>
        <v>0</v>
      </c>
      <c r="BA95" s="240">
        <f>SUMIF(DataCon,($A95 &amp; BA$5),SemiUMSApp_v3_2016_FullFinalPub!$E$2:$E$5000)</f>
        <v>0</v>
      </c>
      <c r="BB95" s="240">
        <f>SUMIF(DataCon,($A95 &amp; BB$5),SemiUMSApp_v3_2016_FullFinalPub!$E$2:$E$5000)</f>
        <v>0</v>
      </c>
      <c r="BC95" s="240">
        <f>SUMIF(DataCon,($A95 &amp; BC$5),SemiUMSApp_v3_2016_FullFinalPub!$E$2:$E$5000)</f>
        <v>0</v>
      </c>
      <c r="BD95" s="240">
        <f>SUMIF(DataCon,($A95 &amp; BD$5),SemiUMSApp_v3_2016_FullFinalPub!$E$2:$E$5000)</f>
        <v>13.699999809265137</v>
      </c>
      <c r="BE95" s="240">
        <f>SUMIF(DataCon,($A95 &amp; BE$5),SemiUMSApp_v3_2016_FullFinalPub!$E$2:$E$5000)</f>
        <v>0</v>
      </c>
      <c r="BF95" s="240">
        <f>SUMIF(DataCon,($A95 &amp; BF$5),SemiUMSApp_v3_2016_FullFinalPub!$E$2:$E$5000)</f>
        <v>0</v>
      </c>
      <c r="BG95" s="240">
        <f>SUMIF(DataCon,($A95 &amp; BG$5),SemiUMSApp_v3_2016_FullFinalPub!$E$2:$E$5000)</f>
        <v>0</v>
      </c>
      <c r="BH95" s="240">
        <f>SUMIF(DataCon,($A95 &amp; BH$5),SemiUMSApp_v3_2016_FullFinalPub!$E$2:$E$5000)</f>
        <v>13.699999809265137</v>
      </c>
      <c r="BI95" s="240">
        <f>SUMIF(DataCon,($A95 &amp; BI$5),SemiUMSApp_v3_2016_FullFinalPub!$E$2:$E$5000)</f>
        <v>0</v>
      </c>
      <c r="BJ95" s="240">
        <f>SUMIF(DataCon,($A95 &amp; BJ$5),SemiUMSApp_v3_2016_FullFinalPub!$E$2:$E$5000)</f>
        <v>0</v>
      </c>
      <c r="BK95" s="240">
        <f>SUMIF(DataCon,($A95 &amp; BK$5),SemiUMSApp_v3_2016_FullFinalPub!$E$2:$E$5000)</f>
        <v>0</v>
      </c>
      <c r="BL95" s="240">
        <f>SUMIF(DataCon,($A95 &amp; BL$5),SemiUMSApp_v3_2016_FullFinalPub!$E$2:$E$5000)</f>
        <v>0</v>
      </c>
      <c r="BM95" s="240">
        <f>SUMIF(DataCon,($A95 &amp; BM$5),SemiUMSApp_v3_2016_FullFinalPub!$E$2:$E$5000)</f>
        <v>0</v>
      </c>
      <c r="BN95" s="240">
        <f>SUMIF(DataCon,($A95 &amp; BN$5),SemiUMSApp_v3_2016_FullFinalPub!$E$2:$E$5000)</f>
        <v>0</v>
      </c>
      <c r="BO95" s="240">
        <f>SUMIF(DataCon,($A95 &amp; BO$5),SemiUMSApp_v3_2016_FullFinalPub!$E$2:$E$5000)</f>
        <v>0</v>
      </c>
      <c r="BP95" s="240">
        <f>SUMIF(DataCon,($A95 &amp; BP$5),SemiUMSApp_v3_2016_FullFinalPub!$E$2:$E$5000)</f>
        <v>0</v>
      </c>
      <c r="BQ95" s="240">
        <f>SUMIF(DataCon,($A95 &amp; BQ$5),SemiUMSApp_v3_2016_FullFinalPub!$E$2:$E$5000)</f>
        <v>0</v>
      </c>
      <c r="BR95" s="240">
        <f>SUMIF(DataCon,($A95 &amp; BR$5),SemiUMSApp_v3_2016_FullFinalPub!$E$2:$E$5000)</f>
        <v>0</v>
      </c>
      <c r="BS95" s="240">
        <f>SUMIF(DataCon,($A95 &amp; BS$5),SemiUMSApp_v3_2016_FullFinalPub!$E$2:$E$5000)</f>
        <v>0</v>
      </c>
      <c r="BT95" s="240">
        <f>SUMIF(DataCon,($A95 &amp; BT$5),SemiUMSApp_v3_2016_FullFinalPub!$E$2:$E$5000)</f>
        <v>0</v>
      </c>
      <c r="BU95" s="240">
        <f>SUMIF(DataCon,($A95 &amp; BU$5),SemiUMSApp_v3_2016_FullFinalPub!$E$2:$E$5000)</f>
        <v>0</v>
      </c>
      <c r="BV95" s="240">
        <f>SUMIF(DataCon,($A95 &amp; BV$5),SemiUMSApp_v3_2016_FullFinalPub!$E$2:$E$5000)</f>
        <v>0</v>
      </c>
      <c r="BW95" s="240">
        <f>SUMIF(DataCon,($A95 &amp; BW$5),SemiUMSApp_v3_2016_FullFinalPub!$E$2:$E$5000)</f>
        <v>0</v>
      </c>
      <c r="BX95" s="240">
        <f>SUMIF(DataCon,($A95 &amp; BX$5),SemiUMSApp_v3_2016_FullFinalPub!$E$2:$E$5000)</f>
        <v>0</v>
      </c>
      <c r="BY95" s="240">
        <f>SUMIF(DataCon,($A95 &amp; BY$5),SemiUMSApp_v3_2016_FullFinalPub!$E$2:$E$5000)</f>
        <v>0</v>
      </c>
      <c r="BZ95" s="240">
        <f>SUMIF(DataCon,($A95 &amp; BZ$5),SemiUMSApp_v3_2016_FullFinalPub!$E$2:$E$5000)</f>
        <v>0</v>
      </c>
      <c r="CA95" s="240">
        <f>SUMIF(DataCon,($A95 &amp; CA$5),SemiUMSApp_v3_2016_FullFinalPub!$E$2:$E$5000)</f>
        <v>0</v>
      </c>
      <c r="CB95" s="240">
        <f>SUMIF(DataCon,($A95 &amp; CB$5),SemiUMSApp_v3_2016_FullFinalPub!$E$2:$E$5000)</f>
        <v>0</v>
      </c>
      <c r="CC95" s="240">
        <f>SUMIF(DataCon,($A95 &amp; CC$5),SemiUMSApp_v3_2016_FullFinalPub!$E$2:$E$5000)</f>
        <v>0</v>
      </c>
      <c r="CD95" s="240">
        <f>SUMIF(DataCon,($A95 &amp; CD$5),SemiUMSApp_v3_2016_FullFinalPub!$E$2:$E$5000)</f>
        <v>0</v>
      </c>
      <c r="CE95" s="240">
        <f>SUMIF(DataCon,($A95 &amp; CE$5),SemiUMSApp_v3_2016_FullFinalPub!$E$2:$E$5000)</f>
        <v>0</v>
      </c>
      <c r="CF95" s="240">
        <f>SUMIF(DataCon,($A95 &amp; CF$5),SemiUMSApp_v3_2016_FullFinalPub!$E$2:$E$5000)</f>
        <v>0</v>
      </c>
      <c r="CG95" s="240">
        <f>SUMIF(DataCon,($A95 &amp; CG$5),SemiUMSApp_v3_2016_FullFinalPub!$E$2:$E$5000)</f>
        <v>0</v>
      </c>
      <c r="CH95" s="240">
        <f>SUMIF(DataCon,($A95 &amp; CH$5),SemiUMSApp_v3_2016_FullFinalPub!$E$2:$E$5000)</f>
        <v>0</v>
      </c>
      <c r="CI95" s="240">
        <f>SUMIF(DataCon,($A95 &amp; CI$5),SemiUMSApp_v3_2016_FullFinalPub!$E$2:$E$5000)</f>
        <v>0</v>
      </c>
      <c r="CJ95" s="240">
        <f t="shared" si="9"/>
        <v>460</v>
      </c>
      <c r="CK95" s="240">
        <f>SUMIF(DataCon,($A95 &amp; CK$5),SemiUMSApp_v3_2016_FullFinalPub!$E$2:$E$5000)</f>
        <v>460</v>
      </c>
      <c r="CL95" s="240">
        <f>SUMIF(DataCon,($A95 &amp; CL$5),SemiUMSApp_v3_2016_FullFinalPub!$E$2:$E$5000)</f>
        <v>0</v>
      </c>
      <c r="CM95" s="240">
        <f>SUMIF(DataCon,($A95 &amp; CM$5),SemiUMSApp_v3_2016_FullFinalPub!$E$2:$E$5000)</f>
        <v>0</v>
      </c>
      <c r="CN95" s="240">
        <f>SUMIF(DataCon,($A95 &amp; CN$5),SemiUMSApp_v3_2016_FullFinalPub!$E$2:$E$5000)</f>
        <v>460</v>
      </c>
      <c r="CO95" s="240">
        <f>SUMIF(DataCon,($A95 &amp; CO$5),SemiUMSApp_v3_2016_FullFinalPub!$E$2:$E$5000)</f>
        <v>0</v>
      </c>
      <c r="CP95" s="240">
        <f>SUMIF(DataCon,($A95 &amp; CP$5),SemiUMSApp_v3_2016_FullFinalPub!$E$2:$E$5000)</f>
        <v>125.59999847412109</v>
      </c>
      <c r="CQ95" s="240">
        <f>SUMIF(DataCon,($A95 &amp; CQ$5),SemiUMSApp_v3_2016_FullFinalPub!$E$2:$E$5000)</f>
        <v>0</v>
      </c>
      <c r="CR95" s="240">
        <f>SUMIF(DataCon,($A95 &amp; CR$5),SemiUMSApp_v3_2016_FullFinalPub!$E$2:$E$5000)</f>
        <v>125.59999847412109</v>
      </c>
      <c r="CS95"/>
      <c r="CT95"/>
      <c r="CU95"/>
      <c r="CV95"/>
      <c r="CW95"/>
      <c r="CX95"/>
      <c r="CY95"/>
      <c r="CZ95"/>
      <c r="DA95"/>
      <c r="DB95"/>
      <c r="DC95" s="103"/>
      <c r="DD95" s="103"/>
      <c r="DE95" s="103"/>
      <c r="DF95" s="103"/>
      <c r="DG95" s="103"/>
      <c r="DH95" s="103"/>
      <c r="DI95" s="103"/>
      <c r="DJ95" s="103"/>
      <c r="DK95" s="103"/>
      <c r="DL95" s="103"/>
      <c r="DM95" s="125"/>
      <c r="DN95" s="103"/>
      <c r="DO95" s="103"/>
      <c r="DP95" s="103"/>
      <c r="DQ95" s="103"/>
      <c r="DR95" s="103"/>
      <c r="DS95" s="103"/>
      <c r="DT95" s="103"/>
      <c r="DU95" s="103"/>
      <c r="DV95" s="103"/>
      <c r="DW95" s="103"/>
      <c r="DX95" s="15"/>
      <c r="DY95" s="15"/>
      <c r="DZ95" s="15"/>
      <c r="EA95" s="15"/>
      <c r="EB95" s="15"/>
      <c r="EC95" s="15"/>
      <c r="ED95" s="15"/>
      <c r="EE95" s="15"/>
      <c r="EF95" s="15"/>
      <c r="EG95" t="str">
        <f t="shared" si="11"/>
        <v>SEMESRevWW</v>
      </c>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row>
    <row r="96" spans="1:239" ht="13.4" customHeight="1">
      <c r="A96" s="4" t="str">
        <f t="shared" si="10"/>
        <v>SemilabWorldwide2021</v>
      </c>
      <c r="B96" s="183" t="s">
        <v>114</v>
      </c>
      <c r="C96" s="183" t="s">
        <v>65</v>
      </c>
      <c r="D96" s="183" t="s">
        <v>65</v>
      </c>
      <c r="E96" s="184">
        <v>2021</v>
      </c>
      <c r="F96" s="184" t="s">
        <v>303</v>
      </c>
      <c r="G96" s="184" t="s">
        <v>304</v>
      </c>
      <c r="H96" s="184" t="s">
        <v>305</v>
      </c>
      <c r="I96" s="240">
        <f>SUMIF(DataCon,($A96 &amp; I$5),SemiUMSApp_v3_2016_FullFinalPub!$E$2:$E$5000)</f>
        <v>86.599998474121094</v>
      </c>
      <c r="J96" s="240">
        <f>SUMIF(DataCon,($A96 &amp; J$5),SemiUMSApp_v3_2016_FullFinalPub!$E$2:$E$5000)</f>
        <v>0</v>
      </c>
      <c r="K96" s="240">
        <f>SUMIF(DataCon,($A96 &amp; K$5),SemiUMSApp_v3_2016_FullFinalPub!$E$2:$E$5000)</f>
        <v>0</v>
      </c>
      <c r="L96" s="240">
        <f>SUMIF(DataCon,($A96 &amp; L$5),SemiUMSApp_v3_2016_FullFinalPub!$E$2:$E$5000)</f>
        <v>0</v>
      </c>
      <c r="M96" s="240">
        <f>SUMIF(DataCon,($A96 &amp; M$5),SemiUMSApp_v3_2016_FullFinalPub!$E$2:$E$5000)</f>
        <v>0</v>
      </c>
      <c r="N96" s="240">
        <f>SUMIF(DataCon,($A96 &amp; N$5),SemiUMSApp_v3_2016_FullFinalPub!$E$2:$E$5000)</f>
        <v>0</v>
      </c>
      <c r="O96" s="240">
        <f>SUMIF(DataCon,($A96 &amp; O$5),SemiUMSApp_v3_2016_FullFinalPub!$E$2:$E$5000)</f>
        <v>0</v>
      </c>
      <c r="P96" s="240">
        <f>SUMIF(DataCon,($A96 &amp; P$5),SemiUMSApp_v3_2016_FullFinalPub!$E$2:$E$5000)</f>
        <v>0</v>
      </c>
      <c r="Q96" s="240">
        <f>SUMIF(DataCon,($A96 &amp; Q$5),SemiUMSApp_v3_2016_FullFinalPub!$E$2:$E$5000)</f>
        <v>0</v>
      </c>
      <c r="R96" s="240">
        <f>SUMIF(DataCon,($A96 &amp; R$5),SemiUMSApp_v3_2016_FullFinalPub!$E$2:$E$5000)</f>
        <v>0</v>
      </c>
      <c r="S96" s="240">
        <f>SUMIF(DataCon,($A96 &amp; S$5),SemiUMSApp_v3_2016_FullFinalPub!$E$2:$E$5000)</f>
        <v>0</v>
      </c>
      <c r="T96" s="240">
        <f>SUMIF(DataCon,($A96 &amp; T$5),SemiUMSApp_v3_2016_FullFinalPub!$E$2:$E$5000)</f>
        <v>0</v>
      </c>
      <c r="U96" s="240">
        <f>SUMIF(DataCon,($A96 &amp; U$5),SemiUMSApp_v3_2016_FullFinalPub!$E$2:$E$5000)</f>
        <v>0</v>
      </c>
      <c r="V96" s="240">
        <f>SUMIF(DataCon,($A96 &amp; V$5),SemiUMSApp_v3_2016_FullFinalPub!$E$2:$E$5000)</f>
        <v>0</v>
      </c>
      <c r="W96" s="240">
        <f>SUMIF(DataCon,($A96 &amp; W$5),SemiUMSApp_v3_2016_FullFinalPub!$E$2:$E$5000)</f>
        <v>0</v>
      </c>
      <c r="X96" s="240">
        <f>SUMIF(DataCon,($A96 &amp; X$5),SemiUMSApp_v3_2016_FullFinalPub!$E$2:$E$5000)</f>
        <v>0</v>
      </c>
      <c r="Y96" s="240">
        <f>SUMIF(DataCon,($A96 &amp; Y$5),SemiUMSApp_v3_2016_FullFinalPub!$E$2:$E$5000)</f>
        <v>0</v>
      </c>
      <c r="Z96" s="240">
        <f>SUMIF(DataCon,($A96 &amp; Z$5),SemiUMSApp_v3_2016_FullFinalPub!$E$2:$E$5000)</f>
        <v>0</v>
      </c>
      <c r="AA96" s="240">
        <f>SUMIF(DataCon,($A96 &amp; AA$5),SemiUMSApp_v3_2016_FullFinalPub!$E$2:$E$5000)</f>
        <v>0</v>
      </c>
      <c r="AB96" s="240">
        <f>SUMIF(DataCon,($A96 &amp; AB$5),SemiUMSApp_v3_2016_FullFinalPub!$E$2:$E$5000)</f>
        <v>0</v>
      </c>
      <c r="AC96" s="240">
        <f>SUMIF(DataCon,($A96 &amp; AC$5),SemiUMSApp_v3_2016_FullFinalPub!$E$2:$E$5000)</f>
        <v>0</v>
      </c>
      <c r="AD96" s="240">
        <f>SUMIF(DataCon,($A96 &amp; AD$5),SemiUMSApp_v3_2016_FullFinalPub!$E$2:$E$5000)</f>
        <v>0</v>
      </c>
      <c r="AE96" s="240">
        <f>SUMIF(DataCon,($A96 &amp; AE$5),SemiUMSApp_v3_2016_FullFinalPub!$E$2:$E$5000)</f>
        <v>0</v>
      </c>
      <c r="AF96" s="240">
        <f>SUMIF(DataCon,($A96 &amp; AF$5),SemiUMSApp_v3_2016_FullFinalPub!$E$2:$E$5000)</f>
        <v>0</v>
      </c>
      <c r="AG96" s="240">
        <f>SUMIF(DataCon,($A96 &amp; AG$5),SemiUMSApp_v3_2016_FullFinalPub!$E$2:$E$5000)</f>
        <v>0</v>
      </c>
      <c r="AH96" s="240">
        <f>SUMIF(DataCon,($A96 &amp; AH$5),SemiUMSApp_v3_2016_FullFinalPub!$E$2:$E$5000)</f>
        <v>0</v>
      </c>
      <c r="AI96" s="240">
        <f>SUMIF(DataCon,($A96 &amp; AI$5),SemiUMSApp_v3_2016_FullFinalPub!$E$2:$E$5000)</f>
        <v>0</v>
      </c>
      <c r="AJ96" s="240">
        <f>SUMIF(DataCon,($A96 &amp; AJ$5),SemiUMSApp_v3_2016_FullFinalPub!$E$2:$E$5000)</f>
        <v>0</v>
      </c>
      <c r="AK96" s="240">
        <f>SUMIF(DataCon,($A96 &amp; AK$5),SemiUMSApp_v3_2016_FullFinalPub!$E$2:$E$5000)</f>
        <v>0</v>
      </c>
      <c r="AL96" s="240">
        <f>SUMIF(DataCon,($A96 &amp; AL$5),SemiUMSApp_v3_2016_FullFinalPub!$E$2:$E$5000)</f>
        <v>0</v>
      </c>
      <c r="AM96" s="240">
        <f>SUMIF(DataCon,($A96 &amp; AM$5),SemiUMSApp_v3_2016_FullFinalPub!$E$2:$E$5000)</f>
        <v>0</v>
      </c>
      <c r="AN96" s="240">
        <f>SUMIF(DataCon,($A96 &amp; AN$5),SemiUMSApp_v3_2016_FullFinalPub!$E$2:$E$5000)</f>
        <v>0</v>
      </c>
      <c r="AO96" s="240">
        <f>SUMIF(DataCon,($A96 &amp; AO$5),SemiUMSApp_v3_2016_FullFinalPub!$E$2:$E$5000)</f>
        <v>0</v>
      </c>
      <c r="AP96" s="240">
        <f>SUMIF(DataCon,($A96 &amp; AP$5),SemiUMSApp_v3_2016_FullFinalPub!$E$2:$E$5000)</f>
        <v>0</v>
      </c>
      <c r="AQ96" s="240">
        <f>SUMIF(DataCon,($A96 &amp; AQ$5),SemiUMSApp_v3_2016_FullFinalPub!$E$2:$E$5000)</f>
        <v>0</v>
      </c>
      <c r="AR96" s="240">
        <f>SUMIF(DataCon,($A96 &amp; AR$5),SemiUMSApp_v3_2016_FullFinalPub!$E$2:$E$5000)</f>
        <v>0</v>
      </c>
      <c r="AS96" s="240">
        <f>SUMIF(DataCon,($A96 &amp; AS$5),SemiUMSApp_v3_2016_FullFinalPub!$E$2:$E$5000)</f>
        <v>0</v>
      </c>
      <c r="AT96" s="240">
        <f>SUMIF(DataCon,($A96 &amp; AT$5),SemiUMSApp_v3_2016_FullFinalPub!$E$2:$E$5000)</f>
        <v>0</v>
      </c>
      <c r="AU96" s="240">
        <f>SUMIF(DataCon,($A96 &amp; AU$5),SemiUMSApp_v3_2016_FullFinalPub!$E$2:$E$5000)</f>
        <v>0</v>
      </c>
      <c r="AV96" s="240">
        <f>SUMIF(DataCon,($A96 &amp; AV$5),SemiUMSApp_v3_2016_FullFinalPub!$E$2:$E$5000)</f>
        <v>0</v>
      </c>
      <c r="AW96" s="240">
        <f>SUMIF(DataCon,($A96 &amp; AW$5),SemiUMSApp_v3_2016_FullFinalPub!$E$2:$E$5000)</f>
        <v>0</v>
      </c>
      <c r="AX96" s="240">
        <f>SUMIF(DataCon,($A96 &amp; AX$5),SemiUMSApp_v3_2016_FullFinalPub!$E$2:$E$5000)</f>
        <v>0</v>
      </c>
      <c r="AY96" s="240">
        <f>SUMIF(DataCon,($A96 &amp; AY$5),SemiUMSApp_v3_2016_FullFinalPub!$E$2:$E$5000)</f>
        <v>0</v>
      </c>
      <c r="AZ96" s="240">
        <f>SUMIF(DataCon,($A96 &amp; AZ$5),SemiUMSApp_v3_2016_FullFinalPub!$E$2:$E$5000)</f>
        <v>0</v>
      </c>
      <c r="BA96" s="240">
        <f>SUMIF(DataCon,($A96 &amp; BA$5),SemiUMSApp_v3_2016_FullFinalPub!$E$2:$E$5000)</f>
        <v>0</v>
      </c>
      <c r="BB96" s="240">
        <f>SUMIF(DataCon,($A96 &amp; BB$5),SemiUMSApp_v3_2016_FullFinalPub!$E$2:$E$5000)</f>
        <v>0</v>
      </c>
      <c r="BC96" s="240">
        <f>SUMIF(DataCon,($A96 &amp; BC$5),SemiUMSApp_v3_2016_FullFinalPub!$E$2:$E$5000)</f>
        <v>0</v>
      </c>
      <c r="BD96" s="240">
        <f>SUMIF(DataCon,($A96 &amp; BD$5),SemiUMSApp_v3_2016_FullFinalPub!$E$2:$E$5000)</f>
        <v>0</v>
      </c>
      <c r="BE96" s="240">
        <f>SUMIF(DataCon,($A96 &amp; BE$5),SemiUMSApp_v3_2016_FullFinalPub!$E$2:$E$5000)</f>
        <v>0</v>
      </c>
      <c r="BF96" s="240">
        <f>SUMIF(DataCon,($A96 &amp; BF$5),SemiUMSApp_v3_2016_FullFinalPub!$E$2:$E$5000)</f>
        <v>0</v>
      </c>
      <c r="BG96" s="240">
        <f>SUMIF(DataCon,($A96 &amp; BG$5),SemiUMSApp_v3_2016_FullFinalPub!$E$2:$E$5000)</f>
        <v>0</v>
      </c>
      <c r="BH96" s="240">
        <f>SUMIF(DataCon,($A96 &amp; BH$5),SemiUMSApp_v3_2016_FullFinalPub!$E$2:$E$5000)</f>
        <v>0</v>
      </c>
      <c r="BI96" s="240">
        <f>SUMIF(DataCon,($A96 &amp; BI$5),SemiUMSApp_v3_2016_FullFinalPub!$E$2:$E$5000)</f>
        <v>0</v>
      </c>
      <c r="BJ96" s="240">
        <f>SUMIF(DataCon,($A96 &amp; BJ$5),SemiUMSApp_v3_2016_FullFinalPub!$E$2:$E$5000)</f>
        <v>0</v>
      </c>
      <c r="BK96" s="240">
        <f>SUMIF(DataCon,($A96 &amp; BK$5),SemiUMSApp_v3_2016_FullFinalPub!$E$2:$E$5000)</f>
        <v>0</v>
      </c>
      <c r="BL96" s="240">
        <f>SUMIF(DataCon,($A96 &amp; BL$5),SemiUMSApp_v3_2016_FullFinalPub!$E$2:$E$5000)</f>
        <v>0</v>
      </c>
      <c r="BM96" s="240">
        <f>SUMIF(DataCon,($A96 &amp; BM$5),SemiUMSApp_v3_2016_FullFinalPub!$E$2:$E$5000)</f>
        <v>0</v>
      </c>
      <c r="BN96" s="240">
        <f>SUMIF(DataCon,($A96 &amp; BN$5),SemiUMSApp_v3_2016_FullFinalPub!$E$2:$E$5000)</f>
        <v>86.599998474121094</v>
      </c>
      <c r="BO96" s="240">
        <f>SUMIF(DataCon,($A96 &amp; BO$5),SemiUMSApp_v3_2016_FullFinalPub!$E$2:$E$5000)</f>
        <v>0</v>
      </c>
      <c r="BP96" s="240">
        <f>SUMIF(DataCon,($A96 &amp; BP$5),SemiUMSApp_v3_2016_FullFinalPub!$E$2:$E$5000)</f>
        <v>0</v>
      </c>
      <c r="BQ96" s="240">
        <f>SUMIF(DataCon,($A96 &amp; BQ$5),SemiUMSApp_v3_2016_FullFinalPub!$E$2:$E$5000)</f>
        <v>0</v>
      </c>
      <c r="BR96" s="240">
        <f>SUMIF(DataCon,($A96 &amp; BR$5),SemiUMSApp_v3_2016_FullFinalPub!$E$2:$E$5000)</f>
        <v>0</v>
      </c>
      <c r="BS96" s="240">
        <f>SUMIF(DataCon,($A96 &amp; BS$5),SemiUMSApp_v3_2016_FullFinalPub!$E$2:$E$5000)</f>
        <v>0</v>
      </c>
      <c r="BT96" s="240">
        <f>SUMIF(DataCon,($A96 &amp; BT$5),SemiUMSApp_v3_2016_FullFinalPub!$E$2:$E$5000)</f>
        <v>86.599998474121094</v>
      </c>
      <c r="BU96" s="240">
        <f>SUMIF(DataCon,($A96 &amp; BU$5),SemiUMSApp_v3_2016_FullFinalPub!$E$2:$E$5000)</f>
        <v>27.200000762939453</v>
      </c>
      <c r="BV96" s="240">
        <f>SUMIF(DataCon,($A96 &amp; BV$5),SemiUMSApp_v3_2016_FullFinalPub!$E$2:$E$5000)</f>
        <v>59.400001525878906</v>
      </c>
      <c r="BW96" s="240">
        <f>SUMIF(DataCon,($A96 &amp; BW$5),SemiUMSApp_v3_2016_FullFinalPub!$E$2:$E$5000)</f>
        <v>0</v>
      </c>
      <c r="BX96" s="240">
        <f>SUMIF(DataCon,($A96 &amp; BX$5),SemiUMSApp_v3_2016_FullFinalPub!$E$2:$E$5000)</f>
        <v>0</v>
      </c>
      <c r="BY96" s="240">
        <f>SUMIF(DataCon,($A96 &amp; BY$5),SemiUMSApp_v3_2016_FullFinalPub!$E$2:$E$5000)</f>
        <v>0</v>
      </c>
      <c r="BZ96" s="240">
        <f>SUMIF(DataCon,($A96 &amp; BZ$5),SemiUMSApp_v3_2016_FullFinalPub!$E$2:$E$5000)</f>
        <v>0</v>
      </c>
      <c r="CA96" s="240">
        <f>SUMIF(DataCon,($A96 &amp; CA$5),SemiUMSApp_v3_2016_FullFinalPub!$E$2:$E$5000)</f>
        <v>0</v>
      </c>
      <c r="CB96" s="240">
        <f>SUMIF(DataCon,($A96 &amp; CB$5),SemiUMSApp_v3_2016_FullFinalPub!$E$2:$E$5000)</f>
        <v>0</v>
      </c>
      <c r="CC96" s="240">
        <f>SUMIF(DataCon,($A96 &amp; CC$5),SemiUMSApp_v3_2016_FullFinalPub!$E$2:$E$5000)</f>
        <v>0</v>
      </c>
      <c r="CD96" s="240">
        <f>SUMIF(DataCon,($A96 &amp; CD$5),SemiUMSApp_v3_2016_FullFinalPub!$E$2:$E$5000)</f>
        <v>0</v>
      </c>
      <c r="CE96" s="240">
        <f>SUMIF(DataCon,($A96 &amp; CE$5),SemiUMSApp_v3_2016_FullFinalPub!$E$2:$E$5000)</f>
        <v>0</v>
      </c>
      <c r="CF96" s="240">
        <f>SUMIF(DataCon,($A96 &amp; CF$5),SemiUMSApp_v3_2016_FullFinalPub!$E$2:$E$5000)</f>
        <v>0</v>
      </c>
      <c r="CG96" s="240">
        <f>SUMIF(DataCon,($A96 &amp; CG$5),SemiUMSApp_v3_2016_FullFinalPub!$E$2:$E$5000)</f>
        <v>0</v>
      </c>
      <c r="CH96" s="240">
        <f>SUMIF(DataCon,($A96 &amp; CH$5),SemiUMSApp_v3_2016_FullFinalPub!$E$2:$E$5000)</f>
        <v>0</v>
      </c>
      <c r="CI96" s="240">
        <f>SUMIF(DataCon,($A96 &amp; CI$5),SemiUMSApp_v3_2016_FullFinalPub!$E$2:$E$5000)</f>
        <v>0</v>
      </c>
      <c r="CJ96" s="240">
        <f t="shared" si="9"/>
        <v>0</v>
      </c>
      <c r="CK96" s="240">
        <f>SUMIF(DataCon,($A96 &amp; CK$5),SemiUMSApp_v3_2016_FullFinalPub!$E$2:$E$5000)</f>
        <v>0</v>
      </c>
      <c r="CL96" s="240">
        <f>SUMIF(DataCon,($A96 &amp; CL$5),SemiUMSApp_v3_2016_FullFinalPub!$E$2:$E$5000)</f>
        <v>0</v>
      </c>
      <c r="CM96" s="240">
        <f>SUMIF(DataCon,($A96 &amp; CM$5),SemiUMSApp_v3_2016_FullFinalPub!$E$2:$E$5000)</f>
        <v>0</v>
      </c>
      <c r="CN96" s="240">
        <f>SUMIF(DataCon,($A96 &amp; CN$5),SemiUMSApp_v3_2016_FullFinalPub!$E$2:$E$5000)</f>
        <v>0</v>
      </c>
      <c r="CO96" s="240">
        <f>SUMIF(DataCon,($A96 &amp; CO$5),SemiUMSApp_v3_2016_FullFinalPub!$E$2:$E$5000)</f>
        <v>0</v>
      </c>
      <c r="CP96" s="240">
        <f>SUMIF(DataCon,($A96 &amp; CP$5),SemiUMSApp_v3_2016_FullFinalPub!$E$2:$E$5000)</f>
        <v>0</v>
      </c>
      <c r="CQ96" s="240">
        <f>SUMIF(DataCon,($A96 &amp; CQ$5),SemiUMSApp_v3_2016_FullFinalPub!$E$2:$E$5000)</f>
        <v>0</v>
      </c>
      <c r="CR96" s="240">
        <f>SUMIF(DataCon,($A96 &amp; CR$5),SemiUMSApp_v3_2016_FullFinalPub!$E$2:$E$5000)</f>
        <v>0</v>
      </c>
      <c r="DC96" s="103"/>
      <c r="DD96" s="103"/>
      <c r="DE96" s="103"/>
      <c r="DF96" s="103"/>
      <c r="DG96" s="103"/>
      <c r="DH96" s="103"/>
      <c r="DI96" s="103"/>
      <c r="DJ96" s="103"/>
      <c r="DK96" s="103"/>
      <c r="DL96" s="103"/>
      <c r="DM96" s="125"/>
      <c r="DN96" s="103"/>
      <c r="DO96" s="103"/>
      <c r="DP96" s="103"/>
      <c r="DQ96" s="103"/>
      <c r="DR96" s="103"/>
      <c r="DS96" s="103"/>
      <c r="DT96" s="103"/>
      <c r="DU96" s="103"/>
      <c r="DV96" s="103"/>
      <c r="DW96" s="103"/>
      <c r="EG96" t="str">
        <f t="shared" si="11"/>
        <v>SemilabRevWW</v>
      </c>
    </row>
    <row r="97" spans="1:239" ht="13.4" customHeight="1">
      <c r="A97" s="4" t="str">
        <f t="shared" si="10"/>
        <v>SMIT (formerly SEN)Worldwide2021</v>
      </c>
      <c r="B97" s="183" t="s">
        <v>458</v>
      </c>
      <c r="C97" s="183" t="s">
        <v>65</v>
      </c>
      <c r="D97" s="183" t="s">
        <v>65</v>
      </c>
      <c r="E97" s="184">
        <v>2021</v>
      </c>
      <c r="F97" s="184" t="s">
        <v>303</v>
      </c>
      <c r="G97" s="184" t="s">
        <v>304</v>
      </c>
      <c r="H97" s="184" t="s">
        <v>305</v>
      </c>
      <c r="I97" s="240">
        <f>SUMIF(DataCon,($A97 &amp; I$5),SemiUMSApp_v3_2016_FullFinalPub!$E$2:$E$5000)</f>
        <v>180.1114501953125</v>
      </c>
      <c r="J97" s="240">
        <f>SUMIF(DataCon,($A97 &amp; J$5),SemiUMSApp_v3_2016_FullFinalPub!$E$2:$E$5000)</f>
        <v>0</v>
      </c>
      <c r="K97" s="240">
        <f>SUMIF(DataCon,($A97 &amp; K$5),SemiUMSApp_v3_2016_FullFinalPub!$E$2:$E$5000)</f>
        <v>0</v>
      </c>
      <c r="L97" s="240">
        <f>SUMIF(DataCon,($A97 &amp; L$5),SemiUMSApp_v3_2016_FullFinalPub!$E$2:$E$5000)</f>
        <v>0</v>
      </c>
      <c r="M97" s="240">
        <f>SUMIF(DataCon,($A97 &amp; M$5),SemiUMSApp_v3_2016_FullFinalPub!$E$2:$E$5000)</f>
        <v>0</v>
      </c>
      <c r="N97" s="240">
        <f>SUMIF(DataCon,($A97 &amp; N$5),SemiUMSApp_v3_2016_FullFinalPub!$E$2:$E$5000)</f>
        <v>0</v>
      </c>
      <c r="O97" s="240">
        <f>SUMIF(DataCon,($A97 &amp; O$5),SemiUMSApp_v3_2016_FullFinalPub!$E$2:$E$5000)</f>
        <v>0</v>
      </c>
      <c r="P97" s="240">
        <f>SUMIF(DataCon,($A97 &amp; P$5),SemiUMSApp_v3_2016_FullFinalPub!$E$2:$E$5000)</f>
        <v>0</v>
      </c>
      <c r="Q97" s="240">
        <f>SUMIF(DataCon,($A97 &amp; Q$5),SemiUMSApp_v3_2016_FullFinalPub!$E$2:$E$5000)</f>
        <v>0</v>
      </c>
      <c r="R97" s="240">
        <f>SUMIF(DataCon,($A97 &amp; R$5),SemiUMSApp_v3_2016_FullFinalPub!$E$2:$E$5000)</f>
        <v>0</v>
      </c>
      <c r="S97" s="240">
        <f>SUMIF(DataCon,($A97 &amp; S$5),SemiUMSApp_v3_2016_FullFinalPub!$E$2:$E$5000)</f>
        <v>0</v>
      </c>
      <c r="T97" s="240">
        <f>SUMIF(DataCon,($A97 &amp; T$5),SemiUMSApp_v3_2016_FullFinalPub!$E$2:$E$5000)</f>
        <v>0</v>
      </c>
      <c r="U97" s="240">
        <f>SUMIF(DataCon,($A97 &amp; U$5),SemiUMSApp_v3_2016_FullFinalPub!$E$2:$E$5000)</f>
        <v>0</v>
      </c>
      <c r="V97" s="240">
        <f>SUMIF(DataCon,($A97 &amp; V$5),SemiUMSApp_v3_2016_FullFinalPub!$E$2:$E$5000)</f>
        <v>0</v>
      </c>
      <c r="W97" s="240">
        <f>SUMIF(DataCon,($A97 &amp; W$5),SemiUMSApp_v3_2016_FullFinalPub!$E$2:$E$5000)</f>
        <v>0</v>
      </c>
      <c r="X97" s="240">
        <f>SUMIF(DataCon,($A97 &amp; X$5),SemiUMSApp_v3_2016_FullFinalPub!$E$2:$E$5000)</f>
        <v>0</v>
      </c>
      <c r="Y97" s="240">
        <f>SUMIF(DataCon,($A97 &amp; Y$5),SemiUMSApp_v3_2016_FullFinalPub!$E$2:$E$5000)</f>
        <v>0</v>
      </c>
      <c r="Z97" s="240">
        <f>SUMIF(DataCon,($A97 &amp; Z$5),SemiUMSApp_v3_2016_FullFinalPub!$E$2:$E$5000)</f>
        <v>0</v>
      </c>
      <c r="AA97" s="240">
        <f>SUMIF(DataCon,($A97 &amp; AA$5),SemiUMSApp_v3_2016_FullFinalPub!$E$2:$E$5000)</f>
        <v>0</v>
      </c>
      <c r="AB97" s="240">
        <f>SUMIF(DataCon,($A97 &amp; AB$5),SemiUMSApp_v3_2016_FullFinalPub!$E$2:$E$5000)</f>
        <v>0</v>
      </c>
      <c r="AC97" s="240">
        <f>SUMIF(DataCon,($A97 &amp; AC$5),SemiUMSApp_v3_2016_FullFinalPub!$E$2:$E$5000)</f>
        <v>0</v>
      </c>
      <c r="AD97" s="240">
        <f>SUMIF(DataCon,($A97 &amp; AD$5),SemiUMSApp_v3_2016_FullFinalPub!$E$2:$E$5000)</f>
        <v>0</v>
      </c>
      <c r="AE97" s="240">
        <f>SUMIF(DataCon,($A97 &amp; AE$5),SemiUMSApp_v3_2016_FullFinalPub!$E$2:$E$5000)</f>
        <v>0</v>
      </c>
      <c r="AF97" s="240">
        <f>SUMIF(DataCon,($A97 &amp; AF$5),SemiUMSApp_v3_2016_FullFinalPub!$E$2:$E$5000)</f>
        <v>0</v>
      </c>
      <c r="AG97" s="240">
        <f>SUMIF(DataCon,($A97 &amp; AG$5),SemiUMSApp_v3_2016_FullFinalPub!$E$2:$E$5000)</f>
        <v>0</v>
      </c>
      <c r="AH97" s="240">
        <f>SUMIF(DataCon,($A97 &amp; AH$5),SemiUMSApp_v3_2016_FullFinalPub!$E$2:$E$5000)</f>
        <v>0</v>
      </c>
      <c r="AI97" s="240">
        <f>SUMIF(DataCon,($A97 &amp; AI$5),SemiUMSApp_v3_2016_FullFinalPub!$E$2:$E$5000)</f>
        <v>0</v>
      </c>
      <c r="AJ97" s="240">
        <f>SUMIF(DataCon,($A97 &amp; AJ$5),SemiUMSApp_v3_2016_FullFinalPub!$E$2:$E$5000)</f>
        <v>0</v>
      </c>
      <c r="AK97" s="240">
        <f>SUMIF(DataCon,($A97 &amp; AK$5),SemiUMSApp_v3_2016_FullFinalPub!$E$2:$E$5000)</f>
        <v>0</v>
      </c>
      <c r="AL97" s="240">
        <f>SUMIF(DataCon,($A97 &amp; AL$5),SemiUMSApp_v3_2016_FullFinalPub!$E$2:$E$5000)</f>
        <v>0</v>
      </c>
      <c r="AM97" s="240">
        <f>SUMIF(DataCon,($A97 &amp; AM$5),SemiUMSApp_v3_2016_FullFinalPub!$E$2:$E$5000)</f>
        <v>0</v>
      </c>
      <c r="AN97" s="240">
        <f>SUMIF(DataCon,($A97 &amp; AN$5),SemiUMSApp_v3_2016_FullFinalPub!$E$2:$E$5000)</f>
        <v>0</v>
      </c>
      <c r="AO97" s="240">
        <f>SUMIF(DataCon,($A97 &amp; AO$5),SemiUMSApp_v3_2016_FullFinalPub!$E$2:$E$5000)</f>
        <v>0</v>
      </c>
      <c r="AP97" s="240">
        <f>SUMIF(DataCon,($A97 &amp; AP$5),SemiUMSApp_v3_2016_FullFinalPub!$E$2:$E$5000)</f>
        <v>0</v>
      </c>
      <c r="AQ97" s="240">
        <f>SUMIF(DataCon,($A97 &amp; AQ$5),SemiUMSApp_v3_2016_FullFinalPub!$E$2:$E$5000)</f>
        <v>0</v>
      </c>
      <c r="AR97" s="240">
        <f>SUMIF(DataCon,($A97 &amp; AR$5),SemiUMSApp_v3_2016_FullFinalPub!$E$2:$E$5000)</f>
        <v>0</v>
      </c>
      <c r="AS97" s="240">
        <f>SUMIF(DataCon,($A97 &amp; AS$5),SemiUMSApp_v3_2016_FullFinalPub!$E$2:$E$5000)</f>
        <v>0</v>
      </c>
      <c r="AT97" s="240">
        <f>SUMIF(DataCon,($A97 &amp; AT$5),SemiUMSApp_v3_2016_FullFinalPub!$E$2:$E$5000)</f>
        <v>0</v>
      </c>
      <c r="AU97" s="240">
        <f>SUMIF(DataCon,($A97 &amp; AU$5),SemiUMSApp_v3_2016_FullFinalPub!$E$2:$E$5000)</f>
        <v>0</v>
      </c>
      <c r="AV97" s="240">
        <f>SUMIF(DataCon,($A97 &amp; AV$5),SemiUMSApp_v3_2016_FullFinalPub!$E$2:$E$5000)</f>
        <v>0</v>
      </c>
      <c r="AW97" s="240">
        <f>SUMIF(DataCon,($A97 &amp; AW$5),SemiUMSApp_v3_2016_FullFinalPub!$E$2:$E$5000)</f>
        <v>0</v>
      </c>
      <c r="AX97" s="240">
        <f>SUMIF(DataCon,($A97 &amp; AX$5),SemiUMSApp_v3_2016_FullFinalPub!$E$2:$E$5000)</f>
        <v>0</v>
      </c>
      <c r="AY97" s="240">
        <f>SUMIF(DataCon,($A97 &amp; AY$5),SemiUMSApp_v3_2016_FullFinalPub!$E$2:$E$5000)</f>
        <v>0</v>
      </c>
      <c r="AZ97" s="240">
        <f>SUMIF(DataCon,($A97 &amp; AZ$5),SemiUMSApp_v3_2016_FullFinalPub!$E$2:$E$5000)</f>
        <v>0</v>
      </c>
      <c r="BA97" s="240">
        <f>SUMIF(DataCon,($A97 &amp; BA$5),SemiUMSApp_v3_2016_FullFinalPub!$E$2:$E$5000)</f>
        <v>0</v>
      </c>
      <c r="BB97" s="240">
        <f>SUMIF(DataCon,($A97 &amp; BB$5),SemiUMSApp_v3_2016_FullFinalPub!$E$2:$E$5000)</f>
        <v>0</v>
      </c>
      <c r="BC97" s="240">
        <f>SUMIF(DataCon,($A97 &amp; BC$5),SemiUMSApp_v3_2016_FullFinalPub!$E$2:$E$5000)</f>
        <v>0</v>
      </c>
      <c r="BD97" s="240">
        <f>SUMIF(DataCon,($A97 &amp; BD$5),SemiUMSApp_v3_2016_FullFinalPub!$E$2:$E$5000)</f>
        <v>0</v>
      </c>
      <c r="BE97" s="240">
        <f>SUMIF(DataCon,($A97 &amp; BE$5),SemiUMSApp_v3_2016_FullFinalPub!$E$2:$E$5000)</f>
        <v>0</v>
      </c>
      <c r="BF97" s="240">
        <f>SUMIF(DataCon,($A97 &amp; BF$5),SemiUMSApp_v3_2016_FullFinalPub!$E$2:$E$5000)</f>
        <v>0</v>
      </c>
      <c r="BG97" s="240">
        <f>SUMIF(DataCon,($A97 &amp; BG$5),SemiUMSApp_v3_2016_FullFinalPub!$E$2:$E$5000)</f>
        <v>0</v>
      </c>
      <c r="BH97" s="240">
        <f>SUMIF(DataCon,($A97 &amp; BH$5),SemiUMSApp_v3_2016_FullFinalPub!$E$2:$E$5000)</f>
        <v>0</v>
      </c>
      <c r="BI97" s="240">
        <f>SUMIF(DataCon,($A97 &amp; BI$5),SemiUMSApp_v3_2016_FullFinalPub!$E$2:$E$5000)</f>
        <v>180.1114501953125</v>
      </c>
      <c r="BJ97" s="240">
        <f>SUMIF(DataCon,($A97 &amp; BJ$5),SemiUMSApp_v3_2016_FullFinalPub!$E$2:$E$5000)</f>
        <v>104.43824768066406</v>
      </c>
      <c r="BK97" s="240">
        <f>SUMIF(DataCon,($A97 &amp; BK$5),SemiUMSApp_v3_2016_FullFinalPub!$E$2:$E$5000)</f>
        <v>17.959423065185547</v>
      </c>
      <c r="BL97" s="240">
        <f>SUMIF(DataCon,($A97 &amp; BL$5),SemiUMSApp_v3_2016_FullFinalPub!$E$2:$E$5000)</f>
        <v>57.713771820068359</v>
      </c>
      <c r="BM97" s="240">
        <f>SUMIF(DataCon,($A97 &amp; BM$5),SemiUMSApp_v3_2016_FullFinalPub!$E$2:$E$5000)</f>
        <v>0</v>
      </c>
      <c r="BN97" s="240">
        <f>SUMIF(DataCon,($A97 &amp; BN$5),SemiUMSApp_v3_2016_FullFinalPub!$E$2:$E$5000)</f>
        <v>0</v>
      </c>
      <c r="BO97" s="240">
        <f>SUMIF(DataCon,($A97 &amp; BO$5),SemiUMSApp_v3_2016_FullFinalPub!$E$2:$E$5000)</f>
        <v>0</v>
      </c>
      <c r="BP97" s="240">
        <f>SUMIF(DataCon,($A97 &amp; BP$5),SemiUMSApp_v3_2016_FullFinalPub!$E$2:$E$5000)</f>
        <v>0</v>
      </c>
      <c r="BQ97" s="240">
        <f>SUMIF(DataCon,($A97 &amp; BQ$5),SemiUMSApp_v3_2016_FullFinalPub!$E$2:$E$5000)</f>
        <v>0</v>
      </c>
      <c r="BR97" s="240">
        <f>SUMIF(DataCon,($A97 &amp; BR$5),SemiUMSApp_v3_2016_FullFinalPub!$E$2:$E$5000)</f>
        <v>0</v>
      </c>
      <c r="BS97" s="240">
        <f>SUMIF(DataCon,($A97 &amp; BS$5),SemiUMSApp_v3_2016_FullFinalPub!$E$2:$E$5000)</f>
        <v>0</v>
      </c>
      <c r="BT97" s="240">
        <f>SUMIF(DataCon,($A97 &amp; BT$5),SemiUMSApp_v3_2016_FullFinalPub!$E$2:$E$5000)</f>
        <v>0</v>
      </c>
      <c r="BU97" s="240">
        <f>SUMIF(DataCon,($A97 &amp; BU$5),SemiUMSApp_v3_2016_FullFinalPub!$E$2:$E$5000)</f>
        <v>0</v>
      </c>
      <c r="BV97" s="240">
        <f>SUMIF(DataCon,($A97 &amp; BV$5),SemiUMSApp_v3_2016_FullFinalPub!$E$2:$E$5000)</f>
        <v>0</v>
      </c>
      <c r="BW97" s="240">
        <f>SUMIF(DataCon,($A97 &amp; BW$5),SemiUMSApp_v3_2016_FullFinalPub!$E$2:$E$5000)</f>
        <v>0</v>
      </c>
      <c r="BX97" s="240">
        <f>SUMIF(DataCon,($A97 &amp; BX$5),SemiUMSApp_v3_2016_FullFinalPub!$E$2:$E$5000)</f>
        <v>0</v>
      </c>
      <c r="BY97" s="240">
        <f>SUMIF(DataCon,($A97 &amp; BY$5),SemiUMSApp_v3_2016_FullFinalPub!$E$2:$E$5000)</f>
        <v>0</v>
      </c>
      <c r="BZ97" s="240">
        <f>SUMIF(DataCon,($A97 &amp; BZ$5),SemiUMSApp_v3_2016_FullFinalPub!$E$2:$E$5000)</f>
        <v>0</v>
      </c>
      <c r="CA97" s="240">
        <f>SUMIF(DataCon,($A97 &amp; CA$5),SemiUMSApp_v3_2016_FullFinalPub!$E$2:$E$5000)</f>
        <v>0</v>
      </c>
      <c r="CB97" s="240">
        <f>SUMIF(DataCon,($A97 &amp; CB$5),SemiUMSApp_v3_2016_FullFinalPub!$E$2:$E$5000)</f>
        <v>0</v>
      </c>
      <c r="CC97" s="240">
        <f>SUMIF(DataCon,($A97 &amp; CC$5),SemiUMSApp_v3_2016_FullFinalPub!$E$2:$E$5000)</f>
        <v>0</v>
      </c>
      <c r="CD97" s="240">
        <f>SUMIF(DataCon,($A97 &amp; CD$5),SemiUMSApp_v3_2016_FullFinalPub!$E$2:$E$5000)</f>
        <v>0</v>
      </c>
      <c r="CE97" s="240">
        <f>SUMIF(DataCon,($A97 &amp; CE$5),SemiUMSApp_v3_2016_FullFinalPub!$E$2:$E$5000)</f>
        <v>0</v>
      </c>
      <c r="CF97" s="240">
        <f>SUMIF(DataCon,($A97 &amp; CF$5),SemiUMSApp_v3_2016_FullFinalPub!$E$2:$E$5000)</f>
        <v>0</v>
      </c>
      <c r="CG97" s="240">
        <f>SUMIF(DataCon,($A97 &amp; CG$5),SemiUMSApp_v3_2016_FullFinalPub!$E$2:$E$5000)</f>
        <v>0</v>
      </c>
      <c r="CH97" s="240">
        <f>SUMIF(DataCon,($A97 &amp; CH$5),SemiUMSApp_v3_2016_FullFinalPub!$E$2:$E$5000)</f>
        <v>0</v>
      </c>
      <c r="CI97" s="240">
        <f>SUMIF(DataCon,($A97 &amp; CI$5),SemiUMSApp_v3_2016_FullFinalPub!$E$2:$E$5000)</f>
        <v>0</v>
      </c>
      <c r="CJ97" s="240">
        <f t="shared" si="9"/>
        <v>0</v>
      </c>
      <c r="CK97" s="240">
        <f>SUMIF(DataCon,($A97 &amp; CK$5),SemiUMSApp_v3_2016_FullFinalPub!$E$2:$E$5000)</f>
        <v>0</v>
      </c>
      <c r="CL97" s="240">
        <f>SUMIF(DataCon,($A97 &amp; CL$5),SemiUMSApp_v3_2016_FullFinalPub!$E$2:$E$5000)</f>
        <v>0</v>
      </c>
      <c r="CM97" s="240">
        <f>SUMIF(DataCon,($A97 &amp; CM$5),SemiUMSApp_v3_2016_FullFinalPub!$E$2:$E$5000)</f>
        <v>0</v>
      </c>
      <c r="CN97" s="240">
        <f>SUMIF(DataCon,($A97 &amp; CN$5),SemiUMSApp_v3_2016_FullFinalPub!$E$2:$E$5000)</f>
        <v>0</v>
      </c>
      <c r="CO97" s="240">
        <f>SUMIF(DataCon,($A97 &amp; CO$5),SemiUMSApp_v3_2016_FullFinalPub!$E$2:$E$5000)</f>
        <v>0</v>
      </c>
      <c r="CP97" s="240">
        <f>SUMIF(DataCon,($A97 &amp; CP$5),SemiUMSApp_v3_2016_FullFinalPub!$E$2:$E$5000)</f>
        <v>0</v>
      </c>
      <c r="CQ97" s="240">
        <f>SUMIF(DataCon,($A97 &amp; CQ$5),SemiUMSApp_v3_2016_FullFinalPub!$E$2:$E$5000)</f>
        <v>0</v>
      </c>
      <c r="CR97" s="240">
        <f>SUMIF(DataCon,($A97 &amp; CR$5),SemiUMSApp_v3_2016_FullFinalPub!$E$2:$E$5000)</f>
        <v>0</v>
      </c>
      <c r="DC97" s="103"/>
      <c r="DD97" s="103"/>
      <c r="DE97" s="103"/>
      <c r="DF97" s="103"/>
      <c r="DG97" s="103"/>
      <c r="DH97" s="103"/>
      <c r="DI97" s="103"/>
      <c r="DJ97" s="103"/>
      <c r="DK97" s="103"/>
      <c r="DL97" s="103"/>
      <c r="DM97" s="125"/>
      <c r="DN97" s="103"/>
      <c r="DO97" s="103"/>
      <c r="DP97" s="103"/>
      <c r="DQ97" s="103"/>
      <c r="DR97" s="103"/>
      <c r="DS97" s="103"/>
      <c r="DT97" s="103"/>
      <c r="DU97" s="103"/>
      <c r="DV97" s="103"/>
      <c r="DW97" s="103"/>
      <c r="EG97" t="str">
        <f t="shared" si="11"/>
        <v>SMIT (formerly SEN)RevWW</v>
      </c>
    </row>
    <row r="98" spans="1:239" ht="13.4" customHeight="1">
      <c r="A98" s="4" t="str">
        <f t="shared" si="10"/>
        <v>Suss MicroTecWorldwide2021</v>
      </c>
      <c r="B98" s="183" t="s">
        <v>115</v>
      </c>
      <c r="C98" s="183" t="s">
        <v>65</v>
      </c>
      <c r="D98" s="183" t="s">
        <v>65</v>
      </c>
      <c r="E98" s="184">
        <v>2021</v>
      </c>
      <c r="F98" s="184" t="s">
        <v>303</v>
      </c>
      <c r="G98" s="184" t="s">
        <v>304</v>
      </c>
      <c r="H98" s="184" t="s">
        <v>305</v>
      </c>
      <c r="I98" s="240">
        <f>SUMIF(DataCon,($A98 &amp; I$5),SemiUMSApp_v3_2016_FullFinalPub!$E$2:$E$5000)</f>
        <v>242.49513244628906</v>
      </c>
      <c r="J98" s="240">
        <f>SUMIF(DataCon,($A98 &amp; J$5),SemiUMSApp_v3_2016_FullFinalPub!$E$2:$E$5000)</f>
        <v>118.29030609130859</v>
      </c>
      <c r="K98" s="240">
        <f>SUMIF(DataCon,($A98 &amp; K$5),SemiUMSApp_v3_2016_FullFinalPub!$E$2:$E$5000)</f>
        <v>0</v>
      </c>
      <c r="L98" s="240">
        <f>SUMIF(DataCon,($A98 &amp; L$5),SemiUMSApp_v3_2016_FullFinalPub!$E$2:$E$5000)</f>
        <v>0</v>
      </c>
      <c r="M98" s="240">
        <f>SUMIF(DataCon,($A98 &amp; M$5),SemiUMSApp_v3_2016_FullFinalPub!$E$2:$E$5000)</f>
        <v>0</v>
      </c>
      <c r="N98" s="240">
        <f>SUMIF(DataCon,($A98 &amp; N$5),SemiUMSApp_v3_2016_FullFinalPub!$E$2:$E$5000)</f>
        <v>0</v>
      </c>
      <c r="O98" s="240">
        <f>SUMIF(DataCon,($A98 &amp; O$5),SemiUMSApp_v3_2016_FullFinalPub!$E$2:$E$5000)</f>
        <v>0</v>
      </c>
      <c r="P98" s="240">
        <f>SUMIF(DataCon,($A98 &amp; P$5),SemiUMSApp_v3_2016_FullFinalPub!$E$2:$E$5000)</f>
        <v>0</v>
      </c>
      <c r="Q98" s="240">
        <f>SUMIF(DataCon,($A98 &amp; Q$5),SemiUMSApp_v3_2016_FullFinalPub!$E$2:$E$5000)</f>
        <v>118.29030609130859</v>
      </c>
      <c r="R98" s="240">
        <f>SUMIF(DataCon,($A98 &amp; R$5),SemiUMSApp_v3_2016_FullFinalPub!$E$2:$E$5000)</f>
        <v>41.401607513427734</v>
      </c>
      <c r="S98" s="240">
        <f>SUMIF(DataCon,($A98 &amp; S$5),SemiUMSApp_v3_2016_FullFinalPub!$E$2:$E$5000)</f>
        <v>0</v>
      </c>
      <c r="T98" s="240">
        <f>SUMIF(DataCon,($A98 &amp; T$5),SemiUMSApp_v3_2016_FullFinalPub!$E$2:$E$5000)</f>
        <v>0</v>
      </c>
      <c r="U98" s="240">
        <f>SUMIF(DataCon,($A98 &amp; U$5),SemiUMSApp_v3_2016_FullFinalPub!$E$2:$E$5000)</f>
        <v>0</v>
      </c>
      <c r="V98" s="240">
        <f>SUMIF(DataCon,($A98 &amp; V$5),SemiUMSApp_v3_2016_FullFinalPub!$E$2:$E$5000)</f>
        <v>0</v>
      </c>
      <c r="W98" s="240">
        <f>SUMIF(DataCon,($A98 &amp; W$5),SemiUMSApp_v3_2016_FullFinalPub!$E$2:$E$5000)</f>
        <v>0</v>
      </c>
      <c r="X98" s="240">
        <f>SUMIF(DataCon,($A98 &amp; X$5),SemiUMSApp_v3_2016_FullFinalPub!$E$2:$E$5000)</f>
        <v>0</v>
      </c>
      <c r="Y98" s="240">
        <f>SUMIF(DataCon,($A98 &amp; Y$5),SemiUMSApp_v3_2016_FullFinalPub!$E$2:$E$5000)</f>
        <v>0</v>
      </c>
      <c r="Z98" s="240">
        <f>SUMIF(DataCon,($A98 &amp; Z$5),SemiUMSApp_v3_2016_FullFinalPub!$E$2:$E$5000)</f>
        <v>0</v>
      </c>
      <c r="AA98" s="240">
        <f>SUMIF(DataCon,($A98 &amp; AA$5),SemiUMSApp_v3_2016_FullFinalPub!$E$2:$E$5000)</f>
        <v>0</v>
      </c>
      <c r="AB98" s="240">
        <f>SUMIF(DataCon,($A98 &amp; AB$5),SemiUMSApp_v3_2016_FullFinalPub!$E$2:$E$5000)</f>
        <v>0</v>
      </c>
      <c r="AC98" s="240">
        <f>SUMIF(DataCon,($A98 &amp; AC$5),SemiUMSApp_v3_2016_FullFinalPub!$E$2:$E$5000)</f>
        <v>0</v>
      </c>
      <c r="AD98" s="240">
        <f>SUMIF(DataCon,($A98 &amp; AD$5),SemiUMSApp_v3_2016_FullFinalPub!$E$2:$E$5000)</f>
        <v>0</v>
      </c>
      <c r="AE98" s="240">
        <f>SUMIF(DataCon,($A98 &amp; AE$5),SemiUMSApp_v3_2016_FullFinalPub!$E$2:$E$5000)</f>
        <v>0</v>
      </c>
      <c r="AF98" s="240">
        <f>SUMIF(DataCon,($A98 &amp; AF$5),SemiUMSApp_v3_2016_FullFinalPub!$E$2:$E$5000)</f>
        <v>0</v>
      </c>
      <c r="AG98" s="240">
        <f>SUMIF(DataCon,($A98 &amp; AG$5),SemiUMSApp_v3_2016_FullFinalPub!$E$2:$E$5000)</f>
        <v>0</v>
      </c>
      <c r="AH98" s="240">
        <f>SUMIF(DataCon,($A98 &amp; AH$5),SemiUMSApp_v3_2016_FullFinalPub!$E$2:$E$5000)</f>
        <v>0</v>
      </c>
      <c r="AI98" s="240">
        <f>SUMIF(DataCon,($A98 &amp; AI$5),SemiUMSApp_v3_2016_FullFinalPub!$E$2:$E$5000)</f>
        <v>0</v>
      </c>
      <c r="AJ98" s="240">
        <f>SUMIF(DataCon,($A98 &amp; AJ$5),SemiUMSApp_v3_2016_FullFinalPub!$E$2:$E$5000)</f>
        <v>0</v>
      </c>
      <c r="AK98" s="240">
        <f>SUMIF(DataCon,($A98 &amp; AK$5),SemiUMSApp_v3_2016_FullFinalPub!$E$2:$E$5000)</f>
        <v>0</v>
      </c>
      <c r="AL98" s="240">
        <f>SUMIF(DataCon,($A98 &amp; AL$5),SemiUMSApp_v3_2016_FullFinalPub!$E$2:$E$5000)</f>
        <v>47.316123962402344</v>
      </c>
      <c r="AM98" s="240">
        <f>SUMIF(DataCon,($A98 &amp; AM$5),SemiUMSApp_v3_2016_FullFinalPub!$E$2:$E$5000)</f>
        <v>0</v>
      </c>
      <c r="AN98" s="240">
        <f>SUMIF(DataCon,($A98 &amp; AN$5),SemiUMSApp_v3_2016_FullFinalPub!$E$2:$E$5000)</f>
        <v>0</v>
      </c>
      <c r="AO98" s="240">
        <f>SUMIF(DataCon,($A98 &amp; AO$5),SemiUMSApp_v3_2016_FullFinalPub!$E$2:$E$5000)</f>
        <v>0</v>
      </c>
      <c r="AP98" s="240">
        <f>SUMIF(DataCon,($A98 &amp; AP$5),SemiUMSApp_v3_2016_FullFinalPub!$E$2:$E$5000)</f>
        <v>0</v>
      </c>
      <c r="AQ98" s="240">
        <f>SUMIF(DataCon,($A98 &amp; AQ$5),SemiUMSApp_v3_2016_FullFinalPub!$E$2:$E$5000)</f>
        <v>0</v>
      </c>
      <c r="AR98" s="240">
        <f>SUMIF(DataCon,($A98 &amp; AR$5),SemiUMSApp_v3_2016_FullFinalPub!$E$2:$E$5000)</f>
        <v>47.316123962402344</v>
      </c>
      <c r="AS98" s="240">
        <f>SUMIF(DataCon,($A98 &amp; AS$5),SemiUMSApp_v3_2016_FullFinalPub!$E$2:$E$5000)</f>
        <v>0</v>
      </c>
      <c r="AT98" s="240">
        <f>SUMIF(DataCon,($A98 &amp; AT$5),SemiUMSApp_v3_2016_FullFinalPub!$E$2:$E$5000)</f>
        <v>47.316123962402344</v>
      </c>
      <c r="AU98" s="240">
        <f>SUMIF(DataCon,($A98 &amp; AU$5),SemiUMSApp_v3_2016_FullFinalPub!$E$2:$E$5000)</f>
        <v>0</v>
      </c>
      <c r="AV98" s="240">
        <f>SUMIF(DataCon,($A98 &amp; AV$5),SemiUMSApp_v3_2016_FullFinalPub!$E$2:$E$5000)</f>
        <v>0</v>
      </c>
      <c r="AW98" s="240">
        <f>SUMIF(DataCon,($A98 &amp; AW$5),SemiUMSApp_v3_2016_FullFinalPub!$E$2:$E$5000)</f>
        <v>0</v>
      </c>
      <c r="AX98" s="240">
        <f>SUMIF(DataCon,($A98 &amp; AX$5),SemiUMSApp_v3_2016_FullFinalPub!$E$2:$E$5000)</f>
        <v>0</v>
      </c>
      <c r="AY98" s="240">
        <f>SUMIF(DataCon,($A98 &amp; AY$5),SemiUMSApp_v3_2016_FullFinalPub!$E$2:$E$5000)</f>
        <v>0</v>
      </c>
      <c r="AZ98" s="240">
        <f>SUMIF(DataCon,($A98 &amp; AZ$5),SemiUMSApp_v3_2016_FullFinalPub!$E$2:$E$5000)</f>
        <v>0</v>
      </c>
      <c r="BA98" s="240">
        <f>SUMIF(DataCon,($A98 &amp; BA$5),SemiUMSApp_v3_2016_FullFinalPub!$E$2:$E$5000)</f>
        <v>0</v>
      </c>
      <c r="BB98" s="240">
        <f>SUMIF(DataCon,($A98 &amp; BB$5),SemiUMSApp_v3_2016_FullFinalPub!$E$2:$E$5000)</f>
        <v>0</v>
      </c>
      <c r="BC98" s="240">
        <f>SUMIF(DataCon,($A98 &amp; BC$5),SemiUMSApp_v3_2016_FullFinalPub!$E$2:$E$5000)</f>
        <v>0</v>
      </c>
      <c r="BD98" s="240">
        <f>SUMIF(DataCon,($A98 &amp; BD$5),SemiUMSApp_v3_2016_FullFinalPub!$E$2:$E$5000)</f>
        <v>0</v>
      </c>
      <c r="BE98" s="240">
        <f>SUMIF(DataCon,($A98 &amp; BE$5),SemiUMSApp_v3_2016_FullFinalPub!$E$2:$E$5000)</f>
        <v>0</v>
      </c>
      <c r="BF98" s="240">
        <f>SUMIF(DataCon,($A98 &amp; BF$5),SemiUMSApp_v3_2016_FullFinalPub!$E$2:$E$5000)</f>
        <v>0</v>
      </c>
      <c r="BG98" s="240">
        <f>SUMIF(DataCon,($A98 &amp; BG$5),SemiUMSApp_v3_2016_FullFinalPub!$E$2:$E$5000)</f>
        <v>0</v>
      </c>
      <c r="BH98" s="240">
        <f>SUMIF(DataCon,($A98 &amp; BH$5),SemiUMSApp_v3_2016_FullFinalPub!$E$2:$E$5000)</f>
        <v>0</v>
      </c>
      <c r="BI98" s="240">
        <f>SUMIF(DataCon,($A98 &amp; BI$5),SemiUMSApp_v3_2016_FullFinalPub!$E$2:$E$5000)</f>
        <v>0</v>
      </c>
      <c r="BJ98" s="240">
        <f>SUMIF(DataCon,($A98 &amp; BJ$5),SemiUMSApp_v3_2016_FullFinalPub!$E$2:$E$5000)</f>
        <v>0</v>
      </c>
      <c r="BK98" s="240">
        <f>SUMIF(DataCon,($A98 &amp; BK$5),SemiUMSApp_v3_2016_FullFinalPub!$E$2:$E$5000)</f>
        <v>0</v>
      </c>
      <c r="BL98" s="240">
        <f>SUMIF(DataCon,($A98 &amp; BL$5),SemiUMSApp_v3_2016_FullFinalPub!$E$2:$E$5000)</f>
        <v>0</v>
      </c>
      <c r="BM98" s="240">
        <f>SUMIF(DataCon,($A98 &amp; BM$5),SemiUMSApp_v3_2016_FullFinalPub!$E$2:$E$5000)</f>
        <v>0</v>
      </c>
      <c r="BN98" s="240">
        <f>SUMIF(DataCon,($A98 &amp; BN$5),SemiUMSApp_v3_2016_FullFinalPub!$E$2:$E$5000)</f>
        <v>0</v>
      </c>
      <c r="BO98" s="240">
        <f>SUMIF(DataCon,($A98 &amp; BO$5),SemiUMSApp_v3_2016_FullFinalPub!$E$2:$E$5000)</f>
        <v>0</v>
      </c>
      <c r="BP98" s="240">
        <f>SUMIF(DataCon,($A98 &amp; BP$5),SemiUMSApp_v3_2016_FullFinalPub!$E$2:$E$5000)</f>
        <v>0</v>
      </c>
      <c r="BQ98" s="240">
        <f>SUMIF(DataCon,($A98 &amp; BQ$5),SemiUMSApp_v3_2016_FullFinalPub!$E$2:$E$5000)</f>
        <v>0</v>
      </c>
      <c r="BR98" s="240">
        <f>SUMIF(DataCon,($A98 &amp; BR$5),SemiUMSApp_v3_2016_FullFinalPub!$E$2:$E$5000)</f>
        <v>0</v>
      </c>
      <c r="BS98" s="240">
        <f>SUMIF(DataCon,($A98 &amp; BS$5),SemiUMSApp_v3_2016_FullFinalPub!$E$2:$E$5000)</f>
        <v>0</v>
      </c>
      <c r="BT98" s="240">
        <f>SUMIF(DataCon,($A98 &amp; BT$5),SemiUMSApp_v3_2016_FullFinalPub!$E$2:$E$5000)</f>
        <v>0</v>
      </c>
      <c r="BU98" s="240">
        <f>SUMIF(DataCon,($A98 &amp; BU$5),SemiUMSApp_v3_2016_FullFinalPub!$E$2:$E$5000)</f>
        <v>0</v>
      </c>
      <c r="BV98" s="240">
        <f>SUMIF(DataCon,($A98 &amp; BV$5),SemiUMSApp_v3_2016_FullFinalPub!$E$2:$E$5000)</f>
        <v>0</v>
      </c>
      <c r="BW98" s="240">
        <f>SUMIF(DataCon,($A98 &amp; BW$5),SemiUMSApp_v3_2016_FullFinalPub!$E$2:$E$5000)</f>
        <v>0</v>
      </c>
      <c r="BX98" s="240">
        <f>SUMIF(DataCon,($A98 &amp; BX$5),SemiUMSApp_v3_2016_FullFinalPub!$E$2:$E$5000)</f>
        <v>0</v>
      </c>
      <c r="BY98" s="240">
        <f>SUMIF(DataCon,($A98 &amp; BY$5),SemiUMSApp_v3_2016_FullFinalPub!$E$2:$E$5000)</f>
        <v>0</v>
      </c>
      <c r="BZ98" s="240">
        <f>SUMIF(DataCon,($A98 &amp; BZ$5),SemiUMSApp_v3_2016_FullFinalPub!$E$2:$E$5000)</f>
        <v>0</v>
      </c>
      <c r="CA98" s="240">
        <f>SUMIF(DataCon,($A98 &amp; CA$5),SemiUMSApp_v3_2016_FullFinalPub!$E$2:$E$5000)</f>
        <v>0</v>
      </c>
      <c r="CB98" s="240">
        <f>SUMIF(DataCon,($A98 &amp; CB$5),SemiUMSApp_v3_2016_FullFinalPub!$E$2:$E$5000)</f>
        <v>0</v>
      </c>
      <c r="CC98" s="240">
        <f>SUMIF(DataCon,($A98 &amp; CC$5),SemiUMSApp_v3_2016_FullFinalPub!$E$2:$E$5000)</f>
        <v>0</v>
      </c>
      <c r="CD98" s="240">
        <f>SUMIF(DataCon,($A98 &amp; CD$5),SemiUMSApp_v3_2016_FullFinalPub!$E$2:$E$5000)</f>
        <v>0</v>
      </c>
      <c r="CE98" s="240">
        <f>SUMIF(DataCon,($A98 &amp; CE$5),SemiUMSApp_v3_2016_FullFinalPub!$E$2:$E$5000)</f>
        <v>0</v>
      </c>
      <c r="CF98" s="240">
        <f>SUMIF(DataCon,($A98 &amp; CF$5),SemiUMSApp_v3_2016_FullFinalPub!$E$2:$E$5000)</f>
        <v>0</v>
      </c>
      <c r="CG98" s="240">
        <f>SUMIF(DataCon,($A98 &amp; CG$5),SemiUMSApp_v3_2016_FullFinalPub!$E$2:$E$5000)</f>
        <v>0</v>
      </c>
      <c r="CH98" s="240">
        <f>SUMIF(DataCon,($A98 &amp; CH$5),SemiUMSApp_v3_2016_FullFinalPub!$E$2:$E$5000)</f>
        <v>0</v>
      </c>
      <c r="CI98" s="240">
        <f>SUMIF(DataCon,($A98 &amp; CI$5),SemiUMSApp_v3_2016_FullFinalPub!$E$2:$E$5000)</f>
        <v>0</v>
      </c>
      <c r="CJ98" s="240">
        <f t="shared" si="9"/>
        <v>0</v>
      </c>
      <c r="CK98" s="240">
        <f>SUMIF(DataCon,($A98 &amp; CK$5),SemiUMSApp_v3_2016_FullFinalPub!$E$2:$E$5000)</f>
        <v>0</v>
      </c>
      <c r="CL98" s="240">
        <f>SUMIF(DataCon,($A98 &amp; CL$5),SemiUMSApp_v3_2016_FullFinalPub!$E$2:$E$5000)</f>
        <v>0</v>
      </c>
      <c r="CM98" s="240">
        <f>SUMIF(DataCon,($A98 &amp; CM$5),SemiUMSApp_v3_2016_FullFinalPub!$E$2:$E$5000)</f>
        <v>0</v>
      </c>
      <c r="CN98" s="240">
        <f>SUMIF(DataCon,($A98 &amp; CN$5),SemiUMSApp_v3_2016_FullFinalPub!$E$2:$E$5000)</f>
        <v>0</v>
      </c>
      <c r="CO98" s="240">
        <f>SUMIF(DataCon,($A98 &amp; CO$5),SemiUMSApp_v3_2016_FullFinalPub!$E$2:$E$5000)</f>
        <v>0</v>
      </c>
      <c r="CP98" s="240">
        <f>SUMIF(DataCon,($A98 &amp; CP$5),SemiUMSApp_v3_2016_FullFinalPub!$E$2:$E$5000)</f>
        <v>35.487091064453125</v>
      </c>
      <c r="CQ98" s="240">
        <f>SUMIF(DataCon,($A98 &amp; CQ$5),SemiUMSApp_v3_2016_FullFinalPub!$E$2:$E$5000)</f>
        <v>29.572576522827148</v>
      </c>
      <c r="CR98" s="240">
        <f>SUMIF(DataCon,($A98 &amp; CR$5),SemiUMSApp_v3_2016_FullFinalPub!$E$2:$E$5000)</f>
        <v>5.914515495300293</v>
      </c>
      <c r="DC98" s="103"/>
      <c r="DD98" s="103"/>
      <c r="DE98" s="103"/>
      <c r="DF98" s="103"/>
      <c r="DG98" s="103"/>
      <c r="DH98" s="103"/>
      <c r="DI98" s="103"/>
      <c r="DJ98" s="103"/>
      <c r="DK98" s="103"/>
      <c r="DL98" s="103"/>
      <c r="DM98" s="125"/>
      <c r="DN98" s="103"/>
      <c r="DO98" s="103"/>
      <c r="DP98" s="103"/>
      <c r="DQ98" s="103"/>
      <c r="DR98" s="103"/>
      <c r="DS98" s="103"/>
      <c r="DT98" s="103"/>
      <c r="DU98" s="103"/>
      <c r="DV98" s="103"/>
      <c r="DW98" s="103"/>
      <c r="EG98" t="str">
        <f t="shared" si="11"/>
        <v>Suss MicroTecRevWW</v>
      </c>
    </row>
    <row r="99" spans="1:239" s="20" customFormat="1" ht="13.4" customHeight="1">
      <c r="A99" s="4" t="str">
        <f t="shared" si="10"/>
        <v>TESWorldwide2021</v>
      </c>
      <c r="B99" s="183" t="s">
        <v>446</v>
      </c>
      <c r="C99" s="183" t="s">
        <v>65</v>
      </c>
      <c r="D99" s="183" t="s">
        <v>65</v>
      </c>
      <c r="E99" s="184">
        <v>2021</v>
      </c>
      <c r="F99" s="184" t="s">
        <v>303</v>
      </c>
      <c r="G99" s="184" t="s">
        <v>304</v>
      </c>
      <c r="H99" s="184" t="s">
        <v>305</v>
      </c>
      <c r="I99" s="240">
        <f>SUMIF(DataCon,($A99 &amp; I$5),SemiUMSApp_v3_2016_FullFinalPub!$E$2:$E$5000)</f>
        <v>308.39999389648438</v>
      </c>
      <c r="J99" s="240">
        <f>SUMIF(DataCon,($A99 &amp; J$5),SemiUMSApp_v3_2016_FullFinalPub!$E$2:$E$5000)</f>
        <v>0</v>
      </c>
      <c r="K99" s="240">
        <f>SUMIF(DataCon,($A99 &amp; K$5),SemiUMSApp_v3_2016_FullFinalPub!$E$2:$E$5000)</f>
        <v>0</v>
      </c>
      <c r="L99" s="240">
        <f>SUMIF(DataCon,($A99 &amp; L$5),SemiUMSApp_v3_2016_FullFinalPub!$E$2:$E$5000)</f>
        <v>0</v>
      </c>
      <c r="M99" s="240">
        <f>SUMIF(DataCon,($A99 &amp; M$5),SemiUMSApp_v3_2016_FullFinalPub!$E$2:$E$5000)</f>
        <v>0</v>
      </c>
      <c r="N99" s="240">
        <f>SUMIF(DataCon,($A99 &amp; N$5),SemiUMSApp_v3_2016_FullFinalPub!$E$2:$E$5000)</f>
        <v>0</v>
      </c>
      <c r="O99" s="240">
        <f>SUMIF(DataCon,($A99 &amp; O$5),SemiUMSApp_v3_2016_FullFinalPub!$E$2:$E$5000)</f>
        <v>0</v>
      </c>
      <c r="P99" s="240">
        <f>SUMIF(DataCon,($A99 &amp; P$5),SemiUMSApp_v3_2016_FullFinalPub!$E$2:$E$5000)</f>
        <v>0</v>
      </c>
      <c r="Q99" s="240">
        <f>SUMIF(DataCon,($A99 &amp; Q$5),SemiUMSApp_v3_2016_FullFinalPub!$E$2:$E$5000)</f>
        <v>0</v>
      </c>
      <c r="R99" s="240">
        <f>SUMIF(DataCon,($A99 &amp; R$5),SemiUMSApp_v3_2016_FullFinalPub!$E$2:$E$5000)</f>
        <v>0</v>
      </c>
      <c r="S99" s="240">
        <f>SUMIF(DataCon,($A99 &amp; S$5),SemiUMSApp_v3_2016_FullFinalPub!$E$2:$E$5000)</f>
        <v>246.69999694824219</v>
      </c>
      <c r="T99" s="240">
        <f>SUMIF(DataCon,($A99 &amp; T$5),SemiUMSApp_v3_2016_FullFinalPub!$E$2:$E$5000)</f>
        <v>0</v>
      </c>
      <c r="U99" s="240">
        <f>SUMIF(DataCon,($A99 &amp; U$5),SemiUMSApp_v3_2016_FullFinalPub!$E$2:$E$5000)</f>
        <v>0</v>
      </c>
      <c r="V99" s="240">
        <f>SUMIF(DataCon,($A99 &amp; V$5),SemiUMSApp_v3_2016_FullFinalPub!$E$2:$E$5000)</f>
        <v>0</v>
      </c>
      <c r="W99" s="240">
        <f>SUMIF(DataCon,($A99 &amp; W$5),SemiUMSApp_v3_2016_FullFinalPub!$E$2:$E$5000)</f>
        <v>0</v>
      </c>
      <c r="X99" s="240">
        <f>SUMIF(DataCon,($A99 &amp; X$5),SemiUMSApp_v3_2016_FullFinalPub!$E$2:$E$5000)</f>
        <v>0</v>
      </c>
      <c r="Y99" s="240">
        <f>SUMIF(DataCon,($A99 &amp; Y$5),SemiUMSApp_v3_2016_FullFinalPub!$E$2:$E$5000)</f>
        <v>246.69999694824219</v>
      </c>
      <c r="Z99" s="240">
        <f>SUMIF(DataCon,($A99 &amp; Z$5),SemiUMSApp_v3_2016_FullFinalPub!$E$2:$E$5000)</f>
        <v>0</v>
      </c>
      <c r="AA99" s="240">
        <f>SUMIF(DataCon,($A99 &amp; AA$5),SemiUMSApp_v3_2016_FullFinalPub!$E$2:$E$5000)</f>
        <v>246.69999694824219</v>
      </c>
      <c r="AB99" s="240">
        <f>SUMIF(DataCon,($A99 &amp; AB$5),SemiUMSApp_v3_2016_FullFinalPub!$E$2:$E$5000)</f>
        <v>0</v>
      </c>
      <c r="AC99" s="240">
        <f>SUMIF(DataCon,($A99 &amp; AC$5),SemiUMSApp_v3_2016_FullFinalPub!$E$2:$E$5000)</f>
        <v>0</v>
      </c>
      <c r="AD99" s="240">
        <f>SUMIF(DataCon,($A99 &amp; AD$5),SemiUMSApp_v3_2016_FullFinalPub!$E$2:$E$5000)</f>
        <v>0</v>
      </c>
      <c r="AE99" s="240">
        <f>SUMIF(DataCon,($A99 &amp; AE$5),SemiUMSApp_v3_2016_FullFinalPub!$E$2:$E$5000)</f>
        <v>0</v>
      </c>
      <c r="AF99" s="240">
        <f>SUMIF(DataCon,($A99 &amp; AF$5),SemiUMSApp_v3_2016_FullFinalPub!$E$2:$E$5000)</f>
        <v>246.69999694824219</v>
      </c>
      <c r="AG99" s="240">
        <f>SUMIF(DataCon,($A99 &amp; AG$5),SemiUMSApp_v3_2016_FullFinalPub!$E$2:$E$5000)</f>
        <v>0</v>
      </c>
      <c r="AH99" s="240">
        <f>SUMIF(DataCon,($A99 &amp; AH$5),SemiUMSApp_v3_2016_FullFinalPub!$E$2:$E$5000)</f>
        <v>0</v>
      </c>
      <c r="AI99" s="240">
        <f>SUMIF(DataCon,($A99 &amp; AI$5),SemiUMSApp_v3_2016_FullFinalPub!$E$2:$E$5000)</f>
        <v>0</v>
      </c>
      <c r="AJ99" s="240">
        <f>SUMIF(DataCon,($A99 &amp; AJ$5),SemiUMSApp_v3_2016_FullFinalPub!$E$2:$E$5000)</f>
        <v>0</v>
      </c>
      <c r="AK99" s="240">
        <f>SUMIF(DataCon,($A99 &amp; AK$5),SemiUMSApp_v3_2016_FullFinalPub!$E$2:$E$5000)</f>
        <v>0</v>
      </c>
      <c r="AL99" s="240">
        <f>SUMIF(DataCon,($A99 &amp; AL$5),SemiUMSApp_v3_2016_FullFinalPub!$E$2:$E$5000)</f>
        <v>61.700000762939453</v>
      </c>
      <c r="AM99" s="240">
        <f>SUMIF(DataCon,($A99 &amp; AM$5),SemiUMSApp_v3_2016_FullFinalPub!$E$2:$E$5000)</f>
        <v>0</v>
      </c>
      <c r="AN99" s="240">
        <f>SUMIF(DataCon,($A99 &amp; AN$5),SemiUMSApp_v3_2016_FullFinalPub!$E$2:$E$5000)</f>
        <v>0</v>
      </c>
      <c r="AO99" s="240">
        <f>SUMIF(DataCon,($A99 &amp; AO$5),SemiUMSApp_v3_2016_FullFinalPub!$E$2:$E$5000)</f>
        <v>0</v>
      </c>
      <c r="AP99" s="240">
        <f>SUMIF(DataCon,($A99 &amp; AP$5),SemiUMSApp_v3_2016_FullFinalPub!$E$2:$E$5000)</f>
        <v>0</v>
      </c>
      <c r="AQ99" s="240">
        <f>SUMIF(DataCon,($A99 &amp; AQ$5),SemiUMSApp_v3_2016_FullFinalPub!$E$2:$E$5000)</f>
        <v>0</v>
      </c>
      <c r="AR99" s="240">
        <f>SUMIF(DataCon,($A99 &amp; AR$5),SemiUMSApp_v3_2016_FullFinalPub!$E$2:$E$5000)</f>
        <v>0</v>
      </c>
      <c r="AS99" s="240">
        <f>SUMIF(DataCon,($A99 &amp; AS$5),SemiUMSApp_v3_2016_FullFinalPub!$E$2:$E$5000)</f>
        <v>0</v>
      </c>
      <c r="AT99" s="240">
        <f>SUMIF(DataCon,($A99 &amp; AT$5),SemiUMSApp_v3_2016_FullFinalPub!$E$2:$E$5000)</f>
        <v>0</v>
      </c>
      <c r="AU99" s="240">
        <f>SUMIF(DataCon,($A99 &amp; AU$5),SemiUMSApp_v3_2016_FullFinalPub!$E$2:$E$5000)</f>
        <v>61.700000762939453</v>
      </c>
      <c r="AV99" s="240">
        <f>SUMIF(DataCon,($A99 &amp; AV$5),SemiUMSApp_v3_2016_FullFinalPub!$E$2:$E$5000)</f>
        <v>0</v>
      </c>
      <c r="AW99" s="240">
        <f>SUMIF(DataCon,($A99 &amp; AW$5),SemiUMSApp_v3_2016_FullFinalPub!$E$2:$E$5000)</f>
        <v>0</v>
      </c>
      <c r="AX99" s="240">
        <f>SUMIF(DataCon,($A99 &amp; AX$5),SemiUMSApp_v3_2016_FullFinalPub!$E$2:$E$5000)</f>
        <v>0</v>
      </c>
      <c r="AY99" s="240">
        <f>SUMIF(DataCon,($A99 &amp; AY$5),SemiUMSApp_v3_2016_FullFinalPub!$E$2:$E$5000)</f>
        <v>0</v>
      </c>
      <c r="AZ99" s="240">
        <f>SUMIF(DataCon,($A99 &amp; AZ$5),SemiUMSApp_v3_2016_FullFinalPub!$E$2:$E$5000)</f>
        <v>0</v>
      </c>
      <c r="BA99" s="240">
        <f>SUMIF(DataCon,($A99 &amp; BA$5),SemiUMSApp_v3_2016_FullFinalPub!$E$2:$E$5000)</f>
        <v>0</v>
      </c>
      <c r="BB99" s="240">
        <f>SUMIF(DataCon,($A99 &amp; BB$5),SemiUMSApp_v3_2016_FullFinalPub!$E$2:$E$5000)</f>
        <v>0</v>
      </c>
      <c r="BC99" s="240">
        <f>SUMIF(DataCon,($A99 &amp; BC$5),SemiUMSApp_v3_2016_FullFinalPub!$E$2:$E$5000)</f>
        <v>0</v>
      </c>
      <c r="BD99" s="240">
        <f>SUMIF(DataCon,($A99 &amp; BD$5),SemiUMSApp_v3_2016_FullFinalPub!$E$2:$E$5000)</f>
        <v>0</v>
      </c>
      <c r="BE99" s="240">
        <f>SUMIF(DataCon,($A99 &amp; BE$5),SemiUMSApp_v3_2016_FullFinalPub!$E$2:$E$5000)</f>
        <v>0</v>
      </c>
      <c r="BF99" s="240">
        <f>SUMIF(DataCon,($A99 &amp; BF$5),SemiUMSApp_v3_2016_FullFinalPub!$E$2:$E$5000)</f>
        <v>0</v>
      </c>
      <c r="BG99" s="240">
        <f>SUMIF(DataCon,($A99 &amp; BG$5),SemiUMSApp_v3_2016_FullFinalPub!$E$2:$E$5000)</f>
        <v>0</v>
      </c>
      <c r="BH99" s="240">
        <f>SUMIF(DataCon,($A99 &amp; BH$5),SemiUMSApp_v3_2016_FullFinalPub!$E$2:$E$5000)</f>
        <v>0</v>
      </c>
      <c r="BI99" s="240">
        <f>SUMIF(DataCon,($A99 &amp; BI$5),SemiUMSApp_v3_2016_FullFinalPub!$E$2:$E$5000)</f>
        <v>0</v>
      </c>
      <c r="BJ99" s="240">
        <f>SUMIF(DataCon,($A99 &amp; BJ$5),SemiUMSApp_v3_2016_FullFinalPub!$E$2:$E$5000)</f>
        <v>0</v>
      </c>
      <c r="BK99" s="240">
        <f>SUMIF(DataCon,($A99 &amp; BK$5),SemiUMSApp_v3_2016_FullFinalPub!$E$2:$E$5000)</f>
        <v>0</v>
      </c>
      <c r="BL99" s="240">
        <f>SUMIF(DataCon,($A99 &amp; BL$5),SemiUMSApp_v3_2016_FullFinalPub!$E$2:$E$5000)</f>
        <v>0</v>
      </c>
      <c r="BM99" s="240">
        <f>SUMIF(DataCon,($A99 &amp; BM$5),SemiUMSApp_v3_2016_FullFinalPub!$E$2:$E$5000)</f>
        <v>0</v>
      </c>
      <c r="BN99" s="240">
        <f>SUMIF(DataCon,($A99 &amp; BN$5),SemiUMSApp_v3_2016_FullFinalPub!$E$2:$E$5000)</f>
        <v>0</v>
      </c>
      <c r="BO99" s="240">
        <f>SUMIF(DataCon,($A99 &amp; BO$5),SemiUMSApp_v3_2016_FullFinalPub!$E$2:$E$5000)</f>
        <v>0</v>
      </c>
      <c r="BP99" s="240">
        <f>SUMIF(DataCon,($A99 &amp; BP$5),SemiUMSApp_v3_2016_FullFinalPub!$E$2:$E$5000)</f>
        <v>0</v>
      </c>
      <c r="BQ99" s="240">
        <f>SUMIF(DataCon,($A99 &amp; BQ$5),SemiUMSApp_v3_2016_FullFinalPub!$E$2:$E$5000)</f>
        <v>0</v>
      </c>
      <c r="BR99" s="240">
        <f>SUMIF(DataCon,($A99 &amp; BR$5),SemiUMSApp_v3_2016_FullFinalPub!$E$2:$E$5000)</f>
        <v>0</v>
      </c>
      <c r="BS99" s="240">
        <f>SUMIF(DataCon,($A99 &amp; BS$5),SemiUMSApp_v3_2016_FullFinalPub!$E$2:$E$5000)</f>
        <v>0</v>
      </c>
      <c r="BT99" s="240">
        <f>SUMIF(DataCon,($A99 &amp; BT$5),SemiUMSApp_v3_2016_FullFinalPub!$E$2:$E$5000)</f>
        <v>0</v>
      </c>
      <c r="BU99" s="240">
        <f>SUMIF(DataCon,($A99 &amp; BU$5),SemiUMSApp_v3_2016_FullFinalPub!$E$2:$E$5000)</f>
        <v>0</v>
      </c>
      <c r="BV99" s="240">
        <f>SUMIF(DataCon,($A99 &amp; BV$5),SemiUMSApp_v3_2016_FullFinalPub!$E$2:$E$5000)</f>
        <v>0</v>
      </c>
      <c r="BW99" s="240">
        <f>SUMIF(DataCon,($A99 &amp; BW$5),SemiUMSApp_v3_2016_FullFinalPub!$E$2:$E$5000)</f>
        <v>0</v>
      </c>
      <c r="BX99" s="240">
        <f>SUMIF(DataCon,($A99 &amp; BX$5),SemiUMSApp_v3_2016_FullFinalPub!$E$2:$E$5000)</f>
        <v>0</v>
      </c>
      <c r="BY99" s="240">
        <f>SUMIF(DataCon,($A99 &amp; BY$5),SemiUMSApp_v3_2016_FullFinalPub!$E$2:$E$5000)</f>
        <v>0</v>
      </c>
      <c r="BZ99" s="240">
        <f>SUMIF(DataCon,($A99 &amp; BZ$5),SemiUMSApp_v3_2016_FullFinalPub!$E$2:$E$5000)</f>
        <v>0</v>
      </c>
      <c r="CA99" s="240">
        <f>SUMIF(DataCon,($A99 &amp; CA$5),SemiUMSApp_v3_2016_FullFinalPub!$E$2:$E$5000)</f>
        <v>0</v>
      </c>
      <c r="CB99" s="240">
        <f>SUMIF(DataCon,($A99 &amp; CB$5),SemiUMSApp_v3_2016_FullFinalPub!$E$2:$E$5000)</f>
        <v>0</v>
      </c>
      <c r="CC99" s="240">
        <f>SUMIF(DataCon,($A99 &amp; CC$5),SemiUMSApp_v3_2016_FullFinalPub!$E$2:$E$5000)</f>
        <v>0</v>
      </c>
      <c r="CD99" s="240">
        <f>SUMIF(DataCon,($A99 &amp; CD$5),SemiUMSApp_v3_2016_FullFinalPub!$E$2:$E$5000)</f>
        <v>0</v>
      </c>
      <c r="CE99" s="240">
        <f>SUMIF(DataCon,($A99 &amp; CE$5),SemiUMSApp_v3_2016_FullFinalPub!$E$2:$E$5000)</f>
        <v>0</v>
      </c>
      <c r="CF99" s="240">
        <f>SUMIF(DataCon,($A99 &amp; CF$5),SemiUMSApp_v3_2016_FullFinalPub!$E$2:$E$5000)</f>
        <v>0</v>
      </c>
      <c r="CG99" s="240">
        <f>SUMIF(DataCon,($A99 &amp; CG$5),SemiUMSApp_v3_2016_FullFinalPub!$E$2:$E$5000)</f>
        <v>0</v>
      </c>
      <c r="CH99" s="240">
        <f>SUMIF(DataCon,($A99 &amp; CH$5),SemiUMSApp_v3_2016_FullFinalPub!$E$2:$E$5000)</f>
        <v>0</v>
      </c>
      <c r="CI99" s="240">
        <f>SUMIF(DataCon,($A99 &amp; CI$5),SemiUMSApp_v3_2016_FullFinalPub!$E$2:$E$5000)</f>
        <v>0</v>
      </c>
      <c r="CJ99" s="240">
        <f t="shared" ref="CJ99:CJ106" si="12">SUM(CK99,CO99)</f>
        <v>0</v>
      </c>
      <c r="CK99" s="240">
        <f>SUMIF(DataCon,($A99 &amp; CK$5),SemiUMSApp_v3_2016_FullFinalPub!$E$2:$E$5000)</f>
        <v>0</v>
      </c>
      <c r="CL99" s="240">
        <f>SUMIF(DataCon,($A99 &amp; CL$5),SemiUMSApp_v3_2016_FullFinalPub!$E$2:$E$5000)</f>
        <v>0</v>
      </c>
      <c r="CM99" s="240">
        <f>SUMIF(DataCon,($A99 &amp; CM$5),SemiUMSApp_v3_2016_FullFinalPub!$E$2:$E$5000)</f>
        <v>0</v>
      </c>
      <c r="CN99" s="240">
        <f>SUMIF(DataCon,($A99 &amp; CN$5),SemiUMSApp_v3_2016_FullFinalPub!$E$2:$E$5000)</f>
        <v>0</v>
      </c>
      <c r="CO99" s="240">
        <f>SUMIF(DataCon,($A99 &amp; CO$5),SemiUMSApp_v3_2016_FullFinalPub!$E$2:$E$5000)</f>
        <v>0</v>
      </c>
      <c r="CP99" s="240">
        <f>SUMIF(DataCon,($A99 &amp; CP$5),SemiUMSApp_v3_2016_FullFinalPub!$E$2:$E$5000)</f>
        <v>0</v>
      </c>
      <c r="CQ99" s="240">
        <f>SUMIF(DataCon,($A99 &amp; CQ$5),SemiUMSApp_v3_2016_FullFinalPub!$E$2:$E$5000)</f>
        <v>0</v>
      </c>
      <c r="CR99" s="240">
        <f>SUMIF(DataCon,($A99 &amp; CR$5),SemiUMSApp_v3_2016_FullFinalPub!$E$2:$E$5000)</f>
        <v>0</v>
      </c>
      <c r="CS99"/>
      <c r="CT99"/>
      <c r="CU99"/>
      <c r="CV99"/>
      <c r="CW99"/>
      <c r="CX99"/>
      <c r="CY99"/>
      <c r="CZ99"/>
      <c r="DA99"/>
      <c r="DB99"/>
      <c r="DC99" s="103"/>
      <c r="DD99" s="103"/>
      <c r="DE99" s="103"/>
      <c r="DF99" s="103"/>
      <c r="DG99" s="103"/>
      <c r="DH99" s="103"/>
      <c r="DI99" s="103"/>
      <c r="DJ99" s="103"/>
      <c r="DK99" s="103"/>
      <c r="DL99" s="103"/>
      <c r="DM99" s="125"/>
      <c r="DN99" s="103"/>
      <c r="DO99" s="103"/>
      <c r="DP99" s="103"/>
      <c r="DQ99" s="103"/>
      <c r="DR99" s="103"/>
      <c r="DS99" s="103"/>
      <c r="DT99" s="103"/>
      <c r="DU99" s="103"/>
      <c r="DV99" s="103"/>
      <c r="DW99" s="103"/>
      <c r="DX99" s="15"/>
      <c r="DY99" s="15"/>
      <c r="DZ99" s="15"/>
      <c r="EA99" s="15"/>
      <c r="EB99" s="15"/>
      <c r="EC99" s="15"/>
      <c r="ED99" s="15"/>
      <c r="EE99" s="15"/>
      <c r="EF99" s="15"/>
      <c r="EG99" t="str">
        <f t="shared" si="11"/>
        <v>TESRevWW</v>
      </c>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row>
    <row r="100" spans="1:239" s="20" customFormat="1" ht="13.4" customHeight="1">
      <c r="A100" s="4" t="str">
        <f t="shared" si="10"/>
        <v>Tokyo ElectronWorldwide2021</v>
      </c>
      <c r="B100" s="183" t="s">
        <v>116</v>
      </c>
      <c r="C100" s="183" t="s">
        <v>65</v>
      </c>
      <c r="D100" s="183" t="s">
        <v>65</v>
      </c>
      <c r="E100" s="184">
        <v>2021</v>
      </c>
      <c r="F100" s="184" t="s">
        <v>303</v>
      </c>
      <c r="G100" s="184" t="s">
        <v>304</v>
      </c>
      <c r="H100" s="184" t="s">
        <v>305</v>
      </c>
      <c r="I100" s="240">
        <f>SUMIF(DataCon,($A100 &amp; I$5),SemiUMSApp_v3_2016_FullFinalPub!$E$2:$E$5000)</f>
        <v>14128.7744140625</v>
      </c>
      <c r="J100" s="240">
        <f>SUMIF(DataCon,($A100 &amp; J$5),SemiUMSApp_v3_2016_FullFinalPub!$E$2:$E$5000)</f>
        <v>0</v>
      </c>
      <c r="K100" s="240">
        <f>SUMIF(DataCon,($A100 &amp; K$5),SemiUMSApp_v3_2016_FullFinalPub!$E$2:$E$5000)</f>
        <v>0</v>
      </c>
      <c r="L100" s="240">
        <f>SUMIF(DataCon,($A100 &amp; L$5),SemiUMSApp_v3_2016_FullFinalPub!$E$2:$E$5000)</f>
        <v>0</v>
      </c>
      <c r="M100" s="240">
        <f>SUMIF(DataCon,($A100 &amp; M$5),SemiUMSApp_v3_2016_FullFinalPub!$E$2:$E$5000)</f>
        <v>0</v>
      </c>
      <c r="N100" s="240">
        <f>SUMIF(DataCon,($A100 &amp; N$5),SemiUMSApp_v3_2016_FullFinalPub!$E$2:$E$5000)</f>
        <v>0</v>
      </c>
      <c r="O100" s="240">
        <f>SUMIF(DataCon,($A100 &amp; O$5),SemiUMSApp_v3_2016_FullFinalPub!$E$2:$E$5000)</f>
        <v>0</v>
      </c>
      <c r="P100" s="240">
        <f>SUMIF(DataCon,($A100 &amp; P$5),SemiUMSApp_v3_2016_FullFinalPub!$E$2:$E$5000)</f>
        <v>0</v>
      </c>
      <c r="Q100" s="240">
        <f>SUMIF(DataCon,($A100 &amp; Q$5),SemiUMSApp_v3_2016_FullFinalPub!$E$2:$E$5000)</f>
        <v>0</v>
      </c>
      <c r="R100" s="240">
        <f>SUMIF(DataCon,($A100 &amp; R$5),SemiUMSApp_v3_2016_FullFinalPub!$E$2:$E$5000)</f>
        <v>3262.847412109375</v>
      </c>
      <c r="S100" s="240">
        <f>SUMIF(DataCon,($A100 &amp; S$5),SemiUMSApp_v3_2016_FullFinalPub!$E$2:$E$5000)</f>
        <v>2713.180419921875</v>
      </c>
      <c r="T100" s="240">
        <f>SUMIF(DataCon,($A100 &amp; T$5),SemiUMSApp_v3_2016_FullFinalPub!$E$2:$E$5000)</f>
        <v>0</v>
      </c>
      <c r="U100" s="240">
        <f>SUMIF(DataCon,($A100 &amp; U$5),SemiUMSApp_v3_2016_FullFinalPub!$E$2:$E$5000)</f>
        <v>0</v>
      </c>
      <c r="V100" s="240">
        <f>SUMIF(DataCon,($A100 &amp; V$5),SemiUMSApp_v3_2016_FullFinalPub!$E$2:$E$5000)</f>
        <v>0</v>
      </c>
      <c r="W100" s="240">
        <f>SUMIF(DataCon,($A100 &amp; W$5),SemiUMSApp_v3_2016_FullFinalPub!$E$2:$E$5000)</f>
        <v>0</v>
      </c>
      <c r="X100" s="240">
        <f>SUMIF(DataCon,($A100 &amp; X$5),SemiUMSApp_v3_2016_FullFinalPub!$E$2:$E$5000)</f>
        <v>0</v>
      </c>
      <c r="Y100" s="240">
        <f>SUMIF(DataCon,($A100 &amp; Y$5),SemiUMSApp_v3_2016_FullFinalPub!$E$2:$E$5000)</f>
        <v>2672.84765625</v>
      </c>
      <c r="Z100" s="240">
        <f>SUMIF(DataCon,($A100 &amp; Z$5),SemiUMSApp_v3_2016_FullFinalPub!$E$2:$E$5000)</f>
        <v>1203.29296875</v>
      </c>
      <c r="AA100" s="240">
        <f>SUMIF(DataCon,($A100 &amp; AA$5),SemiUMSApp_v3_2016_FullFinalPub!$E$2:$E$5000)</f>
        <v>1469.5545654296875</v>
      </c>
      <c r="AB100" s="240">
        <f>SUMIF(DataCon,($A100 &amp; AB$5),SemiUMSApp_v3_2016_FullFinalPub!$E$2:$E$5000)</f>
        <v>775.9173583984375</v>
      </c>
      <c r="AC100" s="240">
        <f>SUMIF(DataCon,($A100 &amp; AC$5),SemiUMSApp_v3_2016_FullFinalPub!$E$2:$E$5000)</f>
        <v>0</v>
      </c>
      <c r="AD100" s="240">
        <f>SUMIF(DataCon,($A100 &amp; AD$5),SemiUMSApp_v3_2016_FullFinalPub!$E$2:$E$5000)</f>
        <v>775.9173583984375</v>
      </c>
      <c r="AE100" s="240">
        <f>SUMIF(DataCon,($A100 &amp; AE$5),SemiUMSApp_v3_2016_FullFinalPub!$E$2:$E$5000)</f>
        <v>687.21197509765625</v>
      </c>
      <c r="AF100" s="240">
        <f>SUMIF(DataCon,($A100 &amp; AF$5),SemiUMSApp_v3_2016_FullFinalPub!$E$2:$E$5000)</f>
        <v>6.4252572059631348</v>
      </c>
      <c r="AG100" s="240">
        <f>SUMIF(DataCon,($A100 &amp; AG$5),SemiUMSApp_v3_2016_FullFinalPub!$E$2:$E$5000)</f>
        <v>40.332855224609375</v>
      </c>
      <c r="AH100" s="240">
        <f>SUMIF(DataCon,($A100 &amp; AH$5),SemiUMSApp_v3_2016_FullFinalPub!$E$2:$E$5000)</f>
        <v>0</v>
      </c>
      <c r="AI100" s="240">
        <f>SUMIF(DataCon,($A100 &amp; AI$5),SemiUMSApp_v3_2016_FullFinalPub!$E$2:$E$5000)</f>
        <v>0</v>
      </c>
      <c r="AJ100" s="240">
        <f>SUMIF(DataCon,($A100 &amp; AJ$5),SemiUMSApp_v3_2016_FullFinalPub!$E$2:$E$5000)</f>
        <v>0</v>
      </c>
      <c r="AK100" s="240">
        <f>SUMIF(DataCon,($A100 &amp; AK$5),SemiUMSApp_v3_2016_FullFinalPub!$E$2:$E$5000)</f>
        <v>0</v>
      </c>
      <c r="AL100" s="240">
        <f>SUMIF(DataCon,($A100 &amp; AL$5),SemiUMSApp_v3_2016_FullFinalPub!$E$2:$E$5000)</f>
        <v>7112.57861328125</v>
      </c>
      <c r="AM100" s="240">
        <f>SUMIF(DataCon,($A100 &amp; AM$5),SemiUMSApp_v3_2016_FullFinalPub!$E$2:$E$5000)</f>
        <v>0</v>
      </c>
      <c r="AN100" s="240">
        <f>SUMIF(DataCon,($A100 &amp; AN$5),SemiUMSApp_v3_2016_FullFinalPub!$E$2:$E$5000)</f>
        <v>301.89431762695313</v>
      </c>
      <c r="AO100" s="240">
        <f>SUMIF(DataCon,($A100 &amp; AO$5),SemiUMSApp_v3_2016_FullFinalPub!$E$2:$E$5000)</f>
        <v>848.294677734375</v>
      </c>
      <c r="AP100" s="240">
        <f>SUMIF(DataCon,($A100 &amp; AP$5),SemiUMSApp_v3_2016_FullFinalPub!$E$2:$E$5000)</f>
        <v>836.83721923828125</v>
      </c>
      <c r="AQ100" s="240">
        <f>SUMIF(DataCon,($A100 &amp; AQ$5),SemiUMSApp_v3_2016_FullFinalPub!$E$2:$E$5000)</f>
        <v>11.457446098327637</v>
      </c>
      <c r="AR100" s="240">
        <f>SUMIF(DataCon,($A100 &amp; AR$5),SemiUMSApp_v3_2016_FullFinalPub!$E$2:$E$5000)</f>
        <v>128.15364074707031</v>
      </c>
      <c r="AS100" s="240">
        <f>SUMIF(DataCon,($A100 &amp; AS$5),SemiUMSApp_v3_2016_FullFinalPub!$E$2:$E$5000)</f>
        <v>112.09906005859375</v>
      </c>
      <c r="AT100" s="240">
        <f>SUMIF(DataCon,($A100 &amp; AT$5),SemiUMSApp_v3_2016_FullFinalPub!$E$2:$E$5000)</f>
        <v>16.054584503173828</v>
      </c>
      <c r="AU100" s="240">
        <f>SUMIF(DataCon,($A100 &amp; AU$5),SemiUMSApp_v3_2016_FullFinalPub!$E$2:$E$5000)</f>
        <v>0</v>
      </c>
      <c r="AV100" s="240">
        <f>SUMIF(DataCon,($A100 &amp; AV$5),SemiUMSApp_v3_2016_FullFinalPub!$E$2:$E$5000)</f>
        <v>5834.236328125</v>
      </c>
      <c r="AW100" s="240">
        <f>SUMIF(DataCon,($A100 &amp; AW$5),SemiUMSApp_v3_2016_FullFinalPub!$E$2:$E$5000)</f>
        <v>5834.236328125</v>
      </c>
      <c r="AX100" s="240">
        <f>SUMIF(DataCon,($A100 &amp; AX$5),SemiUMSApp_v3_2016_FullFinalPub!$E$2:$E$5000)</f>
        <v>5317.16748046875</v>
      </c>
      <c r="AY100" s="240">
        <f>SUMIF(DataCon,($A100 &amp; AY$5),SemiUMSApp_v3_2016_FullFinalPub!$E$2:$E$5000)</f>
        <v>517.068603515625</v>
      </c>
      <c r="AZ100" s="240">
        <f>SUMIF(DataCon,($A100 &amp; AZ$5),SemiUMSApp_v3_2016_FullFinalPub!$E$2:$E$5000)</f>
        <v>0</v>
      </c>
      <c r="BA100" s="240">
        <f>SUMIF(DataCon,($A100 &amp; BA$5),SemiUMSApp_v3_2016_FullFinalPub!$E$2:$E$5000)</f>
        <v>0</v>
      </c>
      <c r="BB100" s="240">
        <f>SUMIF(DataCon,($A100 &amp; BB$5),SemiUMSApp_v3_2016_FullFinalPub!$E$2:$E$5000)</f>
        <v>0</v>
      </c>
      <c r="BC100" s="240">
        <f>SUMIF(DataCon,($A100 &amp; BC$5),SemiUMSApp_v3_2016_FullFinalPub!$E$2:$E$5000)</f>
        <v>0</v>
      </c>
      <c r="BD100" s="240">
        <f>SUMIF(DataCon,($A100 &amp; BD$5),SemiUMSApp_v3_2016_FullFinalPub!$E$2:$E$5000)</f>
        <v>505.1387939453125</v>
      </c>
      <c r="BE100" s="240">
        <f>SUMIF(DataCon,($A100 &amp; BE$5),SemiUMSApp_v3_2016_FullFinalPub!$E$2:$E$5000)</f>
        <v>0</v>
      </c>
      <c r="BF100" s="240">
        <f>SUMIF(DataCon,($A100 &amp; BF$5),SemiUMSApp_v3_2016_FullFinalPub!$E$2:$E$5000)</f>
        <v>0</v>
      </c>
      <c r="BG100" s="240">
        <f>SUMIF(DataCon,($A100 &amp; BG$5),SemiUMSApp_v3_2016_FullFinalPub!$E$2:$E$5000)</f>
        <v>51.150791168212891</v>
      </c>
      <c r="BH100" s="240">
        <f>SUMIF(DataCon,($A100 &amp; BH$5),SemiUMSApp_v3_2016_FullFinalPub!$E$2:$E$5000)</f>
        <v>453.98800659179688</v>
      </c>
      <c r="BI100" s="240">
        <f>SUMIF(DataCon,($A100 &amp; BI$5),SemiUMSApp_v3_2016_FullFinalPub!$E$2:$E$5000)</f>
        <v>0</v>
      </c>
      <c r="BJ100" s="240">
        <f>SUMIF(DataCon,($A100 &amp; BJ$5),SemiUMSApp_v3_2016_FullFinalPub!$E$2:$E$5000)</f>
        <v>0</v>
      </c>
      <c r="BK100" s="240">
        <f>SUMIF(DataCon,($A100 &amp; BK$5),SemiUMSApp_v3_2016_FullFinalPub!$E$2:$E$5000)</f>
        <v>0</v>
      </c>
      <c r="BL100" s="240">
        <f>SUMIF(DataCon,($A100 &amp; BL$5),SemiUMSApp_v3_2016_FullFinalPub!$E$2:$E$5000)</f>
        <v>0</v>
      </c>
      <c r="BM100" s="240">
        <f>SUMIF(DataCon,($A100 &amp; BM$5),SemiUMSApp_v3_2016_FullFinalPub!$E$2:$E$5000)</f>
        <v>0</v>
      </c>
      <c r="BN100" s="240">
        <f>SUMIF(DataCon,($A100 &amp; BN$5),SemiUMSApp_v3_2016_FullFinalPub!$E$2:$E$5000)</f>
        <v>0</v>
      </c>
      <c r="BO100" s="240">
        <f>SUMIF(DataCon,($A100 &amp; BO$5),SemiUMSApp_v3_2016_FullFinalPub!$E$2:$E$5000)</f>
        <v>0</v>
      </c>
      <c r="BP100" s="240">
        <f>SUMIF(DataCon,($A100 &amp; BP$5),SemiUMSApp_v3_2016_FullFinalPub!$E$2:$E$5000)</f>
        <v>0</v>
      </c>
      <c r="BQ100" s="240">
        <f>SUMIF(DataCon,($A100 &amp; BQ$5),SemiUMSApp_v3_2016_FullFinalPub!$E$2:$E$5000)</f>
        <v>0</v>
      </c>
      <c r="BR100" s="240">
        <f>SUMIF(DataCon,($A100 &amp; BR$5),SemiUMSApp_v3_2016_FullFinalPub!$E$2:$E$5000)</f>
        <v>0</v>
      </c>
      <c r="BS100" s="240">
        <f>SUMIF(DataCon,($A100 &amp; BS$5),SemiUMSApp_v3_2016_FullFinalPub!$E$2:$E$5000)</f>
        <v>0</v>
      </c>
      <c r="BT100" s="240">
        <f>SUMIF(DataCon,($A100 &amp; BT$5),SemiUMSApp_v3_2016_FullFinalPub!$E$2:$E$5000)</f>
        <v>0</v>
      </c>
      <c r="BU100" s="240">
        <f>SUMIF(DataCon,($A100 &amp; BU$5),SemiUMSApp_v3_2016_FullFinalPub!$E$2:$E$5000)</f>
        <v>0</v>
      </c>
      <c r="BV100" s="240">
        <f>SUMIF(DataCon,($A100 &amp; BV$5),SemiUMSApp_v3_2016_FullFinalPub!$E$2:$E$5000)</f>
        <v>0</v>
      </c>
      <c r="BW100" s="240">
        <f>SUMIF(DataCon,($A100 &amp; BW$5),SemiUMSApp_v3_2016_FullFinalPub!$E$2:$E$5000)</f>
        <v>0</v>
      </c>
      <c r="BX100" s="240">
        <f>SUMIF(DataCon,($A100 &amp; BX$5),SemiUMSApp_v3_2016_FullFinalPub!$E$2:$E$5000)</f>
        <v>0</v>
      </c>
      <c r="BY100" s="240">
        <f>SUMIF(DataCon,($A100 &amp; BY$5),SemiUMSApp_v3_2016_FullFinalPub!$E$2:$E$5000)</f>
        <v>0</v>
      </c>
      <c r="BZ100" s="240">
        <f>SUMIF(DataCon,($A100 &amp; BZ$5),SemiUMSApp_v3_2016_FullFinalPub!$E$2:$E$5000)</f>
        <v>0</v>
      </c>
      <c r="CA100" s="240">
        <f>SUMIF(DataCon,($A100 &amp; CA$5),SemiUMSApp_v3_2016_FullFinalPub!$E$2:$E$5000)</f>
        <v>0</v>
      </c>
      <c r="CB100" s="240">
        <f>SUMIF(DataCon,($A100 &amp; CB$5),SemiUMSApp_v3_2016_FullFinalPub!$E$2:$E$5000)</f>
        <v>0</v>
      </c>
      <c r="CC100" s="240">
        <f>SUMIF(DataCon,($A100 &amp; CC$5),SemiUMSApp_v3_2016_FullFinalPub!$E$2:$E$5000)</f>
        <v>0</v>
      </c>
      <c r="CD100" s="240">
        <f>SUMIF(DataCon,($A100 &amp; CD$5),SemiUMSApp_v3_2016_FullFinalPub!$E$2:$E$5000)</f>
        <v>0</v>
      </c>
      <c r="CE100" s="240">
        <f>SUMIF(DataCon,($A100 &amp; CE$5),SemiUMSApp_v3_2016_FullFinalPub!$E$2:$E$5000)</f>
        <v>0</v>
      </c>
      <c r="CF100" s="240">
        <f>SUMIF(DataCon,($A100 &amp; CF$5),SemiUMSApp_v3_2016_FullFinalPub!$E$2:$E$5000)</f>
        <v>0</v>
      </c>
      <c r="CG100" s="240">
        <f>SUMIF(DataCon,($A100 &amp; CG$5),SemiUMSApp_v3_2016_FullFinalPub!$E$2:$E$5000)</f>
        <v>0</v>
      </c>
      <c r="CH100" s="240">
        <f>SUMIF(DataCon,($A100 &amp; CH$5),SemiUMSApp_v3_2016_FullFinalPub!$E$2:$E$5000)</f>
        <v>0</v>
      </c>
      <c r="CI100" s="240">
        <f>SUMIF(DataCon,($A100 &amp; CI$5),SemiUMSApp_v3_2016_FullFinalPub!$E$2:$E$5000)</f>
        <v>0</v>
      </c>
      <c r="CJ100" s="240">
        <f t="shared" si="12"/>
        <v>0</v>
      </c>
      <c r="CK100" s="240">
        <f>SUMIF(DataCon,($A100 &amp; CK$5),SemiUMSApp_v3_2016_FullFinalPub!$E$2:$E$5000)</f>
        <v>0</v>
      </c>
      <c r="CL100" s="240">
        <f>SUMIF(DataCon,($A100 &amp; CL$5),SemiUMSApp_v3_2016_FullFinalPub!$E$2:$E$5000)</f>
        <v>0</v>
      </c>
      <c r="CM100" s="240">
        <f>SUMIF(DataCon,($A100 &amp; CM$5),SemiUMSApp_v3_2016_FullFinalPub!$E$2:$E$5000)</f>
        <v>0</v>
      </c>
      <c r="CN100" s="240">
        <f>SUMIF(DataCon,($A100 &amp; CN$5),SemiUMSApp_v3_2016_FullFinalPub!$E$2:$E$5000)</f>
        <v>0</v>
      </c>
      <c r="CO100" s="240">
        <f>SUMIF(DataCon,($A100 &amp; CO$5),SemiUMSApp_v3_2016_FullFinalPub!$E$2:$E$5000)</f>
        <v>0</v>
      </c>
      <c r="CP100" s="240">
        <f>SUMIF(DataCon,($A100 &amp; CP$5),SemiUMSApp_v3_2016_FullFinalPub!$E$2:$E$5000)</f>
        <v>535.0286865234375</v>
      </c>
      <c r="CQ100" s="240">
        <f>SUMIF(DataCon,($A100 &amp; CQ$5),SemiUMSApp_v3_2016_FullFinalPub!$E$2:$E$5000)</f>
        <v>0</v>
      </c>
      <c r="CR100" s="240">
        <f>SUMIF(DataCon,($A100 &amp; CR$5),SemiUMSApp_v3_2016_FullFinalPub!$E$2:$E$5000)</f>
        <v>535.0286865234375</v>
      </c>
      <c r="CS100"/>
      <c r="CT100"/>
      <c r="CU100"/>
      <c r="CV100"/>
      <c r="CW100"/>
      <c r="CX100"/>
      <c r="CY100"/>
      <c r="CZ100"/>
      <c r="DA100"/>
      <c r="DB100"/>
      <c r="DC100" s="103"/>
      <c r="DD100" s="103"/>
      <c r="DE100" s="103"/>
      <c r="DF100" s="103"/>
      <c r="DG100" s="103"/>
      <c r="DH100" s="103"/>
      <c r="DI100" s="103"/>
      <c r="DJ100" s="103"/>
      <c r="DK100" s="103"/>
      <c r="DL100" s="103"/>
      <c r="DM100" s="125"/>
      <c r="DN100" s="103"/>
      <c r="DO100" s="103"/>
      <c r="DP100" s="103"/>
      <c r="DQ100" s="103"/>
      <c r="DR100" s="103"/>
      <c r="DS100" s="103"/>
      <c r="DT100" s="103"/>
      <c r="DU100" s="103"/>
      <c r="DV100" s="103"/>
      <c r="DW100" s="103"/>
      <c r="DX100" s="15"/>
      <c r="DY100" s="15"/>
      <c r="DZ100" s="15"/>
      <c r="EA100" s="15"/>
      <c r="EB100" s="15"/>
      <c r="EC100" s="15"/>
      <c r="ED100" s="15"/>
      <c r="EE100" s="15"/>
      <c r="EF100" s="15"/>
      <c r="EG100" t="str">
        <f t="shared" si="11"/>
        <v>Tokyo ElectronRevWW</v>
      </c>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row>
    <row r="101" spans="1:239" s="20" customFormat="1" ht="13.4" customHeight="1">
      <c r="A101" s="4" t="str">
        <f t="shared" si="10"/>
        <v>Tokyo SeimitsuWorldwide2021</v>
      </c>
      <c r="B101" s="183" t="s">
        <v>117</v>
      </c>
      <c r="C101" s="183" t="s">
        <v>65</v>
      </c>
      <c r="D101" s="183" t="s">
        <v>65</v>
      </c>
      <c r="E101" s="184">
        <v>2021</v>
      </c>
      <c r="F101" s="184" t="s">
        <v>303</v>
      </c>
      <c r="G101" s="184" t="s">
        <v>304</v>
      </c>
      <c r="H101" s="184" t="s">
        <v>305</v>
      </c>
      <c r="I101" s="240">
        <f>SUMIF(DataCon,($A101 &amp; I$5),SemiUMSApp_v3_2016_FullFinalPub!$E$2:$E$5000)</f>
        <v>614.01104736328125</v>
      </c>
      <c r="J101" s="240">
        <f>SUMIF(DataCon,($A101 &amp; J$5),SemiUMSApp_v3_2016_FullFinalPub!$E$2:$E$5000)</f>
        <v>0</v>
      </c>
      <c r="K101" s="240">
        <f>SUMIF(DataCon,($A101 &amp; K$5),SemiUMSApp_v3_2016_FullFinalPub!$E$2:$E$5000)</f>
        <v>0</v>
      </c>
      <c r="L101" s="240">
        <f>SUMIF(DataCon,($A101 &amp; L$5),SemiUMSApp_v3_2016_FullFinalPub!$E$2:$E$5000)</f>
        <v>0</v>
      </c>
      <c r="M101" s="240">
        <f>SUMIF(DataCon,($A101 &amp; M$5),SemiUMSApp_v3_2016_FullFinalPub!$E$2:$E$5000)</f>
        <v>0</v>
      </c>
      <c r="N101" s="240">
        <f>SUMIF(DataCon,($A101 &amp; N$5),SemiUMSApp_v3_2016_FullFinalPub!$E$2:$E$5000)</f>
        <v>0</v>
      </c>
      <c r="O101" s="240">
        <f>SUMIF(DataCon,($A101 &amp; O$5),SemiUMSApp_v3_2016_FullFinalPub!$E$2:$E$5000)</f>
        <v>0</v>
      </c>
      <c r="P101" s="240">
        <f>SUMIF(DataCon,($A101 &amp; P$5),SemiUMSApp_v3_2016_FullFinalPub!$E$2:$E$5000)</f>
        <v>0</v>
      </c>
      <c r="Q101" s="240">
        <f>SUMIF(DataCon,($A101 &amp; Q$5),SemiUMSApp_v3_2016_FullFinalPub!$E$2:$E$5000)</f>
        <v>0</v>
      </c>
      <c r="R101" s="240">
        <f>SUMIF(DataCon,($A101 &amp; R$5),SemiUMSApp_v3_2016_FullFinalPub!$E$2:$E$5000)</f>
        <v>0</v>
      </c>
      <c r="S101" s="240">
        <f>SUMIF(DataCon,($A101 &amp; S$5),SemiUMSApp_v3_2016_FullFinalPub!$E$2:$E$5000)</f>
        <v>0</v>
      </c>
      <c r="T101" s="240">
        <f>SUMIF(DataCon,($A101 &amp; T$5),SemiUMSApp_v3_2016_FullFinalPub!$E$2:$E$5000)</f>
        <v>0</v>
      </c>
      <c r="U101" s="240">
        <f>SUMIF(DataCon,($A101 &amp; U$5),SemiUMSApp_v3_2016_FullFinalPub!$E$2:$E$5000)</f>
        <v>0</v>
      </c>
      <c r="V101" s="240">
        <f>SUMIF(DataCon,($A101 &amp; V$5),SemiUMSApp_v3_2016_FullFinalPub!$E$2:$E$5000)</f>
        <v>0</v>
      </c>
      <c r="W101" s="240">
        <f>SUMIF(DataCon,($A101 &amp; W$5),SemiUMSApp_v3_2016_FullFinalPub!$E$2:$E$5000)</f>
        <v>0</v>
      </c>
      <c r="X101" s="240">
        <f>SUMIF(DataCon,($A101 &amp; X$5),SemiUMSApp_v3_2016_FullFinalPub!$E$2:$E$5000)</f>
        <v>0</v>
      </c>
      <c r="Y101" s="240">
        <f>SUMIF(DataCon,($A101 &amp; Y$5),SemiUMSApp_v3_2016_FullFinalPub!$E$2:$E$5000)</f>
        <v>0</v>
      </c>
      <c r="Z101" s="240">
        <f>SUMIF(DataCon,($A101 &amp; Z$5),SemiUMSApp_v3_2016_FullFinalPub!$E$2:$E$5000)</f>
        <v>0</v>
      </c>
      <c r="AA101" s="240">
        <f>SUMIF(DataCon,($A101 &amp; AA$5),SemiUMSApp_v3_2016_FullFinalPub!$E$2:$E$5000)</f>
        <v>0</v>
      </c>
      <c r="AB101" s="240">
        <f>SUMIF(DataCon,($A101 &amp; AB$5),SemiUMSApp_v3_2016_FullFinalPub!$E$2:$E$5000)</f>
        <v>0</v>
      </c>
      <c r="AC101" s="240">
        <f>SUMIF(DataCon,($A101 &amp; AC$5),SemiUMSApp_v3_2016_FullFinalPub!$E$2:$E$5000)</f>
        <v>0</v>
      </c>
      <c r="AD101" s="240">
        <f>SUMIF(DataCon,($A101 &amp; AD$5),SemiUMSApp_v3_2016_FullFinalPub!$E$2:$E$5000)</f>
        <v>0</v>
      </c>
      <c r="AE101" s="240">
        <f>SUMIF(DataCon,($A101 &amp; AE$5),SemiUMSApp_v3_2016_FullFinalPub!$E$2:$E$5000)</f>
        <v>0</v>
      </c>
      <c r="AF101" s="240">
        <f>SUMIF(DataCon,($A101 &amp; AF$5),SemiUMSApp_v3_2016_FullFinalPub!$E$2:$E$5000)</f>
        <v>0</v>
      </c>
      <c r="AG101" s="240">
        <f>SUMIF(DataCon,($A101 &amp; AG$5),SemiUMSApp_v3_2016_FullFinalPub!$E$2:$E$5000)</f>
        <v>0</v>
      </c>
      <c r="AH101" s="240">
        <f>SUMIF(DataCon,($A101 &amp; AH$5),SemiUMSApp_v3_2016_FullFinalPub!$E$2:$E$5000)</f>
        <v>0</v>
      </c>
      <c r="AI101" s="240">
        <f>SUMIF(DataCon,($A101 &amp; AI$5),SemiUMSApp_v3_2016_FullFinalPub!$E$2:$E$5000)</f>
        <v>0</v>
      </c>
      <c r="AJ101" s="240">
        <f>SUMIF(DataCon,($A101 &amp; AJ$5),SemiUMSApp_v3_2016_FullFinalPub!$E$2:$E$5000)</f>
        <v>0</v>
      </c>
      <c r="AK101" s="240">
        <f>SUMIF(DataCon,($A101 &amp; AK$5),SemiUMSApp_v3_2016_FullFinalPub!$E$2:$E$5000)</f>
        <v>0</v>
      </c>
      <c r="AL101" s="240">
        <f>SUMIF(DataCon,($A101 &amp; AL$5),SemiUMSApp_v3_2016_FullFinalPub!$E$2:$E$5000)</f>
        <v>76.228828430175781</v>
      </c>
      <c r="AM101" s="240">
        <f>SUMIF(DataCon,($A101 &amp; AM$5),SemiUMSApp_v3_2016_FullFinalPub!$E$2:$E$5000)</f>
        <v>0</v>
      </c>
      <c r="AN101" s="240">
        <f>SUMIF(DataCon,($A101 &amp; AN$5),SemiUMSApp_v3_2016_FullFinalPub!$E$2:$E$5000)</f>
        <v>0</v>
      </c>
      <c r="AO101" s="240">
        <f>SUMIF(DataCon,($A101 &amp; AO$5),SemiUMSApp_v3_2016_FullFinalPub!$E$2:$E$5000)</f>
        <v>0</v>
      </c>
      <c r="AP101" s="240">
        <f>SUMIF(DataCon,($A101 &amp; AP$5),SemiUMSApp_v3_2016_FullFinalPub!$E$2:$E$5000)</f>
        <v>0</v>
      </c>
      <c r="AQ101" s="240">
        <f>SUMIF(DataCon,($A101 &amp; AQ$5),SemiUMSApp_v3_2016_FullFinalPub!$E$2:$E$5000)</f>
        <v>0</v>
      </c>
      <c r="AR101" s="240">
        <f>SUMIF(DataCon,($A101 &amp; AR$5),SemiUMSApp_v3_2016_FullFinalPub!$E$2:$E$5000)</f>
        <v>0</v>
      </c>
      <c r="AS101" s="240">
        <f>SUMIF(DataCon,($A101 &amp; AS$5),SemiUMSApp_v3_2016_FullFinalPub!$E$2:$E$5000)</f>
        <v>0</v>
      </c>
      <c r="AT101" s="240">
        <f>SUMIF(DataCon,($A101 &amp; AT$5),SemiUMSApp_v3_2016_FullFinalPub!$E$2:$E$5000)</f>
        <v>0</v>
      </c>
      <c r="AU101" s="240">
        <f>SUMIF(DataCon,($A101 &amp; AU$5),SemiUMSApp_v3_2016_FullFinalPub!$E$2:$E$5000)</f>
        <v>0</v>
      </c>
      <c r="AV101" s="240">
        <f>SUMIF(DataCon,($A101 &amp; AV$5),SemiUMSApp_v3_2016_FullFinalPub!$E$2:$E$5000)</f>
        <v>0</v>
      </c>
      <c r="AW101" s="240">
        <f>SUMIF(DataCon,($A101 &amp; AW$5),SemiUMSApp_v3_2016_FullFinalPub!$E$2:$E$5000)</f>
        <v>0</v>
      </c>
      <c r="AX101" s="240">
        <f>SUMIF(DataCon,($A101 &amp; AX$5),SemiUMSApp_v3_2016_FullFinalPub!$E$2:$E$5000)</f>
        <v>0</v>
      </c>
      <c r="AY101" s="240">
        <f>SUMIF(DataCon,($A101 &amp; AY$5),SemiUMSApp_v3_2016_FullFinalPub!$E$2:$E$5000)</f>
        <v>0</v>
      </c>
      <c r="AZ101" s="240">
        <f>SUMIF(DataCon,($A101 &amp; AZ$5),SemiUMSApp_v3_2016_FullFinalPub!$E$2:$E$5000)</f>
        <v>0</v>
      </c>
      <c r="BA101" s="240">
        <f>SUMIF(DataCon,($A101 &amp; BA$5),SemiUMSApp_v3_2016_FullFinalPub!$E$2:$E$5000)</f>
        <v>0</v>
      </c>
      <c r="BB101" s="240">
        <f>SUMIF(DataCon,($A101 &amp; BB$5),SemiUMSApp_v3_2016_FullFinalPub!$E$2:$E$5000)</f>
        <v>0</v>
      </c>
      <c r="BC101" s="240">
        <f>SUMIF(DataCon,($A101 &amp; BC$5),SemiUMSApp_v3_2016_FullFinalPub!$E$2:$E$5000)</f>
        <v>76.228828430175781</v>
      </c>
      <c r="BD101" s="240">
        <f>SUMIF(DataCon,($A101 &amp; BD$5),SemiUMSApp_v3_2016_FullFinalPub!$E$2:$E$5000)</f>
        <v>0</v>
      </c>
      <c r="BE101" s="240">
        <f>SUMIF(DataCon,($A101 &amp; BE$5),SemiUMSApp_v3_2016_FullFinalPub!$E$2:$E$5000)</f>
        <v>0</v>
      </c>
      <c r="BF101" s="240">
        <f>SUMIF(DataCon,($A101 &amp; BF$5),SemiUMSApp_v3_2016_FullFinalPub!$E$2:$E$5000)</f>
        <v>0</v>
      </c>
      <c r="BG101" s="240">
        <f>SUMIF(DataCon,($A101 &amp; BG$5),SemiUMSApp_v3_2016_FullFinalPub!$E$2:$E$5000)</f>
        <v>0</v>
      </c>
      <c r="BH101" s="240">
        <f>SUMIF(DataCon,($A101 &amp; BH$5),SemiUMSApp_v3_2016_FullFinalPub!$E$2:$E$5000)</f>
        <v>0</v>
      </c>
      <c r="BI101" s="240">
        <f>SUMIF(DataCon,($A101 &amp; BI$5),SemiUMSApp_v3_2016_FullFinalPub!$E$2:$E$5000)</f>
        <v>0</v>
      </c>
      <c r="BJ101" s="240">
        <f>SUMIF(DataCon,($A101 &amp; BJ$5),SemiUMSApp_v3_2016_FullFinalPub!$E$2:$E$5000)</f>
        <v>0</v>
      </c>
      <c r="BK101" s="240">
        <f>SUMIF(DataCon,($A101 &amp; BK$5),SemiUMSApp_v3_2016_FullFinalPub!$E$2:$E$5000)</f>
        <v>0</v>
      </c>
      <c r="BL101" s="240">
        <f>SUMIF(DataCon,($A101 &amp; BL$5),SemiUMSApp_v3_2016_FullFinalPub!$E$2:$E$5000)</f>
        <v>0</v>
      </c>
      <c r="BM101" s="240">
        <f>SUMIF(DataCon,($A101 &amp; BM$5),SemiUMSApp_v3_2016_FullFinalPub!$E$2:$E$5000)</f>
        <v>0</v>
      </c>
      <c r="BN101" s="240">
        <f>SUMIF(DataCon,($A101 &amp; BN$5),SemiUMSApp_v3_2016_FullFinalPub!$E$2:$E$5000)</f>
        <v>0</v>
      </c>
      <c r="BO101" s="240">
        <f>SUMIF(DataCon,($A101 &amp; BO$5),SemiUMSApp_v3_2016_FullFinalPub!$E$2:$E$5000)</f>
        <v>0</v>
      </c>
      <c r="BP101" s="240">
        <f>SUMIF(DataCon,($A101 &amp; BP$5),SemiUMSApp_v3_2016_FullFinalPub!$E$2:$E$5000)</f>
        <v>0</v>
      </c>
      <c r="BQ101" s="240">
        <f>SUMIF(DataCon,($A101 &amp; BQ$5),SemiUMSApp_v3_2016_FullFinalPub!$E$2:$E$5000)</f>
        <v>0</v>
      </c>
      <c r="BR101" s="240">
        <f>SUMIF(DataCon,($A101 &amp; BR$5),SemiUMSApp_v3_2016_FullFinalPub!$E$2:$E$5000)</f>
        <v>0</v>
      </c>
      <c r="BS101" s="240">
        <f>SUMIF(DataCon,($A101 &amp; BS$5),SemiUMSApp_v3_2016_FullFinalPub!$E$2:$E$5000)</f>
        <v>0</v>
      </c>
      <c r="BT101" s="240">
        <f>SUMIF(DataCon,($A101 &amp; BT$5),SemiUMSApp_v3_2016_FullFinalPub!$E$2:$E$5000)</f>
        <v>0</v>
      </c>
      <c r="BU101" s="240">
        <f>SUMIF(DataCon,($A101 &amp; BU$5),SemiUMSApp_v3_2016_FullFinalPub!$E$2:$E$5000)</f>
        <v>0</v>
      </c>
      <c r="BV101" s="240">
        <f>SUMIF(DataCon,($A101 &amp; BV$5),SemiUMSApp_v3_2016_FullFinalPub!$E$2:$E$5000)</f>
        <v>0</v>
      </c>
      <c r="BW101" s="240">
        <f>SUMIF(DataCon,($A101 &amp; BW$5),SemiUMSApp_v3_2016_FullFinalPub!$E$2:$E$5000)</f>
        <v>0</v>
      </c>
      <c r="BX101" s="240">
        <f>SUMIF(DataCon,($A101 &amp; BX$5),SemiUMSApp_v3_2016_FullFinalPub!$E$2:$E$5000)</f>
        <v>0</v>
      </c>
      <c r="BY101" s="240">
        <f>SUMIF(DataCon,($A101 &amp; BY$5),SemiUMSApp_v3_2016_FullFinalPub!$E$2:$E$5000)</f>
        <v>0</v>
      </c>
      <c r="BZ101" s="240">
        <f>SUMIF(DataCon,($A101 &amp; BZ$5),SemiUMSApp_v3_2016_FullFinalPub!$E$2:$E$5000)</f>
        <v>0</v>
      </c>
      <c r="CA101" s="240">
        <f>SUMIF(DataCon,($A101 &amp; CA$5),SemiUMSApp_v3_2016_FullFinalPub!$E$2:$E$5000)</f>
        <v>0</v>
      </c>
      <c r="CB101" s="240">
        <f>SUMIF(DataCon,($A101 &amp; CB$5),SemiUMSApp_v3_2016_FullFinalPub!$E$2:$E$5000)</f>
        <v>0</v>
      </c>
      <c r="CC101" s="240">
        <f>SUMIF(DataCon,($A101 &amp; CC$5),SemiUMSApp_v3_2016_FullFinalPub!$E$2:$E$5000)</f>
        <v>0</v>
      </c>
      <c r="CD101" s="240">
        <f>SUMIF(DataCon,($A101 &amp; CD$5),SemiUMSApp_v3_2016_FullFinalPub!$E$2:$E$5000)</f>
        <v>0</v>
      </c>
      <c r="CE101" s="240">
        <f>SUMIF(DataCon,($A101 &amp; CE$5),SemiUMSApp_v3_2016_FullFinalPub!$E$2:$E$5000)</f>
        <v>0</v>
      </c>
      <c r="CF101" s="240">
        <f>SUMIF(DataCon,($A101 &amp; CF$5),SemiUMSApp_v3_2016_FullFinalPub!$E$2:$E$5000)</f>
        <v>0</v>
      </c>
      <c r="CG101" s="240">
        <f>SUMIF(DataCon,($A101 &amp; CG$5),SemiUMSApp_v3_2016_FullFinalPub!$E$2:$E$5000)</f>
        <v>0</v>
      </c>
      <c r="CH101" s="240">
        <f>SUMIF(DataCon,($A101 &amp; CH$5),SemiUMSApp_v3_2016_FullFinalPub!$E$2:$E$5000)</f>
        <v>0</v>
      </c>
      <c r="CI101" s="240">
        <f>SUMIF(DataCon,($A101 &amp; CI$5),SemiUMSApp_v3_2016_FullFinalPub!$E$2:$E$5000)</f>
        <v>0</v>
      </c>
      <c r="CJ101" s="240">
        <f t="shared" si="12"/>
        <v>0</v>
      </c>
      <c r="CK101" s="240">
        <f>SUMIF(DataCon,($A101 &amp; CK$5),SemiUMSApp_v3_2016_FullFinalPub!$E$2:$E$5000)</f>
        <v>0</v>
      </c>
      <c r="CL101" s="240">
        <f>SUMIF(DataCon,($A101 &amp; CL$5),SemiUMSApp_v3_2016_FullFinalPub!$E$2:$E$5000)</f>
        <v>0</v>
      </c>
      <c r="CM101" s="240">
        <f>SUMIF(DataCon,($A101 &amp; CM$5),SemiUMSApp_v3_2016_FullFinalPub!$E$2:$E$5000)</f>
        <v>0</v>
      </c>
      <c r="CN101" s="240">
        <f>SUMIF(DataCon,($A101 &amp; CN$5),SemiUMSApp_v3_2016_FullFinalPub!$E$2:$E$5000)</f>
        <v>0</v>
      </c>
      <c r="CO101" s="240">
        <f>SUMIF(DataCon,($A101 &amp; CO$5),SemiUMSApp_v3_2016_FullFinalPub!$E$2:$E$5000)</f>
        <v>0</v>
      </c>
      <c r="CP101" s="240">
        <f>SUMIF(DataCon,($A101 &amp; CP$5),SemiUMSApp_v3_2016_FullFinalPub!$E$2:$E$5000)</f>
        <v>537.7822265625</v>
      </c>
      <c r="CQ101" s="240">
        <f>SUMIF(DataCon,($A101 &amp; CQ$5),SemiUMSApp_v3_2016_FullFinalPub!$E$2:$E$5000)</f>
        <v>0</v>
      </c>
      <c r="CR101" s="240">
        <f>SUMIF(DataCon,($A101 &amp; CR$5),SemiUMSApp_v3_2016_FullFinalPub!$E$2:$E$5000)</f>
        <v>537.7822265625</v>
      </c>
      <c r="CS101"/>
      <c r="CT101"/>
      <c r="CU101"/>
      <c r="CV101"/>
      <c r="CW101"/>
      <c r="CX101"/>
      <c r="CY101"/>
      <c r="CZ101"/>
      <c r="DA101"/>
      <c r="DB101"/>
      <c r="DC101" s="103"/>
      <c r="DD101" s="103"/>
      <c r="DE101" s="103"/>
      <c r="DF101" s="103"/>
      <c r="DG101" s="103"/>
      <c r="DH101" s="103"/>
      <c r="DI101" s="103"/>
      <c r="DJ101" s="103"/>
      <c r="DK101" s="103"/>
      <c r="DL101" s="103"/>
      <c r="DM101" s="125"/>
      <c r="DN101" s="103"/>
      <c r="DO101" s="103"/>
      <c r="DP101" s="103"/>
      <c r="DQ101" s="103"/>
      <c r="DR101" s="103"/>
      <c r="DS101" s="103"/>
      <c r="DT101" s="103"/>
      <c r="DU101" s="103"/>
      <c r="DV101" s="103"/>
      <c r="DW101" s="103"/>
      <c r="DX101" s="15"/>
      <c r="DY101" s="15"/>
      <c r="DZ101" s="15"/>
      <c r="EA101" s="15"/>
      <c r="EB101" s="15"/>
      <c r="EC101" s="15"/>
      <c r="ED101" s="15"/>
      <c r="EE101" s="15"/>
      <c r="EF101" s="15"/>
      <c r="EG101" t="str">
        <f t="shared" si="11"/>
        <v>Tokyo SeimitsuRevWW</v>
      </c>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row>
    <row r="102" spans="1:239" s="20" customFormat="1" ht="13.4" customHeight="1">
      <c r="A102" s="4" t="str">
        <f t="shared" si="10"/>
        <v>UltratechWorldwide2021</v>
      </c>
      <c r="B102" s="183" t="s">
        <v>119</v>
      </c>
      <c r="C102" s="183" t="s">
        <v>65</v>
      </c>
      <c r="D102" s="183" t="s">
        <v>65</v>
      </c>
      <c r="E102" s="184">
        <v>2021</v>
      </c>
      <c r="F102" s="184" t="s">
        <v>303</v>
      </c>
      <c r="G102" s="184" t="s">
        <v>304</v>
      </c>
      <c r="H102" s="184" t="s">
        <v>305</v>
      </c>
      <c r="I102" s="240">
        <f>SUMIF(DataCon,($A102 &amp; I$5),SemiUMSApp_v3_2016_FullFinalPub!$E$2:$E$5000)</f>
        <v>0</v>
      </c>
      <c r="J102" s="240">
        <f>SUMIF(DataCon,($A102 &amp; J$5),SemiUMSApp_v3_2016_FullFinalPub!$E$2:$E$5000)</f>
        <v>0</v>
      </c>
      <c r="K102" s="240">
        <f>SUMIF(DataCon,($A102 &amp; K$5),SemiUMSApp_v3_2016_FullFinalPub!$E$2:$E$5000)</f>
        <v>0</v>
      </c>
      <c r="L102" s="240">
        <f>SUMIF(DataCon,($A102 &amp; L$5),SemiUMSApp_v3_2016_FullFinalPub!$E$2:$E$5000)</f>
        <v>0</v>
      </c>
      <c r="M102" s="240">
        <f>SUMIF(DataCon,($A102 &amp; M$5),SemiUMSApp_v3_2016_FullFinalPub!$E$2:$E$5000)</f>
        <v>0</v>
      </c>
      <c r="N102" s="240">
        <f>SUMIF(DataCon,($A102 &amp; N$5),SemiUMSApp_v3_2016_FullFinalPub!$E$2:$E$5000)</f>
        <v>0</v>
      </c>
      <c r="O102" s="240">
        <f>SUMIF(DataCon,($A102 &amp; O$5),SemiUMSApp_v3_2016_FullFinalPub!$E$2:$E$5000)</f>
        <v>0</v>
      </c>
      <c r="P102" s="240">
        <f>SUMIF(DataCon,($A102 &amp; P$5),SemiUMSApp_v3_2016_FullFinalPub!$E$2:$E$5000)</f>
        <v>0</v>
      </c>
      <c r="Q102" s="240">
        <f>SUMIF(DataCon,($A102 &amp; Q$5),SemiUMSApp_v3_2016_FullFinalPub!$E$2:$E$5000)</f>
        <v>0</v>
      </c>
      <c r="R102" s="240">
        <f>SUMIF(DataCon,($A102 &amp; R$5),SemiUMSApp_v3_2016_FullFinalPub!$E$2:$E$5000)</f>
        <v>0</v>
      </c>
      <c r="S102" s="240">
        <f>SUMIF(DataCon,($A102 &amp; S$5),SemiUMSApp_v3_2016_FullFinalPub!$E$2:$E$5000)</f>
        <v>0</v>
      </c>
      <c r="T102" s="240">
        <f>SUMIF(DataCon,($A102 &amp; T$5),SemiUMSApp_v3_2016_FullFinalPub!$E$2:$E$5000)</f>
        <v>0</v>
      </c>
      <c r="U102" s="240">
        <f>SUMIF(DataCon,($A102 &amp; U$5),SemiUMSApp_v3_2016_FullFinalPub!$E$2:$E$5000)</f>
        <v>0</v>
      </c>
      <c r="V102" s="240">
        <f>SUMIF(DataCon,($A102 &amp; V$5),SemiUMSApp_v3_2016_FullFinalPub!$E$2:$E$5000)</f>
        <v>0</v>
      </c>
      <c r="W102" s="240">
        <f>SUMIF(DataCon,($A102 &amp; W$5),SemiUMSApp_v3_2016_FullFinalPub!$E$2:$E$5000)</f>
        <v>0</v>
      </c>
      <c r="X102" s="240">
        <f>SUMIF(DataCon,($A102 &amp; X$5),SemiUMSApp_v3_2016_FullFinalPub!$E$2:$E$5000)</f>
        <v>0</v>
      </c>
      <c r="Y102" s="240">
        <f>SUMIF(DataCon,($A102 &amp; Y$5),SemiUMSApp_v3_2016_FullFinalPub!$E$2:$E$5000)</f>
        <v>0</v>
      </c>
      <c r="Z102" s="240">
        <f>SUMIF(DataCon,($A102 &amp; Z$5),SemiUMSApp_v3_2016_FullFinalPub!$E$2:$E$5000)</f>
        <v>0</v>
      </c>
      <c r="AA102" s="240">
        <f>SUMIF(DataCon,($A102 &amp; AA$5),SemiUMSApp_v3_2016_FullFinalPub!$E$2:$E$5000)</f>
        <v>0</v>
      </c>
      <c r="AB102" s="240">
        <f>SUMIF(DataCon,($A102 &amp; AB$5),SemiUMSApp_v3_2016_FullFinalPub!$E$2:$E$5000)</f>
        <v>0</v>
      </c>
      <c r="AC102" s="240">
        <f>SUMIF(DataCon,($A102 &amp; AC$5),SemiUMSApp_v3_2016_FullFinalPub!$E$2:$E$5000)</f>
        <v>0</v>
      </c>
      <c r="AD102" s="240">
        <f>SUMIF(DataCon,($A102 &amp; AD$5),SemiUMSApp_v3_2016_FullFinalPub!$E$2:$E$5000)</f>
        <v>0</v>
      </c>
      <c r="AE102" s="240">
        <f>SUMIF(DataCon,($A102 &amp; AE$5),SemiUMSApp_v3_2016_FullFinalPub!$E$2:$E$5000)</f>
        <v>0</v>
      </c>
      <c r="AF102" s="240">
        <f>SUMIF(DataCon,($A102 &amp; AF$5),SemiUMSApp_v3_2016_FullFinalPub!$E$2:$E$5000)</f>
        <v>0</v>
      </c>
      <c r="AG102" s="240">
        <f>SUMIF(DataCon,($A102 &amp; AG$5),SemiUMSApp_v3_2016_FullFinalPub!$E$2:$E$5000)</f>
        <v>0</v>
      </c>
      <c r="AH102" s="240">
        <f>SUMIF(DataCon,($A102 &amp; AH$5),SemiUMSApp_v3_2016_FullFinalPub!$E$2:$E$5000)</f>
        <v>0</v>
      </c>
      <c r="AI102" s="240">
        <f>SUMIF(DataCon,($A102 &amp; AI$5),SemiUMSApp_v3_2016_FullFinalPub!$E$2:$E$5000)</f>
        <v>0</v>
      </c>
      <c r="AJ102" s="240">
        <f>SUMIF(DataCon,($A102 &amp; AJ$5),SemiUMSApp_v3_2016_FullFinalPub!$E$2:$E$5000)</f>
        <v>0</v>
      </c>
      <c r="AK102" s="240">
        <f>SUMIF(DataCon,($A102 &amp; AK$5),SemiUMSApp_v3_2016_FullFinalPub!$E$2:$E$5000)</f>
        <v>0</v>
      </c>
      <c r="AL102" s="240">
        <f>SUMIF(DataCon,($A102 &amp; AL$5),SemiUMSApp_v3_2016_FullFinalPub!$E$2:$E$5000)</f>
        <v>0</v>
      </c>
      <c r="AM102" s="240">
        <f>SUMIF(DataCon,($A102 &amp; AM$5),SemiUMSApp_v3_2016_FullFinalPub!$E$2:$E$5000)</f>
        <v>0</v>
      </c>
      <c r="AN102" s="240">
        <f>SUMIF(DataCon,($A102 &amp; AN$5),SemiUMSApp_v3_2016_FullFinalPub!$E$2:$E$5000)</f>
        <v>0</v>
      </c>
      <c r="AO102" s="240">
        <f>SUMIF(DataCon,($A102 &amp; AO$5),SemiUMSApp_v3_2016_FullFinalPub!$E$2:$E$5000)</f>
        <v>0</v>
      </c>
      <c r="AP102" s="240">
        <f>SUMIF(DataCon,($A102 &amp; AP$5),SemiUMSApp_v3_2016_FullFinalPub!$E$2:$E$5000)</f>
        <v>0</v>
      </c>
      <c r="AQ102" s="240">
        <f>SUMIF(DataCon,($A102 &amp; AQ$5),SemiUMSApp_v3_2016_FullFinalPub!$E$2:$E$5000)</f>
        <v>0</v>
      </c>
      <c r="AR102" s="240">
        <f>SUMIF(DataCon,($A102 &amp; AR$5),SemiUMSApp_v3_2016_FullFinalPub!$E$2:$E$5000)</f>
        <v>0</v>
      </c>
      <c r="AS102" s="240">
        <f>SUMIF(DataCon,($A102 &amp; AS$5),SemiUMSApp_v3_2016_FullFinalPub!$E$2:$E$5000)</f>
        <v>0</v>
      </c>
      <c r="AT102" s="240">
        <f>SUMIF(DataCon,($A102 &amp; AT$5),SemiUMSApp_v3_2016_FullFinalPub!$E$2:$E$5000)</f>
        <v>0</v>
      </c>
      <c r="AU102" s="240">
        <f>SUMIF(DataCon,($A102 &amp; AU$5),SemiUMSApp_v3_2016_FullFinalPub!$E$2:$E$5000)</f>
        <v>0</v>
      </c>
      <c r="AV102" s="240">
        <f>SUMIF(DataCon,($A102 &amp; AV$5),SemiUMSApp_v3_2016_FullFinalPub!$E$2:$E$5000)</f>
        <v>0</v>
      </c>
      <c r="AW102" s="240">
        <f>SUMIF(DataCon,($A102 &amp; AW$5),SemiUMSApp_v3_2016_FullFinalPub!$E$2:$E$5000)</f>
        <v>0</v>
      </c>
      <c r="AX102" s="240">
        <f>SUMIF(DataCon,($A102 &amp; AX$5),SemiUMSApp_v3_2016_FullFinalPub!$E$2:$E$5000)</f>
        <v>0</v>
      </c>
      <c r="AY102" s="240">
        <f>SUMIF(DataCon,($A102 &amp; AY$5),SemiUMSApp_v3_2016_FullFinalPub!$E$2:$E$5000)</f>
        <v>0</v>
      </c>
      <c r="AZ102" s="240">
        <f>SUMIF(DataCon,($A102 &amp; AZ$5),SemiUMSApp_v3_2016_FullFinalPub!$E$2:$E$5000)</f>
        <v>0</v>
      </c>
      <c r="BA102" s="240">
        <f>SUMIF(DataCon,($A102 &amp; BA$5),SemiUMSApp_v3_2016_FullFinalPub!$E$2:$E$5000)</f>
        <v>0</v>
      </c>
      <c r="BB102" s="240">
        <f>SUMIF(DataCon,($A102 &amp; BB$5),SemiUMSApp_v3_2016_FullFinalPub!$E$2:$E$5000)</f>
        <v>0</v>
      </c>
      <c r="BC102" s="240">
        <f>SUMIF(DataCon,($A102 &amp; BC$5),SemiUMSApp_v3_2016_FullFinalPub!$E$2:$E$5000)</f>
        <v>0</v>
      </c>
      <c r="BD102" s="240">
        <f>SUMIF(DataCon,($A102 &amp; BD$5),SemiUMSApp_v3_2016_FullFinalPub!$E$2:$E$5000)</f>
        <v>0</v>
      </c>
      <c r="BE102" s="240">
        <f>SUMIF(DataCon,($A102 &amp; BE$5),SemiUMSApp_v3_2016_FullFinalPub!$E$2:$E$5000)</f>
        <v>0</v>
      </c>
      <c r="BF102" s="240">
        <f>SUMIF(DataCon,($A102 &amp; BF$5),SemiUMSApp_v3_2016_FullFinalPub!$E$2:$E$5000)</f>
        <v>0</v>
      </c>
      <c r="BG102" s="240">
        <f>SUMIF(DataCon,($A102 &amp; BG$5),SemiUMSApp_v3_2016_FullFinalPub!$E$2:$E$5000)</f>
        <v>0</v>
      </c>
      <c r="BH102" s="240">
        <f>SUMIF(DataCon,($A102 &amp; BH$5),SemiUMSApp_v3_2016_FullFinalPub!$E$2:$E$5000)</f>
        <v>0</v>
      </c>
      <c r="BI102" s="240">
        <f>SUMIF(DataCon,($A102 &amp; BI$5),SemiUMSApp_v3_2016_FullFinalPub!$E$2:$E$5000)</f>
        <v>0</v>
      </c>
      <c r="BJ102" s="240">
        <f>SUMIF(DataCon,($A102 &amp; BJ$5),SemiUMSApp_v3_2016_FullFinalPub!$E$2:$E$5000)</f>
        <v>0</v>
      </c>
      <c r="BK102" s="240">
        <f>SUMIF(DataCon,($A102 &amp; BK$5),SemiUMSApp_v3_2016_FullFinalPub!$E$2:$E$5000)</f>
        <v>0</v>
      </c>
      <c r="BL102" s="240">
        <f>SUMIF(DataCon,($A102 &amp; BL$5),SemiUMSApp_v3_2016_FullFinalPub!$E$2:$E$5000)</f>
        <v>0</v>
      </c>
      <c r="BM102" s="240">
        <f>SUMIF(DataCon,($A102 &amp; BM$5),SemiUMSApp_v3_2016_FullFinalPub!$E$2:$E$5000)</f>
        <v>0</v>
      </c>
      <c r="BN102" s="240">
        <f>SUMIF(DataCon,($A102 &amp; BN$5),SemiUMSApp_v3_2016_FullFinalPub!$E$2:$E$5000)</f>
        <v>0</v>
      </c>
      <c r="BO102" s="240">
        <f>SUMIF(DataCon,($A102 &amp; BO$5),SemiUMSApp_v3_2016_FullFinalPub!$E$2:$E$5000)</f>
        <v>0</v>
      </c>
      <c r="BP102" s="240">
        <f>SUMIF(DataCon,($A102 &amp; BP$5),SemiUMSApp_v3_2016_FullFinalPub!$E$2:$E$5000)</f>
        <v>0</v>
      </c>
      <c r="BQ102" s="240">
        <f>SUMIF(DataCon,($A102 &amp; BQ$5),SemiUMSApp_v3_2016_FullFinalPub!$E$2:$E$5000)</f>
        <v>0</v>
      </c>
      <c r="BR102" s="240">
        <f>SUMIF(DataCon,($A102 &amp; BR$5),SemiUMSApp_v3_2016_FullFinalPub!$E$2:$E$5000)</f>
        <v>0</v>
      </c>
      <c r="BS102" s="240">
        <f>SUMIF(DataCon,($A102 &amp; BS$5),SemiUMSApp_v3_2016_FullFinalPub!$E$2:$E$5000)</f>
        <v>0</v>
      </c>
      <c r="BT102" s="240">
        <f>SUMIF(DataCon,($A102 &amp; BT$5),SemiUMSApp_v3_2016_FullFinalPub!$E$2:$E$5000)</f>
        <v>0</v>
      </c>
      <c r="BU102" s="240">
        <f>SUMIF(DataCon,($A102 &amp; BU$5),SemiUMSApp_v3_2016_FullFinalPub!$E$2:$E$5000)</f>
        <v>0</v>
      </c>
      <c r="BV102" s="240">
        <f>SUMIF(DataCon,($A102 &amp; BV$5),SemiUMSApp_v3_2016_FullFinalPub!$E$2:$E$5000)</f>
        <v>0</v>
      </c>
      <c r="BW102" s="240">
        <f>SUMIF(DataCon,($A102 &amp; BW$5),SemiUMSApp_v3_2016_FullFinalPub!$E$2:$E$5000)</f>
        <v>0</v>
      </c>
      <c r="BX102" s="240">
        <f>SUMIF(DataCon,($A102 &amp; BX$5),SemiUMSApp_v3_2016_FullFinalPub!$E$2:$E$5000)</f>
        <v>0</v>
      </c>
      <c r="BY102" s="240">
        <f>SUMIF(DataCon,($A102 &amp; BY$5),SemiUMSApp_v3_2016_FullFinalPub!$E$2:$E$5000)</f>
        <v>0</v>
      </c>
      <c r="BZ102" s="240">
        <f>SUMIF(DataCon,($A102 &amp; BZ$5),SemiUMSApp_v3_2016_FullFinalPub!$E$2:$E$5000)</f>
        <v>0</v>
      </c>
      <c r="CA102" s="240">
        <f>SUMIF(DataCon,($A102 &amp; CA$5),SemiUMSApp_v3_2016_FullFinalPub!$E$2:$E$5000)</f>
        <v>0</v>
      </c>
      <c r="CB102" s="240">
        <f>SUMIF(DataCon,($A102 &amp; CB$5),SemiUMSApp_v3_2016_FullFinalPub!$E$2:$E$5000)</f>
        <v>0</v>
      </c>
      <c r="CC102" s="240">
        <f>SUMIF(DataCon,($A102 &amp; CC$5),SemiUMSApp_v3_2016_FullFinalPub!$E$2:$E$5000)</f>
        <v>0</v>
      </c>
      <c r="CD102" s="240">
        <f>SUMIF(DataCon,($A102 &amp; CD$5),SemiUMSApp_v3_2016_FullFinalPub!$E$2:$E$5000)</f>
        <v>0</v>
      </c>
      <c r="CE102" s="240">
        <f>SUMIF(DataCon,($A102 &amp; CE$5),SemiUMSApp_v3_2016_FullFinalPub!$E$2:$E$5000)</f>
        <v>0</v>
      </c>
      <c r="CF102" s="240">
        <f>SUMIF(DataCon,($A102 &amp; CF$5),SemiUMSApp_v3_2016_FullFinalPub!$E$2:$E$5000)</f>
        <v>0</v>
      </c>
      <c r="CG102" s="240">
        <f>SUMIF(DataCon,($A102 &amp; CG$5),SemiUMSApp_v3_2016_FullFinalPub!$E$2:$E$5000)</f>
        <v>0</v>
      </c>
      <c r="CH102" s="240">
        <f>SUMIF(DataCon,($A102 &amp; CH$5),SemiUMSApp_v3_2016_FullFinalPub!$E$2:$E$5000)</f>
        <v>0</v>
      </c>
      <c r="CI102" s="240">
        <f>SUMIF(DataCon,($A102 &amp; CI$5),SemiUMSApp_v3_2016_FullFinalPub!$E$2:$E$5000)</f>
        <v>0</v>
      </c>
      <c r="CJ102" s="240">
        <f t="shared" si="12"/>
        <v>0</v>
      </c>
      <c r="CK102" s="240">
        <f>SUMIF(DataCon,($A102 &amp; CK$5),SemiUMSApp_v3_2016_FullFinalPub!$E$2:$E$5000)</f>
        <v>0</v>
      </c>
      <c r="CL102" s="240">
        <f>SUMIF(DataCon,($A102 &amp; CL$5),SemiUMSApp_v3_2016_FullFinalPub!$E$2:$E$5000)</f>
        <v>0</v>
      </c>
      <c r="CM102" s="240">
        <f>SUMIF(DataCon,($A102 &amp; CM$5),SemiUMSApp_v3_2016_FullFinalPub!$E$2:$E$5000)</f>
        <v>0</v>
      </c>
      <c r="CN102" s="240">
        <f>SUMIF(DataCon,($A102 &amp; CN$5),SemiUMSApp_v3_2016_FullFinalPub!$E$2:$E$5000)</f>
        <v>0</v>
      </c>
      <c r="CO102" s="240">
        <f>SUMIF(DataCon,($A102 &amp; CO$5),SemiUMSApp_v3_2016_FullFinalPub!$E$2:$E$5000)</f>
        <v>0</v>
      </c>
      <c r="CP102" s="240">
        <f>SUMIF(DataCon,($A102 &amp; CP$5),SemiUMSApp_v3_2016_FullFinalPub!$E$2:$E$5000)</f>
        <v>0</v>
      </c>
      <c r="CQ102" s="240">
        <f>SUMIF(DataCon,($A102 &amp; CQ$5),SemiUMSApp_v3_2016_FullFinalPub!$E$2:$E$5000)</f>
        <v>0</v>
      </c>
      <c r="CR102" s="240">
        <f>SUMIF(DataCon,($A102 &amp; CR$5),SemiUMSApp_v3_2016_FullFinalPub!$E$2:$E$5000)</f>
        <v>0</v>
      </c>
      <c r="CS102"/>
      <c r="CT102"/>
      <c r="CU102"/>
      <c r="CV102"/>
      <c r="CW102"/>
      <c r="CX102"/>
      <c r="CY102"/>
      <c r="CZ102"/>
      <c r="DA102"/>
      <c r="DB102"/>
      <c r="DC102" s="103"/>
      <c r="DD102" s="103"/>
      <c r="DE102" s="103"/>
      <c r="DF102" s="103"/>
      <c r="DG102" s="103"/>
      <c r="DH102" s="103"/>
      <c r="DI102" s="103"/>
      <c r="DJ102" s="103"/>
      <c r="DK102" s="103"/>
      <c r="DL102" s="103"/>
      <c r="DM102" s="125"/>
      <c r="DN102" s="103"/>
      <c r="DO102" s="103"/>
      <c r="DP102" s="103"/>
      <c r="DQ102" s="103"/>
      <c r="DR102" s="103"/>
      <c r="DS102" s="103"/>
      <c r="DT102" s="103"/>
      <c r="DU102" s="103"/>
      <c r="DV102" s="103"/>
      <c r="DW102" s="103"/>
      <c r="DX102" s="15"/>
      <c r="DY102" s="15"/>
      <c r="DZ102" s="15"/>
      <c r="EA102" s="15"/>
      <c r="EB102" s="15"/>
      <c r="EC102" s="15"/>
      <c r="ED102" s="15"/>
      <c r="EE102" s="15"/>
      <c r="EF102" s="15"/>
      <c r="EG102" t="str">
        <f t="shared" si="11"/>
        <v>UltratechRevWW</v>
      </c>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row>
    <row r="103" spans="1:239" s="20" customFormat="1" ht="13.4" customHeight="1">
      <c r="A103" s="4" t="str">
        <f t="shared" si="10"/>
        <v>UlvacWorldwide2021</v>
      </c>
      <c r="B103" s="183" t="s">
        <v>120</v>
      </c>
      <c r="C103" s="183" t="s">
        <v>65</v>
      </c>
      <c r="D103" s="183" t="s">
        <v>65</v>
      </c>
      <c r="E103" s="184">
        <v>2021</v>
      </c>
      <c r="F103" s="184" t="s">
        <v>303</v>
      </c>
      <c r="G103" s="184" t="s">
        <v>304</v>
      </c>
      <c r="H103" s="184" t="s">
        <v>305</v>
      </c>
      <c r="I103" s="240">
        <f>SUMIF(DataCon,($A103 &amp; I$5),SemiUMSApp_v3_2016_FullFinalPub!$E$2:$E$5000)</f>
        <v>344.79776000976563</v>
      </c>
      <c r="J103" s="240">
        <f>SUMIF(DataCon,($A103 &amp; J$5),SemiUMSApp_v3_2016_FullFinalPub!$E$2:$E$5000)</f>
        <v>0</v>
      </c>
      <c r="K103" s="240">
        <f>SUMIF(DataCon,($A103 &amp; K$5),SemiUMSApp_v3_2016_FullFinalPub!$E$2:$E$5000)</f>
        <v>0</v>
      </c>
      <c r="L103" s="240">
        <f>SUMIF(DataCon,($A103 &amp; L$5),SemiUMSApp_v3_2016_FullFinalPub!$E$2:$E$5000)</f>
        <v>0</v>
      </c>
      <c r="M103" s="240">
        <f>SUMIF(DataCon,($A103 &amp; M$5),SemiUMSApp_v3_2016_FullFinalPub!$E$2:$E$5000)</f>
        <v>0</v>
      </c>
      <c r="N103" s="240">
        <f>SUMIF(DataCon,($A103 &amp; N$5),SemiUMSApp_v3_2016_FullFinalPub!$E$2:$E$5000)</f>
        <v>0</v>
      </c>
      <c r="O103" s="240">
        <f>SUMIF(DataCon,($A103 &amp; O$5),SemiUMSApp_v3_2016_FullFinalPub!$E$2:$E$5000)</f>
        <v>0</v>
      </c>
      <c r="P103" s="240">
        <f>SUMIF(DataCon,($A103 &amp; P$5),SemiUMSApp_v3_2016_FullFinalPub!$E$2:$E$5000)</f>
        <v>0</v>
      </c>
      <c r="Q103" s="240">
        <f>SUMIF(DataCon,($A103 &amp; Q$5),SemiUMSApp_v3_2016_FullFinalPub!$E$2:$E$5000)</f>
        <v>0</v>
      </c>
      <c r="R103" s="240">
        <f>SUMIF(DataCon,($A103 &amp; R$5),SemiUMSApp_v3_2016_FullFinalPub!$E$2:$E$5000)</f>
        <v>0</v>
      </c>
      <c r="S103" s="240">
        <f>SUMIF(DataCon,($A103 &amp; S$5),SemiUMSApp_v3_2016_FullFinalPub!$E$2:$E$5000)</f>
        <v>236.86784362792969</v>
      </c>
      <c r="T103" s="240">
        <f>SUMIF(DataCon,($A103 &amp; T$5),SemiUMSApp_v3_2016_FullFinalPub!$E$2:$E$5000)</f>
        <v>0</v>
      </c>
      <c r="U103" s="240">
        <f>SUMIF(DataCon,($A103 &amp; U$5),SemiUMSApp_v3_2016_FullFinalPub!$E$2:$E$5000)</f>
        <v>0</v>
      </c>
      <c r="V103" s="240">
        <f>SUMIF(DataCon,($A103 &amp; V$5),SemiUMSApp_v3_2016_FullFinalPub!$E$2:$E$5000)</f>
        <v>0</v>
      </c>
      <c r="W103" s="240">
        <f>SUMIF(DataCon,($A103 &amp; W$5),SemiUMSApp_v3_2016_FullFinalPub!$E$2:$E$5000)</f>
        <v>0</v>
      </c>
      <c r="X103" s="240">
        <f>SUMIF(DataCon,($A103 &amp; X$5),SemiUMSApp_v3_2016_FullFinalPub!$E$2:$E$5000)</f>
        <v>0</v>
      </c>
      <c r="Y103" s="240">
        <f>SUMIF(DataCon,($A103 &amp; Y$5),SemiUMSApp_v3_2016_FullFinalPub!$E$2:$E$5000)</f>
        <v>0</v>
      </c>
      <c r="Z103" s="240">
        <f>SUMIF(DataCon,($A103 &amp; Z$5),SemiUMSApp_v3_2016_FullFinalPub!$E$2:$E$5000)</f>
        <v>0</v>
      </c>
      <c r="AA103" s="240">
        <f>SUMIF(DataCon,($A103 &amp; AA$5),SemiUMSApp_v3_2016_FullFinalPub!$E$2:$E$5000)</f>
        <v>0</v>
      </c>
      <c r="AB103" s="240">
        <f>SUMIF(DataCon,($A103 &amp; AB$5),SemiUMSApp_v3_2016_FullFinalPub!$E$2:$E$5000)</f>
        <v>0</v>
      </c>
      <c r="AC103" s="240">
        <f>SUMIF(DataCon,($A103 &amp; AC$5),SemiUMSApp_v3_2016_FullFinalPub!$E$2:$E$5000)</f>
        <v>0</v>
      </c>
      <c r="AD103" s="240">
        <f>SUMIF(DataCon,($A103 &amp; AD$5),SemiUMSApp_v3_2016_FullFinalPub!$E$2:$E$5000)</f>
        <v>0</v>
      </c>
      <c r="AE103" s="240">
        <f>SUMIF(DataCon,($A103 &amp; AE$5),SemiUMSApp_v3_2016_FullFinalPub!$E$2:$E$5000)</f>
        <v>0</v>
      </c>
      <c r="AF103" s="240">
        <f>SUMIF(DataCon,($A103 &amp; AF$5),SemiUMSApp_v3_2016_FullFinalPub!$E$2:$E$5000)</f>
        <v>0</v>
      </c>
      <c r="AG103" s="240">
        <f>SUMIF(DataCon,($A103 &amp; AG$5),SemiUMSApp_v3_2016_FullFinalPub!$E$2:$E$5000)</f>
        <v>236.86784362792969</v>
      </c>
      <c r="AH103" s="240">
        <f>SUMIF(DataCon,($A103 &amp; AH$5),SemiUMSApp_v3_2016_FullFinalPub!$E$2:$E$5000)</f>
        <v>0</v>
      </c>
      <c r="AI103" s="240">
        <f>SUMIF(DataCon,($A103 &amp; AI$5),SemiUMSApp_v3_2016_FullFinalPub!$E$2:$E$5000)</f>
        <v>0</v>
      </c>
      <c r="AJ103" s="240">
        <f>SUMIF(DataCon,($A103 &amp; AJ$5),SemiUMSApp_v3_2016_FullFinalPub!$E$2:$E$5000)</f>
        <v>0</v>
      </c>
      <c r="AK103" s="240">
        <f>SUMIF(DataCon,($A103 &amp; AK$5),SemiUMSApp_v3_2016_FullFinalPub!$E$2:$E$5000)</f>
        <v>0</v>
      </c>
      <c r="AL103" s="240">
        <f>SUMIF(DataCon,($A103 &amp; AL$5),SemiUMSApp_v3_2016_FullFinalPub!$E$2:$E$5000)</f>
        <v>70.677482604980469</v>
      </c>
      <c r="AM103" s="240">
        <f>SUMIF(DataCon,($A103 &amp; AM$5),SemiUMSApp_v3_2016_FullFinalPub!$E$2:$E$5000)</f>
        <v>0</v>
      </c>
      <c r="AN103" s="240">
        <f>SUMIF(DataCon,($A103 &amp; AN$5),SemiUMSApp_v3_2016_FullFinalPub!$E$2:$E$5000)</f>
        <v>0</v>
      </c>
      <c r="AO103" s="240">
        <f>SUMIF(DataCon,($A103 &amp; AO$5),SemiUMSApp_v3_2016_FullFinalPub!$E$2:$E$5000)</f>
        <v>0</v>
      </c>
      <c r="AP103" s="240">
        <f>SUMIF(DataCon,($A103 &amp; AP$5),SemiUMSApp_v3_2016_FullFinalPub!$E$2:$E$5000)</f>
        <v>0</v>
      </c>
      <c r="AQ103" s="240">
        <f>SUMIF(DataCon,($A103 &amp; AQ$5),SemiUMSApp_v3_2016_FullFinalPub!$E$2:$E$5000)</f>
        <v>0</v>
      </c>
      <c r="AR103" s="240">
        <f>SUMIF(DataCon,($A103 &amp; AR$5),SemiUMSApp_v3_2016_FullFinalPub!$E$2:$E$5000)</f>
        <v>0</v>
      </c>
      <c r="AS103" s="240">
        <f>SUMIF(DataCon,($A103 &amp; AS$5),SemiUMSApp_v3_2016_FullFinalPub!$E$2:$E$5000)</f>
        <v>0</v>
      </c>
      <c r="AT103" s="240">
        <f>SUMIF(DataCon,($A103 &amp; AT$5),SemiUMSApp_v3_2016_FullFinalPub!$E$2:$E$5000)</f>
        <v>0</v>
      </c>
      <c r="AU103" s="240">
        <f>SUMIF(DataCon,($A103 &amp; AU$5),SemiUMSApp_v3_2016_FullFinalPub!$E$2:$E$5000)</f>
        <v>44.932590484619141</v>
      </c>
      <c r="AV103" s="240">
        <f>SUMIF(DataCon,($A103 &amp; AV$5),SemiUMSApp_v3_2016_FullFinalPub!$E$2:$E$5000)</f>
        <v>25.744894027709961</v>
      </c>
      <c r="AW103" s="240">
        <f>SUMIF(DataCon,($A103 &amp; AW$5),SemiUMSApp_v3_2016_FullFinalPub!$E$2:$E$5000)</f>
        <v>25.744894027709961</v>
      </c>
      <c r="AX103" s="240">
        <f>SUMIF(DataCon,($A103 &amp; AX$5),SemiUMSApp_v3_2016_FullFinalPub!$E$2:$E$5000)</f>
        <v>25.744894027709961</v>
      </c>
      <c r="AY103" s="240">
        <f>SUMIF(DataCon,($A103 &amp; AY$5),SemiUMSApp_v3_2016_FullFinalPub!$E$2:$E$5000)</f>
        <v>0</v>
      </c>
      <c r="AZ103" s="240">
        <f>SUMIF(DataCon,($A103 &amp; AZ$5),SemiUMSApp_v3_2016_FullFinalPub!$E$2:$E$5000)</f>
        <v>0</v>
      </c>
      <c r="BA103" s="240">
        <f>SUMIF(DataCon,($A103 &amp; BA$5),SemiUMSApp_v3_2016_FullFinalPub!$E$2:$E$5000)</f>
        <v>0</v>
      </c>
      <c r="BB103" s="240">
        <f>SUMIF(DataCon,($A103 &amp; BB$5),SemiUMSApp_v3_2016_FullFinalPub!$E$2:$E$5000)</f>
        <v>0</v>
      </c>
      <c r="BC103" s="240">
        <f>SUMIF(DataCon,($A103 &amp; BC$5),SemiUMSApp_v3_2016_FullFinalPub!$E$2:$E$5000)</f>
        <v>0</v>
      </c>
      <c r="BD103" s="240">
        <f>SUMIF(DataCon,($A103 &amp; BD$5),SemiUMSApp_v3_2016_FullFinalPub!$E$2:$E$5000)</f>
        <v>0</v>
      </c>
      <c r="BE103" s="240">
        <f>SUMIF(DataCon,($A103 &amp; BE$5),SemiUMSApp_v3_2016_FullFinalPub!$E$2:$E$5000)</f>
        <v>0</v>
      </c>
      <c r="BF103" s="240">
        <f>SUMIF(DataCon,($A103 &amp; BF$5),SemiUMSApp_v3_2016_FullFinalPub!$E$2:$E$5000)</f>
        <v>0</v>
      </c>
      <c r="BG103" s="240">
        <f>SUMIF(DataCon,($A103 &amp; BG$5),SemiUMSApp_v3_2016_FullFinalPub!$E$2:$E$5000)</f>
        <v>0</v>
      </c>
      <c r="BH103" s="240">
        <f>SUMIF(DataCon,($A103 &amp; BH$5),SemiUMSApp_v3_2016_FullFinalPub!$E$2:$E$5000)</f>
        <v>0</v>
      </c>
      <c r="BI103" s="240">
        <f>SUMIF(DataCon,($A103 &amp; BI$5),SemiUMSApp_v3_2016_FullFinalPub!$E$2:$E$5000)</f>
        <v>37.252426147460938</v>
      </c>
      <c r="BJ103" s="240">
        <f>SUMIF(DataCon,($A103 &amp; BJ$5),SemiUMSApp_v3_2016_FullFinalPub!$E$2:$E$5000)</f>
        <v>37.252426147460938</v>
      </c>
      <c r="BK103" s="240">
        <f>SUMIF(DataCon,($A103 &amp; BK$5),SemiUMSApp_v3_2016_FullFinalPub!$E$2:$E$5000)</f>
        <v>0</v>
      </c>
      <c r="BL103" s="240">
        <f>SUMIF(DataCon,($A103 &amp; BL$5),SemiUMSApp_v3_2016_FullFinalPub!$E$2:$E$5000)</f>
        <v>0</v>
      </c>
      <c r="BM103" s="240">
        <f>SUMIF(DataCon,($A103 &amp; BM$5),SemiUMSApp_v3_2016_FullFinalPub!$E$2:$E$5000)</f>
        <v>0</v>
      </c>
      <c r="BN103" s="240">
        <f>SUMIF(DataCon,($A103 &amp; BN$5),SemiUMSApp_v3_2016_FullFinalPub!$E$2:$E$5000)</f>
        <v>0</v>
      </c>
      <c r="BO103" s="240">
        <f>SUMIF(DataCon,($A103 &amp; BO$5),SemiUMSApp_v3_2016_FullFinalPub!$E$2:$E$5000)</f>
        <v>0</v>
      </c>
      <c r="BP103" s="240">
        <f>SUMIF(DataCon,($A103 &amp; BP$5),SemiUMSApp_v3_2016_FullFinalPub!$E$2:$E$5000)</f>
        <v>0</v>
      </c>
      <c r="BQ103" s="240">
        <f>SUMIF(DataCon,($A103 &amp; BQ$5),SemiUMSApp_v3_2016_FullFinalPub!$E$2:$E$5000)</f>
        <v>0</v>
      </c>
      <c r="BR103" s="240">
        <f>SUMIF(DataCon,($A103 &amp; BR$5),SemiUMSApp_v3_2016_FullFinalPub!$E$2:$E$5000)</f>
        <v>0</v>
      </c>
      <c r="BS103" s="240">
        <f>SUMIF(DataCon,($A103 &amp; BS$5),SemiUMSApp_v3_2016_FullFinalPub!$E$2:$E$5000)</f>
        <v>0</v>
      </c>
      <c r="BT103" s="240">
        <f>SUMIF(DataCon,($A103 &amp; BT$5),SemiUMSApp_v3_2016_FullFinalPub!$E$2:$E$5000)</f>
        <v>0</v>
      </c>
      <c r="BU103" s="240">
        <f>SUMIF(DataCon,($A103 &amp; BU$5),SemiUMSApp_v3_2016_FullFinalPub!$E$2:$E$5000)</f>
        <v>0</v>
      </c>
      <c r="BV103" s="240">
        <f>SUMIF(DataCon,($A103 &amp; BV$5),SemiUMSApp_v3_2016_FullFinalPub!$E$2:$E$5000)</f>
        <v>0</v>
      </c>
      <c r="BW103" s="240">
        <f>SUMIF(DataCon,($A103 &amp; BW$5),SemiUMSApp_v3_2016_FullFinalPub!$E$2:$E$5000)</f>
        <v>0</v>
      </c>
      <c r="BX103" s="240">
        <f>SUMIF(DataCon,($A103 &amp; BX$5),SemiUMSApp_v3_2016_FullFinalPub!$E$2:$E$5000)</f>
        <v>0</v>
      </c>
      <c r="BY103" s="240">
        <f>SUMIF(DataCon,($A103 &amp; BY$5),SemiUMSApp_v3_2016_FullFinalPub!$E$2:$E$5000)</f>
        <v>0</v>
      </c>
      <c r="BZ103" s="240">
        <f>SUMIF(DataCon,($A103 &amp; BZ$5),SemiUMSApp_v3_2016_FullFinalPub!$E$2:$E$5000)</f>
        <v>0</v>
      </c>
      <c r="CA103" s="240">
        <f>SUMIF(DataCon,($A103 &amp; CA$5),SemiUMSApp_v3_2016_FullFinalPub!$E$2:$E$5000)</f>
        <v>0</v>
      </c>
      <c r="CB103" s="240">
        <f>SUMIF(DataCon,($A103 &amp; CB$5),SemiUMSApp_v3_2016_FullFinalPub!$E$2:$E$5000)</f>
        <v>0</v>
      </c>
      <c r="CC103" s="240">
        <f>SUMIF(DataCon,($A103 &amp; CC$5),SemiUMSApp_v3_2016_FullFinalPub!$E$2:$E$5000)</f>
        <v>0</v>
      </c>
      <c r="CD103" s="240">
        <f>SUMIF(DataCon,($A103 &amp; CD$5),SemiUMSApp_v3_2016_FullFinalPub!$E$2:$E$5000)</f>
        <v>0</v>
      </c>
      <c r="CE103" s="240">
        <f>SUMIF(DataCon,($A103 &amp; CE$5),SemiUMSApp_v3_2016_FullFinalPub!$E$2:$E$5000)</f>
        <v>0</v>
      </c>
      <c r="CF103" s="240">
        <f>SUMIF(DataCon,($A103 &amp; CF$5),SemiUMSApp_v3_2016_FullFinalPub!$E$2:$E$5000)</f>
        <v>0</v>
      </c>
      <c r="CG103" s="240">
        <f>SUMIF(DataCon,($A103 &amp; CG$5),SemiUMSApp_v3_2016_FullFinalPub!$E$2:$E$5000)</f>
        <v>0</v>
      </c>
      <c r="CH103" s="240">
        <f>SUMIF(DataCon,($A103 &amp; CH$5),SemiUMSApp_v3_2016_FullFinalPub!$E$2:$E$5000)</f>
        <v>0</v>
      </c>
      <c r="CI103" s="240">
        <f>SUMIF(DataCon,($A103 &amp; CI$5),SemiUMSApp_v3_2016_FullFinalPub!$E$2:$E$5000)</f>
        <v>0</v>
      </c>
      <c r="CJ103" s="240">
        <f t="shared" si="12"/>
        <v>0</v>
      </c>
      <c r="CK103" s="240">
        <f>SUMIF(DataCon,($A103 &amp; CK$5),SemiUMSApp_v3_2016_FullFinalPub!$E$2:$E$5000)</f>
        <v>0</v>
      </c>
      <c r="CL103" s="240">
        <f>SUMIF(DataCon,($A103 &amp; CL$5),SemiUMSApp_v3_2016_FullFinalPub!$E$2:$E$5000)</f>
        <v>0</v>
      </c>
      <c r="CM103" s="240">
        <f>SUMIF(DataCon,($A103 &amp; CM$5),SemiUMSApp_v3_2016_FullFinalPub!$E$2:$E$5000)</f>
        <v>0</v>
      </c>
      <c r="CN103" s="240">
        <f>SUMIF(DataCon,($A103 &amp; CN$5),SemiUMSApp_v3_2016_FullFinalPub!$E$2:$E$5000)</f>
        <v>0</v>
      </c>
      <c r="CO103" s="240">
        <f>SUMIF(DataCon,($A103 &amp; CO$5),SemiUMSApp_v3_2016_FullFinalPub!$E$2:$E$5000)</f>
        <v>0</v>
      </c>
      <c r="CP103" s="240">
        <f>SUMIF(DataCon,($A103 &amp; CP$5),SemiUMSApp_v3_2016_FullFinalPub!$E$2:$E$5000)</f>
        <v>0</v>
      </c>
      <c r="CQ103" s="240">
        <f>SUMIF(DataCon,($A103 &amp; CQ$5),SemiUMSApp_v3_2016_FullFinalPub!$E$2:$E$5000)</f>
        <v>0</v>
      </c>
      <c r="CR103" s="240">
        <f>SUMIF(DataCon,($A103 &amp; CR$5),SemiUMSApp_v3_2016_FullFinalPub!$E$2:$E$5000)</f>
        <v>0</v>
      </c>
      <c r="CS103"/>
      <c r="CT103"/>
      <c r="CU103"/>
      <c r="CV103"/>
      <c r="CW103"/>
      <c r="CX103"/>
      <c r="CY103"/>
      <c r="CZ103"/>
      <c r="DA103"/>
      <c r="DB103"/>
      <c r="DC103" s="103"/>
      <c r="DD103" s="103"/>
      <c r="DE103" s="103"/>
      <c r="DF103" s="103"/>
      <c r="DG103" s="103"/>
      <c r="DH103" s="103"/>
      <c r="DI103" s="103"/>
      <c r="DJ103" s="103"/>
      <c r="DK103" s="103"/>
      <c r="DL103" s="103"/>
      <c r="DM103" s="125"/>
      <c r="DN103" s="103"/>
      <c r="DO103" s="103"/>
      <c r="DP103" s="103"/>
      <c r="DQ103" s="103"/>
      <c r="DR103" s="103"/>
      <c r="DS103" s="103"/>
      <c r="DT103" s="103"/>
      <c r="DU103" s="103"/>
      <c r="DV103" s="103"/>
      <c r="DW103" s="103"/>
      <c r="DX103" s="15"/>
      <c r="DY103" s="15"/>
      <c r="DZ103" s="15"/>
      <c r="EA103" s="15"/>
      <c r="EB103" s="15"/>
      <c r="EC103" s="15"/>
      <c r="ED103" s="15"/>
      <c r="EE103" s="15"/>
      <c r="EF103" s="15"/>
      <c r="EG103" t="str">
        <f t="shared" si="11"/>
        <v>UlvacRevWW</v>
      </c>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row>
    <row r="104" spans="1:239" s="20" customFormat="1" ht="13.4" customHeight="1">
      <c r="A104" s="4" t="str">
        <f t="shared" si="10"/>
        <v>VeecoWorldwide2021</v>
      </c>
      <c r="B104" s="183" t="s">
        <v>122</v>
      </c>
      <c r="C104" s="183" t="s">
        <v>65</v>
      </c>
      <c r="D104" s="183" t="s">
        <v>65</v>
      </c>
      <c r="E104" s="184">
        <v>2021</v>
      </c>
      <c r="F104" s="184" t="s">
        <v>303</v>
      </c>
      <c r="G104" s="184" t="s">
        <v>304</v>
      </c>
      <c r="H104" s="184" t="s">
        <v>305</v>
      </c>
      <c r="I104" s="240">
        <f>SUMIF(DataCon,($A104 &amp; I$5),SemiUMSApp_v3_2016_FullFinalPub!$E$2:$E$5000)</f>
        <v>323.60000610351563</v>
      </c>
      <c r="J104" s="240">
        <f>SUMIF(DataCon,($A104 &amp; J$5),SemiUMSApp_v3_2016_FullFinalPub!$E$2:$E$5000)</f>
        <v>107.59999847412109</v>
      </c>
      <c r="K104" s="240">
        <f>SUMIF(DataCon,($A104 &amp; K$5),SemiUMSApp_v3_2016_FullFinalPub!$E$2:$E$5000)</f>
        <v>0</v>
      </c>
      <c r="L104" s="240">
        <f>SUMIF(DataCon,($A104 &amp; L$5),SemiUMSApp_v3_2016_FullFinalPub!$E$2:$E$5000)</f>
        <v>0</v>
      </c>
      <c r="M104" s="240">
        <f>SUMIF(DataCon,($A104 &amp; M$5),SemiUMSApp_v3_2016_FullFinalPub!$E$2:$E$5000)</f>
        <v>0</v>
      </c>
      <c r="N104" s="240">
        <f>SUMIF(DataCon,($A104 &amp; N$5),SemiUMSApp_v3_2016_FullFinalPub!$E$2:$E$5000)</f>
        <v>0</v>
      </c>
      <c r="O104" s="240">
        <f>SUMIF(DataCon,($A104 &amp; O$5),SemiUMSApp_v3_2016_FullFinalPub!$E$2:$E$5000)</f>
        <v>0</v>
      </c>
      <c r="P104" s="240">
        <f>SUMIF(DataCon,($A104 &amp; P$5),SemiUMSApp_v3_2016_FullFinalPub!$E$2:$E$5000)</f>
        <v>0</v>
      </c>
      <c r="Q104" s="240">
        <f>SUMIF(DataCon,($A104 &amp; Q$5),SemiUMSApp_v3_2016_FullFinalPub!$E$2:$E$5000)</f>
        <v>107.59999847412109</v>
      </c>
      <c r="R104" s="240">
        <f>SUMIF(DataCon,($A104 &amp; R$5),SemiUMSApp_v3_2016_FullFinalPub!$E$2:$E$5000)</f>
        <v>0</v>
      </c>
      <c r="S104" s="240">
        <f>SUMIF(DataCon,($A104 &amp; S$5),SemiUMSApp_v3_2016_FullFinalPub!$E$2:$E$5000)</f>
        <v>103.30000305175781</v>
      </c>
      <c r="T104" s="240">
        <f>SUMIF(DataCon,($A104 &amp; T$5),SemiUMSApp_v3_2016_FullFinalPub!$E$2:$E$5000)</f>
        <v>62.799999237060547</v>
      </c>
      <c r="U104" s="240">
        <f>SUMIF(DataCon,($A104 &amp; U$5),SemiUMSApp_v3_2016_FullFinalPub!$E$2:$E$5000)</f>
        <v>0</v>
      </c>
      <c r="V104" s="240">
        <f>SUMIF(DataCon,($A104 &amp; V$5),SemiUMSApp_v3_2016_FullFinalPub!$E$2:$E$5000)</f>
        <v>0</v>
      </c>
      <c r="W104" s="240">
        <f>SUMIF(DataCon,($A104 &amp; W$5),SemiUMSApp_v3_2016_FullFinalPub!$E$2:$E$5000)</f>
        <v>0</v>
      </c>
      <c r="X104" s="240">
        <f>SUMIF(DataCon,($A104 &amp; X$5),SemiUMSApp_v3_2016_FullFinalPub!$E$2:$E$5000)</f>
        <v>0</v>
      </c>
      <c r="Y104" s="240">
        <f>SUMIF(DataCon,($A104 &amp; Y$5),SemiUMSApp_v3_2016_FullFinalPub!$E$2:$E$5000)</f>
        <v>21.299999237060547</v>
      </c>
      <c r="Z104" s="240">
        <f>SUMIF(DataCon,($A104 &amp; Z$5),SemiUMSApp_v3_2016_FullFinalPub!$E$2:$E$5000)</f>
        <v>0</v>
      </c>
      <c r="AA104" s="240">
        <f>SUMIF(DataCon,($A104 &amp; AA$5),SemiUMSApp_v3_2016_FullFinalPub!$E$2:$E$5000)</f>
        <v>21.299999237060547</v>
      </c>
      <c r="AB104" s="240">
        <f>SUMIF(DataCon,($A104 &amp; AB$5),SemiUMSApp_v3_2016_FullFinalPub!$E$2:$E$5000)</f>
        <v>21.299999237060547</v>
      </c>
      <c r="AC104" s="240">
        <f>SUMIF(DataCon,($A104 &amp; AC$5),SemiUMSApp_v3_2016_FullFinalPub!$E$2:$E$5000)</f>
        <v>21.299999237060547</v>
      </c>
      <c r="AD104" s="240">
        <f>SUMIF(DataCon,($A104 &amp; AD$5),SemiUMSApp_v3_2016_FullFinalPub!$E$2:$E$5000)</f>
        <v>0</v>
      </c>
      <c r="AE104" s="240">
        <f>SUMIF(DataCon,($A104 &amp; AE$5),SemiUMSApp_v3_2016_FullFinalPub!$E$2:$E$5000)</f>
        <v>0</v>
      </c>
      <c r="AF104" s="240">
        <f>SUMIF(DataCon,($A104 &amp; AF$5),SemiUMSApp_v3_2016_FullFinalPub!$E$2:$E$5000)</f>
        <v>0</v>
      </c>
      <c r="AG104" s="240">
        <f>SUMIF(DataCon,($A104 &amp; AG$5),SemiUMSApp_v3_2016_FullFinalPub!$E$2:$E$5000)</f>
        <v>0</v>
      </c>
      <c r="AH104" s="240">
        <f>SUMIF(DataCon,($A104 &amp; AH$5),SemiUMSApp_v3_2016_FullFinalPub!$E$2:$E$5000)</f>
        <v>0</v>
      </c>
      <c r="AI104" s="240">
        <f>SUMIF(DataCon,($A104 &amp; AI$5),SemiUMSApp_v3_2016_FullFinalPub!$E$2:$E$5000)</f>
        <v>19.200000762939453</v>
      </c>
      <c r="AJ104" s="240">
        <f>SUMIF(DataCon,($A104 &amp; AJ$5),SemiUMSApp_v3_2016_FullFinalPub!$E$2:$E$5000)</f>
        <v>19.200000762939453</v>
      </c>
      <c r="AK104" s="240">
        <f>SUMIF(DataCon,($A104 &amp; AK$5),SemiUMSApp_v3_2016_FullFinalPub!$E$2:$E$5000)</f>
        <v>0</v>
      </c>
      <c r="AL104" s="240">
        <f>SUMIF(DataCon,($A104 &amp; AL$5),SemiUMSApp_v3_2016_FullFinalPub!$E$2:$E$5000)</f>
        <v>13.5</v>
      </c>
      <c r="AM104" s="240">
        <f>SUMIF(DataCon,($A104 &amp; AM$5),SemiUMSApp_v3_2016_FullFinalPub!$E$2:$E$5000)</f>
        <v>0</v>
      </c>
      <c r="AN104" s="240">
        <f>SUMIF(DataCon,($A104 &amp; AN$5),SemiUMSApp_v3_2016_FullFinalPub!$E$2:$E$5000)</f>
        <v>13.5</v>
      </c>
      <c r="AO104" s="240">
        <f>SUMIF(DataCon,($A104 &amp; AO$5),SemiUMSApp_v3_2016_FullFinalPub!$E$2:$E$5000)</f>
        <v>0</v>
      </c>
      <c r="AP104" s="240">
        <f>SUMIF(DataCon,($A104 &amp; AP$5),SemiUMSApp_v3_2016_FullFinalPub!$E$2:$E$5000)</f>
        <v>0</v>
      </c>
      <c r="AQ104" s="240">
        <f>SUMIF(DataCon,($A104 &amp; AQ$5),SemiUMSApp_v3_2016_FullFinalPub!$E$2:$E$5000)</f>
        <v>0</v>
      </c>
      <c r="AR104" s="240">
        <f>SUMIF(DataCon,($A104 &amp; AR$5),SemiUMSApp_v3_2016_FullFinalPub!$E$2:$E$5000)</f>
        <v>0</v>
      </c>
      <c r="AS104" s="240">
        <f>SUMIF(DataCon,($A104 &amp; AS$5),SemiUMSApp_v3_2016_FullFinalPub!$E$2:$E$5000)</f>
        <v>0</v>
      </c>
      <c r="AT104" s="240">
        <f>SUMIF(DataCon,($A104 &amp; AT$5),SemiUMSApp_v3_2016_FullFinalPub!$E$2:$E$5000)</f>
        <v>0</v>
      </c>
      <c r="AU104" s="240">
        <f>SUMIF(DataCon,($A104 &amp; AU$5),SemiUMSApp_v3_2016_FullFinalPub!$E$2:$E$5000)</f>
        <v>0</v>
      </c>
      <c r="AV104" s="240">
        <f>SUMIF(DataCon,($A104 &amp; AV$5),SemiUMSApp_v3_2016_FullFinalPub!$E$2:$E$5000)</f>
        <v>0</v>
      </c>
      <c r="AW104" s="240">
        <f>SUMIF(DataCon,($A104 &amp; AW$5),SemiUMSApp_v3_2016_FullFinalPub!$E$2:$E$5000)</f>
        <v>0</v>
      </c>
      <c r="AX104" s="240">
        <f>SUMIF(DataCon,($A104 &amp; AX$5),SemiUMSApp_v3_2016_FullFinalPub!$E$2:$E$5000)</f>
        <v>0</v>
      </c>
      <c r="AY104" s="240">
        <f>SUMIF(DataCon,($A104 &amp; AY$5),SemiUMSApp_v3_2016_FullFinalPub!$E$2:$E$5000)</f>
        <v>0</v>
      </c>
      <c r="AZ104" s="240">
        <f>SUMIF(DataCon,($A104 &amp; AZ$5),SemiUMSApp_v3_2016_FullFinalPub!$E$2:$E$5000)</f>
        <v>0</v>
      </c>
      <c r="BA104" s="240">
        <f>SUMIF(DataCon,($A104 &amp; BA$5),SemiUMSApp_v3_2016_FullFinalPub!$E$2:$E$5000)</f>
        <v>0</v>
      </c>
      <c r="BB104" s="240">
        <f>SUMIF(DataCon,($A104 &amp; BB$5),SemiUMSApp_v3_2016_FullFinalPub!$E$2:$E$5000)</f>
        <v>0</v>
      </c>
      <c r="BC104" s="240">
        <f>SUMIF(DataCon,($A104 &amp; BC$5),SemiUMSApp_v3_2016_FullFinalPub!$E$2:$E$5000)</f>
        <v>0</v>
      </c>
      <c r="BD104" s="240">
        <f>SUMIF(DataCon,($A104 &amp; BD$5),SemiUMSApp_v3_2016_FullFinalPub!$E$2:$E$5000)</f>
        <v>99.199996948242188</v>
      </c>
      <c r="BE104" s="240">
        <f>SUMIF(DataCon,($A104 &amp; BE$5),SemiUMSApp_v3_2016_FullFinalPub!$E$2:$E$5000)</f>
        <v>99.199996948242188</v>
      </c>
      <c r="BF104" s="240">
        <f>SUMIF(DataCon,($A104 &amp; BF$5),SemiUMSApp_v3_2016_FullFinalPub!$E$2:$E$5000)</f>
        <v>0</v>
      </c>
      <c r="BG104" s="240">
        <f>SUMIF(DataCon,($A104 &amp; BG$5),SemiUMSApp_v3_2016_FullFinalPub!$E$2:$E$5000)</f>
        <v>0</v>
      </c>
      <c r="BH104" s="240">
        <f>SUMIF(DataCon,($A104 &amp; BH$5),SemiUMSApp_v3_2016_FullFinalPub!$E$2:$E$5000)</f>
        <v>0</v>
      </c>
      <c r="BI104" s="240">
        <f>SUMIF(DataCon,($A104 &amp; BI$5),SemiUMSApp_v3_2016_FullFinalPub!$E$2:$E$5000)</f>
        <v>0</v>
      </c>
      <c r="BJ104" s="240">
        <f>SUMIF(DataCon,($A104 &amp; BJ$5),SemiUMSApp_v3_2016_FullFinalPub!$E$2:$E$5000)</f>
        <v>0</v>
      </c>
      <c r="BK104" s="240">
        <f>SUMIF(DataCon,($A104 &amp; BK$5),SemiUMSApp_v3_2016_FullFinalPub!$E$2:$E$5000)</f>
        <v>0</v>
      </c>
      <c r="BL104" s="240">
        <f>SUMIF(DataCon,($A104 &amp; BL$5),SemiUMSApp_v3_2016_FullFinalPub!$E$2:$E$5000)</f>
        <v>0</v>
      </c>
      <c r="BM104" s="240">
        <f>SUMIF(DataCon,($A104 &amp; BM$5),SemiUMSApp_v3_2016_FullFinalPub!$E$2:$E$5000)</f>
        <v>0</v>
      </c>
      <c r="BN104" s="240">
        <f>SUMIF(DataCon,($A104 &amp; BN$5),SemiUMSApp_v3_2016_FullFinalPub!$E$2:$E$5000)</f>
        <v>0</v>
      </c>
      <c r="BO104" s="240">
        <f>SUMIF(DataCon,($A104 &amp; BO$5),SemiUMSApp_v3_2016_FullFinalPub!$E$2:$E$5000)</f>
        <v>0</v>
      </c>
      <c r="BP104" s="240">
        <f>SUMIF(DataCon,($A104 &amp; BP$5),SemiUMSApp_v3_2016_FullFinalPub!$E$2:$E$5000)</f>
        <v>0</v>
      </c>
      <c r="BQ104" s="240">
        <f>SUMIF(DataCon,($A104 &amp; BQ$5),SemiUMSApp_v3_2016_FullFinalPub!$E$2:$E$5000)</f>
        <v>0</v>
      </c>
      <c r="BR104" s="240">
        <f>SUMIF(DataCon,($A104 &amp; BR$5),SemiUMSApp_v3_2016_FullFinalPub!$E$2:$E$5000)</f>
        <v>0</v>
      </c>
      <c r="BS104" s="240">
        <f>SUMIF(DataCon,($A104 &amp; BS$5),SemiUMSApp_v3_2016_FullFinalPub!$E$2:$E$5000)</f>
        <v>0</v>
      </c>
      <c r="BT104" s="240">
        <f>SUMIF(DataCon,($A104 &amp; BT$5),SemiUMSApp_v3_2016_FullFinalPub!$E$2:$E$5000)</f>
        <v>0</v>
      </c>
      <c r="BU104" s="240">
        <f>SUMIF(DataCon,($A104 &amp; BU$5),SemiUMSApp_v3_2016_FullFinalPub!$E$2:$E$5000)</f>
        <v>0</v>
      </c>
      <c r="BV104" s="240">
        <f>SUMIF(DataCon,($A104 &amp; BV$5),SemiUMSApp_v3_2016_FullFinalPub!$E$2:$E$5000)</f>
        <v>0</v>
      </c>
      <c r="BW104" s="240">
        <f>SUMIF(DataCon,($A104 &amp; BW$5),SemiUMSApp_v3_2016_FullFinalPub!$E$2:$E$5000)</f>
        <v>0</v>
      </c>
      <c r="BX104" s="240">
        <f>SUMIF(DataCon,($A104 &amp; BX$5),SemiUMSApp_v3_2016_FullFinalPub!$E$2:$E$5000)</f>
        <v>0</v>
      </c>
      <c r="BY104" s="240">
        <f>SUMIF(DataCon,($A104 &amp; BY$5),SemiUMSApp_v3_2016_FullFinalPub!$E$2:$E$5000)</f>
        <v>0</v>
      </c>
      <c r="BZ104" s="240">
        <f>SUMIF(DataCon,($A104 &amp; BZ$5),SemiUMSApp_v3_2016_FullFinalPub!$E$2:$E$5000)</f>
        <v>0</v>
      </c>
      <c r="CA104" s="240">
        <f>SUMIF(DataCon,($A104 &amp; CA$5),SemiUMSApp_v3_2016_FullFinalPub!$E$2:$E$5000)</f>
        <v>0</v>
      </c>
      <c r="CB104" s="240">
        <f>SUMIF(DataCon,($A104 &amp; CB$5),SemiUMSApp_v3_2016_FullFinalPub!$E$2:$E$5000)</f>
        <v>0</v>
      </c>
      <c r="CC104" s="240">
        <f>SUMIF(DataCon,($A104 &amp; CC$5),SemiUMSApp_v3_2016_FullFinalPub!$E$2:$E$5000)</f>
        <v>0</v>
      </c>
      <c r="CD104" s="240">
        <f>SUMIF(DataCon,($A104 &amp; CD$5),SemiUMSApp_v3_2016_FullFinalPub!$E$2:$E$5000)</f>
        <v>0</v>
      </c>
      <c r="CE104" s="240">
        <f>SUMIF(DataCon,($A104 &amp; CE$5),SemiUMSApp_v3_2016_FullFinalPub!$E$2:$E$5000)</f>
        <v>0</v>
      </c>
      <c r="CF104" s="240">
        <f>SUMIF(DataCon,($A104 &amp; CF$5),SemiUMSApp_v3_2016_FullFinalPub!$E$2:$E$5000)</f>
        <v>0</v>
      </c>
      <c r="CG104" s="240">
        <f>SUMIF(DataCon,($A104 &amp; CG$5),SemiUMSApp_v3_2016_FullFinalPub!$E$2:$E$5000)</f>
        <v>0</v>
      </c>
      <c r="CH104" s="240">
        <f>SUMIF(DataCon,($A104 &amp; CH$5),SemiUMSApp_v3_2016_FullFinalPub!$E$2:$E$5000)</f>
        <v>0</v>
      </c>
      <c r="CI104" s="240">
        <f>SUMIF(DataCon,($A104 &amp; CI$5),SemiUMSApp_v3_2016_FullFinalPub!$E$2:$E$5000)</f>
        <v>0</v>
      </c>
      <c r="CJ104" s="240">
        <f t="shared" si="12"/>
        <v>0</v>
      </c>
      <c r="CK104" s="240">
        <f>SUMIF(DataCon,($A104 &amp; CK$5),SemiUMSApp_v3_2016_FullFinalPub!$E$2:$E$5000)</f>
        <v>0</v>
      </c>
      <c r="CL104" s="240">
        <f>SUMIF(DataCon,($A104 &amp; CL$5),SemiUMSApp_v3_2016_FullFinalPub!$E$2:$E$5000)</f>
        <v>0</v>
      </c>
      <c r="CM104" s="240">
        <f>SUMIF(DataCon,($A104 &amp; CM$5),SemiUMSApp_v3_2016_FullFinalPub!$E$2:$E$5000)</f>
        <v>0</v>
      </c>
      <c r="CN104" s="240">
        <f>SUMIF(DataCon,($A104 &amp; CN$5),SemiUMSApp_v3_2016_FullFinalPub!$E$2:$E$5000)</f>
        <v>0</v>
      </c>
      <c r="CO104" s="240">
        <f>SUMIF(DataCon,($A104 &amp; CO$5),SemiUMSApp_v3_2016_FullFinalPub!$E$2:$E$5000)</f>
        <v>0</v>
      </c>
      <c r="CP104" s="240">
        <f>SUMIF(DataCon,($A104 &amp; CP$5),SemiUMSApp_v3_2016_FullFinalPub!$E$2:$E$5000)</f>
        <v>0</v>
      </c>
      <c r="CQ104" s="240">
        <f>SUMIF(DataCon,($A104 &amp; CQ$5),SemiUMSApp_v3_2016_FullFinalPub!$E$2:$E$5000)</f>
        <v>0</v>
      </c>
      <c r="CR104" s="240">
        <f>SUMIF(DataCon,($A104 &amp; CR$5),SemiUMSApp_v3_2016_FullFinalPub!$E$2:$E$5000)</f>
        <v>0</v>
      </c>
      <c r="CS104"/>
      <c r="CT104"/>
      <c r="CU104"/>
      <c r="CV104"/>
      <c r="CW104"/>
      <c r="CX104"/>
      <c r="CY104"/>
      <c r="CZ104"/>
      <c r="DA104"/>
      <c r="DB104"/>
      <c r="DC104" s="103"/>
      <c r="DD104" s="103"/>
      <c r="DE104" s="103"/>
      <c r="DF104" s="103"/>
      <c r="DG104" s="103"/>
      <c r="DH104" s="103"/>
      <c r="DI104" s="103"/>
      <c r="DJ104" s="103"/>
      <c r="DK104" s="103"/>
      <c r="DL104" s="103"/>
      <c r="DM104" s="125"/>
      <c r="DN104" s="103"/>
      <c r="DO104" s="103"/>
      <c r="DP104" s="103"/>
      <c r="DQ104" s="103"/>
      <c r="DR104" s="103"/>
      <c r="DS104" s="103"/>
      <c r="DT104" s="103"/>
      <c r="DU104" s="103"/>
      <c r="DV104" s="103"/>
      <c r="DW104" s="103"/>
      <c r="DX104" s="15"/>
      <c r="DY104" s="15"/>
      <c r="DZ104" s="15"/>
      <c r="EA104" s="15"/>
      <c r="EB104" s="15"/>
      <c r="EC104" s="15"/>
      <c r="ED104" s="15"/>
      <c r="EE104" s="15"/>
      <c r="EF104" s="15"/>
      <c r="EG104" t="str">
        <f t="shared" si="11"/>
        <v>VeecoRevWW</v>
      </c>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row>
    <row r="105" spans="1:239" s="20" customFormat="1" ht="13.4" customHeight="1">
      <c r="A105" s="4" t="str">
        <f t="shared" si="10"/>
        <v>Wonik IPSWorldwide2021</v>
      </c>
      <c r="B105" s="183" t="s">
        <v>449</v>
      </c>
      <c r="C105" s="183" t="s">
        <v>65</v>
      </c>
      <c r="D105" s="183" t="s">
        <v>65</v>
      </c>
      <c r="E105" s="184">
        <v>2021</v>
      </c>
      <c r="F105" s="184" t="s">
        <v>303</v>
      </c>
      <c r="G105" s="184" t="s">
        <v>304</v>
      </c>
      <c r="H105" s="184" t="s">
        <v>305</v>
      </c>
      <c r="I105" s="240">
        <f>SUMIF(DataCon,($A105 &amp; I$5),SemiUMSApp_v3_2016_FullFinalPub!$E$2:$E$5000)</f>
        <v>748.94268798828125</v>
      </c>
      <c r="J105" s="240">
        <f>SUMIF(DataCon,($A105 &amp; J$5),SemiUMSApp_v3_2016_FullFinalPub!$E$2:$E$5000)</f>
        <v>0</v>
      </c>
      <c r="K105" s="240">
        <f>SUMIF(DataCon,($A105 &amp; K$5),SemiUMSApp_v3_2016_FullFinalPub!$E$2:$E$5000)</f>
        <v>0</v>
      </c>
      <c r="L105" s="240">
        <f>SUMIF(DataCon,($A105 &amp; L$5),SemiUMSApp_v3_2016_FullFinalPub!$E$2:$E$5000)</f>
        <v>0</v>
      </c>
      <c r="M105" s="240">
        <f>SUMIF(DataCon,($A105 &amp; M$5),SemiUMSApp_v3_2016_FullFinalPub!$E$2:$E$5000)</f>
        <v>0</v>
      </c>
      <c r="N105" s="240">
        <f>SUMIF(DataCon,($A105 &amp; N$5),SemiUMSApp_v3_2016_FullFinalPub!$E$2:$E$5000)</f>
        <v>0</v>
      </c>
      <c r="O105" s="240">
        <f>SUMIF(DataCon,($A105 &amp; O$5),SemiUMSApp_v3_2016_FullFinalPub!$E$2:$E$5000)</f>
        <v>0</v>
      </c>
      <c r="P105" s="240">
        <f>SUMIF(DataCon,($A105 &amp; P$5),SemiUMSApp_v3_2016_FullFinalPub!$E$2:$E$5000)</f>
        <v>0</v>
      </c>
      <c r="Q105" s="240">
        <f>SUMIF(DataCon,($A105 &amp; Q$5),SemiUMSApp_v3_2016_FullFinalPub!$E$2:$E$5000)</f>
        <v>0</v>
      </c>
      <c r="R105" s="240">
        <f>SUMIF(DataCon,($A105 &amp; R$5),SemiUMSApp_v3_2016_FullFinalPub!$E$2:$E$5000)</f>
        <v>0</v>
      </c>
      <c r="S105" s="240">
        <f>SUMIF(DataCon,($A105 &amp; S$5),SemiUMSApp_v3_2016_FullFinalPub!$E$2:$E$5000)</f>
        <v>748.94268798828125</v>
      </c>
      <c r="T105" s="240">
        <f>SUMIF(DataCon,($A105 &amp; T$5),SemiUMSApp_v3_2016_FullFinalPub!$E$2:$E$5000)</f>
        <v>0</v>
      </c>
      <c r="U105" s="240">
        <f>SUMIF(DataCon,($A105 &amp; U$5),SemiUMSApp_v3_2016_FullFinalPub!$E$2:$E$5000)</f>
        <v>0</v>
      </c>
      <c r="V105" s="240">
        <f>SUMIF(DataCon,($A105 &amp; V$5),SemiUMSApp_v3_2016_FullFinalPub!$E$2:$E$5000)</f>
        <v>0</v>
      </c>
      <c r="W105" s="240">
        <f>SUMIF(DataCon,($A105 &amp; W$5),SemiUMSApp_v3_2016_FullFinalPub!$E$2:$E$5000)</f>
        <v>0</v>
      </c>
      <c r="X105" s="240">
        <f>SUMIF(DataCon,($A105 &amp; X$5),SemiUMSApp_v3_2016_FullFinalPub!$E$2:$E$5000)</f>
        <v>0</v>
      </c>
      <c r="Y105" s="240">
        <f>SUMIF(DataCon,($A105 &amp; Y$5),SemiUMSApp_v3_2016_FullFinalPub!$E$2:$E$5000)</f>
        <v>748.94268798828125</v>
      </c>
      <c r="Z105" s="240">
        <f>SUMIF(DataCon,($A105 &amp; Z$5),SemiUMSApp_v3_2016_FullFinalPub!$E$2:$E$5000)</f>
        <v>0</v>
      </c>
      <c r="AA105" s="240">
        <f>SUMIF(DataCon,($A105 &amp; AA$5),SemiUMSApp_v3_2016_FullFinalPub!$E$2:$E$5000)</f>
        <v>748.94268798828125</v>
      </c>
      <c r="AB105" s="240">
        <f>SUMIF(DataCon,($A105 &amp; AB$5),SemiUMSApp_v3_2016_FullFinalPub!$E$2:$E$5000)</f>
        <v>181.75003051757813</v>
      </c>
      <c r="AC105" s="240">
        <f>SUMIF(DataCon,($A105 &amp; AC$5),SemiUMSApp_v3_2016_FullFinalPub!$E$2:$E$5000)</f>
        <v>181.75003051757813</v>
      </c>
      <c r="AD105" s="240">
        <f>SUMIF(DataCon,($A105 &amp; AD$5),SemiUMSApp_v3_2016_FullFinalPub!$E$2:$E$5000)</f>
        <v>0</v>
      </c>
      <c r="AE105" s="240">
        <f>SUMIF(DataCon,($A105 &amp; AE$5),SemiUMSApp_v3_2016_FullFinalPub!$E$2:$E$5000)</f>
        <v>0</v>
      </c>
      <c r="AF105" s="240">
        <f>SUMIF(DataCon,($A105 &amp; AF$5),SemiUMSApp_v3_2016_FullFinalPub!$E$2:$E$5000)</f>
        <v>567.19268798828125</v>
      </c>
      <c r="AG105" s="240">
        <f>SUMIF(DataCon,($A105 &amp; AG$5),SemiUMSApp_v3_2016_FullFinalPub!$E$2:$E$5000)</f>
        <v>0</v>
      </c>
      <c r="AH105" s="240">
        <f>SUMIF(DataCon,($A105 &amp; AH$5),SemiUMSApp_v3_2016_FullFinalPub!$E$2:$E$5000)</f>
        <v>0</v>
      </c>
      <c r="AI105" s="240">
        <f>SUMIF(DataCon,($A105 &amp; AI$5),SemiUMSApp_v3_2016_FullFinalPub!$E$2:$E$5000)</f>
        <v>0</v>
      </c>
      <c r="AJ105" s="240">
        <f>SUMIF(DataCon,($A105 &amp; AJ$5),SemiUMSApp_v3_2016_FullFinalPub!$E$2:$E$5000)</f>
        <v>0</v>
      </c>
      <c r="AK105" s="240">
        <f>SUMIF(DataCon,($A105 &amp; AK$5),SemiUMSApp_v3_2016_FullFinalPub!$E$2:$E$5000)</f>
        <v>0</v>
      </c>
      <c r="AL105" s="240">
        <f>SUMIF(DataCon,($A105 &amp; AL$5),SemiUMSApp_v3_2016_FullFinalPub!$E$2:$E$5000)</f>
        <v>0</v>
      </c>
      <c r="AM105" s="240">
        <f>SUMIF(DataCon,($A105 &amp; AM$5),SemiUMSApp_v3_2016_FullFinalPub!$E$2:$E$5000)</f>
        <v>0</v>
      </c>
      <c r="AN105" s="240">
        <f>SUMIF(DataCon,($A105 &amp; AN$5),SemiUMSApp_v3_2016_FullFinalPub!$E$2:$E$5000)</f>
        <v>0</v>
      </c>
      <c r="AO105" s="240">
        <f>SUMIF(DataCon,($A105 &amp; AO$5),SemiUMSApp_v3_2016_FullFinalPub!$E$2:$E$5000)</f>
        <v>0</v>
      </c>
      <c r="AP105" s="240">
        <f>SUMIF(DataCon,($A105 &amp; AP$5),SemiUMSApp_v3_2016_FullFinalPub!$E$2:$E$5000)</f>
        <v>0</v>
      </c>
      <c r="AQ105" s="240">
        <f>SUMIF(DataCon,($A105 &amp; AQ$5),SemiUMSApp_v3_2016_FullFinalPub!$E$2:$E$5000)</f>
        <v>0</v>
      </c>
      <c r="AR105" s="240">
        <f>SUMIF(DataCon,($A105 &amp; AR$5),SemiUMSApp_v3_2016_FullFinalPub!$E$2:$E$5000)</f>
        <v>0</v>
      </c>
      <c r="AS105" s="240">
        <f>SUMIF(DataCon,($A105 &amp; AS$5),SemiUMSApp_v3_2016_FullFinalPub!$E$2:$E$5000)</f>
        <v>0</v>
      </c>
      <c r="AT105" s="240">
        <f>SUMIF(DataCon,($A105 &amp; AT$5),SemiUMSApp_v3_2016_FullFinalPub!$E$2:$E$5000)</f>
        <v>0</v>
      </c>
      <c r="AU105" s="240">
        <f>SUMIF(DataCon,($A105 &amp; AU$5),SemiUMSApp_v3_2016_FullFinalPub!$E$2:$E$5000)</f>
        <v>0</v>
      </c>
      <c r="AV105" s="240">
        <f>SUMIF(DataCon,($A105 &amp; AV$5),SemiUMSApp_v3_2016_FullFinalPub!$E$2:$E$5000)</f>
        <v>0</v>
      </c>
      <c r="AW105" s="240">
        <f>SUMIF(DataCon,($A105 &amp; AW$5),SemiUMSApp_v3_2016_FullFinalPub!$E$2:$E$5000)</f>
        <v>0</v>
      </c>
      <c r="AX105" s="240">
        <f>SUMIF(DataCon,($A105 &amp; AX$5),SemiUMSApp_v3_2016_FullFinalPub!$E$2:$E$5000)</f>
        <v>0</v>
      </c>
      <c r="AY105" s="240">
        <f>SUMIF(DataCon,($A105 &amp; AY$5),SemiUMSApp_v3_2016_FullFinalPub!$E$2:$E$5000)</f>
        <v>0</v>
      </c>
      <c r="AZ105" s="240">
        <f>SUMIF(DataCon,($A105 &amp; AZ$5),SemiUMSApp_v3_2016_FullFinalPub!$E$2:$E$5000)</f>
        <v>0</v>
      </c>
      <c r="BA105" s="240">
        <f>SUMIF(DataCon,($A105 &amp; BA$5),SemiUMSApp_v3_2016_FullFinalPub!$E$2:$E$5000)</f>
        <v>0</v>
      </c>
      <c r="BB105" s="240">
        <f>SUMIF(DataCon,($A105 &amp; BB$5),SemiUMSApp_v3_2016_FullFinalPub!$E$2:$E$5000)</f>
        <v>0</v>
      </c>
      <c r="BC105" s="240">
        <f>SUMIF(DataCon,($A105 &amp; BC$5),SemiUMSApp_v3_2016_FullFinalPub!$E$2:$E$5000)</f>
        <v>0</v>
      </c>
      <c r="BD105" s="240">
        <f>SUMIF(DataCon,($A105 &amp; BD$5),SemiUMSApp_v3_2016_FullFinalPub!$E$2:$E$5000)</f>
        <v>0</v>
      </c>
      <c r="BE105" s="240">
        <f>SUMIF(DataCon,($A105 &amp; BE$5),SemiUMSApp_v3_2016_FullFinalPub!$E$2:$E$5000)</f>
        <v>0</v>
      </c>
      <c r="BF105" s="240">
        <f>SUMIF(DataCon,($A105 &amp; BF$5),SemiUMSApp_v3_2016_FullFinalPub!$E$2:$E$5000)</f>
        <v>0</v>
      </c>
      <c r="BG105" s="240">
        <f>SUMIF(DataCon,($A105 &amp; BG$5),SemiUMSApp_v3_2016_FullFinalPub!$E$2:$E$5000)</f>
        <v>0</v>
      </c>
      <c r="BH105" s="240">
        <f>SUMIF(DataCon,($A105 &amp; BH$5),SemiUMSApp_v3_2016_FullFinalPub!$E$2:$E$5000)</f>
        <v>0</v>
      </c>
      <c r="BI105" s="240">
        <f>SUMIF(DataCon,($A105 &amp; BI$5),SemiUMSApp_v3_2016_FullFinalPub!$E$2:$E$5000)</f>
        <v>0</v>
      </c>
      <c r="BJ105" s="240">
        <f>SUMIF(DataCon,($A105 &amp; BJ$5),SemiUMSApp_v3_2016_FullFinalPub!$E$2:$E$5000)</f>
        <v>0</v>
      </c>
      <c r="BK105" s="240">
        <f>SUMIF(DataCon,($A105 &amp; BK$5),SemiUMSApp_v3_2016_FullFinalPub!$E$2:$E$5000)</f>
        <v>0</v>
      </c>
      <c r="BL105" s="240">
        <f>SUMIF(DataCon,($A105 &amp; BL$5),SemiUMSApp_v3_2016_FullFinalPub!$E$2:$E$5000)</f>
        <v>0</v>
      </c>
      <c r="BM105" s="240">
        <f>SUMIF(DataCon,($A105 &amp; BM$5),SemiUMSApp_v3_2016_FullFinalPub!$E$2:$E$5000)</f>
        <v>0</v>
      </c>
      <c r="BN105" s="240">
        <f>SUMIF(DataCon,($A105 &amp; BN$5),SemiUMSApp_v3_2016_FullFinalPub!$E$2:$E$5000)</f>
        <v>0</v>
      </c>
      <c r="BO105" s="240">
        <f>SUMIF(DataCon,($A105 &amp; BO$5),SemiUMSApp_v3_2016_FullFinalPub!$E$2:$E$5000)</f>
        <v>0</v>
      </c>
      <c r="BP105" s="240">
        <f>SUMIF(DataCon,($A105 &amp; BP$5),SemiUMSApp_v3_2016_FullFinalPub!$E$2:$E$5000)</f>
        <v>0</v>
      </c>
      <c r="BQ105" s="240">
        <f>SUMIF(DataCon,($A105 &amp; BQ$5),SemiUMSApp_v3_2016_FullFinalPub!$E$2:$E$5000)</f>
        <v>0</v>
      </c>
      <c r="BR105" s="240">
        <f>SUMIF(DataCon,($A105 &amp; BR$5),SemiUMSApp_v3_2016_FullFinalPub!$E$2:$E$5000)</f>
        <v>0</v>
      </c>
      <c r="BS105" s="240">
        <f>SUMIF(DataCon,($A105 &amp; BS$5),SemiUMSApp_v3_2016_FullFinalPub!$E$2:$E$5000)</f>
        <v>0</v>
      </c>
      <c r="BT105" s="240">
        <f>SUMIF(DataCon,($A105 &amp; BT$5),SemiUMSApp_v3_2016_FullFinalPub!$E$2:$E$5000)</f>
        <v>0</v>
      </c>
      <c r="BU105" s="240">
        <f>SUMIF(DataCon,($A105 &amp; BU$5),SemiUMSApp_v3_2016_FullFinalPub!$E$2:$E$5000)</f>
        <v>0</v>
      </c>
      <c r="BV105" s="240">
        <f>SUMIF(DataCon,($A105 &amp; BV$5),SemiUMSApp_v3_2016_FullFinalPub!$E$2:$E$5000)</f>
        <v>0</v>
      </c>
      <c r="BW105" s="240">
        <f>SUMIF(DataCon,($A105 &amp; BW$5),SemiUMSApp_v3_2016_FullFinalPub!$E$2:$E$5000)</f>
        <v>0</v>
      </c>
      <c r="BX105" s="240">
        <f>SUMIF(DataCon,($A105 &amp; BX$5),SemiUMSApp_v3_2016_FullFinalPub!$E$2:$E$5000)</f>
        <v>0</v>
      </c>
      <c r="BY105" s="240">
        <f>SUMIF(DataCon,($A105 &amp; BY$5),SemiUMSApp_v3_2016_FullFinalPub!$E$2:$E$5000)</f>
        <v>0</v>
      </c>
      <c r="BZ105" s="240">
        <f>SUMIF(DataCon,($A105 &amp; BZ$5),SemiUMSApp_v3_2016_FullFinalPub!$E$2:$E$5000)</f>
        <v>0</v>
      </c>
      <c r="CA105" s="240">
        <f>SUMIF(DataCon,($A105 &amp; CA$5),SemiUMSApp_v3_2016_FullFinalPub!$E$2:$E$5000)</f>
        <v>0</v>
      </c>
      <c r="CB105" s="240">
        <f>SUMIF(DataCon,($A105 &amp; CB$5),SemiUMSApp_v3_2016_FullFinalPub!$E$2:$E$5000)</f>
        <v>0</v>
      </c>
      <c r="CC105" s="240">
        <f>SUMIF(DataCon,($A105 &amp; CC$5),SemiUMSApp_v3_2016_FullFinalPub!$E$2:$E$5000)</f>
        <v>0</v>
      </c>
      <c r="CD105" s="240">
        <f>SUMIF(DataCon,($A105 &amp; CD$5),SemiUMSApp_v3_2016_FullFinalPub!$E$2:$E$5000)</f>
        <v>0</v>
      </c>
      <c r="CE105" s="240">
        <f>SUMIF(DataCon,($A105 &amp; CE$5),SemiUMSApp_v3_2016_FullFinalPub!$E$2:$E$5000)</f>
        <v>0</v>
      </c>
      <c r="CF105" s="240">
        <f>SUMIF(DataCon,($A105 &amp; CF$5),SemiUMSApp_v3_2016_FullFinalPub!$E$2:$E$5000)</f>
        <v>0</v>
      </c>
      <c r="CG105" s="240">
        <f>SUMIF(DataCon,($A105 &amp; CG$5),SemiUMSApp_v3_2016_FullFinalPub!$E$2:$E$5000)</f>
        <v>0</v>
      </c>
      <c r="CH105" s="240">
        <f>SUMIF(DataCon,($A105 &amp; CH$5),SemiUMSApp_v3_2016_FullFinalPub!$E$2:$E$5000)</f>
        <v>0</v>
      </c>
      <c r="CI105" s="240">
        <f>SUMIF(DataCon,($A105 &amp; CI$5),SemiUMSApp_v3_2016_FullFinalPub!$E$2:$E$5000)</f>
        <v>0</v>
      </c>
      <c r="CJ105" s="240">
        <f t="shared" si="12"/>
        <v>0</v>
      </c>
      <c r="CK105" s="240">
        <f>SUMIF(DataCon,($A105 &amp; CK$5),SemiUMSApp_v3_2016_FullFinalPub!$E$2:$E$5000)</f>
        <v>0</v>
      </c>
      <c r="CL105" s="240">
        <f>SUMIF(DataCon,($A105 &amp; CL$5),SemiUMSApp_v3_2016_FullFinalPub!$E$2:$E$5000)</f>
        <v>0</v>
      </c>
      <c r="CM105" s="240">
        <f>SUMIF(DataCon,($A105 &amp; CM$5),SemiUMSApp_v3_2016_FullFinalPub!$E$2:$E$5000)</f>
        <v>0</v>
      </c>
      <c r="CN105" s="240">
        <f>SUMIF(DataCon,($A105 &amp; CN$5),SemiUMSApp_v3_2016_FullFinalPub!$E$2:$E$5000)</f>
        <v>0</v>
      </c>
      <c r="CO105" s="240">
        <f>SUMIF(DataCon,($A105 &amp; CO$5),SemiUMSApp_v3_2016_FullFinalPub!$E$2:$E$5000)</f>
        <v>0</v>
      </c>
      <c r="CP105" s="240">
        <f>SUMIF(DataCon,($A105 &amp; CP$5),SemiUMSApp_v3_2016_FullFinalPub!$E$2:$E$5000)</f>
        <v>0</v>
      </c>
      <c r="CQ105" s="240">
        <f>SUMIF(DataCon,($A105 &amp; CQ$5),SemiUMSApp_v3_2016_FullFinalPub!$E$2:$E$5000)</f>
        <v>0</v>
      </c>
      <c r="CR105" s="240">
        <f>SUMIF(DataCon,($A105 &amp; CR$5),SemiUMSApp_v3_2016_FullFinalPub!$E$2:$E$5000)</f>
        <v>0</v>
      </c>
      <c r="CS105"/>
      <c r="CT105"/>
      <c r="CU105"/>
      <c r="CV105"/>
      <c r="CW105"/>
      <c r="CX105"/>
      <c r="CY105"/>
      <c r="CZ105"/>
      <c r="DA105"/>
      <c r="DB105"/>
      <c r="DC105" s="103"/>
      <c r="DD105" s="103"/>
      <c r="DE105" s="103"/>
      <c r="DF105" s="103"/>
      <c r="DG105" s="103"/>
      <c r="DH105" s="103"/>
      <c r="DI105" s="103"/>
      <c r="DJ105" s="103"/>
      <c r="DK105" s="103"/>
      <c r="DL105" s="103"/>
      <c r="DM105" s="125"/>
      <c r="DN105" s="103"/>
      <c r="DO105" s="103"/>
      <c r="DP105" s="103"/>
      <c r="DQ105" s="103"/>
      <c r="DR105" s="103"/>
      <c r="DS105" s="103"/>
      <c r="DT105" s="103"/>
      <c r="DU105" s="103"/>
      <c r="DV105" s="103"/>
      <c r="DW105" s="103"/>
      <c r="DX105" s="15"/>
      <c r="DY105" s="15"/>
      <c r="DZ105" s="15"/>
      <c r="EA105" s="15"/>
      <c r="EB105" s="15"/>
      <c r="EC105" s="15"/>
      <c r="ED105" s="15"/>
      <c r="EE105" s="15"/>
      <c r="EF105" s="15"/>
      <c r="EG105" t="str">
        <f t="shared" si="11"/>
        <v>Wonik IPSRevWW</v>
      </c>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row>
    <row r="106" spans="1:239" s="20" customFormat="1" ht="13.4" customHeight="1">
      <c r="A106" s="4" t="str">
        <f t="shared" si="10"/>
        <v>ZeissWorldwide2021</v>
      </c>
      <c r="B106" s="183" t="s">
        <v>581</v>
      </c>
      <c r="C106" s="183" t="s">
        <v>65</v>
      </c>
      <c r="D106" s="183" t="s">
        <v>65</v>
      </c>
      <c r="E106" s="184">
        <v>2021</v>
      </c>
      <c r="F106" s="184" t="s">
        <v>303</v>
      </c>
      <c r="G106" s="184" t="s">
        <v>304</v>
      </c>
      <c r="H106" s="184" t="s">
        <v>305</v>
      </c>
      <c r="I106" s="240">
        <f>SUMIF(DataCon,($A106 &amp; I$5),SemiUMSApp_v3_2016_FullFinalPub!$E$2:$E$5000)</f>
        <v>207.5882568359375</v>
      </c>
      <c r="J106" s="240">
        <f>SUMIF(DataCon,($A106 &amp; J$5),SemiUMSApp_v3_2016_FullFinalPub!$E$2:$E$5000)</f>
        <v>0</v>
      </c>
      <c r="K106" s="240">
        <f>SUMIF(DataCon,($A106 &amp; K$5),SemiUMSApp_v3_2016_FullFinalPub!$E$2:$E$5000)</f>
        <v>0</v>
      </c>
      <c r="L106" s="240">
        <f>SUMIF(DataCon,($A106 &amp; L$5),SemiUMSApp_v3_2016_FullFinalPub!$E$2:$E$5000)</f>
        <v>0</v>
      </c>
      <c r="M106" s="240">
        <f>SUMIF(DataCon,($A106 &amp; M$5),SemiUMSApp_v3_2016_FullFinalPub!$E$2:$E$5000)</f>
        <v>0</v>
      </c>
      <c r="N106" s="240">
        <f>SUMIF(DataCon,($A106 &amp; N$5),SemiUMSApp_v3_2016_FullFinalPub!$E$2:$E$5000)</f>
        <v>0</v>
      </c>
      <c r="O106" s="240">
        <f>SUMIF(DataCon,($A106 &amp; O$5),SemiUMSApp_v3_2016_FullFinalPub!$E$2:$E$5000)</f>
        <v>0</v>
      </c>
      <c r="P106" s="240">
        <f>SUMIF(DataCon,($A106 &amp; P$5),SemiUMSApp_v3_2016_FullFinalPub!$E$2:$E$5000)</f>
        <v>0</v>
      </c>
      <c r="Q106" s="240">
        <f>SUMIF(DataCon,($A106 &amp; Q$5),SemiUMSApp_v3_2016_FullFinalPub!$E$2:$E$5000)</f>
        <v>0</v>
      </c>
      <c r="R106" s="240">
        <f>SUMIF(DataCon,($A106 &amp; R$5),SemiUMSApp_v3_2016_FullFinalPub!$E$2:$E$5000)</f>
        <v>0</v>
      </c>
      <c r="S106" s="240">
        <f>SUMIF(DataCon,($A106 &amp; S$5),SemiUMSApp_v3_2016_FullFinalPub!$E$2:$E$5000)</f>
        <v>0</v>
      </c>
      <c r="T106" s="240">
        <f>SUMIF(DataCon,($A106 &amp; T$5),SemiUMSApp_v3_2016_FullFinalPub!$E$2:$E$5000)</f>
        <v>0</v>
      </c>
      <c r="U106" s="240">
        <f>SUMIF(DataCon,($A106 &amp; U$5),SemiUMSApp_v3_2016_FullFinalPub!$E$2:$E$5000)</f>
        <v>0</v>
      </c>
      <c r="V106" s="240">
        <f>SUMIF(DataCon,($A106 &amp; V$5),SemiUMSApp_v3_2016_FullFinalPub!$E$2:$E$5000)</f>
        <v>0</v>
      </c>
      <c r="W106" s="240">
        <f>SUMIF(DataCon,($A106 &amp; W$5),SemiUMSApp_v3_2016_FullFinalPub!$E$2:$E$5000)</f>
        <v>0</v>
      </c>
      <c r="X106" s="240">
        <f>SUMIF(DataCon,($A106 &amp; X$5),SemiUMSApp_v3_2016_FullFinalPub!$E$2:$E$5000)</f>
        <v>0</v>
      </c>
      <c r="Y106" s="240">
        <f>SUMIF(DataCon,($A106 &amp; Y$5),SemiUMSApp_v3_2016_FullFinalPub!$E$2:$E$5000)</f>
        <v>0</v>
      </c>
      <c r="Z106" s="240">
        <f>SUMIF(DataCon,($A106 &amp; Z$5),SemiUMSApp_v3_2016_FullFinalPub!$E$2:$E$5000)</f>
        <v>0</v>
      </c>
      <c r="AA106" s="240">
        <f>SUMIF(DataCon,($A106 &amp; AA$5),SemiUMSApp_v3_2016_FullFinalPub!$E$2:$E$5000)</f>
        <v>0</v>
      </c>
      <c r="AB106" s="240">
        <f>SUMIF(DataCon,($A106 &amp; AB$5),SemiUMSApp_v3_2016_FullFinalPub!$E$2:$E$5000)</f>
        <v>0</v>
      </c>
      <c r="AC106" s="240">
        <f>SUMIF(DataCon,($A106 &amp; AC$5),SemiUMSApp_v3_2016_FullFinalPub!$E$2:$E$5000)</f>
        <v>0</v>
      </c>
      <c r="AD106" s="240">
        <f>SUMIF(DataCon,($A106 &amp; AD$5),SemiUMSApp_v3_2016_FullFinalPub!$E$2:$E$5000)</f>
        <v>0</v>
      </c>
      <c r="AE106" s="240">
        <f>SUMIF(DataCon,($A106 &amp; AE$5),SemiUMSApp_v3_2016_FullFinalPub!$E$2:$E$5000)</f>
        <v>0</v>
      </c>
      <c r="AF106" s="240">
        <f>SUMIF(DataCon,($A106 &amp; AF$5),SemiUMSApp_v3_2016_FullFinalPub!$E$2:$E$5000)</f>
        <v>0</v>
      </c>
      <c r="AG106" s="240">
        <f>SUMIF(DataCon,($A106 &amp; AG$5),SemiUMSApp_v3_2016_FullFinalPub!$E$2:$E$5000)</f>
        <v>0</v>
      </c>
      <c r="AH106" s="240">
        <f>SUMIF(DataCon,($A106 &amp; AH$5),SemiUMSApp_v3_2016_FullFinalPub!$E$2:$E$5000)</f>
        <v>0</v>
      </c>
      <c r="AI106" s="240">
        <f>SUMIF(DataCon,($A106 &amp; AI$5),SemiUMSApp_v3_2016_FullFinalPub!$E$2:$E$5000)</f>
        <v>0</v>
      </c>
      <c r="AJ106" s="240">
        <f>SUMIF(DataCon,($A106 &amp; AJ$5),SemiUMSApp_v3_2016_FullFinalPub!$E$2:$E$5000)</f>
        <v>0</v>
      </c>
      <c r="AK106" s="240">
        <f>SUMIF(DataCon,($A106 &amp; AK$5),SemiUMSApp_v3_2016_FullFinalPub!$E$2:$E$5000)</f>
        <v>0</v>
      </c>
      <c r="AL106" s="240">
        <f>SUMIF(DataCon,($A106 &amp; AL$5),SemiUMSApp_v3_2016_FullFinalPub!$E$2:$E$5000)</f>
        <v>0</v>
      </c>
      <c r="AM106" s="240">
        <f>SUMIF(DataCon,($A106 &amp; AM$5),SemiUMSApp_v3_2016_FullFinalPub!$E$2:$E$5000)</f>
        <v>0</v>
      </c>
      <c r="AN106" s="240">
        <f>SUMIF(DataCon,($A106 &amp; AN$5),SemiUMSApp_v3_2016_FullFinalPub!$E$2:$E$5000)</f>
        <v>0</v>
      </c>
      <c r="AO106" s="240">
        <f>SUMIF(DataCon,($A106 &amp; AO$5),SemiUMSApp_v3_2016_FullFinalPub!$E$2:$E$5000)</f>
        <v>0</v>
      </c>
      <c r="AP106" s="240">
        <f>SUMIF(DataCon,($A106 &amp; AP$5),SemiUMSApp_v3_2016_FullFinalPub!$E$2:$E$5000)</f>
        <v>0</v>
      </c>
      <c r="AQ106" s="240">
        <f>SUMIF(DataCon,($A106 &amp; AQ$5),SemiUMSApp_v3_2016_FullFinalPub!$E$2:$E$5000)</f>
        <v>0</v>
      </c>
      <c r="AR106" s="240">
        <f>SUMIF(DataCon,($A106 &amp; AR$5),SemiUMSApp_v3_2016_FullFinalPub!$E$2:$E$5000)</f>
        <v>0</v>
      </c>
      <c r="AS106" s="240">
        <f>SUMIF(DataCon,($A106 &amp; AS$5),SemiUMSApp_v3_2016_FullFinalPub!$E$2:$E$5000)</f>
        <v>0</v>
      </c>
      <c r="AT106" s="240">
        <f>SUMIF(DataCon,($A106 &amp; AT$5),SemiUMSApp_v3_2016_FullFinalPub!$E$2:$E$5000)</f>
        <v>0</v>
      </c>
      <c r="AU106" s="240">
        <f>SUMIF(DataCon,($A106 &amp; AU$5),SemiUMSApp_v3_2016_FullFinalPub!$E$2:$E$5000)</f>
        <v>0</v>
      </c>
      <c r="AV106" s="240">
        <f>SUMIF(DataCon,($A106 &amp; AV$5),SemiUMSApp_v3_2016_FullFinalPub!$E$2:$E$5000)</f>
        <v>0</v>
      </c>
      <c r="AW106" s="240">
        <f>SUMIF(DataCon,($A106 &amp; AW$5),SemiUMSApp_v3_2016_FullFinalPub!$E$2:$E$5000)</f>
        <v>0</v>
      </c>
      <c r="AX106" s="240">
        <f>SUMIF(DataCon,($A106 &amp; AX$5),SemiUMSApp_v3_2016_FullFinalPub!$E$2:$E$5000)</f>
        <v>0</v>
      </c>
      <c r="AY106" s="240">
        <f>SUMIF(DataCon,($A106 &amp; AY$5),SemiUMSApp_v3_2016_FullFinalPub!$E$2:$E$5000)</f>
        <v>0</v>
      </c>
      <c r="AZ106" s="240">
        <f>SUMIF(DataCon,($A106 &amp; AZ$5),SemiUMSApp_v3_2016_FullFinalPub!$E$2:$E$5000)</f>
        <v>0</v>
      </c>
      <c r="BA106" s="240">
        <f>SUMIF(DataCon,($A106 &amp; BA$5),SemiUMSApp_v3_2016_FullFinalPub!$E$2:$E$5000)</f>
        <v>0</v>
      </c>
      <c r="BB106" s="240">
        <f>SUMIF(DataCon,($A106 &amp; BB$5),SemiUMSApp_v3_2016_FullFinalPub!$E$2:$E$5000)</f>
        <v>0</v>
      </c>
      <c r="BC106" s="240">
        <f>SUMIF(DataCon,($A106 &amp; BC$5),SemiUMSApp_v3_2016_FullFinalPub!$E$2:$E$5000)</f>
        <v>0</v>
      </c>
      <c r="BD106" s="240">
        <f>SUMIF(DataCon,($A106 &amp; BD$5),SemiUMSApp_v3_2016_FullFinalPub!$E$2:$E$5000)</f>
        <v>0</v>
      </c>
      <c r="BE106" s="240">
        <f>SUMIF(DataCon,($A106 &amp; BE$5),SemiUMSApp_v3_2016_FullFinalPub!$E$2:$E$5000)</f>
        <v>0</v>
      </c>
      <c r="BF106" s="240">
        <f>SUMIF(DataCon,($A106 &amp; BF$5),SemiUMSApp_v3_2016_FullFinalPub!$E$2:$E$5000)</f>
        <v>0</v>
      </c>
      <c r="BG106" s="240">
        <f>SUMIF(DataCon,($A106 &amp; BG$5),SemiUMSApp_v3_2016_FullFinalPub!$E$2:$E$5000)</f>
        <v>0</v>
      </c>
      <c r="BH106" s="240">
        <f>SUMIF(DataCon,($A106 &amp; BH$5),SemiUMSApp_v3_2016_FullFinalPub!$E$2:$E$5000)</f>
        <v>0</v>
      </c>
      <c r="BI106" s="240">
        <f>SUMIF(DataCon,($A106 &amp; BI$5),SemiUMSApp_v3_2016_FullFinalPub!$E$2:$E$5000)</f>
        <v>0</v>
      </c>
      <c r="BJ106" s="240">
        <f>SUMIF(DataCon,($A106 &amp; BJ$5),SemiUMSApp_v3_2016_FullFinalPub!$E$2:$E$5000)</f>
        <v>0</v>
      </c>
      <c r="BK106" s="240">
        <f>SUMIF(DataCon,($A106 &amp; BK$5),SemiUMSApp_v3_2016_FullFinalPub!$E$2:$E$5000)</f>
        <v>0</v>
      </c>
      <c r="BL106" s="240">
        <f>SUMIF(DataCon,($A106 &amp; BL$5),SemiUMSApp_v3_2016_FullFinalPub!$E$2:$E$5000)</f>
        <v>0</v>
      </c>
      <c r="BM106" s="240">
        <f>SUMIF(DataCon,($A106 &amp; BM$5),SemiUMSApp_v3_2016_FullFinalPub!$E$2:$E$5000)</f>
        <v>0</v>
      </c>
      <c r="BN106" s="240">
        <f>SUMIF(DataCon,($A106 &amp; BN$5),SemiUMSApp_v3_2016_FullFinalPub!$E$2:$E$5000)</f>
        <v>207.5882568359375</v>
      </c>
      <c r="BO106" s="240">
        <f>SUMIF(DataCon,($A106 &amp; BO$5),SemiUMSApp_v3_2016_FullFinalPub!$E$2:$E$5000)</f>
        <v>118.62186431884766</v>
      </c>
      <c r="BP106" s="240">
        <f>SUMIF(DataCon,($A106 &amp; BP$5),SemiUMSApp_v3_2016_FullFinalPub!$E$2:$E$5000)</f>
        <v>0</v>
      </c>
      <c r="BQ106" s="240">
        <f>SUMIF(DataCon,($A106 &amp; BQ$5),SemiUMSApp_v3_2016_FullFinalPub!$E$2:$E$5000)</f>
        <v>94.897491455078125</v>
      </c>
      <c r="BR106" s="240">
        <f>SUMIF(DataCon,($A106 &amp; BR$5),SemiUMSApp_v3_2016_FullFinalPub!$E$2:$E$5000)</f>
        <v>23.724372863769531</v>
      </c>
      <c r="BS106" s="240">
        <f>SUMIF(DataCon,($A106 &amp; BS$5),SemiUMSApp_v3_2016_FullFinalPub!$E$2:$E$5000)</f>
        <v>0</v>
      </c>
      <c r="BT106" s="240">
        <f>SUMIF(DataCon,($A106 &amp; BT$5),SemiUMSApp_v3_2016_FullFinalPub!$E$2:$E$5000)</f>
        <v>0</v>
      </c>
      <c r="BU106" s="240">
        <f>SUMIF(DataCon,($A106 &amp; BU$5),SemiUMSApp_v3_2016_FullFinalPub!$E$2:$E$5000)</f>
        <v>0</v>
      </c>
      <c r="BV106" s="240">
        <f>SUMIF(DataCon,($A106 &amp; BV$5),SemiUMSApp_v3_2016_FullFinalPub!$E$2:$E$5000)</f>
        <v>0</v>
      </c>
      <c r="BW106" s="240">
        <f>SUMIF(DataCon,($A106 &amp; BW$5),SemiUMSApp_v3_2016_FullFinalPub!$E$2:$E$5000)</f>
        <v>0</v>
      </c>
      <c r="BX106" s="240">
        <f>SUMIF(DataCon,($A106 &amp; BX$5),SemiUMSApp_v3_2016_FullFinalPub!$E$2:$E$5000)</f>
        <v>0</v>
      </c>
      <c r="BY106" s="240">
        <f>SUMIF(DataCon,($A106 &amp; BY$5),SemiUMSApp_v3_2016_FullFinalPub!$E$2:$E$5000)</f>
        <v>0</v>
      </c>
      <c r="BZ106" s="240">
        <f>SUMIF(DataCon,($A106 &amp; BZ$5),SemiUMSApp_v3_2016_FullFinalPub!$E$2:$E$5000)</f>
        <v>0</v>
      </c>
      <c r="CA106" s="240">
        <f>SUMIF(DataCon,($A106 &amp; CA$5),SemiUMSApp_v3_2016_FullFinalPub!$E$2:$E$5000)</f>
        <v>0</v>
      </c>
      <c r="CB106" s="240">
        <f>SUMIF(DataCon,($A106 &amp; CB$5),SemiUMSApp_v3_2016_FullFinalPub!$E$2:$E$5000)</f>
        <v>0</v>
      </c>
      <c r="CC106" s="240">
        <f>SUMIF(DataCon,($A106 &amp; CC$5),SemiUMSApp_v3_2016_FullFinalPub!$E$2:$E$5000)</f>
        <v>0</v>
      </c>
      <c r="CD106" s="240">
        <f>SUMIF(DataCon,($A106 &amp; CD$5),SemiUMSApp_v3_2016_FullFinalPub!$E$2:$E$5000)</f>
        <v>0</v>
      </c>
      <c r="CE106" s="240">
        <f>SUMIF(DataCon,($A106 &amp; CE$5),SemiUMSApp_v3_2016_FullFinalPub!$E$2:$E$5000)</f>
        <v>0</v>
      </c>
      <c r="CF106" s="240">
        <f>SUMIF(DataCon,($A106 &amp; CF$5),SemiUMSApp_v3_2016_FullFinalPub!$E$2:$E$5000)</f>
        <v>0</v>
      </c>
      <c r="CG106" s="240">
        <f>SUMIF(DataCon,($A106 &amp; CG$5),SemiUMSApp_v3_2016_FullFinalPub!$E$2:$E$5000)</f>
        <v>88.966400146484375</v>
      </c>
      <c r="CH106" s="240">
        <f>SUMIF(DataCon,($A106 &amp; CH$5),SemiUMSApp_v3_2016_FullFinalPub!$E$2:$E$5000)</f>
        <v>0</v>
      </c>
      <c r="CI106" s="240">
        <f>SUMIF(DataCon,($A106 &amp; CI$5),SemiUMSApp_v3_2016_FullFinalPub!$E$2:$E$5000)</f>
        <v>88.966400146484375</v>
      </c>
      <c r="CJ106" s="240">
        <f t="shared" si="12"/>
        <v>0</v>
      </c>
      <c r="CK106" s="240">
        <f>SUMIF(DataCon,($A106 &amp; CK$5),SemiUMSApp_v3_2016_FullFinalPub!$E$2:$E$5000)</f>
        <v>0</v>
      </c>
      <c r="CL106" s="240">
        <f>SUMIF(DataCon,($A106 &amp; CL$5),SemiUMSApp_v3_2016_FullFinalPub!$E$2:$E$5000)</f>
        <v>0</v>
      </c>
      <c r="CM106" s="240">
        <f>SUMIF(DataCon,($A106 &amp; CM$5),SemiUMSApp_v3_2016_FullFinalPub!$E$2:$E$5000)</f>
        <v>0</v>
      </c>
      <c r="CN106" s="240">
        <f>SUMIF(DataCon,($A106 &amp; CN$5),SemiUMSApp_v3_2016_FullFinalPub!$E$2:$E$5000)</f>
        <v>0</v>
      </c>
      <c r="CO106" s="240">
        <f>SUMIF(DataCon,($A106 &amp; CO$5),SemiUMSApp_v3_2016_FullFinalPub!$E$2:$E$5000)</f>
        <v>0</v>
      </c>
      <c r="CP106" s="240">
        <f>SUMIF(DataCon,($A106 &amp; CP$5),SemiUMSApp_v3_2016_FullFinalPub!$E$2:$E$5000)</f>
        <v>0</v>
      </c>
      <c r="CQ106" s="240">
        <f>SUMIF(DataCon,($A106 &amp; CQ$5),SemiUMSApp_v3_2016_FullFinalPub!$E$2:$E$5000)</f>
        <v>0</v>
      </c>
      <c r="CR106" s="240">
        <f>SUMIF(DataCon,($A106 &amp; CR$5),SemiUMSApp_v3_2016_FullFinalPub!$E$2:$E$5000)</f>
        <v>0</v>
      </c>
      <c r="CS106"/>
      <c r="CT106"/>
      <c r="CU106"/>
      <c r="CV106"/>
      <c r="CW106"/>
      <c r="CX106"/>
      <c r="CY106"/>
      <c r="CZ106"/>
      <c r="DA106"/>
      <c r="DB106"/>
      <c r="DC106" s="103"/>
      <c r="DD106" s="103"/>
      <c r="DE106" s="103"/>
      <c r="DF106" s="103"/>
      <c r="DG106" s="103"/>
      <c r="DH106" s="103"/>
      <c r="DI106" s="103"/>
      <c r="DJ106" s="103"/>
      <c r="DK106" s="103"/>
      <c r="DL106" s="103"/>
      <c r="DM106" s="125"/>
      <c r="DN106" s="103"/>
      <c r="DO106" s="103"/>
      <c r="DP106" s="103"/>
      <c r="DQ106" s="103"/>
      <c r="DR106" s="103"/>
      <c r="DS106" s="103"/>
      <c r="DT106" s="103"/>
      <c r="DU106" s="103"/>
      <c r="DV106" s="103"/>
      <c r="DW106" s="103"/>
      <c r="DX106" s="15"/>
      <c r="DY106" s="15"/>
      <c r="DZ106" s="15"/>
      <c r="EA106" s="15"/>
      <c r="EB106" s="15"/>
      <c r="EC106" s="15"/>
      <c r="ED106" s="15"/>
      <c r="EE106" s="15"/>
      <c r="EF106" s="15"/>
      <c r="EG106" t="str">
        <f t="shared" si="11"/>
        <v>ZeissRevWW</v>
      </c>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row>
    <row r="107" spans="1:239" s="20" customFormat="1" ht="13.4" customHeight="1">
      <c r="A107" s="4" t="str">
        <f t="shared" si="10"/>
        <v/>
      </c>
      <c r="B107" s="83"/>
      <c r="C107" s="122"/>
      <c r="D107" s="83"/>
      <c r="E107" s="21"/>
      <c r="F107" s="122"/>
      <c r="G107" s="122"/>
      <c r="H107" s="19"/>
      <c r="I107" s="97"/>
      <c r="J107" s="97"/>
      <c r="K107" s="97"/>
      <c r="L107" s="97"/>
      <c r="M107" s="97"/>
      <c r="N107" s="97"/>
      <c r="O107" s="97"/>
      <c r="P107" s="97"/>
      <c r="Q107" s="97"/>
      <c r="R107" s="97"/>
      <c r="S107" s="97"/>
      <c r="T107" s="97"/>
      <c r="U107" s="97"/>
      <c r="V107" s="97"/>
      <c r="W107" s="97"/>
      <c r="X107" s="97"/>
      <c r="Y107" s="97"/>
      <c r="Z107" s="97"/>
      <c r="AA107" s="97"/>
      <c r="AB107" s="97"/>
      <c r="AC107" s="97"/>
      <c r="AD107" s="97"/>
      <c r="AE107" s="97"/>
      <c r="AF107" s="97"/>
      <c r="AG107" s="97"/>
      <c r="AH107" s="97"/>
      <c r="AI107" s="97"/>
      <c r="AJ107" s="97"/>
      <c r="AK107" s="97"/>
      <c r="AL107" s="97"/>
      <c r="AM107" s="97"/>
      <c r="AN107" s="97"/>
      <c r="AO107" s="97"/>
      <c r="AP107" s="97"/>
      <c r="AQ107" s="97"/>
      <c r="AR107" s="97"/>
      <c r="AS107" s="97"/>
      <c r="AT107" s="97"/>
      <c r="AU107" s="97"/>
      <c r="AV107" s="97"/>
      <c r="AW107" s="97"/>
      <c r="AX107" s="97"/>
      <c r="AY107" s="97"/>
      <c r="AZ107" s="97"/>
      <c r="BA107" s="97"/>
      <c r="BB107" s="97"/>
      <c r="BC107" s="97"/>
      <c r="BD107" s="97"/>
      <c r="BE107" s="97"/>
      <c r="BF107" s="97"/>
      <c r="BG107" s="97"/>
      <c r="BH107" s="97"/>
      <c r="BI107" s="97"/>
      <c r="BJ107" s="97"/>
      <c r="BK107" s="97"/>
      <c r="BL107" s="97"/>
      <c r="BM107" s="97"/>
      <c r="BN107" s="97"/>
      <c r="BO107" s="97"/>
      <c r="BP107" s="97"/>
      <c r="BQ107" s="97"/>
      <c r="BR107" s="97"/>
      <c r="BS107" s="97"/>
      <c r="BT107" s="97"/>
      <c r="BU107" s="97"/>
      <c r="BV107" s="97"/>
      <c r="BW107" s="97"/>
      <c r="BX107" s="97"/>
      <c r="BY107" s="97"/>
      <c r="BZ107" s="97"/>
      <c r="CA107" s="97"/>
      <c r="CB107" s="97"/>
      <c r="CC107" s="97"/>
      <c r="CD107" s="97"/>
      <c r="CE107" s="97"/>
      <c r="CF107" s="97"/>
      <c r="CG107" s="97"/>
      <c r="CH107" s="97"/>
      <c r="CI107" s="97"/>
      <c r="CJ107" s="97"/>
      <c r="CK107" s="97"/>
      <c r="CL107" s="97"/>
      <c r="CM107" s="97"/>
      <c r="CN107" s="97"/>
      <c r="CO107" s="97"/>
      <c r="CP107" s="97"/>
      <c r="CQ107" s="97"/>
      <c r="CR107" s="97"/>
      <c r="CS107"/>
      <c r="CT107"/>
      <c r="CU107"/>
      <c r="CV107"/>
      <c r="CW107"/>
      <c r="CX107"/>
      <c r="CY107"/>
      <c r="CZ107"/>
      <c r="DA107"/>
      <c r="DB107"/>
      <c r="DC107" s="103"/>
      <c r="DD107" s="103"/>
      <c r="DE107" s="103"/>
      <c r="DF107" s="103"/>
      <c r="DG107" s="103"/>
      <c r="DH107" s="103"/>
      <c r="DI107" s="103"/>
      <c r="DJ107" s="103"/>
      <c r="DK107" s="103"/>
      <c r="DL107" s="103"/>
      <c r="DM107" s="125"/>
      <c r="DN107" s="103"/>
      <c r="DO107" s="103"/>
      <c r="DP107" s="103"/>
      <c r="DQ107" s="103"/>
      <c r="DR107" s="103"/>
      <c r="DS107" s="103"/>
      <c r="DT107" s="103"/>
      <c r="DU107" s="103"/>
      <c r="DV107" s="103"/>
      <c r="DW107" s="103"/>
      <c r="DX107" s="15"/>
      <c r="DY107" s="15"/>
      <c r="DZ107" s="15"/>
      <c r="EA107" s="15"/>
      <c r="EB107" s="15"/>
      <c r="EC107" s="15"/>
      <c r="ED107" s="15"/>
      <c r="EE107" s="15"/>
      <c r="EF107" s="15"/>
      <c r="EG107" t="str">
        <f t="shared" si="11"/>
        <v/>
      </c>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row>
    <row r="108" spans="1:239" s="20" customFormat="1" ht="13.4" customHeight="1">
      <c r="A108" s="4" t="str">
        <f t="shared" si="10"/>
        <v/>
      </c>
      <c r="B108" s="83"/>
      <c r="C108" s="122"/>
      <c r="D108" s="83"/>
      <c r="E108" s="21"/>
      <c r="F108" s="122"/>
      <c r="G108" s="122"/>
      <c r="H108" s="19"/>
      <c r="I108" s="97"/>
      <c r="J108" s="97"/>
      <c r="K108" s="97"/>
      <c r="L108" s="97"/>
      <c r="M108" s="97"/>
      <c r="N108" s="97"/>
      <c r="O108" s="97"/>
      <c r="P108" s="97"/>
      <c r="Q108" s="97"/>
      <c r="R108" s="97"/>
      <c r="S108" s="97"/>
      <c r="T108" s="97"/>
      <c r="U108" s="97"/>
      <c r="V108" s="97"/>
      <c r="W108" s="97"/>
      <c r="X108" s="97"/>
      <c r="Y108" s="97"/>
      <c r="Z108" s="97"/>
      <c r="AA108" s="97"/>
      <c r="AB108" s="97"/>
      <c r="AC108" s="97"/>
      <c r="AD108" s="97"/>
      <c r="AE108" s="97"/>
      <c r="AF108" s="97"/>
      <c r="AG108" s="97"/>
      <c r="AH108" s="97"/>
      <c r="AI108" s="97"/>
      <c r="AJ108" s="97"/>
      <c r="AK108" s="97"/>
      <c r="AL108" s="97"/>
      <c r="AM108" s="97"/>
      <c r="AN108" s="97"/>
      <c r="AO108" s="97"/>
      <c r="AP108" s="97"/>
      <c r="AQ108" s="97"/>
      <c r="AR108" s="97"/>
      <c r="AS108" s="97"/>
      <c r="AT108" s="97"/>
      <c r="AU108" s="97"/>
      <c r="AV108" s="97"/>
      <c r="AW108" s="97"/>
      <c r="AX108" s="97"/>
      <c r="AY108" s="97"/>
      <c r="AZ108" s="97"/>
      <c r="BA108" s="97"/>
      <c r="BB108" s="97"/>
      <c r="BC108" s="97"/>
      <c r="BD108" s="97"/>
      <c r="BE108" s="97"/>
      <c r="BF108" s="97"/>
      <c r="BG108" s="97"/>
      <c r="BH108" s="97"/>
      <c r="BI108" s="97"/>
      <c r="BJ108" s="97"/>
      <c r="BK108" s="97"/>
      <c r="BL108" s="97"/>
      <c r="BM108" s="97"/>
      <c r="BN108" s="97"/>
      <c r="BO108" s="97"/>
      <c r="BP108" s="97"/>
      <c r="BQ108" s="97"/>
      <c r="BR108" s="97"/>
      <c r="BS108" s="97"/>
      <c r="BT108" s="97"/>
      <c r="BU108" s="97"/>
      <c r="BV108" s="97"/>
      <c r="BW108" s="97"/>
      <c r="BX108" s="97"/>
      <c r="BY108" s="97"/>
      <c r="BZ108" s="97"/>
      <c r="CA108" s="97"/>
      <c r="CB108" s="97"/>
      <c r="CC108" s="97"/>
      <c r="CD108" s="97"/>
      <c r="CE108" s="97"/>
      <c r="CF108" s="97"/>
      <c r="CG108" s="97"/>
      <c r="CH108" s="97"/>
      <c r="CI108" s="97"/>
      <c r="CJ108" s="97"/>
      <c r="CK108" s="97"/>
      <c r="CL108" s="97"/>
      <c r="CM108" s="97"/>
      <c r="CN108" s="97"/>
      <c r="CO108" s="97"/>
      <c r="CP108" s="97"/>
      <c r="CQ108" s="97"/>
      <c r="CR108" s="97"/>
      <c r="CS108"/>
      <c r="CT108"/>
      <c r="CU108"/>
      <c r="CV108"/>
      <c r="CW108"/>
      <c r="CX108"/>
      <c r="CY108"/>
      <c r="CZ108"/>
      <c r="DA108"/>
      <c r="DB108"/>
      <c r="DC108" s="103"/>
      <c r="DD108" s="103"/>
      <c r="DE108" s="103"/>
      <c r="DF108" s="103"/>
      <c r="DG108" s="103"/>
      <c r="DH108" s="103"/>
      <c r="DI108" s="103"/>
      <c r="DJ108" s="103"/>
      <c r="DK108" s="103"/>
      <c r="DL108" s="103"/>
      <c r="DM108" s="125"/>
      <c r="DN108" s="103"/>
      <c r="DO108" s="103"/>
      <c r="DP108" s="103"/>
      <c r="DQ108" s="103"/>
      <c r="DR108" s="103"/>
      <c r="DS108" s="103"/>
      <c r="DT108" s="103"/>
      <c r="DU108" s="103"/>
      <c r="DV108" s="103"/>
      <c r="DW108" s="103"/>
      <c r="DX108" s="15"/>
      <c r="DY108" s="15"/>
      <c r="DZ108" s="15"/>
      <c r="EA108" s="15"/>
      <c r="EB108" s="15"/>
      <c r="EC108" s="15"/>
      <c r="ED108" s="15"/>
      <c r="EE108" s="15"/>
      <c r="EF108" s="15"/>
      <c r="EG108" t="str">
        <f t="shared" si="11"/>
        <v/>
      </c>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row>
    <row r="109" spans="1:239" s="22" customFormat="1" ht="13.4" customHeight="1">
      <c r="A109" s="4" t="str">
        <f t="shared" si="10"/>
        <v/>
      </c>
      <c r="B109" s="83"/>
      <c r="C109" s="122"/>
      <c r="D109" s="83"/>
      <c r="E109" s="21"/>
      <c r="F109" s="122"/>
      <c r="G109" s="122"/>
      <c r="H109" s="19"/>
      <c r="I109" s="97"/>
      <c r="J109" s="97"/>
      <c r="K109" s="97"/>
      <c r="L109" s="97"/>
      <c r="M109" s="97"/>
      <c r="N109" s="97"/>
      <c r="O109" s="97"/>
      <c r="P109" s="97"/>
      <c r="Q109" s="97"/>
      <c r="R109" s="97"/>
      <c r="S109" s="97"/>
      <c r="T109" s="97"/>
      <c r="U109" s="97"/>
      <c r="V109" s="97"/>
      <c r="W109" s="97"/>
      <c r="X109" s="97"/>
      <c r="Y109" s="97"/>
      <c r="Z109" s="97"/>
      <c r="AA109" s="97"/>
      <c r="AB109" s="97"/>
      <c r="AC109" s="97"/>
      <c r="AD109" s="97"/>
      <c r="AE109" s="97"/>
      <c r="AF109" s="97"/>
      <c r="AG109" s="97"/>
      <c r="AH109" s="97"/>
      <c r="AI109" s="97"/>
      <c r="AJ109" s="97"/>
      <c r="AK109" s="97"/>
      <c r="AL109" s="97"/>
      <c r="AM109" s="97"/>
      <c r="AN109" s="97"/>
      <c r="AO109" s="97"/>
      <c r="AP109" s="97"/>
      <c r="AQ109" s="97"/>
      <c r="AR109" s="97"/>
      <c r="AS109" s="97"/>
      <c r="AT109" s="97"/>
      <c r="AU109" s="97"/>
      <c r="AV109" s="97"/>
      <c r="AW109" s="97"/>
      <c r="AX109" s="97"/>
      <c r="AY109" s="97"/>
      <c r="AZ109" s="97"/>
      <c r="BA109" s="97"/>
      <c r="BB109" s="97"/>
      <c r="BC109" s="97"/>
      <c r="BD109" s="97"/>
      <c r="BE109" s="97"/>
      <c r="BF109" s="97"/>
      <c r="BG109" s="97"/>
      <c r="BH109" s="97"/>
      <c r="BI109" s="97"/>
      <c r="BJ109" s="97"/>
      <c r="BK109" s="97"/>
      <c r="BL109" s="97"/>
      <c r="BM109" s="97"/>
      <c r="BN109" s="97"/>
      <c r="BO109" s="97"/>
      <c r="BP109" s="97"/>
      <c r="BQ109" s="97"/>
      <c r="BR109" s="97"/>
      <c r="BS109" s="97"/>
      <c r="BT109" s="97"/>
      <c r="BU109" s="97"/>
      <c r="BV109" s="97"/>
      <c r="BW109" s="97"/>
      <c r="BX109" s="97"/>
      <c r="BY109" s="97"/>
      <c r="BZ109" s="97"/>
      <c r="CA109" s="97"/>
      <c r="CB109" s="97"/>
      <c r="CC109" s="97"/>
      <c r="CD109" s="97"/>
      <c r="CE109" s="97"/>
      <c r="CF109" s="97"/>
      <c r="CG109" s="97"/>
      <c r="CH109" s="97"/>
      <c r="CI109" s="97"/>
      <c r="CJ109" s="97"/>
      <c r="CK109" s="97"/>
      <c r="CL109" s="97"/>
      <c r="CM109" s="97"/>
      <c r="CN109" s="97"/>
      <c r="CO109" s="97"/>
      <c r="CP109" s="97"/>
      <c r="CQ109" s="97"/>
      <c r="CR109" s="97"/>
      <c r="CS109"/>
      <c r="CT109"/>
      <c r="CU109"/>
      <c r="CV109"/>
      <c r="CW109"/>
      <c r="CX109"/>
      <c r="CY109"/>
      <c r="CZ109"/>
      <c r="DA109"/>
      <c r="DB109"/>
      <c r="DC109" s="103"/>
      <c r="DD109" s="103"/>
      <c r="DE109" s="103"/>
      <c r="DF109" s="103"/>
      <c r="DG109" s="103"/>
      <c r="DH109" s="103"/>
      <c r="DI109" s="103"/>
      <c r="DJ109" s="103"/>
      <c r="DK109" s="103"/>
      <c r="DL109" s="103"/>
      <c r="DM109" s="125"/>
      <c r="DN109" s="103"/>
      <c r="DO109" s="103"/>
      <c r="DP109" s="103"/>
      <c r="DQ109" s="103"/>
      <c r="DR109" s="103"/>
      <c r="DS109" s="103"/>
      <c r="DT109" s="103"/>
      <c r="DU109" s="103"/>
      <c r="DV109" s="103"/>
      <c r="DW109" s="103"/>
      <c r="DX109" s="15"/>
      <c r="DY109" s="15"/>
      <c r="DZ109" s="15"/>
      <c r="EA109" s="15"/>
      <c r="EB109" s="15"/>
      <c r="EC109" s="15"/>
      <c r="ED109" s="15"/>
      <c r="EE109" s="15"/>
      <c r="EF109" s="15"/>
      <c r="EG109" t="str">
        <f t="shared" si="11"/>
        <v/>
      </c>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row>
    <row r="110" spans="1:239" s="22" customFormat="1" ht="13.4" customHeight="1">
      <c r="A110" s="4" t="str">
        <f t="shared" si="10"/>
        <v/>
      </c>
      <c r="B110" s="83"/>
      <c r="C110" s="122"/>
      <c r="D110" s="83"/>
      <c r="E110" s="21"/>
      <c r="F110" s="122"/>
      <c r="G110" s="122"/>
      <c r="H110" s="19"/>
      <c r="I110" s="97"/>
      <c r="J110" s="97"/>
      <c r="K110" s="97"/>
      <c r="L110" s="97"/>
      <c r="M110" s="97"/>
      <c r="N110" s="97"/>
      <c r="O110" s="97"/>
      <c r="P110" s="97"/>
      <c r="Q110" s="97"/>
      <c r="R110" s="97"/>
      <c r="S110" s="97"/>
      <c r="T110" s="97"/>
      <c r="U110" s="97"/>
      <c r="V110" s="97"/>
      <c r="W110" s="97"/>
      <c r="X110" s="97"/>
      <c r="Y110" s="97"/>
      <c r="Z110" s="97"/>
      <c r="AA110" s="97"/>
      <c r="AB110" s="97"/>
      <c r="AC110" s="97"/>
      <c r="AD110" s="97"/>
      <c r="AE110" s="97"/>
      <c r="AF110" s="97"/>
      <c r="AG110" s="97"/>
      <c r="AH110" s="97"/>
      <c r="AI110" s="97"/>
      <c r="AJ110" s="97"/>
      <c r="AK110" s="97"/>
      <c r="AL110" s="97"/>
      <c r="AM110" s="97"/>
      <c r="AN110" s="97"/>
      <c r="AO110" s="97"/>
      <c r="AP110" s="97"/>
      <c r="AQ110" s="97"/>
      <c r="AR110" s="97"/>
      <c r="AS110" s="97"/>
      <c r="AT110" s="97"/>
      <c r="AU110" s="97"/>
      <c r="AV110" s="97"/>
      <c r="AW110" s="97"/>
      <c r="AX110" s="97"/>
      <c r="AY110" s="97"/>
      <c r="AZ110" s="97"/>
      <c r="BA110" s="97"/>
      <c r="BB110" s="97"/>
      <c r="BC110" s="97"/>
      <c r="BD110" s="97"/>
      <c r="BE110" s="97"/>
      <c r="BF110" s="97"/>
      <c r="BG110" s="97"/>
      <c r="BH110" s="97"/>
      <c r="BI110" s="97"/>
      <c r="BJ110" s="97"/>
      <c r="BK110" s="97"/>
      <c r="BL110" s="97"/>
      <c r="BM110" s="97"/>
      <c r="BN110" s="97"/>
      <c r="BO110" s="97"/>
      <c r="BP110" s="97"/>
      <c r="BQ110" s="97"/>
      <c r="BR110" s="97"/>
      <c r="BS110" s="97"/>
      <c r="BT110" s="97"/>
      <c r="BU110" s="97"/>
      <c r="BV110" s="97"/>
      <c r="BW110" s="97"/>
      <c r="BX110" s="97"/>
      <c r="BY110" s="97"/>
      <c r="BZ110" s="97"/>
      <c r="CA110" s="97"/>
      <c r="CB110" s="97"/>
      <c r="CC110" s="97"/>
      <c r="CD110" s="97"/>
      <c r="CE110" s="97"/>
      <c r="CF110" s="97"/>
      <c r="CG110" s="97"/>
      <c r="CH110" s="97"/>
      <c r="CI110" s="97"/>
      <c r="CJ110" s="97"/>
      <c r="CK110" s="97"/>
      <c r="CL110" s="97"/>
      <c r="CM110" s="97"/>
      <c r="CN110" s="97"/>
      <c r="CO110" s="97"/>
      <c r="CP110" s="97"/>
      <c r="CQ110" s="97"/>
      <c r="CR110" s="97"/>
      <c r="CS110"/>
      <c r="CT110"/>
      <c r="CU110"/>
      <c r="CV110"/>
      <c r="CW110"/>
      <c r="CX110"/>
      <c r="CY110"/>
      <c r="CZ110"/>
      <c r="DA110"/>
      <c r="DB110"/>
      <c r="DC110" s="103"/>
      <c r="DD110" s="103"/>
      <c r="DE110" s="103"/>
      <c r="DF110" s="103"/>
      <c r="DG110" s="103"/>
      <c r="DH110" s="103"/>
      <c r="DI110" s="103"/>
      <c r="DJ110" s="103"/>
      <c r="DK110" s="103"/>
      <c r="DL110" s="103"/>
      <c r="DM110" s="125"/>
      <c r="DN110" s="103"/>
      <c r="DO110" s="103"/>
      <c r="DP110" s="103"/>
      <c r="DQ110" s="103"/>
      <c r="DR110" s="103"/>
      <c r="DS110" s="103"/>
      <c r="DT110" s="103"/>
      <c r="DU110" s="103"/>
      <c r="DV110" s="103"/>
      <c r="DW110" s="103"/>
      <c r="DX110" s="15"/>
      <c r="DY110" s="15"/>
      <c r="DZ110" s="15"/>
      <c r="EA110" s="15"/>
      <c r="EB110" s="15"/>
      <c r="EC110" s="15"/>
      <c r="ED110" s="15"/>
      <c r="EE110" s="15"/>
      <c r="EF110" s="15"/>
      <c r="EG110" t="str">
        <f t="shared" si="11"/>
        <v/>
      </c>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row>
    <row r="111" spans="1:239" s="22" customFormat="1" ht="13.4" customHeight="1">
      <c r="A111" s="4" t="str">
        <f t="shared" si="10"/>
        <v/>
      </c>
      <c r="B111" s="83"/>
      <c r="C111" s="122"/>
      <c r="D111" s="83"/>
      <c r="E111" s="21"/>
      <c r="F111" s="122"/>
      <c r="G111" s="122"/>
      <c r="H111" s="19"/>
      <c r="I111" s="97"/>
      <c r="J111" s="97"/>
      <c r="K111" s="97"/>
      <c r="L111" s="97"/>
      <c r="M111" s="97"/>
      <c r="N111" s="97"/>
      <c r="O111" s="97"/>
      <c r="P111" s="97"/>
      <c r="Q111" s="97"/>
      <c r="R111" s="97"/>
      <c r="S111" s="97"/>
      <c r="T111" s="97"/>
      <c r="U111" s="97"/>
      <c r="V111" s="97"/>
      <c r="W111" s="97"/>
      <c r="X111" s="97"/>
      <c r="Y111" s="97"/>
      <c r="Z111" s="97"/>
      <c r="AA111" s="97"/>
      <c r="AB111" s="97"/>
      <c r="AC111" s="97"/>
      <c r="AD111" s="97"/>
      <c r="AE111" s="97"/>
      <c r="AF111" s="97"/>
      <c r="AG111" s="97"/>
      <c r="AH111" s="97"/>
      <c r="AI111" s="97"/>
      <c r="AJ111" s="97"/>
      <c r="AK111" s="97"/>
      <c r="AL111" s="97"/>
      <c r="AM111" s="97"/>
      <c r="AN111" s="97"/>
      <c r="AO111" s="97"/>
      <c r="AP111" s="97"/>
      <c r="AQ111" s="97"/>
      <c r="AR111" s="97"/>
      <c r="AS111" s="97"/>
      <c r="AT111" s="97"/>
      <c r="AU111" s="97"/>
      <c r="AV111" s="97"/>
      <c r="AW111" s="97"/>
      <c r="AX111" s="97"/>
      <c r="AY111" s="97"/>
      <c r="AZ111" s="97"/>
      <c r="BA111" s="97"/>
      <c r="BB111" s="97"/>
      <c r="BC111" s="97"/>
      <c r="BD111" s="97"/>
      <c r="BE111" s="97"/>
      <c r="BF111" s="97"/>
      <c r="BG111" s="97"/>
      <c r="BH111" s="97"/>
      <c r="BI111" s="97"/>
      <c r="BJ111" s="97"/>
      <c r="BK111" s="97"/>
      <c r="BL111" s="97"/>
      <c r="BM111" s="97"/>
      <c r="BN111" s="97"/>
      <c r="BO111" s="97"/>
      <c r="BP111" s="97"/>
      <c r="BQ111" s="97"/>
      <c r="BR111" s="97"/>
      <c r="BS111" s="97"/>
      <c r="BT111" s="97"/>
      <c r="BU111" s="97"/>
      <c r="BV111" s="97"/>
      <c r="BW111" s="97"/>
      <c r="BX111" s="97"/>
      <c r="BY111" s="97"/>
      <c r="BZ111" s="97"/>
      <c r="CA111" s="97"/>
      <c r="CB111" s="97"/>
      <c r="CC111" s="97"/>
      <c r="CD111" s="97"/>
      <c r="CE111" s="97"/>
      <c r="CF111" s="97"/>
      <c r="CG111" s="97"/>
      <c r="CH111" s="97"/>
      <c r="CI111" s="97"/>
      <c r="CJ111" s="97"/>
      <c r="CK111" s="97"/>
      <c r="CL111" s="97"/>
      <c r="CM111" s="97"/>
      <c r="CN111" s="97"/>
      <c r="CO111" s="97"/>
      <c r="CP111" s="97"/>
      <c r="CQ111" s="97"/>
      <c r="CR111" s="97"/>
      <c r="CS111"/>
      <c r="CT111"/>
      <c r="CU111"/>
      <c r="CV111"/>
      <c r="CW111"/>
      <c r="CX111"/>
      <c r="CY111"/>
      <c r="CZ111"/>
      <c r="DA111"/>
      <c r="DB111"/>
      <c r="DC111" s="103"/>
      <c r="DD111" s="103"/>
      <c r="DE111" s="103"/>
      <c r="DF111" s="103"/>
      <c r="DG111" s="103"/>
      <c r="DH111" s="103"/>
      <c r="DI111" s="103"/>
      <c r="DJ111" s="103"/>
      <c r="DK111" s="103"/>
      <c r="DL111" s="103"/>
      <c r="DM111" s="125"/>
      <c r="DN111" s="103"/>
      <c r="DO111" s="103"/>
      <c r="DP111" s="103"/>
      <c r="DQ111" s="103"/>
      <c r="DR111" s="103"/>
      <c r="DS111" s="103"/>
      <c r="DT111" s="103"/>
      <c r="DU111" s="103"/>
      <c r="DV111" s="103"/>
      <c r="DW111" s="103"/>
      <c r="DX111" s="15"/>
      <c r="DY111" s="15"/>
      <c r="DZ111" s="15"/>
      <c r="EA111" s="15"/>
      <c r="EB111" s="15"/>
      <c r="EC111" s="15"/>
      <c r="ED111" s="15"/>
      <c r="EE111" s="15"/>
      <c r="EF111" s="15"/>
      <c r="EG111" t="str">
        <f t="shared" si="11"/>
        <v/>
      </c>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row>
    <row r="112" spans="1:239" s="22" customFormat="1" ht="13.4" customHeight="1">
      <c r="A112" s="4" t="str">
        <f t="shared" si="10"/>
        <v/>
      </c>
      <c r="B112" s="83"/>
      <c r="C112" s="122"/>
      <c r="D112" s="83"/>
      <c r="E112" s="21"/>
      <c r="F112" s="122"/>
      <c r="G112" s="122"/>
      <c r="H112" s="19"/>
      <c r="I112" s="97"/>
      <c r="J112" s="97"/>
      <c r="K112" s="97"/>
      <c r="L112" s="97"/>
      <c r="M112" s="97"/>
      <c r="N112" s="97"/>
      <c r="O112" s="97"/>
      <c r="P112" s="97"/>
      <c r="Q112" s="97"/>
      <c r="R112" s="97"/>
      <c r="S112" s="97"/>
      <c r="T112" s="97"/>
      <c r="U112" s="97"/>
      <c r="V112" s="97"/>
      <c r="W112" s="97"/>
      <c r="X112" s="97"/>
      <c r="Y112" s="97"/>
      <c r="Z112" s="97"/>
      <c r="AA112" s="97"/>
      <c r="AB112" s="97"/>
      <c r="AC112" s="97"/>
      <c r="AD112" s="97"/>
      <c r="AE112" s="97"/>
      <c r="AF112" s="97"/>
      <c r="AG112" s="97"/>
      <c r="AH112" s="97"/>
      <c r="AI112" s="97"/>
      <c r="AJ112" s="97"/>
      <c r="AK112" s="97"/>
      <c r="AL112" s="97"/>
      <c r="AM112" s="97"/>
      <c r="AN112" s="97"/>
      <c r="AO112" s="97"/>
      <c r="AP112" s="97"/>
      <c r="AQ112" s="97"/>
      <c r="AR112" s="97"/>
      <c r="AS112" s="97"/>
      <c r="AT112" s="97"/>
      <c r="AU112" s="97"/>
      <c r="AV112" s="97"/>
      <c r="AW112" s="97"/>
      <c r="AX112" s="97"/>
      <c r="AY112" s="97"/>
      <c r="AZ112" s="97"/>
      <c r="BA112" s="97"/>
      <c r="BB112" s="97"/>
      <c r="BC112" s="97"/>
      <c r="BD112" s="97"/>
      <c r="BE112" s="97"/>
      <c r="BF112" s="97"/>
      <c r="BG112" s="97"/>
      <c r="BH112" s="97"/>
      <c r="BI112" s="97"/>
      <c r="BJ112" s="97"/>
      <c r="BK112" s="97"/>
      <c r="BL112" s="97"/>
      <c r="BM112" s="97"/>
      <c r="BN112" s="97"/>
      <c r="BO112" s="97"/>
      <c r="BP112" s="97"/>
      <c r="BQ112" s="97"/>
      <c r="BR112" s="97"/>
      <c r="BS112" s="97"/>
      <c r="BT112" s="97"/>
      <c r="BU112" s="97"/>
      <c r="BV112" s="97"/>
      <c r="BW112" s="97"/>
      <c r="BX112" s="97"/>
      <c r="BY112" s="97"/>
      <c r="BZ112" s="97"/>
      <c r="CA112" s="97"/>
      <c r="CB112" s="97"/>
      <c r="CC112" s="97"/>
      <c r="CD112" s="97"/>
      <c r="CE112" s="97"/>
      <c r="CF112" s="97"/>
      <c r="CG112" s="97"/>
      <c r="CH112" s="97"/>
      <c r="CI112" s="97"/>
      <c r="CJ112" s="97"/>
      <c r="CK112" s="97"/>
      <c r="CL112" s="97"/>
      <c r="CM112" s="97"/>
      <c r="CN112" s="97"/>
      <c r="CO112" s="97"/>
      <c r="CP112" s="97"/>
      <c r="CQ112" s="97"/>
      <c r="CR112" s="97"/>
      <c r="CS112"/>
      <c r="CT112"/>
      <c r="CU112"/>
      <c r="CV112"/>
      <c r="CW112"/>
      <c r="CX112"/>
      <c r="CY112"/>
      <c r="CZ112"/>
      <c r="DA112"/>
      <c r="DB112"/>
      <c r="DC112" s="103"/>
      <c r="DD112" s="103"/>
      <c r="DE112" s="103"/>
      <c r="DF112" s="103"/>
      <c r="DG112" s="103"/>
      <c r="DH112" s="103"/>
      <c r="DI112" s="103"/>
      <c r="DJ112" s="103"/>
      <c r="DK112" s="103"/>
      <c r="DL112" s="103"/>
      <c r="DM112" s="125"/>
      <c r="DN112" s="103"/>
      <c r="DO112" s="103"/>
      <c r="DP112" s="103"/>
      <c r="DQ112" s="103"/>
      <c r="DR112" s="103"/>
      <c r="DS112" s="103"/>
      <c r="DT112" s="103"/>
      <c r="DU112" s="103"/>
      <c r="DV112" s="103"/>
      <c r="DW112" s="103"/>
      <c r="DX112" s="15"/>
      <c r="DY112" s="15"/>
      <c r="DZ112" s="15"/>
      <c r="EA112" s="15"/>
      <c r="EB112" s="15"/>
      <c r="EC112" s="15"/>
      <c r="ED112" s="15"/>
      <c r="EE112" s="15"/>
      <c r="EF112" s="15"/>
      <c r="EG112" t="str">
        <f t="shared" si="11"/>
        <v/>
      </c>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row>
    <row r="113" spans="1:239" s="22" customFormat="1" ht="13.4" customHeight="1">
      <c r="A113" s="4" t="str">
        <f t="shared" si="10"/>
        <v/>
      </c>
      <c r="B113" s="83"/>
      <c r="C113" s="122"/>
      <c r="D113" s="83"/>
      <c r="E113" s="21"/>
      <c r="F113" s="122"/>
      <c r="G113" s="122"/>
      <c r="H113" s="19"/>
      <c r="I113" s="97"/>
      <c r="J113" s="97"/>
      <c r="K113" s="97"/>
      <c r="L113" s="97"/>
      <c r="M113" s="97"/>
      <c r="N113" s="97"/>
      <c r="O113" s="97"/>
      <c r="P113" s="97"/>
      <c r="Q113" s="97"/>
      <c r="R113" s="97"/>
      <c r="S113" s="97"/>
      <c r="T113" s="97"/>
      <c r="U113" s="97"/>
      <c r="V113" s="97"/>
      <c r="W113" s="97"/>
      <c r="X113" s="97"/>
      <c r="Y113" s="97"/>
      <c r="Z113" s="97"/>
      <c r="AA113" s="97"/>
      <c r="AB113" s="97"/>
      <c r="AC113" s="97"/>
      <c r="AD113" s="97"/>
      <c r="AE113" s="97"/>
      <c r="AF113" s="97"/>
      <c r="AG113" s="97"/>
      <c r="AH113" s="97"/>
      <c r="AI113" s="97"/>
      <c r="AJ113" s="97"/>
      <c r="AK113" s="97"/>
      <c r="AL113" s="97"/>
      <c r="AM113" s="97"/>
      <c r="AN113" s="97"/>
      <c r="AO113" s="97"/>
      <c r="AP113" s="97"/>
      <c r="AQ113" s="97"/>
      <c r="AR113" s="97"/>
      <c r="AS113" s="97"/>
      <c r="AT113" s="97"/>
      <c r="AU113" s="97"/>
      <c r="AV113" s="97"/>
      <c r="AW113" s="97"/>
      <c r="AX113" s="97"/>
      <c r="AY113" s="97"/>
      <c r="AZ113" s="97"/>
      <c r="BA113" s="97"/>
      <c r="BB113" s="97"/>
      <c r="BC113" s="97"/>
      <c r="BD113" s="97"/>
      <c r="BE113" s="97"/>
      <c r="BF113" s="97"/>
      <c r="BG113" s="97"/>
      <c r="BH113" s="97"/>
      <c r="BI113" s="97"/>
      <c r="BJ113" s="97"/>
      <c r="BK113" s="97"/>
      <c r="BL113" s="97"/>
      <c r="BM113" s="97"/>
      <c r="BN113" s="97"/>
      <c r="BO113" s="97"/>
      <c r="BP113" s="97"/>
      <c r="BQ113" s="97"/>
      <c r="BR113" s="97"/>
      <c r="BS113" s="97"/>
      <c r="BT113" s="97"/>
      <c r="BU113" s="97"/>
      <c r="BV113" s="97"/>
      <c r="BW113" s="97"/>
      <c r="BX113" s="97"/>
      <c r="BY113" s="97"/>
      <c r="BZ113" s="97"/>
      <c r="CA113" s="97"/>
      <c r="CB113" s="97"/>
      <c r="CC113" s="97"/>
      <c r="CD113" s="97"/>
      <c r="CE113" s="97"/>
      <c r="CF113" s="97"/>
      <c r="CG113" s="97"/>
      <c r="CH113" s="97"/>
      <c r="CI113" s="97"/>
      <c r="CJ113" s="97"/>
      <c r="CK113" s="97"/>
      <c r="CL113" s="97"/>
      <c r="CM113" s="97"/>
      <c r="CN113" s="97"/>
      <c r="CO113" s="97"/>
      <c r="CP113" s="97"/>
      <c r="CQ113" s="97"/>
      <c r="CR113" s="97"/>
      <c r="CS113"/>
      <c r="CT113"/>
      <c r="CU113"/>
      <c r="CV113"/>
      <c r="CW113"/>
      <c r="CX113"/>
      <c r="CY113"/>
      <c r="CZ113"/>
      <c r="DA113"/>
      <c r="DB113"/>
      <c r="DC113" s="103"/>
      <c r="DD113" s="103"/>
      <c r="DE113" s="103"/>
      <c r="DF113" s="103"/>
      <c r="DG113" s="103"/>
      <c r="DH113" s="103"/>
      <c r="DI113" s="103"/>
      <c r="DJ113" s="103"/>
      <c r="DK113" s="103"/>
      <c r="DL113" s="103"/>
      <c r="DM113" s="125"/>
      <c r="DN113" s="103"/>
      <c r="DO113" s="103"/>
      <c r="DP113" s="103"/>
      <c r="DQ113" s="103"/>
      <c r="DR113" s="103"/>
      <c r="DS113" s="103"/>
      <c r="DT113" s="103"/>
      <c r="DU113" s="103"/>
      <c r="DV113" s="103"/>
      <c r="DW113" s="103"/>
      <c r="DX113" s="15"/>
      <c r="DY113" s="15"/>
      <c r="DZ113" s="15"/>
      <c r="EA113" s="15"/>
      <c r="EB113" s="15"/>
      <c r="EC113" s="15"/>
      <c r="ED113" s="15"/>
      <c r="EE113" s="15"/>
      <c r="EF113" s="15"/>
      <c r="EG113" t="str">
        <f t="shared" si="11"/>
        <v/>
      </c>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row>
    <row r="114" spans="1:239" s="22" customFormat="1" ht="13.4" customHeight="1">
      <c r="A114" s="4" t="str">
        <f t="shared" si="10"/>
        <v/>
      </c>
      <c r="B114" s="83"/>
      <c r="C114" s="122"/>
      <c r="D114" s="83"/>
      <c r="E114" s="21"/>
      <c r="F114" s="122"/>
      <c r="G114" s="122"/>
      <c r="H114" s="19"/>
      <c r="I114" s="97"/>
      <c r="J114" s="97"/>
      <c r="K114" s="97"/>
      <c r="L114" s="97"/>
      <c r="M114" s="97"/>
      <c r="N114" s="97"/>
      <c r="O114" s="97"/>
      <c r="P114" s="97"/>
      <c r="Q114" s="97"/>
      <c r="R114" s="97"/>
      <c r="S114" s="97"/>
      <c r="T114" s="97"/>
      <c r="U114" s="97"/>
      <c r="V114" s="97"/>
      <c r="W114" s="97"/>
      <c r="X114" s="97"/>
      <c r="Y114" s="97"/>
      <c r="Z114" s="97"/>
      <c r="AA114" s="97"/>
      <c r="AB114" s="97"/>
      <c r="AC114" s="97"/>
      <c r="AD114" s="97"/>
      <c r="AE114" s="97"/>
      <c r="AF114" s="97"/>
      <c r="AG114" s="97"/>
      <c r="AH114" s="97"/>
      <c r="AI114" s="97"/>
      <c r="AJ114" s="97"/>
      <c r="AK114" s="97"/>
      <c r="AL114" s="97"/>
      <c r="AM114" s="97"/>
      <c r="AN114" s="97"/>
      <c r="AO114" s="97"/>
      <c r="AP114" s="97"/>
      <c r="AQ114" s="97"/>
      <c r="AR114" s="97"/>
      <c r="AS114" s="97"/>
      <c r="AT114" s="97"/>
      <c r="AU114" s="97"/>
      <c r="AV114" s="97"/>
      <c r="AW114" s="97"/>
      <c r="AX114" s="97"/>
      <c r="AY114" s="97"/>
      <c r="AZ114" s="97"/>
      <c r="BA114" s="97"/>
      <c r="BB114" s="97"/>
      <c r="BC114" s="97"/>
      <c r="BD114" s="97"/>
      <c r="BE114" s="97"/>
      <c r="BF114" s="97"/>
      <c r="BG114" s="97"/>
      <c r="BH114" s="97"/>
      <c r="BI114" s="97"/>
      <c r="BJ114" s="97"/>
      <c r="BK114" s="97"/>
      <c r="BL114" s="97"/>
      <c r="BM114" s="97"/>
      <c r="BN114" s="97"/>
      <c r="BO114" s="97"/>
      <c r="BP114" s="97"/>
      <c r="BQ114" s="97"/>
      <c r="BR114" s="97"/>
      <c r="BS114" s="97"/>
      <c r="BT114" s="97"/>
      <c r="BU114" s="97"/>
      <c r="BV114" s="97"/>
      <c r="BW114" s="97"/>
      <c r="BX114" s="97"/>
      <c r="BY114" s="97"/>
      <c r="BZ114" s="97"/>
      <c r="CA114" s="97"/>
      <c r="CB114" s="97"/>
      <c r="CC114" s="97"/>
      <c r="CD114" s="97"/>
      <c r="CE114" s="97"/>
      <c r="CF114" s="97"/>
      <c r="CG114" s="97"/>
      <c r="CH114" s="97"/>
      <c r="CI114" s="97"/>
      <c r="CJ114" s="97"/>
      <c r="CK114" s="97"/>
      <c r="CL114" s="97"/>
      <c r="CM114" s="97"/>
      <c r="CN114" s="97"/>
      <c r="CO114" s="97"/>
      <c r="CP114" s="97"/>
      <c r="CQ114" s="97"/>
      <c r="CR114" s="97"/>
      <c r="CS114"/>
      <c r="CT114"/>
      <c r="CU114"/>
      <c r="CV114"/>
      <c r="CW114"/>
      <c r="CX114"/>
      <c r="CY114"/>
      <c r="CZ114"/>
      <c r="DA114"/>
      <c r="DB114"/>
      <c r="DC114" s="103"/>
      <c r="DD114" s="103"/>
      <c r="DE114" s="103"/>
      <c r="DF114" s="103"/>
      <c r="DG114" s="103"/>
      <c r="DH114" s="103"/>
      <c r="DI114" s="103"/>
      <c r="DJ114" s="103"/>
      <c r="DK114" s="103"/>
      <c r="DL114" s="103"/>
      <c r="DM114" s="125"/>
      <c r="DN114" s="103"/>
      <c r="DO114" s="103"/>
      <c r="DP114" s="103"/>
      <c r="DQ114" s="103"/>
      <c r="DR114" s="103"/>
      <c r="DS114" s="103"/>
      <c r="DT114" s="103"/>
      <c r="DU114" s="103"/>
      <c r="DV114" s="103"/>
      <c r="DW114" s="103"/>
      <c r="DX114" s="15"/>
      <c r="DY114" s="15"/>
      <c r="DZ114" s="15"/>
      <c r="EA114" s="15"/>
      <c r="EB114" s="15"/>
      <c r="EC114" s="15"/>
      <c r="ED114" s="15"/>
      <c r="EE114" s="15"/>
      <c r="EF114" s="15"/>
      <c r="EG114" t="str">
        <f t="shared" si="11"/>
        <v/>
      </c>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row>
    <row r="115" spans="1:239" s="22" customFormat="1" ht="13.4" customHeight="1">
      <c r="A115" s="4" t="str">
        <f t="shared" si="10"/>
        <v/>
      </c>
      <c r="B115" s="83"/>
      <c r="C115" s="122"/>
      <c r="D115" s="83"/>
      <c r="E115" s="21"/>
      <c r="F115" s="122"/>
      <c r="G115" s="122"/>
      <c r="H115" s="19"/>
      <c r="I115" s="97"/>
      <c r="J115" s="97"/>
      <c r="K115" s="97"/>
      <c r="L115" s="97"/>
      <c r="M115" s="97"/>
      <c r="N115" s="97"/>
      <c r="O115" s="97"/>
      <c r="P115" s="97"/>
      <c r="Q115" s="97"/>
      <c r="R115" s="97"/>
      <c r="S115" s="97"/>
      <c r="T115" s="97"/>
      <c r="U115" s="97"/>
      <c r="V115" s="97"/>
      <c r="W115" s="97"/>
      <c r="X115" s="97"/>
      <c r="Y115" s="97"/>
      <c r="Z115" s="97"/>
      <c r="AA115" s="97"/>
      <c r="AB115" s="97"/>
      <c r="AC115" s="97"/>
      <c r="AD115" s="97"/>
      <c r="AE115" s="97"/>
      <c r="AF115" s="97"/>
      <c r="AG115" s="97"/>
      <c r="AH115" s="97"/>
      <c r="AI115" s="97"/>
      <c r="AJ115" s="97"/>
      <c r="AK115" s="97"/>
      <c r="AL115" s="97"/>
      <c r="AM115" s="97"/>
      <c r="AN115" s="97"/>
      <c r="AO115" s="97"/>
      <c r="AP115" s="97"/>
      <c r="AQ115" s="97"/>
      <c r="AR115" s="97"/>
      <c r="AS115" s="97"/>
      <c r="AT115" s="97"/>
      <c r="AU115" s="97"/>
      <c r="AV115" s="97"/>
      <c r="AW115" s="97"/>
      <c r="AX115" s="97"/>
      <c r="AY115" s="97"/>
      <c r="AZ115" s="97"/>
      <c r="BA115" s="97"/>
      <c r="BB115" s="97"/>
      <c r="BC115" s="97"/>
      <c r="BD115" s="97"/>
      <c r="BE115" s="97"/>
      <c r="BF115" s="97"/>
      <c r="BG115" s="97"/>
      <c r="BH115" s="97"/>
      <c r="BI115" s="97"/>
      <c r="BJ115" s="97"/>
      <c r="BK115" s="97"/>
      <c r="BL115" s="97"/>
      <c r="BM115" s="97"/>
      <c r="BN115" s="97"/>
      <c r="BO115" s="97"/>
      <c r="BP115" s="97"/>
      <c r="BQ115" s="97"/>
      <c r="BR115" s="97"/>
      <c r="BS115" s="97"/>
      <c r="BT115" s="97"/>
      <c r="BU115" s="97"/>
      <c r="BV115" s="97"/>
      <c r="BW115" s="97"/>
      <c r="BX115" s="97"/>
      <c r="BY115" s="97"/>
      <c r="BZ115" s="97"/>
      <c r="CA115" s="97"/>
      <c r="CB115" s="97"/>
      <c r="CC115" s="97"/>
      <c r="CD115" s="97"/>
      <c r="CE115" s="97"/>
      <c r="CF115" s="97"/>
      <c r="CG115" s="97"/>
      <c r="CH115" s="97"/>
      <c r="CI115" s="97"/>
      <c r="CJ115" s="97"/>
      <c r="CK115" s="97"/>
      <c r="CL115" s="97"/>
      <c r="CM115" s="97"/>
      <c r="CN115" s="97"/>
      <c r="CO115" s="97"/>
      <c r="CP115" s="97"/>
      <c r="CQ115" s="97"/>
      <c r="CR115" s="97"/>
      <c r="CS115"/>
      <c r="CT115"/>
      <c r="CU115"/>
      <c r="CV115"/>
      <c r="CW115"/>
      <c r="CX115"/>
      <c r="CY115"/>
      <c r="CZ115"/>
      <c r="DA115"/>
      <c r="DB115"/>
      <c r="DC115" s="103"/>
      <c r="DD115" s="103"/>
      <c r="DE115" s="103"/>
      <c r="DF115" s="103"/>
      <c r="DG115" s="103"/>
      <c r="DH115" s="103"/>
      <c r="DI115" s="103"/>
      <c r="DJ115" s="103"/>
      <c r="DK115" s="103"/>
      <c r="DL115" s="103"/>
      <c r="DM115" s="125"/>
      <c r="DN115" s="103"/>
      <c r="DO115" s="103"/>
      <c r="DP115" s="103"/>
      <c r="DQ115" s="103"/>
      <c r="DR115" s="103"/>
      <c r="DS115" s="103"/>
      <c r="DT115" s="103"/>
      <c r="DU115" s="103"/>
      <c r="DV115" s="103"/>
      <c r="DW115" s="103"/>
      <c r="DX115" s="15"/>
      <c r="DY115" s="15"/>
      <c r="DZ115" s="15"/>
      <c r="EA115" s="15"/>
      <c r="EB115" s="15"/>
      <c r="EC115" s="15"/>
      <c r="ED115" s="15"/>
      <c r="EE115" s="15"/>
      <c r="EF115" s="15"/>
      <c r="EG115" t="str">
        <f t="shared" si="11"/>
        <v/>
      </c>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row>
    <row r="116" spans="1:239" s="22" customFormat="1" ht="13.4" customHeight="1">
      <c r="A116" s="4" t="str">
        <f t="shared" si="10"/>
        <v/>
      </c>
      <c r="B116" s="83"/>
      <c r="C116" s="122"/>
      <c r="D116" s="83"/>
      <c r="E116" s="21"/>
      <c r="F116" s="122"/>
      <c r="G116" s="122"/>
      <c r="H116" s="19"/>
      <c r="I116" s="97"/>
      <c r="J116" s="97"/>
      <c r="K116" s="97"/>
      <c r="L116" s="97"/>
      <c r="M116" s="97"/>
      <c r="N116" s="97"/>
      <c r="O116" s="97"/>
      <c r="P116" s="97"/>
      <c r="Q116" s="97"/>
      <c r="R116" s="97"/>
      <c r="S116" s="97"/>
      <c r="T116" s="97"/>
      <c r="U116" s="97"/>
      <c r="V116" s="97"/>
      <c r="W116" s="97"/>
      <c r="X116" s="97"/>
      <c r="Y116" s="97"/>
      <c r="Z116" s="97"/>
      <c r="AA116" s="97"/>
      <c r="AB116" s="97"/>
      <c r="AC116" s="97"/>
      <c r="AD116" s="97"/>
      <c r="AE116" s="97"/>
      <c r="AF116" s="97"/>
      <c r="AG116" s="97"/>
      <c r="AH116" s="97"/>
      <c r="AI116" s="97"/>
      <c r="AJ116" s="97"/>
      <c r="AK116" s="97"/>
      <c r="AL116" s="97"/>
      <c r="AM116" s="97"/>
      <c r="AN116" s="97"/>
      <c r="AO116" s="97"/>
      <c r="AP116" s="97"/>
      <c r="AQ116" s="97"/>
      <c r="AR116" s="97"/>
      <c r="AS116" s="97"/>
      <c r="AT116" s="97"/>
      <c r="AU116" s="97"/>
      <c r="AV116" s="97"/>
      <c r="AW116" s="97"/>
      <c r="AX116" s="97"/>
      <c r="AY116" s="97"/>
      <c r="AZ116" s="97"/>
      <c r="BA116" s="97"/>
      <c r="BB116" s="97"/>
      <c r="BC116" s="97"/>
      <c r="BD116" s="97"/>
      <c r="BE116" s="97"/>
      <c r="BF116" s="97"/>
      <c r="BG116" s="97"/>
      <c r="BH116" s="97"/>
      <c r="BI116" s="97"/>
      <c r="BJ116" s="97"/>
      <c r="BK116" s="97"/>
      <c r="BL116" s="97"/>
      <c r="BM116" s="97"/>
      <c r="BN116" s="97"/>
      <c r="BO116" s="97"/>
      <c r="BP116" s="97"/>
      <c r="BQ116" s="97"/>
      <c r="BR116" s="97"/>
      <c r="BS116" s="97"/>
      <c r="BT116" s="97"/>
      <c r="BU116" s="97"/>
      <c r="BV116" s="97"/>
      <c r="BW116" s="97"/>
      <c r="BX116" s="97"/>
      <c r="BY116" s="97"/>
      <c r="BZ116" s="97"/>
      <c r="CA116" s="97"/>
      <c r="CB116" s="97"/>
      <c r="CC116" s="97"/>
      <c r="CD116" s="97"/>
      <c r="CE116" s="97"/>
      <c r="CF116" s="97"/>
      <c r="CG116" s="97"/>
      <c r="CH116" s="97"/>
      <c r="CI116" s="97"/>
      <c r="CJ116" s="97"/>
      <c r="CK116" s="97"/>
      <c r="CL116" s="97"/>
      <c r="CM116" s="97"/>
      <c r="CN116" s="97"/>
      <c r="CO116" s="97"/>
      <c r="CP116" s="97"/>
      <c r="CQ116" s="97"/>
      <c r="CR116" s="97"/>
      <c r="CS116"/>
      <c r="CT116"/>
      <c r="CU116"/>
      <c r="CV116"/>
      <c r="CW116"/>
      <c r="CX116"/>
      <c r="CY116"/>
      <c r="CZ116"/>
      <c r="DA116"/>
      <c r="DB116"/>
      <c r="DC116" s="103"/>
      <c r="DD116" s="103"/>
      <c r="DE116" s="103"/>
      <c r="DF116" s="103"/>
      <c r="DG116" s="103"/>
      <c r="DH116" s="103"/>
      <c r="DI116" s="103"/>
      <c r="DJ116" s="103"/>
      <c r="DK116" s="103"/>
      <c r="DL116" s="103"/>
      <c r="DM116" s="125"/>
      <c r="DN116" s="103"/>
      <c r="DO116" s="103"/>
      <c r="DP116" s="103"/>
      <c r="DQ116" s="103"/>
      <c r="DR116" s="103"/>
      <c r="DS116" s="103"/>
      <c r="DT116" s="103"/>
      <c r="DU116" s="103"/>
      <c r="DV116" s="103"/>
      <c r="DW116" s="103"/>
      <c r="DX116" s="15"/>
      <c r="DY116" s="15"/>
      <c r="DZ116" s="15"/>
      <c r="EA116" s="15"/>
      <c r="EB116" s="15"/>
      <c r="EC116" s="15"/>
      <c r="ED116" s="15"/>
      <c r="EE116" s="15"/>
      <c r="EF116" s="15"/>
      <c r="EG116" t="str">
        <f t="shared" si="11"/>
        <v/>
      </c>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row>
    <row r="117" spans="1:239" s="22" customFormat="1" ht="13.4" customHeight="1">
      <c r="A117" s="4" t="str">
        <f t="shared" si="10"/>
        <v/>
      </c>
      <c r="B117" s="83"/>
      <c r="C117" s="122"/>
      <c r="D117" s="83"/>
      <c r="E117" s="21"/>
      <c r="F117" s="122"/>
      <c r="G117" s="122"/>
      <c r="H117" s="19"/>
      <c r="I117" s="97"/>
      <c r="J117" s="97"/>
      <c r="K117" s="97"/>
      <c r="L117" s="97"/>
      <c r="M117" s="97"/>
      <c r="N117" s="97"/>
      <c r="O117" s="97"/>
      <c r="P117" s="97"/>
      <c r="Q117" s="97"/>
      <c r="R117" s="97"/>
      <c r="S117" s="97"/>
      <c r="T117" s="97"/>
      <c r="U117" s="97"/>
      <c r="V117" s="97"/>
      <c r="W117" s="97"/>
      <c r="X117" s="97"/>
      <c r="Y117" s="97"/>
      <c r="Z117" s="97"/>
      <c r="AA117" s="97"/>
      <c r="AB117" s="97"/>
      <c r="AC117" s="97"/>
      <c r="AD117" s="97"/>
      <c r="AE117" s="97"/>
      <c r="AF117" s="97"/>
      <c r="AG117" s="97"/>
      <c r="AH117" s="97"/>
      <c r="AI117" s="97"/>
      <c r="AJ117" s="97"/>
      <c r="AK117" s="97"/>
      <c r="AL117" s="97"/>
      <c r="AM117" s="97"/>
      <c r="AN117" s="97"/>
      <c r="AO117" s="97"/>
      <c r="AP117" s="97"/>
      <c r="AQ117" s="97"/>
      <c r="AR117" s="97"/>
      <c r="AS117" s="97"/>
      <c r="AT117" s="97"/>
      <c r="AU117" s="97"/>
      <c r="AV117" s="97"/>
      <c r="AW117" s="97"/>
      <c r="AX117" s="97"/>
      <c r="AY117" s="97"/>
      <c r="AZ117" s="97"/>
      <c r="BA117" s="97"/>
      <c r="BB117" s="97"/>
      <c r="BC117" s="97"/>
      <c r="BD117" s="97"/>
      <c r="BE117" s="97"/>
      <c r="BF117" s="97"/>
      <c r="BG117" s="97"/>
      <c r="BH117" s="97"/>
      <c r="BI117" s="97"/>
      <c r="BJ117" s="97"/>
      <c r="BK117" s="97"/>
      <c r="BL117" s="97"/>
      <c r="BM117" s="97"/>
      <c r="BN117" s="97"/>
      <c r="BO117" s="97"/>
      <c r="BP117" s="97"/>
      <c r="BQ117" s="97"/>
      <c r="BR117" s="97"/>
      <c r="BS117" s="97"/>
      <c r="BT117" s="97"/>
      <c r="BU117" s="97"/>
      <c r="BV117" s="97"/>
      <c r="BW117" s="97"/>
      <c r="BX117" s="97"/>
      <c r="BY117" s="97"/>
      <c r="BZ117" s="97"/>
      <c r="CA117" s="97"/>
      <c r="CB117" s="97"/>
      <c r="CC117" s="97"/>
      <c r="CD117" s="97"/>
      <c r="CE117" s="97"/>
      <c r="CF117" s="97"/>
      <c r="CG117" s="97"/>
      <c r="CH117" s="97"/>
      <c r="CI117" s="97"/>
      <c r="CJ117" s="97"/>
      <c r="CK117" s="97"/>
      <c r="CL117" s="97"/>
      <c r="CM117" s="97"/>
      <c r="CN117" s="97"/>
      <c r="CO117" s="97"/>
      <c r="CP117" s="97"/>
      <c r="CQ117" s="97"/>
      <c r="CR117" s="97"/>
      <c r="CS117"/>
      <c r="CT117"/>
      <c r="CU117"/>
      <c r="CV117"/>
      <c r="CW117"/>
      <c r="CX117"/>
      <c r="CY117"/>
      <c r="CZ117"/>
      <c r="DA117"/>
      <c r="DB117"/>
      <c r="DC117" s="103"/>
      <c r="DD117" s="103"/>
      <c r="DE117" s="103"/>
      <c r="DF117" s="103"/>
      <c r="DG117" s="103"/>
      <c r="DH117" s="103"/>
      <c r="DI117" s="103"/>
      <c r="DJ117" s="103"/>
      <c r="DK117" s="103"/>
      <c r="DL117" s="103"/>
      <c r="DM117" s="125"/>
      <c r="DN117" s="103"/>
      <c r="DO117" s="103"/>
      <c r="DP117" s="103"/>
      <c r="DQ117" s="103"/>
      <c r="DR117" s="103"/>
      <c r="DS117" s="103"/>
      <c r="DT117" s="103"/>
      <c r="DU117" s="103"/>
      <c r="DV117" s="103"/>
      <c r="DW117" s="103"/>
      <c r="DX117" s="15"/>
      <c r="DY117" s="15"/>
      <c r="DZ117" s="15"/>
      <c r="EA117" s="15"/>
      <c r="EB117" s="15"/>
      <c r="EC117" s="15"/>
      <c r="ED117" s="15"/>
      <c r="EE117" s="15"/>
      <c r="EF117" s="15"/>
      <c r="EG117" t="str">
        <f t="shared" si="11"/>
        <v/>
      </c>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row>
    <row r="118" spans="1:239" s="22" customFormat="1" ht="13.4" customHeight="1">
      <c r="A118" s="4" t="str">
        <f t="shared" si="10"/>
        <v/>
      </c>
      <c r="B118" s="83"/>
      <c r="C118" s="122"/>
      <c r="D118" s="83"/>
      <c r="E118" s="21"/>
      <c r="F118" s="122"/>
      <c r="G118" s="122"/>
      <c r="H118" s="19"/>
      <c r="I118" s="97"/>
      <c r="J118" s="97"/>
      <c r="K118" s="97"/>
      <c r="L118" s="97"/>
      <c r="M118" s="97"/>
      <c r="N118" s="97"/>
      <c r="O118" s="97"/>
      <c r="P118" s="97"/>
      <c r="Q118" s="97"/>
      <c r="R118" s="97"/>
      <c r="S118" s="97"/>
      <c r="T118" s="97"/>
      <c r="U118" s="97"/>
      <c r="V118" s="97"/>
      <c r="W118" s="97"/>
      <c r="X118" s="97"/>
      <c r="Y118" s="97"/>
      <c r="Z118" s="97"/>
      <c r="AA118" s="97"/>
      <c r="AB118" s="97"/>
      <c r="AC118" s="97"/>
      <c r="AD118" s="97"/>
      <c r="AE118" s="97"/>
      <c r="AF118" s="97"/>
      <c r="AG118" s="97"/>
      <c r="AH118" s="97"/>
      <c r="AI118" s="97"/>
      <c r="AJ118" s="97"/>
      <c r="AK118" s="97"/>
      <c r="AL118" s="97"/>
      <c r="AM118" s="97"/>
      <c r="AN118" s="97"/>
      <c r="AO118" s="97"/>
      <c r="AP118" s="97"/>
      <c r="AQ118" s="97"/>
      <c r="AR118" s="97"/>
      <c r="AS118" s="97"/>
      <c r="AT118" s="97"/>
      <c r="AU118" s="97"/>
      <c r="AV118" s="97"/>
      <c r="AW118" s="97"/>
      <c r="AX118" s="97"/>
      <c r="AY118" s="97"/>
      <c r="AZ118" s="97"/>
      <c r="BA118" s="97"/>
      <c r="BB118" s="97"/>
      <c r="BC118" s="97"/>
      <c r="BD118" s="97"/>
      <c r="BE118" s="97"/>
      <c r="BF118" s="97"/>
      <c r="BG118" s="97"/>
      <c r="BH118" s="97"/>
      <c r="BI118" s="97"/>
      <c r="BJ118" s="97"/>
      <c r="BK118" s="97"/>
      <c r="BL118" s="97"/>
      <c r="BM118" s="97"/>
      <c r="BN118" s="97"/>
      <c r="BO118" s="97"/>
      <c r="BP118" s="97"/>
      <c r="BQ118" s="97"/>
      <c r="BR118" s="97"/>
      <c r="BS118" s="97"/>
      <c r="BT118" s="97"/>
      <c r="BU118" s="97"/>
      <c r="BV118" s="97"/>
      <c r="BW118" s="97"/>
      <c r="BX118" s="97"/>
      <c r="BY118" s="97"/>
      <c r="BZ118" s="97"/>
      <c r="CA118" s="97"/>
      <c r="CB118" s="97"/>
      <c r="CC118" s="97"/>
      <c r="CD118" s="97"/>
      <c r="CE118" s="97"/>
      <c r="CF118" s="97"/>
      <c r="CG118" s="97"/>
      <c r="CH118" s="97"/>
      <c r="CI118" s="97"/>
      <c r="CJ118" s="97"/>
      <c r="CK118" s="97"/>
      <c r="CL118" s="97"/>
      <c r="CM118" s="97"/>
      <c r="CN118" s="97"/>
      <c r="CO118" s="97"/>
      <c r="CP118" s="97"/>
      <c r="CQ118" s="97"/>
      <c r="CR118" s="97"/>
      <c r="CS118"/>
      <c r="CT118"/>
      <c r="CU118"/>
      <c r="CV118"/>
      <c r="CW118"/>
      <c r="CX118"/>
      <c r="CY118"/>
      <c r="CZ118"/>
      <c r="DA118"/>
      <c r="DB118"/>
      <c r="DC118" s="103"/>
      <c r="DD118" s="103"/>
      <c r="DE118" s="103"/>
      <c r="DF118" s="103"/>
      <c r="DG118" s="103"/>
      <c r="DH118" s="103"/>
      <c r="DI118" s="103"/>
      <c r="DJ118" s="103"/>
      <c r="DK118" s="103"/>
      <c r="DL118" s="103"/>
      <c r="DM118" s="125"/>
      <c r="DN118" s="103"/>
      <c r="DO118" s="103"/>
      <c r="DP118" s="103"/>
      <c r="DQ118" s="103"/>
      <c r="DR118" s="103"/>
      <c r="DS118" s="103"/>
      <c r="DT118" s="103"/>
      <c r="DU118" s="103"/>
      <c r="DV118" s="103"/>
      <c r="DW118" s="103"/>
      <c r="DX118" s="15"/>
      <c r="DY118" s="15"/>
      <c r="DZ118" s="15"/>
      <c r="EA118" s="15"/>
      <c r="EB118" s="15"/>
      <c r="EC118" s="15"/>
      <c r="ED118" s="15"/>
      <c r="EE118" s="15"/>
      <c r="EF118" s="15"/>
      <c r="EG118" t="str">
        <f t="shared" si="11"/>
        <v/>
      </c>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row>
    <row r="119" spans="1:239" s="22" customFormat="1" ht="13.4" customHeight="1">
      <c r="A119" s="4" t="str">
        <f t="shared" si="10"/>
        <v/>
      </c>
      <c r="B119" s="83"/>
      <c r="C119" s="122"/>
      <c r="D119" s="83"/>
      <c r="E119" s="21"/>
      <c r="F119" s="122"/>
      <c r="G119" s="122"/>
      <c r="H119" s="19"/>
      <c r="I119" s="97"/>
      <c r="J119" s="97"/>
      <c r="K119" s="97"/>
      <c r="L119" s="97"/>
      <c r="M119" s="97"/>
      <c r="N119" s="97"/>
      <c r="O119" s="97"/>
      <c r="P119" s="97"/>
      <c r="Q119" s="97"/>
      <c r="R119" s="97"/>
      <c r="S119" s="97"/>
      <c r="T119" s="97"/>
      <c r="U119" s="97"/>
      <c r="V119" s="97"/>
      <c r="W119" s="97"/>
      <c r="X119" s="97"/>
      <c r="Y119" s="97"/>
      <c r="Z119" s="97"/>
      <c r="AA119" s="97"/>
      <c r="AB119" s="97"/>
      <c r="AC119" s="97"/>
      <c r="AD119" s="97"/>
      <c r="AE119" s="97"/>
      <c r="AF119" s="97"/>
      <c r="AG119" s="97"/>
      <c r="AH119" s="97"/>
      <c r="AI119" s="97"/>
      <c r="AJ119" s="97"/>
      <c r="AK119" s="97"/>
      <c r="AL119" s="97"/>
      <c r="AM119" s="97"/>
      <c r="AN119" s="97"/>
      <c r="AO119" s="97"/>
      <c r="AP119" s="97"/>
      <c r="AQ119" s="97"/>
      <c r="AR119" s="97"/>
      <c r="AS119" s="97"/>
      <c r="AT119" s="97"/>
      <c r="AU119" s="97"/>
      <c r="AV119" s="97"/>
      <c r="AW119" s="97"/>
      <c r="AX119" s="97"/>
      <c r="AY119" s="97"/>
      <c r="AZ119" s="97"/>
      <c r="BA119" s="97"/>
      <c r="BB119" s="97"/>
      <c r="BC119" s="97"/>
      <c r="BD119" s="97"/>
      <c r="BE119" s="97"/>
      <c r="BF119" s="97"/>
      <c r="BG119" s="97"/>
      <c r="BH119" s="97"/>
      <c r="BI119" s="97"/>
      <c r="BJ119" s="97"/>
      <c r="BK119" s="97"/>
      <c r="BL119" s="97"/>
      <c r="BM119" s="97"/>
      <c r="BN119" s="97"/>
      <c r="BO119" s="97"/>
      <c r="BP119" s="97"/>
      <c r="BQ119" s="97"/>
      <c r="BR119" s="97"/>
      <c r="BS119" s="97"/>
      <c r="BT119" s="97"/>
      <c r="BU119" s="97"/>
      <c r="BV119" s="97"/>
      <c r="BW119" s="97"/>
      <c r="BX119" s="97"/>
      <c r="BY119" s="97"/>
      <c r="BZ119" s="97"/>
      <c r="CA119" s="97"/>
      <c r="CB119" s="97"/>
      <c r="CC119" s="97"/>
      <c r="CD119" s="97"/>
      <c r="CE119" s="97"/>
      <c r="CF119" s="97"/>
      <c r="CG119" s="97"/>
      <c r="CH119" s="97"/>
      <c r="CI119" s="97"/>
      <c r="CJ119" s="97"/>
      <c r="CK119" s="97"/>
      <c r="CL119" s="97"/>
      <c r="CM119" s="97"/>
      <c r="CN119" s="97"/>
      <c r="CO119" s="97"/>
      <c r="CP119" s="97"/>
      <c r="CQ119" s="97"/>
      <c r="CR119" s="97"/>
      <c r="CS119"/>
      <c r="CT119"/>
      <c r="CU119"/>
      <c r="CV119"/>
      <c r="CW119"/>
      <c r="CX119"/>
      <c r="CY119"/>
      <c r="CZ119"/>
      <c r="DA119"/>
      <c r="DB119"/>
      <c r="DC119" s="103"/>
      <c r="DD119" s="103"/>
      <c r="DE119" s="103"/>
      <c r="DF119" s="103"/>
      <c r="DG119" s="103"/>
      <c r="DH119" s="103"/>
      <c r="DI119" s="103"/>
      <c r="DJ119" s="103"/>
      <c r="DK119" s="103"/>
      <c r="DL119" s="103"/>
      <c r="DM119" s="125"/>
      <c r="DN119" s="103"/>
      <c r="DO119" s="103"/>
      <c r="DP119" s="103"/>
      <c r="DQ119" s="103"/>
      <c r="DR119" s="103"/>
      <c r="DS119" s="103"/>
      <c r="DT119" s="103"/>
      <c r="DU119" s="103"/>
      <c r="DV119" s="103"/>
      <c r="DW119" s="103"/>
      <c r="DX119" s="15"/>
      <c r="DY119" s="15"/>
      <c r="DZ119" s="15"/>
      <c r="EA119" s="15"/>
      <c r="EB119" s="15"/>
      <c r="EC119" s="15"/>
      <c r="ED119" s="15"/>
      <c r="EE119" s="15"/>
      <c r="EF119" s="15"/>
      <c r="EG119" t="str">
        <f t="shared" si="11"/>
        <v/>
      </c>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row>
    <row r="120" spans="1:239" s="22" customFormat="1" ht="13.4" customHeight="1">
      <c r="A120" s="4" t="str">
        <f t="shared" si="10"/>
        <v/>
      </c>
      <c r="B120" s="83"/>
      <c r="C120" s="122"/>
      <c r="D120" s="83"/>
      <c r="E120" s="21"/>
      <c r="F120" s="122"/>
      <c r="G120" s="122"/>
      <c r="H120" s="19"/>
      <c r="I120" s="97"/>
      <c r="J120" s="97"/>
      <c r="K120" s="97"/>
      <c r="L120" s="97"/>
      <c r="M120" s="97"/>
      <c r="N120" s="97"/>
      <c r="O120" s="97"/>
      <c r="P120" s="97"/>
      <c r="Q120" s="97"/>
      <c r="R120" s="97"/>
      <c r="S120" s="97"/>
      <c r="T120" s="97"/>
      <c r="U120" s="97"/>
      <c r="V120" s="97"/>
      <c r="W120" s="97"/>
      <c r="X120" s="97"/>
      <c r="Y120" s="97"/>
      <c r="Z120" s="97"/>
      <c r="AA120" s="97"/>
      <c r="AB120" s="97"/>
      <c r="AC120" s="97"/>
      <c r="AD120" s="97"/>
      <c r="AE120" s="97"/>
      <c r="AF120" s="97"/>
      <c r="AG120" s="97"/>
      <c r="AH120" s="97"/>
      <c r="AI120" s="97"/>
      <c r="AJ120" s="97"/>
      <c r="AK120" s="97"/>
      <c r="AL120" s="97"/>
      <c r="AM120" s="97"/>
      <c r="AN120" s="97"/>
      <c r="AO120" s="97"/>
      <c r="AP120" s="97"/>
      <c r="AQ120" s="97"/>
      <c r="AR120" s="97"/>
      <c r="AS120" s="97"/>
      <c r="AT120" s="97"/>
      <c r="AU120" s="97"/>
      <c r="AV120" s="97"/>
      <c r="AW120" s="97"/>
      <c r="AX120" s="97"/>
      <c r="AY120" s="97"/>
      <c r="AZ120" s="97"/>
      <c r="BA120" s="97"/>
      <c r="BB120" s="97"/>
      <c r="BC120" s="97"/>
      <c r="BD120" s="97"/>
      <c r="BE120" s="97"/>
      <c r="BF120" s="97"/>
      <c r="BG120" s="97"/>
      <c r="BH120" s="97"/>
      <c r="BI120" s="97"/>
      <c r="BJ120" s="97"/>
      <c r="BK120" s="97"/>
      <c r="BL120" s="97"/>
      <c r="BM120" s="97"/>
      <c r="BN120" s="97"/>
      <c r="BO120" s="97"/>
      <c r="BP120" s="97"/>
      <c r="BQ120" s="97"/>
      <c r="BR120" s="97"/>
      <c r="BS120" s="97"/>
      <c r="BT120" s="97"/>
      <c r="BU120" s="97"/>
      <c r="BV120" s="97"/>
      <c r="BW120" s="97"/>
      <c r="BX120" s="97"/>
      <c r="BY120" s="97"/>
      <c r="BZ120" s="97"/>
      <c r="CA120" s="97"/>
      <c r="CB120" s="97"/>
      <c r="CC120" s="97"/>
      <c r="CD120" s="97"/>
      <c r="CE120" s="97"/>
      <c r="CF120" s="97"/>
      <c r="CG120" s="97"/>
      <c r="CH120" s="97"/>
      <c r="CI120" s="97"/>
      <c r="CJ120" s="97"/>
      <c r="CK120" s="97"/>
      <c r="CL120" s="97"/>
      <c r="CM120" s="97"/>
      <c r="CN120" s="97"/>
      <c r="CO120" s="97"/>
      <c r="CP120" s="97"/>
      <c r="CQ120" s="97"/>
      <c r="CR120" s="97"/>
      <c r="CS120"/>
      <c r="CT120"/>
      <c r="CU120"/>
      <c r="CV120"/>
      <c r="CW120"/>
      <c r="CX120"/>
      <c r="CY120"/>
      <c r="CZ120"/>
      <c r="DA120"/>
      <c r="DB120"/>
      <c r="DC120" s="103"/>
      <c r="DD120" s="103"/>
      <c r="DE120" s="103"/>
      <c r="DF120" s="103"/>
      <c r="DG120" s="103"/>
      <c r="DH120" s="103"/>
      <c r="DI120" s="103"/>
      <c r="DJ120" s="103"/>
      <c r="DK120" s="103"/>
      <c r="DL120" s="103"/>
      <c r="DM120" s="125"/>
      <c r="DN120" s="103"/>
      <c r="DO120" s="103"/>
      <c r="DP120" s="103"/>
      <c r="DQ120" s="103"/>
      <c r="DR120" s="103"/>
      <c r="DS120" s="103"/>
      <c r="DT120" s="103"/>
      <c r="DU120" s="103"/>
      <c r="DV120" s="103"/>
      <c r="DW120" s="103"/>
      <c r="DX120" s="15"/>
      <c r="DY120" s="15"/>
      <c r="DZ120" s="15"/>
      <c r="EA120" s="15"/>
      <c r="EB120" s="15"/>
      <c r="EC120" s="15"/>
      <c r="ED120" s="15"/>
      <c r="EE120" s="15"/>
      <c r="EF120" s="15"/>
      <c r="EG120" t="str">
        <f t="shared" si="11"/>
        <v/>
      </c>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row>
    <row r="121" spans="1:239" s="22" customFormat="1" ht="13.4" customHeight="1">
      <c r="A121" s="4" t="str">
        <f t="shared" si="10"/>
        <v/>
      </c>
      <c r="B121" s="83"/>
      <c r="C121" s="122"/>
      <c r="D121" s="83"/>
      <c r="E121" s="21"/>
      <c r="F121" s="122"/>
      <c r="G121" s="122"/>
      <c r="H121" s="19"/>
      <c r="I121" s="97"/>
      <c r="J121" s="97"/>
      <c r="K121" s="97"/>
      <c r="L121" s="97"/>
      <c r="M121" s="97"/>
      <c r="N121" s="97"/>
      <c r="O121" s="97"/>
      <c r="P121" s="97"/>
      <c r="Q121" s="97"/>
      <c r="R121" s="97"/>
      <c r="S121" s="97"/>
      <c r="T121" s="97"/>
      <c r="U121" s="97"/>
      <c r="V121" s="97"/>
      <c r="W121" s="97"/>
      <c r="X121" s="97"/>
      <c r="Y121" s="97"/>
      <c r="Z121" s="97"/>
      <c r="AA121" s="97"/>
      <c r="AB121" s="97"/>
      <c r="AC121" s="97"/>
      <c r="AD121" s="97"/>
      <c r="AE121" s="97"/>
      <c r="AF121" s="97"/>
      <c r="AG121" s="97"/>
      <c r="AH121" s="97"/>
      <c r="AI121" s="97"/>
      <c r="AJ121" s="97"/>
      <c r="AK121" s="97"/>
      <c r="AL121" s="97"/>
      <c r="AM121" s="97"/>
      <c r="AN121" s="97"/>
      <c r="AO121" s="97"/>
      <c r="AP121" s="97"/>
      <c r="AQ121" s="97"/>
      <c r="AR121" s="97"/>
      <c r="AS121" s="97"/>
      <c r="AT121" s="97"/>
      <c r="AU121" s="97"/>
      <c r="AV121" s="97"/>
      <c r="AW121" s="97"/>
      <c r="AX121" s="97"/>
      <c r="AY121" s="97"/>
      <c r="AZ121" s="97"/>
      <c r="BA121" s="97"/>
      <c r="BB121" s="97"/>
      <c r="BC121" s="97"/>
      <c r="BD121" s="97"/>
      <c r="BE121" s="97"/>
      <c r="BF121" s="97"/>
      <c r="BG121" s="97"/>
      <c r="BH121" s="97"/>
      <c r="BI121" s="97"/>
      <c r="BJ121" s="97"/>
      <c r="BK121" s="97"/>
      <c r="BL121" s="97"/>
      <c r="BM121" s="97"/>
      <c r="BN121" s="97"/>
      <c r="BO121" s="97"/>
      <c r="BP121" s="97"/>
      <c r="BQ121" s="97"/>
      <c r="BR121" s="97"/>
      <c r="BS121" s="97"/>
      <c r="BT121" s="97"/>
      <c r="BU121" s="97"/>
      <c r="BV121" s="97"/>
      <c r="BW121" s="97"/>
      <c r="BX121" s="97"/>
      <c r="BY121" s="97"/>
      <c r="BZ121" s="97"/>
      <c r="CA121" s="97"/>
      <c r="CB121" s="97"/>
      <c r="CC121" s="97"/>
      <c r="CD121" s="97"/>
      <c r="CE121" s="97"/>
      <c r="CF121" s="97"/>
      <c r="CG121" s="97"/>
      <c r="CH121" s="97"/>
      <c r="CI121" s="97"/>
      <c r="CJ121" s="97"/>
      <c r="CK121" s="97"/>
      <c r="CL121" s="97"/>
      <c r="CM121" s="97"/>
      <c r="CN121" s="97"/>
      <c r="CO121" s="97"/>
      <c r="CP121" s="97"/>
      <c r="CQ121" s="97"/>
      <c r="CR121" s="97"/>
      <c r="CS121"/>
      <c r="CT121"/>
      <c r="CU121"/>
      <c r="CV121"/>
      <c r="CW121"/>
      <c r="CX121"/>
      <c r="CY121"/>
      <c r="CZ121"/>
      <c r="DA121"/>
      <c r="DB121"/>
      <c r="DC121" s="103"/>
      <c r="DD121" s="103"/>
      <c r="DE121" s="103"/>
      <c r="DF121" s="103"/>
      <c r="DG121" s="103"/>
      <c r="DH121" s="103"/>
      <c r="DI121" s="103"/>
      <c r="DJ121" s="103"/>
      <c r="DK121" s="103"/>
      <c r="DL121" s="103"/>
      <c r="DM121" s="125"/>
      <c r="DN121" s="103"/>
      <c r="DO121" s="103"/>
      <c r="DP121" s="103"/>
      <c r="DQ121" s="103"/>
      <c r="DR121" s="103"/>
      <c r="DS121" s="103"/>
      <c r="DT121" s="103"/>
      <c r="DU121" s="103"/>
      <c r="DV121" s="103"/>
      <c r="DW121" s="103"/>
      <c r="DX121" s="15"/>
      <c r="DY121" s="15"/>
      <c r="DZ121" s="15"/>
      <c r="EA121" s="15"/>
      <c r="EB121" s="15"/>
      <c r="EC121" s="15"/>
      <c r="ED121" s="15"/>
      <c r="EE121" s="15"/>
      <c r="EF121" s="15"/>
      <c r="EG121" t="str">
        <f t="shared" si="11"/>
        <v/>
      </c>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row>
    <row r="122" spans="1:239" s="22" customFormat="1" ht="13.4" customHeight="1">
      <c r="A122" s="4" t="str">
        <f t="shared" si="10"/>
        <v/>
      </c>
      <c r="B122" s="83"/>
      <c r="C122" s="122"/>
      <c r="D122" s="83"/>
      <c r="E122" s="21"/>
      <c r="F122" s="122"/>
      <c r="G122" s="122"/>
      <c r="H122" s="19"/>
      <c r="I122" s="97"/>
      <c r="J122" s="97"/>
      <c r="K122" s="97"/>
      <c r="L122" s="97"/>
      <c r="M122" s="97"/>
      <c r="N122" s="97"/>
      <c r="O122" s="97"/>
      <c r="P122" s="97"/>
      <c r="Q122" s="97"/>
      <c r="R122" s="97"/>
      <c r="S122" s="97"/>
      <c r="T122" s="97"/>
      <c r="U122" s="97"/>
      <c r="V122" s="97"/>
      <c r="W122" s="97"/>
      <c r="X122" s="97"/>
      <c r="Y122" s="97"/>
      <c r="Z122" s="97"/>
      <c r="AA122" s="97"/>
      <c r="AB122" s="97"/>
      <c r="AC122" s="97"/>
      <c r="AD122" s="97"/>
      <c r="AE122" s="97"/>
      <c r="AF122" s="97"/>
      <c r="AG122" s="97"/>
      <c r="AH122" s="97"/>
      <c r="AI122" s="97"/>
      <c r="AJ122" s="97"/>
      <c r="AK122" s="97"/>
      <c r="AL122" s="97"/>
      <c r="AM122" s="97"/>
      <c r="AN122" s="97"/>
      <c r="AO122" s="97"/>
      <c r="AP122" s="97"/>
      <c r="AQ122" s="97"/>
      <c r="AR122" s="97"/>
      <c r="AS122" s="97"/>
      <c r="AT122" s="97"/>
      <c r="AU122" s="97"/>
      <c r="AV122" s="97"/>
      <c r="AW122" s="97"/>
      <c r="AX122" s="97"/>
      <c r="AY122" s="97"/>
      <c r="AZ122" s="97"/>
      <c r="BA122" s="97"/>
      <c r="BB122" s="97"/>
      <c r="BC122" s="97"/>
      <c r="BD122" s="97"/>
      <c r="BE122" s="97"/>
      <c r="BF122" s="97"/>
      <c r="BG122" s="97"/>
      <c r="BH122" s="97"/>
      <c r="BI122" s="97"/>
      <c r="BJ122" s="97"/>
      <c r="BK122" s="97"/>
      <c r="BL122" s="97"/>
      <c r="BM122" s="97"/>
      <c r="BN122" s="97"/>
      <c r="BO122" s="97"/>
      <c r="BP122" s="97"/>
      <c r="BQ122" s="97"/>
      <c r="BR122" s="97"/>
      <c r="BS122" s="97"/>
      <c r="BT122" s="97"/>
      <c r="BU122" s="97"/>
      <c r="BV122" s="97"/>
      <c r="BW122" s="97"/>
      <c r="BX122" s="97"/>
      <c r="BY122" s="97"/>
      <c r="BZ122" s="97"/>
      <c r="CA122" s="97"/>
      <c r="CB122" s="97"/>
      <c r="CC122" s="97"/>
      <c r="CD122" s="97"/>
      <c r="CE122" s="97"/>
      <c r="CF122" s="97"/>
      <c r="CG122" s="97"/>
      <c r="CH122" s="97"/>
      <c r="CI122" s="97"/>
      <c r="CJ122" s="97"/>
      <c r="CK122" s="97"/>
      <c r="CL122" s="97"/>
      <c r="CM122" s="97"/>
      <c r="CN122" s="97"/>
      <c r="CO122" s="97"/>
      <c r="CP122" s="97"/>
      <c r="CQ122" s="97"/>
      <c r="CR122" s="97"/>
      <c r="CS122"/>
      <c r="CT122"/>
      <c r="CU122"/>
      <c r="CV122"/>
      <c r="CW122"/>
      <c r="CX122"/>
      <c r="CY122"/>
      <c r="CZ122"/>
      <c r="DA122"/>
      <c r="DB122"/>
      <c r="DC122" s="103"/>
      <c r="DD122" s="103"/>
      <c r="DE122" s="103"/>
      <c r="DF122" s="103"/>
      <c r="DG122" s="103"/>
      <c r="DH122" s="103"/>
      <c r="DI122" s="103"/>
      <c r="DJ122" s="103"/>
      <c r="DK122" s="103"/>
      <c r="DL122" s="103"/>
      <c r="DM122" s="125"/>
      <c r="DN122" s="103"/>
      <c r="DO122" s="103"/>
      <c r="DP122" s="103"/>
      <c r="DQ122" s="103"/>
      <c r="DR122" s="103"/>
      <c r="DS122" s="103"/>
      <c r="DT122" s="103"/>
      <c r="DU122" s="103"/>
      <c r="DV122" s="103"/>
      <c r="DW122" s="103"/>
      <c r="DX122" s="15"/>
      <c r="DY122" s="15"/>
      <c r="DZ122" s="15"/>
      <c r="EA122" s="15"/>
      <c r="EB122" s="15"/>
      <c r="EC122" s="15"/>
      <c r="ED122" s="15"/>
      <c r="EE122" s="15"/>
      <c r="EF122" s="15"/>
      <c r="EG122" t="str">
        <f t="shared" si="11"/>
        <v/>
      </c>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row>
    <row r="123" spans="1:239" s="22" customFormat="1" ht="13.4" customHeight="1">
      <c r="A123" s="4" t="str">
        <f t="shared" si="10"/>
        <v/>
      </c>
      <c r="B123" s="83"/>
      <c r="C123" s="122"/>
      <c r="D123" s="83"/>
      <c r="E123" s="21"/>
      <c r="F123" s="122"/>
      <c r="G123" s="122"/>
      <c r="H123" s="19"/>
      <c r="I123" s="97"/>
      <c r="J123" s="97"/>
      <c r="K123" s="97"/>
      <c r="L123" s="97"/>
      <c r="M123" s="97"/>
      <c r="N123" s="97"/>
      <c r="O123" s="97"/>
      <c r="P123" s="97"/>
      <c r="Q123" s="97"/>
      <c r="R123" s="97"/>
      <c r="S123" s="97"/>
      <c r="T123" s="97"/>
      <c r="U123" s="97"/>
      <c r="V123" s="97"/>
      <c r="W123" s="97"/>
      <c r="X123" s="97"/>
      <c r="Y123" s="97"/>
      <c r="Z123" s="97"/>
      <c r="AA123" s="97"/>
      <c r="AB123" s="97"/>
      <c r="AC123" s="97"/>
      <c r="AD123" s="97"/>
      <c r="AE123" s="97"/>
      <c r="AF123" s="97"/>
      <c r="AG123" s="97"/>
      <c r="AH123" s="97"/>
      <c r="AI123" s="97"/>
      <c r="AJ123" s="97"/>
      <c r="AK123" s="97"/>
      <c r="AL123" s="97"/>
      <c r="AM123" s="97"/>
      <c r="AN123" s="97"/>
      <c r="AO123" s="97"/>
      <c r="AP123" s="97"/>
      <c r="AQ123" s="97"/>
      <c r="AR123" s="97"/>
      <c r="AS123" s="97"/>
      <c r="AT123" s="97"/>
      <c r="AU123" s="97"/>
      <c r="AV123" s="97"/>
      <c r="AW123" s="97"/>
      <c r="AX123" s="97"/>
      <c r="AY123" s="97"/>
      <c r="AZ123" s="97"/>
      <c r="BA123" s="97"/>
      <c r="BB123" s="97"/>
      <c r="BC123" s="97"/>
      <c r="BD123" s="97"/>
      <c r="BE123" s="97"/>
      <c r="BF123" s="97"/>
      <c r="BG123" s="97"/>
      <c r="BH123" s="97"/>
      <c r="BI123" s="97"/>
      <c r="BJ123" s="97"/>
      <c r="BK123" s="97"/>
      <c r="BL123" s="97"/>
      <c r="BM123" s="97"/>
      <c r="BN123" s="97"/>
      <c r="BO123" s="97"/>
      <c r="BP123" s="97"/>
      <c r="BQ123" s="97"/>
      <c r="BR123" s="97"/>
      <c r="BS123" s="97"/>
      <c r="BT123" s="97"/>
      <c r="BU123" s="97"/>
      <c r="BV123" s="97"/>
      <c r="BW123" s="97"/>
      <c r="BX123" s="97"/>
      <c r="BY123" s="97"/>
      <c r="BZ123" s="97"/>
      <c r="CA123" s="97"/>
      <c r="CB123" s="97"/>
      <c r="CC123" s="97"/>
      <c r="CD123" s="97"/>
      <c r="CE123" s="97"/>
      <c r="CF123" s="97"/>
      <c r="CG123" s="97"/>
      <c r="CH123" s="97"/>
      <c r="CI123" s="97"/>
      <c r="CJ123" s="97"/>
      <c r="CK123" s="97"/>
      <c r="CL123" s="97"/>
      <c r="CM123" s="97"/>
      <c r="CN123" s="97"/>
      <c r="CO123" s="97"/>
      <c r="CP123" s="97"/>
      <c r="CQ123" s="97"/>
      <c r="CR123" s="97"/>
      <c r="CS123"/>
      <c r="CT123"/>
      <c r="CU123"/>
      <c r="CV123"/>
      <c r="CW123"/>
      <c r="CX123"/>
      <c r="CY123"/>
      <c r="CZ123"/>
      <c r="DA123"/>
      <c r="DB123"/>
      <c r="DC123" s="103"/>
      <c r="DD123" s="103"/>
      <c r="DE123" s="103"/>
      <c r="DF123" s="103"/>
      <c r="DG123" s="103"/>
      <c r="DH123" s="103"/>
      <c r="DI123" s="103"/>
      <c r="DJ123" s="103"/>
      <c r="DK123" s="103"/>
      <c r="DL123" s="103"/>
      <c r="DM123" s="125"/>
      <c r="DN123" s="103"/>
      <c r="DO123" s="103"/>
      <c r="DP123" s="103"/>
      <c r="DQ123" s="103"/>
      <c r="DR123" s="103"/>
      <c r="DS123" s="103"/>
      <c r="DT123" s="103"/>
      <c r="DU123" s="103"/>
      <c r="DV123" s="103"/>
      <c r="DW123" s="103"/>
      <c r="DX123" s="15"/>
      <c r="DY123" s="15"/>
      <c r="DZ123" s="15"/>
      <c r="EA123" s="15"/>
      <c r="EB123" s="15"/>
      <c r="EC123" s="15"/>
      <c r="ED123" s="15"/>
      <c r="EE123" s="15"/>
      <c r="EF123" s="15"/>
      <c r="EG123" t="str">
        <f t="shared" si="11"/>
        <v/>
      </c>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row>
    <row r="124" spans="1:239" s="22" customFormat="1" ht="13.4" customHeight="1">
      <c r="A124" s="4" t="str">
        <f t="shared" si="10"/>
        <v/>
      </c>
      <c r="B124" s="83"/>
      <c r="C124" s="122"/>
      <c r="D124" s="83"/>
      <c r="E124" s="21"/>
      <c r="F124" s="122"/>
      <c r="G124" s="122"/>
      <c r="H124" s="19"/>
      <c r="I124" s="97"/>
      <c r="J124" s="97"/>
      <c r="K124" s="97"/>
      <c r="L124" s="97"/>
      <c r="M124" s="97"/>
      <c r="N124" s="97"/>
      <c r="O124" s="97"/>
      <c r="P124" s="97"/>
      <c r="Q124" s="97"/>
      <c r="R124" s="97"/>
      <c r="S124" s="97"/>
      <c r="T124" s="97"/>
      <c r="U124" s="97"/>
      <c r="V124" s="97"/>
      <c r="W124" s="97"/>
      <c r="X124" s="97"/>
      <c r="Y124" s="97"/>
      <c r="Z124" s="97"/>
      <c r="AA124" s="97"/>
      <c r="AB124" s="97"/>
      <c r="AC124" s="97"/>
      <c r="AD124" s="97"/>
      <c r="AE124" s="97"/>
      <c r="AF124" s="97"/>
      <c r="AG124" s="97"/>
      <c r="AH124" s="97"/>
      <c r="AI124" s="97"/>
      <c r="AJ124" s="97"/>
      <c r="AK124" s="97"/>
      <c r="AL124" s="97"/>
      <c r="AM124" s="97"/>
      <c r="AN124" s="97"/>
      <c r="AO124" s="97"/>
      <c r="AP124" s="97"/>
      <c r="AQ124" s="97"/>
      <c r="AR124" s="97"/>
      <c r="AS124" s="97"/>
      <c r="AT124" s="97"/>
      <c r="AU124" s="97"/>
      <c r="AV124" s="97"/>
      <c r="AW124" s="97"/>
      <c r="AX124" s="97"/>
      <c r="AY124" s="97"/>
      <c r="AZ124" s="97"/>
      <c r="BA124" s="97"/>
      <c r="BB124" s="97"/>
      <c r="BC124" s="97"/>
      <c r="BD124" s="97"/>
      <c r="BE124" s="97"/>
      <c r="BF124" s="97"/>
      <c r="BG124" s="97"/>
      <c r="BH124" s="97"/>
      <c r="BI124" s="97"/>
      <c r="BJ124" s="97"/>
      <c r="BK124" s="97"/>
      <c r="BL124" s="97"/>
      <c r="BM124" s="97"/>
      <c r="BN124" s="97"/>
      <c r="BO124" s="97"/>
      <c r="BP124" s="97"/>
      <c r="BQ124" s="97"/>
      <c r="BR124" s="97"/>
      <c r="BS124" s="97"/>
      <c r="BT124" s="97"/>
      <c r="BU124" s="97"/>
      <c r="BV124" s="97"/>
      <c r="BW124" s="97"/>
      <c r="BX124" s="97"/>
      <c r="BY124" s="97"/>
      <c r="BZ124" s="97"/>
      <c r="CA124" s="97"/>
      <c r="CB124" s="97"/>
      <c r="CC124" s="97"/>
      <c r="CD124" s="97"/>
      <c r="CE124" s="97"/>
      <c r="CF124" s="97"/>
      <c r="CG124" s="97"/>
      <c r="CH124" s="97"/>
      <c r="CI124" s="97"/>
      <c r="CJ124" s="97"/>
      <c r="CK124" s="97"/>
      <c r="CL124" s="97"/>
      <c r="CM124" s="97"/>
      <c r="CN124" s="97"/>
      <c r="CO124" s="97"/>
      <c r="CP124" s="97"/>
      <c r="CQ124" s="97"/>
      <c r="CR124" s="97"/>
      <c r="CS124"/>
      <c r="CT124"/>
      <c r="CU124"/>
      <c r="CV124"/>
      <c r="CW124"/>
      <c r="CX124"/>
      <c r="CY124"/>
      <c r="CZ124"/>
      <c r="DA124"/>
      <c r="DB124"/>
      <c r="DC124" s="103"/>
      <c r="DD124" s="103"/>
      <c r="DE124" s="103"/>
      <c r="DF124" s="103"/>
      <c r="DG124" s="103"/>
      <c r="DH124" s="103"/>
      <c r="DI124" s="103"/>
      <c r="DJ124" s="103"/>
      <c r="DK124" s="103"/>
      <c r="DL124" s="103"/>
      <c r="DM124" s="125"/>
      <c r="DN124" s="103"/>
      <c r="DO124" s="103"/>
      <c r="DP124" s="103"/>
      <c r="DQ124" s="103"/>
      <c r="DR124" s="103"/>
      <c r="DS124" s="103"/>
      <c r="DT124" s="103"/>
      <c r="DU124" s="103"/>
      <c r="DV124" s="103"/>
      <c r="DW124" s="103"/>
      <c r="DX124" s="15"/>
      <c r="DY124" s="15"/>
      <c r="DZ124" s="15"/>
      <c r="EA124" s="15"/>
      <c r="EB124" s="15"/>
      <c r="EC124" s="15"/>
      <c r="ED124" s="15"/>
      <c r="EE124" s="15"/>
      <c r="EF124" s="15"/>
      <c r="EG124" t="str">
        <f t="shared" si="11"/>
        <v/>
      </c>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row>
    <row r="125" spans="1:239" s="22" customFormat="1" ht="13.4" customHeight="1">
      <c r="A125" s="4" t="str">
        <f t="shared" si="10"/>
        <v/>
      </c>
      <c r="B125" s="83"/>
      <c r="C125" s="122"/>
      <c r="D125" s="83"/>
      <c r="E125" s="21"/>
      <c r="F125" s="122"/>
      <c r="G125" s="122"/>
      <c r="H125" s="19"/>
      <c r="I125" s="97"/>
      <c r="J125" s="97"/>
      <c r="K125" s="97"/>
      <c r="L125" s="97"/>
      <c r="M125" s="97"/>
      <c r="N125" s="97"/>
      <c r="O125" s="97"/>
      <c r="P125" s="97"/>
      <c r="Q125" s="97"/>
      <c r="R125" s="97"/>
      <c r="S125" s="97"/>
      <c r="T125" s="97"/>
      <c r="U125" s="97"/>
      <c r="V125" s="97"/>
      <c r="W125" s="97"/>
      <c r="X125" s="97"/>
      <c r="Y125" s="97"/>
      <c r="Z125" s="97"/>
      <c r="AA125" s="97"/>
      <c r="AB125" s="97"/>
      <c r="AC125" s="97"/>
      <c r="AD125" s="97"/>
      <c r="AE125" s="97"/>
      <c r="AF125" s="97"/>
      <c r="AG125" s="97"/>
      <c r="AH125" s="97"/>
      <c r="AI125" s="97"/>
      <c r="AJ125" s="97"/>
      <c r="AK125" s="97"/>
      <c r="AL125" s="97"/>
      <c r="AM125" s="97"/>
      <c r="AN125" s="97"/>
      <c r="AO125" s="97"/>
      <c r="AP125" s="97"/>
      <c r="AQ125" s="97"/>
      <c r="AR125" s="97"/>
      <c r="AS125" s="97"/>
      <c r="AT125" s="97"/>
      <c r="AU125" s="97"/>
      <c r="AV125" s="97"/>
      <c r="AW125" s="97"/>
      <c r="AX125" s="97"/>
      <c r="AY125" s="97"/>
      <c r="AZ125" s="97"/>
      <c r="BA125" s="97"/>
      <c r="BB125" s="97"/>
      <c r="BC125" s="97"/>
      <c r="BD125" s="97"/>
      <c r="BE125" s="97"/>
      <c r="BF125" s="97"/>
      <c r="BG125" s="97"/>
      <c r="BH125" s="97"/>
      <c r="BI125" s="97"/>
      <c r="BJ125" s="97"/>
      <c r="BK125" s="97"/>
      <c r="BL125" s="97"/>
      <c r="BM125" s="97"/>
      <c r="BN125" s="97"/>
      <c r="BO125" s="97"/>
      <c r="BP125" s="97"/>
      <c r="BQ125" s="97"/>
      <c r="BR125" s="97"/>
      <c r="BS125" s="97"/>
      <c r="BT125" s="97"/>
      <c r="BU125" s="97"/>
      <c r="BV125" s="97"/>
      <c r="BW125" s="97"/>
      <c r="BX125" s="97"/>
      <c r="BY125" s="97"/>
      <c r="BZ125" s="97"/>
      <c r="CA125" s="97"/>
      <c r="CB125" s="97"/>
      <c r="CC125" s="97"/>
      <c r="CD125" s="97"/>
      <c r="CE125" s="97"/>
      <c r="CF125" s="97"/>
      <c r="CG125" s="97"/>
      <c r="CH125" s="97"/>
      <c r="CI125" s="97"/>
      <c r="CJ125" s="97"/>
      <c r="CK125" s="97"/>
      <c r="CL125" s="97"/>
      <c r="CM125" s="97"/>
      <c r="CN125" s="97"/>
      <c r="CO125" s="97"/>
      <c r="CP125" s="97"/>
      <c r="CQ125" s="97"/>
      <c r="CR125" s="97"/>
      <c r="CS125"/>
      <c r="CT125"/>
      <c r="CU125"/>
      <c r="CV125"/>
      <c r="CW125"/>
      <c r="CX125"/>
      <c r="CY125"/>
      <c r="CZ125"/>
      <c r="DA125"/>
      <c r="DB125"/>
      <c r="DC125" s="103"/>
      <c r="DD125" s="103"/>
      <c r="DE125" s="103"/>
      <c r="DF125" s="103"/>
      <c r="DG125" s="103"/>
      <c r="DH125" s="103"/>
      <c r="DI125" s="103"/>
      <c r="DJ125" s="103"/>
      <c r="DK125" s="103"/>
      <c r="DL125" s="103"/>
      <c r="DM125" s="125"/>
      <c r="DN125" s="103"/>
      <c r="DO125" s="103"/>
      <c r="DP125" s="103"/>
      <c r="DQ125" s="103"/>
      <c r="DR125" s="103"/>
      <c r="DS125" s="103"/>
      <c r="DT125" s="103"/>
      <c r="DU125" s="103"/>
      <c r="DV125" s="103"/>
      <c r="DW125" s="103"/>
      <c r="DX125" s="15"/>
      <c r="DY125" s="15"/>
      <c r="DZ125" s="15"/>
      <c r="EA125" s="15"/>
      <c r="EB125" s="15"/>
      <c r="EC125" s="15"/>
      <c r="ED125" s="15"/>
      <c r="EE125" s="15"/>
      <c r="EF125" s="15"/>
      <c r="EG125" t="str">
        <f t="shared" si="11"/>
        <v/>
      </c>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row>
    <row r="126" spans="1:239" s="22" customFormat="1" ht="13.4" customHeight="1">
      <c r="A126" s="4" t="str">
        <f t="shared" si="10"/>
        <v/>
      </c>
      <c r="B126" s="83"/>
      <c r="C126" s="122"/>
      <c r="D126" s="83"/>
      <c r="E126" s="21"/>
      <c r="F126" s="122"/>
      <c r="G126" s="122"/>
      <c r="H126" s="19"/>
      <c r="I126" s="97"/>
      <c r="J126" s="97"/>
      <c r="K126" s="97"/>
      <c r="L126" s="97"/>
      <c r="M126" s="97"/>
      <c r="N126" s="97"/>
      <c r="O126" s="97"/>
      <c r="P126" s="97"/>
      <c r="Q126" s="97"/>
      <c r="R126" s="97"/>
      <c r="S126" s="97"/>
      <c r="T126" s="97"/>
      <c r="U126" s="97"/>
      <c r="V126" s="97"/>
      <c r="W126" s="97"/>
      <c r="X126" s="97"/>
      <c r="Y126" s="97"/>
      <c r="Z126" s="97"/>
      <c r="AA126" s="97"/>
      <c r="AB126" s="97"/>
      <c r="AC126" s="97"/>
      <c r="AD126" s="97"/>
      <c r="AE126" s="97"/>
      <c r="AF126" s="97"/>
      <c r="AG126" s="97"/>
      <c r="AH126" s="97"/>
      <c r="AI126" s="97"/>
      <c r="AJ126" s="97"/>
      <c r="AK126" s="97"/>
      <c r="AL126" s="97"/>
      <c r="AM126" s="97"/>
      <c r="AN126" s="97"/>
      <c r="AO126" s="97"/>
      <c r="AP126" s="97"/>
      <c r="AQ126" s="97"/>
      <c r="AR126" s="97"/>
      <c r="AS126" s="97"/>
      <c r="AT126" s="97"/>
      <c r="AU126" s="97"/>
      <c r="AV126" s="97"/>
      <c r="AW126" s="97"/>
      <c r="AX126" s="97"/>
      <c r="AY126" s="97"/>
      <c r="AZ126" s="97"/>
      <c r="BA126" s="97"/>
      <c r="BB126" s="97"/>
      <c r="BC126" s="97"/>
      <c r="BD126" s="97"/>
      <c r="BE126" s="97"/>
      <c r="BF126" s="97"/>
      <c r="BG126" s="97"/>
      <c r="BH126" s="97"/>
      <c r="BI126" s="97"/>
      <c r="BJ126" s="97"/>
      <c r="BK126" s="97"/>
      <c r="BL126" s="97"/>
      <c r="BM126" s="97"/>
      <c r="BN126" s="97"/>
      <c r="BO126" s="97"/>
      <c r="BP126" s="97"/>
      <c r="BQ126" s="97"/>
      <c r="BR126" s="97"/>
      <c r="BS126" s="97"/>
      <c r="BT126" s="97"/>
      <c r="BU126" s="97"/>
      <c r="BV126" s="97"/>
      <c r="BW126" s="97"/>
      <c r="BX126" s="97"/>
      <c r="BY126" s="97"/>
      <c r="BZ126" s="97"/>
      <c r="CA126" s="97"/>
      <c r="CB126" s="97"/>
      <c r="CC126" s="97"/>
      <c r="CD126" s="97"/>
      <c r="CE126" s="97"/>
      <c r="CF126" s="97"/>
      <c r="CG126" s="97"/>
      <c r="CH126" s="97"/>
      <c r="CI126" s="97"/>
      <c r="CJ126" s="97"/>
      <c r="CK126" s="97"/>
      <c r="CL126" s="97"/>
      <c r="CM126" s="97"/>
      <c r="CN126" s="97"/>
      <c r="CO126" s="97"/>
      <c r="CP126" s="97"/>
      <c r="CQ126" s="97"/>
      <c r="CR126" s="97"/>
      <c r="CS126"/>
      <c r="CT126"/>
      <c r="CU126"/>
      <c r="CV126"/>
      <c r="CW126"/>
      <c r="CX126"/>
      <c r="CY126"/>
      <c r="CZ126"/>
      <c r="DA126"/>
      <c r="DB126"/>
      <c r="DC126" s="103"/>
      <c r="DD126" s="103"/>
      <c r="DE126" s="103"/>
      <c r="DF126" s="103"/>
      <c r="DG126" s="103"/>
      <c r="DH126" s="103"/>
      <c r="DI126" s="103"/>
      <c r="DJ126" s="103"/>
      <c r="DK126" s="103"/>
      <c r="DL126" s="103"/>
      <c r="DM126" s="125"/>
      <c r="DN126" s="103"/>
      <c r="DO126" s="103"/>
      <c r="DP126" s="103"/>
      <c r="DQ126" s="103"/>
      <c r="DR126" s="103"/>
      <c r="DS126" s="103"/>
      <c r="DT126" s="103"/>
      <c r="DU126" s="103"/>
      <c r="DV126" s="103"/>
      <c r="DW126" s="103"/>
      <c r="DX126" s="15"/>
      <c r="DY126" s="15"/>
      <c r="DZ126" s="15"/>
      <c r="EA126" s="15"/>
      <c r="EB126" s="15"/>
      <c r="EC126" s="15"/>
      <c r="ED126" s="15"/>
      <c r="EE126" s="15"/>
      <c r="EF126" s="15"/>
      <c r="EG126" t="str">
        <f t="shared" si="11"/>
        <v/>
      </c>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row>
    <row r="127" spans="1:239" s="22" customFormat="1" ht="13.4" customHeight="1">
      <c r="A127" s="4" t="str">
        <f t="shared" si="10"/>
        <v/>
      </c>
      <c r="B127" s="83"/>
      <c r="C127" s="122"/>
      <c r="D127" s="83"/>
      <c r="E127" s="21"/>
      <c r="F127" s="122"/>
      <c r="G127" s="122"/>
      <c r="H127" s="19"/>
      <c r="I127" s="97"/>
      <c r="J127" s="97"/>
      <c r="K127" s="97"/>
      <c r="L127" s="97"/>
      <c r="M127" s="97"/>
      <c r="N127" s="97"/>
      <c r="O127" s="97"/>
      <c r="P127" s="97"/>
      <c r="Q127" s="97"/>
      <c r="R127" s="97"/>
      <c r="S127" s="97"/>
      <c r="T127" s="97"/>
      <c r="U127" s="97"/>
      <c r="V127" s="97"/>
      <c r="W127" s="97"/>
      <c r="X127" s="97"/>
      <c r="Y127" s="97"/>
      <c r="Z127" s="97"/>
      <c r="AA127" s="97"/>
      <c r="AB127" s="97"/>
      <c r="AC127" s="97"/>
      <c r="AD127" s="97"/>
      <c r="AE127" s="97"/>
      <c r="AF127" s="97"/>
      <c r="AG127" s="97"/>
      <c r="AH127" s="97"/>
      <c r="AI127" s="97"/>
      <c r="AJ127" s="97"/>
      <c r="AK127" s="97"/>
      <c r="AL127" s="97"/>
      <c r="AM127" s="97"/>
      <c r="AN127" s="97"/>
      <c r="AO127" s="97"/>
      <c r="AP127" s="97"/>
      <c r="AQ127" s="97"/>
      <c r="AR127" s="97"/>
      <c r="AS127" s="97"/>
      <c r="AT127" s="97"/>
      <c r="AU127" s="97"/>
      <c r="AV127" s="97"/>
      <c r="AW127" s="97"/>
      <c r="AX127" s="97"/>
      <c r="AY127" s="97"/>
      <c r="AZ127" s="97"/>
      <c r="BA127" s="97"/>
      <c r="BB127" s="97"/>
      <c r="BC127" s="97"/>
      <c r="BD127" s="97"/>
      <c r="BE127" s="97"/>
      <c r="BF127" s="97"/>
      <c r="BG127" s="97"/>
      <c r="BH127" s="97"/>
      <c r="BI127" s="97"/>
      <c r="BJ127" s="97"/>
      <c r="BK127" s="97"/>
      <c r="BL127" s="97"/>
      <c r="BM127" s="97"/>
      <c r="BN127" s="97"/>
      <c r="BO127" s="97"/>
      <c r="BP127" s="97"/>
      <c r="BQ127" s="97"/>
      <c r="BR127" s="97"/>
      <c r="BS127" s="97"/>
      <c r="BT127" s="97"/>
      <c r="BU127" s="97"/>
      <c r="BV127" s="97"/>
      <c r="BW127" s="97"/>
      <c r="BX127" s="97"/>
      <c r="BY127" s="97"/>
      <c r="BZ127" s="97"/>
      <c r="CA127" s="97"/>
      <c r="CB127" s="97"/>
      <c r="CC127" s="97"/>
      <c r="CD127" s="97"/>
      <c r="CE127" s="97"/>
      <c r="CF127" s="97"/>
      <c r="CG127" s="97"/>
      <c r="CH127" s="97"/>
      <c r="CI127" s="97"/>
      <c r="CJ127" s="97"/>
      <c r="CK127" s="97"/>
      <c r="CL127" s="97"/>
      <c r="CM127" s="97"/>
      <c r="CN127" s="97"/>
      <c r="CO127" s="97"/>
      <c r="CP127" s="97"/>
      <c r="CQ127" s="97"/>
      <c r="CR127" s="97"/>
      <c r="CS127"/>
      <c r="CT127"/>
      <c r="CU127"/>
      <c r="CV127"/>
      <c r="CW127"/>
      <c r="CX127"/>
      <c r="CY127"/>
      <c r="CZ127"/>
      <c r="DA127"/>
      <c r="DB127"/>
      <c r="DC127" s="103"/>
      <c r="DD127" s="103"/>
      <c r="DE127" s="103"/>
      <c r="DF127" s="103"/>
      <c r="DG127" s="103"/>
      <c r="DH127" s="103"/>
      <c r="DI127" s="103"/>
      <c r="DJ127" s="103"/>
      <c r="DK127" s="103"/>
      <c r="DL127" s="103"/>
      <c r="DM127" s="125"/>
      <c r="DN127" s="103"/>
      <c r="DO127" s="103"/>
      <c r="DP127" s="103"/>
      <c r="DQ127" s="103"/>
      <c r="DR127" s="103"/>
      <c r="DS127" s="103"/>
      <c r="DT127" s="103"/>
      <c r="DU127" s="103"/>
      <c r="DV127" s="103"/>
      <c r="DW127" s="103"/>
      <c r="DX127" s="15"/>
      <c r="DY127" s="15"/>
      <c r="DZ127" s="15"/>
      <c r="EA127" s="15"/>
      <c r="EB127" s="15"/>
      <c r="EC127" s="15"/>
      <c r="ED127" s="15"/>
      <c r="EE127" s="15"/>
      <c r="EF127" s="15"/>
      <c r="EG127" t="str">
        <f t="shared" si="11"/>
        <v/>
      </c>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row>
    <row r="128" spans="1:239" s="22" customFormat="1" ht="13.4" customHeight="1">
      <c r="A128" s="4" t="str">
        <f t="shared" si="10"/>
        <v/>
      </c>
      <c r="B128" s="83"/>
      <c r="C128" s="122"/>
      <c r="D128" s="83"/>
      <c r="E128" s="21"/>
      <c r="F128" s="122"/>
      <c r="G128" s="122"/>
      <c r="H128" s="19"/>
      <c r="I128" s="97"/>
      <c r="J128" s="97"/>
      <c r="K128" s="97"/>
      <c r="L128" s="97"/>
      <c r="M128" s="97"/>
      <c r="N128" s="97"/>
      <c r="O128" s="97"/>
      <c r="P128" s="97"/>
      <c r="Q128" s="97"/>
      <c r="R128" s="97"/>
      <c r="S128" s="97"/>
      <c r="T128" s="97"/>
      <c r="U128" s="97"/>
      <c r="V128" s="97"/>
      <c r="W128" s="97"/>
      <c r="X128" s="97"/>
      <c r="Y128" s="97"/>
      <c r="Z128" s="97"/>
      <c r="AA128" s="97"/>
      <c r="AB128" s="97"/>
      <c r="AC128" s="97"/>
      <c r="AD128" s="97"/>
      <c r="AE128" s="97"/>
      <c r="AF128" s="97"/>
      <c r="AG128" s="97"/>
      <c r="AH128" s="97"/>
      <c r="AI128" s="97"/>
      <c r="AJ128" s="97"/>
      <c r="AK128" s="97"/>
      <c r="AL128" s="97"/>
      <c r="AM128" s="97"/>
      <c r="AN128" s="97"/>
      <c r="AO128" s="97"/>
      <c r="AP128" s="97"/>
      <c r="AQ128" s="97"/>
      <c r="AR128" s="97"/>
      <c r="AS128" s="97"/>
      <c r="AT128" s="97"/>
      <c r="AU128" s="97"/>
      <c r="AV128" s="97"/>
      <c r="AW128" s="97"/>
      <c r="AX128" s="97"/>
      <c r="AY128" s="97"/>
      <c r="AZ128" s="97"/>
      <c r="BA128" s="97"/>
      <c r="BB128" s="97"/>
      <c r="BC128" s="97"/>
      <c r="BD128" s="97"/>
      <c r="BE128" s="97"/>
      <c r="BF128" s="97"/>
      <c r="BG128" s="97"/>
      <c r="BH128" s="97"/>
      <c r="BI128" s="97"/>
      <c r="BJ128" s="97"/>
      <c r="BK128" s="97"/>
      <c r="BL128" s="97"/>
      <c r="BM128" s="97"/>
      <c r="BN128" s="97"/>
      <c r="BO128" s="97"/>
      <c r="BP128" s="97"/>
      <c r="BQ128" s="97"/>
      <c r="BR128" s="97"/>
      <c r="BS128" s="97"/>
      <c r="BT128" s="97"/>
      <c r="BU128" s="97"/>
      <c r="BV128" s="97"/>
      <c r="BW128" s="97"/>
      <c r="BX128" s="97"/>
      <c r="BY128" s="97"/>
      <c r="BZ128" s="97"/>
      <c r="CA128" s="97"/>
      <c r="CB128" s="97"/>
      <c r="CC128" s="97"/>
      <c r="CD128" s="97"/>
      <c r="CE128" s="97"/>
      <c r="CF128" s="97"/>
      <c r="CG128" s="97"/>
      <c r="CH128" s="97"/>
      <c r="CI128" s="97"/>
      <c r="CJ128" s="97"/>
      <c r="CK128" s="97"/>
      <c r="CL128" s="97"/>
      <c r="CM128" s="97"/>
      <c r="CN128" s="97"/>
      <c r="CO128" s="97"/>
      <c r="CP128" s="97"/>
      <c r="CQ128" s="97"/>
      <c r="CR128" s="97"/>
      <c r="CS128"/>
      <c r="CT128"/>
      <c r="CU128"/>
      <c r="CV128"/>
      <c r="CW128"/>
      <c r="CX128"/>
      <c r="CY128"/>
      <c r="CZ128"/>
      <c r="DA128"/>
      <c r="DB128"/>
      <c r="DC128" s="103"/>
      <c r="DD128" s="103"/>
      <c r="DE128" s="103"/>
      <c r="DF128" s="103"/>
      <c r="DG128" s="103"/>
      <c r="DH128" s="103"/>
      <c r="DI128" s="103"/>
      <c r="DJ128" s="103"/>
      <c r="DK128" s="103"/>
      <c r="DL128" s="103"/>
      <c r="DM128" s="125"/>
      <c r="DN128" s="103"/>
      <c r="DO128" s="103"/>
      <c r="DP128" s="103"/>
      <c r="DQ128" s="103"/>
      <c r="DR128" s="103"/>
      <c r="DS128" s="103"/>
      <c r="DT128" s="103"/>
      <c r="DU128" s="103"/>
      <c r="DV128" s="103"/>
      <c r="DW128" s="103"/>
      <c r="DX128" s="15"/>
      <c r="DY128" s="15"/>
      <c r="DZ128" s="15"/>
      <c r="EA128" s="15"/>
      <c r="EB128" s="15"/>
      <c r="EC128" s="15"/>
      <c r="ED128" s="15"/>
      <c r="EE128" s="15"/>
      <c r="EF128" s="15"/>
      <c r="EG128" t="str">
        <f t="shared" si="11"/>
        <v/>
      </c>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row>
    <row r="129" spans="1:239" s="22" customFormat="1" ht="13.4" customHeight="1">
      <c r="A129" s="4" t="str">
        <f t="shared" si="10"/>
        <v/>
      </c>
      <c r="B129" s="83"/>
      <c r="C129" s="122"/>
      <c r="D129" s="83"/>
      <c r="E129" s="21"/>
      <c r="F129" s="122"/>
      <c r="G129" s="122"/>
      <c r="H129" s="19"/>
      <c r="I129" s="97"/>
      <c r="J129" s="97"/>
      <c r="K129" s="97"/>
      <c r="L129" s="97"/>
      <c r="M129" s="97"/>
      <c r="N129" s="97"/>
      <c r="O129" s="97"/>
      <c r="P129" s="97"/>
      <c r="Q129" s="97"/>
      <c r="R129" s="97"/>
      <c r="S129" s="97"/>
      <c r="T129" s="97"/>
      <c r="U129" s="97"/>
      <c r="V129" s="97"/>
      <c r="W129" s="97"/>
      <c r="X129" s="97"/>
      <c r="Y129" s="97"/>
      <c r="Z129" s="97"/>
      <c r="AA129" s="97"/>
      <c r="AB129" s="97"/>
      <c r="AC129" s="97"/>
      <c r="AD129" s="97"/>
      <c r="AE129" s="97"/>
      <c r="AF129" s="97"/>
      <c r="AG129" s="97"/>
      <c r="AH129" s="97"/>
      <c r="AI129" s="97"/>
      <c r="AJ129" s="97"/>
      <c r="AK129" s="97"/>
      <c r="AL129" s="97"/>
      <c r="AM129" s="97"/>
      <c r="AN129" s="97"/>
      <c r="AO129" s="97"/>
      <c r="AP129" s="97"/>
      <c r="AQ129" s="97"/>
      <c r="AR129" s="97"/>
      <c r="AS129" s="97"/>
      <c r="AT129" s="97"/>
      <c r="AU129" s="97"/>
      <c r="AV129" s="97"/>
      <c r="AW129" s="97"/>
      <c r="AX129" s="97"/>
      <c r="AY129" s="97"/>
      <c r="AZ129" s="97"/>
      <c r="BA129" s="97"/>
      <c r="BB129" s="97"/>
      <c r="BC129" s="97"/>
      <c r="BD129" s="97"/>
      <c r="BE129" s="97"/>
      <c r="BF129" s="97"/>
      <c r="BG129" s="97"/>
      <c r="BH129" s="97"/>
      <c r="BI129" s="97"/>
      <c r="BJ129" s="97"/>
      <c r="BK129" s="97"/>
      <c r="BL129" s="97"/>
      <c r="BM129" s="97"/>
      <c r="BN129" s="97"/>
      <c r="BO129" s="97"/>
      <c r="BP129" s="97"/>
      <c r="BQ129" s="97"/>
      <c r="BR129" s="97"/>
      <c r="BS129" s="97"/>
      <c r="BT129" s="97"/>
      <c r="BU129" s="97"/>
      <c r="BV129" s="97"/>
      <c r="BW129" s="97"/>
      <c r="BX129" s="97"/>
      <c r="BY129" s="97"/>
      <c r="BZ129" s="97"/>
      <c r="CA129" s="97"/>
      <c r="CB129" s="97"/>
      <c r="CC129" s="97"/>
      <c r="CD129" s="97"/>
      <c r="CE129" s="97"/>
      <c r="CF129" s="97"/>
      <c r="CG129" s="97"/>
      <c r="CH129" s="97"/>
      <c r="CI129" s="97"/>
      <c r="CJ129" s="97"/>
      <c r="CK129" s="97"/>
      <c r="CL129" s="97"/>
      <c r="CM129" s="97"/>
      <c r="CN129" s="97"/>
      <c r="CO129" s="97"/>
      <c r="CP129" s="97"/>
      <c r="CQ129" s="97"/>
      <c r="CR129" s="97"/>
      <c r="CS129"/>
      <c r="CT129"/>
      <c r="CU129"/>
      <c r="CV129"/>
      <c r="CW129"/>
      <c r="CX129"/>
      <c r="CY129"/>
      <c r="CZ129"/>
      <c r="DA129"/>
      <c r="DB129"/>
      <c r="DC129" s="103"/>
      <c r="DD129" s="103"/>
      <c r="DE129" s="103"/>
      <c r="DF129" s="103"/>
      <c r="DG129" s="103"/>
      <c r="DH129" s="103"/>
      <c r="DI129" s="103"/>
      <c r="DJ129" s="103"/>
      <c r="DK129" s="103"/>
      <c r="DL129" s="103"/>
      <c r="DM129" s="125"/>
      <c r="DN129" s="103"/>
      <c r="DO129" s="103"/>
      <c r="DP129" s="103"/>
      <c r="DQ129" s="103"/>
      <c r="DR129" s="103"/>
      <c r="DS129" s="103"/>
      <c r="DT129" s="103"/>
      <c r="DU129" s="103"/>
      <c r="DV129" s="103"/>
      <c r="DW129" s="103"/>
      <c r="DX129" s="15"/>
      <c r="DY129" s="15"/>
      <c r="DZ129" s="15"/>
      <c r="EA129" s="15"/>
      <c r="EB129" s="15"/>
      <c r="EC129" s="15"/>
      <c r="ED129" s="15"/>
      <c r="EE129" s="15"/>
      <c r="EF129" s="15"/>
      <c r="EG129" t="str">
        <f t="shared" si="11"/>
        <v/>
      </c>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row>
    <row r="130" spans="1:239" s="22" customFormat="1" ht="13.4" customHeight="1">
      <c r="A130" s="4" t="str">
        <f t="shared" si="10"/>
        <v/>
      </c>
      <c r="B130" s="84"/>
      <c r="C130" s="86"/>
      <c r="D130" s="84"/>
      <c r="E130" s="76"/>
      <c r="F130" s="86"/>
      <c r="G130" s="86"/>
      <c r="H130" s="19"/>
      <c r="I130" s="97"/>
      <c r="J130" s="97"/>
      <c r="K130" s="97"/>
      <c r="L130" s="97"/>
      <c r="M130" s="97"/>
      <c r="N130" s="97"/>
      <c r="O130" s="97"/>
      <c r="P130" s="97"/>
      <c r="Q130" s="97"/>
      <c r="R130" s="97"/>
      <c r="S130" s="97"/>
      <c r="T130" s="97"/>
      <c r="U130" s="97"/>
      <c r="V130" s="97"/>
      <c r="W130" s="97"/>
      <c r="X130" s="97"/>
      <c r="Y130" s="97"/>
      <c r="Z130" s="97"/>
      <c r="AA130" s="97"/>
      <c r="AB130" s="97"/>
      <c r="AC130" s="97"/>
      <c r="AD130" s="97"/>
      <c r="AE130" s="97"/>
      <c r="AF130" s="97"/>
      <c r="AG130" s="97"/>
      <c r="AH130" s="97"/>
      <c r="AI130" s="97"/>
      <c r="AJ130" s="97"/>
      <c r="AK130" s="97"/>
      <c r="AL130" s="97"/>
      <c r="AM130" s="97"/>
      <c r="AN130" s="97"/>
      <c r="AO130" s="97"/>
      <c r="AP130" s="97"/>
      <c r="AQ130" s="97"/>
      <c r="AR130" s="97"/>
      <c r="AS130" s="97"/>
      <c r="AT130" s="97"/>
      <c r="AU130" s="97"/>
      <c r="AV130" s="97"/>
      <c r="AW130" s="97"/>
      <c r="AX130" s="97"/>
      <c r="AY130" s="97"/>
      <c r="AZ130" s="97"/>
      <c r="BA130" s="97"/>
      <c r="BB130" s="97"/>
      <c r="BC130" s="97"/>
      <c r="BD130" s="97"/>
      <c r="BE130" s="97"/>
      <c r="BF130" s="97"/>
      <c r="BG130" s="97"/>
      <c r="BH130" s="97"/>
      <c r="BI130" s="97"/>
      <c r="BJ130" s="97"/>
      <c r="BK130" s="97"/>
      <c r="BL130" s="97"/>
      <c r="BM130" s="97"/>
      <c r="BN130" s="97"/>
      <c r="BO130" s="97"/>
      <c r="BP130" s="97"/>
      <c r="BQ130" s="97"/>
      <c r="BR130" s="97"/>
      <c r="BS130" s="97"/>
      <c r="BT130" s="97"/>
      <c r="BU130" s="97"/>
      <c r="BV130" s="97"/>
      <c r="BW130" s="97"/>
      <c r="BX130" s="97"/>
      <c r="BY130" s="97"/>
      <c r="BZ130" s="97"/>
      <c r="CA130" s="97"/>
      <c r="CB130" s="97"/>
      <c r="CC130" s="97"/>
      <c r="CD130" s="97"/>
      <c r="CE130" s="97"/>
      <c r="CF130" s="97"/>
      <c r="CG130" s="97"/>
      <c r="CH130" s="97"/>
      <c r="CI130" s="97"/>
      <c r="CJ130" s="97"/>
      <c r="CK130" s="97"/>
      <c r="CL130" s="97"/>
      <c r="CM130" s="97"/>
      <c r="CN130" s="97"/>
      <c r="CO130" s="97"/>
      <c r="CP130" s="97"/>
      <c r="CQ130" s="97"/>
      <c r="CR130" s="97"/>
      <c r="CS130"/>
      <c r="CT130"/>
      <c r="CU130"/>
      <c r="CV130"/>
      <c r="CW130"/>
      <c r="CX130"/>
      <c r="CY130"/>
      <c r="CZ130"/>
      <c r="DA130"/>
      <c r="DB130"/>
      <c r="DC130" s="103"/>
      <c r="DD130" s="103"/>
      <c r="DE130" s="103"/>
      <c r="DF130" s="103"/>
      <c r="DG130" s="103"/>
      <c r="DH130" s="103"/>
      <c r="DI130" s="103"/>
      <c r="DJ130" s="103"/>
      <c r="DK130" s="103"/>
      <c r="DL130" s="103"/>
      <c r="DM130" s="125"/>
      <c r="DN130" s="103"/>
      <c r="DO130" s="103"/>
      <c r="DP130" s="103"/>
      <c r="DQ130" s="103"/>
      <c r="DR130" s="103"/>
      <c r="DS130" s="103"/>
      <c r="DT130" s="103"/>
      <c r="DU130" s="103"/>
      <c r="DV130" s="103"/>
      <c r="DW130" s="103"/>
      <c r="DX130" s="15"/>
      <c r="DY130" s="15"/>
      <c r="DZ130" s="15"/>
      <c r="EA130" s="15"/>
      <c r="EB130" s="15"/>
      <c r="EC130" s="15"/>
      <c r="ED130" s="15"/>
      <c r="EE130" s="15"/>
      <c r="EF130" s="15"/>
      <c r="EG130" t="str">
        <f t="shared" si="11"/>
        <v/>
      </c>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row>
    <row r="131" spans="1:239" s="22" customFormat="1" ht="13.4" customHeight="1">
      <c r="A131" s="4" t="str">
        <f t="shared" si="10"/>
        <v/>
      </c>
      <c r="B131" s="84"/>
      <c r="C131" s="86"/>
      <c r="D131" s="84"/>
      <c r="E131" s="76"/>
      <c r="F131" s="86"/>
      <c r="G131" s="86"/>
      <c r="H131" s="19"/>
      <c r="I131" s="97"/>
      <c r="J131" s="97"/>
      <c r="K131" s="97"/>
      <c r="L131" s="97"/>
      <c r="M131" s="97"/>
      <c r="N131" s="97"/>
      <c r="O131" s="97"/>
      <c r="P131" s="97"/>
      <c r="Q131" s="97"/>
      <c r="R131" s="97"/>
      <c r="S131" s="97"/>
      <c r="T131" s="97"/>
      <c r="U131" s="97"/>
      <c r="V131" s="97"/>
      <c r="W131" s="97"/>
      <c r="X131" s="97"/>
      <c r="Y131" s="97"/>
      <c r="Z131" s="97"/>
      <c r="AA131" s="97"/>
      <c r="AB131" s="97"/>
      <c r="AC131" s="97"/>
      <c r="AD131" s="97"/>
      <c r="AE131" s="97"/>
      <c r="AF131" s="97"/>
      <c r="AG131" s="97"/>
      <c r="AH131" s="97"/>
      <c r="AI131" s="97"/>
      <c r="AJ131" s="97"/>
      <c r="AK131" s="97"/>
      <c r="AL131" s="97"/>
      <c r="AM131" s="97"/>
      <c r="AN131" s="97"/>
      <c r="AO131" s="97"/>
      <c r="AP131" s="97"/>
      <c r="AQ131" s="97"/>
      <c r="AR131" s="97"/>
      <c r="AS131" s="97"/>
      <c r="AT131" s="97"/>
      <c r="AU131" s="97"/>
      <c r="AV131" s="97"/>
      <c r="AW131" s="97"/>
      <c r="AX131" s="97"/>
      <c r="AY131" s="97"/>
      <c r="AZ131" s="97"/>
      <c r="BA131" s="97"/>
      <c r="BB131" s="97"/>
      <c r="BC131" s="97"/>
      <c r="BD131" s="97"/>
      <c r="BE131" s="97"/>
      <c r="BF131" s="97"/>
      <c r="BG131" s="97"/>
      <c r="BH131" s="97"/>
      <c r="BI131" s="97"/>
      <c r="BJ131" s="97"/>
      <c r="BK131" s="97"/>
      <c r="BL131" s="97"/>
      <c r="BM131" s="97"/>
      <c r="BN131" s="97"/>
      <c r="BO131" s="97"/>
      <c r="BP131" s="97"/>
      <c r="BQ131" s="97"/>
      <c r="BR131" s="97"/>
      <c r="BS131" s="97"/>
      <c r="BT131" s="97"/>
      <c r="BU131" s="97"/>
      <c r="BV131" s="97"/>
      <c r="BW131" s="97"/>
      <c r="BX131" s="97"/>
      <c r="BY131" s="97"/>
      <c r="BZ131" s="97"/>
      <c r="CA131" s="97"/>
      <c r="CB131" s="97"/>
      <c r="CC131" s="97"/>
      <c r="CD131" s="97"/>
      <c r="CE131" s="97"/>
      <c r="CF131" s="97"/>
      <c r="CG131" s="97"/>
      <c r="CH131" s="97"/>
      <c r="CI131" s="97"/>
      <c r="CJ131" s="97"/>
      <c r="CK131" s="97"/>
      <c r="CL131" s="97"/>
      <c r="CM131" s="97"/>
      <c r="CN131" s="97"/>
      <c r="CO131" s="97"/>
      <c r="CP131" s="97"/>
      <c r="CQ131" s="97"/>
      <c r="CR131" s="97"/>
      <c r="CS131"/>
      <c r="CT131"/>
      <c r="CU131"/>
      <c r="CV131"/>
      <c r="CW131"/>
      <c r="CX131"/>
      <c r="CY131"/>
      <c r="CZ131"/>
      <c r="DA131"/>
      <c r="DB131"/>
      <c r="DC131" s="103"/>
      <c r="DD131" s="103"/>
      <c r="DE131" s="103"/>
      <c r="DF131" s="103"/>
      <c r="DG131" s="103"/>
      <c r="DH131" s="103"/>
      <c r="DI131" s="103"/>
      <c r="DJ131" s="103"/>
      <c r="DK131" s="103"/>
      <c r="DL131" s="103"/>
      <c r="DM131" s="125"/>
      <c r="DN131" s="103"/>
      <c r="DO131" s="103"/>
      <c r="DP131" s="103"/>
      <c r="DQ131" s="103"/>
      <c r="DR131" s="103"/>
      <c r="DS131" s="103"/>
      <c r="DT131" s="103"/>
      <c r="DU131" s="103"/>
      <c r="DV131" s="103"/>
      <c r="DW131" s="103"/>
      <c r="DX131" s="15"/>
      <c r="DY131" s="15"/>
      <c r="DZ131" s="15"/>
      <c r="EA131" s="15"/>
      <c r="EB131" s="15"/>
      <c r="EC131" s="15"/>
      <c r="ED131" s="15"/>
      <c r="EE131" s="15"/>
      <c r="EF131" s="15"/>
      <c r="EG131" t="str">
        <f t="shared" si="11"/>
        <v/>
      </c>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row>
    <row r="132" spans="1:239" s="22" customFormat="1" ht="13.4" customHeight="1">
      <c r="A132" s="4" t="str">
        <f t="shared" si="10"/>
        <v/>
      </c>
      <c r="B132" s="84"/>
      <c r="C132" s="86"/>
      <c r="D132" s="84"/>
      <c r="E132" s="76"/>
      <c r="F132" s="86"/>
      <c r="G132" s="86"/>
      <c r="H132" s="19"/>
      <c r="I132" s="97"/>
      <c r="J132" s="97"/>
      <c r="K132" s="97"/>
      <c r="L132" s="97"/>
      <c r="M132" s="97"/>
      <c r="N132" s="97"/>
      <c r="O132" s="97"/>
      <c r="P132" s="97"/>
      <c r="Q132" s="97"/>
      <c r="R132" s="97"/>
      <c r="S132" s="97"/>
      <c r="T132" s="97"/>
      <c r="U132" s="97"/>
      <c r="V132" s="97"/>
      <c r="W132" s="97"/>
      <c r="X132" s="97"/>
      <c r="Y132" s="97"/>
      <c r="Z132" s="97"/>
      <c r="AA132" s="97"/>
      <c r="AB132" s="97"/>
      <c r="AC132" s="97"/>
      <c r="AD132" s="97"/>
      <c r="AE132" s="97"/>
      <c r="AF132" s="97"/>
      <c r="AG132" s="97"/>
      <c r="AH132" s="97"/>
      <c r="AI132" s="97"/>
      <c r="AJ132" s="97"/>
      <c r="AK132" s="97"/>
      <c r="AL132" s="97"/>
      <c r="AM132" s="97"/>
      <c r="AN132" s="97"/>
      <c r="AO132" s="97"/>
      <c r="AP132" s="97"/>
      <c r="AQ132" s="97"/>
      <c r="AR132" s="97"/>
      <c r="AS132" s="97"/>
      <c r="AT132" s="97"/>
      <c r="AU132" s="97"/>
      <c r="AV132" s="97"/>
      <c r="AW132" s="97"/>
      <c r="AX132" s="97"/>
      <c r="AY132" s="97"/>
      <c r="AZ132" s="97"/>
      <c r="BA132" s="97"/>
      <c r="BB132" s="97"/>
      <c r="BC132" s="97"/>
      <c r="BD132" s="97"/>
      <c r="BE132" s="97"/>
      <c r="BF132" s="97"/>
      <c r="BG132" s="97"/>
      <c r="BH132" s="97"/>
      <c r="BI132" s="97"/>
      <c r="BJ132" s="97"/>
      <c r="BK132" s="97"/>
      <c r="BL132" s="97"/>
      <c r="BM132" s="97"/>
      <c r="BN132" s="97"/>
      <c r="BO132" s="97"/>
      <c r="BP132" s="97"/>
      <c r="BQ132" s="97"/>
      <c r="BR132" s="97"/>
      <c r="BS132" s="97"/>
      <c r="BT132" s="97"/>
      <c r="BU132" s="97"/>
      <c r="BV132" s="97"/>
      <c r="BW132" s="97"/>
      <c r="BX132" s="97"/>
      <c r="BY132" s="97"/>
      <c r="BZ132" s="97"/>
      <c r="CA132" s="97"/>
      <c r="CB132" s="97"/>
      <c r="CC132" s="97"/>
      <c r="CD132" s="97"/>
      <c r="CE132" s="97"/>
      <c r="CF132" s="97"/>
      <c r="CG132" s="97"/>
      <c r="CH132" s="97"/>
      <c r="CI132" s="97"/>
      <c r="CJ132" s="97"/>
      <c r="CK132" s="97"/>
      <c r="CL132" s="97"/>
      <c r="CM132" s="97"/>
      <c r="CN132" s="97"/>
      <c r="CO132" s="97"/>
      <c r="CP132" s="97"/>
      <c r="CQ132" s="97"/>
      <c r="CR132" s="97"/>
      <c r="CS132"/>
      <c r="CT132"/>
      <c r="CU132"/>
      <c r="CV132"/>
      <c r="CW132"/>
      <c r="CX132"/>
      <c r="CY132"/>
      <c r="CZ132"/>
      <c r="DA132"/>
      <c r="DB132"/>
      <c r="DC132" s="103"/>
      <c r="DD132" s="103"/>
      <c r="DE132" s="103"/>
      <c r="DF132" s="103"/>
      <c r="DG132" s="103"/>
      <c r="DH132" s="103"/>
      <c r="DI132" s="103"/>
      <c r="DJ132" s="103"/>
      <c r="DK132" s="103"/>
      <c r="DL132" s="103"/>
      <c r="DM132" s="125"/>
      <c r="DN132" s="103"/>
      <c r="DO132" s="103"/>
      <c r="DP132" s="103"/>
      <c r="DQ132" s="103"/>
      <c r="DR132" s="103"/>
      <c r="DS132" s="103"/>
      <c r="DT132" s="103"/>
      <c r="DU132" s="103"/>
      <c r="DV132" s="103"/>
      <c r="DW132" s="103"/>
      <c r="DX132" s="15"/>
      <c r="DY132" s="15"/>
      <c r="DZ132" s="15"/>
      <c r="EA132" s="15"/>
      <c r="EB132" s="15"/>
      <c r="EC132" s="15"/>
      <c r="ED132" s="15"/>
      <c r="EE132" s="15"/>
      <c r="EF132" s="15"/>
      <c r="EG132" t="str">
        <f t="shared" si="11"/>
        <v/>
      </c>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row>
    <row r="133" spans="1:239" s="22" customFormat="1" ht="13.4" customHeight="1">
      <c r="A133" s="4" t="str">
        <f t="shared" si="10"/>
        <v/>
      </c>
      <c r="B133" s="84"/>
      <c r="C133" s="86"/>
      <c r="D133" s="84"/>
      <c r="E133" s="76"/>
      <c r="F133" s="86"/>
      <c r="G133" s="86"/>
      <c r="H133" s="19"/>
      <c r="I133" s="97"/>
      <c r="J133" s="97"/>
      <c r="K133" s="97"/>
      <c r="L133" s="97"/>
      <c r="M133" s="97"/>
      <c r="N133" s="97"/>
      <c r="O133" s="97"/>
      <c r="P133" s="97"/>
      <c r="Q133" s="97"/>
      <c r="R133" s="97"/>
      <c r="S133" s="97"/>
      <c r="T133" s="97"/>
      <c r="U133" s="97"/>
      <c r="V133" s="97"/>
      <c r="W133" s="97"/>
      <c r="X133" s="97"/>
      <c r="Y133" s="97"/>
      <c r="Z133" s="97"/>
      <c r="AA133" s="97"/>
      <c r="AB133" s="97"/>
      <c r="AC133" s="97"/>
      <c r="AD133" s="97"/>
      <c r="AE133" s="97"/>
      <c r="AF133" s="97"/>
      <c r="AG133" s="97"/>
      <c r="AH133" s="97"/>
      <c r="AI133" s="97"/>
      <c r="AJ133" s="97"/>
      <c r="AK133" s="97"/>
      <c r="AL133" s="97"/>
      <c r="AM133" s="97"/>
      <c r="AN133" s="97"/>
      <c r="AO133" s="97"/>
      <c r="AP133" s="97"/>
      <c r="AQ133" s="97"/>
      <c r="AR133" s="97"/>
      <c r="AS133" s="97"/>
      <c r="AT133" s="97"/>
      <c r="AU133" s="97"/>
      <c r="AV133" s="97"/>
      <c r="AW133" s="97"/>
      <c r="AX133" s="97"/>
      <c r="AY133" s="97"/>
      <c r="AZ133" s="97"/>
      <c r="BA133" s="97"/>
      <c r="BB133" s="97"/>
      <c r="BC133" s="97"/>
      <c r="BD133" s="97"/>
      <c r="BE133" s="97"/>
      <c r="BF133" s="97"/>
      <c r="BG133" s="97"/>
      <c r="BH133" s="97"/>
      <c r="BI133" s="97"/>
      <c r="BJ133" s="97"/>
      <c r="BK133" s="97"/>
      <c r="BL133" s="97"/>
      <c r="BM133" s="97"/>
      <c r="BN133" s="97"/>
      <c r="BO133" s="97"/>
      <c r="BP133" s="97"/>
      <c r="BQ133" s="97"/>
      <c r="BR133" s="97"/>
      <c r="BS133" s="97"/>
      <c r="BT133" s="97"/>
      <c r="BU133" s="97"/>
      <c r="BV133" s="97"/>
      <c r="BW133" s="97"/>
      <c r="BX133" s="97"/>
      <c r="BY133" s="97"/>
      <c r="BZ133" s="97"/>
      <c r="CA133" s="97"/>
      <c r="CB133" s="97"/>
      <c r="CC133" s="97"/>
      <c r="CD133" s="97"/>
      <c r="CE133" s="97"/>
      <c r="CF133" s="97"/>
      <c r="CG133" s="97"/>
      <c r="CH133" s="97"/>
      <c r="CI133" s="97"/>
      <c r="CJ133" s="97"/>
      <c r="CK133" s="97"/>
      <c r="CL133" s="97"/>
      <c r="CM133" s="97"/>
      <c r="CN133" s="97"/>
      <c r="CO133" s="97"/>
      <c r="CP133" s="97"/>
      <c r="CQ133" s="97"/>
      <c r="CR133" s="97"/>
      <c r="CS133"/>
      <c r="CT133"/>
      <c r="CU133"/>
      <c r="CV133"/>
      <c r="CW133"/>
      <c r="CX133"/>
      <c r="CY133"/>
      <c r="CZ133"/>
      <c r="DA133"/>
      <c r="DB133"/>
      <c r="DC133" s="103"/>
      <c r="DD133" s="103"/>
      <c r="DE133" s="103"/>
      <c r="DF133" s="103"/>
      <c r="DG133" s="103"/>
      <c r="DH133" s="103"/>
      <c r="DI133" s="103"/>
      <c r="DJ133" s="103"/>
      <c r="DK133" s="103"/>
      <c r="DL133" s="103"/>
      <c r="DM133" s="125"/>
      <c r="DN133" s="103"/>
      <c r="DO133" s="103"/>
      <c r="DP133" s="103"/>
      <c r="DQ133" s="103"/>
      <c r="DR133" s="103"/>
      <c r="DS133" s="103"/>
      <c r="DT133" s="103"/>
      <c r="DU133" s="103"/>
      <c r="DV133" s="103"/>
      <c r="DW133" s="103"/>
      <c r="DX133" s="15"/>
      <c r="DY133" s="15"/>
      <c r="DZ133" s="15"/>
      <c r="EA133" s="15"/>
      <c r="EB133" s="15"/>
      <c r="EC133" s="15"/>
      <c r="ED133" s="15"/>
      <c r="EE133" s="15"/>
      <c r="EF133" s="15"/>
      <c r="EG133" t="str">
        <f t="shared" si="11"/>
        <v/>
      </c>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row>
    <row r="134" spans="1:239" s="22" customFormat="1" ht="13.4" customHeight="1">
      <c r="A134" s="4" t="str">
        <f t="shared" si="10"/>
        <v/>
      </c>
      <c r="B134" s="84"/>
      <c r="C134" s="86"/>
      <c r="D134" s="84"/>
      <c r="E134" s="76"/>
      <c r="F134" s="86"/>
      <c r="G134" s="86"/>
      <c r="H134" s="19"/>
      <c r="I134" s="97"/>
      <c r="J134" s="97"/>
      <c r="K134" s="97"/>
      <c r="L134" s="97"/>
      <c r="M134" s="97"/>
      <c r="N134" s="97"/>
      <c r="O134" s="97"/>
      <c r="P134" s="97"/>
      <c r="Q134" s="97"/>
      <c r="R134" s="97"/>
      <c r="S134" s="97"/>
      <c r="T134" s="97"/>
      <c r="U134" s="97"/>
      <c r="V134" s="97"/>
      <c r="W134" s="97"/>
      <c r="X134" s="97"/>
      <c r="Y134" s="97"/>
      <c r="Z134" s="97"/>
      <c r="AA134" s="97"/>
      <c r="AB134" s="97"/>
      <c r="AC134" s="97"/>
      <c r="AD134" s="97"/>
      <c r="AE134" s="97"/>
      <c r="AF134" s="97"/>
      <c r="AG134" s="97"/>
      <c r="AH134" s="97"/>
      <c r="AI134" s="97"/>
      <c r="AJ134" s="97"/>
      <c r="AK134" s="97"/>
      <c r="AL134" s="97"/>
      <c r="AM134" s="97"/>
      <c r="AN134" s="97"/>
      <c r="AO134" s="97"/>
      <c r="AP134" s="97"/>
      <c r="AQ134" s="97"/>
      <c r="AR134" s="97"/>
      <c r="AS134" s="97"/>
      <c r="AT134" s="97"/>
      <c r="AU134" s="97"/>
      <c r="AV134" s="97"/>
      <c r="AW134" s="97"/>
      <c r="AX134" s="97"/>
      <c r="AY134" s="97"/>
      <c r="AZ134" s="97"/>
      <c r="BA134" s="97"/>
      <c r="BB134" s="97"/>
      <c r="BC134" s="97"/>
      <c r="BD134" s="97"/>
      <c r="BE134" s="97"/>
      <c r="BF134" s="97"/>
      <c r="BG134" s="97"/>
      <c r="BH134" s="97"/>
      <c r="BI134" s="97"/>
      <c r="BJ134" s="97"/>
      <c r="BK134" s="97"/>
      <c r="BL134" s="97"/>
      <c r="BM134" s="97"/>
      <c r="BN134" s="97"/>
      <c r="BO134" s="97"/>
      <c r="BP134" s="97"/>
      <c r="BQ134" s="97"/>
      <c r="BR134" s="97"/>
      <c r="BS134" s="97"/>
      <c r="BT134" s="97"/>
      <c r="BU134" s="97"/>
      <c r="BV134" s="97"/>
      <c r="BW134" s="97"/>
      <c r="BX134" s="97"/>
      <c r="BY134" s="97"/>
      <c r="BZ134" s="97"/>
      <c r="CA134" s="97"/>
      <c r="CB134" s="97"/>
      <c r="CC134" s="97"/>
      <c r="CD134" s="97"/>
      <c r="CE134" s="97"/>
      <c r="CF134" s="97"/>
      <c r="CG134" s="97"/>
      <c r="CH134" s="97"/>
      <c r="CI134" s="97"/>
      <c r="CJ134" s="97"/>
      <c r="CK134" s="97"/>
      <c r="CL134" s="97"/>
      <c r="CM134" s="97"/>
      <c r="CN134" s="97"/>
      <c r="CO134" s="97"/>
      <c r="CP134" s="97"/>
      <c r="CQ134" s="97"/>
      <c r="CR134" s="97"/>
      <c r="CS134"/>
      <c r="CT134"/>
      <c r="CU134"/>
      <c r="CV134"/>
      <c r="CW134"/>
      <c r="CX134"/>
      <c r="CY134"/>
      <c r="CZ134"/>
      <c r="DA134"/>
      <c r="DB134"/>
      <c r="DC134" s="103"/>
      <c r="DD134" s="103"/>
      <c r="DE134" s="103"/>
      <c r="DF134" s="103"/>
      <c r="DG134" s="103"/>
      <c r="DH134" s="103"/>
      <c r="DI134" s="103"/>
      <c r="DJ134" s="103"/>
      <c r="DK134" s="103"/>
      <c r="DL134" s="103"/>
      <c r="DM134" s="125"/>
      <c r="DN134" s="103"/>
      <c r="DO134" s="103"/>
      <c r="DP134" s="103"/>
      <c r="DQ134" s="103"/>
      <c r="DR134" s="103"/>
      <c r="DS134" s="103"/>
      <c r="DT134" s="103"/>
      <c r="DU134" s="103"/>
      <c r="DV134" s="103"/>
      <c r="DW134" s="103"/>
      <c r="DX134" s="15"/>
      <c r="DY134" s="15"/>
      <c r="DZ134" s="15"/>
      <c r="EA134" s="15"/>
      <c r="EB134" s="15"/>
      <c r="EC134" s="15"/>
      <c r="ED134" s="15"/>
      <c r="EE134" s="15"/>
      <c r="EF134" s="15"/>
      <c r="EG134" t="str">
        <f t="shared" si="11"/>
        <v/>
      </c>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row>
    <row r="135" spans="1:239" s="22" customFormat="1" ht="13.4" customHeight="1">
      <c r="A135" s="4" t="str">
        <f t="shared" si="10"/>
        <v/>
      </c>
      <c r="B135" s="84"/>
      <c r="C135" s="86"/>
      <c r="D135" s="84"/>
      <c r="E135" s="76"/>
      <c r="F135" s="86"/>
      <c r="G135" s="86"/>
      <c r="H135" s="19"/>
      <c r="I135" s="97"/>
      <c r="J135" s="97"/>
      <c r="K135" s="97"/>
      <c r="L135" s="97"/>
      <c r="M135" s="97"/>
      <c r="N135" s="97"/>
      <c r="O135" s="97"/>
      <c r="P135" s="97"/>
      <c r="Q135" s="97"/>
      <c r="R135" s="97"/>
      <c r="S135" s="97"/>
      <c r="T135" s="97"/>
      <c r="U135" s="97"/>
      <c r="V135" s="97"/>
      <c r="W135" s="97"/>
      <c r="X135" s="97"/>
      <c r="Y135" s="97"/>
      <c r="Z135" s="97"/>
      <c r="AA135" s="97"/>
      <c r="AB135" s="97"/>
      <c r="AC135" s="97"/>
      <c r="AD135" s="97"/>
      <c r="AE135" s="97"/>
      <c r="AF135" s="97"/>
      <c r="AG135" s="97"/>
      <c r="AH135" s="97"/>
      <c r="AI135" s="97"/>
      <c r="AJ135" s="97"/>
      <c r="AK135" s="97"/>
      <c r="AL135" s="97"/>
      <c r="AM135" s="97"/>
      <c r="AN135" s="97"/>
      <c r="AO135" s="97"/>
      <c r="AP135" s="97"/>
      <c r="AQ135" s="97"/>
      <c r="AR135" s="97"/>
      <c r="AS135" s="97"/>
      <c r="AT135" s="97"/>
      <c r="AU135" s="97"/>
      <c r="AV135" s="97"/>
      <c r="AW135" s="97"/>
      <c r="AX135" s="97"/>
      <c r="AY135" s="97"/>
      <c r="AZ135" s="97"/>
      <c r="BA135" s="97"/>
      <c r="BB135" s="97"/>
      <c r="BC135" s="97"/>
      <c r="BD135" s="97"/>
      <c r="BE135" s="97"/>
      <c r="BF135" s="97"/>
      <c r="BG135" s="97"/>
      <c r="BH135" s="97"/>
      <c r="BI135" s="97"/>
      <c r="BJ135" s="97"/>
      <c r="BK135" s="97"/>
      <c r="BL135" s="97"/>
      <c r="BM135" s="97"/>
      <c r="BN135" s="97"/>
      <c r="BO135" s="97"/>
      <c r="BP135" s="97"/>
      <c r="BQ135" s="97"/>
      <c r="BR135" s="97"/>
      <c r="BS135" s="97"/>
      <c r="BT135" s="97"/>
      <c r="BU135" s="97"/>
      <c r="BV135" s="97"/>
      <c r="BW135" s="97"/>
      <c r="BX135" s="97"/>
      <c r="BY135" s="97"/>
      <c r="BZ135" s="97"/>
      <c r="CA135" s="97"/>
      <c r="CB135" s="97"/>
      <c r="CC135" s="97"/>
      <c r="CD135" s="97"/>
      <c r="CE135" s="97"/>
      <c r="CF135" s="97"/>
      <c r="CG135" s="97"/>
      <c r="CH135" s="97"/>
      <c r="CI135" s="97"/>
      <c r="CJ135" s="97"/>
      <c r="CK135" s="97"/>
      <c r="CL135" s="97"/>
      <c r="CM135" s="97"/>
      <c r="CN135" s="97"/>
      <c r="CO135" s="97"/>
      <c r="CP135" s="97"/>
      <c r="CQ135" s="97"/>
      <c r="CR135" s="97"/>
      <c r="CS135"/>
      <c r="CT135"/>
      <c r="CU135"/>
      <c r="CV135"/>
      <c r="CW135"/>
      <c r="CX135"/>
      <c r="CY135"/>
      <c r="CZ135"/>
      <c r="DA135"/>
      <c r="DB135"/>
      <c r="DC135" s="103"/>
      <c r="DD135" s="103"/>
      <c r="DE135" s="103"/>
      <c r="DF135" s="103"/>
      <c r="DG135" s="103"/>
      <c r="DH135" s="103"/>
      <c r="DI135" s="103"/>
      <c r="DJ135" s="103"/>
      <c r="DK135" s="103"/>
      <c r="DL135" s="103"/>
      <c r="DM135" s="125"/>
      <c r="DN135" s="103"/>
      <c r="DO135" s="103"/>
      <c r="DP135" s="103"/>
      <c r="DQ135" s="103"/>
      <c r="DR135" s="103"/>
      <c r="DS135" s="103"/>
      <c r="DT135" s="103"/>
      <c r="DU135" s="103"/>
      <c r="DV135" s="103"/>
      <c r="DW135" s="103"/>
      <c r="DX135" s="15"/>
      <c r="DY135" s="15"/>
      <c r="DZ135" s="15"/>
      <c r="EA135" s="15"/>
      <c r="EB135" s="15"/>
      <c r="EC135" s="15"/>
      <c r="ED135" s="15"/>
      <c r="EE135" s="15"/>
      <c r="EF135" s="15"/>
      <c r="EG135" t="str">
        <f t="shared" si="11"/>
        <v/>
      </c>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row>
    <row r="136" spans="1:239" s="22" customFormat="1" ht="13.4" customHeight="1">
      <c r="A136" s="4" t="str">
        <f t="shared" si="10"/>
        <v/>
      </c>
      <c r="B136" s="84"/>
      <c r="C136" s="86"/>
      <c r="D136" s="84"/>
      <c r="E136" s="76"/>
      <c r="F136" s="86"/>
      <c r="G136" s="86"/>
      <c r="H136" s="19"/>
      <c r="I136" s="97"/>
      <c r="J136" s="97"/>
      <c r="K136" s="97"/>
      <c r="L136" s="97"/>
      <c r="M136" s="97"/>
      <c r="N136" s="97"/>
      <c r="O136" s="97"/>
      <c r="P136" s="97"/>
      <c r="Q136" s="97"/>
      <c r="R136" s="97"/>
      <c r="S136" s="97"/>
      <c r="T136" s="97"/>
      <c r="U136" s="97"/>
      <c r="V136" s="97"/>
      <c r="W136" s="97"/>
      <c r="X136" s="97"/>
      <c r="Y136" s="97"/>
      <c r="Z136" s="97"/>
      <c r="AA136" s="97"/>
      <c r="AB136" s="97"/>
      <c r="AC136" s="97"/>
      <c r="AD136" s="97"/>
      <c r="AE136" s="97"/>
      <c r="AF136" s="97"/>
      <c r="AG136" s="97"/>
      <c r="AH136" s="97"/>
      <c r="AI136" s="97"/>
      <c r="AJ136" s="97"/>
      <c r="AK136" s="97"/>
      <c r="AL136" s="97"/>
      <c r="AM136" s="97"/>
      <c r="AN136" s="97"/>
      <c r="AO136" s="97"/>
      <c r="AP136" s="97"/>
      <c r="AQ136" s="97"/>
      <c r="AR136" s="97"/>
      <c r="AS136" s="97"/>
      <c r="AT136" s="97"/>
      <c r="AU136" s="97"/>
      <c r="AV136" s="97"/>
      <c r="AW136" s="97"/>
      <c r="AX136" s="97"/>
      <c r="AY136" s="97"/>
      <c r="AZ136" s="97"/>
      <c r="BA136" s="97"/>
      <c r="BB136" s="97"/>
      <c r="BC136" s="97"/>
      <c r="BD136" s="97"/>
      <c r="BE136" s="97"/>
      <c r="BF136" s="97"/>
      <c r="BG136" s="97"/>
      <c r="BH136" s="97"/>
      <c r="BI136" s="97"/>
      <c r="BJ136" s="97"/>
      <c r="BK136" s="97"/>
      <c r="BL136" s="97"/>
      <c r="BM136" s="97"/>
      <c r="BN136" s="97"/>
      <c r="BO136" s="97"/>
      <c r="BP136" s="97"/>
      <c r="BQ136" s="97"/>
      <c r="BR136" s="97"/>
      <c r="BS136" s="97"/>
      <c r="BT136" s="97"/>
      <c r="BU136" s="97"/>
      <c r="BV136" s="97"/>
      <c r="BW136" s="97"/>
      <c r="BX136" s="97"/>
      <c r="BY136" s="97"/>
      <c r="BZ136" s="97"/>
      <c r="CA136" s="97"/>
      <c r="CB136" s="97"/>
      <c r="CC136" s="97"/>
      <c r="CD136" s="97"/>
      <c r="CE136" s="97"/>
      <c r="CF136" s="97"/>
      <c r="CG136" s="97"/>
      <c r="CH136" s="97"/>
      <c r="CI136" s="97"/>
      <c r="CJ136" s="97"/>
      <c r="CK136" s="97"/>
      <c r="CL136" s="97"/>
      <c r="CM136" s="97"/>
      <c r="CN136" s="97"/>
      <c r="CO136" s="97"/>
      <c r="CP136" s="97"/>
      <c r="CQ136" s="97"/>
      <c r="CR136" s="97"/>
      <c r="CS136"/>
      <c r="CT136"/>
      <c r="CU136"/>
      <c r="CV136"/>
      <c r="CW136"/>
      <c r="CX136"/>
      <c r="CY136"/>
      <c r="CZ136"/>
      <c r="DA136"/>
      <c r="DB136"/>
      <c r="DC136" s="103"/>
      <c r="DD136" s="103"/>
      <c r="DE136" s="103"/>
      <c r="DF136" s="103"/>
      <c r="DG136" s="103"/>
      <c r="DH136" s="103"/>
      <c r="DI136" s="103"/>
      <c r="DJ136" s="103"/>
      <c r="DK136" s="103"/>
      <c r="DL136" s="103"/>
      <c r="DM136" s="125"/>
      <c r="DN136" s="103"/>
      <c r="DO136" s="103"/>
      <c r="DP136" s="103"/>
      <c r="DQ136" s="103"/>
      <c r="DR136" s="103"/>
      <c r="DS136" s="103"/>
      <c r="DT136" s="103"/>
      <c r="DU136" s="103"/>
      <c r="DV136" s="103"/>
      <c r="DW136" s="103"/>
      <c r="DX136" s="15"/>
      <c r="DY136" s="15"/>
      <c r="DZ136" s="15"/>
      <c r="EA136" s="15"/>
      <c r="EB136" s="15"/>
      <c r="EC136" s="15"/>
      <c r="ED136" s="15"/>
      <c r="EE136" s="15"/>
      <c r="EF136" s="15"/>
      <c r="EG136" t="str">
        <f t="shared" si="11"/>
        <v/>
      </c>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row>
    <row r="137" spans="1:239" ht="13.4" customHeight="1">
      <c r="A137" s="4" t="str">
        <f t="shared" ref="A137:A200" si="13">B137&amp;C137&amp;E137</f>
        <v/>
      </c>
      <c r="B137" s="84"/>
      <c r="C137" s="86"/>
      <c r="D137" s="84"/>
      <c r="E137" s="76"/>
      <c r="F137" s="86"/>
      <c r="G137" s="86"/>
      <c r="H137" s="19"/>
      <c r="I137" s="97"/>
      <c r="J137" s="97"/>
      <c r="K137" s="97"/>
      <c r="L137" s="97"/>
      <c r="M137" s="97"/>
      <c r="N137" s="97"/>
      <c r="O137" s="97"/>
      <c r="P137" s="97"/>
      <c r="Q137" s="97"/>
      <c r="R137" s="97"/>
      <c r="S137" s="97"/>
      <c r="T137" s="97"/>
      <c r="U137" s="97"/>
      <c r="V137" s="97"/>
      <c r="W137" s="97"/>
      <c r="X137" s="97"/>
      <c r="Y137" s="97"/>
      <c r="Z137" s="97"/>
      <c r="AA137" s="97"/>
      <c r="AB137" s="97"/>
      <c r="AC137" s="97"/>
      <c r="AD137" s="97"/>
      <c r="AE137" s="97"/>
      <c r="AF137" s="97"/>
      <c r="AG137" s="97"/>
      <c r="AH137" s="97"/>
      <c r="AI137" s="97"/>
      <c r="AJ137" s="97"/>
      <c r="AK137" s="97"/>
      <c r="AL137" s="97"/>
      <c r="AM137" s="97"/>
      <c r="AN137" s="97"/>
      <c r="AO137" s="97"/>
      <c r="AP137" s="97"/>
      <c r="AQ137" s="97"/>
      <c r="AR137" s="97"/>
      <c r="AS137" s="97"/>
      <c r="AT137" s="97"/>
      <c r="AU137" s="97"/>
      <c r="AV137" s="97"/>
      <c r="AW137" s="97"/>
      <c r="AX137" s="97"/>
      <c r="AY137" s="97"/>
      <c r="AZ137" s="97"/>
      <c r="BA137" s="97"/>
      <c r="BB137" s="97"/>
      <c r="BC137" s="97"/>
      <c r="BD137" s="97"/>
      <c r="BE137" s="97"/>
      <c r="BF137" s="97"/>
      <c r="BG137" s="97"/>
      <c r="BH137" s="97"/>
      <c r="BI137" s="97"/>
      <c r="BJ137" s="97"/>
      <c r="BK137" s="97"/>
      <c r="BL137" s="97"/>
      <c r="BM137" s="97"/>
      <c r="BN137" s="97"/>
      <c r="BO137" s="97"/>
      <c r="BP137" s="97"/>
      <c r="BQ137" s="97"/>
      <c r="BR137" s="97"/>
      <c r="BS137" s="97"/>
      <c r="BT137" s="97"/>
      <c r="BU137" s="97"/>
      <c r="BV137" s="97"/>
      <c r="BW137" s="97"/>
      <c r="BX137" s="97"/>
      <c r="BY137" s="97"/>
      <c r="BZ137" s="97"/>
      <c r="CA137" s="97"/>
      <c r="CB137" s="97"/>
      <c r="CC137" s="97"/>
      <c r="CD137" s="97"/>
      <c r="CE137" s="97"/>
      <c r="CF137" s="97"/>
      <c r="CG137" s="97"/>
      <c r="CH137" s="97"/>
      <c r="CI137" s="97"/>
      <c r="CJ137" s="97"/>
      <c r="CK137" s="97"/>
      <c r="CL137" s="97"/>
      <c r="CM137" s="97"/>
      <c r="CN137" s="97"/>
      <c r="CO137" s="97"/>
      <c r="CP137" s="97"/>
      <c r="CQ137" s="97"/>
      <c r="CR137" s="97"/>
      <c r="DC137" s="103"/>
      <c r="DD137" s="103"/>
      <c r="DE137" s="103"/>
      <c r="DF137" s="103"/>
      <c r="DG137" s="103"/>
      <c r="DH137" s="103"/>
      <c r="DI137" s="103"/>
      <c r="DJ137" s="103"/>
      <c r="DK137" s="103"/>
      <c r="DL137" s="103"/>
      <c r="DM137" s="125"/>
      <c r="DN137" s="103"/>
      <c r="DO137" s="103"/>
      <c r="DP137" s="103"/>
      <c r="DQ137" s="103"/>
      <c r="DR137" s="103"/>
      <c r="DS137" s="103"/>
      <c r="DT137" s="103"/>
      <c r="DU137" s="103"/>
      <c r="DV137" s="103"/>
      <c r="DW137" s="103"/>
      <c r="EG137" t="str">
        <f t="shared" si="11"/>
        <v/>
      </c>
    </row>
    <row r="138" spans="1:239" ht="13.4" customHeight="1">
      <c r="A138" s="4" t="str">
        <f t="shared" si="13"/>
        <v/>
      </c>
      <c r="B138" s="84"/>
      <c r="C138" s="86"/>
      <c r="D138" s="84"/>
      <c r="E138" s="76"/>
      <c r="F138" s="86"/>
      <c r="G138" s="86"/>
      <c r="H138" s="19"/>
      <c r="I138" s="97"/>
      <c r="J138" s="97"/>
      <c r="K138" s="97"/>
      <c r="L138" s="97"/>
      <c r="M138" s="97"/>
      <c r="N138" s="97"/>
      <c r="O138" s="97"/>
      <c r="P138" s="97"/>
      <c r="Q138" s="97"/>
      <c r="R138" s="97"/>
      <c r="S138" s="97"/>
      <c r="T138" s="97"/>
      <c r="U138" s="97"/>
      <c r="V138" s="97"/>
      <c r="W138" s="97"/>
      <c r="X138" s="97"/>
      <c r="Y138" s="97"/>
      <c r="Z138" s="97"/>
      <c r="AA138" s="97"/>
      <c r="AB138" s="97"/>
      <c r="AC138" s="97"/>
      <c r="AD138" s="97"/>
      <c r="AE138" s="97"/>
      <c r="AF138" s="97"/>
      <c r="AG138" s="97"/>
      <c r="AH138" s="97"/>
      <c r="AI138" s="97"/>
      <c r="AJ138" s="97"/>
      <c r="AK138" s="97"/>
      <c r="AL138" s="97"/>
      <c r="AM138" s="97"/>
      <c r="AN138" s="97"/>
      <c r="AO138" s="97"/>
      <c r="AP138" s="97"/>
      <c r="AQ138" s="97"/>
      <c r="AR138" s="97"/>
      <c r="AS138" s="97"/>
      <c r="AT138" s="97"/>
      <c r="AU138" s="97"/>
      <c r="AV138" s="97"/>
      <c r="AW138" s="97"/>
      <c r="AX138" s="97"/>
      <c r="AY138" s="97"/>
      <c r="AZ138" s="97"/>
      <c r="BA138" s="97"/>
      <c r="BB138" s="97"/>
      <c r="BC138" s="97"/>
      <c r="BD138" s="97"/>
      <c r="BE138" s="97"/>
      <c r="BF138" s="97"/>
      <c r="BG138" s="97"/>
      <c r="BH138" s="97"/>
      <c r="BI138" s="97"/>
      <c r="BJ138" s="97"/>
      <c r="BK138" s="97"/>
      <c r="BL138" s="97"/>
      <c r="BM138" s="97"/>
      <c r="BN138" s="97"/>
      <c r="BO138" s="97"/>
      <c r="BP138" s="97"/>
      <c r="BQ138" s="97"/>
      <c r="BR138" s="97"/>
      <c r="BS138" s="97"/>
      <c r="BT138" s="97"/>
      <c r="BU138" s="97"/>
      <c r="BV138" s="97"/>
      <c r="BW138" s="97"/>
      <c r="BX138" s="97"/>
      <c r="BY138" s="97"/>
      <c r="BZ138" s="97"/>
      <c r="CA138" s="97"/>
      <c r="CB138" s="97"/>
      <c r="CC138" s="97"/>
      <c r="CD138" s="97"/>
      <c r="CE138" s="97"/>
      <c r="CF138" s="97"/>
      <c r="CG138" s="97"/>
      <c r="CH138" s="97"/>
      <c r="CI138" s="97"/>
      <c r="CJ138" s="97"/>
      <c r="CK138" s="97"/>
      <c r="CL138" s="97"/>
      <c r="CM138" s="97"/>
      <c r="CN138" s="97"/>
      <c r="CO138" s="97"/>
      <c r="CP138" s="97"/>
      <c r="CQ138" s="97"/>
      <c r="CR138" s="97"/>
      <c r="DC138" s="103"/>
      <c r="DD138" s="103"/>
      <c r="DE138" s="103"/>
      <c r="DF138" s="103"/>
      <c r="DG138" s="103"/>
      <c r="DH138" s="103"/>
      <c r="DI138" s="103"/>
      <c r="DJ138" s="103"/>
      <c r="DK138" s="103"/>
      <c r="DL138" s="103"/>
      <c r="DM138" s="125"/>
      <c r="DN138" s="103"/>
      <c r="DO138" s="103"/>
      <c r="DP138" s="103"/>
      <c r="DQ138" s="103"/>
      <c r="DR138" s="103"/>
      <c r="DS138" s="103"/>
      <c r="DT138" s="103"/>
      <c r="DU138" s="103"/>
      <c r="DV138" s="103"/>
      <c r="DW138" s="103"/>
      <c r="EG138" t="str">
        <f t="shared" si="11"/>
        <v/>
      </c>
    </row>
    <row r="139" spans="1:239" ht="13.4" customHeight="1">
      <c r="A139" s="4" t="str">
        <f t="shared" si="13"/>
        <v/>
      </c>
      <c r="B139" s="84"/>
      <c r="C139" s="86"/>
      <c r="D139" s="84"/>
      <c r="E139" s="76"/>
      <c r="F139" s="86"/>
      <c r="G139" s="86"/>
      <c r="H139" s="19"/>
      <c r="I139" s="97"/>
      <c r="J139" s="97"/>
      <c r="K139" s="97"/>
      <c r="L139" s="97"/>
      <c r="M139" s="97"/>
      <c r="N139" s="97"/>
      <c r="O139" s="97"/>
      <c r="P139" s="97"/>
      <c r="Q139" s="97"/>
      <c r="R139" s="97"/>
      <c r="S139" s="97"/>
      <c r="T139" s="97"/>
      <c r="U139" s="97"/>
      <c r="V139" s="97"/>
      <c r="W139" s="97"/>
      <c r="X139" s="97"/>
      <c r="Y139" s="97"/>
      <c r="Z139" s="97"/>
      <c r="AA139" s="97"/>
      <c r="AB139" s="97"/>
      <c r="AC139" s="97"/>
      <c r="AD139" s="97"/>
      <c r="AE139" s="97"/>
      <c r="AF139" s="97"/>
      <c r="AG139" s="97"/>
      <c r="AH139" s="97"/>
      <c r="AI139" s="97"/>
      <c r="AJ139" s="97"/>
      <c r="AK139" s="97"/>
      <c r="AL139" s="97"/>
      <c r="AM139" s="97"/>
      <c r="AN139" s="97"/>
      <c r="AO139" s="97"/>
      <c r="AP139" s="97"/>
      <c r="AQ139" s="97"/>
      <c r="AR139" s="97"/>
      <c r="AS139" s="97"/>
      <c r="AT139" s="97"/>
      <c r="AU139" s="97"/>
      <c r="AV139" s="97"/>
      <c r="AW139" s="97"/>
      <c r="AX139" s="97"/>
      <c r="AY139" s="97"/>
      <c r="AZ139" s="97"/>
      <c r="BA139" s="97"/>
      <c r="BB139" s="97"/>
      <c r="BC139" s="97"/>
      <c r="BD139" s="97"/>
      <c r="BE139" s="97"/>
      <c r="BF139" s="97"/>
      <c r="BG139" s="97"/>
      <c r="BH139" s="97"/>
      <c r="BI139" s="97"/>
      <c r="BJ139" s="97"/>
      <c r="BK139" s="97"/>
      <c r="BL139" s="97"/>
      <c r="BM139" s="97"/>
      <c r="BN139" s="97"/>
      <c r="BO139" s="97"/>
      <c r="BP139" s="97"/>
      <c r="BQ139" s="97"/>
      <c r="BR139" s="97"/>
      <c r="BS139" s="97"/>
      <c r="BT139" s="97"/>
      <c r="BU139" s="97"/>
      <c r="BV139" s="97"/>
      <c r="BW139" s="97"/>
      <c r="BX139" s="97"/>
      <c r="BY139" s="97"/>
      <c r="BZ139" s="97"/>
      <c r="CA139" s="97"/>
      <c r="CB139" s="97"/>
      <c r="CC139" s="97"/>
      <c r="CD139" s="97"/>
      <c r="CE139" s="97"/>
      <c r="CF139" s="97"/>
      <c r="CG139" s="97"/>
      <c r="CH139" s="97"/>
      <c r="CI139" s="97"/>
      <c r="CJ139" s="97"/>
      <c r="CK139" s="97"/>
      <c r="CL139" s="97"/>
      <c r="CM139" s="97"/>
      <c r="CN139" s="97"/>
      <c r="CO139" s="97"/>
      <c r="CP139" s="97"/>
      <c r="CQ139" s="97"/>
      <c r="CR139" s="97"/>
      <c r="DC139" s="103"/>
      <c r="DD139" s="103"/>
      <c r="DE139" s="103"/>
      <c r="DF139" s="103"/>
      <c r="DG139" s="103"/>
      <c r="DH139" s="103"/>
      <c r="DI139" s="103"/>
      <c r="DJ139" s="103"/>
      <c r="DK139" s="103"/>
      <c r="DL139" s="103"/>
      <c r="DM139" s="125"/>
      <c r="DN139" s="103"/>
      <c r="DO139" s="103"/>
      <c r="DP139" s="103"/>
      <c r="DQ139" s="103"/>
      <c r="DR139" s="103"/>
      <c r="DS139" s="103"/>
      <c r="DT139" s="103"/>
      <c r="DU139" s="103"/>
      <c r="DV139" s="103"/>
      <c r="DW139" s="103"/>
      <c r="EG139" t="str">
        <f t="shared" si="11"/>
        <v/>
      </c>
    </row>
    <row r="140" spans="1:239" ht="13.4" customHeight="1">
      <c r="A140" s="4" t="str">
        <f t="shared" si="13"/>
        <v/>
      </c>
      <c r="B140" s="84"/>
      <c r="C140" s="86"/>
      <c r="D140" s="84"/>
      <c r="E140" s="76"/>
      <c r="F140" s="86"/>
      <c r="G140" s="86"/>
      <c r="H140" s="19"/>
      <c r="I140" s="97"/>
      <c r="J140" s="97"/>
      <c r="K140" s="97"/>
      <c r="L140" s="97"/>
      <c r="M140" s="97"/>
      <c r="N140" s="97"/>
      <c r="O140" s="97"/>
      <c r="P140" s="97"/>
      <c r="Q140" s="97"/>
      <c r="R140" s="97"/>
      <c r="S140" s="97"/>
      <c r="T140" s="97"/>
      <c r="U140" s="97"/>
      <c r="V140" s="97"/>
      <c r="W140" s="97"/>
      <c r="X140" s="97"/>
      <c r="Y140" s="97"/>
      <c r="Z140" s="97"/>
      <c r="AA140" s="97"/>
      <c r="AB140" s="97"/>
      <c r="AC140" s="97"/>
      <c r="AD140" s="97"/>
      <c r="AE140" s="97"/>
      <c r="AF140" s="97"/>
      <c r="AG140" s="97"/>
      <c r="AH140" s="97"/>
      <c r="AI140" s="97"/>
      <c r="AJ140" s="97"/>
      <c r="AK140" s="97"/>
      <c r="AL140" s="97"/>
      <c r="AM140" s="97"/>
      <c r="AN140" s="97"/>
      <c r="AO140" s="97"/>
      <c r="AP140" s="97"/>
      <c r="AQ140" s="97"/>
      <c r="AR140" s="97"/>
      <c r="AS140" s="97"/>
      <c r="AT140" s="97"/>
      <c r="AU140" s="97"/>
      <c r="AV140" s="97"/>
      <c r="AW140" s="97"/>
      <c r="AX140" s="97"/>
      <c r="AY140" s="97"/>
      <c r="AZ140" s="97"/>
      <c r="BA140" s="97"/>
      <c r="BB140" s="97"/>
      <c r="BC140" s="97"/>
      <c r="BD140" s="97"/>
      <c r="BE140" s="97"/>
      <c r="BF140" s="97"/>
      <c r="BG140" s="97"/>
      <c r="BH140" s="97"/>
      <c r="BI140" s="97"/>
      <c r="BJ140" s="97"/>
      <c r="BK140" s="97"/>
      <c r="BL140" s="97"/>
      <c r="BM140" s="97"/>
      <c r="BN140" s="97"/>
      <c r="BO140" s="97"/>
      <c r="BP140" s="97"/>
      <c r="BQ140" s="97"/>
      <c r="BR140" s="97"/>
      <c r="BS140" s="97"/>
      <c r="BT140" s="97"/>
      <c r="BU140" s="97"/>
      <c r="BV140" s="97"/>
      <c r="BW140" s="97"/>
      <c r="BX140" s="97"/>
      <c r="BY140" s="97"/>
      <c r="BZ140" s="97"/>
      <c r="CA140" s="97"/>
      <c r="CB140" s="97"/>
      <c r="CC140" s="97"/>
      <c r="CD140" s="97"/>
      <c r="CE140" s="97"/>
      <c r="CF140" s="97"/>
      <c r="CG140" s="97"/>
      <c r="CH140" s="97"/>
      <c r="CI140" s="97"/>
      <c r="CJ140" s="97"/>
      <c r="CK140" s="97"/>
      <c r="CL140" s="97"/>
      <c r="CM140" s="97"/>
      <c r="CN140" s="97"/>
      <c r="CO140" s="97"/>
      <c r="CP140" s="97"/>
      <c r="CQ140" s="97"/>
      <c r="CR140" s="97"/>
      <c r="DC140" s="103"/>
      <c r="DD140" s="103"/>
      <c r="DE140" s="103"/>
      <c r="DF140" s="103"/>
      <c r="DG140" s="103"/>
      <c r="DH140" s="103"/>
      <c r="DI140" s="103"/>
      <c r="DJ140" s="103"/>
      <c r="DK140" s="103"/>
      <c r="DL140" s="103"/>
      <c r="DM140" s="125"/>
      <c r="DN140" s="103"/>
      <c r="DO140" s="103"/>
      <c r="DP140" s="103"/>
      <c r="DQ140" s="103"/>
      <c r="DR140" s="103"/>
      <c r="DS140" s="103"/>
      <c r="DT140" s="103"/>
      <c r="DU140" s="103"/>
      <c r="DV140" s="103"/>
      <c r="DW140" s="103"/>
      <c r="EG140" t="str">
        <f t="shared" ref="EG140:EG156" si="14">B140&amp;G140</f>
        <v/>
      </c>
    </row>
    <row r="141" spans="1:239" ht="13.4" customHeight="1">
      <c r="A141" s="4" t="str">
        <f t="shared" si="13"/>
        <v/>
      </c>
      <c r="B141" s="84"/>
      <c r="C141" s="86"/>
      <c r="D141" s="84"/>
      <c r="E141" s="76"/>
      <c r="F141" s="86"/>
      <c r="G141" s="86"/>
      <c r="H141" s="19"/>
      <c r="I141" s="97"/>
      <c r="J141" s="97"/>
      <c r="K141" s="97"/>
      <c r="L141" s="97"/>
      <c r="M141" s="97"/>
      <c r="N141" s="97"/>
      <c r="O141" s="97"/>
      <c r="P141" s="97"/>
      <c r="Q141" s="97"/>
      <c r="R141" s="97"/>
      <c r="S141" s="97"/>
      <c r="T141" s="97"/>
      <c r="U141" s="97"/>
      <c r="V141" s="97"/>
      <c r="W141" s="97"/>
      <c r="X141" s="97"/>
      <c r="Y141" s="97"/>
      <c r="Z141" s="97"/>
      <c r="AA141" s="97"/>
      <c r="AB141" s="97"/>
      <c r="AC141" s="97"/>
      <c r="AD141" s="97"/>
      <c r="AE141" s="97"/>
      <c r="AF141" s="97"/>
      <c r="AG141" s="97"/>
      <c r="AH141" s="97"/>
      <c r="AI141" s="97"/>
      <c r="AJ141" s="97"/>
      <c r="AK141" s="97"/>
      <c r="AL141" s="97"/>
      <c r="AM141" s="97"/>
      <c r="AN141" s="97"/>
      <c r="AO141" s="97"/>
      <c r="AP141" s="97"/>
      <c r="AQ141" s="97"/>
      <c r="AR141" s="97"/>
      <c r="AS141" s="97"/>
      <c r="AT141" s="97"/>
      <c r="AU141" s="97"/>
      <c r="AV141" s="97"/>
      <c r="AW141" s="97"/>
      <c r="AX141" s="97"/>
      <c r="AY141" s="97"/>
      <c r="AZ141" s="97"/>
      <c r="BA141" s="97"/>
      <c r="BB141" s="97"/>
      <c r="BC141" s="97"/>
      <c r="BD141" s="97"/>
      <c r="BE141" s="97"/>
      <c r="BF141" s="97"/>
      <c r="BG141" s="97"/>
      <c r="BH141" s="97"/>
      <c r="BI141" s="97"/>
      <c r="BJ141" s="97"/>
      <c r="BK141" s="97"/>
      <c r="BL141" s="97"/>
      <c r="BM141" s="97"/>
      <c r="BN141" s="97"/>
      <c r="BO141" s="97"/>
      <c r="BP141" s="97"/>
      <c r="BQ141" s="97"/>
      <c r="BR141" s="97"/>
      <c r="BS141" s="97"/>
      <c r="BT141" s="97"/>
      <c r="BU141" s="97"/>
      <c r="BV141" s="97"/>
      <c r="BW141" s="97"/>
      <c r="BX141" s="97"/>
      <c r="BY141" s="97"/>
      <c r="BZ141" s="97"/>
      <c r="CA141" s="97"/>
      <c r="CB141" s="97"/>
      <c r="CC141" s="97"/>
      <c r="CD141" s="97"/>
      <c r="CE141" s="97"/>
      <c r="CF141" s="97"/>
      <c r="CG141" s="97"/>
      <c r="CH141" s="97"/>
      <c r="CI141" s="97"/>
      <c r="CJ141" s="97"/>
      <c r="CK141" s="97"/>
      <c r="CL141" s="97"/>
      <c r="CM141" s="97"/>
      <c r="CN141" s="97"/>
      <c r="CO141" s="97"/>
      <c r="CP141" s="97"/>
      <c r="CQ141" s="97"/>
      <c r="CR141" s="97"/>
      <c r="DC141" s="103"/>
      <c r="DD141" s="103"/>
      <c r="DE141" s="103"/>
      <c r="DF141" s="103"/>
      <c r="DG141" s="103"/>
      <c r="DH141" s="103"/>
      <c r="DI141" s="103"/>
      <c r="DJ141" s="103"/>
      <c r="DK141" s="103"/>
      <c r="DL141" s="103"/>
      <c r="DM141" s="125"/>
      <c r="DN141" s="103"/>
      <c r="DO141" s="103"/>
      <c r="DP141" s="103"/>
      <c r="DQ141" s="103"/>
      <c r="DR141" s="103"/>
      <c r="DS141" s="103"/>
      <c r="DT141" s="103"/>
      <c r="DU141" s="103"/>
      <c r="DV141" s="103"/>
      <c r="DW141" s="103"/>
      <c r="EG141" t="str">
        <f t="shared" si="14"/>
        <v/>
      </c>
    </row>
    <row r="142" spans="1:239" ht="13.4" customHeight="1">
      <c r="A142" s="4" t="str">
        <f t="shared" si="13"/>
        <v/>
      </c>
      <c r="B142" s="84"/>
      <c r="C142" s="86"/>
      <c r="D142" s="84"/>
      <c r="E142" s="76"/>
      <c r="F142" s="86"/>
      <c r="G142" s="86"/>
      <c r="H142" s="19"/>
      <c r="I142" s="97"/>
      <c r="J142" s="97"/>
      <c r="K142" s="97"/>
      <c r="L142" s="97"/>
      <c r="M142" s="97"/>
      <c r="N142" s="97"/>
      <c r="O142" s="97"/>
      <c r="P142" s="97"/>
      <c r="Q142" s="97"/>
      <c r="R142" s="97"/>
      <c r="S142" s="97"/>
      <c r="T142" s="97"/>
      <c r="U142" s="97"/>
      <c r="V142" s="97"/>
      <c r="W142" s="97"/>
      <c r="X142" s="97"/>
      <c r="Y142" s="97"/>
      <c r="Z142" s="97"/>
      <c r="AA142" s="97"/>
      <c r="AB142" s="97"/>
      <c r="AC142" s="97"/>
      <c r="AD142" s="97"/>
      <c r="AE142" s="97"/>
      <c r="AF142" s="97"/>
      <c r="AG142" s="97"/>
      <c r="AH142" s="97"/>
      <c r="AI142" s="97"/>
      <c r="AJ142" s="97"/>
      <c r="AK142" s="97"/>
      <c r="AL142" s="97"/>
      <c r="AM142" s="97"/>
      <c r="AN142" s="97"/>
      <c r="AO142" s="97"/>
      <c r="AP142" s="97"/>
      <c r="AQ142" s="97"/>
      <c r="AR142" s="97"/>
      <c r="AS142" s="97"/>
      <c r="AT142" s="97"/>
      <c r="AU142" s="97"/>
      <c r="AV142" s="97"/>
      <c r="AW142" s="97"/>
      <c r="AX142" s="97"/>
      <c r="AY142" s="97"/>
      <c r="AZ142" s="97"/>
      <c r="BA142" s="97"/>
      <c r="BB142" s="97"/>
      <c r="BC142" s="97"/>
      <c r="BD142" s="97"/>
      <c r="BE142" s="97"/>
      <c r="BF142" s="97"/>
      <c r="BG142" s="97"/>
      <c r="BH142" s="97"/>
      <c r="BI142" s="97"/>
      <c r="BJ142" s="97"/>
      <c r="BK142" s="97"/>
      <c r="BL142" s="97"/>
      <c r="BM142" s="97"/>
      <c r="BN142" s="97"/>
      <c r="BO142" s="97"/>
      <c r="BP142" s="97"/>
      <c r="BQ142" s="97"/>
      <c r="BR142" s="97"/>
      <c r="BS142" s="97"/>
      <c r="BT142" s="97"/>
      <c r="BU142" s="97"/>
      <c r="BV142" s="97"/>
      <c r="BW142" s="97"/>
      <c r="BX142" s="97"/>
      <c r="BY142" s="97"/>
      <c r="BZ142" s="97"/>
      <c r="CA142" s="97"/>
      <c r="CB142" s="97"/>
      <c r="CC142" s="97"/>
      <c r="CD142" s="97"/>
      <c r="CE142" s="97"/>
      <c r="CF142" s="97"/>
      <c r="CG142" s="97"/>
      <c r="CH142" s="97"/>
      <c r="CI142" s="97"/>
      <c r="CJ142" s="97"/>
      <c r="CK142" s="97"/>
      <c r="CL142" s="97"/>
      <c r="CM142" s="97"/>
      <c r="CN142" s="97"/>
      <c r="CO142" s="97"/>
      <c r="CP142" s="97"/>
      <c r="CQ142" s="97"/>
      <c r="CR142" s="97"/>
      <c r="DC142" s="103"/>
      <c r="DD142" s="103"/>
      <c r="DE142" s="103"/>
      <c r="DF142" s="103"/>
      <c r="DG142" s="103"/>
      <c r="DH142" s="103"/>
      <c r="DI142" s="103"/>
      <c r="DJ142" s="103"/>
      <c r="DK142" s="103"/>
      <c r="DL142" s="103"/>
      <c r="DM142" s="125"/>
      <c r="DN142" s="103"/>
      <c r="DO142" s="103"/>
      <c r="DP142" s="103"/>
      <c r="DQ142" s="103"/>
      <c r="DR142" s="103"/>
      <c r="DS142" s="103"/>
      <c r="DT142" s="103"/>
      <c r="DU142" s="103"/>
      <c r="DV142" s="103"/>
      <c r="DW142" s="103"/>
      <c r="EG142" t="str">
        <f t="shared" si="14"/>
        <v/>
      </c>
    </row>
    <row r="143" spans="1:239" ht="13.4" customHeight="1">
      <c r="A143" s="4" t="str">
        <f t="shared" si="13"/>
        <v/>
      </c>
      <c r="B143" s="84"/>
      <c r="C143" s="86"/>
      <c r="D143" s="84"/>
      <c r="E143" s="76"/>
      <c r="F143" s="86"/>
      <c r="G143" s="86"/>
      <c r="H143" s="19"/>
      <c r="I143" s="97"/>
      <c r="J143" s="97"/>
      <c r="K143" s="97"/>
      <c r="L143" s="97"/>
      <c r="M143" s="97"/>
      <c r="N143" s="97"/>
      <c r="O143" s="97"/>
      <c r="P143" s="97"/>
      <c r="Q143" s="97"/>
      <c r="R143" s="97"/>
      <c r="S143" s="97"/>
      <c r="T143" s="97"/>
      <c r="U143" s="97"/>
      <c r="V143" s="97"/>
      <c r="W143" s="97"/>
      <c r="X143" s="97"/>
      <c r="Y143" s="97"/>
      <c r="Z143" s="97"/>
      <c r="AA143" s="97"/>
      <c r="AB143" s="97"/>
      <c r="AC143" s="97"/>
      <c r="AD143" s="97"/>
      <c r="AE143" s="97"/>
      <c r="AF143" s="97"/>
      <c r="AG143" s="97"/>
      <c r="AH143" s="97"/>
      <c r="AI143" s="97"/>
      <c r="AJ143" s="97"/>
      <c r="AK143" s="97"/>
      <c r="AL143" s="97"/>
      <c r="AM143" s="97"/>
      <c r="AN143" s="97"/>
      <c r="AO143" s="97"/>
      <c r="AP143" s="97"/>
      <c r="AQ143" s="97"/>
      <c r="AR143" s="97"/>
      <c r="AS143" s="97"/>
      <c r="AT143" s="97"/>
      <c r="AU143" s="97"/>
      <c r="AV143" s="97"/>
      <c r="AW143" s="97"/>
      <c r="AX143" s="97"/>
      <c r="AY143" s="97"/>
      <c r="AZ143" s="97"/>
      <c r="BA143" s="97"/>
      <c r="BB143" s="97"/>
      <c r="BC143" s="97"/>
      <c r="BD143" s="97"/>
      <c r="BE143" s="97"/>
      <c r="BF143" s="97"/>
      <c r="BG143" s="97"/>
      <c r="BH143" s="97"/>
      <c r="BI143" s="97"/>
      <c r="BJ143" s="97"/>
      <c r="BK143" s="97"/>
      <c r="BL143" s="97"/>
      <c r="BM143" s="97"/>
      <c r="BN143" s="97"/>
      <c r="BO143" s="97"/>
      <c r="BP143" s="97"/>
      <c r="BQ143" s="97"/>
      <c r="BR143" s="97"/>
      <c r="BS143" s="97"/>
      <c r="BT143" s="97"/>
      <c r="BU143" s="97"/>
      <c r="BV143" s="97"/>
      <c r="BW143" s="97"/>
      <c r="BX143" s="97"/>
      <c r="BY143" s="97"/>
      <c r="BZ143" s="97"/>
      <c r="CA143" s="97"/>
      <c r="CB143" s="97"/>
      <c r="CC143" s="97"/>
      <c r="CD143" s="97"/>
      <c r="CE143" s="97"/>
      <c r="CF143" s="97"/>
      <c r="CG143" s="97"/>
      <c r="CH143" s="97"/>
      <c r="CI143" s="97"/>
      <c r="CJ143" s="97"/>
      <c r="CK143" s="97"/>
      <c r="CL143" s="97"/>
      <c r="CM143" s="97"/>
      <c r="CN143" s="97"/>
      <c r="CO143" s="97"/>
      <c r="CP143" s="97"/>
      <c r="CQ143" s="97"/>
      <c r="CR143" s="97"/>
      <c r="DC143" s="103"/>
      <c r="DD143" s="103"/>
      <c r="DE143" s="103"/>
      <c r="DF143" s="103"/>
      <c r="DG143" s="103"/>
      <c r="DH143" s="103"/>
      <c r="DI143" s="103"/>
      <c r="DJ143" s="103"/>
      <c r="DK143" s="103"/>
      <c r="DL143" s="103"/>
      <c r="DM143" s="125"/>
      <c r="DN143" s="103"/>
      <c r="DO143" s="103"/>
      <c r="DP143" s="103"/>
      <c r="DQ143" s="103"/>
      <c r="DR143" s="103"/>
      <c r="DS143" s="103"/>
      <c r="DT143" s="103"/>
      <c r="DU143" s="103"/>
      <c r="DV143" s="103"/>
      <c r="DW143" s="103"/>
      <c r="EG143" t="str">
        <f t="shared" si="14"/>
        <v/>
      </c>
    </row>
    <row r="144" spans="1:239" ht="13.4" customHeight="1">
      <c r="A144" s="4" t="str">
        <f t="shared" si="13"/>
        <v/>
      </c>
      <c r="B144" s="84"/>
      <c r="C144" s="86"/>
      <c r="D144" s="84"/>
      <c r="E144" s="76"/>
      <c r="F144" s="86"/>
      <c r="G144" s="86"/>
      <c r="H144" s="19"/>
      <c r="I144" s="97"/>
      <c r="J144" s="97"/>
      <c r="K144" s="97"/>
      <c r="L144" s="97"/>
      <c r="M144" s="97"/>
      <c r="N144" s="97"/>
      <c r="O144" s="97"/>
      <c r="P144" s="97"/>
      <c r="Q144" s="97"/>
      <c r="R144" s="97"/>
      <c r="S144" s="97"/>
      <c r="T144" s="97"/>
      <c r="U144" s="97"/>
      <c r="V144" s="97"/>
      <c r="W144" s="97"/>
      <c r="X144" s="97"/>
      <c r="Y144" s="97"/>
      <c r="Z144" s="97"/>
      <c r="AA144" s="97"/>
      <c r="AB144" s="97"/>
      <c r="AC144" s="97"/>
      <c r="AD144" s="97"/>
      <c r="AE144" s="97"/>
      <c r="AF144" s="97"/>
      <c r="AG144" s="97"/>
      <c r="AH144" s="97"/>
      <c r="AI144" s="97"/>
      <c r="AJ144" s="97"/>
      <c r="AK144" s="97"/>
      <c r="AL144" s="97"/>
      <c r="AM144" s="97"/>
      <c r="AN144" s="97"/>
      <c r="AO144" s="97"/>
      <c r="AP144" s="97"/>
      <c r="AQ144" s="97"/>
      <c r="AR144" s="97"/>
      <c r="AS144" s="97"/>
      <c r="AT144" s="97"/>
      <c r="AU144" s="97"/>
      <c r="AV144" s="97"/>
      <c r="AW144" s="97"/>
      <c r="AX144" s="97"/>
      <c r="AY144" s="97"/>
      <c r="AZ144" s="97"/>
      <c r="BA144" s="97"/>
      <c r="BB144" s="97"/>
      <c r="BC144" s="97"/>
      <c r="BD144" s="97"/>
      <c r="BE144" s="97"/>
      <c r="BF144" s="97"/>
      <c r="BG144" s="97"/>
      <c r="BH144" s="97"/>
      <c r="BI144" s="97"/>
      <c r="BJ144" s="97"/>
      <c r="BK144" s="97"/>
      <c r="BL144" s="97"/>
      <c r="BM144" s="97"/>
      <c r="BN144" s="97"/>
      <c r="BO144" s="97"/>
      <c r="BP144" s="97"/>
      <c r="BQ144" s="97"/>
      <c r="BR144" s="97"/>
      <c r="BS144" s="97"/>
      <c r="BT144" s="97"/>
      <c r="BU144" s="97"/>
      <c r="BV144" s="97"/>
      <c r="BW144" s="97"/>
      <c r="BX144" s="97"/>
      <c r="BY144" s="97"/>
      <c r="BZ144" s="97"/>
      <c r="CA144" s="97"/>
      <c r="CB144" s="97"/>
      <c r="CC144" s="97"/>
      <c r="CD144" s="97"/>
      <c r="CE144" s="97"/>
      <c r="CF144" s="97"/>
      <c r="CG144" s="97"/>
      <c r="CH144" s="97"/>
      <c r="CI144" s="97"/>
      <c r="CJ144" s="97"/>
      <c r="CK144" s="97"/>
      <c r="CL144" s="97"/>
      <c r="CM144" s="97"/>
      <c r="CN144" s="97"/>
      <c r="CO144" s="97"/>
      <c r="CP144" s="97"/>
      <c r="CQ144" s="97"/>
      <c r="CR144" s="97"/>
      <c r="DC144" s="103"/>
      <c r="DD144" s="103"/>
      <c r="DE144" s="103"/>
      <c r="DF144" s="103"/>
      <c r="DG144" s="103"/>
      <c r="DH144" s="103"/>
      <c r="DI144" s="103"/>
      <c r="DJ144" s="103"/>
      <c r="DK144" s="103"/>
      <c r="DL144" s="103"/>
      <c r="DM144" s="125"/>
      <c r="DN144" s="103"/>
      <c r="DO144" s="103"/>
      <c r="DP144" s="103"/>
      <c r="DQ144" s="103"/>
      <c r="DR144" s="103"/>
      <c r="DS144" s="103"/>
      <c r="DT144" s="103"/>
      <c r="DU144" s="103"/>
      <c r="DV144" s="103"/>
      <c r="DW144" s="103"/>
      <c r="EG144" t="str">
        <f t="shared" si="14"/>
        <v/>
      </c>
    </row>
    <row r="145" spans="1:239" ht="13.4" customHeight="1">
      <c r="A145" s="4" t="str">
        <f t="shared" si="13"/>
        <v/>
      </c>
      <c r="B145" s="84"/>
      <c r="C145" s="86"/>
      <c r="D145" s="84"/>
      <c r="E145" s="76"/>
      <c r="F145" s="86"/>
      <c r="G145" s="86"/>
      <c r="H145" s="19"/>
      <c r="I145" s="97"/>
      <c r="J145" s="97"/>
      <c r="K145" s="97"/>
      <c r="L145" s="97"/>
      <c r="M145" s="97"/>
      <c r="N145" s="97"/>
      <c r="O145" s="97"/>
      <c r="P145" s="97"/>
      <c r="Q145" s="97"/>
      <c r="R145" s="97"/>
      <c r="S145" s="97"/>
      <c r="T145" s="97"/>
      <c r="U145" s="97"/>
      <c r="V145" s="97"/>
      <c r="W145" s="97"/>
      <c r="X145" s="97"/>
      <c r="Y145" s="97"/>
      <c r="Z145" s="97"/>
      <c r="AA145" s="97"/>
      <c r="AB145" s="97"/>
      <c r="AC145" s="97"/>
      <c r="AD145" s="97"/>
      <c r="AE145" s="97"/>
      <c r="AF145" s="97"/>
      <c r="AG145" s="97"/>
      <c r="AH145" s="97"/>
      <c r="AI145" s="97"/>
      <c r="AJ145" s="97"/>
      <c r="AK145" s="97"/>
      <c r="AL145" s="97"/>
      <c r="AM145" s="97"/>
      <c r="AN145" s="97"/>
      <c r="AO145" s="97"/>
      <c r="AP145" s="97"/>
      <c r="AQ145" s="97"/>
      <c r="AR145" s="97"/>
      <c r="AS145" s="97"/>
      <c r="AT145" s="97"/>
      <c r="AU145" s="97"/>
      <c r="AV145" s="97"/>
      <c r="AW145" s="97"/>
      <c r="AX145" s="97"/>
      <c r="AY145" s="97"/>
      <c r="AZ145" s="97"/>
      <c r="BA145" s="97"/>
      <c r="BB145" s="97"/>
      <c r="BC145" s="97"/>
      <c r="BD145" s="97"/>
      <c r="BE145" s="97"/>
      <c r="BF145" s="97"/>
      <c r="BG145" s="97"/>
      <c r="BH145" s="97"/>
      <c r="BI145" s="97"/>
      <c r="BJ145" s="97"/>
      <c r="BK145" s="97"/>
      <c r="BL145" s="97"/>
      <c r="BM145" s="97"/>
      <c r="BN145" s="97"/>
      <c r="BO145" s="97"/>
      <c r="BP145" s="97"/>
      <c r="BQ145" s="97"/>
      <c r="BR145" s="97"/>
      <c r="BS145" s="97"/>
      <c r="BT145" s="97"/>
      <c r="BU145" s="97"/>
      <c r="BV145" s="97"/>
      <c r="BW145" s="97"/>
      <c r="BX145" s="97"/>
      <c r="BY145" s="97"/>
      <c r="BZ145" s="97"/>
      <c r="CA145" s="97"/>
      <c r="CB145" s="97"/>
      <c r="CC145" s="97"/>
      <c r="CD145" s="97"/>
      <c r="CE145" s="97"/>
      <c r="CF145" s="97"/>
      <c r="CG145" s="97"/>
      <c r="CH145" s="97"/>
      <c r="CI145" s="97"/>
      <c r="CJ145" s="97"/>
      <c r="CK145" s="97"/>
      <c r="CL145" s="97"/>
      <c r="CM145" s="97"/>
      <c r="CN145" s="97"/>
      <c r="CO145" s="97"/>
      <c r="CP145" s="97"/>
      <c r="CQ145" s="97"/>
      <c r="CR145" s="97"/>
      <c r="DC145" s="103"/>
      <c r="DD145" s="103"/>
      <c r="DE145" s="103"/>
      <c r="DF145" s="103"/>
      <c r="DG145" s="103"/>
      <c r="DH145" s="103"/>
      <c r="DI145" s="103"/>
      <c r="DJ145" s="103"/>
      <c r="DK145" s="103"/>
      <c r="DL145" s="103"/>
      <c r="DM145" s="125"/>
      <c r="DN145" s="103"/>
      <c r="DO145" s="103"/>
      <c r="DP145" s="103"/>
      <c r="DQ145" s="103"/>
      <c r="DR145" s="103"/>
      <c r="DS145" s="103"/>
      <c r="DT145" s="103"/>
      <c r="DU145" s="103"/>
      <c r="DV145" s="103"/>
      <c r="DW145" s="103"/>
      <c r="EG145" t="str">
        <f t="shared" si="14"/>
        <v/>
      </c>
    </row>
    <row r="146" spans="1:239" ht="13.4" customHeight="1">
      <c r="A146" s="4" t="str">
        <f t="shared" si="13"/>
        <v/>
      </c>
      <c r="B146" s="84"/>
      <c r="C146" s="86"/>
      <c r="D146" s="84"/>
      <c r="E146" s="76"/>
      <c r="F146" s="86"/>
      <c r="G146" s="86"/>
      <c r="H146" s="19"/>
      <c r="I146" s="97"/>
      <c r="J146" s="97"/>
      <c r="K146" s="97"/>
      <c r="L146" s="97"/>
      <c r="M146" s="97"/>
      <c r="N146" s="97"/>
      <c r="O146" s="97"/>
      <c r="P146" s="97"/>
      <c r="Q146" s="97"/>
      <c r="R146" s="97"/>
      <c r="S146" s="97"/>
      <c r="T146" s="97"/>
      <c r="U146" s="97"/>
      <c r="V146" s="97"/>
      <c r="W146" s="97"/>
      <c r="X146" s="97"/>
      <c r="Y146" s="97"/>
      <c r="Z146" s="97"/>
      <c r="AA146" s="97"/>
      <c r="AB146" s="97"/>
      <c r="AC146" s="97"/>
      <c r="AD146" s="97"/>
      <c r="AE146" s="97"/>
      <c r="AF146" s="97"/>
      <c r="AG146" s="97"/>
      <c r="AH146" s="97"/>
      <c r="AI146" s="97"/>
      <c r="AJ146" s="97"/>
      <c r="AK146" s="97"/>
      <c r="AL146" s="97"/>
      <c r="AM146" s="97"/>
      <c r="AN146" s="97"/>
      <c r="AO146" s="97"/>
      <c r="AP146" s="97"/>
      <c r="AQ146" s="97"/>
      <c r="AR146" s="97"/>
      <c r="AS146" s="97"/>
      <c r="AT146" s="97"/>
      <c r="AU146" s="97"/>
      <c r="AV146" s="97"/>
      <c r="AW146" s="97"/>
      <c r="AX146" s="97"/>
      <c r="AY146" s="97"/>
      <c r="AZ146" s="97"/>
      <c r="BA146" s="97"/>
      <c r="BB146" s="97"/>
      <c r="BC146" s="97"/>
      <c r="BD146" s="97"/>
      <c r="BE146" s="97"/>
      <c r="BF146" s="97"/>
      <c r="BG146" s="97"/>
      <c r="BH146" s="97"/>
      <c r="BI146" s="97"/>
      <c r="BJ146" s="97"/>
      <c r="BK146" s="97"/>
      <c r="BL146" s="97"/>
      <c r="BM146" s="97"/>
      <c r="BN146" s="97"/>
      <c r="BO146" s="97"/>
      <c r="BP146" s="97"/>
      <c r="BQ146" s="97"/>
      <c r="BR146" s="97"/>
      <c r="BS146" s="97"/>
      <c r="BT146" s="97"/>
      <c r="BU146" s="97"/>
      <c r="BV146" s="97"/>
      <c r="BW146" s="97"/>
      <c r="BX146" s="97"/>
      <c r="BY146" s="97"/>
      <c r="BZ146" s="97"/>
      <c r="CA146" s="97"/>
      <c r="CB146" s="97"/>
      <c r="CC146" s="97"/>
      <c r="CD146" s="97"/>
      <c r="CE146" s="97"/>
      <c r="CF146" s="97"/>
      <c r="CG146" s="97"/>
      <c r="CH146" s="97"/>
      <c r="CI146" s="97"/>
      <c r="CJ146" s="97"/>
      <c r="CK146" s="97"/>
      <c r="CL146" s="97"/>
      <c r="CM146" s="97"/>
      <c r="CN146" s="97"/>
      <c r="CO146" s="97"/>
      <c r="CP146" s="97"/>
      <c r="CQ146" s="97"/>
      <c r="CR146" s="97"/>
      <c r="DC146" s="103"/>
      <c r="DD146" s="103"/>
      <c r="DE146" s="103"/>
      <c r="DF146" s="103"/>
      <c r="DG146" s="103"/>
      <c r="DH146" s="103"/>
      <c r="DI146" s="103"/>
      <c r="DJ146" s="103"/>
      <c r="DK146" s="103"/>
      <c r="DL146" s="103"/>
      <c r="DM146" s="125"/>
      <c r="DN146" s="103"/>
      <c r="DO146" s="103"/>
      <c r="DP146" s="103"/>
      <c r="DQ146" s="103"/>
      <c r="DR146" s="103"/>
      <c r="DS146" s="103"/>
      <c r="DT146" s="103"/>
      <c r="DU146" s="103"/>
      <c r="DV146" s="103"/>
      <c r="DW146" s="103"/>
      <c r="EG146" t="str">
        <f t="shared" si="14"/>
        <v/>
      </c>
    </row>
    <row r="147" spans="1:239" ht="13.4" customHeight="1">
      <c r="A147" s="4" t="str">
        <f t="shared" si="13"/>
        <v/>
      </c>
      <c r="B147" s="84"/>
      <c r="C147" s="86"/>
      <c r="D147" s="84"/>
      <c r="E147" s="76"/>
      <c r="F147" s="86"/>
      <c r="G147" s="86"/>
      <c r="H147" s="19"/>
      <c r="I147" s="97"/>
      <c r="J147" s="97"/>
      <c r="K147" s="97"/>
      <c r="L147" s="97"/>
      <c r="M147" s="97"/>
      <c r="N147" s="97"/>
      <c r="O147" s="97"/>
      <c r="P147" s="97"/>
      <c r="Q147" s="97"/>
      <c r="R147" s="97"/>
      <c r="S147" s="97"/>
      <c r="T147" s="97"/>
      <c r="U147" s="97"/>
      <c r="V147" s="97"/>
      <c r="W147" s="97"/>
      <c r="X147" s="97"/>
      <c r="Y147" s="97"/>
      <c r="Z147" s="97"/>
      <c r="AA147" s="97"/>
      <c r="AB147" s="97"/>
      <c r="AC147" s="97"/>
      <c r="AD147" s="97"/>
      <c r="AE147" s="97"/>
      <c r="AF147" s="97"/>
      <c r="AG147" s="97"/>
      <c r="AH147" s="97"/>
      <c r="AI147" s="97"/>
      <c r="AJ147" s="97"/>
      <c r="AK147" s="97"/>
      <c r="AL147" s="97"/>
      <c r="AM147" s="97"/>
      <c r="AN147" s="97"/>
      <c r="AO147" s="97"/>
      <c r="AP147" s="97"/>
      <c r="AQ147" s="97"/>
      <c r="AR147" s="97"/>
      <c r="AS147" s="97"/>
      <c r="AT147" s="97"/>
      <c r="AU147" s="97"/>
      <c r="AV147" s="97"/>
      <c r="AW147" s="97"/>
      <c r="AX147" s="97"/>
      <c r="AY147" s="97"/>
      <c r="AZ147" s="97"/>
      <c r="BA147" s="97"/>
      <c r="BB147" s="97"/>
      <c r="BC147" s="97"/>
      <c r="BD147" s="97"/>
      <c r="BE147" s="97"/>
      <c r="BF147" s="97"/>
      <c r="BG147" s="97"/>
      <c r="BH147" s="97"/>
      <c r="BI147" s="97"/>
      <c r="BJ147" s="97"/>
      <c r="BK147" s="97"/>
      <c r="BL147" s="97"/>
      <c r="BM147" s="97"/>
      <c r="BN147" s="97"/>
      <c r="BO147" s="97"/>
      <c r="BP147" s="97"/>
      <c r="BQ147" s="97"/>
      <c r="BR147" s="97"/>
      <c r="BS147" s="97"/>
      <c r="BT147" s="97"/>
      <c r="BU147" s="97"/>
      <c r="BV147" s="97"/>
      <c r="BW147" s="97"/>
      <c r="BX147" s="97"/>
      <c r="BY147" s="97"/>
      <c r="BZ147" s="97"/>
      <c r="CA147" s="97"/>
      <c r="CB147" s="97"/>
      <c r="CC147" s="97"/>
      <c r="CD147" s="97"/>
      <c r="CE147" s="97"/>
      <c r="CF147" s="97"/>
      <c r="CG147" s="97"/>
      <c r="CH147" s="97"/>
      <c r="CI147" s="97"/>
      <c r="CJ147" s="97"/>
      <c r="CK147" s="97"/>
      <c r="CL147" s="97"/>
      <c r="CM147" s="97"/>
      <c r="CN147" s="97"/>
      <c r="CO147" s="97"/>
      <c r="CP147" s="97"/>
      <c r="CQ147" s="97"/>
      <c r="CR147" s="97"/>
      <c r="DC147" s="103"/>
      <c r="DD147" s="103"/>
      <c r="DE147" s="103"/>
      <c r="DF147" s="103"/>
      <c r="DG147" s="103"/>
      <c r="DH147" s="103"/>
      <c r="DI147" s="103"/>
      <c r="DJ147" s="103"/>
      <c r="DK147" s="103"/>
      <c r="DL147" s="103"/>
      <c r="DM147" s="125"/>
      <c r="DN147" s="103"/>
      <c r="DO147" s="103"/>
      <c r="DP147" s="103"/>
      <c r="DQ147" s="103"/>
      <c r="DR147" s="103"/>
      <c r="DS147" s="103"/>
      <c r="DT147" s="103"/>
      <c r="DU147" s="103"/>
      <c r="DV147" s="103"/>
      <c r="DW147" s="103"/>
      <c r="EG147" t="str">
        <f t="shared" si="14"/>
        <v/>
      </c>
    </row>
    <row r="148" spans="1:239" ht="13.4" customHeight="1">
      <c r="A148" s="4" t="str">
        <f t="shared" si="13"/>
        <v/>
      </c>
      <c r="B148" s="84"/>
      <c r="C148" s="86"/>
      <c r="D148" s="84"/>
      <c r="E148" s="76"/>
      <c r="F148" s="86"/>
      <c r="G148" s="86"/>
      <c r="H148" s="19"/>
      <c r="I148" s="97"/>
      <c r="J148" s="97"/>
      <c r="K148" s="97"/>
      <c r="L148" s="97"/>
      <c r="M148" s="97"/>
      <c r="N148" s="97"/>
      <c r="O148" s="97"/>
      <c r="P148" s="97"/>
      <c r="Q148" s="97"/>
      <c r="R148" s="97"/>
      <c r="S148" s="97"/>
      <c r="T148" s="97"/>
      <c r="U148" s="97"/>
      <c r="V148" s="97"/>
      <c r="W148" s="97"/>
      <c r="X148" s="97"/>
      <c r="Y148" s="97"/>
      <c r="Z148" s="97"/>
      <c r="AA148" s="97"/>
      <c r="AB148" s="97"/>
      <c r="AC148" s="97"/>
      <c r="AD148" s="97"/>
      <c r="AE148" s="97"/>
      <c r="AF148" s="97"/>
      <c r="AG148" s="97"/>
      <c r="AH148" s="97"/>
      <c r="AI148" s="97"/>
      <c r="AJ148" s="97"/>
      <c r="AK148" s="97"/>
      <c r="AL148" s="97"/>
      <c r="AM148" s="97"/>
      <c r="AN148" s="97"/>
      <c r="AO148" s="97"/>
      <c r="AP148" s="97"/>
      <c r="AQ148" s="97"/>
      <c r="AR148" s="97"/>
      <c r="AS148" s="97"/>
      <c r="AT148" s="97"/>
      <c r="AU148" s="97"/>
      <c r="AV148" s="97"/>
      <c r="AW148" s="97"/>
      <c r="AX148" s="97"/>
      <c r="AY148" s="97"/>
      <c r="AZ148" s="97"/>
      <c r="BA148" s="97"/>
      <c r="BB148" s="97"/>
      <c r="BC148" s="97"/>
      <c r="BD148" s="97"/>
      <c r="BE148" s="97"/>
      <c r="BF148" s="97"/>
      <c r="BG148" s="97"/>
      <c r="BH148" s="97"/>
      <c r="BI148" s="97"/>
      <c r="BJ148" s="97"/>
      <c r="BK148" s="97"/>
      <c r="BL148" s="97"/>
      <c r="BM148" s="97"/>
      <c r="BN148" s="97"/>
      <c r="BO148" s="97"/>
      <c r="BP148" s="97"/>
      <c r="BQ148" s="97"/>
      <c r="BR148" s="97"/>
      <c r="BS148" s="97"/>
      <c r="BT148" s="97"/>
      <c r="BU148" s="97"/>
      <c r="BV148" s="97"/>
      <c r="BW148" s="97"/>
      <c r="BX148" s="97"/>
      <c r="BY148" s="97"/>
      <c r="BZ148" s="97"/>
      <c r="CA148" s="97"/>
      <c r="CB148" s="97"/>
      <c r="CC148" s="97"/>
      <c r="CD148" s="97"/>
      <c r="CE148" s="97"/>
      <c r="CF148" s="97"/>
      <c r="CG148" s="97"/>
      <c r="CH148" s="97"/>
      <c r="CI148" s="97"/>
      <c r="CJ148" s="97"/>
      <c r="CK148" s="97"/>
      <c r="CL148" s="97"/>
      <c r="CM148" s="97"/>
      <c r="CN148" s="97"/>
      <c r="CO148" s="97"/>
      <c r="CP148" s="97"/>
      <c r="CQ148" s="97"/>
      <c r="CR148" s="97"/>
      <c r="DC148" s="103"/>
      <c r="DD148" s="103"/>
      <c r="DE148" s="103"/>
      <c r="DF148" s="103"/>
      <c r="DG148" s="103"/>
      <c r="DH148" s="103"/>
      <c r="DI148" s="103"/>
      <c r="DJ148" s="103"/>
      <c r="DK148" s="103"/>
      <c r="DL148" s="103"/>
      <c r="DM148" s="125"/>
      <c r="DN148" s="103"/>
      <c r="DO148" s="103"/>
      <c r="DP148" s="103"/>
      <c r="DQ148" s="103"/>
      <c r="DR148" s="103"/>
      <c r="DS148" s="103"/>
      <c r="DT148" s="103"/>
      <c r="DU148" s="103"/>
      <c r="DV148" s="103"/>
      <c r="DW148" s="103"/>
      <c r="EG148" t="str">
        <f t="shared" si="14"/>
        <v/>
      </c>
    </row>
    <row r="149" spans="1:239" ht="13.4" customHeight="1">
      <c r="A149" s="4" t="str">
        <f t="shared" si="13"/>
        <v/>
      </c>
      <c r="B149" s="84"/>
      <c r="C149" s="86"/>
      <c r="D149" s="84"/>
      <c r="E149" s="76"/>
      <c r="F149" s="86"/>
      <c r="G149" s="86"/>
      <c r="H149" s="19"/>
      <c r="I149" s="97"/>
      <c r="J149" s="97"/>
      <c r="K149" s="97"/>
      <c r="L149" s="97"/>
      <c r="M149" s="97"/>
      <c r="N149" s="97"/>
      <c r="O149" s="97"/>
      <c r="P149" s="97"/>
      <c r="Q149" s="97"/>
      <c r="R149" s="97"/>
      <c r="S149" s="97"/>
      <c r="T149" s="97"/>
      <c r="U149" s="97"/>
      <c r="V149" s="97"/>
      <c r="W149" s="97"/>
      <c r="X149" s="97"/>
      <c r="Y149" s="97"/>
      <c r="Z149" s="97"/>
      <c r="AA149" s="97"/>
      <c r="AB149" s="97"/>
      <c r="AC149" s="97"/>
      <c r="AD149" s="97"/>
      <c r="AE149" s="97"/>
      <c r="AF149" s="97"/>
      <c r="AG149" s="97"/>
      <c r="AH149" s="97"/>
      <c r="AI149" s="97"/>
      <c r="AJ149" s="97"/>
      <c r="AK149" s="97"/>
      <c r="AL149" s="97"/>
      <c r="AM149" s="97"/>
      <c r="AN149" s="97"/>
      <c r="AO149" s="97"/>
      <c r="AP149" s="97"/>
      <c r="AQ149" s="97"/>
      <c r="AR149" s="97"/>
      <c r="AS149" s="97"/>
      <c r="AT149" s="97"/>
      <c r="AU149" s="97"/>
      <c r="AV149" s="97"/>
      <c r="AW149" s="97"/>
      <c r="AX149" s="97"/>
      <c r="AY149" s="97"/>
      <c r="AZ149" s="97"/>
      <c r="BA149" s="97"/>
      <c r="BB149" s="97"/>
      <c r="BC149" s="97"/>
      <c r="BD149" s="97"/>
      <c r="BE149" s="97"/>
      <c r="BF149" s="97"/>
      <c r="BG149" s="97"/>
      <c r="BH149" s="97"/>
      <c r="BI149" s="97"/>
      <c r="BJ149" s="97"/>
      <c r="BK149" s="97"/>
      <c r="BL149" s="97"/>
      <c r="BM149" s="97"/>
      <c r="BN149" s="97"/>
      <c r="BO149" s="97"/>
      <c r="BP149" s="97"/>
      <c r="BQ149" s="97"/>
      <c r="BR149" s="97"/>
      <c r="BS149" s="97"/>
      <c r="BT149" s="97"/>
      <c r="BU149" s="97"/>
      <c r="BV149" s="97"/>
      <c r="BW149" s="97"/>
      <c r="BX149" s="97"/>
      <c r="BY149" s="97"/>
      <c r="BZ149" s="97"/>
      <c r="CA149" s="97"/>
      <c r="CB149" s="97"/>
      <c r="CC149" s="97"/>
      <c r="CD149" s="97"/>
      <c r="CE149" s="97"/>
      <c r="CF149" s="97"/>
      <c r="CG149" s="97"/>
      <c r="CH149" s="97"/>
      <c r="CI149" s="97"/>
      <c r="CJ149" s="97"/>
      <c r="CK149" s="97"/>
      <c r="CL149" s="97"/>
      <c r="CM149" s="97"/>
      <c r="CN149" s="97"/>
      <c r="CO149" s="97"/>
      <c r="CP149" s="97"/>
      <c r="CQ149" s="97"/>
      <c r="CR149" s="97"/>
      <c r="DC149" s="103"/>
      <c r="DD149" s="103"/>
      <c r="DE149" s="103"/>
      <c r="DF149" s="103"/>
      <c r="DG149" s="103"/>
      <c r="DH149" s="103"/>
      <c r="DI149" s="103"/>
      <c r="DJ149" s="103"/>
      <c r="DK149" s="103"/>
      <c r="DL149" s="103"/>
      <c r="DM149" s="125"/>
      <c r="DN149" s="103"/>
      <c r="DO149" s="103"/>
      <c r="DP149" s="103"/>
      <c r="DQ149" s="103"/>
      <c r="DR149" s="103"/>
      <c r="DS149" s="103"/>
      <c r="DT149" s="103"/>
      <c r="DU149" s="103"/>
      <c r="DV149" s="103"/>
      <c r="DW149" s="103"/>
      <c r="EG149" t="str">
        <f t="shared" si="14"/>
        <v/>
      </c>
    </row>
    <row r="150" spans="1:239" s="20" customFormat="1" ht="13.4" customHeight="1">
      <c r="A150" s="4" t="str">
        <f t="shared" si="13"/>
        <v/>
      </c>
      <c r="B150" s="84"/>
      <c r="C150" s="86"/>
      <c r="D150" s="84"/>
      <c r="E150" s="76"/>
      <c r="F150" s="86"/>
      <c r="G150" s="86"/>
      <c r="H150" s="19"/>
      <c r="I150" s="97"/>
      <c r="J150" s="97"/>
      <c r="K150" s="97"/>
      <c r="L150" s="97"/>
      <c r="M150" s="97"/>
      <c r="N150" s="97"/>
      <c r="O150" s="97"/>
      <c r="P150" s="97"/>
      <c r="Q150" s="97"/>
      <c r="R150" s="97"/>
      <c r="S150" s="97"/>
      <c r="T150" s="97"/>
      <c r="U150" s="97"/>
      <c r="V150" s="97"/>
      <c r="W150" s="97"/>
      <c r="X150" s="97"/>
      <c r="Y150" s="97"/>
      <c r="Z150" s="97"/>
      <c r="AA150" s="97"/>
      <c r="AB150" s="97"/>
      <c r="AC150" s="97"/>
      <c r="AD150" s="97"/>
      <c r="AE150" s="97"/>
      <c r="AF150" s="97"/>
      <c r="AG150" s="97"/>
      <c r="AH150" s="97"/>
      <c r="AI150" s="97"/>
      <c r="AJ150" s="97"/>
      <c r="AK150" s="97"/>
      <c r="AL150" s="97"/>
      <c r="AM150" s="97"/>
      <c r="AN150" s="97"/>
      <c r="AO150" s="97"/>
      <c r="AP150" s="97"/>
      <c r="AQ150" s="97"/>
      <c r="AR150" s="97"/>
      <c r="AS150" s="97"/>
      <c r="AT150" s="97"/>
      <c r="AU150" s="97"/>
      <c r="AV150" s="97"/>
      <c r="AW150" s="97"/>
      <c r="AX150" s="97"/>
      <c r="AY150" s="97"/>
      <c r="AZ150" s="97"/>
      <c r="BA150" s="97"/>
      <c r="BB150" s="97"/>
      <c r="BC150" s="97"/>
      <c r="BD150" s="97"/>
      <c r="BE150" s="97"/>
      <c r="BF150" s="97"/>
      <c r="BG150" s="97"/>
      <c r="BH150" s="97"/>
      <c r="BI150" s="97"/>
      <c r="BJ150" s="97"/>
      <c r="BK150" s="97"/>
      <c r="BL150" s="97"/>
      <c r="BM150" s="97"/>
      <c r="BN150" s="97"/>
      <c r="BO150" s="97"/>
      <c r="BP150" s="97"/>
      <c r="BQ150" s="97"/>
      <c r="BR150" s="97"/>
      <c r="BS150" s="97"/>
      <c r="BT150" s="97"/>
      <c r="BU150" s="97"/>
      <c r="BV150" s="97"/>
      <c r="BW150" s="97"/>
      <c r="BX150" s="97"/>
      <c r="BY150" s="97"/>
      <c r="BZ150" s="97"/>
      <c r="CA150" s="97"/>
      <c r="CB150" s="97"/>
      <c r="CC150" s="97"/>
      <c r="CD150" s="97"/>
      <c r="CE150" s="97"/>
      <c r="CF150" s="97"/>
      <c r="CG150" s="97"/>
      <c r="CH150" s="97"/>
      <c r="CI150" s="97"/>
      <c r="CJ150" s="97"/>
      <c r="CK150" s="97"/>
      <c r="CL150" s="97"/>
      <c r="CM150" s="97"/>
      <c r="CN150" s="97"/>
      <c r="CO150" s="97"/>
      <c r="CP150" s="97"/>
      <c r="CQ150" s="97"/>
      <c r="CR150" s="97"/>
      <c r="CS150"/>
      <c r="CT150"/>
      <c r="CU150"/>
      <c r="CV150"/>
      <c r="CW150"/>
      <c r="CX150"/>
      <c r="CY150"/>
      <c r="CZ150"/>
      <c r="DA150"/>
      <c r="DB150"/>
      <c r="DC150" s="103"/>
      <c r="DD150" s="103"/>
      <c r="DE150" s="103"/>
      <c r="DF150" s="103"/>
      <c r="DG150" s="103"/>
      <c r="DH150" s="103"/>
      <c r="DI150" s="103"/>
      <c r="DJ150" s="103"/>
      <c r="DK150" s="103"/>
      <c r="DL150" s="103"/>
      <c r="DM150" s="125"/>
      <c r="DN150" s="103"/>
      <c r="DO150" s="103"/>
      <c r="DP150" s="103"/>
      <c r="DQ150" s="103"/>
      <c r="DR150" s="103"/>
      <c r="DS150" s="103"/>
      <c r="DT150" s="103"/>
      <c r="DU150" s="103"/>
      <c r="DV150" s="103"/>
      <c r="DW150" s="103"/>
      <c r="DX150" s="15"/>
      <c r="DY150" s="15"/>
      <c r="DZ150" s="15"/>
      <c r="EA150" s="15"/>
      <c r="EB150" s="15"/>
      <c r="EC150" s="15"/>
      <c r="ED150" s="15"/>
      <c r="EE150" s="15"/>
      <c r="EF150" s="15"/>
      <c r="EG150" t="str">
        <f t="shared" si="14"/>
        <v/>
      </c>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row>
    <row r="151" spans="1:239" s="20" customFormat="1" ht="13.4" customHeight="1">
      <c r="A151" s="4" t="str">
        <f t="shared" si="13"/>
        <v/>
      </c>
      <c r="B151" s="84"/>
      <c r="C151" s="86"/>
      <c r="D151" s="84"/>
      <c r="E151" s="76"/>
      <c r="F151" s="86"/>
      <c r="G151" s="86"/>
      <c r="H151" s="19"/>
      <c r="I151" s="97"/>
      <c r="J151" s="97"/>
      <c r="K151" s="97"/>
      <c r="L151" s="97"/>
      <c r="M151" s="97"/>
      <c r="N151" s="97"/>
      <c r="O151" s="97"/>
      <c r="P151" s="97"/>
      <c r="Q151" s="97"/>
      <c r="R151" s="97"/>
      <c r="S151" s="97"/>
      <c r="T151" s="97"/>
      <c r="U151" s="97"/>
      <c r="V151" s="97"/>
      <c r="W151" s="97"/>
      <c r="X151" s="97"/>
      <c r="Y151" s="97"/>
      <c r="Z151" s="97"/>
      <c r="AA151" s="97"/>
      <c r="AB151" s="97"/>
      <c r="AC151" s="97"/>
      <c r="AD151" s="97"/>
      <c r="AE151" s="97"/>
      <c r="AF151" s="97"/>
      <c r="AG151" s="97"/>
      <c r="AH151" s="97"/>
      <c r="AI151" s="97"/>
      <c r="AJ151" s="97"/>
      <c r="AK151" s="97"/>
      <c r="AL151" s="97"/>
      <c r="AM151" s="97"/>
      <c r="AN151" s="97"/>
      <c r="AO151" s="97"/>
      <c r="AP151" s="97"/>
      <c r="AQ151" s="97"/>
      <c r="AR151" s="97"/>
      <c r="AS151" s="97"/>
      <c r="AT151" s="97"/>
      <c r="AU151" s="97"/>
      <c r="AV151" s="97"/>
      <c r="AW151" s="97"/>
      <c r="AX151" s="97"/>
      <c r="AY151" s="97"/>
      <c r="AZ151" s="97"/>
      <c r="BA151" s="97"/>
      <c r="BB151" s="97"/>
      <c r="BC151" s="97"/>
      <c r="BD151" s="97"/>
      <c r="BE151" s="97"/>
      <c r="BF151" s="97"/>
      <c r="BG151" s="97"/>
      <c r="BH151" s="97"/>
      <c r="BI151" s="97"/>
      <c r="BJ151" s="97"/>
      <c r="BK151" s="97"/>
      <c r="BL151" s="97"/>
      <c r="BM151" s="97"/>
      <c r="BN151" s="97"/>
      <c r="BO151" s="97"/>
      <c r="BP151" s="97"/>
      <c r="BQ151" s="97"/>
      <c r="BR151" s="97"/>
      <c r="BS151" s="97"/>
      <c r="BT151" s="97"/>
      <c r="BU151" s="97"/>
      <c r="BV151" s="97"/>
      <c r="BW151" s="97"/>
      <c r="BX151" s="97"/>
      <c r="BY151" s="97"/>
      <c r="BZ151" s="97"/>
      <c r="CA151" s="97"/>
      <c r="CB151" s="97"/>
      <c r="CC151" s="97"/>
      <c r="CD151" s="97"/>
      <c r="CE151" s="97"/>
      <c r="CF151" s="97"/>
      <c r="CG151" s="97"/>
      <c r="CH151" s="97"/>
      <c r="CI151" s="97"/>
      <c r="CJ151" s="97"/>
      <c r="CK151" s="97"/>
      <c r="CL151" s="97"/>
      <c r="CM151" s="97"/>
      <c r="CN151" s="97"/>
      <c r="CO151" s="97"/>
      <c r="CP151" s="97"/>
      <c r="CQ151" s="97"/>
      <c r="CR151" s="97"/>
      <c r="CS151"/>
      <c r="CT151"/>
      <c r="CU151"/>
      <c r="CV151"/>
      <c r="CW151"/>
      <c r="CX151"/>
      <c r="CY151"/>
      <c r="CZ151"/>
      <c r="DA151"/>
      <c r="DB151"/>
      <c r="DC151" s="103"/>
      <c r="DD151" s="103"/>
      <c r="DE151" s="103"/>
      <c r="DF151" s="103"/>
      <c r="DG151" s="103"/>
      <c r="DH151" s="103"/>
      <c r="DI151" s="103"/>
      <c r="DJ151" s="103"/>
      <c r="DK151" s="103"/>
      <c r="DL151" s="103"/>
      <c r="DM151" s="125"/>
      <c r="DN151" s="103"/>
      <c r="DO151" s="103"/>
      <c r="DP151" s="103"/>
      <c r="DQ151" s="103"/>
      <c r="DR151" s="103"/>
      <c r="DS151" s="103"/>
      <c r="DT151" s="103"/>
      <c r="DU151" s="103"/>
      <c r="DV151" s="103"/>
      <c r="DW151" s="103"/>
      <c r="DX151" s="15"/>
      <c r="DY151" s="15"/>
      <c r="DZ151" s="15"/>
      <c r="EA151" s="15"/>
      <c r="EB151" s="15"/>
      <c r="EC151" s="15"/>
      <c r="ED151" s="15"/>
      <c r="EE151" s="15"/>
      <c r="EF151" s="15"/>
      <c r="EG151" t="str">
        <f t="shared" si="14"/>
        <v/>
      </c>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row>
    <row r="152" spans="1:239" s="20" customFormat="1" ht="13.4" customHeight="1">
      <c r="A152" s="4" t="str">
        <f t="shared" si="13"/>
        <v/>
      </c>
      <c r="B152" s="84"/>
      <c r="C152" s="86"/>
      <c r="D152" s="84"/>
      <c r="E152" s="76"/>
      <c r="F152" s="86"/>
      <c r="G152" s="86"/>
      <c r="H152" s="19"/>
      <c r="I152" s="97"/>
      <c r="J152" s="97"/>
      <c r="K152" s="97"/>
      <c r="L152" s="97"/>
      <c r="M152" s="97"/>
      <c r="N152" s="97"/>
      <c r="O152" s="97"/>
      <c r="P152" s="97"/>
      <c r="Q152" s="97"/>
      <c r="R152" s="97"/>
      <c r="S152" s="97"/>
      <c r="T152" s="97"/>
      <c r="U152" s="97"/>
      <c r="V152" s="97"/>
      <c r="W152" s="97"/>
      <c r="X152" s="97"/>
      <c r="Y152" s="97"/>
      <c r="Z152" s="97"/>
      <c r="AA152" s="97"/>
      <c r="AB152" s="97"/>
      <c r="AC152" s="97"/>
      <c r="AD152" s="97"/>
      <c r="AE152" s="97"/>
      <c r="AF152" s="97"/>
      <c r="AG152" s="97"/>
      <c r="AH152" s="97"/>
      <c r="AI152" s="97"/>
      <c r="AJ152" s="97"/>
      <c r="AK152" s="97"/>
      <c r="AL152" s="97"/>
      <c r="AM152" s="97"/>
      <c r="AN152" s="97"/>
      <c r="AO152" s="97"/>
      <c r="AP152" s="97"/>
      <c r="AQ152" s="97"/>
      <c r="AR152" s="97"/>
      <c r="AS152" s="97"/>
      <c r="AT152" s="97"/>
      <c r="AU152" s="97"/>
      <c r="AV152" s="97"/>
      <c r="AW152" s="97"/>
      <c r="AX152" s="97"/>
      <c r="AY152" s="97"/>
      <c r="AZ152" s="97"/>
      <c r="BA152" s="97"/>
      <c r="BB152" s="97"/>
      <c r="BC152" s="97"/>
      <c r="BD152" s="97"/>
      <c r="BE152" s="97"/>
      <c r="BF152" s="97"/>
      <c r="BG152" s="97"/>
      <c r="BH152" s="97"/>
      <c r="BI152" s="97"/>
      <c r="BJ152" s="97"/>
      <c r="BK152" s="97"/>
      <c r="BL152" s="97"/>
      <c r="BM152" s="97"/>
      <c r="BN152" s="97"/>
      <c r="BO152" s="97"/>
      <c r="BP152" s="97"/>
      <c r="BQ152" s="97"/>
      <c r="BR152" s="97"/>
      <c r="BS152" s="97"/>
      <c r="BT152" s="97"/>
      <c r="BU152" s="97"/>
      <c r="BV152" s="97"/>
      <c r="BW152" s="97"/>
      <c r="BX152" s="97"/>
      <c r="BY152" s="97"/>
      <c r="BZ152" s="97"/>
      <c r="CA152" s="97"/>
      <c r="CB152" s="97"/>
      <c r="CC152" s="97"/>
      <c r="CD152" s="97"/>
      <c r="CE152" s="97"/>
      <c r="CF152" s="97"/>
      <c r="CG152" s="97"/>
      <c r="CH152" s="97"/>
      <c r="CI152" s="97"/>
      <c r="CJ152" s="97"/>
      <c r="CK152" s="97"/>
      <c r="CL152" s="97"/>
      <c r="CM152" s="97"/>
      <c r="CN152" s="97"/>
      <c r="CO152" s="97"/>
      <c r="CP152" s="97"/>
      <c r="CQ152" s="97"/>
      <c r="CR152" s="97"/>
      <c r="CS152"/>
      <c r="CT152"/>
      <c r="CU152"/>
      <c r="CV152"/>
      <c r="CW152"/>
      <c r="CX152"/>
      <c r="CY152"/>
      <c r="CZ152"/>
      <c r="DA152"/>
      <c r="DB152"/>
      <c r="DC152" s="103"/>
      <c r="DD152" s="103"/>
      <c r="DE152" s="103"/>
      <c r="DF152" s="103"/>
      <c r="DG152" s="103"/>
      <c r="DH152" s="103"/>
      <c r="DI152" s="103"/>
      <c r="DJ152" s="103"/>
      <c r="DK152" s="103"/>
      <c r="DL152" s="103"/>
      <c r="DM152" s="125"/>
      <c r="DN152" s="103"/>
      <c r="DO152" s="103"/>
      <c r="DP152" s="103"/>
      <c r="DQ152" s="103"/>
      <c r="DR152" s="103"/>
      <c r="DS152" s="103"/>
      <c r="DT152" s="103"/>
      <c r="DU152" s="103"/>
      <c r="DV152" s="103"/>
      <c r="DW152" s="103"/>
      <c r="DX152" s="15"/>
      <c r="DY152" s="15"/>
      <c r="DZ152" s="15"/>
      <c r="EA152" s="15"/>
      <c r="EB152" s="15"/>
      <c r="EC152" s="15"/>
      <c r="ED152" s="15"/>
      <c r="EE152" s="15"/>
      <c r="EF152" s="15"/>
      <c r="EG152" t="str">
        <f t="shared" si="14"/>
        <v/>
      </c>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row>
    <row r="153" spans="1:239" s="20" customFormat="1" ht="13.4" customHeight="1">
      <c r="A153" s="4" t="str">
        <f t="shared" si="13"/>
        <v/>
      </c>
      <c r="B153" s="84"/>
      <c r="C153" s="86"/>
      <c r="D153" s="84"/>
      <c r="E153" s="76"/>
      <c r="F153" s="86"/>
      <c r="G153" s="86"/>
      <c r="H153" s="19"/>
      <c r="I153" s="97"/>
      <c r="J153" s="97"/>
      <c r="K153" s="97"/>
      <c r="L153" s="97"/>
      <c r="M153" s="97"/>
      <c r="N153" s="97"/>
      <c r="O153" s="97"/>
      <c r="P153" s="97"/>
      <c r="Q153" s="97"/>
      <c r="R153" s="97"/>
      <c r="S153" s="97"/>
      <c r="T153" s="97"/>
      <c r="U153" s="97"/>
      <c r="V153" s="97"/>
      <c r="W153" s="97"/>
      <c r="X153" s="97"/>
      <c r="Y153" s="97"/>
      <c r="Z153" s="97"/>
      <c r="AA153" s="97"/>
      <c r="AB153" s="97"/>
      <c r="AC153" s="97"/>
      <c r="AD153" s="97"/>
      <c r="AE153" s="97"/>
      <c r="AF153" s="97"/>
      <c r="AG153" s="97"/>
      <c r="AH153" s="97"/>
      <c r="AI153" s="97"/>
      <c r="AJ153" s="97"/>
      <c r="AK153" s="97"/>
      <c r="AL153" s="97"/>
      <c r="AM153" s="97"/>
      <c r="AN153" s="97"/>
      <c r="AO153" s="97"/>
      <c r="AP153" s="97"/>
      <c r="AQ153" s="97"/>
      <c r="AR153" s="97"/>
      <c r="AS153" s="97"/>
      <c r="AT153" s="97"/>
      <c r="AU153" s="97"/>
      <c r="AV153" s="97"/>
      <c r="AW153" s="97"/>
      <c r="AX153" s="97"/>
      <c r="AY153" s="97"/>
      <c r="AZ153" s="97"/>
      <c r="BA153" s="97"/>
      <c r="BB153" s="97"/>
      <c r="BC153" s="97"/>
      <c r="BD153" s="97"/>
      <c r="BE153" s="97"/>
      <c r="BF153" s="97"/>
      <c r="BG153" s="97"/>
      <c r="BH153" s="97"/>
      <c r="BI153" s="97"/>
      <c r="BJ153" s="97"/>
      <c r="BK153" s="97"/>
      <c r="BL153" s="97"/>
      <c r="BM153" s="97"/>
      <c r="BN153" s="97"/>
      <c r="BO153" s="97"/>
      <c r="BP153" s="97"/>
      <c r="BQ153" s="97"/>
      <c r="BR153" s="97"/>
      <c r="BS153" s="97"/>
      <c r="BT153" s="97"/>
      <c r="BU153" s="97"/>
      <c r="BV153" s="97"/>
      <c r="BW153" s="97"/>
      <c r="BX153" s="97"/>
      <c r="BY153" s="97"/>
      <c r="BZ153" s="97"/>
      <c r="CA153" s="97"/>
      <c r="CB153" s="97"/>
      <c r="CC153" s="97"/>
      <c r="CD153" s="97"/>
      <c r="CE153" s="97"/>
      <c r="CF153" s="97"/>
      <c r="CG153" s="97"/>
      <c r="CH153" s="97"/>
      <c r="CI153" s="97"/>
      <c r="CJ153" s="97"/>
      <c r="CK153" s="97"/>
      <c r="CL153" s="97"/>
      <c r="CM153" s="97"/>
      <c r="CN153" s="97"/>
      <c r="CO153" s="97"/>
      <c r="CP153" s="97"/>
      <c r="CQ153" s="97"/>
      <c r="CR153" s="97"/>
      <c r="CS153"/>
      <c r="CT153"/>
      <c r="CU153"/>
      <c r="CV153"/>
      <c r="CW153"/>
      <c r="CX153"/>
      <c r="CY153"/>
      <c r="CZ153"/>
      <c r="DA153"/>
      <c r="DB153"/>
      <c r="DC153" s="103"/>
      <c r="DD153" s="103"/>
      <c r="DE153" s="103"/>
      <c r="DF153" s="103"/>
      <c r="DG153" s="103"/>
      <c r="DH153" s="103"/>
      <c r="DI153" s="103"/>
      <c r="DJ153" s="103"/>
      <c r="DK153" s="103"/>
      <c r="DL153" s="103"/>
      <c r="DM153" s="125"/>
      <c r="DN153" s="103"/>
      <c r="DO153" s="103"/>
      <c r="DP153" s="103"/>
      <c r="DQ153" s="103"/>
      <c r="DR153" s="103"/>
      <c r="DS153" s="103"/>
      <c r="DT153" s="103"/>
      <c r="DU153" s="103"/>
      <c r="DV153" s="103"/>
      <c r="DW153" s="103"/>
      <c r="DX153" s="15"/>
      <c r="DY153" s="15"/>
      <c r="DZ153" s="15"/>
      <c r="EA153" s="15"/>
      <c r="EB153" s="15"/>
      <c r="EC153" s="15"/>
      <c r="ED153" s="15"/>
      <c r="EE153" s="15"/>
      <c r="EF153" s="15"/>
      <c r="EG153" t="str">
        <f t="shared" si="14"/>
        <v/>
      </c>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row>
    <row r="154" spans="1:239" s="20" customFormat="1" ht="13.4" customHeight="1">
      <c r="A154" s="4" t="str">
        <f t="shared" si="13"/>
        <v/>
      </c>
      <c r="B154" s="84"/>
      <c r="C154" s="86"/>
      <c r="D154" s="84"/>
      <c r="E154" s="76"/>
      <c r="F154" s="86"/>
      <c r="G154" s="86"/>
      <c r="H154" s="19"/>
      <c r="I154" s="97"/>
      <c r="J154" s="97"/>
      <c r="K154" s="97"/>
      <c r="L154" s="97"/>
      <c r="M154" s="97"/>
      <c r="N154" s="97"/>
      <c r="O154" s="97"/>
      <c r="P154" s="97"/>
      <c r="Q154" s="97"/>
      <c r="R154" s="97"/>
      <c r="S154" s="97"/>
      <c r="T154" s="97"/>
      <c r="U154" s="97"/>
      <c r="V154" s="97"/>
      <c r="W154" s="97"/>
      <c r="X154" s="97"/>
      <c r="Y154" s="97"/>
      <c r="Z154" s="97"/>
      <c r="AA154" s="97"/>
      <c r="AB154" s="97"/>
      <c r="AC154" s="97"/>
      <c r="AD154" s="97"/>
      <c r="AE154" s="97"/>
      <c r="AF154" s="97"/>
      <c r="AG154" s="97"/>
      <c r="AH154" s="97"/>
      <c r="AI154" s="97"/>
      <c r="AJ154" s="97"/>
      <c r="AK154" s="97"/>
      <c r="AL154" s="97"/>
      <c r="AM154" s="97"/>
      <c r="AN154" s="97"/>
      <c r="AO154" s="97"/>
      <c r="AP154" s="97"/>
      <c r="AQ154" s="97"/>
      <c r="AR154" s="97"/>
      <c r="AS154" s="97"/>
      <c r="AT154" s="97"/>
      <c r="AU154" s="97"/>
      <c r="AV154" s="97"/>
      <c r="AW154" s="97"/>
      <c r="AX154" s="97"/>
      <c r="AY154" s="97"/>
      <c r="AZ154" s="97"/>
      <c r="BA154" s="97"/>
      <c r="BB154" s="97"/>
      <c r="BC154" s="97"/>
      <c r="BD154" s="97"/>
      <c r="BE154" s="97"/>
      <c r="BF154" s="97"/>
      <c r="BG154" s="97"/>
      <c r="BH154" s="97"/>
      <c r="BI154" s="97"/>
      <c r="BJ154" s="97"/>
      <c r="BK154" s="97"/>
      <c r="BL154" s="97"/>
      <c r="BM154" s="97"/>
      <c r="BN154" s="97"/>
      <c r="BO154" s="97"/>
      <c r="BP154" s="97"/>
      <c r="BQ154" s="97"/>
      <c r="BR154" s="97"/>
      <c r="BS154" s="97"/>
      <c r="BT154" s="97"/>
      <c r="BU154" s="97"/>
      <c r="BV154" s="97"/>
      <c r="BW154" s="97"/>
      <c r="BX154" s="97"/>
      <c r="BY154" s="97"/>
      <c r="BZ154" s="97"/>
      <c r="CA154" s="97"/>
      <c r="CB154" s="97"/>
      <c r="CC154" s="97"/>
      <c r="CD154" s="97"/>
      <c r="CE154" s="97"/>
      <c r="CF154" s="97"/>
      <c r="CG154" s="97"/>
      <c r="CH154" s="97"/>
      <c r="CI154" s="97"/>
      <c r="CJ154" s="97"/>
      <c r="CK154" s="97"/>
      <c r="CL154" s="97"/>
      <c r="CM154" s="97"/>
      <c r="CN154" s="97"/>
      <c r="CO154" s="97"/>
      <c r="CP154" s="97"/>
      <c r="CQ154" s="97"/>
      <c r="CR154" s="97"/>
      <c r="CS154"/>
      <c r="CT154"/>
      <c r="CU154"/>
      <c r="CV154"/>
      <c r="CW154"/>
      <c r="CX154"/>
      <c r="CY154"/>
      <c r="CZ154"/>
      <c r="DA154"/>
      <c r="DB154"/>
      <c r="DC154" s="103"/>
      <c r="DD154" s="103"/>
      <c r="DE154" s="103"/>
      <c r="DF154" s="103"/>
      <c r="DG154" s="103"/>
      <c r="DH154" s="103"/>
      <c r="DI154" s="103"/>
      <c r="DJ154" s="103"/>
      <c r="DK154" s="103"/>
      <c r="DL154" s="103"/>
      <c r="DM154" s="125"/>
      <c r="DN154" s="103"/>
      <c r="DO154" s="103"/>
      <c r="DP154" s="103"/>
      <c r="DQ154" s="103"/>
      <c r="DR154" s="103"/>
      <c r="DS154" s="103"/>
      <c r="DT154" s="103"/>
      <c r="DU154" s="103"/>
      <c r="DV154" s="103"/>
      <c r="DW154" s="103"/>
      <c r="DX154" s="15"/>
      <c r="DY154" s="15"/>
      <c r="DZ154" s="15"/>
      <c r="EA154" s="15"/>
      <c r="EB154" s="15"/>
      <c r="EC154" s="15"/>
      <c r="ED154" s="15"/>
      <c r="EE154" s="15"/>
      <c r="EF154" s="15"/>
      <c r="EG154" t="str">
        <f t="shared" si="14"/>
        <v/>
      </c>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row>
    <row r="155" spans="1:239" s="20" customFormat="1" ht="13.4" customHeight="1">
      <c r="A155" s="4" t="str">
        <f t="shared" si="13"/>
        <v/>
      </c>
      <c r="B155" s="84"/>
      <c r="C155" s="86"/>
      <c r="D155" s="84"/>
      <c r="E155" s="76"/>
      <c r="F155" s="86"/>
      <c r="G155" s="86"/>
      <c r="H155" s="19"/>
      <c r="I155" s="97"/>
      <c r="J155" s="97"/>
      <c r="K155" s="97"/>
      <c r="L155" s="97"/>
      <c r="M155" s="97"/>
      <c r="N155" s="97"/>
      <c r="O155" s="97"/>
      <c r="P155" s="97"/>
      <c r="Q155" s="97"/>
      <c r="R155" s="97"/>
      <c r="S155" s="97"/>
      <c r="T155" s="97"/>
      <c r="U155" s="97"/>
      <c r="V155" s="97"/>
      <c r="W155" s="97"/>
      <c r="X155" s="97"/>
      <c r="Y155" s="97"/>
      <c r="Z155" s="97"/>
      <c r="AA155" s="97"/>
      <c r="AB155" s="97"/>
      <c r="AC155" s="97"/>
      <c r="AD155" s="97"/>
      <c r="AE155" s="97"/>
      <c r="AF155" s="97"/>
      <c r="AG155" s="97"/>
      <c r="AH155" s="97"/>
      <c r="AI155" s="97"/>
      <c r="AJ155" s="97"/>
      <c r="AK155" s="97"/>
      <c r="AL155" s="97"/>
      <c r="AM155" s="97"/>
      <c r="AN155" s="97"/>
      <c r="AO155" s="97"/>
      <c r="AP155" s="97"/>
      <c r="AQ155" s="97"/>
      <c r="AR155" s="97"/>
      <c r="AS155" s="97"/>
      <c r="AT155" s="97"/>
      <c r="AU155" s="97"/>
      <c r="AV155" s="97"/>
      <c r="AW155" s="97"/>
      <c r="AX155" s="97"/>
      <c r="AY155" s="97"/>
      <c r="AZ155" s="97"/>
      <c r="BA155" s="97"/>
      <c r="BB155" s="97"/>
      <c r="BC155" s="97"/>
      <c r="BD155" s="97"/>
      <c r="BE155" s="97"/>
      <c r="BF155" s="97"/>
      <c r="BG155" s="97"/>
      <c r="BH155" s="97"/>
      <c r="BI155" s="97"/>
      <c r="BJ155" s="97"/>
      <c r="BK155" s="97"/>
      <c r="BL155" s="97"/>
      <c r="BM155" s="97"/>
      <c r="BN155" s="97"/>
      <c r="BO155" s="97"/>
      <c r="BP155" s="97"/>
      <c r="BQ155" s="97"/>
      <c r="BR155" s="97"/>
      <c r="BS155" s="97"/>
      <c r="BT155" s="97"/>
      <c r="BU155" s="97"/>
      <c r="BV155" s="97"/>
      <c r="BW155" s="97"/>
      <c r="BX155" s="97"/>
      <c r="BY155" s="97"/>
      <c r="BZ155" s="97"/>
      <c r="CA155" s="97"/>
      <c r="CB155" s="97"/>
      <c r="CC155" s="97"/>
      <c r="CD155" s="97"/>
      <c r="CE155" s="97"/>
      <c r="CF155" s="97"/>
      <c r="CG155" s="97"/>
      <c r="CH155" s="97"/>
      <c r="CI155" s="97"/>
      <c r="CJ155" s="97"/>
      <c r="CK155" s="97"/>
      <c r="CL155" s="97"/>
      <c r="CM155" s="97"/>
      <c r="CN155" s="97"/>
      <c r="CO155" s="97"/>
      <c r="CP155" s="97"/>
      <c r="CQ155" s="97"/>
      <c r="CR155" s="97"/>
      <c r="CS155"/>
      <c r="CT155"/>
      <c r="CU155"/>
      <c r="CV155"/>
      <c r="CW155"/>
      <c r="CX155"/>
      <c r="CY155"/>
      <c r="CZ155"/>
      <c r="DA155"/>
      <c r="DB155"/>
      <c r="DC155" s="103"/>
      <c r="DD155" s="103"/>
      <c r="DE155" s="103"/>
      <c r="DF155" s="103"/>
      <c r="DG155" s="103"/>
      <c r="DH155" s="103"/>
      <c r="DI155" s="103"/>
      <c r="DJ155" s="103"/>
      <c r="DK155" s="103"/>
      <c r="DL155" s="103"/>
      <c r="DM155" s="125"/>
      <c r="DN155" s="103"/>
      <c r="DO155" s="103"/>
      <c r="DP155" s="103"/>
      <c r="DQ155" s="103"/>
      <c r="DR155" s="103"/>
      <c r="DS155" s="103"/>
      <c r="DT155" s="103"/>
      <c r="DU155" s="103"/>
      <c r="DV155" s="103"/>
      <c r="DW155" s="103"/>
      <c r="DX155" s="15"/>
      <c r="DY155" s="15"/>
      <c r="DZ155" s="15"/>
      <c r="EA155" s="15"/>
      <c r="EB155" s="15"/>
      <c r="EC155" s="15"/>
      <c r="ED155" s="15"/>
      <c r="EE155" s="15"/>
      <c r="EF155" s="15"/>
      <c r="EG155" t="str">
        <f t="shared" si="14"/>
        <v/>
      </c>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row>
    <row r="156" spans="1:239" s="20" customFormat="1" ht="13.4" customHeight="1">
      <c r="A156" s="4" t="str">
        <f t="shared" si="13"/>
        <v/>
      </c>
      <c r="B156" s="84"/>
      <c r="C156" s="86"/>
      <c r="D156" s="84"/>
      <c r="E156" s="76"/>
      <c r="F156" s="86"/>
      <c r="G156" s="86"/>
      <c r="H156" s="19"/>
      <c r="I156" s="97"/>
      <c r="J156" s="97"/>
      <c r="K156" s="97"/>
      <c r="L156" s="97"/>
      <c r="M156" s="97"/>
      <c r="N156" s="97"/>
      <c r="O156" s="97"/>
      <c r="P156" s="97"/>
      <c r="Q156" s="97"/>
      <c r="R156" s="97"/>
      <c r="S156" s="97"/>
      <c r="T156" s="97"/>
      <c r="U156" s="97"/>
      <c r="V156" s="97"/>
      <c r="W156" s="97"/>
      <c r="X156" s="97"/>
      <c r="Y156" s="97"/>
      <c r="Z156" s="97"/>
      <c r="AA156" s="97"/>
      <c r="AB156" s="97"/>
      <c r="AC156" s="97"/>
      <c r="AD156" s="97"/>
      <c r="AE156" s="97"/>
      <c r="AF156" s="97"/>
      <c r="AG156" s="97"/>
      <c r="AH156" s="97"/>
      <c r="AI156" s="97"/>
      <c r="AJ156" s="97"/>
      <c r="AK156" s="97"/>
      <c r="AL156" s="97"/>
      <c r="AM156" s="97"/>
      <c r="AN156" s="97"/>
      <c r="AO156" s="97"/>
      <c r="AP156" s="97"/>
      <c r="AQ156" s="97"/>
      <c r="AR156" s="97"/>
      <c r="AS156" s="97"/>
      <c r="AT156" s="97"/>
      <c r="AU156" s="97"/>
      <c r="AV156" s="97"/>
      <c r="AW156" s="97"/>
      <c r="AX156" s="97"/>
      <c r="AY156" s="97"/>
      <c r="AZ156" s="97"/>
      <c r="BA156" s="97"/>
      <c r="BB156" s="97"/>
      <c r="BC156" s="97"/>
      <c r="BD156" s="97"/>
      <c r="BE156" s="97"/>
      <c r="BF156" s="97"/>
      <c r="BG156" s="97"/>
      <c r="BH156" s="97"/>
      <c r="BI156" s="97"/>
      <c r="BJ156" s="97"/>
      <c r="BK156" s="97"/>
      <c r="BL156" s="97"/>
      <c r="BM156" s="97"/>
      <c r="BN156" s="97"/>
      <c r="BO156" s="97"/>
      <c r="BP156" s="97"/>
      <c r="BQ156" s="97"/>
      <c r="BR156" s="97"/>
      <c r="BS156" s="97"/>
      <c r="BT156" s="97"/>
      <c r="BU156" s="97"/>
      <c r="BV156" s="97"/>
      <c r="BW156" s="97"/>
      <c r="BX156" s="97"/>
      <c r="BY156" s="97"/>
      <c r="BZ156" s="97"/>
      <c r="CA156" s="97"/>
      <c r="CB156" s="97"/>
      <c r="CC156" s="97"/>
      <c r="CD156" s="97"/>
      <c r="CE156" s="97"/>
      <c r="CF156" s="97"/>
      <c r="CG156" s="97"/>
      <c r="CH156" s="97"/>
      <c r="CI156" s="97"/>
      <c r="CJ156" s="97"/>
      <c r="CK156" s="97"/>
      <c r="CL156" s="97"/>
      <c r="CM156" s="97"/>
      <c r="CN156" s="97"/>
      <c r="CO156" s="97"/>
      <c r="CP156" s="97"/>
      <c r="CQ156" s="97"/>
      <c r="CR156" s="97"/>
      <c r="CS156"/>
      <c r="CT156"/>
      <c r="CU156"/>
      <c r="CV156"/>
      <c r="CW156"/>
      <c r="CX156"/>
      <c r="CY156"/>
      <c r="CZ156"/>
      <c r="DA156"/>
      <c r="DB156"/>
      <c r="DC156" s="103"/>
      <c r="DD156" s="103"/>
      <c r="DE156" s="103"/>
      <c r="DF156" s="103"/>
      <c r="DG156" s="103"/>
      <c r="DH156" s="103"/>
      <c r="DI156" s="103"/>
      <c r="DJ156" s="103"/>
      <c r="DK156" s="103"/>
      <c r="DL156" s="103"/>
      <c r="DM156" s="125"/>
      <c r="DN156" s="103"/>
      <c r="DO156" s="103"/>
      <c r="DP156" s="103"/>
      <c r="DQ156" s="103"/>
      <c r="DR156" s="103"/>
      <c r="DS156" s="103"/>
      <c r="DT156" s="103"/>
      <c r="DU156" s="103"/>
      <c r="DV156" s="103"/>
      <c r="DW156" s="103"/>
      <c r="DX156" s="15"/>
      <c r="DY156" s="15"/>
      <c r="DZ156" s="15"/>
      <c r="EA156" s="15"/>
      <c r="EB156" s="15"/>
      <c r="EC156" s="15"/>
      <c r="ED156" s="15"/>
      <c r="EE156" s="15"/>
      <c r="EF156" s="15"/>
      <c r="EG156" t="str">
        <f t="shared" si="14"/>
        <v/>
      </c>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row>
    <row r="157" spans="1:239" s="20" customFormat="1" ht="13.4" customHeight="1">
      <c r="A157" s="4" t="str">
        <f t="shared" si="13"/>
        <v/>
      </c>
      <c r="B157" s="77"/>
      <c r="C157" s="86"/>
      <c r="D157" s="84"/>
      <c r="E157" s="76"/>
      <c r="F157" s="86"/>
      <c r="G157" s="86"/>
      <c r="H157" s="19"/>
      <c r="I157" s="97"/>
      <c r="J157" s="97"/>
      <c r="K157" s="97"/>
      <c r="L157" s="97"/>
      <c r="M157" s="97"/>
      <c r="N157" s="97"/>
      <c r="O157" s="97"/>
      <c r="P157" s="97"/>
      <c r="Q157" s="97"/>
      <c r="R157" s="97"/>
      <c r="S157" s="97"/>
      <c r="T157" s="97"/>
      <c r="U157" s="97"/>
      <c r="V157" s="97"/>
      <c r="W157" s="97"/>
      <c r="X157" s="97"/>
      <c r="Y157" s="97"/>
      <c r="Z157" s="97"/>
      <c r="AA157" s="97"/>
      <c r="AB157" s="97"/>
      <c r="AC157" s="97"/>
      <c r="AD157" s="97"/>
      <c r="AE157" s="97"/>
      <c r="AF157" s="97"/>
      <c r="AG157" s="97"/>
      <c r="AH157" s="97"/>
      <c r="AI157" s="97"/>
      <c r="AJ157" s="97"/>
      <c r="AK157" s="97"/>
      <c r="AL157" s="97"/>
      <c r="AM157" s="97"/>
      <c r="AN157" s="97"/>
      <c r="AO157" s="97"/>
      <c r="AP157" s="97"/>
      <c r="AQ157" s="97"/>
      <c r="AR157" s="97"/>
      <c r="AS157" s="97"/>
      <c r="AT157" s="97"/>
      <c r="AU157" s="97"/>
      <c r="AV157" s="97"/>
      <c r="AW157" s="97"/>
      <c r="AX157" s="97"/>
      <c r="AY157" s="97"/>
      <c r="AZ157" s="97"/>
      <c r="BA157" s="97"/>
      <c r="BB157" s="97"/>
      <c r="BC157" s="97"/>
      <c r="BD157" s="97"/>
      <c r="BE157" s="97"/>
      <c r="BF157" s="97"/>
      <c r="BG157" s="97"/>
      <c r="BH157" s="97"/>
      <c r="BI157" s="97"/>
      <c r="BJ157" s="97"/>
      <c r="BK157" s="97"/>
      <c r="BL157" s="97"/>
      <c r="BM157" s="97"/>
      <c r="BN157" s="97"/>
      <c r="BO157" s="97"/>
      <c r="BP157" s="97"/>
      <c r="BQ157" s="97"/>
      <c r="BR157" s="97"/>
      <c r="BS157" s="97"/>
      <c r="BT157" s="97"/>
      <c r="BU157" s="97"/>
      <c r="BV157" s="97"/>
      <c r="BW157" s="97"/>
      <c r="BX157" s="97"/>
      <c r="BY157" s="97"/>
      <c r="BZ157" s="97"/>
      <c r="CA157" s="97"/>
      <c r="CB157" s="97"/>
      <c r="CC157" s="97"/>
      <c r="CD157" s="97"/>
      <c r="CE157" s="97"/>
      <c r="CF157" s="97"/>
      <c r="CG157" s="97"/>
      <c r="CH157" s="97"/>
      <c r="CI157" s="97"/>
      <c r="CJ157" s="97"/>
      <c r="CK157" s="97"/>
      <c r="CL157" s="97"/>
      <c r="CM157" s="97"/>
      <c r="CN157" s="97"/>
      <c r="CO157" s="97"/>
      <c r="CP157" s="97"/>
      <c r="CQ157" s="97"/>
      <c r="CR157" s="97"/>
      <c r="CS157"/>
      <c r="CT157"/>
      <c r="CU157"/>
      <c r="CV157"/>
      <c r="CW157"/>
      <c r="CX157"/>
      <c r="CY157"/>
      <c r="CZ157"/>
      <c r="DA157"/>
      <c r="DB157"/>
      <c r="DC157" s="103"/>
      <c r="DD157" s="103"/>
      <c r="DE157" s="103"/>
      <c r="DF157" s="103"/>
      <c r="DG157" s="103"/>
      <c r="DH157" s="103"/>
      <c r="DI157" s="103"/>
      <c r="DJ157" s="103"/>
      <c r="DK157" s="103"/>
      <c r="DL157" s="103"/>
      <c r="DM157" s="125"/>
      <c r="DN157" s="103"/>
      <c r="DO157" s="103"/>
      <c r="DP157" s="103"/>
      <c r="DQ157" s="103"/>
      <c r="DR157" s="103"/>
      <c r="DS157" s="103"/>
      <c r="DT157" s="103"/>
      <c r="DU157" s="103"/>
      <c r="DV157" s="103"/>
      <c r="DW157" s="103"/>
      <c r="DX157" s="15"/>
      <c r="DY157" s="15"/>
      <c r="DZ157" s="15"/>
      <c r="EA157" s="15"/>
      <c r="EB157" s="15"/>
      <c r="EC157" s="15"/>
      <c r="ED157" s="15"/>
      <c r="EE157" s="15"/>
      <c r="EF157" s="15"/>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row>
    <row r="158" spans="1:239" s="20" customFormat="1" ht="13.4" customHeight="1">
      <c r="A158" s="4" t="str">
        <f t="shared" si="13"/>
        <v/>
      </c>
      <c r="B158" s="84"/>
      <c r="C158" s="86"/>
      <c r="D158" s="84"/>
      <c r="E158" s="76"/>
      <c r="F158" s="86"/>
      <c r="G158" s="86"/>
      <c r="H158" s="19"/>
      <c r="I158" s="97"/>
      <c r="J158" s="97"/>
      <c r="K158" s="97"/>
      <c r="L158" s="97"/>
      <c r="M158" s="97"/>
      <c r="N158" s="97"/>
      <c r="O158" s="97"/>
      <c r="P158" s="97"/>
      <c r="Q158" s="97"/>
      <c r="R158" s="97"/>
      <c r="S158" s="97"/>
      <c r="T158" s="97"/>
      <c r="U158" s="97"/>
      <c r="V158" s="97"/>
      <c r="W158" s="97"/>
      <c r="X158" s="97"/>
      <c r="Y158" s="97"/>
      <c r="Z158" s="97"/>
      <c r="AA158" s="97"/>
      <c r="AB158" s="97"/>
      <c r="AC158" s="97"/>
      <c r="AD158" s="97"/>
      <c r="AE158" s="97"/>
      <c r="AF158" s="97"/>
      <c r="AG158" s="97"/>
      <c r="AH158" s="97"/>
      <c r="AI158" s="97"/>
      <c r="AJ158" s="97"/>
      <c r="AK158" s="97"/>
      <c r="AL158" s="97"/>
      <c r="AM158" s="97"/>
      <c r="AN158" s="97"/>
      <c r="AO158" s="97"/>
      <c r="AP158" s="97"/>
      <c r="AQ158" s="97"/>
      <c r="AR158" s="97"/>
      <c r="AS158" s="97"/>
      <c r="AT158" s="97"/>
      <c r="AU158" s="97"/>
      <c r="AV158" s="97"/>
      <c r="AW158" s="97"/>
      <c r="AX158" s="97"/>
      <c r="AY158" s="97"/>
      <c r="AZ158" s="97"/>
      <c r="BA158" s="97"/>
      <c r="BB158" s="97"/>
      <c r="BC158" s="97"/>
      <c r="BD158" s="97"/>
      <c r="BE158" s="97"/>
      <c r="BF158" s="97"/>
      <c r="BG158" s="97"/>
      <c r="BH158" s="97"/>
      <c r="BI158" s="97"/>
      <c r="BJ158" s="97"/>
      <c r="BK158" s="97"/>
      <c r="BL158" s="97"/>
      <c r="BM158" s="97"/>
      <c r="BN158" s="97"/>
      <c r="BO158" s="97"/>
      <c r="BP158" s="97"/>
      <c r="BQ158" s="97"/>
      <c r="BR158" s="97"/>
      <c r="BS158" s="97"/>
      <c r="BT158" s="97"/>
      <c r="BU158" s="97"/>
      <c r="BV158" s="97"/>
      <c r="BW158" s="97"/>
      <c r="BX158" s="97"/>
      <c r="BY158" s="97"/>
      <c r="BZ158" s="97"/>
      <c r="CA158" s="97"/>
      <c r="CB158" s="97"/>
      <c r="CC158" s="97"/>
      <c r="CD158" s="97"/>
      <c r="CE158" s="97"/>
      <c r="CF158" s="97"/>
      <c r="CG158" s="97"/>
      <c r="CH158" s="97"/>
      <c r="CI158" s="97"/>
      <c r="CJ158" s="97"/>
      <c r="CK158" s="97"/>
      <c r="CL158" s="97"/>
      <c r="CM158" s="97"/>
      <c r="CN158" s="97"/>
      <c r="CO158" s="97"/>
      <c r="CP158" s="97"/>
      <c r="CQ158" s="97"/>
      <c r="CR158" s="97"/>
      <c r="CS158"/>
      <c r="CT158"/>
      <c r="CU158"/>
      <c r="CV158"/>
      <c r="CW158"/>
      <c r="CX158"/>
      <c r="CY158"/>
      <c r="CZ158"/>
      <c r="DA158"/>
      <c r="DB158"/>
      <c r="DC158" s="103"/>
      <c r="DD158" s="103"/>
      <c r="DE158" s="103"/>
      <c r="DF158" s="103"/>
      <c r="DG158" s="103"/>
      <c r="DH158" s="103"/>
      <c r="DI158" s="103"/>
      <c r="DJ158" s="103"/>
      <c r="DK158" s="103"/>
      <c r="DL158" s="103"/>
      <c r="DM158" s="125"/>
      <c r="DN158" s="103"/>
      <c r="DO158" s="103"/>
      <c r="DP158" s="103"/>
      <c r="DQ158" s="103"/>
      <c r="DR158" s="103"/>
      <c r="DS158" s="103"/>
      <c r="DT158" s="103"/>
      <c r="DU158" s="103"/>
      <c r="DV158" s="103"/>
      <c r="DW158" s="103"/>
      <c r="DX158" s="15"/>
      <c r="DY158" s="15"/>
      <c r="DZ158" s="15"/>
      <c r="EA158" s="15"/>
      <c r="EB158" s="15"/>
      <c r="EC158" s="15"/>
      <c r="ED158" s="15"/>
      <c r="EE158" s="15"/>
      <c r="EF158" s="15"/>
      <c r="EG158" t="str">
        <f t="shared" ref="EG158:EG192" si="15">B158&amp;G158</f>
        <v/>
      </c>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row>
    <row r="159" spans="1:239" s="22" customFormat="1" ht="13.4" customHeight="1">
      <c r="A159" s="4" t="str">
        <f t="shared" si="13"/>
        <v/>
      </c>
      <c r="B159" s="84"/>
      <c r="C159" s="86"/>
      <c r="D159" s="84"/>
      <c r="E159" s="76"/>
      <c r="F159" s="86"/>
      <c r="G159" s="86"/>
      <c r="H159" s="19"/>
      <c r="I159" s="97"/>
      <c r="J159" s="97"/>
      <c r="K159" s="97"/>
      <c r="L159" s="97"/>
      <c r="M159" s="97"/>
      <c r="N159" s="97"/>
      <c r="O159" s="97"/>
      <c r="P159" s="97"/>
      <c r="Q159" s="97"/>
      <c r="R159" s="97"/>
      <c r="S159" s="97"/>
      <c r="T159" s="97"/>
      <c r="U159" s="97"/>
      <c r="V159" s="97"/>
      <c r="W159" s="97"/>
      <c r="X159" s="97"/>
      <c r="Y159" s="97"/>
      <c r="Z159" s="97"/>
      <c r="AA159" s="97"/>
      <c r="AB159" s="97"/>
      <c r="AC159" s="97"/>
      <c r="AD159" s="97"/>
      <c r="AE159" s="97"/>
      <c r="AF159" s="97"/>
      <c r="AG159" s="97"/>
      <c r="AH159" s="97"/>
      <c r="AI159" s="97"/>
      <c r="AJ159" s="97"/>
      <c r="AK159" s="97"/>
      <c r="AL159" s="97"/>
      <c r="AM159" s="97"/>
      <c r="AN159" s="97"/>
      <c r="AO159" s="97"/>
      <c r="AP159" s="97"/>
      <c r="AQ159" s="97"/>
      <c r="AR159" s="97"/>
      <c r="AS159" s="97"/>
      <c r="AT159" s="97"/>
      <c r="AU159" s="97"/>
      <c r="AV159" s="97"/>
      <c r="AW159" s="97"/>
      <c r="AX159" s="97"/>
      <c r="AY159" s="97"/>
      <c r="AZ159" s="97"/>
      <c r="BA159" s="97"/>
      <c r="BB159" s="97"/>
      <c r="BC159" s="97"/>
      <c r="BD159" s="97"/>
      <c r="BE159" s="97"/>
      <c r="BF159" s="97"/>
      <c r="BG159" s="97"/>
      <c r="BH159" s="97"/>
      <c r="BI159" s="97"/>
      <c r="BJ159" s="97"/>
      <c r="BK159" s="97"/>
      <c r="BL159" s="97"/>
      <c r="BM159" s="97"/>
      <c r="BN159" s="97"/>
      <c r="BO159" s="97"/>
      <c r="BP159" s="97"/>
      <c r="BQ159" s="97"/>
      <c r="BR159" s="97"/>
      <c r="BS159" s="97"/>
      <c r="BT159" s="97"/>
      <c r="BU159" s="97"/>
      <c r="BV159" s="97"/>
      <c r="BW159" s="97"/>
      <c r="BX159" s="97"/>
      <c r="BY159" s="97"/>
      <c r="BZ159" s="97"/>
      <c r="CA159" s="97"/>
      <c r="CB159" s="97"/>
      <c r="CC159" s="97"/>
      <c r="CD159" s="97"/>
      <c r="CE159" s="97"/>
      <c r="CF159" s="97"/>
      <c r="CG159" s="97"/>
      <c r="CH159" s="97"/>
      <c r="CI159" s="97"/>
      <c r="CJ159" s="97"/>
      <c r="CK159" s="97"/>
      <c r="CL159" s="97"/>
      <c r="CM159" s="97"/>
      <c r="CN159" s="97"/>
      <c r="CO159" s="97"/>
      <c r="CP159" s="97"/>
      <c r="CQ159" s="97"/>
      <c r="CR159" s="97"/>
      <c r="CS159"/>
      <c r="CT159"/>
      <c r="CU159"/>
      <c r="CV159"/>
      <c r="CW159"/>
      <c r="CX159"/>
      <c r="CY159"/>
      <c r="CZ159"/>
      <c r="DA159"/>
      <c r="DB159"/>
      <c r="DC159" s="103"/>
      <c r="DD159" s="103"/>
      <c r="DE159" s="103"/>
      <c r="DF159" s="103"/>
      <c r="DG159" s="103"/>
      <c r="DH159" s="103"/>
      <c r="DI159" s="103"/>
      <c r="DJ159" s="103"/>
      <c r="DK159" s="103"/>
      <c r="DL159" s="103"/>
      <c r="DM159" s="125"/>
      <c r="DN159" s="103"/>
      <c r="DO159" s="103"/>
      <c r="DP159" s="103"/>
      <c r="DQ159" s="103"/>
      <c r="DR159" s="103"/>
      <c r="DS159" s="103"/>
      <c r="DT159" s="103"/>
      <c r="DU159" s="103"/>
      <c r="DV159" s="103"/>
      <c r="DW159" s="103"/>
      <c r="DX159" s="15"/>
      <c r="DY159" s="15"/>
      <c r="DZ159" s="15"/>
      <c r="EA159" s="15"/>
      <c r="EB159" s="15"/>
      <c r="EC159" s="15"/>
      <c r="ED159" s="15"/>
      <c r="EE159" s="15"/>
      <c r="EF159" s="15"/>
      <c r="EG159" t="str">
        <f t="shared" si="15"/>
        <v/>
      </c>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row>
    <row r="160" spans="1:239" s="22" customFormat="1" ht="13.4" customHeight="1">
      <c r="A160" s="4" t="str">
        <f t="shared" si="13"/>
        <v/>
      </c>
      <c r="B160" s="77"/>
      <c r="C160" s="86"/>
      <c r="D160" s="84"/>
      <c r="E160" s="76"/>
      <c r="F160" s="86"/>
      <c r="G160" s="86"/>
      <c r="H160" s="19"/>
      <c r="I160" s="97"/>
      <c r="J160" s="97"/>
      <c r="K160" s="97"/>
      <c r="L160" s="97"/>
      <c r="M160" s="97"/>
      <c r="N160" s="97"/>
      <c r="O160" s="97"/>
      <c r="P160" s="97"/>
      <c r="Q160" s="97"/>
      <c r="R160" s="97"/>
      <c r="S160" s="97"/>
      <c r="T160" s="97"/>
      <c r="U160" s="97"/>
      <c r="V160" s="97"/>
      <c r="W160" s="97"/>
      <c r="X160" s="97"/>
      <c r="Y160" s="97"/>
      <c r="Z160" s="97"/>
      <c r="AA160" s="97"/>
      <c r="AB160" s="97"/>
      <c r="AC160" s="97"/>
      <c r="AD160" s="97"/>
      <c r="AE160" s="97"/>
      <c r="AF160" s="97"/>
      <c r="AG160" s="97"/>
      <c r="AH160" s="97"/>
      <c r="AI160" s="97"/>
      <c r="AJ160" s="97"/>
      <c r="AK160" s="97"/>
      <c r="AL160" s="97"/>
      <c r="AM160" s="97"/>
      <c r="AN160" s="97"/>
      <c r="AO160" s="97"/>
      <c r="AP160" s="97"/>
      <c r="AQ160" s="97"/>
      <c r="AR160" s="97"/>
      <c r="AS160" s="97"/>
      <c r="AT160" s="97"/>
      <c r="AU160" s="97"/>
      <c r="AV160" s="97"/>
      <c r="AW160" s="97"/>
      <c r="AX160" s="97"/>
      <c r="AY160" s="97"/>
      <c r="AZ160" s="97"/>
      <c r="BA160" s="97"/>
      <c r="BB160" s="97"/>
      <c r="BC160" s="97"/>
      <c r="BD160" s="97"/>
      <c r="BE160" s="97"/>
      <c r="BF160" s="97"/>
      <c r="BG160" s="97"/>
      <c r="BH160" s="97"/>
      <c r="BI160" s="97"/>
      <c r="BJ160" s="97"/>
      <c r="BK160" s="97"/>
      <c r="BL160" s="97"/>
      <c r="BM160" s="97"/>
      <c r="BN160" s="97"/>
      <c r="BO160" s="97"/>
      <c r="BP160" s="97"/>
      <c r="BQ160" s="97"/>
      <c r="BR160" s="97"/>
      <c r="BS160" s="97"/>
      <c r="BT160" s="97"/>
      <c r="BU160" s="97"/>
      <c r="BV160" s="97"/>
      <c r="BW160" s="97"/>
      <c r="BX160" s="97"/>
      <c r="BY160" s="97"/>
      <c r="BZ160" s="97"/>
      <c r="CA160" s="97"/>
      <c r="CB160" s="97"/>
      <c r="CC160" s="97"/>
      <c r="CD160" s="97"/>
      <c r="CE160" s="97"/>
      <c r="CF160" s="97"/>
      <c r="CG160" s="97"/>
      <c r="CH160" s="97"/>
      <c r="CI160" s="97"/>
      <c r="CJ160" s="97"/>
      <c r="CK160" s="97"/>
      <c r="CL160" s="97"/>
      <c r="CM160" s="97"/>
      <c r="CN160" s="97"/>
      <c r="CO160" s="97"/>
      <c r="CP160" s="97"/>
      <c r="CQ160" s="97"/>
      <c r="CR160" s="97"/>
      <c r="CS160"/>
      <c r="CT160"/>
      <c r="CU160"/>
      <c r="CV160"/>
      <c r="CW160"/>
      <c r="CX160"/>
      <c r="CY160"/>
      <c r="CZ160"/>
      <c r="DA160"/>
      <c r="DB160"/>
      <c r="DC160" s="103"/>
      <c r="DD160" s="103"/>
      <c r="DE160" s="103"/>
      <c r="DF160" s="103"/>
      <c r="DG160" s="103"/>
      <c r="DH160" s="103"/>
      <c r="DI160" s="103"/>
      <c r="DJ160" s="103"/>
      <c r="DK160" s="103"/>
      <c r="DL160" s="103"/>
      <c r="DM160" s="125"/>
      <c r="DN160" s="103"/>
      <c r="DO160" s="103"/>
      <c r="DP160" s="103"/>
      <c r="DQ160" s="103"/>
      <c r="DR160" s="103"/>
      <c r="DS160" s="103"/>
      <c r="DT160" s="103"/>
      <c r="DU160" s="103"/>
      <c r="DV160" s="103"/>
      <c r="DW160" s="103"/>
      <c r="DX160" s="15"/>
      <c r="DY160" s="15"/>
      <c r="DZ160" s="15"/>
      <c r="EA160" s="15"/>
      <c r="EB160" s="15"/>
      <c r="EC160" s="15"/>
      <c r="ED160" s="15"/>
      <c r="EE160" s="15"/>
      <c r="EF160" s="15"/>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row>
    <row r="161" spans="1:239" s="22" customFormat="1" ht="13.4" customHeight="1">
      <c r="A161" s="4" t="str">
        <f t="shared" si="13"/>
        <v/>
      </c>
      <c r="B161" s="84"/>
      <c r="C161" s="86"/>
      <c r="D161" s="84"/>
      <c r="E161" s="76"/>
      <c r="F161" s="86"/>
      <c r="G161" s="86"/>
      <c r="H161" s="19"/>
      <c r="I161" s="97"/>
      <c r="J161" s="97"/>
      <c r="K161" s="97"/>
      <c r="L161" s="97"/>
      <c r="M161" s="97"/>
      <c r="N161" s="97"/>
      <c r="O161" s="97"/>
      <c r="P161" s="97"/>
      <c r="Q161" s="97"/>
      <c r="R161" s="97"/>
      <c r="S161" s="97"/>
      <c r="T161" s="97"/>
      <c r="U161" s="97"/>
      <c r="V161" s="97"/>
      <c r="W161" s="97"/>
      <c r="X161" s="97"/>
      <c r="Y161" s="97"/>
      <c r="Z161" s="97"/>
      <c r="AA161" s="97"/>
      <c r="AB161" s="97"/>
      <c r="AC161" s="97"/>
      <c r="AD161" s="97"/>
      <c r="AE161" s="97"/>
      <c r="AF161" s="97"/>
      <c r="AG161" s="97"/>
      <c r="AH161" s="97"/>
      <c r="AI161" s="97"/>
      <c r="AJ161" s="97"/>
      <c r="AK161" s="97"/>
      <c r="AL161" s="97"/>
      <c r="AM161" s="97"/>
      <c r="AN161" s="97"/>
      <c r="AO161" s="97"/>
      <c r="AP161" s="97"/>
      <c r="AQ161" s="97"/>
      <c r="AR161" s="97"/>
      <c r="AS161" s="97"/>
      <c r="AT161" s="97"/>
      <c r="AU161" s="97"/>
      <c r="AV161" s="97"/>
      <c r="AW161" s="97"/>
      <c r="AX161" s="97"/>
      <c r="AY161" s="97"/>
      <c r="AZ161" s="97"/>
      <c r="BA161" s="97"/>
      <c r="BB161" s="97"/>
      <c r="BC161" s="97"/>
      <c r="BD161" s="97"/>
      <c r="BE161" s="97"/>
      <c r="BF161" s="97"/>
      <c r="BG161" s="97"/>
      <c r="BH161" s="97"/>
      <c r="BI161" s="97"/>
      <c r="BJ161" s="97"/>
      <c r="BK161" s="97"/>
      <c r="BL161" s="97"/>
      <c r="BM161" s="97"/>
      <c r="BN161" s="97"/>
      <c r="BO161" s="97"/>
      <c r="BP161" s="97"/>
      <c r="BQ161" s="97"/>
      <c r="BR161" s="97"/>
      <c r="BS161" s="97"/>
      <c r="BT161" s="97"/>
      <c r="BU161" s="97"/>
      <c r="BV161" s="97"/>
      <c r="BW161" s="97"/>
      <c r="BX161" s="97"/>
      <c r="BY161" s="97"/>
      <c r="BZ161" s="97"/>
      <c r="CA161" s="97"/>
      <c r="CB161" s="97"/>
      <c r="CC161" s="97"/>
      <c r="CD161" s="97"/>
      <c r="CE161" s="97"/>
      <c r="CF161" s="97"/>
      <c r="CG161" s="97"/>
      <c r="CH161" s="97"/>
      <c r="CI161" s="97"/>
      <c r="CJ161" s="97"/>
      <c r="CK161" s="97"/>
      <c r="CL161" s="97"/>
      <c r="CM161" s="97"/>
      <c r="CN161" s="97"/>
      <c r="CO161" s="97"/>
      <c r="CP161" s="97"/>
      <c r="CQ161" s="97"/>
      <c r="CR161" s="97"/>
      <c r="CS161"/>
      <c r="CT161"/>
      <c r="CU161"/>
      <c r="CV161"/>
      <c r="CW161"/>
      <c r="CX161"/>
      <c r="CY161"/>
      <c r="CZ161"/>
      <c r="DA161"/>
      <c r="DB161"/>
      <c r="DC161" s="103"/>
      <c r="DD161" s="103"/>
      <c r="DE161" s="103"/>
      <c r="DF161" s="103"/>
      <c r="DG161" s="103"/>
      <c r="DH161" s="103"/>
      <c r="DI161" s="103"/>
      <c r="DJ161" s="103"/>
      <c r="DK161" s="103"/>
      <c r="DL161" s="103"/>
      <c r="DM161" s="125"/>
      <c r="DN161" s="103"/>
      <c r="DO161" s="103"/>
      <c r="DP161" s="103"/>
      <c r="DQ161" s="103"/>
      <c r="DR161" s="103"/>
      <c r="DS161" s="103"/>
      <c r="DT161" s="103"/>
      <c r="DU161" s="103"/>
      <c r="DV161" s="103"/>
      <c r="DW161" s="103"/>
      <c r="DX161" s="15"/>
      <c r="DY161" s="15"/>
      <c r="DZ161" s="15"/>
      <c r="EA161" s="15"/>
      <c r="EB161" s="15"/>
      <c r="EC161" s="15"/>
      <c r="ED161" s="15"/>
      <c r="EE161" s="15"/>
      <c r="EF161" s="15"/>
      <c r="EG161" t="str">
        <f t="shared" si="15"/>
        <v/>
      </c>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row>
    <row r="162" spans="1:239" s="22" customFormat="1" ht="13.4" customHeight="1">
      <c r="A162" s="4" t="str">
        <f t="shared" si="13"/>
        <v/>
      </c>
      <c r="B162" s="84"/>
      <c r="C162" s="86"/>
      <c r="D162" s="84"/>
      <c r="E162" s="76"/>
      <c r="F162" s="86"/>
      <c r="G162" s="86"/>
      <c r="H162" s="19"/>
      <c r="I162" s="97"/>
      <c r="J162" s="97"/>
      <c r="K162" s="97"/>
      <c r="L162" s="97"/>
      <c r="M162" s="97"/>
      <c r="N162" s="97"/>
      <c r="O162" s="97"/>
      <c r="P162" s="97"/>
      <c r="Q162" s="97"/>
      <c r="R162" s="97"/>
      <c r="S162" s="97"/>
      <c r="T162" s="97"/>
      <c r="U162" s="97"/>
      <c r="V162" s="97"/>
      <c r="W162" s="97"/>
      <c r="X162" s="97"/>
      <c r="Y162" s="97"/>
      <c r="Z162" s="97"/>
      <c r="AA162" s="97"/>
      <c r="AB162" s="97"/>
      <c r="AC162" s="97"/>
      <c r="AD162" s="97"/>
      <c r="AE162" s="97"/>
      <c r="AF162" s="97"/>
      <c r="AG162" s="97"/>
      <c r="AH162" s="97"/>
      <c r="AI162" s="97"/>
      <c r="AJ162" s="97"/>
      <c r="AK162" s="97"/>
      <c r="AL162" s="97"/>
      <c r="AM162" s="97"/>
      <c r="AN162" s="97"/>
      <c r="AO162" s="97"/>
      <c r="AP162" s="97"/>
      <c r="AQ162" s="97"/>
      <c r="AR162" s="97"/>
      <c r="AS162" s="97"/>
      <c r="AT162" s="97"/>
      <c r="AU162" s="97"/>
      <c r="AV162" s="97"/>
      <c r="AW162" s="97"/>
      <c r="AX162" s="97"/>
      <c r="AY162" s="97"/>
      <c r="AZ162" s="97"/>
      <c r="BA162" s="97"/>
      <c r="BB162" s="97"/>
      <c r="BC162" s="97"/>
      <c r="BD162" s="97"/>
      <c r="BE162" s="97"/>
      <c r="BF162" s="97"/>
      <c r="BG162" s="97"/>
      <c r="BH162" s="97"/>
      <c r="BI162" s="97"/>
      <c r="BJ162" s="97"/>
      <c r="BK162" s="97"/>
      <c r="BL162" s="97"/>
      <c r="BM162" s="97"/>
      <c r="BN162" s="97"/>
      <c r="BO162" s="97"/>
      <c r="BP162" s="97"/>
      <c r="BQ162" s="97"/>
      <c r="BR162" s="97"/>
      <c r="BS162" s="97"/>
      <c r="BT162" s="97"/>
      <c r="BU162" s="97"/>
      <c r="BV162" s="97"/>
      <c r="BW162" s="97"/>
      <c r="BX162" s="97"/>
      <c r="BY162" s="97"/>
      <c r="BZ162" s="97"/>
      <c r="CA162" s="97"/>
      <c r="CB162" s="97"/>
      <c r="CC162" s="97"/>
      <c r="CD162" s="97"/>
      <c r="CE162" s="97"/>
      <c r="CF162" s="97"/>
      <c r="CG162" s="97"/>
      <c r="CH162" s="97"/>
      <c r="CI162" s="97"/>
      <c r="CJ162" s="97"/>
      <c r="CK162" s="97"/>
      <c r="CL162" s="97"/>
      <c r="CM162" s="97"/>
      <c r="CN162" s="97"/>
      <c r="CO162" s="97"/>
      <c r="CP162" s="97"/>
      <c r="CQ162" s="97"/>
      <c r="CR162" s="97"/>
      <c r="CS162"/>
      <c r="CT162"/>
      <c r="CU162"/>
      <c r="CV162"/>
      <c r="CW162"/>
      <c r="CX162"/>
      <c r="CY162"/>
      <c r="CZ162"/>
      <c r="DA162"/>
      <c r="DB162"/>
      <c r="DC162" s="103"/>
      <c r="DD162" s="103"/>
      <c r="DE162" s="103"/>
      <c r="DF162" s="103"/>
      <c r="DG162" s="103"/>
      <c r="DH162" s="103"/>
      <c r="DI162" s="103"/>
      <c r="DJ162" s="103"/>
      <c r="DK162" s="103"/>
      <c r="DL162" s="103"/>
      <c r="DM162" s="125"/>
      <c r="DN162" s="103"/>
      <c r="DO162" s="103"/>
      <c r="DP162" s="103"/>
      <c r="DQ162" s="103"/>
      <c r="DR162" s="103"/>
      <c r="DS162" s="103"/>
      <c r="DT162" s="103"/>
      <c r="DU162" s="103"/>
      <c r="DV162" s="103"/>
      <c r="DW162" s="103"/>
      <c r="DX162" s="15"/>
      <c r="DY162" s="15"/>
      <c r="DZ162" s="15"/>
      <c r="EA162" s="15"/>
      <c r="EB162" s="15"/>
      <c r="EC162" s="15"/>
      <c r="ED162" s="15"/>
      <c r="EE162" s="15"/>
      <c r="EF162" s="15"/>
      <c r="EG162" t="str">
        <f t="shared" si="15"/>
        <v/>
      </c>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row>
    <row r="163" spans="1:239" s="22" customFormat="1" ht="13.4" customHeight="1">
      <c r="A163" s="4" t="str">
        <f t="shared" si="13"/>
        <v/>
      </c>
      <c r="B163" s="84"/>
      <c r="C163" s="86"/>
      <c r="D163" s="84"/>
      <c r="E163" s="76"/>
      <c r="F163" s="86"/>
      <c r="G163" s="86"/>
      <c r="H163" s="19"/>
      <c r="I163" s="97"/>
      <c r="J163" s="97"/>
      <c r="K163" s="97"/>
      <c r="L163" s="97"/>
      <c r="M163" s="97"/>
      <c r="N163" s="97"/>
      <c r="O163" s="97"/>
      <c r="P163" s="97"/>
      <c r="Q163" s="97"/>
      <c r="R163" s="97"/>
      <c r="S163" s="97"/>
      <c r="T163" s="97"/>
      <c r="U163" s="97"/>
      <c r="V163" s="97"/>
      <c r="W163" s="97"/>
      <c r="X163" s="97"/>
      <c r="Y163" s="97"/>
      <c r="Z163" s="97"/>
      <c r="AA163" s="97"/>
      <c r="AB163" s="97"/>
      <c r="AC163" s="97"/>
      <c r="AD163" s="97"/>
      <c r="AE163" s="97"/>
      <c r="AF163" s="97"/>
      <c r="AG163" s="97"/>
      <c r="AH163" s="97"/>
      <c r="AI163" s="97"/>
      <c r="AJ163" s="97"/>
      <c r="AK163" s="97"/>
      <c r="AL163" s="97"/>
      <c r="AM163" s="97"/>
      <c r="AN163" s="97"/>
      <c r="AO163" s="97"/>
      <c r="AP163" s="97"/>
      <c r="AQ163" s="97"/>
      <c r="AR163" s="97"/>
      <c r="AS163" s="97"/>
      <c r="AT163" s="97"/>
      <c r="AU163" s="97"/>
      <c r="AV163" s="97"/>
      <c r="AW163" s="97"/>
      <c r="AX163" s="97"/>
      <c r="AY163" s="97"/>
      <c r="AZ163" s="97"/>
      <c r="BA163" s="97"/>
      <c r="BB163" s="97"/>
      <c r="BC163" s="97"/>
      <c r="BD163" s="97"/>
      <c r="BE163" s="97"/>
      <c r="BF163" s="97"/>
      <c r="BG163" s="97"/>
      <c r="BH163" s="97"/>
      <c r="BI163" s="97"/>
      <c r="BJ163" s="97"/>
      <c r="BK163" s="97"/>
      <c r="BL163" s="97"/>
      <c r="BM163" s="97"/>
      <c r="BN163" s="97"/>
      <c r="BO163" s="97"/>
      <c r="BP163" s="97"/>
      <c r="BQ163" s="97"/>
      <c r="BR163" s="97"/>
      <c r="BS163" s="97"/>
      <c r="BT163" s="97"/>
      <c r="BU163" s="97"/>
      <c r="BV163" s="97"/>
      <c r="BW163" s="97"/>
      <c r="BX163" s="97"/>
      <c r="BY163" s="97"/>
      <c r="BZ163" s="97"/>
      <c r="CA163" s="97"/>
      <c r="CB163" s="97"/>
      <c r="CC163" s="97"/>
      <c r="CD163" s="97"/>
      <c r="CE163" s="97"/>
      <c r="CF163" s="97"/>
      <c r="CG163" s="97"/>
      <c r="CH163" s="97"/>
      <c r="CI163" s="97"/>
      <c r="CJ163" s="97"/>
      <c r="CK163" s="97"/>
      <c r="CL163" s="97"/>
      <c r="CM163" s="97"/>
      <c r="CN163" s="97"/>
      <c r="CO163" s="97"/>
      <c r="CP163" s="97"/>
      <c r="CQ163" s="97"/>
      <c r="CR163" s="97"/>
      <c r="CS163"/>
      <c r="CT163"/>
      <c r="CU163"/>
      <c r="CV163"/>
      <c r="CW163"/>
      <c r="CX163"/>
      <c r="CY163"/>
      <c r="CZ163"/>
      <c r="DA163"/>
      <c r="DB163"/>
      <c r="DC163" s="103"/>
      <c r="DD163" s="103"/>
      <c r="DE163" s="103"/>
      <c r="DF163" s="103"/>
      <c r="DG163" s="103"/>
      <c r="DH163" s="103"/>
      <c r="DI163" s="103"/>
      <c r="DJ163" s="103"/>
      <c r="DK163" s="103"/>
      <c r="DL163" s="103"/>
      <c r="DM163" s="125"/>
      <c r="DN163" s="103"/>
      <c r="DO163" s="103"/>
      <c r="DP163" s="103"/>
      <c r="DQ163" s="103"/>
      <c r="DR163" s="103"/>
      <c r="DS163" s="103"/>
      <c r="DT163" s="103"/>
      <c r="DU163" s="103"/>
      <c r="DV163" s="103"/>
      <c r="DW163" s="103"/>
      <c r="DX163" s="15"/>
      <c r="DY163" s="15"/>
      <c r="DZ163" s="15"/>
      <c r="EA163" s="15"/>
      <c r="EB163" s="15"/>
      <c r="EC163" s="15"/>
      <c r="ED163" s="15"/>
      <c r="EE163" s="15"/>
      <c r="EF163" s="15"/>
      <c r="EG163" t="str">
        <f t="shared" si="15"/>
        <v/>
      </c>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row>
    <row r="164" spans="1:239" s="22" customFormat="1" ht="13.4" customHeight="1">
      <c r="A164" s="4" t="str">
        <f t="shared" si="13"/>
        <v/>
      </c>
      <c r="B164" s="84"/>
      <c r="C164" s="86"/>
      <c r="D164" s="84"/>
      <c r="E164" s="76"/>
      <c r="F164" s="86"/>
      <c r="G164" s="86"/>
      <c r="H164" s="19"/>
      <c r="I164" s="97"/>
      <c r="J164" s="97"/>
      <c r="K164" s="97"/>
      <c r="L164" s="97"/>
      <c r="M164" s="97"/>
      <c r="N164" s="97"/>
      <c r="O164" s="97"/>
      <c r="P164" s="97"/>
      <c r="Q164" s="97"/>
      <c r="R164" s="97"/>
      <c r="S164" s="97"/>
      <c r="T164" s="97"/>
      <c r="U164" s="97"/>
      <c r="V164" s="97"/>
      <c r="W164" s="97"/>
      <c r="X164" s="97"/>
      <c r="Y164" s="97"/>
      <c r="Z164" s="97"/>
      <c r="AA164" s="97"/>
      <c r="AB164" s="97"/>
      <c r="AC164" s="97"/>
      <c r="AD164" s="97"/>
      <c r="AE164" s="97"/>
      <c r="AF164" s="97"/>
      <c r="AG164" s="97"/>
      <c r="AH164" s="97"/>
      <c r="AI164" s="97"/>
      <c r="AJ164" s="97"/>
      <c r="AK164" s="97"/>
      <c r="AL164" s="97"/>
      <c r="AM164" s="97"/>
      <c r="AN164" s="97"/>
      <c r="AO164" s="97"/>
      <c r="AP164" s="97"/>
      <c r="AQ164" s="97"/>
      <c r="AR164" s="97"/>
      <c r="AS164" s="97"/>
      <c r="AT164" s="97"/>
      <c r="AU164" s="97"/>
      <c r="AV164" s="97"/>
      <c r="AW164" s="97"/>
      <c r="AX164" s="97"/>
      <c r="AY164" s="97"/>
      <c r="AZ164" s="97"/>
      <c r="BA164" s="97"/>
      <c r="BB164" s="97"/>
      <c r="BC164" s="97"/>
      <c r="BD164" s="97"/>
      <c r="BE164" s="97"/>
      <c r="BF164" s="97"/>
      <c r="BG164" s="97"/>
      <c r="BH164" s="97"/>
      <c r="BI164" s="97"/>
      <c r="BJ164" s="97"/>
      <c r="BK164" s="97"/>
      <c r="BL164" s="97"/>
      <c r="BM164" s="97"/>
      <c r="BN164" s="97"/>
      <c r="BO164" s="97"/>
      <c r="BP164" s="97"/>
      <c r="BQ164" s="97"/>
      <c r="BR164" s="97"/>
      <c r="BS164" s="97"/>
      <c r="BT164" s="97"/>
      <c r="BU164" s="97"/>
      <c r="BV164" s="97"/>
      <c r="BW164" s="97"/>
      <c r="BX164" s="97"/>
      <c r="BY164" s="97"/>
      <c r="BZ164" s="97"/>
      <c r="CA164" s="97"/>
      <c r="CB164" s="97"/>
      <c r="CC164" s="97"/>
      <c r="CD164" s="97"/>
      <c r="CE164" s="97"/>
      <c r="CF164" s="97"/>
      <c r="CG164" s="97"/>
      <c r="CH164" s="97"/>
      <c r="CI164" s="97"/>
      <c r="CJ164" s="97"/>
      <c r="CK164" s="97"/>
      <c r="CL164" s="97"/>
      <c r="CM164" s="97"/>
      <c r="CN164" s="97"/>
      <c r="CO164" s="97"/>
      <c r="CP164" s="97"/>
      <c r="CQ164" s="97"/>
      <c r="CR164" s="97"/>
      <c r="CS164"/>
      <c r="CT164"/>
      <c r="CU164"/>
      <c r="CV164"/>
      <c r="CW164"/>
      <c r="CX164"/>
      <c r="CY164"/>
      <c r="CZ164"/>
      <c r="DA164"/>
      <c r="DB164"/>
      <c r="DC164" s="103"/>
      <c r="DD164" s="103"/>
      <c r="DE164" s="103"/>
      <c r="DF164" s="103"/>
      <c r="DG164" s="103"/>
      <c r="DH164" s="103"/>
      <c r="DI164" s="103"/>
      <c r="DJ164" s="103"/>
      <c r="DK164" s="103"/>
      <c r="DL164" s="103"/>
      <c r="DM164" s="125"/>
      <c r="DN164" s="103"/>
      <c r="DO164" s="103"/>
      <c r="DP164" s="103"/>
      <c r="DQ164" s="103"/>
      <c r="DR164" s="103"/>
      <c r="DS164" s="103"/>
      <c r="DT164" s="103"/>
      <c r="DU164" s="103"/>
      <c r="DV164" s="103"/>
      <c r="DW164" s="103"/>
      <c r="DX164" s="15"/>
      <c r="DY164" s="15"/>
      <c r="DZ164" s="15"/>
      <c r="EA164" s="15"/>
      <c r="EB164" s="15"/>
      <c r="EC164" s="15"/>
      <c r="ED164" s="15"/>
      <c r="EE164" s="15"/>
      <c r="EF164" s="15"/>
      <c r="EG164" t="str">
        <f t="shared" si="15"/>
        <v/>
      </c>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row>
    <row r="165" spans="1:239" s="22" customFormat="1" ht="13.4" customHeight="1">
      <c r="A165" s="4" t="str">
        <f t="shared" si="13"/>
        <v/>
      </c>
      <c r="B165" s="84"/>
      <c r="C165" s="86"/>
      <c r="D165" s="84"/>
      <c r="E165" s="76"/>
      <c r="F165" s="86"/>
      <c r="G165" s="86"/>
      <c r="H165" s="19"/>
      <c r="I165" s="97"/>
      <c r="J165" s="97"/>
      <c r="K165" s="97"/>
      <c r="L165" s="97"/>
      <c r="M165" s="97"/>
      <c r="N165" s="97"/>
      <c r="O165" s="97"/>
      <c r="P165" s="97"/>
      <c r="Q165" s="97"/>
      <c r="R165" s="97"/>
      <c r="S165" s="97"/>
      <c r="T165" s="97"/>
      <c r="U165" s="97"/>
      <c r="V165" s="97"/>
      <c r="W165" s="97"/>
      <c r="X165" s="97"/>
      <c r="Y165" s="97"/>
      <c r="Z165" s="97"/>
      <c r="AA165" s="97"/>
      <c r="AB165" s="97"/>
      <c r="AC165" s="97"/>
      <c r="AD165" s="97"/>
      <c r="AE165" s="97"/>
      <c r="AF165" s="97"/>
      <c r="AG165" s="97"/>
      <c r="AH165" s="97"/>
      <c r="AI165" s="97"/>
      <c r="AJ165" s="97"/>
      <c r="AK165" s="97"/>
      <c r="AL165" s="97"/>
      <c r="AM165" s="97"/>
      <c r="AN165" s="97"/>
      <c r="AO165" s="97"/>
      <c r="AP165" s="97"/>
      <c r="AQ165" s="97"/>
      <c r="AR165" s="97"/>
      <c r="AS165" s="97"/>
      <c r="AT165" s="97"/>
      <c r="AU165" s="97"/>
      <c r="AV165" s="97"/>
      <c r="AW165" s="97"/>
      <c r="AX165" s="97"/>
      <c r="AY165" s="97"/>
      <c r="AZ165" s="97"/>
      <c r="BA165" s="97"/>
      <c r="BB165" s="97"/>
      <c r="BC165" s="97"/>
      <c r="BD165" s="97"/>
      <c r="BE165" s="97"/>
      <c r="BF165" s="97"/>
      <c r="BG165" s="97"/>
      <c r="BH165" s="97"/>
      <c r="BI165" s="97"/>
      <c r="BJ165" s="97"/>
      <c r="BK165" s="97"/>
      <c r="BL165" s="97"/>
      <c r="BM165" s="97"/>
      <c r="BN165" s="97"/>
      <c r="BO165" s="97"/>
      <c r="BP165" s="97"/>
      <c r="BQ165" s="97"/>
      <c r="BR165" s="97"/>
      <c r="BS165" s="97"/>
      <c r="BT165" s="97"/>
      <c r="BU165" s="97"/>
      <c r="BV165" s="97"/>
      <c r="BW165" s="97"/>
      <c r="BX165" s="97"/>
      <c r="BY165" s="97"/>
      <c r="BZ165" s="97"/>
      <c r="CA165" s="97"/>
      <c r="CB165" s="97"/>
      <c r="CC165" s="97"/>
      <c r="CD165" s="97"/>
      <c r="CE165" s="97"/>
      <c r="CF165" s="97"/>
      <c r="CG165" s="97"/>
      <c r="CH165" s="97"/>
      <c r="CI165" s="97"/>
      <c r="CJ165" s="97"/>
      <c r="CK165" s="97"/>
      <c r="CL165" s="97"/>
      <c r="CM165" s="97"/>
      <c r="CN165" s="97"/>
      <c r="CO165" s="97"/>
      <c r="CP165" s="97"/>
      <c r="CQ165" s="97"/>
      <c r="CR165" s="97"/>
      <c r="CS165"/>
      <c r="CT165"/>
      <c r="CU165"/>
      <c r="CV165"/>
      <c r="CW165"/>
      <c r="CX165"/>
      <c r="CY165"/>
      <c r="CZ165"/>
      <c r="DA165"/>
      <c r="DB165"/>
      <c r="DC165" s="103"/>
      <c r="DD165" s="103"/>
      <c r="DE165" s="103"/>
      <c r="DF165" s="103"/>
      <c r="DG165" s="103"/>
      <c r="DH165" s="103"/>
      <c r="DI165" s="103"/>
      <c r="DJ165" s="103"/>
      <c r="DK165" s="103"/>
      <c r="DL165" s="103"/>
      <c r="DM165" s="125"/>
      <c r="DN165" s="103"/>
      <c r="DO165" s="103"/>
      <c r="DP165" s="103"/>
      <c r="DQ165" s="103"/>
      <c r="DR165" s="103"/>
      <c r="DS165" s="103"/>
      <c r="DT165" s="103"/>
      <c r="DU165" s="103"/>
      <c r="DV165" s="103"/>
      <c r="DW165" s="103"/>
      <c r="DX165" s="15"/>
      <c r="DY165" s="15"/>
      <c r="DZ165" s="15"/>
      <c r="EA165" s="15"/>
      <c r="EB165" s="15"/>
      <c r="EC165" s="15"/>
      <c r="ED165" s="15"/>
      <c r="EE165" s="15"/>
      <c r="EF165" s="15"/>
      <c r="EG165" t="str">
        <f t="shared" si="15"/>
        <v/>
      </c>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row>
    <row r="166" spans="1:239" ht="13.4" customHeight="1">
      <c r="A166" s="4" t="str">
        <f t="shared" si="13"/>
        <v/>
      </c>
      <c r="B166" s="84"/>
      <c r="C166" s="86"/>
      <c r="D166" s="84"/>
      <c r="E166" s="76"/>
      <c r="F166" s="86"/>
      <c r="G166" s="86"/>
      <c r="H166" s="19"/>
      <c r="I166" s="97"/>
      <c r="J166" s="97"/>
      <c r="K166" s="97"/>
      <c r="L166" s="97"/>
      <c r="M166" s="97"/>
      <c r="N166" s="97"/>
      <c r="O166" s="97"/>
      <c r="P166" s="97"/>
      <c r="Q166" s="97"/>
      <c r="R166" s="97"/>
      <c r="S166" s="97"/>
      <c r="T166" s="97"/>
      <c r="U166" s="97"/>
      <c r="V166" s="97"/>
      <c r="W166" s="97"/>
      <c r="X166" s="97"/>
      <c r="Y166" s="97"/>
      <c r="Z166" s="97"/>
      <c r="AA166" s="97"/>
      <c r="AB166" s="97"/>
      <c r="AC166" s="97"/>
      <c r="AD166" s="97"/>
      <c r="AE166" s="97"/>
      <c r="AF166" s="97"/>
      <c r="AG166" s="97"/>
      <c r="AH166" s="97"/>
      <c r="AI166" s="97"/>
      <c r="AJ166" s="97"/>
      <c r="AK166" s="97"/>
      <c r="AL166" s="97"/>
      <c r="AM166" s="97"/>
      <c r="AN166" s="97"/>
      <c r="AO166" s="97"/>
      <c r="AP166" s="97"/>
      <c r="AQ166" s="97"/>
      <c r="AR166" s="97"/>
      <c r="AS166" s="97"/>
      <c r="AT166" s="97"/>
      <c r="AU166" s="97"/>
      <c r="AV166" s="97"/>
      <c r="AW166" s="97"/>
      <c r="AX166" s="97"/>
      <c r="AY166" s="97"/>
      <c r="AZ166" s="97"/>
      <c r="BA166" s="97"/>
      <c r="BB166" s="97"/>
      <c r="BC166" s="97"/>
      <c r="BD166" s="97"/>
      <c r="BE166" s="97"/>
      <c r="BF166" s="97"/>
      <c r="BG166" s="97"/>
      <c r="BH166" s="97"/>
      <c r="BI166" s="97"/>
      <c r="BJ166" s="97"/>
      <c r="BK166" s="97"/>
      <c r="BL166" s="97"/>
      <c r="BM166" s="97"/>
      <c r="BN166" s="97"/>
      <c r="BO166" s="97"/>
      <c r="BP166" s="97"/>
      <c r="BQ166" s="97"/>
      <c r="BR166" s="97"/>
      <c r="BS166" s="97"/>
      <c r="BT166" s="97"/>
      <c r="BU166" s="97"/>
      <c r="BV166" s="97"/>
      <c r="BW166" s="97"/>
      <c r="BX166" s="97"/>
      <c r="BY166" s="97"/>
      <c r="BZ166" s="97"/>
      <c r="CA166" s="97"/>
      <c r="CB166" s="97"/>
      <c r="CC166" s="97"/>
      <c r="CD166" s="97"/>
      <c r="CE166" s="97"/>
      <c r="CF166" s="97"/>
      <c r="CG166" s="97"/>
      <c r="CH166" s="97"/>
      <c r="CI166" s="97"/>
      <c r="CJ166" s="97"/>
      <c r="CK166" s="97"/>
      <c r="CL166" s="97"/>
      <c r="CM166" s="97"/>
      <c r="CN166" s="97"/>
      <c r="CO166" s="97"/>
      <c r="CP166" s="97"/>
      <c r="CQ166" s="97"/>
      <c r="CR166" s="97"/>
      <c r="DC166" s="103"/>
      <c r="DD166" s="103"/>
      <c r="DE166" s="103"/>
      <c r="DF166" s="103"/>
      <c r="DG166" s="103"/>
      <c r="DH166" s="103"/>
      <c r="DI166" s="103"/>
      <c r="DJ166" s="103"/>
      <c r="DK166" s="103"/>
      <c r="DL166" s="103"/>
      <c r="DM166" s="125"/>
      <c r="DN166" s="103"/>
      <c r="DO166" s="103"/>
      <c r="DP166" s="103"/>
      <c r="DQ166" s="103"/>
      <c r="DR166" s="103"/>
      <c r="DS166" s="103"/>
      <c r="DT166" s="103"/>
      <c r="DU166" s="103"/>
      <c r="DV166" s="103"/>
      <c r="DW166" s="103"/>
      <c r="EG166" t="str">
        <f t="shared" si="15"/>
        <v/>
      </c>
    </row>
    <row r="167" spans="1:239" ht="13.4" customHeight="1">
      <c r="A167" s="4" t="str">
        <f t="shared" si="13"/>
        <v/>
      </c>
      <c r="B167" s="77"/>
      <c r="C167" s="86"/>
      <c r="D167" s="84"/>
      <c r="E167" s="76"/>
      <c r="F167" s="86"/>
      <c r="G167" s="86"/>
      <c r="H167" s="19"/>
      <c r="I167" s="97"/>
      <c r="J167" s="97"/>
      <c r="K167" s="97"/>
      <c r="L167" s="97"/>
      <c r="M167" s="97"/>
      <c r="N167" s="97"/>
      <c r="O167" s="97"/>
      <c r="P167" s="97"/>
      <c r="Q167" s="97"/>
      <c r="R167" s="97"/>
      <c r="S167" s="97"/>
      <c r="T167" s="97"/>
      <c r="U167" s="97"/>
      <c r="V167" s="97"/>
      <c r="W167" s="97"/>
      <c r="X167" s="97"/>
      <c r="Y167" s="97"/>
      <c r="Z167" s="97"/>
      <c r="AA167" s="97"/>
      <c r="AB167" s="97"/>
      <c r="AC167" s="97"/>
      <c r="AD167" s="97"/>
      <c r="AE167" s="97"/>
      <c r="AF167" s="97"/>
      <c r="AG167" s="97"/>
      <c r="AH167" s="97"/>
      <c r="AI167" s="97"/>
      <c r="AJ167" s="97"/>
      <c r="AK167" s="97"/>
      <c r="AL167" s="97"/>
      <c r="AM167" s="97"/>
      <c r="AN167" s="97"/>
      <c r="AO167" s="97"/>
      <c r="AP167" s="97"/>
      <c r="AQ167" s="97"/>
      <c r="AR167" s="97"/>
      <c r="AS167" s="97"/>
      <c r="AT167" s="97"/>
      <c r="AU167" s="97"/>
      <c r="AV167" s="97"/>
      <c r="AW167" s="97"/>
      <c r="AX167" s="97"/>
      <c r="AY167" s="97"/>
      <c r="AZ167" s="97"/>
      <c r="BA167" s="97"/>
      <c r="BB167" s="97"/>
      <c r="BC167" s="97"/>
      <c r="BD167" s="97"/>
      <c r="BE167" s="97"/>
      <c r="BF167" s="97"/>
      <c r="BG167" s="97"/>
      <c r="BH167" s="97"/>
      <c r="BI167" s="97"/>
      <c r="BJ167" s="97"/>
      <c r="BK167" s="97"/>
      <c r="BL167" s="97"/>
      <c r="BM167" s="97"/>
      <c r="BN167" s="97"/>
      <c r="BO167" s="97"/>
      <c r="BP167" s="97"/>
      <c r="BQ167" s="97"/>
      <c r="BR167" s="97"/>
      <c r="BS167" s="97"/>
      <c r="BT167" s="97"/>
      <c r="BU167" s="97"/>
      <c r="BV167" s="97"/>
      <c r="BW167" s="97"/>
      <c r="BX167" s="97"/>
      <c r="BY167" s="97"/>
      <c r="BZ167" s="97"/>
      <c r="CA167" s="97"/>
      <c r="CB167" s="97"/>
      <c r="CC167" s="97"/>
      <c r="CD167" s="97"/>
      <c r="CE167" s="97"/>
      <c r="CF167" s="97"/>
      <c r="CG167" s="97"/>
      <c r="CH167" s="97"/>
      <c r="CI167" s="97"/>
      <c r="CJ167" s="97"/>
      <c r="CK167" s="97"/>
      <c r="CL167" s="97"/>
      <c r="CM167" s="97"/>
      <c r="CN167" s="97"/>
      <c r="CO167" s="97"/>
      <c r="CP167" s="97"/>
      <c r="CQ167" s="97"/>
      <c r="CR167" s="97"/>
      <c r="DC167" s="103"/>
      <c r="DD167" s="103"/>
      <c r="DE167" s="103"/>
      <c r="DF167" s="103"/>
      <c r="DG167" s="103"/>
      <c r="DH167" s="103"/>
      <c r="DI167" s="103"/>
      <c r="DJ167" s="103"/>
      <c r="DK167" s="103"/>
      <c r="DL167" s="103"/>
      <c r="DM167" s="125"/>
      <c r="DN167" s="103"/>
      <c r="DO167" s="103"/>
      <c r="DP167" s="103"/>
      <c r="DQ167" s="103"/>
      <c r="DR167" s="103"/>
      <c r="DS167" s="103"/>
      <c r="DT167" s="103"/>
      <c r="DU167" s="103"/>
      <c r="DV167" s="103"/>
      <c r="DW167" s="103"/>
    </row>
    <row r="168" spans="1:239" ht="13.4" customHeight="1">
      <c r="A168" s="4" t="str">
        <f t="shared" si="13"/>
        <v/>
      </c>
      <c r="B168" s="84"/>
      <c r="C168" s="86"/>
      <c r="D168" s="84"/>
      <c r="E168" s="76"/>
      <c r="F168" s="86"/>
      <c r="G168" s="86"/>
      <c r="H168" s="19"/>
      <c r="I168" s="97"/>
      <c r="J168" s="97"/>
      <c r="K168" s="97"/>
      <c r="L168" s="97"/>
      <c r="M168" s="97"/>
      <c r="N168" s="97"/>
      <c r="O168" s="97"/>
      <c r="P168" s="97"/>
      <c r="Q168" s="97"/>
      <c r="R168" s="97"/>
      <c r="S168" s="97"/>
      <c r="T168" s="97"/>
      <c r="U168" s="97"/>
      <c r="V168" s="97"/>
      <c r="W168" s="97"/>
      <c r="X168" s="97"/>
      <c r="Y168" s="97"/>
      <c r="Z168" s="97"/>
      <c r="AA168" s="97"/>
      <c r="AB168" s="97"/>
      <c r="AC168" s="97"/>
      <c r="AD168" s="97"/>
      <c r="AE168" s="97"/>
      <c r="AF168" s="97"/>
      <c r="AG168" s="97"/>
      <c r="AH168" s="97"/>
      <c r="AI168" s="97"/>
      <c r="AJ168" s="97"/>
      <c r="AK168" s="97"/>
      <c r="AL168" s="97"/>
      <c r="AM168" s="97"/>
      <c r="AN168" s="97"/>
      <c r="AO168" s="97"/>
      <c r="AP168" s="97"/>
      <c r="AQ168" s="97"/>
      <c r="AR168" s="97"/>
      <c r="AS168" s="97"/>
      <c r="AT168" s="97"/>
      <c r="AU168" s="97"/>
      <c r="AV168" s="97"/>
      <c r="AW168" s="97"/>
      <c r="AX168" s="97"/>
      <c r="AY168" s="97"/>
      <c r="AZ168" s="97"/>
      <c r="BA168" s="97"/>
      <c r="BB168" s="97"/>
      <c r="BC168" s="97"/>
      <c r="BD168" s="97"/>
      <c r="BE168" s="97"/>
      <c r="BF168" s="97"/>
      <c r="BG168" s="97"/>
      <c r="BH168" s="97"/>
      <c r="BI168" s="97"/>
      <c r="BJ168" s="97"/>
      <c r="BK168" s="97"/>
      <c r="BL168" s="97"/>
      <c r="BM168" s="97"/>
      <c r="BN168" s="97"/>
      <c r="BO168" s="97"/>
      <c r="BP168" s="97"/>
      <c r="BQ168" s="97"/>
      <c r="BR168" s="97"/>
      <c r="BS168" s="97"/>
      <c r="BT168" s="97"/>
      <c r="BU168" s="97"/>
      <c r="BV168" s="97"/>
      <c r="BW168" s="97"/>
      <c r="BX168" s="97"/>
      <c r="BY168" s="97"/>
      <c r="BZ168" s="97"/>
      <c r="CA168" s="97"/>
      <c r="CB168" s="97"/>
      <c r="CC168" s="97"/>
      <c r="CD168" s="97"/>
      <c r="CE168" s="97"/>
      <c r="CF168" s="97"/>
      <c r="CG168" s="97"/>
      <c r="CH168" s="97"/>
      <c r="CI168" s="97"/>
      <c r="CJ168" s="97"/>
      <c r="CK168" s="97"/>
      <c r="CL168" s="97"/>
      <c r="CM168" s="97"/>
      <c r="CN168" s="97"/>
      <c r="CO168" s="97"/>
      <c r="CP168" s="97"/>
      <c r="CQ168" s="97"/>
      <c r="CR168" s="97"/>
      <c r="DC168" s="103"/>
      <c r="DD168" s="103"/>
      <c r="DE168" s="103"/>
      <c r="DF168" s="103"/>
      <c r="DG168" s="103"/>
      <c r="DH168" s="103"/>
      <c r="DI168" s="103"/>
      <c r="DJ168" s="103"/>
      <c r="DK168" s="103"/>
      <c r="DL168" s="103"/>
      <c r="DM168" s="125"/>
      <c r="DN168" s="103"/>
      <c r="DO168" s="103"/>
      <c r="DP168" s="103"/>
      <c r="DQ168" s="103"/>
      <c r="DR168" s="103"/>
      <c r="DS168" s="103"/>
      <c r="DT168" s="103"/>
      <c r="DU168" s="103"/>
      <c r="DV168" s="103"/>
      <c r="DW168" s="103"/>
      <c r="EG168" t="str">
        <f t="shared" si="15"/>
        <v/>
      </c>
    </row>
    <row r="169" spans="1:239" s="22" customFormat="1" ht="13.4" customHeight="1">
      <c r="A169" s="4" t="str">
        <f t="shared" si="13"/>
        <v/>
      </c>
      <c r="B169" s="84"/>
      <c r="C169" s="86"/>
      <c r="D169" s="84"/>
      <c r="E169" s="76"/>
      <c r="F169" s="86"/>
      <c r="G169" s="86"/>
      <c r="H169" s="19"/>
      <c r="I169" s="97"/>
      <c r="J169" s="97"/>
      <c r="K169" s="97"/>
      <c r="L169" s="97"/>
      <c r="M169" s="97"/>
      <c r="N169" s="97"/>
      <c r="O169" s="97"/>
      <c r="P169" s="97"/>
      <c r="Q169" s="97"/>
      <c r="R169" s="97"/>
      <c r="S169" s="97"/>
      <c r="T169" s="97"/>
      <c r="U169" s="97"/>
      <c r="V169" s="97"/>
      <c r="W169" s="97"/>
      <c r="X169" s="97"/>
      <c r="Y169" s="97"/>
      <c r="Z169" s="97"/>
      <c r="AA169" s="97"/>
      <c r="AB169" s="97"/>
      <c r="AC169" s="97"/>
      <c r="AD169" s="97"/>
      <c r="AE169" s="97"/>
      <c r="AF169" s="97"/>
      <c r="AG169" s="97"/>
      <c r="AH169" s="97"/>
      <c r="AI169" s="97"/>
      <c r="AJ169" s="97"/>
      <c r="AK169" s="97"/>
      <c r="AL169" s="97"/>
      <c r="AM169" s="97"/>
      <c r="AN169" s="97"/>
      <c r="AO169" s="97"/>
      <c r="AP169" s="97"/>
      <c r="AQ169" s="97"/>
      <c r="AR169" s="97"/>
      <c r="AS169" s="97"/>
      <c r="AT169" s="97"/>
      <c r="AU169" s="97"/>
      <c r="AV169" s="97"/>
      <c r="AW169" s="97"/>
      <c r="AX169" s="97"/>
      <c r="AY169" s="97"/>
      <c r="AZ169" s="97"/>
      <c r="BA169" s="97"/>
      <c r="BB169" s="97"/>
      <c r="BC169" s="97"/>
      <c r="BD169" s="97"/>
      <c r="BE169" s="97"/>
      <c r="BF169" s="97"/>
      <c r="BG169" s="97"/>
      <c r="BH169" s="97"/>
      <c r="BI169" s="97"/>
      <c r="BJ169" s="97"/>
      <c r="BK169" s="97"/>
      <c r="BL169" s="97"/>
      <c r="BM169" s="97"/>
      <c r="BN169" s="97"/>
      <c r="BO169" s="97"/>
      <c r="BP169" s="97"/>
      <c r="BQ169" s="97"/>
      <c r="BR169" s="97"/>
      <c r="BS169" s="97"/>
      <c r="BT169" s="97"/>
      <c r="BU169" s="97"/>
      <c r="BV169" s="97"/>
      <c r="BW169" s="97"/>
      <c r="BX169" s="97"/>
      <c r="BY169" s="97"/>
      <c r="BZ169" s="97"/>
      <c r="CA169" s="97"/>
      <c r="CB169" s="97"/>
      <c r="CC169" s="97"/>
      <c r="CD169" s="97"/>
      <c r="CE169" s="97"/>
      <c r="CF169" s="97"/>
      <c r="CG169" s="97"/>
      <c r="CH169" s="97"/>
      <c r="CI169" s="97"/>
      <c r="CJ169" s="97"/>
      <c r="CK169" s="97"/>
      <c r="CL169" s="97"/>
      <c r="CM169" s="97"/>
      <c r="CN169" s="97"/>
      <c r="CO169" s="97"/>
      <c r="CP169" s="97"/>
      <c r="CQ169" s="97"/>
      <c r="CR169" s="97"/>
      <c r="CS169"/>
      <c r="CT169"/>
      <c r="CU169"/>
      <c r="CV169"/>
      <c r="CW169"/>
      <c r="CX169"/>
      <c r="CY169"/>
      <c r="CZ169"/>
      <c r="DA169"/>
      <c r="DB169"/>
      <c r="DC169" s="103"/>
      <c r="DD169" s="103"/>
      <c r="DE169" s="103"/>
      <c r="DF169" s="103"/>
      <c r="DG169" s="103"/>
      <c r="DH169" s="103"/>
      <c r="DI169" s="103"/>
      <c r="DJ169" s="103"/>
      <c r="DK169" s="103"/>
      <c r="DL169" s="103"/>
      <c r="DM169" s="125"/>
      <c r="DN169" s="103"/>
      <c r="DO169" s="103"/>
      <c r="DP169" s="103"/>
      <c r="DQ169" s="103"/>
      <c r="DR169" s="103"/>
      <c r="DS169" s="103"/>
      <c r="DT169" s="103"/>
      <c r="DU169" s="103"/>
      <c r="DV169" s="103"/>
      <c r="DW169" s="103"/>
      <c r="DX169" s="15"/>
      <c r="DY169" s="15"/>
      <c r="DZ169" s="15"/>
      <c r="EA169" s="15"/>
      <c r="EB169" s="15"/>
      <c r="EC169" s="15"/>
      <c r="ED169" s="15"/>
      <c r="EE169" s="15"/>
      <c r="EF169" s="15"/>
      <c r="EG169" t="str">
        <f t="shared" si="15"/>
        <v/>
      </c>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row>
    <row r="170" spans="1:239" s="22" customFormat="1" ht="13.4" customHeight="1">
      <c r="A170" s="4" t="str">
        <f t="shared" si="13"/>
        <v/>
      </c>
      <c r="B170" s="84"/>
      <c r="C170" s="86"/>
      <c r="D170" s="84"/>
      <c r="E170" s="76"/>
      <c r="F170" s="86"/>
      <c r="G170" s="86"/>
      <c r="H170" s="19"/>
      <c r="I170" s="97"/>
      <c r="J170" s="97"/>
      <c r="K170" s="97"/>
      <c r="L170" s="97"/>
      <c r="M170" s="97"/>
      <c r="N170" s="97"/>
      <c r="O170" s="97"/>
      <c r="P170" s="97"/>
      <c r="Q170" s="97"/>
      <c r="R170" s="97"/>
      <c r="S170" s="97"/>
      <c r="T170" s="97"/>
      <c r="U170" s="97"/>
      <c r="V170" s="97"/>
      <c r="W170" s="97"/>
      <c r="X170" s="97"/>
      <c r="Y170" s="97"/>
      <c r="Z170" s="97"/>
      <c r="AA170" s="97"/>
      <c r="AB170" s="97"/>
      <c r="AC170" s="97"/>
      <c r="AD170" s="97"/>
      <c r="AE170" s="97"/>
      <c r="AF170" s="97"/>
      <c r="AG170" s="97"/>
      <c r="AH170" s="97"/>
      <c r="AI170" s="97"/>
      <c r="AJ170" s="97"/>
      <c r="AK170" s="97"/>
      <c r="AL170" s="97"/>
      <c r="AM170" s="97"/>
      <c r="AN170" s="97"/>
      <c r="AO170" s="97"/>
      <c r="AP170" s="97"/>
      <c r="AQ170" s="97"/>
      <c r="AR170" s="97"/>
      <c r="AS170" s="97"/>
      <c r="AT170" s="97"/>
      <c r="AU170" s="97"/>
      <c r="AV170" s="97"/>
      <c r="AW170" s="97"/>
      <c r="AX170" s="97"/>
      <c r="AY170" s="97"/>
      <c r="AZ170" s="97"/>
      <c r="BA170" s="97"/>
      <c r="BB170" s="97"/>
      <c r="BC170" s="97"/>
      <c r="BD170" s="97"/>
      <c r="BE170" s="97"/>
      <c r="BF170" s="97"/>
      <c r="BG170" s="97"/>
      <c r="BH170" s="97"/>
      <c r="BI170" s="97"/>
      <c r="BJ170" s="97"/>
      <c r="BK170" s="97"/>
      <c r="BL170" s="97"/>
      <c r="BM170" s="97"/>
      <c r="BN170" s="97"/>
      <c r="BO170" s="97"/>
      <c r="BP170" s="97"/>
      <c r="BQ170" s="97"/>
      <c r="BR170" s="97"/>
      <c r="BS170" s="97"/>
      <c r="BT170" s="97"/>
      <c r="BU170" s="97"/>
      <c r="BV170" s="97"/>
      <c r="BW170" s="97"/>
      <c r="BX170" s="97"/>
      <c r="BY170" s="97"/>
      <c r="BZ170" s="97"/>
      <c r="CA170" s="97"/>
      <c r="CB170" s="97"/>
      <c r="CC170" s="97"/>
      <c r="CD170" s="97"/>
      <c r="CE170" s="97"/>
      <c r="CF170" s="97"/>
      <c r="CG170" s="97"/>
      <c r="CH170" s="97"/>
      <c r="CI170" s="97"/>
      <c r="CJ170" s="97"/>
      <c r="CK170" s="97"/>
      <c r="CL170" s="97"/>
      <c r="CM170" s="97"/>
      <c r="CN170" s="97"/>
      <c r="CO170" s="97"/>
      <c r="CP170" s="97"/>
      <c r="CQ170" s="97"/>
      <c r="CR170" s="97"/>
      <c r="CS170"/>
      <c r="CT170"/>
      <c r="CU170"/>
      <c r="CV170"/>
      <c r="CW170"/>
      <c r="CX170"/>
      <c r="CY170"/>
      <c r="CZ170"/>
      <c r="DA170"/>
      <c r="DB170"/>
      <c r="DC170" s="103"/>
      <c r="DD170" s="103"/>
      <c r="DE170" s="103"/>
      <c r="DF170" s="103"/>
      <c r="DG170" s="103"/>
      <c r="DH170" s="103"/>
      <c r="DI170" s="103"/>
      <c r="DJ170" s="103"/>
      <c r="DK170" s="103"/>
      <c r="DL170" s="103"/>
      <c r="DM170" s="125"/>
      <c r="DN170" s="103"/>
      <c r="DO170" s="103"/>
      <c r="DP170" s="103"/>
      <c r="DQ170" s="103"/>
      <c r="DR170" s="103"/>
      <c r="DS170" s="103"/>
      <c r="DT170" s="103"/>
      <c r="DU170" s="103"/>
      <c r="DV170" s="103"/>
      <c r="DW170" s="103"/>
      <c r="DX170" s="15"/>
      <c r="DY170" s="15"/>
      <c r="DZ170" s="15"/>
      <c r="EA170" s="15"/>
      <c r="EB170" s="15"/>
      <c r="EC170" s="15"/>
      <c r="ED170" s="15"/>
      <c r="EE170" s="15"/>
      <c r="EF170" s="15"/>
      <c r="EG170" t="str">
        <f t="shared" si="15"/>
        <v/>
      </c>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row>
    <row r="171" spans="1:239" ht="13.4" customHeight="1">
      <c r="A171" s="4" t="str">
        <f t="shared" si="13"/>
        <v/>
      </c>
      <c r="B171" s="84"/>
      <c r="C171" s="86"/>
      <c r="D171" s="84"/>
      <c r="E171" s="76"/>
      <c r="F171" s="86"/>
      <c r="G171" s="86"/>
      <c r="H171" s="19"/>
      <c r="I171" s="97"/>
      <c r="J171" s="97"/>
      <c r="K171" s="97"/>
      <c r="L171" s="97"/>
      <c r="M171" s="97"/>
      <c r="N171" s="97"/>
      <c r="O171" s="97"/>
      <c r="P171" s="97"/>
      <c r="Q171" s="97"/>
      <c r="R171" s="97"/>
      <c r="S171" s="97"/>
      <c r="T171" s="97"/>
      <c r="U171" s="97"/>
      <c r="V171" s="97"/>
      <c r="W171" s="97"/>
      <c r="X171" s="97"/>
      <c r="Y171" s="97"/>
      <c r="Z171" s="97"/>
      <c r="AA171" s="97"/>
      <c r="AB171" s="97"/>
      <c r="AC171" s="97"/>
      <c r="AD171" s="97"/>
      <c r="AE171" s="97"/>
      <c r="AF171" s="97"/>
      <c r="AG171" s="97"/>
      <c r="AH171" s="97"/>
      <c r="AI171" s="97"/>
      <c r="AJ171" s="97"/>
      <c r="AK171" s="97"/>
      <c r="AL171" s="97"/>
      <c r="AM171" s="97"/>
      <c r="AN171" s="97"/>
      <c r="AO171" s="97"/>
      <c r="AP171" s="97"/>
      <c r="AQ171" s="97"/>
      <c r="AR171" s="97"/>
      <c r="AS171" s="97"/>
      <c r="AT171" s="97"/>
      <c r="AU171" s="97"/>
      <c r="AV171" s="97"/>
      <c r="AW171" s="97"/>
      <c r="AX171" s="97"/>
      <c r="AY171" s="97"/>
      <c r="AZ171" s="97"/>
      <c r="BA171" s="97"/>
      <c r="BB171" s="97"/>
      <c r="BC171" s="97"/>
      <c r="BD171" s="97"/>
      <c r="BE171" s="97"/>
      <c r="BF171" s="97"/>
      <c r="BG171" s="97"/>
      <c r="BH171" s="97"/>
      <c r="BI171" s="97"/>
      <c r="BJ171" s="97"/>
      <c r="BK171" s="97"/>
      <c r="BL171" s="97"/>
      <c r="BM171" s="97"/>
      <c r="BN171" s="97"/>
      <c r="BO171" s="97"/>
      <c r="BP171" s="97"/>
      <c r="BQ171" s="97"/>
      <c r="BR171" s="97"/>
      <c r="BS171" s="97"/>
      <c r="BT171" s="97"/>
      <c r="BU171" s="97"/>
      <c r="BV171" s="97"/>
      <c r="BW171" s="97"/>
      <c r="BX171" s="97"/>
      <c r="BY171" s="97"/>
      <c r="BZ171" s="97"/>
      <c r="CA171" s="97"/>
      <c r="CB171" s="97"/>
      <c r="CC171" s="97"/>
      <c r="CD171" s="97"/>
      <c r="CE171" s="97"/>
      <c r="CF171" s="97"/>
      <c r="CG171" s="97"/>
      <c r="CH171" s="97"/>
      <c r="CI171" s="97"/>
      <c r="CJ171" s="97"/>
      <c r="CK171" s="97"/>
      <c r="CL171" s="97"/>
      <c r="CM171" s="97"/>
      <c r="CN171" s="97"/>
      <c r="CO171" s="97"/>
      <c r="CP171" s="97"/>
      <c r="CQ171" s="97"/>
      <c r="CR171" s="97"/>
      <c r="DC171" s="103"/>
      <c r="DD171" s="103"/>
      <c r="DE171" s="103"/>
      <c r="DF171" s="103"/>
      <c r="DG171" s="103"/>
      <c r="DH171" s="103"/>
      <c r="DI171" s="103"/>
      <c r="DJ171" s="103"/>
      <c r="DK171" s="103"/>
      <c r="DL171" s="103"/>
      <c r="DM171" s="125"/>
      <c r="DN171" s="103"/>
      <c r="DO171" s="103"/>
      <c r="DP171" s="103"/>
      <c r="DQ171" s="103"/>
      <c r="DR171" s="103"/>
      <c r="DS171" s="103"/>
      <c r="DT171" s="103"/>
      <c r="DU171" s="103"/>
      <c r="DV171" s="103"/>
      <c r="DW171" s="103"/>
      <c r="EG171" t="str">
        <f t="shared" si="15"/>
        <v/>
      </c>
    </row>
    <row r="172" spans="1:239" ht="13.4" customHeight="1">
      <c r="A172" s="4" t="str">
        <f t="shared" si="13"/>
        <v/>
      </c>
      <c r="B172" s="84"/>
      <c r="C172" s="86"/>
      <c r="D172" s="84"/>
      <c r="E172" s="76"/>
      <c r="F172" s="86"/>
      <c r="G172" s="86"/>
      <c r="H172" s="19"/>
      <c r="I172" s="97"/>
      <c r="J172" s="97"/>
      <c r="K172" s="97"/>
      <c r="L172" s="97"/>
      <c r="M172" s="97"/>
      <c r="N172" s="97"/>
      <c r="O172" s="97"/>
      <c r="P172" s="97"/>
      <c r="Q172" s="97"/>
      <c r="R172" s="97"/>
      <c r="S172" s="97"/>
      <c r="T172" s="97"/>
      <c r="U172" s="97"/>
      <c r="V172" s="97"/>
      <c r="W172" s="97"/>
      <c r="X172" s="97"/>
      <c r="Y172" s="97"/>
      <c r="Z172" s="97"/>
      <c r="AA172" s="97"/>
      <c r="AB172" s="97"/>
      <c r="AC172" s="97"/>
      <c r="AD172" s="97"/>
      <c r="AE172" s="97"/>
      <c r="AF172" s="97"/>
      <c r="AG172" s="97"/>
      <c r="AH172" s="97"/>
      <c r="AI172" s="97"/>
      <c r="AJ172" s="97"/>
      <c r="AK172" s="97"/>
      <c r="AL172" s="97"/>
      <c r="AM172" s="97"/>
      <c r="AN172" s="97"/>
      <c r="AO172" s="97"/>
      <c r="AP172" s="97"/>
      <c r="AQ172" s="97"/>
      <c r="AR172" s="97"/>
      <c r="AS172" s="97"/>
      <c r="AT172" s="97"/>
      <c r="AU172" s="97"/>
      <c r="AV172" s="97"/>
      <c r="AW172" s="97"/>
      <c r="AX172" s="97"/>
      <c r="AY172" s="97"/>
      <c r="AZ172" s="97"/>
      <c r="BA172" s="97"/>
      <c r="BB172" s="97"/>
      <c r="BC172" s="97"/>
      <c r="BD172" s="97"/>
      <c r="BE172" s="97"/>
      <c r="BF172" s="97"/>
      <c r="BG172" s="97"/>
      <c r="BH172" s="97"/>
      <c r="BI172" s="97"/>
      <c r="BJ172" s="97"/>
      <c r="BK172" s="97"/>
      <c r="BL172" s="97"/>
      <c r="BM172" s="97"/>
      <c r="BN172" s="97"/>
      <c r="BO172" s="97"/>
      <c r="BP172" s="97"/>
      <c r="BQ172" s="97"/>
      <c r="BR172" s="97"/>
      <c r="BS172" s="97"/>
      <c r="BT172" s="97"/>
      <c r="BU172" s="97"/>
      <c r="BV172" s="97"/>
      <c r="BW172" s="97"/>
      <c r="BX172" s="97"/>
      <c r="BY172" s="97"/>
      <c r="BZ172" s="97"/>
      <c r="CA172" s="97"/>
      <c r="CB172" s="97"/>
      <c r="CC172" s="97"/>
      <c r="CD172" s="97"/>
      <c r="CE172" s="97"/>
      <c r="CF172" s="97"/>
      <c r="CG172" s="97"/>
      <c r="CH172" s="97"/>
      <c r="CI172" s="97"/>
      <c r="CJ172" s="97"/>
      <c r="CK172" s="97"/>
      <c r="CL172" s="97"/>
      <c r="CM172" s="97"/>
      <c r="CN172" s="97"/>
      <c r="CO172" s="97"/>
      <c r="CP172" s="97"/>
      <c r="CQ172" s="97"/>
      <c r="CR172" s="97"/>
      <c r="DC172" s="103"/>
      <c r="DD172" s="103"/>
      <c r="DE172" s="103"/>
      <c r="DF172" s="103"/>
      <c r="DG172" s="103"/>
      <c r="DH172" s="103"/>
      <c r="DI172" s="103"/>
      <c r="DJ172" s="103"/>
      <c r="DK172" s="103"/>
      <c r="DL172" s="103"/>
      <c r="DM172" s="125"/>
      <c r="DN172" s="103"/>
      <c r="DO172" s="103"/>
      <c r="DP172" s="103"/>
      <c r="DQ172" s="103"/>
      <c r="DR172" s="103"/>
      <c r="DS172" s="103"/>
      <c r="DT172" s="103"/>
      <c r="DU172" s="103"/>
      <c r="DV172" s="103"/>
      <c r="DW172" s="103"/>
      <c r="EG172" t="str">
        <f t="shared" si="15"/>
        <v/>
      </c>
    </row>
    <row r="173" spans="1:239" ht="13.4" customHeight="1">
      <c r="A173" s="4" t="str">
        <f t="shared" si="13"/>
        <v/>
      </c>
      <c r="B173" s="84"/>
      <c r="C173" s="86"/>
      <c r="D173" s="84"/>
      <c r="E173" s="76"/>
      <c r="F173" s="86"/>
      <c r="G173" s="86"/>
      <c r="H173" s="19"/>
      <c r="I173" s="97"/>
      <c r="J173" s="97"/>
      <c r="K173" s="97"/>
      <c r="L173" s="97"/>
      <c r="M173" s="97"/>
      <c r="N173" s="97"/>
      <c r="O173" s="97"/>
      <c r="P173" s="97"/>
      <c r="Q173" s="97"/>
      <c r="R173" s="97"/>
      <c r="S173" s="97"/>
      <c r="T173" s="97"/>
      <c r="U173" s="97"/>
      <c r="V173" s="97"/>
      <c r="W173" s="97"/>
      <c r="X173" s="97"/>
      <c r="Y173" s="97"/>
      <c r="Z173" s="97"/>
      <c r="AA173" s="97"/>
      <c r="AB173" s="97"/>
      <c r="AC173" s="97"/>
      <c r="AD173" s="97"/>
      <c r="AE173" s="97"/>
      <c r="AF173" s="97"/>
      <c r="AG173" s="97"/>
      <c r="AH173" s="97"/>
      <c r="AI173" s="97"/>
      <c r="AJ173" s="97"/>
      <c r="AK173" s="97"/>
      <c r="AL173" s="97"/>
      <c r="AM173" s="97"/>
      <c r="AN173" s="97"/>
      <c r="AO173" s="97"/>
      <c r="AP173" s="97"/>
      <c r="AQ173" s="97"/>
      <c r="AR173" s="97"/>
      <c r="AS173" s="97"/>
      <c r="AT173" s="97"/>
      <c r="AU173" s="97"/>
      <c r="AV173" s="97"/>
      <c r="AW173" s="97"/>
      <c r="AX173" s="97"/>
      <c r="AY173" s="97"/>
      <c r="AZ173" s="97"/>
      <c r="BA173" s="97"/>
      <c r="BB173" s="97"/>
      <c r="BC173" s="97"/>
      <c r="BD173" s="97"/>
      <c r="BE173" s="97"/>
      <c r="BF173" s="97"/>
      <c r="BG173" s="97"/>
      <c r="BH173" s="97"/>
      <c r="BI173" s="97"/>
      <c r="BJ173" s="97"/>
      <c r="BK173" s="97"/>
      <c r="BL173" s="97"/>
      <c r="BM173" s="97"/>
      <c r="BN173" s="97"/>
      <c r="BO173" s="97"/>
      <c r="BP173" s="97"/>
      <c r="BQ173" s="97"/>
      <c r="BR173" s="97"/>
      <c r="BS173" s="97"/>
      <c r="BT173" s="97"/>
      <c r="BU173" s="97"/>
      <c r="BV173" s="97"/>
      <c r="BW173" s="97"/>
      <c r="BX173" s="97"/>
      <c r="BY173" s="97"/>
      <c r="BZ173" s="97"/>
      <c r="CA173" s="97"/>
      <c r="CB173" s="97"/>
      <c r="CC173" s="97"/>
      <c r="CD173" s="97"/>
      <c r="CE173" s="97"/>
      <c r="CF173" s="97"/>
      <c r="CG173" s="97"/>
      <c r="CH173" s="97"/>
      <c r="CI173" s="97"/>
      <c r="CJ173" s="97"/>
      <c r="CK173" s="97"/>
      <c r="CL173" s="97"/>
      <c r="CM173" s="97"/>
      <c r="CN173" s="97"/>
      <c r="CO173" s="97"/>
      <c r="CP173" s="97"/>
      <c r="CQ173" s="97"/>
      <c r="CR173" s="97"/>
      <c r="DC173" s="103"/>
      <c r="DD173" s="103"/>
      <c r="DE173" s="103"/>
      <c r="DF173" s="103"/>
      <c r="DG173" s="103"/>
      <c r="DH173" s="103"/>
      <c r="DI173" s="103"/>
      <c r="DJ173" s="103"/>
      <c r="DK173" s="103"/>
      <c r="DL173" s="103"/>
      <c r="DM173" s="125"/>
      <c r="DN173" s="103"/>
      <c r="DO173" s="103"/>
      <c r="DP173" s="103"/>
      <c r="DQ173" s="103"/>
      <c r="DR173" s="103"/>
      <c r="DS173" s="103"/>
      <c r="DT173" s="103"/>
      <c r="DU173" s="103"/>
      <c r="DV173" s="103"/>
      <c r="DW173" s="103"/>
      <c r="EG173" t="str">
        <f t="shared" si="15"/>
        <v/>
      </c>
    </row>
    <row r="174" spans="1:239" ht="13.4" customHeight="1">
      <c r="A174" s="4" t="str">
        <f t="shared" si="13"/>
        <v/>
      </c>
      <c r="B174" s="84"/>
      <c r="C174" s="86"/>
      <c r="D174" s="84"/>
      <c r="E174" s="76"/>
      <c r="F174" s="86"/>
      <c r="G174" s="86"/>
      <c r="H174" s="19"/>
      <c r="I174" s="97"/>
      <c r="J174" s="97"/>
      <c r="K174" s="97"/>
      <c r="L174" s="97"/>
      <c r="M174" s="97"/>
      <c r="N174" s="97"/>
      <c r="O174" s="97"/>
      <c r="P174" s="97"/>
      <c r="Q174" s="97"/>
      <c r="R174" s="97"/>
      <c r="S174" s="97"/>
      <c r="T174" s="97"/>
      <c r="U174" s="97"/>
      <c r="V174" s="97"/>
      <c r="W174" s="97"/>
      <c r="X174" s="97"/>
      <c r="Y174" s="97"/>
      <c r="Z174" s="97"/>
      <c r="AA174" s="97"/>
      <c r="AB174" s="97"/>
      <c r="AC174" s="97"/>
      <c r="AD174" s="97"/>
      <c r="AE174" s="97"/>
      <c r="AF174" s="97"/>
      <c r="AG174" s="97"/>
      <c r="AH174" s="97"/>
      <c r="AI174" s="97"/>
      <c r="AJ174" s="97"/>
      <c r="AK174" s="97"/>
      <c r="AL174" s="97"/>
      <c r="AM174" s="97"/>
      <c r="AN174" s="97"/>
      <c r="AO174" s="97"/>
      <c r="AP174" s="97"/>
      <c r="AQ174" s="97"/>
      <c r="AR174" s="97"/>
      <c r="AS174" s="97"/>
      <c r="AT174" s="97"/>
      <c r="AU174" s="97"/>
      <c r="AV174" s="97"/>
      <c r="AW174" s="97"/>
      <c r="AX174" s="97"/>
      <c r="AY174" s="97"/>
      <c r="AZ174" s="97"/>
      <c r="BA174" s="97"/>
      <c r="BB174" s="97"/>
      <c r="BC174" s="97"/>
      <c r="BD174" s="97"/>
      <c r="BE174" s="97"/>
      <c r="BF174" s="97"/>
      <c r="BG174" s="97"/>
      <c r="BH174" s="97"/>
      <c r="BI174" s="97"/>
      <c r="BJ174" s="97"/>
      <c r="BK174" s="97"/>
      <c r="BL174" s="97"/>
      <c r="BM174" s="97"/>
      <c r="BN174" s="97"/>
      <c r="BO174" s="97"/>
      <c r="BP174" s="97"/>
      <c r="BQ174" s="97"/>
      <c r="BR174" s="97"/>
      <c r="BS174" s="97"/>
      <c r="BT174" s="97"/>
      <c r="BU174" s="97"/>
      <c r="BV174" s="97"/>
      <c r="BW174" s="97"/>
      <c r="BX174" s="97"/>
      <c r="BY174" s="97"/>
      <c r="BZ174" s="97"/>
      <c r="CA174" s="97"/>
      <c r="CB174" s="97"/>
      <c r="CC174" s="97"/>
      <c r="CD174" s="97"/>
      <c r="CE174" s="97"/>
      <c r="CF174" s="97"/>
      <c r="CG174" s="97"/>
      <c r="CH174" s="97"/>
      <c r="CI174" s="97"/>
      <c r="CJ174" s="97"/>
      <c r="CK174" s="97"/>
      <c r="CL174" s="97"/>
      <c r="CM174" s="97"/>
      <c r="CN174" s="97"/>
      <c r="CO174" s="97"/>
      <c r="CP174" s="97"/>
      <c r="CQ174" s="97"/>
      <c r="CR174" s="97"/>
      <c r="DC174" s="103"/>
      <c r="DD174" s="103"/>
      <c r="DE174" s="103"/>
      <c r="DF174" s="103"/>
      <c r="DG174" s="103"/>
      <c r="DH174" s="103"/>
      <c r="DI174" s="103"/>
      <c r="DJ174" s="103"/>
      <c r="DK174" s="103"/>
      <c r="DL174" s="103"/>
      <c r="DM174" s="125"/>
      <c r="DN174" s="103"/>
      <c r="DO174" s="103"/>
      <c r="DP174" s="103"/>
      <c r="DQ174" s="103"/>
      <c r="DR174" s="103"/>
      <c r="DS174" s="103"/>
      <c r="DT174" s="103"/>
      <c r="DU174" s="103"/>
      <c r="DV174" s="103"/>
      <c r="DW174" s="103"/>
      <c r="EG174" t="str">
        <f t="shared" si="15"/>
        <v/>
      </c>
    </row>
    <row r="175" spans="1:239" ht="13.4" customHeight="1">
      <c r="A175" s="4" t="str">
        <f t="shared" si="13"/>
        <v/>
      </c>
      <c r="B175" s="84"/>
      <c r="C175" s="86"/>
      <c r="D175" s="84"/>
      <c r="E175" s="76"/>
      <c r="F175" s="86"/>
      <c r="G175" s="86"/>
      <c r="H175" s="19"/>
      <c r="I175" s="97"/>
      <c r="J175" s="97"/>
      <c r="K175" s="97"/>
      <c r="L175" s="97"/>
      <c r="M175" s="97"/>
      <c r="N175" s="97"/>
      <c r="O175" s="97"/>
      <c r="P175" s="97"/>
      <c r="Q175" s="97"/>
      <c r="R175" s="97"/>
      <c r="S175" s="97"/>
      <c r="T175" s="97"/>
      <c r="U175" s="97"/>
      <c r="V175" s="97"/>
      <c r="W175" s="97"/>
      <c r="X175" s="97"/>
      <c r="Y175" s="97"/>
      <c r="Z175" s="97"/>
      <c r="AA175" s="97"/>
      <c r="AB175" s="97"/>
      <c r="AC175" s="97"/>
      <c r="AD175" s="97"/>
      <c r="AE175" s="97"/>
      <c r="AF175" s="97"/>
      <c r="AG175" s="97"/>
      <c r="AH175" s="97"/>
      <c r="AI175" s="97"/>
      <c r="AJ175" s="97"/>
      <c r="AK175" s="97"/>
      <c r="AL175" s="97"/>
      <c r="AM175" s="97"/>
      <c r="AN175" s="97"/>
      <c r="AO175" s="97"/>
      <c r="AP175" s="97"/>
      <c r="AQ175" s="97"/>
      <c r="AR175" s="97"/>
      <c r="AS175" s="97"/>
      <c r="AT175" s="97"/>
      <c r="AU175" s="97"/>
      <c r="AV175" s="97"/>
      <c r="AW175" s="97"/>
      <c r="AX175" s="97"/>
      <c r="AY175" s="97"/>
      <c r="AZ175" s="97"/>
      <c r="BA175" s="97"/>
      <c r="BB175" s="97"/>
      <c r="BC175" s="97"/>
      <c r="BD175" s="97"/>
      <c r="BE175" s="97"/>
      <c r="BF175" s="97"/>
      <c r="BG175" s="97"/>
      <c r="BH175" s="97"/>
      <c r="BI175" s="97"/>
      <c r="BJ175" s="97"/>
      <c r="BK175" s="97"/>
      <c r="BL175" s="97"/>
      <c r="BM175" s="97"/>
      <c r="BN175" s="97"/>
      <c r="BO175" s="97"/>
      <c r="BP175" s="97"/>
      <c r="BQ175" s="97"/>
      <c r="BR175" s="97"/>
      <c r="BS175" s="97"/>
      <c r="BT175" s="97"/>
      <c r="BU175" s="97"/>
      <c r="BV175" s="97"/>
      <c r="BW175" s="97"/>
      <c r="BX175" s="97"/>
      <c r="BY175" s="97"/>
      <c r="BZ175" s="97"/>
      <c r="CA175" s="97"/>
      <c r="CB175" s="97"/>
      <c r="CC175" s="97"/>
      <c r="CD175" s="97"/>
      <c r="CE175" s="97"/>
      <c r="CF175" s="97"/>
      <c r="CG175" s="97"/>
      <c r="CH175" s="97"/>
      <c r="CI175" s="97"/>
      <c r="CJ175" s="97"/>
      <c r="CK175" s="97"/>
      <c r="CL175" s="97"/>
      <c r="CM175" s="97"/>
      <c r="CN175" s="97"/>
      <c r="CO175" s="97"/>
      <c r="CP175" s="97"/>
      <c r="CQ175" s="97"/>
      <c r="CR175" s="97"/>
      <c r="DC175" s="103"/>
      <c r="DD175" s="103"/>
      <c r="DE175" s="103"/>
      <c r="DF175" s="103"/>
      <c r="DG175" s="103"/>
      <c r="DH175" s="103"/>
      <c r="DI175" s="103"/>
      <c r="DJ175" s="103"/>
      <c r="DK175" s="103"/>
      <c r="DL175" s="103"/>
      <c r="DM175" s="125"/>
      <c r="DN175" s="103"/>
      <c r="DO175" s="103"/>
      <c r="DP175" s="103"/>
      <c r="DQ175" s="103"/>
      <c r="DR175" s="103"/>
      <c r="DS175" s="103"/>
      <c r="DT175" s="103"/>
      <c r="DU175" s="103"/>
      <c r="DV175" s="103"/>
      <c r="DW175" s="103"/>
      <c r="EG175" t="str">
        <f t="shared" si="15"/>
        <v/>
      </c>
    </row>
    <row r="176" spans="1:239" ht="13.4" customHeight="1">
      <c r="A176" s="4" t="str">
        <f t="shared" si="13"/>
        <v/>
      </c>
      <c r="B176" s="84"/>
      <c r="C176" s="86"/>
      <c r="D176" s="84"/>
      <c r="E176" s="76"/>
      <c r="F176" s="86"/>
      <c r="G176" s="86"/>
      <c r="H176" s="19"/>
      <c r="I176" s="97"/>
      <c r="J176" s="97"/>
      <c r="K176" s="97"/>
      <c r="L176" s="97"/>
      <c r="M176" s="97"/>
      <c r="N176" s="97"/>
      <c r="O176" s="97"/>
      <c r="P176" s="97"/>
      <c r="Q176" s="97"/>
      <c r="R176" s="97"/>
      <c r="S176" s="97"/>
      <c r="T176" s="97"/>
      <c r="U176" s="97"/>
      <c r="V176" s="97"/>
      <c r="W176" s="97"/>
      <c r="X176" s="97"/>
      <c r="Y176" s="97"/>
      <c r="Z176" s="97"/>
      <c r="AA176" s="97"/>
      <c r="AB176" s="97"/>
      <c r="AC176" s="97"/>
      <c r="AD176" s="97"/>
      <c r="AE176" s="97"/>
      <c r="AF176" s="97"/>
      <c r="AG176" s="97"/>
      <c r="AH176" s="97"/>
      <c r="AI176" s="97"/>
      <c r="AJ176" s="97"/>
      <c r="AK176" s="97"/>
      <c r="AL176" s="97"/>
      <c r="AM176" s="97"/>
      <c r="AN176" s="97"/>
      <c r="AO176" s="97"/>
      <c r="AP176" s="97"/>
      <c r="AQ176" s="97"/>
      <c r="AR176" s="97"/>
      <c r="AS176" s="97"/>
      <c r="AT176" s="97"/>
      <c r="AU176" s="97"/>
      <c r="AV176" s="97"/>
      <c r="AW176" s="97"/>
      <c r="AX176" s="97"/>
      <c r="AY176" s="97"/>
      <c r="AZ176" s="97"/>
      <c r="BA176" s="97"/>
      <c r="BB176" s="97"/>
      <c r="BC176" s="97"/>
      <c r="BD176" s="97"/>
      <c r="BE176" s="97"/>
      <c r="BF176" s="97"/>
      <c r="BG176" s="97"/>
      <c r="BH176" s="97"/>
      <c r="BI176" s="97"/>
      <c r="BJ176" s="97"/>
      <c r="BK176" s="97"/>
      <c r="BL176" s="97"/>
      <c r="BM176" s="97"/>
      <c r="BN176" s="97"/>
      <c r="BO176" s="97"/>
      <c r="BP176" s="97"/>
      <c r="BQ176" s="97"/>
      <c r="BR176" s="97"/>
      <c r="BS176" s="97"/>
      <c r="BT176" s="97"/>
      <c r="BU176" s="97"/>
      <c r="BV176" s="97"/>
      <c r="BW176" s="97"/>
      <c r="BX176" s="97"/>
      <c r="BY176" s="97"/>
      <c r="BZ176" s="97"/>
      <c r="CA176" s="97"/>
      <c r="CB176" s="97"/>
      <c r="CC176" s="97"/>
      <c r="CD176" s="97"/>
      <c r="CE176" s="97"/>
      <c r="CF176" s="97"/>
      <c r="CG176" s="97"/>
      <c r="CH176" s="97"/>
      <c r="CI176" s="97"/>
      <c r="CJ176" s="97"/>
      <c r="CK176" s="97"/>
      <c r="CL176" s="97"/>
      <c r="CM176" s="97"/>
      <c r="CN176" s="97"/>
      <c r="CO176" s="97"/>
      <c r="CP176" s="97"/>
      <c r="CQ176" s="97"/>
      <c r="CR176" s="97"/>
      <c r="DC176" s="103"/>
      <c r="DD176" s="103"/>
      <c r="DE176" s="103"/>
      <c r="DF176" s="103"/>
      <c r="DG176" s="103"/>
      <c r="DH176" s="103"/>
      <c r="DI176" s="103"/>
      <c r="DJ176" s="103"/>
      <c r="DK176" s="103"/>
      <c r="DL176" s="103"/>
      <c r="DM176" s="125"/>
      <c r="DN176" s="103"/>
      <c r="DO176" s="103"/>
      <c r="DP176" s="103"/>
      <c r="DQ176" s="103"/>
      <c r="DR176" s="103"/>
      <c r="DS176" s="103"/>
      <c r="DT176" s="103"/>
      <c r="DU176" s="103"/>
      <c r="DV176" s="103"/>
      <c r="DW176" s="103"/>
      <c r="EG176" t="str">
        <f t="shared" si="15"/>
        <v/>
      </c>
    </row>
    <row r="177" spans="1:239" ht="13.4" customHeight="1">
      <c r="A177" s="4" t="str">
        <f t="shared" si="13"/>
        <v/>
      </c>
      <c r="B177" s="84"/>
      <c r="C177" s="86"/>
      <c r="D177" s="84"/>
      <c r="E177" s="76"/>
      <c r="F177" s="86"/>
      <c r="G177" s="86"/>
      <c r="H177" s="19"/>
      <c r="I177" s="97"/>
      <c r="J177" s="97"/>
      <c r="K177" s="97"/>
      <c r="L177" s="97"/>
      <c r="M177" s="97"/>
      <c r="N177" s="97"/>
      <c r="O177" s="97"/>
      <c r="P177" s="97"/>
      <c r="Q177" s="97"/>
      <c r="R177" s="97"/>
      <c r="S177" s="97"/>
      <c r="T177" s="97"/>
      <c r="U177" s="97"/>
      <c r="V177" s="97"/>
      <c r="W177" s="97"/>
      <c r="X177" s="97"/>
      <c r="Y177" s="97"/>
      <c r="Z177" s="97"/>
      <c r="AA177" s="97"/>
      <c r="AB177" s="97"/>
      <c r="AC177" s="97"/>
      <c r="AD177" s="97"/>
      <c r="AE177" s="97"/>
      <c r="AF177" s="97"/>
      <c r="AG177" s="97"/>
      <c r="AH177" s="97"/>
      <c r="AI177" s="97"/>
      <c r="AJ177" s="97"/>
      <c r="AK177" s="97"/>
      <c r="AL177" s="97"/>
      <c r="AM177" s="97"/>
      <c r="AN177" s="97"/>
      <c r="AO177" s="97"/>
      <c r="AP177" s="97"/>
      <c r="AQ177" s="97"/>
      <c r="AR177" s="97"/>
      <c r="AS177" s="97"/>
      <c r="AT177" s="97"/>
      <c r="AU177" s="97"/>
      <c r="AV177" s="97"/>
      <c r="AW177" s="97"/>
      <c r="AX177" s="97"/>
      <c r="AY177" s="97"/>
      <c r="AZ177" s="97"/>
      <c r="BA177" s="97"/>
      <c r="BB177" s="97"/>
      <c r="BC177" s="97"/>
      <c r="BD177" s="97"/>
      <c r="BE177" s="97"/>
      <c r="BF177" s="97"/>
      <c r="BG177" s="97"/>
      <c r="BH177" s="97"/>
      <c r="BI177" s="97"/>
      <c r="BJ177" s="97"/>
      <c r="BK177" s="97"/>
      <c r="BL177" s="97"/>
      <c r="BM177" s="97"/>
      <c r="BN177" s="97"/>
      <c r="BO177" s="97"/>
      <c r="BP177" s="97"/>
      <c r="BQ177" s="97"/>
      <c r="BR177" s="97"/>
      <c r="BS177" s="97"/>
      <c r="BT177" s="97"/>
      <c r="BU177" s="97"/>
      <c r="BV177" s="97"/>
      <c r="BW177" s="97"/>
      <c r="BX177" s="97"/>
      <c r="BY177" s="97"/>
      <c r="BZ177" s="97"/>
      <c r="CA177" s="97"/>
      <c r="CB177" s="97"/>
      <c r="CC177" s="97"/>
      <c r="CD177" s="97"/>
      <c r="CE177" s="97"/>
      <c r="CF177" s="97"/>
      <c r="CG177" s="97"/>
      <c r="CH177" s="97"/>
      <c r="CI177" s="97"/>
      <c r="CJ177" s="97"/>
      <c r="CK177" s="97"/>
      <c r="CL177" s="97"/>
      <c r="CM177" s="97"/>
      <c r="CN177" s="97"/>
      <c r="CO177" s="97"/>
      <c r="CP177" s="97"/>
      <c r="CQ177" s="97"/>
      <c r="CR177" s="97"/>
      <c r="DC177" s="103"/>
      <c r="DD177" s="103"/>
      <c r="DE177" s="103"/>
      <c r="DF177" s="103"/>
      <c r="DG177" s="103"/>
      <c r="DH177" s="103"/>
      <c r="DI177" s="103"/>
      <c r="DJ177" s="103"/>
      <c r="DK177" s="103"/>
      <c r="DL177" s="103"/>
      <c r="DM177" s="125"/>
      <c r="DN177" s="103"/>
      <c r="DO177" s="103"/>
      <c r="DP177" s="103"/>
      <c r="DQ177" s="103"/>
      <c r="DR177" s="103"/>
      <c r="DS177" s="103"/>
      <c r="DT177" s="103"/>
      <c r="DU177" s="103"/>
      <c r="DV177" s="103"/>
      <c r="DW177" s="103"/>
      <c r="EG177" t="str">
        <f t="shared" si="15"/>
        <v/>
      </c>
    </row>
    <row r="178" spans="1:239" s="20" customFormat="1" ht="13.4" customHeight="1">
      <c r="A178" s="4" t="str">
        <f t="shared" si="13"/>
        <v/>
      </c>
      <c r="B178" s="84"/>
      <c r="C178" s="86"/>
      <c r="D178" s="84"/>
      <c r="E178" s="76"/>
      <c r="F178" s="86"/>
      <c r="G178" s="86"/>
      <c r="H178" s="19"/>
      <c r="I178" s="97"/>
      <c r="J178" s="97"/>
      <c r="K178" s="97"/>
      <c r="L178" s="97"/>
      <c r="M178" s="97"/>
      <c r="N178" s="97"/>
      <c r="O178" s="97"/>
      <c r="P178" s="97"/>
      <c r="Q178" s="97"/>
      <c r="R178" s="97"/>
      <c r="S178" s="97"/>
      <c r="T178" s="97"/>
      <c r="U178" s="97"/>
      <c r="V178" s="97"/>
      <c r="W178" s="97"/>
      <c r="X178" s="97"/>
      <c r="Y178" s="97"/>
      <c r="Z178" s="97"/>
      <c r="AA178" s="97"/>
      <c r="AB178" s="97"/>
      <c r="AC178" s="97"/>
      <c r="AD178" s="97"/>
      <c r="AE178" s="97"/>
      <c r="AF178" s="97"/>
      <c r="AG178" s="97"/>
      <c r="AH178" s="97"/>
      <c r="AI178" s="97"/>
      <c r="AJ178" s="97"/>
      <c r="AK178" s="97"/>
      <c r="AL178" s="97"/>
      <c r="AM178" s="97"/>
      <c r="AN178" s="97"/>
      <c r="AO178" s="97"/>
      <c r="AP178" s="97"/>
      <c r="AQ178" s="97"/>
      <c r="AR178" s="97"/>
      <c r="AS178" s="97"/>
      <c r="AT178" s="97"/>
      <c r="AU178" s="97"/>
      <c r="AV178" s="97"/>
      <c r="AW178" s="97"/>
      <c r="AX178" s="97"/>
      <c r="AY178" s="97"/>
      <c r="AZ178" s="97"/>
      <c r="BA178" s="97"/>
      <c r="BB178" s="97"/>
      <c r="BC178" s="97"/>
      <c r="BD178" s="97"/>
      <c r="BE178" s="97"/>
      <c r="BF178" s="97"/>
      <c r="BG178" s="97"/>
      <c r="BH178" s="97"/>
      <c r="BI178" s="97"/>
      <c r="BJ178" s="97"/>
      <c r="BK178" s="97"/>
      <c r="BL178" s="97"/>
      <c r="BM178" s="97"/>
      <c r="BN178" s="97"/>
      <c r="BO178" s="97"/>
      <c r="BP178" s="97"/>
      <c r="BQ178" s="97"/>
      <c r="BR178" s="97"/>
      <c r="BS178" s="97"/>
      <c r="BT178" s="97"/>
      <c r="BU178" s="97"/>
      <c r="BV178" s="97"/>
      <c r="BW178" s="97"/>
      <c r="BX178" s="97"/>
      <c r="BY178" s="97"/>
      <c r="BZ178" s="97"/>
      <c r="CA178" s="97"/>
      <c r="CB178" s="97"/>
      <c r="CC178" s="97"/>
      <c r="CD178" s="97"/>
      <c r="CE178" s="97"/>
      <c r="CF178" s="97"/>
      <c r="CG178" s="97"/>
      <c r="CH178" s="97"/>
      <c r="CI178" s="97"/>
      <c r="CJ178" s="97"/>
      <c r="CK178" s="97"/>
      <c r="CL178" s="97"/>
      <c r="CM178" s="97"/>
      <c r="CN178" s="97"/>
      <c r="CO178" s="97"/>
      <c r="CP178" s="97"/>
      <c r="CQ178" s="97"/>
      <c r="CR178" s="97"/>
      <c r="CS178"/>
      <c r="CT178"/>
      <c r="CU178"/>
      <c r="CV178"/>
      <c r="CW178"/>
      <c r="CX178"/>
      <c r="CY178"/>
      <c r="CZ178"/>
      <c r="DA178"/>
      <c r="DB178"/>
      <c r="DC178" s="103"/>
      <c r="DD178" s="103"/>
      <c r="DE178" s="103"/>
      <c r="DF178" s="103"/>
      <c r="DG178" s="103"/>
      <c r="DH178" s="103"/>
      <c r="DI178" s="103"/>
      <c r="DJ178" s="103"/>
      <c r="DK178" s="103"/>
      <c r="DL178" s="103"/>
      <c r="DM178" s="125"/>
      <c r="DN178" s="103"/>
      <c r="DO178" s="103"/>
      <c r="DP178" s="103"/>
      <c r="DQ178" s="103"/>
      <c r="DR178" s="103"/>
      <c r="DS178" s="103"/>
      <c r="DT178" s="103"/>
      <c r="DU178" s="103"/>
      <c r="DV178" s="103"/>
      <c r="DW178" s="103"/>
      <c r="DX178" s="15"/>
      <c r="DY178" s="15"/>
      <c r="DZ178" s="15"/>
      <c r="EA178" s="15"/>
      <c r="EB178" s="15"/>
      <c r="EC178" s="15"/>
      <c r="ED178" s="15"/>
      <c r="EE178" s="15"/>
      <c r="EF178" s="15"/>
      <c r="EG178" t="str">
        <f t="shared" si="15"/>
        <v/>
      </c>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row>
    <row r="179" spans="1:239" s="20" customFormat="1" ht="13.4" customHeight="1">
      <c r="A179" s="4" t="str">
        <f t="shared" si="13"/>
        <v/>
      </c>
      <c r="B179" s="84"/>
      <c r="C179" s="86"/>
      <c r="D179" s="84"/>
      <c r="E179" s="76"/>
      <c r="F179" s="86"/>
      <c r="G179" s="86"/>
      <c r="H179" s="19"/>
      <c r="I179" s="97"/>
      <c r="J179" s="97"/>
      <c r="K179" s="97"/>
      <c r="L179" s="97"/>
      <c r="M179" s="97"/>
      <c r="N179" s="97"/>
      <c r="O179" s="97"/>
      <c r="P179" s="97"/>
      <c r="Q179" s="97"/>
      <c r="R179" s="97"/>
      <c r="S179" s="97"/>
      <c r="T179" s="97"/>
      <c r="U179" s="97"/>
      <c r="V179" s="97"/>
      <c r="W179" s="97"/>
      <c r="X179" s="97"/>
      <c r="Y179" s="97"/>
      <c r="Z179" s="97"/>
      <c r="AA179" s="97"/>
      <c r="AB179" s="97"/>
      <c r="AC179" s="97"/>
      <c r="AD179" s="97"/>
      <c r="AE179" s="97"/>
      <c r="AF179" s="97"/>
      <c r="AG179" s="97"/>
      <c r="AH179" s="97"/>
      <c r="AI179" s="97"/>
      <c r="AJ179" s="97"/>
      <c r="AK179" s="97"/>
      <c r="AL179" s="97"/>
      <c r="AM179" s="97"/>
      <c r="AN179" s="97"/>
      <c r="AO179" s="97"/>
      <c r="AP179" s="97"/>
      <c r="AQ179" s="97"/>
      <c r="AR179" s="97"/>
      <c r="AS179" s="97"/>
      <c r="AT179" s="97"/>
      <c r="AU179" s="97"/>
      <c r="AV179" s="97"/>
      <c r="AW179" s="97"/>
      <c r="AX179" s="97"/>
      <c r="AY179" s="97"/>
      <c r="AZ179" s="97"/>
      <c r="BA179" s="97"/>
      <c r="BB179" s="97"/>
      <c r="BC179" s="97"/>
      <c r="BD179" s="97"/>
      <c r="BE179" s="97"/>
      <c r="BF179" s="97"/>
      <c r="BG179" s="97"/>
      <c r="BH179" s="97"/>
      <c r="BI179" s="97"/>
      <c r="BJ179" s="97"/>
      <c r="BK179" s="97"/>
      <c r="BL179" s="97"/>
      <c r="BM179" s="97"/>
      <c r="BN179" s="97"/>
      <c r="BO179" s="97"/>
      <c r="BP179" s="97"/>
      <c r="BQ179" s="97"/>
      <c r="BR179" s="97"/>
      <c r="BS179" s="97"/>
      <c r="BT179" s="97"/>
      <c r="BU179" s="97"/>
      <c r="BV179" s="97"/>
      <c r="BW179" s="97"/>
      <c r="BX179" s="97"/>
      <c r="BY179" s="97"/>
      <c r="BZ179" s="97"/>
      <c r="CA179" s="97"/>
      <c r="CB179" s="97"/>
      <c r="CC179" s="97"/>
      <c r="CD179" s="97"/>
      <c r="CE179" s="97"/>
      <c r="CF179" s="97"/>
      <c r="CG179" s="97"/>
      <c r="CH179" s="97"/>
      <c r="CI179" s="97"/>
      <c r="CJ179" s="97"/>
      <c r="CK179" s="97"/>
      <c r="CL179" s="97"/>
      <c r="CM179" s="97"/>
      <c r="CN179" s="97"/>
      <c r="CO179" s="97"/>
      <c r="CP179" s="97"/>
      <c r="CQ179" s="97"/>
      <c r="CR179" s="97"/>
      <c r="CS179"/>
      <c r="CT179"/>
      <c r="CU179"/>
      <c r="CV179"/>
      <c r="CW179"/>
      <c r="CX179"/>
      <c r="CY179"/>
      <c r="CZ179"/>
      <c r="DA179"/>
      <c r="DB179"/>
      <c r="DC179" s="103"/>
      <c r="DD179" s="103"/>
      <c r="DE179" s="103"/>
      <c r="DF179" s="103"/>
      <c r="DG179" s="103"/>
      <c r="DH179" s="103"/>
      <c r="DI179" s="103"/>
      <c r="DJ179" s="103"/>
      <c r="DK179" s="103"/>
      <c r="DL179" s="103"/>
      <c r="DM179" s="125"/>
      <c r="DN179" s="103"/>
      <c r="DO179" s="103"/>
      <c r="DP179" s="103"/>
      <c r="DQ179" s="103"/>
      <c r="DR179" s="103"/>
      <c r="DS179" s="103"/>
      <c r="DT179" s="103"/>
      <c r="DU179" s="103"/>
      <c r="DV179" s="103"/>
      <c r="DW179" s="103"/>
      <c r="DX179" s="15"/>
      <c r="DY179" s="15"/>
      <c r="DZ179" s="15"/>
      <c r="EA179" s="15"/>
      <c r="EB179" s="15"/>
      <c r="EC179" s="15"/>
      <c r="ED179" s="15"/>
      <c r="EE179" s="15"/>
      <c r="EF179" s="15"/>
      <c r="EG179" t="str">
        <f t="shared" si="15"/>
        <v/>
      </c>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row>
    <row r="180" spans="1:239" s="20" customFormat="1" ht="13.4" customHeight="1">
      <c r="A180" s="4" t="str">
        <f t="shared" si="13"/>
        <v/>
      </c>
      <c r="B180" s="84"/>
      <c r="C180" s="86"/>
      <c r="D180" s="84"/>
      <c r="E180" s="76"/>
      <c r="F180" s="86"/>
      <c r="G180" s="86"/>
      <c r="H180" s="19"/>
      <c r="I180" s="97"/>
      <c r="J180" s="97"/>
      <c r="K180" s="97"/>
      <c r="L180" s="97"/>
      <c r="M180" s="97"/>
      <c r="N180" s="97"/>
      <c r="O180" s="97"/>
      <c r="P180" s="97"/>
      <c r="Q180" s="97"/>
      <c r="R180" s="97"/>
      <c r="S180" s="97"/>
      <c r="T180" s="97"/>
      <c r="U180" s="97"/>
      <c r="V180" s="97"/>
      <c r="W180" s="97"/>
      <c r="X180" s="97"/>
      <c r="Y180" s="97"/>
      <c r="Z180" s="97"/>
      <c r="AA180" s="97"/>
      <c r="AB180" s="97"/>
      <c r="AC180" s="97"/>
      <c r="AD180" s="97"/>
      <c r="AE180" s="97"/>
      <c r="AF180" s="97"/>
      <c r="AG180" s="97"/>
      <c r="AH180" s="97"/>
      <c r="AI180" s="97"/>
      <c r="AJ180" s="97"/>
      <c r="AK180" s="97"/>
      <c r="AL180" s="97"/>
      <c r="AM180" s="97"/>
      <c r="AN180" s="97"/>
      <c r="AO180" s="97"/>
      <c r="AP180" s="97"/>
      <c r="AQ180" s="97"/>
      <c r="AR180" s="97"/>
      <c r="AS180" s="97"/>
      <c r="AT180" s="97"/>
      <c r="AU180" s="97"/>
      <c r="AV180" s="97"/>
      <c r="AW180" s="97"/>
      <c r="AX180" s="97"/>
      <c r="AY180" s="97"/>
      <c r="AZ180" s="97"/>
      <c r="BA180" s="97"/>
      <c r="BB180" s="97"/>
      <c r="BC180" s="97"/>
      <c r="BD180" s="97"/>
      <c r="BE180" s="97"/>
      <c r="BF180" s="97"/>
      <c r="BG180" s="97"/>
      <c r="BH180" s="97"/>
      <c r="BI180" s="97"/>
      <c r="BJ180" s="97"/>
      <c r="BK180" s="97"/>
      <c r="BL180" s="97"/>
      <c r="BM180" s="97"/>
      <c r="BN180" s="97"/>
      <c r="BO180" s="97"/>
      <c r="BP180" s="97"/>
      <c r="BQ180" s="97"/>
      <c r="BR180" s="97"/>
      <c r="BS180" s="97"/>
      <c r="BT180" s="97"/>
      <c r="BU180" s="97"/>
      <c r="BV180" s="97"/>
      <c r="BW180" s="97"/>
      <c r="BX180" s="97"/>
      <c r="BY180" s="97"/>
      <c r="BZ180" s="97"/>
      <c r="CA180" s="97"/>
      <c r="CB180" s="97"/>
      <c r="CC180" s="97"/>
      <c r="CD180" s="97"/>
      <c r="CE180" s="97"/>
      <c r="CF180" s="97"/>
      <c r="CG180" s="97"/>
      <c r="CH180" s="97"/>
      <c r="CI180" s="97"/>
      <c r="CJ180" s="97"/>
      <c r="CK180" s="97"/>
      <c r="CL180" s="97"/>
      <c r="CM180" s="97"/>
      <c r="CN180" s="97"/>
      <c r="CO180" s="97"/>
      <c r="CP180" s="97"/>
      <c r="CQ180" s="97"/>
      <c r="CR180" s="97"/>
      <c r="CS180"/>
      <c r="CT180"/>
      <c r="CU180"/>
      <c r="CV180"/>
      <c r="CW180"/>
      <c r="CX180"/>
      <c r="CY180"/>
      <c r="CZ180"/>
      <c r="DA180"/>
      <c r="DB180"/>
      <c r="DC180" s="103"/>
      <c r="DD180" s="103"/>
      <c r="DE180" s="103"/>
      <c r="DF180" s="103"/>
      <c r="DG180" s="103"/>
      <c r="DH180" s="103"/>
      <c r="DI180" s="103"/>
      <c r="DJ180" s="103"/>
      <c r="DK180" s="103"/>
      <c r="DL180" s="103"/>
      <c r="DM180" s="125"/>
      <c r="DN180" s="103"/>
      <c r="DO180" s="103"/>
      <c r="DP180" s="103"/>
      <c r="DQ180" s="103"/>
      <c r="DR180" s="103"/>
      <c r="DS180" s="103"/>
      <c r="DT180" s="103"/>
      <c r="DU180" s="103"/>
      <c r="DV180" s="103"/>
      <c r="DW180" s="103"/>
      <c r="DX180" s="15"/>
      <c r="DY180" s="15"/>
      <c r="DZ180" s="15"/>
      <c r="EA180" s="15"/>
      <c r="EB180" s="15"/>
      <c r="EC180" s="15"/>
      <c r="ED180" s="15"/>
      <c r="EE180" s="15"/>
      <c r="EF180" s="15"/>
      <c r="EG180" t="str">
        <f t="shared" si="15"/>
        <v/>
      </c>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row>
    <row r="181" spans="1:239" s="20" customFormat="1" ht="13.4" customHeight="1">
      <c r="A181" s="4" t="str">
        <f t="shared" si="13"/>
        <v/>
      </c>
      <c r="B181" s="84"/>
      <c r="C181" s="86"/>
      <c r="D181" s="84"/>
      <c r="E181" s="76"/>
      <c r="F181" s="86"/>
      <c r="G181" s="86"/>
      <c r="H181" s="19"/>
      <c r="I181" s="97"/>
      <c r="J181" s="97"/>
      <c r="K181" s="97"/>
      <c r="L181" s="97"/>
      <c r="M181" s="97"/>
      <c r="N181" s="97"/>
      <c r="O181" s="97"/>
      <c r="P181" s="97"/>
      <c r="Q181" s="97"/>
      <c r="R181" s="97"/>
      <c r="S181" s="97"/>
      <c r="T181" s="97"/>
      <c r="U181" s="97"/>
      <c r="V181" s="97"/>
      <c r="W181" s="97"/>
      <c r="X181" s="97"/>
      <c r="Y181" s="97"/>
      <c r="Z181" s="97"/>
      <c r="AA181" s="97"/>
      <c r="AB181" s="97"/>
      <c r="AC181" s="97"/>
      <c r="AD181" s="97"/>
      <c r="AE181" s="97"/>
      <c r="AF181" s="97"/>
      <c r="AG181" s="97"/>
      <c r="AH181" s="97"/>
      <c r="AI181" s="97"/>
      <c r="AJ181" s="97"/>
      <c r="AK181" s="97"/>
      <c r="AL181" s="97"/>
      <c r="AM181" s="97"/>
      <c r="AN181" s="97"/>
      <c r="AO181" s="97"/>
      <c r="AP181" s="97"/>
      <c r="AQ181" s="97"/>
      <c r="AR181" s="97"/>
      <c r="AS181" s="97"/>
      <c r="AT181" s="97"/>
      <c r="AU181" s="97"/>
      <c r="AV181" s="97"/>
      <c r="AW181" s="97"/>
      <c r="AX181" s="97"/>
      <c r="AY181" s="97"/>
      <c r="AZ181" s="97"/>
      <c r="BA181" s="97"/>
      <c r="BB181" s="97"/>
      <c r="BC181" s="97"/>
      <c r="BD181" s="97"/>
      <c r="BE181" s="97"/>
      <c r="BF181" s="97"/>
      <c r="BG181" s="97"/>
      <c r="BH181" s="97"/>
      <c r="BI181" s="97"/>
      <c r="BJ181" s="97"/>
      <c r="BK181" s="97"/>
      <c r="BL181" s="97"/>
      <c r="BM181" s="97"/>
      <c r="BN181" s="97"/>
      <c r="BO181" s="97"/>
      <c r="BP181" s="97"/>
      <c r="BQ181" s="97"/>
      <c r="BR181" s="97"/>
      <c r="BS181" s="97"/>
      <c r="BT181" s="97"/>
      <c r="BU181" s="97"/>
      <c r="BV181" s="97"/>
      <c r="BW181" s="97"/>
      <c r="BX181" s="97"/>
      <c r="BY181" s="97"/>
      <c r="BZ181" s="97"/>
      <c r="CA181" s="97"/>
      <c r="CB181" s="97"/>
      <c r="CC181" s="97"/>
      <c r="CD181" s="97"/>
      <c r="CE181" s="97"/>
      <c r="CF181" s="97"/>
      <c r="CG181" s="97"/>
      <c r="CH181" s="97"/>
      <c r="CI181" s="97"/>
      <c r="CJ181" s="97"/>
      <c r="CK181" s="97"/>
      <c r="CL181" s="97"/>
      <c r="CM181" s="97"/>
      <c r="CN181" s="97"/>
      <c r="CO181" s="97"/>
      <c r="CP181" s="97"/>
      <c r="CQ181" s="97"/>
      <c r="CR181" s="97"/>
      <c r="CS181"/>
      <c r="CT181"/>
      <c r="CU181"/>
      <c r="CV181"/>
      <c r="CW181"/>
      <c r="CX181"/>
      <c r="CY181"/>
      <c r="CZ181"/>
      <c r="DA181"/>
      <c r="DB181"/>
      <c r="DC181" s="103"/>
      <c r="DD181" s="103"/>
      <c r="DE181" s="103"/>
      <c r="DF181" s="103"/>
      <c r="DG181" s="103"/>
      <c r="DH181" s="103"/>
      <c r="DI181" s="103"/>
      <c r="DJ181" s="103"/>
      <c r="DK181" s="103"/>
      <c r="DL181" s="103"/>
      <c r="DM181" s="125"/>
      <c r="DN181" s="103"/>
      <c r="DO181" s="103"/>
      <c r="DP181" s="103"/>
      <c r="DQ181" s="103"/>
      <c r="DR181" s="103"/>
      <c r="DS181" s="103"/>
      <c r="DT181" s="103"/>
      <c r="DU181" s="103"/>
      <c r="DV181" s="103"/>
      <c r="DW181" s="103"/>
      <c r="DX181" s="15"/>
      <c r="DY181" s="15"/>
      <c r="DZ181" s="15"/>
      <c r="EA181" s="15"/>
      <c r="EB181" s="15"/>
      <c r="EC181" s="15"/>
      <c r="ED181" s="15"/>
      <c r="EE181" s="15"/>
      <c r="EF181" s="15"/>
      <c r="EG181" t="str">
        <f t="shared" si="15"/>
        <v/>
      </c>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row>
    <row r="182" spans="1:239" s="20" customFormat="1" ht="13.4" customHeight="1">
      <c r="A182" s="4" t="str">
        <f t="shared" si="13"/>
        <v/>
      </c>
      <c r="B182" s="84"/>
      <c r="C182" s="86"/>
      <c r="D182" s="84"/>
      <c r="E182" s="76"/>
      <c r="F182" s="86"/>
      <c r="G182" s="86"/>
      <c r="H182" s="19"/>
      <c r="I182" s="97"/>
      <c r="J182" s="97"/>
      <c r="K182" s="97"/>
      <c r="L182" s="97"/>
      <c r="M182" s="97"/>
      <c r="N182" s="97"/>
      <c r="O182" s="97"/>
      <c r="P182" s="97"/>
      <c r="Q182" s="97"/>
      <c r="R182" s="97"/>
      <c r="S182" s="97"/>
      <c r="T182" s="97"/>
      <c r="U182" s="97"/>
      <c r="V182" s="97"/>
      <c r="W182" s="97"/>
      <c r="X182" s="97"/>
      <c r="Y182" s="97"/>
      <c r="Z182" s="97"/>
      <c r="AA182" s="97"/>
      <c r="AB182" s="97"/>
      <c r="AC182" s="97"/>
      <c r="AD182" s="97"/>
      <c r="AE182" s="97"/>
      <c r="AF182" s="97"/>
      <c r="AG182" s="97"/>
      <c r="AH182" s="97"/>
      <c r="AI182" s="97"/>
      <c r="AJ182" s="97"/>
      <c r="AK182" s="97"/>
      <c r="AL182" s="97"/>
      <c r="AM182" s="97"/>
      <c r="AN182" s="97"/>
      <c r="AO182" s="97"/>
      <c r="AP182" s="97"/>
      <c r="AQ182" s="97"/>
      <c r="AR182" s="97"/>
      <c r="AS182" s="97"/>
      <c r="AT182" s="97"/>
      <c r="AU182" s="97"/>
      <c r="AV182" s="97"/>
      <c r="AW182" s="97"/>
      <c r="AX182" s="97"/>
      <c r="AY182" s="97"/>
      <c r="AZ182" s="97"/>
      <c r="BA182" s="97"/>
      <c r="BB182" s="97"/>
      <c r="BC182" s="97"/>
      <c r="BD182" s="97"/>
      <c r="BE182" s="97"/>
      <c r="BF182" s="97"/>
      <c r="BG182" s="97"/>
      <c r="BH182" s="97"/>
      <c r="BI182" s="97"/>
      <c r="BJ182" s="97"/>
      <c r="BK182" s="97"/>
      <c r="BL182" s="97"/>
      <c r="BM182" s="97"/>
      <c r="BN182" s="97"/>
      <c r="BO182" s="97"/>
      <c r="BP182" s="97"/>
      <c r="BQ182" s="97"/>
      <c r="BR182" s="97"/>
      <c r="BS182" s="97"/>
      <c r="BT182" s="97"/>
      <c r="BU182" s="97"/>
      <c r="BV182" s="97"/>
      <c r="BW182" s="97"/>
      <c r="BX182" s="97"/>
      <c r="BY182" s="97"/>
      <c r="BZ182" s="97"/>
      <c r="CA182" s="97"/>
      <c r="CB182" s="97"/>
      <c r="CC182" s="97"/>
      <c r="CD182" s="97"/>
      <c r="CE182" s="97"/>
      <c r="CF182" s="97"/>
      <c r="CG182" s="97"/>
      <c r="CH182" s="97"/>
      <c r="CI182" s="97"/>
      <c r="CJ182" s="97"/>
      <c r="CK182" s="97"/>
      <c r="CL182" s="97"/>
      <c r="CM182" s="97"/>
      <c r="CN182" s="97"/>
      <c r="CO182" s="97"/>
      <c r="CP182" s="97"/>
      <c r="CQ182" s="97"/>
      <c r="CR182" s="97"/>
      <c r="CS182"/>
      <c r="CT182"/>
      <c r="CU182"/>
      <c r="CV182"/>
      <c r="CW182"/>
      <c r="CX182"/>
      <c r="CY182"/>
      <c r="CZ182"/>
      <c r="DA182"/>
      <c r="DB182"/>
      <c r="DC182" s="103"/>
      <c r="DD182" s="103"/>
      <c r="DE182" s="103"/>
      <c r="DF182" s="103"/>
      <c r="DG182" s="103"/>
      <c r="DH182" s="103"/>
      <c r="DI182" s="103"/>
      <c r="DJ182" s="103"/>
      <c r="DK182" s="103"/>
      <c r="DL182" s="103"/>
      <c r="DM182" s="125"/>
      <c r="DN182" s="103"/>
      <c r="DO182" s="103"/>
      <c r="DP182" s="103"/>
      <c r="DQ182" s="103"/>
      <c r="DR182" s="103"/>
      <c r="DS182" s="103"/>
      <c r="DT182" s="103"/>
      <c r="DU182" s="103"/>
      <c r="DV182" s="103"/>
      <c r="DW182" s="103"/>
      <c r="DX182" s="15"/>
      <c r="DY182" s="15"/>
      <c r="DZ182" s="15"/>
      <c r="EA182" s="15"/>
      <c r="EB182" s="15"/>
      <c r="EC182" s="15"/>
      <c r="ED182" s="15"/>
      <c r="EE182" s="15"/>
      <c r="EF182" s="15"/>
      <c r="EG182" t="str">
        <f t="shared" si="15"/>
        <v/>
      </c>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row>
    <row r="183" spans="1:239" s="20" customFormat="1" ht="13.4" customHeight="1">
      <c r="A183" s="4" t="str">
        <f t="shared" si="13"/>
        <v/>
      </c>
      <c r="B183" s="84"/>
      <c r="C183" s="86"/>
      <c r="D183" s="84"/>
      <c r="E183" s="76"/>
      <c r="F183" s="86"/>
      <c r="G183" s="86"/>
      <c r="H183" s="19"/>
      <c r="I183" s="97"/>
      <c r="J183" s="97"/>
      <c r="K183" s="97"/>
      <c r="L183" s="97"/>
      <c r="M183" s="97"/>
      <c r="N183" s="97"/>
      <c r="O183" s="97"/>
      <c r="P183" s="97"/>
      <c r="Q183" s="97"/>
      <c r="R183" s="97"/>
      <c r="S183" s="97"/>
      <c r="T183" s="97"/>
      <c r="U183" s="97"/>
      <c r="V183" s="97"/>
      <c r="W183" s="97"/>
      <c r="X183" s="97"/>
      <c r="Y183" s="97"/>
      <c r="Z183" s="97"/>
      <c r="AA183" s="97"/>
      <c r="AB183" s="97"/>
      <c r="AC183" s="97"/>
      <c r="AD183" s="97"/>
      <c r="AE183" s="97"/>
      <c r="AF183" s="97"/>
      <c r="AG183" s="97"/>
      <c r="AH183" s="97"/>
      <c r="AI183" s="97"/>
      <c r="AJ183" s="97"/>
      <c r="AK183" s="97"/>
      <c r="AL183" s="97"/>
      <c r="AM183" s="97"/>
      <c r="AN183" s="97"/>
      <c r="AO183" s="97"/>
      <c r="AP183" s="97"/>
      <c r="AQ183" s="97"/>
      <c r="AR183" s="97"/>
      <c r="AS183" s="97"/>
      <c r="AT183" s="97"/>
      <c r="AU183" s="97"/>
      <c r="AV183" s="97"/>
      <c r="AW183" s="97"/>
      <c r="AX183" s="97"/>
      <c r="AY183" s="97"/>
      <c r="AZ183" s="97"/>
      <c r="BA183" s="97"/>
      <c r="BB183" s="97"/>
      <c r="BC183" s="97"/>
      <c r="BD183" s="97"/>
      <c r="BE183" s="97"/>
      <c r="BF183" s="97"/>
      <c r="BG183" s="97"/>
      <c r="BH183" s="97"/>
      <c r="BI183" s="97"/>
      <c r="BJ183" s="97"/>
      <c r="BK183" s="97"/>
      <c r="BL183" s="97"/>
      <c r="BM183" s="97"/>
      <c r="BN183" s="97"/>
      <c r="BO183" s="97"/>
      <c r="BP183" s="97"/>
      <c r="BQ183" s="97"/>
      <c r="BR183" s="97"/>
      <c r="BS183" s="97"/>
      <c r="BT183" s="97"/>
      <c r="BU183" s="97"/>
      <c r="BV183" s="97"/>
      <c r="BW183" s="97"/>
      <c r="BX183" s="97"/>
      <c r="BY183" s="97"/>
      <c r="BZ183" s="97"/>
      <c r="CA183" s="97"/>
      <c r="CB183" s="97"/>
      <c r="CC183" s="97"/>
      <c r="CD183" s="97"/>
      <c r="CE183" s="97"/>
      <c r="CF183" s="97"/>
      <c r="CG183" s="97"/>
      <c r="CH183" s="97"/>
      <c r="CI183" s="97"/>
      <c r="CJ183" s="97"/>
      <c r="CK183" s="97"/>
      <c r="CL183" s="97"/>
      <c r="CM183" s="97"/>
      <c r="CN183" s="97"/>
      <c r="CO183" s="97"/>
      <c r="CP183" s="97"/>
      <c r="CQ183" s="97"/>
      <c r="CR183" s="97"/>
      <c r="CS183"/>
      <c r="CT183"/>
      <c r="CU183"/>
      <c r="CV183"/>
      <c r="CW183"/>
      <c r="CX183"/>
      <c r="CY183"/>
      <c r="CZ183"/>
      <c r="DA183"/>
      <c r="DB183"/>
      <c r="DC183" s="103"/>
      <c r="DD183" s="103"/>
      <c r="DE183" s="103"/>
      <c r="DF183" s="103"/>
      <c r="DG183" s="103"/>
      <c r="DH183" s="103"/>
      <c r="DI183" s="103"/>
      <c r="DJ183" s="103"/>
      <c r="DK183" s="103"/>
      <c r="DL183" s="103"/>
      <c r="DM183" s="125"/>
      <c r="DN183" s="103"/>
      <c r="DO183" s="103"/>
      <c r="DP183" s="103"/>
      <c r="DQ183" s="103"/>
      <c r="DR183" s="103"/>
      <c r="DS183" s="103"/>
      <c r="DT183" s="103"/>
      <c r="DU183" s="103"/>
      <c r="DV183" s="103"/>
      <c r="DW183" s="103"/>
      <c r="DX183" s="15"/>
      <c r="DY183" s="15"/>
      <c r="DZ183" s="15"/>
      <c r="EA183" s="15"/>
      <c r="EB183" s="15"/>
      <c r="EC183" s="15"/>
      <c r="ED183" s="15"/>
      <c r="EE183" s="15"/>
      <c r="EF183" s="15"/>
      <c r="EG183" t="str">
        <f t="shared" si="15"/>
        <v/>
      </c>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row>
    <row r="184" spans="1:239" s="20" customFormat="1" ht="13.4" customHeight="1">
      <c r="A184" s="4" t="str">
        <f t="shared" si="13"/>
        <v/>
      </c>
      <c r="B184" s="84"/>
      <c r="C184" s="86"/>
      <c r="D184" s="84"/>
      <c r="E184" s="76"/>
      <c r="F184" s="86"/>
      <c r="G184" s="86"/>
      <c r="H184" s="19"/>
      <c r="I184" s="97"/>
      <c r="J184" s="97"/>
      <c r="K184" s="97"/>
      <c r="L184" s="97"/>
      <c r="M184" s="97"/>
      <c r="N184" s="97"/>
      <c r="O184" s="97"/>
      <c r="P184" s="97"/>
      <c r="Q184" s="97"/>
      <c r="R184" s="97"/>
      <c r="S184" s="97"/>
      <c r="T184" s="97"/>
      <c r="U184" s="97"/>
      <c r="V184" s="97"/>
      <c r="W184" s="97"/>
      <c r="X184" s="97"/>
      <c r="Y184" s="97"/>
      <c r="Z184" s="97"/>
      <c r="AA184" s="97"/>
      <c r="AB184" s="97"/>
      <c r="AC184" s="97"/>
      <c r="AD184" s="97"/>
      <c r="AE184" s="97"/>
      <c r="AF184" s="97"/>
      <c r="AG184" s="97"/>
      <c r="AH184" s="97"/>
      <c r="AI184" s="97"/>
      <c r="AJ184" s="97"/>
      <c r="AK184" s="97"/>
      <c r="AL184" s="97"/>
      <c r="AM184" s="97"/>
      <c r="AN184" s="97"/>
      <c r="AO184" s="97"/>
      <c r="AP184" s="97"/>
      <c r="AQ184" s="97"/>
      <c r="AR184" s="97"/>
      <c r="AS184" s="97"/>
      <c r="AT184" s="97"/>
      <c r="AU184" s="97"/>
      <c r="AV184" s="97"/>
      <c r="AW184" s="97"/>
      <c r="AX184" s="97"/>
      <c r="AY184" s="97"/>
      <c r="AZ184" s="97"/>
      <c r="BA184" s="97"/>
      <c r="BB184" s="97"/>
      <c r="BC184" s="97"/>
      <c r="BD184" s="97"/>
      <c r="BE184" s="97"/>
      <c r="BF184" s="97"/>
      <c r="BG184" s="97"/>
      <c r="BH184" s="97"/>
      <c r="BI184" s="97"/>
      <c r="BJ184" s="97"/>
      <c r="BK184" s="97"/>
      <c r="BL184" s="97"/>
      <c r="BM184" s="97"/>
      <c r="BN184" s="97"/>
      <c r="BO184" s="97"/>
      <c r="BP184" s="97"/>
      <c r="BQ184" s="97"/>
      <c r="BR184" s="97"/>
      <c r="BS184" s="97"/>
      <c r="BT184" s="97"/>
      <c r="BU184" s="97"/>
      <c r="BV184" s="97"/>
      <c r="BW184" s="97"/>
      <c r="BX184" s="97"/>
      <c r="BY184" s="97"/>
      <c r="BZ184" s="97"/>
      <c r="CA184" s="97"/>
      <c r="CB184" s="97"/>
      <c r="CC184" s="97"/>
      <c r="CD184" s="97"/>
      <c r="CE184" s="97"/>
      <c r="CF184" s="97"/>
      <c r="CG184" s="97"/>
      <c r="CH184" s="97"/>
      <c r="CI184" s="97"/>
      <c r="CJ184" s="97"/>
      <c r="CK184" s="97"/>
      <c r="CL184" s="97"/>
      <c r="CM184" s="97"/>
      <c r="CN184" s="97"/>
      <c r="CO184" s="97"/>
      <c r="CP184" s="97"/>
      <c r="CQ184" s="97"/>
      <c r="CR184" s="97"/>
      <c r="CS184"/>
      <c r="CT184"/>
      <c r="CU184"/>
      <c r="CV184"/>
      <c r="CW184"/>
      <c r="CX184"/>
      <c r="CY184"/>
      <c r="CZ184"/>
      <c r="DA184"/>
      <c r="DB184"/>
      <c r="DC184" s="103"/>
      <c r="DD184" s="103"/>
      <c r="DE184" s="103"/>
      <c r="DF184" s="103"/>
      <c r="DG184" s="103"/>
      <c r="DH184" s="103"/>
      <c r="DI184" s="103"/>
      <c r="DJ184" s="103"/>
      <c r="DK184" s="103"/>
      <c r="DL184" s="103"/>
      <c r="DM184" s="125"/>
      <c r="DN184" s="103"/>
      <c r="DO184" s="103"/>
      <c r="DP184" s="103"/>
      <c r="DQ184" s="103"/>
      <c r="DR184" s="103"/>
      <c r="DS184" s="103"/>
      <c r="DT184" s="103"/>
      <c r="DU184" s="103"/>
      <c r="DV184" s="103"/>
      <c r="DW184" s="103"/>
      <c r="DX184" s="15"/>
      <c r="DY184" s="15"/>
      <c r="DZ184" s="15"/>
      <c r="EA184" s="15"/>
      <c r="EB184" s="15"/>
      <c r="EC184" s="15"/>
      <c r="ED184" s="15"/>
      <c r="EE184" s="15"/>
      <c r="EF184" s="15"/>
      <c r="EG184" t="str">
        <f t="shared" si="15"/>
        <v/>
      </c>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row>
    <row r="185" spans="1:239" s="22" customFormat="1" ht="13.4" customHeight="1">
      <c r="A185" s="4" t="str">
        <f t="shared" si="13"/>
        <v/>
      </c>
      <c r="B185" s="84"/>
      <c r="C185" s="86"/>
      <c r="D185" s="84"/>
      <c r="E185" s="76"/>
      <c r="F185" s="86"/>
      <c r="G185" s="86"/>
      <c r="H185" s="19"/>
      <c r="I185" s="97"/>
      <c r="J185" s="97"/>
      <c r="K185" s="97"/>
      <c r="L185" s="97"/>
      <c r="M185" s="97"/>
      <c r="N185" s="97"/>
      <c r="O185" s="97"/>
      <c r="P185" s="97"/>
      <c r="Q185" s="97"/>
      <c r="R185" s="97"/>
      <c r="S185" s="97"/>
      <c r="T185" s="97"/>
      <c r="U185" s="97"/>
      <c r="V185" s="97"/>
      <c r="W185" s="97"/>
      <c r="X185" s="97"/>
      <c r="Y185" s="97"/>
      <c r="Z185" s="97"/>
      <c r="AA185" s="97"/>
      <c r="AB185" s="97"/>
      <c r="AC185" s="97"/>
      <c r="AD185" s="97"/>
      <c r="AE185" s="97"/>
      <c r="AF185" s="97"/>
      <c r="AG185" s="97"/>
      <c r="AH185" s="97"/>
      <c r="AI185" s="97"/>
      <c r="AJ185" s="97"/>
      <c r="AK185" s="97"/>
      <c r="AL185" s="97"/>
      <c r="AM185" s="97"/>
      <c r="AN185" s="97"/>
      <c r="AO185" s="97"/>
      <c r="AP185" s="97"/>
      <c r="AQ185" s="97"/>
      <c r="AR185" s="97"/>
      <c r="AS185" s="97"/>
      <c r="AT185" s="97"/>
      <c r="AU185" s="97"/>
      <c r="AV185" s="97"/>
      <c r="AW185" s="97"/>
      <c r="AX185" s="97"/>
      <c r="AY185" s="97"/>
      <c r="AZ185" s="97"/>
      <c r="BA185" s="97"/>
      <c r="BB185" s="97"/>
      <c r="BC185" s="97"/>
      <c r="BD185" s="97"/>
      <c r="BE185" s="97"/>
      <c r="BF185" s="97"/>
      <c r="BG185" s="97"/>
      <c r="BH185" s="97"/>
      <c r="BI185" s="97"/>
      <c r="BJ185" s="97"/>
      <c r="BK185" s="97"/>
      <c r="BL185" s="97"/>
      <c r="BM185" s="97"/>
      <c r="BN185" s="97"/>
      <c r="BO185" s="97"/>
      <c r="BP185" s="97"/>
      <c r="BQ185" s="97"/>
      <c r="BR185" s="97"/>
      <c r="BS185" s="97"/>
      <c r="BT185" s="97"/>
      <c r="BU185" s="97"/>
      <c r="BV185" s="97"/>
      <c r="BW185" s="97"/>
      <c r="BX185" s="97"/>
      <c r="BY185" s="97"/>
      <c r="BZ185" s="97"/>
      <c r="CA185" s="97"/>
      <c r="CB185" s="97"/>
      <c r="CC185" s="97"/>
      <c r="CD185" s="97"/>
      <c r="CE185" s="97"/>
      <c r="CF185" s="97"/>
      <c r="CG185" s="97"/>
      <c r="CH185" s="97"/>
      <c r="CI185" s="97"/>
      <c r="CJ185" s="97"/>
      <c r="CK185" s="97"/>
      <c r="CL185" s="97"/>
      <c r="CM185" s="97"/>
      <c r="CN185" s="97"/>
      <c r="CO185" s="97"/>
      <c r="CP185" s="97"/>
      <c r="CQ185" s="97"/>
      <c r="CR185" s="97"/>
      <c r="CS185"/>
      <c r="CT185"/>
      <c r="CU185"/>
      <c r="CV185"/>
      <c r="CW185"/>
      <c r="CX185"/>
      <c r="CY185"/>
      <c r="CZ185"/>
      <c r="DA185"/>
      <c r="DB185"/>
      <c r="DC185" s="103"/>
      <c r="DD185" s="103"/>
      <c r="DE185" s="103"/>
      <c r="DF185" s="103"/>
      <c r="DG185" s="103"/>
      <c r="DH185" s="103"/>
      <c r="DI185" s="103"/>
      <c r="DJ185" s="103"/>
      <c r="DK185" s="103"/>
      <c r="DL185" s="103"/>
      <c r="DM185" s="125"/>
      <c r="DN185" s="103"/>
      <c r="DO185" s="103"/>
      <c r="DP185" s="103"/>
      <c r="DQ185" s="103"/>
      <c r="DR185" s="103"/>
      <c r="DS185" s="103"/>
      <c r="DT185" s="103"/>
      <c r="DU185" s="103"/>
      <c r="DV185" s="103"/>
      <c r="DW185" s="103"/>
      <c r="DX185" s="15"/>
      <c r="DY185" s="15"/>
      <c r="DZ185" s="15"/>
      <c r="EA185" s="15"/>
      <c r="EB185" s="15"/>
      <c r="EC185" s="15"/>
      <c r="ED185" s="15"/>
      <c r="EE185" s="15"/>
      <c r="EF185" s="15"/>
      <c r="EG185" t="str">
        <f t="shared" si="15"/>
        <v/>
      </c>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row>
    <row r="186" spans="1:239" s="22" customFormat="1" ht="13.4" customHeight="1">
      <c r="A186" s="4" t="str">
        <f t="shared" si="13"/>
        <v/>
      </c>
      <c r="B186" s="84"/>
      <c r="C186" s="86"/>
      <c r="D186" s="84"/>
      <c r="E186" s="76"/>
      <c r="F186" s="86"/>
      <c r="G186" s="86"/>
      <c r="H186" s="19"/>
      <c r="I186" s="97"/>
      <c r="J186" s="97"/>
      <c r="K186" s="97"/>
      <c r="L186" s="97"/>
      <c r="M186" s="97"/>
      <c r="N186" s="97"/>
      <c r="O186" s="97"/>
      <c r="P186" s="97"/>
      <c r="Q186" s="97"/>
      <c r="R186" s="97"/>
      <c r="S186" s="97"/>
      <c r="T186" s="97"/>
      <c r="U186" s="97"/>
      <c r="V186" s="97"/>
      <c r="W186" s="97"/>
      <c r="X186" s="97"/>
      <c r="Y186" s="97"/>
      <c r="Z186" s="97"/>
      <c r="AA186" s="97"/>
      <c r="AB186" s="97"/>
      <c r="AC186" s="97"/>
      <c r="AD186" s="97"/>
      <c r="AE186" s="97"/>
      <c r="AF186" s="97"/>
      <c r="AG186" s="97"/>
      <c r="AH186" s="97"/>
      <c r="AI186" s="97"/>
      <c r="AJ186" s="97"/>
      <c r="AK186" s="97"/>
      <c r="AL186" s="97"/>
      <c r="AM186" s="97"/>
      <c r="AN186" s="97"/>
      <c r="AO186" s="97"/>
      <c r="AP186" s="97"/>
      <c r="AQ186" s="97"/>
      <c r="AR186" s="97"/>
      <c r="AS186" s="97"/>
      <c r="AT186" s="97"/>
      <c r="AU186" s="97"/>
      <c r="AV186" s="97"/>
      <c r="AW186" s="97"/>
      <c r="AX186" s="97"/>
      <c r="AY186" s="97"/>
      <c r="AZ186" s="97"/>
      <c r="BA186" s="97"/>
      <c r="BB186" s="97"/>
      <c r="BC186" s="97"/>
      <c r="BD186" s="97"/>
      <c r="BE186" s="97"/>
      <c r="BF186" s="97"/>
      <c r="BG186" s="97"/>
      <c r="BH186" s="97"/>
      <c r="BI186" s="97"/>
      <c r="BJ186" s="97"/>
      <c r="BK186" s="97"/>
      <c r="BL186" s="97"/>
      <c r="BM186" s="97"/>
      <c r="BN186" s="97"/>
      <c r="BO186" s="97"/>
      <c r="BP186" s="97"/>
      <c r="BQ186" s="97"/>
      <c r="BR186" s="97"/>
      <c r="BS186" s="97"/>
      <c r="BT186" s="97"/>
      <c r="BU186" s="97"/>
      <c r="BV186" s="97"/>
      <c r="BW186" s="97"/>
      <c r="BX186" s="97"/>
      <c r="BY186" s="97"/>
      <c r="BZ186" s="97"/>
      <c r="CA186" s="97"/>
      <c r="CB186" s="97"/>
      <c r="CC186" s="97"/>
      <c r="CD186" s="97"/>
      <c r="CE186" s="97"/>
      <c r="CF186" s="97"/>
      <c r="CG186" s="97"/>
      <c r="CH186" s="97"/>
      <c r="CI186" s="97"/>
      <c r="CJ186" s="97"/>
      <c r="CK186" s="97"/>
      <c r="CL186" s="97"/>
      <c r="CM186" s="97"/>
      <c r="CN186" s="97"/>
      <c r="CO186" s="97"/>
      <c r="CP186" s="97"/>
      <c r="CQ186" s="97"/>
      <c r="CR186" s="97"/>
      <c r="CS186"/>
      <c r="CT186"/>
      <c r="CU186"/>
      <c r="CV186"/>
      <c r="CW186"/>
      <c r="CX186"/>
      <c r="CY186"/>
      <c r="CZ186"/>
      <c r="DA186"/>
      <c r="DB186"/>
      <c r="DC186" s="103"/>
      <c r="DD186" s="103"/>
      <c r="DE186" s="103"/>
      <c r="DF186" s="103"/>
      <c r="DG186" s="103"/>
      <c r="DH186" s="103"/>
      <c r="DI186" s="103"/>
      <c r="DJ186" s="103"/>
      <c r="DK186" s="103"/>
      <c r="DL186" s="103"/>
      <c r="DM186" s="125"/>
      <c r="DN186" s="103"/>
      <c r="DO186" s="103"/>
      <c r="DP186" s="103"/>
      <c r="DQ186" s="103"/>
      <c r="DR186" s="103"/>
      <c r="DS186" s="103"/>
      <c r="DT186" s="103"/>
      <c r="DU186" s="103"/>
      <c r="DV186" s="103"/>
      <c r="DW186" s="103"/>
      <c r="DX186" s="15"/>
      <c r="DY186" s="15"/>
      <c r="DZ186" s="15"/>
      <c r="EA186" s="15"/>
      <c r="EB186" s="15"/>
      <c r="EC186" s="15"/>
      <c r="ED186" s="15"/>
      <c r="EE186" s="15"/>
      <c r="EF186" s="15"/>
      <c r="EG186" t="str">
        <f t="shared" si="15"/>
        <v/>
      </c>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row>
    <row r="187" spans="1:239" s="22" customFormat="1" ht="13.4" customHeight="1">
      <c r="A187" s="4" t="str">
        <f t="shared" si="13"/>
        <v/>
      </c>
      <c r="B187" s="84"/>
      <c r="C187" s="86"/>
      <c r="D187" s="84"/>
      <c r="E187" s="76"/>
      <c r="F187" s="86"/>
      <c r="G187" s="86"/>
      <c r="H187" s="19"/>
      <c r="I187" s="97"/>
      <c r="J187" s="97"/>
      <c r="K187" s="97"/>
      <c r="L187" s="97"/>
      <c r="M187" s="97"/>
      <c r="N187" s="97"/>
      <c r="O187" s="97"/>
      <c r="P187" s="97"/>
      <c r="Q187" s="97"/>
      <c r="R187" s="97"/>
      <c r="S187" s="97"/>
      <c r="T187" s="97"/>
      <c r="U187" s="97"/>
      <c r="V187" s="97"/>
      <c r="W187" s="97"/>
      <c r="X187" s="97"/>
      <c r="Y187" s="97"/>
      <c r="Z187" s="97"/>
      <c r="AA187" s="97"/>
      <c r="AB187" s="97"/>
      <c r="AC187" s="97"/>
      <c r="AD187" s="97"/>
      <c r="AE187" s="97"/>
      <c r="AF187" s="97"/>
      <c r="AG187" s="97"/>
      <c r="AH187" s="97"/>
      <c r="AI187" s="97"/>
      <c r="AJ187" s="97"/>
      <c r="AK187" s="97"/>
      <c r="AL187" s="97"/>
      <c r="AM187" s="97"/>
      <c r="AN187" s="97"/>
      <c r="AO187" s="97"/>
      <c r="AP187" s="97"/>
      <c r="AQ187" s="97"/>
      <c r="AR187" s="97"/>
      <c r="AS187" s="97"/>
      <c r="AT187" s="97"/>
      <c r="AU187" s="97"/>
      <c r="AV187" s="97"/>
      <c r="AW187" s="97"/>
      <c r="AX187" s="97"/>
      <c r="AY187" s="97"/>
      <c r="AZ187" s="97"/>
      <c r="BA187" s="97"/>
      <c r="BB187" s="97"/>
      <c r="BC187" s="97"/>
      <c r="BD187" s="97"/>
      <c r="BE187" s="97"/>
      <c r="BF187" s="97"/>
      <c r="BG187" s="97"/>
      <c r="BH187" s="97"/>
      <c r="BI187" s="97"/>
      <c r="BJ187" s="97"/>
      <c r="BK187" s="97"/>
      <c r="BL187" s="97"/>
      <c r="BM187" s="97"/>
      <c r="BN187" s="97"/>
      <c r="BO187" s="97"/>
      <c r="BP187" s="97"/>
      <c r="BQ187" s="97"/>
      <c r="BR187" s="97"/>
      <c r="BS187" s="97"/>
      <c r="BT187" s="97"/>
      <c r="BU187" s="97"/>
      <c r="BV187" s="97"/>
      <c r="BW187" s="97"/>
      <c r="BX187" s="97"/>
      <c r="BY187" s="97"/>
      <c r="BZ187" s="97"/>
      <c r="CA187" s="97"/>
      <c r="CB187" s="97"/>
      <c r="CC187" s="97"/>
      <c r="CD187" s="97"/>
      <c r="CE187" s="97"/>
      <c r="CF187" s="97"/>
      <c r="CG187" s="97"/>
      <c r="CH187" s="97"/>
      <c r="CI187" s="97"/>
      <c r="CJ187" s="97"/>
      <c r="CK187" s="97"/>
      <c r="CL187" s="97"/>
      <c r="CM187" s="97"/>
      <c r="CN187" s="97"/>
      <c r="CO187" s="97"/>
      <c r="CP187" s="97"/>
      <c r="CQ187" s="97"/>
      <c r="CR187" s="97"/>
      <c r="CS187"/>
      <c r="CT187"/>
      <c r="CU187"/>
      <c r="CV187"/>
      <c r="CW187"/>
      <c r="CX187"/>
      <c r="CY187"/>
      <c r="CZ187"/>
      <c r="DA187"/>
      <c r="DB187"/>
      <c r="DC187" s="103"/>
      <c r="DD187" s="103"/>
      <c r="DE187" s="103"/>
      <c r="DF187" s="103"/>
      <c r="DG187" s="103"/>
      <c r="DH187" s="103"/>
      <c r="DI187" s="103"/>
      <c r="DJ187" s="103"/>
      <c r="DK187" s="103"/>
      <c r="DL187" s="103"/>
      <c r="DM187" s="125"/>
      <c r="DN187" s="103"/>
      <c r="DO187" s="103"/>
      <c r="DP187" s="103"/>
      <c r="DQ187" s="103"/>
      <c r="DR187" s="103"/>
      <c r="DS187" s="103"/>
      <c r="DT187" s="103"/>
      <c r="DU187" s="103"/>
      <c r="DV187" s="103"/>
      <c r="DW187" s="103"/>
      <c r="DX187" s="15"/>
      <c r="DY187" s="15"/>
      <c r="DZ187" s="15"/>
      <c r="EA187" s="15"/>
      <c r="EB187" s="15"/>
      <c r="EC187" s="15"/>
      <c r="ED187" s="15"/>
      <c r="EE187" s="15"/>
      <c r="EF187" s="15"/>
      <c r="EG187" t="str">
        <f t="shared" si="15"/>
        <v/>
      </c>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row>
    <row r="188" spans="1:239" s="22" customFormat="1" ht="13.4" customHeight="1">
      <c r="A188" s="4" t="str">
        <f t="shared" si="13"/>
        <v/>
      </c>
      <c r="B188" s="84"/>
      <c r="C188" s="86"/>
      <c r="D188" s="84"/>
      <c r="E188" s="76"/>
      <c r="F188" s="86"/>
      <c r="G188" s="86"/>
      <c r="H188" s="19"/>
      <c r="I188" s="97"/>
      <c r="J188" s="97"/>
      <c r="K188" s="97"/>
      <c r="L188" s="97"/>
      <c r="M188" s="97"/>
      <c r="N188" s="97"/>
      <c r="O188" s="97"/>
      <c r="P188" s="97"/>
      <c r="Q188" s="97"/>
      <c r="R188" s="97"/>
      <c r="S188" s="97"/>
      <c r="T188" s="97"/>
      <c r="U188" s="97"/>
      <c r="V188" s="97"/>
      <c r="W188" s="97"/>
      <c r="X188" s="97"/>
      <c r="Y188" s="97"/>
      <c r="Z188" s="97"/>
      <c r="AA188" s="97"/>
      <c r="AB188" s="97"/>
      <c r="AC188" s="97"/>
      <c r="AD188" s="97"/>
      <c r="AE188" s="97"/>
      <c r="AF188" s="97"/>
      <c r="AG188" s="97"/>
      <c r="AH188" s="97"/>
      <c r="AI188" s="97"/>
      <c r="AJ188" s="97"/>
      <c r="AK188" s="97"/>
      <c r="AL188" s="97"/>
      <c r="AM188" s="97"/>
      <c r="AN188" s="97"/>
      <c r="AO188" s="97"/>
      <c r="AP188" s="97"/>
      <c r="AQ188" s="97"/>
      <c r="AR188" s="97"/>
      <c r="AS188" s="97"/>
      <c r="AT188" s="97"/>
      <c r="AU188" s="97"/>
      <c r="AV188" s="97"/>
      <c r="AW188" s="97"/>
      <c r="AX188" s="97"/>
      <c r="AY188" s="97"/>
      <c r="AZ188" s="97"/>
      <c r="BA188" s="97"/>
      <c r="BB188" s="97"/>
      <c r="BC188" s="97"/>
      <c r="BD188" s="97"/>
      <c r="BE188" s="97"/>
      <c r="BF188" s="97"/>
      <c r="BG188" s="97"/>
      <c r="BH188" s="97"/>
      <c r="BI188" s="97"/>
      <c r="BJ188" s="97"/>
      <c r="BK188" s="97"/>
      <c r="BL188" s="97"/>
      <c r="BM188" s="97"/>
      <c r="BN188" s="97"/>
      <c r="BO188" s="97"/>
      <c r="BP188" s="97"/>
      <c r="BQ188" s="97"/>
      <c r="BR188" s="97"/>
      <c r="BS188" s="97"/>
      <c r="BT188" s="97"/>
      <c r="BU188" s="97"/>
      <c r="BV188" s="97"/>
      <c r="BW188" s="97"/>
      <c r="BX188" s="97"/>
      <c r="BY188" s="97"/>
      <c r="BZ188" s="97"/>
      <c r="CA188" s="97"/>
      <c r="CB188" s="97"/>
      <c r="CC188" s="97"/>
      <c r="CD188" s="97"/>
      <c r="CE188" s="97"/>
      <c r="CF188" s="97"/>
      <c r="CG188" s="97"/>
      <c r="CH188" s="97"/>
      <c r="CI188" s="97"/>
      <c r="CJ188" s="97"/>
      <c r="CK188" s="97"/>
      <c r="CL188" s="97"/>
      <c r="CM188" s="97"/>
      <c r="CN188" s="97"/>
      <c r="CO188" s="97"/>
      <c r="CP188" s="97"/>
      <c r="CQ188" s="97"/>
      <c r="CR188" s="97"/>
      <c r="CS188"/>
      <c r="CT188"/>
      <c r="CU188"/>
      <c r="CV188"/>
      <c r="CW188"/>
      <c r="CX188"/>
      <c r="CY188"/>
      <c r="CZ188"/>
      <c r="DA188"/>
      <c r="DB188"/>
      <c r="DC188" s="103"/>
      <c r="DD188" s="103"/>
      <c r="DE188" s="103"/>
      <c r="DF188" s="103"/>
      <c r="DG188" s="103"/>
      <c r="DH188" s="103"/>
      <c r="DI188" s="103"/>
      <c r="DJ188" s="103"/>
      <c r="DK188" s="103"/>
      <c r="DL188" s="103"/>
      <c r="DM188" s="125"/>
      <c r="DN188" s="103"/>
      <c r="DO188" s="103"/>
      <c r="DP188" s="103"/>
      <c r="DQ188" s="103"/>
      <c r="DR188" s="103"/>
      <c r="DS188" s="103"/>
      <c r="DT188" s="103"/>
      <c r="DU188" s="103"/>
      <c r="DV188" s="103"/>
      <c r="DW188" s="103"/>
      <c r="DX188" s="15"/>
      <c r="DY188" s="15"/>
      <c r="DZ188" s="15"/>
      <c r="EA188" s="15"/>
      <c r="EB188" s="15"/>
      <c r="EC188" s="15"/>
      <c r="ED188" s="15"/>
      <c r="EE188" s="15"/>
      <c r="EF188" s="15"/>
      <c r="EG188" t="str">
        <f t="shared" si="15"/>
        <v/>
      </c>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row>
    <row r="189" spans="1:239" s="22" customFormat="1" ht="13.4" customHeight="1">
      <c r="A189" s="4" t="str">
        <f t="shared" si="13"/>
        <v/>
      </c>
      <c r="B189" s="84"/>
      <c r="C189" s="86"/>
      <c r="D189" s="84"/>
      <c r="E189" s="76"/>
      <c r="F189" s="86"/>
      <c r="G189" s="86"/>
      <c r="H189" s="19"/>
      <c r="I189" s="97"/>
      <c r="J189" s="97"/>
      <c r="K189" s="97"/>
      <c r="L189" s="97"/>
      <c r="M189" s="97"/>
      <c r="N189" s="97"/>
      <c r="O189" s="97"/>
      <c r="P189" s="97"/>
      <c r="Q189" s="97"/>
      <c r="R189" s="97"/>
      <c r="S189" s="97"/>
      <c r="T189" s="97"/>
      <c r="U189" s="97"/>
      <c r="V189" s="97"/>
      <c r="W189" s="97"/>
      <c r="X189" s="97"/>
      <c r="Y189" s="97"/>
      <c r="Z189" s="97"/>
      <c r="AA189" s="97"/>
      <c r="AB189" s="97"/>
      <c r="AC189" s="97"/>
      <c r="AD189" s="97"/>
      <c r="AE189" s="97"/>
      <c r="AF189" s="97"/>
      <c r="AG189" s="97"/>
      <c r="AH189" s="97"/>
      <c r="AI189" s="97"/>
      <c r="AJ189" s="97"/>
      <c r="AK189" s="97"/>
      <c r="AL189" s="97"/>
      <c r="AM189" s="97"/>
      <c r="AN189" s="97"/>
      <c r="AO189" s="97"/>
      <c r="AP189" s="97"/>
      <c r="AQ189" s="97"/>
      <c r="AR189" s="97"/>
      <c r="AS189" s="97"/>
      <c r="AT189" s="97"/>
      <c r="AU189" s="97"/>
      <c r="AV189" s="97"/>
      <c r="AW189" s="97"/>
      <c r="AX189" s="97"/>
      <c r="AY189" s="97"/>
      <c r="AZ189" s="97"/>
      <c r="BA189" s="97"/>
      <c r="BB189" s="97"/>
      <c r="BC189" s="97"/>
      <c r="BD189" s="97"/>
      <c r="BE189" s="97"/>
      <c r="BF189" s="97"/>
      <c r="BG189" s="97"/>
      <c r="BH189" s="97"/>
      <c r="BI189" s="97"/>
      <c r="BJ189" s="97"/>
      <c r="BK189" s="97"/>
      <c r="BL189" s="97"/>
      <c r="BM189" s="97"/>
      <c r="BN189" s="97"/>
      <c r="BO189" s="97"/>
      <c r="BP189" s="97"/>
      <c r="BQ189" s="97"/>
      <c r="BR189" s="97"/>
      <c r="BS189" s="97"/>
      <c r="BT189" s="97"/>
      <c r="BU189" s="97"/>
      <c r="BV189" s="97"/>
      <c r="BW189" s="97"/>
      <c r="BX189" s="97"/>
      <c r="BY189" s="97"/>
      <c r="BZ189" s="97"/>
      <c r="CA189" s="97"/>
      <c r="CB189" s="97"/>
      <c r="CC189" s="97"/>
      <c r="CD189" s="97"/>
      <c r="CE189" s="97"/>
      <c r="CF189" s="97"/>
      <c r="CG189" s="97"/>
      <c r="CH189" s="97"/>
      <c r="CI189" s="97"/>
      <c r="CJ189" s="97"/>
      <c r="CK189" s="97"/>
      <c r="CL189" s="97"/>
      <c r="CM189" s="97"/>
      <c r="CN189" s="97"/>
      <c r="CO189" s="97"/>
      <c r="CP189" s="97"/>
      <c r="CQ189" s="97"/>
      <c r="CR189" s="97"/>
      <c r="CS189"/>
      <c r="CT189"/>
      <c r="CU189"/>
      <c r="CV189"/>
      <c r="CW189"/>
      <c r="CX189"/>
      <c r="CY189"/>
      <c r="CZ189"/>
      <c r="DA189"/>
      <c r="DB189"/>
      <c r="DC189" s="103"/>
      <c r="DD189" s="103"/>
      <c r="DE189" s="103"/>
      <c r="DF189" s="103"/>
      <c r="DG189" s="103"/>
      <c r="DH189" s="103"/>
      <c r="DI189" s="103"/>
      <c r="DJ189" s="103"/>
      <c r="DK189" s="103"/>
      <c r="DL189" s="103"/>
      <c r="DM189" s="125"/>
      <c r="DN189" s="103"/>
      <c r="DO189" s="103"/>
      <c r="DP189" s="103"/>
      <c r="DQ189" s="103"/>
      <c r="DR189" s="103"/>
      <c r="DS189" s="103"/>
      <c r="DT189" s="103"/>
      <c r="DU189" s="103"/>
      <c r="DV189" s="103"/>
      <c r="DW189" s="103"/>
      <c r="DX189" s="15"/>
      <c r="DY189" s="15"/>
      <c r="DZ189" s="15"/>
      <c r="EA189" s="15"/>
      <c r="EB189" s="15"/>
      <c r="EC189" s="15"/>
      <c r="ED189" s="15"/>
      <c r="EE189" s="15"/>
      <c r="EF189" s="15"/>
      <c r="EG189" t="str">
        <f t="shared" si="15"/>
        <v/>
      </c>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row>
    <row r="190" spans="1:239" s="22" customFormat="1" ht="13.4" customHeight="1">
      <c r="A190" s="4" t="str">
        <f t="shared" si="13"/>
        <v/>
      </c>
      <c r="B190" s="84"/>
      <c r="C190" s="86"/>
      <c r="D190" s="84"/>
      <c r="E190" s="76"/>
      <c r="F190" s="86"/>
      <c r="G190" s="86"/>
      <c r="H190" s="19"/>
      <c r="I190" s="97"/>
      <c r="J190" s="97"/>
      <c r="K190" s="97"/>
      <c r="L190" s="97"/>
      <c r="M190" s="97"/>
      <c r="N190" s="97"/>
      <c r="O190" s="97"/>
      <c r="P190" s="97"/>
      <c r="Q190" s="97"/>
      <c r="R190" s="97"/>
      <c r="S190" s="97"/>
      <c r="T190" s="97"/>
      <c r="U190" s="97"/>
      <c r="V190" s="97"/>
      <c r="W190" s="97"/>
      <c r="X190" s="97"/>
      <c r="Y190" s="97"/>
      <c r="Z190" s="97"/>
      <c r="AA190" s="97"/>
      <c r="AB190" s="97"/>
      <c r="AC190" s="97"/>
      <c r="AD190" s="97"/>
      <c r="AE190" s="97"/>
      <c r="AF190" s="97"/>
      <c r="AG190" s="97"/>
      <c r="AH190" s="97"/>
      <c r="AI190" s="97"/>
      <c r="AJ190" s="97"/>
      <c r="AK190" s="97"/>
      <c r="AL190" s="97"/>
      <c r="AM190" s="97"/>
      <c r="AN190" s="97"/>
      <c r="AO190" s="97"/>
      <c r="AP190" s="97"/>
      <c r="AQ190" s="97"/>
      <c r="AR190" s="97"/>
      <c r="AS190" s="97"/>
      <c r="AT190" s="97"/>
      <c r="AU190" s="97"/>
      <c r="AV190" s="97"/>
      <c r="AW190" s="97"/>
      <c r="AX190" s="97"/>
      <c r="AY190" s="97"/>
      <c r="AZ190" s="97"/>
      <c r="BA190" s="97"/>
      <c r="BB190" s="97"/>
      <c r="BC190" s="97"/>
      <c r="BD190" s="97"/>
      <c r="BE190" s="97"/>
      <c r="BF190" s="97"/>
      <c r="BG190" s="97"/>
      <c r="BH190" s="97"/>
      <c r="BI190" s="97"/>
      <c r="BJ190" s="97"/>
      <c r="BK190" s="97"/>
      <c r="BL190" s="97"/>
      <c r="BM190" s="97"/>
      <c r="BN190" s="97"/>
      <c r="BO190" s="97"/>
      <c r="BP190" s="97"/>
      <c r="BQ190" s="97"/>
      <c r="BR190" s="97"/>
      <c r="BS190" s="97"/>
      <c r="BT190" s="97"/>
      <c r="BU190" s="97"/>
      <c r="BV190" s="97"/>
      <c r="BW190" s="97"/>
      <c r="BX190" s="97"/>
      <c r="BY190" s="97"/>
      <c r="BZ190" s="97"/>
      <c r="CA190" s="97"/>
      <c r="CB190" s="97"/>
      <c r="CC190" s="97"/>
      <c r="CD190" s="97"/>
      <c r="CE190" s="97"/>
      <c r="CF190" s="97"/>
      <c r="CG190" s="97"/>
      <c r="CH190" s="97"/>
      <c r="CI190" s="97"/>
      <c r="CJ190" s="97"/>
      <c r="CK190" s="97"/>
      <c r="CL190" s="97"/>
      <c r="CM190" s="97"/>
      <c r="CN190" s="97"/>
      <c r="CO190" s="97"/>
      <c r="CP190" s="97"/>
      <c r="CQ190" s="97"/>
      <c r="CR190" s="97"/>
      <c r="CS190"/>
      <c r="CT190"/>
      <c r="CU190"/>
      <c r="CV190"/>
      <c r="CW190"/>
      <c r="CX190"/>
      <c r="CY190"/>
      <c r="CZ190"/>
      <c r="DA190"/>
      <c r="DB190"/>
      <c r="DC190" s="103"/>
      <c r="DD190" s="103"/>
      <c r="DE190" s="103"/>
      <c r="DF190" s="103"/>
      <c r="DG190" s="103"/>
      <c r="DH190" s="103"/>
      <c r="DI190" s="103"/>
      <c r="DJ190" s="103"/>
      <c r="DK190" s="103"/>
      <c r="DL190" s="103"/>
      <c r="DM190" s="125"/>
      <c r="DN190" s="103"/>
      <c r="DO190" s="103"/>
      <c r="DP190" s="103"/>
      <c r="DQ190" s="103"/>
      <c r="DR190" s="103"/>
      <c r="DS190" s="103"/>
      <c r="DT190" s="103"/>
      <c r="DU190" s="103"/>
      <c r="DV190" s="103"/>
      <c r="DW190" s="103"/>
      <c r="DX190" s="15"/>
      <c r="DY190" s="15"/>
      <c r="DZ190" s="15"/>
      <c r="EA190" s="15"/>
      <c r="EB190" s="15"/>
      <c r="EC190" s="15"/>
      <c r="ED190" s="15"/>
      <c r="EE190" s="15"/>
      <c r="EF190" s="15"/>
      <c r="EG190" t="str">
        <f t="shared" si="15"/>
        <v/>
      </c>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row>
    <row r="191" spans="1:239" s="22" customFormat="1" ht="13.4" customHeight="1">
      <c r="A191" s="4" t="str">
        <f t="shared" si="13"/>
        <v/>
      </c>
      <c r="B191" s="84"/>
      <c r="C191" s="86"/>
      <c r="D191" s="84"/>
      <c r="E191" s="76"/>
      <c r="F191" s="86"/>
      <c r="G191" s="86"/>
      <c r="H191" s="19"/>
      <c r="I191" s="97"/>
      <c r="J191" s="97"/>
      <c r="K191" s="97"/>
      <c r="L191" s="97"/>
      <c r="M191" s="97"/>
      <c r="N191" s="97"/>
      <c r="O191" s="97"/>
      <c r="P191" s="97"/>
      <c r="Q191" s="97"/>
      <c r="R191" s="97"/>
      <c r="S191" s="97"/>
      <c r="T191" s="97"/>
      <c r="U191" s="97"/>
      <c r="V191" s="97"/>
      <c r="W191" s="97"/>
      <c r="X191" s="97"/>
      <c r="Y191" s="97"/>
      <c r="Z191" s="97"/>
      <c r="AA191" s="97"/>
      <c r="AB191" s="97"/>
      <c r="AC191" s="97"/>
      <c r="AD191" s="97"/>
      <c r="AE191" s="97"/>
      <c r="AF191" s="97"/>
      <c r="AG191" s="97"/>
      <c r="AH191" s="97"/>
      <c r="AI191" s="97"/>
      <c r="AJ191" s="97"/>
      <c r="AK191" s="97"/>
      <c r="AL191" s="97"/>
      <c r="AM191" s="97"/>
      <c r="AN191" s="97"/>
      <c r="AO191" s="97"/>
      <c r="AP191" s="97"/>
      <c r="AQ191" s="97"/>
      <c r="AR191" s="97"/>
      <c r="AS191" s="97"/>
      <c r="AT191" s="97"/>
      <c r="AU191" s="97"/>
      <c r="AV191" s="97"/>
      <c r="AW191" s="97"/>
      <c r="AX191" s="97"/>
      <c r="AY191" s="97"/>
      <c r="AZ191" s="97"/>
      <c r="BA191" s="97"/>
      <c r="BB191" s="97"/>
      <c r="BC191" s="97"/>
      <c r="BD191" s="97"/>
      <c r="BE191" s="97"/>
      <c r="BF191" s="97"/>
      <c r="BG191" s="97"/>
      <c r="BH191" s="97"/>
      <c r="BI191" s="97"/>
      <c r="BJ191" s="97"/>
      <c r="BK191" s="97"/>
      <c r="BL191" s="97"/>
      <c r="BM191" s="97"/>
      <c r="BN191" s="97"/>
      <c r="BO191" s="97"/>
      <c r="BP191" s="97"/>
      <c r="BQ191" s="97"/>
      <c r="BR191" s="97"/>
      <c r="BS191" s="97"/>
      <c r="BT191" s="97"/>
      <c r="BU191" s="97"/>
      <c r="BV191" s="97"/>
      <c r="BW191" s="97"/>
      <c r="BX191" s="97"/>
      <c r="BY191" s="97"/>
      <c r="BZ191" s="97"/>
      <c r="CA191" s="97"/>
      <c r="CB191" s="97"/>
      <c r="CC191" s="97"/>
      <c r="CD191" s="97"/>
      <c r="CE191" s="97"/>
      <c r="CF191" s="97"/>
      <c r="CG191" s="97"/>
      <c r="CH191" s="97"/>
      <c r="CI191" s="97"/>
      <c r="CJ191" s="97"/>
      <c r="CK191" s="97"/>
      <c r="CL191" s="97"/>
      <c r="CM191" s="97"/>
      <c r="CN191" s="97"/>
      <c r="CO191" s="97"/>
      <c r="CP191" s="97"/>
      <c r="CQ191" s="97"/>
      <c r="CR191" s="97"/>
      <c r="CS191"/>
      <c r="CT191"/>
      <c r="CU191"/>
      <c r="CV191"/>
      <c r="CW191"/>
      <c r="CX191"/>
      <c r="CY191"/>
      <c r="CZ191"/>
      <c r="DA191"/>
      <c r="DB191"/>
      <c r="DC191" s="103"/>
      <c r="DD191" s="103"/>
      <c r="DE191" s="103"/>
      <c r="DF191" s="103"/>
      <c r="DG191" s="103"/>
      <c r="DH191" s="103"/>
      <c r="DI191" s="103"/>
      <c r="DJ191" s="103"/>
      <c r="DK191" s="103"/>
      <c r="DL191" s="103"/>
      <c r="DM191" s="125"/>
      <c r="DN191" s="103"/>
      <c r="DO191" s="103"/>
      <c r="DP191" s="103"/>
      <c r="DQ191" s="103"/>
      <c r="DR191" s="103"/>
      <c r="DS191" s="103"/>
      <c r="DT191" s="103"/>
      <c r="DU191" s="103"/>
      <c r="DV191" s="103"/>
      <c r="DW191" s="103"/>
      <c r="DX191" s="15"/>
      <c r="DY191" s="15"/>
      <c r="DZ191" s="15"/>
      <c r="EA191" s="15"/>
      <c r="EB191" s="15"/>
      <c r="EC191" s="15"/>
      <c r="ED191" s="15"/>
      <c r="EE191" s="15"/>
      <c r="EF191" s="15"/>
      <c r="EG191" t="str">
        <f t="shared" si="15"/>
        <v/>
      </c>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row>
    <row r="192" spans="1:239" s="22" customFormat="1" ht="13.4" customHeight="1">
      <c r="A192" s="4" t="str">
        <f t="shared" si="13"/>
        <v/>
      </c>
      <c r="B192" s="84"/>
      <c r="C192" s="86"/>
      <c r="D192" s="84"/>
      <c r="E192" s="76"/>
      <c r="F192" s="86"/>
      <c r="G192" s="86"/>
      <c r="H192" s="19"/>
      <c r="I192" s="97"/>
      <c r="J192" s="97"/>
      <c r="K192" s="97"/>
      <c r="L192" s="97"/>
      <c r="M192" s="97"/>
      <c r="N192" s="97"/>
      <c r="O192" s="97"/>
      <c r="P192" s="97"/>
      <c r="Q192" s="97"/>
      <c r="R192" s="97"/>
      <c r="S192" s="97"/>
      <c r="T192" s="97"/>
      <c r="U192" s="97"/>
      <c r="V192" s="97"/>
      <c r="W192" s="97"/>
      <c r="X192" s="97"/>
      <c r="Y192" s="97"/>
      <c r="Z192" s="97"/>
      <c r="AA192" s="97"/>
      <c r="AB192" s="97"/>
      <c r="AC192" s="97"/>
      <c r="AD192" s="97"/>
      <c r="AE192" s="97"/>
      <c r="AF192" s="97"/>
      <c r="AG192" s="97"/>
      <c r="AH192" s="97"/>
      <c r="AI192" s="97"/>
      <c r="AJ192" s="97"/>
      <c r="AK192" s="97"/>
      <c r="AL192" s="97"/>
      <c r="AM192" s="97"/>
      <c r="AN192" s="97"/>
      <c r="AO192" s="97"/>
      <c r="AP192" s="97"/>
      <c r="AQ192" s="97"/>
      <c r="AR192" s="97"/>
      <c r="AS192" s="97"/>
      <c r="AT192" s="97"/>
      <c r="AU192" s="97"/>
      <c r="AV192" s="97"/>
      <c r="AW192" s="97"/>
      <c r="AX192" s="97"/>
      <c r="AY192" s="97"/>
      <c r="AZ192" s="97"/>
      <c r="BA192" s="97"/>
      <c r="BB192" s="97"/>
      <c r="BC192" s="97"/>
      <c r="BD192" s="97"/>
      <c r="BE192" s="97"/>
      <c r="BF192" s="97"/>
      <c r="BG192" s="97"/>
      <c r="BH192" s="97"/>
      <c r="BI192" s="97"/>
      <c r="BJ192" s="97"/>
      <c r="BK192" s="97"/>
      <c r="BL192" s="97"/>
      <c r="BM192" s="97"/>
      <c r="BN192" s="97"/>
      <c r="BO192" s="97"/>
      <c r="BP192" s="97"/>
      <c r="BQ192" s="97"/>
      <c r="BR192" s="97"/>
      <c r="BS192" s="97"/>
      <c r="BT192" s="97"/>
      <c r="BU192" s="97"/>
      <c r="BV192" s="97"/>
      <c r="BW192" s="97"/>
      <c r="BX192" s="97"/>
      <c r="BY192" s="97"/>
      <c r="BZ192" s="97"/>
      <c r="CA192" s="97"/>
      <c r="CB192" s="97"/>
      <c r="CC192" s="97"/>
      <c r="CD192" s="97"/>
      <c r="CE192" s="97"/>
      <c r="CF192" s="97"/>
      <c r="CG192" s="97"/>
      <c r="CH192" s="97"/>
      <c r="CI192" s="97"/>
      <c r="CJ192" s="97"/>
      <c r="CK192" s="97"/>
      <c r="CL192" s="97"/>
      <c r="CM192" s="97"/>
      <c r="CN192" s="97"/>
      <c r="CO192" s="97"/>
      <c r="CP192" s="97"/>
      <c r="CQ192" s="97"/>
      <c r="CR192" s="97"/>
      <c r="CS192"/>
      <c r="CT192"/>
      <c r="CU192"/>
      <c r="CV192"/>
      <c r="CW192"/>
      <c r="CX192"/>
      <c r="CY192"/>
      <c r="CZ192"/>
      <c r="DA192"/>
      <c r="DB192"/>
      <c r="DC192" s="103"/>
      <c r="DD192" s="103"/>
      <c r="DE192" s="103"/>
      <c r="DF192" s="103"/>
      <c r="DG192" s="103"/>
      <c r="DH192" s="103"/>
      <c r="DI192" s="103"/>
      <c r="DJ192" s="103"/>
      <c r="DK192" s="103"/>
      <c r="DL192" s="103"/>
      <c r="DM192" s="125"/>
      <c r="DN192" s="103"/>
      <c r="DO192" s="103"/>
      <c r="DP192" s="103"/>
      <c r="DQ192" s="103"/>
      <c r="DR192" s="103"/>
      <c r="DS192" s="103"/>
      <c r="DT192" s="103"/>
      <c r="DU192" s="103"/>
      <c r="DV192" s="103"/>
      <c r="DW192" s="103"/>
      <c r="DX192" s="15"/>
      <c r="DY192" s="15"/>
      <c r="DZ192" s="15"/>
      <c r="EA192" s="15"/>
      <c r="EB192" s="15"/>
      <c r="EC192" s="15"/>
      <c r="ED192" s="15"/>
      <c r="EE192" s="15"/>
      <c r="EF192" s="15"/>
      <c r="EG192" t="str">
        <f t="shared" si="15"/>
        <v/>
      </c>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row>
    <row r="193" spans="1:137" s="15" customFormat="1" ht="13.4" customHeight="1">
      <c r="A193" s="4" t="str">
        <f t="shared" si="13"/>
        <v/>
      </c>
      <c r="B193" s="70"/>
      <c r="C193" s="123"/>
      <c r="D193" s="70"/>
      <c r="E193" s="70"/>
      <c r="F193" s="123"/>
      <c r="G193" s="123"/>
      <c r="H193" s="123"/>
      <c r="I193" s="124"/>
      <c r="J193" s="124"/>
      <c r="K193" s="124"/>
      <c r="L193" s="124"/>
      <c r="M193" s="124"/>
      <c r="N193" s="124"/>
      <c r="O193" s="124"/>
      <c r="P193" s="124"/>
      <c r="Q193" s="124"/>
      <c r="R193" s="124"/>
      <c r="S193" s="124"/>
      <c r="T193" s="124"/>
      <c r="U193" s="124"/>
      <c r="V193" s="124"/>
      <c r="W193" s="124"/>
      <c r="X193" s="124"/>
      <c r="Y193" s="124"/>
      <c r="Z193" s="124"/>
      <c r="AA193" s="124"/>
      <c r="AB193" s="124"/>
      <c r="AC193" s="124"/>
      <c r="AD193" s="124"/>
      <c r="AE193" s="124"/>
      <c r="AF193" s="124"/>
      <c r="AG193" s="124"/>
      <c r="AH193" s="124"/>
      <c r="AI193" s="124"/>
      <c r="AJ193" s="124"/>
      <c r="AK193" s="124"/>
      <c r="AL193" s="124"/>
      <c r="AM193" s="124"/>
      <c r="AN193" s="124"/>
      <c r="AO193" s="124"/>
      <c r="AP193" s="124"/>
      <c r="AQ193" s="124"/>
      <c r="AR193" s="124"/>
      <c r="AS193" s="124"/>
      <c r="AT193" s="124"/>
      <c r="AU193" s="124"/>
      <c r="AV193" s="124"/>
      <c r="AW193" s="124"/>
      <c r="AX193" s="124"/>
      <c r="AY193" s="124"/>
      <c r="AZ193" s="124"/>
      <c r="BA193" s="124"/>
      <c r="BB193" s="124"/>
      <c r="BC193" s="124"/>
      <c r="BD193" s="124"/>
      <c r="BE193" s="124"/>
      <c r="BF193" s="124"/>
      <c r="BG193" s="124"/>
      <c r="BH193" s="124"/>
      <c r="BI193" s="124"/>
      <c r="BJ193" s="124"/>
      <c r="BK193" s="124"/>
      <c r="BL193" s="124"/>
      <c r="BM193" s="124"/>
      <c r="BN193" s="124"/>
      <c r="BO193" s="124"/>
      <c r="BP193" s="124"/>
      <c r="BQ193" s="124"/>
      <c r="BR193" s="124"/>
      <c r="BS193" s="124"/>
      <c r="BT193" s="124"/>
      <c r="BU193" s="124"/>
      <c r="BV193" s="124"/>
      <c r="BW193" s="124"/>
      <c r="BX193" s="124"/>
      <c r="BY193" s="124"/>
      <c r="BZ193" s="124"/>
      <c r="CA193" s="124"/>
      <c r="CB193" s="124"/>
      <c r="CC193" s="124"/>
      <c r="CD193" s="124"/>
      <c r="CE193" s="124"/>
      <c r="CF193" s="124"/>
      <c r="CG193" s="124"/>
      <c r="CH193" s="124"/>
      <c r="CI193" s="124"/>
      <c r="CJ193" s="124"/>
      <c r="CK193" s="124"/>
      <c r="CL193" s="124"/>
      <c r="CM193" s="124"/>
      <c r="CN193" s="124"/>
      <c r="CO193" s="124"/>
      <c r="CP193" s="124"/>
      <c r="CQ193" s="124"/>
      <c r="CR193" s="124"/>
      <c r="CS193"/>
      <c r="CT193"/>
      <c r="CU193"/>
      <c r="CV193"/>
      <c r="CW193"/>
      <c r="CX193"/>
      <c r="CY193"/>
      <c r="CZ193"/>
      <c r="DA193"/>
      <c r="DB193"/>
      <c r="DC193" s="103"/>
      <c r="DD193" s="103"/>
      <c r="DE193" s="103"/>
      <c r="DF193" s="103"/>
      <c r="DG193" s="103"/>
      <c r="DH193" s="103"/>
      <c r="DI193" s="103"/>
      <c r="DJ193" s="103"/>
      <c r="DK193" s="103"/>
      <c r="DL193" s="103"/>
      <c r="DM193" s="125"/>
      <c r="DN193" s="103"/>
      <c r="DO193" s="103"/>
      <c r="DP193" s="103"/>
      <c r="DQ193" s="103"/>
      <c r="DR193" s="103"/>
      <c r="DS193" s="103"/>
      <c r="DT193" s="103"/>
      <c r="DU193" s="103"/>
      <c r="DV193" s="103"/>
      <c r="DW193" s="103"/>
      <c r="EG193"/>
    </row>
    <row r="194" spans="1:137" s="15" customFormat="1" ht="13.4" customHeight="1">
      <c r="A194" s="4" t="str">
        <f t="shared" si="13"/>
        <v/>
      </c>
      <c r="B194" s="70"/>
      <c r="C194" s="123"/>
      <c r="D194" s="70"/>
      <c r="E194" s="70"/>
      <c r="F194" s="123"/>
      <c r="G194" s="123"/>
      <c r="H194" s="123"/>
      <c r="I194" s="124"/>
      <c r="J194" s="124"/>
      <c r="K194" s="124"/>
      <c r="L194" s="124"/>
      <c r="M194" s="124"/>
      <c r="N194" s="124"/>
      <c r="O194" s="124"/>
      <c r="P194" s="124"/>
      <c r="Q194" s="124"/>
      <c r="R194" s="124"/>
      <c r="S194" s="124"/>
      <c r="T194" s="124"/>
      <c r="U194" s="124"/>
      <c r="V194" s="124"/>
      <c r="W194" s="124"/>
      <c r="X194" s="124"/>
      <c r="Y194" s="124"/>
      <c r="Z194" s="124"/>
      <c r="AA194" s="124"/>
      <c r="AB194" s="124"/>
      <c r="AC194" s="124"/>
      <c r="AD194" s="124"/>
      <c r="AE194" s="124"/>
      <c r="AF194" s="124"/>
      <c r="AG194" s="124"/>
      <c r="AH194" s="124"/>
      <c r="AI194" s="124"/>
      <c r="AJ194" s="124"/>
      <c r="AK194" s="124"/>
      <c r="AL194" s="124"/>
      <c r="AM194" s="124"/>
      <c r="AN194" s="124"/>
      <c r="AO194" s="124"/>
      <c r="AP194" s="124"/>
      <c r="AQ194" s="124"/>
      <c r="AR194" s="124"/>
      <c r="AS194" s="124"/>
      <c r="AT194" s="124"/>
      <c r="AU194" s="124"/>
      <c r="AV194" s="124"/>
      <c r="AW194" s="124"/>
      <c r="AX194" s="124"/>
      <c r="AY194" s="124"/>
      <c r="AZ194" s="124"/>
      <c r="BA194" s="124"/>
      <c r="BB194" s="124"/>
      <c r="BC194" s="124"/>
      <c r="BD194" s="124"/>
      <c r="BE194" s="124"/>
      <c r="BF194" s="124"/>
      <c r="BG194" s="124"/>
      <c r="BH194" s="124"/>
      <c r="BI194" s="124"/>
      <c r="BJ194" s="124"/>
      <c r="BK194" s="124"/>
      <c r="BL194" s="124"/>
      <c r="BM194" s="124"/>
      <c r="BN194" s="124"/>
      <c r="BO194" s="124"/>
      <c r="BP194" s="124"/>
      <c r="BQ194" s="124"/>
      <c r="BR194" s="124"/>
      <c r="BS194" s="124"/>
      <c r="BT194" s="124"/>
      <c r="BU194" s="124"/>
      <c r="BV194" s="124"/>
      <c r="BW194" s="124"/>
      <c r="BX194" s="124"/>
      <c r="BY194" s="124"/>
      <c r="BZ194" s="124"/>
      <c r="CA194" s="124"/>
      <c r="CB194" s="124"/>
      <c r="CC194" s="124"/>
      <c r="CD194" s="124"/>
      <c r="CE194" s="124"/>
      <c r="CF194" s="124"/>
      <c r="CG194" s="124"/>
      <c r="CH194" s="124"/>
      <c r="CI194" s="124"/>
      <c r="CJ194" s="124"/>
      <c r="CK194" s="124"/>
      <c r="CL194" s="124"/>
      <c r="CM194" s="124"/>
      <c r="CN194" s="124"/>
      <c r="CO194" s="124"/>
      <c r="CP194" s="124"/>
      <c r="CQ194" s="124"/>
      <c r="CR194" s="124"/>
      <c r="CS194"/>
      <c r="CT194"/>
      <c r="CU194"/>
      <c r="CV194"/>
      <c r="CW194"/>
      <c r="CX194"/>
      <c r="CY194"/>
      <c r="CZ194"/>
      <c r="DA194"/>
      <c r="DB194"/>
      <c r="DC194" s="103"/>
      <c r="DD194" s="103"/>
      <c r="DE194" s="103"/>
      <c r="DF194" s="103"/>
      <c r="DG194" s="103"/>
      <c r="DH194" s="103"/>
      <c r="DI194" s="103"/>
      <c r="DJ194" s="103"/>
      <c r="DK194" s="103"/>
      <c r="DL194" s="103"/>
      <c r="DM194" s="125"/>
      <c r="DN194" s="103"/>
      <c r="DO194" s="103"/>
      <c r="DP194" s="103"/>
      <c r="DQ194" s="103"/>
      <c r="DR194" s="103"/>
      <c r="DS194" s="103"/>
      <c r="DT194" s="103"/>
      <c r="DU194" s="103"/>
      <c r="DV194" s="103"/>
      <c r="DW194" s="103"/>
      <c r="EG194"/>
    </row>
    <row r="195" spans="1:137" s="15" customFormat="1" ht="13.4" customHeight="1">
      <c r="A195" s="4" t="str">
        <f t="shared" si="13"/>
        <v/>
      </c>
      <c r="B195" s="70"/>
      <c r="C195" s="123"/>
      <c r="D195" s="70"/>
      <c r="E195" s="70"/>
      <c r="F195" s="123"/>
      <c r="G195" s="123"/>
      <c r="H195" s="123"/>
      <c r="I195" s="124"/>
      <c r="J195" s="124"/>
      <c r="K195" s="124"/>
      <c r="L195" s="124"/>
      <c r="M195" s="124"/>
      <c r="N195" s="124"/>
      <c r="O195" s="124"/>
      <c r="P195" s="124"/>
      <c r="Q195" s="124"/>
      <c r="R195" s="124"/>
      <c r="S195" s="124"/>
      <c r="T195" s="124"/>
      <c r="U195" s="124"/>
      <c r="V195" s="124"/>
      <c r="W195" s="124"/>
      <c r="X195" s="124"/>
      <c r="Y195" s="124"/>
      <c r="Z195" s="124"/>
      <c r="AA195" s="124"/>
      <c r="AB195" s="124"/>
      <c r="AC195" s="124"/>
      <c r="AD195" s="124"/>
      <c r="AE195" s="124"/>
      <c r="AF195" s="124"/>
      <c r="AG195" s="124"/>
      <c r="AH195" s="124"/>
      <c r="AI195" s="124"/>
      <c r="AJ195" s="124"/>
      <c r="AK195" s="124"/>
      <c r="AL195" s="124"/>
      <c r="AM195" s="124"/>
      <c r="AN195" s="124"/>
      <c r="AO195" s="124"/>
      <c r="AP195" s="124"/>
      <c r="AQ195" s="124"/>
      <c r="AR195" s="124"/>
      <c r="AS195" s="124"/>
      <c r="AT195" s="124"/>
      <c r="AU195" s="124"/>
      <c r="AV195" s="124"/>
      <c r="AW195" s="124"/>
      <c r="AX195" s="124"/>
      <c r="AY195" s="124"/>
      <c r="AZ195" s="124"/>
      <c r="BA195" s="124"/>
      <c r="BB195" s="124"/>
      <c r="BC195" s="124"/>
      <c r="BD195" s="124"/>
      <c r="BE195" s="124"/>
      <c r="BF195" s="124"/>
      <c r="BG195" s="124"/>
      <c r="BH195" s="124"/>
      <c r="BI195" s="124"/>
      <c r="BJ195" s="124"/>
      <c r="BK195" s="124"/>
      <c r="BL195" s="124"/>
      <c r="BM195" s="124"/>
      <c r="BN195" s="124"/>
      <c r="BO195" s="124"/>
      <c r="BP195" s="124"/>
      <c r="BQ195" s="124"/>
      <c r="BR195" s="124"/>
      <c r="BS195" s="124"/>
      <c r="BT195" s="124"/>
      <c r="BU195" s="124"/>
      <c r="BV195" s="124"/>
      <c r="BW195" s="124"/>
      <c r="BX195" s="124"/>
      <c r="BY195" s="124"/>
      <c r="BZ195" s="124"/>
      <c r="CA195" s="124"/>
      <c r="CB195" s="124"/>
      <c r="CC195" s="124"/>
      <c r="CD195" s="124"/>
      <c r="CE195" s="124"/>
      <c r="CF195" s="124"/>
      <c r="CG195" s="124"/>
      <c r="CH195" s="124"/>
      <c r="CI195" s="124"/>
      <c r="CJ195" s="124"/>
      <c r="CK195" s="124"/>
      <c r="CL195" s="124"/>
      <c r="CM195" s="124"/>
      <c r="CN195" s="124"/>
      <c r="CO195" s="124"/>
      <c r="CP195" s="124"/>
      <c r="CQ195" s="124"/>
      <c r="CR195" s="124"/>
      <c r="CS195"/>
      <c r="CT195"/>
      <c r="CU195"/>
      <c r="CV195"/>
      <c r="CW195"/>
      <c r="CX195"/>
      <c r="CY195"/>
      <c r="CZ195"/>
      <c r="DA195"/>
      <c r="DB195"/>
      <c r="DC195" s="103"/>
      <c r="DD195" s="103"/>
      <c r="DE195" s="103"/>
      <c r="DF195" s="103"/>
      <c r="DG195" s="103"/>
      <c r="DH195" s="103"/>
      <c r="DI195" s="103"/>
      <c r="DJ195" s="103"/>
      <c r="DK195" s="103"/>
      <c r="DL195" s="103"/>
      <c r="DM195" s="125"/>
      <c r="DN195" s="103"/>
      <c r="DO195" s="103"/>
      <c r="DP195" s="103"/>
      <c r="DQ195" s="103"/>
      <c r="DR195" s="103"/>
      <c r="DS195" s="103"/>
      <c r="DT195" s="103"/>
      <c r="DU195" s="103"/>
      <c r="DV195" s="103"/>
      <c r="DW195" s="103"/>
      <c r="EG195"/>
    </row>
    <row r="196" spans="1:137" s="15" customFormat="1" ht="13.4" customHeight="1">
      <c r="A196" s="4" t="str">
        <f t="shared" si="13"/>
        <v/>
      </c>
      <c r="B196" s="70"/>
      <c r="C196" s="123"/>
      <c r="D196" s="70"/>
      <c r="E196" s="70"/>
      <c r="F196" s="123"/>
      <c r="G196" s="123"/>
      <c r="H196" s="123"/>
      <c r="I196" s="124"/>
      <c r="J196" s="124"/>
      <c r="K196" s="124"/>
      <c r="L196" s="124"/>
      <c r="M196" s="124"/>
      <c r="N196" s="124"/>
      <c r="O196" s="124"/>
      <c r="P196" s="124"/>
      <c r="Q196" s="124"/>
      <c r="R196" s="124"/>
      <c r="S196" s="124"/>
      <c r="T196" s="124"/>
      <c r="U196" s="124"/>
      <c r="V196" s="124"/>
      <c r="W196" s="124"/>
      <c r="X196" s="124"/>
      <c r="Y196" s="124"/>
      <c r="Z196" s="124"/>
      <c r="AA196" s="124"/>
      <c r="AB196" s="124"/>
      <c r="AC196" s="124"/>
      <c r="AD196" s="124"/>
      <c r="AE196" s="124"/>
      <c r="AF196" s="124"/>
      <c r="AG196" s="124"/>
      <c r="AH196" s="124"/>
      <c r="AI196" s="124"/>
      <c r="AJ196" s="124"/>
      <c r="AK196" s="124"/>
      <c r="AL196" s="124"/>
      <c r="AM196" s="124"/>
      <c r="AN196" s="124"/>
      <c r="AO196" s="124"/>
      <c r="AP196" s="124"/>
      <c r="AQ196" s="124"/>
      <c r="AR196" s="124"/>
      <c r="AS196" s="124"/>
      <c r="AT196" s="124"/>
      <c r="AU196" s="124"/>
      <c r="AV196" s="124"/>
      <c r="AW196" s="124"/>
      <c r="AX196" s="124"/>
      <c r="AY196" s="124"/>
      <c r="AZ196" s="124"/>
      <c r="BA196" s="124"/>
      <c r="BB196" s="124"/>
      <c r="BC196" s="124"/>
      <c r="BD196" s="124"/>
      <c r="BE196" s="124"/>
      <c r="BF196" s="124"/>
      <c r="BG196" s="124"/>
      <c r="BH196" s="124"/>
      <c r="BI196" s="124"/>
      <c r="BJ196" s="124"/>
      <c r="BK196" s="124"/>
      <c r="BL196" s="124"/>
      <c r="BM196" s="124"/>
      <c r="BN196" s="124"/>
      <c r="BO196" s="124"/>
      <c r="BP196" s="124"/>
      <c r="BQ196" s="124"/>
      <c r="BR196" s="124"/>
      <c r="BS196" s="124"/>
      <c r="BT196" s="124"/>
      <c r="BU196" s="124"/>
      <c r="BV196" s="124"/>
      <c r="BW196" s="124"/>
      <c r="BX196" s="124"/>
      <c r="BY196" s="124"/>
      <c r="BZ196" s="124"/>
      <c r="CA196" s="124"/>
      <c r="CB196" s="124"/>
      <c r="CC196" s="124"/>
      <c r="CD196" s="124"/>
      <c r="CE196" s="124"/>
      <c r="CF196" s="124"/>
      <c r="CG196" s="124"/>
      <c r="CH196" s="124"/>
      <c r="CI196" s="124"/>
      <c r="CJ196" s="124"/>
      <c r="CK196" s="124"/>
      <c r="CL196" s="124"/>
      <c r="CM196" s="124"/>
      <c r="CN196" s="124"/>
      <c r="CO196" s="124"/>
      <c r="CP196" s="124"/>
      <c r="CQ196" s="124"/>
      <c r="CR196" s="124"/>
      <c r="CS196"/>
      <c r="CT196"/>
      <c r="CU196"/>
      <c r="CV196"/>
      <c r="CW196"/>
      <c r="CX196"/>
      <c r="CY196"/>
      <c r="CZ196"/>
      <c r="DA196"/>
      <c r="DB196"/>
      <c r="DC196" s="103"/>
      <c r="DD196" s="103"/>
      <c r="DE196" s="103"/>
      <c r="DF196" s="103"/>
      <c r="DG196" s="103"/>
      <c r="DH196" s="103"/>
      <c r="DI196" s="103"/>
      <c r="DJ196" s="103"/>
      <c r="DK196" s="103"/>
      <c r="DL196" s="103"/>
      <c r="DM196" s="125"/>
      <c r="DN196" s="103"/>
      <c r="DO196" s="103"/>
      <c r="DP196" s="103"/>
      <c r="DQ196" s="103"/>
      <c r="DR196" s="103"/>
      <c r="DS196" s="103"/>
      <c r="DT196" s="103"/>
      <c r="DU196" s="103"/>
      <c r="DV196" s="103"/>
      <c r="DW196" s="103"/>
      <c r="EG196"/>
    </row>
    <row r="197" spans="1:137" s="15" customFormat="1" ht="13.4" customHeight="1">
      <c r="A197" s="4" t="str">
        <f t="shared" si="13"/>
        <v/>
      </c>
      <c r="B197" s="70"/>
      <c r="C197" s="123"/>
      <c r="D197" s="70"/>
      <c r="E197" s="70"/>
      <c r="F197" s="123"/>
      <c r="G197" s="123"/>
      <c r="H197" s="123"/>
      <c r="I197" s="124"/>
      <c r="J197" s="124"/>
      <c r="K197" s="124"/>
      <c r="L197" s="124"/>
      <c r="M197" s="124"/>
      <c r="N197" s="124"/>
      <c r="O197" s="124"/>
      <c r="P197" s="124"/>
      <c r="Q197" s="124"/>
      <c r="R197" s="124"/>
      <c r="S197" s="124"/>
      <c r="T197" s="124"/>
      <c r="U197" s="124"/>
      <c r="V197" s="124"/>
      <c r="W197" s="124"/>
      <c r="X197" s="124"/>
      <c r="Y197" s="124"/>
      <c r="Z197" s="124"/>
      <c r="AA197" s="124"/>
      <c r="AB197" s="124"/>
      <c r="AC197" s="124"/>
      <c r="AD197" s="124"/>
      <c r="AE197" s="124"/>
      <c r="AF197" s="124"/>
      <c r="AG197" s="124"/>
      <c r="AH197" s="124"/>
      <c r="AI197" s="124"/>
      <c r="AJ197" s="124"/>
      <c r="AK197" s="124"/>
      <c r="AL197" s="124"/>
      <c r="AM197" s="124"/>
      <c r="AN197" s="124"/>
      <c r="AO197" s="124"/>
      <c r="AP197" s="124"/>
      <c r="AQ197" s="124"/>
      <c r="AR197" s="124"/>
      <c r="AS197" s="124"/>
      <c r="AT197" s="124"/>
      <c r="AU197" s="124"/>
      <c r="AV197" s="124"/>
      <c r="AW197" s="124"/>
      <c r="AX197" s="124"/>
      <c r="AY197" s="124"/>
      <c r="AZ197" s="124"/>
      <c r="BA197" s="124"/>
      <c r="BB197" s="124"/>
      <c r="BC197" s="124"/>
      <c r="BD197" s="124"/>
      <c r="BE197" s="124"/>
      <c r="BF197" s="124"/>
      <c r="BG197" s="124"/>
      <c r="BH197" s="124"/>
      <c r="BI197" s="124"/>
      <c r="BJ197" s="124"/>
      <c r="BK197" s="124"/>
      <c r="BL197" s="124"/>
      <c r="BM197" s="124"/>
      <c r="BN197" s="124"/>
      <c r="BO197" s="124"/>
      <c r="BP197" s="124"/>
      <c r="BQ197" s="124"/>
      <c r="BR197" s="124"/>
      <c r="BS197" s="124"/>
      <c r="BT197" s="124"/>
      <c r="BU197" s="124"/>
      <c r="BV197" s="124"/>
      <c r="BW197" s="124"/>
      <c r="BX197" s="124"/>
      <c r="BY197" s="124"/>
      <c r="BZ197" s="124"/>
      <c r="CA197" s="124"/>
      <c r="CB197" s="124"/>
      <c r="CC197" s="124"/>
      <c r="CD197" s="124"/>
      <c r="CE197" s="124"/>
      <c r="CF197" s="124"/>
      <c r="CG197" s="124"/>
      <c r="CH197" s="124"/>
      <c r="CI197" s="124"/>
      <c r="CJ197" s="124"/>
      <c r="CK197" s="124"/>
      <c r="CL197" s="124"/>
      <c r="CM197" s="124"/>
      <c r="CN197" s="124"/>
      <c r="CO197" s="124"/>
      <c r="CP197" s="124"/>
      <c r="CQ197" s="124"/>
      <c r="CR197" s="124"/>
      <c r="CS197"/>
      <c r="CT197"/>
      <c r="CU197"/>
      <c r="CV197"/>
      <c r="CW197"/>
      <c r="CX197"/>
      <c r="CY197"/>
      <c r="CZ197"/>
      <c r="DA197"/>
      <c r="DB197"/>
      <c r="DC197" s="103"/>
      <c r="DD197" s="103"/>
      <c r="DE197" s="103"/>
      <c r="DF197" s="103"/>
      <c r="DG197" s="103"/>
      <c r="DH197" s="103"/>
      <c r="DI197" s="103"/>
      <c r="DJ197" s="103"/>
      <c r="DK197" s="103"/>
      <c r="DL197" s="103"/>
      <c r="DM197" s="125"/>
      <c r="DN197" s="103"/>
      <c r="DO197" s="103"/>
      <c r="DP197" s="103"/>
      <c r="DQ197" s="103"/>
      <c r="DR197" s="103"/>
      <c r="DS197" s="103"/>
      <c r="DT197" s="103"/>
      <c r="DU197" s="103"/>
      <c r="DV197" s="103"/>
      <c r="DW197" s="103"/>
      <c r="EG197"/>
    </row>
    <row r="198" spans="1:137" s="15" customFormat="1" ht="13.4" customHeight="1">
      <c r="A198" s="4" t="str">
        <f t="shared" si="13"/>
        <v/>
      </c>
      <c r="B198" s="70"/>
      <c r="C198" s="123"/>
      <c r="D198" s="70"/>
      <c r="E198" s="70"/>
      <c r="F198" s="123"/>
      <c r="G198" s="123"/>
      <c r="H198" s="123"/>
      <c r="I198" s="124"/>
      <c r="J198" s="124"/>
      <c r="K198" s="124"/>
      <c r="L198" s="124"/>
      <c r="M198" s="124"/>
      <c r="N198" s="124"/>
      <c r="O198" s="124"/>
      <c r="P198" s="124"/>
      <c r="Q198" s="124"/>
      <c r="R198" s="124"/>
      <c r="S198" s="124"/>
      <c r="T198" s="124"/>
      <c r="U198" s="124"/>
      <c r="V198" s="124"/>
      <c r="W198" s="124"/>
      <c r="X198" s="124"/>
      <c r="Y198" s="124"/>
      <c r="Z198" s="124"/>
      <c r="AA198" s="124"/>
      <c r="AB198" s="124"/>
      <c r="AC198" s="124"/>
      <c r="AD198" s="124"/>
      <c r="AE198" s="124"/>
      <c r="AF198" s="124"/>
      <c r="AG198" s="124"/>
      <c r="AH198" s="124"/>
      <c r="AI198" s="124"/>
      <c r="AJ198" s="124"/>
      <c r="AK198" s="124"/>
      <c r="AL198" s="124"/>
      <c r="AM198" s="124"/>
      <c r="AN198" s="124"/>
      <c r="AO198" s="124"/>
      <c r="AP198" s="124"/>
      <c r="AQ198" s="124"/>
      <c r="AR198" s="124"/>
      <c r="AS198" s="124"/>
      <c r="AT198" s="124"/>
      <c r="AU198" s="124"/>
      <c r="AV198" s="124"/>
      <c r="AW198" s="124"/>
      <c r="AX198" s="124"/>
      <c r="AY198" s="124"/>
      <c r="AZ198" s="124"/>
      <c r="BA198" s="124"/>
      <c r="BB198" s="124"/>
      <c r="BC198" s="124"/>
      <c r="BD198" s="124"/>
      <c r="BE198" s="124"/>
      <c r="BF198" s="124"/>
      <c r="BG198" s="124"/>
      <c r="BH198" s="124"/>
      <c r="BI198" s="124"/>
      <c r="BJ198" s="124"/>
      <c r="BK198" s="124"/>
      <c r="BL198" s="124"/>
      <c r="BM198" s="124"/>
      <c r="BN198" s="124"/>
      <c r="BO198" s="124"/>
      <c r="BP198" s="124"/>
      <c r="BQ198" s="124"/>
      <c r="BR198" s="124"/>
      <c r="BS198" s="124"/>
      <c r="BT198" s="124"/>
      <c r="BU198" s="124"/>
      <c r="BV198" s="124"/>
      <c r="BW198" s="124"/>
      <c r="BX198" s="124"/>
      <c r="BY198" s="124"/>
      <c r="BZ198" s="124"/>
      <c r="CA198" s="124"/>
      <c r="CB198" s="124"/>
      <c r="CC198" s="124"/>
      <c r="CD198" s="124"/>
      <c r="CE198" s="124"/>
      <c r="CF198" s="124"/>
      <c r="CG198" s="124"/>
      <c r="CH198" s="124"/>
      <c r="CI198" s="124"/>
      <c r="CJ198" s="124"/>
      <c r="CK198" s="124"/>
      <c r="CL198" s="124"/>
      <c r="CM198" s="124"/>
      <c r="CN198" s="124"/>
      <c r="CO198" s="124"/>
      <c r="CP198" s="124"/>
      <c r="CQ198" s="124"/>
      <c r="CR198" s="124"/>
      <c r="CS198"/>
      <c r="CT198"/>
      <c r="CU198"/>
      <c r="CV198"/>
      <c r="CW198"/>
      <c r="CX198"/>
      <c r="CY198"/>
      <c r="CZ198"/>
      <c r="DA198"/>
      <c r="DB198"/>
      <c r="DC198" s="103"/>
      <c r="DD198" s="103"/>
      <c r="DE198" s="103"/>
      <c r="DF198" s="103"/>
      <c r="DG198" s="103"/>
      <c r="DH198" s="103"/>
      <c r="DI198" s="103"/>
      <c r="DJ198" s="103"/>
      <c r="DK198" s="103"/>
      <c r="DL198" s="103"/>
      <c r="DM198" s="125"/>
      <c r="DN198" s="103"/>
      <c r="DO198" s="103"/>
      <c r="DP198" s="103"/>
      <c r="DQ198" s="103"/>
      <c r="DR198" s="103"/>
      <c r="DS198" s="103"/>
      <c r="DT198" s="103"/>
      <c r="DU198" s="103"/>
      <c r="DV198" s="103"/>
      <c r="DW198" s="103"/>
      <c r="EG198"/>
    </row>
    <row r="199" spans="1:137" s="15" customFormat="1" ht="13.4" customHeight="1">
      <c r="A199" s="4" t="str">
        <f t="shared" si="13"/>
        <v/>
      </c>
      <c r="B199" s="70"/>
      <c r="C199" s="123"/>
      <c r="D199" s="70"/>
      <c r="E199" s="70"/>
      <c r="F199" s="123"/>
      <c r="G199" s="123"/>
      <c r="H199" s="123"/>
      <c r="I199" s="124"/>
      <c r="J199" s="124"/>
      <c r="K199" s="124"/>
      <c r="L199" s="124"/>
      <c r="M199" s="124"/>
      <c r="N199" s="124"/>
      <c r="O199" s="124"/>
      <c r="P199" s="124"/>
      <c r="Q199" s="124"/>
      <c r="R199" s="124"/>
      <c r="S199" s="124"/>
      <c r="T199" s="124"/>
      <c r="U199" s="124"/>
      <c r="V199" s="124"/>
      <c r="W199" s="124"/>
      <c r="X199" s="124"/>
      <c r="Y199" s="124"/>
      <c r="Z199" s="124"/>
      <c r="AA199" s="124"/>
      <c r="AB199" s="124"/>
      <c r="AC199" s="124"/>
      <c r="AD199" s="124"/>
      <c r="AE199" s="124"/>
      <c r="AF199" s="124"/>
      <c r="AG199" s="124"/>
      <c r="AH199" s="124"/>
      <c r="AI199" s="124"/>
      <c r="AJ199" s="124"/>
      <c r="AK199" s="124"/>
      <c r="AL199" s="124"/>
      <c r="AM199" s="124"/>
      <c r="AN199" s="124"/>
      <c r="AO199" s="124"/>
      <c r="AP199" s="124"/>
      <c r="AQ199" s="124"/>
      <c r="AR199" s="124"/>
      <c r="AS199" s="124"/>
      <c r="AT199" s="124"/>
      <c r="AU199" s="124"/>
      <c r="AV199" s="124"/>
      <c r="AW199" s="124"/>
      <c r="AX199" s="124"/>
      <c r="AY199" s="124"/>
      <c r="AZ199" s="124"/>
      <c r="BA199" s="124"/>
      <c r="BB199" s="124"/>
      <c r="BC199" s="124"/>
      <c r="BD199" s="124"/>
      <c r="BE199" s="124"/>
      <c r="BF199" s="124"/>
      <c r="BG199" s="124"/>
      <c r="BH199" s="124"/>
      <c r="BI199" s="124"/>
      <c r="BJ199" s="124"/>
      <c r="BK199" s="124"/>
      <c r="BL199" s="124"/>
      <c r="BM199" s="124"/>
      <c r="BN199" s="124"/>
      <c r="BO199" s="124"/>
      <c r="BP199" s="124"/>
      <c r="BQ199" s="124"/>
      <c r="BR199" s="124"/>
      <c r="BS199" s="124"/>
      <c r="BT199" s="124"/>
      <c r="BU199" s="124"/>
      <c r="BV199" s="124"/>
      <c r="BW199" s="124"/>
      <c r="BX199" s="124"/>
      <c r="BY199" s="124"/>
      <c r="BZ199" s="124"/>
      <c r="CA199" s="124"/>
      <c r="CB199" s="124"/>
      <c r="CC199" s="124"/>
      <c r="CD199" s="124"/>
      <c r="CE199" s="124"/>
      <c r="CF199" s="124"/>
      <c r="CG199" s="124"/>
      <c r="CH199" s="124"/>
      <c r="CI199" s="124"/>
      <c r="CJ199" s="124"/>
      <c r="CK199" s="124"/>
      <c r="CL199" s="124"/>
      <c r="CM199" s="124"/>
      <c r="CN199" s="124"/>
      <c r="CO199" s="124"/>
      <c r="CP199" s="124"/>
      <c r="CQ199" s="124"/>
      <c r="CR199" s="124"/>
      <c r="CS199"/>
      <c r="CT199"/>
      <c r="CU199"/>
      <c r="CV199"/>
      <c r="CW199"/>
      <c r="CX199"/>
      <c r="CY199"/>
      <c r="CZ199"/>
      <c r="DA199"/>
      <c r="DB199"/>
      <c r="DC199" s="103"/>
      <c r="DD199" s="103"/>
      <c r="DE199" s="103"/>
      <c r="DF199" s="103"/>
      <c r="DG199" s="103"/>
      <c r="DH199" s="103"/>
      <c r="DI199" s="103"/>
      <c r="DJ199" s="103"/>
      <c r="DK199" s="103"/>
      <c r="DL199" s="103"/>
      <c r="DM199" s="125"/>
      <c r="DN199" s="103"/>
      <c r="DO199" s="103"/>
      <c r="DP199" s="103"/>
      <c r="DQ199" s="103"/>
      <c r="DR199" s="103"/>
      <c r="DS199" s="103"/>
      <c r="DT199" s="103"/>
      <c r="DU199" s="103"/>
      <c r="DV199" s="103"/>
      <c r="DW199" s="103"/>
      <c r="EG199"/>
    </row>
    <row r="200" spans="1:137" s="15" customFormat="1" ht="13.4" customHeight="1">
      <c r="A200" s="4" t="str">
        <f t="shared" si="13"/>
        <v/>
      </c>
      <c r="B200" s="70"/>
      <c r="C200" s="123"/>
      <c r="D200" s="70"/>
      <c r="E200" s="70"/>
      <c r="F200" s="123"/>
      <c r="G200" s="123"/>
      <c r="H200" s="123"/>
      <c r="I200" s="124"/>
      <c r="J200" s="124"/>
      <c r="K200" s="124"/>
      <c r="L200" s="124"/>
      <c r="M200" s="124"/>
      <c r="N200" s="124"/>
      <c r="O200" s="124"/>
      <c r="P200" s="124"/>
      <c r="Q200" s="124"/>
      <c r="R200" s="124"/>
      <c r="S200" s="124"/>
      <c r="T200" s="124"/>
      <c r="U200" s="124"/>
      <c r="V200" s="124"/>
      <c r="W200" s="124"/>
      <c r="X200" s="124"/>
      <c r="Y200" s="124"/>
      <c r="Z200" s="124"/>
      <c r="AA200" s="124"/>
      <c r="AB200" s="124"/>
      <c r="AC200" s="124"/>
      <c r="AD200" s="124"/>
      <c r="AE200" s="124"/>
      <c r="AF200" s="124"/>
      <c r="AG200" s="124"/>
      <c r="AH200" s="124"/>
      <c r="AI200" s="124"/>
      <c r="AJ200" s="124"/>
      <c r="AK200" s="124"/>
      <c r="AL200" s="124"/>
      <c r="AM200" s="124"/>
      <c r="AN200" s="124"/>
      <c r="AO200" s="124"/>
      <c r="AP200" s="124"/>
      <c r="AQ200" s="124"/>
      <c r="AR200" s="124"/>
      <c r="AS200" s="124"/>
      <c r="AT200" s="124"/>
      <c r="AU200" s="124"/>
      <c r="AV200" s="124"/>
      <c r="AW200" s="124"/>
      <c r="AX200" s="124"/>
      <c r="AY200" s="124"/>
      <c r="AZ200" s="124"/>
      <c r="BA200" s="124"/>
      <c r="BB200" s="124"/>
      <c r="BC200" s="124"/>
      <c r="BD200" s="124"/>
      <c r="BE200" s="124"/>
      <c r="BF200" s="124"/>
      <c r="BG200" s="124"/>
      <c r="BH200" s="124"/>
      <c r="BI200" s="124"/>
      <c r="BJ200" s="124"/>
      <c r="BK200" s="124"/>
      <c r="BL200" s="124"/>
      <c r="BM200" s="124"/>
      <c r="BN200" s="124"/>
      <c r="BO200" s="124"/>
      <c r="BP200" s="124"/>
      <c r="BQ200" s="124"/>
      <c r="BR200" s="124"/>
      <c r="BS200" s="124"/>
      <c r="BT200" s="124"/>
      <c r="BU200" s="124"/>
      <c r="BV200" s="124"/>
      <c r="BW200" s="124"/>
      <c r="BX200" s="124"/>
      <c r="BY200" s="124"/>
      <c r="BZ200" s="124"/>
      <c r="CA200" s="124"/>
      <c r="CB200" s="124"/>
      <c r="CC200" s="124"/>
      <c r="CD200" s="124"/>
      <c r="CE200" s="124"/>
      <c r="CF200" s="124"/>
      <c r="CG200" s="124"/>
      <c r="CH200" s="124"/>
      <c r="CI200" s="124"/>
      <c r="CJ200" s="124"/>
      <c r="CK200" s="124"/>
      <c r="CL200" s="124"/>
      <c r="CM200" s="124"/>
      <c r="CN200" s="124"/>
      <c r="CO200" s="124"/>
      <c r="CP200" s="124"/>
      <c r="CQ200" s="124"/>
      <c r="CR200" s="124"/>
      <c r="CS200"/>
      <c r="CT200"/>
      <c r="CU200"/>
      <c r="CV200"/>
      <c r="CW200"/>
      <c r="CX200"/>
      <c r="CY200"/>
      <c r="CZ200"/>
      <c r="DA200"/>
      <c r="DB200"/>
      <c r="DC200" s="103"/>
      <c r="DD200" s="103"/>
      <c r="DE200" s="103"/>
      <c r="DF200" s="103"/>
      <c r="DG200" s="103"/>
      <c r="DH200" s="103"/>
      <c r="DI200" s="103"/>
      <c r="DJ200" s="103"/>
      <c r="DK200" s="103"/>
      <c r="DL200" s="103"/>
      <c r="DM200" s="125"/>
      <c r="DN200" s="103"/>
      <c r="DO200" s="103"/>
      <c r="DP200" s="103"/>
      <c r="DQ200" s="103"/>
      <c r="DR200" s="103"/>
      <c r="DS200" s="103"/>
      <c r="DT200" s="103"/>
      <c r="DU200" s="103"/>
      <c r="DV200" s="103"/>
      <c r="DW200" s="103"/>
      <c r="EG200"/>
    </row>
    <row r="201" spans="1:137" s="15" customFormat="1" ht="13.4" customHeight="1">
      <c r="A201" s="4" t="str">
        <f t="shared" ref="A201:A264" si="16">B201&amp;C201&amp;E201</f>
        <v/>
      </c>
      <c r="B201" s="70"/>
      <c r="C201" s="123"/>
      <c r="D201" s="70"/>
      <c r="E201" s="70"/>
      <c r="F201" s="123"/>
      <c r="G201" s="123"/>
      <c r="H201" s="123"/>
      <c r="I201" s="124"/>
      <c r="J201" s="124"/>
      <c r="K201" s="124"/>
      <c r="L201" s="124"/>
      <c r="M201" s="124"/>
      <c r="N201" s="124"/>
      <c r="O201" s="124"/>
      <c r="P201" s="124"/>
      <c r="Q201" s="124"/>
      <c r="R201" s="124"/>
      <c r="S201" s="124"/>
      <c r="T201" s="124"/>
      <c r="U201" s="124"/>
      <c r="V201" s="124"/>
      <c r="W201" s="124"/>
      <c r="X201" s="124"/>
      <c r="Y201" s="124"/>
      <c r="Z201" s="124"/>
      <c r="AA201" s="124"/>
      <c r="AB201" s="124"/>
      <c r="AC201" s="124"/>
      <c r="AD201" s="124"/>
      <c r="AE201" s="124"/>
      <c r="AF201" s="124"/>
      <c r="AG201" s="124"/>
      <c r="AH201" s="124"/>
      <c r="AI201" s="124"/>
      <c r="AJ201" s="124"/>
      <c r="AK201" s="124"/>
      <c r="AL201" s="124"/>
      <c r="AM201" s="124"/>
      <c r="AN201" s="124"/>
      <c r="AO201" s="124"/>
      <c r="AP201" s="124"/>
      <c r="AQ201" s="124"/>
      <c r="AR201" s="124"/>
      <c r="AS201" s="124"/>
      <c r="AT201" s="124"/>
      <c r="AU201" s="124"/>
      <c r="AV201" s="124"/>
      <c r="AW201" s="124"/>
      <c r="AX201" s="124"/>
      <c r="AY201" s="124"/>
      <c r="AZ201" s="124"/>
      <c r="BA201" s="124"/>
      <c r="BB201" s="124"/>
      <c r="BC201" s="124"/>
      <c r="BD201" s="124"/>
      <c r="BE201" s="124"/>
      <c r="BF201" s="124"/>
      <c r="BG201" s="124"/>
      <c r="BH201" s="124"/>
      <c r="BI201" s="124"/>
      <c r="BJ201" s="124"/>
      <c r="BK201" s="124"/>
      <c r="BL201" s="124"/>
      <c r="BM201" s="124"/>
      <c r="BN201" s="124"/>
      <c r="BO201" s="124"/>
      <c r="BP201" s="124"/>
      <c r="BQ201" s="124"/>
      <c r="BR201" s="124"/>
      <c r="BS201" s="124"/>
      <c r="BT201" s="124"/>
      <c r="BU201" s="124"/>
      <c r="BV201" s="124"/>
      <c r="BW201" s="124"/>
      <c r="BX201" s="124"/>
      <c r="BY201" s="124"/>
      <c r="BZ201" s="124"/>
      <c r="CA201" s="124"/>
      <c r="CB201" s="124"/>
      <c r="CC201" s="124"/>
      <c r="CD201" s="124"/>
      <c r="CE201" s="124"/>
      <c r="CF201" s="124"/>
      <c r="CG201" s="124"/>
      <c r="CH201" s="124"/>
      <c r="CI201" s="124"/>
      <c r="CJ201" s="124"/>
      <c r="CK201" s="124"/>
      <c r="CL201" s="124"/>
      <c r="CM201" s="124"/>
      <c r="CN201" s="124"/>
      <c r="CO201" s="124"/>
      <c r="CP201" s="124"/>
      <c r="CQ201" s="124"/>
      <c r="CR201" s="124"/>
      <c r="CS201"/>
      <c r="CT201"/>
      <c r="CU201"/>
      <c r="CV201"/>
      <c r="CW201"/>
      <c r="CX201"/>
      <c r="CY201"/>
      <c r="CZ201"/>
      <c r="DA201"/>
      <c r="DB201"/>
      <c r="DC201" s="103"/>
      <c r="DD201" s="103"/>
      <c r="DE201" s="103"/>
      <c r="DF201" s="103"/>
      <c r="DG201" s="103"/>
      <c r="DH201" s="103"/>
      <c r="DI201" s="103"/>
      <c r="DJ201" s="103"/>
      <c r="DK201" s="103"/>
      <c r="DL201" s="103"/>
      <c r="DM201" s="125"/>
      <c r="DN201" s="103"/>
      <c r="DO201" s="103"/>
      <c r="DP201" s="103"/>
      <c r="DQ201" s="103"/>
      <c r="DR201" s="103"/>
      <c r="DS201" s="103"/>
      <c r="DT201" s="103"/>
      <c r="DU201" s="103"/>
      <c r="DV201" s="103"/>
      <c r="DW201" s="103"/>
      <c r="EG201"/>
    </row>
    <row r="202" spans="1:137" s="15" customFormat="1" ht="13.4" customHeight="1">
      <c r="A202" s="4" t="str">
        <f t="shared" si="16"/>
        <v/>
      </c>
      <c r="B202" s="70"/>
      <c r="C202" s="123"/>
      <c r="D202" s="70"/>
      <c r="E202" s="70"/>
      <c r="F202" s="123"/>
      <c r="G202" s="123"/>
      <c r="H202" s="123"/>
      <c r="I202" s="124"/>
      <c r="J202" s="124"/>
      <c r="K202" s="124"/>
      <c r="L202" s="124"/>
      <c r="M202" s="124"/>
      <c r="N202" s="124"/>
      <c r="O202" s="124"/>
      <c r="P202" s="124"/>
      <c r="Q202" s="124"/>
      <c r="R202" s="124"/>
      <c r="S202" s="124"/>
      <c r="T202" s="124"/>
      <c r="U202" s="124"/>
      <c r="V202" s="124"/>
      <c r="W202" s="124"/>
      <c r="X202" s="124"/>
      <c r="Y202" s="124"/>
      <c r="Z202" s="124"/>
      <c r="AA202" s="124"/>
      <c r="AB202" s="124"/>
      <c r="AC202" s="124"/>
      <c r="AD202" s="124"/>
      <c r="AE202" s="124"/>
      <c r="AF202" s="124"/>
      <c r="AG202" s="124"/>
      <c r="AH202" s="124"/>
      <c r="AI202" s="124"/>
      <c r="AJ202" s="124"/>
      <c r="AK202" s="124"/>
      <c r="AL202" s="124"/>
      <c r="AM202" s="124"/>
      <c r="AN202" s="124"/>
      <c r="AO202" s="124"/>
      <c r="AP202" s="124"/>
      <c r="AQ202" s="124"/>
      <c r="AR202" s="124"/>
      <c r="AS202" s="124"/>
      <c r="AT202" s="124"/>
      <c r="AU202" s="124"/>
      <c r="AV202" s="124"/>
      <c r="AW202" s="124"/>
      <c r="AX202" s="124"/>
      <c r="AY202" s="124"/>
      <c r="AZ202" s="124"/>
      <c r="BA202" s="124"/>
      <c r="BB202" s="124"/>
      <c r="BC202" s="124"/>
      <c r="BD202" s="124"/>
      <c r="BE202" s="124"/>
      <c r="BF202" s="124"/>
      <c r="BG202" s="124"/>
      <c r="BH202" s="124"/>
      <c r="BI202" s="124"/>
      <c r="BJ202" s="124"/>
      <c r="BK202" s="124"/>
      <c r="BL202" s="124"/>
      <c r="BM202" s="124"/>
      <c r="BN202" s="124"/>
      <c r="BO202" s="124"/>
      <c r="BP202" s="124"/>
      <c r="BQ202" s="124"/>
      <c r="BR202" s="124"/>
      <c r="BS202" s="124"/>
      <c r="BT202" s="124"/>
      <c r="BU202" s="124"/>
      <c r="BV202" s="124"/>
      <c r="BW202" s="124"/>
      <c r="BX202" s="124"/>
      <c r="BY202" s="124"/>
      <c r="BZ202" s="124"/>
      <c r="CA202" s="124"/>
      <c r="CB202" s="124"/>
      <c r="CC202" s="124"/>
      <c r="CD202" s="124"/>
      <c r="CE202" s="124"/>
      <c r="CF202" s="124"/>
      <c r="CG202" s="124"/>
      <c r="CH202" s="124"/>
      <c r="CI202" s="124"/>
      <c r="CJ202" s="124"/>
      <c r="CK202" s="124"/>
      <c r="CL202" s="124"/>
      <c r="CM202" s="124"/>
      <c r="CN202" s="124"/>
      <c r="CO202" s="124"/>
      <c r="CP202" s="124"/>
      <c r="CQ202" s="124"/>
      <c r="CR202" s="124"/>
      <c r="CS202"/>
      <c r="CT202"/>
      <c r="CU202"/>
      <c r="CV202"/>
      <c r="CW202"/>
      <c r="CX202"/>
      <c r="CY202"/>
      <c r="CZ202"/>
      <c r="DA202"/>
      <c r="DB202"/>
      <c r="DC202" s="103"/>
      <c r="DD202" s="103"/>
      <c r="DE202" s="103"/>
      <c r="DF202" s="103"/>
      <c r="DG202" s="103"/>
      <c r="DH202" s="103"/>
      <c r="DI202" s="103"/>
      <c r="DJ202" s="103"/>
      <c r="DK202" s="103"/>
      <c r="DL202" s="103"/>
      <c r="DM202" s="125"/>
      <c r="DN202" s="103"/>
      <c r="DO202" s="103"/>
      <c r="DP202" s="103"/>
      <c r="DQ202" s="103"/>
      <c r="DR202" s="103"/>
      <c r="DS202" s="103"/>
      <c r="DT202" s="103"/>
      <c r="DU202" s="103"/>
      <c r="DV202" s="103"/>
      <c r="DW202" s="103"/>
      <c r="EG202"/>
    </row>
    <row r="203" spans="1:137" s="15" customFormat="1" ht="13.4" customHeight="1">
      <c r="A203" s="4" t="str">
        <f t="shared" si="16"/>
        <v/>
      </c>
      <c r="B203" s="70"/>
      <c r="C203" s="123"/>
      <c r="D203" s="70"/>
      <c r="E203" s="70"/>
      <c r="F203" s="123"/>
      <c r="G203" s="123"/>
      <c r="H203" s="123"/>
      <c r="I203" s="124"/>
      <c r="J203" s="124"/>
      <c r="K203" s="124"/>
      <c r="L203" s="124"/>
      <c r="M203" s="124"/>
      <c r="N203" s="124"/>
      <c r="O203" s="124"/>
      <c r="P203" s="124"/>
      <c r="Q203" s="124"/>
      <c r="R203" s="124"/>
      <c r="S203" s="124"/>
      <c r="T203" s="124"/>
      <c r="U203" s="124"/>
      <c r="V203" s="124"/>
      <c r="W203" s="124"/>
      <c r="X203" s="124"/>
      <c r="Y203" s="124"/>
      <c r="Z203" s="124"/>
      <c r="AA203" s="124"/>
      <c r="AB203" s="124"/>
      <c r="AC203" s="124"/>
      <c r="AD203" s="124"/>
      <c r="AE203" s="124"/>
      <c r="AF203" s="124"/>
      <c r="AG203" s="124"/>
      <c r="AH203" s="124"/>
      <c r="AI203" s="124"/>
      <c r="AJ203" s="124"/>
      <c r="AK203" s="124"/>
      <c r="AL203" s="124"/>
      <c r="AM203" s="124"/>
      <c r="AN203" s="124"/>
      <c r="AO203" s="124"/>
      <c r="AP203" s="124"/>
      <c r="AQ203" s="124"/>
      <c r="AR203" s="124"/>
      <c r="AS203" s="124"/>
      <c r="AT203" s="124"/>
      <c r="AU203" s="124"/>
      <c r="AV203" s="124"/>
      <c r="AW203" s="124"/>
      <c r="AX203" s="124"/>
      <c r="AY203" s="124"/>
      <c r="AZ203" s="124"/>
      <c r="BA203" s="124"/>
      <c r="BB203" s="124"/>
      <c r="BC203" s="124"/>
      <c r="BD203" s="124"/>
      <c r="BE203" s="124"/>
      <c r="BF203" s="124"/>
      <c r="BG203" s="124"/>
      <c r="BH203" s="124"/>
      <c r="BI203" s="124"/>
      <c r="BJ203" s="124"/>
      <c r="BK203" s="124"/>
      <c r="BL203" s="124"/>
      <c r="BM203" s="124"/>
      <c r="BN203" s="124"/>
      <c r="BO203" s="124"/>
      <c r="BP203" s="124"/>
      <c r="BQ203" s="124"/>
      <c r="BR203" s="124"/>
      <c r="BS203" s="124"/>
      <c r="BT203" s="124"/>
      <c r="BU203" s="124"/>
      <c r="BV203" s="124"/>
      <c r="BW203" s="124"/>
      <c r="BX203" s="124"/>
      <c r="BY203" s="124"/>
      <c r="BZ203" s="124"/>
      <c r="CA203" s="124"/>
      <c r="CB203" s="124"/>
      <c r="CC203" s="124"/>
      <c r="CD203" s="124"/>
      <c r="CE203" s="124"/>
      <c r="CF203" s="124"/>
      <c r="CG203" s="124"/>
      <c r="CH203" s="124"/>
      <c r="CI203" s="124"/>
      <c r="CJ203" s="124"/>
      <c r="CK203" s="124"/>
      <c r="CL203" s="124"/>
      <c r="CM203" s="124"/>
      <c r="CN203" s="124"/>
      <c r="CO203" s="124"/>
      <c r="CP203" s="124"/>
      <c r="CQ203" s="124"/>
      <c r="CR203" s="124"/>
      <c r="CS203"/>
      <c r="CT203"/>
      <c r="CU203"/>
      <c r="CV203"/>
      <c r="CW203"/>
      <c r="CX203"/>
      <c r="CY203"/>
      <c r="CZ203"/>
      <c r="DA203"/>
      <c r="DB203"/>
      <c r="DC203" s="103"/>
      <c r="DD203" s="103"/>
      <c r="DE203" s="103"/>
      <c r="DF203" s="103"/>
      <c r="DG203" s="103"/>
      <c r="DH203" s="103"/>
      <c r="DI203" s="103"/>
      <c r="DJ203" s="103"/>
      <c r="DK203" s="103"/>
      <c r="DL203" s="103"/>
      <c r="DM203" s="125"/>
      <c r="DN203" s="103"/>
      <c r="DO203" s="103"/>
      <c r="DP203" s="103"/>
      <c r="DQ203" s="103"/>
      <c r="DR203" s="103"/>
      <c r="DS203" s="103"/>
      <c r="DT203" s="103"/>
      <c r="DU203" s="103"/>
      <c r="DV203" s="103"/>
      <c r="DW203" s="103"/>
      <c r="EG203"/>
    </row>
    <row r="204" spans="1:137" s="15" customFormat="1" ht="13.4" customHeight="1">
      <c r="A204" s="4" t="str">
        <f t="shared" si="16"/>
        <v/>
      </c>
      <c r="B204" s="70"/>
      <c r="C204" s="123"/>
      <c r="D204" s="70"/>
      <c r="E204" s="70"/>
      <c r="F204" s="123"/>
      <c r="G204" s="123"/>
      <c r="H204" s="123"/>
      <c r="I204" s="124"/>
      <c r="J204" s="124"/>
      <c r="K204" s="124"/>
      <c r="L204" s="124"/>
      <c r="M204" s="124"/>
      <c r="N204" s="124"/>
      <c r="O204" s="124"/>
      <c r="P204" s="124"/>
      <c r="Q204" s="124"/>
      <c r="R204" s="124"/>
      <c r="S204" s="124"/>
      <c r="T204" s="124"/>
      <c r="U204" s="124"/>
      <c r="V204" s="124"/>
      <c r="W204" s="124"/>
      <c r="X204" s="124"/>
      <c r="Y204" s="124"/>
      <c r="Z204" s="124"/>
      <c r="AA204" s="124"/>
      <c r="AB204" s="124"/>
      <c r="AC204" s="124"/>
      <c r="AD204" s="124"/>
      <c r="AE204" s="124"/>
      <c r="AF204" s="124"/>
      <c r="AG204" s="124"/>
      <c r="AH204" s="124"/>
      <c r="AI204" s="124"/>
      <c r="AJ204" s="124"/>
      <c r="AK204" s="124"/>
      <c r="AL204" s="124"/>
      <c r="AM204" s="124"/>
      <c r="AN204" s="124"/>
      <c r="AO204" s="124"/>
      <c r="AP204" s="124"/>
      <c r="AQ204" s="124"/>
      <c r="AR204" s="124"/>
      <c r="AS204" s="124"/>
      <c r="AT204" s="124"/>
      <c r="AU204" s="124"/>
      <c r="AV204" s="124"/>
      <c r="AW204" s="124"/>
      <c r="AX204" s="124"/>
      <c r="AY204" s="124"/>
      <c r="AZ204" s="124"/>
      <c r="BA204" s="124"/>
      <c r="BB204" s="124"/>
      <c r="BC204" s="124"/>
      <c r="BD204" s="124"/>
      <c r="BE204" s="124"/>
      <c r="BF204" s="124"/>
      <c r="BG204" s="124"/>
      <c r="BH204" s="124"/>
      <c r="BI204" s="124"/>
      <c r="BJ204" s="124"/>
      <c r="BK204" s="124"/>
      <c r="BL204" s="124"/>
      <c r="BM204" s="124"/>
      <c r="BN204" s="124"/>
      <c r="BO204" s="124"/>
      <c r="BP204" s="124"/>
      <c r="BQ204" s="124"/>
      <c r="BR204" s="124"/>
      <c r="BS204" s="124"/>
      <c r="BT204" s="124"/>
      <c r="BU204" s="124"/>
      <c r="BV204" s="124"/>
      <c r="BW204" s="124"/>
      <c r="BX204" s="124"/>
      <c r="BY204" s="124"/>
      <c r="BZ204" s="124"/>
      <c r="CA204" s="124"/>
      <c r="CB204" s="124"/>
      <c r="CC204" s="124"/>
      <c r="CD204" s="124"/>
      <c r="CE204" s="124"/>
      <c r="CF204" s="124"/>
      <c r="CG204" s="124"/>
      <c r="CH204" s="124"/>
      <c r="CI204" s="124"/>
      <c r="CJ204" s="124"/>
      <c r="CK204" s="124"/>
      <c r="CL204" s="124"/>
      <c r="CM204" s="124"/>
      <c r="CN204" s="124"/>
      <c r="CO204" s="124"/>
      <c r="CP204" s="124"/>
      <c r="CQ204" s="124"/>
      <c r="CR204" s="124"/>
      <c r="CS204"/>
      <c r="CT204"/>
      <c r="CU204"/>
      <c r="CV204"/>
      <c r="CW204"/>
      <c r="CX204"/>
      <c r="CY204"/>
      <c r="CZ204"/>
      <c r="DA204"/>
      <c r="DB204"/>
      <c r="DC204" s="103"/>
      <c r="DD204" s="103"/>
      <c r="DE204" s="103"/>
      <c r="DF204" s="103"/>
      <c r="DG204" s="103"/>
      <c r="DH204" s="103"/>
      <c r="DI204" s="103"/>
      <c r="DJ204" s="103"/>
      <c r="DK204" s="103"/>
      <c r="DL204" s="103"/>
      <c r="DM204" s="125"/>
      <c r="DN204" s="103"/>
      <c r="DO204" s="103"/>
      <c r="DP204" s="103"/>
      <c r="DQ204" s="103"/>
      <c r="DR204" s="103"/>
      <c r="DS204" s="103"/>
      <c r="DT204" s="103"/>
      <c r="DU204" s="103"/>
      <c r="DV204" s="103"/>
      <c r="DW204" s="103"/>
      <c r="EG204"/>
    </row>
    <row r="205" spans="1:137" s="15" customFormat="1" ht="13.4" customHeight="1">
      <c r="A205" s="4" t="str">
        <f t="shared" si="16"/>
        <v/>
      </c>
      <c r="B205" s="70"/>
      <c r="C205" s="123"/>
      <c r="D205" s="70"/>
      <c r="E205" s="70"/>
      <c r="F205" s="123"/>
      <c r="G205" s="123"/>
      <c r="H205" s="123"/>
      <c r="I205" s="124"/>
      <c r="J205" s="124"/>
      <c r="K205" s="124"/>
      <c r="L205" s="124"/>
      <c r="M205" s="124"/>
      <c r="N205" s="124"/>
      <c r="O205" s="124"/>
      <c r="P205" s="124"/>
      <c r="Q205" s="124"/>
      <c r="R205" s="124"/>
      <c r="S205" s="124"/>
      <c r="T205" s="124"/>
      <c r="U205" s="124"/>
      <c r="V205" s="124"/>
      <c r="W205" s="124"/>
      <c r="X205" s="124"/>
      <c r="Y205" s="124"/>
      <c r="Z205" s="124"/>
      <c r="AA205" s="124"/>
      <c r="AB205" s="124"/>
      <c r="AC205" s="124"/>
      <c r="AD205" s="124"/>
      <c r="AE205" s="124"/>
      <c r="AF205" s="124"/>
      <c r="AG205" s="124"/>
      <c r="AH205" s="124"/>
      <c r="AI205" s="124"/>
      <c r="AJ205" s="124"/>
      <c r="AK205" s="124"/>
      <c r="AL205" s="124"/>
      <c r="AM205" s="124"/>
      <c r="AN205" s="124"/>
      <c r="AO205" s="124"/>
      <c r="AP205" s="124"/>
      <c r="AQ205" s="124"/>
      <c r="AR205" s="124"/>
      <c r="AS205" s="124"/>
      <c r="AT205" s="124"/>
      <c r="AU205" s="124"/>
      <c r="AV205" s="124"/>
      <c r="AW205" s="124"/>
      <c r="AX205" s="124"/>
      <c r="AY205" s="124"/>
      <c r="AZ205" s="124"/>
      <c r="BA205" s="124"/>
      <c r="BB205" s="124"/>
      <c r="BC205" s="124"/>
      <c r="BD205" s="124"/>
      <c r="BE205" s="124"/>
      <c r="BF205" s="124"/>
      <c r="BG205" s="124"/>
      <c r="BH205" s="124"/>
      <c r="BI205" s="124"/>
      <c r="BJ205" s="124"/>
      <c r="BK205" s="124"/>
      <c r="BL205" s="124"/>
      <c r="BM205" s="124"/>
      <c r="BN205" s="124"/>
      <c r="BO205" s="124"/>
      <c r="BP205" s="124"/>
      <c r="BQ205" s="124"/>
      <c r="BR205" s="124"/>
      <c r="BS205" s="124"/>
      <c r="BT205" s="124"/>
      <c r="BU205" s="124"/>
      <c r="BV205" s="124"/>
      <c r="BW205" s="124"/>
      <c r="BX205" s="124"/>
      <c r="BY205" s="124"/>
      <c r="BZ205" s="124"/>
      <c r="CA205" s="124"/>
      <c r="CB205" s="124"/>
      <c r="CC205" s="124"/>
      <c r="CD205" s="124"/>
      <c r="CE205" s="124"/>
      <c r="CF205" s="124"/>
      <c r="CG205" s="124"/>
      <c r="CH205" s="124"/>
      <c r="CI205" s="124"/>
      <c r="CJ205" s="124"/>
      <c r="CK205" s="124"/>
      <c r="CL205" s="124"/>
      <c r="CM205" s="124"/>
      <c r="CN205" s="124"/>
      <c r="CO205" s="124"/>
      <c r="CP205" s="124"/>
      <c r="CQ205" s="124"/>
      <c r="CR205" s="124"/>
      <c r="CS205"/>
      <c r="CT205"/>
      <c r="CU205"/>
      <c r="CV205"/>
      <c r="CW205"/>
      <c r="CX205"/>
      <c r="CY205"/>
      <c r="CZ205"/>
      <c r="DA205"/>
      <c r="DB205"/>
      <c r="DC205" s="103"/>
      <c r="DD205" s="103"/>
      <c r="DE205" s="103"/>
      <c r="DF205" s="103"/>
      <c r="DG205" s="103"/>
      <c r="DH205" s="103"/>
      <c r="DI205" s="103"/>
      <c r="DJ205" s="103"/>
      <c r="DK205" s="103"/>
      <c r="DL205" s="103"/>
      <c r="DM205" s="125"/>
      <c r="DN205" s="103"/>
      <c r="DO205" s="103"/>
      <c r="DP205" s="103"/>
      <c r="DQ205" s="103"/>
      <c r="DR205" s="103"/>
      <c r="DS205" s="103"/>
      <c r="DT205" s="103"/>
      <c r="DU205" s="103"/>
      <c r="DV205" s="103"/>
      <c r="DW205" s="103"/>
      <c r="EG205"/>
    </row>
    <row r="206" spans="1:137" s="15" customFormat="1" ht="13.4" customHeight="1">
      <c r="A206" s="4" t="str">
        <f t="shared" si="16"/>
        <v/>
      </c>
      <c r="B206" s="70"/>
      <c r="C206" s="123"/>
      <c r="D206" s="70"/>
      <c r="E206" s="70"/>
      <c r="F206" s="123"/>
      <c r="G206" s="123"/>
      <c r="H206" s="123"/>
      <c r="I206" s="124"/>
      <c r="J206" s="124"/>
      <c r="K206" s="124"/>
      <c r="L206" s="124"/>
      <c r="M206" s="124"/>
      <c r="N206" s="124"/>
      <c r="O206" s="124"/>
      <c r="P206" s="124"/>
      <c r="Q206" s="124"/>
      <c r="R206" s="124"/>
      <c r="S206" s="124"/>
      <c r="T206" s="124"/>
      <c r="U206" s="124"/>
      <c r="V206" s="124"/>
      <c r="W206" s="124"/>
      <c r="X206" s="124"/>
      <c r="Y206" s="124"/>
      <c r="Z206" s="124"/>
      <c r="AA206" s="124"/>
      <c r="AB206" s="124"/>
      <c r="AC206" s="124"/>
      <c r="AD206" s="124"/>
      <c r="AE206" s="124"/>
      <c r="AF206" s="124"/>
      <c r="AG206" s="124"/>
      <c r="AH206" s="124"/>
      <c r="AI206" s="124"/>
      <c r="AJ206" s="124"/>
      <c r="AK206" s="124"/>
      <c r="AL206" s="124"/>
      <c r="AM206" s="124"/>
      <c r="AN206" s="124"/>
      <c r="AO206" s="124"/>
      <c r="AP206" s="124"/>
      <c r="AQ206" s="124"/>
      <c r="AR206" s="124"/>
      <c r="AS206" s="124"/>
      <c r="AT206" s="124"/>
      <c r="AU206" s="124"/>
      <c r="AV206" s="124"/>
      <c r="AW206" s="124"/>
      <c r="AX206" s="124"/>
      <c r="AY206" s="124"/>
      <c r="AZ206" s="124"/>
      <c r="BA206" s="124"/>
      <c r="BB206" s="124"/>
      <c r="BC206" s="124"/>
      <c r="BD206" s="124"/>
      <c r="BE206" s="124"/>
      <c r="BF206" s="124"/>
      <c r="BG206" s="124"/>
      <c r="BH206" s="124"/>
      <c r="BI206" s="124"/>
      <c r="BJ206" s="124"/>
      <c r="BK206" s="124"/>
      <c r="BL206" s="124"/>
      <c r="BM206" s="124"/>
      <c r="BN206" s="124"/>
      <c r="BO206" s="124"/>
      <c r="BP206" s="124"/>
      <c r="BQ206" s="124"/>
      <c r="BR206" s="124"/>
      <c r="BS206" s="124"/>
      <c r="BT206" s="124"/>
      <c r="BU206" s="124"/>
      <c r="BV206" s="124"/>
      <c r="BW206" s="124"/>
      <c r="BX206" s="124"/>
      <c r="BY206" s="124"/>
      <c r="BZ206" s="124"/>
      <c r="CA206" s="124"/>
      <c r="CB206" s="124"/>
      <c r="CC206" s="124"/>
      <c r="CD206" s="124"/>
      <c r="CE206" s="124"/>
      <c r="CF206" s="124"/>
      <c r="CG206" s="124"/>
      <c r="CH206" s="124"/>
      <c r="CI206" s="124"/>
      <c r="CJ206" s="124"/>
      <c r="CK206" s="124"/>
      <c r="CL206" s="124"/>
      <c r="CM206" s="124"/>
      <c r="CN206" s="124"/>
      <c r="CO206" s="124"/>
      <c r="CP206" s="124"/>
      <c r="CQ206" s="124"/>
      <c r="CR206" s="124"/>
      <c r="CS206"/>
      <c r="CT206"/>
      <c r="CU206"/>
      <c r="CV206"/>
      <c r="CW206"/>
      <c r="CX206"/>
      <c r="CY206"/>
      <c r="CZ206"/>
      <c r="DA206"/>
      <c r="DB206"/>
      <c r="DC206" s="103"/>
      <c r="DD206" s="103"/>
      <c r="DE206" s="103"/>
      <c r="DF206" s="103"/>
      <c r="DG206" s="103"/>
      <c r="DH206" s="103"/>
      <c r="DI206" s="103"/>
      <c r="DJ206" s="103"/>
      <c r="DK206" s="103"/>
      <c r="DL206" s="103"/>
      <c r="DM206" s="125"/>
      <c r="DN206" s="103"/>
      <c r="DO206" s="103"/>
      <c r="DP206" s="103"/>
      <c r="DQ206" s="103"/>
      <c r="DR206" s="103"/>
      <c r="DS206" s="103"/>
      <c r="DT206" s="103"/>
      <c r="DU206" s="103"/>
      <c r="DV206" s="103"/>
      <c r="DW206" s="103"/>
      <c r="EG206"/>
    </row>
    <row r="207" spans="1:137" s="15" customFormat="1" ht="13.4" customHeight="1">
      <c r="A207" s="4" t="str">
        <f t="shared" si="16"/>
        <v/>
      </c>
      <c r="B207" s="70"/>
      <c r="C207" s="123"/>
      <c r="D207" s="70"/>
      <c r="E207" s="70"/>
      <c r="F207" s="123"/>
      <c r="G207" s="123"/>
      <c r="H207" s="123"/>
      <c r="I207" s="124"/>
      <c r="J207" s="124"/>
      <c r="K207" s="124"/>
      <c r="L207" s="124"/>
      <c r="M207" s="124"/>
      <c r="N207" s="124"/>
      <c r="O207" s="124"/>
      <c r="P207" s="124"/>
      <c r="Q207" s="124"/>
      <c r="R207" s="124"/>
      <c r="S207" s="124"/>
      <c r="T207" s="124"/>
      <c r="U207" s="124"/>
      <c r="V207" s="124"/>
      <c r="W207" s="124"/>
      <c r="X207" s="124"/>
      <c r="Y207" s="124"/>
      <c r="Z207" s="124"/>
      <c r="AA207" s="124"/>
      <c r="AB207" s="124"/>
      <c r="AC207" s="124"/>
      <c r="AD207" s="124"/>
      <c r="AE207" s="124"/>
      <c r="AF207" s="124"/>
      <c r="AG207" s="124"/>
      <c r="AH207" s="124"/>
      <c r="AI207" s="124"/>
      <c r="AJ207" s="124"/>
      <c r="AK207" s="124"/>
      <c r="AL207" s="124"/>
      <c r="AM207" s="124"/>
      <c r="AN207" s="124"/>
      <c r="AO207" s="124"/>
      <c r="AP207" s="124"/>
      <c r="AQ207" s="124"/>
      <c r="AR207" s="124"/>
      <c r="AS207" s="124"/>
      <c r="AT207" s="124"/>
      <c r="AU207" s="124"/>
      <c r="AV207" s="124"/>
      <c r="AW207" s="124"/>
      <c r="AX207" s="124"/>
      <c r="AY207" s="124"/>
      <c r="AZ207" s="124"/>
      <c r="BA207" s="124"/>
      <c r="BB207" s="124"/>
      <c r="BC207" s="124"/>
      <c r="BD207" s="124"/>
      <c r="BE207" s="124"/>
      <c r="BF207" s="124"/>
      <c r="BG207" s="124"/>
      <c r="BH207" s="124"/>
      <c r="BI207" s="124"/>
      <c r="BJ207" s="124"/>
      <c r="BK207" s="124"/>
      <c r="BL207" s="124"/>
      <c r="BM207" s="124"/>
      <c r="BN207" s="124"/>
      <c r="BO207" s="124"/>
      <c r="BP207" s="124"/>
      <c r="BQ207" s="124"/>
      <c r="BR207" s="124"/>
      <c r="BS207" s="124"/>
      <c r="BT207" s="124"/>
      <c r="BU207" s="124"/>
      <c r="BV207" s="124"/>
      <c r="BW207" s="124"/>
      <c r="BX207" s="124"/>
      <c r="BY207" s="124"/>
      <c r="BZ207" s="124"/>
      <c r="CA207" s="124"/>
      <c r="CB207" s="124"/>
      <c r="CC207" s="124"/>
      <c r="CD207" s="124"/>
      <c r="CE207" s="124"/>
      <c r="CF207" s="124"/>
      <c r="CG207" s="124"/>
      <c r="CH207" s="124"/>
      <c r="CI207" s="124"/>
      <c r="CJ207" s="124"/>
      <c r="CK207" s="124"/>
      <c r="CL207" s="124"/>
      <c r="CM207" s="124"/>
      <c r="CN207" s="124"/>
      <c r="CO207" s="124"/>
      <c r="CP207" s="124"/>
      <c r="CQ207" s="124"/>
      <c r="CR207" s="124"/>
      <c r="CS207"/>
      <c r="CT207"/>
      <c r="CU207"/>
      <c r="CV207"/>
      <c r="CW207"/>
      <c r="CX207"/>
      <c r="CY207"/>
      <c r="CZ207"/>
      <c r="DA207"/>
      <c r="DB207"/>
      <c r="DC207" s="103"/>
      <c r="DD207" s="103"/>
      <c r="DE207" s="103"/>
      <c r="DF207" s="103"/>
      <c r="DG207" s="103"/>
      <c r="DH207" s="103"/>
      <c r="DI207" s="103"/>
      <c r="DJ207" s="103"/>
      <c r="DK207" s="103"/>
      <c r="DL207" s="103"/>
      <c r="DM207" s="125"/>
      <c r="DN207" s="103"/>
      <c r="DO207" s="103"/>
      <c r="DP207" s="103"/>
      <c r="DQ207" s="103"/>
      <c r="DR207" s="103"/>
      <c r="DS207" s="103"/>
      <c r="DT207" s="103"/>
      <c r="DU207" s="103"/>
      <c r="DV207" s="103"/>
      <c r="DW207" s="103"/>
      <c r="EG207"/>
    </row>
    <row r="208" spans="1:137" s="15" customFormat="1" ht="13.4" customHeight="1">
      <c r="A208" s="4" t="str">
        <f t="shared" si="16"/>
        <v/>
      </c>
      <c r="B208" s="70"/>
      <c r="C208" s="123"/>
      <c r="D208" s="70"/>
      <c r="E208" s="70"/>
      <c r="F208" s="123"/>
      <c r="G208" s="123"/>
      <c r="H208" s="123"/>
      <c r="I208" s="124"/>
      <c r="J208" s="124"/>
      <c r="K208" s="124"/>
      <c r="L208" s="124"/>
      <c r="M208" s="124"/>
      <c r="N208" s="124"/>
      <c r="O208" s="124"/>
      <c r="P208" s="124"/>
      <c r="Q208" s="124"/>
      <c r="R208" s="124"/>
      <c r="S208" s="124"/>
      <c r="T208" s="124"/>
      <c r="U208" s="124"/>
      <c r="V208" s="124"/>
      <c r="W208" s="124"/>
      <c r="X208" s="124"/>
      <c r="Y208" s="124"/>
      <c r="Z208" s="124"/>
      <c r="AA208" s="124"/>
      <c r="AB208" s="124"/>
      <c r="AC208" s="124"/>
      <c r="AD208" s="124"/>
      <c r="AE208" s="124"/>
      <c r="AF208" s="124"/>
      <c r="AG208" s="124"/>
      <c r="AH208" s="124"/>
      <c r="AI208" s="124"/>
      <c r="AJ208" s="124"/>
      <c r="AK208" s="124"/>
      <c r="AL208" s="124"/>
      <c r="AM208" s="124"/>
      <c r="AN208" s="124"/>
      <c r="AO208" s="124"/>
      <c r="AP208" s="124"/>
      <c r="AQ208" s="124"/>
      <c r="AR208" s="124"/>
      <c r="AS208" s="124"/>
      <c r="AT208" s="124"/>
      <c r="AU208" s="124"/>
      <c r="AV208" s="124"/>
      <c r="AW208" s="124"/>
      <c r="AX208" s="124"/>
      <c r="AY208" s="124"/>
      <c r="AZ208" s="124"/>
      <c r="BA208" s="124"/>
      <c r="BB208" s="124"/>
      <c r="BC208" s="124"/>
      <c r="BD208" s="124"/>
      <c r="BE208" s="124"/>
      <c r="BF208" s="124"/>
      <c r="BG208" s="124"/>
      <c r="BH208" s="124"/>
      <c r="BI208" s="124"/>
      <c r="BJ208" s="124"/>
      <c r="BK208" s="124"/>
      <c r="BL208" s="124"/>
      <c r="BM208" s="124"/>
      <c r="BN208" s="124"/>
      <c r="BO208" s="124"/>
      <c r="BP208" s="124"/>
      <c r="BQ208" s="124"/>
      <c r="BR208" s="124"/>
      <c r="BS208" s="124"/>
      <c r="BT208" s="124"/>
      <c r="BU208" s="124"/>
      <c r="BV208" s="124"/>
      <c r="BW208" s="124"/>
      <c r="BX208" s="124"/>
      <c r="BY208" s="124"/>
      <c r="BZ208" s="124"/>
      <c r="CA208" s="124"/>
      <c r="CB208" s="124"/>
      <c r="CC208" s="124"/>
      <c r="CD208" s="124"/>
      <c r="CE208" s="124"/>
      <c r="CF208" s="124"/>
      <c r="CG208" s="124"/>
      <c r="CH208" s="124"/>
      <c r="CI208" s="124"/>
      <c r="CJ208" s="124"/>
      <c r="CK208" s="124"/>
      <c r="CL208" s="124"/>
      <c r="CM208" s="124"/>
      <c r="CN208" s="124"/>
      <c r="CO208" s="124"/>
      <c r="CP208" s="124"/>
      <c r="CQ208" s="124"/>
      <c r="CR208" s="124"/>
      <c r="CS208"/>
      <c r="CT208"/>
      <c r="CU208"/>
      <c r="CV208"/>
      <c r="CW208"/>
      <c r="CX208"/>
      <c r="CY208"/>
      <c r="CZ208"/>
      <c r="DA208"/>
      <c r="DB208"/>
      <c r="DC208" s="103"/>
      <c r="DD208" s="103"/>
      <c r="DE208" s="103"/>
      <c r="DF208" s="103"/>
      <c r="DG208" s="103"/>
      <c r="DH208" s="103"/>
      <c r="DI208" s="103"/>
      <c r="DJ208" s="103"/>
      <c r="DK208" s="103"/>
      <c r="DL208" s="103"/>
      <c r="DM208" s="125"/>
      <c r="DN208" s="103"/>
      <c r="DO208" s="103"/>
      <c r="DP208" s="103"/>
      <c r="DQ208" s="103"/>
      <c r="DR208" s="103"/>
      <c r="DS208" s="103"/>
      <c r="DT208" s="103"/>
      <c r="DU208" s="103"/>
      <c r="DV208" s="103"/>
      <c r="DW208" s="103"/>
      <c r="EG208"/>
    </row>
    <row r="209" spans="1:137" s="15" customFormat="1" ht="13.4" customHeight="1">
      <c r="A209" s="4" t="str">
        <f t="shared" si="16"/>
        <v/>
      </c>
      <c r="B209" s="70"/>
      <c r="C209" s="123"/>
      <c r="D209" s="70"/>
      <c r="E209" s="70"/>
      <c r="F209" s="123"/>
      <c r="G209" s="123"/>
      <c r="H209" s="123"/>
      <c r="I209" s="124"/>
      <c r="J209" s="124"/>
      <c r="K209" s="124"/>
      <c r="L209" s="124"/>
      <c r="M209" s="124"/>
      <c r="N209" s="124"/>
      <c r="O209" s="124"/>
      <c r="P209" s="124"/>
      <c r="Q209" s="124"/>
      <c r="R209" s="124"/>
      <c r="S209" s="124"/>
      <c r="T209" s="124"/>
      <c r="U209" s="124"/>
      <c r="V209" s="124"/>
      <c r="W209" s="124"/>
      <c r="X209" s="124"/>
      <c r="Y209" s="124"/>
      <c r="Z209" s="124"/>
      <c r="AA209" s="124"/>
      <c r="AB209" s="124"/>
      <c r="AC209" s="124"/>
      <c r="AD209" s="124"/>
      <c r="AE209" s="124"/>
      <c r="AF209" s="124"/>
      <c r="AG209" s="124"/>
      <c r="AH209" s="124"/>
      <c r="AI209" s="124"/>
      <c r="AJ209" s="124"/>
      <c r="AK209" s="124"/>
      <c r="AL209" s="124"/>
      <c r="AM209" s="124"/>
      <c r="AN209" s="124"/>
      <c r="AO209" s="124"/>
      <c r="AP209" s="124"/>
      <c r="AQ209" s="124"/>
      <c r="AR209" s="124"/>
      <c r="AS209" s="124"/>
      <c r="AT209" s="124"/>
      <c r="AU209" s="124"/>
      <c r="AV209" s="124"/>
      <c r="AW209" s="124"/>
      <c r="AX209" s="124"/>
      <c r="AY209" s="124"/>
      <c r="AZ209" s="124"/>
      <c r="BA209" s="124"/>
      <c r="BB209" s="124"/>
      <c r="BC209" s="124"/>
      <c r="BD209" s="124"/>
      <c r="BE209" s="124"/>
      <c r="BF209" s="124"/>
      <c r="BG209" s="124"/>
      <c r="BH209" s="124"/>
      <c r="BI209" s="124"/>
      <c r="BJ209" s="124"/>
      <c r="BK209" s="124"/>
      <c r="BL209" s="124"/>
      <c r="BM209" s="124"/>
      <c r="BN209" s="124"/>
      <c r="BO209" s="124"/>
      <c r="BP209" s="124"/>
      <c r="BQ209" s="124"/>
      <c r="BR209" s="124"/>
      <c r="BS209" s="124"/>
      <c r="BT209" s="124"/>
      <c r="BU209" s="124"/>
      <c r="BV209" s="124"/>
      <c r="BW209" s="124"/>
      <c r="BX209" s="124"/>
      <c r="BY209" s="124"/>
      <c r="BZ209" s="124"/>
      <c r="CA209" s="124"/>
      <c r="CB209" s="124"/>
      <c r="CC209" s="124"/>
      <c r="CD209" s="124"/>
      <c r="CE209" s="124"/>
      <c r="CF209" s="124"/>
      <c r="CG209" s="124"/>
      <c r="CH209" s="124"/>
      <c r="CI209" s="124"/>
      <c r="CJ209" s="124"/>
      <c r="CK209" s="124"/>
      <c r="CL209" s="124"/>
      <c r="CM209" s="124"/>
      <c r="CN209" s="124"/>
      <c r="CO209" s="124"/>
      <c r="CP209" s="124"/>
      <c r="CQ209" s="124"/>
      <c r="CR209" s="124"/>
      <c r="CS209"/>
      <c r="CT209"/>
      <c r="CU209"/>
      <c r="CV209"/>
      <c r="CW209"/>
      <c r="CX209"/>
      <c r="CY209"/>
      <c r="CZ209"/>
      <c r="DA209"/>
      <c r="DB209"/>
      <c r="DC209" s="103"/>
      <c r="DD209" s="103"/>
      <c r="DE209" s="103"/>
      <c r="DF209" s="103"/>
      <c r="DG209" s="103"/>
      <c r="DH209" s="103"/>
      <c r="DI209" s="103"/>
      <c r="DJ209" s="103"/>
      <c r="DK209" s="103"/>
      <c r="DL209" s="103"/>
      <c r="DM209" s="125"/>
      <c r="DN209" s="103"/>
      <c r="DO209" s="103"/>
      <c r="DP209" s="103"/>
      <c r="DQ209" s="103"/>
      <c r="DR209" s="103"/>
      <c r="DS209" s="103"/>
      <c r="DT209" s="103"/>
      <c r="DU209" s="103"/>
      <c r="DV209" s="103"/>
      <c r="DW209" s="103"/>
      <c r="EG209"/>
    </row>
    <row r="210" spans="1:137" s="15" customFormat="1" ht="13.4" customHeight="1">
      <c r="A210" s="4" t="str">
        <f t="shared" si="16"/>
        <v/>
      </c>
      <c r="B210" s="70"/>
      <c r="C210" s="123"/>
      <c r="D210" s="70"/>
      <c r="E210" s="70"/>
      <c r="F210" s="123"/>
      <c r="G210" s="123"/>
      <c r="H210" s="123"/>
      <c r="I210" s="124"/>
      <c r="J210" s="124"/>
      <c r="K210" s="124"/>
      <c r="L210" s="124"/>
      <c r="M210" s="124"/>
      <c r="N210" s="124"/>
      <c r="O210" s="124"/>
      <c r="P210" s="124"/>
      <c r="Q210" s="124"/>
      <c r="R210" s="124"/>
      <c r="S210" s="124"/>
      <c r="T210" s="124"/>
      <c r="U210" s="124"/>
      <c r="V210" s="124"/>
      <c r="W210" s="124"/>
      <c r="X210" s="124"/>
      <c r="Y210" s="124"/>
      <c r="Z210" s="124"/>
      <c r="AA210" s="124"/>
      <c r="AB210" s="124"/>
      <c r="AC210" s="124"/>
      <c r="AD210" s="124"/>
      <c r="AE210" s="124"/>
      <c r="AF210" s="124"/>
      <c r="AG210" s="124"/>
      <c r="AH210" s="124"/>
      <c r="AI210" s="124"/>
      <c r="AJ210" s="124"/>
      <c r="AK210" s="124"/>
      <c r="AL210" s="124"/>
      <c r="AM210" s="124"/>
      <c r="AN210" s="124"/>
      <c r="AO210" s="124"/>
      <c r="AP210" s="124"/>
      <c r="AQ210" s="124"/>
      <c r="AR210" s="124"/>
      <c r="AS210" s="124"/>
      <c r="AT210" s="124"/>
      <c r="AU210" s="124"/>
      <c r="AV210" s="124"/>
      <c r="AW210" s="124"/>
      <c r="AX210" s="124"/>
      <c r="AY210" s="124"/>
      <c r="AZ210" s="124"/>
      <c r="BA210" s="124"/>
      <c r="BB210" s="124"/>
      <c r="BC210" s="124"/>
      <c r="BD210" s="124"/>
      <c r="BE210" s="124"/>
      <c r="BF210" s="124"/>
      <c r="BG210" s="124"/>
      <c r="BH210" s="124"/>
      <c r="BI210" s="124"/>
      <c r="BJ210" s="124"/>
      <c r="BK210" s="124"/>
      <c r="BL210" s="124"/>
      <c r="BM210" s="124"/>
      <c r="BN210" s="124"/>
      <c r="BO210" s="124"/>
      <c r="BP210" s="124"/>
      <c r="BQ210" s="124"/>
      <c r="BR210" s="124"/>
      <c r="BS210" s="124"/>
      <c r="BT210" s="124"/>
      <c r="BU210" s="124"/>
      <c r="BV210" s="124"/>
      <c r="BW210" s="124"/>
      <c r="BX210" s="124"/>
      <c r="BY210" s="124"/>
      <c r="BZ210" s="124"/>
      <c r="CA210" s="124"/>
      <c r="CB210" s="124"/>
      <c r="CC210" s="124"/>
      <c r="CD210" s="124"/>
      <c r="CE210" s="124"/>
      <c r="CF210" s="124"/>
      <c r="CG210" s="124"/>
      <c r="CH210" s="124"/>
      <c r="CI210" s="124"/>
      <c r="CJ210" s="124"/>
      <c r="CK210" s="124"/>
      <c r="CL210" s="124"/>
      <c r="CM210" s="124"/>
      <c r="CN210" s="124"/>
      <c r="CO210" s="124"/>
      <c r="CP210" s="124"/>
      <c r="CQ210" s="124"/>
      <c r="CR210" s="124"/>
      <c r="CS210"/>
      <c r="CT210"/>
      <c r="CU210"/>
      <c r="CV210"/>
      <c r="CW210"/>
      <c r="CX210"/>
      <c r="CY210"/>
      <c r="CZ210"/>
      <c r="DA210"/>
      <c r="DB210"/>
      <c r="DC210" s="103"/>
      <c r="DD210" s="103"/>
      <c r="DE210" s="103"/>
      <c r="DF210" s="103"/>
      <c r="DG210" s="103"/>
      <c r="DH210" s="103"/>
      <c r="DI210" s="103"/>
      <c r="DJ210" s="103"/>
      <c r="DK210" s="103"/>
      <c r="DL210" s="103"/>
      <c r="DM210" s="125"/>
      <c r="DN210" s="103"/>
      <c r="DO210" s="103"/>
      <c r="DP210" s="103"/>
      <c r="DQ210" s="103"/>
      <c r="DR210" s="103"/>
      <c r="DS210" s="103"/>
      <c r="DT210" s="103"/>
      <c r="DU210" s="103"/>
      <c r="DV210" s="103"/>
      <c r="DW210" s="103"/>
      <c r="EG210"/>
    </row>
    <row r="211" spans="1:137" s="15" customFormat="1" ht="13.4" customHeight="1">
      <c r="A211" s="4" t="str">
        <f t="shared" si="16"/>
        <v/>
      </c>
      <c r="B211" s="70"/>
      <c r="C211" s="123"/>
      <c r="D211" s="70"/>
      <c r="E211" s="70"/>
      <c r="F211" s="123"/>
      <c r="G211" s="123"/>
      <c r="H211" s="123"/>
      <c r="I211" s="124"/>
      <c r="J211" s="124"/>
      <c r="K211" s="124"/>
      <c r="L211" s="124"/>
      <c r="M211" s="124"/>
      <c r="N211" s="124"/>
      <c r="O211" s="124"/>
      <c r="P211" s="124"/>
      <c r="Q211" s="124"/>
      <c r="R211" s="124"/>
      <c r="S211" s="124"/>
      <c r="T211" s="124"/>
      <c r="U211" s="124"/>
      <c r="V211" s="124"/>
      <c r="W211" s="124"/>
      <c r="X211" s="124"/>
      <c r="Y211" s="124"/>
      <c r="Z211" s="124"/>
      <c r="AA211" s="124"/>
      <c r="AB211" s="124"/>
      <c r="AC211" s="124"/>
      <c r="AD211" s="124"/>
      <c r="AE211" s="124"/>
      <c r="AF211" s="124"/>
      <c r="AG211" s="124"/>
      <c r="AH211" s="124"/>
      <c r="AI211" s="124"/>
      <c r="AJ211" s="124"/>
      <c r="AK211" s="124"/>
      <c r="AL211" s="124"/>
      <c r="AM211" s="124"/>
      <c r="AN211" s="124"/>
      <c r="AO211" s="124"/>
      <c r="AP211" s="124"/>
      <c r="AQ211" s="124"/>
      <c r="AR211" s="124"/>
      <c r="AS211" s="124"/>
      <c r="AT211" s="124"/>
      <c r="AU211" s="124"/>
      <c r="AV211" s="124"/>
      <c r="AW211" s="124"/>
      <c r="AX211" s="124"/>
      <c r="AY211" s="124"/>
      <c r="AZ211" s="124"/>
      <c r="BA211" s="124"/>
      <c r="BB211" s="124"/>
      <c r="BC211" s="124"/>
      <c r="BD211" s="124"/>
      <c r="BE211" s="124"/>
      <c r="BF211" s="124"/>
      <c r="BG211" s="124"/>
      <c r="BH211" s="124"/>
      <c r="BI211" s="124"/>
      <c r="BJ211" s="124"/>
      <c r="BK211" s="124"/>
      <c r="BL211" s="124"/>
      <c r="BM211" s="124"/>
      <c r="BN211" s="124"/>
      <c r="BO211" s="124"/>
      <c r="BP211" s="124"/>
      <c r="BQ211" s="124"/>
      <c r="BR211" s="124"/>
      <c r="BS211" s="124"/>
      <c r="BT211" s="124"/>
      <c r="BU211" s="124"/>
      <c r="BV211" s="124"/>
      <c r="BW211" s="124"/>
      <c r="BX211" s="124"/>
      <c r="BY211" s="124"/>
      <c r="BZ211" s="124"/>
      <c r="CA211" s="124"/>
      <c r="CB211" s="124"/>
      <c r="CC211" s="124"/>
      <c r="CD211" s="124"/>
      <c r="CE211" s="124"/>
      <c r="CF211" s="124"/>
      <c r="CG211" s="124"/>
      <c r="CH211" s="124"/>
      <c r="CI211" s="124"/>
      <c r="CJ211" s="124"/>
      <c r="CK211" s="124"/>
      <c r="CL211" s="124"/>
      <c r="CM211" s="124"/>
      <c r="CN211" s="124"/>
      <c r="CO211" s="124"/>
      <c r="CP211" s="124"/>
      <c r="CQ211" s="124"/>
      <c r="CR211" s="124"/>
      <c r="CS211"/>
      <c r="CT211"/>
      <c r="CU211"/>
      <c r="CV211"/>
      <c r="CW211"/>
      <c r="CX211"/>
      <c r="CY211"/>
      <c r="CZ211"/>
      <c r="DA211"/>
      <c r="DB211"/>
      <c r="DC211" s="103"/>
      <c r="DD211" s="103"/>
      <c r="DE211" s="103"/>
      <c r="DF211" s="103"/>
      <c r="DG211" s="103"/>
      <c r="DH211" s="103"/>
      <c r="DI211" s="103"/>
      <c r="DJ211" s="103"/>
      <c r="DK211" s="103"/>
      <c r="DL211" s="103"/>
      <c r="DM211" s="125"/>
      <c r="DN211" s="103"/>
      <c r="DO211" s="103"/>
      <c r="DP211" s="103"/>
      <c r="DQ211" s="103"/>
      <c r="DR211" s="103"/>
      <c r="DS211" s="103"/>
      <c r="DT211" s="103"/>
      <c r="DU211" s="103"/>
      <c r="DV211" s="103"/>
      <c r="DW211" s="103"/>
      <c r="EG211"/>
    </row>
    <row r="212" spans="1:137" s="15" customFormat="1" ht="13.4" customHeight="1">
      <c r="A212" s="4" t="str">
        <f t="shared" si="16"/>
        <v/>
      </c>
      <c r="B212" s="70"/>
      <c r="C212" s="123"/>
      <c r="D212" s="70"/>
      <c r="E212" s="70"/>
      <c r="F212" s="123"/>
      <c r="G212" s="123"/>
      <c r="H212" s="123"/>
      <c r="I212" s="124"/>
      <c r="J212" s="124"/>
      <c r="K212" s="124"/>
      <c r="L212" s="124"/>
      <c r="M212" s="124"/>
      <c r="N212" s="124"/>
      <c r="O212" s="124"/>
      <c r="P212" s="124"/>
      <c r="Q212" s="124"/>
      <c r="R212" s="124"/>
      <c r="S212" s="124"/>
      <c r="T212" s="124"/>
      <c r="U212" s="124"/>
      <c r="V212" s="124"/>
      <c r="W212" s="124"/>
      <c r="X212" s="124"/>
      <c r="Y212" s="124"/>
      <c r="Z212" s="124"/>
      <c r="AA212" s="124"/>
      <c r="AB212" s="124"/>
      <c r="AC212" s="124"/>
      <c r="AD212" s="124"/>
      <c r="AE212" s="124"/>
      <c r="AF212" s="124"/>
      <c r="AG212" s="124"/>
      <c r="AH212" s="124"/>
      <c r="AI212" s="124"/>
      <c r="AJ212" s="124"/>
      <c r="AK212" s="124"/>
      <c r="AL212" s="124"/>
      <c r="AM212" s="124"/>
      <c r="AN212" s="124"/>
      <c r="AO212" s="124"/>
      <c r="AP212" s="124"/>
      <c r="AQ212" s="124"/>
      <c r="AR212" s="124"/>
      <c r="AS212" s="124"/>
      <c r="AT212" s="124"/>
      <c r="AU212" s="124"/>
      <c r="AV212" s="124"/>
      <c r="AW212" s="124"/>
      <c r="AX212" s="124"/>
      <c r="AY212" s="124"/>
      <c r="AZ212" s="124"/>
      <c r="BA212" s="124"/>
      <c r="BB212" s="124"/>
      <c r="BC212" s="124"/>
      <c r="BD212" s="124"/>
      <c r="BE212" s="124"/>
      <c r="BF212" s="124"/>
      <c r="BG212" s="124"/>
      <c r="BH212" s="124"/>
      <c r="BI212" s="124"/>
      <c r="BJ212" s="124"/>
      <c r="BK212" s="124"/>
      <c r="BL212" s="124"/>
      <c r="BM212" s="124"/>
      <c r="BN212" s="124"/>
      <c r="BO212" s="124"/>
      <c r="BP212" s="124"/>
      <c r="BQ212" s="124"/>
      <c r="BR212" s="124"/>
      <c r="BS212" s="124"/>
      <c r="BT212" s="124"/>
      <c r="BU212" s="124"/>
      <c r="BV212" s="124"/>
      <c r="BW212" s="124"/>
      <c r="BX212" s="124"/>
      <c r="BY212" s="124"/>
      <c r="BZ212" s="124"/>
      <c r="CA212" s="124"/>
      <c r="CB212" s="124"/>
      <c r="CC212" s="124"/>
      <c r="CD212" s="124"/>
      <c r="CE212" s="124"/>
      <c r="CF212" s="124"/>
      <c r="CG212" s="124"/>
      <c r="CH212" s="124"/>
      <c r="CI212" s="124"/>
      <c r="CJ212" s="124"/>
      <c r="CK212" s="124"/>
      <c r="CL212" s="124"/>
      <c r="CM212" s="124"/>
      <c r="CN212" s="124"/>
      <c r="CO212" s="124"/>
      <c r="CP212" s="124"/>
      <c r="CQ212" s="124"/>
      <c r="CR212" s="124"/>
      <c r="CS212"/>
      <c r="CT212"/>
      <c r="CU212"/>
      <c r="CV212"/>
      <c r="CW212"/>
      <c r="CX212"/>
      <c r="CY212"/>
      <c r="CZ212"/>
      <c r="DA212"/>
      <c r="DB212"/>
      <c r="DC212" s="103"/>
      <c r="DD212" s="103"/>
      <c r="DE212" s="103"/>
      <c r="DF212" s="103"/>
      <c r="DG212" s="103"/>
      <c r="DH212" s="103"/>
      <c r="DI212" s="103"/>
      <c r="DJ212" s="103"/>
      <c r="DK212" s="103"/>
      <c r="DL212" s="103"/>
      <c r="DM212" s="125"/>
      <c r="DN212" s="103"/>
      <c r="DO212" s="103"/>
      <c r="DP212" s="103"/>
      <c r="DQ212" s="103"/>
      <c r="DR212" s="103"/>
      <c r="DS212" s="103"/>
      <c r="DT212" s="103"/>
      <c r="DU212" s="103"/>
      <c r="DV212" s="103"/>
      <c r="DW212" s="103"/>
    </row>
    <row r="213" spans="1:137" s="15" customFormat="1" ht="13.4" customHeight="1">
      <c r="A213" s="4" t="str">
        <f t="shared" si="16"/>
        <v/>
      </c>
      <c r="B213" s="70"/>
      <c r="C213" s="123"/>
      <c r="D213" s="70"/>
      <c r="E213" s="70"/>
      <c r="F213" s="123"/>
      <c r="G213" s="123"/>
      <c r="H213" s="123"/>
      <c r="I213" s="124"/>
      <c r="J213" s="124"/>
      <c r="K213" s="124"/>
      <c r="L213" s="124"/>
      <c r="M213" s="124"/>
      <c r="N213" s="124"/>
      <c r="O213" s="124"/>
      <c r="P213" s="124"/>
      <c r="Q213" s="124"/>
      <c r="R213" s="124"/>
      <c r="S213" s="124"/>
      <c r="T213" s="124"/>
      <c r="U213" s="124"/>
      <c r="V213" s="124"/>
      <c r="W213" s="124"/>
      <c r="X213" s="124"/>
      <c r="Y213" s="124"/>
      <c r="Z213" s="124"/>
      <c r="AA213" s="124"/>
      <c r="AB213" s="124"/>
      <c r="AC213" s="124"/>
      <c r="AD213" s="124"/>
      <c r="AE213" s="124"/>
      <c r="AF213" s="124"/>
      <c r="AG213" s="124"/>
      <c r="AH213" s="124"/>
      <c r="AI213" s="124"/>
      <c r="AJ213" s="124"/>
      <c r="AK213" s="124"/>
      <c r="AL213" s="124"/>
      <c r="AM213" s="124"/>
      <c r="AN213" s="124"/>
      <c r="AO213" s="124"/>
      <c r="AP213" s="124"/>
      <c r="AQ213" s="124"/>
      <c r="AR213" s="124"/>
      <c r="AS213" s="124"/>
      <c r="AT213" s="124"/>
      <c r="AU213" s="124"/>
      <c r="AV213" s="124"/>
      <c r="AW213" s="124"/>
      <c r="AX213" s="124"/>
      <c r="AY213" s="124"/>
      <c r="AZ213" s="124"/>
      <c r="BA213" s="124"/>
      <c r="BB213" s="124"/>
      <c r="BC213" s="124"/>
      <c r="BD213" s="124"/>
      <c r="BE213" s="124"/>
      <c r="BF213" s="124"/>
      <c r="BG213" s="124"/>
      <c r="BH213" s="124"/>
      <c r="BI213" s="124"/>
      <c r="BJ213" s="124"/>
      <c r="BK213" s="124"/>
      <c r="BL213" s="124"/>
      <c r="BM213" s="124"/>
      <c r="BN213" s="124"/>
      <c r="BO213" s="124"/>
      <c r="BP213" s="124"/>
      <c r="BQ213" s="124"/>
      <c r="BR213" s="124"/>
      <c r="BS213" s="124"/>
      <c r="BT213" s="124"/>
      <c r="BU213" s="124"/>
      <c r="BV213" s="124"/>
      <c r="BW213" s="124"/>
      <c r="BX213" s="124"/>
      <c r="BY213" s="124"/>
      <c r="BZ213" s="124"/>
      <c r="CA213" s="124"/>
      <c r="CB213" s="124"/>
      <c r="CC213" s="124"/>
      <c r="CD213" s="124"/>
      <c r="CE213" s="124"/>
      <c r="CF213" s="124"/>
      <c r="CG213" s="124"/>
      <c r="CH213" s="124"/>
      <c r="CI213" s="124"/>
      <c r="CJ213" s="124"/>
      <c r="CK213" s="124"/>
      <c r="CL213" s="124"/>
      <c r="CM213" s="124"/>
      <c r="CN213" s="124"/>
      <c r="CO213" s="124"/>
      <c r="CP213" s="124"/>
      <c r="CQ213" s="124"/>
      <c r="CR213" s="124"/>
      <c r="CS213"/>
      <c r="CT213"/>
      <c r="CU213"/>
      <c r="CV213"/>
      <c r="CW213"/>
      <c r="CX213"/>
      <c r="CY213"/>
      <c r="CZ213"/>
      <c r="DA213"/>
      <c r="DB213"/>
      <c r="DC213" s="103"/>
      <c r="DD213" s="103"/>
      <c r="DE213" s="103"/>
      <c r="DF213" s="103"/>
      <c r="DG213" s="103"/>
      <c r="DH213" s="103"/>
      <c r="DI213" s="103"/>
      <c r="DJ213" s="103"/>
      <c r="DK213" s="103"/>
      <c r="DL213" s="103"/>
      <c r="DM213" s="125"/>
      <c r="DN213" s="103"/>
      <c r="DO213" s="103"/>
      <c r="DP213" s="103"/>
      <c r="DQ213" s="103"/>
      <c r="DR213" s="103"/>
      <c r="DS213" s="103"/>
      <c r="DT213" s="103"/>
      <c r="DU213" s="103"/>
      <c r="DV213" s="103"/>
      <c r="DW213" s="103"/>
    </row>
    <row r="214" spans="1:137" s="15" customFormat="1" ht="13.4" customHeight="1">
      <c r="A214" s="4" t="str">
        <f t="shared" si="16"/>
        <v/>
      </c>
      <c r="B214" s="70"/>
      <c r="C214" s="123"/>
      <c r="D214" s="70"/>
      <c r="E214" s="70"/>
      <c r="F214" s="123"/>
      <c r="G214" s="123"/>
      <c r="H214" s="123"/>
      <c r="I214" s="124"/>
      <c r="J214" s="124"/>
      <c r="K214" s="124"/>
      <c r="L214" s="124"/>
      <c r="M214" s="124"/>
      <c r="N214" s="124"/>
      <c r="O214" s="124"/>
      <c r="P214" s="124"/>
      <c r="Q214" s="124"/>
      <c r="R214" s="124"/>
      <c r="S214" s="124"/>
      <c r="T214" s="124"/>
      <c r="U214" s="124"/>
      <c r="V214" s="124"/>
      <c r="W214" s="124"/>
      <c r="X214" s="124"/>
      <c r="Y214" s="124"/>
      <c r="Z214" s="124"/>
      <c r="AA214" s="124"/>
      <c r="AB214" s="124"/>
      <c r="AC214" s="124"/>
      <c r="AD214" s="124"/>
      <c r="AE214" s="124"/>
      <c r="AF214" s="124"/>
      <c r="AG214" s="124"/>
      <c r="AH214" s="124"/>
      <c r="AI214" s="124"/>
      <c r="AJ214" s="124"/>
      <c r="AK214" s="124"/>
      <c r="AL214" s="124"/>
      <c r="AM214" s="124"/>
      <c r="AN214" s="124"/>
      <c r="AO214" s="124"/>
      <c r="AP214" s="124"/>
      <c r="AQ214" s="124"/>
      <c r="AR214" s="124"/>
      <c r="AS214" s="124"/>
      <c r="AT214" s="124"/>
      <c r="AU214" s="124"/>
      <c r="AV214" s="124"/>
      <c r="AW214" s="124"/>
      <c r="AX214" s="124"/>
      <c r="AY214" s="124"/>
      <c r="AZ214" s="124"/>
      <c r="BA214" s="124"/>
      <c r="BB214" s="124"/>
      <c r="BC214" s="124"/>
      <c r="BD214" s="124"/>
      <c r="BE214" s="124"/>
      <c r="BF214" s="124"/>
      <c r="BG214" s="124"/>
      <c r="BH214" s="124"/>
      <c r="BI214" s="124"/>
      <c r="BJ214" s="124"/>
      <c r="BK214" s="124"/>
      <c r="BL214" s="124"/>
      <c r="BM214" s="124"/>
      <c r="BN214" s="124"/>
      <c r="BO214" s="124"/>
      <c r="BP214" s="124"/>
      <c r="BQ214" s="124"/>
      <c r="BR214" s="124"/>
      <c r="BS214" s="124"/>
      <c r="BT214" s="124"/>
      <c r="BU214" s="124"/>
      <c r="BV214" s="124"/>
      <c r="BW214" s="124"/>
      <c r="BX214" s="124"/>
      <c r="BY214" s="124"/>
      <c r="BZ214" s="124"/>
      <c r="CA214" s="124"/>
      <c r="CB214" s="124"/>
      <c r="CC214" s="124"/>
      <c r="CD214" s="124"/>
      <c r="CE214" s="124"/>
      <c r="CF214" s="124"/>
      <c r="CG214" s="124"/>
      <c r="CH214" s="124"/>
      <c r="CI214" s="124"/>
      <c r="CJ214" s="124"/>
      <c r="CK214" s="124"/>
      <c r="CL214" s="124"/>
      <c r="CM214" s="124"/>
      <c r="CN214" s="124"/>
      <c r="CO214" s="124"/>
      <c r="CP214" s="124"/>
      <c r="CQ214" s="124"/>
      <c r="CR214" s="124"/>
      <c r="CS214"/>
      <c r="CT214"/>
      <c r="CU214"/>
      <c r="CV214"/>
      <c r="CW214"/>
      <c r="CX214"/>
      <c r="CY214"/>
      <c r="CZ214"/>
      <c r="DA214"/>
      <c r="DB214"/>
      <c r="DC214" s="103"/>
      <c r="DD214" s="103"/>
      <c r="DE214" s="103"/>
      <c r="DF214" s="103"/>
      <c r="DG214" s="103"/>
      <c r="DH214" s="103"/>
      <c r="DI214" s="103"/>
      <c r="DJ214" s="103"/>
      <c r="DK214" s="103"/>
      <c r="DL214" s="103"/>
      <c r="DM214" s="125"/>
      <c r="DN214" s="103"/>
      <c r="DO214" s="103"/>
      <c r="DP214" s="103"/>
      <c r="DQ214" s="103"/>
      <c r="DR214" s="103"/>
      <c r="DS214" s="103"/>
      <c r="DT214" s="103"/>
      <c r="DU214" s="103"/>
      <c r="DV214" s="103"/>
      <c r="DW214" s="103"/>
    </row>
    <row r="215" spans="1:137" s="15" customFormat="1" ht="13.4" customHeight="1">
      <c r="A215" s="4" t="str">
        <f t="shared" si="16"/>
        <v/>
      </c>
      <c r="B215" s="70"/>
      <c r="C215" s="123"/>
      <c r="D215" s="70"/>
      <c r="E215" s="70"/>
      <c r="F215" s="123"/>
      <c r="G215" s="123"/>
      <c r="H215" s="123"/>
      <c r="I215" s="124"/>
      <c r="J215" s="124"/>
      <c r="K215" s="124"/>
      <c r="L215" s="124"/>
      <c r="M215" s="124"/>
      <c r="N215" s="124"/>
      <c r="O215" s="124"/>
      <c r="P215" s="124"/>
      <c r="Q215" s="124"/>
      <c r="R215" s="124"/>
      <c r="S215" s="124"/>
      <c r="T215" s="124"/>
      <c r="U215" s="124"/>
      <c r="V215" s="124"/>
      <c r="W215" s="124"/>
      <c r="X215" s="124"/>
      <c r="Y215" s="124"/>
      <c r="Z215" s="124"/>
      <c r="AA215" s="124"/>
      <c r="AB215" s="124"/>
      <c r="AC215" s="124"/>
      <c r="AD215" s="124"/>
      <c r="AE215" s="124"/>
      <c r="AF215" s="124"/>
      <c r="AG215" s="124"/>
      <c r="AH215" s="124"/>
      <c r="AI215" s="124"/>
      <c r="AJ215" s="124"/>
      <c r="AK215" s="124"/>
      <c r="AL215" s="124"/>
      <c r="AM215" s="124"/>
      <c r="AN215" s="124"/>
      <c r="AO215" s="124"/>
      <c r="AP215" s="124"/>
      <c r="AQ215" s="124"/>
      <c r="AR215" s="124"/>
      <c r="AS215" s="124"/>
      <c r="AT215" s="124"/>
      <c r="AU215" s="124"/>
      <c r="AV215" s="124"/>
      <c r="AW215" s="124"/>
      <c r="AX215" s="124"/>
      <c r="AY215" s="124"/>
      <c r="AZ215" s="124"/>
      <c r="BA215" s="124"/>
      <c r="BB215" s="124"/>
      <c r="BC215" s="124"/>
      <c r="BD215" s="124"/>
      <c r="BE215" s="124"/>
      <c r="BF215" s="124"/>
      <c r="BG215" s="124"/>
      <c r="BH215" s="124"/>
      <c r="BI215" s="124"/>
      <c r="BJ215" s="124"/>
      <c r="BK215" s="124"/>
      <c r="BL215" s="124"/>
      <c r="BM215" s="124"/>
      <c r="BN215" s="124"/>
      <c r="BO215" s="124"/>
      <c r="BP215" s="124"/>
      <c r="BQ215" s="124"/>
      <c r="BR215" s="124"/>
      <c r="BS215" s="124"/>
      <c r="BT215" s="124"/>
      <c r="BU215" s="124"/>
      <c r="BV215" s="124"/>
      <c r="BW215" s="124"/>
      <c r="BX215" s="124"/>
      <c r="BY215" s="124"/>
      <c r="BZ215" s="124"/>
      <c r="CA215" s="124"/>
      <c r="CB215" s="124"/>
      <c r="CC215" s="124"/>
      <c r="CD215" s="124"/>
      <c r="CE215" s="124"/>
      <c r="CF215" s="124"/>
      <c r="CG215" s="124"/>
      <c r="CH215" s="124"/>
      <c r="CI215" s="124"/>
      <c r="CJ215" s="124"/>
      <c r="CK215" s="124"/>
      <c r="CL215" s="124"/>
      <c r="CM215" s="124"/>
      <c r="CN215" s="124"/>
      <c r="CO215" s="124"/>
      <c r="CP215" s="124"/>
      <c r="CQ215" s="124"/>
      <c r="CR215" s="124"/>
      <c r="CS215"/>
      <c r="CT215"/>
      <c r="CU215"/>
      <c r="CV215"/>
      <c r="CW215"/>
      <c r="CX215"/>
      <c r="CY215"/>
      <c r="CZ215"/>
      <c r="DA215"/>
      <c r="DB215"/>
      <c r="DC215" s="103"/>
      <c r="DD215" s="103"/>
      <c r="DE215" s="103"/>
      <c r="DF215" s="103"/>
      <c r="DG215" s="103"/>
      <c r="DH215" s="103"/>
      <c r="DI215" s="103"/>
      <c r="DJ215" s="103"/>
      <c r="DK215" s="103"/>
      <c r="DL215" s="103"/>
      <c r="DM215" s="125"/>
      <c r="DN215" s="103"/>
      <c r="DO215" s="103"/>
      <c r="DP215" s="103"/>
      <c r="DQ215" s="103"/>
      <c r="DR215" s="103"/>
      <c r="DS215" s="103"/>
      <c r="DT215" s="103"/>
      <c r="DU215" s="103"/>
      <c r="DV215" s="103"/>
      <c r="DW215" s="103"/>
    </row>
    <row r="216" spans="1:137" s="15" customFormat="1" ht="13.4" customHeight="1">
      <c r="A216" s="4" t="str">
        <f t="shared" si="16"/>
        <v/>
      </c>
      <c r="B216" s="70"/>
      <c r="C216" s="123"/>
      <c r="D216" s="70"/>
      <c r="E216" s="70"/>
      <c r="F216" s="123"/>
      <c r="G216" s="123"/>
      <c r="H216" s="123"/>
      <c r="I216" s="124"/>
      <c r="J216" s="124"/>
      <c r="K216" s="124"/>
      <c r="L216" s="124"/>
      <c r="M216" s="124"/>
      <c r="N216" s="124"/>
      <c r="O216" s="124"/>
      <c r="P216" s="124"/>
      <c r="Q216" s="124"/>
      <c r="R216" s="124"/>
      <c r="S216" s="124"/>
      <c r="T216" s="124"/>
      <c r="U216" s="124"/>
      <c r="V216" s="124"/>
      <c r="W216" s="124"/>
      <c r="X216" s="124"/>
      <c r="Y216" s="124"/>
      <c r="Z216" s="124"/>
      <c r="AA216" s="124"/>
      <c r="AB216" s="124"/>
      <c r="AC216" s="124"/>
      <c r="AD216" s="124"/>
      <c r="AE216" s="124"/>
      <c r="AF216" s="124"/>
      <c r="AG216" s="124"/>
      <c r="AH216" s="124"/>
      <c r="AI216" s="124"/>
      <c r="AJ216" s="124"/>
      <c r="AK216" s="124"/>
      <c r="AL216" s="124"/>
      <c r="AM216" s="124"/>
      <c r="AN216" s="124"/>
      <c r="AO216" s="124"/>
      <c r="AP216" s="124"/>
      <c r="AQ216" s="124"/>
      <c r="AR216" s="124"/>
      <c r="AS216" s="124"/>
      <c r="AT216" s="124"/>
      <c r="AU216" s="124"/>
      <c r="AV216" s="124"/>
      <c r="AW216" s="124"/>
      <c r="AX216" s="124"/>
      <c r="AY216" s="124"/>
      <c r="AZ216" s="124"/>
      <c r="BA216" s="124"/>
      <c r="BB216" s="124"/>
      <c r="BC216" s="124"/>
      <c r="BD216" s="124"/>
      <c r="BE216" s="124"/>
      <c r="BF216" s="124"/>
      <c r="BG216" s="124"/>
      <c r="BH216" s="124"/>
      <c r="BI216" s="124"/>
      <c r="BJ216" s="124"/>
      <c r="BK216" s="124"/>
      <c r="BL216" s="124"/>
      <c r="BM216" s="124"/>
      <c r="BN216" s="124"/>
      <c r="BO216" s="124"/>
      <c r="BP216" s="124"/>
      <c r="BQ216" s="124"/>
      <c r="BR216" s="124"/>
      <c r="BS216" s="124"/>
      <c r="BT216" s="124"/>
      <c r="BU216" s="124"/>
      <c r="BV216" s="124"/>
      <c r="BW216" s="124"/>
      <c r="BX216" s="124"/>
      <c r="BY216" s="124"/>
      <c r="BZ216" s="124"/>
      <c r="CA216" s="124"/>
      <c r="CB216" s="124"/>
      <c r="CC216" s="124"/>
      <c r="CD216" s="124"/>
      <c r="CE216" s="124"/>
      <c r="CF216" s="124"/>
      <c r="CG216" s="124"/>
      <c r="CH216" s="124"/>
      <c r="CI216" s="124"/>
      <c r="CJ216" s="124"/>
      <c r="CK216" s="124"/>
      <c r="CL216" s="124"/>
      <c r="CM216" s="124"/>
      <c r="CN216" s="124"/>
      <c r="CO216" s="124"/>
      <c r="CP216" s="124"/>
      <c r="CQ216" s="124"/>
      <c r="CR216" s="124"/>
      <c r="CS216"/>
      <c r="CT216"/>
      <c r="CU216"/>
      <c r="CV216"/>
      <c r="CW216"/>
      <c r="CX216"/>
      <c r="CY216"/>
      <c r="CZ216"/>
      <c r="DA216"/>
      <c r="DB216"/>
      <c r="DC216" s="103"/>
      <c r="DD216" s="103"/>
      <c r="DE216" s="103"/>
      <c r="DF216" s="103"/>
      <c r="DG216" s="103"/>
      <c r="DH216" s="103"/>
      <c r="DI216" s="103"/>
      <c r="DJ216" s="103"/>
      <c r="DK216" s="103"/>
      <c r="DL216" s="103"/>
      <c r="DM216" s="125"/>
      <c r="DN216" s="103"/>
      <c r="DO216" s="103"/>
      <c r="DP216" s="103"/>
      <c r="DQ216" s="103"/>
      <c r="DR216" s="103"/>
      <c r="DS216" s="103"/>
      <c r="DT216" s="103"/>
      <c r="DU216" s="103"/>
      <c r="DV216" s="103"/>
      <c r="DW216" s="103"/>
    </row>
    <row r="217" spans="1:137" s="15" customFormat="1" ht="13.4" customHeight="1">
      <c r="A217" s="4" t="str">
        <f t="shared" si="16"/>
        <v/>
      </c>
      <c r="B217" s="70"/>
      <c r="C217" s="123"/>
      <c r="D217" s="70"/>
      <c r="E217" s="70"/>
      <c r="F217" s="123"/>
      <c r="G217" s="123"/>
      <c r="H217" s="123"/>
      <c r="I217" s="124"/>
      <c r="J217" s="124"/>
      <c r="K217" s="124"/>
      <c r="L217" s="124"/>
      <c r="M217" s="124"/>
      <c r="N217" s="124"/>
      <c r="O217" s="124"/>
      <c r="P217" s="124"/>
      <c r="Q217" s="124"/>
      <c r="R217" s="124"/>
      <c r="S217" s="124"/>
      <c r="T217" s="124"/>
      <c r="U217" s="124"/>
      <c r="V217" s="124"/>
      <c r="W217" s="124"/>
      <c r="X217" s="124"/>
      <c r="Y217" s="124"/>
      <c r="Z217" s="124"/>
      <c r="AA217" s="124"/>
      <c r="AB217" s="124"/>
      <c r="AC217" s="124"/>
      <c r="AD217" s="124"/>
      <c r="AE217" s="124"/>
      <c r="AF217" s="124"/>
      <c r="AG217" s="124"/>
      <c r="AH217" s="124"/>
      <c r="AI217" s="124"/>
      <c r="AJ217" s="124"/>
      <c r="AK217" s="124"/>
      <c r="AL217" s="124"/>
      <c r="AM217" s="124"/>
      <c r="AN217" s="124"/>
      <c r="AO217" s="124"/>
      <c r="AP217" s="124"/>
      <c r="AQ217" s="124"/>
      <c r="AR217" s="124"/>
      <c r="AS217" s="124"/>
      <c r="AT217" s="124"/>
      <c r="AU217" s="124"/>
      <c r="AV217" s="124"/>
      <c r="AW217" s="124"/>
      <c r="AX217" s="124"/>
      <c r="AY217" s="124"/>
      <c r="AZ217" s="124"/>
      <c r="BA217" s="124"/>
      <c r="BB217" s="124"/>
      <c r="BC217" s="124"/>
      <c r="BD217" s="124"/>
      <c r="BE217" s="124"/>
      <c r="BF217" s="124"/>
      <c r="BG217" s="124"/>
      <c r="BH217" s="124"/>
      <c r="BI217" s="124"/>
      <c r="BJ217" s="124"/>
      <c r="BK217" s="124"/>
      <c r="BL217" s="124"/>
      <c r="BM217" s="124"/>
      <c r="BN217" s="124"/>
      <c r="BO217" s="124"/>
      <c r="BP217" s="124"/>
      <c r="BQ217" s="124"/>
      <c r="BR217" s="124"/>
      <c r="BS217" s="124"/>
      <c r="BT217" s="124"/>
      <c r="BU217" s="124"/>
      <c r="BV217" s="124"/>
      <c r="BW217" s="124"/>
      <c r="BX217" s="124"/>
      <c r="BY217" s="124"/>
      <c r="BZ217" s="124"/>
      <c r="CA217" s="124"/>
      <c r="CB217" s="124"/>
      <c r="CC217" s="124"/>
      <c r="CD217" s="124"/>
      <c r="CE217" s="124"/>
      <c r="CF217" s="124"/>
      <c r="CG217" s="124"/>
      <c r="CH217" s="124"/>
      <c r="CI217" s="124"/>
      <c r="CJ217" s="124"/>
      <c r="CK217" s="124"/>
      <c r="CL217" s="124"/>
      <c r="CM217" s="124"/>
      <c r="CN217" s="124"/>
      <c r="CO217" s="124"/>
      <c r="CP217" s="124"/>
      <c r="CQ217" s="124"/>
      <c r="CR217" s="124"/>
      <c r="CS217"/>
      <c r="CT217"/>
      <c r="CU217"/>
      <c r="CV217"/>
      <c r="CW217"/>
      <c r="CX217"/>
      <c r="CY217"/>
      <c r="CZ217"/>
      <c r="DA217"/>
      <c r="DB217"/>
      <c r="DC217" s="103"/>
      <c r="DD217" s="103"/>
      <c r="DE217" s="103"/>
      <c r="DF217" s="103"/>
      <c r="DG217" s="103"/>
      <c r="DH217" s="103"/>
      <c r="DI217" s="103"/>
      <c r="DJ217" s="103"/>
      <c r="DK217" s="103"/>
      <c r="DL217" s="103"/>
      <c r="DM217" s="125"/>
      <c r="DN217" s="103"/>
      <c r="DO217" s="103"/>
      <c r="DP217" s="103"/>
      <c r="DQ217" s="103"/>
      <c r="DR217" s="103"/>
      <c r="DS217" s="103"/>
      <c r="DT217" s="103"/>
      <c r="DU217" s="103"/>
      <c r="DV217" s="103"/>
      <c r="DW217" s="103"/>
    </row>
    <row r="218" spans="1:137" s="15" customFormat="1" ht="13.4" customHeight="1">
      <c r="A218" s="4" t="str">
        <f t="shared" si="16"/>
        <v/>
      </c>
      <c r="B218" s="70"/>
      <c r="C218" s="123"/>
      <c r="D218" s="70"/>
      <c r="E218" s="70"/>
      <c r="F218" s="123"/>
      <c r="G218" s="123"/>
      <c r="H218" s="123"/>
      <c r="I218" s="124"/>
      <c r="J218" s="124"/>
      <c r="K218" s="124"/>
      <c r="L218" s="124"/>
      <c r="M218" s="124"/>
      <c r="N218" s="124"/>
      <c r="O218" s="124"/>
      <c r="P218" s="124"/>
      <c r="Q218" s="124"/>
      <c r="R218" s="124"/>
      <c r="S218" s="124"/>
      <c r="T218" s="124"/>
      <c r="U218" s="124"/>
      <c r="V218" s="124"/>
      <c r="W218" s="124"/>
      <c r="X218" s="124"/>
      <c r="Y218" s="124"/>
      <c r="Z218" s="124"/>
      <c r="AA218" s="124"/>
      <c r="AB218" s="124"/>
      <c r="AC218" s="124"/>
      <c r="AD218" s="124"/>
      <c r="AE218" s="124"/>
      <c r="AF218" s="124"/>
      <c r="AG218" s="124"/>
      <c r="AH218" s="124"/>
      <c r="AI218" s="124"/>
      <c r="AJ218" s="124"/>
      <c r="AK218" s="124"/>
      <c r="AL218" s="124"/>
      <c r="AM218" s="124"/>
      <c r="AN218" s="124"/>
      <c r="AO218" s="124"/>
      <c r="AP218" s="124"/>
      <c r="AQ218" s="124"/>
      <c r="AR218" s="124"/>
      <c r="AS218" s="124"/>
      <c r="AT218" s="124"/>
      <c r="AU218" s="124"/>
      <c r="AV218" s="124"/>
      <c r="AW218" s="124"/>
      <c r="AX218" s="124"/>
      <c r="AY218" s="124"/>
      <c r="AZ218" s="124"/>
      <c r="BA218" s="124"/>
      <c r="BB218" s="124"/>
      <c r="BC218" s="124"/>
      <c r="BD218" s="124"/>
      <c r="BE218" s="124"/>
      <c r="BF218" s="124"/>
      <c r="BG218" s="124"/>
      <c r="BH218" s="124"/>
      <c r="BI218" s="124"/>
      <c r="BJ218" s="124"/>
      <c r="BK218" s="124"/>
      <c r="BL218" s="124"/>
      <c r="BM218" s="124"/>
      <c r="BN218" s="124"/>
      <c r="BO218" s="124"/>
      <c r="BP218" s="124"/>
      <c r="BQ218" s="124"/>
      <c r="BR218" s="124"/>
      <c r="BS218" s="124"/>
      <c r="BT218" s="124"/>
      <c r="BU218" s="124"/>
      <c r="BV218" s="124"/>
      <c r="BW218" s="124"/>
      <c r="BX218" s="124"/>
      <c r="BY218" s="124"/>
      <c r="BZ218" s="124"/>
      <c r="CA218" s="124"/>
      <c r="CB218" s="124"/>
      <c r="CC218" s="124"/>
      <c r="CD218" s="124"/>
      <c r="CE218" s="124"/>
      <c r="CF218" s="124"/>
      <c r="CG218" s="124"/>
      <c r="CH218" s="124"/>
      <c r="CI218" s="124"/>
      <c r="CJ218" s="124"/>
      <c r="CK218" s="124"/>
      <c r="CL218" s="124"/>
      <c r="CM218" s="124"/>
      <c r="CN218" s="124"/>
      <c r="CO218" s="124"/>
      <c r="CP218" s="124"/>
      <c r="CQ218" s="124"/>
      <c r="CR218" s="124"/>
      <c r="CS218"/>
      <c r="CT218"/>
      <c r="CU218"/>
      <c r="CV218"/>
      <c r="CW218"/>
      <c r="CX218"/>
      <c r="CY218"/>
      <c r="CZ218"/>
      <c r="DA218"/>
      <c r="DB218"/>
      <c r="DC218" s="103"/>
      <c r="DD218" s="103"/>
      <c r="DE218" s="103"/>
      <c r="DF218" s="103"/>
      <c r="DG218" s="103"/>
      <c r="DH218" s="103"/>
      <c r="DI218" s="103"/>
      <c r="DJ218" s="103"/>
      <c r="DK218" s="103"/>
      <c r="DL218" s="103"/>
      <c r="DM218" s="125"/>
      <c r="DN218" s="103"/>
      <c r="DO218" s="103"/>
      <c r="DP218" s="103"/>
      <c r="DQ218" s="103"/>
      <c r="DR218" s="103"/>
      <c r="DS218" s="103"/>
      <c r="DT218" s="103"/>
      <c r="DU218" s="103"/>
      <c r="DV218" s="103"/>
      <c r="DW218" s="103"/>
    </row>
    <row r="219" spans="1:137" s="15" customFormat="1" ht="13.4" customHeight="1">
      <c r="A219" s="4" t="str">
        <f t="shared" si="16"/>
        <v/>
      </c>
      <c r="B219" s="70"/>
      <c r="C219" s="123"/>
      <c r="D219" s="70"/>
      <c r="E219" s="70"/>
      <c r="F219" s="123"/>
      <c r="G219" s="123"/>
      <c r="H219" s="123"/>
      <c r="I219" s="124"/>
      <c r="J219" s="124"/>
      <c r="K219" s="124"/>
      <c r="L219" s="124"/>
      <c r="M219" s="124"/>
      <c r="N219" s="124"/>
      <c r="O219" s="124"/>
      <c r="P219" s="124"/>
      <c r="Q219" s="124"/>
      <c r="R219" s="124"/>
      <c r="S219" s="124"/>
      <c r="T219" s="124"/>
      <c r="U219" s="124"/>
      <c r="V219" s="124"/>
      <c r="W219" s="124"/>
      <c r="X219" s="124"/>
      <c r="Y219" s="124"/>
      <c r="Z219" s="124"/>
      <c r="AA219" s="124"/>
      <c r="AB219" s="124"/>
      <c r="AC219" s="124"/>
      <c r="AD219" s="124"/>
      <c r="AE219" s="124"/>
      <c r="AF219" s="124"/>
      <c r="AG219" s="124"/>
      <c r="AH219" s="124"/>
      <c r="AI219" s="124"/>
      <c r="AJ219" s="124"/>
      <c r="AK219" s="124"/>
      <c r="AL219" s="124"/>
      <c r="AM219" s="124"/>
      <c r="AN219" s="124"/>
      <c r="AO219" s="124"/>
      <c r="AP219" s="124"/>
      <c r="AQ219" s="124"/>
      <c r="AR219" s="124"/>
      <c r="AS219" s="124"/>
      <c r="AT219" s="124"/>
      <c r="AU219" s="124"/>
      <c r="AV219" s="124"/>
      <c r="AW219" s="124"/>
      <c r="AX219" s="124"/>
      <c r="AY219" s="124"/>
      <c r="AZ219" s="124"/>
      <c r="BA219" s="124"/>
      <c r="BB219" s="124"/>
      <c r="BC219" s="124"/>
      <c r="BD219" s="124"/>
      <c r="BE219" s="124"/>
      <c r="BF219" s="124"/>
      <c r="BG219" s="124"/>
      <c r="BH219" s="124"/>
      <c r="BI219" s="124"/>
      <c r="BJ219" s="124"/>
      <c r="BK219" s="124"/>
      <c r="BL219" s="124"/>
      <c r="BM219" s="124"/>
      <c r="BN219" s="124"/>
      <c r="BO219" s="124"/>
      <c r="BP219" s="124"/>
      <c r="BQ219" s="124"/>
      <c r="BR219" s="124"/>
      <c r="BS219" s="124"/>
      <c r="BT219" s="124"/>
      <c r="BU219" s="124"/>
      <c r="BV219" s="124"/>
      <c r="BW219" s="124"/>
      <c r="BX219" s="124"/>
      <c r="BY219" s="124"/>
      <c r="BZ219" s="124"/>
      <c r="CA219" s="124"/>
      <c r="CB219" s="124"/>
      <c r="CC219" s="124"/>
      <c r="CD219" s="124"/>
      <c r="CE219" s="124"/>
      <c r="CF219" s="124"/>
      <c r="CG219" s="124"/>
      <c r="CH219" s="124"/>
      <c r="CI219" s="124"/>
      <c r="CJ219" s="124"/>
      <c r="CK219" s="124"/>
      <c r="CL219" s="124"/>
      <c r="CM219" s="124"/>
      <c r="CN219" s="124"/>
      <c r="CO219" s="124"/>
      <c r="CP219" s="124"/>
      <c r="CQ219" s="124"/>
      <c r="CR219" s="124"/>
      <c r="CS219"/>
      <c r="CT219"/>
      <c r="CU219"/>
      <c r="CV219"/>
      <c r="CW219"/>
      <c r="CX219"/>
      <c r="CY219"/>
      <c r="CZ219"/>
      <c r="DA219"/>
      <c r="DB219"/>
      <c r="DC219" s="103"/>
      <c r="DD219" s="103"/>
      <c r="DE219" s="103"/>
      <c r="DF219" s="103"/>
      <c r="DG219" s="103"/>
      <c r="DH219" s="103"/>
      <c r="DI219" s="103"/>
      <c r="DJ219" s="103"/>
      <c r="DK219" s="103"/>
      <c r="DL219" s="103"/>
      <c r="DM219" s="125"/>
      <c r="DN219" s="103"/>
      <c r="DO219" s="103"/>
      <c r="DP219" s="103"/>
      <c r="DQ219" s="103"/>
      <c r="DR219" s="103"/>
      <c r="DS219" s="103"/>
      <c r="DT219" s="103"/>
      <c r="DU219" s="103"/>
      <c r="DV219" s="103"/>
      <c r="DW219" s="103"/>
    </row>
    <row r="220" spans="1:137" s="15" customFormat="1" ht="13.4" customHeight="1">
      <c r="A220" s="4" t="str">
        <f t="shared" si="16"/>
        <v/>
      </c>
      <c r="B220" s="70"/>
      <c r="C220" s="123"/>
      <c r="D220" s="70"/>
      <c r="E220" s="70"/>
      <c r="F220" s="123"/>
      <c r="G220" s="123"/>
      <c r="H220" s="123"/>
      <c r="I220" s="124"/>
      <c r="J220" s="124"/>
      <c r="K220" s="124"/>
      <c r="L220" s="124"/>
      <c r="M220" s="124"/>
      <c r="N220" s="124"/>
      <c r="O220" s="124"/>
      <c r="P220" s="124"/>
      <c r="Q220" s="124"/>
      <c r="R220" s="124"/>
      <c r="S220" s="124"/>
      <c r="T220" s="124"/>
      <c r="U220" s="124"/>
      <c r="V220" s="124"/>
      <c r="W220" s="124"/>
      <c r="X220" s="124"/>
      <c r="Y220" s="124"/>
      <c r="Z220" s="124"/>
      <c r="AA220" s="124"/>
      <c r="AB220" s="124"/>
      <c r="AC220" s="124"/>
      <c r="AD220" s="124"/>
      <c r="AE220" s="124"/>
      <c r="AF220" s="124"/>
      <c r="AG220" s="124"/>
      <c r="AH220" s="124"/>
      <c r="AI220" s="124"/>
      <c r="AJ220" s="124"/>
      <c r="AK220" s="124"/>
      <c r="AL220" s="124"/>
      <c r="AM220" s="124"/>
      <c r="AN220" s="124"/>
      <c r="AO220" s="124"/>
      <c r="AP220" s="124"/>
      <c r="AQ220" s="124"/>
      <c r="AR220" s="124"/>
      <c r="AS220" s="124"/>
      <c r="AT220" s="124"/>
      <c r="AU220" s="124"/>
      <c r="AV220" s="124"/>
      <c r="AW220" s="124"/>
      <c r="AX220" s="124"/>
      <c r="AY220" s="124"/>
      <c r="AZ220" s="124"/>
      <c r="BA220" s="124"/>
      <c r="BB220" s="124"/>
      <c r="BC220" s="124"/>
      <c r="BD220" s="124"/>
      <c r="BE220" s="124"/>
      <c r="BF220" s="124"/>
      <c r="BG220" s="124"/>
      <c r="BH220" s="124"/>
      <c r="BI220" s="124"/>
      <c r="BJ220" s="124"/>
      <c r="BK220" s="124"/>
      <c r="BL220" s="124"/>
      <c r="BM220" s="124"/>
      <c r="BN220" s="124"/>
      <c r="BO220" s="124"/>
      <c r="BP220" s="124"/>
      <c r="BQ220" s="124"/>
      <c r="BR220" s="124"/>
      <c r="BS220" s="124"/>
      <c r="BT220" s="124"/>
      <c r="BU220" s="124"/>
      <c r="BV220" s="124"/>
      <c r="BW220" s="124"/>
      <c r="BX220" s="124"/>
      <c r="BY220" s="124"/>
      <c r="BZ220" s="124"/>
      <c r="CA220" s="124"/>
      <c r="CB220" s="124"/>
      <c r="CC220" s="124"/>
      <c r="CD220" s="124"/>
      <c r="CE220" s="124"/>
      <c r="CF220" s="124"/>
      <c r="CG220" s="124"/>
      <c r="CH220" s="124"/>
      <c r="CI220" s="124"/>
      <c r="CJ220" s="124"/>
      <c r="CK220" s="124"/>
      <c r="CL220" s="124"/>
      <c r="CM220" s="124"/>
      <c r="CN220" s="124"/>
      <c r="CO220" s="124"/>
      <c r="CP220" s="124"/>
      <c r="CQ220" s="124"/>
      <c r="CR220" s="124"/>
      <c r="CS220"/>
      <c r="CT220"/>
      <c r="CU220"/>
      <c r="CV220"/>
      <c r="CW220"/>
      <c r="CX220"/>
      <c r="CY220"/>
      <c r="CZ220"/>
      <c r="DA220"/>
      <c r="DB220"/>
      <c r="DC220" s="103"/>
      <c r="DD220" s="103"/>
      <c r="DE220" s="103"/>
      <c r="DF220" s="103"/>
      <c r="DG220" s="103"/>
      <c r="DH220" s="103"/>
      <c r="DI220" s="103"/>
      <c r="DJ220" s="103"/>
      <c r="DK220" s="103"/>
      <c r="DL220" s="103"/>
      <c r="DM220" s="125"/>
      <c r="DN220" s="103"/>
      <c r="DO220" s="103"/>
      <c r="DP220" s="103"/>
      <c r="DQ220" s="103"/>
      <c r="DR220" s="103"/>
      <c r="DS220" s="103"/>
      <c r="DT220" s="103"/>
      <c r="DU220" s="103"/>
      <c r="DV220" s="103"/>
      <c r="DW220" s="103"/>
    </row>
    <row r="221" spans="1:137" s="15" customFormat="1" ht="13.4" customHeight="1">
      <c r="A221" s="4" t="str">
        <f t="shared" si="16"/>
        <v/>
      </c>
      <c r="B221" s="70"/>
      <c r="C221" s="123"/>
      <c r="D221" s="70"/>
      <c r="E221" s="70"/>
      <c r="F221" s="123"/>
      <c r="G221" s="123"/>
      <c r="H221" s="123"/>
      <c r="I221" s="124"/>
      <c r="J221" s="124"/>
      <c r="K221" s="124"/>
      <c r="L221" s="124"/>
      <c r="M221" s="124"/>
      <c r="N221" s="124"/>
      <c r="O221" s="124"/>
      <c r="P221" s="124"/>
      <c r="Q221" s="124"/>
      <c r="R221" s="124"/>
      <c r="S221" s="124"/>
      <c r="T221" s="124"/>
      <c r="U221" s="124"/>
      <c r="V221" s="124"/>
      <c r="W221" s="124"/>
      <c r="X221" s="124"/>
      <c r="Y221" s="124"/>
      <c r="Z221" s="124"/>
      <c r="AA221" s="124"/>
      <c r="AB221" s="124"/>
      <c r="AC221" s="124"/>
      <c r="AD221" s="124"/>
      <c r="AE221" s="124"/>
      <c r="AF221" s="124"/>
      <c r="AG221" s="124"/>
      <c r="AH221" s="124"/>
      <c r="AI221" s="124"/>
      <c r="AJ221" s="124"/>
      <c r="AK221" s="124"/>
      <c r="AL221" s="124"/>
      <c r="AM221" s="124"/>
      <c r="AN221" s="124"/>
      <c r="AO221" s="124"/>
      <c r="AP221" s="124"/>
      <c r="AQ221" s="124"/>
      <c r="AR221" s="124"/>
      <c r="AS221" s="124"/>
      <c r="AT221" s="124"/>
      <c r="AU221" s="124"/>
      <c r="AV221" s="124"/>
      <c r="AW221" s="124"/>
      <c r="AX221" s="124"/>
      <c r="AY221" s="124"/>
      <c r="AZ221" s="124"/>
      <c r="BA221" s="124"/>
      <c r="BB221" s="124"/>
      <c r="BC221" s="124"/>
      <c r="BD221" s="124"/>
      <c r="BE221" s="124"/>
      <c r="BF221" s="124"/>
      <c r="BG221" s="124"/>
      <c r="BH221" s="124"/>
      <c r="BI221" s="124"/>
      <c r="BJ221" s="124"/>
      <c r="BK221" s="124"/>
      <c r="BL221" s="124"/>
      <c r="BM221" s="124"/>
      <c r="BN221" s="124"/>
      <c r="BO221" s="124"/>
      <c r="BP221" s="124"/>
      <c r="BQ221" s="124"/>
      <c r="BR221" s="124"/>
      <c r="BS221" s="124"/>
      <c r="BT221" s="124"/>
      <c r="BU221" s="124"/>
      <c r="BV221" s="124"/>
      <c r="BW221" s="124"/>
      <c r="BX221" s="124"/>
      <c r="BY221" s="124"/>
      <c r="BZ221" s="124"/>
      <c r="CA221" s="124"/>
      <c r="CB221" s="124"/>
      <c r="CC221" s="124"/>
      <c r="CD221" s="124"/>
      <c r="CE221" s="124"/>
      <c r="CF221" s="124"/>
      <c r="CG221" s="124"/>
      <c r="CH221" s="124"/>
      <c r="CI221" s="124"/>
      <c r="CJ221" s="124"/>
      <c r="CK221" s="124"/>
      <c r="CL221" s="124"/>
      <c r="CM221" s="124"/>
      <c r="CN221" s="124"/>
      <c r="CO221" s="124"/>
      <c r="CP221" s="124"/>
      <c r="CQ221" s="124"/>
      <c r="CR221" s="124"/>
      <c r="CS221"/>
      <c r="CT221"/>
      <c r="CU221"/>
      <c r="CV221"/>
      <c r="CW221"/>
      <c r="CX221"/>
      <c r="CY221"/>
      <c r="CZ221"/>
      <c r="DA221"/>
      <c r="DB221"/>
      <c r="DC221" s="103"/>
      <c r="DD221" s="103"/>
      <c r="DE221" s="103"/>
      <c r="DF221" s="103"/>
      <c r="DG221" s="103"/>
      <c r="DH221" s="103"/>
      <c r="DI221" s="103"/>
      <c r="DJ221" s="103"/>
      <c r="DK221" s="103"/>
      <c r="DL221" s="103"/>
      <c r="DM221" s="125"/>
      <c r="DN221" s="103"/>
      <c r="DO221" s="103"/>
      <c r="DP221" s="103"/>
      <c r="DQ221" s="103"/>
      <c r="DR221" s="103"/>
      <c r="DS221" s="103"/>
      <c r="DT221" s="103"/>
      <c r="DU221" s="103"/>
      <c r="DV221" s="103"/>
      <c r="DW221" s="103"/>
    </row>
    <row r="222" spans="1:137" s="15" customFormat="1" ht="13.4" customHeight="1">
      <c r="A222" s="4" t="str">
        <f t="shared" si="16"/>
        <v/>
      </c>
      <c r="B222" s="70"/>
      <c r="C222" s="123"/>
      <c r="D222" s="70"/>
      <c r="E222" s="70"/>
      <c r="F222" s="123"/>
      <c r="G222" s="123"/>
      <c r="H222" s="123"/>
      <c r="I222" s="124"/>
      <c r="J222" s="124"/>
      <c r="K222" s="124"/>
      <c r="L222" s="124"/>
      <c r="M222" s="124"/>
      <c r="N222" s="124"/>
      <c r="O222" s="124"/>
      <c r="P222" s="124"/>
      <c r="Q222" s="124"/>
      <c r="R222" s="124"/>
      <c r="S222" s="124"/>
      <c r="T222" s="124"/>
      <c r="U222" s="124"/>
      <c r="V222" s="124"/>
      <c r="W222" s="124"/>
      <c r="X222" s="124"/>
      <c r="Y222" s="124"/>
      <c r="Z222" s="124"/>
      <c r="AA222" s="124"/>
      <c r="AB222" s="124"/>
      <c r="AC222" s="124"/>
      <c r="AD222" s="124"/>
      <c r="AE222" s="124"/>
      <c r="AF222" s="124"/>
      <c r="AG222" s="124"/>
      <c r="AH222" s="124"/>
      <c r="AI222" s="124"/>
      <c r="AJ222" s="124"/>
      <c r="AK222" s="124"/>
      <c r="AL222" s="124"/>
      <c r="AM222" s="124"/>
      <c r="AN222" s="124"/>
      <c r="AO222" s="124"/>
      <c r="AP222" s="124"/>
      <c r="AQ222" s="124"/>
      <c r="AR222" s="124"/>
      <c r="AS222" s="124"/>
      <c r="AT222" s="124"/>
      <c r="AU222" s="124"/>
      <c r="AV222" s="124"/>
      <c r="AW222" s="124"/>
      <c r="AX222" s="124"/>
      <c r="AY222" s="124"/>
      <c r="AZ222" s="124"/>
      <c r="BA222" s="124"/>
      <c r="BB222" s="124"/>
      <c r="BC222" s="124"/>
      <c r="BD222" s="124"/>
      <c r="BE222" s="124"/>
      <c r="BF222" s="124"/>
      <c r="BG222" s="124"/>
      <c r="BH222" s="124"/>
      <c r="BI222" s="124"/>
      <c r="BJ222" s="124"/>
      <c r="BK222" s="124"/>
      <c r="BL222" s="124"/>
      <c r="BM222" s="124"/>
      <c r="BN222" s="124"/>
      <c r="BO222" s="124"/>
      <c r="BP222" s="124"/>
      <c r="BQ222" s="124"/>
      <c r="BR222" s="124"/>
      <c r="BS222" s="124"/>
      <c r="BT222" s="124"/>
      <c r="BU222" s="124"/>
      <c r="BV222" s="124"/>
      <c r="BW222" s="124"/>
      <c r="BX222" s="124"/>
      <c r="BY222" s="124"/>
      <c r="BZ222" s="124"/>
      <c r="CA222" s="124"/>
      <c r="CB222" s="124"/>
      <c r="CC222" s="124"/>
      <c r="CD222" s="124"/>
      <c r="CE222" s="124"/>
      <c r="CF222" s="124"/>
      <c r="CG222" s="124"/>
      <c r="CH222" s="124"/>
      <c r="CI222" s="124"/>
      <c r="CJ222" s="124"/>
      <c r="CK222" s="124"/>
      <c r="CL222" s="124"/>
      <c r="CM222" s="124"/>
      <c r="CN222" s="124"/>
      <c r="CO222" s="124"/>
      <c r="CP222" s="124"/>
      <c r="CQ222" s="124"/>
      <c r="CR222" s="124"/>
      <c r="CS222"/>
      <c r="CT222"/>
      <c r="CU222"/>
      <c r="CV222"/>
      <c r="CW222"/>
      <c r="CX222"/>
      <c r="CY222"/>
      <c r="CZ222"/>
      <c r="DA222"/>
      <c r="DB222"/>
      <c r="DC222" s="103"/>
      <c r="DD222" s="103"/>
      <c r="DE222" s="103"/>
      <c r="DF222" s="103"/>
      <c r="DG222" s="103"/>
      <c r="DH222" s="103"/>
      <c r="DI222" s="103"/>
      <c r="DJ222" s="103"/>
      <c r="DK222" s="103"/>
      <c r="DL222" s="103"/>
      <c r="DM222" s="125"/>
      <c r="DN222" s="103"/>
      <c r="DO222" s="103"/>
      <c r="DP222" s="103"/>
      <c r="DQ222" s="103"/>
      <c r="DR222" s="103"/>
      <c r="DS222" s="103"/>
      <c r="DT222" s="103"/>
      <c r="DU222" s="103"/>
      <c r="DV222" s="103"/>
      <c r="DW222" s="103"/>
    </row>
    <row r="223" spans="1:137" s="15" customFormat="1" ht="13.4" customHeight="1">
      <c r="A223" s="4" t="str">
        <f t="shared" si="16"/>
        <v/>
      </c>
      <c r="B223" s="70"/>
      <c r="C223" s="123"/>
      <c r="D223" s="70"/>
      <c r="E223" s="70"/>
      <c r="F223" s="123"/>
      <c r="G223" s="123"/>
      <c r="H223" s="123"/>
      <c r="I223" s="124"/>
      <c r="J223" s="124"/>
      <c r="K223" s="124"/>
      <c r="L223" s="124"/>
      <c r="M223" s="124"/>
      <c r="N223" s="124"/>
      <c r="O223" s="124"/>
      <c r="P223" s="124"/>
      <c r="Q223" s="124"/>
      <c r="R223" s="124"/>
      <c r="S223" s="124"/>
      <c r="T223" s="124"/>
      <c r="U223" s="124"/>
      <c r="V223" s="124"/>
      <c r="W223" s="124"/>
      <c r="X223" s="124"/>
      <c r="Y223" s="124"/>
      <c r="Z223" s="124"/>
      <c r="AA223" s="124"/>
      <c r="AB223" s="124"/>
      <c r="AC223" s="124"/>
      <c r="AD223" s="124"/>
      <c r="AE223" s="124"/>
      <c r="AF223" s="124"/>
      <c r="AG223" s="124"/>
      <c r="AH223" s="124"/>
      <c r="AI223" s="124"/>
      <c r="AJ223" s="124"/>
      <c r="AK223" s="124"/>
      <c r="AL223" s="124"/>
      <c r="AM223" s="124"/>
      <c r="AN223" s="124"/>
      <c r="AO223" s="124"/>
      <c r="AP223" s="124"/>
      <c r="AQ223" s="124"/>
      <c r="AR223" s="124"/>
      <c r="AS223" s="124"/>
      <c r="AT223" s="124"/>
      <c r="AU223" s="124"/>
      <c r="AV223" s="124"/>
      <c r="AW223" s="124"/>
      <c r="AX223" s="124"/>
      <c r="AY223" s="124"/>
      <c r="AZ223" s="124"/>
      <c r="BA223" s="124"/>
      <c r="BB223" s="124"/>
      <c r="BC223" s="124"/>
      <c r="BD223" s="124"/>
      <c r="BE223" s="124"/>
      <c r="BF223" s="124"/>
      <c r="BG223" s="124"/>
      <c r="BH223" s="124"/>
      <c r="BI223" s="124"/>
      <c r="BJ223" s="124"/>
      <c r="BK223" s="124"/>
      <c r="BL223" s="124"/>
      <c r="BM223" s="124"/>
      <c r="BN223" s="124"/>
      <c r="BO223" s="124"/>
      <c r="BP223" s="124"/>
      <c r="BQ223" s="124"/>
      <c r="BR223" s="124"/>
      <c r="BS223" s="124"/>
      <c r="BT223" s="124"/>
      <c r="BU223" s="124"/>
      <c r="BV223" s="124"/>
      <c r="BW223" s="124"/>
      <c r="BX223" s="124"/>
      <c r="BY223" s="124"/>
      <c r="BZ223" s="124"/>
      <c r="CA223" s="124"/>
      <c r="CB223" s="124"/>
      <c r="CC223" s="124"/>
      <c r="CD223" s="124"/>
      <c r="CE223" s="124"/>
      <c r="CF223" s="124"/>
      <c r="CG223" s="124"/>
      <c r="CH223" s="124"/>
      <c r="CI223" s="124"/>
      <c r="CJ223" s="124"/>
      <c r="CK223" s="124"/>
      <c r="CL223" s="124"/>
      <c r="CM223" s="124"/>
      <c r="CN223" s="124"/>
      <c r="CO223" s="124"/>
      <c r="CP223" s="124"/>
      <c r="CQ223" s="124"/>
      <c r="CR223" s="124"/>
      <c r="CS223"/>
      <c r="CT223"/>
      <c r="CU223"/>
      <c r="CV223"/>
      <c r="CW223"/>
      <c r="CX223"/>
      <c r="CY223"/>
      <c r="CZ223"/>
      <c r="DA223"/>
      <c r="DB223"/>
      <c r="DC223" s="103"/>
      <c r="DD223" s="103"/>
      <c r="DE223" s="103"/>
      <c r="DF223" s="103"/>
      <c r="DG223" s="103"/>
      <c r="DH223" s="103"/>
      <c r="DI223" s="103"/>
      <c r="DJ223" s="103"/>
      <c r="DK223" s="103"/>
      <c r="DL223" s="103"/>
      <c r="DM223" s="125"/>
      <c r="DN223" s="103"/>
      <c r="DO223" s="103"/>
      <c r="DP223" s="103"/>
      <c r="DQ223" s="103"/>
      <c r="DR223" s="103"/>
      <c r="DS223" s="103"/>
      <c r="DT223" s="103"/>
      <c r="DU223" s="103"/>
      <c r="DV223" s="103"/>
      <c r="DW223" s="103"/>
    </row>
    <row r="224" spans="1:137" s="15" customFormat="1" ht="13.4" customHeight="1">
      <c r="A224" s="4" t="str">
        <f t="shared" si="16"/>
        <v/>
      </c>
      <c r="B224" s="70"/>
      <c r="C224" s="123"/>
      <c r="D224" s="70"/>
      <c r="E224" s="70"/>
      <c r="F224" s="123"/>
      <c r="G224" s="123"/>
      <c r="H224" s="123"/>
      <c r="I224" s="124"/>
      <c r="J224" s="124"/>
      <c r="K224" s="124"/>
      <c r="L224" s="124"/>
      <c r="M224" s="124"/>
      <c r="N224" s="124"/>
      <c r="O224" s="124"/>
      <c r="P224" s="124"/>
      <c r="Q224" s="124"/>
      <c r="R224" s="124"/>
      <c r="S224" s="124"/>
      <c r="T224" s="124"/>
      <c r="U224" s="124"/>
      <c r="V224" s="124"/>
      <c r="W224" s="124"/>
      <c r="X224" s="124"/>
      <c r="Y224" s="124"/>
      <c r="Z224" s="124"/>
      <c r="AA224" s="124"/>
      <c r="AB224" s="124"/>
      <c r="AC224" s="124"/>
      <c r="AD224" s="124"/>
      <c r="AE224" s="124"/>
      <c r="AF224" s="124"/>
      <c r="AG224" s="124"/>
      <c r="AH224" s="124"/>
      <c r="AI224" s="124"/>
      <c r="AJ224" s="124"/>
      <c r="AK224" s="124"/>
      <c r="AL224" s="124"/>
      <c r="AM224" s="124"/>
      <c r="AN224" s="124"/>
      <c r="AO224" s="124"/>
      <c r="AP224" s="124"/>
      <c r="AQ224" s="124"/>
      <c r="AR224" s="124"/>
      <c r="AS224" s="124"/>
      <c r="AT224" s="124"/>
      <c r="AU224" s="124"/>
      <c r="AV224" s="124"/>
      <c r="AW224" s="124"/>
      <c r="AX224" s="124"/>
      <c r="AY224" s="124"/>
      <c r="AZ224" s="124"/>
      <c r="BA224" s="124"/>
      <c r="BB224" s="124"/>
      <c r="BC224" s="124"/>
      <c r="BD224" s="124"/>
      <c r="BE224" s="124"/>
      <c r="BF224" s="124"/>
      <c r="BG224" s="124"/>
      <c r="BH224" s="124"/>
      <c r="BI224" s="124"/>
      <c r="BJ224" s="124"/>
      <c r="BK224" s="124"/>
      <c r="BL224" s="124"/>
      <c r="BM224" s="124"/>
      <c r="BN224" s="124"/>
      <c r="BO224" s="124"/>
      <c r="BP224" s="124"/>
      <c r="BQ224" s="124"/>
      <c r="BR224" s="124"/>
      <c r="BS224" s="124"/>
      <c r="BT224" s="124"/>
      <c r="BU224" s="124"/>
      <c r="BV224" s="124"/>
      <c r="BW224" s="124"/>
      <c r="BX224" s="124"/>
      <c r="BY224" s="124"/>
      <c r="BZ224" s="124"/>
      <c r="CA224" s="124"/>
      <c r="CB224" s="124"/>
      <c r="CC224" s="124"/>
      <c r="CD224" s="124"/>
      <c r="CE224" s="124"/>
      <c r="CF224" s="124"/>
      <c r="CG224" s="124"/>
      <c r="CH224" s="124"/>
      <c r="CI224" s="124"/>
      <c r="CJ224" s="124"/>
      <c r="CK224" s="124"/>
      <c r="CL224" s="124"/>
      <c r="CM224" s="124"/>
      <c r="CN224" s="124"/>
      <c r="CO224" s="124"/>
      <c r="CP224" s="124"/>
      <c r="CQ224" s="124"/>
      <c r="CR224" s="124"/>
      <c r="CS224"/>
      <c r="CT224"/>
      <c r="CU224"/>
      <c r="CV224"/>
      <c r="CW224"/>
      <c r="CX224"/>
      <c r="CY224"/>
      <c r="CZ224"/>
      <c r="DA224"/>
      <c r="DB224"/>
      <c r="DC224" s="103"/>
      <c r="DD224" s="103"/>
      <c r="DE224" s="103"/>
      <c r="DF224" s="103"/>
      <c r="DG224" s="103"/>
      <c r="DH224" s="103"/>
      <c r="DI224" s="103"/>
      <c r="DJ224" s="103"/>
      <c r="DK224" s="103"/>
      <c r="DL224" s="103"/>
      <c r="DM224" s="125"/>
      <c r="DN224" s="103"/>
      <c r="DO224" s="103"/>
      <c r="DP224" s="103"/>
      <c r="DQ224" s="103"/>
      <c r="DR224" s="103"/>
      <c r="DS224" s="103"/>
      <c r="DT224" s="103"/>
      <c r="DU224" s="103"/>
      <c r="DV224" s="103"/>
      <c r="DW224" s="103"/>
    </row>
    <row r="225" spans="1:127" s="15" customFormat="1" ht="13.4" customHeight="1">
      <c r="A225" s="4" t="str">
        <f t="shared" si="16"/>
        <v/>
      </c>
      <c r="B225" s="70"/>
      <c r="C225" s="123"/>
      <c r="D225" s="70"/>
      <c r="E225" s="70"/>
      <c r="F225" s="123"/>
      <c r="G225" s="123"/>
      <c r="H225" s="123"/>
      <c r="I225" s="124"/>
      <c r="J225" s="124"/>
      <c r="K225" s="124"/>
      <c r="L225" s="124"/>
      <c r="M225" s="124"/>
      <c r="N225" s="124"/>
      <c r="O225" s="124"/>
      <c r="P225" s="124"/>
      <c r="Q225" s="124"/>
      <c r="R225" s="124"/>
      <c r="S225" s="124"/>
      <c r="T225" s="124"/>
      <c r="U225" s="124"/>
      <c r="V225" s="124"/>
      <c r="W225" s="124"/>
      <c r="X225" s="124"/>
      <c r="Y225" s="124"/>
      <c r="Z225" s="124"/>
      <c r="AA225" s="124"/>
      <c r="AB225" s="124"/>
      <c r="AC225" s="124"/>
      <c r="AD225" s="124"/>
      <c r="AE225" s="124"/>
      <c r="AF225" s="124"/>
      <c r="AG225" s="124"/>
      <c r="AH225" s="124"/>
      <c r="AI225" s="124"/>
      <c r="AJ225" s="124"/>
      <c r="AK225" s="124"/>
      <c r="AL225" s="124"/>
      <c r="AM225" s="124"/>
      <c r="AN225" s="124"/>
      <c r="AO225" s="124"/>
      <c r="AP225" s="124"/>
      <c r="AQ225" s="124"/>
      <c r="AR225" s="124"/>
      <c r="AS225" s="124"/>
      <c r="AT225" s="124"/>
      <c r="AU225" s="124"/>
      <c r="AV225" s="124"/>
      <c r="AW225" s="124"/>
      <c r="AX225" s="124"/>
      <c r="AY225" s="124"/>
      <c r="AZ225" s="124"/>
      <c r="BA225" s="124"/>
      <c r="BB225" s="124"/>
      <c r="BC225" s="124"/>
      <c r="BD225" s="124"/>
      <c r="BE225" s="124"/>
      <c r="BF225" s="124"/>
      <c r="BG225" s="124"/>
      <c r="BH225" s="124"/>
      <c r="BI225" s="124"/>
      <c r="BJ225" s="124"/>
      <c r="BK225" s="124"/>
      <c r="BL225" s="124"/>
      <c r="BM225" s="124"/>
      <c r="BN225" s="124"/>
      <c r="BO225" s="124"/>
      <c r="BP225" s="124"/>
      <c r="BQ225" s="124"/>
      <c r="BR225" s="124"/>
      <c r="BS225" s="124"/>
      <c r="BT225" s="124"/>
      <c r="BU225" s="124"/>
      <c r="BV225" s="124"/>
      <c r="BW225" s="124"/>
      <c r="BX225" s="124"/>
      <c r="BY225" s="124"/>
      <c r="BZ225" s="124"/>
      <c r="CA225" s="124"/>
      <c r="CB225" s="124"/>
      <c r="CC225" s="124"/>
      <c r="CD225" s="124"/>
      <c r="CE225" s="124"/>
      <c r="CF225" s="124"/>
      <c r="CG225" s="124"/>
      <c r="CH225" s="124"/>
      <c r="CI225" s="124"/>
      <c r="CJ225" s="124"/>
      <c r="CK225" s="124"/>
      <c r="CL225" s="124"/>
      <c r="CM225" s="124"/>
      <c r="CN225" s="124"/>
      <c r="CO225" s="124"/>
      <c r="CP225" s="124"/>
      <c r="CQ225" s="124"/>
      <c r="CR225" s="124"/>
      <c r="CS225"/>
      <c r="CT225"/>
      <c r="CU225"/>
      <c r="CV225"/>
      <c r="CW225"/>
      <c r="CX225"/>
      <c r="CY225"/>
      <c r="CZ225"/>
      <c r="DA225"/>
      <c r="DB225"/>
      <c r="DC225" s="103"/>
      <c r="DD225" s="103"/>
      <c r="DE225" s="103"/>
      <c r="DF225" s="103"/>
      <c r="DG225" s="103"/>
      <c r="DH225" s="103"/>
      <c r="DI225" s="103"/>
      <c r="DJ225" s="103"/>
      <c r="DK225" s="103"/>
      <c r="DL225" s="103"/>
      <c r="DM225" s="125"/>
      <c r="DN225" s="103"/>
      <c r="DO225" s="103"/>
      <c r="DP225" s="103"/>
      <c r="DQ225" s="103"/>
      <c r="DR225" s="103"/>
      <c r="DS225" s="103"/>
      <c r="DT225" s="103"/>
      <c r="DU225" s="103"/>
      <c r="DV225" s="103"/>
      <c r="DW225" s="103"/>
    </row>
    <row r="226" spans="1:127" s="15" customFormat="1" ht="13.4" customHeight="1">
      <c r="A226" s="4" t="str">
        <f t="shared" si="16"/>
        <v/>
      </c>
      <c r="B226" s="70"/>
      <c r="C226" s="123"/>
      <c r="D226" s="70"/>
      <c r="E226" s="70"/>
      <c r="F226" s="123"/>
      <c r="G226" s="123"/>
      <c r="H226" s="123"/>
      <c r="I226" s="124"/>
      <c r="J226" s="124"/>
      <c r="K226" s="124"/>
      <c r="L226" s="124"/>
      <c r="M226" s="124"/>
      <c r="N226" s="124"/>
      <c r="O226" s="124"/>
      <c r="P226" s="124"/>
      <c r="Q226" s="124"/>
      <c r="R226" s="124"/>
      <c r="S226" s="124"/>
      <c r="T226" s="124"/>
      <c r="U226" s="124"/>
      <c r="V226" s="124"/>
      <c r="W226" s="124"/>
      <c r="X226" s="124"/>
      <c r="Y226" s="124"/>
      <c r="Z226" s="124"/>
      <c r="AA226" s="124"/>
      <c r="AB226" s="124"/>
      <c r="AC226" s="124"/>
      <c r="AD226" s="124"/>
      <c r="AE226" s="124"/>
      <c r="AF226" s="124"/>
      <c r="AG226" s="124"/>
      <c r="AH226" s="124"/>
      <c r="AI226" s="124"/>
      <c r="AJ226" s="124"/>
      <c r="AK226" s="124"/>
      <c r="AL226" s="124"/>
      <c r="AM226" s="124"/>
      <c r="AN226" s="124"/>
      <c r="AO226" s="124"/>
      <c r="AP226" s="124"/>
      <c r="AQ226" s="124"/>
      <c r="AR226" s="124"/>
      <c r="AS226" s="124"/>
      <c r="AT226" s="124"/>
      <c r="AU226" s="124"/>
      <c r="AV226" s="124"/>
      <c r="AW226" s="124"/>
      <c r="AX226" s="124"/>
      <c r="AY226" s="124"/>
      <c r="AZ226" s="124"/>
      <c r="BA226" s="124"/>
      <c r="BB226" s="124"/>
      <c r="BC226" s="124"/>
      <c r="BD226" s="124"/>
      <c r="BE226" s="124"/>
      <c r="BF226" s="124"/>
      <c r="BG226" s="124"/>
      <c r="BH226" s="124"/>
      <c r="BI226" s="124"/>
      <c r="BJ226" s="124"/>
      <c r="BK226" s="124"/>
      <c r="BL226" s="124"/>
      <c r="BM226" s="124"/>
      <c r="BN226" s="124"/>
      <c r="BO226" s="124"/>
      <c r="BP226" s="124"/>
      <c r="BQ226" s="124"/>
      <c r="BR226" s="124"/>
      <c r="BS226" s="124"/>
      <c r="BT226" s="124"/>
      <c r="BU226" s="124"/>
      <c r="BV226" s="124"/>
      <c r="BW226" s="124"/>
      <c r="BX226" s="124"/>
      <c r="BY226" s="124"/>
      <c r="BZ226" s="124"/>
      <c r="CA226" s="124"/>
      <c r="CB226" s="124"/>
      <c r="CC226" s="124"/>
      <c r="CD226" s="124"/>
      <c r="CE226" s="124"/>
      <c r="CF226" s="124"/>
      <c r="CG226" s="124"/>
      <c r="CH226" s="124"/>
      <c r="CI226" s="124"/>
      <c r="CJ226" s="124"/>
      <c r="CK226" s="124"/>
      <c r="CL226" s="124"/>
      <c r="CM226" s="124"/>
      <c r="CN226" s="124"/>
      <c r="CO226" s="124"/>
      <c r="CP226" s="124"/>
      <c r="CQ226" s="124"/>
      <c r="CR226" s="124"/>
      <c r="CS226"/>
      <c r="CT226"/>
      <c r="CU226"/>
      <c r="CV226"/>
      <c r="CW226"/>
      <c r="CX226"/>
      <c r="CY226"/>
      <c r="CZ226"/>
      <c r="DA226"/>
      <c r="DB226"/>
      <c r="DC226" s="103"/>
      <c r="DD226" s="103"/>
      <c r="DE226" s="103"/>
      <c r="DF226" s="103"/>
      <c r="DG226" s="103"/>
      <c r="DH226" s="103"/>
      <c r="DI226" s="103"/>
      <c r="DJ226" s="103"/>
      <c r="DK226" s="103"/>
      <c r="DL226" s="103"/>
      <c r="DM226" s="125"/>
      <c r="DN226" s="103"/>
      <c r="DO226" s="103"/>
      <c r="DP226" s="103"/>
      <c r="DQ226" s="103"/>
      <c r="DR226" s="103"/>
      <c r="DS226" s="103"/>
      <c r="DT226" s="103"/>
      <c r="DU226" s="103"/>
      <c r="DV226" s="103"/>
      <c r="DW226" s="103"/>
    </row>
    <row r="227" spans="1:127" s="15" customFormat="1" ht="13.4" customHeight="1">
      <c r="A227" s="4" t="str">
        <f t="shared" si="16"/>
        <v/>
      </c>
      <c r="B227" s="70"/>
      <c r="C227" s="123"/>
      <c r="D227" s="70"/>
      <c r="E227" s="70"/>
      <c r="F227" s="123"/>
      <c r="G227" s="123"/>
      <c r="H227" s="123"/>
      <c r="I227" s="124"/>
      <c r="J227" s="124"/>
      <c r="K227" s="124"/>
      <c r="L227" s="124"/>
      <c r="M227" s="124"/>
      <c r="N227" s="124"/>
      <c r="O227" s="124"/>
      <c r="P227" s="124"/>
      <c r="Q227" s="124"/>
      <c r="R227" s="124"/>
      <c r="S227" s="124"/>
      <c r="T227" s="124"/>
      <c r="U227" s="124"/>
      <c r="V227" s="124"/>
      <c r="W227" s="124"/>
      <c r="X227" s="124"/>
      <c r="Y227" s="124"/>
      <c r="Z227" s="124"/>
      <c r="AA227" s="124"/>
      <c r="AB227" s="124"/>
      <c r="AC227" s="124"/>
      <c r="AD227" s="124"/>
      <c r="AE227" s="124"/>
      <c r="AF227" s="124"/>
      <c r="AG227" s="124"/>
      <c r="AH227" s="124"/>
      <c r="AI227" s="124"/>
      <c r="AJ227" s="124"/>
      <c r="AK227" s="124"/>
      <c r="AL227" s="124"/>
      <c r="AM227" s="124"/>
      <c r="AN227" s="124"/>
      <c r="AO227" s="124"/>
      <c r="AP227" s="124"/>
      <c r="AQ227" s="124"/>
      <c r="AR227" s="124"/>
      <c r="AS227" s="124"/>
      <c r="AT227" s="124"/>
      <c r="AU227" s="124"/>
      <c r="AV227" s="124"/>
      <c r="AW227" s="124"/>
      <c r="AX227" s="124"/>
      <c r="AY227" s="124"/>
      <c r="AZ227" s="124"/>
      <c r="BA227" s="124"/>
      <c r="BB227" s="124"/>
      <c r="BC227" s="124"/>
      <c r="BD227" s="124"/>
      <c r="BE227" s="124"/>
      <c r="BF227" s="124"/>
      <c r="BG227" s="124"/>
      <c r="BH227" s="124"/>
      <c r="BI227" s="124"/>
      <c r="BJ227" s="124"/>
      <c r="BK227" s="124"/>
      <c r="BL227" s="124"/>
      <c r="BM227" s="124"/>
      <c r="BN227" s="124"/>
      <c r="BO227" s="124"/>
      <c r="BP227" s="124"/>
      <c r="BQ227" s="124"/>
      <c r="BR227" s="124"/>
      <c r="BS227" s="124"/>
      <c r="BT227" s="124"/>
      <c r="BU227" s="124"/>
      <c r="BV227" s="124"/>
      <c r="BW227" s="124"/>
      <c r="BX227" s="124"/>
      <c r="BY227" s="124"/>
      <c r="BZ227" s="124"/>
      <c r="CA227" s="124"/>
      <c r="CB227" s="124"/>
      <c r="CC227" s="124"/>
      <c r="CD227" s="124"/>
      <c r="CE227" s="124"/>
      <c r="CF227" s="124"/>
      <c r="CG227" s="124"/>
      <c r="CH227" s="124"/>
      <c r="CI227" s="124"/>
      <c r="CJ227" s="124"/>
      <c r="CK227" s="124"/>
      <c r="CL227" s="124"/>
      <c r="CM227" s="124"/>
      <c r="CN227" s="124"/>
      <c r="CO227" s="124"/>
      <c r="CP227" s="124"/>
      <c r="CQ227" s="124"/>
      <c r="CR227" s="124"/>
      <c r="CS227"/>
      <c r="CT227"/>
      <c r="CU227"/>
      <c r="CV227"/>
      <c r="CW227"/>
      <c r="CX227"/>
      <c r="CY227"/>
      <c r="CZ227"/>
      <c r="DA227"/>
      <c r="DB227"/>
      <c r="DC227" s="103"/>
      <c r="DD227" s="103"/>
      <c r="DE227" s="103"/>
      <c r="DF227" s="103"/>
      <c r="DG227" s="103"/>
      <c r="DH227" s="103"/>
      <c r="DI227" s="103"/>
      <c r="DJ227" s="103"/>
      <c r="DK227" s="103"/>
      <c r="DL227" s="103"/>
      <c r="DM227" s="125"/>
      <c r="DN227" s="103"/>
      <c r="DO227" s="103"/>
      <c r="DP227" s="103"/>
      <c r="DQ227" s="103"/>
      <c r="DR227" s="103"/>
      <c r="DS227" s="103"/>
      <c r="DT227" s="103"/>
      <c r="DU227" s="103"/>
      <c r="DV227" s="103"/>
      <c r="DW227" s="103"/>
    </row>
    <row r="228" spans="1:127" s="15" customFormat="1" ht="13.4" customHeight="1">
      <c r="A228" s="4" t="str">
        <f t="shared" si="16"/>
        <v/>
      </c>
      <c r="B228" s="70"/>
      <c r="C228" s="123"/>
      <c r="D228" s="70"/>
      <c r="E228" s="70"/>
      <c r="F228" s="123"/>
      <c r="G228" s="123"/>
      <c r="H228" s="123"/>
      <c r="I228" s="124"/>
      <c r="J228" s="124"/>
      <c r="K228" s="124"/>
      <c r="L228" s="124"/>
      <c r="M228" s="124"/>
      <c r="N228" s="124"/>
      <c r="O228" s="124"/>
      <c r="P228" s="124"/>
      <c r="Q228" s="124"/>
      <c r="R228" s="124"/>
      <c r="S228" s="124"/>
      <c r="T228" s="124"/>
      <c r="U228" s="124"/>
      <c r="V228" s="124"/>
      <c r="W228" s="124"/>
      <c r="X228" s="124"/>
      <c r="Y228" s="124"/>
      <c r="Z228" s="124"/>
      <c r="AA228" s="124"/>
      <c r="AB228" s="124"/>
      <c r="AC228" s="124"/>
      <c r="AD228" s="124"/>
      <c r="AE228" s="124"/>
      <c r="AF228" s="124"/>
      <c r="AG228" s="124"/>
      <c r="AH228" s="124"/>
      <c r="AI228" s="124"/>
      <c r="AJ228" s="124"/>
      <c r="AK228" s="124"/>
      <c r="AL228" s="124"/>
      <c r="AM228" s="124"/>
      <c r="AN228" s="124"/>
      <c r="AO228" s="124"/>
      <c r="AP228" s="124"/>
      <c r="AQ228" s="124"/>
      <c r="AR228" s="124"/>
      <c r="AS228" s="124"/>
      <c r="AT228" s="124"/>
      <c r="AU228" s="124"/>
      <c r="AV228" s="124"/>
      <c r="AW228" s="124"/>
      <c r="AX228" s="124"/>
      <c r="AY228" s="124"/>
      <c r="AZ228" s="124"/>
      <c r="BA228" s="124"/>
      <c r="BB228" s="124"/>
      <c r="BC228" s="124"/>
      <c r="BD228" s="124"/>
      <c r="BE228" s="124"/>
      <c r="BF228" s="124"/>
      <c r="BG228" s="124"/>
      <c r="BH228" s="124"/>
      <c r="BI228" s="124"/>
      <c r="BJ228" s="124"/>
      <c r="BK228" s="124"/>
      <c r="BL228" s="124"/>
      <c r="BM228" s="124"/>
      <c r="BN228" s="124"/>
      <c r="BO228" s="124"/>
      <c r="BP228" s="124"/>
      <c r="BQ228" s="124"/>
      <c r="BR228" s="124"/>
      <c r="BS228" s="124"/>
      <c r="BT228" s="124"/>
      <c r="BU228" s="124"/>
      <c r="BV228" s="124"/>
      <c r="BW228" s="124"/>
      <c r="BX228" s="124"/>
      <c r="BY228" s="124"/>
      <c r="BZ228" s="124"/>
      <c r="CA228" s="124"/>
      <c r="CB228" s="124"/>
      <c r="CC228" s="124"/>
      <c r="CD228" s="124"/>
      <c r="CE228" s="124"/>
      <c r="CF228" s="124"/>
      <c r="CG228" s="124"/>
      <c r="CH228" s="124"/>
      <c r="CI228" s="124"/>
      <c r="CJ228" s="124"/>
      <c r="CK228" s="124"/>
      <c r="CL228" s="124"/>
      <c r="CM228" s="124"/>
      <c r="CN228" s="124"/>
      <c r="CO228" s="124"/>
      <c r="CP228" s="124"/>
      <c r="CQ228" s="124"/>
      <c r="CR228" s="124"/>
      <c r="CS228"/>
      <c r="CT228"/>
      <c r="CU228"/>
      <c r="CV228"/>
      <c r="CW228"/>
      <c r="CX228"/>
      <c r="CY228"/>
      <c r="CZ228"/>
      <c r="DA228"/>
      <c r="DB228"/>
      <c r="DC228" s="103"/>
      <c r="DD228" s="103"/>
      <c r="DE228" s="103"/>
      <c r="DF228" s="103"/>
      <c r="DG228" s="103"/>
      <c r="DH228" s="103"/>
      <c r="DI228" s="103"/>
      <c r="DJ228" s="103"/>
      <c r="DK228" s="103"/>
      <c r="DL228" s="103"/>
      <c r="DM228" s="125"/>
      <c r="DN228" s="103"/>
      <c r="DO228" s="103"/>
      <c r="DP228" s="103"/>
      <c r="DQ228" s="103"/>
      <c r="DR228" s="103"/>
      <c r="DS228" s="103"/>
      <c r="DT228" s="103"/>
      <c r="DU228" s="103"/>
      <c r="DV228" s="103"/>
      <c r="DW228" s="103"/>
    </row>
    <row r="229" spans="1:127" s="15" customFormat="1" ht="13.4" customHeight="1">
      <c r="A229" s="4" t="str">
        <f t="shared" si="16"/>
        <v/>
      </c>
      <c r="B229" s="70"/>
      <c r="C229" s="123"/>
      <c r="D229" s="70"/>
      <c r="E229" s="70"/>
      <c r="F229" s="123"/>
      <c r="G229" s="123"/>
      <c r="H229" s="123"/>
      <c r="I229" s="124"/>
      <c r="J229" s="124"/>
      <c r="K229" s="124"/>
      <c r="L229" s="124"/>
      <c r="M229" s="12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c r="AJ229" s="124"/>
      <c r="AK229" s="124"/>
      <c r="AL229" s="124"/>
      <c r="AM229" s="124"/>
      <c r="AN229" s="124"/>
      <c r="AO229" s="124"/>
      <c r="AP229" s="124"/>
      <c r="AQ229" s="124"/>
      <c r="AR229" s="124"/>
      <c r="AS229" s="124"/>
      <c r="AT229" s="124"/>
      <c r="AU229" s="124"/>
      <c r="AV229" s="124"/>
      <c r="AW229" s="124"/>
      <c r="AX229" s="124"/>
      <c r="AY229" s="124"/>
      <c r="AZ229" s="124"/>
      <c r="BA229" s="124"/>
      <c r="BB229" s="124"/>
      <c r="BC229" s="124"/>
      <c r="BD229" s="124"/>
      <c r="BE229" s="124"/>
      <c r="BF229" s="124"/>
      <c r="BG229" s="124"/>
      <c r="BH229" s="124"/>
      <c r="BI229" s="124"/>
      <c r="BJ229" s="124"/>
      <c r="BK229" s="124"/>
      <c r="BL229" s="124"/>
      <c r="BM229" s="124"/>
      <c r="BN229" s="124"/>
      <c r="BO229" s="124"/>
      <c r="BP229" s="124"/>
      <c r="BQ229" s="124"/>
      <c r="BR229" s="124"/>
      <c r="BS229" s="124"/>
      <c r="BT229" s="124"/>
      <c r="BU229" s="124"/>
      <c r="BV229" s="124"/>
      <c r="BW229" s="124"/>
      <c r="BX229" s="124"/>
      <c r="BY229" s="124"/>
      <c r="BZ229" s="124"/>
      <c r="CA229" s="124"/>
      <c r="CB229" s="124"/>
      <c r="CC229" s="124"/>
      <c r="CD229" s="124"/>
      <c r="CE229" s="124"/>
      <c r="CF229" s="124"/>
      <c r="CG229" s="124"/>
      <c r="CH229" s="124"/>
      <c r="CI229" s="124"/>
      <c r="CJ229" s="124"/>
      <c r="CK229" s="124"/>
      <c r="CL229" s="124"/>
      <c r="CM229" s="124"/>
      <c r="CN229" s="124"/>
      <c r="CO229" s="124"/>
      <c r="CP229" s="124"/>
      <c r="CQ229" s="124"/>
      <c r="CR229" s="124"/>
      <c r="CS229"/>
      <c r="CT229"/>
      <c r="CU229"/>
      <c r="CV229"/>
      <c r="CW229"/>
      <c r="CX229"/>
      <c r="CY229"/>
      <c r="CZ229"/>
      <c r="DA229"/>
      <c r="DB229"/>
      <c r="DC229" s="103"/>
      <c r="DD229" s="103"/>
      <c r="DE229" s="103"/>
      <c r="DF229" s="103"/>
      <c r="DG229" s="103"/>
      <c r="DH229" s="103"/>
      <c r="DI229" s="103"/>
      <c r="DJ229" s="103"/>
      <c r="DK229" s="103"/>
      <c r="DL229" s="103"/>
      <c r="DM229" s="125"/>
      <c r="DN229" s="103"/>
      <c r="DO229" s="103"/>
      <c r="DP229" s="103"/>
      <c r="DQ229" s="103"/>
      <c r="DR229" s="103"/>
      <c r="DS229" s="103"/>
      <c r="DT229" s="103"/>
      <c r="DU229" s="103"/>
      <c r="DV229" s="103"/>
      <c r="DW229" s="103"/>
    </row>
    <row r="230" spans="1:127" s="15" customFormat="1" ht="13.4" customHeight="1">
      <c r="A230" s="4" t="str">
        <f t="shared" si="16"/>
        <v/>
      </c>
      <c r="B230" s="70"/>
      <c r="C230" s="123"/>
      <c r="D230" s="70"/>
      <c r="E230" s="70"/>
      <c r="F230" s="123"/>
      <c r="G230" s="123"/>
      <c r="H230" s="123"/>
      <c r="I230" s="124"/>
      <c r="J230" s="124"/>
      <c r="K230" s="124"/>
      <c r="L230" s="124"/>
      <c r="M230" s="12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c r="AJ230" s="124"/>
      <c r="AK230" s="124"/>
      <c r="AL230" s="124"/>
      <c r="AM230" s="124"/>
      <c r="AN230" s="124"/>
      <c r="AO230" s="124"/>
      <c r="AP230" s="124"/>
      <c r="AQ230" s="124"/>
      <c r="AR230" s="124"/>
      <c r="AS230" s="124"/>
      <c r="AT230" s="124"/>
      <c r="AU230" s="124"/>
      <c r="AV230" s="124"/>
      <c r="AW230" s="124"/>
      <c r="AX230" s="124"/>
      <c r="AY230" s="124"/>
      <c r="AZ230" s="124"/>
      <c r="BA230" s="124"/>
      <c r="BB230" s="124"/>
      <c r="BC230" s="124"/>
      <c r="BD230" s="124"/>
      <c r="BE230" s="124"/>
      <c r="BF230" s="124"/>
      <c r="BG230" s="124"/>
      <c r="BH230" s="124"/>
      <c r="BI230" s="124"/>
      <c r="BJ230" s="124"/>
      <c r="BK230" s="124"/>
      <c r="BL230" s="124"/>
      <c r="BM230" s="124"/>
      <c r="BN230" s="124"/>
      <c r="BO230" s="124"/>
      <c r="BP230" s="124"/>
      <c r="BQ230" s="124"/>
      <c r="BR230" s="124"/>
      <c r="BS230" s="124"/>
      <c r="BT230" s="124"/>
      <c r="BU230" s="124"/>
      <c r="BV230" s="124"/>
      <c r="BW230" s="124"/>
      <c r="BX230" s="124"/>
      <c r="BY230" s="124"/>
      <c r="BZ230" s="124"/>
      <c r="CA230" s="124"/>
      <c r="CB230" s="124"/>
      <c r="CC230" s="124"/>
      <c r="CD230" s="124"/>
      <c r="CE230" s="124"/>
      <c r="CF230" s="124"/>
      <c r="CG230" s="124"/>
      <c r="CH230" s="124"/>
      <c r="CI230" s="124"/>
      <c r="CJ230" s="124"/>
      <c r="CK230" s="124"/>
      <c r="CL230" s="124"/>
      <c r="CM230" s="124"/>
      <c r="CN230" s="124"/>
      <c r="CO230" s="124"/>
      <c r="CP230" s="124"/>
      <c r="CQ230" s="124"/>
      <c r="CR230" s="124"/>
      <c r="CS230"/>
      <c r="CT230"/>
      <c r="CU230"/>
      <c r="CV230"/>
      <c r="CW230"/>
      <c r="CX230"/>
      <c r="CY230"/>
      <c r="CZ230"/>
      <c r="DA230"/>
      <c r="DB230"/>
      <c r="DC230" s="103"/>
      <c r="DD230" s="103"/>
      <c r="DE230" s="103"/>
      <c r="DF230" s="103"/>
      <c r="DG230" s="103"/>
      <c r="DH230" s="103"/>
      <c r="DI230" s="103"/>
      <c r="DJ230" s="103"/>
      <c r="DK230" s="103"/>
      <c r="DL230" s="103"/>
      <c r="DM230" s="125"/>
      <c r="DN230" s="103"/>
      <c r="DO230" s="103"/>
      <c r="DP230" s="103"/>
      <c r="DQ230" s="103"/>
      <c r="DR230" s="103"/>
      <c r="DS230" s="103"/>
      <c r="DT230" s="103"/>
      <c r="DU230" s="103"/>
      <c r="DV230" s="103"/>
      <c r="DW230" s="103"/>
    </row>
    <row r="231" spans="1:127" s="15" customFormat="1" ht="13.4" customHeight="1">
      <c r="A231" s="4" t="str">
        <f t="shared" si="16"/>
        <v/>
      </c>
      <c r="B231" s="70"/>
      <c r="C231" s="123"/>
      <c r="D231" s="70"/>
      <c r="E231" s="70"/>
      <c r="F231" s="123"/>
      <c r="G231" s="123"/>
      <c r="H231" s="123"/>
      <c r="I231" s="124"/>
      <c r="J231" s="124"/>
      <c r="K231" s="124"/>
      <c r="L231" s="124"/>
      <c r="M231" s="124"/>
      <c r="N231" s="124"/>
      <c r="O231" s="124"/>
      <c r="P231" s="124"/>
      <c r="Q231" s="124"/>
      <c r="R231" s="124"/>
      <c r="S231" s="124"/>
      <c r="T231" s="124"/>
      <c r="U231" s="124"/>
      <c r="V231" s="124"/>
      <c r="W231" s="124"/>
      <c r="X231" s="124"/>
      <c r="Y231" s="124"/>
      <c r="Z231" s="124"/>
      <c r="AA231" s="124"/>
      <c r="AB231" s="124"/>
      <c r="AC231" s="124"/>
      <c r="AD231" s="124"/>
      <c r="AE231" s="124"/>
      <c r="AF231" s="124"/>
      <c r="AG231" s="124"/>
      <c r="AH231" s="124"/>
      <c r="AI231" s="124"/>
      <c r="AJ231" s="124"/>
      <c r="AK231" s="124"/>
      <c r="AL231" s="124"/>
      <c r="AM231" s="124"/>
      <c r="AN231" s="124"/>
      <c r="AO231" s="124"/>
      <c r="AP231" s="124"/>
      <c r="AQ231" s="124"/>
      <c r="AR231" s="124"/>
      <c r="AS231" s="124"/>
      <c r="AT231" s="124"/>
      <c r="AU231" s="124"/>
      <c r="AV231" s="124"/>
      <c r="AW231" s="124"/>
      <c r="AX231" s="124"/>
      <c r="AY231" s="124"/>
      <c r="AZ231" s="124"/>
      <c r="BA231" s="124"/>
      <c r="BB231" s="124"/>
      <c r="BC231" s="124"/>
      <c r="BD231" s="124"/>
      <c r="BE231" s="124"/>
      <c r="BF231" s="124"/>
      <c r="BG231" s="124"/>
      <c r="BH231" s="124"/>
      <c r="BI231" s="124"/>
      <c r="BJ231" s="124"/>
      <c r="BK231" s="124"/>
      <c r="BL231" s="124"/>
      <c r="BM231" s="124"/>
      <c r="BN231" s="124"/>
      <c r="BO231" s="124"/>
      <c r="BP231" s="124"/>
      <c r="BQ231" s="124"/>
      <c r="BR231" s="124"/>
      <c r="BS231" s="124"/>
      <c r="BT231" s="124"/>
      <c r="BU231" s="124"/>
      <c r="BV231" s="124"/>
      <c r="BW231" s="124"/>
      <c r="BX231" s="124"/>
      <c r="BY231" s="124"/>
      <c r="BZ231" s="124"/>
      <c r="CA231" s="124"/>
      <c r="CB231" s="124"/>
      <c r="CC231" s="124"/>
      <c r="CD231" s="124"/>
      <c r="CE231" s="124"/>
      <c r="CF231" s="124"/>
      <c r="CG231" s="124"/>
      <c r="CH231" s="124"/>
      <c r="CI231" s="124"/>
      <c r="CJ231" s="124"/>
      <c r="CK231" s="124"/>
      <c r="CL231" s="124"/>
      <c r="CM231" s="124"/>
      <c r="CN231" s="124"/>
      <c r="CO231" s="124"/>
      <c r="CP231" s="124"/>
      <c r="CQ231" s="124"/>
      <c r="CR231" s="124"/>
      <c r="CS231"/>
      <c r="CT231"/>
      <c r="CU231"/>
      <c r="CV231"/>
      <c r="CW231"/>
      <c r="CX231"/>
      <c r="CY231"/>
      <c r="CZ231"/>
      <c r="DA231"/>
      <c r="DB231"/>
      <c r="DC231" s="103"/>
      <c r="DD231" s="103"/>
      <c r="DE231" s="103"/>
      <c r="DF231" s="103"/>
      <c r="DG231" s="103"/>
      <c r="DH231" s="103"/>
      <c r="DI231" s="103"/>
      <c r="DJ231" s="103"/>
      <c r="DK231" s="103"/>
      <c r="DL231" s="103"/>
      <c r="DM231" s="125"/>
      <c r="DN231" s="103"/>
      <c r="DO231" s="103"/>
      <c r="DP231" s="103"/>
      <c r="DQ231" s="103"/>
      <c r="DR231" s="103"/>
      <c r="DS231" s="103"/>
      <c r="DT231" s="103"/>
      <c r="DU231" s="103"/>
      <c r="DV231" s="103"/>
      <c r="DW231" s="103"/>
    </row>
    <row r="232" spans="1:127" s="15" customFormat="1" ht="13.4" customHeight="1">
      <c r="A232" s="4" t="str">
        <f t="shared" si="16"/>
        <v/>
      </c>
      <c r="B232" s="70"/>
      <c r="C232" s="123"/>
      <c r="D232" s="70"/>
      <c r="E232" s="70"/>
      <c r="F232" s="123"/>
      <c r="G232" s="123"/>
      <c r="H232" s="123"/>
      <c r="I232" s="124"/>
      <c r="J232" s="124"/>
      <c r="K232" s="124"/>
      <c r="L232" s="124"/>
      <c r="M232" s="124"/>
      <c r="N232" s="124"/>
      <c r="O232" s="124"/>
      <c r="P232" s="124"/>
      <c r="Q232" s="124"/>
      <c r="R232" s="124"/>
      <c r="S232" s="124"/>
      <c r="T232" s="124"/>
      <c r="U232" s="124"/>
      <c r="V232" s="124"/>
      <c r="W232" s="124"/>
      <c r="X232" s="124"/>
      <c r="Y232" s="124"/>
      <c r="Z232" s="124"/>
      <c r="AA232" s="124"/>
      <c r="AB232" s="124"/>
      <c r="AC232" s="124"/>
      <c r="AD232" s="124"/>
      <c r="AE232" s="124"/>
      <c r="AF232" s="124"/>
      <c r="AG232" s="124"/>
      <c r="AH232" s="124"/>
      <c r="AI232" s="124"/>
      <c r="AJ232" s="124"/>
      <c r="AK232" s="124"/>
      <c r="AL232" s="124"/>
      <c r="AM232" s="124"/>
      <c r="AN232" s="124"/>
      <c r="AO232" s="124"/>
      <c r="AP232" s="124"/>
      <c r="AQ232" s="124"/>
      <c r="AR232" s="124"/>
      <c r="AS232" s="124"/>
      <c r="AT232" s="124"/>
      <c r="AU232" s="124"/>
      <c r="AV232" s="124"/>
      <c r="AW232" s="124"/>
      <c r="AX232" s="124"/>
      <c r="AY232" s="124"/>
      <c r="AZ232" s="124"/>
      <c r="BA232" s="124"/>
      <c r="BB232" s="124"/>
      <c r="BC232" s="124"/>
      <c r="BD232" s="124"/>
      <c r="BE232" s="124"/>
      <c r="BF232" s="124"/>
      <c r="BG232" s="124"/>
      <c r="BH232" s="124"/>
      <c r="BI232" s="124"/>
      <c r="BJ232" s="124"/>
      <c r="BK232" s="124"/>
      <c r="BL232" s="124"/>
      <c r="BM232" s="124"/>
      <c r="BN232" s="124"/>
      <c r="BO232" s="124"/>
      <c r="BP232" s="124"/>
      <c r="BQ232" s="124"/>
      <c r="BR232" s="124"/>
      <c r="BS232" s="124"/>
      <c r="BT232" s="124"/>
      <c r="BU232" s="124"/>
      <c r="BV232" s="124"/>
      <c r="BW232" s="124"/>
      <c r="BX232" s="124"/>
      <c r="BY232" s="124"/>
      <c r="BZ232" s="124"/>
      <c r="CA232" s="124"/>
      <c r="CB232" s="124"/>
      <c r="CC232" s="124"/>
      <c r="CD232" s="124"/>
      <c r="CE232" s="124"/>
      <c r="CF232" s="124"/>
      <c r="CG232" s="124"/>
      <c r="CH232" s="124"/>
      <c r="CI232" s="124"/>
      <c r="CJ232" s="124"/>
      <c r="CK232" s="124"/>
      <c r="CL232" s="124"/>
      <c r="CM232" s="124"/>
      <c r="CN232" s="124"/>
      <c r="CO232" s="124"/>
      <c r="CP232" s="124"/>
      <c r="CQ232" s="124"/>
      <c r="CR232" s="124"/>
      <c r="CS232"/>
      <c r="CT232"/>
      <c r="CU232"/>
      <c r="CV232"/>
      <c r="CW232"/>
      <c r="CX232"/>
      <c r="CY232"/>
      <c r="CZ232"/>
      <c r="DA232"/>
      <c r="DB232"/>
      <c r="DC232" s="103"/>
      <c r="DD232" s="103"/>
      <c r="DE232" s="103"/>
      <c r="DF232" s="103"/>
      <c r="DG232" s="103"/>
      <c r="DH232" s="103"/>
      <c r="DI232" s="103"/>
      <c r="DJ232" s="103"/>
      <c r="DK232" s="103"/>
      <c r="DL232" s="103"/>
      <c r="DM232" s="125"/>
      <c r="DN232" s="103"/>
      <c r="DO232" s="103"/>
      <c r="DP232" s="103"/>
      <c r="DQ232" s="103"/>
      <c r="DR232" s="103"/>
      <c r="DS232" s="103"/>
      <c r="DT232" s="103"/>
      <c r="DU232" s="103"/>
      <c r="DV232" s="103"/>
      <c r="DW232" s="103"/>
    </row>
    <row r="233" spans="1:127" s="15" customFormat="1" ht="13.4" customHeight="1">
      <c r="A233" s="4" t="str">
        <f t="shared" si="16"/>
        <v/>
      </c>
      <c r="B233" s="70"/>
      <c r="C233" s="123"/>
      <c r="D233" s="70"/>
      <c r="E233" s="70"/>
      <c r="F233" s="123"/>
      <c r="G233" s="123"/>
      <c r="H233" s="123"/>
      <c r="I233" s="124"/>
      <c r="J233" s="124"/>
      <c r="K233" s="124"/>
      <c r="L233" s="124"/>
      <c r="M233" s="124"/>
      <c r="N233" s="124"/>
      <c r="O233" s="124"/>
      <c r="P233" s="124"/>
      <c r="Q233" s="124"/>
      <c r="R233" s="124"/>
      <c r="S233" s="124"/>
      <c r="T233" s="124"/>
      <c r="U233" s="124"/>
      <c r="V233" s="124"/>
      <c r="W233" s="124"/>
      <c r="X233" s="124"/>
      <c r="Y233" s="124"/>
      <c r="Z233" s="124"/>
      <c r="AA233" s="124"/>
      <c r="AB233" s="124"/>
      <c r="AC233" s="124"/>
      <c r="AD233" s="124"/>
      <c r="AE233" s="124"/>
      <c r="AF233" s="124"/>
      <c r="AG233" s="124"/>
      <c r="AH233" s="124"/>
      <c r="AI233" s="124"/>
      <c r="AJ233" s="124"/>
      <c r="AK233" s="124"/>
      <c r="AL233" s="124"/>
      <c r="AM233" s="124"/>
      <c r="AN233" s="124"/>
      <c r="AO233" s="124"/>
      <c r="AP233" s="124"/>
      <c r="AQ233" s="124"/>
      <c r="AR233" s="124"/>
      <c r="AS233" s="124"/>
      <c r="AT233" s="124"/>
      <c r="AU233" s="124"/>
      <c r="AV233" s="124"/>
      <c r="AW233" s="124"/>
      <c r="AX233" s="124"/>
      <c r="AY233" s="124"/>
      <c r="AZ233" s="124"/>
      <c r="BA233" s="124"/>
      <c r="BB233" s="124"/>
      <c r="BC233" s="124"/>
      <c r="BD233" s="124"/>
      <c r="BE233" s="124"/>
      <c r="BF233" s="124"/>
      <c r="BG233" s="124"/>
      <c r="BH233" s="124"/>
      <c r="BI233" s="124"/>
      <c r="BJ233" s="124"/>
      <c r="BK233" s="124"/>
      <c r="BL233" s="124"/>
      <c r="BM233" s="124"/>
      <c r="BN233" s="124"/>
      <c r="BO233" s="124"/>
      <c r="BP233" s="124"/>
      <c r="BQ233" s="124"/>
      <c r="BR233" s="124"/>
      <c r="BS233" s="124"/>
      <c r="BT233" s="124"/>
      <c r="BU233" s="124"/>
      <c r="BV233" s="124"/>
      <c r="BW233" s="124"/>
      <c r="BX233" s="124"/>
      <c r="BY233" s="124"/>
      <c r="BZ233" s="124"/>
      <c r="CA233" s="124"/>
      <c r="CB233" s="124"/>
      <c r="CC233" s="124"/>
      <c r="CD233" s="124"/>
      <c r="CE233" s="124"/>
      <c r="CF233" s="124"/>
      <c r="CG233" s="124"/>
      <c r="CH233" s="124"/>
      <c r="CI233" s="124"/>
      <c r="CJ233" s="124"/>
      <c r="CK233" s="124"/>
      <c r="CL233" s="124"/>
      <c r="CM233" s="124"/>
      <c r="CN233" s="124"/>
      <c r="CO233" s="124"/>
      <c r="CP233" s="124"/>
      <c r="CQ233" s="124"/>
      <c r="CR233" s="124"/>
      <c r="CS233"/>
      <c r="CT233"/>
      <c r="CU233"/>
      <c r="CV233"/>
      <c r="CW233"/>
      <c r="CX233"/>
      <c r="CY233"/>
      <c r="CZ233"/>
      <c r="DA233"/>
      <c r="DB233"/>
      <c r="DC233" s="103"/>
      <c r="DD233" s="103"/>
      <c r="DE233" s="103"/>
      <c r="DF233" s="103"/>
      <c r="DG233" s="103"/>
      <c r="DH233" s="103"/>
      <c r="DI233" s="103"/>
      <c r="DJ233" s="103"/>
      <c r="DK233" s="103"/>
      <c r="DL233" s="103"/>
      <c r="DM233" s="125"/>
      <c r="DN233" s="103"/>
      <c r="DO233" s="103"/>
      <c r="DP233" s="103"/>
      <c r="DQ233" s="103"/>
      <c r="DR233" s="103"/>
      <c r="DS233" s="103"/>
      <c r="DT233" s="103"/>
      <c r="DU233" s="103"/>
      <c r="DV233" s="103"/>
      <c r="DW233" s="103"/>
    </row>
    <row r="234" spans="1:127" s="15" customFormat="1" ht="13.4" customHeight="1">
      <c r="A234" s="4" t="str">
        <f t="shared" si="16"/>
        <v/>
      </c>
      <c r="B234" s="70"/>
      <c r="C234" s="123"/>
      <c r="D234" s="70"/>
      <c r="E234" s="70"/>
      <c r="F234" s="123"/>
      <c r="G234" s="123"/>
      <c r="H234" s="123"/>
      <c r="I234" s="124"/>
      <c r="J234" s="124"/>
      <c r="K234" s="124"/>
      <c r="L234" s="124"/>
      <c r="M234" s="124"/>
      <c r="N234" s="124"/>
      <c r="O234" s="124"/>
      <c r="P234" s="124"/>
      <c r="Q234" s="124"/>
      <c r="R234" s="124"/>
      <c r="S234" s="124"/>
      <c r="T234" s="124"/>
      <c r="U234" s="124"/>
      <c r="V234" s="124"/>
      <c r="W234" s="124"/>
      <c r="X234" s="124"/>
      <c r="Y234" s="124"/>
      <c r="Z234" s="124"/>
      <c r="AA234" s="124"/>
      <c r="AB234" s="124"/>
      <c r="AC234" s="124"/>
      <c r="AD234" s="124"/>
      <c r="AE234" s="124"/>
      <c r="AF234" s="124"/>
      <c r="AG234" s="124"/>
      <c r="AH234" s="124"/>
      <c r="AI234" s="124"/>
      <c r="AJ234" s="124"/>
      <c r="AK234" s="124"/>
      <c r="AL234" s="124"/>
      <c r="AM234" s="124"/>
      <c r="AN234" s="124"/>
      <c r="AO234" s="124"/>
      <c r="AP234" s="124"/>
      <c r="AQ234" s="124"/>
      <c r="AR234" s="124"/>
      <c r="AS234" s="124"/>
      <c r="AT234" s="124"/>
      <c r="AU234" s="124"/>
      <c r="AV234" s="124"/>
      <c r="AW234" s="124"/>
      <c r="AX234" s="124"/>
      <c r="AY234" s="124"/>
      <c r="AZ234" s="124"/>
      <c r="BA234" s="124"/>
      <c r="BB234" s="124"/>
      <c r="BC234" s="124"/>
      <c r="BD234" s="124"/>
      <c r="BE234" s="124"/>
      <c r="BF234" s="124"/>
      <c r="BG234" s="124"/>
      <c r="BH234" s="124"/>
      <c r="BI234" s="124"/>
      <c r="BJ234" s="124"/>
      <c r="BK234" s="124"/>
      <c r="BL234" s="124"/>
      <c r="BM234" s="124"/>
      <c r="BN234" s="124"/>
      <c r="BO234" s="124"/>
      <c r="BP234" s="124"/>
      <c r="BQ234" s="124"/>
      <c r="BR234" s="124"/>
      <c r="BS234" s="124"/>
      <c r="BT234" s="124"/>
      <c r="BU234" s="124"/>
      <c r="BV234" s="124"/>
      <c r="BW234" s="124"/>
      <c r="BX234" s="124"/>
      <c r="BY234" s="124"/>
      <c r="BZ234" s="124"/>
      <c r="CA234" s="124"/>
      <c r="CB234" s="124"/>
      <c r="CC234" s="124"/>
      <c r="CD234" s="124"/>
      <c r="CE234" s="124"/>
      <c r="CF234" s="124"/>
      <c r="CG234" s="124"/>
      <c r="CH234" s="124"/>
      <c r="CI234" s="124"/>
      <c r="CJ234" s="124"/>
      <c r="CK234" s="124"/>
      <c r="CL234" s="124"/>
      <c r="CM234" s="124"/>
      <c r="CN234" s="124"/>
      <c r="CO234" s="124"/>
      <c r="CP234" s="124"/>
      <c r="CQ234" s="124"/>
      <c r="CR234" s="124"/>
      <c r="CS234"/>
      <c r="CT234"/>
      <c r="CU234"/>
      <c r="CV234"/>
      <c r="CW234"/>
      <c r="CX234"/>
      <c r="CY234"/>
      <c r="CZ234"/>
      <c r="DA234"/>
      <c r="DB234"/>
      <c r="DC234" s="103"/>
      <c r="DD234" s="103"/>
      <c r="DE234" s="103"/>
      <c r="DF234" s="103"/>
      <c r="DG234" s="103"/>
      <c r="DH234" s="103"/>
      <c r="DI234" s="103"/>
      <c r="DJ234" s="103"/>
      <c r="DK234" s="103"/>
      <c r="DL234" s="103"/>
      <c r="DM234" s="125"/>
      <c r="DN234" s="103"/>
      <c r="DO234" s="103"/>
      <c r="DP234" s="103"/>
      <c r="DQ234" s="103"/>
      <c r="DR234" s="103"/>
      <c r="DS234" s="103"/>
      <c r="DT234" s="103"/>
      <c r="DU234" s="103"/>
      <c r="DV234" s="103"/>
      <c r="DW234" s="103"/>
    </row>
    <row r="235" spans="1:127" s="15" customFormat="1" ht="13.4" customHeight="1">
      <c r="A235" s="4" t="str">
        <f t="shared" si="16"/>
        <v/>
      </c>
      <c r="B235" s="70"/>
      <c r="C235" s="123"/>
      <c r="D235" s="70"/>
      <c r="E235" s="70"/>
      <c r="F235" s="123"/>
      <c r="G235" s="123"/>
      <c r="H235" s="123"/>
      <c r="I235" s="124"/>
      <c r="J235" s="124"/>
      <c r="K235" s="124"/>
      <c r="L235" s="124"/>
      <c r="M235" s="124"/>
      <c r="N235" s="124"/>
      <c r="O235" s="124"/>
      <c r="P235" s="124"/>
      <c r="Q235" s="124"/>
      <c r="R235" s="124"/>
      <c r="S235" s="124"/>
      <c r="T235" s="124"/>
      <c r="U235" s="124"/>
      <c r="V235" s="124"/>
      <c r="W235" s="124"/>
      <c r="X235" s="124"/>
      <c r="Y235" s="124"/>
      <c r="Z235" s="124"/>
      <c r="AA235" s="124"/>
      <c r="AB235" s="124"/>
      <c r="AC235" s="124"/>
      <c r="AD235" s="124"/>
      <c r="AE235" s="124"/>
      <c r="AF235" s="124"/>
      <c r="AG235" s="124"/>
      <c r="AH235" s="124"/>
      <c r="AI235" s="124"/>
      <c r="AJ235" s="124"/>
      <c r="AK235" s="124"/>
      <c r="AL235" s="124"/>
      <c r="AM235" s="124"/>
      <c r="AN235" s="124"/>
      <c r="AO235" s="124"/>
      <c r="AP235" s="124"/>
      <c r="AQ235" s="124"/>
      <c r="AR235" s="124"/>
      <c r="AS235" s="124"/>
      <c r="AT235" s="124"/>
      <c r="AU235" s="124"/>
      <c r="AV235" s="124"/>
      <c r="AW235" s="124"/>
      <c r="AX235" s="124"/>
      <c r="AY235" s="124"/>
      <c r="AZ235" s="124"/>
      <c r="BA235" s="124"/>
      <c r="BB235" s="124"/>
      <c r="BC235" s="124"/>
      <c r="BD235" s="124"/>
      <c r="BE235" s="124"/>
      <c r="BF235" s="124"/>
      <c r="BG235" s="124"/>
      <c r="BH235" s="124"/>
      <c r="BI235" s="124"/>
      <c r="BJ235" s="124"/>
      <c r="BK235" s="124"/>
      <c r="BL235" s="124"/>
      <c r="BM235" s="124"/>
      <c r="BN235" s="124"/>
      <c r="BO235" s="124"/>
      <c r="BP235" s="124"/>
      <c r="BQ235" s="124"/>
      <c r="BR235" s="124"/>
      <c r="BS235" s="124"/>
      <c r="BT235" s="124"/>
      <c r="BU235" s="124"/>
      <c r="BV235" s="124"/>
      <c r="BW235" s="124"/>
      <c r="BX235" s="124"/>
      <c r="BY235" s="124"/>
      <c r="BZ235" s="124"/>
      <c r="CA235" s="124"/>
      <c r="CB235" s="124"/>
      <c r="CC235" s="124"/>
      <c r="CD235" s="124"/>
      <c r="CE235" s="124"/>
      <c r="CF235" s="124"/>
      <c r="CG235" s="124"/>
      <c r="CH235" s="124"/>
      <c r="CI235" s="124"/>
      <c r="CJ235" s="124"/>
      <c r="CK235" s="124"/>
      <c r="CL235" s="124"/>
      <c r="CM235" s="124"/>
      <c r="CN235" s="124"/>
      <c r="CO235" s="124"/>
      <c r="CP235" s="124"/>
      <c r="CQ235" s="124"/>
      <c r="CR235" s="124"/>
      <c r="CS235"/>
      <c r="CT235"/>
      <c r="CU235"/>
      <c r="CV235"/>
      <c r="CW235"/>
      <c r="CX235"/>
      <c r="CY235"/>
      <c r="CZ235"/>
      <c r="DA235"/>
      <c r="DB235"/>
      <c r="DC235" s="103"/>
      <c r="DD235" s="103"/>
      <c r="DE235" s="103"/>
      <c r="DF235" s="103"/>
      <c r="DG235" s="103"/>
      <c r="DH235" s="103"/>
      <c r="DI235" s="103"/>
      <c r="DJ235" s="103"/>
      <c r="DK235" s="103"/>
      <c r="DL235" s="103"/>
      <c r="DM235" s="125"/>
      <c r="DN235" s="103"/>
      <c r="DO235" s="103"/>
      <c r="DP235" s="103"/>
      <c r="DQ235" s="103"/>
      <c r="DR235" s="103"/>
      <c r="DS235" s="103"/>
      <c r="DT235" s="103"/>
      <c r="DU235" s="103"/>
      <c r="DV235" s="103"/>
      <c r="DW235" s="103"/>
    </row>
    <row r="236" spans="1:127" s="15" customFormat="1" ht="13.4" customHeight="1">
      <c r="A236" s="4" t="str">
        <f t="shared" si="16"/>
        <v/>
      </c>
      <c r="B236" s="70"/>
      <c r="C236" s="123"/>
      <c r="D236" s="70"/>
      <c r="E236" s="70"/>
      <c r="F236" s="123"/>
      <c r="G236" s="123"/>
      <c r="H236" s="123"/>
      <c r="I236" s="124"/>
      <c r="J236" s="124"/>
      <c r="K236" s="124"/>
      <c r="L236" s="124"/>
      <c r="M236" s="124"/>
      <c r="N236" s="124"/>
      <c r="O236" s="124"/>
      <c r="P236" s="124"/>
      <c r="Q236" s="124"/>
      <c r="R236" s="124"/>
      <c r="S236" s="124"/>
      <c r="T236" s="124"/>
      <c r="U236" s="124"/>
      <c r="V236" s="124"/>
      <c r="W236" s="124"/>
      <c r="X236" s="124"/>
      <c r="Y236" s="124"/>
      <c r="Z236" s="124"/>
      <c r="AA236" s="124"/>
      <c r="AB236" s="124"/>
      <c r="AC236" s="124"/>
      <c r="AD236" s="124"/>
      <c r="AE236" s="124"/>
      <c r="AF236" s="124"/>
      <c r="AG236" s="124"/>
      <c r="AH236" s="124"/>
      <c r="AI236" s="124"/>
      <c r="AJ236" s="124"/>
      <c r="AK236" s="124"/>
      <c r="AL236" s="124"/>
      <c r="AM236" s="124"/>
      <c r="AN236" s="124"/>
      <c r="AO236" s="124"/>
      <c r="AP236" s="124"/>
      <c r="AQ236" s="124"/>
      <c r="AR236" s="124"/>
      <c r="AS236" s="124"/>
      <c r="AT236" s="124"/>
      <c r="AU236" s="124"/>
      <c r="AV236" s="124"/>
      <c r="AW236" s="124"/>
      <c r="AX236" s="124"/>
      <c r="AY236" s="124"/>
      <c r="AZ236" s="124"/>
      <c r="BA236" s="124"/>
      <c r="BB236" s="124"/>
      <c r="BC236" s="124"/>
      <c r="BD236" s="124"/>
      <c r="BE236" s="124"/>
      <c r="BF236" s="124"/>
      <c r="BG236" s="124"/>
      <c r="BH236" s="124"/>
      <c r="BI236" s="124"/>
      <c r="BJ236" s="124"/>
      <c r="BK236" s="124"/>
      <c r="BL236" s="124"/>
      <c r="BM236" s="124"/>
      <c r="BN236" s="124"/>
      <c r="BO236" s="124"/>
      <c r="BP236" s="124"/>
      <c r="BQ236" s="124"/>
      <c r="BR236" s="124"/>
      <c r="BS236" s="124"/>
      <c r="BT236" s="124"/>
      <c r="BU236" s="124"/>
      <c r="BV236" s="124"/>
      <c r="BW236" s="124"/>
      <c r="BX236" s="124"/>
      <c r="BY236" s="124"/>
      <c r="BZ236" s="124"/>
      <c r="CA236" s="124"/>
      <c r="CB236" s="124"/>
      <c r="CC236" s="124"/>
      <c r="CD236" s="124"/>
      <c r="CE236" s="124"/>
      <c r="CF236" s="124"/>
      <c r="CG236" s="124"/>
      <c r="CH236" s="124"/>
      <c r="CI236" s="124"/>
      <c r="CJ236" s="124"/>
      <c r="CK236" s="124"/>
      <c r="CL236" s="124"/>
      <c r="CM236" s="124"/>
      <c r="CN236" s="124"/>
      <c r="CO236" s="124"/>
      <c r="CP236" s="124"/>
      <c r="CQ236" s="124"/>
      <c r="CR236" s="124"/>
      <c r="CS236"/>
      <c r="CT236"/>
      <c r="CU236"/>
      <c r="CV236"/>
      <c r="CW236"/>
      <c r="CX236"/>
      <c r="CY236"/>
      <c r="CZ236"/>
      <c r="DA236"/>
      <c r="DB236"/>
      <c r="DC236" s="103"/>
      <c r="DD236" s="103"/>
      <c r="DE236" s="103"/>
      <c r="DF236" s="103"/>
      <c r="DG236" s="103"/>
      <c r="DH236" s="103"/>
      <c r="DI236" s="103"/>
      <c r="DJ236" s="103"/>
      <c r="DK236" s="103"/>
      <c r="DL236" s="103"/>
      <c r="DM236" s="125"/>
      <c r="DN236" s="103"/>
      <c r="DO236" s="103"/>
      <c r="DP236" s="103"/>
      <c r="DQ236" s="103"/>
      <c r="DR236" s="103"/>
      <c r="DS236" s="103"/>
      <c r="DT236" s="103"/>
      <c r="DU236" s="103"/>
      <c r="DV236" s="103"/>
      <c r="DW236" s="103"/>
    </row>
    <row r="237" spans="1:127" s="15" customFormat="1" ht="13.4" customHeight="1">
      <c r="A237" s="4" t="str">
        <f t="shared" si="16"/>
        <v/>
      </c>
      <c r="B237" s="70"/>
      <c r="C237" s="123"/>
      <c r="D237" s="70"/>
      <c r="E237" s="70"/>
      <c r="F237" s="123"/>
      <c r="G237" s="123"/>
      <c r="H237" s="123"/>
      <c r="I237" s="124"/>
      <c r="J237" s="124"/>
      <c r="K237" s="124"/>
      <c r="L237" s="124"/>
      <c r="M237" s="124"/>
      <c r="N237" s="124"/>
      <c r="O237" s="124"/>
      <c r="P237" s="124"/>
      <c r="Q237" s="124"/>
      <c r="R237" s="124"/>
      <c r="S237" s="124"/>
      <c r="T237" s="124"/>
      <c r="U237" s="124"/>
      <c r="V237" s="124"/>
      <c r="W237" s="124"/>
      <c r="X237" s="124"/>
      <c r="Y237" s="124"/>
      <c r="Z237" s="124"/>
      <c r="AA237" s="124"/>
      <c r="AB237" s="124"/>
      <c r="AC237" s="124"/>
      <c r="AD237" s="124"/>
      <c r="AE237" s="124"/>
      <c r="AF237" s="124"/>
      <c r="AG237" s="124"/>
      <c r="AH237" s="124"/>
      <c r="AI237" s="124"/>
      <c r="AJ237" s="124"/>
      <c r="AK237" s="124"/>
      <c r="AL237" s="124"/>
      <c r="AM237" s="124"/>
      <c r="AN237" s="124"/>
      <c r="AO237" s="124"/>
      <c r="AP237" s="124"/>
      <c r="AQ237" s="124"/>
      <c r="AR237" s="124"/>
      <c r="AS237" s="124"/>
      <c r="AT237" s="124"/>
      <c r="AU237" s="124"/>
      <c r="AV237" s="124"/>
      <c r="AW237" s="124"/>
      <c r="AX237" s="124"/>
      <c r="AY237" s="124"/>
      <c r="AZ237" s="124"/>
      <c r="BA237" s="124"/>
      <c r="BB237" s="124"/>
      <c r="BC237" s="124"/>
      <c r="BD237" s="124"/>
      <c r="BE237" s="124"/>
      <c r="BF237" s="124"/>
      <c r="BG237" s="124"/>
      <c r="BH237" s="124"/>
      <c r="BI237" s="124"/>
      <c r="BJ237" s="124"/>
      <c r="BK237" s="124"/>
      <c r="BL237" s="124"/>
      <c r="BM237" s="124"/>
      <c r="BN237" s="124"/>
      <c r="BO237" s="124"/>
      <c r="BP237" s="124"/>
      <c r="BQ237" s="124"/>
      <c r="BR237" s="124"/>
      <c r="BS237" s="124"/>
      <c r="BT237" s="124"/>
      <c r="BU237" s="124"/>
      <c r="BV237" s="124"/>
      <c r="BW237" s="124"/>
      <c r="BX237" s="124"/>
      <c r="BY237" s="124"/>
      <c r="BZ237" s="124"/>
      <c r="CA237" s="124"/>
      <c r="CB237" s="124"/>
      <c r="CC237" s="124"/>
      <c r="CD237" s="124"/>
      <c r="CE237" s="124"/>
      <c r="CF237" s="124"/>
      <c r="CG237" s="124"/>
      <c r="CH237" s="124"/>
      <c r="CI237" s="124"/>
      <c r="CJ237" s="124"/>
      <c r="CK237" s="124"/>
      <c r="CL237" s="124"/>
      <c r="CM237" s="124"/>
      <c r="CN237" s="124"/>
      <c r="CO237" s="124"/>
      <c r="CP237" s="124"/>
      <c r="CQ237" s="124"/>
      <c r="CR237" s="124"/>
      <c r="CS237"/>
      <c r="CT237"/>
      <c r="CU237"/>
      <c r="CV237"/>
      <c r="CW237"/>
      <c r="CX237"/>
      <c r="CY237"/>
      <c r="CZ237"/>
      <c r="DA237"/>
      <c r="DB237"/>
      <c r="DC237" s="103"/>
      <c r="DD237" s="103"/>
      <c r="DE237" s="103"/>
      <c r="DF237" s="103"/>
      <c r="DG237" s="103"/>
      <c r="DH237" s="103"/>
      <c r="DI237" s="103"/>
      <c r="DJ237" s="103"/>
      <c r="DK237" s="103"/>
      <c r="DL237" s="103"/>
      <c r="DM237" s="125"/>
      <c r="DN237" s="103"/>
      <c r="DO237" s="103"/>
      <c r="DP237" s="103"/>
      <c r="DQ237" s="103"/>
      <c r="DR237" s="103"/>
      <c r="DS237" s="103"/>
      <c r="DT237" s="103"/>
      <c r="DU237" s="103"/>
      <c r="DV237" s="103"/>
      <c r="DW237" s="103"/>
    </row>
    <row r="238" spans="1:127" s="15" customFormat="1" ht="13.4" customHeight="1">
      <c r="A238" s="4" t="str">
        <f t="shared" si="16"/>
        <v/>
      </c>
      <c r="B238" s="70"/>
      <c r="C238" s="123"/>
      <c r="D238" s="70"/>
      <c r="E238" s="70"/>
      <c r="F238" s="123"/>
      <c r="G238" s="123"/>
      <c r="H238" s="123"/>
      <c r="I238" s="124"/>
      <c r="J238" s="124"/>
      <c r="K238" s="124"/>
      <c r="L238" s="124"/>
      <c r="M238" s="124"/>
      <c r="N238" s="124"/>
      <c r="O238" s="124"/>
      <c r="P238" s="124"/>
      <c r="Q238" s="124"/>
      <c r="R238" s="124"/>
      <c r="S238" s="124"/>
      <c r="T238" s="124"/>
      <c r="U238" s="124"/>
      <c r="V238" s="124"/>
      <c r="W238" s="124"/>
      <c r="X238" s="124"/>
      <c r="Y238" s="124"/>
      <c r="Z238" s="124"/>
      <c r="AA238" s="124"/>
      <c r="AB238" s="124"/>
      <c r="AC238" s="124"/>
      <c r="AD238" s="124"/>
      <c r="AE238" s="124"/>
      <c r="AF238" s="124"/>
      <c r="AG238" s="124"/>
      <c r="AH238" s="124"/>
      <c r="AI238" s="124"/>
      <c r="AJ238" s="124"/>
      <c r="AK238" s="124"/>
      <c r="AL238" s="124"/>
      <c r="AM238" s="124"/>
      <c r="AN238" s="124"/>
      <c r="AO238" s="124"/>
      <c r="AP238" s="124"/>
      <c r="AQ238" s="124"/>
      <c r="AR238" s="124"/>
      <c r="AS238" s="124"/>
      <c r="AT238" s="124"/>
      <c r="AU238" s="124"/>
      <c r="AV238" s="124"/>
      <c r="AW238" s="124"/>
      <c r="AX238" s="124"/>
      <c r="AY238" s="124"/>
      <c r="AZ238" s="124"/>
      <c r="BA238" s="124"/>
      <c r="BB238" s="124"/>
      <c r="BC238" s="124"/>
      <c r="BD238" s="124"/>
      <c r="BE238" s="124"/>
      <c r="BF238" s="124"/>
      <c r="BG238" s="124"/>
      <c r="BH238" s="124"/>
      <c r="BI238" s="124"/>
      <c r="BJ238" s="124"/>
      <c r="BK238" s="124"/>
      <c r="BL238" s="124"/>
      <c r="BM238" s="124"/>
      <c r="BN238" s="124"/>
      <c r="BO238" s="124"/>
      <c r="BP238" s="124"/>
      <c r="BQ238" s="124"/>
      <c r="BR238" s="124"/>
      <c r="BS238" s="124"/>
      <c r="BT238" s="124"/>
      <c r="BU238" s="124"/>
      <c r="BV238" s="124"/>
      <c r="BW238" s="124"/>
      <c r="BX238" s="124"/>
      <c r="BY238" s="124"/>
      <c r="BZ238" s="124"/>
      <c r="CA238" s="124"/>
      <c r="CB238" s="124"/>
      <c r="CC238" s="124"/>
      <c r="CD238" s="124"/>
      <c r="CE238" s="124"/>
      <c r="CF238" s="124"/>
      <c r="CG238" s="124"/>
      <c r="CH238" s="124"/>
      <c r="CI238" s="124"/>
      <c r="CJ238" s="124"/>
      <c r="CK238" s="124"/>
      <c r="CL238" s="124"/>
      <c r="CM238" s="124"/>
      <c r="CN238" s="124"/>
      <c r="CO238" s="124"/>
      <c r="CP238" s="124"/>
      <c r="CQ238" s="124"/>
      <c r="CR238" s="124"/>
      <c r="CS238"/>
      <c r="CT238"/>
      <c r="CU238"/>
      <c r="CV238"/>
      <c r="CW238"/>
      <c r="CX238"/>
      <c r="CY238"/>
      <c r="CZ238"/>
      <c r="DA238"/>
      <c r="DB238"/>
      <c r="DC238" s="103"/>
      <c r="DD238" s="103"/>
      <c r="DE238" s="103"/>
      <c r="DF238" s="103"/>
      <c r="DG238" s="103"/>
      <c r="DH238" s="103"/>
      <c r="DI238" s="103"/>
      <c r="DJ238" s="103"/>
      <c r="DK238" s="103"/>
      <c r="DL238" s="103"/>
      <c r="DM238" s="125"/>
      <c r="DN238" s="103"/>
      <c r="DO238" s="103"/>
      <c r="DP238" s="103"/>
      <c r="DQ238" s="103"/>
      <c r="DR238" s="103"/>
      <c r="DS238" s="103"/>
      <c r="DT238" s="103"/>
      <c r="DU238" s="103"/>
      <c r="DV238" s="103"/>
      <c r="DW238" s="103"/>
    </row>
    <row r="239" spans="1:127" s="15" customFormat="1" ht="13.4" customHeight="1">
      <c r="A239" s="4" t="str">
        <f t="shared" si="16"/>
        <v/>
      </c>
      <c r="B239" s="70"/>
      <c r="C239" s="123"/>
      <c r="D239" s="70"/>
      <c r="E239" s="70"/>
      <c r="F239" s="123"/>
      <c r="G239" s="123"/>
      <c r="H239" s="123"/>
      <c r="I239" s="124"/>
      <c r="J239" s="124"/>
      <c r="K239" s="124"/>
      <c r="L239" s="124"/>
      <c r="M239" s="124"/>
      <c r="N239" s="124"/>
      <c r="O239" s="124"/>
      <c r="P239" s="124"/>
      <c r="Q239" s="124"/>
      <c r="R239" s="124"/>
      <c r="S239" s="124"/>
      <c r="T239" s="124"/>
      <c r="U239" s="124"/>
      <c r="V239" s="124"/>
      <c r="W239" s="124"/>
      <c r="X239" s="124"/>
      <c r="Y239" s="124"/>
      <c r="Z239" s="124"/>
      <c r="AA239" s="124"/>
      <c r="AB239" s="124"/>
      <c r="AC239" s="124"/>
      <c r="AD239" s="124"/>
      <c r="AE239" s="124"/>
      <c r="AF239" s="124"/>
      <c r="AG239" s="124"/>
      <c r="AH239" s="124"/>
      <c r="AI239" s="124"/>
      <c r="AJ239" s="124"/>
      <c r="AK239" s="124"/>
      <c r="AL239" s="124"/>
      <c r="AM239" s="124"/>
      <c r="AN239" s="124"/>
      <c r="AO239" s="124"/>
      <c r="AP239" s="124"/>
      <c r="AQ239" s="124"/>
      <c r="AR239" s="124"/>
      <c r="AS239" s="124"/>
      <c r="AT239" s="124"/>
      <c r="AU239" s="124"/>
      <c r="AV239" s="124"/>
      <c r="AW239" s="124"/>
      <c r="AX239" s="124"/>
      <c r="AY239" s="124"/>
      <c r="AZ239" s="124"/>
      <c r="BA239" s="124"/>
      <c r="BB239" s="124"/>
      <c r="BC239" s="124"/>
      <c r="BD239" s="124"/>
      <c r="BE239" s="124"/>
      <c r="BF239" s="124"/>
      <c r="BG239" s="124"/>
      <c r="BH239" s="124"/>
      <c r="BI239" s="124"/>
      <c r="BJ239" s="124"/>
      <c r="BK239" s="124"/>
      <c r="BL239" s="124"/>
      <c r="BM239" s="124"/>
      <c r="BN239" s="124"/>
      <c r="BO239" s="124"/>
      <c r="BP239" s="124"/>
      <c r="BQ239" s="124"/>
      <c r="BR239" s="124"/>
      <c r="BS239" s="124"/>
      <c r="BT239" s="124"/>
      <c r="BU239" s="124"/>
      <c r="BV239" s="124"/>
      <c r="BW239" s="124"/>
      <c r="BX239" s="124"/>
      <c r="BY239" s="124"/>
      <c r="BZ239" s="124"/>
      <c r="CA239" s="124"/>
      <c r="CB239" s="124"/>
      <c r="CC239" s="124"/>
      <c r="CD239" s="124"/>
      <c r="CE239" s="124"/>
      <c r="CF239" s="124"/>
      <c r="CG239" s="124"/>
      <c r="CH239" s="124"/>
      <c r="CI239" s="124"/>
      <c r="CJ239" s="124"/>
      <c r="CK239" s="124"/>
      <c r="CL239" s="124"/>
      <c r="CM239" s="124"/>
      <c r="CN239" s="124"/>
      <c r="CO239" s="124"/>
      <c r="CP239" s="124"/>
      <c r="CQ239" s="124"/>
      <c r="CR239" s="124"/>
      <c r="CS239"/>
      <c r="CT239"/>
      <c r="CU239"/>
      <c r="CV239"/>
      <c r="CW239"/>
      <c r="CX239"/>
      <c r="CY239"/>
      <c r="CZ239"/>
      <c r="DA239"/>
      <c r="DB239"/>
      <c r="DC239" s="103"/>
      <c r="DD239" s="103"/>
      <c r="DE239" s="103"/>
      <c r="DF239" s="103"/>
      <c r="DG239" s="103"/>
      <c r="DH239" s="103"/>
      <c r="DI239" s="103"/>
      <c r="DJ239" s="103"/>
      <c r="DK239" s="103"/>
      <c r="DL239" s="103"/>
      <c r="DM239" s="125"/>
      <c r="DN239" s="103"/>
      <c r="DO239" s="103"/>
      <c r="DP239" s="103"/>
      <c r="DQ239" s="103"/>
      <c r="DR239" s="103"/>
      <c r="DS239" s="103"/>
      <c r="DT239" s="103"/>
      <c r="DU239" s="103"/>
      <c r="DV239" s="103"/>
      <c r="DW239" s="103"/>
    </row>
    <row r="240" spans="1:127" s="15" customFormat="1" ht="13.4" customHeight="1">
      <c r="A240" s="4" t="str">
        <f t="shared" si="16"/>
        <v/>
      </c>
      <c r="B240" s="70"/>
      <c r="C240" s="123"/>
      <c r="D240" s="70"/>
      <c r="E240" s="70"/>
      <c r="F240" s="123"/>
      <c r="G240" s="123"/>
      <c r="H240" s="123"/>
      <c r="I240" s="124"/>
      <c r="J240" s="124"/>
      <c r="K240" s="124"/>
      <c r="L240" s="124"/>
      <c r="M240" s="124"/>
      <c r="N240" s="124"/>
      <c r="O240" s="124"/>
      <c r="P240" s="124"/>
      <c r="Q240" s="124"/>
      <c r="R240" s="124"/>
      <c r="S240" s="124"/>
      <c r="T240" s="124"/>
      <c r="U240" s="124"/>
      <c r="V240" s="124"/>
      <c r="W240" s="124"/>
      <c r="X240" s="124"/>
      <c r="Y240" s="124"/>
      <c r="Z240" s="124"/>
      <c r="AA240" s="124"/>
      <c r="AB240" s="124"/>
      <c r="AC240" s="124"/>
      <c r="AD240" s="124"/>
      <c r="AE240" s="124"/>
      <c r="AF240" s="124"/>
      <c r="AG240" s="124"/>
      <c r="AH240" s="124"/>
      <c r="AI240" s="124"/>
      <c r="AJ240" s="124"/>
      <c r="AK240" s="124"/>
      <c r="AL240" s="124"/>
      <c r="AM240" s="124"/>
      <c r="AN240" s="124"/>
      <c r="AO240" s="124"/>
      <c r="AP240" s="124"/>
      <c r="AQ240" s="124"/>
      <c r="AR240" s="124"/>
      <c r="AS240" s="124"/>
      <c r="AT240" s="124"/>
      <c r="AU240" s="124"/>
      <c r="AV240" s="124"/>
      <c r="AW240" s="124"/>
      <c r="AX240" s="124"/>
      <c r="AY240" s="124"/>
      <c r="AZ240" s="124"/>
      <c r="BA240" s="124"/>
      <c r="BB240" s="124"/>
      <c r="BC240" s="124"/>
      <c r="BD240" s="124"/>
      <c r="BE240" s="124"/>
      <c r="BF240" s="124"/>
      <c r="BG240" s="124"/>
      <c r="BH240" s="124"/>
      <c r="BI240" s="124"/>
      <c r="BJ240" s="124"/>
      <c r="BK240" s="124"/>
      <c r="BL240" s="124"/>
      <c r="BM240" s="124"/>
      <c r="BN240" s="124"/>
      <c r="BO240" s="124"/>
      <c r="BP240" s="124"/>
      <c r="BQ240" s="124"/>
      <c r="BR240" s="124"/>
      <c r="BS240" s="124"/>
      <c r="BT240" s="124"/>
      <c r="BU240" s="124"/>
      <c r="BV240" s="124"/>
      <c r="BW240" s="124"/>
      <c r="BX240" s="124"/>
      <c r="BY240" s="124"/>
      <c r="BZ240" s="124"/>
      <c r="CA240" s="124"/>
      <c r="CB240" s="124"/>
      <c r="CC240" s="124"/>
      <c r="CD240" s="124"/>
      <c r="CE240" s="124"/>
      <c r="CF240" s="124"/>
      <c r="CG240" s="124"/>
      <c r="CH240" s="124"/>
      <c r="CI240" s="124"/>
      <c r="CJ240" s="124"/>
      <c r="CK240" s="124"/>
      <c r="CL240" s="124"/>
      <c r="CM240" s="124"/>
      <c r="CN240" s="124"/>
      <c r="CO240" s="124"/>
      <c r="CP240" s="124"/>
      <c r="CQ240" s="124"/>
      <c r="CR240" s="124"/>
      <c r="CS240"/>
      <c r="CT240"/>
      <c r="CU240"/>
      <c r="CV240"/>
      <c r="CW240"/>
      <c r="CX240"/>
      <c r="CY240"/>
      <c r="CZ240"/>
      <c r="DA240"/>
      <c r="DB240"/>
      <c r="DC240" s="103"/>
      <c r="DD240" s="103"/>
      <c r="DE240" s="103"/>
      <c r="DF240" s="103"/>
      <c r="DG240" s="103"/>
      <c r="DH240" s="103"/>
      <c r="DI240" s="103"/>
      <c r="DJ240" s="103"/>
      <c r="DK240" s="103"/>
      <c r="DL240" s="103"/>
      <c r="DM240" s="125"/>
      <c r="DN240" s="103"/>
      <c r="DO240" s="103"/>
      <c r="DP240" s="103"/>
      <c r="DQ240" s="103"/>
      <c r="DR240" s="103"/>
      <c r="DS240" s="103"/>
      <c r="DT240" s="103"/>
      <c r="DU240" s="103"/>
      <c r="DV240" s="103"/>
      <c r="DW240" s="103"/>
    </row>
    <row r="241" spans="1:127" s="15" customFormat="1" ht="13.4" customHeight="1">
      <c r="A241" s="4" t="str">
        <f t="shared" si="16"/>
        <v/>
      </c>
      <c r="B241" s="70"/>
      <c r="C241" s="123"/>
      <c r="D241" s="70"/>
      <c r="E241" s="70"/>
      <c r="F241" s="123"/>
      <c r="G241" s="123"/>
      <c r="H241" s="123"/>
      <c r="I241" s="124"/>
      <c r="J241" s="124"/>
      <c r="K241" s="124"/>
      <c r="L241" s="124"/>
      <c r="M241" s="124"/>
      <c r="N241" s="124"/>
      <c r="O241" s="124"/>
      <c r="P241" s="124"/>
      <c r="Q241" s="124"/>
      <c r="R241" s="124"/>
      <c r="S241" s="124"/>
      <c r="T241" s="124"/>
      <c r="U241" s="124"/>
      <c r="V241" s="124"/>
      <c r="W241" s="124"/>
      <c r="X241" s="124"/>
      <c r="Y241" s="124"/>
      <c r="Z241" s="124"/>
      <c r="AA241" s="124"/>
      <c r="AB241" s="124"/>
      <c r="AC241" s="124"/>
      <c r="AD241" s="124"/>
      <c r="AE241" s="124"/>
      <c r="AF241" s="124"/>
      <c r="AG241" s="124"/>
      <c r="AH241" s="124"/>
      <c r="AI241" s="124"/>
      <c r="AJ241" s="124"/>
      <c r="AK241" s="124"/>
      <c r="AL241" s="124"/>
      <c r="AM241" s="124"/>
      <c r="AN241" s="124"/>
      <c r="AO241" s="124"/>
      <c r="AP241" s="124"/>
      <c r="AQ241" s="124"/>
      <c r="AR241" s="124"/>
      <c r="AS241" s="124"/>
      <c r="AT241" s="124"/>
      <c r="AU241" s="124"/>
      <c r="AV241" s="124"/>
      <c r="AW241" s="124"/>
      <c r="AX241" s="124"/>
      <c r="AY241" s="124"/>
      <c r="AZ241" s="124"/>
      <c r="BA241" s="124"/>
      <c r="BB241" s="124"/>
      <c r="BC241" s="124"/>
      <c r="BD241" s="124"/>
      <c r="BE241" s="124"/>
      <c r="BF241" s="124"/>
      <c r="BG241" s="124"/>
      <c r="BH241" s="124"/>
      <c r="BI241" s="124"/>
      <c r="BJ241" s="124"/>
      <c r="BK241" s="124"/>
      <c r="BL241" s="124"/>
      <c r="BM241" s="124"/>
      <c r="BN241" s="124"/>
      <c r="BO241" s="124"/>
      <c r="BP241" s="124"/>
      <c r="BQ241" s="124"/>
      <c r="BR241" s="124"/>
      <c r="BS241" s="124"/>
      <c r="BT241" s="124"/>
      <c r="BU241" s="124"/>
      <c r="BV241" s="124"/>
      <c r="BW241" s="124"/>
      <c r="BX241" s="124"/>
      <c r="BY241" s="124"/>
      <c r="BZ241" s="124"/>
      <c r="CA241" s="124"/>
      <c r="CB241" s="124"/>
      <c r="CC241" s="124"/>
      <c r="CD241" s="124"/>
      <c r="CE241" s="124"/>
      <c r="CF241" s="124"/>
      <c r="CG241" s="124"/>
      <c r="CH241" s="124"/>
      <c r="CI241" s="124"/>
      <c r="CJ241" s="124"/>
      <c r="CK241" s="124"/>
      <c r="CL241" s="124"/>
      <c r="CM241" s="124"/>
      <c r="CN241" s="124"/>
      <c r="CO241" s="124"/>
      <c r="CP241" s="124"/>
      <c r="CQ241" s="124"/>
      <c r="CR241" s="124"/>
      <c r="CS241"/>
      <c r="CT241"/>
      <c r="CU241"/>
      <c r="CV241"/>
      <c r="CW241"/>
      <c r="CX241"/>
      <c r="CY241"/>
      <c r="CZ241"/>
      <c r="DA241"/>
      <c r="DB241"/>
      <c r="DC241" s="103"/>
      <c r="DD241" s="103"/>
      <c r="DE241" s="103"/>
      <c r="DF241" s="103"/>
      <c r="DG241" s="103"/>
      <c r="DH241" s="103"/>
      <c r="DI241" s="103"/>
      <c r="DJ241" s="103"/>
      <c r="DK241" s="103"/>
      <c r="DL241" s="103"/>
      <c r="DM241" s="125"/>
      <c r="DN241" s="103"/>
      <c r="DO241" s="103"/>
      <c r="DP241" s="103"/>
      <c r="DQ241" s="103"/>
      <c r="DR241" s="103"/>
      <c r="DS241" s="103"/>
      <c r="DT241" s="103"/>
      <c r="DU241" s="103"/>
      <c r="DV241" s="103"/>
      <c r="DW241" s="103"/>
    </row>
    <row r="242" spans="1:127" s="15" customFormat="1" ht="13.4" customHeight="1">
      <c r="A242" s="4" t="str">
        <f t="shared" si="16"/>
        <v/>
      </c>
      <c r="B242" s="70"/>
      <c r="C242" s="123"/>
      <c r="D242" s="70"/>
      <c r="E242" s="70"/>
      <c r="F242" s="123"/>
      <c r="G242" s="123"/>
      <c r="H242" s="123"/>
      <c r="I242" s="124"/>
      <c r="J242" s="124"/>
      <c r="K242" s="124"/>
      <c r="L242" s="124"/>
      <c r="M242" s="124"/>
      <c r="N242" s="124"/>
      <c r="O242" s="124"/>
      <c r="P242" s="124"/>
      <c r="Q242" s="124"/>
      <c r="R242" s="124"/>
      <c r="S242" s="124"/>
      <c r="T242" s="124"/>
      <c r="U242" s="124"/>
      <c r="V242" s="124"/>
      <c r="W242" s="124"/>
      <c r="X242" s="124"/>
      <c r="Y242" s="124"/>
      <c r="Z242" s="124"/>
      <c r="AA242" s="124"/>
      <c r="AB242" s="124"/>
      <c r="AC242" s="124"/>
      <c r="AD242" s="124"/>
      <c r="AE242" s="124"/>
      <c r="AF242" s="124"/>
      <c r="AG242" s="124"/>
      <c r="AH242" s="124"/>
      <c r="AI242" s="124"/>
      <c r="AJ242" s="124"/>
      <c r="AK242" s="124"/>
      <c r="AL242" s="124"/>
      <c r="AM242" s="124"/>
      <c r="AN242" s="124"/>
      <c r="AO242" s="124"/>
      <c r="AP242" s="124"/>
      <c r="AQ242" s="124"/>
      <c r="AR242" s="124"/>
      <c r="AS242" s="124"/>
      <c r="AT242" s="124"/>
      <c r="AU242" s="124"/>
      <c r="AV242" s="124"/>
      <c r="AW242" s="124"/>
      <c r="AX242" s="124"/>
      <c r="AY242" s="124"/>
      <c r="AZ242" s="124"/>
      <c r="BA242" s="124"/>
      <c r="BB242" s="124"/>
      <c r="BC242" s="124"/>
      <c r="BD242" s="124"/>
      <c r="BE242" s="124"/>
      <c r="BF242" s="124"/>
      <c r="BG242" s="124"/>
      <c r="BH242" s="124"/>
      <c r="BI242" s="124"/>
      <c r="BJ242" s="124"/>
      <c r="BK242" s="124"/>
      <c r="BL242" s="124"/>
      <c r="BM242" s="124"/>
      <c r="BN242" s="124"/>
      <c r="BO242" s="124"/>
      <c r="BP242" s="124"/>
      <c r="BQ242" s="124"/>
      <c r="BR242" s="124"/>
      <c r="BS242" s="124"/>
      <c r="BT242" s="124"/>
      <c r="BU242" s="124"/>
      <c r="BV242" s="124"/>
      <c r="BW242" s="124"/>
      <c r="BX242" s="124"/>
      <c r="BY242" s="124"/>
      <c r="BZ242" s="124"/>
      <c r="CA242" s="124"/>
      <c r="CB242" s="124"/>
      <c r="CC242" s="124"/>
      <c r="CD242" s="124"/>
      <c r="CE242" s="124"/>
      <c r="CF242" s="124"/>
      <c r="CG242" s="124"/>
      <c r="CH242" s="124"/>
      <c r="CI242" s="124"/>
      <c r="CJ242" s="124"/>
      <c r="CK242" s="124"/>
      <c r="CL242" s="124"/>
      <c r="CM242" s="124"/>
      <c r="CN242" s="124"/>
      <c r="CO242" s="124"/>
      <c r="CP242" s="124"/>
      <c r="CQ242" s="124"/>
      <c r="CR242" s="124"/>
      <c r="CS242"/>
      <c r="CT242"/>
      <c r="CU242"/>
      <c r="CV242"/>
      <c r="CW242"/>
      <c r="CX242"/>
      <c r="CY242"/>
      <c r="CZ242"/>
      <c r="DA242"/>
      <c r="DB242"/>
      <c r="DC242" s="103"/>
      <c r="DD242" s="103"/>
      <c r="DE242" s="103"/>
      <c r="DF242" s="103"/>
      <c r="DG242" s="103"/>
      <c r="DH242" s="103"/>
      <c r="DI242" s="103"/>
      <c r="DJ242" s="103"/>
      <c r="DK242" s="103"/>
      <c r="DL242" s="103"/>
      <c r="DM242" s="125"/>
      <c r="DN242" s="103"/>
      <c r="DO242" s="103"/>
      <c r="DP242" s="103"/>
      <c r="DQ242" s="103"/>
      <c r="DR242" s="103"/>
      <c r="DS242" s="103"/>
      <c r="DT242" s="103"/>
      <c r="DU242" s="103"/>
      <c r="DV242" s="103"/>
      <c r="DW242" s="103"/>
    </row>
    <row r="243" spans="1:127" s="15" customFormat="1" ht="13.4" customHeight="1">
      <c r="A243" s="4" t="str">
        <f t="shared" si="16"/>
        <v/>
      </c>
      <c r="B243" s="70"/>
      <c r="C243" s="123"/>
      <c r="D243" s="70"/>
      <c r="E243" s="70"/>
      <c r="F243" s="123"/>
      <c r="G243" s="123"/>
      <c r="H243" s="123"/>
      <c r="I243" s="124"/>
      <c r="J243" s="124"/>
      <c r="K243" s="124"/>
      <c r="L243" s="124"/>
      <c r="M243" s="124"/>
      <c r="N243" s="124"/>
      <c r="O243" s="124"/>
      <c r="P243" s="124"/>
      <c r="Q243" s="124"/>
      <c r="R243" s="124"/>
      <c r="S243" s="124"/>
      <c r="T243" s="124"/>
      <c r="U243" s="124"/>
      <c r="V243" s="124"/>
      <c r="W243" s="124"/>
      <c r="X243" s="124"/>
      <c r="Y243" s="124"/>
      <c r="Z243" s="124"/>
      <c r="AA243" s="124"/>
      <c r="AB243" s="124"/>
      <c r="AC243" s="124"/>
      <c r="AD243" s="124"/>
      <c r="AE243" s="124"/>
      <c r="AF243" s="124"/>
      <c r="AG243" s="124"/>
      <c r="AH243" s="124"/>
      <c r="AI243" s="124"/>
      <c r="AJ243" s="124"/>
      <c r="AK243" s="124"/>
      <c r="AL243" s="124"/>
      <c r="AM243" s="124"/>
      <c r="AN243" s="124"/>
      <c r="AO243" s="124"/>
      <c r="AP243" s="124"/>
      <c r="AQ243" s="124"/>
      <c r="AR243" s="124"/>
      <c r="AS243" s="124"/>
      <c r="AT243" s="124"/>
      <c r="AU243" s="124"/>
      <c r="AV243" s="124"/>
      <c r="AW243" s="124"/>
      <c r="AX243" s="124"/>
      <c r="AY243" s="124"/>
      <c r="AZ243" s="124"/>
      <c r="BA243" s="124"/>
      <c r="BB243" s="124"/>
      <c r="BC243" s="124"/>
      <c r="BD243" s="124"/>
      <c r="BE243" s="124"/>
      <c r="BF243" s="124"/>
      <c r="BG243" s="124"/>
      <c r="BH243" s="124"/>
      <c r="BI243" s="124"/>
      <c r="BJ243" s="124"/>
      <c r="BK243" s="124"/>
      <c r="BL243" s="124"/>
      <c r="BM243" s="124"/>
      <c r="BN243" s="124"/>
      <c r="BO243" s="124"/>
      <c r="BP243" s="124"/>
      <c r="BQ243" s="124"/>
      <c r="BR243" s="124"/>
      <c r="BS243" s="124"/>
      <c r="BT243" s="124"/>
      <c r="BU243" s="124"/>
      <c r="BV243" s="124"/>
      <c r="BW243" s="124"/>
      <c r="BX243" s="124"/>
      <c r="BY243" s="124"/>
      <c r="BZ243" s="124"/>
      <c r="CA243" s="124"/>
      <c r="CB243" s="124"/>
      <c r="CC243" s="124"/>
      <c r="CD243" s="124"/>
      <c r="CE243" s="124"/>
      <c r="CF243" s="124"/>
      <c r="CG243" s="124"/>
      <c r="CH243" s="124"/>
      <c r="CI243" s="124"/>
      <c r="CJ243" s="124"/>
      <c r="CK243" s="124"/>
      <c r="CL243" s="124"/>
      <c r="CM243" s="124"/>
      <c r="CN243" s="124"/>
      <c r="CO243" s="124"/>
      <c r="CP243" s="124"/>
      <c r="CQ243" s="124"/>
      <c r="CR243" s="124"/>
      <c r="CS243"/>
      <c r="CT243"/>
      <c r="CU243"/>
      <c r="CV243"/>
      <c r="CW243"/>
      <c r="CX243"/>
      <c r="CY243"/>
      <c r="CZ243"/>
      <c r="DA243"/>
      <c r="DB243"/>
      <c r="DC243" s="103"/>
      <c r="DD243" s="103"/>
      <c r="DE243" s="103"/>
      <c r="DF243" s="103"/>
      <c r="DG243" s="103"/>
      <c r="DH243" s="103"/>
      <c r="DI243" s="103"/>
      <c r="DJ243" s="103"/>
      <c r="DK243" s="103"/>
      <c r="DL243" s="103"/>
      <c r="DM243" s="125"/>
      <c r="DN243" s="103"/>
      <c r="DO243" s="103"/>
      <c r="DP243" s="103"/>
      <c r="DQ243" s="103"/>
      <c r="DR243" s="103"/>
      <c r="DS243" s="103"/>
      <c r="DT243" s="103"/>
      <c r="DU243" s="103"/>
      <c r="DV243" s="103"/>
      <c r="DW243" s="103"/>
    </row>
    <row r="244" spans="1:127" s="15" customFormat="1" ht="13.4" customHeight="1">
      <c r="A244" s="4" t="str">
        <f t="shared" si="16"/>
        <v/>
      </c>
      <c r="B244" s="70"/>
      <c r="C244" s="123"/>
      <c r="D244" s="70"/>
      <c r="E244" s="70"/>
      <c r="F244" s="123"/>
      <c r="G244" s="123"/>
      <c r="H244" s="123"/>
      <c r="I244" s="124"/>
      <c r="J244" s="124"/>
      <c r="K244" s="124"/>
      <c r="L244" s="124"/>
      <c r="M244" s="124"/>
      <c r="N244" s="124"/>
      <c r="O244" s="124"/>
      <c r="P244" s="124"/>
      <c r="Q244" s="124"/>
      <c r="R244" s="124"/>
      <c r="S244" s="124"/>
      <c r="T244" s="124"/>
      <c r="U244" s="124"/>
      <c r="V244" s="124"/>
      <c r="W244" s="124"/>
      <c r="X244" s="124"/>
      <c r="Y244" s="124"/>
      <c r="Z244" s="124"/>
      <c r="AA244" s="124"/>
      <c r="AB244" s="124"/>
      <c r="AC244" s="124"/>
      <c r="AD244" s="124"/>
      <c r="AE244" s="124"/>
      <c r="AF244" s="124"/>
      <c r="AG244" s="124"/>
      <c r="AH244" s="124"/>
      <c r="AI244" s="124"/>
      <c r="AJ244" s="124"/>
      <c r="AK244" s="124"/>
      <c r="AL244" s="124"/>
      <c r="AM244" s="124"/>
      <c r="AN244" s="124"/>
      <c r="AO244" s="124"/>
      <c r="AP244" s="124"/>
      <c r="AQ244" s="124"/>
      <c r="AR244" s="124"/>
      <c r="AS244" s="124"/>
      <c r="AT244" s="124"/>
      <c r="AU244" s="124"/>
      <c r="AV244" s="124"/>
      <c r="AW244" s="124"/>
      <c r="AX244" s="124"/>
      <c r="AY244" s="124"/>
      <c r="AZ244" s="124"/>
      <c r="BA244" s="124"/>
      <c r="BB244" s="124"/>
      <c r="BC244" s="124"/>
      <c r="BD244" s="124"/>
      <c r="BE244" s="124"/>
      <c r="BF244" s="124"/>
      <c r="BG244" s="124"/>
      <c r="BH244" s="124"/>
      <c r="BI244" s="124"/>
      <c r="BJ244" s="124"/>
      <c r="BK244" s="124"/>
      <c r="BL244" s="124"/>
      <c r="BM244" s="124"/>
      <c r="BN244" s="124"/>
      <c r="BO244" s="124"/>
      <c r="BP244" s="124"/>
      <c r="BQ244" s="124"/>
      <c r="BR244" s="124"/>
      <c r="BS244" s="124"/>
      <c r="BT244" s="124"/>
      <c r="BU244" s="124"/>
      <c r="BV244" s="124"/>
      <c r="BW244" s="124"/>
      <c r="BX244" s="124"/>
      <c r="BY244" s="124"/>
      <c r="BZ244" s="124"/>
      <c r="CA244" s="124"/>
      <c r="CB244" s="124"/>
      <c r="CC244" s="124"/>
      <c r="CD244" s="124"/>
      <c r="CE244" s="124"/>
      <c r="CF244" s="124"/>
      <c r="CG244" s="124"/>
      <c r="CH244" s="124"/>
      <c r="CI244" s="124"/>
      <c r="CJ244" s="124"/>
      <c r="CK244" s="124"/>
      <c r="CL244" s="124"/>
      <c r="CM244" s="124"/>
      <c r="CN244" s="124"/>
      <c r="CO244" s="124"/>
      <c r="CP244" s="124"/>
      <c r="CQ244" s="124"/>
      <c r="CR244" s="124"/>
      <c r="CS244"/>
      <c r="CT244"/>
      <c r="CU244"/>
      <c r="CV244"/>
      <c r="CW244"/>
      <c r="CX244"/>
      <c r="CY244"/>
      <c r="CZ244"/>
      <c r="DA244"/>
      <c r="DB244"/>
      <c r="DC244" s="103"/>
      <c r="DD244" s="103"/>
      <c r="DE244" s="103"/>
      <c r="DF244" s="103"/>
      <c r="DG244" s="103"/>
      <c r="DH244" s="103"/>
      <c r="DI244" s="103"/>
      <c r="DJ244" s="103"/>
      <c r="DK244" s="103"/>
      <c r="DL244" s="103"/>
      <c r="DM244" s="125"/>
      <c r="DN244" s="103"/>
      <c r="DO244" s="103"/>
      <c r="DP244" s="103"/>
      <c r="DQ244" s="103"/>
      <c r="DR244" s="103"/>
      <c r="DS244" s="103"/>
      <c r="DT244" s="103"/>
      <c r="DU244" s="103"/>
      <c r="DV244" s="103"/>
      <c r="DW244" s="103"/>
    </row>
    <row r="245" spans="1:127" s="15" customFormat="1" ht="13.4" customHeight="1">
      <c r="A245" s="4" t="str">
        <f t="shared" si="16"/>
        <v/>
      </c>
      <c r="B245" s="70"/>
      <c r="C245" s="123"/>
      <c r="D245" s="70"/>
      <c r="E245" s="70"/>
      <c r="F245" s="123"/>
      <c r="G245" s="123"/>
      <c r="H245" s="123"/>
      <c r="I245" s="124"/>
      <c r="J245" s="124"/>
      <c r="K245" s="124"/>
      <c r="L245" s="124"/>
      <c r="M245" s="124"/>
      <c r="N245" s="124"/>
      <c r="O245" s="124"/>
      <c r="P245" s="124"/>
      <c r="Q245" s="124"/>
      <c r="R245" s="124"/>
      <c r="S245" s="124"/>
      <c r="T245" s="124"/>
      <c r="U245" s="124"/>
      <c r="V245" s="124"/>
      <c r="W245" s="124"/>
      <c r="X245" s="124"/>
      <c r="Y245" s="124"/>
      <c r="Z245" s="124"/>
      <c r="AA245" s="124"/>
      <c r="AB245" s="124"/>
      <c r="AC245" s="124"/>
      <c r="AD245" s="124"/>
      <c r="AE245" s="124"/>
      <c r="AF245" s="124"/>
      <c r="AG245" s="124"/>
      <c r="AH245" s="124"/>
      <c r="AI245" s="124"/>
      <c r="AJ245" s="124"/>
      <c r="AK245" s="124"/>
      <c r="AL245" s="124"/>
      <c r="AM245" s="124"/>
      <c r="AN245" s="124"/>
      <c r="AO245" s="124"/>
      <c r="AP245" s="124"/>
      <c r="AQ245" s="124"/>
      <c r="AR245" s="124"/>
      <c r="AS245" s="124"/>
      <c r="AT245" s="124"/>
      <c r="AU245" s="124"/>
      <c r="AV245" s="124"/>
      <c r="AW245" s="124"/>
      <c r="AX245" s="124"/>
      <c r="AY245" s="124"/>
      <c r="AZ245" s="124"/>
      <c r="BA245" s="124"/>
      <c r="BB245" s="124"/>
      <c r="BC245" s="124"/>
      <c r="BD245" s="124"/>
      <c r="BE245" s="124"/>
      <c r="BF245" s="124"/>
      <c r="BG245" s="124"/>
      <c r="BH245" s="124"/>
      <c r="BI245" s="124"/>
      <c r="BJ245" s="124"/>
      <c r="BK245" s="124"/>
      <c r="BL245" s="124"/>
      <c r="BM245" s="124"/>
      <c r="BN245" s="124"/>
      <c r="BO245" s="124"/>
      <c r="BP245" s="124"/>
      <c r="BQ245" s="124"/>
      <c r="BR245" s="124"/>
      <c r="BS245" s="124"/>
      <c r="BT245" s="124"/>
      <c r="BU245" s="124"/>
      <c r="BV245" s="124"/>
      <c r="BW245" s="124"/>
      <c r="BX245" s="124"/>
      <c r="BY245" s="124"/>
      <c r="BZ245" s="124"/>
      <c r="CA245" s="124"/>
      <c r="CB245" s="124"/>
      <c r="CC245" s="124"/>
      <c r="CD245" s="124"/>
      <c r="CE245" s="124"/>
      <c r="CF245" s="124"/>
      <c r="CG245" s="124"/>
      <c r="CH245" s="124"/>
      <c r="CI245" s="124"/>
      <c r="CJ245" s="124"/>
      <c r="CK245" s="124"/>
      <c r="CL245" s="124"/>
      <c r="CM245" s="124"/>
      <c r="CN245" s="124"/>
      <c r="CO245" s="124"/>
      <c r="CP245" s="124"/>
      <c r="CQ245" s="124"/>
      <c r="CR245" s="124"/>
      <c r="CS245"/>
      <c r="CT245"/>
      <c r="CU245"/>
      <c r="CV245"/>
      <c r="CW245"/>
      <c r="CX245"/>
      <c r="CY245"/>
      <c r="CZ245"/>
      <c r="DA245"/>
      <c r="DB245"/>
      <c r="DC245" s="103"/>
      <c r="DD245" s="103"/>
      <c r="DE245" s="103"/>
      <c r="DF245" s="103"/>
      <c r="DG245" s="103"/>
      <c r="DH245" s="103"/>
      <c r="DI245" s="103"/>
      <c r="DJ245" s="103"/>
      <c r="DK245" s="103"/>
      <c r="DL245" s="103"/>
      <c r="DM245" s="125"/>
      <c r="DN245" s="103"/>
      <c r="DO245" s="103"/>
      <c r="DP245" s="103"/>
      <c r="DQ245" s="103"/>
      <c r="DR245" s="103"/>
      <c r="DS245" s="103"/>
      <c r="DT245" s="103"/>
      <c r="DU245" s="103"/>
      <c r="DV245" s="103"/>
      <c r="DW245" s="103"/>
    </row>
    <row r="246" spans="1:127" s="15" customFormat="1" ht="13.4" customHeight="1">
      <c r="A246" s="4" t="str">
        <f t="shared" si="16"/>
        <v/>
      </c>
      <c r="B246" s="70"/>
      <c r="C246" s="123"/>
      <c r="D246" s="70"/>
      <c r="E246" s="70"/>
      <c r="F246" s="123"/>
      <c r="G246" s="123"/>
      <c r="H246" s="123"/>
      <c r="I246" s="124"/>
      <c r="J246" s="124"/>
      <c r="K246" s="124"/>
      <c r="L246" s="124"/>
      <c r="M246" s="124"/>
      <c r="N246" s="124"/>
      <c r="O246" s="124"/>
      <c r="P246" s="124"/>
      <c r="Q246" s="124"/>
      <c r="R246" s="124"/>
      <c r="S246" s="124"/>
      <c r="T246" s="124"/>
      <c r="U246" s="124"/>
      <c r="V246" s="124"/>
      <c r="W246" s="124"/>
      <c r="X246" s="124"/>
      <c r="Y246" s="124"/>
      <c r="Z246" s="124"/>
      <c r="AA246" s="124"/>
      <c r="AB246" s="124"/>
      <c r="AC246" s="124"/>
      <c r="AD246" s="124"/>
      <c r="AE246" s="124"/>
      <c r="AF246" s="124"/>
      <c r="AG246" s="124"/>
      <c r="AH246" s="124"/>
      <c r="AI246" s="124"/>
      <c r="AJ246" s="124"/>
      <c r="AK246" s="124"/>
      <c r="AL246" s="124"/>
      <c r="AM246" s="124"/>
      <c r="AN246" s="124"/>
      <c r="AO246" s="124"/>
      <c r="AP246" s="124"/>
      <c r="AQ246" s="124"/>
      <c r="AR246" s="124"/>
      <c r="AS246" s="124"/>
      <c r="AT246" s="124"/>
      <c r="AU246" s="124"/>
      <c r="AV246" s="124"/>
      <c r="AW246" s="124"/>
      <c r="AX246" s="124"/>
      <c r="AY246" s="124"/>
      <c r="AZ246" s="124"/>
      <c r="BA246" s="124"/>
      <c r="BB246" s="124"/>
      <c r="BC246" s="124"/>
      <c r="BD246" s="124"/>
      <c r="BE246" s="124"/>
      <c r="BF246" s="124"/>
      <c r="BG246" s="124"/>
      <c r="BH246" s="124"/>
      <c r="BI246" s="124"/>
      <c r="BJ246" s="124"/>
      <c r="BK246" s="124"/>
      <c r="BL246" s="124"/>
      <c r="BM246" s="124"/>
      <c r="BN246" s="124"/>
      <c r="BO246" s="124"/>
      <c r="BP246" s="124"/>
      <c r="BQ246" s="124"/>
      <c r="BR246" s="124"/>
      <c r="BS246" s="124"/>
      <c r="BT246" s="124"/>
      <c r="BU246" s="124"/>
      <c r="BV246" s="124"/>
      <c r="BW246" s="124"/>
      <c r="BX246" s="124"/>
      <c r="BY246" s="124"/>
      <c r="BZ246" s="124"/>
      <c r="CA246" s="124"/>
      <c r="CB246" s="124"/>
      <c r="CC246" s="124"/>
      <c r="CD246" s="124"/>
      <c r="CE246" s="124"/>
      <c r="CF246" s="124"/>
      <c r="CG246" s="124"/>
      <c r="CH246" s="124"/>
      <c r="CI246" s="124"/>
      <c r="CJ246" s="124"/>
      <c r="CK246" s="124"/>
      <c r="CL246" s="124"/>
      <c r="CM246" s="124"/>
      <c r="CN246" s="124"/>
      <c r="CO246" s="124"/>
      <c r="CP246" s="124"/>
      <c r="CQ246" s="124"/>
      <c r="CR246" s="124"/>
      <c r="CS246"/>
      <c r="CT246"/>
      <c r="CU246"/>
      <c r="CV246"/>
      <c r="CW246"/>
      <c r="CX246"/>
      <c r="CY246"/>
      <c r="CZ246"/>
      <c r="DA246"/>
      <c r="DB246"/>
      <c r="DC246" s="103"/>
      <c r="DD246" s="103"/>
      <c r="DE246" s="103"/>
      <c r="DF246" s="103"/>
      <c r="DG246" s="103"/>
      <c r="DH246" s="103"/>
      <c r="DI246" s="103"/>
      <c r="DJ246" s="103"/>
      <c r="DK246" s="103"/>
      <c r="DL246" s="103"/>
      <c r="DM246" s="125"/>
      <c r="DN246" s="103"/>
      <c r="DO246" s="103"/>
      <c r="DP246" s="103"/>
      <c r="DQ246" s="103"/>
      <c r="DR246" s="103"/>
      <c r="DS246" s="103"/>
      <c r="DT246" s="103"/>
      <c r="DU246" s="103"/>
      <c r="DV246" s="103"/>
      <c r="DW246" s="103"/>
    </row>
    <row r="247" spans="1:127" s="15" customFormat="1" ht="13.4" customHeight="1">
      <c r="A247" s="4" t="str">
        <f t="shared" si="16"/>
        <v/>
      </c>
      <c r="B247" s="70"/>
      <c r="C247" s="123"/>
      <c r="D247" s="70"/>
      <c r="E247" s="70"/>
      <c r="F247" s="123"/>
      <c r="G247" s="123"/>
      <c r="H247" s="123"/>
      <c r="I247" s="124"/>
      <c r="J247" s="124"/>
      <c r="K247" s="124"/>
      <c r="L247" s="124"/>
      <c r="M247" s="124"/>
      <c r="N247" s="124"/>
      <c r="O247" s="124"/>
      <c r="P247" s="124"/>
      <c r="Q247" s="124"/>
      <c r="R247" s="124"/>
      <c r="S247" s="124"/>
      <c r="T247" s="124"/>
      <c r="U247" s="124"/>
      <c r="V247" s="124"/>
      <c r="W247" s="124"/>
      <c r="X247" s="124"/>
      <c r="Y247" s="124"/>
      <c r="Z247" s="124"/>
      <c r="AA247" s="124"/>
      <c r="AB247" s="124"/>
      <c r="AC247" s="124"/>
      <c r="AD247" s="124"/>
      <c r="AE247" s="124"/>
      <c r="AF247" s="124"/>
      <c r="AG247" s="124"/>
      <c r="AH247" s="124"/>
      <c r="AI247" s="124"/>
      <c r="AJ247" s="124"/>
      <c r="AK247" s="124"/>
      <c r="AL247" s="124"/>
      <c r="AM247" s="124"/>
      <c r="AN247" s="124"/>
      <c r="AO247" s="124"/>
      <c r="AP247" s="124"/>
      <c r="AQ247" s="124"/>
      <c r="AR247" s="124"/>
      <c r="AS247" s="124"/>
      <c r="AT247" s="124"/>
      <c r="AU247" s="124"/>
      <c r="AV247" s="124"/>
      <c r="AW247" s="124"/>
      <c r="AX247" s="124"/>
      <c r="AY247" s="124"/>
      <c r="AZ247" s="124"/>
      <c r="BA247" s="124"/>
      <c r="BB247" s="124"/>
      <c r="BC247" s="124"/>
      <c r="BD247" s="124"/>
      <c r="BE247" s="124"/>
      <c r="BF247" s="124"/>
      <c r="BG247" s="124"/>
      <c r="BH247" s="124"/>
      <c r="BI247" s="124"/>
      <c r="BJ247" s="124"/>
      <c r="BK247" s="124"/>
      <c r="BL247" s="124"/>
      <c r="BM247" s="124"/>
      <c r="BN247" s="124"/>
      <c r="BO247" s="124"/>
      <c r="BP247" s="124"/>
      <c r="BQ247" s="124"/>
      <c r="BR247" s="124"/>
      <c r="BS247" s="124"/>
      <c r="BT247" s="124"/>
      <c r="BU247" s="124"/>
      <c r="BV247" s="124"/>
      <c r="BW247" s="124"/>
      <c r="BX247" s="124"/>
      <c r="BY247" s="124"/>
      <c r="BZ247" s="124"/>
      <c r="CA247" s="124"/>
      <c r="CB247" s="124"/>
      <c r="CC247" s="124"/>
      <c r="CD247" s="124"/>
      <c r="CE247" s="124"/>
      <c r="CF247" s="124"/>
      <c r="CG247" s="124"/>
      <c r="CH247" s="124"/>
      <c r="CI247" s="124"/>
      <c r="CJ247" s="124"/>
      <c r="CK247" s="124"/>
      <c r="CL247" s="124"/>
      <c r="CM247" s="124"/>
      <c r="CN247" s="124"/>
      <c r="CO247" s="124"/>
      <c r="CP247" s="124"/>
      <c r="CQ247" s="124"/>
      <c r="CR247" s="124"/>
      <c r="CS247"/>
      <c r="CT247"/>
      <c r="CU247"/>
      <c r="CV247"/>
      <c r="CW247"/>
      <c r="CX247"/>
      <c r="CY247"/>
      <c r="CZ247"/>
      <c r="DA247"/>
      <c r="DB247"/>
      <c r="DC247" s="103"/>
      <c r="DD247" s="103"/>
      <c r="DE247" s="103"/>
      <c r="DF247" s="103"/>
      <c r="DG247" s="103"/>
      <c r="DH247" s="103"/>
      <c r="DI247" s="103"/>
      <c r="DJ247" s="103"/>
      <c r="DK247" s="103"/>
      <c r="DL247" s="103"/>
      <c r="DM247" s="125"/>
      <c r="DN247" s="103"/>
      <c r="DO247" s="103"/>
      <c r="DP247" s="103"/>
      <c r="DQ247" s="103"/>
      <c r="DR247" s="103"/>
      <c r="DS247" s="103"/>
      <c r="DT247" s="103"/>
      <c r="DU247" s="103"/>
      <c r="DV247" s="103"/>
      <c r="DW247" s="103"/>
    </row>
    <row r="248" spans="1:127" s="15" customFormat="1" ht="13.4" customHeight="1">
      <c r="A248" s="4" t="str">
        <f t="shared" si="16"/>
        <v/>
      </c>
      <c r="B248" s="70"/>
      <c r="C248" s="123"/>
      <c r="D248" s="70"/>
      <c r="E248" s="70"/>
      <c r="F248" s="123"/>
      <c r="G248" s="123"/>
      <c r="H248" s="123"/>
      <c r="I248" s="124"/>
      <c r="J248" s="124"/>
      <c r="K248" s="124"/>
      <c r="L248" s="124"/>
      <c r="M248" s="124"/>
      <c r="N248" s="124"/>
      <c r="O248" s="124"/>
      <c r="P248" s="124"/>
      <c r="Q248" s="124"/>
      <c r="R248" s="124"/>
      <c r="S248" s="124"/>
      <c r="T248" s="124"/>
      <c r="U248" s="124"/>
      <c r="V248" s="124"/>
      <c r="W248" s="124"/>
      <c r="X248" s="124"/>
      <c r="Y248" s="124"/>
      <c r="Z248" s="124"/>
      <c r="AA248" s="124"/>
      <c r="AB248" s="124"/>
      <c r="AC248" s="124"/>
      <c r="AD248" s="124"/>
      <c r="AE248" s="124"/>
      <c r="AF248" s="124"/>
      <c r="AG248" s="124"/>
      <c r="AH248" s="124"/>
      <c r="AI248" s="124"/>
      <c r="AJ248" s="124"/>
      <c r="AK248" s="124"/>
      <c r="AL248" s="124"/>
      <c r="AM248" s="124"/>
      <c r="AN248" s="124"/>
      <c r="AO248" s="124"/>
      <c r="AP248" s="124"/>
      <c r="AQ248" s="124"/>
      <c r="AR248" s="124"/>
      <c r="AS248" s="124"/>
      <c r="AT248" s="124"/>
      <c r="AU248" s="124"/>
      <c r="AV248" s="124"/>
      <c r="AW248" s="124"/>
      <c r="AX248" s="124"/>
      <c r="AY248" s="124"/>
      <c r="AZ248" s="124"/>
      <c r="BA248" s="124"/>
      <c r="BB248" s="124"/>
      <c r="BC248" s="124"/>
      <c r="BD248" s="124"/>
      <c r="BE248" s="124"/>
      <c r="BF248" s="124"/>
      <c r="BG248" s="124"/>
      <c r="BH248" s="124"/>
      <c r="BI248" s="124"/>
      <c r="BJ248" s="124"/>
      <c r="BK248" s="124"/>
      <c r="BL248" s="124"/>
      <c r="BM248" s="124"/>
      <c r="BN248" s="124"/>
      <c r="BO248" s="124"/>
      <c r="BP248" s="124"/>
      <c r="BQ248" s="124"/>
      <c r="BR248" s="124"/>
      <c r="BS248" s="124"/>
      <c r="BT248" s="124"/>
      <c r="BU248" s="124"/>
      <c r="BV248" s="124"/>
      <c r="BW248" s="124"/>
      <c r="BX248" s="124"/>
      <c r="BY248" s="124"/>
      <c r="BZ248" s="124"/>
      <c r="CA248" s="124"/>
      <c r="CB248" s="124"/>
      <c r="CC248" s="124"/>
      <c r="CD248" s="124"/>
      <c r="CE248" s="124"/>
      <c r="CF248" s="124"/>
      <c r="CG248" s="124"/>
      <c r="CH248" s="124"/>
      <c r="CI248" s="124"/>
      <c r="CJ248" s="124"/>
      <c r="CK248" s="124"/>
      <c r="CL248" s="124"/>
      <c r="CM248" s="124"/>
      <c r="CN248" s="124"/>
      <c r="CO248" s="124"/>
      <c r="CP248" s="124"/>
      <c r="CQ248" s="124"/>
      <c r="CR248" s="124"/>
      <c r="CS248"/>
      <c r="CT248"/>
      <c r="CU248"/>
      <c r="CV248"/>
      <c r="CW248"/>
      <c r="CX248"/>
      <c r="CY248"/>
      <c r="CZ248"/>
      <c r="DA248"/>
      <c r="DB248"/>
      <c r="DC248" s="103"/>
      <c r="DD248" s="103"/>
      <c r="DE248" s="103"/>
      <c r="DF248" s="103"/>
      <c r="DG248" s="103"/>
      <c r="DH248" s="103"/>
      <c r="DI248" s="103"/>
      <c r="DJ248" s="103"/>
      <c r="DK248" s="103"/>
      <c r="DL248" s="103"/>
      <c r="DM248" s="125"/>
      <c r="DN248" s="103"/>
      <c r="DO248" s="103"/>
      <c r="DP248" s="103"/>
      <c r="DQ248" s="103"/>
      <c r="DR248" s="103"/>
      <c r="DS248" s="103"/>
      <c r="DT248" s="103"/>
      <c r="DU248" s="103"/>
      <c r="DV248" s="103"/>
      <c r="DW248" s="103"/>
    </row>
    <row r="249" spans="1:127" s="15" customFormat="1" ht="13.4" customHeight="1">
      <c r="A249" s="4" t="str">
        <f t="shared" si="16"/>
        <v/>
      </c>
      <c r="B249" s="70"/>
      <c r="C249" s="123"/>
      <c r="D249" s="70"/>
      <c r="E249" s="70"/>
      <c r="F249" s="123"/>
      <c r="G249" s="123"/>
      <c r="H249" s="123"/>
      <c r="I249" s="124"/>
      <c r="J249" s="124"/>
      <c r="K249" s="124"/>
      <c r="L249" s="124"/>
      <c r="M249" s="124"/>
      <c r="N249" s="124"/>
      <c r="O249" s="124"/>
      <c r="P249" s="124"/>
      <c r="Q249" s="124"/>
      <c r="R249" s="124"/>
      <c r="S249" s="124"/>
      <c r="T249" s="124"/>
      <c r="U249" s="124"/>
      <c r="V249" s="124"/>
      <c r="W249" s="124"/>
      <c r="X249" s="124"/>
      <c r="Y249" s="124"/>
      <c r="Z249" s="124"/>
      <c r="AA249" s="124"/>
      <c r="AB249" s="124"/>
      <c r="AC249" s="124"/>
      <c r="AD249" s="124"/>
      <c r="AE249" s="124"/>
      <c r="AF249" s="124"/>
      <c r="AG249" s="124"/>
      <c r="AH249" s="124"/>
      <c r="AI249" s="124"/>
      <c r="AJ249" s="124"/>
      <c r="AK249" s="124"/>
      <c r="AL249" s="124"/>
      <c r="AM249" s="124"/>
      <c r="AN249" s="124"/>
      <c r="AO249" s="124"/>
      <c r="AP249" s="124"/>
      <c r="AQ249" s="124"/>
      <c r="AR249" s="124"/>
      <c r="AS249" s="124"/>
      <c r="AT249" s="124"/>
      <c r="AU249" s="124"/>
      <c r="AV249" s="124"/>
      <c r="AW249" s="124"/>
      <c r="AX249" s="124"/>
      <c r="AY249" s="124"/>
      <c r="AZ249" s="124"/>
      <c r="BA249" s="124"/>
      <c r="BB249" s="124"/>
      <c r="BC249" s="124"/>
      <c r="BD249" s="124"/>
      <c r="BE249" s="124"/>
      <c r="BF249" s="124"/>
      <c r="BG249" s="124"/>
      <c r="BH249" s="124"/>
      <c r="BI249" s="124"/>
      <c r="BJ249" s="124"/>
      <c r="BK249" s="124"/>
      <c r="BL249" s="124"/>
      <c r="BM249" s="124"/>
      <c r="BN249" s="124"/>
      <c r="BO249" s="124"/>
      <c r="BP249" s="124"/>
      <c r="BQ249" s="124"/>
      <c r="BR249" s="124"/>
      <c r="BS249" s="124"/>
      <c r="BT249" s="124"/>
      <c r="BU249" s="124"/>
      <c r="BV249" s="124"/>
      <c r="BW249" s="124"/>
      <c r="BX249" s="124"/>
      <c r="BY249" s="124"/>
      <c r="BZ249" s="124"/>
      <c r="CA249" s="124"/>
      <c r="CB249" s="124"/>
      <c r="CC249" s="124"/>
      <c r="CD249" s="124"/>
      <c r="CE249" s="124"/>
      <c r="CF249" s="124"/>
      <c r="CG249" s="124"/>
      <c r="CH249" s="124"/>
      <c r="CI249" s="124"/>
      <c r="CJ249" s="124"/>
      <c r="CK249" s="124"/>
      <c r="CL249" s="124"/>
      <c r="CM249" s="124"/>
      <c r="CN249" s="124"/>
      <c r="CO249" s="124"/>
      <c r="CP249" s="124"/>
      <c r="CQ249" s="124"/>
      <c r="CR249" s="124"/>
      <c r="CS249"/>
      <c r="CT249"/>
      <c r="CU249"/>
      <c r="CV249"/>
      <c r="CW249"/>
      <c r="CX249"/>
      <c r="CY249"/>
      <c r="CZ249"/>
      <c r="DA249"/>
      <c r="DB249"/>
      <c r="DC249" s="103"/>
      <c r="DD249" s="103"/>
      <c r="DE249" s="103"/>
      <c r="DF249" s="103"/>
      <c r="DG249" s="103"/>
      <c r="DH249" s="103"/>
      <c r="DI249" s="103"/>
      <c r="DJ249" s="103"/>
      <c r="DK249" s="103"/>
      <c r="DL249" s="103"/>
      <c r="DM249" s="125"/>
      <c r="DN249" s="103"/>
      <c r="DO249" s="103"/>
      <c r="DP249" s="103"/>
      <c r="DQ249" s="103"/>
      <c r="DR249" s="103"/>
      <c r="DS249" s="103"/>
      <c r="DT249" s="103"/>
      <c r="DU249" s="103"/>
      <c r="DV249" s="103"/>
      <c r="DW249" s="103"/>
    </row>
    <row r="250" spans="1:127" s="15" customFormat="1" ht="13.4" customHeight="1">
      <c r="A250" s="4" t="str">
        <f t="shared" si="16"/>
        <v/>
      </c>
      <c r="B250" s="70"/>
      <c r="C250" s="123"/>
      <c r="D250" s="70"/>
      <c r="E250" s="70"/>
      <c r="F250" s="123"/>
      <c r="G250" s="123"/>
      <c r="H250" s="123"/>
      <c r="I250" s="124"/>
      <c r="J250" s="124"/>
      <c r="K250" s="124"/>
      <c r="L250" s="124"/>
      <c r="M250" s="124"/>
      <c r="N250" s="124"/>
      <c r="O250" s="124"/>
      <c r="P250" s="124"/>
      <c r="Q250" s="124"/>
      <c r="R250" s="124"/>
      <c r="S250" s="124"/>
      <c r="T250" s="124"/>
      <c r="U250" s="124"/>
      <c r="V250" s="124"/>
      <c r="W250" s="124"/>
      <c r="X250" s="124"/>
      <c r="Y250" s="124"/>
      <c r="Z250" s="124"/>
      <c r="AA250" s="124"/>
      <c r="AB250" s="124"/>
      <c r="AC250" s="124"/>
      <c r="AD250" s="124"/>
      <c r="AE250" s="124"/>
      <c r="AF250" s="124"/>
      <c r="AG250" s="124"/>
      <c r="AH250" s="124"/>
      <c r="AI250" s="124"/>
      <c r="AJ250" s="124"/>
      <c r="AK250" s="124"/>
      <c r="AL250" s="124"/>
      <c r="AM250" s="124"/>
      <c r="AN250" s="124"/>
      <c r="AO250" s="124"/>
      <c r="AP250" s="124"/>
      <c r="AQ250" s="124"/>
      <c r="AR250" s="124"/>
      <c r="AS250" s="124"/>
      <c r="AT250" s="124"/>
      <c r="AU250" s="124"/>
      <c r="AV250" s="124"/>
      <c r="AW250" s="124"/>
      <c r="AX250" s="124"/>
      <c r="AY250" s="124"/>
      <c r="AZ250" s="124"/>
      <c r="BA250" s="124"/>
      <c r="BB250" s="124"/>
      <c r="BC250" s="124"/>
      <c r="BD250" s="124"/>
      <c r="BE250" s="124"/>
      <c r="BF250" s="124"/>
      <c r="BG250" s="124"/>
      <c r="BH250" s="124"/>
      <c r="BI250" s="124"/>
      <c r="BJ250" s="124"/>
      <c r="BK250" s="124"/>
      <c r="BL250" s="124"/>
      <c r="BM250" s="124"/>
      <c r="BN250" s="124"/>
      <c r="BO250" s="124"/>
      <c r="BP250" s="124"/>
      <c r="BQ250" s="124"/>
      <c r="BR250" s="124"/>
      <c r="BS250" s="124"/>
      <c r="BT250" s="124"/>
      <c r="BU250" s="124"/>
      <c r="BV250" s="124"/>
      <c r="BW250" s="124"/>
      <c r="BX250" s="124"/>
      <c r="BY250" s="124"/>
      <c r="BZ250" s="124"/>
      <c r="CA250" s="124"/>
      <c r="CB250" s="124"/>
      <c r="CC250" s="124"/>
      <c r="CD250" s="124"/>
      <c r="CE250" s="124"/>
      <c r="CF250" s="124"/>
      <c r="CG250" s="124"/>
      <c r="CH250" s="124"/>
      <c r="CI250" s="124"/>
      <c r="CJ250" s="124"/>
      <c r="CK250" s="124"/>
      <c r="CL250" s="124"/>
      <c r="CM250" s="124"/>
      <c r="CN250" s="124"/>
      <c r="CO250" s="124"/>
      <c r="CP250" s="124"/>
      <c r="CQ250" s="124"/>
      <c r="CR250" s="124"/>
      <c r="CS250"/>
      <c r="CT250"/>
      <c r="CU250"/>
      <c r="CV250"/>
      <c r="CW250"/>
      <c r="CX250"/>
      <c r="CY250"/>
      <c r="CZ250"/>
      <c r="DA250"/>
      <c r="DB250"/>
      <c r="DC250" s="103"/>
      <c r="DD250" s="103"/>
      <c r="DE250" s="103"/>
      <c r="DF250" s="103"/>
      <c r="DG250" s="103"/>
      <c r="DH250" s="103"/>
      <c r="DI250" s="103"/>
      <c r="DJ250" s="103"/>
      <c r="DK250" s="103"/>
      <c r="DL250" s="103"/>
      <c r="DM250" s="125"/>
      <c r="DN250" s="103"/>
      <c r="DO250" s="103"/>
      <c r="DP250" s="103"/>
      <c r="DQ250" s="103"/>
      <c r="DR250" s="103"/>
      <c r="DS250" s="103"/>
      <c r="DT250" s="103"/>
      <c r="DU250" s="103"/>
      <c r="DV250" s="103"/>
      <c r="DW250" s="103"/>
    </row>
    <row r="251" spans="1:127" s="15" customFormat="1" ht="13.4" customHeight="1">
      <c r="A251" s="4" t="str">
        <f t="shared" si="16"/>
        <v/>
      </c>
      <c r="B251" s="70"/>
      <c r="C251" s="123"/>
      <c r="D251" s="70"/>
      <c r="E251" s="70"/>
      <c r="F251" s="123"/>
      <c r="G251" s="123"/>
      <c r="H251" s="123"/>
      <c r="I251" s="124"/>
      <c r="J251" s="124"/>
      <c r="K251" s="124"/>
      <c r="L251" s="124"/>
      <c r="M251" s="124"/>
      <c r="N251" s="124"/>
      <c r="O251" s="124"/>
      <c r="P251" s="124"/>
      <c r="Q251" s="124"/>
      <c r="R251" s="124"/>
      <c r="S251" s="124"/>
      <c r="T251" s="124"/>
      <c r="U251" s="124"/>
      <c r="V251" s="124"/>
      <c r="W251" s="124"/>
      <c r="X251" s="124"/>
      <c r="Y251" s="124"/>
      <c r="Z251" s="124"/>
      <c r="AA251" s="124"/>
      <c r="AB251" s="124"/>
      <c r="AC251" s="124"/>
      <c r="AD251" s="124"/>
      <c r="AE251" s="124"/>
      <c r="AF251" s="124"/>
      <c r="AG251" s="124"/>
      <c r="AH251" s="124"/>
      <c r="AI251" s="124"/>
      <c r="AJ251" s="124"/>
      <c r="AK251" s="124"/>
      <c r="AL251" s="124"/>
      <c r="AM251" s="124"/>
      <c r="AN251" s="124"/>
      <c r="AO251" s="124"/>
      <c r="AP251" s="124"/>
      <c r="AQ251" s="124"/>
      <c r="AR251" s="124"/>
      <c r="AS251" s="124"/>
      <c r="AT251" s="124"/>
      <c r="AU251" s="124"/>
      <c r="AV251" s="124"/>
      <c r="AW251" s="124"/>
      <c r="AX251" s="124"/>
      <c r="AY251" s="124"/>
      <c r="AZ251" s="124"/>
      <c r="BA251" s="124"/>
      <c r="BB251" s="124"/>
      <c r="BC251" s="124"/>
      <c r="BD251" s="124"/>
      <c r="BE251" s="124"/>
      <c r="BF251" s="124"/>
      <c r="BG251" s="124"/>
      <c r="BH251" s="124"/>
      <c r="BI251" s="124"/>
      <c r="BJ251" s="124"/>
      <c r="BK251" s="124"/>
      <c r="BL251" s="124"/>
      <c r="BM251" s="124"/>
      <c r="BN251" s="124"/>
      <c r="BO251" s="124"/>
      <c r="BP251" s="124"/>
      <c r="BQ251" s="124"/>
      <c r="BR251" s="124"/>
      <c r="BS251" s="124"/>
      <c r="BT251" s="124"/>
      <c r="BU251" s="124"/>
      <c r="BV251" s="124"/>
      <c r="BW251" s="124"/>
      <c r="BX251" s="124"/>
      <c r="BY251" s="124"/>
      <c r="BZ251" s="124"/>
      <c r="CA251" s="124"/>
      <c r="CB251" s="124"/>
      <c r="CC251" s="124"/>
      <c r="CD251" s="124"/>
      <c r="CE251" s="124"/>
      <c r="CF251" s="124"/>
      <c r="CG251" s="124"/>
      <c r="CH251" s="124"/>
      <c r="CI251" s="124"/>
      <c r="CJ251" s="124"/>
      <c r="CK251" s="124"/>
      <c r="CL251" s="124"/>
      <c r="CM251" s="124"/>
      <c r="CN251" s="124"/>
      <c r="CO251" s="124"/>
      <c r="CP251" s="124"/>
      <c r="CQ251" s="124"/>
      <c r="CR251" s="124"/>
      <c r="CS251"/>
      <c r="CT251"/>
      <c r="CU251"/>
      <c r="CV251"/>
      <c r="CW251"/>
      <c r="CX251"/>
      <c r="CY251"/>
      <c r="CZ251"/>
      <c r="DA251"/>
      <c r="DB251"/>
      <c r="DC251" s="103"/>
      <c r="DD251" s="103"/>
      <c r="DE251" s="103"/>
      <c r="DF251" s="103"/>
      <c r="DG251" s="103"/>
      <c r="DH251" s="103"/>
      <c r="DI251" s="103"/>
      <c r="DJ251" s="103"/>
      <c r="DK251" s="103"/>
      <c r="DL251" s="103"/>
      <c r="DM251" s="125"/>
      <c r="DN251" s="103"/>
      <c r="DO251" s="103"/>
      <c r="DP251" s="103"/>
      <c r="DQ251" s="103"/>
      <c r="DR251" s="103"/>
      <c r="DS251" s="103"/>
      <c r="DT251" s="103"/>
      <c r="DU251" s="103"/>
      <c r="DV251" s="103"/>
      <c r="DW251" s="103"/>
    </row>
    <row r="252" spans="1:127" s="15" customFormat="1" ht="13.4" customHeight="1">
      <c r="A252" s="4" t="str">
        <f t="shared" si="16"/>
        <v/>
      </c>
      <c r="B252" s="70"/>
      <c r="C252" s="123"/>
      <c r="D252" s="70"/>
      <c r="E252" s="70"/>
      <c r="F252" s="123"/>
      <c r="G252" s="123"/>
      <c r="H252" s="123"/>
      <c r="I252" s="124"/>
      <c r="J252" s="124"/>
      <c r="K252" s="124"/>
      <c r="L252" s="124"/>
      <c r="M252" s="124"/>
      <c r="N252" s="124"/>
      <c r="O252" s="124"/>
      <c r="P252" s="124"/>
      <c r="Q252" s="124"/>
      <c r="R252" s="124"/>
      <c r="S252" s="124"/>
      <c r="T252" s="124"/>
      <c r="U252" s="124"/>
      <c r="V252" s="124"/>
      <c r="W252" s="124"/>
      <c r="X252" s="124"/>
      <c r="Y252" s="124"/>
      <c r="Z252" s="124"/>
      <c r="AA252" s="124"/>
      <c r="AB252" s="124"/>
      <c r="AC252" s="124"/>
      <c r="AD252" s="124"/>
      <c r="AE252" s="124"/>
      <c r="AF252" s="124"/>
      <c r="AG252" s="124"/>
      <c r="AH252" s="124"/>
      <c r="AI252" s="124"/>
      <c r="AJ252" s="124"/>
      <c r="AK252" s="124"/>
      <c r="AL252" s="124"/>
      <c r="AM252" s="124"/>
      <c r="AN252" s="124"/>
      <c r="AO252" s="124"/>
      <c r="AP252" s="124"/>
      <c r="AQ252" s="124"/>
      <c r="AR252" s="124"/>
      <c r="AS252" s="124"/>
      <c r="AT252" s="124"/>
      <c r="AU252" s="124"/>
      <c r="AV252" s="124"/>
      <c r="AW252" s="124"/>
      <c r="AX252" s="124"/>
      <c r="AY252" s="124"/>
      <c r="AZ252" s="124"/>
      <c r="BA252" s="124"/>
      <c r="BB252" s="124"/>
      <c r="BC252" s="124"/>
      <c r="BD252" s="124"/>
      <c r="BE252" s="124"/>
      <c r="BF252" s="124"/>
      <c r="BG252" s="124"/>
      <c r="BH252" s="124"/>
      <c r="BI252" s="124"/>
      <c r="BJ252" s="124"/>
      <c r="BK252" s="124"/>
      <c r="BL252" s="124"/>
      <c r="BM252" s="124"/>
      <c r="BN252" s="124"/>
      <c r="BO252" s="124"/>
      <c r="BP252" s="124"/>
      <c r="BQ252" s="124"/>
      <c r="BR252" s="124"/>
      <c r="BS252" s="124"/>
      <c r="BT252" s="124"/>
      <c r="BU252" s="124"/>
      <c r="BV252" s="124"/>
      <c r="BW252" s="124"/>
      <c r="BX252" s="124"/>
      <c r="BY252" s="124"/>
      <c r="BZ252" s="124"/>
      <c r="CA252" s="124"/>
      <c r="CB252" s="124"/>
      <c r="CC252" s="124"/>
      <c r="CD252" s="124"/>
      <c r="CE252" s="124"/>
      <c r="CF252" s="124"/>
      <c r="CG252" s="124"/>
      <c r="CH252" s="124"/>
      <c r="CI252" s="124"/>
      <c r="CJ252" s="124"/>
      <c r="CK252" s="124"/>
      <c r="CL252" s="124"/>
      <c r="CM252" s="124"/>
      <c r="CN252" s="124"/>
      <c r="CO252" s="124"/>
      <c r="CP252" s="124"/>
      <c r="CQ252" s="124"/>
      <c r="CR252" s="124"/>
      <c r="CS252"/>
      <c r="CT252"/>
      <c r="CU252"/>
      <c r="CV252"/>
      <c r="CW252"/>
      <c r="CX252"/>
      <c r="CY252"/>
      <c r="CZ252"/>
      <c r="DA252"/>
      <c r="DB252"/>
      <c r="DC252" s="103"/>
      <c r="DD252" s="103"/>
      <c r="DE252" s="103"/>
      <c r="DF252" s="103"/>
      <c r="DG252" s="103"/>
      <c r="DH252" s="103"/>
      <c r="DI252" s="103"/>
      <c r="DJ252" s="103"/>
      <c r="DK252" s="103"/>
      <c r="DL252" s="103"/>
      <c r="DM252" s="125"/>
      <c r="DN252" s="103"/>
      <c r="DO252" s="103"/>
      <c r="DP252" s="103"/>
      <c r="DQ252" s="103"/>
      <c r="DR252" s="103"/>
      <c r="DS252" s="103"/>
      <c r="DT252" s="103"/>
      <c r="DU252" s="103"/>
      <c r="DV252" s="103"/>
      <c r="DW252" s="103"/>
    </row>
    <row r="253" spans="1:127" s="15" customFormat="1" ht="13.4" customHeight="1">
      <c r="A253" s="4" t="str">
        <f t="shared" si="16"/>
        <v/>
      </c>
      <c r="B253" s="70"/>
      <c r="C253" s="123"/>
      <c r="D253" s="70"/>
      <c r="E253" s="70"/>
      <c r="F253" s="123"/>
      <c r="G253" s="123"/>
      <c r="H253" s="123"/>
      <c r="I253" s="124"/>
      <c r="J253" s="124"/>
      <c r="K253" s="124"/>
      <c r="L253" s="124"/>
      <c r="M253" s="124"/>
      <c r="N253" s="124"/>
      <c r="O253" s="124"/>
      <c r="P253" s="124"/>
      <c r="Q253" s="124"/>
      <c r="R253" s="124"/>
      <c r="S253" s="124"/>
      <c r="T253" s="124"/>
      <c r="U253" s="124"/>
      <c r="V253" s="124"/>
      <c r="W253" s="124"/>
      <c r="X253" s="124"/>
      <c r="Y253" s="124"/>
      <c r="Z253" s="124"/>
      <c r="AA253" s="124"/>
      <c r="AB253" s="124"/>
      <c r="AC253" s="124"/>
      <c r="AD253" s="124"/>
      <c r="AE253" s="124"/>
      <c r="AF253" s="124"/>
      <c r="AG253" s="124"/>
      <c r="AH253" s="124"/>
      <c r="AI253" s="124"/>
      <c r="AJ253" s="124"/>
      <c r="AK253" s="124"/>
      <c r="AL253" s="124"/>
      <c r="AM253" s="124"/>
      <c r="AN253" s="124"/>
      <c r="AO253" s="124"/>
      <c r="AP253" s="124"/>
      <c r="AQ253" s="124"/>
      <c r="AR253" s="124"/>
      <c r="AS253" s="124"/>
      <c r="AT253" s="124"/>
      <c r="AU253" s="124"/>
      <c r="AV253" s="124"/>
      <c r="AW253" s="124"/>
      <c r="AX253" s="124"/>
      <c r="AY253" s="124"/>
      <c r="AZ253" s="124"/>
      <c r="BA253" s="124"/>
      <c r="BB253" s="124"/>
      <c r="BC253" s="124"/>
      <c r="BD253" s="124"/>
      <c r="BE253" s="124"/>
      <c r="BF253" s="124"/>
      <c r="BG253" s="124"/>
      <c r="BH253" s="124"/>
      <c r="BI253" s="124"/>
      <c r="BJ253" s="124"/>
      <c r="BK253" s="124"/>
      <c r="BL253" s="124"/>
      <c r="BM253" s="124"/>
      <c r="BN253" s="124"/>
      <c r="BO253" s="124"/>
      <c r="BP253" s="124"/>
      <c r="BQ253" s="124"/>
      <c r="BR253" s="124"/>
      <c r="BS253" s="124"/>
      <c r="BT253" s="124"/>
      <c r="BU253" s="124"/>
      <c r="BV253" s="124"/>
      <c r="BW253" s="124"/>
      <c r="BX253" s="124"/>
      <c r="BY253" s="124"/>
      <c r="BZ253" s="124"/>
      <c r="CA253" s="124"/>
      <c r="CB253" s="124"/>
      <c r="CC253" s="124"/>
      <c r="CD253" s="124"/>
      <c r="CE253" s="124"/>
      <c r="CF253" s="124"/>
      <c r="CG253" s="124"/>
      <c r="CH253" s="124"/>
      <c r="CI253" s="124"/>
      <c r="CJ253" s="124"/>
      <c r="CK253" s="124"/>
      <c r="CL253" s="124"/>
      <c r="CM253" s="124"/>
      <c r="CN253" s="124"/>
      <c r="CO253" s="124"/>
      <c r="CP253" s="124"/>
      <c r="CQ253" s="124"/>
      <c r="CR253" s="124"/>
      <c r="CS253"/>
      <c r="CT253"/>
      <c r="CU253"/>
      <c r="CV253"/>
      <c r="CW253"/>
      <c r="CX253"/>
      <c r="CY253"/>
      <c r="CZ253"/>
      <c r="DA253"/>
      <c r="DB253"/>
      <c r="DC253" s="103"/>
      <c r="DD253" s="103"/>
      <c r="DE253" s="103"/>
      <c r="DF253" s="103"/>
      <c r="DG253" s="103"/>
      <c r="DH253" s="103"/>
      <c r="DI253" s="103"/>
      <c r="DJ253" s="103"/>
      <c r="DK253" s="103"/>
      <c r="DL253" s="103"/>
      <c r="DM253" s="125"/>
      <c r="DN253" s="103"/>
      <c r="DO253" s="103"/>
      <c r="DP253" s="103"/>
      <c r="DQ253" s="103"/>
      <c r="DR253" s="103"/>
      <c r="DS253" s="103"/>
      <c r="DT253" s="103"/>
      <c r="DU253" s="103"/>
      <c r="DV253" s="103"/>
      <c r="DW253" s="103"/>
    </row>
    <row r="254" spans="1:127" s="15" customFormat="1" ht="13.4" customHeight="1">
      <c r="A254" s="4" t="str">
        <f t="shared" si="16"/>
        <v/>
      </c>
      <c r="B254" s="70"/>
      <c r="C254" s="123"/>
      <c r="D254" s="70"/>
      <c r="E254" s="70"/>
      <c r="F254" s="123"/>
      <c r="G254" s="123"/>
      <c r="H254" s="123"/>
      <c r="I254" s="124"/>
      <c r="J254" s="124"/>
      <c r="K254" s="124"/>
      <c r="L254" s="124"/>
      <c r="M254" s="124"/>
      <c r="N254" s="124"/>
      <c r="O254" s="124"/>
      <c r="P254" s="124"/>
      <c r="Q254" s="124"/>
      <c r="R254" s="124"/>
      <c r="S254" s="124"/>
      <c r="T254" s="124"/>
      <c r="U254" s="124"/>
      <c r="V254" s="124"/>
      <c r="W254" s="124"/>
      <c r="X254" s="124"/>
      <c r="Y254" s="124"/>
      <c r="Z254" s="124"/>
      <c r="AA254" s="124"/>
      <c r="AB254" s="124"/>
      <c r="AC254" s="124"/>
      <c r="AD254" s="124"/>
      <c r="AE254" s="124"/>
      <c r="AF254" s="124"/>
      <c r="AG254" s="124"/>
      <c r="AH254" s="124"/>
      <c r="AI254" s="124"/>
      <c r="AJ254" s="124"/>
      <c r="AK254" s="124"/>
      <c r="AL254" s="124"/>
      <c r="AM254" s="124"/>
      <c r="AN254" s="124"/>
      <c r="AO254" s="124"/>
      <c r="AP254" s="124"/>
      <c r="AQ254" s="124"/>
      <c r="AR254" s="124"/>
      <c r="AS254" s="124"/>
      <c r="AT254" s="124"/>
      <c r="AU254" s="124"/>
      <c r="AV254" s="124"/>
      <c r="AW254" s="124"/>
      <c r="AX254" s="124"/>
      <c r="AY254" s="124"/>
      <c r="AZ254" s="124"/>
      <c r="BA254" s="124"/>
      <c r="BB254" s="124"/>
      <c r="BC254" s="124"/>
      <c r="BD254" s="124"/>
      <c r="BE254" s="124"/>
      <c r="BF254" s="124"/>
      <c r="BG254" s="124"/>
      <c r="BH254" s="124"/>
      <c r="BI254" s="124"/>
      <c r="BJ254" s="124"/>
      <c r="BK254" s="124"/>
      <c r="BL254" s="124"/>
      <c r="BM254" s="124"/>
      <c r="BN254" s="124"/>
      <c r="BO254" s="124"/>
      <c r="BP254" s="124"/>
      <c r="BQ254" s="124"/>
      <c r="BR254" s="124"/>
      <c r="BS254" s="124"/>
      <c r="BT254" s="124"/>
      <c r="BU254" s="124"/>
      <c r="BV254" s="124"/>
      <c r="BW254" s="124"/>
      <c r="BX254" s="124"/>
      <c r="BY254" s="124"/>
      <c r="BZ254" s="124"/>
      <c r="CA254" s="124"/>
      <c r="CB254" s="124"/>
      <c r="CC254" s="124"/>
      <c r="CD254" s="124"/>
      <c r="CE254" s="124"/>
      <c r="CF254" s="124"/>
      <c r="CG254" s="124"/>
      <c r="CH254" s="124"/>
      <c r="CI254" s="124"/>
      <c r="CJ254" s="124"/>
      <c r="CK254" s="124"/>
      <c r="CL254" s="124"/>
      <c r="CM254" s="124"/>
      <c r="CN254" s="124"/>
      <c r="CO254" s="124"/>
      <c r="CP254" s="124"/>
      <c r="CQ254" s="124"/>
      <c r="CR254" s="124"/>
      <c r="CS254"/>
      <c r="CT254"/>
      <c r="CU254"/>
      <c r="CV254"/>
      <c r="CW254"/>
      <c r="CX254"/>
      <c r="CY254"/>
      <c r="CZ254"/>
      <c r="DA254"/>
      <c r="DB254"/>
      <c r="DC254" s="103"/>
      <c r="DD254" s="103"/>
      <c r="DE254" s="103"/>
      <c r="DF254" s="103"/>
      <c r="DG254" s="103"/>
      <c r="DH254" s="103"/>
      <c r="DI254" s="103"/>
      <c r="DJ254" s="103"/>
      <c r="DK254" s="103"/>
      <c r="DL254" s="103"/>
      <c r="DM254" s="125"/>
      <c r="DN254" s="103"/>
      <c r="DO254" s="103"/>
      <c r="DP254" s="103"/>
      <c r="DQ254" s="103"/>
      <c r="DR254" s="103"/>
      <c r="DS254" s="103"/>
      <c r="DT254" s="103"/>
      <c r="DU254" s="103"/>
      <c r="DV254" s="103"/>
      <c r="DW254" s="103"/>
    </row>
    <row r="255" spans="1:127" s="15" customFormat="1" ht="13.4" customHeight="1">
      <c r="A255" s="4" t="str">
        <f t="shared" si="16"/>
        <v/>
      </c>
      <c r="B255" s="70"/>
      <c r="C255" s="123"/>
      <c r="D255" s="70"/>
      <c r="E255" s="70"/>
      <c r="F255" s="123"/>
      <c r="G255" s="123"/>
      <c r="H255" s="123"/>
      <c r="I255" s="124"/>
      <c r="J255" s="124"/>
      <c r="K255" s="124"/>
      <c r="L255" s="124"/>
      <c r="M255" s="124"/>
      <c r="N255" s="124"/>
      <c r="O255" s="124"/>
      <c r="P255" s="124"/>
      <c r="Q255" s="124"/>
      <c r="R255" s="124"/>
      <c r="S255" s="124"/>
      <c r="T255" s="124"/>
      <c r="U255" s="124"/>
      <c r="V255" s="124"/>
      <c r="W255" s="124"/>
      <c r="X255" s="124"/>
      <c r="Y255" s="124"/>
      <c r="Z255" s="124"/>
      <c r="AA255" s="124"/>
      <c r="AB255" s="124"/>
      <c r="AC255" s="124"/>
      <c r="AD255" s="124"/>
      <c r="AE255" s="124"/>
      <c r="AF255" s="124"/>
      <c r="AG255" s="124"/>
      <c r="AH255" s="124"/>
      <c r="AI255" s="124"/>
      <c r="AJ255" s="124"/>
      <c r="AK255" s="124"/>
      <c r="AL255" s="124"/>
      <c r="AM255" s="124"/>
      <c r="AN255" s="124"/>
      <c r="AO255" s="124"/>
      <c r="AP255" s="124"/>
      <c r="AQ255" s="124"/>
      <c r="AR255" s="124"/>
      <c r="AS255" s="124"/>
      <c r="AT255" s="124"/>
      <c r="AU255" s="124"/>
      <c r="AV255" s="124"/>
      <c r="AW255" s="124"/>
      <c r="AX255" s="124"/>
      <c r="AY255" s="124"/>
      <c r="AZ255" s="124"/>
      <c r="BA255" s="124"/>
      <c r="BB255" s="124"/>
      <c r="BC255" s="124"/>
      <c r="BD255" s="124"/>
      <c r="BE255" s="124"/>
      <c r="BF255" s="124"/>
      <c r="BG255" s="124"/>
      <c r="BH255" s="124"/>
      <c r="BI255" s="124"/>
      <c r="BJ255" s="124"/>
      <c r="BK255" s="124"/>
      <c r="BL255" s="124"/>
      <c r="BM255" s="124"/>
      <c r="BN255" s="124"/>
      <c r="BO255" s="124"/>
      <c r="BP255" s="124"/>
      <c r="BQ255" s="124"/>
      <c r="BR255" s="124"/>
      <c r="BS255" s="124"/>
      <c r="BT255" s="124"/>
      <c r="BU255" s="124"/>
      <c r="BV255" s="124"/>
      <c r="BW255" s="124"/>
      <c r="BX255" s="124"/>
      <c r="BY255" s="124"/>
      <c r="BZ255" s="124"/>
      <c r="CA255" s="124"/>
      <c r="CB255" s="124"/>
      <c r="CC255" s="124"/>
      <c r="CD255" s="124"/>
      <c r="CE255" s="124"/>
      <c r="CF255" s="124"/>
      <c r="CG255" s="124"/>
      <c r="CH255" s="124"/>
      <c r="CI255" s="124"/>
      <c r="CJ255" s="124"/>
      <c r="CK255" s="124"/>
      <c r="CL255" s="124"/>
      <c r="CM255" s="124"/>
      <c r="CN255" s="124"/>
      <c r="CO255" s="124"/>
      <c r="CP255" s="124"/>
      <c r="CQ255" s="124"/>
      <c r="CR255" s="124"/>
      <c r="CS255"/>
      <c r="CT255"/>
      <c r="CU255"/>
      <c r="CV255"/>
      <c r="CW255"/>
      <c r="CX255"/>
      <c r="CY255"/>
      <c r="CZ255"/>
      <c r="DA255"/>
      <c r="DB255"/>
      <c r="DC255" s="103"/>
      <c r="DD255" s="103"/>
      <c r="DE255" s="103"/>
      <c r="DF255" s="103"/>
      <c r="DG255" s="103"/>
      <c r="DH255" s="103"/>
      <c r="DI255" s="103"/>
      <c r="DJ255" s="103"/>
      <c r="DK255" s="103"/>
      <c r="DL255" s="103"/>
      <c r="DM255" s="125"/>
      <c r="DN255" s="103"/>
      <c r="DO255" s="103"/>
      <c r="DP255" s="103"/>
      <c r="DQ255" s="103"/>
      <c r="DR255" s="103"/>
      <c r="DS255" s="103"/>
      <c r="DT255" s="103"/>
      <c r="DU255" s="103"/>
      <c r="DV255" s="103"/>
      <c r="DW255" s="103"/>
    </row>
    <row r="256" spans="1:127" s="15" customFormat="1" ht="13.4" customHeight="1">
      <c r="A256" s="4" t="str">
        <f t="shared" si="16"/>
        <v/>
      </c>
      <c r="B256" s="70"/>
      <c r="C256" s="123"/>
      <c r="D256" s="70"/>
      <c r="E256" s="70"/>
      <c r="F256" s="123"/>
      <c r="G256" s="123"/>
      <c r="H256" s="123"/>
      <c r="I256" s="124"/>
      <c r="J256" s="124"/>
      <c r="K256" s="124"/>
      <c r="L256" s="124"/>
      <c r="M256" s="124"/>
      <c r="N256" s="124"/>
      <c r="O256" s="124"/>
      <c r="P256" s="124"/>
      <c r="Q256" s="124"/>
      <c r="R256" s="124"/>
      <c r="S256" s="124"/>
      <c r="T256" s="124"/>
      <c r="U256" s="124"/>
      <c r="V256" s="124"/>
      <c r="W256" s="124"/>
      <c r="X256" s="124"/>
      <c r="Y256" s="124"/>
      <c r="Z256" s="124"/>
      <c r="AA256" s="124"/>
      <c r="AB256" s="124"/>
      <c r="AC256" s="124"/>
      <c r="AD256" s="124"/>
      <c r="AE256" s="124"/>
      <c r="AF256" s="124"/>
      <c r="AG256" s="124"/>
      <c r="AH256" s="124"/>
      <c r="AI256" s="124"/>
      <c r="AJ256" s="124"/>
      <c r="AK256" s="124"/>
      <c r="AL256" s="124"/>
      <c r="AM256" s="124"/>
      <c r="AN256" s="124"/>
      <c r="AO256" s="124"/>
      <c r="AP256" s="124"/>
      <c r="AQ256" s="124"/>
      <c r="AR256" s="124"/>
      <c r="AS256" s="124"/>
      <c r="AT256" s="124"/>
      <c r="AU256" s="124"/>
      <c r="AV256" s="124"/>
      <c r="AW256" s="124"/>
      <c r="AX256" s="124"/>
      <c r="AY256" s="124"/>
      <c r="AZ256" s="124"/>
      <c r="BA256" s="124"/>
      <c r="BB256" s="124"/>
      <c r="BC256" s="124"/>
      <c r="BD256" s="124"/>
      <c r="BE256" s="124"/>
      <c r="BF256" s="124"/>
      <c r="BG256" s="124"/>
      <c r="BH256" s="124"/>
      <c r="BI256" s="124"/>
      <c r="BJ256" s="124"/>
      <c r="BK256" s="124"/>
      <c r="BL256" s="124"/>
      <c r="BM256" s="124"/>
      <c r="BN256" s="124"/>
      <c r="BO256" s="124"/>
      <c r="BP256" s="124"/>
      <c r="BQ256" s="124"/>
      <c r="BR256" s="124"/>
      <c r="BS256" s="124"/>
      <c r="BT256" s="124"/>
      <c r="BU256" s="124"/>
      <c r="BV256" s="124"/>
      <c r="BW256" s="124"/>
      <c r="BX256" s="124"/>
      <c r="BY256" s="124"/>
      <c r="BZ256" s="124"/>
      <c r="CA256" s="124"/>
      <c r="CB256" s="124"/>
      <c r="CC256" s="124"/>
      <c r="CD256" s="124"/>
      <c r="CE256" s="124"/>
      <c r="CF256" s="124"/>
      <c r="CG256" s="124"/>
      <c r="CH256" s="124"/>
      <c r="CI256" s="124"/>
      <c r="CJ256" s="124"/>
      <c r="CK256" s="124"/>
      <c r="CL256" s="124"/>
      <c r="CM256" s="124"/>
      <c r="CN256" s="124"/>
      <c r="CO256" s="124"/>
      <c r="CP256" s="124"/>
      <c r="CQ256" s="124"/>
      <c r="CR256" s="124"/>
      <c r="CS256"/>
      <c r="CT256"/>
      <c r="CU256"/>
      <c r="CV256"/>
      <c r="CW256"/>
      <c r="CX256"/>
      <c r="CY256"/>
      <c r="CZ256"/>
      <c r="DA256"/>
      <c r="DB256"/>
      <c r="DC256" s="103"/>
      <c r="DD256" s="103"/>
      <c r="DE256" s="103"/>
      <c r="DF256" s="103"/>
      <c r="DG256" s="103"/>
      <c r="DH256" s="103"/>
      <c r="DI256" s="103"/>
      <c r="DJ256" s="103"/>
      <c r="DK256" s="103"/>
      <c r="DL256" s="103"/>
      <c r="DM256" s="125"/>
      <c r="DN256" s="103"/>
      <c r="DO256" s="103"/>
      <c r="DP256" s="103"/>
      <c r="DQ256" s="103"/>
      <c r="DR256" s="103"/>
      <c r="DS256" s="103"/>
      <c r="DT256" s="103"/>
      <c r="DU256" s="103"/>
      <c r="DV256" s="103"/>
      <c r="DW256" s="103"/>
    </row>
    <row r="257" spans="1:127" s="15" customFormat="1" ht="13.4" customHeight="1">
      <c r="A257" s="4" t="str">
        <f t="shared" si="16"/>
        <v/>
      </c>
      <c r="B257" s="70"/>
      <c r="C257" s="123"/>
      <c r="D257" s="70"/>
      <c r="E257" s="70"/>
      <c r="F257" s="123"/>
      <c r="G257" s="123"/>
      <c r="H257" s="123"/>
      <c r="I257" s="124"/>
      <c r="J257" s="124"/>
      <c r="K257" s="124"/>
      <c r="L257" s="124"/>
      <c r="M257" s="124"/>
      <c r="N257" s="124"/>
      <c r="O257" s="124"/>
      <c r="P257" s="124"/>
      <c r="Q257" s="124"/>
      <c r="R257" s="124"/>
      <c r="S257" s="124"/>
      <c r="T257" s="124"/>
      <c r="U257" s="124"/>
      <c r="V257" s="124"/>
      <c r="W257" s="124"/>
      <c r="X257" s="124"/>
      <c r="Y257" s="124"/>
      <c r="Z257" s="124"/>
      <c r="AA257" s="124"/>
      <c r="AB257" s="124"/>
      <c r="AC257" s="124"/>
      <c r="AD257" s="124"/>
      <c r="AE257" s="124"/>
      <c r="AF257" s="124"/>
      <c r="AG257" s="124"/>
      <c r="AH257" s="124"/>
      <c r="AI257" s="124"/>
      <c r="AJ257" s="124"/>
      <c r="AK257" s="124"/>
      <c r="AL257" s="124"/>
      <c r="AM257" s="124"/>
      <c r="AN257" s="124"/>
      <c r="AO257" s="124"/>
      <c r="AP257" s="124"/>
      <c r="AQ257" s="124"/>
      <c r="AR257" s="124"/>
      <c r="AS257" s="124"/>
      <c r="AT257" s="124"/>
      <c r="AU257" s="124"/>
      <c r="AV257" s="124"/>
      <c r="AW257" s="124"/>
      <c r="AX257" s="124"/>
      <c r="AY257" s="124"/>
      <c r="AZ257" s="124"/>
      <c r="BA257" s="124"/>
      <c r="BB257" s="124"/>
      <c r="BC257" s="124"/>
      <c r="BD257" s="124"/>
      <c r="BE257" s="124"/>
      <c r="BF257" s="124"/>
      <c r="BG257" s="124"/>
      <c r="BH257" s="124"/>
      <c r="BI257" s="124"/>
      <c r="BJ257" s="124"/>
      <c r="BK257" s="124"/>
      <c r="BL257" s="124"/>
      <c r="BM257" s="124"/>
      <c r="BN257" s="124"/>
      <c r="BO257" s="124"/>
      <c r="BP257" s="124"/>
      <c r="BQ257" s="124"/>
      <c r="BR257" s="124"/>
      <c r="BS257" s="124"/>
      <c r="BT257" s="124"/>
      <c r="BU257" s="124"/>
      <c r="BV257" s="124"/>
      <c r="BW257" s="124"/>
      <c r="BX257" s="124"/>
      <c r="BY257" s="124"/>
      <c r="BZ257" s="124"/>
      <c r="CA257" s="124"/>
      <c r="CB257" s="124"/>
      <c r="CC257" s="124"/>
      <c r="CD257" s="124"/>
      <c r="CE257" s="124"/>
      <c r="CF257" s="124"/>
      <c r="CG257" s="124"/>
      <c r="CH257" s="124"/>
      <c r="CI257" s="124"/>
      <c r="CJ257" s="124"/>
      <c r="CK257" s="124"/>
      <c r="CL257" s="124"/>
      <c r="CM257" s="124"/>
      <c r="CN257" s="124"/>
      <c r="CO257" s="124"/>
      <c r="CP257" s="124"/>
      <c r="CQ257" s="124"/>
      <c r="CR257" s="124"/>
      <c r="CS257"/>
      <c r="CT257"/>
      <c r="CU257"/>
      <c r="CV257"/>
      <c r="CW257"/>
      <c r="CX257"/>
      <c r="CY257"/>
      <c r="CZ257"/>
      <c r="DA257"/>
      <c r="DB257"/>
      <c r="DC257" s="103"/>
      <c r="DD257" s="103"/>
      <c r="DE257" s="103"/>
      <c r="DF257" s="103"/>
      <c r="DG257" s="103"/>
      <c r="DH257" s="103"/>
      <c r="DI257" s="103"/>
      <c r="DJ257" s="103"/>
      <c r="DK257" s="103"/>
      <c r="DL257" s="103"/>
      <c r="DM257" s="125"/>
      <c r="DN257" s="103"/>
      <c r="DO257" s="103"/>
      <c r="DP257" s="103"/>
      <c r="DQ257" s="103"/>
      <c r="DR257" s="103"/>
      <c r="DS257" s="103"/>
      <c r="DT257" s="103"/>
      <c r="DU257" s="103"/>
      <c r="DV257" s="103"/>
      <c r="DW257" s="103"/>
    </row>
    <row r="258" spans="1:127" s="15" customFormat="1" ht="13.4" customHeight="1">
      <c r="A258" s="4" t="str">
        <f t="shared" si="16"/>
        <v/>
      </c>
      <c r="B258" s="70"/>
      <c r="C258" s="123"/>
      <c r="D258" s="70"/>
      <c r="E258" s="70"/>
      <c r="F258" s="123"/>
      <c r="G258" s="123"/>
      <c r="H258" s="123"/>
      <c r="I258" s="124"/>
      <c r="J258" s="124"/>
      <c r="K258" s="124"/>
      <c r="L258" s="124"/>
      <c r="M258" s="124"/>
      <c r="N258" s="124"/>
      <c r="O258" s="124"/>
      <c r="P258" s="124"/>
      <c r="Q258" s="124"/>
      <c r="R258" s="124"/>
      <c r="S258" s="124"/>
      <c r="T258" s="124"/>
      <c r="U258" s="124"/>
      <c r="V258" s="124"/>
      <c r="W258" s="124"/>
      <c r="X258" s="124"/>
      <c r="Y258" s="124"/>
      <c r="Z258" s="124"/>
      <c r="AA258" s="124"/>
      <c r="AB258" s="124"/>
      <c r="AC258" s="124"/>
      <c r="AD258" s="124"/>
      <c r="AE258" s="124"/>
      <c r="AF258" s="124"/>
      <c r="AG258" s="124"/>
      <c r="AH258" s="124"/>
      <c r="AI258" s="124"/>
      <c r="AJ258" s="124"/>
      <c r="AK258" s="124"/>
      <c r="AL258" s="124"/>
      <c r="AM258" s="124"/>
      <c r="AN258" s="124"/>
      <c r="AO258" s="124"/>
      <c r="AP258" s="124"/>
      <c r="AQ258" s="124"/>
      <c r="AR258" s="124"/>
      <c r="AS258" s="124"/>
      <c r="AT258" s="124"/>
      <c r="AU258" s="124"/>
      <c r="AV258" s="124"/>
      <c r="AW258" s="124"/>
      <c r="AX258" s="124"/>
      <c r="AY258" s="124"/>
      <c r="AZ258" s="124"/>
      <c r="BA258" s="124"/>
      <c r="BB258" s="124"/>
      <c r="BC258" s="124"/>
      <c r="BD258" s="124"/>
      <c r="BE258" s="124"/>
      <c r="BF258" s="124"/>
      <c r="BG258" s="124"/>
      <c r="BH258" s="124"/>
      <c r="BI258" s="124"/>
      <c r="BJ258" s="124"/>
      <c r="BK258" s="124"/>
      <c r="BL258" s="124"/>
      <c r="BM258" s="124"/>
      <c r="BN258" s="124"/>
      <c r="BO258" s="124"/>
      <c r="BP258" s="124"/>
      <c r="BQ258" s="124"/>
      <c r="BR258" s="124"/>
      <c r="BS258" s="124"/>
      <c r="BT258" s="124"/>
      <c r="BU258" s="124"/>
      <c r="BV258" s="124"/>
      <c r="BW258" s="124"/>
      <c r="BX258" s="124"/>
      <c r="BY258" s="124"/>
      <c r="BZ258" s="124"/>
      <c r="CA258" s="124"/>
      <c r="CB258" s="124"/>
      <c r="CC258" s="124"/>
      <c r="CD258" s="124"/>
      <c r="CE258" s="124"/>
      <c r="CF258" s="124"/>
      <c r="CG258" s="124"/>
      <c r="CH258" s="124"/>
      <c r="CI258" s="124"/>
      <c r="CJ258" s="124"/>
      <c r="CK258" s="124"/>
      <c r="CL258" s="124"/>
      <c r="CM258" s="124"/>
      <c r="CN258" s="124"/>
      <c r="CO258" s="124"/>
      <c r="CP258" s="124"/>
      <c r="CQ258" s="124"/>
      <c r="CR258" s="124"/>
      <c r="CS258"/>
      <c r="CT258"/>
      <c r="CU258"/>
      <c r="CV258"/>
      <c r="CW258"/>
      <c r="CX258"/>
      <c r="CY258"/>
      <c r="CZ258"/>
      <c r="DA258"/>
      <c r="DB258"/>
      <c r="DC258" s="103"/>
      <c r="DD258" s="103"/>
      <c r="DE258" s="103"/>
      <c r="DF258" s="103"/>
      <c r="DG258" s="103"/>
      <c r="DH258" s="103"/>
      <c r="DI258" s="103"/>
      <c r="DJ258" s="103"/>
      <c r="DK258" s="103"/>
      <c r="DL258" s="103"/>
      <c r="DM258" s="125"/>
      <c r="DN258" s="103"/>
      <c r="DO258" s="103"/>
      <c r="DP258" s="103"/>
      <c r="DQ258" s="103"/>
      <c r="DR258" s="103"/>
      <c r="DS258" s="103"/>
      <c r="DT258" s="103"/>
      <c r="DU258" s="103"/>
      <c r="DV258" s="103"/>
      <c r="DW258" s="103"/>
    </row>
    <row r="259" spans="1:127" s="15" customFormat="1" ht="13.4" customHeight="1">
      <c r="A259" s="4" t="str">
        <f t="shared" si="16"/>
        <v/>
      </c>
      <c r="B259" s="70"/>
      <c r="C259" s="123"/>
      <c r="D259" s="70"/>
      <c r="E259" s="70"/>
      <c r="F259" s="123"/>
      <c r="G259" s="123"/>
      <c r="H259" s="123"/>
      <c r="I259" s="124"/>
      <c r="J259" s="124"/>
      <c r="K259" s="124"/>
      <c r="L259" s="124"/>
      <c r="M259" s="124"/>
      <c r="N259" s="124"/>
      <c r="O259" s="124"/>
      <c r="P259" s="124"/>
      <c r="Q259" s="124"/>
      <c r="R259" s="124"/>
      <c r="S259" s="124"/>
      <c r="T259" s="124"/>
      <c r="U259" s="124"/>
      <c r="V259" s="124"/>
      <c r="W259" s="124"/>
      <c r="X259" s="124"/>
      <c r="Y259" s="124"/>
      <c r="Z259" s="124"/>
      <c r="AA259" s="124"/>
      <c r="AB259" s="124"/>
      <c r="AC259" s="124"/>
      <c r="AD259" s="124"/>
      <c r="AE259" s="124"/>
      <c r="AF259" s="124"/>
      <c r="AG259" s="124"/>
      <c r="AH259" s="124"/>
      <c r="AI259" s="124"/>
      <c r="AJ259" s="124"/>
      <c r="AK259" s="124"/>
      <c r="AL259" s="124"/>
      <c r="AM259" s="124"/>
      <c r="AN259" s="124"/>
      <c r="AO259" s="124"/>
      <c r="AP259" s="124"/>
      <c r="AQ259" s="124"/>
      <c r="AR259" s="124"/>
      <c r="AS259" s="124"/>
      <c r="AT259" s="124"/>
      <c r="AU259" s="124"/>
      <c r="AV259" s="124"/>
      <c r="AW259" s="124"/>
      <c r="AX259" s="124"/>
      <c r="AY259" s="124"/>
      <c r="AZ259" s="124"/>
      <c r="BA259" s="124"/>
      <c r="BB259" s="124"/>
      <c r="BC259" s="124"/>
      <c r="BD259" s="124"/>
      <c r="BE259" s="124"/>
      <c r="BF259" s="124"/>
      <c r="BG259" s="124"/>
      <c r="BH259" s="124"/>
      <c r="BI259" s="124"/>
      <c r="BJ259" s="124"/>
      <c r="BK259" s="124"/>
      <c r="BL259" s="124"/>
      <c r="BM259" s="124"/>
      <c r="BN259" s="124"/>
      <c r="BO259" s="124"/>
      <c r="BP259" s="124"/>
      <c r="BQ259" s="124"/>
      <c r="BR259" s="124"/>
      <c r="BS259" s="124"/>
      <c r="BT259" s="124"/>
      <c r="BU259" s="124"/>
      <c r="BV259" s="124"/>
      <c r="BW259" s="124"/>
      <c r="BX259" s="124"/>
      <c r="BY259" s="124"/>
      <c r="BZ259" s="124"/>
      <c r="CA259" s="124"/>
      <c r="CB259" s="124"/>
      <c r="CC259" s="124"/>
      <c r="CD259" s="124"/>
      <c r="CE259" s="124"/>
      <c r="CF259" s="124"/>
      <c r="CG259" s="124"/>
      <c r="CH259" s="124"/>
      <c r="CI259" s="124"/>
      <c r="CJ259" s="124"/>
      <c r="CK259" s="124"/>
      <c r="CL259" s="124"/>
      <c r="CM259" s="124"/>
      <c r="CN259" s="124"/>
      <c r="CO259" s="124"/>
      <c r="CP259" s="124"/>
      <c r="CQ259" s="124"/>
      <c r="CR259" s="124"/>
      <c r="CS259"/>
      <c r="CT259"/>
      <c r="CU259"/>
      <c r="CV259"/>
      <c r="CW259"/>
      <c r="CX259"/>
      <c r="CY259"/>
      <c r="CZ259"/>
      <c r="DA259"/>
      <c r="DB259"/>
      <c r="DC259" s="103"/>
      <c r="DD259" s="103"/>
      <c r="DE259" s="103"/>
      <c r="DF259" s="103"/>
      <c r="DG259" s="103"/>
      <c r="DH259" s="103"/>
      <c r="DI259" s="103"/>
      <c r="DJ259" s="103"/>
      <c r="DK259" s="103"/>
      <c r="DL259" s="103"/>
      <c r="DM259" s="125"/>
      <c r="DN259" s="103"/>
      <c r="DO259" s="103"/>
      <c r="DP259" s="103"/>
      <c r="DQ259" s="103"/>
      <c r="DR259" s="103"/>
      <c r="DS259" s="103"/>
      <c r="DT259" s="103"/>
      <c r="DU259" s="103"/>
      <c r="DV259" s="103"/>
      <c r="DW259" s="103"/>
    </row>
    <row r="260" spans="1:127" s="15" customFormat="1" ht="13.4" customHeight="1">
      <c r="A260" s="4" t="str">
        <f t="shared" si="16"/>
        <v/>
      </c>
      <c r="B260" s="70"/>
      <c r="C260" s="123"/>
      <c r="D260" s="70"/>
      <c r="E260" s="70"/>
      <c r="F260" s="123"/>
      <c r="G260" s="123"/>
      <c r="H260" s="123"/>
      <c r="I260" s="124"/>
      <c r="J260" s="124"/>
      <c r="K260" s="124"/>
      <c r="L260" s="124"/>
      <c r="M260" s="124"/>
      <c r="N260" s="124"/>
      <c r="O260" s="124"/>
      <c r="P260" s="124"/>
      <c r="Q260" s="124"/>
      <c r="R260" s="124"/>
      <c r="S260" s="124"/>
      <c r="T260" s="124"/>
      <c r="U260" s="124"/>
      <c r="V260" s="124"/>
      <c r="W260" s="124"/>
      <c r="X260" s="124"/>
      <c r="Y260" s="124"/>
      <c r="Z260" s="124"/>
      <c r="AA260" s="124"/>
      <c r="AB260" s="124"/>
      <c r="AC260" s="124"/>
      <c r="AD260" s="124"/>
      <c r="AE260" s="124"/>
      <c r="AF260" s="124"/>
      <c r="AG260" s="124"/>
      <c r="AH260" s="124"/>
      <c r="AI260" s="124"/>
      <c r="AJ260" s="124"/>
      <c r="AK260" s="124"/>
      <c r="AL260" s="124"/>
      <c r="AM260" s="124"/>
      <c r="AN260" s="124"/>
      <c r="AO260" s="124"/>
      <c r="AP260" s="124"/>
      <c r="AQ260" s="124"/>
      <c r="AR260" s="124"/>
      <c r="AS260" s="124"/>
      <c r="AT260" s="124"/>
      <c r="AU260" s="124"/>
      <c r="AV260" s="124"/>
      <c r="AW260" s="124"/>
      <c r="AX260" s="124"/>
      <c r="AY260" s="124"/>
      <c r="AZ260" s="124"/>
      <c r="BA260" s="124"/>
      <c r="BB260" s="124"/>
      <c r="BC260" s="124"/>
      <c r="BD260" s="124"/>
      <c r="BE260" s="124"/>
      <c r="BF260" s="124"/>
      <c r="BG260" s="124"/>
      <c r="BH260" s="124"/>
      <c r="BI260" s="124"/>
      <c r="BJ260" s="124"/>
      <c r="BK260" s="124"/>
      <c r="BL260" s="124"/>
      <c r="BM260" s="124"/>
      <c r="BN260" s="124"/>
      <c r="BO260" s="124"/>
      <c r="BP260" s="124"/>
      <c r="BQ260" s="124"/>
      <c r="BR260" s="124"/>
      <c r="BS260" s="124"/>
      <c r="BT260" s="124"/>
      <c r="BU260" s="124"/>
      <c r="BV260" s="124"/>
      <c r="BW260" s="124"/>
      <c r="BX260" s="124"/>
      <c r="BY260" s="124"/>
      <c r="BZ260" s="124"/>
      <c r="CA260" s="124"/>
      <c r="CB260" s="124"/>
      <c r="CC260" s="124"/>
      <c r="CD260" s="124"/>
      <c r="CE260" s="124"/>
      <c r="CF260" s="124"/>
      <c r="CG260" s="124"/>
      <c r="CH260" s="124"/>
      <c r="CI260" s="124"/>
      <c r="CJ260" s="124"/>
      <c r="CK260" s="124"/>
      <c r="CL260" s="124"/>
      <c r="CM260" s="124"/>
      <c r="CN260" s="124"/>
      <c r="CO260" s="124"/>
      <c r="CP260" s="124"/>
      <c r="CQ260" s="124"/>
      <c r="CR260" s="124"/>
      <c r="CS260"/>
      <c r="CT260"/>
      <c r="CU260"/>
      <c r="CV260"/>
      <c r="CW260"/>
      <c r="CX260"/>
      <c r="CY260"/>
      <c r="CZ260"/>
      <c r="DA260"/>
      <c r="DB260"/>
      <c r="DC260" s="103"/>
      <c r="DD260" s="103"/>
      <c r="DE260" s="103"/>
      <c r="DF260" s="103"/>
      <c r="DG260" s="103"/>
      <c r="DH260" s="103"/>
      <c r="DI260" s="103"/>
      <c r="DJ260" s="103"/>
      <c r="DK260" s="103"/>
      <c r="DL260" s="103"/>
      <c r="DM260" s="125"/>
      <c r="DN260" s="103"/>
      <c r="DO260" s="103"/>
      <c r="DP260" s="103"/>
      <c r="DQ260" s="103"/>
      <c r="DR260" s="103"/>
      <c r="DS260" s="103"/>
      <c r="DT260" s="103"/>
      <c r="DU260" s="103"/>
      <c r="DV260" s="103"/>
      <c r="DW260" s="103"/>
    </row>
    <row r="261" spans="1:127" s="15" customFormat="1" ht="13.4" customHeight="1">
      <c r="A261" s="4" t="str">
        <f t="shared" si="16"/>
        <v/>
      </c>
      <c r="B261" s="70"/>
      <c r="C261" s="123"/>
      <c r="D261" s="70"/>
      <c r="E261" s="70"/>
      <c r="F261" s="123"/>
      <c r="G261" s="123"/>
      <c r="H261" s="123"/>
      <c r="I261" s="124"/>
      <c r="J261" s="124"/>
      <c r="K261" s="124"/>
      <c r="L261" s="124"/>
      <c r="M261" s="124"/>
      <c r="N261" s="124"/>
      <c r="O261" s="124"/>
      <c r="P261" s="124"/>
      <c r="Q261" s="124"/>
      <c r="R261" s="124"/>
      <c r="S261" s="124"/>
      <c r="T261" s="124"/>
      <c r="U261" s="124"/>
      <c r="V261" s="124"/>
      <c r="W261" s="124"/>
      <c r="X261" s="124"/>
      <c r="Y261" s="124"/>
      <c r="Z261" s="124"/>
      <c r="AA261" s="124"/>
      <c r="AB261" s="124"/>
      <c r="AC261" s="124"/>
      <c r="AD261" s="124"/>
      <c r="AE261" s="124"/>
      <c r="AF261" s="124"/>
      <c r="AG261" s="124"/>
      <c r="AH261" s="124"/>
      <c r="AI261" s="124"/>
      <c r="AJ261" s="124"/>
      <c r="AK261" s="124"/>
      <c r="AL261" s="124"/>
      <c r="AM261" s="124"/>
      <c r="AN261" s="124"/>
      <c r="AO261" s="124"/>
      <c r="AP261" s="124"/>
      <c r="AQ261" s="124"/>
      <c r="AR261" s="124"/>
      <c r="AS261" s="124"/>
      <c r="AT261" s="124"/>
      <c r="AU261" s="124"/>
      <c r="AV261" s="124"/>
      <c r="AW261" s="124"/>
      <c r="AX261" s="124"/>
      <c r="AY261" s="124"/>
      <c r="AZ261" s="124"/>
      <c r="BA261" s="124"/>
      <c r="BB261" s="124"/>
      <c r="BC261" s="124"/>
      <c r="BD261" s="124"/>
      <c r="BE261" s="124"/>
      <c r="BF261" s="124"/>
      <c r="BG261" s="124"/>
      <c r="BH261" s="124"/>
      <c r="BI261" s="124"/>
      <c r="BJ261" s="124"/>
      <c r="BK261" s="124"/>
      <c r="BL261" s="124"/>
      <c r="BM261" s="124"/>
      <c r="BN261" s="124"/>
      <c r="BO261" s="124"/>
      <c r="BP261" s="124"/>
      <c r="BQ261" s="124"/>
      <c r="BR261" s="124"/>
      <c r="BS261" s="124"/>
      <c r="BT261" s="124"/>
      <c r="BU261" s="124"/>
      <c r="BV261" s="124"/>
      <c r="BW261" s="124"/>
      <c r="BX261" s="124"/>
      <c r="BY261" s="124"/>
      <c r="BZ261" s="124"/>
      <c r="CA261" s="124"/>
      <c r="CB261" s="124"/>
      <c r="CC261" s="124"/>
      <c r="CD261" s="124"/>
      <c r="CE261" s="124"/>
      <c r="CF261" s="124"/>
      <c r="CG261" s="124"/>
      <c r="CH261" s="124"/>
      <c r="CI261" s="124"/>
      <c r="CJ261" s="124"/>
      <c r="CK261" s="124"/>
      <c r="CL261" s="124"/>
      <c r="CM261" s="124"/>
      <c r="CN261" s="124"/>
      <c r="CO261" s="124"/>
      <c r="CP261" s="124"/>
      <c r="CQ261" s="124"/>
      <c r="CR261" s="124"/>
      <c r="CS261"/>
      <c r="CT261"/>
      <c r="CU261"/>
      <c r="CV261"/>
      <c r="CW261"/>
      <c r="CX261"/>
      <c r="CY261"/>
      <c r="CZ261"/>
      <c r="DA261"/>
      <c r="DB261"/>
      <c r="DC261" s="103"/>
      <c r="DD261" s="103"/>
      <c r="DE261" s="103"/>
      <c r="DF261" s="103"/>
      <c r="DG261" s="103"/>
      <c r="DH261" s="103"/>
      <c r="DI261" s="103"/>
      <c r="DJ261" s="103"/>
      <c r="DK261" s="103"/>
      <c r="DL261" s="103"/>
      <c r="DM261" s="125"/>
      <c r="DN261" s="103"/>
      <c r="DO261" s="103"/>
      <c r="DP261" s="103"/>
      <c r="DQ261" s="103"/>
      <c r="DR261" s="103"/>
      <c r="DS261" s="103"/>
      <c r="DT261" s="103"/>
      <c r="DU261" s="103"/>
      <c r="DV261" s="103"/>
      <c r="DW261" s="103"/>
    </row>
    <row r="262" spans="1:127" s="15" customFormat="1" ht="13.4" customHeight="1">
      <c r="A262" s="4" t="str">
        <f t="shared" si="16"/>
        <v/>
      </c>
      <c r="B262" s="70"/>
      <c r="C262" s="123"/>
      <c r="D262" s="70"/>
      <c r="E262" s="70"/>
      <c r="F262" s="123"/>
      <c r="G262" s="123"/>
      <c r="H262" s="123"/>
      <c r="I262" s="124"/>
      <c r="J262" s="124"/>
      <c r="K262" s="124"/>
      <c r="L262" s="124"/>
      <c r="M262" s="124"/>
      <c r="N262" s="124"/>
      <c r="O262" s="124"/>
      <c r="P262" s="124"/>
      <c r="Q262" s="124"/>
      <c r="R262" s="124"/>
      <c r="S262" s="124"/>
      <c r="T262" s="124"/>
      <c r="U262" s="124"/>
      <c r="V262" s="124"/>
      <c r="W262" s="124"/>
      <c r="X262" s="124"/>
      <c r="Y262" s="124"/>
      <c r="Z262" s="124"/>
      <c r="AA262" s="124"/>
      <c r="AB262" s="124"/>
      <c r="AC262" s="124"/>
      <c r="AD262" s="124"/>
      <c r="AE262" s="124"/>
      <c r="AF262" s="124"/>
      <c r="AG262" s="124"/>
      <c r="AH262" s="124"/>
      <c r="AI262" s="124"/>
      <c r="AJ262" s="124"/>
      <c r="AK262" s="124"/>
      <c r="AL262" s="124"/>
      <c r="AM262" s="124"/>
      <c r="AN262" s="124"/>
      <c r="AO262" s="124"/>
      <c r="AP262" s="124"/>
      <c r="AQ262" s="124"/>
      <c r="AR262" s="124"/>
      <c r="AS262" s="124"/>
      <c r="AT262" s="124"/>
      <c r="AU262" s="124"/>
      <c r="AV262" s="124"/>
      <c r="AW262" s="124"/>
      <c r="AX262" s="124"/>
      <c r="AY262" s="124"/>
      <c r="AZ262" s="124"/>
      <c r="BA262" s="124"/>
      <c r="BB262" s="124"/>
      <c r="BC262" s="124"/>
      <c r="BD262" s="124"/>
      <c r="BE262" s="124"/>
      <c r="BF262" s="124"/>
      <c r="BG262" s="124"/>
      <c r="BH262" s="124"/>
      <c r="BI262" s="124"/>
      <c r="BJ262" s="124"/>
      <c r="BK262" s="124"/>
      <c r="BL262" s="124"/>
      <c r="BM262" s="124"/>
      <c r="BN262" s="124"/>
      <c r="BO262" s="124"/>
      <c r="BP262" s="124"/>
      <c r="BQ262" s="124"/>
      <c r="BR262" s="124"/>
      <c r="BS262" s="124"/>
      <c r="BT262" s="124"/>
      <c r="BU262" s="124"/>
      <c r="BV262" s="124"/>
      <c r="BW262" s="124"/>
      <c r="BX262" s="124"/>
      <c r="BY262" s="124"/>
      <c r="BZ262" s="124"/>
      <c r="CA262" s="124"/>
      <c r="CB262" s="124"/>
      <c r="CC262" s="124"/>
      <c r="CD262" s="124"/>
      <c r="CE262" s="124"/>
      <c r="CF262" s="124"/>
      <c r="CG262" s="124"/>
      <c r="CH262" s="124"/>
      <c r="CI262" s="124"/>
      <c r="CJ262" s="124"/>
      <c r="CK262" s="124"/>
      <c r="CL262" s="124"/>
      <c r="CM262" s="124"/>
      <c r="CN262" s="124"/>
      <c r="CO262" s="124"/>
      <c r="CP262" s="124"/>
      <c r="CQ262" s="124"/>
      <c r="CR262" s="124"/>
      <c r="CS262"/>
      <c r="CT262"/>
      <c r="CU262"/>
      <c r="CV262"/>
      <c r="CW262"/>
      <c r="CX262"/>
      <c r="CY262"/>
      <c r="CZ262"/>
      <c r="DA262"/>
      <c r="DB262"/>
      <c r="DC262" s="103"/>
      <c r="DD262" s="103"/>
      <c r="DE262" s="103"/>
      <c r="DF262" s="103"/>
      <c r="DG262" s="103"/>
      <c r="DH262" s="103"/>
      <c r="DI262" s="103"/>
      <c r="DJ262" s="103"/>
      <c r="DK262" s="103"/>
      <c r="DL262" s="103"/>
      <c r="DM262" s="125"/>
      <c r="DN262" s="103"/>
      <c r="DO262" s="103"/>
      <c r="DP262" s="103"/>
      <c r="DQ262" s="103"/>
      <c r="DR262" s="103"/>
      <c r="DS262" s="103"/>
      <c r="DT262" s="103"/>
      <c r="DU262" s="103"/>
      <c r="DV262" s="103"/>
      <c r="DW262" s="103"/>
    </row>
    <row r="263" spans="1:127" s="15" customFormat="1" ht="13.4" customHeight="1">
      <c r="A263" s="4" t="str">
        <f t="shared" si="16"/>
        <v/>
      </c>
      <c r="B263" s="70"/>
      <c r="C263" s="123"/>
      <c r="D263" s="70"/>
      <c r="E263" s="70"/>
      <c r="F263" s="123"/>
      <c r="G263" s="123"/>
      <c r="H263" s="123"/>
      <c r="I263" s="124"/>
      <c r="J263" s="124"/>
      <c r="K263" s="124"/>
      <c r="L263" s="124"/>
      <c r="M263" s="124"/>
      <c r="N263" s="124"/>
      <c r="O263" s="124"/>
      <c r="P263" s="124"/>
      <c r="Q263" s="124"/>
      <c r="R263" s="124"/>
      <c r="S263" s="124"/>
      <c r="T263" s="124"/>
      <c r="U263" s="124"/>
      <c r="V263" s="124"/>
      <c r="W263" s="124"/>
      <c r="X263" s="124"/>
      <c r="Y263" s="124"/>
      <c r="Z263" s="124"/>
      <c r="AA263" s="124"/>
      <c r="AB263" s="124"/>
      <c r="AC263" s="124"/>
      <c r="AD263" s="124"/>
      <c r="AE263" s="124"/>
      <c r="AF263" s="124"/>
      <c r="AG263" s="124"/>
      <c r="AH263" s="124"/>
      <c r="AI263" s="124"/>
      <c r="AJ263" s="124"/>
      <c r="AK263" s="124"/>
      <c r="AL263" s="124"/>
      <c r="AM263" s="124"/>
      <c r="AN263" s="124"/>
      <c r="AO263" s="124"/>
      <c r="AP263" s="124"/>
      <c r="AQ263" s="124"/>
      <c r="AR263" s="124"/>
      <c r="AS263" s="124"/>
      <c r="AT263" s="124"/>
      <c r="AU263" s="124"/>
      <c r="AV263" s="124"/>
      <c r="AW263" s="124"/>
      <c r="AX263" s="124"/>
      <c r="AY263" s="124"/>
      <c r="AZ263" s="124"/>
      <c r="BA263" s="124"/>
      <c r="BB263" s="124"/>
      <c r="BC263" s="124"/>
      <c r="BD263" s="124"/>
      <c r="BE263" s="124"/>
      <c r="BF263" s="124"/>
      <c r="BG263" s="124"/>
      <c r="BH263" s="124"/>
      <c r="BI263" s="124"/>
      <c r="BJ263" s="124"/>
      <c r="BK263" s="124"/>
      <c r="BL263" s="124"/>
      <c r="BM263" s="124"/>
      <c r="BN263" s="124"/>
      <c r="BO263" s="124"/>
      <c r="BP263" s="124"/>
      <c r="BQ263" s="124"/>
      <c r="BR263" s="124"/>
      <c r="BS263" s="124"/>
      <c r="BT263" s="124"/>
      <c r="BU263" s="124"/>
      <c r="BV263" s="124"/>
      <c r="BW263" s="124"/>
      <c r="BX263" s="124"/>
      <c r="BY263" s="124"/>
      <c r="BZ263" s="124"/>
      <c r="CA263" s="124"/>
      <c r="CB263" s="124"/>
      <c r="CC263" s="124"/>
      <c r="CD263" s="124"/>
      <c r="CE263" s="124"/>
      <c r="CF263" s="124"/>
      <c r="CG263" s="124"/>
      <c r="CH263" s="124"/>
      <c r="CI263" s="124"/>
      <c r="CJ263" s="124"/>
      <c r="CK263" s="124"/>
      <c r="CL263" s="124"/>
      <c r="CM263" s="124"/>
      <c r="CN263" s="124"/>
      <c r="CO263" s="124"/>
      <c r="CP263" s="124"/>
      <c r="CQ263" s="124"/>
      <c r="CR263" s="124"/>
      <c r="CS263"/>
      <c r="CT263"/>
      <c r="CU263"/>
      <c r="CV263"/>
      <c r="CW263"/>
      <c r="CX263"/>
      <c r="CY263"/>
      <c r="CZ263"/>
      <c r="DA263"/>
      <c r="DB263"/>
      <c r="DC263" s="103"/>
      <c r="DD263" s="103"/>
      <c r="DE263" s="103"/>
      <c r="DF263" s="103"/>
      <c r="DG263" s="103"/>
      <c r="DH263" s="103"/>
      <c r="DI263" s="103"/>
      <c r="DJ263" s="103"/>
      <c r="DK263" s="103"/>
      <c r="DL263" s="103"/>
      <c r="DM263" s="125"/>
      <c r="DN263" s="103"/>
      <c r="DO263" s="103"/>
      <c r="DP263" s="103"/>
      <c r="DQ263" s="103"/>
      <c r="DR263" s="103"/>
      <c r="DS263" s="103"/>
      <c r="DT263" s="103"/>
      <c r="DU263" s="103"/>
      <c r="DV263" s="103"/>
      <c r="DW263" s="103"/>
    </row>
    <row r="264" spans="1:127" s="15" customFormat="1" ht="13.4" customHeight="1">
      <c r="A264" s="4" t="str">
        <f t="shared" si="16"/>
        <v/>
      </c>
      <c r="B264" s="70"/>
      <c r="C264" s="123"/>
      <c r="D264" s="70"/>
      <c r="E264" s="70"/>
      <c r="F264" s="123"/>
      <c r="G264" s="123"/>
      <c r="H264" s="123"/>
      <c r="I264" s="124"/>
      <c r="J264" s="124"/>
      <c r="K264" s="124"/>
      <c r="L264" s="124"/>
      <c r="M264" s="124"/>
      <c r="N264" s="124"/>
      <c r="O264" s="124"/>
      <c r="P264" s="124"/>
      <c r="Q264" s="124"/>
      <c r="R264" s="124"/>
      <c r="S264" s="124"/>
      <c r="T264" s="124"/>
      <c r="U264" s="124"/>
      <c r="V264" s="124"/>
      <c r="W264" s="124"/>
      <c r="X264" s="124"/>
      <c r="Y264" s="124"/>
      <c r="Z264" s="124"/>
      <c r="AA264" s="124"/>
      <c r="AB264" s="124"/>
      <c r="AC264" s="124"/>
      <c r="AD264" s="124"/>
      <c r="AE264" s="124"/>
      <c r="AF264" s="124"/>
      <c r="AG264" s="124"/>
      <c r="AH264" s="124"/>
      <c r="AI264" s="124"/>
      <c r="AJ264" s="124"/>
      <c r="AK264" s="124"/>
      <c r="AL264" s="124"/>
      <c r="AM264" s="124"/>
      <c r="AN264" s="124"/>
      <c r="AO264" s="124"/>
      <c r="AP264" s="124"/>
      <c r="AQ264" s="124"/>
      <c r="AR264" s="124"/>
      <c r="AS264" s="124"/>
      <c r="AT264" s="124"/>
      <c r="AU264" s="124"/>
      <c r="AV264" s="124"/>
      <c r="AW264" s="124"/>
      <c r="AX264" s="124"/>
      <c r="AY264" s="124"/>
      <c r="AZ264" s="124"/>
      <c r="BA264" s="124"/>
      <c r="BB264" s="124"/>
      <c r="BC264" s="124"/>
      <c r="BD264" s="124"/>
      <c r="BE264" s="124"/>
      <c r="BF264" s="124"/>
      <c r="BG264" s="124"/>
      <c r="BH264" s="124"/>
      <c r="BI264" s="124"/>
      <c r="BJ264" s="124"/>
      <c r="BK264" s="124"/>
      <c r="BL264" s="124"/>
      <c r="BM264" s="124"/>
      <c r="BN264" s="124"/>
      <c r="BO264" s="124"/>
      <c r="BP264" s="124"/>
      <c r="BQ264" s="124"/>
      <c r="BR264" s="124"/>
      <c r="BS264" s="124"/>
      <c r="BT264" s="124"/>
      <c r="BU264" s="124"/>
      <c r="BV264" s="124"/>
      <c r="BW264" s="124"/>
      <c r="BX264" s="124"/>
      <c r="BY264" s="124"/>
      <c r="BZ264" s="124"/>
      <c r="CA264" s="124"/>
      <c r="CB264" s="124"/>
      <c r="CC264" s="124"/>
      <c r="CD264" s="124"/>
      <c r="CE264" s="124"/>
      <c r="CF264" s="124"/>
      <c r="CG264" s="124"/>
      <c r="CH264" s="124"/>
      <c r="CI264" s="124"/>
      <c r="CJ264" s="124"/>
      <c r="CK264" s="124"/>
      <c r="CL264" s="124"/>
      <c r="CM264" s="124"/>
      <c r="CN264" s="124"/>
      <c r="CO264" s="124"/>
      <c r="CP264" s="124"/>
      <c r="CQ264" s="124"/>
      <c r="CR264" s="124"/>
      <c r="CS264"/>
      <c r="CT264"/>
      <c r="CU264"/>
      <c r="CV264"/>
      <c r="CW264"/>
      <c r="CX264"/>
      <c r="CY264"/>
      <c r="CZ264"/>
      <c r="DA264"/>
      <c r="DB264"/>
      <c r="DC264" s="103"/>
      <c r="DD264" s="103"/>
      <c r="DE264" s="103"/>
      <c r="DF264" s="103"/>
      <c r="DG264" s="103"/>
      <c r="DH264" s="103"/>
      <c r="DI264" s="103"/>
      <c r="DJ264" s="103"/>
      <c r="DK264" s="103"/>
      <c r="DL264" s="103"/>
      <c r="DM264" s="125"/>
      <c r="DN264" s="103"/>
      <c r="DO264" s="103"/>
      <c r="DP264" s="103"/>
      <c r="DQ264" s="103"/>
      <c r="DR264" s="103"/>
      <c r="DS264" s="103"/>
      <c r="DT264" s="103"/>
      <c r="DU264" s="103"/>
      <c r="DV264" s="103"/>
      <c r="DW264" s="103"/>
    </row>
    <row r="265" spans="1:127" s="15" customFormat="1" ht="13.4" customHeight="1">
      <c r="A265" s="4" t="str">
        <f t="shared" ref="A265:A328" si="17">B265&amp;C265&amp;E265</f>
        <v/>
      </c>
      <c r="B265" s="70"/>
      <c r="C265" s="123"/>
      <c r="D265" s="70"/>
      <c r="E265" s="70"/>
      <c r="F265" s="123"/>
      <c r="G265" s="123"/>
      <c r="H265" s="123"/>
      <c r="I265" s="124"/>
      <c r="J265" s="124"/>
      <c r="K265" s="124"/>
      <c r="L265" s="124"/>
      <c r="M265" s="124"/>
      <c r="N265" s="124"/>
      <c r="O265" s="124"/>
      <c r="P265" s="124"/>
      <c r="Q265" s="124"/>
      <c r="R265" s="124"/>
      <c r="S265" s="124"/>
      <c r="T265" s="124"/>
      <c r="U265" s="124"/>
      <c r="V265" s="124"/>
      <c r="W265" s="124"/>
      <c r="X265" s="124"/>
      <c r="Y265" s="124"/>
      <c r="Z265" s="124"/>
      <c r="AA265" s="124"/>
      <c r="AB265" s="124"/>
      <c r="AC265" s="124"/>
      <c r="AD265" s="124"/>
      <c r="AE265" s="124"/>
      <c r="AF265" s="124"/>
      <c r="AG265" s="124"/>
      <c r="AH265" s="124"/>
      <c r="AI265" s="124"/>
      <c r="AJ265" s="124"/>
      <c r="AK265" s="124"/>
      <c r="AL265" s="124"/>
      <c r="AM265" s="124"/>
      <c r="AN265" s="124"/>
      <c r="AO265" s="124"/>
      <c r="AP265" s="124"/>
      <c r="AQ265" s="124"/>
      <c r="AR265" s="124"/>
      <c r="AS265" s="124"/>
      <c r="AT265" s="124"/>
      <c r="AU265" s="124"/>
      <c r="AV265" s="124"/>
      <c r="AW265" s="124"/>
      <c r="AX265" s="124"/>
      <c r="AY265" s="124"/>
      <c r="AZ265" s="124"/>
      <c r="BA265" s="124"/>
      <c r="BB265" s="124"/>
      <c r="BC265" s="124"/>
      <c r="BD265" s="124"/>
      <c r="BE265" s="124"/>
      <c r="BF265" s="124"/>
      <c r="BG265" s="124"/>
      <c r="BH265" s="124"/>
      <c r="BI265" s="124"/>
      <c r="BJ265" s="124"/>
      <c r="BK265" s="124"/>
      <c r="BL265" s="124"/>
      <c r="BM265" s="124"/>
      <c r="BN265" s="124"/>
      <c r="BO265" s="124"/>
      <c r="BP265" s="124"/>
      <c r="BQ265" s="124"/>
      <c r="BR265" s="124"/>
      <c r="BS265" s="124"/>
      <c r="BT265" s="124"/>
      <c r="BU265" s="124"/>
      <c r="BV265" s="124"/>
      <c r="BW265" s="124"/>
      <c r="BX265" s="124"/>
      <c r="BY265" s="124"/>
      <c r="BZ265" s="124"/>
      <c r="CA265" s="124"/>
      <c r="CB265" s="124"/>
      <c r="CC265" s="124"/>
      <c r="CD265" s="124"/>
      <c r="CE265" s="124"/>
      <c r="CF265" s="124"/>
      <c r="CG265" s="124"/>
      <c r="CH265" s="124"/>
      <c r="CI265" s="124"/>
      <c r="CJ265" s="124"/>
      <c r="CK265" s="124"/>
      <c r="CL265" s="124"/>
      <c r="CM265" s="124"/>
      <c r="CN265" s="124"/>
      <c r="CO265" s="124"/>
      <c r="CP265" s="124"/>
      <c r="CQ265" s="124"/>
      <c r="CR265" s="124"/>
      <c r="CS265"/>
      <c r="CT265"/>
      <c r="CU265"/>
      <c r="CV265"/>
      <c r="CW265"/>
      <c r="CX265"/>
      <c r="CY265"/>
      <c r="CZ265"/>
      <c r="DA265"/>
      <c r="DB265"/>
      <c r="DC265" s="103"/>
      <c r="DD265" s="103"/>
      <c r="DE265" s="103"/>
      <c r="DF265" s="103"/>
      <c r="DG265" s="103"/>
      <c r="DH265" s="103"/>
      <c r="DI265" s="103"/>
      <c r="DJ265" s="103"/>
      <c r="DK265" s="103"/>
      <c r="DL265" s="103"/>
      <c r="DM265" s="125"/>
      <c r="DN265" s="103"/>
      <c r="DO265" s="103"/>
      <c r="DP265" s="103"/>
      <c r="DQ265" s="103"/>
      <c r="DR265" s="103"/>
      <c r="DS265" s="103"/>
      <c r="DT265" s="103"/>
      <c r="DU265" s="103"/>
      <c r="DV265" s="103"/>
      <c r="DW265" s="103"/>
    </row>
    <row r="266" spans="1:127" s="15" customFormat="1" ht="13.4" customHeight="1">
      <c r="A266" s="4" t="str">
        <f t="shared" si="17"/>
        <v/>
      </c>
      <c r="B266" s="70"/>
      <c r="C266" s="123"/>
      <c r="D266" s="70"/>
      <c r="E266" s="70"/>
      <c r="F266" s="123"/>
      <c r="G266" s="123"/>
      <c r="H266" s="123"/>
      <c r="I266" s="124"/>
      <c r="J266" s="124"/>
      <c r="K266" s="124"/>
      <c r="L266" s="124"/>
      <c r="M266" s="124"/>
      <c r="N266" s="124"/>
      <c r="O266" s="124"/>
      <c r="P266" s="124"/>
      <c r="Q266" s="124"/>
      <c r="R266" s="124"/>
      <c r="S266" s="124"/>
      <c r="T266" s="124"/>
      <c r="U266" s="124"/>
      <c r="V266" s="124"/>
      <c r="W266" s="124"/>
      <c r="X266" s="124"/>
      <c r="Y266" s="124"/>
      <c r="Z266" s="124"/>
      <c r="AA266" s="124"/>
      <c r="AB266" s="124"/>
      <c r="AC266" s="124"/>
      <c r="AD266" s="124"/>
      <c r="AE266" s="124"/>
      <c r="AF266" s="124"/>
      <c r="AG266" s="124"/>
      <c r="AH266" s="124"/>
      <c r="AI266" s="124"/>
      <c r="AJ266" s="124"/>
      <c r="AK266" s="124"/>
      <c r="AL266" s="124"/>
      <c r="AM266" s="124"/>
      <c r="AN266" s="124"/>
      <c r="AO266" s="124"/>
      <c r="AP266" s="124"/>
      <c r="AQ266" s="124"/>
      <c r="AR266" s="124"/>
      <c r="AS266" s="124"/>
      <c r="AT266" s="124"/>
      <c r="AU266" s="124"/>
      <c r="AV266" s="124"/>
      <c r="AW266" s="124"/>
      <c r="AX266" s="124"/>
      <c r="AY266" s="124"/>
      <c r="AZ266" s="124"/>
      <c r="BA266" s="124"/>
      <c r="BB266" s="124"/>
      <c r="BC266" s="124"/>
      <c r="BD266" s="124"/>
      <c r="BE266" s="124"/>
      <c r="BF266" s="124"/>
      <c r="BG266" s="124"/>
      <c r="BH266" s="124"/>
      <c r="BI266" s="124"/>
      <c r="BJ266" s="124"/>
      <c r="BK266" s="124"/>
      <c r="BL266" s="124"/>
      <c r="BM266" s="124"/>
      <c r="BN266" s="124"/>
      <c r="BO266" s="124"/>
      <c r="BP266" s="124"/>
      <c r="BQ266" s="124"/>
      <c r="BR266" s="124"/>
      <c r="BS266" s="124"/>
      <c r="BT266" s="124"/>
      <c r="BU266" s="124"/>
      <c r="BV266" s="124"/>
      <c r="BW266" s="124"/>
      <c r="BX266" s="124"/>
      <c r="BY266" s="124"/>
      <c r="BZ266" s="124"/>
      <c r="CA266" s="124"/>
      <c r="CB266" s="124"/>
      <c r="CC266" s="124"/>
      <c r="CD266" s="124"/>
      <c r="CE266" s="124"/>
      <c r="CF266" s="124"/>
      <c r="CG266" s="124"/>
      <c r="CH266" s="124"/>
      <c r="CI266" s="124"/>
      <c r="CJ266" s="124"/>
      <c r="CK266" s="124"/>
      <c r="CL266" s="124"/>
      <c r="CM266" s="124"/>
      <c r="CN266" s="124"/>
      <c r="CO266" s="124"/>
      <c r="CP266" s="124"/>
      <c r="CQ266" s="124"/>
      <c r="CR266" s="124"/>
      <c r="CS266"/>
      <c r="CT266"/>
      <c r="CU266"/>
      <c r="CV266"/>
      <c r="CW266"/>
      <c r="CX266"/>
      <c r="CY266"/>
      <c r="CZ266"/>
      <c r="DA266"/>
      <c r="DB266"/>
      <c r="DC266" s="103"/>
      <c r="DD266" s="103"/>
      <c r="DE266" s="103"/>
      <c r="DF266" s="103"/>
      <c r="DG266" s="103"/>
      <c r="DH266" s="103"/>
      <c r="DI266" s="103"/>
      <c r="DJ266" s="103"/>
      <c r="DK266" s="103"/>
      <c r="DL266" s="103"/>
      <c r="DM266" s="125"/>
      <c r="DN266" s="103"/>
      <c r="DO266" s="103"/>
      <c r="DP266" s="103"/>
      <c r="DQ266" s="103"/>
      <c r="DR266" s="103"/>
      <c r="DS266" s="103"/>
      <c r="DT266" s="103"/>
      <c r="DU266" s="103"/>
      <c r="DV266" s="103"/>
      <c r="DW266" s="103"/>
    </row>
    <row r="267" spans="1:127" s="15" customFormat="1" ht="13.4" customHeight="1">
      <c r="A267" s="4" t="str">
        <f t="shared" si="17"/>
        <v/>
      </c>
      <c r="B267" s="70"/>
      <c r="C267" s="123"/>
      <c r="D267" s="70"/>
      <c r="E267" s="70"/>
      <c r="F267" s="123"/>
      <c r="G267" s="123"/>
      <c r="H267" s="123"/>
      <c r="I267" s="124"/>
      <c r="J267" s="124"/>
      <c r="K267" s="124"/>
      <c r="L267" s="124"/>
      <c r="M267" s="124"/>
      <c r="N267" s="124"/>
      <c r="O267" s="124"/>
      <c r="P267" s="124"/>
      <c r="Q267" s="124"/>
      <c r="R267" s="124"/>
      <c r="S267" s="124"/>
      <c r="T267" s="124"/>
      <c r="U267" s="124"/>
      <c r="V267" s="124"/>
      <c r="W267" s="124"/>
      <c r="X267" s="124"/>
      <c r="Y267" s="124"/>
      <c r="Z267" s="124"/>
      <c r="AA267" s="124"/>
      <c r="AB267" s="124"/>
      <c r="AC267" s="124"/>
      <c r="AD267" s="124"/>
      <c r="AE267" s="124"/>
      <c r="AF267" s="124"/>
      <c r="AG267" s="124"/>
      <c r="AH267" s="124"/>
      <c r="AI267" s="124"/>
      <c r="AJ267" s="124"/>
      <c r="AK267" s="124"/>
      <c r="AL267" s="124"/>
      <c r="AM267" s="124"/>
      <c r="AN267" s="124"/>
      <c r="AO267" s="124"/>
      <c r="AP267" s="124"/>
      <c r="AQ267" s="124"/>
      <c r="AR267" s="124"/>
      <c r="AS267" s="124"/>
      <c r="AT267" s="124"/>
      <c r="AU267" s="124"/>
      <c r="AV267" s="124"/>
      <c r="AW267" s="124"/>
      <c r="AX267" s="124"/>
      <c r="AY267" s="124"/>
      <c r="AZ267" s="124"/>
      <c r="BA267" s="124"/>
      <c r="BB267" s="124"/>
      <c r="BC267" s="124"/>
      <c r="BD267" s="124"/>
      <c r="BE267" s="124"/>
      <c r="BF267" s="124"/>
      <c r="BG267" s="124"/>
      <c r="BH267" s="124"/>
      <c r="BI267" s="124"/>
      <c r="BJ267" s="124"/>
      <c r="BK267" s="124"/>
      <c r="BL267" s="124"/>
      <c r="BM267" s="124"/>
      <c r="BN267" s="124"/>
      <c r="BO267" s="124"/>
      <c r="BP267" s="124"/>
      <c r="BQ267" s="124"/>
      <c r="BR267" s="124"/>
      <c r="BS267" s="124"/>
      <c r="BT267" s="124"/>
      <c r="BU267" s="124"/>
      <c r="BV267" s="124"/>
      <c r="BW267" s="124"/>
      <c r="BX267" s="124"/>
      <c r="BY267" s="124"/>
      <c r="BZ267" s="124"/>
      <c r="CA267" s="124"/>
      <c r="CB267" s="124"/>
      <c r="CC267" s="124"/>
      <c r="CD267" s="124"/>
      <c r="CE267" s="124"/>
      <c r="CF267" s="124"/>
      <c r="CG267" s="124"/>
      <c r="CH267" s="124"/>
      <c r="CI267" s="124"/>
      <c r="CJ267" s="124"/>
      <c r="CK267" s="124"/>
      <c r="CL267" s="124"/>
      <c r="CM267" s="124"/>
      <c r="CN267" s="124"/>
      <c r="CO267" s="124"/>
      <c r="CP267" s="124"/>
      <c r="CQ267" s="124"/>
      <c r="CR267" s="124"/>
      <c r="CS267"/>
      <c r="CT267"/>
      <c r="CU267"/>
      <c r="CV267"/>
      <c r="CW267"/>
      <c r="CX267"/>
      <c r="CY267"/>
      <c r="CZ267"/>
      <c r="DA267"/>
      <c r="DB267"/>
      <c r="DC267" s="103"/>
      <c r="DD267" s="103"/>
      <c r="DE267" s="103"/>
      <c r="DF267" s="103"/>
      <c r="DG267" s="103"/>
      <c r="DH267" s="103"/>
      <c r="DI267" s="103"/>
      <c r="DJ267" s="103"/>
      <c r="DK267" s="103"/>
      <c r="DL267" s="103"/>
      <c r="DM267" s="125"/>
      <c r="DN267" s="103"/>
      <c r="DO267" s="103"/>
      <c r="DP267" s="103"/>
      <c r="DQ267" s="103"/>
      <c r="DR267" s="103"/>
      <c r="DS267" s="103"/>
      <c r="DT267" s="103"/>
      <c r="DU267" s="103"/>
      <c r="DV267" s="103"/>
      <c r="DW267" s="103"/>
    </row>
    <row r="268" spans="1:127" s="15" customFormat="1" ht="13.4" customHeight="1">
      <c r="A268" s="4" t="str">
        <f t="shared" si="17"/>
        <v/>
      </c>
      <c r="B268" s="70"/>
      <c r="C268" s="123"/>
      <c r="D268" s="70"/>
      <c r="E268" s="70"/>
      <c r="F268" s="123"/>
      <c r="G268" s="123"/>
      <c r="H268" s="123"/>
      <c r="I268" s="124"/>
      <c r="J268" s="124"/>
      <c r="K268" s="124"/>
      <c r="L268" s="124"/>
      <c r="M268" s="124"/>
      <c r="N268" s="124"/>
      <c r="O268" s="124"/>
      <c r="P268" s="124"/>
      <c r="Q268" s="124"/>
      <c r="R268" s="124"/>
      <c r="S268" s="124"/>
      <c r="T268" s="124"/>
      <c r="U268" s="124"/>
      <c r="V268" s="124"/>
      <c r="W268" s="124"/>
      <c r="X268" s="124"/>
      <c r="Y268" s="124"/>
      <c r="Z268" s="124"/>
      <c r="AA268" s="124"/>
      <c r="AB268" s="124"/>
      <c r="AC268" s="124"/>
      <c r="AD268" s="124"/>
      <c r="AE268" s="124"/>
      <c r="AF268" s="124"/>
      <c r="AG268" s="124"/>
      <c r="AH268" s="124"/>
      <c r="AI268" s="124"/>
      <c r="AJ268" s="124"/>
      <c r="AK268" s="124"/>
      <c r="AL268" s="124"/>
      <c r="AM268" s="124"/>
      <c r="AN268" s="124"/>
      <c r="AO268" s="124"/>
      <c r="AP268" s="124"/>
      <c r="AQ268" s="124"/>
      <c r="AR268" s="124"/>
      <c r="AS268" s="124"/>
      <c r="AT268" s="124"/>
      <c r="AU268" s="124"/>
      <c r="AV268" s="124"/>
      <c r="AW268" s="124"/>
      <c r="AX268" s="124"/>
      <c r="AY268" s="124"/>
      <c r="AZ268" s="124"/>
      <c r="BA268" s="124"/>
      <c r="BB268" s="124"/>
      <c r="BC268" s="124"/>
      <c r="BD268" s="124"/>
      <c r="BE268" s="124"/>
      <c r="BF268" s="124"/>
      <c r="BG268" s="124"/>
      <c r="BH268" s="124"/>
      <c r="BI268" s="124"/>
      <c r="BJ268" s="124"/>
      <c r="BK268" s="124"/>
      <c r="BL268" s="124"/>
      <c r="BM268" s="124"/>
      <c r="BN268" s="124"/>
      <c r="BO268" s="124"/>
      <c r="BP268" s="124"/>
      <c r="BQ268" s="124"/>
      <c r="BR268" s="124"/>
      <c r="BS268" s="124"/>
      <c r="BT268" s="124"/>
      <c r="BU268" s="124"/>
      <c r="BV268" s="124"/>
      <c r="BW268" s="124"/>
      <c r="BX268" s="124"/>
      <c r="BY268" s="124"/>
      <c r="BZ268" s="124"/>
      <c r="CA268" s="124"/>
      <c r="CB268" s="124"/>
      <c r="CC268" s="124"/>
      <c r="CD268" s="124"/>
      <c r="CE268" s="124"/>
      <c r="CF268" s="124"/>
      <c r="CG268" s="124"/>
      <c r="CH268" s="124"/>
      <c r="CI268" s="124"/>
      <c r="CJ268" s="124"/>
      <c r="CK268" s="124"/>
      <c r="CL268" s="124"/>
      <c r="CM268" s="124"/>
      <c r="CN268" s="124"/>
      <c r="CO268" s="124"/>
      <c r="CP268" s="124"/>
      <c r="CQ268" s="124"/>
      <c r="CR268" s="124"/>
      <c r="CS268"/>
      <c r="CT268"/>
      <c r="CU268"/>
      <c r="CV268"/>
      <c r="CW268"/>
      <c r="CX268"/>
      <c r="CY268"/>
      <c r="CZ268"/>
      <c r="DA268"/>
      <c r="DB268"/>
      <c r="DC268" s="103"/>
      <c r="DD268" s="103"/>
      <c r="DE268" s="103"/>
      <c r="DF268" s="103"/>
      <c r="DG268" s="103"/>
      <c r="DH268" s="103"/>
      <c r="DI268" s="103"/>
      <c r="DJ268" s="103"/>
      <c r="DK268" s="103"/>
      <c r="DL268" s="103"/>
      <c r="DM268" s="125"/>
      <c r="DN268" s="103"/>
      <c r="DO268" s="103"/>
      <c r="DP268" s="103"/>
      <c r="DQ268" s="103"/>
      <c r="DR268" s="103"/>
      <c r="DS268" s="103"/>
      <c r="DT268" s="103"/>
      <c r="DU268" s="103"/>
      <c r="DV268" s="103"/>
      <c r="DW268" s="103"/>
    </row>
    <row r="269" spans="1:127" s="15" customFormat="1" ht="13.4" customHeight="1">
      <c r="A269" s="4" t="str">
        <f t="shared" si="17"/>
        <v/>
      </c>
      <c r="B269" s="70"/>
      <c r="C269" s="123"/>
      <c r="D269" s="70"/>
      <c r="E269" s="70"/>
      <c r="F269" s="123"/>
      <c r="G269" s="123"/>
      <c r="H269" s="123"/>
      <c r="I269" s="124"/>
      <c r="J269" s="124"/>
      <c r="K269" s="124"/>
      <c r="L269" s="124"/>
      <c r="M269" s="124"/>
      <c r="N269" s="124"/>
      <c r="O269" s="124"/>
      <c r="P269" s="124"/>
      <c r="Q269" s="124"/>
      <c r="R269" s="124"/>
      <c r="S269" s="124"/>
      <c r="T269" s="124"/>
      <c r="U269" s="124"/>
      <c r="V269" s="124"/>
      <c r="W269" s="124"/>
      <c r="X269" s="124"/>
      <c r="Y269" s="124"/>
      <c r="Z269" s="124"/>
      <c r="AA269" s="124"/>
      <c r="AB269" s="124"/>
      <c r="AC269" s="124"/>
      <c r="AD269" s="124"/>
      <c r="AE269" s="124"/>
      <c r="AF269" s="124"/>
      <c r="AG269" s="124"/>
      <c r="AH269" s="124"/>
      <c r="AI269" s="124"/>
      <c r="AJ269" s="124"/>
      <c r="AK269" s="124"/>
      <c r="AL269" s="124"/>
      <c r="AM269" s="124"/>
      <c r="AN269" s="124"/>
      <c r="AO269" s="124"/>
      <c r="AP269" s="124"/>
      <c r="AQ269" s="124"/>
      <c r="AR269" s="124"/>
      <c r="AS269" s="124"/>
      <c r="AT269" s="124"/>
      <c r="AU269" s="124"/>
      <c r="AV269" s="124"/>
      <c r="AW269" s="124"/>
      <c r="AX269" s="124"/>
      <c r="AY269" s="124"/>
      <c r="AZ269" s="124"/>
      <c r="BA269" s="124"/>
      <c r="BB269" s="124"/>
      <c r="BC269" s="124"/>
      <c r="BD269" s="124"/>
      <c r="BE269" s="124"/>
      <c r="BF269" s="124"/>
      <c r="BG269" s="124"/>
      <c r="BH269" s="124"/>
      <c r="BI269" s="124"/>
      <c r="BJ269" s="124"/>
      <c r="BK269" s="124"/>
      <c r="BL269" s="124"/>
      <c r="BM269" s="124"/>
      <c r="BN269" s="124"/>
      <c r="BO269" s="124"/>
      <c r="BP269" s="124"/>
      <c r="BQ269" s="124"/>
      <c r="BR269" s="124"/>
      <c r="BS269" s="124"/>
      <c r="BT269" s="124"/>
      <c r="BU269" s="124"/>
      <c r="BV269" s="124"/>
      <c r="BW269" s="124"/>
      <c r="BX269" s="124"/>
      <c r="BY269" s="124"/>
      <c r="BZ269" s="124"/>
      <c r="CA269" s="124"/>
      <c r="CB269" s="124"/>
      <c r="CC269" s="124"/>
      <c r="CD269" s="124"/>
      <c r="CE269" s="124"/>
      <c r="CF269" s="124"/>
      <c r="CG269" s="124"/>
      <c r="CH269" s="124"/>
      <c r="CI269" s="124"/>
      <c r="CJ269" s="124"/>
      <c r="CK269" s="124"/>
      <c r="CL269" s="124"/>
      <c r="CM269" s="124"/>
      <c r="CN269" s="124"/>
      <c r="CO269" s="124"/>
      <c r="CP269" s="124"/>
      <c r="CQ269" s="124"/>
      <c r="CR269" s="124"/>
      <c r="CS269"/>
      <c r="CT269"/>
      <c r="CU269"/>
      <c r="CV269"/>
      <c r="CW269"/>
      <c r="CX269"/>
      <c r="CY269"/>
      <c r="CZ269"/>
      <c r="DA269"/>
      <c r="DB269"/>
      <c r="DC269" s="103"/>
      <c r="DD269" s="103"/>
      <c r="DE269" s="103"/>
      <c r="DF269" s="103"/>
      <c r="DG269" s="103"/>
      <c r="DH269" s="103"/>
      <c r="DI269" s="103"/>
      <c r="DJ269" s="103"/>
      <c r="DK269" s="103"/>
      <c r="DL269" s="103"/>
      <c r="DM269" s="125"/>
      <c r="DN269" s="103"/>
      <c r="DO269" s="103"/>
      <c r="DP269" s="103"/>
      <c r="DQ269" s="103"/>
      <c r="DR269" s="103"/>
      <c r="DS269" s="103"/>
      <c r="DT269" s="103"/>
      <c r="DU269" s="103"/>
      <c r="DV269" s="103"/>
      <c r="DW269" s="103"/>
    </row>
    <row r="270" spans="1:127" s="15" customFormat="1" ht="13.4" customHeight="1">
      <c r="A270" s="4" t="str">
        <f t="shared" si="17"/>
        <v/>
      </c>
      <c r="B270" s="70"/>
      <c r="C270" s="123"/>
      <c r="D270" s="70"/>
      <c r="E270" s="70"/>
      <c r="F270" s="123"/>
      <c r="G270" s="123"/>
      <c r="H270" s="123"/>
      <c r="I270" s="124"/>
      <c r="J270" s="124"/>
      <c r="K270" s="124"/>
      <c r="L270" s="124"/>
      <c r="M270" s="124"/>
      <c r="N270" s="124"/>
      <c r="O270" s="124"/>
      <c r="P270" s="124"/>
      <c r="Q270" s="124"/>
      <c r="R270" s="124"/>
      <c r="S270" s="124"/>
      <c r="T270" s="124"/>
      <c r="U270" s="124"/>
      <c r="V270" s="124"/>
      <c r="W270" s="124"/>
      <c r="X270" s="124"/>
      <c r="Y270" s="124"/>
      <c r="Z270" s="124"/>
      <c r="AA270" s="124"/>
      <c r="AB270" s="124"/>
      <c r="AC270" s="124"/>
      <c r="AD270" s="124"/>
      <c r="AE270" s="124"/>
      <c r="AF270" s="124"/>
      <c r="AG270" s="124"/>
      <c r="AH270" s="124"/>
      <c r="AI270" s="124"/>
      <c r="AJ270" s="124"/>
      <c r="AK270" s="124"/>
      <c r="AL270" s="124"/>
      <c r="AM270" s="124"/>
      <c r="AN270" s="124"/>
      <c r="AO270" s="124"/>
      <c r="AP270" s="124"/>
      <c r="AQ270" s="124"/>
      <c r="AR270" s="124"/>
      <c r="AS270" s="124"/>
      <c r="AT270" s="124"/>
      <c r="AU270" s="124"/>
      <c r="AV270" s="124"/>
      <c r="AW270" s="124"/>
      <c r="AX270" s="124"/>
      <c r="AY270" s="124"/>
      <c r="AZ270" s="124"/>
      <c r="BA270" s="124"/>
      <c r="BB270" s="124"/>
      <c r="BC270" s="124"/>
      <c r="BD270" s="124"/>
      <c r="BE270" s="124"/>
      <c r="BF270" s="124"/>
      <c r="BG270" s="124"/>
      <c r="BH270" s="124"/>
      <c r="BI270" s="124"/>
      <c r="BJ270" s="124"/>
      <c r="BK270" s="124"/>
      <c r="BL270" s="124"/>
      <c r="BM270" s="124"/>
      <c r="BN270" s="124"/>
      <c r="BO270" s="124"/>
      <c r="BP270" s="124"/>
      <c r="BQ270" s="124"/>
      <c r="BR270" s="124"/>
      <c r="BS270" s="124"/>
      <c r="BT270" s="124"/>
      <c r="BU270" s="124"/>
      <c r="BV270" s="124"/>
      <c r="BW270" s="124"/>
      <c r="BX270" s="124"/>
      <c r="BY270" s="124"/>
      <c r="BZ270" s="124"/>
      <c r="CA270" s="124"/>
      <c r="CB270" s="124"/>
      <c r="CC270" s="124"/>
      <c r="CD270" s="124"/>
      <c r="CE270" s="124"/>
      <c r="CF270" s="124"/>
      <c r="CG270" s="124"/>
      <c r="CH270" s="124"/>
      <c r="CI270" s="124"/>
      <c r="CJ270" s="124"/>
      <c r="CK270" s="124"/>
      <c r="CL270" s="124"/>
      <c r="CM270" s="124"/>
      <c r="CN270" s="124"/>
      <c r="CO270" s="124"/>
      <c r="CP270" s="124"/>
      <c r="CQ270" s="124"/>
      <c r="CR270" s="124"/>
      <c r="CS270"/>
      <c r="CT270"/>
      <c r="CU270"/>
      <c r="CV270"/>
      <c r="CW270"/>
      <c r="CX270"/>
      <c r="CY270"/>
      <c r="CZ270"/>
      <c r="DA270"/>
      <c r="DB270"/>
      <c r="DC270" s="103"/>
      <c r="DD270" s="103"/>
      <c r="DE270" s="103"/>
      <c r="DF270" s="103"/>
      <c r="DG270" s="103"/>
      <c r="DH270" s="103"/>
      <c r="DI270" s="103"/>
      <c r="DJ270" s="103"/>
      <c r="DK270" s="103"/>
      <c r="DL270" s="103"/>
      <c r="DM270" s="125"/>
      <c r="DN270" s="103"/>
      <c r="DO270" s="103"/>
      <c r="DP270" s="103"/>
      <c r="DQ270" s="103"/>
      <c r="DR270" s="103"/>
      <c r="DS270" s="103"/>
      <c r="DT270" s="103"/>
      <c r="DU270" s="103"/>
      <c r="DV270" s="103"/>
      <c r="DW270" s="103"/>
    </row>
    <row r="271" spans="1:127" s="15" customFormat="1" ht="13.4" customHeight="1">
      <c r="A271" s="4" t="str">
        <f t="shared" si="17"/>
        <v/>
      </c>
      <c r="B271" s="70"/>
      <c r="C271" s="123"/>
      <c r="D271" s="70"/>
      <c r="E271" s="70"/>
      <c r="F271" s="123"/>
      <c r="G271" s="123"/>
      <c r="H271" s="123"/>
      <c r="I271" s="124"/>
      <c r="J271" s="124"/>
      <c r="K271" s="124"/>
      <c r="L271" s="124"/>
      <c r="M271" s="124"/>
      <c r="N271" s="124"/>
      <c r="O271" s="124"/>
      <c r="P271" s="124"/>
      <c r="Q271" s="124"/>
      <c r="R271" s="124"/>
      <c r="S271" s="124"/>
      <c r="T271" s="124"/>
      <c r="U271" s="124"/>
      <c r="V271" s="124"/>
      <c r="W271" s="124"/>
      <c r="X271" s="124"/>
      <c r="Y271" s="124"/>
      <c r="Z271" s="124"/>
      <c r="AA271" s="124"/>
      <c r="AB271" s="124"/>
      <c r="AC271" s="124"/>
      <c r="AD271" s="124"/>
      <c r="AE271" s="124"/>
      <c r="AF271" s="124"/>
      <c r="AG271" s="124"/>
      <c r="AH271" s="124"/>
      <c r="AI271" s="124"/>
      <c r="AJ271" s="124"/>
      <c r="AK271" s="124"/>
      <c r="AL271" s="124"/>
      <c r="AM271" s="124"/>
      <c r="AN271" s="124"/>
      <c r="AO271" s="124"/>
      <c r="AP271" s="124"/>
      <c r="AQ271" s="124"/>
      <c r="AR271" s="124"/>
      <c r="AS271" s="124"/>
      <c r="AT271" s="124"/>
      <c r="AU271" s="124"/>
      <c r="AV271" s="124"/>
      <c r="AW271" s="124"/>
      <c r="AX271" s="124"/>
      <c r="AY271" s="124"/>
      <c r="AZ271" s="124"/>
      <c r="BA271" s="124"/>
      <c r="BB271" s="124"/>
      <c r="BC271" s="124"/>
      <c r="BD271" s="124"/>
      <c r="BE271" s="124"/>
      <c r="BF271" s="124"/>
      <c r="BG271" s="124"/>
      <c r="BH271" s="124"/>
      <c r="BI271" s="124"/>
      <c r="BJ271" s="124"/>
      <c r="BK271" s="124"/>
      <c r="BL271" s="124"/>
      <c r="BM271" s="124"/>
      <c r="BN271" s="124"/>
      <c r="BO271" s="124"/>
      <c r="BP271" s="124"/>
      <c r="BQ271" s="124"/>
      <c r="BR271" s="124"/>
      <c r="BS271" s="124"/>
      <c r="BT271" s="124"/>
      <c r="BU271" s="124"/>
      <c r="BV271" s="124"/>
      <c r="BW271" s="124"/>
      <c r="BX271" s="124"/>
      <c r="BY271" s="124"/>
      <c r="BZ271" s="124"/>
      <c r="CA271" s="124"/>
      <c r="CB271" s="124"/>
      <c r="CC271" s="124"/>
      <c r="CD271" s="124"/>
      <c r="CE271" s="124"/>
      <c r="CF271" s="124"/>
      <c r="CG271" s="124"/>
      <c r="CH271" s="124"/>
      <c r="CI271" s="124"/>
      <c r="CJ271" s="124"/>
      <c r="CK271" s="124"/>
      <c r="CL271" s="124"/>
      <c r="CM271" s="124"/>
      <c r="CN271" s="124"/>
      <c r="CO271" s="124"/>
      <c r="CP271" s="124"/>
      <c r="CQ271" s="124"/>
      <c r="CR271" s="124"/>
      <c r="CS271"/>
      <c r="CT271"/>
      <c r="CU271"/>
      <c r="CV271"/>
      <c r="CW271"/>
      <c r="CX271"/>
      <c r="CY271"/>
      <c r="CZ271"/>
      <c r="DA271"/>
      <c r="DB271"/>
      <c r="DC271" s="103"/>
      <c r="DD271" s="103"/>
      <c r="DE271" s="103"/>
      <c r="DF271" s="103"/>
      <c r="DG271" s="103"/>
      <c r="DH271" s="103"/>
      <c r="DI271" s="103"/>
      <c r="DJ271" s="103"/>
      <c r="DK271" s="103"/>
      <c r="DL271" s="103"/>
      <c r="DM271" s="125"/>
      <c r="DN271" s="103"/>
      <c r="DO271" s="103"/>
      <c r="DP271" s="103"/>
      <c r="DQ271" s="103"/>
      <c r="DR271" s="103"/>
      <c r="DS271" s="103"/>
      <c r="DT271" s="103"/>
      <c r="DU271" s="103"/>
      <c r="DV271" s="103"/>
      <c r="DW271" s="103"/>
    </row>
    <row r="272" spans="1:127" s="15" customFormat="1" ht="13.4" customHeight="1">
      <c r="A272" s="4" t="str">
        <f t="shared" si="17"/>
        <v/>
      </c>
      <c r="B272" s="70"/>
      <c r="C272" s="123"/>
      <c r="D272" s="70"/>
      <c r="E272" s="70"/>
      <c r="F272" s="123"/>
      <c r="G272" s="123"/>
      <c r="H272" s="123"/>
      <c r="I272" s="124"/>
      <c r="J272" s="124"/>
      <c r="K272" s="124"/>
      <c r="L272" s="124"/>
      <c r="M272" s="124"/>
      <c r="N272" s="124"/>
      <c r="O272" s="124"/>
      <c r="P272" s="124"/>
      <c r="Q272" s="124"/>
      <c r="R272" s="124"/>
      <c r="S272" s="124"/>
      <c r="T272" s="124"/>
      <c r="U272" s="124"/>
      <c r="V272" s="124"/>
      <c r="W272" s="124"/>
      <c r="X272" s="124"/>
      <c r="Y272" s="124"/>
      <c r="Z272" s="124"/>
      <c r="AA272" s="124"/>
      <c r="AB272" s="124"/>
      <c r="AC272" s="124"/>
      <c r="AD272" s="124"/>
      <c r="AE272" s="124"/>
      <c r="AF272" s="124"/>
      <c r="AG272" s="124"/>
      <c r="AH272" s="124"/>
      <c r="AI272" s="124"/>
      <c r="AJ272" s="124"/>
      <c r="AK272" s="124"/>
      <c r="AL272" s="124"/>
      <c r="AM272" s="124"/>
      <c r="AN272" s="124"/>
      <c r="AO272" s="124"/>
      <c r="AP272" s="124"/>
      <c r="AQ272" s="124"/>
      <c r="AR272" s="124"/>
      <c r="AS272" s="124"/>
      <c r="AT272" s="124"/>
      <c r="AU272" s="124"/>
      <c r="AV272" s="124"/>
      <c r="AW272" s="124"/>
      <c r="AX272" s="124"/>
      <c r="AY272" s="124"/>
      <c r="AZ272" s="124"/>
      <c r="BA272" s="124"/>
      <c r="BB272" s="124"/>
      <c r="BC272" s="124"/>
      <c r="BD272" s="124"/>
      <c r="BE272" s="124"/>
      <c r="BF272" s="124"/>
      <c r="BG272" s="124"/>
      <c r="BH272" s="124"/>
      <c r="BI272" s="124"/>
      <c r="BJ272" s="124"/>
      <c r="BK272" s="124"/>
      <c r="BL272" s="124"/>
      <c r="BM272" s="124"/>
      <c r="BN272" s="124"/>
      <c r="BO272" s="124"/>
      <c r="BP272" s="124"/>
      <c r="BQ272" s="124"/>
      <c r="BR272" s="124"/>
      <c r="BS272" s="124"/>
      <c r="BT272" s="124"/>
      <c r="BU272" s="124"/>
      <c r="BV272" s="124"/>
      <c r="BW272" s="124"/>
      <c r="BX272" s="124"/>
      <c r="BY272" s="124"/>
      <c r="BZ272" s="124"/>
      <c r="CA272" s="124"/>
      <c r="CB272" s="124"/>
      <c r="CC272" s="124"/>
      <c r="CD272" s="124"/>
      <c r="CE272" s="124"/>
      <c r="CF272" s="124"/>
      <c r="CG272" s="124"/>
      <c r="CH272" s="124"/>
      <c r="CI272" s="124"/>
      <c r="CJ272" s="124"/>
      <c r="CK272" s="124"/>
      <c r="CL272" s="124"/>
      <c r="CM272" s="124"/>
      <c r="CN272" s="124"/>
      <c r="CO272" s="124"/>
      <c r="CP272" s="124"/>
      <c r="CQ272" s="124"/>
      <c r="CR272" s="124"/>
      <c r="CS272"/>
      <c r="CT272"/>
      <c r="CU272"/>
      <c r="CV272"/>
      <c r="CW272"/>
      <c r="CX272"/>
      <c r="CY272"/>
      <c r="CZ272"/>
      <c r="DA272"/>
      <c r="DB272"/>
      <c r="DC272" s="103"/>
      <c r="DD272" s="103"/>
      <c r="DE272" s="103"/>
      <c r="DF272" s="103"/>
      <c r="DG272" s="103"/>
      <c r="DH272" s="103"/>
      <c r="DI272" s="103"/>
      <c r="DJ272" s="103"/>
      <c r="DK272" s="103"/>
      <c r="DL272" s="103"/>
      <c r="DM272" s="125"/>
      <c r="DN272" s="103"/>
      <c r="DO272" s="103"/>
      <c r="DP272" s="103"/>
      <c r="DQ272" s="103"/>
      <c r="DR272" s="103"/>
      <c r="DS272" s="103"/>
      <c r="DT272" s="103"/>
      <c r="DU272" s="103"/>
      <c r="DV272" s="103"/>
      <c r="DW272" s="103"/>
    </row>
    <row r="273" spans="1:127" s="15" customFormat="1" ht="13.4" customHeight="1">
      <c r="A273" s="4" t="str">
        <f t="shared" si="17"/>
        <v/>
      </c>
      <c r="B273" s="70"/>
      <c r="C273" s="123"/>
      <c r="D273" s="70"/>
      <c r="E273" s="70"/>
      <c r="F273" s="123"/>
      <c r="G273" s="123"/>
      <c r="H273" s="123"/>
      <c r="I273" s="124"/>
      <c r="J273" s="124"/>
      <c r="K273" s="124"/>
      <c r="L273" s="124"/>
      <c r="M273" s="124"/>
      <c r="N273" s="124"/>
      <c r="O273" s="124"/>
      <c r="P273" s="124"/>
      <c r="Q273" s="124"/>
      <c r="R273" s="124"/>
      <c r="S273" s="124"/>
      <c r="T273" s="124"/>
      <c r="U273" s="124"/>
      <c r="V273" s="124"/>
      <c r="W273" s="124"/>
      <c r="X273" s="124"/>
      <c r="Y273" s="124"/>
      <c r="Z273" s="124"/>
      <c r="AA273" s="124"/>
      <c r="AB273" s="124"/>
      <c r="AC273" s="124"/>
      <c r="AD273" s="124"/>
      <c r="AE273" s="124"/>
      <c r="AF273" s="124"/>
      <c r="AG273" s="124"/>
      <c r="AH273" s="124"/>
      <c r="AI273" s="124"/>
      <c r="AJ273" s="124"/>
      <c r="AK273" s="124"/>
      <c r="AL273" s="124"/>
      <c r="AM273" s="124"/>
      <c r="AN273" s="124"/>
      <c r="AO273" s="124"/>
      <c r="AP273" s="124"/>
      <c r="AQ273" s="124"/>
      <c r="AR273" s="124"/>
      <c r="AS273" s="124"/>
      <c r="AT273" s="124"/>
      <c r="AU273" s="124"/>
      <c r="AV273" s="124"/>
      <c r="AW273" s="124"/>
      <c r="AX273" s="124"/>
      <c r="AY273" s="124"/>
      <c r="AZ273" s="124"/>
      <c r="BA273" s="124"/>
      <c r="BB273" s="124"/>
      <c r="BC273" s="124"/>
      <c r="BD273" s="124"/>
      <c r="BE273" s="124"/>
      <c r="BF273" s="124"/>
      <c r="BG273" s="124"/>
      <c r="BH273" s="124"/>
      <c r="BI273" s="124"/>
      <c r="BJ273" s="124"/>
      <c r="BK273" s="124"/>
      <c r="BL273" s="124"/>
      <c r="BM273" s="124"/>
      <c r="BN273" s="124"/>
      <c r="BO273" s="124"/>
      <c r="BP273" s="124"/>
      <c r="BQ273" s="124"/>
      <c r="BR273" s="124"/>
      <c r="BS273" s="124"/>
      <c r="BT273" s="124"/>
      <c r="BU273" s="124"/>
      <c r="BV273" s="124"/>
      <c r="BW273" s="124"/>
      <c r="BX273" s="124"/>
      <c r="BY273" s="124"/>
      <c r="BZ273" s="124"/>
      <c r="CA273" s="124"/>
      <c r="CB273" s="124"/>
      <c r="CC273" s="124"/>
      <c r="CD273" s="124"/>
      <c r="CE273" s="124"/>
      <c r="CF273" s="124"/>
      <c r="CG273" s="124"/>
      <c r="CH273" s="124"/>
      <c r="CI273" s="124"/>
      <c r="CJ273" s="124"/>
      <c r="CK273" s="124"/>
      <c r="CL273" s="124"/>
      <c r="CM273" s="124"/>
      <c r="CN273" s="124"/>
      <c r="CO273" s="124"/>
      <c r="CP273" s="124"/>
      <c r="CQ273" s="124"/>
      <c r="CR273" s="124"/>
      <c r="CS273"/>
      <c r="CT273"/>
      <c r="CU273"/>
      <c r="CV273"/>
      <c r="CW273"/>
      <c r="CX273"/>
      <c r="CY273"/>
      <c r="CZ273"/>
      <c r="DA273"/>
      <c r="DB273"/>
      <c r="DC273" s="103"/>
      <c r="DD273" s="103"/>
      <c r="DE273" s="103"/>
      <c r="DF273" s="103"/>
      <c r="DG273" s="103"/>
      <c r="DH273" s="103"/>
      <c r="DI273" s="103"/>
      <c r="DJ273" s="103"/>
      <c r="DK273" s="103"/>
      <c r="DL273" s="103"/>
      <c r="DM273" s="125"/>
      <c r="DN273" s="103"/>
      <c r="DO273" s="103"/>
      <c r="DP273" s="103"/>
      <c r="DQ273" s="103"/>
      <c r="DR273" s="103"/>
      <c r="DS273" s="103"/>
      <c r="DT273" s="103"/>
      <c r="DU273" s="103"/>
      <c r="DV273" s="103"/>
      <c r="DW273" s="103"/>
    </row>
    <row r="274" spans="1:127" s="15" customFormat="1" ht="13.4" customHeight="1">
      <c r="A274" s="4" t="str">
        <f t="shared" si="17"/>
        <v/>
      </c>
      <c r="B274" s="70"/>
      <c r="C274" s="123"/>
      <c r="D274" s="70"/>
      <c r="E274" s="70"/>
      <c r="F274" s="123"/>
      <c r="G274" s="123"/>
      <c r="H274" s="123"/>
      <c r="I274" s="124"/>
      <c r="J274" s="124"/>
      <c r="K274" s="124"/>
      <c r="L274" s="124"/>
      <c r="M274" s="124"/>
      <c r="N274" s="124"/>
      <c r="O274" s="124"/>
      <c r="P274" s="124"/>
      <c r="Q274" s="124"/>
      <c r="R274" s="124"/>
      <c r="S274" s="124"/>
      <c r="T274" s="124"/>
      <c r="U274" s="124"/>
      <c r="V274" s="124"/>
      <c r="W274" s="124"/>
      <c r="X274" s="124"/>
      <c r="Y274" s="124"/>
      <c r="Z274" s="124"/>
      <c r="AA274" s="124"/>
      <c r="AB274" s="124"/>
      <c r="AC274" s="124"/>
      <c r="AD274" s="124"/>
      <c r="AE274" s="124"/>
      <c r="AF274" s="124"/>
      <c r="AG274" s="124"/>
      <c r="AH274" s="124"/>
      <c r="AI274" s="124"/>
      <c r="AJ274" s="124"/>
      <c r="AK274" s="124"/>
      <c r="AL274" s="124"/>
      <c r="AM274" s="124"/>
      <c r="AN274" s="124"/>
      <c r="AO274" s="124"/>
      <c r="AP274" s="124"/>
      <c r="AQ274" s="124"/>
      <c r="AR274" s="124"/>
      <c r="AS274" s="124"/>
      <c r="AT274" s="124"/>
      <c r="AU274" s="124"/>
      <c r="AV274" s="124"/>
      <c r="AW274" s="124"/>
      <c r="AX274" s="124"/>
      <c r="AY274" s="124"/>
      <c r="AZ274" s="124"/>
      <c r="BA274" s="124"/>
      <c r="BB274" s="124"/>
      <c r="BC274" s="124"/>
      <c r="BD274" s="124"/>
      <c r="BE274" s="124"/>
      <c r="BF274" s="124"/>
      <c r="BG274" s="124"/>
      <c r="BH274" s="124"/>
      <c r="BI274" s="124"/>
      <c r="BJ274" s="124"/>
      <c r="BK274" s="124"/>
      <c r="BL274" s="124"/>
      <c r="BM274" s="124"/>
      <c r="BN274" s="124"/>
      <c r="BO274" s="124"/>
      <c r="BP274" s="124"/>
      <c r="BQ274" s="124"/>
      <c r="BR274" s="124"/>
      <c r="BS274" s="124"/>
      <c r="BT274" s="124"/>
      <c r="BU274" s="124"/>
      <c r="BV274" s="124"/>
      <c r="BW274" s="124"/>
      <c r="BX274" s="124"/>
      <c r="BY274" s="124"/>
      <c r="BZ274" s="124"/>
      <c r="CA274" s="124"/>
      <c r="CB274" s="124"/>
      <c r="CC274" s="124"/>
      <c r="CD274" s="124"/>
      <c r="CE274" s="124"/>
      <c r="CF274" s="124"/>
      <c r="CG274" s="124"/>
      <c r="CH274" s="124"/>
      <c r="CI274" s="124"/>
      <c r="CJ274" s="124"/>
      <c r="CK274" s="124"/>
      <c r="CL274" s="124"/>
      <c r="CM274" s="124"/>
      <c r="CN274" s="124"/>
      <c r="CO274" s="124"/>
      <c r="CP274" s="124"/>
      <c r="CQ274" s="124"/>
      <c r="CR274" s="124"/>
      <c r="CS274"/>
      <c r="CT274"/>
      <c r="CU274"/>
      <c r="CV274"/>
      <c r="CW274"/>
      <c r="CX274"/>
      <c r="CY274"/>
      <c r="CZ274"/>
      <c r="DA274"/>
      <c r="DB274"/>
      <c r="DC274" s="103"/>
      <c r="DD274" s="103"/>
      <c r="DE274" s="103"/>
      <c r="DF274" s="103"/>
      <c r="DG274" s="103"/>
      <c r="DH274" s="103"/>
      <c r="DI274" s="103"/>
      <c r="DJ274" s="103"/>
      <c r="DK274" s="103"/>
      <c r="DL274" s="103"/>
      <c r="DM274" s="125"/>
      <c r="DN274" s="103"/>
      <c r="DO274" s="103"/>
      <c r="DP274" s="103"/>
      <c r="DQ274" s="103"/>
      <c r="DR274" s="103"/>
      <c r="DS274" s="103"/>
      <c r="DT274" s="103"/>
      <c r="DU274" s="103"/>
      <c r="DV274" s="103"/>
      <c r="DW274" s="103"/>
    </row>
    <row r="275" spans="1:127" s="15" customFormat="1" ht="13.4" customHeight="1">
      <c r="A275" s="4" t="str">
        <f t="shared" si="17"/>
        <v/>
      </c>
      <c r="B275" s="70"/>
      <c r="C275" s="123"/>
      <c r="D275" s="70"/>
      <c r="E275" s="70"/>
      <c r="F275" s="123"/>
      <c r="G275" s="123"/>
      <c r="H275" s="123"/>
      <c r="I275" s="124"/>
      <c r="J275" s="124"/>
      <c r="K275" s="124"/>
      <c r="L275" s="124"/>
      <c r="M275" s="124"/>
      <c r="N275" s="124"/>
      <c r="O275" s="124"/>
      <c r="P275" s="124"/>
      <c r="Q275" s="124"/>
      <c r="R275" s="124"/>
      <c r="S275" s="124"/>
      <c r="T275" s="124"/>
      <c r="U275" s="124"/>
      <c r="V275" s="124"/>
      <c r="W275" s="124"/>
      <c r="X275" s="124"/>
      <c r="Y275" s="124"/>
      <c r="Z275" s="124"/>
      <c r="AA275" s="124"/>
      <c r="AB275" s="124"/>
      <c r="AC275" s="124"/>
      <c r="AD275" s="124"/>
      <c r="AE275" s="124"/>
      <c r="AF275" s="124"/>
      <c r="AG275" s="124"/>
      <c r="AH275" s="124"/>
      <c r="AI275" s="124"/>
      <c r="AJ275" s="124"/>
      <c r="AK275" s="124"/>
      <c r="AL275" s="124"/>
      <c r="AM275" s="124"/>
      <c r="AN275" s="124"/>
      <c r="AO275" s="124"/>
      <c r="AP275" s="124"/>
      <c r="AQ275" s="124"/>
      <c r="AR275" s="124"/>
      <c r="AS275" s="124"/>
      <c r="AT275" s="124"/>
      <c r="AU275" s="124"/>
      <c r="AV275" s="124"/>
      <c r="AW275" s="124"/>
      <c r="AX275" s="124"/>
      <c r="AY275" s="124"/>
      <c r="AZ275" s="124"/>
      <c r="BA275" s="124"/>
      <c r="BB275" s="124"/>
      <c r="BC275" s="124"/>
      <c r="BD275" s="124"/>
      <c r="BE275" s="124"/>
      <c r="BF275" s="124"/>
      <c r="BG275" s="124"/>
      <c r="BH275" s="124"/>
      <c r="BI275" s="124"/>
      <c r="BJ275" s="124"/>
      <c r="BK275" s="124"/>
      <c r="BL275" s="124"/>
      <c r="BM275" s="124"/>
      <c r="BN275" s="124"/>
      <c r="BO275" s="124"/>
      <c r="BP275" s="124"/>
      <c r="BQ275" s="124"/>
      <c r="BR275" s="124"/>
      <c r="BS275" s="124"/>
      <c r="BT275" s="124"/>
      <c r="BU275" s="124"/>
      <c r="BV275" s="124"/>
      <c r="BW275" s="124"/>
      <c r="BX275" s="124"/>
      <c r="BY275" s="124"/>
      <c r="BZ275" s="124"/>
      <c r="CA275" s="124"/>
      <c r="CB275" s="124"/>
      <c r="CC275" s="124"/>
      <c r="CD275" s="124"/>
      <c r="CE275" s="124"/>
      <c r="CF275" s="124"/>
      <c r="CG275" s="124"/>
      <c r="CH275" s="124"/>
      <c r="CI275" s="124"/>
      <c r="CJ275" s="124"/>
      <c r="CK275" s="124"/>
      <c r="CL275" s="124"/>
      <c r="CM275" s="124"/>
      <c r="CN275" s="124"/>
      <c r="CO275" s="124"/>
      <c r="CP275" s="124"/>
      <c r="CQ275" s="124"/>
      <c r="CR275" s="124"/>
      <c r="CS275"/>
      <c r="CT275"/>
      <c r="CU275"/>
      <c r="CV275"/>
      <c r="CW275"/>
      <c r="CX275"/>
      <c r="CY275"/>
      <c r="CZ275"/>
      <c r="DA275"/>
      <c r="DB275"/>
      <c r="DC275" s="103"/>
      <c r="DD275" s="103"/>
      <c r="DE275" s="103"/>
      <c r="DF275" s="103"/>
      <c r="DG275" s="103"/>
      <c r="DH275" s="103"/>
      <c r="DI275" s="103"/>
      <c r="DJ275" s="103"/>
      <c r="DK275" s="103"/>
      <c r="DL275" s="103"/>
      <c r="DM275" s="125"/>
      <c r="DN275" s="103"/>
      <c r="DO275" s="103"/>
      <c r="DP275" s="103"/>
      <c r="DQ275" s="103"/>
      <c r="DR275" s="103"/>
      <c r="DS275" s="103"/>
      <c r="DT275" s="103"/>
      <c r="DU275" s="103"/>
      <c r="DV275" s="103"/>
      <c r="DW275" s="103"/>
    </row>
    <row r="276" spans="1:127" s="15" customFormat="1" ht="13.4" customHeight="1">
      <c r="A276" s="4" t="str">
        <f t="shared" si="17"/>
        <v/>
      </c>
      <c r="B276" s="70"/>
      <c r="C276" s="123"/>
      <c r="D276" s="70"/>
      <c r="E276" s="70"/>
      <c r="F276" s="123"/>
      <c r="G276" s="123"/>
      <c r="H276" s="123"/>
      <c r="I276" s="124"/>
      <c r="J276" s="124"/>
      <c r="K276" s="124"/>
      <c r="L276" s="124"/>
      <c r="M276" s="124"/>
      <c r="N276" s="124"/>
      <c r="O276" s="124"/>
      <c r="P276" s="124"/>
      <c r="Q276" s="124"/>
      <c r="R276" s="124"/>
      <c r="S276" s="124"/>
      <c r="T276" s="124"/>
      <c r="U276" s="124"/>
      <c r="V276" s="124"/>
      <c r="W276" s="124"/>
      <c r="X276" s="124"/>
      <c r="Y276" s="124"/>
      <c r="Z276" s="124"/>
      <c r="AA276" s="124"/>
      <c r="AB276" s="124"/>
      <c r="AC276" s="124"/>
      <c r="AD276" s="124"/>
      <c r="AE276" s="124"/>
      <c r="AF276" s="124"/>
      <c r="AG276" s="124"/>
      <c r="AH276" s="124"/>
      <c r="AI276" s="124"/>
      <c r="AJ276" s="124"/>
      <c r="AK276" s="124"/>
      <c r="AL276" s="124"/>
      <c r="AM276" s="124"/>
      <c r="AN276" s="124"/>
      <c r="AO276" s="124"/>
      <c r="AP276" s="124"/>
      <c r="AQ276" s="124"/>
      <c r="AR276" s="124"/>
      <c r="AS276" s="124"/>
      <c r="AT276" s="124"/>
      <c r="AU276" s="124"/>
      <c r="AV276" s="124"/>
      <c r="AW276" s="124"/>
      <c r="AX276" s="124"/>
      <c r="AY276" s="124"/>
      <c r="AZ276" s="124"/>
      <c r="BA276" s="124"/>
      <c r="BB276" s="124"/>
      <c r="BC276" s="124"/>
      <c r="BD276" s="124"/>
      <c r="BE276" s="124"/>
      <c r="BF276" s="124"/>
      <c r="BG276" s="124"/>
      <c r="BH276" s="124"/>
      <c r="BI276" s="124"/>
      <c r="BJ276" s="124"/>
      <c r="BK276" s="124"/>
      <c r="BL276" s="124"/>
      <c r="BM276" s="124"/>
      <c r="BN276" s="124"/>
      <c r="BO276" s="124"/>
      <c r="BP276" s="124"/>
      <c r="BQ276" s="124"/>
      <c r="BR276" s="124"/>
      <c r="BS276" s="124"/>
      <c r="BT276" s="124"/>
      <c r="BU276" s="124"/>
      <c r="BV276" s="124"/>
      <c r="BW276" s="124"/>
      <c r="BX276" s="124"/>
      <c r="BY276" s="124"/>
      <c r="BZ276" s="124"/>
      <c r="CA276" s="124"/>
      <c r="CB276" s="124"/>
      <c r="CC276" s="124"/>
      <c r="CD276" s="124"/>
      <c r="CE276" s="124"/>
      <c r="CF276" s="124"/>
      <c r="CG276" s="124"/>
      <c r="CH276" s="124"/>
      <c r="CI276" s="124"/>
      <c r="CJ276" s="124"/>
      <c r="CK276" s="124"/>
      <c r="CL276" s="124"/>
      <c r="CM276" s="124"/>
      <c r="CN276" s="124"/>
      <c r="CO276" s="124"/>
      <c r="CP276" s="124"/>
      <c r="CQ276" s="124"/>
      <c r="CR276" s="124"/>
      <c r="CS276"/>
      <c r="CT276"/>
      <c r="CU276"/>
      <c r="CV276"/>
      <c r="CW276"/>
      <c r="CX276"/>
      <c r="CY276"/>
      <c r="CZ276"/>
      <c r="DA276"/>
      <c r="DB276"/>
      <c r="DC276" s="103"/>
      <c r="DD276" s="103"/>
      <c r="DE276" s="103"/>
      <c r="DF276" s="103"/>
      <c r="DG276" s="103"/>
      <c r="DH276" s="103"/>
      <c r="DI276" s="103"/>
      <c r="DJ276" s="103"/>
      <c r="DK276" s="103"/>
      <c r="DL276" s="103"/>
      <c r="DM276" s="125"/>
      <c r="DN276" s="103"/>
      <c r="DO276" s="103"/>
      <c r="DP276" s="103"/>
      <c r="DQ276" s="103"/>
      <c r="DR276" s="103"/>
      <c r="DS276" s="103"/>
      <c r="DT276" s="103"/>
      <c r="DU276" s="103"/>
      <c r="DV276" s="103"/>
      <c r="DW276" s="103"/>
    </row>
    <row r="277" spans="1:127" s="15" customFormat="1" ht="13.4" customHeight="1">
      <c r="A277" s="4" t="str">
        <f t="shared" si="17"/>
        <v/>
      </c>
      <c r="B277" s="70"/>
      <c r="C277" s="123"/>
      <c r="D277" s="70"/>
      <c r="E277" s="70"/>
      <c r="F277" s="123"/>
      <c r="G277" s="123"/>
      <c r="H277" s="123"/>
      <c r="I277" s="124"/>
      <c r="J277" s="124"/>
      <c r="K277" s="124"/>
      <c r="L277" s="124"/>
      <c r="M277" s="124"/>
      <c r="N277" s="124"/>
      <c r="O277" s="124"/>
      <c r="P277" s="124"/>
      <c r="Q277" s="124"/>
      <c r="R277" s="124"/>
      <c r="S277" s="124"/>
      <c r="T277" s="124"/>
      <c r="U277" s="124"/>
      <c r="V277" s="124"/>
      <c r="W277" s="124"/>
      <c r="X277" s="124"/>
      <c r="Y277" s="124"/>
      <c r="Z277" s="124"/>
      <c r="AA277" s="124"/>
      <c r="AB277" s="124"/>
      <c r="AC277" s="124"/>
      <c r="AD277" s="124"/>
      <c r="AE277" s="124"/>
      <c r="AF277" s="124"/>
      <c r="AG277" s="124"/>
      <c r="AH277" s="124"/>
      <c r="AI277" s="124"/>
      <c r="AJ277" s="124"/>
      <c r="AK277" s="124"/>
      <c r="AL277" s="124"/>
      <c r="AM277" s="124"/>
      <c r="AN277" s="124"/>
      <c r="AO277" s="124"/>
      <c r="AP277" s="124"/>
      <c r="AQ277" s="124"/>
      <c r="AR277" s="124"/>
      <c r="AS277" s="124"/>
      <c r="AT277" s="124"/>
      <c r="AU277" s="124"/>
      <c r="AV277" s="124"/>
      <c r="AW277" s="124"/>
      <c r="AX277" s="124"/>
      <c r="AY277" s="124"/>
      <c r="AZ277" s="124"/>
      <c r="BA277" s="124"/>
      <c r="BB277" s="124"/>
      <c r="BC277" s="124"/>
      <c r="BD277" s="124"/>
      <c r="BE277" s="124"/>
      <c r="BF277" s="124"/>
      <c r="BG277" s="124"/>
      <c r="BH277" s="124"/>
      <c r="BI277" s="124"/>
      <c r="BJ277" s="124"/>
      <c r="BK277" s="124"/>
      <c r="BL277" s="124"/>
      <c r="BM277" s="124"/>
      <c r="BN277" s="124"/>
      <c r="BO277" s="124"/>
      <c r="BP277" s="124"/>
      <c r="BQ277" s="124"/>
      <c r="BR277" s="124"/>
      <c r="BS277" s="124"/>
      <c r="BT277" s="124"/>
      <c r="BU277" s="124"/>
      <c r="BV277" s="124"/>
      <c r="BW277" s="124"/>
      <c r="BX277" s="124"/>
      <c r="BY277" s="124"/>
      <c r="BZ277" s="124"/>
      <c r="CA277" s="124"/>
      <c r="CB277" s="124"/>
      <c r="CC277" s="124"/>
      <c r="CD277" s="124"/>
      <c r="CE277" s="124"/>
      <c r="CF277" s="124"/>
      <c r="CG277" s="124"/>
      <c r="CH277" s="124"/>
      <c r="CI277" s="124"/>
      <c r="CJ277" s="124"/>
      <c r="CK277" s="124"/>
      <c r="CL277" s="124"/>
      <c r="CM277" s="124"/>
      <c r="CN277" s="124"/>
      <c r="CO277" s="124"/>
      <c r="CP277" s="124"/>
      <c r="CQ277" s="124"/>
      <c r="CR277" s="124"/>
      <c r="CS277"/>
      <c r="CT277"/>
      <c r="CU277"/>
      <c r="CV277"/>
      <c r="CW277"/>
      <c r="CX277"/>
      <c r="CY277"/>
      <c r="CZ277"/>
      <c r="DA277"/>
      <c r="DB277"/>
      <c r="DC277" s="103"/>
      <c r="DD277" s="103"/>
      <c r="DE277" s="103"/>
      <c r="DF277" s="103"/>
      <c r="DG277" s="103"/>
      <c r="DH277" s="103"/>
      <c r="DI277" s="103"/>
      <c r="DJ277" s="103"/>
      <c r="DK277" s="103"/>
      <c r="DL277" s="103"/>
      <c r="DM277" s="125"/>
      <c r="DN277" s="103"/>
      <c r="DO277" s="103"/>
      <c r="DP277" s="103"/>
      <c r="DQ277" s="103"/>
      <c r="DR277" s="103"/>
      <c r="DS277" s="103"/>
      <c r="DT277" s="103"/>
      <c r="DU277" s="103"/>
      <c r="DV277" s="103"/>
      <c r="DW277" s="103"/>
    </row>
    <row r="278" spans="1:127" s="15" customFormat="1" ht="13.4" customHeight="1">
      <c r="A278" s="4" t="str">
        <f t="shared" si="17"/>
        <v/>
      </c>
      <c r="B278" s="70"/>
      <c r="C278" s="123"/>
      <c r="D278" s="70"/>
      <c r="E278" s="70"/>
      <c r="F278" s="123"/>
      <c r="G278" s="123"/>
      <c r="H278" s="123"/>
      <c r="I278" s="124"/>
      <c r="J278" s="124"/>
      <c r="K278" s="124"/>
      <c r="L278" s="124"/>
      <c r="M278" s="124"/>
      <c r="N278" s="124"/>
      <c r="O278" s="124"/>
      <c r="P278" s="124"/>
      <c r="Q278" s="124"/>
      <c r="R278" s="124"/>
      <c r="S278" s="124"/>
      <c r="T278" s="124"/>
      <c r="U278" s="124"/>
      <c r="V278" s="124"/>
      <c r="W278" s="124"/>
      <c r="X278" s="124"/>
      <c r="Y278" s="124"/>
      <c r="Z278" s="124"/>
      <c r="AA278" s="124"/>
      <c r="AB278" s="124"/>
      <c r="AC278" s="124"/>
      <c r="AD278" s="124"/>
      <c r="AE278" s="124"/>
      <c r="AF278" s="124"/>
      <c r="AG278" s="124"/>
      <c r="AH278" s="124"/>
      <c r="AI278" s="124"/>
      <c r="AJ278" s="124"/>
      <c r="AK278" s="124"/>
      <c r="AL278" s="124"/>
      <c r="AM278" s="124"/>
      <c r="AN278" s="124"/>
      <c r="AO278" s="124"/>
      <c r="AP278" s="124"/>
      <c r="AQ278" s="124"/>
      <c r="AR278" s="124"/>
      <c r="AS278" s="124"/>
      <c r="AT278" s="124"/>
      <c r="AU278" s="124"/>
      <c r="AV278" s="124"/>
      <c r="AW278" s="124"/>
      <c r="AX278" s="124"/>
      <c r="AY278" s="124"/>
      <c r="AZ278" s="124"/>
      <c r="BA278" s="124"/>
      <c r="BB278" s="124"/>
      <c r="BC278" s="124"/>
      <c r="BD278" s="124"/>
      <c r="BE278" s="124"/>
      <c r="BF278" s="124"/>
      <c r="BG278" s="124"/>
      <c r="BH278" s="124"/>
      <c r="BI278" s="124"/>
      <c r="BJ278" s="124"/>
      <c r="BK278" s="124"/>
      <c r="BL278" s="124"/>
      <c r="BM278" s="124"/>
      <c r="BN278" s="124"/>
      <c r="BO278" s="124"/>
      <c r="BP278" s="124"/>
      <c r="BQ278" s="124"/>
      <c r="BR278" s="124"/>
      <c r="BS278" s="124"/>
      <c r="BT278" s="124"/>
      <c r="BU278" s="124"/>
      <c r="BV278" s="124"/>
      <c r="BW278" s="124"/>
      <c r="BX278" s="124"/>
      <c r="BY278" s="124"/>
      <c r="BZ278" s="124"/>
      <c r="CA278" s="124"/>
      <c r="CB278" s="124"/>
      <c r="CC278" s="124"/>
      <c r="CD278" s="124"/>
      <c r="CE278" s="124"/>
      <c r="CF278" s="124"/>
      <c r="CG278" s="124"/>
      <c r="CH278" s="124"/>
      <c r="CI278" s="124"/>
      <c r="CJ278" s="124"/>
      <c r="CK278" s="124"/>
      <c r="CL278" s="124"/>
      <c r="CM278" s="124"/>
      <c r="CN278" s="124"/>
      <c r="CO278" s="124"/>
      <c r="CP278" s="124"/>
      <c r="CQ278" s="124"/>
      <c r="CR278" s="124"/>
      <c r="CS278"/>
      <c r="CT278"/>
      <c r="CU278"/>
      <c r="CV278"/>
      <c r="CW278"/>
      <c r="CX278"/>
      <c r="CY278"/>
      <c r="CZ278"/>
      <c r="DA278"/>
      <c r="DB278"/>
      <c r="DC278" s="103"/>
      <c r="DD278" s="103"/>
      <c r="DE278" s="103"/>
      <c r="DF278" s="103"/>
      <c r="DG278" s="103"/>
      <c r="DH278" s="103"/>
      <c r="DI278" s="103"/>
      <c r="DJ278" s="103"/>
      <c r="DK278" s="103"/>
      <c r="DL278" s="103"/>
      <c r="DM278" s="125"/>
      <c r="DN278" s="103"/>
      <c r="DO278" s="103"/>
      <c r="DP278" s="103"/>
      <c r="DQ278" s="103"/>
      <c r="DR278" s="103"/>
      <c r="DS278" s="103"/>
      <c r="DT278" s="103"/>
      <c r="DU278" s="103"/>
      <c r="DV278" s="103"/>
      <c r="DW278" s="103"/>
    </row>
    <row r="279" spans="1:127" s="15" customFormat="1" ht="13.4" customHeight="1">
      <c r="A279" s="4" t="str">
        <f t="shared" si="17"/>
        <v/>
      </c>
      <c r="B279" s="70"/>
      <c r="C279" s="123"/>
      <c r="D279" s="70"/>
      <c r="E279" s="70"/>
      <c r="F279" s="123"/>
      <c r="G279" s="123"/>
      <c r="H279" s="123"/>
      <c r="I279" s="124"/>
      <c r="J279" s="124"/>
      <c r="K279" s="124"/>
      <c r="L279" s="124"/>
      <c r="M279" s="124"/>
      <c r="N279" s="124"/>
      <c r="O279" s="124"/>
      <c r="P279" s="124"/>
      <c r="Q279" s="124"/>
      <c r="R279" s="124"/>
      <c r="S279" s="124"/>
      <c r="T279" s="124"/>
      <c r="U279" s="124"/>
      <c r="V279" s="124"/>
      <c r="W279" s="124"/>
      <c r="X279" s="124"/>
      <c r="Y279" s="124"/>
      <c r="Z279" s="124"/>
      <c r="AA279" s="124"/>
      <c r="AB279" s="124"/>
      <c r="AC279" s="124"/>
      <c r="AD279" s="124"/>
      <c r="AE279" s="124"/>
      <c r="AF279" s="124"/>
      <c r="AG279" s="124"/>
      <c r="AH279" s="124"/>
      <c r="AI279" s="124"/>
      <c r="AJ279" s="124"/>
      <c r="AK279" s="124"/>
      <c r="AL279" s="124"/>
      <c r="AM279" s="124"/>
      <c r="AN279" s="124"/>
      <c r="AO279" s="124"/>
      <c r="AP279" s="124"/>
      <c r="AQ279" s="124"/>
      <c r="AR279" s="124"/>
      <c r="AS279" s="124"/>
      <c r="AT279" s="124"/>
      <c r="AU279" s="124"/>
      <c r="AV279" s="124"/>
      <c r="AW279" s="124"/>
      <c r="AX279" s="124"/>
      <c r="AY279" s="124"/>
      <c r="AZ279" s="124"/>
      <c r="BA279" s="124"/>
      <c r="BB279" s="124"/>
      <c r="BC279" s="124"/>
      <c r="BD279" s="124"/>
      <c r="BE279" s="124"/>
      <c r="BF279" s="124"/>
      <c r="BG279" s="124"/>
      <c r="BH279" s="124"/>
      <c r="BI279" s="124"/>
      <c r="BJ279" s="124"/>
      <c r="BK279" s="124"/>
      <c r="BL279" s="124"/>
      <c r="BM279" s="124"/>
      <c r="BN279" s="124"/>
      <c r="BO279" s="124"/>
      <c r="BP279" s="124"/>
      <c r="BQ279" s="124"/>
      <c r="BR279" s="124"/>
      <c r="BS279" s="124"/>
      <c r="BT279" s="124"/>
      <c r="BU279" s="124"/>
      <c r="BV279" s="124"/>
      <c r="BW279" s="124"/>
      <c r="BX279" s="124"/>
      <c r="BY279" s="124"/>
      <c r="BZ279" s="124"/>
      <c r="CA279" s="124"/>
      <c r="CB279" s="124"/>
      <c r="CC279" s="124"/>
      <c r="CD279" s="124"/>
      <c r="CE279" s="124"/>
      <c r="CF279" s="124"/>
      <c r="CG279" s="124"/>
      <c r="CH279" s="124"/>
      <c r="CI279" s="124"/>
      <c r="CJ279" s="124"/>
      <c r="CK279" s="124"/>
      <c r="CL279" s="124"/>
      <c r="CM279" s="124"/>
      <c r="CN279" s="124"/>
      <c r="CO279" s="124"/>
      <c r="CP279" s="124"/>
      <c r="CQ279" s="124"/>
      <c r="CR279" s="124"/>
      <c r="CS279"/>
      <c r="CT279"/>
      <c r="CU279"/>
      <c r="CV279"/>
      <c r="CW279"/>
      <c r="CX279"/>
      <c r="CY279"/>
      <c r="CZ279"/>
      <c r="DA279"/>
      <c r="DB279"/>
      <c r="DC279" s="103"/>
      <c r="DD279" s="103"/>
      <c r="DE279" s="103"/>
      <c r="DF279" s="103"/>
      <c r="DG279" s="103"/>
      <c r="DH279" s="103"/>
      <c r="DI279" s="103"/>
      <c r="DJ279" s="103"/>
      <c r="DK279" s="103"/>
      <c r="DL279" s="103"/>
      <c r="DM279" s="125"/>
      <c r="DN279" s="103"/>
      <c r="DO279" s="103"/>
      <c r="DP279" s="103"/>
      <c r="DQ279" s="103"/>
      <c r="DR279" s="103"/>
      <c r="DS279" s="103"/>
      <c r="DT279" s="103"/>
      <c r="DU279" s="103"/>
      <c r="DV279" s="103"/>
      <c r="DW279" s="103"/>
    </row>
    <row r="280" spans="1:127" s="15" customFormat="1" ht="13.4" customHeight="1">
      <c r="A280" s="4" t="str">
        <f t="shared" si="17"/>
        <v/>
      </c>
      <c r="B280" s="70"/>
      <c r="C280" s="123"/>
      <c r="D280" s="70"/>
      <c r="E280" s="70"/>
      <c r="F280" s="123"/>
      <c r="G280" s="123"/>
      <c r="H280" s="123"/>
      <c r="I280" s="124"/>
      <c r="J280" s="124"/>
      <c r="K280" s="124"/>
      <c r="L280" s="124"/>
      <c r="M280" s="124"/>
      <c r="N280" s="124"/>
      <c r="O280" s="124"/>
      <c r="P280" s="124"/>
      <c r="Q280" s="124"/>
      <c r="R280" s="124"/>
      <c r="S280" s="124"/>
      <c r="T280" s="124"/>
      <c r="U280" s="124"/>
      <c r="V280" s="124"/>
      <c r="W280" s="124"/>
      <c r="X280" s="124"/>
      <c r="Y280" s="124"/>
      <c r="Z280" s="124"/>
      <c r="AA280" s="124"/>
      <c r="AB280" s="124"/>
      <c r="AC280" s="124"/>
      <c r="AD280" s="124"/>
      <c r="AE280" s="124"/>
      <c r="AF280" s="124"/>
      <c r="AG280" s="124"/>
      <c r="AH280" s="124"/>
      <c r="AI280" s="124"/>
      <c r="AJ280" s="124"/>
      <c r="AK280" s="124"/>
      <c r="AL280" s="124"/>
      <c r="AM280" s="124"/>
      <c r="AN280" s="124"/>
      <c r="AO280" s="124"/>
      <c r="AP280" s="124"/>
      <c r="AQ280" s="124"/>
      <c r="AR280" s="124"/>
      <c r="AS280" s="124"/>
      <c r="AT280" s="124"/>
      <c r="AU280" s="124"/>
      <c r="AV280" s="124"/>
      <c r="AW280" s="124"/>
      <c r="AX280" s="124"/>
      <c r="AY280" s="124"/>
      <c r="AZ280" s="124"/>
      <c r="BA280" s="124"/>
      <c r="BB280" s="124"/>
      <c r="BC280" s="124"/>
      <c r="BD280" s="124"/>
      <c r="BE280" s="124"/>
      <c r="BF280" s="124"/>
      <c r="BG280" s="124"/>
      <c r="BH280" s="124"/>
      <c r="BI280" s="124"/>
      <c r="BJ280" s="124"/>
      <c r="BK280" s="124"/>
      <c r="BL280" s="124"/>
      <c r="BM280" s="124"/>
      <c r="BN280" s="124"/>
      <c r="BO280" s="124"/>
      <c r="BP280" s="124"/>
      <c r="BQ280" s="124"/>
      <c r="BR280" s="124"/>
      <c r="BS280" s="124"/>
      <c r="BT280" s="124"/>
      <c r="BU280" s="124"/>
      <c r="BV280" s="124"/>
      <c r="BW280" s="124"/>
      <c r="BX280" s="124"/>
      <c r="BY280" s="124"/>
      <c r="BZ280" s="124"/>
      <c r="CA280" s="124"/>
      <c r="CB280" s="124"/>
      <c r="CC280" s="124"/>
      <c r="CD280" s="124"/>
      <c r="CE280" s="124"/>
      <c r="CF280" s="124"/>
      <c r="CG280" s="124"/>
      <c r="CH280" s="124"/>
      <c r="CI280" s="124"/>
      <c r="CJ280" s="124"/>
      <c r="CK280" s="124"/>
      <c r="CL280" s="124"/>
      <c r="CM280" s="124"/>
      <c r="CN280" s="124"/>
      <c r="CO280" s="124"/>
      <c r="CP280" s="124"/>
      <c r="CQ280" s="124"/>
      <c r="CR280" s="124"/>
      <c r="CS280"/>
      <c r="CT280"/>
      <c r="CU280"/>
      <c r="CV280"/>
      <c r="CW280"/>
      <c r="CX280"/>
      <c r="CY280"/>
      <c r="CZ280"/>
      <c r="DA280"/>
      <c r="DB280"/>
      <c r="DC280" s="103"/>
      <c r="DD280" s="103"/>
      <c r="DE280" s="103"/>
      <c r="DF280" s="103"/>
      <c r="DG280" s="103"/>
      <c r="DH280" s="103"/>
      <c r="DI280" s="103"/>
      <c r="DJ280" s="103"/>
      <c r="DK280" s="103"/>
      <c r="DL280" s="103"/>
      <c r="DM280" s="125"/>
      <c r="DN280" s="103"/>
      <c r="DO280" s="103"/>
      <c r="DP280" s="103"/>
      <c r="DQ280" s="103"/>
      <c r="DR280" s="103"/>
      <c r="DS280" s="103"/>
      <c r="DT280" s="103"/>
      <c r="DU280" s="103"/>
      <c r="DV280" s="103"/>
      <c r="DW280" s="103"/>
    </row>
    <row r="281" spans="1:127" s="15" customFormat="1" ht="13.4" customHeight="1">
      <c r="A281" s="4" t="str">
        <f t="shared" si="17"/>
        <v/>
      </c>
      <c r="B281" s="70"/>
      <c r="C281" s="123"/>
      <c r="D281" s="70"/>
      <c r="E281" s="70"/>
      <c r="F281" s="123"/>
      <c r="G281" s="123"/>
      <c r="H281" s="123"/>
      <c r="I281" s="124"/>
      <c r="J281" s="124"/>
      <c r="K281" s="124"/>
      <c r="L281" s="124"/>
      <c r="M281" s="124"/>
      <c r="N281" s="124"/>
      <c r="O281" s="124"/>
      <c r="P281" s="124"/>
      <c r="Q281" s="124"/>
      <c r="R281" s="124"/>
      <c r="S281" s="124"/>
      <c r="T281" s="124"/>
      <c r="U281" s="124"/>
      <c r="V281" s="124"/>
      <c r="W281" s="124"/>
      <c r="X281" s="124"/>
      <c r="Y281" s="124"/>
      <c r="Z281" s="124"/>
      <c r="AA281" s="124"/>
      <c r="AB281" s="124"/>
      <c r="AC281" s="124"/>
      <c r="AD281" s="124"/>
      <c r="AE281" s="124"/>
      <c r="AF281" s="124"/>
      <c r="AG281" s="124"/>
      <c r="AH281" s="124"/>
      <c r="AI281" s="124"/>
      <c r="AJ281" s="124"/>
      <c r="AK281" s="124"/>
      <c r="AL281" s="124"/>
      <c r="AM281" s="124"/>
      <c r="AN281" s="124"/>
      <c r="AO281" s="124"/>
      <c r="AP281" s="124"/>
      <c r="AQ281" s="124"/>
      <c r="AR281" s="124"/>
      <c r="AS281" s="124"/>
      <c r="AT281" s="124"/>
      <c r="AU281" s="124"/>
      <c r="AV281" s="124"/>
      <c r="AW281" s="124"/>
      <c r="AX281" s="124"/>
      <c r="AY281" s="124"/>
      <c r="AZ281" s="124"/>
      <c r="BA281" s="124"/>
      <c r="BB281" s="124"/>
      <c r="BC281" s="124"/>
      <c r="BD281" s="124"/>
      <c r="BE281" s="124"/>
      <c r="BF281" s="124"/>
      <c r="BG281" s="124"/>
      <c r="BH281" s="124"/>
      <c r="BI281" s="124"/>
      <c r="BJ281" s="124"/>
      <c r="BK281" s="124"/>
      <c r="BL281" s="124"/>
      <c r="BM281" s="124"/>
      <c r="BN281" s="124"/>
      <c r="BO281" s="124"/>
      <c r="BP281" s="124"/>
      <c r="BQ281" s="124"/>
      <c r="BR281" s="124"/>
      <c r="BS281" s="124"/>
      <c r="BT281" s="124"/>
      <c r="BU281" s="124"/>
      <c r="BV281" s="124"/>
      <c r="BW281" s="124"/>
      <c r="BX281" s="124"/>
      <c r="BY281" s="124"/>
      <c r="BZ281" s="124"/>
      <c r="CA281" s="124"/>
      <c r="CB281" s="124"/>
      <c r="CC281" s="124"/>
      <c r="CD281" s="124"/>
      <c r="CE281" s="124"/>
      <c r="CF281" s="124"/>
      <c r="CG281" s="124"/>
      <c r="CH281" s="124"/>
      <c r="CI281" s="124"/>
      <c r="CJ281" s="124"/>
      <c r="CK281" s="124"/>
      <c r="CL281" s="124"/>
      <c r="CM281" s="124"/>
      <c r="CN281" s="124"/>
      <c r="CO281" s="124"/>
      <c r="CP281" s="124"/>
      <c r="CQ281" s="124"/>
      <c r="CR281" s="124"/>
      <c r="CS281"/>
      <c r="CT281"/>
      <c r="CU281"/>
      <c r="CV281"/>
      <c r="CW281"/>
      <c r="CX281"/>
      <c r="CY281"/>
      <c r="CZ281"/>
      <c r="DA281"/>
      <c r="DB281"/>
      <c r="DC281" s="103"/>
      <c r="DD281" s="103"/>
      <c r="DE281" s="103"/>
      <c r="DF281" s="103"/>
      <c r="DG281" s="103"/>
      <c r="DH281" s="103"/>
      <c r="DI281" s="103"/>
      <c r="DJ281" s="103"/>
      <c r="DK281" s="103"/>
      <c r="DL281" s="103"/>
      <c r="DM281" s="125"/>
      <c r="DN281" s="103"/>
      <c r="DO281" s="103"/>
      <c r="DP281" s="103"/>
      <c r="DQ281" s="103"/>
      <c r="DR281" s="103"/>
      <c r="DS281" s="103"/>
      <c r="DT281" s="103"/>
      <c r="DU281" s="103"/>
      <c r="DV281" s="103"/>
      <c r="DW281" s="103"/>
    </row>
    <row r="282" spans="1:127" s="15" customFormat="1" ht="13.4" customHeight="1">
      <c r="A282" s="4" t="str">
        <f t="shared" si="17"/>
        <v/>
      </c>
      <c r="B282" s="70"/>
      <c r="C282" s="123"/>
      <c r="D282" s="70"/>
      <c r="E282" s="70"/>
      <c r="F282" s="123"/>
      <c r="G282" s="123"/>
      <c r="H282" s="123"/>
      <c r="I282" s="124"/>
      <c r="J282" s="124"/>
      <c r="K282" s="124"/>
      <c r="L282" s="124"/>
      <c r="M282" s="124"/>
      <c r="N282" s="124"/>
      <c r="O282" s="124"/>
      <c r="P282" s="124"/>
      <c r="Q282" s="124"/>
      <c r="R282" s="124"/>
      <c r="S282" s="124"/>
      <c r="T282" s="124"/>
      <c r="U282" s="124"/>
      <c r="V282" s="124"/>
      <c r="W282" s="124"/>
      <c r="X282" s="124"/>
      <c r="Y282" s="124"/>
      <c r="Z282" s="124"/>
      <c r="AA282" s="124"/>
      <c r="AB282" s="124"/>
      <c r="AC282" s="124"/>
      <c r="AD282" s="124"/>
      <c r="AE282" s="124"/>
      <c r="AF282" s="124"/>
      <c r="AG282" s="124"/>
      <c r="AH282" s="124"/>
      <c r="AI282" s="124"/>
      <c r="AJ282" s="124"/>
      <c r="AK282" s="124"/>
      <c r="AL282" s="124"/>
      <c r="AM282" s="124"/>
      <c r="AN282" s="124"/>
      <c r="AO282" s="124"/>
      <c r="AP282" s="124"/>
      <c r="AQ282" s="124"/>
      <c r="AR282" s="124"/>
      <c r="AS282" s="124"/>
      <c r="AT282" s="124"/>
      <c r="AU282" s="124"/>
      <c r="AV282" s="124"/>
      <c r="AW282" s="124"/>
      <c r="AX282" s="124"/>
      <c r="AY282" s="124"/>
      <c r="AZ282" s="124"/>
      <c r="BA282" s="124"/>
      <c r="BB282" s="124"/>
      <c r="BC282" s="124"/>
      <c r="BD282" s="124"/>
      <c r="BE282" s="124"/>
      <c r="BF282" s="124"/>
      <c r="BG282" s="124"/>
      <c r="BH282" s="124"/>
      <c r="BI282" s="124"/>
      <c r="BJ282" s="124"/>
      <c r="BK282" s="124"/>
      <c r="BL282" s="124"/>
      <c r="BM282" s="124"/>
      <c r="BN282" s="124"/>
      <c r="BO282" s="124"/>
      <c r="BP282" s="124"/>
      <c r="BQ282" s="124"/>
      <c r="BR282" s="124"/>
      <c r="BS282" s="124"/>
      <c r="BT282" s="124"/>
      <c r="BU282" s="124"/>
      <c r="BV282" s="124"/>
      <c r="BW282" s="124"/>
      <c r="BX282" s="124"/>
      <c r="BY282" s="124"/>
      <c r="BZ282" s="124"/>
      <c r="CA282" s="124"/>
      <c r="CB282" s="124"/>
      <c r="CC282" s="124"/>
      <c r="CD282" s="124"/>
      <c r="CE282" s="124"/>
      <c r="CF282" s="124"/>
      <c r="CG282" s="124"/>
      <c r="CH282" s="124"/>
      <c r="CI282" s="124"/>
      <c r="CJ282" s="124"/>
      <c r="CK282" s="124"/>
      <c r="CL282" s="124"/>
      <c r="CM282" s="124"/>
      <c r="CN282" s="124"/>
      <c r="CO282" s="124"/>
      <c r="CP282" s="124"/>
      <c r="CQ282" s="124"/>
      <c r="CR282" s="124"/>
      <c r="CS282"/>
      <c r="CT282"/>
      <c r="CU282"/>
      <c r="CV282"/>
      <c r="CW282"/>
      <c r="CX282"/>
      <c r="CY282"/>
      <c r="CZ282"/>
      <c r="DA282"/>
      <c r="DB282"/>
      <c r="DC282" s="103"/>
      <c r="DD282" s="103"/>
      <c r="DE282" s="103"/>
      <c r="DF282" s="103"/>
      <c r="DG282" s="103"/>
      <c r="DH282" s="103"/>
      <c r="DI282" s="103"/>
      <c r="DJ282" s="103"/>
      <c r="DK282" s="103"/>
      <c r="DL282" s="103"/>
      <c r="DM282" s="125"/>
      <c r="DN282" s="103"/>
      <c r="DO282" s="103"/>
      <c r="DP282" s="103"/>
      <c r="DQ282" s="103"/>
      <c r="DR282" s="103"/>
      <c r="DS282" s="103"/>
      <c r="DT282" s="103"/>
      <c r="DU282" s="103"/>
      <c r="DV282" s="103"/>
      <c r="DW282" s="103"/>
    </row>
    <row r="283" spans="1:127" s="15" customFormat="1" ht="13.4" customHeight="1">
      <c r="A283" s="4" t="str">
        <f t="shared" si="17"/>
        <v/>
      </c>
      <c r="B283" s="70"/>
      <c r="C283" s="123"/>
      <c r="D283" s="70"/>
      <c r="E283" s="70"/>
      <c r="F283" s="123"/>
      <c r="G283" s="123"/>
      <c r="H283" s="123"/>
      <c r="I283" s="124"/>
      <c r="J283" s="124"/>
      <c r="K283" s="124"/>
      <c r="L283" s="124"/>
      <c r="M283" s="124"/>
      <c r="N283" s="124"/>
      <c r="O283" s="124"/>
      <c r="P283" s="124"/>
      <c r="Q283" s="124"/>
      <c r="R283" s="124"/>
      <c r="S283" s="124"/>
      <c r="T283" s="124"/>
      <c r="U283" s="124"/>
      <c r="V283" s="124"/>
      <c r="W283" s="124"/>
      <c r="X283" s="124"/>
      <c r="Y283" s="124"/>
      <c r="Z283" s="124"/>
      <c r="AA283" s="124"/>
      <c r="AB283" s="124"/>
      <c r="AC283" s="124"/>
      <c r="AD283" s="124"/>
      <c r="AE283" s="124"/>
      <c r="AF283" s="124"/>
      <c r="AG283" s="124"/>
      <c r="AH283" s="124"/>
      <c r="AI283" s="124"/>
      <c r="AJ283" s="124"/>
      <c r="AK283" s="124"/>
      <c r="AL283" s="124"/>
      <c r="AM283" s="124"/>
      <c r="AN283" s="124"/>
      <c r="AO283" s="124"/>
      <c r="AP283" s="124"/>
      <c r="AQ283" s="124"/>
      <c r="AR283" s="124"/>
      <c r="AS283" s="124"/>
      <c r="AT283" s="124"/>
      <c r="AU283" s="124"/>
      <c r="AV283" s="124"/>
      <c r="AW283" s="124"/>
      <c r="AX283" s="124"/>
      <c r="AY283" s="124"/>
      <c r="AZ283" s="124"/>
      <c r="BA283" s="124"/>
      <c r="BB283" s="124"/>
      <c r="BC283" s="124"/>
      <c r="BD283" s="124"/>
      <c r="BE283" s="124"/>
      <c r="BF283" s="124"/>
      <c r="BG283" s="124"/>
      <c r="BH283" s="124"/>
      <c r="BI283" s="124"/>
      <c r="BJ283" s="124"/>
      <c r="BK283" s="124"/>
      <c r="BL283" s="124"/>
      <c r="BM283" s="124"/>
      <c r="BN283" s="124"/>
      <c r="BO283" s="124"/>
      <c r="BP283" s="124"/>
      <c r="BQ283" s="124"/>
      <c r="BR283" s="124"/>
      <c r="BS283" s="124"/>
      <c r="BT283" s="124"/>
      <c r="BU283" s="124"/>
      <c r="BV283" s="124"/>
      <c r="BW283" s="124"/>
      <c r="BX283" s="124"/>
      <c r="BY283" s="124"/>
      <c r="BZ283" s="124"/>
      <c r="CA283" s="124"/>
      <c r="CB283" s="124"/>
      <c r="CC283" s="124"/>
      <c r="CD283" s="124"/>
      <c r="CE283" s="124"/>
      <c r="CF283" s="124"/>
      <c r="CG283" s="124"/>
      <c r="CH283" s="124"/>
      <c r="CI283" s="124"/>
      <c r="CJ283" s="124"/>
      <c r="CK283" s="124"/>
      <c r="CL283" s="124"/>
      <c r="CM283" s="124"/>
      <c r="CN283" s="124"/>
      <c r="CO283" s="124"/>
      <c r="CP283" s="124"/>
      <c r="CQ283" s="124"/>
      <c r="CR283" s="124"/>
      <c r="CS283"/>
      <c r="CT283"/>
      <c r="CU283"/>
      <c r="CV283"/>
      <c r="CW283"/>
      <c r="CX283"/>
      <c r="CY283"/>
      <c r="CZ283"/>
      <c r="DA283"/>
      <c r="DB283"/>
      <c r="DC283" s="103"/>
      <c r="DD283" s="103"/>
      <c r="DE283" s="103"/>
      <c r="DF283" s="103"/>
      <c r="DG283" s="103"/>
      <c r="DH283" s="103"/>
      <c r="DI283" s="103"/>
      <c r="DJ283" s="103"/>
      <c r="DK283" s="103"/>
      <c r="DL283" s="103"/>
      <c r="DM283" s="125"/>
      <c r="DN283" s="103"/>
      <c r="DO283" s="103"/>
      <c r="DP283" s="103"/>
      <c r="DQ283" s="103"/>
      <c r="DR283" s="103"/>
      <c r="DS283" s="103"/>
      <c r="DT283" s="103"/>
      <c r="DU283" s="103"/>
      <c r="DV283" s="103"/>
      <c r="DW283" s="103"/>
    </row>
    <row r="284" spans="1:127" s="15" customFormat="1" ht="13.4" customHeight="1">
      <c r="A284" s="4" t="str">
        <f t="shared" si="17"/>
        <v/>
      </c>
      <c r="B284" s="70"/>
      <c r="C284" s="123"/>
      <c r="D284" s="70"/>
      <c r="E284" s="70"/>
      <c r="F284" s="123"/>
      <c r="G284" s="123"/>
      <c r="H284" s="123"/>
      <c r="I284" s="124"/>
      <c r="J284" s="124"/>
      <c r="K284" s="124"/>
      <c r="L284" s="124"/>
      <c r="M284" s="124"/>
      <c r="N284" s="124"/>
      <c r="O284" s="124"/>
      <c r="P284" s="124"/>
      <c r="Q284" s="124"/>
      <c r="R284" s="124"/>
      <c r="S284" s="124"/>
      <c r="T284" s="124"/>
      <c r="U284" s="124"/>
      <c r="V284" s="124"/>
      <c r="W284" s="124"/>
      <c r="X284" s="124"/>
      <c r="Y284" s="124"/>
      <c r="Z284" s="124"/>
      <c r="AA284" s="124"/>
      <c r="AB284" s="124"/>
      <c r="AC284" s="124"/>
      <c r="AD284" s="124"/>
      <c r="AE284" s="124"/>
      <c r="AF284" s="124"/>
      <c r="AG284" s="124"/>
      <c r="AH284" s="124"/>
      <c r="AI284" s="124"/>
      <c r="AJ284" s="124"/>
      <c r="AK284" s="124"/>
      <c r="AL284" s="124"/>
      <c r="AM284" s="124"/>
      <c r="AN284" s="124"/>
      <c r="AO284" s="124"/>
      <c r="AP284" s="124"/>
      <c r="AQ284" s="124"/>
      <c r="AR284" s="124"/>
      <c r="AS284" s="124"/>
      <c r="AT284" s="124"/>
      <c r="AU284" s="124"/>
      <c r="AV284" s="124"/>
      <c r="AW284" s="124"/>
      <c r="AX284" s="124"/>
      <c r="AY284" s="124"/>
      <c r="AZ284" s="124"/>
      <c r="BA284" s="124"/>
      <c r="BB284" s="124"/>
      <c r="BC284" s="124"/>
      <c r="BD284" s="124"/>
      <c r="BE284" s="124"/>
      <c r="BF284" s="124"/>
      <c r="BG284" s="124"/>
      <c r="BH284" s="124"/>
      <c r="BI284" s="124"/>
      <c r="BJ284" s="124"/>
      <c r="BK284" s="124"/>
      <c r="BL284" s="124"/>
      <c r="BM284" s="124"/>
      <c r="BN284" s="124"/>
      <c r="BO284" s="124"/>
      <c r="BP284" s="124"/>
      <c r="BQ284" s="124"/>
      <c r="BR284" s="124"/>
      <c r="BS284" s="124"/>
      <c r="BT284" s="124"/>
      <c r="BU284" s="124"/>
      <c r="BV284" s="124"/>
      <c r="BW284" s="124"/>
      <c r="BX284" s="124"/>
      <c r="BY284" s="124"/>
      <c r="BZ284" s="124"/>
      <c r="CA284" s="124"/>
      <c r="CB284" s="124"/>
      <c r="CC284" s="124"/>
      <c r="CD284" s="124"/>
      <c r="CE284" s="124"/>
      <c r="CF284" s="124"/>
      <c r="CG284" s="124"/>
      <c r="CH284" s="124"/>
      <c r="CI284" s="124"/>
      <c r="CJ284" s="124"/>
      <c r="CK284" s="124"/>
      <c r="CL284" s="124"/>
      <c r="CM284" s="124"/>
      <c r="CN284" s="124"/>
      <c r="CO284" s="124"/>
      <c r="CP284" s="124"/>
      <c r="CQ284" s="124"/>
      <c r="CR284" s="124"/>
      <c r="CS284"/>
      <c r="CT284"/>
      <c r="CU284"/>
      <c r="CV284"/>
      <c r="CW284"/>
      <c r="CX284"/>
      <c r="CY284"/>
      <c r="CZ284"/>
      <c r="DA284"/>
      <c r="DB284"/>
      <c r="DC284" s="103"/>
      <c r="DD284" s="103"/>
      <c r="DE284" s="103"/>
      <c r="DF284" s="103"/>
      <c r="DG284" s="103"/>
      <c r="DH284" s="103"/>
      <c r="DI284" s="103"/>
      <c r="DJ284" s="103"/>
      <c r="DK284" s="103"/>
      <c r="DL284" s="103"/>
      <c r="DM284" s="125"/>
      <c r="DN284" s="103"/>
      <c r="DO284" s="103"/>
      <c r="DP284" s="103"/>
      <c r="DQ284" s="103"/>
      <c r="DR284" s="103"/>
      <c r="DS284" s="103"/>
      <c r="DT284" s="103"/>
      <c r="DU284" s="103"/>
      <c r="DV284" s="103"/>
      <c r="DW284" s="103"/>
    </row>
    <row r="285" spans="1:127" s="15" customFormat="1" ht="13.4" customHeight="1">
      <c r="A285" s="4" t="str">
        <f t="shared" si="17"/>
        <v/>
      </c>
      <c r="B285" s="70"/>
      <c r="C285" s="123"/>
      <c r="D285" s="70"/>
      <c r="E285" s="70"/>
      <c r="F285" s="123"/>
      <c r="G285" s="123"/>
      <c r="H285" s="123"/>
      <c r="I285" s="124"/>
      <c r="J285" s="124"/>
      <c r="K285" s="124"/>
      <c r="L285" s="124"/>
      <c r="M285" s="124"/>
      <c r="N285" s="124"/>
      <c r="O285" s="124"/>
      <c r="P285" s="124"/>
      <c r="Q285" s="124"/>
      <c r="R285" s="124"/>
      <c r="S285" s="124"/>
      <c r="T285" s="124"/>
      <c r="U285" s="124"/>
      <c r="V285" s="124"/>
      <c r="W285" s="124"/>
      <c r="X285" s="124"/>
      <c r="Y285" s="124"/>
      <c r="Z285" s="124"/>
      <c r="AA285" s="124"/>
      <c r="AB285" s="124"/>
      <c r="AC285" s="124"/>
      <c r="AD285" s="124"/>
      <c r="AE285" s="124"/>
      <c r="AF285" s="124"/>
      <c r="AG285" s="124"/>
      <c r="AH285" s="124"/>
      <c r="AI285" s="124"/>
      <c r="AJ285" s="124"/>
      <c r="AK285" s="124"/>
      <c r="AL285" s="124"/>
      <c r="AM285" s="124"/>
      <c r="AN285" s="124"/>
      <c r="AO285" s="124"/>
      <c r="AP285" s="124"/>
      <c r="AQ285" s="124"/>
      <c r="AR285" s="124"/>
      <c r="AS285" s="124"/>
      <c r="AT285" s="124"/>
      <c r="AU285" s="124"/>
      <c r="AV285" s="124"/>
      <c r="AW285" s="124"/>
      <c r="AX285" s="124"/>
      <c r="AY285" s="124"/>
      <c r="AZ285" s="124"/>
      <c r="BA285" s="124"/>
      <c r="BB285" s="124"/>
      <c r="BC285" s="124"/>
      <c r="BD285" s="124"/>
      <c r="BE285" s="124"/>
      <c r="BF285" s="124"/>
      <c r="BG285" s="124"/>
      <c r="BH285" s="124"/>
      <c r="BI285" s="124"/>
      <c r="BJ285" s="124"/>
      <c r="BK285" s="124"/>
      <c r="BL285" s="124"/>
      <c r="BM285" s="124"/>
      <c r="BN285" s="124"/>
      <c r="BO285" s="124"/>
      <c r="BP285" s="124"/>
      <c r="BQ285" s="124"/>
      <c r="BR285" s="124"/>
      <c r="BS285" s="124"/>
      <c r="BT285" s="124"/>
      <c r="BU285" s="124"/>
      <c r="BV285" s="124"/>
      <c r="BW285" s="124"/>
      <c r="BX285" s="124"/>
      <c r="BY285" s="124"/>
      <c r="BZ285" s="124"/>
      <c r="CA285" s="124"/>
      <c r="CB285" s="124"/>
      <c r="CC285" s="124"/>
      <c r="CD285" s="124"/>
      <c r="CE285" s="124"/>
      <c r="CF285" s="124"/>
      <c r="CG285" s="124"/>
      <c r="CH285" s="124"/>
      <c r="CI285" s="124"/>
      <c r="CJ285" s="124"/>
      <c r="CK285" s="124"/>
      <c r="CL285" s="124"/>
      <c r="CM285" s="124"/>
      <c r="CN285" s="124"/>
      <c r="CO285" s="124"/>
      <c r="CP285" s="124"/>
      <c r="CQ285" s="124"/>
      <c r="CR285" s="124"/>
      <c r="CS285"/>
      <c r="CT285"/>
      <c r="CU285"/>
      <c r="CV285"/>
      <c r="CW285"/>
      <c r="CX285"/>
      <c r="CY285"/>
      <c r="CZ285"/>
      <c r="DA285"/>
      <c r="DB285"/>
      <c r="DC285" s="103"/>
      <c r="DD285" s="103"/>
      <c r="DE285" s="103"/>
      <c r="DF285" s="103"/>
      <c r="DG285" s="103"/>
      <c r="DH285" s="103"/>
      <c r="DI285" s="103"/>
      <c r="DJ285" s="103"/>
      <c r="DK285" s="103"/>
      <c r="DL285" s="103"/>
      <c r="DM285" s="125"/>
      <c r="DN285" s="103"/>
      <c r="DO285" s="103"/>
      <c r="DP285" s="103"/>
      <c r="DQ285" s="103"/>
      <c r="DR285" s="103"/>
      <c r="DS285" s="103"/>
      <c r="DT285" s="103"/>
      <c r="DU285" s="103"/>
      <c r="DV285" s="103"/>
      <c r="DW285" s="103"/>
    </row>
    <row r="286" spans="1:127" s="15" customFormat="1" ht="13.4" customHeight="1">
      <c r="A286" s="4" t="str">
        <f t="shared" si="17"/>
        <v/>
      </c>
      <c r="C286" s="123"/>
      <c r="D286" s="70"/>
      <c r="E286" s="70"/>
      <c r="F286" s="123"/>
      <c r="G286" s="123"/>
      <c r="H286" s="123"/>
      <c r="I286" s="126"/>
      <c r="J286" s="126"/>
      <c r="K286" s="126"/>
      <c r="L286" s="126"/>
      <c r="M286" s="126"/>
      <c r="N286" s="126"/>
      <c r="O286" s="126"/>
      <c r="P286" s="126"/>
      <c r="Q286" s="126"/>
      <c r="R286" s="126"/>
      <c r="S286" s="126"/>
      <c r="T286" s="126"/>
      <c r="U286" s="126"/>
      <c r="V286" s="126"/>
      <c r="W286" s="126"/>
      <c r="X286" s="126"/>
      <c r="Y286" s="126"/>
      <c r="Z286" s="126"/>
      <c r="AA286" s="126"/>
      <c r="AB286" s="126"/>
      <c r="AC286" s="126"/>
      <c r="AD286" s="126"/>
      <c r="AE286" s="126"/>
      <c r="AF286" s="126"/>
      <c r="AG286" s="126"/>
      <c r="AH286" s="126"/>
      <c r="AI286" s="126"/>
      <c r="AJ286" s="126"/>
      <c r="AK286" s="126"/>
      <c r="AL286" s="126"/>
      <c r="AM286" s="126"/>
      <c r="AN286" s="126"/>
      <c r="AO286" s="126"/>
      <c r="AP286" s="126"/>
      <c r="AQ286" s="126"/>
      <c r="AR286" s="126"/>
      <c r="AS286" s="126"/>
      <c r="AT286" s="126"/>
      <c r="AU286" s="126"/>
      <c r="AV286" s="126"/>
      <c r="AW286" s="126"/>
      <c r="AX286" s="126"/>
      <c r="AY286" s="126"/>
      <c r="AZ286" s="126"/>
      <c r="BA286" s="126"/>
      <c r="BB286" s="126"/>
      <c r="BC286" s="126"/>
      <c r="BD286" s="126"/>
      <c r="BE286" s="126"/>
      <c r="BF286" s="126"/>
      <c r="BG286" s="126"/>
      <c r="BH286" s="126"/>
      <c r="BI286" s="126"/>
      <c r="BJ286" s="126"/>
      <c r="BK286" s="126"/>
      <c r="BL286" s="126"/>
      <c r="BM286" s="126"/>
      <c r="BN286" s="126"/>
      <c r="BO286" s="126"/>
      <c r="BP286" s="126"/>
      <c r="BQ286" s="126"/>
      <c r="BR286" s="126"/>
      <c r="BS286" s="126"/>
      <c r="BT286" s="126"/>
      <c r="BU286" s="126"/>
      <c r="BV286" s="126"/>
      <c r="BW286" s="126"/>
      <c r="BX286" s="126"/>
      <c r="BY286" s="126"/>
      <c r="BZ286" s="126"/>
      <c r="CA286" s="126"/>
      <c r="CB286" s="126"/>
      <c r="CC286" s="126"/>
      <c r="CD286" s="126"/>
      <c r="CE286" s="126"/>
      <c r="CF286" s="126"/>
      <c r="CG286" s="126"/>
      <c r="CH286" s="126"/>
      <c r="CI286" s="126"/>
      <c r="CJ286" s="126"/>
      <c r="CK286" s="126"/>
      <c r="CL286" s="126"/>
      <c r="CM286" s="126"/>
      <c r="CN286" s="126"/>
      <c r="CO286" s="126"/>
      <c r="CP286" s="126"/>
      <c r="CQ286" s="126"/>
      <c r="CR286" s="126"/>
      <c r="CS286"/>
      <c r="CT286"/>
      <c r="CU286"/>
      <c r="CV286"/>
      <c r="CW286"/>
      <c r="CX286"/>
      <c r="CY286"/>
      <c r="CZ286"/>
      <c r="DA286"/>
      <c r="DB286"/>
    </row>
    <row r="287" spans="1:127" s="15" customFormat="1" ht="13.4" customHeight="1">
      <c r="A287" s="4" t="str">
        <f t="shared" si="17"/>
        <v/>
      </c>
      <c r="C287" s="123"/>
      <c r="D287" s="70"/>
      <c r="E287" s="70"/>
      <c r="F287" s="123"/>
      <c r="G287" s="123"/>
      <c r="H287" s="123"/>
      <c r="I287" s="126"/>
      <c r="J287" s="126"/>
      <c r="K287" s="126"/>
      <c r="L287" s="126"/>
      <c r="M287" s="126"/>
      <c r="N287" s="126"/>
      <c r="O287" s="126"/>
      <c r="P287" s="126"/>
      <c r="Q287" s="126"/>
      <c r="R287" s="126"/>
      <c r="S287" s="126"/>
      <c r="T287" s="126"/>
      <c r="U287" s="126"/>
      <c r="V287" s="126"/>
      <c r="W287" s="126"/>
      <c r="X287" s="126"/>
      <c r="Y287" s="126"/>
      <c r="Z287" s="126"/>
      <c r="AA287" s="126"/>
      <c r="AB287" s="126"/>
      <c r="AC287" s="126"/>
      <c r="AD287" s="126"/>
      <c r="AE287" s="126"/>
      <c r="AF287" s="126"/>
      <c r="AG287" s="126"/>
      <c r="AH287" s="126"/>
      <c r="AI287" s="126"/>
      <c r="AJ287" s="126"/>
      <c r="AK287" s="126"/>
      <c r="AL287" s="126"/>
      <c r="AM287" s="126"/>
      <c r="AN287" s="126"/>
      <c r="AO287" s="126"/>
      <c r="AP287" s="126"/>
      <c r="AQ287" s="126"/>
      <c r="AR287" s="126"/>
      <c r="AS287" s="126"/>
      <c r="AT287" s="126"/>
      <c r="AU287" s="126"/>
      <c r="AV287" s="126"/>
      <c r="AW287" s="126"/>
      <c r="AX287" s="126"/>
      <c r="AY287" s="126"/>
      <c r="AZ287" s="126"/>
      <c r="BA287" s="126"/>
      <c r="BB287" s="126"/>
      <c r="BC287" s="126"/>
      <c r="BD287" s="126"/>
      <c r="BE287" s="126"/>
      <c r="BF287" s="126"/>
      <c r="BG287" s="126"/>
      <c r="BH287" s="126"/>
      <c r="BI287" s="126"/>
      <c r="BJ287" s="126"/>
      <c r="BK287" s="126"/>
      <c r="BL287" s="126"/>
      <c r="BM287" s="126"/>
      <c r="BN287" s="126"/>
      <c r="BO287" s="126"/>
      <c r="BP287" s="126"/>
      <c r="BQ287" s="126"/>
      <c r="BR287" s="126"/>
      <c r="BS287" s="126"/>
      <c r="BT287" s="126"/>
      <c r="BU287" s="126"/>
      <c r="BV287" s="126"/>
      <c r="BW287" s="126"/>
      <c r="BX287" s="126"/>
      <c r="BY287" s="126"/>
      <c r="BZ287" s="126"/>
      <c r="CA287" s="126"/>
      <c r="CB287" s="126"/>
      <c r="CC287" s="126"/>
      <c r="CD287" s="126"/>
      <c r="CE287" s="126"/>
      <c r="CF287" s="126"/>
      <c r="CG287" s="126"/>
      <c r="CH287" s="126"/>
      <c r="CI287" s="126"/>
      <c r="CJ287" s="126"/>
      <c r="CK287" s="126"/>
      <c r="CL287" s="126"/>
      <c r="CM287" s="126"/>
      <c r="CN287" s="126"/>
      <c r="CO287" s="126"/>
      <c r="CP287" s="126"/>
      <c r="CQ287" s="126"/>
      <c r="CR287" s="126"/>
      <c r="CS287"/>
      <c r="CT287"/>
      <c r="CU287"/>
      <c r="CV287"/>
      <c r="CW287"/>
      <c r="CX287"/>
      <c r="CY287"/>
      <c r="CZ287"/>
      <c r="DA287"/>
      <c r="DB287"/>
    </row>
    <row r="288" spans="1:127" s="15" customFormat="1" ht="13.4" customHeight="1">
      <c r="A288" s="4" t="str">
        <f t="shared" si="17"/>
        <v/>
      </c>
      <c r="B288" s="70"/>
      <c r="C288" s="123"/>
      <c r="D288" s="70"/>
      <c r="E288" s="70"/>
      <c r="F288" s="123"/>
      <c r="G288" s="123"/>
      <c r="H288" s="123"/>
      <c r="I288" s="126"/>
      <c r="J288" s="126"/>
      <c r="K288" s="126"/>
      <c r="L288" s="126"/>
      <c r="M288" s="126"/>
      <c r="N288" s="126"/>
      <c r="O288" s="126"/>
      <c r="P288" s="126"/>
      <c r="Q288" s="126"/>
      <c r="R288" s="126"/>
      <c r="S288" s="126"/>
      <c r="T288" s="126"/>
      <c r="U288" s="126"/>
      <c r="V288" s="126"/>
      <c r="W288" s="126"/>
      <c r="X288" s="126"/>
      <c r="Y288" s="126"/>
      <c r="Z288" s="126"/>
      <c r="AA288" s="126"/>
      <c r="AB288" s="126"/>
      <c r="AC288" s="126"/>
      <c r="AD288" s="126"/>
      <c r="AE288" s="126"/>
      <c r="AF288" s="126"/>
      <c r="AG288" s="126"/>
      <c r="AH288" s="126"/>
      <c r="AI288" s="126"/>
      <c r="AJ288" s="126"/>
      <c r="AK288" s="126"/>
      <c r="AL288" s="126"/>
      <c r="AM288" s="126"/>
      <c r="AN288" s="126"/>
      <c r="AO288" s="126"/>
      <c r="AP288" s="126"/>
      <c r="AQ288" s="126"/>
      <c r="AR288" s="126"/>
      <c r="AS288" s="126"/>
      <c r="AT288" s="126"/>
      <c r="AU288" s="126"/>
      <c r="AV288" s="126"/>
      <c r="AW288" s="126"/>
      <c r="AX288" s="126"/>
      <c r="AY288" s="126"/>
      <c r="AZ288" s="126"/>
      <c r="BA288" s="126"/>
      <c r="BB288" s="126"/>
      <c r="BC288" s="126"/>
      <c r="BD288" s="126"/>
      <c r="BE288" s="126"/>
      <c r="BF288" s="126"/>
      <c r="BG288" s="126"/>
      <c r="BH288" s="126"/>
      <c r="BI288" s="126"/>
      <c r="BJ288" s="126"/>
      <c r="BK288" s="126"/>
      <c r="BL288" s="126"/>
      <c r="BM288" s="126"/>
      <c r="BN288" s="126"/>
      <c r="BO288" s="126"/>
      <c r="BP288" s="126"/>
      <c r="BQ288" s="126"/>
      <c r="BR288" s="126"/>
      <c r="BS288" s="126"/>
      <c r="BT288" s="126"/>
      <c r="BU288" s="126"/>
      <c r="BV288" s="126"/>
      <c r="BW288" s="126"/>
      <c r="BX288" s="126"/>
      <c r="BY288" s="126"/>
      <c r="BZ288" s="126"/>
      <c r="CA288" s="126"/>
      <c r="CB288" s="126"/>
      <c r="CC288" s="126"/>
      <c r="CD288" s="126"/>
      <c r="CE288" s="126"/>
      <c r="CF288" s="126"/>
      <c r="CG288" s="126"/>
      <c r="CH288" s="126"/>
      <c r="CI288" s="126"/>
      <c r="CJ288" s="126"/>
      <c r="CK288" s="126"/>
      <c r="CL288" s="126"/>
      <c r="CM288" s="126"/>
      <c r="CN288" s="126"/>
      <c r="CO288" s="126"/>
      <c r="CP288" s="126"/>
      <c r="CQ288" s="126"/>
      <c r="CR288" s="126"/>
      <c r="CS288"/>
      <c r="CT288"/>
      <c r="CU288"/>
      <c r="CV288"/>
      <c r="CW288"/>
      <c r="CX288"/>
      <c r="CY288"/>
      <c r="CZ288"/>
      <c r="DA288"/>
      <c r="DB288"/>
    </row>
    <row r="289" spans="1:106" s="15" customFormat="1" ht="13.4" customHeight="1">
      <c r="A289" s="4" t="str">
        <f t="shared" si="17"/>
        <v/>
      </c>
      <c r="B289" s="70"/>
      <c r="C289" s="123"/>
      <c r="D289" s="70"/>
      <c r="E289" s="70"/>
      <c r="F289" s="123"/>
      <c r="G289" s="123"/>
      <c r="H289" s="123"/>
      <c r="I289" s="126"/>
      <c r="J289" s="126"/>
      <c r="K289" s="126"/>
      <c r="L289" s="126"/>
      <c r="M289" s="126"/>
      <c r="N289" s="126"/>
      <c r="O289" s="126"/>
      <c r="P289" s="126"/>
      <c r="Q289" s="126"/>
      <c r="R289" s="126"/>
      <c r="S289" s="126"/>
      <c r="T289" s="126"/>
      <c r="U289" s="126"/>
      <c r="V289" s="126"/>
      <c r="W289" s="126"/>
      <c r="X289" s="126"/>
      <c r="Y289" s="126"/>
      <c r="Z289" s="126"/>
      <c r="AA289" s="126"/>
      <c r="AB289" s="126"/>
      <c r="AC289" s="126"/>
      <c r="AD289" s="126"/>
      <c r="AE289" s="126"/>
      <c r="AF289" s="126"/>
      <c r="AG289" s="126"/>
      <c r="AH289" s="126"/>
      <c r="AI289" s="126"/>
      <c r="AJ289" s="126"/>
      <c r="AK289" s="126"/>
      <c r="AL289" s="126"/>
      <c r="AM289" s="126"/>
      <c r="AN289" s="126"/>
      <c r="AO289" s="126"/>
      <c r="AP289" s="126"/>
      <c r="AQ289" s="126"/>
      <c r="AR289" s="126"/>
      <c r="AS289" s="126"/>
      <c r="AT289" s="126"/>
      <c r="AU289" s="126"/>
      <c r="AV289" s="126"/>
      <c r="AW289" s="126"/>
      <c r="AX289" s="126"/>
      <c r="AY289" s="126"/>
      <c r="AZ289" s="126"/>
      <c r="BA289" s="126"/>
      <c r="BB289" s="126"/>
      <c r="BC289" s="126"/>
      <c r="BD289" s="126"/>
      <c r="BE289" s="126"/>
      <c r="BF289" s="126"/>
      <c r="BG289" s="126"/>
      <c r="BH289" s="126"/>
      <c r="BI289" s="126"/>
      <c r="BJ289" s="126"/>
      <c r="BK289" s="126"/>
      <c r="BL289" s="126"/>
      <c r="BM289" s="126"/>
      <c r="BN289" s="126"/>
      <c r="BO289" s="126"/>
      <c r="BP289" s="126"/>
      <c r="BQ289" s="126"/>
      <c r="BR289" s="126"/>
      <c r="BS289" s="126"/>
      <c r="BT289" s="126"/>
      <c r="BU289" s="126"/>
      <c r="BV289" s="126"/>
      <c r="BW289" s="126"/>
      <c r="BX289" s="126"/>
      <c r="BY289" s="126"/>
      <c r="BZ289" s="126"/>
      <c r="CA289" s="126"/>
      <c r="CB289" s="126"/>
      <c r="CC289" s="126"/>
      <c r="CD289" s="126"/>
      <c r="CE289" s="126"/>
      <c r="CF289" s="126"/>
      <c r="CG289" s="126"/>
      <c r="CH289" s="126"/>
      <c r="CI289" s="126"/>
      <c r="CJ289" s="126"/>
      <c r="CK289" s="126"/>
      <c r="CL289" s="126"/>
      <c r="CM289" s="126"/>
      <c r="CN289" s="126"/>
      <c r="CO289" s="126"/>
      <c r="CP289" s="126"/>
      <c r="CQ289" s="126"/>
      <c r="CR289" s="126"/>
      <c r="CS289"/>
      <c r="CT289"/>
      <c r="CU289"/>
      <c r="CV289"/>
      <c r="CW289"/>
      <c r="CX289"/>
      <c r="CY289"/>
      <c r="CZ289"/>
      <c r="DA289"/>
      <c r="DB289"/>
    </row>
    <row r="290" spans="1:106" s="15" customFormat="1" ht="13.4" customHeight="1">
      <c r="A290" s="4" t="str">
        <f t="shared" si="17"/>
        <v/>
      </c>
      <c r="B290" s="70"/>
      <c r="C290" s="123"/>
      <c r="D290" s="70"/>
      <c r="E290" s="70"/>
      <c r="F290" s="123"/>
      <c r="G290" s="123"/>
      <c r="H290" s="123"/>
      <c r="I290" s="126"/>
      <c r="J290" s="126"/>
      <c r="K290" s="126"/>
      <c r="L290" s="126"/>
      <c r="M290" s="126"/>
      <c r="N290" s="126"/>
      <c r="O290" s="126"/>
      <c r="P290" s="126"/>
      <c r="Q290" s="126"/>
      <c r="R290" s="126"/>
      <c r="S290" s="126"/>
      <c r="T290" s="126"/>
      <c r="U290" s="126"/>
      <c r="V290" s="126"/>
      <c r="W290" s="126"/>
      <c r="X290" s="126"/>
      <c r="Y290" s="126"/>
      <c r="Z290" s="126"/>
      <c r="AA290" s="126"/>
      <c r="AB290" s="126"/>
      <c r="AC290" s="126"/>
      <c r="AD290" s="126"/>
      <c r="AE290" s="126"/>
      <c r="AF290" s="126"/>
      <c r="AG290" s="126"/>
      <c r="AH290" s="126"/>
      <c r="AI290" s="126"/>
      <c r="AJ290" s="126"/>
      <c r="AK290" s="126"/>
      <c r="AL290" s="126"/>
      <c r="AM290" s="126"/>
      <c r="AN290" s="126"/>
      <c r="AO290" s="126"/>
      <c r="AP290" s="126"/>
      <c r="AQ290" s="126"/>
      <c r="AR290" s="126"/>
      <c r="AS290" s="126"/>
      <c r="AT290" s="126"/>
      <c r="AU290" s="126"/>
      <c r="AV290" s="126"/>
      <c r="AW290" s="126"/>
      <c r="AX290" s="126"/>
      <c r="AY290" s="126"/>
      <c r="AZ290" s="126"/>
      <c r="BA290" s="126"/>
      <c r="BB290" s="126"/>
      <c r="BC290" s="126"/>
      <c r="BD290" s="126"/>
      <c r="BE290" s="126"/>
      <c r="BF290" s="126"/>
      <c r="BG290" s="126"/>
      <c r="BH290" s="126"/>
      <c r="BI290" s="126"/>
      <c r="BJ290" s="126"/>
      <c r="BK290" s="126"/>
      <c r="BL290" s="126"/>
      <c r="BM290" s="126"/>
      <c r="BN290" s="126"/>
      <c r="BO290" s="126"/>
      <c r="BP290" s="126"/>
      <c r="BQ290" s="126"/>
      <c r="BR290" s="126"/>
      <c r="BS290" s="126"/>
      <c r="BT290" s="126"/>
      <c r="BU290" s="126"/>
      <c r="BV290" s="126"/>
      <c r="BW290" s="126"/>
      <c r="BX290" s="126"/>
      <c r="BY290" s="126"/>
      <c r="BZ290" s="126"/>
      <c r="CA290" s="126"/>
      <c r="CB290" s="126"/>
      <c r="CC290" s="126"/>
      <c r="CD290" s="126"/>
      <c r="CE290" s="126"/>
      <c r="CF290" s="126"/>
      <c r="CG290" s="126"/>
      <c r="CH290" s="126"/>
      <c r="CI290" s="126"/>
      <c r="CJ290" s="126"/>
      <c r="CK290" s="126"/>
      <c r="CL290" s="126"/>
      <c r="CM290" s="126"/>
      <c r="CN290" s="126"/>
      <c r="CO290" s="126"/>
      <c r="CP290" s="126"/>
      <c r="CQ290" s="126"/>
      <c r="CR290" s="126"/>
      <c r="CS290"/>
      <c r="CT290"/>
      <c r="CU290"/>
      <c r="CV290"/>
      <c r="CW290"/>
      <c r="CX290"/>
      <c r="CY290"/>
      <c r="CZ290"/>
      <c r="DA290"/>
      <c r="DB290"/>
    </row>
    <row r="291" spans="1:106" s="15" customFormat="1" ht="13.4" customHeight="1">
      <c r="A291" s="4" t="str">
        <f t="shared" si="17"/>
        <v/>
      </c>
      <c r="B291" s="70"/>
      <c r="C291" s="123"/>
      <c r="D291" s="70"/>
      <c r="E291" s="70"/>
      <c r="F291" s="123"/>
      <c r="G291" s="123"/>
      <c r="H291" s="123"/>
      <c r="I291" s="126"/>
      <c r="J291" s="126"/>
      <c r="K291" s="126"/>
      <c r="L291" s="126"/>
      <c r="M291" s="126"/>
      <c r="N291" s="126"/>
      <c r="O291" s="126"/>
      <c r="P291" s="126"/>
      <c r="Q291" s="126"/>
      <c r="R291" s="126"/>
      <c r="S291" s="126"/>
      <c r="T291" s="126"/>
      <c r="U291" s="126"/>
      <c r="V291" s="126"/>
      <c r="W291" s="126"/>
      <c r="X291" s="126"/>
      <c r="Y291" s="126"/>
      <c r="Z291" s="126"/>
      <c r="AA291" s="126"/>
      <c r="AB291" s="126"/>
      <c r="AC291" s="126"/>
      <c r="AD291" s="126"/>
      <c r="AE291" s="126"/>
      <c r="AF291" s="126"/>
      <c r="AG291" s="126"/>
      <c r="AH291" s="126"/>
      <c r="AI291" s="126"/>
      <c r="AJ291" s="126"/>
      <c r="AK291" s="126"/>
      <c r="AL291" s="126"/>
      <c r="AM291" s="126"/>
      <c r="AN291" s="126"/>
      <c r="AO291" s="126"/>
      <c r="AP291" s="126"/>
      <c r="AQ291" s="126"/>
      <c r="AR291" s="126"/>
      <c r="AS291" s="126"/>
      <c r="AT291" s="126"/>
      <c r="AU291" s="126"/>
      <c r="AV291" s="126"/>
      <c r="AW291" s="126"/>
      <c r="AX291" s="126"/>
      <c r="AY291" s="126"/>
      <c r="AZ291" s="126"/>
      <c r="BA291" s="126"/>
      <c r="BB291" s="126"/>
      <c r="BC291" s="126"/>
      <c r="BD291" s="126"/>
      <c r="BE291" s="126"/>
      <c r="BF291" s="126"/>
      <c r="BG291" s="126"/>
      <c r="BH291" s="126"/>
      <c r="BI291" s="126"/>
      <c r="BJ291" s="126"/>
      <c r="BK291" s="126"/>
      <c r="BL291" s="126"/>
      <c r="BM291" s="126"/>
      <c r="BN291" s="126"/>
      <c r="BO291" s="126"/>
      <c r="BP291" s="126"/>
      <c r="BQ291" s="126"/>
      <c r="BR291" s="126"/>
      <c r="BS291" s="126"/>
      <c r="BT291" s="126"/>
      <c r="BU291" s="126"/>
      <c r="BV291" s="126"/>
      <c r="BW291" s="126"/>
      <c r="BX291" s="126"/>
      <c r="BY291" s="126"/>
      <c r="BZ291" s="126"/>
      <c r="CA291" s="126"/>
      <c r="CB291" s="126"/>
      <c r="CC291" s="126"/>
      <c r="CD291" s="126"/>
      <c r="CE291" s="126"/>
      <c r="CF291" s="126"/>
      <c r="CG291" s="126"/>
      <c r="CH291" s="126"/>
      <c r="CI291" s="126"/>
      <c r="CJ291" s="126"/>
      <c r="CK291" s="126"/>
      <c r="CL291" s="126"/>
      <c r="CM291" s="126"/>
      <c r="CN291" s="126"/>
      <c r="CO291" s="126"/>
      <c r="CP291" s="126"/>
      <c r="CQ291" s="126"/>
      <c r="CR291" s="126"/>
      <c r="CS291"/>
      <c r="CT291"/>
      <c r="CU291"/>
      <c r="CV291"/>
      <c r="CW291"/>
      <c r="CX291"/>
      <c r="CY291"/>
      <c r="CZ291"/>
      <c r="DA291"/>
      <c r="DB291"/>
    </row>
    <row r="292" spans="1:106" s="15" customFormat="1" ht="13.4" customHeight="1">
      <c r="A292" s="4" t="str">
        <f t="shared" si="17"/>
        <v/>
      </c>
      <c r="B292" s="70"/>
      <c r="C292" s="123"/>
      <c r="D292" s="70"/>
      <c r="E292" s="70"/>
      <c r="F292" s="123"/>
      <c r="G292" s="123"/>
      <c r="H292" s="123"/>
      <c r="I292" s="126"/>
      <c r="J292" s="126"/>
      <c r="K292" s="126"/>
      <c r="L292" s="126"/>
      <c r="M292" s="126"/>
      <c r="N292" s="126"/>
      <c r="O292" s="126"/>
      <c r="P292" s="126"/>
      <c r="Q292" s="126"/>
      <c r="R292" s="126"/>
      <c r="S292" s="126"/>
      <c r="T292" s="126"/>
      <c r="U292" s="126"/>
      <c r="V292" s="126"/>
      <c r="W292" s="126"/>
      <c r="X292" s="126"/>
      <c r="Y292" s="126"/>
      <c r="Z292" s="126"/>
      <c r="AA292" s="126"/>
      <c r="AB292" s="126"/>
      <c r="AC292" s="126"/>
      <c r="AD292" s="126"/>
      <c r="AE292" s="126"/>
      <c r="AF292" s="126"/>
      <c r="AG292" s="126"/>
      <c r="AH292" s="126"/>
      <c r="AI292" s="126"/>
      <c r="AJ292" s="126"/>
      <c r="AK292" s="126"/>
      <c r="AL292" s="126"/>
      <c r="AM292" s="126"/>
      <c r="AN292" s="126"/>
      <c r="AO292" s="126"/>
      <c r="AP292" s="126"/>
      <c r="AQ292" s="126"/>
      <c r="AR292" s="126"/>
      <c r="AS292" s="126"/>
      <c r="AT292" s="126"/>
      <c r="AU292" s="126"/>
      <c r="AV292" s="126"/>
      <c r="AW292" s="126"/>
      <c r="AX292" s="126"/>
      <c r="AY292" s="126"/>
      <c r="AZ292" s="126"/>
      <c r="BA292" s="126"/>
      <c r="BB292" s="126"/>
      <c r="BC292" s="126"/>
      <c r="BD292" s="126"/>
      <c r="BE292" s="126"/>
      <c r="BF292" s="126"/>
      <c r="BG292" s="126"/>
      <c r="BH292" s="126"/>
      <c r="BI292" s="126"/>
      <c r="BJ292" s="126"/>
      <c r="BK292" s="126"/>
      <c r="BL292" s="126"/>
      <c r="BM292" s="126"/>
      <c r="BN292" s="126"/>
      <c r="BO292" s="126"/>
      <c r="BP292" s="126"/>
      <c r="BQ292" s="126"/>
      <c r="BR292" s="126"/>
      <c r="BS292" s="126"/>
      <c r="BT292" s="126"/>
      <c r="BU292" s="126"/>
      <c r="BV292" s="126"/>
      <c r="BW292" s="126"/>
      <c r="BX292" s="126"/>
      <c r="BY292" s="126"/>
      <c r="BZ292" s="126"/>
      <c r="CA292" s="126"/>
      <c r="CB292" s="126"/>
      <c r="CC292" s="126"/>
      <c r="CD292" s="126"/>
      <c r="CE292" s="126"/>
      <c r="CF292" s="126"/>
      <c r="CG292" s="126"/>
      <c r="CH292" s="126"/>
      <c r="CI292" s="126"/>
      <c r="CJ292" s="126"/>
      <c r="CK292" s="126"/>
      <c r="CL292" s="126"/>
      <c r="CM292" s="126"/>
      <c r="CN292" s="126"/>
      <c r="CO292" s="126"/>
      <c r="CP292" s="126"/>
      <c r="CQ292" s="126"/>
      <c r="CR292" s="126"/>
      <c r="CS292"/>
      <c r="CT292"/>
      <c r="CU292"/>
      <c r="CV292"/>
      <c r="CW292"/>
      <c r="CX292"/>
      <c r="CY292"/>
      <c r="CZ292"/>
      <c r="DA292"/>
      <c r="DB292"/>
    </row>
    <row r="293" spans="1:106" s="15" customFormat="1" ht="13.4" customHeight="1">
      <c r="A293" s="4" t="str">
        <f t="shared" si="17"/>
        <v/>
      </c>
      <c r="B293" s="70"/>
      <c r="C293" s="123"/>
      <c r="D293" s="70"/>
      <c r="E293" s="70"/>
      <c r="F293" s="123"/>
      <c r="G293" s="123"/>
      <c r="H293" s="123"/>
      <c r="I293" s="126"/>
      <c r="J293" s="126"/>
      <c r="K293" s="126"/>
      <c r="L293" s="126"/>
      <c r="M293" s="126"/>
      <c r="N293" s="126"/>
      <c r="O293" s="126"/>
      <c r="P293" s="126"/>
      <c r="Q293" s="126"/>
      <c r="R293" s="126"/>
      <c r="S293" s="126"/>
      <c r="T293" s="126"/>
      <c r="U293" s="126"/>
      <c r="V293" s="126"/>
      <c r="W293" s="126"/>
      <c r="X293" s="126"/>
      <c r="Y293" s="126"/>
      <c r="Z293" s="126"/>
      <c r="AA293" s="126"/>
      <c r="AB293" s="126"/>
      <c r="AC293" s="126"/>
      <c r="AD293" s="126"/>
      <c r="AE293" s="126"/>
      <c r="AF293" s="126"/>
      <c r="AG293" s="126"/>
      <c r="AH293" s="126"/>
      <c r="AI293" s="126"/>
      <c r="AJ293" s="126"/>
      <c r="AK293" s="126"/>
      <c r="AL293" s="126"/>
      <c r="AM293" s="126"/>
      <c r="AN293" s="126"/>
      <c r="AO293" s="126"/>
      <c r="AP293" s="126"/>
      <c r="AQ293" s="126"/>
      <c r="AR293" s="126"/>
      <c r="AS293" s="126"/>
      <c r="AT293" s="126"/>
      <c r="AU293" s="126"/>
      <c r="AV293" s="126"/>
      <c r="AW293" s="126"/>
      <c r="AX293" s="126"/>
      <c r="AY293" s="126"/>
      <c r="AZ293" s="126"/>
      <c r="BA293" s="126"/>
      <c r="BB293" s="126"/>
      <c r="BC293" s="126"/>
      <c r="BD293" s="126"/>
      <c r="BE293" s="126"/>
      <c r="BF293" s="126"/>
      <c r="BG293" s="126"/>
      <c r="BH293" s="126"/>
      <c r="BI293" s="126"/>
      <c r="BJ293" s="126"/>
      <c r="BK293" s="126"/>
      <c r="BL293" s="126"/>
      <c r="BM293" s="126"/>
      <c r="BN293" s="126"/>
      <c r="BO293" s="126"/>
      <c r="BP293" s="126"/>
      <c r="BQ293" s="126"/>
      <c r="BR293" s="126"/>
      <c r="BS293" s="126"/>
      <c r="BT293" s="126"/>
      <c r="BU293" s="126"/>
      <c r="BV293" s="126"/>
      <c r="BW293" s="126"/>
      <c r="BX293" s="126"/>
      <c r="BY293" s="126"/>
      <c r="BZ293" s="126"/>
      <c r="CA293" s="126"/>
      <c r="CB293" s="126"/>
      <c r="CC293" s="126"/>
      <c r="CD293" s="126"/>
      <c r="CE293" s="126"/>
      <c r="CF293" s="126"/>
      <c r="CG293" s="126"/>
      <c r="CH293" s="126"/>
      <c r="CI293" s="126"/>
      <c r="CJ293" s="126"/>
      <c r="CK293" s="126"/>
      <c r="CL293" s="126"/>
      <c r="CM293" s="126"/>
      <c r="CN293" s="126"/>
      <c r="CO293" s="126"/>
      <c r="CP293" s="126"/>
      <c r="CQ293" s="126"/>
      <c r="CR293" s="126"/>
      <c r="CS293"/>
      <c r="CT293"/>
      <c r="CU293"/>
      <c r="CV293"/>
      <c r="CW293"/>
      <c r="CX293"/>
      <c r="CY293"/>
      <c r="CZ293"/>
      <c r="DA293"/>
      <c r="DB293"/>
    </row>
    <row r="294" spans="1:106" s="15" customFormat="1" ht="13.4" customHeight="1">
      <c r="A294" s="4" t="str">
        <f t="shared" si="17"/>
        <v/>
      </c>
      <c r="B294" s="70"/>
      <c r="C294" s="123"/>
      <c r="D294" s="70"/>
      <c r="E294" s="70"/>
      <c r="F294" s="123"/>
      <c r="G294" s="123"/>
      <c r="H294" s="123"/>
      <c r="I294" s="126"/>
      <c r="J294" s="126"/>
      <c r="K294" s="126"/>
      <c r="L294" s="126"/>
      <c r="M294" s="126"/>
      <c r="N294" s="126"/>
      <c r="O294" s="126"/>
      <c r="P294" s="126"/>
      <c r="Q294" s="126"/>
      <c r="R294" s="126"/>
      <c r="S294" s="126"/>
      <c r="T294" s="126"/>
      <c r="U294" s="126"/>
      <c r="V294" s="126"/>
      <c r="W294" s="126"/>
      <c r="X294" s="126"/>
      <c r="Y294" s="126"/>
      <c r="Z294" s="126"/>
      <c r="AA294" s="126"/>
      <c r="AB294" s="126"/>
      <c r="AC294" s="126"/>
      <c r="AD294" s="126"/>
      <c r="AE294" s="126"/>
      <c r="AF294" s="126"/>
      <c r="AG294" s="126"/>
      <c r="AH294" s="126"/>
      <c r="AI294" s="126"/>
      <c r="AJ294" s="126"/>
      <c r="AK294" s="126"/>
      <c r="AL294" s="126"/>
      <c r="AM294" s="126"/>
      <c r="AN294" s="126"/>
      <c r="AO294" s="126"/>
      <c r="AP294" s="126"/>
      <c r="AQ294" s="126"/>
      <c r="AR294" s="126"/>
      <c r="AS294" s="126"/>
      <c r="AT294" s="126"/>
      <c r="AU294" s="126"/>
      <c r="AV294" s="126"/>
      <c r="AW294" s="126"/>
      <c r="AX294" s="126"/>
      <c r="AY294" s="126"/>
      <c r="AZ294" s="126"/>
      <c r="BA294" s="126"/>
      <c r="BB294" s="126"/>
      <c r="BC294" s="126"/>
      <c r="BD294" s="126"/>
      <c r="BE294" s="126"/>
      <c r="BF294" s="126"/>
      <c r="BG294" s="126"/>
      <c r="BH294" s="126"/>
      <c r="BI294" s="126"/>
      <c r="BJ294" s="126"/>
      <c r="BK294" s="126"/>
      <c r="BL294" s="126"/>
      <c r="BM294" s="126"/>
      <c r="BN294" s="126"/>
      <c r="BO294" s="126"/>
      <c r="BP294" s="126"/>
      <c r="BQ294" s="126"/>
      <c r="BR294" s="126"/>
      <c r="BS294" s="126"/>
      <c r="BT294" s="126"/>
      <c r="BU294" s="126"/>
      <c r="BV294" s="126"/>
      <c r="BW294" s="126"/>
      <c r="BX294" s="126"/>
      <c r="BY294" s="126"/>
      <c r="BZ294" s="126"/>
      <c r="CA294" s="126"/>
      <c r="CB294" s="126"/>
      <c r="CC294" s="126"/>
      <c r="CD294" s="126"/>
      <c r="CE294" s="126"/>
      <c r="CF294" s="126"/>
      <c r="CG294" s="126"/>
      <c r="CH294" s="126"/>
      <c r="CI294" s="126"/>
      <c r="CJ294" s="126"/>
      <c r="CK294" s="126"/>
      <c r="CL294" s="126"/>
      <c r="CM294" s="126"/>
      <c r="CN294" s="126"/>
      <c r="CO294" s="126"/>
      <c r="CP294" s="126"/>
      <c r="CQ294" s="126"/>
      <c r="CR294" s="126"/>
      <c r="CS294"/>
      <c r="CT294"/>
      <c r="CU294"/>
      <c r="CV294"/>
      <c r="CW294"/>
      <c r="CX294"/>
      <c r="CY294"/>
      <c r="CZ294"/>
      <c r="DA294"/>
      <c r="DB294"/>
    </row>
    <row r="295" spans="1:106" s="15" customFormat="1" ht="13.4" customHeight="1">
      <c r="A295" s="4" t="str">
        <f t="shared" si="17"/>
        <v/>
      </c>
      <c r="B295" s="70"/>
      <c r="C295" s="123"/>
      <c r="D295" s="70"/>
      <c r="E295" s="70"/>
      <c r="F295" s="123"/>
      <c r="G295" s="123"/>
      <c r="H295" s="123"/>
      <c r="I295" s="126"/>
      <c r="J295" s="126"/>
      <c r="K295" s="126"/>
      <c r="L295" s="126"/>
      <c r="M295" s="126"/>
      <c r="N295" s="126"/>
      <c r="O295" s="126"/>
      <c r="P295" s="126"/>
      <c r="Q295" s="126"/>
      <c r="R295" s="126"/>
      <c r="S295" s="126"/>
      <c r="T295" s="126"/>
      <c r="U295" s="126"/>
      <c r="V295" s="126"/>
      <c r="W295" s="126"/>
      <c r="X295" s="126"/>
      <c r="Y295" s="126"/>
      <c r="Z295" s="126"/>
      <c r="AA295" s="126"/>
      <c r="AB295" s="126"/>
      <c r="AC295" s="126"/>
      <c r="AD295" s="126"/>
      <c r="AE295" s="126"/>
      <c r="AF295" s="126"/>
      <c r="AG295" s="126"/>
      <c r="AH295" s="126"/>
      <c r="AI295" s="126"/>
      <c r="AJ295" s="126"/>
      <c r="AK295" s="126"/>
      <c r="AL295" s="126"/>
      <c r="AM295" s="126"/>
      <c r="AN295" s="126"/>
      <c r="AO295" s="126"/>
      <c r="AP295" s="126"/>
      <c r="AQ295" s="126"/>
      <c r="AR295" s="126"/>
      <c r="AS295" s="126"/>
      <c r="AT295" s="126"/>
      <c r="AU295" s="126"/>
      <c r="AV295" s="126"/>
      <c r="AW295" s="126"/>
      <c r="AX295" s="126"/>
      <c r="AY295" s="126"/>
      <c r="AZ295" s="126"/>
      <c r="BA295" s="126"/>
      <c r="BB295" s="126"/>
      <c r="BC295" s="126"/>
      <c r="BD295" s="126"/>
      <c r="BE295" s="126"/>
      <c r="BF295" s="126"/>
      <c r="BG295" s="126"/>
      <c r="BH295" s="126"/>
      <c r="BI295" s="126"/>
      <c r="BJ295" s="126"/>
      <c r="BK295" s="126"/>
      <c r="BL295" s="126"/>
      <c r="BM295" s="126"/>
      <c r="BN295" s="126"/>
      <c r="BO295" s="126"/>
      <c r="BP295" s="126"/>
      <c r="BQ295" s="126"/>
      <c r="BR295" s="126"/>
      <c r="BS295" s="126"/>
      <c r="BT295" s="126"/>
      <c r="BU295" s="126"/>
      <c r="BV295" s="126"/>
      <c r="BW295" s="126"/>
      <c r="BX295" s="126"/>
      <c r="BY295" s="126"/>
      <c r="BZ295" s="126"/>
      <c r="CA295" s="126"/>
      <c r="CB295" s="126"/>
      <c r="CC295" s="126"/>
      <c r="CD295" s="126"/>
      <c r="CE295" s="126"/>
      <c r="CF295" s="126"/>
      <c r="CG295" s="126"/>
      <c r="CH295" s="126"/>
      <c r="CI295" s="126"/>
      <c r="CJ295" s="126"/>
      <c r="CK295" s="126"/>
      <c r="CL295" s="126"/>
      <c r="CM295" s="126"/>
      <c r="CN295" s="126"/>
      <c r="CO295" s="126"/>
      <c r="CP295" s="126"/>
      <c r="CQ295" s="126"/>
      <c r="CR295" s="126"/>
      <c r="CS295"/>
      <c r="CT295"/>
      <c r="CU295"/>
      <c r="CV295"/>
      <c r="CW295"/>
      <c r="CX295"/>
      <c r="CY295"/>
      <c r="CZ295"/>
      <c r="DA295"/>
      <c r="DB295"/>
    </row>
    <row r="296" spans="1:106" s="15" customFormat="1" ht="13.4" customHeight="1">
      <c r="A296" s="4" t="str">
        <f t="shared" si="17"/>
        <v/>
      </c>
      <c r="B296" s="70"/>
      <c r="C296" s="123"/>
      <c r="D296" s="70"/>
      <c r="E296" s="70"/>
      <c r="F296" s="123"/>
      <c r="G296" s="123"/>
      <c r="H296" s="123"/>
      <c r="I296" s="126"/>
      <c r="J296" s="126"/>
      <c r="K296" s="126"/>
      <c r="L296" s="126"/>
      <c r="M296" s="126"/>
      <c r="N296" s="126"/>
      <c r="O296" s="126"/>
      <c r="P296" s="126"/>
      <c r="Q296" s="126"/>
      <c r="R296" s="126"/>
      <c r="S296" s="126"/>
      <c r="T296" s="126"/>
      <c r="U296" s="126"/>
      <c r="V296" s="126"/>
      <c r="W296" s="126"/>
      <c r="X296" s="126"/>
      <c r="Y296" s="126"/>
      <c r="Z296" s="126"/>
      <c r="AA296" s="126"/>
      <c r="AB296" s="126"/>
      <c r="AC296" s="126"/>
      <c r="AD296" s="126"/>
      <c r="AE296" s="126"/>
      <c r="AF296" s="126"/>
      <c r="AG296" s="126"/>
      <c r="AH296" s="126"/>
      <c r="AI296" s="126"/>
      <c r="AJ296" s="126"/>
      <c r="AK296" s="126"/>
      <c r="AL296" s="126"/>
      <c r="AM296" s="126"/>
      <c r="AN296" s="126"/>
      <c r="AO296" s="126"/>
      <c r="AP296" s="126"/>
      <c r="AQ296" s="126"/>
      <c r="AR296" s="126"/>
      <c r="AS296" s="126"/>
      <c r="AT296" s="126"/>
      <c r="AU296" s="126"/>
      <c r="AV296" s="126"/>
      <c r="AW296" s="126"/>
      <c r="AX296" s="126"/>
      <c r="AY296" s="126"/>
      <c r="AZ296" s="126"/>
      <c r="BA296" s="126"/>
      <c r="BB296" s="126"/>
      <c r="BC296" s="126"/>
      <c r="BD296" s="126"/>
      <c r="BE296" s="126"/>
      <c r="BF296" s="126"/>
      <c r="BG296" s="126"/>
      <c r="BH296" s="126"/>
      <c r="BI296" s="126"/>
      <c r="BJ296" s="126"/>
      <c r="BK296" s="126"/>
      <c r="BL296" s="126"/>
      <c r="BM296" s="126"/>
      <c r="BN296" s="126"/>
      <c r="BO296" s="126"/>
      <c r="BP296" s="126"/>
      <c r="BQ296" s="126"/>
      <c r="BR296" s="126"/>
      <c r="BS296" s="126"/>
      <c r="BT296" s="126"/>
      <c r="BU296" s="126"/>
      <c r="BV296" s="126"/>
      <c r="BW296" s="126"/>
      <c r="BX296" s="126"/>
      <c r="BY296" s="126"/>
      <c r="BZ296" s="126"/>
      <c r="CA296" s="126"/>
      <c r="CB296" s="126"/>
      <c r="CC296" s="126"/>
      <c r="CD296" s="126"/>
      <c r="CE296" s="126"/>
      <c r="CF296" s="126"/>
      <c r="CG296" s="126"/>
      <c r="CH296" s="126"/>
      <c r="CI296" s="126"/>
      <c r="CJ296" s="126"/>
      <c r="CK296" s="126"/>
      <c r="CL296" s="126"/>
      <c r="CM296" s="126"/>
      <c r="CN296" s="126"/>
      <c r="CO296" s="126"/>
      <c r="CP296" s="126"/>
      <c r="CQ296" s="126"/>
      <c r="CR296" s="126"/>
      <c r="CS296"/>
      <c r="CT296"/>
      <c r="CU296"/>
      <c r="CV296"/>
      <c r="CW296"/>
      <c r="CX296"/>
      <c r="CY296"/>
      <c r="CZ296"/>
      <c r="DA296"/>
      <c r="DB296"/>
    </row>
    <row r="297" spans="1:106" s="15" customFormat="1" ht="13.4" customHeight="1">
      <c r="A297" s="4" t="str">
        <f t="shared" si="17"/>
        <v/>
      </c>
      <c r="B297" s="70"/>
      <c r="C297" s="123"/>
      <c r="D297" s="70"/>
      <c r="E297" s="70"/>
      <c r="F297" s="123"/>
      <c r="G297" s="123"/>
      <c r="H297" s="123"/>
      <c r="I297" s="126"/>
      <c r="J297" s="126"/>
      <c r="K297" s="126"/>
      <c r="L297" s="126"/>
      <c r="M297" s="126"/>
      <c r="N297" s="126"/>
      <c r="O297" s="126"/>
      <c r="P297" s="126"/>
      <c r="Q297" s="126"/>
      <c r="R297" s="126"/>
      <c r="S297" s="126"/>
      <c r="T297" s="126"/>
      <c r="U297" s="126"/>
      <c r="V297" s="126"/>
      <c r="W297" s="126"/>
      <c r="X297" s="126"/>
      <c r="Y297" s="126"/>
      <c r="Z297" s="126"/>
      <c r="AA297" s="126"/>
      <c r="AB297" s="126"/>
      <c r="AC297" s="126"/>
      <c r="AD297" s="126"/>
      <c r="AE297" s="126"/>
      <c r="AF297" s="126"/>
      <c r="AG297" s="126"/>
      <c r="AH297" s="126"/>
      <c r="AI297" s="126"/>
      <c r="AJ297" s="126"/>
      <c r="AK297" s="126"/>
      <c r="AL297" s="126"/>
      <c r="AM297" s="126"/>
      <c r="AN297" s="126"/>
      <c r="AO297" s="126"/>
      <c r="AP297" s="126"/>
      <c r="AQ297" s="126"/>
      <c r="AR297" s="126"/>
      <c r="AS297" s="126"/>
      <c r="AT297" s="126"/>
      <c r="AU297" s="126"/>
      <c r="AV297" s="126"/>
      <c r="AW297" s="126"/>
      <c r="AX297" s="126"/>
      <c r="AY297" s="126"/>
      <c r="AZ297" s="126"/>
      <c r="BA297" s="126"/>
      <c r="BB297" s="126"/>
      <c r="BC297" s="126"/>
      <c r="BD297" s="126"/>
      <c r="BE297" s="126"/>
      <c r="BF297" s="126"/>
      <c r="BG297" s="126"/>
      <c r="BH297" s="126"/>
      <c r="BI297" s="126"/>
      <c r="BJ297" s="126"/>
      <c r="BK297" s="126"/>
      <c r="BL297" s="126"/>
      <c r="BM297" s="126"/>
      <c r="BN297" s="126"/>
      <c r="BO297" s="126"/>
      <c r="BP297" s="126"/>
      <c r="BQ297" s="126"/>
      <c r="BR297" s="126"/>
      <c r="BS297" s="126"/>
      <c r="BT297" s="126"/>
      <c r="BU297" s="126"/>
      <c r="BV297" s="126"/>
      <c r="BW297" s="126"/>
      <c r="BX297" s="126"/>
      <c r="BY297" s="126"/>
      <c r="BZ297" s="126"/>
      <c r="CA297" s="126"/>
      <c r="CB297" s="126"/>
      <c r="CC297" s="126"/>
      <c r="CD297" s="126"/>
      <c r="CE297" s="126"/>
      <c r="CF297" s="126"/>
      <c r="CG297" s="126"/>
      <c r="CH297" s="126"/>
      <c r="CI297" s="126"/>
      <c r="CJ297" s="126"/>
      <c r="CK297" s="126"/>
      <c r="CL297" s="126"/>
      <c r="CM297" s="126"/>
      <c r="CN297" s="126"/>
      <c r="CO297" s="126"/>
      <c r="CP297" s="126"/>
      <c r="CQ297" s="126"/>
      <c r="CR297" s="126"/>
      <c r="CS297"/>
      <c r="CT297"/>
      <c r="CU297"/>
      <c r="CV297"/>
      <c r="CW297"/>
      <c r="CX297"/>
      <c r="CY297"/>
      <c r="CZ297"/>
      <c r="DA297"/>
      <c r="DB297"/>
    </row>
    <row r="298" spans="1:106" s="15" customFormat="1" ht="13.4" customHeight="1">
      <c r="A298" s="4" t="str">
        <f t="shared" si="17"/>
        <v/>
      </c>
      <c r="B298" s="70"/>
      <c r="C298" s="123"/>
      <c r="D298" s="70"/>
      <c r="E298" s="70"/>
      <c r="F298" s="123"/>
      <c r="G298" s="123"/>
      <c r="H298" s="123"/>
      <c r="I298" s="126"/>
      <c r="J298" s="126"/>
      <c r="K298" s="126"/>
      <c r="L298" s="126"/>
      <c r="M298" s="126"/>
      <c r="N298" s="126"/>
      <c r="O298" s="126"/>
      <c r="P298" s="126"/>
      <c r="Q298" s="126"/>
      <c r="R298" s="126"/>
      <c r="S298" s="126"/>
      <c r="T298" s="126"/>
      <c r="U298" s="126"/>
      <c r="V298" s="126"/>
      <c r="W298" s="126"/>
      <c r="X298" s="126"/>
      <c r="Y298" s="126"/>
      <c r="Z298" s="126"/>
      <c r="AA298" s="126"/>
      <c r="AB298" s="126"/>
      <c r="AC298" s="126"/>
      <c r="AD298" s="126"/>
      <c r="AE298" s="126"/>
      <c r="AF298" s="126"/>
      <c r="AG298" s="126"/>
      <c r="AH298" s="126"/>
      <c r="AI298" s="126"/>
      <c r="AJ298" s="126"/>
      <c r="AK298" s="126"/>
      <c r="AL298" s="126"/>
      <c r="AM298" s="126"/>
      <c r="AN298" s="126"/>
      <c r="AO298" s="126"/>
      <c r="AP298" s="126"/>
      <c r="AQ298" s="126"/>
      <c r="AR298" s="126"/>
      <c r="AS298" s="126"/>
      <c r="AT298" s="126"/>
      <c r="AU298" s="126"/>
      <c r="AV298" s="126"/>
      <c r="AW298" s="126"/>
      <c r="AX298" s="126"/>
      <c r="AY298" s="126"/>
      <c r="AZ298" s="126"/>
      <c r="BA298" s="126"/>
      <c r="BB298" s="126"/>
      <c r="BC298" s="126"/>
      <c r="BD298" s="126"/>
      <c r="BE298" s="126"/>
      <c r="BF298" s="126"/>
      <c r="BG298" s="126"/>
      <c r="BH298" s="126"/>
      <c r="BI298" s="126"/>
      <c r="BJ298" s="126"/>
      <c r="BK298" s="126"/>
      <c r="BL298" s="126"/>
      <c r="BM298" s="126"/>
      <c r="BN298" s="126"/>
      <c r="BO298" s="126"/>
      <c r="BP298" s="126"/>
      <c r="BQ298" s="126"/>
      <c r="BR298" s="126"/>
      <c r="BS298" s="126"/>
      <c r="BT298" s="126"/>
      <c r="BU298" s="126"/>
      <c r="BV298" s="126"/>
      <c r="BW298" s="126"/>
      <c r="BX298" s="126"/>
      <c r="BY298" s="126"/>
      <c r="BZ298" s="126"/>
      <c r="CA298" s="126"/>
      <c r="CB298" s="126"/>
      <c r="CC298" s="126"/>
      <c r="CD298" s="126"/>
      <c r="CE298" s="126"/>
      <c r="CF298" s="126"/>
      <c r="CG298" s="126"/>
      <c r="CH298" s="126"/>
      <c r="CI298" s="126"/>
      <c r="CJ298" s="126"/>
      <c r="CK298" s="126"/>
      <c r="CL298" s="126"/>
      <c r="CM298" s="126"/>
      <c r="CN298" s="126"/>
      <c r="CO298" s="126"/>
      <c r="CP298" s="126"/>
      <c r="CQ298" s="126"/>
      <c r="CR298" s="126"/>
      <c r="CS298"/>
      <c r="CT298"/>
      <c r="CU298"/>
      <c r="CV298"/>
      <c r="CW298"/>
      <c r="CX298"/>
      <c r="CY298"/>
      <c r="CZ298"/>
      <c r="DA298"/>
      <c r="DB298"/>
    </row>
    <row r="299" spans="1:106" s="15" customFormat="1" ht="13.4" customHeight="1">
      <c r="A299" s="4" t="str">
        <f t="shared" si="17"/>
        <v/>
      </c>
      <c r="B299" s="70"/>
      <c r="C299" s="123"/>
      <c r="D299" s="70"/>
      <c r="E299" s="70"/>
      <c r="F299" s="123"/>
      <c r="G299" s="123"/>
      <c r="H299" s="123"/>
      <c r="I299" s="126"/>
      <c r="J299" s="126"/>
      <c r="K299" s="126"/>
      <c r="L299" s="126"/>
      <c r="M299" s="126"/>
      <c r="N299" s="126"/>
      <c r="O299" s="126"/>
      <c r="P299" s="126"/>
      <c r="Q299" s="126"/>
      <c r="R299" s="126"/>
      <c r="S299" s="126"/>
      <c r="T299" s="126"/>
      <c r="U299" s="126"/>
      <c r="V299" s="126"/>
      <c r="W299" s="126"/>
      <c r="X299" s="126"/>
      <c r="Y299" s="126"/>
      <c r="Z299" s="126"/>
      <c r="AA299" s="126"/>
      <c r="AB299" s="126"/>
      <c r="AC299" s="126"/>
      <c r="AD299" s="126"/>
      <c r="AE299" s="126"/>
      <c r="AF299" s="126"/>
      <c r="AG299" s="126"/>
      <c r="AH299" s="126"/>
      <c r="AI299" s="126"/>
      <c r="AJ299" s="126"/>
      <c r="AK299" s="126"/>
      <c r="AL299" s="126"/>
      <c r="AM299" s="126"/>
      <c r="AN299" s="126"/>
      <c r="AO299" s="126"/>
      <c r="AP299" s="126"/>
      <c r="AQ299" s="126"/>
      <c r="AR299" s="126"/>
      <c r="AS299" s="126"/>
      <c r="AT299" s="126"/>
      <c r="AU299" s="126"/>
      <c r="AV299" s="126"/>
      <c r="AW299" s="126"/>
      <c r="AX299" s="126"/>
      <c r="AY299" s="126"/>
      <c r="AZ299" s="126"/>
      <c r="BA299" s="126"/>
      <c r="BB299" s="126"/>
      <c r="BC299" s="126"/>
      <c r="BD299" s="126"/>
      <c r="BE299" s="126"/>
      <c r="BF299" s="126"/>
      <c r="BG299" s="126"/>
      <c r="BH299" s="126"/>
      <c r="BI299" s="126"/>
      <c r="BJ299" s="126"/>
      <c r="BK299" s="126"/>
      <c r="BL299" s="126"/>
      <c r="BM299" s="126"/>
      <c r="BN299" s="126"/>
      <c r="BO299" s="126"/>
      <c r="BP299" s="126"/>
      <c r="BQ299" s="126"/>
      <c r="BR299" s="126"/>
      <c r="BS299" s="126"/>
      <c r="BT299" s="126"/>
      <c r="BU299" s="126"/>
      <c r="BV299" s="126"/>
      <c r="BW299" s="126"/>
      <c r="BX299" s="126"/>
      <c r="BY299" s="126"/>
      <c r="BZ299" s="126"/>
      <c r="CA299" s="126"/>
      <c r="CB299" s="126"/>
      <c r="CC299" s="126"/>
      <c r="CD299" s="126"/>
      <c r="CE299" s="126"/>
      <c r="CF299" s="126"/>
      <c r="CG299" s="126"/>
      <c r="CH299" s="126"/>
      <c r="CI299" s="126"/>
      <c r="CJ299" s="126"/>
      <c r="CK299" s="126"/>
      <c r="CL299" s="126"/>
      <c r="CM299" s="126"/>
      <c r="CN299" s="126"/>
      <c r="CO299" s="126"/>
      <c r="CP299" s="126"/>
      <c r="CQ299" s="126"/>
      <c r="CR299" s="126"/>
      <c r="CS299"/>
      <c r="CT299"/>
      <c r="CU299"/>
      <c r="CV299"/>
      <c r="CW299"/>
      <c r="CX299"/>
      <c r="CY299"/>
      <c r="CZ299"/>
      <c r="DA299"/>
      <c r="DB299"/>
    </row>
    <row r="300" spans="1:106" s="15" customFormat="1" ht="13.4" customHeight="1">
      <c r="A300" s="4" t="str">
        <f t="shared" si="17"/>
        <v/>
      </c>
      <c r="B300" s="70"/>
      <c r="C300" s="123"/>
      <c r="D300" s="70"/>
      <c r="E300" s="70"/>
      <c r="F300" s="123"/>
      <c r="G300" s="123"/>
      <c r="H300" s="123"/>
      <c r="I300" s="126"/>
      <c r="J300" s="126"/>
      <c r="K300" s="126"/>
      <c r="L300" s="126"/>
      <c r="M300" s="126"/>
      <c r="N300" s="126"/>
      <c r="O300" s="126"/>
      <c r="P300" s="126"/>
      <c r="Q300" s="126"/>
      <c r="R300" s="126"/>
      <c r="S300" s="126"/>
      <c r="T300" s="126"/>
      <c r="U300" s="126"/>
      <c r="V300" s="126"/>
      <c r="W300" s="126"/>
      <c r="X300" s="126"/>
      <c r="Y300" s="126"/>
      <c r="Z300" s="126"/>
      <c r="AA300" s="126"/>
      <c r="AB300" s="126"/>
      <c r="AC300" s="126"/>
      <c r="AD300" s="126"/>
      <c r="AE300" s="126"/>
      <c r="AF300" s="126"/>
      <c r="AG300" s="126"/>
      <c r="AH300" s="126"/>
      <c r="AI300" s="126"/>
      <c r="AJ300" s="126"/>
      <c r="AK300" s="126"/>
      <c r="AL300" s="126"/>
      <c r="AM300" s="126"/>
      <c r="AN300" s="126"/>
      <c r="AO300" s="126"/>
      <c r="AP300" s="126"/>
      <c r="AQ300" s="126"/>
      <c r="AR300" s="126"/>
      <c r="AS300" s="126"/>
      <c r="AT300" s="126"/>
      <c r="AU300" s="126"/>
      <c r="AV300" s="126"/>
      <c r="AW300" s="126"/>
      <c r="AX300" s="126"/>
      <c r="AY300" s="126"/>
      <c r="AZ300" s="126"/>
      <c r="BA300" s="126"/>
      <c r="BB300" s="126"/>
      <c r="BC300" s="126"/>
      <c r="BD300" s="126"/>
      <c r="BE300" s="126"/>
      <c r="BF300" s="126"/>
      <c r="BG300" s="126"/>
      <c r="BH300" s="126"/>
      <c r="BI300" s="126"/>
      <c r="BJ300" s="126"/>
      <c r="BK300" s="126"/>
      <c r="BL300" s="126"/>
      <c r="BM300" s="126"/>
      <c r="BN300" s="126"/>
      <c r="BO300" s="126"/>
      <c r="BP300" s="126"/>
      <c r="BQ300" s="126"/>
      <c r="BR300" s="126"/>
      <c r="BS300" s="126"/>
      <c r="BT300" s="126"/>
      <c r="BU300" s="126"/>
      <c r="BV300" s="126"/>
      <c r="BW300" s="126"/>
      <c r="BX300" s="126"/>
      <c r="BY300" s="126"/>
      <c r="BZ300" s="126"/>
      <c r="CA300" s="126"/>
      <c r="CB300" s="126"/>
      <c r="CC300" s="126"/>
      <c r="CD300" s="126"/>
      <c r="CE300" s="126"/>
      <c r="CF300" s="126"/>
      <c r="CG300" s="126"/>
      <c r="CH300" s="126"/>
      <c r="CI300" s="126"/>
      <c r="CJ300" s="126"/>
      <c r="CK300" s="126"/>
      <c r="CL300" s="126"/>
      <c r="CM300" s="126"/>
      <c r="CN300" s="126"/>
      <c r="CO300" s="126"/>
      <c r="CP300" s="126"/>
      <c r="CQ300" s="126"/>
      <c r="CR300" s="126"/>
      <c r="CS300"/>
      <c r="CT300"/>
      <c r="CU300"/>
      <c r="CV300"/>
      <c r="CW300"/>
      <c r="CX300"/>
      <c r="CY300"/>
      <c r="CZ300"/>
      <c r="DA300"/>
      <c r="DB300"/>
    </row>
    <row r="301" spans="1:106" s="15" customFormat="1" ht="13.4" customHeight="1">
      <c r="A301" s="4" t="str">
        <f t="shared" si="17"/>
        <v/>
      </c>
      <c r="B301" s="70"/>
      <c r="C301" s="123"/>
      <c r="D301" s="70"/>
      <c r="E301" s="70"/>
      <c r="F301" s="123"/>
      <c r="G301" s="123"/>
      <c r="H301" s="123"/>
      <c r="I301" s="126"/>
      <c r="J301" s="126"/>
      <c r="K301" s="126"/>
      <c r="L301" s="126"/>
      <c r="M301" s="126"/>
      <c r="N301" s="126"/>
      <c r="O301" s="126"/>
      <c r="P301" s="126"/>
      <c r="Q301" s="126"/>
      <c r="R301" s="126"/>
      <c r="S301" s="126"/>
      <c r="T301" s="126"/>
      <c r="U301" s="126"/>
      <c r="V301" s="126"/>
      <c r="W301" s="126"/>
      <c r="X301" s="126"/>
      <c r="Y301" s="126"/>
      <c r="Z301" s="126"/>
      <c r="AA301" s="126"/>
      <c r="AB301" s="126"/>
      <c r="AC301" s="126"/>
      <c r="AD301" s="126"/>
      <c r="AE301" s="126"/>
      <c r="AF301" s="126"/>
      <c r="AG301" s="126"/>
      <c r="AH301" s="126"/>
      <c r="AI301" s="126"/>
      <c r="AJ301" s="126"/>
      <c r="AK301" s="126"/>
      <c r="AL301" s="126"/>
      <c r="AM301" s="126"/>
      <c r="AN301" s="126"/>
      <c r="AO301" s="126"/>
      <c r="AP301" s="126"/>
      <c r="AQ301" s="126"/>
      <c r="AR301" s="126"/>
      <c r="AS301" s="126"/>
      <c r="AT301" s="126"/>
      <c r="AU301" s="126"/>
      <c r="AV301" s="126"/>
      <c r="AW301" s="126"/>
      <c r="AX301" s="126"/>
      <c r="AY301" s="126"/>
      <c r="AZ301" s="126"/>
      <c r="BA301" s="126"/>
      <c r="BB301" s="126"/>
      <c r="BC301" s="126"/>
      <c r="BD301" s="126"/>
      <c r="BE301" s="126"/>
      <c r="BF301" s="126"/>
      <c r="BG301" s="126"/>
      <c r="BH301" s="126"/>
      <c r="BI301" s="126"/>
      <c r="BJ301" s="126"/>
      <c r="BK301" s="126"/>
      <c r="BL301" s="126"/>
      <c r="BM301" s="126"/>
      <c r="BN301" s="126"/>
      <c r="BO301" s="126"/>
      <c r="BP301" s="126"/>
      <c r="BQ301" s="126"/>
      <c r="BR301" s="126"/>
      <c r="BS301" s="126"/>
      <c r="BT301" s="126"/>
      <c r="BU301" s="126"/>
      <c r="BV301" s="126"/>
      <c r="BW301" s="126"/>
      <c r="BX301" s="126"/>
      <c r="BY301" s="126"/>
      <c r="BZ301" s="126"/>
      <c r="CA301" s="126"/>
      <c r="CB301" s="126"/>
      <c r="CC301" s="126"/>
      <c r="CD301" s="126"/>
      <c r="CE301" s="126"/>
      <c r="CF301" s="126"/>
      <c r="CG301" s="126"/>
      <c r="CH301" s="126"/>
      <c r="CI301" s="126"/>
      <c r="CJ301" s="126"/>
      <c r="CK301" s="126"/>
      <c r="CL301" s="126"/>
      <c r="CM301" s="126"/>
      <c r="CN301" s="126"/>
      <c r="CO301" s="126"/>
      <c r="CP301" s="126"/>
      <c r="CQ301" s="126"/>
      <c r="CR301" s="126"/>
      <c r="CS301"/>
      <c r="CT301"/>
      <c r="CU301"/>
      <c r="CV301"/>
      <c r="CW301"/>
      <c r="CX301"/>
      <c r="CY301"/>
      <c r="CZ301"/>
      <c r="DA301"/>
      <c r="DB301"/>
    </row>
    <row r="302" spans="1:106" s="15" customFormat="1" ht="13.4" customHeight="1">
      <c r="A302" s="4" t="str">
        <f t="shared" si="17"/>
        <v/>
      </c>
      <c r="B302" s="70"/>
      <c r="C302" s="123"/>
      <c r="D302" s="70"/>
      <c r="E302" s="70"/>
      <c r="F302" s="123"/>
      <c r="G302" s="123"/>
      <c r="H302" s="123"/>
      <c r="I302" s="126"/>
      <c r="J302" s="126"/>
      <c r="K302" s="126"/>
      <c r="L302" s="126"/>
      <c r="M302" s="126"/>
      <c r="N302" s="126"/>
      <c r="O302" s="126"/>
      <c r="P302" s="126"/>
      <c r="Q302" s="126"/>
      <c r="R302" s="126"/>
      <c r="S302" s="126"/>
      <c r="T302" s="126"/>
      <c r="U302" s="126"/>
      <c r="V302" s="126"/>
      <c r="W302" s="126"/>
      <c r="X302" s="126"/>
      <c r="Y302" s="126"/>
      <c r="Z302" s="126"/>
      <c r="AA302" s="126"/>
      <c r="AB302" s="126"/>
      <c r="AC302" s="126"/>
      <c r="AD302" s="126"/>
      <c r="AE302" s="126"/>
      <c r="AF302" s="126"/>
      <c r="AG302" s="126"/>
      <c r="AH302" s="126"/>
      <c r="AI302" s="126"/>
      <c r="AJ302" s="126"/>
      <c r="AK302" s="126"/>
      <c r="AL302" s="126"/>
      <c r="AM302" s="126"/>
      <c r="AN302" s="126"/>
      <c r="AO302" s="126"/>
      <c r="AP302" s="126"/>
      <c r="AQ302" s="126"/>
      <c r="AR302" s="126"/>
      <c r="AS302" s="126"/>
      <c r="AT302" s="126"/>
      <c r="AU302" s="126"/>
      <c r="AV302" s="126"/>
      <c r="AW302" s="126"/>
      <c r="AX302" s="126"/>
      <c r="AY302" s="126"/>
      <c r="AZ302" s="126"/>
      <c r="BA302" s="126"/>
      <c r="BB302" s="126"/>
      <c r="BC302" s="126"/>
      <c r="BD302" s="126"/>
      <c r="BE302" s="126"/>
      <c r="BF302" s="126"/>
      <c r="BG302" s="126"/>
      <c r="BH302" s="126"/>
      <c r="BI302" s="126"/>
      <c r="BJ302" s="126"/>
      <c r="BK302" s="126"/>
      <c r="BL302" s="126"/>
      <c r="BM302" s="126"/>
      <c r="BN302" s="126"/>
      <c r="BO302" s="126"/>
      <c r="BP302" s="126"/>
      <c r="BQ302" s="126"/>
      <c r="BR302" s="126"/>
      <c r="BS302" s="126"/>
      <c r="BT302" s="126"/>
      <c r="BU302" s="126"/>
      <c r="BV302" s="126"/>
      <c r="BW302" s="126"/>
      <c r="BX302" s="126"/>
      <c r="BY302" s="126"/>
      <c r="BZ302" s="126"/>
      <c r="CA302" s="126"/>
      <c r="CB302" s="126"/>
      <c r="CC302" s="126"/>
      <c r="CD302" s="126"/>
      <c r="CE302" s="126"/>
      <c r="CF302" s="126"/>
      <c r="CG302" s="126"/>
      <c r="CH302" s="126"/>
      <c r="CI302" s="126"/>
      <c r="CJ302" s="126"/>
      <c r="CK302" s="126"/>
      <c r="CL302" s="126"/>
      <c r="CM302" s="126"/>
      <c r="CN302" s="126"/>
      <c r="CO302" s="126"/>
      <c r="CP302" s="126"/>
      <c r="CQ302" s="126"/>
      <c r="CR302" s="126"/>
      <c r="CS302"/>
      <c r="CT302"/>
      <c r="CU302"/>
      <c r="CV302"/>
      <c r="CW302"/>
      <c r="CX302"/>
      <c r="CY302"/>
      <c r="CZ302"/>
      <c r="DA302"/>
      <c r="DB302"/>
    </row>
    <row r="303" spans="1:106" s="15" customFormat="1" ht="13.4" customHeight="1">
      <c r="A303" s="4" t="str">
        <f t="shared" si="17"/>
        <v/>
      </c>
      <c r="B303" s="70"/>
      <c r="C303" s="123"/>
      <c r="D303" s="70"/>
      <c r="E303" s="70"/>
      <c r="F303" s="123"/>
      <c r="G303" s="123"/>
      <c r="H303" s="123"/>
      <c r="I303" s="126"/>
      <c r="J303" s="126"/>
      <c r="K303" s="126"/>
      <c r="L303" s="126"/>
      <c r="M303" s="126"/>
      <c r="N303" s="126"/>
      <c r="O303" s="126"/>
      <c r="P303" s="126"/>
      <c r="Q303" s="126"/>
      <c r="R303" s="126"/>
      <c r="S303" s="126"/>
      <c r="T303" s="126"/>
      <c r="U303" s="126"/>
      <c r="V303" s="126"/>
      <c r="W303" s="126"/>
      <c r="X303" s="126"/>
      <c r="Y303" s="126"/>
      <c r="Z303" s="126"/>
      <c r="AA303" s="126"/>
      <c r="AB303" s="126"/>
      <c r="AC303" s="126"/>
      <c r="AD303" s="126"/>
      <c r="AE303" s="126"/>
      <c r="AF303" s="126"/>
      <c r="AG303" s="126"/>
      <c r="AH303" s="126"/>
      <c r="AI303" s="126"/>
      <c r="AJ303" s="126"/>
      <c r="AK303" s="126"/>
      <c r="AL303" s="126"/>
      <c r="AM303" s="126"/>
      <c r="AN303" s="126"/>
      <c r="AO303" s="126"/>
      <c r="AP303" s="126"/>
      <c r="AQ303" s="126"/>
      <c r="AR303" s="126"/>
      <c r="AS303" s="126"/>
      <c r="AT303" s="126"/>
      <c r="AU303" s="126"/>
      <c r="AV303" s="126"/>
      <c r="AW303" s="126"/>
      <c r="AX303" s="126"/>
      <c r="AY303" s="126"/>
      <c r="AZ303" s="126"/>
      <c r="BA303" s="126"/>
      <c r="BB303" s="126"/>
      <c r="BC303" s="126"/>
      <c r="BD303" s="126"/>
      <c r="BE303" s="126"/>
      <c r="BF303" s="126"/>
      <c r="BG303" s="126"/>
      <c r="BH303" s="126"/>
      <c r="BI303" s="126"/>
      <c r="BJ303" s="126"/>
      <c r="BK303" s="126"/>
      <c r="BL303" s="126"/>
      <c r="BM303" s="126"/>
      <c r="BN303" s="126"/>
      <c r="BO303" s="126"/>
      <c r="BP303" s="126"/>
      <c r="BQ303" s="126"/>
      <c r="BR303" s="126"/>
      <c r="BS303" s="126"/>
      <c r="BT303" s="126"/>
      <c r="BU303" s="126"/>
      <c r="BV303" s="126"/>
      <c r="BW303" s="126"/>
      <c r="BX303" s="126"/>
      <c r="BY303" s="126"/>
      <c r="BZ303" s="126"/>
      <c r="CA303" s="126"/>
      <c r="CB303" s="126"/>
      <c r="CC303" s="126"/>
      <c r="CD303" s="126"/>
      <c r="CE303" s="126"/>
      <c r="CF303" s="126"/>
      <c r="CG303" s="126"/>
      <c r="CH303" s="126"/>
      <c r="CI303" s="126"/>
      <c r="CJ303" s="126"/>
      <c r="CK303" s="126"/>
      <c r="CL303" s="126"/>
      <c r="CM303" s="126"/>
      <c r="CN303" s="126"/>
      <c r="CO303" s="126"/>
      <c r="CP303" s="126"/>
      <c r="CQ303" s="126"/>
      <c r="CR303" s="126"/>
      <c r="CS303"/>
      <c r="CT303"/>
      <c r="CU303"/>
      <c r="CV303"/>
      <c r="CW303"/>
      <c r="CX303"/>
      <c r="CY303"/>
      <c r="CZ303"/>
      <c r="DA303"/>
      <c r="DB303"/>
    </row>
    <row r="304" spans="1:106" s="15" customFormat="1" ht="13.4" customHeight="1">
      <c r="A304" s="4" t="str">
        <f t="shared" si="17"/>
        <v/>
      </c>
      <c r="B304" s="70"/>
      <c r="C304" s="123"/>
      <c r="D304" s="70"/>
      <c r="E304" s="70"/>
      <c r="F304" s="123"/>
      <c r="G304" s="123"/>
      <c r="H304" s="123"/>
      <c r="I304" s="126"/>
      <c r="J304" s="126"/>
      <c r="K304" s="126"/>
      <c r="L304" s="126"/>
      <c r="M304" s="126"/>
      <c r="N304" s="126"/>
      <c r="O304" s="126"/>
      <c r="P304" s="126"/>
      <c r="Q304" s="126"/>
      <c r="R304" s="126"/>
      <c r="S304" s="126"/>
      <c r="T304" s="126"/>
      <c r="U304" s="126"/>
      <c r="V304" s="126"/>
      <c r="W304" s="126"/>
      <c r="X304" s="126"/>
      <c r="Y304" s="126"/>
      <c r="Z304" s="126"/>
      <c r="AA304" s="126"/>
      <c r="AB304" s="126"/>
      <c r="AC304" s="126"/>
      <c r="AD304" s="126"/>
      <c r="AE304" s="126"/>
      <c r="AF304" s="126"/>
      <c r="AG304" s="126"/>
      <c r="AH304" s="126"/>
      <c r="AI304" s="126"/>
      <c r="AJ304" s="126"/>
      <c r="AK304" s="126"/>
      <c r="AL304" s="126"/>
      <c r="AM304" s="126"/>
      <c r="AN304" s="126"/>
      <c r="AO304" s="126"/>
      <c r="AP304" s="126"/>
      <c r="AQ304" s="126"/>
      <c r="AR304" s="126"/>
      <c r="AS304" s="126"/>
      <c r="AT304" s="126"/>
      <c r="AU304" s="126"/>
      <c r="AV304" s="126"/>
      <c r="AW304" s="126"/>
      <c r="AX304" s="126"/>
      <c r="AY304" s="126"/>
      <c r="AZ304" s="126"/>
      <c r="BA304" s="126"/>
      <c r="BB304" s="126"/>
      <c r="BC304" s="126"/>
      <c r="BD304" s="126"/>
      <c r="BE304" s="126"/>
      <c r="BF304" s="126"/>
      <c r="BG304" s="126"/>
      <c r="BH304" s="126"/>
      <c r="BI304" s="126"/>
      <c r="BJ304" s="126"/>
      <c r="BK304" s="126"/>
      <c r="BL304" s="126"/>
      <c r="BM304" s="126"/>
      <c r="BN304" s="126"/>
      <c r="BO304" s="126"/>
      <c r="BP304" s="126"/>
      <c r="BQ304" s="126"/>
      <c r="BR304" s="126"/>
      <c r="BS304" s="126"/>
      <c r="BT304" s="126"/>
      <c r="BU304" s="126"/>
      <c r="BV304" s="126"/>
      <c r="BW304" s="126"/>
      <c r="BX304" s="126"/>
      <c r="BY304" s="126"/>
      <c r="BZ304" s="126"/>
      <c r="CA304" s="126"/>
      <c r="CB304" s="126"/>
      <c r="CC304" s="126"/>
      <c r="CD304" s="126"/>
      <c r="CE304" s="126"/>
      <c r="CF304" s="126"/>
      <c r="CG304" s="126"/>
      <c r="CH304" s="126"/>
      <c r="CI304" s="126"/>
      <c r="CJ304" s="126"/>
      <c r="CK304" s="126"/>
      <c r="CL304" s="126"/>
      <c r="CM304" s="126"/>
      <c r="CN304" s="126"/>
      <c r="CO304" s="126"/>
      <c r="CP304" s="126"/>
      <c r="CQ304" s="126"/>
      <c r="CR304" s="126"/>
      <c r="CS304"/>
      <c r="CT304"/>
      <c r="CU304"/>
      <c r="CV304"/>
      <c r="CW304"/>
      <c r="CX304"/>
      <c r="CY304"/>
      <c r="CZ304"/>
      <c r="DA304"/>
      <c r="DB304"/>
    </row>
    <row r="305" spans="1:106" s="15" customFormat="1" ht="13.4" customHeight="1">
      <c r="A305" s="4" t="str">
        <f t="shared" si="17"/>
        <v/>
      </c>
      <c r="B305" s="70"/>
      <c r="C305" s="123"/>
      <c r="D305" s="70"/>
      <c r="E305" s="70"/>
      <c r="F305" s="123"/>
      <c r="G305" s="123"/>
      <c r="H305" s="123"/>
      <c r="I305" s="126"/>
      <c r="J305" s="126"/>
      <c r="K305" s="126"/>
      <c r="L305" s="126"/>
      <c r="M305" s="126"/>
      <c r="N305" s="126"/>
      <c r="O305" s="126"/>
      <c r="P305" s="126"/>
      <c r="Q305" s="126"/>
      <c r="R305" s="126"/>
      <c r="S305" s="126"/>
      <c r="T305" s="126"/>
      <c r="U305" s="126"/>
      <c r="V305" s="126"/>
      <c r="W305" s="126"/>
      <c r="X305" s="126"/>
      <c r="Y305" s="126"/>
      <c r="Z305" s="126"/>
      <c r="AA305" s="126"/>
      <c r="AB305" s="126"/>
      <c r="AC305" s="126"/>
      <c r="AD305" s="126"/>
      <c r="AE305" s="126"/>
      <c r="AF305" s="126"/>
      <c r="AG305" s="126"/>
      <c r="AH305" s="126"/>
      <c r="AI305" s="126"/>
      <c r="AJ305" s="126"/>
      <c r="AK305" s="126"/>
      <c r="AL305" s="126"/>
      <c r="AM305" s="126"/>
      <c r="AN305" s="126"/>
      <c r="AO305" s="126"/>
      <c r="AP305" s="126"/>
      <c r="AQ305" s="126"/>
      <c r="AR305" s="126"/>
      <c r="AS305" s="126"/>
      <c r="AT305" s="126"/>
      <c r="AU305" s="126"/>
      <c r="AV305" s="126"/>
      <c r="AW305" s="126"/>
      <c r="AX305" s="126"/>
      <c r="AY305" s="126"/>
      <c r="AZ305" s="126"/>
      <c r="BA305" s="126"/>
      <c r="BB305" s="126"/>
      <c r="BC305" s="126"/>
      <c r="BD305" s="126"/>
      <c r="BE305" s="126"/>
      <c r="BF305" s="126"/>
      <c r="BG305" s="126"/>
      <c r="BH305" s="126"/>
      <c r="BI305" s="126"/>
      <c r="BJ305" s="126"/>
      <c r="BK305" s="126"/>
      <c r="BL305" s="126"/>
      <c r="BM305" s="126"/>
      <c r="BN305" s="126"/>
      <c r="BO305" s="126"/>
      <c r="BP305" s="126"/>
      <c r="BQ305" s="126"/>
      <c r="BR305" s="126"/>
      <c r="BS305" s="126"/>
      <c r="BT305" s="126"/>
      <c r="BU305" s="126"/>
      <c r="BV305" s="126"/>
      <c r="BW305" s="126"/>
      <c r="BX305" s="126"/>
      <c r="BY305" s="126"/>
      <c r="BZ305" s="126"/>
      <c r="CA305" s="126"/>
      <c r="CB305" s="126"/>
      <c r="CC305" s="126"/>
      <c r="CD305" s="126"/>
      <c r="CE305" s="126"/>
      <c r="CF305" s="126"/>
      <c r="CG305" s="126"/>
      <c r="CH305" s="126"/>
      <c r="CI305" s="126"/>
      <c r="CJ305" s="126"/>
      <c r="CK305" s="126"/>
      <c r="CL305" s="126"/>
      <c r="CM305" s="126"/>
      <c r="CN305" s="126"/>
      <c r="CO305" s="126"/>
      <c r="CP305" s="126"/>
      <c r="CQ305" s="126"/>
      <c r="CR305" s="126"/>
      <c r="CS305"/>
      <c r="CT305"/>
      <c r="CU305"/>
      <c r="CV305"/>
      <c r="CW305"/>
      <c r="CX305"/>
      <c r="CY305"/>
      <c r="CZ305"/>
      <c r="DA305"/>
      <c r="DB305"/>
    </row>
    <row r="306" spans="1:106" s="15" customFormat="1" ht="13.4" customHeight="1">
      <c r="A306" s="4" t="str">
        <f t="shared" si="17"/>
        <v/>
      </c>
      <c r="B306" s="70"/>
      <c r="C306" s="123"/>
      <c r="D306" s="70"/>
      <c r="E306" s="70"/>
      <c r="F306" s="123"/>
      <c r="G306" s="123"/>
      <c r="H306" s="123"/>
      <c r="I306" s="126"/>
      <c r="J306" s="126"/>
      <c r="K306" s="126"/>
      <c r="L306" s="126"/>
      <c r="M306" s="126"/>
      <c r="N306" s="126"/>
      <c r="O306" s="126"/>
      <c r="P306" s="126"/>
      <c r="Q306" s="126"/>
      <c r="R306" s="126"/>
      <c r="S306" s="126"/>
      <c r="T306" s="126"/>
      <c r="U306" s="126"/>
      <c r="V306" s="126"/>
      <c r="W306" s="126"/>
      <c r="X306" s="126"/>
      <c r="Y306" s="126"/>
      <c r="Z306" s="126"/>
      <c r="AA306" s="126"/>
      <c r="AB306" s="126"/>
      <c r="AC306" s="126"/>
      <c r="AD306" s="126"/>
      <c r="AE306" s="126"/>
      <c r="AF306" s="126"/>
      <c r="AG306" s="126"/>
      <c r="AH306" s="126"/>
      <c r="AI306" s="126"/>
      <c r="AJ306" s="126"/>
      <c r="AK306" s="126"/>
      <c r="AL306" s="126"/>
      <c r="AM306" s="126"/>
      <c r="AN306" s="126"/>
      <c r="AO306" s="126"/>
      <c r="AP306" s="126"/>
      <c r="AQ306" s="126"/>
      <c r="AR306" s="126"/>
      <c r="AS306" s="126"/>
      <c r="AT306" s="126"/>
      <c r="AU306" s="126"/>
      <c r="AV306" s="126"/>
      <c r="AW306" s="126"/>
      <c r="AX306" s="126"/>
      <c r="AY306" s="126"/>
      <c r="AZ306" s="126"/>
      <c r="BA306" s="126"/>
      <c r="BB306" s="126"/>
      <c r="BC306" s="126"/>
      <c r="BD306" s="126"/>
      <c r="BE306" s="126"/>
      <c r="BF306" s="126"/>
      <c r="BG306" s="126"/>
      <c r="BH306" s="126"/>
      <c r="BI306" s="126"/>
      <c r="BJ306" s="126"/>
      <c r="BK306" s="126"/>
      <c r="BL306" s="126"/>
      <c r="BM306" s="126"/>
      <c r="BN306" s="126"/>
      <c r="BO306" s="126"/>
      <c r="BP306" s="126"/>
      <c r="BQ306" s="126"/>
      <c r="BR306" s="126"/>
      <c r="BS306" s="126"/>
      <c r="BT306" s="126"/>
      <c r="BU306" s="126"/>
      <c r="BV306" s="126"/>
      <c r="BW306" s="126"/>
      <c r="BX306" s="126"/>
      <c r="BY306" s="126"/>
      <c r="BZ306" s="126"/>
      <c r="CA306" s="126"/>
      <c r="CB306" s="126"/>
      <c r="CC306" s="126"/>
      <c r="CD306" s="126"/>
      <c r="CE306" s="126"/>
      <c r="CF306" s="126"/>
      <c r="CG306" s="126"/>
      <c r="CH306" s="126"/>
      <c r="CI306" s="126"/>
      <c r="CJ306" s="126"/>
      <c r="CK306" s="126"/>
      <c r="CL306" s="126"/>
      <c r="CM306" s="126"/>
      <c r="CN306" s="126"/>
      <c r="CO306" s="126"/>
      <c r="CP306" s="126"/>
      <c r="CQ306" s="126"/>
      <c r="CR306" s="126"/>
      <c r="CS306"/>
      <c r="CT306"/>
      <c r="CU306"/>
      <c r="CV306"/>
      <c r="CW306"/>
      <c r="CX306"/>
      <c r="CY306"/>
      <c r="CZ306"/>
      <c r="DA306"/>
      <c r="DB306"/>
    </row>
    <row r="307" spans="1:106" s="15" customFormat="1" ht="13.4" customHeight="1">
      <c r="A307" s="4" t="str">
        <f t="shared" si="17"/>
        <v/>
      </c>
      <c r="B307" s="70"/>
      <c r="C307" s="123"/>
      <c r="D307" s="70"/>
      <c r="E307" s="70"/>
      <c r="F307" s="123"/>
      <c r="G307" s="123"/>
      <c r="H307" s="123"/>
      <c r="I307" s="126"/>
      <c r="J307" s="126"/>
      <c r="K307" s="126"/>
      <c r="L307" s="126"/>
      <c r="M307" s="126"/>
      <c r="N307" s="126"/>
      <c r="O307" s="126"/>
      <c r="P307" s="126"/>
      <c r="Q307" s="126"/>
      <c r="R307" s="126"/>
      <c r="S307" s="126"/>
      <c r="T307" s="126"/>
      <c r="U307" s="126"/>
      <c r="V307" s="126"/>
      <c r="W307" s="126"/>
      <c r="X307" s="126"/>
      <c r="Y307" s="126"/>
      <c r="Z307" s="126"/>
      <c r="AA307" s="126"/>
      <c r="AB307" s="126"/>
      <c r="AC307" s="126"/>
      <c r="AD307" s="126"/>
      <c r="AE307" s="126"/>
      <c r="AF307" s="126"/>
      <c r="AG307" s="126"/>
      <c r="AH307" s="126"/>
      <c r="AI307" s="126"/>
      <c r="AJ307" s="126"/>
      <c r="AK307" s="126"/>
      <c r="AL307" s="126"/>
      <c r="AM307" s="126"/>
      <c r="AN307" s="126"/>
      <c r="AO307" s="126"/>
      <c r="AP307" s="126"/>
      <c r="AQ307" s="126"/>
      <c r="AR307" s="126"/>
      <c r="AS307" s="126"/>
      <c r="AT307" s="126"/>
      <c r="AU307" s="126"/>
      <c r="AV307" s="126"/>
      <c r="AW307" s="126"/>
      <c r="AX307" s="126"/>
      <c r="AY307" s="126"/>
      <c r="AZ307" s="126"/>
      <c r="BA307" s="126"/>
      <c r="BB307" s="126"/>
      <c r="BC307" s="126"/>
      <c r="BD307" s="126"/>
      <c r="BE307" s="126"/>
      <c r="BF307" s="126"/>
      <c r="BG307" s="126"/>
      <c r="BH307" s="126"/>
      <c r="BI307" s="126"/>
      <c r="BJ307" s="126"/>
      <c r="BK307" s="126"/>
      <c r="BL307" s="126"/>
      <c r="BM307" s="126"/>
      <c r="BN307" s="126"/>
      <c r="BO307" s="126"/>
      <c r="BP307" s="126"/>
      <c r="BQ307" s="126"/>
      <c r="BR307" s="126"/>
      <c r="BS307" s="126"/>
      <c r="BT307" s="126"/>
      <c r="BU307" s="126"/>
      <c r="BV307" s="126"/>
      <c r="BW307" s="126"/>
      <c r="BX307" s="126"/>
      <c r="BY307" s="126"/>
      <c r="BZ307" s="126"/>
      <c r="CA307" s="126"/>
      <c r="CB307" s="126"/>
      <c r="CC307" s="126"/>
      <c r="CD307" s="126"/>
      <c r="CE307" s="126"/>
      <c r="CF307" s="126"/>
      <c r="CG307" s="126"/>
      <c r="CH307" s="126"/>
      <c r="CI307" s="126"/>
      <c r="CJ307" s="126"/>
      <c r="CK307" s="126"/>
      <c r="CL307" s="126"/>
      <c r="CM307" s="126"/>
      <c r="CN307" s="126"/>
      <c r="CO307" s="126"/>
      <c r="CP307" s="126"/>
      <c r="CQ307" s="126"/>
      <c r="CR307" s="126"/>
      <c r="CS307"/>
      <c r="CT307"/>
      <c r="CU307"/>
      <c r="CV307"/>
      <c r="CW307"/>
      <c r="CX307"/>
      <c r="CY307"/>
      <c r="CZ307"/>
      <c r="DA307"/>
      <c r="DB307"/>
    </row>
    <row r="308" spans="1:106" s="15" customFormat="1" ht="13.4" customHeight="1">
      <c r="A308" s="4" t="str">
        <f t="shared" si="17"/>
        <v/>
      </c>
      <c r="B308" s="70"/>
      <c r="C308" s="123"/>
      <c r="D308" s="70"/>
      <c r="E308" s="70"/>
      <c r="F308" s="123"/>
      <c r="G308" s="123"/>
      <c r="H308" s="123"/>
      <c r="I308" s="126"/>
      <c r="J308" s="126"/>
      <c r="K308" s="126"/>
      <c r="L308" s="126"/>
      <c r="M308" s="126"/>
      <c r="N308" s="126"/>
      <c r="O308" s="126"/>
      <c r="P308" s="126"/>
      <c r="Q308" s="126"/>
      <c r="R308" s="126"/>
      <c r="S308" s="126"/>
      <c r="T308" s="126"/>
      <c r="U308" s="126"/>
      <c r="V308" s="126"/>
      <c r="W308" s="126"/>
      <c r="X308" s="126"/>
      <c r="Y308" s="126"/>
      <c r="Z308" s="126"/>
      <c r="AA308" s="126"/>
      <c r="AB308" s="126"/>
      <c r="AC308" s="126"/>
      <c r="AD308" s="126"/>
      <c r="AE308" s="126"/>
      <c r="AF308" s="126"/>
      <c r="AG308" s="126"/>
      <c r="AH308" s="126"/>
      <c r="AI308" s="126"/>
      <c r="AJ308" s="126"/>
      <c r="AK308" s="126"/>
      <c r="AL308" s="126"/>
      <c r="AM308" s="126"/>
      <c r="AN308" s="126"/>
      <c r="AO308" s="126"/>
      <c r="AP308" s="126"/>
      <c r="AQ308" s="126"/>
      <c r="AR308" s="126"/>
      <c r="AS308" s="126"/>
      <c r="AT308" s="126"/>
      <c r="AU308" s="126"/>
      <c r="AV308" s="126"/>
      <c r="AW308" s="126"/>
      <c r="AX308" s="126"/>
      <c r="AY308" s="126"/>
      <c r="AZ308" s="126"/>
      <c r="BA308" s="126"/>
      <c r="BB308" s="126"/>
      <c r="BC308" s="126"/>
      <c r="BD308" s="126"/>
      <c r="BE308" s="126"/>
      <c r="BF308" s="126"/>
      <c r="BG308" s="126"/>
      <c r="BH308" s="126"/>
      <c r="BI308" s="126"/>
      <c r="BJ308" s="126"/>
      <c r="BK308" s="126"/>
      <c r="BL308" s="126"/>
      <c r="BM308" s="126"/>
      <c r="BN308" s="126"/>
      <c r="BO308" s="126"/>
      <c r="BP308" s="126"/>
      <c r="BQ308" s="126"/>
      <c r="BR308" s="126"/>
      <c r="BS308" s="126"/>
      <c r="BT308" s="126"/>
      <c r="BU308" s="126"/>
      <c r="BV308" s="126"/>
      <c r="BW308" s="126"/>
      <c r="BX308" s="126"/>
      <c r="BY308" s="126"/>
      <c r="BZ308" s="126"/>
      <c r="CA308" s="126"/>
      <c r="CB308" s="126"/>
      <c r="CC308" s="126"/>
      <c r="CD308" s="126"/>
      <c r="CE308" s="126"/>
      <c r="CF308" s="126"/>
      <c r="CG308" s="126"/>
      <c r="CH308" s="126"/>
      <c r="CI308" s="126"/>
      <c r="CJ308" s="126"/>
      <c r="CK308" s="126"/>
      <c r="CL308" s="126"/>
      <c r="CM308" s="126"/>
      <c r="CN308" s="126"/>
      <c r="CO308" s="126"/>
      <c r="CP308" s="126"/>
      <c r="CQ308" s="126"/>
      <c r="CR308" s="126"/>
      <c r="CS308"/>
      <c r="CT308"/>
      <c r="CU308"/>
      <c r="CV308"/>
      <c r="CW308"/>
      <c r="CX308"/>
      <c r="CY308"/>
      <c r="CZ308"/>
      <c r="DA308"/>
      <c r="DB308"/>
    </row>
    <row r="309" spans="1:106" s="15" customFormat="1" ht="13.4" customHeight="1">
      <c r="A309" s="4" t="str">
        <f t="shared" si="17"/>
        <v/>
      </c>
      <c r="B309" s="70"/>
      <c r="C309" s="123"/>
      <c r="D309" s="70"/>
      <c r="E309" s="70"/>
      <c r="F309" s="123"/>
      <c r="G309" s="123"/>
      <c r="H309" s="123"/>
      <c r="I309" s="126"/>
      <c r="J309" s="126"/>
      <c r="K309" s="126"/>
      <c r="L309" s="126"/>
      <c r="M309" s="126"/>
      <c r="N309" s="126"/>
      <c r="O309" s="126"/>
      <c r="P309" s="126"/>
      <c r="Q309" s="126"/>
      <c r="R309" s="126"/>
      <c r="S309" s="126"/>
      <c r="T309" s="126"/>
      <c r="U309" s="126"/>
      <c r="V309" s="126"/>
      <c r="W309" s="126"/>
      <c r="X309" s="126"/>
      <c r="Y309" s="126"/>
      <c r="Z309" s="126"/>
      <c r="AA309" s="126"/>
      <c r="AB309" s="126"/>
      <c r="AC309" s="126"/>
      <c r="AD309" s="126"/>
      <c r="AE309" s="126"/>
      <c r="AF309" s="126"/>
      <c r="AG309" s="126"/>
      <c r="AH309" s="126"/>
      <c r="AI309" s="126"/>
      <c r="AJ309" s="126"/>
      <c r="AK309" s="126"/>
      <c r="AL309" s="126"/>
      <c r="AM309" s="126"/>
      <c r="AN309" s="126"/>
      <c r="AO309" s="126"/>
      <c r="AP309" s="126"/>
      <c r="AQ309" s="126"/>
      <c r="AR309" s="126"/>
      <c r="AS309" s="126"/>
      <c r="AT309" s="126"/>
      <c r="AU309" s="126"/>
      <c r="AV309" s="126"/>
      <c r="AW309" s="126"/>
      <c r="AX309" s="126"/>
      <c r="AY309" s="126"/>
      <c r="AZ309" s="126"/>
      <c r="BA309" s="126"/>
      <c r="BB309" s="126"/>
      <c r="BC309" s="126"/>
      <c r="BD309" s="126"/>
      <c r="BE309" s="126"/>
      <c r="BF309" s="126"/>
      <c r="BG309" s="126"/>
      <c r="BH309" s="126"/>
      <c r="BI309" s="126"/>
      <c r="BJ309" s="126"/>
      <c r="BK309" s="126"/>
      <c r="BL309" s="126"/>
      <c r="BM309" s="126"/>
      <c r="BN309" s="126"/>
      <c r="BO309" s="126"/>
      <c r="BP309" s="126"/>
      <c r="BQ309" s="126"/>
      <c r="BR309" s="126"/>
      <c r="BS309" s="126"/>
      <c r="BT309" s="126"/>
      <c r="BU309" s="126"/>
      <c r="BV309" s="126"/>
      <c r="BW309" s="126"/>
      <c r="BX309" s="126"/>
      <c r="BY309" s="126"/>
      <c r="BZ309" s="126"/>
      <c r="CA309" s="126"/>
      <c r="CB309" s="126"/>
      <c r="CC309" s="126"/>
      <c r="CD309" s="126"/>
      <c r="CE309" s="126"/>
      <c r="CF309" s="126"/>
      <c r="CG309" s="126"/>
      <c r="CH309" s="126"/>
      <c r="CI309" s="126"/>
      <c r="CJ309" s="126"/>
      <c r="CK309" s="126"/>
      <c r="CL309" s="126"/>
      <c r="CM309" s="126"/>
      <c r="CN309" s="126"/>
      <c r="CO309" s="126"/>
      <c r="CP309" s="126"/>
      <c r="CQ309" s="126"/>
      <c r="CR309" s="126"/>
      <c r="CS309"/>
      <c r="CT309"/>
      <c r="CU309"/>
      <c r="CV309"/>
      <c r="CW309"/>
      <c r="CX309"/>
      <c r="CY309"/>
      <c r="CZ309"/>
      <c r="DA309"/>
      <c r="DB309"/>
    </row>
    <row r="310" spans="1:106" s="15" customFormat="1" ht="13.4" customHeight="1">
      <c r="A310" s="4" t="str">
        <f t="shared" si="17"/>
        <v/>
      </c>
      <c r="B310" s="70"/>
      <c r="C310" s="123"/>
      <c r="D310" s="70"/>
      <c r="E310" s="70"/>
      <c r="F310" s="123"/>
      <c r="G310" s="123"/>
      <c r="H310" s="123"/>
      <c r="I310" s="126"/>
      <c r="J310" s="126"/>
      <c r="K310" s="126"/>
      <c r="L310" s="126"/>
      <c r="M310" s="126"/>
      <c r="N310" s="126"/>
      <c r="O310" s="126"/>
      <c r="P310" s="126"/>
      <c r="Q310" s="126"/>
      <c r="R310" s="126"/>
      <c r="S310" s="126"/>
      <c r="T310" s="126"/>
      <c r="U310" s="126"/>
      <c r="V310" s="126"/>
      <c r="W310" s="126"/>
      <c r="X310" s="126"/>
      <c r="Y310" s="126"/>
      <c r="Z310" s="126"/>
      <c r="AA310" s="126"/>
      <c r="AB310" s="126"/>
      <c r="AC310" s="126"/>
      <c r="AD310" s="126"/>
      <c r="AE310" s="126"/>
      <c r="AF310" s="126"/>
      <c r="AG310" s="126"/>
      <c r="AH310" s="126"/>
      <c r="AI310" s="126"/>
      <c r="AJ310" s="126"/>
      <c r="AK310" s="126"/>
      <c r="AL310" s="126"/>
      <c r="AM310" s="126"/>
      <c r="AN310" s="126"/>
      <c r="AO310" s="126"/>
      <c r="AP310" s="126"/>
      <c r="AQ310" s="126"/>
      <c r="AR310" s="126"/>
      <c r="AS310" s="126"/>
      <c r="AT310" s="126"/>
      <c r="AU310" s="126"/>
      <c r="AV310" s="126"/>
      <c r="AW310" s="126"/>
      <c r="AX310" s="126"/>
      <c r="AY310" s="126"/>
      <c r="AZ310" s="126"/>
      <c r="BA310" s="126"/>
      <c r="BB310" s="126"/>
      <c r="BC310" s="126"/>
      <c r="BD310" s="126"/>
      <c r="BE310" s="126"/>
      <c r="BF310" s="126"/>
      <c r="BG310" s="126"/>
      <c r="BH310" s="126"/>
      <c r="BI310" s="126"/>
      <c r="BJ310" s="126"/>
      <c r="BK310" s="126"/>
      <c r="BL310" s="126"/>
      <c r="BM310" s="126"/>
      <c r="BN310" s="126"/>
      <c r="BO310" s="126"/>
      <c r="BP310" s="126"/>
      <c r="BQ310" s="126"/>
      <c r="BR310" s="126"/>
      <c r="BS310" s="126"/>
      <c r="BT310" s="126"/>
      <c r="BU310" s="126"/>
      <c r="BV310" s="126"/>
      <c r="BW310" s="126"/>
      <c r="BX310" s="126"/>
      <c r="BY310" s="126"/>
      <c r="BZ310" s="126"/>
      <c r="CA310" s="126"/>
      <c r="CB310" s="126"/>
      <c r="CC310" s="126"/>
      <c r="CD310" s="126"/>
      <c r="CE310" s="126"/>
      <c r="CF310" s="126"/>
      <c r="CG310" s="126"/>
      <c r="CH310" s="126"/>
      <c r="CI310" s="126"/>
      <c r="CJ310" s="126"/>
      <c r="CK310" s="126"/>
      <c r="CL310" s="126"/>
      <c r="CM310" s="126"/>
      <c r="CN310" s="126"/>
      <c r="CO310" s="126"/>
      <c r="CP310" s="126"/>
      <c r="CQ310" s="126"/>
      <c r="CR310" s="126"/>
      <c r="CS310"/>
      <c r="CT310"/>
      <c r="CU310"/>
      <c r="CV310"/>
      <c r="CW310"/>
      <c r="CX310"/>
      <c r="CY310"/>
      <c r="CZ310"/>
      <c r="DA310"/>
      <c r="DB310"/>
    </row>
    <row r="311" spans="1:106" s="15" customFormat="1" ht="13.4" customHeight="1">
      <c r="A311" s="4" t="str">
        <f t="shared" si="17"/>
        <v/>
      </c>
      <c r="B311" s="70"/>
      <c r="C311" s="123"/>
      <c r="D311" s="70"/>
      <c r="E311" s="70"/>
      <c r="F311" s="123"/>
      <c r="G311" s="123"/>
      <c r="H311" s="123"/>
      <c r="I311" s="126"/>
      <c r="J311" s="126"/>
      <c r="K311" s="126"/>
      <c r="L311" s="126"/>
      <c r="M311" s="126"/>
      <c r="N311" s="126"/>
      <c r="O311" s="126"/>
      <c r="P311" s="126"/>
      <c r="Q311" s="126"/>
      <c r="R311" s="126"/>
      <c r="S311" s="126"/>
      <c r="T311" s="126"/>
      <c r="U311" s="126"/>
      <c r="V311" s="126"/>
      <c r="W311" s="126"/>
      <c r="X311" s="126"/>
      <c r="Y311" s="126"/>
      <c r="Z311" s="126"/>
      <c r="AA311" s="126"/>
      <c r="AB311" s="126"/>
      <c r="AC311" s="126"/>
      <c r="AD311" s="126"/>
      <c r="AE311" s="126"/>
      <c r="AF311" s="126"/>
      <c r="AG311" s="126"/>
      <c r="AH311" s="126"/>
      <c r="AI311" s="126"/>
      <c r="AJ311" s="126"/>
      <c r="AK311" s="126"/>
      <c r="AL311" s="126"/>
      <c r="AM311" s="126"/>
      <c r="AN311" s="126"/>
      <c r="AO311" s="126"/>
      <c r="AP311" s="126"/>
      <c r="AQ311" s="126"/>
      <c r="AR311" s="126"/>
      <c r="AS311" s="126"/>
      <c r="AT311" s="126"/>
      <c r="AU311" s="126"/>
      <c r="AV311" s="126"/>
      <c r="AW311" s="126"/>
      <c r="AX311" s="126"/>
      <c r="AY311" s="126"/>
      <c r="AZ311" s="126"/>
      <c r="BA311" s="126"/>
      <c r="BB311" s="126"/>
      <c r="BC311" s="126"/>
      <c r="BD311" s="126"/>
      <c r="BE311" s="126"/>
      <c r="BF311" s="126"/>
      <c r="BG311" s="126"/>
      <c r="BH311" s="126"/>
      <c r="BI311" s="126"/>
      <c r="BJ311" s="126"/>
      <c r="BK311" s="126"/>
      <c r="BL311" s="126"/>
      <c r="BM311" s="126"/>
      <c r="BN311" s="126"/>
      <c r="BO311" s="126"/>
      <c r="BP311" s="126"/>
      <c r="BQ311" s="126"/>
      <c r="BR311" s="126"/>
      <c r="BS311" s="126"/>
      <c r="BT311" s="126"/>
      <c r="BU311" s="126"/>
      <c r="BV311" s="126"/>
      <c r="BW311" s="126"/>
      <c r="BX311" s="126"/>
      <c r="BY311" s="126"/>
      <c r="BZ311" s="126"/>
      <c r="CA311" s="126"/>
      <c r="CB311" s="126"/>
      <c r="CC311" s="126"/>
      <c r="CD311" s="126"/>
      <c r="CE311" s="126"/>
      <c r="CF311" s="126"/>
      <c r="CG311" s="126"/>
      <c r="CH311" s="126"/>
      <c r="CI311" s="126"/>
      <c r="CJ311" s="126"/>
      <c r="CK311" s="126"/>
      <c r="CL311" s="126"/>
      <c r="CM311" s="126"/>
      <c r="CN311" s="126"/>
      <c r="CO311" s="126"/>
      <c r="CP311" s="126"/>
      <c r="CQ311" s="126"/>
      <c r="CR311" s="126"/>
      <c r="CS311"/>
      <c r="CT311"/>
      <c r="CU311"/>
      <c r="CV311"/>
      <c r="CW311"/>
      <c r="CX311"/>
      <c r="CY311"/>
      <c r="CZ311"/>
      <c r="DA311"/>
      <c r="DB311"/>
    </row>
    <row r="312" spans="1:106" s="15" customFormat="1" ht="13.4" customHeight="1">
      <c r="A312" s="4" t="str">
        <f t="shared" si="17"/>
        <v/>
      </c>
      <c r="B312" s="70"/>
      <c r="C312" s="123"/>
      <c r="D312" s="70"/>
      <c r="E312" s="70"/>
      <c r="F312" s="123"/>
      <c r="G312" s="123"/>
      <c r="H312" s="123"/>
      <c r="I312" s="126"/>
      <c r="J312" s="126"/>
      <c r="K312" s="126"/>
      <c r="L312" s="126"/>
      <c r="M312" s="126"/>
      <c r="N312" s="126"/>
      <c r="O312" s="126"/>
      <c r="P312" s="126"/>
      <c r="Q312" s="126"/>
      <c r="R312" s="126"/>
      <c r="S312" s="126"/>
      <c r="T312" s="126"/>
      <c r="U312" s="126"/>
      <c r="V312" s="126"/>
      <c r="W312" s="126"/>
      <c r="X312" s="126"/>
      <c r="Y312" s="126"/>
      <c r="Z312" s="126"/>
      <c r="AA312" s="126"/>
      <c r="AB312" s="126"/>
      <c r="AC312" s="126"/>
      <c r="AD312" s="126"/>
      <c r="AE312" s="126"/>
      <c r="AF312" s="126"/>
      <c r="AG312" s="126"/>
      <c r="AH312" s="126"/>
      <c r="AI312" s="126"/>
      <c r="AJ312" s="126"/>
      <c r="AK312" s="126"/>
      <c r="AL312" s="126"/>
      <c r="AM312" s="126"/>
      <c r="AN312" s="126"/>
      <c r="AO312" s="126"/>
      <c r="AP312" s="126"/>
      <c r="AQ312" s="126"/>
      <c r="AR312" s="126"/>
      <c r="AS312" s="126"/>
      <c r="AT312" s="126"/>
      <c r="AU312" s="126"/>
      <c r="AV312" s="126"/>
      <c r="AW312" s="126"/>
      <c r="AX312" s="126"/>
      <c r="AY312" s="126"/>
      <c r="AZ312" s="126"/>
      <c r="BA312" s="126"/>
      <c r="BB312" s="126"/>
      <c r="BC312" s="126"/>
      <c r="BD312" s="126"/>
      <c r="BE312" s="126"/>
      <c r="BF312" s="126"/>
      <c r="BG312" s="126"/>
      <c r="BH312" s="126"/>
      <c r="BI312" s="126"/>
      <c r="BJ312" s="126"/>
      <c r="BK312" s="126"/>
      <c r="BL312" s="126"/>
      <c r="BM312" s="126"/>
      <c r="BN312" s="126"/>
      <c r="BO312" s="126"/>
      <c r="BP312" s="126"/>
      <c r="BQ312" s="126"/>
      <c r="BR312" s="126"/>
      <c r="BS312" s="126"/>
      <c r="BT312" s="126"/>
      <c r="BU312" s="126"/>
      <c r="BV312" s="126"/>
      <c r="BW312" s="126"/>
      <c r="BX312" s="126"/>
      <c r="BY312" s="126"/>
      <c r="BZ312" s="126"/>
      <c r="CA312" s="126"/>
      <c r="CB312" s="126"/>
      <c r="CC312" s="126"/>
      <c r="CD312" s="126"/>
      <c r="CE312" s="126"/>
      <c r="CF312" s="126"/>
      <c r="CG312" s="126"/>
      <c r="CH312" s="126"/>
      <c r="CI312" s="126"/>
      <c r="CJ312" s="126"/>
      <c r="CK312" s="126"/>
      <c r="CL312" s="126"/>
      <c r="CM312" s="126"/>
      <c r="CN312" s="126"/>
      <c r="CO312" s="126"/>
      <c r="CP312" s="126"/>
      <c r="CQ312" s="126"/>
      <c r="CR312" s="126"/>
      <c r="CS312"/>
      <c r="CT312"/>
      <c r="CU312"/>
      <c r="CV312"/>
      <c r="CW312"/>
      <c r="CX312"/>
      <c r="CY312"/>
      <c r="CZ312"/>
      <c r="DA312"/>
      <c r="DB312"/>
    </row>
    <row r="313" spans="1:106" s="15" customFormat="1" ht="13.4" customHeight="1">
      <c r="A313" s="4" t="str">
        <f t="shared" si="17"/>
        <v/>
      </c>
      <c r="B313" s="70"/>
      <c r="C313" s="123"/>
      <c r="D313" s="70"/>
      <c r="E313" s="70"/>
      <c r="F313" s="123"/>
      <c r="G313" s="123"/>
      <c r="H313" s="123"/>
      <c r="I313" s="126"/>
      <c r="J313" s="126"/>
      <c r="K313" s="126"/>
      <c r="L313" s="126"/>
      <c r="M313" s="126"/>
      <c r="N313" s="126"/>
      <c r="O313" s="126"/>
      <c r="P313" s="126"/>
      <c r="Q313" s="126"/>
      <c r="R313" s="126"/>
      <c r="S313" s="126"/>
      <c r="T313" s="126"/>
      <c r="U313" s="126"/>
      <c r="V313" s="126"/>
      <c r="W313" s="126"/>
      <c r="X313" s="126"/>
      <c r="Y313" s="126"/>
      <c r="Z313" s="126"/>
      <c r="AA313" s="126"/>
      <c r="AB313" s="126"/>
      <c r="AC313" s="126"/>
      <c r="AD313" s="126"/>
      <c r="AE313" s="126"/>
      <c r="AF313" s="126"/>
      <c r="AG313" s="126"/>
      <c r="AH313" s="126"/>
      <c r="AI313" s="126"/>
      <c r="AJ313" s="126"/>
      <c r="AK313" s="126"/>
      <c r="AL313" s="126"/>
      <c r="AM313" s="126"/>
      <c r="AN313" s="126"/>
      <c r="AO313" s="126"/>
      <c r="AP313" s="126"/>
      <c r="AQ313" s="126"/>
      <c r="AR313" s="126"/>
      <c r="AS313" s="126"/>
      <c r="AT313" s="126"/>
      <c r="AU313" s="126"/>
      <c r="AV313" s="126"/>
      <c r="AW313" s="126"/>
      <c r="AX313" s="126"/>
      <c r="AY313" s="126"/>
      <c r="AZ313" s="126"/>
      <c r="BA313" s="126"/>
      <c r="BB313" s="126"/>
      <c r="BC313" s="126"/>
      <c r="BD313" s="126"/>
      <c r="BE313" s="126"/>
      <c r="BF313" s="126"/>
      <c r="BG313" s="126"/>
      <c r="BH313" s="126"/>
      <c r="BI313" s="126"/>
      <c r="BJ313" s="126"/>
      <c r="BK313" s="126"/>
      <c r="BL313" s="126"/>
      <c r="BM313" s="126"/>
      <c r="BN313" s="126"/>
      <c r="BO313" s="126"/>
      <c r="BP313" s="126"/>
      <c r="BQ313" s="126"/>
      <c r="BR313" s="126"/>
      <c r="BS313" s="126"/>
      <c r="BT313" s="126"/>
      <c r="BU313" s="126"/>
      <c r="BV313" s="126"/>
      <c r="BW313" s="126"/>
      <c r="BX313" s="126"/>
      <c r="BY313" s="126"/>
      <c r="BZ313" s="126"/>
      <c r="CA313" s="126"/>
      <c r="CB313" s="126"/>
      <c r="CC313" s="126"/>
      <c r="CD313" s="126"/>
      <c r="CE313" s="126"/>
      <c r="CF313" s="126"/>
      <c r="CG313" s="126"/>
      <c r="CH313" s="126"/>
      <c r="CI313" s="126"/>
      <c r="CJ313" s="126"/>
      <c r="CK313" s="126"/>
      <c r="CL313" s="126"/>
      <c r="CM313" s="126"/>
      <c r="CN313" s="126"/>
      <c r="CO313" s="126"/>
      <c r="CP313" s="126"/>
      <c r="CQ313" s="126"/>
      <c r="CR313" s="126"/>
      <c r="CS313"/>
      <c r="CT313"/>
      <c r="CU313"/>
      <c r="CV313"/>
      <c r="CW313"/>
      <c r="CX313"/>
      <c r="CY313"/>
      <c r="CZ313"/>
      <c r="DA313"/>
      <c r="DB313"/>
    </row>
    <row r="314" spans="1:106" s="15" customFormat="1" ht="13.4" customHeight="1">
      <c r="A314" s="4" t="str">
        <f t="shared" si="17"/>
        <v/>
      </c>
      <c r="B314" s="70"/>
      <c r="C314" s="123"/>
      <c r="D314" s="70"/>
      <c r="E314" s="70"/>
      <c r="F314" s="123"/>
      <c r="G314" s="123"/>
      <c r="H314" s="123"/>
      <c r="I314" s="126"/>
      <c r="J314" s="126"/>
      <c r="K314" s="126"/>
      <c r="L314" s="126"/>
      <c r="M314" s="126"/>
      <c r="N314" s="126"/>
      <c r="O314" s="126"/>
      <c r="P314" s="126"/>
      <c r="Q314" s="126"/>
      <c r="R314" s="126"/>
      <c r="S314" s="126"/>
      <c r="T314" s="126"/>
      <c r="U314" s="126"/>
      <c r="V314" s="126"/>
      <c r="W314" s="126"/>
      <c r="X314" s="126"/>
      <c r="Y314" s="126"/>
      <c r="Z314" s="126"/>
      <c r="AA314" s="126"/>
      <c r="AB314" s="126"/>
      <c r="AC314" s="126"/>
      <c r="AD314" s="126"/>
      <c r="AE314" s="126"/>
      <c r="AF314" s="126"/>
      <c r="AG314" s="126"/>
      <c r="AH314" s="126"/>
      <c r="AI314" s="126"/>
      <c r="AJ314" s="126"/>
      <c r="AK314" s="126"/>
      <c r="AL314" s="126"/>
      <c r="AM314" s="126"/>
      <c r="AN314" s="126"/>
      <c r="AO314" s="126"/>
      <c r="AP314" s="126"/>
      <c r="AQ314" s="126"/>
      <c r="AR314" s="126"/>
      <c r="AS314" s="126"/>
      <c r="AT314" s="126"/>
      <c r="AU314" s="126"/>
      <c r="AV314" s="126"/>
      <c r="AW314" s="126"/>
      <c r="AX314" s="126"/>
      <c r="AY314" s="126"/>
      <c r="AZ314" s="126"/>
      <c r="BA314" s="126"/>
      <c r="BB314" s="126"/>
      <c r="BC314" s="126"/>
      <c r="BD314" s="126"/>
      <c r="BE314" s="126"/>
      <c r="BF314" s="126"/>
      <c r="BG314" s="126"/>
      <c r="BH314" s="126"/>
      <c r="BI314" s="126"/>
      <c r="BJ314" s="126"/>
      <c r="BK314" s="126"/>
      <c r="BL314" s="126"/>
      <c r="BM314" s="126"/>
      <c r="BN314" s="126"/>
      <c r="BO314" s="126"/>
      <c r="BP314" s="126"/>
      <c r="BQ314" s="126"/>
      <c r="BR314" s="126"/>
      <c r="BS314" s="126"/>
      <c r="BT314" s="126"/>
      <c r="BU314" s="126"/>
      <c r="BV314" s="126"/>
      <c r="BW314" s="126"/>
      <c r="BX314" s="126"/>
      <c r="BY314" s="126"/>
      <c r="BZ314" s="126"/>
      <c r="CA314" s="126"/>
      <c r="CB314" s="126"/>
      <c r="CC314" s="126"/>
      <c r="CD314" s="126"/>
      <c r="CE314" s="126"/>
      <c r="CF314" s="126"/>
      <c r="CG314" s="126"/>
      <c r="CH314" s="126"/>
      <c r="CI314" s="126"/>
      <c r="CJ314" s="126"/>
      <c r="CK314" s="126"/>
      <c r="CL314" s="126"/>
      <c r="CM314" s="126"/>
      <c r="CN314" s="126"/>
      <c r="CO314" s="126"/>
      <c r="CP314" s="126"/>
      <c r="CQ314" s="126"/>
      <c r="CR314" s="126"/>
      <c r="CS314"/>
      <c r="CT314"/>
      <c r="CU314"/>
      <c r="CV314"/>
      <c r="CW314"/>
      <c r="CX314"/>
      <c r="CY314"/>
      <c r="CZ314"/>
      <c r="DA314"/>
      <c r="DB314"/>
    </row>
    <row r="315" spans="1:106" s="15" customFormat="1" ht="13.4" customHeight="1">
      <c r="A315" s="4" t="str">
        <f t="shared" si="17"/>
        <v/>
      </c>
      <c r="B315" s="70"/>
      <c r="C315" s="123"/>
      <c r="D315" s="70"/>
      <c r="E315" s="70"/>
      <c r="F315" s="123"/>
      <c r="G315" s="123"/>
      <c r="H315" s="123"/>
      <c r="I315" s="126"/>
      <c r="J315" s="126"/>
      <c r="K315" s="126"/>
      <c r="L315" s="126"/>
      <c r="M315" s="126"/>
      <c r="N315" s="126"/>
      <c r="O315" s="126"/>
      <c r="P315" s="126"/>
      <c r="Q315" s="126"/>
      <c r="R315" s="126"/>
      <c r="S315" s="126"/>
      <c r="T315" s="126"/>
      <c r="U315" s="126"/>
      <c r="V315" s="126"/>
      <c r="W315" s="126"/>
      <c r="X315" s="126"/>
      <c r="Y315" s="126"/>
      <c r="Z315" s="126"/>
      <c r="AA315" s="126"/>
      <c r="AB315" s="126"/>
      <c r="AC315" s="126"/>
      <c r="AD315" s="126"/>
      <c r="AE315" s="126"/>
      <c r="AF315" s="126"/>
      <c r="AG315" s="126"/>
      <c r="AH315" s="126"/>
      <c r="AI315" s="126"/>
      <c r="AJ315" s="126"/>
      <c r="AK315" s="126"/>
      <c r="AL315" s="126"/>
      <c r="AM315" s="126"/>
      <c r="AN315" s="126"/>
      <c r="AO315" s="126"/>
      <c r="AP315" s="126"/>
      <c r="AQ315" s="126"/>
      <c r="AR315" s="126"/>
      <c r="AS315" s="126"/>
      <c r="AT315" s="126"/>
      <c r="AU315" s="126"/>
      <c r="AV315" s="126"/>
      <c r="AW315" s="126"/>
      <c r="AX315" s="126"/>
      <c r="AY315" s="126"/>
      <c r="AZ315" s="126"/>
      <c r="BA315" s="126"/>
      <c r="BB315" s="126"/>
      <c r="BC315" s="126"/>
      <c r="BD315" s="126"/>
      <c r="BE315" s="126"/>
      <c r="BF315" s="126"/>
      <c r="BG315" s="126"/>
      <c r="BH315" s="126"/>
      <c r="BI315" s="126"/>
      <c r="BJ315" s="126"/>
      <c r="BK315" s="126"/>
      <c r="BL315" s="126"/>
      <c r="BM315" s="126"/>
      <c r="BN315" s="126"/>
      <c r="BO315" s="126"/>
      <c r="BP315" s="126"/>
      <c r="BQ315" s="126"/>
      <c r="BR315" s="126"/>
      <c r="BS315" s="126"/>
      <c r="BT315" s="126"/>
      <c r="BU315" s="126"/>
      <c r="BV315" s="126"/>
      <c r="BW315" s="126"/>
      <c r="BX315" s="126"/>
      <c r="BY315" s="126"/>
      <c r="BZ315" s="126"/>
      <c r="CA315" s="126"/>
      <c r="CB315" s="126"/>
      <c r="CC315" s="126"/>
      <c r="CD315" s="126"/>
      <c r="CE315" s="126"/>
      <c r="CF315" s="126"/>
      <c r="CG315" s="126"/>
      <c r="CH315" s="126"/>
      <c r="CI315" s="126"/>
      <c r="CJ315" s="126"/>
      <c r="CK315" s="126"/>
      <c r="CL315" s="126"/>
      <c r="CM315" s="126"/>
      <c r="CN315" s="126"/>
      <c r="CO315" s="126"/>
      <c r="CP315" s="126"/>
      <c r="CQ315" s="126"/>
      <c r="CR315" s="126"/>
      <c r="CS315"/>
      <c r="CT315"/>
      <c r="CU315"/>
      <c r="CV315"/>
      <c r="CW315"/>
      <c r="CX315"/>
      <c r="CY315"/>
      <c r="CZ315"/>
      <c r="DA315"/>
      <c r="DB315"/>
    </row>
    <row r="316" spans="1:106" s="15" customFormat="1" ht="13.4" customHeight="1">
      <c r="A316" s="4" t="str">
        <f t="shared" si="17"/>
        <v/>
      </c>
      <c r="B316" s="70"/>
      <c r="C316" s="123"/>
      <c r="D316" s="70"/>
      <c r="E316" s="70"/>
      <c r="F316" s="123"/>
      <c r="G316" s="123"/>
      <c r="H316" s="123"/>
      <c r="I316" s="126"/>
      <c r="J316" s="126"/>
      <c r="K316" s="126"/>
      <c r="L316" s="126"/>
      <c r="M316" s="126"/>
      <c r="N316" s="126"/>
      <c r="O316" s="126"/>
      <c r="P316" s="126"/>
      <c r="Q316" s="126"/>
      <c r="R316" s="126"/>
      <c r="S316" s="126"/>
      <c r="T316" s="126"/>
      <c r="U316" s="126"/>
      <c r="V316" s="126"/>
      <c r="W316" s="126"/>
      <c r="X316" s="126"/>
      <c r="Y316" s="126"/>
      <c r="Z316" s="126"/>
      <c r="AA316" s="126"/>
      <c r="AB316" s="126"/>
      <c r="AC316" s="126"/>
      <c r="AD316" s="126"/>
      <c r="AE316" s="126"/>
      <c r="AF316" s="126"/>
      <c r="AG316" s="126"/>
      <c r="AH316" s="126"/>
      <c r="AI316" s="126"/>
      <c r="AJ316" s="126"/>
      <c r="AK316" s="126"/>
      <c r="AL316" s="126"/>
      <c r="AM316" s="126"/>
      <c r="AN316" s="126"/>
      <c r="AO316" s="126"/>
      <c r="AP316" s="126"/>
      <c r="AQ316" s="126"/>
      <c r="AR316" s="126"/>
      <c r="AS316" s="126"/>
      <c r="AT316" s="126"/>
      <c r="AU316" s="126"/>
      <c r="AV316" s="126"/>
      <c r="AW316" s="126"/>
      <c r="AX316" s="126"/>
      <c r="AY316" s="126"/>
      <c r="AZ316" s="126"/>
      <c r="BA316" s="126"/>
      <c r="BB316" s="126"/>
      <c r="BC316" s="126"/>
      <c r="BD316" s="126"/>
      <c r="BE316" s="126"/>
      <c r="BF316" s="126"/>
      <c r="BG316" s="126"/>
      <c r="BH316" s="126"/>
      <c r="BI316" s="126"/>
      <c r="BJ316" s="126"/>
      <c r="BK316" s="126"/>
      <c r="BL316" s="126"/>
      <c r="BM316" s="126"/>
      <c r="BN316" s="126"/>
      <c r="BO316" s="126"/>
      <c r="BP316" s="126"/>
      <c r="BQ316" s="126"/>
      <c r="BR316" s="126"/>
      <c r="BS316" s="126"/>
      <c r="BT316" s="126"/>
      <c r="BU316" s="126"/>
      <c r="BV316" s="126"/>
      <c r="BW316" s="126"/>
      <c r="BX316" s="126"/>
      <c r="BY316" s="126"/>
      <c r="BZ316" s="126"/>
      <c r="CA316" s="126"/>
      <c r="CB316" s="126"/>
      <c r="CC316" s="126"/>
      <c r="CD316" s="126"/>
      <c r="CE316" s="126"/>
      <c r="CF316" s="126"/>
      <c r="CG316" s="126"/>
      <c r="CH316" s="126"/>
      <c r="CI316" s="126"/>
      <c r="CJ316" s="126"/>
      <c r="CK316" s="126"/>
      <c r="CL316" s="126"/>
      <c r="CM316" s="126"/>
      <c r="CN316" s="126"/>
      <c r="CO316" s="126"/>
      <c r="CP316" s="126"/>
      <c r="CQ316" s="126"/>
      <c r="CR316" s="126"/>
      <c r="CS316"/>
      <c r="CT316"/>
      <c r="CU316"/>
      <c r="CV316"/>
      <c r="CW316"/>
      <c r="CX316"/>
      <c r="CY316"/>
      <c r="CZ316"/>
      <c r="DA316"/>
      <c r="DB316"/>
    </row>
    <row r="317" spans="1:106" s="15" customFormat="1" ht="13.4" customHeight="1">
      <c r="A317" s="4" t="str">
        <f t="shared" si="17"/>
        <v/>
      </c>
      <c r="B317" s="70"/>
      <c r="C317" s="123"/>
      <c r="D317" s="70"/>
      <c r="E317" s="70"/>
      <c r="F317" s="123"/>
      <c r="G317" s="123"/>
      <c r="H317" s="123"/>
      <c r="I317" s="126"/>
      <c r="J317" s="126"/>
      <c r="K317" s="126"/>
      <c r="L317" s="126"/>
      <c r="M317" s="126"/>
      <c r="N317" s="126"/>
      <c r="O317" s="126"/>
      <c r="P317" s="126"/>
      <c r="Q317" s="126"/>
      <c r="R317" s="126"/>
      <c r="S317" s="126"/>
      <c r="T317" s="126"/>
      <c r="U317" s="126"/>
      <c r="V317" s="126"/>
      <c r="W317" s="126"/>
      <c r="X317" s="126"/>
      <c r="Y317" s="126"/>
      <c r="Z317" s="126"/>
      <c r="AA317" s="126"/>
      <c r="AB317" s="126"/>
      <c r="AC317" s="126"/>
      <c r="AD317" s="126"/>
      <c r="AE317" s="126"/>
      <c r="AF317" s="126"/>
      <c r="AG317" s="126"/>
      <c r="AH317" s="126"/>
      <c r="AI317" s="126"/>
      <c r="AJ317" s="126"/>
      <c r="AK317" s="126"/>
      <c r="AL317" s="126"/>
      <c r="AM317" s="126"/>
      <c r="AN317" s="126"/>
      <c r="AO317" s="126"/>
      <c r="AP317" s="126"/>
      <c r="AQ317" s="126"/>
      <c r="AR317" s="126"/>
      <c r="AS317" s="126"/>
      <c r="AT317" s="126"/>
      <c r="AU317" s="126"/>
      <c r="AV317" s="126"/>
      <c r="AW317" s="126"/>
      <c r="AX317" s="126"/>
      <c r="AY317" s="126"/>
      <c r="AZ317" s="126"/>
      <c r="BA317" s="126"/>
      <c r="BB317" s="126"/>
      <c r="BC317" s="126"/>
      <c r="BD317" s="126"/>
      <c r="BE317" s="126"/>
      <c r="BF317" s="126"/>
      <c r="BG317" s="126"/>
      <c r="BH317" s="126"/>
      <c r="BI317" s="126"/>
      <c r="BJ317" s="126"/>
      <c r="BK317" s="126"/>
      <c r="BL317" s="126"/>
      <c r="BM317" s="126"/>
      <c r="BN317" s="126"/>
      <c r="BO317" s="126"/>
      <c r="BP317" s="126"/>
      <c r="BQ317" s="126"/>
      <c r="BR317" s="126"/>
      <c r="BS317" s="126"/>
      <c r="BT317" s="126"/>
      <c r="BU317" s="126"/>
      <c r="BV317" s="126"/>
      <c r="BW317" s="126"/>
      <c r="BX317" s="126"/>
      <c r="BY317" s="126"/>
      <c r="BZ317" s="126"/>
      <c r="CA317" s="126"/>
      <c r="CB317" s="126"/>
      <c r="CC317" s="126"/>
      <c r="CD317" s="126"/>
      <c r="CE317" s="126"/>
      <c r="CF317" s="126"/>
      <c r="CG317" s="126"/>
      <c r="CH317" s="126"/>
      <c r="CI317" s="126"/>
      <c r="CJ317" s="126"/>
      <c r="CK317" s="126"/>
      <c r="CL317" s="126"/>
      <c r="CM317" s="126"/>
      <c r="CN317" s="126"/>
      <c r="CO317" s="126"/>
      <c r="CP317" s="126"/>
      <c r="CQ317" s="126"/>
      <c r="CR317" s="126"/>
      <c r="CS317"/>
      <c r="CT317"/>
      <c r="CU317"/>
      <c r="CV317"/>
      <c r="CW317"/>
      <c r="CX317"/>
      <c r="CY317"/>
      <c r="CZ317"/>
      <c r="DA317"/>
      <c r="DB317"/>
    </row>
    <row r="318" spans="1:106" s="15" customFormat="1" ht="13.4" customHeight="1">
      <c r="A318" s="4" t="str">
        <f t="shared" si="17"/>
        <v/>
      </c>
      <c r="B318" s="70"/>
      <c r="C318" s="123"/>
      <c r="D318" s="70"/>
      <c r="E318" s="70"/>
      <c r="F318" s="123"/>
      <c r="G318" s="123"/>
      <c r="H318" s="123"/>
      <c r="I318" s="126"/>
      <c r="J318" s="126"/>
      <c r="K318" s="126"/>
      <c r="L318" s="126"/>
      <c r="M318" s="126"/>
      <c r="N318" s="126"/>
      <c r="O318" s="126"/>
      <c r="P318" s="126"/>
      <c r="Q318" s="126"/>
      <c r="R318" s="126"/>
      <c r="S318" s="126"/>
      <c r="T318" s="126"/>
      <c r="U318" s="126"/>
      <c r="V318" s="126"/>
      <c r="W318" s="126"/>
      <c r="X318" s="126"/>
      <c r="Y318" s="126"/>
      <c r="Z318" s="126"/>
      <c r="AA318" s="126"/>
      <c r="AB318" s="126"/>
      <c r="AC318" s="126"/>
      <c r="AD318" s="126"/>
      <c r="AE318" s="126"/>
      <c r="AF318" s="126"/>
      <c r="AG318" s="126"/>
      <c r="AH318" s="126"/>
      <c r="AI318" s="126"/>
      <c r="AJ318" s="126"/>
      <c r="AK318" s="126"/>
      <c r="AL318" s="126"/>
      <c r="AM318" s="126"/>
      <c r="AN318" s="126"/>
      <c r="AO318" s="126"/>
      <c r="AP318" s="126"/>
      <c r="AQ318" s="126"/>
      <c r="AR318" s="126"/>
      <c r="AS318" s="126"/>
      <c r="AT318" s="126"/>
      <c r="AU318" s="126"/>
      <c r="AV318" s="126"/>
      <c r="AW318" s="126"/>
      <c r="AX318" s="126"/>
      <c r="AY318" s="126"/>
      <c r="AZ318" s="126"/>
      <c r="BA318" s="126"/>
      <c r="BB318" s="126"/>
      <c r="BC318" s="126"/>
      <c r="BD318" s="126"/>
      <c r="BE318" s="126"/>
      <c r="BF318" s="126"/>
      <c r="BG318" s="126"/>
      <c r="BH318" s="126"/>
      <c r="BI318" s="126"/>
      <c r="BJ318" s="126"/>
      <c r="BK318" s="126"/>
      <c r="BL318" s="126"/>
      <c r="BM318" s="126"/>
      <c r="BN318" s="126"/>
      <c r="BO318" s="126"/>
      <c r="BP318" s="126"/>
      <c r="BQ318" s="126"/>
      <c r="BR318" s="126"/>
      <c r="BS318" s="126"/>
      <c r="BT318" s="126"/>
      <c r="BU318" s="126"/>
      <c r="BV318" s="126"/>
      <c r="BW318" s="126"/>
      <c r="BX318" s="126"/>
      <c r="BY318" s="126"/>
      <c r="BZ318" s="126"/>
      <c r="CA318" s="126"/>
      <c r="CB318" s="126"/>
      <c r="CC318" s="126"/>
      <c r="CD318" s="126"/>
      <c r="CE318" s="126"/>
      <c r="CF318" s="126"/>
      <c r="CG318" s="126"/>
      <c r="CH318" s="126"/>
      <c r="CI318" s="126"/>
      <c r="CJ318" s="126"/>
      <c r="CK318" s="126"/>
      <c r="CL318" s="126"/>
      <c r="CM318" s="126"/>
      <c r="CN318" s="126"/>
      <c r="CO318" s="126"/>
      <c r="CP318" s="126"/>
      <c r="CQ318" s="126"/>
      <c r="CR318" s="126"/>
      <c r="CS318"/>
      <c r="CT318"/>
      <c r="CU318"/>
      <c r="CV318"/>
      <c r="CW318"/>
      <c r="CX318"/>
      <c r="CY318"/>
      <c r="CZ318"/>
      <c r="DA318"/>
      <c r="DB318"/>
    </row>
    <row r="319" spans="1:106" s="15" customFormat="1" ht="13.4" customHeight="1">
      <c r="A319" s="4" t="str">
        <f t="shared" si="17"/>
        <v/>
      </c>
      <c r="B319" s="70"/>
      <c r="C319" s="123"/>
      <c r="D319" s="70"/>
      <c r="E319" s="70"/>
      <c r="F319" s="123"/>
      <c r="G319" s="123"/>
      <c r="H319" s="123"/>
      <c r="I319" s="126"/>
      <c r="J319" s="126"/>
      <c r="K319" s="126"/>
      <c r="L319" s="126"/>
      <c r="M319" s="126"/>
      <c r="N319" s="126"/>
      <c r="O319" s="126"/>
      <c r="P319" s="126"/>
      <c r="Q319" s="126"/>
      <c r="R319" s="126"/>
      <c r="S319" s="126"/>
      <c r="T319" s="126"/>
      <c r="U319" s="126"/>
      <c r="V319" s="126"/>
      <c r="W319" s="126"/>
      <c r="X319" s="126"/>
      <c r="Y319" s="126"/>
      <c r="Z319" s="126"/>
      <c r="AA319" s="126"/>
      <c r="AB319" s="126"/>
      <c r="AC319" s="126"/>
      <c r="AD319" s="126"/>
      <c r="AE319" s="126"/>
      <c r="AF319" s="126"/>
      <c r="AG319" s="126"/>
      <c r="AH319" s="126"/>
      <c r="AI319" s="126"/>
      <c r="AJ319" s="126"/>
      <c r="AK319" s="126"/>
      <c r="AL319" s="126"/>
      <c r="AM319" s="126"/>
      <c r="AN319" s="126"/>
      <c r="AO319" s="126"/>
      <c r="AP319" s="126"/>
      <c r="AQ319" s="126"/>
      <c r="AR319" s="126"/>
      <c r="AS319" s="126"/>
      <c r="AT319" s="126"/>
      <c r="AU319" s="126"/>
      <c r="AV319" s="126"/>
      <c r="AW319" s="126"/>
      <c r="AX319" s="126"/>
      <c r="AY319" s="126"/>
      <c r="AZ319" s="126"/>
      <c r="BA319" s="126"/>
      <c r="BB319" s="126"/>
      <c r="BC319" s="126"/>
      <c r="BD319" s="126"/>
      <c r="BE319" s="126"/>
      <c r="BF319" s="126"/>
      <c r="BG319" s="126"/>
      <c r="BH319" s="126"/>
      <c r="BI319" s="126"/>
      <c r="BJ319" s="126"/>
      <c r="BK319" s="126"/>
      <c r="BL319" s="126"/>
      <c r="BM319" s="126"/>
      <c r="BN319" s="126"/>
      <c r="BO319" s="126"/>
      <c r="BP319" s="126"/>
      <c r="BQ319" s="126"/>
      <c r="BR319" s="126"/>
      <c r="BS319" s="126"/>
      <c r="BT319" s="126"/>
      <c r="BU319" s="126"/>
      <c r="BV319" s="126"/>
      <c r="BW319" s="126"/>
      <c r="BX319" s="126"/>
      <c r="BY319" s="126"/>
      <c r="BZ319" s="126"/>
      <c r="CA319" s="126"/>
      <c r="CB319" s="126"/>
      <c r="CC319" s="126"/>
      <c r="CD319" s="126"/>
      <c r="CE319" s="126"/>
      <c r="CF319" s="126"/>
      <c r="CG319" s="126"/>
      <c r="CH319" s="126"/>
      <c r="CI319" s="126"/>
      <c r="CJ319" s="126"/>
      <c r="CK319" s="126"/>
      <c r="CL319" s="126"/>
      <c r="CM319" s="126"/>
      <c r="CN319" s="126"/>
      <c r="CO319" s="126"/>
      <c r="CP319" s="126"/>
      <c r="CQ319" s="126"/>
      <c r="CR319" s="126"/>
      <c r="CS319"/>
      <c r="CT319"/>
      <c r="CU319"/>
      <c r="CV319"/>
      <c r="CW319"/>
      <c r="CX319"/>
      <c r="CY319"/>
      <c r="CZ319"/>
      <c r="DA319"/>
      <c r="DB319"/>
    </row>
    <row r="320" spans="1:106" s="15" customFormat="1" ht="13.4" customHeight="1">
      <c r="A320" s="4" t="str">
        <f t="shared" si="17"/>
        <v/>
      </c>
      <c r="B320" s="70"/>
      <c r="C320" s="123"/>
      <c r="D320" s="70"/>
      <c r="E320" s="70"/>
      <c r="F320" s="123"/>
      <c r="G320" s="123"/>
      <c r="H320" s="123"/>
      <c r="I320" s="126"/>
      <c r="J320" s="126"/>
      <c r="K320" s="126"/>
      <c r="L320" s="126"/>
      <c r="M320" s="126"/>
      <c r="N320" s="126"/>
      <c r="O320" s="126"/>
      <c r="P320" s="126"/>
      <c r="Q320" s="126"/>
      <c r="R320" s="126"/>
      <c r="S320" s="126"/>
      <c r="T320" s="126"/>
      <c r="U320" s="126"/>
      <c r="V320" s="126"/>
      <c r="W320" s="126"/>
      <c r="X320" s="126"/>
      <c r="Y320" s="126"/>
      <c r="Z320" s="126"/>
      <c r="AA320" s="126"/>
      <c r="AB320" s="126"/>
      <c r="AC320" s="126"/>
      <c r="AD320" s="126"/>
      <c r="AE320" s="126"/>
      <c r="AF320" s="126"/>
      <c r="AG320" s="126"/>
      <c r="AH320" s="126"/>
      <c r="AI320" s="126"/>
      <c r="AJ320" s="126"/>
      <c r="AK320" s="126"/>
      <c r="AL320" s="126"/>
      <c r="AM320" s="126"/>
      <c r="AN320" s="126"/>
      <c r="AO320" s="126"/>
      <c r="AP320" s="126"/>
      <c r="AQ320" s="126"/>
      <c r="AR320" s="126"/>
      <c r="AS320" s="126"/>
      <c r="AT320" s="126"/>
      <c r="AU320" s="126"/>
      <c r="AV320" s="126"/>
      <c r="AW320" s="126"/>
      <c r="AX320" s="126"/>
      <c r="AY320" s="126"/>
      <c r="AZ320" s="126"/>
      <c r="BA320" s="126"/>
      <c r="BB320" s="126"/>
      <c r="BC320" s="126"/>
      <c r="BD320" s="126"/>
      <c r="BE320" s="126"/>
      <c r="BF320" s="126"/>
      <c r="BG320" s="126"/>
      <c r="BH320" s="126"/>
      <c r="BI320" s="126"/>
      <c r="BJ320" s="126"/>
      <c r="BK320" s="126"/>
      <c r="BL320" s="126"/>
      <c r="BM320" s="126"/>
      <c r="BN320" s="126"/>
      <c r="BO320" s="126"/>
      <c r="BP320" s="126"/>
      <c r="BQ320" s="126"/>
      <c r="BR320" s="126"/>
      <c r="BS320" s="126"/>
      <c r="BT320" s="126"/>
      <c r="BU320" s="126"/>
      <c r="BV320" s="126"/>
      <c r="BW320" s="126"/>
      <c r="BX320" s="126"/>
      <c r="BY320" s="126"/>
      <c r="BZ320" s="126"/>
      <c r="CA320" s="126"/>
      <c r="CB320" s="126"/>
      <c r="CC320" s="126"/>
      <c r="CD320" s="126"/>
      <c r="CE320" s="126"/>
      <c r="CF320" s="126"/>
      <c r="CG320" s="126"/>
      <c r="CH320" s="126"/>
      <c r="CI320" s="126"/>
      <c r="CJ320" s="126"/>
      <c r="CK320" s="126"/>
      <c r="CL320" s="126"/>
      <c r="CM320" s="126"/>
      <c r="CN320" s="126"/>
      <c r="CO320" s="126"/>
      <c r="CP320" s="126"/>
      <c r="CQ320" s="126"/>
      <c r="CR320" s="126"/>
      <c r="CS320"/>
      <c r="CT320"/>
      <c r="CU320"/>
      <c r="CV320"/>
      <c r="CW320"/>
      <c r="CX320"/>
      <c r="CY320"/>
      <c r="CZ320"/>
      <c r="DA320"/>
      <c r="DB320"/>
    </row>
    <row r="321" spans="1:106" s="15" customFormat="1" ht="13.4" customHeight="1">
      <c r="A321" s="4" t="str">
        <f t="shared" si="17"/>
        <v/>
      </c>
      <c r="B321" s="70"/>
      <c r="C321" s="123"/>
      <c r="D321" s="70"/>
      <c r="E321" s="70"/>
      <c r="F321" s="123"/>
      <c r="G321" s="123"/>
      <c r="H321" s="123"/>
      <c r="I321" s="126"/>
      <c r="J321" s="126"/>
      <c r="K321" s="126"/>
      <c r="L321" s="126"/>
      <c r="M321" s="126"/>
      <c r="N321" s="126"/>
      <c r="O321" s="126"/>
      <c r="P321" s="126"/>
      <c r="Q321" s="126"/>
      <c r="R321" s="126"/>
      <c r="S321" s="126"/>
      <c r="T321" s="126"/>
      <c r="U321" s="126"/>
      <c r="V321" s="126"/>
      <c r="W321" s="126"/>
      <c r="X321" s="126"/>
      <c r="Y321" s="126"/>
      <c r="Z321" s="126"/>
      <c r="AA321" s="126"/>
      <c r="AB321" s="126"/>
      <c r="AC321" s="126"/>
      <c r="AD321" s="126"/>
      <c r="AE321" s="126"/>
      <c r="AF321" s="126"/>
      <c r="AG321" s="126"/>
      <c r="AH321" s="126"/>
      <c r="AI321" s="126"/>
      <c r="AJ321" s="126"/>
      <c r="AK321" s="126"/>
      <c r="AL321" s="126"/>
      <c r="AM321" s="126"/>
      <c r="AN321" s="126"/>
      <c r="AO321" s="126"/>
      <c r="AP321" s="126"/>
      <c r="AQ321" s="126"/>
      <c r="AR321" s="126"/>
      <c r="AS321" s="126"/>
      <c r="AT321" s="126"/>
      <c r="AU321" s="126"/>
      <c r="AV321" s="126"/>
      <c r="AW321" s="126"/>
      <c r="AX321" s="126"/>
      <c r="AY321" s="126"/>
      <c r="AZ321" s="126"/>
      <c r="BA321" s="126"/>
      <c r="BB321" s="126"/>
      <c r="BC321" s="126"/>
      <c r="BD321" s="126"/>
      <c r="BE321" s="126"/>
      <c r="BF321" s="126"/>
      <c r="BG321" s="126"/>
      <c r="BH321" s="126"/>
      <c r="BI321" s="126"/>
      <c r="BJ321" s="126"/>
      <c r="BK321" s="126"/>
      <c r="BL321" s="126"/>
      <c r="BM321" s="126"/>
      <c r="BN321" s="126"/>
      <c r="BO321" s="126"/>
      <c r="BP321" s="126"/>
      <c r="BQ321" s="126"/>
      <c r="BR321" s="126"/>
      <c r="BS321" s="126"/>
      <c r="BT321" s="126"/>
      <c r="BU321" s="126"/>
      <c r="BV321" s="126"/>
      <c r="BW321" s="126"/>
      <c r="BX321" s="126"/>
      <c r="BY321" s="126"/>
      <c r="BZ321" s="126"/>
      <c r="CA321" s="126"/>
      <c r="CB321" s="126"/>
      <c r="CC321" s="126"/>
      <c r="CD321" s="126"/>
      <c r="CE321" s="126"/>
      <c r="CF321" s="126"/>
      <c r="CG321" s="126"/>
      <c r="CH321" s="126"/>
      <c r="CI321" s="126"/>
      <c r="CJ321" s="126"/>
      <c r="CK321" s="126"/>
      <c r="CL321" s="126"/>
      <c r="CM321" s="126"/>
      <c r="CN321" s="126"/>
      <c r="CO321" s="126"/>
      <c r="CP321" s="126"/>
      <c r="CQ321" s="126"/>
      <c r="CR321" s="126"/>
      <c r="CS321"/>
      <c r="CT321"/>
      <c r="CU321"/>
      <c r="CV321"/>
      <c r="CW321"/>
      <c r="CX321"/>
      <c r="CY321"/>
      <c r="CZ321"/>
      <c r="DA321"/>
      <c r="DB321"/>
    </row>
    <row r="322" spans="1:106" s="15" customFormat="1" ht="13.4" customHeight="1">
      <c r="A322" s="4" t="str">
        <f t="shared" si="17"/>
        <v/>
      </c>
      <c r="B322" s="70"/>
      <c r="C322" s="123"/>
      <c r="D322" s="70"/>
      <c r="E322" s="70"/>
      <c r="F322" s="123"/>
      <c r="G322" s="123"/>
      <c r="H322" s="123"/>
      <c r="I322" s="126"/>
      <c r="J322" s="126"/>
      <c r="K322" s="126"/>
      <c r="L322" s="126"/>
      <c r="M322" s="126"/>
      <c r="N322" s="126"/>
      <c r="O322" s="126"/>
      <c r="P322" s="126"/>
      <c r="Q322" s="126"/>
      <c r="R322" s="126"/>
      <c r="S322" s="126"/>
      <c r="T322" s="126"/>
      <c r="U322" s="126"/>
      <c r="V322" s="126"/>
      <c r="W322" s="126"/>
      <c r="X322" s="126"/>
      <c r="Y322" s="126"/>
      <c r="Z322" s="126"/>
      <c r="AA322" s="126"/>
      <c r="AB322" s="126"/>
      <c r="AC322" s="126"/>
      <c r="AD322" s="126"/>
      <c r="AE322" s="126"/>
      <c r="AF322" s="126"/>
      <c r="AG322" s="126"/>
      <c r="AH322" s="126"/>
      <c r="AI322" s="126"/>
      <c r="AJ322" s="126"/>
      <c r="AK322" s="126"/>
      <c r="AL322" s="126"/>
      <c r="AM322" s="126"/>
      <c r="AN322" s="126"/>
      <c r="AO322" s="126"/>
      <c r="AP322" s="126"/>
      <c r="AQ322" s="126"/>
      <c r="AR322" s="126"/>
      <c r="AS322" s="126"/>
      <c r="AT322" s="126"/>
      <c r="AU322" s="126"/>
      <c r="AV322" s="126"/>
      <c r="AW322" s="126"/>
      <c r="AX322" s="126"/>
      <c r="AY322" s="126"/>
      <c r="AZ322" s="126"/>
      <c r="BA322" s="126"/>
      <c r="BB322" s="126"/>
      <c r="BC322" s="126"/>
      <c r="BD322" s="126"/>
      <c r="BE322" s="126"/>
      <c r="BF322" s="126"/>
      <c r="BG322" s="126"/>
      <c r="BH322" s="126"/>
      <c r="BI322" s="126"/>
      <c r="BJ322" s="126"/>
      <c r="BK322" s="126"/>
      <c r="BL322" s="126"/>
      <c r="BM322" s="126"/>
      <c r="BN322" s="126"/>
      <c r="BO322" s="126"/>
      <c r="BP322" s="126"/>
      <c r="BQ322" s="126"/>
      <c r="BR322" s="126"/>
      <c r="BS322" s="126"/>
      <c r="BT322" s="126"/>
      <c r="BU322" s="126"/>
      <c r="BV322" s="126"/>
      <c r="BW322" s="126"/>
      <c r="BX322" s="126"/>
      <c r="BY322" s="126"/>
      <c r="BZ322" s="126"/>
      <c r="CA322" s="126"/>
      <c r="CB322" s="126"/>
      <c r="CC322" s="126"/>
      <c r="CD322" s="126"/>
      <c r="CE322" s="126"/>
      <c r="CF322" s="126"/>
      <c r="CG322" s="126"/>
      <c r="CH322" s="126"/>
      <c r="CI322" s="126"/>
      <c r="CJ322" s="126"/>
      <c r="CK322" s="126"/>
      <c r="CL322" s="126"/>
      <c r="CM322" s="126"/>
      <c r="CN322" s="126"/>
      <c r="CO322" s="126"/>
      <c r="CP322" s="126"/>
      <c r="CQ322" s="126"/>
      <c r="CR322" s="126"/>
      <c r="CS322"/>
      <c r="CT322"/>
      <c r="CU322"/>
      <c r="CV322"/>
      <c r="CW322"/>
      <c r="CX322"/>
      <c r="CY322"/>
      <c r="CZ322"/>
      <c r="DA322"/>
      <c r="DB322"/>
    </row>
    <row r="323" spans="1:106" s="15" customFormat="1" ht="13.4" customHeight="1">
      <c r="A323" s="4" t="str">
        <f t="shared" si="17"/>
        <v/>
      </c>
      <c r="B323" s="70"/>
      <c r="C323" s="123"/>
      <c r="D323" s="70"/>
      <c r="E323" s="70"/>
      <c r="F323" s="123"/>
      <c r="G323" s="123"/>
      <c r="H323" s="123"/>
      <c r="I323" s="126"/>
      <c r="J323" s="126"/>
      <c r="K323" s="126"/>
      <c r="L323" s="126"/>
      <c r="M323" s="126"/>
      <c r="N323" s="126"/>
      <c r="O323" s="126"/>
      <c r="P323" s="126"/>
      <c r="Q323" s="126"/>
      <c r="R323" s="126"/>
      <c r="S323" s="126"/>
      <c r="T323" s="126"/>
      <c r="U323" s="126"/>
      <c r="V323" s="126"/>
      <c r="W323" s="126"/>
      <c r="X323" s="126"/>
      <c r="Y323" s="126"/>
      <c r="Z323" s="126"/>
      <c r="AA323" s="126"/>
      <c r="AB323" s="126"/>
      <c r="AC323" s="126"/>
      <c r="AD323" s="126"/>
      <c r="AE323" s="126"/>
      <c r="AF323" s="126"/>
      <c r="AG323" s="126"/>
      <c r="AH323" s="126"/>
      <c r="AI323" s="126"/>
      <c r="AJ323" s="126"/>
      <c r="AK323" s="126"/>
      <c r="AL323" s="126"/>
      <c r="AM323" s="126"/>
      <c r="AN323" s="126"/>
      <c r="AO323" s="126"/>
      <c r="AP323" s="126"/>
      <c r="AQ323" s="126"/>
      <c r="AR323" s="126"/>
      <c r="AS323" s="126"/>
      <c r="AT323" s="126"/>
      <c r="AU323" s="126"/>
      <c r="AV323" s="126"/>
      <c r="AW323" s="126"/>
      <c r="AX323" s="126"/>
      <c r="AY323" s="126"/>
      <c r="AZ323" s="126"/>
      <c r="BA323" s="126"/>
      <c r="BB323" s="126"/>
      <c r="BC323" s="126"/>
      <c r="BD323" s="126"/>
      <c r="BE323" s="126"/>
      <c r="BF323" s="126"/>
      <c r="BG323" s="126"/>
      <c r="BH323" s="126"/>
      <c r="BI323" s="126"/>
      <c r="BJ323" s="126"/>
      <c r="BK323" s="126"/>
      <c r="BL323" s="126"/>
      <c r="BM323" s="126"/>
      <c r="BN323" s="126"/>
      <c r="BO323" s="126"/>
      <c r="BP323" s="126"/>
      <c r="BQ323" s="126"/>
      <c r="BR323" s="126"/>
      <c r="BS323" s="126"/>
      <c r="BT323" s="126"/>
      <c r="BU323" s="126"/>
      <c r="BV323" s="126"/>
      <c r="BW323" s="126"/>
      <c r="BX323" s="126"/>
      <c r="BY323" s="126"/>
      <c r="BZ323" s="126"/>
      <c r="CA323" s="126"/>
      <c r="CB323" s="126"/>
      <c r="CC323" s="126"/>
      <c r="CD323" s="126"/>
      <c r="CE323" s="126"/>
      <c r="CF323" s="126"/>
      <c r="CG323" s="126"/>
      <c r="CH323" s="126"/>
      <c r="CI323" s="126"/>
      <c r="CJ323" s="126"/>
      <c r="CK323" s="126"/>
      <c r="CL323" s="126"/>
      <c r="CM323" s="126"/>
      <c r="CN323" s="126"/>
      <c r="CO323" s="126"/>
      <c r="CP323" s="126"/>
      <c r="CQ323" s="126"/>
      <c r="CR323" s="126"/>
      <c r="CS323"/>
      <c r="CT323"/>
      <c r="CU323"/>
      <c r="CV323"/>
      <c r="CW323"/>
      <c r="CX323"/>
      <c r="CY323"/>
      <c r="CZ323"/>
      <c r="DA323"/>
      <c r="DB323"/>
    </row>
    <row r="324" spans="1:106" s="15" customFormat="1" ht="13.4" customHeight="1">
      <c r="A324" s="4" t="str">
        <f t="shared" si="17"/>
        <v/>
      </c>
      <c r="B324" s="70"/>
      <c r="C324" s="123"/>
      <c r="D324" s="70"/>
      <c r="E324" s="70"/>
      <c r="F324" s="123"/>
      <c r="G324" s="123"/>
      <c r="H324" s="123"/>
      <c r="I324" s="126"/>
      <c r="J324" s="126"/>
      <c r="K324" s="126"/>
      <c r="L324" s="126"/>
      <c r="M324" s="126"/>
      <c r="N324" s="126"/>
      <c r="O324" s="126"/>
      <c r="P324" s="126"/>
      <c r="Q324" s="126"/>
      <c r="R324" s="126"/>
      <c r="S324" s="126"/>
      <c r="T324" s="126"/>
      <c r="U324" s="126"/>
      <c r="V324" s="126"/>
      <c r="W324" s="126"/>
      <c r="X324" s="126"/>
      <c r="Y324" s="126"/>
      <c r="Z324" s="126"/>
      <c r="AA324" s="126"/>
      <c r="AB324" s="126"/>
      <c r="AC324" s="126"/>
      <c r="AD324" s="126"/>
      <c r="AE324" s="126"/>
      <c r="AF324" s="126"/>
      <c r="AG324" s="126"/>
      <c r="AH324" s="126"/>
      <c r="AI324" s="126"/>
      <c r="AJ324" s="126"/>
      <c r="AK324" s="126"/>
      <c r="AL324" s="126"/>
      <c r="AM324" s="126"/>
      <c r="AN324" s="126"/>
      <c r="AO324" s="126"/>
      <c r="AP324" s="126"/>
      <c r="AQ324" s="126"/>
      <c r="AR324" s="126"/>
      <c r="AS324" s="126"/>
      <c r="AT324" s="126"/>
      <c r="AU324" s="126"/>
      <c r="AV324" s="126"/>
      <c r="AW324" s="126"/>
      <c r="AX324" s="126"/>
      <c r="AY324" s="126"/>
      <c r="AZ324" s="126"/>
      <c r="BA324" s="126"/>
      <c r="BB324" s="126"/>
      <c r="BC324" s="126"/>
      <c r="BD324" s="126"/>
      <c r="BE324" s="126"/>
      <c r="BF324" s="126"/>
      <c r="BG324" s="126"/>
      <c r="BH324" s="126"/>
      <c r="BI324" s="126"/>
      <c r="BJ324" s="126"/>
      <c r="BK324" s="126"/>
      <c r="BL324" s="126"/>
      <c r="BM324" s="126"/>
      <c r="BN324" s="126"/>
      <c r="BO324" s="126"/>
      <c r="BP324" s="126"/>
      <c r="BQ324" s="126"/>
      <c r="BR324" s="126"/>
      <c r="BS324" s="126"/>
      <c r="BT324" s="126"/>
      <c r="BU324" s="126"/>
      <c r="BV324" s="126"/>
      <c r="BW324" s="126"/>
      <c r="BX324" s="126"/>
      <c r="BY324" s="126"/>
      <c r="BZ324" s="126"/>
      <c r="CA324" s="126"/>
      <c r="CB324" s="126"/>
      <c r="CC324" s="126"/>
      <c r="CD324" s="126"/>
      <c r="CE324" s="126"/>
      <c r="CF324" s="126"/>
      <c r="CG324" s="126"/>
      <c r="CH324" s="126"/>
      <c r="CI324" s="126"/>
      <c r="CJ324" s="126"/>
      <c r="CK324" s="126"/>
      <c r="CL324" s="126"/>
      <c r="CM324" s="126"/>
      <c r="CN324" s="126"/>
      <c r="CO324" s="126"/>
      <c r="CP324" s="126"/>
      <c r="CQ324" s="126"/>
      <c r="CR324" s="126"/>
      <c r="CS324"/>
      <c r="CT324"/>
      <c r="CU324"/>
      <c r="CV324"/>
      <c r="CW324"/>
      <c r="CX324"/>
      <c r="CY324"/>
      <c r="CZ324"/>
      <c r="DA324"/>
      <c r="DB324"/>
    </row>
    <row r="325" spans="1:106" s="15" customFormat="1" ht="13.4" customHeight="1">
      <c r="A325" s="4" t="str">
        <f t="shared" si="17"/>
        <v/>
      </c>
      <c r="B325" s="70"/>
      <c r="C325" s="123"/>
      <c r="D325" s="70"/>
      <c r="E325" s="70"/>
      <c r="F325" s="123"/>
      <c r="G325" s="123"/>
      <c r="H325" s="123"/>
      <c r="I325" s="126"/>
      <c r="J325" s="126"/>
      <c r="K325" s="126"/>
      <c r="L325" s="126"/>
      <c r="M325" s="126"/>
      <c r="N325" s="126"/>
      <c r="O325" s="126"/>
      <c r="P325" s="126"/>
      <c r="Q325" s="126"/>
      <c r="R325" s="126"/>
      <c r="S325" s="126"/>
      <c r="T325" s="126"/>
      <c r="U325" s="126"/>
      <c r="V325" s="126"/>
      <c r="W325" s="126"/>
      <c r="X325" s="126"/>
      <c r="Y325" s="126"/>
      <c r="Z325" s="126"/>
      <c r="AA325" s="126"/>
      <c r="AB325" s="126"/>
      <c r="AC325" s="126"/>
      <c r="AD325" s="126"/>
      <c r="AE325" s="126"/>
      <c r="AF325" s="126"/>
      <c r="AG325" s="126"/>
      <c r="AH325" s="126"/>
      <c r="AI325" s="126"/>
      <c r="AJ325" s="126"/>
      <c r="AK325" s="126"/>
      <c r="AL325" s="126"/>
      <c r="AM325" s="126"/>
      <c r="AN325" s="126"/>
      <c r="AO325" s="126"/>
      <c r="AP325" s="126"/>
      <c r="AQ325" s="126"/>
      <c r="AR325" s="126"/>
      <c r="AS325" s="126"/>
      <c r="AT325" s="126"/>
      <c r="AU325" s="126"/>
      <c r="AV325" s="126"/>
      <c r="AW325" s="126"/>
      <c r="AX325" s="126"/>
      <c r="AY325" s="126"/>
      <c r="AZ325" s="126"/>
      <c r="BA325" s="126"/>
      <c r="BB325" s="126"/>
      <c r="BC325" s="126"/>
      <c r="BD325" s="126"/>
      <c r="BE325" s="126"/>
      <c r="BF325" s="126"/>
      <c r="BG325" s="126"/>
      <c r="BH325" s="126"/>
      <c r="BI325" s="126"/>
      <c r="BJ325" s="126"/>
      <c r="BK325" s="126"/>
      <c r="BL325" s="126"/>
      <c r="BM325" s="126"/>
      <c r="BN325" s="126"/>
      <c r="BO325" s="126"/>
      <c r="BP325" s="126"/>
      <c r="BQ325" s="126"/>
      <c r="BR325" s="126"/>
      <c r="BS325" s="126"/>
      <c r="BT325" s="126"/>
      <c r="BU325" s="126"/>
      <c r="BV325" s="126"/>
      <c r="BW325" s="126"/>
      <c r="BX325" s="126"/>
      <c r="BY325" s="126"/>
      <c r="BZ325" s="126"/>
      <c r="CA325" s="126"/>
      <c r="CB325" s="126"/>
      <c r="CC325" s="126"/>
      <c r="CD325" s="126"/>
      <c r="CE325" s="126"/>
      <c r="CF325" s="126"/>
      <c r="CG325" s="126"/>
      <c r="CH325" s="126"/>
      <c r="CI325" s="126"/>
      <c r="CJ325" s="126"/>
      <c r="CK325" s="126"/>
      <c r="CL325" s="126"/>
      <c r="CM325" s="126"/>
      <c r="CN325" s="126"/>
      <c r="CO325" s="126"/>
      <c r="CP325" s="126"/>
      <c r="CQ325" s="126"/>
      <c r="CR325" s="126"/>
      <c r="CS325"/>
      <c r="CT325"/>
      <c r="CU325"/>
      <c r="CV325"/>
      <c r="CW325"/>
      <c r="CX325"/>
      <c r="CY325"/>
      <c r="CZ325"/>
      <c r="DA325"/>
      <c r="DB325"/>
    </row>
    <row r="326" spans="1:106" s="15" customFormat="1" ht="13.4" customHeight="1">
      <c r="A326" s="4" t="str">
        <f t="shared" si="17"/>
        <v/>
      </c>
      <c r="B326" s="70"/>
      <c r="C326" s="123"/>
      <c r="D326" s="70"/>
      <c r="E326" s="70"/>
      <c r="F326" s="123"/>
      <c r="G326" s="123"/>
      <c r="H326" s="123"/>
      <c r="I326" s="126"/>
      <c r="J326" s="126"/>
      <c r="K326" s="126"/>
      <c r="L326" s="126"/>
      <c r="M326" s="126"/>
      <c r="N326" s="126"/>
      <c r="O326" s="126"/>
      <c r="P326" s="126"/>
      <c r="Q326" s="126"/>
      <c r="R326" s="126"/>
      <c r="S326" s="126"/>
      <c r="T326" s="126"/>
      <c r="U326" s="126"/>
      <c r="V326" s="126"/>
      <c r="W326" s="126"/>
      <c r="X326" s="126"/>
      <c r="Y326" s="126"/>
      <c r="Z326" s="126"/>
      <c r="AA326" s="126"/>
      <c r="AB326" s="126"/>
      <c r="AC326" s="126"/>
      <c r="AD326" s="126"/>
      <c r="AE326" s="126"/>
      <c r="AF326" s="126"/>
      <c r="AG326" s="126"/>
      <c r="AH326" s="126"/>
      <c r="AI326" s="126"/>
      <c r="AJ326" s="126"/>
      <c r="AK326" s="126"/>
      <c r="AL326" s="126"/>
      <c r="AM326" s="126"/>
      <c r="AN326" s="126"/>
      <c r="AO326" s="126"/>
      <c r="AP326" s="126"/>
      <c r="AQ326" s="126"/>
      <c r="AR326" s="126"/>
      <c r="AS326" s="126"/>
      <c r="AT326" s="126"/>
      <c r="AU326" s="126"/>
      <c r="AV326" s="126"/>
      <c r="AW326" s="126"/>
      <c r="AX326" s="126"/>
      <c r="AY326" s="126"/>
      <c r="AZ326" s="126"/>
      <c r="BA326" s="126"/>
      <c r="BB326" s="126"/>
      <c r="BC326" s="126"/>
      <c r="BD326" s="126"/>
      <c r="BE326" s="126"/>
      <c r="BF326" s="126"/>
      <c r="BG326" s="126"/>
      <c r="BH326" s="126"/>
      <c r="BI326" s="126"/>
      <c r="BJ326" s="126"/>
      <c r="BK326" s="126"/>
      <c r="BL326" s="126"/>
      <c r="BM326" s="126"/>
      <c r="BN326" s="126"/>
      <c r="BO326" s="126"/>
      <c r="BP326" s="126"/>
      <c r="BQ326" s="126"/>
      <c r="BR326" s="126"/>
      <c r="BS326" s="126"/>
      <c r="BT326" s="126"/>
      <c r="BU326" s="126"/>
      <c r="BV326" s="126"/>
      <c r="BW326" s="126"/>
      <c r="BX326" s="126"/>
      <c r="BY326" s="126"/>
      <c r="BZ326" s="126"/>
      <c r="CA326" s="126"/>
      <c r="CB326" s="126"/>
      <c r="CC326" s="126"/>
      <c r="CD326" s="126"/>
      <c r="CE326" s="126"/>
      <c r="CF326" s="126"/>
      <c r="CG326" s="126"/>
      <c r="CH326" s="126"/>
      <c r="CI326" s="126"/>
      <c r="CJ326" s="126"/>
      <c r="CK326" s="126"/>
      <c r="CL326" s="126"/>
      <c r="CM326" s="126"/>
      <c r="CN326" s="126"/>
      <c r="CO326" s="126"/>
      <c r="CP326" s="126"/>
      <c r="CQ326" s="126"/>
      <c r="CR326" s="126"/>
      <c r="CS326"/>
      <c r="CT326"/>
      <c r="CU326"/>
      <c r="CV326"/>
      <c r="CW326"/>
      <c r="CX326"/>
      <c r="CY326"/>
      <c r="CZ326"/>
      <c r="DA326"/>
      <c r="DB326"/>
    </row>
    <row r="327" spans="1:106" s="15" customFormat="1" ht="13.4" customHeight="1">
      <c r="A327" s="4" t="str">
        <f t="shared" si="17"/>
        <v/>
      </c>
      <c r="B327" s="70"/>
      <c r="C327" s="123"/>
      <c r="D327" s="70"/>
      <c r="E327" s="70"/>
      <c r="F327" s="123"/>
      <c r="G327" s="123"/>
      <c r="H327" s="123"/>
      <c r="I327" s="126"/>
      <c r="J327" s="126"/>
      <c r="K327" s="126"/>
      <c r="L327" s="126"/>
      <c r="M327" s="126"/>
      <c r="N327" s="126"/>
      <c r="O327" s="126"/>
      <c r="P327" s="126"/>
      <c r="Q327" s="126"/>
      <c r="R327" s="126"/>
      <c r="S327" s="126"/>
      <c r="T327" s="126"/>
      <c r="U327" s="126"/>
      <c r="V327" s="126"/>
      <c r="W327" s="126"/>
      <c r="X327" s="126"/>
      <c r="Y327" s="126"/>
      <c r="Z327" s="126"/>
      <c r="AA327" s="126"/>
      <c r="AB327" s="126"/>
      <c r="AC327" s="126"/>
      <c r="AD327" s="126"/>
      <c r="AE327" s="126"/>
      <c r="AF327" s="126"/>
      <c r="AG327" s="126"/>
      <c r="AH327" s="126"/>
      <c r="AI327" s="126"/>
      <c r="AJ327" s="126"/>
      <c r="AK327" s="126"/>
      <c r="AL327" s="126"/>
      <c r="AM327" s="126"/>
      <c r="AN327" s="126"/>
      <c r="AO327" s="126"/>
      <c r="AP327" s="126"/>
      <c r="AQ327" s="126"/>
      <c r="AR327" s="126"/>
      <c r="AS327" s="126"/>
      <c r="AT327" s="126"/>
      <c r="AU327" s="126"/>
      <c r="AV327" s="126"/>
      <c r="AW327" s="126"/>
      <c r="AX327" s="126"/>
      <c r="AY327" s="126"/>
      <c r="AZ327" s="126"/>
      <c r="BA327" s="126"/>
      <c r="BB327" s="126"/>
      <c r="BC327" s="126"/>
      <c r="BD327" s="126"/>
      <c r="BE327" s="126"/>
      <c r="BF327" s="126"/>
      <c r="BG327" s="126"/>
      <c r="BH327" s="126"/>
      <c r="BI327" s="126"/>
      <c r="BJ327" s="126"/>
      <c r="BK327" s="126"/>
      <c r="BL327" s="126"/>
      <c r="BM327" s="126"/>
      <c r="BN327" s="126"/>
      <c r="BO327" s="126"/>
      <c r="BP327" s="126"/>
      <c r="BQ327" s="126"/>
      <c r="BR327" s="126"/>
      <c r="BS327" s="126"/>
      <c r="BT327" s="126"/>
      <c r="BU327" s="126"/>
      <c r="BV327" s="126"/>
      <c r="BW327" s="126"/>
      <c r="BX327" s="126"/>
      <c r="BY327" s="126"/>
      <c r="BZ327" s="126"/>
      <c r="CA327" s="126"/>
      <c r="CB327" s="126"/>
      <c r="CC327" s="126"/>
      <c r="CD327" s="126"/>
      <c r="CE327" s="126"/>
      <c r="CF327" s="126"/>
      <c r="CG327" s="126"/>
      <c r="CH327" s="126"/>
      <c r="CI327" s="126"/>
      <c r="CJ327" s="126"/>
      <c r="CK327" s="126"/>
      <c r="CL327" s="126"/>
      <c r="CM327" s="126"/>
      <c r="CN327" s="126"/>
      <c r="CO327" s="126"/>
      <c r="CP327" s="126"/>
      <c r="CQ327" s="126"/>
      <c r="CR327" s="126"/>
      <c r="CS327"/>
      <c r="CT327"/>
      <c r="CU327"/>
      <c r="CV327"/>
      <c r="CW327"/>
      <c r="CX327"/>
      <c r="CY327"/>
      <c r="CZ327"/>
      <c r="DA327"/>
      <c r="DB327"/>
    </row>
    <row r="328" spans="1:106" s="15" customFormat="1" ht="13.4" customHeight="1">
      <c r="A328" s="4" t="str">
        <f t="shared" si="17"/>
        <v/>
      </c>
      <c r="B328" s="70"/>
      <c r="C328" s="123"/>
      <c r="D328" s="70"/>
      <c r="E328" s="70"/>
      <c r="F328" s="123"/>
      <c r="G328" s="123"/>
      <c r="H328" s="123"/>
      <c r="I328" s="126"/>
      <c r="J328" s="126"/>
      <c r="K328" s="126"/>
      <c r="L328" s="126"/>
      <c r="M328" s="126"/>
      <c r="N328" s="126"/>
      <c r="O328" s="126"/>
      <c r="P328" s="126"/>
      <c r="Q328" s="126"/>
      <c r="R328" s="126"/>
      <c r="S328" s="126"/>
      <c r="T328" s="126"/>
      <c r="U328" s="126"/>
      <c r="V328" s="126"/>
      <c r="W328" s="126"/>
      <c r="X328" s="126"/>
      <c r="Y328" s="126"/>
      <c r="Z328" s="126"/>
      <c r="AA328" s="126"/>
      <c r="AB328" s="126"/>
      <c r="AC328" s="126"/>
      <c r="AD328" s="126"/>
      <c r="AE328" s="126"/>
      <c r="AF328" s="126"/>
      <c r="AG328" s="126"/>
      <c r="AH328" s="126"/>
      <c r="AI328" s="126"/>
      <c r="AJ328" s="126"/>
      <c r="AK328" s="126"/>
      <c r="AL328" s="126"/>
      <c r="AM328" s="126"/>
      <c r="AN328" s="126"/>
      <c r="AO328" s="126"/>
      <c r="AP328" s="126"/>
      <c r="AQ328" s="126"/>
      <c r="AR328" s="126"/>
      <c r="AS328" s="126"/>
      <c r="AT328" s="126"/>
      <c r="AU328" s="126"/>
      <c r="AV328" s="126"/>
      <c r="AW328" s="126"/>
      <c r="AX328" s="126"/>
      <c r="AY328" s="126"/>
      <c r="AZ328" s="126"/>
      <c r="BA328" s="126"/>
      <c r="BB328" s="126"/>
      <c r="BC328" s="126"/>
      <c r="BD328" s="126"/>
      <c r="BE328" s="126"/>
      <c r="BF328" s="126"/>
      <c r="BG328" s="126"/>
      <c r="BH328" s="126"/>
      <c r="BI328" s="126"/>
      <c r="BJ328" s="126"/>
      <c r="BK328" s="126"/>
      <c r="BL328" s="126"/>
      <c r="BM328" s="126"/>
      <c r="BN328" s="126"/>
      <c r="BO328" s="126"/>
      <c r="BP328" s="126"/>
      <c r="BQ328" s="126"/>
      <c r="BR328" s="126"/>
      <c r="BS328" s="126"/>
      <c r="BT328" s="126"/>
      <c r="BU328" s="126"/>
      <c r="BV328" s="126"/>
      <c r="BW328" s="126"/>
      <c r="BX328" s="126"/>
      <c r="BY328" s="126"/>
      <c r="BZ328" s="126"/>
      <c r="CA328" s="126"/>
      <c r="CB328" s="126"/>
      <c r="CC328" s="126"/>
      <c r="CD328" s="126"/>
      <c r="CE328" s="126"/>
      <c r="CF328" s="126"/>
      <c r="CG328" s="126"/>
      <c r="CH328" s="126"/>
      <c r="CI328" s="126"/>
      <c r="CJ328" s="126"/>
      <c r="CK328" s="126"/>
      <c r="CL328" s="126"/>
      <c r="CM328" s="126"/>
      <c r="CN328" s="126"/>
      <c r="CO328" s="126"/>
      <c r="CP328" s="126"/>
      <c r="CQ328" s="126"/>
      <c r="CR328" s="126"/>
      <c r="CS328"/>
      <c r="CT328"/>
      <c r="CU328"/>
      <c r="CV328"/>
      <c r="CW328"/>
      <c r="CX328"/>
      <c r="CY328"/>
      <c r="CZ328"/>
      <c r="DA328"/>
      <c r="DB328"/>
    </row>
    <row r="329" spans="1:106" s="15" customFormat="1" ht="13.4" customHeight="1">
      <c r="A329" s="4" t="str">
        <f t="shared" ref="A329:A392" si="18">B329&amp;C329&amp;E329</f>
        <v/>
      </c>
      <c r="B329" s="70"/>
      <c r="C329" s="123"/>
      <c r="D329" s="70"/>
      <c r="E329" s="70"/>
      <c r="F329" s="123"/>
      <c r="G329" s="123"/>
      <c r="H329" s="123"/>
      <c r="I329" s="126"/>
      <c r="J329" s="126"/>
      <c r="K329" s="126"/>
      <c r="L329" s="126"/>
      <c r="M329" s="126"/>
      <c r="N329" s="126"/>
      <c r="O329" s="126"/>
      <c r="P329" s="126"/>
      <c r="Q329" s="126"/>
      <c r="R329" s="126"/>
      <c r="S329" s="126"/>
      <c r="T329" s="126"/>
      <c r="U329" s="126"/>
      <c r="V329" s="126"/>
      <c r="W329" s="126"/>
      <c r="X329" s="126"/>
      <c r="Y329" s="126"/>
      <c r="Z329" s="126"/>
      <c r="AA329" s="126"/>
      <c r="AB329" s="126"/>
      <c r="AC329" s="126"/>
      <c r="AD329" s="126"/>
      <c r="AE329" s="126"/>
      <c r="AF329" s="126"/>
      <c r="AG329" s="126"/>
      <c r="AH329" s="126"/>
      <c r="AI329" s="126"/>
      <c r="AJ329" s="126"/>
      <c r="AK329" s="126"/>
      <c r="AL329" s="126"/>
      <c r="AM329" s="126"/>
      <c r="AN329" s="126"/>
      <c r="AO329" s="126"/>
      <c r="AP329" s="126"/>
      <c r="AQ329" s="126"/>
      <c r="AR329" s="126"/>
      <c r="AS329" s="126"/>
      <c r="AT329" s="126"/>
      <c r="AU329" s="126"/>
      <c r="AV329" s="126"/>
      <c r="AW329" s="126"/>
      <c r="AX329" s="126"/>
      <c r="AY329" s="126"/>
      <c r="AZ329" s="126"/>
      <c r="BA329" s="126"/>
      <c r="BB329" s="126"/>
      <c r="BC329" s="126"/>
      <c r="BD329" s="126"/>
      <c r="BE329" s="126"/>
      <c r="BF329" s="126"/>
      <c r="BG329" s="126"/>
      <c r="BH329" s="126"/>
      <c r="BI329" s="126"/>
      <c r="BJ329" s="126"/>
      <c r="BK329" s="126"/>
      <c r="BL329" s="126"/>
      <c r="BM329" s="126"/>
      <c r="BN329" s="126"/>
      <c r="BO329" s="126"/>
      <c r="BP329" s="126"/>
      <c r="BQ329" s="126"/>
      <c r="BR329" s="126"/>
      <c r="BS329" s="126"/>
      <c r="BT329" s="126"/>
      <c r="BU329" s="126"/>
      <c r="BV329" s="126"/>
      <c r="BW329" s="126"/>
      <c r="BX329" s="126"/>
      <c r="BY329" s="126"/>
      <c r="BZ329" s="126"/>
      <c r="CA329" s="126"/>
      <c r="CB329" s="126"/>
      <c r="CC329" s="126"/>
      <c r="CD329" s="126"/>
      <c r="CE329" s="126"/>
      <c r="CF329" s="126"/>
      <c r="CG329" s="126"/>
      <c r="CH329" s="126"/>
      <c r="CI329" s="126"/>
      <c r="CJ329" s="126"/>
      <c r="CK329" s="126"/>
      <c r="CL329" s="126"/>
      <c r="CM329" s="126"/>
      <c r="CN329" s="126"/>
      <c r="CO329" s="126"/>
      <c r="CP329" s="126"/>
      <c r="CQ329" s="126"/>
      <c r="CR329" s="126"/>
      <c r="CS329"/>
      <c r="CT329"/>
      <c r="CU329"/>
      <c r="CV329"/>
      <c r="CW329"/>
      <c r="CX329"/>
      <c r="CY329"/>
      <c r="CZ329"/>
      <c r="DA329"/>
      <c r="DB329"/>
    </row>
    <row r="330" spans="1:106" s="15" customFormat="1" ht="13.4" customHeight="1">
      <c r="A330" s="4" t="str">
        <f t="shared" si="18"/>
        <v/>
      </c>
      <c r="B330" s="70"/>
      <c r="C330" s="123"/>
      <c r="D330" s="70"/>
      <c r="E330" s="70"/>
      <c r="F330" s="123"/>
      <c r="G330" s="123"/>
      <c r="H330" s="123"/>
      <c r="I330" s="126"/>
      <c r="J330" s="126"/>
      <c r="K330" s="126"/>
      <c r="L330" s="126"/>
      <c r="M330" s="126"/>
      <c r="N330" s="126"/>
      <c r="O330" s="126"/>
      <c r="P330" s="126"/>
      <c r="Q330" s="126"/>
      <c r="R330" s="126"/>
      <c r="S330" s="126"/>
      <c r="T330" s="126"/>
      <c r="U330" s="126"/>
      <c r="V330" s="126"/>
      <c r="W330" s="126"/>
      <c r="X330" s="126"/>
      <c r="Y330" s="126"/>
      <c r="Z330" s="126"/>
      <c r="AA330" s="126"/>
      <c r="AB330" s="126"/>
      <c r="AC330" s="126"/>
      <c r="AD330" s="126"/>
      <c r="AE330" s="126"/>
      <c r="AF330" s="126"/>
      <c r="AG330" s="126"/>
      <c r="AH330" s="126"/>
      <c r="AI330" s="126"/>
      <c r="AJ330" s="126"/>
      <c r="AK330" s="126"/>
      <c r="AL330" s="126"/>
      <c r="AM330" s="126"/>
      <c r="AN330" s="126"/>
      <c r="AO330" s="126"/>
      <c r="AP330" s="126"/>
      <c r="AQ330" s="126"/>
      <c r="AR330" s="126"/>
      <c r="AS330" s="126"/>
      <c r="AT330" s="126"/>
      <c r="AU330" s="126"/>
      <c r="AV330" s="126"/>
      <c r="AW330" s="126"/>
      <c r="AX330" s="126"/>
      <c r="AY330" s="126"/>
      <c r="AZ330" s="126"/>
      <c r="BA330" s="126"/>
      <c r="BB330" s="126"/>
      <c r="BC330" s="126"/>
      <c r="BD330" s="126"/>
      <c r="BE330" s="126"/>
      <c r="BF330" s="126"/>
      <c r="BG330" s="126"/>
      <c r="BH330" s="126"/>
      <c r="BI330" s="126"/>
      <c r="BJ330" s="126"/>
      <c r="BK330" s="126"/>
      <c r="BL330" s="126"/>
      <c r="BM330" s="126"/>
      <c r="BN330" s="126"/>
      <c r="BO330" s="126"/>
      <c r="BP330" s="126"/>
      <c r="BQ330" s="126"/>
      <c r="BR330" s="126"/>
      <c r="BS330" s="126"/>
      <c r="BT330" s="126"/>
      <c r="BU330" s="126"/>
      <c r="BV330" s="126"/>
      <c r="BW330" s="126"/>
      <c r="BX330" s="126"/>
      <c r="BY330" s="126"/>
      <c r="BZ330" s="126"/>
      <c r="CA330" s="126"/>
      <c r="CB330" s="126"/>
      <c r="CC330" s="126"/>
      <c r="CD330" s="126"/>
      <c r="CE330" s="126"/>
      <c r="CF330" s="126"/>
      <c r="CG330" s="126"/>
      <c r="CH330" s="126"/>
      <c r="CI330" s="126"/>
      <c r="CJ330" s="126"/>
      <c r="CK330" s="126"/>
      <c r="CL330" s="126"/>
      <c r="CM330" s="126"/>
      <c r="CN330" s="126"/>
      <c r="CO330" s="126"/>
      <c r="CP330" s="126"/>
      <c r="CQ330" s="126"/>
      <c r="CR330" s="126"/>
      <c r="CS330"/>
      <c r="CT330"/>
      <c r="CU330"/>
      <c r="CV330"/>
      <c r="CW330"/>
      <c r="CX330"/>
      <c r="CY330"/>
      <c r="CZ330"/>
      <c r="DA330"/>
      <c r="DB330"/>
    </row>
    <row r="331" spans="1:106" s="15" customFormat="1" ht="13.4" customHeight="1">
      <c r="A331" s="4" t="str">
        <f t="shared" si="18"/>
        <v/>
      </c>
      <c r="B331" s="70"/>
      <c r="C331" s="123"/>
      <c r="D331" s="70"/>
      <c r="E331" s="70"/>
      <c r="F331" s="123"/>
      <c r="G331" s="123"/>
      <c r="H331" s="123"/>
      <c r="I331" s="126"/>
      <c r="J331" s="126"/>
      <c r="K331" s="126"/>
      <c r="L331" s="126"/>
      <c r="M331" s="126"/>
      <c r="N331" s="126"/>
      <c r="O331" s="126"/>
      <c r="P331" s="126"/>
      <c r="Q331" s="126"/>
      <c r="R331" s="126"/>
      <c r="S331" s="126"/>
      <c r="T331" s="126"/>
      <c r="U331" s="126"/>
      <c r="V331" s="126"/>
      <c r="W331" s="126"/>
      <c r="X331" s="126"/>
      <c r="Y331" s="126"/>
      <c r="Z331" s="126"/>
      <c r="AA331" s="126"/>
      <c r="AB331" s="126"/>
      <c r="AC331" s="126"/>
      <c r="AD331" s="126"/>
      <c r="AE331" s="126"/>
      <c r="AF331" s="126"/>
      <c r="AG331" s="126"/>
      <c r="AH331" s="126"/>
      <c r="AI331" s="126"/>
      <c r="AJ331" s="126"/>
      <c r="AK331" s="126"/>
      <c r="AL331" s="126"/>
      <c r="AM331" s="126"/>
      <c r="AN331" s="126"/>
      <c r="AO331" s="126"/>
      <c r="AP331" s="126"/>
      <c r="AQ331" s="126"/>
      <c r="AR331" s="126"/>
      <c r="AS331" s="126"/>
      <c r="AT331" s="126"/>
      <c r="AU331" s="126"/>
      <c r="AV331" s="126"/>
      <c r="AW331" s="126"/>
      <c r="AX331" s="126"/>
      <c r="AY331" s="126"/>
      <c r="AZ331" s="126"/>
      <c r="BA331" s="126"/>
      <c r="BB331" s="126"/>
      <c r="BC331" s="126"/>
      <c r="BD331" s="126"/>
      <c r="BE331" s="126"/>
      <c r="BF331" s="126"/>
      <c r="BG331" s="126"/>
      <c r="BH331" s="126"/>
      <c r="BI331" s="126"/>
      <c r="BJ331" s="126"/>
      <c r="BK331" s="126"/>
      <c r="BL331" s="126"/>
      <c r="BM331" s="126"/>
      <c r="BN331" s="126"/>
      <c r="BO331" s="126"/>
      <c r="BP331" s="126"/>
      <c r="BQ331" s="126"/>
      <c r="BR331" s="126"/>
      <c r="BS331" s="126"/>
      <c r="BT331" s="126"/>
      <c r="BU331" s="126"/>
      <c r="BV331" s="126"/>
      <c r="BW331" s="126"/>
      <c r="BX331" s="126"/>
      <c r="BY331" s="126"/>
      <c r="BZ331" s="126"/>
      <c r="CA331" s="126"/>
      <c r="CB331" s="126"/>
      <c r="CC331" s="126"/>
      <c r="CD331" s="126"/>
      <c r="CE331" s="126"/>
      <c r="CF331" s="126"/>
      <c r="CG331" s="126"/>
      <c r="CH331" s="126"/>
      <c r="CI331" s="126"/>
      <c r="CJ331" s="126"/>
      <c r="CK331" s="126"/>
      <c r="CL331" s="126"/>
      <c r="CM331" s="126"/>
      <c r="CN331" s="126"/>
      <c r="CO331" s="126"/>
      <c r="CP331" s="126"/>
      <c r="CQ331" s="126"/>
      <c r="CR331" s="126"/>
      <c r="CS331"/>
      <c r="CT331"/>
      <c r="CU331"/>
      <c r="CV331"/>
      <c r="CW331"/>
      <c r="CX331"/>
      <c r="CY331"/>
      <c r="CZ331"/>
      <c r="DA331"/>
      <c r="DB331"/>
    </row>
    <row r="332" spans="1:106" s="15" customFormat="1" ht="13.4" customHeight="1">
      <c r="A332" s="4" t="str">
        <f t="shared" si="18"/>
        <v/>
      </c>
      <c r="B332" s="70"/>
      <c r="C332" s="123"/>
      <c r="D332" s="70"/>
      <c r="E332" s="70"/>
      <c r="F332" s="123"/>
      <c r="G332" s="123"/>
      <c r="H332" s="123"/>
      <c r="I332" s="126"/>
      <c r="J332" s="126"/>
      <c r="K332" s="126"/>
      <c r="L332" s="126"/>
      <c r="M332" s="126"/>
      <c r="N332" s="126"/>
      <c r="O332" s="126"/>
      <c r="P332" s="126"/>
      <c r="Q332" s="126"/>
      <c r="R332" s="126"/>
      <c r="S332" s="126"/>
      <c r="T332" s="126"/>
      <c r="U332" s="126"/>
      <c r="V332" s="126"/>
      <c r="W332" s="126"/>
      <c r="X332" s="126"/>
      <c r="Y332" s="126"/>
      <c r="Z332" s="126"/>
      <c r="AA332" s="126"/>
      <c r="AB332" s="126"/>
      <c r="AC332" s="126"/>
      <c r="AD332" s="126"/>
      <c r="AE332" s="126"/>
      <c r="AF332" s="126"/>
      <c r="AG332" s="126"/>
      <c r="AH332" s="126"/>
      <c r="AI332" s="126"/>
      <c r="AJ332" s="126"/>
      <c r="AK332" s="126"/>
      <c r="AL332" s="126"/>
      <c r="AM332" s="126"/>
      <c r="AN332" s="126"/>
      <c r="AO332" s="126"/>
      <c r="AP332" s="126"/>
      <c r="AQ332" s="126"/>
      <c r="AR332" s="126"/>
      <c r="AS332" s="126"/>
      <c r="AT332" s="126"/>
      <c r="AU332" s="126"/>
      <c r="AV332" s="126"/>
      <c r="AW332" s="126"/>
      <c r="AX332" s="126"/>
      <c r="AY332" s="126"/>
      <c r="AZ332" s="126"/>
      <c r="BA332" s="126"/>
      <c r="BB332" s="126"/>
      <c r="BC332" s="126"/>
      <c r="BD332" s="126"/>
      <c r="BE332" s="126"/>
      <c r="BF332" s="126"/>
      <c r="BG332" s="126"/>
      <c r="BH332" s="126"/>
      <c r="BI332" s="126"/>
      <c r="BJ332" s="126"/>
      <c r="BK332" s="126"/>
      <c r="BL332" s="126"/>
      <c r="BM332" s="126"/>
      <c r="BN332" s="126"/>
      <c r="BO332" s="126"/>
      <c r="BP332" s="126"/>
      <c r="BQ332" s="126"/>
      <c r="BR332" s="126"/>
      <c r="BS332" s="126"/>
      <c r="BT332" s="126"/>
      <c r="BU332" s="126"/>
      <c r="BV332" s="126"/>
      <c r="BW332" s="126"/>
      <c r="BX332" s="126"/>
      <c r="BY332" s="126"/>
      <c r="BZ332" s="126"/>
      <c r="CA332" s="126"/>
      <c r="CB332" s="126"/>
      <c r="CC332" s="126"/>
      <c r="CD332" s="126"/>
      <c r="CE332" s="126"/>
      <c r="CF332" s="126"/>
      <c r="CG332" s="126"/>
      <c r="CH332" s="126"/>
      <c r="CI332" s="126"/>
      <c r="CJ332" s="126"/>
      <c r="CK332" s="126"/>
      <c r="CL332" s="126"/>
      <c r="CM332" s="126"/>
      <c r="CN332" s="126"/>
      <c r="CO332" s="126"/>
      <c r="CP332" s="126"/>
      <c r="CQ332" s="126"/>
      <c r="CR332" s="126"/>
      <c r="CS332"/>
      <c r="CT332"/>
      <c r="CU332"/>
      <c r="CV332"/>
      <c r="CW332"/>
      <c r="CX332"/>
      <c r="CY332"/>
      <c r="CZ332"/>
      <c r="DA332"/>
      <c r="DB332"/>
    </row>
    <row r="333" spans="1:106" s="15" customFormat="1" ht="13.4" customHeight="1">
      <c r="A333" s="4" t="str">
        <f t="shared" si="18"/>
        <v/>
      </c>
      <c r="B333" s="70"/>
      <c r="C333" s="123"/>
      <c r="D333" s="70"/>
      <c r="E333" s="70"/>
      <c r="F333" s="123"/>
      <c r="G333" s="123"/>
      <c r="H333" s="123"/>
      <c r="I333" s="126"/>
      <c r="J333" s="126"/>
      <c r="K333" s="126"/>
      <c r="L333" s="126"/>
      <c r="M333" s="126"/>
      <c r="N333" s="126"/>
      <c r="O333" s="126"/>
      <c r="P333" s="126"/>
      <c r="Q333" s="126"/>
      <c r="R333" s="126"/>
      <c r="S333" s="126"/>
      <c r="T333" s="126"/>
      <c r="U333" s="126"/>
      <c r="V333" s="126"/>
      <c r="W333" s="126"/>
      <c r="X333" s="126"/>
      <c r="Y333" s="126"/>
      <c r="Z333" s="126"/>
      <c r="AA333" s="126"/>
      <c r="AB333" s="126"/>
      <c r="AC333" s="126"/>
      <c r="AD333" s="126"/>
      <c r="AE333" s="126"/>
      <c r="AF333" s="126"/>
      <c r="AG333" s="126"/>
      <c r="AH333" s="126"/>
      <c r="AI333" s="126"/>
      <c r="AJ333" s="126"/>
      <c r="AK333" s="126"/>
      <c r="AL333" s="126"/>
      <c r="AM333" s="126"/>
      <c r="AN333" s="126"/>
      <c r="AO333" s="126"/>
      <c r="AP333" s="126"/>
      <c r="AQ333" s="126"/>
      <c r="AR333" s="126"/>
      <c r="AS333" s="126"/>
      <c r="AT333" s="126"/>
      <c r="AU333" s="126"/>
      <c r="AV333" s="126"/>
      <c r="AW333" s="126"/>
      <c r="AX333" s="126"/>
      <c r="AY333" s="126"/>
      <c r="AZ333" s="126"/>
      <c r="BA333" s="126"/>
      <c r="BB333" s="126"/>
      <c r="BC333" s="126"/>
      <c r="BD333" s="126"/>
      <c r="BE333" s="126"/>
      <c r="BF333" s="126"/>
      <c r="BG333" s="126"/>
      <c r="BH333" s="126"/>
      <c r="BI333" s="126"/>
      <c r="BJ333" s="126"/>
      <c r="BK333" s="126"/>
      <c r="BL333" s="126"/>
      <c r="BM333" s="126"/>
      <c r="BN333" s="126"/>
      <c r="BO333" s="126"/>
      <c r="BP333" s="126"/>
      <c r="BQ333" s="126"/>
      <c r="BR333" s="126"/>
      <c r="BS333" s="126"/>
      <c r="BT333" s="126"/>
      <c r="BU333" s="126"/>
      <c r="BV333" s="126"/>
      <c r="BW333" s="126"/>
      <c r="BX333" s="126"/>
      <c r="BY333" s="126"/>
      <c r="BZ333" s="126"/>
      <c r="CA333" s="126"/>
      <c r="CB333" s="126"/>
      <c r="CC333" s="126"/>
      <c r="CD333" s="126"/>
      <c r="CE333" s="126"/>
      <c r="CF333" s="126"/>
      <c r="CG333" s="126"/>
      <c r="CH333" s="126"/>
      <c r="CI333" s="126"/>
      <c r="CJ333" s="126"/>
      <c r="CK333" s="126"/>
      <c r="CL333" s="126"/>
      <c r="CM333" s="126"/>
      <c r="CN333" s="126"/>
      <c r="CO333" s="126"/>
      <c r="CP333" s="126"/>
      <c r="CQ333" s="126"/>
      <c r="CR333" s="126"/>
      <c r="CS333"/>
      <c r="CT333"/>
      <c r="CU333"/>
      <c r="CV333"/>
      <c r="CW333"/>
      <c r="CX333"/>
      <c r="CY333"/>
      <c r="CZ333"/>
      <c r="DA333"/>
      <c r="DB333"/>
    </row>
    <row r="334" spans="1:106" s="15" customFormat="1" ht="13.4" customHeight="1">
      <c r="A334" s="4" t="str">
        <f t="shared" si="18"/>
        <v/>
      </c>
      <c r="B334" s="70"/>
      <c r="C334" s="123"/>
      <c r="D334" s="70"/>
      <c r="E334" s="70"/>
      <c r="F334" s="123"/>
      <c r="G334" s="123"/>
      <c r="H334" s="123"/>
      <c r="I334" s="126"/>
      <c r="J334" s="126"/>
      <c r="K334" s="126"/>
      <c r="L334" s="126"/>
      <c r="M334" s="126"/>
      <c r="N334" s="126"/>
      <c r="O334" s="126"/>
      <c r="P334" s="126"/>
      <c r="Q334" s="126"/>
      <c r="R334" s="126"/>
      <c r="S334" s="126"/>
      <c r="T334" s="126"/>
      <c r="U334" s="126"/>
      <c r="V334" s="126"/>
      <c r="W334" s="126"/>
      <c r="X334" s="126"/>
      <c r="Y334" s="126"/>
      <c r="Z334" s="126"/>
      <c r="AA334" s="126"/>
      <c r="AB334" s="126"/>
      <c r="AC334" s="126"/>
      <c r="AD334" s="126"/>
      <c r="AE334" s="126"/>
      <c r="AF334" s="126"/>
      <c r="AG334" s="126"/>
      <c r="AH334" s="126"/>
      <c r="AI334" s="126"/>
      <c r="AJ334" s="126"/>
      <c r="AK334" s="126"/>
      <c r="AL334" s="126"/>
      <c r="AM334" s="126"/>
      <c r="AN334" s="126"/>
      <c r="AO334" s="126"/>
      <c r="AP334" s="126"/>
      <c r="AQ334" s="126"/>
      <c r="AR334" s="126"/>
      <c r="AS334" s="126"/>
      <c r="AT334" s="126"/>
      <c r="AU334" s="126"/>
      <c r="AV334" s="126"/>
      <c r="AW334" s="126"/>
      <c r="AX334" s="126"/>
      <c r="AY334" s="126"/>
      <c r="AZ334" s="126"/>
      <c r="BA334" s="126"/>
      <c r="BB334" s="126"/>
      <c r="BC334" s="126"/>
      <c r="BD334" s="126"/>
      <c r="BE334" s="126"/>
      <c r="BF334" s="126"/>
      <c r="BG334" s="126"/>
      <c r="BH334" s="126"/>
      <c r="BI334" s="126"/>
      <c r="BJ334" s="126"/>
      <c r="BK334" s="126"/>
      <c r="BL334" s="126"/>
      <c r="BM334" s="126"/>
      <c r="BN334" s="126"/>
      <c r="BO334" s="126"/>
      <c r="BP334" s="126"/>
      <c r="BQ334" s="126"/>
      <c r="BR334" s="126"/>
      <c r="BS334" s="126"/>
      <c r="BT334" s="126"/>
      <c r="BU334" s="126"/>
      <c r="BV334" s="126"/>
      <c r="BW334" s="126"/>
      <c r="BX334" s="126"/>
      <c r="BY334" s="126"/>
      <c r="BZ334" s="126"/>
      <c r="CA334" s="126"/>
      <c r="CB334" s="126"/>
      <c r="CC334" s="126"/>
      <c r="CD334" s="126"/>
      <c r="CE334" s="126"/>
      <c r="CF334" s="126"/>
      <c r="CG334" s="126"/>
      <c r="CH334" s="126"/>
      <c r="CI334" s="126"/>
      <c r="CJ334" s="126"/>
      <c r="CK334" s="126"/>
      <c r="CL334" s="126"/>
      <c r="CM334" s="126"/>
      <c r="CN334" s="126"/>
      <c r="CO334" s="126"/>
      <c r="CP334" s="126"/>
      <c r="CQ334" s="126"/>
      <c r="CR334" s="126"/>
      <c r="CS334"/>
      <c r="CT334"/>
      <c r="CU334"/>
      <c r="CV334"/>
      <c r="CW334"/>
      <c r="CX334"/>
      <c r="CY334"/>
      <c r="CZ334"/>
      <c r="DA334"/>
      <c r="DB334"/>
    </row>
    <row r="335" spans="1:106" s="15" customFormat="1" ht="13.4" customHeight="1">
      <c r="A335" s="4" t="str">
        <f t="shared" si="18"/>
        <v/>
      </c>
      <c r="B335" s="70"/>
      <c r="C335" s="123"/>
      <c r="D335" s="70"/>
      <c r="E335" s="70"/>
      <c r="F335" s="123"/>
      <c r="G335" s="123"/>
      <c r="H335" s="123"/>
      <c r="I335" s="126"/>
      <c r="J335" s="126"/>
      <c r="K335" s="126"/>
      <c r="L335" s="126"/>
      <c r="M335" s="126"/>
      <c r="N335" s="126"/>
      <c r="O335" s="126"/>
      <c r="P335" s="126"/>
      <c r="Q335" s="126"/>
      <c r="R335" s="126"/>
      <c r="S335" s="126"/>
      <c r="T335" s="126"/>
      <c r="U335" s="126"/>
      <c r="V335" s="126"/>
      <c r="W335" s="126"/>
      <c r="X335" s="126"/>
      <c r="Y335" s="126"/>
      <c r="Z335" s="126"/>
      <c r="AA335" s="126"/>
      <c r="AB335" s="126"/>
      <c r="AC335" s="126"/>
      <c r="AD335" s="126"/>
      <c r="AE335" s="126"/>
      <c r="AF335" s="126"/>
      <c r="AG335" s="126"/>
      <c r="AH335" s="126"/>
      <c r="AI335" s="126"/>
      <c r="AJ335" s="126"/>
      <c r="AK335" s="126"/>
      <c r="AL335" s="126"/>
      <c r="AM335" s="126"/>
      <c r="AN335" s="126"/>
      <c r="AO335" s="126"/>
      <c r="AP335" s="126"/>
      <c r="AQ335" s="126"/>
      <c r="AR335" s="126"/>
      <c r="AS335" s="126"/>
      <c r="AT335" s="126"/>
      <c r="AU335" s="126"/>
      <c r="AV335" s="126"/>
      <c r="AW335" s="126"/>
      <c r="AX335" s="126"/>
      <c r="AY335" s="126"/>
      <c r="AZ335" s="126"/>
      <c r="BA335" s="126"/>
      <c r="BB335" s="126"/>
      <c r="BC335" s="126"/>
      <c r="BD335" s="126"/>
      <c r="BE335" s="126"/>
      <c r="BF335" s="126"/>
      <c r="BG335" s="126"/>
      <c r="BH335" s="126"/>
      <c r="BI335" s="126"/>
      <c r="BJ335" s="126"/>
      <c r="BK335" s="126"/>
      <c r="BL335" s="126"/>
      <c r="BM335" s="126"/>
      <c r="BN335" s="126"/>
      <c r="BO335" s="126"/>
      <c r="BP335" s="126"/>
      <c r="BQ335" s="126"/>
      <c r="BR335" s="126"/>
      <c r="BS335" s="126"/>
      <c r="BT335" s="126"/>
      <c r="BU335" s="126"/>
      <c r="BV335" s="126"/>
      <c r="BW335" s="126"/>
      <c r="BX335" s="126"/>
      <c r="BY335" s="126"/>
      <c r="BZ335" s="126"/>
      <c r="CA335" s="126"/>
      <c r="CB335" s="126"/>
      <c r="CC335" s="126"/>
      <c r="CD335" s="126"/>
      <c r="CE335" s="126"/>
      <c r="CF335" s="126"/>
      <c r="CG335" s="126"/>
      <c r="CH335" s="126"/>
      <c r="CI335" s="126"/>
      <c r="CJ335" s="126"/>
      <c r="CK335" s="126"/>
      <c r="CL335" s="126"/>
      <c r="CM335" s="126"/>
      <c r="CN335" s="126"/>
      <c r="CO335" s="126"/>
      <c r="CP335" s="126"/>
      <c r="CQ335" s="126"/>
      <c r="CR335" s="126"/>
      <c r="CS335"/>
      <c r="CT335"/>
      <c r="CU335"/>
      <c r="CV335"/>
      <c r="CW335"/>
      <c r="CX335"/>
      <c r="CY335"/>
      <c r="CZ335"/>
      <c r="DA335"/>
      <c r="DB335"/>
    </row>
    <row r="336" spans="1:106" s="15" customFormat="1" ht="13.4" customHeight="1">
      <c r="A336" s="4" t="str">
        <f t="shared" si="18"/>
        <v/>
      </c>
      <c r="B336" s="70"/>
      <c r="C336" s="123"/>
      <c r="D336" s="70"/>
      <c r="E336" s="70"/>
      <c r="F336" s="123"/>
      <c r="G336" s="123"/>
      <c r="H336" s="123"/>
      <c r="I336" s="126"/>
      <c r="J336" s="126"/>
      <c r="K336" s="126"/>
      <c r="L336" s="126"/>
      <c r="M336" s="126"/>
      <c r="N336" s="126"/>
      <c r="O336" s="126"/>
      <c r="P336" s="126"/>
      <c r="Q336" s="126"/>
      <c r="R336" s="126"/>
      <c r="S336" s="126"/>
      <c r="T336" s="126"/>
      <c r="U336" s="126"/>
      <c r="V336" s="126"/>
      <c r="W336" s="126"/>
      <c r="X336" s="126"/>
      <c r="Y336" s="126"/>
      <c r="Z336" s="126"/>
      <c r="AA336" s="126"/>
      <c r="AB336" s="126"/>
      <c r="AC336" s="126"/>
      <c r="AD336" s="126"/>
      <c r="AE336" s="126"/>
      <c r="AF336" s="126"/>
      <c r="AG336" s="126"/>
      <c r="AH336" s="126"/>
      <c r="AI336" s="126"/>
      <c r="AJ336" s="126"/>
      <c r="AK336" s="126"/>
      <c r="AL336" s="126"/>
      <c r="AM336" s="126"/>
      <c r="AN336" s="126"/>
      <c r="AO336" s="126"/>
      <c r="AP336" s="126"/>
      <c r="AQ336" s="126"/>
      <c r="AR336" s="126"/>
      <c r="AS336" s="126"/>
      <c r="AT336" s="126"/>
      <c r="AU336" s="126"/>
      <c r="AV336" s="126"/>
      <c r="AW336" s="126"/>
      <c r="AX336" s="126"/>
      <c r="AY336" s="126"/>
      <c r="AZ336" s="126"/>
      <c r="BA336" s="126"/>
      <c r="BB336" s="126"/>
      <c r="BC336" s="126"/>
      <c r="BD336" s="126"/>
      <c r="BE336" s="126"/>
      <c r="BF336" s="126"/>
      <c r="BG336" s="126"/>
      <c r="BH336" s="126"/>
      <c r="BI336" s="126"/>
      <c r="BJ336" s="126"/>
      <c r="BK336" s="126"/>
      <c r="BL336" s="126"/>
      <c r="BM336" s="126"/>
      <c r="BN336" s="126"/>
      <c r="BO336" s="126"/>
      <c r="BP336" s="126"/>
      <c r="BQ336" s="126"/>
      <c r="BR336" s="126"/>
      <c r="BS336" s="126"/>
      <c r="BT336" s="126"/>
      <c r="BU336" s="126"/>
      <c r="BV336" s="126"/>
      <c r="BW336" s="126"/>
      <c r="BX336" s="126"/>
      <c r="BY336" s="126"/>
      <c r="BZ336" s="126"/>
      <c r="CA336" s="126"/>
      <c r="CB336" s="126"/>
      <c r="CC336" s="126"/>
      <c r="CD336" s="126"/>
      <c r="CE336" s="126"/>
      <c r="CF336" s="126"/>
      <c r="CG336" s="126"/>
      <c r="CH336" s="126"/>
      <c r="CI336" s="126"/>
      <c r="CJ336" s="126"/>
      <c r="CK336" s="126"/>
      <c r="CL336" s="126"/>
      <c r="CM336" s="126"/>
      <c r="CN336" s="126"/>
      <c r="CO336" s="126"/>
      <c r="CP336" s="126"/>
      <c r="CQ336" s="126"/>
      <c r="CR336" s="126"/>
      <c r="CS336"/>
      <c r="CT336"/>
      <c r="CU336"/>
      <c r="CV336"/>
      <c r="CW336"/>
      <c r="CX336"/>
      <c r="CY336"/>
      <c r="CZ336"/>
      <c r="DA336"/>
      <c r="DB336"/>
    </row>
    <row r="337" spans="1:106" s="15" customFormat="1" ht="13.4" customHeight="1">
      <c r="A337" s="4" t="str">
        <f t="shared" si="18"/>
        <v/>
      </c>
      <c r="B337" s="70"/>
      <c r="C337" s="123"/>
      <c r="D337" s="70"/>
      <c r="E337" s="70"/>
      <c r="F337" s="123"/>
      <c r="G337" s="123"/>
      <c r="H337" s="123"/>
      <c r="I337" s="126"/>
      <c r="J337" s="126"/>
      <c r="K337" s="126"/>
      <c r="L337" s="126"/>
      <c r="M337" s="126"/>
      <c r="N337" s="126"/>
      <c r="O337" s="126"/>
      <c r="P337" s="126"/>
      <c r="Q337" s="126"/>
      <c r="R337" s="126"/>
      <c r="S337" s="126"/>
      <c r="T337" s="126"/>
      <c r="U337" s="126"/>
      <c r="V337" s="126"/>
      <c r="W337" s="126"/>
      <c r="X337" s="126"/>
      <c r="Y337" s="126"/>
      <c r="Z337" s="126"/>
      <c r="AA337" s="126"/>
      <c r="AB337" s="126"/>
      <c r="AC337" s="126"/>
      <c r="AD337" s="126"/>
      <c r="AE337" s="126"/>
      <c r="AF337" s="126"/>
      <c r="AG337" s="126"/>
      <c r="AH337" s="126"/>
      <c r="AI337" s="126"/>
      <c r="AJ337" s="126"/>
      <c r="AK337" s="126"/>
      <c r="AL337" s="126"/>
      <c r="AM337" s="126"/>
      <c r="AN337" s="126"/>
      <c r="AO337" s="126"/>
      <c r="AP337" s="126"/>
      <c r="AQ337" s="126"/>
      <c r="AR337" s="126"/>
      <c r="AS337" s="126"/>
      <c r="AT337" s="126"/>
      <c r="AU337" s="126"/>
      <c r="AV337" s="126"/>
      <c r="AW337" s="126"/>
      <c r="AX337" s="126"/>
      <c r="AY337" s="126"/>
      <c r="AZ337" s="126"/>
      <c r="BA337" s="126"/>
      <c r="BB337" s="126"/>
      <c r="BC337" s="126"/>
      <c r="BD337" s="126"/>
      <c r="BE337" s="126"/>
      <c r="BF337" s="126"/>
      <c r="BG337" s="126"/>
      <c r="BH337" s="126"/>
      <c r="BI337" s="126"/>
      <c r="BJ337" s="126"/>
      <c r="BK337" s="126"/>
      <c r="BL337" s="126"/>
      <c r="BM337" s="126"/>
      <c r="BN337" s="126"/>
      <c r="BO337" s="126"/>
      <c r="BP337" s="126"/>
      <c r="BQ337" s="126"/>
      <c r="BR337" s="126"/>
      <c r="BS337" s="126"/>
      <c r="BT337" s="126"/>
      <c r="BU337" s="126"/>
      <c r="BV337" s="126"/>
      <c r="BW337" s="126"/>
      <c r="BX337" s="126"/>
      <c r="BY337" s="126"/>
      <c r="BZ337" s="126"/>
      <c r="CA337" s="126"/>
      <c r="CB337" s="126"/>
      <c r="CC337" s="126"/>
      <c r="CD337" s="126"/>
      <c r="CE337" s="126"/>
      <c r="CF337" s="126"/>
      <c r="CG337" s="126"/>
      <c r="CH337" s="126"/>
      <c r="CI337" s="126"/>
      <c r="CJ337" s="126"/>
      <c r="CK337" s="126"/>
      <c r="CL337" s="126"/>
      <c r="CM337" s="126"/>
      <c r="CN337" s="126"/>
      <c r="CO337" s="126"/>
      <c r="CP337" s="126"/>
      <c r="CQ337" s="126"/>
      <c r="CR337" s="126"/>
      <c r="CS337"/>
      <c r="CT337"/>
      <c r="CU337"/>
      <c r="CV337"/>
      <c r="CW337"/>
      <c r="CX337"/>
      <c r="CY337"/>
      <c r="CZ337"/>
      <c r="DA337"/>
      <c r="DB337"/>
    </row>
    <row r="338" spans="1:106" s="15" customFormat="1" ht="13.4" customHeight="1">
      <c r="A338" s="4" t="str">
        <f t="shared" si="18"/>
        <v/>
      </c>
      <c r="B338" s="70"/>
      <c r="C338" s="123"/>
      <c r="D338" s="70"/>
      <c r="E338" s="70"/>
      <c r="F338" s="123"/>
      <c r="G338" s="123"/>
      <c r="H338" s="123"/>
      <c r="I338" s="126"/>
      <c r="J338" s="126"/>
      <c r="K338" s="126"/>
      <c r="L338" s="126"/>
      <c r="M338" s="126"/>
      <c r="N338" s="126"/>
      <c r="O338" s="126"/>
      <c r="P338" s="126"/>
      <c r="Q338" s="126"/>
      <c r="R338" s="126"/>
      <c r="S338" s="126"/>
      <c r="T338" s="126"/>
      <c r="U338" s="126"/>
      <c r="V338" s="126"/>
      <c r="W338" s="126"/>
      <c r="X338" s="126"/>
      <c r="Y338" s="126"/>
      <c r="Z338" s="126"/>
      <c r="AA338" s="126"/>
      <c r="AB338" s="126"/>
      <c r="AC338" s="126"/>
      <c r="AD338" s="126"/>
      <c r="AE338" s="126"/>
      <c r="AF338" s="126"/>
      <c r="AG338" s="126"/>
      <c r="AH338" s="126"/>
      <c r="AI338" s="126"/>
      <c r="AJ338" s="126"/>
      <c r="AK338" s="126"/>
      <c r="AL338" s="126"/>
      <c r="AM338" s="126"/>
      <c r="AN338" s="126"/>
      <c r="AO338" s="126"/>
      <c r="AP338" s="126"/>
      <c r="AQ338" s="126"/>
      <c r="AR338" s="126"/>
      <c r="AS338" s="126"/>
      <c r="AT338" s="126"/>
      <c r="AU338" s="126"/>
      <c r="AV338" s="126"/>
      <c r="AW338" s="126"/>
      <c r="AX338" s="126"/>
      <c r="AY338" s="126"/>
      <c r="AZ338" s="126"/>
      <c r="BA338" s="126"/>
      <c r="BB338" s="126"/>
      <c r="BC338" s="126"/>
      <c r="BD338" s="126"/>
      <c r="BE338" s="126"/>
      <c r="BF338" s="126"/>
      <c r="BG338" s="126"/>
      <c r="BH338" s="126"/>
      <c r="BI338" s="126"/>
      <c r="BJ338" s="126"/>
      <c r="BK338" s="126"/>
      <c r="BL338" s="126"/>
      <c r="BM338" s="126"/>
      <c r="BN338" s="126"/>
      <c r="BO338" s="126"/>
      <c r="BP338" s="126"/>
      <c r="BQ338" s="126"/>
      <c r="BR338" s="126"/>
      <c r="BS338" s="126"/>
      <c r="BT338" s="126"/>
      <c r="BU338" s="126"/>
      <c r="BV338" s="126"/>
      <c r="BW338" s="126"/>
      <c r="BX338" s="126"/>
      <c r="BY338" s="126"/>
      <c r="BZ338" s="126"/>
      <c r="CA338" s="126"/>
      <c r="CB338" s="126"/>
      <c r="CC338" s="126"/>
      <c r="CD338" s="126"/>
      <c r="CE338" s="126"/>
      <c r="CF338" s="126"/>
      <c r="CG338" s="126"/>
      <c r="CH338" s="126"/>
      <c r="CI338" s="126"/>
      <c r="CJ338" s="126"/>
      <c r="CK338" s="126"/>
      <c r="CL338" s="126"/>
      <c r="CM338" s="126"/>
      <c r="CN338" s="126"/>
      <c r="CO338" s="126"/>
      <c r="CP338" s="126"/>
      <c r="CQ338" s="126"/>
      <c r="CR338" s="126"/>
      <c r="CS338"/>
      <c r="CT338"/>
      <c r="CU338"/>
      <c r="CV338"/>
      <c r="CW338"/>
      <c r="CX338"/>
      <c r="CY338"/>
      <c r="CZ338"/>
      <c r="DA338"/>
      <c r="DB338"/>
    </row>
    <row r="339" spans="1:106" s="15" customFormat="1" ht="13.4" customHeight="1">
      <c r="A339" s="4" t="str">
        <f t="shared" si="18"/>
        <v/>
      </c>
      <c r="B339" s="70"/>
      <c r="C339" s="123"/>
      <c r="D339" s="70"/>
      <c r="E339" s="70"/>
      <c r="F339" s="123"/>
      <c r="G339" s="123"/>
      <c r="H339" s="123"/>
      <c r="I339" s="126"/>
      <c r="J339" s="126"/>
      <c r="K339" s="126"/>
      <c r="L339" s="126"/>
      <c r="M339" s="126"/>
      <c r="N339" s="126"/>
      <c r="O339" s="126"/>
      <c r="P339" s="126"/>
      <c r="Q339" s="126"/>
      <c r="R339" s="126"/>
      <c r="S339" s="126"/>
      <c r="T339" s="126"/>
      <c r="U339" s="126"/>
      <c r="V339" s="126"/>
      <c r="W339" s="126"/>
      <c r="X339" s="126"/>
      <c r="Y339" s="126"/>
      <c r="Z339" s="126"/>
      <c r="AA339" s="126"/>
      <c r="AB339" s="126"/>
      <c r="AC339" s="126"/>
      <c r="AD339" s="126"/>
      <c r="AE339" s="126"/>
      <c r="AF339" s="126"/>
      <c r="AG339" s="126"/>
      <c r="AH339" s="126"/>
      <c r="AI339" s="126"/>
      <c r="AJ339" s="126"/>
      <c r="AK339" s="126"/>
      <c r="AL339" s="126"/>
      <c r="AM339" s="126"/>
      <c r="AN339" s="126"/>
      <c r="AO339" s="126"/>
      <c r="AP339" s="126"/>
      <c r="AQ339" s="126"/>
      <c r="AR339" s="126"/>
      <c r="AS339" s="126"/>
      <c r="AT339" s="126"/>
      <c r="AU339" s="126"/>
      <c r="AV339" s="126"/>
      <c r="AW339" s="126"/>
      <c r="AX339" s="126"/>
      <c r="AY339" s="126"/>
      <c r="AZ339" s="126"/>
      <c r="BA339" s="126"/>
      <c r="BB339" s="126"/>
      <c r="BC339" s="126"/>
      <c r="BD339" s="126"/>
      <c r="BE339" s="126"/>
      <c r="BF339" s="126"/>
      <c r="BG339" s="126"/>
      <c r="BH339" s="126"/>
      <c r="BI339" s="126"/>
      <c r="BJ339" s="126"/>
      <c r="BK339" s="126"/>
      <c r="BL339" s="126"/>
      <c r="BM339" s="126"/>
      <c r="BN339" s="126"/>
      <c r="BO339" s="126"/>
      <c r="BP339" s="126"/>
      <c r="BQ339" s="126"/>
      <c r="BR339" s="126"/>
      <c r="BS339" s="126"/>
      <c r="BT339" s="126"/>
      <c r="BU339" s="126"/>
      <c r="BV339" s="126"/>
      <c r="BW339" s="126"/>
      <c r="BX339" s="126"/>
      <c r="BY339" s="126"/>
      <c r="BZ339" s="126"/>
      <c r="CA339" s="126"/>
      <c r="CB339" s="126"/>
      <c r="CC339" s="126"/>
      <c r="CD339" s="126"/>
      <c r="CE339" s="126"/>
      <c r="CF339" s="126"/>
      <c r="CG339" s="126"/>
      <c r="CH339" s="126"/>
      <c r="CI339" s="126"/>
      <c r="CJ339" s="126"/>
      <c r="CK339" s="126"/>
      <c r="CL339" s="126"/>
      <c r="CM339" s="126"/>
      <c r="CN339" s="126"/>
      <c r="CO339" s="126"/>
      <c r="CP339" s="126"/>
      <c r="CQ339" s="126"/>
      <c r="CR339" s="126"/>
      <c r="CS339"/>
      <c r="CT339"/>
      <c r="CU339"/>
      <c r="CV339"/>
      <c r="CW339"/>
      <c r="CX339"/>
      <c r="CY339"/>
      <c r="CZ339"/>
      <c r="DA339"/>
      <c r="DB339"/>
    </row>
    <row r="340" spans="1:106" s="15" customFormat="1" ht="13.4" customHeight="1">
      <c r="A340" s="4" t="str">
        <f t="shared" si="18"/>
        <v/>
      </c>
      <c r="B340" s="70"/>
      <c r="C340" s="123"/>
      <c r="D340" s="70"/>
      <c r="E340" s="70"/>
      <c r="F340" s="123"/>
      <c r="G340" s="123"/>
      <c r="H340" s="123"/>
      <c r="I340" s="126"/>
      <c r="J340" s="126"/>
      <c r="K340" s="126"/>
      <c r="L340" s="126"/>
      <c r="M340" s="126"/>
      <c r="N340" s="126"/>
      <c r="O340" s="126"/>
      <c r="P340" s="126"/>
      <c r="Q340" s="126"/>
      <c r="R340" s="126"/>
      <c r="S340" s="126"/>
      <c r="T340" s="126"/>
      <c r="U340" s="126"/>
      <c r="V340" s="126"/>
      <c r="W340" s="126"/>
      <c r="X340" s="126"/>
      <c r="Y340" s="126"/>
      <c r="Z340" s="126"/>
      <c r="AA340" s="126"/>
      <c r="AB340" s="126"/>
      <c r="AC340" s="126"/>
      <c r="AD340" s="126"/>
      <c r="AE340" s="126"/>
      <c r="AF340" s="126"/>
      <c r="AG340" s="126"/>
      <c r="AH340" s="126"/>
      <c r="AI340" s="126"/>
      <c r="AJ340" s="126"/>
      <c r="AK340" s="126"/>
      <c r="AL340" s="126"/>
      <c r="AM340" s="126"/>
      <c r="AN340" s="126"/>
      <c r="AO340" s="126"/>
      <c r="AP340" s="126"/>
      <c r="AQ340" s="126"/>
      <c r="AR340" s="126"/>
      <c r="AS340" s="126"/>
      <c r="AT340" s="126"/>
      <c r="AU340" s="126"/>
      <c r="AV340" s="126"/>
      <c r="AW340" s="126"/>
      <c r="AX340" s="126"/>
      <c r="AY340" s="126"/>
      <c r="AZ340" s="126"/>
      <c r="BA340" s="126"/>
      <c r="BB340" s="126"/>
      <c r="BC340" s="126"/>
      <c r="BD340" s="126"/>
      <c r="BE340" s="126"/>
      <c r="BF340" s="126"/>
      <c r="BG340" s="126"/>
      <c r="BH340" s="126"/>
      <c r="BI340" s="126"/>
      <c r="BJ340" s="126"/>
      <c r="BK340" s="126"/>
      <c r="BL340" s="126"/>
      <c r="BM340" s="126"/>
      <c r="BN340" s="126"/>
      <c r="BO340" s="126"/>
      <c r="BP340" s="126"/>
      <c r="BQ340" s="126"/>
      <c r="BR340" s="126"/>
      <c r="BS340" s="126"/>
      <c r="BT340" s="126"/>
      <c r="BU340" s="126"/>
      <c r="BV340" s="126"/>
      <c r="BW340" s="126"/>
      <c r="BX340" s="126"/>
      <c r="BY340" s="126"/>
      <c r="BZ340" s="126"/>
      <c r="CA340" s="126"/>
      <c r="CB340" s="126"/>
      <c r="CC340" s="126"/>
      <c r="CD340" s="126"/>
      <c r="CE340" s="126"/>
      <c r="CF340" s="126"/>
      <c r="CG340" s="126"/>
      <c r="CH340" s="126"/>
      <c r="CI340" s="126"/>
      <c r="CJ340" s="126"/>
      <c r="CK340" s="126"/>
      <c r="CL340" s="126"/>
      <c r="CM340" s="126"/>
      <c r="CN340" s="126"/>
      <c r="CO340" s="126"/>
      <c r="CP340" s="126"/>
      <c r="CQ340" s="126"/>
      <c r="CR340" s="126"/>
      <c r="CS340"/>
      <c r="CT340"/>
      <c r="CU340"/>
      <c r="CV340"/>
      <c r="CW340"/>
      <c r="CX340"/>
      <c r="CY340"/>
      <c r="CZ340"/>
      <c r="DA340"/>
      <c r="DB340"/>
    </row>
    <row r="341" spans="1:106" s="15" customFormat="1" ht="13.4" customHeight="1">
      <c r="A341" s="4" t="str">
        <f t="shared" si="18"/>
        <v/>
      </c>
      <c r="B341" s="70"/>
      <c r="C341" s="123"/>
      <c r="D341" s="70"/>
      <c r="E341" s="70"/>
      <c r="F341" s="123"/>
      <c r="G341" s="123"/>
      <c r="H341" s="123"/>
      <c r="I341" s="126"/>
      <c r="J341" s="126"/>
      <c r="K341" s="126"/>
      <c r="L341" s="126"/>
      <c r="M341" s="126"/>
      <c r="N341" s="126"/>
      <c r="O341" s="126"/>
      <c r="P341" s="126"/>
      <c r="Q341" s="126"/>
      <c r="R341" s="126"/>
      <c r="S341" s="126"/>
      <c r="T341" s="126"/>
      <c r="U341" s="126"/>
      <c r="V341" s="126"/>
      <c r="W341" s="126"/>
      <c r="X341" s="126"/>
      <c r="Y341" s="126"/>
      <c r="Z341" s="126"/>
      <c r="AA341" s="126"/>
      <c r="AB341" s="126"/>
      <c r="AC341" s="126"/>
      <c r="AD341" s="126"/>
      <c r="AE341" s="126"/>
      <c r="AF341" s="126"/>
      <c r="AG341" s="126"/>
      <c r="AH341" s="126"/>
      <c r="AI341" s="126"/>
      <c r="AJ341" s="126"/>
      <c r="AK341" s="126"/>
      <c r="AL341" s="126"/>
      <c r="AM341" s="126"/>
      <c r="AN341" s="126"/>
      <c r="AO341" s="126"/>
      <c r="AP341" s="126"/>
      <c r="AQ341" s="126"/>
      <c r="AR341" s="126"/>
      <c r="AS341" s="126"/>
      <c r="AT341" s="126"/>
      <c r="AU341" s="126"/>
      <c r="AV341" s="126"/>
      <c r="AW341" s="126"/>
      <c r="AX341" s="126"/>
      <c r="AY341" s="126"/>
      <c r="AZ341" s="126"/>
      <c r="BA341" s="126"/>
      <c r="BB341" s="126"/>
      <c r="BC341" s="126"/>
      <c r="BD341" s="126"/>
      <c r="BE341" s="126"/>
      <c r="BF341" s="126"/>
      <c r="BG341" s="126"/>
      <c r="BH341" s="126"/>
      <c r="BI341" s="126"/>
      <c r="BJ341" s="126"/>
      <c r="BK341" s="126"/>
      <c r="BL341" s="126"/>
      <c r="BM341" s="126"/>
      <c r="BN341" s="126"/>
      <c r="BO341" s="126"/>
      <c r="BP341" s="126"/>
      <c r="BQ341" s="126"/>
      <c r="BR341" s="126"/>
      <c r="BS341" s="126"/>
      <c r="BT341" s="126"/>
      <c r="BU341" s="126"/>
      <c r="BV341" s="126"/>
      <c r="BW341" s="126"/>
      <c r="BX341" s="126"/>
      <c r="BY341" s="126"/>
      <c r="BZ341" s="126"/>
      <c r="CA341" s="126"/>
      <c r="CB341" s="126"/>
      <c r="CC341" s="126"/>
      <c r="CD341" s="126"/>
      <c r="CE341" s="126"/>
      <c r="CF341" s="126"/>
      <c r="CG341" s="126"/>
      <c r="CH341" s="126"/>
      <c r="CI341" s="126"/>
      <c r="CJ341" s="126"/>
      <c r="CK341" s="126"/>
      <c r="CL341" s="126"/>
      <c r="CM341" s="126"/>
      <c r="CN341" s="126"/>
      <c r="CO341" s="126"/>
      <c r="CP341" s="126"/>
      <c r="CQ341" s="126"/>
      <c r="CR341" s="126"/>
      <c r="CS341"/>
      <c r="CT341"/>
      <c r="CU341"/>
      <c r="CV341"/>
      <c r="CW341"/>
      <c r="CX341"/>
      <c r="CY341"/>
      <c r="CZ341"/>
      <c r="DA341"/>
      <c r="DB341"/>
    </row>
    <row r="342" spans="1:106" s="15" customFormat="1" ht="13.4" customHeight="1">
      <c r="A342" s="4" t="str">
        <f t="shared" si="18"/>
        <v/>
      </c>
      <c r="B342" s="70"/>
      <c r="C342" s="123"/>
      <c r="D342" s="70"/>
      <c r="E342" s="70"/>
      <c r="F342" s="123"/>
      <c r="G342" s="123"/>
      <c r="H342" s="123"/>
      <c r="I342" s="126"/>
      <c r="J342" s="126"/>
      <c r="K342" s="126"/>
      <c r="L342" s="126"/>
      <c r="M342" s="126"/>
      <c r="N342" s="126"/>
      <c r="O342" s="126"/>
      <c r="P342" s="126"/>
      <c r="Q342" s="126"/>
      <c r="R342" s="126"/>
      <c r="S342" s="126"/>
      <c r="T342" s="126"/>
      <c r="U342" s="126"/>
      <c r="V342" s="126"/>
      <c r="W342" s="126"/>
      <c r="X342" s="126"/>
      <c r="Y342" s="126"/>
      <c r="Z342" s="126"/>
      <c r="AA342" s="126"/>
      <c r="AB342" s="126"/>
      <c r="AC342" s="126"/>
      <c r="AD342" s="126"/>
      <c r="AE342" s="126"/>
      <c r="AF342" s="126"/>
      <c r="AG342" s="126"/>
      <c r="AH342" s="126"/>
      <c r="AI342" s="126"/>
      <c r="AJ342" s="126"/>
      <c r="AK342" s="126"/>
      <c r="AL342" s="126"/>
      <c r="AM342" s="126"/>
      <c r="AN342" s="126"/>
      <c r="AO342" s="126"/>
      <c r="AP342" s="126"/>
      <c r="AQ342" s="126"/>
      <c r="AR342" s="126"/>
      <c r="AS342" s="126"/>
      <c r="AT342" s="126"/>
      <c r="AU342" s="126"/>
      <c r="AV342" s="126"/>
      <c r="AW342" s="126"/>
      <c r="AX342" s="126"/>
      <c r="AY342" s="126"/>
      <c r="AZ342" s="126"/>
      <c r="BA342" s="126"/>
      <c r="BB342" s="126"/>
      <c r="BC342" s="126"/>
      <c r="BD342" s="126"/>
      <c r="BE342" s="126"/>
      <c r="BF342" s="126"/>
      <c r="BG342" s="126"/>
      <c r="BH342" s="126"/>
      <c r="BI342" s="126"/>
      <c r="BJ342" s="126"/>
      <c r="BK342" s="126"/>
      <c r="BL342" s="126"/>
      <c r="BM342" s="126"/>
      <c r="BN342" s="126"/>
      <c r="BO342" s="126"/>
      <c r="BP342" s="126"/>
      <c r="BQ342" s="126"/>
      <c r="BR342" s="126"/>
      <c r="BS342" s="126"/>
      <c r="BT342" s="126"/>
      <c r="BU342" s="126"/>
      <c r="BV342" s="126"/>
      <c r="BW342" s="126"/>
      <c r="BX342" s="126"/>
      <c r="BY342" s="126"/>
      <c r="BZ342" s="126"/>
      <c r="CA342" s="126"/>
      <c r="CB342" s="126"/>
      <c r="CC342" s="126"/>
      <c r="CD342" s="126"/>
      <c r="CE342" s="126"/>
      <c r="CF342" s="126"/>
      <c r="CG342" s="126"/>
      <c r="CH342" s="126"/>
      <c r="CI342" s="126"/>
      <c r="CJ342" s="126"/>
      <c r="CK342" s="126"/>
      <c r="CL342" s="126"/>
      <c r="CM342" s="126"/>
      <c r="CN342" s="126"/>
      <c r="CO342" s="126"/>
      <c r="CP342" s="126"/>
      <c r="CQ342" s="126"/>
      <c r="CR342" s="126"/>
      <c r="CS342"/>
      <c r="CT342"/>
      <c r="CU342"/>
      <c r="CV342"/>
      <c r="CW342"/>
      <c r="CX342"/>
      <c r="CY342"/>
      <c r="CZ342"/>
      <c r="DA342"/>
      <c r="DB342"/>
    </row>
    <row r="343" spans="1:106" s="15" customFormat="1" ht="13.4" customHeight="1">
      <c r="A343" s="4" t="str">
        <f t="shared" si="18"/>
        <v/>
      </c>
      <c r="B343" s="70"/>
      <c r="C343" s="123"/>
      <c r="D343" s="70"/>
      <c r="E343" s="70"/>
      <c r="F343" s="123"/>
      <c r="G343" s="123"/>
      <c r="H343" s="123"/>
      <c r="I343" s="126"/>
      <c r="J343" s="126"/>
      <c r="K343" s="126"/>
      <c r="L343" s="126"/>
      <c r="M343" s="126"/>
      <c r="N343" s="126"/>
      <c r="O343" s="126"/>
      <c r="P343" s="126"/>
      <c r="Q343" s="126"/>
      <c r="R343" s="126"/>
      <c r="S343" s="126"/>
      <c r="T343" s="126"/>
      <c r="U343" s="126"/>
      <c r="V343" s="126"/>
      <c r="W343" s="126"/>
      <c r="X343" s="126"/>
      <c r="Y343" s="126"/>
      <c r="Z343" s="126"/>
      <c r="AA343" s="126"/>
      <c r="AB343" s="126"/>
      <c r="AC343" s="126"/>
      <c r="AD343" s="126"/>
      <c r="AE343" s="126"/>
      <c r="AF343" s="126"/>
      <c r="AG343" s="126"/>
      <c r="AH343" s="126"/>
      <c r="AI343" s="126"/>
      <c r="AJ343" s="126"/>
      <c r="AK343" s="126"/>
      <c r="AL343" s="126"/>
      <c r="AM343" s="126"/>
      <c r="AN343" s="126"/>
      <c r="AO343" s="126"/>
      <c r="AP343" s="126"/>
      <c r="AQ343" s="126"/>
      <c r="AR343" s="126"/>
      <c r="AS343" s="126"/>
      <c r="AT343" s="126"/>
      <c r="AU343" s="126"/>
      <c r="AV343" s="126"/>
      <c r="AW343" s="126"/>
      <c r="AX343" s="126"/>
      <c r="AY343" s="126"/>
      <c r="AZ343" s="126"/>
      <c r="BA343" s="126"/>
      <c r="BB343" s="126"/>
      <c r="BC343" s="126"/>
      <c r="BD343" s="126"/>
      <c r="BE343" s="126"/>
      <c r="BF343" s="126"/>
      <c r="BG343" s="126"/>
      <c r="BH343" s="126"/>
      <c r="BI343" s="126"/>
      <c r="BJ343" s="126"/>
      <c r="BK343" s="126"/>
      <c r="BL343" s="126"/>
      <c r="BM343" s="126"/>
      <c r="BN343" s="126"/>
      <c r="BO343" s="126"/>
      <c r="BP343" s="126"/>
      <c r="BQ343" s="126"/>
      <c r="BR343" s="126"/>
      <c r="BS343" s="126"/>
      <c r="BT343" s="126"/>
      <c r="BU343" s="126"/>
      <c r="BV343" s="126"/>
      <c r="BW343" s="126"/>
      <c r="BX343" s="126"/>
      <c r="BY343" s="126"/>
      <c r="BZ343" s="126"/>
      <c r="CA343" s="126"/>
      <c r="CB343" s="126"/>
      <c r="CC343" s="126"/>
      <c r="CD343" s="126"/>
      <c r="CE343" s="126"/>
      <c r="CF343" s="126"/>
      <c r="CG343" s="126"/>
      <c r="CH343" s="126"/>
      <c r="CI343" s="126"/>
      <c r="CJ343" s="126"/>
      <c r="CK343" s="126"/>
      <c r="CL343" s="126"/>
      <c r="CM343" s="126"/>
      <c r="CN343" s="126"/>
      <c r="CO343" s="126"/>
      <c r="CP343" s="126"/>
      <c r="CQ343" s="126"/>
      <c r="CR343" s="126"/>
      <c r="CS343"/>
      <c r="CT343"/>
      <c r="CU343"/>
      <c r="CV343"/>
      <c r="CW343"/>
      <c r="CX343"/>
      <c r="CY343"/>
      <c r="CZ343"/>
      <c r="DA343"/>
      <c r="DB343"/>
    </row>
    <row r="344" spans="1:106" s="15" customFormat="1" ht="13.4" customHeight="1">
      <c r="A344" s="4" t="str">
        <f t="shared" si="18"/>
        <v/>
      </c>
      <c r="B344" s="70"/>
      <c r="C344" s="123"/>
      <c r="D344" s="70"/>
      <c r="E344" s="70"/>
      <c r="F344" s="123"/>
      <c r="G344" s="123"/>
      <c r="H344" s="123"/>
      <c r="I344" s="126"/>
      <c r="J344" s="126"/>
      <c r="K344" s="126"/>
      <c r="L344" s="126"/>
      <c r="M344" s="126"/>
      <c r="N344" s="126"/>
      <c r="O344" s="126"/>
      <c r="P344" s="126"/>
      <c r="Q344" s="126"/>
      <c r="R344" s="126"/>
      <c r="S344" s="126"/>
      <c r="T344" s="126"/>
      <c r="U344" s="126"/>
      <c r="V344" s="126"/>
      <c r="W344" s="126"/>
      <c r="X344" s="126"/>
      <c r="Y344" s="126"/>
      <c r="Z344" s="126"/>
      <c r="AA344" s="126"/>
      <c r="AB344" s="126"/>
      <c r="AC344" s="126"/>
      <c r="AD344" s="126"/>
      <c r="AE344" s="126"/>
      <c r="AF344" s="126"/>
      <c r="AG344" s="126"/>
      <c r="AH344" s="126"/>
      <c r="AI344" s="126"/>
      <c r="AJ344" s="126"/>
      <c r="AK344" s="126"/>
      <c r="AL344" s="126"/>
      <c r="AM344" s="126"/>
      <c r="AN344" s="126"/>
      <c r="AO344" s="126"/>
      <c r="AP344" s="126"/>
      <c r="AQ344" s="126"/>
      <c r="AR344" s="126"/>
      <c r="AS344" s="126"/>
      <c r="AT344" s="126"/>
      <c r="AU344" s="126"/>
      <c r="AV344" s="126"/>
      <c r="AW344" s="126"/>
      <c r="AX344" s="126"/>
      <c r="AY344" s="126"/>
      <c r="AZ344" s="126"/>
      <c r="BA344" s="126"/>
      <c r="BB344" s="126"/>
      <c r="BC344" s="126"/>
      <c r="BD344" s="126"/>
      <c r="BE344" s="126"/>
      <c r="BF344" s="126"/>
      <c r="BG344" s="126"/>
      <c r="BH344" s="126"/>
      <c r="BI344" s="126"/>
      <c r="BJ344" s="126"/>
      <c r="BK344" s="126"/>
      <c r="BL344" s="126"/>
      <c r="BM344" s="126"/>
      <c r="BN344" s="126"/>
      <c r="BO344" s="126"/>
      <c r="BP344" s="126"/>
      <c r="BQ344" s="126"/>
      <c r="BR344" s="126"/>
      <c r="BS344" s="126"/>
      <c r="BT344" s="126"/>
      <c r="BU344" s="126"/>
      <c r="BV344" s="126"/>
      <c r="BW344" s="126"/>
      <c r="BX344" s="126"/>
      <c r="BY344" s="126"/>
      <c r="BZ344" s="126"/>
      <c r="CA344" s="126"/>
      <c r="CB344" s="126"/>
      <c r="CC344" s="126"/>
      <c r="CD344" s="126"/>
      <c r="CE344" s="126"/>
      <c r="CF344" s="126"/>
      <c r="CG344" s="126"/>
      <c r="CH344" s="126"/>
      <c r="CI344" s="126"/>
      <c r="CJ344" s="126"/>
      <c r="CK344" s="126"/>
      <c r="CL344" s="126"/>
      <c r="CM344" s="126"/>
      <c r="CN344" s="126"/>
      <c r="CO344" s="126"/>
      <c r="CP344" s="126"/>
      <c r="CQ344" s="126"/>
      <c r="CR344" s="126"/>
      <c r="CS344"/>
      <c r="CT344"/>
      <c r="CU344"/>
      <c r="CV344"/>
      <c r="CW344"/>
      <c r="CX344"/>
      <c r="CY344"/>
      <c r="CZ344"/>
      <c r="DA344"/>
      <c r="DB344"/>
    </row>
    <row r="345" spans="1:106" s="15" customFormat="1" ht="13.4" customHeight="1">
      <c r="A345" s="4" t="str">
        <f t="shared" si="18"/>
        <v/>
      </c>
      <c r="B345" s="70"/>
      <c r="C345" s="123"/>
      <c r="D345" s="70"/>
      <c r="E345" s="70"/>
      <c r="F345" s="123"/>
      <c r="G345" s="123"/>
      <c r="H345" s="123"/>
      <c r="I345" s="126"/>
      <c r="J345" s="126"/>
      <c r="K345" s="126"/>
      <c r="L345" s="126"/>
      <c r="M345" s="126"/>
      <c r="N345" s="126"/>
      <c r="O345" s="126"/>
      <c r="P345" s="126"/>
      <c r="Q345" s="126"/>
      <c r="R345" s="126"/>
      <c r="S345" s="126"/>
      <c r="T345" s="126"/>
      <c r="U345" s="126"/>
      <c r="V345" s="126"/>
      <c r="W345" s="126"/>
      <c r="X345" s="126"/>
      <c r="Y345" s="126"/>
      <c r="Z345" s="126"/>
      <c r="AA345" s="126"/>
      <c r="AB345" s="126"/>
      <c r="AC345" s="126"/>
      <c r="AD345" s="126"/>
      <c r="AE345" s="126"/>
      <c r="AF345" s="126"/>
      <c r="AG345" s="126"/>
      <c r="AH345" s="126"/>
      <c r="AI345" s="126"/>
      <c r="AJ345" s="126"/>
      <c r="AK345" s="126"/>
      <c r="AL345" s="126"/>
      <c r="AM345" s="126"/>
      <c r="AN345" s="126"/>
      <c r="AO345" s="126"/>
      <c r="AP345" s="126"/>
      <c r="AQ345" s="126"/>
      <c r="AR345" s="126"/>
      <c r="AS345" s="126"/>
      <c r="AT345" s="126"/>
      <c r="AU345" s="126"/>
      <c r="AV345" s="126"/>
      <c r="AW345" s="126"/>
      <c r="AX345" s="126"/>
      <c r="AY345" s="126"/>
      <c r="AZ345" s="126"/>
      <c r="BA345" s="126"/>
      <c r="BB345" s="126"/>
      <c r="BC345" s="126"/>
      <c r="BD345" s="126"/>
      <c r="BE345" s="126"/>
      <c r="BF345" s="126"/>
      <c r="BG345" s="126"/>
      <c r="BH345" s="126"/>
      <c r="BI345" s="126"/>
      <c r="BJ345" s="126"/>
      <c r="BK345" s="126"/>
      <c r="BL345" s="126"/>
      <c r="BM345" s="126"/>
      <c r="BN345" s="126"/>
      <c r="BO345" s="126"/>
      <c r="BP345" s="126"/>
      <c r="BQ345" s="126"/>
      <c r="BR345" s="126"/>
      <c r="BS345" s="126"/>
      <c r="BT345" s="126"/>
      <c r="BU345" s="126"/>
      <c r="BV345" s="126"/>
      <c r="BW345" s="126"/>
      <c r="BX345" s="126"/>
      <c r="BY345" s="126"/>
      <c r="BZ345" s="126"/>
      <c r="CA345" s="126"/>
      <c r="CB345" s="126"/>
      <c r="CC345" s="126"/>
      <c r="CD345" s="126"/>
      <c r="CE345" s="126"/>
      <c r="CF345" s="126"/>
      <c r="CG345" s="126"/>
      <c r="CH345" s="126"/>
      <c r="CI345" s="126"/>
      <c r="CJ345" s="126"/>
      <c r="CK345" s="126"/>
      <c r="CL345" s="126"/>
      <c r="CM345" s="126"/>
      <c r="CN345" s="126"/>
      <c r="CO345" s="126"/>
      <c r="CP345" s="126"/>
      <c r="CQ345" s="126"/>
      <c r="CR345" s="126"/>
      <c r="CS345"/>
      <c r="CT345"/>
      <c r="CU345"/>
      <c r="CV345"/>
      <c r="CW345"/>
      <c r="CX345"/>
      <c r="CY345"/>
      <c r="CZ345"/>
      <c r="DA345"/>
      <c r="DB345"/>
    </row>
    <row r="346" spans="1:106" s="15" customFormat="1" ht="13.4" customHeight="1">
      <c r="A346" s="4" t="str">
        <f t="shared" si="18"/>
        <v/>
      </c>
      <c r="B346" s="70"/>
      <c r="C346" s="123"/>
      <c r="D346" s="70"/>
      <c r="E346" s="70"/>
      <c r="F346" s="123"/>
      <c r="G346" s="123"/>
      <c r="H346" s="123"/>
      <c r="I346" s="126"/>
      <c r="J346" s="126"/>
      <c r="K346" s="126"/>
      <c r="L346" s="126"/>
      <c r="M346" s="126"/>
      <c r="N346" s="126"/>
      <c r="O346" s="126"/>
      <c r="P346" s="126"/>
      <c r="Q346" s="126"/>
      <c r="R346" s="126"/>
      <c r="S346" s="126"/>
      <c r="T346" s="126"/>
      <c r="U346" s="126"/>
      <c r="V346" s="126"/>
      <c r="W346" s="126"/>
      <c r="X346" s="126"/>
      <c r="Y346" s="126"/>
      <c r="Z346" s="126"/>
      <c r="AA346" s="126"/>
      <c r="AB346" s="126"/>
      <c r="AC346" s="126"/>
      <c r="AD346" s="126"/>
      <c r="AE346" s="126"/>
      <c r="AF346" s="126"/>
      <c r="AG346" s="126"/>
      <c r="AH346" s="126"/>
      <c r="AI346" s="126"/>
      <c r="AJ346" s="126"/>
      <c r="AK346" s="126"/>
      <c r="AL346" s="126"/>
      <c r="AM346" s="126"/>
      <c r="AN346" s="126"/>
      <c r="AO346" s="126"/>
      <c r="AP346" s="126"/>
      <c r="AQ346" s="126"/>
      <c r="AR346" s="126"/>
      <c r="AS346" s="126"/>
      <c r="AT346" s="126"/>
      <c r="AU346" s="126"/>
      <c r="AV346" s="126"/>
      <c r="AW346" s="126"/>
      <c r="AX346" s="126"/>
      <c r="AY346" s="126"/>
      <c r="AZ346" s="126"/>
      <c r="BA346" s="126"/>
      <c r="BB346" s="126"/>
      <c r="BC346" s="126"/>
      <c r="BD346" s="126"/>
      <c r="BE346" s="126"/>
      <c r="BF346" s="126"/>
      <c r="BG346" s="126"/>
      <c r="BH346" s="126"/>
      <c r="BI346" s="126"/>
      <c r="BJ346" s="126"/>
      <c r="BK346" s="126"/>
      <c r="BL346" s="126"/>
      <c r="BM346" s="126"/>
      <c r="BN346" s="126"/>
      <c r="BO346" s="126"/>
      <c r="BP346" s="126"/>
      <c r="BQ346" s="126"/>
      <c r="BR346" s="126"/>
      <c r="BS346" s="126"/>
      <c r="BT346" s="126"/>
      <c r="BU346" s="126"/>
      <c r="BV346" s="126"/>
      <c r="BW346" s="126"/>
      <c r="BX346" s="126"/>
      <c r="BY346" s="126"/>
      <c r="BZ346" s="126"/>
      <c r="CA346" s="126"/>
      <c r="CB346" s="126"/>
      <c r="CC346" s="126"/>
      <c r="CD346" s="126"/>
      <c r="CE346" s="126"/>
      <c r="CF346" s="126"/>
      <c r="CG346" s="126"/>
      <c r="CH346" s="126"/>
      <c r="CI346" s="126"/>
      <c r="CJ346" s="126"/>
      <c r="CK346" s="126"/>
      <c r="CL346" s="126"/>
      <c r="CM346" s="126"/>
      <c r="CN346" s="126"/>
      <c r="CO346" s="126"/>
      <c r="CP346" s="126"/>
      <c r="CQ346" s="126"/>
      <c r="CR346" s="126"/>
      <c r="CS346"/>
      <c r="CT346"/>
      <c r="CU346"/>
      <c r="CV346"/>
      <c r="CW346"/>
      <c r="CX346"/>
      <c r="CY346"/>
      <c r="CZ346"/>
      <c r="DA346"/>
      <c r="DB346"/>
    </row>
    <row r="347" spans="1:106" s="15" customFormat="1" ht="13.4" customHeight="1">
      <c r="A347" s="4" t="str">
        <f t="shared" si="18"/>
        <v/>
      </c>
      <c r="B347" s="70"/>
      <c r="C347" s="123"/>
      <c r="D347" s="70"/>
      <c r="E347" s="70"/>
      <c r="F347" s="123"/>
      <c r="G347" s="123"/>
      <c r="H347" s="123"/>
      <c r="I347" s="126"/>
      <c r="J347" s="126"/>
      <c r="K347" s="126"/>
      <c r="L347" s="126"/>
      <c r="M347" s="126"/>
      <c r="N347" s="126"/>
      <c r="O347" s="126"/>
      <c r="P347" s="126"/>
      <c r="Q347" s="126"/>
      <c r="R347" s="126"/>
      <c r="S347" s="126"/>
      <c r="T347" s="126"/>
      <c r="U347" s="126"/>
      <c r="V347" s="126"/>
      <c r="W347" s="126"/>
      <c r="X347" s="126"/>
      <c r="Y347" s="126"/>
      <c r="Z347" s="126"/>
      <c r="AA347" s="126"/>
      <c r="AB347" s="126"/>
      <c r="AC347" s="126"/>
      <c r="AD347" s="126"/>
      <c r="AE347" s="126"/>
      <c r="AF347" s="126"/>
      <c r="AG347" s="126"/>
      <c r="AH347" s="126"/>
      <c r="AI347" s="126"/>
      <c r="AJ347" s="126"/>
      <c r="AK347" s="126"/>
      <c r="AL347" s="126"/>
      <c r="AM347" s="126"/>
      <c r="AN347" s="126"/>
      <c r="AO347" s="126"/>
      <c r="AP347" s="126"/>
      <c r="AQ347" s="126"/>
      <c r="AR347" s="126"/>
      <c r="AS347" s="126"/>
      <c r="AT347" s="126"/>
      <c r="AU347" s="126"/>
      <c r="AV347" s="126"/>
      <c r="AW347" s="126"/>
      <c r="AX347" s="126"/>
      <c r="AY347" s="126"/>
      <c r="AZ347" s="126"/>
      <c r="BA347" s="126"/>
      <c r="BB347" s="126"/>
      <c r="BC347" s="126"/>
      <c r="BD347" s="126"/>
      <c r="BE347" s="126"/>
      <c r="BF347" s="126"/>
      <c r="BG347" s="126"/>
      <c r="BH347" s="126"/>
      <c r="BI347" s="126"/>
      <c r="BJ347" s="126"/>
      <c r="BK347" s="126"/>
      <c r="BL347" s="126"/>
      <c r="BM347" s="126"/>
      <c r="BN347" s="126"/>
      <c r="BO347" s="126"/>
      <c r="BP347" s="126"/>
      <c r="BQ347" s="126"/>
      <c r="BR347" s="126"/>
      <c r="BS347" s="126"/>
      <c r="BT347" s="126"/>
      <c r="BU347" s="126"/>
      <c r="BV347" s="126"/>
      <c r="BW347" s="126"/>
      <c r="BX347" s="126"/>
      <c r="BY347" s="126"/>
      <c r="BZ347" s="126"/>
      <c r="CA347" s="126"/>
      <c r="CB347" s="126"/>
      <c r="CC347" s="126"/>
      <c r="CD347" s="126"/>
      <c r="CE347" s="126"/>
      <c r="CF347" s="126"/>
      <c r="CG347" s="126"/>
      <c r="CH347" s="126"/>
      <c r="CI347" s="126"/>
      <c r="CJ347" s="126"/>
      <c r="CK347" s="126"/>
      <c r="CL347" s="126"/>
      <c r="CM347" s="126"/>
      <c r="CN347" s="126"/>
      <c r="CO347" s="126"/>
      <c r="CP347" s="126"/>
      <c r="CQ347" s="126"/>
      <c r="CR347" s="126"/>
      <c r="CS347"/>
      <c r="CT347"/>
      <c r="CU347"/>
      <c r="CV347"/>
      <c r="CW347"/>
      <c r="CX347"/>
      <c r="CY347"/>
      <c r="CZ347"/>
      <c r="DA347"/>
      <c r="DB347"/>
    </row>
    <row r="348" spans="1:106" s="15" customFormat="1" ht="13.4" customHeight="1">
      <c r="A348" s="4" t="str">
        <f t="shared" si="18"/>
        <v/>
      </c>
      <c r="B348" s="70"/>
      <c r="C348" s="123"/>
      <c r="D348" s="70"/>
      <c r="E348" s="70"/>
      <c r="F348" s="123"/>
      <c r="G348" s="123"/>
      <c r="H348" s="123"/>
      <c r="I348" s="126"/>
      <c r="J348" s="126"/>
      <c r="K348" s="126"/>
      <c r="L348" s="126"/>
      <c r="M348" s="126"/>
      <c r="N348" s="126"/>
      <c r="O348" s="126"/>
      <c r="P348" s="126"/>
      <c r="Q348" s="126"/>
      <c r="R348" s="126"/>
      <c r="S348" s="126"/>
      <c r="T348" s="126"/>
      <c r="U348" s="126"/>
      <c r="V348" s="126"/>
      <c r="W348" s="126"/>
      <c r="X348" s="126"/>
      <c r="Y348" s="126"/>
      <c r="Z348" s="126"/>
      <c r="AA348" s="126"/>
      <c r="AB348" s="126"/>
      <c r="AC348" s="126"/>
      <c r="AD348" s="126"/>
      <c r="AE348" s="126"/>
      <c r="AF348" s="126"/>
      <c r="AG348" s="126"/>
      <c r="AH348" s="126"/>
      <c r="AI348" s="126"/>
      <c r="AJ348" s="126"/>
      <c r="AK348" s="126"/>
      <c r="AL348" s="126"/>
      <c r="AM348" s="126"/>
      <c r="AN348" s="126"/>
      <c r="AO348" s="126"/>
      <c r="AP348" s="126"/>
      <c r="AQ348" s="126"/>
      <c r="AR348" s="126"/>
      <c r="AS348" s="126"/>
      <c r="AT348" s="126"/>
      <c r="AU348" s="126"/>
      <c r="AV348" s="126"/>
      <c r="AW348" s="126"/>
      <c r="AX348" s="126"/>
      <c r="AY348" s="126"/>
      <c r="AZ348" s="126"/>
      <c r="BA348" s="126"/>
      <c r="BB348" s="126"/>
      <c r="BC348" s="126"/>
      <c r="BD348" s="126"/>
      <c r="BE348" s="126"/>
      <c r="BF348" s="126"/>
      <c r="BG348" s="126"/>
      <c r="BH348" s="126"/>
      <c r="BI348" s="126"/>
      <c r="BJ348" s="126"/>
      <c r="BK348" s="126"/>
      <c r="BL348" s="126"/>
      <c r="BM348" s="126"/>
      <c r="BN348" s="126"/>
      <c r="BO348" s="126"/>
      <c r="BP348" s="126"/>
      <c r="BQ348" s="126"/>
      <c r="BR348" s="126"/>
      <c r="BS348" s="126"/>
      <c r="BT348" s="126"/>
      <c r="BU348" s="126"/>
      <c r="BV348" s="126"/>
      <c r="BW348" s="126"/>
      <c r="BX348" s="126"/>
      <c r="BY348" s="126"/>
      <c r="BZ348" s="126"/>
      <c r="CA348" s="126"/>
      <c r="CB348" s="126"/>
      <c r="CC348" s="126"/>
      <c r="CD348" s="126"/>
      <c r="CE348" s="126"/>
      <c r="CF348" s="126"/>
      <c r="CG348" s="126"/>
      <c r="CH348" s="126"/>
      <c r="CI348" s="126"/>
      <c r="CJ348" s="126"/>
      <c r="CK348" s="126"/>
      <c r="CL348" s="126"/>
      <c r="CM348" s="126"/>
      <c r="CN348" s="126"/>
      <c r="CO348" s="126"/>
      <c r="CP348" s="126"/>
      <c r="CQ348" s="126"/>
      <c r="CR348" s="126"/>
      <c r="CS348"/>
      <c r="CT348"/>
      <c r="CU348"/>
      <c r="CV348"/>
      <c r="CW348"/>
      <c r="CX348"/>
      <c r="CY348"/>
      <c r="CZ348"/>
      <c r="DA348"/>
      <c r="DB348"/>
    </row>
    <row r="349" spans="1:106" s="15" customFormat="1" ht="13.4" customHeight="1">
      <c r="A349" s="4" t="str">
        <f t="shared" si="18"/>
        <v/>
      </c>
      <c r="B349" s="70"/>
      <c r="C349" s="123"/>
      <c r="D349" s="70"/>
      <c r="E349" s="70"/>
      <c r="F349" s="123"/>
      <c r="G349" s="123"/>
      <c r="H349" s="123"/>
      <c r="I349" s="126"/>
      <c r="J349" s="126"/>
      <c r="K349" s="126"/>
      <c r="L349" s="126"/>
      <c r="M349" s="126"/>
      <c r="N349" s="126"/>
      <c r="O349" s="126"/>
      <c r="P349" s="126"/>
      <c r="Q349" s="126"/>
      <c r="R349" s="126"/>
      <c r="S349" s="126"/>
      <c r="T349" s="126"/>
      <c r="U349" s="126"/>
      <c r="V349" s="126"/>
      <c r="W349" s="126"/>
      <c r="X349" s="126"/>
      <c r="Y349" s="126"/>
      <c r="Z349" s="126"/>
      <c r="AA349" s="126"/>
      <c r="AB349" s="126"/>
      <c r="AC349" s="126"/>
      <c r="AD349" s="126"/>
      <c r="AE349" s="126"/>
      <c r="AF349" s="126"/>
      <c r="AG349" s="126"/>
      <c r="AH349" s="126"/>
      <c r="AI349" s="126"/>
      <c r="AJ349" s="126"/>
      <c r="AK349" s="126"/>
      <c r="AL349" s="126"/>
      <c r="AM349" s="126"/>
      <c r="AN349" s="126"/>
      <c r="AO349" s="126"/>
      <c r="AP349" s="126"/>
      <c r="AQ349" s="126"/>
      <c r="AR349" s="126"/>
      <c r="AS349" s="126"/>
      <c r="AT349" s="126"/>
      <c r="AU349" s="126"/>
      <c r="AV349" s="126"/>
      <c r="AW349" s="126"/>
      <c r="AX349" s="126"/>
      <c r="AY349" s="126"/>
      <c r="AZ349" s="126"/>
      <c r="BA349" s="126"/>
      <c r="BB349" s="126"/>
      <c r="BC349" s="126"/>
      <c r="BD349" s="126"/>
      <c r="BE349" s="126"/>
      <c r="BF349" s="126"/>
      <c r="BG349" s="126"/>
      <c r="BH349" s="126"/>
      <c r="BI349" s="126"/>
      <c r="BJ349" s="126"/>
      <c r="BK349" s="126"/>
      <c r="BL349" s="126"/>
      <c r="BM349" s="126"/>
      <c r="BN349" s="126"/>
      <c r="BO349" s="126"/>
      <c r="BP349" s="126"/>
      <c r="BQ349" s="126"/>
      <c r="BR349" s="126"/>
      <c r="BS349" s="126"/>
      <c r="BT349" s="126"/>
      <c r="BU349" s="126"/>
      <c r="BV349" s="126"/>
      <c r="BW349" s="126"/>
      <c r="BX349" s="126"/>
      <c r="BY349" s="126"/>
      <c r="BZ349" s="126"/>
      <c r="CA349" s="126"/>
      <c r="CB349" s="126"/>
      <c r="CC349" s="126"/>
      <c r="CD349" s="126"/>
      <c r="CE349" s="126"/>
      <c r="CF349" s="126"/>
      <c r="CG349" s="126"/>
      <c r="CH349" s="126"/>
      <c r="CI349" s="126"/>
      <c r="CJ349" s="126"/>
      <c r="CK349" s="126"/>
      <c r="CL349" s="126"/>
      <c r="CM349" s="126"/>
      <c r="CN349" s="126"/>
      <c r="CO349" s="126"/>
      <c r="CP349" s="126"/>
      <c r="CQ349" s="126"/>
      <c r="CR349" s="126"/>
      <c r="CS349"/>
      <c r="CT349"/>
      <c r="CU349"/>
      <c r="CV349"/>
      <c r="CW349"/>
      <c r="CX349"/>
      <c r="CY349"/>
      <c r="CZ349"/>
      <c r="DA349"/>
      <c r="DB349"/>
    </row>
    <row r="350" spans="1:106" s="15" customFormat="1" ht="13.4" customHeight="1">
      <c r="A350" s="4" t="str">
        <f t="shared" si="18"/>
        <v/>
      </c>
      <c r="B350" s="70"/>
      <c r="C350" s="123"/>
      <c r="D350" s="70"/>
      <c r="E350" s="70"/>
      <c r="F350" s="123"/>
      <c r="G350" s="123"/>
      <c r="H350" s="123"/>
      <c r="I350" s="126"/>
      <c r="J350" s="126"/>
      <c r="K350" s="126"/>
      <c r="L350" s="126"/>
      <c r="M350" s="126"/>
      <c r="N350" s="126"/>
      <c r="O350" s="126"/>
      <c r="P350" s="126"/>
      <c r="Q350" s="126"/>
      <c r="R350" s="126"/>
      <c r="S350" s="126"/>
      <c r="T350" s="126"/>
      <c r="U350" s="126"/>
      <c r="V350" s="126"/>
      <c r="W350" s="126"/>
      <c r="X350" s="126"/>
      <c r="Y350" s="126"/>
      <c r="Z350" s="126"/>
      <c r="AA350" s="126"/>
      <c r="AB350" s="126"/>
      <c r="AC350" s="126"/>
      <c r="AD350" s="126"/>
      <c r="AE350" s="126"/>
      <c r="AF350" s="126"/>
      <c r="AG350" s="126"/>
      <c r="AH350" s="126"/>
      <c r="AI350" s="126"/>
      <c r="AJ350" s="126"/>
      <c r="AK350" s="126"/>
      <c r="AL350" s="126"/>
      <c r="AM350" s="126"/>
      <c r="AN350" s="126"/>
      <c r="AO350" s="126"/>
      <c r="AP350" s="126"/>
      <c r="AQ350" s="126"/>
      <c r="AR350" s="126"/>
      <c r="AS350" s="126"/>
      <c r="AT350" s="126"/>
      <c r="AU350" s="126"/>
      <c r="AV350" s="126"/>
      <c r="AW350" s="126"/>
      <c r="AX350" s="126"/>
      <c r="AY350" s="126"/>
      <c r="AZ350" s="126"/>
      <c r="BA350" s="126"/>
      <c r="BB350" s="126"/>
      <c r="BC350" s="126"/>
      <c r="BD350" s="126"/>
      <c r="BE350" s="126"/>
      <c r="BF350" s="126"/>
      <c r="BG350" s="126"/>
      <c r="BH350" s="126"/>
      <c r="BI350" s="126"/>
      <c r="BJ350" s="126"/>
      <c r="BK350" s="126"/>
      <c r="BL350" s="126"/>
      <c r="BM350" s="126"/>
      <c r="BN350" s="126"/>
      <c r="BO350" s="126"/>
      <c r="BP350" s="126"/>
      <c r="BQ350" s="126"/>
      <c r="BR350" s="126"/>
      <c r="BS350" s="126"/>
      <c r="BT350" s="126"/>
      <c r="BU350" s="126"/>
      <c r="BV350" s="126"/>
      <c r="BW350" s="126"/>
      <c r="BX350" s="126"/>
      <c r="BY350" s="126"/>
      <c r="BZ350" s="126"/>
      <c r="CA350" s="126"/>
      <c r="CB350" s="126"/>
      <c r="CC350" s="126"/>
      <c r="CD350" s="126"/>
      <c r="CE350" s="126"/>
      <c r="CF350" s="126"/>
      <c r="CG350" s="126"/>
      <c r="CH350" s="126"/>
      <c r="CI350" s="126"/>
      <c r="CJ350" s="126"/>
      <c r="CK350" s="126"/>
      <c r="CL350" s="126"/>
      <c r="CM350" s="126"/>
      <c r="CN350" s="126"/>
      <c r="CO350" s="126"/>
      <c r="CP350" s="126"/>
      <c r="CQ350" s="126"/>
      <c r="CR350" s="126"/>
      <c r="CS350"/>
      <c r="CT350"/>
      <c r="CU350"/>
      <c r="CV350"/>
      <c r="CW350"/>
      <c r="CX350"/>
      <c r="CY350"/>
      <c r="CZ350"/>
      <c r="DA350"/>
      <c r="DB350"/>
    </row>
    <row r="351" spans="1:106" s="15" customFormat="1" ht="13.4" customHeight="1">
      <c r="A351" s="4" t="str">
        <f t="shared" si="18"/>
        <v/>
      </c>
      <c r="B351" s="70"/>
      <c r="C351" s="123"/>
      <c r="D351" s="70"/>
      <c r="E351" s="70"/>
      <c r="F351" s="123"/>
      <c r="G351" s="123"/>
      <c r="H351" s="123"/>
      <c r="I351" s="126"/>
      <c r="J351" s="126"/>
      <c r="K351" s="126"/>
      <c r="L351" s="126"/>
      <c r="M351" s="126"/>
      <c r="N351" s="126"/>
      <c r="O351" s="126"/>
      <c r="P351" s="126"/>
      <c r="Q351" s="126"/>
      <c r="R351" s="126"/>
      <c r="S351" s="126"/>
      <c r="T351" s="126"/>
      <c r="U351" s="126"/>
      <c r="V351" s="126"/>
      <c r="W351" s="126"/>
      <c r="X351" s="126"/>
      <c r="Y351" s="126"/>
      <c r="Z351" s="126"/>
      <c r="AA351" s="126"/>
      <c r="AB351" s="126"/>
      <c r="AC351" s="126"/>
      <c r="AD351" s="126"/>
      <c r="AE351" s="126"/>
      <c r="AF351" s="126"/>
      <c r="AG351" s="126"/>
      <c r="AH351" s="126"/>
      <c r="AI351" s="126"/>
      <c r="AJ351" s="126"/>
      <c r="AK351" s="126"/>
      <c r="AL351" s="126"/>
      <c r="AM351" s="126"/>
      <c r="AN351" s="126"/>
      <c r="AO351" s="126"/>
      <c r="AP351" s="126"/>
      <c r="AQ351" s="126"/>
      <c r="AR351" s="126"/>
      <c r="AS351" s="126"/>
      <c r="AT351" s="126"/>
      <c r="AU351" s="126"/>
      <c r="AV351" s="126"/>
      <c r="AW351" s="126"/>
      <c r="AX351" s="126"/>
      <c r="AY351" s="126"/>
      <c r="AZ351" s="126"/>
      <c r="BA351" s="126"/>
      <c r="BB351" s="126"/>
      <c r="BC351" s="126"/>
      <c r="BD351" s="126"/>
      <c r="BE351" s="126"/>
      <c r="BF351" s="126"/>
      <c r="BG351" s="126"/>
      <c r="BH351" s="126"/>
      <c r="BI351" s="126"/>
      <c r="BJ351" s="126"/>
      <c r="BK351" s="126"/>
      <c r="BL351" s="126"/>
      <c r="BM351" s="126"/>
      <c r="BN351" s="126"/>
      <c r="BO351" s="126"/>
      <c r="BP351" s="126"/>
      <c r="BQ351" s="126"/>
      <c r="BR351" s="126"/>
      <c r="BS351" s="126"/>
      <c r="BT351" s="126"/>
      <c r="BU351" s="126"/>
      <c r="BV351" s="126"/>
      <c r="BW351" s="126"/>
      <c r="BX351" s="126"/>
      <c r="BY351" s="126"/>
      <c r="BZ351" s="126"/>
      <c r="CA351" s="126"/>
      <c r="CB351" s="126"/>
      <c r="CC351" s="126"/>
      <c r="CD351" s="126"/>
      <c r="CE351" s="126"/>
      <c r="CF351" s="126"/>
      <c r="CG351" s="126"/>
      <c r="CH351" s="126"/>
      <c r="CI351" s="126"/>
      <c r="CJ351" s="126"/>
      <c r="CK351" s="126"/>
      <c r="CL351" s="126"/>
      <c r="CM351" s="126"/>
      <c r="CN351" s="126"/>
      <c r="CO351" s="126"/>
      <c r="CP351" s="126"/>
      <c r="CQ351" s="126"/>
      <c r="CR351" s="126"/>
      <c r="CS351"/>
      <c r="CT351"/>
      <c r="CU351"/>
      <c r="CV351"/>
      <c r="CW351"/>
      <c r="CX351"/>
      <c r="CY351"/>
      <c r="CZ351"/>
      <c r="DA351"/>
      <c r="DB351"/>
    </row>
    <row r="352" spans="1:106" s="15" customFormat="1" ht="13.4" customHeight="1">
      <c r="A352" s="4" t="str">
        <f t="shared" si="18"/>
        <v/>
      </c>
      <c r="B352" s="70"/>
      <c r="C352" s="123"/>
      <c r="D352" s="70"/>
      <c r="E352" s="70"/>
      <c r="F352" s="123"/>
      <c r="G352" s="123"/>
      <c r="H352" s="123"/>
      <c r="I352" s="126"/>
      <c r="J352" s="126"/>
      <c r="K352" s="126"/>
      <c r="L352" s="126"/>
      <c r="M352" s="126"/>
      <c r="N352" s="126"/>
      <c r="O352" s="126"/>
      <c r="P352" s="126"/>
      <c r="Q352" s="126"/>
      <c r="R352" s="126"/>
      <c r="S352" s="126"/>
      <c r="T352" s="126"/>
      <c r="U352" s="126"/>
      <c r="V352" s="126"/>
      <c r="W352" s="126"/>
      <c r="X352" s="126"/>
      <c r="Y352" s="126"/>
      <c r="Z352" s="126"/>
      <c r="AA352" s="126"/>
      <c r="AB352" s="126"/>
      <c r="AC352" s="126"/>
      <c r="AD352" s="126"/>
      <c r="AE352" s="126"/>
      <c r="AF352" s="126"/>
      <c r="AG352" s="126"/>
      <c r="AH352" s="126"/>
      <c r="AI352" s="126"/>
      <c r="AJ352" s="126"/>
      <c r="AK352" s="126"/>
      <c r="AL352" s="126"/>
      <c r="AM352" s="126"/>
      <c r="AN352" s="126"/>
      <c r="AO352" s="126"/>
      <c r="AP352" s="126"/>
      <c r="AQ352" s="126"/>
      <c r="AR352" s="126"/>
      <c r="AS352" s="126"/>
      <c r="AT352" s="126"/>
      <c r="AU352" s="126"/>
      <c r="AV352" s="126"/>
      <c r="AW352" s="126"/>
      <c r="AX352" s="126"/>
      <c r="AY352" s="126"/>
      <c r="AZ352" s="126"/>
      <c r="BA352" s="126"/>
      <c r="BB352" s="126"/>
      <c r="BC352" s="126"/>
      <c r="BD352" s="126"/>
      <c r="BE352" s="126"/>
      <c r="BF352" s="126"/>
      <c r="BG352" s="126"/>
      <c r="BH352" s="126"/>
      <c r="BI352" s="126"/>
      <c r="BJ352" s="126"/>
      <c r="BK352" s="126"/>
      <c r="BL352" s="126"/>
      <c r="BM352" s="126"/>
      <c r="BN352" s="126"/>
      <c r="BO352" s="126"/>
      <c r="BP352" s="126"/>
      <c r="BQ352" s="126"/>
      <c r="BR352" s="126"/>
      <c r="BS352" s="126"/>
      <c r="BT352" s="126"/>
      <c r="BU352" s="126"/>
      <c r="BV352" s="126"/>
      <c r="BW352" s="126"/>
      <c r="BX352" s="126"/>
      <c r="BY352" s="126"/>
      <c r="BZ352" s="126"/>
      <c r="CA352" s="126"/>
      <c r="CB352" s="126"/>
      <c r="CC352" s="126"/>
      <c r="CD352" s="126"/>
      <c r="CE352" s="126"/>
      <c r="CF352" s="126"/>
      <c r="CG352" s="126"/>
      <c r="CH352" s="126"/>
      <c r="CI352" s="126"/>
      <c r="CJ352" s="126"/>
      <c r="CK352" s="126"/>
      <c r="CL352" s="126"/>
      <c r="CM352" s="126"/>
      <c r="CN352" s="126"/>
      <c r="CO352" s="126"/>
      <c r="CP352" s="126"/>
      <c r="CQ352" s="126"/>
      <c r="CR352" s="126"/>
      <c r="CS352"/>
      <c r="CT352"/>
      <c r="CU352"/>
      <c r="CV352"/>
      <c r="CW352"/>
      <c r="CX352"/>
      <c r="CY352"/>
      <c r="CZ352"/>
      <c r="DA352"/>
      <c r="DB352"/>
    </row>
    <row r="353" spans="1:106" s="15" customFormat="1" ht="13.4" customHeight="1">
      <c r="A353" s="4" t="str">
        <f t="shared" si="18"/>
        <v/>
      </c>
      <c r="B353" s="70"/>
      <c r="C353" s="123"/>
      <c r="D353" s="70"/>
      <c r="E353" s="70"/>
      <c r="F353" s="123"/>
      <c r="G353" s="123"/>
      <c r="H353" s="123"/>
      <c r="I353" s="126"/>
      <c r="J353" s="126"/>
      <c r="K353" s="126"/>
      <c r="L353" s="126"/>
      <c r="M353" s="126"/>
      <c r="N353" s="126"/>
      <c r="O353" s="126"/>
      <c r="P353" s="126"/>
      <c r="Q353" s="126"/>
      <c r="R353" s="126"/>
      <c r="S353" s="126"/>
      <c r="T353" s="126"/>
      <c r="U353" s="126"/>
      <c r="V353" s="126"/>
      <c r="W353" s="126"/>
      <c r="X353" s="126"/>
      <c r="Y353" s="126"/>
      <c r="Z353" s="126"/>
      <c r="AA353" s="126"/>
      <c r="AB353" s="126"/>
      <c r="AC353" s="126"/>
      <c r="AD353" s="126"/>
      <c r="AE353" s="126"/>
      <c r="AF353" s="126"/>
      <c r="AG353" s="126"/>
      <c r="AH353" s="126"/>
      <c r="AI353" s="126"/>
      <c r="AJ353" s="126"/>
      <c r="AK353" s="126"/>
      <c r="AL353" s="126"/>
      <c r="AM353" s="126"/>
      <c r="AN353" s="126"/>
      <c r="AO353" s="126"/>
      <c r="AP353" s="126"/>
      <c r="AQ353" s="126"/>
      <c r="AR353" s="126"/>
      <c r="AS353" s="126"/>
      <c r="AT353" s="126"/>
      <c r="AU353" s="126"/>
      <c r="AV353" s="126"/>
      <c r="AW353" s="126"/>
      <c r="AX353" s="126"/>
      <c r="AY353" s="126"/>
      <c r="AZ353" s="126"/>
      <c r="BA353" s="126"/>
      <c r="BB353" s="126"/>
      <c r="BC353" s="126"/>
      <c r="BD353" s="126"/>
      <c r="BE353" s="126"/>
      <c r="BF353" s="126"/>
      <c r="BG353" s="126"/>
      <c r="BH353" s="126"/>
      <c r="BI353" s="126"/>
      <c r="BJ353" s="126"/>
      <c r="BK353" s="126"/>
      <c r="BL353" s="126"/>
      <c r="BM353" s="126"/>
      <c r="BN353" s="126"/>
      <c r="BO353" s="126"/>
      <c r="BP353" s="126"/>
      <c r="BQ353" s="126"/>
      <c r="BR353" s="126"/>
      <c r="BS353" s="126"/>
      <c r="BT353" s="126"/>
      <c r="BU353" s="126"/>
      <c r="BV353" s="126"/>
      <c r="BW353" s="126"/>
      <c r="BX353" s="126"/>
      <c r="BY353" s="126"/>
      <c r="BZ353" s="126"/>
      <c r="CA353" s="126"/>
      <c r="CB353" s="126"/>
      <c r="CC353" s="126"/>
      <c r="CD353" s="126"/>
      <c r="CE353" s="126"/>
      <c r="CF353" s="126"/>
      <c r="CG353" s="126"/>
      <c r="CH353" s="126"/>
      <c r="CI353" s="126"/>
      <c r="CJ353" s="126"/>
      <c r="CK353" s="126"/>
      <c r="CL353" s="126"/>
      <c r="CM353" s="126"/>
      <c r="CN353" s="126"/>
      <c r="CO353" s="126"/>
      <c r="CP353" s="126"/>
      <c r="CQ353" s="126"/>
      <c r="CR353" s="126"/>
      <c r="CS353"/>
      <c r="CT353"/>
      <c r="CU353"/>
      <c r="CV353"/>
      <c r="CW353"/>
      <c r="CX353"/>
      <c r="CY353"/>
      <c r="CZ353"/>
      <c r="DA353"/>
      <c r="DB353"/>
    </row>
    <row r="354" spans="1:106" s="15" customFormat="1" ht="13.4" customHeight="1">
      <c r="A354" s="4" t="str">
        <f t="shared" si="18"/>
        <v/>
      </c>
      <c r="B354" s="70"/>
      <c r="C354" s="123"/>
      <c r="D354" s="70"/>
      <c r="E354" s="70"/>
      <c r="F354" s="123"/>
      <c r="G354" s="123"/>
      <c r="H354" s="123"/>
      <c r="I354" s="126"/>
      <c r="J354" s="126"/>
      <c r="K354" s="126"/>
      <c r="L354" s="126"/>
      <c r="M354" s="126"/>
      <c r="N354" s="126"/>
      <c r="O354" s="126"/>
      <c r="P354" s="126"/>
      <c r="Q354" s="126"/>
      <c r="R354" s="126"/>
      <c r="S354" s="126"/>
      <c r="T354" s="126"/>
      <c r="U354" s="126"/>
      <c r="V354" s="126"/>
      <c r="W354" s="126"/>
      <c r="X354" s="126"/>
      <c r="Y354" s="126"/>
      <c r="Z354" s="126"/>
      <c r="AA354" s="126"/>
      <c r="AB354" s="126"/>
      <c r="AC354" s="126"/>
      <c r="AD354" s="126"/>
      <c r="AE354" s="126"/>
      <c r="AF354" s="126"/>
      <c r="AG354" s="126"/>
      <c r="AH354" s="126"/>
      <c r="AI354" s="126"/>
      <c r="AJ354" s="126"/>
      <c r="AK354" s="126"/>
      <c r="AL354" s="126"/>
      <c r="AM354" s="126"/>
      <c r="AN354" s="126"/>
      <c r="AO354" s="126"/>
      <c r="AP354" s="126"/>
      <c r="AQ354" s="126"/>
      <c r="AR354" s="126"/>
      <c r="AS354" s="126"/>
      <c r="AT354" s="126"/>
      <c r="AU354" s="126"/>
      <c r="AV354" s="126"/>
      <c r="AW354" s="126"/>
      <c r="AX354" s="126"/>
      <c r="AY354" s="126"/>
      <c r="AZ354" s="126"/>
      <c r="BA354" s="126"/>
      <c r="BB354" s="126"/>
      <c r="BC354" s="126"/>
      <c r="BD354" s="126"/>
      <c r="BE354" s="126"/>
      <c r="BF354" s="126"/>
      <c r="BG354" s="126"/>
      <c r="BH354" s="126"/>
      <c r="BI354" s="126"/>
      <c r="BJ354" s="126"/>
      <c r="BK354" s="126"/>
      <c r="BL354" s="126"/>
      <c r="BM354" s="126"/>
      <c r="BN354" s="126"/>
      <c r="BO354" s="126"/>
      <c r="BP354" s="126"/>
      <c r="BQ354" s="126"/>
      <c r="BR354" s="126"/>
      <c r="BS354" s="126"/>
      <c r="BT354" s="126"/>
      <c r="BU354" s="126"/>
      <c r="BV354" s="126"/>
      <c r="BW354" s="126"/>
      <c r="BX354" s="126"/>
      <c r="BY354" s="126"/>
      <c r="BZ354" s="126"/>
      <c r="CA354" s="126"/>
      <c r="CB354" s="126"/>
      <c r="CC354" s="126"/>
      <c r="CD354" s="126"/>
      <c r="CE354" s="126"/>
      <c r="CF354" s="126"/>
      <c r="CG354" s="126"/>
      <c r="CH354" s="126"/>
      <c r="CI354" s="126"/>
      <c r="CJ354" s="126"/>
      <c r="CK354" s="126"/>
      <c r="CL354" s="126"/>
      <c r="CM354" s="126"/>
      <c r="CN354" s="126"/>
      <c r="CO354" s="126"/>
      <c r="CP354" s="126"/>
      <c r="CQ354" s="126"/>
      <c r="CR354" s="126"/>
      <c r="CS354"/>
      <c r="CT354"/>
      <c r="CU354"/>
      <c r="CV354"/>
      <c r="CW354"/>
      <c r="CX354"/>
      <c r="CY354"/>
      <c r="CZ354"/>
      <c r="DA354"/>
      <c r="DB354"/>
    </row>
    <row r="355" spans="1:106" s="15" customFormat="1" ht="13.4" customHeight="1">
      <c r="A355" s="4" t="str">
        <f t="shared" si="18"/>
        <v/>
      </c>
      <c r="B355" s="70"/>
      <c r="C355" s="123"/>
      <c r="D355" s="70"/>
      <c r="E355" s="70"/>
      <c r="F355" s="123"/>
      <c r="G355" s="123"/>
      <c r="H355" s="123"/>
      <c r="I355" s="126"/>
      <c r="J355" s="126"/>
      <c r="K355" s="126"/>
      <c r="L355" s="126"/>
      <c r="M355" s="126"/>
      <c r="N355" s="126"/>
      <c r="O355" s="126"/>
      <c r="P355" s="126"/>
      <c r="Q355" s="126"/>
      <c r="R355" s="126"/>
      <c r="S355" s="126"/>
      <c r="T355" s="126"/>
      <c r="U355" s="126"/>
      <c r="V355" s="126"/>
      <c r="W355" s="126"/>
      <c r="X355" s="126"/>
      <c r="Y355" s="126"/>
      <c r="Z355" s="126"/>
      <c r="AA355" s="126"/>
      <c r="AB355" s="126"/>
      <c r="AC355" s="126"/>
      <c r="AD355" s="126"/>
      <c r="AE355" s="126"/>
      <c r="AF355" s="126"/>
      <c r="AG355" s="126"/>
      <c r="AH355" s="126"/>
      <c r="AI355" s="126"/>
      <c r="AJ355" s="126"/>
      <c r="AK355" s="126"/>
      <c r="AL355" s="126"/>
      <c r="AM355" s="126"/>
      <c r="AN355" s="126"/>
      <c r="AO355" s="126"/>
      <c r="AP355" s="126"/>
      <c r="AQ355" s="126"/>
      <c r="AR355" s="126"/>
      <c r="AS355" s="126"/>
      <c r="AT355" s="126"/>
      <c r="AU355" s="126"/>
      <c r="AV355" s="126"/>
      <c r="AW355" s="126"/>
      <c r="AX355" s="126"/>
      <c r="AY355" s="126"/>
      <c r="AZ355" s="126"/>
      <c r="BA355" s="126"/>
      <c r="BB355" s="126"/>
      <c r="BC355" s="126"/>
      <c r="BD355" s="126"/>
      <c r="BE355" s="126"/>
      <c r="BF355" s="126"/>
      <c r="BG355" s="126"/>
      <c r="BH355" s="126"/>
      <c r="BI355" s="126"/>
      <c r="BJ355" s="126"/>
      <c r="BK355" s="126"/>
      <c r="BL355" s="126"/>
      <c r="BM355" s="126"/>
      <c r="BN355" s="126"/>
      <c r="BO355" s="126"/>
      <c r="BP355" s="126"/>
      <c r="BQ355" s="126"/>
      <c r="BR355" s="126"/>
      <c r="BS355" s="126"/>
      <c r="BT355" s="126"/>
      <c r="BU355" s="126"/>
      <c r="BV355" s="126"/>
      <c r="BW355" s="126"/>
      <c r="BX355" s="126"/>
      <c r="BY355" s="126"/>
      <c r="BZ355" s="126"/>
      <c r="CA355" s="126"/>
      <c r="CB355" s="126"/>
      <c r="CC355" s="126"/>
      <c r="CD355" s="126"/>
      <c r="CE355" s="126"/>
      <c r="CF355" s="126"/>
      <c r="CG355" s="126"/>
      <c r="CH355" s="126"/>
      <c r="CI355" s="126"/>
      <c r="CJ355" s="126"/>
      <c r="CK355" s="126"/>
      <c r="CL355" s="126"/>
      <c r="CM355" s="126"/>
      <c r="CN355" s="126"/>
      <c r="CO355" s="126"/>
      <c r="CP355" s="126"/>
      <c r="CQ355" s="126"/>
      <c r="CR355" s="126"/>
      <c r="CS355"/>
      <c r="CT355"/>
      <c r="CU355"/>
      <c r="CV355"/>
      <c r="CW355"/>
      <c r="CX355"/>
      <c r="CY355"/>
      <c r="CZ355"/>
      <c r="DA355"/>
      <c r="DB355"/>
    </row>
    <row r="356" spans="1:106" s="15" customFormat="1" ht="13.4" customHeight="1">
      <c r="A356" s="4" t="str">
        <f t="shared" si="18"/>
        <v/>
      </c>
      <c r="B356" s="70"/>
      <c r="C356" s="123"/>
      <c r="D356" s="70"/>
      <c r="E356" s="70"/>
      <c r="F356" s="123"/>
      <c r="G356" s="123"/>
      <c r="H356" s="123"/>
      <c r="I356" s="126"/>
      <c r="J356" s="126"/>
      <c r="K356" s="126"/>
      <c r="L356" s="126"/>
      <c r="M356" s="126"/>
      <c r="N356" s="126"/>
      <c r="O356" s="126"/>
      <c r="P356" s="126"/>
      <c r="Q356" s="126"/>
      <c r="R356" s="126"/>
      <c r="S356" s="126"/>
      <c r="T356" s="126"/>
      <c r="U356" s="126"/>
      <c r="V356" s="126"/>
      <c r="W356" s="126"/>
      <c r="X356" s="126"/>
      <c r="Y356" s="126"/>
      <c r="Z356" s="126"/>
      <c r="AA356" s="126"/>
      <c r="AB356" s="126"/>
      <c r="AC356" s="126"/>
      <c r="AD356" s="126"/>
      <c r="AE356" s="126"/>
      <c r="AF356" s="126"/>
      <c r="AG356" s="126"/>
      <c r="AH356" s="126"/>
      <c r="AI356" s="126"/>
      <c r="AJ356" s="126"/>
      <c r="AK356" s="126"/>
      <c r="AL356" s="126"/>
      <c r="AM356" s="126"/>
      <c r="AN356" s="126"/>
      <c r="AO356" s="126"/>
      <c r="AP356" s="126"/>
      <c r="AQ356" s="126"/>
      <c r="AR356" s="126"/>
      <c r="AS356" s="126"/>
      <c r="AT356" s="126"/>
      <c r="AU356" s="126"/>
      <c r="AV356" s="126"/>
      <c r="AW356" s="126"/>
      <c r="AX356" s="126"/>
      <c r="AY356" s="126"/>
      <c r="AZ356" s="126"/>
      <c r="BA356" s="126"/>
      <c r="BB356" s="126"/>
      <c r="BC356" s="126"/>
      <c r="BD356" s="126"/>
      <c r="BE356" s="126"/>
      <c r="BF356" s="126"/>
      <c r="BG356" s="126"/>
      <c r="BH356" s="126"/>
      <c r="BI356" s="126"/>
      <c r="BJ356" s="126"/>
      <c r="BK356" s="126"/>
      <c r="BL356" s="126"/>
      <c r="BM356" s="126"/>
      <c r="BN356" s="126"/>
      <c r="BO356" s="126"/>
      <c r="BP356" s="126"/>
      <c r="BQ356" s="126"/>
      <c r="BR356" s="126"/>
      <c r="BS356" s="126"/>
      <c r="BT356" s="126"/>
      <c r="BU356" s="126"/>
      <c r="BV356" s="126"/>
      <c r="BW356" s="126"/>
      <c r="BX356" s="126"/>
      <c r="BY356" s="126"/>
      <c r="BZ356" s="126"/>
      <c r="CA356" s="126"/>
      <c r="CB356" s="126"/>
      <c r="CC356" s="126"/>
      <c r="CD356" s="126"/>
      <c r="CE356" s="126"/>
      <c r="CF356" s="126"/>
      <c r="CG356" s="126"/>
      <c r="CH356" s="126"/>
      <c r="CI356" s="126"/>
      <c r="CJ356" s="126"/>
      <c r="CK356" s="126"/>
      <c r="CL356" s="126"/>
      <c r="CM356" s="126"/>
      <c r="CN356" s="126"/>
      <c r="CO356" s="126"/>
      <c r="CP356" s="126"/>
      <c r="CQ356" s="126"/>
      <c r="CR356" s="126"/>
      <c r="CS356"/>
      <c r="CT356"/>
      <c r="CU356"/>
      <c r="CV356"/>
      <c r="CW356"/>
      <c r="CX356"/>
      <c r="CY356"/>
      <c r="CZ356"/>
      <c r="DA356"/>
      <c r="DB356"/>
    </row>
    <row r="357" spans="1:106" s="15" customFormat="1" ht="13.4" customHeight="1">
      <c r="A357" s="4" t="str">
        <f t="shared" si="18"/>
        <v/>
      </c>
      <c r="B357" s="70"/>
      <c r="C357" s="123"/>
      <c r="D357" s="70"/>
      <c r="E357" s="70"/>
      <c r="F357" s="123"/>
      <c r="G357" s="123"/>
      <c r="H357" s="123"/>
      <c r="I357" s="126"/>
      <c r="J357" s="126"/>
      <c r="K357" s="126"/>
      <c r="L357" s="126"/>
      <c r="M357" s="126"/>
      <c r="N357" s="126"/>
      <c r="O357" s="126"/>
      <c r="P357" s="126"/>
      <c r="Q357" s="126"/>
      <c r="R357" s="126"/>
      <c r="S357" s="126"/>
      <c r="T357" s="126"/>
      <c r="U357" s="126"/>
      <c r="V357" s="126"/>
      <c r="W357" s="126"/>
      <c r="X357" s="126"/>
      <c r="Y357" s="126"/>
      <c r="Z357" s="126"/>
      <c r="AA357" s="126"/>
      <c r="AB357" s="126"/>
      <c r="AC357" s="126"/>
      <c r="AD357" s="126"/>
      <c r="AE357" s="126"/>
      <c r="AF357" s="126"/>
      <c r="AG357" s="126"/>
      <c r="AH357" s="126"/>
      <c r="AI357" s="126"/>
      <c r="AJ357" s="126"/>
      <c r="AK357" s="126"/>
      <c r="AL357" s="126"/>
      <c r="AM357" s="126"/>
      <c r="AN357" s="126"/>
      <c r="AO357" s="126"/>
      <c r="AP357" s="126"/>
      <c r="AQ357" s="126"/>
      <c r="AR357" s="126"/>
      <c r="AS357" s="126"/>
      <c r="AT357" s="126"/>
      <c r="AU357" s="126"/>
      <c r="AV357" s="126"/>
      <c r="AW357" s="126"/>
      <c r="AX357" s="126"/>
      <c r="AY357" s="126"/>
      <c r="AZ357" s="126"/>
      <c r="BA357" s="126"/>
      <c r="BB357" s="126"/>
      <c r="BC357" s="126"/>
      <c r="BD357" s="126"/>
      <c r="BE357" s="126"/>
      <c r="BF357" s="126"/>
      <c r="BG357" s="126"/>
      <c r="BH357" s="126"/>
      <c r="BI357" s="126"/>
      <c r="BJ357" s="126"/>
      <c r="BK357" s="126"/>
      <c r="BL357" s="126"/>
      <c r="BM357" s="126"/>
      <c r="BN357" s="126"/>
      <c r="BO357" s="126"/>
      <c r="BP357" s="126"/>
      <c r="BQ357" s="126"/>
      <c r="BR357" s="126"/>
      <c r="BS357" s="126"/>
      <c r="BT357" s="126"/>
      <c r="BU357" s="126"/>
      <c r="BV357" s="126"/>
      <c r="BW357" s="126"/>
      <c r="BX357" s="126"/>
      <c r="BY357" s="126"/>
      <c r="BZ357" s="126"/>
      <c r="CA357" s="126"/>
      <c r="CB357" s="126"/>
      <c r="CC357" s="126"/>
      <c r="CD357" s="126"/>
      <c r="CE357" s="126"/>
      <c r="CF357" s="126"/>
      <c r="CG357" s="126"/>
      <c r="CH357" s="126"/>
      <c r="CI357" s="126"/>
      <c r="CJ357" s="126"/>
      <c r="CK357" s="126"/>
      <c r="CL357" s="126"/>
      <c r="CM357" s="126"/>
      <c r="CN357" s="126"/>
      <c r="CO357" s="126"/>
      <c r="CP357" s="126"/>
      <c r="CQ357" s="126"/>
      <c r="CR357" s="126"/>
      <c r="CS357"/>
      <c r="CT357"/>
      <c r="CU357"/>
      <c r="CV357"/>
      <c r="CW357"/>
      <c r="CX357"/>
      <c r="CY357"/>
      <c r="CZ357"/>
      <c r="DA357"/>
      <c r="DB357"/>
    </row>
    <row r="358" spans="1:106" s="15" customFormat="1" ht="13.4" customHeight="1">
      <c r="A358" s="4" t="str">
        <f t="shared" si="18"/>
        <v/>
      </c>
      <c r="B358" s="70"/>
      <c r="C358" s="123"/>
      <c r="D358" s="70"/>
      <c r="E358" s="70"/>
      <c r="F358" s="123"/>
      <c r="G358" s="123"/>
      <c r="H358" s="123"/>
      <c r="I358" s="126"/>
      <c r="J358" s="126"/>
      <c r="K358" s="126"/>
      <c r="L358" s="126"/>
      <c r="M358" s="126"/>
      <c r="N358" s="126"/>
      <c r="O358" s="126"/>
      <c r="P358" s="126"/>
      <c r="Q358" s="126"/>
      <c r="R358" s="126"/>
      <c r="S358" s="126"/>
      <c r="T358" s="126"/>
      <c r="U358" s="126"/>
      <c r="V358" s="126"/>
      <c r="W358" s="126"/>
      <c r="X358" s="126"/>
      <c r="Y358" s="126"/>
      <c r="Z358" s="126"/>
      <c r="AA358" s="126"/>
      <c r="AB358" s="126"/>
      <c r="AC358" s="126"/>
      <c r="AD358" s="126"/>
      <c r="AE358" s="126"/>
      <c r="AF358" s="126"/>
      <c r="AG358" s="126"/>
      <c r="AH358" s="126"/>
      <c r="AI358" s="126"/>
      <c r="AJ358" s="126"/>
      <c r="AK358" s="126"/>
      <c r="AL358" s="126"/>
      <c r="AM358" s="126"/>
      <c r="AN358" s="126"/>
      <c r="AO358" s="126"/>
      <c r="AP358" s="126"/>
      <c r="AQ358" s="126"/>
      <c r="AR358" s="126"/>
      <c r="AS358" s="126"/>
      <c r="AT358" s="126"/>
      <c r="AU358" s="126"/>
      <c r="AV358" s="126"/>
      <c r="AW358" s="126"/>
      <c r="AX358" s="126"/>
      <c r="AY358" s="126"/>
      <c r="AZ358" s="126"/>
      <c r="BA358" s="126"/>
      <c r="BB358" s="126"/>
      <c r="BC358" s="126"/>
      <c r="BD358" s="126"/>
      <c r="BE358" s="126"/>
      <c r="BF358" s="126"/>
      <c r="BG358" s="126"/>
      <c r="BH358" s="126"/>
      <c r="BI358" s="126"/>
      <c r="BJ358" s="126"/>
      <c r="BK358" s="126"/>
      <c r="BL358" s="126"/>
      <c r="BM358" s="126"/>
      <c r="BN358" s="126"/>
      <c r="BO358" s="126"/>
      <c r="BP358" s="126"/>
      <c r="BQ358" s="126"/>
      <c r="BR358" s="126"/>
      <c r="BS358" s="126"/>
      <c r="BT358" s="126"/>
      <c r="BU358" s="126"/>
      <c r="BV358" s="126"/>
      <c r="BW358" s="126"/>
      <c r="BX358" s="126"/>
      <c r="BY358" s="126"/>
      <c r="BZ358" s="126"/>
      <c r="CA358" s="126"/>
      <c r="CB358" s="126"/>
      <c r="CC358" s="126"/>
      <c r="CD358" s="126"/>
      <c r="CE358" s="126"/>
      <c r="CF358" s="126"/>
      <c r="CG358" s="126"/>
      <c r="CH358" s="126"/>
      <c r="CI358" s="126"/>
      <c r="CJ358" s="126"/>
      <c r="CK358" s="126"/>
      <c r="CL358" s="126"/>
      <c r="CM358" s="126"/>
      <c r="CN358" s="126"/>
      <c r="CO358" s="126"/>
      <c r="CP358" s="126"/>
      <c r="CQ358" s="126"/>
      <c r="CR358" s="126"/>
      <c r="CS358"/>
      <c r="CT358"/>
      <c r="CU358"/>
      <c r="CV358"/>
      <c r="CW358"/>
      <c r="CX358"/>
      <c r="CY358"/>
      <c r="CZ358"/>
      <c r="DA358"/>
      <c r="DB358"/>
    </row>
    <row r="359" spans="1:106" s="15" customFormat="1" ht="13.4" customHeight="1">
      <c r="A359" s="4" t="str">
        <f t="shared" si="18"/>
        <v/>
      </c>
      <c r="B359" s="70"/>
      <c r="C359" s="123"/>
      <c r="D359" s="70"/>
      <c r="E359" s="70"/>
      <c r="F359" s="123"/>
      <c r="G359" s="123"/>
      <c r="H359" s="123"/>
      <c r="I359" s="126"/>
      <c r="J359" s="126"/>
      <c r="K359" s="126"/>
      <c r="L359" s="126"/>
      <c r="M359" s="126"/>
      <c r="N359" s="126"/>
      <c r="O359" s="126"/>
      <c r="P359" s="126"/>
      <c r="Q359" s="126"/>
      <c r="R359" s="126"/>
      <c r="S359" s="126"/>
      <c r="T359" s="126"/>
      <c r="U359" s="126"/>
      <c r="V359" s="126"/>
      <c r="W359" s="126"/>
      <c r="X359" s="126"/>
      <c r="Y359" s="126"/>
      <c r="Z359" s="126"/>
      <c r="AA359" s="126"/>
      <c r="AB359" s="126"/>
      <c r="AC359" s="126"/>
      <c r="AD359" s="126"/>
      <c r="AE359" s="126"/>
      <c r="AF359" s="126"/>
      <c r="AG359" s="126"/>
      <c r="AH359" s="126"/>
      <c r="AI359" s="126"/>
      <c r="AJ359" s="126"/>
      <c r="AK359" s="126"/>
      <c r="AL359" s="126"/>
      <c r="AM359" s="126"/>
      <c r="AN359" s="126"/>
      <c r="AO359" s="126"/>
      <c r="AP359" s="126"/>
      <c r="AQ359" s="126"/>
      <c r="AR359" s="126"/>
      <c r="AS359" s="126"/>
      <c r="AT359" s="126"/>
      <c r="AU359" s="126"/>
      <c r="AV359" s="126"/>
      <c r="AW359" s="126"/>
      <c r="AX359" s="126"/>
      <c r="AY359" s="126"/>
      <c r="AZ359" s="126"/>
      <c r="BA359" s="126"/>
      <c r="BB359" s="126"/>
      <c r="BC359" s="126"/>
      <c r="BD359" s="126"/>
      <c r="BE359" s="126"/>
      <c r="BF359" s="126"/>
      <c r="BG359" s="126"/>
      <c r="BH359" s="126"/>
      <c r="BI359" s="126"/>
      <c r="BJ359" s="126"/>
      <c r="BK359" s="126"/>
      <c r="BL359" s="126"/>
      <c r="BM359" s="126"/>
      <c r="BN359" s="126"/>
      <c r="BO359" s="126"/>
      <c r="BP359" s="126"/>
      <c r="BQ359" s="126"/>
      <c r="BR359" s="126"/>
      <c r="BS359" s="126"/>
      <c r="BT359" s="126"/>
      <c r="BU359" s="126"/>
      <c r="BV359" s="126"/>
      <c r="BW359" s="126"/>
      <c r="BX359" s="126"/>
      <c r="BY359" s="126"/>
      <c r="BZ359" s="126"/>
      <c r="CA359" s="126"/>
      <c r="CB359" s="126"/>
      <c r="CC359" s="126"/>
      <c r="CD359" s="126"/>
      <c r="CE359" s="126"/>
      <c r="CF359" s="126"/>
      <c r="CG359" s="126"/>
      <c r="CH359" s="126"/>
      <c r="CI359" s="126"/>
      <c r="CJ359" s="126"/>
      <c r="CK359" s="126"/>
      <c r="CL359" s="126"/>
      <c r="CM359" s="126"/>
      <c r="CN359" s="126"/>
      <c r="CO359" s="126"/>
      <c r="CP359" s="126"/>
      <c r="CQ359" s="126"/>
      <c r="CR359" s="126"/>
      <c r="CS359"/>
      <c r="CT359"/>
      <c r="CU359"/>
      <c r="CV359"/>
      <c r="CW359"/>
      <c r="CX359"/>
      <c r="CY359"/>
      <c r="CZ359"/>
      <c r="DA359"/>
      <c r="DB359"/>
    </row>
    <row r="360" spans="1:106" s="15" customFormat="1" ht="13.4" customHeight="1">
      <c r="A360" s="4" t="str">
        <f t="shared" si="18"/>
        <v/>
      </c>
      <c r="B360" s="70"/>
      <c r="C360" s="123"/>
      <c r="D360" s="70"/>
      <c r="E360" s="70"/>
      <c r="F360" s="123"/>
      <c r="G360" s="123"/>
      <c r="H360" s="123"/>
      <c r="I360" s="126"/>
      <c r="J360" s="126"/>
      <c r="K360" s="126"/>
      <c r="L360" s="126"/>
      <c r="M360" s="126"/>
      <c r="N360" s="126"/>
      <c r="O360" s="126"/>
      <c r="P360" s="126"/>
      <c r="Q360" s="126"/>
      <c r="R360" s="126"/>
      <c r="S360" s="126"/>
      <c r="T360" s="126"/>
      <c r="U360" s="126"/>
      <c r="V360" s="126"/>
      <c r="W360" s="126"/>
      <c r="X360" s="126"/>
      <c r="Y360" s="126"/>
      <c r="Z360" s="126"/>
      <c r="AA360" s="126"/>
      <c r="AB360" s="126"/>
      <c r="AC360" s="126"/>
      <c r="AD360" s="126"/>
      <c r="AE360" s="126"/>
      <c r="AF360" s="126"/>
      <c r="AG360" s="126"/>
      <c r="AH360" s="126"/>
      <c r="AI360" s="126"/>
      <c r="AJ360" s="126"/>
      <c r="AK360" s="126"/>
      <c r="AL360" s="126"/>
      <c r="AM360" s="126"/>
      <c r="AN360" s="126"/>
      <c r="AO360" s="126"/>
      <c r="AP360" s="126"/>
      <c r="AQ360" s="126"/>
      <c r="AR360" s="126"/>
      <c r="AS360" s="126"/>
      <c r="AT360" s="126"/>
      <c r="AU360" s="126"/>
      <c r="AV360" s="126"/>
      <c r="AW360" s="126"/>
      <c r="AX360" s="126"/>
      <c r="AY360" s="126"/>
      <c r="AZ360" s="126"/>
      <c r="BA360" s="126"/>
      <c r="BB360" s="126"/>
      <c r="BC360" s="126"/>
      <c r="BD360" s="126"/>
      <c r="BE360" s="126"/>
      <c r="BF360" s="126"/>
      <c r="BG360" s="126"/>
      <c r="BH360" s="126"/>
      <c r="BI360" s="126"/>
      <c r="BJ360" s="126"/>
      <c r="BK360" s="126"/>
      <c r="BL360" s="126"/>
      <c r="BM360" s="126"/>
      <c r="BN360" s="126"/>
      <c r="BO360" s="126"/>
      <c r="BP360" s="126"/>
      <c r="BQ360" s="126"/>
      <c r="BR360" s="126"/>
      <c r="BS360" s="126"/>
      <c r="BT360" s="126"/>
      <c r="BU360" s="126"/>
      <c r="BV360" s="126"/>
      <c r="BW360" s="126"/>
      <c r="BX360" s="126"/>
      <c r="BY360" s="126"/>
      <c r="BZ360" s="126"/>
      <c r="CA360" s="126"/>
      <c r="CB360" s="126"/>
      <c r="CC360" s="126"/>
      <c r="CD360" s="126"/>
      <c r="CE360" s="126"/>
      <c r="CF360" s="126"/>
      <c r="CG360" s="126"/>
      <c r="CH360" s="126"/>
      <c r="CI360" s="126"/>
      <c r="CJ360" s="126"/>
      <c r="CK360" s="126"/>
      <c r="CL360" s="126"/>
      <c r="CM360" s="126"/>
      <c r="CN360" s="126"/>
      <c r="CO360" s="126"/>
      <c r="CP360" s="126"/>
      <c r="CQ360" s="126"/>
      <c r="CR360" s="126"/>
      <c r="CS360"/>
      <c r="CT360"/>
      <c r="CU360"/>
      <c r="CV360"/>
      <c r="CW360"/>
      <c r="CX360"/>
      <c r="CY360"/>
      <c r="CZ360"/>
      <c r="DA360"/>
      <c r="DB360"/>
    </row>
    <row r="361" spans="1:106" s="15" customFormat="1" ht="13.4" customHeight="1">
      <c r="A361" s="4" t="str">
        <f t="shared" si="18"/>
        <v/>
      </c>
      <c r="B361" s="70"/>
      <c r="C361" s="123"/>
      <c r="D361" s="70"/>
      <c r="E361" s="70"/>
      <c r="F361" s="123"/>
      <c r="G361" s="123"/>
      <c r="H361" s="123"/>
      <c r="I361" s="126"/>
      <c r="J361" s="126"/>
      <c r="K361" s="126"/>
      <c r="L361" s="126"/>
      <c r="M361" s="126"/>
      <c r="N361" s="126"/>
      <c r="O361" s="126"/>
      <c r="P361" s="126"/>
      <c r="Q361" s="126"/>
      <c r="R361" s="126"/>
      <c r="S361" s="126"/>
      <c r="T361" s="126"/>
      <c r="U361" s="126"/>
      <c r="V361" s="126"/>
      <c r="W361" s="126"/>
      <c r="X361" s="126"/>
      <c r="Y361" s="126"/>
      <c r="Z361" s="126"/>
      <c r="AA361" s="126"/>
      <c r="AB361" s="126"/>
      <c r="AC361" s="126"/>
      <c r="AD361" s="126"/>
      <c r="AE361" s="126"/>
      <c r="AF361" s="126"/>
      <c r="AG361" s="126"/>
      <c r="AH361" s="126"/>
      <c r="AI361" s="126"/>
      <c r="AJ361" s="126"/>
      <c r="AK361" s="126"/>
      <c r="AL361" s="126"/>
      <c r="AM361" s="126"/>
      <c r="AN361" s="126"/>
      <c r="AO361" s="126"/>
      <c r="AP361" s="126"/>
      <c r="AQ361" s="126"/>
      <c r="AR361" s="126"/>
      <c r="AS361" s="126"/>
      <c r="AT361" s="126"/>
      <c r="AU361" s="126"/>
      <c r="AV361" s="126"/>
      <c r="AW361" s="126"/>
      <c r="AX361" s="126"/>
      <c r="AY361" s="126"/>
      <c r="AZ361" s="126"/>
      <c r="BA361" s="126"/>
      <c r="BB361" s="126"/>
      <c r="BC361" s="126"/>
      <c r="BD361" s="126"/>
      <c r="BE361" s="126"/>
      <c r="BF361" s="126"/>
      <c r="BG361" s="126"/>
      <c r="BH361" s="126"/>
      <c r="BI361" s="126"/>
      <c r="BJ361" s="126"/>
      <c r="BK361" s="126"/>
      <c r="BL361" s="126"/>
      <c r="BM361" s="126"/>
      <c r="BN361" s="126"/>
      <c r="BO361" s="126"/>
      <c r="BP361" s="126"/>
      <c r="BQ361" s="126"/>
      <c r="BR361" s="126"/>
      <c r="BS361" s="126"/>
      <c r="BT361" s="126"/>
      <c r="BU361" s="126"/>
      <c r="BV361" s="126"/>
      <c r="BW361" s="126"/>
      <c r="BX361" s="126"/>
      <c r="BY361" s="126"/>
      <c r="BZ361" s="126"/>
      <c r="CA361" s="126"/>
      <c r="CB361" s="126"/>
      <c r="CC361" s="126"/>
      <c r="CD361" s="126"/>
      <c r="CE361" s="126"/>
      <c r="CF361" s="126"/>
      <c r="CG361" s="126"/>
      <c r="CH361" s="126"/>
      <c r="CI361" s="126"/>
      <c r="CJ361" s="126"/>
      <c r="CK361" s="126"/>
      <c r="CL361" s="126"/>
      <c r="CM361" s="126"/>
      <c r="CN361" s="126"/>
      <c r="CO361" s="126"/>
      <c r="CP361" s="126"/>
      <c r="CQ361" s="126"/>
      <c r="CR361" s="126"/>
      <c r="CS361"/>
      <c r="CT361"/>
      <c r="CU361"/>
      <c r="CV361"/>
      <c r="CW361"/>
      <c r="CX361"/>
      <c r="CY361"/>
      <c r="CZ361"/>
      <c r="DA361"/>
      <c r="DB361"/>
    </row>
    <row r="362" spans="1:106" s="15" customFormat="1" ht="13.4" customHeight="1">
      <c r="A362" s="4" t="str">
        <f t="shared" si="18"/>
        <v/>
      </c>
      <c r="B362" s="70"/>
      <c r="C362" s="123"/>
      <c r="D362" s="70"/>
      <c r="E362" s="70"/>
      <c r="F362" s="123"/>
      <c r="G362" s="123"/>
      <c r="H362" s="123"/>
      <c r="I362" s="126"/>
      <c r="J362" s="126"/>
      <c r="K362" s="126"/>
      <c r="L362" s="126"/>
      <c r="M362" s="126"/>
      <c r="N362" s="126"/>
      <c r="O362" s="126"/>
      <c r="P362" s="126"/>
      <c r="Q362" s="126"/>
      <c r="R362" s="126"/>
      <c r="S362" s="126"/>
      <c r="T362" s="126"/>
      <c r="U362" s="126"/>
      <c r="V362" s="126"/>
      <c r="W362" s="126"/>
      <c r="X362" s="126"/>
      <c r="Y362" s="126"/>
      <c r="Z362" s="126"/>
      <c r="AA362" s="126"/>
      <c r="AB362" s="126"/>
      <c r="AC362" s="126"/>
      <c r="AD362" s="126"/>
      <c r="AE362" s="126"/>
      <c r="AF362" s="126"/>
      <c r="AG362" s="126"/>
      <c r="AH362" s="126"/>
      <c r="AI362" s="126"/>
      <c r="AJ362" s="126"/>
      <c r="AK362" s="126"/>
      <c r="AL362" s="126"/>
      <c r="AM362" s="126"/>
      <c r="AN362" s="126"/>
      <c r="AO362" s="126"/>
      <c r="AP362" s="126"/>
      <c r="AQ362" s="126"/>
      <c r="AR362" s="126"/>
      <c r="AS362" s="126"/>
      <c r="AT362" s="126"/>
      <c r="AU362" s="126"/>
      <c r="AV362" s="126"/>
      <c r="AW362" s="126"/>
      <c r="AX362" s="126"/>
      <c r="AY362" s="126"/>
      <c r="AZ362" s="126"/>
      <c r="BA362" s="126"/>
      <c r="BB362" s="126"/>
      <c r="BC362" s="126"/>
      <c r="BD362" s="126"/>
      <c r="BE362" s="126"/>
      <c r="BF362" s="126"/>
      <c r="BG362" s="126"/>
      <c r="BH362" s="126"/>
      <c r="BI362" s="126"/>
      <c r="BJ362" s="126"/>
      <c r="BK362" s="126"/>
      <c r="BL362" s="126"/>
      <c r="BM362" s="126"/>
      <c r="BN362" s="126"/>
      <c r="BO362" s="126"/>
      <c r="BP362" s="126"/>
      <c r="BQ362" s="126"/>
      <c r="BR362" s="126"/>
      <c r="BS362" s="126"/>
      <c r="BT362" s="126"/>
      <c r="BU362" s="126"/>
      <c r="BV362" s="126"/>
      <c r="BW362" s="126"/>
      <c r="BX362" s="126"/>
      <c r="BY362" s="126"/>
      <c r="BZ362" s="126"/>
      <c r="CA362" s="126"/>
      <c r="CB362" s="126"/>
      <c r="CC362" s="126"/>
      <c r="CD362" s="126"/>
      <c r="CE362" s="126"/>
      <c r="CF362" s="126"/>
      <c r="CG362" s="126"/>
      <c r="CH362" s="126"/>
      <c r="CI362" s="126"/>
      <c r="CJ362" s="126"/>
      <c r="CK362" s="126"/>
      <c r="CL362" s="126"/>
      <c r="CM362" s="126"/>
      <c r="CN362" s="126"/>
      <c r="CO362" s="126"/>
      <c r="CP362" s="126"/>
      <c r="CQ362" s="126"/>
      <c r="CR362" s="126"/>
      <c r="CS362"/>
      <c r="CT362"/>
      <c r="CU362"/>
      <c r="CV362"/>
      <c r="CW362"/>
      <c r="CX362"/>
      <c r="CY362"/>
      <c r="CZ362"/>
      <c r="DA362"/>
      <c r="DB362"/>
    </row>
    <row r="363" spans="1:106" s="15" customFormat="1" ht="13.4" customHeight="1">
      <c r="A363" s="4" t="str">
        <f t="shared" si="18"/>
        <v/>
      </c>
      <c r="B363" s="70"/>
      <c r="C363" s="123"/>
      <c r="D363" s="70"/>
      <c r="E363" s="70"/>
      <c r="F363" s="123"/>
      <c r="G363" s="123"/>
      <c r="H363" s="123"/>
      <c r="I363" s="126"/>
      <c r="J363" s="126"/>
      <c r="K363" s="126"/>
      <c r="L363" s="126"/>
      <c r="M363" s="126"/>
      <c r="N363" s="126"/>
      <c r="O363" s="126"/>
      <c r="P363" s="126"/>
      <c r="Q363" s="126"/>
      <c r="R363" s="126"/>
      <c r="S363" s="126"/>
      <c r="T363" s="126"/>
      <c r="U363" s="126"/>
      <c r="V363" s="126"/>
      <c r="W363" s="126"/>
      <c r="X363" s="126"/>
      <c r="Y363" s="126"/>
      <c r="Z363" s="126"/>
      <c r="AA363" s="126"/>
      <c r="AB363" s="126"/>
      <c r="AC363" s="126"/>
      <c r="AD363" s="126"/>
      <c r="AE363" s="126"/>
      <c r="AF363" s="126"/>
      <c r="AG363" s="126"/>
      <c r="AH363" s="126"/>
      <c r="AI363" s="126"/>
      <c r="AJ363" s="126"/>
      <c r="AK363" s="126"/>
      <c r="AL363" s="126"/>
      <c r="AM363" s="126"/>
      <c r="AN363" s="126"/>
      <c r="AO363" s="126"/>
      <c r="AP363" s="126"/>
      <c r="AQ363" s="126"/>
      <c r="AR363" s="126"/>
      <c r="AS363" s="126"/>
      <c r="AT363" s="126"/>
      <c r="AU363" s="126"/>
      <c r="AV363" s="126"/>
      <c r="AW363" s="126"/>
      <c r="AX363" s="126"/>
      <c r="AY363" s="126"/>
      <c r="AZ363" s="126"/>
      <c r="BA363" s="126"/>
      <c r="BB363" s="126"/>
      <c r="BC363" s="126"/>
      <c r="BD363" s="126"/>
      <c r="BE363" s="126"/>
      <c r="BF363" s="126"/>
      <c r="BG363" s="126"/>
      <c r="BH363" s="126"/>
      <c r="BI363" s="126"/>
      <c r="BJ363" s="126"/>
      <c r="BK363" s="126"/>
      <c r="BL363" s="126"/>
      <c r="BM363" s="126"/>
      <c r="BN363" s="126"/>
      <c r="BO363" s="126"/>
      <c r="BP363" s="126"/>
      <c r="BQ363" s="126"/>
      <c r="BR363" s="126"/>
      <c r="BS363" s="126"/>
      <c r="BT363" s="126"/>
      <c r="BU363" s="126"/>
      <c r="BV363" s="126"/>
      <c r="BW363" s="126"/>
      <c r="BX363" s="126"/>
      <c r="BY363" s="126"/>
      <c r="BZ363" s="126"/>
      <c r="CA363" s="126"/>
      <c r="CB363" s="126"/>
      <c r="CC363" s="126"/>
      <c r="CD363" s="126"/>
      <c r="CE363" s="126"/>
      <c r="CF363" s="126"/>
      <c r="CG363" s="126"/>
      <c r="CH363" s="126"/>
      <c r="CI363" s="126"/>
      <c r="CJ363" s="126"/>
      <c r="CK363" s="126"/>
      <c r="CL363" s="126"/>
      <c r="CM363" s="126"/>
      <c r="CN363" s="126"/>
      <c r="CO363" s="126"/>
      <c r="CP363" s="126"/>
      <c r="CQ363" s="126"/>
      <c r="CR363" s="126"/>
      <c r="CS363"/>
      <c r="CT363"/>
      <c r="CU363"/>
      <c r="CV363"/>
      <c r="CW363"/>
      <c r="CX363"/>
      <c r="CY363"/>
      <c r="CZ363"/>
      <c r="DA363"/>
      <c r="DB363"/>
    </row>
    <row r="364" spans="1:106" s="15" customFormat="1" ht="13.4" customHeight="1">
      <c r="A364" s="4" t="str">
        <f t="shared" si="18"/>
        <v/>
      </c>
      <c r="B364" s="70"/>
      <c r="C364" s="123"/>
      <c r="D364" s="70"/>
      <c r="E364" s="70"/>
      <c r="F364" s="123"/>
      <c r="G364" s="123"/>
      <c r="H364" s="123"/>
      <c r="I364" s="126"/>
      <c r="J364" s="126"/>
      <c r="K364" s="126"/>
      <c r="L364" s="126"/>
      <c r="M364" s="126"/>
      <c r="N364" s="126"/>
      <c r="O364" s="126"/>
      <c r="P364" s="126"/>
      <c r="Q364" s="126"/>
      <c r="R364" s="126"/>
      <c r="S364" s="126"/>
      <c r="T364" s="126"/>
      <c r="U364" s="126"/>
      <c r="V364" s="126"/>
      <c r="W364" s="126"/>
      <c r="X364" s="126"/>
      <c r="Y364" s="126"/>
      <c r="Z364" s="126"/>
      <c r="AA364" s="126"/>
      <c r="AB364" s="126"/>
      <c r="AC364" s="126"/>
      <c r="AD364" s="126"/>
      <c r="AE364" s="126"/>
      <c r="AF364" s="126"/>
      <c r="AG364" s="126"/>
      <c r="AH364" s="126"/>
      <c r="AI364" s="126"/>
      <c r="AJ364" s="126"/>
      <c r="AK364" s="126"/>
      <c r="AL364" s="126"/>
      <c r="AM364" s="126"/>
      <c r="AN364" s="126"/>
      <c r="AO364" s="126"/>
      <c r="AP364" s="126"/>
      <c r="AQ364" s="126"/>
      <c r="AR364" s="126"/>
      <c r="AS364" s="126"/>
      <c r="AT364" s="126"/>
      <c r="AU364" s="126"/>
      <c r="AV364" s="126"/>
      <c r="AW364" s="126"/>
      <c r="AX364" s="126"/>
      <c r="AY364" s="126"/>
      <c r="AZ364" s="126"/>
      <c r="BA364" s="126"/>
      <c r="BB364" s="126"/>
      <c r="BC364" s="126"/>
      <c r="BD364" s="126"/>
      <c r="BE364" s="126"/>
      <c r="BF364" s="126"/>
      <c r="BG364" s="126"/>
      <c r="BH364" s="126"/>
      <c r="BI364" s="126"/>
      <c r="BJ364" s="126"/>
      <c r="BK364" s="126"/>
      <c r="BL364" s="126"/>
      <c r="BM364" s="126"/>
      <c r="BN364" s="126"/>
      <c r="BO364" s="126"/>
      <c r="BP364" s="126"/>
      <c r="BQ364" s="126"/>
      <c r="BR364" s="126"/>
      <c r="BS364" s="126"/>
      <c r="BT364" s="126"/>
      <c r="BU364" s="126"/>
      <c r="BV364" s="126"/>
      <c r="BW364" s="126"/>
      <c r="BX364" s="126"/>
      <c r="BY364" s="126"/>
      <c r="BZ364" s="126"/>
      <c r="CA364" s="126"/>
      <c r="CB364" s="126"/>
      <c r="CC364" s="126"/>
      <c r="CD364" s="126"/>
      <c r="CE364" s="126"/>
      <c r="CF364" s="126"/>
      <c r="CG364" s="126"/>
      <c r="CH364" s="126"/>
      <c r="CI364" s="126"/>
      <c r="CJ364" s="126"/>
      <c r="CK364" s="126"/>
      <c r="CL364" s="126"/>
      <c r="CM364" s="126"/>
      <c r="CN364" s="126"/>
      <c r="CO364" s="126"/>
      <c r="CP364" s="126"/>
      <c r="CQ364" s="126"/>
      <c r="CR364" s="126"/>
      <c r="CS364"/>
      <c r="CT364"/>
      <c r="CU364"/>
      <c r="CV364"/>
      <c r="CW364"/>
      <c r="CX364"/>
      <c r="CY364"/>
      <c r="CZ364"/>
      <c r="DA364"/>
      <c r="DB364"/>
    </row>
    <row r="365" spans="1:106" s="15" customFormat="1" ht="13.4" customHeight="1">
      <c r="A365" s="4" t="str">
        <f t="shared" si="18"/>
        <v/>
      </c>
      <c r="B365" s="70"/>
      <c r="C365" s="123"/>
      <c r="D365" s="70"/>
      <c r="E365" s="70"/>
      <c r="F365" s="123"/>
      <c r="G365" s="123"/>
      <c r="H365" s="123"/>
      <c r="I365" s="126"/>
      <c r="J365" s="126"/>
      <c r="K365" s="126"/>
      <c r="L365" s="126"/>
      <c r="M365" s="126"/>
      <c r="N365" s="126"/>
      <c r="O365" s="126"/>
      <c r="P365" s="126"/>
      <c r="Q365" s="126"/>
      <c r="R365" s="126"/>
      <c r="S365" s="126"/>
      <c r="T365" s="126"/>
      <c r="U365" s="126"/>
      <c r="V365" s="126"/>
      <c r="W365" s="126"/>
      <c r="X365" s="126"/>
      <c r="Y365" s="126"/>
      <c r="Z365" s="126"/>
      <c r="AA365" s="126"/>
      <c r="AB365" s="126"/>
      <c r="AC365" s="126"/>
      <c r="AD365" s="126"/>
      <c r="AE365" s="126"/>
      <c r="AF365" s="126"/>
      <c r="AG365" s="126"/>
      <c r="AH365" s="126"/>
      <c r="AI365" s="126"/>
      <c r="AJ365" s="126"/>
      <c r="AK365" s="126"/>
      <c r="AL365" s="126"/>
      <c r="AM365" s="126"/>
      <c r="AN365" s="126"/>
      <c r="AO365" s="126"/>
      <c r="AP365" s="126"/>
      <c r="AQ365" s="126"/>
      <c r="AR365" s="126"/>
      <c r="AS365" s="126"/>
      <c r="AT365" s="126"/>
      <c r="AU365" s="126"/>
      <c r="AV365" s="126"/>
      <c r="AW365" s="126"/>
      <c r="AX365" s="126"/>
      <c r="AY365" s="126"/>
      <c r="AZ365" s="126"/>
      <c r="BA365" s="126"/>
      <c r="BB365" s="126"/>
      <c r="BC365" s="126"/>
      <c r="BD365" s="126"/>
      <c r="BE365" s="126"/>
      <c r="BF365" s="126"/>
      <c r="BG365" s="126"/>
      <c r="BH365" s="126"/>
      <c r="BI365" s="126"/>
      <c r="BJ365" s="126"/>
      <c r="BK365" s="126"/>
      <c r="BL365" s="126"/>
      <c r="BM365" s="126"/>
      <c r="BN365" s="126"/>
      <c r="BO365" s="126"/>
      <c r="BP365" s="126"/>
      <c r="BQ365" s="126"/>
      <c r="BR365" s="126"/>
      <c r="BS365" s="126"/>
      <c r="BT365" s="126"/>
      <c r="BU365" s="126"/>
      <c r="BV365" s="126"/>
      <c r="BW365" s="126"/>
      <c r="BX365" s="126"/>
      <c r="BY365" s="126"/>
      <c r="BZ365" s="126"/>
      <c r="CA365" s="126"/>
      <c r="CB365" s="126"/>
      <c r="CC365" s="126"/>
      <c r="CD365" s="126"/>
      <c r="CE365" s="126"/>
      <c r="CF365" s="126"/>
      <c r="CG365" s="126"/>
      <c r="CH365" s="126"/>
      <c r="CI365" s="126"/>
      <c r="CJ365" s="126"/>
      <c r="CK365" s="126"/>
      <c r="CL365" s="126"/>
      <c r="CM365" s="126"/>
      <c r="CN365" s="126"/>
      <c r="CO365" s="126"/>
      <c r="CP365" s="126"/>
      <c r="CQ365" s="126"/>
      <c r="CR365" s="126"/>
      <c r="CS365"/>
      <c r="CT365"/>
      <c r="CU365"/>
      <c r="CV365"/>
      <c r="CW365"/>
      <c r="CX365"/>
      <c r="CY365"/>
      <c r="CZ365"/>
      <c r="DA365"/>
      <c r="DB365"/>
    </row>
    <row r="366" spans="1:106" s="15" customFormat="1" ht="13.4" customHeight="1">
      <c r="A366" s="4" t="str">
        <f t="shared" si="18"/>
        <v/>
      </c>
      <c r="B366" s="70"/>
      <c r="C366" s="123"/>
      <c r="D366" s="70"/>
      <c r="E366" s="70"/>
      <c r="F366" s="123"/>
      <c r="G366" s="123"/>
      <c r="H366" s="123"/>
      <c r="I366" s="126"/>
      <c r="J366" s="126"/>
      <c r="K366" s="126"/>
      <c r="L366" s="126"/>
      <c r="M366" s="126"/>
      <c r="N366" s="126"/>
      <c r="O366" s="126"/>
      <c r="P366" s="126"/>
      <c r="Q366" s="126"/>
      <c r="R366" s="126"/>
      <c r="S366" s="126"/>
      <c r="T366" s="126"/>
      <c r="U366" s="126"/>
      <c r="V366" s="126"/>
      <c r="W366" s="126"/>
      <c r="X366" s="126"/>
      <c r="Y366" s="126"/>
      <c r="Z366" s="126"/>
      <c r="AA366" s="126"/>
      <c r="AB366" s="126"/>
      <c r="AC366" s="126"/>
      <c r="AD366" s="126"/>
      <c r="AE366" s="126"/>
      <c r="AF366" s="126"/>
      <c r="AG366" s="126"/>
      <c r="AH366" s="126"/>
      <c r="AI366" s="126"/>
      <c r="AJ366" s="126"/>
      <c r="AK366" s="126"/>
      <c r="AL366" s="126"/>
      <c r="AM366" s="126"/>
      <c r="AN366" s="126"/>
      <c r="AO366" s="126"/>
      <c r="AP366" s="126"/>
      <c r="AQ366" s="126"/>
      <c r="AR366" s="126"/>
      <c r="AS366" s="126"/>
      <c r="AT366" s="126"/>
      <c r="AU366" s="126"/>
      <c r="AV366" s="126"/>
      <c r="AW366" s="126"/>
      <c r="AX366" s="126"/>
      <c r="AY366" s="126"/>
      <c r="AZ366" s="126"/>
      <c r="BA366" s="126"/>
      <c r="BB366" s="126"/>
      <c r="BC366" s="126"/>
      <c r="BD366" s="126"/>
      <c r="BE366" s="126"/>
      <c r="BF366" s="126"/>
      <c r="BG366" s="126"/>
      <c r="BH366" s="126"/>
      <c r="BI366" s="126"/>
      <c r="BJ366" s="126"/>
      <c r="BK366" s="126"/>
      <c r="BL366" s="126"/>
      <c r="BM366" s="126"/>
      <c r="BN366" s="126"/>
      <c r="BO366" s="126"/>
      <c r="BP366" s="126"/>
      <c r="BQ366" s="126"/>
      <c r="BR366" s="126"/>
      <c r="BS366" s="126"/>
      <c r="BT366" s="126"/>
      <c r="BU366" s="126"/>
      <c r="BV366" s="126"/>
      <c r="BW366" s="126"/>
      <c r="BX366" s="126"/>
      <c r="BY366" s="126"/>
      <c r="BZ366" s="126"/>
      <c r="CA366" s="126"/>
      <c r="CB366" s="126"/>
      <c r="CC366" s="126"/>
      <c r="CD366" s="126"/>
      <c r="CE366" s="126"/>
      <c r="CF366" s="126"/>
      <c r="CG366" s="126"/>
      <c r="CH366" s="126"/>
      <c r="CI366" s="126"/>
      <c r="CJ366" s="126"/>
      <c r="CK366" s="126"/>
      <c r="CL366" s="126"/>
      <c r="CM366" s="126"/>
      <c r="CN366" s="126"/>
      <c r="CO366" s="126"/>
      <c r="CP366" s="126"/>
      <c r="CQ366" s="126"/>
      <c r="CR366" s="126"/>
      <c r="CS366"/>
      <c r="CT366"/>
      <c r="CU366"/>
      <c r="CV366"/>
      <c r="CW366"/>
      <c r="CX366"/>
      <c r="CY366"/>
      <c r="CZ366"/>
      <c r="DA366"/>
      <c r="DB366"/>
    </row>
    <row r="367" spans="1:106" s="15" customFormat="1" ht="13.4" customHeight="1">
      <c r="A367" s="4" t="str">
        <f t="shared" si="18"/>
        <v/>
      </c>
      <c r="B367" s="70"/>
      <c r="C367" s="123"/>
      <c r="D367" s="70"/>
      <c r="E367" s="70"/>
      <c r="F367" s="123"/>
      <c r="G367" s="123"/>
      <c r="H367" s="123"/>
      <c r="I367" s="126"/>
      <c r="J367" s="126"/>
      <c r="K367" s="126"/>
      <c r="L367" s="126"/>
      <c r="M367" s="126"/>
      <c r="N367" s="126"/>
      <c r="O367" s="126"/>
      <c r="P367" s="126"/>
      <c r="Q367" s="126"/>
      <c r="R367" s="126"/>
      <c r="S367" s="126"/>
      <c r="T367" s="126"/>
      <c r="U367" s="126"/>
      <c r="V367" s="126"/>
      <c r="W367" s="126"/>
      <c r="X367" s="126"/>
      <c r="Y367" s="126"/>
      <c r="Z367" s="126"/>
      <c r="AA367" s="126"/>
      <c r="AB367" s="126"/>
      <c r="AC367" s="126"/>
      <c r="AD367" s="126"/>
      <c r="AE367" s="126"/>
      <c r="AF367" s="126"/>
      <c r="AG367" s="126"/>
      <c r="AH367" s="126"/>
      <c r="AI367" s="126"/>
      <c r="AJ367" s="126"/>
      <c r="AK367" s="126"/>
      <c r="AL367" s="126"/>
      <c r="AM367" s="126"/>
      <c r="AN367" s="126"/>
      <c r="AO367" s="126"/>
      <c r="AP367" s="126"/>
      <c r="AQ367" s="126"/>
      <c r="AR367" s="126"/>
      <c r="AS367" s="126"/>
      <c r="AT367" s="126"/>
      <c r="AU367" s="126"/>
      <c r="AV367" s="126"/>
      <c r="AW367" s="126"/>
      <c r="AX367" s="126"/>
      <c r="AY367" s="126"/>
      <c r="AZ367" s="126"/>
      <c r="BA367" s="126"/>
      <c r="BB367" s="126"/>
      <c r="BC367" s="126"/>
      <c r="BD367" s="126"/>
      <c r="BE367" s="126"/>
      <c r="BF367" s="126"/>
      <c r="BG367" s="126"/>
      <c r="BH367" s="126"/>
      <c r="BI367" s="126"/>
      <c r="BJ367" s="126"/>
      <c r="BK367" s="126"/>
      <c r="BL367" s="126"/>
      <c r="BM367" s="126"/>
      <c r="BN367" s="126"/>
      <c r="BO367" s="126"/>
      <c r="BP367" s="126"/>
      <c r="BQ367" s="126"/>
      <c r="BR367" s="126"/>
      <c r="BS367" s="126"/>
      <c r="BT367" s="126"/>
      <c r="BU367" s="126"/>
      <c r="BV367" s="126"/>
      <c r="BW367" s="126"/>
      <c r="BX367" s="126"/>
      <c r="BY367" s="126"/>
      <c r="BZ367" s="126"/>
      <c r="CA367" s="126"/>
      <c r="CB367" s="126"/>
      <c r="CC367" s="126"/>
      <c r="CD367" s="126"/>
      <c r="CE367" s="126"/>
      <c r="CF367" s="126"/>
      <c r="CG367" s="126"/>
      <c r="CH367" s="126"/>
      <c r="CI367" s="126"/>
      <c r="CJ367" s="126"/>
      <c r="CK367" s="126"/>
      <c r="CL367" s="126"/>
      <c r="CM367" s="126"/>
      <c r="CN367" s="126"/>
      <c r="CO367" s="126"/>
      <c r="CP367" s="126"/>
      <c r="CQ367" s="126"/>
      <c r="CR367" s="126"/>
      <c r="CS367"/>
      <c r="CT367"/>
      <c r="CU367"/>
      <c r="CV367"/>
      <c r="CW367"/>
      <c r="CX367"/>
      <c r="CY367"/>
      <c r="CZ367"/>
      <c r="DA367"/>
      <c r="DB367"/>
    </row>
    <row r="368" spans="1:106" s="15" customFormat="1" ht="13.4" customHeight="1">
      <c r="A368" s="4" t="str">
        <f t="shared" si="18"/>
        <v/>
      </c>
      <c r="B368" s="70"/>
      <c r="C368" s="123"/>
      <c r="D368" s="70"/>
      <c r="E368" s="70"/>
      <c r="F368" s="123"/>
      <c r="G368" s="123"/>
      <c r="H368" s="123"/>
      <c r="I368" s="126"/>
      <c r="J368" s="126"/>
      <c r="K368" s="126"/>
      <c r="L368" s="126"/>
      <c r="M368" s="126"/>
      <c r="N368" s="126"/>
      <c r="O368" s="126"/>
      <c r="P368" s="126"/>
      <c r="Q368" s="126"/>
      <c r="R368" s="126"/>
      <c r="S368" s="126"/>
      <c r="T368" s="126"/>
      <c r="U368" s="126"/>
      <c r="V368" s="126"/>
      <c r="W368" s="126"/>
      <c r="X368" s="126"/>
      <c r="Y368" s="126"/>
      <c r="Z368" s="126"/>
      <c r="AA368" s="126"/>
      <c r="AB368" s="126"/>
      <c r="AC368" s="126"/>
      <c r="AD368" s="126"/>
      <c r="AE368" s="126"/>
      <c r="AF368" s="126"/>
      <c r="AG368" s="126"/>
      <c r="AH368" s="126"/>
      <c r="AI368" s="126"/>
      <c r="AJ368" s="126"/>
      <c r="AK368" s="126"/>
      <c r="AL368" s="126"/>
      <c r="AM368" s="126"/>
      <c r="AN368" s="126"/>
      <c r="AO368" s="126"/>
      <c r="AP368" s="126"/>
      <c r="AQ368" s="126"/>
      <c r="AR368" s="126"/>
      <c r="AS368" s="126"/>
      <c r="AT368" s="126"/>
      <c r="AU368" s="126"/>
      <c r="AV368" s="126"/>
      <c r="AW368" s="126"/>
      <c r="AX368" s="126"/>
      <c r="AY368" s="126"/>
      <c r="AZ368" s="126"/>
      <c r="BA368" s="126"/>
      <c r="BB368" s="126"/>
      <c r="BC368" s="126"/>
      <c r="BD368" s="126"/>
      <c r="BE368" s="126"/>
      <c r="BF368" s="126"/>
      <c r="BG368" s="126"/>
      <c r="BH368" s="126"/>
      <c r="BI368" s="126"/>
      <c r="BJ368" s="126"/>
      <c r="BK368" s="126"/>
      <c r="BL368" s="126"/>
      <c r="BM368" s="126"/>
      <c r="BN368" s="126"/>
      <c r="BO368" s="126"/>
      <c r="BP368" s="126"/>
      <c r="BQ368" s="126"/>
      <c r="BR368" s="126"/>
      <c r="BS368" s="126"/>
      <c r="BT368" s="126"/>
      <c r="BU368" s="126"/>
      <c r="BV368" s="126"/>
      <c r="BW368" s="126"/>
      <c r="BX368" s="126"/>
      <c r="BY368" s="126"/>
      <c r="BZ368" s="126"/>
      <c r="CA368" s="126"/>
      <c r="CB368" s="126"/>
      <c r="CC368" s="126"/>
      <c r="CD368" s="126"/>
      <c r="CE368" s="126"/>
      <c r="CF368" s="126"/>
      <c r="CG368" s="126"/>
      <c r="CH368" s="126"/>
      <c r="CI368" s="126"/>
      <c r="CJ368" s="126"/>
      <c r="CK368" s="126"/>
      <c r="CL368" s="126"/>
      <c r="CM368" s="126"/>
      <c r="CN368" s="126"/>
      <c r="CO368" s="126"/>
      <c r="CP368" s="126"/>
      <c r="CQ368" s="126"/>
      <c r="CR368" s="126"/>
      <c r="CS368"/>
      <c r="CT368"/>
      <c r="CU368"/>
      <c r="CV368"/>
      <c r="CW368"/>
      <c r="CX368"/>
      <c r="CY368"/>
      <c r="CZ368"/>
      <c r="DA368"/>
      <c r="DB368"/>
    </row>
    <row r="369" spans="1:106" s="15" customFormat="1" ht="13.4" customHeight="1">
      <c r="A369" s="4" t="str">
        <f t="shared" si="18"/>
        <v/>
      </c>
      <c r="B369" s="70"/>
      <c r="C369" s="123"/>
      <c r="D369" s="70"/>
      <c r="E369" s="70"/>
      <c r="F369" s="123"/>
      <c r="G369" s="123"/>
      <c r="H369" s="123"/>
      <c r="I369" s="126"/>
      <c r="J369" s="126"/>
      <c r="K369" s="126"/>
      <c r="L369" s="126"/>
      <c r="M369" s="126"/>
      <c r="N369" s="126"/>
      <c r="O369" s="126"/>
      <c r="P369" s="126"/>
      <c r="Q369" s="126"/>
      <c r="R369" s="126"/>
      <c r="S369" s="126"/>
      <c r="T369" s="126"/>
      <c r="U369" s="126"/>
      <c r="V369" s="126"/>
      <c r="W369" s="126"/>
      <c r="X369" s="126"/>
      <c r="Y369" s="126"/>
      <c r="Z369" s="126"/>
      <c r="AA369" s="126"/>
      <c r="AB369" s="126"/>
      <c r="AC369" s="126"/>
      <c r="AD369" s="126"/>
      <c r="AE369" s="126"/>
      <c r="AF369" s="126"/>
      <c r="AG369" s="126"/>
      <c r="AH369" s="126"/>
      <c r="AI369" s="126"/>
      <c r="AJ369" s="126"/>
      <c r="AK369" s="126"/>
      <c r="AL369" s="126"/>
      <c r="AM369" s="126"/>
      <c r="AN369" s="126"/>
      <c r="AO369" s="126"/>
      <c r="AP369" s="126"/>
      <c r="AQ369" s="126"/>
      <c r="AR369" s="126"/>
      <c r="AS369" s="126"/>
      <c r="AT369" s="126"/>
      <c r="AU369" s="126"/>
      <c r="AV369" s="126"/>
      <c r="AW369" s="126"/>
      <c r="AX369" s="126"/>
      <c r="AY369" s="126"/>
      <c r="AZ369" s="126"/>
      <c r="BA369" s="126"/>
      <c r="BB369" s="126"/>
      <c r="BC369" s="126"/>
      <c r="BD369" s="126"/>
      <c r="BE369" s="126"/>
      <c r="BF369" s="126"/>
      <c r="BG369" s="126"/>
      <c r="BH369" s="126"/>
      <c r="BI369" s="126"/>
      <c r="BJ369" s="126"/>
      <c r="BK369" s="126"/>
      <c r="BL369" s="126"/>
      <c r="BM369" s="126"/>
      <c r="BN369" s="126"/>
      <c r="BO369" s="126"/>
      <c r="BP369" s="126"/>
      <c r="BQ369" s="126"/>
      <c r="BR369" s="126"/>
      <c r="BS369" s="126"/>
      <c r="BT369" s="126"/>
      <c r="BU369" s="126"/>
      <c r="BV369" s="126"/>
      <c r="BW369" s="126"/>
      <c r="BX369" s="126"/>
      <c r="BY369" s="126"/>
      <c r="BZ369" s="126"/>
      <c r="CA369" s="126"/>
      <c r="CB369" s="126"/>
      <c r="CC369" s="126"/>
      <c r="CD369" s="126"/>
      <c r="CE369" s="126"/>
      <c r="CF369" s="126"/>
      <c r="CG369" s="126"/>
      <c r="CH369" s="126"/>
      <c r="CI369" s="126"/>
      <c r="CJ369" s="126"/>
      <c r="CK369" s="126"/>
      <c r="CL369" s="126"/>
      <c r="CM369" s="126"/>
      <c r="CN369" s="126"/>
      <c r="CO369" s="126"/>
      <c r="CP369" s="126"/>
      <c r="CQ369" s="126"/>
      <c r="CR369" s="126"/>
      <c r="CS369"/>
      <c r="CT369"/>
      <c r="CU369"/>
      <c r="CV369"/>
      <c r="CW369"/>
      <c r="CX369"/>
      <c r="CY369"/>
      <c r="CZ369"/>
      <c r="DA369"/>
      <c r="DB369"/>
    </row>
    <row r="370" spans="1:106" s="15" customFormat="1" ht="13.4" customHeight="1">
      <c r="A370" s="4" t="str">
        <f t="shared" si="18"/>
        <v/>
      </c>
      <c r="B370" s="70"/>
      <c r="C370" s="123"/>
      <c r="D370" s="70"/>
      <c r="E370" s="70"/>
      <c r="F370" s="123"/>
      <c r="G370" s="123"/>
      <c r="H370" s="123"/>
      <c r="I370" s="126"/>
      <c r="J370" s="126"/>
      <c r="K370" s="126"/>
      <c r="L370" s="126"/>
      <c r="M370" s="126"/>
      <c r="N370" s="126"/>
      <c r="O370" s="126"/>
      <c r="P370" s="126"/>
      <c r="Q370" s="126"/>
      <c r="R370" s="126"/>
      <c r="S370" s="126"/>
      <c r="T370" s="126"/>
      <c r="U370" s="126"/>
      <c r="V370" s="126"/>
      <c r="W370" s="126"/>
      <c r="X370" s="126"/>
      <c r="Y370" s="126"/>
      <c r="Z370" s="126"/>
      <c r="AA370" s="126"/>
      <c r="AB370" s="126"/>
      <c r="AC370" s="126"/>
      <c r="AD370" s="126"/>
      <c r="AE370" s="126"/>
      <c r="AF370" s="126"/>
      <c r="AG370" s="126"/>
      <c r="AH370" s="126"/>
      <c r="AI370" s="126"/>
      <c r="AJ370" s="126"/>
      <c r="AK370" s="126"/>
      <c r="AL370" s="126"/>
      <c r="AM370" s="126"/>
      <c r="AN370" s="126"/>
      <c r="AO370" s="126"/>
      <c r="AP370" s="126"/>
      <c r="AQ370" s="126"/>
      <c r="AR370" s="126"/>
      <c r="AS370" s="126"/>
      <c r="AT370" s="126"/>
      <c r="AU370" s="126"/>
      <c r="AV370" s="126"/>
      <c r="AW370" s="126"/>
      <c r="AX370" s="126"/>
      <c r="AY370" s="126"/>
      <c r="AZ370" s="126"/>
      <c r="BA370" s="126"/>
      <c r="BB370" s="126"/>
      <c r="BC370" s="126"/>
      <c r="BD370" s="126"/>
      <c r="BE370" s="126"/>
      <c r="BF370" s="126"/>
      <c r="BG370" s="126"/>
      <c r="BH370" s="126"/>
      <c r="BI370" s="126"/>
      <c r="BJ370" s="126"/>
      <c r="BK370" s="126"/>
      <c r="BL370" s="126"/>
      <c r="BM370" s="126"/>
      <c r="BN370" s="126"/>
      <c r="BO370" s="126"/>
      <c r="BP370" s="126"/>
      <c r="BQ370" s="126"/>
      <c r="BR370" s="126"/>
      <c r="BS370" s="126"/>
      <c r="BT370" s="126"/>
      <c r="BU370" s="126"/>
      <c r="BV370" s="126"/>
      <c r="BW370" s="126"/>
      <c r="BX370" s="126"/>
      <c r="BY370" s="126"/>
      <c r="BZ370" s="126"/>
      <c r="CA370" s="126"/>
      <c r="CB370" s="126"/>
      <c r="CC370" s="126"/>
      <c r="CD370" s="126"/>
      <c r="CE370" s="126"/>
      <c r="CF370" s="126"/>
      <c r="CG370" s="126"/>
      <c r="CH370" s="126"/>
      <c r="CI370" s="126"/>
      <c r="CJ370" s="126"/>
      <c r="CK370" s="126"/>
      <c r="CL370" s="126"/>
      <c r="CM370" s="126"/>
      <c r="CN370" s="126"/>
      <c r="CO370" s="126"/>
      <c r="CP370" s="126"/>
      <c r="CQ370" s="126"/>
      <c r="CR370" s="126"/>
      <c r="CS370"/>
      <c r="CT370"/>
      <c r="CU370"/>
      <c r="CV370"/>
      <c r="CW370"/>
      <c r="CX370"/>
      <c r="CY370"/>
      <c r="CZ370"/>
      <c r="DA370"/>
      <c r="DB370"/>
    </row>
    <row r="371" spans="1:106" s="15" customFormat="1" ht="13.4" customHeight="1">
      <c r="A371" s="4" t="str">
        <f t="shared" si="18"/>
        <v/>
      </c>
      <c r="B371" s="70"/>
      <c r="C371" s="123"/>
      <c r="D371" s="70"/>
      <c r="E371" s="70"/>
      <c r="F371" s="123"/>
      <c r="G371" s="123"/>
      <c r="H371" s="123"/>
      <c r="I371" s="126"/>
      <c r="J371" s="126"/>
      <c r="K371" s="126"/>
      <c r="L371" s="126"/>
      <c r="M371" s="126"/>
      <c r="N371" s="126"/>
      <c r="O371" s="126"/>
      <c r="P371" s="126"/>
      <c r="Q371" s="126"/>
      <c r="R371" s="126"/>
      <c r="S371" s="126"/>
      <c r="T371" s="126"/>
      <c r="U371" s="126"/>
      <c r="V371" s="126"/>
      <c r="W371" s="126"/>
      <c r="X371" s="126"/>
      <c r="Y371" s="126"/>
      <c r="Z371" s="126"/>
      <c r="AA371" s="126"/>
      <c r="AB371" s="126"/>
      <c r="AC371" s="126"/>
      <c r="AD371" s="126"/>
      <c r="AE371" s="126"/>
      <c r="AF371" s="126"/>
      <c r="AG371" s="126"/>
      <c r="AH371" s="126"/>
      <c r="AI371" s="126"/>
      <c r="AJ371" s="126"/>
      <c r="AK371" s="126"/>
      <c r="AL371" s="126"/>
      <c r="AM371" s="126"/>
      <c r="AN371" s="126"/>
      <c r="AO371" s="126"/>
      <c r="AP371" s="126"/>
      <c r="AQ371" s="126"/>
      <c r="AR371" s="126"/>
      <c r="AS371" s="126"/>
      <c r="AT371" s="126"/>
      <c r="AU371" s="126"/>
      <c r="AV371" s="126"/>
      <c r="AW371" s="126"/>
      <c r="AX371" s="126"/>
      <c r="AY371" s="126"/>
      <c r="AZ371" s="126"/>
      <c r="BA371" s="126"/>
      <c r="BB371" s="126"/>
      <c r="BC371" s="126"/>
      <c r="BD371" s="126"/>
      <c r="BE371" s="126"/>
      <c r="BF371" s="126"/>
      <c r="BG371" s="126"/>
      <c r="BH371" s="126"/>
      <c r="BI371" s="126"/>
      <c r="BJ371" s="126"/>
      <c r="BK371" s="126"/>
      <c r="BL371" s="126"/>
      <c r="BM371" s="126"/>
      <c r="BN371" s="126"/>
      <c r="BO371" s="126"/>
      <c r="BP371" s="126"/>
      <c r="BQ371" s="126"/>
      <c r="BR371" s="126"/>
      <c r="BS371" s="126"/>
      <c r="BT371" s="126"/>
      <c r="BU371" s="126"/>
      <c r="BV371" s="126"/>
      <c r="BW371" s="126"/>
      <c r="BX371" s="126"/>
      <c r="BY371" s="126"/>
      <c r="BZ371" s="126"/>
      <c r="CA371" s="126"/>
      <c r="CB371" s="126"/>
      <c r="CC371" s="126"/>
      <c r="CD371" s="126"/>
      <c r="CE371" s="126"/>
      <c r="CF371" s="126"/>
      <c r="CG371" s="126"/>
      <c r="CH371" s="126"/>
      <c r="CI371" s="126"/>
      <c r="CJ371" s="126"/>
      <c r="CK371" s="126"/>
      <c r="CL371" s="126"/>
      <c r="CM371" s="126"/>
      <c r="CN371" s="126"/>
      <c r="CO371" s="126"/>
      <c r="CP371" s="126"/>
      <c r="CQ371" s="126"/>
      <c r="CR371" s="126"/>
      <c r="CS371"/>
      <c r="CT371"/>
      <c r="CU371"/>
      <c r="CV371"/>
      <c r="CW371"/>
      <c r="CX371"/>
      <c r="CY371"/>
      <c r="CZ371"/>
      <c r="DA371"/>
      <c r="DB371"/>
    </row>
    <row r="372" spans="1:106" s="15" customFormat="1" ht="13.4" customHeight="1">
      <c r="A372" s="4" t="str">
        <f t="shared" si="18"/>
        <v/>
      </c>
      <c r="B372" s="70"/>
      <c r="C372" s="123"/>
      <c r="D372" s="70"/>
      <c r="E372" s="70"/>
      <c r="F372" s="123"/>
      <c r="G372" s="123"/>
      <c r="H372" s="123"/>
      <c r="I372" s="126"/>
      <c r="J372" s="126"/>
      <c r="K372" s="126"/>
      <c r="L372" s="126"/>
      <c r="M372" s="126"/>
      <c r="N372" s="126"/>
      <c r="O372" s="126"/>
      <c r="P372" s="126"/>
      <c r="Q372" s="126"/>
      <c r="R372" s="126"/>
      <c r="S372" s="126"/>
      <c r="T372" s="126"/>
      <c r="U372" s="126"/>
      <c r="V372" s="126"/>
      <c r="W372" s="126"/>
      <c r="X372" s="126"/>
      <c r="Y372" s="126"/>
      <c r="Z372" s="126"/>
      <c r="AA372" s="126"/>
      <c r="AB372" s="126"/>
      <c r="AC372" s="126"/>
      <c r="AD372" s="126"/>
      <c r="AE372" s="126"/>
      <c r="AF372" s="126"/>
      <c r="AG372" s="126"/>
      <c r="AH372" s="126"/>
      <c r="AI372" s="126"/>
      <c r="AJ372" s="126"/>
      <c r="AK372" s="126"/>
      <c r="AL372" s="126"/>
      <c r="AM372" s="126"/>
      <c r="AN372" s="126"/>
      <c r="AO372" s="126"/>
      <c r="AP372" s="126"/>
      <c r="AQ372" s="126"/>
      <c r="AR372" s="126"/>
      <c r="AS372" s="126"/>
      <c r="AT372" s="126"/>
      <c r="AU372" s="126"/>
      <c r="AV372" s="126"/>
      <c r="AW372" s="126"/>
      <c r="AX372" s="126"/>
      <c r="AY372" s="126"/>
      <c r="AZ372" s="126"/>
      <c r="BA372" s="126"/>
      <c r="BB372" s="126"/>
      <c r="BC372" s="126"/>
      <c r="BD372" s="126"/>
      <c r="BE372" s="126"/>
      <c r="BF372" s="126"/>
      <c r="BG372" s="126"/>
      <c r="BH372" s="126"/>
      <c r="BI372" s="126"/>
      <c r="BJ372" s="126"/>
      <c r="BK372" s="126"/>
      <c r="BL372" s="126"/>
      <c r="BM372" s="126"/>
      <c r="BN372" s="126"/>
      <c r="BO372" s="126"/>
      <c r="BP372" s="126"/>
      <c r="BQ372" s="126"/>
      <c r="BR372" s="126"/>
      <c r="BS372" s="126"/>
      <c r="BT372" s="126"/>
      <c r="BU372" s="126"/>
      <c r="BV372" s="126"/>
      <c r="BW372" s="126"/>
      <c r="BX372" s="126"/>
      <c r="BY372" s="126"/>
      <c r="BZ372" s="126"/>
      <c r="CA372" s="126"/>
      <c r="CB372" s="126"/>
      <c r="CC372" s="126"/>
      <c r="CD372" s="126"/>
      <c r="CE372" s="126"/>
      <c r="CF372" s="126"/>
      <c r="CG372" s="126"/>
      <c r="CH372" s="126"/>
      <c r="CI372" s="126"/>
      <c r="CJ372" s="126"/>
      <c r="CK372" s="126"/>
      <c r="CL372" s="126"/>
      <c r="CM372" s="126"/>
      <c r="CN372" s="126"/>
      <c r="CO372" s="126"/>
      <c r="CP372" s="126"/>
      <c r="CQ372" s="126"/>
      <c r="CR372" s="126"/>
      <c r="CS372"/>
      <c r="CT372"/>
      <c r="CU372"/>
      <c r="CV372"/>
      <c r="CW372"/>
      <c r="CX372"/>
      <c r="CY372"/>
      <c r="CZ372"/>
      <c r="DA372"/>
      <c r="DB372"/>
    </row>
    <row r="373" spans="1:106" s="15" customFormat="1" ht="13.4" customHeight="1">
      <c r="A373" s="4" t="str">
        <f t="shared" si="18"/>
        <v/>
      </c>
      <c r="B373" s="70"/>
      <c r="C373" s="123"/>
      <c r="D373" s="70"/>
      <c r="E373" s="70"/>
      <c r="F373" s="123"/>
      <c r="G373" s="123"/>
      <c r="H373" s="123"/>
      <c r="I373" s="126"/>
      <c r="J373" s="126"/>
      <c r="K373" s="126"/>
      <c r="L373" s="126"/>
      <c r="M373" s="126"/>
      <c r="N373" s="126"/>
      <c r="O373" s="126"/>
      <c r="P373" s="126"/>
      <c r="Q373" s="126"/>
      <c r="R373" s="126"/>
      <c r="S373" s="126"/>
      <c r="T373" s="126"/>
      <c r="U373" s="126"/>
      <c r="V373" s="126"/>
      <c r="W373" s="126"/>
      <c r="X373" s="126"/>
      <c r="Y373" s="126"/>
      <c r="Z373" s="126"/>
      <c r="AA373" s="126"/>
      <c r="AB373" s="126"/>
      <c r="AC373" s="126"/>
      <c r="AD373" s="126"/>
      <c r="AE373" s="126"/>
      <c r="AF373" s="126"/>
      <c r="AG373" s="126"/>
      <c r="AH373" s="126"/>
      <c r="AI373" s="126"/>
      <c r="AJ373" s="126"/>
      <c r="AK373" s="126"/>
      <c r="AL373" s="126"/>
      <c r="AM373" s="126"/>
      <c r="AN373" s="126"/>
      <c r="AO373" s="126"/>
      <c r="AP373" s="126"/>
      <c r="AQ373" s="126"/>
      <c r="AR373" s="126"/>
      <c r="AS373" s="126"/>
      <c r="AT373" s="126"/>
      <c r="AU373" s="126"/>
      <c r="AV373" s="126"/>
      <c r="AW373" s="126"/>
      <c r="AX373" s="126"/>
      <c r="AY373" s="126"/>
      <c r="AZ373" s="126"/>
      <c r="BA373" s="126"/>
      <c r="BB373" s="126"/>
      <c r="BC373" s="126"/>
      <c r="BD373" s="126"/>
      <c r="BE373" s="126"/>
      <c r="BF373" s="126"/>
      <c r="BG373" s="126"/>
      <c r="BH373" s="126"/>
      <c r="BI373" s="126"/>
      <c r="BJ373" s="126"/>
      <c r="BK373" s="126"/>
      <c r="BL373" s="126"/>
      <c r="BM373" s="126"/>
      <c r="BN373" s="126"/>
      <c r="BO373" s="126"/>
      <c r="BP373" s="126"/>
      <c r="BQ373" s="126"/>
      <c r="BR373" s="126"/>
      <c r="BS373" s="126"/>
      <c r="BT373" s="126"/>
      <c r="BU373" s="126"/>
      <c r="BV373" s="126"/>
      <c r="BW373" s="126"/>
      <c r="BX373" s="126"/>
      <c r="BY373" s="126"/>
      <c r="BZ373" s="126"/>
      <c r="CA373" s="126"/>
      <c r="CB373" s="126"/>
      <c r="CC373" s="126"/>
      <c r="CD373" s="126"/>
      <c r="CE373" s="126"/>
      <c r="CF373" s="126"/>
      <c r="CG373" s="126"/>
      <c r="CH373" s="126"/>
      <c r="CI373" s="126"/>
      <c r="CJ373" s="126"/>
      <c r="CK373" s="126"/>
      <c r="CL373" s="126"/>
      <c r="CM373" s="126"/>
      <c r="CN373" s="126"/>
      <c r="CO373" s="126"/>
      <c r="CP373" s="126"/>
      <c r="CQ373" s="126"/>
      <c r="CR373" s="126"/>
      <c r="CS373"/>
      <c r="CT373"/>
      <c r="CU373"/>
      <c r="CV373"/>
      <c r="CW373"/>
      <c r="CX373"/>
      <c r="CY373"/>
      <c r="CZ373"/>
      <c r="DA373"/>
      <c r="DB373"/>
    </row>
    <row r="374" spans="1:106" s="15" customFormat="1" ht="13.4" customHeight="1">
      <c r="A374" s="4" t="str">
        <f t="shared" si="18"/>
        <v/>
      </c>
      <c r="B374" s="70"/>
      <c r="C374" s="123"/>
      <c r="D374" s="70"/>
      <c r="E374" s="70"/>
      <c r="F374" s="123"/>
      <c r="G374" s="123"/>
      <c r="H374" s="123"/>
      <c r="I374" s="126"/>
      <c r="J374" s="126"/>
      <c r="K374" s="126"/>
      <c r="L374" s="126"/>
      <c r="M374" s="126"/>
      <c r="N374" s="126"/>
      <c r="O374" s="126"/>
      <c r="P374" s="126"/>
      <c r="Q374" s="126"/>
      <c r="R374" s="126"/>
      <c r="S374" s="126"/>
      <c r="T374" s="126"/>
      <c r="U374" s="126"/>
      <c r="V374" s="126"/>
      <c r="W374" s="126"/>
      <c r="X374" s="126"/>
      <c r="Y374" s="126"/>
      <c r="Z374" s="126"/>
      <c r="AA374" s="126"/>
      <c r="AB374" s="126"/>
      <c r="AC374" s="126"/>
      <c r="AD374" s="126"/>
      <c r="AE374" s="126"/>
      <c r="AF374" s="126"/>
      <c r="AG374" s="126"/>
      <c r="AH374" s="126"/>
      <c r="AI374" s="126"/>
      <c r="AJ374" s="126"/>
      <c r="AK374" s="126"/>
      <c r="AL374" s="126"/>
      <c r="AM374" s="126"/>
      <c r="AN374" s="126"/>
      <c r="AO374" s="126"/>
      <c r="AP374" s="126"/>
      <c r="AQ374" s="126"/>
      <c r="AR374" s="126"/>
      <c r="AS374" s="126"/>
      <c r="AT374" s="126"/>
      <c r="AU374" s="126"/>
      <c r="AV374" s="126"/>
      <c r="AW374" s="126"/>
      <c r="AX374" s="126"/>
      <c r="AY374" s="126"/>
      <c r="AZ374" s="126"/>
      <c r="BA374" s="126"/>
      <c r="BB374" s="126"/>
      <c r="BC374" s="126"/>
      <c r="BD374" s="126"/>
      <c r="BE374" s="126"/>
      <c r="BF374" s="126"/>
      <c r="BG374" s="126"/>
      <c r="BH374" s="126"/>
      <c r="BI374" s="126"/>
      <c r="BJ374" s="126"/>
      <c r="BK374" s="126"/>
      <c r="BL374" s="126"/>
      <c r="BM374" s="126"/>
      <c r="BN374" s="126"/>
      <c r="BO374" s="126"/>
      <c r="BP374" s="126"/>
      <c r="BQ374" s="126"/>
      <c r="BR374" s="126"/>
      <c r="BS374" s="126"/>
      <c r="BT374" s="126"/>
      <c r="BU374" s="126"/>
      <c r="BV374" s="126"/>
      <c r="BW374" s="126"/>
      <c r="BX374" s="126"/>
      <c r="BY374" s="126"/>
      <c r="BZ374" s="126"/>
      <c r="CA374" s="126"/>
      <c r="CB374" s="126"/>
      <c r="CC374" s="126"/>
      <c r="CD374" s="126"/>
      <c r="CE374" s="126"/>
      <c r="CF374" s="126"/>
      <c r="CG374" s="126"/>
      <c r="CH374" s="126"/>
      <c r="CI374" s="126"/>
      <c r="CJ374" s="126"/>
      <c r="CK374" s="126"/>
      <c r="CL374" s="126"/>
      <c r="CM374" s="126"/>
      <c r="CN374" s="126"/>
      <c r="CO374" s="126"/>
      <c r="CP374" s="126"/>
      <c r="CQ374" s="126"/>
      <c r="CR374" s="126"/>
      <c r="CS374"/>
      <c r="CT374"/>
      <c r="CU374"/>
      <c r="CV374"/>
      <c r="CW374"/>
      <c r="CX374"/>
      <c r="CY374"/>
      <c r="CZ374"/>
      <c r="DA374"/>
      <c r="DB374"/>
    </row>
    <row r="375" spans="1:106" s="15" customFormat="1" ht="13.4" customHeight="1">
      <c r="A375" s="4" t="str">
        <f t="shared" si="18"/>
        <v/>
      </c>
      <c r="B375" s="70"/>
      <c r="C375" s="123"/>
      <c r="D375" s="70"/>
      <c r="E375" s="70"/>
      <c r="F375" s="123"/>
      <c r="G375" s="123"/>
      <c r="H375" s="123"/>
      <c r="I375" s="126"/>
      <c r="J375" s="126"/>
      <c r="K375" s="126"/>
      <c r="L375" s="126"/>
      <c r="M375" s="126"/>
      <c r="N375" s="126"/>
      <c r="O375" s="126"/>
      <c r="P375" s="126"/>
      <c r="Q375" s="126"/>
      <c r="R375" s="126"/>
      <c r="S375" s="126"/>
      <c r="T375" s="126"/>
      <c r="U375" s="126"/>
      <c r="V375" s="126"/>
      <c r="W375" s="126"/>
      <c r="X375" s="126"/>
      <c r="Y375" s="126"/>
      <c r="Z375" s="126"/>
      <c r="AA375" s="126"/>
      <c r="AB375" s="126"/>
      <c r="AC375" s="126"/>
      <c r="AD375" s="126"/>
      <c r="AE375" s="126"/>
      <c r="AF375" s="126"/>
      <c r="AG375" s="126"/>
      <c r="AH375" s="126"/>
      <c r="AI375" s="126"/>
      <c r="AJ375" s="126"/>
      <c r="AK375" s="126"/>
      <c r="AL375" s="126"/>
      <c r="AM375" s="126"/>
      <c r="AN375" s="126"/>
      <c r="AO375" s="126"/>
      <c r="AP375" s="126"/>
      <c r="AQ375" s="126"/>
      <c r="AR375" s="126"/>
      <c r="AS375" s="126"/>
      <c r="AT375" s="126"/>
      <c r="AU375" s="126"/>
      <c r="AV375" s="126"/>
      <c r="AW375" s="126"/>
      <c r="AX375" s="126"/>
      <c r="AY375" s="126"/>
      <c r="AZ375" s="126"/>
      <c r="BA375" s="126"/>
      <c r="BB375" s="126"/>
      <c r="BC375" s="126"/>
      <c r="BD375" s="126"/>
      <c r="BE375" s="126"/>
      <c r="BF375" s="126"/>
      <c r="BG375" s="126"/>
      <c r="BH375" s="126"/>
      <c r="BI375" s="126"/>
      <c r="BJ375" s="126"/>
      <c r="BK375" s="126"/>
      <c r="BL375" s="126"/>
      <c r="BM375" s="126"/>
      <c r="BN375" s="126"/>
      <c r="BO375" s="126"/>
      <c r="BP375" s="126"/>
      <c r="BQ375" s="126"/>
      <c r="BR375" s="126"/>
      <c r="BS375" s="126"/>
      <c r="BT375" s="126"/>
      <c r="BU375" s="126"/>
      <c r="BV375" s="126"/>
      <c r="BW375" s="126"/>
      <c r="BX375" s="126"/>
      <c r="BY375" s="126"/>
      <c r="BZ375" s="126"/>
      <c r="CA375" s="126"/>
      <c r="CB375" s="126"/>
      <c r="CC375" s="126"/>
      <c r="CD375" s="126"/>
      <c r="CE375" s="126"/>
      <c r="CF375" s="126"/>
      <c r="CG375" s="126"/>
      <c r="CH375" s="126"/>
      <c r="CI375" s="126"/>
      <c r="CJ375" s="126"/>
      <c r="CK375" s="126"/>
      <c r="CL375" s="126"/>
      <c r="CM375" s="126"/>
      <c r="CN375" s="126"/>
      <c r="CO375" s="126"/>
      <c r="CP375" s="126"/>
      <c r="CQ375" s="126"/>
      <c r="CR375" s="126"/>
      <c r="CS375"/>
      <c r="CT375"/>
      <c r="CU375"/>
      <c r="CV375"/>
      <c r="CW375"/>
      <c r="CX375"/>
      <c r="CY375"/>
      <c r="CZ375"/>
      <c r="DA375"/>
      <c r="DB375"/>
    </row>
    <row r="376" spans="1:106" s="15" customFormat="1" ht="13.4" customHeight="1">
      <c r="A376" s="4" t="str">
        <f t="shared" si="18"/>
        <v/>
      </c>
      <c r="B376" s="70"/>
      <c r="C376" s="123"/>
      <c r="D376" s="70"/>
      <c r="E376" s="70"/>
      <c r="F376" s="123"/>
      <c r="G376" s="123"/>
      <c r="H376" s="123"/>
      <c r="I376" s="126"/>
      <c r="J376" s="126"/>
      <c r="K376" s="126"/>
      <c r="L376" s="126"/>
      <c r="M376" s="126"/>
      <c r="N376" s="126"/>
      <c r="O376" s="126"/>
      <c r="P376" s="126"/>
      <c r="Q376" s="126"/>
      <c r="R376" s="126"/>
      <c r="S376" s="126"/>
      <c r="T376" s="126"/>
      <c r="U376" s="126"/>
      <c r="V376" s="126"/>
      <c r="W376" s="126"/>
      <c r="X376" s="126"/>
      <c r="Y376" s="126"/>
      <c r="Z376" s="126"/>
      <c r="AA376" s="126"/>
      <c r="AB376" s="126"/>
      <c r="AC376" s="126"/>
      <c r="AD376" s="126"/>
      <c r="AE376" s="126"/>
      <c r="AF376" s="126"/>
      <c r="AG376" s="126"/>
      <c r="AH376" s="126"/>
      <c r="AI376" s="126"/>
      <c r="AJ376" s="126"/>
      <c r="AK376" s="126"/>
      <c r="AL376" s="126"/>
      <c r="AM376" s="126"/>
      <c r="AN376" s="126"/>
      <c r="AO376" s="126"/>
      <c r="AP376" s="126"/>
      <c r="AQ376" s="126"/>
      <c r="AR376" s="126"/>
      <c r="AS376" s="126"/>
      <c r="AT376" s="126"/>
      <c r="AU376" s="126"/>
      <c r="AV376" s="126"/>
      <c r="AW376" s="126"/>
      <c r="AX376" s="126"/>
      <c r="AY376" s="126"/>
      <c r="AZ376" s="126"/>
      <c r="BA376" s="126"/>
      <c r="BB376" s="126"/>
      <c r="BC376" s="126"/>
      <c r="BD376" s="126"/>
      <c r="BE376" s="126"/>
      <c r="BF376" s="126"/>
      <c r="BG376" s="126"/>
      <c r="BH376" s="126"/>
      <c r="BI376" s="126"/>
      <c r="BJ376" s="126"/>
      <c r="BK376" s="126"/>
      <c r="BL376" s="126"/>
      <c r="BM376" s="126"/>
      <c r="BN376" s="126"/>
      <c r="BO376" s="126"/>
      <c r="BP376" s="126"/>
      <c r="BQ376" s="126"/>
      <c r="BR376" s="126"/>
      <c r="BS376" s="126"/>
      <c r="BT376" s="126"/>
      <c r="BU376" s="126"/>
      <c r="BV376" s="126"/>
      <c r="BW376" s="126"/>
      <c r="BX376" s="126"/>
      <c r="BY376" s="126"/>
      <c r="BZ376" s="126"/>
      <c r="CA376" s="126"/>
      <c r="CB376" s="126"/>
      <c r="CC376" s="126"/>
      <c r="CD376" s="126"/>
      <c r="CE376" s="126"/>
      <c r="CF376" s="126"/>
      <c r="CG376" s="126"/>
      <c r="CH376" s="126"/>
      <c r="CI376" s="126"/>
      <c r="CJ376" s="126"/>
      <c r="CK376" s="126"/>
      <c r="CL376" s="126"/>
      <c r="CM376" s="126"/>
      <c r="CN376" s="126"/>
      <c r="CO376" s="126"/>
      <c r="CP376" s="126"/>
      <c r="CQ376" s="126"/>
      <c r="CR376" s="126"/>
      <c r="CS376"/>
      <c r="CT376"/>
      <c r="CU376"/>
      <c r="CV376"/>
      <c r="CW376"/>
      <c r="CX376"/>
      <c r="CY376"/>
      <c r="CZ376"/>
      <c r="DA376"/>
      <c r="DB376"/>
    </row>
    <row r="377" spans="1:106" s="15" customFormat="1" ht="13.4" customHeight="1">
      <c r="A377" s="4" t="str">
        <f t="shared" si="18"/>
        <v/>
      </c>
      <c r="B377" s="70"/>
      <c r="C377" s="123"/>
      <c r="D377" s="70"/>
      <c r="E377" s="70"/>
      <c r="F377" s="123"/>
      <c r="G377" s="123"/>
      <c r="H377" s="123"/>
      <c r="I377" s="126"/>
      <c r="J377" s="126"/>
      <c r="K377" s="126"/>
      <c r="L377" s="126"/>
      <c r="M377" s="126"/>
      <c r="N377" s="126"/>
      <c r="O377" s="126"/>
      <c r="P377" s="126"/>
      <c r="Q377" s="126"/>
      <c r="R377" s="126"/>
      <c r="S377" s="126"/>
      <c r="T377" s="126"/>
      <c r="U377" s="126"/>
      <c r="V377" s="126"/>
      <c r="W377" s="126"/>
      <c r="X377" s="126"/>
      <c r="Y377" s="126"/>
      <c r="Z377" s="126"/>
      <c r="AA377" s="126"/>
      <c r="AB377" s="126"/>
      <c r="AC377" s="126"/>
      <c r="AD377" s="126"/>
      <c r="AE377" s="126"/>
      <c r="AF377" s="126"/>
      <c r="AG377" s="126"/>
      <c r="AH377" s="126"/>
      <c r="AI377" s="126"/>
      <c r="AJ377" s="126"/>
      <c r="AK377" s="126"/>
      <c r="AL377" s="126"/>
      <c r="AM377" s="126"/>
      <c r="AN377" s="126"/>
      <c r="AO377" s="126"/>
      <c r="AP377" s="126"/>
      <c r="AQ377" s="126"/>
      <c r="AR377" s="126"/>
      <c r="AS377" s="126"/>
      <c r="AT377" s="126"/>
      <c r="AU377" s="126"/>
      <c r="AV377" s="126"/>
      <c r="AW377" s="126"/>
      <c r="AX377" s="126"/>
      <c r="AY377" s="126"/>
      <c r="AZ377" s="126"/>
      <c r="BA377" s="126"/>
      <c r="BB377" s="126"/>
      <c r="BC377" s="126"/>
      <c r="BD377" s="126"/>
      <c r="BE377" s="126"/>
      <c r="BF377" s="126"/>
      <c r="BG377" s="126"/>
      <c r="BH377" s="126"/>
      <c r="BI377" s="126"/>
      <c r="BJ377" s="126"/>
      <c r="BK377" s="126"/>
      <c r="BL377" s="126"/>
      <c r="BM377" s="126"/>
      <c r="BN377" s="126"/>
      <c r="BO377" s="126"/>
      <c r="BP377" s="126"/>
      <c r="BQ377" s="126"/>
      <c r="BR377" s="126"/>
      <c r="BS377" s="126"/>
      <c r="BT377" s="126"/>
      <c r="BU377" s="126"/>
      <c r="BV377" s="126"/>
      <c r="BW377" s="126"/>
      <c r="BX377" s="126"/>
      <c r="BY377" s="126"/>
      <c r="BZ377" s="126"/>
      <c r="CA377" s="126"/>
      <c r="CB377" s="126"/>
      <c r="CC377" s="126"/>
      <c r="CD377" s="126"/>
      <c r="CE377" s="126"/>
      <c r="CF377" s="126"/>
      <c r="CG377" s="126"/>
      <c r="CH377" s="126"/>
      <c r="CI377" s="126"/>
      <c r="CJ377" s="126"/>
      <c r="CK377" s="126"/>
      <c r="CL377" s="126"/>
      <c r="CM377" s="126"/>
      <c r="CN377" s="126"/>
      <c r="CO377" s="126"/>
      <c r="CP377" s="126"/>
      <c r="CQ377" s="126"/>
      <c r="CR377" s="126"/>
      <c r="CS377"/>
      <c r="CT377"/>
      <c r="CU377"/>
      <c r="CV377"/>
      <c r="CW377"/>
      <c r="CX377"/>
      <c r="CY377"/>
      <c r="CZ377"/>
      <c r="DA377"/>
      <c r="DB377"/>
    </row>
    <row r="378" spans="1:106" s="15" customFormat="1" ht="13.4" customHeight="1">
      <c r="A378" s="4" t="str">
        <f t="shared" si="18"/>
        <v/>
      </c>
      <c r="B378" s="70"/>
      <c r="C378" s="123"/>
      <c r="D378" s="70"/>
      <c r="E378" s="70"/>
      <c r="F378" s="123"/>
      <c r="G378" s="123"/>
      <c r="H378" s="123"/>
      <c r="I378" s="126"/>
      <c r="J378" s="126"/>
      <c r="K378" s="126"/>
      <c r="L378" s="126"/>
      <c r="M378" s="126"/>
      <c r="N378" s="126"/>
      <c r="O378" s="126"/>
      <c r="P378" s="126"/>
      <c r="Q378" s="126"/>
      <c r="R378" s="126"/>
      <c r="S378" s="126"/>
      <c r="T378" s="126"/>
      <c r="U378" s="126"/>
      <c r="V378" s="126"/>
      <c r="W378" s="126"/>
      <c r="X378" s="126"/>
      <c r="Y378" s="126"/>
      <c r="Z378" s="126"/>
      <c r="AA378" s="126"/>
      <c r="AB378" s="126"/>
      <c r="AC378" s="126"/>
      <c r="AD378" s="126"/>
      <c r="AE378" s="126"/>
      <c r="AF378" s="126"/>
      <c r="AG378" s="126"/>
      <c r="AH378" s="126"/>
      <c r="AI378" s="126"/>
      <c r="AJ378" s="126"/>
      <c r="AK378" s="126"/>
      <c r="AL378" s="126"/>
      <c r="AM378" s="126"/>
      <c r="AN378" s="126"/>
      <c r="AO378" s="126"/>
      <c r="AP378" s="126"/>
      <c r="AQ378" s="126"/>
      <c r="AR378" s="126"/>
      <c r="AS378" s="126"/>
      <c r="AT378" s="126"/>
      <c r="AU378" s="126"/>
      <c r="AV378" s="126"/>
      <c r="AW378" s="126"/>
      <c r="AX378" s="126"/>
      <c r="AY378" s="126"/>
      <c r="AZ378" s="126"/>
      <c r="BA378" s="126"/>
      <c r="BB378" s="126"/>
      <c r="BC378" s="126"/>
      <c r="BD378" s="126"/>
      <c r="BE378" s="126"/>
      <c r="BF378" s="126"/>
      <c r="BG378" s="126"/>
      <c r="BH378" s="126"/>
      <c r="BI378" s="126"/>
      <c r="BJ378" s="126"/>
      <c r="BK378" s="126"/>
      <c r="BL378" s="126"/>
      <c r="BM378" s="126"/>
      <c r="BN378" s="126"/>
      <c r="BO378" s="126"/>
      <c r="BP378" s="126"/>
      <c r="BQ378" s="126"/>
      <c r="BR378" s="126"/>
      <c r="BS378" s="126"/>
      <c r="BT378" s="126"/>
      <c r="BU378" s="126"/>
      <c r="BV378" s="126"/>
      <c r="BW378" s="126"/>
      <c r="BX378" s="126"/>
      <c r="BY378" s="126"/>
      <c r="BZ378" s="126"/>
      <c r="CA378" s="126"/>
      <c r="CB378" s="126"/>
      <c r="CC378" s="126"/>
      <c r="CD378" s="126"/>
      <c r="CE378" s="126"/>
      <c r="CF378" s="126"/>
      <c r="CG378" s="126"/>
      <c r="CH378" s="126"/>
      <c r="CI378" s="126"/>
      <c r="CJ378" s="126"/>
      <c r="CK378" s="126"/>
      <c r="CL378" s="126"/>
      <c r="CM378" s="126"/>
      <c r="CN378" s="126"/>
      <c r="CO378" s="126"/>
      <c r="CP378" s="126"/>
      <c r="CQ378" s="126"/>
      <c r="CR378" s="126"/>
      <c r="CS378"/>
      <c r="CT378"/>
      <c r="CU378"/>
      <c r="CV378"/>
      <c r="CW378"/>
      <c r="CX378"/>
      <c r="CY378"/>
      <c r="CZ378"/>
      <c r="DA378"/>
      <c r="DB378"/>
    </row>
    <row r="379" spans="1:106" s="15" customFormat="1" ht="13.4" customHeight="1">
      <c r="A379" s="4" t="str">
        <f t="shared" si="18"/>
        <v/>
      </c>
      <c r="B379" s="70"/>
      <c r="C379" s="123"/>
      <c r="D379" s="70"/>
      <c r="E379" s="70"/>
      <c r="F379" s="123"/>
      <c r="G379" s="123"/>
      <c r="H379" s="123"/>
      <c r="I379" s="126"/>
      <c r="J379" s="126"/>
      <c r="K379" s="126"/>
      <c r="L379" s="126"/>
      <c r="M379" s="126"/>
      <c r="N379" s="126"/>
      <c r="O379" s="126"/>
      <c r="P379" s="126"/>
      <c r="Q379" s="126"/>
      <c r="R379" s="126"/>
      <c r="S379" s="126"/>
      <c r="T379" s="126"/>
      <c r="U379" s="126"/>
      <c r="V379" s="126"/>
      <c r="W379" s="126"/>
      <c r="X379" s="126"/>
      <c r="Y379" s="126"/>
      <c r="Z379" s="126"/>
      <c r="AA379" s="126"/>
      <c r="AB379" s="126"/>
      <c r="AC379" s="126"/>
      <c r="AD379" s="126"/>
      <c r="AE379" s="126"/>
      <c r="AF379" s="126"/>
      <c r="AG379" s="126"/>
      <c r="AH379" s="126"/>
      <c r="AI379" s="126"/>
      <c r="AJ379" s="126"/>
      <c r="AK379" s="126"/>
      <c r="AL379" s="126"/>
      <c r="AM379" s="126"/>
      <c r="AN379" s="126"/>
      <c r="AO379" s="126"/>
      <c r="AP379" s="126"/>
      <c r="AQ379" s="126"/>
      <c r="AR379" s="126"/>
      <c r="AS379" s="126"/>
      <c r="AT379" s="126"/>
      <c r="AU379" s="126"/>
      <c r="AV379" s="126"/>
      <c r="AW379" s="126"/>
      <c r="AX379" s="126"/>
      <c r="AY379" s="126"/>
      <c r="AZ379" s="126"/>
      <c r="BA379" s="126"/>
      <c r="BB379" s="126"/>
      <c r="BC379" s="126"/>
      <c r="BD379" s="126"/>
      <c r="BE379" s="126"/>
      <c r="BF379" s="126"/>
      <c r="BG379" s="126"/>
      <c r="BH379" s="126"/>
      <c r="BI379" s="126"/>
      <c r="BJ379" s="126"/>
      <c r="BK379" s="126"/>
      <c r="BL379" s="126"/>
      <c r="BM379" s="126"/>
      <c r="BN379" s="126"/>
      <c r="BO379" s="126"/>
      <c r="BP379" s="126"/>
      <c r="BQ379" s="126"/>
      <c r="BR379" s="126"/>
      <c r="BS379" s="126"/>
      <c r="BT379" s="126"/>
      <c r="BU379" s="126"/>
      <c r="BV379" s="126"/>
      <c r="BW379" s="126"/>
      <c r="BX379" s="126"/>
      <c r="BY379" s="126"/>
      <c r="BZ379" s="126"/>
      <c r="CA379" s="126"/>
      <c r="CB379" s="126"/>
      <c r="CC379" s="126"/>
      <c r="CD379" s="126"/>
      <c r="CE379" s="126"/>
      <c r="CF379" s="126"/>
      <c r="CG379" s="126"/>
      <c r="CH379" s="126"/>
      <c r="CI379" s="126"/>
      <c r="CJ379" s="126"/>
      <c r="CK379" s="126"/>
      <c r="CL379" s="126"/>
      <c r="CM379" s="126"/>
      <c r="CN379" s="126"/>
      <c r="CO379" s="126"/>
      <c r="CP379" s="126"/>
      <c r="CQ379" s="126"/>
      <c r="CR379" s="126"/>
      <c r="CS379"/>
      <c r="CT379"/>
      <c r="CU379"/>
      <c r="CV379"/>
      <c r="CW379"/>
      <c r="CX379"/>
      <c r="CY379"/>
      <c r="CZ379"/>
      <c r="DA379"/>
      <c r="DB379"/>
    </row>
    <row r="380" spans="1:106" s="15" customFormat="1" ht="13.4" customHeight="1">
      <c r="A380" s="4" t="str">
        <f t="shared" si="18"/>
        <v/>
      </c>
      <c r="B380" s="70"/>
      <c r="C380" s="123"/>
      <c r="D380" s="70"/>
      <c r="E380" s="70"/>
      <c r="F380" s="123"/>
      <c r="G380" s="123"/>
      <c r="H380" s="123"/>
      <c r="I380" s="126"/>
      <c r="J380" s="126"/>
      <c r="K380" s="126"/>
      <c r="L380" s="126"/>
      <c r="M380" s="126"/>
      <c r="N380" s="126"/>
      <c r="O380" s="126"/>
      <c r="P380" s="126"/>
      <c r="Q380" s="126"/>
      <c r="R380" s="126"/>
      <c r="S380" s="126"/>
      <c r="T380" s="126"/>
      <c r="U380" s="126"/>
      <c r="V380" s="126"/>
      <c r="W380" s="126"/>
      <c r="X380" s="126"/>
      <c r="Y380" s="126"/>
      <c r="Z380" s="126"/>
      <c r="AA380" s="126"/>
      <c r="AB380" s="126"/>
      <c r="AC380" s="126"/>
      <c r="AD380" s="126"/>
      <c r="AE380" s="126"/>
      <c r="AF380" s="126"/>
      <c r="AG380" s="126"/>
      <c r="AH380" s="126"/>
      <c r="AI380" s="126"/>
      <c r="AJ380" s="126"/>
      <c r="AK380" s="126"/>
      <c r="AL380" s="126"/>
      <c r="AM380" s="126"/>
      <c r="AN380" s="126"/>
      <c r="AO380" s="126"/>
      <c r="AP380" s="126"/>
      <c r="AQ380" s="126"/>
      <c r="AR380" s="126"/>
      <c r="AS380" s="126"/>
      <c r="AT380" s="126"/>
      <c r="AU380" s="126"/>
      <c r="AV380" s="126"/>
      <c r="AW380" s="126"/>
      <c r="AX380" s="126"/>
      <c r="AY380" s="126"/>
      <c r="AZ380" s="126"/>
      <c r="BA380" s="126"/>
      <c r="BB380" s="126"/>
      <c r="BC380" s="126"/>
      <c r="BD380" s="126"/>
      <c r="BE380" s="126"/>
      <c r="BF380" s="126"/>
      <c r="BG380" s="126"/>
      <c r="BH380" s="126"/>
      <c r="BI380" s="126"/>
      <c r="BJ380" s="126"/>
      <c r="BK380" s="126"/>
      <c r="BL380" s="126"/>
      <c r="BM380" s="126"/>
      <c r="BN380" s="126"/>
      <c r="BO380" s="126"/>
      <c r="BP380" s="126"/>
      <c r="BQ380" s="126"/>
      <c r="BR380" s="126"/>
      <c r="BS380" s="126"/>
      <c r="BT380" s="126"/>
      <c r="BU380" s="126"/>
      <c r="BV380" s="126"/>
      <c r="BW380" s="126"/>
      <c r="BX380" s="126"/>
      <c r="BY380" s="126"/>
      <c r="BZ380" s="126"/>
      <c r="CA380" s="126"/>
      <c r="CB380" s="126"/>
      <c r="CC380" s="126"/>
      <c r="CD380" s="126"/>
      <c r="CE380" s="126"/>
      <c r="CF380" s="126"/>
      <c r="CG380" s="126"/>
      <c r="CH380" s="126"/>
      <c r="CI380" s="126"/>
      <c r="CJ380" s="126"/>
      <c r="CK380" s="126"/>
      <c r="CL380" s="126"/>
      <c r="CM380" s="126"/>
      <c r="CN380" s="126"/>
      <c r="CO380" s="126"/>
      <c r="CP380" s="126"/>
      <c r="CQ380" s="126"/>
      <c r="CR380" s="126"/>
      <c r="CS380"/>
      <c r="CT380"/>
      <c r="CU380"/>
      <c r="CV380"/>
      <c r="CW380"/>
      <c r="CX380"/>
      <c r="CY380"/>
      <c r="CZ380"/>
      <c r="DA380"/>
      <c r="DB380"/>
    </row>
    <row r="381" spans="1:106" s="15" customFormat="1" ht="13.4" customHeight="1">
      <c r="A381" s="4" t="str">
        <f t="shared" si="18"/>
        <v/>
      </c>
      <c r="B381" s="70"/>
      <c r="C381" s="123"/>
      <c r="D381" s="70"/>
      <c r="E381" s="70"/>
      <c r="F381" s="123"/>
      <c r="G381" s="123"/>
      <c r="H381" s="123"/>
      <c r="I381" s="126"/>
      <c r="J381" s="126"/>
      <c r="K381" s="126"/>
      <c r="L381" s="126"/>
      <c r="M381" s="126"/>
      <c r="N381" s="126"/>
      <c r="O381" s="126"/>
      <c r="P381" s="126"/>
      <c r="Q381" s="126"/>
      <c r="R381" s="126"/>
      <c r="S381" s="126"/>
      <c r="T381" s="126"/>
      <c r="U381" s="126"/>
      <c r="V381" s="126"/>
      <c r="W381" s="126"/>
      <c r="X381" s="126"/>
      <c r="Y381" s="126"/>
      <c r="Z381" s="126"/>
      <c r="AA381" s="126"/>
      <c r="AB381" s="126"/>
      <c r="AC381" s="126"/>
      <c r="AD381" s="126"/>
      <c r="AE381" s="126"/>
      <c r="AF381" s="126"/>
      <c r="AG381" s="126"/>
      <c r="AH381" s="126"/>
      <c r="AI381" s="126"/>
      <c r="AJ381" s="126"/>
      <c r="AK381" s="126"/>
      <c r="AL381" s="126"/>
      <c r="AM381" s="126"/>
      <c r="AN381" s="126"/>
      <c r="AO381" s="126"/>
      <c r="AP381" s="126"/>
      <c r="AQ381" s="126"/>
      <c r="AR381" s="126"/>
      <c r="AS381" s="126"/>
      <c r="AT381" s="126"/>
      <c r="AU381" s="126"/>
      <c r="AV381" s="126"/>
      <c r="AW381" s="126"/>
      <c r="AX381" s="126"/>
      <c r="AY381" s="126"/>
      <c r="AZ381" s="126"/>
      <c r="BA381" s="126"/>
      <c r="BB381" s="126"/>
      <c r="BC381" s="126"/>
      <c r="BD381" s="126"/>
      <c r="BE381" s="126"/>
      <c r="BF381" s="126"/>
      <c r="BG381" s="126"/>
      <c r="BH381" s="126"/>
      <c r="BI381" s="126"/>
      <c r="BJ381" s="126"/>
      <c r="BK381" s="126"/>
      <c r="BL381" s="126"/>
      <c r="BM381" s="126"/>
      <c r="BN381" s="126"/>
      <c r="BO381" s="126"/>
      <c r="BP381" s="126"/>
      <c r="BQ381" s="126"/>
      <c r="BR381" s="126"/>
      <c r="BS381" s="126"/>
      <c r="BT381" s="126"/>
      <c r="BU381" s="126"/>
      <c r="BV381" s="126"/>
      <c r="BW381" s="126"/>
      <c r="BX381" s="126"/>
      <c r="BY381" s="126"/>
      <c r="BZ381" s="126"/>
      <c r="CA381" s="126"/>
      <c r="CB381" s="126"/>
      <c r="CC381" s="126"/>
      <c r="CD381" s="126"/>
      <c r="CE381" s="126"/>
      <c r="CF381" s="126"/>
      <c r="CG381" s="126"/>
      <c r="CH381" s="126"/>
      <c r="CI381" s="126"/>
      <c r="CJ381" s="126"/>
      <c r="CK381" s="126"/>
      <c r="CL381" s="126"/>
      <c r="CM381" s="126"/>
      <c r="CN381" s="126"/>
      <c r="CO381" s="126"/>
      <c r="CP381" s="126"/>
      <c r="CQ381" s="126"/>
      <c r="CR381" s="126"/>
      <c r="CS381"/>
      <c r="CT381"/>
      <c r="CU381"/>
      <c r="CV381"/>
      <c r="CW381"/>
      <c r="CX381"/>
      <c r="CY381"/>
      <c r="CZ381"/>
      <c r="DA381"/>
      <c r="DB381"/>
    </row>
    <row r="382" spans="1:106" s="15" customFormat="1" ht="13.4" customHeight="1">
      <c r="A382" s="4" t="str">
        <f t="shared" si="18"/>
        <v/>
      </c>
      <c r="B382" s="70"/>
      <c r="C382" s="123"/>
      <c r="D382" s="70"/>
      <c r="E382" s="70"/>
      <c r="F382" s="123"/>
      <c r="G382" s="123"/>
      <c r="H382" s="123"/>
      <c r="I382" s="126"/>
      <c r="J382" s="126"/>
      <c r="K382" s="126"/>
      <c r="L382" s="126"/>
      <c r="M382" s="126"/>
      <c r="N382" s="126"/>
      <c r="O382" s="126"/>
      <c r="P382" s="126"/>
      <c r="Q382" s="126"/>
      <c r="R382" s="126"/>
      <c r="S382" s="126"/>
      <c r="T382" s="126"/>
      <c r="U382" s="126"/>
      <c r="V382" s="126"/>
      <c r="W382" s="126"/>
      <c r="X382" s="126"/>
      <c r="Y382" s="126"/>
      <c r="Z382" s="126"/>
      <c r="AA382" s="126"/>
      <c r="AB382" s="126"/>
      <c r="AC382" s="126"/>
      <c r="AD382" s="126"/>
      <c r="AE382" s="126"/>
      <c r="AF382" s="126"/>
      <c r="AG382" s="126"/>
      <c r="AH382" s="126"/>
      <c r="AI382" s="126"/>
      <c r="AJ382" s="126"/>
      <c r="AK382" s="126"/>
      <c r="AL382" s="126"/>
      <c r="AM382" s="126"/>
      <c r="AN382" s="126"/>
      <c r="AO382" s="126"/>
      <c r="AP382" s="126"/>
      <c r="AQ382" s="126"/>
      <c r="AR382" s="126"/>
      <c r="AS382" s="126"/>
      <c r="AT382" s="126"/>
      <c r="AU382" s="126"/>
      <c r="AV382" s="126"/>
      <c r="AW382" s="126"/>
      <c r="AX382" s="126"/>
      <c r="AY382" s="126"/>
      <c r="AZ382" s="126"/>
      <c r="BA382" s="126"/>
      <c r="BB382" s="126"/>
      <c r="BC382" s="126"/>
      <c r="BD382" s="126"/>
      <c r="BE382" s="126"/>
      <c r="BF382" s="126"/>
      <c r="BG382" s="126"/>
      <c r="BH382" s="126"/>
      <c r="BI382" s="126"/>
      <c r="BJ382" s="126"/>
      <c r="BK382" s="126"/>
      <c r="BL382" s="126"/>
      <c r="BM382" s="126"/>
      <c r="BN382" s="126"/>
      <c r="BO382" s="126"/>
      <c r="BP382" s="126"/>
      <c r="BQ382" s="126"/>
      <c r="BR382" s="126"/>
      <c r="BS382" s="126"/>
      <c r="BT382" s="126"/>
      <c r="BU382" s="126"/>
      <c r="BV382" s="126"/>
      <c r="BW382" s="126"/>
      <c r="BX382" s="126"/>
      <c r="BY382" s="126"/>
      <c r="BZ382" s="126"/>
      <c r="CA382" s="126"/>
      <c r="CB382" s="126"/>
      <c r="CC382" s="126"/>
      <c r="CD382" s="126"/>
      <c r="CE382" s="126"/>
      <c r="CF382" s="126"/>
      <c r="CG382" s="126"/>
      <c r="CH382" s="126"/>
      <c r="CI382" s="126"/>
      <c r="CJ382" s="126"/>
      <c r="CK382" s="126"/>
      <c r="CL382" s="126"/>
      <c r="CM382" s="126"/>
      <c r="CN382" s="126"/>
      <c r="CO382" s="126"/>
      <c r="CP382" s="126"/>
      <c r="CQ382" s="126"/>
      <c r="CR382" s="126"/>
      <c r="CS382"/>
      <c r="CT382"/>
      <c r="CU382"/>
      <c r="CV382"/>
      <c r="CW382"/>
      <c r="CX382"/>
      <c r="CY382"/>
      <c r="CZ382"/>
      <c r="DA382"/>
      <c r="DB382"/>
    </row>
    <row r="383" spans="1:106" s="15" customFormat="1" ht="13.4" customHeight="1">
      <c r="A383" s="4" t="str">
        <f t="shared" si="18"/>
        <v/>
      </c>
      <c r="B383" s="70"/>
      <c r="C383" s="123"/>
      <c r="D383" s="70"/>
      <c r="E383" s="70"/>
      <c r="F383" s="123"/>
      <c r="G383" s="123"/>
      <c r="H383" s="123"/>
      <c r="I383" s="126"/>
      <c r="J383" s="126"/>
      <c r="K383" s="126"/>
      <c r="L383" s="126"/>
      <c r="M383" s="126"/>
      <c r="N383" s="126"/>
      <c r="O383" s="126"/>
      <c r="P383" s="126"/>
      <c r="Q383" s="126"/>
      <c r="R383" s="126"/>
      <c r="S383" s="126"/>
      <c r="T383" s="126"/>
      <c r="U383" s="126"/>
      <c r="V383" s="126"/>
      <c r="W383" s="126"/>
      <c r="X383" s="126"/>
      <c r="Y383" s="126"/>
      <c r="Z383" s="126"/>
      <c r="AA383" s="126"/>
      <c r="AB383" s="126"/>
      <c r="AC383" s="126"/>
      <c r="AD383" s="126"/>
      <c r="AE383" s="126"/>
      <c r="AF383" s="126"/>
      <c r="AG383" s="126"/>
      <c r="AH383" s="126"/>
      <c r="AI383" s="126"/>
      <c r="AJ383" s="126"/>
      <c r="AK383" s="126"/>
      <c r="AL383" s="126"/>
      <c r="AM383" s="126"/>
      <c r="AN383" s="126"/>
      <c r="AO383" s="126"/>
      <c r="AP383" s="126"/>
      <c r="AQ383" s="126"/>
      <c r="AR383" s="126"/>
      <c r="AS383" s="126"/>
      <c r="AT383" s="126"/>
      <c r="AU383" s="126"/>
      <c r="AV383" s="126"/>
      <c r="AW383" s="126"/>
      <c r="AX383" s="126"/>
      <c r="AY383" s="126"/>
      <c r="AZ383" s="126"/>
      <c r="BA383" s="126"/>
      <c r="BB383" s="126"/>
      <c r="BC383" s="126"/>
      <c r="BD383" s="126"/>
      <c r="BE383" s="126"/>
      <c r="BF383" s="126"/>
      <c r="BG383" s="126"/>
      <c r="BH383" s="126"/>
      <c r="BI383" s="126"/>
      <c r="BJ383" s="126"/>
      <c r="BK383" s="126"/>
      <c r="BL383" s="126"/>
      <c r="BM383" s="126"/>
      <c r="BN383" s="126"/>
      <c r="BO383" s="126"/>
      <c r="BP383" s="126"/>
      <c r="BQ383" s="126"/>
      <c r="BR383" s="126"/>
      <c r="BS383" s="126"/>
      <c r="BT383" s="126"/>
      <c r="BU383" s="126"/>
      <c r="BV383" s="126"/>
      <c r="BW383" s="126"/>
      <c r="BX383" s="126"/>
      <c r="BY383" s="126"/>
      <c r="BZ383" s="126"/>
      <c r="CA383" s="126"/>
      <c r="CB383" s="126"/>
      <c r="CC383" s="126"/>
      <c r="CD383" s="126"/>
      <c r="CE383" s="126"/>
      <c r="CF383" s="126"/>
      <c r="CG383" s="126"/>
      <c r="CH383" s="126"/>
      <c r="CI383" s="126"/>
      <c r="CJ383" s="126"/>
      <c r="CK383" s="126"/>
      <c r="CL383" s="126"/>
      <c r="CM383" s="126"/>
      <c r="CN383" s="126"/>
      <c r="CO383" s="126"/>
      <c r="CP383" s="126"/>
      <c r="CQ383" s="126"/>
      <c r="CR383" s="126"/>
      <c r="CS383"/>
      <c r="CT383"/>
      <c r="CU383"/>
      <c r="CV383"/>
      <c r="CW383"/>
      <c r="CX383"/>
      <c r="CY383"/>
      <c r="CZ383"/>
      <c r="DA383"/>
      <c r="DB383"/>
    </row>
    <row r="384" spans="1:106" s="15" customFormat="1" ht="13.4" customHeight="1">
      <c r="A384" s="4" t="str">
        <f t="shared" si="18"/>
        <v/>
      </c>
      <c r="B384" s="70"/>
      <c r="C384" s="123"/>
      <c r="D384" s="70"/>
      <c r="E384" s="70"/>
      <c r="F384" s="123"/>
      <c r="G384" s="123"/>
      <c r="H384" s="123"/>
      <c r="I384" s="126"/>
      <c r="J384" s="126"/>
      <c r="K384" s="126"/>
      <c r="L384" s="126"/>
      <c r="M384" s="126"/>
      <c r="N384" s="126"/>
      <c r="O384" s="126"/>
      <c r="P384" s="126"/>
      <c r="Q384" s="126"/>
      <c r="R384" s="126"/>
      <c r="S384" s="126"/>
      <c r="T384" s="126"/>
      <c r="U384" s="126"/>
      <c r="V384" s="126"/>
      <c r="W384" s="126"/>
      <c r="X384" s="126"/>
      <c r="Y384" s="126"/>
      <c r="Z384" s="126"/>
      <c r="AA384" s="126"/>
      <c r="AB384" s="126"/>
      <c r="AC384" s="126"/>
      <c r="AD384" s="126"/>
      <c r="AE384" s="126"/>
      <c r="AF384" s="126"/>
      <c r="AG384" s="126"/>
      <c r="AH384" s="126"/>
      <c r="AI384" s="126"/>
      <c r="AJ384" s="126"/>
      <c r="AK384" s="126"/>
      <c r="AL384" s="126"/>
      <c r="AM384" s="126"/>
      <c r="AN384" s="126"/>
      <c r="AO384" s="126"/>
      <c r="AP384" s="126"/>
      <c r="AQ384" s="126"/>
      <c r="AR384" s="126"/>
      <c r="AS384" s="126"/>
      <c r="AT384" s="126"/>
      <c r="AU384" s="126"/>
      <c r="AV384" s="126"/>
      <c r="AW384" s="126"/>
      <c r="AX384" s="126"/>
      <c r="AY384" s="126"/>
      <c r="AZ384" s="126"/>
      <c r="BA384" s="126"/>
      <c r="BB384" s="126"/>
      <c r="BC384" s="126"/>
      <c r="BD384" s="126"/>
      <c r="BE384" s="126"/>
      <c r="BF384" s="126"/>
      <c r="BG384" s="126"/>
      <c r="BH384" s="126"/>
      <c r="BI384" s="126"/>
      <c r="BJ384" s="126"/>
      <c r="BK384" s="126"/>
      <c r="BL384" s="126"/>
      <c r="BM384" s="126"/>
      <c r="BN384" s="126"/>
      <c r="BO384" s="126"/>
      <c r="BP384" s="126"/>
      <c r="BQ384" s="126"/>
      <c r="BR384" s="126"/>
      <c r="BS384" s="126"/>
      <c r="BT384" s="126"/>
      <c r="BU384" s="126"/>
      <c r="BV384" s="126"/>
      <c r="BW384" s="126"/>
      <c r="BX384" s="126"/>
      <c r="BY384" s="126"/>
      <c r="BZ384" s="126"/>
      <c r="CA384" s="126"/>
      <c r="CB384" s="126"/>
      <c r="CC384" s="126"/>
      <c r="CD384" s="126"/>
      <c r="CE384" s="126"/>
      <c r="CF384" s="126"/>
      <c r="CG384" s="126"/>
      <c r="CH384" s="126"/>
      <c r="CI384" s="126"/>
      <c r="CJ384" s="126"/>
      <c r="CK384" s="126"/>
      <c r="CL384" s="126"/>
      <c r="CM384" s="126"/>
      <c r="CN384" s="126"/>
      <c r="CO384" s="126"/>
      <c r="CP384" s="126"/>
      <c r="CQ384" s="126"/>
      <c r="CR384" s="126"/>
      <c r="CS384"/>
      <c r="CT384"/>
      <c r="CU384"/>
      <c r="CV384"/>
      <c r="CW384"/>
      <c r="CX384"/>
      <c r="CY384"/>
      <c r="CZ384"/>
      <c r="DA384"/>
      <c r="DB384"/>
    </row>
    <row r="385" spans="1:106" s="15" customFormat="1" ht="13.4" customHeight="1">
      <c r="A385" s="4" t="str">
        <f t="shared" si="18"/>
        <v/>
      </c>
      <c r="B385" s="70"/>
      <c r="C385" s="123"/>
      <c r="D385" s="70"/>
      <c r="E385" s="70"/>
      <c r="F385" s="123"/>
      <c r="G385" s="123"/>
      <c r="H385" s="123"/>
      <c r="I385" s="126"/>
      <c r="J385" s="126"/>
      <c r="K385" s="126"/>
      <c r="L385" s="126"/>
      <c r="M385" s="126"/>
      <c r="N385" s="126"/>
      <c r="O385" s="126"/>
      <c r="P385" s="126"/>
      <c r="Q385" s="126"/>
      <c r="R385" s="126"/>
      <c r="S385" s="126"/>
      <c r="T385" s="126"/>
      <c r="U385" s="126"/>
      <c r="V385" s="126"/>
      <c r="W385" s="126"/>
      <c r="X385" s="126"/>
      <c r="Y385" s="126"/>
      <c r="Z385" s="126"/>
      <c r="AA385" s="126"/>
      <c r="AB385" s="126"/>
      <c r="AC385" s="126"/>
      <c r="AD385" s="126"/>
      <c r="AE385" s="126"/>
      <c r="AF385" s="126"/>
      <c r="AG385" s="126"/>
      <c r="AH385" s="126"/>
      <c r="AI385" s="126"/>
      <c r="AJ385" s="126"/>
      <c r="AK385" s="126"/>
      <c r="AL385" s="126"/>
      <c r="AM385" s="126"/>
      <c r="AN385" s="126"/>
      <c r="AO385" s="126"/>
      <c r="AP385" s="126"/>
      <c r="AQ385" s="126"/>
      <c r="AR385" s="126"/>
      <c r="AS385" s="126"/>
      <c r="AT385" s="126"/>
      <c r="AU385" s="126"/>
      <c r="AV385" s="126"/>
      <c r="AW385" s="126"/>
      <c r="AX385" s="126"/>
      <c r="AY385" s="126"/>
      <c r="AZ385" s="126"/>
      <c r="BA385" s="126"/>
      <c r="BB385" s="126"/>
      <c r="BC385" s="126"/>
      <c r="BD385" s="126"/>
      <c r="BE385" s="126"/>
      <c r="BF385" s="126"/>
      <c r="BG385" s="126"/>
      <c r="BH385" s="126"/>
      <c r="BI385" s="126"/>
      <c r="BJ385" s="126"/>
      <c r="BK385" s="126"/>
      <c r="BL385" s="126"/>
      <c r="BM385" s="126"/>
      <c r="BN385" s="126"/>
      <c r="BO385" s="126"/>
      <c r="BP385" s="126"/>
      <c r="BQ385" s="126"/>
      <c r="BR385" s="126"/>
      <c r="BS385" s="126"/>
      <c r="BT385" s="126"/>
      <c r="BU385" s="126"/>
      <c r="BV385" s="126"/>
      <c r="BW385" s="126"/>
      <c r="BX385" s="126"/>
      <c r="BY385" s="126"/>
      <c r="BZ385" s="126"/>
      <c r="CA385" s="126"/>
      <c r="CB385" s="126"/>
      <c r="CC385" s="126"/>
      <c r="CD385" s="126"/>
      <c r="CE385" s="126"/>
      <c r="CF385" s="126"/>
      <c r="CG385" s="126"/>
      <c r="CH385" s="126"/>
      <c r="CI385" s="126"/>
      <c r="CJ385" s="126"/>
      <c r="CK385" s="126"/>
      <c r="CL385" s="126"/>
      <c r="CM385" s="126"/>
      <c r="CN385" s="126"/>
      <c r="CO385" s="126"/>
      <c r="CP385" s="126"/>
      <c r="CQ385" s="126"/>
      <c r="CR385" s="126"/>
      <c r="CS385"/>
      <c r="CT385"/>
      <c r="CU385"/>
      <c r="CV385"/>
      <c r="CW385"/>
      <c r="CX385"/>
      <c r="CY385"/>
      <c r="CZ385"/>
      <c r="DA385"/>
      <c r="DB385"/>
    </row>
    <row r="386" spans="1:106" s="15" customFormat="1" ht="13.4" customHeight="1">
      <c r="A386" s="4" t="str">
        <f t="shared" si="18"/>
        <v/>
      </c>
      <c r="B386" s="70"/>
      <c r="C386" s="123"/>
      <c r="D386" s="70"/>
      <c r="E386" s="70"/>
      <c r="F386" s="123"/>
      <c r="G386" s="123"/>
      <c r="H386" s="123"/>
      <c r="I386" s="126"/>
      <c r="J386" s="126"/>
      <c r="K386" s="126"/>
      <c r="L386" s="126"/>
      <c r="M386" s="126"/>
      <c r="N386" s="126"/>
      <c r="O386" s="126"/>
      <c r="P386" s="126"/>
      <c r="Q386" s="126"/>
      <c r="R386" s="126"/>
      <c r="S386" s="126"/>
      <c r="T386" s="126"/>
      <c r="U386" s="126"/>
      <c r="V386" s="126"/>
      <c r="W386" s="126"/>
      <c r="X386" s="126"/>
      <c r="Y386" s="126"/>
      <c r="Z386" s="126"/>
      <c r="AA386" s="126"/>
      <c r="AB386" s="126"/>
      <c r="AC386" s="126"/>
      <c r="AD386" s="126"/>
      <c r="AE386" s="126"/>
      <c r="AF386" s="126"/>
      <c r="AG386" s="126"/>
      <c r="AH386" s="126"/>
      <c r="AI386" s="126"/>
      <c r="AJ386" s="126"/>
      <c r="AK386" s="126"/>
      <c r="AL386" s="126"/>
      <c r="AM386" s="126"/>
      <c r="AN386" s="126"/>
      <c r="AO386" s="126"/>
      <c r="AP386" s="126"/>
      <c r="AQ386" s="126"/>
      <c r="AR386" s="126"/>
      <c r="AS386" s="126"/>
      <c r="AT386" s="126"/>
      <c r="AU386" s="126"/>
      <c r="AV386" s="126"/>
      <c r="AW386" s="126"/>
      <c r="AX386" s="126"/>
      <c r="AY386" s="126"/>
      <c r="AZ386" s="126"/>
      <c r="BA386" s="126"/>
      <c r="BB386" s="126"/>
      <c r="BC386" s="126"/>
      <c r="BD386" s="126"/>
      <c r="BE386" s="126"/>
      <c r="BF386" s="126"/>
      <c r="BG386" s="126"/>
      <c r="BH386" s="126"/>
      <c r="BI386" s="126"/>
      <c r="BJ386" s="126"/>
      <c r="BK386" s="126"/>
      <c r="BL386" s="126"/>
      <c r="BM386" s="126"/>
      <c r="BN386" s="126"/>
      <c r="BO386" s="126"/>
      <c r="BP386" s="126"/>
      <c r="BQ386" s="126"/>
      <c r="BR386" s="126"/>
      <c r="BS386" s="126"/>
      <c r="BT386" s="126"/>
      <c r="BU386" s="126"/>
      <c r="BV386" s="126"/>
      <c r="BW386" s="126"/>
      <c r="BX386" s="126"/>
      <c r="BY386" s="126"/>
      <c r="BZ386" s="126"/>
      <c r="CA386" s="126"/>
      <c r="CB386" s="126"/>
      <c r="CC386" s="126"/>
      <c r="CD386" s="126"/>
      <c r="CE386" s="126"/>
      <c r="CF386" s="126"/>
      <c r="CG386" s="126"/>
      <c r="CH386" s="126"/>
      <c r="CI386" s="126"/>
      <c r="CJ386" s="126"/>
      <c r="CK386" s="126"/>
      <c r="CL386" s="126"/>
      <c r="CM386" s="126"/>
      <c r="CN386" s="126"/>
      <c r="CO386" s="126"/>
      <c r="CP386" s="126"/>
      <c r="CQ386" s="126"/>
      <c r="CR386" s="126"/>
      <c r="CS386"/>
      <c r="CT386"/>
      <c r="CU386"/>
      <c r="CV386"/>
      <c r="CW386"/>
      <c r="CX386"/>
      <c r="CY386"/>
      <c r="CZ386"/>
      <c r="DA386"/>
      <c r="DB386"/>
    </row>
    <row r="387" spans="1:106" s="15" customFormat="1" ht="13.4" customHeight="1">
      <c r="A387" s="4" t="str">
        <f t="shared" si="18"/>
        <v/>
      </c>
      <c r="B387" s="70"/>
      <c r="C387" s="123"/>
      <c r="D387" s="70"/>
      <c r="E387" s="70"/>
      <c r="F387" s="123"/>
      <c r="G387" s="123"/>
      <c r="H387" s="123"/>
      <c r="I387" s="126"/>
      <c r="J387" s="126"/>
      <c r="K387" s="126"/>
      <c r="L387" s="126"/>
      <c r="M387" s="126"/>
      <c r="N387" s="126"/>
      <c r="O387" s="126"/>
      <c r="P387" s="126"/>
      <c r="Q387" s="126"/>
      <c r="R387" s="126"/>
      <c r="S387" s="126"/>
      <c r="T387" s="126"/>
      <c r="U387" s="126"/>
      <c r="V387" s="126"/>
      <c r="W387" s="126"/>
      <c r="X387" s="126"/>
      <c r="Y387" s="126"/>
      <c r="Z387" s="126"/>
      <c r="AA387" s="126"/>
      <c r="AB387" s="126"/>
      <c r="AC387" s="126"/>
      <c r="AD387" s="126"/>
      <c r="AE387" s="126"/>
      <c r="AF387" s="126"/>
      <c r="AG387" s="126"/>
      <c r="AH387" s="126"/>
      <c r="AI387" s="126"/>
      <c r="AJ387" s="126"/>
      <c r="AK387" s="126"/>
      <c r="AL387" s="126"/>
      <c r="AM387" s="126"/>
      <c r="AN387" s="126"/>
      <c r="AO387" s="126"/>
      <c r="AP387" s="126"/>
      <c r="AQ387" s="126"/>
      <c r="AR387" s="126"/>
      <c r="AS387" s="126"/>
      <c r="AT387" s="126"/>
      <c r="AU387" s="126"/>
      <c r="AV387" s="126"/>
      <c r="AW387" s="126"/>
      <c r="AX387" s="126"/>
      <c r="AY387" s="126"/>
      <c r="AZ387" s="126"/>
      <c r="BA387" s="126"/>
      <c r="BB387" s="126"/>
      <c r="BC387" s="126"/>
      <c r="BD387" s="126"/>
      <c r="BE387" s="126"/>
      <c r="BF387" s="126"/>
      <c r="BG387" s="126"/>
      <c r="BH387" s="126"/>
      <c r="BI387" s="126"/>
      <c r="BJ387" s="126"/>
      <c r="BK387" s="126"/>
      <c r="BL387" s="126"/>
      <c r="BM387" s="126"/>
      <c r="BN387" s="126"/>
      <c r="BO387" s="126"/>
      <c r="BP387" s="126"/>
      <c r="BQ387" s="126"/>
      <c r="BR387" s="126"/>
      <c r="BS387" s="126"/>
      <c r="BT387" s="126"/>
      <c r="BU387" s="126"/>
      <c r="BV387" s="126"/>
      <c r="BW387" s="126"/>
      <c r="BX387" s="126"/>
      <c r="BY387" s="126"/>
      <c r="BZ387" s="126"/>
      <c r="CA387" s="126"/>
      <c r="CB387" s="126"/>
      <c r="CC387" s="126"/>
      <c r="CD387" s="126"/>
      <c r="CE387" s="126"/>
      <c r="CF387" s="126"/>
      <c r="CG387" s="126"/>
      <c r="CH387" s="126"/>
      <c r="CI387" s="126"/>
      <c r="CJ387" s="126"/>
      <c r="CK387" s="126"/>
      <c r="CL387" s="126"/>
      <c r="CM387" s="126"/>
      <c r="CN387" s="126"/>
      <c r="CO387" s="126"/>
      <c r="CP387" s="126"/>
      <c r="CQ387" s="126"/>
      <c r="CR387" s="126"/>
      <c r="CS387"/>
      <c r="CT387"/>
      <c r="CU387"/>
      <c r="CV387"/>
      <c r="CW387"/>
      <c r="CX387"/>
      <c r="CY387"/>
      <c r="CZ387"/>
      <c r="DA387"/>
      <c r="DB387"/>
    </row>
    <row r="388" spans="1:106" s="15" customFormat="1" ht="13.4" customHeight="1">
      <c r="A388" s="4" t="str">
        <f t="shared" si="18"/>
        <v/>
      </c>
      <c r="B388" s="70"/>
      <c r="C388" s="123"/>
      <c r="D388" s="70"/>
      <c r="E388" s="70"/>
      <c r="F388" s="123"/>
      <c r="G388" s="123"/>
      <c r="H388" s="123"/>
      <c r="I388" s="126"/>
      <c r="J388" s="126"/>
      <c r="K388" s="126"/>
      <c r="L388" s="126"/>
      <c r="M388" s="126"/>
      <c r="N388" s="126"/>
      <c r="O388" s="126"/>
      <c r="P388" s="126"/>
      <c r="Q388" s="126"/>
      <c r="R388" s="126"/>
      <c r="S388" s="126"/>
      <c r="T388" s="126"/>
      <c r="U388" s="126"/>
      <c r="V388" s="126"/>
      <c r="W388" s="126"/>
      <c r="X388" s="126"/>
      <c r="Y388" s="126"/>
      <c r="Z388" s="126"/>
      <c r="AA388" s="126"/>
      <c r="AB388" s="126"/>
      <c r="AC388" s="126"/>
      <c r="AD388" s="126"/>
      <c r="AE388" s="126"/>
      <c r="AF388" s="126"/>
      <c r="AG388" s="126"/>
      <c r="AH388" s="126"/>
      <c r="AI388" s="126"/>
      <c r="AJ388" s="126"/>
      <c r="AK388" s="126"/>
      <c r="AL388" s="126"/>
      <c r="AM388" s="126"/>
      <c r="AN388" s="126"/>
      <c r="AO388" s="126"/>
      <c r="AP388" s="126"/>
      <c r="AQ388" s="126"/>
      <c r="AR388" s="126"/>
      <c r="AS388" s="126"/>
      <c r="AT388" s="126"/>
      <c r="AU388" s="126"/>
      <c r="AV388" s="126"/>
      <c r="AW388" s="126"/>
      <c r="AX388" s="126"/>
      <c r="AY388" s="126"/>
      <c r="AZ388" s="126"/>
      <c r="BA388" s="126"/>
      <c r="BB388" s="126"/>
      <c r="BC388" s="126"/>
      <c r="BD388" s="126"/>
      <c r="BE388" s="126"/>
      <c r="BF388" s="126"/>
      <c r="BG388" s="126"/>
      <c r="BH388" s="126"/>
      <c r="BI388" s="126"/>
      <c r="BJ388" s="126"/>
      <c r="BK388" s="126"/>
      <c r="BL388" s="126"/>
      <c r="BM388" s="126"/>
      <c r="BN388" s="126"/>
      <c r="BO388" s="126"/>
      <c r="BP388" s="126"/>
      <c r="BQ388" s="126"/>
      <c r="BR388" s="126"/>
      <c r="BS388" s="126"/>
      <c r="BT388" s="126"/>
      <c r="BU388" s="126"/>
      <c r="BV388" s="126"/>
      <c r="BW388" s="126"/>
      <c r="BX388" s="126"/>
      <c r="BY388" s="126"/>
      <c r="BZ388" s="126"/>
      <c r="CA388" s="126"/>
      <c r="CB388" s="126"/>
      <c r="CC388" s="126"/>
      <c r="CD388" s="126"/>
      <c r="CE388" s="126"/>
      <c r="CF388" s="126"/>
      <c r="CG388" s="126"/>
      <c r="CH388" s="126"/>
      <c r="CI388" s="126"/>
      <c r="CJ388" s="126"/>
      <c r="CK388" s="126"/>
      <c r="CL388" s="126"/>
      <c r="CM388" s="126"/>
      <c r="CN388" s="126"/>
      <c r="CO388" s="126"/>
      <c r="CP388" s="126"/>
      <c r="CQ388" s="126"/>
      <c r="CR388" s="126"/>
      <c r="CS388"/>
      <c r="CT388"/>
      <c r="CU388"/>
      <c r="CV388"/>
      <c r="CW388"/>
      <c r="CX388"/>
      <c r="CY388"/>
      <c r="CZ388"/>
      <c r="DA388"/>
      <c r="DB388"/>
    </row>
    <row r="389" spans="1:106" s="15" customFormat="1" ht="13.4" customHeight="1">
      <c r="A389" s="4" t="str">
        <f t="shared" si="18"/>
        <v/>
      </c>
      <c r="B389" s="70"/>
      <c r="C389" s="123"/>
      <c r="D389" s="70"/>
      <c r="E389" s="70"/>
      <c r="F389" s="123"/>
      <c r="G389" s="123"/>
      <c r="H389" s="123"/>
      <c r="I389" s="126"/>
      <c r="J389" s="126"/>
      <c r="K389" s="126"/>
      <c r="L389" s="126"/>
      <c r="M389" s="126"/>
      <c r="N389" s="126"/>
      <c r="O389" s="126"/>
      <c r="P389" s="126"/>
      <c r="Q389" s="126"/>
      <c r="R389" s="126"/>
      <c r="S389" s="126"/>
      <c r="T389" s="126"/>
      <c r="U389" s="126"/>
      <c r="V389" s="126"/>
      <c r="W389" s="126"/>
      <c r="X389" s="126"/>
      <c r="Y389" s="126"/>
      <c r="Z389" s="126"/>
      <c r="AA389" s="126"/>
      <c r="AB389" s="126"/>
      <c r="AC389" s="126"/>
      <c r="AD389" s="126"/>
      <c r="AE389" s="126"/>
      <c r="AF389" s="126"/>
      <c r="AG389" s="126"/>
      <c r="AH389" s="126"/>
      <c r="AI389" s="126"/>
      <c r="AJ389" s="126"/>
      <c r="AK389" s="126"/>
      <c r="AL389" s="126"/>
      <c r="AM389" s="126"/>
      <c r="AN389" s="126"/>
      <c r="AO389" s="126"/>
      <c r="AP389" s="126"/>
      <c r="AQ389" s="126"/>
      <c r="AR389" s="126"/>
      <c r="AS389" s="126"/>
      <c r="AT389" s="126"/>
      <c r="AU389" s="126"/>
      <c r="AV389" s="126"/>
      <c r="AW389" s="126"/>
      <c r="AX389" s="126"/>
      <c r="AY389" s="126"/>
      <c r="AZ389" s="126"/>
      <c r="BA389" s="126"/>
      <c r="BB389" s="126"/>
      <c r="BC389" s="126"/>
      <c r="BD389" s="126"/>
      <c r="BE389" s="126"/>
      <c r="BF389" s="126"/>
      <c r="BG389" s="126"/>
      <c r="BH389" s="126"/>
      <c r="BI389" s="126"/>
      <c r="BJ389" s="126"/>
      <c r="BK389" s="126"/>
      <c r="BL389" s="126"/>
      <c r="BM389" s="126"/>
      <c r="BN389" s="126"/>
      <c r="BO389" s="126"/>
      <c r="BP389" s="126"/>
      <c r="BQ389" s="126"/>
      <c r="BR389" s="126"/>
      <c r="BS389" s="126"/>
      <c r="BT389" s="126"/>
      <c r="BU389" s="126"/>
      <c r="BV389" s="126"/>
      <c r="BW389" s="126"/>
      <c r="BX389" s="126"/>
      <c r="BY389" s="126"/>
      <c r="BZ389" s="126"/>
      <c r="CA389" s="126"/>
      <c r="CB389" s="126"/>
      <c r="CC389" s="126"/>
      <c r="CD389" s="126"/>
      <c r="CE389" s="126"/>
      <c r="CF389" s="126"/>
      <c r="CG389" s="126"/>
      <c r="CH389" s="126"/>
      <c r="CI389" s="126"/>
      <c r="CJ389" s="126"/>
      <c r="CK389" s="126"/>
      <c r="CL389" s="126"/>
      <c r="CM389" s="126"/>
      <c r="CN389" s="126"/>
      <c r="CO389" s="126"/>
      <c r="CP389" s="126"/>
      <c r="CQ389" s="126"/>
      <c r="CR389" s="126"/>
      <c r="CS389"/>
      <c r="CT389"/>
      <c r="CU389"/>
      <c r="CV389"/>
      <c r="CW389"/>
      <c r="CX389"/>
      <c r="CY389"/>
      <c r="CZ389"/>
      <c r="DA389"/>
      <c r="DB389"/>
    </row>
    <row r="390" spans="1:106" s="15" customFormat="1" ht="13.4" customHeight="1">
      <c r="A390" s="4" t="str">
        <f t="shared" si="18"/>
        <v/>
      </c>
      <c r="B390" s="70"/>
      <c r="C390" s="123"/>
      <c r="D390" s="70"/>
      <c r="E390" s="70"/>
      <c r="F390" s="123"/>
      <c r="G390" s="123"/>
      <c r="H390" s="123"/>
      <c r="I390" s="126"/>
      <c r="J390" s="126"/>
      <c r="K390" s="126"/>
      <c r="L390" s="126"/>
      <c r="M390" s="126"/>
      <c r="N390" s="126"/>
      <c r="O390" s="126"/>
      <c r="P390" s="126"/>
      <c r="Q390" s="126"/>
      <c r="R390" s="126"/>
      <c r="S390" s="126"/>
      <c r="T390" s="126"/>
      <c r="U390" s="126"/>
      <c r="V390" s="126"/>
      <c r="W390" s="126"/>
      <c r="X390" s="126"/>
      <c r="Y390" s="126"/>
      <c r="Z390" s="126"/>
      <c r="AA390" s="126"/>
      <c r="AB390" s="126"/>
      <c r="AC390" s="126"/>
      <c r="AD390" s="126"/>
      <c r="AE390" s="126"/>
      <c r="AF390" s="126"/>
      <c r="AG390" s="126"/>
      <c r="AH390" s="126"/>
      <c r="AI390" s="126"/>
      <c r="AJ390" s="126"/>
      <c r="AK390" s="126"/>
      <c r="AL390" s="126"/>
      <c r="AM390" s="126"/>
      <c r="AN390" s="126"/>
      <c r="AO390" s="126"/>
      <c r="AP390" s="126"/>
      <c r="AQ390" s="126"/>
      <c r="AR390" s="126"/>
      <c r="AS390" s="126"/>
      <c r="AT390" s="126"/>
      <c r="AU390" s="126"/>
      <c r="AV390" s="126"/>
      <c r="AW390" s="126"/>
      <c r="AX390" s="126"/>
      <c r="AY390" s="126"/>
      <c r="AZ390" s="126"/>
      <c r="BA390" s="126"/>
      <c r="BB390" s="126"/>
      <c r="BC390" s="126"/>
      <c r="BD390" s="126"/>
      <c r="BE390" s="126"/>
      <c r="BF390" s="126"/>
      <c r="BG390" s="126"/>
      <c r="BH390" s="126"/>
      <c r="BI390" s="126"/>
      <c r="BJ390" s="126"/>
      <c r="BK390" s="126"/>
      <c r="BL390" s="126"/>
      <c r="BM390" s="126"/>
      <c r="BN390" s="126"/>
      <c r="BO390" s="126"/>
      <c r="BP390" s="126"/>
      <c r="BQ390" s="126"/>
      <c r="BR390" s="126"/>
      <c r="BS390" s="126"/>
      <c r="BT390" s="126"/>
      <c r="BU390" s="126"/>
      <c r="BV390" s="126"/>
      <c r="BW390" s="126"/>
      <c r="BX390" s="126"/>
      <c r="BY390" s="126"/>
      <c r="BZ390" s="126"/>
      <c r="CA390" s="126"/>
      <c r="CB390" s="126"/>
      <c r="CC390" s="126"/>
      <c r="CD390" s="126"/>
      <c r="CE390" s="126"/>
      <c r="CF390" s="126"/>
      <c r="CG390" s="126"/>
      <c r="CH390" s="126"/>
      <c r="CI390" s="126"/>
      <c r="CJ390" s="126"/>
      <c r="CK390" s="126"/>
      <c r="CL390" s="126"/>
      <c r="CM390" s="126"/>
      <c r="CN390" s="126"/>
      <c r="CO390" s="126"/>
      <c r="CP390" s="126"/>
      <c r="CQ390" s="126"/>
      <c r="CR390" s="126"/>
      <c r="CS390"/>
      <c r="CT390"/>
      <c r="CU390"/>
      <c r="CV390"/>
      <c r="CW390"/>
      <c r="CX390"/>
      <c r="CY390"/>
      <c r="CZ390"/>
      <c r="DA390"/>
      <c r="DB390"/>
    </row>
    <row r="391" spans="1:106" s="15" customFormat="1" ht="13.4" customHeight="1">
      <c r="A391" s="4" t="str">
        <f t="shared" si="18"/>
        <v/>
      </c>
      <c r="B391" s="70"/>
      <c r="C391" s="123"/>
      <c r="D391" s="70"/>
      <c r="E391" s="70"/>
      <c r="F391" s="123"/>
      <c r="G391" s="123"/>
      <c r="H391" s="123"/>
      <c r="I391" s="126"/>
      <c r="J391" s="126"/>
      <c r="K391" s="126"/>
      <c r="L391" s="126"/>
      <c r="M391" s="126"/>
      <c r="N391" s="126"/>
      <c r="O391" s="126"/>
      <c r="P391" s="126"/>
      <c r="Q391" s="126"/>
      <c r="R391" s="126"/>
      <c r="S391" s="126"/>
      <c r="T391" s="126"/>
      <c r="U391" s="126"/>
      <c r="V391" s="126"/>
      <c r="W391" s="126"/>
      <c r="X391" s="126"/>
      <c r="Y391" s="126"/>
      <c r="Z391" s="126"/>
      <c r="AA391" s="126"/>
      <c r="AB391" s="126"/>
      <c r="AC391" s="126"/>
      <c r="AD391" s="126"/>
      <c r="AE391" s="126"/>
      <c r="AF391" s="126"/>
      <c r="AG391" s="126"/>
      <c r="AH391" s="126"/>
      <c r="AI391" s="126"/>
      <c r="AJ391" s="126"/>
      <c r="AK391" s="126"/>
      <c r="AL391" s="126"/>
      <c r="AM391" s="126"/>
      <c r="AN391" s="126"/>
      <c r="AO391" s="126"/>
      <c r="AP391" s="126"/>
      <c r="AQ391" s="126"/>
      <c r="AR391" s="126"/>
      <c r="AS391" s="126"/>
      <c r="AT391" s="126"/>
      <c r="AU391" s="126"/>
      <c r="AV391" s="126"/>
      <c r="AW391" s="126"/>
      <c r="AX391" s="126"/>
      <c r="AY391" s="126"/>
      <c r="AZ391" s="126"/>
      <c r="BA391" s="126"/>
      <c r="BB391" s="126"/>
      <c r="BC391" s="126"/>
      <c r="BD391" s="126"/>
      <c r="BE391" s="126"/>
      <c r="BF391" s="126"/>
      <c r="BG391" s="126"/>
      <c r="BH391" s="126"/>
      <c r="BI391" s="126"/>
      <c r="BJ391" s="126"/>
      <c r="BK391" s="126"/>
      <c r="BL391" s="126"/>
      <c r="BM391" s="126"/>
      <c r="BN391" s="126"/>
      <c r="BO391" s="126"/>
      <c r="BP391" s="126"/>
      <c r="BQ391" s="126"/>
      <c r="BR391" s="126"/>
      <c r="BS391" s="126"/>
      <c r="BT391" s="126"/>
      <c r="BU391" s="126"/>
      <c r="BV391" s="126"/>
      <c r="BW391" s="126"/>
      <c r="BX391" s="126"/>
      <c r="BY391" s="126"/>
      <c r="BZ391" s="126"/>
      <c r="CA391" s="126"/>
      <c r="CB391" s="126"/>
      <c r="CC391" s="126"/>
      <c r="CD391" s="126"/>
      <c r="CE391" s="126"/>
      <c r="CF391" s="126"/>
      <c r="CG391" s="126"/>
      <c r="CH391" s="126"/>
      <c r="CI391" s="126"/>
      <c r="CJ391" s="126"/>
      <c r="CK391" s="126"/>
      <c r="CL391" s="126"/>
      <c r="CM391" s="126"/>
      <c r="CN391" s="126"/>
      <c r="CO391" s="126"/>
      <c r="CP391" s="126"/>
      <c r="CQ391" s="126"/>
      <c r="CR391" s="126"/>
      <c r="CS391"/>
      <c r="CT391"/>
      <c r="CU391"/>
      <c r="CV391"/>
      <c r="CW391"/>
      <c r="CX391"/>
      <c r="CY391"/>
      <c r="CZ391"/>
      <c r="DA391"/>
      <c r="DB391"/>
    </row>
    <row r="392" spans="1:106" s="15" customFormat="1" ht="13.4" customHeight="1">
      <c r="A392" s="4" t="str">
        <f t="shared" si="18"/>
        <v/>
      </c>
      <c r="B392" s="70"/>
      <c r="C392" s="123"/>
      <c r="D392" s="70"/>
      <c r="E392" s="70"/>
      <c r="F392" s="123"/>
      <c r="G392" s="123"/>
      <c r="H392" s="123"/>
      <c r="I392" s="126"/>
      <c r="J392" s="126"/>
      <c r="K392" s="126"/>
      <c r="L392" s="126"/>
      <c r="M392" s="126"/>
      <c r="N392" s="126"/>
      <c r="O392" s="126"/>
      <c r="P392" s="126"/>
      <c r="Q392" s="126"/>
      <c r="R392" s="126"/>
      <c r="S392" s="126"/>
      <c r="T392" s="126"/>
      <c r="U392" s="126"/>
      <c r="V392" s="126"/>
      <c r="W392" s="126"/>
      <c r="X392" s="126"/>
      <c r="Y392" s="126"/>
      <c r="Z392" s="126"/>
      <c r="AA392" s="126"/>
      <c r="AB392" s="126"/>
      <c r="AC392" s="126"/>
      <c r="AD392" s="126"/>
      <c r="AE392" s="126"/>
      <c r="AF392" s="126"/>
      <c r="AG392" s="126"/>
      <c r="AH392" s="126"/>
      <c r="AI392" s="126"/>
      <c r="AJ392" s="126"/>
      <c r="AK392" s="126"/>
      <c r="AL392" s="126"/>
      <c r="AM392" s="126"/>
      <c r="AN392" s="126"/>
      <c r="AO392" s="126"/>
      <c r="AP392" s="126"/>
      <c r="AQ392" s="126"/>
      <c r="AR392" s="126"/>
      <c r="AS392" s="126"/>
      <c r="AT392" s="126"/>
      <c r="AU392" s="126"/>
      <c r="AV392" s="126"/>
      <c r="AW392" s="126"/>
      <c r="AX392" s="126"/>
      <c r="AY392" s="126"/>
      <c r="AZ392" s="126"/>
      <c r="BA392" s="126"/>
      <c r="BB392" s="126"/>
      <c r="BC392" s="126"/>
      <c r="BD392" s="126"/>
      <c r="BE392" s="126"/>
      <c r="BF392" s="126"/>
      <c r="BG392" s="126"/>
      <c r="BH392" s="126"/>
      <c r="BI392" s="126"/>
      <c r="BJ392" s="126"/>
      <c r="BK392" s="126"/>
      <c r="BL392" s="126"/>
      <c r="BM392" s="126"/>
      <c r="BN392" s="126"/>
      <c r="BO392" s="126"/>
      <c r="BP392" s="126"/>
      <c r="BQ392" s="126"/>
      <c r="BR392" s="126"/>
      <c r="BS392" s="126"/>
      <c r="BT392" s="126"/>
      <c r="BU392" s="126"/>
      <c r="BV392" s="126"/>
      <c r="BW392" s="126"/>
      <c r="BX392" s="126"/>
      <c r="BY392" s="126"/>
      <c r="BZ392" s="126"/>
      <c r="CA392" s="126"/>
      <c r="CB392" s="126"/>
      <c r="CC392" s="126"/>
      <c r="CD392" s="126"/>
      <c r="CE392" s="126"/>
      <c r="CF392" s="126"/>
      <c r="CG392" s="126"/>
      <c r="CH392" s="126"/>
      <c r="CI392" s="126"/>
      <c r="CJ392" s="126"/>
      <c r="CK392" s="126"/>
      <c r="CL392" s="126"/>
      <c r="CM392" s="126"/>
      <c r="CN392" s="126"/>
      <c r="CO392" s="126"/>
      <c r="CP392" s="126"/>
      <c r="CQ392" s="126"/>
      <c r="CR392" s="126"/>
      <c r="CS392"/>
      <c r="CT392"/>
      <c r="CU392"/>
      <c r="CV392"/>
      <c r="CW392"/>
      <c r="CX392"/>
      <c r="CY392"/>
      <c r="CZ392"/>
      <c r="DA392"/>
      <c r="DB392"/>
    </row>
    <row r="393" spans="1:106" s="15" customFormat="1" ht="13.4" customHeight="1">
      <c r="A393" s="4" t="str">
        <f t="shared" ref="A393:A456" si="19">B393&amp;C393&amp;E393</f>
        <v/>
      </c>
      <c r="B393" s="70"/>
      <c r="C393" s="123"/>
      <c r="D393" s="70"/>
      <c r="E393" s="70"/>
      <c r="F393" s="123"/>
      <c r="G393" s="123"/>
      <c r="H393" s="123"/>
      <c r="I393" s="126"/>
      <c r="J393" s="126"/>
      <c r="K393" s="126"/>
      <c r="L393" s="126"/>
      <c r="M393" s="126"/>
      <c r="N393" s="126"/>
      <c r="O393" s="126"/>
      <c r="P393" s="126"/>
      <c r="Q393" s="126"/>
      <c r="R393" s="126"/>
      <c r="S393" s="126"/>
      <c r="T393" s="126"/>
      <c r="U393" s="126"/>
      <c r="V393" s="126"/>
      <c r="W393" s="126"/>
      <c r="X393" s="126"/>
      <c r="Y393" s="126"/>
      <c r="Z393" s="126"/>
      <c r="AA393" s="126"/>
      <c r="AB393" s="126"/>
      <c r="AC393" s="126"/>
      <c r="AD393" s="126"/>
      <c r="AE393" s="126"/>
      <c r="AF393" s="126"/>
      <c r="AG393" s="126"/>
      <c r="AH393" s="126"/>
      <c r="AI393" s="126"/>
      <c r="AJ393" s="126"/>
      <c r="AK393" s="126"/>
      <c r="AL393" s="126"/>
      <c r="AM393" s="126"/>
      <c r="AN393" s="126"/>
      <c r="AO393" s="126"/>
      <c r="AP393" s="126"/>
      <c r="AQ393" s="126"/>
      <c r="AR393" s="126"/>
      <c r="AS393" s="126"/>
      <c r="AT393" s="126"/>
      <c r="AU393" s="126"/>
      <c r="AV393" s="126"/>
      <c r="AW393" s="126"/>
      <c r="AX393" s="126"/>
      <c r="AY393" s="126"/>
      <c r="AZ393" s="126"/>
      <c r="BA393" s="126"/>
      <c r="BB393" s="126"/>
      <c r="BC393" s="126"/>
      <c r="BD393" s="126"/>
      <c r="BE393" s="126"/>
      <c r="BF393" s="126"/>
      <c r="BG393" s="126"/>
      <c r="BH393" s="126"/>
      <c r="BI393" s="126"/>
      <c r="BJ393" s="126"/>
      <c r="BK393" s="126"/>
      <c r="BL393" s="126"/>
      <c r="BM393" s="126"/>
      <c r="BN393" s="126"/>
      <c r="BO393" s="126"/>
      <c r="BP393" s="126"/>
      <c r="BQ393" s="126"/>
      <c r="BR393" s="126"/>
      <c r="BS393" s="126"/>
      <c r="BT393" s="126"/>
      <c r="BU393" s="126"/>
      <c r="BV393" s="126"/>
      <c r="BW393" s="126"/>
      <c r="BX393" s="126"/>
      <c r="BY393" s="126"/>
      <c r="BZ393" s="126"/>
      <c r="CA393" s="126"/>
      <c r="CB393" s="126"/>
      <c r="CC393" s="126"/>
      <c r="CD393" s="126"/>
      <c r="CE393" s="126"/>
      <c r="CF393" s="126"/>
      <c r="CG393" s="126"/>
      <c r="CH393" s="126"/>
      <c r="CI393" s="126"/>
      <c r="CJ393" s="126"/>
      <c r="CK393" s="126"/>
      <c r="CL393" s="126"/>
      <c r="CM393" s="126"/>
      <c r="CN393" s="126"/>
      <c r="CO393" s="126"/>
      <c r="CP393" s="126"/>
      <c r="CQ393" s="126"/>
      <c r="CR393" s="126"/>
      <c r="CS393"/>
      <c r="CT393"/>
      <c r="CU393"/>
      <c r="CV393"/>
      <c r="CW393"/>
      <c r="CX393"/>
      <c r="CY393"/>
      <c r="CZ393"/>
      <c r="DA393"/>
      <c r="DB393"/>
    </row>
    <row r="394" spans="1:106" s="15" customFormat="1" ht="13.4" customHeight="1">
      <c r="A394" s="4" t="str">
        <f t="shared" si="19"/>
        <v/>
      </c>
      <c r="B394" s="70"/>
      <c r="C394" s="123"/>
      <c r="D394" s="70"/>
      <c r="E394" s="70"/>
      <c r="F394" s="123"/>
      <c r="G394" s="123"/>
      <c r="H394" s="123"/>
      <c r="I394" s="126"/>
      <c r="J394" s="126"/>
      <c r="K394" s="126"/>
      <c r="L394" s="126"/>
      <c r="M394" s="126"/>
      <c r="N394" s="126"/>
      <c r="O394" s="126"/>
      <c r="P394" s="126"/>
      <c r="Q394" s="126"/>
      <c r="R394" s="126"/>
      <c r="S394" s="126"/>
      <c r="T394" s="126"/>
      <c r="U394" s="126"/>
      <c r="V394" s="126"/>
      <c r="W394" s="126"/>
      <c r="X394" s="126"/>
      <c r="Y394" s="126"/>
      <c r="Z394" s="126"/>
      <c r="AA394" s="126"/>
      <c r="AB394" s="126"/>
      <c r="AC394" s="126"/>
      <c r="AD394" s="126"/>
      <c r="AE394" s="126"/>
      <c r="AF394" s="126"/>
      <c r="AG394" s="126"/>
      <c r="AH394" s="126"/>
      <c r="AI394" s="126"/>
      <c r="AJ394" s="126"/>
      <c r="AK394" s="126"/>
      <c r="AL394" s="126"/>
      <c r="AM394" s="126"/>
      <c r="AN394" s="126"/>
      <c r="AO394" s="126"/>
      <c r="AP394" s="126"/>
      <c r="AQ394" s="126"/>
      <c r="AR394" s="126"/>
      <c r="AS394" s="126"/>
      <c r="AT394" s="126"/>
      <c r="AU394" s="126"/>
      <c r="AV394" s="126"/>
      <c r="AW394" s="126"/>
      <c r="AX394" s="126"/>
      <c r="AY394" s="126"/>
      <c r="AZ394" s="126"/>
      <c r="BA394" s="126"/>
      <c r="BB394" s="126"/>
      <c r="BC394" s="126"/>
      <c r="BD394" s="126"/>
      <c r="BE394" s="126"/>
      <c r="BF394" s="126"/>
      <c r="BG394" s="126"/>
      <c r="BH394" s="126"/>
      <c r="BI394" s="126"/>
      <c r="BJ394" s="126"/>
      <c r="BK394" s="126"/>
      <c r="BL394" s="126"/>
      <c r="BM394" s="126"/>
      <c r="BN394" s="126"/>
      <c r="BO394" s="126"/>
      <c r="BP394" s="126"/>
      <c r="BQ394" s="126"/>
      <c r="BR394" s="126"/>
      <c r="BS394" s="126"/>
      <c r="BT394" s="126"/>
      <c r="BU394" s="126"/>
      <c r="BV394" s="126"/>
      <c r="BW394" s="126"/>
      <c r="BX394" s="126"/>
      <c r="BY394" s="126"/>
      <c r="BZ394" s="126"/>
      <c r="CA394" s="126"/>
      <c r="CB394" s="126"/>
      <c r="CC394" s="126"/>
      <c r="CD394" s="126"/>
      <c r="CE394" s="126"/>
      <c r="CF394" s="126"/>
      <c r="CG394" s="126"/>
      <c r="CH394" s="126"/>
      <c r="CI394" s="126"/>
      <c r="CJ394" s="126"/>
      <c r="CK394" s="126"/>
      <c r="CL394" s="126"/>
      <c r="CM394" s="126"/>
      <c r="CN394" s="126"/>
      <c r="CO394" s="126"/>
      <c r="CP394" s="126"/>
      <c r="CQ394" s="126"/>
      <c r="CR394" s="126"/>
      <c r="CS394"/>
      <c r="CT394"/>
      <c r="CU394"/>
      <c r="CV394"/>
      <c r="CW394"/>
      <c r="CX394"/>
      <c r="CY394"/>
      <c r="CZ394"/>
      <c r="DA394"/>
      <c r="DB394"/>
    </row>
    <row r="395" spans="1:106" s="15" customFormat="1" ht="13.4" customHeight="1">
      <c r="A395" s="4" t="str">
        <f t="shared" si="19"/>
        <v/>
      </c>
      <c r="B395" s="70"/>
      <c r="C395" s="123"/>
      <c r="D395" s="70"/>
      <c r="E395" s="70"/>
      <c r="F395" s="123"/>
      <c r="G395" s="123"/>
      <c r="H395" s="123"/>
      <c r="I395" s="126"/>
      <c r="J395" s="126"/>
      <c r="K395" s="126"/>
      <c r="L395" s="126"/>
      <c r="M395" s="126"/>
      <c r="N395" s="126"/>
      <c r="O395" s="126"/>
      <c r="P395" s="126"/>
      <c r="Q395" s="126"/>
      <c r="R395" s="126"/>
      <c r="S395" s="126"/>
      <c r="T395" s="126"/>
      <c r="U395" s="126"/>
      <c r="V395" s="126"/>
      <c r="W395" s="126"/>
      <c r="X395" s="126"/>
      <c r="Y395" s="126"/>
      <c r="Z395" s="126"/>
      <c r="AA395" s="126"/>
      <c r="AB395" s="126"/>
      <c r="AC395" s="126"/>
      <c r="AD395" s="126"/>
      <c r="AE395" s="126"/>
      <c r="AF395" s="126"/>
      <c r="AG395" s="126"/>
      <c r="AH395" s="126"/>
      <c r="AI395" s="126"/>
      <c r="AJ395" s="126"/>
      <c r="AK395" s="126"/>
      <c r="AL395" s="126"/>
      <c r="AM395" s="126"/>
      <c r="AN395" s="126"/>
      <c r="AO395" s="126"/>
      <c r="AP395" s="126"/>
      <c r="AQ395" s="126"/>
      <c r="AR395" s="126"/>
      <c r="AS395" s="126"/>
      <c r="AT395" s="126"/>
      <c r="AU395" s="126"/>
      <c r="AV395" s="126"/>
      <c r="AW395" s="126"/>
      <c r="AX395" s="126"/>
      <c r="AY395" s="126"/>
      <c r="AZ395" s="126"/>
      <c r="BA395" s="126"/>
      <c r="BB395" s="126"/>
      <c r="BC395" s="126"/>
      <c r="BD395" s="126"/>
      <c r="BE395" s="126"/>
      <c r="BF395" s="126"/>
      <c r="BG395" s="126"/>
      <c r="BH395" s="126"/>
      <c r="BI395" s="126"/>
      <c r="BJ395" s="126"/>
      <c r="BK395" s="126"/>
      <c r="BL395" s="126"/>
      <c r="BM395" s="126"/>
      <c r="BN395" s="126"/>
      <c r="BO395" s="126"/>
      <c r="BP395" s="126"/>
      <c r="BQ395" s="126"/>
      <c r="BR395" s="126"/>
      <c r="BS395" s="126"/>
      <c r="BT395" s="126"/>
      <c r="BU395" s="126"/>
      <c r="BV395" s="126"/>
      <c r="BW395" s="126"/>
      <c r="BX395" s="126"/>
      <c r="BY395" s="126"/>
      <c r="BZ395" s="126"/>
      <c r="CA395" s="126"/>
      <c r="CB395" s="126"/>
      <c r="CC395" s="126"/>
      <c r="CD395" s="126"/>
      <c r="CE395" s="126"/>
      <c r="CF395" s="126"/>
      <c r="CG395" s="126"/>
      <c r="CH395" s="126"/>
      <c r="CI395" s="126"/>
      <c r="CJ395" s="126"/>
      <c r="CK395" s="126"/>
      <c r="CL395" s="126"/>
      <c r="CM395" s="126"/>
      <c r="CN395" s="126"/>
      <c r="CO395" s="126"/>
      <c r="CP395" s="126"/>
      <c r="CQ395" s="126"/>
      <c r="CR395" s="126"/>
      <c r="CS395"/>
      <c r="CT395"/>
      <c r="CU395"/>
      <c r="CV395"/>
      <c r="CW395"/>
      <c r="CX395"/>
      <c r="CY395"/>
      <c r="CZ395"/>
      <c r="DA395"/>
      <c r="DB395"/>
    </row>
    <row r="396" spans="1:106" s="15" customFormat="1" ht="13.4" customHeight="1">
      <c r="A396" s="4" t="str">
        <f t="shared" si="19"/>
        <v/>
      </c>
      <c r="B396" s="70"/>
      <c r="C396" s="123"/>
      <c r="D396" s="70"/>
      <c r="E396" s="70"/>
      <c r="F396" s="123"/>
      <c r="G396" s="123"/>
      <c r="H396" s="123"/>
      <c r="I396" s="126"/>
      <c r="J396" s="126"/>
      <c r="K396" s="126"/>
      <c r="L396" s="126"/>
      <c r="M396" s="126"/>
      <c r="N396" s="126"/>
      <c r="O396" s="126"/>
      <c r="P396" s="126"/>
      <c r="Q396" s="126"/>
      <c r="R396" s="126"/>
      <c r="S396" s="126"/>
      <c r="T396" s="126"/>
      <c r="U396" s="126"/>
      <c r="V396" s="126"/>
      <c r="W396" s="126"/>
      <c r="X396" s="126"/>
      <c r="Y396" s="126"/>
      <c r="Z396" s="126"/>
      <c r="AA396" s="126"/>
      <c r="AB396" s="126"/>
      <c r="AC396" s="126"/>
      <c r="AD396" s="126"/>
      <c r="AE396" s="126"/>
      <c r="AF396" s="126"/>
      <c r="AG396" s="126"/>
      <c r="AH396" s="126"/>
      <c r="AI396" s="126"/>
      <c r="AJ396" s="126"/>
      <c r="AK396" s="126"/>
      <c r="AL396" s="126"/>
      <c r="AM396" s="126"/>
      <c r="AN396" s="126"/>
      <c r="AO396" s="126"/>
      <c r="AP396" s="126"/>
      <c r="AQ396" s="126"/>
      <c r="AR396" s="126"/>
      <c r="AS396" s="126"/>
      <c r="AT396" s="126"/>
      <c r="AU396" s="126"/>
      <c r="AV396" s="126"/>
      <c r="AW396" s="126"/>
      <c r="AX396" s="126"/>
      <c r="AY396" s="126"/>
      <c r="AZ396" s="126"/>
      <c r="BA396" s="126"/>
      <c r="BB396" s="126"/>
      <c r="BC396" s="126"/>
      <c r="BD396" s="126"/>
      <c r="BE396" s="126"/>
      <c r="BF396" s="126"/>
      <c r="BG396" s="126"/>
      <c r="BH396" s="126"/>
      <c r="BI396" s="126"/>
      <c r="BJ396" s="126"/>
      <c r="BK396" s="126"/>
      <c r="BL396" s="126"/>
      <c r="BM396" s="126"/>
      <c r="BN396" s="126"/>
      <c r="BO396" s="126"/>
      <c r="BP396" s="126"/>
      <c r="BQ396" s="126"/>
      <c r="BR396" s="126"/>
      <c r="BS396" s="126"/>
      <c r="BT396" s="126"/>
      <c r="BU396" s="126"/>
      <c r="BV396" s="126"/>
      <c r="BW396" s="126"/>
      <c r="BX396" s="126"/>
      <c r="BY396" s="126"/>
      <c r="BZ396" s="126"/>
      <c r="CA396" s="126"/>
      <c r="CB396" s="126"/>
      <c r="CC396" s="126"/>
      <c r="CD396" s="126"/>
      <c r="CE396" s="126"/>
      <c r="CF396" s="126"/>
      <c r="CG396" s="126"/>
      <c r="CH396" s="126"/>
      <c r="CI396" s="126"/>
      <c r="CJ396" s="126"/>
      <c r="CK396" s="126"/>
      <c r="CL396" s="126"/>
      <c r="CM396" s="126"/>
      <c r="CN396" s="126"/>
      <c r="CO396" s="126"/>
      <c r="CP396" s="126"/>
      <c r="CQ396" s="126"/>
      <c r="CR396" s="126"/>
      <c r="CS396"/>
      <c r="CT396"/>
      <c r="CU396"/>
      <c r="CV396"/>
      <c r="CW396"/>
      <c r="CX396"/>
      <c r="CY396"/>
      <c r="CZ396"/>
      <c r="DA396"/>
      <c r="DB396"/>
    </row>
    <row r="397" spans="1:106" s="15" customFormat="1" ht="13.4" customHeight="1">
      <c r="A397" s="4" t="str">
        <f t="shared" si="19"/>
        <v/>
      </c>
      <c r="B397" s="70"/>
      <c r="C397" s="123"/>
      <c r="D397" s="70"/>
      <c r="E397" s="70"/>
      <c r="F397" s="123"/>
      <c r="G397" s="123"/>
      <c r="H397" s="123"/>
      <c r="I397" s="126"/>
      <c r="J397" s="126"/>
      <c r="K397" s="126"/>
      <c r="L397" s="126"/>
      <c r="M397" s="126"/>
      <c r="N397" s="126"/>
      <c r="O397" s="126"/>
      <c r="P397" s="126"/>
      <c r="Q397" s="126"/>
      <c r="R397" s="126"/>
      <c r="S397" s="126"/>
      <c r="T397" s="126"/>
      <c r="U397" s="126"/>
      <c r="V397" s="126"/>
      <c r="W397" s="126"/>
      <c r="X397" s="126"/>
      <c r="Y397" s="126"/>
      <c r="Z397" s="126"/>
      <c r="AA397" s="126"/>
      <c r="AB397" s="126"/>
      <c r="AC397" s="126"/>
      <c r="AD397" s="126"/>
      <c r="AE397" s="126"/>
      <c r="AF397" s="126"/>
      <c r="AG397" s="126"/>
      <c r="AH397" s="126"/>
      <c r="AI397" s="126"/>
      <c r="AJ397" s="126"/>
      <c r="AK397" s="126"/>
      <c r="AL397" s="126"/>
      <c r="AM397" s="126"/>
      <c r="AN397" s="126"/>
      <c r="AO397" s="126"/>
      <c r="AP397" s="126"/>
      <c r="AQ397" s="126"/>
      <c r="AR397" s="126"/>
      <c r="AS397" s="126"/>
      <c r="AT397" s="126"/>
      <c r="AU397" s="126"/>
      <c r="AV397" s="126"/>
      <c r="AW397" s="126"/>
      <c r="AX397" s="126"/>
      <c r="AY397" s="126"/>
      <c r="AZ397" s="126"/>
      <c r="BA397" s="126"/>
      <c r="BB397" s="126"/>
      <c r="BC397" s="126"/>
      <c r="BD397" s="126"/>
      <c r="BE397" s="126"/>
      <c r="BF397" s="126"/>
      <c r="BG397" s="126"/>
      <c r="BH397" s="126"/>
      <c r="BI397" s="126"/>
      <c r="BJ397" s="126"/>
      <c r="BK397" s="126"/>
      <c r="BL397" s="126"/>
      <c r="BM397" s="126"/>
      <c r="BN397" s="126"/>
      <c r="BO397" s="126"/>
      <c r="BP397" s="126"/>
      <c r="BQ397" s="126"/>
      <c r="BR397" s="126"/>
      <c r="BS397" s="126"/>
      <c r="BT397" s="126"/>
      <c r="BU397" s="126"/>
      <c r="BV397" s="126"/>
      <c r="BW397" s="126"/>
      <c r="BX397" s="126"/>
      <c r="BY397" s="126"/>
      <c r="BZ397" s="126"/>
      <c r="CA397" s="126"/>
      <c r="CB397" s="126"/>
      <c r="CC397" s="126"/>
      <c r="CD397" s="126"/>
      <c r="CE397" s="126"/>
      <c r="CF397" s="126"/>
      <c r="CG397" s="126"/>
      <c r="CH397" s="126"/>
      <c r="CI397" s="126"/>
      <c r="CJ397" s="126"/>
      <c r="CK397" s="126"/>
      <c r="CL397" s="126"/>
      <c r="CM397" s="126"/>
      <c r="CN397" s="126"/>
      <c r="CO397" s="126"/>
      <c r="CP397" s="126"/>
      <c r="CQ397" s="126"/>
      <c r="CR397" s="126"/>
      <c r="CS397"/>
      <c r="CT397"/>
      <c r="CU397"/>
      <c r="CV397"/>
      <c r="CW397"/>
      <c r="CX397"/>
      <c r="CY397"/>
      <c r="CZ397"/>
      <c r="DA397"/>
      <c r="DB397"/>
    </row>
    <row r="398" spans="1:106" s="15" customFormat="1" ht="13.4" customHeight="1">
      <c r="A398" s="4" t="str">
        <f t="shared" si="19"/>
        <v/>
      </c>
      <c r="B398" s="70"/>
      <c r="C398" s="123"/>
      <c r="D398" s="70"/>
      <c r="E398" s="70"/>
      <c r="F398" s="123"/>
      <c r="G398" s="123"/>
      <c r="H398" s="123"/>
      <c r="I398" s="126"/>
      <c r="J398" s="126"/>
      <c r="K398" s="126"/>
      <c r="L398" s="126"/>
      <c r="M398" s="126"/>
      <c r="N398" s="126"/>
      <c r="O398" s="126"/>
      <c r="P398" s="126"/>
      <c r="Q398" s="126"/>
      <c r="R398" s="126"/>
      <c r="S398" s="126"/>
      <c r="T398" s="126"/>
      <c r="U398" s="126"/>
      <c r="V398" s="126"/>
      <c r="W398" s="126"/>
      <c r="X398" s="126"/>
      <c r="Y398" s="126"/>
      <c r="Z398" s="126"/>
      <c r="AA398" s="126"/>
      <c r="AB398" s="126"/>
      <c r="AC398" s="126"/>
      <c r="AD398" s="126"/>
      <c r="AE398" s="126"/>
      <c r="AF398" s="126"/>
      <c r="AG398" s="126"/>
      <c r="AH398" s="126"/>
      <c r="AI398" s="126"/>
      <c r="AJ398" s="126"/>
      <c r="AK398" s="126"/>
      <c r="AL398" s="126"/>
      <c r="AM398" s="126"/>
      <c r="AN398" s="126"/>
      <c r="AO398" s="126"/>
      <c r="AP398" s="126"/>
      <c r="AQ398" s="126"/>
      <c r="AR398" s="126"/>
      <c r="AS398" s="126"/>
      <c r="AT398" s="126"/>
      <c r="AU398" s="126"/>
      <c r="AV398" s="126"/>
      <c r="AW398" s="126"/>
      <c r="AX398" s="126"/>
      <c r="AY398" s="126"/>
      <c r="AZ398" s="126"/>
      <c r="BA398" s="126"/>
      <c r="BB398" s="126"/>
      <c r="BC398" s="126"/>
      <c r="BD398" s="126"/>
      <c r="BE398" s="126"/>
      <c r="BF398" s="126"/>
      <c r="BG398" s="126"/>
      <c r="BH398" s="126"/>
      <c r="BI398" s="126"/>
      <c r="BJ398" s="126"/>
      <c r="BK398" s="126"/>
      <c r="BL398" s="126"/>
      <c r="BM398" s="126"/>
      <c r="BN398" s="126"/>
      <c r="BO398" s="126"/>
      <c r="BP398" s="126"/>
      <c r="BQ398" s="126"/>
      <c r="BR398" s="126"/>
      <c r="BS398" s="126"/>
      <c r="BT398" s="126"/>
      <c r="BU398" s="126"/>
      <c r="BV398" s="126"/>
      <c r="BW398" s="126"/>
      <c r="BX398" s="126"/>
      <c r="BY398" s="126"/>
      <c r="BZ398" s="126"/>
      <c r="CA398" s="126"/>
      <c r="CB398" s="126"/>
      <c r="CC398" s="126"/>
      <c r="CD398" s="126"/>
      <c r="CE398" s="126"/>
      <c r="CF398" s="126"/>
      <c r="CG398" s="126"/>
      <c r="CH398" s="126"/>
      <c r="CI398" s="126"/>
      <c r="CJ398" s="126"/>
      <c r="CK398" s="126"/>
      <c r="CL398" s="126"/>
      <c r="CM398" s="126"/>
      <c r="CN398" s="126"/>
      <c r="CO398" s="126"/>
      <c r="CP398" s="126"/>
      <c r="CQ398" s="126"/>
      <c r="CR398" s="126"/>
      <c r="CS398"/>
      <c r="CT398"/>
      <c r="CU398"/>
      <c r="CV398"/>
      <c r="CW398"/>
      <c r="CX398"/>
      <c r="CY398"/>
      <c r="CZ398"/>
      <c r="DA398"/>
      <c r="DB398"/>
    </row>
    <row r="399" spans="1:106" s="15" customFormat="1" ht="13.4" customHeight="1">
      <c r="A399" s="4" t="str">
        <f t="shared" si="19"/>
        <v/>
      </c>
      <c r="B399" s="70"/>
      <c r="C399" s="123"/>
      <c r="D399" s="70"/>
      <c r="E399" s="70"/>
      <c r="F399" s="123"/>
      <c r="G399" s="123"/>
      <c r="H399" s="123"/>
      <c r="I399" s="126"/>
      <c r="J399" s="126"/>
      <c r="K399" s="126"/>
      <c r="L399" s="126"/>
      <c r="M399" s="126"/>
      <c r="N399" s="126"/>
      <c r="O399" s="126"/>
      <c r="P399" s="126"/>
      <c r="Q399" s="126"/>
      <c r="R399" s="126"/>
      <c r="S399" s="126"/>
      <c r="T399" s="126"/>
      <c r="U399" s="126"/>
      <c r="V399" s="126"/>
      <c r="W399" s="126"/>
      <c r="X399" s="126"/>
      <c r="Y399" s="126"/>
      <c r="Z399" s="126"/>
      <c r="AA399" s="126"/>
      <c r="AB399" s="126"/>
      <c r="AC399" s="126"/>
      <c r="AD399" s="126"/>
      <c r="AE399" s="126"/>
      <c r="AF399" s="126"/>
      <c r="AG399" s="126"/>
      <c r="AH399" s="126"/>
      <c r="AI399" s="126"/>
      <c r="AJ399" s="126"/>
      <c r="AK399" s="126"/>
      <c r="AL399" s="126"/>
      <c r="AM399" s="126"/>
      <c r="AN399" s="126"/>
      <c r="AO399" s="126"/>
      <c r="AP399" s="126"/>
      <c r="AQ399" s="126"/>
      <c r="AR399" s="126"/>
      <c r="AS399" s="126"/>
      <c r="AT399" s="126"/>
      <c r="AU399" s="126"/>
      <c r="AV399" s="126"/>
      <c r="AW399" s="126"/>
      <c r="AX399" s="126"/>
      <c r="AY399" s="126"/>
      <c r="AZ399" s="126"/>
      <c r="BA399" s="126"/>
      <c r="BB399" s="126"/>
      <c r="BC399" s="126"/>
      <c r="BD399" s="126"/>
      <c r="BE399" s="126"/>
      <c r="BF399" s="126"/>
      <c r="BG399" s="126"/>
      <c r="BH399" s="126"/>
      <c r="BI399" s="126"/>
      <c r="BJ399" s="126"/>
      <c r="BK399" s="126"/>
      <c r="BL399" s="126"/>
      <c r="BM399" s="126"/>
      <c r="BN399" s="126"/>
      <c r="BO399" s="126"/>
      <c r="BP399" s="126"/>
      <c r="BQ399" s="126"/>
      <c r="BR399" s="126"/>
      <c r="BS399" s="126"/>
      <c r="BT399" s="126"/>
      <c r="BU399" s="126"/>
      <c r="BV399" s="126"/>
      <c r="BW399" s="126"/>
      <c r="BX399" s="126"/>
      <c r="BY399" s="126"/>
      <c r="BZ399" s="126"/>
      <c r="CA399" s="126"/>
      <c r="CB399" s="126"/>
      <c r="CC399" s="126"/>
      <c r="CD399" s="126"/>
      <c r="CE399" s="126"/>
      <c r="CF399" s="126"/>
      <c r="CG399" s="126"/>
      <c r="CH399" s="126"/>
      <c r="CI399" s="126"/>
      <c r="CJ399" s="126"/>
      <c r="CK399" s="126"/>
      <c r="CL399" s="126"/>
      <c r="CM399" s="126"/>
      <c r="CN399" s="126"/>
      <c r="CO399" s="126"/>
      <c r="CP399" s="126"/>
      <c r="CQ399" s="126"/>
      <c r="CR399" s="126"/>
      <c r="CS399"/>
      <c r="CT399"/>
      <c r="CU399"/>
      <c r="CV399"/>
      <c r="CW399"/>
      <c r="CX399"/>
      <c r="CY399"/>
      <c r="CZ399"/>
      <c r="DA399"/>
      <c r="DB399"/>
    </row>
    <row r="400" spans="1:106" s="15" customFormat="1" ht="13.4" customHeight="1">
      <c r="A400" s="4" t="str">
        <f t="shared" si="19"/>
        <v/>
      </c>
      <c r="B400" s="70"/>
      <c r="C400" s="123"/>
      <c r="D400" s="70"/>
      <c r="E400" s="70"/>
      <c r="F400" s="123"/>
      <c r="G400" s="123"/>
      <c r="H400" s="123"/>
      <c r="I400" s="126"/>
      <c r="J400" s="126"/>
      <c r="K400" s="126"/>
      <c r="L400" s="126"/>
      <c r="M400" s="126"/>
      <c r="N400" s="126"/>
      <c r="O400" s="126"/>
      <c r="P400" s="126"/>
      <c r="Q400" s="126"/>
      <c r="R400" s="126"/>
      <c r="S400" s="126"/>
      <c r="T400" s="126"/>
      <c r="U400" s="126"/>
      <c r="V400" s="126"/>
      <c r="W400" s="126"/>
      <c r="X400" s="126"/>
      <c r="Y400" s="126"/>
      <c r="Z400" s="126"/>
      <c r="AA400" s="126"/>
      <c r="AB400" s="126"/>
      <c r="AC400" s="126"/>
      <c r="AD400" s="126"/>
      <c r="AE400" s="126"/>
      <c r="AF400" s="126"/>
      <c r="AG400" s="126"/>
      <c r="AH400" s="126"/>
      <c r="AI400" s="126"/>
      <c r="AJ400" s="126"/>
      <c r="AK400" s="126"/>
      <c r="AL400" s="126"/>
      <c r="AM400" s="126"/>
      <c r="AN400" s="126"/>
      <c r="AO400" s="126"/>
      <c r="AP400" s="126"/>
      <c r="AQ400" s="126"/>
      <c r="AR400" s="126"/>
      <c r="AS400" s="126"/>
      <c r="AT400" s="126"/>
      <c r="AU400" s="126"/>
      <c r="AV400" s="126"/>
      <c r="AW400" s="126"/>
      <c r="AX400" s="126"/>
      <c r="AY400" s="126"/>
      <c r="AZ400" s="126"/>
      <c r="BA400" s="126"/>
      <c r="BB400" s="126"/>
      <c r="BC400" s="126"/>
      <c r="BD400" s="126"/>
      <c r="BE400" s="126"/>
      <c r="BF400" s="126"/>
      <c r="BG400" s="126"/>
      <c r="BH400" s="126"/>
      <c r="BI400" s="126"/>
      <c r="BJ400" s="126"/>
      <c r="BK400" s="126"/>
      <c r="BL400" s="126"/>
      <c r="BM400" s="126"/>
      <c r="BN400" s="126"/>
      <c r="BO400" s="126"/>
      <c r="BP400" s="126"/>
      <c r="BQ400" s="126"/>
      <c r="BR400" s="126"/>
      <c r="BS400" s="126"/>
      <c r="BT400" s="126"/>
      <c r="BU400" s="126"/>
      <c r="BV400" s="126"/>
      <c r="BW400" s="126"/>
      <c r="BX400" s="126"/>
      <c r="BY400" s="126"/>
      <c r="BZ400" s="126"/>
      <c r="CA400" s="126"/>
      <c r="CB400" s="126"/>
      <c r="CC400" s="126"/>
      <c r="CD400" s="126"/>
      <c r="CE400" s="126"/>
      <c r="CF400" s="126"/>
      <c r="CG400" s="126"/>
      <c r="CH400" s="126"/>
      <c r="CI400" s="126"/>
      <c r="CJ400" s="126"/>
      <c r="CK400" s="126"/>
      <c r="CL400" s="126"/>
      <c r="CM400" s="126"/>
      <c r="CN400" s="126"/>
      <c r="CO400" s="126"/>
      <c r="CP400" s="126"/>
      <c r="CQ400" s="126"/>
      <c r="CR400" s="126"/>
      <c r="CS400"/>
      <c r="CT400"/>
      <c r="CU400"/>
      <c r="CV400"/>
      <c r="CW400"/>
      <c r="CX400"/>
      <c r="CY400"/>
      <c r="CZ400"/>
      <c r="DA400"/>
      <c r="DB400"/>
    </row>
    <row r="401" spans="1:106" s="15" customFormat="1" ht="13.4" customHeight="1">
      <c r="A401" s="4" t="str">
        <f t="shared" si="19"/>
        <v/>
      </c>
      <c r="B401" s="70"/>
      <c r="C401" s="123"/>
      <c r="D401" s="70"/>
      <c r="E401" s="70"/>
      <c r="F401" s="123"/>
      <c r="G401" s="123"/>
      <c r="H401" s="123"/>
      <c r="I401" s="126"/>
      <c r="J401" s="126"/>
      <c r="K401" s="126"/>
      <c r="L401" s="126"/>
      <c r="M401" s="126"/>
      <c r="N401" s="126"/>
      <c r="O401" s="126"/>
      <c r="P401" s="126"/>
      <c r="Q401" s="126"/>
      <c r="R401" s="126"/>
      <c r="S401" s="126"/>
      <c r="T401" s="126"/>
      <c r="U401" s="126"/>
      <c r="V401" s="126"/>
      <c r="W401" s="126"/>
      <c r="X401" s="126"/>
      <c r="Y401" s="126"/>
      <c r="Z401" s="126"/>
      <c r="AA401" s="126"/>
      <c r="AB401" s="126"/>
      <c r="AC401" s="126"/>
      <c r="AD401" s="126"/>
      <c r="AE401" s="126"/>
      <c r="AF401" s="126"/>
      <c r="AG401" s="126"/>
      <c r="AH401" s="126"/>
      <c r="AI401" s="126"/>
      <c r="AJ401" s="126"/>
      <c r="AK401" s="126"/>
      <c r="AL401" s="126"/>
      <c r="AM401" s="126"/>
      <c r="AN401" s="126"/>
      <c r="AO401" s="126"/>
      <c r="AP401" s="126"/>
      <c r="AQ401" s="126"/>
      <c r="AR401" s="126"/>
      <c r="AS401" s="126"/>
      <c r="AT401" s="126"/>
      <c r="AU401" s="126"/>
      <c r="AV401" s="126"/>
      <c r="AW401" s="126"/>
      <c r="AX401" s="126"/>
      <c r="AY401" s="126"/>
      <c r="AZ401" s="126"/>
      <c r="BA401" s="126"/>
      <c r="BB401" s="126"/>
      <c r="BC401" s="126"/>
      <c r="BD401" s="126"/>
      <c r="BE401" s="126"/>
      <c r="BF401" s="126"/>
      <c r="BG401" s="126"/>
      <c r="BH401" s="126"/>
      <c r="BI401" s="126"/>
      <c r="BJ401" s="126"/>
      <c r="BK401" s="126"/>
      <c r="BL401" s="126"/>
      <c r="BM401" s="126"/>
      <c r="BN401" s="126"/>
      <c r="BO401" s="126"/>
      <c r="BP401" s="126"/>
      <c r="BQ401" s="126"/>
      <c r="BR401" s="126"/>
      <c r="BS401" s="126"/>
      <c r="BT401" s="126"/>
      <c r="BU401" s="126"/>
      <c r="BV401" s="126"/>
      <c r="BW401" s="126"/>
      <c r="BX401" s="126"/>
      <c r="BY401" s="126"/>
      <c r="BZ401" s="126"/>
      <c r="CA401" s="126"/>
      <c r="CB401" s="126"/>
      <c r="CC401" s="126"/>
      <c r="CD401" s="126"/>
      <c r="CE401" s="126"/>
      <c r="CF401" s="126"/>
      <c r="CG401" s="126"/>
      <c r="CH401" s="126"/>
      <c r="CI401" s="126"/>
      <c r="CJ401" s="126"/>
      <c r="CK401" s="126"/>
      <c r="CL401" s="126"/>
      <c r="CM401" s="126"/>
      <c r="CN401" s="126"/>
      <c r="CO401" s="126"/>
      <c r="CP401" s="126"/>
      <c r="CQ401" s="126"/>
      <c r="CR401" s="126"/>
      <c r="CS401"/>
      <c r="CT401"/>
      <c r="CU401"/>
      <c r="CV401"/>
      <c r="CW401"/>
      <c r="CX401"/>
      <c r="CY401"/>
      <c r="CZ401"/>
      <c r="DA401"/>
      <c r="DB401"/>
    </row>
    <row r="402" spans="1:106" s="15" customFormat="1" ht="13.4" customHeight="1">
      <c r="A402" s="4" t="str">
        <f t="shared" si="19"/>
        <v/>
      </c>
      <c r="B402" s="70"/>
      <c r="C402" s="123"/>
      <c r="D402" s="70"/>
      <c r="E402" s="70"/>
      <c r="F402" s="123"/>
      <c r="G402" s="123"/>
      <c r="H402" s="123"/>
      <c r="I402" s="126"/>
      <c r="J402" s="126"/>
      <c r="K402" s="126"/>
      <c r="L402" s="126"/>
      <c r="M402" s="126"/>
      <c r="N402" s="126"/>
      <c r="O402" s="126"/>
      <c r="P402" s="126"/>
      <c r="Q402" s="126"/>
      <c r="R402" s="126"/>
      <c r="S402" s="126"/>
      <c r="T402" s="126"/>
      <c r="U402" s="126"/>
      <c r="V402" s="126"/>
      <c r="W402" s="126"/>
      <c r="X402" s="126"/>
      <c r="Y402" s="126"/>
      <c r="Z402" s="126"/>
      <c r="AA402" s="126"/>
      <c r="AB402" s="126"/>
      <c r="AC402" s="126"/>
      <c r="AD402" s="126"/>
      <c r="AE402" s="126"/>
      <c r="AF402" s="126"/>
      <c r="AG402" s="126"/>
      <c r="AH402" s="126"/>
      <c r="AI402" s="126"/>
      <c r="AJ402" s="126"/>
      <c r="AK402" s="126"/>
      <c r="AL402" s="126"/>
      <c r="AM402" s="126"/>
      <c r="AN402" s="126"/>
      <c r="AO402" s="126"/>
      <c r="AP402" s="126"/>
      <c r="AQ402" s="126"/>
      <c r="AR402" s="126"/>
      <c r="AS402" s="126"/>
      <c r="AT402" s="126"/>
      <c r="AU402" s="126"/>
      <c r="AV402" s="126"/>
      <c r="AW402" s="126"/>
      <c r="AX402" s="126"/>
      <c r="AY402" s="126"/>
      <c r="AZ402" s="126"/>
      <c r="BA402" s="126"/>
      <c r="BB402" s="126"/>
      <c r="BC402" s="126"/>
      <c r="BD402" s="126"/>
      <c r="BE402" s="126"/>
      <c r="BF402" s="126"/>
      <c r="BG402" s="126"/>
      <c r="BH402" s="126"/>
      <c r="BI402" s="126"/>
      <c r="BJ402" s="126"/>
      <c r="BK402" s="126"/>
      <c r="BL402" s="126"/>
      <c r="BM402" s="126"/>
      <c r="BN402" s="126"/>
      <c r="BO402" s="126"/>
      <c r="BP402" s="126"/>
      <c r="BQ402" s="126"/>
      <c r="BR402" s="126"/>
      <c r="BS402" s="126"/>
      <c r="BT402" s="126"/>
      <c r="BU402" s="126"/>
      <c r="BV402" s="126"/>
      <c r="BW402" s="126"/>
      <c r="BX402" s="126"/>
      <c r="BY402" s="126"/>
      <c r="BZ402" s="126"/>
      <c r="CA402" s="126"/>
      <c r="CB402" s="126"/>
      <c r="CC402" s="126"/>
      <c r="CD402" s="126"/>
      <c r="CE402" s="126"/>
      <c r="CF402" s="126"/>
      <c r="CG402" s="126"/>
      <c r="CH402" s="126"/>
      <c r="CI402" s="126"/>
      <c r="CJ402" s="126"/>
      <c r="CK402" s="126"/>
      <c r="CL402" s="126"/>
      <c r="CM402" s="126"/>
      <c r="CN402" s="126"/>
      <c r="CO402" s="126"/>
      <c r="CP402" s="126"/>
      <c r="CQ402" s="126"/>
      <c r="CR402" s="126"/>
      <c r="CS402"/>
      <c r="CT402"/>
      <c r="CU402"/>
      <c r="CV402"/>
      <c r="CW402"/>
      <c r="CX402"/>
      <c r="CY402"/>
      <c r="CZ402"/>
      <c r="DA402"/>
      <c r="DB402"/>
    </row>
    <row r="403" spans="1:106" s="15" customFormat="1" ht="13.4" customHeight="1">
      <c r="A403" s="4" t="str">
        <f t="shared" si="19"/>
        <v/>
      </c>
      <c r="B403" s="70"/>
      <c r="C403" s="123"/>
      <c r="D403" s="70"/>
      <c r="E403" s="70"/>
      <c r="F403" s="123"/>
      <c r="G403" s="123"/>
      <c r="H403" s="123"/>
      <c r="I403" s="126"/>
      <c r="J403" s="126"/>
      <c r="K403" s="126"/>
      <c r="L403" s="126"/>
      <c r="M403" s="126"/>
      <c r="N403" s="126"/>
      <c r="O403" s="126"/>
      <c r="P403" s="126"/>
      <c r="Q403" s="126"/>
      <c r="R403" s="126"/>
      <c r="S403" s="126"/>
      <c r="T403" s="126"/>
      <c r="U403" s="126"/>
      <c r="V403" s="126"/>
      <c r="W403" s="126"/>
      <c r="X403" s="126"/>
      <c r="Y403" s="126"/>
      <c r="Z403" s="126"/>
      <c r="AA403" s="126"/>
      <c r="AB403" s="126"/>
      <c r="AC403" s="126"/>
      <c r="AD403" s="126"/>
      <c r="AE403" s="126"/>
      <c r="AF403" s="126"/>
      <c r="AG403" s="126"/>
      <c r="AH403" s="126"/>
      <c r="AI403" s="126"/>
      <c r="AJ403" s="126"/>
      <c r="AK403" s="126"/>
      <c r="AL403" s="126"/>
      <c r="AM403" s="126"/>
      <c r="AN403" s="126"/>
      <c r="AO403" s="126"/>
      <c r="AP403" s="126"/>
      <c r="AQ403" s="126"/>
      <c r="AR403" s="126"/>
      <c r="AS403" s="126"/>
      <c r="AT403" s="126"/>
      <c r="AU403" s="126"/>
      <c r="AV403" s="126"/>
      <c r="AW403" s="126"/>
      <c r="AX403" s="126"/>
      <c r="AY403" s="126"/>
      <c r="AZ403" s="126"/>
      <c r="BA403" s="126"/>
      <c r="BB403" s="126"/>
      <c r="BC403" s="126"/>
      <c r="BD403" s="126"/>
      <c r="BE403" s="126"/>
      <c r="BF403" s="126"/>
      <c r="BG403" s="126"/>
      <c r="BH403" s="126"/>
      <c r="BI403" s="126"/>
      <c r="BJ403" s="126"/>
      <c r="BK403" s="126"/>
      <c r="BL403" s="126"/>
      <c r="BM403" s="126"/>
      <c r="BN403" s="126"/>
      <c r="BO403" s="126"/>
      <c r="BP403" s="126"/>
      <c r="BQ403" s="126"/>
      <c r="BR403" s="126"/>
      <c r="BS403" s="126"/>
      <c r="BT403" s="126"/>
      <c r="BU403" s="126"/>
      <c r="BV403" s="126"/>
      <c r="BW403" s="126"/>
      <c r="BX403" s="126"/>
      <c r="BY403" s="126"/>
      <c r="BZ403" s="126"/>
      <c r="CA403" s="126"/>
      <c r="CB403" s="126"/>
      <c r="CC403" s="126"/>
      <c r="CD403" s="126"/>
      <c r="CE403" s="126"/>
      <c r="CF403" s="126"/>
      <c r="CG403" s="126"/>
      <c r="CH403" s="126"/>
      <c r="CI403" s="126"/>
      <c r="CJ403" s="126"/>
      <c r="CK403" s="126"/>
      <c r="CL403" s="126"/>
      <c r="CM403" s="126"/>
      <c r="CN403" s="126"/>
      <c r="CO403" s="126"/>
      <c r="CP403" s="126"/>
      <c r="CQ403" s="126"/>
      <c r="CR403" s="126"/>
      <c r="CS403"/>
      <c r="CT403"/>
      <c r="CU403"/>
      <c r="CV403"/>
      <c r="CW403"/>
      <c r="CX403"/>
      <c r="CY403"/>
      <c r="CZ403"/>
      <c r="DA403"/>
      <c r="DB403"/>
    </row>
    <row r="404" spans="1:106" s="15" customFormat="1" ht="13.4" customHeight="1">
      <c r="A404" s="4" t="str">
        <f t="shared" si="19"/>
        <v/>
      </c>
      <c r="B404" s="70"/>
      <c r="C404" s="123"/>
      <c r="D404" s="70"/>
      <c r="E404" s="70"/>
      <c r="F404" s="123"/>
      <c r="G404" s="123"/>
      <c r="H404" s="123"/>
      <c r="I404" s="126"/>
      <c r="J404" s="126"/>
      <c r="K404" s="126"/>
      <c r="L404" s="126"/>
      <c r="M404" s="126"/>
      <c r="N404" s="126"/>
      <c r="O404" s="126"/>
      <c r="P404" s="126"/>
      <c r="Q404" s="126"/>
      <c r="R404" s="126"/>
      <c r="S404" s="126"/>
      <c r="T404" s="126"/>
      <c r="U404" s="126"/>
      <c r="V404" s="126"/>
      <c r="W404" s="126"/>
      <c r="X404" s="126"/>
      <c r="Y404" s="126"/>
      <c r="Z404" s="126"/>
      <c r="AA404" s="126"/>
      <c r="AB404" s="126"/>
      <c r="AC404" s="126"/>
      <c r="AD404" s="126"/>
      <c r="AE404" s="126"/>
      <c r="AF404" s="126"/>
      <c r="AG404" s="126"/>
      <c r="AH404" s="126"/>
      <c r="AI404" s="126"/>
      <c r="AJ404" s="126"/>
      <c r="AK404" s="126"/>
      <c r="AL404" s="126"/>
      <c r="AM404" s="126"/>
      <c r="AN404" s="126"/>
      <c r="AO404" s="126"/>
      <c r="AP404" s="126"/>
      <c r="AQ404" s="126"/>
      <c r="AR404" s="126"/>
      <c r="AS404" s="126"/>
      <c r="AT404" s="126"/>
      <c r="AU404" s="126"/>
      <c r="AV404" s="126"/>
      <c r="AW404" s="126"/>
      <c r="AX404" s="126"/>
      <c r="AY404" s="126"/>
      <c r="AZ404" s="126"/>
      <c r="BA404" s="126"/>
      <c r="BB404" s="126"/>
      <c r="BC404" s="126"/>
      <c r="BD404" s="126"/>
      <c r="BE404" s="126"/>
      <c r="BF404" s="126"/>
      <c r="BG404" s="126"/>
      <c r="BH404" s="126"/>
      <c r="BI404" s="126"/>
      <c r="BJ404" s="126"/>
      <c r="BK404" s="126"/>
      <c r="BL404" s="126"/>
      <c r="BM404" s="126"/>
      <c r="BN404" s="126"/>
      <c r="BO404" s="126"/>
      <c r="BP404" s="126"/>
      <c r="BQ404" s="126"/>
      <c r="BR404" s="126"/>
      <c r="BS404" s="126"/>
      <c r="BT404" s="126"/>
      <c r="BU404" s="126"/>
      <c r="BV404" s="126"/>
      <c r="BW404" s="126"/>
      <c r="BX404" s="126"/>
      <c r="BY404" s="126"/>
      <c r="BZ404" s="126"/>
      <c r="CA404" s="126"/>
      <c r="CB404" s="126"/>
      <c r="CC404" s="126"/>
      <c r="CD404" s="126"/>
      <c r="CE404" s="126"/>
      <c r="CF404" s="126"/>
      <c r="CG404" s="126"/>
      <c r="CH404" s="126"/>
      <c r="CI404" s="126"/>
      <c r="CJ404" s="126"/>
      <c r="CK404" s="126"/>
      <c r="CL404" s="126"/>
      <c r="CM404" s="126"/>
      <c r="CN404" s="126"/>
      <c r="CO404" s="126"/>
      <c r="CP404" s="126"/>
      <c r="CQ404" s="126"/>
      <c r="CR404" s="126"/>
      <c r="CS404"/>
      <c r="CT404"/>
      <c r="CU404"/>
      <c r="CV404"/>
      <c r="CW404"/>
      <c r="CX404"/>
      <c r="CY404"/>
      <c r="CZ404"/>
      <c r="DA404"/>
      <c r="DB404"/>
    </row>
    <row r="405" spans="1:106" s="15" customFormat="1" ht="13.4" customHeight="1">
      <c r="A405" s="4" t="str">
        <f t="shared" si="19"/>
        <v/>
      </c>
      <c r="B405" s="70"/>
      <c r="C405" s="123"/>
      <c r="D405" s="70"/>
      <c r="E405" s="70"/>
      <c r="F405" s="123"/>
      <c r="G405" s="123"/>
      <c r="H405" s="123"/>
      <c r="I405" s="126"/>
      <c r="J405" s="126"/>
      <c r="K405" s="126"/>
      <c r="L405" s="126"/>
      <c r="M405" s="126"/>
      <c r="N405" s="126"/>
      <c r="O405" s="126"/>
      <c r="P405" s="126"/>
      <c r="Q405" s="126"/>
      <c r="R405" s="126"/>
      <c r="S405" s="126"/>
      <c r="T405" s="126"/>
      <c r="U405" s="126"/>
      <c r="V405" s="126"/>
      <c r="W405" s="126"/>
      <c r="X405" s="126"/>
      <c r="Y405" s="126"/>
      <c r="Z405" s="126"/>
      <c r="AA405" s="126"/>
      <c r="AB405" s="126"/>
      <c r="AC405" s="126"/>
      <c r="AD405" s="126"/>
      <c r="AE405" s="126"/>
      <c r="AF405" s="126"/>
      <c r="AG405" s="126"/>
      <c r="AH405" s="126"/>
      <c r="AI405" s="126"/>
      <c r="AJ405" s="126"/>
      <c r="AK405" s="126"/>
      <c r="AL405" s="126"/>
      <c r="AM405" s="126"/>
      <c r="AN405" s="126"/>
      <c r="AO405" s="126"/>
      <c r="AP405" s="126"/>
      <c r="AQ405" s="126"/>
      <c r="AR405" s="126"/>
      <c r="AS405" s="126"/>
      <c r="AT405" s="126"/>
      <c r="AU405" s="126"/>
      <c r="AV405" s="126"/>
      <c r="AW405" s="126"/>
      <c r="AX405" s="126"/>
      <c r="AY405" s="126"/>
      <c r="AZ405" s="126"/>
      <c r="BA405" s="126"/>
      <c r="BB405" s="126"/>
      <c r="BC405" s="126"/>
      <c r="BD405" s="126"/>
      <c r="BE405" s="126"/>
      <c r="BF405" s="126"/>
      <c r="BG405" s="126"/>
      <c r="BH405" s="126"/>
      <c r="BI405" s="126"/>
      <c r="BJ405" s="126"/>
      <c r="BK405" s="126"/>
      <c r="BL405" s="126"/>
      <c r="BM405" s="126"/>
      <c r="BN405" s="126"/>
      <c r="BO405" s="126"/>
      <c r="BP405" s="126"/>
      <c r="BQ405" s="126"/>
      <c r="BR405" s="126"/>
      <c r="BS405" s="126"/>
      <c r="BT405" s="126"/>
      <c r="BU405" s="126"/>
      <c r="BV405" s="126"/>
      <c r="BW405" s="126"/>
      <c r="BX405" s="126"/>
      <c r="BY405" s="126"/>
      <c r="BZ405" s="126"/>
      <c r="CA405" s="126"/>
      <c r="CB405" s="126"/>
      <c r="CC405" s="126"/>
      <c r="CD405" s="126"/>
      <c r="CE405" s="126"/>
      <c r="CF405" s="126"/>
      <c r="CG405" s="126"/>
      <c r="CH405" s="126"/>
      <c r="CI405" s="126"/>
      <c r="CJ405" s="126"/>
      <c r="CK405" s="126"/>
      <c r="CL405" s="126"/>
      <c r="CM405" s="126"/>
      <c r="CN405" s="126"/>
      <c r="CO405" s="126"/>
      <c r="CP405" s="126"/>
      <c r="CQ405" s="126"/>
      <c r="CR405" s="126"/>
      <c r="CS405"/>
      <c r="CT405"/>
      <c r="CU405"/>
      <c r="CV405"/>
      <c r="CW405"/>
      <c r="CX405"/>
      <c r="CY405"/>
      <c r="CZ405"/>
      <c r="DA405"/>
      <c r="DB405"/>
    </row>
    <row r="406" spans="1:106" s="15" customFormat="1" ht="13.4" customHeight="1">
      <c r="A406" s="4" t="str">
        <f t="shared" si="19"/>
        <v/>
      </c>
      <c r="B406" s="70"/>
      <c r="C406" s="123"/>
      <c r="D406" s="70"/>
      <c r="E406" s="70"/>
      <c r="F406" s="123"/>
      <c r="G406" s="123"/>
      <c r="H406" s="123"/>
      <c r="I406" s="126"/>
      <c r="J406" s="126"/>
      <c r="K406" s="126"/>
      <c r="L406" s="126"/>
      <c r="M406" s="126"/>
      <c r="N406" s="126"/>
      <c r="O406" s="126"/>
      <c r="P406" s="126"/>
      <c r="Q406" s="126"/>
      <c r="R406" s="126"/>
      <c r="S406" s="126"/>
      <c r="T406" s="126"/>
      <c r="U406" s="126"/>
      <c r="V406" s="126"/>
      <c r="W406" s="126"/>
      <c r="X406" s="126"/>
      <c r="Y406" s="126"/>
      <c r="Z406" s="126"/>
      <c r="AA406" s="126"/>
      <c r="AB406" s="126"/>
      <c r="AC406" s="126"/>
      <c r="AD406" s="126"/>
      <c r="AE406" s="126"/>
      <c r="AF406" s="126"/>
      <c r="AG406" s="126"/>
      <c r="AH406" s="126"/>
      <c r="AI406" s="126"/>
      <c r="AJ406" s="126"/>
      <c r="AK406" s="126"/>
      <c r="AL406" s="126"/>
      <c r="AM406" s="126"/>
      <c r="AN406" s="126"/>
      <c r="AO406" s="126"/>
      <c r="AP406" s="126"/>
      <c r="AQ406" s="126"/>
      <c r="AR406" s="126"/>
      <c r="AS406" s="126"/>
      <c r="AT406" s="126"/>
      <c r="AU406" s="126"/>
      <c r="AV406" s="126"/>
      <c r="AW406" s="126"/>
      <c r="AX406" s="126"/>
      <c r="AY406" s="126"/>
      <c r="AZ406" s="126"/>
      <c r="BA406" s="126"/>
      <c r="BB406" s="126"/>
      <c r="BC406" s="126"/>
      <c r="BD406" s="126"/>
      <c r="BE406" s="126"/>
      <c r="BF406" s="126"/>
      <c r="BG406" s="126"/>
      <c r="BH406" s="126"/>
      <c r="BI406" s="126"/>
      <c r="BJ406" s="126"/>
      <c r="BK406" s="126"/>
      <c r="BL406" s="126"/>
      <c r="BM406" s="126"/>
      <c r="BN406" s="126"/>
      <c r="BO406" s="126"/>
      <c r="BP406" s="126"/>
      <c r="BQ406" s="126"/>
      <c r="BR406" s="126"/>
      <c r="BS406" s="126"/>
      <c r="BT406" s="126"/>
      <c r="BU406" s="126"/>
      <c r="BV406" s="126"/>
      <c r="BW406" s="126"/>
      <c r="BX406" s="126"/>
      <c r="BY406" s="126"/>
      <c r="BZ406" s="126"/>
      <c r="CA406" s="126"/>
      <c r="CB406" s="126"/>
      <c r="CC406" s="126"/>
      <c r="CD406" s="126"/>
      <c r="CE406" s="126"/>
      <c r="CF406" s="126"/>
      <c r="CG406" s="126"/>
      <c r="CH406" s="126"/>
      <c r="CI406" s="126"/>
      <c r="CJ406" s="126"/>
      <c r="CK406" s="126"/>
      <c r="CL406" s="126"/>
      <c r="CM406" s="126"/>
      <c r="CN406" s="126"/>
      <c r="CO406" s="126"/>
      <c r="CP406" s="126"/>
      <c r="CQ406" s="126"/>
      <c r="CR406" s="126"/>
      <c r="CS406"/>
      <c r="CT406"/>
      <c r="CU406"/>
      <c r="CV406"/>
      <c r="CW406"/>
      <c r="CX406"/>
      <c r="CY406"/>
      <c r="CZ406"/>
      <c r="DA406"/>
      <c r="DB406"/>
    </row>
    <row r="407" spans="1:106" s="15" customFormat="1" ht="13.4" customHeight="1">
      <c r="A407" s="4" t="str">
        <f t="shared" si="19"/>
        <v/>
      </c>
      <c r="B407" s="70"/>
      <c r="C407" s="123"/>
      <c r="D407" s="70"/>
      <c r="E407" s="70"/>
      <c r="F407" s="123"/>
      <c r="G407" s="123"/>
      <c r="H407" s="123"/>
      <c r="I407" s="126"/>
      <c r="J407" s="126"/>
      <c r="K407" s="126"/>
      <c r="L407" s="126"/>
      <c r="M407" s="126"/>
      <c r="N407" s="126"/>
      <c r="O407" s="126"/>
      <c r="P407" s="126"/>
      <c r="Q407" s="126"/>
      <c r="R407" s="126"/>
      <c r="S407" s="126"/>
      <c r="T407" s="126"/>
      <c r="U407" s="126"/>
      <c r="V407" s="126"/>
      <c r="W407" s="126"/>
      <c r="X407" s="126"/>
      <c r="Y407" s="126"/>
      <c r="Z407" s="126"/>
      <c r="AA407" s="126"/>
      <c r="AB407" s="126"/>
      <c r="AC407" s="126"/>
      <c r="AD407" s="126"/>
      <c r="AE407" s="126"/>
      <c r="AF407" s="126"/>
      <c r="AG407" s="126"/>
      <c r="AH407" s="126"/>
      <c r="AI407" s="126"/>
      <c r="AJ407" s="126"/>
      <c r="AK407" s="126"/>
      <c r="AL407" s="126"/>
      <c r="AM407" s="126"/>
      <c r="AN407" s="126"/>
      <c r="AO407" s="126"/>
      <c r="AP407" s="126"/>
      <c r="AQ407" s="126"/>
      <c r="AR407" s="126"/>
      <c r="AS407" s="126"/>
      <c r="AT407" s="126"/>
      <c r="AU407" s="126"/>
      <c r="AV407" s="126"/>
      <c r="AW407" s="126"/>
      <c r="AX407" s="126"/>
      <c r="AY407" s="126"/>
      <c r="AZ407" s="126"/>
      <c r="BA407" s="126"/>
      <c r="BB407" s="126"/>
      <c r="BC407" s="126"/>
      <c r="BD407" s="126"/>
      <c r="BE407" s="126"/>
      <c r="BF407" s="126"/>
      <c r="BG407" s="126"/>
      <c r="BH407" s="126"/>
      <c r="BI407" s="126"/>
      <c r="BJ407" s="126"/>
      <c r="BK407" s="126"/>
      <c r="BL407" s="126"/>
      <c r="BM407" s="126"/>
      <c r="BN407" s="126"/>
      <c r="BO407" s="126"/>
      <c r="BP407" s="126"/>
      <c r="BQ407" s="126"/>
      <c r="BR407" s="126"/>
      <c r="BS407" s="126"/>
      <c r="BT407" s="126"/>
      <c r="BU407" s="126"/>
      <c r="BV407" s="126"/>
      <c r="BW407" s="126"/>
      <c r="BX407" s="126"/>
      <c r="BY407" s="126"/>
      <c r="BZ407" s="126"/>
      <c r="CA407" s="126"/>
      <c r="CB407" s="126"/>
      <c r="CC407" s="126"/>
      <c r="CD407" s="126"/>
      <c r="CE407" s="126"/>
      <c r="CF407" s="126"/>
      <c r="CG407" s="126"/>
      <c r="CH407" s="126"/>
      <c r="CI407" s="126"/>
      <c r="CJ407" s="126"/>
      <c r="CK407" s="126"/>
      <c r="CL407" s="126"/>
      <c r="CM407" s="126"/>
      <c r="CN407" s="126"/>
      <c r="CO407" s="126"/>
      <c r="CP407" s="126"/>
      <c r="CQ407" s="126"/>
      <c r="CR407" s="126"/>
      <c r="CS407"/>
      <c r="CT407"/>
      <c r="CU407"/>
      <c r="CV407"/>
      <c r="CW407"/>
      <c r="CX407"/>
      <c r="CY407"/>
      <c r="CZ407"/>
      <c r="DA407"/>
      <c r="DB407"/>
    </row>
    <row r="408" spans="1:106" s="15" customFormat="1" ht="13.4" customHeight="1">
      <c r="A408" s="4" t="str">
        <f t="shared" si="19"/>
        <v/>
      </c>
      <c r="B408" s="70"/>
      <c r="C408" s="123"/>
      <c r="D408" s="70"/>
      <c r="E408" s="70"/>
      <c r="F408" s="123"/>
      <c r="G408" s="123"/>
      <c r="H408" s="123"/>
      <c r="I408" s="126"/>
      <c r="J408" s="126"/>
      <c r="K408" s="126"/>
      <c r="L408" s="126"/>
      <c r="M408" s="126"/>
      <c r="N408" s="126"/>
      <c r="O408" s="126"/>
      <c r="P408" s="126"/>
      <c r="Q408" s="126"/>
      <c r="R408" s="126"/>
      <c r="S408" s="126"/>
      <c r="T408" s="126"/>
      <c r="U408" s="126"/>
      <c r="V408" s="126"/>
      <c r="W408" s="126"/>
      <c r="X408" s="126"/>
      <c r="Y408" s="126"/>
      <c r="Z408" s="126"/>
      <c r="AA408" s="126"/>
      <c r="AB408" s="126"/>
      <c r="AC408" s="126"/>
      <c r="AD408" s="126"/>
      <c r="AE408" s="126"/>
      <c r="AF408" s="126"/>
      <c r="AG408" s="126"/>
      <c r="AH408" s="126"/>
      <c r="AI408" s="126"/>
      <c r="AJ408" s="126"/>
      <c r="AK408" s="126"/>
      <c r="AL408" s="126"/>
      <c r="AM408" s="126"/>
      <c r="AN408" s="126"/>
      <c r="AO408" s="126"/>
      <c r="AP408" s="126"/>
      <c r="AQ408" s="126"/>
      <c r="AR408" s="126"/>
      <c r="AS408" s="126"/>
      <c r="AT408" s="126"/>
      <c r="AU408" s="126"/>
      <c r="AV408" s="126"/>
      <c r="AW408" s="126"/>
      <c r="AX408" s="126"/>
      <c r="AY408" s="126"/>
      <c r="AZ408" s="126"/>
      <c r="BA408" s="126"/>
      <c r="BB408" s="126"/>
      <c r="BC408" s="126"/>
      <c r="BD408" s="126"/>
      <c r="BE408" s="126"/>
      <c r="BF408" s="126"/>
      <c r="BG408" s="126"/>
      <c r="BH408" s="126"/>
      <c r="BI408" s="126"/>
      <c r="BJ408" s="126"/>
      <c r="BK408" s="126"/>
      <c r="BL408" s="126"/>
      <c r="BM408" s="126"/>
      <c r="BN408" s="126"/>
      <c r="BO408" s="126"/>
      <c r="BP408" s="126"/>
      <c r="BQ408" s="126"/>
      <c r="BR408" s="126"/>
      <c r="BS408" s="126"/>
      <c r="BT408" s="126"/>
      <c r="BU408" s="126"/>
      <c r="BV408" s="126"/>
      <c r="BW408" s="126"/>
      <c r="BX408" s="126"/>
      <c r="BY408" s="126"/>
      <c r="BZ408" s="126"/>
      <c r="CA408" s="126"/>
      <c r="CB408" s="126"/>
      <c r="CC408" s="126"/>
      <c r="CD408" s="126"/>
      <c r="CE408" s="126"/>
      <c r="CF408" s="126"/>
      <c r="CG408" s="126"/>
      <c r="CH408" s="126"/>
      <c r="CI408" s="126"/>
      <c r="CJ408" s="126"/>
      <c r="CK408" s="126"/>
      <c r="CL408" s="126"/>
      <c r="CM408" s="126"/>
      <c r="CN408" s="126"/>
      <c r="CO408" s="126"/>
      <c r="CP408" s="126"/>
      <c r="CQ408" s="126"/>
      <c r="CR408" s="126"/>
      <c r="CS408"/>
      <c r="CT408"/>
      <c r="CU408"/>
      <c r="CV408"/>
      <c r="CW408"/>
      <c r="CX408"/>
      <c r="CY408"/>
      <c r="CZ408"/>
      <c r="DA408"/>
      <c r="DB408"/>
    </row>
    <row r="409" spans="1:106" s="15" customFormat="1" ht="13.4" customHeight="1">
      <c r="A409" s="4" t="str">
        <f t="shared" si="19"/>
        <v/>
      </c>
      <c r="B409" s="70"/>
      <c r="C409" s="123"/>
      <c r="D409" s="70"/>
      <c r="E409" s="70"/>
      <c r="F409" s="123"/>
      <c r="G409" s="123"/>
      <c r="H409" s="123"/>
      <c r="I409" s="126"/>
      <c r="J409" s="126"/>
      <c r="K409" s="126"/>
      <c r="L409" s="126"/>
      <c r="M409" s="126"/>
      <c r="N409" s="126"/>
      <c r="O409" s="126"/>
      <c r="P409" s="126"/>
      <c r="Q409" s="126"/>
      <c r="R409" s="126"/>
      <c r="S409" s="126"/>
      <c r="T409" s="126"/>
      <c r="U409" s="126"/>
      <c r="V409" s="126"/>
      <c r="W409" s="126"/>
      <c r="X409" s="126"/>
      <c r="Y409" s="126"/>
      <c r="Z409" s="126"/>
      <c r="AA409" s="126"/>
      <c r="AB409" s="126"/>
      <c r="AC409" s="126"/>
      <c r="AD409" s="126"/>
      <c r="AE409" s="126"/>
      <c r="AF409" s="126"/>
      <c r="AG409" s="126"/>
      <c r="AH409" s="126"/>
      <c r="AI409" s="126"/>
      <c r="AJ409" s="126"/>
      <c r="AK409" s="126"/>
      <c r="AL409" s="126"/>
      <c r="AM409" s="126"/>
      <c r="AN409" s="126"/>
      <c r="AO409" s="126"/>
      <c r="AP409" s="126"/>
      <c r="AQ409" s="126"/>
      <c r="AR409" s="126"/>
      <c r="AS409" s="126"/>
      <c r="AT409" s="126"/>
      <c r="AU409" s="126"/>
      <c r="AV409" s="126"/>
      <c r="AW409" s="126"/>
      <c r="AX409" s="126"/>
      <c r="AY409" s="126"/>
      <c r="AZ409" s="126"/>
      <c r="BA409" s="126"/>
      <c r="BB409" s="126"/>
      <c r="BC409" s="126"/>
      <c r="BD409" s="126"/>
      <c r="BE409" s="126"/>
      <c r="BF409" s="126"/>
      <c r="BG409" s="126"/>
      <c r="BH409" s="126"/>
      <c r="BI409" s="126"/>
      <c r="BJ409" s="126"/>
      <c r="BK409" s="126"/>
      <c r="BL409" s="126"/>
      <c r="BM409" s="126"/>
      <c r="BN409" s="126"/>
      <c r="BO409" s="126"/>
      <c r="BP409" s="126"/>
      <c r="BQ409" s="126"/>
      <c r="BR409" s="126"/>
      <c r="BS409" s="126"/>
      <c r="BT409" s="126"/>
      <c r="BU409" s="126"/>
      <c r="BV409" s="126"/>
      <c r="BW409" s="126"/>
      <c r="BX409" s="126"/>
      <c r="BY409" s="126"/>
      <c r="BZ409" s="126"/>
      <c r="CA409" s="126"/>
      <c r="CB409" s="126"/>
      <c r="CC409" s="126"/>
      <c r="CD409" s="126"/>
      <c r="CE409" s="126"/>
      <c r="CF409" s="126"/>
      <c r="CG409" s="126"/>
      <c r="CH409" s="126"/>
      <c r="CI409" s="126"/>
      <c r="CJ409" s="126"/>
      <c r="CK409" s="126"/>
      <c r="CL409" s="126"/>
      <c r="CM409" s="126"/>
      <c r="CN409" s="126"/>
      <c r="CO409" s="126"/>
      <c r="CP409" s="126"/>
      <c r="CQ409" s="126"/>
      <c r="CR409" s="126"/>
      <c r="CS409"/>
      <c r="CT409"/>
      <c r="CU409"/>
      <c r="CV409"/>
      <c r="CW409"/>
      <c r="CX409"/>
      <c r="CY409"/>
      <c r="CZ409"/>
      <c r="DA409"/>
      <c r="DB409"/>
    </row>
    <row r="410" spans="1:106" s="15" customFormat="1" ht="13.4" customHeight="1">
      <c r="A410" s="4" t="str">
        <f t="shared" si="19"/>
        <v/>
      </c>
      <c r="B410" s="70"/>
      <c r="C410" s="123"/>
      <c r="D410" s="70"/>
      <c r="E410" s="70"/>
      <c r="F410" s="123"/>
      <c r="G410" s="123"/>
      <c r="H410" s="123"/>
      <c r="I410" s="126"/>
      <c r="J410" s="126"/>
      <c r="K410" s="126"/>
      <c r="L410" s="126"/>
      <c r="M410" s="126"/>
      <c r="N410" s="126"/>
      <c r="O410" s="126"/>
      <c r="P410" s="126"/>
      <c r="Q410" s="126"/>
      <c r="R410" s="126"/>
      <c r="S410" s="126"/>
      <c r="T410" s="126"/>
      <c r="U410" s="126"/>
      <c r="V410" s="126"/>
      <c r="W410" s="126"/>
      <c r="X410" s="126"/>
      <c r="Y410" s="126"/>
      <c r="Z410" s="126"/>
      <c r="AA410" s="126"/>
      <c r="AB410" s="126"/>
      <c r="AC410" s="126"/>
      <c r="AD410" s="126"/>
      <c r="AE410" s="126"/>
      <c r="AF410" s="126"/>
      <c r="AG410" s="126"/>
      <c r="AH410" s="126"/>
      <c r="AI410" s="126"/>
      <c r="AJ410" s="126"/>
      <c r="AK410" s="126"/>
      <c r="AL410" s="126"/>
      <c r="AM410" s="126"/>
      <c r="AN410" s="126"/>
      <c r="AO410" s="126"/>
      <c r="AP410" s="126"/>
      <c r="AQ410" s="126"/>
      <c r="AR410" s="126"/>
      <c r="AS410" s="126"/>
      <c r="AT410" s="126"/>
      <c r="AU410" s="126"/>
      <c r="AV410" s="126"/>
      <c r="AW410" s="126"/>
      <c r="AX410" s="126"/>
      <c r="AY410" s="126"/>
      <c r="AZ410" s="126"/>
      <c r="BA410" s="126"/>
      <c r="BB410" s="126"/>
      <c r="BC410" s="126"/>
      <c r="BD410" s="126"/>
      <c r="BE410" s="126"/>
      <c r="BF410" s="126"/>
      <c r="BG410" s="126"/>
      <c r="BH410" s="126"/>
      <c r="BI410" s="126"/>
      <c r="BJ410" s="126"/>
      <c r="BK410" s="126"/>
      <c r="BL410" s="126"/>
      <c r="BM410" s="126"/>
      <c r="BN410" s="126"/>
      <c r="BO410" s="126"/>
      <c r="BP410" s="126"/>
      <c r="BQ410" s="126"/>
      <c r="BR410" s="126"/>
      <c r="BS410" s="126"/>
      <c r="BT410" s="126"/>
      <c r="BU410" s="126"/>
      <c r="BV410" s="126"/>
      <c r="BW410" s="126"/>
      <c r="BX410" s="126"/>
      <c r="BY410" s="126"/>
      <c r="BZ410" s="126"/>
      <c r="CA410" s="126"/>
      <c r="CB410" s="126"/>
      <c r="CC410" s="126"/>
      <c r="CD410" s="126"/>
      <c r="CE410" s="126"/>
      <c r="CF410" s="126"/>
      <c r="CG410" s="126"/>
      <c r="CH410" s="126"/>
      <c r="CI410" s="126"/>
      <c r="CJ410" s="126"/>
      <c r="CK410" s="126"/>
      <c r="CL410" s="126"/>
      <c r="CM410" s="126"/>
      <c r="CN410" s="126"/>
      <c r="CO410" s="126"/>
      <c r="CP410" s="126"/>
      <c r="CQ410" s="126"/>
      <c r="CR410" s="126"/>
      <c r="CS410"/>
      <c r="CT410"/>
      <c r="CU410"/>
      <c r="CV410"/>
      <c r="CW410"/>
      <c r="CX410"/>
      <c r="CY410"/>
      <c r="CZ410"/>
      <c r="DA410"/>
      <c r="DB410"/>
    </row>
    <row r="411" spans="1:106" s="15" customFormat="1" ht="13.4" customHeight="1">
      <c r="A411" s="4" t="str">
        <f t="shared" si="19"/>
        <v/>
      </c>
      <c r="B411" s="70"/>
      <c r="C411" s="123"/>
      <c r="D411" s="70"/>
      <c r="E411" s="70"/>
      <c r="F411" s="123"/>
      <c r="G411" s="123"/>
      <c r="H411" s="123"/>
      <c r="I411" s="126"/>
      <c r="J411" s="126"/>
      <c r="K411" s="126"/>
      <c r="L411" s="126"/>
      <c r="M411" s="126"/>
      <c r="N411" s="126"/>
      <c r="O411" s="126"/>
      <c r="P411" s="126"/>
      <c r="Q411" s="126"/>
      <c r="R411" s="126"/>
      <c r="S411" s="126"/>
      <c r="T411" s="126"/>
      <c r="U411" s="126"/>
      <c r="V411" s="126"/>
      <c r="W411" s="126"/>
      <c r="X411" s="126"/>
      <c r="Y411" s="126"/>
      <c r="Z411" s="126"/>
      <c r="AA411" s="126"/>
      <c r="AB411" s="126"/>
      <c r="AC411" s="126"/>
      <c r="AD411" s="126"/>
      <c r="AE411" s="126"/>
      <c r="AF411" s="126"/>
      <c r="AG411" s="126"/>
      <c r="AH411" s="126"/>
      <c r="AI411" s="126"/>
      <c r="AJ411" s="126"/>
      <c r="AK411" s="126"/>
      <c r="AL411" s="126"/>
      <c r="AM411" s="126"/>
      <c r="AN411" s="126"/>
      <c r="AO411" s="126"/>
      <c r="AP411" s="126"/>
      <c r="AQ411" s="126"/>
      <c r="AR411" s="126"/>
      <c r="AS411" s="126"/>
      <c r="AT411" s="126"/>
      <c r="AU411" s="126"/>
      <c r="AV411" s="126"/>
      <c r="AW411" s="126"/>
      <c r="AX411" s="126"/>
      <c r="AY411" s="126"/>
      <c r="AZ411" s="126"/>
      <c r="BA411" s="126"/>
      <c r="BB411" s="126"/>
      <c r="BC411" s="126"/>
      <c r="BD411" s="126"/>
      <c r="BE411" s="126"/>
      <c r="BF411" s="126"/>
      <c r="BG411" s="126"/>
      <c r="BH411" s="126"/>
      <c r="BI411" s="126"/>
      <c r="BJ411" s="126"/>
      <c r="BK411" s="126"/>
      <c r="BL411" s="126"/>
      <c r="BM411" s="126"/>
      <c r="BN411" s="126"/>
      <c r="BO411" s="126"/>
      <c r="BP411" s="126"/>
      <c r="BQ411" s="126"/>
      <c r="BR411" s="126"/>
      <c r="BS411" s="126"/>
      <c r="BT411" s="126"/>
      <c r="BU411" s="126"/>
      <c r="BV411" s="126"/>
      <c r="BW411" s="126"/>
      <c r="BX411" s="126"/>
      <c r="BY411" s="126"/>
      <c r="BZ411" s="126"/>
      <c r="CA411" s="126"/>
      <c r="CB411" s="126"/>
      <c r="CC411" s="126"/>
      <c r="CD411" s="126"/>
      <c r="CE411" s="126"/>
      <c r="CF411" s="126"/>
      <c r="CG411" s="126"/>
      <c r="CH411" s="126"/>
      <c r="CI411" s="126"/>
      <c r="CJ411" s="126"/>
      <c r="CK411" s="126"/>
      <c r="CL411" s="126"/>
      <c r="CM411" s="126"/>
      <c r="CN411" s="126"/>
      <c r="CO411" s="126"/>
      <c r="CP411" s="126"/>
      <c r="CQ411" s="126"/>
      <c r="CR411" s="126"/>
      <c r="CS411"/>
      <c r="CT411"/>
      <c r="CU411"/>
      <c r="CV411"/>
      <c r="CW411"/>
      <c r="CX411"/>
      <c r="CY411"/>
      <c r="CZ411"/>
      <c r="DA411"/>
      <c r="DB411"/>
    </row>
    <row r="412" spans="1:106" s="15" customFormat="1" ht="13.4" customHeight="1">
      <c r="A412" s="4" t="str">
        <f t="shared" si="19"/>
        <v/>
      </c>
      <c r="B412" s="70"/>
      <c r="C412" s="123"/>
      <c r="D412" s="70"/>
      <c r="E412" s="70"/>
      <c r="F412" s="123"/>
      <c r="G412" s="123"/>
      <c r="H412" s="123"/>
      <c r="I412" s="126"/>
      <c r="J412" s="126"/>
      <c r="K412" s="126"/>
      <c r="L412" s="126"/>
      <c r="M412" s="126"/>
      <c r="N412" s="126"/>
      <c r="O412" s="126"/>
      <c r="P412" s="126"/>
      <c r="Q412" s="126"/>
      <c r="R412" s="126"/>
      <c r="S412" s="126"/>
      <c r="T412" s="126"/>
      <c r="U412" s="126"/>
      <c r="V412" s="126"/>
      <c r="W412" s="126"/>
      <c r="X412" s="126"/>
      <c r="Y412" s="126"/>
      <c r="Z412" s="126"/>
      <c r="AA412" s="126"/>
      <c r="AB412" s="126"/>
      <c r="AC412" s="126"/>
      <c r="AD412" s="126"/>
      <c r="AE412" s="126"/>
      <c r="AF412" s="126"/>
      <c r="AG412" s="126"/>
      <c r="AH412" s="126"/>
      <c r="AI412" s="126"/>
      <c r="AJ412" s="126"/>
      <c r="AK412" s="126"/>
      <c r="AL412" s="126"/>
      <c r="AM412" s="126"/>
      <c r="AN412" s="126"/>
      <c r="AO412" s="126"/>
      <c r="AP412" s="126"/>
      <c r="AQ412" s="126"/>
      <c r="AR412" s="126"/>
      <c r="AS412" s="126"/>
      <c r="AT412" s="126"/>
      <c r="AU412" s="126"/>
      <c r="AV412" s="126"/>
      <c r="AW412" s="126"/>
      <c r="AX412" s="126"/>
      <c r="AY412" s="126"/>
      <c r="AZ412" s="126"/>
      <c r="BA412" s="126"/>
      <c r="BB412" s="126"/>
      <c r="BC412" s="126"/>
      <c r="BD412" s="126"/>
      <c r="BE412" s="126"/>
      <c r="BF412" s="126"/>
      <c r="BG412" s="126"/>
      <c r="BH412" s="126"/>
      <c r="BI412" s="126"/>
      <c r="BJ412" s="126"/>
      <c r="BK412" s="126"/>
      <c r="BL412" s="126"/>
      <c r="BM412" s="126"/>
      <c r="BN412" s="126"/>
      <c r="BO412" s="126"/>
      <c r="BP412" s="126"/>
      <c r="BQ412" s="126"/>
      <c r="BR412" s="126"/>
      <c r="BS412" s="126"/>
      <c r="BT412" s="126"/>
      <c r="BU412" s="126"/>
      <c r="BV412" s="126"/>
      <c r="BW412" s="126"/>
      <c r="BX412" s="126"/>
      <c r="BY412" s="126"/>
      <c r="BZ412" s="126"/>
      <c r="CA412" s="126"/>
      <c r="CB412" s="126"/>
      <c r="CC412" s="126"/>
      <c r="CD412" s="126"/>
      <c r="CE412" s="126"/>
      <c r="CF412" s="126"/>
      <c r="CG412" s="126"/>
      <c r="CH412" s="126"/>
      <c r="CI412" s="126"/>
      <c r="CJ412" s="126"/>
      <c r="CK412" s="126"/>
      <c r="CL412" s="126"/>
      <c r="CM412" s="126"/>
      <c r="CN412" s="126"/>
      <c r="CO412" s="126"/>
      <c r="CP412" s="126"/>
      <c r="CQ412" s="126"/>
      <c r="CR412" s="126"/>
      <c r="CS412"/>
      <c r="CT412"/>
      <c r="CU412"/>
      <c r="CV412"/>
      <c r="CW412"/>
      <c r="CX412"/>
      <c r="CY412"/>
      <c r="CZ412"/>
      <c r="DA412"/>
      <c r="DB412"/>
    </row>
    <row r="413" spans="1:106" s="15" customFormat="1" ht="13.4" customHeight="1">
      <c r="A413" s="4" t="str">
        <f t="shared" si="19"/>
        <v/>
      </c>
      <c r="B413" s="70"/>
      <c r="C413" s="123"/>
      <c r="D413" s="70"/>
      <c r="E413" s="70"/>
      <c r="F413" s="123"/>
      <c r="G413" s="123"/>
      <c r="H413" s="123"/>
      <c r="I413" s="126"/>
      <c r="J413" s="126"/>
      <c r="K413" s="126"/>
      <c r="L413" s="126"/>
      <c r="M413" s="126"/>
      <c r="N413" s="126"/>
      <c r="O413" s="126"/>
      <c r="P413" s="126"/>
      <c r="Q413" s="126"/>
      <c r="R413" s="126"/>
      <c r="S413" s="126"/>
      <c r="T413" s="126"/>
      <c r="U413" s="126"/>
      <c r="V413" s="126"/>
      <c r="W413" s="126"/>
      <c r="X413" s="126"/>
      <c r="Y413" s="126"/>
      <c r="Z413" s="126"/>
      <c r="AA413" s="126"/>
      <c r="AB413" s="126"/>
      <c r="AC413" s="126"/>
      <c r="AD413" s="126"/>
      <c r="AE413" s="126"/>
      <c r="AF413" s="126"/>
      <c r="AG413" s="126"/>
      <c r="AH413" s="126"/>
      <c r="AI413" s="126"/>
      <c r="AJ413" s="126"/>
      <c r="AK413" s="126"/>
      <c r="AL413" s="126"/>
      <c r="AM413" s="126"/>
      <c r="AN413" s="126"/>
      <c r="AO413" s="126"/>
      <c r="AP413" s="126"/>
      <c r="AQ413" s="126"/>
      <c r="AR413" s="126"/>
      <c r="AS413" s="126"/>
      <c r="AT413" s="126"/>
      <c r="AU413" s="126"/>
      <c r="AV413" s="126"/>
      <c r="AW413" s="126"/>
      <c r="AX413" s="126"/>
      <c r="AY413" s="126"/>
      <c r="AZ413" s="126"/>
      <c r="BA413" s="126"/>
      <c r="BB413" s="126"/>
      <c r="BC413" s="126"/>
      <c r="BD413" s="126"/>
      <c r="BE413" s="126"/>
      <c r="BF413" s="126"/>
      <c r="BG413" s="126"/>
      <c r="BH413" s="126"/>
      <c r="BI413" s="126"/>
      <c r="BJ413" s="126"/>
      <c r="BK413" s="126"/>
      <c r="BL413" s="126"/>
      <c r="BM413" s="126"/>
      <c r="BN413" s="126"/>
      <c r="BO413" s="126"/>
      <c r="BP413" s="126"/>
      <c r="BQ413" s="126"/>
      <c r="BR413" s="126"/>
      <c r="BS413" s="126"/>
      <c r="BT413" s="126"/>
      <c r="BU413" s="126"/>
      <c r="BV413" s="126"/>
      <c r="BW413" s="126"/>
      <c r="BX413" s="126"/>
      <c r="BY413" s="126"/>
      <c r="BZ413" s="126"/>
      <c r="CA413" s="126"/>
      <c r="CB413" s="126"/>
      <c r="CC413" s="126"/>
      <c r="CD413" s="126"/>
      <c r="CE413" s="126"/>
      <c r="CF413" s="126"/>
      <c r="CG413" s="126"/>
      <c r="CH413" s="126"/>
      <c r="CI413" s="126"/>
      <c r="CJ413" s="126"/>
      <c r="CK413" s="126"/>
      <c r="CL413" s="126"/>
      <c r="CM413" s="126"/>
      <c r="CN413" s="126"/>
      <c r="CO413" s="126"/>
      <c r="CP413" s="126"/>
      <c r="CQ413" s="126"/>
      <c r="CR413" s="126"/>
      <c r="CS413"/>
      <c r="CT413"/>
      <c r="CU413"/>
      <c r="CV413"/>
      <c r="CW413"/>
      <c r="CX413"/>
      <c r="CY413"/>
      <c r="CZ413"/>
      <c r="DA413"/>
      <c r="DB413"/>
    </row>
    <row r="414" spans="1:106" s="15" customFormat="1" ht="13.4" customHeight="1">
      <c r="A414" s="4" t="str">
        <f t="shared" si="19"/>
        <v/>
      </c>
      <c r="B414" s="70"/>
      <c r="C414" s="123"/>
      <c r="D414" s="70"/>
      <c r="E414" s="70"/>
      <c r="F414" s="123"/>
      <c r="G414" s="123"/>
      <c r="H414" s="123"/>
      <c r="I414" s="126"/>
      <c r="J414" s="126"/>
      <c r="K414" s="126"/>
      <c r="L414" s="126"/>
      <c r="M414" s="126"/>
      <c r="N414" s="126"/>
      <c r="O414" s="126"/>
      <c r="P414" s="126"/>
      <c r="Q414" s="126"/>
      <c r="R414" s="126"/>
      <c r="S414" s="126"/>
      <c r="T414" s="126"/>
      <c r="U414" s="126"/>
      <c r="V414" s="126"/>
      <c r="W414" s="126"/>
      <c r="X414" s="126"/>
      <c r="Y414" s="126"/>
      <c r="Z414" s="126"/>
      <c r="AA414" s="126"/>
      <c r="AB414" s="126"/>
      <c r="AC414" s="126"/>
      <c r="AD414" s="126"/>
      <c r="AE414" s="126"/>
      <c r="AF414" s="126"/>
      <c r="AG414" s="126"/>
      <c r="AH414" s="126"/>
      <c r="AI414" s="126"/>
      <c r="AJ414" s="126"/>
      <c r="AK414" s="126"/>
      <c r="AL414" s="126"/>
      <c r="AM414" s="126"/>
      <c r="AN414" s="126"/>
      <c r="AO414" s="126"/>
      <c r="AP414" s="126"/>
      <c r="AQ414" s="126"/>
      <c r="AR414" s="126"/>
      <c r="AS414" s="126"/>
      <c r="AT414" s="126"/>
      <c r="AU414" s="126"/>
      <c r="AV414" s="126"/>
      <c r="AW414" s="126"/>
      <c r="AX414" s="126"/>
      <c r="AY414" s="126"/>
      <c r="AZ414" s="126"/>
      <c r="BA414" s="126"/>
      <c r="BB414" s="126"/>
      <c r="BC414" s="126"/>
      <c r="BD414" s="126"/>
      <c r="BE414" s="126"/>
      <c r="BF414" s="126"/>
      <c r="BG414" s="126"/>
      <c r="BH414" s="126"/>
      <c r="BI414" s="126"/>
      <c r="BJ414" s="126"/>
      <c r="BK414" s="126"/>
      <c r="BL414" s="126"/>
      <c r="BM414" s="126"/>
      <c r="BN414" s="126"/>
      <c r="BO414" s="126"/>
      <c r="BP414" s="126"/>
      <c r="BQ414" s="126"/>
      <c r="BR414" s="126"/>
      <c r="BS414" s="126"/>
      <c r="BT414" s="126"/>
      <c r="BU414" s="126"/>
      <c r="BV414" s="126"/>
      <c r="BW414" s="126"/>
      <c r="BX414" s="126"/>
      <c r="BY414" s="126"/>
      <c r="BZ414" s="126"/>
      <c r="CA414" s="126"/>
      <c r="CB414" s="126"/>
      <c r="CC414" s="126"/>
      <c r="CD414" s="126"/>
      <c r="CE414" s="126"/>
      <c r="CF414" s="126"/>
      <c r="CG414" s="126"/>
      <c r="CH414" s="126"/>
      <c r="CI414" s="126"/>
      <c r="CJ414" s="126"/>
      <c r="CK414" s="126"/>
      <c r="CL414" s="126"/>
      <c r="CM414" s="126"/>
      <c r="CN414" s="126"/>
      <c r="CO414" s="126"/>
      <c r="CP414" s="126"/>
      <c r="CQ414" s="126"/>
      <c r="CR414" s="126"/>
      <c r="CS414"/>
      <c r="CT414"/>
      <c r="CU414"/>
      <c r="CV414"/>
      <c r="CW414"/>
      <c r="CX414"/>
      <c r="CY414"/>
      <c r="CZ414"/>
      <c r="DA414"/>
      <c r="DB414"/>
    </row>
    <row r="415" spans="1:106" s="15" customFormat="1" ht="13.4" customHeight="1">
      <c r="A415" s="4" t="str">
        <f t="shared" si="19"/>
        <v/>
      </c>
      <c r="B415" s="70"/>
      <c r="C415" s="123"/>
      <c r="D415" s="70"/>
      <c r="E415" s="70"/>
      <c r="F415" s="123"/>
      <c r="G415" s="123"/>
      <c r="H415" s="123"/>
      <c r="I415" s="126"/>
      <c r="J415" s="126"/>
      <c r="K415" s="126"/>
      <c r="L415" s="126"/>
      <c r="M415" s="126"/>
      <c r="N415" s="126"/>
      <c r="O415" s="126"/>
      <c r="P415" s="126"/>
      <c r="Q415" s="126"/>
      <c r="R415" s="126"/>
      <c r="S415" s="126"/>
      <c r="T415" s="126"/>
      <c r="U415" s="126"/>
      <c r="V415" s="126"/>
      <c r="W415" s="126"/>
      <c r="X415" s="126"/>
      <c r="Y415" s="126"/>
      <c r="Z415" s="126"/>
      <c r="AA415" s="126"/>
      <c r="AB415" s="126"/>
      <c r="AC415" s="126"/>
      <c r="AD415" s="126"/>
      <c r="AE415" s="126"/>
      <c r="AF415" s="126"/>
      <c r="AG415" s="126"/>
      <c r="AH415" s="126"/>
      <c r="AI415" s="126"/>
      <c r="AJ415" s="126"/>
      <c r="AK415" s="126"/>
      <c r="AL415" s="126"/>
      <c r="AM415" s="126"/>
      <c r="AN415" s="126"/>
      <c r="AO415" s="126"/>
      <c r="AP415" s="126"/>
      <c r="AQ415" s="126"/>
      <c r="AR415" s="126"/>
      <c r="AS415" s="126"/>
      <c r="AT415" s="126"/>
      <c r="AU415" s="126"/>
      <c r="AV415" s="126"/>
      <c r="AW415" s="126"/>
      <c r="AX415" s="126"/>
      <c r="AY415" s="126"/>
      <c r="AZ415" s="126"/>
      <c r="BA415" s="126"/>
      <c r="BB415" s="126"/>
      <c r="BC415" s="126"/>
      <c r="BD415" s="126"/>
      <c r="BE415" s="126"/>
      <c r="BF415" s="126"/>
      <c r="BG415" s="126"/>
      <c r="BH415" s="126"/>
      <c r="BI415" s="126"/>
      <c r="BJ415" s="126"/>
      <c r="BK415" s="126"/>
      <c r="BL415" s="126"/>
      <c r="BM415" s="126"/>
      <c r="BN415" s="126"/>
      <c r="BO415" s="126"/>
      <c r="BP415" s="126"/>
      <c r="BQ415" s="126"/>
      <c r="BR415" s="126"/>
      <c r="BS415" s="126"/>
      <c r="BT415" s="126"/>
      <c r="BU415" s="126"/>
      <c r="BV415" s="126"/>
      <c r="BW415" s="126"/>
      <c r="BX415" s="126"/>
      <c r="BY415" s="126"/>
      <c r="BZ415" s="126"/>
      <c r="CA415" s="126"/>
      <c r="CB415" s="126"/>
      <c r="CC415" s="126"/>
      <c r="CD415" s="126"/>
      <c r="CE415" s="126"/>
      <c r="CF415" s="126"/>
      <c r="CG415" s="126"/>
      <c r="CH415" s="126"/>
      <c r="CI415" s="126"/>
      <c r="CJ415" s="126"/>
      <c r="CK415" s="126"/>
      <c r="CL415" s="126"/>
      <c r="CM415" s="126"/>
      <c r="CN415" s="126"/>
      <c r="CO415" s="126"/>
      <c r="CP415" s="126"/>
      <c r="CQ415" s="126"/>
      <c r="CR415" s="126"/>
      <c r="CS415"/>
      <c r="CT415"/>
      <c r="CU415"/>
      <c r="CV415"/>
      <c r="CW415"/>
      <c r="CX415"/>
      <c r="CY415"/>
      <c r="CZ415"/>
      <c r="DA415"/>
      <c r="DB415"/>
    </row>
    <row r="416" spans="1:106" s="15" customFormat="1" ht="13.4" customHeight="1">
      <c r="A416" s="4" t="str">
        <f t="shared" si="19"/>
        <v/>
      </c>
      <c r="B416" s="70"/>
      <c r="C416" s="123"/>
      <c r="D416" s="70"/>
      <c r="E416" s="70"/>
      <c r="F416" s="123"/>
      <c r="G416" s="123"/>
      <c r="H416" s="123"/>
      <c r="I416" s="126"/>
      <c r="J416" s="126"/>
      <c r="K416" s="126"/>
      <c r="L416" s="126"/>
      <c r="M416" s="126"/>
      <c r="N416" s="126"/>
      <c r="O416" s="126"/>
      <c r="P416" s="126"/>
      <c r="Q416" s="126"/>
      <c r="R416" s="126"/>
      <c r="S416" s="126"/>
      <c r="T416" s="126"/>
      <c r="U416" s="126"/>
      <c r="V416" s="126"/>
      <c r="W416" s="126"/>
      <c r="X416" s="126"/>
      <c r="Y416" s="126"/>
      <c r="Z416" s="126"/>
      <c r="AA416" s="126"/>
      <c r="AB416" s="126"/>
      <c r="AC416" s="126"/>
      <c r="AD416" s="126"/>
      <c r="AE416" s="126"/>
      <c r="AF416" s="126"/>
      <c r="AG416" s="126"/>
      <c r="AH416" s="126"/>
      <c r="AI416" s="126"/>
      <c r="AJ416" s="126"/>
      <c r="AK416" s="126"/>
      <c r="AL416" s="126"/>
      <c r="AM416" s="126"/>
      <c r="AN416" s="126"/>
      <c r="AO416" s="126"/>
      <c r="AP416" s="126"/>
      <c r="AQ416" s="126"/>
      <c r="AR416" s="126"/>
      <c r="AS416" s="126"/>
      <c r="AT416" s="126"/>
      <c r="AU416" s="126"/>
      <c r="AV416" s="126"/>
      <c r="AW416" s="126"/>
      <c r="AX416" s="126"/>
      <c r="AY416" s="126"/>
      <c r="AZ416" s="126"/>
      <c r="BA416" s="126"/>
      <c r="BB416" s="126"/>
      <c r="BC416" s="126"/>
      <c r="BD416" s="126"/>
      <c r="BE416" s="126"/>
      <c r="BF416" s="126"/>
      <c r="BG416" s="126"/>
      <c r="BH416" s="126"/>
      <c r="BI416" s="126"/>
      <c r="BJ416" s="126"/>
      <c r="BK416" s="126"/>
      <c r="BL416" s="126"/>
      <c r="BM416" s="126"/>
      <c r="BN416" s="126"/>
      <c r="BO416" s="126"/>
      <c r="BP416" s="126"/>
      <c r="BQ416" s="126"/>
      <c r="BR416" s="126"/>
      <c r="BS416" s="126"/>
      <c r="BT416" s="126"/>
      <c r="BU416" s="126"/>
      <c r="BV416" s="126"/>
      <c r="BW416" s="126"/>
      <c r="BX416" s="126"/>
      <c r="BY416" s="126"/>
      <c r="BZ416" s="126"/>
      <c r="CA416" s="126"/>
      <c r="CB416" s="126"/>
      <c r="CC416" s="126"/>
      <c r="CD416" s="126"/>
      <c r="CE416" s="126"/>
      <c r="CF416" s="126"/>
      <c r="CG416" s="126"/>
      <c r="CH416" s="126"/>
      <c r="CI416" s="126"/>
      <c r="CJ416" s="126"/>
      <c r="CK416" s="126"/>
      <c r="CL416" s="126"/>
      <c r="CM416" s="126"/>
      <c r="CN416" s="126"/>
      <c r="CO416" s="126"/>
      <c r="CP416" s="126"/>
      <c r="CQ416" s="126"/>
      <c r="CR416" s="126"/>
      <c r="CS416"/>
      <c r="CT416"/>
      <c r="CU416"/>
      <c r="CV416"/>
      <c r="CW416"/>
      <c r="CX416"/>
      <c r="CY416"/>
      <c r="CZ416"/>
      <c r="DA416"/>
      <c r="DB416"/>
    </row>
    <row r="417" spans="1:106" s="15" customFormat="1" ht="13.4" customHeight="1">
      <c r="A417" s="4" t="str">
        <f t="shared" si="19"/>
        <v/>
      </c>
      <c r="B417" s="70"/>
      <c r="C417" s="123"/>
      <c r="D417" s="70"/>
      <c r="E417" s="70"/>
      <c r="F417" s="123"/>
      <c r="G417" s="123"/>
      <c r="H417" s="123"/>
      <c r="I417" s="126"/>
      <c r="J417" s="126"/>
      <c r="K417" s="126"/>
      <c r="L417" s="126"/>
      <c r="M417" s="126"/>
      <c r="N417" s="126"/>
      <c r="O417" s="126"/>
      <c r="P417" s="126"/>
      <c r="Q417" s="126"/>
      <c r="R417" s="126"/>
      <c r="S417" s="126"/>
      <c r="T417" s="126"/>
      <c r="U417" s="126"/>
      <c r="V417" s="126"/>
      <c r="W417" s="126"/>
      <c r="X417" s="126"/>
      <c r="Y417" s="126"/>
      <c r="Z417" s="126"/>
      <c r="AA417" s="126"/>
      <c r="AB417" s="126"/>
      <c r="AC417" s="126"/>
      <c r="AD417" s="126"/>
      <c r="AE417" s="126"/>
      <c r="AF417" s="126"/>
      <c r="AG417" s="126"/>
      <c r="AH417" s="126"/>
      <c r="AI417" s="126"/>
      <c r="AJ417" s="126"/>
      <c r="AK417" s="126"/>
      <c r="AL417" s="126"/>
      <c r="AM417" s="126"/>
      <c r="AN417" s="126"/>
      <c r="AO417" s="126"/>
      <c r="AP417" s="126"/>
      <c r="AQ417" s="126"/>
      <c r="AR417" s="126"/>
      <c r="AS417" s="126"/>
      <c r="AT417" s="126"/>
      <c r="AU417" s="126"/>
      <c r="AV417" s="126"/>
      <c r="AW417" s="126"/>
      <c r="AX417" s="126"/>
      <c r="AY417" s="126"/>
      <c r="AZ417" s="126"/>
      <c r="BA417" s="126"/>
      <c r="BB417" s="126"/>
      <c r="BC417" s="126"/>
      <c r="BD417" s="126"/>
      <c r="BE417" s="126"/>
      <c r="BF417" s="126"/>
      <c r="BG417" s="126"/>
      <c r="BH417" s="126"/>
      <c r="BI417" s="126"/>
      <c r="BJ417" s="126"/>
      <c r="BK417" s="126"/>
      <c r="BL417" s="126"/>
      <c r="BM417" s="126"/>
      <c r="BN417" s="126"/>
      <c r="BO417" s="126"/>
      <c r="BP417" s="126"/>
      <c r="BQ417" s="126"/>
      <c r="BR417" s="126"/>
      <c r="BS417" s="126"/>
      <c r="BT417" s="126"/>
      <c r="BU417" s="126"/>
      <c r="BV417" s="126"/>
      <c r="BW417" s="126"/>
      <c r="BX417" s="126"/>
      <c r="BY417" s="126"/>
      <c r="BZ417" s="126"/>
      <c r="CA417" s="126"/>
      <c r="CB417" s="126"/>
      <c r="CC417" s="126"/>
      <c r="CD417" s="126"/>
      <c r="CE417" s="126"/>
      <c r="CF417" s="126"/>
      <c r="CG417" s="126"/>
      <c r="CH417" s="126"/>
      <c r="CI417" s="126"/>
      <c r="CJ417" s="126"/>
      <c r="CK417" s="126"/>
      <c r="CL417" s="126"/>
      <c r="CM417" s="126"/>
      <c r="CN417" s="126"/>
      <c r="CO417" s="126"/>
      <c r="CP417" s="126"/>
      <c r="CQ417" s="126"/>
      <c r="CR417" s="126"/>
      <c r="CS417"/>
      <c r="CT417"/>
      <c r="CU417"/>
      <c r="CV417"/>
      <c r="CW417"/>
      <c r="CX417"/>
      <c r="CY417"/>
      <c r="CZ417"/>
      <c r="DA417"/>
      <c r="DB417"/>
    </row>
    <row r="418" spans="1:106" s="15" customFormat="1" ht="13.4" customHeight="1">
      <c r="A418" s="4" t="str">
        <f t="shared" si="19"/>
        <v/>
      </c>
      <c r="B418" s="70"/>
      <c r="C418" s="123"/>
      <c r="D418" s="70"/>
      <c r="E418" s="70"/>
      <c r="F418" s="123"/>
      <c r="G418" s="123"/>
      <c r="H418" s="123"/>
      <c r="I418" s="126"/>
      <c r="J418" s="126"/>
      <c r="K418" s="126"/>
      <c r="L418" s="126"/>
      <c r="M418" s="126"/>
      <c r="N418" s="126"/>
      <c r="O418" s="126"/>
      <c r="P418" s="126"/>
      <c r="Q418" s="126"/>
      <c r="R418" s="126"/>
      <c r="S418" s="126"/>
      <c r="T418" s="126"/>
      <c r="U418" s="126"/>
      <c r="V418" s="126"/>
      <c r="W418" s="126"/>
      <c r="X418" s="126"/>
      <c r="Y418" s="126"/>
      <c r="Z418" s="126"/>
      <c r="AA418" s="126"/>
      <c r="AB418" s="126"/>
      <c r="AC418" s="126"/>
      <c r="AD418" s="126"/>
      <c r="AE418" s="126"/>
      <c r="AF418" s="126"/>
      <c r="AG418" s="126"/>
      <c r="AH418" s="126"/>
      <c r="AI418" s="126"/>
      <c r="AJ418" s="126"/>
      <c r="AK418" s="126"/>
      <c r="AL418" s="126"/>
      <c r="AM418" s="126"/>
      <c r="AN418" s="126"/>
      <c r="AO418" s="126"/>
      <c r="AP418" s="126"/>
      <c r="AQ418" s="126"/>
      <c r="AR418" s="126"/>
      <c r="AS418" s="126"/>
      <c r="AT418" s="126"/>
      <c r="AU418" s="126"/>
      <c r="AV418" s="126"/>
      <c r="AW418" s="126"/>
      <c r="AX418" s="126"/>
      <c r="AY418" s="126"/>
      <c r="AZ418" s="126"/>
      <c r="BA418" s="126"/>
      <c r="BB418" s="126"/>
      <c r="BC418" s="126"/>
      <c r="BD418" s="126"/>
      <c r="BE418" s="126"/>
      <c r="BF418" s="126"/>
      <c r="BG418" s="126"/>
      <c r="BH418" s="126"/>
      <c r="BI418" s="126"/>
      <c r="BJ418" s="126"/>
      <c r="BK418" s="126"/>
      <c r="BL418" s="126"/>
      <c r="BM418" s="126"/>
      <c r="BN418" s="126"/>
      <c r="BO418" s="126"/>
      <c r="BP418" s="126"/>
      <c r="BQ418" s="126"/>
      <c r="BR418" s="126"/>
      <c r="BS418" s="126"/>
      <c r="BT418" s="126"/>
      <c r="BU418" s="126"/>
      <c r="BV418" s="126"/>
      <c r="BW418" s="126"/>
      <c r="BX418" s="126"/>
      <c r="BY418" s="126"/>
      <c r="BZ418" s="126"/>
      <c r="CA418" s="126"/>
      <c r="CB418" s="126"/>
      <c r="CC418" s="126"/>
      <c r="CD418" s="126"/>
      <c r="CE418" s="126"/>
      <c r="CF418" s="126"/>
      <c r="CG418" s="126"/>
      <c r="CH418" s="126"/>
      <c r="CI418" s="126"/>
      <c r="CJ418" s="126"/>
      <c r="CK418" s="126"/>
      <c r="CL418" s="126"/>
      <c r="CM418" s="126"/>
      <c r="CN418" s="126"/>
      <c r="CO418" s="126"/>
      <c r="CP418" s="126"/>
      <c r="CQ418" s="126"/>
      <c r="CR418" s="126"/>
      <c r="CS418"/>
      <c r="CT418"/>
      <c r="CU418"/>
      <c r="CV418"/>
      <c r="CW418"/>
      <c r="CX418"/>
      <c r="CY418"/>
      <c r="CZ418"/>
      <c r="DA418"/>
      <c r="DB418"/>
    </row>
    <row r="419" spans="1:106" s="15" customFormat="1" ht="13.4" customHeight="1">
      <c r="A419" s="4" t="str">
        <f t="shared" si="19"/>
        <v/>
      </c>
      <c r="B419" s="70"/>
      <c r="C419" s="123"/>
      <c r="D419" s="70"/>
      <c r="E419" s="70"/>
      <c r="F419" s="123"/>
      <c r="G419" s="123"/>
      <c r="H419" s="123"/>
      <c r="I419" s="126"/>
      <c r="J419" s="126"/>
      <c r="K419" s="126"/>
      <c r="L419" s="126"/>
      <c r="M419" s="126"/>
      <c r="N419" s="126"/>
      <c r="O419" s="126"/>
      <c r="P419" s="126"/>
      <c r="Q419" s="126"/>
      <c r="R419" s="126"/>
      <c r="S419" s="126"/>
      <c r="T419" s="126"/>
      <c r="U419" s="126"/>
      <c r="V419" s="126"/>
      <c r="W419" s="126"/>
      <c r="X419" s="126"/>
      <c r="Y419" s="126"/>
      <c r="Z419" s="126"/>
      <c r="AA419" s="126"/>
      <c r="AB419" s="126"/>
      <c r="AC419" s="126"/>
      <c r="AD419" s="126"/>
      <c r="AE419" s="126"/>
      <c r="AF419" s="126"/>
      <c r="AG419" s="126"/>
      <c r="AH419" s="126"/>
      <c r="AI419" s="126"/>
      <c r="AJ419" s="126"/>
      <c r="AK419" s="126"/>
      <c r="AL419" s="126"/>
      <c r="AM419" s="126"/>
      <c r="AN419" s="126"/>
      <c r="AO419" s="126"/>
      <c r="AP419" s="126"/>
      <c r="AQ419" s="126"/>
      <c r="AR419" s="126"/>
      <c r="AS419" s="126"/>
      <c r="AT419" s="126"/>
      <c r="AU419" s="126"/>
      <c r="AV419" s="126"/>
      <c r="AW419" s="126"/>
      <c r="AX419" s="126"/>
      <c r="AY419" s="126"/>
      <c r="AZ419" s="126"/>
      <c r="BA419" s="126"/>
      <c r="BB419" s="126"/>
      <c r="BC419" s="126"/>
      <c r="BD419" s="126"/>
      <c r="BE419" s="126"/>
      <c r="BF419" s="126"/>
      <c r="BG419" s="126"/>
      <c r="BH419" s="126"/>
      <c r="BI419" s="126"/>
      <c r="BJ419" s="126"/>
      <c r="BK419" s="126"/>
      <c r="BL419" s="126"/>
      <c r="BM419" s="126"/>
      <c r="BN419" s="126"/>
      <c r="BO419" s="126"/>
      <c r="BP419" s="126"/>
      <c r="BQ419" s="126"/>
      <c r="BR419" s="126"/>
      <c r="BS419" s="126"/>
      <c r="BT419" s="126"/>
      <c r="BU419" s="126"/>
      <c r="BV419" s="126"/>
      <c r="BW419" s="126"/>
      <c r="BX419" s="126"/>
      <c r="BY419" s="126"/>
      <c r="BZ419" s="126"/>
      <c r="CA419" s="126"/>
      <c r="CB419" s="126"/>
      <c r="CC419" s="126"/>
      <c r="CD419" s="126"/>
      <c r="CE419" s="126"/>
      <c r="CF419" s="126"/>
      <c r="CG419" s="126"/>
      <c r="CH419" s="126"/>
      <c r="CI419" s="126"/>
      <c r="CJ419" s="126"/>
      <c r="CK419" s="126"/>
      <c r="CL419" s="126"/>
      <c r="CM419" s="126"/>
      <c r="CN419" s="126"/>
      <c r="CO419" s="126"/>
      <c r="CP419" s="126"/>
      <c r="CQ419" s="126"/>
      <c r="CR419" s="126"/>
      <c r="CS419"/>
      <c r="CT419"/>
      <c r="CU419"/>
      <c r="CV419"/>
      <c r="CW419"/>
      <c r="CX419"/>
      <c r="CY419"/>
      <c r="CZ419"/>
      <c r="DA419"/>
      <c r="DB419"/>
    </row>
    <row r="420" spans="1:106" s="15" customFormat="1" ht="13.4" customHeight="1">
      <c r="A420" s="4" t="str">
        <f t="shared" si="19"/>
        <v/>
      </c>
      <c r="B420" s="70"/>
      <c r="C420" s="123"/>
      <c r="D420" s="70"/>
      <c r="E420" s="70"/>
      <c r="F420" s="123"/>
      <c r="G420" s="123"/>
      <c r="H420" s="123"/>
      <c r="I420" s="126"/>
      <c r="J420" s="126"/>
      <c r="K420" s="126"/>
      <c r="L420" s="126"/>
      <c r="M420" s="126"/>
      <c r="N420" s="126"/>
      <c r="O420" s="126"/>
      <c r="P420" s="126"/>
      <c r="Q420" s="126"/>
      <c r="R420" s="126"/>
      <c r="S420" s="126"/>
      <c r="T420" s="126"/>
      <c r="U420" s="126"/>
      <c r="V420" s="126"/>
      <c r="W420" s="126"/>
      <c r="X420" s="126"/>
      <c r="Y420" s="126"/>
      <c r="Z420" s="126"/>
      <c r="AA420" s="126"/>
      <c r="AB420" s="126"/>
      <c r="AC420" s="126"/>
      <c r="AD420" s="126"/>
      <c r="AE420" s="126"/>
      <c r="AF420" s="126"/>
      <c r="AG420" s="126"/>
      <c r="AH420" s="126"/>
      <c r="AI420" s="126"/>
      <c r="AJ420" s="126"/>
      <c r="AK420" s="126"/>
      <c r="AL420" s="126"/>
      <c r="AM420" s="126"/>
      <c r="AN420" s="126"/>
      <c r="AO420" s="126"/>
      <c r="AP420" s="126"/>
      <c r="AQ420" s="126"/>
      <c r="AR420" s="126"/>
      <c r="AS420" s="126"/>
      <c r="AT420" s="126"/>
      <c r="AU420" s="126"/>
      <c r="AV420" s="126"/>
      <c r="AW420" s="126"/>
      <c r="AX420" s="126"/>
      <c r="AY420" s="126"/>
      <c r="AZ420" s="126"/>
      <c r="BA420" s="126"/>
      <c r="BB420" s="126"/>
      <c r="BC420" s="126"/>
      <c r="BD420" s="126"/>
      <c r="BE420" s="126"/>
      <c r="BF420" s="126"/>
      <c r="BG420" s="126"/>
      <c r="BH420" s="126"/>
      <c r="BI420" s="126"/>
      <c r="BJ420" s="126"/>
      <c r="BK420" s="126"/>
      <c r="BL420" s="126"/>
      <c r="BM420" s="126"/>
      <c r="BN420" s="126"/>
      <c r="BO420" s="126"/>
      <c r="BP420" s="126"/>
      <c r="BQ420" s="126"/>
      <c r="BR420" s="126"/>
      <c r="BS420" s="126"/>
      <c r="BT420" s="126"/>
      <c r="BU420" s="126"/>
      <c r="BV420" s="126"/>
      <c r="BW420" s="126"/>
      <c r="BX420" s="126"/>
      <c r="BY420" s="126"/>
      <c r="BZ420" s="126"/>
      <c r="CA420" s="126"/>
      <c r="CB420" s="126"/>
      <c r="CC420" s="126"/>
      <c r="CD420" s="126"/>
      <c r="CE420" s="126"/>
      <c r="CF420" s="126"/>
      <c r="CG420" s="126"/>
      <c r="CH420" s="126"/>
      <c r="CI420" s="126"/>
      <c r="CJ420" s="126"/>
      <c r="CK420" s="126"/>
      <c r="CL420" s="126"/>
      <c r="CM420" s="126"/>
      <c r="CN420" s="126"/>
      <c r="CO420" s="126"/>
      <c r="CP420" s="126"/>
      <c r="CQ420" s="126"/>
      <c r="CR420" s="126"/>
      <c r="CS420"/>
      <c r="CT420"/>
      <c r="CU420"/>
      <c r="CV420"/>
      <c r="CW420"/>
      <c r="CX420"/>
      <c r="CY420"/>
      <c r="CZ420"/>
      <c r="DA420"/>
      <c r="DB420"/>
    </row>
    <row r="421" spans="1:106" s="15" customFormat="1" ht="13.4" customHeight="1">
      <c r="A421" s="4" t="str">
        <f t="shared" si="19"/>
        <v/>
      </c>
      <c r="B421" s="70"/>
      <c r="C421" s="123"/>
      <c r="D421" s="70"/>
      <c r="E421" s="70"/>
      <c r="F421" s="123"/>
      <c r="G421" s="123"/>
      <c r="H421" s="123"/>
      <c r="I421" s="126"/>
      <c r="J421" s="126"/>
      <c r="K421" s="126"/>
      <c r="L421" s="126"/>
      <c r="M421" s="126"/>
      <c r="N421" s="126"/>
      <c r="O421" s="126"/>
      <c r="P421" s="126"/>
      <c r="Q421" s="126"/>
      <c r="R421" s="126"/>
      <c r="S421" s="126"/>
      <c r="T421" s="126"/>
      <c r="U421" s="126"/>
      <c r="V421" s="126"/>
      <c r="W421" s="126"/>
      <c r="X421" s="126"/>
      <c r="Y421" s="126"/>
      <c r="Z421" s="126"/>
      <c r="AA421" s="126"/>
      <c r="AB421" s="126"/>
      <c r="AC421" s="126"/>
      <c r="AD421" s="126"/>
      <c r="AE421" s="126"/>
      <c r="AF421" s="126"/>
      <c r="AG421" s="126"/>
      <c r="AH421" s="126"/>
      <c r="AI421" s="126"/>
      <c r="AJ421" s="126"/>
      <c r="AK421" s="126"/>
      <c r="AL421" s="126"/>
      <c r="AM421" s="126"/>
      <c r="AN421" s="126"/>
      <c r="AO421" s="126"/>
      <c r="AP421" s="126"/>
      <c r="AQ421" s="126"/>
      <c r="AR421" s="126"/>
      <c r="AS421" s="126"/>
      <c r="AT421" s="126"/>
      <c r="AU421" s="126"/>
      <c r="AV421" s="126"/>
      <c r="AW421" s="126"/>
      <c r="AX421" s="126"/>
      <c r="AY421" s="126"/>
      <c r="AZ421" s="126"/>
      <c r="BA421" s="126"/>
      <c r="BB421" s="126"/>
      <c r="BC421" s="126"/>
      <c r="BD421" s="126"/>
      <c r="BE421" s="126"/>
      <c r="BF421" s="126"/>
      <c r="BG421" s="126"/>
      <c r="BH421" s="126"/>
      <c r="BI421" s="126"/>
      <c r="BJ421" s="126"/>
      <c r="BK421" s="126"/>
      <c r="BL421" s="126"/>
      <c r="BM421" s="126"/>
      <c r="BN421" s="126"/>
      <c r="BO421" s="126"/>
      <c r="BP421" s="126"/>
      <c r="BQ421" s="126"/>
      <c r="BR421" s="126"/>
      <c r="BS421" s="126"/>
      <c r="BT421" s="126"/>
      <c r="BU421" s="126"/>
      <c r="BV421" s="126"/>
      <c r="BW421" s="126"/>
      <c r="BX421" s="126"/>
      <c r="BY421" s="126"/>
      <c r="BZ421" s="126"/>
      <c r="CA421" s="126"/>
      <c r="CB421" s="126"/>
      <c r="CC421" s="126"/>
      <c r="CD421" s="126"/>
      <c r="CE421" s="126"/>
      <c r="CF421" s="126"/>
      <c r="CG421" s="126"/>
      <c r="CH421" s="126"/>
      <c r="CI421" s="126"/>
      <c r="CJ421" s="126"/>
      <c r="CK421" s="126"/>
      <c r="CL421" s="126"/>
      <c r="CM421" s="126"/>
      <c r="CN421" s="126"/>
      <c r="CO421" s="126"/>
      <c r="CP421" s="126"/>
      <c r="CQ421" s="126"/>
      <c r="CR421" s="126"/>
      <c r="CS421"/>
      <c r="CT421"/>
      <c r="CU421"/>
      <c r="CV421"/>
      <c r="CW421"/>
      <c r="CX421"/>
      <c r="CY421"/>
      <c r="CZ421"/>
      <c r="DA421"/>
      <c r="DB421"/>
    </row>
    <row r="422" spans="1:106" s="15" customFormat="1" ht="13.4" customHeight="1">
      <c r="A422" s="4" t="str">
        <f t="shared" si="19"/>
        <v/>
      </c>
      <c r="B422" s="70"/>
      <c r="C422" s="123"/>
      <c r="D422" s="70"/>
      <c r="E422" s="70"/>
      <c r="F422" s="123"/>
      <c r="G422" s="123"/>
      <c r="H422" s="123"/>
      <c r="I422" s="126"/>
      <c r="J422" s="126"/>
      <c r="K422" s="126"/>
      <c r="L422" s="126"/>
      <c r="M422" s="126"/>
      <c r="N422" s="126"/>
      <c r="O422" s="126"/>
      <c r="P422" s="126"/>
      <c r="Q422" s="126"/>
      <c r="R422" s="126"/>
      <c r="S422" s="126"/>
      <c r="T422" s="126"/>
      <c r="U422" s="126"/>
      <c r="V422" s="126"/>
      <c r="W422" s="126"/>
      <c r="X422" s="126"/>
      <c r="Y422" s="126"/>
      <c r="Z422" s="126"/>
      <c r="AA422" s="126"/>
      <c r="AB422" s="126"/>
      <c r="AC422" s="126"/>
      <c r="AD422" s="126"/>
      <c r="AE422" s="126"/>
      <c r="AF422" s="126"/>
      <c r="AG422" s="126"/>
      <c r="AH422" s="126"/>
      <c r="AI422" s="126"/>
      <c r="AJ422" s="126"/>
      <c r="AK422" s="126"/>
      <c r="AL422" s="126"/>
      <c r="AM422" s="126"/>
      <c r="AN422" s="126"/>
      <c r="AO422" s="126"/>
      <c r="AP422" s="126"/>
      <c r="AQ422" s="126"/>
      <c r="AR422" s="126"/>
      <c r="AS422" s="126"/>
      <c r="AT422" s="126"/>
      <c r="AU422" s="126"/>
      <c r="AV422" s="126"/>
      <c r="AW422" s="126"/>
      <c r="AX422" s="126"/>
      <c r="AY422" s="126"/>
      <c r="AZ422" s="126"/>
      <c r="BA422" s="126"/>
      <c r="BB422" s="126"/>
      <c r="BC422" s="126"/>
      <c r="BD422" s="126"/>
      <c r="BE422" s="126"/>
      <c r="BF422" s="126"/>
      <c r="BG422" s="126"/>
      <c r="BH422" s="126"/>
      <c r="BI422" s="126"/>
      <c r="BJ422" s="126"/>
      <c r="BK422" s="126"/>
      <c r="BL422" s="126"/>
      <c r="BM422" s="126"/>
      <c r="BN422" s="126"/>
      <c r="BO422" s="126"/>
      <c r="BP422" s="126"/>
      <c r="BQ422" s="126"/>
      <c r="BR422" s="126"/>
      <c r="BS422" s="126"/>
      <c r="BT422" s="126"/>
      <c r="BU422" s="126"/>
      <c r="BV422" s="126"/>
      <c r="BW422" s="126"/>
      <c r="BX422" s="126"/>
      <c r="BY422" s="126"/>
      <c r="BZ422" s="126"/>
      <c r="CA422" s="126"/>
      <c r="CB422" s="126"/>
      <c r="CC422" s="126"/>
      <c r="CD422" s="126"/>
      <c r="CE422" s="126"/>
      <c r="CF422" s="126"/>
      <c r="CG422" s="126"/>
      <c r="CH422" s="126"/>
      <c r="CI422" s="126"/>
      <c r="CJ422" s="126"/>
      <c r="CK422" s="126"/>
      <c r="CL422" s="126"/>
      <c r="CM422" s="126"/>
      <c r="CN422" s="126"/>
      <c r="CO422" s="126"/>
      <c r="CP422" s="126"/>
      <c r="CQ422" s="126"/>
      <c r="CR422" s="126"/>
      <c r="CS422"/>
      <c r="CT422"/>
      <c r="CU422"/>
      <c r="CV422"/>
      <c r="CW422"/>
      <c r="CX422"/>
      <c r="CY422"/>
      <c r="CZ422"/>
      <c r="DA422"/>
      <c r="DB422"/>
    </row>
    <row r="423" spans="1:106" s="15" customFormat="1" ht="13.4" customHeight="1">
      <c r="A423" s="4" t="str">
        <f t="shared" si="19"/>
        <v/>
      </c>
      <c r="B423" s="70"/>
      <c r="C423" s="123"/>
      <c r="D423" s="70"/>
      <c r="E423" s="70"/>
      <c r="F423" s="123"/>
      <c r="G423" s="123"/>
      <c r="H423" s="123"/>
      <c r="I423" s="126"/>
      <c r="J423" s="126"/>
      <c r="K423" s="126"/>
      <c r="L423" s="126"/>
      <c r="M423" s="126"/>
      <c r="N423" s="126"/>
      <c r="O423" s="126"/>
      <c r="P423" s="126"/>
      <c r="Q423" s="126"/>
      <c r="R423" s="126"/>
      <c r="S423" s="126"/>
      <c r="T423" s="126"/>
      <c r="U423" s="126"/>
      <c r="V423" s="126"/>
      <c r="W423" s="126"/>
      <c r="X423" s="126"/>
      <c r="Y423" s="126"/>
      <c r="Z423" s="126"/>
      <c r="AA423" s="126"/>
      <c r="AB423" s="126"/>
      <c r="AC423" s="126"/>
      <c r="AD423" s="126"/>
      <c r="AE423" s="126"/>
      <c r="AF423" s="126"/>
      <c r="AG423" s="126"/>
      <c r="AH423" s="126"/>
      <c r="AI423" s="126"/>
      <c r="AJ423" s="126"/>
      <c r="AK423" s="126"/>
      <c r="AL423" s="126"/>
      <c r="AM423" s="126"/>
      <c r="AN423" s="126"/>
      <c r="AO423" s="126"/>
      <c r="AP423" s="126"/>
      <c r="AQ423" s="126"/>
      <c r="AR423" s="126"/>
      <c r="AS423" s="126"/>
      <c r="AT423" s="126"/>
      <c r="AU423" s="126"/>
      <c r="AV423" s="126"/>
      <c r="AW423" s="126"/>
      <c r="AX423" s="126"/>
      <c r="AY423" s="126"/>
      <c r="AZ423" s="126"/>
      <c r="BA423" s="126"/>
      <c r="BB423" s="126"/>
      <c r="BC423" s="126"/>
      <c r="BD423" s="126"/>
      <c r="BE423" s="126"/>
      <c r="BF423" s="126"/>
      <c r="BG423" s="126"/>
      <c r="BH423" s="126"/>
      <c r="BI423" s="126"/>
      <c r="BJ423" s="126"/>
      <c r="BK423" s="126"/>
      <c r="BL423" s="126"/>
      <c r="BM423" s="126"/>
      <c r="BN423" s="126"/>
      <c r="BO423" s="126"/>
      <c r="BP423" s="126"/>
      <c r="BQ423" s="126"/>
      <c r="BR423" s="126"/>
      <c r="BS423" s="126"/>
      <c r="BT423" s="126"/>
      <c r="BU423" s="126"/>
      <c r="BV423" s="126"/>
      <c r="BW423" s="126"/>
      <c r="BX423" s="126"/>
      <c r="BY423" s="126"/>
      <c r="BZ423" s="126"/>
      <c r="CA423" s="126"/>
      <c r="CB423" s="126"/>
      <c r="CC423" s="126"/>
      <c r="CD423" s="126"/>
      <c r="CE423" s="126"/>
      <c r="CF423" s="126"/>
      <c r="CG423" s="126"/>
      <c r="CH423" s="126"/>
      <c r="CI423" s="126"/>
      <c r="CJ423" s="126"/>
      <c r="CK423" s="126"/>
      <c r="CL423" s="126"/>
      <c r="CM423" s="126"/>
      <c r="CN423" s="126"/>
      <c r="CO423" s="126"/>
      <c r="CP423" s="126"/>
      <c r="CQ423" s="126"/>
      <c r="CR423" s="126"/>
      <c r="CS423"/>
      <c r="CT423"/>
      <c r="CU423"/>
      <c r="CV423"/>
      <c r="CW423"/>
      <c r="CX423"/>
      <c r="CY423"/>
      <c r="CZ423"/>
      <c r="DA423"/>
      <c r="DB423"/>
    </row>
    <row r="424" spans="1:106" s="15" customFormat="1" ht="13.4" customHeight="1">
      <c r="A424" s="4" t="str">
        <f t="shared" si="19"/>
        <v/>
      </c>
      <c r="B424" s="70"/>
      <c r="C424" s="123"/>
      <c r="D424" s="70"/>
      <c r="E424" s="70"/>
      <c r="F424" s="123"/>
      <c r="G424" s="123"/>
      <c r="H424" s="123"/>
      <c r="I424" s="126"/>
      <c r="J424" s="126"/>
      <c r="K424" s="126"/>
      <c r="L424" s="126"/>
      <c r="M424" s="126"/>
      <c r="N424" s="126"/>
      <c r="O424" s="126"/>
      <c r="P424" s="126"/>
      <c r="Q424" s="126"/>
      <c r="R424" s="126"/>
      <c r="S424" s="126"/>
      <c r="T424" s="126"/>
      <c r="U424" s="126"/>
      <c r="V424" s="126"/>
      <c r="W424" s="126"/>
      <c r="X424" s="126"/>
      <c r="Y424" s="126"/>
      <c r="Z424" s="126"/>
      <c r="AA424" s="126"/>
      <c r="AB424" s="126"/>
      <c r="AC424" s="126"/>
      <c r="AD424" s="126"/>
      <c r="AE424" s="126"/>
      <c r="AF424" s="126"/>
      <c r="AG424" s="126"/>
      <c r="AH424" s="126"/>
      <c r="AI424" s="126"/>
      <c r="AJ424" s="126"/>
      <c r="AK424" s="126"/>
      <c r="AL424" s="126"/>
      <c r="AM424" s="126"/>
      <c r="AN424" s="126"/>
      <c r="AO424" s="126"/>
      <c r="AP424" s="126"/>
      <c r="AQ424" s="126"/>
      <c r="AR424" s="126"/>
      <c r="AS424" s="126"/>
      <c r="AT424" s="126"/>
      <c r="AU424" s="126"/>
      <c r="AV424" s="126"/>
      <c r="AW424" s="126"/>
      <c r="AX424" s="126"/>
      <c r="AY424" s="126"/>
      <c r="AZ424" s="126"/>
      <c r="BA424" s="126"/>
      <c r="BB424" s="126"/>
      <c r="BC424" s="126"/>
      <c r="BD424" s="126"/>
      <c r="BE424" s="126"/>
      <c r="BF424" s="126"/>
      <c r="BG424" s="126"/>
      <c r="BH424" s="126"/>
      <c r="BI424" s="126"/>
      <c r="BJ424" s="126"/>
      <c r="BK424" s="126"/>
      <c r="BL424" s="126"/>
      <c r="BM424" s="126"/>
      <c r="BN424" s="126"/>
      <c r="BO424" s="126"/>
      <c r="BP424" s="126"/>
      <c r="BQ424" s="126"/>
      <c r="BR424" s="126"/>
      <c r="BS424" s="126"/>
      <c r="BT424" s="126"/>
      <c r="BU424" s="126"/>
      <c r="BV424" s="126"/>
      <c r="BW424" s="126"/>
      <c r="BX424" s="126"/>
      <c r="BY424" s="126"/>
      <c r="BZ424" s="126"/>
      <c r="CA424" s="126"/>
      <c r="CB424" s="126"/>
      <c r="CC424" s="126"/>
      <c r="CD424" s="126"/>
      <c r="CE424" s="126"/>
      <c r="CF424" s="126"/>
      <c r="CG424" s="126"/>
      <c r="CH424" s="126"/>
      <c r="CI424" s="126"/>
      <c r="CJ424" s="126"/>
      <c r="CK424" s="126"/>
      <c r="CL424" s="126"/>
      <c r="CM424" s="126"/>
      <c r="CN424" s="126"/>
      <c r="CO424" s="126"/>
      <c r="CP424" s="126"/>
      <c r="CQ424" s="126"/>
      <c r="CR424" s="126"/>
      <c r="CS424"/>
      <c r="CT424"/>
      <c r="CU424"/>
      <c r="CV424"/>
      <c r="CW424"/>
      <c r="CX424"/>
      <c r="CY424"/>
      <c r="CZ424"/>
      <c r="DA424"/>
      <c r="DB424"/>
    </row>
    <row r="425" spans="1:106" s="15" customFormat="1" ht="13.4" customHeight="1">
      <c r="A425" s="4" t="str">
        <f t="shared" si="19"/>
        <v/>
      </c>
      <c r="B425" s="70"/>
      <c r="C425" s="123"/>
      <c r="D425" s="70"/>
      <c r="E425" s="70"/>
      <c r="F425" s="123"/>
      <c r="G425" s="123"/>
      <c r="H425" s="123"/>
      <c r="I425" s="126"/>
      <c r="J425" s="126"/>
      <c r="K425" s="126"/>
      <c r="L425" s="126"/>
      <c r="M425" s="126"/>
      <c r="N425" s="126"/>
      <c r="O425" s="126"/>
      <c r="P425" s="126"/>
      <c r="Q425" s="126"/>
      <c r="R425" s="126"/>
      <c r="S425" s="126"/>
      <c r="T425" s="126"/>
      <c r="U425" s="126"/>
      <c r="V425" s="126"/>
      <c r="W425" s="126"/>
      <c r="X425" s="126"/>
      <c r="Y425" s="126"/>
      <c r="Z425" s="126"/>
      <c r="AA425" s="126"/>
      <c r="AB425" s="126"/>
      <c r="AC425" s="126"/>
      <c r="AD425" s="126"/>
      <c r="AE425" s="126"/>
      <c r="AF425" s="126"/>
      <c r="AG425" s="126"/>
      <c r="AH425" s="126"/>
      <c r="AI425" s="126"/>
      <c r="AJ425" s="126"/>
      <c r="AK425" s="126"/>
      <c r="AL425" s="126"/>
      <c r="AM425" s="126"/>
      <c r="AN425" s="126"/>
      <c r="AO425" s="126"/>
      <c r="AP425" s="126"/>
      <c r="AQ425" s="126"/>
      <c r="AR425" s="126"/>
      <c r="AS425" s="126"/>
      <c r="AT425" s="126"/>
      <c r="AU425" s="126"/>
      <c r="AV425" s="126"/>
      <c r="AW425" s="126"/>
      <c r="AX425" s="126"/>
      <c r="AY425" s="126"/>
      <c r="AZ425" s="126"/>
      <c r="BA425" s="126"/>
      <c r="BB425" s="126"/>
      <c r="BC425" s="126"/>
      <c r="BD425" s="126"/>
      <c r="BE425" s="126"/>
      <c r="BF425" s="126"/>
      <c r="BG425" s="126"/>
      <c r="BH425" s="126"/>
      <c r="BI425" s="126"/>
      <c r="BJ425" s="126"/>
      <c r="BK425" s="126"/>
      <c r="BL425" s="126"/>
      <c r="BM425" s="126"/>
      <c r="BN425" s="126"/>
      <c r="BO425" s="126"/>
      <c r="BP425" s="126"/>
      <c r="BQ425" s="126"/>
      <c r="BR425" s="126"/>
      <c r="BS425" s="126"/>
      <c r="BT425" s="126"/>
      <c r="BU425" s="126"/>
      <c r="BV425" s="126"/>
      <c r="BW425" s="126"/>
      <c r="BX425" s="126"/>
      <c r="BY425" s="126"/>
      <c r="BZ425" s="126"/>
      <c r="CA425" s="126"/>
      <c r="CB425" s="126"/>
      <c r="CC425" s="126"/>
      <c r="CD425" s="126"/>
      <c r="CE425" s="126"/>
      <c r="CF425" s="126"/>
      <c r="CG425" s="126"/>
      <c r="CH425" s="126"/>
      <c r="CI425" s="126"/>
      <c r="CJ425" s="126"/>
      <c r="CK425" s="126"/>
      <c r="CL425" s="126"/>
      <c r="CM425" s="126"/>
      <c r="CN425" s="126"/>
      <c r="CO425" s="126"/>
      <c r="CP425" s="126"/>
      <c r="CQ425" s="126"/>
      <c r="CR425" s="126"/>
      <c r="CS425"/>
      <c r="CT425"/>
      <c r="CU425"/>
      <c r="CV425"/>
      <c r="CW425"/>
      <c r="CX425"/>
      <c r="CY425"/>
      <c r="CZ425"/>
      <c r="DA425"/>
      <c r="DB425"/>
    </row>
    <row r="426" spans="1:106" s="15" customFormat="1" ht="13.4" customHeight="1">
      <c r="A426" s="4" t="str">
        <f t="shared" si="19"/>
        <v/>
      </c>
      <c r="B426" s="70"/>
      <c r="C426" s="123"/>
      <c r="D426" s="70"/>
      <c r="E426" s="70"/>
      <c r="F426" s="123"/>
      <c r="G426" s="123"/>
      <c r="H426" s="123"/>
      <c r="I426" s="126"/>
      <c r="J426" s="126"/>
      <c r="K426" s="126"/>
      <c r="L426" s="126"/>
      <c r="M426" s="126"/>
      <c r="N426" s="126"/>
      <c r="O426" s="126"/>
      <c r="P426" s="126"/>
      <c r="Q426" s="126"/>
      <c r="R426" s="126"/>
      <c r="S426" s="126"/>
      <c r="T426" s="126"/>
      <c r="U426" s="126"/>
      <c r="V426" s="126"/>
      <c r="W426" s="126"/>
      <c r="X426" s="126"/>
      <c r="Y426" s="126"/>
      <c r="Z426" s="126"/>
      <c r="AA426" s="126"/>
      <c r="AB426" s="126"/>
      <c r="AC426" s="126"/>
      <c r="AD426" s="126"/>
      <c r="AE426" s="126"/>
      <c r="AF426" s="126"/>
      <c r="AG426" s="126"/>
      <c r="AH426" s="126"/>
      <c r="AI426" s="126"/>
      <c r="AJ426" s="126"/>
      <c r="AK426" s="126"/>
      <c r="AL426" s="126"/>
      <c r="AM426" s="126"/>
      <c r="AN426" s="126"/>
      <c r="AO426" s="126"/>
      <c r="AP426" s="126"/>
      <c r="AQ426" s="126"/>
      <c r="AR426" s="126"/>
      <c r="AS426" s="126"/>
      <c r="AT426" s="126"/>
      <c r="AU426" s="126"/>
      <c r="AV426" s="126"/>
      <c r="AW426" s="126"/>
      <c r="AX426" s="126"/>
      <c r="AY426" s="126"/>
      <c r="AZ426" s="126"/>
      <c r="BA426" s="126"/>
      <c r="BB426" s="126"/>
      <c r="BC426" s="126"/>
      <c r="BD426" s="126"/>
      <c r="BE426" s="126"/>
      <c r="BF426" s="126"/>
      <c r="BG426" s="126"/>
      <c r="BH426" s="126"/>
      <c r="BI426" s="126"/>
      <c r="BJ426" s="126"/>
      <c r="BK426" s="126"/>
      <c r="BL426" s="126"/>
      <c r="BM426" s="126"/>
      <c r="BN426" s="126"/>
      <c r="BO426" s="126"/>
      <c r="BP426" s="126"/>
      <c r="BQ426" s="126"/>
      <c r="BR426" s="126"/>
      <c r="BS426" s="126"/>
      <c r="BT426" s="126"/>
      <c r="BU426" s="126"/>
      <c r="BV426" s="126"/>
      <c r="BW426" s="126"/>
      <c r="BX426" s="126"/>
      <c r="BY426" s="126"/>
      <c r="BZ426" s="126"/>
      <c r="CA426" s="126"/>
      <c r="CB426" s="126"/>
      <c r="CC426" s="126"/>
      <c r="CD426" s="126"/>
      <c r="CE426" s="126"/>
      <c r="CF426" s="126"/>
      <c r="CG426" s="126"/>
      <c r="CH426" s="126"/>
      <c r="CI426" s="126"/>
      <c r="CJ426" s="126"/>
      <c r="CK426" s="126"/>
      <c r="CL426" s="126"/>
      <c r="CM426" s="126"/>
      <c r="CN426" s="126"/>
      <c r="CO426" s="126"/>
      <c r="CP426" s="126"/>
      <c r="CQ426" s="126"/>
      <c r="CR426" s="126"/>
      <c r="CS426"/>
      <c r="CT426"/>
      <c r="CU426"/>
      <c r="CV426"/>
      <c r="CW426"/>
      <c r="CX426"/>
      <c r="CY426"/>
      <c r="CZ426"/>
      <c r="DA426"/>
      <c r="DB426"/>
    </row>
    <row r="427" spans="1:106" s="15" customFormat="1" ht="13.4" customHeight="1">
      <c r="A427" s="4" t="str">
        <f t="shared" si="19"/>
        <v/>
      </c>
      <c r="B427" s="70"/>
      <c r="C427" s="123"/>
      <c r="D427" s="70"/>
      <c r="E427" s="70"/>
      <c r="F427" s="123"/>
      <c r="G427" s="123"/>
      <c r="H427" s="123"/>
      <c r="I427" s="126"/>
      <c r="J427" s="126"/>
      <c r="K427" s="126"/>
      <c r="L427" s="126"/>
      <c r="M427" s="126"/>
      <c r="N427" s="126"/>
      <c r="O427" s="126"/>
      <c r="P427" s="126"/>
      <c r="Q427" s="126"/>
      <c r="R427" s="126"/>
      <c r="S427" s="126"/>
      <c r="T427" s="126"/>
      <c r="U427" s="126"/>
      <c r="V427" s="126"/>
      <c r="W427" s="126"/>
      <c r="X427" s="126"/>
      <c r="Y427" s="126"/>
      <c r="Z427" s="126"/>
      <c r="AA427" s="126"/>
      <c r="AB427" s="126"/>
      <c r="AC427" s="126"/>
      <c r="AD427" s="126"/>
      <c r="AE427" s="126"/>
      <c r="AF427" s="126"/>
      <c r="AG427" s="126"/>
      <c r="AH427" s="126"/>
      <c r="AI427" s="126"/>
      <c r="AJ427" s="126"/>
      <c r="AK427" s="126"/>
      <c r="AL427" s="126"/>
      <c r="AM427" s="126"/>
      <c r="AN427" s="126"/>
      <c r="AO427" s="126"/>
      <c r="AP427" s="126"/>
      <c r="AQ427" s="126"/>
      <c r="AR427" s="126"/>
      <c r="AS427" s="126"/>
      <c r="AT427" s="126"/>
      <c r="AU427" s="126"/>
      <c r="AV427" s="126"/>
      <c r="AW427" s="126"/>
      <c r="AX427" s="126"/>
      <c r="AY427" s="126"/>
      <c r="AZ427" s="126"/>
      <c r="BA427" s="126"/>
      <c r="BB427" s="126"/>
      <c r="BC427" s="126"/>
      <c r="BD427" s="126"/>
      <c r="BE427" s="126"/>
      <c r="BF427" s="126"/>
      <c r="BG427" s="126"/>
      <c r="BH427" s="126"/>
      <c r="BI427" s="126"/>
      <c r="BJ427" s="126"/>
      <c r="BK427" s="126"/>
      <c r="BL427" s="126"/>
      <c r="BM427" s="126"/>
      <c r="BN427" s="126"/>
      <c r="BO427" s="126"/>
      <c r="BP427" s="126"/>
      <c r="BQ427" s="126"/>
      <c r="BR427" s="126"/>
      <c r="BS427" s="126"/>
      <c r="BT427" s="126"/>
      <c r="BU427" s="126"/>
      <c r="BV427" s="126"/>
      <c r="BW427" s="126"/>
      <c r="BX427" s="126"/>
      <c r="BY427" s="126"/>
      <c r="BZ427" s="126"/>
      <c r="CA427" s="126"/>
      <c r="CB427" s="126"/>
      <c r="CC427" s="126"/>
      <c r="CD427" s="126"/>
      <c r="CE427" s="126"/>
      <c r="CF427" s="126"/>
      <c r="CG427" s="126"/>
      <c r="CH427" s="126"/>
      <c r="CI427" s="126"/>
      <c r="CJ427" s="126"/>
      <c r="CK427" s="126"/>
      <c r="CL427" s="126"/>
      <c r="CM427" s="126"/>
      <c r="CN427" s="126"/>
      <c r="CO427" s="126"/>
      <c r="CP427" s="126"/>
      <c r="CQ427" s="126"/>
      <c r="CR427" s="126"/>
      <c r="CS427"/>
      <c r="CT427"/>
      <c r="CU427"/>
      <c r="CV427"/>
      <c r="CW427"/>
      <c r="CX427"/>
      <c r="CY427"/>
      <c r="CZ427"/>
      <c r="DA427"/>
      <c r="DB427"/>
    </row>
    <row r="428" spans="1:106" s="15" customFormat="1" ht="13.4" customHeight="1">
      <c r="A428" s="4" t="str">
        <f t="shared" si="19"/>
        <v/>
      </c>
      <c r="B428" s="70"/>
      <c r="C428" s="123"/>
      <c r="D428" s="70"/>
      <c r="E428" s="70"/>
      <c r="F428" s="123"/>
      <c r="G428" s="123"/>
      <c r="H428" s="123"/>
      <c r="I428" s="126"/>
      <c r="J428" s="126"/>
      <c r="K428" s="126"/>
      <c r="L428" s="126"/>
      <c r="M428" s="126"/>
      <c r="N428" s="126"/>
      <c r="O428" s="126"/>
      <c r="P428" s="126"/>
      <c r="Q428" s="126"/>
      <c r="R428" s="126"/>
      <c r="S428" s="126"/>
      <c r="T428" s="126"/>
      <c r="U428" s="126"/>
      <c r="V428" s="126"/>
      <c r="W428" s="126"/>
      <c r="X428" s="126"/>
      <c r="Y428" s="126"/>
      <c r="Z428" s="126"/>
      <c r="AA428" s="126"/>
      <c r="AB428" s="126"/>
      <c r="AC428" s="126"/>
      <c r="AD428" s="126"/>
      <c r="AE428" s="126"/>
      <c r="AF428" s="126"/>
      <c r="AG428" s="126"/>
      <c r="AH428" s="126"/>
      <c r="AI428" s="126"/>
      <c r="AJ428" s="126"/>
      <c r="AK428" s="126"/>
      <c r="AL428" s="126"/>
      <c r="AM428" s="126"/>
      <c r="AN428" s="126"/>
      <c r="AO428" s="126"/>
      <c r="AP428" s="126"/>
      <c r="AQ428" s="126"/>
      <c r="AR428" s="126"/>
      <c r="AS428" s="126"/>
      <c r="AT428" s="126"/>
      <c r="AU428" s="126"/>
      <c r="AV428" s="126"/>
      <c r="AW428" s="126"/>
      <c r="AX428" s="126"/>
      <c r="AY428" s="126"/>
      <c r="AZ428" s="126"/>
      <c r="BA428" s="126"/>
      <c r="BB428" s="126"/>
      <c r="BC428" s="126"/>
      <c r="BD428" s="126"/>
      <c r="BE428" s="126"/>
      <c r="BF428" s="126"/>
      <c r="BG428" s="126"/>
      <c r="BH428" s="126"/>
      <c r="BI428" s="126"/>
      <c r="BJ428" s="126"/>
      <c r="BK428" s="126"/>
      <c r="BL428" s="126"/>
      <c r="BM428" s="126"/>
      <c r="BN428" s="126"/>
      <c r="BO428" s="126"/>
      <c r="BP428" s="126"/>
      <c r="BQ428" s="126"/>
      <c r="BR428" s="126"/>
      <c r="BS428" s="126"/>
      <c r="BT428" s="126"/>
      <c r="BU428" s="126"/>
      <c r="BV428" s="126"/>
      <c r="BW428" s="126"/>
      <c r="BX428" s="126"/>
      <c r="BY428" s="126"/>
      <c r="BZ428" s="126"/>
      <c r="CA428" s="126"/>
      <c r="CB428" s="126"/>
      <c r="CC428" s="126"/>
      <c r="CD428" s="126"/>
      <c r="CE428" s="126"/>
      <c r="CF428" s="126"/>
      <c r="CG428" s="126"/>
      <c r="CH428" s="126"/>
      <c r="CI428" s="126"/>
      <c r="CJ428" s="126"/>
      <c r="CK428" s="126"/>
      <c r="CL428" s="126"/>
      <c r="CM428" s="126"/>
      <c r="CN428" s="126"/>
      <c r="CO428" s="126"/>
      <c r="CP428" s="126"/>
      <c r="CQ428" s="126"/>
      <c r="CR428" s="126"/>
      <c r="CS428"/>
      <c r="CT428"/>
      <c r="CU428"/>
      <c r="CV428"/>
      <c r="CW428"/>
      <c r="CX428"/>
      <c r="CY428"/>
      <c r="CZ428"/>
      <c r="DA428"/>
      <c r="DB428"/>
    </row>
    <row r="429" spans="1:106" s="15" customFormat="1" ht="13.4" customHeight="1">
      <c r="A429" s="4" t="str">
        <f t="shared" si="19"/>
        <v/>
      </c>
      <c r="B429" s="70"/>
      <c r="C429" s="123"/>
      <c r="D429" s="70"/>
      <c r="E429" s="70"/>
      <c r="F429" s="123"/>
      <c r="G429" s="123"/>
      <c r="H429" s="123"/>
      <c r="I429" s="126"/>
      <c r="J429" s="126"/>
      <c r="K429" s="126"/>
      <c r="L429" s="126"/>
      <c r="M429" s="126"/>
      <c r="N429" s="126"/>
      <c r="O429" s="126"/>
      <c r="P429" s="126"/>
      <c r="Q429" s="126"/>
      <c r="R429" s="126"/>
      <c r="S429" s="126"/>
      <c r="T429" s="126"/>
      <c r="U429" s="126"/>
      <c r="V429" s="126"/>
      <c r="W429" s="126"/>
      <c r="X429" s="126"/>
      <c r="Y429" s="126"/>
      <c r="Z429" s="126"/>
      <c r="AA429" s="126"/>
      <c r="AB429" s="126"/>
      <c r="AC429" s="126"/>
      <c r="AD429" s="126"/>
      <c r="AE429" s="126"/>
      <c r="AF429" s="126"/>
      <c r="AG429" s="126"/>
      <c r="AH429" s="126"/>
      <c r="AI429" s="126"/>
      <c r="AJ429" s="126"/>
      <c r="AK429" s="126"/>
      <c r="AL429" s="126"/>
      <c r="AM429" s="126"/>
      <c r="AN429" s="126"/>
      <c r="AO429" s="126"/>
      <c r="AP429" s="126"/>
      <c r="AQ429" s="126"/>
      <c r="AR429" s="126"/>
      <c r="AS429" s="126"/>
      <c r="AT429" s="126"/>
      <c r="AU429" s="126"/>
      <c r="AV429" s="126"/>
      <c r="AW429" s="126"/>
      <c r="AX429" s="126"/>
      <c r="AY429" s="126"/>
      <c r="AZ429" s="126"/>
      <c r="BA429" s="126"/>
      <c r="BB429" s="126"/>
      <c r="BC429" s="126"/>
      <c r="BD429" s="126"/>
      <c r="BE429" s="126"/>
      <c r="BF429" s="126"/>
      <c r="BG429" s="126"/>
      <c r="BH429" s="126"/>
      <c r="BI429" s="126"/>
      <c r="BJ429" s="126"/>
      <c r="BK429" s="126"/>
      <c r="BL429" s="126"/>
      <c r="BM429" s="126"/>
      <c r="BN429" s="126"/>
      <c r="BO429" s="126"/>
      <c r="BP429" s="126"/>
      <c r="BQ429" s="126"/>
      <c r="BR429" s="126"/>
      <c r="BS429" s="126"/>
      <c r="BT429" s="126"/>
      <c r="BU429" s="126"/>
      <c r="BV429" s="126"/>
      <c r="BW429" s="126"/>
      <c r="BX429" s="126"/>
      <c r="BY429" s="126"/>
      <c r="BZ429" s="126"/>
      <c r="CA429" s="126"/>
      <c r="CB429" s="126"/>
      <c r="CC429" s="126"/>
      <c r="CD429" s="126"/>
      <c r="CE429" s="126"/>
      <c r="CF429" s="126"/>
      <c r="CG429" s="126"/>
      <c r="CH429" s="126"/>
      <c r="CI429" s="126"/>
      <c r="CJ429" s="126"/>
      <c r="CK429" s="126"/>
      <c r="CL429" s="126"/>
      <c r="CM429" s="126"/>
      <c r="CN429" s="126"/>
      <c r="CO429" s="126"/>
      <c r="CP429" s="126"/>
      <c r="CQ429" s="126"/>
      <c r="CR429" s="126"/>
      <c r="CS429"/>
      <c r="CT429"/>
      <c r="CU429"/>
      <c r="CV429"/>
      <c r="CW429"/>
      <c r="CX429"/>
      <c r="CY429"/>
      <c r="CZ429"/>
      <c r="DA429"/>
      <c r="DB429"/>
    </row>
    <row r="430" spans="1:106" s="15" customFormat="1" ht="13.4" customHeight="1">
      <c r="A430" s="4" t="str">
        <f t="shared" si="19"/>
        <v/>
      </c>
      <c r="B430" s="70"/>
      <c r="C430" s="123"/>
      <c r="D430" s="70"/>
      <c r="E430" s="70"/>
      <c r="F430" s="123"/>
      <c r="G430" s="123"/>
      <c r="H430" s="123"/>
      <c r="I430" s="126"/>
      <c r="J430" s="126"/>
      <c r="K430" s="126"/>
      <c r="L430" s="126"/>
      <c r="M430" s="126"/>
      <c r="N430" s="126"/>
      <c r="O430" s="126"/>
      <c r="P430" s="126"/>
      <c r="Q430" s="126"/>
      <c r="R430" s="126"/>
      <c r="S430" s="126"/>
      <c r="T430" s="126"/>
      <c r="U430" s="126"/>
      <c r="V430" s="126"/>
      <c r="W430" s="126"/>
      <c r="X430" s="126"/>
      <c r="Y430" s="126"/>
      <c r="Z430" s="126"/>
      <c r="AA430" s="126"/>
      <c r="AB430" s="126"/>
      <c r="AC430" s="126"/>
      <c r="AD430" s="126"/>
      <c r="AE430" s="126"/>
      <c r="AF430" s="126"/>
      <c r="AG430" s="126"/>
      <c r="AH430" s="126"/>
      <c r="AI430" s="126"/>
      <c r="AJ430" s="126"/>
      <c r="AK430" s="126"/>
      <c r="AL430" s="126"/>
      <c r="AM430" s="126"/>
      <c r="AN430" s="126"/>
      <c r="AO430" s="126"/>
      <c r="AP430" s="126"/>
      <c r="AQ430" s="126"/>
      <c r="AR430" s="126"/>
      <c r="AS430" s="126"/>
      <c r="AT430" s="126"/>
      <c r="AU430" s="126"/>
      <c r="AV430" s="126"/>
      <c r="AW430" s="126"/>
      <c r="AX430" s="126"/>
      <c r="AY430" s="126"/>
      <c r="AZ430" s="126"/>
      <c r="BA430" s="126"/>
      <c r="BB430" s="126"/>
      <c r="BC430" s="126"/>
      <c r="BD430" s="126"/>
      <c r="BE430" s="126"/>
      <c r="BF430" s="126"/>
      <c r="BG430" s="126"/>
      <c r="BH430" s="126"/>
      <c r="BI430" s="126"/>
      <c r="BJ430" s="126"/>
      <c r="BK430" s="126"/>
      <c r="BL430" s="126"/>
      <c r="BM430" s="126"/>
      <c r="BN430" s="126"/>
      <c r="BO430" s="126"/>
      <c r="BP430" s="126"/>
      <c r="BQ430" s="126"/>
      <c r="BR430" s="126"/>
      <c r="BS430" s="126"/>
      <c r="BT430" s="126"/>
      <c r="BU430" s="126"/>
      <c r="BV430" s="126"/>
      <c r="BW430" s="126"/>
      <c r="BX430" s="126"/>
      <c r="BY430" s="126"/>
      <c r="BZ430" s="126"/>
      <c r="CA430" s="126"/>
      <c r="CB430" s="126"/>
      <c r="CC430" s="126"/>
      <c r="CD430" s="126"/>
      <c r="CE430" s="126"/>
      <c r="CF430" s="126"/>
      <c r="CG430" s="126"/>
      <c r="CH430" s="126"/>
      <c r="CI430" s="126"/>
      <c r="CJ430" s="126"/>
      <c r="CK430" s="126"/>
      <c r="CL430" s="126"/>
      <c r="CM430" s="126"/>
      <c r="CN430" s="126"/>
      <c r="CO430" s="126"/>
      <c r="CP430" s="126"/>
      <c r="CQ430" s="126"/>
      <c r="CR430" s="126"/>
      <c r="CS430"/>
      <c r="CT430"/>
      <c r="CU430"/>
      <c r="CV430"/>
      <c r="CW430"/>
      <c r="CX430"/>
      <c r="CY430"/>
      <c r="CZ430"/>
      <c r="DA430"/>
      <c r="DB430"/>
    </row>
    <row r="431" spans="1:106" s="15" customFormat="1" ht="13.4" customHeight="1">
      <c r="A431" s="4" t="str">
        <f t="shared" si="19"/>
        <v/>
      </c>
      <c r="B431" s="70"/>
      <c r="C431" s="123"/>
      <c r="D431" s="70"/>
      <c r="E431" s="70"/>
      <c r="F431" s="123"/>
      <c r="G431" s="123"/>
      <c r="H431" s="123"/>
      <c r="I431" s="126"/>
      <c r="J431" s="126"/>
      <c r="K431" s="126"/>
      <c r="L431" s="126"/>
      <c r="M431" s="126"/>
      <c r="N431" s="126"/>
      <c r="O431" s="126"/>
      <c r="P431" s="126"/>
      <c r="Q431" s="126"/>
      <c r="R431" s="126"/>
      <c r="S431" s="126"/>
      <c r="T431" s="126"/>
      <c r="U431" s="126"/>
      <c r="V431" s="126"/>
      <c r="W431" s="126"/>
      <c r="X431" s="126"/>
      <c r="Y431" s="126"/>
      <c r="Z431" s="126"/>
      <c r="AA431" s="126"/>
      <c r="AB431" s="126"/>
      <c r="AC431" s="126"/>
      <c r="AD431" s="126"/>
      <c r="AE431" s="126"/>
      <c r="AF431" s="126"/>
      <c r="AG431" s="126"/>
      <c r="AH431" s="126"/>
      <c r="AI431" s="126"/>
      <c r="AJ431" s="126"/>
      <c r="AK431" s="126"/>
      <c r="AL431" s="126"/>
      <c r="AM431" s="126"/>
      <c r="AN431" s="126"/>
      <c r="AO431" s="126"/>
      <c r="AP431" s="126"/>
      <c r="AQ431" s="126"/>
      <c r="AR431" s="126"/>
      <c r="AS431" s="126"/>
      <c r="AT431" s="126"/>
      <c r="AU431" s="126"/>
      <c r="AV431" s="126"/>
      <c r="AW431" s="126"/>
      <c r="AX431" s="126"/>
      <c r="AY431" s="126"/>
      <c r="AZ431" s="126"/>
      <c r="BA431" s="126"/>
      <c r="BB431" s="126"/>
      <c r="BC431" s="126"/>
      <c r="BD431" s="126"/>
      <c r="BE431" s="126"/>
      <c r="BF431" s="126"/>
      <c r="BG431" s="126"/>
      <c r="BH431" s="126"/>
      <c r="BI431" s="126"/>
      <c r="BJ431" s="126"/>
      <c r="BK431" s="126"/>
      <c r="BL431" s="126"/>
      <c r="BM431" s="126"/>
      <c r="BN431" s="126"/>
      <c r="BO431" s="126"/>
      <c r="BP431" s="126"/>
      <c r="BQ431" s="126"/>
      <c r="BR431" s="126"/>
      <c r="BS431" s="126"/>
      <c r="BT431" s="126"/>
      <c r="BU431" s="126"/>
      <c r="BV431" s="126"/>
      <c r="BW431" s="126"/>
      <c r="BX431" s="126"/>
      <c r="BY431" s="126"/>
      <c r="BZ431" s="126"/>
      <c r="CA431" s="126"/>
      <c r="CB431" s="126"/>
      <c r="CC431" s="126"/>
      <c r="CD431" s="126"/>
      <c r="CE431" s="126"/>
      <c r="CF431" s="126"/>
      <c r="CG431" s="126"/>
      <c r="CH431" s="126"/>
      <c r="CI431" s="126"/>
      <c r="CJ431" s="126"/>
      <c r="CK431" s="126"/>
      <c r="CL431" s="126"/>
      <c r="CM431" s="126"/>
      <c r="CN431" s="126"/>
      <c r="CO431" s="126"/>
      <c r="CP431" s="126"/>
      <c r="CQ431" s="126"/>
      <c r="CR431" s="126"/>
      <c r="CS431"/>
      <c r="CT431"/>
      <c r="CU431"/>
      <c r="CV431"/>
      <c r="CW431"/>
      <c r="CX431"/>
      <c r="CY431"/>
      <c r="CZ431"/>
      <c r="DA431"/>
      <c r="DB431"/>
    </row>
    <row r="432" spans="1:106" s="15" customFormat="1" ht="13.4" customHeight="1">
      <c r="A432" s="4" t="str">
        <f t="shared" si="19"/>
        <v/>
      </c>
      <c r="B432" s="70"/>
      <c r="C432" s="123"/>
      <c r="D432" s="70"/>
      <c r="E432" s="70"/>
      <c r="F432" s="123"/>
      <c r="G432" s="123"/>
      <c r="H432" s="123"/>
      <c r="I432" s="126"/>
      <c r="J432" s="126"/>
      <c r="K432" s="126"/>
      <c r="L432" s="126"/>
      <c r="M432" s="126"/>
      <c r="N432" s="126"/>
      <c r="O432" s="126"/>
      <c r="P432" s="126"/>
      <c r="Q432" s="126"/>
      <c r="R432" s="126"/>
      <c r="S432" s="126"/>
      <c r="T432" s="126"/>
      <c r="U432" s="126"/>
      <c r="V432" s="126"/>
      <c r="W432" s="126"/>
      <c r="X432" s="126"/>
      <c r="Y432" s="126"/>
      <c r="Z432" s="126"/>
      <c r="AA432" s="126"/>
      <c r="AB432" s="126"/>
      <c r="AC432" s="126"/>
      <c r="AD432" s="126"/>
      <c r="AE432" s="126"/>
      <c r="AF432" s="126"/>
      <c r="AG432" s="126"/>
      <c r="AH432" s="126"/>
      <c r="AI432" s="126"/>
      <c r="AJ432" s="126"/>
      <c r="AK432" s="126"/>
      <c r="AL432" s="126"/>
      <c r="AM432" s="126"/>
      <c r="AN432" s="126"/>
      <c r="AO432" s="126"/>
      <c r="AP432" s="126"/>
      <c r="AQ432" s="126"/>
      <c r="AR432" s="126"/>
      <c r="AS432" s="126"/>
      <c r="AT432" s="126"/>
      <c r="AU432" s="126"/>
      <c r="AV432" s="126"/>
      <c r="AW432" s="126"/>
      <c r="AX432" s="126"/>
      <c r="AY432" s="126"/>
      <c r="AZ432" s="126"/>
      <c r="BA432" s="126"/>
      <c r="BB432" s="126"/>
      <c r="BC432" s="126"/>
      <c r="BD432" s="126"/>
      <c r="BE432" s="126"/>
      <c r="BF432" s="126"/>
      <c r="BG432" s="126"/>
      <c r="BH432" s="126"/>
      <c r="BI432" s="126"/>
      <c r="BJ432" s="126"/>
      <c r="BK432" s="126"/>
      <c r="BL432" s="126"/>
      <c r="BM432" s="126"/>
      <c r="BN432" s="126"/>
      <c r="BO432" s="126"/>
      <c r="BP432" s="126"/>
      <c r="BQ432" s="126"/>
      <c r="BR432" s="126"/>
      <c r="BS432" s="126"/>
      <c r="BT432" s="126"/>
      <c r="BU432" s="126"/>
      <c r="BV432" s="126"/>
      <c r="BW432" s="126"/>
      <c r="BX432" s="126"/>
      <c r="BY432" s="126"/>
      <c r="BZ432" s="126"/>
      <c r="CA432" s="126"/>
      <c r="CB432" s="126"/>
      <c r="CC432" s="126"/>
      <c r="CD432" s="126"/>
      <c r="CE432" s="126"/>
      <c r="CF432" s="126"/>
      <c r="CG432" s="126"/>
      <c r="CH432" s="126"/>
      <c r="CI432" s="126"/>
      <c r="CJ432" s="126"/>
      <c r="CK432" s="126"/>
      <c r="CL432" s="126"/>
      <c r="CM432" s="126"/>
      <c r="CN432" s="126"/>
      <c r="CO432" s="126"/>
      <c r="CP432" s="126"/>
      <c r="CQ432" s="126"/>
      <c r="CR432" s="126"/>
      <c r="CS432"/>
      <c r="CT432"/>
      <c r="CU432"/>
      <c r="CV432"/>
      <c r="CW432"/>
      <c r="CX432"/>
      <c r="CY432"/>
      <c r="CZ432"/>
      <c r="DA432"/>
      <c r="DB432"/>
    </row>
    <row r="433" spans="1:106" s="15" customFormat="1" ht="13.4" customHeight="1">
      <c r="A433" s="4" t="str">
        <f t="shared" si="19"/>
        <v/>
      </c>
      <c r="B433" s="70"/>
      <c r="C433" s="123"/>
      <c r="D433" s="70"/>
      <c r="E433" s="70"/>
      <c r="F433" s="123"/>
      <c r="G433" s="123"/>
      <c r="H433" s="123"/>
      <c r="I433" s="126"/>
      <c r="J433" s="126"/>
      <c r="K433" s="126"/>
      <c r="L433" s="126"/>
      <c r="M433" s="126"/>
      <c r="N433" s="126"/>
      <c r="O433" s="126"/>
      <c r="P433" s="126"/>
      <c r="Q433" s="126"/>
      <c r="R433" s="126"/>
      <c r="S433" s="126"/>
      <c r="T433" s="126"/>
      <c r="U433" s="126"/>
      <c r="V433" s="126"/>
      <c r="W433" s="126"/>
      <c r="X433" s="126"/>
      <c r="Y433" s="126"/>
      <c r="Z433" s="126"/>
      <c r="AA433" s="126"/>
      <c r="AB433" s="126"/>
      <c r="AC433" s="126"/>
      <c r="AD433" s="126"/>
      <c r="AE433" s="126"/>
      <c r="AF433" s="126"/>
      <c r="AG433" s="126"/>
      <c r="AH433" s="126"/>
      <c r="AI433" s="126"/>
      <c r="AJ433" s="126"/>
      <c r="AK433" s="126"/>
      <c r="AL433" s="126"/>
      <c r="AM433" s="126"/>
      <c r="AN433" s="126"/>
      <c r="AO433" s="126"/>
      <c r="AP433" s="126"/>
      <c r="AQ433" s="126"/>
      <c r="AR433" s="126"/>
      <c r="AS433" s="126"/>
      <c r="AT433" s="126"/>
      <c r="AU433" s="126"/>
      <c r="AV433" s="126"/>
      <c r="AW433" s="126"/>
      <c r="AX433" s="126"/>
      <c r="AY433" s="126"/>
      <c r="AZ433" s="126"/>
      <c r="BA433" s="126"/>
      <c r="BB433" s="126"/>
      <c r="BC433" s="126"/>
      <c r="BD433" s="126"/>
      <c r="BE433" s="126"/>
      <c r="BF433" s="126"/>
      <c r="BG433" s="126"/>
      <c r="BH433" s="126"/>
      <c r="BI433" s="126"/>
      <c r="BJ433" s="126"/>
      <c r="BK433" s="126"/>
      <c r="BL433" s="126"/>
      <c r="BM433" s="126"/>
      <c r="BN433" s="126"/>
      <c r="BO433" s="126"/>
      <c r="BP433" s="126"/>
      <c r="BQ433" s="126"/>
      <c r="BR433" s="126"/>
      <c r="BS433" s="126"/>
      <c r="BT433" s="126"/>
      <c r="BU433" s="126"/>
      <c r="BV433" s="126"/>
      <c r="BW433" s="126"/>
      <c r="BX433" s="126"/>
      <c r="BY433" s="126"/>
      <c r="BZ433" s="126"/>
      <c r="CA433" s="126"/>
      <c r="CB433" s="126"/>
      <c r="CC433" s="126"/>
      <c r="CD433" s="126"/>
      <c r="CE433" s="126"/>
      <c r="CF433" s="126"/>
      <c r="CG433" s="126"/>
      <c r="CH433" s="126"/>
      <c r="CI433" s="126"/>
      <c r="CJ433" s="126"/>
      <c r="CK433" s="126"/>
      <c r="CL433" s="126"/>
      <c r="CM433" s="126"/>
      <c r="CN433" s="126"/>
      <c r="CO433" s="126"/>
      <c r="CP433" s="126"/>
      <c r="CQ433" s="126"/>
      <c r="CR433" s="126"/>
      <c r="CS433"/>
      <c r="CT433"/>
      <c r="CU433"/>
      <c r="CV433"/>
      <c r="CW433"/>
      <c r="CX433"/>
      <c r="CY433"/>
      <c r="CZ433"/>
      <c r="DA433"/>
      <c r="DB433"/>
    </row>
    <row r="434" spans="1:106" s="15" customFormat="1" ht="13.4" customHeight="1">
      <c r="A434" s="4" t="str">
        <f t="shared" si="19"/>
        <v/>
      </c>
      <c r="B434" s="70"/>
      <c r="C434" s="123"/>
      <c r="D434" s="70"/>
      <c r="E434" s="70"/>
      <c r="F434" s="123"/>
      <c r="G434" s="123"/>
      <c r="H434" s="123"/>
      <c r="I434" s="126"/>
      <c r="J434" s="126"/>
      <c r="K434" s="126"/>
      <c r="L434" s="126"/>
      <c r="M434" s="126"/>
      <c r="N434" s="126"/>
      <c r="O434" s="126"/>
      <c r="P434" s="126"/>
      <c r="Q434" s="126"/>
      <c r="R434" s="126"/>
      <c r="S434" s="126"/>
      <c r="T434" s="126"/>
      <c r="U434" s="126"/>
      <c r="V434" s="126"/>
      <c r="W434" s="126"/>
      <c r="X434" s="126"/>
      <c r="Y434" s="126"/>
      <c r="Z434" s="126"/>
      <c r="AA434" s="126"/>
      <c r="AB434" s="126"/>
      <c r="AC434" s="126"/>
      <c r="AD434" s="126"/>
      <c r="AE434" s="126"/>
      <c r="AF434" s="126"/>
      <c r="AG434" s="126"/>
      <c r="AH434" s="126"/>
      <c r="AI434" s="126"/>
      <c r="AJ434" s="126"/>
      <c r="AK434" s="126"/>
      <c r="AL434" s="126"/>
      <c r="AM434" s="126"/>
      <c r="AN434" s="126"/>
      <c r="AO434" s="126"/>
      <c r="AP434" s="126"/>
      <c r="AQ434" s="126"/>
      <c r="AR434" s="126"/>
      <c r="AS434" s="126"/>
      <c r="AT434" s="126"/>
      <c r="AU434" s="126"/>
      <c r="AV434" s="126"/>
      <c r="AW434" s="126"/>
      <c r="AX434" s="126"/>
      <c r="AY434" s="126"/>
      <c r="AZ434" s="126"/>
      <c r="BA434" s="126"/>
      <c r="BB434" s="126"/>
      <c r="BC434" s="126"/>
      <c r="BD434" s="126"/>
      <c r="BE434" s="126"/>
      <c r="BF434" s="126"/>
      <c r="BG434" s="126"/>
      <c r="BH434" s="126"/>
      <c r="BI434" s="126"/>
      <c r="BJ434" s="126"/>
      <c r="BK434" s="126"/>
      <c r="BL434" s="126"/>
      <c r="BM434" s="126"/>
      <c r="BN434" s="126"/>
      <c r="BO434" s="126"/>
      <c r="BP434" s="126"/>
      <c r="BQ434" s="126"/>
      <c r="BR434" s="126"/>
      <c r="BS434" s="126"/>
      <c r="BT434" s="126"/>
      <c r="BU434" s="126"/>
      <c r="BV434" s="126"/>
      <c r="BW434" s="126"/>
      <c r="BX434" s="126"/>
      <c r="BY434" s="126"/>
      <c r="BZ434" s="126"/>
      <c r="CA434" s="126"/>
      <c r="CB434" s="126"/>
      <c r="CC434" s="126"/>
      <c r="CD434" s="126"/>
      <c r="CE434" s="126"/>
      <c r="CF434" s="126"/>
      <c r="CG434" s="126"/>
      <c r="CH434" s="126"/>
      <c r="CI434" s="126"/>
      <c r="CJ434" s="126"/>
      <c r="CK434" s="126"/>
      <c r="CL434" s="126"/>
      <c r="CM434" s="126"/>
      <c r="CN434" s="126"/>
      <c r="CO434" s="126"/>
      <c r="CP434" s="126"/>
      <c r="CQ434" s="126"/>
      <c r="CR434" s="126"/>
      <c r="CS434"/>
      <c r="CT434"/>
      <c r="CU434"/>
      <c r="CV434"/>
      <c r="CW434"/>
      <c r="CX434"/>
      <c r="CY434"/>
      <c r="CZ434"/>
      <c r="DA434"/>
      <c r="DB434"/>
    </row>
    <row r="435" spans="1:106" s="15" customFormat="1" ht="13.4" customHeight="1">
      <c r="A435" s="4" t="str">
        <f t="shared" si="19"/>
        <v/>
      </c>
      <c r="B435" s="70"/>
      <c r="C435" s="123"/>
      <c r="D435" s="70"/>
      <c r="E435" s="70"/>
      <c r="F435" s="123"/>
      <c r="G435" s="123"/>
      <c r="H435" s="123"/>
      <c r="I435" s="126"/>
      <c r="J435" s="126"/>
      <c r="K435" s="126"/>
      <c r="L435" s="126"/>
      <c r="M435" s="126"/>
      <c r="N435" s="126"/>
      <c r="O435" s="126"/>
      <c r="P435" s="126"/>
      <c r="Q435" s="126"/>
      <c r="R435" s="126"/>
      <c r="S435" s="126"/>
      <c r="T435" s="126"/>
      <c r="U435" s="126"/>
      <c r="V435" s="126"/>
      <c r="W435" s="126"/>
      <c r="X435" s="126"/>
      <c r="Y435" s="126"/>
      <c r="Z435" s="126"/>
      <c r="AA435" s="126"/>
      <c r="AB435" s="126"/>
      <c r="AC435" s="126"/>
      <c r="AD435" s="126"/>
      <c r="AE435" s="126"/>
      <c r="AF435" s="126"/>
      <c r="AG435" s="126"/>
      <c r="AH435" s="126"/>
      <c r="AI435" s="126"/>
      <c r="AJ435" s="126"/>
      <c r="AK435" s="126"/>
      <c r="AL435" s="126"/>
      <c r="AM435" s="126"/>
      <c r="AN435" s="126"/>
      <c r="AO435" s="126"/>
      <c r="AP435" s="126"/>
      <c r="AQ435" s="126"/>
      <c r="AR435" s="126"/>
      <c r="AS435" s="126"/>
      <c r="AT435" s="126"/>
      <c r="AU435" s="126"/>
      <c r="AV435" s="126"/>
      <c r="AW435" s="126"/>
      <c r="AX435" s="126"/>
      <c r="AY435" s="126"/>
      <c r="AZ435" s="126"/>
      <c r="BA435" s="126"/>
      <c r="BB435" s="126"/>
      <c r="BC435" s="126"/>
      <c r="BD435" s="126"/>
      <c r="BE435" s="126"/>
      <c r="BF435" s="126"/>
      <c r="BG435" s="126"/>
      <c r="BH435" s="126"/>
      <c r="BI435" s="126"/>
      <c r="BJ435" s="126"/>
      <c r="BK435" s="126"/>
      <c r="BL435" s="126"/>
      <c r="BM435" s="126"/>
      <c r="BN435" s="126"/>
      <c r="BO435" s="126"/>
      <c r="BP435" s="126"/>
      <c r="BQ435" s="126"/>
      <c r="BR435" s="126"/>
      <c r="BS435" s="126"/>
      <c r="BT435" s="126"/>
      <c r="BU435" s="126"/>
      <c r="BV435" s="126"/>
      <c r="BW435" s="126"/>
      <c r="BX435" s="126"/>
      <c r="BY435" s="126"/>
      <c r="BZ435" s="126"/>
      <c r="CA435" s="126"/>
      <c r="CB435" s="126"/>
      <c r="CC435" s="126"/>
      <c r="CD435" s="126"/>
      <c r="CE435" s="126"/>
      <c r="CF435" s="126"/>
      <c r="CG435" s="126"/>
      <c r="CH435" s="126"/>
      <c r="CI435" s="126"/>
      <c r="CJ435" s="126"/>
      <c r="CK435" s="126"/>
      <c r="CL435" s="126"/>
      <c r="CM435" s="126"/>
      <c r="CN435" s="126"/>
      <c r="CO435" s="126"/>
      <c r="CP435" s="126"/>
      <c r="CQ435" s="126"/>
      <c r="CR435" s="126"/>
      <c r="CS435"/>
      <c r="CT435"/>
      <c r="CU435"/>
      <c r="CV435"/>
      <c r="CW435"/>
      <c r="CX435"/>
      <c r="CY435"/>
      <c r="CZ435"/>
      <c r="DA435"/>
      <c r="DB435"/>
    </row>
    <row r="436" spans="1:106" s="15" customFormat="1" ht="13.4" customHeight="1">
      <c r="A436" s="4" t="str">
        <f t="shared" si="19"/>
        <v/>
      </c>
      <c r="B436" s="70"/>
      <c r="C436" s="123"/>
      <c r="D436" s="70"/>
      <c r="E436" s="70"/>
      <c r="F436" s="123"/>
      <c r="G436" s="123"/>
      <c r="H436" s="123"/>
      <c r="I436" s="126"/>
      <c r="J436" s="126"/>
      <c r="K436" s="126"/>
      <c r="L436" s="126"/>
      <c r="M436" s="126"/>
      <c r="N436" s="126"/>
      <c r="O436" s="126"/>
      <c r="P436" s="126"/>
      <c r="Q436" s="126"/>
      <c r="R436" s="126"/>
      <c r="S436" s="126"/>
      <c r="T436" s="126"/>
      <c r="U436" s="126"/>
      <c r="V436" s="126"/>
      <c r="W436" s="126"/>
      <c r="X436" s="126"/>
      <c r="Y436" s="126"/>
      <c r="Z436" s="126"/>
      <c r="AA436" s="126"/>
      <c r="AB436" s="126"/>
      <c r="AC436" s="126"/>
      <c r="AD436" s="126"/>
      <c r="AE436" s="126"/>
      <c r="AF436" s="126"/>
      <c r="AG436" s="126"/>
      <c r="AH436" s="126"/>
      <c r="AI436" s="126"/>
      <c r="AJ436" s="126"/>
      <c r="AK436" s="126"/>
      <c r="AL436" s="126"/>
      <c r="AM436" s="126"/>
      <c r="AN436" s="126"/>
      <c r="AO436" s="126"/>
      <c r="AP436" s="126"/>
      <c r="AQ436" s="126"/>
      <c r="AR436" s="126"/>
      <c r="AS436" s="126"/>
      <c r="AT436" s="126"/>
      <c r="AU436" s="126"/>
      <c r="AV436" s="126"/>
      <c r="AW436" s="126"/>
      <c r="AX436" s="126"/>
      <c r="AY436" s="126"/>
      <c r="AZ436" s="126"/>
      <c r="BA436" s="126"/>
      <c r="BB436" s="126"/>
      <c r="BC436" s="126"/>
      <c r="BD436" s="126"/>
      <c r="BE436" s="126"/>
      <c r="BF436" s="126"/>
      <c r="BG436" s="126"/>
      <c r="BH436" s="126"/>
      <c r="BI436" s="126"/>
      <c r="BJ436" s="126"/>
      <c r="BK436" s="126"/>
      <c r="BL436" s="126"/>
      <c r="BM436" s="126"/>
      <c r="BN436" s="126"/>
      <c r="BO436" s="126"/>
      <c r="BP436" s="126"/>
      <c r="BQ436" s="126"/>
      <c r="BR436" s="126"/>
      <c r="BS436" s="126"/>
      <c r="BT436" s="126"/>
      <c r="BU436" s="126"/>
      <c r="BV436" s="126"/>
      <c r="BW436" s="126"/>
      <c r="BX436" s="126"/>
      <c r="BY436" s="126"/>
      <c r="BZ436" s="126"/>
      <c r="CA436" s="126"/>
      <c r="CB436" s="126"/>
      <c r="CC436" s="126"/>
      <c r="CD436" s="126"/>
      <c r="CE436" s="126"/>
      <c r="CF436" s="126"/>
      <c r="CG436" s="126"/>
      <c r="CH436" s="126"/>
      <c r="CI436" s="126"/>
      <c r="CJ436" s="126"/>
      <c r="CK436" s="126"/>
      <c r="CL436" s="126"/>
      <c r="CM436" s="126"/>
      <c r="CN436" s="126"/>
      <c r="CO436" s="126"/>
      <c r="CP436" s="126"/>
      <c r="CQ436" s="126"/>
      <c r="CR436" s="126"/>
      <c r="CS436"/>
      <c r="CT436"/>
      <c r="CU436"/>
      <c r="CV436"/>
      <c r="CW436"/>
      <c r="CX436"/>
      <c r="CY436"/>
      <c r="CZ436"/>
      <c r="DA436"/>
      <c r="DB436"/>
    </row>
    <row r="437" spans="1:106" s="15" customFormat="1" ht="13.4" customHeight="1">
      <c r="A437" s="4" t="str">
        <f t="shared" si="19"/>
        <v/>
      </c>
      <c r="B437" s="70"/>
      <c r="C437" s="123"/>
      <c r="D437" s="70"/>
      <c r="E437" s="70"/>
      <c r="F437" s="123"/>
      <c r="G437" s="123"/>
      <c r="H437" s="123"/>
      <c r="I437" s="126"/>
      <c r="J437" s="126"/>
      <c r="K437" s="126"/>
      <c r="L437" s="126"/>
      <c r="M437" s="126"/>
      <c r="N437" s="126"/>
      <c r="O437" s="126"/>
      <c r="P437" s="126"/>
      <c r="Q437" s="126"/>
      <c r="R437" s="126"/>
      <c r="S437" s="126"/>
      <c r="T437" s="126"/>
      <c r="U437" s="126"/>
      <c r="V437" s="126"/>
      <c r="W437" s="126"/>
      <c r="X437" s="126"/>
      <c r="Y437" s="126"/>
      <c r="Z437" s="126"/>
      <c r="AA437" s="126"/>
      <c r="AB437" s="126"/>
      <c r="AC437" s="126"/>
      <c r="AD437" s="126"/>
      <c r="AE437" s="126"/>
      <c r="AF437" s="126"/>
      <c r="AG437" s="126"/>
      <c r="AH437" s="126"/>
      <c r="AI437" s="126"/>
      <c r="AJ437" s="126"/>
      <c r="AK437" s="126"/>
      <c r="AL437" s="126"/>
      <c r="AM437" s="126"/>
      <c r="AN437" s="126"/>
      <c r="AO437" s="126"/>
      <c r="AP437" s="126"/>
      <c r="AQ437" s="126"/>
      <c r="AR437" s="126"/>
      <c r="AS437" s="126"/>
      <c r="AT437" s="126"/>
      <c r="AU437" s="126"/>
      <c r="AV437" s="126"/>
      <c r="AW437" s="126"/>
      <c r="AX437" s="126"/>
      <c r="AY437" s="126"/>
      <c r="AZ437" s="126"/>
      <c r="BA437" s="126"/>
      <c r="BB437" s="126"/>
      <c r="BC437" s="126"/>
      <c r="BD437" s="126"/>
      <c r="BE437" s="126"/>
      <c r="BF437" s="126"/>
      <c r="BG437" s="126"/>
      <c r="BH437" s="126"/>
      <c r="BI437" s="126"/>
      <c r="BJ437" s="126"/>
      <c r="BK437" s="126"/>
      <c r="BL437" s="126"/>
      <c r="BM437" s="126"/>
      <c r="BN437" s="126"/>
      <c r="BO437" s="126"/>
      <c r="BP437" s="126"/>
      <c r="BQ437" s="126"/>
      <c r="BR437" s="126"/>
      <c r="BS437" s="126"/>
      <c r="BT437" s="126"/>
      <c r="BU437" s="126"/>
      <c r="BV437" s="126"/>
      <c r="BW437" s="126"/>
      <c r="BX437" s="126"/>
      <c r="BY437" s="126"/>
      <c r="BZ437" s="126"/>
      <c r="CA437" s="126"/>
      <c r="CB437" s="126"/>
      <c r="CC437" s="126"/>
      <c r="CD437" s="126"/>
      <c r="CE437" s="126"/>
      <c r="CF437" s="126"/>
      <c r="CG437" s="126"/>
      <c r="CH437" s="126"/>
      <c r="CI437" s="126"/>
      <c r="CJ437" s="126"/>
      <c r="CK437" s="126"/>
      <c r="CL437" s="126"/>
      <c r="CM437" s="126"/>
      <c r="CN437" s="126"/>
      <c r="CO437" s="126"/>
      <c r="CP437" s="126"/>
      <c r="CQ437" s="126"/>
      <c r="CR437" s="126"/>
      <c r="CS437"/>
      <c r="CT437"/>
      <c r="CU437"/>
      <c r="CV437"/>
      <c r="CW437"/>
      <c r="CX437"/>
      <c r="CY437"/>
      <c r="CZ437"/>
      <c r="DA437"/>
      <c r="DB437"/>
    </row>
    <row r="438" spans="1:106" s="15" customFormat="1" ht="13.4" customHeight="1">
      <c r="A438" s="4" t="str">
        <f t="shared" si="19"/>
        <v/>
      </c>
      <c r="B438" s="70"/>
      <c r="C438" s="123"/>
      <c r="D438" s="70"/>
      <c r="E438" s="70"/>
      <c r="F438" s="123"/>
      <c r="G438" s="123"/>
      <c r="H438" s="123"/>
      <c r="I438" s="126"/>
      <c r="J438" s="126"/>
      <c r="K438" s="126"/>
      <c r="L438" s="126"/>
      <c r="M438" s="126"/>
      <c r="N438" s="126"/>
      <c r="O438" s="126"/>
      <c r="P438" s="126"/>
      <c r="Q438" s="126"/>
      <c r="R438" s="126"/>
      <c r="S438" s="126"/>
      <c r="T438" s="126"/>
      <c r="U438" s="126"/>
      <c r="V438" s="126"/>
      <c r="W438" s="126"/>
      <c r="X438" s="126"/>
      <c r="Y438" s="126"/>
      <c r="Z438" s="126"/>
      <c r="AA438" s="126"/>
      <c r="AB438" s="126"/>
      <c r="AC438" s="126"/>
      <c r="AD438" s="126"/>
      <c r="AE438" s="126"/>
      <c r="AF438" s="126"/>
      <c r="AG438" s="126"/>
      <c r="AH438" s="126"/>
      <c r="AI438" s="126"/>
      <c r="AJ438" s="126"/>
      <c r="AK438" s="126"/>
      <c r="AL438" s="126"/>
      <c r="AM438" s="126"/>
      <c r="AN438" s="126"/>
      <c r="AO438" s="126"/>
      <c r="AP438" s="126"/>
      <c r="AQ438" s="126"/>
      <c r="AR438" s="126"/>
      <c r="AS438" s="126"/>
      <c r="AT438" s="126"/>
      <c r="AU438" s="126"/>
      <c r="AV438" s="126"/>
      <c r="AW438" s="126"/>
      <c r="AX438" s="126"/>
      <c r="AY438" s="126"/>
      <c r="AZ438" s="126"/>
      <c r="BA438" s="126"/>
      <c r="BB438" s="126"/>
      <c r="BC438" s="126"/>
      <c r="BD438" s="126"/>
      <c r="BE438" s="126"/>
      <c r="BF438" s="126"/>
      <c r="BG438" s="126"/>
      <c r="BH438" s="126"/>
      <c r="BI438" s="126"/>
      <c r="BJ438" s="126"/>
      <c r="BK438" s="126"/>
      <c r="BL438" s="126"/>
      <c r="BM438" s="126"/>
      <c r="BN438" s="126"/>
      <c r="BO438" s="126"/>
      <c r="BP438" s="126"/>
      <c r="BQ438" s="126"/>
      <c r="BR438" s="126"/>
      <c r="BS438" s="126"/>
      <c r="BT438" s="126"/>
      <c r="BU438" s="126"/>
      <c r="BV438" s="126"/>
      <c r="BW438" s="126"/>
      <c r="BX438" s="126"/>
      <c r="BY438" s="126"/>
      <c r="BZ438" s="126"/>
      <c r="CA438" s="126"/>
      <c r="CB438" s="126"/>
      <c r="CC438" s="126"/>
      <c r="CD438" s="126"/>
      <c r="CE438" s="126"/>
      <c r="CF438" s="126"/>
      <c r="CG438" s="126"/>
      <c r="CH438" s="126"/>
      <c r="CI438" s="126"/>
      <c r="CJ438" s="126"/>
      <c r="CK438" s="126"/>
      <c r="CL438" s="126"/>
      <c r="CM438" s="126"/>
      <c r="CN438" s="126"/>
      <c r="CO438" s="126"/>
      <c r="CP438" s="126"/>
      <c r="CQ438" s="126"/>
      <c r="CR438" s="126"/>
      <c r="CS438"/>
      <c r="CT438"/>
      <c r="CU438"/>
      <c r="CV438"/>
      <c r="CW438"/>
      <c r="CX438"/>
      <c r="CY438"/>
      <c r="CZ438"/>
      <c r="DA438"/>
      <c r="DB438"/>
    </row>
    <row r="439" spans="1:106" s="15" customFormat="1" ht="13.4" customHeight="1">
      <c r="A439" s="4" t="str">
        <f t="shared" si="19"/>
        <v/>
      </c>
      <c r="B439" s="70"/>
      <c r="C439" s="123"/>
      <c r="D439" s="70"/>
      <c r="E439" s="70"/>
      <c r="F439" s="123"/>
      <c r="G439" s="123"/>
      <c r="H439" s="123"/>
      <c r="I439" s="126"/>
      <c r="J439" s="126"/>
      <c r="K439" s="126"/>
      <c r="L439" s="126"/>
      <c r="M439" s="126"/>
      <c r="N439" s="126"/>
      <c r="O439" s="126"/>
      <c r="P439" s="126"/>
      <c r="Q439" s="126"/>
      <c r="R439" s="126"/>
      <c r="S439" s="126"/>
      <c r="T439" s="126"/>
      <c r="U439" s="126"/>
      <c r="V439" s="126"/>
      <c r="W439" s="126"/>
      <c r="X439" s="126"/>
      <c r="Y439" s="126"/>
      <c r="Z439" s="126"/>
      <c r="AA439" s="126"/>
      <c r="AB439" s="126"/>
      <c r="AC439" s="126"/>
      <c r="AD439" s="126"/>
      <c r="AE439" s="126"/>
      <c r="AF439" s="126"/>
      <c r="AG439" s="126"/>
      <c r="AH439" s="126"/>
      <c r="AI439" s="126"/>
      <c r="AJ439" s="126"/>
      <c r="AK439" s="126"/>
      <c r="AL439" s="126"/>
      <c r="AM439" s="126"/>
      <c r="AN439" s="126"/>
      <c r="AO439" s="126"/>
      <c r="AP439" s="126"/>
      <c r="AQ439" s="126"/>
      <c r="AR439" s="126"/>
      <c r="AS439" s="126"/>
      <c r="AT439" s="126"/>
      <c r="AU439" s="126"/>
      <c r="AV439" s="126"/>
      <c r="AW439" s="126"/>
      <c r="AX439" s="126"/>
      <c r="AY439" s="126"/>
      <c r="AZ439" s="126"/>
      <c r="BA439" s="126"/>
      <c r="BB439" s="126"/>
      <c r="BC439" s="126"/>
      <c r="BD439" s="126"/>
      <c r="BE439" s="126"/>
      <c r="BF439" s="126"/>
      <c r="BG439" s="126"/>
      <c r="BH439" s="126"/>
      <c r="BI439" s="126"/>
      <c r="BJ439" s="126"/>
      <c r="BK439" s="126"/>
      <c r="BL439" s="126"/>
      <c r="BM439" s="126"/>
      <c r="BN439" s="126"/>
      <c r="BO439" s="126"/>
      <c r="BP439" s="126"/>
      <c r="BQ439" s="126"/>
      <c r="BR439" s="126"/>
      <c r="BS439" s="126"/>
      <c r="BT439" s="126"/>
      <c r="BU439" s="126"/>
      <c r="BV439" s="126"/>
      <c r="BW439" s="126"/>
      <c r="BX439" s="126"/>
      <c r="BY439" s="126"/>
      <c r="BZ439" s="126"/>
      <c r="CA439" s="126"/>
      <c r="CB439" s="126"/>
      <c r="CC439" s="126"/>
      <c r="CD439" s="126"/>
      <c r="CE439" s="126"/>
      <c r="CF439" s="126"/>
      <c r="CG439" s="126"/>
      <c r="CH439" s="126"/>
      <c r="CI439" s="126"/>
      <c r="CJ439" s="126"/>
      <c r="CK439" s="126"/>
      <c r="CL439" s="126"/>
      <c r="CM439" s="126"/>
      <c r="CN439" s="126"/>
      <c r="CO439" s="126"/>
      <c r="CP439" s="126"/>
      <c r="CQ439" s="126"/>
      <c r="CR439" s="126"/>
      <c r="CS439"/>
      <c r="CT439"/>
      <c r="CU439"/>
      <c r="CV439"/>
      <c r="CW439"/>
      <c r="CX439"/>
      <c r="CY439"/>
      <c r="CZ439"/>
      <c r="DA439"/>
      <c r="DB439"/>
    </row>
    <row r="440" spans="1:106" s="15" customFormat="1" ht="13.4" customHeight="1">
      <c r="A440" s="4" t="str">
        <f t="shared" si="19"/>
        <v/>
      </c>
      <c r="B440" s="70"/>
      <c r="C440" s="123"/>
      <c r="D440" s="70"/>
      <c r="E440" s="70"/>
      <c r="F440" s="123"/>
      <c r="G440" s="123"/>
      <c r="H440" s="123"/>
      <c r="I440" s="126"/>
      <c r="J440" s="126"/>
      <c r="K440" s="126"/>
      <c r="L440" s="126"/>
      <c r="M440" s="126"/>
      <c r="N440" s="126"/>
      <c r="O440" s="126"/>
      <c r="P440" s="126"/>
      <c r="Q440" s="126"/>
      <c r="R440" s="126"/>
      <c r="S440" s="126"/>
      <c r="T440" s="126"/>
      <c r="U440" s="126"/>
      <c r="V440" s="126"/>
      <c r="W440" s="126"/>
      <c r="X440" s="126"/>
      <c r="Y440" s="126"/>
      <c r="Z440" s="126"/>
      <c r="AA440" s="126"/>
      <c r="AB440" s="126"/>
      <c r="AC440" s="126"/>
      <c r="AD440" s="126"/>
      <c r="AE440" s="126"/>
      <c r="AF440" s="126"/>
      <c r="AG440" s="126"/>
      <c r="AH440" s="126"/>
      <c r="AI440" s="126"/>
      <c r="AJ440" s="126"/>
      <c r="AK440" s="126"/>
      <c r="AL440" s="126"/>
      <c r="AM440" s="126"/>
      <c r="AN440" s="126"/>
      <c r="AO440" s="126"/>
      <c r="AP440" s="126"/>
      <c r="AQ440" s="126"/>
      <c r="AR440" s="126"/>
      <c r="AS440" s="126"/>
      <c r="AT440" s="126"/>
      <c r="AU440" s="126"/>
      <c r="AV440" s="126"/>
      <c r="AW440" s="126"/>
      <c r="AX440" s="126"/>
      <c r="AY440" s="126"/>
      <c r="AZ440" s="126"/>
      <c r="BA440" s="126"/>
      <c r="BB440" s="126"/>
      <c r="BC440" s="126"/>
      <c r="BD440" s="126"/>
      <c r="BE440" s="126"/>
      <c r="BF440" s="126"/>
      <c r="BG440" s="126"/>
      <c r="BH440" s="126"/>
      <c r="BI440" s="126"/>
      <c r="BJ440" s="126"/>
      <c r="BK440" s="126"/>
      <c r="BL440" s="126"/>
      <c r="BM440" s="126"/>
      <c r="BN440" s="126"/>
      <c r="BO440" s="126"/>
      <c r="BP440" s="126"/>
      <c r="BQ440" s="126"/>
      <c r="BR440" s="126"/>
      <c r="BS440" s="126"/>
      <c r="BT440" s="126"/>
      <c r="BU440" s="126"/>
      <c r="BV440" s="126"/>
      <c r="BW440" s="126"/>
      <c r="BX440" s="126"/>
      <c r="BY440" s="126"/>
      <c r="BZ440" s="126"/>
      <c r="CA440" s="126"/>
      <c r="CB440" s="126"/>
      <c r="CC440" s="126"/>
      <c r="CD440" s="126"/>
      <c r="CE440" s="126"/>
      <c r="CF440" s="126"/>
      <c r="CG440" s="126"/>
      <c r="CH440" s="126"/>
      <c r="CI440" s="126"/>
      <c r="CJ440" s="126"/>
      <c r="CK440" s="126"/>
      <c r="CL440" s="126"/>
      <c r="CM440" s="126"/>
      <c r="CN440" s="126"/>
      <c r="CO440" s="126"/>
      <c r="CP440" s="126"/>
      <c r="CQ440" s="126"/>
      <c r="CR440" s="126"/>
      <c r="CS440"/>
      <c r="CT440"/>
      <c r="CU440"/>
      <c r="CV440"/>
      <c r="CW440"/>
      <c r="CX440"/>
      <c r="CY440"/>
      <c r="CZ440"/>
      <c r="DA440"/>
      <c r="DB440"/>
    </row>
    <row r="441" spans="1:106" s="15" customFormat="1" ht="13.4" customHeight="1">
      <c r="A441" s="4" t="str">
        <f t="shared" si="19"/>
        <v/>
      </c>
      <c r="B441" s="70"/>
      <c r="C441" s="123"/>
      <c r="D441" s="70"/>
      <c r="E441" s="70"/>
      <c r="F441" s="123"/>
      <c r="G441" s="123"/>
      <c r="H441" s="123"/>
      <c r="I441" s="126"/>
      <c r="J441" s="126"/>
      <c r="K441" s="126"/>
      <c r="L441" s="126"/>
      <c r="M441" s="126"/>
      <c r="N441" s="126"/>
      <c r="O441" s="126"/>
      <c r="P441" s="126"/>
      <c r="Q441" s="126"/>
      <c r="R441" s="126"/>
      <c r="S441" s="126"/>
      <c r="T441" s="126"/>
      <c r="U441" s="126"/>
      <c r="V441" s="126"/>
      <c r="W441" s="126"/>
      <c r="X441" s="126"/>
      <c r="Y441" s="126"/>
      <c r="Z441" s="126"/>
      <c r="AA441" s="126"/>
      <c r="AB441" s="126"/>
      <c r="AC441" s="126"/>
      <c r="AD441" s="126"/>
      <c r="AE441" s="126"/>
      <c r="AF441" s="126"/>
      <c r="AG441" s="126"/>
      <c r="AH441" s="126"/>
      <c r="AI441" s="126"/>
      <c r="AJ441" s="126"/>
      <c r="AK441" s="126"/>
      <c r="AL441" s="126"/>
      <c r="AM441" s="126"/>
      <c r="AN441" s="126"/>
      <c r="AO441" s="126"/>
      <c r="AP441" s="126"/>
      <c r="AQ441" s="126"/>
      <c r="AR441" s="126"/>
      <c r="AS441" s="126"/>
      <c r="AT441" s="126"/>
      <c r="AU441" s="126"/>
      <c r="AV441" s="126"/>
      <c r="AW441" s="126"/>
      <c r="AX441" s="126"/>
      <c r="AY441" s="126"/>
      <c r="AZ441" s="126"/>
      <c r="BA441" s="126"/>
      <c r="BB441" s="126"/>
      <c r="BC441" s="126"/>
      <c r="BD441" s="126"/>
      <c r="BE441" s="126"/>
      <c r="BF441" s="126"/>
      <c r="BG441" s="126"/>
      <c r="BH441" s="126"/>
      <c r="BI441" s="126"/>
      <c r="BJ441" s="126"/>
      <c r="BK441" s="126"/>
      <c r="BL441" s="126"/>
      <c r="BM441" s="126"/>
      <c r="BN441" s="126"/>
      <c r="BO441" s="126"/>
      <c r="BP441" s="126"/>
      <c r="BQ441" s="126"/>
      <c r="BR441" s="126"/>
      <c r="BS441" s="126"/>
      <c r="BT441" s="126"/>
      <c r="BU441" s="126"/>
      <c r="BV441" s="126"/>
      <c r="BW441" s="126"/>
      <c r="BX441" s="126"/>
      <c r="BY441" s="126"/>
      <c r="BZ441" s="126"/>
      <c r="CA441" s="126"/>
      <c r="CB441" s="126"/>
      <c r="CC441" s="126"/>
      <c r="CD441" s="126"/>
      <c r="CE441" s="126"/>
      <c r="CF441" s="126"/>
      <c r="CG441" s="126"/>
      <c r="CH441" s="126"/>
      <c r="CI441" s="126"/>
      <c r="CJ441" s="126"/>
      <c r="CK441" s="126"/>
      <c r="CL441" s="126"/>
      <c r="CM441" s="126"/>
      <c r="CN441" s="126"/>
      <c r="CO441" s="126"/>
      <c r="CP441" s="126"/>
      <c r="CQ441" s="126"/>
      <c r="CR441" s="126"/>
      <c r="CS441"/>
      <c r="CT441"/>
      <c r="CU441"/>
      <c r="CV441"/>
      <c r="CW441"/>
      <c r="CX441"/>
      <c r="CY441"/>
      <c r="CZ441"/>
      <c r="DA441"/>
      <c r="DB441"/>
    </row>
    <row r="442" spans="1:106" s="15" customFormat="1" ht="13.4" customHeight="1">
      <c r="A442" s="4" t="str">
        <f t="shared" si="19"/>
        <v/>
      </c>
      <c r="B442" s="70"/>
      <c r="C442" s="123"/>
      <c r="D442" s="70"/>
      <c r="E442" s="70"/>
      <c r="F442" s="123"/>
      <c r="G442" s="123"/>
      <c r="H442" s="123"/>
      <c r="I442" s="126"/>
      <c r="J442" s="126"/>
      <c r="K442" s="126"/>
      <c r="L442" s="126"/>
      <c r="M442" s="126"/>
      <c r="N442" s="126"/>
      <c r="O442" s="126"/>
      <c r="P442" s="126"/>
      <c r="Q442" s="126"/>
      <c r="R442" s="126"/>
      <c r="S442" s="126"/>
      <c r="T442" s="126"/>
      <c r="U442" s="126"/>
      <c r="V442" s="126"/>
      <c r="W442" s="126"/>
      <c r="X442" s="126"/>
      <c r="Y442" s="126"/>
      <c r="Z442" s="126"/>
      <c r="AA442" s="126"/>
      <c r="AB442" s="126"/>
      <c r="AC442" s="126"/>
      <c r="AD442" s="126"/>
      <c r="AE442" s="126"/>
      <c r="AF442" s="126"/>
      <c r="AG442" s="126"/>
      <c r="AH442" s="126"/>
      <c r="AI442" s="126"/>
      <c r="AJ442" s="126"/>
      <c r="AK442" s="126"/>
      <c r="AL442" s="126"/>
      <c r="AM442" s="126"/>
      <c r="AN442" s="126"/>
      <c r="AO442" s="126"/>
      <c r="AP442" s="126"/>
      <c r="AQ442" s="126"/>
      <c r="AR442" s="126"/>
      <c r="AS442" s="126"/>
      <c r="AT442" s="126"/>
      <c r="AU442" s="126"/>
      <c r="AV442" s="126"/>
      <c r="AW442" s="126"/>
      <c r="AX442" s="126"/>
      <c r="AY442" s="126"/>
      <c r="AZ442" s="126"/>
      <c r="BA442" s="126"/>
      <c r="BB442" s="126"/>
      <c r="BC442" s="126"/>
      <c r="BD442" s="126"/>
      <c r="BE442" s="126"/>
      <c r="BF442" s="126"/>
      <c r="BG442" s="126"/>
      <c r="BH442" s="126"/>
      <c r="BI442" s="126"/>
      <c r="BJ442" s="126"/>
      <c r="BK442" s="126"/>
      <c r="BL442" s="126"/>
      <c r="BM442" s="126"/>
      <c r="BN442" s="126"/>
      <c r="BO442" s="126"/>
      <c r="BP442" s="126"/>
      <c r="BQ442" s="126"/>
      <c r="BR442" s="126"/>
      <c r="BS442" s="126"/>
      <c r="BT442" s="126"/>
      <c r="BU442" s="126"/>
      <c r="BV442" s="126"/>
      <c r="BW442" s="126"/>
      <c r="BX442" s="126"/>
      <c r="BY442" s="126"/>
      <c r="BZ442" s="126"/>
      <c r="CA442" s="126"/>
      <c r="CB442" s="126"/>
      <c r="CC442" s="126"/>
      <c r="CD442" s="126"/>
      <c r="CE442" s="126"/>
      <c r="CF442" s="126"/>
      <c r="CG442" s="126"/>
      <c r="CH442" s="126"/>
      <c r="CI442" s="126"/>
      <c r="CJ442" s="126"/>
      <c r="CK442" s="126"/>
      <c r="CL442" s="126"/>
      <c r="CM442" s="126"/>
      <c r="CN442" s="126"/>
      <c r="CO442" s="126"/>
      <c r="CP442" s="126"/>
      <c r="CQ442" s="126"/>
      <c r="CR442" s="126"/>
      <c r="CS442"/>
      <c r="CT442"/>
      <c r="CU442"/>
      <c r="CV442"/>
      <c r="CW442"/>
      <c r="CX442"/>
      <c r="CY442"/>
      <c r="CZ442"/>
      <c r="DA442"/>
      <c r="DB442"/>
    </row>
    <row r="443" spans="1:106" s="15" customFormat="1" ht="13.4" customHeight="1">
      <c r="A443" s="4" t="str">
        <f t="shared" si="19"/>
        <v/>
      </c>
      <c r="B443" s="70"/>
      <c r="C443" s="123"/>
      <c r="D443" s="70"/>
      <c r="E443" s="70"/>
      <c r="F443" s="123"/>
      <c r="G443" s="123"/>
      <c r="H443" s="123"/>
      <c r="I443" s="126"/>
      <c r="J443" s="126"/>
      <c r="K443" s="126"/>
      <c r="L443" s="126"/>
      <c r="M443" s="126"/>
      <c r="N443" s="126"/>
      <c r="O443" s="126"/>
      <c r="P443" s="126"/>
      <c r="Q443" s="126"/>
      <c r="R443" s="126"/>
      <c r="S443" s="126"/>
      <c r="T443" s="126"/>
      <c r="U443" s="126"/>
      <c r="V443" s="126"/>
      <c r="W443" s="126"/>
      <c r="X443" s="126"/>
      <c r="Y443" s="126"/>
      <c r="Z443" s="126"/>
      <c r="AA443" s="126"/>
      <c r="AB443" s="126"/>
      <c r="AC443" s="126"/>
      <c r="AD443" s="126"/>
      <c r="AE443" s="126"/>
      <c r="AF443" s="126"/>
      <c r="AG443" s="126"/>
      <c r="AH443" s="126"/>
      <c r="AI443" s="126"/>
      <c r="AJ443" s="126"/>
      <c r="AK443" s="126"/>
      <c r="AL443" s="126"/>
      <c r="AM443" s="126"/>
      <c r="AN443" s="126"/>
      <c r="AO443" s="126"/>
      <c r="AP443" s="126"/>
      <c r="AQ443" s="126"/>
      <c r="AR443" s="126"/>
      <c r="AS443" s="126"/>
      <c r="AT443" s="126"/>
      <c r="AU443" s="126"/>
      <c r="AV443" s="126"/>
      <c r="AW443" s="126"/>
      <c r="AX443" s="126"/>
      <c r="AY443" s="126"/>
      <c r="AZ443" s="126"/>
      <c r="BA443" s="126"/>
      <c r="BB443" s="126"/>
      <c r="BC443" s="126"/>
      <c r="BD443" s="126"/>
      <c r="BE443" s="126"/>
      <c r="BF443" s="126"/>
      <c r="BG443" s="126"/>
      <c r="BH443" s="126"/>
      <c r="BI443" s="126"/>
      <c r="BJ443" s="126"/>
      <c r="BK443" s="126"/>
      <c r="BL443" s="126"/>
      <c r="BM443" s="126"/>
      <c r="BN443" s="126"/>
      <c r="BO443" s="126"/>
      <c r="BP443" s="126"/>
      <c r="BQ443" s="126"/>
      <c r="BR443" s="126"/>
      <c r="BS443" s="126"/>
      <c r="BT443" s="126"/>
      <c r="BU443" s="126"/>
      <c r="BV443" s="126"/>
      <c r="BW443" s="126"/>
      <c r="BX443" s="126"/>
      <c r="BY443" s="126"/>
      <c r="BZ443" s="126"/>
      <c r="CA443" s="126"/>
      <c r="CB443" s="126"/>
      <c r="CC443" s="126"/>
      <c r="CD443" s="126"/>
      <c r="CE443" s="126"/>
      <c r="CF443" s="126"/>
      <c r="CG443" s="126"/>
      <c r="CH443" s="126"/>
      <c r="CI443" s="126"/>
      <c r="CJ443" s="126"/>
      <c r="CK443" s="126"/>
      <c r="CL443" s="126"/>
      <c r="CM443" s="126"/>
      <c r="CN443" s="126"/>
      <c r="CO443" s="126"/>
      <c r="CP443" s="126"/>
      <c r="CQ443" s="126"/>
      <c r="CR443" s="126"/>
      <c r="CS443"/>
      <c r="CT443"/>
      <c r="CU443"/>
      <c r="CV443"/>
      <c r="CW443"/>
      <c r="CX443"/>
      <c r="CY443"/>
      <c r="CZ443"/>
      <c r="DA443"/>
      <c r="DB443"/>
    </row>
    <row r="444" spans="1:106" s="15" customFormat="1" ht="13.4" customHeight="1">
      <c r="A444" s="4" t="str">
        <f t="shared" si="19"/>
        <v/>
      </c>
      <c r="B444" s="70"/>
      <c r="C444" s="123"/>
      <c r="D444" s="70"/>
      <c r="E444" s="70"/>
      <c r="F444" s="123"/>
      <c r="G444" s="123"/>
      <c r="H444" s="123"/>
      <c r="I444" s="126"/>
      <c r="J444" s="126"/>
      <c r="K444" s="126"/>
      <c r="L444" s="126"/>
      <c r="M444" s="126"/>
      <c r="N444" s="126"/>
      <c r="O444" s="126"/>
      <c r="P444" s="126"/>
      <c r="Q444" s="126"/>
      <c r="R444" s="126"/>
      <c r="S444" s="126"/>
      <c r="T444" s="126"/>
      <c r="U444" s="126"/>
      <c r="V444" s="126"/>
      <c r="W444" s="126"/>
      <c r="X444" s="126"/>
      <c r="Y444" s="126"/>
      <c r="Z444" s="126"/>
      <c r="AA444" s="126"/>
      <c r="AB444" s="126"/>
      <c r="AC444" s="126"/>
      <c r="AD444" s="126"/>
      <c r="AE444" s="126"/>
      <c r="AF444" s="126"/>
      <c r="AG444" s="126"/>
      <c r="AH444" s="126"/>
      <c r="AI444" s="126"/>
      <c r="AJ444" s="126"/>
      <c r="AK444" s="126"/>
      <c r="AL444" s="126"/>
      <c r="AM444" s="126"/>
      <c r="AN444" s="126"/>
      <c r="AO444" s="126"/>
      <c r="AP444" s="126"/>
      <c r="AQ444" s="126"/>
      <c r="AR444" s="126"/>
      <c r="AS444" s="126"/>
      <c r="AT444" s="126"/>
      <c r="AU444" s="126"/>
      <c r="AV444" s="126"/>
      <c r="AW444" s="126"/>
      <c r="AX444" s="126"/>
      <c r="AY444" s="126"/>
      <c r="AZ444" s="126"/>
      <c r="BA444" s="126"/>
      <c r="BB444" s="126"/>
      <c r="BC444" s="126"/>
      <c r="BD444" s="126"/>
      <c r="BE444" s="126"/>
      <c r="BF444" s="126"/>
      <c r="BG444" s="126"/>
      <c r="BH444" s="126"/>
      <c r="BI444" s="126"/>
      <c r="BJ444" s="126"/>
      <c r="BK444" s="126"/>
      <c r="BL444" s="126"/>
      <c r="BM444" s="126"/>
      <c r="BN444" s="126"/>
      <c r="BO444" s="126"/>
      <c r="BP444" s="126"/>
      <c r="BQ444" s="126"/>
      <c r="BR444" s="126"/>
      <c r="BS444" s="126"/>
      <c r="BT444" s="126"/>
      <c r="BU444" s="126"/>
      <c r="BV444" s="126"/>
      <c r="BW444" s="126"/>
      <c r="BX444" s="126"/>
      <c r="BY444" s="126"/>
      <c r="BZ444" s="126"/>
      <c r="CA444" s="126"/>
      <c r="CB444" s="126"/>
      <c r="CC444" s="126"/>
      <c r="CD444" s="126"/>
      <c r="CE444" s="126"/>
      <c r="CF444" s="126"/>
      <c r="CG444" s="126"/>
      <c r="CH444" s="126"/>
      <c r="CI444" s="126"/>
      <c r="CJ444" s="126"/>
      <c r="CK444" s="126"/>
      <c r="CL444" s="126"/>
      <c r="CM444" s="126"/>
      <c r="CN444" s="126"/>
      <c r="CO444" s="126"/>
      <c r="CP444" s="126"/>
      <c r="CQ444" s="126"/>
      <c r="CR444" s="126"/>
      <c r="CS444"/>
      <c r="CT444"/>
      <c r="CU444"/>
      <c r="CV444"/>
      <c r="CW444"/>
      <c r="CX444"/>
      <c r="CY444"/>
      <c r="CZ444"/>
      <c r="DA444"/>
      <c r="DB444"/>
    </row>
    <row r="445" spans="1:106" s="15" customFormat="1" ht="13.4" customHeight="1">
      <c r="A445" s="4" t="str">
        <f t="shared" si="19"/>
        <v/>
      </c>
      <c r="B445" s="70"/>
      <c r="C445" s="123"/>
      <c r="D445" s="70"/>
      <c r="E445" s="70"/>
      <c r="F445" s="123"/>
      <c r="G445" s="123"/>
      <c r="H445" s="123"/>
      <c r="I445" s="126"/>
      <c r="J445" s="126"/>
      <c r="K445" s="126"/>
      <c r="L445" s="126"/>
      <c r="M445" s="126"/>
      <c r="N445" s="126"/>
      <c r="O445" s="126"/>
      <c r="P445" s="126"/>
      <c r="Q445" s="126"/>
      <c r="R445" s="126"/>
      <c r="S445" s="126"/>
      <c r="T445" s="126"/>
      <c r="U445" s="126"/>
      <c r="V445" s="126"/>
      <c r="W445" s="126"/>
      <c r="X445" s="126"/>
      <c r="Y445" s="126"/>
      <c r="Z445" s="126"/>
      <c r="AA445" s="126"/>
      <c r="AB445" s="126"/>
      <c r="AC445" s="126"/>
      <c r="AD445" s="126"/>
      <c r="AE445" s="126"/>
      <c r="AF445" s="126"/>
      <c r="AG445" s="126"/>
      <c r="AH445" s="126"/>
      <c r="AI445" s="126"/>
      <c r="AJ445" s="126"/>
      <c r="AK445" s="126"/>
      <c r="AL445" s="126"/>
      <c r="AM445" s="126"/>
      <c r="AN445" s="126"/>
      <c r="AO445" s="126"/>
      <c r="AP445" s="126"/>
      <c r="AQ445" s="126"/>
      <c r="AR445" s="126"/>
      <c r="AS445" s="126"/>
      <c r="AT445" s="126"/>
      <c r="AU445" s="126"/>
      <c r="AV445" s="126"/>
      <c r="AW445" s="126"/>
      <c r="AX445" s="126"/>
      <c r="AY445" s="126"/>
      <c r="AZ445" s="126"/>
      <c r="BA445" s="126"/>
      <c r="BB445" s="126"/>
      <c r="BC445" s="126"/>
      <c r="BD445" s="126"/>
      <c r="BE445" s="126"/>
      <c r="BF445" s="126"/>
      <c r="BG445" s="126"/>
      <c r="BH445" s="126"/>
      <c r="BI445" s="126"/>
      <c r="BJ445" s="126"/>
      <c r="BK445" s="126"/>
      <c r="BL445" s="126"/>
      <c r="BM445" s="126"/>
      <c r="BN445" s="126"/>
      <c r="BO445" s="126"/>
      <c r="BP445" s="126"/>
      <c r="BQ445" s="126"/>
      <c r="BR445" s="126"/>
      <c r="BS445" s="126"/>
      <c r="BT445" s="126"/>
      <c r="BU445" s="126"/>
      <c r="BV445" s="126"/>
      <c r="BW445" s="126"/>
      <c r="BX445" s="126"/>
      <c r="BY445" s="126"/>
      <c r="BZ445" s="126"/>
      <c r="CA445" s="126"/>
      <c r="CB445" s="126"/>
      <c r="CC445" s="126"/>
      <c r="CD445" s="126"/>
      <c r="CE445" s="126"/>
      <c r="CF445" s="126"/>
      <c r="CG445" s="126"/>
      <c r="CH445" s="126"/>
      <c r="CI445" s="126"/>
      <c r="CJ445" s="126"/>
      <c r="CK445" s="126"/>
      <c r="CL445" s="126"/>
      <c r="CM445" s="126"/>
      <c r="CN445" s="126"/>
      <c r="CO445" s="126"/>
      <c r="CP445" s="126"/>
      <c r="CQ445" s="126"/>
      <c r="CR445" s="126"/>
      <c r="CS445"/>
      <c r="CT445"/>
      <c r="CU445"/>
      <c r="CV445"/>
      <c r="CW445"/>
      <c r="CX445"/>
      <c r="CY445"/>
      <c r="CZ445"/>
      <c r="DA445"/>
      <c r="DB445"/>
    </row>
    <row r="446" spans="1:106" s="15" customFormat="1" ht="13.4" customHeight="1">
      <c r="A446" s="4" t="str">
        <f t="shared" si="19"/>
        <v/>
      </c>
      <c r="B446" s="70"/>
      <c r="C446" s="123"/>
      <c r="D446" s="70"/>
      <c r="E446" s="70"/>
      <c r="F446" s="123"/>
      <c r="G446" s="123"/>
      <c r="H446" s="123"/>
      <c r="I446" s="126"/>
      <c r="J446" s="126"/>
      <c r="K446" s="126"/>
      <c r="L446" s="126"/>
      <c r="M446" s="126"/>
      <c r="N446" s="126"/>
      <c r="O446" s="126"/>
      <c r="P446" s="126"/>
      <c r="Q446" s="126"/>
      <c r="R446" s="126"/>
      <c r="S446" s="126"/>
      <c r="T446" s="126"/>
      <c r="U446" s="126"/>
      <c r="V446" s="126"/>
      <c r="W446" s="126"/>
      <c r="X446" s="126"/>
      <c r="Y446" s="126"/>
      <c r="Z446" s="126"/>
      <c r="AA446" s="126"/>
      <c r="AB446" s="126"/>
      <c r="AC446" s="126"/>
      <c r="AD446" s="126"/>
      <c r="AE446" s="126"/>
      <c r="AF446" s="126"/>
      <c r="AG446" s="126"/>
      <c r="AH446" s="126"/>
      <c r="AI446" s="126"/>
      <c r="AJ446" s="126"/>
      <c r="AK446" s="126"/>
      <c r="AL446" s="126"/>
      <c r="AM446" s="126"/>
      <c r="AN446" s="126"/>
      <c r="AO446" s="126"/>
      <c r="AP446" s="126"/>
      <c r="AQ446" s="126"/>
      <c r="AR446" s="126"/>
      <c r="AS446" s="126"/>
      <c r="AT446" s="126"/>
      <c r="AU446" s="126"/>
      <c r="AV446" s="126"/>
      <c r="AW446" s="126"/>
      <c r="AX446" s="126"/>
      <c r="AY446" s="126"/>
      <c r="AZ446" s="126"/>
      <c r="BA446" s="126"/>
      <c r="BB446" s="126"/>
      <c r="BC446" s="126"/>
      <c r="BD446" s="126"/>
      <c r="BE446" s="126"/>
      <c r="BF446" s="126"/>
      <c r="BG446" s="126"/>
      <c r="BH446" s="126"/>
      <c r="BI446" s="126"/>
      <c r="BJ446" s="126"/>
      <c r="BK446" s="126"/>
      <c r="BL446" s="126"/>
      <c r="BM446" s="126"/>
      <c r="BN446" s="126"/>
      <c r="BO446" s="126"/>
      <c r="BP446" s="126"/>
      <c r="BQ446" s="126"/>
      <c r="BR446" s="126"/>
      <c r="BS446" s="126"/>
      <c r="BT446" s="126"/>
      <c r="BU446" s="126"/>
      <c r="BV446" s="126"/>
      <c r="BW446" s="126"/>
      <c r="BX446" s="126"/>
      <c r="BY446" s="126"/>
      <c r="BZ446" s="126"/>
      <c r="CA446" s="126"/>
      <c r="CB446" s="126"/>
      <c r="CC446" s="126"/>
      <c r="CD446" s="126"/>
      <c r="CE446" s="126"/>
      <c r="CF446" s="126"/>
      <c r="CG446" s="126"/>
      <c r="CH446" s="126"/>
      <c r="CI446" s="126"/>
      <c r="CJ446" s="126"/>
      <c r="CK446" s="126"/>
      <c r="CL446" s="126"/>
      <c r="CM446" s="126"/>
      <c r="CN446" s="126"/>
      <c r="CO446" s="126"/>
      <c r="CP446" s="126"/>
      <c r="CQ446" s="126"/>
      <c r="CR446" s="126"/>
      <c r="CS446"/>
      <c r="CT446"/>
      <c r="CU446"/>
      <c r="CV446"/>
      <c r="CW446"/>
      <c r="CX446"/>
      <c r="CY446"/>
      <c r="CZ446"/>
      <c r="DA446"/>
      <c r="DB446"/>
    </row>
    <row r="447" spans="1:106" s="15" customFormat="1" ht="13.4" customHeight="1">
      <c r="A447" s="4" t="str">
        <f t="shared" si="19"/>
        <v/>
      </c>
      <c r="B447" s="70"/>
      <c r="C447" s="123"/>
      <c r="D447" s="70"/>
      <c r="E447" s="70"/>
      <c r="F447" s="123"/>
      <c r="G447" s="123"/>
      <c r="H447" s="123"/>
      <c r="I447" s="126"/>
      <c r="J447" s="126"/>
      <c r="K447" s="126"/>
      <c r="L447" s="126"/>
      <c r="M447" s="126"/>
      <c r="N447" s="126"/>
      <c r="O447" s="126"/>
      <c r="P447" s="126"/>
      <c r="Q447" s="126"/>
      <c r="R447" s="126"/>
      <c r="S447" s="126"/>
      <c r="T447" s="126"/>
      <c r="U447" s="126"/>
      <c r="V447" s="126"/>
      <c r="W447" s="126"/>
      <c r="X447" s="126"/>
      <c r="Y447" s="126"/>
      <c r="Z447" s="126"/>
      <c r="AA447" s="126"/>
      <c r="AB447" s="126"/>
      <c r="AC447" s="126"/>
      <c r="AD447" s="126"/>
      <c r="AE447" s="126"/>
      <c r="AF447" s="126"/>
      <c r="AG447" s="126"/>
      <c r="AH447" s="126"/>
      <c r="AI447" s="126"/>
      <c r="AJ447" s="126"/>
      <c r="AK447" s="126"/>
      <c r="AL447" s="126"/>
      <c r="AM447" s="126"/>
      <c r="AN447" s="126"/>
      <c r="AO447" s="126"/>
      <c r="AP447" s="126"/>
      <c r="AQ447" s="126"/>
      <c r="AR447" s="126"/>
      <c r="AS447" s="126"/>
      <c r="AT447" s="126"/>
      <c r="AU447" s="126"/>
      <c r="AV447" s="126"/>
      <c r="AW447" s="126"/>
      <c r="AX447" s="126"/>
      <c r="AY447" s="126"/>
      <c r="AZ447" s="126"/>
      <c r="BA447" s="126"/>
      <c r="BB447" s="126"/>
      <c r="BC447" s="126"/>
      <c r="BD447" s="126"/>
      <c r="BE447" s="126"/>
      <c r="BF447" s="126"/>
      <c r="BG447" s="126"/>
      <c r="BH447" s="126"/>
      <c r="BI447" s="126"/>
      <c r="BJ447" s="126"/>
      <c r="BK447" s="126"/>
      <c r="BL447" s="126"/>
      <c r="BM447" s="126"/>
      <c r="BN447" s="126"/>
      <c r="BO447" s="126"/>
      <c r="BP447" s="126"/>
      <c r="BQ447" s="126"/>
      <c r="BR447" s="126"/>
      <c r="BS447" s="126"/>
      <c r="BT447" s="126"/>
      <c r="BU447" s="126"/>
      <c r="BV447" s="126"/>
      <c r="BW447" s="126"/>
      <c r="BX447" s="126"/>
      <c r="BY447" s="126"/>
      <c r="BZ447" s="126"/>
      <c r="CA447" s="126"/>
      <c r="CB447" s="126"/>
      <c r="CC447" s="126"/>
      <c r="CD447" s="126"/>
      <c r="CE447" s="126"/>
      <c r="CF447" s="126"/>
      <c r="CG447" s="126"/>
      <c r="CH447" s="126"/>
      <c r="CI447" s="126"/>
      <c r="CJ447" s="126"/>
      <c r="CK447" s="126"/>
      <c r="CL447" s="126"/>
      <c r="CM447" s="126"/>
      <c r="CN447" s="126"/>
      <c r="CO447" s="126"/>
      <c r="CP447" s="126"/>
      <c r="CQ447" s="126"/>
      <c r="CR447" s="126"/>
      <c r="CS447"/>
      <c r="CT447"/>
      <c r="CU447"/>
      <c r="CV447"/>
      <c r="CW447"/>
      <c r="CX447"/>
      <c r="CY447"/>
      <c r="CZ447"/>
      <c r="DA447"/>
      <c r="DB447"/>
    </row>
    <row r="448" spans="1:106" s="15" customFormat="1" ht="13.4" customHeight="1">
      <c r="A448" s="4" t="str">
        <f t="shared" si="19"/>
        <v/>
      </c>
      <c r="B448" s="70"/>
      <c r="C448" s="123"/>
      <c r="D448" s="70"/>
      <c r="E448" s="70"/>
      <c r="F448" s="123"/>
      <c r="G448" s="123"/>
      <c r="H448" s="123"/>
      <c r="I448" s="126"/>
      <c r="J448" s="126"/>
      <c r="K448" s="126"/>
      <c r="L448" s="126"/>
      <c r="M448" s="126"/>
      <c r="N448" s="126"/>
      <c r="O448" s="126"/>
      <c r="P448" s="126"/>
      <c r="Q448" s="126"/>
      <c r="R448" s="126"/>
      <c r="S448" s="126"/>
      <c r="T448" s="126"/>
      <c r="U448" s="126"/>
      <c r="V448" s="126"/>
      <c r="W448" s="126"/>
      <c r="X448" s="126"/>
      <c r="Y448" s="126"/>
      <c r="Z448" s="126"/>
      <c r="AA448" s="126"/>
      <c r="AB448" s="126"/>
      <c r="AC448" s="126"/>
      <c r="AD448" s="126"/>
      <c r="AE448" s="126"/>
      <c r="AF448" s="126"/>
      <c r="AG448" s="126"/>
      <c r="AH448" s="126"/>
      <c r="AI448" s="126"/>
      <c r="AJ448" s="126"/>
      <c r="AK448" s="126"/>
      <c r="AL448" s="126"/>
      <c r="AM448" s="126"/>
      <c r="AN448" s="126"/>
      <c r="AO448" s="126"/>
      <c r="AP448" s="126"/>
      <c r="AQ448" s="126"/>
      <c r="AR448" s="126"/>
      <c r="AS448" s="126"/>
      <c r="AT448" s="126"/>
      <c r="AU448" s="126"/>
      <c r="AV448" s="126"/>
      <c r="AW448" s="126"/>
      <c r="AX448" s="126"/>
      <c r="AY448" s="126"/>
      <c r="AZ448" s="126"/>
      <c r="BA448" s="126"/>
      <c r="BB448" s="126"/>
      <c r="BC448" s="126"/>
      <c r="BD448" s="126"/>
      <c r="BE448" s="126"/>
      <c r="BF448" s="126"/>
      <c r="BG448" s="126"/>
      <c r="BH448" s="126"/>
      <c r="BI448" s="126"/>
      <c r="BJ448" s="126"/>
      <c r="BK448" s="126"/>
      <c r="BL448" s="126"/>
      <c r="BM448" s="126"/>
      <c r="BN448" s="126"/>
      <c r="BO448" s="126"/>
      <c r="BP448" s="126"/>
      <c r="BQ448" s="126"/>
      <c r="BR448" s="126"/>
      <c r="BS448" s="126"/>
      <c r="BT448" s="126"/>
      <c r="BU448" s="126"/>
      <c r="BV448" s="126"/>
      <c r="BW448" s="126"/>
      <c r="BX448" s="126"/>
      <c r="BY448" s="126"/>
      <c r="BZ448" s="126"/>
      <c r="CA448" s="126"/>
      <c r="CB448" s="126"/>
      <c r="CC448" s="126"/>
      <c r="CD448" s="126"/>
      <c r="CE448" s="126"/>
      <c r="CF448" s="126"/>
      <c r="CG448" s="126"/>
      <c r="CH448" s="126"/>
      <c r="CI448" s="126"/>
      <c r="CJ448" s="126"/>
      <c r="CK448" s="126"/>
      <c r="CL448" s="126"/>
      <c r="CM448" s="126"/>
      <c r="CN448" s="126"/>
      <c r="CO448" s="126"/>
      <c r="CP448" s="126"/>
      <c r="CQ448" s="126"/>
      <c r="CR448" s="126"/>
      <c r="CS448"/>
      <c r="CT448"/>
      <c r="CU448"/>
      <c r="CV448"/>
      <c r="CW448"/>
      <c r="CX448"/>
      <c r="CY448"/>
      <c r="CZ448"/>
      <c r="DA448"/>
      <c r="DB448"/>
    </row>
    <row r="449" spans="1:106" s="15" customFormat="1" ht="13.4" customHeight="1">
      <c r="A449" s="4" t="str">
        <f t="shared" si="19"/>
        <v/>
      </c>
      <c r="B449" s="70"/>
      <c r="C449" s="123"/>
      <c r="D449" s="70"/>
      <c r="E449" s="70"/>
      <c r="F449" s="123"/>
      <c r="G449" s="123"/>
      <c r="H449" s="123"/>
      <c r="I449" s="126"/>
      <c r="J449" s="126"/>
      <c r="K449" s="126"/>
      <c r="L449" s="126"/>
      <c r="M449" s="126"/>
      <c r="N449" s="126"/>
      <c r="O449" s="126"/>
      <c r="P449" s="126"/>
      <c r="Q449" s="126"/>
      <c r="R449" s="126"/>
      <c r="S449" s="126"/>
      <c r="T449" s="126"/>
      <c r="U449" s="126"/>
      <c r="V449" s="126"/>
      <c r="W449" s="126"/>
      <c r="X449" s="126"/>
      <c r="Y449" s="126"/>
      <c r="Z449" s="126"/>
      <c r="AA449" s="126"/>
      <c r="AB449" s="126"/>
      <c r="AC449" s="126"/>
      <c r="AD449" s="126"/>
      <c r="AE449" s="126"/>
      <c r="AF449" s="126"/>
      <c r="AG449" s="126"/>
      <c r="AH449" s="126"/>
      <c r="AI449" s="126"/>
      <c r="AJ449" s="126"/>
      <c r="AK449" s="126"/>
      <c r="AL449" s="126"/>
      <c r="AM449" s="126"/>
      <c r="AN449" s="126"/>
      <c r="AO449" s="126"/>
      <c r="AP449" s="126"/>
      <c r="AQ449" s="126"/>
      <c r="AR449" s="126"/>
      <c r="AS449" s="126"/>
      <c r="AT449" s="126"/>
      <c r="AU449" s="126"/>
      <c r="AV449" s="126"/>
      <c r="AW449" s="126"/>
      <c r="AX449" s="126"/>
      <c r="AY449" s="126"/>
      <c r="AZ449" s="126"/>
      <c r="BA449" s="126"/>
      <c r="BB449" s="126"/>
      <c r="BC449" s="126"/>
      <c r="BD449" s="126"/>
      <c r="BE449" s="126"/>
      <c r="BF449" s="126"/>
      <c r="BG449" s="126"/>
      <c r="BH449" s="126"/>
      <c r="BI449" s="126"/>
      <c r="BJ449" s="126"/>
      <c r="BK449" s="126"/>
      <c r="BL449" s="126"/>
      <c r="BM449" s="126"/>
      <c r="BN449" s="126"/>
      <c r="BO449" s="126"/>
      <c r="BP449" s="126"/>
      <c r="BQ449" s="126"/>
      <c r="BR449" s="126"/>
      <c r="BS449" s="126"/>
      <c r="BT449" s="126"/>
      <c r="BU449" s="126"/>
      <c r="BV449" s="126"/>
      <c r="BW449" s="126"/>
      <c r="BX449" s="126"/>
      <c r="BY449" s="126"/>
      <c r="BZ449" s="126"/>
      <c r="CA449" s="126"/>
      <c r="CB449" s="126"/>
      <c r="CC449" s="126"/>
      <c r="CD449" s="126"/>
      <c r="CE449" s="126"/>
      <c r="CF449" s="126"/>
      <c r="CG449" s="126"/>
      <c r="CH449" s="126"/>
      <c r="CI449" s="126"/>
      <c r="CJ449" s="126"/>
      <c r="CK449" s="126"/>
      <c r="CL449" s="126"/>
      <c r="CM449" s="126"/>
      <c r="CN449" s="126"/>
      <c r="CO449" s="126"/>
      <c r="CP449" s="126"/>
      <c r="CQ449" s="126"/>
      <c r="CR449" s="126"/>
      <c r="CS449"/>
      <c r="CT449"/>
      <c r="CU449"/>
      <c r="CV449"/>
      <c r="CW449"/>
      <c r="CX449"/>
      <c r="CY449"/>
      <c r="CZ449"/>
      <c r="DA449"/>
      <c r="DB449"/>
    </row>
    <row r="450" spans="1:106" s="15" customFormat="1" ht="13.4" customHeight="1">
      <c r="A450" s="4" t="str">
        <f t="shared" si="19"/>
        <v/>
      </c>
      <c r="B450" s="70"/>
      <c r="C450" s="123"/>
      <c r="D450" s="70"/>
      <c r="E450" s="70"/>
      <c r="F450" s="123"/>
      <c r="G450" s="123"/>
      <c r="H450" s="123"/>
      <c r="I450" s="126"/>
      <c r="J450" s="126"/>
      <c r="K450" s="126"/>
      <c r="L450" s="126"/>
      <c r="M450" s="126"/>
      <c r="N450" s="126"/>
      <c r="O450" s="126"/>
      <c r="P450" s="126"/>
      <c r="Q450" s="126"/>
      <c r="R450" s="126"/>
      <c r="S450" s="126"/>
      <c r="T450" s="126"/>
      <c r="U450" s="126"/>
      <c r="V450" s="126"/>
      <c r="W450" s="126"/>
      <c r="X450" s="126"/>
      <c r="Y450" s="126"/>
      <c r="Z450" s="126"/>
      <c r="AA450" s="126"/>
      <c r="AB450" s="126"/>
      <c r="AC450" s="126"/>
      <c r="AD450" s="126"/>
      <c r="AE450" s="126"/>
      <c r="AF450" s="126"/>
      <c r="AG450" s="126"/>
      <c r="AH450" s="126"/>
      <c r="AI450" s="126"/>
      <c r="AJ450" s="126"/>
      <c r="AK450" s="126"/>
      <c r="AL450" s="126"/>
      <c r="AM450" s="126"/>
      <c r="AN450" s="126"/>
      <c r="AO450" s="126"/>
      <c r="AP450" s="126"/>
      <c r="AQ450" s="126"/>
      <c r="AR450" s="126"/>
      <c r="AS450" s="126"/>
      <c r="AT450" s="126"/>
      <c r="AU450" s="126"/>
      <c r="AV450" s="126"/>
      <c r="AW450" s="126"/>
      <c r="AX450" s="126"/>
      <c r="AY450" s="126"/>
      <c r="AZ450" s="126"/>
      <c r="BA450" s="126"/>
      <c r="BB450" s="126"/>
      <c r="BC450" s="126"/>
      <c r="BD450" s="126"/>
      <c r="BE450" s="126"/>
      <c r="BF450" s="126"/>
      <c r="BG450" s="126"/>
      <c r="BH450" s="126"/>
      <c r="BI450" s="126"/>
      <c r="BJ450" s="126"/>
      <c r="BK450" s="126"/>
      <c r="BL450" s="126"/>
      <c r="BM450" s="126"/>
      <c r="BN450" s="126"/>
      <c r="BO450" s="126"/>
      <c r="BP450" s="126"/>
      <c r="BQ450" s="126"/>
      <c r="BR450" s="126"/>
      <c r="BS450" s="126"/>
      <c r="BT450" s="126"/>
      <c r="BU450" s="126"/>
      <c r="BV450" s="126"/>
      <c r="BW450" s="126"/>
      <c r="BX450" s="126"/>
      <c r="BY450" s="126"/>
      <c r="BZ450" s="126"/>
      <c r="CA450" s="126"/>
      <c r="CB450" s="126"/>
      <c r="CC450" s="126"/>
      <c r="CD450" s="126"/>
      <c r="CE450" s="126"/>
      <c r="CF450" s="126"/>
      <c r="CG450" s="126"/>
      <c r="CH450" s="126"/>
      <c r="CI450" s="126"/>
      <c r="CJ450" s="126"/>
      <c r="CK450" s="126"/>
      <c r="CL450" s="126"/>
      <c r="CM450" s="126"/>
      <c r="CN450" s="126"/>
      <c r="CO450" s="126"/>
      <c r="CP450" s="126"/>
      <c r="CQ450" s="126"/>
      <c r="CR450" s="126"/>
      <c r="CS450"/>
      <c r="CT450"/>
      <c r="CU450"/>
      <c r="CV450"/>
      <c r="CW450"/>
      <c r="CX450"/>
      <c r="CY450"/>
      <c r="CZ450"/>
      <c r="DA450"/>
      <c r="DB450"/>
    </row>
    <row r="451" spans="1:106" s="15" customFormat="1" ht="13.4" customHeight="1">
      <c r="A451" s="4" t="str">
        <f t="shared" si="19"/>
        <v/>
      </c>
      <c r="B451" s="70"/>
      <c r="C451" s="123"/>
      <c r="D451" s="70"/>
      <c r="E451" s="70"/>
      <c r="F451" s="123"/>
      <c r="G451" s="123"/>
      <c r="H451" s="123"/>
      <c r="I451" s="126"/>
      <c r="J451" s="126"/>
      <c r="K451" s="126"/>
      <c r="L451" s="126"/>
      <c r="M451" s="126"/>
      <c r="N451" s="126"/>
      <c r="O451" s="126"/>
      <c r="P451" s="126"/>
      <c r="Q451" s="126"/>
      <c r="R451" s="126"/>
      <c r="S451" s="126"/>
      <c r="T451" s="126"/>
      <c r="U451" s="126"/>
      <c r="V451" s="126"/>
      <c r="W451" s="126"/>
      <c r="X451" s="126"/>
      <c r="Y451" s="126"/>
      <c r="Z451" s="126"/>
      <c r="AA451" s="126"/>
      <c r="AB451" s="126"/>
      <c r="AC451" s="126"/>
      <c r="AD451" s="126"/>
      <c r="AE451" s="126"/>
      <c r="AF451" s="126"/>
      <c r="AG451" s="126"/>
      <c r="AH451" s="126"/>
      <c r="AI451" s="126"/>
      <c r="AJ451" s="126"/>
      <c r="AK451" s="126"/>
      <c r="AL451" s="126"/>
      <c r="AM451" s="126"/>
      <c r="AN451" s="126"/>
      <c r="AO451" s="126"/>
      <c r="AP451" s="126"/>
      <c r="AQ451" s="126"/>
      <c r="AR451" s="126"/>
      <c r="AS451" s="126"/>
      <c r="AT451" s="126"/>
      <c r="AU451" s="126"/>
      <c r="AV451" s="126"/>
      <c r="AW451" s="126"/>
      <c r="AX451" s="126"/>
      <c r="AY451" s="126"/>
      <c r="AZ451" s="126"/>
      <c r="BA451" s="126"/>
      <c r="BB451" s="126"/>
      <c r="BC451" s="126"/>
      <c r="BD451" s="126"/>
      <c r="BE451" s="126"/>
      <c r="BF451" s="126"/>
      <c r="BG451" s="126"/>
      <c r="BH451" s="126"/>
      <c r="BI451" s="126"/>
      <c r="BJ451" s="126"/>
      <c r="BK451" s="126"/>
      <c r="BL451" s="126"/>
      <c r="BM451" s="126"/>
      <c r="BN451" s="126"/>
      <c r="BO451" s="126"/>
      <c r="BP451" s="126"/>
      <c r="BQ451" s="126"/>
      <c r="BR451" s="126"/>
      <c r="BS451" s="126"/>
      <c r="BT451" s="126"/>
      <c r="BU451" s="126"/>
      <c r="BV451" s="126"/>
      <c r="BW451" s="126"/>
      <c r="BX451" s="126"/>
      <c r="BY451" s="126"/>
      <c r="BZ451" s="126"/>
      <c r="CA451" s="126"/>
      <c r="CB451" s="126"/>
      <c r="CC451" s="126"/>
      <c r="CD451" s="126"/>
      <c r="CE451" s="126"/>
      <c r="CF451" s="126"/>
      <c r="CG451" s="126"/>
      <c r="CH451" s="126"/>
      <c r="CI451" s="126"/>
      <c r="CJ451" s="126"/>
      <c r="CK451" s="126"/>
      <c r="CL451" s="126"/>
      <c r="CM451" s="126"/>
      <c r="CN451" s="126"/>
      <c r="CO451" s="126"/>
      <c r="CP451" s="126"/>
      <c r="CQ451" s="126"/>
      <c r="CR451" s="126"/>
      <c r="CS451"/>
      <c r="CT451"/>
      <c r="CU451"/>
      <c r="CV451"/>
      <c r="CW451"/>
      <c r="CX451"/>
      <c r="CY451"/>
      <c r="CZ451"/>
      <c r="DA451"/>
      <c r="DB451"/>
    </row>
    <row r="452" spans="1:106" s="15" customFormat="1" ht="13.4" customHeight="1">
      <c r="A452" s="4" t="str">
        <f t="shared" si="19"/>
        <v/>
      </c>
      <c r="B452" s="70"/>
      <c r="C452" s="123"/>
      <c r="D452" s="70"/>
      <c r="E452" s="70"/>
      <c r="F452" s="123"/>
      <c r="G452" s="123"/>
      <c r="H452" s="123"/>
      <c r="I452" s="126"/>
      <c r="J452" s="126"/>
      <c r="K452" s="126"/>
      <c r="L452" s="126"/>
      <c r="M452" s="126"/>
      <c r="N452" s="126"/>
      <c r="O452" s="126"/>
      <c r="P452" s="126"/>
      <c r="Q452" s="126"/>
      <c r="R452" s="126"/>
      <c r="S452" s="126"/>
      <c r="T452" s="126"/>
      <c r="U452" s="126"/>
      <c r="V452" s="126"/>
      <c r="W452" s="126"/>
      <c r="X452" s="126"/>
      <c r="Y452" s="126"/>
      <c r="Z452" s="126"/>
      <c r="AA452" s="126"/>
      <c r="AB452" s="126"/>
      <c r="AC452" s="126"/>
      <c r="AD452" s="126"/>
      <c r="AE452" s="126"/>
      <c r="AF452" s="126"/>
      <c r="AG452" s="126"/>
      <c r="AH452" s="126"/>
      <c r="AI452" s="126"/>
      <c r="AJ452" s="126"/>
      <c r="AK452" s="126"/>
      <c r="AL452" s="126"/>
      <c r="AM452" s="126"/>
      <c r="AN452" s="126"/>
      <c r="AO452" s="126"/>
      <c r="AP452" s="126"/>
      <c r="AQ452" s="126"/>
      <c r="AR452" s="126"/>
      <c r="AS452" s="126"/>
      <c r="AT452" s="126"/>
      <c r="AU452" s="126"/>
      <c r="AV452" s="126"/>
      <c r="AW452" s="126"/>
      <c r="AX452" s="126"/>
      <c r="AY452" s="126"/>
      <c r="AZ452" s="126"/>
      <c r="BA452" s="126"/>
      <c r="BB452" s="126"/>
      <c r="BC452" s="126"/>
      <c r="BD452" s="126"/>
      <c r="BE452" s="126"/>
      <c r="BF452" s="126"/>
      <c r="BG452" s="126"/>
      <c r="BH452" s="126"/>
      <c r="BI452" s="126"/>
      <c r="BJ452" s="126"/>
      <c r="BK452" s="126"/>
      <c r="BL452" s="126"/>
      <c r="BM452" s="126"/>
      <c r="BN452" s="126"/>
      <c r="BO452" s="126"/>
      <c r="BP452" s="126"/>
      <c r="BQ452" s="126"/>
      <c r="BR452" s="126"/>
      <c r="BS452" s="126"/>
      <c r="BT452" s="126"/>
      <c r="BU452" s="126"/>
      <c r="BV452" s="126"/>
      <c r="BW452" s="126"/>
      <c r="BX452" s="126"/>
      <c r="BY452" s="126"/>
      <c r="BZ452" s="126"/>
      <c r="CA452" s="126"/>
      <c r="CB452" s="126"/>
      <c r="CC452" s="126"/>
      <c r="CD452" s="126"/>
      <c r="CE452" s="126"/>
      <c r="CF452" s="126"/>
      <c r="CG452" s="126"/>
      <c r="CH452" s="126"/>
      <c r="CI452" s="126"/>
      <c r="CJ452" s="126"/>
      <c r="CK452" s="126"/>
      <c r="CL452" s="126"/>
      <c r="CM452" s="126"/>
      <c r="CN452" s="126"/>
      <c r="CO452" s="126"/>
      <c r="CP452" s="126"/>
      <c r="CQ452" s="126"/>
      <c r="CR452" s="126"/>
      <c r="CS452"/>
      <c r="CT452"/>
      <c r="CU452"/>
      <c r="CV452"/>
      <c r="CW452"/>
      <c r="CX452"/>
      <c r="CY452"/>
      <c r="CZ452"/>
      <c r="DA452"/>
      <c r="DB452"/>
    </row>
    <row r="453" spans="1:106" s="15" customFormat="1" ht="13.4" customHeight="1">
      <c r="A453" s="4" t="str">
        <f t="shared" si="19"/>
        <v/>
      </c>
      <c r="B453" s="70"/>
      <c r="C453" s="123"/>
      <c r="D453" s="70"/>
      <c r="E453" s="70"/>
      <c r="F453" s="123"/>
      <c r="G453" s="123"/>
      <c r="H453" s="123"/>
      <c r="I453" s="126"/>
      <c r="J453" s="126"/>
      <c r="K453" s="126"/>
      <c r="L453" s="126"/>
      <c r="M453" s="126"/>
      <c r="N453" s="126"/>
      <c r="O453" s="126"/>
      <c r="P453" s="126"/>
      <c r="Q453" s="126"/>
      <c r="R453" s="126"/>
      <c r="S453" s="126"/>
      <c r="T453" s="126"/>
      <c r="U453" s="126"/>
      <c r="V453" s="126"/>
      <c r="W453" s="126"/>
      <c r="X453" s="126"/>
      <c r="Y453" s="126"/>
      <c r="Z453" s="126"/>
      <c r="AA453" s="126"/>
      <c r="AB453" s="126"/>
      <c r="AC453" s="126"/>
      <c r="AD453" s="126"/>
      <c r="AE453" s="126"/>
      <c r="AF453" s="126"/>
      <c r="AG453" s="126"/>
      <c r="AH453" s="126"/>
      <c r="AI453" s="126"/>
      <c r="AJ453" s="126"/>
      <c r="AK453" s="126"/>
      <c r="AL453" s="126"/>
      <c r="AM453" s="126"/>
      <c r="AN453" s="126"/>
      <c r="AO453" s="126"/>
      <c r="AP453" s="126"/>
      <c r="AQ453" s="126"/>
      <c r="AR453" s="126"/>
      <c r="AS453" s="126"/>
      <c r="AT453" s="126"/>
      <c r="AU453" s="126"/>
      <c r="AV453" s="126"/>
      <c r="AW453" s="126"/>
      <c r="AX453" s="126"/>
      <c r="AY453" s="126"/>
      <c r="AZ453" s="126"/>
      <c r="BA453" s="126"/>
      <c r="BB453" s="126"/>
      <c r="BC453" s="126"/>
      <c r="BD453" s="126"/>
      <c r="BE453" s="126"/>
      <c r="BF453" s="126"/>
      <c r="BG453" s="126"/>
      <c r="BH453" s="126"/>
      <c r="BI453" s="126"/>
      <c r="BJ453" s="126"/>
      <c r="BK453" s="126"/>
      <c r="BL453" s="126"/>
      <c r="BM453" s="126"/>
      <c r="BN453" s="126"/>
      <c r="BO453" s="126"/>
      <c r="BP453" s="126"/>
      <c r="BQ453" s="126"/>
      <c r="BR453" s="126"/>
      <c r="BS453" s="126"/>
      <c r="BT453" s="126"/>
      <c r="BU453" s="126"/>
      <c r="BV453" s="126"/>
      <c r="BW453" s="126"/>
      <c r="BX453" s="126"/>
      <c r="BY453" s="126"/>
      <c r="BZ453" s="126"/>
      <c r="CA453" s="126"/>
      <c r="CB453" s="126"/>
      <c r="CC453" s="126"/>
      <c r="CD453" s="126"/>
      <c r="CE453" s="126"/>
      <c r="CF453" s="126"/>
      <c r="CG453" s="126"/>
      <c r="CH453" s="126"/>
      <c r="CI453" s="126"/>
      <c r="CJ453" s="126"/>
      <c r="CK453" s="126"/>
      <c r="CL453" s="126"/>
      <c r="CM453" s="126"/>
      <c r="CN453" s="126"/>
      <c r="CO453" s="126"/>
      <c r="CP453" s="126"/>
      <c r="CQ453" s="126"/>
      <c r="CR453" s="126"/>
      <c r="CS453"/>
      <c r="CT453"/>
      <c r="CU453"/>
      <c r="CV453"/>
      <c r="CW453"/>
      <c r="CX453"/>
      <c r="CY453"/>
      <c r="CZ453"/>
      <c r="DA453"/>
      <c r="DB453"/>
    </row>
    <row r="454" spans="1:106" s="15" customFormat="1" ht="13.4" customHeight="1">
      <c r="A454" s="4" t="str">
        <f t="shared" si="19"/>
        <v/>
      </c>
      <c r="B454" s="70"/>
      <c r="C454" s="123"/>
      <c r="D454" s="70"/>
      <c r="E454" s="70"/>
      <c r="F454" s="123"/>
      <c r="G454" s="123"/>
      <c r="H454" s="123"/>
      <c r="I454" s="126"/>
      <c r="J454" s="126"/>
      <c r="K454" s="126"/>
      <c r="L454" s="126"/>
      <c r="M454" s="126"/>
      <c r="N454" s="126"/>
      <c r="O454" s="126"/>
      <c r="P454" s="126"/>
      <c r="Q454" s="126"/>
      <c r="R454" s="126"/>
      <c r="S454" s="126"/>
      <c r="T454" s="126"/>
      <c r="U454" s="126"/>
      <c r="V454" s="126"/>
      <c r="W454" s="126"/>
      <c r="X454" s="126"/>
      <c r="Y454" s="126"/>
      <c r="Z454" s="126"/>
      <c r="AA454" s="126"/>
      <c r="AB454" s="126"/>
      <c r="AC454" s="126"/>
      <c r="AD454" s="126"/>
      <c r="AE454" s="126"/>
      <c r="AF454" s="126"/>
      <c r="AG454" s="126"/>
      <c r="AH454" s="126"/>
      <c r="AI454" s="126"/>
      <c r="AJ454" s="126"/>
      <c r="AK454" s="126"/>
      <c r="AL454" s="126"/>
      <c r="AM454" s="126"/>
      <c r="AN454" s="126"/>
      <c r="AO454" s="126"/>
      <c r="AP454" s="126"/>
      <c r="AQ454" s="126"/>
      <c r="AR454" s="126"/>
      <c r="AS454" s="126"/>
      <c r="AT454" s="126"/>
      <c r="AU454" s="126"/>
      <c r="AV454" s="126"/>
      <c r="AW454" s="126"/>
      <c r="AX454" s="126"/>
      <c r="AY454" s="126"/>
      <c r="AZ454" s="126"/>
      <c r="BA454" s="126"/>
      <c r="BB454" s="126"/>
      <c r="BC454" s="126"/>
      <c r="BD454" s="126"/>
      <c r="BE454" s="126"/>
      <c r="BF454" s="126"/>
      <c r="BG454" s="126"/>
      <c r="BH454" s="126"/>
      <c r="BI454" s="126"/>
      <c r="BJ454" s="126"/>
      <c r="BK454" s="126"/>
      <c r="BL454" s="126"/>
      <c r="BM454" s="126"/>
      <c r="BN454" s="126"/>
      <c r="BO454" s="126"/>
      <c r="BP454" s="126"/>
      <c r="BQ454" s="126"/>
      <c r="BR454" s="126"/>
      <c r="BS454" s="126"/>
      <c r="BT454" s="126"/>
      <c r="BU454" s="126"/>
      <c r="BV454" s="126"/>
      <c r="BW454" s="126"/>
      <c r="BX454" s="126"/>
      <c r="BY454" s="126"/>
      <c r="BZ454" s="126"/>
      <c r="CA454" s="126"/>
      <c r="CB454" s="126"/>
      <c r="CC454" s="126"/>
      <c r="CD454" s="126"/>
      <c r="CE454" s="126"/>
      <c r="CF454" s="126"/>
      <c r="CG454" s="126"/>
      <c r="CH454" s="126"/>
      <c r="CI454" s="126"/>
      <c r="CJ454" s="126"/>
      <c r="CK454" s="126"/>
      <c r="CL454" s="126"/>
      <c r="CM454" s="126"/>
      <c r="CN454" s="126"/>
      <c r="CO454" s="126"/>
      <c r="CP454" s="126"/>
      <c r="CQ454" s="126"/>
      <c r="CR454" s="126"/>
      <c r="CS454"/>
      <c r="CT454"/>
      <c r="CU454"/>
      <c r="CV454"/>
      <c r="CW454"/>
      <c r="CX454"/>
      <c r="CY454"/>
      <c r="CZ454"/>
      <c r="DA454"/>
      <c r="DB454"/>
    </row>
    <row r="455" spans="1:106" s="15" customFormat="1" ht="13.4" customHeight="1">
      <c r="A455" s="4" t="str">
        <f t="shared" si="19"/>
        <v/>
      </c>
      <c r="B455" s="70"/>
      <c r="C455" s="123"/>
      <c r="D455" s="70"/>
      <c r="E455" s="70"/>
      <c r="F455" s="123"/>
      <c r="G455" s="123"/>
      <c r="H455" s="123"/>
      <c r="I455" s="126"/>
      <c r="J455" s="126"/>
      <c r="K455" s="126"/>
      <c r="L455" s="126"/>
      <c r="M455" s="126"/>
      <c r="N455" s="126"/>
      <c r="O455" s="126"/>
      <c r="P455" s="126"/>
      <c r="Q455" s="126"/>
      <c r="R455" s="126"/>
      <c r="S455" s="126"/>
      <c r="T455" s="126"/>
      <c r="U455" s="126"/>
      <c r="V455" s="126"/>
      <c r="W455" s="126"/>
      <c r="X455" s="126"/>
      <c r="Y455" s="126"/>
      <c r="Z455" s="126"/>
      <c r="AA455" s="126"/>
      <c r="AB455" s="126"/>
      <c r="AC455" s="126"/>
      <c r="AD455" s="126"/>
      <c r="AE455" s="126"/>
      <c r="AF455" s="126"/>
      <c r="AG455" s="126"/>
      <c r="AH455" s="126"/>
      <c r="AI455" s="126"/>
      <c r="AJ455" s="126"/>
      <c r="AK455" s="126"/>
      <c r="AL455" s="126"/>
      <c r="AM455" s="126"/>
      <c r="AN455" s="126"/>
      <c r="AO455" s="126"/>
      <c r="AP455" s="126"/>
      <c r="AQ455" s="126"/>
      <c r="AR455" s="126"/>
      <c r="AS455" s="126"/>
      <c r="AT455" s="126"/>
      <c r="AU455" s="126"/>
      <c r="AV455" s="126"/>
      <c r="AW455" s="126"/>
      <c r="AX455" s="126"/>
      <c r="AY455" s="126"/>
      <c r="AZ455" s="126"/>
      <c r="BA455" s="126"/>
      <c r="BB455" s="126"/>
      <c r="BC455" s="126"/>
      <c r="BD455" s="126"/>
      <c r="BE455" s="126"/>
      <c r="BF455" s="126"/>
      <c r="BG455" s="126"/>
      <c r="BH455" s="126"/>
      <c r="BI455" s="126"/>
      <c r="BJ455" s="126"/>
      <c r="BK455" s="126"/>
      <c r="BL455" s="126"/>
      <c r="BM455" s="126"/>
      <c r="BN455" s="126"/>
      <c r="BO455" s="126"/>
      <c r="BP455" s="126"/>
      <c r="BQ455" s="126"/>
      <c r="BR455" s="126"/>
      <c r="BS455" s="126"/>
      <c r="BT455" s="126"/>
      <c r="BU455" s="126"/>
      <c r="BV455" s="126"/>
      <c r="BW455" s="126"/>
      <c r="BX455" s="126"/>
      <c r="BY455" s="126"/>
      <c r="BZ455" s="126"/>
      <c r="CA455" s="126"/>
      <c r="CB455" s="126"/>
      <c r="CC455" s="126"/>
      <c r="CD455" s="126"/>
      <c r="CE455" s="126"/>
      <c r="CF455" s="126"/>
      <c r="CG455" s="126"/>
      <c r="CH455" s="126"/>
      <c r="CI455" s="126"/>
      <c r="CJ455" s="126"/>
      <c r="CK455" s="126"/>
      <c r="CL455" s="126"/>
      <c r="CM455" s="126"/>
      <c r="CN455" s="126"/>
      <c r="CO455" s="126"/>
      <c r="CP455" s="126"/>
      <c r="CQ455" s="126"/>
      <c r="CR455" s="126"/>
      <c r="CS455"/>
      <c r="CT455"/>
      <c r="CU455"/>
      <c r="CV455"/>
      <c r="CW455"/>
      <c r="CX455"/>
      <c r="CY455"/>
      <c r="CZ455"/>
      <c r="DA455"/>
      <c r="DB455"/>
    </row>
    <row r="456" spans="1:106" s="15" customFormat="1" ht="13.4" customHeight="1">
      <c r="A456" s="4" t="str">
        <f t="shared" si="19"/>
        <v/>
      </c>
      <c r="B456" s="70"/>
      <c r="C456" s="123"/>
      <c r="D456" s="70"/>
      <c r="E456" s="70"/>
      <c r="F456" s="123"/>
      <c r="G456" s="123"/>
      <c r="H456" s="123"/>
      <c r="I456" s="126"/>
      <c r="J456" s="126"/>
      <c r="K456" s="126"/>
      <c r="L456" s="126"/>
      <c r="M456" s="126"/>
      <c r="N456" s="126"/>
      <c r="O456" s="126"/>
      <c r="P456" s="126"/>
      <c r="Q456" s="126"/>
      <c r="R456" s="126"/>
      <c r="S456" s="126"/>
      <c r="T456" s="126"/>
      <c r="U456" s="126"/>
      <c r="V456" s="126"/>
      <c r="W456" s="126"/>
      <c r="X456" s="126"/>
      <c r="Y456" s="126"/>
      <c r="Z456" s="126"/>
      <c r="AA456" s="126"/>
      <c r="AB456" s="126"/>
      <c r="AC456" s="126"/>
      <c r="AD456" s="126"/>
      <c r="AE456" s="126"/>
      <c r="AF456" s="126"/>
      <c r="AG456" s="126"/>
      <c r="AH456" s="126"/>
      <c r="AI456" s="126"/>
      <c r="AJ456" s="126"/>
      <c r="AK456" s="126"/>
      <c r="AL456" s="126"/>
      <c r="AM456" s="126"/>
      <c r="AN456" s="126"/>
      <c r="AO456" s="126"/>
      <c r="AP456" s="126"/>
      <c r="AQ456" s="126"/>
      <c r="AR456" s="126"/>
      <c r="AS456" s="126"/>
      <c r="AT456" s="126"/>
      <c r="AU456" s="126"/>
      <c r="AV456" s="126"/>
      <c r="AW456" s="126"/>
      <c r="AX456" s="126"/>
      <c r="AY456" s="126"/>
      <c r="AZ456" s="126"/>
      <c r="BA456" s="126"/>
      <c r="BB456" s="126"/>
      <c r="BC456" s="126"/>
      <c r="BD456" s="126"/>
      <c r="BE456" s="126"/>
      <c r="BF456" s="126"/>
      <c r="BG456" s="126"/>
      <c r="BH456" s="126"/>
      <c r="BI456" s="126"/>
      <c r="BJ456" s="126"/>
      <c r="BK456" s="126"/>
      <c r="BL456" s="126"/>
      <c r="BM456" s="126"/>
      <c r="BN456" s="126"/>
      <c r="BO456" s="126"/>
      <c r="BP456" s="126"/>
      <c r="BQ456" s="126"/>
      <c r="BR456" s="126"/>
      <c r="BS456" s="126"/>
      <c r="BT456" s="126"/>
      <c r="BU456" s="126"/>
      <c r="BV456" s="126"/>
      <c r="BW456" s="126"/>
      <c r="BX456" s="126"/>
      <c r="BY456" s="126"/>
      <c r="BZ456" s="126"/>
      <c r="CA456" s="126"/>
      <c r="CB456" s="126"/>
      <c r="CC456" s="126"/>
      <c r="CD456" s="126"/>
      <c r="CE456" s="126"/>
      <c r="CF456" s="126"/>
      <c r="CG456" s="126"/>
      <c r="CH456" s="126"/>
      <c r="CI456" s="126"/>
      <c r="CJ456" s="126"/>
      <c r="CK456" s="126"/>
      <c r="CL456" s="126"/>
      <c r="CM456" s="126"/>
      <c r="CN456" s="126"/>
      <c r="CO456" s="126"/>
      <c r="CP456" s="126"/>
      <c r="CQ456" s="126"/>
      <c r="CR456" s="126"/>
      <c r="CS456"/>
      <c r="CT456"/>
      <c r="CU456"/>
      <c r="CV456"/>
      <c r="CW456"/>
      <c r="CX456"/>
      <c r="CY456"/>
      <c r="CZ456"/>
      <c r="DA456"/>
      <c r="DB456"/>
    </row>
    <row r="457" spans="1:106" s="15" customFormat="1" ht="13.4" customHeight="1">
      <c r="A457" s="4" t="str">
        <f t="shared" ref="A457:A520" si="20">B457&amp;C457&amp;E457</f>
        <v/>
      </c>
      <c r="B457" s="70"/>
      <c r="C457" s="123"/>
      <c r="D457" s="70"/>
      <c r="E457" s="70"/>
      <c r="F457" s="123"/>
      <c r="G457" s="123"/>
      <c r="H457" s="123"/>
      <c r="I457" s="126"/>
      <c r="J457" s="126"/>
      <c r="K457" s="126"/>
      <c r="L457" s="126"/>
      <c r="M457" s="126"/>
      <c r="N457" s="126"/>
      <c r="O457" s="126"/>
      <c r="P457" s="126"/>
      <c r="Q457" s="126"/>
      <c r="R457" s="126"/>
      <c r="S457" s="126"/>
      <c r="T457" s="126"/>
      <c r="U457" s="126"/>
      <c r="V457" s="126"/>
      <c r="W457" s="126"/>
      <c r="X457" s="126"/>
      <c r="Y457" s="126"/>
      <c r="Z457" s="126"/>
      <c r="AA457" s="126"/>
      <c r="AB457" s="126"/>
      <c r="AC457" s="126"/>
      <c r="AD457" s="126"/>
      <c r="AE457" s="126"/>
      <c r="AF457" s="126"/>
      <c r="AG457" s="126"/>
      <c r="AH457" s="126"/>
      <c r="AI457" s="126"/>
      <c r="AJ457" s="126"/>
      <c r="AK457" s="126"/>
      <c r="AL457" s="126"/>
      <c r="AM457" s="126"/>
      <c r="AN457" s="126"/>
      <c r="AO457" s="126"/>
      <c r="AP457" s="126"/>
      <c r="AQ457" s="126"/>
      <c r="AR457" s="126"/>
      <c r="AS457" s="126"/>
      <c r="AT457" s="126"/>
      <c r="AU457" s="126"/>
      <c r="AV457" s="126"/>
      <c r="AW457" s="126"/>
      <c r="AX457" s="126"/>
      <c r="AY457" s="126"/>
      <c r="AZ457" s="126"/>
      <c r="BA457" s="126"/>
      <c r="BB457" s="126"/>
      <c r="BC457" s="126"/>
      <c r="BD457" s="126"/>
      <c r="BE457" s="126"/>
      <c r="BF457" s="126"/>
      <c r="BG457" s="126"/>
      <c r="BH457" s="126"/>
      <c r="BI457" s="126"/>
      <c r="BJ457" s="126"/>
      <c r="BK457" s="126"/>
      <c r="BL457" s="126"/>
      <c r="BM457" s="126"/>
      <c r="BN457" s="126"/>
      <c r="BO457" s="126"/>
      <c r="BP457" s="126"/>
      <c r="BQ457" s="126"/>
      <c r="BR457" s="126"/>
      <c r="BS457" s="126"/>
      <c r="BT457" s="126"/>
      <c r="BU457" s="126"/>
      <c r="BV457" s="126"/>
      <c r="BW457" s="126"/>
      <c r="BX457" s="126"/>
      <c r="BY457" s="126"/>
      <c r="BZ457" s="126"/>
      <c r="CA457" s="126"/>
      <c r="CB457" s="126"/>
      <c r="CC457" s="126"/>
      <c r="CD457" s="126"/>
      <c r="CE457" s="126"/>
      <c r="CF457" s="126"/>
      <c r="CG457" s="126"/>
      <c r="CH457" s="126"/>
      <c r="CI457" s="126"/>
      <c r="CJ457" s="126"/>
      <c r="CK457" s="126"/>
      <c r="CL457" s="126"/>
      <c r="CM457" s="126"/>
      <c r="CN457" s="126"/>
      <c r="CO457" s="126"/>
      <c r="CP457" s="126"/>
      <c r="CQ457" s="126"/>
      <c r="CR457" s="126"/>
      <c r="CS457"/>
      <c r="CT457"/>
      <c r="CU457"/>
      <c r="CV457"/>
      <c r="CW457"/>
      <c r="CX457"/>
      <c r="CY457"/>
      <c r="CZ457"/>
      <c r="DA457"/>
      <c r="DB457"/>
    </row>
    <row r="458" spans="1:106" s="15" customFormat="1" ht="13.4" customHeight="1">
      <c r="A458" s="4" t="str">
        <f t="shared" si="20"/>
        <v/>
      </c>
      <c r="B458" s="70"/>
      <c r="C458" s="123"/>
      <c r="D458" s="70"/>
      <c r="E458" s="70"/>
      <c r="F458" s="123"/>
      <c r="G458" s="123"/>
      <c r="H458" s="123"/>
      <c r="I458" s="126"/>
      <c r="J458" s="126"/>
      <c r="K458" s="126"/>
      <c r="L458" s="126"/>
      <c r="M458" s="126"/>
      <c r="N458" s="126"/>
      <c r="O458" s="126"/>
      <c r="P458" s="126"/>
      <c r="Q458" s="126"/>
      <c r="R458" s="126"/>
      <c r="S458" s="126"/>
      <c r="T458" s="126"/>
      <c r="U458" s="126"/>
      <c r="V458" s="126"/>
      <c r="W458" s="126"/>
      <c r="X458" s="126"/>
      <c r="Y458" s="126"/>
      <c r="Z458" s="126"/>
      <c r="AA458" s="126"/>
      <c r="AB458" s="126"/>
      <c r="AC458" s="126"/>
      <c r="AD458" s="126"/>
      <c r="AE458" s="126"/>
      <c r="AF458" s="126"/>
      <c r="AG458" s="126"/>
      <c r="AH458" s="126"/>
      <c r="AI458" s="126"/>
      <c r="AJ458" s="126"/>
      <c r="AK458" s="126"/>
      <c r="AL458" s="126"/>
      <c r="AM458" s="126"/>
      <c r="AN458" s="126"/>
      <c r="AO458" s="126"/>
      <c r="AP458" s="126"/>
      <c r="AQ458" s="126"/>
      <c r="AR458" s="126"/>
      <c r="AS458" s="126"/>
      <c r="AT458" s="126"/>
      <c r="AU458" s="126"/>
      <c r="AV458" s="126"/>
      <c r="AW458" s="126"/>
      <c r="AX458" s="126"/>
      <c r="AY458" s="126"/>
      <c r="AZ458" s="126"/>
      <c r="BA458" s="126"/>
      <c r="BB458" s="126"/>
      <c r="BC458" s="126"/>
      <c r="BD458" s="126"/>
      <c r="BE458" s="126"/>
      <c r="BF458" s="126"/>
      <c r="BG458" s="126"/>
      <c r="BH458" s="126"/>
      <c r="BI458" s="126"/>
      <c r="BJ458" s="126"/>
      <c r="BK458" s="126"/>
      <c r="BL458" s="126"/>
      <c r="BM458" s="126"/>
      <c r="BN458" s="126"/>
      <c r="BO458" s="126"/>
      <c r="BP458" s="126"/>
      <c r="BQ458" s="126"/>
      <c r="BR458" s="126"/>
      <c r="BS458" s="126"/>
      <c r="BT458" s="126"/>
      <c r="BU458" s="126"/>
      <c r="BV458" s="126"/>
      <c r="BW458" s="126"/>
      <c r="BX458" s="126"/>
      <c r="BY458" s="126"/>
      <c r="BZ458" s="126"/>
      <c r="CA458" s="126"/>
      <c r="CB458" s="126"/>
      <c r="CC458" s="126"/>
      <c r="CD458" s="126"/>
      <c r="CE458" s="126"/>
      <c r="CF458" s="126"/>
      <c r="CG458" s="126"/>
      <c r="CH458" s="126"/>
      <c r="CI458" s="126"/>
      <c r="CJ458" s="126"/>
      <c r="CK458" s="126"/>
      <c r="CL458" s="126"/>
      <c r="CM458" s="126"/>
      <c r="CN458" s="126"/>
      <c r="CO458" s="126"/>
      <c r="CP458" s="126"/>
      <c r="CQ458" s="126"/>
      <c r="CR458" s="126"/>
      <c r="CS458"/>
      <c r="CT458"/>
      <c r="CU458"/>
      <c r="CV458"/>
      <c r="CW458"/>
      <c r="CX458"/>
      <c r="CY458"/>
      <c r="CZ458"/>
      <c r="DA458"/>
      <c r="DB458"/>
    </row>
    <row r="459" spans="1:106" s="15" customFormat="1" ht="13.4" customHeight="1">
      <c r="A459" s="4" t="str">
        <f t="shared" si="20"/>
        <v/>
      </c>
      <c r="B459" s="70"/>
      <c r="C459" s="123"/>
      <c r="D459" s="70"/>
      <c r="E459" s="70"/>
      <c r="F459" s="123"/>
      <c r="G459" s="123"/>
      <c r="H459" s="123"/>
      <c r="I459" s="126"/>
      <c r="J459" s="126"/>
      <c r="K459" s="126"/>
      <c r="L459" s="126"/>
      <c r="M459" s="126"/>
      <c r="N459" s="126"/>
      <c r="O459" s="126"/>
      <c r="P459" s="126"/>
      <c r="Q459" s="126"/>
      <c r="R459" s="126"/>
      <c r="S459" s="126"/>
      <c r="T459" s="126"/>
      <c r="U459" s="126"/>
      <c r="V459" s="126"/>
      <c r="W459" s="126"/>
      <c r="X459" s="126"/>
      <c r="Y459" s="126"/>
      <c r="Z459" s="126"/>
      <c r="AA459" s="126"/>
      <c r="AB459" s="126"/>
      <c r="AC459" s="126"/>
      <c r="AD459" s="126"/>
      <c r="AE459" s="126"/>
      <c r="AF459" s="126"/>
      <c r="AG459" s="126"/>
      <c r="AH459" s="126"/>
      <c r="AI459" s="126"/>
      <c r="AJ459" s="126"/>
      <c r="AK459" s="126"/>
      <c r="AL459" s="126"/>
      <c r="AM459" s="126"/>
      <c r="AN459" s="126"/>
      <c r="AO459" s="126"/>
      <c r="AP459" s="126"/>
      <c r="AQ459" s="126"/>
      <c r="AR459" s="126"/>
      <c r="AS459" s="126"/>
      <c r="AT459" s="126"/>
      <c r="AU459" s="126"/>
      <c r="AV459" s="126"/>
      <c r="AW459" s="126"/>
      <c r="AX459" s="126"/>
      <c r="AY459" s="126"/>
      <c r="AZ459" s="126"/>
      <c r="BA459" s="126"/>
      <c r="BB459" s="126"/>
      <c r="BC459" s="126"/>
      <c r="BD459" s="126"/>
      <c r="BE459" s="126"/>
      <c r="BF459" s="126"/>
      <c r="BG459" s="126"/>
      <c r="BH459" s="126"/>
      <c r="BI459" s="126"/>
      <c r="BJ459" s="126"/>
      <c r="BK459" s="126"/>
      <c r="BL459" s="126"/>
      <c r="BM459" s="126"/>
      <c r="BN459" s="126"/>
      <c r="BO459" s="126"/>
      <c r="BP459" s="126"/>
      <c r="BQ459" s="126"/>
      <c r="BR459" s="126"/>
      <c r="BS459" s="126"/>
      <c r="BT459" s="126"/>
      <c r="BU459" s="126"/>
      <c r="BV459" s="126"/>
      <c r="BW459" s="126"/>
      <c r="BX459" s="126"/>
      <c r="BY459" s="126"/>
      <c r="BZ459" s="126"/>
      <c r="CA459" s="126"/>
      <c r="CB459" s="126"/>
      <c r="CC459" s="126"/>
      <c r="CD459" s="126"/>
      <c r="CE459" s="126"/>
      <c r="CF459" s="126"/>
      <c r="CG459" s="126"/>
      <c r="CH459" s="126"/>
      <c r="CI459" s="126"/>
      <c r="CJ459" s="126"/>
      <c r="CK459" s="126"/>
      <c r="CL459" s="126"/>
      <c r="CM459" s="126"/>
      <c r="CN459" s="126"/>
      <c r="CO459" s="126"/>
      <c r="CP459" s="126"/>
      <c r="CQ459" s="126"/>
      <c r="CR459" s="126"/>
      <c r="CS459"/>
      <c r="CT459"/>
      <c r="CU459"/>
      <c r="CV459"/>
      <c r="CW459"/>
      <c r="CX459"/>
      <c r="CY459"/>
      <c r="CZ459"/>
      <c r="DA459"/>
      <c r="DB459"/>
    </row>
    <row r="460" spans="1:106" s="15" customFormat="1" ht="13.4" customHeight="1">
      <c r="A460" s="4" t="str">
        <f t="shared" si="20"/>
        <v/>
      </c>
      <c r="B460" s="70"/>
      <c r="C460" s="123"/>
      <c r="D460" s="70"/>
      <c r="E460" s="70"/>
      <c r="F460" s="123"/>
      <c r="G460" s="123"/>
      <c r="H460" s="123"/>
      <c r="I460" s="126"/>
      <c r="J460" s="126"/>
      <c r="K460" s="126"/>
      <c r="L460" s="126"/>
      <c r="M460" s="126"/>
      <c r="N460" s="126"/>
      <c r="O460" s="126"/>
      <c r="P460" s="126"/>
      <c r="Q460" s="126"/>
      <c r="R460" s="126"/>
      <c r="S460" s="126"/>
      <c r="T460" s="126"/>
      <c r="U460" s="126"/>
      <c r="V460" s="126"/>
      <c r="W460" s="126"/>
      <c r="X460" s="126"/>
      <c r="Y460" s="126"/>
      <c r="Z460" s="126"/>
      <c r="AA460" s="126"/>
      <c r="AB460" s="126"/>
      <c r="AC460" s="126"/>
      <c r="AD460" s="126"/>
      <c r="AE460" s="126"/>
      <c r="AF460" s="126"/>
      <c r="AG460" s="126"/>
      <c r="AH460" s="126"/>
      <c r="AI460" s="126"/>
      <c r="AJ460" s="126"/>
      <c r="AK460" s="126"/>
      <c r="AL460" s="126"/>
      <c r="AM460" s="126"/>
      <c r="AN460" s="126"/>
      <c r="AO460" s="126"/>
      <c r="AP460" s="126"/>
      <c r="AQ460" s="126"/>
      <c r="AR460" s="126"/>
      <c r="AS460" s="126"/>
      <c r="AT460" s="126"/>
      <c r="AU460" s="126"/>
      <c r="AV460" s="126"/>
      <c r="AW460" s="126"/>
      <c r="AX460" s="126"/>
      <c r="AY460" s="126"/>
      <c r="AZ460" s="126"/>
      <c r="BA460" s="126"/>
      <c r="BB460" s="126"/>
      <c r="BC460" s="126"/>
      <c r="BD460" s="126"/>
      <c r="BE460" s="126"/>
      <c r="BF460" s="126"/>
      <c r="BG460" s="126"/>
      <c r="BH460" s="126"/>
      <c r="BI460" s="126"/>
      <c r="BJ460" s="126"/>
      <c r="BK460" s="126"/>
      <c r="BL460" s="126"/>
      <c r="BM460" s="126"/>
      <c r="BN460" s="126"/>
      <c r="BO460" s="126"/>
      <c r="BP460" s="126"/>
      <c r="BQ460" s="126"/>
      <c r="BR460" s="126"/>
      <c r="BS460" s="126"/>
      <c r="BT460" s="126"/>
      <c r="BU460" s="126"/>
      <c r="BV460" s="126"/>
      <c r="BW460" s="126"/>
      <c r="BX460" s="126"/>
      <c r="BY460" s="126"/>
      <c r="BZ460" s="126"/>
      <c r="CA460" s="126"/>
      <c r="CB460" s="126"/>
      <c r="CC460" s="126"/>
      <c r="CD460" s="126"/>
      <c r="CE460" s="126"/>
      <c r="CF460" s="126"/>
      <c r="CG460" s="126"/>
      <c r="CH460" s="126"/>
      <c r="CI460" s="126"/>
      <c r="CJ460" s="126"/>
      <c r="CK460" s="126"/>
      <c r="CL460" s="126"/>
      <c r="CM460" s="126"/>
      <c r="CN460" s="126"/>
      <c r="CO460" s="126"/>
      <c r="CP460" s="126"/>
      <c r="CQ460" s="126"/>
      <c r="CR460" s="126"/>
      <c r="CS460"/>
      <c r="CT460"/>
      <c r="CU460"/>
      <c r="CV460"/>
      <c r="CW460"/>
      <c r="CX460"/>
      <c r="CY460"/>
      <c r="CZ460"/>
      <c r="DA460"/>
      <c r="DB460"/>
    </row>
    <row r="461" spans="1:106" s="15" customFormat="1" ht="13.4" customHeight="1">
      <c r="A461" s="4" t="str">
        <f t="shared" si="20"/>
        <v/>
      </c>
      <c r="B461" s="70"/>
      <c r="C461" s="123"/>
      <c r="D461" s="70"/>
      <c r="E461" s="70"/>
      <c r="F461" s="123"/>
      <c r="G461" s="123"/>
      <c r="H461" s="123"/>
      <c r="I461" s="126"/>
      <c r="J461" s="126"/>
      <c r="K461" s="126"/>
      <c r="L461" s="126"/>
      <c r="M461" s="126"/>
      <c r="N461" s="126"/>
      <c r="O461" s="126"/>
      <c r="P461" s="126"/>
      <c r="Q461" s="126"/>
      <c r="R461" s="126"/>
      <c r="S461" s="126"/>
      <c r="T461" s="126"/>
      <c r="U461" s="126"/>
      <c r="V461" s="126"/>
      <c r="W461" s="126"/>
      <c r="X461" s="126"/>
      <c r="Y461" s="126"/>
      <c r="Z461" s="126"/>
      <c r="AA461" s="126"/>
      <c r="AB461" s="126"/>
      <c r="AC461" s="126"/>
      <c r="AD461" s="126"/>
      <c r="AE461" s="126"/>
      <c r="AF461" s="126"/>
      <c r="AG461" s="126"/>
      <c r="AH461" s="126"/>
      <c r="AI461" s="126"/>
      <c r="AJ461" s="126"/>
      <c r="AK461" s="126"/>
      <c r="AL461" s="126"/>
      <c r="AM461" s="126"/>
      <c r="AN461" s="126"/>
      <c r="AO461" s="126"/>
      <c r="AP461" s="126"/>
      <c r="AQ461" s="126"/>
      <c r="AR461" s="126"/>
      <c r="AS461" s="126"/>
      <c r="AT461" s="126"/>
      <c r="AU461" s="126"/>
      <c r="AV461" s="126"/>
      <c r="AW461" s="126"/>
      <c r="AX461" s="126"/>
      <c r="AY461" s="126"/>
      <c r="AZ461" s="126"/>
      <c r="BA461" s="126"/>
      <c r="BB461" s="126"/>
      <c r="BC461" s="126"/>
      <c r="BD461" s="126"/>
      <c r="BE461" s="126"/>
      <c r="BF461" s="126"/>
      <c r="BG461" s="126"/>
      <c r="BH461" s="126"/>
      <c r="BI461" s="126"/>
      <c r="BJ461" s="126"/>
      <c r="BK461" s="126"/>
      <c r="BL461" s="126"/>
      <c r="BM461" s="126"/>
      <c r="BN461" s="126"/>
      <c r="BO461" s="126"/>
      <c r="BP461" s="126"/>
      <c r="BQ461" s="126"/>
      <c r="BR461" s="126"/>
      <c r="BS461" s="126"/>
      <c r="BT461" s="126"/>
      <c r="BU461" s="126"/>
      <c r="BV461" s="126"/>
      <c r="BW461" s="126"/>
      <c r="BX461" s="126"/>
      <c r="BY461" s="126"/>
      <c r="BZ461" s="126"/>
      <c r="CA461" s="126"/>
      <c r="CB461" s="126"/>
      <c r="CC461" s="126"/>
      <c r="CD461" s="126"/>
      <c r="CE461" s="126"/>
      <c r="CF461" s="126"/>
      <c r="CG461" s="126"/>
      <c r="CH461" s="126"/>
      <c r="CI461" s="126"/>
      <c r="CJ461" s="126"/>
      <c r="CK461" s="126"/>
      <c r="CL461" s="126"/>
      <c r="CM461" s="126"/>
      <c r="CN461" s="126"/>
      <c r="CO461" s="126"/>
      <c r="CP461" s="126"/>
      <c r="CQ461" s="126"/>
      <c r="CR461" s="126"/>
      <c r="CS461"/>
      <c r="CT461"/>
      <c r="CU461"/>
      <c r="CV461"/>
      <c r="CW461"/>
      <c r="CX461"/>
      <c r="CY461"/>
      <c r="CZ461"/>
      <c r="DA461"/>
      <c r="DB461"/>
    </row>
    <row r="462" spans="1:106" s="15" customFormat="1" ht="13.4" customHeight="1">
      <c r="A462" s="4" t="str">
        <f t="shared" si="20"/>
        <v/>
      </c>
      <c r="B462" s="70"/>
      <c r="C462" s="123"/>
      <c r="D462" s="70"/>
      <c r="E462" s="70"/>
      <c r="F462" s="123"/>
      <c r="G462" s="123"/>
      <c r="H462" s="123"/>
      <c r="I462" s="126"/>
      <c r="J462" s="126"/>
      <c r="K462" s="126"/>
      <c r="L462" s="126"/>
      <c r="M462" s="126"/>
      <c r="N462" s="126"/>
      <c r="O462" s="126"/>
      <c r="P462" s="126"/>
      <c r="Q462" s="126"/>
      <c r="R462" s="126"/>
      <c r="S462" s="126"/>
      <c r="T462" s="126"/>
      <c r="U462" s="126"/>
      <c r="V462" s="126"/>
      <c r="W462" s="126"/>
      <c r="X462" s="126"/>
      <c r="Y462" s="126"/>
      <c r="Z462" s="126"/>
      <c r="AA462" s="126"/>
      <c r="AB462" s="126"/>
      <c r="AC462" s="126"/>
      <c r="AD462" s="126"/>
      <c r="AE462" s="126"/>
      <c r="AF462" s="126"/>
      <c r="AG462" s="126"/>
      <c r="AH462" s="126"/>
      <c r="AI462" s="126"/>
      <c r="AJ462" s="126"/>
      <c r="AK462" s="126"/>
      <c r="AL462" s="126"/>
      <c r="AM462" s="126"/>
      <c r="AN462" s="126"/>
      <c r="AO462" s="126"/>
      <c r="AP462" s="126"/>
      <c r="AQ462" s="126"/>
      <c r="AR462" s="126"/>
      <c r="AS462" s="126"/>
      <c r="AT462" s="126"/>
      <c r="AU462" s="126"/>
      <c r="AV462" s="126"/>
      <c r="AW462" s="126"/>
      <c r="AX462" s="126"/>
      <c r="AY462" s="126"/>
      <c r="AZ462" s="126"/>
      <c r="BA462" s="126"/>
      <c r="BB462" s="126"/>
      <c r="BC462" s="126"/>
      <c r="BD462" s="126"/>
      <c r="BE462" s="126"/>
      <c r="BF462" s="126"/>
      <c r="BG462" s="126"/>
      <c r="BH462" s="126"/>
      <c r="BI462" s="126"/>
      <c r="BJ462" s="126"/>
      <c r="BK462" s="126"/>
      <c r="BL462" s="126"/>
      <c r="BM462" s="126"/>
      <c r="BN462" s="126"/>
      <c r="BO462" s="126"/>
      <c r="BP462" s="126"/>
      <c r="BQ462" s="126"/>
      <c r="BR462" s="126"/>
      <c r="BS462" s="126"/>
      <c r="BT462" s="126"/>
      <c r="BU462" s="126"/>
      <c r="BV462" s="126"/>
      <c r="BW462" s="126"/>
      <c r="BX462" s="126"/>
      <c r="BY462" s="126"/>
      <c r="BZ462" s="126"/>
      <c r="CA462" s="126"/>
      <c r="CB462" s="126"/>
      <c r="CC462" s="126"/>
      <c r="CD462" s="126"/>
      <c r="CE462" s="126"/>
      <c r="CF462" s="126"/>
      <c r="CG462" s="126"/>
      <c r="CH462" s="126"/>
      <c r="CI462" s="126"/>
      <c r="CJ462" s="126"/>
      <c r="CK462" s="126"/>
      <c r="CL462" s="126"/>
      <c r="CM462" s="126"/>
      <c r="CN462" s="126"/>
      <c r="CO462" s="126"/>
      <c r="CP462" s="126"/>
      <c r="CQ462" s="126"/>
      <c r="CR462" s="126"/>
      <c r="CS462"/>
      <c r="CT462"/>
      <c r="CU462"/>
      <c r="CV462"/>
      <c r="CW462"/>
      <c r="CX462"/>
      <c r="CY462"/>
      <c r="CZ462"/>
      <c r="DA462"/>
      <c r="DB462"/>
    </row>
    <row r="463" spans="1:106" s="15" customFormat="1" ht="13.4" customHeight="1">
      <c r="A463" s="4" t="str">
        <f t="shared" si="20"/>
        <v/>
      </c>
      <c r="B463" s="70"/>
      <c r="C463" s="123"/>
      <c r="D463" s="70"/>
      <c r="E463" s="70"/>
      <c r="F463" s="123"/>
      <c r="G463" s="123"/>
      <c r="H463" s="123"/>
      <c r="I463" s="126"/>
      <c r="J463" s="126"/>
      <c r="K463" s="126"/>
      <c r="L463" s="126"/>
      <c r="M463" s="126"/>
      <c r="N463" s="126"/>
      <c r="O463" s="126"/>
      <c r="P463" s="126"/>
      <c r="Q463" s="126"/>
      <c r="R463" s="126"/>
      <c r="S463" s="126"/>
      <c r="T463" s="126"/>
      <c r="U463" s="126"/>
      <c r="V463" s="126"/>
      <c r="W463" s="126"/>
      <c r="X463" s="126"/>
      <c r="Y463" s="126"/>
      <c r="Z463" s="126"/>
      <c r="AA463" s="126"/>
      <c r="AB463" s="126"/>
      <c r="AC463" s="126"/>
      <c r="AD463" s="126"/>
      <c r="AE463" s="126"/>
      <c r="AF463" s="126"/>
      <c r="AG463" s="126"/>
      <c r="AH463" s="126"/>
      <c r="AI463" s="126"/>
      <c r="AJ463" s="126"/>
      <c r="AK463" s="126"/>
      <c r="AL463" s="126"/>
      <c r="AM463" s="126"/>
      <c r="AN463" s="126"/>
      <c r="AO463" s="126"/>
      <c r="AP463" s="126"/>
      <c r="AQ463" s="126"/>
      <c r="AR463" s="126"/>
      <c r="AS463" s="126"/>
      <c r="AT463" s="126"/>
      <c r="AU463" s="126"/>
      <c r="AV463" s="126"/>
      <c r="AW463" s="126"/>
      <c r="AX463" s="126"/>
      <c r="AY463" s="126"/>
      <c r="AZ463" s="126"/>
      <c r="BA463" s="126"/>
      <c r="BB463" s="126"/>
      <c r="BC463" s="126"/>
      <c r="BD463" s="126"/>
      <c r="BE463" s="126"/>
      <c r="BF463" s="126"/>
      <c r="BG463" s="126"/>
      <c r="BH463" s="126"/>
      <c r="BI463" s="126"/>
      <c r="BJ463" s="126"/>
      <c r="BK463" s="126"/>
      <c r="BL463" s="126"/>
      <c r="BM463" s="126"/>
      <c r="BN463" s="126"/>
      <c r="BO463" s="126"/>
      <c r="BP463" s="126"/>
      <c r="BQ463" s="126"/>
      <c r="BR463" s="126"/>
      <c r="BS463" s="126"/>
      <c r="BT463" s="126"/>
      <c r="BU463" s="126"/>
      <c r="BV463" s="126"/>
      <c r="BW463" s="126"/>
      <c r="BX463" s="126"/>
      <c r="BY463" s="126"/>
      <c r="BZ463" s="126"/>
      <c r="CA463" s="126"/>
      <c r="CB463" s="126"/>
      <c r="CC463" s="126"/>
      <c r="CD463" s="126"/>
      <c r="CE463" s="126"/>
      <c r="CF463" s="126"/>
      <c r="CG463" s="126"/>
      <c r="CH463" s="126"/>
      <c r="CI463" s="126"/>
      <c r="CJ463" s="126"/>
      <c r="CK463" s="126"/>
      <c r="CL463" s="126"/>
      <c r="CM463" s="126"/>
      <c r="CN463" s="126"/>
      <c r="CO463" s="126"/>
      <c r="CP463" s="126"/>
      <c r="CQ463" s="126"/>
      <c r="CR463" s="126"/>
      <c r="CS463"/>
      <c r="CT463"/>
      <c r="CU463"/>
      <c r="CV463"/>
      <c r="CW463"/>
      <c r="CX463"/>
      <c r="CY463"/>
      <c r="CZ463"/>
      <c r="DA463"/>
      <c r="DB463"/>
    </row>
    <row r="464" spans="1:106" s="15" customFormat="1" ht="13.4" customHeight="1">
      <c r="A464" s="4" t="str">
        <f t="shared" si="20"/>
        <v/>
      </c>
      <c r="B464" s="70"/>
      <c r="C464" s="123"/>
      <c r="D464" s="70"/>
      <c r="E464" s="70"/>
      <c r="F464" s="123"/>
      <c r="G464" s="123"/>
      <c r="H464" s="123"/>
      <c r="I464" s="126"/>
      <c r="J464" s="126"/>
      <c r="K464" s="126"/>
      <c r="L464" s="126"/>
      <c r="M464" s="126"/>
      <c r="N464" s="126"/>
      <c r="O464" s="126"/>
      <c r="P464" s="126"/>
      <c r="Q464" s="126"/>
      <c r="R464" s="126"/>
      <c r="S464" s="126"/>
      <c r="T464" s="126"/>
      <c r="U464" s="126"/>
      <c r="V464" s="126"/>
      <c r="W464" s="126"/>
      <c r="X464" s="126"/>
      <c r="Y464" s="126"/>
      <c r="Z464" s="126"/>
      <c r="AA464" s="126"/>
      <c r="AB464" s="126"/>
      <c r="AC464" s="126"/>
      <c r="AD464" s="126"/>
      <c r="AE464" s="126"/>
      <c r="AF464" s="126"/>
      <c r="AG464" s="126"/>
      <c r="AH464" s="126"/>
      <c r="AI464" s="126"/>
      <c r="AJ464" s="126"/>
      <c r="AK464" s="126"/>
      <c r="AL464" s="126"/>
      <c r="AM464" s="126"/>
      <c r="AN464" s="126"/>
      <c r="AO464" s="126"/>
      <c r="AP464" s="126"/>
      <c r="AQ464" s="126"/>
      <c r="AR464" s="126"/>
      <c r="AS464" s="126"/>
      <c r="AT464" s="126"/>
      <c r="AU464" s="126"/>
      <c r="AV464" s="126"/>
      <c r="AW464" s="126"/>
      <c r="AX464" s="126"/>
      <c r="AY464" s="126"/>
      <c r="AZ464" s="126"/>
      <c r="BA464" s="126"/>
      <c r="BB464" s="126"/>
      <c r="BC464" s="126"/>
      <c r="BD464" s="126"/>
      <c r="BE464" s="126"/>
      <c r="BF464" s="126"/>
      <c r="BG464" s="126"/>
      <c r="BH464" s="126"/>
      <c r="BI464" s="126"/>
      <c r="BJ464" s="126"/>
      <c r="BK464" s="126"/>
      <c r="BL464" s="126"/>
      <c r="BM464" s="126"/>
      <c r="BN464" s="126"/>
      <c r="BO464" s="126"/>
      <c r="BP464" s="126"/>
      <c r="BQ464" s="126"/>
      <c r="BR464" s="126"/>
      <c r="BS464" s="126"/>
      <c r="BT464" s="126"/>
      <c r="BU464" s="126"/>
      <c r="BV464" s="126"/>
      <c r="BW464" s="126"/>
      <c r="BX464" s="126"/>
      <c r="BY464" s="126"/>
      <c r="BZ464" s="126"/>
      <c r="CA464" s="126"/>
      <c r="CB464" s="126"/>
      <c r="CC464" s="126"/>
      <c r="CD464" s="126"/>
      <c r="CE464" s="126"/>
      <c r="CF464" s="126"/>
      <c r="CG464" s="126"/>
      <c r="CH464" s="126"/>
      <c r="CI464" s="126"/>
      <c r="CJ464" s="126"/>
      <c r="CK464" s="126"/>
      <c r="CL464" s="126"/>
      <c r="CM464" s="126"/>
      <c r="CN464" s="126"/>
      <c r="CO464" s="126"/>
      <c r="CP464" s="126"/>
      <c r="CQ464" s="126"/>
      <c r="CR464" s="126"/>
      <c r="CS464"/>
      <c r="CT464"/>
      <c r="CU464"/>
      <c r="CV464"/>
      <c r="CW464"/>
      <c r="CX464"/>
      <c r="CY464"/>
      <c r="CZ464"/>
      <c r="DA464"/>
      <c r="DB464"/>
    </row>
    <row r="465" spans="1:106" s="15" customFormat="1" ht="13.4" customHeight="1">
      <c r="A465" s="4" t="str">
        <f t="shared" si="20"/>
        <v/>
      </c>
      <c r="B465" s="70"/>
      <c r="C465" s="123"/>
      <c r="D465" s="70"/>
      <c r="E465" s="70"/>
      <c r="F465" s="123"/>
      <c r="G465" s="123"/>
      <c r="H465" s="123"/>
      <c r="I465" s="126"/>
      <c r="J465" s="126"/>
      <c r="K465" s="126"/>
      <c r="L465" s="126"/>
      <c r="M465" s="126"/>
      <c r="N465" s="126"/>
      <c r="O465" s="126"/>
      <c r="P465" s="126"/>
      <c r="Q465" s="126"/>
      <c r="R465" s="126"/>
      <c r="S465" s="126"/>
      <c r="T465" s="126"/>
      <c r="U465" s="126"/>
      <c r="V465" s="126"/>
      <c r="W465" s="126"/>
      <c r="X465" s="126"/>
      <c r="Y465" s="126"/>
      <c r="Z465" s="126"/>
      <c r="AA465" s="126"/>
      <c r="AB465" s="126"/>
      <c r="AC465" s="126"/>
      <c r="AD465" s="126"/>
      <c r="AE465" s="126"/>
      <c r="AF465" s="126"/>
      <c r="AG465" s="126"/>
      <c r="AH465" s="126"/>
      <c r="AI465" s="126"/>
      <c r="AJ465" s="126"/>
      <c r="AK465" s="126"/>
      <c r="AL465" s="126"/>
      <c r="AM465" s="126"/>
      <c r="AN465" s="126"/>
      <c r="AO465" s="126"/>
      <c r="AP465" s="126"/>
      <c r="AQ465" s="126"/>
      <c r="AR465" s="126"/>
      <c r="AS465" s="126"/>
      <c r="AT465" s="126"/>
      <c r="AU465" s="126"/>
      <c r="AV465" s="126"/>
      <c r="AW465" s="126"/>
      <c r="AX465" s="126"/>
      <c r="AY465" s="126"/>
      <c r="AZ465" s="126"/>
      <c r="BA465" s="126"/>
      <c r="BB465" s="126"/>
      <c r="BC465" s="126"/>
      <c r="BD465" s="126"/>
      <c r="BE465" s="126"/>
      <c r="BF465" s="126"/>
      <c r="BG465" s="126"/>
      <c r="BH465" s="126"/>
      <c r="BI465" s="126"/>
      <c r="BJ465" s="126"/>
      <c r="BK465" s="126"/>
      <c r="BL465" s="126"/>
      <c r="BM465" s="126"/>
      <c r="BN465" s="126"/>
      <c r="BO465" s="126"/>
      <c r="BP465" s="126"/>
      <c r="BQ465" s="126"/>
      <c r="BR465" s="126"/>
      <c r="BS465" s="126"/>
      <c r="BT465" s="126"/>
      <c r="BU465" s="126"/>
      <c r="BV465" s="126"/>
      <c r="BW465" s="126"/>
      <c r="BX465" s="126"/>
      <c r="BY465" s="126"/>
      <c r="BZ465" s="126"/>
      <c r="CA465" s="126"/>
      <c r="CB465" s="126"/>
      <c r="CC465" s="126"/>
      <c r="CD465" s="126"/>
      <c r="CE465" s="126"/>
      <c r="CF465" s="126"/>
      <c r="CG465" s="126"/>
      <c r="CH465" s="126"/>
      <c r="CI465" s="126"/>
      <c r="CJ465" s="126"/>
      <c r="CK465" s="126"/>
      <c r="CL465" s="126"/>
      <c r="CM465" s="126"/>
      <c r="CN465" s="126"/>
      <c r="CO465" s="126"/>
      <c r="CP465" s="126"/>
      <c r="CQ465" s="126"/>
      <c r="CR465" s="126"/>
      <c r="CS465"/>
      <c r="CT465"/>
      <c r="CU465"/>
      <c r="CV465"/>
      <c r="CW465"/>
      <c r="CX465"/>
      <c r="CY465"/>
      <c r="CZ465"/>
      <c r="DA465"/>
      <c r="DB465"/>
    </row>
    <row r="466" spans="1:106" s="15" customFormat="1" ht="13.4" customHeight="1">
      <c r="A466" s="4" t="str">
        <f t="shared" si="20"/>
        <v/>
      </c>
      <c r="B466" s="70"/>
      <c r="C466" s="123"/>
      <c r="D466" s="70"/>
      <c r="E466" s="70"/>
      <c r="F466" s="123"/>
      <c r="G466" s="123"/>
      <c r="H466" s="123"/>
      <c r="I466" s="126"/>
      <c r="J466" s="126"/>
      <c r="K466" s="126"/>
      <c r="L466" s="126"/>
      <c r="M466" s="126"/>
      <c r="N466" s="126"/>
      <c r="O466" s="126"/>
      <c r="P466" s="126"/>
      <c r="Q466" s="126"/>
      <c r="R466" s="126"/>
      <c r="S466" s="126"/>
      <c r="T466" s="126"/>
      <c r="U466" s="126"/>
      <c r="V466" s="126"/>
      <c r="W466" s="126"/>
      <c r="X466" s="126"/>
      <c r="Y466" s="126"/>
      <c r="Z466" s="126"/>
      <c r="AA466" s="126"/>
      <c r="AB466" s="126"/>
      <c r="AC466" s="126"/>
      <c r="AD466" s="126"/>
      <c r="AE466" s="126"/>
      <c r="AF466" s="126"/>
      <c r="AG466" s="126"/>
      <c r="AH466" s="126"/>
      <c r="AI466" s="126"/>
      <c r="AJ466" s="126"/>
      <c r="AK466" s="126"/>
      <c r="AL466" s="126"/>
      <c r="AM466" s="126"/>
      <c r="AN466" s="126"/>
      <c r="AO466" s="126"/>
      <c r="AP466" s="126"/>
      <c r="AQ466" s="126"/>
      <c r="AR466" s="126"/>
      <c r="AS466" s="126"/>
      <c r="AT466" s="126"/>
      <c r="AU466" s="126"/>
      <c r="AV466" s="126"/>
      <c r="AW466" s="126"/>
      <c r="AX466" s="126"/>
      <c r="AY466" s="126"/>
      <c r="AZ466" s="126"/>
      <c r="BA466" s="126"/>
      <c r="BB466" s="126"/>
      <c r="BC466" s="126"/>
      <c r="BD466" s="126"/>
      <c r="BE466" s="126"/>
      <c r="BF466" s="126"/>
      <c r="BG466" s="126"/>
      <c r="BH466" s="126"/>
      <c r="BI466" s="126"/>
      <c r="BJ466" s="126"/>
      <c r="BK466" s="126"/>
      <c r="BL466" s="126"/>
      <c r="BM466" s="126"/>
      <c r="BN466" s="126"/>
      <c r="BO466" s="126"/>
      <c r="BP466" s="126"/>
      <c r="BQ466" s="126"/>
      <c r="BR466" s="126"/>
      <c r="BS466" s="126"/>
      <c r="BT466" s="126"/>
      <c r="BU466" s="126"/>
      <c r="BV466" s="126"/>
      <c r="BW466" s="126"/>
      <c r="BX466" s="126"/>
      <c r="BY466" s="126"/>
      <c r="BZ466" s="126"/>
      <c r="CA466" s="126"/>
      <c r="CB466" s="126"/>
      <c r="CC466" s="126"/>
      <c r="CD466" s="126"/>
      <c r="CE466" s="126"/>
      <c r="CF466" s="126"/>
      <c r="CG466" s="126"/>
      <c r="CH466" s="126"/>
      <c r="CI466" s="126"/>
      <c r="CJ466" s="126"/>
      <c r="CK466" s="126"/>
      <c r="CL466" s="126"/>
      <c r="CM466" s="126"/>
      <c r="CN466" s="126"/>
      <c r="CO466" s="126"/>
      <c r="CP466" s="126"/>
      <c r="CQ466" s="126"/>
      <c r="CR466" s="126"/>
      <c r="CS466"/>
      <c r="CT466"/>
      <c r="CU466"/>
      <c r="CV466"/>
      <c r="CW466"/>
      <c r="CX466"/>
      <c r="CY466"/>
      <c r="CZ466"/>
      <c r="DA466"/>
      <c r="DB466"/>
    </row>
    <row r="467" spans="1:106" s="15" customFormat="1" ht="13.4" customHeight="1">
      <c r="A467" s="4" t="str">
        <f t="shared" si="20"/>
        <v/>
      </c>
      <c r="B467" s="70"/>
      <c r="C467" s="123"/>
      <c r="D467" s="70"/>
      <c r="E467" s="70"/>
      <c r="F467" s="123"/>
      <c r="G467" s="123"/>
      <c r="H467" s="123"/>
      <c r="I467" s="126"/>
      <c r="J467" s="126"/>
      <c r="K467" s="126"/>
      <c r="L467" s="126"/>
      <c r="M467" s="126"/>
      <c r="N467" s="126"/>
      <c r="O467" s="126"/>
      <c r="P467" s="126"/>
      <c r="Q467" s="126"/>
      <c r="R467" s="126"/>
      <c r="S467" s="126"/>
      <c r="T467" s="126"/>
      <c r="U467" s="126"/>
      <c r="V467" s="126"/>
      <c r="W467" s="126"/>
      <c r="X467" s="126"/>
      <c r="Y467" s="126"/>
      <c r="Z467" s="126"/>
      <c r="AA467" s="126"/>
      <c r="AB467" s="126"/>
      <c r="AC467" s="126"/>
      <c r="AD467" s="126"/>
      <c r="AE467" s="126"/>
      <c r="AF467" s="126"/>
      <c r="AG467" s="126"/>
      <c r="AH467" s="126"/>
      <c r="AI467" s="126"/>
      <c r="AJ467" s="126"/>
      <c r="AK467" s="126"/>
      <c r="AL467" s="126"/>
      <c r="AM467" s="126"/>
      <c r="AN467" s="126"/>
      <c r="AO467" s="126"/>
      <c r="AP467" s="126"/>
      <c r="AQ467" s="126"/>
      <c r="AR467" s="126"/>
      <c r="AS467" s="126"/>
      <c r="AT467" s="126"/>
      <c r="AU467" s="126"/>
      <c r="AV467" s="126"/>
      <c r="AW467" s="126"/>
      <c r="AX467" s="126"/>
      <c r="AY467" s="126"/>
      <c r="AZ467" s="126"/>
      <c r="BA467" s="126"/>
      <c r="BB467" s="126"/>
      <c r="BC467" s="126"/>
      <c r="BD467" s="126"/>
      <c r="BE467" s="126"/>
      <c r="BF467" s="126"/>
      <c r="BG467" s="126"/>
      <c r="BH467" s="126"/>
      <c r="BI467" s="126"/>
      <c r="BJ467" s="126"/>
      <c r="BK467" s="126"/>
      <c r="BL467" s="126"/>
      <c r="BM467" s="126"/>
      <c r="BN467" s="126"/>
      <c r="BO467" s="126"/>
      <c r="BP467" s="126"/>
      <c r="BQ467" s="126"/>
      <c r="BR467" s="126"/>
      <c r="BS467" s="126"/>
      <c r="BT467" s="126"/>
      <c r="BU467" s="126"/>
      <c r="BV467" s="126"/>
      <c r="BW467" s="126"/>
      <c r="BX467" s="126"/>
      <c r="BY467" s="126"/>
      <c r="BZ467" s="126"/>
      <c r="CA467" s="126"/>
      <c r="CB467" s="126"/>
      <c r="CC467" s="126"/>
      <c r="CD467" s="126"/>
      <c r="CE467" s="126"/>
      <c r="CF467" s="126"/>
      <c r="CG467" s="126"/>
      <c r="CH467" s="126"/>
      <c r="CI467" s="126"/>
      <c r="CJ467" s="126"/>
      <c r="CK467" s="126"/>
      <c r="CL467" s="126"/>
      <c r="CM467" s="126"/>
      <c r="CN467" s="126"/>
      <c r="CO467" s="126"/>
      <c r="CP467" s="126"/>
      <c r="CQ467" s="126"/>
      <c r="CR467" s="126"/>
      <c r="CS467"/>
      <c r="CT467"/>
      <c r="CU467"/>
      <c r="CV467"/>
      <c r="CW467"/>
      <c r="CX467"/>
      <c r="CY467"/>
      <c r="CZ467"/>
      <c r="DA467"/>
      <c r="DB467"/>
    </row>
    <row r="468" spans="1:106" s="15" customFormat="1" ht="13.4" customHeight="1">
      <c r="A468" s="4" t="str">
        <f t="shared" si="20"/>
        <v/>
      </c>
      <c r="B468" s="70"/>
      <c r="C468" s="123"/>
      <c r="D468" s="70"/>
      <c r="E468" s="70"/>
      <c r="F468" s="123"/>
      <c r="G468" s="123"/>
      <c r="H468" s="123"/>
      <c r="I468" s="126"/>
      <c r="J468" s="126"/>
      <c r="K468" s="126"/>
      <c r="L468" s="126"/>
      <c r="M468" s="126"/>
      <c r="N468" s="126"/>
      <c r="O468" s="126"/>
      <c r="P468" s="126"/>
      <c r="Q468" s="126"/>
      <c r="R468" s="126"/>
      <c r="S468" s="126"/>
      <c r="T468" s="126"/>
      <c r="U468" s="126"/>
      <c r="V468" s="126"/>
      <c r="W468" s="126"/>
      <c r="X468" s="126"/>
      <c r="Y468" s="126"/>
      <c r="Z468" s="126"/>
      <c r="AA468" s="126"/>
      <c r="AB468" s="126"/>
      <c r="AC468" s="126"/>
      <c r="AD468" s="126"/>
      <c r="AE468" s="126"/>
      <c r="AF468" s="126"/>
      <c r="AG468" s="126"/>
      <c r="AH468" s="126"/>
      <c r="AI468" s="126"/>
      <c r="AJ468" s="126"/>
      <c r="AK468" s="126"/>
      <c r="AL468" s="126"/>
      <c r="AM468" s="126"/>
      <c r="AN468" s="126"/>
      <c r="AO468" s="126"/>
      <c r="AP468" s="126"/>
      <c r="AQ468" s="126"/>
      <c r="AR468" s="126"/>
      <c r="AS468" s="126"/>
      <c r="AT468" s="126"/>
      <c r="AU468" s="126"/>
      <c r="AV468" s="126"/>
      <c r="AW468" s="126"/>
      <c r="AX468" s="126"/>
      <c r="AY468" s="126"/>
      <c r="AZ468" s="126"/>
      <c r="BA468" s="126"/>
      <c r="BB468" s="126"/>
      <c r="BC468" s="126"/>
      <c r="BD468" s="126"/>
      <c r="BE468" s="126"/>
      <c r="BF468" s="126"/>
      <c r="BG468" s="126"/>
      <c r="BH468" s="126"/>
      <c r="BI468" s="126"/>
      <c r="BJ468" s="126"/>
      <c r="BK468" s="126"/>
      <c r="BL468" s="126"/>
      <c r="BM468" s="126"/>
      <c r="BN468" s="126"/>
      <c r="BO468" s="126"/>
      <c r="BP468" s="126"/>
      <c r="BQ468" s="126"/>
      <c r="BR468" s="126"/>
      <c r="BS468" s="126"/>
      <c r="BT468" s="126"/>
      <c r="BU468" s="126"/>
      <c r="BV468" s="126"/>
      <c r="BW468" s="126"/>
      <c r="BX468" s="126"/>
      <c r="BY468" s="126"/>
      <c r="BZ468" s="126"/>
      <c r="CA468" s="126"/>
      <c r="CB468" s="126"/>
      <c r="CC468" s="126"/>
      <c r="CD468" s="126"/>
      <c r="CE468" s="126"/>
      <c r="CF468" s="126"/>
      <c r="CG468" s="126"/>
      <c r="CH468" s="126"/>
      <c r="CI468" s="126"/>
      <c r="CJ468" s="126"/>
      <c r="CK468" s="126"/>
      <c r="CL468" s="126"/>
      <c r="CM468" s="126"/>
      <c r="CN468" s="126"/>
      <c r="CO468" s="126"/>
      <c r="CP468" s="126"/>
      <c r="CQ468" s="126"/>
      <c r="CR468" s="126"/>
      <c r="CS468"/>
      <c r="CT468"/>
      <c r="CU468"/>
      <c r="CV468"/>
      <c r="CW468"/>
      <c r="CX468"/>
      <c r="CY468"/>
      <c r="CZ468"/>
      <c r="DA468"/>
      <c r="DB468"/>
    </row>
    <row r="469" spans="1:106" s="15" customFormat="1" ht="13.4" customHeight="1">
      <c r="A469" s="4" t="str">
        <f t="shared" si="20"/>
        <v/>
      </c>
      <c r="B469" s="70"/>
      <c r="C469" s="123"/>
      <c r="D469" s="70"/>
      <c r="E469" s="70"/>
      <c r="F469" s="123"/>
      <c r="G469" s="123"/>
      <c r="H469" s="123"/>
      <c r="I469" s="126"/>
      <c r="J469" s="126"/>
      <c r="K469" s="126"/>
      <c r="L469" s="126"/>
      <c r="M469" s="126"/>
      <c r="N469" s="126"/>
      <c r="O469" s="126"/>
      <c r="P469" s="126"/>
      <c r="Q469" s="126"/>
      <c r="R469" s="126"/>
      <c r="S469" s="126"/>
      <c r="T469" s="126"/>
      <c r="U469" s="126"/>
      <c r="V469" s="126"/>
      <c r="W469" s="126"/>
      <c r="X469" s="126"/>
      <c r="Y469" s="126"/>
      <c r="Z469" s="126"/>
      <c r="AA469" s="126"/>
      <c r="AB469" s="126"/>
      <c r="AC469" s="126"/>
      <c r="AD469" s="126"/>
      <c r="AE469" s="126"/>
      <c r="AF469" s="126"/>
      <c r="AG469" s="126"/>
      <c r="AH469" s="126"/>
      <c r="AI469" s="126"/>
      <c r="AJ469" s="126"/>
      <c r="AK469" s="126"/>
      <c r="AL469" s="126"/>
      <c r="AM469" s="126"/>
      <c r="AN469" s="126"/>
      <c r="AO469" s="126"/>
      <c r="AP469" s="126"/>
      <c r="AQ469" s="126"/>
      <c r="AR469" s="126"/>
      <c r="AS469" s="126"/>
      <c r="AT469" s="126"/>
      <c r="AU469" s="126"/>
      <c r="AV469" s="126"/>
      <c r="AW469" s="126"/>
      <c r="AX469" s="126"/>
      <c r="AY469" s="126"/>
      <c r="AZ469" s="126"/>
      <c r="BA469" s="126"/>
      <c r="BB469" s="126"/>
      <c r="BC469" s="126"/>
      <c r="BD469" s="126"/>
      <c r="BE469" s="126"/>
      <c r="BF469" s="126"/>
      <c r="BG469" s="126"/>
      <c r="BH469" s="126"/>
      <c r="BI469" s="126"/>
      <c r="BJ469" s="126"/>
      <c r="BK469" s="126"/>
      <c r="BL469" s="126"/>
      <c r="BM469" s="126"/>
      <c r="BN469" s="126"/>
      <c r="BO469" s="126"/>
      <c r="BP469" s="126"/>
      <c r="BQ469" s="126"/>
      <c r="BR469" s="126"/>
      <c r="BS469" s="126"/>
      <c r="BT469" s="126"/>
      <c r="BU469" s="126"/>
      <c r="BV469" s="126"/>
      <c r="BW469" s="126"/>
      <c r="BX469" s="126"/>
      <c r="BY469" s="126"/>
      <c r="BZ469" s="126"/>
      <c r="CA469" s="126"/>
      <c r="CB469" s="126"/>
      <c r="CC469" s="126"/>
      <c r="CD469" s="126"/>
      <c r="CE469" s="126"/>
      <c r="CF469" s="126"/>
      <c r="CG469" s="126"/>
      <c r="CH469" s="126"/>
      <c r="CI469" s="126"/>
      <c r="CJ469" s="126"/>
      <c r="CK469" s="126"/>
      <c r="CL469" s="126"/>
      <c r="CM469" s="126"/>
      <c r="CN469" s="126"/>
      <c r="CO469" s="126"/>
      <c r="CP469" s="126"/>
      <c r="CQ469" s="126"/>
      <c r="CR469" s="126"/>
      <c r="CS469"/>
      <c r="CT469"/>
      <c r="CU469"/>
      <c r="CV469"/>
      <c r="CW469"/>
      <c r="CX469"/>
      <c r="CY469"/>
      <c r="CZ469"/>
      <c r="DA469"/>
      <c r="DB469"/>
    </row>
    <row r="470" spans="1:106" s="15" customFormat="1" ht="13.4" customHeight="1">
      <c r="A470" s="4" t="str">
        <f t="shared" si="20"/>
        <v/>
      </c>
      <c r="B470" s="70"/>
      <c r="C470" s="123"/>
      <c r="D470" s="70"/>
      <c r="E470" s="70"/>
      <c r="F470" s="123"/>
      <c r="G470" s="123"/>
      <c r="H470" s="123"/>
      <c r="I470" s="126"/>
      <c r="J470" s="126"/>
      <c r="K470" s="126"/>
      <c r="L470" s="126"/>
      <c r="M470" s="126"/>
      <c r="N470" s="126"/>
      <c r="O470" s="126"/>
      <c r="P470" s="126"/>
      <c r="Q470" s="126"/>
      <c r="R470" s="126"/>
      <c r="S470" s="126"/>
      <c r="T470" s="126"/>
      <c r="U470" s="126"/>
      <c r="V470" s="126"/>
      <c r="W470" s="126"/>
      <c r="X470" s="126"/>
      <c r="Y470" s="126"/>
      <c r="Z470" s="126"/>
      <c r="AA470" s="126"/>
      <c r="AB470" s="126"/>
      <c r="AC470" s="126"/>
      <c r="AD470" s="126"/>
      <c r="AE470" s="126"/>
      <c r="AF470" s="126"/>
      <c r="AG470" s="126"/>
      <c r="AH470" s="126"/>
      <c r="AI470" s="126"/>
      <c r="AJ470" s="126"/>
      <c r="AK470" s="126"/>
      <c r="AL470" s="126"/>
      <c r="AM470" s="126"/>
      <c r="AN470" s="126"/>
      <c r="AO470" s="126"/>
      <c r="AP470" s="126"/>
      <c r="AQ470" s="126"/>
      <c r="AR470" s="126"/>
      <c r="AS470" s="126"/>
      <c r="AT470" s="126"/>
      <c r="AU470" s="126"/>
      <c r="AV470" s="126"/>
      <c r="AW470" s="126"/>
      <c r="AX470" s="126"/>
      <c r="AY470" s="126"/>
      <c r="AZ470" s="126"/>
      <c r="BA470" s="126"/>
      <c r="BB470" s="126"/>
      <c r="BC470" s="126"/>
      <c r="BD470" s="126"/>
      <c r="BE470" s="126"/>
      <c r="BF470" s="126"/>
      <c r="BG470" s="126"/>
      <c r="BH470" s="126"/>
      <c r="BI470" s="126"/>
      <c r="BJ470" s="126"/>
      <c r="BK470" s="126"/>
      <c r="BL470" s="126"/>
      <c r="BM470" s="126"/>
      <c r="BN470" s="126"/>
      <c r="BO470" s="126"/>
      <c r="BP470" s="126"/>
      <c r="BQ470" s="126"/>
      <c r="BR470" s="126"/>
      <c r="BS470" s="126"/>
      <c r="BT470" s="126"/>
      <c r="BU470" s="126"/>
      <c r="BV470" s="126"/>
      <c r="BW470" s="126"/>
      <c r="BX470" s="126"/>
      <c r="BY470" s="126"/>
      <c r="BZ470" s="126"/>
      <c r="CA470" s="126"/>
      <c r="CB470" s="126"/>
      <c r="CC470" s="126"/>
      <c r="CD470" s="126"/>
      <c r="CE470" s="126"/>
      <c r="CF470" s="126"/>
      <c r="CG470" s="126"/>
      <c r="CH470" s="126"/>
      <c r="CI470" s="126"/>
      <c r="CJ470" s="126"/>
      <c r="CK470" s="126"/>
      <c r="CL470" s="126"/>
      <c r="CM470" s="126"/>
      <c r="CN470" s="126"/>
      <c r="CO470" s="126"/>
      <c r="CP470" s="126"/>
      <c r="CQ470" s="126"/>
      <c r="CR470" s="126"/>
      <c r="CS470"/>
      <c r="CT470"/>
      <c r="CU470"/>
      <c r="CV470"/>
      <c r="CW470"/>
      <c r="CX470"/>
      <c r="CY470"/>
      <c r="CZ470"/>
      <c r="DA470"/>
      <c r="DB470"/>
    </row>
    <row r="471" spans="1:106" s="15" customFormat="1" ht="13.4" customHeight="1">
      <c r="A471" s="4" t="str">
        <f t="shared" si="20"/>
        <v/>
      </c>
      <c r="B471" s="70"/>
      <c r="C471" s="123"/>
      <c r="D471" s="70"/>
      <c r="E471" s="70"/>
      <c r="F471" s="123"/>
      <c r="G471" s="123"/>
      <c r="H471" s="123"/>
      <c r="I471" s="126"/>
      <c r="J471" s="126"/>
      <c r="K471" s="126"/>
      <c r="L471" s="126"/>
      <c r="M471" s="126"/>
      <c r="N471" s="126"/>
      <c r="O471" s="126"/>
      <c r="P471" s="126"/>
      <c r="Q471" s="126"/>
      <c r="R471" s="126"/>
      <c r="S471" s="126"/>
      <c r="T471" s="126"/>
      <c r="U471" s="126"/>
      <c r="V471" s="126"/>
      <c r="W471" s="126"/>
      <c r="X471" s="126"/>
      <c r="Y471" s="126"/>
      <c r="Z471" s="126"/>
      <c r="AA471" s="126"/>
      <c r="AB471" s="126"/>
      <c r="AC471" s="126"/>
      <c r="AD471" s="126"/>
      <c r="AE471" s="126"/>
      <c r="AF471" s="126"/>
      <c r="AG471" s="126"/>
      <c r="AH471" s="126"/>
      <c r="AI471" s="126"/>
      <c r="AJ471" s="126"/>
      <c r="AK471" s="126"/>
      <c r="AL471" s="126"/>
      <c r="AM471" s="126"/>
      <c r="AN471" s="126"/>
      <c r="AO471" s="126"/>
      <c r="AP471" s="126"/>
      <c r="AQ471" s="126"/>
      <c r="AR471" s="126"/>
      <c r="AS471" s="126"/>
      <c r="AT471" s="126"/>
      <c r="AU471" s="126"/>
      <c r="AV471" s="126"/>
      <c r="AW471" s="126"/>
      <c r="AX471" s="126"/>
      <c r="AY471" s="126"/>
      <c r="AZ471" s="126"/>
      <c r="BA471" s="126"/>
      <c r="BB471" s="126"/>
      <c r="BC471" s="126"/>
      <c r="BD471" s="126"/>
      <c r="BE471" s="126"/>
      <c r="BF471" s="126"/>
      <c r="BG471" s="126"/>
      <c r="BH471" s="126"/>
      <c r="BI471" s="126"/>
      <c r="BJ471" s="126"/>
      <c r="BK471" s="126"/>
      <c r="BL471" s="126"/>
      <c r="BM471" s="126"/>
      <c r="BN471" s="126"/>
      <c r="BO471" s="126"/>
      <c r="BP471" s="126"/>
      <c r="BQ471" s="126"/>
      <c r="BR471" s="126"/>
      <c r="BS471" s="126"/>
      <c r="BT471" s="126"/>
      <c r="BU471" s="126"/>
      <c r="BV471" s="126"/>
      <c r="BW471" s="126"/>
      <c r="BX471" s="126"/>
      <c r="BY471" s="126"/>
      <c r="BZ471" s="126"/>
      <c r="CA471" s="126"/>
      <c r="CB471" s="126"/>
      <c r="CC471" s="126"/>
      <c r="CD471" s="126"/>
      <c r="CE471" s="126"/>
      <c r="CF471" s="126"/>
      <c r="CG471" s="126"/>
      <c r="CH471" s="126"/>
      <c r="CI471" s="126"/>
      <c r="CJ471" s="126"/>
      <c r="CK471" s="126"/>
      <c r="CL471" s="126"/>
      <c r="CM471" s="126"/>
      <c r="CN471" s="126"/>
      <c r="CO471" s="126"/>
      <c r="CP471" s="126"/>
      <c r="CQ471" s="126"/>
      <c r="CR471" s="126"/>
      <c r="CS471"/>
      <c r="CT471"/>
      <c r="CU471"/>
      <c r="CV471"/>
      <c r="CW471"/>
      <c r="CX471"/>
      <c r="CY471"/>
      <c r="CZ471"/>
      <c r="DA471"/>
      <c r="DB471"/>
    </row>
    <row r="472" spans="1:106" s="15" customFormat="1" ht="13.4" customHeight="1">
      <c r="A472" s="4" t="str">
        <f t="shared" si="20"/>
        <v/>
      </c>
      <c r="B472" s="70"/>
      <c r="C472" s="123"/>
      <c r="D472" s="70"/>
      <c r="E472" s="70"/>
      <c r="F472" s="123"/>
      <c r="G472" s="123"/>
      <c r="H472" s="123"/>
      <c r="I472" s="126"/>
      <c r="J472" s="126"/>
      <c r="K472" s="126"/>
      <c r="L472" s="126"/>
      <c r="M472" s="126"/>
      <c r="N472" s="126"/>
      <c r="O472" s="126"/>
      <c r="P472" s="126"/>
      <c r="Q472" s="126"/>
      <c r="R472" s="126"/>
      <c r="S472" s="126"/>
      <c r="T472" s="126"/>
      <c r="U472" s="126"/>
      <c r="V472" s="126"/>
      <c r="W472" s="126"/>
      <c r="X472" s="126"/>
      <c r="Y472" s="126"/>
      <c r="Z472" s="126"/>
      <c r="AA472" s="126"/>
      <c r="AB472" s="126"/>
      <c r="AC472" s="126"/>
      <c r="AD472" s="126"/>
      <c r="AE472" s="126"/>
      <c r="AF472" s="126"/>
      <c r="AG472" s="126"/>
      <c r="AH472" s="126"/>
      <c r="AI472" s="126"/>
      <c r="AJ472" s="126"/>
      <c r="AK472" s="126"/>
      <c r="AL472" s="126"/>
      <c r="AM472" s="126"/>
      <c r="AN472" s="126"/>
      <c r="AO472" s="126"/>
      <c r="AP472" s="126"/>
      <c r="AQ472" s="126"/>
      <c r="AR472" s="126"/>
      <c r="AS472" s="126"/>
      <c r="AT472" s="126"/>
      <c r="AU472" s="126"/>
      <c r="AV472" s="126"/>
      <c r="AW472" s="126"/>
      <c r="AX472" s="126"/>
      <c r="AY472" s="126"/>
      <c r="AZ472" s="126"/>
      <c r="BA472" s="126"/>
      <c r="BB472" s="126"/>
      <c r="BC472" s="126"/>
      <c r="BD472" s="126"/>
      <c r="BE472" s="126"/>
      <c r="BF472" s="126"/>
      <c r="BG472" s="126"/>
      <c r="BH472" s="126"/>
      <c r="BI472" s="126"/>
      <c r="BJ472" s="126"/>
      <c r="BK472" s="126"/>
      <c r="BL472" s="126"/>
      <c r="BM472" s="126"/>
      <c r="BN472" s="126"/>
      <c r="BO472" s="126"/>
      <c r="BP472" s="126"/>
      <c r="BQ472" s="126"/>
      <c r="BR472" s="126"/>
      <c r="BS472" s="126"/>
      <c r="BT472" s="126"/>
      <c r="BU472" s="126"/>
      <c r="BV472" s="126"/>
      <c r="BW472" s="126"/>
      <c r="BX472" s="126"/>
      <c r="BY472" s="126"/>
      <c r="BZ472" s="126"/>
      <c r="CA472" s="126"/>
      <c r="CB472" s="126"/>
      <c r="CC472" s="126"/>
      <c r="CD472" s="126"/>
      <c r="CE472" s="126"/>
      <c r="CF472" s="126"/>
      <c r="CG472" s="126"/>
      <c r="CH472" s="126"/>
      <c r="CI472" s="126"/>
      <c r="CJ472" s="126"/>
      <c r="CK472" s="126"/>
      <c r="CL472" s="126"/>
      <c r="CM472" s="126"/>
      <c r="CN472" s="126"/>
      <c r="CO472" s="126"/>
      <c r="CP472" s="126"/>
      <c r="CQ472" s="126"/>
      <c r="CR472" s="126"/>
      <c r="CS472"/>
      <c r="CT472"/>
      <c r="CU472"/>
      <c r="CV472"/>
      <c r="CW472"/>
      <c r="CX472"/>
      <c r="CY472"/>
      <c r="CZ472"/>
      <c r="DA472"/>
      <c r="DB472"/>
    </row>
    <row r="473" spans="1:106" s="15" customFormat="1" ht="13.4" customHeight="1">
      <c r="A473" s="4" t="str">
        <f t="shared" si="20"/>
        <v/>
      </c>
      <c r="B473" s="70"/>
      <c r="C473" s="123"/>
      <c r="D473" s="70"/>
      <c r="E473" s="70"/>
      <c r="F473" s="123"/>
      <c r="G473" s="123"/>
      <c r="H473" s="123"/>
      <c r="I473" s="126"/>
      <c r="J473" s="126"/>
      <c r="K473" s="126"/>
      <c r="L473" s="126"/>
      <c r="M473" s="126"/>
      <c r="N473" s="126"/>
      <c r="O473" s="126"/>
      <c r="P473" s="126"/>
      <c r="Q473" s="126"/>
      <c r="R473" s="126"/>
      <c r="S473" s="126"/>
      <c r="T473" s="126"/>
      <c r="U473" s="126"/>
      <c r="V473" s="126"/>
      <c r="W473" s="126"/>
      <c r="X473" s="126"/>
      <c r="Y473" s="126"/>
      <c r="Z473" s="126"/>
      <c r="AA473" s="126"/>
      <c r="AB473" s="126"/>
      <c r="AC473" s="126"/>
      <c r="AD473" s="126"/>
      <c r="AE473" s="126"/>
      <c r="AF473" s="126"/>
      <c r="AG473" s="126"/>
      <c r="AH473" s="126"/>
      <c r="AI473" s="126"/>
      <c r="AJ473" s="126"/>
      <c r="AK473" s="126"/>
      <c r="AL473" s="126"/>
      <c r="AM473" s="126"/>
      <c r="AN473" s="126"/>
      <c r="AO473" s="126"/>
      <c r="AP473" s="126"/>
      <c r="AQ473" s="126"/>
      <c r="AR473" s="126"/>
      <c r="AS473" s="126"/>
      <c r="AT473" s="126"/>
      <c r="AU473" s="126"/>
      <c r="AV473" s="126"/>
      <c r="AW473" s="126"/>
      <c r="AX473" s="126"/>
      <c r="AY473" s="126"/>
      <c r="AZ473" s="126"/>
      <c r="BA473" s="126"/>
      <c r="BB473" s="126"/>
      <c r="BC473" s="126"/>
      <c r="BD473" s="126"/>
      <c r="BE473" s="126"/>
      <c r="BF473" s="126"/>
      <c r="BG473" s="126"/>
      <c r="BH473" s="126"/>
      <c r="BI473" s="126"/>
      <c r="BJ473" s="126"/>
      <c r="BK473" s="126"/>
      <c r="BL473" s="126"/>
      <c r="BM473" s="126"/>
      <c r="BN473" s="126"/>
      <c r="BO473" s="126"/>
      <c r="BP473" s="126"/>
      <c r="BQ473" s="126"/>
      <c r="BR473" s="126"/>
      <c r="BS473" s="126"/>
      <c r="BT473" s="126"/>
      <c r="BU473" s="126"/>
      <c r="BV473" s="126"/>
      <c r="BW473" s="126"/>
      <c r="BX473" s="126"/>
      <c r="BY473" s="126"/>
      <c r="BZ473" s="126"/>
      <c r="CA473" s="126"/>
      <c r="CB473" s="126"/>
      <c r="CC473" s="126"/>
      <c r="CD473" s="126"/>
      <c r="CE473" s="126"/>
      <c r="CF473" s="126"/>
      <c r="CG473" s="126"/>
      <c r="CH473" s="126"/>
      <c r="CI473" s="126"/>
      <c r="CJ473" s="126"/>
      <c r="CK473" s="126"/>
      <c r="CL473" s="126"/>
      <c r="CM473" s="126"/>
      <c r="CN473" s="126"/>
      <c r="CO473" s="126"/>
      <c r="CP473" s="126"/>
      <c r="CQ473" s="126"/>
      <c r="CR473" s="126"/>
      <c r="CS473"/>
      <c r="CT473"/>
      <c r="CU473"/>
      <c r="CV473"/>
      <c r="CW473"/>
      <c r="CX473"/>
      <c r="CY473"/>
      <c r="CZ473"/>
      <c r="DA473"/>
      <c r="DB473"/>
    </row>
    <row r="474" spans="1:106" s="15" customFormat="1" ht="13.4" customHeight="1">
      <c r="A474" s="4" t="str">
        <f t="shared" si="20"/>
        <v/>
      </c>
      <c r="B474" s="70"/>
      <c r="C474" s="123"/>
      <c r="D474" s="70"/>
      <c r="E474" s="70"/>
      <c r="F474" s="123"/>
      <c r="G474" s="123"/>
      <c r="H474" s="123"/>
      <c r="I474" s="126"/>
      <c r="J474" s="126"/>
      <c r="K474" s="126"/>
      <c r="L474" s="126"/>
      <c r="M474" s="126"/>
      <c r="N474" s="126"/>
      <c r="O474" s="126"/>
      <c r="P474" s="126"/>
      <c r="Q474" s="126"/>
      <c r="R474" s="126"/>
      <c r="S474" s="126"/>
      <c r="T474" s="126"/>
      <c r="U474" s="126"/>
      <c r="V474" s="126"/>
      <c r="W474" s="126"/>
      <c r="X474" s="126"/>
      <c r="Y474" s="126"/>
      <c r="Z474" s="126"/>
      <c r="AA474" s="126"/>
      <c r="AB474" s="126"/>
      <c r="AC474" s="126"/>
      <c r="AD474" s="126"/>
      <c r="AE474" s="126"/>
      <c r="AF474" s="126"/>
      <c r="AG474" s="126"/>
      <c r="AH474" s="126"/>
      <c r="AI474" s="126"/>
      <c r="AJ474" s="126"/>
      <c r="AK474" s="126"/>
      <c r="AL474" s="126"/>
      <c r="AM474" s="126"/>
      <c r="AN474" s="126"/>
      <c r="AO474" s="126"/>
      <c r="AP474" s="126"/>
      <c r="AQ474" s="126"/>
      <c r="AR474" s="126"/>
      <c r="AS474" s="126"/>
      <c r="AT474" s="126"/>
      <c r="AU474" s="126"/>
      <c r="AV474" s="126"/>
      <c r="AW474" s="126"/>
      <c r="AX474" s="126"/>
      <c r="AY474" s="126"/>
      <c r="AZ474" s="126"/>
      <c r="BA474" s="126"/>
      <c r="BB474" s="126"/>
      <c r="BC474" s="126"/>
      <c r="BD474" s="126"/>
      <c r="BE474" s="126"/>
      <c r="BF474" s="126"/>
      <c r="BG474" s="126"/>
      <c r="BH474" s="126"/>
      <c r="BI474" s="126"/>
      <c r="BJ474" s="126"/>
      <c r="BK474" s="126"/>
      <c r="BL474" s="126"/>
      <c r="BM474" s="126"/>
      <c r="BN474" s="126"/>
      <c r="BO474" s="126"/>
      <c r="BP474" s="126"/>
      <c r="BQ474" s="126"/>
      <c r="BR474" s="126"/>
      <c r="BS474" s="126"/>
      <c r="BT474" s="126"/>
      <c r="BU474" s="126"/>
      <c r="BV474" s="126"/>
      <c r="BW474" s="126"/>
      <c r="BX474" s="126"/>
      <c r="BY474" s="126"/>
      <c r="BZ474" s="126"/>
      <c r="CA474" s="126"/>
      <c r="CB474" s="126"/>
      <c r="CC474" s="126"/>
      <c r="CD474" s="126"/>
      <c r="CE474" s="126"/>
      <c r="CF474" s="126"/>
      <c r="CG474" s="126"/>
      <c r="CH474" s="126"/>
      <c r="CI474" s="126"/>
      <c r="CJ474" s="126"/>
      <c r="CK474" s="126"/>
      <c r="CL474" s="126"/>
      <c r="CM474" s="126"/>
      <c r="CN474" s="126"/>
      <c r="CO474" s="126"/>
      <c r="CP474" s="126"/>
      <c r="CQ474" s="126"/>
      <c r="CR474" s="126"/>
      <c r="CS474"/>
      <c r="CT474"/>
      <c r="CU474"/>
      <c r="CV474"/>
      <c r="CW474"/>
      <c r="CX474"/>
      <c r="CY474"/>
      <c r="CZ474"/>
      <c r="DA474"/>
      <c r="DB474"/>
    </row>
    <row r="475" spans="1:106" s="15" customFormat="1" ht="13.4" customHeight="1">
      <c r="A475" s="4" t="str">
        <f t="shared" si="20"/>
        <v/>
      </c>
      <c r="B475" s="70"/>
      <c r="C475" s="123"/>
      <c r="D475" s="70"/>
      <c r="E475" s="70"/>
      <c r="F475" s="123"/>
      <c r="G475" s="123"/>
      <c r="H475" s="123"/>
      <c r="I475" s="126"/>
      <c r="J475" s="126"/>
      <c r="K475" s="126"/>
      <c r="L475" s="126"/>
      <c r="M475" s="126"/>
      <c r="N475" s="126"/>
      <c r="O475" s="126"/>
      <c r="P475" s="126"/>
      <c r="Q475" s="126"/>
      <c r="R475" s="126"/>
      <c r="S475" s="126"/>
      <c r="T475" s="126"/>
      <c r="U475" s="126"/>
      <c r="V475" s="126"/>
      <c r="W475" s="126"/>
      <c r="X475" s="126"/>
      <c r="Y475" s="126"/>
      <c r="Z475" s="126"/>
      <c r="AA475" s="126"/>
      <c r="AB475" s="126"/>
      <c r="AC475" s="126"/>
      <c r="AD475" s="126"/>
      <c r="AE475" s="126"/>
      <c r="AF475" s="126"/>
      <c r="AG475" s="126"/>
      <c r="AH475" s="126"/>
      <c r="AI475" s="126"/>
      <c r="AJ475" s="126"/>
      <c r="AK475" s="126"/>
      <c r="AL475" s="126"/>
      <c r="AM475" s="126"/>
      <c r="AN475" s="126"/>
      <c r="AO475" s="126"/>
      <c r="AP475" s="126"/>
      <c r="AQ475" s="126"/>
      <c r="AR475" s="126"/>
      <c r="AS475" s="126"/>
      <c r="AT475" s="126"/>
      <c r="AU475" s="126"/>
      <c r="AV475" s="126"/>
      <c r="AW475" s="126"/>
      <c r="AX475" s="126"/>
      <c r="AY475" s="126"/>
      <c r="AZ475" s="126"/>
      <c r="BA475" s="126"/>
      <c r="BB475" s="126"/>
      <c r="BC475" s="126"/>
      <c r="BD475" s="126"/>
      <c r="BE475" s="126"/>
      <c r="BF475" s="126"/>
      <c r="BG475" s="126"/>
      <c r="BH475" s="126"/>
      <c r="BI475" s="126"/>
      <c r="BJ475" s="126"/>
      <c r="BK475" s="126"/>
      <c r="BL475" s="126"/>
      <c r="BM475" s="126"/>
      <c r="BN475" s="126"/>
      <c r="BO475" s="126"/>
      <c r="BP475" s="126"/>
      <c r="BQ475" s="126"/>
      <c r="BR475" s="126"/>
      <c r="BS475" s="126"/>
      <c r="BT475" s="126"/>
      <c r="BU475" s="126"/>
      <c r="BV475" s="126"/>
      <c r="BW475" s="126"/>
      <c r="BX475" s="126"/>
      <c r="BY475" s="126"/>
      <c r="BZ475" s="126"/>
      <c r="CA475" s="126"/>
      <c r="CB475" s="126"/>
      <c r="CC475" s="126"/>
      <c r="CD475" s="126"/>
      <c r="CE475" s="126"/>
      <c r="CF475" s="126"/>
      <c r="CG475" s="126"/>
      <c r="CH475" s="126"/>
      <c r="CI475" s="126"/>
      <c r="CJ475" s="126"/>
      <c r="CK475" s="126"/>
      <c r="CL475" s="126"/>
      <c r="CM475" s="126"/>
      <c r="CN475" s="126"/>
      <c r="CO475" s="126"/>
      <c r="CP475" s="126"/>
      <c r="CQ475" s="126"/>
      <c r="CR475" s="126"/>
      <c r="CS475"/>
      <c r="CT475"/>
      <c r="CU475"/>
      <c r="CV475"/>
      <c r="CW475"/>
      <c r="CX475"/>
      <c r="CY475"/>
      <c r="CZ475"/>
      <c r="DA475"/>
      <c r="DB475"/>
    </row>
    <row r="476" spans="1:106" s="15" customFormat="1" ht="13.4" customHeight="1">
      <c r="A476" s="4" t="str">
        <f t="shared" si="20"/>
        <v/>
      </c>
      <c r="B476" s="70"/>
      <c r="C476" s="123"/>
      <c r="D476" s="70"/>
      <c r="E476" s="70"/>
      <c r="F476" s="123"/>
      <c r="G476" s="123"/>
      <c r="H476" s="123"/>
      <c r="I476" s="126"/>
      <c r="J476" s="126"/>
      <c r="K476" s="126"/>
      <c r="L476" s="126"/>
      <c r="M476" s="126"/>
      <c r="N476" s="126"/>
      <c r="O476" s="126"/>
      <c r="P476" s="126"/>
      <c r="Q476" s="126"/>
      <c r="R476" s="126"/>
      <c r="S476" s="126"/>
      <c r="T476" s="126"/>
      <c r="U476" s="126"/>
      <c r="V476" s="126"/>
      <c r="W476" s="126"/>
      <c r="X476" s="126"/>
      <c r="Y476" s="126"/>
      <c r="Z476" s="126"/>
      <c r="AA476" s="126"/>
      <c r="AB476" s="126"/>
      <c r="AC476" s="126"/>
      <c r="AD476" s="126"/>
      <c r="AE476" s="126"/>
      <c r="AF476" s="126"/>
      <c r="AG476" s="126"/>
      <c r="AH476" s="126"/>
      <c r="AI476" s="126"/>
      <c r="AJ476" s="126"/>
      <c r="AK476" s="126"/>
      <c r="AL476" s="126"/>
      <c r="AM476" s="126"/>
      <c r="AN476" s="126"/>
      <c r="AO476" s="126"/>
      <c r="AP476" s="126"/>
      <c r="AQ476" s="126"/>
      <c r="AR476" s="126"/>
      <c r="AS476" s="126"/>
      <c r="AT476" s="126"/>
      <c r="AU476" s="126"/>
      <c r="AV476" s="126"/>
      <c r="AW476" s="126"/>
      <c r="AX476" s="126"/>
      <c r="AY476" s="126"/>
      <c r="AZ476" s="126"/>
      <c r="BA476" s="126"/>
      <c r="BB476" s="126"/>
      <c r="BC476" s="126"/>
      <c r="BD476" s="126"/>
      <c r="BE476" s="126"/>
      <c r="BF476" s="126"/>
      <c r="BG476" s="126"/>
      <c r="BH476" s="126"/>
      <c r="BI476" s="126"/>
      <c r="BJ476" s="126"/>
      <c r="BK476" s="126"/>
      <c r="BL476" s="126"/>
      <c r="BM476" s="126"/>
      <c r="BN476" s="126"/>
      <c r="BO476" s="126"/>
      <c r="BP476" s="126"/>
      <c r="BQ476" s="126"/>
      <c r="BR476" s="126"/>
      <c r="BS476" s="126"/>
      <c r="BT476" s="126"/>
      <c r="BU476" s="126"/>
      <c r="BV476" s="126"/>
      <c r="BW476" s="126"/>
      <c r="BX476" s="126"/>
      <c r="BY476" s="126"/>
      <c r="BZ476" s="126"/>
      <c r="CA476" s="126"/>
      <c r="CB476" s="126"/>
      <c r="CC476" s="126"/>
      <c r="CD476" s="126"/>
      <c r="CE476" s="126"/>
      <c r="CF476" s="126"/>
      <c r="CG476" s="126"/>
      <c r="CH476" s="126"/>
      <c r="CI476" s="126"/>
      <c r="CJ476" s="126"/>
      <c r="CK476" s="126"/>
      <c r="CL476" s="126"/>
      <c r="CM476" s="126"/>
      <c r="CN476" s="126"/>
      <c r="CO476" s="126"/>
      <c r="CP476" s="126"/>
      <c r="CQ476" s="126"/>
      <c r="CR476" s="126"/>
      <c r="CS476"/>
      <c r="CT476"/>
      <c r="CU476"/>
      <c r="CV476"/>
      <c r="CW476"/>
      <c r="CX476"/>
      <c r="CY476"/>
      <c r="CZ476"/>
      <c r="DA476"/>
      <c r="DB476"/>
    </row>
    <row r="477" spans="1:106" s="15" customFormat="1" ht="13.4" customHeight="1">
      <c r="A477" s="4" t="str">
        <f t="shared" si="20"/>
        <v/>
      </c>
      <c r="B477" s="70"/>
      <c r="C477" s="123"/>
      <c r="D477" s="70"/>
      <c r="E477" s="70"/>
      <c r="F477" s="123"/>
      <c r="G477" s="123"/>
      <c r="H477" s="123"/>
      <c r="I477" s="126"/>
      <c r="J477" s="126"/>
      <c r="K477" s="126"/>
      <c r="L477" s="126"/>
      <c r="M477" s="126"/>
      <c r="N477" s="126"/>
      <c r="O477" s="126"/>
      <c r="P477" s="126"/>
      <c r="Q477" s="126"/>
      <c r="R477" s="126"/>
      <c r="S477" s="126"/>
      <c r="T477" s="126"/>
      <c r="U477" s="126"/>
      <c r="V477" s="126"/>
      <c r="W477" s="126"/>
      <c r="X477" s="126"/>
      <c r="Y477" s="126"/>
      <c r="Z477" s="126"/>
      <c r="AA477" s="126"/>
      <c r="AB477" s="126"/>
      <c r="AC477" s="126"/>
      <c r="AD477" s="126"/>
      <c r="AE477" s="126"/>
      <c r="AF477" s="126"/>
      <c r="AG477" s="126"/>
      <c r="AH477" s="126"/>
      <c r="AI477" s="126"/>
      <c r="AJ477" s="126"/>
      <c r="AK477" s="126"/>
      <c r="AL477" s="126"/>
      <c r="AM477" s="126"/>
      <c r="AN477" s="126"/>
      <c r="AO477" s="126"/>
      <c r="AP477" s="126"/>
      <c r="AQ477" s="126"/>
      <c r="AR477" s="126"/>
      <c r="AS477" s="126"/>
      <c r="AT477" s="126"/>
      <c r="AU477" s="126"/>
      <c r="AV477" s="126"/>
      <c r="AW477" s="126"/>
      <c r="AX477" s="126"/>
      <c r="AY477" s="126"/>
      <c r="AZ477" s="126"/>
      <c r="BA477" s="126"/>
      <c r="BB477" s="126"/>
      <c r="BC477" s="126"/>
      <c r="BD477" s="126"/>
      <c r="BE477" s="126"/>
      <c r="BF477" s="126"/>
      <c r="BG477" s="126"/>
      <c r="BH477" s="126"/>
      <c r="BI477" s="126"/>
      <c r="BJ477" s="126"/>
      <c r="BK477" s="126"/>
      <c r="BL477" s="126"/>
      <c r="BM477" s="126"/>
      <c r="BN477" s="126"/>
      <c r="BO477" s="126"/>
      <c r="BP477" s="126"/>
      <c r="BQ477" s="126"/>
      <c r="BR477" s="126"/>
      <c r="BS477" s="126"/>
      <c r="BT477" s="126"/>
      <c r="BU477" s="126"/>
      <c r="BV477" s="126"/>
      <c r="BW477" s="126"/>
      <c r="BX477" s="126"/>
      <c r="BY477" s="126"/>
      <c r="BZ477" s="126"/>
      <c r="CA477" s="126"/>
      <c r="CB477" s="126"/>
      <c r="CC477" s="126"/>
      <c r="CD477" s="126"/>
      <c r="CE477" s="126"/>
      <c r="CF477" s="126"/>
      <c r="CG477" s="126"/>
      <c r="CH477" s="126"/>
      <c r="CI477" s="126"/>
      <c r="CJ477" s="126"/>
      <c r="CK477" s="126"/>
      <c r="CL477" s="126"/>
      <c r="CM477" s="126"/>
      <c r="CN477" s="126"/>
      <c r="CO477" s="126"/>
      <c r="CP477" s="126"/>
      <c r="CQ477" s="126"/>
      <c r="CR477" s="126"/>
      <c r="CS477"/>
      <c r="CT477"/>
      <c r="CU477"/>
      <c r="CV477"/>
      <c r="CW477"/>
      <c r="CX477"/>
      <c r="CY477"/>
      <c r="CZ477"/>
      <c r="DA477"/>
      <c r="DB477"/>
    </row>
    <row r="478" spans="1:106" s="15" customFormat="1" ht="13.4" customHeight="1">
      <c r="A478" s="4" t="str">
        <f t="shared" si="20"/>
        <v/>
      </c>
      <c r="B478" s="70"/>
      <c r="C478" s="123"/>
      <c r="D478" s="70"/>
      <c r="E478" s="70"/>
      <c r="F478" s="123"/>
      <c r="G478" s="123"/>
      <c r="H478" s="123"/>
      <c r="I478" s="126"/>
      <c r="J478" s="126"/>
      <c r="K478" s="126"/>
      <c r="L478" s="126"/>
      <c r="M478" s="126"/>
      <c r="N478" s="126"/>
      <c r="O478" s="126"/>
      <c r="P478" s="126"/>
      <c r="Q478" s="126"/>
      <c r="R478" s="126"/>
      <c r="S478" s="126"/>
      <c r="T478" s="126"/>
      <c r="U478" s="126"/>
      <c r="V478" s="126"/>
      <c r="W478" s="126"/>
      <c r="X478" s="126"/>
      <c r="Y478" s="126"/>
      <c r="Z478" s="126"/>
      <c r="AA478" s="126"/>
      <c r="AB478" s="126"/>
      <c r="AC478" s="126"/>
      <c r="AD478" s="126"/>
      <c r="AE478" s="126"/>
      <c r="AF478" s="126"/>
      <c r="AG478" s="126"/>
      <c r="AH478" s="126"/>
      <c r="AI478" s="126"/>
      <c r="AJ478" s="126"/>
      <c r="AK478" s="126"/>
      <c r="AL478" s="126"/>
      <c r="AM478" s="126"/>
      <c r="AN478" s="126"/>
      <c r="AO478" s="126"/>
      <c r="AP478" s="126"/>
      <c r="AQ478" s="126"/>
      <c r="AR478" s="126"/>
      <c r="AS478" s="126"/>
      <c r="AT478" s="126"/>
      <c r="AU478" s="126"/>
      <c r="AV478" s="126"/>
      <c r="AW478" s="126"/>
      <c r="AX478" s="126"/>
      <c r="AY478" s="126"/>
      <c r="AZ478" s="126"/>
      <c r="BA478" s="126"/>
      <c r="BB478" s="126"/>
      <c r="BC478" s="126"/>
      <c r="BD478" s="126"/>
      <c r="BE478" s="126"/>
      <c r="BF478" s="126"/>
      <c r="BG478" s="126"/>
      <c r="BH478" s="126"/>
      <c r="BI478" s="126"/>
      <c r="BJ478" s="126"/>
      <c r="BK478" s="126"/>
      <c r="BL478" s="126"/>
      <c r="BM478" s="126"/>
      <c r="BN478" s="126"/>
      <c r="BO478" s="126"/>
      <c r="BP478" s="126"/>
      <c r="BQ478" s="126"/>
      <c r="BR478" s="126"/>
      <c r="BS478" s="126"/>
      <c r="BT478" s="126"/>
      <c r="BU478" s="126"/>
      <c r="BV478" s="126"/>
      <c r="BW478" s="126"/>
      <c r="BX478" s="126"/>
      <c r="BY478" s="126"/>
      <c r="BZ478" s="126"/>
      <c r="CA478" s="126"/>
      <c r="CB478" s="126"/>
      <c r="CC478" s="126"/>
      <c r="CD478" s="126"/>
      <c r="CE478" s="126"/>
      <c r="CF478" s="126"/>
      <c r="CG478" s="126"/>
      <c r="CH478" s="126"/>
      <c r="CI478" s="126"/>
      <c r="CJ478" s="126"/>
      <c r="CK478" s="126"/>
      <c r="CL478" s="126"/>
      <c r="CM478" s="126"/>
      <c r="CN478" s="126"/>
      <c r="CO478" s="126"/>
      <c r="CP478" s="126"/>
      <c r="CQ478" s="126"/>
      <c r="CR478" s="126"/>
      <c r="CS478"/>
      <c r="CT478"/>
      <c r="CU478"/>
      <c r="CV478"/>
      <c r="CW478"/>
      <c r="CX478"/>
      <c r="CY478"/>
      <c r="CZ478"/>
      <c r="DA478"/>
      <c r="DB478"/>
    </row>
    <row r="479" spans="1:106" s="15" customFormat="1" ht="13.4" customHeight="1">
      <c r="A479" s="4" t="str">
        <f t="shared" si="20"/>
        <v/>
      </c>
      <c r="B479" s="70"/>
      <c r="C479" s="123"/>
      <c r="D479" s="70"/>
      <c r="E479" s="70"/>
      <c r="F479" s="123"/>
      <c r="G479" s="123"/>
      <c r="H479" s="123"/>
      <c r="I479" s="126"/>
      <c r="J479" s="126"/>
      <c r="K479" s="126"/>
      <c r="L479" s="126"/>
      <c r="M479" s="126"/>
      <c r="N479" s="126"/>
      <c r="O479" s="126"/>
      <c r="P479" s="126"/>
      <c r="Q479" s="126"/>
      <c r="R479" s="126"/>
      <c r="S479" s="126"/>
      <c r="T479" s="126"/>
      <c r="U479" s="126"/>
      <c r="V479" s="126"/>
      <c r="W479" s="126"/>
      <c r="X479" s="126"/>
      <c r="Y479" s="126"/>
      <c r="Z479" s="126"/>
      <c r="AA479" s="126"/>
      <c r="AB479" s="126"/>
      <c r="AC479" s="126"/>
      <c r="AD479" s="126"/>
      <c r="AE479" s="126"/>
      <c r="AF479" s="126"/>
      <c r="AG479" s="126"/>
      <c r="AH479" s="126"/>
      <c r="AI479" s="126"/>
      <c r="AJ479" s="126"/>
      <c r="AK479" s="126"/>
      <c r="AL479" s="126"/>
      <c r="AM479" s="126"/>
      <c r="AN479" s="126"/>
      <c r="AO479" s="126"/>
      <c r="AP479" s="126"/>
      <c r="AQ479" s="126"/>
      <c r="AR479" s="126"/>
      <c r="AS479" s="126"/>
      <c r="AT479" s="126"/>
      <c r="AU479" s="126"/>
      <c r="AV479" s="126"/>
      <c r="AW479" s="126"/>
      <c r="AX479" s="126"/>
      <c r="AY479" s="126"/>
      <c r="AZ479" s="126"/>
      <c r="BA479" s="126"/>
      <c r="BB479" s="126"/>
      <c r="BC479" s="126"/>
      <c r="BD479" s="126"/>
      <c r="BE479" s="126"/>
      <c r="BF479" s="126"/>
      <c r="BG479" s="126"/>
      <c r="BH479" s="126"/>
      <c r="BI479" s="126"/>
      <c r="BJ479" s="126"/>
      <c r="BK479" s="126"/>
      <c r="BL479" s="126"/>
      <c r="BM479" s="126"/>
      <c r="BN479" s="126"/>
      <c r="BO479" s="126"/>
      <c r="BP479" s="126"/>
      <c r="BQ479" s="126"/>
      <c r="BR479" s="126"/>
      <c r="BS479" s="126"/>
      <c r="BT479" s="126"/>
      <c r="BU479" s="126"/>
      <c r="BV479" s="126"/>
      <c r="BW479" s="126"/>
      <c r="BX479" s="126"/>
      <c r="BY479" s="126"/>
      <c r="BZ479" s="126"/>
      <c r="CA479" s="126"/>
      <c r="CB479" s="126"/>
      <c r="CC479" s="126"/>
      <c r="CD479" s="126"/>
      <c r="CE479" s="126"/>
      <c r="CF479" s="126"/>
      <c r="CG479" s="126"/>
      <c r="CH479" s="126"/>
      <c r="CI479" s="126"/>
      <c r="CJ479" s="126"/>
      <c r="CK479" s="126"/>
      <c r="CL479" s="126"/>
      <c r="CM479" s="126"/>
      <c r="CN479" s="126"/>
      <c r="CO479" s="126"/>
      <c r="CP479" s="126"/>
      <c r="CQ479" s="126"/>
      <c r="CR479" s="126"/>
      <c r="CS479"/>
      <c r="CT479"/>
      <c r="CU479"/>
      <c r="CV479"/>
      <c r="CW479"/>
      <c r="CX479"/>
      <c r="CY479"/>
      <c r="CZ479"/>
      <c r="DA479"/>
      <c r="DB479"/>
    </row>
    <row r="480" spans="1:106" s="15" customFormat="1" ht="13.4" customHeight="1">
      <c r="A480" s="4" t="str">
        <f t="shared" si="20"/>
        <v/>
      </c>
      <c r="B480" s="70"/>
      <c r="C480" s="123"/>
      <c r="D480" s="70"/>
      <c r="E480" s="70"/>
      <c r="F480" s="123"/>
      <c r="G480" s="123"/>
      <c r="H480" s="123"/>
      <c r="I480" s="126"/>
      <c r="J480" s="126"/>
      <c r="K480" s="126"/>
      <c r="L480" s="126"/>
      <c r="M480" s="126"/>
      <c r="N480" s="126"/>
      <c r="O480" s="126"/>
      <c r="P480" s="126"/>
      <c r="Q480" s="126"/>
      <c r="R480" s="126"/>
      <c r="S480" s="126"/>
      <c r="T480" s="126"/>
      <c r="U480" s="126"/>
      <c r="V480" s="126"/>
      <c r="W480" s="126"/>
      <c r="X480" s="126"/>
      <c r="Y480" s="126"/>
      <c r="Z480" s="126"/>
      <c r="AA480" s="126"/>
      <c r="AB480" s="126"/>
      <c r="AC480" s="126"/>
      <c r="AD480" s="126"/>
      <c r="AE480" s="126"/>
      <c r="AF480" s="126"/>
      <c r="AG480" s="126"/>
      <c r="AH480" s="126"/>
      <c r="AI480" s="126"/>
      <c r="AJ480" s="126"/>
      <c r="AK480" s="126"/>
      <c r="AL480" s="126"/>
      <c r="AM480" s="126"/>
      <c r="AN480" s="126"/>
      <c r="AO480" s="126"/>
      <c r="AP480" s="126"/>
      <c r="AQ480" s="126"/>
      <c r="AR480" s="126"/>
      <c r="AS480" s="126"/>
      <c r="AT480" s="126"/>
      <c r="AU480" s="126"/>
      <c r="AV480" s="126"/>
      <c r="AW480" s="126"/>
      <c r="AX480" s="126"/>
      <c r="AY480" s="126"/>
      <c r="AZ480" s="126"/>
      <c r="BA480" s="126"/>
      <c r="BB480" s="126"/>
      <c r="BC480" s="126"/>
      <c r="BD480" s="126"/>
      <c r="BE480" s="126"/>
      <c r="BF480" s="126"/>
      <c r="BG480" s="126"/>
      <c r="BH480" s="126"/>
      <c r="BI480" s="126"/>
      <c r="BJ480" s="126"/>
      <c r="BK480" s="126"/>
      <c r="BL480" s="126"/>
      <c r="BM480" s="126"/>
      <c r="BN480" s="126"/>
      <c r="BO480" s="126"/>
      <c r="BP480" s="126"/>
      <c r="BQ480" s="126"/>
      <c r="BR480" s="126"/>
      <c r="BS480" s="126"/>
      <c r="BT480" s="126"/>
      <c r="BU480" s="126"/>
      <c r="BV480" s="126"/>
      <c r="BW480" s="126"/>
      <c r="BX480" s="126"/>
      <c r="BY480" s="126"/>
      <c r="BZ480" s="126"/>
      <c r="CA480" s="126"/>
      <c r="CB480" s="126"/>
      <c r="CC480" s="126"/>
      <c r="CD480" s="126"/>
      <c r="CE480" s="126"/>
      <c r="CF480" s="126"/>
      <c r="CG480" s="126"/>
      <c r="CH480" s="126"/>
      <c r="CI480" s="126"/>
      <c r="CJ480" s="126"/>
      <c r="CK480" s="126"/>
      <c r="CL480" s="126"/>
      <c r="CM480" s="126"/>
      <c r="CN480" s="126"/>
      <c r="CO480" s="126"/>
      <c r="CP480" s="126"/>
      <c r="CQ480" s="126"/>
      <c r="CR480" s="126"/>
      <c r="CS480"/>
      <c r="CT480"/>
      <c r="CU480"/>
      <c r="CV480"/>
      <c r="CW480"/>
      <c r="CX480"/>
      <c r="CY480"/>
      <c r="CZ480"/>
      <c r="DA480"/>
      <c r="DB480"/>
    </row>
    <row r="481" spans="1:106" s="15" customFormat="1" ht="13.4" customHeight="1">
      <c r="A481" s="4" t="str">
        <f t="shared" si="20"/>
        <v/>
      </c>
      <c r="B481" s="70"/>
      <c r="C481" s="123"/>
      <c r="D481" s="70"/>
      <c r="E481" s="70"/>
      <c r="F481" s="123"/>
      <c r="G481" s="123"/>
      <c r="H481" s="123"/>
      <c r="I481" s="126"/>
      <c r="J481" s="126"/>
      <c r="K481" s="126"/>
      <c r="L481" s="126"/>
      <c r="M481" s="126"/>
      <c r="N481" s="126"/>
      <c r="O481" s="126"/>
      <c r="P481" s="126"/>
      <c r="Q481" s="126"/>
      <c r="R481" s="126"/>
      <c r="S481" s="126"/>
      <c r="T481" s="126"/>
      <c r="U481" s="126"/>
      <c r="V481" s="126"/>
      <c r="W481" s="126"/>
      <c r="X481" s="126"/>
      <c r="Y481" s="126"/>
      <c r="Z481" s="126"/>
      <c r="AA481" s="126"/>
      <c r="AB481" s="126"/>
      <c r="AC481" s="126"/>
      <c r="AD481" s="126"/>
      <c r="AE481" s="126"/>
      <c r="AF481" s="126"/>
      <c r="AG481" s="126"/>
      <c r="AH481" s="126"/>
      <c r="AI481" s="126"/>
      <c r="AJ481" s="126"/>
      <c r="AK481" s="126"/>
      <c r="AL481" s="126"/>
      <c r="AM481" s="126"/>
      <c r="AN481" s="126"/>
      <c r="AO481" s="126"/>
      <c r="AP481" s="126"/>
      <c r="AQ481" s="126"/>
      <c r="AR481" s="126"/>
      <c r="AS481" s="126"/>
      <c r="AT481" s="126"/>
      <c r="AU481" s="126"/>
      <c r="AV481" s="126"/>
      <c r="AW481" s="126"/>
      <c r="AX481" s="126"/>
      <c r="AY481" s="126"/>
      <c r="AZ481" s="126"/>
      <c r="BA481" s="126"/>
      <c r="BB481" s="126"/>
      <c r="BC481" s="126"/>
      <c r="BD481" s="126"/>
      <c r="BE481" s="126"/>
      <c r="BF481" s="126"/>
      <c r="BG481" s="126"/>
      <c r="BH481" s="126"/>
      <c r="BI481" s="126"/>
      <c r="BJ481" s="126"/>
      <c r="BK481" s="126"/>
      <c r="BL481" s="126"/>
      <c r="BM481" s="126"/>
      <c r="BN481" s="126"/>
      <c r="BO481" s="126"/>
      <c r="BP481" s="126"/>
      <c r="BQ481" s="126"/>
      <c r="BR481" s="126"/>
      <c r="BS481" s="126"/>
      <c r="BT481" s="126"/>
      <c r="BU481" s="126"/>
      <c r="BV481" s="126"/>
      <c r="BW481" s="126"/>
      <c r="BX481" s="126"/>
      <c r="BY481" s="126"/>
      <c r="BZ481" s="126"/>
      <c r="CA481" s="126"/>
      <c r="CB481" s="126"/>
      <c r="CC481" s="126"/>
      <c r="CD481" s="126"/>
      <c r="CE481" s="126"/>
      <c r="CF481" s="126"/>
      <c r="CG481" s="126"/>
      <c r="CH481" s="126"/>
      <c r="CI481" s="126"/>
      <c r="CJ481" s="126"/>
      <c r="CK481" s="126"/>
      <c r="CL481" s="126"/>
      <c r="CM481" s="126"/>
      <c r="CN481" s="126"/>
      <c r="CO481" s="126"/>
      <c r="CP481" s="126"/>
      <c r="CQ481" s="126"/>
      <c r="CR481" s="126"/>
      <c r="CS481"/>
      <c r="CT481"/>
      <c r="CU481"/>
      <c r="CV481"/>
      <c r="CW481"/>
      <c r="CX481"/>
      <c r="CY481"/>
      <c r="CZ481"/>
      <c r="DA481"/>
      <c r="DB481"/>
    </row>
    <row r="482" spans="1:106" s="15" customFormat="1" ht="13.4" customHeight="1">
      <c r="A482" s="4" t="str">
        <f t="shared" si="20"/>
        <v/>
      </c>
      <c r="B482" s="70"/>
      <c r="C482" s="123"/>
      <c r="D482" s="70"/>
      <c r="E482" s="70"/>
      <c r="F482" s="123"/>
      <c r="G482" s="123"/>
      <c r="H482" s="123"/>
      <c r="I482" s="126"/>
      <c r="J482" s="126"/>
      <c r="K482" s="126"/>
      <c r="L482" s="126"/>
      <c r="M482" s="126"/>
      <c r="N482" s="126"/>
      <c r="O482" s="126"/>
      <c r="P482" s="126"/>
      <c r="Q482" s="126"/>
      <c r="R482" s="126"/>
      <c r="S482" s="126"/>
      <c r="T482" s="126"/>
      <c r="U482" s="126"/>
      <c r="V482" s="126"/>
      <c r="W482" s="126"/>
      <c r="X482" s="126"/>
      <c r="Y482" s="126"/>
      <c r="Z482" s="126"/>
      <c r="AA482" s="126"/>
      <c r="AB482" s="126"/>
      <c r="AC482" s="126"/>
      <c r="AD482" s="126"/>
      <c r="AE482" s="126"/>
      <c r="AF482" s="126"/>
      <c r="AG482" s="126"/>
      <c r="AH482" s="126"/>
      <c r="AI482" s="126"/>
      <c r="AJ482" s="126"/>
      <c r="AK482" s="126"/>
      <c r="AL482" s="126"/>
      <c r="AM482" s="126"/>
      <c r="AN482" s="126"/>
      <c r="AO482" s="126"/>
      <c r="AP482" s="126"/>
      <c r="AQ482" s="126"/>
      <c r="AR482" s="126"/>
      <c r="AS482" s="126"/>
      <c r="AT482" s="126"/>
      <c r="AU482" s="126"/>
      <c r="AV482" s="126"/>
      <c r="AW482" s="126"/>
      <c r="AX482" s="126"/>
      <c r="AY482" s="126"/>
      <c r="AZ482" s="126"/>
      <c r="BA482" s="126"/>
      <c r="BB482" s="126"/>
      <c r="BC482" s="126"/>
      <c r="BD482" s="126"/>
      <c r="BE482" s="126"/>
      <c r="BF482" s="126"/>
      <c r="BG482" s="126"/>
      <c r="BH482" s="126"/>
      <c r="BI482" s="126"/>
      <c r="BJ482" s="126"/>
      <c r="BK482" s="126"/>
      <c r="BL482" s="126"/>
      <c r="BM482" s="126"/>
      <c r="BN482" s="126"/>
      <c r="BO482" s="126"/>
      <c r="BP482" s="126"/>
      <c r="BQ482" s="126"/>
      <c r="BR482" s="126"/>
      <c r="BS482" s="126"/>
      <c r="BT482" s="126"/>
      <c r="BU482" s="126"/>
      <c r="BV482" s="126"/>
      <c r="BW482" s="126"/>
      <c r="BX482" s="126"/>
      <c r="BY482" s="126"/>
      <c r="BZ482" s="126"/>
      <c r="CA482" s="126"/>
      <c r="CB482" s="126"/>
      <c r="CC482" s="126"/>
      <c r="CD482" s="126"/>
      <c r="CE482" s="126"/>
      <c r="CF482" s="126"/>
      <c r="CG482" s="126"/>
      <c r="CH482" s="126"/>
      <c r="CI482" s="126"/>
      <c r="CJ482" s="126"/>
      <c r="CK482" s="126"/>
      <c r="CL482" s="126"/>
      <c r="CM482" s="126"/>
      <c r="CN482" s="126"/>
      <c r="CO482" s="126"/>
      <c r="CP482" s="126"/>
      <c r="CQ482" s="126"/>
      <c r="CR482" s="126"/>
      <c r="CS482"/>
      <c r="CT482"/>
      <c r="CU482"/>
      <c r="CV482"/>
      <c r="CW482"/>
      <c r="CX482"/>
      <c r="CY482"/>
      <c r="CZ482"/>
      <c r="DA482"/>
      <c r="DB482"/>
    </row>
    <row r="483" spans="1:106" s="15" customFormat="1" ht="13.4" customHeight="1">
      <c r="A483" s="4" t="str">
        <f t="shared" si="20"/>
        <v/>
      </c>
      <c r="B483" s="70"/>
      <c r="C483" s="123"/>
      <c r="D483" s="70"/>
      <c r="E483" s="70"/>
      <c r="F483" s="123"/>
      <c r="G483" s="123"/>
      <c r="H483" s="123"/>
      <c r="I483" s="126"/>
      <c r="J483" s="126"/>
      <c r="K483" s="126"/>
      <c r="L483" s="126"/>
      <c r="M483" s="126"/>
      <c r="N483" s="126"/>
      <c r="O483" s="126"/>
      <c r="P483" s="126"/>
      <c r="Q483" s="126"/>
      <c r="R483" s="126"/>
      <c r="S483" s="126"/>
      <c r="T483" s="126"/>
      <c r="U483" s="126"/>
      <c r="V483" s="126"/>
      <c r="W483" s="126"/>
      <c r="X483" s="126"/>
      <c r="Y483" s="126"/>
      <c r="Z483" s="126"/>
      <c r="AA483" s="126"/>
      <c r="AB483" s="126"/>
      <c r="AC483" s="126"/>
      <c r="AD483" s="126"/>
      <c r="AE483" s="126"/>
      <c r="AF483" s="126"/>
      <c r="AG483" s="126"/>
      <c r="AH483" s="126"/>
      <c r="AI483" s="126"/>
      <c r="AJ483" s="126"/>
      <c r="AK483" s="126"/>
      <c r="AL483" s="126"/>
      <c r="AM483" s="126"/>
      <c r="AN483" s="126"/>
      <c r="AO483" s="126"/>
      <c r="AP483" s="126"/>
      <c r="AQ483" s="126"/>
      <c r="AR483" s="126"/>
      <c r="AS483" s="126"/>
      <c r="AT483" s="126"/>
      <c r="AU483" s="126"/>
      <c r="AV483" s="126"/>
      <c r="AW483" s="126"/>
      <c r="AX483" s="126"/>
      <c r="AY483" s="126"/>
      <c r="AZ483" s="126"/>
      <c r="BA483" s="126"/>
      <c r="BB483" s="126"/>
      <c r="BC483" s="126"/>
      <c r="BD483" s="126"/>
      <c r="BE483" s="126"/>
      <c r="BF483" s="126"/>
      <c r="BG483" s="126"/>
      <c r="BH483" s="126"/>
      <c r="BI483" s="126"/>
      <c r="BJ483" s="126"/>
      <c r="BK483" s="126"/>
      <c r="BL483" s="126"/>
      <c r="BM483" s="126"/>
      <c r="BN483" s="126"/>
      <c r="BO483" s="126"/>
      <c r="BP483" s="126"/>
      <c r="BQ483" s="126"/>
      <c r="BR483" s="126"/>
      <c r="BS483" s="126"/>
      <c r="BT483" s="126"/>
      <c r="BU483" s="126"/>
      <c r="BV483" s="126"/>
      <c r="BW483" s="126"/>
      <c r="BX483" s="126"/>
      <c r="BY483" s="126"/>
      <c r="BZ483" s="126"/>
      <c r="CA483" s="126"/>
      <c r="CB483" s="126"/>
      <c r="CC483" s="126"/>
      <c r="CD483" s="126"/>
      <c r="CE483" s="126"/>
      <c r="CF483" s="126"/>
      <c r="CG483" s="126"/>
      <c r="CH483" s="126"/>
      <c r="CI483" s="126"/>
      <c r="CJ483" s="126"/>
      <c r="CK483" s="126"/>
      <c r="CL483" s="126"/>
      <c r="CM483" s="126"/>
      <c r="CN483" s="126"/>
      <c r="CO483" s="126"/>
      <c r="CP483" s="126"/>
      <c r="CQ483" s="126"/>
      <c r="CR483" s="126"/>
      <c r="CS483"/>
      <c r="CT483"/>
      <c r="CU483"/>
      <c r="CV483"/>
      <c r="CW483"/>
      <c r="CX483"/>
      <c r="CY483"/>
      <c r="CZ483"/>
      <c r="DA483"/>
      <c r="DB483"/>
    </row>
    <row r="484" spans="1:106" s="15" customFormat="1" ht="13.4" customHeight="1">
      <c r="A484" s="4" t="str">
        <f t="shared" si="20"/>
        <v/>
      </c>
      <c r="B484" s="70"/>
      <c r="C484" s="123"/>
      <c r="D484" s="70"/>
      <c r="E484" s="70"/>
      <c r="F484" s="123"/>
      <c r="G484" s="123"/>
      <c r="H484" s="123"/>
      <c r="I484" s="126"/>
      <c r="J484" s="126"/>
      <c r="K484" s="126"/>
      <c r="L484" s="126"/>
      <c r="M484" s="126"/>
      <c r="N484" s="126"/>
      <c r="O484" s="126"/>
      <c r="P484" s="126"/>
      <c r="Q484" s="126"/>
      <c r="R484" s="126"/>
      <c r="S484" s="126"/>
      <c r="T484" s="126"/>
      <c r="U484" s="126"/>
      <c r="V484" s="126"/>
      <c r="W484" s="126"/>
      <c r="X484" s="126"/>
      <c r="Y484" s="126"/>
      <c r="Z484" s="126"/>
      <c r="AA484" s="126"/>
      <c r="AB484" s="126"/>
      <c r="AC484" s="126"/>
      <c r="AD484" s="126"/>
      <c r="AE484" s="126"/>
      <c r="AF484" s="126"/>
      <c r="AG484" s="126"/>
      <c r="AH484" s="126"/>
      <c r="AI484" s="126"/>
      <c r="AJ484" s="126"/>
      <c r="AK484" s="126"/>
      <c r="AL484" s="126"/>
      <c r="AM484" s="126"/>
      <c r="AN484" s="126"/>
      <c r="AO484" s="126"/>
      <c r="AP484" s="126"/>
      <c r="AQ484" s="126"/>
      <c r="AR484" s="126"/>
      <c r="AS484" s="126"/>
      <c r="AT484" s="126"/>
      <c r="AU484" s="126"/>
      <c r="AV484" s="126"/>
      <c r="AW484" s="126"/>
      <c r="AX484" s="126"/>
      <c r="AY484" s="126"/>
      <c r="AZ484" s="126"/>
      <c r="BA484" s="126"/>
      <c r="BB484" s="126"/>
      <c r="BC484" s="126"/>
      <c r="BD484" s="126"/>
      <c r="BE484" s="126"/>
      <c r="BF484" s="126"/>
      <c r="BG484" s="126"/>
      <c r="BH484" s="126"/>
      <c r="BI484" s="126"/>
      <c r="BJ484" s="126"/>
      <c r="BK484" s="126"/>
      <c r="BL484" s="126"/>
      <c r="BM484" s="126"/>
      <c r="BN484" s="126"/>
      <c r="BO484" s="126"/>
      <c r="BP484" s="126"/>
      <c r="BQ484" s="126"/>
      <c r="BR484" s="126"/>
      <c r="BS484" s="126"/>
      <c r="BT484" s="126"/>
      <c r="BU484" s="126"/>
      <c r="BV484" s="126"/>
      <c r="BW484" s="126"/>
      <c r="BX484" s="126"/>
      <c r="BY484" s="126"/>
      <c r="BZ484" s="126"/>
      <c r="CA484" s="126"/>
      <c r="CB484" s="126"/>
      <c r="CC484" s="126"/>
      <c r="CD484" s="126"/>
      <c r="CE484" s="126"/>
      <c r="CF484" s="126"/>
      <c r="CG484" s="126"/>
      <c r="CH484" s="126"/>
      <c r="CI484" s="126"/>
      <c r="CJ484" s="126"/>
      <c r="CK484" s="126"/>
      <c r="CL484" s="126"/>
      <c r="CM484" s="126"/>
      <c r="CN484" s="126"/>
      <c r="CO484" s="126"/>
      <c r="CP484" s="126"/>
      <c r="CQ484" s="126"/>
      <c r="CR484" s="126"/>
      <c r="CS484"/>
      <c r="CT484"/>
      <c r="CU484"/>
      <c r="CV484"/>
      <c r="CW484"/>
      <c r="CX484"/>
      <c r="CY484"/>
      <c r="CZ484"/>
      <c r="DA484"/>
      <c r="DB484"/>
    </row>
    <row r="485" spans="1:106" s="15" customFormat="1" ht="13.4" customHeight="1">
      <c r="A485" s="4" t="str">
        <f t="shared" si="20"/>
        <v/>
      </c>
      <c r="B485" s="70"/>
      <c r="C485" s="123"/>
      <c r="D485" s="70"/>
      <c r="E485" s="70"/>
      <c r="F485" s="123"/>
      <c r="G485" s="123"/>
      <c r="H485" s="123"/>
      <c r="I485" s="126"/>
      <c r="J485" s="126"/>
      <c r="K485" s="126"/>
      <c r="L485" s="126"/>
      <c r="M485" s="126"/>
      <c r="N485" s="126"/>
      <c r="O485" s="126"/>
      <c r="P485" s="126"/>
      <c r="Q485" s="126"/>
      <c r="R485" s="126"/>
      <c r="S485" s="126"/>
      <c r="T485" s="126"/>
      <c r="U485" s="126"/>
      <c r="V485" s="126"/>
      <c r="W485" s="126"/>
      <c r="X485" s="126"/>
      <c r="Y485" s="126"/>
      <c r="Z485" s="126"/>
      <c r="AA485" s="126"/>
      <c r="AB485" s="126"/>
      <c r="AC485" s="126"/>
      <c r="AD485" s="126"/>
      <c r="AE485" s="126"/>
      <c r="AF485" s="126"/>
      <c r="AG485" s="126"/>
      <c r="AH485" s="126"/>
      <c r="AI485" s="126"/>
      <c r="AJ485" s="126"/>
      <c r="AK485" s="126"/>
      <c r="AL485" s="126"/>
      <c r="AM485" s="126"/>
      <c r="AN485" s="126"/>
      <c r="AO485" s="126"/>
      <c r="AP485" s="126"/>
      <c r="AQ485" s="126"/>
      <c r="AR485" s="126"/>
      <c r="AS485" s="126"/>
      <c r="AT485" s="126"/>
      <c r="AU485" s="126"/>
      <c r="AV485" s="126"/>
      <c r="AW485" s="126"/>
      <c r="AX485" s="126"/>
      <c r="AY485" s="126"/>
      <c r="AZ485" s="126"/>
      <c r="BA485" s="126"/>
      <c r="BB485" s="126"/>
      <c r="BC485" s="126"/>
      <c r="BD485" s="126"/>
      <c r="BE485" s="126"/>
      <c r="BF485" s="126"/>
      <c r="BG485" s="126"/>
      <c r="BH485" s="126"/>
      <c r="BI485" s="126"/>
      <c r="BJ485" s="126"/>
      <c r="BK485" s="126"/>
      <c r="BL485" s="126"/>
      <c r="BM485" s="126"/>
      <c r="BN485" s="126"/>
      <c r="BO485" s="126"/>
      <c r="BP485" s="126"/>
      <c r="BQ485" s="126"/>
      <c r="BR485" s="126"/>
      <c r="BS485" s="126"/>
      <c r="BT485" s="126"/>
      <c r="BU485" s="126"/>
      <c r="BV485" s="126"/>
      <c r="BW485" s="126"/>
      <c r="BX485" s="126"/>
      <c r="BY485" s="126"/>
      <c r="BZ485" s="126"/>
      <c r="CA485" s="126"/>
      <c r="CB485" s="126"/>
      <c r="CC485" s="126"/>
      <c r="CD485" s="126"/>
      <c r="CE485" s="126"/>
      <c r="CF485" s="126"/>
      <c r="CG485" s="126"/>
      <c r="CH485" s="126"/>
      <c r="CI485" s="126"/>
      <c r="CJ485" s="126"/>
      <c r="CK485" s="126"/>
      <c r="CL485" s="126"/>
      <c r="CM485" s="126"/>
      <c r="CN485" s="126"/>
      <c r="CO485" s="126"/>
      <c r="CP485" s="126"/>
      <c r="CQ485" s="126"/>
      <c r="CR485" s="126"/>
      <c r="CS485"/>
      <c r="CT485"/>
      <c r="CU485"/>
      <c r="CV485"/>
      <c r="CW485"/>
      <c r="CX485"/>
      <c r="CY485"/>
      <c r="CZ485"/>
      <c r="DA485"/>
      <c r="DB485"/>
    </row>
    <row r="486" spans="1:106" s="15" customFormat="1" ht="13.4" customHeight="1">
      <c r="A486" s="4" t="str">
        <f t="shared" si="20"/>
        <v/>
      </c>
      <c r="B486" s="70"/>
      <c r="C486" s="123"/>
      <c r="D486" s="70"/>
      <c r="E486" s="70"/>
      <c r="F486" s="123"/>
      <c r="G486" s="123"/>
      <c r="H486" s="123"/>
      <c r="I486" s="126"/>
      <c r="J486" s="126"/>
      <c r="K486" s="126"/>
      <c r="L486" s="126"/>
      <c r="M486" s="126"/>
      <c r="N486" s="126"/>
      <c r="O486" s="126"/>
      <c r="P486" s="126"/>
      <c r="Q486" s="126"/>
      <c r="R486" s="126"/>
      <c r="S486" s="126"/>
      <c r="T486" s="126"/>
      <c r="U486" s="126"/>
      <c r="V486" s="126"/>
      <c r="W486" s="126"/>
      <c r="X486" s="126"/>
      <c r="Y486" s="126"/>
      <c r="Z486" s="126"/>
      <c r="AA486" s="126"/>
      <c r="AB486" s="126"/>
      <c r="AC486" s="126"/>
      <c r="AD486" s="126"/>
      <c r="AE486" s="126"/>
      <c r="AF486" s="126"/>
      <c r="AG486" s="126"/>
      <c r="AH486" s="126"/>
      <c r="AI486" s="126"/>
      <c r="AJ486" s="126"/>
      <c r="AK486" s="126"/>
      <c r="AL486" s="126"/>
      <c r="AM486" s="126"/>
      <c r="AN486" s="126"/>
      <c r="AO486" s="126"/>
      <c r="AP486" s="126"/>
      <c r="AQ486" s="126"/>
      <c r="AR486" s="126"/>
      <c r="AS486" s="126"/>
      <c r="AT486" s="126"/>
      <c r="AU486" s="126"/>
      <c r="AV486" s="126"/>
      <c r="AW486" s="126"/>
      <c r="AX486" s="126"/>
      <c r="AY486" s="126"/>
      <c r="AZ486" s="126"/>
      <c r="BA486" s="126"/>
      <c r="BB486" s="126"/>
      <c r="BC486" s="126"/>
      <c r="BD486" s="126"/>
      <c r="BE486" s="126"/>
      <c r="BF486" s="126"/>
      <c r="BG486" s="126"/>
      <c r="BH486" s="126"/>
      <c r="BI486" s="126"/>
      <c r="BJ486" s="126"/>
      <c r="BK486" s="126"/>
      <c r="BL486" s="126"/>
      <c r="BM486" s="126"/>
      <c r="BN486" s="126"/>
      <c r="BO486" s="126"/>
      <c r="BP486" s="126"/>
      <c r="BQ486" s="126"/>
      <c r="BR486" s="126"/>
      <c r="BS486" s="126"/>
      <c r="BT486" s="126"/>
      <c r="BU486" s="126"/>
      <c r="BV486" s="126"/>
      <c r="BW486" s="126"/>
      <c r="BX486" s="126"/>
      <c r="BY486" s="126"/>
      <c r="BZ486" s="126"/>
      <c r="CA486" s="126"/>
      <c r="CB486" s="126"/>
      <c r="CC486" s="126"/>
      <c r="CD486" s="126"/>
      <c r="CE486" s="126"/>
      <c r="CF486" s="126"/>
      <c r="CG486" s="126"/>
      <c r="CH486" s="126"/>
      <c r="CI486" s="126"/>
      <c r="CJ486" s="126"/>
      <c r="CK486" s="126"/>
      <c r="CL486" s="126"/>
      <c r="CM486" s="126"/>
      <c r="CN486" s="126"/>
      <c r="CO486" s="126"/>
      <c r="CP486" s="126"/>
      <c r="CQ486" s="126"/>
      <c r="CR486" s="126"/>
      <c r="CS486"/>
      <c r="CT486"/>
      <c r="CU486"/>
      <c r="CV486"/>
      <c r="CW486"/>
      <c r="CX486"/>
      <c r="CY486"/>
      <c r="CZ486"/>
      <c r="DA486"/>
      <c r="DB486"/>
    </row>
    <row r="487" spans="1:106" s="15" customFormat="1" ht="13.4" customHeight="1">
      <c r="A487" s="4" t="str">
        <f t="shared" si="20"/>
        <v/>
      </c>
      <c r="B487" s="70"/>
      <c r="C487" s="123"/>
      <c r="D487" s="70"/>
      <c r="E487" s="70"/>
      <c r="F487" s="123"/>
      <c r="G487" s="123"/>
      <c r="H487" s="123"/>
      <c r="I487" s="126"/>
      <c r="J487" s="126"/>
      <c r="K487" s="126"/>
      <c r="L487" s="126"/>
      <c r="M487" s="126"/>
      <c r="N487" s="126"/>
      <c r="O487" s="126"/>
      <c r="P487" s="126"/>
      <c r="Q487" s="126"/>
      <c r="R487" s="126"/>
      <c r="S487" s="126"/>
      <c r="T487" s="126"/>
      <c r="U487" s="126"/>
      <c r="V487" s="126"/>
      <c r="W487" s="126"/>
      <c r="X487" s="126"/>
      <c r="Y487" s="126"/>
      <c r="Z487" s="126"/>
      <c r="AA487" s="126"/>
      <c r="AB487" s="126"/>
      <c r="AC487" s="126"/>
      <c r="AD487" s="126"/>
      <c r="AE487" s="126"/>
      <c r="AF487" s="126"/>
      <c r="AG487" s="126"/>
      <c r="AH487" s="126"/>
      <c r="AI487" s="126"/>
      <c r="AJ487" s="126"/>
      <c r="AK487" s="126"/>
      <c r="AL487" s="126"/>
      <c r="AM487" s="126"/>
      <c r="AN487" s="126"/>
      <c r="AO487" s="126"/>
      <c r="AP487" s="126"/>
      <c r="AQ487" s="126"/>
      <c r="AR487" s="126"/>
      <c r="AS487" s="126"/>
      <c r="AT487" s="126"/>
      <c r="AU487" s="126"/>
      <c r="AV487" s="126"/>
      <c r="AW487" s="126"/>
      <c r="AX487" s="126"/>
      <c r="AY487" s="126"/>
      <c r="AZ487" s="126"/>
      <c r="BA487" s="126"/>
      <c r="BB487" s="126"/>
      <c r="BC487" s="126"/>
      <c r="BD487" s="126"/>
      <c r="BE487" s="126"/>
      <c r="BF487" s="126"/>
      <c r="BG487" s="126"/>
      <c r="BH487" s="126"/>
      <c r="BI487" s="126"/>
      <c r="BJ487" s="126"/>
      <c r="BK487" s="126"/>
      <c r="BL487" s="126"/>
      <c r="BM487" s="126"/>
      <c r="BN487" s="126"/>
      <c r="BO487" s="126"/>
      <c r="BP487" s="126"/>
      <c r="BQ487" s="126"/>
      <c r="BR487" s="126"/>
      <c r="BS487" s="126"/>
      <c r="BT487" s="126"/>
      <c r="BU487" s="126"/>
      <c r="BV487" s="126"/>
      <c r="BW487" s="126"/>
      <c r="BX487" s="126"/>
      <c r="BY487" s="126"/>
      <c r="BZ487" s="126"/>
      <c r="CA487" s="126"/>
      <c r="CB487" s="126"/>
      <c r="CC487" s="126"/>
      <c r="CD487" s="126"/>
      <c r="CE487" s="126"/>
      <c r="CF487" s="126"/>
      <c r="CG487" s="126"/>
      <c r="CH487" s="126"/>
      <c r="CI487" s="126"/>
      <c r="CJ487" s="126"/>
      <c r="CK487" s="126"/>
      <c r="CL487" s="126"/>
      <c r="CM487" s="126"/>
      <c r="CN487" s="126"/>
      <c r="CO487" s="126"/>
      <c r="CP487" s="126"/>
      <c r="CQ487" s="126"/>
      <c r="CR487" s="126"/>
      <c r="CS487"/>
      <c r="CT487"/>
      <c r="CU487"/>
      <c r="CV487"/>
      <c r="CW487"/>
      <c r="CX487"/>
      <c r="CY487"/>
      <c r="CZ487"/>
      <c r="DA487"/>
      <c r="DB487"/>
    </row>
    <row r="488" spans="1:106" s="15" customFormat="1" ht="13.4" customHeight="1">
      <c r="A488" s="4" t="str">
        <f t="shared" si="20"/>
        <v/>
      </c>
      <c r="B488" s="70"/>
      <c r="C488" s="123"/>
      <c r="D488" s="70"/>
      <c r="E488" s="70"/>
      <c r="F488" s="123"/>
      <c r="G488" s="123"/>
      <c r="H488" s="123"/>
      <c r="I488" s="126"/>
      <c r="J488" s="126"/>
      <c r="K488" s="126"/>
      <c r="L488" s="126"/>
      <c r="M488" s="126"/>
      <c r="N488" s="126"/>
      <c r="O488" s="126"/>
      <c r="P488" s="126"/>
      <c r="Q488" s="126"/>
      <c r="R488" s="126"/>
      <c r="S488" s="126"/>
      <c r="T488" s="126"/>
      <c r="U488" s="126"/>
      <c r="V488" s="126"/>
      <c r="W488" s="126"/>
      <c r="X488" s="126"/>
      <c r="Y488" s="126"/>
      <c r="Z488" s="126"/>
      <c r="AA488" s="126"/>
      <c r="AB488" s="126"/>
      <c r="AC488" s="126"/>
      <c r="AD488" s="126"/>
      <c r="AE488" s="126"/>
      <c r="AF488" s="126"/>
      <c r="AG488" s="126"/>
      <c r="AH488" s="126"/>
      <c r="AI488" s="126"/>
      <c r="AJ488" s="126"/>
      <c r="AK488" s="126"/>
      <c r="AL488" s="126"/>
      <c r="AM488" s="126"/>
      <c r="AN488" s="126"/>
      <c r="AO488" s="126"/>
      <c r="AP488" s="126"/>
      <c r="AQ488" s="126"/>
      <c r="AR488" s="126"/>
      <c r="AS488" s="126"/>
      <c r="AT488" s="126"/>
      <c r="AU488" s="126"/>
      <c r="AV488" s="126"/>
      <c r="AW488" s="126"/>
      <c r="AX488" s="126"/>
      <c r="AY488" s="126"/>
      <c r="AZ488" s="126"/>
      <c r="BA488" s="126"/>
      <c r="BB488" s="126"/>
      <c r="BC488" s="126"/>
      <c r="BD488" s="126"/>
      <c r="BE488" s="126"/>
      <c r="BF488" s="126"/>
      <c r="BG488" s="126"/>
      <c r="BH488" s="126"/>
      <c r="BI488" s="126"/>
      <c r="BJ488" s="126"/>
      <c r="BK488" s="126"/>
      <c r="BL488" s="126"/>
      <c r="BM488" s="126"/>
      <c r="BN488" s="126"/>
      <c r="BO488" s="126"/>
      <c r="BP488" s="126"/>
      <c r="BQ488" s="126"/>
      <c r="BR488" s="126"/>
      <c r="BS488" s="126"/>
      <c r="BT488" s="126"/>
      <c r="BU488" s="126"/>
      <c r="BV488" s="126"/>
      <c r="BW488" s="126"/>
      <c r="BX488" s="126"/>
      <c r="BY488" s="126"/>
      <c r="BZ488" s="126"/>
      <c r="CA488" s="126"/>
      <c r="CB488" s="126"/>
      <c r="CC488" s="126"/>
      <c r="CD488" s="126"/>
      <c r="CE488" s="126"/>
      <c r="CF488" s="126"/>
      <c r="CG488" s="126"/>
      <c r="CH488" s="126"/>
      <c r="CI488" s="126"/>
      <c r="CJ488" s="126"/>
      <c r="CK488" s="126"/>
      <c r="CL488" s="126"/>
      <c r="CM488" s="126"/>
      <c r="CN488" s="126"/>
      <c r="CO488" s="126"/>
      <c r="CP488" s="126"/>
      <c r="CQ488" s="126"/>
      <c r="CR488" s="126"/>
      <c r="CS488"/>
      <c r="CT488"/>
      <c r="CU488"/>
      <c r="CV488"/>
      <c r="CW488"/>
      <c r="CX488"/>
      <c r="CY488"/>
      <c r="CZ488"/>
      <c r="DA488"/>
      <c r="DB488"/>
    </row>
    <row r="489" spans="1:106" s="15" customFormat="1" ht="13.4" customHeight="1">
      <c r="A489" s="4" t="str">
        <f t="shared" si="20"/>
        <v/>
      </c>
      <c r="B489" s="70"/>
      <c r="C489" s="123"/>
      <c r="D489" s="70"/>
      <c r="E489" s="70"/>
      <c r="F489" s="123"/>
      <c r="G489" s="123"/>
      <c r="H489" s="123"/>
      <c r="I489" s="126"/>
      <c r="J489" s="126"/>
      <c r="K489" s="126"/>
      <c r="L489" s="126"/>
      <c r="M489" s="126"/>
      <c r="N489" s="126"/>
      <c r="O489" s="126"/>
      <c r="P489" s="126"/>
      <c r="Q489" s="126"/>
      <c r="R489" s="126"/>
      <c r="S489" s="126"/>
      <c r="T489" s="126"/>
      <c r="U489" s="126"/>
      <c r="V489" s="126"/>
      <c r="W489" s="126"/>
      <c r="X489" s="126"/>
      <c r="Y489" s="126"/>
      <c r="Z489" s="126"/>
      <c r="AA489" s="126"/>
      <c r="AB489" s="126"/>
      <c r="AC489" s="126"/>
      <c r="AD489" s="126"/>
      <c r="AE489" s="126"/>
      <c r="AF489" s="126"/>
      <c r="AG489" s="126"/>
      <c r="AH489" s="126"/>
      <c r="AI489" s="126"/>
      <c r="AJ489" s="126"/>
      <c r="AK489" s="126"/>
      <c r="AL489" s="126"/>
      <c r="AM489" s="126"/>
      <c r="AN489" s="126"/>
      <c r="AO489" s="126"/>
      <c r="AP489" s="126"/>
      <c r="AQ489" s="126"/>
      <c r="AR489" s="126"/>
      <c r="AS489" s="126"/>
      <c r="AT489" s="126"/>
      <c r="AU489" s="126"/>
      <c r="AV489" s="126"/>
      <c r="AW489" s="126"/>
      <c r="AX489" s="126"/>
      <c r="AY489" s="126"/>
      <c r="AZ489" s="126"/>
      <c r="BA489" s="126"/>
      <c r="BB489" s="126"/>
      <c r="BC489" s="126"/>
      <c r="BD489" s="126"/>
      <c r="BE489" s="126"/>
      <c r="BF489" s="126"/>
      <c r="BG489" s="126"/>
      <c r="BH489" s="126"/>
      <c r="BI489" s="126"/>
      <c r="BJ489" s="126"/>
      <c r="BK489" s="126"/>
      <c r="BL489" s="126"/>
      <c r="BM489" s="126"/>
      <c r="BN489" s="126"/>
      <c r="BO489" s="126"/>
      <c r="BP489" s="126"/>
      <c r="BQ489" s="126"/>
      <c r="BR489" s="126"/>
      <c r="BS489" s="126"/>
      <c r="BT489" s="126"/>
      <c r="BU489" s="126"/>
      <c r="BV489" s="126"/>
      <c r="BW489" s="126"/>
      <c r="BX489" s="126"/>
      <c r="BY489" s="126"/>
      <c r="BZ489" s="126"/>
      <c r="CA489" s="126"/>
      <c r="CB489" s="126"/>
      <c r="CC489" s="126"/>
      <c r="CD489" s="126"/>
      <c r="CE489" s="126"/>
      <c r="CF489" s="126"/>
      <c r="CG489" s="126"/>
      <c r="CH489" s="126"/>
      <c r="CI489" s="126"/>
      <c r="CJ489" s="126"/>
      <c r="CK489" s="126"/>
      <c r="CL489" s="126"/>
      <c r="CM489" s="126"/>
      <c r="CN489" s="126"/>
      <c r="CO489" s="126"/>
      <c r="CP489" s="126"/>
      <c r="CQ489" s="126"/>
      <c r="CR489" s="126"/>
      <c r="CS489"/>
      <c r="CT489"/>
      <c r="CU489"/>
      <c r="CV489"/>
      <c r="CW489"/>
      <c r="CX489"/>
      <c r="CY489"/>
      <c r="CZ489"/>
      <c r="DA489"/>
      <c r="DB489"/>
    </row>
    <row r="490" spans="1:106" s="15" customFormat="1" ht="13.4" customHeight="1">
      <c r="A490" s="4" t="str">
        <f t="shared" si="20"/>
        <v/>
      </c>
      <c r="B490" s="70"/>
      <c r="C490" s="123"/>
      <c r="D490" s="70"/>
      <c r="E490" s="70"/>
      <c r="F490" s="123"/>
      <c r="G490" s="123"/>
      <c r="H490" s="123"/>
      <c r="I490" s="126"/>
      <c r="J490" s="126"/>
      <c r="K490" s="126"/>
      <c r="L490" s="126"/>
      <c r="M490" s="126"/>
      <c r="N490" s="126"/>
      <c r="O490" s="126"/>
      <c r="P490" s="126"/>
      <c r="Q490" s="126"/>
      <c r="R490" s="126"/>
      <c r="S490" s="126"/>
      <c r="T490" s="126"/>
      <c r="U490" s="126"/>
      <c r="V490" s="126"/>
      <c r="W490" s="126"/>
      <c r="X490" s="126"/>
      <c r="Y490" s="126"/>
      <c r="Z490" s="126"/>
      <c r="AA490" s="126"/>
      <c r="AB490" s="126"/>
      <c r="AC490" s="126"/>
      <c r="AD490" s="126"/>
      <c r="AE490" s="126"/>
      <c r="AF490" s="126"/>
      <c r="AG490" s="126"/>
      <c r="AH490" s="126"/>
      <c r="AI490" s="126"/>
      <c r="AJ490" s="126"/>
      <c r="AK490" s="126"/>
      <c r="AL490" s="126"/>
      <c r="AM490" s="126"/>
      <c r="AN490" s="126"/>
      <c r="AO490" s="126"/>
      <c r="AP490" s="126"/>
      <c r="AQ490" s="126"/>
      <c r="AR490" s="126"/>
      <c r="AS490" s="126"/>
      <c r="AT490" s="126"/>
      <c r="AU490" s="126"/>
      <c r="AV490" s="126"/>
      <c r="AW490" s="126"/>
      <c r="AX490" s="126"/>
      <c r="AY490" s="126"/>
      <c r="AZ490" s="126"/>
      <c r="BA490" s="126"/>
      <c r="BB490" s="126"/>
      <c r="BC490" s="126"/>
      <c r="BD490" s="126"/>
      <c r="BE490" s="126"/>
      <c r="BF490" s="126"/>
      <c r="BG490" s="126"/>
      <c r="BH490" s="126"/>
      <c r="BI490" s="126"/>
      <c r="BJ490" s="126"/>
      <c r="BK490" s="126"/>
      <c r="BL490" s="126"/>
      <c r="BM490" s="126"/>
      <c r="BN490" s="126"/>
      <c r="BO490" s="126"/>
      <c r="BP490" s="126"/>
      <c r="BQ490" s="126"/>
      <c r="BR490" s="126"/>
      <c r="BS490" s="126"/>
      <c r="BT490" s="126"/>
      <c r="BU490" s="126"/>
      <c r="BV490" s="126"/>
      <c r="BW490" s="126"/>
      <c r="BX490" s="126"/>
      <c r="BY490" s="126"/>
      <c r="BZ490" s="126"/>
      <c r="CA490" s="126"/>
      <c r="CB490" s="126"/>
      <c r="CC490" s="126"/>
      <c r="CD490" s="126"/>
      <c r="CE490" s="126"/>
      <c r="CF490" s="126"/>
      <c r="CG490" s="126"/>
      <c r="CH490" s="126"/>
      <c r="CI490" s="126"/>
      <c r="CJ490" s="126"/>
      <c r="CK490" s="126"/>
      <c r="CL490" s="126"/>
      <c r="CM490" s="126"/>
      <c r="CN490" s="126"/>
      <c r="CO490" s="126"/>
      <c r="CP490" s="126"/>
      <c r="CQ490" s="126"/>
      <c r="CR490" s="126"/>
      <c r="CS490"/>
      <c r="CT490"/>
      <c r="CU490"/>
      <c r="CV490"/>
      <c r="CW490"/>
      <c r="CX490"/>
      <c r="CY490"/>
      <c r="CZ490"/>
      <c r="DA490"/>
      <c r="DB490"/>
    </row>
    <row r="491" spans="1:106" s="15" customFormat="1" ht="13.4" customHeight="1">
      <c r="A491" s="4" t="str">
        <f t="shared" si="20"/>
        <v/>
      </c>
      <c r="B491" s="70"/>
      <c r="C491" s="123"/>
      <c r="D491" s="70"/>
      <c r="E491" s="70"/>
      <c r="F491" s="123"/>
      <c r="G491" s="123"/>
      <c r="H491" s="123"/>
      <c r="I491" s="126"/>
      <c r="J491" s="126"/>
      <c r="K491" s="126"/>
      <c r="L491" s="126"/>
      <c r="M491" s="126"/>
      <c r="N491" s="126"/>
      <c r="O491" s="126"/>
      <c r="P491" s="126"/>
      <c r="Q491" s="126"/>
      <c r="R491" s="126"/>
      <c r="S491" s="126"/>
      <c r="T491" s="126"/>
      <c r="U491" s="126"/>
      <c r="V491" s="126"/>
      <c r="W491" s="126"/>
      <c r="X491" s="126"/>
      <c r="Y491" s="126"/>
      <c r="Z491" s="126"/>
      <c r="AA491" s="126"/>
      <c r="AB491" s="126"/>
      <c r="AC491" s="126"/>
      <c r="AD491" s="126"/>
      <c r="AE491" s="126"/>
      <c r="AF491" s="126"/>
      <c r="AG491" s="126"/>
      <c r="AH491" s="126"/>
      <c r="AI491" s="126"/>
      <c r="AJ491" s="126"/>
      <c r="AK491" s="126"/>
      <c r="AL491" s="126"/>
      <c r="AM491" s="126"/>
      <c r="AN491" s="126"/>
      <c r="AO491" s="126"/>
      <c r="AP491" s="126"/>
      <c r="AQ491" s="126"/>
      <c r="AR491" s="126"/>
      <c r="AS491" s="126"/>
      <c r="AT491" s="126"/>
      <c r="AU491" s="126"/>
      <c r="AV491" s="126"/>
      <c r="AW491" s="126"/>
      <c r="AX491" s="126"/>
      <c r="AY491" s="126"/>
      <c r="AZ491" s="126"/>
      <c r="BA491" s="126"/>
      <c r="BB491" s="126"/>
      <c r="BC491" s="126"/>
      <c r="BD491" s="126"/>
      <c r="BE491" s="126"/>
      <c r="BF491" s="126"/>
      <c r="BG491" s="126"/>
      <c r="BH491" s="126"/>
      <c r="BI491" s="126"/>
      <c r="BJ491" s="126"/>
      <c r="BK491" s="126"/>
      <c r="BL491" s="126"/>
      <c r="BM491" s="126"/>
      <c r="BN491" s="126"/>
      <c r="BO491" s="126"/>
      <c r="BP491" s="126"/>
      <c r="BQ491" s="126"/>
      <c r="BR491" s="126"/>
      <c r="BS491" s="126"/>
      <c r="BT491" s="126"/>
      <c r="BU491" s="126"/>
      <c r="BV491" s="126"/>
      <c r="BW491" s="126"/>
      <c r="BX491" s="126"/>
      <c r="BY491" s="126"/>
      <c r="BZ491" s="126"/>
      <c r="CA491" s="126"/>
      <c r="CB491" s="126"/>
      <c r="CC491" s="126"/>
      <c r="CD491" s="126"/>
      <c r="CE491" s="126"/>
      <c r="CF491" s="126"/>
      <c r="CG491" s="126"/>
      <c r="CH491" s="126"/>
      <c r="CI491" s="126"/>
      <c r="CJ491" s="126"/>
      <c r="CK491" s="126"/>
      <c r="CL491" s="126"/>
      <c r="CM491" s="126"/>
      <c r="CN491" s="126"/>
      <c r="CO491" s="126"/>
      <c r="CP491" s="126"/>
      <c r="CQ491" s="126"/>
      <c r="CR491" s="126"/>
      <c r="CS491"/>
      <c r="CT491"/>
      <c r="CU491"/>
      <c r="CV491"/>
      <c r="CW491"/>
      <c r="CX491"/>
      <c r="CY491"/>
      <c r="CZ491"/>
      <c r="DA491"/>
      <c r="DB491"/>
    </row>
    <row r="492" spans="1:106" s="15" customFormat="1" ht="13.4" customHeight="1">
      <c r="A492" s="4" t="str">
        <f t="shared" si="20"/>
        <v/>
      </c>
      <c r="B492" s="70"/>
      <c r="C492" s="123"/>
      <c r="D492" s="70"/>
      <c r="E492" s="70"/>
      <c r="F492" s="123"/>
      <c r="G492" s="123"/>
      <c r="H492" s="123"/>
      <c r="I492" s="126"/>
      <c r="J492" s="126"/>
      <c r="K492" s="126"/>
      <c r="L492" s="126"/>
      <c r="M492" s="126"/>
      <c r="N492" s="126"/>
      <c r="O492" s="126"/>
      <c r="P492" s="126"/>
      <c r="Q492" s="126"/>
      <c r="R492" s="126"/>
      <c r="S492" s="126"/>
      <c r="T492" s="126"/>
      <c r="U492" s="126"/>
      <c r="V492" s="126"/>
      <c r="W492" s="126"/>
      <c r="X492" s="126"/>
      <c r="Y492" s="126"/>
      <c r="Z492" s="126"/>
      <c r="AA492" s="126"/>
      <c r="AB492" s="126"/>
      <c r="AC492" s="126"/>
      <c r="AD492" s="126"/>
      <c r="AE492" s="126"/>
      <c r="AF492" s="126"/>
      <c r="AG492" s="126"/>
      <c r="AH492" s="126"/>
      <c r="AI492" s="126"/>
      <c r="AJ492" s="126"/>
      <c r="AK492" s="126"/>
      <c r="AL492" s="126"/>
      <c r="AM492" s="126"/>
      <c r="AN492" s="126"/>
      <c r="AO492" s="126"/>
      <c r="AP492" s="126"/>
      <c r="AQ492" s="126"/>
      <c r="AR492" s="126"/>
      <c r="AS492" s="126"/>
      <c r="AT492" s="126"/>
      <c r="AU492" s="126"/>
      <c r="AV492" s="126"/>
      <c r="AW492" s="126"/>
      <c r="AX492" s="126"/>
      <c r="AY492" s="126"/>
      <c r="AZ492" s="126"/>
      <c r="BA492" s="126"/>
      <c r="BB492" s="126"/>
      <c r="BC492" s="126"/>
      <c r="BD492" s="126"/>
      <c r="BE492" s="126"/>
      <c r="BF492" s="126"/>
      <c r="BG492" s="126"/>
      <c r="BH492" s="126"/>
      <c r="BI492" s="126"/>
      <c r="BJ492" s="126"/>
      <c r="BK492" s="126"/>
      <c r="BL492" s="126"/>
      <c r="BM492" s="126"/>
      <c r="BN492" s="126"/>
      <c r="BO492" s="126"/>
      <c r="BP492" s="126"/>
      <c r="BQ492" s="126"/>
      <c r="BR492" s="126"/>
      <c r="BS492" s="126"/>
      <c r="BT492" s="126"/>
      <c r="BU492" s="126"/>
      <c r="BV492" s="126"/>
      <c r="BW492" s="126"/>
      <c r="BX492" s="126"/>
      <c r="BY492" s="126"/>
      <c r="BZ492" s="126"/>
      <c r="CA492" s="126"/>
      <c r="CB492" s="126"/>
      <c r="CC492" s="126"/>
      <c r="CD492" s="126"/>
      <c r="CE492" s="126"/>
      <c r="CF492" s="126"/>
      <c r="CG492" s="126"/>
      <c r="CH492" s="126"/>
      <c r="CI492" s="126"/>
      <c r="CJ492" s="126"/>
      <c r="CK492" s="126"/>
      <c r="CL492" s="126"/>
      <c r="CM492" s="126"/>
      <c r="CN492" s="126"/>
      <c r="CO492" s="126"/>
      <c r="CP492" s="126"/>
      <c r="CQ492" s="126"/>
      <c r="CR492" s="126"/>
      <c r="CS492"/>
      <c r="CT492"/>
      <c r="CU492"/>
      <c r="CV492"/>
      <c r="CW492"/>
      <c r="CX492"/>
      <c r="CY492"/>
      <c r="CZ492"/>
      <c r="DA492"/>
      <c r="DB492"/>
    </row>
    <row r="493" spans="1:106" s="15" customFormat="1" ht="13.4" customHeight="1">
      <c r="A493" s="4" t="str">
        <f t="shared" si="20"/>
        <v/>
      </c>
      <c r="B493" s="70"/>
      <c r="C493" s="123"/>
      <c r="D493" s="70"/>
      <c r="E493" s="70"/>
      <c r="F493" s="123"/>
      <c r="G493" s="123"/>
      <c r="H493" s="123"/>
      <c r="I493" s="126"/>
      <c r="J493" s="126"/>
      <c r="K493" s="126"/>
      <c r="L493" s="126"/>
      <c r="M493" s="126"/>
      <c r="N493" s="126"/>
      <c r="O493" s="126"/>
      <c r="P493" s="126"/>
      <c r="Q493" s="126"/>
      <c r="R493" s="126"/>
      <c r="S493" s="126"/>
      <c r="T493" s="126"/>
      <c r="U493" s="126"/>
      <c r="V493" s="126"/>
      <c r="W493" s="126"/>
      <c r="X493" s="126"/>
      <c r="Y493" s="126"/>
      <c r="Z493" s="126"/>
      <c r="AA493" s="126"/>
      <c r="AB493" s="126"/>
      <c r="AC493" s="126"/>
      <c r="AD493" s="126"/>
      <c r="AE493" s="126"/>
      <c r="AF493" s="126"/>
      <c r="AG493" s="126"/>
      <c r="AH493" s="126"/>
      <c r="AI493" s="126"/>
      <c r="AJ493" s="126"/>
      <c r="AK493" s="126"/>
      <c r="AL493" s="126"/>
      <c r="AM493" s="126"/>
      <c r="AN493" s="126"/>
      <c r="AO493" s="126"/>
      <c r="AP493" s="126"/>
      <c r="AQ493" s="126"/>
      <c r="AR493" s="126"/>
      <c r="AS493" s="126"/>
      <c r="AT493" s="126"/>
      <c r="AU493" s="126"/>
      <c r="AV493" s="126"/>
      <c r="AW493" s="126"/>
      <c r="AX493" s="126"/>
      <c r="AY493" s="126"/>
      <c r="AZ493" s="126"/>
      <c r="BA493" s="126"/>
      <c r="BB493" s="126"/>
      <c r="BC493" s="126"/>
      <c r="BD493" s="126"/>
      <c r="BE493" s="126"/>
      <c r="BF493" s="126"/>
      <c r="BG493" s="126"/>
      <c r="BH493" s="126"/>
      <c r="BI493" s="126"/>
      <c r="BJ493" s="126"/>
      <c r="BK493" s="126"/>
      <c r="BL493" s="126"/>
      <c r="BM493" s="126"/>
      <c r="BN493" s="126"/>
      <c r="BO493" s="126"/>
      <c r="BP493" s="126"/>
      <c r="BQ493" s="126"/>
      <c r="BR493" s="126"/>
      <c r="BS493" s="126"/>
      <c r="BT493" s="126"/>
      <c r="BU493" s="126"/>
      <c r="BV493" s="126"/>
      <c r="BW493" s="126"/>
      <c r="BX493" s="126"/>
      <c r="BY493" s="126"/>
      <c r="BZ493" s="126"/>
      <c r="CA493" s="126"/>
      <c r="CB493" s="126"/>
      <c r="CC493" s="126"/>
      <c r="CD493" s="126"/>
      <c r="CE493" s="126"/>
      <c r="CF493" s="126"/>
      <c r="CG493" s="126"/>
      <c r="CH493" s="126"/>
      <c r="CI493" s="126"/>
      <c r="CJ493" s="126"/>
      <c r="CK493" s="126"/>
      <c r="CL493" s="126"/>
      <c r="CM493" s="126"/>
      <c r="CN493" s="126"/>
      <c r="CO493" s="126"/>
      <c r="CP493" s="126"/>
      <c r="CQ493" s="126"/>
      <c r="CR493" s="126"/>
      <c r="CS493"/>
      <c r="CT493"/>
      <c r="CU493"/>
      <c r="CV493"/>
      <c r="CW493"/>
      <c r="CX493"/>
      <c r="CY493"/>
      <c r="CZ493"/>
      <c r="DA493"/>
      <c r="DB493"/>
    </row>
    <row r="494" spans="1:106" s="15" customFormat="1" ht="13.4" customHeight="1">
      <c r="A494" s="4" t="str">
        <f t="shared" si="20"/>
        <v/>
      </c>
      <c r="B494" s="70"/>
      <c r="C494" s="123"/>
      <c r="D494" s="70"/>
      <c r="E494" s="70"/>
      <c r="F494" s="123"/>
      <c r="G494" s="123"/>
      <c r="H494" s="123"/>
      <c r="I494" s="126"/>
      <c r="J494" s="126"/>
      <c r="K494" s="126"/>
      <c r="L494" s="126"/>
      <c r="M494" s="126"/>
      <c r="N494" s="126"/>
      <c r="O494" s="126"/>
      <c r="P494" s="126"/>
      <c r="Q494" s="126"/>
      <c r="R494" s="126"/>
      <c r="S494" s="126"/>
      <c r="T494" s="126"/>
      <c r="U494" s="126"/>
      <c r="V494" s="126"/>
      <c r="W494" s="126"/>
      <c r="X494" s="126"/>
      <c r="Y494" s="126"/>
      <c r="Z494" s="126"/>
      <c r="AA494" s="126"/>
      <c r="AB494" s="126"/>
      <c r="AC494" s="126"/>
      <c r="AD494" s="126"/>
      <c r="AE494" s="126"/>
      <c r="AF494" s="126"/>
      <c r="AG494" s="126"/>
      <c r="AH494" s="126"/>
      <c r="AI494" s="126"/>
      <c r="AJ494" s="126"/>
      <c r="AK494" s="126"/>
      <c r="AL494" s="126"/>
      <c r="AM494" s="126"/>
      <c r="AN494" s="126"/>
      <c r="AO494" s="126"/>
      <c r="AP494" s="126"/>
      <c r="AQ494" s="126"/>
      <c r="AR494" s="126"/>
      <c r="AS494" s="126"/>
      <c r="AT494" s="126"/>
      <c r="AU494" s="126"/>
      <c r="AV494" s="126"/>
      <c r="AW494" s="126"/>
      <c r="AX494" s="126"/>
      <c r="AY494" s="126"/>
      <c r="AZ494" s="126"/>
      <c r="BA494" s="126"/>
      <c r="BB494" s="126"/>
      <c r="BC494" s="126"/>
      <c r="BD494" s="126"/>
      <c r="BE494" s="126"/>
      <c r="BF494" s="126"/>
      <c r="BG494" s="126"/>
      <c r="BH494" s="126"/>
      <c r="BI494" s="126"/>
      <c r="BJ494" s="126"/>
      <c r="BK494" s="126"/>
      <c r="BL494" s="126"/>
      <c r="BM494" s="126"/>
      <c r="BN494" s="126"/>
      <c r="BO494" s="126"/>
      <c r="BP494" s="126"/>
      <c r="BQ494" s="126"/>
      <c r="BR494" s="126"/>
      <c r="BS494" s="126"/>
      <c r="BT494" s="126"/>
      <c r="BU494" s="126"/>
      <c r="BV494" s="126"/>
      <c r="BW494" s="126"/>
      <c r="BX494" s="126"/>
      <c r="BY494" s="126"/>
      <c r="BZ494" s="126"/>
      <c r="CA494" s="126"/>
      <c r="CB494" s="126"/>
      <c r="CC494" s="126"/>
      <c r="CD494" s="126"/>
      <c r="CE494" s="126"/>
      <c r="CF494" s="126"/>
      <c r="CG494" s="126"/>
      <c r="CH494" s="126"/>
      <c r="CI494" s="126"/>
      <c r="CJ494" s="126"/>
      <c r="CK494" s="126"/>
      <c r="CL494" s="126"/>
      <c r="CM494" s="126"/>
      <c r="CN494" s="126"/>
      <c r="CO494" s="126"/>
      <c r="CP494" s="126"/>
      <c r="CQ494" s="126"/>
      <c r="CR494" s="126"/>
      <c r="CS494"/>
      <c r="CT494"/>
      <c r="CU494"/>
      <c r="CV494"/>
      <c r="CW494"/>
      <c r="CX494"/>
      <c r="CY494"/>
      <c r="CZ494"/>
      <c r="DA494"/>
      <c r="DB494"/>
    </row>
    <row r="495" spans="1:106" s="15" customFormat="1" ht="13.4" customHeight="1">
      <c r="A495" s="4" t="str">
        <f t="shared" si="20"/>
        <v/>
      </c>
      <c r="B495" s="70"/>
      <c r="C495" s="123"/>
      <c r="D495" s="70"/>
      <c r="E495" s="70"/>
      <c r="F495" s="123"/>
      <c r="G495" s="123"/>
      <c r="H495" s="123"/>
      <c r="I495" s="126"/>
      <c r="J495" s="126"/>
      <c r="K495" s="126"/>
      <c r="L495" s="126"/>
      <c r="M495" s="126"/>
      <c r="N495" s="126"/>
      <c r="O495" s="126"/>
      <c r="P495" s="126"/>
      <c r="Q495" s="126"/>
      <c r="R495" s="126"/>
      <c r="S495" s="126"/>
      <c r="T495" s="126"/>
      <c r="U495" s="126"/>
      <c r="V495" s="126"/>
      <c r="W495" s="126"/>
      <c r="X495" s="126"/>
      <c r="Y495" s="126"/>
      <c r="Z495" s="126"/>
      <c r="AA495" s="126"/>
      <c r="AB495" s="126"/>
      <c r="AC495" s="126"/>
      <c r="AD495" s="126"/>
      <c r="AE495" s="126"/>
      <c r="AF495" s="126"/>
      <c r="AG495" s="126"/>
      <c r="AH495" s="126"/>
      <c r="AI495" s="126"/>
      <c r="AJ495" s="126"/>
      <c r="AK495" s="126"/>
      <c r="AL495" s="126"/>
      <c r="AM495" s="126"/>
      <c r="AN495" s="126"/>
      <c r="AO495" s="126"/>
      <c r="AP495" s="126"/>
      <c r="AQ495" s="126"/>
      <c r="AR495" s="126"/>
      <c r="AS495" s="126"/>
      <c r="AT495" s="126"/>
      <c r="AU495" s="126"/>
      <c r="AV495" s="126"/>
      <c r="AW495" s="126"/>
      <c r="AX495" s="126"/>
      <c r="AY495" s="126"/>
      <c r="AZ495" s="126"/>
      <c r="BA495" s="126"/>
      <c r="BB495" s="126"/>
      <c r="BC495" s="126"/>
      <c r="BD495" s="126"/>
      <c r="BE495" s="126"/>
      <c r="BF495" s="126"/>
      <c r="BG495" s="126"/>
      <c r="BH495" s="126"/>
      <c r="BI495" s="126"/>
      <c r="BJ495" s="126"/>
      <c r="BK495" s="126"/>
      <c r="BL495" s="126"/>
      <c r="BM495" s="126"/>
      <c r="BN495" s="126"/>
      <c r="BO495" s="126"/>
      <c r="BP495" s="126"/>
      <c r="BQ495" s="126"/>
      <c r="BR495" s="126"/>
      <c r="BS495" s="126"/>
      <c r="BT495" s="126"/>
      <c r="BU495" s="126"/>
      <c r="BV495" s="126"/>
      <c r="BW495" s="126"/>
      <c r="BX495" s="126"/>
      <c r="BY495" s="126"/>
      <c r="BZ495" s="126"/>
      <c r="CA495" s="126"/>
      <c r="CB495" s="126"/>
      <c r="CC495" s="126"/>
      <c r="CD495" s="126"/>
      <c r="CE495" s="126"/>
      <c r="CF495" s="126"/>
      <c r="CG495" s="126"/>
      <c r="CH495" s="126"/>
      <c r="CI495" s="126"/>
      <c r="CJ495" s="126"/>
      <c r="CK495" s="126"/>
      <c r="CL495" s="126"/>
      <c r="CM495" s="126"/>
      <c r="CN495" s="126"/>
      <c r="CO495" s="126"/>
      <c r="CP495" s="126"/>
      <c r="CQ495" s="126"/>
      <c r="CR495" s="126"/>
      <c r="CS495"/>
      <c r="CT495"/>
      <c r="CU495"/>
      <c r="CV495"/>
      <c r="CW495"/>
      <c r="CX495"/>
      <c r="CY495"/>
      <c r="CZ495"/>
      <c r="DA495"/>
      <c r="DB495"/>
    </row>
    <row r="496" spans="1:106" s="15" customFormat="1" ht="13.4" customHeight="1">
      <c r="A496" s="4" t="str">
        <f t="shared" si="20"/>
        <v/>
      </c>
      <c r="B496" s="70"/>
      <c r="C496" s="123"/>
      <c r="D496" s="70"/>
      <c r="E496" s="70"/>
      <c r="F496" s="123"/>
      <c r="G496" s="123"/>
      <c r="H496" s="123"/>
      <c r="I496" s="126"/>
      <c r="J496" s="126"/>
      <c r="K496" s="126"/>
      <c r="L496" s="126"/>
      <c r="M496" s="126"/>
      <c r="N496" s="126"/>
      <c r="O496" s="126"/>
      <c r="P496" s="126"/>
      <c r="Q496" s="126"/>
      <c r="R496" s="126"/>
      <c r="S496" s="126"/>
      <c r="T496" s="126"/>
      <c r="U496" s="126"/>
      <c r="V496" s="126"/>
      <c r="W496" s="126"/>
      <c r="X496" s="126"/>
      <c r="Y496" s="126"/>
      <c r="Z496" s="126"/>
      <c r="AA496" s="126"/>
      <c r="AB496" s="126"/>
      <c r="AC496" s="126"/>
      <c r="AD496" s="126"/>
      <c r="AE496" s="126"/>
      <c r="AF496" s="126"/>
      <c r="AG496" s="126"/>
      <c r="AH496" s="126"/>
      <c r="AI496" s="126"/>
      <c r="AJ496" s="126"/>
      <c r="AK496" s="126"/>
      <c r="AL496" s="126"/>
      <c r="AM496" s="126"/>
      <c r="AN496" s="126"/>
      <c r="AO496" s="126"/>
      <c r="AP496" s="126"/>
      <c r="AQ496" s="126"/>
      <c r="AR496" s="126"/>
      <c r="AS496" s="126"/>
      <c r="AT496" s="126"/>
      <c r="AU496" s="126"/>
      <c r="AV496" s="126"/>
      <c r="AW496" s="126"/>
      <c r="AX496" s="126"/>
      <c r="AY496" s="126"/>
      <c r="AZ496" s="126"/>
      <c r="BA496" s="126"/>
      <c r="BB496" s="126"/>
      <c r="BC496" s="126"/>
      <c r="BD496" s="126"/>
      <c r="BE496" s="126"/>
      <c r="BF496" s="126"/>
      <c r="BG496" s="126"/>
      <c r="BH496" s="126"/>
      <c r="BI496" s="126"/>
      <c r="BJ496" s="126"/>
      <c r="BK496" s="126"/>
      <c r="BL496" s="126"/>
      <c r="BM496" s="126"/>
      <c r="BN496" s="126"/>
      <c r="BO496" s="126"/>
      <c r="BP496" s="126"/>
      <c r="BQ496" s="126"/>
      <c r="BR496" s="126"/>
      <c r="BS496" s="126"/>
      <c r="BT496" s="126"/>
      <c r="BU496" s="126"/>
      <c r="BV496" s="126"/>
      <c r="BW496" s="126"/>
      <c r="BX496" s="126"/>
      <c r="BY496" s="126"/>
      <c r="BZ496" s="126"/>
      <c r="CA496" s="126"/>
      <c r="CB496" s="126"/>
      <c r="CC496" s="126"/>
      <c r="CD496" s="126"/>
      <c r="CE496" s="126"/>
      <c r="CF496" s="126"/>
      <c r="CG496" s="126"/>
      <c r="CH496" s="126"/>
      <c r="CI496" s="126"/>
      <c r="CJ496" s="126"/>
      <c r="CK496" s="126"/>
      <c r="CL496" s="126"/>
      <c r="CM496" s="126"/>
      <c r="CN496" s="126"/>
      <c r="CO496" s="126"/>
      <c r="CP496" s="126"/>
      <c r="CQ496" s="126"/>
      <c r="CR496" s="126"/>
      <c r="CS496"/>
      <c r="CT496"/>
      <c r="CU496"/>
      <c r="CV496"/>
      <c r="CW496"/>
      <c r="CX496"/>
      <c r="CY496"/>
      <c r="CZ496"/>
      <c r="DA496"/>
      <c r="DB496"/>
    </row>
    <row r="497" spans="1:106" s="15" customFormat="1" ht="13.4" customHeight="1">
      <c r="A497" s="4" t="str">
        <f t="shared" si="20"/>
        <v/>
      </c>
      <c r="B497" s="70"/>
      <c r="C497" s="123"/>
      <c r="D497" s="70"/>
      <c r="E497" s="70"/>
      <c r="F497" s="123"/>
      <c r="G497" s="123"/>
      <c r="H497" s="123"/>
      <c r="I497" s="126"/>
      <c r="J497" s="126"/>
      <c r="K497" s="126"/>
      <c r="L497" s="126"/>
      <c r="M497" s="126"/>
      <c r="N497" s="126"/>
      <c r="O497" s="126"/>
      <c r="P497" s="126"/>
      <c r="Q497" s="126"/>
      <c r="R497" s="126"/>
      <c r="S497" s="126"/>
      <c r="T497" s="126"/>
      <c r="U497" s="126"/>
      <c r="V497" s="126"/>
      <c r="W497" s="126"/>
      <c r="X497" s="126"/>
      <c r="Y497" s="126"/>
      <c r="Z497" s="126"/>
      <c r="AA497" s="126"/>
      <c r="AB497" s="126"/>
      <c r="AC497" s="126"/>
      <c r="AD497" s="126"/>
      <c r="AE497" s="126"/>
      <c r="AF497" s="126"/>
      <c r="AG497" s="126"/>
      <c r="AH497" s="126"/>
      <c r="AI497" s="126"/>
      <c r="AJ497" s="126"/>
      <c r="AK497" s="126"/>
      <c r="AL497" s="126"/>
      <c r="AM497" s="126"/>
      <c r="AN497" s="126"/>
      <c r="AO497" s="126"/>
      <c r="AP497" s="126"/>
      <c r="AQ497" s="126"/>
      <c r="AR497" s="126"/>
      <c r="AS497" s="126"/>
      <c r="AT497" s="126"/>
      <c r="AU497" s="126"/>
      <c r="AV497" s="126"/>
      <c r="AW497" s="126"/>
      <c r="AX497" s="126"/>
      <c r="AY497" s="126"/>
      <c r="AZ497" s="126"/>
      <c r="BA497" s="126"/>
      <c r="BB497" s="126"/>
      <c r="BC497" s="126"/>
      <c r="BD497" s="126"/>
      <c r="BE497" s="126"/>
      <c r="BF497" s="126"/>
      <c r="BG497" s="126"/>
      <c r="BH497" s="126"/>
      <c r="BI497" s="126"/>
      <c r="BJ497" s="126"/>
      <c r="BK497" s="126"/>
      <c r="BL497" s="126"/>
      <c r="BM497" s="126"/>
      <c r="BN497" s="126"/>
      <c r="BO497" s="126"/>
      <c r="BP497" s="126"/>
      <c r="BQ497" s="126"/>
      <c r="BR497" s="126"/>
      <c r="BS497" s="126"/>
      <c r="BT497" s="126"/>
      <c r="BU497" s="126"/>
      <c r="BV497" s="126"/>
      <c r="BW497" s="126"/>
      <c r="BX497" s="126"/>
      <c r="BY497" s="126"/>
      <c r="BZ497" s="126"/>
      <c r="CA497" s="126"/>
      <c r="CB497" s="126"/>
      <c r="CC497" s="126"/>
      <c r="CD497" s="126"/>
      <c r="CE497" s="126"/>
      <c r="CF497" s="126"/>
      <c r="CG497" s="126"/>
      <c r="CH497" s="126"/>
      <c r="CI497" s="126"/>
      <c r="CJ497" s="126"/>
      <c r="CK497" s="126"/>
      <c r="CL497" s="126"/>
      <c r="CM497" s="126"/>
      <c r="CN497" s="126"/>
      <c r="CO497" s="126"/>
      <c r="CP497" s="126"/>
      <c r="CQ497" s="126"/>
      <c r="CR497" s="126"/>
      <c r="CS497"/>
      <c r="CT497"/>
      <c r="CU497"/>
      <c r="CV497"/>
      <c r="CW497"/>
      <c r="CX497"/>
      <c r="CY497"/>
      <c r="CZ497"/>
      <c r="DA497"/>
      <c r="DB497"/>
    </row>
    <row r="498" spans="1:106" s="15" customFormat="1" ht="13.4" customHeight="1">
      <c r="A498" s="4" t="str">
        <f t="shared" si="20"/>
        <v/>
      </c>
      <c r="B498" s="70"/>
      <c r="C498" s="123"/>
      <c r="D498" s="70"/>
      <c r="E498" s="70"/>
      <c r="F498" s="123"/>
      <c r="G498" s="123"/>
      <c r="H498" s="123"/>
      <c r="I498" s="126"/>
      <c r="J498" s="126"/>
      <c r="K498" s="126"/>
      <c r="L498" s="126"/>
      <c r="M498" s="126"/>
      <c r="N498" s="126"/>
      <c r="O498" s="126"/>
      <c r="P498" s="126"/>
      <c r="Q498" s="126"/>
      <c r="R498" s="126"/>
      <c r="S498" s="126"/>
      <c r="T498" s="126"/>
      <c r="U498" s="126"/>
      <c r="V498" s="126"/>
      <c r="W498" s="126"/>
      <c r="X498" s="126"/>
      <c r="Y498" s="126"/>
      <c r="Z498" s="126"/>
      <c r="AA498" s="126"/>
      <c r="AB498" s="126"/>
      <c r="AC498" s="126"/>
      <c r="AD498" s="126"/>
      <c r="AE498" s="126"/>
      <c r="AF498" s="126"/>
      <c r="AG498" s="126"/>
      <c r="AH498" s="126"/>
      <c r="AI498" s="126"/>
      <c r="AJ498" s="126"/>
      <c r="AK498" s="126"/>
      <c r="AL498" s="126"/>
      <c r="AM498" s="126"/>
      <c r="AN498" s="126"/>
      <c r="AO498" s="126"/>
      <c r="AP498" s="126"/>
      <c r="AQ498" s="126"/>
      <c r="AR498" s="126"/>
      <c r="AS498" s="126"/>
      <c r="AT498" s="126"/>
      <c r="AU498" s="126"/>
      <c r="AV498" s="126"/>
      <c r="AW498" s="126"/>
      <c r="AX498" s="126"/>
      <c r="AY498" s="126"/>
      <c r="AZ498" s="126"/>
      <c r="BA498" s="126"/>
      <c r="BB498" s="126"/>
      <c r="BC498" s="126"/>
      <c r="BD498" s="126"/>
      <c r="BE498" s="126"/>
      <c r="BF498" s="126"/>
      <c r="BG498" s="126"/>
      <c r="BH498" s="126"/>
      <c r="BI498" s="126"/>
      <c r="BJ498" s="126"/>
      <c r="BK498" s="126"/>
      <c r="BL498" s="126"/>
      <c r="BM498" s="126"/>
      <c r="BN498" s="126"/>
      <c r="BO498" s="126"/>
      <c r="BP498" s="126"/>
      <c r="BQ498" s="126"/>
      <c r="BR498" s="126"/>
      <c r="BS498" s="126"/>
      <c r="BT498" s="126"/>
      <c r="BU498" s="126"/>
      <c r="BV498" s="126"/>
      <c r="BW498" s="126"/>
      <c r="BX498" s="126"/>
      <c r="BY498" s="126"/>
      <c r="BZ498" s="126"/>
      <c r="CA498" s="126"/>
      <c r="CB498" s="126"/>
      <c r="CC498" s="126"/>
      <c r="CD498" s="126"/>
      <c r="CE498" s="126"/>
      <c r="CF498" s="126"/>
      <c r="CG498" s="126"/>
      <c r="CH498" s="126"/>
      <c r="CI498" s="126"/>
      <c r="CJ498" s="126"/>
      <c r="CK498" s="126"/>
      <c r="CL498" s="126"/>
      <c r="CM498" s="126"/>
      <c r="CN498" s="126"/>
      <c r="CO498" s="126"/>
      <c r="CP498" s="126"/>
      <c r="CQ498" s="126"/>
      <c r="CR498" s="126"/>
      <c r="CS498"/>
      <c r="CT498"/>
      <c r="CU498"/>
      <c r="CV498"/>
      <c r="CW498"/>
      <c r="CX498"/>
      <c r="CY498"/>
      <c r="CZ498"/>
      <c r="DA498"/>
      <c r="DB498"/>
    </row>
    <row r="499" spans="1:106" s="15" customFormat="1" ht="13.4" customHeight="1">
      <c r="A499" s="4" t="str">
        <f t="shared" si="20"/>
        <v/>
      </c>
      <c r="B499" s="70"/>
      <c r="C499" s="123"/>
      <c r="D499" s="70"/>
      <c r="E499" s="70"/>
      <c r="F499" s="123"/>
      <c r="G499" s="123"/>
      <c r="H499" s="123"/>
      <c r="I499" s="126"/>
      <c r="J499" s="126"/>
      <c r="K499" s="126"/>
      <c r="L499" s="126"/>
      <c r="M499" s="126"/>
      <c r="N499" s="126"/>
      <c r="O499" s="126"/>
      <c r="P499" s="126"/>
      <c r="Q499" s="126"/>
      <c r="R499" s="126"/>
      <c r="S499" s="126"/>
      <c r="T499" s="126"/>
      <c r="U499" s="126"/>
      <c r="V499" s="126"/>
      <c r="W499" s="126"/>
      <c r="X499" s="126"/>
      <c r="Y499" s="126"/>
      <c r="Z499" s="126"/>
      <c r="AA499" s="126"/>
      <c r="AB499" s="126"/>
      <c r="AC499" s="126"/>
      <c r="AD499" s="126"/>
      <c r="AE499" s="126"/>
      <c r="AF499" s="126"/>
      <c r="AG499" s="126"/>
      <c r="AH499" s="126"/>
      <c r="AI499" s="126"/>
      <c r="AJ499" s="126"/>
      <c r="AK499" s="126"/>
      <c r="AL499" s="126"/>
      <c r="AM499" s="126"/>
      <c r="AN499" s="126"/>
      <c r="AO499" s="126"/>
      <c r="AP499" s="126"/>
      <c r="AQ499" s="126"/>
      <c r="AR499" s="126"/>
      <c r="AS499" s="126"/>
      <c r="AT499" s="126"/>
      <c r="AU499" s="126"/>
      <c r="AV499" s="126"/>
      <c r="AW499" s="126"/>
      <c r="AX499" s="126"/>
      <c r="AY499" s="126"/>
      <c r="AZ499" s="126"/>
      <c r="BA499" s="126"/>
      <c r="BB499" s="126"/>
      <c r="BC499" s="126"/>
      <c r="BD499" s="126"/>
      <c r="BE499" s="126"/>
      <c r="BF499" s="126"/>
      <c r="BG499" s="126"/>
      <c r="BH499" s="126"/>
      <c r="BI499" s="126"/>
      <c r="BJ499" s="126"/>
      <c r="BK499" s="126"/>
      <c r="BL499" s="126"/>
      <c r="BM499" s="126"/>
      <c r="BN499" s="126"/>
      <c r="BO499" s="126"/>
      <c r="BP499" s="126"/>
      <c r="BQ499" s="126"/>
      <c r="BR499" s="126"/>
      <c r="BS499" s="126"/>
      <c r="BT499" s="126"/>
      <c r="BU499" s="126"/>
      <c r="BV499" s="126"/>
      <c r="BW499" s="126"/>
      <c r="BX499" s="126"/>
      <c r="BY499" s="126"/>
      <c r="BZ499" s="126"/>
      <c r="CA499" s="126"/>
      <c r="CB499" s="126"/>
      <c r="CC499" s="126"/>
      <c r="CD499" s="126"/>
      <c r="CE499" s="126"/>
      <c r="CF499" s="126"/>
      <c r="CG499" s="126"/>
      <c r="CH499" s="126"/>
      <c r="CI499" s="126"/>
      <c r="CJ499" s="126"/>
      <c r="CK499" s="126"/>
      <c r="CL499" s="126"/>
      <c r="CM499" s="126"/>
      <c r="CN499" s="126"/>
      <c r="CO499" s="126"/>
      <c r="CP499" s="126"/>
      <c r="CQ499" s="126"/>
      <c r="CR499" s="126"/>
      <c r="CS499"/>
      <c r="CT499"/>
      <c r="CU499"/>
      <c r="CV499"/>
      <c r="CW499"/>
      <c r="CX499"/>
      <c r="CY499"/>
      <c r="CZ499"/>
      <c r="DA499"/>
      <c r="DB499"/>
    </row>
    <row r="500" spans="1:106" s="15" customFormat="1" ht="13.4" customHeight="1">
      <c r="A500" s="4" t="str">
        <f t="shared" si="20"/>
        <v/>
      </c>
      <c r="B500" s="70"/>
      <c r="C500" s="123"/>
      <c r="D500" s="70"/>
      <c r="E500" s="70"/>
      <c r="F500" s="123"/>
      <c r="G500" s="123"/>
      <c r="H500" s="123"/>
      <c r="I500" s="126"/>
      <c r="J500" s="126"/>
      <c r="K500" s="126"/>
      <c r="L500" s="126"/>
      <c r="M500" s="126"/>
      <c r="N500" s="126"/>
      <c r="O500" s="126"/>
      <c r="P500" s="126"/>
      <c r="Q500" s="126"/>
      <c r="R500" s="126"/>
      <c r="S500" s="126"/>
      <c r="T500" s="126"/>
      <c r="U500" s="126"/>
      <c r="V500" s="126"/>
      <c r="W500" s="126"/>
      <c r="X500" s="126"/>
      <c r="Y500" s="126"/>
      <c r="Z500" s="126"/>
      <c r="AA500" s="126"/>
      <c r="AB500" s="126"/>
      <c r="AC500" s="126"/>
      <c r="AD500" s="126"/>
      <c r="AE500" s="126"/>
      <c r="AF500" s="126"/>
      <c r="AG500" s="126"/>
      <c r="AH500" s="126"/>
      <c r="AI500" s="126"/>
      <c r="AJ500" s="126"/>
      <c r="AK500" s="126"/>
      <c r="AL500" s="126"/>
      <c r="AM500" s="126"/>
      <c r="AN500" s="126"/>
      <c r="AO500" s="126"/>
      <c r="AP500" s="126"/>
      <c r="AQ500" s="126"/>
      <c r="AR500" s="126"/>
      <c r="AS500" s="126"/>
      <c r="AT500" s="126"/>
      <c r="AU500" s="126"/>
      <c r="AV500" s="126"/>
      <c r="AW500" s="126"/>
      <c r="AX500" s="126"/>
      <c r="AY500" s="126"/>
      <c r="AZ500" s="126"/>
      <c r="BA500" s="126"/>
      <c r="BB500" s="126"/>
      <c r="BC500" s="126"/>
      <c r="BD500" s="126"/>
      <c r="BE500" s="126"/>
      <c r="BF500" s="126"/>
      <c r="BG500" s="126"/>
      <c r="BH500" s="126"/>
      <c r="BI500" s="126"/>
      <c r="BJ500" s="126"/>
      <c r="BK500" s="126"/>
      <c r="BL500" s="126"/>
      <c r="BM500" s="126"/>
      <c r="BN500" s="126"/>
      <c r="BO500" s="126"/>
      <c r="BP500" s="126"/>
      <c r="BQ500" s="126"/>
      <c r="BR500" s="126"/>
      <c r="BS500" s="126"/>
      <c r="BT500" s="126"/>
      <c r="BU500" s="126"/>
      <c r="BV500" s="126"/>
      <c r="BW500" s="126"/>
      <c r="BX500" s="126"/>
      <c r="BY500" s="126"/>
      <c r="BZ500" s="126"/>
      <c r="CA500" s="126"/>
      <c r="CB500" s="126"/>
      <c r="CC500" s="126"/>
      <c r="CD500" s="126"/>
      <c r="CE500" s="126"/>
      <c r="CF500" s="126"/>
      <c r="CG500" s="126"/>
      <c r="CH500" s="126"/>
      <c r="CI500" s="126"/>
      <c r="CJ500" s="126"/>
      <c r="CK500" s="126"/>
      <c r="CL500" s="126"/>
      <c r="CM500" s="126"/>
      <c r="CN500" s="126"/>
      <c r="CO500" s="126"/>
      <c r="CP500" s="126"/>
      <c r="CQ500" s="126"/>
      <c r="CR500" s="126"/>
      <c r="CS500"/>
      <c r="CT500"/>
      <c r="CU500"/>
      <c r="CV500"/>
      <c r="CW500"/>
      <c r="CX500"/>
      <c r="CY500"/>
      <c r="CZ500"/>
      <c r="DA500"/>
      <c r="DB500"/>
    </row>
    <row r="501" spans="1:106" s="15" customFormat="1" ht="13.4" customHeight="1">
      <c r="A501" s="4" t="str">
        <f t="shared" si="20"/>
        <v/>
      </c>
      <c r="B501" s="70"/>
      <c r="C501" s="123"/>
      <c r="D501" s="70"/>
      <c r="E501" s="70"/>
      <c r="F501" s="123"/>
      <c r="G501" s="123"/>
      <c r="H501" s="123"/>
      <c r="I501" s="126"/>
      <c r="J501" s="126"/>
      <c r="K501" s="126"/>
      <c r="L501" s="126"/>
      <c r="M501" s="126"/>
      <c r="N501" s="126"/>
      <c r="O501" s="126"/>
      <c r="P501" s="126"/>
      <c r="Q501" s="126"/>
      <c r="R501" s="126"/>
      <c r="S501" s="126"/>
      <c r="T501" s="126"/>
      <c r="U501" s="126"/>
      <c r="V501" s="126"/>
      <c r="W501" s="126"/>
      <c r="X501" s="126"/>
      <c r="Y501" s="126"/>
      <c r="Z501" s="126"/>
      <c r="AA501" s="126"/>
      <c r="AB501" s="126"/>
      <c r="AC501" s="126"/>
      <c r="AD501" s="126"/>
      <c r="AE501" s="126"/>
      <c r="AF501" s="126"/>
      <c r="AG501" s="126"/>
      <c r="AH501" s="126"/>
      <c r="AI501" s="126"/>
      <c r="AJ501" s="126"/>
      <c r="AK501" s="126"/>
      <c r="AL501" s="126"/>
      <c r="AM501" s="126"/>
      <c r="AN501" s="126"/>
      <c r="AO501" s="126"/>
      <c r="AP501" s="126"/>
      <c r="AQ501" s="126"/>
      <c r="AR501" s="126"/>
      <c r="AS501" s="126"/>
      <c r="AT501" s="126"/>
      <c r="AU501" s="126"/>
      <c r="AV501" s="126"/>
      <c r="AW501" s="126"/>
      <c r="AX501" s="126"/>
      <c r="AY501" s="126"/>
      <c r="AZ501" s="126"/>
      <c r="BA501" s="126"/>
      <c r="BB501" s="126"/>
      <c r="BC501" s="126"/>
      <c r="BD501" s="126"/>
      <c r="BE501" s="126"/>
      <c r="BF501" s="126"/>
      <c r="BG501" s="126"/>
      <c r="BH501" s="126"/>
      <c r="BI501" s="126"/>
      <c r="BJ501" s="126"/>
      <c r="BK501" s="126"/>
      <c r="BL501" s="126"/>
      <c r="BM501" s="126"/>
      <c r="BN501" s="126"/>
      <c r="BO501" s="126"/>
      <c r="BP501" s="126"/>
      <c r="BQ501" s="126"/>
      <c r="BR501" s="126"/>
      <c r="BS501" s="126"/>
      <c r="BT501" s="126"/>
      <c r="BU501" s="126"/>
      <c r="BV501" s="126"/>
      <c r="BW501" s="126"/>
      <c r="BX501" s="126"/>
      <c r="BY501" s="126"/>
      <c r="BZ501" s="126"/>
      <c r="CA501" s="126"/>
      <c r="CB501" s="126"/>
      <c r="CC501" s="126"/>
      <c r="CD501" s="126"/>
      <c r="CE501" s="126"/>
      <c r="CF501" s="126"/>
      <c r="CG501" s="126"/>
      <c r="CH501" s="126"/>
      <c r="CI501" s="126"/>
      <c r="CJ501" s="126"/>
      <c r="CK501" s="126"/>
      <c r="CL501" s="126"/>
      <c r="CM501" s="126"/>
      <c r="CN501" s="126"/>
      <c r="CO501" s="126"/>
      <c r="CP501" s="126"/>
      <c r="CQ501" s="126"/>
      <c r="CR501" s="126"/>
      <c r="CS501"/>
      <c r="CT501"/>
      <c r="CU501"/>
      <c r="CV501"/>
      <c r="CW501"/>
      <c r="CX501"/>
      <c r="CY501"/>
      <c r="CZ501"/>
      <c r="DA501"/>
      <c r="DB501"/>
    </row>
    <row r="502" spans="1:106" s="15" customFormat="1" ht="13.4" customHeight="1">
      <c r="A502" s="4" t="str">
        <f t="shared" si="20"/>
        <v/>
      </c>
      <c r="B502" s="70"/>
      <c r="C502" s="123"/>
      <c r="D502" s="70"/>
      <c r="E502" s="70"/>
      <c r="F502" s="123"/>
      <c r="G502" s="123"/>
      <c r="H502" s="123"/>
      <c r="I502" s="126"/>
      <c r="J502" s="126"/>
      <c r="K502" s="126"/>
      <c r="L502" s="126"/>
      <c r="M502" s="126"/>
      <c r="N502" s="126"/>
      <c r="O502" s="126"/>
      <c r="P502" s="126"/>
      <c r="Q502" s="126"/>
      <c r="R502" s="126"/>
      <c r="S502" s="126"/>
      <c r="T502" s="126"/>
      <c r="U502" s="126"/>
      <c r="V502" s="126"/>
      <c r="W502" s="126"/>
      <c r="X502" s="126"/>
      <c r="Y502" s="126"/>
      <c r="Z502" s="126"/>
      <c r="AA502" s="126"/>
      <c r="AB502" s="126"/>
      <c r="AC502" s="126"/>
      <c r="AD502" s="126"/>
      <c r="AE502" s="126"/>
      <c r="AF502" s="126"/>
      <c r="AG502" s="126"/>
      <c r="AH502" s="126"/>
      <c r="AI502" s="126"/>
      <c r="AJ502" s="126"/>
      <c r="AK502" s="126"/>
      <c r="AL502" s="126"/>
      <c r="AM502" s="126"/>
      <c r="AN502" s="126"/>
      <c r="AO502" s="126"/>
      <c r="AP502" s="126"/>
      <c r="AQ502" s="126"/>
      <c r="AR502" s="126"/>
      <c r="AS502" s="126"/>
      <c r="AT502" s="126"/>
      <c r="AU502" s="126"/>
      <c r="AV502" s="126"/>
      <c r="AW502" s="126"/>
      <c r="AX502" s="126"/>
      <c r="AY502" s="126"/>
      <c r="AZ502" s="126"/>
      <c r="BA502" s="126"/>
      <c r="BB502" s="126"/>
      <c r="BC502" s="126"/>
      <c r="BD502" s="126"/>
      <c r="BE502" s="126"/>
      <c r="BF502" s="126"/>
      <c r="BG502" s="126"/>
      <c r="BH502" s="126"/>
      <c r="BI502" s="126"/>
      <c r="BJ502" s="126"/>
      <c r="BK502" s="126"/>
      <c r="BL502" s="126"/>
      <c r="BM502" s="126"/>
      <c r="BN502" s="126"/>
      <c r="BO502" s="126"/>
      <c r="BP502" s="126"/>
      <c r="BQ502" s="126"/>
      <c r="BR502" s="126"/>
      <c r="BS502" s="126"/>
      <c r="BT502" s="126"/>
      <c r="BU502" s="126"/>
      <c r="BV502" s="126"/>
      <c r="BW502" s="126"/>
      <c r="BX502" s="126"/>
      <c r="BY502" s="126"/>
      <c r="BZ502" s="126"/>
      <c r="CA502" s="126"/>
      <c r="CB502" s="126"/>
      <c r="CC502" s="126"/>
      <c r="CD502" s="126"/>
      <c r="CE502" s="126"/>
      <c r="CF502" s="126"/>
      <c r="CG502" s="126"/>
      <c r="CH502" s="126"/>
      <c r="CI502" s="126"/>
      <c r="CJ502" s="126"/>
      <c r="CK502" s="126"/>
      <c r="CL502" s="126"/>
      <c r="CM502" s="126"/>
      <c r="CN502" s="126"/>
      <c r="CO502" s="126"/>
      <c r="CP502" s="126"/>
      <c r="CQ502" s="126"/>
      <c r="CR502" s="126"/>
      <c r="CS502"/>
      <c r="CT502"/>
      <c r="CU502"/>
      <c r="CV502"/>
      <c r="CW502"/>
      <c r="CX502"/>
      <c r="CY502"/>
      <c r="CZ502"/>
      <c r="DA502"/>
      <c r="DB502"/>
    </row>
    <row r="503" spans="1:106" s="15" customFormat="1" ht="13.4" customHeight="1">
      <c r="A503" s="4" t="str">
        <f t="shared" si="20"/>
        <v/>
      </c>
      <c r="B503" s="70"/>
      <c r="C503" s="123"/>
      <c r="D503" s="70"/>
      <c r="E503" s="70"/>
      <c r="F503" s="123"/>
      <c r="G503" s="123"/>
      <c r="H503" s="123"/>
      <c r="I503" s="126"/>
      <c r="J503" s="126"/>
      <c r="K503" s="126"/>
      <c r="L503" s="126"/>
      <c r="M503" s="126"/>
      <c r="N503" s="126"/>
      <c r="O503" s="126"/>
      <c r="P503" s="126"/>
      <c r="Q503" s="126"/>
      <c r="R503" s="126"/>
      <c r="S503" s="126"/>
      <c r="T503" s="126"/>
      <c r="U503" s="126"/>
      <c r="V503" s="126"/>
      <c r="W503" s="126"/>
      <c r="X503" s="126"/>
      <c r="Y503" s="126"/>
      <c r="Z503" s="126"/>
      <c r="AA503" s="126"/>
      <c r="AB503" s="126"/>
      <c r="AC503" s="126"/>
      <c r="AD503" s="126"/>
      <c r="AE503" s="126"/>
      <c r="AF503" s="126"/>
      <c r="AG503" s="126"/>
      <c r="AH503" s="126"/>
      <c r="AI503" s="126"/>
      <c r="AJ503" s="126"/>
      <c r="AK503" s="126"/>
      <c r="AL503" s="126"/>
      <c r="AM503" s="126"/>
      <c r="AN503" s="126"/>
      <c r="AO503" s="126"/>
      <c r="AP503" s="126"/>
      <c r="AQ503" s="126"/>
      <c r="AR503" s="126"/>
      <c r="AS503" s="126"/>
      <c r="AT503" s="126"/>
      <c r="AU503" s="126"/>
      <c r="AV503" s="126"/>
      <c r="AW503" s="126"/>
      <c r="AX503" s="126"/>
      <c r="AY503" s="126"/>
      <c r="AZ503" s="126"/>
      <c r="BA503" s="126"/>
      <c r="BB503" s="126"/>
      <c r="BC503" s="126"/>
      <c r="BD503" s="126"/>
      <c r="BE503" s="126"/>
      <c r="BF503" s="126"/>
      <c r="BG503" s="126"/>
      <c r="BH503" s="126"/>
      <c r="BI503" s="126"/>
      <c r="BJ503" s="126"/>
      <c r="BK503" s="126"/>
      <c r="BL503" s="126"/>
      <c r="BM503" s="126"/>
      <c r="BN503" s="126"/>
      <c r="BO503" s="126"/>
      <c r="BP503" s="126"/>
      <c r="BQ503" s="126"/>
      <c r="BR503" s="126"/>
      <c r="BS503" s="126"/>
      <c r="BT503" s="126"/>
      <c r="BU503" s="126"/>
      <c r="BV503" s="126"/>
      <c r="BW503" s="126"/>
      <c r="BX503" s="126"/>
      <c r="BY503" s="126"/>
      <c r="BZ503" s="126"/>
      <c r="CA503" s="126"/>
      <c r="CB503" s="126"/>
      <c r="CC503" s="126"/>
      <c r="CD503" s="126"/>
      <c r="CE503" s="126"/>
      <c r="CF503" s="126"/>
      <c r="CG503" s="126"/>
      <c r="CH503" s="126"/>
      <c r="CI503" s="126"/>
      <c r="CJ503" s="126"/>
      <c r="CK503" s="126"/>
      <c r="CL503" s="126"/>
      <c r="CM503" s="126"/>
      <c r="CN503" s="126"/>
      <c r="CO503" s="126"/>
      <c r="CP503" s="126"/>
      <c r="CQ503" s="126"/>
      <c r="CR503" s="126"/>
      <c r="CS503"/>
      <c r="CT503"/>
      <c r="CU503"/>
      <c r="CV503"/>
      <c r="CW503"/>
      <c r="CX503"/>
      <c r="CY503"/>
      <c r="CZ503"/>
      <c r="DA503"/>
      <c r="DB503"/>
    </row>
    <row r="504" spans="1:106" s="15" customFormat="1" ht="13.4" customHeight="1">
      <c r="A504" s="4" t="str">
        <f t="shared" si="20"/>
        <v/>
      </c>
      <c r="B504" s="70"/>
      <c r="C504" s="123"/>
      <c r="D504" s="70"/>
      <c r="E504" s="70"/>
      <c r="F504" s="123"/>
      <c r="G504" s="123"/>
      <c r="H504" s="123"/>
      <c r="I504" s="126"/>
      <c r="J504" s="126"/>
      <c r="K504" s="126"/>
      <c r="L504" s="126"/>
      <c r="M504" s="126"/>
      <c r="N504" s="126"/>
      <c r="O504" s="126"/>
      <c r="P504" s="126"/>
      <c r="Q504" s="126"/>
      <c r="R504" s="126"/>
      <c r="S504" s="126"/>
      <c r="T504" s="126"/>
      <c r="U504" s="126"/>
      <c r="V504" s="126"/>
      <c r="W504" s="126"/>
      <c r="X504" s="126"/>
      <c r="Y504" s="126"/>
      <c r="Z504" s="126"/>
      <c r="AA504" s="126"/>
      <c r="AB504" s="126"/>
      <c r="AC504" s="126"/>
      <c r="AD504" s="126"/>
      <c r="AE504" s="126"/>
      <c r="AF504" s="126"/>
      <c r="AG504" s="126"/>
      <c r="AH504" s="126"/>
      <c r="AI504" s="126"/>
      <c r="AJ504" s="126"/>
      <c r="AK504" s="126"/>
      <c r="AL504" s="126"/>
      <c r="AM504" s="126"/>
      <c r="AN504" s="126"/>
      <c r="AO504" s="126"/>
      <c r="AP504" s="126"/>
      <c r="AQ504" s="126"/>
      <c r="AR504" s="126"/>
      <c r="AS504" s="126"/>
      <c r="AT504" s="126"/>
      <c r="AU504" s="126"/>
      <c r="AV504" s="126"/>
      <c r="AW504" s="126"/>
      <c r="AX504" s="126"/>
      <c r="AY504" s="126"/>
      <c r="AZ504" s="126"/>
      <c r="BA504" s="126"/>
      <c r="BB504" s="126"/>
      <c r="BC504" s="126"/>
      <c r="BD504" s="126"/>
      <c r="BE504" s="126"/>
      <c r="BF504" s="126"/>
      <c r="BG504" s="126"/>
      <c r="BH504" s="126"/>
      <c r="BI504" s="126"/>
      <c r="BJ504" s="126"/>
      <c r="BK504" s="126"/>
      <c r="BL504" s="126"/>
      <c r="BM504" s="126"/>
      <c r="BN504" s="126"/>
      <c r="BO504" s="126"/>
      <c r="BP504" s="126"/>
      <c r="BQ504" s="126"/>
      <c r="BR504" s="126"/>
      <c r="BS504" s="126"/>
      <c r="BT504" s="126"/>
      <c r="BU504" s="126"/>
      <c r="BV504" s="126"/>
      <c r="BW504" s="126"/>
      <c r="BX504" s="126"/>
      <c r="BY504" s="126"/>
      <c r="BZ504" s="126"/>
      <c r="CA504" s="126"/>
      <c r="CB504" s="126"/>
      <c r="CC504" s="126"/>
      <c r="CD504" s="126"/>
      <c r="CE504" s="126"/>
      <c r="CF504" s="126"/>
      <c r="CG504" s="126"/>
      <c r="CH504" s="126"/>
      <c r="CI504" s="126"/>
      <c r="CJ504" s="126"/>
      <c r="CK504" s="126"/>
      <c r="CL504" s="126"/>
      <c r="CM504" s="126"/>
      <c r="CN504" s="126"/>
      <c r="CO504" s="126"/>
      <c r="CP504" s="126"/>
      <c r="CQ504" s="126"/>
      <c r="CR504" s="126"/>
      <c r="CS504"/>
      <c r="CT504"/>
      <c r="CU504"/>
      <c r="CV504"/>
      <c r="CW504"/>
      <c r="CX504"/>
      <c r="CY504"/>
      <c r="CZ504"/>
      <c r="DA504"/>
      <c r="DB504"/>
    </row>
    <row r="505" spans="1:106" s="15" customFormat="1" ht="13.4" customHeight="1">
      <c r="A505" s="4" t="str">
        <f t="shared" si="20"/>
        <v/>
      </c>
      <c r="B505" s="70"/>
      <c r="C505" s="123"/>
      <c r="D505" s="70"/>
      <c r="E505" s="70"/>
      <c r="F505" s="123"/>
      <c r="G505" s="123"/>
      <c r="H505" s="123"/>
      <c r="I505" s="126"/>
      <c r="J505" s="126"/>
      <c r="K505" s="126"/>
      <c r="L505" s="126"/>
      <c r="M505" s="126"/>
      <c r="N505" s="126"/>
      <c r="O505" s="126"/>
      <c r="P505" s="126"/>
      <c r="Q505" s="126"/>
      <c r="R505" s="126"/>
      <c r="S505" s="126"/>
      <c r="T505" s="126"/>
      <c r="U505" s="126"/>
      <c r="V505" s="126"/>
      <c r="W505" s="126"/>
      <c r="X505" s="126"/>
      <c r="Y505" s="126"/>
      <c r="Z505" s="126"/>
      <c r="AA505" s="126"/>
      <c r="AB505" s="126"/>
      <c r="AC505" s="126"/>
      <c r="AD505" s="126"/>
      <c r="AE505" s="126"/>
      <c r="AF505" s="126"/>
      <c r="AG505" s="126"/>
      <c r="AH505" s="126"/>
      <c r="AI505" s="126"/>
      <c r="AJ505" s="126"/>
      <c r="AK505" s="126"/>
      <c r="AL505" s="126"/>
      <c r="AM505" s="126"/>
      <c r="AN505" s="126"/>
      <c r="AO505" s="126"/>
      <c r="AP505" s="126"/>
      <c r="AQ505" s="126"/>
      <c r="AR505" s="126"/>
      <c r="AS505" s="126"/>
      <c r="AT505" s="126"/>
      <c r="AU505" s="126"/>
      <c r="AV505" s="126"/>
      <c r="AW505" s="126"/>
      <c r="AX505" s="126"/>
      <c r="AY505" s="126"/>
      <c r="AZ505" s="126"/>
      <c r="BA505" s="126"/>
      <c r="BB505" s="126"/>
      <c r="BC505" s="126"/>
      <c r="BD505" s="126"/>
      <c r="BE505" s="126"/>
      <c r="BF505" s="126"/>
      <c r="BG505" s="126"/>
      <c r="BH505" s="126"/>
      <c r="BI505" s="126"/>
      <c r="BJ505" s="126"/>
      <c r="BK505" s="126"/>
      <c r="BL505" s="126"/>
      <c r="BM505" s="126"/>
      <c r="BN505" s="126"/>
      <c r="BO505" s="126"/>
      <c r="BP505" s="126"/>
      <c r="BQ505" s="126"/>
      <c r="BR505" s="126"/>
      <c r="BS505" s="126"/>
      <c r="BT505" s="126"/>
      <c r="BU505" s="126"/>
      <c r="BV505" s="126"/>
      <c r="BW505" s="126"/>
      <c r="BX505" s="126"/>
      <c r="BY505" s="126"/>
      <c r="BZ505" s="126"/>
      <c r="CA505" s="126"/>
      <c r="CB505" s="126"/>
      <c r="CC505" s="126"/>
      <c r="CD505" s="126"/>
      <c r="CE505" s="126"/>
      <c r="CF505" s="126"/>
      <c r="CG505" s="126"/>
      <c r="CH505" s="126"/>
      <c r="CI505" s="126"/>
      <c r="CJ505" s="126"/>
      <c r="CK505" s="126"/>
      <c r="CL505" s="126"/>
      <c r="CM505" s="126"/>
      <c r="CN505" s="126"/>
      <c r="CO505" s="126"/>
      <c r="CP505" s="126"/>
      <c r="CQ505" s="126"/>
      <c r="CR505" s="126"/>
      <c r="CS505"/>
      <c r="CT505"/>
      <c r="CU505"/>
      <c r="CV505"/>
      <c r="CW505"/>
      <c r="CX505"/>
      <c r="CY505"/>
      <c r="CZ505"/>
      <c r="DA505"/>
      <c r="DB505"/>
    </row>
    <row r="506" spans="1:106" s="15" customFormat="1" ht="13.4" customHeight="1">
      <c r="A506" s="4" t="str">
        <f t="shared" si="20"/>
        <v/>
      </c>
      <c r="B506" s="70"/>
      <c r="C506" s="123"/>
      <c r="D506" s="70"/>
      <c r="E506" s="70"/>
      <c r="F506" s="123"/>
      <c r="G506" s="123"/>
      <c r="H506" s="123"/>
      <c r="I506" s="126"/>
      <c r="J506" s="126"/>
      <c r="K506" s="126"/>
      <c r="L506" s="126"/>
      <c r="M506" s="126"/>
      <c r="N506" s="126"/>
      <c r="O506" s="126"/>
      <c r="P506" s="126"/>
      <c r="Q506" s="126"/>
      <c r="R506" s="126"/>
      <c r="S506" s="126"/>
      <c r="T506" s="126"/>
      <c r="U506" s="126"/>
      <c r="V506" s="126"/>
      <c r="W506" s="126"/>
      <c r="X506" s="126"/>
      <c r="Y506" s="126"/>
      <c r="Z506" s="126"/>
      <c r="AA506" s="126"/>
      <c r="AB506" s="126"/>
      <c r="AC506" s="126"/>
      <c r="AD506" s="126"/>
      <c r="AE506" s="126"/>
      <c r="AF506" s="126"/>
      <c r="AG506" s="126"/>
      <c r="AH506" s="126"/>
      <c r="AI506" s="126"/>
      <c r="AJ506" s="126"/>
      <c r="AK506" s="126"/>
      <c r="AL506" s="126"/>
      <c r="AM506" s="126"/>
      <c r="AN506" s="126"/>
      <c r="AO506" s="126"/>
      <c r="AP506" s="126"/>
      <c r="AQ506" s="126"/>
      <c r="AR506" s="126"/>
      <c r="AS506" s="126"/>
      <c r="AT506" s="126"/>
      <c r="AU506" s="126"/>
      <c r="AV506" s="126"/>
      <c r="AW506" s="126"/>
      <c r="AX506" s="126"/>
      <c r="AY506" s="126"/>
      <c r="AZ506" s="126"/>
      <c r="BA506" s="126"/>
      <c r="BB506" s="126"/>
      <c r="BC506" s="126"/>
      <c r="BD506" s="126"/>
      <c r="BE506" s="126"/>
      <c r="BF506" s="126"/>
      <c r="BG506" s="126"/>
      <c r="BH506" s="126"/>
      <c r="BI506" s="126"/>
      <c r="BJ506" s="126"/>
      <c r="BK506" s="126"/>
      <c r="BL506" s="126"/>
      <c r="BM506" s="126"/>
      <c r="BN506" s="126"/>
      <c r="BO506" s="126"/>
      <c r="BP506" s="126"/>
      <c r="BQ506" s="126"/>
      <c r="BR506" s="126"/>
      <c r="BS506" s="126"/>
      <c r="BT506" s="126"/>
      <c r="BU506" s="126"/>
      <c r="BV506" s="126"/>
      <c r="BW506" s="126"/>
      <c r="BX506" s="126"/>
      <c r="BY506" s="126"/>
      <c r="BZ506" s="126"/>
      <c r="CA506" s="126"/>
      <c r="CB506" s="126"/>
      <c r="CC506" s="126"/>
      <c r="CD506" s="126"/>
      <c r="CE506" s="126"/>
      <c r="CF506" s="126"/>
      <c r="CG506" s="126"/>
      <c r="CH506" s="126"/>
      <c r="CI506" s="126"/>
      <c r="CJ506" s="126"/>
      <c r="CK506" s="126"/>
      <c r="CL506" s="126"/>
      <c r="CM506" s="126"/>
      <c r="CN506" s="126"/>
      <c r="CO506" s="126"/>
      <c r="CP506" s="126"/>
      <c r="CQ506" s="126"/>
      <c r="CR506" s="126"/>
      <c r="CS506"/>
      <c r="CT506"/>
      <c r="CU506"/>
      <c r="CV506"/>
      <c r="CW506"/>
      <c r="CX506"/>
      <c r="CY506"/>
      <c r="CZ506"/>
      <c r="DA506"/>
      <c r="DB506"/>
    </row>
    <row r="507" spans="1:106" s="15" customFormat="1" ht="13.4" customHeight="1">
      <c r="A507" s="4" t="str">
        <f t="shared" si="20"/>
        <v/>
      </c>
      <c r="B507" s="70"/>
      <c r="C507" s="123"/>
      <c r="D507" s="70"/>
      <c r="E507" s="70"/>
      <c r="F507" s="123"/>
      <c r="G507" s="123"/>
      <c r="H507" s="123"/>
      <c r="I507" s="126"/>
      <c r="J507" s="126"/>
      <c r="K507" s="126"/>
      <c r="L507" s="126"/>
      <c r="M507" s="126"/>
      <c r="N507" s="126"/>
      <c r="O507" s="126"/>
      <c r="P507" s="126"/>
      <c r="Q507" s="126"/>
      <c r="R507" s="126"/>
      <c r="S507" s="126"/>
      <c r="T507" s="126"/>
      <c r="U507" s="126"/>
      <c r="V507" s="126"/>
      <c r="W507" s="126"/>
      <c r="X507" s="126"/>
      <c r="Y507" s="126"/>
      <c r="Z507" s="126"/>
      <c r="AA507" s="126"/>
      <c r="AB507" s="126"/>
      <c r="AC507" s="126"/>
      <c r="AD507" s="126"/>
      <c r="AE507" s="126"/>
      <c r="AF507" s="126"/>
      <c r="AG507" s="126"/>
      <c r="AH507" s="126"/>
      <c r="AI507" s="126"/>
      <c r="AJ507" s="126"/>
      <c r="AK507" s="126"/>
      <c r="AL507" s="126"/>
      <c r="AM507" s="126"/>
      <c r="AN507" s="126"/>
      <c r="AO507" s="126"/>
      <c r="AP507" s="126"/>
      <c r="AQ507" s="126"/>
      <c r="AR507" s="126"/>
      <c r="AS507" s="126"/>
      <c r="AT507" s="126"/>
      <c r="AU507" s="126"/>
      <c r="AV507" s="126"/>
      <c r="AW507" s="126"/>
      <c r="AX507" s="126"/>
      <c r="AY507" s="126"/>
      <c r="AZ507" s="126"/>
      <c r="BA507" s="126"/>
      <c r="BB507" s="126"/>
      <c r="BC507" s="126"/>
      <c r="BD507" s="126"/>
      <c r="BE507" s="126"/>
      <c r="BF507" s="126"/>
      <c r="BG507" s="126"/>
      <c r="BH507" s="126"/>
      <c r="BI507" s="126"/>
      <c r="BJ507" s="126"/>
      <c r="BK507" s="126"/>
      <c r="BL507" s="126"/>
      <c r="BM507" s="126"/>
      <c r="BN507" s="126"/>
      <c r="BO507" s="126"/>
      <c r="BP507" s="126"/>
      <c r="BQ507" s="126"/>
      <c r="BR507" s="126"/>
      <c r="BS507" s="126"/>
      <c r="BT507" s="126"/>
      <c r="BU507" s="126"/>
      <c r="BV507" s="126"/>
      <c r="BW507" s="126"/>
      <c r="BX507" s="126"/>
      <c r="BY507" s="126"/>
      <c r="BZ507" s="126"/>
      <c r="CA507" s="126"/>
      <c r="CB507" s="126"/>
      <c r="CC507" s="126"/>
      <c r="CD507" s="126"/>
      <c r="CE507" s="126"/>
      <c r="CF507" s="126"/>
      <c r="CG507" s="126"/>
      <c r="CH507" s="126"/>
      <c r="CI507" s="126"/>
      <c r="CJ507" s="126"/>
      <c r="CK507" s="126"/>
      <c r="CL507" s="126"/>
      <c r="CM507" s="126"/>
      <c r="CN507" s="126"/>
      <c r="CO507" s="126"/>
      <c r="CP507" s="126"/>
      <c r="CQ507" s="126"/>
      <c r="CR507" s="126"/>
      <c r="CS507"/>
      <c r="CT507"/>
      <c r="CU507"/>
      <c r="CV507"/>
      <c r="CW507"/>
      <c r="CX507"/>
      <c r="CY507"/>
      <c r="CZ507"/>
      <c r="DA507"/>
      <c r="DB507"/>
    </row>
    <row r="508" spans="1:106" s="15" customFormat="1" ht="13.4" customHeight="1">
      <c r="A508" s="4" t="str">
        <f t="shared" si="20"/>
        <v/>
      </c>
      <c r="B508" s="70"/>
      <c r="C508" s="123"/>
      <c r="D508" s="70"/>
      <c r="E508" s="70"/>
      <c r="F508" s="123"/>
      <c r="G508" s="123"/>
      <c r="H508" s="123"/>
      <c r="I508" s="126"/>
      <c r="J508" s="126"/>
      <c r="K508" s="126"/>
      <c r="L508" s="126"/>
      <c r="M508" s="126"/>
      <c r="N508" s="126"/>
      <c r="O508" s="126"/>
      <c r="P508" s="126"/>
      <c r="Q508" s="126"/>
      <c r="R508" s="126"/>
      <c r="S508" s="126"/>
      <c r="T508" s="126"/>
      <c r="U508" s="126"/>
      <c r="V508" s="126"/>
      <c r="W508" s="126"/>
      <c r="X508" s="126"/>
      <c r="Y508" s="126"/>
      <c r="Z508" s="126"/>
      <c r="AA508" s="126"/>
      <c r="AB508" s="126"/>
      <c r="AC508" s="126"/>
      <c r="AD508" s="126"/>
      <c r="AE508" s="126"/>
      <c r="AF508" s="126"/>
      <c r="AG508" s="126"/>
      <c r="AH508" s="126"/>
      <c r="AI508" s="126"/>
      <c r="AJ508" s="126"/>
      <c r="AK508" s="126"/>
      <c r="AL508" s="126"/>
      <c r="AM508" s="126"/>
      <c r="AN508" s="126"/>
      <c r="AO508" s="126"/>
      <c r="AP508" s="126"/>
      <c r="AQ508" s="126"/>
      <c r="AR508" s="126"/>
      <c r="AS508" s="126"/>
      <c r="AT508" s="126"/>
      <c r="AU508" s="126"/>
      <c r="AV508" s="126"/>
      <c r="AW508" s="126"/>
      <c r="AX508" s="126"/>
      <c r="AY508" s="126"/>
      <c r="AZ508" s="126"/>
      <c r="BA508" s="126"/>
      <c r="BB508" s="126"/>
      <c r="BC508" s="126"/>
      <c r="BD508" s="126"/>
      <c r="BE508" s="126"/>
      <c r="BF508" s="126"/>
      <c r="BG508" s="126"/>
      <c r="BH508" s="126"/>
      <c r="BI508" s="126"/>
      <c r="BJ508" s="126"/>
      <c r="BK508" s="126"/>
      <c r="BL508" s="126"/>
      <c r="BM508" s="126"/>
      <c r="BN508" s="126"/>
      <c r="BO508" s="126"/>
      <c r="BP508" s="126"/>
      <c r="BQ508" s="126"/>
      <c r="BR508" s="126"/>
      <c r="BS508" s="126"/>
      <c r="BT508" s="126"/>
      <c r="BU508" s="126"/>
      <c r="BV508" s="126"/>
      <c r="BW508" s="126"/>
      <c r="BX508" s="126"/>
      <c r="BY508" s="126"/>
      <c r="BZ508" s="126"/>
      <c r="CA508" s="126"/>
      <c r="CB508" s="126"/>
      <c r="CC508" s="126"/>
      <c r="CD508" s="126"/>
      <c r="CE508" s="126"/>
      <c r="CF508" s="126"/>
      <c r="CG508" s="126"/>
      <c r="CH508" s="126"/>
      <c r="CI508" s="126"/>
      <c r="CJ508" s="126"/>
      <c r="CK508" s="126"/>
      <c r="CL508" s="126"/>
      <c r="CM508" s="126"/>
      <c r="CN508" s="126"/>
      <c r="CO508" s="126"/>
      <c r="CP508" s="126"/>
      <c r="CQ508" s="126"/>
      <c r="CR508" s="126"/>
      <c r="CS508"/>
      <c r="CT508"/>
      <c r="CU508"/>
      <c r="CV508"/>
      <c r="CW508"/>
      <c r="CX508"/>
      <c r="CY508"/>
      <c r="CZ508"/>
      <c r="DA508"/>
      <c r="DB508"/>
    </row>
    <row r="509" spans="1:106" s="15" customFormat="1" ht="13.4" customHeight="1">
      <c r="A509" s="4" t="str">
        <f t="shared" si="20"/>
        <v/>
      </c>
      <c r="B509" s="70"/>
      <c r="C509" s="123"/>
      <c r="D509" s="70"/>
      <c r="E509" s="70"/>
      <c r="F509" s="123"/>
      <c r="G509" s="123"/>
      <c r="H509" s="123"/>
      <c r="I509" s="126"/>
      <c r="J509" s="126"/>
      <c r="K509" s="126"/>
      <c r="L509" s="126"/>
      <c r="M509" s="126"/>
      <c r="N509" s="126"/>
      <c r="O509" s="126"/>
      <c r="P509" s="126"/>
      <c r="Q509" s="126"/>
      <c r="R509" s="126"/>
      <c r="S509" s="126"/>
      <c r="T509" s="126"/>
      <c r="U509" s="126"/>
      <c r="V509" s="126"/>
      <c r="W509" s="126"/>
      <c r="X509" s="126"/>
      <c r="Y509" s="126"/>
      <c r="Z509" s="126"/>
      <c r="AA509" s="126"/>
      <c r="AB509" s="126"/>
      <c r="AC509" s="126"/>
      <c r="AD509" s="126"/>
      <c r="AE509" s="126"/>
      <c r="AF509" s="126"/>
      <c r="AG509" s="126"/>
      <c r="AH509" s="126"/>
      <c r="AI509" s="126"/>
      <c r="AJ509" s="126"/>
      <c r="AK509" s="126"/>
      <c r="AL509" s="126"/>
      <c r="AM509" s="126"/>
      <c r="AN509" s="126"/>
      <c r="AO509" s="126"/>
      <c r="AP509" s="126"/>
      <c r="AQ509" s="126"/>
      <c r="AR509" s="126"/>
      <c r="AS509" s="126"/>
      <c r="AT509" s="126"/>
      <c r="AU509" s="126"/>
      <c r="AV509" s="126"/>
      <c r="AW509" s="126"/>
      <c r="AX509" s="126"/>
      <c r="AY509" s="126"/>
      <c r="AZ509" s="126"/>
      <c r="BA509" s="126"/>
      <c r="BB509" s="126"/>
      <c r="BC509" s="126"/>
      <c r="BD509" s="126"/>
      <c r="BE509" s="126"/>
      <c r="BF509" s="126"/>
      <c r="BG509" s="126"/>
      <c r="BH509" s="126"/>
      <c r="BI509" s="126"/>
      <c r="BJ509" s="126"/>
      <c r="BK509" s="126"/>
      <c r="BL509" s="126"/>
      <c r="BM509" s="126"/>
      <c r="BN509" s="126"/>
      <c r="BO509" s="126"/>
      <c r="BP509" s="126"/>
      <c r="BQ509" s="126"/>
      <c r="BR509" s="126"/>
      <c r="BS509" s="126"/>
      <c r="BT509" s="126"/>
      <c r="BU509" s="126"/>
      <c r="BV509" s="126"/>
      <c r="BW509" s="126"/>
      <c r="BX509" s="126"/>
      <c r="BY509" s="126"/>
      <c r="BZ509" s="126"/>
      <c r="CA509" s="126"/>
      <c r="CB509" s="126"/>
      <c r="CC509" s="126"/>
      <c r="CD509" s="126"/>
      <c r="CE509" s="126"/>
      <c r="CF509" s="126"/>
      <c r="CG509" s="126"/>
      <c r="CH509" s="126"/>
      <c r="CI509" s="126"/>
      <c r="CJ509" s="126"/>
      <c r="CK509" s="126"/>
      <c r="CL509" s="126"/>
      <c r="CM509" s="126"/>
      <c r="CN509" s="126"/>
      <c r="CO509" s="126"/>
      <c r="CP509" s="126"/>
      <c r="CQ509" s="126"/>
      <c r="CR509" s="126"/>
      <c r="CS509"/>
      <c r="CT509"/>
      <c r="CU509"/>
      <c r="CV509"/>
      <c r="CW509"/>
      <c r="CX509"/>
      <c r="CY509"/>
      <c r="CZ509"/>
      <c r="DA509"/>
      <c r="DB509"/>
    </row>
    <row r="510" spans="1:106" s="15" customFormat="1" ht="13.4" customHeight="1">
      <c r="A510" s="4" t="str">
        <f t="shared" si="20"/>
        <v/>
      </c>
      <c r="B510" s="70"/>
      <c r="C510" s="123"/>
      <c r="D510" s="70"/>
      <c r="E510" s="70"/>
      <c r="F510" s="123"/>
      <c r="G510" s="123"/>
      <c r="H510" s="123"/>
      <c r="I510" s="126"/>
      <c r="J510" s="126"/>
      <c r="K510" s="126"/>
      <c r="L510" s="126"/>
      <c r="M510" s="126"/>
      <c r="N510" s="126"/>
      <c r="O510" s="126"/>
      <c r="P510" s="126"/>
      <c r="Q510" s="126"/>
      <c r="R510" s="126"/>
      <c r="S510" s="126"/>
      <c r="T510" s="126"/>
      <c r="U510" s="126"/>
      <c r="V510" s="126"/>
      <c r="W510" s="126"/>
      <c r="X510" s="126"/>
      <c r="Y510" s="126"/>
      <c r="Z510" s="126"/>
      <c r="AA510" s="126"/>
      <c r="AB510" s="126"/>
      <c r="AC510" s="126"/>
      <c r="AD510" s="126"/>
      <c r="AE510" s="126"/>
      <c r="AF510" s="126"/>
      <c r="AG510" s="126"/>
      <c r="AH510" s="126"/>
      <c r="AI510" s="126"/>
      <c r="AJ510" s="126"/>
      <c r="AK510" s="126"/>
      <c r="AL510" s="126"/>
      <c r="AM510" s="126"/>
      <c r="AN510" s="126"/>
      <c r="AO510" s="126"/>
      <c r="AP510" s="126"/>
      <c r="AQ510" s="126"/>
      <c r="AR510" s="126"/>
      <c r="AS510" s="126"/>
      <c r="AT510" s="126"/>
      <c r="AU510" s="126"/>
      <c r="AV510" s="126"/>
      <c r="AW510" s="126"/>
      <c r="AX510" s="126"/>
      <c r="AY510" s="126"/>
      <c r="AZ510" s="126"/>
      <c r="BA510" s="126"/>
      <c r="BB510" s="126"/>
      <c r="BC510" s="126"/>
      <c r="BD510" s="126"/>
      <c r="BE510" s="126"/>
      <c r="BF510" s="126"/>
      <c r="BG510" s="126"/>
      <c r="BH510" s="126"/>
      <c r="BI510" s="126"/>
      <c r="BJ510" s="126"/>
      <c r="BK510" s="126"/>
      <c r="BL510" s="126"/>
      <c r="BM510" s="126"/>
      <c r="BN510" s="126"/>
      <c r="BO510" s="126"/>
      <c r="BP510" s="126"/>
      <c r="BQ510" s="126"/>
      <c r="BR510" s="126"/>
      <c r="BS510" s="126"/>
      <c r="BT510" s="126"/>
      <c r="BU510" s="126"/>
      <c r="BV510" s="126"/>
      <c r="BW510" s="126"/>
      <c r="BX510" s="126"/>
      <c r="BY510" s="126"/>
      <c r="BZ510" s="126"/>
      <c r="CA510" s="126"/>
      <c r="CB510" s="126"/>
      <c r="CC510" s="126"/>
      <c r="CD510" s="126"/>
      <c r="CE510" s="126"/>
      <c r="CF510" s="126"/>
      <c r="CG510" s="126"/>
      <c r="CH510" s="126"/>
      <c r="CI510" s="126"/>
      <c r="CJ510" s="126"/>
      <c r="CK510" s="126"/>
      <c r="CL510" s="126"/>
      <c r="CM510" s="126"/>
      <c r="CN510" s="126"/>
      <c r="CO510" s="126"/>
      <c r="CP510" s="126"/>
      <c r="CQ510" s="126"/>
      <c r="CR510" s="126"/>
      <c r="CS510"/>
      <c r="CT510"/>
      <c r="CU510"/>
      <c r="CV510"/>
      <c r="CW510"/>
      <c r="CX510"/>
      <c r="CY510"/>
      <c r="CZ510"/>
      <c r="DA510"/>
      <c r="DB510"/>
    </row>
    <row r="511" spans="1:106" s="15" customFormat="1" ht="13.4" customHeight="1">
      <c r="A511" s="4" t="str">
        <f t="shared" si="20"/>
        <v/>
      </c>
      <c r="B511" s="70"/>
      <c r="C511" s="123"/>
      <c r="D511" s="70"/>
      <c r="E511" s="70"/>
      <c r="F511" s="123"/>
      <c r="G511" s="123"/>
      <c r="H511" s="123"/>
      <c r="I511" s="126"/>
      <c r="J511" s="126"/>
      <c r="K511" s="126"/>
      <c r="L511" s="126"/>
      <c r="M511" s="126"/>
      <c r="N511" s="126"/>
      <c r="O511" s="126"/>
      <c r="P511" s="126"/>
      <c r="Q511" s="126"/>
      <c r="R511" s="126"/>
      <c r="S511" s="126"/>
      <c r="T511" s="126"/>
      <c r="U511" s="126"/>
      <c r="V511" s="126"/>
      <c r="W511" s="126"/>
      <c r="X511" s="126"/>
      <c r="Y511" s="126"/>
      <c r="Z511" s="126"/>
      <c r="AA511" s="126"/>
      <c r="AB511" s="126"/>
      <c r="AC511" s="126"/>
      <c r="AD511" s="126"/>
      <c r="AE511" s="126"/>
      <c r="AF511" s="126"/>
      <c r="AG511" s="126"/>
      <c r="AH511" s="126"/>
      <c r="AI511" s="126"/>
      <c r="AJ511" s="126"/>
      <c r="AK511" s="126"/>
      <c r="AL511" s="126"/>
      <c r="AM511" s="126"/>
      <c r="AN511" s="126"/>
      <c r="AO511" s="126"/>
      <c r="AP511" s="126"/>
      <c r="AQ511" s="126"/>
      <c r="AR511" s="126"/>
      <c r="AS511" s="126"/>
      <c r="AT511" s="126"/>
      <c r="AU511" s="126"/>
      <c r="AV511" s="126"/>
      <c r="AW511" s="126"/>
      <c r="AX511" s="126"/>
      <c r="AY511" s="126"/>
      <c r="AZ511" s="126"/>
      <c r="BA511" s="126"/>
      <c r="BB511" s="126"/>
      <c r="BC511" s="126"/>
      <c r="BD511" s="126"/>
      <c r="BE511" s="126"/>
      <c r="BF511" s="126"/>
      <c r="BG511" s="126"/>
      <c r="BH511" s="126"/>
      <c r="BI511" s="126"/>
      <c r="BJ511" s="126"/>
      <c r="BK511" s="126"/>
      <c r="BL511" s="126"/>
      <c r="BM511" s="126"/>
      <c r="BN511" s="126"/>
      <c r="BO511" s="126"/>
      <c r="BP511" s="126"/>
      <c r="BQ511" s="126"/>
      <c r="BR511" s="126"/>
      <c r="BS511" s="126"/>
      <c r="BT511" s="126"/>
      <c r="BU511" s="126"/>
      <c r="BV511" s="126"/>
      <c r="BW511" s="126"/>
      <c r="BX511" s="126"/>
      <c r="BY511" s="126"/>
      <c r="BZ511" s="126"/>
      <c r="CA511" s="126"/>
      <c r="CB511" s="126"/>
      <c r="CC511" s="126"/>
      <c r="CD511" s="126"/>
      <c r="CE511" s="126"/>
      <c r="CF511" s="126"/>
      <c r="CG511" s="126"/>
      <c r="CH511" s="126"/>
      <c r="CI511" s="126"/>
      <c r="CJ511" s="126"/>
      <c r="CK511" s="126"/>
      <c r="CL511" s="126"/>
      <c r="CM511" s="126"/>
      <c r="CN511" s="126"/>
      <c r="CO511" s="126"/>
      <c r="CP511" s="126"/>
      <c r="CQ511" s="126"/>
      <c r="CR511" s="126"/>
      <c r="CS511"/>
      <c r="CT511"/>
      <c r="CU511"/>
      <c r="CV511"/>
      <c r="CW511"/>
      <c r="CX511"/>
      <c r="CY511"/>
      <c r="CZ511"/>
      <c r="DA511"/>
      <c r="DB511"/>
    </row>
    <row r="512" spans="1:106" s="15" customFormat="1" ht="13.4" customHeight="1">
      <c r="A512" s="4" t="str">
        <f t="shared" si="20"/>
        <v/>
      </c>
      <c r="B512" s="70"/>
      <c r="C512" s="123"/>
      <c r="D512" s="70"/>
      <c r="E512" s="70"/>
      <c r="F512" s="123"/>
      <c r="G512" s="123"/>
      <c r="H512" s="123"/>
      <c r="I512" s="126"/>
      <c r="J512" s="126"/>
      <c r="K512" s="126"/>
      <c r="L512" s="126"/>
      <c r="M512" s="126"/>
      <c r="N512" s="126"/>
      <c r="O512" s="126"/>
      <c r="P512" s="126"/>
      <c r="Q512" s="126"/>
      <c r="R512" s="126"/>
      <c r="S512" s="126"/>
      <c r="T512" s="126"/>
      <c r="U512" s="126"/>
      <c r="V512" s="126"/>
      <c r="W512" s="126"/>
      <c r="X512" s="126"/>
      <c r="Y512" s="126"/>
      <c r="Z512" s="126"/>
      <c r="AA512" s="126"/>
      <c r="AB512" s="126"/>
      <c r="AC512" s="126"/>
      <c r="AD512" s="126"/>
      <c r="AE512" s="126"/>
      <c r="AF512" s="126"/>
      <c r="AG512" s="126"/>
      <c r="AH512" s="126"/>
      <c r="AI512" s="126"/>
      <c r="AJ512" s="126"/>
      <c r="AK512" s="126"/>
      <c r="AL512" s="126"/>
      <c r="AM512" s="126"/>
      <c r="AN512" s="126"/>
      <c r="AO512" s="126"/>
      <c r="AP512" s="126"/>
      <c r="AQ512" s="126"/>
      <c r="AR512" s="126"/>
      <c r="AS512" s="126"/>
      <c r="AT512" s="126"/>
      <c r="AU512" s="126"/>
      <c r="AV512" s="126"/>
      <c r="AW512" s="126"/>
      <c r="AX512" s="126"/>
      <c r="AY512" s="126"/>
      <c r="AZ512" s="126"/>
      <c r="BA512" s="126"/>
      <c r="BB512" s="126"/>
      <c r="BC512" s="126"/>
      <c r="BD512" s="126"/>
      <c r="BE512" s="126"/>
      <c r="BF512" s="126"/>
      <c r="BG512" s="126"/>
      <c r="BH512" s="126"/>
      <c r="BI512" s="126"/>
      <c r="BJ512" s="126"/>
      <c r="BK512" s="126"/>
      <c r="BL512" s="126"/>
      <c r="BM512" s="126"/>
      <c r="BN512" s="126"/>
      <c r="BO512" s="126"/>
      <c r="BP512" s="126"/>
      <c r="BQ512" s="126"/>
      <c r="BR512" s="126"/>
      <c r="BS512" s="126"/>
      <c r="BT512" s="126"/>
      <c r="BU512" s="126"/>
      <c r="BV512" s="126"/>
      <c r="BW512" s="126"/>
      <c r="BX512" s="126"/>
      <c r="BY512" s="126"/>
      <c r="BZ512" s="126"/>
      <c r="CA512" s="126"/>
      <c r="CB512" s="126"/>
      <c r="CC512" s="126"/>
      <c r="CD512" s="126"/>
      <c r="CE512" s="126"/>
      <c r="CF512" s="126"/>
      <c r="CG512" s="126"/>
      <c r="CH512" s="126"/>
      <c r="CI512" s="126"/>
      <c r="CJ512" s="126"/>
      <c r="CK512" s="126"/>
      <c r="CL512" s="126"/>
      <c r="CM512" s="126"/>
      <c r="CN512" s="126"/>
      <c r="CO512" s="126"/>
      <c r="CP512" s="126"/>
      <c r="CQ512" s="126"/>
      <c r="CR512" s="126"/>
      <c r="CS512"/>
      <c r="CT512"/>
      <c r="CU512"/>
      <c r="CV512"/>
      <c r="CW512"/>
      <c r="CX512"/>
      <c r="CY512"/>
      <c r="CZ512"/>
      <c r="DA512"/>
      <c r="DB512"/>
    </row>
    <row r="513" spans="1:106" s="15" customFormat="1" ht="13.4" customHeight="1">
      <c r="A513" s="4" t="str">
        <f t="shared" si="20"/>
        <v/>
      </c>
      <c r="B513" s="70"/>
      <c r="C513" s="123"/>
      <c r="D513" s="70"/>
      <c r="E513" s="70"/>
      <c r="F513" s="123"/>
      <c r="G513" s="123"/>
      <c r="H513" s="123"/>
      <c r="I513" s="126"/>
      <c r="J513" s="126"/>
      <c r="K513" s="126"/>
      <c r="L513" s="126"/>
      <c r="M513" s="126"/>
      <c r="N513" s="126"/>
      <c r="O513" s="126"/>
      <c r="P513" s="126"/>
      <c r="Q513" s="126"/>
      <c r="R513" s="126"/>
      <c r="S513" s="126"/>
      <c r="T513" s="126"/>
      <c r="U513" s="126"/>
      <c r="V513" s="126"/>
      <c r="W513" s="126"/>
      <c r="X513" s="126"/>
      <c r="Y513" s="126"/>
      <c r="Z513" s="126"/>
      <c r="AA513" s="126"/>
      <c r="AB513" s="126"/>
      <c r="AC513" s="126"/>
      <c r="AD513" s="126"/>
      <c r="AE513" s="126"/>
      <c r="AF513" s="126"/>
      <c r="AG513" s="126"/>
      <c r="AH513" s="126"/>
      <c r="AI513" s="126"/>
      <c r="AJ513" s="126"/>
      <c r="AK513" s="126"/>
      <c r="AL513" s="126"/>
      <c r="AM513" s="126"/>
      <c r="AN513" s="126"/>
      <c r="AO513" s="126"/>
      <c r="AP513" s="126"/>
      <c r="AQ513" s="126"/>
      <c r="AR513" s="126"/>
      <c r="AS513" s="126"/>
      <c r="AT513" s="126"/>
      <c r="AU513" s="126"/>
      <c r="AV513" s="126"/>
      <c r="AW513" s="126"/>
      <c r="AX513" s="126"/>
      <c r="AY513" s="126"/>
      <c r="AZ513" s="126"/>
      <c r="BA513" s="126"/>
      <c r="BB513" s="126"/>
      <c r="BC513" s="126"/>
      <c r="BD513" s="126"/>
      <c r="BE513" s="126"/>
      <c r="BF513" s="126"/>
      <c r="BG513" s="126"/>
      <c r="BH513" s="126"/>
      <c r="BI513" s="126"/>
      <c r="BJ513" s="126"/>
      <c r="BK513" s="126"/>
      <c r="BL513" s="126"/>
      <c r="BM513" s="126"/>
      <c r="BN513" s="126"/>
      <c r="BO513" s="126"/>
      <c r="BP513" s="126"/>
      <c r="BQ513" s="126"/>
      <c r="BR513" s="126"/>
      <c r="BS513" s="126"/>
      <c r="BT513" s="126"/>
      <c r="BU513" s="126"/>
      <c r="BV513" s="126"/>
      <c r="BW513" s="126"/>
      <c r="BX513" s="126"/>
      <c r="BY513" s="126"/>
      <c r="BZ513" s="126"/>
      <c r="CA513" s="126"/>
      <c r="CB513" s="126"/>
      <c r="CC513" s="126"/>
      <c r="CD513" s="126"/>
      <c r="CE513" s="126"/>
      <c r="CF513" s="126"/>
      <c r="CG513" s="126"/>
      <c r="CH513" s="126"/>
      <c r="CI513" s="126"/>
      <c r="CJ513" s="126"/>
      <c r="CK513" s="126"/>
      <c r="CL513" s="126"/>
      <c r="CM513" s="126"/>
      <c r="CN513" s="126"/>
      <c r="CO513" s="126"/>
      <c r="CP513" s="126"/>
      <c r="CQ513" s="126"/>
      <c r="CR513" s="126"/>
      <c r="CS513"/>
      <c r="CT513"/>
      <c r="CU513"/>
      <c r="CV513"/>
      <c r="CW513"/>
      <c r="CX513"/>
      <c r="CY513"/>
      <c r="CZ513"/>
      <c r="DA513"/>
      <c r="DB513"/>
    </row>
    <row r="514" spans="1:106" s="15" customFormat="1" ht="13.4" customHeight="1">
      <c r="A514" s="4" t="str">
        <f t="shared" si="20"/>
        <v/>
      </c>
      <c r="B514" s="70"/>
      <c r="C514" s="123"/>
      <c r="D514" s="70"/>
      <c r="E514" s="70"/>
      <c r="F514" s="123"/>
      <c r="G514" s="123"/>
      <c r="H514" s="123"/>
      <c r="I514" s="126"/>
      <c r="J514" s="126"/>
      <c r="K514" s="126"/>
      <c r="L514" s="126"/>
      <c r="M514" s="126"/>
      <c r="N514" s="126"/>
      <c r="O514" s="126"/>
      <c r="P514" s="126"/>
      <c r="Q514" s="126"/>
      <c r="R514" s="126"/>
      <c r="S514" s="126"/>
      <c r="T514" s="126"/>
      <c r="U514" s="126"/>
      <c r="V514" s="126"/>
      <c r="W514" s="126"/>
      <c r="X514" s="126"/>
      <c r="Y514" s="126"/>
      <c r="Z514" s="126"/>
      <c r="AA514" s="126"/>
      <c r="AB514" s="126"/>
      <c r="AC514" s="126"/>
      <c r="AD514" s="126"/>
      <c r="AE514" s="126"/>
      <c r="AF514" s="126"/>
      <c r="AG514" s="126"/>
      <c r="AH514" s="126"/>
      <c r="AI514" s="126"/>
      <c r="AJ514" s="126"/>
      <c r="AK514" s="126"/>
      <c r="AL514" s="126"/>
      <c r="AM514" s="126"/>
      <c r="AN514" s="126"/>
      <c r="AO514" s="126"/>
      <c r="AP514" s="126"/>
      <c r="AQ514" s="126"/>
      <c r="AR514" s="126"/>
      <c r="AS514" s="126"/>
      <c r="AT514" s="126"/>
      <c r="AU514" s="126"/>
      <c r="AV514" s="126"/>
      <c r="AW514" s="126"/>
      <c r="AX514" s="126"/>
      <c r="AY514" s="126"/>
      <c r="AZ514" s="126"/>
      <c r="BA514" s="126"/>
      <c r="BB514" s="126"/>
      <c r="BC514" s="126"/>
      <c r="BD514" s="126"/>
      <c r="BE514" s="126"/>
      <c r="BF514" s="126"/>
      <c r="BG514" s="126"/>
      <c r="BH514" s="126"/>
      <c r="BI514" s="126"/>
      <c r="BJ514" s="126"/>
      <c r="BK514" s="126"/>
      <c r="BL514" s="126"/>
      <c r="BM514" s="126"/>
      <c r="BN514" s="126"/>
      <c r="BO514" s="126"/>
      <c r="BP514" s="126"/>
      <c r="BQ514" s="126"/>
      <c r="BR514" s="126"/>
      <c r="BS514" s="126"/>
      <c r="BT514" s="126"/>
      <c r="BU514" s="126"/>
      <c r="BV514" s="126"/>
      <c r="BW514" s="126"/>
      <c r="BX514" s="126"/>
      <c r="BY514" s="126"/>
      <c r="BZ514" s="126"/>
      <c r="CA514" s="126"/>
      <c r="CB514" s="126"/>
      <c r="CC514" s="126"/>
      <c r="CD514" s="126"/>
      <c r="CE514" s="126"/>
      <c r="CF514" s="126"/>
      <c r="CG514" s="126"/>
      <c r="CH514" s="126"/>
      <c r="CI514" s="126"/>
      <c r="CJ514" s="126"/>
      <c r="CK514" s="126"/>
      <c r="CL514" s="126"/>
      <c r="CM514" s="126"/>
      <c r="CN514" s="126"/>
      <c r="CO514" s="126"/>
      <c r="CP514" s="126"/>
      <c r="CQ514" s="126"/>
      <c r="CR514" s="126"/>
      <c r="CS514"/>
      <c r="CT514"/>
      <c r="CU514"/>
      <c r="CV514"/>
      <c r="CW514"/>
      <c r="CX514"/>
      <c r="CY514"/>
      <c r="CZ514"/>
      <c r="DA514"/>
      <c r="DB514"/>
    </row>
    <row r="515" spans="1:106" s="15" customFormat="1" ht="13.4" customHeight="1">
      <c r="A515" s="4" t="str">
        <f t="shared" si="20"/>
        <v/>
      </c>
      <c r="B515" s="70"/>
      <c r="C515" s="123"/>
      <c r="D515" s="70"/>
      <c r="E515" s="70"/>
      <c r="F515" s="123"/>
      <c r="G515" s="123"/>
      <c r="H515" s="123"/>
      <c r="I515" s="126"/>
      <c r="J515" s="126"/>
      <c r="K515" s="126"/>
      <c r="L515" s="126"/>
      <c r="M515" s="126"/>
      <c r="N515" s="126"/>
      <c r="O515" s="126"/>
      <c r="P515" s="126"/>
      <c r="Q515" s="126"/>
      <c r="R515" s="126"/>
      <c r="S515" s="126"/>
      <c r="T515" s="126"/>
      <c r="U515" s="126"/>
      <c r="V515" s="126"/>
      <c r="W515" s="126"/>
      <c r="X515" s="126"/>
      <c r="Y515" s="126"/>
      <c r="Z515" s="126"/>
      <c r="AA515" s="126"/>
      <c r="AB515" s="126"/>
      <c r="AC515" s="126"/>
      <c r="AD515" s="126"/>
      <c r="AE515" s="126"/>
      <c r="AF515" s="126"/>
      <c r="AG515" s="126"/>
      <c r="AH515" s="126"/>
      <c r="AI515" s="126"/>
      <c r="AJ515" s="126"/>
      <c r="AK515" s="126"/>
      <c r="AL515" s="126"/>
      <c r="AM515" s="126"/>
      <c r="AN515" s="126"/>
      <c r="AO515" s="126"/>
      <c r="AP515" s="126"/>
      <c r="AQ515" s="126"/>
      <c r="AR515" s="126"/>
      <c r="AS515" s="126"/>
      <c r="AT515" s="126"/>
      <c r="AU515" s="126"/>
      <c r="AV515" s="126"/>
      <c r="AW515" s="126"/>
      <c r="AX515" s="126"/>
      <c r="AY515" s="126"/>
      <c r="AZ515" s="126"/>
      <c r="BA515" s="126"/>
      <c r="BB515" s="126"/>
      <c r="BC515" s="126"/>
      <c r="BD515" s="126"/>
      <c r="BE515" s="126"/>
      <c r="BF515" s="126"/>
      <c r="BG515" s="126"/>
      <c r="BH515" s="126"/>
      <c r="BI515" s="126"/>
      <c r="BJ515" s="126"/>
      <c r="BK515" s="126"/>
      <c r="BL515" s="126"/>
      <c r="BM515" s="126"/>
      <c r="BN515" s="126"/>
      <c r="BO515" s="126"/>
      <c r="BP515" s="126"/>
      <c r="BQ515" s="126"/>
      <c r="BR515" s="126"/>
      <c r="BS515" s="126"/>
      <c r="BT515" s="126"/>
      <c r="BU515" s="126"/>
      <c r="BV515" s="126"/>
      <c r="BW515" s="126"/>
      <c r="BX515" s="126"/>
      <c r="BY515" s="126"/>
      <c r="BZ515" s="126"/>
      <c r="CA515" s="126"/>
      <c r="CB515" s="126"/>
      <c r="CC515" s="126"/>
      <c r="CD515" s="126"/>
      <c r="CE515" s="126"/>
      <c r="CF515" s="126"/>
      <c r="CG515" s="126"/>
      <c r="CH515" s="126"/>
      <c r="CI515" s="126"/>
      <c r="CJ515" s="126"/>
      <c r="CK515" s="126"/>
      <c r="CL515" s="126"/>
      <c r="CM515" s="126"/>
      <c r="CN515" s="126"/>
      <c r="CO515" s="126"/>
      <c r="CP515" s="126"/>
      <c r="CQ515" s="126"/>
      <c r="CR515" s="126"/>
      <c r="CS515"/>
      <c r="CT515"/>
      <c r="CU515"/>
      <c r="CV515"/>
      <c r="CW515"/>
      <c r="CX515"/>
      <c r="CY515"/>
      <c r="CZ515"/>
      <c r="DA515"/>
      <c r="DB515"/>
    </row>
    <row r="516" spans="1:106" s="15" customFormat="1" ht="13.4" customHeight="1">
      <c r="A516" s="4" t="str">
        <f t="shared" si="20"/>
        <v/>
      </c>
      <c r="B516" s="70"/>
      <c r="C516" s="123"/>
      <c r="D516" s="70"/>
      <c r="E516" s="70"/>
      <c r="F516" s="123"/>
      <c r="G516" s="123"/>
      <c r="H516" s="123"/>
      <c r="I516" s="126"/>
      <c r="J516" s="126"/>
      <c r="K516" s="126"/>
      <c r="L516" s="126"/>
      <c r="M516" s="126"/>
      <c r="N516" s="126"/>
      <c r="O516" s="126"/>
      <c r="P516" s="126"/>
      <c r="Q516" s="126"/>
      <c r="R516" s="126"/>
      <c r="S516" s="126"/>
      <c r="T516" s="126"/>
      <c r="U516" s="126"/>
      <c r="V516" s="126"/>
      <c r="W516" s="126"/>
      <c r="X516" s="126"/>
      <c r="Y516" s="126"/>
      <c r="Z516" s="126"/>
      <c r="AA516" s="126"/>
      <c r="AB516" s="126"/>
      <c r="AC516" s="126"/>
      <c r="AD516" s="126"/>
      <c r="AE516" s="126"/>
      <c r="AF516" s="126"/>
      <c r="AG516" s="126"/>
      <c r="AH516" s="126"/>
      <c r="AI516" s="126"/>
      <c r="AJ516" s="126"/>
      <c r="AK516" s="126"/>
      <c r="AL516" s="126"/>
      <c r="AM516" s="126"/>
      <c r="AN516" s="126"/>
      <c r="AO516" s="126"/>
      <c r="AP516" s="126"/>
      <c r="AQ516" s="126"/>
      <c r="AR516" s="126"/>
      <c r="AS516" s="126"/>
      <c r="AT516" s="126"/>
      <c r="AU516" s="126"/>
      <c r="AV516" s="126"/>
      <c r="AW516" s="126"/>
      <c r="AX516" s="126"/>
      <c r="AY516" s="126"/>
      <c r="AZ516" s="126"/>
      <c r="BA516" s="126"/>
      <c r="BB516" s="126"/>
      <c r="BC516" s="126"/>
      <c r="BD516" s="126"/>
      <c r="BE516" s="126"/>
      <c r="BF516" s="126"/>
      <c r="BG516" s="126"/>
      <c r="BH516" s="126"/>
      <c r="BI516" s="126"/>
      <c r="BJ516" s="126"/>
      <c r="BK516" s="126"/>
      <c r="BL516" s="126"/>
      <c r="BM516" s="126"/>
      <c r="BN516" s="126"/>
      <c r="BO516" s="126"/>
      <c r="BP516" s="126"/>
      <c r="BQ516" s="126"/>
      <c r="BR516" s="126"/>
      <c r="BS516" s="126"/>
      <c r="BT516" s="126"/>
      <c r="BU516" s="126"/>
      <c r="BV516" s="126"/>
      <c r="BW516" s="126"/>
      <c r="BX516" s="126"/>
      <c r="BY516" s="126"/>
      <c r="BZ516" s="126"/>
      <c r="CA516" s="126"/>
      <c r="CB516" s="126"/>
      <c r="CC516" s="126"/>
      <c r="CD516" s="126"/>
      <c r="CE516" s="126"/>
      <c r="CF516" s="126"/>
      <c r="CG516" s="126"/>
      <c r="CH516" s="126"/>
      <c r="CI516" s="126"/>
      <c r="CJ516" s="126"/>
      <c r="CK516" s="126"/>
      <c r="CL516" s="126"/>
      <c r="CM516" s="126"/>
      <c r="CN516" s="126"/>
      <c r="CO516" s="126"/>
      <c r="CP516" s="126"/>
      <c r="CQ516" s="126"/>
      <c r="CR516" s="126"/>
      <c r="CS516"/>
      <c r="CT516"/>
      <c r="CU516"/>
      <c r="CV516"/>
      <c r="CW516"/>
      <c r="CX516"/>
      <c r="CY516"/>
      <c r="CZ516"/>
      <c r="DA516"/>
      <c r="DB516"/>
    </row>
    <row r="517" spans="1:106" s="15" customFormat="1" ht="13.4" customHeight="1">
      <c r="A517" s="4" t="str">
        <f t="shared" si="20"/>
        <v/>
      </c>
      <c r="B517" s="70"/>
      <c r="C517" s="123"/>
      <c r="D517" s="70"/>
      <c r="E517" s="70"/>
      <c r="F517" s="123"/>
      <c r="G517" s="123"/>
      <c r="H517" s="123"/>
      <c r="I517" s="126"/>
      <c r="J517" s="126"/>
      <c r="K517" s="126"/>
      <c r="L517" s="126"/>
      <c r="M517" s="126"/>
      <c r="N517" s="126"/>
      <c r="O517" s="126"/>
      <c r="P517" s="126"/>
      <c r="Q517" s="126"/>
      <c r="R517" s="126"/>
      <c r="S517" s="126"/>
      <c r="T517" s="126"/>
      <c r="U517" s="126"/>
      <c r="V517" s="126"/>
      <c r="W517" s="126"/>
      <c r="X517" s="126"/>
      <c r="Y517" s="126"/>
      <c r="Z517" s="126"/>
      <c r="AA517" s="126"/>
      <c r="AB517" s="126"/>
      <c r="AC517" s="126"/>
      <c r="AD517" s="126"/>
      <c r="AE517" s="126"/>
      <c r="AF517" s="126"/>
      <c r="AG517" s="126"/>
      <c r="AH517" s="126"/>
      <c r="AI517" s="126"/>
      <c r="AJ517" s="126"/>
      <c r="AK517" s="126"/>
      <c r="AL517" s="126"/>
      <c r="AM517" s="126"/>
      <c r="AN517" s="126"/>
      <c r="AO517" s="126"/>
      <c r="AP517" s="126"/>
      <c r="AQ517" s="126"/>
      <c r="AR517" s="126"/>
      <c r="AS517" s="126"/>
      <c r="AT517" s="126"/>
      <c r="AU517" s="126"/>
      <c r="AV517" s="126"/>
      <c r="AW517" s="126"/>
      <c r="AX517" s="126"/>
      <c r="AY517" s="126"/>
      <c r="AZ517" s="126"/>
      <c r="BA517" s="126"/>
      <c r="BB517" s="126"/>
      <c r="BC517" s="126"/>
      <c r="BD517" s="126"/>
      <c r="BE517" s="126"/>
      <c r="BF517" s="126"/>
      <c r="BG517" s="126"/>
      <c r="BH517" s="126"/>
      <c r="BI517" s="126"/>
      <c r="BJ517" s="126"/>
      <c r="BK517" s="126"/>
      <c r="BL517" s="126"/>
      <c r="BM517" s="126"/>
      <c r="BN517" s="126"/>
      <c r="BO517" s="126"/>
      <c r="BP517" s="126"/>
      <c r="BQ517" s="126"/>
      <c r="BR517" s="126"/>
      <c r="BS517" s="126"/>
      <c r="BT517" s="126"/>
      <c r="BU517" s="126"/>
      <c r="BV517" s="126"/>
      <c r="BW517" s="126"/>
      <c r="BX517" s="126"/>
      <c r="BY517" s="126"/>
      <c r="BZ517" s="126"/>
      <c r="CA517" s="126"/>
      <c r="CB517" s="126"/>
      <c r="CC517" s="126"/>
      <c r="CD517" s="126"/>
      <c r="CE517" s="126"/>
      <c r="CF517" s="126"/>
      <c r="CG517" s="126"/>
      <c r="CH517" s="126"/>
      <c r="CI517" s="126"/>
      <c r="CJ517" s="126"/>
      <c r="CK517" s="126"/>
      <c r="CL517" s="126"/>
      <c r="CM517" s="126"/>
      <c r="CN517" s="126"/>
      <c r="CO517" s="126"/>
      <c r="CP517" s="126"/>
      <c r="CQ517" s="126"/>
      <c r="CR517" s="126"/>
      <c r="CS517"/>
      <c r="CT517"/>
      <c r="CU517"/>
      <c r="CV517"/>
      <c r="CW517"/>
      <c r="CX517"/>
      <c r="CY517"/>
      <c r="CZ517"/>
      <c r="DA517"/>
      <c r="DB517"/>
    </row>
    <row r="518" spans="1:106" s="15" customFormat="1" ht="13.4" customHeight="1">
      <c r="A518" s="4" t="str">
        <f t="shared" si="20"/>
        <v/>
      </c>
      <c r="B518" s="70"/>
      <c r="C518" s="123"/>
      <c r="D518" s="70"/>
      <c r="E518" s="70"/>
      <c r="F518" s="123"/>
      <c r="G518" s="123"/>
      <c r="H518" s="123"/>
      <c r="I518" s="126"/>
      <c r="J518" s="126"/>
      <c r="K518" s="126"/>
      <c r="L518" s="126"/>
      <c r="M518" s="126"/>
      <c r="N518" s="126"/>
      <c r="O518" s="126"/>
      <c r="P518" s="126"/>
      <c r="Q518" s="126"/>
      <c r="R518" s="126"/>
      <c r="S518" s="126"/>
      <c r="T518" s="126"/>
      <c r="U518" s="126"/>
      <c r="V518" s="126"/>
      <c r="W518" s="126"/>
      <c r="X518" s="126"/>
      <c r="Y518" s="126"/>
      <c r="Z518" s="126"/>
      <c r="AA518" s="126"/>
      <c r="AB518" s="126"/>
      <c r="AC518" s="126"/>
      <c r="AD518" s="126"/>
      <c r="AE518" s="126"/>
      <c r="AF518" s="126"/>
      <c r="AG518" s="126"/>
      <c r="AH518" s="126"/>
      <c r="AI518" s="126"/>
      <c r="AJ518" s="126"/>
      <c r="AK518" s="126"/>
      <c r="AL518" s="126"/>
      <c r="AM518" s="126"/>
      <c r="AN518" s="126"/>
      <c r="AO518" s="126"/>
      <c r="AP518" s="126"/>
      <c r="AQ518" s="126"/>
      <c r="AR518" s="126"/>
      <c r="AS518" s="126"/>
      <c r="AT518" s="126"/>
      <c r="AU518" s="126"/>
      <c r="AV518" s="126"/>
      <c r="AW518" s="126"/>
      <c r="AX518" s="126"/>
      <c r="AY518" s="126"/>
      <c r="AZ518" s="126"/>
      <c r="BA518" s="126"/>
      <c r="BB518" s="126"/>
      <c r="BC518" s="126"/>
      <c r="BD518" s="126"/>
      <c r="BE518" s="126"/>
      <c r="BF518" s="126"/>
      <c r="BG518" s="126"/>
      <c r="BH518" s="126"/>
      <c r="BI518" s="126"/>
      <c r="BJ518" s="126"/>
      <c r="BK518" s="126"/>
      <c r="BL518" s="126"/>
      <c r="BM518" s="126"/>
      <c r="BN518" s="126"/>
      <c r="BO518" s="126"/>
      <c r="BP518" s="126"/>
      <c r="BQ518" s="126"/>
      <c r="BR518" s="126"/>
      <c r="BS518" s="126"/>
      <c r="BT518" s="126"/>
      <c r="BU518" s="126"/>
      <c r="BV518" s="126"/>
      <c r="BW518" s="126"/>
      <c r="BX518" s="126"/>
      <c r="BY518" s="126"/>
      <c r="BZ518" s="126"/>
      <c r="CA518" s="126"/>
      <c r="CB518" s="126"/>
      <c r="CC518" s="126"/>
      <c r="CD518" s="126"/>
      <c r="CE518" s="126"/>
      <c r="CF518" s="126"/>
      <c r="CG518" s="126"/>
      <c r="CH518" s="126"/>
      <c r="CI518" s="126"/>
      <c r="CJ518" s="126"/>
      <c r="CK518" s="126"/>
      <c r="CL518" s="126"/>
      <c r="CM518" s="126"/>
      <c r="CN518" s="126"/>
      <c r="CO518" s="126"/>
      <c r="CP518" s="126"/>
      <c r="CQ518" s="126"/>
      <c r="CR518" s="126"/>
      <c r="CS518"/>
      <c r="CT518"/>
      <c r="CU518"/>
      <c r="CV518"/>
      <c r="CW518"/>
      <c r="CX518"/>
      <c r="CY518"/>
      <c r="CZ518"/>
      <c r="DA518"/>
      <c r="DB518"/>
    </row>
    <row r="519" spans="1:106" s="15" customFormat="1" ht="13.4" customHeight="1">
      <c r="A519" s="4" t="str">
        <f t="shared" si="20"/>
        <v/>
      </c>
      <c r="B519" s="70"/>
      <c r="C519" s="123"/>
      <c r="D519" s="70"/>
      <c r="E519" s="70"/>
      <c r="F519" s="123"/>
      <c r="G519" s="123"/>
      <c r="H519" s="123"/>
      <c r="I519" s="126"/>
      <c r="J519" s="126"/>
      <c r="K519" s="126"/>
      <c r="L519" s="126"/>
      <c r="M519" s="126"/>
      <c r="N519" s="126"/>
      <c r="O519" s="126"/>
      <c r="P519" s="126"/>
      <c r="Q519" s="126"/>
      <c r="R519" s="126"/>
      <c r="S519" s="126"/>
      <c r="T519" s="126"/>
      <c r="U519" s="126"/>
      <c r="V519" s="126"/>
      <c r="W519" s="126"/>
      <c r="X519" s="126"/>
      <c r="Y519" s="126"/>
      <c r="Z519" s="126"/>
      <c r="AA519" s="126"/>
      <c r="AB519" s="126"/>
      <c r="AC519" s="126"/>
      <c r="AD519" s="126"/>
      <c r="AE519" s="126"/>
      <c r="AF519" s="126"/>
      <c r="AG519" s="126"/>
      <c r="AH519" s="126"/>
      <c r="AI519" s="126"/>
      <c r="AJ519" s="126"/>
      <c r="AK519" s="126"/>
      <c r="AL519" s="126"/>
      <c r="AM519" s="126"/>
      <c r="AN519" s="126"/>
      <c r="AO519" s="126"/>
      <c r="AP519" s="126"/>
      <c r="AQ519" s="126"/>
      <c r="AR519" s="126"/>
      <c r="AS519" s="126"/>
      <c r="AT519" s="126"/>
      <c r="AU519" s="126"/>
      <c r="AV519" s="126"/>
      <c r="AW519" s="126"/>
      <c r="AX519" s="126"/>
      <c r="AY519" s="126"/>
      <c r="AZ519" s="126"/>
      <c r="BA519" s="126"/>
      <c r="BB519" s="126"/>
      <c r="BC519" s="126"/>
      <c r="BD519" s="126"/>
      <c r="BE519" s="126"/>
      <c r="BF519" s="126"/>
      <c r="BG519" s="126"/>
      <c r="BH519" s="126"/>
      <c r="BI519" s="126"/>
      <c r="BJ519" s="126"/>
      <c r="BK519" s="126"/>
      <c r="BL519" s="126"/>
      <c r="BM519" s="126"/>
      <c r="BN519" s="126"/>
      <c r="BO519" s="126"/>
      <c r="BP519" s="126"/>
      <c r="BQ519" s="126"/>
      <c r="BR519" s="126"/>
      <c r="BS519" s="126"/>
      <c r="BT519" s="126"/>
      <c r="BU519" s="126"/>
      <c r="BV519" s="126"/>
      <c r="BW519" s="126"/>
      <c r="BX519" s="126"/>
      <c r="BY519" s="126"/>
      <c r="BZ519" s="126"/>
      <c r="CA519" s="126"/>
      <c r="CB519" s="126"/>
      <c r="CC519" s="126"/>
      <c r="CD519" s="126"/>
      <c r="CE519" s="126"/>
      <c r="CF519" s="126"/>
      <c r="CG519" s="126"/>
      <c r="CH519" s="126"/>
      <c r="CI519" s="126"/>
      <c r="CJ519" s="126"/>
      <c r="CK519" s="126"/>
      <c r="CL519" s="126"/>
      <c r="CM519" s="126"/>
      <c r="CN519" s="126"/>
      <c r="CO519" s="126"/>
      <c r="CP519" s="126"/>
      <c r="CQ519" s="126"/>
      <c r="CR519" s="126"/>
      <c r="CS519"/>
      <c r="CT519"/>
      <c r="CU519"/>
      <c r="CV519"/>
      <c r="CW519"/>
      <c r="CX519"/>
      <c r="CY519"/>
      <c r="CZ519"/>
      <c r="DA519"/>
      <c r="DB519"/>
    </row>
    <row r="520" spans="1:106" s="15" customFormat="1" ht="13.4" customHeight="1">
      <c r="A520" s="4" t="str">
        <f t="shared" si="20"/>
        <v/>
      </c>
      <c r="B520" s="70"/>
      <c r="C520" s="123"/>
      <c r="D520" s="70"/>
      <c r="E520" s="70"/>
      <c r="F520" s="123"/>
      <c r="G520" s="123"/>
      <c r="H520" s="123"/>
      <c r="I520" s="126"/>
      <c r="J520" s="126"/>
      <c r="K520" s="126"/>
      <c r="L520" s="126"/>
      <c r="M520" s="126"/>
      <c r="N520" s="126"/>
      <c r="O520" s="126"/>
      <c r="P520" s="126"/>
      <c r="Q520" s="126"/>
      <c r="R520" s="126"/>
      <c r="S520" s="126"/>
      <c r="T520" s="126"/>
      <c r="U520" s="126"/>
      <c r="V520" s="126"/>
      <c r="W520" s="126"/>
      <c r="X520" s="126"/>
      <c r="Y520" s="126"/>
      <c r="Z520" s="126"/>
      <c r="AA520" s="126"/>
      <c r="AB520" s="126"/>
      <c r="AC520" s="126"/>
      <c r="AD520" s="126"/>
      <c r="AE520" s="126"/>
      <c r="AF520" s="126"/>
      <c r="AG520" s="126"/>
      <c r="AH520" s="126"/>
      <c r="AI520" s="126"/>
      <c r="AJ520" s="126"/>
      <c r="AK520" s="126"/>
      <c r="AL520" s="126"/>
      <c r="AM520" s="126"/>
      <c r="AN520" s="126"/>
      <c r="AO520" s="126"/>
      <c r="AP520" s="126"/>
      <c r="AQ520" s="126"/>
      <c r="AR520" s="126"/>
      <c r="AS520" s="126"/>
      <c r="AT520" s="126"/>
      <c r="AU520" s="126"/>
      <c r="AV520" s="126"/>
      <c r="AW520" s="126"/>
      <c r="AX520" s="126"/>
      <c r="AY520" s="126"/>
      <c r="AZ520" s="126"/>
      <c r="BA520" s="126"/>
      <c r="BB520" s="126"/>
      <c r="BC520" s="126"/>
      <c r="BD520" s="126"/>
      <c r="BE520" s="126"/>
      <c r="BF520" s="126"/>
      <c r="BG520" s="126"/>
      <c r="BH520" s="126"/>
      <c r="BI520" s="126"/>
      <c r="BJ520" s="126"/>
      <c r="BK520" s="126"/>
      <c r="BL520" s="126"/>
      <c r="BM520" s="126"/>
      <c r="BN520" s="126"/>
      <c r="BO520" s="126"/>
      <c r="BP520" s="126"/>
      <c r="BQ520" s="126"/>
      <c r="BR520" s="126"/>
      <c r="BS520" s="126"/>
      <c r="BT520" s="126"/>
      <c r="BU520" s="126"/>
      <c r="BV520" s="126"/>
      <c r="BW520" s="126"/>
      <c r="BX520" s="126"/>
      <c r="BY520" s="126"/>
      <c r="BZ520" s="126"/>
      <c r="CA520" s="126"/>
      <c r="CB520" s="126"/>
      <c r="CC520" s="126"/>
      <c r="CD520" s="126"/>
      <c r="CE520" s="126"/>
      <c r="CF520" s="126"/>
      <c r="CG520" s="126"/>
      <c r="CH520" s="126"/>
      <c r="CI520" s="126"/>
      <c r="CJ520" s="126"/>
      <c r="CK520" s="126"/>
      <c r="CL520" s="126"/>
      <c r="CM520" s="126"/>
      <c r="CN520" s="126"/>
      <c r="CO520" s="126"/>
      <c r="CP520" s="126"/>
      <c r="CQ520" s="126"/>
      <c r="CR520" s="126"/>
      <c r="CS520"/>
      <c r="CT520"/>
      <c r="CU520"/>
      <c r="CV520"/>
      <c r="CW520"/>
      <c r="CX520"/>
      <c r="CY520"/>
      <c r="CZ520"/>
      <c r="DA520"/>
      <c r="DB520"/>
    </row>
    <row r="521" spans="1:106" s="15" customFormat="1" ht="13.4" customHeight="1">
      <c r="A521" s="4" t="str">
        <f t="shared" ref="A521:A584" si="21">B521&amp;C521&amp;E521</f>
        <v/>
      </c>
      <c r="B521" s="70"/>
      <c r="C521" s="123"/>
      <c r="D521" s="70"/>
      <c r="E521" s="70"/>
      <c r="F521" s="123"/>
      <c r="G521" s="123"/>
      <c r="H521" s="123"/>
      <c r="I521" s="126"/>
      <c r="J521" s="126"/>
      <c r="K521" s="126"/>
      <c r="L521" s="126"/>
      <c r="M521" s="126"/>
      <c r="N521" s="126"/>
      <c r="O521" s="126"/>
      <c r="P521" s="126"/>
      <c r="Q521" s="126"/>
      <c r="R521" s="126"/>
      <c r="S521" s="126"/>
      <c r="T521" s="126"/>
      <c r="U521" s="126"/>
      <c r="V521" s="126"/>
      <c r="W521" s="126"/>
      <c r="X521" s="126"/>
      <c r="Y521" s="126"/>
      <c r="Z521" s="126"/>
      <c r="AA521" s="126"/>
      <c r="AB521" s="126"/>
      <c r="AC521" s="126"/>
      <c r="AD521" s="126"/>
      <c r="AE521" s="126"/>
      <c r="AF521" s="126"/>
      <c r="AG521" s="126"/>
      <c r="AH521" s="126"/>
      <c r="AI521" s="126"/>
      <c r="AJ521" s="126"/>
      <c r="AK521" s="126"/>
      <c r="AL521" s="126"/>
      <c r="AM521" s="126"/>
      <c r="AN521" s="126"/>
      <c r="AO521" s="126"/>
      <c r="AP521" s="126"/>
      <c r="AQ521" s="126"/>
      <c r="AR521" s="126"/>
      <c r="AS521" s="126"/>
      <c r="AT521" s="126"/>
      <c r="AU521" s="126"/>
      <c r="AV521" s="126"/>
      <c r="AW521" s="126"/>
      <c r="AX521" s="126"/>
      <c r="AY521" s="126"/>
      <c r="AZ521" s="126"/>
      <c r="BA521" s="126"/>
      <c r="BB521" s="126"/>
      <c r="BC521" s="126"/>
      <c r="BD521" s="126"/>
      <c r="BE521" s="126"/>
      <c r="BF521" s="126"/>
      <c r="BG521" s="126"/>
      <c r="BH521" s="126"/>
      <c r="BI521" s="126"/>
      <c r="BJ521" s="126"/>
      <c r="BK521" s="126"/>
      <c r="BL521" s="126"/>
      <c r="BM521" s="126"/>
      <c r="BN521" s="126"/>
      <c r="BO521" s="126"/>
      <c r="BP521" s="126"/>
      <c r="BQ521" s="126"/>
      <c r="BR521" s="126"/>
      <c r="BS521" s="126"/>
      <c r="BT521" s="126"/>
      <c r="BU521" s="126"/>
      <c r="BV521" s="126"/>
      <c r="BW521" s="126"/>
      <c r="BX521" s="126"/>
      <c r="BY521" s="126"/>
      <c r="BZ521" s="126"/>
      <c r="CA521" s="126"/>
      <c r="CB521" s="126"/>
      <c r="CC521" s="126"/>
      <c r="CD521" s="126"/>
      <c r="CE521" s="126"/>
      <c r="CF521" s="126"/>
      <c r="CG521" s="126"/>
      <c r="CH521" s="126"/>
      <c r="CI521" s="126"/>
      <c r="CJ521" s="126"/>
      <c r="CK521" s="126"/>
      <c r="CL521" s="126"/>
      <c r="CM521" s="126"/>
      <c r="CN521" s="126"/>
      <c r="CO521" s="126"/>
      <c r="CP521" s="126"/>
      <c r="CQ521" s="126"/>
      <c r="CR521" s="126"/>
      <c r="CS521"/>
      <c r="CT521"/>
      <c r="CU521"/>
      <c r="CV521"/>
      <c r="CW521"/>
      <c r="CX521"/>
      <c r="CY521"/>
      <c r="CZ521"/>
      <c r="DA521"/>
      <c r="DB521"/>
    </row>
    <row r="522" spans="1:106" s="15" customFormat="1" ht="13.4" customHeight="1">
      <c r="A522" s="4" t="str">
        <f t="shared" si="21"/>
        <v/>
      </c>
      <c r="B522" s="70"/>
      <c r="C522" s="123"/>
      <c r="D522" s="70"/>
      <c r="E522" s="70"/>
      <c r="F522" s="123"/>
      <c r="G522" s="123"/>
      <c r="H522" s="123"/>
      <c r="I522" s="126"/>
      <c r="J522" s="126"/>
      <c r="K522" s="126"/>
      <c r="L522" s="126"/>
      <c r="M522" s="126"/>
      <c r="N522" s="126"/>
      <c r="O522" s="126"/>
      <c r="P522" s="126"/>
      <c r="Q522" s="126"/>
      <c r="R522" s="126"/>
      <c r="S522" s="126"/>
      <c r="T522" s="126"/>
      <c r="U522" s="126"/>
      <c r="V522" s="126"/>
      <c r="W522" s="126"/>
      <c r="X522" s="126"/>
      <c r="Y522" s="126"/>
      <c r="Z522" s="126"/>
      <c r="AA522" s="126"/>
      <c r="AB522" s="126"/>
      <c r="AC522" s="126"/>
      <c r="AD522" s="126"/>
      <c r="AE522" s="126"/>
      <c r="AF522" s="126"/>
      <c r="AG522" s="126"/>
      <c r="AH522" s="126"/>
      <c r="AI522" s="126"/>
      <c r="AJ522" s="126"/>
      <c r="AK522" s="126"/>
      <c r="AL522" s="126"/>
      <c r="AM522" s="126"/>
      <c r="AN522" s="126"/>
      <c r="AO522" s="126"/>
      <c r="AP522" s="126"/>
      <c r="AQ522" s="126"/>
      <c r="AR522" s="126"/>
      <c r="AS522" s="126"/>
      <c r="AT522" s="126"/>
      <c r="AU522" s="126"/>
      <c r="AV522" s="126"/>
      <c r="AW522" s="126"/>
      <c r="AX522" s="126"/>
      <c r="AY522" s="126"/>
      <c r="AZ522" s="126"/>
      <c r="BA522" s="126"/>
      <c r="BB522" s="126"/>
      <c r="BC522" s="126"/>
      <c r="BD522" s="126"/>
      <c r="BE522" s="126"/>
      <c r="BF522" s="126"/>
      <c r="BG522" s="126"/>
      <c r="BH522" s="126"/>
      <c r="BI522" s="126"/>
      <c r="BJ522" s="126"/>
      <c r="BK522" s="126"/>
      <c r="BL522" s="126"/>
      <c r="BM522" s="126"/>
      <c r="BN522" s="126"/>
      <c r="BO522" s="126"/>
      <c r="BP522" s="126"/>
      <c r="BQ522" s="126"/>
      <c r="BR522" s="126"/>
      <c r="BS522" s="126"/>
      <c r="BT522" s="126"/>
      <c r="BU522" s="126"/>
      <c r="BV522" s="126"/>
      <c r="BW522" s="126"/>
      <c r="BX522" s="126"/>
      <c r="BY522" s="126"/>
      <c r="BZ522" s="126"/>
      <c r="CA522" s="126"/>
      <c r="CB522" s="126"/>
      <c r="CC522" s="126"/>
      <c r="CD522" s="126"/>
      <c r="CE522" s="126"/>
      <c r="CF522" s="126"/>
      <c r="CG522" s="126"/>
      <c r="CH522" s="126"/>
      <c r="CI522" s="126"/>
      <c r="CJ522" s="126"/>
      <c r="CK522" s="126"/>
      <c r="CL522" s="126"/>
      <c r="CM522" s="126"/>
      <c r="CN522" s="126"/>
      <c r="CO522" s="126"/>
      <c r="CP522" s="126"/>
      <c r="CQ522" s="126"/>
      <c r="CR522" s="126"/>
      <c r="CS522"/>
      <c r="CT522"/>
      <c r="CU522"/>
      <c r="CV522"/>
      <c r="CW522"/>
      <c r="CX522"/>
      <c r="CY522"/>
      <c r="CZ522"/>
      <c r="DA522"/>
      <c r="DB522"/>
    </row>
    <row r="523" spans="1:106" s="15" customFormat="1" ht="13.4" customHeight="1">
      <c r="A523" s="4" t="str">
        <f t="shared" si="21"/>
        <v/>
      </c>
      <c r="B523" s="70"/>
      <c r="C523" s="123"/>
      <c r="D523" s="70"/>
      <c r="E523" s="70"/>
      <c r="F523" s="123"/>
      <c r="G523" s="123"/>
      <c r="H523" s="123"/>
      <c r="I523" s="126"/>
      <c r="J523" s="126"/>
      <c r="K523" s="126"/>
      <c r="L523" s="126"/>
      <c r="M523" s="126"/>
      <c r="N523" s="126"/>
      <c r="O523" s="126"/>
      <c r="P523" s="126"/>
      <c r="Q523" s="126"/>
      <c r="R523" s="126"/>
      <c r="S523" s="126"/>
      <c r="T523" s="126"/>
      <c r="U523" s="126"/>
      <c r="V523" s="126"/>
      <c r="W523" s="126"/>
      <c r="X523" s="126"/>
      <c r="Y523" s="126"/>
      <c r="Z523" s="126"/>
      <c r="AA523" s="126"/>
      <c r="AB523" s="126"/>
      <c r="AC523" s="126"/>
      <c r="AD523" s="126"/>
      <c r="AE523" s="126"/>
      <c r="AF523" s="126"/>
      <c r="AG523" s="126"/>
      <c r="AH523" s="126"/>
      <c r="AI523" s="126"/>
      <c r="AJ523" s="126"/>
      <c r="AK523" s="126"/>
      <c r="AL523" s="126"/>
      <c r="AM523" s="126"/>
      <c r="AN523" s="126"/>
      <c r="AO523" s="126"/>
      <c r="AP523" s="126"/>
      <c r="AQ523" s="126"/>
      <c r="AR523" s="126"/>
      <c r="AS523" s="126"/>
      <c r="AT523" s="126"/>
      <c r="AU523" s="126"/>
      <c r="AV523" s="126"/>
      <c r="AW523" s="126"/>
      <c r="AX523" s="126"/>
      <c r="AY523" s="126"/>
      <c r="AZ523" s="126"/>
      <c r="BA523" s="126"/>
      <c r="BB523" s="126"/>
      <c r="BC523" s="126"/>
      <c r="BD523" s="126"/>
      <c r="BE523" s="126"/>
      <c r="BF523" s="126"/>
      <c r="BG523" s="126"/>
      <c r="BH523" s="126"/>
      <c r="BI523" s="126"/>
      <c r="BJ523" s="126"/>
      <c r="BK523" s="126"/>
      <c r="BL523" s="126"/>
      <c r="BM523" s="126"/>
      <c r="BN523" s="126"/>
      <c r="BO523" s="126"/>
      <c r="BP523" s="126"/>
      <c r="BQ523" s="126"/>
      <c r="BR523" s="126"/>
      <c r="BS523" s="126"/>
      <c r="BT523" s="126"/>
      <c r="BU523" s="126"/>
      <c r="BV523" s="126"/>
      <c r="BW523" s="126"/>
      <c r="BX523" s="126"/>
      <c r="BY523" s="126"/>
      <c r="BZ523" s="126"/>
      <c r="CA523" s="126"/>
      <c r="CB523" s="126"/>
      <c r="CC523" s="126"/>
      <c r="CD523" s="126"/>
      <c r="CE523" s="126"/>
      <c r="CF523" s="126"/>
      <c r="CG523" s="126"/>
      <c r="CH523" s="126"/>
      <c r="CI523" s="126"/>
      <c r="CJ523" s="126"/>
      <c r="CK523" s="126"/>
      <c r="CL523" s="126"/>
      <c r="CM523" s="126"/>
      <c r="CN523" s="126"/>
      <c r="CO523" s="126"/>
      <c r="CP523" s="126"/>
      <c r="CQ523" s="126"/>
      <c r="CR523" s="126"/>
      <c r="CS523"/>
      <c r="CT523"/>
      <c r="CU523"/>
      <c r="CV523"/>
      <c r="CW523"/>
      <c r="CX523"/>
      <c r="CY523"/>
      <c r="CZ523"/>
      <c r="DA523"/>
      <c r="DB523"/>
    </row>
    <row r="524" spans="1:106" s="15" customFormat="1" ht="13.4" customHeight="1">
      <c r="A524" s="4" t="str">
        <f t="shared" si="21"/>
        <v/>
      </c>
      <c r="B524" s="70"/>
      <c r="C524" s="123"/>
      <c r="D524" s="70"/>
      <c r="E524" s="70"/>
      <c r="F524" s="123"/>
      <c r="G524" s="123"/>
      <c r="H524" s="123"/>
      <c r="I524" s="126"/>
      <c r="J524" s="126"/>
      <c r="K524" s="126"/>
      <c r="L524" s="126"/>
      <c r="M524" s="126"/>
      <c r="N524" s="126"/>
      <c r="O524" s="126"/>
      <c r="P524" s="126"/>
      <c r="Q524" s="126"/>
      <c r="R524" s="126"/>
      <c r="S524" s="126"/>
      <c r="T524" s="126"/>
      <c r="U524" s="126"/>
      <c r="V524" s="126"/>
      <c r="W524" s="126"/>
      <c r="X524" s="126"/>
      <c r="Y524" s="126"/>
      <c r="Z524" s="126"/>
      <c r="AA524" s="126"/>
      <c r="AB524" s="126"/>
      <c r="AC524" s="126"/>
      <c r="AD524" s="126"/>
      <c r="AE524" s="126"/>
      <c r="AF524" s="126"/>
      <c r="AG524" s="126"/>
      <c r="AH524" s="126"/>
      <c r="AI524" s="126"/>
      <c r="AJ524" s="126"/>
      <c r="AK524" s="126"/>
      <c r="AL524" s="126"/>
      <c r="AM524" s="126"/>
      <c r="AN524" s="126"/>
      <c r="AO524" s="126"/>
      <c r="AP524" s="126"/>
      <c r="AQ524" s="126"/>
      <c r="AR524" s="126"/>
      <c r="AS524" s="126"/>
      <c r="AT524" s="126"/>
      <c r="AU524" s="126"/>
      <c r="AV524" s="126"/>
      <c r="AW524" s="126"/>
      <c r="AX524" s="126"/>
      <c r="AY524" s="126"/>
      <c r="AZ524" s="126"/>
      <c r="BA524" s="126"/>
      <c r="BB524" s="126"/>
      <c r="BC524" s="126"/>
      <c r="BD524" s="126"/>
      <c r="BE524" s="126"/>
      <c r="BF524" s="126"/>
      <c r="BG524" s="126"/>
      <c r="BH524" s="126"/>
      <c r="BI524" s="126"/>
      <c r="BJ524" s="126"/>
      <c r="BK524" s="126"/>
      <c r="BL524" s="126"/>
      <c r="BM524" s="126"/>
      <c r="BN524" s="126"/>
      <c r="BO524" s="126"/>
      <c r="BP524" s="126"/>
      <c r="BQ524" s="126"/>
      <c r="BR524" s="126"/>
      <c r="BS524" s="126"/>
      <c r="BT524" s="126"/>
      <c r="BU524" s="126"/>
      <c r="BV524" s="126"/>
      <c r="BW524" s="126"/>
      <c r="BX524" s="126"/>
      <c r="BY524" s="126"/>
      <c r="BZ524" s="126"/>
      <c r="CA524" s="126"/>
      <c r="CB524" s="126"/>
      <c r="CC524" s="126"/>
      <c r="CD524" s="126"/>
      <c r="CE524" s="126"/>
      <c r="CF524" s="126"/>
      <c r="CG524" s="126"/>
      <c r="CH524" s="126"/>
      <c r="CI524" s="126"/>
      <c r="CJ524" s="126"/>
      <c r="CK524" s="126"/>
      <c r="CL524" s="126"/>
      <c r="CM524" s="126"/>
      <c r="CN524" s="126"/>
      <c r="CO524" s="126"/>
      <c r="CP524" s="126"/>
      <c r="CQ524" s="126"/>
      <c r="CR524" s="126"/>
      <c r="CS524"/>
      <c r="CT524"/>
      <c r="CU524"/>
      <c r="CV524"/>
      <c r="CW524"/>
      <c r="CX524"/>
      <c r="CY524"/>
      <c r="CZ524"/>
      <c r="DA524"/>
      <c r="DB524"/>
    </row>
    <row r="525" spans="1:106" s="15" customFormat="1" ht="13.4" customHeight="1">
      <c r="A525" s="4" t="str">
        <f t="shared" si="21"/>
        <v/>
      </c>
      <c r="B525" s="70"/>
      <c r="C525" s="123"/>
      <c r="D525" s="70"/>
      <c r="E525" s="70"/>
      <c r="F525" s="123"/>
      <c r="G525" s="123"/>
      <c r="H525" s="123"/>
      <c r="I525" s="126"/>
      <c r="J525" s="126"/>
      <c r="K525" s="126"/>
      <c r="L525" s="126"/>
      <c r="M525" s="126"/>
      <c r="N525" s="126"/>
      <c r="O525" s="126"/>
      <c r="P525" s="126"/>
      <c r="Q525" s="126"/>
      <c r="R525" s="126"/>
      <c r="S525" s="126"/>
      <c r="T525" s="126"/>
      <c r="U525" s="126"/>
      <c r="V525" s="126"/>
      <c r="W525" s="126"/>
      <c r="X525" s="126"/>
      <c r="Y525" s="126"/>
      <c r="Z525" s="126"/>
      <c r="AA525" s="126"/>
      <c r="AB525" s="126"/>
      <c r="AC525" s="126"/>
      <c r="AD525" s="126"/>
      <c r="AE525" s="126"/>
      <c r="AF525" s="126"/>
      <c r="AG525" s="126"/>
      <c r="AH525" s="126"/>
      <c r="AI525" s="126"/>
      <c r="AJ525" s="126"/>
      <c r="AK525" s="126"/>
      <c r="AL525" s="126"/>
      <c r="AM525" s="126"/>
      <c r="AN525" s="126"/>
      <c r="AO525" s="126"/>
      <c r="AP525" s="126"/>
      <c r="AQ525" s="126"/>
      <c r="AR525" s="126"/>
      <c r="AS525" s="126"/>
      <c r="AT525" s="126"/>
      <c r="AU525" s="126"/>
      <c r="AV525" s="126"/>
      <c r="AW525" s="126"/>
      <c r="AX525" s="126"/>
      <c r="AY525" s="126"/>
      <c r="AZ525" s="126"/>
      <c r="BA525" s="126"/>
      <c r="BB525" s="126"/>
      <c r="BC525" s="126"/>
      <c r="BD525" s="126"/>
      <c r="BE525" s="126"/>
      <c r="BF525" s="126"/>
      <c r="BG525" s="126"/>
      <c r="BH525" s="126"/>
      <c r="BI525" s="126"/>
      <c r="BJ525" s="126"/>
      <c r="BK525" s="126"/>
      <c r="BL525" s="126"/>
      <c r="BM525" s="126"/>
      <c r="BN525" s="126"/>
      <c r="BO525" s="126"/>
      <c r="BP525" s="126"/>
      <c r="BQ525" s="126"/>
      <c r="BR525" s="126"/>
      <c r="BS525" s="126"/>
      <c r="BT525" s="126"/>
      <c r="BU525" s="126"/>
      <c r="BV525" s="126"/>
      <c r="BW525" s="126"/>
      <c r="BX525" s="126"/>
      <c r="BY525" s="126"/>
      <c r="BZ525" s="126"/>
      <c r="CA525" s="126"/>
      <c r="CB525" s="126"/>
      <c r="CC525" s="126"/>
      <c r="CD525" s="126"/>
      <c r="CE525" s="126"/>
      <c r="CF525" s="126"/>
      <c r="CG525" s="126"/>
      <c r="CH525" s="126"/>
      <c r="CI525" s="126"/>
      <c r="CJ525" s="126"/>
      <c r="CK525" s="126"/>
      <c r="CL525" s="126"/>
      <c r="CM525" s="126"/>
      <c r="CN525" s="126"/>
      <c r="CO525" s="126"/>
      <c r="CP525" s="126"/>
      <c r="CQ525" s="126"/>
      <c r="CR525" s="126"/>
      <c r="CS525"/>
      <c r="CT525"/>
      <c r="CU525"/>
      <c r="CV525"/>
      <c r="CW525"/>
      <c r="CX525"/>
      <c r="CY525"/>
      <c r="CZ525"/>
      <c r="DA525"/>
      <c r="DB525"/>
    </row>
    <row r="526" spans="1:106" s="15" customFormat="1" ht="13.4" customHeight="1">
      <c r="A526" s="4" t="str">
        <f t="shared" si="21"/>
        <v/>
      </c>
      <c r="B526" s="70"/>
      <c r="C526" s="123"/>
      <c r="D526" s="70"/>
      <c r="E526" s="70"/>
      <c r="F526" s="123"/>
      <c r="G526" s="123"/>
      <c r="H526" s="123"/>
      <c r="I526" s="126"/>
      <c r="J526" s="126"/>
      <c r="K526" s="126"/>
      <c r="L526" s="126"/>
      <c r="M526" s="126"/>
      <c r="N526" s="126"/>
      <c r="O526" s="126"/>
      <c r="P526" s="126"/>
      <c r="Q526" s="126"/>
      <c r="R526" s="126"/>
      <c r="S526" s="126"/>
      <c r="T526" s="126"/>
      <c r="U526" s="126"/>
      <c r="V526" s="126"/>
      <c r="W526" s="126"/>
      <c r="X526" s="126"/>
      <c r="Y526" s="126"/>
      <c r="Z526" s="126"/>
      <c r="AA526" s="126"/>
      <c r="AB526" s="126"/>
      <c r="AC526" s="126"/>
      <c r="AD526" s="126"/>
      <c r="AE526" s="126"/>
      <c r="AF526" s="126"/>
      <c r="AG526" s="126"/>
      <c r="AH526" s="126"/>
      <c r="AI526" s="126"/>
      <c r="AJ526" s="126"/>
      <c r="AK526" s="126"/>
      <c r="AL526" s="126"/>
      <c r="AM526" s="126"/>
      <c r="AN526" s="126"/>
      <c r="AO526" s="126"/>
      <c r="AP526" s="126"/>
      <c r="AQ526" s="126"/>
      <c r="AR526" s="126"/>
      <c r="AS526" s="126"/>
      <c r="AT526" s="126"/>
      <c r="AU526" s="126"/>
      <c r="AV526" s="126"/>
      <c r="AW526" s="126"/>
      <c r="AX526" s="126"/>
      <c r="AY526" s="126"/>
      <c r="AZ526" s="126"/>
      <c r="BA526" s="126"/>
      <c r="BB526" s="126"/>
      <c r="BC526" s="126"/>
      <c r="BD526" s="126"/>
      <c r="BE526" s="126"/>
      <c r="BF526" s="126"/>
      <c r="BG526" s="126"/>
      <c r="BH526" s="126"/>
      <c r="BI526" s="126"/>
      <c r="BJ526" s="126"/>
      <c r="BK526" s="126"/>
      <c r="BL526" s="126"/>
      <c r="BM526" s="126"/>
      <c r="BN526" s="126"/>
      <c r="BO526" s="126"/>
      <c r="BP526" s="126"/>
      <c r="BQ526" s="126"/>
      <c r="BR526" s="126"/>
      <c r="BS526" s="126"/>
      <c r="BT526" s="126"/>
      <c r="BU526" s="126"/>
      <c r="BV526" s="126"/>
      <c r="BW526" s="126"/>
      <c r="BX526" s="126"/>
      <c r="BY526" s="126"/>
      <c r="BZ526" s="126"/>
      <c r="CA526" s="126"/>
      <c r="CB526" s="126"/>
      <c r="CC526" s="126"/>
      <c r="CD526" s="126"/>
      <c r="CE526" s="126"/>
      <c r="CF526" s="126"/>
      <c r="CG526" s="126"/>
      <c r="CH526" s="126"/>
      <c r="CI526" s="126"/>
      <c r="CJ526" s="126"/>
      <c r="CK526" s="126"/>
      <c r="CL526" s="126"/>
      <c r="CM526" s="126"/>
      <c r="CN526" s="126"/>
      <c r="CO526" s="126"/>
      <c r="CP526" s="126"/>
      <c r="CQ526" s="126"/>
      <c r="CR526" s="126"/>
      <c r="CS526"/>
      <c r="CT526"/>
      <c r="CU526"/>
      <c r="CV526"/>
      <c r="CW526"/>
      <c r="CX526"/>
      <c r="CY526"/>
      <c r="CZ526"/>
      <c r="DA526"/>
      <c r="DB526"/>
    </row>
    <row r="527" spans="1:106" s="15" customFormat="1" ht="13.4" customHeight="1">
      <c r="A527" s="4" t="str">
        <f t="shared" si="21"/>
        <v/>
      </c>
      <c r="B527" s="70"/>
      <c r="C527" s="123"/>
      <c r="D527" s="70"/>
      <c r="E527" s="70"/>
      <c r="F527" s="123"/>
      <c r="G527" s="123"/>
      <c r="H527" s="123"/>
      <c r="I527" s="126"/>
      <c r="J527" s="126"/>
      <c r="K527" s="126"/>
      <c r="L527" s="126"/>
      <c r="M527" s="126"/>
      <c r="N527" s="126"/>
      <c r="O527" s="126"/>
      <c r="P527" s="126"/>
      <c r="Q527" s="126"/>
      <c r="R527" s="126"/>
      <c r="S527" s="126"/>
      <c r="T527" s="126"/>
      <c r="U527" s="126"/>
      <c r="V527" s="126"/>
      <c r="W527" s="126"/>
      <c r="X527" s="126"/>
      <c r="Y527" s="126"/>
      <c r="Z527" s="126"/>
      <c r="AA527" s="126"/>
      <c r="AB527" s="126"/>
      <c r="AC527" s="126"/>
      <c r="AD527" s="126"/>
      <c r="AE527" s="126"/>
      <c r="AF527" s="126"/>
      <c r="AG527" s="126"/>
      <c r="AH527" s="126"/>
      <c r="AI527" s="126"/>
      <c r="AJ527" s="126"/>
      <c r="AK527" s="126"/>
      <c r="AL527" s="126"/>
      <c r="AM527" s="126"/>
      <c r="AN527" s="126"/>
      <c r="AO527" s="126"/>
      <c r="AP527" s="126"/>
      <c r="AQ527" s="126"/>
      <c r="AR527" s="126"/>
      <c r="AS527" s="126"/>
      <c r="AT527" s="126"/>
      <c r="AU527" s="126"/>
      <c r="AV527" s="126"/>
      <c r="AW527" s="126"/>
      <c r="AX527" s="126"/>
      <c r="AY527" s="126"/>
      <c r="AZ527" s="126"/>
      <c r="BA527" s="126"/>
      <c r="BB527" s="126"/>
      <c r="BC527" s="126"/>
      <c r="BD527" s="126"/>
      <c r="BE527" s="126"/>
      <c r="BF527" s="126"/>
      <c r="BG527" s="126"/>
      <c r="BH527" s="126"/>
      <c r="BI527" s="126"/>
      <c r="BJ527" s="126"/>
      <c r="BK527" s="126"/>
      <c r="BL527" s="126"/>
      <c r="BM527" s="126"/>
      <c r="BN527" s="126"/>
      <c r="BO527" s="126"/>
      <c r="BP527" s="126"/>
      <c r="BQ527" s="126"/>
      <c r="BR527" s="126"/>
      <c r="BS527" s="126"/>
      <c r="BT527" s="126"/>
      <c r="BU527" s="126"/>
      <c r="BV527" s="126"/>
      <c r="BW527" s="126"/>
      <c r="BX527" s="126"/>
      <c r="BY527" s="126"/>
      <c r="BZ527" s="126"/>
      <c r="CA527" s="126"/>
      <c r="CB527" s="126"/>
      <c r="CC527" s="126"/>
      <c r="CD527" s="126"/>
      <c r="CE527" s="126"/>
      <c r="CF527" s="126"/>
      <c r="CG527" s="126"/>
      <c r="CH527" s="126"/>
      <c r="CI527" s="126"/>
      <c r="CJ527" s="126"/>
      <c r="CK527" s="126"/>
      <c r="CL527" s="126"/>
      <c r="CM527" s="126"/>
      <c r="CN527" s="126"/>
      <c r="CO527" s="126"/>
      <c r="CP527" s="126"/>
      <c r="CQ527" s="126"/>
      <c r="CR527" s="126"/>
      <c r="CS527"/>
      <c r="CT527"/>
      <c r="CU527"/>
      <c r="CV527"/>
      <c r="CW527"/>
      <c r="CX527"/>
      <c r="CY527"/>
      <c r="CZ527"/>
      <c r="DA527"/>
      <c r="DB527"/>
    </row>
    <row r="528" spans="1:106" s="15" customFormat="1" ht="13.4" customHeight="1">
      <c r="A528" s="4" t="str">
        <f t="shared" si="21"/>
        <v/>
      </c>
      <c r="B528" s="70"/>
      <c r="C528" s="123"/>
      <c r="D528" s="70"/>
      <c r="E528" s="70"/>
      <c r="F528" s="123"/>
      <c r="G528" s="123"/>
      <c r="H528" s="123"/>
      <c r="I528" s="126"/>
      <c r="J528" s="126"/>
      <c r="K528" s="126"/>
      <c r="L528" s="126"/>
      <c r="M528" s="126"/>
      <c r="N528" s="126"/>
      <c r="O528" s="126"/>
      <c r="P528" s="126"/>
      <c r="Q528" s="126"/>
      <c r="R528" s="126"/>
      <c r="S528" s="126"/>
      <c r="T528" s="126"/>
      <c r="U528" s="126"/>
      <c r="V528" s="126"/>
      <c r="W528" s="126"/>
      <c r="X528" s="126"/>
      <c r="Y528" s="126"/>
      <c r="Z528" s="126"/>
      <c r="AA528" s="126"/>
      <c r="AB528" s="126"/>
      <c r="AC528" s="126"/>
      <c r="AD528" s="126"/>
      <c r="AE528" s="126"/>
      <c r="AF528" s="126"/>
      <c r="AG528" s="126"/>
      <c r="AH528" s="126"/>
      <c r="AI528" s="126"/>
      <c r="AJ528" s="126"/>
      <c r="AK528" s="126"/>
      <c r="AL528" s="126"/>
      <c r="AM528" s="126"/>
      <c r="AN528" s="126"/>
      <c r="AO528" s="126"/>
      <c r="AP528" s="126"/>
      <c r="AQ528" s="126"/>
      <c r="AR528" s="126"/>
      <c r="AS528" s="126"/>
      <c r="AT528" s="126"/>
      <c r="AU528" s="126"/>
      <c r="AV528" s="126"/>
      <c r="AW528" s="126"/>
      <c r="AX528" s="126"/>
      <c r="AY528" s="126"/>
      <c r="AZ528" s="126"/>
      <c r="BA528" s="126"/>
      <c r="BB528" s="126"/>
      <c r="BC528" s="126"/>
      <c r="BD528" s="126"/>
      <c r="BE528" s="126"/>
      <c r="BF528" s="126"/>
      <c r="BG528" s="126"/>
      <c r="BH528" s="126"/>
      <c r="BI528" s="126"/>
      <c r="BJ528" s="126"/>
      <c r="BK528" s="126"/>
      <c r="BL528" s="126"/>
      <c r="BM528" s="126"/>
      <c r="BN528" s="126"/>
      <c r="BO528" s="126"/>
      <c r="BP528" s="126"/>
      <c r="BQ528" s="126"/>
      <c r="BR528" s="126"/>
      <c r="BS528" s="126"/>
      <c r="BT528" s="126"/>
      <c r="BU528" s="126"/>
      <c r="BV528" s="126"/>
      <c r="BW528" s="126"/>
      <c r="BX528" s="126"/>
      <c r="BY528" s="126"/>
      <c r="BZ528" s="126"/>
      <c r="CA528" s="126"/>
      <c r="CB528" s="126"/>
      <c r="CC528" s="126"/>
      <c r="CD528" s="126"/>
      <c r="CE528" s="126"/>
      <c r="CF528" s="126"/>
      <c r="CG528" s="126"/>
      <c r="CH528" s="126"/>
      <c r="CI528" s="126"/>
      <c r="CJ528" s="126"/>
      <c r="CK528" s="126"/>
      <c r="CL528" s="126"/>
      <c r="CM528" s="126"/>
      <c r="CN528" s="126"/>
      <c r="CO528" s="126"/>
      <c r="CP528" s="126"/>
      <c r="CQ528" s="126"/>
      <c r="CR528" s="126"/>
      <c r="CS528"/>
      <c r="CT528"/>
      <c r="CU528"/>
      <c r="CV528"/>
      <c r="CW528"/>
      <c r="CX528"/>
      <c r="CY528"/>
      <c r="CZ528"/>
      <c r="DA528"/>
      <c r="DB528"/>
    </row>
    <row r="529" spans="1:106" s="15" customFormat="1" ht="13.4" customHeight="1">
      <c r="A529" s="4" t="str">
        <f t="shared" si="21"/>
        <v/>
      </c>
      <c r="B529" s="70"/>
      <c r="C529" s="123"/>
      <c r="D529" s="70"/>
      <c r="E529" s="70"/>
      <c r="F529" s="123"/>
      <c r="G529" s="123"/>
      <c r="H529" s="123"/>
      <c r="I529" s="126"/>
      <c r="J529" s="126"/>
      <c r="K529" s="126"/>
      <c r="L529" s="126"/>
      <c r="M529" s="126"/>
      <c r="N529" s="126"/>
      <c r="O529" s="126"/>
      <c r="P529" s="126"/>
      <c r="Q529" s="126"/>
      <c r="R529" s="126"/>
      <c r="S529" s="126"/>
      <c r="T529" s="126"/>
      <c r="U529" s="126"/>
      <c r="V529" s="126"/>
      <c r="W529" s="126"/>
      <c r="X529" s="126"/>
      <c r="Y529" s="126"/>
      <c r="Z529" s="126"/>
      <c r="AA529" s="126"/>
      <c r="AB529" s="126"/>
      <c r="AC529" s="126"/>
      <c r="AD529" s="126"/>
      <c r="AE529" s="126"/>
      <c r="AF529" s="126"/>
      <c r="AG529" s="126"/>
      <c r="AH529" s="126"/>
      <c r="AI529" s="126"/>
      <c r="AJ529" s="126"/>
      <c r="AK529" s="126"/>
      <c r="AL529" s="126"/>
      <c r="AM529" s="126"/>
      <c r="AN529" s="126"/>
      <c r="AO529" s="126"/>
      <c r="AP529" s="126"/>
      <c r="AQ529" s="126"/>
      <c r="AR529" s="126"/>
      <c r="AS529" s="126"/>
      <c r="AT529" s="126"/>
      <c r="AU529" s="126"/>
      <c r="AV529" s="126"/>
      <c r="AW529" s="126"/>
      <c r="AX529" s="126"/>
      <c r="AY529" s="126"/>
      <c r="AZ529" s="126"/>
      <c r="BA529" s="126"/>
      <c r="BB529" s="126"/>
      <c r="BC529" s="126"/>
      <c r="BD529" s="126"/>
      <c r="BE529" s="126"/>
      <c r="BF529" s="126"/>
      <c r="BG529" s="126"/>
      <c r="BH529" s="126"/>
      <c r="BI529" s="126"/>
      <c r="BJ529" s="126"/>
      <c r="BK529" s="126"/>
      <c r="BL529" s="126"/>
      <c r="BM529" s="126"/>
      <c r="BN529" s="126"/>
      <c r="BO529" s="126"/>
      <c r="BP529" s="126"/>
      <c r="BQ529" s="126"/>
      <c r="BR529" s="126"/>
      <c r="BS529" s="126"/>
      <c r="BT529" s="126"/>
      <c r="BU529" s="126"/>
      <c r="BV529" s="126"/>
      <c r="BW529" s="126"/>
      <c r="BX529" s="126"/>
      <c r="BY529" s="126"/>
      <c r="BZ529" s="126"/>
      <c r="CA529" s="126"/>
      <c r="CB529" s="126"/>
      <c r="CC529" s="126"/>
      <c r="CD529" s="126"/>
      <c r="CE529" s="126"/>
      <c r="CF529" s="126"/>
      <c r="CG529" s="126"/>
      <c r="CH529" s="126"/>
      <c r="CI529" s="126"/>
      <c r="CJ529" s="126"/>
      <c r="CK529" s="126"/>
      <c r="CL529" s="126"/>
      <c r="CM529" s="126"/>
      <c r="CN529" s="126"/>
      <c r="CO529" s="126"/>
      <c r="CP529" s="126"/>
      <c r="CQ529" s="126"/>
      <c r="CR529" s="126"/>
      <c r="CS529"/>
      <c r="CT529"/>
      <c r="CU529"/>
      <c r="CV529"/>
      <c r="CW529"/>
      <c r="CX529"/>
      <c r="CY529"/>
      <c r="CZ529"/>
      <c r="DA529"/>
      <c r="DB529"/>
    </row>
    <row r="530" spans="1:106" s="15" customFormat="1" ht="13.4" customHeight="1">
      <c r="A530" s="4" t="str">
        <f t="shared" si="21"/>
        <v/>
      </c>
      <c r="B530" s="70"/>
      <c r="C530" s="123"/>
      <c r="D530" s="70"/>
      <c r="E530" s="70"/>
      <c r="F530" s="123"/>
      <c r="G530" s="123"/>
      <c r="H530" s="123"/>
      <c r="I530" s="126"/>
      <c r="J530" s="126"/>
      <c r="K530" s="126"/>
      <c r="L530" s="126"/>
      <c r="M530" s="126"/>
      <c r="N530" s="126"/>
      <c r="O530" s="126"/>
      <c r="P530" s="126"/>
      <c r="Q530" s="126"/>
      <c r="R530" s="126"/>
      <c r="S530" s="126"/>
      <c r="T530" s="126"/>
      <c r="U530" s="126"/>
      <c r="V530" s="126"/>
      <c r="W530" s="126"/>
      <c r="X530" s="126"/>
      <c r="Y530" s="126"/>
      <c r="Z530" s="126"/>
      <c r="AA530" s="126"/>
      <c r="AB530" s="126"/>
      <c r="AC530" s="126"/>
      <c r="AD530" s="126"/>
      <c r="AE530" s="126"/>
      <c r="AF530" s="126"/>
      <c r="AG530" s="126"/>
      <c r="AH530" s="126"/>
      <c r="AI530" s="126"/>
      <c r="AJ530" s="126"/>
      <c r="AK530" s="126"/>
      <c r="AL530" s="126"/>
      <c r="AM530" s="126"/>
      <c r="AN530" s="126"/>
      <c r="AO530" s="126"/>
      <c r="AP530" s="126"/>
      <c r="AQ530" s="126"/>
      <c r="AR530" s="126"/>
      <c r="AS530" s="126"/>
      <c r="AT530" s="126"/>
      <c r="AU530" s="126"/>
      <c r="AV530" s="126"/>
      <c r="AW530" s="126"/>
      <c r="AX530" s="126"/>
      <c r="AY530" s="126"/>
      <c r="AZ530" s="126"/>
      <c r="BA530" s="126"/>
      <c r="BB530" s="126"/>
      <c r="BC530" s="126"/>
      <c r="BD530" s="126"/>
      <c r="BE530" s="126"/>
      <c r="BF530" s="126"/>
      <c r="BG530" s="126"/>
      <c r="BH530" s="126"/>
      <c r="BI530" s="126"/>
      <c r="BJ530" s="126"/>
      <c r="BK530" s="126"/>
      <c r="BL530" s="126"/>
      <c r="BM530" s="126"/>
      <c r="BN530" s="126"/>
      <c r="BO530" s="126"/>
      <c r="BP530" s="126"/>
      <c r="BQ530" s="126"/>
      <c r="BR530" s="126"/>
      <c r="BS530" s="126"/>
      <c r="BT530" s="126"/>
      <c r="BU530" s="126"/>
      <c r="BV530" s="126"/>
      <c r="BW530" s="126"/>
      <c r="BX530" s="126"/>
      <c r="BY530" s="126"/>
      <c r="BZ530" s="126"/>
      <c r="CA530" s="126"/>
      <c r="CB530" s="126"/>
      <c r="CC530" s="126"/>
      <c r="CD530" s="126"/>
      <c r="CE530" s="126"/>
      <c r="CF530" s="126"/>
      <c r="CG530" s="126"/>
      <c r="CH530" s="126"/>
      <c r="CI530" s="126"/>
      <c r="CJ530" s="126"/>
      <c r="CK530" s="126"/>
      <c r="CL530" s="126"/>
      <c r="CM530" s="126"/>
      <c r="CN530" s="126"/>
      <c r="CO530" s="126"/>
      <c r="CP530" s="126"/>
      <c r="CQ530" s="126"/>
      <c r="CR530" s="126"/>
      <c r="CS530"/>
      <c r="CT530"/>
      <c r="CU530"/>
      <c r="CV530"/>
      <c r="CW530"/>
      <c r="CX530"/>
      <c r="CY530"/>
      <c r="CZ530"/>
      <c r="DA530"/>
      <c r="DB530"/>
    </row>
    <row r="531" spans="1:106" s="15" customFormat="1" ht="13.4" customHeight="1">
      <c r="A531" s="4" t="str">
        <f t="shared" si="21"/>
        <v/>
      </c>
      <c r="B531" s="70"/>
      <c r="C531" s="123"/>
      <c r="D531" s="70"/>
      <c r="E531" s="70"/>
      <c r="F531" s="123"/>
      <c r="G531" s="123"/>
      <c r="H531" s="123"/>
      <c r="I531" s="126"/>
      <c r="J531" s="126"/>
      <c r="K531" s="126"/>
      <c r="L531" s="126"/>
      <c r="M531" s="126"/>
      <c r="N531" s="126"/>
      <c r="O531" s="126"/>
      <c r="P531" s="126"/>
      <c r="Q531" s="126"/>
      <c r="R531" s="126"/>
      <c r="S531" s="126"/>
      <c r="T531" s="126"/>
      <c r="U531" s="126"/>
      <c r="V531" s="126"/>
      <c r="W531" s="126"/>
      <c r="X531" s="126"/>
      <c r="Y531" s="126"/>
      <c r="Z531" s="126"/>
      <c r="AA531" s="126"/>
      <c r="AB531" s="126"/>
      <c r="AC531" s="126"/>
      <c r="AD531" s="126"/>
      <c r="AE531" s="126"/>
      <c r="AF531" s="126"/>
      <c r="AG531" s="126"/>
      <c r="AH531" s="126"/>
      <c r="AI531" s="126"/>
      <c r="AJ531" s="126"/>
      <c r="AK531" s="126"/>
      <c r="AL531" s="126"/>
      <c r="AM531" s="126"/>
      <c r="AN531" s="126"/>
      <c r="AO531" s="126"/>
      <c r="AP531" s="126"/>
      <c r="AQ531" s="126"/>
      <c r="AR531" s="126"/>
      <c r="AS531" s="126"/>
      <c r="AT531" s="126"/>
      <c r="AU531" s="126"/>
      <c r="AV531" s="126"/>
      <c r="AW531" s="126"/>
      <c r="AX531" s="126"/>
      <c r="AY531" s="126"/>
      <c r="AZ531" s="126"/>
      <c r="BA531" s="126"/>
      <c r="BB531" s="126"/>
      <c r="BC531" s="126"/>
      <c r="BD531" s="126"/>
      <c r="BE531" s="126"/>
      <c r="BF531" s="126"/>
      <c r="BG531" s="126"/>
      <c r="BH531" s="126"/>
      <c r="BI531" s="126"/>
      <c r="BJ531" s="126"/>
      <c r="BK531" s="126"/>
      <c r="BL531" s="126"/>
      <c r="BM531" s="126"/>
      <c r="BN531" s="126"/>
      <c r="BO531" s="126"/>
      <c r="BP531" s="126"/>
      <c r="BQ531" s="126"/>
      <c r="BR531" s="126"/>
      <c r="BS531" s="126"/>
      <c r="BT531" s="126"/>
      <c r="BU531" s="126"/>
      <c r="BV531" s="126"/>
      <c r="BW531" s="126"/>
      <c r="BX531" s="126"/>
      <c r="BY531" s="126"/>
      <c r="BZ531" s="126"/>
      <c r="CA531" s="126"/>
      <c r="CB531" s="126"/>
      <c r="CC531" s="126"/>
      <c r="CD531" s="126"/>
      <c r="CE531" s="126"/>
      <c r="CF531" s="126"/>
      <c r="CG531" s="126"/>
      <c r="CH531" s="126"/>
      <c r="CI531" s="126"/>
      <c r="CJ531" s="126"/>
      <c r="CK531" s="126"/>
      <c r="CL531" s="126"/>
      <c r="CM531" s="126"/>
      <c r="CN531" s="126"/>
      <c r="CO531" s="126"/>
      <c r="CP531" s="126"/>
      <c r="CQ531" s="126"/>
      <c r="CR531" s="126"/>
      <c r="CS531"/>
      <c r="CT531"/>
      <c r="CU531"/>
      <c r="CV531"/>
      <c r="CW531"/>
      <c r="CX531"/>
      <c r="CY531"/>
      <c r="CZ531"/>
      <c r="DA531"/>
      <c r="DB531"/>
    </row>
    <row r="532" spans="1:106" s="15" customFormat="1" ht="13.4" customHeight="1">
      <c r="A532" s="4" t="str">
        <f t="shared" si="21"/>
        <v/>
      </c>
      <c r="B532" s="70"/>
      <c r="C532" s="123"/>
      <c r="D532" s="70"/>
      <c r="E532" s="70"/>
      <c r="F532" s="123"/>
      <c r="G532" s="123"/>
      <c r="H532" s="123"/>
      <c r="I532" s="126"/>
      <c r="J532" s="126"/>
      <c r="K532" s="126"/>
      <c r="L532" s="126"/>
      <c r="M532" s="126"/>
      <c r="N532" s="126"/>
      <c r="O532" s="126"/>
      <c r="P532" s="126"/>
      <c r="Q532" s="126"/>
      <c r="R532" s="126"/>
      <c r="S532" s="126"/>
      <c r="T532" s="126"/>
      <c r="U532" s="126"/>
      <c r="V532" s="126"/>
      <c r="W532" s="126"/>
      <c r="X532" s="126"/>
      <c r="Y532" s="126"/>
      <c r="Z532" s="126"/>
      <c r="AA532" s="126"/>
      <c r="AB532" s="126"/>
      <c r="AC532" s="126"/>
      <c r="AD532" s="126"/>
      <c r="AE532" s="126"/>
      <c r="AF532" s="126"/>
      <c r="AG532" s="126"/>
      <c r="AH532" s="126"/>
      <c r="AI532" s="126"/>
      <c r="AJ532" s="126"/>
      <c r="AK532" s="126"/>
      <c r="AL532" s="126"/>
      <c r="AM532" s="126"/>
      <c r="AN532" s="126"/>
      <c r="AO532" s="126"/>
      <c r="AP532" s="126"/>
      <c r="AQ532" s="126"/>
      <c r="AR532" s="126"/>
      <c r="AS532" s="126"/>
      <c r="AT532" s="126"/>
      <c r="AU532" s="126"/>
      <c r="AV532" s="126"/>
      <c r="AW532" s="126"/>
      <c r="AX532" s="126"/>
      <c r="AY532" s="126"/>
      <c r="AZ532" s="126"/>
      <c r="BA532" s="126"/>
      <c r="BB532" s="126"/>
      <c r="BC532" s="126"/>
      <c r="BD532" s="126"/>
      <c r="BE532" s="126"/>
      <c r="BF532" s="126"/>
      <c r="BG532" s="126"/>
      <c r="BH532" s="126"/>
      <c r="BI532" s="126"/>
      <c r="BJ532" s="126"/>
      <c r="BK532" s="126"/>
      <c r="BL532" s="126"/>
      <c r="BM532" s="126"/>
      <c r="BN532" s="126"/>
      <c r="BO532" s="126"/>
      <c r="BP532" s="126"/>
      <c r="BQ532" s="126"/>
      <c r="BR532" s="126"/>
      <c r="BS532" s="126"/>
      <c r="BT532" s="126"/>
      <c r="BU532" s="126"/>
      <c r="BV532" s="126"/>
      <c r="BW532" s="126"/>
      <c r="BX532" s="126"/>
      <c r="BY532" s="126"/>
      <c r="BZ532" s="126"/>
      <c r="CA532" s="126"/>
      <c r="CB532" s="126"/>
      <c r="CC532" s="126"/>
      <c r="CD532" s="126"/>
      <c r="CE532" s="126"/>
      <c r="CF532" s="126"/>
      <c r="CG532" s="126"/>
      <c r="CH532" s="126"/>
      <c r="CI532" s="126"/>
      <c r="CJ532" s="126"/>
      <c r="CK532" s="126"/>
      <c r="CL532" s="126"/>
      <c r="CM532" s="126"/>
      <c r="CN532" s="126"/>
      <c r="CO532" s="126"/>
      <c r="CP532" s="126"/>
      <c r="CQ532" s="126"/>
      <c r="CR532" s="126"/>
      <c r="CS532"/>
      <c r="CT532"/>
      <c r="CU532"/>
      <c r="CV532"/>
      <c r="CW532"/>
      <c r="CX532"/>
      <c r="CY532"/>
      <c r="CZ532"/>
      <c r="DA532"/>
      <c r="DB532"/>
    </row>
    <row r="533" spans="1:106" s="15" customFormat="1" ht="13.4" customHeight="1">
      <c r="A533" s="4" t="str">
        <f t="shared" si="21"/>
        <v/>
      </c>
      <c r="B533" s="70"/>
      <c r="C533" s="123"/>
      <c r="D533" s="70"/>
      <c r="E533" s="70"/>
      <c r="F533" s="123"/>
      <c r="G533" s="123"/>
      <c r="H533" s="123"/>
      <c r="I533" s="126"/>
      <c r="J533" s="126"/>
      <c r="K533" s="126"/>
      <c r="L533" s="126"/>
      <c r="M533" s="126"/>
      <c r="N533" s="126"/>
      <c r="O533" s="126"/>
      <c r="P533" s="126"/>
      <c r="Q533" s="126"/>
      <c r="R533" s="126"/>
      <c r="S533" s="126"/>
      <c r="T533" s="126"/>
      <c r="U533" s="126"/>
      <c r="V533" s="126"/>
      <c r="W533" s="126"/>
      <c r="X533" s="126"/>
      <c r="Y533" s="126"/>
      <c r="Z533" s="126"/>
      <c r="AA533" s="126"/>
      <c r="AB533" s="126"/>
      <c r="AC533" s="126"/>
      <c r="AD533" s="126"/>
      <c r="AE533" s="126"/>
      <c r="AF533" s="126"/>
      <c r="AG533" s="126"/>
      <c r="AH533" s="126"/>
      <c r="AI533" s="126"/>
      <c r="AJ533" s="126"/>
      <c r="AK533" s="126"/>
      <c r="AL533" s="126"/>
      <c r="AM533" s="126"/>
      <c r="AN533" s="126"/>
      <c r="AO533" s="126"/>
      <c r="AP533" s="126"/>
      <c r="AQ533" s="126"/>
      <c r="AR533" s="126"/>
      <c r="AS533" s="126"/>
      <c r="AT533" s="126"/>
      <c r="AU533" s="126"/>
      <c r="AV533" s="126"/>
      <c r="AW533" s="126"/>
      <c r="AX533" s="126"/>
      <c r="AY533" s="126"/>
      <c r="AZ533" s="126"/>
      <c r="BA533" s="126"/>
      <c r="BB533" s="126"/>
      <c r="BC533" s="126"/>
      <c r="BD533" s="126"/>
      <c r="BE533" s="126"/>
      <c r="BF533" s="126"/>
      <c r="BG533" s="126"/>
      <c r="BH533" s="126"/>
      <c r="BI533" s="126"/>
      <c r="BJ533" s="126"/>
      <c r="BK533" s="126"/>
      <c r="BL533" s="126"/>
      <c r="BM533" s="126"/>
      <c r="BN533" s="126"/>
      <c r="BO533" s="126"/>
      <c r="BP533" s="126"/>
      <c r="BQ533" s="126"/>
      <c r="BR533" s="126"/>
      <c r="BS533" s="126"/>
      <c r="BT533" s="126"/>
      <c r="BU533" s="126"/>
      <c r="BV533" s="126"/>
      <c r="BW533" s="126"/>
      <c r="BX533" s="126"/>
      <c r="BY533" s="126"/>
      <c r="BZ533" s="126"/>
      <c r="CA533" s="126"/>
      <c r="CB533" s="126"/>
      <c r="CC533" s="126"/>
      <c r="CD533" s="126"/>
      <c r="CE533" s="126"/>
      <c r="CF533" s="126"/>
      <c r="CG533" s="126"/>
      <c r="CH533" s="126"/>
      <c r="CI533" s="126"/>
      <c r="CJ533" s="126"/>
      <c r="CK533" s="126"/>
      <c r="CL533" s="126"/>
      <c r="CM533" s="126"/>
      <c r="CN533" s="126"/>
      <c r="CO533" s="126"/>
      <c r="CP533" s="126"/>
      <c r="CQ533" s="126"/>
      <c r="CR533" s="126"/>
      <c r="CS533"/>
      <c r="CT533"/>
      <c r="CU533"/>
      <c r="CV533"/>
      <c r="CW533"/>
      <c r="CX533"/>
      <c r="CY533"/>
      <c r="CZ533"/>
      <c r="DA533"/>
      <c r="DB533"/>
    </row>
    <row r="534" spans="1:106" s="15" customFormat="1" ht="13.4" customHeight="1">
      <c r="A534" s="4" t="str">
        <f t="shared" si="21"/>
        <v/>
      </c>
      <c r="B534" s="70"/>
      <c r="C534" s="123"/>
      <c r="D534" s="70"/>
      <c r="E534" s="70"/>
      <c r="F534" s="123"/>
      <c r="G534" s="123"/>
      <c r="H534" s="123"/>
      <c r="I534" s="126"/>
      <c r="J534" s="126"/>
      <c r="K534" s="126"/>
      <c r="L534" s="126"/>
      <c r="M534" s="126"/>
      <c r="N534" s="126"/>
      <c r="O534" s="126"/>
      <c r="P534" s="126"/>
      <c r="Q534" s="126"/>
      <c r="R534" s="126"/>
      <c r="S534" s="126"/>
      <c r="T534" s="126"/>
      <c r="U534" s="126"/>
      <c r="V534" s="126"/>
      <c r="W534" s="126"/>
      <c r="X534" s="126"/>
      <c r="Y534" s="126"/>
      <c r="Z534" s="126"/>
      <c r="AA534" s="126"/>
      <c r="AB534" s="126"/>
      <c r="AC534" s="126"/>
      <c r="AD534" s="126"/>
      <c r="AE534" s="126"/>
      <c r="AF534" s="126"/>
      <c r="AG534" s="126"/>
      <c r="AH534" s="126"/>
      <c r="AI534" s="126"/>
      <c r="AJ534" s="126"/>
      <c r="AK534" s="126"/>
      <c r="AL534" s="126"/>
      <c r="AM534" s="126"/>
      <c r="AN534" s="126"/>
      <c r="AO534" s="126"/>
      <c r="AP534" s="126"/>
      <c r="AQ534" s="126"/>
      <c r="AR534" s="126"/>
      <c r="AS534" s="126"/>
      <c r="AT534" s="126"/>
      <c r="AU534" s="126"/>
      <c r="AV534" s="126"/>
      <c r="AW534" s="126"/>
      <c r="AX534" s="126"/>
      <c r="AY534" s="126"/>
      <c r="AZ534" s="126"/>
      <c r="BA534" s="126"/>
      <c r="BB534" s="126"/>
      <c r="BC534" s="126"/>
      <c r="BD534" s="126"/>
      <c r="BE534" s="126"/>
      <c r="BF534" s="126"/>
      <c r="BG534" s="126"/>
      <c r="BH534" s="126"/>
      <c r="BI534" s="126"/>
      <c r="BJ534" s="126"/>
      <c r="BK534" s="126"/>
      <c r="BL534" s="126"/>
      <c r="BM534" s="126"/>
      <c r="BN534" s="126"/>
      <c r="BO534" s="126"/>
      <c r="BP534" s="126"/>
      <c r="BQ534" s="126"/>
      <c r="BR534" s="126"/>
      <c r="BS534" s="126"/>
      <c r="BT534" s="126"/>
      <c r="BU534" s="126"/>
      <c r="BV534" s="126"/>
      <c r="BW534" s="126"/>
      <c r="BX534" s="126"/>
      <c r="BY534" s="126"/>
      <c r="BZ534" s="126"/>
      <c r="CA534" s="126"/>
      <c r="CB534" s="126"/>
      <c r="CC534" s="126"/>
      <c r="CD534" s="126"/>
      <c r="CE534" s="126"/>
      <c r="CF534" s="126"/>
      <c r="CG534" s="126"/>
      <c r="CH534" s="126"/>
      <c r="CI534" s="126"/>
      <c r="CJ534" s="126"/>
      <c r="CK534" s="126"/>
      <c r="CL534" s="126"/>
      <c r="CM534" s="126"/>
      <c r="CN534" s="126"/>
      <c r="CO534" s="126"/>
      <c r="CP534" s="126"/>
      <c r="CQ534" s="126"/>
      <c r="CR534" s="126"/>
      <c r="CS534"/>
      <c r="CT534"/>
      <c r="CU534"/>
      <c r="CV534"/>
      <c r="CW534"/>
      <c r="CX534"/>
      <c r="CY534"/>
      <c r="CZ534"/>
      <c r="DA534"/>
      <c r="DB534"/>
    </row>
    <row r="535" spans="1:106" s="15" customFormat="1" ht="13.4" customHeight="1">
      <c r="A535" s="4" t="str">
        <f t="shared" si="21"/>
        <v/>
      </c>
      <c r="B535" s="70"/>
      <c r="C535" s="123"/>
      <c r="D535" s="70"/>
      <c r="E535" s="70"/>
      <c r="F535" s="123"/>
      <c r="G535" s="123"/>
      <c r="H535" s="123"/>
      <c r="I535" s="126"/>
      <c r="J535" s="126"/>
      <c r="K535" s="126"/>
      <c r="L535" s="126"/>
      <c r="M535" s="126"/>
      <c r="N535" s="126"/>
      <c r="O535" s="126"/>
      <c r="P535" s="126"/>
      <c r="Q535" s="126"/>
      <c r="R535" s="126"/>
      <c r="S535" s="126"/>
      <c r="T535" s="126"/>
      <c r="U535" s="126"/>
      <c r="V535" s="126"/>
      <c r="W535" s="126"/>
      <c r="X535" s="126"/>
      <c r="Y535" s="126"/>
      <c r="Z535" s="126"/>
      <c r="AA535" s="126"/>
      <c r="AB535" s="126"/>
      <c r="AC535" s="126"/>
      <c r="AD535" s="126"/>
      <c r="AE535" s="126"/>
      <c r="AF535" s="126"/>
      <c r="AG535" s="126"/>
      <c r="AH535" s="126"/>
      <c r="AI535" s="126"/>
      <c r="AJ535" s="126"/>
      <c r="AK535" s="126"/>
      <c r="AL535" s="126"/>
      <c r="AM535" s="126"/>
      <c r="AN535" s="126"/>
      <c r="AO535" s="126"/>
      <c r="AP535" s="126"/>
      <c r="AQ535" s="126"/>
      <c r="AR535" s="126"/>
      <c r="AS535" s="126"/>
      <c r="AT535" s="126"/>
      <c r="AU535" s="126"/>
      <c r="AV535" s="126"/>
      <c r="AW535" s="126"/>
      <c r="AX535" s="126"/>
      <c r="AY535" s="126"/>
      <c r="AZ535" s="126"/>
      <c r="BA535" s="126"/>
      <c r="BB535" s="126"/>
      <c r="BC535" s="126"/>
      <c r="BD535" s="126"/>
      <c r="BE535" s="126"/>
      <c r="BF535" s="126"/>
      <c r="BG535" s="126"/>
      <c r="BH535" s="126"/>
      <c r="BI535" s="126"/>
      <c r="BJ535" s="126"/>
      <c r="BK535" s="126"/>
      <c r="BL535" s="126"/>
      <c r="BM535" s="126"/>
      <c r="BN535" s="126"/>
      <c r="BO535" s="126"/>
      <c r="BP535" s="126"/>
      <c r="BQ535" s="126"/>
      <c r="BR535" s="126"/>
      <c r="BS535" s="126"/>
      <c r="BT535" s="126"/>
      <c r="BU535" s="126"/>
      <c r="BV535" s="126"/>
      <c r="BW535" s="126"/>
      <c r="BX535" s="126"/>
      <c r="BY535" s="126"/>
      <c r="BZ535" s="126"/>
      <c r="CA535" s="126"/>
      <c r="CB535" s="126"/>
      <c r="CC535" s="126"/>
      <c r="CD535" s="126"/>
      <c r="CE535" s="126"/>
      <c r="CF535" s="126"/>
      <c r="CG535" s="126"/>
      <c r="CH535" s="126"/>
      <c r="CI535" s="126"/>
      <c r="CJ535" s="126"/>
      <c r="CK535" s="126"/>
      <c r="CL535" s="126"/>
      <c r="CM535" s="126"/>
      <c r="CN535" s="126"/>
      <c r="CO535" s="126"/>
      <c r="CP535" s="126"/>
      <c r="CQ535" s="126"/>
      <c r="CR535" s="126"/>
      <c r="CS535"/>
      <c r="CT535"/>
      <c r="CU535"/>
      <c r="CV535"/>
      <c r="CW535"/>
      <c r="CX535"/>
      <c r="CY535"/>
      <c r="CZ535"/>
      <c r="DA535"/>
      <c r="DB535"/>
    </row>
    <row r="536" spans="1:106" s="15" customFormat="1" ht="13.4" customHeight="1">
      <c r="A536" s="4" t="str">
        <f t="shared" si="21"/>
        <v/>
      </c>
      <c r="B536" s="70"/>
      <c r="C536" s="123"/>
      <c r="D536" s="70"/>
      <c r="E536" s="70"/>
      <c r="F536" s="123"/>
      <c r="G536" s="123"/>
      <c r="H536" s="123"/>
      <c r="I536" s="126"/>
      <c r="J536" s="126"/>
      <c r="K536" s="126"/>
      <c r="L536" s="126"/>
      <c r="M536" s="126"/>
      <c r="N536" s="126"/>
      <c r="O536" s="126"/>
      <c r="P536" s="126"/>
      <c r="Q536" s="126"/>
      <c r="R536" s="126"/>
      <c r="S536" s="126"/>
      <c r="T536" s="126"/>
      <c r="U536" s="126"/>
      <c r="V536" s="126"/>
      <c r="W536" s="126"/>
      <c r="X536" s="126"/>
      <c r="Y536" s="126"/>
      <c r="Z536" s="126"/>
      <c r="AA536" s="126"/>
      <c r="AB536" s="126"/>
      <c r="AC536" s="126"/>
      <c r="AD536" s="126"/>
      <c r="AE536" s="126"/>
      <c r="AF536" s="126"/>
      <c r="AG536" s="126"/>
      <c r="AH536" s="126"/>
      <c r="AI536" s="126"/>
      <c r="AJ536" s="126"/>
      <c r="AK536" s="126"/>
      <c r="AL536" s="126"/>
      <c r="AM536" s="126"/>
      <c r="AN536" s="126"/>
      <c r="AO536" s="126"/>
      <c r="AP536" s="126"/>
      <c r="AQ536" s="126"/>
      <c r="AR536" s="126"/>
      <c r="AS536" s="126"/>
      <c r="AT536" s="126"/>
      <c r="AU536" s="126"/>
      <c r="AV536" s="126"/>
      <c r="AW536" s="126"/>
      <c r="AX536" s="126"/>
      <c r="AY536" s="126"/>
      <c r="AZ536" s="126"/>
      <c r="BA536" s="126"/>
      <c r="BB536" s="126"/>
      <c r="BC536" s="126"/>
      <c r="BD536" s="126"/>
      <c r="BE536" s="126"/>
      <c r="BF536" s="126"/>
      <c r="BG536" s="126"/>
      <c r="BH536" s="126"/>
      <c r="BI536" s="126"/>
      <c r="BJ536" s="126"/>
      <c r="BK536" s="126"/>
      <c r="BL536" s="126"/>
      <c r="BM536" s="126"/>
      <c r="BN536" s="126"/>
      <c r="BO536" s="126"/>
      <c r="BP536" s="126"/>
      <c r="BQ536" s="126"/>
      <c r="BR536" s="126"/>
      <c r="BS536" s="126"/>
      <c r="BT536" s="126"/>
      <c r="BU536" s="126"/>
      <c r="BV536" s="126"/>
      <c r="BW536" s="126"/>
      <c r="BX536" s="126"/>
      <c r="BY536" s="126"/>
      <c r="BZ536" s="126"/>
      <c r="CA536" s="126"/>
      <c r="CB536" s="126"/>
      <c r="CC536" s="126"/>
      <c r="CD536" s="126"/>
      <c r="CE536" s="126"/>
      <c r="CF536" s="126"/>
      <c r="CG536" s="126"/>
      <c r="CH536" s="126"/>
      <c r="CI536" s="126"/>
      <c r="CJ536" s="126"/>
      <c r="CK536" s="126"/>
      <c r="CL536" s="126"/>
      <c r="CM536" s="126"/>
      <c r="CN536" s="126"/>
      <c r="CO536" s="126"/>
      <c r="CP536" s="126"/>
      <c r="CQ536" s="126"/>
      <c r="CR536" s="126"/>
      <c r="CS536"/>
      <c r="CT536"/>
      <c r="CU536"/>
      <c r="CV536"/>
      <c r="CW536"/>
      <c r="CX536"/>
      <c r="CY536"/>
      <c r="CZ536"/>
      <c r="DA536"/>
      <c r="DB536"/>
    </row>
    <row r="537" spans="1:106" s="15" customFormat="1" ht="13.4" customHeight="1">
      <c r="A537" s="4" t="str">
        <f t="shared" si="21"/>
        <v/>
      </c>
      <c r="B537" s="70"/>
      <c r="C537" s="123"/>
      <c r="D537" s="70"/>
      <c r="E537" s="70"/>
      <c r="F537" s="123"/>
      <c r="G537" s="123"/>
      <c r="H537" s="123"/>
      <c r="I537" s="126"/>
      <c r="J537" s="126"/>
      <c r="K537" s="126"/>
      <c r="L537" s="126"/>
      <c r="M537" s="126"/>
      <c r="N537" s="126"/>
      <c r="O537" s="126"/>
      <c r="P537" s="126"/>
      <c r="Q537" s="126"/>
      <c r="R537" s="126"/>
      <c r="S537" s="126"/>
      <c r="T537" s="126"/>
      <c r="U537" s="126"/>
      <c r="V537" s="126"/>
      <c r="W537" s="126"/>
      <c r="X537" s="126"/>
      <c r="Y537" s="126"/>
      <c r="Z537" s="126"/>
      <c r="AA537" s="126"/>
      <c r="AB537" s="126"/>
      <c r="AC537" s="126"/>
      <c r="AD537" s="126"/>
      <c r="AE537" s="126"/>
      <c r="AF537" s="126"/>
      <c r="AG537" s="126"/>
      <c r="AH537" s="126"/>
      <c r="AI537" s="126"/>
      <c r="AJ537" s="126"/>
      <c r="AK537" s="126"/>
      <c r="AL537" s="126"/>
      <c r="AM537" s="126"/>
      <c r="AN537" s="126"/>
      <c r="AO537" s="126"/>
      <c r="AP537" s="126"/>
      <c r="AQ537" s="126"/>
      <c r="AR537" s="126"/>
      <c r="AS537" s="126"/>
      <c r="AT537" s="126"/>
      <c r="AU537" s="126"/>
      <c r="AV537" s="126"/>
      <c r="AW537" s="126"/>
      <c r="AX537" s="126"/>
      <c r="AY537" s="126"/>
      <c r="AZ537" s="126"/>
      <c r="BA537" s="126"/>
      <c r="BB537" s="126"/>
      <c r="BC537" s="126"/>
      <c r="BD537" s="126"/>
      <c r="BE537" s="126"/>
      <c r="BF537" s="126"/>
      <c r="BG537" s="126"/>
      <c r="BH537" s="126"/>
      <c r="BI537" s="126"/>
      <c r="BJ537" s="126"/>
      <c r="BK537" s="126"/>
      <c r="BL537" s="126"/>
      <c r="BM537" s="126"/>
      <c r="BN537" s="126"/>
      <c r="BO537" s="126"/>
      <c r="BP537" s="126"/>
      <c r="BQ537" s="126"/>
      <c r="BR537" s="126"/>
      <c r="BS537" s="126"/>
      <c r="BT537" s="126"/>
      <c r="BU537" s="126"/>
      <c r="BV537" s="126"/>
      <c r="BW537" s="126"/>
      <c r="BX537" s="126"/>
      <c r="BY537" s="126"/>
      <c r="BZ537" s="126"/>
      <c r="CA537" s="126"/>
      <c r="CB537" s="126"/>
      <c r="CC537" s="126"/>
      <c r="CD537" s="126"/>
      <c r="CE537" s="126"/>
      <c r="CF537" s="126"/>
      <c r="CG537" s="126"/>
      <c r="CH537" s="126"/>
      <c r="CI537" s="126"/>
      <c r="CJ537" s="126"/>
      <c r="CK537" s="126"/>
      <c r="CL537" s="126"/>
      <c r="CM537" s="126"/>
      <c r="CN537" s="126"/>
      <c r="CO537" s="126"/>
      <c r="CP537" s="126"/>
      <c r="CQ537" s="126"/>
      <c r="CR537" s="126"/>
      <c r="CS537"/>
      <c r="CT537"/>
      <c r="CU537"/>
      <c r="CV537"/>
      <c r="CW537"/>
      <c r="CX537"/>
      <c r="CY537"/>
      <c r="CZ537"/>
      <c r="DA537"/>
      <c r="DB537"/>
    </row>
    <row r="538" spans="1:106" s="15" customFormat="1" ht="13.4" customHeight="1">
      <c r="A538" s="4" t="str">
        <f t="shared" si="21"/>
        <v/>
      </c>
      <c r="B538" s="70"/>
      <c r="C538" s="123"/>
      <c r="D538" s="70"/>
      <c r="E538" s="70"/>
      <c r="F538" s="123"/>
      <c r="G538" s="123"/>
      <c r="H538" s="123"/>
      <c r="I538" s="126"/>
      <c r="J538" s="126"/>
      <c r="K538" s="126"/>
      <c r="L538" s="126"/>
      <c r="M538" s="126"/>
      <c r="N538" s="126"/>
      <c r="O538" s="126"/>
      <c r="P538" s="126"/>
      <c r="Q538" s="126"/>
      <c r="R538" s="126"/>
      <c r="S538" s="126"/>
      <c r="T538" s="126"/>
      <c r="U538" s="126"/>
      <c r="V538" s="126"/>
      <c r="W538" s="126"/>
      <c r="X538" s="126"/>
      <c r="Y538" s="126"/>
      <c r="Z538" s="126"/>
      <c r="AA538" s="126"/>
      <c r="AB538" s="126"/>
      <c r="AC538" s="126"/>
      <c r="AD538" s="126"/>
      <c r="AE538" s="126"/>
      <c r="AF538" s="126"/>
      <c r="AG538" s="126"/>
      <c r="AH538" s="126"/>
      <c r="AI538" s="126"/>
      <c r="AJ538" s="126"/>
      <c r="AK538" s="126"/>
      <c r="AL538" s="126"/>
      <c r="AM538" s="126"/>
      <c r="AN538" s="126"/>
      <c r="AO538" s="126"/>
      <c r="AP538" s="126"/>
      <c r="AQ538" s="126"/>
      <c r="AR538" s="126"/>
      <c r="AS538" s="126"/>
      <c r="AT538" s="126"/>
      <c r="AU538" s="126"/>
      <c r="AV538" s="126"/>
      <c r="AW538" s="126"/>
      <c r="AX538" s="126"/>
      <c r="AY538" s="126"/>
      <c r="AZ538" s="126"/>
      <c r="BA538" s="126"/>
      <c r="BB538" s="126"/>
      <c r="BC538" s="126"/>
      <c r="BD538" s="126"/>
      <c r="BE538" s="126"/>
      <c r="BF538" s="126"/>
      <c r="BG538" s="126"/>
      <c r="BH538" s="126"/>
      <c r="BI538" s="126"/>
      <c r="BJ538" s="126"/>
      <c r="BK538" s="126"/>
      <c r="BL538" s="126"/>
      <c r="BM538" s="126"/>
      <c r="BN538" s="126"/>
      <c r="BO538" s="126"/>
      <c r="BP538" s="126"/>
      <c r="BQ538" s="126"/>
      <c r="BR538" s="126"/>
      <c r="BS538" s="126"/>
      <c r="BT538" s="126"/>
      <c r="BU538" s="126"/>
      <c r="BV538" s="126"/>
      <c r="BW538" s="126"/>
      <c r="BX538" s="126"/>
      <c r="BY538" s="126"/>
      <c r="BZ538" s="126"/>
      <c r="CA538" s="126"/>
      <c r="CB538" s="126"/>
      <c r="CC538" s="126"/>
      <c r="CD538" s="126"/>
      <c r="CE538" s="126"/>
      <c r="CF538" s="126"/>
      <c r="CG538" s="126"/>
      <c r="CH538" s="126"/>
      <c r="CI538" s="126"/>
      <c r="CJ538" s="126"/>
      <c r="CK538" s="126"/>
      <c r="CL538" s="126"/>
      <c r="CM538" s="126"/>
      <c r="CN538" s="126"/>
      <c r="CO538" s="126"/>
      <c r="CP538" s="126"/>
      <c r="CQ538" s="126"/>
      <c r="CR538" s="126"/>
      <c r="CS538"/>
      <c r="CT538"/>
      <c r="CU538"/>
      <c r="CV538"/>
      <c r="CW538"/>
      <c r="CX538"/>
      <c r="CY538"/>
      <c r="CZ538"/>
      <c r="DA538"/>
      <c r="DB538"/>
    </row>
    <row r="539" spans="1:106" s="15" customFormat="1" ht="13.4" customHeight="1">
      <c r="A539" s="4" t="str">
        <f t="shared" si="21"/>
        <v/>
      </c>
      <c r="B539" s="70"/>
      <c r="C539" s="123"/>
      <c r="D539" s="70"/>
      <c r="E539" s="70"/>
      <c r="F539" s="123"/>
      <c r="G539" s="123"/>
      <c r="H539" s="123"/>
      <c r="I539" s="126"/>
      <c r="J539" s="126"/>
      <c r="K539" s="126"/>
      <c r="L539" s="126"/>
      <c r="M539" s="126"/>
      <c r="N539" s="126"/>
      <c r="O539" s="126"/>
      <c r="P539" s="126"/>
      <c r="Q539" s="126"/>
      <c r="R539" s="126"/>
      <c r="S539" s="126"/>
      <c r="T539" s="126"/>
      <c r="U539" s="126"/>
      <c r="V539" s="126"/>
      <c r="W539" s="126"/>
      <c r="X539" s="126"/>
      <c r="Y539" s="126"/>
      <c r="Z539" s="126"/>
      <c r="AA539" s="126"/>
      <c r="AB539" s="126"/>
      <c r="AC539" s="126"/>
      <c r="AD539" s="126"/>
      <c r="AE539" s="126"/>
      <c r="AF539" s="126"/>
      <c r="AG539" s="126"/>
      <c r="AH539" s="126"/>
      <c r="AI539" s="126"/>
      <c r="AJ539" s="126"/>
      <c r="AK539" s="126"/>
      <c r="AL539" s="126"/>
      <c r="AM539" s="126"/>
      <c r="AN539" s="126"/>
      <c r="AO539" s="126"/>
      <c r="AP539" s="126"/>
      <c r="AQ539" s="126"/>
      <c r="AR539" s="126"/>
      <c r="AS539" s="126"/>
      <c r="AT539" s="126"/>
      <c r="AU539" s="126"/>
      <c r="AV539" s="126"/>
      <c r="AW539" s="126"/>
      <c r="AX539" s="126"/>
      <c r="AY539" s="126"/>
      <c r="AZ539" s="126"/>
      <c r="BA539" s="126"/>
      <c r="BB539" s="126"/>
      <c r="BC539" s="126"/>
      <c r="BD539" s="126"/>
      <c r="BE539" s="126"/>
      <c r="BF539" s="126"/>
      <c r="BG539" s="126"/>
      <c r="BH539" s="126"/>
      <c r="BI539" s="126"/>
      <c r="BJ539" s="126"/>
      <c r="BK539" s="126"/>
      <c r="BL539" s="126"/>
      <c r="BM539" s="126"/>
      <c r="BN539" s="126"/>
      <c r="BO539" s="126"/>
      <c r="BP539" s="126"/>
      <c r="BQ539" s="126"/>
      <c r="BR539" s="126"/>
      <c r="BS539" s="126"/>
      <c r="BT539" s="126"/>
      <c r="BU539" s="126"/>
      <c r="BV539" s="126"/>
      <c r="BW539" s="126"/>
      <c r="BX539" s="126"/>
      <c r="BY539" s="126"/>
      <c r="BZ539" s="126"/>
      <c r="CA539" s="126"/>
      <c r="CB539" s="126"/>
      <c r="CC539" s="126"/>
      <c r="CD539" s="126"/>
      <c r="CE539" s="126"/>
      <c r="CF539" s="126"/>
      <c r="CG539" s="126"/>
      <c r="CH539" s="126"/>
      <c r="CI539" s="126"/>
      <c r="CJ539" s="126"/>
      <c r="CK539" s="126"/>
      <c r="CL539" s="126"/>
      <c r="CM539" s="126"/>
      <c r="CN539" s="126"/>
      <c r="CO539" s="126"/>
      <c r="CP539" s="126"/>
      <c r="CQ539" s="126"/>
      <c r="CR539" s="126"/>
      <c r="CS539"/>
      <c r="CT539"/>
      <c r="CU539"/>
      <c r="CV539"/>
      <c r="CW539"/>
      <c r="CX539"/>
      <c r="CY539"/>
      <c r="CZ539"/>
      <c r="DA539"/>
      <c r="DB539"/>
    </row>
    <row r="540" spans="1:106" s="15" customFormat="1" ht="13.4" customHeight="1">
      <c r="A540" s="4" t="str">
        <f t="shared" si="21"/>
        <v/>
      </c>
      <c r="B540" s="70"/>
      <c r="C540" s="123"/>
      <c r="D540" s="70"/>
      <c r="E540" s="70"/>
      <c r="F540" s="123"/>
      <c r="G540" s="123"/>
      <c r="H540" s="123"/>
      <c r="I540" s="126"/>
      <c r="J540" s="126"/>
      <c r="K540" s="126"/>
      <c r="L540" s="126"/>
      <c r="M540" s="126"/>
      <c r="N540" s="126"/>
      <c r="O540" s="126"/>
      <c r="P540" s="126"/>
      <c r="Q540" s="126"/>
      <c r="R540" s="126"/>
      <c r="S540" s="126"/>
      <c r="T540" s="126"/>
      <c r="U540" s="126"/>
      <c r="V540" s="126"/>
      <c r="W540" s="126"/>
      <c r="X540" s="126"/>
      <c r="Y540" s="126"/>
      <c r="Z540" s="126"/>
      <c r="AA540" s="126"/>
      <c r="AB540" s="126"/>
      <c r="AC540" s="126"/>
      <c r="AD540" s="126"/>
      <c r="AE540" s="126"/>
      <c r="AF540" s="126"/>
      <c r="AG540" s="126"/>
      <c r="AH540" s="126"/>
      <c r="AI540" s="126"/>
      <c r="AJ540" s="126"/>
      <c r="AK540" s="126"/>
      <c r="AL540" s="126"/>
      <c r="AM540" s="126"/>
      <c r="AN540" s="126"/>
      <c r="AO540" s="126"/>
      <c r="AP540" s="126"/>
      <c r="AQ540" s="126"/>
      <c r="AR540" s="126"/>
      <c r="AS540" s="126"/>
      <c r="AT540" s="126"/>
      <c r="AU540" s="126"/>
      <c r="AV540" s="126"/>
      <c r="AW540" s="126"/>
      <c r="AX540" s="126"/>
      <c r="AY540" s="126"/>
      <c r="AZ540" s="126"/>
      <c r="BA540" s="126"/>
      <c r="BB540" s="126"/>
      <c r="BC540" s="126"/>
      <c r="BD540" s="126"/>
      <c r="BE540" s="126"/>
      <c r="BF540" s="126"/>
      <c r="BG540" s="126"/>
      <c r="BH540" s="126"/>
      <c r="BI540" s="126"/>
      <c r="BJ540" s="126"/>
      <c r="BK540" s="126"/>
      <c r="BL540" s="126"/>
      <c r="BM540" s="126"/>
      <c r="BN540" s="126"/>
      <c r="BO540" s="126"/>
      <c r="BP540" s="126"/>
      <c r="BQ540" s="126"/>
      <c r="BR540" s="126"/>
      <c r="BS540" s="126"/>
      <c r="BT540" s="126"/>
      <c r="BU540" s="126"/>
      <c r="BV540" s="126"/>
      <c r="BW540" s="126"/>
      <c r="BX540" s="126"/>
      <c r="BY540" s="126"/>
      <c r="BZ540" s="126"/>
      <c r="CA540" s="126"/>
      <c r="CB540" s="126"/>
      <c r="CC540" s="126"/>
      <c r="CD540" s="126"/>
      <c r="CE540" s="126"/>
      <c r="CF540" s="126"/>
      <c r="CG540" s="126"/>
      <c r="CH540" s="126"/>
      <c r="CI540" s="126"/>
      <c r="CJ540" s="126"/>
      <c r="CK540" s="126"/>
      <c r="CL540" s="126"/>
      <c r="CM540" s="126"/>
      <c r="CN540" s="126"/>
      <c r="CO540" s="126"/>
      <c r="CP540" s="126"/>
      <c r="CQ540" s="126"/>
      <c r="CR540" s="126"/>
      <c r="CS540"/>
      <c r="CT540"/>
      <c r="CU540"/>
      <c r="CV540"/>
      <c r="CW540"/>
      <c r="CX540"/>
      <c r="CY540"/>
      <c r="CZ540"/>
      <c r="DA540"/>
      <c r="DB540"/>
    </row>
    <row r="541" spans="1:106" s="15" customFormat="1" ht="13.4" customHeight="1">
      <c r="A541" s="4" t="str">
        <f t="shared" si="21"/>
        <v/>
      </c>
      <c r="B541" s="70"/>
      <c r="C541" s="123"/>
      <c r="D541" s="70"/>
      <c r="E541" s="70"/>
      <c r="F541" s="123"/>
      <c r="G541" s="123"/>
      <c r="H541" s="123"/>
      <c r="I541" s="126"/>
      <c r="J541" s="126"/>
      <c r="K541" s="126"/>
      <c r="L541" s="126"/>
      <c r="M541" s="126"/>
      <c r="N541" s="126"/>
      <c r="O541" s="126"/>
      <c r="P541" s="126"/>
      <c r="Q541" s="126"/>
      <c r="R541" s="126"/>
      <c r="S541" s="126"/>
      <c r="T541" s="126"/>
      <c r="U541" s="126"/>
      <c r="V541" s="126"/>
      <c r="W541" s="126"/>
      <c r="X541" s="126"/>
      <c r="Y541" s="126"/>
      <c r="Z541" s="126"/>
      <c r="AA541" s="126"/>
      <c r="AB541" s="126"/>
      <c r="AC541" s="126"/>
      <c r="AD541" s="126"/>
      <c r="AE541" s="126"/>
      <c r="AF541" s="126"/>
      <c r="AG541" s="126"/>
      <c r="AH541" s="126"/>
      <c r="AI541" s="126"/>
      <c r="AJ541" s="126"/>
      <c r="AK541" s="126"/>
      <c r="AL541" s="126"/>
      <c r="AM541" s="126"/>
      <c r="AN541" s="126"/>
      <c r="AO541" s="126"/>
      <c r="AP541" s="126"/>
      <c r="AQ541" s="126"/>
      <c r="AR541" s="126"/>
      <c r="AS541" s="126"/>
      <c r="AT541" s="126"/>
      <c r="AU541" s="126"/>
      <c r="AV541" s="126"/>
      <c r="AW541" s="126"/>
      <c r="AX541" s="126"/>
      <c r="AY541" s="126"/>
      <c r="AZ541" s="126"/>
      <c r="BA541" s="126"/>
      <c r="BB541" s="126"/>
      <c r="BC541" s="126"/>
      <c r="BD541" s="126"/>
      <c r="BE541" s="126"/>
      <c r="BF541" s="126"/>
      <c r="BG541" s="126"/>
      <c r="BH541" s="126"/>
      <c r="BI541" s="126"/>
      <c r="BJ541" s="126"/>
      <c r="BK541" s="126"/>
      <c r="BL541" s="126"/>
      <c r="BM541" s="126"/>
      <c r="BN541" s="126"/>
      <c r="BO541" s="126"/>
      <c r="BP541" s="126"/>
      <c r="BQ541" s="126"/>
      <c r="BR541" s="126"/>
      <c r="BS541" s="126"/>
      <c r="BT541" s="126"/>
      <c r="BU541" s="126"/>
      <c r="BV541" s="126"/>
      <c r="BW541" s="126"/>
      <c r="BX541" s="126"/>
      <c r="BY541" s="126"/>
      <c r="BZ541" s="126"/>
      <c r="CA541" s="126"/>
      <c r="CB541" s="126"/>
      <c r="CC541" s="126"/>
      <c r="CD541" s="126"/>
      <c r="CE541" s="126"/>
      <c r="CF541" s="126"/>
      <c r="CG541" s="126"/>
      <c r="CH541" s="126"/>
      <c r="CI541" s="126"/>
      <c r="CJ541" s="126"/>
      <c r="CK541" s="126"/>
      <c r="CL541" s="126"/>
      <c r="CM541" s="126"/>
      <c r="CN541" s="126"/>
      <c r="CO541" s="126"/>
      <c r="CP541" s="126"/>
      <c r="CQ541" s="126"/>
      <c r="CR541" s="126"/>
      <c r="CS541"/>
      <c r="CT541"/>
      <c r="CU541"/>
      <c r="CV541"/>
      <c r="CW541"/>
      <c r="CX541"/>
      <c r="CY541"/>
      <c r="CZ541"/>
      <c r="DA541"/>
      <c r="DB541"/>
    </row>
    <row r="542" spans="1:106" s="15" customFormat="1" ht="13.4" customHeight="1">
      <c r="A542" s="4" t="str">
        <f t="shared" si="21"/>
        <v/>
      </c>
      <c r="B542" s="70"/>
      <c r="C542" s="123"/>
      <c r="D542" s="70"/>
      <c r="E542" s="70"/>
      <c r="F542" s="123"/>
      <c r="G542" s="123"/>
      <c r="H542" s="123"/>
      <c r="I542" s="126"/>
      <c r="J542" s="126"/>
      <c r="K542" s="126"/>
      <c r="L542" s="126"/>
      <c r="M542" s="126"/>
      <c r="N542" s="126"/>
      <c r="O542" s="126"/>
      <c r="P542" s="126"/>
      <c r="Q542" s="126"/>
      <c r="R542" s="126"/>
      <c r="S542" s="126"/>
      <c r="T542" s="126"/>
      <c r="U542" s="126"/>
      <c r="V542" s="126"/>
      <c r="W542" s="126"/>
      <c r="X542" s="126"/>
      <c r="Y542" s="126"/>
      <c r="Z542" s="126"/>
      <c r="AA542" s="126"/>
      <c r="AB542" s="126"/>
      <c r="AC542" s="126"/>
      <c r="AD542" s="126"/>
      <c r="AE542" s="126"/>
      <c r="AF542" s="126"/>
      <c r="AG542" s="126"/>
      <c r="AH542" s="126"/>
      <c r="AI542" s="126"/>
      <c r="AJ542" s="126"/>
      <c r="AK542" s="126"/>
      <c r="AL542" s="126"/>
      <c r="AM542" s="126"/>
      <c r="AN542" s="126"/>
      <c r="AO542" s="126"/>
      <c r="AP542" s="126"/>
      <c r="AQ542" s="126"/>
      <c r="AR542" s="126"/>
      <c r="AS542" s="126"/>
      <c r="AT542" s="126"/>
      <c r="AU542" s="126"/>
      <c r="AV542" s="126"/>
      <c r="AW542" s="126"/>
      <c r="AX542" s="126"/>
      <c r="AY542" s="126"/>
      <c r="AZ542" s="126"/>
      <c r="BA542" s="126"/>
      <c r="BB542" s="126"/>
      <c r="BC542" s="126"/>
      <c r="BD542" s="126"/>
      <c r="BE542" s="126"/>
      <c r="BF542" s="126"/>
      <c r="BG542" s="126"/>
      <c r="BH542" s="126"/>
      <c r="BI542" s="126"/>
      <c r="BJ542" s="126"/>
      <c r="BK542" s="126"/>
      <c r="BL542" s="126"/>
      <c r="BM542" s="126"/>
      <c r="BN542" s="126"/>
      <c r="BO542" s="126"/>
      <c r="BP542" s="126"/>
      <c r="BQ542" s="126"/>
      <c r="BR542" s="126"/>
      <c r="BS542" s="126"/>
      <c r="BT542" s="126"/>
      <c r="BU542" s="126"/>
      <c r="BV542" s="126"/>
      <c r="BW542" s="126"/>
      <c r="BX542" s="126"/>
      <c r="BY542" s="126"/>
      <c r="BZ542" s="126"/>
      <c r="CA542" s="126"/>
      <c r="CB542" s="126"/>
      <c r="CC542" s="126"/>
      <c r="CD542" s="126"/>
      <c r="CE542" s="126"/>
      <c r="CF542" s="126"/>
      <c r="CG542" s="126"/>
      <c r="CH542" s="126"/>
      <c r="CI542" s="126"/>
      <c r="CJ542" s="126"/>
      <c r="CK542" s="126"/>
      <c r="CL542" s="126"/>
      <c r="CM542" s="126"/>
      <c r="CN542" s="126"/>
      <c r="CO542" s="126"/>
      <c r="CP542" s="126"/>
      <c r="CQ542" s="126"/>
      <c r="CR542" s="126"/>
      <c r="CS542"/>
      <c r="CT542"/>
      <c r="CU542"/>
      <c r="CV542"/>
      <c r="CW542"/>
      <c r="CX542"/>
      <c r="CY542"/>
      <c r="CZ542"/>
      <c r="DA542"/>
      <c r="DB542"/>
    </row>
    <row r="543" spans="1:106" s="15" customFormat="1" ht="13.4" customHeight="1">
      <c r="A543" s="4" t="str">
        <f t="shared" si="21"/>
        <v/>
      </c>
      <c r="B543" s="70"/>
      <c r="C543" s="123"/>
      <c r="D543" s="70"/>
      <c r="E543" s="70"/>
      <c r="F543" s="123"/>
      <c r="G543" s="123"/>
      <c r="H543" s="123"/>
      <c r="I543" s="126"/>
      <c r="J543" s="126"/>
      <c r="K543" s="126"/>
      <c r="L543" s="126"/>
      <c r="M543" s="126"/>
      <c r="N543" s="126"/>
      <c r="O543" s="126"/>
      <c r="P543" s="126"/>
      <c r="Q543" s="126"/>
      <c r="R543" s="126"/>
      <c r="S543" s="126"/>
      <c r="T543" s="126"/>
      <c r="U543" s="126"/>
      <c r="V543" s="126"/>
      <c r="W543" s="126"/>
      <c r="X543" s="126"/>
      <c r="Y543" s="126"/>
      <c r="Z543" s="126"/>
      <c r="AA543" s="126"/>
      <c r="AB543" s="126"/>
      <c r="AC543" s="126"/>
      <c r="AD543" s="126"/>
      <c r="AE543" s="126"/>
      <c r="AF543" s="126"/>
      <c r="AG543" s="126"/>
      <c r="AH543" s="126"/>
      <c r="AI543" s="126"/>
      <c r="AJ543" s="126"/>
      <c r="AK543" s="126"/>
      <c r="AL543" s="126"/>
      <c r="AM543" s="126"/>
      <c r="AN543" s="126"/>
      <c r="AO543" s="126"/>
      <c r="AP543" s="126"/>
      <c r="AQ543" s="126"/>
      <c r="AR543" s="126"/>
      <c r="AS543" s="126"/>
      <c r="AT543" s="126"/>
      <c r="AU543" s="126"/>
      <c r="AV543" s="126"/>
      <c r="AW543" s="126"/>
      <c r="AX543" s="126"/>
      <c r="AY543" s="126"/>
      <c r="AZ543" s="126"/>
      <c r="BA543" s="126"/>
      <c r="BB543" s="126"/>
      <c r="BC543" s="126"/>
      <c r="BD543" s="126"/>
      <c r="BE543" s="126"/>
      <c r="BF543" s="126"/>
      <c r="BG543" s="126"/>
      <c r="BH543" s="126"/>
      <c r="BI543" s="126"/>
      <c r="BJ543" s="126"/>
      <c r="BK543" s="126"/>
      <c r="BL543" s="126"/>
      <c r="BM543" s="126"/>
      <c r="BN543" s="126"/>
      <c r="BO543" s="126"/>
      <c r="BP543" s="126"/>
      <c r="BQ543" s="126"/>
      <c r="BR543" s="126"/>
      <c r="BS543" s="126"/>
      <c r="BT543" s="126"/>
      <c r="BU543" s="126"/>
      <c r="BV543" s="126"/>
      <c r="BW543" s="126"/>
      <c r="BX543" s="126"/>
      <c r="BY543" s="126"/>
      <c r="BZ543" s="126"/>
      <c r="CA543" s="126"/>
      <c r="CB543" s="126"/>
      <c r="CC543" s="126"/>
      <c r="CD543" s="126"/>
      <c r="CE543" s="126"/>
      <c r="CF543" s="126"/>
      <c r="CG543" s="126"/>
      <c r="CH543" s="126"/>
      <c r="CI543" s="126"/>
      <c r="CJ543" s="126"/>
      <c r="CK543" s="126"/>
      <c r="CL543" s="126"/>
      <c r="CM543" s="126"/>
      <c r="CN543" s="126"/>
      <c r="CO543" s="126"/>
      <c r="CP543" s="126"/>
      <c r="CQ543" s="126"/>
      <c r="CR543" s="126"/>
      <c r="CS543"/>
      <c r="CT543"/>
      <c r="CU543"/>
      <c r="CV543"/>
      <c r="CW543"/>
      <c r="CX543"/>
      <c r="CY543"/>
      <c r="CZ543"/>
      <c r="DA543"/>
      <c r="DB543"/>
    </row>
    <row r="544" spans="1:106" s="15" customFormat="1" ht="13.4" customHeight="1">
      <c r="A544" s="4" t="str">
        <f t="shared" si="21"/>
        <v/>
      </c>
      <c r="B544" s="70"/>
      <c r="C544" s="123"/>
      <c r="D544" s="70"/>
      <c r="E544" s="70"/>
      <c r="F544" s="123"/>
      <c r="G544" s="123"/>
      <c r="H544" s="123"/>
      <c r="I544" s="126"/>
      <c r="J544" s="126"/>
      <c r="K544" s="126"/>
      <c r="L544" s="126"/>
      <c r="M544" s="126"/>
      <c r="N544" s="126"/>
      <c r="O544" s="126"/>
      <c r="P544" s="126"/>
      <c r="Q544" s="126"/>
      <c r="R544" s="126"/>
      <c r="S544" s="126"/>
      <c r="T544" s="126"/>
      <c r="U544" s="126"/>
      <c r="V544" s="126"/>
      <c r="W544" s="126"/>
      <c r="X544" s="126"/>
      <c r="Y544" s="126"/>
      <c r="Z544" s="126"/>
      <c r="AA544" s="126"/>
      <c r="AB544" s="126"/>
      <c r="AC544" s="126"/>
      <c r="AD544" s="126"/>
      <c r="AE544" s="126"/>
      <c r="AF544" s="126"/>
      <c r="AG544" s="126"/>
      <c r="AH544" s="126"/>
      <c r="AI544" s="126"/>
      <c r="AJ544" s="126"/>
      <c r="AK544" s="126"/>
      <c r="AL544" s="126"/>
      <c r="AM544" s="126"/>
      <c r="AN544" s="126"/>
      <c r="AO544" s="126"/>
      <c r="AP544" s="126"/>
      <c r="AQ544" s="126"/>
      <c r="AR544" s="126"/>
      <c r="AS544" s="126"/>
      <c r="AT544" s="126"/>
      <c r="AU544" s="126"/>
      <c r="AV544" s="126"/>
      <c r="AW544" s="126"/>
      <c r="AX544" s="126"/>
      <c r="AY544" s="126"/>
      <c r="AZ544" s="126"/>
      <c r="BA544" s="126"/>
      <c r="BB544" s="126"/>
      <c r="BC544" s="126"/>
      <c r="BD544" s="126"/>
      <c r="BE544" s="126"/>
      <c r="BF544" s="126"/>
      <c r="BG544" s="126"/>
      <c r="BH544" s="126"/>
      <c r="BI544" s="126"/>
      <c r="BJ544" s="126"/>
      <c r="BK544" s="126"/>
      <c r="BL544" s="126"/>
      <c r="BM544" s="126"/>
      <c r="BN544" s="126"/>
      <c r="BO544" s="126"/>
      <c r="BP544" s="126"/>
      <c r="BQ544" s="126"/>
      <c r="BR544" s="126"/>
      <c r="BS544" s="126"/>
      <c r="BT544" s="126"/>
      <c r="BU544" s="126"/>
      <c r="BV544" s="126"/>
      <c r="BW544" s="126"/>
      <c r="BX544" s="126"/>
      <c r="BY544" s="126"/>
      <c r="BZ544" s="126"/>
      <c r="CA544" s="126"/>
      <c r="CB544" s="126"/>
      <c r="CC544" s="126"/>
      <c r="CD544" s="126"/>
      <c r="CE544" s="126"/>
      <c r="CF544" s="126"/>
      <c r="CG544" s="126"/>
      <c r="CH544" s="126"/>
      <c r="CI544" s="126"/>
      <c r="CJ544" s="126"/>
      <c r="CK544" s="126"/>
      <c r="CL544" s="126"/>
      <c r="CM544" s="126"/>
      <c r="CN544" s="126"/>
      <c r="CO544" s="126"/>
      <c r="CP544" s="126"/>
      <c r="CQ544" s="126"/>
      <c r="CR544" s="126"/>
      <c r="CS544"/>
      <c r="CT544"/>
      <c r="CU544"/>
      <c r="CV544"/>
      <c r="CW544"/>
      <c r="CX544"/>
      <c r="CY544"/>
      <c r="CZ544"/>
      <c r="DA544"/>
      <c r="DB544"/>
    </row>
    <row r="545" spans="1:106" s="15" customFormat="1" ht="13.4" customHeight="1">
      <c r="A545" s="4" t="str">
        <f t="shared" si="21"/>
        <v/>
      </c>
      <c r="B545" s="70"/>
      <c r="C545" s="123"/>
      <c r="D545" s="70"/>
      <c r="E545" s="70"/>
      <c r="F545" s="123"/>
      <c r="G545" s="123"/>
      <c r="H545" s="123"/>
      <c r="I545" s="126"/>
      <c r="J545" s="126"/>
      <c r="K545" s="126"/>
      <c r="L545" s="126"/>
      <c r="M545" s="126"/>
      <c r="N545" s="126"/>
      <c r="O545" s="126"/>
      <c r="P545" s="126"/>
      <c r="Q545" s="126"/>
      <c r="R545" s="126"/>
      <c r="S545" s="126"/>
      <c r="T545" s="126"/>
      <c r="U545" s="126"/>
      <c r="V545" s="126"/>
      <c r="W545" s="126"/>
      <c r="X545" s="126"/>
      <c r="Y545" s="126"/>
      <c r="Z545" s="126"/>
      <c r="AA545" s="126"/>
      <c r="AB545" s="126"/>
      <c r="AC545" s="126"/>
      <c r="AD545" s="126"/>
      <c r="AE545" s="126"/>
      <c r="AF545" s="126"/>
      <c r="AG545" s="126"/>
      <c r="AH545" s="126"/>
      <c r="AI545" s="126"/>
      <c r="AJ545" s="126"/>
      <c r="AK545" s="126"/>
      <c r="AL545" s="126"/>
      <c r="AM545" s="126"/>
      <c r="AN545" s="126"/>
      <c r="AO545" s="126"/>
      <c r="AP545" s="126"/>
      <c r="AQ545" s="126"/>
      <c r="AR545" s="126"/>
      <c r="AS545" s="126"/>
      <c r="AT545" s="126"/>
      <c r="AU545" s="126"/>
      <c r="AV545" s="126"/>
      <c r="AW545" s="126"/>
      <c r="AX545" s="126"/>
      <c r="AY545" s="126"/>
      <c r="AZ545" s="126"/>
      <c r="BA545" s="126"/>
      <c r="BB545" s="126"/>
      <c r="BC545" s="126"/>
      <c r="BD545" s="126"/>
      <c r="BE545" s="126"/>
      <c r="BF545" s="126"/>
      <c r="BG545" s="126"/>
      <c r="BH545" s="126"/>
      <c r="BI545" s="126"/>
      <c r="BJ545" s="126"/>
      <c r="BK545" s="126"/>
      <c r="BL545" s="126"/>
      <c r="BM545" s="126"/>
      <c r="BN545" s="126"/>
      <c r="BO545" s="126"/>
      <c r="BP545" s="126"/>
      <c r="BQ545" s="126"/>
      <c r="BR545" s="126"/>
      <c r="BS545" s="126"/>
      <c r="BT545" s="126"/>
      <c r="BU545" s="126"/>
      <c r="BV545" s="126"/>
      <c r="BW545" s="126"/>
      <c r="BX545" s="126"/>
      <c r="BY545" s="126"/>
      <c r="BZ545" s="126"/>
      <c r="CA545" s="126"/>
      <c r="CB545" s="126"/>
      <c r="CC545" s="126"/>
      <c r="CD545" s="126"/>
      <c r="CE545" s="126"/>
      <c r="CF545" s="126"/>
      <c r="CG545" s="126"/>
      <c r="CH545" s="126"/>
      <c r="CI545" s="126"/>
      <c r="CJ545" s="126"/>
      <c r="CK545" s="126"/>
      <c r="CL545" s="126"/>
      <c r="CM545" s="126"/>
      <c r="CN545" s="126"/>
      <c r="CO545" s="126"/>
      <c r="CP545" s="126"/>
      <c r="CQ545" s="126"/>
      <c r="CR545" s="126"/>
      <c r="CS545"/>
      <c r="CT545"/>
      <c r="CU545"/>
      <c r="CV545"/>
      <c r="CW545"/>
      <c r="CX545"/>
      <c r="CY545"/>
      <c r="CZ545"/>
      <c r="DA545"/>
      <c r="DB545"/>
    </row>
    <row r="546" spans="1:106" s="15" customFormat="1" ht="13.4" customHeight="1">
      <c r="A546" s="4" t="str">
        <f t="shared" si="21"/>
        <v/>
      </c>
      <c r="B546" s="70"/>
      <c r="C546" s="123"/>
      <c r="D546" s="70"/>
      <c r="E546" s="70"/>
      <c r="F546" s="123"/>
      <c r="G546" s="123"/>
      <c r="H546" s="123"/>
      <c r="I546" s="126"/>
      <c r="J546" s="126"/>
      <c r="K546" s="126"/>
      <c r="L546" s="126"/>
      <c r="M546" s="126"/>
      <c r="N546" s="126"/>
      <c r="O546" s="126"/>
      <c r="P546" s="126"/>
      <c r="Q546" s="126"/>
      <c r="R546" s="126"/>
      <c r="S546" s="126"/>
      <c r="T546" s="126"/>
      <c r="U546" s="126"/>
      <c r="V546" s="126"/>
      <c r="W546" s="126"/>
      <c r="X546" s="126"/>
      <c r="Y546" s="126"/>
      <c r="Z546" s="126"/>
      <c r="AA546" s="126"/>
      <c r="AB546" s="126"/>
      <c r="AC546" s="126"/>
      <c r="AD546" s="126"/>
      <c r="AE546" s="126"/>
      <c r="AF546" s="126"/>
      <c r="AG546" s="126"/>
      <c r="AH546" s="126"/>
      <c r="AI546" s="126"/>
      <c r="AJ546" s="126"/>
      <c r="AK546" s="126"/>
      <c r="AL546" s="126"/>
      <c r="AM546" s="126"/>
      <c r="AN546" s="126"/>
      <c r="AO546" s="126"/>
      <c r="AP546" s="126"/>
      <c r="AQ546" s="126"/>
      <c r="AR546" s="126"/>
      <c r="AS546" s="126"/>
      <c r="AT546" s="126"/>
      <c r="AU546" s="126"/>
      <c r="AV546" s="126"/>
      <c r="AW546" s="126"/>
      <c r="AX546" s="126"/>
      <c r="AY546" s="126"/>
      <c r="AZ546" s="126"/>
      <c r="BA546" s="126"/>
      <c r="BB546" s="126"/>
      <c r="BC546" s="126"/>
      <c r="BD546" s="126"/>
      <c r="BE546" s="126"/>
      <c r="BF546" s="126"/>
      <c r="BG546" s="126"/>
      <c r="BH546" s="126"/>
      <c r="BI546" s="126"/>
      <c r="BJ546" s="126"/>
      <c r="BK546" s="126"/>
      <c r="BL546" s="126"/>
      <c r="BM546" s="126"/>
      <c r="BN546" s="126"/>
      <c r="BO546" s="126"/>
      <c r="BP546" s="126"/>
      <c r="BQ546" s="126"/>
      <c r="BR546" s="126"/>
      <c r="BS546" s="126"/>
      <c r="BT546" s="126"/>
      <c r="BU546" s="126"/>
      <c r="BV546" s="126"/>
      <c r="BW546" s="126"/>
      <c r="BX546" s="126"/>
      <c r="BY546" s="126"/>
      <c r="BZ546" s="126"/>
      <c r="CA546" s="126"/>
      <c r="CB546" s="126"/>
      <c r="CC546" s="126"/>
      <c r="CD546" s="126"/>
      <c r="CE546" s="126"/>
      <c r="CF546" s="126"/>
      <c r="CG546" s="126"/>
      <c r="CH546" s="126"/>
      <c r="CI546" s="126"/>
      <c r="CJ546" s="126"/>
      <c r="CK546" s="126"/>
      <c r="CL546" s="126"/>
      <c r="CM546" s="126"/>
      <c r="CN546" s="126"/>
      <c r="CO546" s="126"/>
      <c r="CP546" s="126"/>
      <c r="CQ546" s="126"/>
      <c r="CR546" s="126"/>
      <c r="CS546"/>
      <c r="CT546"/>
      <c r="CU546"/>
      <c r="CV546"/>
      <c r="CW546"/>
      <c r="CX546"/>
      <c r="CY546"/>
      <c r="CZ546"/>
      <c r="DA546"/>
      <c r="DB546"/>
    </row>
    <row r="547" spans="1:106" s="15" customFormat="1" ht="13.4" customHeight="1">
      <c r="A547" s="4" t="str">
        <f t="shared" si="21"/>
        <v/>
      </c>
      <c r="B547" s="70"/>
      <c r="C547" s="123"/>
      <c r="D547" s="70"/>
      <c r="E547" s="70"/>
      <c r="F547" s="123"/>
      <c r="G547" s="123"/>
      <c r="H547" s="123"/>
      <c r="I547" s="126"/>
      <c r="J547" s="126"/>
      <c r="K547" s="126"/>
      <c r="L547" s="126"/>
      <c r="M547" s="126"/>
      <c r="N547" s="126"/>
      <c r="O547" s="126"/>
      <c r="P547" s="126"/>
      <c r="Q547" s="126"/>
      <c r="R547" s="126"/>
      <c r="S547" s="126"/>
      <c r="T547" s="126"/>
      <c r="U547" s="126"/>
      <c r="V547" s="126"/>
      <c r="W547" s="126"/>
      <c r="X547" s="126"/>
      <c r="Y547" s="126"/>
      <c r="Z547" s="126"/>
      <c r="AA547" s="126"/>
      <c r="AB547" s="126"/>
      <c r="AC547" s="126"/>
      <c r="AD547" s="126"/>
      <c r="AE547" s="126"/>
      <c r="AF547" s="126"/>
      <c r="AG547" s="126"/>
      <c r="AH547" s="126"/>
      <c r="AI547" s="126"/>
      <c r="AJ547" s="126"/>
      <c r="AK547" s="126"/>
      <c r="AL547" s="126"/>
      <c r="AM547" s="126"/>
      <c r="AN547" s="126"/>
      <c r="AO547" s="126"/>
      <c r="AP547" s="126"/>
      <c r="AQ547" s="126"/>
      <c r="AR547" s="126"/>
      <c r="AS547" s="126"/>
      <c r="AT547" s="126"/>
      <c r="AU547" s="126"/>
      <c r="AV547" s="126"/>
      <c r="AW547" s="126"/>
      <c r="AX547" s="126"/>
      <c r="AY547" s="126"/>
      <c r="AZ547" s="126"/>
      <c r="BA547" s="126"/>
      <c r="BB547" s="126"/>
      <c r="BC547" s="126"/>
      <c r="BD547" s="126"/>
      <c r="BE547" s="126"/>
      <c r="BF547" s="126"/>
      <c r="BG547" s="126"/>
      <c r="BH547" s="126"/>
      <c r="BI547" s="126"/>
      <c r="BJ547" s="126"/>
      <c r="BK547" s="126"/>
      <c r="BL547" s="126"/>
      <c r="BM547" s="126"/>
      <c r="BN547" s="126"/>
      <c r="BO547" s="126"/>
      <c r="BP547" s="126"/>
      <c r="BQ547" s="126"/>
      <c r="BR547" s="126"/>
      <c r="BS547" s="126"/>
      <c r="BT547" s="126"/>
      <c r="BU547" s="126"/>
      <c r="BV547" s="126"/>
      <c r="BW547" s="126"/>
      <c r="BX547" s="126"/>
      <c r="BY547" s="126"/>
      <c r="BZ547" s="126"/>
      <c r="CA547" s="126"/>
      <c r="CB547" s="126"/>
      <c r="CC547" s="126"/>
      <c r="CD547" s="126"/>
      <c r="CE547" s="126"/>
      <c r="CF547" s="126"/>
      <c r="CG547" s="126"/>
      <c r="CH547" s="126"/>
      <c r="CI547" s="126"/>
      <c r="CJ547" s="126"/>
      <c r="CK547" s="126"/>
      <c r="CL547" s="126"/>
      <c r="CM547" s="126"/>
      <c r="CN547" s="126"/>
      <c r="CO547" s="126"/>
      <c r="CP547" s="126"/>
      <c r="CQ547" s="126"/>
      <c r="CR547" s="126"/>
      <c r="CS547"/>
      <c r="CT547"/>
      <c r="CU547"/>
      <c r="CV547"/>
      <c r="CW547"/>
      <c r="CX547"/>
      <c r="CY547"/>
      <c r="CZ547"/>
      <c r="DA547"/>
      <c r="DB547"/>
    </row>
    <row r="548" spans="1:106" s="15" customFormat="1" ht="13.4" customHeight="1">
      <c r="A548" s="4" t="str">
        <f t="shared" si="21"/>
        <v/>
      </c>
      <c r="B548" s="70"/>
      <c r="C548" s="123"/>
      <c r="D548" s="70"/>
      <c r="E548" s="70"/>
      <c r="F548" s="123"/>
      <c r="G548" s="123"/>
      <c r="H548" s="123"/>
      <c r="I548" s="126"/>
      <c r="J548" s="126"/>
      <c r="K548" s="126"/>
      <c r="L548" s="126"/>
      <c r="M548" s="126"/>
      <c r="N548" s="126"/>
      <c r="O548" s="126"/>
      <c r="P548" s="126"/>
      <c r="Q548" s="126"/>
      <c r="R548" s="126"/>
      <c r="S548" s="126"/>
      <c r="T548" s="126"/>
      <c r="U548" s="126"/>
      <c r="V548" s="126"/>
      <c r="W548" s="126"/>
      <c r="X548" s="126"/>
      <c r="Y548" s="126"/>
      <c r="Z548" s="126"/>
      <c r="AA548" s="126"/>
      <c r="AB548" s="126"/>
      <c r="AC548" s="126"/>
      <c r="AD548" s="126"/>
      <c r="AE548" s="126"/>
      <c r="AF548" s="126"/>
      <c r="AG548" s="126"/>
      <c r="AH548" s="126"/>
      <c r="AI548" s="126"/>
      <c r="AJ548" s="126"/>
      <c r="AK548" s="126"/>
      <c r="AL548" s="126"/>
      <c r="AM548" s="126"/>
      <c r="AN548" s="126"/>
      <c r="AO548" s="126"/>
      <c r="AP548" s="126"/>
      <c r="AQ548" s="126"/>
      <c r="AR548" s="126"/>
      <c r="AS548" s="126"/>
      <c r="AT548" s="126"/>
      <c r="AU548" s="126"/>
      <c r="AV548" s="126"/>
      <c r="AW548" s="126"/>
      <c r="AX548" s="126"/>
      <c r="AY548" s="126"/>
      <c r="AZ548" s="126"/>
      <c r="BA548" s="126"/>
      <c r="BB548" s="126"/>
      <c r="BC548" s="126"/>
      <c r="BD548" s="126"/>
      <c r="BE548" s="126"/>
      <c r="BF548" s="126"/>
      <c r="BG548" s="126"/>
      <c r="BH548" s="126"/>
      <c r="BI548" s="126"/>
      <c r="BJ548" s="126"/>
      <c r="BK548" s="126"/>
      <c r="BL548" s="126"/>
      <c r="BM548" s="126"/>
      <c r="BN548" s="126"/>
      <c r="BO548" s="126"/>
      <c r="BP548" s="126"/>
      <c r="BQ548" s="126"/>
      <c r="BR548" s="126"/>
      <c r="BS548" s="126"/>
      <c r="BT548" s="126"/>
      <c r="BU548" s="126"/>
      <c r="BV548" s="126"/>
      <c r="BW548" s="126"/>
      <c r="BX548" s="126"/>
      <c r="BY548" s="126"/>
      <c r="BZ548" s="126"/>
      <c r="CA548" s="126"/>
      <c r="CB548" s="126"/>
      <c r="CC548" s="126"/>
      <c r="CD548" s="126"/>
      <c r="CE548" s="126"/>
      <c r="CF548" s="126"/>
      <c r="CG548" s="126"/>
      <c r="CH548" s="126"/>
      <c r="CI548" s="126"/>
      <c r="CJ548" s="126"/>
      <c r="CK548" s="126"/>
      <c r="CL548" s="126"/>
      <c r="CM548" s="126"/>
      <c r="CN548" s="126"/>
      <c r="CO548" s="126"/>
      <c r="CP548" s="126"/>
      <c r="CQ548" s="126"/>
      <c r="CR548" s="126"/>
      <c r="CS548"/>
      <c r="CT548"/>
      <c r="CU548"/>
      <c r="CV548"/>
      <c r="CW548"/>
      <c r="CX548"/>
      <c r="CY548"/>
      <c r="CZ548"/>
      <c r="DA548"/>
      <c r="DB548"/>
    </row>
    <row r="549" spans="1:106" s="15" customFormat="1" ht="13.4" customHeight="1">
      <c r="A549" s="4" t="str">
        <f t="shared" si="21"/>
        <v/>
      </c>
      <c r="B549" s="70"/>
      <c r="C549" s="123"/>
      <c r="D549" s="70"/>
      <c r="E549" s="70"/>
      <c r="F549" s="123"/>
      <c r="G549" s="123"/>
      <c r="H549" s="123"/>
      <c r="I549" s="126"/>
      <c r="J549" s="126"/>
      <c r="K549" s="126"/>
      <c r="L549" s="126"/>
      <c r="M549" s="126"/>
      <c r="N549" s="126"/>
      <c r="O549" s="126"/>
      <c r="P549" s="126"/>
      <c r="Q549" s="126"/>
      <c r="R549" s="126"/>
      <c r="S549" s="126"/>
      <c r="T549" s="126"/>
      <c r="U549" s="126"/>
      <c r="V549" s="126"/>
      <c r="W549" s="126"/>
      <c r="X549" s="126"/>
      <c r="Y549" s="126"/>
      <c r="Z549" s="126"/>
      <c r="AA549" s="126"/>
      <c r="AB549" s="126"/>
      <c r="AC549" s="126"/>
      <c r="AD549" s="126"/>
      <c r="AE549" s="126"/>
      <c r="AF549" s="126"/>
      <c r="AG549" s="126"/>
      <c r="AH549" s="126"/>
      <c r="AI549" s="126"/>
      <c r="AJ549" s="126"/>
      <c r="AK549" s="126"/>
      <c r="AL549" s="126"/>
      <c r="AM549" s="126"/>
      <c r="AN549" s="126"/>
      <c r="AO549" s="126"/>
      <c r="AP549" s="126"/>
      <c r="AQ549" s="126"/>
      <c r="AR549" s="126"/>
      <c r="AS549" s="126"/>
      <c r="AT549" s="126"/>
      <c r="AU549" s="126"/>
      <c r="AV549" s="126"/>
      <c r="AW549" s="126"/>
      <c r="AX549" s="126"/>
      <c r="AY549" s="126"/>
      <c r="AZ549" s="126"/>
      <c r="BA549" s="126"/>
      <c r="BB549" s="126"/>
      <c r="BC549" s="126"/>
      <c r="BD549" s="126"/>
      <c r="BE549" s="126"/>
      <c r="BF549" s="126"/>
      <c r="BG549" s="126"/>
      <c r="BH549" s="126"/>
      <c r="BI549" s="126"/>
      <c r="BJ549" s="126"/>
      <c r="BK549" s="126"/>
      <c r="BL549" s="126"/>
      <c r="BM549" s="126"/>
      <c r="BN549" s="126"/>
      <c r="BO549" s="126"/>
      <c r="BP549" s="126"/>
      <c r="BQ549" s="126"/>
      <c r="BR549" s="126"/>
      <c r="BS549" s="126"/>
      <c r="BT549" s="126"/>
      <c r="BU549" s="126"/>
      <c r="BV549" s="126"/>
      <c r="BW549" s="126"/>
      <c r="BX549" s="126"/>
      <c r="BY549" s="126"/>
      <c r="BZ549" s="126"/>
      <c r="CA549" s="126"/>
      <c r="CB549" s="126"/>
      <c r="CC549" s="126"/>
      <c r="CD549" s="126"/>
      <c r="CE549" s="126"/>
      <c r="CF549" s="126"/>
      <c r="CG549" s="126"/>
      <c r="CH549" s="126"/>
      <c r="CI549" s="126"/>
      <c r="CJ549" s="126"/>
      <c r="CK549" s="126"/>
      <c r="CL549" s="126"/>
      <c r="CM549" s="126"/>
      <c r="CN549" s="126"/>
      <c r="CO549" s="126"/>
      <c r="CP549" s="126"/>
      <c r="CQ549" s="126"/>
      <c r="CR549" s="126"/>
      <c r="CS549"/>
      <c r="CT549"/>
      <c r="CU549"/>
      <c r="CV549"/>
      <c r="CW549"/>
      <c r="CX549"/>
      <c r="CY549"/>
      <c r="CZ549"/>
      <c r="DA549"/>
      <c r="DB549"/>
    </row>
    <row r="550" spans="1:106" s="15" customFormat="1" ht="13.4" customHeight="1">
      <c r="A550" s="4" t="str">
        <f t="shared" si="21"/>
        <v/>
      </c>
      <c r="B550" s="70"/>
      <c r="C550" s="123"/>
      <c r="D550" s="70"/>
      <c r="E550" s="70"/>
      <c r="F550" s="123"/>
      <c r="G550" s="123"/>
      <c r="H550" s="123"/>
      <c r="I550" s="126"/>
      <c r="J550" s="126"/>
      <c r="K550" s="126"/>
      <c r="L550" s="126"/>
      <c r="M550" s="126"/>
      <c r="N550" s="126"/>
      <c r="O550" s="126"/>
      <c r="P550" s="126"/>
      <c r="Q550" s="126"/>
      <c r="R550" s="126"/>
      <c r="S550" s="126"/>
      <c r="T550" s="126"/>
      <c r="U550" s="126"/>
      <c r="V550" s="126"/>
      <c r="W550" s="126"/>
      <c r="X550" s="126"/>
      <c r="Y550" s="126"/>
      <c r="Z550" s="126"/>
      <c r="AA550" s="126"/>
      <c r="AB550" s="126"/>
      <c r="AC550" s="126"/>
      <c r="AD550" s="126"/>
      <c r="AE550" s="126"/>
      <c r="AF550" s="126"/>
      <c r="AG550" s="126"/>
      <c r="AH550" s="126"/>
      <c r="AI550" s="126"/>
      <c r="AJ550" s="126"/>
      <c r="AK550" s="126"/>
      <c r="AL550" s="126"/>
      <c r="AM550" s="126"/>
      <c r="AN550" s="126"/>
      <c r="AO550" s="126"/>
      <c r="AP550" s="126"/>
      <c r="AQ550" s="126"/>
      <c r="AR550" s="126"/>
      <c r="AS550" s="126"/>
      <c r="AT550" s="126"/>
      <c r="AU550" s="126"/>
      <c r="AV550" s="126"/>
      <c r="AW550" s="126"/>
      <c r="AX550" s="126"/>
      <c r="AY550" s="126"/>
      <c r="AZ550" s="126"/>
      <c r="BA550" s="126"/>
      <c r="BB550" s="126"/>
      <c r="BC550" s="126"/>
      <c r="BD550" s="126"/>
      <c r="BE550" s="126"/>
      <c r="BF550" s="126"/>
      <c r="BG550" s="126"/>
      <c r="BH550" s="126"/>
      <c r="BI550" s="126"/>
      <c r="BJ550" s="126"/>
      <c r="BK550" s="126"/>
      <c r="BL550" s="126"/>
      <c r="BM550" s="126"/>
      <c r="BN550" s="126"/>
      <c r="BO550" s="126"/>
      <c r="BP550" s="126"/>
      <c r="BQ550" s="126"/>
      <c r="BR550" s="126"/>
      <c r="BS550" s="126"/>
      <c r="BT550" s="126"/>
      <c r="BU550" s="126"/>
      <c r="BV550" s="126"/>
      <c r="BW550" s="126"/>
      <c r="BX550" s="126"/>
      <c r="BY550" s="126"/>
      <c r="BZ550" s="126"/>
      <c r="CA550" s="126"/>
      <c r="CB550" s="126"/>
      <c r="CC550" s="126"/>
      <c r="CD550" s="126"/>
      <c r="CE550" s="126"/>
      <c r="CF550" s="126"/>
      <c r="CG550" s="126"/>
      <c r="CH550" s="126"/>
      <c r="CI550" s="126"/>
      <c r="CJ550" s="126"/>
      <c r="CK550" s="126"/>
      <c r="CL550" s="126"/>
      <c r="CM550" s="126"/>
      <c r="CN550" s="126"/>
      <c r="CO550" s="126"/>
      <c r="CP550" s="126"/>
      <c r="CQ550" s="126"/>
      <c r="CR550" s="126"/>
      <c r="CS550"/>
      <c r="CT550"/>
      <c r="CU550"/>
      <c r="CV550"/>
      <c r="CW550"/>
      <c r="CX550"/>
      <c r="CY550"/>
      <c r="CZ550"/>
      <c r="DA550"/>
      <c r="DB550"/>
    </row>
    <row r="551" spans="1:106" s="15" customFormat="1" ht="13.4" customHeight="1">
      <c r="A551" s="4" t="str">
        <f t="shared" si="21"/>
        <v/>
      </c>
      <c r="B551" s="70"/>
      <c r="C551" s="123"/>
      <c r="D551" s="70"/>
      <c r="E551" s="70"/>
      <c r="F551" s="123"/>
      <c r="G551" s="123"/>
      <c r="H551" s="123"/>
      <c r="I551" s="126"/>
      <c r="J551" s="126"/>
      <c r="K551" s="126"/>
      <c r="L551" s="126"/>
      <c r="M551" s="126"/>
      <c r="N551" s="126"/>
      <c r="O551" s="126"/>
      <c r="P551" s="126"/>
      <c r="Q551" s="126"/>
      <c r="R551" s="126"/>
      <c r="S551" s="126"/>
      <c r="T551" s="126"/>
      <c r="U551" s="126"/>
      <c r="V551" s="126"/>
      <c r="W551" s="126"/>
      <c r="X551" s="126"/>
      <c r="Y551" s="126"/>
      <c r="Z551" s="126"/>
      <c r="AA551" s="126"/>
      <c r="AB551" s="126"/>
      <c r="AC551" s="126"/>
      <c r="AD551" s="126"/>
      <c r="AE551" s="126"/>
      <c r="AF551" s="126"/>
      <c r="AG551" s="126"/>
      <c r="AH551" s="126"/>
      <c r="AI551" s="126"/>
      <c r="AJ551" s="126"/>
      <c r="AK551" s="126"/>
      <c r="AL551" s="126"/>
      <c r="AM551" s="126"/>
      <c r="AN551" s="126"/>
      <c r="AO551" s="126"/>
      <c r="AP551" s="126"/>
      <c r="AQ551" s="126"/>
      <c r="AR551" s="126"/>
      <c r="AS551" s="126"/>
      <c r="AT551" s="126"/>
      <c r="AU551" s="126"/>
      <c r="AV551" s="126"/>
      <c r="AW551" s="126"/>
      <c r="AX551" s="126"/>
      <c r="AY551" s="126"/>
      <c r="AZ551" s="126"/>
      <c r="BA551" s="126"/>
      <c r="BB551" s="126"/>
      <c r="BC551" s="126"/>
      <c r="BD551" s="126"/>
      <c r="BE551" s="126"/>
      <c r="BF551" s="126"/>
      <c r="BG551" s="126"/>
      <c r="BH551" s="126"/>
      <c r="BI551" s="126"/>
      <c r="BJ551" s="126"/>
      <c r="BK551" s="126"/>
      <c r="BL551" s="126"/>
      <c r="BM551" s="126"/>
      <c r="BN551" s="126"/>
      <c r="BO551" s="126"/>
      <c r="BP551" s="126"/>
      <c r="BQ551" s="126"/>
      <c r="BR551" s="126"/>
      <c r="BS551" s="126"/>
      <c r="BT551" s="126"/>
      <c r="BU551" s="126"/>
      <c r="BV551" s="126"/>
      <c r="BW551" s="126"/>
      <c r="BX551" s="126"/>
      <c r="BY551" s="126"/>
      <c r="BZ551" s="126"/>
      <c r="CA551" s="126"/>
      <c r="CB551" s="126"/>
      <c r="CC551" s="126"/>
      <c r="CD551" s="126"/>
      <c r="CE551" s="126"/>
      <c r="CF551" s="126"/>
      <c r="CG551" s="126"/>
      <c r="CH551" s="126"/>
      <c r="CI551" s="126"/>
      <c r="CJ551" s="126"/>
      <c r="CK551" s="126"/>
      <c r="CL551" s="126"/>
      <c r="CM551" s="126"/>
      <c r="CN551" s="126"/>
      <c r="CO551" s="126"/>
      <c r="CP551" s="126"/>
      <c r="CQ551" s="126"/>
      <c r="CR551" s="126"/>
      <c r="CS551"/>
      <c r="CT551"/>
      <c r="CU551"/>
      <c r="CV551"/>
      <c r="CW551"/>
      <c r="CX551"/>
      <c r="CY551"/>
      <c r="CZ551"/>
      <c r="DA551"/>
      <c r="DB551"/>
    </row>
    <row r="552" spans="1:106" s="15" customFormat="1" ht="13.4" customHeight="1">
      <c r="A552" s="4" t="str">
        <f t="shared" si="21"/>
        <v/>
      </c>
      <c r="B552" s="70"/>
      <c r="C552" s="123"/>
      <c r="D552" s="70"/>
      <c r="E552" s="70"/>
      <c r="F552" s="123"/>
      <c r="G552" s="123"/>
      <c r="H552" s="123"/>
      <c r="I552" s="126"/>
      <c r="J552" s="126"/>
      <c r="K552" s="126"/>
      <c r="L552" s="126"/>
      <c r="M552" s="126"/>
      <c r="N552" s="126"/>
      <c r="O552" s="126"/>
      <c r="P552" s="126"/>
      <c r="Q552" s="126"/>
      <c r="R552" s="126"/>
      <c r="S552" s="126"/>
      <c r="T552" s="126"/>
      <c r="U552" s="126"/>
      <c r="V552" s="126"/>
      <c r="W552" s="126"/>
      <c r="X552" s="126"/>
      <c r="Y552" s="126"/>
      <c r="Z552" s="126"/>
      <c r="AA552" s="126"/>
      <c r="AB552" s="126"/>
      <c r="AC552" s="126"/>
      <c r="AD552" s="126"/>
      <c r="AE552" s="126"/>
      <c r="AF552" s="126"/>
      <c r="AG552" s="126"/>
      <c r="AH552" s="126"/>
      <c r="AI552" s="126"/>
      <c r="AJ552" s="126"/>
      <c r="AK552" s="126"/>
      <c r="AL552" s="126"/>
      <c r="AM552" s="126"/>
      <c r="AN552" s="126"/>
      <c r="AO552" s="126"/>
      <c r="AP552" s="126"/>
      <c r="AQ552" s="126"/>
      <c r="AR552" s="126"/>
      <c r="AS552" s="126"/>
      <c r="AT552" s="126"/>
      <c r="AU552" s="126"/>
      <c r="AV552" s="126"/>
      <c r="AW552" s="126"/>
      <c r="AX552" s="126"/>
      <c r="AY552" s="126"/>
      <c r="AZ552" s="126"/>
      <c r="BA552" s="126"/>
      <c r="BB552" s="126"/>
      <c r="BC552" s="126"/>
      <c r="BD552" s="126"/>
      <c r="BE552" s="126"/>
      <c r="BF552" s="126"/>
      <c r="BG552" s="126"/>
      <c r="BH552" s="126"/>
      <c r="BI552" s="126"/>
      <c r="BJ552" s="126"/>
      <c r="BK552" s="126"/>
      <c r="BL552" s="126"/>
      <c r="BM552" s="126"/>
      <c r="BN552" s="126"/>
      <c r="BO552" s="126"/>
      <c r="BP552" s="126"/>
      <c r="BQ552" s="126"/>
      <c r="BR552" s="126"/>
      <c r="BS552" s="126"/>
      <c r="BT552" s="126"/>
      <c r="BU552" s="126"/>
      <c r="BV552" s="126"/>
      <c r="BW552" s="126"/>
      <c r="BX552" s="126"/>
      <c r="BY552" s="126"/>
      <c r="BZ552" s="126"/>
      <c r="CA552" s="126"/>
      <c r="CB552" s="126"/>
      <c r="CC552" s="126"/>
      <c r="CD552" s="126"/>
      <c r="CE552" s="126"/>
      <c r="CF552" s="126"/>
      <c r="CG552" s="126"/>
      <c r="CH552" s="126"/>
      <c r="CI552" s="126"/>
      <c r="CJ552" s="126"/>
      <c r="CK552" s="126"/>
      <c r="CL552" s="126"/>
      <c r="CM552" s="126"/>
      <c r="CN552" s="126"/>
      <c r="CO552" s="126"/>
      <c r="CP552" s="126"/>
      <c r="CQ552" s="126"/>
      <c r="CR552" s="126"/>
      <c r="CS552"/>
      <c r="CT552"/>
      <c r="CU552"/>
      <c r="CV552"/>
      <c r="CW552"/>
      <c r="CX552"/>
      <c r="CY552"/>
      <c r="CZ552"/>
      <c r="DA552"/>
      <c r="DB552"/>
    </row>
    <row r="553" spans="1:106" s="15" customFormat="1" ht="13.4" customHeight="1">
      <c r="A553" s="4" t="str">
        <f t="shared" si="21"/>
        <v/>
      </c>
      <c r="B553" s="70"/>
      <c r="C553" s="123"/>
      <c r="D553" s="70"/>
      <c r="E553" s="70"/>
      <c r="F553" s="123"/>
      <c r="G553" s="123"/>
      <c r="H553" s="123"/>
      <c r="I553" s="126"/>
      <c r="J553" s="126"/>
      <c r="K553" s="126"/>
      <c r="L553" s="126"/>
      <c r="M553" s="126"/>
      <c r="N553" s="126"/>
      <c r="O553" s="126"/>
      <c r="P553" s="126"/>
      <c r="Q553" s="126"/>
      <c r="R553" s="126"/>
      <c r="S553" s="126"/>
      <c r="T553" s="126"/>
      <c r="U553" s="126"/>
      <c r="V553" s="126"/>
      <c r="W553" s="126"/>
      <c r="X553" s="126"/>
      <c r="Y553" s="126"/>
      <c r="Z553" s="126"/>
      <c r="AA553" s="126"/>
      <c r="AB553" s="126"/>
      <c r="AC553" s="126"/>
      <c r="AD553" s="126"/>
      <c r="AE553" s="126"/>
      <c r="AF553" s="126"/>
      <c r="AG553" s="126"/>
      <c r="AH553" s="126"/>
      <c r="AI553" s="126"/>
      <c r="AJ553" s="126"/>
      <c r="AK553" s="126"/>
      <c r="AL553" s="126"/>
      <c r="AM553" s="126"/>
      <c r="AN553" s="126"/>
      <c r="AO553" s="126"/>
      <c r="AP553" s="126"/>
      <c r="AQ553" s="126"/>
      <c r="AR553" s="126"/>
      <c r="AS553" s="126"/>
      <c r="AT553" s="126"/>
      <c r="AU553" s="126"/>
      <c r="AV553" s="126"/>
      <c r="AW553" s="126"/>
      <c r="AX553" s="126"/>
      <c r="AY553" s="126"/>
      <c r="AZ553" s="126"/>
      <c r="BA553" s="126"/>
      <c r="BB553" s="126"/>
      <c r="BC553" s="126"/>
      <c r="BD553" s="126"/>
      <c r="BE553" s="126"/>
      <c r="BF553" s="126"/>
      <c r="BG553" s="126"/>
      <c r="BH553" s="126"/>
      <c r="BI553" s="126"/>
      <c r="BJ553" s="126"/>
      <c r="BK553" s="126"/>
      <c r="BL553" s="126"/>
      <c r="BM553" s="126"/>
      <c r="BN553" s="126"/>
      <c r="BO553" s="126"/>
      <c r="BP553" s="126"/>
      <c r="BQ553" s="126"/>
      <c r="BR553" s="126"/>
      <c r="BS553" s="126"/>
      <c r="BT553" s="126"/>
      <c r="BU553" s="126"/>
      <c r="BV553" s="126"/>
      <c r="BW553" s="126"/>
      <c r="BX553" s="126"/>
      <c r="BY553" s="126"/>
      <c r="BZ553" s="126"/>
      <c r="CA553" s="126"/>
      <c r="CB553" s="126"/>
      <c r="CC553" s="126"/>
      <c r="CD553" s="126"/>
      <c r="CE553" s="126"/>
      <c r="CF553" s="126"/>
      <c r="CG553" s="126"/>
      <c r="CH553" s="126"/>
      <c r="CI553" s="126"/>
      <c r="CJ553" s="126"/>
      <c r="CK553" s="126"/>
      <c r="CL553" s="126"/>
      <c r="CM553" s="126"/>
      <c r="CN553" s="126"/>
      <c r="CO553" s="126"/>
      <c r="CP553" s="126"/>
      <c r="CQ553" s="126"/>
      <c r="CR553" s="126"/>
      <c r="CS553"/>
      <c r="CT553"/>
      <c r="CU553"/>
      <c r="CV553"/>
      <c r="CW553"/>
      <c r="CX553"/>
      <c r="CY553"/>
      <c r="CZ553"/>
      <c r="DA553"/>
      <c r="DB553"/>
    </row>
    <row r="554" spans="1:106" s="15" customFormat="1" ht="13.4" customHeight="1">
      <c r="A554" s="4" t="str">
        <f t="shared" si="21"/>
        <v/>
      </c>
      <c r="B554" s="70"/>
      <c r="C554" s="123"/>
      <c r="D554" s="70"/>
      <c r="E554" s="70"/>
      <c r="F554" s="123"/>
      <c r="G554" s="123"/>
      <c r="H554" s="123"/>
      <c r="I554" s="126"/>
      <c r="J554" s="126"/>
      <c r="K554" s="126"/>
      <c r="L554" s="126"/>
      <c r="M554" s="126"/>
      <c r="N554" s="126"/>
      <c r="O554" s="126"/>
      <c r="P554" s="126"/>
      <c r="Q554" s="126"/>
      <c r="R554" s="126"/>
      <c r="S554" s="126"/>
      <c r="T554" s="126"/>
      <c r="U554" s="126"/>
      <c r="V554" s="126"/>
      <c r="W554" s="126"/>
      <c r="X554" s="126"/>
      <c r="Y554" s="126"/>
      <c r="Z554" s="126"/>
      <c r="AA554" s="126"/>
      <c r="AB554" s="126"/>
      <c r="AC554" s="126"/>
      <c r="AD554" s="126"/>
      <c r="AE554" s="126"/>
      <c r="AF554" s="126"/>
      <c r="AG554" s="126"/>
      <c r="AH554" s="126"/>
      <c r="AI554" s="126"/>
      <c r="AJ554" s="126"/>
      <c r="AK554" s="126"/>
      <c r="AL554" s="126"/>
      <c r="AM554" s="126"/>
      <c r="AN554" s="126"/>
      <c r="AO554" s="126"/>
      <c r="AP554" s="126"/>
      <c r="AQ554" s="126"/>
      <c r="AR554" s="126"/>
      <c r="AS554" s="126"/>
      <c r="AT554" s="126"/>
      <c r="AU554" s="126"/>
      <c r="AV554" s="126"/>
      <c r="AW554" s="126"/>
      <c r="AX554" s="126"/>
      <c r="AY554" s="126"/>
      <c r="AZ554" s="126"/>
      <c r="BA554" s="126"/>
      <c r="BB554" s="126"/>
      <c r="BC554" s="126"/>
      <c r="BD554" s="126"/>
      <c r="BE554" s="126"/>
      <c r="BF554" s="126"/>
      <c r="BG554" s="126"/>
      <c r="BH554" s="126"/>
      <c r="BI554" s="126"/>
      <c r="BJ554" s="126"/>
      <c r="BK554" s="126"/>
      <c r="BL554" s="126"/>
      <c r="BM554" s="126"/>
      <c r="BN554" s="126"/>
      <c r="BO554" s="126"/>
      <c r="BP554" s="126"/>
      <c r="BQ554" s="126"/>
      <c r="BR554" s="126"/>
      <c r="BS554" s="126"/>
      <c r="BT554" s="126"/>
      <c r="BU554" s="126"/>
      <c r="BV554" s="126"/>
      <c r="BW554" s="126"/>
      <c r="BX554" s="126"/>
      <c r="BY554" s="126"/>
      <c r="BZ554" s="126"/>
      <c r="CA554" s="126"/>
      <c r="CB554" s="126"/>
      <c r="CC554" s="126"/>
      <c r="CD554" s="126"/>
      <c r="CE554" s="126"/>
      <c r="CF554" s="126"/>
      <c r="CG554" s="126"/>
      <c r="CH554" s="126"/>
      <c r="CI554" s="126"/>
      <c r="CJ554" s="126"/>
      <c r="CK554" s="126"/>
      <c r="CL554" s="126"/>
      <c r="CM554" s="126"/>
      <c r="CN554" s="126"/>
      <c r="CO554" s="126"/>
      <c r="CP554" s="126"/>
      <c r="CQ554" s="126"/>
      <c r="CR554" s="126"/>
      <c r="CS554"/>
      <c r="CT554"/>
      <c r="CU554"/>
      <c r="CV554"/>
      <c r="CW554"/>
      <c r="CX554"/>
      <c r="CY554"/>
      <c r="CZ554"/>
      <c r="DA554"/>
      <c r="DB554"/>
    </row>
    <row r="555" spans="1:106" s="15" customFormat="1" ht="13.4" customHeight="1">
      <c r="A555" s="4" t="str">
        <f t="shared" si="21"/>
        <v/>
      </c>
      <c r="B555" s="70"/>
      <c r="C555" s="123"/>
      <c r="D555" s="70"/>
      <c r="E555" s="70"/>
      <c r="F555" s="123"/>
      <c r="G555" s="123"/>
      <c r="H555" s="123"/>
      <c r="I555" s="126"/>
      <c r="J555" s="126"/>
      <c r="K555" s="126"/>
      <c r="L555" s="126"/>
      <c r="M555" s="126"/>
      <c r="N555" s="126"/>
      <c r="O555" s="126"/>
      <c r="P555" s="126"/>
      <c r="Q555" s="126"/>
      <c r="R555" s="126"/>
      <c r="S555" s="126"/>
      <c r="T555" s="126"/>
      <c r="U555" s="126"/>
      <c r="V555" s="126"/>
      <c r="W555" s="126"/>
      <c r="X555" s="126"/>
      <c r="Y555" s="126"/>
      <c r="Z555" s="126"/>
      <c r="AA555" s="126"/>
      <c r="AB555" s="126"/>
      <c r="AC555" s="126"/>
      <c r="AD555" s="126"/>
      <c r="AE555" s="126"/>
      <c r="AF555" s="126"/>
      <c r="AG555" s="126"/>
      <c r="AH555" s="126"/>
      <c r="AI555" s="126"/>
      <c r="AJ555" s="126"/>
      <c r="AK555" s="126"/>
      <c r="AL555" s="126"/>
      <c r="AM555" s="126"/>
      <c r="AN555" s="126"/>
      <c r="AO555" s="126"/>
      <c r="AP555" s="126"/>
      <c r="AQ555" s="126"/>
      <c r="AR555" s="126"/>
      <c r="AS555" s="126"/>
      <c r="AT555" s="126"/>
      <c r="AU555" s="126"/>
      <c r="AV555" s="126"/>
      <c r="AW555" s="126"/>
      <c r="AX555" s="126"/>
      <c r="AY555" s="126"/>
      <c r="AZ555" s="126"/>
      <c r="BA555" s="126"/>
      <c r="BB555" s="126"/>
      <c r="BC555" s="126"/>
      <c r="BD555" s="126"/>
      <c r="BE555" s="126"/>
      <c r="BF555" s="126"/>
      <c r="BG555" s="126"/>
      <c r="BH555" s="126"/>
      <c r="BI555" s="126"/>
      <c r="BJ555" s="126"/>
      <c r="BK555" s="126"/>
      <c r="BL555" s="126"/>
      <c r="BM555" s="126"/>
      <c r="BN555" s="126"/>
      <c r="BO555" s="126"/>
      <c r="BP555" s="126"/>
      <c r="BQ555" s="126"/>
      <c r="BR555" s="126"/>
      <c r="BS555" s="126"/>
      <c r="BT555" s="126"/>
      <c r="BU555" s="126"/>
      <c r="BV555" s="126"/>
      <c r="BW555" s="126"/>
      <c r="BX555" s="126"/>
      <c r="BY555" s="126"/>
      <c r="BZ555" s="126"/>
      <c r="CA555" s="126"/>
      <c r="CB555" s="126"/>
      <c r="CC555" s="126"/>
      <c r="CD555" s="126"/>
      <c r="CE555" s="126"/>
      <c r="CF555" s="126"/>
      <c r="CG555" s="126"/>
      <c r="CH555" s="126"/>
      <c r="CI555" s="126"/>
      <c r="CJ555" s="126"/>
      <c r="CK555" s="126"/>
      <c r="CL555" s="126"/>
      <c r="CM555" s="126"/>
      <c r="CN555" s="126"/>
      <c r="CO555" s="126"/>
      <c r="CP555" s="126"/>
      <c r="CQ555" s="126"/>
      <c r="CR555" s="126"/>
      <c r="CS555"/>
      <c r="CT555"/>
      <c r="CU555"/>
      <c r="CV555"/>
      <c r="CW555"/>
      <c r="CX555"/>
      <c r="CY555"/>
      <c r="CZ555"/>
      <c r="DA555"/>
      <c r="DB555"/>
    </row>
    <row r="556" spans="1:106" s="15" customFormat="1" ht="13.4" customHeight="1">
      <c r="A556" s="4" t="str">
        <f t="shared" si="21"/>
        <v/>
      </c>
      <c r="B556" s="70"/>
      <c r="C556" s="123"/>
      <c r="D556" s="70"/>
      <c r="E556" s="70"/>
      <c r="F556" s="123"/>
      <c r="G556" s="123"/>
      <c r="H556" s="123"/>
      <c r="I556" s="126"/>
      <c r="J556" s="126"/>
      <c r="K556" s="126"/>
      <c r="L556" s="126"/>
      <c r="M556" s="126"/>
      <c r="N556" s="126"/>
      <c r="O556" s="126"/>
      <c r="P556" s="126"/>
      <c r="Q556" s="126"/>
      <c r="R556" s="126"/>
      <c r="S556" s="126"/>
      <c r="T556" s="126"/>
      <c r="U556" s="126"/>
      <c r="V556" s="126"/>
      <c r="W556" s="126"/>
      <c r="X556" s="126"/>
      <c r="Y556" s="126"/>
      <c r="Z556" s="126"/>
      <c r="AA556" s="126"/>
      <c r="AB556" s="126"/>
      <c r="AC556" s="126"/>
      <c r="AD556" s="126"/>
      <c r="AE556" s="126"/>
      <c r="AF556" s="126"/>
      <c r="AG556" s="126"/>
      <c r="AH556" s="126"/>
      <c r="AI556" s="126"/>
      <c r="AJ556" s="126"/>
      <c r="AK556" s="126"/>
      <c r="AL556" s="126"/>
      <c r="AM556" s="126"/>
      <c r="AN556" s="126"/>
      <c r="AO556" s="126"/>
      <c r="AP556" s="126"/>
      <c r="AQ556" s="126"/>
      <c r="AR556" s="126"/>
      <c r="AS556" s="126"/>
      <c r="AT556" s="126"/>
      <c r="AU556" s="126"/>
      <c r="AV556" s="126"/>
      <c r="AW556" s="126"/>
      <c r="AX556" s="126"/>
      <c r="AY556" s="126"/>
      <c r="AZ556" s="126"/>
      <c r="BA556" s="126"/>
      <c r="BB556" s="126"/>
      <c r="BC556" s="126"/>
      <c r="BD556" s="126"/>
      <c r="BE556" s="126"/>
      <c r="BF556" s="126"/>
      <c r="BG556" s="126"/>
      <c r="BH556" s="126"/>
      <c r="BI556" s="126"/>
      <c r="BJ556" s="126"/>
      <c r="BK556" s="126"/>
      <c r="BL556" s="126"/>
      <c r="BM556" s="126"/>
      <c r="BN556" s="126"/>
      <c r="BO556" s="126"/>
      <c r="BP556" s="126"/>
      <c r="BQ556" s="126"/>
      <c r="BR556" s="126"/>
      <c r="BS556" s="126"/>
      <c r="BT556" s="126"/>
      <c r="BU556" s="126"/>
      <c r="BV556" s="126"/>
      <c r="BW556" s="126"/>
      <c r="BX556" s="126"/>
      <c r="BY556" s="126"/>
      <c r="BZ556" s="126"/>
      <c r="CA556" s="126"/>
      <c r="CB556" s="126"/>
      <c r="CC556" s="126"/>
      <c r="CD556" s="126"/>
      <c r="CE556" s="126"/>
      <c r="CF556" s="126"/>
      <c r="CG556" s="126"/>
      <c r="CH556" s="126"/>
      <c r="CI556" s="126"/>
      <c r="CJ556" s="126"/>
      <c r="CK556" s="126"/>
      <c r="CL556" s="126"/>
      <c r="CM556" s="126"/>
      <c r="CN556" s="126"/>
      <c r="CO556" s="126"/>
      <c r="CP556" s="126"/>
      <c r="CQ556" s="126"/>
      <c r="CR556" s="126"/>
      <c r="CS556"/>
      <c r="CT556"/>
      <c r="CU556"/>
      <c r="CV556"/>
      <c r="CW556"/>
      <c r="CX556"/>
      <c r="CY556"/>
      <c r="CZ556"/>
      <c r="DA556"/>
      <c r="DB556"/>
    </row>
    <row r="557" spans="1:106" s="15" customFormat="1" ht="13.4" customHeight="1">
      <c r="A557" s="4" t="str">
        <f t="shared" si="21"/>
        <v/>
      </c>
      <c r="B557" s="70"/>
      <c r="C557" s="123"/>
      <c r="D557" s="70"/>
      <c r="E557" s="70"/>
      <c r="F557" s="123"/>
      <c r="G557" s="123"/>
      <c r="H557" s="123"/>
      <c r="I557" s="126"/>
      <c r="J557" s="126"/>
      <c r="K557" s="126"/>
      <c r="L557" s="126"/>
      <c r="M557" s="126"/>
      <c r="N557" s="126"/>
      <c r="O557" s="126"/>
      <c r="P557" s="126"/>
      <c r="Q557" s="126"/>
      <c r="R557" s="126"/>
      <c r="S557" s="126"/>
      <c r="T557" s="126"/>
      <c r="U557" s="126"/>
      <c r="V557" s="126"/>
      <c r="W557" s="126"/>
      <c r="X557" s="126"/>
      <c r="Y557" s="126"/>
      <c r="Z557" s="126"/>
      <c r="AA557" s="126"/>
      <c r="AB557" s="126"/>
      <c r="AC557" s="126"/>
      <c r="AD557" s="126"/>
      <c r="AE557" s="126"/>
      <c r="AF557" s="126"/>
      <c r="AG557" s="126"/>
      <c r="AH557" s="126"/>
      <c r="AI557" s="126"/>
      <c r="AJ557" s="126"/>
      <c r="AK557" s="126"/>
      <c r="AL557" s="126"/>
      <c r="AM557" s="126"/>
      <c r="AN557" s="126"/>
      <c r="AO557" s="126"/>
      <c r="AP557" s="126"/>
      <c r="AQ557" s="126"/>
      <c r="AR557" s="126"/>
      <c r="AS557" s="126"/>
      <c r="AT557" s="126"/>
      <c r="AU557" s="126"/>
      <c r="AV557" s="126"/>
      <c r="AW557" s="126"/>
      <c r="AX557" s="126"/>
      <c r="AY557" s="126"/>
      <c r="AZ557" s="126"/>
      <c r="BA557" s="126"/>
      <c r="BB557" s="126"/>
      <c r="BC557" s="126"/>
      <c r="BD557" s="126"/>
      <c r="BE557" s="126"/>
      <c r="BF557" s="126"/>
      <c r="BG557" s="126"/>
      <c r="BH557" s="126"/>
      <c r="BI557" s="126"/>
      <c r="BJ557" s="126"/>
      <c r="BK557" s="126"/>
      <c r="BL557" s="126"/>
      <c r="BM557" s="126"/>
      <c r="BN557" s="126"/>
      <c r="BO557" s="126"/>
      <c r="BP557" s="126"/>
      <c r="BQ557" s="126"/>
      <c r="BR557" s="126"/>
      <c r="BS557" s="126"/>
      <c r="BT557" s="126"/>
      <c r="BU557" s="126"/>
      <c r="BV557" s="126"/>
      <c r="BW557" s="126"/>
      <c r="BX557" s="126"/>
      <c r="BY557" s="126"/>
      <c r="BZ557" s="126"/>
      <c r="CA557" s="126"/>
      <c r="CB557" s="126"/>
      <c r="CC557" s="126"/>
      <c r="CD557" s="126"/>
      <c r="CE557" s="126"/>
      <c r="CF557" s="126"/>
      <c r="CG557" s="126"/>
      <c r="CH557" s="126"/>
      <c r="CI557" s="126"/>
      <c r="CJ557" s="126"/>
      <c r="CK557" s="126"/>
      <c r="CL557" s="126"/>
      <c r="CM557" s="126"/>
      <c r="CN557" s="126"/>
      <c r="CO557" s="126"/>
      <c r="CP557" s="126"/>
      <c r="CQ557" s="126"/>
      <c r="CR557" s="126"/>
      <c r="CS557"/>
      <c r="CT557"/>
      <c r="CU557"/>
      <c r="CV557"/>
      <c r="CW557"/>
      <c r="CX557"/>
      <c r="CY557"/>
      <c r="CZ557"/>
      <c r="DA557"/>
      <c r="DB557"/>
    </row>
    <row r="558" spans="1:106" s="15" customFormat="1" ht="13.4" customHeight="1">
      <c r="A558" s="4" t="str">
        <f t="shared" si="21"/>
        <v/>
      </c>
      <c r="B558" s="70"/>
      <c r="C558" s="123"/>
      <c r="D558" s="70"/>
      <c r="E558" s="70"/>
      <c r="F558" s="123"/>
      <c r="G558" s="123"/>
      <c r="H558" s="123"/>
      <c r="I558" s="126"/>
      <c r="J558" s="126"/>
      <c r="K558" s="126"/>
      <c r="L558" s="126"/>
      <c r="M558" s="126"/>
      <c r="N558" s="126"/>
      <c r="O558" s="126"/>
      <c r="P558" s="126"/>
      <c r="Q558" s="126"/>
      <c r="R558" s="126"/>
      <c r="S558" s="126"/>
      <c r="T558" s="126"/>
      <c r="U558" s="126"/>
      <c r="V558" s="126"/>
      <c r="W558" s="126"/>
      <c r="X558" s="126"/>
      <c r="Y558" s="126"/>
      <c r="Z558" s="126"/>
      <c r="AA558" s="126"/>
      <c r="AB558" s="126"/>
      <c r="AC558" s="126"/>
      <c r="AD558" s="126"/>
      <c r="AE558" s="126"/>
      <c r="AF558" s="126"/>
      <c r="AG558" s="126"/>
      <c r="AH558" s="126"/>
      <c r="AI558" s="126"/>
      <c r="AJ558" s="126"/>
      <c r="AK558" s="126"/>
      <c r="AL558" s="126"/>
      <c r="AM558" s="126"/>
      <c r="AN558" s="126"/>
      <c r="AO558" s="126"/>
      <c r="AP558" s="126"/>
      <c r="AQ558" s="126"/>
      <c r="AR558" s="126"/>
      <c r="AS558" s="126"/>
      <c r="AT558" s="126"/>
      <c r="AU558" s="126"/>
      <c r="AV558" s="126"/>
      <c r="AW558" s="126"/>
      <c r="AX558" s="126"/>
      <c r="AY558" s="126"/>
      <c r="AZ558" s="126"/>
      <c r="BA558" s="126"/>
      <c r="BB558" s="126"/>
      <c r="BC558" s="126"/>
      <c r="BD558" s="126"/>
      <c r="BE558" s="126"/>
      <c r="BF558" s="126"/>
      <c r="BG558" s="126"/>
      <c r="BH558" s="126"/>
      <c r="BI558" s="126"/>
      <c r="BJ558" s="126"/>
      <c r="BK558" s="126"/>
      <c r="BL558" s="126"/>
      <c r="BM558" s="126"/>
      <c r="BN558" s="126"/>
      <c r="BO558" s="126"/>
      <c r="BP558" s="126"/>
      <c r="BQ558" s="126"/>
      <c r="BR558" s="126"/>
      <c r="BS558" s="126"/>
      <c r="BT558" s="126"/>
      <c r="BU558" s="126"/>
      <c r="BV558" s="126"/>
      <c r="BW558" s="126"/>
      <c r="BX558" s="126"/>
      <c r="BY558" s="126"/>
      <c r="BZ558" s="126"/>
      <c r="CA558" s="126"/>
      <c r="CB558" s="126"/>
      <c r="CC558" s="126"/>
      <c r="CD558" s="126"/>
      <c r="CE558" s="126"/>
      <c r="CF558" s="126"/>
      <c r="CG558" s="126"/>
      <c r="CH558" s="126"/>
      <c r="CI558" s="126"/>
      <c r="CJ558" s="126"/>
      <c r="CK558" s="126"/>
      <c r="CL558" s="126"/>
      <c r="CM558" s="126"/>
      <c r="CN558" s="126"/>
      <c r="CO558" s="126"/>
      <c r="CP558" s="126"/>
      <c r="CQ558" s="126"/>
      <c r="CR558" s="126"/>
      <c r="CS558"/>
      <c r="CT558"/>
      <c r="CU558"/>
      <c r="CV558"/>
      <c r="CW558"/>
      <c r="CX558"/>
      <c r="CY558"/>
      <c r="CZ558"/>
      <c r="DA558"/>
      <c r="DB558"/>
    </row>
    <row r="559" spans="1:106" s="15" customFormat="1" ht="13.4" customHeight="1">
      <c r="A559" s="4" t="str">
        <f t="shared" si="21"/>
        <v/>
      </c>
      <c r="B559" s="70"/>
      <c r="C559" s="123"/>
      <c r="D559" s="70"/>
      <c r="E559" s="70"/>
      <c r="F559" s="123"/>
      <c r="G559" s="123"/>
      <c r="H559" s="123"/>
      <c r="I559" s="126"/>
      <c r="J559" s="126"/>
      <c r="K559" s="126"/>
      <c r="L559" s="126"/>
      <c r="M559" s="126"/>
      <c r="N559" s="126"/>
      <c r="O559" s="126"/>
      <c r="P559" s="126"/>
      <c r="Q559" s="126"/>
      <c r="R559" s="126"/>
      <c r="S559" s="126"/>
      <c r="T559" s="126"/>
      <c r="U559" s="126"/>
      <c r="V559" s="126"/>
      <c r="W559" s="126"/>
      <c r="X559" s="126"/>
      <c r="Y559" s="126"/>
      <c r="Z559" s="126"/>
      <c r="AA559" s="126"/>
      <c r="AB559" s="126"/>
      <c r="AC559" s="126"/>
      <c r="AD559" s="126"/>
      <c r="AE559" s="126"/>
      <c r="AF559" s="126"/>
      <c r="AG559" s="126"/>
      <c r="AH559" s="126"/>
      <c r="AI559" s="126"/>
      <c r="AJ559" s="126"/>
      <c r="AK559" s="126"/>
      <c r="AL559" s="126"/>
      <c r="AM559" s="126"/>
      <c r="AN559" s="126"/>
      <c r="AO559" s="126"/>
      <c r="AP559" s="126"/>
      <c r="AQ559" s="126"/>
      <c r="AR559" s="126"/>
      <c r="AS559" s="126"/>
      <c r="AT559" s="126"/>
      <c r="AU559" s="126"/>
      <c r="AV559" s="126"/>
      <c r="AW559" s="126"/>
      <c r="AX559" s="126"/>
      <c r="AY559" s="126"/>
      <c r="AZ559" s="126"/>
      <c r="BA559" s="126"/>
      <c r="BB559" s="126"/>
      <c r="BC559" s="126"/>
      <c r="BD559" s="126"/>
      <c r="BE559" s="126"/>
      <c r="BF559" s="126"/>
      <c r="BG559" s="126"/>
      <c r="BH559" s="126"/>
      <c r="BI559" s="126"/>
      <c r="BJ559" s="126"/>
      <c r="BK559" s="126"/>
      <c r="BL559" s="126"/>
      <c r="BM559" s="126"/>
      <c r="BN559" s="126"/>
      <c r="BO559" s="126"/>
      <c r="BP559" s="126"/>
      <c r="BQ559" s="126"/>
      <c r="BR559" s="126"/>
      <c r="BS559" s="126"/>
      <c r="BT559" s="126"/>
      <c r="BU559" s="126"/>
      <c r="BV559" s="126"/>
      <c r="BW559" s="126"/>
      <c r="BX559" s="126"/>
      <c r="BY559" s="126"/>
      <c r="BZ559" s="126"/>
      <c r="CA559" s="126"/>
      <c r="CB559" s="126"/>
      <c r="CC559" s="126"/>
      <c r="CD559" s="126"/>
      <c r="CE559" s="126"/>
      <c r="CF559" s="126"/>
      <c r="CG559" s="126"/>
      <c r="CH559" s="126"/>
      <c r="CI559" s="126"/>
      <c r="CJ559" s="126"/>
      <c r="CK559" s="126"/>
      <c r="CL559" s="126"/>
      <c r="CM559" s="126"/>
      <c r="CN559" s="126"/>
      <c r="CO559" s="126"/>
      <c r="CP559" s="126"/>
      <c r="CQ559" s="126"/>
      <c r="CR559" s="126"/>
      <c r="CS559"/>
      <c r="CT559"/>
      <c r="CU559"/>
      <c r="CV559"/>
      <c r="CW559"/>
      <c r="CX559"/>
      <c r="CY559"/>
      <c r="CZ559"/>
      <c r="DA559"/>
      <c r="DB559"/>
    </row>
    <row r="560" spans="1:106" s="15" customFormat="1" ht="13.4" customHeight="1">
      <c r="A560" s="4" t="str">
        <f t="shared" si="21"/>
        <v/>
      </c>
      <c r="B560" s="70"/>
      <c r="C560" s="123"/>
      <c r="D560" s="70"/>
      <c r="E560" s="70"/>
      <c r="F560" s="123"/>
      <c r="G560" s="123"/>
      <c r="H560" s="123"/>
      <c r="I560" s="126"/>
      <c r="J560" s="126"/>
      <c r="K560" s="126"/>
      <c r="L560" s="126"/>
      <c r="M560" s="126"/>
      <c r="N560" s="126"/>
      <c r="O560" s="126"/>
      <c r="P560" s="126"/>
      <c r="Q560" s="126"/>
      <c r="R560" s="126"/>
      <c r="S560" s="126"/>
      <c r="T560" s="126"/>
      <c r="U560" s="126"/>
      <c r="V560" s="126"/>
      <c r="W560" s="126"/>
      <c r="X560" s="126"/>
      <c r="Y560" s="126"/>
      <c r="Z560" s="126"/>
      <c r="AA560" s="126"/>
      <c r="AB560" s="126"/>
      <c r="AC560" s="126"/>
      <c r="AD560" s="126"/>
      <c r="AE560" s="126"/>
      <c r="AF560" s="126"/>
      <c r="AG560" s="126"/>
      <c r="AH560" s="126"/>
      <c r="AI560" s="126"/>
      <c r="AJ560" s="126"/>
      <c r="AK560" s="126"/>
      <c r="AL560" s="126"/>
      <c r="AM560" s="126"/>
      <c r="AN560" s="126"/>
      <c r="AO560" s="126"/>
      <c r="AP560" s="126"/>
      <c r="AQ560" s="126"/>
      <c r="AR560" s="126"/>
      <c r="AS560" s="126"/>
      <c r="AT560" s="126"/>
      <c r="AU560" s="126"/>
      <c r="AV560" s="126"/>
      <c r="AW560" s="126"/>
      <c r="AX560" s="126"/>
      <c r="AY560" s="126"/>
      <c r="AZ560" s="126"/>
      <c r="BA560" s="126"/>
      <c r="BB560" s="126"/>
      <c r="BC560" s="126"/>
      <c r="BD560" s="126"/>
      <c r="BE560" s="126"/>
      <c r="BF560" s="126"/>
      <c r="BG560" s="126"/>
      <c r="BH560" s="126"/>
      <c r="BI560" s="126"/>
      <c r="BJ560" s="126"/>
      <c r="BK560" s="126"/>
      <c r="BL560" s="126"/>
      <c r="BM560" s="126"/>
      <c r="BN560" s="126"/>
      <c r="BO560" s="126"/>
      <c r="BP560" s="126"/>
      <c r="BQ560" s="126"/>
      <c r="BR560" s="126"/>
      <c r="BS560" s="126"/>
      <c r="BT560" s="126"/>
      <c r="BU560" s="126"/>
      <c r="BV560" s="126"/>
      <c r="BW560" s="126"/>
      <c r="BX560" s="126"/>
      <c r="BY560" s="126"/>
      <c r="BZ560" s="126"/>
      <c r="CA560" s="126"/>
      <c r="CB560" s="126"/>
      <c r="CC560" s="126"/>
      <c r="CD560" s="126"/>
      <c r="CE560" s="126"/>
      <c r="CF560" s="126"/>
      <c r="CG560" s="126"/>
      <c r="CH560" s="126"/>
      <c r="CI560" s="126"/>
      <c r="CJ560" s="126"/>
      <c r="CK560" s="126"/>
      <c r="CL560" s="126"/>
      <c r="CM560" s="126"/>
      <c r="CN560" s="126"/>
      <c r="CO560" s="126"/>
      <c r="CP560" s="126"/>
      <c r="CQ560" s="126"/>
      <c r="CR560" s="126"/>
      <c r="CS560"/>
      <c r="CT560"/>
      <c r="CU560"/>
      <c r="CV560"/>
      <c r="CW560"/>
      <c r="CX560"/>
      <c r="CY560"/>
      <c r="CZ560"/>
      <c r="DA560"/>
      <c r="DB560"/>
    </row>
    <row r="561" spans="1:106" s="15" customFormat="1" ht="13.4" customHeight="1">
      <c r="A561" s="4" t="str">
        <f t="shared" si="21"/>
        <v/>
      </c>
      <c r="B561" s="70"/>
      <c r="C561" s="123"/>
      <c r="D561" s="70"/>
      <c r="E561" s="70"/>
      <c r="F561" s="123"/>
      <c r="G561" s="123"/>
      <c r="H561" s="123"/>
      <c r="I561" s="126"/>
      <c r="J561" s="126"/>
      <c r="K561" s="126"/>
      <c r="L561" s="126"/>
      <c r="M561" s="126"/>
      <c r="N561" s="126"/>
      <c r="O561" s="126"/>
      <c r="P561" s="126"/>
      <c r="Q561" s="126"/>
      <c r="R561" s="126"/>
      <c r="S561" s="126"/>
      <c r="T561" s="126"/>
      <c r="U561" s="126"/>
      <c r="V561" s="126"/>
      <c r="W561" s="126"/>
      <c r="X561" s="126"/>
      <c r="Y561" s="126"/>
      <c r="Z561" s="126"/>
      <c r="AA561" s="126"/>
      <c r="AB561" s="126"/>
      <c r="AC561" s="126"/>
      <c r="AD561" s="126"/>
      <c r="AE561" s="126"/>
      <c r="AF561" s="126"/>
      <c r="AG561" s="126"/>
      <c r="AH561" s="126"/>
      <c r="AI561" s="126"/>
      <c r="AJ561" s="126"/>
      <c r="AK561" s="126"/>
      <c r="AL561" s="126"/>
      <c r="AM561" s="126"/>
      <c r="AN561" s="126"/>
      <c r="AO561" s="126"/>
      <c r="AP561" s="126"/>
      <c r="AQ561" s="126"/>
      <c r="AR561" s="126"/>
      <c r="AS561" s="126"/>
      <c r="AT561" s="126"/>
      <c r="AU561" s="126"/>
      <c r="AV561" s="126"/>
      <c r="AW561" s="126"/>
      <c r="AX561" s="126"/>
      <c r="AY561" s="126"/>
      <c r="AZ561" s="126"/>
      <c r="BA561" s="126"/>
      <c r="BB561" s="126"/>
      <c r="BC561" s="126"/>
      <c r="BD561" s="126"/>
      <c r="BE561" s="126"/>
      <c r="BF561" s="126"/>
      <c r="BG561" s="126"/>
      <c r="BH561" s="126"/>
      <c r="BI561" s="126"/>
      <c r="BJ561" s="126"/>
      <c r="BK561" s="126"/>
      <c r="BL561" s="126"/>
      <c r="BM561" s="126"/>
      <c r="BN561" s="126"/>
      <c r="BO561" s="126"/>
      <c r="BP561" s="126"/>
      <c r="BQ561" s="126"/>
      <c r="BR561" s="126"/>
      <c r="BS561" s="126"/>
      <c r="BT561" s="126"/>
      <c r="BU561" s="126"/>
      <c r="BV561" s="126"/>
      <c r="BW561" s="126"/>
      <c r="BX561" s="126"/>
      <c r="BY561" s="126"/>
      <c r="BZ561" s="126"/>
      <c r="CA561" s="126"/>
      <c r="CB561" s="126"/>
      <c r="CC561" s="126"/>
      <c r="CD561" s="126"/>
      <c r="CE561" s="126"/>
      <c r="CF561" s="126"/>
      <c r="CG561" s="126"/>
      <c r="CH561" s="126"/>
      <c r="CI561" s="126"/>
      <c r="CJ561" s="126"/>
      <c r="CK561" s="126"/>
      <c r="CL561" s="126"/>
      <c r="CM561" s="126"/>
      <c r="CN561" s="126"/>
      <c r="CO561" s="126"/>
      <c r="CP561" s="126"/>
      <c r="CQ561" s="126"/>
      <c r="CR561" s="126"/>
      <c r="CS561"/>
      <c r="CT561"/>
      <c r="CU561"/>
      <c r="CV561"/>
      <c r="CW561"/>
      <c r="CX561"/>
      <c r="CY561"/>
      <c r="CZ561"/>
      <c r="DA561"/>
      <c r="DB561"/>
    </row>
    <row r="562" spans="1:106" s="15" customFormat="1" ht="13.4" customHeight="1">
      <c r="A562" s="4" t="str">
        <f t="shared" si="21"/>
        <v/>
      </c>
      <c r="B562" s="70"/>
      <c r="C562" s="123"/>
      <c r="D562" s="70"/>
      <c r="E562" s="70"/>
      <c r="F562" s="123"/>
      <c r="G562" s="123"/>
      <c r="H562" s="123"/>
      <c r="I562" s="126"/>
      <c r="J562" s="126"/>
      <c r="K562" s="126"/>
      <c r="L562" s="126"/>
      <c r="M562" s="126"/>
      <c r="N562" s="126"/>
      <c r="O562" s="126"/>
      <c r="P562" s="126"/>
      <c r="Q562" s="126"/>
      <c r="R562" s="126"/>
      <c r="S562" s="126"/>
      <c r="T562" s="126"/>
      <c r="U562" s="126"/>
      <c r="V562" s="126"/>
      <c r="W562" s="126"/>
      <c r="X562" s="126"/>
      <c r="Y562" s="126"/>
      <c r="Z562" s="126"/>
      <c r="AA562" s="126"/>
      <c r="AB562" s="126"/>
      <c r="AC562" s="126"/>
      <c r="AD562" s="126"/>
      <c r="AE562" s="126"/>
      <c r="AF562" s="126"/>
      <c r="AG562" s="126"/>
      <c r="AH562" s="126"/>
      <c r="AI562" s="126"/>
      <c r="AJ562" s="126"/>
      <c r="AK562" s="126"/>
      <c r="AL562" s="126"/>
      <c r="AM562" s="126"/>
      <c r="AN562" s="126"/>
      <c r="AO562" s="126"/>
      <c r="AP562" s="126"/>
      <c r="AQ562" s="126"/>
      <c r="AR562" s="126"/>
      <c r="AS562" s="126"/>
      <c r="AT562" s="126"/>
      <c r="AU562" s="126"/>
      <c r="AV562" s="126"/>
      <c r="AW562" s="126"/>
      <c r="AX562" s="126"/>
      <c r="AY562" s="126"/>
      <c r="AZ562" s="126"/>
      <c r="BA562" s="126"/>
      <c r="BB562" s="126"/>
      <c r="BC562" s="126"/>
      <c r="BD562" s="126"/>
      <c r="BE562" s="126"/>
      <c r="BF562" s="126"/>
      <c r="BG562" s="126"/>
      <c r="BH562" s="126"/>
      <c r="BI562" s="126"/>
      <c r="BJ562" s="126"/>
      <c r="BK562" s="126"/>
      <c r="BL562" s="126"/>
      <c r="BM562" s="126"/>
      <c r="BN562" s="126"/>
      <c r="BO562" s="126"/>
      <c r="BP562" s="126"/>
      <c r="BQ562" s="126"/>
      <c r="BR562" s="126"/>
      <c r="BS562" s="126"/>
      <c r="BT562" s="126"/>
      <c r="BU562" s="126"/>
      <c r="BV562" s="126"/>
      <c r="BW562" s="126"/>
      <c r="BX562" s="126"/>
      <c r="BY562" s="126"/>
      <c r="BZ562" s="126"/>
      <c r="CA562" s="126"/>
      <c r="CB562" s="126"/>
      <c r="CC562" s="126"/>
      <c r="CD562" s="126"/>
      <c r="CE562" s="126"/>
      <c r="CF562" s="126"/>
      <c r="CG562" s="126"/>
      <c r="CH562" s="126"/>
      <c r="CI562" s="126"/>
      <c r="CJ562" s="126"/>
      <c r="CK562" s="126"/>
      <c r="CL562" s="126"/>
      <c r="CM562" s="126"/>
      <c r="CN562" s="126"/>
      <c r="CO562" s="126"/>
      <c r="CP562" s="126"/>
      <c r="CQ562" s="126"/>
      <c r="CR562" s="126"/>
      <c r="CS562"/>
      <c r="CT562"/>
      <c r="CU562"/>
      <c r="CV562"/>
      <c r="CW562"/>
      <c r="CX562"/>
      <c r="CY562"/>
      <c r="CZ562"/>
      <c r="DA562"/>
      <c r="DB562"/>
    </row>
    <row r="563" spans="1:106" s="15" customFormat="1" ht="13.4" customHeight="1">
      <c r="A563" s="4" t="str">
        <f t="shared" si="21"/>
        <v/>
      </c>
      <c r="B563" s="70"/>
      <c r="C563" s="123"/>
      <c r="D563" s="70"/>
      <c r="E563" s="70"/>
      <c r="F563" s="123"/>
      <c r="G563" s="123"/>
      <c r="H563" s="123"/>
      <c r="I563" s="126"/>
      <c r="J563" s="126"/>
      <c r="K563" s="126"/>
      <c r="L563" s="126"/>
      <c r="M563" s="126"/>
      <c r="N563" s="126"/>
      <c r="O563" s="126"/>
      <c r="P563" s="126"/>
      <c r="Q563" s="126"/>
      <c r="R563" s="126"/>
      <c r="S563" s="126"/>
      <c r="T563" s="126"/>
      <c r="U563" s="126"/>
      <c r="V563" s="126"/>
      <c r="W563" s="126"/>
      <c r="X563" s="126"/>
      <c r="Y563" s="126"/>
      <c r="Z563" s="126"/>
      <c r="AA563" s="126"/>
      <c r="AB563" s="126"/>
      <c r="AC563" s="126"/>
      <c r="AD563" s="126"/>
      <c r="AE563" s="126"/>
      <c r="AF563" s="126"/>
      <c r="AG563" s="126"/>
      <c r="AH563" s="126"/>
      <c r="AI563" s="126"/>
      <c r="AJ563" s="126"/>
      <c r="AK563" s="126"/>
      <c r="AL563" s="126"/>
      <c r="AM563" s="126"/>
      <c r="AN563" s="126"/>
      <c r="AO563" s="126"/>
      <c r="AP563" s="126"/>
      <c r="AQ563" s="126"/>
      <c r="AR563" s="126"/>
      <c r="AS563" s="126"/>
      <c r="AT563" s="126"/>
      <c r="AU563" s="126"/>
      <c r="AV563" s="126"/>
      <c r="AW563" s="126"/>
      <c r="AX563" s="126"/>
      <c r="AY563" s="126"/>
      <c r="AZ563" s="126"/>
      <c r="BA563" s="126"/>
      <c r="BB563" s="126"/>
      <c r="BC563" s="126"/>
      <c r="BD563" s="126"/>
      <c r="BE563" s="126"/>
      <c r="BF563" s="126"/>
      <c r="BG563" s="126"/>
      <c r="BH563" s="126"/>
      <c r="BI563" s="126"/>
      <c r="BJ563" s="126"/>
      <c r="BK563" s="126"/>
      <c r="BL563" s="126"/>
      <c r="BM563" s="126"/>
      <c r="BN563" s="126"/>
      <c r="BO563" s="126"/>
      <c r="BP563" s="126"/>
      <c r="BQ563" s="126"/>
      <c r="BR563" s="126"/>
      <c r="BS563" s="126"/>
      <c r="BT563" s="126"/>
      <c r="BU563" s="126"/>
      <c r="BV563" s="126"/>
      <c r="BW563" s="126"/>
      <c r="BX563" s="126"/>
      <c r="BY563" s="126"/>
      <c r="BZ563" s="126"/>
      <c r="CA563" s="126"/>
      <c r="CB563" s="126"/>
      <c r="CC563" s="126"/>
      <c r="CD563" s="126"/>
      <c r="CE563" s="126"/>
      <c r="CF563" s="126"/>
      <c r="CG563" s="126"/>
      <c r="CH563" s="126"/>
      <c r="CI563" s="126"/>
      <c r="CJ563" s="126"/>
      <c r="CK563" s="126"/>
      <c r="CL563" s="126"/>
      <c r="CM563" s="126"/>
      <c r="CN563" s="126"/>
      <c r="CO563" s="126"/>
      <c r="CP563" s="126"/>
      <c r="CQ563" s="126"/>
      <c r="CR563" s="126"/>
      <c r="CS563"/>
      <c r="CT563"/>
      <c r="CU563"/>
      <c r="CV563"/>
      <c r="CW563"/>
      <c r="CX563"/>
      <c r="CY563"/>
      <c r="CZ563"/>
      <c r="DA563"/>
      <c r="DB563"/>
    </row>
    <row r="564" spans="1:106" s="15" customFormat="1" ht="13.4" customHeight="1">
      <c r="A564" s="4" t="str">
        <f t="shared" si="21"/>
        <v/>
      </c>
      <c r="B564" s="70"/>
      <c r="C564" s="123"/>
      <c r="D564" s="70"/>
      <c r="E564" s="70"/>
      <c r="F564" s="123"/>
      <c r="G564" s="123"/>
      <c r="H564" s="123"/>
      <c r="I564" s="126"/>
      <c r="J564" s="126"/>
      <c r="K564" s="126"/>
      <c r="L564" s="126"/>
      <c r="M564" s="126"/>
      <c r="N564" s="126"/>
      <c r="O564" s="126"/>
      <c r="P564" s="126"/>
      <c r="Q564" s="126"/>
      <c r="R564" s="126"/>
      <c r="S564" s="126"/>
      <c r="T564" s="126"/>
      <c r="U564" s="126"/>
      <c r="V564" s="126"/>
      <c r="W564" s="126"/>
      <c r="X564" s="126"/>
      <c r="Y564" s="126"/>
      <c r="Z564" s="126"/>
      <c r="AA564" s="126"/>
      <c r="AB564" s="126"/>
      <c r="AC564" s="126"/>
      <c r="AD564" s="126"/>
      <c r="AE564" s="126"/>
      <c r="AF564" s="126"/>
      <c r="AG564" s="126"/>
      <c r="AH564" s="126"/>
      <c r="AI564" s="126"/>
      <c r="AJ564" s="126"/>
      <c r="AK564" s="126"/>
      <c r="AL564" s="126"/>
      <c r="AM564" s="126"/>
      <c r="AN564" s="126"/>
      <c r="AO564" s="126"/>
      <c r="AP564" s="126"/>
      <c r="AQ564" s="126"/>
      <c r="AR564" s="126"/>
      <c r="AS564" s="126"/>
      <c r="AT564" s="126"/>
      <c r="AU564" s="126"/>
      <c r="AV564" s="126"/>
      <c r="AW564" s="126"/>
      <c r="AX564" s="126"/>
      <c r="AY564" s="126"/>
      <c r="AZ564" s="126"/>
      <c r="BA564" s="126"/>
      <c r="BB564" s="126"/>
      <c r="BC564" s="126"/>
      <c r="BD564" s="126"/>
      <c r="BE564" s="126"/>
      <c r="BF564" s="126"/>
      <c r="BG564" s="126"/>
      <c r="BH564" s="126"/>
      <c r="BI564" s="126"/>
      <c r="BJ564" s="126"/>
      <c r="BK564" s="126"/>
      <c r="BL564" s="126"/>
      <c r="BM564" s="126"/>
      <c r="BN564" s="126"/>
      <c r="BO564" s="126"/>
      <c r="BP564" s="126"/>
      <c r="BQ564" s="126"/>
      <c r="BR564" s="126"/>
      <c r="BS564" s="126"/>
      <c r="BT564" s="126"/>
      <c r="BU564" s="126"/>
      <c r="BV564" s="126"/>
      <c r="BW564" s="126"/>
      <c r="BX564" s="126"/>
      <c r="BY564" s="126"/>
      <c r="BZ564" s="126"/>
      <c r="CA564" s="126"/>
      <c r="CB564" s="126"/>
      <c r="CC564" s="126"/>
      <c r="CD564" s="126"/>
      <c r="CE564" s="126"/>
      <c r="CF564" s="126"/>
      <c r="CG564" s="126"/>
      <c r="CH564" s="126"/>
      <c r="CI564" s="126"/>
      <c r="CJ564" s="126"/>
      <c r="CK564" s="126"/>
      <c r="CL564" s="126"/>
      <c r="CM564" s="126"/>
      <c r="CN564" s="126"/>
      <c r="CO564" s="126"/>
      <c r="CP564" s="126"/>
      <c r="CQ564" s="126"/>
      <c r="CR564" s="126"/>
      <c r="CS564"/>
      <c r="CT564"/>
      <c r="CU564"/>
      <c r="CV564"/>
      <c r="CW564"/>
      <c r="CX564"/>
      <c r="CY564"/>
      <c r="CZ564"/>
      <c r="DA564"/>
      <c r="DB564"/>
    </row>
    <row r="565" spans="1:106" s="15" customFormat="1" ht="13.4" customHeight="1">
      <c r="A565" s="4" t="str">
        <f t="shared" si="21"/>
        <v/>
      </c>
      <c r="B565" s="70"/>
      <c r="C565" s="123"/>
      <c r="D565" s="70"/>
      <c r="E565" s="70"/>
      <c r="F565" s="123"/>
      <c r="G565" s="123"/>
      <c r="H565" s="123"/>
      <c r="I565" s="126"/>
      <c r="J565" s="126"/>
      <c r="K565" s="126"/>
      <c r="L565" s="126"/>
      <c r="M565" s="126"/>
      <c r="N565" s="126"/>
      <c r="O565" s="126"/>
      <c r="P565" s="126"/>
      <c r="Q565" s="126"/>
      <c r="R565" s="126"/>
      <c r="S565" s="126"/>
      <c r="T565" s="126"/>
      <c r="U565" s="126"/>
      <c r="V565" s="126"/>
      <c r="W565" s="126"/>
      <c r="X565" s="126"/>
      <c r="Y565" s="126"/>
      <c r="Z565" s="126"/>
      <c r="AA565" s="126"/>
      <c r="AB565" s="126"/>
      <c r="AC565" s="126"/>
      <c r="AD565" s="126"/>
      <c r="AE565" s="126"/>
      <c r="AF565" s="126"/>
      <c r="AG565" s="126"/>
      <c r="AH565" s="126"/>
      <c r="AI565" s="126"/>
      <c r="AJ565" s="126"/>
      <c r="AK565" s="126"/>
      <c r="AL565" s="126"/>
      <c r="AM565" s="126"/>
      <c r="AN565" s="126"/>
      <c r="AO565" s="126"/>
      <c r="AP565" s="126"/>
      <c r="AQ565" s="126"/>
      <c r="AR565" s="126"/>
      <c r="AS565" s="126"/>
      <c r="AT565" s="126"/>
      <c r="AU565" s="126"/>
      <c r="AV565" s="126"/>
      <c r="AW565" s="126"/>
      <c r="AX565" s="126"/>
      <c r="AY565" s="126"/>
      <c r="AZ565" s="126"/>
      <c r="BA565" s="126"/>
      <c r="BB565" s="126"/>
      <c r="BC565" s="126"/>
      <c r="BD565" s="126"/>
      <c r="BE565" s="126"/>
      <c r="BF565" s="126"/>
      <c r="BG565" s="126"/>
      <c r="BH565" s="126"/>
      <c r="BI565" s="126"/>
      <c r="BJ565" s="126"/>
      <c r="BK565" s="126"/>
      <c r="BL565" s="126"/>
      <c r="BM565" s="126"/>
      <c r="BN565" s="126"/>
      <c r="BO565" s="126"/>
      <c r="BP565" s="126"/>
      <c r="BQ565" s="126"/>
      <c r="BR565" s="126"/>
      <c r="BS565" s="126"/>
      <c r="BT565" s="126"/>
      <c r="BU565" s="126"/>
      <c r="BV565" s="126"/>
      <c r="BW565" s="126"/>
      <c r="BX565" s="126"/>
      <c r="BY565" s="126"/>
      <c r="BZ565" s="126"/>
      <c r="CA565" s="126"/>
      <c r="CB565" s="126"/>
      <c r="CC565" s="126"/>
      <c r="CD565" s="126"/>
      <c r="CE565" s="126"/>
      <c r="CF565" s="126"/>
      <c r="CG565" s="126"/>
      <c r="CH565" s="126"/>
      <c r="CI565" s="126"/>
      <c r="CJ565" s="126"/>
      <c r="CK565" s="126"/>
      <c r="CL565" s="126"/>
      <c r="CM565" s="126"/>
      <c r="CN565" s="126"/>
      <c r="CO565" s="126"/>
      <c r="CP565" s="126"/>
      <c r="CQ565" s="126"/>
      <c r="CR565" s="126"/>
      <c r="CS565"/>
      <c r="CT565"/>
      <c r="CU565"/>
      <c r="CV565"/>
      <c r="CW565"/>
      <c r="CX565"/>
      <c r="CY565"/>
      <c r="CZ565"/>
      <c r="DA565"/>
      <c r="DB565"/>
    </row>
    <row r="566" spans="1:106" s="15" customFormat="1" ht="13.4" customHeight="1">
      <c r="A566" s="4" t="str">
        <f t="shared" si="21"/>
        <v/>
      </c>
      <c r="B566" s="70"/>
      <c r="C566" s="123"/>
      <c r="D566" s="70"/>
      <c r="E566" s="70"/>
      <c r="F566" s="123"/>
      <c r="G566" s="123"/>
      <c r="H566" s="123"/>
      <c r="I566" s="126"/>
      <c r="J566" s="126"/>
      <c r="K566" s="126"/>
      <c r="L566" s="126"/>
      <c r="M566" s="126"/>
      <c r="N566" s="126"/>
      <c r="O566" s="126"/>
      <c r="P566" s="126"/>
      <c r="Q566" s="126"/>
      <c r="R566" s="126"/>
      <c r="S566" s="126"/>
      <c r="T566" s="126"/>
      <c r="U566" s="126"/>
      <c r="V566" s="126"/>
      <c r="W566" s="126"/>
      <c r="X566" s="126"/>
      <c r="Y566" s="126"/>
      <c r="Z566" s="126"/>
      <c r="AA566" s="126"/>
      <c r="AB566" s="126"/>
      <c r="AC566" s="126"/>
      <c r="AD566" s="126"/>
      <c r="AE566" s="126"/>
      <c r="AF566" s="126"/>
      <c r="AG566" s="126"/>
      <c r="AH566" s="126"/>
      <c r="AI566" s="126"/>
      <c r="AJ566" s="126"/>
      <c r="AK566" s="126"/>
      <c r="AL566" s="126"/>
      <c r="AM566" s="126"/>
      <c r="AN566" s="126"/>
      <c r="AO566" s="126"/>
      <c r="AP566" s="126"/>
      <c r="AQ566" s="126"/>
      <c r="AR566" s="126"/>
      <c r="AS566" s="126"/>
      <c r="AT566" s="126"/>
      <c r="AU566" s="126"/>
      <c r="AV566" s="126"/>
      <c r="AW566" s="126"/>
      <c r="AX566" s="126"/>
      <c r="AY566" s="126"/>
      <c r="AZ566" s="126"/>
      <c r="BA566" s="126"/>
      <c r="BB566" s="126"/>
      <c r="BC566" s="126"/>
      <c r="BD566" s="126"/>
      <c r="BE566" s="126"/>
      <c r="BF566" s="126"/>
      <c r="BG566" s="126"/>
      <c r="BH566" s="126"/>
      <c r="BI566" s="126"/>
      <c r="BJ566" s="126"/>
      <c r="BK566" s="126"/>
      <c r="BL566" s="126"/>
      <c r="BM566" s="126"/>
      <c r="BN566" s="126"/>
      <c r="BO566" s="126"/>
      <c r="BP566" s="126"/>
      <c r="BQ566" s="126"/>
      <c r="BR566" s="126"/>
      <c r="BS566" s="126"/>
      <c r="BT566" s="126"/>
      <c r="BU566" s="126"/>
      <c r="BV566" s="126"/>
      <c r="BW566" s="126"/>
      <c r="BX566" s="126"/>
      <c r="BY566" s="126"/>
      <c r="BZ566" s="126"/>
      <c r="CA566" s="126"/>
      <c r="CB566" s="126"/>
      <c r="CC566" s="126"/>
      <c r="CD566" s="126"/>
      <c r="CE566" s="126"/>
      <c r="CF566" s="126"/>
      <c r="CG566" s="126"/>
      <c r="CH566" s="126"/>
      <c r="CI566" s="126"/>
      <c r="CJ566" s="126"/>
      <c r="CK566" s="126"/>
      <c r="CL566" s="126"/>
      <c r="CM566" s="126"/>
      <c r="CN566" s="126"/>
      <c r="CO566" s="126"/>
      <c r="CP566" s="126"/>
      <c r="CQ566" s="126"/>
      <c r="CR566" s="126"/>
      <c r="CS566"/>
      <c r="CT566"/>
      <c r="CU566"/>
      <c r="CV566"/>
      <c r="CW566"/>
      <c r="CX566"/>
      <c r="CY566"/>
      <c r="CZ566"/>
      <c r="DA566"/>
      <c r="DB566"/>
    </row>
    <row r="567" spans="1:106" s="15" customFormat="1" ht="13.4" customHeight="1">
      <c r="A567" s="4" t="str">
        <f t="shared" si="21"/>
        <v/>
      </c>
      <c r="B567" s="70"/>
      <c r="C567" s="123"/>
      <c r="D567" s="70"/>
      <c r="E567" s="70"/>
      <c r="F567" s="123"/>
      <c r="G567" s="123"/>
      <c r="H567" s="123"/>
      <c r="I567" s="126"/>
      <c r="J567" s="126"/>
      <c r="K567" s="126"/>
      <c r="L567" s="126"/>
      <c r="M567" s="126"/>
      <c r="N567" s="126"/>
      <c r="O567" s="126"/>
      <c r="P567" s="126"/>
      <c r="Q567" s="126"/>
      <c r="R567" s="126"/>
      <c r="S567" s="126"/>
      <c r="T567" s="126"/>
      <c r="U567" s="126"/>
      <c r="V567" s="126"/>
      <c r="W567" s="126"/>
      <c r="X567" s="126"/>
      <c r="Y567" s="126"/>
      <c r="Z567" s="126"/>
      <c r="AA567" s="126"/>
      <c r="AB567" s="126"/>
      <c r="AC567" s="126"/>
      <c r="AD567" s="126"/>
      <c r="AE567" s="126"/>
      <c r="AF567" s="126"/>
      <c r="AG567" s="126"/>
      <c r="AH567" s="126"/>
      <c r="AI567" s="126"/>
      <c r="AJ567" s="126"/>
      <c r="AK567" s="126"/>
      <c r="AL567" s="126"/>
      <c r="AM567" s="126"/>
      <c r="AN567" s="126"/>
      <c r="AO567" s="126"/>
      <c r="AP567" s="126"/>
      <c r="AQ567" s="126"/>
      <c r="AR567" s="126"/>
      <c r="AS567" s="126"/>
      <c r="AT567" s="126"/>
      <c r="AU567" s="126"/>
      <c r="AV567" s="126"/>
      <c r="AW567" s="126"/>
      <c r="AX567" s="126"/>
      <c r="AY567" s="126"/>
      <c r="AZ567" s="126"/>
      <c r="BA567" s="126"/>
      <c r="BB567" s="126"/>
      <c r="BC567" s="126"/>
      <c r="BD567" s="126"/>
      <c r="BE567" s="126"/>
      <c r="BF567" s="126"/>
      <c r="BG567" s="126"/>
      <c r="BH567" s="126"/>
      <c r="BI567" s="126"/>
      <c r="BJ567" s="126"/>
      <c r="BK567" s="126"/>
      <c r="BL567" s="126"/>
      <c r="BM567" s="126"/>
      <c r="BN567" s="126"/>
      <c r="BO567" s="126"/>
      <c r="BP567" s="126"/>
      <c r="BQ567" s="126"/>
      <c r="BR567" s="126"/>
      <c r="BS567" s="126"/>
      <c r="BT567" s="126"/>
      <c r="BU567" s="126"/>
      <c r="BV567" s="126"/>
      <c r="BW567" s="126"/>
      <c r="BX567" s="126"/>
      <c r="BY567" s="126"/>
      <c r="BZ567" s="126"/>
      <c r="CA567" s="126"/>
      <c r="CB567" s="126"/>
      <c r="CC567" s="126"/>
      <c r="CD567" s="126"/>
      <c r="CE567" s="126"/>
      <c r="CF567" s="126"/>
      <c r="CG567" s="126"/>
      <c r="CH567" s="126"/>
      <c r="CI567" s="126"/>
      <c r="CJ567" s="126"/>
      <c r="CK567" s="126"/>
      <c r="CL567" s="126"/>
      <c r="CM567" s="126"/>
      <c r="CN567" s="126"/>
      <c r="CO567" s="126"/>
      <c r="CP567" s="126"/>
      <c r="CQ567" s="126"/>
      <c r="CR567" s="126"/>
      <c r="CS567"/>
      <c r="CT567"/>
      <c r="CU567"/>
      <c r="CV567"/>
      <c r="CW567"/>
      <c r="CX567"/>
      <c r="CY567"/>
      <c r="CZ567"/>
      <c r="DA567"/>
      <c r="DB567"/>
    </row>
    <row r="568" spans="1:106" s="15" customFormat="1" ht="13.4" customHeight="1">
      <c r="A568" s="4" t="str">
        <f t="shared" si="21"/>
        <v/>
      </c>
      <c r="B568" s="70"/>
      <c r="C568" s="123"/>
      <c r="D568" s="70"/>
      <c r="E568" s="70"/>
      <c r="F568" s="123"/>
      <c r="G568" s="123"/>
      <c r="H568" s="123"/>
      <c r="I568" s="126"/>
      <c r="J568" s="126"/>
      <c r="K568" s="126"/>
      <c r="L568" s="126"/>
      <c r="M568" s="126"/>
      <c r="N568" s="126"/>
      <c r="O568" s="126"/>
      <c r="P568" s="126"/>
      <c r="Q568" s="126"/>
      <c r="R568" s="126"/>
      <c r="S568" s="126"/>
      <c r="T568" s="126"/>
      <c r="U568" s="126"/>
      <c r="V568" s="126"/>
      <c r="W568" s="126"/>
      <c r="X568" s="126"/>
      <c r="Y568" s="126"/>
      <c r="Z568" s="126"/>
      <c r="AA568" s="126"/>
      <c r="AB568" s="126"/>
      <c r="AC568" s="126"/>
      <c r="AD568" s="126"/>
      <c r="AE568" s="126"/>
      <c r="AF568" s="126"/>
      <c r="AG568" s="126"/>
      <c r="AH568" s="126"/>
      <c r="AI568" s="126"/>
      <c r="AJ568" s="126"/>
      <c r="AK568" s="126"/>
      <c r="AL568" s="126"/>
      <c r="AM568" s="126"/>
      <c r="AN568" s="126"/>
      <c r="AO568" s="126"/>
      <c r="AP568" s="126"/>
      <c r="AQ568" s="126"/>
      <c r="AR568" s="126"/>
      <c r="AS568" s="126"/>
      <c r="AT568" s="126"/>
      <c r="AU568" s="126"/>
      <c r="AV568" s="126"/>
      <c r="AW568" s="126"/>
      <c r="AX568" s="126"/>
      <c r="AY568" s="126"/>
      <c r="AZ568" s="126"/>
      <c r="BA568" s="126"/>
      <c r="BB568" s="126"/>
      <c r="BC568" s="126"/>
      <c r="BD568" s="126"/>
      <c r="BE568" s="126"/>
      <c r="BF568" s="126"/>
      <c r="BG568" s="126"/>
      <c r="BH568" s="126"/>
      <c r="BI568" s="126"/>
      <c r="BJ568" s="126"/>
      <c r="BK568" s="126"/>
      <c r="BL568" s="126"/>
      <c r="BM568" s="126"/>
      <c r="BN568" s="126"/>
      <c r="BO568" s="126"/>
      <c r="BP568" s="126"/>
      <c r="BQ568" s="126"/>
      <c r="BR568" s="126"/>
      <c r="BS568" s="126"/>
      <c r="BT568" s="126"/>
      <c r="BU568" s="126"/>
      <c r="BV568" s="126"/>
      <c r="BW568" s="126"/>
      <c r="BX568" s="126"/>
      <c r="BY568" s="126"/>
      <c r="BZ568" s="126"/>
      <c r="CA568" s="126"/>
      <c r="CB568" s="126"/>
      <c r="CC568" s="126"/>
      <c r="CD568" s="126"/>
      <c r="CE568" s="126"/>
      <c r="CF568" s="126"/>
      <c r="CG568" s="126"/>
      <c r="CH568" s="126"/>
      <c r="CI568" s="126"/>
      <c r="CJ568" s="126"/>
      <c r="CK568" s="126"/>
      <c r="CL568" s="126"/>
      <c r="CM568" s="126"/>
      <c r="CN568" s="126"/>
      <c r="CO568" s="126"/>
      <c r="CP568" s="126"/>
      <c r="CQ568" s="126"/>
      <c r="CR568" s="126"/>
      <c r="CS568"/>
      <c r="CT568"/>
      <c r="CU568"/>
      <c r="CV568"/>
      <c r="CW568"/>
      <c r="CX568"/>
      <c r="CY568"/>
      <c r="CZ568"/>
      <c r="DA568"/>
      <c r="DB568"/>
    </row>
    <row r="569" spans="1:106" s="15" customFormat="1" ht="13.4" customHeight="1">
      <c r="A569" s="4" t="str">
        <f t="shared" si="21"/>
        <v/>
      </c>
      <c r="B569" s="70"/>
      <c r="C569" s="123"/>
      <c r="D569" s="70"/>
      <c r="E569" s="70"/>
      <c r="F569" s="123"/>
      <c r="G569" s="123"/>
      <c r="H569" s="123"/>
      <c r="I569" s="126"/>
      <c r="J569" s="126"/>
      <c r="K569" s="126"/>
      <c r="L569" s="126"/>
      <c r="M569" s="126"/>
      <c r="N569" s="126"/>
      <c r="O569" s="126"/>
      <c r="P569" s="126"/>
      <c r="Q569" s="126"/>
      <c r="R569" s="126"/>
      <c r="S569" s="126"/>
      <c r="T569" s="126"/>
      <c r="U569" s="126"/>
      <c r="V569" s="126"/>
      <c r="W569" s="126"/>
      <c r="X569" s="126"/>
      <c r="Y569" s="126"/>
      <c r="Z569" s="126"/>
      <c r="AA569" s="126"/>
      <c r="AB569" s="126"/>
      <c r="AC569" s="126"/>
      <c r="AD569" s="126"/>
      <c r="AE569" s="126"/>
      <c r="AF569" s="126"/>
      <c r="AG569" s="126"/>
      <c r="AH569" s="126"/>
      <c r="AI569" s="126"/>
      <c r="AJ569" s="126"/>
      <c r="AK569" s="126"/>
      <c r="AL569" s="126"/>
      <c r="AM569" s="126"/>
      <c r="AN569" s="126"/>
      <c r="AO569" s="126"/>
      <c r="AP569" s="126"/>
      <c r="AQ569" s="126"/>
      <c r="AR569" s="126"/>
      <c r="AS569" s="126"/>
      <c r="AT569" s="126"/>
      <c r="AU569" s="126"/>
      <c r="AV569" s="126"/>
      <c r="AW569" s="126"/>
      <c r="AX569" s="126"/>
      <c r="AY569" s="126"/>
      <c r="AZ569" s="126"/>
      <c r="BA569" s="126"/>
      <c r="BB569" s="126"/>
      <c r="BC569" s="126"/>
      <c r="BD569" s="126"/>
      <c r="BE569" s="126"/>
      <c r="BF569" s="126"/>
      <c r="BG569" s="126"/>
      <c r="BH569" s="126"/>
      <c r="BI569" s="126"/>
      <c r="BJ569" s="126"/>
      <c r="BK569" s="126"/>
      <c r="BL569" s="126"/>
      <c r="BM569" s="126"/>
      <c r="BN569" s="126"/>
      <c r="BO569" s="126"/>
      <c r="BP569" s="126"/>
      <c r="BQ569" s="126"/>
      <c r="BR569" s="126"/>
      <c r="BS569" s="126"/>
      <c r="BT569" s="126"/>
      <c r="BU569" s="126"/>
      <c r="BV569" s="126"/>
      <c r="BW569" s="126"/>
      <c r="BX569" s="126"/>
      <c r="BY569" s="126"/>
      <c r="BZ569" s="126"/>
      <c r="CA569" s="126"/>
      <c r="CB569" s="126"/>
      <c r="CC569" s="126"/>
      <c r="CD569" s="126"/>
      <c r="CE569" s="126"/>
      <c r="CF569" s="126"/>
      <c r="CG569" s="126"/>
      <c r="CH569" s="126"/>
      <c r="CI569" s="126"/>
      <c r="CJ569" s="126"/>
      <c r="CK569" s="126"/>
      <c r="CL569" s="126"/>
      <c r="CM569" s="126"/>
      <c r="CN569" s="126"/>
      <c r="CO569" s="126"/>
      <c r="CP569" s="126"/>
      <c r="CQ569" s="126"/>
      <c r="CR569" s="126"/>
      <c r="CS569"/>
      <c r="CT569"/>
      <c r="CU569"/>
      <c r="CV569"/>
      <c r="CW569"/>
      <c r="CX569"/>
      <c r="CY569"/>
      <c r="CZ569"/>
      <c r="DA569"/>
      <c r="DB569"/>
    </row>
    <row r="570" spans="1:106" s="15" customFormat="1" ht="13.4" customHeight="1">
      <c r="A570" s="4" t="str">
        <f t="shared" si="21"/>
        <v/>
      </c>
      <c r="B570" s="70"/>
      <c r="C570" s="123"/>
      <c r="D570" s="70"/>
      <c r="E570" s="70"/>
      <c r="F570" s="123"/>
      <c r="G570" s="123"/>
      <c r="H570" s="123"/>
      <c r="I570" s="126"/>
      <c r="J570" s="126"/>
      <c r="K570" s="126"/>
      <c r="L570" s="126"/>
      <c r="M570" s="126"/>
      <c r="N570" s="126"/>
      <c r="O570" s="126"/>
      <c r="P570" s="126"/>
      <c r="Q570" s="126"/>
      <c r="R570" s="126"/>
      <c r="S570" s="126"/>
      <c r="T570" s="126"/>
      <c r="U570" s="126"/>
      <c r="V570" s="126"/>
      <c r="W570" s="126"/>
      <c r="X570" s="126"/>
      <c r="Y570" s="126"/>
      <c r="Z570" s="126"/>
      <c r="AA570" s="126"/>
      <c r="AB570" s="126"/>
      <c r="AC570" s="126"/>
      <c r="AD570" s="126"/>
      <c r="AE570" s="126"/>
      <c r="AF570" s="126"/>
      <c r="AG570" s="126"/>
      <c r="AH570" s="126"/>
      <c r="AI570" s="126"/>
      <c r="AJ570" s="126"/>
      <c r="AK570" s="126"/>
      <c r="AL570" s="126"/>
      <c r="AM570" s="126"/>
      <c r="AN570" s="126"/>
      <c r="AO570" s="126"/>
      <c r="AP570" s="126"/>
      <c r="AQ570" s="126"/>
      <c r="AR570" s="126"/>
      <c r="AS570" s="126"/>
      <c r="AT570" s="126"/>
      <c r="AU570" s="126"/>
      <c r="AV570" s="126"/>
      <c r="AW570" s="126"/>
      <c r="AX570" s="126"/>
      <c r="AY570" s="126"/>
      <c r="AZ570" s="126"/>
      <c r="BA570" s="126"/>
      <c r="BB570" s="126"/>
      <c r="BC570" s="126"/>
      <c r="BD570" s="126"/>
      <c r="BE570" s="126"/>
      <c r="BF570" s="126"/>
      <c r="BG570" s="126"/>
      <c r="BH570" s="126"/>
      <c r="BI570" s="126"/>
      <c r="BJ570" s="126"/>
      <c r="BK570" s="126"/>
      <c r="BL570" s="126"/>
      <c r="BM570" s="126"/>
      <c r="BN570" s="126"/>
      <c r="BO570" s="126"/>
      <c r="BP570" s="126"/>
      <c r="BQ570" s="126"/>
      <c r="BR570" s="126"/>
      <c r="BS570" s="126"/>
      <c r="BT570" s="126"/>
      <c r="BU570" s="126"/>
      <c r="BV570" s="126"/>
      <c r="BW570" s="126"/>
      <c r="BX570" s="126"/>
      <c r="BY570" s="126"/>
      <c r="BZ570" s="126"/>
      <c r="CA570" s="126"/>
      <c r="CB570" s="126"/>
      <c r="CC570" s="126"/>
      <c r="CD570" s="126"/>
      <c r="CE570" s="126"/>
      <c r="CF570" s="126"/>
      <c r="CG570" s="126"/>
      <c r="CH570" s="126"/>
      <c r="CI570" s="126"/>
      <c r="CJ570" s="126"/>
      <c r="CK570" s="126"/>
      <c r="CL570" s="126"/>
      <c r="CM570" s="126"/>
      <c r="CN570" s="126"/>
      <c r="CO570" s="126"/>
      <c r="CP570" s="126"/>
      <c r="CQ570" s="126"/>
      <c r="CR570" s="126"/>
      <c r="CS570"/>
      <c r="CT570"/>
      <c r="CU570"/>
      <c r="CV570"/>
      <c r="CW570"/>
      <c r="CX570"/>
      <c r="CY570"/>
      <c r="CZ570"/>
      <c r="DA570"/>
      <c r="DB570"/>
    </row>
    <row r="571" spans="1:106" s="15" customFormat="1" ht="13.4" customHeight="1">
      <c r="A571" s="4" t="str">
        <f t="shared" si="21"/>
        <v/>
      </c>
      <c r="B571" s="70"/>
      <c r="C571" s="123"/>
      <c r="D571" s="70"/>
      <c r="E571" s="70"/>
      <c r="F571" s="123"/>
      <c r="G571" s="123"/>
      <c r="H571" s="123"/>
      <c r="I571" s="126"/>
      <c r="J571" s="126"/>
      <c r="K571" s="126"/>
      <c r="L571" s="126"/>
      <c r="M571" s="126"/>
      <c r="N571" s="126"/>
      <c r="O571" s="126"/>
      <c r="P571" s="126"/>
      <c r="Q571" s="126"/>
      <c r="R571" s="126"/>
      <c r="S571" s="126"/>
      <c r="T571" s="126"/>
      <c r="U571" s="126"/>
      <c r="V571" s="126"/>
      <c r="W571" s="126"/>
      <c r="X571" s="126"/>
      <c r="Y571" s="126"/>
      <c r="Z571" s="126"/>
      <c r="AA571" s="126"/>
      <c r="AB571" s="126"/>
      <c r="AC571" s="126"/>
      <c r="AD571" s="126"/>
      <c r="AE571" s="126"/>
      <c r="AF571" s="126"/>
      <c r="AG571" s="126"/>
      <c r="AH571" s="126"/>
      <c r="AI571" s="126"/>
      <c r="AJ571" s="126"/>
      <c r="AK571" s="126"/>
      <c r="AL571" s="126"/>
      <c r="AM571" s="126"/>
      <c r="AN571" s="126"/>
      <c r="AO571" s="126"/>
      <c r="AP571" s="126"/>
      <c r="AQ571" s="126"/>
      <c r="AR571" s="126"/>
      <c r="AS571" s="126"/>
      <c r="AT571" s="126"/>
      <c r="AU571" s="126"/>
      <c r="AV571" s="126"/>
      <c r="AW571" s="126"/>
      <c r="AX571" s="126"/>
      <c r="AY571" s="126"/>
      <c r="AZ571" s="126"/>
      <c r="BA571" s="126"/>
      <c r="BB571" s="126"/>
      <c r="BC571" s="126"/>
      <c r="BD571" s="126"/>
      <c r="BE571" s="126"/>
      <c r="BF571" s="126"/>
      <c r="BG571" s="126"/>
      <c r="BH571" s="126"/>
      <c r="BI571" s="126"/>
      <c r="BJ571" s="126"/>
      <c r="BK571" s="126"/>
      <c r="BL571" s="126"/>
      <c r="BM571" s="126"/>
      <c r="BN571" s="126"/>
      <c r="BO571" s="126"/>
      <c r="BP571" s="126"/>
      <c r="BQ571" s="126"/>
      <c r="BR571" s="126"/>
      <c r="BS571" s="126"/>
      <c r="BT571" s="126"/>
      <c r="BU571" s="126"/>
      <c r="BV571" s="126"/>
      <c r="BW571" s="126"/>
      <c r="BX571" s="126"/>
      <c r="BY571" s="126"/>
      <c r="BZ571" s="126"/>
      <c r="CA571" s="126"/>
      <c r="CB571" s="126"/>
      <c r="CC571" s="126"/>
      <c r="CD571" s="126"/>
      <c r="CE571" s="126"/>
      <c r="CF571" s="126"/>
      <c r="CG571" s="126"/>
      <c r="CH571" s="126"/>
      <c r="CI571" s="126"/>
      <c r="CJ571" s="126"/>
      <c r="CK571" s="126"/>
      <c r="CL571" s="126"/>
      <c r="CM571" s="126"/>
      <c r="CN571" s="126"/>
      <c r="CO571" s="126"/>
      <c r="CP571" s="126"/>
      <c r="CQ571" s="126"/>
      <c r="CR571" s="126"/>
      <c r="CS571"/>
      <c r="CT571"/>
      <c r="CU571"/>
      <c r="CV571"/>
      <c r="CW571"/>
      <c r="CX571"/>
      <c r="CY571"/>
      <c r="CZ571"/>
      <c r="DA571"/>
      <c r="DB571"/>
    </row>
    <row r="572" spans="1:106" s="15" customFormat="1" ht="13.4" customHeight="1">
      <c r="A572" s="4" t="str">
        <f t="shared" si="21"/>
        <v/>
      </c>
      <c r="B572" s="70"/>
      <c r="C572" s="123"/>
      <c r="D572" s="70"/>
      <c r="E572" s="70"/>
      <c r="F572" s="123"/>
      <c r="G572" s="123"/>
      <c r="H572" s="123"/>
      <c r="I572" s="126"/>
      <c r="J572" s="126"/>
      <c r="K572" s="126"/>
      <c r="L572" s="126"/>
      <c r="M572" s="126"/>
      <c r="N572" s="126"/>
      <c r="O572" s="126"/>
      <c r="P572" s="126"/>
      <c r="Q572" s="126"/>
      <c r="R572" s="126"/>
      <c r="S572" s="126"/>
      <c r="T572" s="126"/>
      <c r="U572" s="126"/>
      <c r="V572" s="126"/>
      <c r="W572" s="126"/>
      <c r="X572" s="126"/>
      <c r="Y572" s="126"/>
      <c r="Z572" s="126"/>
      <c r="AA572" s="126"/>
      <c r="AB572" s="126"/>
      <c r="AC572" s="126"/>
      <c r="AD572" s="126"/>
      <c r="AE572" s="126"/>
      <c r="AF572" s="126"/>
      <c r="AG572" s="126"/>
      <c r="AH572" s="126"/>
      <c r="AI572" s="126"/>
      <c r="AJ572" s="126"/>
      <c r="AK572" s="126"/>
      <c r="AL572" s="126"/>
      <c r="AM572" s="126"/>
      <c r="AN572" s="126"/>
      <c r="AO572" s="126"/>
      <c r="AP572" s="126"/>
      <c r="AQ572" s="126"/>
      <c r="AR572" s="126"/>
      <c r="AS572" s="126"/>
      <c r="AT572" s="126"/>
      <c r="AU572" s="126"/>
      <c r="AV572" s="126"/>
      <c r="AW572" s="126"/>
      <c r="AX572" s="126"/>
      <c r="AY572" s="126"/>
      <c r="AZ572" s="126"/>
      <c r="BA572" s="126"/>
      <c r="BB572" s="126"/>
      <c r="BC572" s="126"/>
      <c r="BD572" s="126"/>
      <c r="BE572" s="126"/>
      <c r="BF572" s="126"/>
      <c r="BG572" s="126"/>
      <c r="BH572" s="126"/>
      <c r="BI572" s="126"/>
      <c r="BJ572" s="126"/>
      <c r="BK572" s="126"/>
      <c r="BL572" s="126"/>
      <c r="BM572" s="126"/>
      <c r="BN572" s="126"/>
      <c r="BO572" s="126"/>
      <c r="BP572" s="126"/>
      <c r="BQ572" s="126"/>
      <c r="BR572" s="126"/>
      <c r="BS572" s="126"/>
      <c r="BT572" s="126"/>
      <c r="BU572" s="126"/>
      <c r="BV572" s="126"/>
      <c r="BW572" s="126"/>
      <c r="BX572" s="126"/>
      <c r="BY572" s="126"/>
      <c r="BZ572" s="126"/>
      <c r="CA572" s="126"/>
      <c r="CB572" s="126"/>
      <c r="CC572" s="126"/>
      <c r="CD572" s="126"/>
      <c r="CE572" s="126"/>
      <c r="CF572" s="126"/>
      <c r="CG572" s="126"/>
      <c r="CH572" s="126"/>
      <c r="CI572" s="126"/>
      <c r="CJ572" s="126"/>
      <c r="CK572" s="126"/>
      <c r="CL572" s="126"/>
      <c r="CM572" s="126"/>
      <c r="CN572" s="126"/>
      <c r="CO572" s="126"/>
      <c r="CP572" s="126"/>
      <c r="CQ572" s="126"/>
      <c r="CR572" s="126"/>
      <c r="CS572"/>
      <c r="CT572"/>
      <c r="CU572"/>
      <c r="CV572"/>
      <c r="CW572"/>
      <c r="CX572"/>
      <c r="CY572"/>
      <c r="CZ572"/>
      <c r="DA572"/>
      <c r="DB572"/>
    </row>
    <row r="573" spans="1:106" s="15" customFormat="1" ht="13.4" customHeight="1">
      <c r="A573" s="4" t="str">
        <f t="shared" si="21"/>
        <v/>
      </c>
      <c r="B573" s="70"/>
      <c r="C573" s="123"/>
      <c r="D573" s="70"/>
      <c r="E573" s="70"/>
      <c r="F573" s="123"/>
      <c r="G573" s="123"/>
      <c r="H573" s="123"/>
      <c r="I573" s="126"/>
      <c r="J573" s="126"/>
      <c r="K573" s="126"/>
      <c r="L573" s="126"/>
      <c r="M573" s="126"/>
      <c r="N573" s="126"/>
      <c r="O573" s="126"/>
      <c r="P573" s="126"/>
      <c r="Q573" s="126"/>
      <c r="R573" s="126"/>
      <c r="S573" s="126"/>
      <c r="T573" s="126"/>
      <c r="U573" s="126"/>
      <c r="V573" s="126"/>
      <c r="W573" s="126"/>
      <c r="X573" s="126"/>
      <c r="Y573" s="126"/>
      <c r="Z573" s="126"/>
      <c r="AA573" s="126"/>
      <c r="AB573" s="126"/>
      <c r="AC573" s="126"/>
      <c r="AD573" s="126"/>
      <c r="AE573" s="126"/>
      <c r="AF573" s="126"/>
      <c r="AG573" s="126"/>
      <c r="AH573" s="126"/>
      <c r="AI573" s="126"/>
      <c r="AJ573" s="126"/>
      <c r="AK573" s="126"/>
      <c r="AL573" s="126"/>
      <c r="AM573" s="126"/>
      <c r="AN573" s="126"/>
      <c r="AO573" s="126"/>
      <c r="AP573" s="126"/>
      <c r="AQ573" s="126"/>
      <c r="AR573" s="126"/>
      <c r="AS573" s="126"/>
      <c r="AT573" s="126"/>
      <c r="AU573" s="126"/>
      <c r="AV573" s="126"/>
      <c r="AW573" s="126"/>
      <c r="AX573" s="126"/>
      <c r="AY573" s="126"/>
      <c r="AZ573" s="126"/>
      <c r="BA573" s="126"/>
      <c r="BB573" s="126"/>
      <c r="BC573" s="126"/>
      <c r="BD573" s="126"/>
      <c r="BE573" s="126"/>
      <c r="BF573" s="126"/>
      <c r="BG573" s="126"/>
      <c r="BH573" s="126"/>
      <c r="BI573" s="126"/>
      <c r="BJ573" s="126"/>
      <c r="BK573" s="126"/>
      <c r="BL573" s="126"/>
      <c r="BM573" s="126"/>
      <c r="BN573" s="126"/>
      <c r="BO573" s="126"/>
      <c r="BP573" s="126"/>
      <c r="BQ573" s="126"/>
      <c r="BR573" s="126"/>
      <c r="BS573" s="126"/>
      <c r="BT573" s="126"/>
      <c r="BU573" s="126"/>
      <c r="BV573" s="126"/>
      <c r="BW573" s="126"/>
      <c r="BX573" s="126"/>
      <c r="BY573" s="126"/>
      <c r="BZ573" s="126"/>
      <c r="CA573" s="126"/>
      <c r="CB573" s="126"/>
      <c r="CC573" s="126"/>
      <c r="CD573" s="126"/>
      <c r="CE573" s="126"/>
      <c r="CF573" s="126"/>
      <c r="CG573" s="126"/>
      <c r="CH573" s="126"/>
      <c r="CI573" s="126"/>
      <c r="CJ573" s="126"/>
      <c r="CK573" s="126"/>
      <c r="CL573" s="126"/>
      <c r="CM573" s="126"/>
      <c r="CN573" s="126"/>
      <c r="CO573" s="126"/>
      <c r="CP573" s="126"/>
      <c r="CQ573" s="126"/>
      <c r="CR573" s="126"/>
      <c r="CS573"/>
      <c r="CT573"/>
      <c r="CU573"/>
      <c r="CV573"/>
      <c r="CW573"/>
      <c r="CX573"/>
      <c r="CY573"/>
      <c r="CZ573"/>
      <c r="DA573"/>
      <c r="DB573"/>
    </row>
    <row r="574" spans="1:106" s="15" customFormat="1" ht="13.4" customHeight="1">
      <c r="A574" s="4" t="str">
        <f t="shared" si="21"/>
        <v/>
      </c>
      <c r="B574" s="70"/>
      <c r="C574" s="123"/>
      <c r="D574" s="70"/>
      <c r="E574" s="70"/>
      <c r="F574" s="123"/>
      <c r="G574" s="123"/>
      <c r="H574" s="123"/>
      <c r="I574" s="126"/>
      <c r="J574" s="126"/>
      <c r="K574" s="126"/>
      <c r="L574" s="126"/>
      <c r="M574" s="126"/>
      <c r="N574" s="126"/>
      <c r="O574" s="126"/>
      <c r="P574" s="126"/>
      <c r="Q574" s="126"/>
      <c r="R574" s="126"/>
      <c r="S574" s="126"/>
      <c r="T574" s="126"/>
      <c r="U574" s="126"/>
      <c r="V574" s="126"/>
      <c r="W574" s="126"/>
      <c r="X574" s="126"/>
      <c r="Y574" s="126"/>
      <c r="Z574" s="126"/>
      <c r="AA574" s="126"/>
      <c r="AB574" s="126"/>
      <c r="AC574" s="126"/>
      <c r="AD574" s="126"/>
      <c r="AE574" s="126"/>
      <c r="AF574" s="126"/>
      <c r="AG574" s="126"/>
      <c r="AH574" s="126"/>
      <c r="AI574" s="126"/>
      <c r="AJ574" s="126"/>
      <c r="AK574" s="126"/>
      <c r="AL574" s="126"/>
      <c r="AM574" s="126"/>
      <c r="AN574" s="126"/>
      <c r="AO574" s="126"/>
      <c r="AP574" s="126"/>
      <c r="AQ574" s="126"/>
      <c r="AR574" s="126"/>
      <c r="AS574" s="126"/>
      <c r="AT574" s="126"/>
      <c r="AU574" s="126"/>
      <c r="AV574" s="126"/>
      <c r="AW574" s="126"/>
      <c r="AX574" s="126"/>
      <c r="AY574" s="126"/>
      <c r="AZ574" s="126"/>
      <c r="BA574" s="126"/>
      <c r="BB574" s="126"/>
      <c r="BC574" s="126"/>
      <c r="BD574" s="126"/>
      <c r="BE574" s="126"/>
      <c r="BF574" s="126"/>
      <c r="BG574" s="126"/>
      <c r="BH574" s="126"/>
      <c r="BI574" s="126"/>
      <c r="BJ574" s="126"/>
      <c r="BK574" s="126"/>
      <c r="BL574" s="126"/>
      <c r="BM574" s="126"/>
      <c r="BN574" s="126"/>
      <c r="BO574" s="126"/>
      <c r="BP574" s="126"/>
      <c r="BQ574" s="126"/>
      <c r="BR574" s="126"/>
      <c r="BS574" s="126"/>
      <c r="BT574" s="126"/>
      <c r="BU574" s="126"/>
      <c r="BV574" s="126"/>
      <c r="BW574" s="126"/>
      <c r="BX574" s="126"/>
      <c r="BY574" s="126"/>
      <c r="BZ574" s="126"/>
      <c r="CA574" s="126"/>
      <c r="CB574" s="126"/>
      <c r="CC574" s="126"/>
      <c r="CD574" s="126"/>
      <c r="CE574" s="126"/>
      <c r="CF574" s="126"/>
      <c r="CG574" s="126"/>
      <c r="CH574" s="126"/>
      <c r="CI574" s="126"/>
      <c r="CJ574" s="126"/>
      <c r="CK574" s="126"/>
      <c r="CL574" s="126"/>
      <c r="CM574" s="126"/>
      <c r="CN574" s="126"/>
      <c r="CO574" s="126"/>
      <c r="CP574" s="126"/>
      <c r="CQ574" s="126"/>
      <c r="CR574" s="126"/>
      <c r="CS574"/>
      <c r="CT574"/>
      <c r="CU574"/>
      <c r="CV574"/>
      <c r="CW574"/>
      <c r="CX574"/>
      <c r="CY574"/>
      <c r="CZ574"/>
      <c r="DA574"/>
      <c r="DB574"/>
    </row>
    <row r="575" spans="1:106" s="15" customFormat="1" ht="13.4" customHeight="1">
      <c r="A575" s="4" t="str">
        <f t="shared" si="21"/>
        <v/>
      </c>
      <c r="B575" s="70"/>
      <c r="C575" s="123"/>
      <c r="D575" s="70"/>
      <c r="E575" s="70"/>
      <c r="F575" s="123"/>
      <c r="G575" s="123"/>
      <c r="H575" s="123"/>
      <c r="I575" s="126"/>
      <c r="J575" s="126"/>
      <c r="K575" s="126"/>
      <c r="L575" s="126"/>
      <c r="M575" s="126"/>
      <c r="N575" s="126"/>
      <c r="O575" s="126"/>
      <c r="P575" s="126"/>
      <c r="Q575" s="126"/>
      <c r="R575" s="126"/>
      <c r="S575" s="126"/>
      <c r="T575" s="126"/>
      <c r="U575" s="126"/>
      <c r="V575" s="126"/>
      <c r="W575" s="126"/>
      <c r="X575" s="126"/>
      <c r="Y575" s="126"/>
      <c r="Z575" s="126"/>
      <c r="AA575" s="126"/>
      <c r="AB575" s="126"/>
      <c r="AC575" s="126"/>
      <c r="AD575" s="126"/>
      <c r="AE575" s="126"/>
      <c r="AF575" s="126"/>
      <c r="AG575" s="126"/>
      <c r="AH575" s="126"/>
      <c r="AI575" s="126"/>
      <c r="AJ575" s="126"/>
      <c r="AK575" s="126"/>
      <c r="AL575" s="126"/>
      <c r="AM575" s="126"/>
      <c r="AN575" s="126"/>
      <c r="AO575" s="126"/>
      <c r="AP575" s="126"/>
      <c r="AQ575" s="126"/>
      <c r="AR575" s="126"/>
      <c r="AS575" s="126"/>
      <c r="AT575" s="126"/>
      <c r="AU575" s="126"/>
      <c r="AV575" s="126"/>
      <c r="AW575" s="126"/>
      <c r="AX575" s="126"/>
      <c r="AY575" s="126"/>
      <c r="AZ575" s="126"/>
      <c r="BA575" s="126"/>
      <c r="BB575" s="126"/>
      <c r="BC575" s="126"/>
      <c r="BD575" s="126"/>
      <c r="BE575" s="126"/>
      <c r="BF575" s="126"/>
      <c r="BG575" s="126"/>
      <c r="BH575" s="126"/>
      <c r="BI575" s="126"/>
      <c r="BJ575" s="126"/>
      <c r="BK575" s="126"/>
      <c r="BL575" s="126"/>
      <c r="BM575" s="126"/>
      <c r="BN575" s="126"/>
      <c r="BO575" s="126"/>
      <c r="BP575" s="126"/>
      <c r="BQ575" s="126"/>
      <c r="BR575" s="126"/>
      <c r="BS575" s="126"/>
      <c r="BT575" s="126"/>
      <c r="BU575" s="126"/>
      <c r="BV575" s="126"/>
      <c r="BW575" s="126"/>
      <c r="BX575" s="126"/>
      <c r="BY575" s="126"/>
      <c r="BZ575" s="126"/>
      <c r="CA575" s="126"/>
      <c r="CB575" s="126"/>
      <c r="CC575" s="126"/>
      <c r="CD575" s="126"/>
      <c r="CE575" s="126"/>
      <c r="CF575" s="126"/>
      <c r="CG575" s="126"/>
      <c r="CH575" s="126"/>
      <c r="CI575" s="126"/>
      <c r="CJ575" s="126"/>
      <c r="CK575" s="126"/>
      <c r="CL575" s="126"/>
      <c r="CM575" s="126"/>
      <c r="CN575" s="126"/>
      <c r="CO575" s="126"/>
      <c r="CP575" s="126"/>
      <c r="CQ575" s="126"/>
      <c r="CR575" s="126"/>
      <c r="CS575"/>
      <c r="CT575"/>
      <c r="CU575"/>
      <c r="CV575"/>
      <c r="CW575"/>
      <c r="CX575"/>
      <c r="CY575"/>
      <c r="CZ575"/>
      <c r="DA575"/>
      <c r="DB575"/>
    </row>
    <row r="576" spans="1:106" s="15" customFormat="1" ht="13.4" customHeight="1">
      <c r="A576" s="4" t="str">
        <f t="shared" si="21"/>
        <v/>
      </c>
      <c r="B576" s="70"/>
      <c r="C576" s="123"/>
      <c r="D576" s="70"/>
      <c r="E576" s="70"/>
      <c r="F576" s="123"/>
      <c r="G576" s="123"/>
      <c r="H576" s="123"/>
      <c r="I576" s="126"/>
      <c r="J576" s="126"/>
      <c r="K576" s="126"/>
      <c r="L576" s="126"/>
      <c r="M576" s="126"/>
      <c r="N576" s="126"/>
      <c r="O576" s="126"/>
      <c r="P576" s="126"/>
      <c r="Q576" s="126"/>
      <c r="R576" s="126"/>
      <c r="S576" s="126"/>
      <c r="T576" s="126"/>
      <c r="U576" s="126"/>
      <c r="V576" s="126"/>
      <c r="W576" s="126"/>
      <c r="X576" s="126"/>
      <c r="Y576" s="126"/>
      <c r="Z576" s="126"/>
      <c r="AA576" s="126"/>
      <c r="AB576" s="126"/>
      <c r="AC576" s="126"/>
      <c r="AD576" s="126"/>
      <c r="AE576" s="126"/>
      <c r="AF576" s="126"/>
      <c r="AG576" s="126"/>
      <c r="AH576" s="126"/>
      <c r="AI576" s="126"/>
      <c r="AJ576" s="126"/>
      <c r="AK576" s="126"/>
      <c r="AL576" s="126"/>
      <c r="AM576" s="126"/>
      <c r="AN576" s="126"/>
      <c r="AO576" s="126"/>
      <c r="AP576" s="126"/>
      <c r="AQ576" s="126"/>
      <c r="AR576" s="126"/>
      <c r="AS576" s="126"/>
      <c r="AT576" s="126"/>
      <c r="AU576" s="126"/>
      <c r="AV576" s="126"/>
      <c r="AW576" s="126"/>
      <c r="AX576" s="126"/>
      <c r="AY576" s="126"/>
      <c r="AZ576" s="126"/>
      <c r="BA576" s="126"/>
      <c r="BB576" s="126"/>
      <c r="BC576" s="126"/>
      <c r="BD576" s="126"/>
      <c r="BE576" s="126"/>
      <c r="BF576" s="126"/>
      <c r="BG576" s="126"/>
      <c r="BH576" s="126"/>
      <c r="BI576" s="126"/>
      <c r="BJ576" s="126"/>
      <c r="BK576" s="126"/>
      <c r="BL576" s="126"/>
      <c r="BM576" s="126"/>
      <c r="BN576" s="126"/>
      <c r="BO576" s="126"/>
      <c r="BP576" s="126"/>
      <c r="BQ576" s="126"/>
      <c r="BR576" s="126"/>
      <c r="BS576" s="126"/>
      <c r="BT576" s="126"/>
      <c r="BU576" s="126"/>
      <c r="BV576" s="126"/>
      <c r="BW576" s="126"/>
      <c r="BX576" s="126"/>
      <c r="BY576" s="126"/>
      <c r="BZ576" s="126"/>
      <c r="CA576" s="126"/>
      <c r="CB576" s="126"/>
      <c r="CC576" s="126"/>
      <c r="CD576" s="126"/>
      <c r="CE576" s="126"/>
      <c r="CF576" s="126"/>
      <c r="CG576" s="126"/>
      <c r="CH576" s="126"/>
      <c r="CI576" s="126"/>
      <c r="CJ576" s="126"/>
      <c r="CK576" s="126"/>
      <c r="CL576" s="126"/>
      <c r="CM576" s="126"/>
      <c r="CN576" s="126"/>
      <c r="CO576" s="126"/>
      <c r="CP576" s="126"/>
      <c r="CQ576" s="126"/>
      <c r="CR576" s="126"/>
      <c r="CS576"/>
      <c r="CT576"/>
      <c r="CU576"/>
      <c r="CV576"/>
      <c r="CW576"/>
      <c r="CX576"/>
      <c r="CY576"/>
      <c r="CZ576"/>
      <c r="DA576"/>
      <c r="DB576"/>
    </row>
    <row r="577" spans="1:106" s="15" customFormat="1" ht="13.4" customHeight="1">
      <c r="A577" s="4" t="str">
        <f t="shared" si="21"/>
        <v/>
      </c>
      <c r="B577" s="70"/>
      <c r="C577" s="123"/>
      <c r="D577" s="70"/>
      <c r="E577" s="70"/>
      <c r="F577" s="123"/>
      <c r="G577" s="123"/>
      <c r="H577" s="123"/>
      <c r="I577" s="126"/>
      <c r="J577" s="126"/>
      <c r="K577" s="126"/>
      <c r="L577" s="126"/>
      <c r="M577" s="126"/>
      <c r="N577" s="126"/>
      <c r="O577" s="126"/>
      <c r="P577" s="126"/>
      <c r="Q577" s="126"/>
      <c r="R577" s="126"/>
      <c r="S577" s="126"/>
      <c r="T577" s="126"/>
      <c r="U577" s="126"/>
      <c r="V577" s="126"/>
      <c r="W577" s="126"/>
      <c r="X577" s="126"/>
      <c r="Y577" s="126"/>
      <c r="Z577" s="126"/>
      <c r="AA577" s="126"/>
      <c r="AB577" s="126"/>
      <c r="AC577" s="126"/>
      <c r="AD577" s="126"/>
      <c r="AE577" s="126"/>
      <c r="AF577" s="126"/>
      <c r="AG577" s="126"/>
      <c r="AH577" s="126"/>
      <c r="AI577" s="126"/>
      <c r="AJ577" s="126"/>
      <c r="AK577" s="126"/>
      <c r="AL577" s="126"/>
      <c r="AM577" s="126"/>
      <c r="AN577" s="126"/>
      <c r="AO577" s="126"/>
      <c r="AP577" s="126"/>
      <c r="AQ577" s="126"/>
      <c r="AR577" s="126"/>
      <c r="AS577" s="126"/>
      <c r="AT577" s="126"/>
      <c r="AU577" s="126"/>
      <c r="AV577" s="126"/>
      <c r="AW577" s="126"/>
      <c r="AX577" s="126"/>
      <c r="AY577" s="126"/>
      <c r="AZ577" s="126"/>
      <c r="BA577" s="126"/>
      <c r="BB577" s="126"/>
      <c r="BC577" s="126"/>
      <c r="BD577" s="126"/>
      <c r="BE577" s="126"/>
      <c r="BF577" s="126"/>
      <c r="BG577" s="126"/>
      <c r="BH577" s="126"/>
      <c r="BI577" s="126"/>
      <c r="BJ577" s="126"/>
      <c r="BK577" s="126"/>
      <c r="BL577" s="126"/>
      <c r="BM577" s="126"/>
      <c r="BN577" s="126"/>
      <c r="BO577" s="126"/>
      <c r="BP577" s="126"/>
      <c r="BQ577" s="126"/>
      <c r="BR577" s="126"/>
      <c r="BS577" s="126"/>
      <c r="BT577" s="126"/>
      <c r="BU577" s="126"/>
      <c r="BV577" s="126"/>
      <c r="BW577" s="126"/>
      <c r="BX577" s="126"/>
      <c r="BY577" s="126"/>
      <c r="BZ577" s="126"/>
      <c r="CA577" s="126"/>
      <c r="CB577" s="126"/>
      <c r="CC577" s="126"/>
      <c r="CD577" s="126"/>
      <c r="CE577" s="126"/>
      <c r="CF577" s="126"/>
      <c r="CG577" s="126"/>
      <c r="CH577" s="126"/>
      <c r="CI577" s="126"/>
      <c r="CJ577" s="126"/>
      <c r="CK577" s="126"/>
      <c r="CL577" s="126"/>
      <c r="CM577" s="126"/>
      <c r="CN577" s="126"/>
      <c r="CO577" s="126"/>
      <c r="CP577" s="126"/>
      <c r="CQ577" s="126"/>
      <c r="CR577" s="126"/>
      <c r="CS577"/>
      <c r="CT577"/>
      <c r="CU577"/>
      <c r="CV577"/>
      <c r="CW577"/>
      <c r="CX577"/>
      <c r="CY577"/>
      <c r="CZ577"/>
      <c r="DA577"/>
      <c r="DB577"/>
    </row>
    <row r="578" spans="1:106" s="15" customFormat="1" ht="13.4" customHeight="1">
      <c r="A578" s="4" t="str">
        <f t="shared" si="21"/>
        <v/>
      </c>
      <c r="B578" s="70"/>
      <c r="C578" s="123"/>
      <c r="D578" s="70"/>
      <c r="E578" s="70"/>
      <c r="F578" s="123"/>
      <c r="G578" s="123"/>
      <c r="H578" s="123"/>
      <c r="I578" s="126"/>
      <c r="J578" s="126"/>
      <c r="K578" s="126"/>
      <c r="L578" s="126"/>
      <c r="M578" s="126"/>
      <c r="N578" s="126"/>
      <c r="O578" s="126"/>
      <c r="P578" s="126"/>
      <c r="Q578" s="126"/>
      <c r="R578" s="126"/>
      <c r="S578" s="126"/>
      <c r="T578" s="126"/>
      <c r="U578" s="126"/>
      <c r="V578" s="126"/>
      <c r="W578" s="126"/>
      <c r="X578" s="126"/>
      <c r="Y578" s="126"/>
      <c r="Z578" s="126"/>
      <c r="AA578" s="126"/>
      <c r="AB578" s="126"/>
      <c r="AC578" s="126"/>
      <c r="AD578" s="126"/>
      <c r="AE578" s="126"/>
      <c r="AF578" s="126"/>
      <c r="AG578" s="126"/>
      <c r="AH578" s="126"/>
      <c r="AI578" s="126"/>
      <c r="AJ578" s="126"/>
      <c r="AK578" s="126"/>
      <c r="AL578" s="126"/>
      <c r="AM578" s="126"/>
      <c r="AN578" s="126"/>
      <c r="AO578" s="126"/>
      <c r="AP578" s="126"/>
      <c r="AQ578" s="126"/>
      <c r="AR578" s="126"/>
      <c r="AS578" s="126"/>
      <c r="AT578" s="126"/>
      <c r="AU578" s="126"/>
      <c r="AV578" s="126"/>
      <c r="AW578" s="126"/>
      <c r="AX578" s="126"/>
      <c r="AY578" s="126"/>
      <c r="AZ578" s="126"/>
      <c r="BA578" s="126"/>
      <c r="BB578" s="126"/>
      <c r="BC578" s="126"/>
      <c r="BD578" s="126"/>
      <c r="BE578" s="126"/>
      <c r="BF578" s="126"/>
      <c r="BG578" s="126"/>
      <c r="BH578" s="126"/>
      <c r="BI578" s="126"/>
      <c r="BJ578" s="126"/>
      <c r="BK578" s="126"/>
      <c r="BL578" s="126"/>
      <c r="BM578" s="126"/>
      <c r="BN578" s="126"/>
      <c r="BO578" s="126"/>
      <c r="BP578" s="126"/>
      <c r="BQ578" s="126"/>
      <c r="BR578" s="126"/>
      <c r="BS578" s="126"/>
      <c r="BT578" s="126"/>
      <c r="BU578" s="126"/>
      <c r="BV578" s="126"/>
      <c r="BW578" s="126"/>
      <c r="BX578" s="126"/>
      <c r="BY578" s="126"/>
      <c r="BZ578" s="126"/>
      <c r="CA578" s="126"/>
      <c r="CB578" s="126"/>
      <c r="CC578" s="126"/>
      <c r="CD578" s="126"/>
      <c r="CE578" s="126"/>
      <c r="CF578" s="126"/>
      <c r="CG578" s="126"/>
      <c r="CH578" s="126"/>
      <c r="CI578" s="126"/>
      <c r="CJ578" s="126"/>
      <c r="CK578" s="126"/>
      <c r="CL578" s="126"/>
      <c r="CM578" s="126"/>
      <c r="CN578" s="126"/>
      <c r="CO578" s="126"/>
      <c r="CP578" s="126"/>
      <c r="CQ578" s="126"/>
      <c r="CR578" s="126"/>
      <c r="CS578"/>
      <c r="CT578"/>
      <c r="CU578"/>
      <c r="CV578"/>
      <c r="CW578"/>
      <c r="CX578"/>
      <c r="CY578"/>
      <c r="CZ578"/>
      <c r="DA578"/>
      <c r="DB578"/>
    </row>
    <row r="579" spans="1:106" s="15" customFormat="1" ht="13.4" customHeight="1">
      <c r="A579" s="4" t="str">
        <f t="shared" si="21"/>
        <v/>
      </c>
      <c r="B579" s="70"/>
      <c r="C579" s="123"/>
      <c r="D579" s="70"/>
      <c r="E579" s="70"/>
      <c r="F579" s="123"/>
      <c r="G579" s="123"/>
      <c r="H579" s="123"/>
      <c r="I579" s="126"/>
      <c r="J579" s="126"/>
      <c r="K579" s="126"/>
      <c r="L579" s="126"/>
      <c r="M579" s="126"/>
      <c r="N579" s="126"/>
      <c r="O579" s="126"/>
      <c r="P579" s="126"/>
      <c r="Q579" s="126"/>
      <c r="R579" s="126"/>
      <c r="S579" s="126"/>
      <c r="T579" s="126"/>
      <c r="U579" s="126"/>
      <c r="V579" s="126"/>
      <c r="W579" s="126"/>
      <c r="X579" s="126"/>
      <c r="Y579" s="126"/>
      <c r="Z579" s="126"/>
      <c r="AA579" s="126"/>
      <c r="AB579" s="126"/>
      <c r="AC579" s="126"/>
      <c r="AD579" s="126"/>
      <c r="AE579" s="126"/>
      <c r="AF579" s="126"/>
      <c r="AG579" s="126"/>
      <c r="AH579" s="126"/>
      <c r="AI579" s="126"/>
      <c r="AJ579" s="126"/>
      <c r="AK579" s="126"/>
      <c r="AL579" s="126"/>
      <c r="AM579" s="126"/>
      <c r="AN579" s="126"/>
      <c r="AO579" s="126"/>
      <c r="AP579" s="126"/>
      <c r="AQ579" s="126"/>
      <c r="AR579" s="126"/>
      <c r="AS579" s="126"/>
      <c r="AT579" s="126"/>
      <c r="AU579" s="126"/>
      <c r="AV579" s="126"/>
      <c r="AW579" s="126"/>
      <c r="AX579" s="126"/>
      <c r="AY579" s="126"/>
      <c r="AZ579" s="126"/>
      <c r="BA579" s="126"/>
      <c r="BB579" s="126"/>
      <c r="BC579" s="126"/>
      <c r="BD579" s="126"/>
      <c r="BE579" s="126"/>
      <c r="BF579" s="126"/>
      <c r="BG579" s="126"/>
      <c r="BH579" s="126"/>
      <c r="BI579" s="126"/>
      <c r="BJ579" s="126"/>
      <c r="BK579" s="126"/>
      <c r="BL579" s="126"/>
      <c r="BM579" s="126"/>
      <c r="BN579" s="126"/>
      <c r="BO579" s="126"/>
      <c r="BP579" s="126"/>
      <c r="BQ579" s="126"/>
      <c r="BR579" s="126"/>
      <c r="BS579" s="126"/>
      <c r="BT579" s="126"/>
      <c r="BU579" s="126"/>
      <c r="BV579" s="126"/>
      <c r="BW579" s="126"/>
      <c r="BX579" s="126"/>
      <c r="BY579" s="126"/>
      <c r="BZ579" s="126"/>
      <c r="CA579" s="126"/>
      <c r="CB579" s="126"/>
      <c r="CC579" s="126"/>
      <c r="CD579" s="126"/>
      <c r="CE579" s="126"/>
      <c r="CF579" s="126"/>
      <c r="CG579" s="126"/>
      <c r="CH579" s="126"/>
      <c r="CI579" s="126"/>
      <c r="CJ579" s="126"/>
      <c r="CK579" s="126"/>
      <c r="CL579" s="126"/>
      <c r="CM579" s="126"/>
      <c r="CN579" s="126"/>
      <c r="CO579" s="126"/>
      <c r="CP579" s="126"/>
      <c r="CQ579" s="126"/>
      <c r="CR579" s="126"/>
      <c r="CS579"/>
      <c r="CT579"/>
      <c r="CU579"/>
      <c r="CV579"/>
      <c r="CW579"/>
      <c r="CX579"/>
      <c r="CY579"/>
      <c r="CZ579"/>
      <c r="DA579"/>
      <c r="DB579"/>
    </row>
    <row r="580" spans="1:106" s="15" customFormat="1" ht="13.4" customHeight="1">
      <c r="A580" s="4" t="str">
        <f t="shared" si="21"/>
        <v/>
      </c>
      <c r="B580" s="70"/>
      <c r="C580" s="123"/>
      <c r="D580" s="70"/>
      <c r="E580" s="70"/>
      <c r="F580" s="123"/>
      <c r="G580" s="123"/>
      <c r="H580" s="123"/>
      <c r="I580" s="126"/>
      <c r="J580" s="126"/>
      <c r="K580" s="126"/>
      <c r="L580" s="126"/>
      <c r="M580" s="126"/>
      <c r="N580" s="126"/>
      <c r="O580" s="126"/>
      <c r="P580" s="126"/>
      <c r="Q580" s="126"/>
      <c r="R580" s="126"/>
      <c r="S580" s="126"/>
      <c r="T580" s="126"/>
      <c r="U580" s="126"/>
      <c r="V580" s="126"/>
      <c r="W580" s="126"/>
      <c r="X580" s="126"/>
      <c r="Y580" s="126"/>
      <c r="Z580" s="126"/>
      <c r="AA580" s="126"/>
      <c r="AB580" s="126"/>
      <c r="AC580" s="126"/>
      <c r="AD580" s="126"/>
      <c r="AE580" s="126"/>
      <c r="AF580" s="126"/>
      <c r="AG580" s="126"/>
      <c r="AH580" s="126"/>
      <c r="AI580" s="126"/>
      <c r="AJ580" s="126"/>
      <c r="AK580" s="126"/>
      <c r="AL580" s="126"/>
      <c r="AM580" s="126"/>
      <c r="AN580" s="126"/>
      <c r="AO580" s="126"/>
      <c r="AP580" s="126"/>
      <c r="AQ580" s="126"/>
      <c r="AR580" s="126"/>
      <c r="AS580" s="126"/>
      <c r="AT580" s="126"/>
      <c r="AU580" s="126"/>
      <c r="AV580" s="126"/>
      <c r="AW580" s="126"/>
      <c r="AX580" s="126"/>
      <c r="AY580" s="126"/>
      <c r="AZ580" s="126"/>
      <c r="BA580" s="126"/>
      <c r="BB580" s="126"/>
      <c r="BC580" s="126"/>
      <c r="BD580" s="126"/>
      <c r="BE580" s="126"/>
      <c r="BF580" s="126"/>
      <c r="BG580" s="126"/>
      <c r="BH580" s="126"/>
      <c r="BI580" s="126"/>
      <c r="BJ580" s="126"/>
      <c r="BK580" s="126"/>
      <c r="BL580" s="126"/>
      <c r="BM580" s="126"/>
      <c r="BN580" s="126"/>
      <c r="BO580" s="126"/>
      <c r="BP580" s="126"/>
      <c r="BQ580" s="126"/>
      <c r="BR580" s="126"/>
      <c r="BS580" s="126"/>
      <c r="BT580" s="126"/>
      <c r="BU580" s="126"/>
      <c r="BV580" s="126"/>
      <c r="BW580" s="126"/>
      <c r="BX580" s="126"/>
      <c r="BY580" s="126"/>
      <c r="BZ580" s="126"/>
      <c r="CA580" s="126"/>
      <c r="CB580" s="126"/>
      <c r="CC580" s="126"/>
      <c r="CD580" s="126"/>
      <c r="CE580" s="126"/>
      <c r="CF580" s="126"/>
      <c r="CG580" s="126"/>
      <c r="CH580" s="126"/>
      <c r="CI580" s="126"/>
      <c r="CJ580" s="126"/>
      <c r="CK580" s="126"/>
      <c r="CL580" s="126"/>
      <c r="CM580" s="126"/>
      <c r="CN580" s="126"/>
      <c r="CO580" s="126"/>
      <c r="CP580" s="126"/>
      <c r="CQ580" s="126"/>
      <c r="CR580" s="126"/>
      <c r="CS580"/>
      <c r="CT580"/>
      <c r="CU580"/>
      <c r="CV580"/>
      <c r="CW580"/>
      <c r="CX580"/>
      <c r="CY580"/>
      <c r="CZ580"/>
      <c r="DA580"/>
      <c r="DB580"/>
    </row>
    <row r="581" spans="1:106" s="15" customFormat="1" ht="13.4" customHeight="1">
      <c r="A581" s="4" t="str">
        <f t="shared" si="21"/>
        <v/>
      </c>
      <c r="B581" s="70"/>
      <c r="C581" s="123"/>
      <c r="D581" s="70"/>
      <c r="E581" s="70"/>
      <c r="F581" s="123"/>
      <c r="G581" s="123"/>
      <c r="H581" s="123"/>
      <c r="I581" s="126"/>
      <c r="J581" s="126"/>
      <c r="K581" s="126"/>
      <c r="L581" s="126"/>
      <c r="M581" s="126"/>
      <c r="N581" s="126"/>
      <c r="O581" s="126"/>
      <c r="P581" s="126"/>
      <c r="Q581" s="126"/>
      <c r="R581" s="126"/>
      <c r="S581" s="126"/>
      <c r="T581" s="126"/>
      <c r="U581" s="126"/>
      <c r="V581" s="126"/>
      <c r="W581" s="126"/>
      <c r="X581" s="126"/>
      <c r="Y581" s="126"/>
      <c r="Z581" s="126"/>
      <c r="AA581" s="126"/>
      <c r="AB581" s="126"/>
      <c r="AC581" s="126"/>
      <c r="AD581" s="126"/>
      <c r="AE581" s="126"/>
      <c r="AF581" s="126"/>
      <c r="AG581" s="126"/>
      <c r="AH581" s="126"/>
      <c r="AI581" s="126"/>
      <c r="AJ581" s="126"/>
      <c r="AK581" s="126"/>
      <c r="AL581" s="126"/>
      <c r="AM581" s="126"/>
      <c r="AN581" s="126"/>
      <c r="AO581" s="126"/>
      <c r="AP581" s="126"/>
      <c r="AQ581" s="126"/>
      <c r="AR581" s="126"/>
      <c r="AS581" s="126"/>
      <c r="AT581" s="126"/>
      <c r="AU581" s="126"/>
      <c r="AV581" s="126"/>
      <c r="AW581" s="126"/>
      <c r="AX581" s="126"/>
      <c r="AY581" s="126"/>
      <c r="AZ581" s="126"/>
      <c r="BA581" s="126"/>
      <c r="BB581" s="126"/>
      <c r="BC581" s="126"/>
      <c r="BD581" s="126"/>
      <c r="BE581" s="126"/>
      <c r="BF581" s="126"/>
      <c r="BG581" s="126"/>
      <c r="BH581" s="126"/>
      <c r="BI581" s="126"/>
      <c r="BJ581" s="126"/>
      <c r="BK581" s="126"/>
      <c r="BL581" s="126"/>
      <c r="BM581" s="126"/>
      <c r="BN581" s="126"/>
      <c r="BO581" s="126"/>
      <c r="BP581" s="126"/>
      <c r="BQ581" s="126"/>
      <c r="BR581" s="126"/>
      <c r="BS581" s="126"/>
      <c r="BT581" s="126"/>
      <c r="BU581" s="126"/>
      <c r="BV581" s="126"/>
      <c r="BW581" s="126"/>
      <c r="BX581" s="126"/>
      <c r="BY581" s="126"/>
      <c r="BZ581" s="126"/>
      <c r="CA581" s="126"/>
      <c r="CB581" s="126"/>
      <c r="CC581" s="126"/>
      <c r="CD581" s="126"/>
      <c r="CE581" s="126"/>
      <c r="CF581" s="126"/>
      <c r="CG581" s="126"/>
      <c r="CH581" s="126"/>
      <c r="CI581" s="126"/>
      <c r="CJ581" s="126"/>
      <c r="CK581" s="126"/>
      <c r="CL581" s="126"/>
      <c r="CM581" s="126"/>
      <c r="CN581" s="126"/>
      <c r="CO581" s="126"/>
      <c r="CP581" s="126"/>
      <c r="CQ581" s="126"/>
      <c r="CR581" s="126"/>
      <c r="CS581"/>
      <c r="CT581"/>
      <c r="CU581"/>
      <c r="CV581"/>
      <c r="CW581"/>
      <c r="CX581"/>
      <c r="CY581"/>
      <c r="CZ581"/>
      <c r="DA581"/>
      <c r="DB581"/>
    </row>
    <row r="582" spans="1:106" s="15" customFormat="1" ht="13.4" customHeight="1">
      <c r="A582" s="4" t="str">
        <f t="shared" si="21"/>
        <v/>
      </c>
      <c r="B582" s="70"/>
      <c r="C582" s="123"/>
      <c r="D582" s="70"/>
      <c r="E582" s="70"/>
      <c r="F582" s="123"/>
      <c r="G582" s="123"/>
      <c r="H582" s="123"/>
      <c r="I582" s="126"/>
      <c r="J582" s="126"/>
      <c r="K582" s="126"/>
      <c r="L582" s="126"/>
      <c r="M582" s="126"/>
      <c r="N582" s="126"/>
      <c r="O582" s="126"/>
      <c r="P582" s="126"/>
      <c r="Q582" s="126"/>
      <c r="R582" s="126"/>
      <c r="S582" s="126"/>
      <c r="T582" s="126"/>
      <c r="U582" s="126"/>
      <c r="V582" s="126"/>
      <c r="W582" s="126"/>
      <c r="X582" s="126"/>
      <c r="Y582" s="126"/>
      <c r="Z582" s="126"/>
      <c r="AA582" s="126"/>
      <c r="AB582" s="126"/>
      <c r="AC582" s="126"/>
      <c r="AD582" s="126"/>
      <c r="AE582" s="126"/>
      <c r="AF582" s="126"/>
      <c r="AG582" s="126"/>
      <c r="AH582" s="126"/>
      <c r="AI582" s="126"/>
      <c r="AJ582" s="126"/>
      <c r="AK582" s="126"/>
      <c r="AL582" s="126"/>
      <c r="AM582" s="126"/>
      <c r="AN582" s="126"/>
      <c r="AO582" s="126"/>
      <c r="AP582" s="126"/>
      <c r="AQ582" s="126"/>
      <c r="AR582" s="126"/>
      <c r="AS582" s="126"/>
      <c r="AT582" s="126"/>
      <c r="AU582" s="126"/>
      <c r="AV582" s="126"/>
      <c r="AW582" s="126"/>
      <c r="AX582" s="126"/>
      <c r="AY582" s="126"/>
      <c r="AZ582" s="126"/>
      <c r="BA582" s="126"/>
      <c r="BB582" s="126"/>
      <c r="BC582" s="126"/>
      <c r="BD582" s="126"/>
      <c r="BE582" s="126"/>
      <c r="BF582" s="126"/>
      <c r="BG582" s="126"/>
      <c r="BH582" s="126"/>
      <c r="BI582" s="126"/>
      <c r="BJ582" s="126"/>
      <c r="BK582" s="126"/>
      <c r="BL582" s="126"/>
      <c r="BM582" s="126"/>
      <c r="BN582" s="126"/>
      <c r="BO582" s="126"/>
      <c r="BP582" s="126"/>
      <c r="BQ582" s="126"/>
      <c r="BR582" s="126"/>
      <c r="BS582" s="126"/>
      <c r="BT582" s="126"/>
      <c r="BU582" s="126"/>
      <c r="BV582" s="126"/>
      <c r="BW582" s="126"/>
      <c r="BX582" s="126"/>
      <c r="BY582" s="126"/>
      <c r="BZ582" s="126"/>
      <c r="CA582" s="126"/>
      <c r="CB582" s="126"/>
      <c r="CC582" s="126"/>
      <c r="CD582" s="126"/>
      <c r="CE582" s="126"/>
      <c r="CF582" s="126"/>
      <c r="CG582" s="126"/>
      <c r="CH582" s="126"/>
      <c r="CI582" s="126"/>
      <c r="CJ582" s="126"/>
      <c r="CK582" s="126"/>
      <c r="CL582" s="126"/>
      <c r="CM582" s="126"/>
      <c r="CN582" s="126"/>
      <c r="CO582" s="126"/>
      <c r="CP582" s="126"/>
      <c r="CQ582" s="126"/>
      <c r="CR582" s="126"/>
      <c r="CS582"/>
      <c r="CT582"/>
      <c r="CU582"/>
      <c r="CV582"/>
      <c r="CW582"/>
      <c r="CX582"/>
      <c r="CY582"/>
      <c r="CZ582"/>
      <c r="DA582"/>
      <c r="DB582"/>
    </row>
    <row r="583" spans="1:106" s="15" customFormat="1" ht="13.4" customHeight="1">
      <c r="A583" s="4" t="str">
        <f t="shared" si="21"/>
        <v/>
      </c>
      <c r="B583" s="70"/>
      <c r="C583" s="123"/>
      <c r="D583" s="70"/>
      <c r="E583" s="70"/>
      <c r="F583" s="123"/>
      <c r="G583" s="123"/>
      <c r="H583" s="123"/>
      <c r="I583" s="126"/>
      <c r="J583" s="126"/>
      <c r="K583" s="126"/>
      <c r="L583" s="126"/>
      <c r="M583" s="126"/>
      <c r="N583" s="126"/>
      <c r="O583" s="126"/>
      <c r="P583" s="126"/>
      <c r="Q583" s="126"/>
      <c r="R583" s="126"/>
      <c r="S583" s="126"/>
      <c r="T583" s="126"/>
      <c r="U583" s="126"/>
      <c r="V583" s="126"/>
      <c r="W583" s="126"/>
      <c r="X583" s="126"/>
      <c r="Y583" s="126"/>
      <c r="Z583" s="126"/>
      <c r="AA583" s="126"/>
      <c r="AB583" s="126"/>
      <c r="AC583" s="126"/>
      <c r="AD583" s="126"/>
      <c r="AE583" s="126"/>
      <c r="AF583" s="126"/>
      <c r="AG583" s="126"/>
      <c r="AH583" s="126"/>
      <c r="AI583" s="126"/>
      <c r="AJ583" s="126"/>
      <c r="AK583" s="126"/>
      <c r="AL583" s="126"/>
      <c r="AM583" s="126"/>
      <c r="AN583" s="126"/>
      <c r="AO583" s="126"/>
      <c r="AP583" s="126"/>
      <c r="AQ583" s="126"/>
      <c r="AR583" s="126"/>
      <c r="AS583" s="126"/>
      <c r="AT583" s="126"/>
      <c r="AU583" s="126"/>
      <c r="AV583" s="126"/>
      <c r="AW583" s="126"/>
      <c r="AX583" s="126"/>
      <c r="AY583" s="126"/>
      <c r="AZ583" s="126"/>
      <c r="BA583" s="126"/>
      <c r="BB583" s="126"/>
      <c r="BC583" s="126"/>
      <c r="BD583" s="126"/>
      <c r="BE583" s="126"/>
      <c r="BF583" s="126"/>
      <c r="BG583" s="126"/>
      <c r="BH583" s="126"/>
      <c r="BI583" s="126"/>
      <c r="BJ583" s="126"/>
      <c r="BK583" s="126"/>
      <c r="BL583" s="126"/>
      <c r="BM583" s="126"/>
      <c r="BN583" s="126"/>
      <c r="BO583" s="126"/>
      <c r="BP583" s="126"/>
      <c r="BQ583" s="126"/>
      <c r="BR583" s="126"/>
      <c r="BS583" s="126"/>
      <c r="BT583" s="126"/>
      <c r="BU583" s="126"/>
      <c r="BV583" s="126"/>
      <c r="BW583" s="126"/>
      <c r="BX583" s="126"/>
      <c r="BY583" s="126"/>
      <c r="BZ583" s="126"/>
      <c r="CA583" s="126"/>
      <c r="CB583" s="126"/>
      <c r="CC583" s="126"/>
      <c r="CD583" s="126"/>
      <c r="CE583" s="126"/>
      <c r="CF583" s="126"/>
      <c r="CG583" s="126"/>
      <c r="CH583" s="126"/>
      <c r="CI583" s="126"/>
      <c r="CJ583" s="126"/>
      <c r="CK583" s="126"/>
      <c r="CL583" s="126"/>
      <c r="CM583" s="126"/>
      <c r="CN583" s="126"/>
      <c r="CO583" s="126"/>
      <c r="CP583" s="126"/>
      <c r="CQ583" s="126"/>
      <c r="CR583" s="126"/>
      <c r="CS583"/>
      <c r="CT583"/>
      <c r="CU583"/>
      <c r="CV583"/>
      <c r="CW583"/>
      <c r="CX583"/>
      <c r="CY583"/>
      <c r="CZ583"/>
      <c r="DA583"/>
      <c r="DB583"/>
    </row>
    <row r="584" spans="1:106" s="15" customFormat="1" ht="13.4" customHeight="1">
      <c r="A584" s="4" t="str">
        <f t="shared" si="21"/>
        <v/>
      </c>
      <c r="B584" s="70"/>
      <c r="C584" s="123"/>
      <c r="D584" s="70"/>
      <c r="E584" s="70"/>
      <c r="F584" s="123"/>
      <c r="G584" s="123"/>
      <c r="H584" s="123"/>
      <c r="I584" s="126"/>
      <c r="J584" s="126"/>
      <c r="K584" s="126"/>
      <c r="L584" s="126"/>
      <c r="M584" s="126"/>
      <c r="N584" s="126"/>
      <c r="O584" s="126"/>
      <c r="P584" s="126"/>
      <c r="Q584" s="126"/>
      <c r="R584" s="126"/>
      <c r="S584" s="126"/>
      <c r="T584" s="126"/>
      <c r="U584" s="126"/>
      <c r="V584" s="126"/>
      <c r="W584" s="126"/>
      <c r="X584" s="126"/>
      <c r="Y584" s="126"/>
      <c r="Z584" s="126"/>
      <c r="AA584" s="126"/>
      <c r="AB584" s="126"/>
      <c r="AC584" s="126"/>
      <c r="AD584" s="126"/>
      <c r="AE584" s="126"/>
      <c r="AF584" s="126"/>
      <c r="AG584" s="126"/>
      <c r="AH584" s="126"/>
      <c r="AI584" s="126"/>
      <c r="AJ584" s="126"/>
      <c r="AK584" s="126"/>
      <c r="AL584" s="126"/>
      <c r="AM584" s="126"/>
      <c r="AN584" s="126"/>
      <c r="AO584" s="126"/>
      <c r="AP584" s="126"/>
      <c r="AQ584" s="126"/>
      <c r="AR584" s="126"/>
      <c r="AS584" s="126"/>
      <c r="AT584" s="126"/>
      <c r="AU584" s="126"/>
      <c r="AV584" s="126"/>
      <c r="AW584" s="126"/>
      <c r="AX584" s="126"/>
      <c r="AY584" s="126"/>
      <c r="AZ584" s="126"/>
      <c r="BA584" s="126"/>
      <c r="BB584" s="126"/>
      <c r="BC584" s="126"/>
      <c r="BD584" s="126"/>
      <c r="BE584" s="126"/>
      <c r="BF584" s="126"/>
      <c r="BG584" s="126"/>
      <c r="BH584" s="126"/>
      <c r="BI584" s="126"/>
      <c r="BJ584" s="126"/>
      <c r="BK584" s="126"/>
      <c r="BL584" s="126"/>
      <c r="BM584" s="126"/>
      <c r="BN584" s="126"/>
      <c r="BO584" s="126"/>
      <c r="BP584" s="126"/>
      <c r="BQ584" s="126"/>
      <c r="BR584" s="126"/>
      <c r="BS584" s="126"/>
      <c r="BT584" s="126"/>
      <c r="BU584" s="126"/>
      <c r="BV584" s="126"/>
      <c r="BW584" s="126"/>
      <c r="BX584" s="126"/>
      <c r="BY584" s="126"/>
      <c r="BZ584" s="126"/>
      <c r="CA584" s="126"/>
      <c r="CB584" s="126"/>
      <c r="CC584" s="126"/>
      <c r="CD584" s="126"/>
      <c r="CE584" s="126"/>
      <c r="CF584" s="126"/>
      <c r="CG584" s="126"/>
      <c r="CH584" s="126"/>
      <c r="CI584" s="126"/>
      <c r="CJ584" s="126"/>
      <c r="CK584" s="126"/>
      <c r="CL584" s="126"/>
      <c r="CM584" s="126"/>
      <c r="CN584" s="126"/>
      <c r="CO584" s="126"/>
      <c r="CP584" s="126"/>
      <c r="CQ584" s="126"/>
      <c r="CR584" s="126"/>
      <c r="CS584"/>
      <c r="CT584"/>
      <c r="CU584"/>
      <c r="CV584"/>
      <c r="CW584"/>
      <c r="CX584"/>
      <c r="CY584"/>
      <c r="CZ584"/>
      <c r="DA584"/>
      <c r="DB584"/>
    </row>
    <row r="585" spans="1:106" s="15" customFormat="1" ht="13.4" customHeight="1">
      <c r="A585" s="4" t="str">
        <f t="shared" ref="A585:A648" si="22">B585&amp;C585&amp;E585</f>
        <v/>
      </c>
      <c r="B585" s="70"/>
      <c r="C585" s="123"/>
      <c r="D585" s="70"/>
      <c r="E585" s="70"/>
      <c r="F585" s="123"/>
      <c r="G585" s="123"/>
      <c r="H585" s="123"/>
      <c r="I585" s="126"/>
      <c r="J585" s="126"/>
      <c r="K585" s="126"/>
      <c r="L585" s="126"/>
      <c r="M585" s="126"/>
      <c r="N585" s="126"/>
      <c r="O585" s="126"/>
      <c r="P585" s="126"/>
      <c r="Q585" s="126"/>
      <c r="R585" s="126"/>
      <c r="S585" s="126"/>
      <c r="T585" s="126"/>
      <c r="U585" s="126"/>
      <c r="V585" s="126"/>
      <c r="W585" s="126"/>
      <c r="X585" s="126"/>
      <c r="Y585" s="126"/>
      <c r="Z585" s="126"/>
      <c r="AA585" s="126"/>
      <c r="AB585" s="126"/>
      <c r="AC585" s="126"/>
      <c r="AD585" s="126"/>
      <c r="AE585" s="126"/>
      <c r="AF585" s="126"/>
      <c r="AG585" s="126"/>
      <c r="AH585" s="126"/>
      <c r="AI585" s="126"/>
      <c r="AJ585" s="126"/>
      <c r="AK585" s="126"/>
      <c r="AL585" s="126"/>
      <c r="AM585" s="126"/>
      <c r="AN585" s="126"/>
      <c r="AO585" s="126"/>
      <c r="AP585" s="126"/>
      <c r="AQ585" s="126"/>
      <c r="AR585" s="126"/>
      <c r="AS585" s="126"/>
      <c r="AT585" s="126"/>
      <c r="AU585" s="126"/>
      <c r="AV585" s="126"/>
      <c r="AW585" s="126"/>
      <c r="AX585" s="126"/>
      <c r="AY585" s="126"/>
      <c r="AZ585" s="126"/>
      <c r="BA585" s="126"/>
      <c r="BB585" s="126"/>
      <c r="BC585" s="126"/>
      <c r="BD585" s="126"/>
      <c r="BE585" s="126"/>
      <c r="BF585" s="126"/>
      <c r="BG585" s="126"/>
      <c r="BH585" s="126"/>
      <c r="BI585" s="126"/>
      <c r="BJ585" s="126"/>
      <c r="BK585" s="126"/>
      <c r="BL585" s="126"/>
      <c r="BM585" s="126"/>
      <c r="BN585" s="126"/>
      <c r="BO585" s="126"/>
      <c r="BP585" s="126"/>
      <c r="BQ585" s="126"/>
      <c r="BR585" s="126"/>
      <c r="BS585" s="126"/>
      <c r="BT585" s="126"/>
      <c r="BU585" s="126"/>
      <c r="BV585" s="126"/>
      <c r="BW585" s="126"/>
      <c r="BX585" s="126"/>
      <c r="BY585" s="126"/>
      <c r="BZ585" s="126"/>
      <c r="CA585" s="126"/>
      <c r="CB585" s="126"/>
      <c r="CC585" s="126"/>
      <c r="CD585" s="126"/>
      <c r="CE585" s="126"/>
      <c r="CF585" s="126"/>
      <c r="CG585" s="126"/>
      <c r="CH585" s="126"/>
      <c r="CI585" s="126"/>
      <c r="CJ585" s="126"/>
      <c r="CK585" s="126"/>
      <c r="CL585" s="126"/>
      <c r="CM585" s="126"/>
      <c r="CN585" s="126"/>
      <c r="CO585" s="126"/>
      <c r="CP585" s="126"/>
      <c r="CQ585" s="126"/>
      <c r="CR585" s="126"/>
      <c r="CS585"/>
      <c r="CT585"/>
      <c r="CU585"/>
      <c r="CV585"/>
      <c r="CW585"/>
      <c r="CX585"/>
      <c r="CY585"/>
      <c r="CZ585"/>
      <c r="DA585"/>
      <c r="DB585"/>
    </row>
    <row r="586" spans="1:106" s="15" customFormat="1" ht="13.4" customHeight="1">
      <c r="A586" s="4" t="str">
        <f t="shared" si="22"/>
        <v/>
      </c>
      <c r="B586" s="70"/>
      <c r="C586" s="123"/>
      <c r="D586" s="70"/>
      <c r="E586" s="70"/>
      <c r="F586" s="123"/>
      <c r="G586" s="123"/>
      <c r="H586" s="123"/>
      <c r="I586" s="126"/>
      <c r="J586" s="126"/>
      <c r="K586" s="126"/>
      <c r="L586" s="126"/>
      <c r="M586" s="126"/>
      <c r="N586" s="126"/>
      <c r="O586" s="126"/>
      <c r="P586" s="126"/>
      <c r="Q586" s="126"/>
      <c r="R586" s="126"/>
      <c r="S586" s="126"/>
      <c r="T586" s="126"/>
      <c r="U586" s="126"/>
      <c r="V586" s="126"/>
      <c r="W586" s="126"/>
      <c r="X586" s="126"/>
      <c r="Y586" s="126"/>
      <c r="Z586" s="126"/>
      <c r="AA586" s="126"/>
      <c r="AB586" s="126"/>
      <c r="AC586" s="126"/>
      <c r="AD586" s="126"/>
      <c r="AE586" s="126"/>
      <c r="AF586" s="126"/>
      <c r="AG586" s="126"/>
      <c r="AH586" s="126"/>
      <c r="AI586" s="126"/>
      <c r="AJ586" s="126"/>
      <c r="AK586" s="126"/>
      <c r="AL586" s="126"/>
      <c r="AM586" s="126"/>
      <c r="AN586" s="126"/>
      <c r="AO586" s="126"/>
      <c r="AP586" s="126"/>
      <c r="AQ586" s="126"/>
      <c r="AR586" s="126"/>
      <c r="AS586" s="126"/>
      <c r="AT586" s="126"/>
      <c r="AU586" s="126"/>
      <c r="AV586" s="126"/>
      <c r="AW586" s="126"/>
      <c r="AX586" s="126"/>
      <c r="AY586" s="126"/>
      <c r="AZ586" s="126"/>
      <c r="BA586" s="126"/>
      <c r="BB586" s="126"/>
      <c r="BC586" s="126"/>
      <c r="BD586" s="126"/>
      <c r="BE586" s="126"/>
      <c r="BF586" s="126"/>
      <c r="BG586" s="126"/>
      <c r="BH586" s="126"/>
      <c r="BI586" s="126"/>
      <c r="BJ586" s="126"/>
      <c r="BK586" s="126"/>
      <c r="BL586" s="126"/>
      <c r="BM586" s="126"/>
      <c r="BN586" s="126"/>
      <c r="BO586" s="126"/>
      <c r="BP586" s="126"/>
      <c r="BQ586" s="126"/>
      <c r="BR586" s="126"/>
      <c r="BS586" s="126"/>
      <c r="BT586" s="126"/>
      <c r="BU586" s="126"/>
      <c r="BV586" s="126"/>
      <c r="BW586" s="126"/>
      <c r="BX586" s="126"/>
      <c r="BY586" s="126"/>
      <c r="BZ586" s="126"/>
      <c r="CA586" s="126"/>
      <c r="CB586" s="126"/>
      <c r="CC586" s="126"/>
      <c r="CD586" s="126"/>
      <c r="CE586" s="126"/>
      <c r="CF586" s="126"/>
      <c r="CG586" s="126"/>
      <c r="CH586" s="126"/>
      <c r="CI586" s="126"/>
      <c r="CJ586" s="126"/>
      <c r="CK586" s="126"/>
      <c r="CL586" s="126"/>
      <c r="CM586" s="126"/>
      <c r="CN586" s="126"/>
      <c r="CO586" s="126"/>
      <c r="CP586" s="126"/>
      <c r="CQ586" s="126"/>
      <c r="CR586" s="126"/>
      <c r="CS586"/>
      <c r="CT586"/>
      <c r="CU586"/>
      <c r="CV586"/>
      <c r="CW586"/>
      <c r="CX586"/>
      <c r="CY586"/>
      <c r="CZ586"/>
      <c r="DA586"/>
      <c r="DB586"/>
    </row>
    <row r="587" spans="1:106" s="15" customFormat="1" ht="13.4" customHeight="1">
      <c r="A587" s="4" t="str">
        <f t="shared" si="22"/>
        <v/>
      </c>
      <c r="B587" s="70"/>
      <c r="C587" s="123"/>
      <c r="D587" s="70"/>
      <c r="E587" s="70"/>
      <c r="F587" s="123"/>
      <c r="G587" s="123"/>
      <c r="H587" s="123"/>
      <c r="I587" s="126"/>
      <c r="J587" s="126"/>
      <c r="K587" s="126"/>
      <c r="L587" s="126"/>
      <c r="M587" s="126"/>
      <c r="N587" s="126"/>
      <c r="O587" s="126"/>
      <c r="P587" s="126"/>
      <c r="Q587" s="126"/>
      <c r="R587" s="126"/>
      <c r="S587" s="126"/>
      <c r="T587" s="126"/>
      <c r="U587" s="126"/>
      <c r="V587" s="126"/>
      <c r="W587" s="126"/>
      <c r="X587" s="126"/>
      <c r="Y587" s="126"/>
      <c r="Z587" s="126"/>
      <c r="AA587" s="126"/>
      <c r="AB587" s="126"/>
      <c r="AC587" s="126"/>
      <c r="AD587" s="126"/>
      <c r="AE587" s="126"/>
      <c r="AF587" s="126"/>
      <c r="AG587" s="126"/>
      <c r="AH587" s="126"/>
      <c r="AI587" s="126"/>
      <c r="AJ587" s="126"/>
      <c r="AK587" s="126"/>
      <c r="AL587" s="126"/>
      <c r="AM587" s="126"/>
      <c r="AN587" s="126"/>
      <c r="AO587" s="126"/>
      <c r="AP587" s="126"/>
      <c r="AQ587" s="126"/>
      <c r="AR587" s="126"/>
      <c r="AS587" s="126"/>
      <c r="AT587" s="126"/>
      <c r="AU587" s="126"/>
      <c r="AV587" s="126"/>
      <c r="AW587" s="126"/>
      <c r="AX587" s="126"/>
      <c r="AY587" s="126"/>
      <c r="AZ587" s="126"/>
      <c r="BA587" s="126"/>
      <c r="BB587" s="126"/>
      <c r="BC587" s="126"/>
      <c r="BD587" s="126"/>
      <c r="BE587" s="126"/>
      <c r="BF587" s="126"/>
      <c r="BG587" s="126"/>
      <c r="BH587" s="126"/>
      <c r="BI587" s="126"/>
      <c r="BJ587" s="126"/>
      <c r="BK587" s="126"/>
      <c r="BL587" s="126"/>
      <c r="BM587" s="126"/>
      <c r="BN587" s="126"/>
      <c r="BO587" s="126"/>
      <c r="BP587" s="126"/>
      <c r="BQ587" s="126"/>
      <c r="BR587" s="126"/>
      <c r="BS587" s="126"/>
      <c r="BT587" s="126"/>
      <c r="BU587" s="126"/>
      <c r="BV587" s="126"/>
      <c r="BW587" s="126"/>
      <c r="BX587" s="126"/>
      <c r="BY587" s="126"/>
      <c r="BZ587" s="126"/>
      <c r="CA587" s="126"/>
      <c r="CB587" s="126"/>
      <c r="CC587" s="126"/>
      <c r="CD587" s="126"/>
      <c r="CE587" s="126"/>
      <c r="CF587" s="126"/>
      <c r="CG587" s="126"/>
      <c r="CH587" s="126"/>
      <c r="CI587" s="126"/>
      <c r="CJ587" s="126"/>
      <c r="CK587" s="126"/>
      <c r="CL587" s="126"/>
      <c r="CM587" s="126"/>
      <c r="CN587" s="126"/>
      <c r="CO587" s="126"/>
      <c r="CP587" s="126"/>
      <c r="CQ587" s="126"/>
      <c r="CR587" s="126"/>
      <c r="CS587"/>
      <c r="CT587"/>
      <c r="CU587"/>
      <c r="CV587"/>
      <c r="CW587"/>
      <c r="CX587"/>
      <c r="CY587"/>
      <c r="CZ587"/>
      <c r="DA587"/>
      <c r="DB587"/>
    </row>
    <row r="588" spans="1:106" s="15" customFormat="1" ht="13.4" customHeight="1">
      <c r="A588" s="4" t="str">
        <f t="shared" si="22"/>
        <v/>
      </c>
      <c r="B588" s="70"/>
      <c r="C588" s="123"/>
      <c r="D588" s="70"/>
      <c r="E588" s="70"/>
      <c r="F588" s="123"/>
      <c r="G588" s="123"/>
      <c r="H588" s="123"/>
      <c r="I588" s="126"/>
      <c r="J588" s="126"/>
      <c r="K588" s="126"/>
      <c r="L588" s="126"/>
      <c r="M588" s="126"/>
      <c r="N588" s="126"/>
      <c r="O588" s="126"/>
      <c r="P588" s="126"/>
      <c r="Q588" s="126"/>
      <c r="R588" s="126"/>
      <c r="S588" s="126"/>
      <c r="T588" s="126"/>
      <c r="U588" s="126"/>
      <c r="V588" s="126"/>
      <c r="W588" s="126"/>
      <c r="X588" s="126"/>
      <c r="Y588" s="126"/>
      <c r="Z588" s="126"/>
      <c r="AA588" s="126"/>
      <c r="AB588" s="126"/>
      <c r="AC588" s="126"/>
      <c r="AD588" s="126"/>
      <c r="AE588" s="126"/>
      <c r="AF588" s="126"/>
      <c r="AG588" s="126"/>
      <c r="AH588" s="126"/>
      <c r="AI588" s="126"/>
      <c r="AJ588" s="126"/>
      <c r="AK588" s="126"/>
      <c r="AL588" s="126"/>
      <c r="AM588" s="126"/>
      <c r="AN588" s="126"/>
      <c r="AO588" s="126"/>
      <c r="AP588" s="126"/>
      <c r="AQ588" s="126"/>
      <c r="AR588" s="126"/>
      <c r="AS588" s="126"/>
      <c r="AT588" s="126"/>
      <c r="AU588" s="126"/>
      <c r="AV588" s="126"/>
      <c r="AW588" s="126"/>
      <c r="AX588" s="126"/>
      <c r="AY588" s="126"/>
      <c r="AZ588" s="126"/>
      <c r="BA588" s="126"/>
      <c r="BB588" s="126"/>
      <c r="BC588" s="126"/>
      <c r="BD588" s="126"/>
      <c r="BE588" s="126"/>
      <c r="BF588" s="126"/>
      <c r="BG588" s="126"/>
      <c r="BH588" s="126"/>
      <c r="BI588" s="126"/>
      <c r="BJ588" s="126"/>
      <c r="BK588" s="126"/>
      <c r="BL588" s="126"/>
      <c r="BM588" s="126"/>
      <c r="BN588" s="126"/>
      <c r="BO588" s="126"/>
      <c r="BP588" s="126"/>
      <c r="BQ588" s="126"/>
      <c r="BR588" s="126"/>
      <c r="BS588" s="126"/>
      <c r="BT588" s="126"/>
      <c r="BU588" s="126"/>
      <c r="BV588" s="126"/>
      <c r="BW588" s="126"/>
      <c r="BX588" s="126"/>
      <c r="BY588" s="126"/>
      <c r="BZ588" s="126"/>
      <c r="CA588" s="126"/>
      <c r="CB588" s="126"/>
      <c r="CC588" s="126"/>
      <c r="CD588" s="126"/>
      <c r="CE588" s="126"/>
      <c r="CF588" s="126"/>
      <c r="CG588" s="126"/>
      <c r="CH588" s="126"/>
      <c r="CI588" s="126"/>
      <c r="CJ588" s="126"/>
      <c r="CK588" s="126"/>
      <c r="CL588" s="126"/>
      <c r="CM588" s="126"/>
      <c r="CN588" s="126"/>
      <c r="CO588" s="126"/>
      <c r="CP588" s="126"/>
      <c r="CQ588" s="126"/>
      <c r="CR588" s="126"/>
      <c r="CS588"/>
      <c r="CT588"/>
      <c r="CU588"/>
      <c r="CV588"/>
      <c r="CW588"/>
      <c r="CX588"/>
      <c r="CY588"/>
      <c r="CZ588"/>
      <c r="DA588"/>
      <c r="DB588"/>
    </row>
    <row r="589" spans="1:106" s="15" customFormat="1" ht="13.4" customHeight="1">
      <c r="A589" s="4" t="str">
        <f t="shared" si="22"/>
        <v/>
      </c>
      <c r="B589" s="70"/>
      <c r="C589" s="123"/>
      <c r="D589" s="70"/>
      <c r="E589" s="70"/>
      <c r="F589" s="123"/>
      <c r="G589" s="123"/>
      <c r="H589" s="123"/>
      <c r="I589" s="126"/>
      <c r="J589" s="126"/>
      <c r="K589" s="126"/>
      <c r="L589" s="126"/>
      <c r="M589" s="126"/>
      <c r="N589" s="126"/>
      <c r="O589" s="126"/>
      <c r="P589" s="126"/>
      <c r="Q589" s="126"/>
      <c r="R589" s="126"/>
      <c r="S589" s="126"/>
      <c r="T589" s="126"/>
      <c r="U589" s="126"/>
      <c r="V589" s="126"/>
      <c r="W589" s="126"/>
      <c r="X589" s="126"/>
      <c r="Y589" s="126"/>
      <c r="Z589" s="126"/>
      <c r="AA589" s="126"/>
      <c r="AB589" s="126"/>
      <c r="AC589" s="126"/>
      <c r="AD589" s="126"/>
      <c r="AE589" s="126"/>
      <c r="AF589" s="126"/>
      <c r="AG589" s="126"/>
      <c r="AH589" s="126"/>
      <c r="AI589" s="126"/>
      <c r="AJ589" s="126"/>
      <c r="AK589" s="126"/>
      <c r="AL589" s="126"/>
      <c r="AM589" s="126"/>
      <c r="AN589" s="126"/>
      <c r="AO589" s="126"/>
      <c r="AP589" s="126"/>
      <c r="AQ589" s="126"/>
      <c r="AR589" s="126"/>
      <c r="AS589" s="126"/>
      <c r="AT589" s="126"/>
      <c r="AU589" s="126"/>
      <c r="AV589" s="126"/>
      <c r="AW589" s="126"/>
      <c r="AX589" s="126"/>
      <c r="AY589" s="126"/>
      <c r="AZ589" s="126"/>
      <c r="BA589" s="126"/>
      <c r="BB589" s="126"/>
      <c r="BC589" s="126"/>
      <c r="BD589" s="126"/>
      <c r="BE589" s="126"/>
      <c r="BF589" s="126"/>
      <c r="BG589" s="126"/>
      <c r="BH589" s="126"/>
      <c r="BI589" s="126"/>
      <c r="BJ589" s="126"/>
      <c r="BK589" s="126"/>
      <c r="BL589" s="126"/>
      <c r="BM589" s="126"/>
      <c r="BN589" s="126"/>
      <c r="BO589" s="126"/>
      <c r="BP589" s="126"/>
      <c r="BQ589" s="126"/>
      <c r="BR589" s="126"/>
      <c r="BS589" s="126"/>
      <c r="BT589" s="126"/>
      <c r="BU589" s="126"/>
      <c r="BV589" s="126"/>
      <c r="BW589" s="126"/>
      <c r="BX589" s="126"/>
      <c r="BY589" s="126"/>
      <c r="BZ589" s="126"/>
      <c r="CA589" s="126"/>
      <c r="CB589" s="126"/>
      <c r="CC589" s="126"/>
      <c r="CD589" s="126"/>
      <c r="CE589" s="126"/>
      <c r="CF589" s="126"/>
      <c r="CG589" s="126"/>
      <c r="CH589" s="126"/>
      <c r="CI589" s="126"/>
      <c r="CJ589" s="126"/>
      <c r="CK589" s="126"/>
      <c r="CL589" s="126"/>
      <c r="CM589" s="126"/>
      <c r="CN589" s="126"/>
      <c r="CO589" s="126"/>
      <c r="CP589" s="126"/>
      <c r="CQ589" s="126"/>
      <c r="CR589" s="126"/>
      <c r="CS589"/>
      <c r="CT589"/>
      <c r="CU589"/>
      <c r="CV589"/>
      <c r="CW589"/>
      <c r="CX589"/>
      <c r="CY589"/>
      <c r="CZ589"/>
      <c r="DA589"/>
      <c r="DB589"/>
    </row>
    <row r="590" spans="1:106" s="15" customFormat="1" ht="13.4" customHeight="1">
      <c r="A590" s="4" t="str">
        <f t="shared" si="22"/>
        <v/>
      </c>
      <c r="B590" s="70"/>
      <c r="C590" s="123"/>
      <c r="D590" s="70"/>
      <c r="E590" s="70"/>
      <c r="F590" s="123"/>
      <c r="G590" s="123"/>
      <c r="H590" s="123"/>
      <c r="I590" s="126"/>
      <c r="J590" s="126"/>
      <c r="K590" s="126"/>
      <c r="L590" s="126"/>
      <c r="M590" s="126"/>
      <c r="N590" s="126"/>
      <c r="O590" s="126"/>
      <c r="P590" s="126"/>
      <c r="Q590" s="126"/>
      <c r="R590" s="126"/>
      <c r="S590" s="126"/>
      <c r="T590" s="126"/>
      <c r="U590" s="126"/>
      <c r="V590" s="126"/>
      <c r="W590" s="126"/>
      <c r="X590" s="126"/>
      <c r="Y590" s="126"/>
      <c r="Z590" s="126"/>
      <c r="AA590" s="126"/>
      <c r="AB590" s="126"/>
      <c r="AC590" s="126"/>
      <c r="AD590" s="126"/>
      <c r="AE590" s="126"/>
      <c r="AF590" s="126"/>
      <c r="AG590" s="126"/>
      <c r="AH590" s="126"/>
      <c r="AI590" s="126"/>
      <c r="AJ590" s="126"/>
      <c r="AK590" s="126"/>
      <c r="AL590" s="126"/>
      <c r="AM590" s="126"/>
      <c r="AN590" s="126"/>
      <c r="AO590" s="126"/>
      <c r="AP590" s="126"/>
      <c r="AQ590" s="126"/>
      <c r="AR590" s="126"/>
      <c r="AS590" s="126"/>
      <c r="AT590" s="126"/>
      <c r="AU590" s="126"/>
      <c r="AV590" s="126"/>
      <c r="AW590" s="126"/>
      <c r="AX590" s="126"/>
      <c r="AY590" s="126"/>
      <c r="AZ590" s="126"/>
      <c r="BA590" s="126"/>
      <c r="BB590" s="126"/>
      <c r="BC590" s="126"/>
      <c r="BD590" s="126"/>
      <c r="BE590" s="126"/>
      <c r="BF590" s="126"/>
      <c r="BG590" s="126"/>
      <c r="BH590" s="126"/>
      <c r="BI590" s="126"/>
      <c r="BJ590" s="126"/>
      <c r="BK590" s="126"/>
      <c r="BL590" s="126"/>
      <c r="BM590" s="126"/>
      <c r="BN590" s="126"/>
      <c r="BO590" s="126"/>
      <c r="BP590" s="126"/>
      <c r="BQ590" s="126"/>
      <c r="BR590" s="126"/>
      <c r="BS590" s="126"/>
      <c r="BT590" s="126"/>
      <c r="BU590" s="126"/>
      <c r="BV590" s="126"/>
      <c r="BW590" s="126"/>
      <c r="BX590" s="126"/>
      <c r="BY590" s="126"/>
      <c r="BZ590" s="126"/>
      <c r="CA590" s="126"/>
      <c r="CB590" s="126"/>
      <c r="CC590" s="126"/>
      <c r="CD590" s="126"/>
      <c r="CE590" s="126"/>
      <c r="CF590" s="126"/>
      <c r="CG590" s="126"/>
      <c r="CH590" s="126"/>
      <c r="CI590" s="126"/>
      <c r="CJ590" s="126"/>
      <c r="CK590" s="126"/>
      <c r="CL590" s="126"/>
      <c r="CM590" s="126"/>
      <c r="CN590" s="126"/>
      <c r="CO590" s="126"/>
      <c r="CP590" s="126"/>
      <c r="CQ590" s="126"/>
      <c r="CR590" s="126"/>
      <c r="CS590"/>
      <c r="CT590"/>
      <c r="CU590"/>
      <c r="CV590"/>
      <c r="CW590"/>
      <c r="CX590"/>
      <c r="CY590"/>
      <c r="CZ590"/>
      <c r="DA590"/>
      <c r="DB590"/>
    </row>
    <row r="591" spans="1:106" s="15" customFormat="1" ht="13.4" customHeight="1">
      <c r="A591" s="4" t="str">
        <f t="shared" si="22"/>
        <v/>
      </c>
      <c r="B591" s="70"/>
      <c r="C591" s="123"/>
      <c r="D591" s="70"/>
      <c r="E591" s="70"/>
      <c r="F591" s="123"/>
      <c r="G591" s="123"/>
      <c r="H591" s="123"/>
      <c r="I591" s="126"/>
      <c r="J591" s="126"/>
      <c r="K591" s="126"/>
      <c r="L591" s="126"/>
      <c r="M591" s="126"/>
      <c r="N591" s="126"/>
      <c r="O591" s="126"/>
      <c r="P591" s="126"/>
      <c r="Q591" s="126"/>
      <c r="R591" s="126"/>
      <c r="S591" s="126"/>
      <c r="T591" s="126"/>
      <c r="U591" s="126"/>
      <c r="V591" s="126"/>
      <c r="W591" s="126"/>
      <c r="X591" s="126"/>
      <c r="Y591" s="126"/>
      <c r="Z591" s="126"/>
      <c r="AA591" s="126"/>
      <c r="AB591" s="126"/>
      <c r="AC591" s="126"/>
      <c r="AD591" s="126"/>
      <c r="AE591" s="126"/>
      <c r="AF591" s="126"/>
      <c r="AG591" s="126"/>
      <c r="AH591" s="126"/>
      <c r="AI591" s="126"/>
      <c r="AJ591" s="126"/>
      <c r="AK591" s="126"/>
      <c r="AL591" s="126"/>
      <c r="AM591" s="126"/>
      <c r="AN591" s="126"/>
      <c r="AO591" s="126"/>
      <c r="AP591" s="126"/>
      <c r="AQ591" s="126"/>
      <c r="AR591" s="126"/>
      <c r="AS591" s="126"/>
      <c r="AT591" s="126"/>
      <c r="AU591" s="126"/>
      <c r="AV591" s="126"/>
      <c r="AW591" s="126"/>
      <c r="AX591" s="126"/>
      <c r="AY591" s="126"/>
      <c r="AZ591" s="126"/>
      <c r="BA591" s="126"/>
      <c r="BB591" s="126"/>
      <c r="BC591" s="126"/>
      <c r="BD591" s="126"/>
      <c r="BE591" s="126"/>
      <c r="BF591" s="126"/>
      <c r="BG591" s="126"/>
      <c r="BH591" s="126"/>
      <c r="BI591" s="126"/>
      <c r="BJ591" s="126"/>
      <c r="BK591" s="126"/>
      <c r="BL591" s="126"/>
      <c r="BM591" s="126"/>
      <c r="BN591" s="126"/>
      <c r="BO591" s="126"/>
      <c r="BP591" s="126"/>
      <c r="BQ591" s="126"/>
      <c r="BR591" s="126"/>
      <c r="BS591" s="126"/>
      <c r="BT591" s="126"/>
      <c r="BU591" s="126"/>
      <c r="BV591" s="126"/>
      <c r="BW591" s="126"/>
      <c r="BX591" s="126"/>
      <c r="BY591" s="126"/>
      <c r="BZ591" s="126"/>
      <c r="CA591" s="126"/>
      <c r="CB591" s="126"/>
      <c r="CC591" s="126"/>
      <c r="CD591" s="126"/>
      <c r="CE591" s="126"/>
      <c r="CF591" s="126"/>
      <c r="CG591" s="126"/>
      <c r="CH591" s="126"/>
      <c r="CI591" s="126"/>
      <c r="CJ591" s="126"/>
      <c r="CK591" s="126"/>
      <c r="CL591" s="126"/>
      <c r="CM591" s="126"/>
      <c r="CN591" s="126"/>
      <c r="CO591" s="126"/>
      <c r="CP591" s="126"/>
      <c r="CQ591" s="126"/>
      <c r="CR591" s="126"/>
      <c r="CS591"/>
      <c r="CT591"/>
      <c r="CU591"/>
      <c r="CV591"/>
      <c r="CW591"/>
      <c r="CX591"/>
      <c r="CY591"/>
      <c r="CZ591"/>
      <c r="DA591"/>
      <c r="DB591"/>
    </row>
    <row r="592" spans="1:106" s="15" customFormat="1" ht="13.4" customHeight="1">
      <c r="A592" s="4" t="str">
        <f t="shared" si="22"/>
        <v/>
      </c>
      <c r="B592" s="70"/>
      <c r="C592" s="123"/>
      <c r="D592" s="70"/>
      <c r="E592" s="70"/>
      <c r="F592" s="123"/>
      <c r="G592" s="123"/>
      <c r="H592" s="123"/>
      <c r="I592" s="126"/>
      <c r="J592" s="126"/>
      <c r="K592" s="126"/>
      <c r="L592" s="126"/>
      <c r="M592" s="126"/>
      <c r="N592" s="126"/>
      <c r="O592" s="126"/>
      <c r="P592" s="126"/>
      <c r="Q592" s="126"/>
      <c r="R592" s="126"/>
      <c r="S592" s="126"/>
      <c r="T592" s="126"/>
      <c r="U592" s="126"/>
      <c r="V592" s="126"/>
      <c r="W592" s="126"/>
      <c r="X592" s="126"/>
      <c r="Y592" s="126"/>
      <c r="Z592" s="126"/>
      <c r="AA592" s="126"/>
      <c r="AB592" s="126"/>
      <c r="AC592" s="126"/>
      <c r="AD592" s="126"/>
      <c r="AE592" s="126"/>
      <c r="AF592" s="126"/>
      <c r="AG592" s="126"/>
      <c r="AH592" s="126"/>
      <c r="AI592" s="126"/>
      <c r="AJ592" s="126"/>
      <c r="AK592" s="126"/>
      <c r="AL592" s="126"/>
      <c r="AM592" s="126"/>
      <c r="AN592" s="126"/>
      <c r="AO592" s="126"/>
      <c r="AP592" s="126"/>
      <c r="AQ592" s="126"/>
      <c r="AR592" s="126"/>
      <c r="AS592" s="126"/>
      <c r="AT592" s="126"/>
      <c r="AU592" s="126"/>
      <c r="AV592" s="126"/>
      <c r="AW592" s="126"/>
      <c r="AX592" s="126"/>
      <c r="AY592" s="126"/>
      <c r="AZ592" s="126"/>
      <c r="BA592" s="126"/>
      <c r="BB592" s="126"/>
      <c r="BC592" s="126"/>
      <c r="BD592" s="126"/>
      <c r="BE592" s="126"/>
      <c r="BF592" s="126"/>
      <c r="BG592" s="126"/>
      <c r="BH592" s="126"/>
      <c r="BI592" s="126"/>
      <c r="BJ592" s="126"/>
      <c r="BK592" s="126"/>
      <c r="BL592" s="126"/>
      <c r="BM592" s="126"/>
      <c r="BN592" s="126"/>
      <c r="BO592" s="126"/>
      <c r="BP592" s="126"/>
      <c r="BQ592" s="126"/>
      <c r="BR592" s="126"/>
      <c r="BS592" s="126"/>
      <c r="BT592" s="126"/>
      <c r="BU592" s="126"/>
      <c r="BV592" s="126"/>
      <c r="BW592" s="126"/>
      <c r="BX592" s="126"/>
      <c r="BY592" s="126"/>
      <c r="BZ592" s="126"/>
      <c r="CA592" s="126"/>
      <c r="CB592" s="126"/>
      <c r="CC592" s="126"/>
      <c r="CD592" s="126"/>
      <c r="CE592" s="126"/>
      <c r="CF592" s="126"/>
      <c r="CG592" s="126"/>
      <c r="CH592" s="126"/>
      <c r="CI592" s="126"/>
      <c r="CJ592" s="126"/>
      <c r="CK592" s="126"/>
      <c r="CL592" s="126"/>
      <c r="CM592" s="126"/>
      <c r="CN592" s="126"/>
      <c r="CO592" s="126"/>
      <c r="CP592" s="126"/>
      <c r="CQ592" s="126"/>
      <c r="CR592" s="126"/>
      <c r="CS592"/>
      <c r="CT592"/>
      <c r="CU592"/>
      <c r="CV592"/>
      <c r="CW592"/>
      <c r="CX592"/>
      <c r="CY592"/>
      <c r="CZ592"/>
      <c r="DA592"/>
      <c r="DB592"/>
    </row>
    <row r="593" spans="1:106" s="15" customFormat="1" ht="13.4" customHeight="1">
      <c r="A593" s="4" t="str">
        <f t="shared" si="22"/>
        <v/>
      </c>
      <c r="B593" s="70"/>
      <c r="C593" s="123"/>
      <c r="D593" s="70"/>
      <c r="E593" s="70"/>
      <c r="F593" s="123"/>
      <c r="G593" s="123"/>
      <c r="H593" s="123"/>
      <c r="I593" s="126"/>
      <c r="J593" s="126"/>
      <c r="K593" s="126"/>
      <c r="L593" s="126"/>
      <c r="M593" s="126"/>
      <c r="N593" s="126"/>
      <c r="O593" s="126"/>
      <c r="P593" s="126"/>
      <c r="Q593" s="126"/>
      <c r="R593" s="126"/>
      <c r="S593" s="126"/>
      <c r="T593" s="126"/>
      <c r="U593" s="126"/>
      <c r="V593" s="126"/>
      <c r="W593" s="126"/>
      <c r="X593" s="126"/>
      <c r="Y593" s="126"/>
      <c r="Z593" s="126"/>
      <c r="AA593" s="126"/>
      <c r="AB593" s="126"/>
      <c r="AC593" s="126"/>
      <c r="AD593" s="126"/>
      <c r="AE593" s="126"/>
      <c r="AF593" s="126"/>
      <c r="AG593" s="126"/>
      <c r="AH593" s="126"/>
      <c r="AI593" s="126"/>
      <c r="AJ593" s="126"/>
      <c r="AK593" s="126"/>
      <c r="AL593" s="126"/>
      <c r="AM593" s="126"/>
      <c r="AN593" s="126"/>
      <c r="AO593" s="126"/>
      <c r="AP593" s="126"/>
      <c r="AQ593" s="126"/>
      <c r="AR593" s="126"/>
      <c r="AS593" s="126"/>
      <c r="AT593" s="126"/>
      <c r="AU593" s="126"/>
      <c r="AV593" s="126"/>
      <c r="AW593" s="126"/>
      <c r="AX593" s="126"/>
      <c r="AY593" s="126"/>
      <c r="AZ593" s="126"/>
      <c r="BA593" s="126"/>
      <c r="BB593" s="126"/>
      <c r="BC593" s="126"/>
      <c r="BD593" s="126"/>
      <c r="BE593" s="126"/>
      <c r="BF593" s="126"/>
      <c r="BG593" s="126"/>
      <c r="BH593" s="126"/>
      <c r="BI593" s="126"/>
      <c r="BJ593" s="126"/>
      <c r="BK593" s="126"/>
      <c r="BL593" s="126"/>
      <c r="BM593" s="126"/>
      <c r="BN593" s="126"/>
      <c r="BO593" s="126"/>
      <c r="BP593" s="126"/>
      <c r="BQ593" s="126"/>
      <c r="BR593" s="126"/>
      <c r="BS593" s="126"/>
      <c r="BT593" s="126"/>
      <c r="BU593" s="126"/>
      <c r="BV593" s="126"/>
      <c r="BW593" s="126"/>
      <c r="BX593" s="126"/>
      <c r="BY593" s="126"/>
      <c r="BZ593" s="126"/>
      <c r="CA593" s="126"/>
      <c r="CB593" s="126"/>
      <c r="CC593" s="126"/>
      <c r="CD593" s="126"/>
      <c r="CE593" s="126"/>
      <c r="CF593" s="126"/>
      <c r="CG593" s="126"/>
      <c r="CH593" s="126"/>
      <c r="CI593" s="126"/>
      <c r="CJ593" s="126"/>
      <c r="CK593" s="126"/>
      <c r="CL593" s="126"/>
      <c r="CM593" s="126"/>
      <c r="CN593" s="126"/>
      <c r="CO593" s="126"/>
      <c r="CP593" s="126"/>
      <c r="CQ593" s="126"/>
      <c r="CR593" s="126"/>
      <c r="CS593"/>
      <c r="CT593"/>
      <c r="CU593"/>
      <c r="CV593"/>
      <c r="CW593"/>
      <c r="CX593"/>
      <c r="CY593"/>
      <c r="CZ593"/>
      <c r="DA593"/>
      <c r="DB593"/>
    </row>
    <row r="594" spans="1:106" s="15" customFormat="1" ht="13.4" customHeight="1">
      <c r="A594" s="4" t="str">
        <f t="shared" si="22"/>
        <v/>
      </c>
      <c r="B594" s="70"/>
      <c r="C594" s="123"/>
      <c r="D594" s="70"/>
      <c r="E594" s="70"/>
      <c r="F594" s="123"/>
      <c r="G594" s="123"/>
      <c r="H594" s="123"/>
      <c r="I594" s="126"/>
      <c r="J594" s="126"/>
      <c r="K594" s="126"/>
      <c r="L594" s="126"/>
      <c r="M594" s="126"/>
      <c r="N594" s="126"/>
      <c r="O594" s="126"/>
      <c r="P594" s="126"/>
      <c r="Q594" s="126"/>
      <c r="R594" s="126"/>
      <c r="S594" s="126"/>
      <c r="T594" s="126"/>
      <c r="U594" s="126"/>
      <c r="V594" s="126"/>
      <c r="W594" s="126"/>
      <c r="X594" s="126"/>
      <c r="Y594" s="126"/>
      <c r="Z594" s="126"/>
      <c r="AA594" s="126"/>
      <c r="AB594" s="126"/>
      <c r="AC594" s="126"/>
      <c r="AD594" s="126"/>
      <c r="AE594" s="126"/>
      <c r="AF594" s="126"/>
      <c r="AG594" s="126"/>
      <c r="AH594" s="126"/>
      <c r="AI594" s="126"/>
      <c r="AJ594" s="126"/>
      <c r="AK594" s="126"/>
      <c r="AL594" s="126"/>
      <c r="AM594" s="126"/>
      <c r="AN594" s="126"/>
      <c r="AO594" s="126"/>
      <c r="AP594" s="126"/>
      <c r="AQ594" s="126"/>
      <c r="AR594" s="126"/>
      <c r="AS594" s="126"/>
      <c r="AT594" s="126"/>
      <c r="AU594" s="126"/>
      <c r="AV594" s="126"/>
      <c r="AW594" s="126"/>
      <c r="AX594" s="126"/>
      <c r="AY594" s="126"/>
      <c r="AZ594" s="126"/>
      <c r="BA594" s="126"/>
      <c r="BB594" s="126"/>
      <c r="BC594" s="126"/>
      <c r="BD594" s="126"/>
      <c r="BE594" s="126"/>
      <c r="BF594" s="126"/>
      <c r="BG594" s="126"/>
      <c r="BH594" s="126"/>
      <c r="BI594" s="126"/>
      <c r="BJ594" s="126"/>
      <c r="BK594" s="126"/>
      <c r="BL594" s="126"/>
      <c r="BM594" s="126"/>
      <c r="BN594" s="126"/>
      <c r="BO594" s="126"/>
      <c r="BP594" s="126"/>
      <c r="BQ594" s="126"/>
      <c r="BR594" s="126"/>
      <c r="BS594" s="126"/>
      <c r="BT594" s="126"/>
      <c r="BU594" s="126"/>
      <c r="BV594" s="126"/>
      <c r="BW594" s="126"/>
      <c r="BX594" s="126"/>
      <c r="BY594" s="126"/>
      <c r="BZ594" s="126"/>
      <c r="CA594" s="126"/>
      <c r="CB594" s="126"/>
      <c r="CC594" s="126"/>
      <c r="CD594" s="126"/>
      <c r="CE594" s="126"/>
      <c r="CF594" s="126"/>
      <c r="CG594" s="126"/>
      <c r="CH594" s="126"/>
      <c r="CI594" s="126"/>
      <c r="CJ594" s="126"/>
      <c r="CK594" s="126"/>
      <c r="CL594" s="126"/>
      <c r="CM594" s="126"/>
      <c r="CN594" s="126"/>
      <c r="CO594" s="126"/>
      <c r="CP594" s="126"/>
      <c r="CQ594" s="126"/>
      <c r="CR594" s="126"/>
      <c r="CS594"/>
      <c r="CT594"/>
      <c r="CU594"/>
      <c r="CV594"/>
      <c r="CW594"/>
      <c r="CX594"/>
      <c r="CY594"/>
      <c r="CZ594"/>
      <c r="DA594"/>
      <c r="DB594"/>
    </row>
    <row r="595" spans="1:106" s="15" customFormat="1" ht="13.4" customHeight="1">
      <c r="A595" s="4" t="str">
        <f t="shared" si="22"/>
        <v/>
      </c>
      <c r="B595" s="70"/>
      <c r="C595" s="123"/>
      <c r="D595" s="70"/>
      <c r="E595" s="70"/>
      <c r="F595" s="123"/>
      <c r="G595" s="123"/>
      <c r="H595" s="123"/>
      <c r="I595" s="126"/>
      <c r="J595" s="126"/>
      <c r="K595" s="126"/>
      <c r="L595" s="126"/>
      <c r="M595" s="126"/>
      <c r="N595" s="126"/>
      <c r="O595" s="126"/>
      <c r="P595" s="126"/>
      <c r="Q595" s="126"/>
      <c r="R595" s="126"/>
      <c r="S595" s="126"/>
      <c r="T595" s="126"/>
      <c r="U595" s="126"/>
      <c r="V595" s="126"/>
      <c r="W595" s="126"/>
      <c r="X595" s="126"/>
      <c r="Y595" s="126"/>
      <c r="Z595" s="126"/>
      <c r="AA595" s="126"/>
      <c r="AB595" s="126"/>
      <c r="AC595" s="126"/>
      <c r="AD595" s="126"/>
      <c r="AE595" s="126"/>
      <c r="AF595" s="126"/>
      <c r="AG595" s="126"/>
      <c r="AH595" s="126"/>
      <c r="AI595" s="126"/>
      <c r="AJ595" s="126"/>
      <c r="AK595" s="126"/>
      <c r="AL595" s="126"/>
      <c r="AM595" s="126"/>
      <c r="AN595" s="126"/>
      <c r="AO595" s="126"/>
      <c r="AP595" s="126"/>
      <c r="AQ595" s="126"/>
      <c r="AR595" s="126"/>
      <c r="AS595" s="126"/>
      <c r="AT595" s="126"/>
      <c r="AU595" s="126"/>
      <c r="AV595" s="126"/>
      <c r="AW595" s="126"/>
      <c r="AX595" s="126"/>
      <c r="AY595" s="126"/>
      <c r="AZ595" s="126"/>
      <c r="BA595" s="126"/>
      <c r="BB595" s="126"/>
      <c r="BC595" s="126"/>
      <c r="BD595" s="126"/>
      <c r="BE595" s="126"/>
      <c r="BF595" s="126"/>
      <c r="BG595" s="126"/>
      <c r="BH595" s="126"/>
      <c r="BI595" s="126"/>
      <c r="BJ595" s="126"/>
      <c r="BK595" s="126"/>
      <c r="BL595" s="126"/>
      <c r="BM595" s="126"/>
      <c r="BN595" s="126"/>
      <c r="BO595" s="126"/>
      <c r="BP595" s="126"/>
      <c r="BQ595" s="126"/>
      <c r="BR595" s="126"/>
      <c r="BS595" s="126"/>
      <c r="BT595" s="126"/>
      <c r="BU595" s="126"/>
      <c r="BV595" s="126"/>
      <c r="BW595" s="126"/>
      <c r="BX595" s="126"/>
      <c r="BY595" s="126"/>
      <c r="BZ595" s="126"/>
      <c r="CA595" s="126"/>
      <c r="CB595" s="126"/>
      <c r="CC595" s="126"/>
      <c r="CD595" s="126"/>
      <c r="CE595" s="126"/>
      <c r="CF595" s="126"/>
      <c r="CG595" s="126"/>
      <c r="CH595" s="126"/>
      <c r="CI595" s="126"/>
      <c r="CJ595" s="126"/>
      <c r="CK595" s="126"/>
      <c r="CL595" s="126"/>
      <c r="CM595" s="126"/>
      <c r="CN595" s="126"/>
      <c r="CO595" s="126"/>
      <c r="CP595" s="126"/>
      <c r="CQ595" s="126"/>
      <c r="CR595" s="126"/>
      <c r="CS595"/>
      <c r="CT595"/>
      <c r="CU595"/>
      <c r="CV595"/>
      <c r="CW595"/>
      <c r="CX595"/>
      <c r="CY595"/>
      <c r="CZ595"/>
      <c r="DA595"/>
      <c r="DB595"/>
    </row>
    <row r="596" spans="1:106" s="15" customFormat="1" ht="13.4" customHeight="1">
      <c r="A596" s="4" t="str">
        <f t="shared" si="22"/>
        <v/>
      </c>
      <c r="B596" s="70"/>
      <c r="C596" s="123"/>
      <c r="D596" s="70"/>
      <c r="E596" s="70"/>
      <c r="F596" s="123"/>
      <c r="G596" s="123"/>
      <c r="H596" s="123"/>
      <c r="I596" s="126"/>
      <c r="J596" s="126"/>
      <c r="K596" s="126"/>
      <c r="L596" s="126"/>
      <c r="M596" s="126"/>
      <c r="N596" s="126"/>
      <c r="O596" s="126"/>
      <c r="P596" s="126"/>
      <c r="Q596" s="126"/>
      <c r="R596" s="126"/>
      <c r="S596" s="126"/>
      <c r="T596" s="126"/>
      <c r="U596" s="126"/>
      <c r="V596" s="126"/>
      <c r="W596" s="126"/>
      <c r="X596" s="126"/>
      <c r="Y596" s="126"/>
      <c r="Z596" s="126"/>
      <c r="AA596" s="126"/>
      <c r="AB596" s="126"/>
      <c r="AC596" s="126"/>
      <c r="AD596" s="126"/>
      <c r="AE596" s="126"/>
      <c r="AF596" s="126"/>
      <c r="AG596" s="126"/>
      <c r="AH596" s="126"/>
      <c r="AI596" s="126"/>
      <c r="AJ596" s="126"/>
      <c r="AK596" s="126"/>
      <c r="AL596" s="126"/>
      <c r="AM596" s="126"/>
      <c r="AN596" s="126"/>
      <c r="AO596" s="126"/>
      <c r="AP596" s="126"/>
      <c r="AQ596" s="126"/>
      <c r="AR596" s="126"/>
      <c r="AS596" s="126"/>
      <c r="AT596" s="126"/>
      <c r="AU596" s="126"/>
      <c r="AV596" s="126"/>
      <c r="AW596" s="126"/>
      <c r="AX596" s="126"/>
      <c r="AY596" s="126"/>
      <c r="AZ596" s="126"/>
      <c r="BA596" s="126"/>
      <c r="BB596" s="126"/>
      <c r="BC596" s="126"/>
      <c r="BD596" s="126"/>
      <c r="BE596" s="126"/>
      <c r="BF596" s="126"/>
      <c r="BG596" s="126"/>
      <c r="BH596" s="126"/>
      <c r="BI596" s="126"/>
      <c r="BJ596" s="126"/>
      <c r="BK596" s="126"/>
      <c r="BL596" s="126"/>
      <c r="BM596" s="126"/>
      <c r="BN596" s="126"/>
      <c r="BO596" s="126"/>
      <c r="BP596" s="126"/>
      <c r="BQ596" s="126"/>
      <c r="BR596" s="126"/>
      <c r="BS596" s="126"/>
      <c r="BT596" s="126"/>
      <c r="BU596" s="126"/>
      <c r="BV596" s="126"/>
      <c r="BW596" s="126"/>
      <c r="BX596" s="126"/>
      <c r="BY596" s="126"/>
      <c r="BZ596" s="126"/>
      <c r="CA596" s="126"/>
      <c r="CB596" s="126"/>
      <c r="CC596" s="126"/>
      <c r="CD596" s="126"/>
      <c r="CE596" s="126"/>
      <c r="CF596" s="126"/>
      <c r="CG596" s="126"/>
      <c r="CH596" s="126"/>
      <c r="CI596" s="126"/>
      <c r="CJ596" s="126"/>
      <c r="CK596" s="126"/>
      <c r="CL596" s="126"/>
      <c r="CM596" s="126"/>
      <c r="CN596" s="126"/>
      <c r="CO596" s="126"/>
      <c r="CP596" s="126"/>
      <c r="CQ596" s="126"/>
      <c r="CR596" s="126"/>
      <c r="CS596"/>
      <c r="CT596"/>
      <c r="CU596"/>
      <c r="CV596"/>
      <c r="CW596"/>
      <c r="CX596"/>
      <c r="CY596"/>
      <c r="CZ596"/>
      <c r="DA596"/>
      <c r="DB596"/>
    </row>
    <row r="597" spans="1:106" s="15" customFormat="1" ht="13.4" customHeight="1">
      <c r="A597" s="4" t="str">
        <f t="shared" si="22"/>
        <v/>
      </c>
      <c r="B597" s="70"/>
      <c r="C597" s="123"/>
      <c r="D597" s="70"/>
      <c r="E597" s="70"/>
      <c r="F597" s="123"/>
      <c r="G597" s="123"/>
      <c r="H597" s="123"/>
      <c r="I597" s="126"/>
      <c r="J597" s="126"/>
      <c r="K597" s="126"/>
      <c r="L597" s="126"/>
      <c r="M597" s="126"/>
      <c r="N597" s="126"/>
      <c r="O597" s="126"/>
      <c r="P597" s="126"/>
      <c r="Q597" s="126"/>
      <c r="R597" s="126"/>
      <c r="S597" s="126"/>
      <c r="T597" s="126"/>
      <c r="U597" s="126"/>
      <c r="V597" s="126"/>
      <c r="W597" s="126"/>
      <c r="X597" s="126"/>
      <c r="Y597" s="126"/>
      <c r="Z597" s="126"/>
      <c r="AA597" s="126"/>
      <c r="AB597" s="126"/>
      <c r="AC597" s="126"/>
      <c r="AD597" s="126"/>
      <c r="AE597" s="126"/>
      <c r="AF597" s="126"/>
      <c r="AG597" s="126"/>
      <c r="AH597" s="126"/>
      <c r="AI597" s="126"/>
      <c r="AJ597" s="126"/>
      <c r="AK597" s="126"/>
      <c r="AL597" s="126"/>
      <c r="AM597" s="126"/>
      <c r="AN597" s="126"/>
      <c r="AO597" s="126"/>
      <c r="AP597" s="126"/>
      <c r="AQ597" s="126"/>
      <c r="AR597" s="126"/>
      <c r="AS597" s="126"/>
      <c r="AT597" s="126"/>
      <c r="AU597" s="126"/>
      <c r="AV597" s="126"/>
      <c r="AW597" s="126"/>
      <c r="AX597" s="126"/>
      <c r="AY597" s="126"/>
      <c r="AZ597" s="126"/>
      <c r="BA597" s="126"/>
      <c r="BB597" s="126"/>
      <c r="BC597" s="126"/>
      <c r="BD597" s="126"/>
      <c r="BE597" s="126"/>
      <c r="BF597" s="126"/>
      <c r="BG597" s="126"/>
      <c r="BH597" s="126"/>
      <c r="BI597" s="126"/>
      <c r="BJ597" s="126"/>
      <c r="BK597" s="126"/>
      <c r="BL597" s="126"/>
      <c r="BM597" s="126"/>
      <c r="BN597" s="126"/>
      <c r="BO597" s="126"/>
      <c r="BP597" s="126"/>
      <c r="BQ597" s="126"/>
      <c r="BR597" s="126"/>
      <c r="BS597" s="126"/>
      <c r="BT597" s="126"/>
      <c r="BU597" s="126"/>
      <c r="BV597" s="126"/>
      <c r="BW597" s="126"/>
      <c r="BX597" s="126"/>
      <c r="BY597" s="126"/>
      <c r="BZ597" s="126"/>
      <c r="CA597" s="126"/>
      <c r="CB597" s="126"/>
      <c r="CC597" s="126"/>
      <c r="CD597" s="126"/>
      <c r="CE597" s="126"/>
      <c r="CF597" s="126"/>
      <c r="CG597" s="126"/>
      <c r="CH597" s="126"/>
      <c r="CI597" s="126"/>
      <c r="CJ597" s="126"/>
      <c r="CK597" s="126"/>
      <c r="CL597" s="126"/>
      <c r="CM597" s="126"/>
      <c r="CN597" s="126"/>
      <c r="CO597" s="126"/>
      <c r="CP597" s="126"/>
      <c r="CQ597" s="126"/>
      <c r="CR597" s="126"/>
      <c r="CS597"/>
      <c r="CT597"/>
      <c r="CU597"/>
      <c r="CV597"/>
      <c r="CW597"/>
      <c r="CX597"/>
      <c r="CY597"/>
      <c r="CZ597"/>
      <c r="DA597"/>
      <c r="DB597"/>
    </row>
    <row r="598" spans="1:106" s="15" customFormat="1" ht="13.4" customHeight="1">
      <c r="A598" s="4" t="str">
        <f t="shared" si="22"/>
        <v/>
      </c>
      <c r="B598" s="70"/>
      <c r="C598" s="123"/>
      <c r="D598" s="70"/>
      <c r="E598" s="70"/>
      <c r="F598" s="123"/>
      <c r="G598" s="123"/>
      <c r="H598" s="123"/>
      <c r="I598" s="126"/>
      <c r="J598" s="126"/>
      <c r="K598" s="126"/>
      <c r="L598" s="126"/>
      <c r="M598" s="126"/>
      <c r="N598" s="126"/>
      <c r="O598" s="126"/>
      <c r="P598" s="126"/>
      <c r="Q598" s="126"/>
      <c r="R598" s="126"/>
      <c r="S598" s="126"/>
      <c r="T598" s="126"/>
      <c r="U598" s="126"/>
      <c r="V598" s="126"/>
      <c r="W598" s="126"/>
      <c r="X598" s="126"/>
      <c r="Y598" s="126"/>
      <c r="Z598" s="126"/>
      <c r="AA598" s="126"/>
      <c r="AB598" s="126"/>
      <c r="AC598" s="126"/>
      <c r="AD598" s="126"/>
      <c r="AE598" s="126"/>
      <c r="AF598" s="126"/>
      <c r="AG598" s="126"/>
      <c r="AH598" s="126"/>
      <c r="AI598" s="126"/>
      <c r="AJ598" s="126"/>
      <c r="AK598" s="126"/>
      <c r="AL598" s="126"/>
      <c r="AM598" s="126"/>
      <c r="AN598" s="126"/>
      <c r="AO598" s="126"/>
      <c r="AP598" s="126"/>
      <c r="AQ598" s="126"/>
      <c r="AR598" s="126"/>
      <c r="AS598" s="126"/>
      <c r="AT598" s="126"/>
      <c r="AU598" s="126"/>
      <c r="AV598" s="126"/>
      <c r="AW598" s="126"/>
      <c r="AX598" s="126"/>
      <c r="AY598" s="126"/>
      <c r="AZ598" s="126"/>
      <c r="BA598" s="126"/>
      <c r="BB598" s="126"/>
      <c r="BC598" s="126"/>
      <c r="BD598" s="126"/>
      <c r="BE598" s="126"/>
      <c r="BF598" s="126"/>
      <c r="BG598" s="126"/>
      <c r="BH598" s="126"/>
      <c r="BI598" s="126"/>
      <c r="BJ598" s="126"/>
      <c r="BK598" s="126"/>
      <c r="BL598" s="126"/>
      <c r="BM598" s="126"/>
      <c r="BN598" s="126"/>
      <c r="BO598" s="126"/>
      <c r="BP598" s="126"/>
      <c r="BQ598" s="126"/>
      <c r="BR598" s="126"/>
      <c r="BS598" s="126"/>
      <c r="BT598" s="126"/>
      <c r="BU598" s="126"/>
      <c r="BV598" s="126"/>
      <c r="BW598" s="126"/>
      <c r="BX598" s="126"/>
      <c r="BY598" s="126"/>
      <c r="BZ598" s="126"/>
      <c r="CA598" s="126"/>
      <c r="CB598" s="126"/>
      <c r="CC598" s="126"/>
      <c r="CD598" s="126"/>
      <c r="CE598" s="126"/>
      <c r="CF598" s="126"/>
      <c r="CG598" s="126"/>
      <c r="CH598" s="126"/>
      <c r="CI598" s="126"/>
      <c r="CJ598" s="126"/>
      <c r="CK598" s="126"/>
      <c r="CL598" s="126"/>
      <c r="CM598" s="126"/>
      <c r="CN598" s="126"/>
      <c r="CO598" s="126"/>
      <c r="CP598" s="126"/>
      <c r="CQ598" s="126"/>
      <c r="CR598" s="126"/>
      <c r="CS598"/>
      <c r="CT598"/>
      <c r="CU598"/>
      <c r="CV598"/>
      <c r="CW598"/>
      <c r="CX598"/>
      <c r="CY598"/>
      <c r="CZ598"/>
      <c r="DA598"/>
      <c r="DB598"/>
    </row>
    <row r="599" spans="1:106" s="15" customFormat="1" ht="13.4" customHeight="1">
      <c r="A599" s="4" t="str">
        <f t="shared" si="22"/>
        <v/>
      </c>
      <c r="B599" s="70"/>
      <c r="C599" s="123"/>
      <c r="D599" s="70"/>
      <c r="E599" s="70"/>
      <c r="F599" s="123"/>
      <c r="G599" s="123"/>
      <c r="H599" s="123"/>
      <c r="I599" s="126"/>
      <c r="J599" s="126"/>
      <c r="K599" s="126"/>
      <c r="L599" s="126"/>
      <c r="M599" s="126"/>
      <c r="N599" s="126"/>
      <c r="O599" s="126"/>
      <c r="P599" s="126"/>
      <c r="Q599" s="126"/>
      <c r="R599" s="126"/>
      <c r="S599" s="126"/>
      <c r="T599" s="126"/>
      <c r="U599" s="126"/>
      <c r="V599" s="126"/>
      <c r="W599" s="126"/>
      <c r="X599" s="126"/>
      <c r="Y599" s="126"/>
      <c r="Z599" s="126"/>
      <c r="AA599" s="126"/>
      <c r="AB599" s="126"/>
      <c r="AC599" s="126"/>
      <c r="AD599" s="126"/>
      <c r="AE599" s="126"/>
      <c r="AF599" s="126"/>
      <c r="AG599" s="126"/>
      <c r="AH599" s="126"/>
      <c r="AI599" s="126"/>
      <c r="AJ599" s="126"/>
      <c r="AK599" s="126"/>
      <c r="AL599" s="126"/>
      <c r="AM599" s="126"/>
      <c r="AN599" s="126"/>
      <c r="AO599" s="126"/>
      <c r="AP599" s="126"/>
      <c r="AQ599" s="126"/>
      <c r="AR599" s="126"/>
      <c r="AS599" s="126"/>
      <c r="AT599" s="126"/>
      <c r="AU599" s="126"/>
      <c r="AV599" s="126"/>
      <c r="AW599" s="126"/>
      <c r="AX599" s="126"/>
      <c r="AY599" s="126"/>
      <c r="AZ599" s="126"/>
      <c r="BA599" s="126"/>
      <c r="BB599" s="126"/>
      <c r="BC599" s="126"/>
      <c r="BD599" s="126"/>
      <c r="BE599" s="126"/>
      <c r="BF599" s="126"/>
      <c r="BG599" s="126"/>
      <c r="BH599" s="126"/>
      <c r="BI599" s="126"/>
      <c r="BJ599" s="126"/>
      <c r="BK599" s="126"/>
      <c r="BL599" s="126"/>
      <c r="BM599" s="126"/>
      <c r="BN599" s="126"/>
      <c r="BO599" s="126"/>
      <c r="BP599" s="126"/>
      <c r="BQ599" s="126"/>
      <c r="BR599" s="126"/>
      <c r="BS599" s="126"/>
      <c r="BT599" s="126"/>
      <c r="BU599" s="126"/>
      <c r="BV599" s="126"/>
      <c r="BW599" s="126"/>
      <c r="BX599" s="126"/>
      <c r="BY599" s="126"/>
      <c r="BZ599" s="126"/>
      <c r="CA599" s="126"/>
      <c r="CB599" s="126"/>
      <c r="CC599" s="126"/>
      <c r="CD599" s="126"/>
      <c r="CE599" s="126"/>
      <c r="CF599" s="126"/>
      <c r="CG599" s="126"/>
      <c r="CH599" s="126"/>
      <c r="CI599" s="126"/>
      <c r="CJ599" s="126"/>
      <c r="CK599" s="126"/>
      <c r="CL599" s="126"/>
      <c r="CM599" s="126"/>
      <c r="CN599" s="126"/>
      <c r="CO599" s="126"/>
      <c r="CP599" s="126"/>
      <c r="CQ599" s="126"/>
      <c r="CR599" s="126"/>
      <c r="CS599"/>
      <c r="CT599"/>
      <c r="CU599"/>
      <c r="CV599"/>
      <c r="CW599"/>
      <c r="CX599"/>
      <c r="CY599"/>
      <c r="CZ599"/>
      <c r="DA599"/>
      <c r="DB599"/>
    </row>
    <row r="600" spans="1:106" s="15" customFormat="1" ht="13.4" customHeight="1">
      <c r="A600" s="4" t="str">
        <f t="shared" si="22"/>
        <v/>
      </c>
      <c r="B600" s="70"/>
      <c r="C600" s="123"/>
      <c r="D600" s="70"/>
      <c r="E600" s="70"/>
      <c r="F600" s="123"/>
      <c r="G600" s="123"/>
      <c r="H600" s="123"/>
      <c r="I600" s="126"/>
      <c r="J600" s="126"/>
      <c r="K600" s="126"/>
      <c r="L600" s="126"/>
      <c r="M600" s="126"/>
      <c r="N600" s="126"/>
      <c r="O600" s="126"/>
      <c r="P600" s="126"/>
      <c r="Q600" s="126"/>
      <c r="R600" s="126"/>
      <c r="S600" s="126"/>
      <c r="T600" s="126"/>
      <c r="U600" s="126"/>
      <c r="V600" s="126"/>
      <c r="W600" s="126"/>
      <c r="X600" s="126"/>
      <c r="Y600" s="126"/>
      <c r="Z600" s="126"/>
      <c r="AA600" s="126"/>
      <c r="AB600" s="126"/>
      <c r="AC600" s="126"/>
      <c r="AD600" s="126"/>
      <c r="AE600" s="126"/>
      <c r="AF600" s="126"/>
      <c r="AG600" s="126"/>
      <c r="AH600" s="126"/>
      <c r="AI600" s="126"/>
      <c r="AJ600" s="126"/>
      <c r="AK600" s="126"/>
      <c r="AL600" s="126"/>
      <c r="AM600" s="126"/>
      <c r="AN600" s="126"/>
      <c r="AO600" s="126"/>
      <c r="AP600" s="126"/>
      <c r="AQ600" s="126"/>
      <c r="AR600" s="126"/>
      <c r="AS600" s="126"/>
      <c r="AT600" s="126"/>
      <c r="AU600" s="126"/>
      <c r="AV600" s="126"/>
      <c r="AW600" s="126"/>
      <c r="AX600" s="126"/>
      <c r="AY600" s="126"/>
      <c r="AZ600" s="126"/>
      <c r="BA600" s="126"/>
      <c r="BB600" s="126"/>
      <c r="BC600" s="126"/>
      <c r="BD600" s="126"/>
      <c r="BE600" s="126"/>
      <c r="BF600" s="126"/>
      <c r="BG600" s="126"/>
      <c r="BH600" s="126"/>
      <c r="BI600" s="126"/>
      <c r="BJ600" s="126"/>
      <c r="BK600" s="126"/>
      <c r="BL600" s="126"/>
      <c r="BM600" s="126"/>
      <c r="BN600" s="126"/>
      <c r="BO600" s="126"/>
      <c r="BP600" s="126"/>
      <c r="BQ600" s="126"/>
      <c r="BR600" s="126"/>
      <c r="BS600" s="126"/>
      <c r="BT600" s="126"/>
      <c r="BU600" s="126"/>
      <c r="BV600" s="126"/>
      <c r="BW600" s="126"/>
      <c r="BX600" s="126"/>
      <c r="BY600" s="126"/>
      <c r="BZ600" s="126"/>
      <c r="CA600" s="126"/>
      <c r="CB600" s="126"/>
      <c r="CC600" s="126"/>
      <c r="CD600" s="126"/>
      <c r="CE600" s="126"/>
      <c r="CF600" s="126"/>
      <c r="CG600" s="126"/>
      <c r="CH600" s="126"/>
      <c r="CI600" s="126"/>
      <c r="CJ600" s="126"/>
      <c r="CK600" s="126"/>
      <c r="CL600" s="126"/>
      <c r="CM600" s="126"/>
      <c r="CN600" s="126"/>
      <c r="CO600" s="126"/>
      <c r="CP600" s="126"/>
      <c r="CQ600" s="126"/>
      <c r="CR600" s="126"/>
      <c r="CS600"/>
      <c r="CT600"/>
      <c r="CU600"/>
      <c r="CV600"/>
      <c r="CW600"/>
      <c r="CX600"/>
      <c r="CY600"/>
      <c r="CZ600"/>
      <c r="DA600"/>
      <c r="DB600"/>
    </row>
    <row r="601" spans="1:106" s="15" customFormat="1" ht="13.4" customHeight="1">
      <c r="A601" s="4" t="str">
        <f t="shared" si="22"/>
        <v/>
      </c>
      <c r="B601" s="70"/>
      <c r="C601" s="123"/>
      <c r="D601" s="70"/>
      <c r="E601" s="70"/>
      <c r="F601" s="123"/>
      <c r="G601" s="123"/>
      <c r="H601" s="123"/>
      <c r="I601" s="126"/>
      <c r="J601" s="126"/>
      <c r="K601" s="126"/>
      <c r="L601" s="126"/>
      <c r="M601" s="126"/>
      <c r="N601" s="126"/>
      <c r="O601" s="126"/>
      <c r="P601" s="126"/>
      <c r="Q601" s="126"/>
      <c r="R601" s="126"/>
      <c r="S601" s="126"/>
      <c r="T601" s="126"/>
      <c r="U601" s="126"/>
      <c r="V601" s="126"/>
      <c r="W601" s="126"/>
      <c r="X601" s="126"/>
      <c r="Y601" s="126"/>
      <c r="Z601" s="126"/>
      <c r="AA601" s="126"/>
      <c r="AB601" s="126"/>
      <c r="AC601" s="126"/>
      <c r="AD601" s="126"/>
      <c r="AE601" s="126"/>
      <c r="AF601" s="126"/>
      <c r="AG601" s="126"/>
      <c r="AH601" s="126"/>
      <c r="AI601" s="126"/>
      <c r="AJ601" s="126"/>
      <c r="AK601" s="126"/>
      <c r="AL601" s="126"/>
      <c r="AM601" s="126"/>
      <c r="AN601" s="126"/>
      <c r="AO601" s="126"/>
      <c r="AP601" s="126"/>
      <c r="AQ601" s="126"/>
      <c r="AR601" s="126"/>
      <c r="AS601" s="126"/>
      <c r="AT601" s="126"/>
      <c r="AU601" s="126"/>
      <c r="AV601" s="126"/>
      <c r="AW601" s="126"/>
      <c r="AX601" s="126"/>
      <c r="AY601" s="126"/>
      <c r="AZ601" s="126"/>
      <c r="BA601" s="126"/>
      <c r="BB601" s="126"/>
      <c r="BC601" s="126"/>
      <c r="BD601" s="126"/>
      <c r="BE601" s="126"/>
      <c r="BF601" s="126"/>
      <c r="BG601" s="126"/>
      <c r="BH601" s="126"/>
      <c r="BI601" s="126"/>
      <c r="BJ601" s="126"/>
      <c r="BK601" s="126"/>
      <c r="BL601" s="126"/>
      <c r="BM601" s="126"/>
      <c r="BN601" s="126"/>
      <c r="BO601" s="126"/>
      <c r="BP601" s="126"/>
      <c r="BQ601" s="126"/>
      <c r="BR601" s="126"/>
      <c r="BS601" s="126"/>
      <c r="BT601" s="126"/>
      <c r="BU601" s="126"/>
      <c r="BV601" s="126"/>
      <c r="BW601" s="126"/>
      <c r="BX601" s="126"/>
      <c r="BY601" s="126"/>
      <c r="BZ601" s="126"/>
      <c r="CA601" s="126"/>
      <c r="CB601" s="126"/>
      <c r="CC601" s="126"/>
      <c r="CD601" s="126"/>
      <c r="CE601" s="126"/>
      <c r="CF601" s="126"/>
      <c r="CG601" s="126"/>
      <c r="CH601" s="126"/>
      <c r="CI601" s="126"/>
      <c r="CJ601" s="126"/>
      <c r="CK601" s="126"/>
      <c r="CL601" s="126"/>
      <c r="CM601" s="126"/>
      <c r="CN601" s="126"/>
      <c r="CO601" s="126"/>
      <c r="CP601" s="126"/>
      <c r="CQ601" s="126"/>
      <c r="CR601" s="126"/>
      <c r="CS601"/>
      <c r="CT601"/>
      <c r="CU601"/>
      <c r="CV601"/>
      <c r="CW601"/>
      <c r="CX601"/>
      <c r="CY601"/>
      <c r="CZ601"/>
      <c r="DA601"/>
      <c r="DB601"/>
    </row>
    <row r="602" spans="1:106" s="15" customFormat="1" ht="13.4" customHeight="1">
      <c r="A602" s="4" t="str">
        <f t="shared" si="22"/>
        <v/>
      </c>
      <c r="B602" s="70"/>
      <c r="C602" s="123"/>
      <c r="D602" s="70"/>
      <c r="E602" s="70"/>
      <c r="F602" s="123"/>
      <c r="G602" s="123"/>
      <c r="H602" s="123"/>
      <c r="I602" s="126"/>
      <c r="J602" s="126"/>
      <c r="K602" s="126"/>
      <c r="L602" s="126"/>
      <c r="M602" s="126"/>
      <c r="N602" s="126"/>
      <c r="O602" s="126"/>
      <c r="P602" s="126"/>
      <c r="Q602" s="126"/>
      <c r="R602" s="126"/>
      <c r="S602" s="126"/>
      <c r="T602" s="126"/>
      <c r="U602" s="126"/>
      <c r="V602" s="126"/>
      <c r="W602" s="126"/>
      <c r="X602" s="126"/>
      <c r="Y602" s="126"/>
      <c r="Z602" s="126"/>
      <c r="AA602" s="126"/>
      <c r="AB602" s="126"/>
      <c r="AC602" s="126"/>
      <c r="AD602" s="126"/>
      <c r="AE602" s="126"/>
      <c r="AF602" s="126"/>
      <c r="AG602" s="126"/>
      <c r="AH602" s="126"/>
      <c r="AI602" s="126"/>
      <c r="AJ602" s="126"/>
      <c r="AK602" s="126"/>
      <c r="AL602" s="126"/>
      <c r="AM602" s="126"/>
      <c r="AN602" s="126"/>
      <c r="AO602" s="126"/>
      <c r="AP602" s="126"/>
      <c r="AQ602" s="126"/>
      <c r="AR602" s="126"/>
      <c r="AS602" s="126"/>
      <c r="AT602" s="126"/>
      <c r="AU602" s="126"/>
      <c r="AV602" s="126"/>
      <c r="AW602" s="126"/>
      <c r="AX602" s="126"/>
      <c r="AY602" s="126"/>
      <c r="AZ602" s="126"/>
      <c r="BA602" s="126"/>
      <c r="BB602" s="126"/>
      <c r="BC602" s="126"/>
      <c r="BD602" s="126"/>
      <c r="BE602" s="126"/>
      <c r="BF602" s="126"/>
      <c r="BG602" s="126"/>
      <c r="BH602" s="126"/>
      <c r="BI602" s="126"/>
      <c r="BJ602" s="126"/>
      <c r="BK602" s="126"/>
      <c r="BL602" s="126"/>
      <c r="BM602" s="126"/>
      <c r="BN602" s="126"/>
      <c r="BO602" s="126"/>
      <c r="BP602" s="126"/>
      <c r="BQ602" s="126"/>
      <c r="BR602" s="126"/>
      <c r="BS602" s="126"/>
      <c r="BT602" s="126"/>
      <c r="BU602" s="126"/>
      <c r="BV602" s="126"/>
      <c r="BW602" s="126"/>
      <c r="BX602" s="126"/>
      <c r="BY602" s="126"/>
      <c r="BZ602" s="126"/>
      <c r="CA602" s="126"/>
      <c r="CB602" s="126"/>
      <c r="CC602" s="126"/>
      <c r="CD602" s="126"/>
      <c r="CE602" s="126"/>
      <c r="CF602" s="126"/>
      <c r="CG602" s="126"/>
      <c r="CH602" s="126"/>
      <c r="CI602" s="126"/>
      <c r="CJ602" s="126"/>
      <c r="CK602" s="126"/>
      <c r="CL602" s="126"/>
      <c r="CM602" s="126"/>
      <c r="CN602" s="126"/>
      <c r="CO602" s="126"/>
      <c r="CP602" s="126"/>
      <c r="CQ602" s="126"/>
      <c r="CR602" s="126"/>
      <c r="CS602"/>
      <c r="CT602"/>
      <c r="CU602"/>
      <c r="CV602"/>
      <c r="CW602"/>
      <c r="CX602"/>
      <c r="CY602"/>
      <c r="CZ602"/>
      <c r="DA602"/>
      <c r="DB602"/>
    </row>
    <row r="603" spans="1:106" s="15" customFormat="1" ht="13.4" customHeight="1">
      <c r="A603" s="4" t="str">
        <f t="shared" si="22"/>
        <v/>
      </c>
      <c r="B603" s="70"/>
      <c r="C603" s="123"/>
      <c r="D603" s="70"/>
      <c r="E603" s="70"/>
      <c r="F603" s="123"/>
      <c r="G603" s="123"/>
      <c r="H603" s="123"/>
      <c r="I603" s="126"/>
      <c r="J603" s="126"/>
      <c r="K603" s="126"/>
      <c r="L603" s="126"/>
      <c r="M603" s="126"/>
      <c r="N603" s="126"/>
      <c r="O603" s="126"/>
      <c r="P603" s="126"/>
      <c r="Q603" s="126"/>
      <c r="R603" s="126"/>
      <c r="S603" s="126"/>
      <c r="T603" s="126"/>
      <c r="U603" s="126"/>
      <c r="V603" s="126"/>
      <c r="W603" s="126"/>
      <c r="X603" s="126"/>
      <c r="Y603" s="126"/>
      <c r="Z603" s="126"/>
      <c r="AA603" s="126"/>
      <c r="AB603" s="126"/>
      <c r="AC603" s="126"/>
      <c r="AD603" s="126"/>
      <c r="AE603" s="126"/>
      <c r="AF603" s="126"/>
      <c r="AG603" s="126"/>
      <c r="AH603" s="126"/>
      <c r="AI603" s="126"/>
      <c r="AJ603" s="126"/>
      <c r="AK603" s="126"/>
      <c r="AL603" s="126"/>
      <c r="AM603" s="126"/>
      <c r="AN603" s="126"/>
      <c r="AO603" s="126"/>
      <c r="AP603" s="126"/>
      <c r="AQ603" s="126"/>
      <c r="AR603" s="126"/>
      <c r="AS603" s="126"/>
      <c r="AT603" s="126"/>
      <c r="AU603" s="126"/>
      <c r="AV603" s="126"/>
      <c r="AW603" s="126"/>
      <c r="AX603" s="126"/>
      <c r="AY603" s="126"/>
      <c r="AZ603" s="126"/>
      <c r="BA603" s="126"/>
      <c r="BB603" s="126"/>
      <c r="BC603" s="126"/>
      <c r="BD603" s="126"/>
      <c r="BE603" s="126"/>
      <c r="BF603" s="126"/>
      <c r="BG603" s="126"/>
      <c r="BH603" s="126"/>
      <c r="BI603" s="126"/>
      <c r="BJ603" s="126"/>
      <c r="BK603" s="126"/>
      <c r="BL603" s="126"/>
      <c r="BM603" s="126"/>
      <c r="BN603" s="126"/>
      <c r="BO603" s="126"/>
      <c r="BP603" s="126"/>
      <c r="BQ603" s="126"/>
      <c r="BR603" s="126"/>
      <c r="BS603" s="126"/>
      <c r="BT603" s="126"/>
      <c r="BU603" s="126"/>
      <c r="BV603" s="126"/>
      <c r="BW603" s="126"/>
      <c r="BX603" s="126"/>
      <c r="BY603" s="126"/>
      <c r="BZ603" s="126"/>
      <c r="CA603" s="126"/>
      <c r="CB603" s="126"/>
      <c r="CC603" s="126"/>
      <c r="CD603" s="126"/>
      <c r="CE603" s="126"/>
      <c r="CF603" s="126"/>
      <c r="CG603" s="126"/>
      <c r="CH603" s="126"/>
      <c r="CI603" s="126"/>
      <c r="CJ603" s="126"/>
      <c r="CK603" s="126"/>
      <c r="CL603" s="126"/>
      <c r="CM603" s="126"/>
      <c r="CN603" s="126"/>
      <c r="CO603" s="126"/>
      <c r="CP603" s="126"/>
      <c r="CQ603" s="126"/>
      <c r="CR603" s="126"/>
      <c r="CS603"/>
      <c r="CT603"/>
      <c r="CU603"/>
      <c r="CV603"/>
      <c r="CW603"/>
      <c r="CX603"/>
      <c r="CY603"/>
      <c r="CZ603"/>
      <c r="DA603"/>
      <c r="DB603"/>
    </row>
    <row r="604" spans="1:106" s="15" customFormat="1" ht="13.4" customHeight="1">
      <c r="A604" s="4" t="str">
        <f t="shared" si="22"/>
        <v/>
      </c>
      <c r="B604" s="70"/>
      <c r="C604" s="123"/>
      <c r="D604" s="70"/>
      <c r="E604" s="70"/>
      <c r="F604" s="123"/>
      <c r="G604" s="123"/>
      <c r="H604" s="123"/>
      <c r="I604" s="126"/>
      <c r="J604" s="126"/>
      <c r="K604" s="126"/>
      <c r="L604" s="126"/>
      <c r="M604" s="126"/>
      <c r="N604" s="126"/>
      <c r="O604" s="126"/>
      <c r="P604" s="126"/>
      <c r="Q604" s="126"/>
      <c r="R604" s="126"/>
      <c r="S604" s="126"/>
      <c r="T604" s="126"/>
      <c r="U604" s="126"/>
      <c r="V604" s="126"/>
      <c r="W604" s="126"/>
      <c r="X604" s="126"/>
      <c r="Y604" s="126"/>
      <c r="Z604" s="126"/>
      <c r="AA604" s="126"/>
      <c r="AB604" s="126"/>
      <c r="AC604" s="126"/>
      <c r="AD604" s="126"/>
      <c r="AE604" s="126"/>
      <c r="AF604" s="126"/>
      <c r="AG604" s="126"/>
      <c r="AH604" s="126"/>
      <c r="AI604" s="126"/>
      <c r="AJ604" s="126"/>
      <c r="AK604" s="126"/>
      <c r="AL604" s="126"/>
      <c r="AM604" s="126"/>
      <c r="AN604" s="126"/>
      <c r="AO604" s="126"/>
      <c r="AP604" s="126"/>
      <c r="AQ604" s="126"/>
      <c r="AR604" s="126"/>
      <c r="AS604" s="126"/>
      <c r="AT604" s="126"/>
      <c r="AU604" s="126"/>
      <c r="AV604" s="126"/>
      <c r="AW604" s="126"/>
      <c r="AX604" s="126"/>
      <c r="AY604" s="126"/>
      <c r="AZ604" s="126"/>
      <c r="BA604" s="126"/>
      <c r="BB604" s="126"/>
      <c r="BC604" s="126"/>
      <c r="BD604" s="126"/>
      <c r="BE604" s="126"/>
      <c r="BF604" s="126"/>
      <c r="BG604" s="126"/>
      <c r="BH604" s="126"/>
      <c r="BI604" s="126"/>
      <c r="BJ604" s="126"/>
      <c r="BK604" s="126"/>
      <c r="BL604" s="126"/>
      <c r="BM604" s="126"/>
      <c r="BN604" s="126"/>
      <c r="BO604" s="126"/>
      <c r="BP604" s="126"/>
      <c r="BQ604" s="126"/>
      <c r="BR604" s="126"/>
      <c r="BS604" s="126"/>
      <c r="BT604" s="126"/>
      <c r="BU604" s="126"/>
      <c r="BV604" s="126"/>
      <c r="BW604" s="126"/>
      <c r="BX604" s="126"/>
      <c r="BY604" s="126"/>
      <c r="BZ604" s="126"/>
      <c r="CA604" s="126"/>
      <c r="CB604" s="126"/>
      <c r="CC604" s="126"/>
      <c r="CD604" s="126"/>
      <c r="CE604" s="126"/>
      <c r="CF604" s="126"/>
      <c r="CG604" s="126"/>
      <c r="CH604" s="126"/>
      <c r="CI604" s="126"/>
      <c r="CJ604" s="126"/>
      <c r="CK604" s="126"/>
      <c r="CL604" s="126"/>
      <c r="CM604" s="126"/>
      <c r="CN604" s="126"/>
      <c r="CO604" s="126"/>
      <c r="CP604" s="126"/>
      <c r="CQ604" s="126"/>
      <c r="CR604" s="126"/>
      <c r="CS604"/>
      <c r="CT604"/>
      <c r="CU604"/>
      <c r="CV604"/>
      <c r="CW604"/>
      <c r="CX604"/>
      <c r="CY604"/>
      <c r="CZ604"/>
      <c r="DA604"/>
      <c r="DB604"/>
    </row>
    <row r="605" spans="1:106" s="15" customFormat="1" ht="13.4" customHeight="1">
      <c r="A605" s="4" t="str">
        <f t="shared" si="22"/>
        <v/>
      </c>
      <c r="B605" s="70"/>
      <c r="C605" s="123"/>
      <c r="D605" s="70"/>
      <c r="E605" s="70"/>
      <c r="F605" s="123"/>
      <c r="G605" s="123"/>
      <c r="H605" s="123"/>
      <c r="I605" s="126"/>
      <c r="J605" s="126"/>
      <c r="K605" s="126"/>
      <c r="L605" s="126"/>
      <c r="M605" s="126"/>
      <c r="N605" s="126"/>
      <c r="O605" s="126"/>
      <c r="P605" s="126"/>
      <c r="Q605" s="126"/>
      <c r="R605" s="126"/>
      <c r="S605" s="126"/>
      <c r="T605" s="126"/>
      <c r="U605" s="126"/>
      <c r="V605" s="126"/>
      <c r="W605" s="126"/>
      <c r="X605" s="126"/>
      <c r="Y605" s="126"/>
      <c r="Z605" s="126"/>
      <c r="AA605" s="126"/>
      <c r="AB605" s="126"/>
      <c r="AC605" s="126"/>
      <c r="AD605" s="126"/>
      <c r="AE605" s="126"/>
      <c r="AF605" s="126"/>
      <c r="AG605" s="126"/>
      <c r="AH605" s="126"/>
      <c r="AI605" s="126"/>
      <c r="AJ605" s="126"/>
      <c r="AK605" s="126"/>
      <c r="AL605" s="126"/>
      <c r="AM605" s="126"/>
      <c r="AN605" s="126"/>
      <c r="AO605" s="126"/>
      <c r="AP605" s="126"/>
      <c r="AQ605" s="126"/>
      <c r="AR605" s="126"/>
      <c r="AS605" s="126"/>
      <c r="AT605" s="126"/>
      <c r="AU605" s="126"/>
      <c r="AV605" s="126"/>
      <c r="AW605" s="126"/>
      <c r="AX605" s="126"/>
      <c r="AY605" s="126"/>
      <c r="AZ605" s="126"/>
      <c r="BA605" s="126"/>
      <c r="BB605" s="126"/>
      <c r="BC605" s="126"/>
      <c r="BD605" s="126"/>
      <c r="BE605" s="126"/>
      <c r="BF605" s="126"/>
      <c r="BG605" s="126"/>
      <c r="BH605" s="126"/>
      <c r="BI605" s="126"/>
      <c r="BJ605" s="126"/>
      <c r="BK605" s="126"/>
      <c r="BL605" s="126"/>
      <c r="BM605" s="126"/>
      <c r="BN605" s="126"/>
      <c r="BO605" s="126"/>
      <c r="BP605" s="126"/>
      <c r="BQ605" s="126"/>
      <c r="BR605" s="126"/>
      <c r="BS605" s="126"/>
      <c r="BT605" s="126"/>
      <c r="BU605" s="126"/>
      <c r="BV605" s="126"/>
      <c r="BW605" s="126"/>
      <c r="BX605" s="126"/>
      <c r="BY605" s="126"/>
      <c r="BZ605" s="126"/>
      <c r="CA605" s="126"/>
      <c r="CB605" s="126"/>
      <c r="CC605" s="126"/>
      <c r="CD605" s="126"/>
      <c r="CE605" s="126"/>
      <c r="CF605" s="126"/>
      <c r="CG605" s="126"/>
      <c r="CH605" s="126"/>
      <c r="CI605" s="126"/>
      <c r="CJ605" s="126"/>
      <c r="CK605" s="126"/>
      <c r="CL605" s="126"/>
      <c r="CM605" s="126"/>
      <c r="CN605" s="126"/>
      <c r="CO605" s="126"/>
      <c r="CP605" s="126"/>
      <c r="CQ605" s="126"/>
      <c r="CR605" s="126"/>
      <c r="CS605"/>
      <c r="CT605"/>
      <c r="CU605"/>
      <c r="CV605"/>
      <c r="CW605"/>
      <c r="CX605"/>
      <c r="CY605"/>
      <c r="CZ605"/>
      <c r="DA605"/>
      <c r="DB605"/>
    </row>
    <row r="606" spans="1:106" s="15" customFormat="1" ht="13.4" customHeight="1">
      <c r="A606" s="4" t="str">
        <f t="shared" si="22"/>
        <v/>
      </c>
      <c r="B606" s="70"/>
      <c r="C606" s="123"/>
      <c r="D606" s="70"/>
      <c r="E606" s="70"/>
      <c r="F606" s="123"/>
      <c r="G606" s="123"/>
      <c r="H606" s="123"/>
      <c r="I606" s="126"/>
      <c r="J606" s="126"/>
      <c r="K606" s="126"/>
      <c r="L606" s="126"/>
      <c r="M606" s="126"/>
      <c r="N606" s="126"/>
      <c r="O606" s="126"/>
      <c r="P606" s="126"/>
      <c r="Q606" s="126"/>
      <c r="R606" s="126"/>
      <c r="S606" s="126"/>
      <c r="T606" s="126"/>
      <c r="U606" s="126"/>
      <c r="V606" s="126"/>
      <c r="W606" s="126"/>
      <c r="X606" s="126"/>
      <c r="Y606" s="126"/>
      <c r="Z606" s="126"/>
      <c r="AA606" s="126"/>
      <c r="AB606" s="126"/>
      <c r="AC606" s="126"/>
      <c r="AD606" s="126"/>
      <c r="AE606" s="126"/>
      <c r="AF606" s="126"/>
      <c r="AG606" s="126"/>
      <c r="AH606" s="126"/>
      <c r="AI606" s="126"/>
      <c r="AJ606" s="126"/>
      <c r="AK606" s="126"/>
      <c r="AL606" s="126"/>
      <c r="AM606" s="126"/>
      <c r="AN606" s="126"/>
      <c r="AO606" s="126"/>
      <c r="AP606" s="126"/>
      <c r="AQ606" s="126"/>
      <c r="AR606" s="126"/>
      <c r="AS606" s="126"/>
      <c r="AT606" s="126"/>
      <c r="AU606" s="126"/>
      <c r="AV606" s="126"/>
      <c r="AW606" s="126"/>
      <c r="AX606" s="126"/>
      <c r="AY606" s="126"/>
      <c r="AZ606" s="126"/>
      <c r="BA606" s="126"/>
      <c r="BB606" s="126"/>
      <c r="BC606" s="126"/>
      <c r="BD606" s="126"/>
      <c r="BE606" s="126"/>
      <c r="BF606" s="126"/>
      <c r="BG606" s="126"/>
      <c r="BH606" s="126"/>
      <c r="BI606" s="126"/>
      <c r="BJ606" s="126"/>
      <c r="BK606" s="126"/>
      <c r="BL606" s="126"/>
      <c r="BM606" s="126"/>
      <c r="BN606" s="126"/>
      <c r="BO606" s="126"/>
      <c r="BP606" s="126"/>
      <c r="BQ606" s="126"/>
      <c r="BR606" s="126"/>
      <c r="BS606" s="126"/>
      <c r="BT606" s="126"/>
      <c r="BU606" s="126"/>
      <c r="BV606" s="126"/>
      <c r="BW606" s="126"/>
      <c r="BX606" s="126"/>
      <c r="BY606" s="126"/>
      <c r="BZ606" s="126"/>
      <c r="CA606" s="126"/>
      <c r="CB606" s="126"/>
      <c r="CC606" s="126"/>
      <c r="CD606" s="126"/>
      <c r="CE606" s="126"/>
      <c r="CF606" s="126"/>
      <c r="CG606" s="126"/>
      <c r="CH606" s="126"/>
      <c r="CI606" s="126"/>
      <c r="CJ606" s="126"/>
      <c r="CK606" s="126"/>
      <c r="CL606" s="126"/>
      <c r="CM606" s="126"/>
      <c r="CN606" s="126"/>
      <c r="CO606" s="126"/>
      <c r="CP606" s="126"/>
      <c r="CQ606" s="126"/>
      <c r="CR606" s="126"/>
      <c r="CS606"/>
      <c r="CT606"/>
      <c r="CU606"/>
      <c r="CV606"/>
      <c r="CW606"/>
      <c r="CX606"/>
      <c r="CY606"/>
      <c r="CZ606"/>
      <c r="DA606"/>
      <c r="DB606"/>
    </row>
    <row r="607" spans="1:106" s="15" customFormat="1" ht="13.4" customHeight="1">
      <c r="A607" s="4" t="str">
        <f t="shared" si="22"/>
        <v/>
      </c>
      <c r="B607" s="70"/>
      <c r="C607" s="123"/>
      <c r="D607" s="70"/>
      <c r="E607" s="70"/>
      <c r="F607" s="123"/>
      <c r="G607" s="123"/>
      <c r="H607" s="123"/>
      <c r="I607" s="126"/>
      <c r="J607" s="126"/>
      <c r="K607" s="126"/>
      <c r="L607" s="126"/>
      <c r="M607" s="126"/>
      <c r="N607" s="126"/>
      <c r="O607" s="126"/>
      <c r="P607" s="126"/>
      <c r="Q607" s="126"/>
      <c r="R607" s="126"/>
      <c r="S607" s="126"/>
      <c r="T607" s="126"/>
      <c r="U607" s="126"/>
      <c r="V607" s="126"/>
      <c r="W607" s="126"/>
      <c r="X607" s="126"/>
      <c r="Y607" s="126"/>
      <c r="Z607" s="126"/>
      <c r="AA607" s="126"/>
      <c r="AB607" s="126"/>
      <c r="AC607" s="126"/>
      <c r="AD607" s="126"/>
      <c r="AE607" s="126"/>
      <c r="AF607" s="126"/>
      <c r="AG607" s="126"/>
      <c r="AH607" s="126"/>
      <c r="AI607" s="126"/>
      <c r="AJ607" s="126"/>
      <c r="AK607" s="126"/>
      <c r="AL607" s="126"/>
      <c r="AM607" s="126"/>
      <c r="AN607" s="126"/>
      <c r="AO607" s="126"/>
      <c r="AP607" s="126"/>
      <c r="AQ607" s="126"/>
      <c r="AR607" s="126"/>
      <c r="AS607" s="126"/>
      <c r="AT607" s="126"/>
      <c r="AU607" s="126"/>
      <c r="AV607" s="126"/>
      <c r="AW607" s="126"/>
      <c r="AX607" s="126"/>
      <c r="AY607" s="126"/>
      <c r="AZ607" s="126"/>
      <c r="BA607" s="126"/>
      <c r="BB607" s="126"/>
      <c r="BC607" s="126"/>
      <c r="BD607" s="126"/>
      <c r="BE607" s="126"/>
      <c r="BF607" s="126"/>
      <c r="BG607" s="126"/>
      <c r="BH607" s="126"/>
      <c r="BI607" s="126"/>
      <c r="BJ607" s="126"/>
      <c r="BK607" s="126"/>
      <c r="BL607" s="126"/>
      <c r="BM607" s="126"/>
      <c r="BN607" s="126"/>
      <c r="BO607" s="126"/>
      <c r="BP607" s="126"/>
      <c r="BQ607" s="126"/>
      <c r="BR607" s="126"/>
      <c r="BS607" s="126"/>
      <c r="BT607" s="126"/>
      <c r="BU607" s="126"/>
      <c r="BV607" s="126"/>
      <c r="BW607" s="126"/>
      <c r="BX607" s="126"/>
      <c r="BY607" s="126"/>
      <c r="BZ607" s="126"/>
      <c r="CA607" s="126"/>
      <c r="CB607" s="126"/>
      <c r="CC607" s="126"/>
      <c r="CD607" s="126"/>
      <c r="CE607" s="126"/>
      <c r="CF607" s="126"/>
      <c r="CG607" s="126"/>
      <c r="CH607" s="126"/>
      <c r="CI607" s="126"/>
      <c r="CJ607" s="126"/>
      <c r="CK607" s="126"/>
      <c r="CL607" s="126"/>
      <c r="CM607" s="126"/>
      <c r="CN607" s="126"/>
      <c r="CO607" s="126"/>
      <c r="CP607" s="126"/>
      <c r="CQ607" s="126"/>
      <c r="CR607" s="126"/>
      <c r="CS607"/>
      <c r="CT607"/>
      <c r="CU607"/>
      <c r="CV607"/>
      <c r="CW607"/>
      <c r="CX607"/>
      <c r="CY607"/>
      <c r="CZ607"/>
      <c r="DA607"/>
      <c r="DB607"/>
    </row>
    <row r="608" spans="1:106" s="15" customFormat="1" ht="13.4" customHeight="1">
      <c r="A608" s="4" t="str">
        <f t="shared" si="22"/>
        <v/>
      </c>
      <c r="B608" s="70"/>
      <c r="C608" s="123"/>
      <c r="D608" s="70"/>
      <c r="E608" s="70"/>
      <c r="F608" s="123"/>
      <c r="G608" s="123"/>
      <c r="H608" s="123"/>
      <c r="I608" s="126"/>
      <c r="J608" s="126"/>
      <c r="K608" s="126"/>
      <c r="L608" s="126"/>
      <c r="M608" s="126"/>
      <c r="N608" s="126"/>
      <c r="O608" s="126"/>
      <c r="P608" s="126"/>
      <c r="Q608" s="126"/>
      <c r="R608" s="126"/>
      <c r="S608" s="126"/>
      <c r="T608" s="126"/>
      <c r="U608" s="126"/>
      <c r="V608" s="126"/>
      <c r="W608" s="126"/>
      <c r="X608" s="126"/>
      <c r="Y608" s="126"/>
      <c r="Z608" s="126"/>
      <c r="AA608" s="126"/>
      <c r="AB608" s="126"/>
      <c r="AC608" s="126"/>
      <c r="AD608" s="126"/>
      <c r="AE608" s="126"/>
      <c r="AF608" s="126"/>
      <c r="AG608" s="126"/>
      <c r="AH608" s="126"/>
      <c r="AI608" s="126"/>
      <c r="AJ608" s="126"/>
      <c r="AK608" s="126"/>
      <c r="AL608" s="126"/>
      <c r="AM608" s="126"/>
      <c r="AN608" s="126"/>
      <c r="AO608" s="126"/>
      <c r="AP608" s="126"/>
      <c r="AQ608" s="126"/>
      <c r="AR608" s="126"/>
      <c r="AS608" s="126"/>
      <c r="AT608" s="126"/>
      <c r="AU608" s="126"/>
      <c r="AV608" s="126"/>
      <c r="AW608" s="126"/>
      <c r="AX608" s="126"/>
      <c r="AY608" s="126"/>
      <c r="AZ608" s="126"/>
      <c r="BA608" s="126"/>
      <c r="BB608" s="126"/>
      <c r="BC608" s="126"/>
      <c r="BD608" s="126"/>
      <c r="BE608" s="126"/>
      <c r="BF608" s="126"/>
      <c r="BG608" s="126"/>
      <c r="BH608" s="126"/>
      <c r="BI608" s="126"/>
      <c r="BJ608" s="126"/>
      <c r="BK608" s="126"/>
      <c r="BL608" s="126"/>
      <c r="BM608" s="126"/>
      <c r="BN608" s="126"/>
      <c r="BO608" s="126"/>
      <c r="BP608" s="126"/>
      <c r="BQ608" s="126"/>
      <c r="BR608" s="126"/>
      <c r="BS608" s="126"/>
      <c r="BT608" s="126"/>
      <c r="BU608" s="126"/>
      <c r="BV608" s="126"/>
      <c r="BW608" s="126"/>
      <c r="BX608" s="126"/>
      <c r="BY608" s="126"/>
      <c r="BZ608" s="126"/>
      <c r="CA608" s="126"/>
      <c r="CB608" s="126"/>
      <c r="CC608" s="126"/>
      <c r="CD608" s="126"/>
      <c r="CE608" s="126"/>
      <c r="CF608" s="126"/>
      <c r="CG608" s="126"/>
      <c r="CH608" s="126"/>
      <c r="CI608" s="126"/>
      <c r="CJ608" s="126"/>
      <c r="CK608" s="126"/>
      <c r="CL608" s="126"/>
      <c r="CM608" s="126"/>
      <c r="CN608" s="126"/>
      <c r="CO608" s="126"/>
      <c r="CP608" s="126"/>
      <c r="CQ608" s="126"/>
      <c r="CR608" s="126"/>
      <c r="CS608"/>
      <c r="CT608"/>
      <c r="CU608"/>
      <c r="CV608"/>
      <c r="CW608"/>
      <c r="CX608"/>
      <c r="CY608"/>
      <c r="CZ608"/>
      <c r="DA608"/>
      <c r="DB608"/>
    </row>
    <row r="609" spans="1:106" s="15" customFormat="1" ht="13.4" customHeight="1">
      <c r="A609" s="4" t="str">
        <f t="shared" si="22"/>
        <v/>
      </c>
      <c r="B609" s="70"/>
      <c r="C609" s="123"/>
      <c r="D609" s="70"/>
      <c r="E609" s="70"/>
      <c r="F609" s="123"/>
      <c r="G609" s="123"/>
      <c r="H609" s="123"/>
      <c r="I609" s="126"/>
      <c r="J609" s="126"/>
      <c r="K609" s="126"/>
      <c r="L609" s="126"/>
      <c r="M609" s="126"/>
      <c r="N609" s="126"/>
      <c r="O609" s="126"/>
      <c r="P609" s="126"/>
      <c r="Q609" s="126"/>
      <c r="R609" s="126"/>
      <c r="S609" s="126"/>
      <c r="T609" s="126"/>
      <c r="U609" s="126"/>
      <c r="V609" s="126"/>
      <c r="W609" s="126"/>
      <c r="X609" s="126"/>
      <c r="Y609" s="126"/>
      <c r="Z609" s="126"/>
      <c r="AA609" s="126"/>
      <c r="AB609" s="126"/>
      <c r="AC609" s="126"/>
      <c r="AD609" s="126"/>
      <c r="AE609" s="126"/>
      <c r="AF609" s="126"/>
      <c r="AG609" s="126"/>
      <c r="AH609" s="126"/>
      <c r="AI609" s="126"/>
      <c r="AJ609" s="126"/>
      <c r="AK609" s="126"/>
      <c r="AL609" s="126"/>
      <c r="AM609" s="126"/>
      <c r="AN609" s="126"/>
      <c r="AO609" s="126"/>
      <c r="AP609" s="126"/>
      <c r="AQ609" s="126"/>
      <c r="AR609" s="126"/>
      <c r="AS609" s="126"/>
      <c r="AT609" s="126"/>
      <c r="AU609" s="126"/>
      <c r="AV609" s="126"/>
      <c r="AW609" s="126"/>
      <c r="AX609" s="126"/>
      <c r="AY609" s="126"/>
      <c r="AZ609" s="126"/>
      <c r="BA609" s="126"/>
      <c r="BB609" s="126"/>
      <c r="BC609" s="126"/>
      <c r="BD609" s="126"/>
      <c r="BE609" s="126"/>
      <c r="BF609" s="126"/>
      <c r="BG609" s="126"/>
      <c r="BH609" s="126"/>
      <c r="BI609" s="126"/>
      <c r="BJ609" s="126"/>
      <c r="BK609" s="126"/>
      <c r="BL609" s="126"/>
      <c r="BM609" s="126"/>
      <c r="BN609" s="126"/>
      <c r="BO609" s="126"/>
      <c r="BP609" s="126"/>
      <c r="BQ609" s="126"/>
      <c r="BR609" s="126"/>
      <c r="BS609" s="126"/>
      <c r="BT609" s="126"/>
      <c r="BU609" s="126"/>
      <c r="BV609" s="126"/>
      <c r="BW609" s="126"/>
      <c r="BX609" s="126"/>
      <c r="BY609" s="126"/>
      <c r="BZ609" s="126"/>
      <c r="CA609" s="126"/>
      <c r="CB609" s="126"/>
      <c r="CC609" s="126"/>
      <c r="CD609" s="126"/>
      <c r="CE609" s="126"/>
      <c r="CF609" s="126"/>
      <c r="CG609" s="126"/>
      <c r="CH609" s="126"/>
      <c r="CI609" s="126"/>
      <c r="CJ609" s="126"/>
      <c r="CK609" s="126"/>
      <c r="CL609" s="126"/>
      <c r="CM609" s="126"/>
      <c r="CN609" s="126"/>
      <c r="CO609" s="126"/>
      <c r="CP609" s="126"/>
      <c r="CQ609" s="126"/>
      <c r="CR609" s="126"/>
      <c r="CS609"/>
      <c r="CT609"/>
      <c r="CU609"/>
      <c r="CV609"/>
      <c r="CW609"/>
      <c r="CX609"/>
      <c r="CY609"/>
      <c r="CZ609"/>
      <c r="DA609"/>
      <c r="DB609"/>
    </row>
    <row r="610" spans="1:106" s="15" customFormat="1" ht="13.4" customHeight="1">
      <c r="A610" s="4" t="str">
        <f t="shared" si="22"/>
        <v/>
      </c>
      <c r="B610" s="70"/>
      <c r="C610" s="123"/>
      <c r="D610" s="70"/>
      <c r="E610" s="70"/>
      <c r="F610" s="123"/>
      <c r="G610" s="123"/>
      <c r="H610" s="123"/>
      <c r="I610" s="126"/>
      <c r="J610" s="126"/>
      <c r="K610" s="126"/>
      <c r="L610" s="126"/>
      <c r="M610" s="126"/>
      <c r="N610" s="126"/>
      <c r="O610" s="126"/>
      <c r="P610" s="126"/>
      <c r="Q610" s="126"/>
      <c r="R610" s="126"/>
      <c r="S610" s="126"/>
      <c r="T610" s="126"/>
      <c r="U610" s="126"/>
      <c r="V610" s="126"/>
      <c r="W610" s="126"/>
      <c r="X610" s="126"/>
      <c r="Y610" s="126"/>
      <c r="Z610" s="126"/>
      <c r="AA610" s="126"/>
      <c r="AB610" s="126"/>
      <c r="AC610" s="126"/>
      <c r="AD610" s="126"/>
      <c r="AE610" s="126"/>
      <c r="AF610" s="126"/>
      <c r="AG610" s="126"/>
      <c r="AH610" s="126"/>
      <c r="AI610" s="126"/>
      <c r="AJ610" s="126"/>
      <c r="AK610" s="126"/>
      <c r="AL610" s="126"/>
      <c r="AM610" s="126"/>
      <c r="AN610" s="126"/>
      <c r="AO610" s="126"/>
      <c r="AP610" s="126"/>
      <c r="AQ610" s="126"/>
      <c r="AR610" s="126"/>
      <c r="AS610" s="126"/>
      <c r="AT610" s="126"/>
      <c r="AU610" s="126"/>
      <c r="AV610" s="126"/>
      <c r="AW610" s="126"/>
      <c r="AX610" s="126"/>
      <c r="AY610" s="126"/>
      <c r="AZ610" s="126"/>
      <c r="BA610" s="126"/>
      <c r="BB610" s="126"/>
      <c r="BC610" s="126"/>
      <c r="BD610" s="126"/>
      <c r="BE610" s="126"/>
      <c r="BF610" s="126"/>
      <c r="BG610" s="126"/>
      <c r="BH610" s="126"/>
      <c r="BI610" s="126"/>
      <c r="BJ610" s="126"/>
      <c r="BK610" s="126"/>
      <c r="BL610" s="126"/>
      <c r="BM610" s="126"/>
      <c r="BN610" s="126"/>
      <c r="BO610" s="126"/>
      <c r="BP610" s="126"/>
      <c r="BQ610" s="126"/>
      <c r="BR610" s="126"/>
      <c r="BS610" s="126"/>
      <c r="BT610" s="126"/>
      <c r="BU610" s="126"/>
      <c r="BV610" s="126"/>
      <c r="BW610" s="126"/>
      <c r="BX610" s="126"/>
      <c r="BY610" s="126"/>
      <c r="BZ610" s="126"/>
      <c r="CA610" s="126"/>
      <c r="CB610" s="126"/>
      <c r="CC610" s="126"/>
      <c r="CD610" s="126"/>
      <c r="CE610" s="126"/>
      <c r="CF610" s="126"/>
      <c r="CG610" s="126"/>
      <c r="CH610" s="126"/>
      <c r="CI610" s="126"/>
      <c r="CJ610" s="126"/>
      <c r="CK610" s="126"/>
      <c r="CL610" s="126"/>
      <c r="CM610" s="126"/>
      <c r="CN610" s="126"/>
      <c r="CO610" s="126"/>
      <c r="CP610" s="126"/>
      <c r="CQ610" s="126"/>
      <c r="CR610" s="126"/>
      <c r="CS610"/>
      <c r="CT610"/>
      <c r="CU610"/>
      <c r="CV610"/>
      <c r="CW610"/>
      <c r="CX610"/>
      <c r="CY610"/>
      <c r="CZ610"/>
      <c r="DA610"/>
      <c r="DB610"/>
    </row>
    <row r="611" spans="1:106" s="15" customFormat="1" ht="13.4" customHeight="1">
      <c r="A611" s="4" t="str">
        <f t="shared" si="22"/>
        <v/>
      </c>
      <c r="B611" s="70"/>
      <c r="C611" s="123"/>
      <c r="D611" s="70"/>
      <c r="E611" s="70"/>
      <c r="F611" s="123"/>
      <c r="G611" s="123"/>
      <c r="H611" s="123"/>
      <c r="I611" s="126"/>
      <c r="J611" s="126"/>
      <c r="K611" s="126"/>
      <c r="L611" s="126"/>
      <c r="M611" s="126"/>
      <c r="N611" s="126"/>
      <c r="O611" s="126"/>
      <c r="P611" s="126"/>
      <c r="Q611" s="126"/>
      <c r="R611" s="126"/>
      <c r="S611" s="126"/>
      <c r="T611" s="126"/>
      <c r="U611" s="126"/>
      <c r="V611" s="126"/>
      <c r="W611" s="126"/>
      <c r="X611" s="126"/>
      <c r="Y611" s="126"/>
      <c r="Z611" s="126"/>
      <c r="AA611" s="126"/>
      <c r="AB611" s="126"/>
      <c r="AC611" s="126"/>
      <c r="AD611" s="126"/>
      <c r="AE611" s="126"/>
      <c r="AF611" s="126"/>
      <c r="AG611" s="126"/>
      <c r="AH611" s="126"/>
      <c r="AI611" s="126"/>
      <c r="AJ611" s="126"/>
      <c r="AK611" s="126"/>
      <c r="AL611" s="126"/>
      <c r="AM611" s="126"/>
      <c r="AN611" s="126"/>
      <c r="AO611" s="126"/>
      <c r="AP611" s="126"/>
      <c r="AQ611" s="126"/>
      <c r="AR611" s="126"/>
      <c r="AS611" s="126"/>
      <c r="AT611" s="126"/>
      <c r="AU611" s="126"/>
      <c r="AV611" s="126"/>
      <c r="AW611" s="126"/>
      <c r="AX611" s="126"/>
      <c r="AY611" s="126"/>
      <c r="AZ611" s="126"/>
      <c r="BA611" s="126"/>
      <c r="BB611" s="126"/>
      <c r="BC611" s="126"/>
      <c r="BD611" s="126"/>
      <c r="BE611" s="126"/>
      <c r="BF611" s="126"/>
      <c r="BG611" s="126"/>
      <c r="BH611" s="126"/>
      <c r="BI611" s="126"/>
      <c r="BJ611" s="126"/>
      <c r="BK611" s="126"/>
      <c r="BL611" s="126"/>
      <c r="BM611" s="126"/>
      <c r="BN611" s="126"/>
      <c r="BO611" s="126"/>
      <c r="BP611" s="126"/>
      <c r="BQ611" s="126"/>
      <c r="BR611" s="126"/>
      <c r="BS611" s="126"/>
      <c r="BT611" s="126"/>
      <c r="BU611" s="126"/>
      <c r="BV611" s="126"/>
      <c r="BW611" s="126"/>
      <c r="BX611" s="126"/>
      <c r="BY611" s="126"/>
      <c r="BZ611" s="126"/>
      <c r="CA611" s="126"/>
      <c r="CB611" s="126"/>
      <c r="CC611" s="126"/>
      <c r="CD611" s="126"/>
      <c r="CE611" s="126"/>
      <c r="CF611" s="126"/>
      <c r="CG611" s="126"/>
      <c r="CH611" s="126"/>
      <c r="CI611" s="126"/>
      <c r="CJ611" s="126"/>
      <c r="CK611" s="126"/>
      <c r="CL611" s="126"/>
      <c r="CM611" s="126"/>
      <c r="CN611" s="126"/>
      <c r="CO611" s="126"/>
      <c r="CP611" s="126"/>
      <c r="CQ611" s="126"/>
      <c r="CR611" s="126"/>
      <c r="CS611"/>
      <c r="CT611"/>
      <c r="CU611"/>
      <c r="CV611"/>
      <c r="CW611"/>
      <c r="CX611"/>
      <c r="CY611"/>
      <c r="CZ611"/>
      <c r="DA611"/>
      <c r="DB611"/>
    </row>
    <row r="612" spans="1:106" s="15" customFormat="1" ht="13.4" customHeight="1">
      <c r="A612" s="4" t="str">
        <f t="shared" si="22"/>
        <v/>
      </c>
      <c r="B612" s="70"/>
      <c r="C612" s="123"/>
      <c r="D612" s="70"/>
      <c r="E612" s="70"/>
      <c r="F612" s="123"/>
      <c r="G612" s="123"/>
      <c r="H612" s="123"/>
      <c r="I612" s="126"/>
      <c r="J612" s="126"/>
      <c r="K612" s="126"/>
      <c r="L612" s="126"/>
      <c r="M612" s="126"/>
      <c r="N612" s="126"/>
      <c r="O612" s="126"/>
      <c r="P612" s="126"/>
      <c r="Q612" s="126"/>
      <c r="R612" s="126"/>
      <c r="S612" s="126"/>
      <c r="T612" s="126"/>
      <c r="U612" s="126"/>
      <c r="V612" s="126"/>
      <c r="W612" s="126"/>
      <c r="X612" s="126"/>
      <c r="Y612" s="126"/>
      <c r="Z612" s="126"/>
      <c r="AA612" s="126"/>
      <c r="AB612" s="126"/>
      <c r="AC612" s="126"/>
      <c r="AD612" s="126"/>
      <c r="AE612" s="126"/>
      <c r="AF612" s="126"/>
      <c r="AG612" s="126"/>
      <c r="AH612" s="126"/>
      <c r="AI612" s="126"/>
      <c r="AJ612" s="126"/>
      <c r="AK612" s="126"/>
      <c r="AL612" s="126"/>
      <c r="AM612" s="126"/>
      <c r="AN612" s="126"/>
      <c r="AO612" s="126"/>
      <c r="AP612" s="126"/>
      <c r="AQ612" s="126"/>
      <c r="AR612" s="126"/>
      <c r="AS612" s="126"/>
      <c r="AT612" s="126"/>
      <c r="AU612" s="126"/>
      <c r="AV612" s="126"/>
      <c r="AW612" s="126"/>
      <c r="AX612" s="126"/>
      <c r="AY612" s="126"/>
      <c r="AZ612" s="126"/>
      <c r="BA612" s="126"/>
      <c r="BB612" s="126"/>
      <c r="BC612" s="126"/>
      <c r="BD612" s="126"/>
      <c r="BE612" s="126"/>
      <c r="BF612" s="126"/>
      <c r="BG612" s="126"/>
      <c r="BH612" s="126"/>
      <c r="BI612" s="126"/>
      <c r="BJ612" s="126"/>
      <c r="BK612" s="126"/>
      <c r="BL612" s="126"/>
      <c r="BM612" s="126"/>
      <c r="BN612" s="126"/>
      <c r="BO612" s="126"/>
      <c r="BP612" s="126"/>
      <c r="BQ612" s="126"/>
      <c r="BR612" s="126"/>
      <c r="BS612" s="126"/>
      <c r="BT612" s="126"/>
      <c r="BU612" s="126"/>
      <c r="BV612" s="126"/>
      <c r="BW612" s="126"/>
      <c r="BX612" s="126"/>
      <c r="BY612" s="126"/>
      <c r="BZ612" s="126"/>
      <c r="CA612" s="126"/>
      <c r="CB612" s="126"/>
      <c r="CC612" s="126"/>
      <c r="CD612" s="126"/>
      <c r="CE612" s="126"/>
      <c r="CF612" s="126"/>
      <c r="CG612" s="126"/>
      <c r="CH612" s="126"/>
      <c r="CI612" s="126"/>
      <c r="CJ612" s="126"/>
      <c r="CK612" s="126"/>
      <c r="CL612" s="126"/>
      <c r="CM612" s="126"/>
      <c r="CN612" s="126"/>
      <c r="CO612" s="126"/>
      <c r="CP612" s="126"/>
      <c r="CQ612" s="126"/>
      <c r="CR612" s="126"/>
      <c r="CS612"/>
      <c r="CT612"/>
      <c r="CU612"/>
      <c r="CV612"/>
      <c r="CW612"/>
      <c r="CX612"/>
      <c r="CY612"/>
      <c r="CZ612"/>
      <c r="DA612"/>
      <c r="DB612"/>
    </row>
    <row r="613" spans="1:106" s="15" customFormat="1" ht="13.4" customHeight="1">
      <c r="A613" s="4" t="str">
        <f t="shared" si="22"/>
        <v/>
      </c>
      <c r="B613" s="70"/>
      <c r="C613" s="123"/>
      <c r="D613" s="70"/>
      <c r="E613" s="70"/>
      <c r="F613" s="123"/>
      <c r="G613" s="123"/>
      <c r="H613" s="123"/>
      <c r="I613" s="126"/>
      <c r="J613" s="126"/>
      <c r="K613" s="126"/>
      <c r="L613" s="126"/>
      <c r="M613" s="126"/>
      <c r="N613" s="126"/>
      <c r="O613" s="126"/>
      <c r="P613" s="126"/>
      <c r="Q613" s="126"/>
      <c r="R613" s="126"/>
      <c r="S613" s="126"/>
      <c r="T613" s="126"/>
      <c r="U613" s="126"/>
      <c r="V613" s="126"/>
      <c r="W613" s="126"/>
      <c r="X613" s="126"/>
      <c r="Y613" s="126"/>
      <c r="Z613" s="126"/>
      <c r="AA613" s="126"/>
      <c r="AB613" s="126"/>
      <c r="AC613" s="126"/>
      <c r="AD613" s="126"/>
      <c r="AE613" s="126"/>
      <c r="AF613" s="126"/>
      <c r="AG613" s="126"/>
      <c r="AH613" s="126"/>
      <c r="AI613" s="126"/>
      <c r="AJ613" s="126"/>
      <c r="AK613" s="126"/>
      <c r="AL613" s="126"/>
      <c r="AM613" s="126"/>
      <c r="AN613" s="126"/>
      <c r="AO613" s="126"/>
      <c r="AP613" s="126"/>
      <c r="AQ613" s="126"/>
      <c r="AR613" s="126"/>
      <c r="AS613" s="126"/>
      <c r="AT613" s="126"/>
      <c r="AU613" s="126"/>
      <c r="AV613" s="126"/>
      <c r="AW613" s="126"/>
      <c r="AX613" s="126"/>
      <c r="AY613" s="126"/>
      <c r="AZ613" s="126"/>
      <c r="BA613" s="126"/>
      <c r="BB613" s="126"/>
      <c r="BC613" s="126"/>
      <c r="BD613" s="126"/>
      <c r="BE613" s="126"/>
      <c r="BF613" s="126"/>
      <c r="BG613" s="126"/>
      <c r="BH613" s="126"/>
      <c r="BI613" s="126"/>
      <c r="BJ613" s="126"/>
      <c r="BK613" s="126"/>
      <c r="BL613" s="126"/>
      <c r="BM613" s="126"/>
      <c r="BN613" s="126"/>
      <c r="BO613" s="126"/>
      <c r="BP613" s="126"/>
      <c r="BQ613" s="126"/>
      <c r="BR613" s="126"/>
      <c r="BS613" s="126"/>
      <c r="BT613" s="126"/>
      <c r="BU613" s="126"/>
      <c r="BV613" s="126"/>
      <c r="BW613" s="126"/>
      <c r="BX613" s="126"/>
      <c r="BY613" s="126"/>
      <c r="BZ613" s="126"/>
      <c r="CA613" s="126"/>
      <c r="CB613" s="126"/>
      <c r="CC613" s="126"/>
      <c r="CD613" s="126"/>
      <c r="CE613" s="126"/>
      <c r="CF613" s="126"/>
      <c r="CG613" s="126"/>
      <c r="CH613" s="126"/>
      <c r="CI613" s="126"/>
      <c r="CJ613" s="126"/>
      <c r="CK613" s="126"/>
      <c r="CL613" s="126"/>
      <c r="CM613" s="126"/>
      <c r="CN613" s="126"/>
      <c r="CO613" s="126"/>
      <c r="CP613" s="126"/>
      <c r="CQ613" s="126"/>
      <c r="CR613" s="126"/>
      <c r="CS613"/>
      <c r="CT613"/>
      <c r="CU613"/>
      <c r="CV613"/>
      <c r="CW613"/>
      <c r="CX613"/>
      <c r="CY613"/>
      <c r="CZ613"/>
      <c r="DA613"/>
      <c r="DB613"/>
    </row>
    <row r="614" spans="1:106" s="15" customFormat="1" ht="13.4" customHeight="1">
      <c r="A614" s="4" t="str">
        <f t="shared" si="22"/>
        <v/>
      </c>
      <c r="B614" s="70"/>
      <c r="C614" s="123"/>
      <c r="D614" s="70"/>
      <c r="E614" s="70"/>
      <c r="F614" s="123"/>
      <c r="G614" s="123"/>
      <c r="H614" s="123"/>
      <c r="I614" s="126"/>
      <c r="J614" s="126"/>
      <c r="K614" s="126"/>
      <c r="L614" s="126"/>
      <c r="M614" s="126"/>
      <c r="N614" s="126"/>
      <c r="O614" s="126"/>
      <c r="P614" s="126"/>
      <c r="Q614" s="126"/>
      <c r="R614" s="126"/>
      <c r="S614" s="126"/>
      <c r="T614" s="126"/>
      <c r="U614" s="126"/>
      <c r="V614" s="126"/>
      <c r="W614" s="126"/>
      <c r="X614" s="126"/>
      <c r="Y614" s="126"/>
      <c r="Z614" s="126"/>
      <c r="AA614" s="126"/>
      <c r="AB614" s="126"/>
      <c r="AC614" s="126"/>
      <c r="AD614" s="126"/>
      <c r="AE614" s="126"/>
      <c r="AF614" s="126"/>
      <c r="AG614" s="126"/>
      <c r="AH614" s="126"/>
      <c r="AI614" s="126"/>
      <c r="AJ614" s="126"/>
      <c r="AK614" s="126"/>
      <c r="AL614" s="126"/>
      <c r="AM614" s="126"/>
      <c r="AN614" s="126"/>
      <c r="AO614" s="126"/>
      <c r="AP614" s="126"/>
      <c r="AQ614" s="126"/>
      <c r="AR614" s="126"/>
      <c r="AS614" s="126"/>
      <c r="AT614" s="126"/>
      <c r="AU614" s="126"/>
      <c r="AV614" s="126"/>
      <c r="AW614" s="126"/>
      <c r="AX614" s="126"/>
      <c r="AY614" s="126"/>
      <c r="AZ614" s="126"/>
      <c r="BA614" s="126"/>
      <c r="BB614" s="126"/>
      <c r="BC614" s="126"/>
      <c r="BD614" s="126"/>
      <c r="BE614" s="126"/>
      <c r="BF614" s="126"/>
      <c r="BG614" s="126"/>
      <c r="BH614" s="126"/>
      <c r="BI614" s="126"/>
      <c r="BJ614" s="126"/>
      <c r="BK614" s="126"/>
      <c r="BL614" s="126"/>
      <c r="BM614" s="126"/>
      <c r="BN614" s="126"/>
      <c r="BO614" s="126"/>
      <c r="BP614" s="126"/>
      <c r="BQ614" s="126"/>
      <c r="BR614" s="126"/>
      <c r="BS614" s="126"/>
      <c r="BT614" s="126"/>
      <c r="BU614" s="126"/>
      <c r="BV614" s="126"/>
      <c r="BW614" s="126"/>
      <c r="BX614" s="126"/>
      <c r="BY614" s="126"/>
      <c r="BZ614" s="126"/>
      <c r="CA614" s="126"/>
      <c r="CB614" s="126"/>
      <c r="CC614" s="126"/>
      <c r="CD614" s="126"/>
      <c r="CE614" s="126"/>
      <c r="CF614" s="126"/>
      <c r="CG614" s="126"/>
      <c r="CH614" s="126"/>
      <c r="CI614" s="126"/>
      <c r="CJ614" s="126"/>
      <c r="CK614" s="126"/>
      <c r="CL614" s="126"/>
      <c r="CM614" s="126"/>
      <c r="CN614" s="126"/>
      <c r="CO614" s="126"/>
      <c r="CP614" s="126"/>
      <c r="CQ614" s="126"/>
      <c r="CR614" s="126"/>
      <c r="CS614"/>
      <c r="CT614"/>
      <c r="CU614"/>
      <c r="CV614"/>
      <c r="CW614"/>
      <c r="CX614"/>
      <c r="CY614"/>
      <c r="CZ614"/>
      <c r="DA614"/>
      <c r="DB614"/>
    </row>
    <row r="615" spans="1:106" s="15" customFormat="1" ht="13.4" customHeight="1">
      <c r="A615" s="4" t="str">
        <f t="shared" si="22"/>
        <v/>
      </c>
      <c r="B615" s="70"/>
      <c r="C615" s="123"/>
      <c r="D615" s="70"/>
      <c r="E615" s="70"/>
      <c r="F615" s="123"/>
      <c r="G615" s="123"/>
      <c r="H615" s="123"/>
      <c r="I615" s="126"/>
      <c r="J615" s="126"/>
      <c r="K615" s="126"/>
      <c r="L615" s="126"/>
      <c r="M615" s="126"/>
      <c r="N615" s="126"/>
      <c r="O615" s="126"/>
      <c r="P615" s="126"/>
      <c r="Q615" s="126"/>
      <c r="R615" s="126"/>
      <c r="S615" s="126"/>
      <c r="T615" s="126"/>
      <c r="U615" s="126"/>
      <c r="V615" s="126"/>
      <c r="W615" s="126"/>
      <c r="X615" s="126"/>
      <c r="Y615" s="126"/>
      <c r="Z615" s="126"/>
      <c r="AA615" s="126"/>
      <c r="AB615" s="126"/>
      <c r="AC615" s="126"/>
      <c r="AD615" s="126"/>
      <c r="AE615" s="126"/>
      <c r="AF615" s="126"/>
      <c r="AG615" s="126"/>
      <c r="AH615" s="126"/>
      <c r="AI615" s="126"/>
      <c r="AJ615" s="126"/>
      <c r="AK615" s="126"/>
      <c r="AL615" s="126"/>
      <c r="AM615" s="126"/>
      <c r="AN615" s="126"/>
      <c r="AO615" s="126"/>
      <c r="AP615" s="126"/>
      <c r="AQ615" s="126"/>
      <c r="AR615" s="126"/>
      <c r="AS615" s="126"/>
      <c r="AT615" s="126"/>
      <c r="AU615" s="126"/>
      <c r="AV615" s="126"/>
      <c r="AW615" s="126"/>
      <c r="AX615" s="126"/>
      <c r="AY615" s="126"/>
      <c r="AZ615" s="126"/>
      <c r="BA615" s="126"/>
      <c r="BB615" s="126"/>
      <c r="BC615" s="126"/>
      <c r="BD615" s="126"/>
      <c r="BE615" s="126"/>
      <c r="BF615" s="126"/>
      <c r="BG615" s="126"/>
      <c r="BH615" s="126"/>
      <c r="BI615" s="126"/>
      <c r="BJ615" s="126"/>
      <c r="BK615" s="126"/>
      <c r="BL615" s="126"/>
      <c r="BM615" s="126"/>
      <c r="BN615" s="126"/>
      <c r="BO615" s="126"/>
      <c r="BP615" s="126"/>
      <c r="BQ615" s="126"/>
      <c r="BR615" s="126"/>
      <c r="BS615" s="126"/>
      <c r="BT615" s="126"/>
      <c r="BU615" s="126"/>
      <c r="BV615" s="126"/>
      <c r="BW615" s="126"/>
      <c r="BX615" s="126"/>
      <c r="BY615" s="126"/>
      <c r="BZ615" s="126"/>
      <c r="CA615" s="126"/>
      <c r="CB615" s="126"/>
      <c r="CC615" s="126"/>
      <c r="CD615" s="126"/>
      <c r="CE615" s="126"/>
      <c r="CF615" s="126"/>
      <c r="CG615" s="126"/>
      <c r="CH615" s="126"/>
      <c r="CI615" s="126"/>
      <c r="CJ615" s="126"/>
      <c r="CK615" s="126"/>
      <c r="CL615" s="126"/>
      <c r="CM615" s="126"/>
      <c r="CN615" s="126"/>
      <c r="CO615" s="126"/>
      <c r="CP615" s="126"/>
      <c r="CQ615" s="126"/>
      <c r="CR615" s="126"/>
      <c r="CS615"/>
      <c r="CT615"/>
      <c r="CU615"/>
      <c r="CV615"/>
      <c r="CW615"/>
      <c r="CX615"/>
      <c r="CY615"/>
      <c r="CZ615"/>
      <c r="DA615"/>
      <c r="DB615"/>
    </row>
    <row r="616" spans="1:106" s="15" customFormat="1" ht="13.4" customHeight="1">
      <c r="A616" s="4" t="str">
        <f t="shared" si="22"/>
        <v/>
      </c>
      <c r="B616" s="70"/>
      <c r="C616" s="123"/>
      <c r="D616" s="70"/>
      <c r="E616" s="70"/>
      <c r="F616" s="123"/>
      <c r="G616" s="123"/>
      <c r="H616" s="123"/>
      <c r="I616" s="126"/>
      <c r="J616" s="126"/>
      <c r="K616" s="126"/>
      <c r="L616" s="126"/>
      <c r="M616" s="126"/>
      <c r="N616" s="126"/>
      <c r="O616" s="126"/>
      <c r="P616" s="126"/>
      <c r="Q616" s="126"/>
      <c r="R616" s="126"/>
      <c r="S616" s="126"/>
      <c r="T616" s="126"/>
      <c r="U616" s="126"/>
      <c r="V616" s="126"/>
      <c r="W616" s="126"/>
      <c r="X616" s="126"/>
      <c r="Y616" s="126"/>
      <c r="Z616" s="126"/>
      <c r="AA616" s="126"/>
      <c r="AB616" s="126"/>
      <c r="AC616" s="126"/>
      <c r="AD616" s="126"/>
      <c r="AE616" s="126"/>
      <c r="AF616" s="126"/>
      <c r="AG616" s="126"/>
      <c r="AH616" s="126"/>
      <c r="AI616" s="126"/>
      <c r="AJ616" s="126"/>
      <c r="AK616" s="126"/>
      <c r="AL616" s="126"/>
      <c r="AM616" s="126"/>
      <c r="AN616" s="126"/>
      <c r="AO616" s="126"/>
      <c r="AP616" s="126"/>
      <c r="AQ616" s="126"/>
      <c r="AR616" s="126"/>
      <c r="AS616" s="126"/>
      <c r="AT616" s="126"/>
      <c r="AU616" s="126"/>
      <c r="AV616" s="126"/>
      <c r="AW616" s="126"/>
      <c r="AX616" s="126"/>
      <c r="AY616" s="126"/>
      <c r="AZ616" s="126"/>
      <c r="BA616" s="126"/>
      <c r="BB616" s="126"/>
      <c r="BC616" s="126"/>
      <c r="BD616" s="126"/>
      <c r="BE616" s="126"/>
      <c r="BF616" s="126"/>
      <c r="BG616" s="126"/>
      <c r="BH616" s="126"/>
      <c r="BI616" s="126"/>
      <c r="BJ616" s="126"/>
      <c r="BK616" s="126"/>
      <c r="BL616" s="126"/>
      <c r="BM616" s="126"/>
      <c r="BN616" s="126"/>
      <c r="BO616" s="126"/>
      <c r="BP616" s="126"/>
      <c r="BQ616" s="126"/>
      <c r="BR616" s="126"/>
      <c r="BS616" s="126"/>
      <c r="BT616" s="126"/>
      <c r="BU616" s="126"/>
      <c r="BV616" s="126"/>
      <c r="BW616" s="126"/>
      <c r="BX616" s="126"/>
      <c r="BY616" s="126"/>
      <c r="BZ616" s="126"/>
      <c r="CA616" s="126"/>
      <c r="CB616" s="126"/>
      <c r="CC616" s="126"/>
      <c r="CD616" s="126"/>
      <c r="CE616" s="126"/>
      <c r="CF616" s="126"/>
      <c r="CG616" s="126"/>
      <c r="CH616" s="126"/>
      <c r="CI616" s="126"/>
      <c r="CJ616" s="126"/>
      <c r="CK616" s="126"/>
      <c r="CL616" s="126"/>
      <c r="CM616" s="126"/>
      <c r="CN616" s="126"/>
      <c r="CO616" s="126"/>
      <c r="CP616" s="126"/>
      <c r="CQ616" s="126"/>
      <c r="CR616" s="126"/>
      <c r="CS616"/>
      <c r="CT616"/>
      <c r="CU616"/>
      <c r="CV616"/>
      <c r="CW616"/>
      <c r="CX616"/>
      <c r="CY616"/>
      <c r="CZ616"/>
      <c r="DA616"/>
      <c r="DB616"/>
    </row>
    <row r="617" spans="1:106" s="15" customFormat="1" ht="13.4" customHeight="1">
      <c r="A617" s="4" t="str">
        <f t="shared" si="22"/>
        <v/>
      </c>
      <c r="B617" s="70"/>
      <c r="C617" s="123"/>
      <c r="D617" s="70"/>
      <c r="E617" s="70"/>
      <c r="F617" s="123"/>
      <c r="G617" s="123"/>
      <c r="H617" s="123"/>
      <c r="I617" s="126"/>
      <c r="J617" s="126"/>
      <c r="K617" s="126"/>
      <c r="L617" s="126"/>
      <c r="M617" s="126"/>
      <c r="N617" s="126"/>
      <c r="O617" s="126"/>
      <c r="P617" s="126"/>
      <c r="Q617" s="126"/>
      <c r="R617" s="126"/>
      <c r="S617" s="126"/>
      <c r="T617" s="126"/>
      <c r="U617" s="126"/>
      <c r="V617" s="126"/>
      <c r="W617" s="126"/>
      <c r="X617" s="126"/>
      <c r="Y617" s="126"/>
      <c r="Z617" s="126"/>
      <c r="AA617" s="126"/>
      <c r="AB617" s="126"/>
      <c r="AC617" s="126"/>
      <c r="AD617" s="126"/>
      <c r="AE617" s="126"/>
      <c r="AF617" s="126"/>
      <c r="AG617" s="126"/>
      <c r="AH617" s="126"/>
      <c r="AI617" s="126"/>
      <c r="AJ617" s="126"/>
      <c r="AK617" s="126"/>
      <c r="AL617" s="126"/>
      <c r="AM617" s="126"/>
      <c r="AN617" s="126"/>
      <c r="AO617" s="126"/>
      <c r="AP617" s="126"/>
      <c r="AQ617" s="126"/>
      <c r="AR617" s="126"/>
      <c r="AS617" s="126"/>
      <c r="AT617" s="126"/>
      <c r="AU617" s="126"/>
      <c r="AV617" s="126"/>
      <c r="AW617" s="126"/>
      <c r="AX617" s="126"/>
      <c r="AY617" s="126"/>
      <c r="AZ617" s="126"/>
      <c r="BA617" s="126"/>
      <c r="BB617" s="126"/>
      <c r="BC617" s="126"/>
      <c r="BD617" s="126"/>
      <c r="BE617" s="126"/>
      <c r="BF617" s="126"/>
      <c r="BG617" s="126"/>
      <c r="BH617" s="126"/>
      <c r="BI617" s="126"/>
      <c r="BJ617" s="126"/>
      <c r="BK617" s="126"/>
      <c r="BL617" s="126"/>
      <c r="BM617" s="126"/>
      <c r="BN617" s="126"/>
      <c r="BO617" s="126"/>
      <c r="BP617" s="126"/>
      <c r="BQ617" s="126"/>
      <c r="BR617" s="126"/>
      <c r="BS617" s="126"/>
      <c r="BT617" s="126"/>
      <c r="BU617" s="126"/>
      <c r="BV617" s="126"/>
      <c r="BW617" s="126"/>
      <c r="BX617" s="126"/>
      <c r="BY617" s="126"/>
      <c r="BZ617" s="126"/>
      <c r="CA617" s="126"/>
      <c r="CB617" s="126"/>
      <c r="CC617" s="126"/>
      <c r="CD617" s="126"/>
      <c r="CE617" s="126"/>
      <c r="CF617" s="126"/>
      <c r="CG617" s="126"/>
      <c r="CH617" s="126"/>
      <c r="CI617" s="126"/>
      <c r="CJ617" s="126"/>
      <c r="CK617" s="126"/>
      <c r="CL617" s="126"/>
      <c r="CM617" s="126"/>
      <c r="CN617" s="126"/>
      <c r="CO617" s="126"/>
      <c r="CP617" s="126"/>
      <c r="CQ617" s="126"/>
      <c r="CR617" s="126"/>
      <c r="CS617"/>
      <c r="CT617"/>
      <c r="CU617"/>
      <c r="CV617"/>
      <c r="CW617"/>
      <c r="CX617"/>
      <c r="CY617"/>
      <c r="CZ617"/>
      <c r="DA617"/>
      <c r="DB617"/>
    </row>
    <row r="618" spans="1:106" s="15" customFormat="1" ht="13.4" customHeight="1">
      <c r="A618" s="4" t="str">
        <f t="shared" si="22"/>
        <v/>
      </c>
      <c r="B618" s="70"/>
      <c r="C618" s="123"/>
      <c r="D618" s="70"/>
      <c r="E618" s="70"/>
      <c r="F618" s="123"/>
      <c r="G618" s="123"/>
      <c r="H618" s="123"/>
      <c r="I618" s="126"/>
      <c r="J618" s="126"/>
      <c r="K618" s="126"/>
      <c r="L618" s="126"/>
      <c r="M618" s="126"/>
      <c r="N618" s="126"/>
      <c r="O618" s="126"/>
      <c r="P618" s="126"/>
      <c r="Q618" s="126"/>
      <c r="R618" s="126"/>
      <c r="S618" s="126"/>
      <c r="T618" s="126"/>
      <c r="U618" s="126"/>
      <c r="V618" s="126"/>
      <c r="W618" s="126"/>
      <c r="X618" s="126"/>
      <c r="Y618" s="126"/>
      <c r="Z618" s="126"/>
      <c r="AA618" s="126"/>
      <c r="AB618" s="126"/>
      <c r="AC618" s="126"/>
      <c r="AD618" s="126"/>
      <c r="AE618" s="126"/>
      <c r="AF618" s="126"/>
      <c r="AG618" s="126"/>
      <c r="AH618" s="126"/>
      <c r="AI618" s="126"/>
      <c r="AJ618" s="126"/>
      <c r="AK618" s="126"/>
      <c r="AL618" s="126"/>
      <c r="AM618" s="126"/>
      <c r="AN618" s="126"/>
      <c r="AO618" s="126"/>
      <c r="AP618" s="126"/>
      <c r="AQ618" s="126"/>
      <c r="AR618" s="126"/>
      <c r="AS618" s="126"/>
      <c r="AT618" s="126"/>
      <c r="AU618" s="126"/>
      <c r="AV618" s="126"/>
      <c r="AW618" s="126"/>
      <c r="AX618" s="126"/>
      <c r="AY618" s="126"/>
      <c r="AZ618" s="126"/>
      <c r="BA618" s="126"/>
      <c r="BB618" s="126"/>
      <c r="BC618" s="126"/>
      <c r="BD618" s="126"/>
      <c r="BE618" s="126"/>
      <c r="BF618" s="126"/>
      <c r="BG618" s="126"/>
      <c r="BH618" s="126"/>
      <c r="BI618" s="126"/>
      <c r="BJ618" s="126"/>
      <c r="BK618" s="126"/>
      <c r="BL618" s="126"/>
      <c r="BM618" s="126"/>
      <c r="BN618" s="126"/>
      <c r="BO618" s="126"/>
      <c r="BP618" s="126"/>
      <c r="BQ618" s="126"/>
      <c r="BR618" s="126"/>
      <c r="BS618" s="126"/>
      <c r="BT618" s="126"/>
      <c r="BU618" s="126"/>
      <c r="BV618" s="126"/>
      <c r="BW618" s="126"/>
      <c r="BX618" s="126"/>
      <c r="BY618" s="126"/>
      <c r="BZ618" s="126"/>
      <c r="CA618" s="126"/>
      <c r="CB618" s="126"/>
      <c r="CC618" s="126"/>
      <c r="CD618" s="126"/>
      <c r="CE618" s="126"/>
      <c r="CF618" s="126"/>
      <c r="CG618" s="126"/>
      <c r="CH618" s="126"/>
      <c r="CI618" s="126"/>
      <c r="CJ618" s="126"/>
      <c r="CK618" s="126"/>
      <c r="CL618" s="126"/>
      <c r="CM618" s="126"/>
      <c r="CN618" s="126"/>
      <c r="CO618" s="126"/>
      <c r="CP618" s="126"/>
      <c r="CQ618" s="126"/>
      <c r="CR618" s="126"/>
      <c r="CS618"/>
      <c r="CT618"/>
      <c r="CU618"/>
      <c r="CV618"/>
      <c r="CW618"/>
      <c r="CX618"/>
      <c r="CY618"/>
      <c r="CZ618"/>
      <c r="DA618"/>
      <c r="DB618"/>
    </row>
    <row r="619" spans="1:106" s="15" customFormat="1" ht="13.4" customHeight="1">
      <c r="A619" s="4" t="str">
        <f t="shared" si="22"/>
        <v/>
      </c>
      <c r="B619" s="70"/>
      <c r="C619" s="123"/>
      <c r="D619" s="70"/>
      <c r="E619" s="70"/>
      <c r="F619" s="123"/>
      <c r="G619" s="123"/>
      <c r="H619" s="123"/>
      <c r="I619" s="126"/>
      <c r="J619" s="126"/>
      <c r="K619" s="126"/>
      <c r="L619" s="126"/>
      <c r="M619" s="126"/>
      <c r="N619" s="126"/>
      <c r="O619" s="126"/>
      <c r="P619" s="126"/>
      <c r="Q619" s="126"/>
      <c r="R619" s="126"/>
      <c r="S619" s="126"/>
      <c r="T619" s="126"/>
      <c r="U619" s="126"/>
      <c r="V619" s="126"/>
      <c r="W619" s="126"/>
      <c r="X619" s="126"/>
      <c r="Y619" s="126"/>
      <c r="Z619" s="126"/>
      <c r="AA619" s="126"/>
      <c r="AB619" s="126"/>
      <c r="AC619" s="126"/>
      <c r="AD619" s="126"/>
      <c r="AE619" s="126"/>
      <c r="AF619" s="126"/>
      <c r="AG619" s="126"/>
      <c r="AH619" s="126"/>
      <c r="AI619" s="126"/>
      <c r="AJ619" s="126"/>
      <c r="AK619" s="126"/>
      <c r="AL619" s="126"/>
      <c r="AM619" s="126"/>
      <c r="AN619" s="126"/>
      <c r="AO619" s="126"/>
      <c r="AP619" s="126"/>
      <c r="AQ619" s="126"/>
      <c r="AR619" s="126"/>
      <c r="AS619" s="126"/>
      <c r="AT619" s="126"/>
      <c r="AU619" s="126"/>
      <c r="AV619" s="126"/>
      <c r="AW619" s="126"/>
      <c r="AX619" s="126"/>
      <c r="AY619" s="126"/>
      <c r="AZ619" s="126"/>
      <c r="BA619" s="126"/>
      <c r="BB619" s="126"/>
      <c r="BC619" s="126"/>
      <c r="BD619" s="126"/>
      <c r="BE619" s="126"/>
      <c r="BF619" s="126"/>
      <c r="BG619" s="126"/>
      <c r="BH619" s="126"/>
      <c r="BI619" s="126"/>
      <c r="BJ619" s="126"/>
      <c r="BK619" s="126"/>
      <c r="BL619" s="126"/>
      <c r="BM619" s="126"/>
      <c r="BN619" s="126"/>
      <c r="BO619" s="126"/>
      <c r="BP619" s="126"/>
      <c r="BQ619" s="126"/>
      <c r="BR619" s="126"/>
      <c r="BS619" s="126"/>
      <c r="BT619" s="126"/>
      <c r="BU619" s="126"/>
      <c r="BV619" s="126"/>
      <c r="BW619" s="126"/>
      <c r="BX619" s="126"/>
      <c r="BY619" s="126"/>
      <c r="BZ619" s="126"/>
      <c r="CA619" s="126"/>
      <c r="CB619" s="126"/>
      <c r="CC619" s="126"/>
      <c r="CD619" s="126"/>
      <c r="CE619" s="126"/>
      <c r="CF619" s="126"/>
      <c r="CG619" s="126"/>
      <c r="CH619" s="126"/>
      <c r="CI619" s="126"/>
      <c r="CJ619" s="126"/>
      <c r="CK619" s="126"/>
      <c r="CL619" s="126"/>
      <c r="CM619" s="126"/>
      <c r="CN619" s="126"/>
      <c r="CO619" s="126"/>
      <c r="CP619" s="126"/>
      <c r="CQ619" s="126"/>
      <c r="CR619" s="126"/>
      <c r="CS619"/>
      <c r="CT619"/>
      <c r="CU619"/>
      <c r="CV619"/>
      <c r="CW619"/>
      <c r="CX619"/>
      <c r="CY619"/>
      <c r="CZ619"/>
      <c r="DA619"/>
      <c r="DB619"/>
    </row>
    <row r="620" spans="1:106" s="15" customFormat="1" ht="13.4" customHeight="1">
      <c r="A620" s="4" t="str">
        <f t="shared" si="22"/>
        <v/>
      </c>
      <c r="B620" s="70"/>
      <c r="C620" s="123"/>
      <c r="D620" s="70"/>
      <c r="E620" s="70"/>
      <c r="F620" s="123"/>
      <c r="G620" s="123"/>
      <c r="H620" s="123"/>
      <c r="I620" s="126"/>
      <c r="J620" s="126"/>
      <c r="K620" s="126"/>
      <c r="L620" s="126"/>
      <c r="M620" s="126"/>
      <c r="N620" s="126"/>
      <c r="O620" s="126"/>
      <c r="P620" s="126"/>
      <c r="Q620" s="126"/>
      <c r="R620" s="126"/>
      <c r="S620" s="126"/>
      <c r="T620" s="126"/>
      <c r="U620" s="126"/>
      <c r="V620" s="126"/>
      <c r="W620" s="126"/>
      <c r="X620" s="126"/>
      <c r="Y620" s="126"/>
      <c r="Z620" s="126"/>
      <c r="AA620" s="126"/>
      <c r="AB620" s="126"/>
      <c r="AC620" s="126"/>
      <c r="AD620" s="126"/>
      <c r="AE620" s="126"/>
      <c r="AF620" s="126"/>
      <c r="AG620" s="126"/>
      <c r="AH620" s="126"/>
      <c r="AI620" s="126"/>
      <c r="AJ620" s="126"/>
      <c r="AK620" s="126"/>
      <c r="AL620" s="126"/>
      <c r="AM620" s="126"/>
      <c r="AN620" s="126"/>
      <c r="AO620" s="126"/>
      <c r="AP620" s="126"/>
      <c r="AQ620" s="126"/>
      <c r="AR620" s="126"/>
      <c r="AS620" s="126"/>
      <c r="AT620" s="126"/>
      <c r="AU620" s="126"/>
      <c r="AV620" s="126"/>
      <c r="AW620" s="126"/>
      <c r="AX620" s="126"/>
      <c r="AY620" s="126"/>
      <c r="AZ620" s="126"/>
      <c r="BA620" s="126"/>
      <c r="BB620" s="126"/>
      <c r="BC620" s="126"/>
      <c r="BD620" s="126"/>
      <c r="BE620" s="126"/>
      <c r="BF620" s="126"/>
      <c r="BG620" s="126"/>
      <c r="BH620" s="126"/>
      <c r="BI620" s="126"/>
      <c r="BJ620" s="126"/>
      <c r="BK620" s="126"/>
      <c r="BL620" s="126"/>
      <c r="BM620" s="126"/>
      <c r="BN620" s="126"/>
      <c r="BO620" s="126"/>
      <c r="BP620" s="126"/>
      <c r="BQ620" s="126"/>
      <c r="BR620" s="126"/>
      <c r="BS620" s="126"/>
      <c r="BT620" s="126"/>
      <c r="BU620" s="126"/>
      <c r="BV620" s="126"/>
      <c r="BW620" s="126"/>
      <c r="BX620" s="126"/>
      <c r="BY620" s="126"/>
      <c r="BZ620" s="126"/>
      <c r="CA620" s="126"/>
      <c r="CB620" s="126"/>
      <c r="CC620" s="126"/>
      <c r="CD620" s="126"/>
      <c r="CE620" s="126"/>
      <c r="CF620" s="126"/>
      <c r="CG620" s="126"/>
      <c r="CH620" s="126"/>
      <c r="CI620" s="126"/>
      <c r="CJ620" s="126"/>
      <c r="CK620" s="126"/>
      <c r="CL620" s="126"/>
      <c r="CM620" s="126"/>
      <c r="CN620" s="126"/>
      <c r="CO620" s="126"/>
      <c r="CP620" s="126"/>
      <c r="CQ620" s="126"/>
      <c r="CR620" s="126"/>
      <c r="CS620"/>
      <c r="CT620"/>
      <c r="CU620"/>
      <c r="CV620"/>
      <c r="CW620"/>
      <c r="CX620"/>
      <c r="CY620"/>
      <c r="CZ620"/>
      <c r="DA620"/>
      <c r="DB620"/>
    </row>
    <row r="621" spans="1:106" s="15" customFormat="1" ht="13.4" customHeight="1">
      <c r="A621" s="4" t="str">
        <f t="shared" si="22"/>
        <v/>
      </c>
      <c r="B621" s="70"/>
      <c r="C621" s="123"/>
      <c r="D621" s="70"/>
      <c r="E621" s="70"/>
      <c r="F621" s="123"/>
      <c r="G621" s="123"/>
      <c r="H621" s="123"/>
      <c r="I621" s="126"/>
      <c r="J621" s="126"/>
      <c r="K621" s="126"/>
      <c r="L621" s="126"/>
      <c r="M621" s="126"/>
      <c r="N621" s="126"/>
      <c r="O621" s="126"/>
      <c r="P621" s="126"/>
      <c r="Q621" s="126"/>
      <c r="R621" s="126"/>
      <c r="S621" s="126"/>
      <c r="T621" s="126"/>
      <c r="U621" s="126"/>
      <c r="V621" s="126"/>
      <c r="W621" s="126"/>
      <c r="X621" s="126"/>
      <c r="Y621" s="126"/>
      <c r="Z621" s="126"/>
      <c r="AA621" s="126"/>
      <c r="AB621" s="126"/>
      <c r="AC621" s="126"/>
      <c r="AD621" s="126"/>
      <c r="AE621" s="126"/>
      <c r="AF621" s="126"/>
      <c r="AG621" s="126"/>
      <c r="AH621" s="126"/>
      <c r="AI621" s="126"/>
      <c r="AJ621" s="126"/>
      <c r="AK621" s="126"/>
      <c r="AL621" s="126"/>
      <c r="AM621" s="126"/>
      <c r="AN621" s="126"/>
      <c r="AO621" s="126"/>
      <c r="AP621" s="126"/>
      <c r="AQ621" s="126"/>
      <c r="AR621" s="126"/>
      <c r="AS621" s="126"/>
      <c r="AT621" s="126"/>
      <c r="AU621" s="126"/>
      <c r="AV621" s="126"/>
      <c r="AW621" s="126"/>
      <c r="AX621" s="126"/>
      <c r="AY621" s="126"/>
      <c r="AZ621" s="126"/>
      <c r="BA621" s="126"/>
      <c r="BB621" s="126"/>
      <c r="BC621" s="126"/>
      <c r="BD621" s="126"/>
      <c r="BE621" s="126"/>
      <c r="BF621" s="126"/>
      <c r="BG621" s="126"/>
      <c r="BH621" s="126"/>
      <c r="BI621" s="126"/>
      <c r="BJ621" s="126"/>
      <c r="BK621" s="126"/>
      <c r="BL621" s="126"/>
      <c r="BM621" s="126"/>
      <c r="BN621" s="126"/>
      <c r="BO621" s="126"/>
      <c r="BP621" s="126"/>
      <c r="BQ621" s="126"/>
      <c r="BR621" s="126"/>
      <c r="BS621" s="126"/>
      <c r="BT621" s="126"/>
      <c r="BU621" s="126"/>
      <c r="BV621" s="126"/>
      <c r="BW621" s="126"/>
      <c r="BX621" s="126"/>
      <c r="BY621" s="126"/>
      <c r="BZ621" s="126"/>
      <c r="CA621" s="126"/>
      <c r="CB621" s="126"/>
      <c r="CC621" s="126"/>
      <c r="CD621" s="126"/>
      <c r="CE621" s="126"/>
      <c r="CF621" s="126"/>
      <c r="CG621" s="126"/>
      <c r="CH621" s="126"/>
      <c r="CI621" s="126"/>
      <c r="CJ621" s="126"/>
      <c r="CK621" s="126"/>
      <c r="CL621" s="126"/>
      <c r="CM621" s="126"/>
      <c r="CN621" s="126"/>
      <c r="CO621" s="126"/>
      <c r="CP621" s="126"/>
      <c r="CQ621" s="126"/>
      <c r="CR621" s="126"/>
      <c r="CS621"/>
      <c r="CT621"/>
      <c r="CU621"/>
      <c r="CV621"/>
      <c r="CW621"/>
      <c r="CX621"/>
      <c r="CY621"/>
      <c r="CZ621"/>
      <c r="DA621"/>
      <c r="DB621"/>
    </row>
    <row r="622" spans="1:106" s="15" customFormat="1" ht="13.4" customHeight="1">
      <c r="A622" s="4" t="str">
        <f t="shared" si="22"/>
        <v/>
      </c>
      <c r="B622" s="70"/>
      <c r="C622" s="123"/>
      <c r="D622" s="70"/>
      <c r="E622" s="70"/>
      <c r="F622" s="123"/>
      <c r="G622" s="123"/>
      <c r="H622" s="123"/>
      <c r="I622" s="126"/>
      <c r="J622" s="126"/>
      <c r="K622" s="126"/>
      <c r="L622" s="126"/>
      <c r="M622" s="126"/>
      <c r="N622" s="126"/>
      <c r="O622" s="126"/>
      <c r="P622" s="126"/>
      <c r="Q622" s="126"/>
      <c r="R622" s="126"/>
      <c r="S622" s="126"/>
      <c r="T622" s="126"/>
      <c r="U622" s="126"/>
      <c r="V622" s="126"/>
      <c r="W622" s="126"/>
      <c r="X622" s="126"/>
      <c r="Y622" s="126"/>
      <c r="Z622" s="126"/>
      <c r="AA622" s="126"/>
      <c r="AB622" s="126"/>
      <c r="AC622" s="126"/>
      <c r="AD622" s="126"/>
      <c r="AE622" s="126"/>
      <c r="AF622" s="126"/>
      <c r="AG622" s="126"/>
      <c r="AH622" s="126"/>
      <c r="AI622" s="126"/>
      <c r="AJ622" s="126"/>
      <c r="AK622" s="126"/>
      <c r="AL622" s="126"/>
      <c r="AM622" s="126"/>
      <c r="AN622" s="126"/>
      <c r="AO622" s="126"/>
      <c r="AP622" s="126"/>
      <c r="AQ622" s="126"/>
      <c r="AR622" s="126"/>
      <c r="AS622" s="126"/>
      <c r="AT622" s="126"/>
      <c r="AU622" s="126"/>
      <c r="AV622" s="126"/>
      <c r="AW622" s="126"/>
      <c r="AX622" s="126"/>
      <c r="AY622" s="126"/>
      <c r="AZ622" s="126"/>
      <c r="BA622" s="126"/>
      <c r="BB622" s="126"/>
      <c r="BC622" s="126"/>
      <c r="BD622" s="126"/>
      <c r="BE622" s="126"/>
      <c r="BF622" s="126"/>
      <c r="BG622" s="126"/>
      <c r="BH622" s="126"/>
      <c r="BI622" s="126"/>
      <c r="BJ622" s="126"/>
      <c r="BK622" s="126"/>
      <c r="BL622" s="126"/>
      <c r="BM622" s="126"/>
      <c r="BN622" s="126"/>
      <c r="BO622" s="126"/>
      <c r="BP622" s="126"/>
      <c r="BQ622" s="126"/>
      <c r="BR622" s="126"/>
      <c r="BS622" s="126"/>
      <c r="BT622" s="126"/>
      <c r="BU622" s="126"/>
      <c r="BV622" s="126"/>
      <c r="BW622" s="126"/>
      <c r="BX622" s="126"/>
      <c r="BY622" s="126"/>
      <c r="BZ622" s="126"/>
      <c r="CA622" s="126"/>
      <c r="CB622" s="126"/>
      <c r="CC622" s="126"/>
      <c r="CD622" s="126"/>
      <c r="CE622" s="126"/>
      <c r="CF622" s="126"/>
      <c r="CG622" s="126"/>
      <c r="CH622" s="126"/>
      <c r="CI622" s="126"/>
      <c r="CJ622" s="126"/>
      <c r="CK622" s="126"/>
      <c r="CL622" s="126"/>
      <c r="CM622" s="126"/>
      <c r="CN622" s="126"/>
      <c r="CO622" s="126"/>
      <c r="CP622" s="126"/>
      <c r="CQ622" s="126"/>
      <c r="CR622" s="126"/>
      <c r="CS622"/>
      <c r="CT622"/>
      <c r="CU622"/>
      <c r="CV622"/>
      <c r="CW622"/>
      <c r="CX622"/>
      <c r="CY622"/>
      <c r="CZ622"/>
      <c r="DA622"/>
      <c r="DB622"/>
    </row>
    <row r="623" spans="1:106" s="15" customFormat="1" ht="13.4" customHeight="1">
      <c r="A623" s="4" t="str">
        <f t="shared" si="22"/>
        <v/>
      </c>
      <c r="B623" s="70"/>
      <c r="C623" s="123"/>
      <c r="D623" s="70"/>
      <c r="E623" s="70"/>
      <c r="F623" s="123"/>
      <c r="G623" s="123"/>
      <c r="H623" s="123"/>
      <c r="I623" s="126"/>
      <c r="J623" s="126"/>
      <c r="K623" s="126"/>
      <c r="L623" s="126"/>
      <c r="M623" s="126"/>
      <c r="N623" s="126"/>
      <c r="O623" s="126"/>
      <c r="P623" s="126"/>
      <c r="Q623" s="126"/>
      <c r="R623" s="126"/>
      <c r="S623" s="126"/>
      <c r="T623" s="126"/>
      <c r="U623" s="126"/>
      <c r="V623" s="126"/>
      <c r="W623" s="126"/>
      <c r="X623" s="126"/>
      <c r="Y623" s="126"/>
      <c r="Z623" s="126"/>
      <c r="AA623" s="126"/>
      <c r="AB623" s="126"/>
      <c r="AC623" s="126"/>
      <c r="AD623" s="126"/>
      <c r="AE623" s="126"/>
      <c r="AF623" s="126"/>
      <c r="AG623" s="126"/>
      <c r="AH623" s="126"/>
      <c r="AI623" s="126"/>
      <c r="AJ623" s="126"/>
      <c r="AK623" s="126"/>
      <c r="AL623" s="126"/>
      <c r="AM623" s="126"/>
      <c r="AN623" s="126"/>
      <c r="AO623" s="126"/>
      <c r="AP623" s="126"/>
      <c r="AQ623" s="126"/>
      <c r="AR623" s="126"/>
      <c r="AS623" s="126"/>
      <c r="AT623" s="126"/>
      <c r="AU623" s="126"/>
      <c r="AV623" s="126"/>
      <c r="AW623" s="126"/>
      <c r="AX623" s="126"/>
      <c r="AY623" s="126"/>
      <c r="AZ623" s="126"/>
      <c r="BA623" s="126"/>
      <c r="BB623" s="126"/>
      <c r="BC623" s="126"/>
      <c r="BD623" s="126"/>
      <c r="BE623" s="126"/>
      <c r="BF623" s="126"/>
      <c r="BG623" s="126"/>
      <c r="BH623" s="126"/>
      <c r="BI623" s="126"/>
      <c r="BJ623" s="126"/>
      <c r="BK623" s="126"/>
      <c r="BL623" s="126"/>
      <c r="BM623" s="126"/>
      <c r="BN623" s="126"/>
      <c r="BO623" s="126"/>
      <c r="BP623" s="126"/>
      <c r="BQ623" s="126"/>
      <c r="BR623" s="126"/>
      <c r="BS623" s="126"/>
      <c r="BT623" s="126"/>
      <c r="BU623" s="126"/>
      <c r="BV623" s="126"/>
      <c r="BW623" s="126"/>
      <c r="BX623" s="126"/>
      <c r="BY623" s="126"/>
      <c r="BZ623" s="126"/>
      <c r="CA623" s="126"/>
      <c r="CB623" s="126"/>
      <c r="CC623" s="126"/>
      <c r="CD623" s="126"/>
      <c r="CE623" s="126"/>
      <c r="CF623" s="126"/>
      <c r="CG623" s="126"/>
      <c r="CH623" s="126"/>
      <c r="CI623" s="126"/>
      <c r="CJ623" s="126"/>
      <c r="CK623" s="126"/>
      <c r="CL623" s="126"/>
      <c r="CM623" s="126"/>
      <c r="CN623" s="126"/>
      <c r="CO623" s="126"/>
      <c r="CP623" s="126"/>
      <c r="CQ623" s="126"/>
      <c r="CR623" s="126"/>
      <c r="CS623"/>
      <c r="CT623"/>
      <c r="CU623"/>
      <c r="CV623"/>
      <c r="CW623"/>
      <c r="CX623"/>
      <c r="CY623"/>
      <c r="CZ623"/>
      <c r="DA623"/>
      <c r="DB623"/>
    </row>
    <row r="624" spans="1:106" s="15" customFormat="1" ht="13.4" customHeight="1">
      <c r="A624" s="4" t="str">
        <f t="shared" si="22"/>
        <v/>
      </c>
      <c r="B624" s="70"/>
      <c r="C624" s="123"/>
      <c r="D624" s="70"/>
      <c r="E624" s="70"/>
      <c r="F624" s="123"/>
      <c r="G624" s="123"/>
      <c r="H624" s="123"/>
      <c r="I624" s="126"/>
      <c r="J624" s="126"/>
      <c r="K624" s="126"/>
      <c r="L624" s="126"/>
      <c r="M624" s="126"/>
      <c r="N624" s="126"/>
      <c r="O624" s="126"/>
      <c r="P624" s="126"/>
      <c r="Q624" s="126"/>
      <c r="R624" s="126"/>
      <c r="S624" s="126"/>
      <c r="T624" s="126"/>
      <c r="U624" s="126"/>
      <c r="V624" s="126"/>
      <c r="W624" s="126"/>
      <c r="X624" s="126"/>
      <c r="Y624" s="126"/>
      <c r="Z624" s="126"/>
      <c r="AA624" s="126"/>
      <c r="AB624" s="126"/>
      <c r="AC624" s="126"/>
      <c r="AD624" s="126"/>
      <c r="AE624" s="126"/>
      <c r="AF624" s="126"/>
      <c r="AG624" s="126"/>
      <c r="AH624" s="126"/>
      <c r="AI624" s="126"/>
      <c r="AJ624" s="126"/>
      <c r="AK624" s="126"/>
      <c r="AL624" s="126"/>
      <c r="AM624" s="126"/>
      <c r="AN624" s="126"/>
      <c r="AO624" s="126"/>
      <c r="AP624" s="126"/>
      <c r="AQ624" s="126"/>
      <c r="AR624" s="126"/>
      <c r="AS624" s="126"/>
      <c r="AT624" s="126"/>
      <c r="AU624" s="126"/>
      <c r="AV624" s="126"/>
      <c r="AW624" s="126"/>
      <c r="AX624" s="126"/>
      <c r="AY624" s="126"/>
      <c r="AZ624" s="126"/>
      <c r="BA624" s="126"/>
      <c r="BB624" s="126"/>
      <c r="BC624" s="126"/>
      <c r="BD624" s="126"/>
      <c r="BE624" s="126"/>
      <c r="BF624" s="126"/>
      <c r="BG624" s="126"/>
      <c r="BH624" s="126"/>
      <c r="BI624" s="126"/>
      <c r="BJ624" s="126"/>
      <c r="BK624" s="126"/>
      <c r="BL624" s="126"/>
      <c r="BM624" s="126"/>
      <c r="BN624" s="126"/>
      <c r="BO624" s="126"/>
      <c r="BP624" s="126"/>
      <c r="BQ624" s="126"/>
      <c r="BR624" s="126"/>
      <c r="BS624" s="126"/>
      <c r="BT624" s="126"/>
      <c r="BU624" s="126"/>
      <c r="BV624" s="126"/>
      <c r="BW624" s="126"/>
      <c r="BX624" s="126"/>
      <c r="BY624" s="126"/>
      <c r="BZ624" s="126"/>
      <c r="CA624" s="126"/>
      <c r="CB624" s="126"/>
      <c r="CC624" s="126"/>
      <c r="CD624" s="126"/>
      <c r="CE624" s="126"/>
      <c r="CF624" s="126"/>
      <c r="CG624" s="126"/>
      <c r="CH624" s="126"/>
      <c r="CI624" s="126"/>
      <c r="CJ624" s="126"/>
      <c r="CK624" s="126"/>
      <c r="CL624" s="126"/>
      <c r="CM624" s="126"/>
      <c r="CN624" s="126"/>
      <c r="CO624" s="126"/>
      <c r="CP624" s="126"/>
      <c r="CQ624" s="126"/>
      <c r="CR624" s="126"/>
      <c r="CS624"/>
      <c r="CT624"/>
      <c r="CU624"/>
      <c r="CV624"/>
      <c r="CW624"/>
      <c r="CX624"/>
      <c r="CY624"/>
      <c r="CZ624"/>
      <c r="DA624"/>
      <c r="DB624"/>
    </row>
    <row r="625" spans="1:106" s="15" customFormat="1" ht="13.4" customHeight="1">
      <c r="A625" s="4" t="str">
        <f t="shared" si="22"/>
        <v/>
      </c>
      <c r="B625" s="70"/>
      <c r="C625" s="123"/>
      <c r="D625" s="70"/>
      <c r="E625" s="70"/>
      <c r="F625" s="123"/>
      <c r="G625" s="123"/>
      <c r="H625" s="123"/>
      <c r="I625" s="126"/>
      <c r="J625" s="126"/>
      <c r="K625" s="126"/>
      <c r="L625" s="126"/>
      <c r="M625" s="126"/>
      <c r="N625" s="126"/>
      <c r="O625" s="126"/>
      <c r="P625" s="126"/>
      <c r="Q625" s="126"/>
      <c r="R625" s="126"/>
      <c r="S625" s="126"/>
      <c r="T625" s="126"/>
      <c r="U625" s="126"/>
      <c r="V625" s="126"/>
      <c r="W625" s="126"/>
      <c r="X625" s="126"/>
      <c r="Y625" s="126"/>
      <c r="Z625" s="126"/>
      <c r="AA625" s="126"/>
      <c r="AB625" s="126"/>
      <c r="AC625" s="126"/>
      <c r="AD625" s="126"/>
      <c r="AE625" s="126"/>
      <c r="AF625" s="126"/>
      <c r="AG625" s="126"/>
      <c r="AH625" s="126"/>
      <c r="AI625" s="126"/>
      <c r="AJ625" s="126"/>
      <c r="AK625" s="126"/>
      <c r="AL625" s="126"/>
      <c r="AM625" s="126"/>
      <c r="AN625" s="126"/>
      <c r="AO625" s="126"/>
      <c r="AP625" s="126"/>
      <c r="AQ625" s="126"/>
      <c r="AR625" s="126"/>
      <c r="AS625" s="126"/>
      <c r="AT625" s="126"/>
      <c r="AU625" s="126"/>
      <c r="AV625" s="126"/>
      <c r="AW625" s="126"/>
      <c r="AX625" s="126"/>
      <c r="AY625" s="126"/>
      <c r="AZ625" s="126"/>
      <c r="BA625" s="126"/>
      <c r="BB625" s="126"/>
      <c r="BC625" s="126"/>
      <c r="BD625" s="126"/>
      <c r="BE625" s="126"/>
      <c r="BF625" s="126"/>
      <c r="BG625" s="126"/>
      <c r="BH625" s="126"/>
      <c r="BI625" s="126"/>
      <c r="BJ625" s="126"/>
      <c r="BK625" s="126"/>
      <c r="BL625" s="126"/>
      <c r="BM625" s="126"/>
      <c r="BN625" s="126"/>
      <c r="BO625" s="126"/>
      <c r="BP625" s="126"/>
      <c r="BQ625" s="126"/>
      <c r="BR625" s="126"/>
      <c r="BS625" s="126"/>
      <c r="BT625" s="126"/>
      <c r="BU625" s="126"/>
      <c r="BV625" s="126"/>
      <c r="BW625" s="126"/>
      <c r="BX625" s="126"/>
      <c r="BY625" s="126"/>
      <c r="BZ625" s="126"/>
      <c r="CA625" s="126"/>
      <c r="CB625" s="126"/>
      <c r="CC625" s="126"/>
      <c r="CD625" s="126"/>
      <c r="CE625" s="126"/>
      <c r="CF625" s="126"/>
      <c r="CG625" s="126"/>
      <c r="CH625" s="126"/>
      <c r="CI625" s="126"/>
      <c r="CJ625" s="126"/>
      <c r="CK625" s="126"/>
      <c r="CL625" s="126"/>
      <c r="CM625" s="126"/>
      <c r="CN625" s="126"/>
      <c r="CO625" s="126"/>
      <c r="CP625" s="126"/>
      <c r="CQ625" s="126"/>
      <c r="CR625" s="126"/>
      <c r="CS625"/>
      <c r="CT625"/>
      <c r="CU625"/>
      <c r="CV625"/>
      <c r="CW625"/>
      <c r="CX625"/>
      <c r="CY625"/>
      <c r="CZ625"/>
      <c r="DA625"/>
      <c r="DB625"/>
    </row>
    <row r="626" spans="1:106" s="15" customFormat="1" ht="13.4" customHeight="1">
      <c r="A626" s="4" t="str">
        <f t="shared" si="22"/>
        <v/>
      </c>
      <c r="B626" s="70"/>
      <c r="C626" s="123"/>
      <c r="D626" s="70"/>
      <c r="E626" s="70"/>
      <c r="F626" s="123"/>
      <c r="G626" s="123"/>
      <c r="H626" s="123"/>
      <c r="I626" s="126"/>
      <c r="J626" s="126"/>
      <c r="K626" s="126"/>
      <c r="L626" s="126"/>
      <c r="M626" s="126"/>
      <c r="N626" s="126"/>
      <c r="O626" s="126"/>
      <c r="P626" s="126"/>
      <c r="Q626" s="126"/>
      <c r="R626" s="126"/>
      <c r="S626" s="126"/>
      <c r="T626" s="126"/>
      <c r="U626" s="126"/>
      <c r="V626" s="126"/>
      <c r="W626" s="126"/>
      <c r="X626" s="126"/>
      <c r="Y626" s="126"/>
      <c r="Z626" s="126"/>
      <c r="AA626" s="126"/>
      <c r="AB626" s="126"/>
      <c r="AC626" s="126"/>
      <c r="AD626" s="126"/>
      <c r="AE626" s="126"/>
      <c r="AF626" s="126"/>
      <c r="AG626" s="126"/>
      <c r="AH626" s="126"/>
      <c r="AI626" s="126"/>
      <c r="AJ626" s="126"/>
      <c r="AK626" s="126"/>
      <c r="AL626" s="126"/>
      <c r="AM626" s="126"/>
      <c r="AN626" s="126"/>
      <c r="AO626" s="126"/>
      <c r="AP626" s="126"/>
      <c r="AQ626" s="126"/>
      <c r="AR626" s="126"/>
      <c r="AS626" s="126"/>
      <c r="AT626" s="126"/>
      <c r="AU626" s="126"/>
      <c r="AV626" s="126"/>
      <c r="AW626" s="126"/>
      <c r="AX626" s="126"/>
      <c r="AY626" s="126"/>
      <c r="AZ626" s="126"/>
      <c r="BA626" s="126"/>
      <c r="BB626" s="126"/>
      <c r="BC626" s="126"/>
      <c r="BD626" s="126"/>
      <c r="BE626" s="126"/>
      <c r="BF626" s="126"/>
      <c r="BG626" s="126"/>
      <c r="BH626" s="126"/>
      <c r="BI626" s="126"/>
      <c r="BJ626" s="126"/>
      <c r="BK626" s="126"/>
      <c r="BL626" s="126"/>
      <c r="BM626" s="126"/>
      <c r="BN626" s="126"/>
      <c r="BO626" s="126"/>
      <c r="BP626" s="126"/>
      <c r="BQ626" s="126"/>
      <c r="BR626" s="126"/>
      <c r="BS626" s="126"/>
      <c r="BT626" s="126"/>
      <c r="BU626" s="126"/>
      <c r="BV626" s="126"/>
      <c r="BW626" s="126"/>
      <c r="BX626" s="126"/>
      <c r="BY626" s="126"/>
      <c r="BZ626" s="126"/>
      <c r="CA626" s="126"/>
      <c r="CB626" s="126"/>
      <c r="CC626" s="126"/>
      <c r="CD626" s="126"/>
      <c r="CE626" s="126"/>
      <c r="CF626" s="126"/>
      <c r="CG626" s="126"/>
      <c r="CH626" s="126"/>
      <c r="CI626" s="126"/>
      <c r="CJ626" s="126"/>
      <c r="CK626" s="126"/>
      <c r="CL626" s="126"/>
      <c r="CM626" s="126"/>
      <c r="CN626" s="126"/>
      <c r="CO626" s="126"/>
      <c r="CP626" s="126"/>
      <c r="CQ626" s="126"/>
      <c r="CR626" s="126"/>
      <c r="CS626"/>
      <c r="CT626"/>
      <c r="CU626"/>
      <c r="CV626"/>
      <c r="CW626"/>
      <c r="CX626"/>
      <c r="CY626"/>
      <c r="CZ626"/>
      <c r="DA626"/>
      <c r="DB626"/>
    </row>
    <row r="627" spans="1:106" s="15" customFormat="1" ht="13.4" customHeight="1">
      <c r="A627" s="4" t="str">
        <f t="shared" si="22"/>
        <v/>
      </c>
      <c r="B627" s="70"/>
      <c r="C627" s="123"/>
      <c r="D627" s="70"/>
      <c r="E627" s="70"/>
      <c r="F627" s="123"/>
      <c r="G627" s="123"/>
      <c r="H627" s="123"/>
      <c r="I627" s="126"/>
      <c r="J627" s="126"/>
      <c r="K627" s="126"/>
      <c r="L627" s="126"/>
      <c r="M627" s="126"/>
      <c r="N627" s="126"/>
      <c r="O627" s="126"/>
      <c r="P627" s="126"/>
      <c r="Q627" s="126"/>
      <c r="R627" s="126"/>
      <c r="S627" s="126"/>
      <c r="T627" s="126"/>
      <c r="U627" s="126"/>
      <c r="V627" s="126"/>
      <c r="W627" s="126"/>
      <c r="X627" s="126"/>
      <c r="Y627" s="126"/>
      <c r="Z627" s="126"/>
      <c r="AA627" s="126"/>
      <c r="AB627" s="126"/>
      <c r="AC627" s="126"/>
      <c r="AD627" s="126"/>
      <c r="AE627" s="126"/>
      <c r="AF627" s="126"/>
      <c r="AG627" s="126"/>
      <c r="AH627" s="126"/>
      <c r="AI627" s="126"/>
      <c r="AJ627" s="126"/>
      <c r="AK627" s="126"/>
      <c r="AL627" s="126"/>
      <c r="AM627" s="126"/>
      <c r="AN627" s="126"/>
      <c r="AO627" s="126"/>
      <c r="AP627" s="126"/>
      <c r="AQ627" s="126"/>
      <c r="AR627" s="126"/>
      <c r="AS627" s="126"/>
      <c r="AT627" s="126"/>
      <c r="AU627" s="126"/>
      <c r="AV627" s="126"/>
      <c r="AW627" s="126"/>
      <c r="AX627" s="126"/>
      <c r="AY627" s="126"/>
      <c r="AZ627" s="126"/>
      <c r="BA627" s="126"/>
      <c r="BB627" s="126"/>
      <c r="BC627" s="126"/>
      <c r="BD627" s="126"/>
      <c r="BE627" s="126"/>
      <c r="BF627" s="126"/>
      <c r="BG627" s="126"/>
      <c r="BH627" s="126"/>
      <c r="BI627" s="126"/>
      <c r="BJ627" s="126"/>
      <c r="BK627" s="126"/>
      <c r="BL627" s="126"/>
      <c r="BM627" s="126"/>
      <c r="BN627" s="126"/>
      <c r="BO627" s="126"/>
      <c r="BP627" s="126"/>
      <c r="BQ627" s="126"/>
      <c r="BR627" s="126"/>
      <c r="BS627" s="126"/>
      <c r="BT627" s="126"/>
      <c r="BU627" s="126"/>
      <c r="BV627" s="126"/>
      <c r="BW627" s="126"/>
      <c r="BX627" s="126"/>
      <c r="BY627" s="126"/>
      <c r="BZ627" s="126"/>
      <c r="CA627" s="126"/>
      <c r="CB627" s="126"/>
      <c r="CC627" s="126"/>
      <c r="CD627" s="126"/>
      <c r="CE627" s="126"/>
      <c r="CF627" s="126"/>
      <c r="CG627" s="126"/>
      <c r="CH627" s="126"/>
      <c r="CI627" s="126"/>
      <c r="CJ627" s="126"/>
      <c r="CK627" s="126"/>
      <c r="CL627" s="126"/>
      <c r="CM627" s="126"/>
      <c r="CN627" s="126"/>
      <c r="CO627" s="126"/>
      <c r="CP627" s="126"/>
      <c r="CQ627" s="126"/>
      <c r="CR627" s="126"/>
      <c r="CS627"/>
      <c r="CT627"/>
      <c r="CU627"/>
      <c r="CV627"/>
      <c r="CW627"/>
      <c r="CX627"/>
      <c r="CY627"/>
      <c r="CZ627"/>
      <c r="DA627"/>
      <c r="DB627"/>
    </row>
    <row r="628" spans="1:106" s="15" customFormat="1" ht="13.4" customHeight="1">
      <c r="A628" s="4" t="str">
        <f t="shared" si="22"/>
        <v/>
      </c>
      <c r="B628" s="70"/>
      <c r="C628" s="123"/>
      <c r="D628" s="70"/>
      <c r="E628" s="70"/>
      <c r="F628" s="123"/>
      <c r="G628" s="123"/>
      <c r="H628" s="123"/>
      <c r="I628" s="126"/>
      <c r="J628" s="126"/>
      <c r="K628" s="126"/>
      <c r="L628" s="126"/>
      <c r="M628" s="126"/>
      <c r="N628" s="126"/>
      <c r="O628" s="126"/>
      <c r="P628" s="126"/>
      <c r="Q628" s="126"/>
      <c r="R628" s="126"/>
      <c r="S628" s="126"/>
      <c r="T628" s="126"/>
      <c r="U628" s="126"/>
      <c r="V628" s="126"/>
      <c r="W628" s="126"/>
      <c r="X628" s="126"/>
      <c r="Y628" s="126"/>
      <c r="Z628" s="126"/>
      <c r="AA628" s="126"/>
      <c r="AB628" s="126"/>
      <c r="AC628" s="126"/>
      <c r="AD628" s="126"/>
      <c r="AE628" s="126"/>
      <c r="AF628" s="126"/>
      <c r="AG628" s="126"/>
      <c r="AH628" s="126"/>
      <c r="AI628" s="126"/>
      <c r="AJ628" s="126"/>
      <c r="AK628" s="126"/>
      <c r="AL628" s="126"/>
      <c r="AM628" s="126"/>
      <c r="AN628" s="126"/>
      <c r="AO628" s="126"/>
      <c r="AP628" s="126"/>
      <c r="AQ628" s="126"/>
      <c r="AR628" s="126"/>
      <c r="AS628" s="126"/>
      <c r="AT628" s="126"/>
      <c r="AU628" s="126"/>
      <c r="AV628" s="126"/>
      <c r="AW628" s="126"/>
      <c r="AX628" s="126"/>
      <c r="AY628" s="126"/>
      <c r="AZ628" s="126"/>
      <c r="BA628" s="126"/>
      <c r="BB628" s="126"/>
      <c r="BC628" s="126"/>
      <c r="BD628" s="126"/>
      <c r="BE628" s="126"/>
      <c r="BF628" s="126"/>
      <c r="BG628" s="126"/>
      <c r="BH628" s="126"/>
      <c r="BI628" s="126"/>
      <c r="BJ628" s="126"/>
      <c r="BK628" s="126"/>
      <c r="BL628" s="126"/>
      <c r="BM628" s="126"/>
      <c r="BN628" s="126"/>
      <c r="BO628" s="126"/>
      <c r="BP628" s="126"/>
      <c r="BQ628" s="126"/>
      <c r="BR628" s="126"/>
      <c r="BS628" s="126"/>
      <c r="BT628" s="126"/>
      <c r="BU628" s="126"/>
      <c r="BV628" s="126"/>
      <c r="BW628" s="126"/>
      <c r="BX628" s="126"/>
      <c r="BY628" s="126"/>
      <c r="BZ628" s="126"/>
      <c r="CA628" s="126"/>
      <c r="CB628" s="126"/>
      <c r="CC628" s="126"/>
      <c r="CD628" s="126"/>
      <c r="CE628" s="126"/>
      <c r="CF628" s="126"/>
      <c r="CG628" s="126"/>
      <c r="CH628" s="126"/>
      <c r="CI628" s="126"/>
      <c r="CJ628" s="126"/>
      <c r="CK628" s="126"/>
      <c r="CL628" s="126"/>
      <c r="CM628" s="126"/>
      <c r="CN628" s="126"/>
      <c r="CO628" s="126"/>
      <c r="CP628" s="126"/>
      <c r="CQ628" s="126"/>
      <c r="CR628" s="126"/>
      <c r="CS628"/>
      <c r="CT628"/>
      <c r="CU628"/>
      <c r="CV628"/>
      <c r="CW628"/>
      <c r="CX628"/>
      <c r="CY628"/>
      <c r="CZ628"/>
      <c r="DA628"/>
      <c r="DB628"/>
    </row>
    <row r="629" spans="1:106" s="15" customFormat="1" ht="13.4" customHeight="1">
      <c r="A629" s="4" t="str">
        <f t="shared" si="22"/>
        <v/>
      </c>
      <c r="B629" s="70"/>
      <c r="C629" s="123"/>
      <c r="D629" s="70"/>
      <c r="E629" s="70"/>
      <c r="F629" s="123"/>
      <c r="G629" s="123"/>
      <c r="H629" s="123"/>
      <c r="I629" s="126"/>
      <c r="J629" s="126"/>
      <c r="K629" s="126"/>
      <c r="L629" s="126"/>
      <c r="M629" s="126"/>
      <c r="N629" s="126"/>
      <c r="O629" s="126"/>
      <c r="P629" s="126"/>
      <c r="Q629" s="126"/>
      <c r="R629" s="126"/>
      <c r="S629" s="126"/>
      <c r="T629" s="126"/>
      <c r="U629" s="126"/>
      <c r="V629" s="126"/>
      <c r="W629" s="126"/>
      <c r="X629" s="126"/>
      <c r="Y629" s="126"/>
      <c r="Z629" s="126"/>
      <c r="AA629" s="126"/>
      <c r="AB629" s="126"/>
      <c r="AC629" s="126"/>
      <c r="AD629" s="126"/>
      <c r="AE629" s="126"/>
      <c r="AF629" s="126"/>
      <c r="AG629" s="126"/>
      <c r="AH629" s="126"/>
      <c r="AI629" s="126"/>
      <c r="AJ629" s="126"/>
      <c r="AK629" s="126"/>
      <c r="AL629" s="126"/>
      <c r="AM629" s="126"/>
      <c r="AN629" s="126"/>
      <c r="AO629" s="126"/>
      <c r="AP629" s="126"/>
      <c r="AQ629" s="126"/>
      <c r="AR629" s="126"/>
      <c r="AS629" s="126"/>
      <c r="AT629" s="126"/>
      <c r="AU629" s="126"/>
      <c r="AV629" s="126"/>
      <c r="AW629" s="126"/>
      <c r="AX629" s="126"/>
      <c r="AY629" s="126"/>
      <c r="AZ629" s="126"/>
      <c r="BA629" s="126"/>
      <c r="BB629" s="126"/>
      <c r="BC629" s="126"/>
      <c r="BD629" s="126"/>
      <c r="BE629" s="126"/>
      <c r="BF629" s="126"/>
      <c r="BG629" s="126"/>
      <c r="BH629" s="126"/>
      <c r="BI629" s="126"/>
      <c r="BJ629" s="126"/>
      <c r="BK629" s="126"/>
      <c r="BL629" s="126"/>
      <c r="BM629" s="126"/>
      <c r="BN629" s="126"/>
      <c r="BO629" s="126"/>
      <c r="BP629" s="126"/>
      <c r="BQ629" s="126"/>
      <c r="BR629" s="126"/>
      <c r="BS629" s="126"/>
      <c r="BT629" s="126"/>
      <c r="BU629" s="126"/>
      <c r="BV629" s="126"/>
      <c r="BW629" s="126"/>
      <c r="BX629" s="126"/>
      <c r="BY629" s="126"/>
      <c r="BZ629" s="126"/>
      <c r="CA629" s="126"/>
      <c r="CB629" s="126"/>
      <c r="CC629" s="126"/>
      <c r="CD629" s="126"/>
      <c r="CE629" s="126"/>
      <c r="CF629" s="126"/>
      <c r="CG629" s="126"/>
      <c r="CH629" s="126"/>
      <c r="CI629" s="126"/>
      <c r="CJ629" s="126"/>
      <c r="CK629" s="126"/>
      <c r="CL629" s="126"/>
      <c r="CM629" s="126"/>
      <c r="CN629" s="126"/>
      <c r="CO629" s="126"/>
      <c r="CP629" s="126"/>
      <c r="CQ629" s="126"/>
      <c r="CR629" s="126"/>
      <c r="CS629"/>
      <c r="CT629"/>
      <c r="CU629"/>
      <c r="CV629"/>
      <c r="CW629"/>
      <c r="CX629"/>
      <c r="CY629"/>
      <c r="CZ629"/>
      <c r="DA629"/>
      <c r="DB629"/>
    </row>
    <row r="630" spans="1:106" s="15" customFormat="1" ht="13.4" customHeight="1">
      <c r="A630" s="4" t="str">
        <f t="shared" si="22"/>
        <v/>
      </c>
      <c r="B630" s="70"/>
      <c r="C630" s="123"/>
      <c r="D630" s="70"/>
      <c r="E630" s="70"/>
      <c r="F630" s="123"/>
      <c r="G630" s="123"/>
      <c r="H630" s="123"/>
      <c r="I630" s="126"/>
      <c r="J630" s="126"/>
      <c r="K630" s="126"/>
      <c r="L630" s="126"/>
      <c r="M630" s="126"/>
      <c r="N630" s="126"/>
      <c r="O630" s="126"/>
      <c r="P630" s="126"/>
      <c r="Q630" s="126"/>
      <c r="R630" s="126"/>
      <c r="S630" s="126"/>
      <c r="T630" s="126"/>
      <c r="U630" s="126"/>
      <c r="V630" s="126"/>
      <c r="W630" s="126"/>
      <c r="X630" s="126"/>
      <c r="Y630" s="126"/>
      <c r="Z630" s="126"/>
      <c r="AA630" s="126"/>
      <c r="AB630" s="126"/>
      <c r="AC630" s="126"/>
      <c r="AD630" s="126"/>
      <c r="AE630" s="126"/>
      <c r="AF630" s="126"/>
      <c r="AG630" s="126"/>
      <c r="AH630" s="126"/>
      <c r="AI630" s="126"/>
      <c r="AJ630" s="126"/>
      <c r="AK630" s="126"/>
      <c r="AL630" s="126"/>
      <c r="AM630" s="126"/>
      <c r="AN630" s="126"/>
      <c r="AO630" s="126"/>
      <c r="AP630" s="126"/>
      <c r="AQ630" s="126"/>
      <c r="AR630" s="126"/>
      <c r="AS630" s="126"/>
      <c r="AT630" s="126"/>
      <c r="AU630" s="126"/>
      <c r="AV630" s="126"/>
      <c r="AW630" s="126"/>
      <c r="AX630" s="126"/>
      <c r="AY630" s="126"/>
      <c r="AZ630" s="126"/>
      <c r="BA630" s="126"/>
      <c r="BB630" s="126"/>
      <c r="BC630" s="126"/>
      <c r="BD630" s="126"/>
      <c r="BE630" s="126"/>
      <c r="BF630" s="126"/>
      <c r="BG630" s="126"/>
      <c r="BH630" s="126"/>
      <c r="BI630" s="126"/>
      <c r="BJ630" s="126"/>
      <c r="BK630" s="126"/>
      <c r="BL630" s="126"/>
      <c r="BM630" s="126"/>
      <c r="BN630" s="126"/>
      <c r="BO630" s="126"/>
      <c r="BP630" s="126"/>
      <c r="BQ630" s="126"/>
      <c r="BR630" s="126"/>
      <c r="BS630" s="126"/>
      <c r="BT630" s="126"/>
      <c r="BU630" s="126"/>
      <c r="BV630" s="126"/>
      <c r="BW630" s="126"/>
      <c r="BX630" s="126"/>
      <c r="BY630" s="126"/>
      <c r="BZ630" s="126"/>
      <c r="CA630" s="126"/>
      <c r="CB630" s="126"/>
      <c r="CC630" s="126"/>
      <c r="CD630" s="126"/>
      <c r="CE630" s="126"/>
      <c r="CF630" s="126"/>
      <c r="CG630" s="126"/>
      <c r="CH630" s="126"/>
      <c r="CI630" s="126"/>
      <c r="CJ630" s="126"/>
      <c r="CK630" s="126"/>
      <c r="CL630" s="126"/>
      <c r="CM630" s="126"/>
      <c r="CN630" s="126"/>
      <c r="CO630" s="126"/>
      <c r="CP630" s="126"/>
      <c r="CQ630" s="126"/>
      <c r="CR630" s="126"/>
      <c r="CS630"/>
      <c r="CT630"/>
      <c r="CU630"/>
      <c r="CV630"/>
      <c r="CW630"/>
      <c r="CX630"/>
      <c r="CY630"/>
      <c r="CZ630"/>
      <c r="DA630"/>
      <c r="DB630"/>
    </row>
    <row r="631" spans="1:106" s="15" customFormat="1" ht="13.4" customHeight="1">
      <c r="A631" s="4" t="str">
        <f t="shared" si="22"/>
        <v/>
      </c>
      <c r="B631" s="70"/>
      <c r="C631" s="123"/>
      <c r="D631" s="70"/>
      <c r="E631" s="70"/>
      <c r="F631" s="123"/>
      <c r="G631" s="123"/>
      <c r="H631" s="123"/>
      <c r="I631" s="126"/>
      <c r="J631" s="126"/>
      <c r="K631" s="126"/>
      <c r="L631" s="126"/>
      <c r="M631" s="126"/>
      <c r="N631" s="126"/>
      <c r="O631" s="126"/>
      <c r="P631" s="126"/>
      <c r="Q631" s="126"/>
      <c r="R631" s="126"/>
      <c r="S631" s="126"/>
      <c r="T631" s="126"/>
      <c r="U631" s="126"/>
      <c r="V631" s="126"/>
      <c r="W631" s="126"/>
      <c r="X631" s="126"/>
      <c r="Y631" s="126"/>
      <c r="Z631" s="126"/>
      <c r="AA631" s="126"/>
      <c r="AB631" s="126"/>
      <c r="AC631" s="126"/>
      <c r="AD631" s="126"/>
      <c r="AE631" s="126"/>
      <c r="AF631" s="126"/>
      <c r="AG631" s="126"/>
      <c r="AH631" s="126"/>
      <c r="AI631" s="126"/>
      <c r="AJ631" s="126"/>
      <c r="AK631" s="126"/>
      <c r="AL631" s="126"/>
      <c r="AM631" s="126"/>
      <c r="AN631" s="126"/>
      <c r="AO631" s="126"/>
      <c r="AP631" s="126"/>
      <c r="AQ631" s="126"/>
      <c r="AR631" s="126"/>
      <c r="AS631" s="126"/>
      <c r="AT631" s="126"/>
      <c r="AU631" s="126"/>
      <c r="AV631" s="126"/>
      <c r="AW631" s="126"/>
      <c r="AX631" s="126"/>
      <c r="AY631" s="126"/>
      <c r="AZ631" s="126"/>
      <c r="BA631" s="126"/>
      <c r="BB631" s="126"/>
      <c r="BC631" s="126"/>
      <c r="BD631" s="126"/>
      <c r="BE631" s="126"/>
      <c r="BF631" s="126"/>
      <c r="BG631" s="126"/>
      <c r="BH631" s="126"/>
      <c r="BI631" s="126"/>
      <c r="BJ631" s="126"/>
      <c r="BK631" s="126"/>
      <c r="BL631" s="126"/>
      <c r="BM631" s="126"/>
      <c r="BN631" s="126"/>
      <c r="BO631" s="126"/>
      <c r="BP631" s="126"/>
      <c r="BQ631" s="126"/>
      <c r="BR631" s="126"/>
      <c r="BS631" s="126"/>
      <c r="BT631" s="126"/>
      <c r="BU631" s="126"/>
      <c r="BV631" s="126"/>
      <c r="BW631" s="126"/>
      <c r="BX631" s="126"/>
      <c r="BY631" s="126"/>
      <c r="BZ631" s="126"/>
      <c r="CA631" s="126"/>
      <c r="CB631" s="126"/>
      <c r="CC631" s="126"/>
      <c r="CD631" s="126"/>
      <c r="CE631" s="126"/>
      <c r="CF631" s="126"/>
      <c r="CG631" s="126"/>
      <c r="CH631" s="126"/>
      <c r="CI631" s="126"/>
      <c r="CJ631" s="126"/>
      <c r="CK631" s="126"/>
      <c r="CL631" s="126"/>
      <c r="CM631" s="126"/>
      <c r="CN631" s="126"/>
      <c r="CO631" s="126"/>
      <c r="CP631" s="126"/>
      <c r="CQ631" s="126"/>
      <c r="CR631" s="126"/>
      <c r="CS631"/>
      <c r="CT631"/>
      <c r="CU631"/>
      <c r="CV631"/>
      <c r="CW631"/>
      <c r="CX631"/>
      <c r="CY631"/>
      <c r="CZ631"/>
      <c r="DA631"/>
      <c r="DB631"/>
    </row>
    <row r="632" spans="1:106" s="15" customFormat="1" ht="13.4" customHeight="1">
      <c r="A632" s="4" t="str">
        <f t="shared" si="22"/>
        <v/>
      </c>
      <c r="B632" s="70"/>
      <c r="C632" s="123"/>
      <c r="D632" s="70"/>
      <c r="E632" s="70"/>
      <c r="F632" s="123"/>
      <c r="G632" s="123"/>
      <c r="H632" s="123"/>
      <c r="I632" s="126"/>
      <c r="J632" s="126"/>
      <c r="K632" s="126"/>
      <c r="L632" s="126"/>
      <c r="M632" s="126"/>
      <c r="N632" s="126"/>
      <c r="O632" s="126"/>
      <c r="P632" s="126"/>
      <c r="Q632" s="126"/>
      <c r="R632" s="126"/>
      <c r="S632" s="126"/>
      <c r="T632" s="126"/>
      <c r="U632" s="126"/>
      <c r="V632" s="126"/>
      <c r="W632" s="126"/>
      <c r="X632" s="126"/>
      <c r="Y632" s="126"/>
      <c r="Z632" s="126"/>
      <c r="AA632" s="126"/>
      <c r="AB632" s="126"/>
      <c r="AC632" s="126"/>
      <c r="AD632" s="126"/>
      <c r="AE632" s="126"/>
      <c r="AF632" s="126"/>
      <c r="AG632" s="126"/>
      <c r="AH632" s="126"/>
      <c r="AI632" s="126"/>
      <c r="AJ632" s="126"/>
      <c r="AK632" s="126"/>
      <c r="AL632" s="126"/>
      <c r="AM632" s="126"/>
      <c r="AN632" s="126"/>
      <c r="AO632" s="126"/>
      <c r="AP632" s="126"/>
      <c r="AQ632" s="126"/>
      <c r="AR632" s="126"/>
      <c r="AS632" s="126"/>
      <c r="AT632" s="126"/>
      <c r="AU632" s="126"/>
      <c r="AV632" s="126"/>
      <c r="AW632" s="126"/>
      <c r="AX632" s="126"/>
      <c r="AY632" s="126"/>
      <c r="AZ632" s="126"/>
      <c r="BA632" s="126"/>
      <c r="BB632" s="126"/>
      <c r="BC632" s="126"/>
      <c r="BD632" s="126"/>
      <c r="BE632" s="126"/>
      <c r="BF632" s="126"/>
      <c r="BG632" s="126"/>
      <c r="BH632" s="126"/>
      <c r="BI632" s="126"/>
      <c r="BJ632" s="126"/>
      <c r="BK632" s="126"/>
      <c r="BL632" s="126"/>
      <c r="BM632" s="126"/>
      <c r="BN632" s="126"/>
      <c r="BO632" s="126"/>
      <c r="BP632" s="126"/>
      <c r="BQ632" s="126"/>
      <c r="BR632" s="126"/>
      <c r="BS632" s="126"/>
      <c r="BT632" s="126"/>
      <c r="BU632" s="126"/>
      <c r="BV632" s="126"/>
      <c r="BW632" s="126"/>
      <c r="BX632" s="126"/>
      <c r="BY632" s="126"/>
      <c r="BZ632" s="126"/>
      <c r="CA632" s="126"/>
      <c r="CB632" s="126"/>
      <c r="CC632" s="126"/>
      <c r="CD632" s="126"/>
      <c r="CE632" s="126"/>
      <c r="CF632" s="126"/>
      <c r="CG632" s="126"/>
      <c r="CH632" s="126"/>
      <c r="CI632" s="126"/>
      <c r="CJ632" s="126"/>
      <c r="CK632" s="126"/>
      <c r="CL632" s="126"/>
      <c r="CM632" s="126"/>
      <c r="CN632" s="126"/>
      <c r="CO632" s="126"/>
      <c r="CP632" s="126"/>
      <c r="CQ632" s="126"/>
      <c r="CR632" s="126"/>
      <c r="CS632"/>
      <c r="CT632"/>
      <c r="CU632"/>
      <c r="CV632"/>
      <c r="CW632"/>
      <c r="CX632"/>
      <c r="CY632"/>
      <c r="CZ632"/>
      <c r="DA632"/>
      <c r="DB632"/>
    </row>
    <row r="633" spans="1:106" s="15" customFormat="1" ht="13.4" customHeight="1">
      <c r="A633" s="4" t="str">
        <f t="shared" si="22"/>
        <v/>
      </c>
      <c r="B633" s="70"/>
      <c r="C633" s="123"/>
      <c r="D633" s="70"/>
      <c r="E633" s="70"/>
      <c r="F633" s="123"/>
      <c r="G633" s="123"/>
      <c r="H633" s="123"/>
      <c r="I633" s="126"/>
      <c r="J633" s="126"/>
      <c r="K633" s="126"/>
      <c r="L633" s="126"/>
      <c r="M633" s="126"/>
      <c r="N633" s="126"/>
      <c r="O633" s="126"/>
      <c r="P633" s="126"/>
      <c r="Q633" s="126"/>
      <c r="R633" s="126"/>
      <c r="S633" s="126"/>
      <c r="T633" s="126"/>
      <c r="U633" s="126"/>
      <c r="V633" s="126"/>
      <c r="W633" s="126"/>
      <c r="X633" s="126"/>
      <c r="Y633" s="126"/>
      <c r="Z633" s="126"/>
      <c r="AA633" s="126"/>
      <c r="AB633" s="126"/>
      <c r="AC633" s="126"/>
      <c r="AD633" s="126"/>
      <c r="AE633" s="126"/>
      <c r="AF633" s="126"/>
      <c r="AG633" s="126"/>
      <c r="AH633" s="126"/>
      <c r="AI633" s="126"/>
      <c r="AJ633" s="126"/>
      <c r="AK633" s="126"/>
      <c r="AL633" s="126"/>
      <c r="AM633" s="126"/>
      <c r="AN633" s="126"/>
      <c r="AO633" s="126"/>
      <c r="AP633" s="126"/>
      <c r="AQ633" s="126"/>
      <c r="AR633" s="126"/>
      <c r="AS633" s="126"/>
      <c r="AT633" s="126"/>
      <c r="AU633" s="126"/>
      <c r="AV633" s="126"/>
      <c r="AW633" s="126"/>
      <c r="AX633" s="126"/>
      <c r="AY633" s="126"/>
      <c r="AZ633" s="126"/>
      <c r="BA633" s="126"/>
      <c r="BB633" s="126"/>
      <c r="BC633" s="126"/>
      <c r="BD633" s="126"/>
      <c r="BE633" s="126"/>
      <c r="BF633" s="126"/>
      <c r="BG633" s="126"/>
      <c r="BH633" s="126"/>
      <c r="BI633" s="126"/>
      <c r="BJ633" s="126"/>
      <c r="BK633" s="126"/>
      <c r="BL633" s="126"/>
      <c r="BM633" s="126"/>
      <c r="BN633" s="126"/>
      <c r="BO633" s="126"/>
      <c r="BP633" s="126"/>
      <c r="BQ633" s="126"/>
      <c r="BR633" s="126"/>
      <c r="BS633" s="126"/>
      <c r="BT633" s="126"/>
      <c r="BU633" s="126"/>
      <c r="BV633" s="126"/>
      <c r="BW633" s="126"/>
      <c r="BX633" s="126"/>
      <c r="BY633" s="126"/>
      <c r="BZ633" s="126"/>
      <c r="CA633" s="126"/>
      <c r="CB633" s="126"/>
      <c r="CC633" s="126"/>
      <c r="CD633" s="126"/>
      <c r="CE633" s="126"/>
      <c r="CF633" s="126"/>
      <c r="CG633" s="126"/>
      <c r="CH633" s="126"/>
      <c r="CI633" s="126"/>
      <c r="CJ633" s="126"/>
      <c r="CK633" s="126"/>
      <c r="CL633" s="126"/>
      <c r="CM633" s="126"/>
      <c r="CN633" s="126"/>
      <c r="CO633" s="126"/>
      <c r="CP633" s="126"/>
      <c r="CQ633" s="126"/>
      <c r="CR633" s="126"/>
      <c r="CS633"/>
      <c r="CT633"/>
      <c r="CU633"/>
      <c r="CV633"/>
      <c r="CW633"/>
      <c r="CX633"/>
      <c r="CY633"/>
      <c r="CZ633"/>
      <c r="DA633"/>
      <c r="DB633"/>
    </row>
    <row r="634" spans="1:106" s="15" customFormat="1" ht="13.4" customHeight="1">
      <c r="A634" s="4" t="str">
        <f t="shared" si="22"/>
        <v/>
      </c>
      <c r="B634" s="70"/>
      <c r="C634" s="123"/>
      <c r="D634" s="70"/>
      <c r="E634" s="70"/>
      <c r="F634" s="123"/>
      <c r="G634" s="123"/>
      <c r="H634" s="123"/>
      <c r="I634" s="126"/>
      <c r="J634" s="126"/>
      <c r="K634" s="126"/>
      <c r="L634" s="126"/>
      <c r="M634" s="126"/>
      <c r="N634" s="126"/>
      <c r="O634" s="126"/>
      <c r="P634" s="126"/>
      <c r="Q634" s="126"/>
      <c r="R634" s="126"/>
      <c r="S634" s="126"/>
      <c r="T634" s="126"/>
      <c r="U634" s="126"/>
      <c r="V634" s="126"/>
      <c r="W634" s="126"/>
      <c r="X634" s="126"/>
      <c r="Y634" s="126"/>
      <c r="Z634" s="126"/>
      <c r="AA634" s="126"/>
      <c r="AB634" s="126"/>
      <c r="AC634" s="126"/>
      <c r="AD634" s="126"/>
      <c r="AE634" s="126"/>
      <c r="AF634" s="126"/>
      <c r="AG634" s="126"/>
      <c r="AH634" s="126"/>
      <c r="AI634" s="126"/>
      <c r="AJ634" s="126"/>
      <c r="AK634" s="126"/>
      <c r="AL634" s="126"/>
      <c r="AM634" s="126"/>
      <c r="AN634" s="126"/>
      <c r="AO634" s="126"/>
      <c r="AP634" s="126"/>
      <c r="AQ634" s="126"/>
      <c r="AR634" s="126"/>
      <c r="AS634" s="126"/>
      <c r="AT634" s="126"/>
      <c r="AU634" s="126"/>
      <c r="AV634" s="126"/>
      <c r="AW634" s="126"/>
      <c r="AX634" s="126"/>
      <c r="AY634" s="126"/>
      <c r="AZ634" s="126"/>
      <c r="BA634" s="126"/>
      <c r="BB634" s="126"/>
      <c r="BC634" s="126"/>
      <c r="BD634" s="126"/>
      <c r="BE634" s="126"/>
      <c r="BF634" s="126"/>
      <c r="BG634" s="126"/>
      <c r="BH634" s="126"/>
      <c r="BI634" s="126"/>
      <c r="BJ634" s="126"/>
      <c r="BK634" s="126"/>
      <c r="BL634" s="126"/>
      <c r="BM634" s="126"/>
      <c r="BN634" s="126"/>
      <c r="BO634" s="126"/>
      <c r="BP634" s="126"/>
      <c r="BQ634" s="126"/>
      <c r="BR634" s="126"/>
      <c r="BS634" s="126"/>
      <c r="BT634" s="126"/>
      <c r="BU634" s="126"/>
      <c r="BV634" s="126"/>
      <c r="BW634" s="126"/>
      <c r="BX634" s="126"/>
      <c r="BY634" s="126"/>
      <c r="BZ634" s="126"/>
      <c r="CA634" s="126"/>
      <c r="CB634" s="126"/>
      <c r="CC634" s="126"/>
      <c r="CD634" s="126"/>
      <c r="CE634" s="126"/>
      <c r="CF634" s="126"/>
      <c r="CG634" s="126"/>
      <c r="CH634" s="126"/>
      <c r="CI634" s="126"/>
      <c r="CJ634" s="126"/>
      <c r="CK634" s="126"/>
      <c r="CL634" s="126"/>
      <c r="CM634" s="126"/>
      <c r="CN634" s="126"/>
      <c r="CO634" s="126"/>
      <c r="CP634" s="126"/>
      <c r="CQ634" s="126"/>
      <c r="CR634" s="126"/>
      <c r="CS634"/>
      <c r="CT634"/>
      <c r="CU634"/>
      <c r="CV634"/>
      <c r="CW634"/>
      <c r="CX634"/>
      <c r="CY634"/>
      <c r="CZ634"/>
      <c r="DA634"/>
      <c r="DB634"/>
    </row>
    <row r="635" spans="1:106" s="15" customFormat="1" ht="13.4" customHeight="1">
      <c r="A635" s="4" t="str">
        <f t="shared" si="22"/>
        <v/>
      </c>
      <c r="B635" s="70"/>
      <c r="C635" s="123"/>
      <c r="D635" s="70"/>
      <c r="E635" s="70"/>
      <c r="F635" s="123"/>
      <c r="G635" s="123"/>
      <c r="H635" s="123"/>
      <c r="I635" s="126"/>
      <c r="J635" s="126"/>
      <c r="K635" s="126"/>
      <c r="L635" s="126"/>
      <c r="M635" s="126"/>
      <c r="N635" s="126"/>
      <c r="O635" s="126"/>
      <c r="P635" s="126"/>
      <c r="Q635" s="126"/>
      <c r="R635" s="126"/>
      <c r="S635" s="126"/>
      <c r="T635" s="126"/>
      <c r="U635" s="126"/>
      <c r="V635" s="126"/>
      <c r="W635" s="126"/>
      <c r="X635" s="126"/>
      <c r="Y635" s="126"/>
      <c r="Z635" s="126"/>
      <c r="AA635" s="126"/>
      <c r="AB635" s="126"/>
      <c r="AC635" s="126"/>
      <c r="AD635" s="126"/>
      <c r="AE635" s="126"/>
      <c r="AF635" s="126"/>
      <c r="AG635" s="126"/>
      <c r="AH635" s="126"/>
      <c r="AI635" s="126"/>
      <c r="AJ635" s="126"/>
      <c r="AK635" s="126"/>
      <c r="AL635" s="126"/>
      <c r="AM635" s="126"/>
      <c r="AN635" s="126"/>
      <c r="AO635" s="126"/>
      <c r="AP635" s="126"/>
      <c r="AQ635" s="126"/>
      <c r="AR635" s="126"/>
      <c r="AS635" s="126"/>
      <c r="AT635" s="126"/>
      <c r="AU635" s="126"/>
      <c r="AV635" s="126"/>
      <c r="AW635" s="126"/>
      <c r="AX635" s="126"/>
      <c r="AY635" s="126"/>
      <c r="AZ635" s="126"/>
      <c r="BA635" s="126"/>
      <c r="BB635" s="126"/>
      <c r="BC635" s="126"/>
      <c r="BD635" s="126"/>
      <c r="BE635" s="126"/>
      <c r="BF635" s="126"/>
      <c r="BG635" s="126"/>
      <c r="BH635" s="126"/>
      <c r="BI635" s="126"/>
      <c r="BJ635" s="126"/>
      <c r="BK635" s="126"/>
      <c r="BL635" s="126"/>
      <c r="BM635" s="126"/>
      <c r="BN635" s="126"/>
      <c r="BO635" s="126"/>
      <c r="BP635" s="126"/>
      <c r="BQ635" s="126"/>
      <c r="BR635" s="126"/>
      <c r="BS635" s="126"/>
      <c r="BT635" s="126"/>
      <c r="BU635" s="126"/>
      <c r="BV635" s="126"/>
      <c r="BW635" s="126"/>
      <c r="BX635" s="126"/>
      <c r="BY635" s="126"/>
      <c r="BZ635" s="126"/>
      <c r="CA635" s="126"/>
      <c r="CB635" s="126"/>
      <c r="CC635" s="126"/>
      <c r="CD635" s="126"/>
      <c r="CE635" s="126"/>
      <c r="CF635" s="126"/>
      <c r="CG635" s="126"/>
      <c r="CH635" s="126"/>
      <c r="CI635" s="126"/>
      <c r="CJ635" s="126"/>
      <c r="CK635" s="126"/>
      <c r="CL635" s="126"/>
      <c r="CM635" s="126"/>
      <c r="CN635" s="126"/>
      <c r="CO635" s="126"/>
      <c r="CP635" s="126"/>
      <c r="CQ635" s="126"/>
      <c r="CR635" s="126"/>
      <c r="CS635"/>
      <c r="CT635"/>
      <c r="CU635"/>
      <c r="CV635"/>
      <c r="CW635"/>
      <c r="CX635"/>
      <c r="CY635"/>
      <c r="CZ635"/>
      <c r="DA635"/>
      <c r="DB635"/>
    </row>
    <row r="636" spans="1:106" s="15" customFormat="1" ht="13.4" customHeight="1">
      <c r="A636" s="4" t="str">
        <f t="shared" si="22"/>
        <v/>
      </c>
      <c r="B636" s="70"/>
      <c r="C636" s="123"/>
      <c r="D636" s="70"/>
      <c r="E636" s="70"/>
      <c r="F636" s="123"/>
      <c r="G636" s="123"/>
      <c r="H636" s="123"/>
      <c r="I636" s="126"/>
      <c r="J636" s="126"/>
      <c r="K636" s="126"/>
      <c r="L636" s="126"/>
      <c r="M636" s="126"/>
      <c r="N636" s="126"/>
      <c r="O636" s="126"/>
      <c r="P636" s="126"/>
      <c r="Q636" s="126"/>
      <c r="R636" s="126"/>
      <c r="S636" s="126"/>
      <c r="T636" s="126"/>
      <c r="U636" s="126"/>
      <c r="V636" s="126"/>
      <c r="W636" s="126"/>
      <c r="X636" s="126"/>
      <c r="Y636" s="126"/>
      <c r="Z636" s="126"/>
      <c r="AA636" s="126"/>
      <c r="AB636" s="126"/>
      <c r="AC636" s="126"/>
      <c r="AD636" s="126"/>
      <c r="AE636" s="126"/>
      <c r="AF636" s="126"/>
      <c r="AG636" s="126"/>
      <c r="AH636" s="126"/>
      <c r="AI636" s="126"/>
      <c r="AJ636" s="126"/>
      <c r="AK636" s="126"/>
      <c r="AL636" s="126"/>
      <c r="AM636" s="126"/>
      <c r="AN636" s="126"/>
      <c r="AO636" s="126"/>
      <c r="AP636" s="126"/>
      <c r="AQ636" s="126"/>
      <c r="AR636" s="126"/>
      <c r="AS636" s="126"/>
      <c r="AT636" s="126"/>
      <c r="AU636" s="126"/>
      <c r="AV636" s="126"/>
      <c r="AW636" s="126"/>
      <c r="AX636" s="126"/>
      <c r="AY636" s="126"/>
      <c r="AZ636" s="126"/>
      <c r="BA636" s="126"/>
      <c r="BB636" s="126"/>
      <c r="BC636" s="126"/>
      <c r="BD636" s="126"/>
      <c r="BE636" s="126"/>
      <c r="BF636" s="126"/>
      <c r="BG636" s="126"/>
      <c r="BH636" s="126"/>
      <c r="BI636" s="126"/>
      <c r="BJ636" s="126"/>
      <c r="BK636" s="126"/>
      <c r="BL636" s="126"/>
      <c r="BM636" s="126"/>
      <c r="BN636" s="126"/>
      <c r="BO636" s="126"/>
      <c r="BP636" s="126"/>
      <c r="BQ636" s="126"/>
      <c r="BR636" s="126"/>
      <c r="BS636" s="126"/>
      <c r="BT636" s="126"/>
      <c r="BU636" s="126"/>
      <c r="BV636" s="126"/>
      <c r="BW636" s="126"/>
      <c r="BX636" s="126"/>
      <c r="BY636" s="126"/>
      <c r="BZ636" s="126"/>
      <c r="CA636" s="126"/>
      <c r="CB636" s="126"/>
      <c r="CC636" s="126"/>
      <c r="CD636" s="126"/>
      <c r="CE636" s="126"/>
      <c r="CF636" s="126"/>
      <c r="CG636" s="126"/>
      <c r="CH636" s="126"/>
      <c r="CI636" s="126"/>
      <c r="CJ636" s="126"/>
      <c r="CK636" s="126"/>
      <c r="CL636" s="126"/>
      <c r="CM636" s="126"/>
      <c r="CN636" s="126"/>
      <c r="CO636" s="126"/>
      <c r="CP636" s="126"/>
      <c r="CQ636" s="126"/>
      <c r="CR636" s="126"/>
      <c r="CS636"/>
      <c r="CT636"/>
      <c r="CU636"/>
      <c r="CV636"/>
      <c r="CW636"/>
      <c r="CX636"/>
      <c r="CY636"/>
      <c r="CZ636"/>
      <c r="DA636"/>
      <c r="DB636"/>
    </row>
    <row r="637" spans="1:106" s="15" customFormat="1" ht="13.4" customHeight="1">
      <c r="A637" s="4" t="str">
        <f t="shared" si="22"/>
        <v/>
      </c>
      <c r="B637" s="70"/>
      <c r="C637" s="123"/>
      <c r="D637" s="70"/>
      <c r="E637" s="70"/>
      <c r="F637" s="123"/>
      <c r="G637" s="123"/>
      <c r="H637" s="123"/>
      <c r="I637" s="126"/>
      <c r="J637" s="126"/>
      <c r="K637" s="126"/>
      <c r="L637" s="126"/>
      <c r="M637" s="126"/>
      <c r="N637" s="126"/>
      <c r="O637" s="126"/>
      <c r="P637" s="126"/>
      <c r="Q637" s="126"/>
      <c r="R637" s="126"/>
      <c r="S637" s="126"/>
      <c r="T637" s="126"/>
      <c r="U637" s="126"/>
      <c r="V637" s="126"/>
      <c r="W637" s="126"/>
      <c r="X637" s="126"/>
      <c r="Y637" s="126"/>
      <c r="Z637" s="126"/>
      <c r="AA637" s="126"/>
      <c r="AB637" s="126"/>
      <c r="AC637" s="126"/>
      <c r="AD637" s="126"/>
      <c r="AE637" s="126"/>
      <c r="AF637" s="126"/>
      <c r="AG637" s="126"/>
      <c r="AH637" s="126"/>
      <c r="AI637" s="126"/>
      <c r="AJ637" s="126"/>
      <c r="AK637" s="126"/>
      <c r="AL637" s="126"/>
      <c r="AM637" s="126"/>
      <c r="AN637" s="126"/>
      <c r="AO637" s="126"/>
      <c r="AP637" s="126"/>
      <c r="AQ637" s="126"/>
      <c r="AR637" s="126"/>
      <c r="AS637" s="126"/>
      <c r="AT637" s="126"/>
      <c r="AU637" s="126"/>
      <c r="AV637" s="126"/>
      <c r="AW637" s="126"/>
      <c r="AX637" s="126"/>
      <c r="AY637" s="126"/>
      <c r="AZ637" s="126"/>
      <c r="BA637" s="126"/>
      <c r="BB637" s="126"/>
      <c r="BC637" s="126"/>
      <c r="BD637" s="126"/>
      <c r="BE637" s="126"/>
      <c r="BF637" s="126"/>
      <c r="BG637" s="126"/>
      <c r="BH637" s="126"/>
      <c r="BI637" s="126"/>
      <c r="BJ637" s="126"/>
      <c r="BK637" s="126"/>
      <c r="BL637" s="126"/>
      <c r="BM637" s="126"/>
      <c r="BN637" s="126"/>
      <c r="BO637" s="126"/>
      <c r="BP637" s="126"/>
      <c r="BQ637" s="126"/>
      <c r="BR637" s="126"/>
      <c r="BS637" s="126"/>
      <c r="BT637" s="126"/>
      <c r="BU637" s="126"/>
      <c r="BV637" s="126"/>
      <c r="BW637" s="126"/>
      <c r="BX637" s="126"/>
      <c r="BY637" s="126"/>
      <c r="BZ637" s="126"/>
      <c r="CA637" s="126"/>
      <c r="CB637" s="126"/>
      <c r="CC637" s="126"/>
      <c r="CD637" s="126"/>
      <c r="CE637" s="126"/>
      <c r="CF637" s="126"/>
      <c r="CG637" s="126"/>
      <c r="CH637" s="126"/>
      <c r="CI637" s="126"/>
      <c r="CJ637" s="126"/>
      <c r="CK637" s="126"/>
      <c r="CL637" s="126"/>
      <c r="CM637" s="126"/>
      <c r="CN637" s="126"/>
      <c r="CO637" s="126"/>
      <c r="CP637" s="126"/>
      <c r="CQ637" s="126"/>
      <c r="CR637" s="126"/>
      <c r="CS637"/>
      <c r="CT637"/>
      <c r="CU637"/>
      <c r="CV637"/>
      <c r="CW637"/>
      <c r="CX637"/>
      <c r="CY637"/>
      <c r="CZ637"/>
      <c r="DA637"/>
      <c r="DB637"/>
    </row>
    <row r="638" spans="1:106" s="15" customFormat="1" ht="13.4" customHeight="1">
      <c r="A638" s="4" t="str">
        <f t="shared" si="22"/>
        <v/>
      </c>
      <c r="B638" s="70"/>
      <c r="C638" s="123"/>
      <c r="D638" s="70"/>
      <c r="E638" s="70"/>
      <c r="F638" s="123"/>
      <c r="G638" s="123"/>
      <c r="H638" s="123"/>
      <c r="I638" s="126"/>
      <c r="J638" s="126"/>
      <c r="K638" s="126"/>
      <c r="L638" s="126"/>
      <c r="M638" s="126"/>
      <c r="N638" s="126"/>
      <c r="O638" s="126"/>
      <c r="P638" s="126"/>
      <c r="Q638" s="126"/>
      <c r="R638" s="126"/>
      <c r="S638" s="126"/>
      <c r="T638" s="126"/>
      <c r="U638" s="126"/>
      <c r="V638" s="126"/>
      <c r="W638" s="126"/>
      <c r="X638" s="126"/>
      <c r="Y638" s="126"/>
      <c r="Z638" s="126"/>
      <c r="AA638" s="126"/>
      <c r="AB638" s="126"/>
      <c r="AC638" s="126"/>
      <c r="AD638" s="126"/>
      <c r="AE638" s="126"/>
      <c r="AF638" s="126"/>
      <c r="AG638" s="126"/>
      <c r="AH638" s="126"/>
      <c r="AI638" s="126"/>
      <c r="AJ638" s="126"/>
      <c r="AK638" s="126"/>
      <c r="AL638" s="126"/>
      <c r="AM638" s="126"/>
      <c r="AN638" s="126"/>
      <c r="AO638" s="126"/>
      <c r="AP638" s="126"/>
      <c r="AQ638" s="126"/>
      <c r="AR638" s="126"/>
      <c r="AS638" s="126"/>
      <c r="AT638" s="126"/>
      <c r="AU638" s="126"/>
      <c r="AV638" s="126"/>
      <c r="AW638" s="126"/>
      <c r="AX638" s="126"/>
      <c r="AY638" s="126"/>
      <c r="AZ638" s="126"/>
      <c r="BA638" s="126"/>
      <c r="BB638" s="126"/>
      <c r="BC638" s="126"/>
      <c r="BD638" s="126"/>
      <c r="BE638" s="126"/>
      <c r="BF638" s="126"/>
      <c r="BG638" s="126"/>
      <c r="BH638" s="126"/>
      <c r="BI638" s="126"/>
      <c r="BJ638" s="126"/>
      <c r="BK638" s="126"/>
      <c r="BL638" s="126"/>
      <c r="BM638" s="126"/>
      <c r="BN638" s="126"/>
      <c r="BO638" s="126"/>
      <c r="BP638" s="126"/>
      <c r="BQ638" s="126"/>
      <c r="BR638" s="126"/>
      <c r="BS638" s="126"/>
      <c r="BT638" s="126"/>
      <c r="BU638" s="126"/>
      <c r="BV638" s="126"/>
      <c r="BW638" s="126"/>
      <c r="BX638" s="126"/>
      <c r="BY638" s="126"/>
      <c r="BZ638" s="126"/>
      <c r="CA638" s="126"/>
      <c r="CB638" s="126"/>
      <c r="CC638" s="126"/>
      <c r="CD638" s="126"/>
      <c r="CE638" s="126"/>
      <c r="CF638" s="126"/>
      <c r="CG638" s="126"/>
      <c r="CH638" s="126"/>
      <c r="CI638" s="126"/>
      <c r="CJ638" s="126"/>
      <c r="CK638" s="126"/>
      <c r="CL638" s="126"/>
      <c r="CM638" s="126"/>
      <c r="CN638" s="126"/>
      <c r="CO638" s="126"/>
      <c r="CP638" s="126"/>
      <c r="CQ638" s="126"/>
      <c r="CR638" s="126"/>
      <c r="CS638"/>
      <c r="CT638"/>
      <c r="CU638"/>
      <c r="CV638"/>
      <c r="CW638"/>
      <c r="CX638"/>
      <c r="CY638"/>
      <c r="CZ638"/>
      <c r="DA638"/>
      <c r="DB638"/>
    </row>
    <row r="639" spans="1:106" s="15" customFormat="1" ht="13.4" customHeight="1">
      <c r="A639" s="4" t="str">
        <f t="shared" si="22"/>
        <v/>
      </c>
      <c r="B639" s="70"/>
      <c r="C639" s="123"/>
      <c r="D639" s="70"/>
      <c r="E639" s="70"/>
      <c r="F639" s="123"/>
      <c r="G639" s="123"/>
      <c r="H639" s="123"/>
      <c r="I639" s="126"/>
      <c r="J639" s="126"/>
      <c r="K639" s="126"/>
      <c r="L639" s="126"/>
      <c r="M639" s="126"/>
      <c r="N639" s="126"/>
      <c r="O639" s="126"/>
      <c r="P639" s="126"/>
      <c r="Q639" s="126"/>
      <c r="R639" s="126"/>
      <c r="S639" s="126"/>
      <c r="T639" s="126"/>
      <c r="U639" s="126"/>
      <c r="V639" s="126"/>
      <c r="W639" s="126"/>
      <c r="X639" s="126"/>
      <c r="Y639" s="126"/>
      <c r="Z639" s="126"/>
      <c r="AA639" s="126"/>
      <c r="AB639" s="126"/>
      <c r="AC639" s="126"/>
      <c r="AD639" s="126"/>
      <c r="AE639" s="126"/>
      <c r="AF639" s="126"/>
      <c r="AG639" s="126"/>
      <c r="AH639" s="126"/>
      <c r="AI639" s="126"/>
      <c r="AJ639" s="126"/>
      <c r="AK639" s="126"/>
      <c r="AL639" s="126"/>
      <c r="AM639" s="126"/>
      <c r="AN639" s="126"/>
      <c r="AO639" s="126"/>
      <c r="AP639" s="126"/>
      <c r="AQ639" s="126"/>
      <c r="AR639" s="126"/>
      <c r="AS639" s="126"/>
      <c r="AT639" s="126"/>
      <c r="AU639" s="126"/>
      <c r="AV639" s="126"/>
      <c r="AW639" s="126"/>
      <c r="AX639" s="126"/>
      <c r="AY639" s="126"/>
      <c r="AZ639" s="126"/>
      <c r="BA639" s="126"/>
      <c r="BB639" s="126"/>
      <c r="BC639" s="126"/>
      <c r="BD639" s="126"/>
      <c r="BE639" s="126"/>
      <c r="BF639" s="126"/>
      <c r="BG639" s="126"/>
      <c r="BH639" s="126"/>
      <c r="BI639" s="126"/>
      <c r="BJ639" s="126"/>
      <c r="BK639" s="126"/>
      <c r="BL639" s="126"/>
      <c r="BM639" s="126"/>
      <c r="BN639" s="126"/>
      <c r="BO639" s="126"/>
      <c r="BP639" s="126"/>
      <c r="BQ639" s="126"/>
      <c r="BR639" s="126"/>
      <c r="BS639" s="126"/>
      <c r="BT639" s="126"/>
      <c r="BU639" s="126"/>
      <c r="BV639" s="126"/>
      <c r="BW639" s="126"/>
      <c r="BX639" s="126"/>
      <c r="BY639" s="126"/>
      <c r="BZ639" s="126"/>
      <c r="CA639" s="126"/>
      <c r="CB639" s="126"/>
      <c r="CC639" s="126"/>
      <c r="CD639" s="126"/>
      <c r="CE639" s="126"/>
      <c r="CF639" s="126"/>
      <c r="CG639" s="126"/>
      <c r="CH639" s="126"/>
      <c r="CI639" s="126"/>
      <c r="CJ639" s="126"/>
      <c r="CK639" s="126"/>
      <c r="CL639" s="126"/>
      <c r="CM639" s="126"/>
      <c r="CN639" s="126"/>
      <c r="CO639" s="126"/>
      <c r="CP639" s="126"/>
      <c r="CQ639" s="126"/>
      <c r="CR639" s="126"/>
      <c r="CS639"/>
      <c r="CT639"/>
      <c r="CU639"/>
      <c r="CV639"/>
      <c r="CW639"/>
      <c r="CX639"/>
      <c r="CY639"/>
      <c r="CZ639"/>
      <c r="DA639"/>
      <c r="DB639"/>
    </row>
    <row r="640" spans="1:106" s="15" customFormat="1" ht="13.4" customHeight="1">
      <c r="A640" s="4" t="str">
        <f t="shared" si="22"/>
        <v/>
      </c>
      <c r="B640" s="70"/>
      <c r="C640" s="123"/>
      <c r="D640" s="70"/>
      <c r="E640" s="70"/>
      <c r="F640" s="123"/>
      <c r="G640" s="123"/>
      <c r="H640" s="123"/>
      <c r="I640" s="126"/>
      <c r="J640" s="126"/>
      <c r="K640" s="126"/>
      <c r="L640" s="126"/>
      <c r="M640" s="126"/>
      <c r="N640" s="126"/>
      <c r="O640" s="126"/>
      <c r="P640" s="126"/>
      <c r="Q640" s="126"/>
      <c r="R640" s="126"/>
      <c r="S640" s="126"/>
      <c r="T640" s="126"/>
      <c r="U640" s="126"/>
      <c r="V640" s="126"/>
      <c r="W640" s="126"/>
      <c r="X640" s="126"/>
      <c r="Y640" s="126"/>
      <c r="Z640" s="126"/>
      <c r="AA640" s="126"/>
      <c r="AB640" s="126"/>
      <c r="AC640" s="126"/>
      <c r="AD640" s="126"/>
      <c r="AE640" s="126"/>
      <c r="AF640" s="126"/>
      <c r="AG640" s="126"/>
      <c r="AH640" s="126"/>
      <c r="AI640" s="126"/>
      <c r="AJ640" s="126"/>
      <c r="AK640" s="126"/>
      <c r="AL640" s="126"/>
      <c r="AM640" s="126"/>
      <c r="AN640" s="126"/>
      <c r="AO640" s="126"/>
      <c r="AP640" s="126"/>
      <c r="AQ640" s="126"/>
      <c r="AR640" s="126"/>
      <c r="AS640" s="126"/>
      <c r="AT640" s="126"/>
      <c r="AU640" s="126"/>
      <c r="AV640" s="126"/>
      <c r="AW640" s="126"/>
      <c r="AX640" s="126"/>
      <c r="AY640" s="126"/>
      <c r="AZ640" s="126"/>
      <c r="BA640" s="126"/>
      <c r="BB640" s="126"/>
      <c r="BC640" s="126"/>
      <c r="BD640" s="126"/>
      <c r="BE640" s="126"/>
      <c r="BF640" s="126"/>
      <c r="BG640" s="126"/>
      <c r="BH640" s="126"/>
      <c r="BI640" s="126"/>
      <c r="BJ640" s="126"/>
      <c r="BK640" s="126"/>
      <c r="BL640" s="126"/>
      <c r="BM640" s="126"/>
      <c r="BN640" s="126"/>
      <c r="BO640" s="126"/>
      <c r="BP640" s="126"/>
      <c r="BQ640" s="126"/>
      <c r="BR640" s="126"/>
      <c r="BS640" s="126"/>
      <c r="BT640" s="126"/>
      <c r="BU640" s="126"/>
      <c r="BV640" s="126"/>
      <c r="BW640" s="126"/>
      <c r="BX640" s="126"/>
      <c r="BY640" s="126"/>
      <c r="BZ640" s="126"/>
      <c r="CA640" s="126"/>
      <c r="CB640" s="126"/>
      <c r="CC640" s="126"/>
      <c r="CD640" s="126"/>
      <c r="CE640" s="126"/>
      <c r="CF640" s="126"/>
      <c r="CG640" s="126"/>
      <c r="CH640" s="126"/>
      <c r="CI640" s="126"/>
      <c r="CJ640" s="126"/>
      <c r="CK640" s="126"/>
      <c r="CL640" s="126"/>
      <c r="CM640" s="126"/>
      <c r="CN640" s="126"/>
      <c r="CO640" s="126"/>
      <c r="CP640" s="126"/>
      <c r="CQ640" s="126"/>
      <c r="CR640" s="126"/>
      <c r="CS640"/>
      <c r="CT640"/>
      <c r="CU640"/>
      <c r="CV640"/>
      <c r="CW640"/>
      <c r="CX640"/>
      <c r="CY640"/>
      <c r="CZ640"/>
      <c r="DA640"/>
      <c r="DB640"/>
    </row>
    <row r="641" spans="1:106" s="15" customFormat="1" ht="13.4" customHeight="1">
      <c r="A641" s="4" t="str">
        <f t="shared" si="22"/>
        <v/>
      </c>
      <c r="B641" s="70"/>
      <c r="C641" s="123"/>
      <c r="D641" s="70"/>
      <c r="E641" s="70"/>
      <c r="F641" s="123"/>
      <c r="G641" s="123"/>
      <c r="H641" s="123"/>
      <c r="I641" s="126"/>
      <c r="J641" s="126"/>
      <c r="K641" s="126"/>
      <c r="L641" s="126"/>
      <c r="M641" s="126"/>
      <c r="N641" s="126"/>
      <c r="O641" s="126"/>
      <c r="P641" s="126"/>
      <c r="Q641" s="126"/>
      <c r="R641" s="126"/>
      <c r="S641" s="126"/>
      <c r="T641" s="126"/>
      <c r="U641" s="126"/>
      <c r="V641" s="126"/>
      <c r="W641" s="126"/>
      <c r="X641" s="126"/>
      <c r="Y641" s="126"/>
      <c r="Z641" s="126"/>
      <c r="AA641" s="126"/>
      <c r="AB641" s="126"/>
      <c r="AC641" s="126"/>
      <c r="AD641" s="126"/>
      <c r="AE641" s="126"/>
      <c r="AF641" s="126"/>
      <c r="AG641" s="126"/>
      <c r="AH641" s="126"/>
      <c r="AI641" s="126"/>
      <c r="AJ641" s="126"/>
      <c r="AK641" s="126"/>
      <c r="AL641" s="126"/>
      <c r="AM641" s="126"/>
      <c r="AN641" s="126"/>
      <c r="AO641" s="126"/>
      <c r="AP641" s="126"/>
      <c r="AQ641" s="126"/>
      <c r="AR641" s="126"/>
      <c r="AS641" s="126"/>
      <c r="AT641" s="126"/>
      <c r="AU641" s="126"/>
      <c r="AV641" s="126"/>
      <c r="AW641" s="126"/>
      <c r="AX641" s="126"/>
      <c r="AY641" s="126"/>
      <c r="AZ641" s="126"/>
      <c r="BA641" s="126"/>
      <c r="BB641" s="126"/>
      <c r="BC641" s="126"/>
      <c r="BD641" s="126"/>
      <c r="BE641" s="126"/>
      <c r="BF641" s="126"/>
      <c r="BG641" s="126"/>
      <c r="BH641" s="126"/>
      <c r="BI641" s="126"/>
      <c r="BJ641" s="126"/>
      <c r="BK641" s="126"/>
      <c r="BL641" s="126"/>
      <c r="BM641" s="126"/>
      <c r="BN641" s="126"/>
      <c r="BO641" s="126"/>
      <c r="BP641" s="126"/>
      <c r="BQ641" s="126"/>
      <c r="BR641" s="126"/>
      <c r="BS641" s="126"/>
      <c r="BT641" s="126"/>
      <c r="BU641" s="126"/>
      <c r="BV641" s="126"/>
      <c r="BW641" s="126"/>
      <c r="BX641" s="126"/>
      <c r="BY641" s="126"/>
      <c r="BZ641" s="126"/>
      <c r="CA641" s="126"/>
      <c r="CB641" s="126"/>
      <c r="CC641" s="126"/>
      <c r="CD641" s="126"/>
      <c r="CE641" s="126"/>
      <c r="CF641" s="126"/>
      <c r="CG641" s="126"/>
      <c r="CH641" s="126"/>
      <c r="CI641" s="126"/>
      <c r="CJ641" s="126"/>
      <c r="CK641" s="126"/>
      <c r="CL641" s="126"/>
      <c r="CM641" s="126"/>
      <c r="CN641" s="126"/>
      <c r="CO641" s="126"/>
      <c r="CP641" s="126"/>
      <c r="CQ641" s="126"/>
      <c r="CR641" s="126"/>
      <c r="CS641"/>
      <c r="CT641"/>
      <c r="CU641"/>
      <c r="CV641"/>
      <c r="CW641"/>
      <c r="CX641"/>
      <c r="CY641"/>
      <c r="CZ641"/>
      <c r="DA641"/>
      <c r="DB641"/>
    </row>
    <row r="642" spans="1:106" s="15" customFormat="1" ht="13.4" customHeight="1">
      <c r="A642" s="4" t="str">
        <f t="shared" si="22"/>
        <v/>
      </c>
      <c r="B642" s="70"/>
      <c r="C642" s="123"/>
      <c r="D642" s="70"/>
      <c r="E642" s="70"/>
      <c r="F642" s="123"/>
      <c r="G642" s="123"/>
      <c r="H642" s="123"/>
      <c r="I642" s="126"/>
      <c r="J642" s="126"/>
      <c r="K642" s="126"/>
      <c r="L642" s="126"/>
      <c r="M642" s="126"/>
      <c r="N642" s="126"/>
      <c r="O642" s="126"/>
      <c r="P642" s="126"/>
      <c r="Q642" s="126"/>
      <c r="R642" s="126"/>
      <c r="S642" s="126"/>
      <c r="T642" s="126"/>
      <c r="U642" s="126"/>
      <c r="V642" s="126"/>
      <c r="W642" s="126"/>
      <c r="X642" s="126"/>
      <c r="Y642" s="126"/>
      <c r="Z642" s="126"/>
      <c r="AA642" s="126"/>
      <c r="AB642" s="126"/>
      <c r="AC642" s="126"/>
      <c r="AD642" s="126"/>
      <c r="AE642" s="126"/>
      <c r="AF642" s="126"/>
      <c r="AG642" s="126"/>
      <c r="AH642" s="126"/>
      <c r="AI642" s="126"/>
      <c r="AJ642" s="126"/>
      <c r="AK642" s="126"/>
      <c r="AL642" s="126"/>
      <c r="AM642" s="126"/>
      <c r="AN642" s="126"/>
      <c r="AO642" s="126"/>
      <c r="AP642" s="126"/>
      <c r="AQ642" s="126"/>
      <c r="AR642" s="126"/>
      <c r="AS642" s="126"/>
      <c r="AT642" s="126"/>
      <c r="AU642" s="126"/>
      <c r="AV642" s="126"/>
      <c r="AW642" s="126"/>
      <c r="AX642" s="126"/>
      <c r="AY642" s="126"/>
      <c r="AZ642" s="126"/>
      <c r="BA642" s="126"/>
      <c r="BB642" s="126"/>
      <c r="BC642" s="126"/>
      <c r="BD642" s="126"/>
      <c r="BE642" s="126"/>
      <c r="BF642" s="126"/>
      <c r="BG642" s="126"/>
      <c r="BH642" s="126"/>
      <c r="BI642" s="126"/>
      <c r="BJ642" s="126"/>
      <c r="BK642" s="126"/>
      <c r="BL642" s="126"/>
      <c r="BM642" s="126"/>
      <c r="BN642" s="126"/>
      <c r="BO642" s="126"/>
      <c r="BP642" s="126"/>
      <c r="BQ642" s="126"/>
      <c r="BR642" s="126"/>
      <c r="BS642" s="126"/>
      <c r="BT642" s="126"/>
      <c r="BU642" s="126"/>
      <c r="BV642" s="126"/>
      <c r="BW642" s="126"/>
      <c r="BX642" s="126"/>
      <c r="BY642" s="126"/>
      <c r="BZ642" s="126"/>
      <c r="CA642" s="126"/>
      <c r="CB642" s="126"/>
      <c r="CC642" s="126"/>
      <c r="CD642" s="126"/>
      <c r="CE642" s="126"/>
      <c r="CF642" s="126"/>
      <c r="CG642" s="126"/>
      <c r="CH642" s="126"/>
      <c r="CI642" s="126"/>
      <c r="CJ642" s="126"/>
      <c r="CK642" s="126"/>
      <c r="CL642" s="126"/>
      <c r="CM642" s="126"/>
      <c r="CN642" s="126"/>
      <c r="CO642" s="126"/>
      <c r="CP642" s="126"/>
      <c r="CQ642" s="126"/>
      <c r="CR642" s="126"/>
      <c r="CS642"/>
      <c r="CT642"/>
      <c r="CU642"/>
      <c r="CV642"/>
      <c r="CW642"/>
      <c r="CX642"/>
      <c r="CY642"/>
      <c r="CZ642"/>
      <c r="DA642"/>
      <c r="DB642"/>
    </row>
    <row r="643" spans="1:106" s="15" customFormat="1" ht="13.4" customHeight="1">
      <c r="A643" s="4" t="str">
        <f t="shared" si="22"/>
        <v/>
      </c>
      <c r="B643" s="70"/>
      <c r="C643" s="123"/>
      <c r="D643" s="70"/>
      <c r="E643" s="70"/>
      <c r="F643" s="123"/>
      <c r="G643" s="123"/>
      <c r="H643" s="123"/>
      <c r="I643" s="126"/>
      <c r="J643" s="126"/>
      <c r="K643" s="126"/>
      <c r="L643" s="126"/>
      <c r="M643" s="126"/>
      <c r="N643" s="126"/>
      <c r="O643" s="126"/>
      <c r="P643" s="126"/>
      <c r="Q643" s="126"/>
      <c r="R643" s="126"/>
      <c r="S643" s="126"/>
      <c r="T643" s="126"/>
      <c r="U643" s="126"/>
      <c r="V643" s="126"/>
      <c r="W643" s="126"/>
      <c r="X643" s="126"/>
      <c r="Y643" s="126"/>
      <c r="Z643" s="126"/>
      <c r="AA643" s="126"/>
      <c r="AB643" s="126"/>
      <c r="AC643" s="126"/>
      <c r="AD643" s="126"/>
      <c r="AE643" s="126"/>
      <c r="AF643" s="126"/>
      <c r="AG643" s="126"/>
      <c r="AH643" s="126"/>
      <c r="AI643" s="126"/>
      <c r="AJ643" s="126"/>
      <c r="AK643" s="126"/>
      <c r="AL643" s="126"/>
      <c r="AM643" s="126"/>
      <c r="AN643" s="126"/>
      <c r="AO643" s="126"/>
      <c r="AP643" s="126"/>
      <c r="AQ643" s="126"/>
      <c r="AR643" s="126"/>
      <c r="AS643" s="126"/>
      <c r="AT643" s="126"/>
      <c r="AU643" s="126"/>
      <c r="AV643" s="126"/>
      <c r="AW643" s="126"/>
      <c r="AX643" s="126"/>
      <c r="AY643" s="126"/>
      <c r="AZ643" s="126"/>
      <c r="BA643" s="126"/>
      <c r="BB643" s="126"/>
      <c r="BC643" s="126"/>
      <c r="BD643" s="126"/>
      <c r="BE643" s="126"/>
      <c r="BF643" s="126"/>
      <c r="BG643" s="126"/>
      <c r="BH643" s="126"/>
      <c r="BI643" s="126"/>
      <c r="BJ643" s="126"/>
      <c r="BK643" s="126"/>
      <c r="BL643" s="126"/>
      <c r="BM643" s="126"/>
      <c r="BN643" s="126"/>
      <c r="BO643" s="126"/>
      <c r="BP643" s="126"/>
      <c r="BQ643" s="126"/>
      <c r="BR643" s="126"/>
      <c r="BS643" s="126"/>
      <c r="BT643" s="126"/>
      <c r="BU643" s="126"/>
      <c r="BV643" s="126"/>
      <c r="BW643" s="126"/>
      <c r="BX643" s="126"/>
      <c r="BY643" s="126"/>
      <c r="BZ643" s="126"/>
      <c r="CA643" s="126"/>
      <c r="CB643" s="126"/>
      <c r="CC643" s="126"/>
      <c r="CD643" s="126"/>
      <c r="CE643" s="126"/>
      <c r="CF643" s="126"/>
      <c r="CG643" s="126"/>
      <c r="CH643" s="126"/>
      <c r="CI643" s="126"/>
      <c r="CJ643" s="126"/>
      <c r="CK643" s="126"/>
      <c r="CL643" s="126"/>
      <c r="CM643" s="126"/>
      <c r="CN643" s="126"/>
      <c r="CO643" s="126"/>
      <c r="CP643" s="126"/>
      <c r="CQ643" s="126"/>
      <c r="CR643" s="126"/>
      <c r="CS643"/>
      <c r="CT643"/>
      <c r="CU643"/>
      <c r="CV643"/>
      <c r="CW643"/>
      <c r="CX643"/>
      <c r="CY643"/>
      <c r="CZ643"/>
      <c r="DA643"/>
      <c r="DB643"/>
    </row>
    <row r="644" spans="1:106" s="15" customFormat="1" ht="13.4" customHeight="1">
      <c r="A644" s="4" t="str">
        <f t="shared" si="22"/>
        <v/>
      </c>
      <c r="B644" s="70"/>
      <c r="C644" s="123"/>
      <c r="D644" s="70"/>
      <c r="E644" s="70"/>
      <c r="F644" s="123"/>
      <c r="G644" s="123"/>
      <c r="H644" s="123"/>
      <c r="I644" s="126"/>
      <c r="J644" s="126"/>
      <c r="K644" s="126"/>
      <c r="L644" s="126"/>
      <c r="M644" s="126"/>
      <c r="N644" s="126"/>
      <c r="O644" s="126"/>
      <c r="P644" s="126"/>
      <c r="Q644" s="126"/>
      <c r="R644" s="126"/>
      <c r="S644" s="126"/>
      <c r="T644" s="126"/>
      <c r="U644" s="126"/>
      <c r="V644" s="126"/>
      <c r="W644" s="126"/>
      <c r="X644" s="126"/>
      <c r="Y644" s="126"/>
      <c r="Z644" s="126"/>
      <c r="AA644" s="126"/>
      <c r="AB644" s="126"/>
      <c r="AC644" s="126"/>
      <c r="AD644" s="126"/>
      <c r="AE644" s="126"/>
      <c r="AF644" s="126"/>
      <c r="AG644" s="126"/>
      <c r="AH644" s="126"/>
      <c r="AI644" s="126"/>
      <c r="AJ644" s="126"/>
      <c r="AK644" s="126"/>
      <c r="AL644" s="126"/>
      <c r="AM644" s="126"/>
      <c r="AN644" s="126"/>
      <c r="AO644" s="126"/>
      <c r="AP644" s="126"/>
      <c r="AQ644" s="126"/>
      <c r="AR644" s="126"/>
      <c r="AS644" s="126"/>
      <c r="AT644" s="126"/>
      <c r="AU644" s="126"/>
      <c r="AV644" s="126"/>
      <c r="AW644" s="126"/>
      <c r="AX644" s="126"/>
      <c r="AY644" s="126"/>
      <c r="AZ644" s="126"/>
      <c r="BA644" s="126"/>
      <c r="BB644" s="126"/>
      <c r="BC644" s="126"/>
      <c r="BD644" s="126"/>
      <c r="BE644" s="126"/>
      <c r="BF644" s="126"/>
      <c r="BG644" s="126"/>
      <c r="BH644" s="126"/>
      <c r="BI644" s="126"/>
      <c r="BJ644" s="126"/>
      <c r="BK644" s="126"/>
      <c r="BL644" s="126"/>
      <c r="BM644" s="126"/>
      <c r="BN644" s="126"/>
      <c r="BO644" s="126"/>
      <c r="BP644" s="126"/>
      <c r="BQ644" s="126"/>
      <c r="BR644" s="126"/>
      <c r="BS644" s="126"/>
      <c r="BT644" s="126"/>
      <c r="BU644" s="126"/>
      <c r="BV644" s="126"/>
      <c r="BW644" s="126"/>
      <c r="BX644" s="126"/>
      <c r="BY644" s="126"/>
      <c r="BZ644" s="126"/>
      <c r="CA644" s="126"/>
      <c r="CB644" s="126"/>
      <c r="CC644" s="126"/>
      <c r="CD644" s="126"/>
      <c r="CE644" s="126"/>
      <c r="CF644" s="126"/>
      <c r="CG644" s="126"/>
      <c r="CH644" s="126"/>
      <c r="CI644" s="126"/>
      <c r="CJ644" s="126"/>
      <c r="CK644" s="126"/>
      <c r="CL644" s="126"/>
      <c r="CM644" s="126"/>
      <c r="CN644" s="126"/>
      <c r="CO644" s="126"/>
      <c r="CP644" s="126"/>
      <c r="CQ644" s="126"/>
      <c r="CR644" s="126"/>
      <c r="CS644"/>
      <c r="CT644"/>
      <c r="CU644"/>
      <c r="CV644"/>
      <c r="CW644"/>
      <c r="CX644"/>
      <c r="CY644"/>
      <c r="CZ644"/>
      <c r="DA644"/>
      <c r="DB644"/>
    </row>
    <row r="645" spans="1:106" s="15" customFormat="1" ht="13.4" customHeight="1">
      <c r="A645" s="4" t="str">
        <f t="shared" si="22"/>
        <v/>
      </c>
      <c r="B645" s="70"/>
      <c r="C645" s="123"/>
      <c r="D645" s="70"/>
      <c r="E645" s="70"/>
      <c r="F645" s="123"/>
      <c r="G645" s="123"/>
      <c r="H645" s="123"/>
      <c r="I645" s="126"/>
      <c r="J645" s="126"/>
      <c r="K645" s="126"/>
      <c r="L645" s="126"/>
      <c r="M645" s="126"/>
      <c r="N645" s="126"/>
      <c r="O645" s="126"/>
      <c r="P645" s="126"/>
      <c r="Q645" s="126"/>
      <c r="R645" s="126"/>
      <c r="S645" s="126"/>
      <c r="T645" s="126"/>
      <c r="U645" s="126"/>
      <c r="V645" s="126"/>
      <c r="W645" s="126"/>
      <c r="X645" s="126"/>
      <c r="Y645" s="126"/>
      <c r="Z645" s="126"/>
      <c r="AA645" s="126"/>
      <c r="AB645" s="126"/>
      <c r="AC645" s="126"/>
      <c r="AD645" s="126"/>
      <c r="AE645" s="126"/>
      <c r="AF645" s="126"/>
      <c r="AG645" s="126"/>
      <c r="AH645" s="126"/>
      <c r="AI645" s="126"/>
      <c r="AJ645" s="126"/>
      <c r="AK645" s="126"/>
      <c r="AL645" s="126"/>
      <c r="AM645" s="126"/>
      <c r="AN645" s="126"/>
      <c r="AO645" s="126"/>
      <c r="AP645" s="126"/>
      <c r="AQ645" s="126"/>
      <c r="AR645" s="126"/>
      <c r="AS645" s="126"/>
      <c r="AT645" s="126"/>
      <c r="AU645" s="126"/>
      <c r="AV645" s="126"/>
      <c r="AW645" s="126"/>
      <c r="AX645" s="126"/>
      <c r="AY645" s="126"/>
      <c r="AZ645" s="126"/>
      <c r="BA645" s="126"/>
      <c r="BB645" s="126"/>
      <c r="BC645" s="126"/>
      <c r="BD645" s="126"/>
      <c r="BE645" s="126"/>
      <c r="BF645" s="126"/>
      <c r="BG645" s="126"/>
      <c r="BH645" s="126"/>
      <c r="BI645" s="126"/>
      <c r="BJ645" s="126"/>
      <c r="BK645" s="126"/>
      <c r="BL645" s="126"/>
      <c r="BM645" s="126"/>
      <c r="BN645" s="126"/>
      <c r="BO645" s="126"/>
      <c r="BP645" s="126"/>
      <c r="BQ645" s="126"/>
      <c r="BR645" s="126"/>
      <c r="BS645" s="126"/>
      <c r="BT645" s="126"/>
      <c r="BU645" s="126"/>
      <c r="BV645" s="126"/>
      <c r="BW645" s="126"/>
      <c r="BX645" s="126"/>
      <c r="BY645" s="126"/>
      <c r="BZ645" s="126"/>
      <c r="CA645" s="126"/>
      <c r="CB645" s="126"/>
      <c r="CC645" s="126"/>
      <c r="CD645" s="126"/>
      <c r="CE645" s="126"/>
      <c r="CF645" s="126"/>
      <c r="CG645" s="126"/>
      <c r="CH645" s="126"/>
      <c r="CI645" s="126"/>
      <c r="CJ645" s="126"/>
      <c r="CK645" s="126"/>
      <c r="CL645" s="126"/>
      <c r="CM645" s="126"/>
      <c r="CN645" s="126"/>
      <c r="CO645" s="126"/>
      <c r="CP645" s="126"/>
      <c r="CQ645" s="126"/>
      <c r="CR645" s="126"/>
      <c r="CS645"/>
      <c r="CT645"/>
      <c r="CU645"/>
      <c r="CV645"/>
      <c r="CW645"/>
      <c r="CX645"/>
      <c r="CY645"/>
      <c r="CZ645"/>
      <c r="DA645"/>
      <c r="DB645"/>
    </row>
    <row r="646" spans="1:106" s="15" customFormat="1" ht="13.4" customHeight="1">
      <c r="A646" s="4" t="str">
        <f t="shared" si="22"/>
        <v/>
      </c>
      <c r="B646" s="70"/>
      <c r="C646" s="123"/>
      <c r="D646" s="70"/>
      <c r="E646" s="70"/>
      <c r="F646" s="123"/>
      <c r="G646" s="123"/>
      <c r="H646" s="123"/>
      <c r="I646" s="126"/>
      <c r="J646" s="126"/>
      <c r="K646" s="126"/>
      <c r="L646" s="126"/>
      <c r="M646" s="126"/>
      <c r="N646" s="126"/>
      <c r="O646" s="126"/>
      <c r="P646" s="126"/>
      <c r="Q646" s="126"/>
      <c r="R646" s="126"/>
      <c r="S646" s="126"/>
      <c r="T646" s="126"/>
      <c r="U646" s="126"/>
      <c r="V646" s="126"/>
      <c r="W646" s="126"/>
      <c r="X646" s="126"/>
      <c r="Y646" s="126"/>
      <c r="Z646" s="126"/>
      <c r="AA646" s="126"/>
      <c r="AB646" s="126"/>
      <c r="AC646" s="126"/>
      <c r="AD646" s="126"/>
      <c r="AE646" s="126"/>
      <c r="AF646" s="126"/>
      <c r="AG646" s="126"/>
      <c r="AH646" s="126"/>
      <c r="AI646" s="126"/>
      <c r="AJ646" s="126"/>
      <c r="AK646" s="126"/>
      <c r="AL646" s="126"/>
      <c r="AM646" s="126"/>
      <c r="AN646" s="126"/>
      <c r="AO646" s="126"/>
      <c r="AP646" s="126"/>
      <c r="AQ646" s="126"/>
      <c r="AR646" s="126"/>
      <c r="AS646" s="126"/>
      <c r="AT646" s="126"/>
      <c r="AU646" s="126"/>
      <c r="AV646" s="126"/>
      <c r="AW646" s="126"/>
      <c r="AX646" s="126"/>
      <c r="AY646" s="126"/>
      <c r="AZ646" s="126"/>
      <c r="BA646" s="126"/>
      <c r="BB646" s="126"/>
      <c r="BC646" s="126"/>
      <c r="BD646" s="126"/>
      <c r="BE646" s="126"/>
      <c r="BF646" s="126"/>
      <c r="BG646" s="126"/>
      <c r="BH646" s="126"/>
      <c r="BI646" s="126"/>
      <c r="BJ646" s="126"/>
      <c r="BK646" s="126"/>
      <c r="BL646" s="126"/>
      <c r="BM646" s="126"/>
      <c r="BN646" s="126"/>
      <c r="BO646" s="126"/>
      <c r="BP646" s="126"/>
      <c r="BQ646" s="126"/>
      <c r="BR646" s="126"/>
      <c r="BS646" s="126"/>
      <c r="BT646" s="126"/>
      <c r="BU646" s="126"/>
      <c r="BV646" s="126"/>
      <c r="BW646" s="126"/>
      <c r="BX646" s="126"/>
      <c r="BY646" s="126"/>
      <c r="BZ646" s="126"/>
      <c r="CA646" s="126"/>
      <c r="CB646" s="126"/>
      <c r="CC646" s="126"/>
      <c r="CD646" s="126"/>
      <c r="CE646" s="126"/>
      <c r="CF646" s="126"/>
      <c r="CG646" s="126"/>
      <c r="CH646" s="126"/>
      <c r="CI646" s="126"/>
      <c r="CJ646" s="126"/>
      <c r="CK646" s="126"/>
      <c r="CL646" s="126"/>
      <c r="CM646" s="126"/>
      <c r="CN646" s="126"/>
      <c r="CO646" s="126"/>
      <c r="CP646" s="126"/>
      <c r="CQ646" s="126"/>
      <c r="CR646" s="126"/>
      <c r="CS646"/>
      <c r="CT646"/>
      <c r="CU646"/>
      <c r="CV646"/>
      <c r="CW646"/>
      <c r="CX646"/>
      <c r="CY646"/>
      <c r="CZ646"/>
      <c r="DA646"/>
      <c r="DB646"/>
    </row>
    <row r="647" spans="1:106" s="15" customFormat="1" ht="13.4" customHeight="1">
      <c r="A647" s="4" t="str">
        <f t="shared" si="22"/>
        <v/>
      </c>
      <c r="B647" s="70"/>
      <c r="C647" s="123"/>
      <c r="D647" s="70"/>
      <c r="E647" s="70"/>
      <c r="F647" s="123"/>
      <c r="G647" s="123"/>
      <c r="H647" s="123"/>
      <c r="I647" s="126"/>
      <c r="J647" s="126"/>
      <c r="K647" s="126"/>
      <c r="L647" s="126"/>
      <c r="M647" s="126"/>
      <c r="N647" s="126"/>
      <c r="O647" s="126"/>
      <c r="P647" s="126"/>
      <c r="Q647" s="126"/>
      <c r="R647" s="126"/>
      <c r="S647" s="126"/>
      <c r="T647" s="126"/>
      <c r="U647" s="126"/>
      <c r="V647" s="126"/>
      <c r="W647" s="126"/>
      <c r="X647" s="126"/>
      <c r="Y647" s="126"/>
      <c r="Z647" s="126"/>
      <c r="AA647" s="126"/>
      <c r="AB647" s="126"/>
      <c r="AC647" s="126"/>
      <c r="AD647" s="126"/>
      <c r="AE647" s="126"/>
      <c r="AF647" s="126"/>
      <c r="AG647" s="126"/>
      <c r="AH647" s="126"/>
      <c r="AI647" s="126"/>
      <c r="AJ647" s="126"/>
      <c r="AK647" s="126"/>
      <c r="AL647" s="126"/>
      <c r="AM647" s="126"/>
      <c r="AN647" s="126"/>
      <c r="AO647" s="126"/>
      <c r="AP647" s="126"/>
      <c r="AQ647" s="126"/>
      <c r="AR647" s="126"/>
      <c r="AS647" s="126"/>
      <c r="AT647" s="126"/>
      <c r="AU647" s="126"/>
      <c r="AV647" s="126"/>
      <c r="AW647" s="126"/>
      <c r="AX647" s="126"/>
      <c r="AY647" s="126"/>
      <c r="AZ647" s="126"/>
      <c r="BA647" s="126"/>
      <c r="BB647" s="126"/>
      <c r="BC647" s="126"/>
      <c r="BD647" s="126"/>
      <c r="BE647" s="126"/>
      <c r="BF647" s="126"/>
      <c r="BG647" s="126"/>
      <c r="BH647" s="126"/>
      <c r="BI647" s="126"/>
      <c r="BJ647" s="126"/>
      <c r="BK647" s="126"/>
      <c r="BL647" s="126"/>
      <c r="BM647" s="126"/>
      <c r="BN647" s="126"/>
      <c r="BO647" s="126"/>
      <c r="BP647" s="126"/>
      <c r="BQ647" s="126"/>
      <c r="BR647" s="126"/>
      <c r="BS647" s="126"/>
      <c r="BT647" s="126"/>
      <c r="BU647" s="126"/>
      <c r="BV647" s="126"/>
      <c r="BW647" s="126"/>
      <c r="BX647" s="126"/>
      <c r="BY647" s="126"/>
      <c r="BZ647" s="126"/>
      <c r="CA647" s="126"/>
      <c r="CB647" s="126"/>
      <c r="CC647" s="126"/>
      <c r="CD647" s="126"/>
      <c r="CE647" s="126"/>
      <c r="CF647" s="126"/>
      <c r="CG647" s="126"/>
      <c r="CH647" s="126"/>
      <c r="CI647" s="126"/>
      <c r="CJ647" s="126"/>
      <c r="CK647" s="126"/>
      <c r="CL647" s="126"/>
      <c r="CM647" s="126"/>
      <c r="CN647" s="126"/>
      <c r="CO647" s="126"/>
      <c r="CP647" s="126"/>
      <c r="CQ647" s="126"/>
      <c r="CR647" s="126"/>
      <c r="CS647"/>
      <c r="CT647"/>
      <c r="CU647"/>
      <c r="CV647"/>
      <c r="CW647"/>
      <c r="CX647"/>
      <c r="CY647"/>
      <c r="CZ647"/>
      <c r="DA647"/>
      <c r="DB647"/>
    </row>
    <row r="648" spans="1:106" s="15" customFormat="1" ht="13.4" customHeight="1">
      <c r="A648" s="4" t="str">
        <f t="shared" si="22"/>
        <v/>
      </c>
      <c r="B648" s="70"/>
      <c r="C648" s="123"/>
      <c r="D648" s="70"/>
      <c r="E648" s="70"/>
      <c r="F648" s="123"/>
      <c r="G648" s="123"/>
      <c r="H648" s="123"/>
      <c r="I648" s="126"/>
      <c r="J648" s="126"/>
      <c r="K648" s="126"/>
      <c r="L648" s="126"/>
      <c r="M648" s="126"/>
      <c r="N648" s="126"/>
      <c r="O648" s="126"/>
      <c r="P648" s="126"/>
      <c r="Q648" s="126"/>
      <c r="R648" s="126"/>
      <c r="S648" s="126"/>
      <c r="T648" s="126"/>
      <c r="U648" s="126"/>
      <c r="V648" s="126"/>
      <c r="W648" s="126"/>
      <c r="X648" s="126"/>
      <c r="Y648" s="126"/>
      <c r="Z648" s="126"/>
      <c r="AA648" s="126"/>
      <c r="AB648" s="126"/>
      <c r="AC648" s="126"/>
      <c r="AD648" s="126"/>
      <c r="AE648" s="126"/>
      <c r="AF648" s="126"/>
      <c r="AG648" s="126"/>
      <c r="AH648" s="126"/>
      <c r="AI648" s="126"/>
      <c r="AJ648" s="126"/>
      <c r="AK648" s="126"/>
      <c r="AL648" s="126"/>
      <c r="AM648" s="126"/>
      <c r="AN648" s="126"/>
      <c r="AO648" s="126"/>
      <c r="AP648" s="126"/>
      <c r="AQ648" s="126"/>
      <c r="AR648" s="126"/>
      <c r="AS648" s="126"/>
      <c r="AT648" s="126"/>
      <c r="AU648" s="126"/>
      <c r="AV648" s="126"/>
      <c r="AW648" s="126"/>
      <c r="AX648" s="126"/>
      <c r="AY648" s="126"/>
      <c r="AZ648" s="126"/>
      <c r="BA648" s="126"/>
      <c r="BB648" s="126"/>
      <c r="BC648" s="126"/>
      <c r="BD648" s="126"/>
      <c r="BE648" s="126"/>
      <c r="BF648" s="126"/>
      <c r="BG648" s="126"/>
      <c r="BH648" s="126"/>
      <c r="BI648" s="126"/>
      <c r="BJ648" s="126"/>
      <c r="BK648" s="126"/>
      <c r="BL648" s="126"/>
      <c r="BM648" s="126"/>
      <c r="BN648" s="126"/>
      <c r="BO648" s="126"/>
      <c r="BP648" s="126"/>
      <c r="BQ648" s="126"/>
      <c r="BR648" s="126"/>
      <c r="BS648" s="126"/>
      <c r="BT648" s="126"/>
      <c r="BU648" s="126"/>
      <c r="BV648" s="126"/>
      <c r="BW648" s="126"/>
      <c r="BX648" s="126"/>
      <c r="BY648" s="126"/>
      <c r="BZ648" s="126"/>
      <c r="CA648" s="126"/>
      <c r="CB648" s="126"/>
      <c r="CC648" s="126"/>
      <c r="CD648" s="126"/>
      <c r="CE648" s="126"/>
      <c r="CF648" s="126"/>
      <c r="CG648" s="126"/>
      <c r="CH648" s="126"/>
      <c r="CI648" s="126"/>
      <c r="CJ648" s="126"/>
      <c r="CK648" s="126"/>
      <c r="CL648" s="126"/>
      <c r="CM648" s="126"/>
      <c r="CN648" s="126"/>
      <c r="CO648" s="126"/>
      <c r="CP648" s="126"/>
      <c r="CQ648" s="126"/>
      <c r="CR648" s="126"/>
      <c r="CS648"/>
      <c r="CT648"/>
      <c r="CU648"/>
      <c r="CV648"/>
      <c r="CW648"/>
      <c r="CX648"/>
      <c r="CY648"/>
      <c r="CZ648"/>
      <c r="DA648"/>
      <c r="DB648"/>
    </row>
    <row r="649" spans="1:106" s="15" customFormat="1" ht="13.4" customHeight="1">
      <c r="A649" s="4" t="str">
        <f t="shared" ref="A649:A712" si="23">B649&amp;C649&amp;E649</f>
        <v/>
      </c>
      <c r="B649" s="70"/>
      <c r="C649" s="123"/>
      <c r="D649" s="70"/>
      <c r="E649" s="70"/>
      <c r="F649" s="123"/>
      <c r="G649" s="123"/>
      <c r="H649" s="123"/>
      <c r="I649" s="126"/>
      <c r="J649" s="126"/>
      <c r="K649" s="126"/>
      <c r="L649" s="126"/>
      <c r="M649" s="126"/>
      <c r="N649" s="126"/>
      <c r="O649" s="126"/>
      <c r="P649" s="126"/>
      <c r="Q649" s="126"/>
      <c r="R649" s="126"/>
      <c r="S649" s="126"/>
      <c r="T649" s="126"/>
      <c r="U649" s="126"/>
      <c r="V649" s="126"/>
      <c r="W649" s="126"/>
      <c r="X649" s="126"/>
      <c r="Y649" s="126"/>
      <c r="Z649" s="126"/>
      <c r="AA649" s="126"/>
      <c r="AB649" s="126"/>
      <c r="AC649" s="126"/>
      <c r="AD649" s="126"/>
      <c r="AE649" s="126"/>
      <c r="AF649" s="126"/>
      <c r="AG649" s="126"/>
      <c r="AH649" s="126"/>
      <c r="AI649" s="126"/>
      <c r="AJ649" s="126"/>
      <c r="AK649" s="126"/>
      <c r="AL649" s="126"/>
      <c r="AM649" s="126"/>
      <c r="AN649" s="126"/>
      <c r="AO649" s="126"/>
      <c r="AP649" s="126"/>
      <c r="AQ649" s="126"/>
      <c r="AR649" s="126"/>
      <c r="AS649" s="126"/>
      <c r="AT649" s="126"/>
      <c r="AU649" s="126"/>
      <c r="AV649" s="126"/>
      <c r="AW649" s="126"/>
      <c r="AX649" s="126"/>
      <c r="AY649" s="126"/>
      <c r="AZ649" s="126"/>
      <c r="BA649" s="126"/>
      <c r="BB649" s="126"/>
      <c r="BC649" s="126"/>
      <c r="BD649" s="126"/>
      <c r="BE649" s="126"/>
      <c r="BF649" s="126"/>
      <c r="BG649" s="126"/>
      <c r="BH649" s="126"/>
      <c r="BI649" s="126"/>
      <c r="BJ649" s="126"/>
      <c r="BK649" s="126"/>
      <c r="BL649" s="126"/>
      <c r="BM649" s="126"/>
      <c r="BN649" s="126"/>
      <c r="BO649" s="126"/>
      <c r="BP649" s="126"/>
      <c r="BQ649" s="126"/>
      <c r="BR649" s="126"/>
      <c r="BS649" s="126"/>
      <c r="BT649" s="126"/>
      <c r="BU649" s="126"/>
      <c r="BV649" s="126"/>
      <c r="BW649" s="126"/>
      <c r="BX649" s="126"/>
      <c r="BY649" s="126"/>
      <c r="BZ649" s="126"/>
      <c r="CA649" s="126"/>
      <c r="CB649" s="126"/>
      <c r="CC649" s="126"/>
      <c r="CD649" s="126"/>
      <c r="CE649" s="126"/>
      <c r="CF649" s="126"/>
      <c r="CG649" s="126"/>
      <c r="CH649" s="126"/>
      <c r="CI649" s="126"/>
      <c r="CJ649" s="126"/>
      <c r="CK649" s="126"/>
      <c r="CL649" s="126"/>
      <c r="CM649" s="126"/>
      <c r="CN649" s="126"/>
      <c r="CO649" s="126"/>
      <c r="CP649" s="126"/>
      <c r="CQ649" s="126"/>
      <c r="CR649" s="126"/>
      <c r="CS649"/>
      <c r="CT649"/>
      <c r="CU649"/>
      <c r="CV649"/>
      <c r="CW649"/>
      <c r="CX649"/>
      <c r="CY649"/>
      <c r="CZ649"/>
      <c r="DA649"/>
      <c r="DB649"/>
    </row>
    <row r="650" spans="1:106" s="15" customFormat="1" ht="13.4" customHeight="1">
      <c r="A650" s="4" t="str">
        <f t="shared" si="23"/>
        <v/>
      </c>
      <c r="B650" s="70"/>
      <c r="C650" s="123"/>
      <c r="D650" s="70"/>
      <c r="E650" s="70"/>
      <c r="F650" s="123"/>
      <c r="G650" s="123"/>
      <c r="H650" s="123"/>
      <c r="I650" s="126"/>
      <c r="J650" s="126"/>
      <c r="K650" s="126"/>
      <c r="L650" s="126"/>
      <c r="M650" s="126"/>
      <c r="N650" s="126"/>
      <c r="O650" s="126"/>
      <c r="P650" s="126"/>
      <c r="Q650" s="126"/>
      <c r="R650" s="126"/>
      <c r="S650" s="126"/>
      <c r="T650" s="126"/>
      <c r="U650" s="126"/>
      <c r="V650" s="126"/>
      <c r="W650" s="126"/>
      <c r="X650" s="126"/>
      <c r="Y650" s="126"/>
      <c r="Z650" s="126"/>
      <c r="AA650" s="126"/>
      <c r="AB650" s="126"/>
      <c r="AC650" s="126"/>
      <c r="AD650" s="126"/>
      <c r="AE650" s="126"/>
      <c r="AF650" s="126"/>
      <c r="AG650" s="126"/>
      <c r="AH650" s="126"/>
      <c r="AI650" s="126"/>
      <c r="AJ650" s="126"/>
      <c r="AK650" s="126"/>
      <c r="AL650" s="126"/>
      <c r="AM650" s="126"/>
      <c r="AN650" s="126"/>
      <c r="AO650" s="126"/>
      <c r="AP650" s="126"/>
      <c r="AQ650" s="126"/>
      <c r="AR650" s="126"/>
      <c r="AS650" s="126"/>
      <c r="AT650" s="126"/>
      <c r="AU650" s="126"/>
      <c r="AV650" s="126"/>
      <c r="AW650" s="126"/>
      <c r="AX650" s="126"/>
      <c r="AY650" s="126"/>
      <c r="AZ650" s="126"/>
      <c r="BA650" s="126"/>
      <c r="BB650" s="126"/>
      <c r="BC650" s="126"/>
      <c r="BD650" s="126"/>
      <c r="BE650" s="126"/>
      <c r="BF650" s="126"/>
      <c r="BG650" s="126"/>
      <c r="BH650" s="126"/>
      <c r="BI650" s="126"/>
      <c r="BJ650" s="126"/>
      <c r="BK650" s="126"/>
      <c r="BL650" s="126"/>
      <c r="BM650" s="126"/>
      <c r="BN650" s="126"/>
      <c r="BO650" s="126"/>
      <c r="BP650" s="126"/>
      <c r="BQ650" s="126"/>
      <c r="BR650" s="126"/>
      <c r="BS650" s="126"/>
      <c r="BT650" s="126"/>
      <c r="BU650" s="126"/>
      <c r="BV650" s="126"/>
      <c r="BW650" s="126"/>
      <c r="BX650" s="126"/>
      <c r="BY650" s="126"/>
      <c r="BZ650" s="126"/>
      <c r="CA650" s="126"/>
      <c r="CB650" s="126"/>
      <c r="CC650" s="126"/>
      <c r="CD650" s="126"/>
      <c r="CE650" s="126"/>
      <c r="CF650" s="126"/>
      <c r="CG650" s="126"/>
      <c r="CH650" s="126"/>
      <c r="CI650" s="126"/>
      <c r="CJ650" s="126"/>
      <c r="CK650" s="126"/>
      <c r="CL650" s="126"/>
      <c r="CM650" s="126"/>
      <c r="CN650" s="126"/>
      <c r="CO650" s="126"/>
      <c r="CP650" s="126"/>
      <c r="CQ650" s="126"/>
      <c r="CR650" s="126"/>
      <c r="CS650"/>
      <c r="CT650"/>
      <c r="CU650"/>
      <c r="CV650"/>
      <c r="CW650"/>
      <c r="CX650"/>
      <c r="CY650"/>
      <c r="CZ650"/>
      <c r="DA650"/>
      <c r="DB650"/>
    </row>
    <row r="651" spans="1:106" s="15" customFormat="1" ht="13.4" customHeight="1">
      <c r="A651" s="4" t="str">
        <f t="shared" si="23"/>
        <v/>
      </c>
      <c r="B651" s="70"/>
      <c r="C651" s="123"/>
      <c r="D651" s="70"/>
      <c r="E651" s="70"/>
      <c r="F651" s="123"/>
      <c r="G651" s="123"/>
      <c r="H651" s="123"/>
      <c r="I651" s="126"/>
      <c r="J651" s="126"/>
      <c r="K651" s="126"/>
      <c r="L651" s="126"/>
      <c r="M651" s="126"/>
      <c r="N651" s="126"/>
      <c r="O651" s="126"/>
      <c r="P651" s="126"/>
      <c r="Q651" s="126"/>
      <c r="R651" s="126"/>
      <c r="S651" s="126"/>
      <c r="T651" s="126"/>
      <c r="U651" s="126"/>
      <c r="V651" s="126"/>
      <c r="W651" s="126"/>
      <c r="X651" s="126"/>
      <c r="Y651" s="126"/>
      <c r="Z651" s="126"/>
      <c r="AA651" s="126"/>
      <c r="AB651" s="126"/>
      <c r="AC651" s="126"/>
      <c r="AD651" s="126"/>
      <c r="AE651" s="126"/>
      <c r="AF651" s="126"/>
      <c r="AG651" s="126"/>
      <c r="AH651" s="126"/>
      <c r="AI651" s="126"/>
      <c r="AJ651" s="126"/>
      <c r="AK651" s="126"/>
      <c r="AL651" s="126"/>
      <c r="AM651" s="126"/>
      <c r="AN651" s="126"/>
      <c r="AO651" s="126"/>
      <c r="AP651" s="126"/>
      <c r="AQ651" s="126"/>
      <c r="AR651" s="126"/>
      <c r="AS651" s="126"/>
      <c r="AT651" s="126"/>
      <c r="AU651" s="126"/>
      <c r="AV651" s="126"/>
      <c r="AW651" s="126"/>
      <c r="AX651" s="126"/>
      <c r="AY651" s="126"/>
      <c r="AZ651" s="126"/>
      <c r="BA651" s="126"/>
      <c r="BB651" s="126"/>
      <c r="BC651" s="126"/>
      <c r="BD651" s="126"/>
      <c r="BE651" s="126"/>
      <c r="BF651" s="126"/>
      <c r="BG651" s="126"/>
      <c r="BH651" s="126"/>
      <c r="BI651" s="126"/>
      <c r="BJ651" s="126"/>
      <c r="BK651" s="126"/>
      <c r="BL651" s="126"/>
      <c r="BM651" s="126"/>
      <c r="BN651" s="126"/>
      <c r="BO651" s="126"/>
      <c r="BP651" s="126"/>
      <c r="BQ651" s="126"/>
      <c r="BR651" s="126"/>
      <c r="BS651" s="126"/>
      <c r="BT651" s="126"/>
      <c r="BU651" s="126"/>
      <c r="BV651" s="126"/>
      <c r="BW651" s="126"/>
      <c r="BX651" s="126"/>
      <c r="BY651" s="126"/>
      <c r="BZ651" s="126"/>
      <c r="CA651" s="126"/>
      <c r="CB651" s="126"/>
      <c r="CC651" s="126"/>
      <c r="CD651" s="126"/>
      <c r="CE651" s="126"/>
      <c r="CF651" s="126"/>
      <c r="CG651" s="126"/>
      <c r="CH651" s="126"/>
      <c r="CI651" s="126"/>
      <c r="CJ651" s="126"/>
      <c r="CK651" s="126"/>
      <c r="CL651" s="126"/>
      <c r="CM651" s="126"/>
      <c r="CN651" s="126"/>
      <c r="CO651" s="126"/>
      <c r="CP651" s="126"/>
      <c r="CQ651" s="126"/>
      <c r="CR651" s="126"/>
      <c r="CS651"/>
      <c r="CT651"/>
      <c r="CU651"/>
      <c r="CV651"/>
      <c r="CW651"/>
      <c r="CX651"/>
      <c r="CY651"/>
      <c r="CZ651"/>
      <c r="DA651"/>
      <c r="DB651"/>
    </row>
    <row r="652" spans="1:106" s="15" customFormat="1" ht="13.4" customHeight="1">
      <c r="A652" s="4" t="str">
        <f t="shared" si="23"/>
        <v/>
      </c>
      <c r="B652" s="70"/>
      <c r="C652" s="123"/>
      <c r="D652" s="70"/>
      <c r="E652" s="70"/>
      <c r="F652" s="123"/>
      <c r="G652" s="123"/>
      <c r="H652" s="123"/>
      <c r="I652" s="126"/>
      <c r="J652" s="126"/>
      <c r="K652" s="126"/>
      <c r="L652" s="126"/>
      <c r="M652" s="126"/>
      <c r="N652" s="126"/>
      <c r="O652" s="126"/>
      <c r="P652" s="126"/>
      <c r="Q652" s="126"/>
      <c r="R652" s="126"/>
      <c r="S652" s="126"/>
      <c r="T652" s="126"/>
      <c r="U652" s="126"/>
      <c r="V652" s="126"/>
      <c r="W652" s="126"/>
      <c r="X652" s="126"/>
      <c r="Y652" s="126"/>
      <c r="Z652" s="126"/>
      <c r="AA652" s="126"/>
      <c r="AB652" s="126"/>
      <c r="AC652" s="126"/>
      <c r="AD652" s="126"/>
      <c r="AE652" s="126"/>
      <c r="AF652" s="126"/>
      <c r="AG652" s="126"/>
      <c r="AH652" s="126"/>
      <c r="AI652" s="126"/>
      <c r="AJ652" s="126"/>
      <c r="AK652" s="126"/>
      <c r="AL652" s="126"/>
      <c r="AM652" s="126"/>
      <c r="AN652" s="126"/>
      <c r="AO652" s="126"/>
      <c r="AP652" s="126"/>
      <c r="AQ652" s="126"/>
      <c r="AR652" s="126"/>
      <c r="AS652" s="126"/>
      <c r="AT652" s="126"/>
      <c r="AU652" s="126"/>
      <c r="AV652" s="126"/>
      <c r="AW652" s="126"/>
      <c r="AX652" s="126"/>
      <c r="AY652" s="126"/>
      <c r="AZ652" s="126"/>
      <c r="BA652" s="126"/>
      <c r="BB652" s="126"/>
      <c r="BC652" s="126"/>
      <c r="BD652" s="126"/>
      <c r="BE652" s="126"/>
      <c r="BF652" s="126"/>
      <c r="BG652" s="126"/>
      <c r="BH652" s="126"/>
      <c r="BI652" s="126"/>
      <c r="BJ652" s="126"/>
      <c r="BK652" s="126"/>
      <c r="BL652" s="126"/>
      <c r="BM652" s="126"/>
      <c r="BN652" s="126"/>
      <c r="BO652" s="126"/>
      <c r="BP652" s="126"/>
      <c r="BQ652" s="126"/>
      <c r="BR652" s="126"/>
      <c r="BS652" s="126"/>
      <c r="BT652" s="126"/>
      <c r="BU652" s="126"/>
      <c r="BV652" s="126"/>
      <c r="BW652" s="126"/>
      <c r="BX652" s="126"/>
      <c r="BY652" s="126"/>
      <c r="BZ652" s="126"/>
      <c r="CA652" s="126"/>
      <c r="CB652" s="126"/>
      <c r="CC652" s="126"/>
      <c r="CD652" s="126"/>
      <c r="CE652" s="126"/>
      <c r="CF652" s="126"/>
      <c r="CG652" s="126"/>
      <c r="CH652" s="126"/>
      <c r="CI652" s="126"/>
      <c r="CJ652" s="126"/>
      <c r="CK652" s="126"/>
      <c r="CL652" s="126"/>
      <c r="CM652" s="126"/>
      <c r="CN652" s="126"/>
      <c r="CO652" s="126"/>
      <c r="CP652" s="126"/>
      <c r="CQ652" s="126"/>
      <c r="CR652" s="126"/>
      <c r="CS652"/>
      <c r="CT652"/>
      <c r="CU652"/>
      <c r="CV652"/>
      <c r="CW652"/>
      <c r="CX652"/>
      <c r="CY652"/>
      <c r="CZ652"/>
      <c r="DA652"/>
      <c r="DB652"/>
    </row>
    <row r="653" spans="1:106" s="15" customFormat="1" ht="13.4" customHeight="1">
      <c r="A653" s="4" t="str">
        <f t="shared" si="23"/>
        <v/>
      </c>
      <c r="B653" s="70"/>
      <c r="C653" s="123"/>
      <c r="D653" s="70"/>
      <c r="E653" s="70"/>
      <c r="F653" s="123"/>
      <c r="G653" s="123"/>
      <c r="H653" s="123"/>
      <c r="I653" s="126"/>
      <c r="J653" s="126"/>
      <c r="K653" s="126"/>
      <c r="L653" s="126"/>
      <c r="M653" s="126"/>
      <c r="N653" s="126"/>
      <c r="O653" s="126"/>
      <c r="P653" s="126"/>
      <c r="Q653" s="126"/>
      <c r="R653" s="126"/>
      <c r="S653" s="126"/>
      <c r="T653" s="126"/>
      <c r="U653" s="126"/>
      <c r="V653" s="126"/>
      <c r="W653" s="126"/>
      <c r="X653" s="126"/>
      <c r="Y653" s="126"/>
      <c r="Z653" s="126"/>
      <c r="AA653" s="126"/>
      <c r="AB653" s="126"/>
      <c r="AC653" s="126"/>
      <c r="AD653" s="126"/>
      <c r="AE653" s="126"/>
      <c r="AF653" s="126"/>
      <c r="AG653" s="126"/>
      <c r="AH653" s="126"/>
      <c r="AI653" s="126"/>
      <c r="AJ653" s="126"/>
      <c r="AK653" s="126"/>
      <c r="AL653" s="126"/>
      <c r="AM653" s="126"/>
      <c r="AN653" s="126"/>
      <c r="AO653" s="126"/>
      <c r="AP653" s="126"/>
      <c r="AQ653" s="126"/>
      <c r="AR653" s="126"/>
      <c r="AS653" s="126"/>
      <c r="AT653" s="126"/>
      <c r="AU653" s="126"/>
      <c r="AV653" s="126"/>
      <c r="AW653" s="126"/>
      <c r="AX653" s="126"/>
      <c r="AY653" s="126"/>
      <c r="AZ653" s="126"/>
      <c r="BA653" s="126"/>
      <c r="BB653" s="126"/>
      <c r="BC653" s="126"/>
      <c r="BD653" s="126"/>
      <c r="BE653" s="126"/>
      <c r="BF653" s="126"/>
      <c r="BG653" s="126"/>
      <c r="BH653" s="126"/>
      <c r="BI653" s="126"/>
      <c r="BJ653" s="126"/>
      <c r="BK653" s="126"/>
      <c r="BL653" s="126"/>
      <c r="BM653" s="126"/>
      <c r="BN653" s="126"/>
      <c r="BO653" s="126"/>
      <c r="BP653" s="126"/>
      <c r="BQ653" s="126"/>
      <c r="BR653" s="126"/>
      <c r="BS653" s="126"/>
      <c r="BT653" s="126"/>
      <c r="BU653" s="126"/>
      <c r="BV653" s="126"/>
      <c r="BW653" s="126"/>
      <c r="BX653" s="126"/>
      <c r="BY653" s="126"/>
      <c r="BZ653" s="126"/>
      <c r="CA653" s="126"/>
      <c r="CB653" s="126"/>
      <c r="CC653" s="126"/>
      <c r="CD653" s="126"/>
      <c r="CE653" s="126"/>
      <c r="CF653" s="126"/>
      <c r="CG653" s="126"/>
      <c r="CH653" s="126"/>
      <c r="CI653" s="126"/>
      <c r="CJ653" s="126"/>
      <c r="CK653" s="126"/>
      <c r="CL653" s="126"/>
      <c r="CM653" s="126"/>
      <c r="CN653" s="126"/>
      <c r="CO653" s="126"/>
      <c r="CP653" s="126"/>
      <c r="CQ653" s="126"/>
      <c r="CR653" s="126"/>
      <c r="CS653"/>
      <c r="CT653"/>
      <c r="CU653"/>
      <c r="CV653"/>
      <c r="CW653"/>
      <c r="CX653"/>
      <c r="CY653"/>
      <c r="CZ653"/>
      <c r="DA653"/>
      <c r="DB653"/>
    </row>
    <row r="654" spans="1:106" s="15" customFormat="1" ht="13.4" customHeight="1">
      <c r="A654" s="4" t="str">
        <f t="shared" si="23"/>
        <v/>
      </c>
      <c r="B654" s="70"/>
      <c r="C654" s="123"/>
      <c r="D654" s="70"/>
      <c r="E654" s="70"/>
      <c r="F654" s="123"/>
      <c r="G654" s="123"/>
      <c r="H654" s="123"/>
      <c r="I654" s="126"/>
      <c r="J654" s="126"/>
      <c r="K654" s="126"/>
      <c r="L654" s="126"/>
      <c r="M654" s="126"/>
      <c r="N654" s="126"/>
      <c r="O654" s="126"/>
      <c r="P654" s="126"/>
      <c r="Q654" s="126"/>
      <c r="R654" s="126"/>
      <c r="S654" s="126"/>
      <c r="T654" s="126"/>
      <c r="U654" s="126"/>
      <c r="V654" s="126"/>
      <c r="W654" s="126"/>
      <c r="X654" s="126"/>
      <c r="Y654" s="126"/>
      <c r="Z654" s="126"/>
      <c r="AA654" s="126"/>
      <c r="AB654" s="126"/>
      <c r="AC654" s="126"/>
      <c r="AD654" s="126"/>
      <c r="AE654" s="126"/>
      <c r="AF654" s="126"/>
      <c r="AG654" s="126"/>
      <c r="AH654" s="126"/>
      <c r="AI654" s="126"/>
      <c r="AJ654" s="126"/>
      <c r="AK654" s="126"/>
      <c r="AL654" s="126"/>
      <c r="AM654" s="126"/>
      <c r="AN654" s="126"/>
      <c r="AO654" s="126"/>
      <c r="AP654" s="126"/>
      <c r="AQ654" s="126"/>
      <c r="AR654" s="126"/>
      <c r="AS654" s="126"/>
      <c r="AT654" s="126"/>
      <c r="AU654" s="126"/>
      <c r="AV654" s="126"/>
      <c r="AW654" s="126"/>
      <c r="AX654" s="126"/>
      <c r="AY654" s="126"/>
      <c r="AZ654" s="126"/>
      <c r="BA654" s="126"/>
      <c r="BB654" s="126"/>
      <c r="BC654" s="126"/>
      <c r="BD654" s="126"/>
      <c r="BE654" s="126"/>
      <c r="BF654" s="126"/>
      <c r="BG654" s="126"/>
      <c r="BH654" s="126"/>
      <c r="BI654" s="126"/>
      <c r="BJ654" s="126"/>
      <c r="BK654" s="126"/>
      <c r="BL654" s="126"/>
      <c r="BM654" s="126"/>
      <c r="BN654" s="126"/>
      <c r="BO654" s="126"/>
      <c r="BP654" s="126"/>
      <c r="BQ654" s="126"/>
      <c r="BR654" s="126"/>
      <c r="BS654" s="126"/>
      <c r="BT654" s="126"/>
      <c r="BU654" s="126"/>
      <c r="BV654" s="126"/>
      <c r="BW654" s="126"/>
      <c r="BX654" s="126"/>
      <c r="BY654" s="126"/>
      <c r="BZ654" s="126"/>
      <c r="CA654" s="126"/>
      <c r="CB654" s="126"/>
      <c r="CC654" s="126"/>
      <c r="CD654" s="126"/>
      <c r="CE654" s="126"/>
      <c r="CF654" s="126"/>
      <c r="CG654" s="126"/>
      <c r="CH654" s="126"/>
      <c r="CI654" s="126"/>
      <c r="CJ654" s="126"/>
      <c r="CK654" s="126"/>
      <c r="CL654" s="126"/>
      <c r="CM654" s="126"/>
      <c r="CN654" s="126"/>
      <c r="CO654" s="126"/>
      <c r="CP654" s="126"/>
      <c r="CQ654" s="126"/>
      <c r="CR654" s="126"/>
      <c r="CS654"/>
      <c r="CT654"/>
      <c r="CU654"/>
      <c r="CV654"/>
      <c r="CW654"/>
      <c r="CX654"/>
      <c r="CY654"/>
      <c r="CZ654"/>
      <c r="DA654"/>
      <c r="DB654"/>
    </row>
    <row r="655" spans="1:106" s="15" customFormat="1" ht="13.4" customHeight="1">
      <c r="A655" s="4" t="str">
        <f t="shared" si="23"/>
        <v/>
      </c>
      <c r="B655" s="70"/>
      <c r="C655" s="123"/>
      <c r="D655" s="70"/>
      <c r="E655" s="70"/>
      <c r="F655" s="123"/>
      <c r="G655" s="123"/>
      <c r="H655" s="123"/>
      <c r="I655" s="126"/>
      <c r="J655" s="126"/>
      <c r="K655" s="126"/>
      <c r="L655" s="126"/>
      <c r="M655" s="126"/>
      <c r="N655" s="126"/>
      <c r="O655" s="126"/>
      <c r="P655" s="126"/>
      <c r="Q655" s="126"/>
      <c r="R655" s="126"/>
      <c r="S655" s="126"/>
      <c r="T655" s="126"/>
      <c r="U655" s="126"/>
      <c r="V655" s="126"/>
      <c r="W655" s="126"/>
      <c r="X655" s="126"/>
      <c r="Y655" s="126"/>
      <c r="Z655" s="126"/>
      <c r="AA655" s="126"/>
      <c r="AB655" s="126"/>
      <c r="AC655" s="126"/>
      <c r="AD655" s="126"/>
      <c r="AE655" s="126"/>
      <c r="AF655" s="126"/>
      <c r="AG655" s="126"/>
      <c r="AH655" s="126"/>
      <c r="AI655" s="126"/>
      <c r="AJ655" s="126"/>
      <c r="AK655" s="126"/>
      <c r="AL655" s="126"/>
      <c r="AM655" s="126"/>
      <c r="AN655" s="126"/>
      <c r="AO655" s="126"/>
      <c r="AP655" s="126"/>
      <c r="AQ655" s="126"/>
      <c r="AR655" s="126"/>
      <c r="AS655" s="126"/>
      <c r="AT655" s="126"/>
      <c r="AU655" s="126"/>
      <c r="AV655" s="126"/>
      <c r="AW655" s="126"/>
      <c r="AX655" s="126"/>
      <c r="AY655" s="126"/>
      <c r="AZ655" s="126"/>
      <c r="BA655" s="126"/>
      <c r="BB655" s="126"/>
      <c r="BC655" s="126"/>
      <c r="BD655" s="126"/>
      <c r="BE655" s="126"/>
      <c r="BF655" s="126"/>
      <c r="BG655" s="126"/>
      <c r="BH655" s="126"/>
      <c r="BI655" s="126"/>
      <c r="BJ655" s="126"/>
      <c r="BK655" s="126"/>
      <c r="BL655" s="126"/>
      <c r="BM655" s="126"/>
      <c r="BN655" s="126"/>
      <c r="BO655" s="126"/>
      <c r="BP655" s="126"/>
      <c r="BQ655" s="126"/>
      <c r="BR655" s="126"/>
      <c r="BS655" s="126"/>
      <c r="BT655" s="126"/>
      <c r="BU655" s="126"/>
      <c r="BV655" s="126"/>
      <c r="BW655" s="126"/>
      <c r="BX655" s="126"/>
      <c r="BY655" s="126"/>
      <c r="BZ655" s="126"/>
      <c r="CA655" s="126"/>
      <c r="CB655" s="126"/>
      <c r="CC655" s="126"/>
      <c r="CD655" s="126"/>
      <c r="CE655" s="126"/>
      <c r="CF655" s="126"/>
      <c r="CG655" s="126"/>
      <c r="CH655" s="126"/>
      <c r="CI655" s="126"/>
      <c r="CJ655" s="126"/>
      <c r="CK655" s="126"/>
      <c r="CL655" s="126"/>
      <c r="CM655" s="126"/>
      <c r="CN655" s="126"/>
      <c r="CO655" s="126"/>
      <c r="CP655" s="126"/>
      <c r="CQ655" s="126"/>
      <c r="CR655" s="126"/>
      <c r="CS655"/>
      <c r="CT655"/>
      <c r="CU655"/>
      <c r="CV655"/>
      <c r="CW655"/>
      <c r="CX655"/>
      <c r="CY655"/>
      <c r="CZ655"/>
      <c r="DA655"/>
      <c r="DB655"/>
    </row>
    <row r="656" spans="1:106" s="15" customFormat="1" ht="13.4" customHeight="1">
      <c r="A656" s="4" t="str">
        <f t="shared" si="23"/>
        <v/>
      </c>
      <c r="B656" s="70"/>
      <c r="C656" s="123"/>
      <c r="D656" s="70"/>
      <c r="E656" s="70"/>
      <c r="F656" s="123"/>
      <c r="G656" s="123"/>
      <c r="H656" s="123"/>
      <c r="I656" s="126"/>
      <c r="J656" s="126"/>
      <c r="K656" s="126"/>
      <c r="L656" s="126"/>
      <c r="M656" s="126"/>
      <c r="N656" s="126"/>
      <c r="O656" s="126"/>
      <c r="P656" s="126"/>
      <c r="Q656" s="126"/>
      <c r="R656" s="126"/>
      <c r="S656" s="126"/>
      <c r="T656" s="126"/>
      <c r="U656" s="126"/>
      <c r="V656" s="126"/>
      <c r="W656" s="126"/>
      <c r="X656" s="126"/>
      <c r="Y656" s="126"/>
      <c r="Z656" s="126"/>
      <c r="AA656" s="126"/>
      <c r="AB656" s="126"/>
      <c r="AC656" s="126"/>
      <c r="AD656" s="126"/>
      <c r="AE656" s="126"/>
      <c r="AF656" s="126"/>
      <c r="AG656" s="126"/>
      <c r="AH656" s="126"/>
      <c r="AI656" s="126"/>
      <c r="AJ656" s="126"/>
      <c r="AK656" s="126"/>
      <c r="AL656" s="126"/>
      <c r="AM656" s="126"/>
      <c r="AN656" s="126"/>
      <c r="AO656" s="126"/>
      <c r="AP656" s="126"/>
      <c r="AQ656" s="126"/>
      <c r="AR656" s="126"/>
      <c r="AS656" s="126"/>
      <c r="AT656" s="126"/>
      <c r="AU656" s="126"/>
      <c r="AV656" s="126"/>
      <c r="AW656" s="126"/>
      <c r="AX656" s="126"/>
      <c r="AY656" s="126"/>
      <c r="AZ656" s="126"/>
      <c r="BA656" s="126"/>
      <c r="BB656" s="126"/>
      <c r="BC656" s="126"/>
      <c r="BD656" s="126"/>
      <c r="BE656" s="126"/>
      <c r="BF656" s="126"/>
      <c r="BG656" s="126"/>
      <c r="BH656" s="126"/>
      <c r="BI656" s="126"/>
      <c r="BJ656" s="126"/>
      <c r="BK656" s="126"/>
      <c r="BL656" s="126"/>
      <c r="BM656" s="126"/>
      <c r="BN656" s="126"/>
      <c r="BO656" s="126"/>
      <c r="BP656" s="126"/>
      <c r="BQ656" s="126"/>
      <c r="BR656" s="126"/>
      <c r="BS656" s="126"/>
      <c r="BT656" s="126"/>
      <c r="BU656" s="126"/>
      <c r="BV656" s="126"/>
      <c r="BW656" s="126"/>
      <c r="BX656" s="126"/>
      <c r="BY656" s="126"/>
      <c r="BZ656" s="126"/>
      <c r="CA656" s="126"/>
      <c r="CB656" s="126"/>
      <c r="CC656" s="126"/>
      <c r="CD656" s="126"/>
      <c r="CE656" s="126"/>
      <c r="CF656" s="126"/>
      <c r="CG656" s="126"/>
      <c r="CH656" s="126"/>
      <c r="CI656" s="126"/>
      <c r="CJ656" s="126"/>
      <c r="CK656" s="126"/>
      <c r="CL656" s="126"/>
      <c r="CM656" s="126"/>
      <c r="CN656" s="126"/>
      <c r="CO656" s="126"/>
      <c r="CP656" s="126"/>
      <c r="CQ656" s="126"/>
      <c r="CR656" s="126"/>
      <c r="CS656"/>
      <c r="CT656"/>
      <c r="CU656"/>
      <c r="CV656"/>
      <c r="CW656"/>
      <c r="CX656"/>
      <c r="CY656"/>
      <c r="CZ656"/>
      <c r="DA656"/>
      <c r="DB656"/>
    </row>
    <row r="657" spans="1:106" s="15" customFormat="1" ht="13.4" customHeight="1">
      <c r="A657" s="4" t="str">
        <f t="shared" si="23"/>
        <v/>
      </c>
      <c r="B657" s="70"/>
      <c r="C657" s="123"/>
      <c r="D657" s="70"/>
      <c r="E657" s="70"/>
      <c r="F657" s="123"/>
      <c r="G657" s="123"/>
      <c r="H657" s="123"/>
      <c r="I657" s="126"/>
      <c r="J657" s="126"/>
      <c r="K657" s="126"/>
      <c r="L657" s="126"/>
      <c r="M657" s="126"/>
      <c r="N657" s="126"/>
      <c r="O657" s="126"/>
      <c r="P657" s="126"/>
      <c r="Q657" s="126"/>
      <c r="R657" s="126"/>
      <c r="S657" s="126"/>
      <c r="T657" s="126"/>
      <c r="U657" s="126"/>
      <c r="V657" s="126"/>
      <c r="W657" s="126"/>
      <c r="X657" s="126"/>
      <c r="Y657" s="126"/>
      <c r="Z657" s="126"/>
      <c r="AA657" s="126"/>
      <c r="AB657" s="126"/>
      <c r="AC657" s="126"/>
      <c r="AD657" s="126"/>
      <c r="AE657" s="126"/>
      <c r="AF657" s="126"/>
      <c r="AG657" s="126"/>
      <c r="AH657" s="126"/>
      <c r="AI657" s="126"/>
      <c r="AJ657" s="126"/>
      <c r="AK657" s="126"/>
      <c r="AL657" s="126"/>
      <c r="AM657" s="126"/>
      <c r="AN657" s="126"/>
      <c r="AO657" s="126"/>
      <c r="AP657" s="126"/>
      <c r="AQ657" s="126"/>
      <c r="AR657" s="126"/>
      <c r="AS657" s="126"/>
      <c r="AT657" s="126"/>
      <c r="AU657" s="126"/>
      <c r="AV657" s="126"/>
      <c r="AW657" s="126"/>
      <c r="AX657" s="126"/>
      <c r="AY657" s="126"/>
      <c r="AZ657" s="126"/>
      <c r="BA657" s="126"/>
      <c r="BB657" s="126"/>
      <c r="BC657" s="126"/>
      <c r="BD657" s="126"/>
      <c r="BE657" s="126"/>
      <c r="BF657" s="126"/>
      <c r="BG657" s="126"/>
      <c r="BH657" s="126"/>
      <c r="BI657" s="126"/>
      <c r="BJ657" s="126"/>
      <c r="BK657" s="126"/>
      <c r="BL657" s="126"/>
      <c r="BM657" s="126"/>
      <c r="BN657" s="126"/>
      <c r="BO657" s="126"/>
      <c r="BP657" s="126"/>
      <c r="BQ657" s="126"/>
      <c r="BR657" s="126"/>
      <c r="BS657" s="126"/>
      <c r="BT657" s="126"/>
      <c r="BU657" s="126"/>
      <c r="BV657" s="126"/>
      <c r="BW657" s="126"/>
      <c r="BX657" s="126"/>
      <c r="BY657" s="126"/>
      <c r="BZ657" s="126"/>
      <c r="CA657" s="126"/>
      <c r="CB657" s="126"/>
      <c r="CC657" s="126"/>
      <c r="CD657" s="126"/>
      <c r="CE657" s="126"/>
      <c r="CF657" s="126"/>
      <c r="CG657" s="126"/>
      <c r="CH657" s="126"/>
      <c r="CI657" s="126"/>
      <c r="CJ657" s="126"/>
      <c r="CK657" s="126"/>
      <c r="CL657" s="126"/>
      <c r="CM657" s="126"/>
      <c r="CN657" s="126"/>
      <c r="CO657" s="126"/>
      <c r="CP657" s="126"/>
      <c r="CQ657" s="126"/>
      <c r="CR657" s="126"/>
      <c r="CS657"/>
      <c r="CT657"/>
      <c r="CU657"/>
      <c r="CV657"/>
      <c r="CW657"/>
      <c r="CX657"/>
      <c r="CY657"/>
      <c r="CZ657"/>
      <c r="DA657"/>
      <c r="DB657"/>
    </row>
    <row r="658" spans="1:106" s="15" customFormat="1" ht="13.4" customHeight="1">
      <c r="A658" s="4" t="str">
        <f t="shared" si="23"/>
        <v/>
      </c>
      <c r="B658" s="70"/>
      <c r="C658" s="123"/>
      <c r="D658" s="70"/>
      <c r="E658" s="70"/>
      <c r="F658" s="123"/>
      <c r="G658" s="123"/>
      <c r="H658" s="123"/>
      <c r="I658" s="126"/>
      <c r="J658" s="126"/>
      <c r="K658" s="126"/>
      <c r="L658" s="126"/>
      <c r="M658" s="126"/>
      <c r="N658" s="126"/>
      <c r="O658" s="126"/>
      <c r="P658" s="126"/>
      <c r="Q658" s="126"/>
      <c r="R658" s="126"/>
      <c r="S658" s="126"/>
      <c r="T658" s="126"/>
      <c r="U658" s="126"/>
      <c r="V658" s="126"/>
      <c r="W658" s="126"/>
      <c r="X658" s="126"/>
      <c r="Y658" s="126"/>
      <c r="Z658" s="126"/>
      <c r="AA658" s="126"/>
      <c r="AB658" s="126"/>
      <c r="AC658" s="126"/>
      <c r="AD658" s="126"/>
      <c r="AE658" s="126"/>
      <c r="AF658" s="126"/>
      <c r="AG658" s="126"/>
      <c r="AH658" s="126"/>
      <c r="AI658" s="126"/>
      <c r="AJ658" s="126"/>
      <c r="AK658" s="126"/>
      <c r="AL658" s="126"/>
      <c r="AM658" s="126"/>
      <c r="AN658" s="126"/>
      <c r="AO658" s="126"/>
      <c r="AP658" s="126"/>
      <c r="AQ658" s="126"/>
      <c r="AR658" s="126"/>
      <c r="AS658" s="126"/>
      <c r="AT658" s="126"/>
      <c r="AU658" s="126"/>
      <c r="AV658" s="126"/>
      <c r="AW658" s="126"/>
      <c r="AX658" s="126"/>
      <c r="AY658" s="126"/>
      <c r="AZ658" s="126"/>
      <c r="BA658" s="126"/>
      <c r="BB658" s="126"/>
      <c r="BC658" s="126"/>
      <c r="BD658" s="126"/>
      <c r="BE658" s="126"/>
      <c r="BF658" s="126"/>
      <c r="BG658" s="126"/>
      <c r="BH658" s="126"/>
      <c r="BI658" s="126"/>
      <c r="BJ658" s="126"/>
      <c r="BK658" s="126"/>
      <c r="BL658" s="126"/>
      <c r="BM658" s="126"/>
      <c r="BN658" s="126"/>
      <c r="BO658" s="126"/>
      <c r="BP658" s="126"/>
      <c r="BQ658" s="126"/>
      <c r="BR658" s="126"/>
      <c r="BS658" s="126"/>
      <c r="BT658" s="126"/>
      <c r="BU658" s="126"/>
      <c r="BV658" s="126"/>
      <c r="BW658" s="126"/>
      <c r="BX658" s="126"/>
      <c r="BY658" s="126"/>
      <c r="BZ658" s="126"/>
      <c r="CA658" s="126"/>
      <c r="CB658" s="126"/>
      <c r="CC658" s="126"/>
      <c r="CD658" s="126"/>
      <c r="CE658" s="126"/>
      <c r="CF658" s="126"/>
      <c r="CG658" s="126"/>
      <c r="CH658" s="126"/>
      <c r="CI658" s="126"/>
      <c r="CJ658" s="126"/>
      <c r="CK658" s="126"/>
      <c r="CL658" s="126"/>
      <c r="CM658" s="126"/>
      <c r="CN658" s="126"/>
      <c r="CO658" s="126"/>
      <c r="CP658" s="126"/>
      <c r="CQ658" s="126"/>
      <c r="CR658" s="126"/>
      <c r="CS658"/>
      <c r="CT658"/>
      <c r="CU658"/>
      <c r="CV658"/>
      <c r="CW658"/>
      <c r="CX658"/>
      <c r="CY658"/>
      <c r="CZ658"/>
      <c r="DA658"/>
      <c r="DB658"/>
    </row>
    <row r="659" spans="1:106" s="15" customFormat="1" ht="13.4" customHeight="1">
      <c r="A659" s="4" t="str">
        <f t="shared" si="23"/>
        <v/>
      </c>
      <c r="B659" s="70"/>
      <c r="C659" s="123"/>
      <c r="D659" s="70"/>
      <c r="E659" s="70"/>
      <c r="F659" s="123"/>
      <c r="G659" s="123"/>
      <c r="H659" s="123"/>
      <c r="I659" s="126"/>
      <c r="J659" s="126"/>
      <c r="K659" s="126"/>
      <c r="L659" s="126"/>
      <c r="M659" s="126"/>
      <c r="N659" s="126"/>
      <c r="O659" s="126"/>
      <c r="P659" s="126"/>
      <c r="Q659" s="126"/>
      <c r="R659" s="126"/>
      <c r="S659" s="126"/>
      <c r="T659" s="126"/>
      <c r="U659" s="126"/>
      <c r="V659" s="126"/>
      <c r="W659" s="126"/>
      <c r="X659" s="126"/>
      <c r="Y659" s="126"/>
      <c r="Z659" s="126"/>
      <c r="AA659" s="126"/>
      <c r="AB659" s="126"/>
      <c r="AC659" s="126"/>
      <c r="AD659" s="126"/>
      <c r="AE659" s="126"/>
      <c r="AF659" s="126"/>
      <c r="AG659" s="126"/>
      <c r="AH659" s="126"/>
      <c r="AI659" s="126"/>
      <c r="AJ659" s="126"/>
      <c r="AK659" s="126"/>
      <c r="AL659" s="126"/>
      <c r="AM659" s="126"/>
      <c r="AN659" s="126"/>
      <c r="AO659" s="126"/>
      <c r="AP659" s="126"/>
      <c r="AQ659" s="126"/>
      <c r="AR659" s="126"/>
      <c r="AS659" s="126"/>
      <c r="AT659" s="126"/>
      <c r="AU659" s="126"/>
      <c r="AV659" s="126"/>
      <c r="AW659" s="126"/>
      <c r="AX659" s="126"/>
      <c r="AY659" s="126"/>
      <c r="AZ659" s="126"/>
      <c r="BA659" s="126"/>
      <c r="BB659" s="126"/>
      <c r="BC659" s="126"/>
      <c r="BD659" s="126"/>
      <c r="BE659" s="126"/>
      <c r="BF659" s="126"/>
      <c r="BG659" s="126"/>
      <c r="BH659" s="126"/>
      <c r="BI659" s="126"/>
      <c r="BJ659" s="126"/>
      <c r="BK659" s="126"/>
      <c r="BL659" s="126"/>
      <c r="BM659" s="126"/>
      <c r="BN659" s="126"/>
      <c r="BO659" s="126"/>
      <c r="BP659" s="126"/>
      <c r="BQ659" s="126"/>
      <c r="BR659" s="126"/>
      <c r="BS659" s="126"/>
      <c r="BT659" s="126"/>
      <c r="BU659" s="126"/>
      <c r="BV659" s="126"/>
      <c r="BW659" s="126"/>
      <c r="BX659" s="126"/>
      <c r="BY659" s="126"/>
      <c r="BZ659" s="126"/>
      <c r="CA659" s="126"/>
      <c r="CB659" s="126"/>
      <c r="CC659" s="126"/>
      <c r="CD659" s="126"/>
      <c r="CE659" s="126"/>
      <c r="CF659" s="126"/>
      <c r="CG659" s="126"/>
      <c r="CH659" s="126"/>
      <c r="CI659" s="126"/>
      <c r="CJ659" s="126"/>
      <c r="CK659" s="126"/>
      <c r="CL659" s="126"/>
      <c r="CM659" s="126"/>
      <c r="CN659" s="126"/>
      <c r="CO659" s="126"/>
      <c r="CP659" s="126"/>
      <c r="CQ659" s="126"/>
      <c r="CR659" s="126"/>
      <c r="CS659"/>
      <c r="CT659"/>
      <c r="CU659"/>
      <c r="CV659"/>
      <c r="CW659"/>
      <c r="CX659"/>
      <c r="CY659"/>
      <c r="CZ659"/>
      <c r="DA659"/>
      <c r="DB659"/>
    </row>
    <row r="660" spans="1:106" s="15" customFormat="1" ht="13.4" customHeight="1">
      <c r="A660" s="4" t="str">
        <f t="shared" si="23"/>
        <v/>
      </c>
      <c r="B660" s="70"/>
      <c r="C660" s="123"/>
      <c r="D660" s="70"/>
      <c r="E660" s="70"/>
      <c r="F660" s="123"/>
      <c r="G660" s="123"/>
      <c r="H660" s="123"/>
      <c r="I660" s="126"/>
      <c r="J660" s="126"/>
      <c r="K660" s="126"/>
      <c r="L660" s="126"/>
      <c r="M660" s="126"/>
      <c r="N660" s="126"/>
      <c r="O660" s="126"/>
      <c r="P660" s="126"/>
      <c r="Q660" s="126"/>
      <c r="R660" s="126"/>
      <c r="S660" s="126"/>
      <c r="T660" s="126"/>
      <c r="U660" s="126"/>
      <c r="V660" s="126"/>
      <c r="W660" s="126"/>
      <c r="X660" s="126"/>
      <c r="Y660" s="126"/>
      <c r="Z660" s="126"/>
      <c r="AA660" s="126"/>
      <c r="AB660" s="126"/>
      <c r="AC660" s="126"/>
      <c r="AD660" s="126"/>
      <c r="AE660" s="126"/>
      <c r="AF660" s="126"/>
      <c r="AG660" s="126"/>
      <c r="AH660" s="126"/>
      <c r="AI660" s="126"/>
      <c r="AJ660" s="126"/>
      <c r="AK660" s="126"/>
      <c r="AL660" s="126"/>
      <c r="AM660" s="126"/>
      <c r="AN660" s="126"/>
      <c r="AO660" s="126"/>
      <c r="AP660" s="126"/>
      <c r="AQ660" s="126"/>
      <c r="AR660" s="126"/>
      <c r="AS660" s="126"/>
      <c r="AT660" s="126"/>
      <c r="AU660" s="126"/>
      <c r="AV660" s="126"/>
      <c r="AW660" s="126"/>
      <c r="AX660" s="126"/>
      <c r="AY660" s="126"/>
      <c r="AZ660" s="126"/>
      <c r="BA660" s="126"/>
      <c r="BB660" s="126"/>
      <c r="BC660" s="126"/>
      <c r="BD660" s="126"/>
      <c r="BE660" s="126"/>
      <c r="BF660" s="126"/>
      <c r="BG660" s="126"/>
      <c r="BH660" s="126"/>
      <c r="BI660" s="126"/>
      <c r="BJ660" s="126"/>
      <c r="BK660" s="126"/>
      <c r="BL660" s="126"/>
      <c r="BM660" s="126"/>
      <c r="BN660" s="126"/>
      <c r="BO660" s="126"/>
      <c r="BP660" s="126"/>
      <c r="BQ660" s="126"/>
      <c r="BR660" s="126"/>
      <c r="BS660" s="126"/>
      <c r="BT660" s="126"/>
      <c r="BU660" s="126"/>
      <c r="BV660" s="126"/>
      <c r="BW660" s="126"/>
      <c r="BX660" s="126"/>
      <c r="BY660" s="126"/>
      <c r="BZ660" s="126"/>
      <c r="CA660" s="126"/>
      <c r="CB660" s="126"/>
      <c r="CC660" s="126"/>
      <c r="CD660" s="126"/>
      <c r="CE660" s="126"/>
      <c r="CF660" s="126"/>
      <c r="CG660" s="126"/>
      <c r="CH660" s="126"/>
      <c r="CI660" s="126"/>
      <c r="CJ660" s="126"/>
      <c r="CK660" s="126"/>
      <c r="CL660" s="126"/>
      <c r="CM660" s="126"/>
      <c r="CN660" s="126"/>
      <c r="CO660" s="126"/>
      <c r="CP660" s="126"/>
      <c r="CQ660" s="126"/>
      <c r="CR660" s="126"/>
      <c r="CS660"/>
      <c r="CT660"/>
      <c r="CU660"/>
      <c r="CV660"/>
      <c r="CW660"/>
      <c r="CX660"/>
      <c r="CY660"/>
      <c r="CZ660"/>
      <c r="DA660"/>
      <c r="DB660"/>
    </row>
    <row r="661" spans="1:106" s="15" customFormat="1" ht="13.4" customHeight="1">
      <c r="A661" s="4" t="str">
        <f t="shared" si="23"/>
        <v/>
      </c>
      <c r="B661" s="70"/>
      <c r="C661" s="123"/>
      <c r="D661" s="70"/>
      <c r="E661" s="70"/>
      <c r="F661" s="123"/>
      <c r="G661" s="123"/>
      <c r="H661" s="123"/>
      <c r="I661" s="126"/>
      <c r="J661" s="126"/>
      <c r="K661" s="126"/>
      <c r="L661" s="126"/>
      <c r="M661" s="126"/>
      <c r="N661" s="126"/>
      <c r="O661" s="126"/>
      <c r="P661" s="126"/>
      <c r="Q661" s="126"/>
      <c r="R661" s="126"/>
      <c r="S661" s="126"/>
      <c r="T661" s="126"/>
      <c r="U661" s="126"/>
      <c r="V661" s="126"/>
      <c r="W661" s="126"/>
      <c r="X661" s="126"/>
      <c r="Y661" s="126"/>
      <c r="Z661" s="126"/>
      <c r="AA661" s="126"/>
      <c r="AB661" s="126"/>
      <c r="AC661" s="126"/>
      <c r="AD661" s="126"/>
      <c r="AE661" s="126"/>
      <c r="AF661" s="126"/>
      <c r="AG661" s="126"/>
      <c r="AH661" s="126"/>
      <c r="AI661" s="126"/>
      <c r="AJ661" s="126"/>
      <c r="AK661" s="126"/>
      <c r="AL661" s="126"/>
      <c r="AM661" s="126"/>
      <c r="AN661" s="126"/>
      <c r="AO661" s="126"/>
      <c r="AP661" s="126"/>
      <c r="AQ661" s="126"/>
      <c r="AR661" s="126"/>
      <c r="AS661" s="126"/>
      <c r="AT661" s="126"/>
      <c r="AU661" s="126"/>
      <c r="AV661" s="126"/>
      <c r="AW661" s="126"/>
      <c r="AX661" s="126"/>
      <c r="AY661" s="126"/>
      <c r="AZ661" s="126"/>
      <c r="BA661" s="126"/>
      <c r="BB661" s="126"/>
      <c r="BC661" s="126"/>
      <c r="BD661" s="126"/>
      <c r="BE661" s="126"/>
      <c r="BF661" s="126"/>
      <c r="BG661" s="126"/>
      <c r="BH661" s="126"/>
      <c r="BI661" s="126"/>
      <c r="BJ661" s="126"/>
      <c r="BK661" s="126"/>
      <c r="BL661" s="126"/>
      <c r="BM661" s="126"/>
      <c r="BN661" s="126"/>
      <c r="BO661" s="126"/>
      <c r="BP661" s="126"/>
      <c r="BQ661" s="126"/>
      <c r="BR661" s="126"/>
      <c r="BS661" s="126"/>
      <c r="BT661" s="126"/>
      <c r="BU661" s="126"/>
      <c r="BV661" s="126"/>
      <c r="BW661" s="126"/>
      <c r="BX661" s="126"/>
      <c r="BY661" s="126"/>
      <c r="BZ661" s="126"/>
      <c r="CA661" s="126"/>
      <c r="CB661" s="126"/>
      <c r="CC661" s="126"/>
      <c r="CD661" s="126"/>
      <c r="CE661" s="126"/>
      <c r="CF661" s="126"/>
      <c r="CG661" s="126"/>
      <c r="CH661" s="126"/>
      <c r="CI661" s="126"/>
      <c r="CJ661" s="126"/>
      <c r="CK661" s="126"/>
      <c r="CL661" s="126"/>
      <c r="CM661" s="126"/>
      <c r="CN661" s="126"/>
      <c r="CO661" s="126"/>
      <c r="CP661" s="126"/>
      <c r="CQ661" s="126"/>
      <c r="CR661" s="126"/>
      <c r="CS661"/>
      <c r="CT661"/>
      <c r="CU661"/>
      <c r="CV661"/>
      <c r="CW661"/>
      <c r="CX661"/>
      <c r="CY661"/>
      <c r="CZ661"/>
      <c r="DA661"/>
      <c r="DB661"/>
    </row>
    <row r="662" spans="1:106" s="15" customFormat="1" ht="13.4" customHeight="1">
      <c r="A662" s="4" t="str">
        <f t="shared" si="23"/>
        <v/>
      </c>
      <c r="B662" s="70"/>
      <c r="C662" s="123"/>
      <c r="D662" s="70"/>
      <c r="E662" s="70"/>
      <c r="F662" s="123"/>
      <c r="G662" s="123"/>
      <c r="H662" s="123"/>
      <c r="I662" s="126"/>
      <c r="J662" s="126"/>
      <c r="K662" s="126"/>
      <c r="L662" s="126"/>
      <c r="M662" s="126"/>
      <c r="N662" s="126"/>
      <c r="O662" s="126"/>
      <c r="P662" s="126"/>
      <c r="Q662" s="126"/>
      <c r="R662" s="126"/>
      <c r="S662" s="126"/>
      <c r="T662" s="126"/>
      <c r="U662" s="126"/>
      <c r="V662" s="126"/>
      <c r="W662" s="126"/>
      <c r="X662" s="126"/>
      <c r="Y662" s="126"/>
      <c r="Z662" s="126"/>
      <c r="AA662" s="126"/>
      <c r="AB662" s="126"/>
      <c r="AC662" s="126"/>
      <c r="AD662" s="126"/>
      <c r="AE662" s="126"/>
      <c r="AF662" s="126"/>
      <c r="AG662" s="126"/>
      <c r="AH662" s="126"/>
      <c r="AI662" s="126"/>
      <c r="AJ662" s="126"/>
      <c r="AK662" s="126"/>
      <c r="AL662" s="126"/>
      <c r="AM662" s="126"/>
      <c r="AN662" s="126"/>
      <c r="AO662" s="126"/>
      <c r="AP662" s="126"/>
      <c r="AQ662" s="126"/>
      <c r="AR662" s="126"/>
      <c r="AS662" s="126"/>
      <c r="AT662" s="126"/>
      <c r="AU662" s="126"/>
      <c r="AV662" s="126"/>
      <c r="AW662" s="126"/>
      <c r="AX662" s="126"/>
      <c r="AY662" s="126"/>
      <c r="AZ662" s="126"/>
      <c r="BA662" s="126"/>
      <c r="BB662" s="126"/>
      <c r="BC662" s="126"/>
      <c r="BD662" s="126"/>
      <c r="BE662" s="126"/>
      <c r="BF662" s="126"/>
      <c r="BG662" s="126"/>
      <c r="BH662" s="126"/>
      <c r="BI662" s="126"/>
      <c r="BJ662" s="126"/>
      <c r="BK662" s="126"/>
      <c r="BL662" s="126"/>
      <c r="BM662" s="126"/>
      <c r="BN662" s="126"/>
      <c r="BO662" s="126"/>
      <c r="BP662" s="126"/>
      <c r="BQ662" s="126"/>
      <c r="BR662" s="126"/>
      <c r="BS662" s="126"/>
      <c r="BT662" s="126"/>
      <c r="BU662" s="126"/>
      <c r="BV662" s="126"/>
      <c r="BW662" s="126"/>
      <c r="BX662" s="126"/>
      <c r="BY662" s="126"/>
      <c r="BZ662" s="126"/>
      <c r="CA662" s="126"/>
      <c r="CB662" s="126"/>
      <c r="CC662" s="126"/>
      <c r="CD662" s="126"/>
      <c r="CE662" s="126"/>
      <c r="CF662" s="126"/>
      <c r="CG662" s="126"/>
      <c r="CH662" s="126"/>
      <c r="CI662" s="126"/>
      <c r="CJ662" s="126"/>
      <c r="CK662" s="126"/>
      <c r="CL662" s="126"/>
      <c r="CM662" s="126"/>
      <c r="CN662" s="126"/>
      <c r="CO662" s="126"/>
      <c r="CP662" s="126"/>
      <c r="CQ662" s="126"/>
      <c r="CR662" s="126"/>
      <c r="CS662"/>
      <c r="CT662"/>
      <c r="CU662"/>
      <c r="CV662"/>
      <c r="CW662"/>
      <c r="CX662"/>
      <c r="CY662"/>
      <c r="CZ662"/>
      <c r="DA662"/>
      <c r="DB662"/>
    </row>
    <row r="663" spans="1:106" s="15" customFormat="1" ht="13.4" customHeight="1">
      <c r="A663" s="4" t="str">
        <f t="shared" si="23"/>
        <v/>
      </c>
      <c r="B663" s="70"/>
      <c r="C663" s="123"/>
      <c r="D663" s="70"/>
      <c r="E663" s="70"/>
      <c r="F663" s="123"/>
      <c r="G663" s="123"/>
      <c r="H663" s="123"/>
      <c r="I663" s="126"/>
      <c r="J663" s="126"/>
      <c r="K663" s="126"/>
      <c r="L663" s="126"/>
      <c r="M663" s="126"/>
      <c r="N663" s="126"/>
      <c r="O663" s="126"/>
      <c r="P663" s="126"/>
      <c r="Q663" s="126"/>
      <c r="R663" s="126"/>
      <c r="S663" s="126"/>
      <c r="T663" s="126"/>
      <c r="U663" s="126"/>
      <c r="V663" s="126"/>
      <c r="W663" s="126"/>
      <c r="X663" s="126"/>
      <c r="Y663" s="126"/>
      <c r="Z663" s="126"/>
      <c r="AA663" s="126"/>
      <c r="AB663" s="126"/>
      <c r="AC663" s="126"/>
      <c r="AD663" s="126"/>
      <c r="AE663" s="126"/>
      <c r="AF663" s="126"/>
      <c r="AG663" s="126"/>
      <c r="AH663" s="126"/>
      <c r="AI663" s="126"/>
      <c r="AJ663" s="126"/>
      <c r="AK663" s="126"/>
      <c r="AL663" s="126"/>
      <c r="AM663" s="126"/>
      <c r="AN663" s="126"/>
      <c r="AO663" s="126"/>
      <c r="AP663" s="126"/>
      <c r="AQ663" s="126"/>
      <c r="AR663" s="126"/>
      <c r="AS663" s="126"/>
      <c r="AT663" s="126"/>
      <c r="AU663" s="126"/>
      <c r="AV663" s="126"/>
      <c r="AW663" s="126"/>
      <c r="AX663" s="126"/>
      <c r="AY663" s="126"/>
      <c r="AZ663" s="126"/>
      <c r="BA663" s="126"/>
      <c r="BB663" s="126"/>
      <c r="BC663" s="126"/>
      <c r="BD663" s="126"/>
      <c r="BE663" s="126"/>
      <c r="BF663" s="126"/>
      <c r="BG663" s="126"/>
      <c r="BH663" s="126"/>
      <c r="BI663" s="126"/>
      <c r="BJ663" s="126"/>
      <c r="BK663" s="126"/>
      <c r="BL663" s="126"/>
      <c r="BM663" s="126"/>
      <c r="BN663" s="126"/>
      <c r="BO663" s="126"/>
      <c r="BP663" s="126"/>
      <c r="BQ663" s="126"/>
      <c r="BR663" s="126"/>
      <c r="BS663" s="126"/>
      <c r="BT663" s="126"/>
      <c r="BU663" s="126"/>
      <c r="BV663" s="126"/>
      <c r="BW663" s="126"/>
      <c r="BX663" s="126"/>
      <c r="BY663" s="126"/>
      <c r="BZ663" s="126"/>
      <c r="CA663" s="126"/>
      <c r="CB663" s="126"/>
      <c r="CC663" s="126"/>
      <c r="CD663" s="126"/>
      <c r="CE663" s="126"/>
      <c r="CF663" s="126"/>
      <c r="CG663" s="126"/>
      <c r="CH663" s="126"/>
      <c r="CI663" s="126"/>
      <c r="CJ663" s="126"/>
      <c r="CK663" s="126"/>
      <c r="CL663" s="126"/>
      <c r="CM663" s="126"/>
      <c r="CN663" s="126"/>
      <c r="CO663" s="126"/>
      <c r="CP663" s="126"/>
      <c r="CQ663" s="126"/>
      <c r="CR663" s="126"/>
      <c r="CS663"/>
      <c r="CT663"/>
      <c r="CU663"/>
      <c r="CV663"/>
      <c r="CW663"/>
      <c r="CX663"/>
      <c r="CY663"/>
      <c r="CZ663"/>
      <c r="DA663"/>
      <c r="DB663"/>
    </row>
    <row r="664" spans="1:106" s="15" customFormat="1" ht="13.4" customHeight="1">
      <c r="A664" s="4" t="str">
        <f t="shared" si="23"/>
        <v/>
      </c>
      <c r="B664" s="70"/>
      <c r="C664" s="123"/>
      <c r="D664" s="70"/>
      <c r="E664" s="70"/>
      <c r="F664" s="123"/>
      <c r="G664" s="123"/>
      <c r="H664" s="123"/>
      <c r="I664" s="126"/>
      <c r="J664" s="126"/>
      <c r="K664" s="126"/>
      <c r="L664" s="126"/>
      <c r="M664" s="126"/>
      <c r="N664" s="126"/>
      <c r="O664" s="126"/>
      <c r="P664" s="126"/>
      <c r="Q664" s="126"/>
      <c r="R664" s="126"/>
      <c r="S664" s="126"/>
      <c r="T664" s="126"/>
      <c r="U664" s="126"/>
      <c r="V664" s="126"/>
      <c r="W664" s="126"/>
      <c r="X664" s="126"/>
      <c r="Y664" s="126"/>
      <c r="Z664" s="126"/>
      <c r="AA664" s="126"/>
      <c r="AB664" s="126"/>
      <c r="AC664" s="126"/>
      <c r="AD664" s="126"/>
      <c r="AE664" s="126"/>
      <c r="AF664" s="126"/>
      <c r="AG664" s="126"/>
      <c r="AH664" s="126"/>
      <c r="AI664" s="126"/>
      <c r="AJ664" s="126"/>
      <c r="AK664" s="126"/>
      <c r="AL664" s="126"/>
      <c r="AM664" s="126"/>
      <c r="AN664" s="126"/>
      <c r="AO664" s="126"/>
      <c r="AP664" s="126"/>
      <c r="AQ664" s="126"/>
      <c r="AR664" s="126"/>
      <c r="AS664" s="126"/>
      <c r="AT664" s="126"/>
      <c r="AU664" s="126"/>
      <c r="AV664" s="126"/>
      <c r="AW664" s="126"/>
      <c r="AX664" s="126"/>
      <c r="AY664" s="126"/>
      <c r="AZ664" s="126"/>
      <c r="BA664" s="126"/>
      <c r="BB664" s="126"/>
      <c r="BC664" s="126"/>
      <c r="BD664" s="126"/>
      <c r="BE664" s="126"/>
      <c r="BF664" s="126"/>
      <c r="BG664" s="126"/>
      <c r="BH664" s="126"/>
      <c r="BI664" s="126"/>
      <c r="BJ664" s="126"/>
      <c r="BK664" s="126"/>
      <c r="BL664" s="126"/>
      <c r="BM664" s="126"/>
      <c r="BN664" s="126"/>
      <c r="BO664" s="126"/>
      <c r="BP664" s="126"/>
      <c r="BQ664" s="126"/>
      <c r="BR664" s="126"/>
      <c r="BS664" s="126"/>
      <c r="BT664" s="126"/>
      <c r="BU664" s="126"/>
      <c r="BV664" s="126"/>
      <c r="BW664" s="126"/>
      <c r="BX664" s="126"/>
      <c r="BY664" s="126"/>
      <c r="BZ664" s="126"/>
      <c r="CA664" s="126"/>
      <c r="CB664" s="126"/>
      <c r="CC664" s="126"/>
      <c r="CD664" s="126"/>
      <c r="CE664" s="126"/>
      <c r="CF664" s="126"/>
      <c r="CG664" s="126"/>
      <c r="CH664" s="126"/>
      <c r="CI664" s="126"/>
      <c r="CJ664" s="126"/>
      <c r="CK664" s="126"/>
      <c r="CL664" s="126"/>
      <c r="CM664" s="126"/>
      <c r="CN664" s="126"/>
      <c r="CO664" s="126"/>
      <c r="CP664" s="126"/>
      <c r="CQ664" s="126"/>
      <c r="CR664" s="126"/>
      <c r="CS664"/>
      <c r="CT664"/>
      <c r="CU664"/>
      <c r="CV664"/>
      <c r="CW664"/>
      <c r="CX664"/>
      <c r="CY664"/>
      <c r="CZ664"/>
      <c r="DA664"/>
      <c r="DB664"/>
    </row>
    <row r="665" spans="1:106" s="15" customFormat="1" ht="13.4" customHeight="1">
      <c r="A665" s="4" t="str">
        <f t="shared" si="23"/>
        <v/>
      </c>
      <c r="B665" s="70"/>
      <c r="C665" s="123"/>
      <c r="D665" s="70"/>
      <c r="E665" s="70"/>
      <c r="F665" s="123"/>
      <c r="G665" s="123"/>
      <c r="H665" s="123"/>
      <c r="I665" s="126"/>
      <c r="J665" s="126"/>
      <c r="K665" s="126"/>
      <c r="L665" s="126"/>
      <c r="M665" s="126"/>
      <c r="N665" s="126"/>
      <c r="O665" s="126"/>
      <c r="P665" s="126"/>
      <c r="Q665" s="126"/>
      <c r="R665" s="126"/>
      <c r="S665" s="126"/>
      <c r="T665" s="126"/>
      <c r="U665" s="126"/>
      <c r="V665" s="126"/>
      <c r="W665" s="126"/>
      <c r="X665" s="126"/>
      <c r="Y665" s="126"/>
      <c r="Z665" s="126"/>
      <c r="AA665" s="126"/>
      <c r="AB665" s="126"/>
      <c r="AC665" s="126"/>
      <c r="AD665" s="126"/>
      <c r="AE665" s="126"/>
      <c r="AF665" s="126"/>
      <c r="AG665" s="126"/>
      <c r="AH665" s="126"/>
      <c r="AI665" s="126"/>
      <c r="AJ665" s="126"/>
      <c r="AK665" s="126"/>
      <c r="AL665" s="126"/>
      <c r="AM665" s="126"/>
      <c r="AN665" s="126"/>
      <c r="AO665" s="126"/>
      <c r="AP665" s="126"/>
      <c r="AQ665" s="126"/>
      <c r="AR665" s="126"/>
      <c r="AS665" s="126"/>
      <c r="AT665" s="126"/>
      <c r="AU665" s="126"/>
      <c r="AV665" s="126"/>
      <c r="AW665" s="126"/>
      <c r="AX665" s="126"/>
      <c r="AY665" s="126"/>
      <c r="AZ665" s="126"/>
      <c r="BA665" s="126"/>
      <c r="BB665" s="126"/>
      <c r="BC665" s="126"/>
      <c r="BD665" s="126"/>
      <c r="BE665" s="126"/>
      <c r="BF665" s="126"/>
      <c r="BG665" s="126"/>
      <c r="BH665" s="126"/>
      <c r="BI665" s="126"/>
      <c r="BJ665" s="126"/>
      <c r="BK665" s="126"/>
      <c r="BL665" s="126"/>
      <c r="BM665" s="126"/>
      <c r="BN665" s="126"/>
      <c r="BO665" s="126"/>
      <c r="BP665" s="126"/>
      <c r="BQ665" s="126"/>
      <c r="BR665" s="126"/>
      <c r="BS665" s="126"/>
      <c r="BT665" s="126"/>
      <c r="BU665" s="126"/>
      <c r="BV665" s="126"/>
      <c r="BW665" s="126"/>
      <c r="BX665" s="126"/>
      <c r="BY665" s="126"/>
      <c r="BZ665" s="126"/>
      <c r="CA665" s="126"/>
      <c r="CB665" s="126"/>
      <c r="CC665" s="126"/>
      <c r="CD665" s="126"/>
      <c r="CE665" s="126"/>
      <c r="CF665" s="126"/>
      <c r="CG665" s="126"/>
      <c r="CH665" s="126"/>
      <c r="CI665" s="126"/>
      <c r="CJ665" s="126"/>
      <c r="CK665" s="126"/>
      <c r="CL665" s="126"/>
      <c r="CM665" s="126"/>
      <c r="CN665" s="126"/>
      <c r="CO665" s="126"/>
      <c r="CP665" s="126"/>
      <c r="CQ665" s="126"/>
      <c r="CR665" s="126"/>
      <c r="CS665"/>
      <c r="CT665"/>
      <c r="CU665"/>
      <c r="CV665"/>
      <c r="CW665"/>
      <c r="CX665"/>
      <c r="CY665"/>
      <c r="CZ665"/>
      <c r="DA665"/>
      <c r="DB665"/>
    </row>
    <row r="666" spans="1:106" s="15" customFormat="1" ht="13.4" customHeight="1">
      <c r="A666" s="4" t="str">
        <f t="shared" si="23"/>
        <v/>
      </c>
      <c r="B666" s="70"/>
      <c r="C666" s="123"/>
      <c r="D666" s="70"/>
      <c r="E666" s="70"/>
      <c r="F666" s="123"/>
      <c r="G666" s="123"/>
      <c r="H666" s="123"/>
      <c r="I666" s="126"/>
      <c r="J666" s="126"/>
      <c r="K666" s="126"/>
      <c r="L666" s="126"/>
      <c r="M666" s="126"/>
      <c r="N666" s="126"/>
      <c r="O666" s="126"/>
      <c r="P666" s="126"/>
      <c r="Q666" s="126"/>
      <c r="R666" s="126"/>
      <c r="S666" s="126"/>
      <c r="T666" s="126"/>
      <c r="U666" s="126"/>
      <c r="V666" s="126"/>
      <c r="W666" s="126"/>
      <c r="X666" s="126"/>
      <c r="Y666" s="126"/>
      <c r="Z666" s="126"/>
      <c r="AA666" s="126"/>
      <c r="AB666" s="126"/>
      <c r="AC666" s="126"/>
      <c r="AD666" s="126"/>
      <c r="AE666" s="126"/>
      <c r="AF666" s="126"/>
      <c r="AG666" s="126"/>
      <c r="AH666" s="126"/>
      <c r="AI666" s="126"/>
      <c r="AJ666" s="126"/>
      <c r="AK666" s="126"/>
      <c r="AL666" s="126"/>
      <c r="AM666" s="126"/>
      <c r="AN666" s="126"/>
      <c r="AO666" s="126"/>
      <c r="AP666" s="126"/>
      <c r="AQ666" s="126"/>
      <c r="AR666" s="126"/>
      <c r="AS666" s="126"/>
      <c r="AT666" s="126"/>
      <c r="AU666" s="126"/>
      <c r="AV666" s="126"/>
      <c r="AW666" s="126"/>
      <c r="AX666" s="126"/>
      <c r="AY666" s="126"/>
      <c r="AZ666" s="126"/>
      <c r="BA666" s="126"/>
      <c r="BB666" s="126"/>
      <c r="BC666" s="126"/>
      <c r="BD666" s="126"/>
      <c r="BE666" s="126"/>
      <c r="BF666" s="126"/>
      <c r="BG666" s="126"/>
      <c r="BH666" s="126"/>
      <c r="BI666" s="126"/>
      <c r="BJ666" s="126"/>
      <c r="BK666" s="126"/>
      <c r="BL666" s="126"/>
      <c r="BM666" s="126"/>
      <c r="BN666" s="126"/>
      <c r="BO666" s="126"/>
      <c r="BP666" s="126"/>
      <c r="BQ666" s="126"/>
      <c r="BR666" s="126"/>
      <c r="BS666" s="126"/>
      <c r="BT666" s="126"/>
      <c r="BU666" s="126"/>
      <c r="BV666" s="126"/>
      <c r="BW666" s="126"/>
      <c r="BX666" s="126"/>
      <c r="BY666" s="126"/>
      <c r="BZ666" s="126"/>
      <c r="CA666" s="126"/>
      <c r="CB666" s="126"/>
      <c r="CC666" s="126"/>
      <c r="CD666" s="126"/>
      <c r="CE666" s="126"/>
      <c r="CF666" s="126"/>
      <c r="CG666" s="126"/>
      <c r="CH666" s="126"/>
      <c r="CI666" s="126"/>
      <c r="CJ666" s="126"/>
      <c r="CK666" s="126"/>
      <c r="CL666" s="126"/>
      <c r="CM666" s="126"/>
      <c r="CN666" s="126"/>
      <c r="CO666" s="126"/>
      <c r="CP666" s="126"/>
      <c r="CQ666" s="126"/>
      <c r="CR666" s="126"/>
      <c r="CS666"/>
      <c r="CT666"/>
      <c r="CU666"/>
      <c r="CV666"/>
      <c r="CW666"/>
      <c r="CX666"/>
      <c r="CY666"/>
      <c r="CZ666"/>
      <c r="DA666"/>
      <c r="DB666"/>
    </row>
    <row r="667" spans="1:106" s="15" customFormat="1" ht="13.4" customHeight="1">
      <c r="A667" s="4" t="str">
        <f t="shared" si="23"/>
        <v/>
      </c>
      <c r="B667" s="70"/>
      <c r="C667" s="123"/>
      <c r="D667" s="70"/>
      <c r="E667" s="70"/>
      <c r="F667" s="123"/>
      <c r="G667" s="123"/>
      <c r="H667" s="123"/>
      <c r="I667" s="126"/>
      <c r="J667" s="126"/>
      <c r="K667" s="126"/>
      <c r="L667" s="126"/>
      <c r="M667" s="126"/>
      <c r="N667" s="126"/>
      <c r="O667" s="126"/>
      <c r="P667" s="126"/>
      <c r="Q667" s="126"/>
      <c r="R667" s="126"/>
      <c r="S667" s="126"/>
      <c r="T667" s="126"/>
      <c r="U667" s="126"/>
      <c r="V667" s="126"/>
      <c r="W667" s="126"/>
      <c r="X667" s="126"/>
      <c r="Y667" s="126"/>
      <c r="Z667" s="126"/>
      <c r="AA667" s="126"/>
      <c r="AB667" s="126"/>
      <c r="AC667" s="126"/>
      <c r="AD667" s="126"/>
      <c r="AE667" s="126"/>
      <c r="AF667" s="126"/>
      <c r="AG667" s="126"/>
      <c r="AH667" s="126"/>
      <c r="AI667" s="126"/>
      <c r="AJ667" s="126"/>
      <c r="AK667" s="126"/>
      <c r="AL667" s="126"/>
      <c r="AM667" s="126"/>
      <c r="AN667" s="126"/>
      <c r="AO667" s="126"/>
      <c r="AP667" s="126"/>
      <c r="AQ667" s="126"/>
      <c r="AR667" s="126"/>
      <c r="AS667" s="126"/>
      <c r="AT667" s="126"/>
      <c r="AU667" s="126"/>
      <c r="AV667" s="126"/>
      <c r="AW667" s="126"/>
      <c r="AX667" s="126"/>
      <c r="AY667" s="126"/>
      <c r="AZ667" s="126"/>
      <c r="BA667" s="126"/>
      <c r="BB667" s="126"/>
      <c r="BC667" s="126"/>
      <c r="BD667" s="126"/>
      <c r="BE667" s="126"/>
      <c r="BF667" s="126"/>
      <c r="BG667" s="126"/>
      <c r="BH667" s="126"/>
      <c r="BI667" s="126"/>
      <c r="BJ667" s="126"/>
      <c r="BK667" s="126"/>
      <c r="BL667" s="126"/>
      <c r="BM667" s="126"/>
      <c r="BN667" s="126"/>
      <c r="BO667" s="126"/>
      <c r="BP667" s="126"/>
      <c r="BQ667" s="126"/>
      <c r="BR667" s="126"/>
      <c r="BS667" s="126"/>
      <c r="BT667" s="126"/>
      <c r="BU667" s="126"/>
      <c r="BV667" s="126"/>
      <c r="BW667" s="126"/>
      <c r="BX667" s="126"/>
      <c r="BY667" s="126"/>
      <c r="BZ667" s="126"/>
      <c r="CA667" s="126"/>
      <c r="CB667" s="126"/>
      <c r="CC667" s="126"/>
      <c r="CD667" s="126"/>
      <c r="CE667" s="126"/>
      <c r="CF667" s="126"/>
      <c r="CG667" s="126"/>
      <c r="CH667" s="126"/>
      <c r="CI667" s="126"/>
      <c r="CJ667" s="126"/>
      <c r="CK667" s="126"/>
      <c r="CL667" s="126"/>
      <c r="CM667" s="126"/>
      <c r="CN667" s="126"/>
      <c r="CO667" s="126"/>
      <c r="CP667" s="126"/>
      <c r="CQ667" s="126"/>
      <c r="CR667" s="126"/>
      <c r="CS667"/>
      <c r="CT667"/>
      <c r="CU667"/>
      <c r="CV667"/>
      <c r="CW667"/>
      <c r="CX667"/>
      <c r="CY667"/>
      <c r="CZ667"/>
      <c r="DA667"/>
      <c r="DB667"/>
    </row>
    <row r="668" spans="1:106" s="15" customFormat="1" ht="13.4" customHeight="1">
      <c r="A668" s="4" t="str">
        <f t="shared" si="23"/>
        <v/>
      </c>
      <c r="B668" s="70"/>
      <c r="C668" s="123"/>
      <c r="D668" s="70"/>
      <c r="E668" s="70"/>
      <c r="F668" s="123"/>
      <c r="G668" s="123"/>
      <c r="H668" s="123"/>
      <c r="I668" s="126"/>
      <c r="J668" s="126"/>
      <c r="K668" s="126"/>
      <c r="L668" s="126"/>
      <c r="M668" s="126"/>
      <c r="N668" s="126"/>
      <c r="O668" s="126"/>
      <c r="P668" s="126"/>
      <c r="Q668" s="126"/>
      <c r="R668" s="126"/>
      <c r="S668" s="126"/>
      <c r="T668" s="126"/>
      <c r="U668" s="126"/>
      <c r="V668" s="126"/>
      <c r="W668" s="126"/>
      <c r="X668" s="126"/>
      <c r="Y668" s="126"/>
      <c r="Z668" s="126"/>
      <c r="AA668" s="126"/>
      <c r="AB668" s="126"/>
      <c r="AC668" s="126"/>
      <c r="AD668" s="126"/>
      <c r="AE668" s="126"/>
      <c r="AF668" s="126"/>
      <c r="AG668" s="126"/>
      <c r="AH668" s="126"/>
      <c r="AI668" s="126"/>
      <c r="AJ668" s="126"/>
      <c r="AK668" s="126"/>
      <c r="AL668" s="126"/>
      <c r="AM668" s="126"/>
      <c r="AN668" s="126"/>
      <c r="AO668" s="126"/>
      <c r="AP668" s="126"/>
      <c r="AQ668" s="126"/>
      <c r="AR668" s="126"/>
      <c r="AS668" s="126"/>
      <c r="AT668" s="126"/>
      <c r="AU668" s="126"/>
      <c r="AV668" s="126"/>
      <c r="AW668" s="126"/>
      <c r="AX668" s="126"/>
      <c r="AY668" s="126"/>
      <c r="AZ668" s="126"/>
      <c r="BA668" s="126"/>
      <c r="BB668" s="126"/>
      <c r="BC668" s="126"/>
      <c r="BD668" s="126"/>
      <c r="BE668" s="126"/>
      <c r="BF668" s="126"/>
      <c r="BG668" s="126"/>
      <c r="BH668" s="126"/>
      <c r="BI668" s="126"/>
      <c r="BJ668" s="126"/>
      <c r="BK668" s="126"/>
      <c r="BL668" s="126"/>
      <c r="BM668" s="126"/>
      <c r="BN668" s="126"/>
      <c r="BO668" s="126"/>
      <c r="BP668" s="126"/>
      <c r="BQ668" s="126"/>
      <c r="BR668" s="126"/>
      <c r="BS668" s="126"/>
      <c r="BT668" s="126"/>
      <c r="BU668" s="126"/>
      <c r="BV668" s="126"/>
      <c r="BW668" s="126"/>
      <c r="BX668" s="126"/>
      <c r="BY668" s="126"/>
      <c r="BZ668" s="126"/>
      <c r="CA668" s="126"/>
      <c r="CB668" s="126"/>
      <c r="CC668" s="126"/>
      <c r="CD668" s="126"/>
      <c r="CE668" s="126"/>
      <c r="CF668" s="126"/>
      <c r="CG668" s="126"/>
      <c r="CH668" s="126"/>
      <c r="CI668" s="126"/>
      <c r="CJ668" s="126"/>
      <c r="CK668" s="126"/>
      <c r="CL668" s="126"/>
      <c r="CM668" s="126"/>
      <c r="CN668" s="126"/>
      <c r="CO668" s="126"/>
      <c r="CP668" s="126"/>
      <c r="CQ668" s="126"/>
      <c r="CR668" s="126"/>
      <c r="CS668"/>
      <c r="CT668"/>
      <c r="CU668"/>
      <c r="CV668"/>
      <c r="CW668"/>
      <c r="CX668"/>
      <c r="CY668"/>
      <c r="CZ668"/>
      <c r="DA668"/>
      <c r="DB668"/>
    </row>
    <row r="669" spans="1:106" s="15" customFormat="1" ht="13.4" customHeight="1">
      <c r="A669" s="4" t="str">
        <f t="shared" si="23"/>
        <v/>
      </c>
      <c r="B669" s="70"/>
      <c r="C669" s="123"/>
      <c r="D669" s="70"/>
      <c r="E669" s="70"/>
      <c r="F669" s="123"/>
      <c r="G669" s="123"/>
      <c r="H669" s="123"/>
      <c r="I669" s="126"/>
      <c r="J669" s="126"/>
      <c r="K669" s="126"/>
      <c r="L669" s="126"/>
      <c r="M669" s="126"/>
      <c r="N669" s="126"/>
      <c r="O669" s="126"/>
      <c r="P669" s="126"/>
      <c r="Q669" s="126"/>
      <c r="R669" s="126"/>
      <c r="S669" s="126"/>
      <c r="T669" s="126"/>
      <c r="U669" s="126"/>
      <c r="V669" s="126"/>
      <c r="W669" s="126"/>
      <c r="X669" s="126"/>
      <c r="Y669" s="126"/>
      <c r="Z669" s="126"/>
      <c r="AA669" s="126"/>
      <c r="AB669" s="126"/>
      <c r="AC669" s="126"/>
      <c r="AD669" s="126"/>
      <c r="AE669" s="126"/>
      <c r="AF669" s="126"/>
      <c r="AG669" s="126"/>
      <c r="AH669" s="126"/>
      <c r="AI669" s="126"/>
      <c r="AJ669" s="126"/>
      <c r="AK669" s="126"/>
      <c r="AL669" s="126"/>
      <c r="AM669" s="126"/>
      <c r="AN669" s="126"/>
      <c r="AO669" s="126"/>
      <c r="AP669" s="126"/>
      <c r="AQ669" s="126"/>
      <c r="AR669" s="126"/>
      <c r="AS669" s="126"/>
      <c r="AT669" s="126"/>
      <c r="AU669" s="126"/>
      <c r="AV669" s="126"/>
      <c r="AW669" s="126"/>
      <c r="AX669" s="126"/>
      <c r="AY669" s="126"/>
      <c r="AZ669" s="126"/>
      <c r="BA669" s="126"/>
      <c r="BB669" s="126"/>
      <c r="BC669" s="126"/>
      <c r="BD669" s="126"/>
      <c r="BE669" s="126"/>
      <c r="BF669" s="126"/>
      <c r="BG669" s="126"/>
      <c r="BH669" s="126"/>
      <c r="BI669" s="126"/>
      <c r="BJ669" s="126"/>
      <c r="BK669" s="126"/>
      <c r="BL669" s="126"/>
      <c r="BM669" s="126"/>
      <c r="BN669" s="126"/>
      <c r="BO669" s="126"/>
      <c r="BP669" s="126"/>
      <c r="BQ669" s="126"/>
      <c r="BR669" s="126"/>
      <c r="BS669" s="126"/>
      <c r="BT669" s="126"/>
      <c r="BU669" s="126"/>
      <c r="BV669" s="126"/>
      <c r="BW669" s="126"/>
      <c r="BX669" s="126"/>
      <c r="BY669" s="126"/>
      <c r="BZ669" s="126"/>
      <c r="CA669" s="126"/>
      <c r="CB669" s="126"/>
      <c r="CC669" s="126"/>
      <c r="CD669" s="126"/>
      <c r="CE669" s="126"/>
      <c r="CF669" s="126"/>
      <c r="CG669" s="126"/>
      <c r="CH669" s="126"/>
      <c r="CI669" s="126"/>
      <c r="CJ669" s="126"/>
      <c r="CK669" s="126"/>
      <c r="CL669" s="126"/>
      <c r="CM669" s="126"/>
      <c r="CN669" s="126"/>
      <c r="CO669" s="126"/>
      <c r="CP669" s="126"/>
      <c r="CQ669" s="126"/>
      <c r="CR669" s="126"/>
      <c r="CS669"/>
      <c r="CT669"/>
      <c r="CU669"/>
      <c r="CV669"/>
      <c r="CW669"/>
      <c r="CX669"/>
      <c r="CY669"/>
      <c r="CZ669"/>
      <c r="DA669"/>
      <c r="DB669"/>
    </row>
    <row r="670" spans="1:106" s="15" customFormat="1" ht="13.4" customHeight="1">
      <c r="A670" s="4" t="str">
        <f t="shared" si="23"/>
        <v/>
      </c>
      <c r="B670" s="70"/>
      <c r="C670" s="123"/>
      <c r="D670" s="70"/>
      <c r="E670" s="70"/>
      <c r="F670" s="123"/>
      <c r="G670" s="123"/>
      <c r="H670" s="123"/>
      <c r="I670" s="126"/>
      <c r="J670" s="126"/>
      <c r="K670" s="126"/>
      <c r="L670" s="126"/>
      <c r="M670" s="126"/>
      <c r="N670" s="126"/>
      <c r="O670" s="126"/>
      <c r="P670" s="126"/>
      <c r="Q670" s="126"/>
      <c r="R670" s="126"/>
      <c r="S670" s="126"/>
      <c r="T670" s="126"/>
      <c r="U670" s="126"/>
      <c r="V670" s="126"/>
      <c r="W670" s="126"/>
      <c r="X670" s="126"/>
      <c r="Y670" s="126"/>
      <c r="Z670" s="126"/>
      <c r="AA670" s="126"/>
      <c r="AB670" s="126"/>
      <c r="AC670" s="126"/>
      <c r="AD670" s="126"/>
      <c r="AE670" s="126"/>
      <c r="AF670" s="126"/>
      <c r="AG670" s="126"/>
      <c r="AH670" s="126"/>
      <c r="AI670" s="126"/>
      <c r="AJ670" s="126"/>
      <c r="AK670" s="126"/>
      <c r="AL670" s="126"/>
      <c r="AM670" s="126"/>
      <c r="AN670" s="126"/>
      <c r="AO670" s="126"/>
      <c r="AP670" s="126"/>
      <c r="AQ670" s="126"/>
      <c r="AR670" s="126"/>
      <c r="AS670" s="126"/>
      <c r="AT670" s="126"/>
      <c r="AU670" s="126"/>
      <c r="AV670" s="126"/>
      <c r="AW670" s="126"/>
      <c r="AX670" s="126"/>
      <c r="AY670" s="126"/>
      <c r="AZ670" s="126"/>
      <c r="BA670" s="126"/>
      <c r="BB670" s="126"/>
      <c r="BC670" s="126"/>
      <c r="BD670" s="126"/>
      <c r="BE670" s="126"/>
      <c r="BF670" s="126"/>
      <c r="BG670" s="126"/>
      <c r="BH670" s="126"/>
      <c r="BI670" s="126"/>
      <c r="BJ670" s="126"/>
      <c r="BK670" s="126"/>
      <c r="BL670" s="126"/>
      <c r="BM670" s="126"/>
      <c r="BN670" s="126"/>
      <c r="BO670" s="126"/>
      <c r="BP670" s="126"/>
      <c r="BQ670" s="126"/>
      <c r="BR670" s="126"/>
      <c r="BS670" s="126"/>
      <c r="BT670" s="126"/>
      <c r="BU670" s="126"/>
      <c r="BV670" s="126"/>
      <c r="BW670" s="126"/>
      <c r="BX670" s="126"/>
      <c r="BY670" s="126"/>
      <c r="BZ670" s="126"/>
      <c r="CA670" s="126"/>
      <c r="CB670" s="126"/>
      <c r="CC670" s="126"/>
      <c r="CD670" s="126"/>
      <c r="CE670" s="126"/>
      <c r="CF670" s="126"/>
      <c r="CG670" s="126"/>
      <c r="CH670" s="126"/>
      <c r="CI670" s="126"/>
      <c r="CJ670" s="126"/>
      <c r="CK670" s="126"/>
      <c r="CL670" s="126"/>
      <c r="CM670" s="126"/>
      <c r="CN670" s="126"/>
      <c r="CO670" s="126"/>
      <c r="CP670" s="126"/>
      <c r="CQ670" s="126"/>
      <c r="CR670" s="126"/>
      <c r="CS670"/>
      <c r="CT670"/>
      <c r="CU670"/>
      <c r="CV670"/>
      <c r="CW670"/>
      <c r="CX670"/>
      <c r="CY670"/>
      <c r="CZ670"/>
      <c r="DA670"/>
      <c r="DB670"/>
    </row>
    <row r="671" spans="1:106" s="15" customFormat="1" ht="13.4" customHeight="1">
      <c r="A671" s="4" t="str">
        <f t="shared" si="23"/>
        <v/>
      </c>
      <c r="B671" s="70"/>
      <c r="C671" s="123"/>
      <c r="D671" s="70"/>
      <c r="E671" s="70"/>
      <c r="F671" s="123"/>
      <c r="G671" s="123"/>
      <c r="H671" s="123"/>
      <c r="I671" s="126"/>
      <c r="J671" s="126"/>
      <c r="K671" s="126"/>
      <c r="L671" s="126"/>
      <c r="M671" s="126"/>
      <c r="N671" s="126"/>
      <c r="O671" s="126"/>
      <c r="P671" s="126"/>
      <c r="Q671" s="126"/>
      <c r="R671" s="126"/>
      <c r="S671" s="126"/>
      <c r="T671" s="126"/>
      <c r="U671" s="126"/>
      <c r="V671" s="126"/>
      <c r="W671" s="126"/>
      <c r="X671" s="126"/>
      <c r="Y671" s="126"/>
      <c r="Z671" s="126"/>
      <c r="AA671" s="126"/>
      <c r="AB671" s="126"/>
      <c r="AC671" s="126"/>
      <c r="AD671" s="126"/>
      <c r="AE671" s="126"/>
      <c r="AF671" s="126"/>
      <c r="AG671" s="126"/>
      <c r="AH671" s="126"/>
      <c r="AI671" s="126"/>
      <c r="AJ671" s="126"/>
      <c r="AK671" s="126"/>
      <c r="AL671" s="126"/>
      <c r="AM671" s="126"/>
      <c r="AN671" s="126"/>
      <c r="AO671" s="126"/>
      <c r="AP671" s="126"/>
      <c r="AQ671" s="126"/>
      <c r="AR671" s="126"/>
      <c r="AS671" s="126"/>
      <c r="AT671" s="126"/>
      <c r="AU671" s="126"/>
      <c r="AV671" s="126"/>
      <c r="AW671" s="126"/>
      <c r="AX671" s="126"/>
      <c r="AY671" s="126"/>
      <c r="AZ671" s="126"/>
      <c r="BA671" s="126"/>
      <c r="BB671" s="126"/>
      <c r="BC671" s="126"/>
      <c r="BD671" s="126"/>
      <c r="BE671" s="126"/>
      <c r="BF671" s="126"/>
      <c r="BG671" s="126"/>
      <c r="BH671" s="126"/>
      <c r="BI671" s="126"/>
      <c r="BJ671" s="126"/>
      <c r="BK671" s="126"/>
      <c r="BL671" s="126"/>
      <c r="BM671" s="126"/>
      <c r="BN671" s="126"/>
      <c r="BO671" s="126"/>
      <c r="BP671" s="126"/>
      <c r="BQ671" s="126"/>
      <c r="BR671" s="126"/>
      <c r="BS671" s="126"/>
      <c r="BT671" s="126"/>
      <c r="BU671" s="126"/>
      <c r="BV671" s="126"/>
      <c r="BW671" s="126"/>
      <c r="BX671" s="126"/>
      <c r="BY671" s="126"/>
      <c r="BZ671" s="126"/>
      <c r="CA671" s="126"/>
      <c r="CB671" s="126"/>
      <c r="CC671" s="126"/>
      <c r="CD671" s="126"/>
      <c r="CE671" s="126"/>
      <c r="CF671" s="126"/>
      <c r="CG671" s="126"/>
      <c r="CH671" s="126"/>
      <c r="CI671" s="126"/>
      <c r="CJ671" s="126"/>
      <c r="CK671" s="126"/>
      <c r="CL671" s="126"/>
      <c r="CM671" s="126"/>
      <c r="CN671" s="126"/>
      <c r="CO671" s="126"/>
      <c r="CP671" s="126"/>
      <c r="CQ671" s="126"/>
      <c r="CR671" s="126"/>
      <c r="CS671"/>
      <c r="CT671"/>
      <c r="CU671"/>
      <c r="CV671"/>
      <c r="CW671"/>
      <c r="CX671"/>
      <c r="CY671"/>
      <c r="CZ671"/>
      <c r="DA671"/>
      <c r="DB671"/>
    </row>
    <row r="672" spans="1:106" s="15" customFormat="1" ht="13.4" customHeight="1">
      <c r="A672" s="4" t="str">
        <f t="shared" si="23"/>
        <v/>
      </c>
      <c r="B672" s="70"/>
      <c r="C672" s="123"/>
      <c r="D672" s="70"/>
      <c r="E672" s="70"/>
      <c r="F672" s="123"/>
      <c r="G672" s="123"/>
      <c r="H672" s="123"/>
      <c r="I672" s="126"/>
      <c r="J672" s="126"/>
      <c r="K672" s="126"/>
      <c r="L672" s="126"/>
      <c r="M672" s="126"/>
      <c r="N672" s="126"/>
      <c r="O672" s="126"/>
      <c r="P672" s="126"/>
      <c r="Q672" s="126"/>
      <c r="R672" s="126"/>
      <c r="S672" s="126"/>
      <c r="T672" s="126"/>
      <c r="U672" s="126"/>
      <c r="V672" s="126"/>
      <c r="W672" s="126"/>
      <c r="X672" s="126"/>
      <c r="Y672" s="126"/>
      <c r="Z672" s="126"/>
      <c r="AA672" s="126"/>
      <c r="AB672" s="126"/>
      <c r="AC672" s="126"/>
      <c r="AD672" s="126"/>
      <c r="AE672" s="126"/>
      <c r="AF672" s="126"/>
      <c r="AG672" s="126"/>
      <c r="AH672" s="126"/>
      <c r="AI672" s="126"/>
      <c r="AJ672" s="126"/>
      <c r="AK672" s="126"/>
      <c r="AL672" s="126"/>
      <c r="AM672" s="126"/>
      <c r="AN672" s="126"/>
      <c r="AO672" s="126"/>
      <c r="AP672" s="126"/>
      <c r="AQ672" s="126"/>
      <c r="AR672" s="126"/>
      <c r="AS672" s="126"/>
      <c r="AT672" s="126"/>
      <c r="AU672" s="126"/>
      <c r="AV672" s="126"/>
      <c r="AW672" s="126"/>
      <c r="AX672" s="126"/>
      <c r="AY672" s="126"/>
      <c r="AZ672" s="126"/>
      <c r="BA672" s="126"/>
      <c r="BB672" s="126"/>
      <c r="BC672" s="126"/>
      <c r="BD672" s="126"/>
      <c r="BE672" s="126"/>
      <c r="BF672" s="126"/>
      <c r="BG672" s="126"/>
      <c r="BH672" s="126"/>
      <c r="BI672" s="126"/>
      <c r="BJ672" s="126"/>
      <c r="BK672" s="126"/>
      <c r="BL672" s="126"/>
      <c r="BM672" s="126"/>
      <c r="BN672" s="126"/>
      <c r="BO672" s="126"/>
      <c r="BP672" s="126"/>
      <c r="BQ672" s="126"/>
      <c r="BR672" s="126"/>
      <c r="BS672" s="126"/>
      <c r="BT672" s="126"/>
      <c r="BU672" s="126"/>
      <c r="BV672" s="126"/>
      <c r="BW672" s="126"/>
      <c r="BX672" s="126"/>
      <c r="BY672" s="126"/>
      <c r="BZ672" s="126"/>
      <c r="CA672" s="126"/>
      <c r="CB672" s="126"/>
      <c r="CC672" s="126"/>
      <c r="CD672" s="126"/>
      <c r="CE672" s="126"/>
      <c r="CF672" s="126"/>
      <c r="CG672" s="126"/>
      <c r="CH672" s="126"/>
      <c r="CI672" s="126"/>
      <c r="CJ672" s="126"/>
      <c r="CK672" s="126"/>
      <c r="CL672" s="126"/>
      <c r="CM672" s="126"/>
      <c r="CN672" s="126"/>
      <c r="CO672" s="126"/>
      <c r="CP672" s="126"/>
      <c r="CQ672" s="126"/>
      <c r="CR672" s="126"/>
      <c r="CS672"/>
      <c r="CT672"/>
      <c r="CU672"/>
      <c r="CV672"/>
      <c r="CW672"/>
      <c r="CX672"/>
      <c r="CY672"/>
      <c r="CZ672"/>
      <c r="DA672"/>
      <c r="DB672"/>
    </row>
    <row r="673" spans="1:106" s="15" customFormat="1" ht="13.4" customHeight="1">
      <c r="A673" s="4" t="str">
        <f t="shared" si="23"/>
        <v/>
      </c>
      <c r="B673" s="70"/>
      <c r="C673" s="123"/>
      <c r="D673" s="70"/>
      <c r="E673" s="70"/>
      <c r="F673" s="123"/>
      <c r="G673" s="123"/>
      <c r="H673" s="123"/>
      <c r="I673" s="126"/>
      <c r="J673" s="126"/>
      <c r="K673" s="126"/>
      <c r="L673" s="126"/>
      <c r="M673" s="126"/>
      <c r="N673" s="126"/>
      <c r="O673" s="126"/>
      <c r="P673" s="126"/>
      <c r="Q673" s="126"/>
      <c r="R673" s="126"/>
      <c r="S673" s="126"/>
      <c r="T673" s="126"/>
      <c r="U673" s="126"/>
      <c r="V673" s="126"/>
      <c r="W673" s="126"/>
      <c r="X673" s="126"/>
      <c r="Y673" s="126"/>
      <c r="Z673" s="126"/>
      <c r="AA673" s="126"/>
      <c r="AB673" s="126"/>
      <c r="AC673" s="126"/>
      <c r="AD673" s="126"/>
      <c r="AE673" s="126"/>
      <c r="AF673" s="126"/>
      <c r="AG673" s="126"/>
      <c r="AH673" s="126"/>
      <c r="AI673" s="126"/>
      <c r="AJ673" s="126"/>
      <c r="AK673" s="126"/>
      <c r="AL673" s="126"/>
      <c r="AM673" s="126"/>
      <c r="AN673" s="126"/>
      <c r="AO673" s="126"/>
      <c r="AP673" s="126"/>
      <c r="AQ673" s="126"/>
      <c r="AR673" s="126"/>
      <c r="AS673" s="126"/>
      <c r="AT673" s="126"/>
      <c r="AU673" s="126"/>
      <c r="AV673" s="126"/>
      <c r="AW673" s="126"/>
      <c r="AX673" s="126"/>
      <c r="AY673" s="126"/>
      <c r="AZ673" s="126"/>
      <c r="BA673" s="126"/>
      <c r="BB673" s="126"/>
      <c r="BC673" s="126"/>
      <c r="BD673" s="126"/>
      <c r="BE673" s="126"/>
      <c r="BF673" s="126"/>
      <c r="BG673" s="126"/>
      <c r="BH673" s="126"/>
      <c r="BI673" s="126"/>
      <c r="BJ673" s="126"/>
      <c r="BK673" s="126"/>
      <c r="BL673" s="126"/>
      <c r="BM673" s="126"/>
      <c r="BN673" s="126"/>
      <c r="BO673" s="126"/>
      <c r="BP673" s="126"/>
      <c r="BQ673" s="126"/>
      <c r="BR673" s="126"/>
      <c r="BS673" s="126"/>
      <c r="BT673" s="126"/>
      <c r="BU673" s="126"/>
      <c r="BV673" s="126"/>
      <c r="BW673" s="126"/>
      <c r="BX673" s="126"/>
      <c r="BY673" s="126"/>
      <c r="BZ673" s="126"/>
      <c r="CA673" s="126"/>
      <c r="CB673" s="126"/>
      <c r="CC673" s="126"/>
      <c r="CD673" s="126"/>
      <c r="CE673" s="126"/>
      <c r="CF673" s="126"/>
      <c r="CG673" s="126"/>
      <c r="CH673" s="126"/>
      <c r="CI673" s="126"/>
      <c r="CJ673" s="126"/>
      <c r="CK673" s="126"/>
      <c r="CL673" s="126"/>
      <c r="CM673" s="126"/>
      <c r="CN673" s="126"/>
      <c r="CO673" s="126"/>
      <c r="CP673" s="126"/>
      <c r="CQ673" s="126"/>
      <c r="CR673" s="126"/>
      <c r="CS673"/>
      <c r="CT673"/>
      <c r="CU673"/>
      <c r="CV673"/>
      <c r="CW673"/>
      <c r="CX673"/>
      <c r="CY673"/>
      <c r="CZ673"/>
      <c r="DA673"/>
      <c r="DB673"/>
    </row>
    <row r="674" spans="1:106" s="15" customFormat="1" ht="13.4" customHeight="1">
      <c r="A674" s="4" t="str">
        <f t="shared" si="23"/>
        <v/>
      </c>
      <c r="B674" s="70"/>
      <c r="C674" s="123"/>
      <c r="D674" s="70"/>
      <c r="E674" s="70"/>
      <c r="F674" s="123"/>
      <c r="G674" s="123"/>
      <c r="H674" s="123"/>
      <c r="I674" s="126"/>
      <c r="J674" s="126"/>
      <c r="K674" s="126"/>
      <c r="L674" s="126"/>
      <c r="M674" s="126"/>
      <c r="N674" s="126"/>
      <c r="O674" s="126"/>
      <c r="P674" s="126"/>
      <c r="Q674" s="126"/>
      <c r="R674" s="126"/>
      <c r="S674" s="126"/>
      <c r="T674" s="126"/>
      <c r="U674" s="126"/>
      <c r="V674" s="126"/>
      <c r="W674" s="126"/>
      <c r="X674" s="126"/>
      <c r="Y674" s="126"/>
      <c r="Z674" s="126"/>
      <c r="AA674" s="126"/>
      <c r="AB674" s="126"/>
      <c r="AC674" s="126"/>
      <c r="AD674" s="126"/>
      <c r="AE674" s="126"/>
      <c r="AF674" s="126"/>
      <c r="AG674" s="126"/>
      <c r="AH674" s="126"/>
      <c r="AI674" s="126"/>
      <c r="AJ674" s="126"/>
      <c r="AK674" s="126"/>
      <c r="AL674" s="126"/>
      <c r="AM674" s="126"/>
      <c r="AN674" s="126"/>
      <c r="AO674" s="126"/>
      <c r="AP674" s="126"/>
      <c r="AQ674" s="126"/>
      <c r="AR674" s="126"/>
      <c r="AS674" s="126"/>
      <c r="AT674" s="126"/>
      <c r="AU674" s="126"/>
      <c r="AV674" s="126"/>
      <c r="AW674" s="126"/>
      <c r="AX674" s="126"/>
      <c r="AY674" s="126"/>
      <c r="AZ674" s="126"/>
      <c r="BA674" s="126"/>
      <c r="BB674" s="126"/>
      <c r="BC674" s="126"/>
      <c r="BD674" s="126"/>
      <c r="BE674" s="126"/>
      <c r="BF674" s="126"/>
      <c r="BG674" s="126"/>
      <c r="BH674" s="126"/>
      <c r="BI674" s="126"/>
      <c r="BJ674" s="126"/>
      <c r="BK674" s="126"/>
      <c r="BL674" s="126"/>
      <c r="BM674" s="126"/>
      <c r="BN674" s="126"/>
      <c r="BO674" s="126"/>
      <c r="BP674" s="126"/>
      <c r="BQ674" s="126"/>
      <c r="BR674" s="126"/>
      <c r="BS674" s="126"/>
      <c r="BT674" s="126"/>
      <c r="BU674" s="126"/>
      <c r="BV674" s="126"/>
      <c r="BW674" s="126"/>
      <c r="BX674" s="126"/>
      <c r="BY674" s="126"/>
      <c r="BZ674" s="126"/>
      <c r="CA674" s="126"/>
      <c r="CB674" s="126"/>
      <c r="CC674" s="126"/>
      <c r="CD674" s="126"/>
      <c r="CE674" s="126"/>
      <c r="CF674" s="126"/>
      <c r="CG674" s="126"/>
      <c r="CH674" s="126"/>
      <c r="CI674" s="126"/>
      <c r="CJ674" s="126"/>
      <c r="CK674" s="126"/>
      <c r="CL674" s="126"/>
      <c r="CM674" s="126"/>
      <c r="CN674" s="126"/>
      <c r="CO674" s="126"/>
      <c r="CP674" s="126"/>
      <c r="CQ674" s="126"/>
      <c r="CR674" s="126"/>
      <c r="CS674"/>
      <c r="CT674"/>
      <c r="CU674"/>
      <c r="CV674"/>
      <c r="CW674"/>
      <c r="CX674"/>
      <c r="CY674"/>
      <c r="CZ674"/>
      <c r="DA674"/>
      <c r="DB674"/>
    </row>
    <row r="675" spans="1:106" s="15" customFormat="1" ht="13.4" customHeight="1">
      <c r="A675" s="4" t="str">
        <f t="shared" si="23"/>
        <v/>
      </c>
      <c r="B675" s="70"/>
      <c r="C675" s="123"/>
      <c r="D675" s="70"/>
      <c r="E675" s="70"/>
      <c r="F675" s="123"/>
      <c r="G675" s="123"/>
      <c r="H675" s="123"/>
      <c r="I675" s="126"/>
      <c r="J675" s="126"/>
      <c r="K675" s="126"/>
      <c r="L675" s="126"/>
      <c r="M675" s="126"/>
      <c r="N675" s="126"/>
      <c r="O675" s="126"/>
      <c r="P675" s="126"/>
      <c r="Q675" s="126"/>
      <c r="R675" s="126"/>
      <c r="S675" s="126"/>
      <c r="T675" s="126"/>
      <c r="U675" s="126"/>
      <c r="V675" s="126"/>
      <c r="W675" s="126"/>
      <c r="X675" s="126"/>
      <c r="Y675" s="126"/>
      <c r="Z675" s="126"/>
      <c r="AA675" s="126"/>
      <c r="AB675" s="126"/>
      <c r="AC675" s="126"/>
      <c r="AD675" s="126"/>
      <c r="AE675" s="126"/>
      <c r="AF675" s="126"/>
      <c r="AG675" s="126"/>
      <c r="AH675" s="126"/>
      <c r="AI675" s="126"/>
      <c r="AJ675" s="126"/>
      <c r="AK675" s="126"/>
      <c r="AL675" s="126"/>
      <c r="AM675" s="126"/>
      <c r="AN675" s="126"/>
      <c r="AO675" s="126"/>
      <c r="AP675" s="126"/>
      <c r="AQ675" s="126"/>
      <c r="AR675" s="126"/>
      <c r="AS675" s="126"/>
      <c r="AT675" s="126"/>
      <c r="AU675" s="126"/>
      <c r="AV675" s="126"/>
      <c r="AW675" s="126"/>
      <c r="AX675" s="126"/>
      <c r="AY675" s="126"/>
      <c r="AZ675" s="126"/>
      <c r="BA675" s="126"/>
      <c r="BB675" s="126"/>
      <c r="BC675" s="126"/>
      <c r="BD675" s="126"/>
      <c r="BE675" s="126"/>
      <c r="BF675" s="126"/>
      <c r="BG675" s="126"/>
      <c r="BH675" s="126"/>
      <c r="BI675" s="126"/>
      <c r="BJ675" s="126"/>
      <c r="BK675" s="126"/>
      <c r="BL675" s="126"/>
      <c r="BM675" s="126"/>
      <c r="BN675" s="126"/>
      <c r="BO675" s="126"/>
      <c r="BP675" s="126"/>
      <c r="BQ675" s="126"/>
      <c r="BR675" s="126"/>
      <c r="BS675" s="126"/>
      <c r="BT675" s="126"/>
      <c r="BU675" s="126"/>
      <c r="BV675" s="126"/>
      <c r="BW675" s="126"/>
      <c r="BX675" s="126"/>
      <c r="BY675" s="126"/>
      <c r="BZ675" s="126"/>
      <c r="CA675" s="126"/>
      <c r="CB675" s="126"/>
      <c r="CC675" s="126"/>
      <c r="CD675" s="126"/>
      <c r="CE675" s="126"/>
      <c r="CF675" s="126"/>
      <c r="CG675" s="126"/>
      <c r="CH675" s="126"/>
      <c r="CI675" s="126"/>
      <c r="CJ675" s="126"/>
      <c r="CK675" s="126"/>
      <c r="CL675" s="126"/>
      <c r="CM675" s="126"/>
      <c r="CN675" s="126"/>
      <c r="CO675" s="126"/>
      <c r="CP675" s="126"/>
      <c r="CQ675" s="126"/>
      <c r="CR675" s="126"/>
      <c r="CS675"/>
      <c r="CT675"/>
      <c r="CU675"/>
      <c r="CV675"/>
      <c r="CW675"/>
      <c r="CX675"/>
      <c r="CY675"/>
      <c r="CZ675"/>
      <c r="DA675"/>
      <c r="DB675"/>
    </row>
    <row r="676" spans="1:106" s="15" customFormat="1" ht="13.4" customHeight="1">
      <c r="A676" s="4" t="str">
        <f t="shared" si="23"/>
        <v/>
      </c>
      <c r="B676" s="70"/>
      <c r="C676" s="123"/>
      <c r="D676" s="70"/>
      <c r="E676" s="70"/>
      <c r="F676" s="123"/>
      <c r="G676" s="123"/>
      <c r="H676" s="123"/>
      <c r="I676" s="126"/>
      <c r="J676" s="126"/>
      <c r="K676" s="126"/>
      <c r="L676" s="126"/>
      <c r="M676" s="126"/>
      <c r="N676" s="126"/>
      <c r="O676" s="126"/>
      <c r="P676" s="126"/>
      <c r="Q676" s="126"/>
      <c r="R676" s="126"/>
      <c r="S676" s="126"/>
      <c r="T676" s="126"/>
      <c r="U676" s="126"/>
      <c r="V676" s="126"/>
      <c r="W676" s="126"/>
      <c r="X676" s="126"/>
      <c r="Y676" s="126"/>
      <c r="Z676" s="126"/>
      <c r="AA676" s="126"/>
      <c r="AB676" s="126"/>
      <c r="AC676" s="126"/>
      <c r="AD676" s="126"/>
      <c r="AE676" s="126"/>
      <c r="AF676" s="126"/>
      <c r="AG676" s="126"/>
      <c r="AH676" s="126"/>
      <c r="AI676" s="126"/>
      <c r="AJ676" s="126"/>
      <c r="AK676" s="126"/>
      <c r="AL676" s="126"/>
      <c r="AM676" s="126"/>
      <c r="AN676" s="126"/>
      <c r="AO676" s="126"/>
      <c r="AP676" s="126"/>
      <c r="AQ676" s="126"/>
      <c r="AR676" s="126"/>
      <c r="AS676" s="126"/>
      <c r="AT676" s="126"/>
      <c r="AU676" s="126"/>
      <c r="AV676" s="126"/>
      <c r="AW676" s="126"/>
      <c r="AX676" s="126"/>
      <c r="AY676" s="126"/>
      <c r="AZ676" s="126"/>
      <c r="BA676" s="126"/>
      <c r="BB676" s="126"/>
      <c r="BC676" s="126"/>
      <c r="BD676" s="126"/>
      <c r="BE676" s="126"/>
      <c r="BF676" s="126"/>
      <c r="BG676" s="126"/>
      <c r="BH676" s="126"/>
      <c r="BI676" s="126"/>
      <c r="BJ676" s="126"/>
      <c r="BK676" s="126"/>
      <c r="BL676" s="126"/>
      <c r="BM676" s="126"/>
      <c r="BN676" s="126"/>
      <c r="BO676" s="126"/>
      <c r="BP676" s="126"/>
      <c r="BQ676" s="126"/>
      <c r="BR676" s="126"/>
      <c r="BS676" s="126"/>
      <c r="BT676" s="126"/>
      <c r="BU676" s="126"/>
      <c r="BV676" s="126"/>
      <c r="BW676" s="126"/>
      <c r="BX676" s="126"/>
      <c r="BY676" s="126"/>
      <c r="BZ676" s="126"/>
      <c r="CA676" s="126"/>
      <c r="CB676" s="126"/>
      <c r="CC676" s="126"/>
      <c r="CD676" s="126"/>
      <c r="CE676" s="126"/>
      <c r="CF676" s="126"/>
      <c r="CG676" s="126"/>
      <c r="CH676" s="126"/>
      <c r="CI676" s="126"/>
      <c r="CJ676" s="126"/>
      <c r="CK676" s="126"/>
      <c r="CL676" s="126"/>
      <c r="CM676" s="126"/>
      <c r="CN676" s="126"/>
      <c r="CO676" s="126"/>
      <c r="CP676" s="126"/>
      <c r="CQ676" s="126"/>
      <c r="CR676" s="126"/>
      <c r="CS676"/>
      <c r="CT676"/>
      <c r="CU676"/>
      <c r="CV676"/>
      <c r="CW676"/>
      <c r="CX676"/>
      <c r="CY676"/>
      <c r="CZ676"/>
      <c r="DA676"/>
      <c r="DB676"/>
    </row>
    <row r="677" spans="1:106" s="15" customFormat="1" ht="13.4" customHeight="1">
      <c r="A677" s="4" t="str">
        <f t="shared" si="23"/>
        <v/>
      </c>
      <c r="B677" s="70"/>
      <c r="C677" s="123"/>
      <c r="D677" s="70"/>
      <c r="E677" s="70"/>
      <c r="F677" s="123"/>
      <c r="G677" s="123"/>
      <c r="H677" s="123"/>
      <c r="I677" s="126"/>
      <c r="J677" s="126"/>
      <c r="K677" s="126"/>
      <c r="L677" s="126"/>
      <c r="M677" s="126"/>
      <c r="N677" s="126"/>
      <c r="O677" s="126"/>
      <c r="P677" s="126"/>
      <c r="Q677" s="126"/>
      <c r="R677" s="126"/>
      <c r="S677" s="126"/>
      <c r="T677" s="126"/>
      <c r="U677" s="126"/>
      <c r="V677" s="126"/>
      <c r="W677" s="126"/>
      <c r="X677" s="126"/>
      <c r="Y677" s="126"/>
      <c r="Z677" s="126"/>
      <c r="AA677" s="126"/>
      <c r="AB677" s="126"/>
      <c r="AC677" s="126"/>
      <c r="AD677" s="126"/>
      <c r="AE677" s="126"/>
      <c r="AF677" s="126"/>
      <c r="AG677" s="126"/>
      <c r="AH677" s="126"/>
      <c r="AI677" s="126"/>
      <c r="AJ677" s="126"/>
      <c r="AK677" s="126"/>
      <c r="AL677" s="126"/>
      <c r="AM677" s="126"/>
      <c r="AN677" s="126"/>
      <c r="AO677" s="126"/>
      <c r="AP677" s="126"/>
      <c r="AQ677" s="126"/>
      <c r="AR677" s="126"/>
      <c r="AS677" s="126"/>
      <c r="AT677" s="126"/>
      <c r="AU677" s="126"/>
      <c r="AV677" s="126"/>
      <c r="AW677" s="126"/>
      <c r="AX677" s="126"/>
      <c r="AY677" s="126"/>
      <c r="AZ677" s="126"/>
      <c r="BA677" s="126"/>
      <c r="BB677" s="126"/>
      <c r="BC677" s="126"/>
      <c r="BD677" s="126"/>
      <c r="BE677" s="126"/>
      <c r="BF677" s="126"/>
      <c r="BG677" s="126"/>
      <c r="BH677" s="126"/>
      <c r="BI677" s="126"/>
      <c r="BJ677" s="126"/>
      <c r="BK677" s="126"/>
      <c r="BL677" s="126"/>
      <c r="BM677" s="126"/>
      <c r="BN677" s="126"/>
      <c r="BO677" s="126"/>
      <c r="BP677" s="126"/>
      <c r="BQ677" s="126"/>
      <c r="BR677" s="126"/>
      <c r="BS677" s="126"/>
      <c r="BT677" s="126"/>
      <c r="BU677" s="126"/>
      <c r="BV677" s="126"/>
      <c r="BW677" s="126"/>
      <c r="BX677" s="126"/>
      <c r="BY677" s="126"/>
      <c r="BZ677" s="126"/>
      <c r="CA677" s="126"/>
      <c r="CB677" s="126"/>
      <c r="CC677" s="126"/>
      <c r="CD677" s="126"/>
      <c r="CE677" s="126"/>
      <c r="CF677" s="126"/>
      <c r="CG677" s="126"/>
      <c r="CH677" s="126"/>
      <c r="CI677" s="126"/>
      <c r="CJ677" s="126"/>
      <c r="CK677" s="126"/>
      <c r="CL677" s="126"/>
      <c r="CM677" s="126"/>
      <c r="CN677" s="126"/>
      <c r="CO677" s="126"/>
      <c r="CP677" s="126"/>
      <c r="CQ677" s="126"/>
      <c r="CR677" s="126"/>
      <c r="CS677"/>
      <c r="CT677"/>
      <c r="CU677"/>
      <c r="CV677"/>
      <c r="CW677"/>
      <c r="CX677"/>
      <c r="CY677"/>
      <c r="CZ677"/>
      <c r="DA677"/>
      <c r="DB677"/>
    </row>
    <row r="678" spans="1:106" s="15" customFormat="1" ht="13.4" customHeight="1">
      <c r="A678" s="4" t="str">
        <f t="shared" si="23"/>
        <v/>
      </c>
      <c r="B678" s="70"/>
      <c r="C678" s="123"/>
      <c r="D678" s="70"/>
      <c r="E678" s="70"/>
      <c r="F678" s="123"/>
      <c r="G678" s="123"/>
      <c r="H678" s="123"/>
      <c r="I678" s="126"/>
      <c r="J678" s="126"/>
      <c r="K678" s="126"/>
      <c r="L678" s="126"/>
      <c r="M678" s="126"/>
      <c r="N678" s="126"/>
      <c r="O678" s="126"/>
      <c r="P678" s="126"/>
      <c r="Q678" s="126"/>
      <c r="R678" s="126"/>
      <c r="S678" s="126"/>
      <c r="T678" s="126"/>
      <c r="U678" s="126"/>
      <c r="V678" s="126"/>
      <c r="W678" s="126"/>
      <c r="X678" s="126"/>
      <c r="Y678" s="126"/>
      <c r="Z678" s="126"/>
      <c r="AA678" s="126"/>
      <c r="AB678" s="126"/>
      <c r="AC678" s="126"/>
      <c r="AD678" s="126"/>
      <c r="AE678" s="126"/>
      <c r="AF678" s="126"/>
      <c r="AG678" s="126"/>
      <c r="AH678" s="126"/>
      <c r="AI678" s="126"/>
      <c r="AJ678" s="126"/>
      <c r="AK678" s="126"/>
      <c r="AL678" s="126"/>
      <c r="AM678" s="126"/>
      <c r="AN678" s="126"/>
      <c r="AO678" s="126"/>
      <c r="AP678" s="126"/>
      <c r="AQ678" s="126"/>
      <c r="AR678" s="126"/>
      <c r="AS678" s="126"/>
      <c r="AT678" s="126"/>
      <c r="AU678" s="126"/>
      <c r="AV678" s="126"/>
      <c r="AW678" s="126"/>
      <c r="AX678" s="126"/>
      <c r="AY678" s="126"/>
      <c r="AZ678" s="126"/>
      <c r="BA678" s="126"/>
      <c r="BB678" s="126"/>
      <c r="BC678" s="126"/>
      <c r="BD678" s="126"/>
      <c r="BE678" s="126"/>
      <c r="BF678" s="126"/>
      <c r="BG678" s="126"/>
      <c r="BH678" s="126"/>
      <c r="BI678" s="126"/>
      <c r="BJ678" s="126"/>
      <c r="BK678" s="126"/>
      <c r="BL678" s="126"/>
      <c r="BM678" s="126"/>
      <c r="BN678" s="126"/>
      <c r="BO678" s="126"/>
      <c r="BP678" s="126"/>
      <c r="BQ678" s="126"/>
      <c r="BR678" s="126"/>
      <c r="BS678" s="126"/>
      <c r="BT678" s="126"/>
      <c r="BU678" s="126"/>
      <c r="BV678" s="126"/>
      <c r="BW678" s="126"/>
      <c r="BX678" s="126"/>
      <c r="BY678" s="126"/>
      <c r="BZ678" s="126"/>
      <c r="CA678" s="126"/>
      <c r="CB678" s="126"/>
      <c r="CC678" s="126"/>
      <c r="CD678" s="126"/>
      <c r="CE678" s="126"/>
      <c r="CF678" s="126"/>
      <c r="CG678" s="126"/>
      <c r="CH678" s="126"/>
      <c r="CI678" s="126"/>
      <c r="CJ678" s="126"/>
      <c r="CK678" s="126"/>
      <c r="CL678" s="126"/>
      <c r="CM678" s="126"/>
      <c r="CN678" s="126"/>
      <c r="CO678" s="126"/>
      <c r="CP678" s="126"/>
      <c r="CQ678" s="126"/>
      <c r="CR678" s="126"/>
      <c r="CS678"/>
      <c r="CT678"/>
      <c r="CU678"/>
      <c r="CV678"/>
      <c r="CW678"/>
      <c r="CX678"/>
      <c r="CY678"/>
      <c r="CZ678"/>
      <c r="DA678"/>
      <c r="DB678"/>
    </row>
    <row r="679" spans="1:106" s="15" customFormat="1" ht="13.4" customHeight="1">
      <c r="A679" s="4" t="str">
        <f t="shared" si="23"/>
        <v/>
      </c>
      <c r="B679" s="70"/>
      <c r="C679" s="123"/>
      <c r="D679" s="70"/>
      <c r="E679" s="70"/>
      <c r="F679" s="123"/>
      <c r="G679" s="123"/>
      <c r="H679" s="123"/>
      <c r="I679" s="126"/>
      <c r="J679" s="126"/>
      <c r="K679" s="126"/>
      <c r="L679" s="126"/>
      <c r="M679" s="126"/>
      <c r="N679" s="126"/>
      <c r="O679" s="126"/>
      <c r="P679" s="126"/>
      <c r="Q679" s="126"/>
      <c r="R679" s="126"/>
      <c r="S679" s="126"/>
      <c r="T679" s="126"/>
      <c r="U679" s="126"/>
      <c r="V679" s="126"/>
      <c r="W679" s="126"/>
      <c r="X679" s="126"/>
      <c r="Y679" s="126"/>
      <c r="Z679" s="126"/>
      <c r="AA679" s="126"/>
      <c r="AB679" s="126"/>
      <c r="AC679" s="126"/>
      <c r="AD679" s="126"/>
      <c r="AE679" s="126"/>
      <c r="AF679" s="126"/>
      <c r="AG679" s="126"/>
      <c r="AH679" s="126"/>
      <c r="AI679" s="126"/>
      <c r="AJ679" s="126"/>
      <c r="AK679" s="126"/>
      <c r="AL679" s="126"/>
      <c r="AM679" s="126"/>
      <c r="AN679" s="126"/>
      <c r="AO679" s="126"/>
      <c r="AP679" s="126"/>
      <c r="AQ679" s="126"/>
      <c r="AR679" s="126"/>
      <c r="AS679" s="126"/>
      <c r="AT679" s="126"/>
      <c r="AU679" s="126"/>
      <c r="AV679" s="126"/>
      <c r="AW679" s="126"/>
      <c r="AX679" s="126"/>
      <c r="AY679" s="126"/>
      <c r="AZ679" s="126"/>
      <c r="BA679" s="126"/>
      <c r="BB679" s="126"/>
      <c r="BC679" s="126"/>
      <c r="BD679" s="126"/>
      <c r="BE679" s="126"/>
      <c r="BF679" s="126"/>
      <c r="BG679" s="126"/>
      <c r="BH679" s="126"/>
      <c r="BI679" s="126"/>
      <c r="BJ679" s="126"/>
      <c r="BK679" s="126"/>
      <c r="BL679" s="126"/>
      <c r="BM679" s="126"/>
      <c r="BN679" s="126"/>
      <c r="BO679" s="126"/>
      <c r="BP679" s="126"/>
      <c r="BQ679" s="126"/>
      <c r="BR679" s="126"/>
      <c r="BS679" s="126"/>
      <c r="BT679" s="126"/>
      <c r="BU679" s="126"/>
      <c r="BV679" s="126"/>
      <c r="BW679" s="126"/>
      <c r="BX679" s="126"/>
      <c r="BY679" s="126"/>
      <c r="BZ679" s="126"/>
      <c r="CA679" s="126"/>
      <c r="CB679" s="126"/>
      <c r="CC679" s="126"/>
      <c r="CD679" s="126"/>
      <c r="CE679" s="126"/>
      <c r="CF679" s="126"/>
      <c r="CG679" s="126"/>
      <c r="CH679" s="126"/>
      <c r="CI679" s="126"/>
      <c r="CJ679" s="126"/>
      <c r="CK679" s="126"/>
      <c r="CL679" s="126"/>
      <c r="CM679" s="126"/>
      <c r="CN679" s="126"/>
      <c r="CO679" s="126"/>
      <c r="CP679" s="126"/>
      <c r="CQ679" s="126"/>
      <c r="CR679" s="126"/>
      <c r="CS679"/>
      <c r="CT679"/>
      <c r="CU679"/>
      <c r="CV679"/>
      <c r="CW679"/>
      <c r="CX679"/>
      <c r="CY679"/>
      <c r="CZ679"/>
      <c r="DA679"/>
      <c r="DB679"/>
    </row>
    <row r="680" spans="1:106" s="15" customFormat="1" ht="13.4" customHeight="1">
      <c r="A680" s="4" t="str">
        <f t="shared" si="23"/>
        <v/>
      </c>
      <c r="B680" s="70"/>
      <c r="C680" s="123"/>
      <c r="D680" s="70"/>
      <c r="E680" s="70"/>
      <c r="F680" s="123"/>
      <c r="G680" s="123"/>
      <c r="H680" s="123"/>
      <c r="I680" s="126"/>
      <c r="J680" s="126"/>
      <c r="K680" s="126"/>
      <c r="L680" s="126"/>
      <c r="M680" s="126"/>
      <c r="N680" s="126"/>
      <c r="O680" s="126"/>
      <c r="P680" s="126"/>
      <c r="Q680" s="126"/>
      <c r="R680" s="126"/>
      <c r="S680" s="126"/>
      <c r="T680" s="126"/>
      <c r="U680" s="126"/>
      <c r="V680" s="126"/>
      <c r="W680" s="126"/>
      <c r="X680" s="126"/>
      <c r="Y680" s="126"/>
      <c r="Z680" s="126"/>
      <c r="AA680" s="126"/>
      <c r="AB680" s="126"/>
      <c r="AC680" s="126"/>
      <c r="AD680" s="126"/>
      <c r="AE680" s="126"/>
      <c r="AF680" s="126"/>
      <c r="AG680" s="126"/>
      <c r="AH680" s="126"/>
      <c r="AI680" s="126"/>
      <c r="AJ680" s="126"/>
      <c r="AK680" s="126"/>
      <c r="AL680" s="126"/>
      <c r="AM680" s="126"/>
      <c r="AN680" s="126"/>
      <c r="AO680" s="126"/>
      <c r="AP680" s="126"/>
      <c r="AQ680" s="126"/>
      <c r="AR680" s="126"/>
      <c r="AS680" s="126"/>
      <c r="AT680" s="126"/>
      <c r="AU680" s="126"/>
      <c r="AV680" s="126"/>
      <c r="AW680" s="126"/>
      <c r="AX680" s="126"/>
      <c r="AY680" s="126"/>
      <c r="AZ680" s="126"/>
      <c r="BA680" s="126"/>
      <c r="BB680" s="126"/>
      <c r="BC680" s="126"/>
      <c r="BD680" s="126"/>
      <c r="BE680" s="126"/>
      <c r="BF680" s="126"/>
      <c r="BG680" s="126"/>
      <c r="BH680" s="126"/>
      <c r="BI680" s="126"/>
      <c r="BJ680" s="126"/>
      <c r="BK680" s="126"/>
      <c r="BL680" s="126"/>
      <c r="BM680" s="126"/>
      <c r="BN680" s="126"/>
      <c r="BO680" s="126"/>
      <c r="BP680" s="126"/>
      <c r="BQ680" s="126"/>
      <c r="BR680" s="126"/>
      <c r="BS680" s="126"/>
      <c r="BT680" s="126"/>
      <c r="BU680" s="126"/>
      <c r="BV680" s="126"/>
      <c r="BW680" s="126"/>
      <c r="BX680" s="126"/>
      <c r="BY680" s="126"/>
      <c r="BZ680" s="126"/>
      <c r="CA680" s="126"/>
      <c r="CB680" s="126"/>
      <c r="CC680" s="126"/>
      <c r="CD680" s="126"/>
      <c r="CE680" s="126"/>
      <c r="CF680" s="126"/>
      <c r="CG680" s="126"/>
      <c r="CH680" s="126"/>
      <c r="CI680" s="126"/>
      <c r="CJ680" s="126"/>
      <c r="CK680" s="126"/>
      <c r="CL680" s="126"/>
      <c r="CM680" s="126"/>
      <c r="CN680" s="126"/>
      <c r="CO680" s="126"/>
      <c r="CP680" s="126"/>
      <c r="CQ680" s="126"/>
      <c r="CR680" s="126"/>
      <c r="CS680"/>
      <c r="CT680"/>
      <c r="CU680"/>
      <c r="CV680"/>
      <c r="CW680"/>
      <c r="CX680"/>
      <c r="CY680"/>
      <c r="CZ680"/>
      <c r="DA680"/>
      <c r="DB680"/>
    </row>
    <row r="681" spans="1:106" s="15" customFormat="1" ht="13.4" customHeight="1">
      <c r="A681" s="4" t="str">
        <f t="shared" si="23"/>
        <v/>
      </c>
      <c r="B681" s="70"/>
      <c r="C681" s="123"/>
      <c r="D681" s="70"/>
      <c r="E681" s="70"/>
      <c r="F681" s="123"/>
      <c r="G681" s="123"/>
      <c r="H681" s="123"/>
      <c r="I681" s="126"/>
      <c r="J681" s="126"/>
      <c r="K681" s="126"/>
      <c r="L681" s="126"/>
      <c r="M681" s="126"/>
      <c r="N681" s="126"/>
      <c r="O681" s="126"/>
      <c r="P681" s="126"/>
      <c r="Q681" s="126"/>
      <c r="R681" s="126"/>
      <c r="S681" s="126"/>
      <c r="T681" s="126"/>
      <c r="U681" s="126"/>
      <c r="V681" s="126"/>
      <c r="W681" s="126"/>
      <c r="X681" s="126"/>
      <c r="Y681" s="126"/>
      <c r="Z681" s="126"/>
      <c r="AA681" s="126"/>
      <c r="AB681" s="126"/>
      <c r="AC681" s="126"/>
      <c r="AD681" s="126"/>
      <c r="AE681" s="126"/>
      <c r="AF681" s="126"/>
      <c r="AG681" s="126"/>
      <c r="AH681" s="126"/>
      <c r="AI681" s="126"/>
      <c r="AJ681" s="126"/>
      <c r="AK681" s="126"/>
      <c r="AL681" s="126"/>
      <c r="AM681" s="126"/>
      <c r="AN681" s="126"/>
      <c r="AO681" s="126"/>
      <c r="AP681" s="126"/>
      <c r="AQ681" s="126"/>
      <c r="AR681" s="126"/>
      <c r="AS681" s="126"/>
      <c r="AT681" s="126"/>
      <c r="AU681" s="126"/>
      <c r="AV681" s="126"/>
      <c r="AW681" s="126"/>
      <c r="AX681" s="126"/>
      <c r="AY681" s="126"/>
      <c r="AZ681" s="126"/>
      <c r="BA681" s="126"/>
      <c r="BB681" s="126"/>
      <c r="BC681" s="126"/>
      <c r="BD681" s="126"/>
      <c r="BE681" s="126"/>
      <c r="BF681" s="126"/>
      <c r="BG681" s="126"/>
      <c r="BH681" s="126"/>
      <c r="BI681" s="126"/>
      <c r="BJ681" s="126"/>
      <c r="BK681" s="126"/>
      <c r="BL681" s="126"/>
      <c r="BM681" s="126"/>
      <c r="BN681" s="126"/>
      <c r="BO681" s="126"/>
      <c r="BP681" s="126"/>
      <c r="BQ681" s="126"/>
      <c r="BR681" s="126"/>
      <c r="BS681" s="126"/>
      <c r="BT681" s="126"/>
      <c r="BU681" s="126"/>
      <c r="BV681" s="126"/>
      <c r="BW681" s="126"/>
      <c r="BX681" s="126"/>
      <c r="BY681" s="126"/>
      <c r="BZ681" s="126"/>
      <c r="CA681" s="126"/>
      <c r="CB681" s="126"/>
      <c r="CC681" s="126"/>
      <c r="CD681" s="126"/>
      <c r="CE681" s="126"/>
      <c r="CF681" s="126"/>
      <c r="CG681" s="126"/>
      <c r="CH681" s="126"/>
      <c r="CI681" s="126"/>
      <c r="CJ681" s="126"/>
      <c r="CK681" s="126"/>
      <c r="CL681" s="126"/>
      <c r="CM681" s="126"/>
      <c r="CN681" s="126"/>
      <c r="CO681" s="126"/>
      <c r="CP681" s="126"/>
      <c r="CQ681" s="126"/>
      <c r="CR681" s="126"/>
      <c r="CS681"/>
      <c r="CT681"/>
      <c r="CU681"/>
      <c r="CV681"/>
      <c r="CW681"/>
      <c r="CX681"/>
      <c r="CY681"/>
      <c r="CZ681"/>
      <c r="DA681"/>
      <c r="DB681"/>
    </row>
    <row r="682" spans="1:106" s="15" customFormat="1" ht="13.4" customHeight="1">
      <c r="A682" s="4" t="str">
        <f t="shared" si="23"/>
        <v/>
      </c>
      <c r="B682" s="70"/>
      <c r="C682" s="123"/>
      <c r="D682" s="70"/>
      <c r="E682" s="70"/>
      <c r="F682" s="123"/>
      <c r="G682" s="123"/>
      <c r="H682" s="123"/>
      <c r="I682" s="126"/>
      <c r="J682" s="126"/>
      <c r="K682" s="126"/>
      <c r="L682" s="126"/>
      <c r="M682" s="126"/>
      <c r="N682" s="126"/>
      <c r="O682" s="126"/>
      <c r="P682" s="126"/>
      <c r="Q682" s="126"/>
      <c r="R682" s="126"/>
      <c r="S682" s="126"/>
      <c r="T682" s="126"/>
      <c r="U682" s="126"/>
      <c r="V682" s="126"/>
      <c r="W682" s="126"/>
      <c r="X682" s="126"/>
      <c r="Y682" s="126"/>
      <c r="Z682" s="126"/>
      <c r="AA682" s="126"/>
      <c r="AB682" s="126"/>
      <c r="AC682" s="126"/>
      <c r="AD682" s="126"/>
      <c r="AE682" s="126"/>
      <c r="AF682" s="126"/>
      <c r="AG682" s="126"/>
      <c r="AH682" s="126"/>
      <c r="AI682" s="126"/>
      <c r="AJ682" s="126"/>
      <c r="AK682" s="126"/>
      <c r="AL682" s="126"/>
      <c r="AM682" s="126"/>
      <c r="AN682" s="126"/>
      <c r="AO682" s="126"/>
      <c r="AP682" s="126"/>
      <c r="AQ682" s="126"/>
      <c r="AR682" s="126"/>
      <c r="AS682" s="126"/>
      <c r="AT682" s="126"/>
      <c r="AU682" s="126"/>
      <c r="AV682" s="126"/>
      <c r="AW682" s="126"/>
      <c r="AX682" s="126"/>
      <c r="AY682" s="126"/>
      <c r="AZ682" s="126"/>
      <c r="BA682" s="126"/>
      <c r="BB682" s="126"/>
      <c r="BC682" s="126"/>
      <c r="BD682" s="126"/>
      <c r="BE682" s="126"/>
      <c r="BF682" s="126"/>
      <c r="BG682" s="126"/>
      <c r="BH682" s="126"/>
      <c r="BI682" s="126"/>
      <c r="BJ682" s="126"/>
      <c r="BK682" s="126"/>
      <c r="BL682" s="126"/>
      <c r="BM682" s="126"/>
      <c r="BN682" s="126"/>
      <c r="BO682" s="126"/>
      <c r="BP682" s="126"/>
      <c r="BQ682" s="126"/>
      <c r="BR682" s="126"/>
      <c r="BS682" s="126"/>
      <c r="BT682" s="126"/>
      <c r="BU682" s="126"/>
      <c r="BV682" s="126"/>
      <c r="BW682" s="126"/>
      <c r="BX682" s="126"/>
      <c r="BY682" s="126"/>
      <c r="BZ682" s="126"/>
      <c r="CA682" s="126"/>
      <c r="CB682" s="126"/>
      <c r="CC682" s="126"/>
      <c r="CD682" s="126"/>
      <c r="CE682" s="126"/>
      <c r="CF682" s="126"/>
      <c r="CG682" s="126"/>
      <c r="CH682" s="126"/>
      <c r="CI682" s="126"/>
      <c r="CJ682" s="126"/>
      <c r="CK682" s="126"/>
      <c r="CL682" s="126"/>
      <c r="CM682" s="126"/>
      <c r="CN682" s="126"/>
      <c r="CO682" s="126"/>
      <c r="CP682" s="126"/>
      <c r="CQ682" s="126"/>
      <c r="CR682" s="126"/>
      <c r="CS682"/>
      <c r="CT682"/>
      <c r="CU682"/>
      <c r="CV682"/>
      <c r="CW682"/>
      <c r="CX682"/>
      <c r="CY682"/>
      <c r="CZ682"/>
      <c r="DA682"/>
      <c r="DB682"/>
    </row>
    <row r="683" spans="1:106" s="15" customFormat="1" ht="13.4" customHeight="1">
      <c r="A683" s="4" t="str">
        <f t="shared" si="23"/>
        <v/>
      </c>
      <c r="B683" s="70"/>
      <c r="C683" s="123"/>
      <c r="D683" s="70"/>
      <c r="E683" s="70"/>
      <c r="F683" s="123"/>
      <c r="G683" s="123"/>
      <c r="H683" s="123"/>
      <c r="I683" s="126"/>
      <c r="J683" s="126"/>
      <c r="K683" s="126"/>
      <c r="L683" s="126"/>
      <c r="M683" s="126"/>
      <c r="N683" s="126"/>
      <c r="O683" s="126"/>
      <c r="P683" s="126"/>
      <c r="Q683" s="126"/>
      <c r="R683" s="126"/>
      <c r="S683" s="126"/>
      <c r="T683" s="126"/>
      <c r="U683" s="126"/>
      <c r="V683" s="126"/>
      <c r="W683" s="126"/>
      <c r="X683" s="126"/>
      <c r="Y683" s="126"/>
      <c r="Z683" s="126"/>
      <c r="AA683" s="126"/>
      <c r="AB683" s="126"/>
      <c r="AC683" s="126"/>
      <c r="AD683" s="126"/>
      <c r="AE683" s="126"/>
      <c r="AF683" s="126"/>
      <c r="AG683" s="126"/>
      <c r="AH683" s="126"/>
      <c r="AI683" s="126"/>
      <c r="AJ683" s="126"/>
      <c r="AK683" s="126"/>
      <c r="AL683" s="126"/>
      <c r="AM683" s="126"/>
      <c r="AN683" s="126"/>
      <c r="AO683" s="126"/>
      <c r="AP683" s="126"/>
      <c r="AQ683" s="126"/>
      <c r="AR683" s="126"/>
      <c r="AS683" s="126"/>
      <c r="AT683" s="126"/>
      <c r="AU683" s="126"/>
      <c r="AV683" s="126"/>
      <c r="AW683" s="126"/>
      <c r="AX683" s="126"/>
      <c r="AY683" s="126"/>
      <c r="AZ683" s="126"/>
      <c r="BA683" s="126"/>
      <c r="BB683" s="126"/>
      <c r="BC683" s="126"/>
      <c r="BD683" s="126"/>
      <c r="BE683" s="126"/>
      <c r="BF683" s="126"/>
      <c r="BG683" s="126"/>
      <c r="BH683" s="126"/>
      <c r="BI683" s="126"/>
      <c r="BJ683" s="126"/>
      <c r="BK683" s="126"/>
      <c r="BL683" s="126"/>
      <c r="BM683" s="126"/>
      <c r="BN683" s="126"/>
      <c r="BO683" s="126"/>
      <c r="BP683" s="126"/>
      <c r="BQ683" s="126"/>
      <c r="BR683" s="126"/>
      <c r="BS683" s="126"/>
      <c r="BT683" s="126"/>
      <c r="BU683" s="126"/>
      <c r="BV683" s="126"/>
      <c r="BW683" s="126"/>
      <c r="BX683" s="126"/>
      <c r="BY683" s="126"/>
      <c r="BZ683" s="126"/>
      <c r="CA683" s="126"/>
      <c r="CB683" s="126"/>
      <c r="CC683" s="126"/>
      <c r="CD683" s="126"/>
      <c r="CE683" s="126"/>
      <c r="CF683" s="126"/>
      <c r="CG683" s="126"/>
      <c r="CH683" s="126"/>
      <c r="CI683" s="126"/>
      <c r="CJ683" s="126"/>
      <c r="CK683" s="126"/>
      <c r="CL683" s="126"/>
      <c r="CM683" s="126"/>
      <c r="CN683" s="126"/>
      <c r="CO683" s="126"/>
      <c r="CP683" s="126"/>
      <c r="CQ683" s="126"/>
      <c r="CR683" s="126"/>
      <c r="CS683"/>
      <c r="CT683"/>
      <c r="CU683"/>
      <c r="CV683"/>
      <c r="CW683"/>
      <c r="CX683"/>
      <c r="CY683"/>
      <c r="CZ683"/>
      <c r="DA683"/>
      <c r="DB683"/>
    </row>
    <row r="684" spans="1:106" s="15" customFormat="1" ht="13.4" customHeight="1">
      <c r="A684" s="4" t="str">
        <f t="shared" si="23"/>
        <v/>
      </c>
      <c r="B684" s="70"/>
      <c r="C684" s="123"/>
      <c r="D684" s="70"/>
      <c r="E684" s="70"/>
      <c r="F684" s="123"/>
      <c r="G684" s="123"/>
      <c r="H684" s="123"/>
      <c r="I684" s="126"/>
      <c r="J684" s="126"/>
      <c r="K684" s="126"/>
      <c r="L684" s="126"/>
      <c r="M684" s="126"/>
      <c r="N684" s="126"/>
      <c r="O684" s="126"/>
      <c r="P684" s="126"/>
      <c r="Q684" s="126"/>
      <c r="R684" s="126"/>
      <c r="S684" s="126"/>
      <c r="T684" s="126"/>
      <c r="U684" s="126"/>
      <c r="V684" s="126"/>
      <c r="W684" s="126"/>
      <c r="X684" s="126"/>
      <c r="Y684" s="126"/>
      <c r="Z684" s="126"/>
      <c r="AA684" s="126"/>
      <c r="AB684" s="126"/>
      <c r="AC684" s="126"/>
      <c r="AD684" s="126"/>
      <c r="AE684" s="126"/>
      <c r="AF684" s="126"/>
      <c r="AG684" s="126"/>
      <c r="AH684" s="126"/>
      <c r="AI684" s="126"/>
      <c r="AJ684" s="126"/>
      <c r="AK684" s="126"/>
      <c r="AL684" s="126"/>
      <c r="AM684" s="126"/>
      <c r="AN684" s="126"/>
      <c r="AO684" s="126"/>
      <c r="AP684" s="126"/>
      <c r="AQ684" s="126"/>
      <c r="AR684" s="126"/>
      <c r="AS684" s="126"/>
      <c r="AT684" s="126"/>
      <c r="AU684" s="126"/>
      <c r="AV684" s="126"/>
      <c r="AW684" s="126"/>
      <c r="AX684" s="126"/>
      <c r="AY684" s="126"/>
      <c r="AZ684" s="126"/>
      <c r="BA684" s="126"/>
      <c r="BB684" s="126"/>
      <c r="BC684" s="126"/>
      <c r="BD684" s="126"/>
      <c r="BE684" s="126"/>
      <c r="BF684" s="126"/>
      <c r="BG684" s="126"/>
      <c r="BH684" s="126"/>
      <c r="BI684" s="126"/>
      <c r="BJ684" s="126"/>
      <c r="BK684" s="126"/>
      <c r="BL684" s="126"/>
      <c r="BM684" s="126"/>
      <c r="BN684" s="126"/>
      <c r="BO684" s="126"/>
      <c r="BP684" s="126"/>
      <c r="BQ684" s="126"/>
      <c r="BR684" s="126"/>
      <c r="BS684" s="126"/>
      <c r="BT684" s="126"/>
      <c r="BU684" s="126"/>
      <c r="BV684" s="126"/>
      <c r="BW684" s="126"/>
      <c r="BX684" s="126"/>
      <c r="BY684" s="126"/>
      <c r="BZ684" s="126"/>
      <c r="CA684" s="126"/>
      <c r="CB684" s="126"/>
      <c r="CC684" s="126"/>
      <c r="CD684" s="126"/>
      <c r="CE684" s="126"/>
      <c r="CF684" s="126"/>
      <c r="CG684" s="126"/>
      <c r="CH684" s="126"/>
      <c r="CI684" s="126"/>
      <c r="CJ684" s="126"/>
      <c r="CK684" s="126"/>
      <c r="CL684" s="126"/>
      <c r="CM684" s="126"/>
      <c r="CN684" s="126"/>
      <c r="CO684" s="126"/>
      <c r="CP684" s="126"/>
      <c r="CQ684" s="126"/>
      <c r="CR684" s="126"/>
      <c r="CS684"/>
      <c r="CT684"/>
      <c r="CU684"/>
      <c r="CV684"/>
      <c r="CW684"/>
      <c r="CX684"/>
      <c r="CY684"/>
      <c r="CZ684"/>
      <c r="DA684"/>
      <c r="DB684"/>
    </row>
    <row r="685" spans="1:106" s="15" customFormat="1" ht="13.4" customHeight="1">
      <c r="A685" s="4" t="str">
        <f t="shared" si="23"/>
        <v/>
      </c>
      <c r="B685" s="70"/>
      <c r="C685" s="123"/>
      <c r="D685" s="70"/>
      <c r="E685" s="70"/>
      <c r="F685" s="123"/>
      <c r="G685" s="123"/>
      <c r="H685" s="123"/>
      <c r="I685" s="126"/>
      <c r="J685" s="126"/>
      <c r="K685" s="126"/>
      <c r="L685" s="126"/>
      <c r="M685" s="126"/>
      <c r="N685" s="126"/>
      <c r="O685" s="126"/>
      <c r="P685" s="126"/>
      <c r="Q685" s="126"/>
      <c r="R685" s="126"/>
      <c r="S685" s="126"/>
      <c r="T685" s="126"/>
      <c r="U685" s="126"/>
      <c r="V685" s="126"/>
      <c r="W685" s="126"/>
      <c r="X685" s="126"/>
      <c r="Y685" s="126"/>
      <c r="Z685" s="126"/>
      <c r="AA685" s="126"/>
      <c r="AB685" s="126"/>
      <c r="AC685" s="126"/>
      <c r="AD685" s="126"/>
      <c r="AE685" s="126"/>
      <c r="AF685" s="126"/>
      <c r="AG685" s="126"/>
      <c r="AH685" s="126"/>
      <c r="AI685" s="126"/>
      <c r="AJ685" s="126"/>
      <c r="AK685" s="126"/>
      <c r="AL685" s="126"/>
      <c r="AM685" s="126"/>
      <c r="AN685" s="126"/>
      <c r="AO685" s="126"/>
      <c r="AP685" s="126"/>
      <c r="AQ685" s="126"/>
      <c r="AR685" s="126"/>
      <c r="AS685" s="126"/>
      <c r="AT685" s="126"/>
      <c r="AU685" s="126"/>
      <c r="AV685" s="126"/>
      <c r="AW685" s="126"/>
      <c r="AX685" s="126"/>
      <c r="AY685" s="126"/>
      <c r="AZ685" s="126"/>
      <c r="BA685" s="126"/>
      <c r="BB685" s="126"/>
      <c r="BC685" s="126"/>
      <c r="BD685" s="126"/>
      <c r="BE685" s="126"/>
      <c r="BF685" s="126"/>
      <c r="BG685" s="126"/>
      <c r="BH685" s="126"/>
      <c r="BI685" s="126"/>
      <c r="BJ685" s="126"/>
      <c r="BK685" s="126"/>
      <c r="BL685" s="126"/>
      <c r="BM685" s="126"/>
      <c r="BN685" s="126"/>
      <c r="BO685" s="126"/>
      <c r="BP685" s="126"/>
      <c r="BQ685" s="126"/>
      <c r="BR685" s="126"/>
      <c r="BS685" s="126"/>
      <c r="BT685" s="126"/>
      <c r="BU685" s="126"/>
      <c r="BV685" s="126"/>
      <c r="BW685" s="126"/>
      <c r="BX685" s="126"/>
      <c r="BY685" s="126"/>
      <c r="BZ685" s="126"/>
      <c r="CA685" s="126"/>
      <c r="CB685" s="126"/>
      <c r="CC685" s="126"/>
      <c r="CD685" s="126"/>
      <c r="CE685" s="126"/>
      <c r="CF685" s="126"/>
      <c r="CG685" s="126"/>
      <c r="CH685" s="126"/>
      <c r="CI685" s="126"/>
      <c r="CJ685" s="126"/>
      <c r="CK685" s="126"/>
      <c r="CL685" s="126"/>
      <c r="CM685" s="126"/>
      <c r="CN685" s="126"/>
      <c r="CO685" s="126"/>
      <c r="CP685" s="126"/>
      <c r="CQ685" s="126"/>
      <c r="CR685" s="126"/>
      <c r="CS685"/>
      <c r="CT685"/>
      <c r="CU685"/>
      <c r="CV685"/>
      <c r="CW685"/>
      <c r="CX685"/>
      <c r="CY685"/>
      <c r="CZ685"/>
      <c r="DA685"/>
      <c r="DB685"/>
    </row>
    <row r="686" spans="1:106" s="15" customFormat="1" ht="13.4" customHeight="1">
      <c r="A686" s="4" t="str">
        <f t="shared" si="23"/>
        <v/>
      </c>
      <c r="B686" s="70"/>
      <c r="C686" s="123"/>
      <c r="D686" s="70"/>
      <c r="E686" s="70"/>
      <c r="F686" s="123"/>
      <c r="G686" s="123"/>
      <c r="H686" s="123"/>
      <c r="I686" s="126"/>
      <c r="J686" s="126"/>
      <c r="K686" s="126"/>
      <c r="L686" s="126"/>
      <c r="M686" s="126"/>
      <c r="N686" s="126"/>
      <c r="O686" s="126"/>
      <c r="P686" s="126"/>
      <c r="Q686" s="126"/>
      <c r="R686" s="126"/>
      <c r="S686" s="126"/>
      <c r="T686" s="126"/>
      <c r="U686" s="126"/>
      <c r="V686" s="126"/>
      <c r="W686" s="126"/>
      <c r="X686" s="126"/>
      <c r="Y686" s="126"/>
      <c r="Z686" s="126"/>
      <c r="AA686" s="126"/>
      <c r="AB686" s="126"/>
      <c r="AC686" s="126"/>
      <c r="AD686" s="126"/>
      <c r="AE686" s="126"/>
      <c r="AF686" s="126"/>
      <c r="AG686" s="126"/>
      <c r="AH686" s="126"/>
      <c r="AI686" s="126"/>
      <c r="AJ686" s="126"/>
      <c r="AK686" s="126"/>
      <c r="AL686" s="126"/>
      <c r="AM686" s="126"/>
      <c r="AN686" s="126"/>
      <c r="AO686" s="126"/>
      <c r="AP686" s="126"/>
      <c r="AQ686" s="126"/>
      <c r="AR686" s="126"/>
      <c r="AS686" s="126"/>
      <c r="AT686" s="126"/>
      <c r="AU686" s="126"/>
      <c r="AV686" s="126"/>
      <c r="AW686" s="126"/>
      <c r="AX686" s="126"/>
      <c r="AY686" s="126"/>
      <c r="AZ686" s="126"/>
      <c r="BA686" s="126"/>
      <c r="BB686" s="126"/>
      <c r="BC686" s="126"/>
      <c r="BD686" s="126"/>
      <c r="BE686" s="126"/>
      <c r="BF686" s="126"/>
      <c r="BG686" s="126"/>
      <c r="BH686" s="126"/>
      <c r="BI686" s="126"/>
      <c r="BJ686" s="126"/>
      <c r="BK686" s="126"/>
      <c r="BL686" s="126"/>
      <c r="BM686" s="126"/>
      <c r="BN686" s="126"/>
      <c r="BO686" s="126"/>
      <c r="BP686" s="126"/>
      <c r="BQ686" s="126"/>
      <c r="BR686" s="126"/>
      <c r="BS686" s="126"/>
      <c r="BT686" s="126"/>
      <c r="BU686" s="126"/>
      <c r="BV686" s="126"/>
      <c r="BW686" s="126"/>
      <c r="BX686" s="126"/>
      <c r="BY686" s="126"/>
      <c r="BZ686" s="126"/>
      <c r="CA686" s="126"/>
      <c r="CB686" s="126"/>
      <c r="CC686" s="126"/>
      <c r="CD686" s="126"/>
      <c r="CE686" s="126"/>
      <c r="CF686" s="126"/>
      <c r="CG686" s="126"/>
      <c r="CH686" s="126"/>
      <c r="CI686" s="126"/>
      <c r="CJ686" s="126"/>
      <c r="CK686" s="126"/>
      <c r="CL686" s="126"/>
      <c r="CM686" s="126"/>
      <c r="CN686" s="126"/>
      <c r="CO686" s="126"/>
      <c r="CP686" s="126"/>
      <c r="CQ686" s="126"/>
      <c r="CR686" s="126"/>
      <c r="CS686"/>
      <c r="CT686"/>
      <c r="CU686"/>
      <c r="CV686"/>
      <c r="CW686"/>
      <c r="CX686"/>
      <c r="CY686"/>
      <c r="CZ686"/>
      <c r="DA686"/>
      <c r="DB686"/>
    </row>
    <row r="687" spans="1:106" s="15" customFormat="1" ht="13.4" customHeight="1">
      <c r="A687" s="4" t="str">
        <f t="shared" si="23"/>
        <v/>
      </c>
      <c r="B687" s="70"/>
      <c r="C687" s="123"/>
      <c r="D687" s="70"/>
      <c r="E687" s="70"/>
      <c r="F687" s="123"/>
      <c r="G687" s="123"/>
      <c r="H687" s="123"/>
      <c r="I687" s="126"/>
      <c r="J687" s="126"/>
      <c r="K687" s="126"/>
      <c r="L687" s="126"/>
      <c r="M687" s="126"/>
      <c r="N687" s="126"/>
      <c r="O687" s="126"/>
      <c r="P687" s="126"/>
      <c r="Q687" s="126"/>
      <c r="R687" s="126"/>
      <c r="S687" s="126"/>
      <c r="T687" s="126"/>
      <c r="U687" s="126"/>
      <c r="V687" s="126"/>
      <c r="W687" s="126"/>
      <c r="X687" s="126"/>
      <c r="Y687" s="126"/>
      <c r="Z687" s="126"/>
      <c r="AA687" s="126"/>
      <c r="AB687" s="126"/>
      <c r="AC687" s="126"/>
      <c r="AD687" s="126"/>
      <c r="AE687" s="126"/>
      <c r="AF687" s="126"/>
      <c r="AG687" s="126"/>
      <c r="AH687" s="126"/>
      <c r="AI687" s="126"/>
      <c r="AJ687" s="126"/>
      <c r="AK687" s="126"/>
      <c r="AL687" s="126"/>
      <c r="AM687" s="126"/>
      <c r="AN687" s="126"/>
      <c r="AO687" s="126"/>
      <c r="AP687" s="126"/>
      <c r="AQ687" s="126"/>
      <c r="AR687" s="126"/>
      <c r="AS687" s="126"/>
      <c r="AT687" s="126"/>
      <c r="AU687" s="126"/>
      <c r="AV687" s="126"/>
      <c r="AW687" s="126"/>
      <c r="AX687" s="126"/>
      <c r="AY687" s="126"/>
      <c r="AZ687" s="126"/>
      <c r="BA687" s="126"/>
      <c r="BB687" s="126"/>
      <c r="BC687" s="126"/>
      <c r="BD687" s="126"/>
      <c r="BE687" s="126"/>
      <c r="BF687" s="126"/>
      <c r="BG687" s="126"/>
      <c r="BH687" s="126"/>
      <c r="BI687" s="126"/>
      <c r="BJ687" s="126"/>
      <c r="BK687" s="126"/>
      <c r="BL687" s="126"/>
      <c r="BM687" s="126"/>
      <c r="BN687" s="126"/>
      <c r="BO687" s="126"/>
      <c r="BP687" s="126"/>
      <c r="BQ687" s="126"/>
      <c r="BR687" s="126"/>
      <c r="BS687" s="126"/>
      <c r="BT687" s="126"/>
      <c r="BU687" s="126"/>
      <c r="BV687" s="126"/>
      <c r="BW687" s="126"/>
      <c r="BX687" s="126"/>
      <c r="BY687" s="126"/>
      <c r="BZ687" s="126"/>
      <c r="CA687" s="126"/>
      <c r="CB687" s="126"/>
      <c r="CC687" s="126"/>
      <c r="CD687" s="126"/>
      <c r="CE687" s="126"/>
      <c r="CF687" s="126"/>
      <c r="CG687" s="126"/>
      <c r="CH687" s="126"/>
      <c r="CI687" s="126"/>
      <c r="CJ687" s="126"/>
      <c r="CK687" s="126"/>
      <c r="CL687" s="126"/>
      <c r="CM687" s="126"/>
      <c r="CN687" s="126"/>
      <c r="CO687" s="126"/>
      <c r="CP687" s="126"/>
      <c r="CQ687" s="126"/>
      <c r="CR687" s="126"/>
      <c r="CS687"/>
      <c r="CT687"/>
      <c r="CU687"/>
      <c r="CV687"/>
      <c r="CW687"/>
      <c r="CX687"/>
      <c r="CY687"/>
      <c r="CZ687"/>
      <c r="DA687"/>
      <c r="DB687"/>
    </row>
    <row r="688" spans="1:106" s="15" customFormat="1" ht="13.4" customHeight="1">
      <c r="A688" s="4" t="str">
        <f t="shared" si="23"/>
        <v/>
      </c>
      <c r="B688" s="70"/>
      <c r="C688" s="123"/>
      <c r="D688" s="70"/>
      <c r="E688" s="70"/>
      <c r="F688" s="123"/>
      <c r="G688" s="123"/>
      <c r="H688" s="123"/>
      <c r="I688" s="126"/>
      <c r="J688" s="126"/>
      <c r="K688" s="126"/>
      <c r="L688" s="126"/>
      <c r="M688" s="126"/>
      <c r="N688" s="126"/>
      <c r="O688" s="126"/>
      <c r="P688" s="126"/>
      <c r="Q688" s="126"/>
      <c r="R688" s="126"/>
      <c r="S688" s="126"/>
      <c r="T688" s="126"/>
      <c r="U688" s="126"/>
      <c r="V688" s="126"/>
      <c r="W688" s="126"/>
      <c r="X688" s="126"/>
      <c r="Y688" s="126"/>
      <c r="Z688" s="126"/>
      <c r="AA688" s="126"/>
      <c r="AB688" s="126"/>
      <c r="AC688" s="126"/>
      <c r="AD688" s="126"/>
      <c r="AE688" s="126"/>
      <c r="AF688" s="126"/>
      <c r="AG688" s="126"/>
      <c r="AH688" s="126"/>
      <c r="AI688" s="126"/>
      <c r="AJ688" s="126"/>
      <c r="AK688" s="126"/>
      <c r="AL688" s="126"/>
      <c r="AM688" s="126"/>
      <c r="AN688" s="126"/>
      <c r="AO688" s="126"/>
      <c r="AP688" s="126"/>
      <c r="AQ688" s="126"/>
      <c r="AR688" s="126"/>
      <c r="AS688" s="126"/>
      <c r="AT688" s="126"/>
      <c r="AU688" s="126"/>
      <c r="AV688" s="126"/>
      <c r="AW688" s="126"/>
      <c r="AX688" s="126"/>
      <c r="AY688" s="126"/>
      <c r="AZ688" s="126"/>
      <c r="BA688" s="126"/>
      <c r="BB688" s="126"/>
      <c r="BC688" s="126"/>
      <c r="BD688" s="126"/>
      <c r="BE688" s="126"/>
      <c r="BF688" s="126"/>
      <c r="BG688" s="126"/>
      <c r="BH688" s="126"/>
      <c r="BI688" s="126"/>
      <c r="BJ688" s="126"/>
      <c r="BK688" s="126"/>
      <c r="BL688" s="126"/>
      <c r="BM688" s="126"/>
      <c r="BN688" s="126"/>
      <c r="BO688" s="126"/>
      <c r="BP688" s="126"/>
      <c r="BQ688" s="126"/>
      <c r="BR688" s="126"/>
      <c r="BS688" s="126"/>
      <c r="BT688" s="126"/>
      <c r="BU688" s="126"/>
      <c r="BV688" s="126"/>
      <c r="BW688" s="126"/>
      <c r="BX688" s="126"/>
      <c r="BY688" s="126"/>
      <c r="BZ688" s="126"/>
      <c r="CA688" s="126"/>
      <c r="CB688" s="126"/>
      <c r="CC688" s="126"/>
      <c r="CD688" s="126"/>
      <c r="CE688" s="126"/>
      <c r="CF688" s="126"/>
      <c r="CG688" s="126"/>
      <c r="CH688" s="126"/>
      <c r="CI688" s="126"/>
      <c r="CJ688" s="126"/>
      <c r="CK688" s="126"/>
      <c r="CL688" s="126"/>
      <c r="CM688" s="126"/>
      <c r="CN688" s="126"/>
      <c r="CO688" s="126"/>
      <c r="CP688" s="126"/>
      <c r="CQ688" s="126"/>
      <c r="CR688" s="126"/>
      <c r="CS688"/>
      <c r="CT688"/>
      <c r="CU688"/>
      <c r="CV688"/>
      <c r="CW688"/>
      <c r="CX688"/>
      <c r="CY688"/>
      <c r="CZ688"/>
      <c r="DA688"/>
      <c r="DB688"/>
    </row>
    <row r="689" spans="1:106" s="15" customFormat="1" ht="13.4" customHeight="1">
      <c r="A689" s="4" t="str">
        <f t="shared" si="23"/>
        <v/>
      </c>
      <c r="B689" s="70"/>
      <c r="C689" s="123"/>
      <c r="D689" s="70"/>
      <c r="E689" s="70"/>
      <c r="F689" s="123"/>
      <c r="G689" s="123"/>
      <c r="H689" s="123"/>
      <c r="I689" s="126"/>
      <c r="J689" s="126"/>
      <c r="K689" s="126"/>
      <c r="L689" s="126"/>
      <c r="M689" s="126"/>
      <c r="N689" s="126"/>
      <c r="O689" s="126"/>
      <c r="P689" s="126"/>
      <c r="Q689" s="126"/>
      <c r="R689" s="126"/>
      <c r="S689" s="126"/>
      <c r="T689" s="126"/>
      <c r="U689" s="126"/>
      <c r="V689" s="126"/>
      <c r="W689" s="126"/>
      <c r="X689" s="126"/>
      <c r="Y689" s="126"/>
      <c r="Z689" s="126"/>
      <c r="AA689" s="126"/>
      <c r="AB689" s="126"/>
      <c r="AC689" s="126"/>
      <c r="AD689" s="126"/>
      <c r="AE689" s="126"/>
      <c r="AF689" s="126"/>
      <c r="AG689" s="126"/>
      <c r="AH689" s="126"/>
      <c r="AI689" s="126"/>
      <c r="AJ689" s="126"/>
      <c r="AK689" s="126"/>
      <c r="AL689" s="126"/>
      <c r="AM689" s="126"/>
      <c r="AN689" s="126"/>
      <c r="AO689" s="126"/>
      <c r="AP689" s="126"/>
      <c r="AQ689" s="126"/>
      <c r="AR689" s="126"/>
      <c r="AS689" s="126"/>
      <c r="AT689" s="126"/>
      <c r="AU689" s="126"/>
      <c r="AV689" s="126"/>
      <c r="AW689" s="126"/>
      <c r="AX689" s="126"/>
      <c r="AY689" s="126"/>
      <c r="AZ689" s="126"/>
      <c r="BA689" s="126"/>
      <c r="BB689" s="126"/>
      <c r="BC689" s="126"/>
      <c r="BD689" s="126"/>
      <c r="BE689" s="126"/>
      <c r="BF689" s="126"/>
      <c r="BG689" s="126"/>
      <c r="BH689" s="126"/>
      <c r="BI689" s="126"/>
      <c r="BJ689" s="126"/>
      <c r="BK689" s="126"/>
      <c r="BL689" s="126"/>
      <c r="BM689" s="126"/>
      <c r="BN689" s="126"/>
      <c r="BO689" s="126"/>
      <c r="BP689" s="126"/>
      <c r="BQ689" s="126"/>
      <c r="BR689" s="126"/>
      <c r="BS689" s="126"/>
      <c r="BT689" s="126"/>
      <c r="BU689" s="126"/>
      <c r="BV689" s="126"/>
      <c r="BW689" s="126"/>
      <c r="BX689" s="126"/>
      <c r="BY689" s="126"/>
      <c r="BZ689" s="126"/>
      <c r="CA689" s="126"/>
      <c r="CB689" s="126"/>
      <c r="CC689" s="126"/>
      <c r="CD689" s="126"/>
      <c r="CE689" s="126"/>
      <c r="CF689" s="126"/>
      <c r="CG689" s="126"/>
      <c r="CH689" s="126"/>
      <c r="CI689" s="126"/>
      <c r="CJ689" s="126"/>
      <c r="CK689" s="126"/>
      <c r="CL689" s="126"/>
      <c r="CM689" s="126"/>
      <c r="CN689" s="126"/>
      <c r="CO689" s="126"/>
      <c r="CP689" s="126"/>
      <c r="CQ689" s="126"/>
      <c r="CR689" s="126"/>
      <c r="CS689"/>
      <c r="CT689"/>
      <c r="CU689"/>
      <c r="CV689"/>
      <c r="CW689"/>
      <c r="CX689"/>
      <c r="CY689"/>
      <c r="CZ689"/>
      <c r="DA689"/>
      <c r="DB689"/>
    </row>
    <row r="690" spans="1:106" s="15" customFormat="1" ht="13.4" customHeight="1">
      <c r="A690" s="4" t="str">
        <f t="shared" si="23"/>
        <v/>
      </c>
      <c r="B690" s="70"/>
      <c r="C690" s="123"/>
      <c r="D690" s="70"/>
      <c r="E690" s="70"/>
      <c r="F690" s="123"/>
      <c r="G690" s="123"/>
      <c r="H690" s="123"/>
      <c r="I690" s="126"/>
      <c r="J690" s="126"/>
      <c r="K690" s="126"/>
      <c r="L690" s="126"/>
      <c r="M690" s="126"/>
      <c r="N690" s="126"/>
      <c r="O690" s="126"/>
      <c r="P690" s="126"/>
      <c r="Q690" s="126"/>
      <c r="R690" s="126"/>
      <c r="S690" s="126"/>
      <c r="T690" s="126"/>
      <c r="U690" s="126"/>
      <c r="V690" s="126"/>
      <c r="W690" s="126"/>
      <c r="X690" s="126"/>
      <c r="Y690" s="126"/>
      <c r="Z690" s="126"/>
      <c r="AA690" s="126"/>
      <c r="AB690" s="126"/>
      <c r="AC690" s="126"/>
      <c r="AD690" s="126"/>
      <c r="AE690" s="126"/>
      <c r="AF690" s="126"/>
      <c r="AG690" s="126"/>
      <c r="AH690" s="126"/>
      <c r="AI690" s="126"/>
      <c r="AJ690" s="126"/>
      <c r="AK690" s="126"/>
      <c r="AL690" s="126"/>
      <c r="AM690" s="126"/>
      <c r="AN690" s="126"/>
      <c r="AO690" s="126"/>
      <c r="AP690" s="126"/>
      <c r="AQ690" s="126"/>
      <c r="AR690" s="126"/>
      <c r="AS690" s="126"/>
      <c r="AT690" s="126"/>
      <c r="AU690" s="126"/>
      <c r="AV690" s="126"/>
      <c r="AW690" s="126"/>
      <c r="AX690" s="126"/>
      <c r="AY690" s="126"/>
      <c r="AZ690" s="126"/>
      <c r="BA690" s="126"/>
      <c r="BB690" s="126"/>
      <c r="BC690" s="126"/>
      <c r="BD690" s="126"/>
      <c r="BE690" s="126"/>
      <c r="BF690" s="126"/>
      <c r="BG690" s="126"/>
      <c r="BH690" s="126"/>
      <c r="BI690" s="126"/>
      <c r="BJ690" s="126"/>
      <c r="BK690" s="126"/>
      <c r="BL690" s="126"/>
      <c r="BM690" s="126"/>
      <c r="BN690" s="126"/>
      <c r="BO690" s="126"/>
      <c r="BP690" s="126"/>
      <c r="BQ690" s="126"/>
      <c r="BR690" s="126"/>
      <c r="BS690" s="126"/>
      <c r="BT690" s="126"/>
      <c r="BU690" s="126"/>
      <c r="BV690" s="126"/>
      <c r="BW690" s="126"/>
      <c r="BX690" s="126"/>
      <c r="BY690" s="126"/>
      <c r="BZ690" s="126"/>
      <c r="CA690" s="126"/>
      <c r="CB690" s="126"/>
      <c r="CC690" s="126"/>
      <c r="CD690" s="126"/>
      <c r="CE690" s="126"/>
      <c r="CF690" s="126"/>
      <c r="CG690" s="126"/>
      <c r="CH690" s="126"/>
      <c r="CI690" s="126"/>
      <c r="CJ690" s="126"/>
      <c r="CK690" s="126"/>
      <c r="CL690" s="126"/>
      <c r="CM690" s="126"/>
      <c r="CN690" s="126"/>
      <c r="CO690" s="126"/>
      <c r="CP690" s="126"/>
      <c r="CQ690" s="126"/>
      <c r="CR690" s="126"/>
      <c r="CS690"/>
      <c r="CT690"/>
      <c r="CU690"/>
      <c r="CV690"/>
      <c r="CW690"/>
      <c r="CX690"/>
      <c r="CY690"/>
      <c r="CZ690"/>
      <c r="DA690"/>
      <c r="DB690"/>
    </row>
    <row r="691" spans="1:106" s="15" customFormat="1" ht="13.4" customHeight="1">
      <c r="A691" s="4" t="str">
        <f t="shared" si="23"/>
        <v/>
      </c>
      <c r="B691" s="70"/>
      <c r="C691" s="123"/>
      <c r="D691" s="70"/>
      <c r="E691" s="70"/>
      <c r="F691" s="123"/>
      <c r="G691" s="123"/>
      <c r="H691" s="123"/>
      <c r="I691" s="126"/>
      <c r="J691" s="126"/>
      <c r="K691" s="126"/>
      <c r="L691" s="126"/>
      <c r="M691" s="126"/>
      <c r="N691" s="126"/>
      <c r="O691" s="126"/>
      <c r="P691" s="126"/>
      <c r="Q691" s="126"/>
      <c r="R691" s="126"/>
      <c r="S691" s="126"/>
      <c r="T691" s="126"/>
      <c r="U691" s="126"/>
      <c r="V691" s="126"/>
      <c r="W691" s="126"/>
      <c r="X691" s="126"/>
      <c r="Y691" s="126"/>
      <c r="Z691" s="126"/>
      <c r="AA691" s="126"/>
      <c r="AB691" s="126"/>
      <c r="AC691" s="126"/>
      <c r="AD691" s="126"/>
      <c r="AE691" s="126"/>
      <c r="AF691" s="126"/>
      <c r="AG691" s="126"/>
      <c r="AH691" s="126"/>
      <c r="AI691" s="126"/>
      <c r="AJ691" s="126"/>
      <c r="AK691" s="126"/>
      <c r="AL691" s="126"/>
      <c r="AM691" s="126"/>
      <c r="AN691" s="126"/>
      <c r="AO691" s="126"/>
      <c r="AP691" s="126"/>
      <c r="AQ691" s="126"/>
      <c r="AR691" s="126"/>
      <c r="AS691" s="126"/>
      <c r="AT691" s="126"/>
      <c r="AU691" s="126"/>
      <c r="AV691" s="126"/>
      <c r="AW691" s="126"/>
      <c r="AX691" s="126"/>
      <c r="AY691" s="126"/>
      <c r="AZ691" s="126"/>
      <c r="BA691" s="126"/>
      <c r="BB691" s="126"/>
      <c r="BC691" s="126"/>
      <c r="BD691" s="126"/>
      <c r="BE691" s="126"/>
      <c r="BF691" s="126"/>
      <c r="BG691" s="126"/>
      <c r="BH691" s="126"/>
      <c r="BI691" s="126"/>
      <c r="BJ691" s="126"/>
      <c r="BK691" s="126"/>
      <c r="BL691" s="126"/>
      <c r="BM691" s="126"/>
      <c r="BN691" s="126"/>
      <c r="BO691" s="126"/>
      <c r="BP691" s="126"/>
      <c r="BQ691" s="126"/>
      <c r="BR691" s="126"/>
      <c r="BS691" s="126"/>
      <c r="BT691" s="126"/>
      <c r="BU691" s="126"/>
      <c r="BV691" s="126"/>
      <c r="BW691" s="126"/>
      <c r="BX691" s="126"/>
      <c r="BY691" s="126"/>
      <c r="BZ691" s="126"/>
      <c r="CA691" s="126"/>
      <c r="CB691" s="126"/>
      <c r="CC691" s="126"/>
      <c r="CD691" s="126"/>
      <c r="CE691" s="126"/>
      <c r="CF691" s="126"/>
      <c r="CG691" s="126"/>
      <c r="CH691" s="126"/>
      <c r="CI691" s="126"/>
      <c r="CJ691" s="126"/>
      <c r="CK691" s="126"/>
      <c r="CL691" s="126"/>
      <c r="CM691" s="126"/>
      <c r="CN691" s="126"/>
      <c r="CO691" s="126"/>
      <c r="CP691" s="126"/>
      <c r="CQ691" s="126"/>
      <c r="CR691" s="126"/>
      <c r="CS691"/>
      <c r="CT691"/>
      <c r="CU691"/>
      <c r="CV691"/>
      <c r="CW691"/>
      <c r="CX691"/>
      <c r="CY691"/>
      <c r="CZ691"/>
      <c r="DA691"/>
      <c r="DB691"/>
    </row>
    <row r="692" spans="1:106" s="15" customFormat="1" ht="13.4" customHeight="1">
      <c r="A692" s="4" t="str">
        <f t="shared" si="23"/>
        <v/>
      </c>
      <c r="B692" s="70"/>
      <c r="C692" s="123"/>
      <c r="D692" s="70"/>
      <c r="E692" s="70"/>
      <c r="F692" s="123"/>
      <c r="G692" s="123"/>
      <c r="H692" s="123"/>
      <c r="I692" s="126"/>
      <c r="J692" s="126"/>
      <c r="K692" s="126"/>
      <c r="L692" s="126"/>
      <c r="M692" s="126"/>
      <c r="N692" s="126"/>
      <c r="O692" s="126"/>
      <c r="P692" s="126"/>
      <c r="Q692" s="126"/>
      <c r="R692" s="126"/>
      <c r="S692" s="126"/>
      <c r="T692" s="126"/>
      <c r="U692" s="126"/>
      <c r="V692" s="126"/>
      <c r="W692" s="126"/>
      <c r="X692" s="126"/>
      <c r="Y692" s="126"/>
      <c r="Z692" s="126"/>
      <c r="AA692" s="126"/>
      <c r="AB692" s="126"/>
      <c r="AC692" s="126"/>
      <c r="AD692" s="126"/>
      <c r="AE692" s="126"/>
      <c r="AF692" s="126"/>
      <c r="AG692" s="126"/>
      <c r="AH692" s="126"/>
      <c r="AI692" s="126"/>
      <c r="AJ692" s="126"/>
      <c r="AK692" s="126"/>
      <c r="AL692" s="126"/>
      <c r="AM692" s="126"/>
      <c r="AN692" s="126"/>
      <c r="AO692" s="126"/>
      <c r="AP692" s="126"/>
      <c r="AQ692" s="126"/>
      <c r="AR692" s="126"/>
      <c r="AS692" s="126"/>
      <c r="AT692" s="126"/>
      <c r="AU692" s="126"/>
      <c r="AV692" s="126"/>
      <c r="AW692" s="126"/>
      <c r="AX692" s="126"/>
      <c r="AY692" s="126"/>
      <c r="AZ692" s="126"/>
      <c r="BA692" s="126"/>
      <c r="BB692" s="126"/>
      <c r="BC692" s="126"/>
      <c r="BD692" s="126"/>
      <c r="BE692" s="126"/>
      <c r="BF692" s="126"/>
      <c r="BG692" s="126"/>
      <c r="BH692" s="126"/>
      <c r="BI692" s="126"/>
      <c r="BJ692" s="126"/>
      <c r="BK692" s="126"/>
      <c r="BL692" s="126"/>
      <c r="BM692" s="126"/>
      <c r="BN692" s="126"/>
      <c r="BO692" s="126"/>
      <c r="BP692" s="126"/>
      <c r="BQ692" s="126"/>
      <c r="BR692" s="126"/>
      <c r="BS692" s="126"/>
      <c r="BT692" s="126"/>
      <c r="BU692" s="126"/>
      <c r="BV692" s="126"/>
      <c r="BW692" s="126"/>
      <c r="BX692" s="126"/>
      <c r="BY692" s="126"/>
      <c r="BZ692" s="126"/>
      <c r="CA692" s="126"/>
      <c r="CB692" s="126"/>
      <c r="CC692" s="126"/>
      <c r="CD692" s="126"/>
      <c r="CE692" s="126"/>
      <c r="CF692" s="126"/>
      <c r="CG692" s="126"/>
      <c r="CH692" s="126"/>
      <c r="CI692" s="126"/>
      <c r="CJ692" s="126"/>
      <c r="CK692" s="126"/>
      <c r="CL692" s="126"/>
      <c r="CM692" s="126"/>
      <c r="CN692" s="126"/>
      <c r="CO692" s="126"/>
      <c r="CP692" s="126"/>
      <c r="CQ692" s="126"/>
      <c r="CR692" s="126"/>
      <c r="CS692"/>
      <c r="CT692"/>
      <c r="CU692"/>
      <c r="CV692"/>
      <c r="CW692"/>
      <c r="CX692"/>
      <c r="CY692"/>
      <c r="CZ692"/>
      <c r="DA692"/>
      <c r="DB692"/>
    </row>
    <row r="693" spans="1:106" s="15" customFormat="1" ht="13.4" customHeight="1">
      <c r="A693" s="4" t="str">
        <f t="shared" si="23"/>
        <v/>
      </c>
      <c r="B693" s="70"/>
      <c r="C693" s="123"/>
      <c r="D693" s="70"/>
      <c r="E693" s="70"/>
      <c r="F693" s="123"/>
      <c r="G693" s="123"/>
      <c r="H693" s="123"/>
      <c r="I693" s="126"/>
      <c r="J693" s="126"/>
      <c r="K693" s="126"/>
      <c r="L693" s="126"/>
      <c r="M693" s="126"/>
      <c r="N693" s="126"/>
      <c r="O693" s="126"/>
      <c r="P693" s="126"/>
      <c r="Q693" s="126"/>
      <c r="R693" s="126"/>
      <c r="S693" s="126"/>
      <c r="T693" s="126"/>
      <c r="U693" s="126"/>
      <c r="V693" s="126"/>
      <c r="W693" s="126"/>
      <c r="X693" s="126"/>
      <c r="Y693" s="126"/>
      <c r="Z693" s="126"/>
      <c r="AA693" s="126"/>
      <c r="AB693" s="126"/>
      <c r="AC693" s="126"/>
      <c r="AD693" s="126"/>
      <c r="AE693" s="126"/>
      <c r="AF693" s="126"/>
      <c r="AG693" s="126"/>
      <c r="AH693" s="126"/>
      <c r="AI693" s="126"/>
      <c r="AJ693" s="126"/>
      <c r="AK693" s="126"/>
      <c r="AL693" s="126"/>
      <c r="AM693" s="126"/>
      <c r="AN693" s="126"/>
      <c r="AO693" s="126"/>
      <c r="AP693" s="126"/>
      <c r="AQ693" s="126"/>
      <c r="AR693" s="126"/>
      <c r="AS693" s="126"/>
      <c r="AT693" s="126"/>
      <c r="AU693" s="126"/>
      <c r="AV693" s="126"/>
      <c r="AW693" s="126"/>
      <c r="AX693" s="126"/>
      <c r="AY693" s="126"/>
      <c r="AZ693" s="126"/>
      <c r="BA693" s="126"/>
      <c r="BB693" s="126"/>
      <c r="BC693" s="126"/>
      <c r="BD693" s="126"/>
      <c r="BE693" s="126"/>
      <c r="BF693" s="126"/>
      <c r="BG693" s="126"/>
      <c r="BH693" s="126"/>
      <c r="BI693" s="126"/>
      <c r="BJ693" s="126"/>
      <c r="BK693" s="126"/>
      <c r="BL693" s="126"/>
      <c r="BM693" s="126"/>
      <c r="BN693" s="126"/>
      <c r="BO693" s="126"/>
      <c r="BP693" s="126"/>
      <c r="BQ693" s="126"/>
      <c r="BR693" s="126"/>
      <c r="BS693" s="126"/>
      <c r="BT693" s="126"/>
      <c r="BU693" s="126"/>
      <c r="BV693" s="126"/>
      <c r="BW693" s="126"/>
      <c r="BX693" s="126"/>
      <c r="BY693" s="126"/>
      <c r="BZ693" s="126"/>
      <c r="CA693" s="126"/>
      <c r="CB693" s="126"/>
      <c r="CC693" s="126"/>
      <c r="CD693" s="126"/>
      <c r="CE693" s="126"/>
      <c r="CF693" s="126"/>
      <c r="CG693" s="126"/>
      <c r="CH693" s="126"/>
      <c r="CI693" s="126"/>
      <c r="CJ693" s="126"/>
      <c r="CK693" s="126"/>
      <c r="CL693" s="126"/>
      <c r="CM693" s="126"/>
      <c r="CN693" s="126"/>
      <c r="CO693" s="126"/>
      <c r="CP693" s="126"/>
      <c r="CQ693" s="126"/>
      <c r="CR693" s="126"/>
      <c r="CS693"/>
      <c r="CT693"/>
      <c r="CU693"/>
      <c r="CV693"/>
      <c r="CW693"/>
      <c r="CX693"/>
      <c r="CY693"/>
      <c r="CZ693"/>
      <c r="DA693"/>
      <c r="DB693"/>
    </row>
    <row r="694" spans="1:106" s="15" customFormat="1" ht="13.4" customHeight="1">
      <c r="A694" s="4" t="str">
        <f t="shared" si="23"/>
        <v/>
      </c>
      <c r="B694" s="70"/>
      <c r="C694" s="123"/>
      <c r="D694" s="70"/>
      <c r="E694" s="70"/>
      <c r="F694" s="123"/>
      <c r="G694" s="123"/>
      <c r="H694" s="123"/>
      <c r="I694" s="126"/>
      <c r="J694" s="126"/>
      <c r="K694" s="126"/>
      <c r="L694" s="126"/>
      <c r="M694" s="126"/>
      <c r="N694" s="126"/>
      <c r="O694" s="126"/>
      <c r="P694" s="126"/>
      <c r="Q694" s="126"/>
      <c r="R694" s="126"/>
      <c r="S694" s="126"/>
      <c r="T694" s="126"/>
      <c r="U694" s="126"/>
      <c r="V694" s="126"/>
      <c r="W694" s="126"/>
      <c r="X694" s="126"/>
      <c r="Y694" s="126"/>
      <c r="Z694" s="126"/>
      <c r="AA694" s="126"/>
      <c r="AB694" s="126"/>
      <c r="AC694" s="126"/>
      <c r="AD694" s="126"/>
      <c r="AE694" s="126"/>
      <c r="AF694" s="126"/>
      <c r="AG694" s="126"/>
      <c r="AH694" s="126"/>
      <c r="AI694" s="126"/>
      <c r="AJ694" s="126"/>
      <c r="AK694" s="126"/>
      <c r="AL694" s="126"/>
      <c r="AM694" s="126"/>
      <c r="AN694" s="126"/>
      <c r="AO694" s="126"/>
      <c r="AP694" s="126"/>
      <c r="AQ694" s="126"/>
      <c r="AR694" s="126"/>
      <c r="AS694" s="126"/>
      <c r="AT694" s="126"/>
      <c r="AU694" s="126"/>
      <c r="AV694" s="126"/>
      <c r="AW694" s="126"/>
      <c r="AX694" s="126"/>
      <c r="AY694" s="126"/>
      <c r="AZ694" s="126"/>
      <c r="BA694" s="126"/>
      <c r="BB694" s="126"/>
      <c r="BC694" s="126"/>
      <c r="BD694" s="126"/>
      <c r="BE694" s="126"/>
      <c r="BF694" s="126"/>
      <c r="BG694" s="126"/>
      <c r="BH694" s="126"/>
      <c r="BI694" s="126"/>
      <c r="BJ694" s="126"/>
      <c r="BK694" s="126"/>
      <c r="BL694" s="126"/>
      <c r="BM694" s="126"/>
      <c r="BN694" s="126"/>
      <c r="BO694" s="126"/>
      <c r="BP694" s="126"/>
      <c r="BQ694" s="126"/>
      <c r="BR694" s="126"/>
      <c r="BS694" s="126"/>
      <c r="BT694" s="126"/>
      <c r="BU694" s="126"/>
      <c r="BV694" s="126"/>
      <c r="BW694" s="126"/>
      <c r="BX694" s="126"/>
      <c r="BY694" s="126"/>
      <c r="BZ694" s="126"/>
      <c r="CA694" s="126"/>
      <c r="CB694" s="126"/>
      <c r="CC694" s="126"/>
      <c r="CD694" s="126"/>
      <c r="CE694" s="126"/>
      <c r="CF694" s="126"/>
      <c r="CG694" s="126"/>
      <c r="CH694" s="126"/>
      <c r="CI694" s="126"/>
      <c r="CJ694" s="126"/>
      <c r="CK694" s="126"/>
      <c r="CL694" s="126"/>
      <c r="CM694" s="126"/>
      <c r="CN694" s="126"/>
      <c r="CO694" s="126"/>
      <c r="CP694" s="126"/>
      <c r="CQ694" s="126"/>
      <c r="CR694" s="126"/>
      <c r="CS694"/>
      <c r="CT694"/>
      <c r="CU694"/>
      <c r="CV694"/>
      <c r="CW694"/>
      <c r="CX694"/>
      <c r="CY694"/>
      <c r="CZ694"/>
      <c r="DA694"/>
      <c r="DB694"/>
    </row>
    <row r="695" spans="1:106" s="15" customFormat="1" ht="13.4" customHeight="1">
      <c r="A695" s="4" t="str">
        <f t="shared" si="23"/>
        <v/>
      </c>
      <c r="B695" s="70"/>
      <c r="C695" s="123"/>
      <c r="D695" s="70"/>
      <c r="E695" s="70"/>
      <c r="F695" s="123"/>
      <c r="G695" s="123"/>
      <c r="H695" s="123"/>
      <c r="I695" s="126"/>
      <c r="J695" s="126"/>
      <c r="K695" s="126"/>
      <c r="L695" s="126"/>
      <c r="M695" s="126"/>
      <c r="N695" s="126"/>
      <c r="O695" s="126"/>
      <c r="P695" s="126"/>
      <c r="Q695" s="126"/>
      <c r="R695" s="126"/>
      <c r="S695" s="126"/>
      <c r="T695" s="126"/>
      <c r="U695" s="126"/>
      <c r="V695" s="126"/>
      <c r="W695" s="126"/>
      <c r="X695" s="126"/>
      <c r="Y695" s="126"/>
      <c r="Z695" s="126"/>
      <c r="AA695" s="126"/>
      <c r="AB695" s="126"/>
      <c r="AC695" s="126"/>
      <c r="AD695" s="126"/>
      <c r="AE695" s="126"/>
      <c r="AF695" s="126"/>
      <c r="AG695" s="126"/>
      <c r="AH695" s="126"/>
      <c r="AI695" s="126"/>
      <c r="AJ695" s="126"/>
      <c r="AK695" s="126"/>
      <c r="AL695" s="126"/>
      <c r="AM695" s="126"/>
      <c r="AN695" s="126"/>
      <c r="AO695" s="126"/>
      <c r="AP695" s="126"/>
      <c r="AQ695" s="126"/>
      <c r="AR695" s="126"/>
      <c r="AS695" s="126"/>
      <c r="AT695" s="126"/>
      <c r="AU695" s="126"/>
      <c r="AV695" s="126"/>
      <c r="AW695" s="126"/>
      <c r="AX695" s="126"/>
      <c r="AY695" s="126"/>
      <c r="AZ695" s="126"/>
      <c r="BA695" s="126"/>
      <c r="BB695" s="126"/>
      <c r="BC695" s="126"/>
      <c r="BD695" s="126"/>
      <c r="BE695" s="126"/>
      <c r="BF695" s="126"/>
      <c r="BG695" s="126"/>
      <c r="BH695" s="126"/>
      <c r="BI695" s="126"/>
      <c r="BJ695" s="126"/>
      <c r="BK695" s="126"/>
      <c r="BL695" s="126"/>
      <c r="BM695" s="126"/>
      <c r="BN695" s="126"/>
      <c r="BO695" s="126"/>
      <c r="BP695" s="126"/>
      <c r="BQ695" s="126"/>
      <c r="BR695" s="126"/>
      <c r="BS695" s="126"/>
      <c r="BT695" s="126"/>
      <c r="BU695" s="126"/>
      <c r="BV695" s="126"/>
      <c r="BW695" s="126"/>
      <c r="BX695" s="126"/>
      <c r="BY695" s="126"/>
      <c r="BZ695" s="126"/>
      <c r="CA695" s="126"/>
      <c r="CB695" s="126"/>
      <c r="CC695" s="126"/>
      <c r="CD695" s="126"/>
      <c r="CE695" s="126"/>
      <c r="CF695" s="126"/>
      <c r="CG695" s="126"/>
      <c r="CH695" s="126"/>
      <c r="CI695" s="126"/>
      <c r="CJ695" s="126"/>
      <c r="CK695" s="126"/>
      <c r="CL695" s="126"/>
      <c r="CM695" s="126"/>
      <c r="CN695" s="126"/>
      <c r="CO695" s="126"/>
      <c r="CP695" s="126"/>
      <c r="CQ695" s="126"/>
      <c r="CR695" s="126"/>
      <c r="CS695"/>
      <c r="CT695"/>
      <c r="CU695"/>
      <c r="CV695"/>
      <c r="CW695"/>
      <c r="CX695"/>
      <c r="CY695"/>
      <c r="CZ695"/>
      <c r="DA695"/>
      <c r="DB695"/>
    </row>
    <row r="696" spans="1:106" s="15" customFormat="1" ht="13.4" customHeight="1">
      <c r="A696" s="4" t="str">
        <f t="shared" si="23"/>
        <v/>
      </c>
      <c r="B696" s="70"/>
      <c r="C696" s="123"/>
      <c r="D696" s="70"/>
      <c r="E696" s="70"/>
      <c r="F696" s="123"/>
      <c r="G696" s="123"/>
      <c r="H696" s="123"/>
      <c r="I696" s="126"/>
      <c r="J696" s="126"/>
      <c r="K696" s="126"/>
      <c r="L696" s="126"/>
      <c r="M696" s="126"/>
      <c r="N696" s="126"/>
      <c r="O696" s="126"/>
      <c r="P696" s="126"/>
      <c r="Q696" s="126"/>
      <c r="R696" s="126"/>
      <c r="S696" s="126"/>
      <c r="T696" s="126"/>
      <c r="U696" s="126"/>
      <c r="V696" s="126"/>
      <c r="W696" s="126"/>
      <c r="X696" s="126"/>
      <c r="Y696" s="126"/>
      <c r="Z696" s="126"/>
      <c r="AA696" s="126"/>
      <c r="AB696" s="126"/>
      <c r="AC696" s="126"/>
      <c r="AD696" s="126"/>
      <c r="AE696" s="126"/>
      <c r="AF696" s="126"/>
      <c r="AG696" s="126"/>
      <c r="AH696" s="126"/>
      <c r="AI696" s="126"/>
      <c r="AJ696" s="126"/>
      <c r="AK696" s="126"/>
      <c r="AL696" s="126"/>
      <c r="AM696" s="126"/>
      <c r="AN696" s="126"/>
      <c r="AO696" s="126"/>
      <c r="AP696" s="126"/>
      <c r="AQ696" s="126"/>
      <c r="AR696" s="126"/>
      <c r="AS696" s="126"/>
      <c r="AT696" s="126"/>
      <c r="AU696" s="126"/>
      <c r="AV696" s="126"/>
      <c r="AW696" s="126"/>
      <c r="AX696" s="126"/>
      <c r="AY696" s="126"/>
      <c r="AZ696" s="126"/>
      <c r="BA696" s="126"/>
      <c r="BB696" s="126"/>
      <c r="BC696" s="126"/>
      <c r="BD696" s="126"/>
      <c r="BE696" s="126"/>
      <c r="BF696" s="126"/>
      <c r="BG696" s="126"/>
      <c r="BH696" s="126"/>
      <c r="BI696" s="126"/>
      <c r="BJ696" s="126"/>
      <c r="BK696" s="126"/>
      <c r="BL696" s="126"/>
      <c r="BM696" s="126"/>
      <c r="BN696" s="126"/>
      <c r="BO696" s="126"/>
      <c r="BP696" s="126"/>
      <c r="BQ696" s="126"/>
      <c r="BR696" s="126"/>
      <c r="BS696" s="126"/>
      <c r="BT696" s="126"/>
      <c r="BU696" s="126"/>
      <c r="BV696" s="126"/>
      <c r="BW696" s="126"/>
      <c r="BX696" s="126"/>
      <c r="BY696" s="126"/>
      <c r="BZ696" s="126"/>
      <c r="CA696" s="126"/>
      <c r="CB696" s="126"/>
      <c r="CC696" s="126"/>
      <c r="CD696" s="126"/>
      <c r="CE696" s="126"/>
      <c r="CF696" s="126"/>
      <c r="CG696" s="126"/>
      <c r="CH696" s="126"/>
      <c r="CI696" s="126"/>
      <c r="CJ696" s="126"/>
      <c r="CK696" s="126"/>
      <c r="CL696" s="126"/>
      <c r="CM696" s="126"/>
      <c r="CN696" s="126"/>
      <c r="CO696" s="126"/>
      <c r="CP696" s="126"/>
      <c r="CQ696" s="126"/>
      <c r="CR696" s="126"/>
      <c r="CS696"/>
      <c r="CT696"/>
      <c r="CU696"/>
      <c r="CV696"/>
      <c r="CW696"/>
      <c r="CX696"/>
      <c r="CY696"/>
      <c r="CZ696"/>
      <c r="DA696"/>
      <c r="DB696"/>
    </row>
    <row r="697" spans="1:106" s="15" customFormat="1" ht="13.4" customHeight="1">
      <c r="A697" s="4" t="str">
        <f t="shared" si="23"/>
        <v/>
      </c>
      <c r="B697" s="70"/>
      <c r="C697" s="123"/>
      <c r="D697" s="70"/>
      <c r="E697" s="70"/>
      <c r="F697" s="123"/>
      <c r="G697" s="123"/>
      <c r="H697" s="123"/>
      <c r="I697" s="126"/>
      <c r="J697" s="126"/>
      <c r="K697" s="126"/>
      <c r="L697" s="126"/>
      <c r="M697" s="126"/>
      <c r="N697" s="126"/>
      <c r="O697" s="126"/>
      <c r="P697" s="126"/>
      <c r="Q697" s="126"/>
      <c r="R697" s="126"/>
      <c r="S697" s="126"/>
      <c r="T697" s="126"/>
      <c r="U697" s="126"/>
      <c r="V697" s="126"/>
      <c r="W697" s="126"/>
      <c r="X697" s="126"/>
      <c r="Y697" s="126"/>
      <c r="Z697" s="126"/>
      <c r="AA697" s="126"/>
      <c r="AB697" s="126"/>
      <c r="AC697" s="126"/>
      <c r="AD697" s="126"/>
      <c r="AE697" s="126"/>
      <c r="AF697" s="126"/>
      <c r="AG697" s="126"/>
      <c r="AH697" s="126"/>
      <c r="AI697" s="126"/>
      <c r="AJ697" s="126"/>
      <c r="AK697" s="126"/>
      <c r="AL697" s="126"/>
      <c r="AM697" s="126"/>
      <c r="AN697" s="126"/>
      <c r="AO697" s="126"/>
      <c r="AP697" s="126"/>
      <c r="AQ697" s="126"/>
      <c r="AR697" s="126"/>
      <c r="AS697" s="126"/>
      <c r="AT697" s="126"/>
      <c r="AU697" s="126"/>
      <c r="AV697" s="126"/>
      <c r="AW697" s="126"/>
      <c r="AX697" s="126"/>
      <c r="AY697" s="126"/>
      <c r="AZ697" s="126"/>
      <c r="BA697" s="126"/>
      <c r="BB697" s="126"/>
      <c r="BC697" s="126"/>
      <c r="BD697" s="126"/>
      <c r="BE697" s="126"/>
      <c r="BF697" s="126"/>
      <c r="BG697" s="126"/>
      <c r="BH697" s="126"/>
      <c r="BI697" s="126"/>
      <c r="BJ697" s="126"/>
      <c r="BK697" s="126"/>
      <c r="BL697" s="126"/>
      <c r="BM697" s="126"/>
      <c r="BN697" s="126"/>
      <c r="BO697" s="126"/>
      <c r="BP697" s="126"/>
      <c r="BQ697" s="126"/>
      <c r="BR697" s="126"/>
      <c r="BS697" s="126"/>
      <c r="BT697" s="126"/>
      <c r="BU697" s="126"/>
      <c r="BV697" s="126"/>
      <c r="BW697" s="126"/>
      <c r="BX697" s="126"/>
      <c r="BY697" s="126"/>
      <c r="BZ697" s="126"/>
      <c r="CA697" s="126"/>
      <c r="CB697" s="126"/>
      <c r="CC697" s="126"/>
      <c r="CD697" s="126"/>
      <c r="CE697" s="126"/>
      <c r="CF697" s="126"/>
      <c r="CG697" s="126"/>
      <c r="CH697" s="126"/>
      <c r="CI697" s="126"/>
      <c r="CJ697" s="126"/>
      <c r="CK697" s="126"/>
      <c r="CL697" s="126"/>
      <c r="CM697" s="126"/>
      <c r="CN697" s="126"/>
      <c r="CO697" s="126"/>
      <c r="CP697" s="126"/>
      <c r="CQ697" s="126"/>
      <c r="CR697" s="126"/>
      <c r="CS697"/>
      <c r="CT697"/>
      <c r="CU697"/>
      <c r="CV697"/>
      <c r="CW697"/>
      <c r="CX697"/>
      <c r="CY697"/>
      <c r="CZ697"/>
      <c r="DA697"/>
      <c r="DB697"/>
    </row>
    <row r="698" spans="1:106" s="15" customFormat="1" ht="13.4" customHeight="1">
      <c r="A698" s="4" t="str">
        <f t="shared" si="23"/>
        <v/>
      </c>
      <c r="B698" s="70"/>
      <c r="C698" s="123"/>
      <c r="D698" s="70"/>
      <c r="E698" s="70"/>
      <c r="F698" s="123"/>
      <c r="G698" s="123"/>
      <c r="H698" s="123"/>
      <c r="I698" s="126"/>
      <c r="J698" s="126"/>
      <c r="K698" s="126"/>
      <c r="L698" s="126"/>
      <c r="M698" s="126"/>
      <c r="N698" s="126"/>
      <c r="O698" s="126"/>
      <c r="P698" s="126"/>
      <c r="Q698" s="126"/>
      <c r="R698" s="126"/>
      <c r="S698" s="126"/>
      <c r="T698" s="126"/>
      <c r="U698" s="126"/>
      <c r="V698" s="126"/>
      <c r="W698" s="126"/>
      <c r="X698" s="126"/>
      <c r="Y698" s="126"/>
      <c r="Z698" s="126"/>
      <c r="AA698" s="126"/>
      <c r="AB698" s="126"/>
      <c r="AC698" s="126"/>
      <c r="AD698" s="126"/>
      <c r="AE698" s="126"/>
      <c r="AF698" s="126"/>
      <c r="AG698" s="126"/>
      <c r="AH698" s="126"/>
      <c r="AI698" s="126"/>
      <c r="AJ698" s="126"/>
      <c r="AK698" s="126"/>
      <c r="AL698" s="126"/>
      <c r="AM698" s="126"/>
      <c r="AN698" s="126"/>
      <c r="AO698" s="126"/>
      <c r="AP698" s="126"/>
      <c r="AQ698" s="126"/>
      <c r="AR698" s="126"/>
      <c r="AS698" s="126"/>
      <c r="AT698" s="126"/>
      <c r="AU698" s="126"/>
      <c r="AV698" s="126"/>
      <c r="AW698" s="126"/>
      <c r="AX698" s="126"/>
      <c r="AY698" s="126"/>
      <c r="AZ698" s="126"/>
      <c r="BA698" s="126"/>
      <c r="BB698" s="126"/>
      <c r="BC698" s="126"/>
      <c r="BD698" s="126"/>
      <c r="BE698" s="126"/>
      <c r="BF698" s="126"/>
      <c r="BG698" s="126"/>
      <c r="BH698" s="126"/>
      <c r="BI698" s="126"/>
      <c r="BJ698" s="126"/>
      <c r="BK698" s="126"/>
      <c r="BL698" s="126"/>
      <c r="BM698" s="126"/>
      <c r="BN698" s="126"/>
      <c r="BO698" s="126"/>
      <c r="BP698" s="126"/>
      <c r="BQ698" s="126"/>
      <c r="BR698" s="126"/>
      <c r="BS698" s="126"/>
      <c r="BT698" s="126"/>
      <c r="BU698" s="126"/>
      <c r="BV698" s="126"/>
      <c r="BW698" s="126"/>
      <c r="BX698" s="126"/>
      <c r="BY698" s="126"/>
      <c r="BZ698" s="126"/>
      <c r="CA698" s="126"/>
      <c r="CB698" s="126"/>
      <c r="CC698" s="126"/>
      <c r="CD698" s="126"/>
      <c r="CE698" s="126"/>
      <c r="CF698" s="126"/>
      <c r="CG698" s="126"/>
      <c r="CH698" s="126"/>
      <c r="CI698" s="126"/>
      <c r="CJ698" s="126"/>
      <c r="CK698" s="126"/>
      <c r="CL698" s="126"/>
      <c r="CM698" s="126"/>
      <c r="CN698" s="126"/>
      <c r="CO698" s="126"/>
      <c r="CP698" s="126"/>
      <c r="CQ698" s="126"/>
      <c r="CR698" s="126"/>
      <c r="CS698"/>
      <c r="CT698"/>
      <c r="CU698"/>
      <c r="CV698"/>
      <c r="CW698"/>
      <c r="CX698"/>
      <c r="CY698"/>
      <c r="CZ698"/>
      <c r="DA698"/>
      <c r="DB698"/>
    </row>
    <row r="699" spans="1:106" s="15" customFormat="1" ht="13.4" customHeight="1">
      <c r="A699" s="4" t="str">
        <f t="shared" si="23"/>
        <v/>
      </c>
      <c r="B699" s="70"/>
      <c r="C699" s="123"/>
      <c r="D699" s="70"/>
      <c r="E699" s="70"/>
      <c r="F699" s="123"/>
      <c r="G699" s="123"/>
      <c r="H699" s="123"/>
      <c r="I699" s="126"/>
      <c r="J699" s="126"/>
      <c r="K699" s="126"/>
      <c r="L699" s="126"/>
      <c r="M699" s="126"/>
      <c r="N699" s="126"/>
      <c r="O699" s="126"/>
      <c r="P699" s="126"/>
      <c r="Q699" s="126"/>
      <c r="R699" s="126"/>
      <c r="S699" s="126"/>
      <c r="T699" s="126"/>
      <c r="U699" s="126"/>
      <c r="V699" s="126"/>
      <c r="W699" s="126"/>
      <c r="X699" s="126"/>
      <c r="Y699" s="126"/>
      <c r="Z699" s="126"/>
      <c r="AA699" s="126"/>
      <c r="AB699" s="126"/>
      <c r="AC699" s="126"/>
      <c r="AD699" s="126"/>
      <c r="AE699" s="126"/>
      <c r="AF699" s="126"/>
      <c r="AG699" s="126"/>
      <c r="AH699" s="126"/>
      <c r="AI699" s="126"/>
      <c r="AJ699" s="126"/>
      <c r="AK699" s="126"/>
      <c r="AL699" s="126"/>
      <c r="AM699" s="126"/>
      <c r="AN699" s="126"/>
      <c r="AO699" s="126"/>
      <c r="AP699" s="126"/>
      <c r="AQ699" s="126"/>
      <c r="AR699" s="126"/>
      <c r="AS699" s="126"/>
      <c r="AT699" s="126"/>
      <c r="AU699" s="126"/>
      <c r="AV699" s="126"/>
      <c r="AW699" s="126"/>
      <c r="AX699" s="126"/>
      <c r="AY699" s="126"/>
      <c r="AZ699" s="126"/>
      <c r="BA699" s="126"/>
      <c r="BB699" s="126"/>
      <c r="BC699" s="126"/>
      <c r="BD699" s="126"/>
      <c r="BE699" s="126"/>
      <c r="BF699" s="126"/>
      <c r="BG699" s="126"/>
      <c r="BH699" s="126"/>
      <c r="BI699" s="126"/>
      <c r="BJ699" s="126"/>
      <c r="BK699" s="126"/>
      <c r="BL699" s="126"/>
      <c r="BM699" s="126"/>
      <c r="BN699" s="126"/>
      <c r="BO699" s="126"/>
      <c r="BP699" s="126"/>
      <c r="BQ699" s="126"/>
      <c r="BR699" s="126"/>
      <c r="BS699" s="126"/>
      <c r="BT699" s="126"/>
      <c r="BU699" s="126"/>
      <c r="BV699" s="126"/>
      <c r="BW699" s="126"/>
      <c r="BX699" s="126"/>
      <c r="BY699" s="126"/>
      <c r="BZ699" s="126"/>
      <c r="CA699" s="126"/>
      <c r="CB699" s="126"/>
      <c r="CC699" s="126"/>
      <c r="CD699" s="126"/>
      <c r="CE699" s="126"/>
      <c r="CF699" s="126"/>
      <c r="CG699" s="126"/>
      <c r="CH699" s="126"/>
      <c r="CI699" s="126"/>
      <c r="CJ699" s="126"/>
      <c r="CK699" s="126"/>
      <c r="CL699" s="126"/>
      <c r="CM699" s="126"/>
      <c r="CN699" s="126"/>
      <c r="CO699" s="126"/>
      <c r="CP699" s="126"/>
      <c r="CQ699" s="126"/>
      <c r="CR699" s="126"/>
      <c r="CS699"/>
      <c r="CT699"/>
      <c r="CU699"/>
      <c r="CV699"/>
      <c r="CW699"/>
      <c r="CX699"/>
      <c r="CY699"/>
      <c r="CZ699"/>
      <c r="DA699"/>
      <c r="DB699"/>
    </row>
    <row r="700" spans="1:106" s="15" customFormat="1" ht="13.4" customHeight="1">
      <c r="A700" s="4" t="str">
        <f t="shared" si="23"/>
        <v/>
      </c>
      <c r="B700" s="70"/>
      <c r="C700" s="123"/>
      <c r="D700" s="70"/>
      <c r="E700" s="70"/>
      <c r="F700" s="123"/>
      <c r="G700" s="123"/>
      <c r="H700" s="123"/>
      <c r="I700" s="126"/>
      <c r="J700" s="126"/>
      <c r="K700" s="126"/>
      <c r="L700" s="126"/>
      <c r="M700" s="126"/>
      <c r="N700" s="126"/>
      <c r="O700" s="126"/>
      <c r="P700" s="126"/>
      <c r="Q700" s="126"/>
      <c r="R700" s="126"/>
      <c r="S700" s="126"/>
      <c r="T700" s="126"/>
      <c r="U700" s="126"/>
      <c r="V700" s="126"/>
      <c r="W700" s="126"/>
      <c r="X700" s="126"/>
      <c r="Y700" s="126"/>
      <c r="Z700" s="126"/>
      <c r="AA700" s="126"/>
      <c r="AB700" s="126"/>
      <c r="AC700" s="126"/>
      <c r="AD700" s="126"/>
      <c r="AE700" s="126"/>
      <c r="AF700" s="126"/>
      <c r="AG700" s="126"/>
      <c r="AH700" s="126"/>
      <c r="AI700" s="126"/>
      <c r="AJ700" s="126"/>
      <c r="AK700" s="126"/>
      <c r="AL700" s="126"/>
      <c r="AM700" s="126"/>
      <c r="AN700" s="126"/>
      <c r="AO700" s="126"/>
      <c r="AP700" s="126"/>
      <c r="AQ700" s="126"/>
      <c r="AR700" s="126"/>
      <c r="AS700" s="126"/>
      <c r="AT700" s="126"/>
      <c r="AU700" s="126"/>
      <c r="AV700" s="126"/>
      <c r="AW700" s="126"/>
      <c r="AX700" s="126"/>
      <c r="AY700" s="126"/>
      <c r="AZ700" s="126"/>
      <c r="BA700" s="126"/>
      <c r="BB700" s="126"/>
      <c r="BC700" s="126"/>
      <c r="BD700" s="126"/>
      <c r="BE700" s="126"/>
      <c r="BF700" s="126"/>
      <c r="BG700" s="126"/>
      <c r="BH700" s="126"/>
      <c r="BI700" s="126"/>
      <c r="BJ700" s="126"/>
      <c r="BK700" s="126"/>
      <c r="BL700" s="126"/>
      <c r="BM700" s="126"/>
      <c r="BN700" s="126"/>
      <c r="BO700" s="126"/>
      <c r="BP700" s="126"/>
      <c r="BQ700" s="126"/>
      <c r="BR700" s="126"/>
      <c r="BS700" s="126"/>
      <c r="BT700" s="126"/>
      <c r="BU700" s="126"/>
      <c r="BV700" s="126"/>
      <c r="BW700" s="126"/>
      <c r="BX700" s="126"/>
      <c r="BY700" s="126"/>
      <c r="BZ700" s="126"/>
      <c r="CA700" s="126"/>
      <c r="CB700" s="126"/>
      <c r="CC700" s="126"/>
      <c r="CD700" s="126"/>
      <c r="CE700" s="126"/>
      <c r="CF700" s="126"/>
      <c r="CG700" s="126"/>
      <c r="CH700" s="126"/>
      <c r="CI700" s="126"/>
      <c r="CJ700" s="126"/>
      <c r="CK700" s="126"/>
      <c r="CL700" s="126"/>
      <c r="CM700" s="126"/>
      <c r="CN700" s="126"/>
      <c r="CO700" s="126"/>
      <c r="CP700" s="126"/>
      <c r="CQ700" s="126"/>
      <c r="CR700" s="126"/>
      <c r="CS700"/>
      <c r="CT700"/>
      <c r="CU700"/>
      <c r="CV700"/>
      <c r="CW700"/>
      <c r="CX700"/>
      <c r="CY700"/>
      <c r="CZ700"/>
      <c r="DA700"/>
      <c r="DB700"/>
    </row>
    <row r="701" spans="1:106" s="15" customFormat="1" ht="13.4" customHeight="1">
      <c r="A701" s="4" t="str">
        <f t="shared" si="23"/>
        <v/>
      </c>
      <c r="B701" s="70"/>
      <c r="C701" s="123"/>
      <c r="D701" s="70"/>
      <c r="E701" s="70"/>
      <c r="F701" s="123"/>
      <c r="G701" s="123"/>
      <c r="H701" s="123"/>
      <c r="I701" s="126"/>
      <c r="J701" s="126"/>
      <c r="K701" s="126"/>
      <c r="L701" s="126"/>
      <c r="M701" s="126"/>
      <c r="N701" s="126"/>
      <c r="O701" s="126"/>
      <c r="P701" s="126"/>
      <c r="Q701" s="126"/>
      <c r="R701" s="126"/>
      <c r="S701" s="126"/>
      <c r="T701" s="126"/>
      <c r="U701" s="126"/>
      <c r="V701" s="126"/>
      <c r="W701" s="126"/>
      <c r="X701" s="126"/>
      <c r="Y701" s="126"/>
      <c r="Z701" s="126"/>
      <c r="AA701" s="126"/>
      <c r="AB701" s="126"/>
      <c r="AC701" s="126"/>
      <c r="AD701" s="126"/>
      <c r="AE701" s="126"/>
      <c r="AF701" s="126"/>
      <c r="AG701" s="126"/>
      <c r="AH701" s="126"/>
      <c r="AI701" s="126"/>
      <c r="AJ701" s="126"/>
      <c r="AK701" s="126"/>
      <c r="AL701" s="126"/>
      <c r="AM701" s="126"/>
      <c r="AN701" s="126"/>
      <c r="AO701" s="126"/>
      <c r="AP701" s="126"/>
      <c r="AQ701" s="126"/>
      <c r="AR701" s="126"/>
      <c r="AS701" s="126"/>
      <c r="AT701" s="126"/>
      <c r="AU701" s="126"/>
      <c r="AV701" s="126"/>
      <c r="AW701" s="126"/>
      <c r="AX701" s="126"/>
      <c r="AY701" s="126"/>
      <c r="AZ701" s="126"/>
      <c r="BA701" s="126"/>
      <c r="BB701" s="126"/>
      <c r="BC701" s="126"/>
      <c r="BD701" s="126"/>
      <c r="BE701" s="126"/>
      <c r="BF701" s="126"/>
      <c r="BG701" s="126"/>
      <c r="BH701" s="126"/>
      <c r="BI701" s="126"/>
      <c r="BJ701" s="126"/>
      <c r="BK701" s="126"/>
      <c r="BL701" s="126"/>
      <c r="BM701" s="126"/>
      <c r="BN701" s="126"/>
      <c r="BO701" s="126"/>
      <c r="BP701" s="126"/>
      <c r="BQ701" s="126"/>
      <c r="BR701" s="126"/>
      <c r="BS701" s="126"/>
      <c r="BT701" s="126"/>
      <c r="BU701" s="126"/>
      <c r="BV701" s="126"/>
      <c r="BW701" s="126"/>
      <c r="BX701" s="126"/>
      <c r="BY701" s="126"/>
      <c r="BZ701" s="126"/>
      <c r="CA701" s="126"/>
      <c r="CB701" s="126"/>
      <c r="CC701" s="126"/>
      <c r="CD701" s="126"/>
      <c r="CE701" s="126"/>
      <c r="CF701" s="126"/>
      <c r="CG701" s="126"/>
      <c r="CH701" s="126"/>
      <c r="CI701" s="126"/>
      <c r="CJ701" s="126"/>
      <c r="CK701" s="126"/>
      <c r="CL701" s="126"/>
      <c r="CM701" s="126"/>
      <c r="CN701" s="126"/>
      <c r="CO701" s="126"/>
      <c r="CP701" s="126"/>
      <c r="CQ701" s="126"/>
      <c r="CR701" s="126"/>
      <c r="CS701"/>
      <c r="CT701"/>
      <c r="CU701"/>
      <c r="CV701"/>
      <c r="CW701"/>
      <c r="CX701"/>
      <c r="CY701"/>
      <c r="CZ701"/>
      <c r="DA701"/>
      <c r="DB701"/>
    </row>
    <row r="702" spans="1:106" s="15" customFormat="1" ht="13.4" customHeight="1">
      <c r="A702" s="4" t="str">
        <f t="shared" si="23"/>
        <v/>
      </c>
      <c r="B702" s="70"/>
      <c r="C702" s="123"/>
      <c r="D702" s="70"/>
      <c r="E702" s="70"/>
      <c r="F702" s="123"/>
      <c r="G702" s="123"/>
      <c r="H702" s="123"/>
      <c r="I702" s="126"/>
      <c r="J702" s="126"/>
      <c r="K702" s="126"/>
      <c r="L702" s="126"/>
      <c r="M702" s="126"/>
      <c r="N702" s="126"/>
      <c r="O702" s="126"/>
      <c r="P702" s="126"/>
      <c r="Q702" s="126"/>
      <c r="R702" s="126"/>
      <c r="S702" s="126"/>
      <c r="T702" s="126"/>
      <c r="U702" s="126"/>
      <c r="V702" s="126"/>
      <c r="W702" s="126"/>
      <c r="X702" s="126"/>
      <c r="Y702" s="126"/>
      <c r="Z702" s="126"/>
      <c r="AA702" s="126"/>
      <c r="AB702" s="126"/>
      <c r="AC702" s="126"/>
      <c r="AD702" s="126"/>
      <c r="AE702" s="126"/>
      <c r="AF702" s="126"/>
      <c r="AG702" s="126"/>
      <c r="AH702" s="126"/>
      <c r="AI702" s="126"/>
      <c r="AJ702" s="126"/>
      <c r="AK702" s="126"/>
      <c r="AL702" s="126"/>
      <c r="AM702" s="126"/>
      <c r="AN702" s="126"/>
      <c r="AO702" s="126"/>
      <c r="AP702" s="126"/>
      <c r="AQ702" s="126"/>
      <c r="AR702" s="126"/>
      <c r="AS702" s="126"/>
      <c r="AT702" s="126"/>
      <c r="AU702" s="126"/>
      <c r="AV702" s="126"/>
      <c r="AW702" s="126"/>
      <c r="AX702" s="126"/>
      <c r="AY702" s="126"/>
      <c r="AZ702" s="126"/>
      <c r="BA702" s="126"/>
      <c r="BB702" s="126"/>
      <c r="BC702" s="126"/>
      <c r="BD702" s="126"/>
      <c r="BE702" s="126"/>
      <c r="BF702" s="126"/>
      <c r="BG702" s="126"/>
      <c r="BH702" s="126"/>
      <c r="BI702" s="126"/>
      <c r="BJ702" s="126"/>
      <c r="BK702" s="126"/>
      <c r="BL702" s="126"/>
      <c r="BM702" s="126"/>
      <c r="BN702" s="126"/>
      <c r="BO702" s="126"/>
      <c r="BP702" s="126"/>
      <c r="BQ702" s="126"/>
      <c r="BR702" s="126"/>
      <c r="BS702" s="126"/>
      <c r="BT702" s="126"/>
      <c r="BU702" s="126"/>
      <c r="BV702" s="126"/>
      <c r="BW702" s="126"/>
      <c r="BX702" s="126"/>
      <c r="BY702" s="126"/>
      <c r="BZ702" s="126"/>
      <c r="CA702" s="126"/>
      <c r="CB702" s="126"/>
      <c r="CC702" s="126"/>
      <c r="CD702" s="126"/>
      <c r="CE702" s="126"/>
      <c r="CF702" s="126"/>
      <c r="CG702" s="126"/>
      <c r="CH702" s="126"/>
      <c r="CI702" s="126"/>
      <c r="CJ702" s="126"/>
      <c r="CK702" s="126"/>
      <c r="CL702" s="126"/>
      <c r="CM702" s="126"/>
      <c r="CN702" s="126"/>
      <c r="CO702" s="126"/>
      <c r="CP702" s="126"/>
      <c r="CQ702" s="126"/>
      <c r="CR702" s="126"/>
      <c r="CS702"/>
      <c r="CT702"/>
      <c r="CU702"/>
      <c r="CV702"/>
      <c r="CW702"/>
      <c r="CX702"/>
      <c r="CY702"/>
      <c r="CZ702"/>
      <c r="DA702"/>
      <c r="DB702"/>
    </row>
    <row r="703" spans="1:106" s="15" customFormat="1" ht="13.4" customHeight="1">
      <c r="A703" s="4" t="str">
        <f t="shared" si="23"/>
        <v/>
      </c>
      <c r="B703" s="70"/>
      <c r="C703" s="123"/>
      <c r="D703" s="70"/>
      <c r="E703" s="70"/>
      <c r="F703" s="123"/>
      <c r="G703" s="123"/>
      <c r="H703" s="123"/>
      <c r="I703" s="126"/>
      <c r="J703" s="126"/>
      <c r="K703" s="126"/>
      <c r="L703" s="126"/>
      <c r="M703" s="126"/>
      <c r="N703" s="126"/>
      <c r="O703" s="126"/>
      <c r="P703" s="126"/>
      <c r="Q703" s="126"/>
      <c r="R703" s="126"/>
      <c r="S703" s="126"/>
      <c r="T703" s="126"/>
      <c r="U703" s="126"/>
      <c r="V703" s="126"/>
      <c r="W703" s="126"/>
      <c r="X703" s="126"/>
      <c r="Y703" s="126"/>
      <c r="Z703" s="126"/>
      <c r="AA703" s="126"/>
      <c r="AB703" s="126"/>
      <c r="AC703" s="126"/>
      <c r="AD703" s="126"/>
      <c r="AE703" s="126"/>
      <c r="AF703" s="126"/>
      <c r="AG703" s="126"/>
      <c r="AH703" s="126"/>
      <c r="AI703" s="126"/>
      <c r="AJ703" s="126"/>
      <c r="AK703" s="126"/>
      <c r="AL703" s="126"/>
      <c r="AM703" s="126"/>
      <c r="AN703" s="126"/>
      <c r="AO703" s="126"/>
      <c r="AP703" s="126"/>
      <c r="AQ703" s="126"/>
      <c r="AR703" s="126"/>
      <c r="AS703" s="126"/>
      <c r="AT703" s="126"/>
      <c r="AU703" s="126"/>
      <c r="AV703" s="126"/>
      <c r="AW703" s="126"/>
      <c r="AX703" s="126"/>
      <c r="AY703" s="126"/>
      <c r="AZ703" s="126"/>
      <c r="BA703" s="126"/>
      <c r="BB703" s="126"/>
      <c r="BC703" s="126"/>
      <c r="BD703" s="126"/>
      <c r="BE703" s="126"/>
      <c r="BF703" s="126"/>
      <c r="BG703" s="126"/>
      <c r="BH703" s="126"/>
      <c r="BI703" s="126"/>
      <c r="BJ703" s="126"/>
      <c r="BK703" s="126"/>
      <c r="BL703" s="126"/>
      <c r="BM703" s="126"/>
      <c r="BN703" s="126"/>
      <c r="BO703" s="126"/>
      <c r="BP703" s="126"/>
      <c r="BQ703" s="126"/>
      <c r="BR703" s="126"/>
      <c r="BS703" s="126"/>
      <c r="BT703" s="126"/>
      <c r="BU703" s="126"/>
      <c r="BV703" s="126"/>
      <c r="BW703" s="126"/>
      <c r="BX703" s="126"/>
      <c r="BY703" s="126"/>
      <c r="BZ703" s="126"/>
      <c r="CA703" s="126"/>
      <c r="CB703" s="126"/>
      <c r="CC703" s="126"/>
      <c r="CD703" s="126"/>
      <c r="CE703" s="126"/>
      <c r="CF703" s="126"/>
      <c r="CG703" s="126"/>
      <c r="CH703" s="126"/>
      <c r="CI703" s="126"/>
      <c r="CJ703" s="126"/>
      <c r="CK703" s="126"/>
      <c r="CL703" s="126"/>
      <c r="CM703" s="126"/>
      <c r="CN703" s="126"/>
      <c r="CO703" s="126"/>
      <c r="CP703" s="126"/>
      <c r="CQ703" s="126"/>
      <c r="CR703" s="126"/>
      <c r="CS703"/>
      <c r="CT703"/>
      <c r="CU703"/>
      <c r="CV703"/>
      <c r="CW703"/>
      <c r="CX703"/>
      <c r="CY703"/>
      <c r="CZ703"/>
      <c r="DA703"/>
      <c r="DB703"/>
    </row>
    <row r="704" spans="1:106" s="15" customFormat="1" ht="13.4" customHeight="1">
      <c r="A704" s="4" t="str">
        <f t="shared" si="23"/>
        <v/>
      </c>
      <c r="B704" s="70"/>
      <c r="C704" s="123"/>
      <c r="D704" s="70"/>
      <c r="E704" s="70"/>
      <c r="F704" s="123"/>
      <c r="G704" s="123"/>
      <c r="H704" s="123"/>
      <c r="I704" s="126"/>
      <c r="J704" s="126"/>
      <c r="K704" s="126"/>
      <c r="L704" s="126"/>
      <c r="M704" s="126"/>
      <c r="N704" s="126"/>
      <c r="O704" s="126"/>
      <c r="P704" s="126"/>
      <c r="Q704" s="126"/>
      <c r="R704" s="126"/>
      <c r="S704" s="126"/>
      <c r="T704" s="126"/>
      <c r="U704" s="126"/>
      <c r="V704" s="126"/>
      <c r="W704" s="126"/>
      <c r="X704" s="126"/>
      <c r="Y704" s="126"/>
      <c r="Z704" s="126"/>
      <c r="AA704" s="126"/>
      <c r="AB704" s="126"/>
      <c r="AC704" s="126"/>
      <c r="AD704" s="126"/>
      <c r="AE704" s="126"/>
      <c r="AF704" s="126"/>
      <c r="AG704" s="126"/>
      <c r="AH704" s="126"/>
      <c r="AI704" s="126"/>
      <c r="AJ704" s="126"/>
      <c r="AK704" s="126"/>
      <c r="AL704" s="126"/>
      <c r="AM704" s="126"/>
      <c r="AN704" s="126"/>
      <c r="AO704" s="126"/>
      <c r="AP704" s="126"/>
      <c r="AQ704" s="126"/>
      <c r="AR704" s="126"/>
      <c r="AS704" s="126"/>
      <c r="AT704" s="126"/>
      <c r="AU704" s="126"/>
      <c r="AV704" s="126"/>
      <c r="AW704" s="126"/>
      <c r="AX704" s="126"/>
      <c r="AY704" s="126"/>
      <c r="AZ704" s="126"/>
      <c r="BA704" s="126"/>
      <c r="BB704" s="126"/>
      <c r="BC704" s="126"/>
      <c r="BD704" s="126"/>
      <c r="BE704" s="126"/>
      <c r="BF704" s="126"/>
      <c r="BG704" s="126"/>
      <c r="BH704" s="126"/>
      <c r="BI704" s="126"/>
      <c r="BJ704" s="126"/>
      <c r="BK704" s="126"/>
      <c r="BL704" s="126"/>
      <c r="BM704" s="126"/>
      <c r="BN704" s="126"/>
      <c r="BO704" s="126"/>
      <c r="BP704" s="126"/>
      <c r="BQ704" s="126"/>
      <c r="BR704" s="126"/>
      <c r="BS704" s="126"/>
      <c r="BT704" s="126"/>
      <c r="BU704" s="126"/>
      <c r="BV704" s="126"/>
      <c r="BW704" s="126"/>
      <c r="BX704" s="126"/>
      <c r="BY704" s="126"/>
      <c r="BZ704" s="126"/>
      <c r="CA704" s="126"/>
      <c r="CB704" s="126"/>
      <c r="CC704" s="126"/>
      <c r="CD704" s="126"/>
      <c r="CE704" s="126"/>
      <c r="CF704" s="126"/>
      <c r="CG704" s="126"/>
      <c r="CH704" s="126"/>
      <c r="CI704" s="126"/>
      <c r="CJ704" s="126"/>
      <c r="CK704" s="126"/>
      <c r="CL704" s="126"/>
      <c r="CM704" s="126"/>
      <c r="CN704" s="126"/>
      <c r="CO704" s="126"/>
      <c r="CP704" s="126"/>
      <c r="CQ704" s="126"/>
      <c r="CR704" s="126"/>
      <c r="CS704"/>
      <c r="CT704"/>
      <c r="CU704"/>
      <c r="CV704"/>
      <c r="CW704"/>
      <c r="CX704"/>
      <c r="CY704"/>
      <c r="CZ704"/>
      <c r="DA704"/>
      <c r="DB704"/>
    </row>
    <row r="705" spans="1:106" s="15" customFormat="1" ht="13.4" customHeight="1">
      <c r="A705" s="4" t="str">
        <f t="shared" si="23"/>
        <v/>
      </c>
      <c r="B705" s="70"/>
      <c r="C705" s="123"/>
      <c r="D705" s="70"/>
      <c r="E705" s="70"/>
      <c r="F705" s="123"/>
      <c r="G705" s="123"/>
      <c r="H705" s="123"/>
      <c r="I705" s="126"/>
      <c r="J705" s="126"/>
      <c r="K705" s="126"/>
      <c r="L705" s="126"/>
      <c r="M705" s="126"/>
      <c r="N705" s="126"/>
      <c r="O705" s="126"/>
      <c r="P705" s="126"/>
      <c r="Q705" s="126"/>
      <c r="R705" s="126"/>
      <c r="S705" s="126"/>
      <c r="T705" s="126"/>
      <c r="U705" s="126"/>
      <c r="V705" s="126"/>
      <c r="W705" s="126"/>
      <c r="X705" s="126"/>
      <c r="Y705" s="126"/>
      <c r="Z705" s="126"/>
      <c r="AA705" s="126"/>
      <c r="AB705" s="126"/>
      <c r="AC705" s="126"/>
      <c r="AD705" s="126"/>
      <c r="AE705" s="126"/>
      <c r="AF705" s="126"/>
      <c r="AG705" s="126"/>
      <c r="AH705" s="126"/>
      <c r="AI705" s="126"/>
      <c r="AJ705" s="126"/>
      <c r="AK705" s="126"/>
      <c r="AL705" s="126"/>
      <c r="AM705" s="126"/>
      <c r="AN705" s="126"/>
      <c r="AO705" s="126"/>
      <c r="AP705" s="126"/>
      <c r="AQ705" s="126"/>
      <c r="AR705" s="126"/>
      <c r="AS705" s="126"/>
      <c r="AT705" s="126"/>
      <c r="AU705" s="126"/>
      <c r="AV705" s="126"/>
      <c r="AW705" s="126"/>
      <c r="AX705" s="126"/>
      <c r="AY705" s="126"/>
      <c r="AZ705" s="126"/>
      <c r="BA705" s="126"/>
      <c r="BB705" s="126"/>
      <c r="BC705" s="126"/>
      <c r="BD705" s="126"/>
      <c r="BE705" s="126"/>
      <c r="BF705" s="126"/>
      <c r="BG705" s="126"/>
      <c r="BH705" s="126"/>
      <c r="BI705" s="126"/>
      <c r="BJ705" s="126"/>
      <c r="BK705" s="126"/>
      <c r="BL705" s="126"/>
      <c r="BM705" s="126"/>
      <c r="BN705" s="126"/>
      <c r="BO705" s="126"/>
      <c r="BP705" s="126"/>
      <c r="BQ705" s="126"/>
      <c r="BR705" s="126"/>
      <c r="BS705" s="126"/>
      <c r="BT705" s="126"/>
      <c r="BU705" s="126"/>
      <c r="BV705" s="126"/>
      <c r="BW705" s="126"/>
      <c r="BX705" s="126"/>
      <c r="BY705" s="126"/>
      <c r="BZ705" s="126"/>
      <c r="CA705" s="126"/>
      <c r="CB705" s="126"/>
      <c r="CC705" s="126"/>
      <c r="CD705" s="126"/>
      <c r="CE705" s="126"/>
      <c r="CF705" s="126"/>
      <c r="CG705" s="126"/>
      <c r="CH705" s="126"/>
      <c r="CI705" s="126"/>
      <c r="CJ705" s="126"/>
      <c r="CK705" s="126"/>
      <c r="CL705" s="126"/>
      <c r="CM705" s="126"/>
      <c r="CN705" s="126"/>
      <c r="CO705" s="126"/>
      <c r="CP705" s="126"/>
      <c r="CQ705" s="126"/>
      <c r="CR705" s="126"/>
      <c r="CS705"/>
      <c r="CT705"/>
      <c r="CU705"/>
      <c r="CV705"/>
      <c r="CW705"/>
      <c r="CX705"/>
      <c r="CY705"/>
      <c r="CZ705"/>
      <c r="DA705"/>
      <c r="DB705"/>
    </row>
    <row r="706" spans="1:106" s="15" customFormat="1" ht="13.4" customHeight="1">
      <c r="A706" s="4" t="str">
        <f t="shared" si="23"/>
        <v/>
      </c>
      <c r="B706" s="70"/>
      <c r="C706" s="123"/>
      <c r="D706" s="70"/>
      <c r="E706" s="70"/>
      <c r="F706" s="123"/>
      <c r="G706" s="123"/>
      <c r="H706" s="123"/>
      <c r="I706" s="126"/>
      <c r="J706" s="126"/>
      <c r="K706" s="126"/>
      <c r="L706" s="126"/>
      <c r="M706" s="126"/>
      <c r="N706" s="126"/>
      <c r="O706" s="126"/>
      <c r="P706" s="126"/>
      <c r="Q706" s="126"/>
      <c r="R706" s="126"/>
      <c r="S706" s="126"/>
      <c r="T706" s="126"/>
      <c r="U706" s="126"/>
      <c r="V706" s="126"/>
      <c r="W706" s="126"/>
      <c r="X706" s="126"/>
      <c r="Y706" s="126"/>
      <c r="Z706" s="126"/>
      <c r="AA706" s="126"/>
      <c r="AB706" s="126"/>
      <c r="AC706" s="126"/>
      <c r="AD706" s="126"/>
      <c r="AE706" s="126"/>
      <c r="AF706" s="126"/>
      <c r="AG706" s="126"/>
      <c r="AH706" s="126"/>
      <c r="AI706" s="126"/>
      <c r="AJ706" s="126"/>
      <c r="AK706" s="126"/>
      <c r="AL706" s="126"/>
      <c r="AM706" s="126"/>
      <c r="AN706" s="126"/>
      <c r="AO706" s="126"/>
      <c r="AP706" s="126"/>
      <c r="AQ706" s="126"/>
      <c r="AR706" s="126"/>
      <c r="AS706" s="126"/>
      <c r="AT706" s="126"/>
      <c r="AU706" s="126"/>
      <c r="AV706" s="126"/>
      <c r="AW706" s="126"/>
      <c r="AX706" s="126"/>
      <c r="AY706" s="126"/>
      <c r="AZ706" s="126"/>
      <c r="BA706" s="126"/>
      <c r="BB706" s="126"/>
      <c r="BC706" s="126"/>
      <c r="BD706" s="126"/>
      <c r="BE706" s="126"/>
      <c r="BF706" s="126"/>
      <c r="BG706" s="126"/>
      <c r="BH706" s="126"/>
      <c r="BI706" s="126"/>
      <c r="BJ706" s="126"/>
      <c r="BK706" s="126"/>
      <c r="BL706" s="126"/>
      <c r="BM706" s="126"/>
      <c r="BN706" s="126"/>
      <c r="BO706" s="126"/>
      <c r="BP706" s="126"/>
      <c r="BQ706" s="126"/>
      <c r="BR706" s="126"/>
      <c r="BS706" s="126"/>
      <c r="BT706" s="126"/>
      <c r="BU706" s="126"/>
      <c r="BV706" s="126"/>
      <c r="BW706" s="126"/>
      <c r="BX706" s="126"/>
      <c r="BY706" s="126"/>
      <c r="BZ706" s="126"/>
      <c r="CA706" s="126"/>
      <c r="CB706" s="126"/>
      <c r="CC706" s="126"/>
      <c r="CD706" s="126"/>
      <c r="CE706" s="126"/>
      <c r="CF706" s="126"/>
      <c r="CG706" s="126"/>
      <c r="CH706" s="126"/>
      <c r="CI706" s="126"/>
      <c r="CJ706" s="126"/>
      <c r="CK706" s="126"/>
      <c r="CL706" s="126"/>
      <c r="CM706" s="126"/>
      <c r="CN706" s="126"/>
      <c r="CO706" s="126"/>
      <c r="CP706" s="126"/>
      <c r="CQ706" s="126"/>
      <c r="CR706" s="126"/>
      <c r="CS706"/>
      <c r="CT706"/>
      <c r="CU706"/>
      <c r="CV706"/>
      <c r="CW706"/>
      <c r="CX706"/>
      <c r="CY706"/>
      <c r="CZ706"/>
      <c r="DA706"/>
      <c r="DB706"/>
    </row>
    <row r="707" spans="1:106" s="15" customFormat="1" ht="13.4" customHeight="1">
      <c r="A707" s="4" t="str">
        <f t="shared" si="23"/>
        <v/>
      </c>
      <c r="B707" s="70"/>
      <c r="C707" s="123"/>
      <c r="D707" s="70"/>
      <c r="E707" s="70"/>
      <c r="F707" s="123"/>
      <c r="G707" s="123"/>
      <c r="H707" s="123"/>
      <c r="I707" s="126"/>
      <c r="J707" s="126"/>
      <c r="K707" s="126"/>
      <c r="L707" s="126"/>
      <c r="M707" s="126"/>
      <c r="N707" s="126"/>
      <c r="O707" s="126"/>
      <c r="P707" s="126"/>
      <c r="Q707" s="126"/>
      <c r="R707" s="126"/>
      <c r="S707" s="126"/>
      <c r="T707" s="126"/>
      <c r="U707" s="126"/>
      <c r="V707" s="126"/>
      <c r="W707" s="126"/>
      <c r="X707" s="126"/>
      <c r="Y707" s="126"/>
      <c r="Z707" s="126"/>
      <c r="AA707" s="126"/>
      <c r="AB707" s="126"/>
      <c r="AC707" s="126"/>
      <c r="AD707" s="126"/>
      <c r="AE707" s="126"/>
      <c r="AF707" s="126"/>
      <c r="AG707" s="126"/>
      <c r="AH707" s="126"/>
      <c r="AI707" s="126"/>
      <c r="AJ707" s="126"/>
      <c r="AK707" s="126"/>
      <c r="AL707" s="126"/>
      <c r="AM707" s="126"/>
      <c r="AN707" s="126"/>
      <c r="AO707" s="126"/>
      <c r="AP707" s="126"/>
      <c r="AQ707" s="126"/>
      <c r="AR707" s="126"/>
      <c r="AS707" s="126"/>
      <c r="AT707" s="126"/>
      <c r="AU707" s="126"/>
      <c r="AV707" s="126"/>
      <c r="AW707" s="126"/>
      <c r="AX707" s="126"/>
      <c r="AY707" s="126"/>
      <c r="AZ707" s="126"/>
      <c r="BA707" s="126"/>
      <c r="BB707" s="126"/>
      <c r="BC707" s="126"/>
      <c r="BD707" s="126"/>
      <c r="BE707" s="126"/>
      <c r="BF707" s="126"/>
      <c r="BG707" s="126"/>
      <c r="BH707" s="126"/>
      <c r="BI707" s="126"/>
      <c r="BJ707" s="126"/>
      <c r="BK707" s="126"/>
      <c r="BL707" s="126"/>
      <c r="BM707" s="126"/>
      <c r="BN707" s="126"/>
      <c r="BO707" s="126"/>
      <c r="BP707" s="126"/>
      <c r="BQ707" s="126"/>
      <c r="BR707" s="126"/>
      <c r="BS707" s="126"/>
      <c r="BT707" s="126"/>
      <c r="BU707" s="126"/>
      <c r="BV707" s="126"/>
      <c r="BW707" s="126"/>
      <c r="BX707" s="126"/>
      <c r="BY707" s="126"/>
      <c r="BZ707" s="126"/>
      <c r="CA707" s="126"/>
      <c r="CB707" s="126"/>
      <c r="CC707" s="126"/>
      <c r="CD707" s="126"/>
      <c r="CE707" s="126"/>
      <c r="CF707" s="126"/>
      <c r="CG707" s="126"/>
      <c r="CH707" s="126"/>
      <c r="CI707" s="126"/>
      <c r="CJ707" s="126"/>
      <c r="CK707" s="126"/>
      <c r="CL707" s="126"/>
      <c r="CM707" s="126"/>
      <c r="CN707" s="126"/>
      <c r="CO707" s="126"/>
      <c r="CP707" s="126"/>
      <c r="CQ707" s="126"/>
      <c r="CR707" s="126"/>
      <c r="CS707"/>
      <c r="CT707"/>
      <c r="CU707"/>
      <c r="CV707"/>
      <c r="CW707"/>
      <c r="CX707"/>
      <c r="CY707"/>
      <c r="CZ707"/>
      <c r="DA707"/>
      <c r="DB707"/>
    </row>
    <row r="708" spans="1:106" s="15" customFormat="1" ht="13.4" customHeight="1">
      <c r="A708" s="4" t="str">
        <f t="shared" si="23"/>
        <v/>
      </c>
      <c r="B708" s="70"/>
      <c r="C708" s="123"/>
      <c r="D708" s="70"/>
      <c r="E708" s="70"/>
      <c r="F708" s="123"/>
      <c r="G708" s="123"/>
      <c r="H708" s="123"/>
      <c r="I708" s="126"/>
      <c r="J708" s="126"/>
      <c r="K708" s="126"/>
      <c r="L708" s="126"/>
      <c r="M708" s="126"/>
      <c r="N708" s="126"/>
      <c r="O708" s="126"/>
      <c r="P708" s="126"/>
      <c r="Q708" s="126"/>
      <c r="R708" s="126"/>
      <c r="S708" s="126"/>
      <c r="T708" s="126"/>
      <c r="U708" s="126"/>
      <c r="V708" s="126"/>
      <c r="W708" s="126"/>
      <c r="X708" s="126"/>
      <c r="Y708" s="126"/>
      <c r="Z708" s="126"/>
      <c r="AA708" s="126"/>
      <c r="AB708" s="126"/>
      <c r="AC708" s="126"/>
      <c r="AD708" s="126"/>
      <c r="AE708" s="126"/>
      <c r="AF708" s="126"/>
      <c r="AG708" s="126"/>
      <c r="AH708" s="126"/>
      <c r="AI708" s="126"/>
      <c r="AJ708" s="126"/>
      <c r="AK708" s="126"/>
      <c r="AL708" s="126"/>
      <c r="AM708" s="126"/>
      <c r="AN708" s="126"/>
      <c r="AO708" s="126"/>
      <c r="AP708" s="126"/>
      <c r="AQ708" s="126"/>
      <c r="AR708" s="126"/>
      <c r="AS708" s="126"/>
      <c r="AT708" s="126"/>
      <c r="AU708" s="126"/>
      <c r="AV708" s="126"/>
      <c r="AW708" s="126"/>
      <c r="AX708" s="126"/>
      <c r="AY708" s="126"/>
      <c r="AZ708" s="126"/>
      <c r="BA708" s="126"/>
      <c r="BB708" s="126"/>
      <c r="BC708" s="126"/>
      <c r="BD708" s="126"/>
      <c r="BE708" s="126"/>
      <c r="BF708" s="126"/>
      <c r="BG708" s="126"/>
      <c r="BH708" s="126"/>
      <c r="BI708" s="126"/>
      <c r="BJ708" s="126"/>
      <c r="BK708" s="126"/>
      <c r="BL708" s="126"/>
      <c r="BM708" s="126"/>
      <c r="BN708" s="126"/>
      <c r="BO708" s="126"/>
      <c r="BP708" s="126"/>
      <c r="BQ708" s="126"/>
      <c r="BR708" s="126"/>
      <c r="BS708" s="126"/>
      <c r="BT708" s="126"/>
      <c r="BU708" s="126"/>
      <c r="BV708" s="126"/>
      <c r="BW708" s="126"/>
      <c r="BX708" s="126"/>
      <c r="BY708" s="126"/>
      <c r="BZ708" s="126"/>
      <c r="CA708" s="126"/>
      <c r="CB708" s="126"/>
      <c r="CC708" s="126"/>
      <c r="CD708" s="126"/>
      <c r="CE708" s="126"/>
      <c r="CF708" s="126"/>
      <c r="CG708" s="126"/>
      <c r="CH708" s="126"/>
      <c r="CI708" s="126"/>
      <c r="CJ708" s="126"/>
      <c r="CK708" s="126"/>
      <c r="CL708" s="126"/>
      <c r="CM708" s="126"/>
      <c r="CN708" s="126"/>
      <c r="CO708" s="126"/>
      <c r="CP708" s="126"/>
      <c r="CQ708" s="126"/>
      <c r="CR708" s="126"/>
      <c r="CS708"/>
      <c r="CT708"/>
      <c r="CU708"/>
      <c r="CV708"/>
      <c r="CW708"/>
      <c r="CX708"/>
      <c r="CY708"/>
      <c r="CZ708"/>
      <c r="DA708"/>
      <c r="DB708"/>
    </row>
    <row r="709" spans="1:106" s="15" customFormat="1" ht="13.4" customHeight="1">
      <c r="A709" s="4" t="str">
        <f t="shared" si="23"/>
        <v/>
      </c>
      <c r="B709" s="70"/>
      <c r="C709" s="123"/>
      <c r="D709" s="70"/>
      <c r="E709" s="70"/>
      <c r="F709" s="123"/>
      <c r="G709" s="123"/>
      <c r="H709" s="123"/>
      <c r="I709" s="126"/>
      <c r="J709" s="126"/>
      <c r="K709" s="126"/>
      <c r="L709" s="126"/>
      <c r="M709" s="126"/>
      <c r="N709" s="126"/>
      <c r="O709" s="126"/>
      <c r="P709" s="126"/>
      <c r="Q709" s="126"/>
      <c r="R709" s="126"/>
      <c r="S709" s="126"/>
      <c r="T709" s="126"/>
      <c r="U709" s="126"/>
      <c r="V709" s="126"/>
      <c r="W709" s="126"/>
      <c r="X709" s="126"/>
      <c r="Y709" s="126"/>
      <c r="Z709" s="126"/>
      <c r="AA709" s="126"/>
      <c r="AB709" s="126"/>
      <c r="AC709" s="126"/>
      <c r="AD709" s="126"/>
      <c r="AE709" s="126"/>
      <c r="AF709" s="126"/>
      <c r="AG709" s="126"/>
      <c r="AH709" s="126"/>
      <c r="AI709" s="126"/>
      <c r="AJ709" s="126"/>
      <c r="AK709" s="126"/>
      <c r="AL709" s="126"/>
      <c r="AM709" s="126"/>
      <c r="AN709" s="126"/>
      <c r="AO709" s="126"/>
      <c r="AP709" s="126"/>
      <c r="AQ709" s="126"/>
      <c r="AR709" s="126"/>
      <c r="AS709" s="126"/>
      <c r="AT709" s="126"/>
      <c r="AU709" s="126"/>
      <c r="AV709" s="126"/>
      <c r="AW709" s="126"/>
      <c r="AX709" s="126"/>
      <c r="AY709" s="126"/>
      <c r="AZ709" s="126"/>
      <c r="BA709" s="126"/>
      <c r="BB709" s="126"/>
      <c r="BC709" s="126"/>
      <c r="BD709" s="126"/>
      <c r="BE709" s="126"/>
      <c r="BF709" s="126"/>
      <c r="BG709" s="126"/>
      <c r="BH709" s="126"/>
      <c r="BI709" s="126"/>
      <c r="BJ709" s="126"/>
      <c r="BK709" s="126"/>
      <c r="BL709" s="126"/>
      <c r="BM709" s="126"/>
      <c r="BN709" s="126"/>
      <c r="BO709" s="126"/>
      <c r="BP709" s="126"/>
      <c r="BQ709" s="126"/>
      <c r="BR709" s="126"/>
      <c r="BS709" s="126"/>
      <c r="BT709" s="126"/>
      <c r="BU709" s="126"/>
      <c r="BV709" s="126"/>
      <c r="BW709" s="126"/>
      <c r="BX709" s="126"/>
      <c r="BY709" s="126"/>
      <c r="BZ709" s="126"/>
      <c r="CA709" s="126"/>
      <c r="CB709" s="126"/>
      <c r="CC709" s="126"/>
      <c r="CD709" s="126"/>
      <c r="CE709" s="126"/>
      <c r="CF709" s="126"/>
      <c r="CG709" s="126"/>
      <c r="CH709" s="126"/>
      <c r="CI709" s="126"/>
      <c r="CJ709" s="126"/>
      <c r="CK709" s="126"/>
      <c r="CL709" s="126"/>
      <c r="CM709" s="126"/>
      <c r="CN709" s="126"/>
      <c r="CO709" s="126"/>
      <c r="CP709" s="126"/>
      <c r="CQ709" s="126"/>
      <c r="CR709" s="126"/>
      <c r="CS709"/>
      <c r="CT709"/>
      <c r="CU709"/>
      <c r="CV709"/>
      <c r="CW709"/>
      <c r="CX709"/>
      <c r="CY709"/>
      <c r="CZ709"/>
      <c r="DA709"/>
      <c r="DB709"/>
    </row>
    <row r="710" spans="1:106" s="15" customFormat="1" ht="13.4" customHeight="1">
      <c r="A710" s="4" t="str">
        <f t="shared" si="23"/>
        <v/>
      </c>
      <c r="B710" s="70"/>
      <c r="C710" s="123"/>
      <c r="D710" s="70"/>
      <c r="E710" s="70"/>
      <c r="F710" s="123"/>
      <c r="G710" s="123"/>
      <c r="H710" s="123"/>
      <c r="I710" s="126"/>
      <c r="J710" s="126"/>
      <c r="K710" s="126"/>
      <c r="L710" s="126"/>
      <c r="M710" s="126"/>
      <c r="N710" s="126"/>
      <c r="O710" s="126"/>
      <c r="P710" s="126"/>
      <c r="Q710" s="126"/>
      <c r="R710" s="126"/>
      <c r="S710" s="126"/>
      <c r="T710" s="126"/>
      <c r="U710" s="126"/>
      <c r="V710" s="126"/>
      <c r="W710" s="126"/>
      <c r="X710" s="126"/>
      <c r="Y710" s="126"/>
      <c r="Z710" s="126"/>
      <c r="AA710" s="126"/>
      <c r="AB710" s="126"/>
      <c r="AC710" s="126"/>
      <c r="AD710" s="126"/>
      <c r="AE710" s="126"/>
      <c r="AF710" s="126"/>
      <c r="AG710" s="126"/>
      <c r="AH710" s="126"/>
      <c r="AI710" s="126"/>
      <c r="AJ710" s="126"/>
      <c r="AK710" s="126"/>
      <c r="AL710" s="126"/>
      <c r="AM710" s="126"/>
      <c r="AN710" s="126"/>
      <c r="AO710" s="126"/>
      <c r="AP710" s="126"/>
      <c r="AQ710" s="126"/>
      <c r="AR710" s="126"/>
      <c r="AS710" s="126"/>
      <c r="AT710" s="126"/>
      <c r="AU710" s="126"/>
      <c r="AV710" s="126"/>
      <c r="AW710" s="126"/>
      <c r="AX710" s="126"/>
      <c r="AY710" s="126"/>
      <c r="AZ710" s="126"/>
      <c r="BA710" s="126"/>
      <c r="BB710" s="126"/>
      <c r="BC710" s="126"/>
      <c r="BD710" s="126"/>
      <c r="BE710" s="126"/>
      <c r="BF710" s="126"/>
      <c r="BG710" s="126"/>
      <c r="BH710" s="126"/>
      <c r="BI710" s="126"/>
      <c r="BJ710" s="126"/>
      <c r="BK710" s="126"/>
      <c r="BL710" s="126"/>
      <c r="BM710" s="126"/>
      <c r="BN710" s="126"/>
      <c r="BO710" s="126"/>
      <c r="BP710" s="126"/>
      <c r="BQ710" s="126"/>
      <c r="BR710" s="126"/>
      <c r="BS710" s="126"/>
      <c r="BT710" s="126"/>
      <c r="BU710" s="126"/>
      <c r="BV710" s="126"/>
      <c r="BW710" s="126"/>
      <c r="BX710" s="126"/>
      <c r="BY710" s="126"/>
      <c r="BZ710" s="126"/>
      <c r="CA710" s="126"/>
      <c r="CB710" s="126"/>
      <c r="CC710" s="126"/>
      <c r="CD710" s="126"/>
      <c r="CE710" s="126"/>
      <c r="CF710" s="126"/>
      <c r="CG710" s="126"/>
      <c r="CH710" s="126"/>
      <c r="CI710" s="126"/>
      <c r="CJ710" s="126"/>
      <c r="CK710" s="126"/>
      <c r="CL710" s="126"/>
      <c r="CM710" s="126"/>
      <c r="CN710" s="126"/>
      <c r="CO710" s="126"/>
      <c r="CP710" s="126"/>
      <c r="CQ710" s="126"/>
      <c r="CR710" s="126"/>
      <c r="CS710"/>
      <c r="CT710"/>
      <c r="CU710"/>
      <c r="CV710"/>
      <c r="CW710"/>
      <c r="CX710"/>
      <c r="CY710"/>
      <c r="CZ710"/>
      <c r="DA710"/>
      <c r="DB710"/>
    </row>
    <row r="711" spans="1:106" s="15" customFormat="1" ht="13.4" customHeight="1">
      <c r="A711" s="4" t="str">
        <f t="shared" si="23"/>
        <v/>
      </c>
      <c r="B711" s="70"/>
      <c r="C711" s="123"/>
      <c r="D711" s="70"/>
      <c r="E711" s="70"/>
      <c r="F711" s="123"/>
      <c r="G711" s="123"/>
      <c r="H711" s="123"/>
      <c r="I711" s="126"/>
      <c r="J711" s="126"/>
      <c r="K711" s="126"/>
      <c r="L711" s="126"/>
      <c r="M711" s="126"/>
      <c r="N711" s="126"/>
      <c r="O711" s="126"/>
      <c r="P711" s="126"/>
      <c r="Q711" s="126"/>
      <c r="R711" s="126"/>
      <c r="S711" s="126"/>
      <c r="T711" s="126"/>
      <c r="U711" s="126"/>
      <c r="V711" s="126"/>
      <c r="W711" s="126"/>
      <c r="X711" s="126"/>
      <c r="Y711" s="126"/>
      <c r="Z711" s="126"/>
      <c r="AA711" s="126"/>
      <c r="AB711" s="126"/>
      <c r="AC711" s="126"/>
      <c r="AD711" s="126"/>
      <c r="AE711" s="126"/>
      <c r="AF711" s="126"/>
      <c r="AG711" s="126"/>
      <c r="AH711" s="126"/>
      <c r="AI711" s="126"/>
      <c r="AJ711" s="126"/>
      <c r="AK711" s="126"/>
      <c r="AL711" s="126"/>
      <c r="AM711" s="126"/>
      <c r="AN711" s="126"/>
      <c r="AO711" s="126"/>
      <c r="AP711" s="126"/>
      <c r="AQ711" s="126"/>
      <c r="AR711" s="126"/>
      <c r="AS711" s="126"/>
      <c r="AT711" s="126"/>
      <c r="AU711" s="126"/>
      <c r="AV711" s="126"/>
      <c r="AW711" s="126"/>
      <c r="AX711" s="126"/>
      <c r="AY711" s="126"/>
      <c r="AZ711" s="126"/>
      <c r="BA711" s="126"/>
      <c r="BB711" s="126"/>
      <c r="BC711" s="126"/>
      <c r="BD711" s="126"/>
      <c r="BE711" s="126"/>
      <c r="BF711" s="126"/>
      <c r="BG711" s="126"/>
      <c r="BH711" s="126"/>
      <c r="BI711" s="126"/>
      <c r="BJ711" s="126"/>
      <c r="BK711" s="126"/>
      <c r="BL711" s="126"/>
      <c r="BM711" s="126"/>
      <c r="BN711" s="126"/>
      <c r="BO711" s="126"/>
      <c r="BP711" s="126"/>
      <c r="BQ711" s="126"/>
      <c r="BR711" s="126"/>
      <c r="BS711" s="126"/>
      <c r="BT711" s="126"/>
      <c r="BU711" s="126"/>
      <c r="BV711" s="126"/>
      <c r="BW711" s="126"/>
      <c r="BX711" s="126"/>
      <c r="BY711" s="126"/>
      <c r="BZ711" s="126"/>
      <c r="CA711" s="126"/>
      <c r="CB711" s="126"/>
      <c r="CC711" s="126"/>
      <c r="CD711" s="126"/>
      <c r="CE711" s="126"/>
      <c r="CF711" s="126"/>
      <c r="CG711" s="126"/>
      <c r="CH711" s="126"/>
      <c r="CI711" s="126"/>
      <c r="CJ711" s="126"/>
      <c r="CK711" s="126"/>
      <c r="CL711" s="126"/>
      <c r="CM711" s="126"/>
      <c r="CN711" s="126"/>
      <c r="CO711" s="126"/>
      <c r="CP711" s="126"/>
      <c r="CQ711" s="126"/>
      <c r="CR711" s="126"/>
      <c r="CS711"/>
      <c r="CT711"/>
      <c r="CU711"/>
      <c r="CV711"/>
      <c r="CW711"/>
      <c r="CX711"/>
      <c r="CY711"/>
      <c r="CZ711"/>
      <c r="DA711"/>
      <c r="DB711"/>
    </row>
    <row r="712" spans="1:106" s="15" customFormat="1" ht="13.4" customHeight="1">
      <c r="A712" s="4" t="str">
        <f t="shared" si="23"/>
        <v/>
      </c>
      <c r="B712" s="70"/>
      <c r="C712" s="123"/>
      <c r="D712" s="70"/>
      <c r="E712" s="70"/>
      <c r="F712" s="123"/>
      <c r="G712" s="123"/>
      <c r="H712" s="123"/>
      <c r="I712" s="126"/>
      <c r="J712" s="126"/>
      <c r="K712" s="126"/>
      <c r="L712" s="126"/>
      <c r="M712" s="126"/>
      <c r="N712" s="126"/>
      <c r="O712" s="126"/>
      <c r="P712" s="126"/>
      <c r="Q712" s="126"/>
      <c r="R712" s="126"/>
      <c r="S712" s="126"/>
      <c r="T712" s="126"/>
      <c r="U712" s="126"/>
      <c r="V712" s="126"/>
      <c r="W712" s="126"/>
      <c r="X712" s="126"/>
      <c r="Y712" s="126"/>
      <c r="Z712" s="126"/>
      <c r="AA712" s="126"/>
      <c r="AB712" s="126"/>
      <c r="AC712" s="126"/>
      <c r="AD712" s="126"/>
      <c r="AE712" s="126"/>
      <c r="AF712" s="126"/>
      <c r="AG712" s="126"/>
      <c r="AH712" s="126"/>
      <c r="AI712" s="126"/>
      <c r="AJ712" s="126"/>
      <c r="AK712" s="126"/>
      <c r="AL712" s="126"/>
      <c r="AM712" s="126"/>
      <c r="AN712" s="126"/>
      <c r="AO712" s="126"/>
      <c r="AP712" s="126"/>
      <c r="AQ712" s="126"/>
      <c r="AR712" s="126"/>
      <c r="AS712" s="126"/>
      <c r="AT712" s="126"/>
      <c r="AU712" s="126"/>
      <c r="AV712" s="126"/>
      <c r="AW712" s="126"/>
      <c r="AX712" s="126"/>
      <c r="AY712" s="126"/>
      <c r="AZ712" s="126"/>
      <c r="BA712" s="126"/>
      <c r="BB712" s="126"/>
      <c r="BC712" s="126"/>
      <c r="BD712" s="126"/>
      <c r="BE712" s="126"/>
      <c r="BF712" s="126"/>
      <c r="BG712" s="126"/>
      <c r="BH712" s="126"/>
      <c r="BI712" s="126"/>
      <c r="BJ712" s="126"/>
      <c r="BK712" s="126"/>
      <c r="BL712" s="126"/>
      <c r="BM712" s="126"/>
      <c r="BN712" s="126"/>
      <c r="BO712" s="126"/>
      <c r="BP712" s="126"/>
      <c r="BQ712" s="126"/>
      <c r="BR712" s="126"/>
      <c r="BS712" s="126"/>
      <c r="BT712" s="126"/>
      <c r="BU712" s="126"/>
      <c r="BV712" s="126"/>
      <c r="BW712" s="126"/>
      <c r="BX712" s="126"/>
      <c r="BY712" s="126"/>
      <c r="BZ712" s="126"/>
      <c r="CA712" s="126"/>
      <c r="CB712" s="126"/>
      <c r="CC712" s="126"/>
      <c r="CD712" s="126"/>
      <c r="CE712" s="126"/>
      <c r="CF712" s="126"/>
      <c r="CG712" s="126"/>
      <c r="CH712" s="126"/>
      <c r="CI712" s="126"/>
      <c r="CJ712" s="126"/>
      <c r="CK712" s="126"/>
      <c r="CL712" s="126"/>
      <c r="CM712" s="126"/>
      <c r="CN712" s="126"/>
      <c r="CO712" s="126"/>
      <c r="CP712" s="126"/>
      <c r="CQ712" s="126"/>
      <c r="CR712" s="126"/>
      <c r="CS712"/>
      <c r="CT712"/>
      <c r="CU712"/>
      <c r="CV712"/>
      <c r="CW712"/>
      <c r="CX712"/>
      <c r="CY712"/>
      <c r="CZ712"/>
      <c r="DA712"/>
      <c r="DB712"/>
    </row>
    <row r="713" spans="1:106" s="15" customFormat="1" ht="13.4" customHeight="1">
      <c r="A713" s="4" t="str">
        <f t="shared" ref="A713:A776" si="24">B713&amp;C713&amp;E713</f>
        <v/>
      </c>
      <c r="B713" s="70"/>
      <c r="C713" s="123"/>
      <c r="D713" s="70"/>
      <c r="E713" s="70"/>
      <c r="F713" s="123"/>
      <c r="G713" s="123"/>
      <c r="H713" s="123"/>
      <c r="I713" s="126"/>
      <c r="J713" s="126"/>
      <c r="K713" s="126"/>
      <c r="L713" s="126"/>
      <c r="M713" s="126"/>
      <c r="N713" s="126"/>
      <c r="O713" s="126"/>
      <c r="P713" s="126"/>
      <c r="Q713" s="126"/>
      <c r="R713" s="126"/>
      <c r="S713" s="126"/>
      <c r="T713" s="126"/>
      <c r="U713" s="126"/>
      <c r="V713" s="126"/>
      <c r="W713" s="126"/>
      <c r="X713" s="126"/>
      <c r="Y713" s="126"/>
      <c r="Z713" s="126"/>
      <c r="AA713" s="126"/>
      <c r="AB713" s="126"/>
      <c r="AC713" s="126"/>
      <c r="AD713" s="126"/>
      <c r="AE713" s="126"/>
      <c r="AF713" s="126"/>
      <c r="AG713" s="126"/>
      <c r="AH713" s="126"/>
      <c r="AI713" s="126"/>
      <c r="AJ713" s="126"/>
      <c r="AK713" s="126"/>
      <c r="AL713" s="126"/>
      <c r="AM713" s="126"/>
      <c r="AN713" s="126"/>
      <c r="AO713" s="126"/>
      <c r="AP713" s="126"/>
      <c r="AQ713" s="126"/>
      <c r="AR713" s="126"/>
      <c r="AS713" s="126"/>
      <c r="AT713" s="126"/>
      <c r="AU713" s="126"/>
      <c r="AV713" s="126"/>
      <c r="AW713" s="126"/>
      <c r="AX713" s="126"/>
      <c r="AY713" s="126"/>
      <c r="AZ713" s="126"/>
      <c r="BA713" s="126"/>
      <c r="BB713" s="126"/>
      <c r="BC713" s="126"/>
      <c r="BD713" s="126"/>
      <c r="BE713" s="126"/>
      <c r="BF713" s="126"/>
      <c r="BG713" s="126"/>
      <c r="BH713" s="126"/>
      <c r="BI713" s="126"/>
      <c r="BJ713" s="126"/>
      <c r="BK713" s="126"/>
      <c r="BL713" s="126"/>
      <c r="BM713" s="126"/>
      <c r="BN713" s="126"/>
      <c r="BO713" s="126"/>
      <c r="BP713" s="126"/>
      <c r="BQ713" s="126"/>
      <c r="BR713" s="126"/>
      <c r="BS713" s="126"/>
      <c r="BT713" s="126"/>
      <c r="BU713" s="126"/>
      <c r="BV713" s="126"/>
      <c r="BW713" s="126"/>
      <c r="BX713" s="126"/>
      <c r="BY713" s="126"/>
      <c r="BZ713" s="126"/>
      <c r="CA713" s="126"/>
      <c r="CB713" s="126"/>
      <c r="CC713" s="126"/>
      <c r="CD713" s="126"/>
      <c r="CE713" s="126"/>
      <c r="CF713" s="126"/>
      <c r="CG713" s="126"/>
      <c r="CH713" s="126"/>
      <c r="CI713" s="126"/>
      <c r="CJ713" s="126"/>
      <c r="CK713" s="126"/>
      <c r="CL713" s="126"/>
      <c r="CM713" s="126"/>
      <c r="CN713" s="126"/>
      <c r="CO713" s="126"/>
      <c r="CP713" s="126"/>
      <c r="CQ713" s="126"/>
      <c r="CR713" s="126"/>
      <c r="CS713"/>
      <c r="CT713"/>
      <c r="CU713"/>
      <c r="CV713"/>
      <c r="CW713"/>
      <c r="CX713"/>
      <c r="CY713"/>
      <c r="CZ713"/>
      <c r="DA713"/>
      <c r="DB713"/>
    </row>
    <row r="714" spans="1:106" s="15" customFormat="1" ht="13.4" customHeight="1">
      <c r="A714" s="4" t="str">
        <f t="shared" si="24"/>
        <v/>
      </c>
      <c r="B714" s="70"/>
      <c r="C714" s="123"/>
      <c r="D714" s="70"/>
      <c r="E714" s="70"/>
      <c r="F714" s="123"/>
      <c r="G714" s="123"/>
      <c r="H714" s="123"/>
      <c r="I714" s="126"/>
      <c r="J714" s="126"/>
      <c r="K714" s="126"/>
      <c r="L714" s="126"/>
      <c r="M714" s="126"/>
      <c r="N714" s="126"/>
      <c r="O714" s="126"/>
      <c r="P714" s="126"/>
      <c r="Q714" s="126"/>
      <c r="R714" s="126"/>
      <c r="S714" s="126"/>
      <c r="T714" s="126"/>
      <c r="U714" s="126"/>
      <c r="V714" s="126"/>
      <c r="W714" s="126"/>
      <c r="X714" s="126"/>
      <c r="Y714" s="126"/>
      <c r="Z714" s="126"/>
      <c r="AA714" s="126"/>
      <c r="AB714" s="126"/>
      <c r="AC714" s="126"/>
      <c r="AD714" s="126"/>
      <c r="AE714" s="126"/>
      <c r="AF714" s="126"/>
      <c r="AG714" s="126"/>
      <c r="AH714" s="126"/>
      <c r="AI714" s="126"/>
      <c r="AJ714" s="126"/>
      <c r="AK714" s="126"/>
      <c r="AL714" s="126"/>
      <c r="AM714" s="126"/>
      <c r="AN714" s="126"/>
      <c r="AO714" s="126"/>
      <c r="AP714" s="126"/>
      <c r="AQ714" s="126"/>
      <c r="AR714" s="126"/>
      <c r="AS714" s="126"/>
      <c r="AT714" s="126"/>
      <c r="AU714" s="126"/>
      <c r="AV714" s="126"/>
      <c r="AW714" s="126"/>
      <c r="AX714" s="126"/>
      <c r="AY714" s="126"/>
      <c r="AZ714" s="126"/>
      <c r="BA714" s="126"/>
      <c r="BB714" s="126"/>
      <c r="BC714" s="126"/>
      <c r="BD714" s="126"/>
      <c r="BE714" s="126"/>
      <c r="BF714" s="126"/>
      <c r="BG714" s="126"/>
      <c r="BH714" s="126"/>
      <c r="BI714" s="126"/>
      <c r="BJ714" s="126"/>
      <c r="BK714" s="126"/>
      <c r="BL714" s="126"/>
      <c r="BM714" s="126"/>
      <c r="BN714" s="126"/>
      <c r="BO714" s="126"/>
      <c r="BP714" s="126"/>
      <c r="BQ714" s="126"/>
      <c r="BR714" s="126"/>
      <c r="BS714" s="126"/>
      <c r="BT714" s="126"/>
      <c r="BU714" s="126"/>
      <c r="BV714" s="126"/>
      <c r="BW714" s="126"/>
      <c r="BX714" s="126"/>
      <c r="BY714" s="126"/>
      <c r="BZ714" s="126"/>
      <c r="CA714" s="126"/>
      <c r="CB714" s="126"/>
      <c r="CC714" s="126"/>
      <c r="CD714" s="126"/>
      <c r="CE714" s="126"/>
      <c r="CF714" s="126"/>
      <c r="CG714" s="126"/>
      <c r="CH714" s="126"/>
      <c r="CI714" s="126"/>
      <c r="CJ714" s="126"/>
      <c r="CK714" s="126"/>
      <c r="CL714" s="126"/>
      <c r="CM714" s="126"/>
      <c r="CN714" s="126"/>
      <c r="CO714" s="126"/>
      <c r="CP714" s="126"/>
      <c r="CQ714" s="126"/>
      <c r="CR714" s="126"/>
      <c r="CS714"/>
      <c r="CT714"/>
      <c r="CU714"/>
      <c r="CV714"/>
      <c r="CW714"/>
      <c r="CX714"/>
      <c r="CY714"/>
      <c r="CZ714"/>
      <c r="DA714"/>
      <c r="DB714"/>
    </row>
    <row r="715" spans="1:106" s="15" customFormat="1" ht="13.4" customHeight="1">
      <c r="A715" s="4" t="str">
        <f t="shared" si="24"/>
        <v/>
      </c>
      <c r="B715" s="70"/>
      <c r="C715" s="123"/>
      <c r="D715" s="70"/>
      <c r="E715" s="70"/>
      <c r="F715" s="123"/>
      <c r="G715" s="123"/>
      <c r="H715" s="123"/>
      <c r="I715" s="126"/>
      <c r="J715" s="126"/>
      <c r="K715" s="126"/>
      <c r="L715" s="126"/>
      <c r="M715" s="126"/>
      <c r="N715" s="126"/>
      <c r="O715" s="126"/>
      <c r="P715" s="126"/>
      <c r="Q715" s="126"/>
      <c r="R715" s="126"/>
      <c r="S715" s="126"/>
      <c r="T715" s="126"/>
      <c r="U715" s="126"/>
      <c r="V715" s="126"/>
      <c r="W715" s="126"/>
      <c r="X715" s="126"/>
      <c r="Y715" s="126"/>
      <c r="Z715" s="126"/>
      <c r="AA715" s="126"/>
      <c r="AB715" s="126"/>
      <c r="AC715" s="126"/>
      <c r="AD715" s="126"/>
      <c r="AE715" s="126"/>
      <c r="AF715" s="126"/>
      <c r="AG715" s="126"/>
      <c r="AH715" s="126"/>
      <c r="AI715" s="126"/>
      <c r="AJ715" s="126"/>
      <c r="AK715" s="126"/>
      <c r="AL715" s="126"/>
      <c r="AM715" s="126"/>
      <c r="AN715" s="126"/>
      <c r="AO715" s="126"/>
      <c r="AP715" s="126"/>
      <c r="AQ715" s="126"/>
      <c r="AR715" s="126"/>
      <c r="AS715" s="126"/>
      <c r="AT715" s="126"/>
      <c r="AU715" s="126"/>
      <c r="AV715" s="126"/>
      <c r="AW715" s="126"/>
      <c r="AX715" s="126"/>
      <c r="AY715" s="126"/>
      <c r="AZ715" s="126"/>
      <c r="BA715" s="126"/>
      <c r="BB715" s="126"/>
      <c r="BC715" s="126"/>
      <c r="BD715" s="126"/>
      <c r="BE715" s="126"/>
      <c r="BF715" s="126"/>
      <c r="BG715" s="126"/>
      <c r="BH715" s="126"/>
      <c r="BI715" s="126"/>
      <c r="BJ715" s="126"/>
      <c r="BK715" s="126"/>
      <c r="BL715" s="126"/>
      <c r="BM715" s="126"/>
      <c r="BN715" s="126"/>
      <c r="BO715" s="126"/>
      <c r="BP715" s="126"/>
      <c r="BQ715" s="126"/>
      <c r="BR715" s="126"/>
      <c r="BS715" s="126"/>
      <c r="BT715" s="126"/>
      <c r="BU715" s="126"/>
      <c r="BV715" s="126"/>
      <c r="BW715" s="126"/>
      <c r="BX715" s="126"/>
      <c r="BY715" s="126"/>
      <c r="BZ715" s="126"/>
      <c r="CA715" s="126"/>
      <c r="CB715" s="126"/>
      <c r="CC715" s="126"/>
      <c r="CD715" s="126"/>
      <c r="CE715" s="126"/>
      <c r="CF715" s="126"/>
      <c r="CG715" s="126"/>
      <c r="CH715" s="126"/>
      <c r="CI715" s="126"/>
      <c r="CJ715" s="126"/>
      <c r="CK715" s="126"/>
      <c r="CL715" s="126"/>
      <c r="CM715" s="126"/>
      <c r="CN715" s="126"/>
      <c r="CO715" s="126"/>
      <c r="CP715" s="126"/>
      <c r="CQ715" s="126"/>
      <c r="CR715" s="126"/>
      <c r="CS715"/>
      <c r="CT715"/>
      <c r="CU715"/>
      <c r="CV715"/>
      <c r="CW715"/>
      <c r="CX715"/>
      <c r="CY715"/>
      <c r="CZ715"/>
      <c r="DA715"/>
      <c r="DB715"/>
    </row>
    <row r="716" spans="1:106" s="15" customFormat="1" ht="13.4" customHeight="1">
      <c r="A716" s="4" t="str">
        <f t="shared" si="24"/>
        <v/>
      </c>
      <c r="B716" s="70"/>
      <c r="C716" s="123"/>
      <c r="D716" s="70"/>
      <c r="E716" s="70"/>
      <c r="F716" s="123"/>
      <c r="G716" s="123"/>
      <c r="H716" s="123"/>
      <c r="I716" s="126"/>
      <c r="J716" s="126"/>
      <c r="K716" s="126"/>
      <c r="L716" s="126"/>
      <c r="M716" s="126"/>
      <c r="N716" s="126"/>
      <c r="O716" s="126"/>
      <c r="P716" s="126"/>
      <c r="Q716" s="126"/>
      <c r="R716" s="126"/>
      <c r="S716" s="126"/>
      <c r="T716" s="126"/>
      <c r="U716" s="126"/>
      <c r="V716" s="126"/>
      <c r="W716" s="126"/>
      <c r="X716" s="126"/>
      <c r="Y716" s="126"/>
      <c r="Z716" s="126"/>
      <c r="AA716" s="126"/>
      <c r="AB716" s="126"/>
      <c r="AC716" s="126"/>
      <c r="AD716" s="126"/>
      <c r="AE716" s="126"/>
      <c r="AF716" s="126"/>
      <c r="AG716" s="126"/>
      <c r="AH716" s="126"/>
      <c r="AI716" s="126"/>
      <c r="AJ716" s="126"/>
      <c r="AK716" s="126"/>
      <c r="AL716" s="126"/>
      <c r="AM716" s="126"/>
      <c r="AN716" s="126"/>
      <c r="AO716" s="126"/>
      <c r="AP716" s="126"/>
      <c r="AQ716" s="126"/>
      <c r="AR716" s="126"/>
      <c r="AS716" s="126"/>
      <c r="AT716" s="126"/>
      <c r="AU716" s="126"/>
      <c r="AV716" s="126"/>
      <c r="AW716" s="126"/>
      <c r="AX716" s="126"/>
      <c r="AY716" s="126"/>
      <c r="AZ716" s="126"/>
      <c r="BA716" s="126"/>
      <c r="BB716" s="126"/>
      <c r="BC716" s="126"/>
      <c r="BD716" s="126"/>
      <c r="BE716" s="126"/>
      <c r="BF716" s="126"/>
      <c r="BG716" s="126"/>
      <c r="BH716" s="126"/>
      <c r="BI716" s="126"/>
      <c r="BJ716" s="126"/>
      <c r="BK716" s="126"/>
      <c r="BL716" s="126"/>
      <c r="BM716" s="126"/>
      <c r="BN716" s="126"/>
      <c r="BO716" s="126"/>
      <c r="BP716" s="126"/>
      <c r="BQ716" s="126"/>
      <c r="BR716" s="126"/>
      <c r="BS716" s="126"/>
      <c r="BT716" s="126"/>
      <c r="BU716" s="126"/>
      <c r="BV716" s="126"/>
      <c r="BW716" s="126"/>
      <c r="BX716" s="126"/>
      <c r="BY716" s="126"/>
      <c r="BZ716" s="126"/>
      <c r="CA716" s="126"/>
      <c r="CB716" s="126"/>
      <c r="CC716" s="126"/>
      <c r="CD716" s="126"/>
      <c r="CE716" s="126"/>
      <c r="CF716" s="126"/>
      <c r="CG716" s="126"/>
      <c r="CH716" s="126"/>
      <c r="CI716" s="126"/>
      <c r="CJ716" s="126"/>
      <c r="CK716" s="126"/>
      <c r="CL716" s="126"/>
      <c r="CM716" s="126"/>
      <c r="CN716" s="126"/>
      <c r="CO716" s="126"/>
      <c r="CP716" s="126"/>
      <c r="CQ716" s="126"/>
      <c r="CR716" s="126"/>
      <c r="CS716"/>
      <c r="CT716"/>
      <c r="CU716"/>
      <c r="CV716"/>
      <c r="CW716"/>
      <c r="CX716"/>
      <c r="CY716"/>
      <c r="CZ716"/>
      <c r="DA716"/>
      <c r="DB716"/>
    </row>
    <row r="717" spans="1:106" s="15" customFormat="1" ht="13.4" customHeight="1">
      <c r="A717" s="4" t="str">
        <f t="shared" si="24"/>
        <v/>
      </c>
      <c r="B717" s="70"/>
      <c r="C717" s="123"/>
      <c r="D717" s="70"/>
      <c r="E717" s="70"/>
      <c r="F717" s="123"/>
      <c r="G717" s="123"/>
      <c r="H717" s="123"/>
      <c r="I717" s="126"/>
      <c r="J717" s="126"/>
      <c r="K717" s="126"/>
      <c r="L717" s="126"/>
      <c r="M717" s="126"/>
      <c r="N717" s="126"/>
      <c r="O717" s="126"/>
      <c r="P717" s="126"/>
      <c r="Q717" s="126"/>
      <c r="R717" s="126"/>
      <c r="S717" s="126"/>
      <c r="T717" s="126"/>
      <c r="U717" s="126"/>
      <c r="V717" s="126"/>
      <c r="W717" s="126"/>
      <c r="X717" s="126"/>
      <c r="Y717" s="126"/>
      <c r="Z717" s="126"/>
      <c r="AA717" s="126"/>
      <c r="AB717" s="126"/>
      <c r="AC717" s="126"/>
      <c r="AD717" s="126"/>
      <c r="AE717" s="126"/>
      <c r="AF717" s="126"/>
      <c r="AG717" s="126"/>
      <c r="AH717" s="126"/>
      <c r="AI717" s="126"/>
      <c r="AJ717" s="126"/>
      <c r="AK717" s="126"/>
      <c r="AL717" s="126"/>
      <c r="AM717" s="126"/>
      <c r="AN717" s="126"/>
      <c r="AO717" s="126"/>
      <c r="AP717" s="126"/>
      <c r="AQ717" s="126"/>
      <c r="AR717" s="126"/>
      <c r="AS717" s="126"/>
      <c r="AT717" s="126"/>
      <c r="AU717" s="126"/>
      <c r="AV717" s="126"/>
      <c r="AW717" s="126"/>
      <c r="AX717" s="126"/>
      <c r="AY717" s="126"/>
      <c r="AZ717" s="126"/>
      <c r="BA717" s="126"/>
      <c r="BB717" s="126"/>
      <c r="BC717" s="126"/>
      <c r="BD717" s="126"/>
      <c r="BE717" s="126"/>
      <c r="BF717" s="126"/>
      <c r="BG717" s="126"/>
      <c r="BH717" s="126"/>
      <c r="BI717" s="126"/>
      <c r="BJ717" s="126"/>
      <c r="BK717" s="126"/>
      <c r="BL717" s="126"/>
      <c r="BM717" s="126"/>
      <c r="BN717" s="126"/>
      <c r="BO717" s="126"/>
      <c r="BP717" s="126"/>
      <c r="BQ717" s="126"/>
      <c r="BR717" s="126"/>
      <c r="BS717" s="126"/>
      <c r="BT717" s="126"/>
      <c r="BU717" s="126"/>
      <c r="BV717" s="126"/>
      <c r="BW717" s="126"/>
      <c r="BX717" s="126"/>
      <c r="BY717" s="126"/>
      <c r="BZ717" s="126"/>
      <c r="CA717" s="126"/>
      <c r="CB717" s="126"/>
      <c r="CC717" s="126"/>
      <c r="CD717" s="126"/>
      <c r="CE717" s="126"/>
      <c r="CF717" s="126"/>
      <c r="CG717" s="126"/>
      <c r="CH717" s="126"/>
      <c r="CI717" s="126"/>
      <c r="CJ717" s="126"/>
      <c r="CK717" s="126"/>
      <c r="CL717" s="126"/>
      <c r="CM717" s="126"/>
      <c r="CN717" s="126"/>
      <c r="CO717" s="126"/>
      <c r="CP717" s="126"/>
      <c r="CQ717" s="126"/>
      <c r="CR717" s="126"/>
      <c r="CS717"/>
      <c r="CT717"/>
      <c r="CU717"/>
      <c r="CV717"/>
      <c r="CW717"/>
      <c r="CX717"/>
      <c r="CY717"/>
      <c r="CZ717"/>
      <c r="DA717"/>
      <c r="DB717"/>
    </row>
    <row r="718" spans="1:106" s="15" customFormat="1" ht="13.4" customHeight="1">
      <c r="A718" s="4" t="str">
        <f t="shared" si="24"/>
        <v/>
      </c>
      <c r="B718" s="70"/>
      <c r="C718" s="123"/>
      <c r="D718" s="70"/>
      <c r="E718" s="70"/>
      <c r="F718" s="123"/>
      <c r="G718" s="123"/>
      <c r="H718" s="123"/>
      <c r="I718" s="126"/>
      <c r="J718" s="126"/>
      <c r="K718" s="126"/>
      <c r="L718" s="126"/>
      <c r="M718" s="126"/>
      <c r="N718" s="126"/>
      <c r="O718" s="126"/>
      <c r="P718" s="126"/>
      <c r="Q718" s="126"/>
      <c r="R718" s="126"/>
      <c r="S718" s="126"/>
      <c r="T718" s="126"/>
      <c r="U718" s="126"/>
      <c r="V718" s="126"/>
      <c r="W718" s="126"/>
      <c r="X718" s="126"/>
      <c r="Y718" s="126"/>
      <c r="Z718" s="126"/>
      <c r="AA718" s="126"/>
      <c r="AB718" s="126"/>
      <c r="AC718" s="126"/>
      <c r="AD718" s="126"/>
      <c r="AE718" s="126"/>
      <c r="AF718" s="126"/>
      <c r="AG718" s="126"/>
      <c r="AH718" s="126"/>
      <c r="AI718" s="126"/>
      <c r="AJ718" s="126"/>
      <c r="AK718" s="126"/>
      <c r="AL718" s="126"/>
      <c r="AM718" s="126"/>
      <c r="AN718" s="126"/>
      <c r="AO718" s="126"/>
      <c r="AP718" s="126"/>
      <c r="AQ718" s="126"/>
      <c r="AR718" s="126"/>
      <c r="AS718" s="126"/>
      <c r="AT718" s="126"/>
      <c r="AU718" s="126"/>
      <c r="AV718" s="126"/>
      <c r="AW718" s="126"/>
      <c r="AX718" s="126"/>
      <c r="AY718" s="126"/>
      <c r="AZ718" s="126"/>
      <c r="BA718" s="126"/>
      <c r="BB718" s="126"/>
      <c r="BC718" s="126"/>
      <c r="BD718" s="126"/>
      <c r="BE718" s="126"/>
      <c r="BF718" s="126"/>
      <c r="BG718" s="126"/>
      <c r="BH718" s="126"/>
      <c r="BI718" s="126"/>
      <c r="BJ718" s="126"/>
      <c r="BK718" s="126"/>
      <c r="BL718" s="126"/>
      <c r="BM718" s="126"/>
      <c r="BN718" s="126"/>
      <c r="BO718" s="126"/>
      <c r="BP718" s="126"/>
      <c r="BQ718" s="126"/>
      <c r="BR718" s="126"/>
      <c r="BS718" s="126"/>
      <c r="BT718" s="126"/>
      <c r="BU718" s="126"/>
      <c r="BV718" s="126"/>
      <c r="BW718" s="126"/>
      <c r="BX718" s="126"/>
      <c r="BY718" s="126"/>
      <c r="BZ718" s="126"/>
      <c r="CA718" s="126"/>
      <c r="CB718" s="126"/>
      <c r="CC718" s="126"/>
      <c r="CD718" s="126"/>
      <c r="CE718" s="126"/>
      <c r="CF718" s="126"/>
      <c r="CG718" s="126"/>
      <c r="CH718" s="126"/>
      <c r="CI718" s="126"/>
      <c r="CJ718" s="126"/>
      <c r="CK718" s="126"/>
      <c r="CL718" s="126"/>
      <c r="CM718" s="126"/>
      <c r="CN718" s="126"/>
      <c r="CO718" s="126"/>
      <c r="CP718" s="126"/>
      <c r="CQ718" s="126"/>
      <c r="CR718" s="126"/>
      <c r="CS718"/>
      <c r="CT718"/>
      <c r="CU718"/>
      <c r="CV718"/>
      <c r="CW718"/>
      <c r="CX718"/>
      <c r="CY718"/>
      <c r="CZ718"/>
      <c r="DA718"/>
      <c r="DB718"/>
    </row>
    <row r="719" spans="1:106" s="15" customFormat="1" ht="13.4" customHeight="1">
      <c r="A719" s="4" t="str">
        <f t="shared" si="24"/>
        <v/>
      </c>
      <c r="B719" s="70"/>
      <c r="C719" s="123"/>
      <c r="D719" s="70"/>
      <c r="E719" s="70"/>
      <c r="F719" s="123"/>
      <c r="G719" s="123"/>
      <c r="H719" s="123"/>
      <c r="I719" s="126"/>
      <c r="J719" s="126"/>
      <c r="K719" s="126"/>
      <c r="L719" s="126"/>
      <c r="M719" s="126"/>
      <c r="N719" s="126"/>
      <c r="O719" s="126"/>
      <c r="P719" s="126"/>
      <c r="Q719" s="126"/>
      <c r="R719" s="126"/>
      <c r="S719" s="126"/>
      <c r="T719" s="126"/>
      <c r="U719" s="126"/>
      <c r="V719" s="126"/>
      <c r="W719" s="126"/>
      <c r="X719" s="126"/>
      <c r="Y719" s="126"/>
      <c r="Z719" s="126"/>
      <c r="AA719" s="126"/>
      <c r="AB719" s="126"/>
      <c r="AC719" s="126"/>
      <c r="AD719" s="126"/>
      <c r="AE719" s="126"/>
      <c r="AF719" s="126"/>
      <c r="AG719" s="126"/>
      <c r="AH719" s="126"/>
      <c r="AI719" s="126"/>
      <c r="AJ719" s="126"/>
      <c r="AK719" s="126"/>
      <c r="AL719" s="126"/>
      <c r="AM719" s="126"/>
      <c r="AN719" s="126"/>
      <c r="AO719" s="126"/>
      <c r="AP719" s="126"/>
      <c r="AQ719" s="126"/>
      <c r="AR719" s="126"/>
      <c r="AS719" s="126"/>
      <c r="AT719" s="126"/>
      <c r="AU719" s="126"/>
      <c r="AV719" s="126"/>
      <c r="AW719" s="126"/>
      <c r="AX719" s="126"/>
      <c r="AY719" s="126"/>
      <c r="AZ719" s="126"/>
      <c r="BA719" s="126"/>
      <c r="BB719" s="126"/>
      <c r="BC719" s="126"/>
      <c r="BD719" s="126"/>
      <c r="BE719" s="126"/>
      <c r="BF719" s="126"/>
      <c r="BG719" s="126"/>
      <c r="BH719" s="126"/>
      <c r="BI719" s="126"/>
      <c r="BJ719" s="126"/>
      <c r="BK719" s="126"/>
      <c r="BL719" s="126"/>
      <c r="BM719" s="126"/>
      <c r="BN719" s="126"/>
      <c r="BO719" s="126"/>
      <c r="BP719" s="126"/>
      <c r="BQ719" s="126"/>
      <c r="BR719" s="126"/>
      <c r="BS719" s="126"/>
      <c r="BT719" s="126"/>
      <c r="BU719" s="126"/>
      <c r="BV719" s="126"/>
      <c r="BW719" s="126"/>
      <c r="BX719" s="126"/>
      <c r="BY719" s="126"/>
      <c r="BZ719" s="126"/>
      <c r="CA719" s="126"/>
      <c r="CB719" s="126"/>
      <c r="CC719" s="126"/>
      <c r="CD719" s="126"/>
      <c r="CE719" s="126"/>
      <c r="CF719" s="126"/>
      <c r="CG719" s="126"/>
      <c r="CH719" s="126"/>
      <c r="CI719" s="126"/>
      <c r="CJ719" s="126"/>
      <c r="CK719" s="126"/>
      <c r="CL719" s="126"/>
      <c r="CM719" s="126"/>
      <c r="CN719" s="126"/>
      <c r="CO719" s="126"/>
      <c r="CP719" s="126"/>
      <c r="CQ719" s="126"/>
      <c r="CR719" s="126"/>
      <c r="CS719"/>
      <c r="CT719"/>
      <c r="CU719"/>
      <c r="CV719"/>
      <c r="CW719"/>
      <c r="CX719"/>
      <c r="CY719"/>
      <c r="CZ719"/>
      <c r="DA719"/>
      <c r="DB719"/>
    </row>
    <row r="720" spans="1:106" s="15" customFormat="1" ht="13.4" customHeight="1">
      <c r="A720" s="4" t="str">
        <f t="shared" si="24"/>
        <v/>
      </c>
      <c r="B720" s="70"/>
      <c r="C720" s="123"/>
      <c r="D720" s="70"/>
      <c r="E720" s="70"/>
      <c r="F720" s="123"/>
      <c r="G720" s="123"/>
      <c r="H720" s="123"/>
      <c r="I720" s="126"/>
      <c r="J720" s="126"/>
      <c r="K720" s="126"/>
      <c r="L720" s="126"/>
      <c r="M720" s="126"/>
      <c r="N720" s="126"/>
      <c r="O720" s="126"/>
      <c r="P720" s="126"/>
      <c r="Q720" s="126"/>
      <c r="R720" s="126"/>
      <c r="S720" s="126"/>
      <c r="T720" s="126"/>
      <c r="U720" s="126"/>
      <c r="V720" s="126"/>
      <c r="W720" s="126"/>
      <c r="X720" s="126"/>
      <c r="Y720" s="126"/>
      <c r="Z720" s="126"/>
      <c r="AA720" s="126"/>
      <c r="AB720" s="126"/>
      <c r="AC720" s="126"/>
      <c r="AD720" s="126"/>
      <c r="AE720" s="126"/>
      <c r="AF720" s="126"/>
      <c r="AG720" s="126"/>
      <c r="AH720" s="126"/>
      <c r="AI720" s="126"/>
      <c r="AJ720" s="126"/>
      <c r="AK720" s="126"/>
      <c r="AL720" s="126"/>
      <c r="AM720" s="126"/>
      <c r="AN720" s="126"/>
      <c r="AO720" s="126"/>
      <c r="AP720" s="126"/>
      <c r="AQ720" s="126"/>
      <c r="AR720" s="126"/>
      <c r="AS720" s="126"/>
      <c r="AT720" s="126"/>
      <c r="AU720" s="126"/>
      <c r="AV720" s="126"/>
      <c r="AW720" s="126"/>
      <c r="AX720" s="126"/>
      <c r="AY720" s="126"/>
      <c r="AZ720" s="126"/>
      <c r="BA720" s="126"/>
      <c r="BB720" s="126"/>
      <c r="BC720" s="126"/>
      <c r="BD720" s="126"/>
      <c r="BE720" s="126"/>
      <c r="BF720" s="126"/>
      <c r="BG720" s="126"/>
      <c r="BH720" s="126"/>
      <c r="BI720" s="126"/>
      <c r="BJ720" s="126"/>
      <c r="BK720" s="126"/>
      <c r="BL720" s="126"/>
      <c r="BM720" s="126"/>
      <c r="BN720" s="126"/>
      <c r="BO720" s="126"/>
      <c r="BP720" s="126"/>
      <c r="BQ720" s="126"/>
      <c r="BR720" s="126"/>
      <c r="BS720" s="126"/>
      <c r="BT720" s="126"/>
      <c r="BU720" s="126"/>
      <c r="BV720" s="126"/>
      <c r="BW720" s="126"/>
      <c r="BX720" s="126"/>
      <c r="BY720" s="126"/>
      <c r="BZ720" s="126"/>
      <c r="CA720" s="126"/>
      <c r="CB720" s="126"/>
      <c r="CC720" s="126"/>
      <c r="CD720" s="126"/>
      <c r="CE720" s="126"/>
      <c r="CF720" s="126"/>
      <c r="CG720" s="126"/>
      <c r="CH720" s="126"/>
      <c r="CI720" s="126"/>
      <c r="CJ720" s="126"/>
      <c r="CK720" s="126"/>
      <c r="CL720" s="126"/>
      <c r="CM720" s="126"/>
      <c r="CN720" s="126"/>
      <c r="CO720" s="126"/>
      <c r="CP720" s="126"/>
      <c r="CQ720" s="126"/>
      <c r="CR720" s="126"/>
      <c r="CS720"/>
      <c r="CT720"/>
      <c r="CU720"/>
      <c r="CV720"/>
      <c r="CW720"/>
      <c r="CX720"/>
      <c r="CY720"/>
      <c r="CZ720"/>
      <c r="DA720"/>
      <c r="DB720"/>
    </row>
    <row r="721" spans="1:106" s="15" customFormat="1" ht="13.4" customHeight="1">
      <c r="A721" s="4" t="str">
        <f t="shared" si="24"/>
        <v/>
      </c>
      <c r="B721" s="70"/>
      <c r="C721" s="123"/>
      <c r="D721" s="70"/>
      <c r="E721" s="70"/>
      <c r="F721" s="123"/>
      <c r="G721" s="123"/>
      <c r="H721" s="123"/>
      <c r="I721" s="126"/>
      <c r="J721" s="126"/>
      <c r="K721" s="126"/>
      <c r="L721" s="126"/>
      <c r="M721" s="126"/>
      <c r="N721" s="126"/>
      <c r="O721" s="126"/>
      <c r="P721" s="126"/>
      <c r="Q721" s="126"/>
      <c r="R721" s="126"/>
      <c r="S721" s="126"/>
      <c r="T721" s="126"/>
      <c r="U721" s="126"/>
      <c r="V721" s="126"/>
      <c r="W721" s="126"/>
      <c r="X721" s="126"/>
      <c r="Y721" s="126"/>
      <c r="Z721" s="126"/>
      <c r="AA721" s="126"/>
      <c r="AB721" s="126"/>
      <c r="AC721" s="126"/>
      <c r="AD721" s="126"/>
      <c r="AE721" s="126"/>
      <c r="AF721" s="126"/>
      <c r="AG721" s="126"/>
      <c r="AH721" s="126"/>
      <c r="AI721" s="126"/>
      <c r="AJ721" s="126"/>
      <c r="AK721" s="126"/>
      <c r="AL721" s="126"/>
      <c r="AM721" s="126"/>
      <c r="AN721" s="126"/>
      <c r="AO721" s="126"/>
      <c r="AP721" s="126"/>
      <c r="AQ721" s="126"/>
      <c r="AR721" s="126"/>
      <c r="AS721" s="126"/>
      <c r="AT721" s="126"/>
      <c r="AU721" s="126"/>
      <c r="AV721" s="126"/>
      <c r="AW721" s="126"/>
      <c r="AX721" s="126"/>
      <c r="AY721" s="126"/>
      <c r="AZ721" s="126"/>
      <c r="BA721" s="126"/>
      <c r="BB721" s="126"/>
      <c r="BC721" s="126"/>
      <c r="BD721" s="126"/>
      <c r="BE721" s="126"/>
      <c r="BF721" s="126"/>
      <c r="BG721" s="126"/>
      <c r="BH721" s="126"/>
      <c r="BI721" s="126"/>
      <c r="BJ721" s="126"/>
      <c r="BK721" s="126"/>
      <c r="BL721" s="126"/>
      <c r="BM721" s="126"/>
      <c r="BN721" s="126"/>
      <c r="BO721" s="126"/>
      <c r="BP721" s="126"/>
      <c r="BQ721" s="126"/>
      <c r="BR721" s="126"/>
      <c r="BS721" s="126"/>
      <c r="BT721" s="126"/>
      <c r="BU721" s="126"/>
      <c r="BV721" s="126"/>
      <c r="BW721" s="126"/>
      <c r="BX721" s="126"/>
      <c r="BY721" s="126"/>
      <c r="BZ721" s="126"/>
      <c r="CA721" s="126"/>
      <c r="CB721" s="126"/>
      <c r="CC721" s="126"/>
      <c r="CD721" s="126"/>
      <c r="CE721" s="126"/>
      <c r="CF721" s="126"/>
      <c r="CG721" s="126"/>
      <c r="CH721" s="126"/>
      <c r="CI721" s="126"/>
      <c r="CJ721" s="126"/>
      <c r="CK721" s="126"/>
      <c r="CL721" s="126"/>
      <c r="CM721" s="126"/>
      <c r="CN721" s="126"/>
      <c r="CO721" s="126"/>
      <c r="CP721" s="126"/>
      <c r="CQ721" s="126"/>
      <c r="CR721" s="126"/>
      <c r="CS721"/>
      <c r="CT721"/>
      <c r="CU721"/>
      <c r="CV721"/>
      <c r="CW721"/>
      <c r="CX721"/>
      <c r="CY721"/>
      <c r="CZ721"/>
      <c r="DA721"/>
      <c r="DB721"/>
    </row>
    <row r="722" spans="1:106" s="15" customFormat="1" ht="13.4" customHeight="1">
      <c r="A722" s="4" t="str">
        <f t="shared" si="24"/>
        <v/>
      </c>
      <c r="B722" s="70"/>
      <c r="C722" s="123"/>
      <c r="D722" s="70"/>
      <c r="E722" s="70"/>
      <c r="F722" s="123"/>
      <c r="G722" s="123"/>
      <c r="H722" s="123"/>
      <c r="I722" s="126"/>
      <c r="J722" s="126"/>
      <c r="K722" s="126"/>
      <c r="L722" s="126"/>
      <c r="M722" s="126"/>
      <c r="N722" s="126"/>
      <c r="O722" s="126"/>
      <c r="P722" s="126"/>
      <c r="Q722" s="126"/>
      <c r="R722" s="126"/>
      <c r="S722" s="126"/>
      <c r="T722" s="126"/>
      <c r="U722" s="126"/>
      <c r="V722" s="126"/>
      <c r="W722" s="126"/>
      <c r="X722" s="126"/>
      <c r="Y722" s="126"/>
      <c r="Z722" s="126"/>
      <c r="AA722" s="126"/>
      <c r="AB722" s="126"/>
      <c r="AC722" s="126"/>
      <c r="AD722" s="126"/>
      <c r="AE722" s="126"/>
      <c r="AF722" s="126"/>
      <c r="AG722" s="126"/>
      <c r="AH722" s="126"/>
      <c r="AI722" s="126"/>
      <c r="AJ722" s="126"/>
      <c r="AK722" s="126"/>
      <c r="AL722" s="126"/>
      <c r="AM722" s="126"/>
      <c r="AN722" s="126"/>
      <c r="AO722" s="126"/>
      <c r="AP722" s="126"/>
      <c r="AQ722" s="126"/>
      <c r="AR722" s="126"/>
      <c r="AS722" s="126"/>
      <c r="AT722" s="126"/>
      <c r="AU722" s="126"/>
      <c r="AV722" s="126"/>
      <c r="AW722" s="126"/>
      <c r="AX722" s="126"/>
      <c r="AY722" s="126"/>
      <c r="AZ722" s="126"/>
      <c r="BA722" s="126"/>
      <c r="BB722" s="126"/>
      <c r="BC722" s="126"/>
      <c r="BD722" s="126"/>
      <c r="BE722" s="126"/>
      <c r="BF722" s="126"/>
      <c r="BG722" s="126"/>
      <c r="BH722" s="126"/>
      <c r="BI722" s="126"/>
      <c r="BJ722" s="126"/>
      <c r="BK722" s="126"/>
      <c r="BL722" s="126"/>
      <c r="BM722" s="126"/>
      <c r="BN722" s="126"/>
      <c r="BO722" s="126"/>
      <c r="BP722" s="126"/>
      <c r="BQ722" s="126"/>
      <c r="BR722" s="126"/>
      <c r="BS722" s="126"/>
      <c r="BT722" s="126"/>
      <c r="BU722" s="126"/>
      <c r="BV722" s="126"/>
      <c r="BW722" s="126"/>
      <c r="BX722" s="126"/>
      <c r="BY722" s="126"/>
      <c r="BZ722" s="126"/>
      <c r="CA722" s="126"/>
      <c r="CB722" s="126"/>
      <c r="CC722" s="126"/>
      <c r="CD722" s="126"/>
      <c r="CE722" s="126"/>
      <c r="CF722" s="126"/>
      <c r="CG722" s="126"/>
      <c r="CH722" s="126"/>
      <c r="CI722" s="126"/>
      <c r="CJ722" s="126"/>
      <c r="CK722" s="126"/>
      <c r="CL722" s="126"/>
      <c r="CM722" s="126"/>
      <c r="CN722" s="126"/>
      <c r="CO722" s="126"/>
      <c r="CP722" s="126"/>
      <c r="CQ722" s="126"/>
      <c r="CR722" s="126"/>
      <c r="CS722"/>
      <c r="CT722"/>
      <c r="CU722"/>
      <c r="CV722"/>
      <c r="CW722"/>
      <c r="CX722"/>
      <c r="CY722"/>
      <c r="CZ722"/>
      <c r="DA722"/>
      <c r="DB722"/>
    </row>
    <row r="723" spans="1:106" s="15" customFormat="1" ht="13.4" customHeight="1">
      <c r="A723" s="4" t="str">
        <f t="shared" si="24"/>
        <v/>
      </c>
      <c r="B723" s="70"/>
      <c r="C723" s="123"/>
      <c r="D723" s="70"/>
      <c r="E723" s="70"/>
      <c r="F723" s="123"/>
      <c r="G723" s="123"/>
      <c r="H723" s="123"/>
      <c r="I723" s="126"/>
      <c r="J723" s="126"/>
      <c r="K723" s="126"/>
      <c r="L723" s="126"/>
      <c r="M723" s="126"/>
      <c r="N723" s="126"/>
      <c r="O723" s="126"/>
      <c r="P723" s="126"/>
      <c r="Q723" s="126"/>
      <c r="R723" s="126"/>
      <c r="S723" s="126"/>
      <c r="T723" s="126"/>
      <c r="U723" s="126"/>
      <c r="V723" s="126"/>
      <c r="W723" s="126"/>
      <c r="X723" s="126"/>
      <c r="Y723" s="126"/>
      <c r="Z723" s="126"/>
      <c r="AA723" s="126"/>
      <c r="AB723" s="126"/>
      <c r="AC723" s="126"/>
      <c r="AD723" s="126"/>
      <c r="AE723" s="126"/>
      <c r="AF723" s="126"/>
      <c r="AG723" s="126"/>
      <c r="AH723" s="126"/>
      <c r="AI723" s="126"/>
      <c r="AJ723" s="126"/>
      <c r="AK723" s="126"/>
      <c r="AL723" s="126"/>
      <c r="AM723" s="126"/>
      <c r="AN723" s="126"/>
      <c r="AO723" s="126"/>
      <c r="AP723" s="126"/>
      <c r="AQ723" s="126"/>
      <c r="AR723" s="126"/>
      <c r="AS723" s="126"/>
      <c r="AT723" s="126"/>
      <c r="AU723" s="126"/>
      <c r="AV723" s="126"/>
      <c r="AW723" s="126"/>
      <c r="AX723" s="126"/>
      <c r="AY723" s="126"/>
      <c r="AZ723" s="126"/>
      <c r="BA723" s="126"/>
      <c r="BB723" s="126"/>
      <c r="BC723" s="126"/>
      <c r="BD723" s="126"/>
      <c r="BE723" s="126"/>
      <c r="BF723" s="126"/>
      <c r="BG723" s="126"/>
      <c r="BH723" s="126"/>
      <c r="BI723" s="126"/>
      <c r="BJ723" s="126"/>
      <c r="BK723" s="126"/>
      <c r="BL723" s="126"/>
      <c r="BM723" s="126"/>
      <c r="BN723" s="126"/>
      <c r="BO723" s="126"/>
      <c r="BP723" s="126"/>
      <c r="BQ723" s="126"/>
      <c r="BR723" s="126"/>
      <c r="BS723" s="126"/>
      <c r="BT723" s="126"/>
      <c r="BU723" s="126"/>
      <c r="BV723" s="126"/>
      <c r="BW723" s="126"/>
      <c r="BX723" s="126"/>
      <c r="BY723" s="126"/>
      <c r="BZ723" s="126"/>
      <c r="CA723" s="126"/>
      <c r="CB723" s="126"/>
      <c r="CC723" s="126"/>
      <c r="CD723" s="126"/>
      <c r="CE723" s="126"/>
      <c r="CF723" s="126"/>
      <c r="CG723" s="126"/>
      <c r="CH723" s="126"/>
      <c r="CI723" s="126"/>
      <c r="CJ723" s="126"/>
      <c r="CK723" s="126"/>
      <c r="CL723" s="126"/>
      <c r="CM723" s="126"/>
      <c r="CN723" s="126"/>
      <c r="CO723" s="126"/>
      <c r="CP723" s="126"/>
      <c r="CQ723" s="126"/>
      <c r="CR723" s="126"/>
      <c r="CS723"/>
      <c r="CT723"/>
      <c r="CU723"/>
      <c r="CV723"/>
      <c r="CW723"/>
      <c r="CX723"/>
      <c r="CY723"/>
      <c r="CZ723"/>
      <c r="DA723"/>
      <c r="DB723"/>
    </row>
    <row r="724" spans="1:106" s="15" customFormat="1" ht="13.4" customHeight="1">
      <c r="A724" s="4" t="str">
        <f t="shared" si="24"/>
        <v/>
      </c>
      <c r="B724" s="70"/>
      <c r="C724" s="123"/>
      <c r="D724" s="70"/>
      <c r="E724" s="70"/>
      <c r="F724" s="123"/>
      <c r="G724" s="123"/>
      <c r="H724" s="123"/>
      <c r="I724" s="126"/>
      <c r="J724" s="126"/>
      <c r="K724" s="126"/>
      <c r="L724" s="126"/>
      <c r="M724" s="126"/>
      <c r="N724" s="126"/>
      <c r="O724" s="126"/>
      <c r="P724" s="126"/>
      <c r="Q724" s="126"/>
      <c r="R724" s="126"/>
      <c r="S724" s="126"/>
      <c r="T724" s="126"/>
      <c r="U724" s="126"/>
      <c r="V724" s="126"/>
      <c r="W724" s="126"/>
      <c r="X724" s="126"/>
      <c r="Y724" s="126"/>
      <c r="Z724" s="126"/>
      <c r="AA724" s="126"/>
      <c r="AB724" s="126"/>
      <c r="AC724" s="126"/>
      <c r="AD724" s="126"/>
      <c r="AE724" s="126"/>
      <c r="AF724" s="126"/>
      <c r="AG724" s="126"/>
      <c r="AH724" s="126"/>
      <c r="AI724" s="126"/>
      <c r="AJ724" s="126"/>
      <c r="AK724" s="126"/>
      <c r="AL724" s="126"/>
      <c r="AM724" s="126"/>
      <c r="AN724" s="126"/>
      <c r="AO724" s="126"/>
      <c r="AP724" s="126"/>
      <c r="AQ724" s="126"/>
      <c r="AR724" s="126"/>
      <c r="AS724" s="126"/>
      <c r="AT724" s="126"/>
      <c r="AU724" s="126"/>
      <c r="AV724" s="126"/>
      <c r="AW724" s="126"/>
      <c r="AX724" s="126"/>
      <c r="AY724" s="126"/>
      <c r="AZ724" s="126"/>
      <c r="BA724" s="126"/>
      <c r="BB724" s="126"/>
      <c r="BC724" s="126"/>
      <c r="BD724" s="126"/>
      <c r="BE724" s="126"/>
      <c r="BF724" s="126"/>
      <c r="BG724" s="126"/>
      <c r="BH724" s="126"/>
      <c r="BI724" s="126"/>
      <c r="BJ724" s="126"/>
      <c r="BK724" s="126"/>
      <c r="BL724" s="126"/>
      <c r="BM724" s="126"/>
      <c r="BN724" s="126"/>
      <c r="BO724" s="126"/>
      <c r="BP724" s="126"/>
      <c r="BQ724" s="126"/>
      <c r="BR724" s="126"/>
      <c r="BS724" s="126"/>
      <c r="BT724" s="126"/>
      <c r="BU724" s="126"/>
      <c r="BV724" s="126"/>
      <c r="BW724" s="126"/>
      <c r="BX724" s="126"/>
      <c r="BY724" s="126"/>
      <c r="BZ724" s="126"/>
      <c r="CA724" s="126"/>
      <c r="CB724" s="126"/>
      <c r="CC724" s="126"/>
      <c r="CD724" s="126"/>
      <c r="CE724" s="126"/>
      <c r="CF724" s="126"/>
      <c r="CG724" s="126"/>
      <c r="CH724" s="126"/>
      <c r="CI724" s="126"/>
      <c r="CJ724" s="126"/>
      <c r="CK724" s="126"/>
      <c r="CL724" s="126"/>
      <c r="CM724" s="126"/>
      <c r="CN724" s="126"/>
      <c r="CO724" s="126"/>
      <c r="CP724" s="126"/>
      <c r="CQ724" s="126"/>
      <c r="CR724" s="126"/>
      <c r="CS724"/>
      <c r="CT724"/>
      <c r="CU724"/>
      <c r="CV724"/>
      <c r="CW724"/>
      <c r="CX724"/>
      <c r="CY724"/>
      <c r="CZ724"/>
      <c r="DA724"/>
      <c r="DB724"/>
    </row>
    <row r="725" spans="1:106" s="15" customFormat="1" ht="13.4" customHeight="1">
      <c r="A725" s="4" t="str">
        <f t="shared" si="24"/>
        <v/>
      </c>
      <c r="B725" s="70"/>
      <c r="C725" s="123"/>
      <c r="D725" s="70"/>
      <c r="E725" s="70"/>
      <c r="F725" s="123"/>
      <c r="G725" s="123"/>
      <c r="H725" s="123"/>
      <c r="I725" s="126"/>
      <c r="J725" s="126"/>
      <c r="K725" s="126"/>
      <c r="L725" s="126"/>
      <c r="M725" s="126"/>
      <c r="N725" s="126"/>
      <c r="O725" s="126"/>
      <c r="P725" s="126"/>
      <c r="Q725" s="126"/>
      <c r="R725" s="126"/>
      <c r="S725" s="126"/>
      <c r="T725" s="126"/>
      <c r="U725" s="126"/>
      <c r="V725" s="126"/>
      <c r="W725" s="126"/>
      <c r="X725" s="126"/>
      <c r="Y725" s="126"/>
      <c r="Z725" s="126"/>
      <c r="AA725" s="126"/>
      <c r="AB725" s="126"/>
      <c r="AC725" s="126"/>
      <c r="AD725" s="126"/>
      <c r="AE725" s="126"/>
      <c r="AF725" s="126"/>
      <c r="AG725" s="126"/>
      <c r="AH725" s="126"/>
      <c r="AI725" s="126"/>
      <c r="AJ725" s="126"/>
      <c r="AK725" s="126"/>
      <c r="AL725" s="126"/>
      <c r="AM725" s="126"/>
      <c r="AN725" s="126"/>
      <c r="AO725" s="126"/>
      <c r="AP725" s="126"/>
      <c r="AQ725" s="126"/>
      <c r="AR725" s="126"/>
      <c r="AS725" s="126"/>
      <c r="AT725" s="126"/>
      <c r="AU725" s="126"/>
      <c r="AV725" s="126"/>
      <c r="AW725" s="126"/>
      <c r="AX725" s="126"/>
      <c r="AY725" s="126"/>
      <c r="AZ725" s="126"/>
      <c r="BA725" s="126"/>
      <c r="BB725" s="126"/>
      <c r="BC725" s="126"/>
      <c r="BD725" s="126"/>
      <c r="BE725" s="126"/>
      <c r="BF725" s="126"/>
      <c r="BG725" s="126"/>
      <c r="BH725" s="126"/>
      <c r="BI725" s="126"/>
      <c r="BJ725" s="126"/>
      <c r="BK725" s="126"/>
      <c r="BL725" s="126"/>
      <c r="BM725" s="126"/>
      <c r="BN725" s="126"/>
      <c r="BO725" s="126"/>
      <c r="BP725" s="126"/>
      <c r="BQ725" s="126"/>
      <c r="BR725" s="126"/>
      <c r="BS725" s="126"/>
      <c r="BT725" s="126"/>
      <c r="BU725" s="126"/>
      <c r="BV725" s="126"/>
      <c r="BW725" s="126"/>
      <c r="BX725" s="126"/>
      <c r="BY725" s="126"/>
      <c r="BZ725" s="126"/>
      <c r="CA725" s="126"/>
      <c r="CB725" s="126"/>
      <c r="CC725" s="126"/>
      <c r="CD725" s="126"/>
      <c r="CE725" s="126"/>
      <c r="CF725" s="126"/>
      <c r="CG725" s="126"/>
      <c r="CH725" s="126"/>
      <c r="CI725" s="126"/>
      <c r="CJ725" s="126"/>
      <c r="CK725" s="126"/>
      <c r="CL725" s="126"/>
      <c r="CM725" s="126"/>
      <c r="CN725" s="126"/>
      <c r="CO725" s="126"/>
      <c r="CP725" s="126"/>
      <c r="CQ725" s="126"/>
      <c r="CR725" s="126"/>
      <c r="CS725"/>
      <c r="CT725"/>
      <c r="CU725"/>
      <c r="CV725"/>
      <c r="CW725"/>
      <c r="CX725"/>
      <c r="CY725"/>
      <c r="CZ725"/>
      <c r="DA725"/>
      <c r="DB725"/>
    </row>
    <row r="726" spans="1:106" s="15" customFormat="1" ht="13.4" customHeight="1">
      <c r="A726" s="4" t="str">
        <f t="shared" si="24"/>
        <v/>
      </c>
      <c r="B726" s="70"/>
      <c r="C726" s="123"/>
      <c r="D726" s="70"/>
      <c r="E726" s="70"/>
      <c r="F726" s="123"/>
      <c r="G726" s="123"/>
      <c r="H726" s="123"/>
      <c r="I726" s="126"/>
      <c r="J726" s="126"/>
      <c r="K726" s="126"/>
      <c r="L726" s="126"/>
      <c r="M726" s="126"/>
      <c r="N726" s="126"/>
      <c r="O726" s="126"/>
      <c r="P726" s="126"/>
      <c r="Q726" s="126"/>
      <c r="R726" s="126"/>
      <c r="S726" s="126"/>
      <c r="T726" s="126"/>
      <c r="U726" s="126"/>
      <c r="V726" s="126"/>
      <c r="W726" s="126"/>
      <c r="X726" s="126"/>
      <c r="Y726" s="126"/>
      <c r="Z726" s="126"/>
      <c r="AA726" s="126"/>
      <c r="AB726" s="126"/>
      <c r="AC726" s="126"/>
      <c r="AD726" s="126"/>
      <c r="AE726" s="126"/>
      <c r="AF726" s="126"/>
      <c r="AG726" s="126"/>
      <c r="AH726" s="126"/>
      <c r="AI726" s="126"/>
      <c r="AJ726" s="126"/>
      <c r="AK726" s="126"/>
      <c r="AL726" s="126"/>
      <c r="AM726" s="126"/>
      <c r="AN726" s="126"/>
      <c r="AO726" s="126"/>
      <c r="AP726" s="126"/>
      <c r="AQ726" s="126"/>
      <c r="AR726" s="126"/>
      <c r="AS726" s="126"/>
      <c r="AT726" s="126"/>
      <c r="AU726" s="126"/>
      <c r="AV726" s="126"/>
      <c r="AW726" s="126"/>
      <c r="AX726" s="126"/>
      <c r="AY726" s="126"/>
      <c r="AZ726" s="126"/>
      <c r="BA726" s="126"/>
      <c r="BB726" s="126"/>
      <c r="BC726" s="126"/>
      <c r="BD726" s="126"/>
      <c r="BE726" s="126"/>
      <c r="BF726" s="126"/>
      <c r="BG726" s="126"/>
      <c r="BH726" s="126"/>
      <c r="BI726" s="126"/>
      <c r="BJ726" s="126"/>
      <c r="BK726" s="126"/>
      <c r="BL726" s="126"/>
      <c r="BM726" s="126"/>
      <c r="BN726" s="126"/>
      <c r="BO726" s="126"/>
      <c r="BP726" s="126"/>
      <c r="BQ726" s="126"/>
      <c r="BR726" s="126"/>
      <c r="BS726" s="126"/>
      <c r="BT726" s="126"/>
      <c r="BU726" s="126"/>
      <c r="BV726" s="126"/>
      <c r="BW726" s="126"/>
      <c r="BX726" s="126"/>
      <c r="BY726" s="126"/>
      <c r="BZ726" s="126"/>
      <c r="CA726" s="126"/>
      <c r="CB726" s="126"/>
      <c r="CC726" s="126"/>
      <c r="CD726" s="126"/>
      <c r="CE726" s="126"/>
      <c r="CF726" s="126"/>
      <c r="CG726" s="126"/>
      <c r="CH726" s="126"/>
      <c r="CI726" s="126"/>
      <c r="CJ726" s="126"/>
      <c r="CK726" s="126"/>
      <c r="CL726" s="126"/>
      <c r="CM726" s="126"/>
      <c r="CN726" s="126"/>
      <c r="CO726" s="126"/>
      <c r="CP726" s="126"/>
      <c r="CQ726" s="126"/>
      <c r="CR726" s="126"/>
      <c r="CS726"/>
      <c r="CT726"/>
      <c r="CU726"/>
      <c r="CV726"/>
      <c r="CW726"/>
      <c r="CX726"/>
      <c r="CY726"/>
      <c r="CZ726"/>
      <c r="DA726"/>
      <c r="DB726"/>
    </row>
    <row r="727" spans="1:106" s="15" customFormat="1" ht="13.4" customHeight="1">
      <c r="A727" s="4" t="str">
        <f t="shared" si="24"/>
        <v/>
      </c>
      <c r="B727" s="70"/>
      <c r="C727" s="123"/>
      <c r="D727" s="70"/>
      <c r="E727" s="70"/>
      <c r="F727" s="123"/>
      <c r="G727" s="123"/>
      <c r="H727" s="123"/>
      <c r="I727" s="126"/>
      <c r="J727" s="126"/>
      <c r="K727" s="126"/>
      <c r="L727" s="126"/>
      <c r="M727" s="126"/>
      <c r="N727" s="126"/>
      <c r="O727" s="126"/>
      <c r="P727" s="126"/>
      <c r="Q727" s="126"/>
      <c r="R727" s="126"/>
      <c r="S727" s="126"/>
      <c r="T727" s="126"/>
      <c r="U727" s="126"/>
      <c r="V727" s="126"/>
      <c r="W727" s="126"/>
      <c r="X727" s="126"/>
      <c r="Y727" s="126"/>
      <c r="Z727" s="126"/>
      <c r="AA727" s="126"/>
      <c r="AB727" s="126"/>
      <c r="AC727" s="126"/>
      <c r="AD727" s="126"/>
      <c r="AE727" s="126"/>
      <c r="AF727" s="126"/>
      <c r="AG727" s="126"/>
      <c r="AH727" s="126"/>
      <c r="AI727" s="126"/>
      <c r="AJ727" s="126"/>
      <c r="AK727" s="126"/>
      <c r="AL727" s="126"/>
      <c r="AM727" s="126"/>
      <c r="AN727" s="126"/>
      <c r="AO727" s="126"/>
      <c r="AP727" s="126"/>
      <c r="AQ727" s="126"/>
      <c r="AR727" s="126"/>
      <c r="AS727" s="126"/>
      <c r="AT727" s="126"/>
      <c r="AU727" s="126"/>
      <c r="AV727" s="126"/>
      <c r="AW727" s="126"/>
      <c r="AX727" s="126"/>
      <c r="AY727" s="126"/>
      <c r="AZ727" s="126"/>
      <c r="BA727" s="126"/>
      <c r="BB727" s="126"/>
      <c r="BC727" s="126"/>
      <c r="BD727" s="126"/>
      <c r="BE727" s="126"/>
      <c r="BF727" s="126"/>
      <c r="BG727" s="126"/>
      <c r="BH727" s="126"/>
      <c r="BI727" s="126"/>
      <c r="BJ727" s="126"/>
      <c r="BK727" s="126"/>
      <c r="BL727" s="126"/>
      <c r="BM727" s="126"/>
      <c r="BN727" s="126"/>
      <c r="BO727" s="126"/>
      <c r="BP727" s="126"/>
      <c r="BQ727" s="126"/>
      <c r="BR727" s="126"/>
      <c r="BS727" s="126"/>
      <c r="BT727" s="126"/>
      <c r="BU727" s="126"/>
      <c r="BV727" s="126"/>
      <c r="BW727" s="126"/>
      <c r="BX727" s="126"/>
      <c r="BY727" s="126"/>
      <c r="BZ727" s="126"/>
      <c r="CA727" s="126"/>
      <c r="CB727" s="126"/>
      <c r="CC727" s="126"/>
      <c r="CD727" s="126"/>
      <c r="CE727" s="126"/>
      <c r="CF727" s="126"/>
      <c r="CG727" s="126"/>
      <c r="CH727" s="126"/>
      <c r="CI727" s="126"/>
      <c r="CJ727" s="126"/>
      <c r="CK727" s="126"/>
      <c r="CL727" s="126"/>
      <c r="CM727" s="126"/>
      <c r="CN727" s="126"/>
      <c r="CO727" s="126"/>
      <c r="CP727" s="126"/>
      <c r="CQ727" s="126"/>
      <c r="CR727" s="126"/>
      <c r="CS727"/>
      <c r="CT727"/>
      <c r="CU727"/>
      <c r="CV727"/>
      <c r="CW727"/>
      <c r="CX727"/>
      <c r="CY727"/>
      <c r="CZ727"/>
      <c r="DA727"/>
      <c r="DB727"/>
    </row>
    <row r="728" spans="1:106" s="15" customFormat="1" ht="13.4" customHeight="1">
      <c r="A728" s="4" t="str">
        <f t="shared" si="24"/>
        <v/>
      </c>
      <c r="B728" s="70"/>
      <c r="C728" s="123"/>
      <c r="D728" s="70"/>
      <c r="E728" s="70"/>
      <c r="F728" s="123"/>
      <c r="G728" s="123"/>
      <c r="H728" s="123"/>
      <c r="I728" s="126"/>
      <c r="J728" s="126"/>
      <c r="K728" s="126"/>
      <c r="L728" s="126"/>
      <c r="M728" s="126"/>
      <c r="N728" s="126"/>
      <c r="O728" s="126"/>
      <c r="P728" s="126"/>
      <c r="Q728" s="126"/>
      <c r="R728" s="126"/>
      <c r="S728" s="126"/>
      <c r="T728" s="126"/>
      <c r="U728" s="126"/>
      <c r="V728" s="126"/>
      <c r="W728" s="126"/>
      <c r="X728" s="126"/>
      <c r="Y728" s="126"/>
      <c r="Z728" s="126"/>
      <c r="AA728" s="126"/>
      <c r="AB728" s="126"/>
      <c r="AC728" s="126"/>
      <c r="AD728" s="126"/>
      <c r="AE728" s="126"/>
      <c r="AF728" s="126"/>
      <c r="AG728" s="126"/>
      <c r="AH728" s="126"/>
      <c r="AI728" s="126"/>
      <c r="AJ728" s="126"/>
      <c r="AK728" s="126"/>
      <c r="AL728" s="126"/>
      <c r="AM728" s="126"/>
      <c r="AN728" s="126"/>
      <c r="AO728" s="126"/>
      <c r="AP728" s="126"/>
      <c r="AQ728" s="126"/>
      <c r="AR728" s="126"/>
      <c r="AS728" s="126"/>
      <c r="AT728" s="126"/>
      <c r="AU728" s="126"/>
      <c r="AV728" s="126"/>
      <c r="AW728" s="126"/>
      <c r="AX728" s="126"/>
      <c r="AY728" s="126"/>
      <c r="AZ728" s="126"/>
      <c r="BA728" s="126"/>
      <c r="BB728" s="126"/>
      <c r="BC728" s="126"/>
      <c r="BD728" s="126"/>
      <c r="BE728" s="126"/>
      <c r="BF728" s="126"/>
      <c r="BG728" s="126"/>
      <c r="BH728" s="126"/>
      <c r="BI728" s="126"/>
      <c r="BJ728" s="126"/>
      <c r="BK728" s="126"/>
      <c r="BL728" s="126"/>
      <c r="BM728" s="126"/>
      <c r="BN728" s="126"/>
      <c r="BO728" s="126"/>
      <c r="BP728" s="126"/>
      <c r="BQ728" s="126"/>
      <c r="BR728" s="126"/>
      <c r="BS728" s="126"/>
      <c r="BT728" s="126"/>
      <c r="BU728" s="126"/>
      <c r="BV728" s="126"/>
      <c r="BW728" s="126"/>
      <c r="BX728" s="126"/>
      <c r="BY728" s="126"/>
      <c r="BZ728" s="126"/>
      <c r="CA728" s="126"/>
      <c r="CB728" s="126"/>
      <c r="CC728" s="126"/>
      <c r="CD728" s="126"/>
      <c r="CE728" s="126"/>
      <c r="CF728" s="126"/>
      <c r="CG728" s="126"/>
      <c r="CH728" s="126"/>
      <c r="CI728" s="126"/>
      <c r="CJ728" s="126"/>
      <c r="CK728" s="126"/>
      <c r="CL728" s="126"/>
      <c r="CM728" s="126"/>
      <c r="CN728" s="126"/>
      <c r="CO728" s="126"/>
      <c r="CP728" s="126"/>
      <c r="CQ728" s="126"/>
      <c r="CR728" s="126"/>
      <c r="CS728"/>
      <c r="CT728"/>
      <c r="CU728"/>
      <c r="CV728"/>
      <c r="CW728"/>
      <c r="CX728"/>
      <c r="CY728"/>
      <c r="CZ728"/>
      <c r="DA728"/>
      <c r="DB728"/>
    </row>
    <row r="729" spans="1:106" s="15" customFormat="1" ht="13.4" customHeight="1">
      <c r="A729" s="4" t="str">
        <f t="shared" si="24"/>
        <v/>
      </c>
      <c r="B729" s="70"/>
      <c r="C729" s="123"/>
      <c r="D729" s="70"/>
      <c r="E729" s="70"/>
      <c r="F729" s="123"/>
      <c r="G729" s="123"/>
      <c r="H729" s="123"/>
      <c r="I729" s="126"/>
      <c r="J729" s="126"/>
      <c r="K729" s="126"/>
      <c r="L729" s="126"/>
      <c r="M729" s="126"/>
      <c r="N729" s="126"/>
      <c r="O729" s="126"/>
      <c r="P729" s="126"/>
      <c r="Q729" s="126"/>
      <c r="R729" s="126"/>
      <c r="S729" s="126"/>
      <c r="T729" s="126"/>
      <c r="U729" s="126"/>
      <c r="V729" s="126"/>
      <c r="W729" s="126"/>
      <c r="X729" s="126"/>
      <c r="Y729" s="126"/>
      <c r="Z729" s="126"/>
      <c r="AA729" s="126"/>
      <c r="AB729" s="126"/>
      <c r="AC729" s="126"/>
      <c r="AD729" s="126"/>
      <c r="AE729" s="126"/>
      <c r="AF729" s="126"/>
      <c r="AG729" s="126"/>
      <c r="AH729" s="126"/>
      <c r="AI729" s="126"/>
      <c r="AJ729" s="126"/>
      <c r="AK729" s="126"/>
      <c r="AL729" s="126"/>
      <c r="AM729" s="126"/>
      <c r="AN729" s="126"/>
      <c r="AO729" s="126"/>
      <c r="AP729" s="126"/>
      <c r="AQ729" s="126"/>
      <c r="AR729" s="126"/>
      <c r="AS729" s="126"/>
      <c r="AT729" s="126"/>
      <c r="AU729" s="126"/>
      <c r="AV729" s="126"/>
      <c r="AW729" s="126"/>
      <c r="AX729" s="126"/>
      <c r="AY729" s="126"/>
      <c r="AZ729" s="126"/>
      <c r="BA729" s="126"/>
      <c r="BB729" s="126"/>
      <c r="BC729" s="126"/>
      <c r="BD729" s="126"/>
      <c r="BE729" s="126"/>
      <c r="BF729" s="126"/>
      <c r="BG729" s="126"/>
      <c r="BH729" s="126"/>
      <c r="BI729" s="126"/>
      <c r="BJ729" s="126"/>
      <c r="BK729" s="126"/>
      <c r="BL729" s="126"/>
      <c r="BM729" s="126"/>
      <c r="BN729" s="126"/>
      <c r="BO729" s="126"/>
      <c r="BP729" s="126"/>
      <c r="BQ729" s="126"/>
      <c r="BR729" s="126"/>
      <c r="BS729" s="126"/>
      <c r="BT729" s="126"/>
      <c r="BU729" s="126"/>
      <c r="BV729" s="126"/>
      <c r="BW729" s="126"/>
      <c r="BX729" s="126"/>
      <c r="BY729" s="126"/>
      <c r="BZ729" s="126"/>
      <c r="CA729" s="126"/>
      <c r="CB729" s="126"/>
      <c r="CC729" s="126"/>
      <c r="CD729" s="126"/>
      <c r="CE729" s="126"/>
      <c r="CF729" s="126"/>
      <c r="CG729" s="126"/>
      <c r="CH729" s="126"/>
      <c r="CI729" s="126"/>
      <c r="CJ729" s="126"/>
      <c r="CK729" s="126"/>
      <c r="CL729" s="126"/>
      <c r="CM729" s="126"/>
      <c r="CN729" s="126"/>
      <c r="CO729" s="126"/>
      <c r="CP729" s="126"/>
      <c r="CQ729" s="126"/>
      <c r="CR729" s="126"/>
      <c r="CS729"/>
      <c r="CT729"/>
      <c r="CU729"/>
      <c r="CV729"/>
      <c r="CW729"/>
      <c r="CX729"/>
      <c r="CY729"/>
      <c r="CZ729"/>
      <c r="DA729"/>
      <c r="DB729"/>
    </row>
    <row r="730" spans="1:106" s="15" customFormat="1" ht="13.4" customHeight="1">
      <c r="A730" s="4" t="str">
        <f t="shared" si="24"/>
        <v/>
      </c>
      <c r="B730" s="70"/>
      <c r="C730" s="123"/>
      <c r="D730" s="70"/>
      <c r="E730" s="70"/>
      <c r="F730" s="123"/>
      <c r="G730" s="123"/>
      <c r="H730" s="123"/>
      <c r="I730" s="126"/>
      <c r="J730" s="126"/>
      <c r="K730" s="126"/>
      <c r="L730" s="126"/>
      <c r="M730" s="126"/>
      <c r="N730" s="126"/>
      <c r="O730" s="126"/>
      <c r="P730" s="126"/>
      <c r="Q730" s="126"/>
      <c r="R730" s="126"/>
      <c r="S730" s="126"/>
      <c r="T730" s="126"/>
      <c r="U730" s="126"/>
      <c r="V730" s="126"/>
      <c r="W730" s="126"/>
      <c r="X730" s="126"/>
      <c r="Y730" s="126"/>
      <c r="Z730" s="126"/>
      <c r="AA730" s="126"/>
      <c r="AB730" s="126"/>
      <c r="AC730" s="126"/>
      <c r="AD730" s="126"/>
      <c r="AE730" s="126"/>
      <c r="AF730" s="126"/>
      <c r="AG730" s="126"/>
      <c r="AH730" s="126"/>
      <c r="AI730" s="126"/>
      <c r="AJ730" s="126"/>
      <c r="AK730" s="126"/>
      <c r="AL730" s="126"/>
      <c r="AM730" s="126"/>
      <c r="AN730" s="126"/>
      <c r="AO730" s="126"/>
      <c r="AP730" s="126"/>
      <c r="AQ730" s="126"/>
      <c r="AR730" s="126"/>
      <c r="AS730" s="126"/>
      <c r="AT730" s="126"/>
      <c r="AU730" s="126"/>
      <c r="AV730" s="126"/>
      <c r="AW730" s="126"/>
      <c r="AX730" s="126"/>
      <c r="AY730" s="126"/>
      <c r="AZ730" s="126"/>
      <c r="BA730" s="126"/>
      <c r="BB730" s="126"/>
      <c r="BC730" s="126"/>
      <c r="BD730" s="126"/>
      <c r="BE730" s="126"/>
      <c r="BF730" s="126"/>
      <c r="BG730" s="126"/>
      <c r="BH730" s="126"/>
      <c r="BI730" s="126"/>
      <c r="BJ730" s="126"/>
      <c r="BK730" s="126"/>
      <c r="BL730" s="126"/>
      <c r="BM730" s="126"/>
      <c r="BN730" s="126"/>
      <c r="BO730" s="126"/>
      <c r="BP730" s="126"/>
      <c r="BQ730" s="126"/>
      <c r="BR730" s="126"/>
      <c r="BS730" s="126"/>
      <c r="BT730" s="126"/>
      <c r="BU730" s="126"/>
      <c r="BV730" s="126"/>
      <c r="BW730" s="126"/>
      <c r="BX730" s="126"/>
      <c r="BY730" s="126"/>
      <c r="BZ730" s="126"/>
      <c r="CA730" s="126"/>
      <c r="CB730" s="126"/>
      <c r="CC730" s="126"/>
      <c r="CD730" s="126"/>
      <c r="CE730" s="126"/>
      <c r="CF730" s="126"/>
      <c r="CG730" s="126"/>
      <c r="CH730" s="126"/>
      <c r="CI730" s="126"/>
      <c r="CJ730" s="126"/>
      <c r="CK730" s="126"/>
      <c r="CL730" s="126"/>
      <c r="CM730" s="126"/>
      <c r="CN730" s="126"/>
      <c r="CO730" s="126"/>
      <c r="CP730" s="126"/>
      <c r="CQ730" s="126"/>
      <c r="CR730" s="126"/>
      <c r="CS730"/>
      <c r="CT730"/>
      <c r="CU730"/>
      <c r="CV730"/>
      <c r="CW730"/>
      <c r="CX730"/>
      <c r="CY730"/>
      <c r="CZ730"/>
      <c r="DA730"/>
      <c r="DB730"/>
    </row>
    <row r="731" spans="1:106" s="15" customFormat="1" ht="13.4" customHeight="1">
      <c r="A731" s="4" t="str">
        <f t="shared" si="24"/>
        <v/>
      </c>
      <c r="B731" s="70"/>
      <c r="C731" s="123"/>
      <c r="D731" s="70"/>
      <c r="E731" s="70"/>
      <c r="F731" s="123"/>
      <c r="G731" s="123"/>
      <c r="H731" s="123"/>
      <c r="I731" s="126"/>
      <c r="J731" s="126"/>
      <c r="K731" s="126"/>
      <c r="L731" s="126"/>
      <c r="M731" s="126"/>
      <c r="N731" s="126"/>
      <c r="O731" s="126"/>
      <c r="P731" s="126"/>
      <c r="Q731" s="126"/>
      <c r="R731" s="126"/>
      <c r="S731" s="126"/>
      <c r="T731" s="126"/>
      <c r="U731" s="126"/>
      <c r="V731" s="126"/>
      <c r="W731" s="126"/>
      <c r="X731" s="126"/>
      <c r="Y731" s="126"/>
      <c r="Z731" s="126"/>
      <c r="AA731" s="126"/>
      <c r="AB731" s="126"/>
      <c r="AC731" s="126"/>
      <c r="AD731" s="126"/>
      <c r="AE731" s="126"/>
      <c r="AF731" s="126"/>
      <c r="AG731" s="126"/>
      <c r="AH731" s="126"/>
      <c r="AI731" s="126"/>
      <c r="AJ731" s="126"/>
      <c r="AK731" s="126"/>
      <c r="AL731" s="126"/>
      <c r="AM731" s="126"/>
      <c r="AN731" s="126"/>
      <c r="AO731" s="126"/>
      <c r="AP731" s="126"/>
      <c r="AQ731" s="126"/>
      <c r="AR731" s="126"/>
      <c r="AS731" s="126"/>
      <c r="AT731" s="126"/>
      <c r="AU731" s="126"/>
      <c r="AV731" s="126"/>
      <c r="AW731" s="126"/>
      <c r="AX731" s="126"/>
      <c r="AY731" s="126"/>
      <c r="AZ731" s="126"/>
      <c r="BA731" s="126"/>
      <c r="BB731" s="126"/>
      <c r="BC731" s="126"/>
      <c r="BD731" s="126"/>
      <c r="BE731" s="126"/>
      <c r="BF731" s="126"/>
      <c r="BG731" s="126"/>
      <c r="BH731" s="126"/>
      <c r="BI731" s="126"/>
      <c r="BJ731" s="126"/>
      <c r="BK731" s="126"/>
      <c r="BL731" s="126"/>
      <c r="BM731" s="126"/>
      <c r="BN731" s="126"/>
      <c r="BO731" s="126"/>
      <c r="BP731" s="126"/>
      <c r="BQ731" s="126"/>
      <c r="BR731" s="126"/>
      <c r="BS731" s="126"/>
      <c r="BT731" s="126"/>
      <c r="BU731" s="126"/>
      <c r="BV731" s="126"/>
      <c r="BW731" s="126"/>
      <c r="BX731" s="126"/>
      <c r="BY731" s="126"/>
      <c r="BZ731" s="126"/>
      <c r="CA731" s="126"/>
      <c r="CB731" s="126"/>
      <c r="CC731" s="126"/>
      <c r="CD731" s="126"/>
      <c r="CE731" s="126"/>
      <c r="CF731" s="126"/>
      <c r="CG731" s="126"/>
      <c r="CH731" s="126"/>
      <c r="CI731" s="126"/>
      <c r="CJ731" s="126"/>
      <c r="CK731" s="126"/>
      <c r="CL731" s="126"/>
      <c r="CM731" s="126"/>
      <c r="CN731" s="126"/>
      <c r="CO731" s="126"/>
      <c r="CP731" s="126"/>
      <c r="CQ731" s="126"/>
      <c r="CR731" s="126"/>
      <c r="CS731"/>
      <c r="CT731"/>
      <c r="CU731"/>
      <c r="CV731"/>
      <c r="CW731"/>
      <c r="CX731"/>
      <c r="CY731"/>
      <c r="CZ731"/>
      <c r="DA731"/>
      <c r="DB731"/>
    </row>
    <row r="732" spans="1:106" s="15" customFormat="1" ht="13.4" customHeight="1">
      <c r="A732" s="4" t="str">
        <f t="shared" si="24"/>
        <v/>
      </c>
      <c r="B732" s="70"/>
      <c r="C732" s="123"/>
      <c r="D732" s="70"/>
      <c r="E732" s="70"/>
      <c r="F732" s="123"/>
      <c r="G732" s="123"/>
      <c r="H732" s="123"/>
      <c r="I732" s="126"/>
      <c r="J732" s="126"/>
      <c r="K732" s="126"/>
      <c r="L732" s="126"/>
      <c r="M732" s="126"/>
      <c r="N732" s="126"/>
      <c r="O732" s="126"/>
      <c r="P732" s="126"/>
      <c r="Q732" s="126"/>
      <c r="R732" s="126"/>
      <c r="S732" s="126"/>
      <c r="T732" s="126"/>
      <c r="U732" s="126"/>
      <c r="V732" s="126"/>
      <c r="W732" s="126"/>
      <c r="X732" s="126"/>
      <c r="Y732" s="126"/>
      <c r="Z732" s="126"/>
      <c r="AA732" s="126"/>
      <c r="AB732" s="126"/>
      <c r="AC732" s="126"/>
      <c r="AD732" s="126"/>
      <c r="AE732" s="126"/>
      <c r="AF732" s="126"/>
      <c r="AG732" s="126"/>
      <c r="AH732" s="126"/>
      <c r="AI732" s="126"/>
      <c r="AJ732" s="126"/>
      <c r="AK732" s="126"/>
      <c r="AL732" s="126"/>
      <c r="AM732" s="126"/>
      <c r="AN732" s="126"/>
      <c r="AO732" s="126"/>
      <c r="AP732" s="126"/>
      <c r="AQ732" s="126"/>
      <c r="AR732" s="126"/>
      <c r="AS732" s="126"/>
      <c r="AT732" s="126"/>
      <c r="AU732" s="126"/>
      <c r="AV732" s="126"/>
      <c r="AW732" s="126"/>
      <c r="AX732" s="126"/>
      <c r="AY732" s="126"/>
      <c r="AZ732" s="126"/>
      <c r="BA732" s="126"/>
      <c r="BB732" s="126"/>
      <c r="BC732" s="126"/>
      <c r="BD732" s="126"/>
      <c r="BE732" s="126"/>
      <c r="BF732" s="126"/>
      <c r="BG732" s="126"/>
      <c r="BH732" s="126"/>
      <c r="BI732" s="126"/>
      <c r="BJ732" s="126"/>
      <c r="BK732" s="126"/>
      <c r="BL732" s="126"/>
      <c r="BM732" s="126"/>
      <c r="BN732" s="126"/>
      <c r="BO732" s="126"/>
      <c r="BP732" s="126"/>
      <c r="BQ732" s="126"/>
      <c r="BR732" s="126"/>
      <c r="BS732" s="126"/>
      <c r="BT732" s="126"/>
      <c r="BU732" s="126"/>
      <c r="BV732" s="126"/>
      <c r="BW732" s="126"/>
      <c r="BX732" s="126"/>
      <c r="BY732" s="126"/>
      <c r="BZ732" s="126"/>
      <c r="CA732" s="126"/>
      <c r="CB732" s="126"/>
      <c r="CC732" s="126"/>
      <c r="CD732" s="126"/>
      <c r="CE732" s="126"/>
      <c r="CF732" s="126"/>
      <c r="CG732" s="126"/>
      <c r="CH732" s="126"/>
      <c r="CI732" s="126"/>
      <c r="CJ732" s="126"/>
      <c r="CK732" s="126"/>
      <c r="CL732" s="126"/>
      <c r="CM732" s="126"/>
      <c r="CN732" s="126"/>
      <c r="CO732" s="126"/>
      <c r="CP732" s="126"/>
      <c r="CQ732" s="126"/>
      <c r="CR732" s="126"/>
      <c r="CS732"/>
      <c r="CT732"/>
      <c r="CU732"/>
      <c r="CV732"/>
      <c r="CW732"/>
      <c r="CX732"/>
      <c r="CY732"/>
      <c r="CZ732"/>
      <c r="DA732"/>
      <c r="DB732"/>
    </row>
    <row r="733" spans="1:106" s="15" customFormat="1" ht="13.4" customHeight="1">
      <c r="A733" s="4" t="str">
        <f t="shared" si="24"/>
        <v/>
      </c>
      <c r="B733" s="70"/>
      <c r="C733" s="123"/>
      <c r="D733" s="70"/>
      <c r="E733" s="70"/>
      <c r="F733" s="123"/>
      <c r="G733" s="123"/>
      <c r="H733" s="123"/>
      <c r="I733" s="126"/>
      <c r="J733" s="126"/>
      <c r="K733" s="126"/>
      <c r="L733" s="126"/>
      <c r="M733" s="126"/>
      <c r="N733" s="126"/>
      <c r="O733" s="126"/>
      <c r="P733" s="126"/>
      <c r="Q733" s="126"/>
      <c r="R733" s="126"/>
      <c r="S733" s="126"/>
      <c r="T733" s="126"/>
      <c r="U733" s="126"/>
      <c r="V733" s="126"/>
      <c r="W733" s="126"/>
      <c r="X733" s="126"/>
      <c r="Y733" s="126"/>
      <c r="Z733" s="126"/>
      <c r="AA733" s="126"/>
      <c r="AB733" s="126"/>
      <c r="AC733" s="126"/>
      <c r="AD733" s="126"/>
      <c r="AE733" s="126"/>
      <c r="AF733" s="126"/>
      <c r="AG733" s="126"/>
      <c r="AH733" s="126"/>
      <c r="AI733" s="126"/>
      <c r="AJ733" s="126"/>
      <c r="AK733" s="126"/>
      <c r="AL733" s="126"/>
      <c r="AM733" s="126"/>
      <c r="AN733" s="126"/>
      <c r="AO733" s="126"/>
      <c r="AP733" s="126"/>
      <c r="AQ733" s="126"/>
      <c r="AR733" s="126"/>
      <c r="AS733" s="126"/>
      <c r="AT733" s="126"/>
      <c r="AU733" s="126"/>
      <c r="AV733" s="126"/>
      <c r="AW733" s="126"/>
      <c r="AX733" s="126"/>
      <c r="AY733" s="126"/>
      <c r="AZ733" s="126"/>
      <c r="BA733" s="126"/>
      <c r="BB733" s="126"/>
      <c r="BC733" s="126"/>
      <c r="BD733" s="126"/>
      <c r="BE733" s="126"/>
      <c r="BF733" s="126"/>
      <c r="BG733" s="126"/>
      <c r="BH733" s="126"/>
      <c r="BI733" s="126"/>
      <c r="BJ733" s="126"/>
      <c r="BK733" s="126"/>
      <c r="BL733" s="126"/>
      <c r="BM733" s="126"/>
      <c r="BN733" s="126"/>
      <c r="BO733" s="126"/>
      <c r="BP733" s="126"/>
      <c r="BQ733" s="126"/>
      <c r="BR733" s="126"/>
      <c r="BS733" s="126"/>
      <c r="BT733" s="126"/>
      <c r="BU733" s="126"/>
      <c r="BV733" s="126"/>
      <c r="BW733" s="126"/>
      <c r="BX733" s="126"/>
      <c r="BY733" s="126"/>
      <c r="BZ733" s="126"/>
      <c r="CA733" s="126"/>
      <c r="CB733" s="126"/>
      <c r="CC733" s="126"/>
      <c r="CD733" s="126"/>
      <c r="CE733" s="126"/>
      <c r="CF733" s="126"/>
      <c r="CG733" s="126"/>
      <c r="CH733" s="126"/>
      <c r="CI733" s="126"/>
      <c r="CJ733" s="126"/>
      <c r="CK733" s="126"/>
      <c r="CL733" s="126"/>
      <c r="CM733" s="126"/>
      <c r="CN733" s="126"/>
      <c r="CO733" s="126"/>
      <c r="CP733" s="126"/>
      <c r="CQ733" s="126"/>
      <c r="CR733" s="126"/>
      <c r="CS733"/>
      <c r="CT733"/>
      <c r="CU733"/>
      <c r="CV733"/>
      <c r="CW733"/>
      <c r="CX733"/>
      <c r="CY733"/>
      <c r="CZ733"/>
      <c r="DA733"/>
      <c r="DB733"/>
    </row>
    <row r="734" spans="1:106" s="15" customFormat="1" ht="13.4" customHeight="1">
      <c r="A734" s="4" t="str">
        <f t="shared" si="24"/>
        <v/>
      </c>
      <c r="B734" s="70"/>
      <c r="C734" s="123"/>
      <c r="D734" s="70"/>
      <c r="E734" s="70"/>
      <c r="F734" s="123"/>
      <c r="G734" s="123"/>
      <c r="H734" s="123"/>
      <c r="I734" s="126"/>
      <c r="J734" s="126"/>
      <c r="K734" s="126"/>
      <c r="L734" s="126"/>
      <c r="M734" s="126"/>
      <c r="N734" s="126"/>
      <c r="O734" s="126"/>
      <c r="P734" s="126"/>
      <c r="Q734" s="126"/>
      <c r="R734" s="126"/>
      <c r="S734" s="126"/>
      <c r="T734" s="126"/>
      <c r="U734" s="126"/>
      <c r="V734" s="126"/>
      <c r="W734" s="126"/>
      <c r="X734" s="126"/>
      <c r="Y734" s="126"/>
      <c r="Z734" s="126"/>
      <c r="AA734" s="126"/>
      <c r="AB734" s="126"/>
      <c r="AC734" s="126"/>
      <c r="AD734" s="126"/>
      <c r="AE734" s="126"/>
      <c r="AF734" s="126"/>
      <c r="AG734" s="126"/>
      <c r="AH734" s="126"/>
      <c r="AI734" s="126"/>
      <c r="AJ734" s="126"/>
      <c r="AK734" s="126"/>
      <c r="AL734" s="126"/>
      <c r="AM734" s="126"/>
      <c r="AN734" s="126"/>
      <c r="AO734" s="126"/>
      <c r="AP734" s="126"/>
      <c r="AQ734" s="126"/>
      <c r="AR734" s="126"/>
      <c r="AS734" s="126"/>
      <c r="AT734" s="126"/>
      <c r="AU734" s="126"/>
      <c r="AV734" s="126"/>
      <c r="AW734" s="126"/>
      <c r="AX734" s="126"/>
      <c r="AY734" s="126"/>
      <c r="AZ734" s="126"/>
      <c r="BA734" s="126"/>
      <c r="BB734" s="126"/>
      <c r="BC734" s="126"/>
      <c r="BD734" s="126"/>
      <c r="BE734" s="126"/>
      <c r="BF734" s="126"/>
      <c r="BG734" s="126"/>
      <c r="BH734" s="126"/>
      <c r="BI734" s="126"/>
      <c r="BJ734" s="126"/>
      <c r="BK734" s="126"/>
      <c r="BL734" s="126"/>
      <c r="BM734" s="126"/>
      <c r="BN734" s="126"/>
      <c r="BO734" s="126"/>
      <c r="BP734" s="126"/>
      <c r="BQ734" s="126"/>
      <c r="BR734" s="126"/>
      <c r="BS734" s="126"/>
      <c r="BT734" s="126"/>
      <c r="BU734" s="126"/>
      <c r="BV734" s="126"/>
      <c r="BW734" s="126"/>
      <c r="BX734" s="126"/>
      <c r="BY734" s="126"/>
      <c r="BZ734" s="126"/>
      <c r="CA734" s="126"/>
      <c r="CB734" s="126"/>
      <c r="CC734" s="126"/>
      <c r="CD734" s="126"/>
      <c r="CE734" s="126"/>
      <c r="CF734" s="126"/>
      <c r="CG734" s="126"/>
      <c r="CH734" s="126"/>
      <c r="CI734" s="126"/>
      <c r="CJ734" s="126"/>
      <c r="CK734" s="126"/>
      <c r="CL734" s="126"/>
      <c r="CM734" s="126"/>
      <c r="CN734" s="126"/>
      <c r="CO734" s="126"/>
      <c r="CP734" s="126"/>
      <c r="CQ734" s="126"/>
      <c r="CR734" s="126"/>
      <c r="CS734"/>
      <c r="CT734"/>
      <c r="CU734"/>
      <c r="CV734"/>
      <c r="CW734"/>
      <c r="CX734"/>
      <c r="CY734"/>
      <c r="CZ734"/>
      <c r="DA734"/>
      <c r="DB734"/>
    </row>
    <row r="735" spans="1:106" s="15" customFormat="1" ht="13.4" customHeight="1">
      <c r="A735" s="4" t="str">
        <f t="shared" si="24"/>
        <v/>
      </c>
      <c r="B735" s="70"/>
      <c r="C735" s="123"/>
      <c r="D735" s="70"/>
      <c r="E735" s="70"/>
      <c r="F735" s="123"/>
      <c r="G735" s="123"/>
      <c r="H735" s="123"/>
      <c r="I735" s="126"/>
      <c r="J735" s="126"/>
      <c r="K735" s="126"/>
      <c r="L735" s="126"/>
      <c r="M735" s="126"/>
      <c r="N735" s="126"/>
      <c r="O735" s="126"/>
      <c r="P735" s="126"/>
      <c r="Q735" s="126"/>
      <c r="R735" s="126"/>
      <c r="S735" s="126"/>
      <c r="T735" s="126"/>
      <c r="U735" s="126"/>
      <c r="V735" s="126"/>
      <c r="W735" s="126"/>
      <c r="X735" s="126"/>
      <c r="Y735" s="126"/>
      <c r="Z735" s="126"/>
      <c r="AA735" s="126"/>
      <c r="AB735" s="126"/>
      <c r="AC735" s="126"/>
      <c r="AD735" s="126"/>
      <c r="AE735" s="126"/>
      <c r="AF735" s="126"/>
      <c r="AG735" s="126"/>
      <c r="AH735" s="126"/>
      <c r="AI735" s="126"/>
      <c r="AJ735" s="126"/>
      <c r="AK735" s="126"/>
      <c r="AL735" s="126"/>
      <c r="AM735" s="126"/>
      <c r="AN735" s="126"/>
      <c r="AO735" s="126"/>
      <c r="AP735" s="126"/>
      <c r="AQ735" s="126"/>
      <c r="AR735" s="126"/>
      <c r="AS735" s="126"/>
      <c r="AT735" s="126"/>
      <c r="AU735" s="126"/>
      <c r="AV735" s="126"/>
      <c r="AW735" s="126"/>
      <c r="AX735" s="126"/>
      <c r="AY735" s="126"/>
      <c r="AZ735" s="126"/>
      <c r="BA735" s="126"/>
      <c r="BB735" s="126"/>
      <c r="BC735" s="126"/>
      <c r="BD735" s="126"/>
      <c r="BE735" s="126"/>
      <c r="BF735" s="126"/>
      <c r="BG735" s="126"/>
      <c r="BH735" s="126"/>
      <c r="BI735" s="126"/>
      <c r="BJ735" s="126"/>
      <c r="BK735" s="126"/>
      <c r="BL735" s="126"/>
      <c r="BM735" s="126"/>
      <c r="BN735" s="126"/>
      <c r="BO735" s="126"/>
      <c r="BP735" s="126"/>
      <c r="BQ735" s="126"/>
      <c r="BR735" s="126"/>
      <c r="BS735" s="126"/>
      <c r="BT735" s="126"/>
      <c r="BU735" s="126"/>
      <c r="BV735" s="126"/>
      <c r="BW735" s="126"/>
      <c r="BX735" s="126"/>
      <c r="BY735" s="126"/>
      <c r="BZ735" s="126"/>
      <c r="CA735" s="126"/>
      <c r="CB735" s="126"/>
      <c r="CC735" s="126"/>
      <c r="CD735" s="126"/>
      <c r="CE735" s="126"/>
      <c r="CF735" s="126"/>
      <c r="CG735" s="126"/>
      <c r="CH735" s="126"/>
      <c r="CI735" s="126"/>
      <c r="CJ735" s="126"/>
      <c r="CK735" s="126"/>
      <c r="CL735" s="126"/>
      <c r="CM735" s="126"/>
      <c r="CN735" s="126"/>
      <c r="CO735" s="126"/>
      <c r="CP735" s="126"/>
      <c r="CQ735" s="126"/>
      <c r="CR735" s="126"/>
      <c r="CS735"/>
      <c r="CT735"/>
      <c r="CU735"/>
      <c r="CV735"/>
      <c r="CW735"/>
      <c r="CX735"/>
      <c r="CY735"/>
      <c r="CZ735"/>
      <c r="DA735"/>
      <c r="DB735"/>
    </row>
    <row r="736" spans="1:106" s="15" customFormat="1" ht="13.4" customHeight="1">
      <c r="A736" s="4" t="str">
        <f t="shared" si="24"/>
        <v/>
      </c>
      <c r="B736" s="70"/>
      <c r="C736" s="123"/>
      <c r="D736" s="70"/>
      <c r="E736" s="70"/>
      <c r="F736" s="123"/>
      <c r="G736" s="123"/>
      <c r="H736" s="123"/>
      <c r="I736" s="126"/>
      <c r="J736" s="126"/>
      <c r="K736" s="126"/>
      <c r="L736" s="126"/>
      <c r="M736" s="126"/>
      <c r="N736" s="126"/>
      <c r="O736" s="126"/>
      <c r="P736" s="126"/>
      <c r="Q736" s="126"/>
      <c r="R736" s="126"/>
      <c r="S736" s="126"/>
      <c r="T736" s="126"/>
      <c r="U736" s="126"/>
      <c r="V736" s="126"/>
      <c r="W736" s="126"/>
      <c r="X736" s="126"/>
      <c r="Y736" s="126"/>
      <c r="Z736" s="126"/>
      <c r="AA736" s="126"/>
      <c r="AB736" s="126"/>
      <c r="AC736" s="126"/>
      <c r="AD736" s="126"/>
      <c r="AE736" s="126"/>
      <c r="AF736" s="126"/>
      <c r="AG736" s="126"/>
      <c r="AH736" s="126"/>
      <c r="AI736" s="126"/>
      <c r="AJ736" s="126"/>
      <c r="AK736" s="126"/>
      <c r="AL736" s="126"/>
      <c r="AM736" s="126"/>
      <c r="AN736" s="126"/>
      <c r="AO736" s="126"/>
      <c r="AP736" s="126"/>
      <c r="AQ736" s="126"/>
      <c r="AR736" s="126"/>
      <c r="AS736" s="126"/>
      <c r="AT736" s="126"/>
      <c r="AU736" s="126"/>
      <c r="AV736" s="126"/>
      <c r="AW736" s="126"/>
      <c r="AX736" s="126"/>
      <c r="AY736" s="126"/>
      <c r="AZ736" s="126"/>
      <c r="BA736" s="126"/>
      <c r="BB736" s="126"/>
      <c r="BC736" s="126"/>
      <c r="BD736" s="126"/>
      <c r="BE736" s="126"/>
      <c r="BF736" s="126"/>
      <c r="BG736" s="126"/>
      <c r="BH736" s="126"/>
      <c r="BI736" s="126"/>
      <c r="BJ736" s="126"/>
      <c r="BK736" s="126"/>
      <c r="BL736" s="126"/>
      <c r="BM736" s="126"/>
      <c r="BN736" s="126"/>
      <c r="BO736" s="126"/>
      <c r="BP736" s="126"/>
      <c r="BQ736" s="126"/>
      <c r="BR736" s="126"/>
      <c r="BS736" s="126"/>
      <c r="BT736" s="126"/>
      <c r="BU736" s="126"/>
      <c r="BV736" s="126"/>
      <c r="BW736" s="126"/>
      <c r="BX736" s="126"/>
      <c r="BY736" s="126"/>
      <c r="BZ736" s="126"/>
      <c r="CA736" s="126"/>
      <c r="CB736" s="126"/>
      <c r="CC736" s="126"/>
      <c r="CD736" s="126"/>
      <c r="CE736" s="126"/>
      <c r="CF736" s="126"/>
      <c r="CG736" s="126"/>
      <c r="CH736" s="126"/>
      <c r="CI736" s="126"/>
      <c r="CJ736" s="126"/>
      <c r="CK736" s="126"/>
      <c r="CL736" s="126"/>
      <c r="CM736" s="126"/>
      <c r="CN736" s="126"/>
      <c r="CO736" s="126"/>
      <c r="CP736" s="126"/>
      <c r="CQ736" s="126"/>
      <c r="CR736" s="126"/>
      <c r="CS736"/>
      <c r="CT736"/>
      <c r="CU736"/>
      <c r="CV736"/>
      <c r="CW736"/>
      <c r="CX736"/>
      <c r="CY736"/>
      <c r="CZ736"/>
      <c r="DA736"/>
      <c r="DB736"/>
    </row>
    <row r="737" spans="1:106" s="15" customFormat="1" ht="13.4" customHeight="1">
      <c r="A737" s="4" t="str">
        <f t="shared" si="24"/>
        <v/>
      </c>
      <c r="B737" s="70"/>
      <c r="C737" s="123"/>
      <c r="D737" s="70"/>
      <c r="E737" s="70"/>
      <c r="F737" s="123"/>
      <c r="G737" s="123"/>
      <c r="H737" s="123"/>
      <c r="I737" s="126"/>
      <c r="J737" s="126"/>
      <c r="K737" s="126"/>
      <c r="L737" s="126"/>
      <c r="M737" s="126"/>
      <c r="N737" s="126"/>
      <c r="O737" s="126"/>
      <c r="P737" s="126"/>
      <c r="Q737" s="126"/>
      <c r="R737" s="126"/>
      <c r="S737" s="126"/>
      <c r="T737" s="126"/>
      <c r="U737" s="126"/>
      <c r="V737" s="126"/>
      <c r="W737" s="126"/>
      <c r="X737" s="126"/>
      <c r="Y737" s="126"/>
      <c r="Z737" s="126"/>
      <c r="AA737" s="126"/>
      <c r="AB737" s="126"/>
      <c r="AC737" s="126"/>
      <c r="AD737" s="126"/>
      <c r="AE737" s="126"/>
      <c r="AF737" s="126"/>
      <c r="AG737" s="126"/>
      <c r="AH737" s="126"/>
      <c r="AI737" s="126"/>
      <c r="AJ737" s="126"/>
      <c r="AK737" s="126"/>
      <c r="AL737" s="126"/>
      <c r="AM737" s="126"/>
      <c r="AN737" s="126"/>
      <c r="AO737" s="126"/>
      <c r="AP737" s="126"/>
      <c r="AQ737" s="126"/>
      <c r="AR737" s="126"/>
      <c r="AS737" s="126"/>
      <c r="AT737" s="126"/>
      <c r="AU737" s="126"/>
      <c r="AV737" s="126"/>
      <c r="AW737" s="126"/>
      <c r="AX737" s="126"/>
      <c r="AY737" s="126"/>
      <c r="AZ737" s="126"/>
      <c r="BA737" s="126"/>
      <c r="BB737" s="126"/>
      <c r="BC737" s="126"/>
      <c r="BD737" s="126"/>
      <c r="BE737" s="126"/>
      <c r="BF737" s="126"/>
      <c r="BG737" s="126"/>
      <c r="BH737" s="126"/>
      <c r="BI737" s="126"/>
      <c r="BJ737" s="126"/>
      <c r="BK737" s="126"/>
      <c r="BL737" s="126"/>
      <c r="BM737" s="126"/>
      <c r="BN737" s="126"/>
      <c r="BO737" s="126"/>
      <c r="BP737" s="126"/>
      <c r="BQ737" s="126"/>
      <c r="BR737" s="126"/>
      <c r="BS737" s="126"/>
      <c r="BT737" s="126"/>
      <c r="BU737" s="126"/>
      <c r="BV737" s="126"/>
      <c r="BW737" s="126"/>
      <c r="BX737" s="126"/>
      <c r="BY737" s="126"/>
      <c r="BZ737" s="126"/>
      <c r="CA737" s="126"/>
      <c r="CB737" s="126"/>
      <c r="CC737" s="126"/>
      <c r="CD737" s="126"/>
      <c r="CE737" s="126"/>
      <c r="CF737" s="126"/>
      <c r="CG737" s="126"/>
      <c r="CH737" s="126"/>
      <c r="CI737" s="126"/>
      <c r="CJ737" s="126"/>
      <c r="CK737" s="126"/>
      <c r="CL737" s="126"/>
      <c r="CM737" s="126"/>
      <c r="CN737" s="126"/>
      <c r="CO737" s="126"/>
      <c r="CP737" s="126"/>
      <c r="CQ737" s="126"/>
      <c r="CR737" s="126"/>
      <c r="CS737"/>
      <c r="CT737"/>
      <c r="CU737"/>
      <c r="CV737"/>
      <c r="CW737"/>
      <c r="CX737"/>
      <c r="CY737"/>
      <c r="CZ737"/>
      <c r="DA737"/>
      <c r="DB737"/>
    </row>
    <row r="738" spans="1:106" s="15" customFormat="1" ht="13.4" customHeight="1">
      <c r="A738" s="4" t="str">
        <f t="shared" si="24"/>
        <v/>
      </c>
      <c r="B738" s="70"/>
      <c r="C738" s="123"/>
      <c r="D738" s="70"/>
      <c r="E738" s="70"/>
      <c r="F738" s="123"/>
      <c r="G738" s="123"/>
      <c r="H738" s="123"/>
      <c r="I738" s="126"/>
      <c r="J738" s="126"/>
      <c r="K738" s="126"/>
      <c r="L738" s="126"/>
      <c r="M738" s="126"/>
      <c r="N738" s="126"/>
      <c r="O738" s="126"/>
      <c r="P738" s="126"/>
      <c r="Q738" s="126"/>
      <c r="R738" s="126"/>
      <c r="S738" s="126"/>
      <c r="T738" s="126"/>
      <c r="U738" s="126"/>
      <c r="V738" s="126"/>
      <c r="W738" s="126"/>
      <c r="X738" s="126"/>
      <c r="Y738" s="126"/>
      <c r="Z738" s="126"/>
      <c r="AA738" s="126"/>
      <c r="AB738" s="126"/>
      <c r="AC738" s="126"/>
      <c r="AD738" s="126"/>
      <c r="AE738" s="126"/>
      <c r="AF738" s="126"/>
      <c r="AG738" s="126"/>
      <c r="AH738" s="126"/>
      <c r="AI738" s="126"/>
      <c r="AJ738" s="126"/>
      <c r="AK738" s="126"/>
      <c r="AL738" s="126"/>
      <c r="AM738" s="126"/>
      <c r="AN738" s="126"/>
      <c r="AO738" s="126"/>
      <c r="AP738" s="126"/>
      <c r="AQ738" s="126"/>
      <c r="AR738" s="126"/>
      <c r="AS738" s="126"/>
      <c r="AT738" s="126"/>
      <c r="AU738" s="126"/>
      <c r="AV738" s="126"/>
      <c r="AW738" s="126"/>
      <c r="AX738" s="126"/>
      <c r="AY738" s="126"/>
      <c r="AZ738" s="126"/>
      <c r="BA738" s="126"/>
      <c r="BB738" s="126"/>
      <c r="BC738" s="126"/>
      <c r="BD738" s="126"/>
      <c r="BE738" s="126"/>
      <c r="BF738" s="126"/>
      <c r="BG738" s="126"/>
      <c r="BH738" s="126"/>
      <c r="BI738" s="126"/>
      <c r="BJ738" s="126"/>
      <c r="BK738" s="126"/>
      <c r="BL738" s="126"/>
      <c r="BM738" s="126"/>
      <c r="BN738" s="126"/>
      <c r="BO738" s="126"/>
      <c r="BP738" s="126"/>
      <c r="BQ738" s="126"/>
      <c r="BR738" s="126"/>
      <c r="BS738" s="126"/>
      <c r="BT738" s="126"/>
      <c r="BU738" s="126"/>
      <c r="BV738" s="126"/>
      <c r="BW738" s="126"/>
      <c r="BX738" s="126"/>
      <c r="BY738" s="126"/>
      <c r="BZ738" s="126"/>
      <c r="CA738" s="126"/>
      <c r="CB738" s="126"/>
      <c r="CC738" s="126"/>
      <c r="CD738" s="126"/>
      <c r="CE738" s="126"/>
      <c r="CF738" s="126"/>
      <c r="CG738" s="126"/>
      <c r="CH738" s="126"/>
      <c r="CI738" s="126"/>
      <c r="CJ738" s="126"/>
      <c r="CK738" s="126"/>
      <c r="CL738" s="126"/>
      <c r="CM738" s="126"/>
      <c r="CN738" s="126"/>
      <c r="CO738" s="126"/>
      <c r="CP738" s="126"/>
      <c r="CQ738" s="126"/>
      <c r="CR738" s="126"/>
      <c r="CS738"/>
      <c r="CT738"/>
      <c r="CU738"/>
      <c r="CV738"/>
      <c r="CW738"/>
      <c r="CX738"/>
      <c r="CY738"/>
      <c r="CZ738"/>
      <c r="DA738"/>
      <c r="DB738"/>
    </row>
    <row r="739" spans="1:106" s="15" customFormat="1" ht="13.4" customHeight="1">
      <c r="A739" s="4" t="str">
        <f t="shared" si="24"/>
        <v/>
      </c>
      <c r="B739" s="70"/>
      <c r="C739" s="123"/>
      <c r="D739" s="70"/>
      <c r="E739" s="70"/>
      <c r="F739" s="123"/>
      <c r="G739" s="123"/>
      <c r="H739" s="123"/>
      <c r="I739" s="126"/>
      <c r="J739" s="126"/>
      <c r="K739" s="126"/>
      <c r="L739" s="126"/>
      <c r="M739" s="126"/>
      <c r="N739" s="126"/>
      <c r="O739" s="126"/>
      <c r="P739" s="126"/>
      <c r="Q739" s="126"/>
      <c r="R739" s="126"/>
      <c r="S739" s="126"/>
      <c r="T739" s="126"/>
      <c r="U739" s="126"/>
      <c r="V739" s="126"/>
      <c r="W739" s="126"/>
      <c r="X739" s="126"/>
      <c r="Y739" s="126"/>
      <c r="Z739" s="126"/>
      <c r="AA739" s="126"/>
      <c r="AB739" s="126"/>
      <c r="AC739" s="126"/>
      <c r="AD739" s="126"/>
      <c r="AE739" s="126"/>
      <c r="AF739" s="126"/>
      <c r="AG739" s="126"/>
      <c r="AH739" s="126"/>
      <c r="AI739" s="126"/>
      <c r="AJ739" s="126"/>
      <c r="AK739" s="126"/>
      <c r="AL739" s="126"/>
      <c r="AM739" s="126"/>
      <c r="AN739" s="126"/>
      <c r="AO739" s="126"/>
      <c r="AP739" s="126"/>
      <c r="AQ739" s="126"/>
      <c r="AR739" s="126"/>
      <c r="AS739" s="126"/>
      <c r="AT739" s="126"/>
      <c r="AU739" s="126"/>
      <c r="AV739" s="126"/>
      <c r="AW739" s="126"/>
      <c r="AX739" s="126"/>
      <c r="AY739" s="126"/>
      <c r="AZ739" s="126"/>
      <c r="BA739" s="126"/>
      <c r="BB739" s="126"/>
      <c r="BC739" s="126"/>
      <c r="BD739" s="126"/>
      <c r="BE739" s="126"/>
      <c r="BF739" s="126"/>
      <c r="BG739" s="126"/>
      <c r="BH739" s="126"/>
      <c r="BI739" s="126"/>
      <c r="BJ739" s="126"/>
      <c r="BK739" s="126"/>
      <c r="BL739" s="126"/>
      <c r="BM739" s="126"/>
      <c r="BN739" s="126"/>
      <c r="BO739" s="126"/>
      <c r="BP739" s="126"/>
      <c r="BQ739" s="126"/>
      <c r="BR739" s="126"/>
      <c r="BS739" s="126"/>
      <c r="BT739" s="126"/>
      <c r="BU739" s="126"/>
      <c r="BV739" s="126"/>
      <c r="BW739" s="126"/>
      <c r="BX739" s="126"/>
      <c r="BY739" s="126"/>
      <c r="BZ739" s="126"/>
      <c r="CA739" s="126"/>
      <c r="CB739" s="126"/>
      <c r="CC739" s="126"/>
      <c r="CD739" s="126"/>
      <c r="CE739" s="126"/>
      <c r="CF739" s="126"/>
      <c r="CG739" s="126"/>
      <c r="CH739" s="126"/>
      <c r="CI739" s="126"/>
      <c r="CJ739" s="126"/>
      <c r="CK739" s="126"/>
      <c r="CL739" s="126"/>
      <c r="CM739" s="126"/>
      <c r="CN739" s="126"/>
      <c r="CO739" s="126"/>
      <c r="CP739" s="126"/>
      <c r="CQ739" s="126"/>
      <c r="CR739" s="126"/>
      <c r="CS739"/>
      <c r="CT739"/>
      <c r="CU739"/>
      <c r="CV739"/>
      <c r="CW739"/>
      <c r="CX739"/>
      <c r="CY739"/>
      <c r="CZ739"/>
      <c r="DA739"/>
      <c r="DB739"/>
    </row>
    <row r="740" spans="1:106" s="15" customFormat="1" ht="13.4" customHeight="1">
      <c r="A740" s="4" t="str">
        <f t="shared" si="24"/>
        <v/>
      </c>
      <c r="B740" s="70"/>
      <c r="C740" s="123"/>
      <c r="D740" s="70"/>
      <c r="E740" s="70"/>
      <c r="F740" s="123"/>
      <c r="G740" s="123"/>
      <c r="H740" s="123"/>
      <c r="I740" s="126"/>
      <c r="J740" s="126"/>
      <c r="K740" s="126"/>
      <c r="L740" s="126"/>
      <c r="M740" s="126"/>
      <c r="N740" s="126"/>
      <c r="O740" s="126"/>
      <c r="P740" s="126"/>
      <c r="Q740" s="126"/>
      <c r="R740" s="126"/>
      <c r="S740" s="126"/>
      <c r="T740" s="126"/>
      <c r="U740" s="126"/>
      <c r="V740" s="126"/>
      <c r="W740" s="126"/>
      <c r="X740" s="126"/>
      <c r="Y740" s="126"/>
      <c r="Z740" s="126"/>
      <c r="AA740" s="126"/>
      <c r="AB740" s="126"/>
      <c r="AC740" s="126"/>
      <c r="AD740" s="126"/>
      <c r="AE740" s="126"/>
      <c r="AF740" s="126"/>
      <c r="AG740" s="126"/>
      <c r="AH740" s="126"/>
      <c r="AI740" s="126"/>
      <c r="AJ740" s="126"/>
      <c r="AK740" s="126"/>
      <c r="AL740" s="126"/>
      <c r="AM740" s="126"/>
      <c r="AN740" s="126"/>
      <c r="AO740" s="126"/>
      <c r="AP740" s="126"/>
      <c r="AQ740" s="126"/>
      <c r="AR740" s="126"/>
      <c r="AS740" s="126"/>
      <c r="AT740" s="126"/>
      <c r="AU740" s="126"/>
      <c r="AV740" s="126"/>
      <c r="AW740" s="126"/>
      <c r="AX740" s="126"/>
      <c r="AY740" s="126"/>
      <c r="AZ740" s="126"/>
      <c r="BA740" s="126"/>
      <c r="BB740" s="126"/>
      <c r="BC740" s="126"/>
      <c r="BD740" s="126"/>
      <c r="BE740" s="126"/>
      <c r="BF740" s="126"/>
      <c r="BG740" s="126"/>
      <c r="BH740" s="126"/>
      <c r="BI740" s="126"/>
      <c r="BJ740" s="126"/>
      <c r="BK740" s="126"/>
      <c r="BL740" s="126"/>
      <c r="BM740" s="126"/>
      <c r="BN740" s="126"/>
      <c r="BO740" s="126"/>
      <c r="BP740" s="126"/>
      <c r="BQ740" s="126"/>
      <c r="BR740" s="126"/>
      <c r="BS740" s="126"/>
      <c r="BT740" s="126"/>
      <c r="BU740" s="126"/>
      <c r="BV740" s="126"/>
      <c r="BW740" s="126"/>
      <c r="BX740" s="126"/>
      <c r="BY740" s="126"/>
      <c r="BZ740" s="126"/>
      <c r="CA740" s="126"/>
      <c r="CB740" s="126"/>
      <c r="CC740" s="126"/>
      <c r="CD740" s="126"/>
      <c r="CE740" s="126"/>
      <c r="CF740" s="126"/>
      <c r="CG740" s="126"/>
      <c r="CH740" s="126"/>
      <c r="CI740" s="126"/>
      <c r="CJ740" s="126"/>
      <c r="CK740" s="126"/>
      <c r="CL740" s="126"/>
      <c r="CM740" s="126"/>
      <c r="CN740" s="126"/>
      <c r="CO740" s="126"/>
      <c r="CP740" s="126"/>
      <c r="CQ740" s="126"/>
      <c r="CR740" s="126"/>
      <c r="CS740"/>
      <c r="CT740"/>
      <c r="CU740"/>
      <c r="CV740"/>
      <c r="CW740"/>
      <c r="CX740"/>
      <c r="CY740"/>
      <c r="CZ740"/>
      <c r="DA740"/>
      <c r="DB740"/>
    </row>
    <row r="741" spans="1:106" s="15" customFormat="1" ht="13.4" customHeight="1">
      <c r="A741" s="4" t="str">
        <f t="shared" si="24"/>
        <v/>
      </c>
      <c r="B741" s="70"/>
      <c r="C741" s="123"/>
      <c r="D741" s="70"/>
      <c r="E741" s="70"/>
      <c r="F741" s="123"/>
      <c r="G741" s="123"/>
      <c r="H741" s="123"/>
      <c r="I741" s="126"/>
      <c r="J741" s="126"/>
      <c r="K741" s="126"/>
      <c r="L741" s="126"/>
      <c r="M741" s="126"/>
      <c r="N741" s="126"/>
      <c r="O741" s="126"/>
      <c r="P741" s="126"/>
      <c r="Q741" s="126"/>
      <c r="R741" s="126"/>
      <c r="S741" s="126"/>
      <c r="T741" s="126"/>
      <c r="U741" s="126"/>
      <c r="V741" s="126"/>
      <c r="W741" s="126"/>
      <c r="X741" s="126"/>
      <c r="Y741" s="126"/>
      <c r="Z741" s="126"/>
      <c r="AA741" s="126"/>
      <c r="AB741" s="126"/>
      <c r="AC741" s="126"/>
      <c r="AD741" s="126"/>
      <c r="AE741" s="126"/>
      <c r="AF741" s="126"/>
      <c r="AG741" s="126"/>
      <c r="AH741" s="126"/>
      <c r="AI741" s="126"/>
      <c r="AJ741" s="126"/>
      <c r="AK741" s="126"/>
      <c r="AL741" s="126"/>
      <c r="AM741" s="126"/>
      <c r="AN741" s="126"/>
      <c r="AO741" s="126"/>
      <c r="AP741" s="126"/>
      <c r="AQ741" s="126"/>
      <c r="AR741" s="126"/>
      <c r="AS741" s="126"/>
      <c r="AT741" s="126"/>
      <c r="AU741" s="126"/>
      <c r="AV741" s="126"/>
      <c r="AW741" s="126"/>
      <c r="AX741" s="126"/>
      <c r="AY741" s="126"/>
      <c r="AZ741" s="126"/>
      <c r="BA741" s="126"/>
      <c r="BB741" s="126"/>
      <c r="BC741" s="126"/>
      <c r="BD741" s="126"/>
      <c r="BE741" s="126"/>
      <c r="BF741" s="126"/>
      <c r="BG741" s="126"/>
      <c r="BH741" s="126"/>
      <c r="BI741" s="126"/>
      <c r="BJ741" s="126"/>
      <c r="BK741" s="126"/>
      <c r="BL741" s="126"/>
      <c r="BM741" s="126"/>
      <c r="BN741" s="126"/>
      <c r="BO741" s="126"/>
      <c r="BP741" s="126"/>
      <c r="BQ741" s="126"/>
      <c r="BR741" s="126"/>
      <c r="BS741" s="126"/>
      <c r="BT741" s="126"/>
      <c r="BU741" s="126"/>
      <c r="BV741" s="126"/>
      <c r="BW741" s="126"/>
      <c r="BX741" s="126"/>
      <c r="BY741" s="126"/>
      <c r="BZ741" s="126"/>
      <c r="CA741" s="126"/>
      <c r="CB741" s="126"/>
      <c r="CC741" s="126"/>
      <c r="CD741" s="126"/>
      <c r="CE741" s="126"/>
      <c r="CF741" s="126"/>
      <c r="CG741" s="126"/>
      <c r="CH741" s="126"/>
      <c r="CI741" s="126"/>
      <c r="CJ741" s="126"/>
      <c r="CK741" s="126"/>
      <c r="CL741" s="126"/>
      <c r="CM741" s="126"/>
      <c r="CN741" s="126"/>
      <c r="CO741" s="126"/>
      <c r="CP741" s="126"/>
      <c r="CQ741" s="126"/>
      <c r="CR741" s="126"/>
      <c r="CS741"/>
      <c r="CT741"/>
      <c r="CU741"/>
      <c r="CV741"/>
      <c r="CW741"/>
      <c r="CX741"/>
      <c r="CY741"/>
      <c r="CZ741"/>
      <c r="DA741"/>
      <c r="DB741"/>
    </row>
    <row r="742" spans="1:106" s="15" customFormat="1" ht="13.4" customHeight="1">
      <c r="A742" s="4" t="str">
        <f t="shared" si="24"/>
        <v/>
      </c>
      <c r="B742" s="70"/>
      <c r="C742" s="123"/>
      <c r="D742" s="70"/>
      <c r="E742" s="70"/>
      <c r="F742" s="123"/>
      <c r="G742" s="123"/>
      <c r="H742" s="123"/>
      <c r="I742" s="126"/>
      <c r="J742" s="126"/>
      <c r="K742" s="126"/>
      <c r="L742" s="126"/>
      <c r="M742" s="126"/>
      <c r="N742" s="126"/>
      <c r="O742" s="126"/>
      <c r="P742" s="126"/>
      <c r="Q742" s="126"/>
      <c r="R742" s="126"/>
      <c r="S742" s="126"/>
      <c r="T742" s="126"/>
      <c r="U742" s="126"/>
      <c r="V742" s="126"/>
      <c r="W742" s="126"/>
      <c r="X742" s="126"/>
      <c r="Y742" s="126"/>
      <c r="Z742" s="126"/>
      <c r="AA742" s="126"/>
      <c r="AB742" s="126"/>
      <c r="AC742" s="126"/>
      <c r="AD742" s="126"/>
      <c r="AE742" s="126"/>
      <c r="AF742" s="126"/>
      <c r="AG742" s="126"/>
      <c r="AH742" s="126"/>
      <c r="AI742" s="126"/>
      <c r="AJ742" s="126"/>
      <c r="AK742" s="126"/>
      <c r="AL742" s="126"/>
      <c r="AM742" s="126"/>
      <c r="AN742" s="126"/>
      <c r="AO742" s="126"/>
      <c r="AP742" s="126"/>
      <c r="AQ742" s="126"/>
      <c r="AR742" s="126"/>
      <c r="AS742" s="126"/>
      <c r="AT742" s="126"/>
      <c r="AU742" s="126"/>
      <c r="AV742" s="126"/>
      <c r="AW742" s="126"/>
      <c r="AX742" s="126"/>
      <c r="AY742" s="126"/>
      <c r="AZ742" s="126"/>
      <c r="BA742" s="126"/>
      <c r="BB742" s="126"/>
      <c r="BC742" s="126"/>
      <c r="BD742" s="126"/>
      <c r="BE742" s="126"/>
      <c r="BF742" s="126"/>
      <c r="BG742" s="126"/>
      <c r="BH742" s="126"/>
      <c r="BI742" s="126"/>
      <c r="BJ742" s="126"/>
      <c r="BK742" s="126"/>
      <c r="BL742" s="126"/>
      <c r="BM742" s="126"/>
      <c r="BN742" s="126"/>
      <c r="BO742" s="126"/>
      <c r="BP742" s="126"/>
      <c r="BQ742" s="126"/>
      <c r="BR742" s="126"/>
      <c r="BS742" s="126"/>
      <c r="BT742" s="126"/>
      <c r="BU742" s="126"/>
      <c r="BV742" s="126"/>
      <c r="BW742" s="126"/>
      <c r="BX742" s="126"/>
      <c r="BY742" s="126"/>
      <c r="BZ742" s="126"/>
      <c r="CA742" s="126"/>
      <c r="CB742" s="126"/>
      <c r="CC742" s="126"/>
      <c r="CD742" s="126"/>
      <c r="CE742" s="126"/>
      <c r="CF742" s="126"/>
      <c r="CG742" s="126"/>
      <c r="CH742" s="126"/>
      <c r="CI742" s="126"/>
      <c r="CJ742" s="126"/>
      <c r="CK742" s="126"/>
      <c r="CL742" s="126"/>
      <c r="CM742" s="126"/>
      <c r="CN742" s="126"/>
      <c r="CO742" s="126"/>
      <c r="CP742" s="126"/>
      <c r="CQ742" s="126"/>
      <c r="CR742" s="126"/>
      <c r="CS742"/>
      <c r="CT742"/>
      <c r="CU742"/>
      <c r="CV742"/>
      <c r="CW742"/>
      <c r="CX742"/>
      <c r="CY742"/>
      <c r="CZ742"/>
      <c r="DA742"/>
      <c r="DB742"/>
    </row>
    <row r="743" spans="1:106" s="15" customFormat="1" ht="13.4" customHeight="1">
      <c r="A743" s="4" t="str">
        <f t="shared" si="24"/>
        <v/>
      </c>
      <c r="B743" s="70"/>
      <c r="C743" s="123"/>
      <c r="D743" s="70"/>
      <c r="E743" s="70"/>
      <c r="F743" s="123"/>
      <c r="G743" s="123"/>
      <c r="H743" s="123"/>
      <c r="I743" s="126"/>
      <c r="J743" s="126"/>
      <c r="K743" s="126"/>
      <c r="L743" s="126"/>
      <c r="M743" s="126"/>
      <c r="N743" s="126"/>
      <c r="O743" s="126"/>
      <c r="P743" s="126"/>
      <c r="Q743" s="126"/>
      <c r="R743" s="126"/>
      <c r="S743" s="126"/>
      <c r="T743" s="126"/>
      <c r="U743" s="126"/>
      <c r="V743" s="126"/>
      <c r="W743" s="126"/>
      <c r="X743" s="126"/>
      <c r="Y743" s="126"/>
      <c r="Z743" s="126"/>
      <c r="AA743" s="126"/>
      <c r="AB743" s="126"/>
      <c r="AC743" s="126"/>
      <c r="AD743" s="126"/>
      <c r="AE743" s="126"/>
      <c r="AF743" s="126"/>
      <c r="AG743" s="126"/>
      <c r="AH743" s="126"/>
      <c r="AI743" s="126"/>
      <c r="AJ743" s="126"/>
      <c r="AK743" s="126"/>
      <c r="AL743" s="126"/>
      <c r="AM743" s="126"/>
      <c r="AN743" s="126"/>
      <c r="AO743" s="126"/>
      <c r="AP743" s="126"/>
      <c r="AQ743" s="126"/>
      <c r="AR743" s="126"/>
      <c r="AS743" s="126"/>
      <c r="AT743" s="126"/>
      <c r="AU743" s="126"/>
      <c r="AV743" s="126"/>
      <c r="AW743" s="126"/>
      <c r="AX743" s="126"/>
      <c r="AY743" s="126"/>
      <c r="AZ743" s="126"/>
      <c r="BA743" s="126"/>
      <c r="BB743" s="126"/>
      <c r="BC743" s="126"/>
      <c r="BD743" s="126"/>
      <c r="BE743" s="126"/>
      <c r="BF743" s="126"/>
      <c r="BG743" s="126"/>
      <c r="BH743" s="126"/>
      <c r="BI743" s="126"/>
      <c r="BJ743" s="126"/>
      <c r="BK743" s="126"/>
      <c r="BL743" s="126"/>
      <c r="BM743" s="126"/>
      <c r="BN743" s="126"/>
      <c r="BO743" s="126"/>
      <c r="BP743" s="126"/>
      <c r="BQ743" s="126"/>
      <c r="BR743" s="126"/>
      <c r="BS743" s="126"/>
      <c r="BT743" s="126"/>
      <c r="BU743" s="126"/>
      <c r="BV743" s="126"/>
      <c r="BW743" s="126"/>
      <c r="BX743" s="126"/>
      <c r="BY743" s="126"/>
      <c r="BZ743" s="126"/>
      <c r="CA743" s="126"/>
      <c r="CB743" s="126"/>
      <c r="CC743" s="126"/>
      <c r="CD743" s="126"/>
      <c r="CE743" s="126"/>
      <c r="CF743" s="126"/>
      <c r="CG743" s="126"/>
      <c r="CH743" s="126"/>
      <c r="CI743" s="126"/>
      <c r="CJ743" s="126"/>
      <c r="CK743" s="126"/>
      <c r="CL743" s="126"/>
      <c r="CM743" s="126"/>
      <c r="CN743" s="126"/>
      <c r="CO743" s="126"/>
      <c r="CP743" s="126"/>
      <c r="CQ743" s="126"/>
      <c r="CR743" s="126"/>
      <c r="CS743"/>
      <c r="CT743"/>
      <c r="CU743"/>
      <c r="CV743"/>
      <c r="CW743"/>
      <c r="CX743"/>
      <c r="CY743"/>
      <c r="CZ743"/>
      <c r="DA743"/>
      <c r="DB743"/>
    </row>
    <row r="744" spans="1:106" s="15" customFormat="1" ht="13.4" customHeight="1">
      <c r="A744" s="4" t="str">
        <f t="shared" si="24"/>
        <v/>
      </c>
      <c r="B744" s="70"/>
      <c r="C744" s="123"/>
      <c r="D744" s="70"/>
      <c r="E744" s="70"/>
      <c r="F744" s="123"/>
      <c r="G744" s="123"/>
      <c r="H744" s="123"/>
      <c r="I744" s="126"/>
      <c r="J744" s="126"/>
      <c r="K744" s="126"/>
      <c r="L744" s="126"/>
      <c r="M744" s="126"/>
      <c r="N744" s="126"/>
      <c r="O744" s="126"/>
      <c r="P744" s="126"/>
      <c r="Q744" s="126"/>
      <c r="R744" s="126"/>
      <c r="S744" s="126"/>
      <c r="T744" s="126"/>
      <c r="U744" s="126"/>
      <c r="V744" s="126"/>
      <c r="W744" s="126"/>
      <c r="X744" s="126"/>
      <c r="Y744" s="126"/>
      <c r="Z744" s="126"/>
      <c r="AA744" s="126"/>
      <c r="AB744" s="126"/>
      <c r="AC744" s="126"/>
      <c r="AD744" s="126"/>
      <c r="AE744" s="126"/>
      <c r="AF744" s="126"/>
      <c r="AG744" s="126"/>
      <c r="AH744" s="126"/>
      <c r="AI744" s="126"/>
      <c r="AJ744" s="126"/>
      <c r="AK744" s="126"/>
      <c r="AL744" s="126"/>
      <c r="AM744" s="126"/>
      <c r="AN744" s="126"/>
      <c r="AO744" s="126"/>
      <c r="AP744" s="126"/>
      <c r="AQ744" s="126"/>
      <c r="AR744" s="126"/>
      <c r="AS744" s="126"/>
      <c r="AT744" s="126"/>
      <c r="AU744" s="126"/>
      <c r="AV744" s="126"/>
      <c r="AW744" s="126"/>
      <c r="AX744" s="126"/>
      <c r="AY744" s="126"/>
      <c r="AZ744" s="126"/>
      <c r="BA744" s="126"/>
      <c r="BB744" s="126"/>
      <c r="BC744" s="126"/>
      <c r="BD744" s="126"/>
      <c r="BE744" s="126"/>
      <c r="BF744" s="126"/>
      <c r="BG744" s="126"/>
      <c r="BH744" s="126"/>
      <c r="BI744" s="126"/>
      <c r="BJ744" s="126"/>
      <c r="BK744" s="126"/>
      <c r="BL744" s="126"/>
      <c r="BM744" s="126"/>
      <c r="BN744" s="126"/>
      <c r="BO744" s="126"/>
      <c r="BP744" s="126"/>
      <c r="BQ744" s="126"/>
      <c r="BR744" s="126"/>
      <c r="BS744" s="126"/>
      <c r="BT744" s="126"/>
      <c r="BU744" s="126"/>
      <c r="BV744" s="126"/>
      <c r="BW744" s="126"/>
      <c r="BX744" s="126"/>
      <c r="BY744" s="126"/>
      <c r="BZ744" s="126"/>
      <c r="CA744" s="126"/>
      <c r="CB744" s="126"/>
      <c r="CC744" s="126"/>
      <c r="CD744" s="126"/>
      <c r="CE744" s="126"/>
      <c r="CF744" s="126"/>
      <c r="CG744" s="126"/>
      <c r="CH744" s="126"/>
      <c r="CI744" s="126"/>
      <c r="CJ744" s="126"/>
      <c r="CK744" s="126"/>
      <c r="CL744" s="126"/>
      <c r="CM744" s="126"/>
      <c r="CN744" s="126"/>
      <c r="CO744" s="126"/>
      <c r="CP744" s="126"/>
      <c r="CQ744" s="126"/>
      <c r="CR744" s="126"/>
      <c r="CS744"/>
      <c r="CT744"/>
      <c r="CU744"/>
      <c r="CV744"/>
      <c r="CW744"/>
      <c r="CX744"/>
      <c r="CY744"/>
      <c r="CZ744"/>
      <c r="DA744"/>
      <c r="DB744"/>
    </row>
    <row r="745" spans="1:106" s="15" customFormat="1" ht="13.4" customHeight="1">
      <c r="A745" s="4" t="str">
        <f t="shared" si="24"/>
        <v/>
      </c>
      <c r="B745" s="70"/>
      <c r="C745" s="123"/>
      <c r="D745" s="70"/>
      <c r="E745" s="70"/>
      <c r="F745" s="123"/>
      <c r="G745" s="123"/>
      <c r="H745" s="123"/>
      <c r="I745" s="126"/>
      <c r="J745" s="126"/>
      <c r="K745" s="126"/>
      <c r="L745" s="126"/>
      <c r="M745" s="126"/>
      <c r="N745" s="126"/>
      <c r="O745" s="126"/>
      <c r="P745" s="126"/>
      <c r="Q745" s="126"/>
      <c r="R745" s="126"/>
      <c r="S745" s="126"/>
      <c r="T745" s="126"/>
      <c r="U745" s="126"/>
      <c r="V745" s="126"/>
      <c r="W745" s="126"/>
      <c r="X745" s="126"/>
      <c r="Y745" s="126"/>
      <c r="Z745" s="126"/>
      <c r="AA745" s="126"/>
      <c r="AB745" s="126"/>
      <c r="AC745" s="126"/>
      <c r="AD745" s="126"/>
      <c r="AE745" s="126"/>
      <c r="AF745" s="126"/>
      <c r="AG745" s="126"/>
      <c r="AH745" s="126"/>
      <c r="AI745" s="126"/>
      <c r="AJ745" s="126"/>
      <c r="AK745" s="126"/>
      <c r="AL745" s="126"/>
      <c r="AM745" s="126"/>
      <c r="AN745" s="126"/>
      <c r="AO745" s="126"/>
      <c r="AP745" s="126"/>
      <c r="AQ745" s="126"/>
      <c r="AR745" s="126"/>
      <c r="AS745" s="126"/>
      <c r="AT745" s="126"/>
      <c r="AU745" s="126"/>
      <c r="AV745" s="126"/>
      <c r="AW745" s="126"/>
      <c r="AX745" s="126"/>
      <c r="AY745" s="126"/>
      <c r="AZ745" s="126"/>
      <c r="BA745" s="126"/>
      <c r="BB745" s="126"/>
      <c r="BC745" s="126"/>
      <c r="BD745" s="126"/>
      <c r="BE745" s="126"/>
      <c r="BF745" s="126"/>
      <c r="BG745" s="126"/>
      <c r="BH745" s="126"/>
      <c r="BI745" s="126"/>
      <c r="BJ745" s="126"/>
      <c r="BK745" s="126"/>
      <c r="BL745" s="126"/>
      <c r="BM745" s="126"/>
      <c r="BN745" s="126"/>
      <c r="BO745" s="126"/>
      <c r="BP745" s="126"/>
      <c r="BQ745" s="126"/>
      <c r="BR745" s="126"/>
      <c r="BS745" s="126"/>
      <c r="BT745" s="126"/>
      <c r="BU745" s="126"/>
      <c r="BV745" s="126"/>
      <c r="BW745" s="126"/>
      <c r="BX745" s="126"/>
      <c r="BY745" s="126"/>
      <c r="BZ745" s="126"/>
      <c r="CA745" s="126"/>
      <c r="CB745" s="126"/>
      <c r="CC745" s="126"/>
      <c r="CD745" s="126"/>
      <c r="CE745" s="126"/>
      <c r="CF745" s="126"/>
      <c r="CG745" s="126"/>
      <c r="CH745" s="126"/>
      <c r="CI745" s="126"/>
      <c r="CJ745" s="126"/>
      <c r="CK745" s="126"/>
      <c r="CL745" s="126"/>
      <c r="CM745" s="126"/>
      <c r="CN745" s="126"/>
      <c r="CO745" s="126"/>
      <c r="CP745" s="126"/>
      <c r="CQ745" s="126"/>
      <c r="CR745" s="126"/>
      <c r="CS745"/>
      <c r="CT745"/>
      <c r="CU745"/>
      <c r="CV745"/>
      <c r="CW745"/>
      <c r="CX745"/>
      <c r="CY745"/>
      <c r="CZ745"/>
      <c r="DA745"/>
      <c r="DB745"/>
    </row>
    <row r="746" spans="1:106" s="15" customFormat="1" ht="13.4" customHeight="1">
      <c r="A746" s="4" t="str">
        <f t="shared" si="24"/>
        <v/>
      </c>
      <c r="B746" s="70"/>
      <c r="C746" s="123"/>
      <c r="D746" s="70"/>
      <c r="E746" s="70"/>
      <c r="F746" s="123"/>
      <c r="G746" s="123"/>
      <c r="H746" s="123"/>
      <c r="I746" s="126"/>
      <c r="J746" s="126"/>
      <c r="K746" s="126"/>
      <c r="L746" s="126"/>
      <c r="M746" s="126"/>
      <c r="N746" s="126"/>
      <c r="O746" s="126"/>
      <c r="P746" s="126"/>
      <c r="Q746" s="126"/>
      <c r="R746" s="126"/>
      <c r="S746" s="126"/>
      <c r="T746" s="126"/>
      <c r="U746" s="126"/>
      <c r="V746" s="126"/>
      <c r="W746" s="126"/>
      <c r="X746" s="126"/>
      <c r="Y746" s="126"/>
      <c r="Z746" s="126"/>
      <c r="AA746" s="126"/>
      <c r="AB746" s="126"/>
      <c r="AC746" s="126"/>
      <c r="AD746" s="126"/>
      <c r="AE746" s="126"/>
      <c r="AF746" s="126"/>
      <c r="AG746" s="126"/>
      <c r="AH746" s="126"/>
      <c r="AI746" s="126"/>
      <c r="AJ746" s="126"/>
      <c r="AK746" s="126"/>
      <c r="AL746" s="126"/>
      <c r="AM746" s="126"/>
      <c r="AN746" s="126"/>
      <c r="AO746" s="126"/>
      <c r="AP746" s="126"/>
      <c r="AQ746" s="126"/>
      <c r="AR746" s="126"/>
      <c r="AS746" s="126"/>
      <c r="AT746" s="126"/>
      <c r="AU746" s="126"/>
      <c r="AV746" s="126"/>
      <c r="AW746" s="126"/>
      <c r="AX746" s="126"/>
      <c r="AY746" s="126"/>
      <c r="AZ746" s="126"/>
      <c r="BA746" s="126"/>
      <c r="BB746" s="126"/>
      <c r="BC746" s="126"/>
      <c r="BD746" s="126"/>
      <c r="BE746" s="126"/>
      <c r="BF746" s="126"/>
      <c r="BG746" s="126"/>
      <c r="BH746" s="126"/>
      <c r="BI746" s="126"/>
      <c r="BJ746" s="126"/>
      <c r="BK746" s="126"/>
      <c r="BL746" s="126"/>
      <c r="BM746" s="126"/>
      <c r="BN746" s="126"/>
      <c r="BO746" s="126"/>
      <c r="BP746" s="126"/>
      <c r="BQ746" s="126"/>
      <c r="BR746" s="126"/>
      <c r="BS746" s="126"/>
      <c r="BT746" s="126"/>
      <c r="BU746" s="126"/>
      <c r="BV746" s="126"/>
      <c r="BW746" s="126"/>
      <c r="BX746" s="126"/>
      <c r="BY746" s="126"/>
      <c r="BZ746" s="126"/>
      <c r="CA746" s="126"/>
      <c r="CB746" s="126"/>
      <c r="CC746" s="126"/>
      <c r="CD746" s="126"/>
      <c r="CE746" s="126"/>
      <c r="CF746" s="126"/>
      <c r="CG746" s="126"/>
      <c r="CH746" s="126"/>
      <c r="CI746" s="126"/>
      <c r="CJ746" s="126"/>
      <c r="CK746" s="126"/>
      <c r="CL746" s="126"/>
      <c r="CM746" s="126"/>
      <c r="CN746" s="126"/>
      <c r="CO746" s="126"/>
      <c r="CP746" s="126"/>
      <c r="CQ746" s="126"/>
      <c r="CR746" s="126"/>
      <c r="CS746"/>
      <c r="CT746"/>
      <c r="CU746"/>
      <c r="CV746"/>
      <c r="CW746"/>
      <c r="CX746"/>
      <c r="CY746"/>
      <c r="CZ746"/>
      <c r="DA746"/>
      <c r="DB746"/>
    </row>
    <row r="747" spans="1:106" s="15" customFormat="1" ht="13.4" customHeight="1">
      <c r="A747" s="4" t="str">
        <f t="shared" si="24"/>
        <v/>
      </c>
      <c r="B747" s="70"/>
      <c r="C747" s="123"/>
      <c r="D747" s="70"/>
      <c r="E747" s="70"/>
      <c r="F747" s="123"/>
      <c r="G747" s="123"/>
      <c r="H747" s="123"/>
      <c r="I747" s="126"/>
      <c r="J747" s="126"/>
      <c r="K747" s="126"/>
      <c r="L747" s="126"/>
      <c r="M747" s="126"/>
      <c r="N747" s="126"/>
      <c r="O747" s="126"/>
      <c r="P747" s="126"/>
      <c r="Q747" s="126"/>
      <c r="R747" s="126"/>
      <c r="S747" s="126"/>
      <c r="T747" s="126"/>
      <c r="U747" s="126"/>
      <c r="V747" s="126"/>
      <c r="W747" s="126"/>
      <c r="X747" s="126"/>
      <c r="Y747" s="126"/>
      <c r="Z747" s="126"/>
      <c r="AA747" s="126"/>
      <c r="AB747" s="126"/>
      <c r="AC747" s="126"/>
      <c r="AD747" s="126"/>
      <c r="AE747" s="126"/>
      <c r="AF747" s="126"/>
      <c r="AG747" s="126"/>
      <c r="AH747" s="126"/>
      <c r="AI747" s="126"/>
      <c r="AJ747" s="126"/>
      <c r="AK747" s="126"/>
      <c r="AL747" s="126"/>
      <c r="AM747" s="126"/>
      <c r="AN747" s="126"/>
      <c r="AO747" s="126"/>
      <c r="AP747" s="126"/>
      <c r="AQ747" s="126"/>
      <c r="AR747" s="126"/>
      <c r="AS747" s="126"/>
      <c r="AT747" s="126"/>
      <c r="AU747" s="126"/>
      <c r="AV747" s="126"/>
      <c r="AW747" s="126"/>
      <c r="AX747" s="126"/>
      <c r="AY747" s="126"/>
      <c r="AZ747" s="126"/>
      <c r="BA747" s="126"/>
      <c r="BB747" s="126"/>
      <c r="BC747" s="126"/>
      <c r="BD747" s="126"/>
      <c r="BE747" s="126"/>
      <c r="BF747" s="126"/>
      <c r="BG747" s="126"/>
      <c r="BH747" s="126"/>
      <c r="BI747" s="126"/>
      <c r="BJ747" s="126"/>
      <c r="BK747" s="126"/>
      <c r="BL747" s="126"/>
      <c r="BM747" s="126"/>
      <c r="BN747" s="126"/>
      <c r="BO747" s="126"/>
      <c r="BP747" s="126"/>
      <c r="BQ747" s="126"/>
      <c r="BR747" s="126"/>
      <c r="BS747" s="126"/>
      <c r="BT747" s="126"/>
      <c r="BU747" s="126"/>
      <c r="BV747" s="126"/>
      <c r="BW747" s="126"/>
      <c r="BX747" s="126"/>
      <c r="BY747" s="126"/>
      <c r="BZ747" s="126"/>
      <c r="CA747" s="126"/>
      <c r="CB747" s="126"/>
      <c r="CC747" s="126"/>
      <c r="CD747" s="126"/>
      <c r="CE747" s="126"/>
      <c r="CF747" s="126"/>
      <c r="CG747" s="126"/>
      <c r="CH747" s="126"/>
      <c r="CI747" s="126"/>
      <c r="CJ747" s="126"/>
      <c r="CK747" s="126"/>
      <c r="CL747" s="126"/>
      <c r="CM747" s="126"/>
      <c r="CN747" s="126"/>
      <c r="CO747" s="126"/>
      <c r="CP747" s="126"/>
      <c r="CQ747" s="126"/>
      <c r="CR747" s="126"/>
      <c r="CS747"/>
      <c r="CT747"/>
      <c r="CU747"/>
      <c r="CV747"/>
      <c r="CW747"/>
      <c r="CX747"/>
      <c r="CY747"/>
      <c r="CZ747"/>
      <c r="DA747"/>
      <c r="DB747"/>
    </row>
    <row r="748" spans="1:106" s="15" customFormat="1" ht="13.4" customHeight="1">
      <c r="A748" s="4" t="str">
        <f t="shared" si="24"/>
        <v/>
      </c>
      <c r="B748" s="70"/>
      <c r="C748" s="123"/>
      <c r="D748" s="70"/>
      <c r="E748" s="70"/>
      <c r="F748" s="123"/>
      <c r="G748" s="123"/>
      <c r="H748" s="123"/>
      <c r="I748" s="126"/>
      <c r="J748" s="126"/>
      <c r="K748" s="126"/>
      <c r="L748" s="126"/>
      <c r="M748" s="126"/>
      <c r="N748" s="126"/>
      <c r="O748" s="126"/>
      <c r="P748" s="126"/>
      <c r="Q748" s="126"/>
      <c r="R748" s="126"/>
      <c r="S748" s="126"/>
      <c r="T748" s="126"/>
      <c r="U748" s="126"/>
      <c r="V748" s="126"/>
      <c r="W748" s="126"/>
      <c r="X748" s="126"/>
      <c r="Y748" s="126"/>
      <c r="Z748" s="126"/>
      <c r="AA748" s="126"/>
      <c r="AB748" s="126"/>
      <c r="AC748" s="126"/>
      <c r="AD748" s="126"/>
      <c r="AE748" s="126"/>
      <c r="AF748" s="126"/>
      <c r="AG748" s="126"/>
      <c r="AH748" s="126"/>
      <c r="AI748" s="126"/>
      <c r="AJ748" s="126"/>
      <c r="AK748" s="126"/>
      <c r="AL748" s="126"/>
      <c r="AM748" s="126"/>
      <c r="AN748" s="126"/>
      <c r="AO748" s="126"/>
      <c r="AP748" s="126"/>
      <c r="AQ748" s="126"/>
      <c r="AR748" s="126"/>
      <c r="AS748" s="126"/>
      <c r="AT748" s="126"/>
      <c r="AU748" s="126"/>
      <c r="AV748" s="126"/>
      <c r="AW748" s="126"/>
      <c r="AX748" s="126"/>
      <c r="AY748" s="126"/>
      <c r="AZ748" s="126"/>
      <c r="BA748" s="126"/>
      <c r="BB748" s="126"/>
      <c r="BC748" s="126"/>
      <c r="BD748" s="126"/>
      <c r="BE748" s="126"/>
      <c r="BF748" s="126"/>
      <c r="BG748" s="126"/>
      <c r="BH748" s="126"/>
      <c r="BI748" s="126"/>
      <c r="BJ748" s="126"/>
      <c r="BK748" s="126"/>
      <c r="BL748" s="126"/>
      <c r="BM748" s="126"/>
      <c r="BN748" s="126"/>
      <c r="BO748" s="126"/>
      <c r="BP748" s="126"/>
      <c r="BQ748" s="126"/>
      <c r="BR748" s="126"/>
      <c r="BS748" s="126"/>
      <c r="BT748" s="126"/>
      <c r="BU748" s="126"/>
      <c r="BV748" s="126"/>
      <c r="BW748" s="126"/>
      <c r="BX748" s="126"/>
      <c r="BY748" s="126"/>
      <c r="BZ748" s="126"/>
      <c r="CA748" s="126"/>
      <c r="CB748" s="126"/>
      <c r="CC748" s="126"/>
      <c r="CD748" s="126"/>
      <c r="CE748" s="126"/>
      <c r="CF748" s="126"/>
      <c r="CG748" s="126"/>
      <c r="CH748" s="126"/>
      <c r="CI748" s="126"/>
      <c r="CJ748" s="126"/>
      <c r="CK748" s="126"/>
      <c r="CL748" s="126"/>
      <c r="CM748" s="126"/>
      <c r="CN748" s="126"/>
      <c r="CO748" s="126"/>
      <c r="CP748" s="126"/>
      <c r="CQ748" s="126"/>
      <c r="CR748" s="126"/>
      <c r="CS748"/>
      <c r="CT748"/>
      <c r="CU748"/>
      <c r="CV748"/>
      <c r="CW748"/>
      <c r="CX748"/>
      <c r="CY748"/>
      <c r="CZ748"/>
      <c r="DA748"/>
      <c r="DB748"/>
    </row>
    <row r="749" spans="1:106" s="15" customFormat="1" ht="13.4" customHeight="1">
      <c r="A749" s="4" t="str">
        <f t="shared" si="24"/>
        <v/>
      </c>
      <c r="B749" s="70"/>
      <c r="C749" s="123"/>
      <c r="D749" s="70"/>
      <c r="E749" s="70"/>
      <c r="F749" s="123"/>
      <c r="G749" s="123"/>
      <c r="H749" s="123"/>
      <c r="I749" s="126"/>
      <c r="J749" s="126"/>
      <c r="K749" s="126"/>
      <c r="L749" s="126"/>
      <c r="M749" s="126"/>
      <c r="N749" s="126"/>
      <c r="O749" s="126"/>
      <c r="P749" s="126"/>
      <c r="Q749" s="126"/>
      <c r="R749" s="126"/>
      <c r="S749" s="126"/>
      <c r="T749" s="126"/>
      <c r="U749" s="126"/>
      <c r="V749" s="126"/>
      <c r="W749" s="126"/>
      <c r="X749" s="126"/>
      <c r="Y749" s="126"/>
      <c r="Z749" s="126"/>
      <c r="AA749" s="126"/>
      <c r="AB749" s="126"/>
      <c r="AC749" s="126"/>
      <c r="AD749" s="126"/>
      <c r="AE749" s="126"/>
      <c r="AF749" s="126"/>
      <c r="AG749" s="126"/>
      <c r="AH749" s="126"/>
      <c r="AI749" s="126"/>
      <c r="AJ749" s="126"/>
      <c r="AK749" s="126"/>
      <c r="AL749" s="126"/>
      <c r="AM749" s="126"/>
      <c r="AN749" s="126"/>
      <c r="AO749" s="126"/>
      <c r="AP749" s="126"/>
      <c r="AQ749" s="126"/>
      <c r="AR749" s="126"/>
      <c r="AS749" s="126"/>
      <c r="AT749" s="126"/>
      <c r="AU749" s="126"/>
      <c r="AV749" s="126"/>
      <c r="AW749" s="126"/>
      <c r="AX749" s="126"/>
      <c r="AY749" s="126"/>
      <c r="AZ749" s="126"/>
      <c r="BA749" s="126"/>
      <c r="BB749" s="126"/>
      <c r="BC749" s="126"/>
      <c r="BD749" s="126"/>
      <c r="BE749" s="126"/>
      <c r="BF749" s="126"/>
      <c r="BG749" s="126"/>
      <c r="BH749" s="126"/>
      <c r="BI749" s="126"/>
      <c r="BJ749" s="126"/>
      <c r="BK749" s="126"/>
      <c r="BL749" s="126"/>
      <c r="BM749" s="126"/>
      <c r="BN749" s="126"/>
      <c r="BO749" s="126"/>
      <c r="BP749" s="126"/>
      <c r="BQ749" s="126"/>
      <c r="BR749" s="126"/>
      <c r="BS749" s="126"/>
      <c r="BT749" s="126"/>
      <c r="BU749" s="126"/>
      <c r="BV749" s="126"/>
      <c r="BW749" s="126"/>
      <c r="BX749" s="126"/>
      <c r="BY749" s="126"/>
      <c r="BZ749" s="126"/>
      <c r="CA749" s="126"/>
      <c r="CB749" s="126"/>
      <c r="CC749" s="126"/>
      <c r="CD749" s="126"/>
      <c r="CE749" s="126"/>
      <c r="CF749" s="126"/>
      <c r="CG749" s="126"/>
      <c r="CH749" s="126"/>
      <c r="CI749" s="126"/>
      <c r="CJ749" s="126"/>
      <c r="CK749" s="126"/>
      <c r="CL749" s="126"/>
      <c r="CM749" s="126"/>
      <c r="CN749" s="126"/>
      <c r="CO749" s="126"/>
      <c r="CP749" s="126"/>
      <c r="CQ749" s="126"/>
      <c r="CR749" s="126"/>
      <c r="CS749"/>
      <c r="CT749"/>
      <c r="CU749"/>
      <c r="CV749"/>
      <c r="CW749"/>
      <c r="CX749"/>
      <c r="CY749"/>
      <c r="CZ749"/>
      <c r="DA749"/>
      <c r="DB749"/>
    </row>
    <row r="750" spans="1:106" s="15" customFormat="1" ht="13.4" customHeight="1">
      <c r="A750" s="4" t="str">
        <f t="shared" si="24"/>
        <v/>
      </c>
      <c r="B750" s="70"/>
      <c r="C750" s="123"/>
      <c r="D750" s="70"/>
      <c r="E750" s="70"/>
      <c r="F750" s="123"/>
      <c r="G750" s="123"/>
      <c r="H750" s="123"/>
      <c r="I750" s="126"/>
      <c r="J750" s="126"/>
      <c r="K750" s="126"/>
      <c r="L750" s="126"/>
      <c r="M750" s="126"/>
      <c r="N750" s="126"/>
      <c r="O750" s="126"/>
      <c r="P750" s="126"/>
      <c r="Q750" s="126"/>
      <c r="R750" s="126"/>
      <c r="S750" s="126"/>
      <c r="T750" s="126"/>
      <c r="U750" s="126"/>
      <c r="V750" s="126"/>
      <c r="W750" s="126"/>
      <c r="X750" s="126"/>
      <c r="Y750" s="126"/>
      <c r="Z750" s="126"/>
      <c r="AA750" s="126"/>
      <c r="AB750" s="126"/>
      <c r="AC750" s="126"/>
      <c r="AD750" s="126"/>
      <c r="AE750" s="126"/>
      <c r="AF750" s="126"/>
      <c r="AG750" s="126"/>
      <c r="AH750" s="126"/>
      <c r="AI750" s="126"/>
      <c r="AJ750" s="126"/>
      <c r="AK750" s="126"/>
      <c r="AL750" s="126"/>
      <c r="AM750" s="126"/>
      <c r="AN750" s="126"/>
      <c r="AO750" s="126"/>
      <c r="AP750" s="126"/>
      <c r="AQ750" s="126"/>
      <c r="AR750" s="126"/>
      <c r="AS750" s="126"/>
      <c r="AT750" s="126"/>
      <c r="AU750" s="126"/>
      <c r="AV750" s="126"/>
      <c r="AW750" s="126"/>
      <c r="AX750" s="126"/>
      <c r="AY750" s="126"/>
      <c r="AZ750" s="126"/>
      <c r="BA750" s="126"/>
      <c r="BB750" s="126"/>
      <c r="BC750" s="126"/>
      <c r="BD750" s="126"/>
      <c r="BE750" s="126"/>
      <c r="BF750" s="126"/>
      <c r="BG750" s="126"/>
      <c r="BH750" s="126"/>
      <c r="BI750" s="126"/>
      <c r="BJ750" s="126"/>
      <c r="BK750" s="126"/>
      <c r="BL750" s="126"/>
      <c r="BM750" s="126"/>
      <c r="BN750" s="126"/>
      <c r="BO750" s="126"/>
      <c r="BP750" s="126"/>
      <c r="BQ750" s="126"/>
      <c r="BR750" s="126"/>
      <c r="BS750" s="126"/>
      <c r="BT750" s="126"/>
      <c r="BU750" s="126"/>
      <c r="BV750" s="126"/>
      <c r="BW750" s="126"/>
      <c r="BX750" s="126"/>
      <c r="BY750" s="126"/>
      <c r="BZ750" s="126"/>
      <c r="CA750" s="126"/>
      <c r="CB750" s="126"/>
      <c r="CC750" s="126"/>
      <c r="CD750" s="126"/>
      <c r="CE750" s="126"/>
      <c r="CF750" s="126"/>
      <c r="CG750" s="126"/>
      <c r="CH750" s="126"/>
      <c r="CI750" s="126"/>
      <c r="CJ750" s="126"/>
      <c r="CK750" s="126"/>
      <c r="CL750" s="126"/>
      <c r="CM750" s="126"/>
      <c r="CN750" s="126"/>
      <c r="CO750" s="126"/>
      <c r="CP750" s="126"/>
      <c r="CQ750" s="126"/>
      <c r="CR750" s="126"/>
      <c r="CS750"/>
      <c r="CT750"/>
      <c r="CU750"/>
      <c r="CV750"/>
      <c r="CW750"/>
      <c r="CX750"/>
      <c r="CY750"/>
      <c r="CZ750"/>
      <c r="DA750"/>
      <c r="DB750"/>
    </row>
    <row r="751" spans="1:106" s="15" customFormat="1" ht="13.4" customHeight="1">
      <c r="A751" s="4" t="str">
        <f t="shared" si="24"/>
        <v/>
      </c>
      <c r="B751" s="70"/>
      <c r="C751" s="123"/>
      <c r="D751" s="70"/>
      <c r="E751" s="70"/>
      <c r="F751" s="123"/>
      <c r="G751" s="123"/>
      <c r="H751" s="123"/>
      <c r="I751" s="126"/>
      <c r="J751" s="126"/>
      <c r="K751" s="126"/>
      <c r="L751" s="126"/>
      <c r="M751" s="126"/>
      <c r="N751" s="126"/>
      <c r="O751" s="126"/>
      <c r="P751" s="126"/>
      <c r="Q751" s="126"/>
      <c r="R751" s="126"/>
      <c r="S751" s="126"/>
      <c r="T751" s="126"/>
      <c r="U751" s="126"/>
      <c r="V751" s="126"/>
      <c r="W751" s="126"/>
      <c r="X751" s="126"/>
      <c r="Y751" s="126"/>
      <c r="Z751" s="126"/>
      <c r="AA751" s="126"/>
      <c r="AB751" s="126"/>
      <c r="AC751" s="126"/>
      <c r="AD751" s="126"/>
      <c r="AE751" s="126"/>
      <c r="AF751" s="126"/>
      <c r="AG751" s="126"/>
      <c r="AH751" s="126"/>
      <c r="AI751" s="126"/>
      <c r="AJ751" s="126"/>
      <c r="AK751" s="126"/>
      <c r="AL751" s="126"/>
      <c r="AM751" s="126"/>
      <c r="AN751" s="126"/>
      <c r="AO751" s="126"/>
      <c r="AP751" s="126"/>
      <c r="AQ751" s="126"/>
      <c r="AR751" s="126"/>
      <c r="AS751" s="126"/>
      <c r="AT751" s="126"/>
      <c r="AU751" s="126"/>
      <c r="AV751" s="126"/>
      <c r="AW751" s="126"/>
      <c r="AX751" s="126"/>
      <c r="AY751" s="126"/>
      <c r="AZ751" s="126"/>
      <c r="BA751" s="126"/>
      <c r="BB751" s="126"/>
      <c r="BC751" s="126"/>
      <c r="BD751" s="126"/>
      <c r="BE751" s="126"/>
      <c r="BF751" s="126"/>
      <c r="BG751" s="126"/>
      <c r="BH751" s="126"/>
      <c r="BI751" s="126"/>
      <c r="BJ751" s="126"/>
      <c r="BK751" s="126"/>
      <c r="BL751" s="126"/>
      <c r="BM751" s="126"/>
      <c r="BN751" s="126"/>
      <c r="BO751" s="126"/>
      <c r="BP751" s="126"/>
      <c r="BQ751" s="126"/>
      <c r="BR751" s="126"/>
      <c r="BS751" s="126"/>
      <c r="BT751" s="126"/>
      <c r="BU751" s="126"/>
      <c r="BV751" s="126"/>
      <c r="BW751" s="126"/>
      <c r="BX751" s="126"/>
      <c r="BY751" s="126"/>
      <c r="BZ751" s="126"/>
      <c r="CA751" s="126"/>
      <c r="CB751" s="126"/>
      <c r="CC751" s="126"/>
      <c r="CD751" s="126"/>
      <c r="CE751" s="126"/>
      <c r="CF751" s="126"/>
      <c r="CG751" s="126"/>
      <c r="CH751" s="126"/>
      <c r="CI751" s="126"/>
      <c r="CJ751" s="126"/>
      <c r="CK751" s="126"/>
      <c r="CL751" s="126"/>
      <c r="CM751" s="126"/>
      <c r="CN751" s="126"/>
      <c r="CO751" s="126"/>
      <c r="CP751" s="126"/>
      <c r="CQ751" s="126"/>
      <c r="CR751" s="126"/>
      <c r="CS751"/>
      <c r="CT751"/>
      <c r="CU751"/>
      <c r="CV751"/>
      <c r="CW751"/>
      <c r="CX751"/>
      <c r="CY751"/>
      <c r="CZ751"/>
      <c r="DA751"/>
      <c r="DB751"/>
    </row>
    <row r="752" spans="1:106" s="15" customFormat="1" ht="13.4" customHeight="1">
      <c r="A752" s="4" t="str">
        <f t="shared" si="24"/>
        <v/>
      </c>
      <c r="B752" s="70"/>
      <c r="C752" s="123"/>
      <c r="D752" s="70"/>
      <c r="E752" s="70"/>
      <c r="F752" s="123"/>
      <c r="G752" s="123"/>
      <c r="H752" s="123"/>
      <c r="I752" s="126"/>
      <c r="J752" s="126"/>
      <c r="K752" s="126"/>
      <c r="L752" s="126"/>
      <c r="M752" s="126"/>
      <c r="N752" s="126"/>
      <c r="O752" s="126"/>
      <c r="P752" s="126"/>
      <c r="Q752" s="126"/>
      <c r="R752" s="126"/>
      <c r="S752" s="126"/>
      <c r="T752" s="126"/>
      <c r="U752" s="126"/>
      <c r="V752" s="126"/>
      <c r="W752" s="126"/>
      <c r="X752" s="126"/>
      <c r="Y752" s="126"/>
      <c r="Z752" s="126"/>
      <c r="AA752" s="126"/>
      <c r="AB752" s="126"/>
      <c r="AC752" s="126"/>
      <c r="AD752" s="126"/>
      <c r="AE752" s="126"/>
      <c r="AF752" s="126"/>
      <c r="AG752" s="126"/>
      <c r="AH752" s="126"/>
      <c r="AI752" s="126"/>
      <c r="AJ752" s="126"/>
      <c r="AK752" s="126"/>
      <c r="AL752" s="126"/>
      <c r="AM752" s="126"/>
      <c r="AN752" s="126"/>
      <c r="AO752" s="126"/>
      <c r="AP752" s="126"/>
      <c r="AQ752" s="126"/>
      <c r="AR752" s="126"/>
      <c r="AS752" s="126"/>
      <c r="AT752" s="126"/>
      <c r="AU752" s="126"/>
      <c r="AV752" s="126"/>
      <c r="AW752" s="126"/>
      <c r="AX752" s="126"/>
      <c r="AY752" s="126"/>
      <c r="AZ752" s="126"/>
      <c r="BA752" s="126"/>
      <c r="BB752" s="126"/>
      <c r="BC752" s="126"/>
      <c r="BD752" s="126"/>
      <c r="BE752" s="126"/>
      <c r="BF752" s="126"/>
      <c r="BG752" s="126"/>
      <c r="BH752" s="126"/>
      <c r="BI752" s="126"/>
      <c r="BJ752" s="126"/>
      <c r="BK752" s="126"/>
      <c r="BL752" s="126"/>
      <c r="BM752" s="126"/>
      <c r="BN752" s="126"/>
      <c r="BO752" s="126"/>
      <c r="BP752" s="126"/>
      <c r="BQ752" s="126"/>
      <c r="BR752" s="126"/>
      <c r="BS752" s="126"/>
      <c r="BT752" s="126"/>
      <c r="BU752" s="126"/>
      <c r="BV752" s="126"/>
      <c r="BW752" s="126"/>
      <c r="BX752" s="126"/>
      <c r="BY752" s="126"/>
      <c r="BZ752" s="126"/>
      <c r="CA752" s="126"/>
      <c r="CB752" s="126"/>
      <c r="CC752" s="126"/>
      <c r="CD752" s="126"/>
      <c r="CE752" s="126"/>
      <c r="CF752" s="126"/>
      <c r="CG752" s="126"/>
      <c r="CH752" s="126"/>
      <c r="CI752" s="126"/>
      <c r="CJ752" s="126"/>
      <c r="CK752" s="126"/>
      <c r="CL752" s="126"/>
      <c r="CM752" s="126"/>
      <c r="CN752" s="126"/>
      <c r="CO752" s="126"/>
      <c r="CP752" s="126"/>
      <c r="CQ752" s="126"/>
      <c r="CR752" s="126"/>
      <c r="CS752"/>
      <c r="CT752"/>
      <c r="CU752"/>
      <c r="CV752"/>
      <c r="CW752"/>
      <c r="CX752"/>
      <c r="CY752"/>
      <c r="CZ752"/>
      <c r="DA752"/>
      <c r="DB752"/>
    </row>
    <row r="753" spans="1:106" s="15" customFormat="1" ht="13.4" customHeight="1">
      <c r="A753" s="4" t="str">
        <f t="shared" si="24"/>
        <v/>
      </c>
      <c r="B753" s="70"/>
      <c r="C753" s="123"/>
      <c r="D753" s="70"/>
      <c r="E753" s="70"/>
      <c r="F753" s="123"/>
      <c r="G753" s="123"/>
      <c r="H753" s="123"/>
      <c r="I753" s="126"/>
      <c r="J753" s="126"/>
      <c r="K753" s="126"/>
      <c r="L753" s="126"/>
      <c r="M753" s="126"/>
      <c r="N753" s="126"/>
      <c r="O753" s="126"/>
      <c r="P753" s="126"/>
      <c r="Q753" s="126"/>
      <c r="R753" s="126"/>
      <c r="S753" s="126"/>
      <c r="T753" s="126"/>
      <c r="U753" s="126"/>
      <c r="V753" s="126"/>
      <c r="W753" s="126"/>
      <c r="X753" s="126"/>
      <c r="Y753" s="126"/>
      <c r="Z753" s="126"/>
      <c r="AA753" s="126"/>
      <c r="AB753" s="126"/>
      <c r="AC753" s="126"/>
      <c r="AD753" s="126"/>
      <c r="AE753" s="126"/>
      <c r="AF753" s="126"/>
      <c r="AG753" s="126"/>
      <c r="AH753" s="126"/>
      <c r="AI753" s="126"/>
      <c r="AJ753" s="126"/>
      <c r="AK753" s="126"/>
      <c r="AL753" s="126"/>
      <c r="AM753" s="126"/>
      <c r="AN753" s="126"/>
      <c r="AO753" s="126"/>
      <c r="AP753" s="126"/>
      <c r="AQ753" s="126"/>
      <c r="AR753" s="126"/>
      <c r="AS753" s="126"/>
      <c r="AT753" s="126"/>
      <c r="AU753" s="126"/>
      <c r="AV753" s="126"/>
      <c r="AW753" s="126"/>
      <c r="AX753" s="126"/>
      <c r="AY753" s="126"/>
      <c r="AZ753" s="126"/>
      <c r="BA753" s="126"/>
      <c r="BB753" s="126"/>
      <c r="BC753" s="126"/>
      <c r="BD753" s="126"/>
      <c r="BE753" s="126"/>
      <c r="BF753" s="126"/>
      <c r="BG753" s="126"/>
      <c r="BH753" s="126"/>
      <c r="BI753" s="126"/>
      <c r="BJ753" s="126"/>
      <c r="BK753" s="126"/>
      <c r="BL753" s="126"/>
      <c r="BM753" s="126"/>
      <c r="BN753" s="126"/>
      <c r="BO753" s="126"/>
      <c r="BP753" s="126"/>
      <c r="BQ753" s="126"/>
      <c r="BR753" s="126"/>
      <c r="BS753" s="126"/>
      <c r="BT753" s="126"/>
      <c r="BU753" s="126"/>
      <c r="BV753" s="126"/>
      <c r="BW753" s="126"/>
      <c r="BX753" s="126"/>
      <c r="BY753" s="126"/>
      <c r="BZ753" s="126"/>
      <c r="CA753" s="126"/>
      <c r="CB753" s="126"/>
      <c r="CC753" s="126"/>
      <c r="CD753" s="126"/>
      <c r="CE753" s="126"/>
      <c r="CF753" s="126"/>
      <c r="CG753" s="126"/>
      <c r="CH753" s="126"/>
      <c r="CI753" s="126"/>
      <c r="CJ753" s="126"/>
      <c r="CK753" s="126"/>
      <c r="CL753" s="126"/>
      <c r="CM753" s="126"/>
      <c r="CN753" s="126"/>
      <c r="CO753" s="126"/>
      <c r="CP753" s="126"/>
      <c r="CQ753" s="126"/>
      <c r="CR753" s="126"/>
      <c r="CS753"/>
      <c r="CT753"/>
      <c r="CU753"/>
      <c r="CV753"/>
      <c r="CW753"/>
      <c r="CX753"/>
      <c r="CY753"/>
      <c r="CZ753"/>
      <c r="DA753"/>
      <c r="DB753"/>
    </row>
    <row r="754" spans="1:106" s="15" customFormat="1" ht="13.4" customHeight="1">
      <c r="A754" s="4" t="str">
        <f t="shared" si="24"/>
        <v/>
      </c>
      <c r="B754" s="70"/>
      <c r="C754" s="123"/>
      <c r="D754" s="70"/>
      <c r="E754" s="70"/>
      <c r="F754" s="123"/>
      <c r="G754" s="123"/>
      <c r="H754" s="123"/>
      <c r="I754" s="126"/>
      <c r="J754" s="126"/>
      <c r="K754" s="126"/>
      <c r="L754" s="126"/>
      <c r="M754" s="126"/>
      <c r="N754" s="126"/>
      <c r="O754" s="126"/>
      <c r="P754" s="126"/>
      <c r="Q754" s="126"/>
      <c r="R754" s="126"/>
      <c r="S754" s="126"/>
      <c r="T754" s="126"/>
      <c r="U754" s="126"/>
      <c r="V754" s="126"/>
      <c r="W754" s="126"/>
      <c r="X754" s="126"/>
      <c r="Y754" s="126"/>
      <c r="Z754" s="126"/>
      <c r="AA754" s="126"/>
      <c r="AB754" s="126"/>
      <c r="AC754" s="126"/>
      <c r="AD754" s="126"/>
      <c r="AE754" s="126"/>
      <c r="AF754" s="126"/>
      <c r="AG754" s="126"/>
      <c r="AH754" s="126"/>
      <c r="AI754" s="126"/>
      <c r="AJ754" s="126"/>
      <c r="AK754" s="126"/>
      <c r="AL754" s="126"/>
      <c r="AM754" s="126"/>
      <c r="AN754" s="126"/>
      <c r="AO754" s="126"/>
      <c r="AP754" s="126"/>
      <c r="AQ754" s="126"/>
      <c r="AR754" s="126"/>
      <c r="AS754" s="126"/>
      <c r="AT754" s="126"/>
      <c r="AU754" s="126"/>
      <c r="AV754" s="126"/>
      <c r="AW754" s="126"/>
      <c r="AX754" s="126"/>
      <c r="AY754" s="126"/>
      <c r="AZ754" s="126"/>
      <c r="BA754" s="126"/>
      <c r="BB754" s="126"/>
      <c r="BC754" s="126"/>
      <c r="BD754" s="126"/>
      <c r="BE754" s="126"/>
      <c r="BF754" s="126"/>
      <c r="BG754" s="126"/>
      <c r="BH754" s="126"/>
      <c r="BI754" s="126"/>
      <c r="BJ754" s="126"/>
      <c r="BK754" s="126"/>
      <c r="BL754" s="126"/>
      <c r="BM754" s="126"/>
      <c r="BN754" s="126"/>
      <c r="BO754" s="126"/>
      <c r="BP754" s="126"/>
      <c r="BQ754" s="126"/>
      <c r="BR754" s="126"/>
      <c r="BS754" s="126"/>
      <c r="BT754" s="126"/>
      <c r="BU754" s="126"/>
      <c r="BV754" s="126"/>
      <c r="BW754" s="126"/>
      <c r="BX754" s="126"/>
      <c r="BY754" s="126"/>
      <c r="BZ754" s="126"/>
      <c r="CA754" s="126"/>
      <c r="CB754" s="126"/>
      <c r="CC754" s="126"/>
      <c r="CD754" s="126"/>
      <c r="CE754" s="126"/>
      <c r="CF754" s="126"/>
      <c r="CG754" s="126"/>
      <c r="CH754" s="126"/>
      <c r="CI754" s="126"/>
      <c r="CJ754" s="126"/>
      <c r="CK754" s="126"/>
      <c r="CL754" s="126"/>
      <c r="CM754" s="126"/>
      <c r="CN754" s="126"/>
      <c r="CO754" s="126"/>
      <c r="CP754" s="126"/>
      <c r="CQ754" s="126"/>
      <c r="CR754" s="126"/>
      <c r="CS754"/>
      <c r="CT754"/>
      <c r="CU754"/>
      <c r="CV754"/>
      <c r="CW754"/>
      <c r="CX754"/>
      <c r="CY754"/>
      <c r="CZ754"/>
      <c r="DA754"/>
      <c r="DB754"/>
    </row>
    <row r="755" spans="1:106" s="15" customFormat="1" ht="13.4" customHeight="1">
      <c r="A755" s="4" t="str">
        <f t="shared" si="24"/>
        <v/>
      </c>
      <c r="B755" s="70"/>
      <c r="C755" s="123"/>
      <c r="D755" s="70"/>
      <c r="E755" s="70"/>
      <c r="F755" s="123"/>
      <c r="G755" s="123"/>
      <c r="H755" s="123"/>
      <c r="I755" s="126"/>
      <c r="J755" s="126"/>
      <c r="K755" s="126"/>
      <c r="L755" s="126"/>
      <c r="M755" s="126"/>
      <c r="N755" s="126"/>
      <c r="O755" s="126"/>
      <c r="P755" s="126"/>
      <c r="Q755" s="126"/>
      <c r="R755" s="126"/>
      <c r="S755" s="126"/>
      <c r="T755" s="126"/>
      <c r="U755" s="126"/>
      <c r="V755" s="126"/>
      <c r="W755" s="126"/>
      <c r="X755" s="126"/>
      <c r="Y755" s="126"/>
      <c r="Z755" s="126"/>
      <c r="AA755" s="126"/>
      <c r="AB755" s="126"/>
      <c r="AC755" s="126"/>
      <c r="AD755" s="126"/>
      <c r="AE755" s="126"/>
      <c r="AF755" s="126"/>
      <c r="AG755" s="126"/>
      <c r="AH755" s="126"/>
      <c r="AI755" s="126"/>
      <c r="AJ755" s="126"/>
      <c r="AK755" s="126"/>
      <c r="AL755" s="126"/>
      <c r="AM755" s="126"/>
      <c r="AN755" s="126"/>
      <c r="AO755" s="126"/>
      <c r="AP755" s="126"/>
      <c r="AQ755" s="126"/>
      <c r="AR755" s="126"/>
      <c r="AS755" s="126"/>
      <c r="AT755" s="126"/>
      <c r="AU755" s="126"/>
      <c r="AV755" s="126"/>
      <c r="AW755" s="126"/>
      <c r="AX755" s="126"/>
      <c r="AY755" s="126"/>
      <c r="AZ755" s="126"/>
      <c r="BA755" s="126"/>
      <c r="BB755" s="126"/>
      <c r="BC755" s="126"/>
      <c r="BD755" s="126"/>
      <c r="BE755" s="126"/>
      <c r="BF755" s="126"/>
      <c r="BG755" s="126"/>
      <c r="BH755" s="126"/>
      <c r="BI755" s="126"/>
      <c r="BJ755" s="126"/>
      <c r="BK755" s="126"/>
      <c r="BL755" s="126"/>
      <c r="BM755" s="126"/>
      <c r="BN755" s="126"/>
      <c r="BO755" s="126"/>
      <c r="BP755" s="126"/>
      <c r="BQ755" s="126"/>
      <c r="BR755" s="126"/>
      <c r="BS755" s="126"/>
      <c r="BT755" s="126"/>
      <c r="BU755" s="126"/>
      <c r="BV755" s="126"/>
      <c r="BW755" s="126"/>
      <c r="BX755" s="126"/>
      <c r="BY755" s="126"/>
      <c r="BZ755" s="126"/>
      <c r="CA755" s="126"/>
      <c r="CB755" s="126"/>
      <c r="CC755" s="126"/>
      <c r="CD755" s="126"/>
      <c r="CE755" s="126"/>
      <c r="CF755" s="126"/>
      <c r="CG755" s="126"/>
      <c r="CH755" s="126"/>
      <c r="CI755" s="126"/>
      <c r="CJ755" s="126"/>
      <c r="CK755" s="126"/>
      <c r="CL755" s="126"/>
      <c r="CM755" s="126"/>
      <c r="CN755" s="126"/>
      <c r="CO755" s="126"/>
      <c r="CP755" s="126"/>
      <c r="CQ755" s="126"/>
      <c r="CR755" s="126"/>
      <c r="CS755"/>
      <c r="CT755"/>
      <c r="CU755"/>
      <c r="CV755"/>
      <c r="CW755"/>
      <c r="CX755"/>
      <c r="CY755"/>
      <c r="CZ755"/>
      <c r="DA755"/>
      <c r="DB755"/>
    </row>
    <row r="756" spans="1:106" s="15" customFormat="1" ht="13.4" customHeight="1">
      <c r="A756" s="4" t="str">
        <f t="shared" si="24"/>
        <v/>
      </c>
      <c r="B756" s="70"/>
      <c r="C756" s="123"/>
      <c r="D756" s="70"/>
      <c r="E756" s="70"/>
      <c r="F756" s="123"/>
      <c r="G756" s="123"/>
      <c r="H756" s="123"/>
      <c r="I756" s="126"/>
      <c r="J756" s="126"/>
      <c r="K756" s="126"/>
      <c r="L756" s="126"/>
      <c r="M756" s="126"/>
      <c r="N756" s="126"/>
      <c r="O756" s="126"/>
      <c r="P756" s="126"/>
      <c r="Q756" s="126"/>
      <c r="R756" s="126"/>
      <c r="S756" s="126"/>
      <c r="T756" s="126"/>
      <c r="U756" s="126"/>
      <c r="V756" s="126"/>
      <c r="W756" s="126"/>
      <c r="X756" s="126"/>
      <c r="Y756" s="126"/>
      <c r="Z756" s="126"/>
      <c r="AA756" s="126"/>
      <c r="AB756" s="126"/>
      <c r="AC756" s="126"/>
      <c r="AD756" s="126"/>
      <c r="AE756" s="126"/>
      <c r="AF756" s="126"/>
      <c r="AG756" s="126"/>
      <c r="AH756" s="126"/>
      <c r="AI756" s="126"/>
      <c r="AJ756" s="126"/>
      <c r="AK756" s="126"/>
      <c r="AL756" s="126"/>
      <c r="AM756" s="126"/>
      <c r="AN756" s="126"/>
      <c r="AO756" s="126"/>
      <c r="AP756" s="126"/>
      <c r="AQ756" s="126"/>
      <c r="AR756" s="126"/>
      <c r="AS756" s="126"/>
      <c r="AT756" s="126"/>
      <c r="AU756" s="126"/>
      <c r="AV756" s="126"/>
      <c r="AW756" s="126"/>
      <c r="AX756" s="126"/>
      <c r="AY756" s="126"/>
      <c r="AZ756" s="126"/>
      <c r="BA756" s="126"/>
      <c r="BB756" s="126"/>
      <c r="BC756" s="126"/>
      <c r="BD756" s="126"/>
      <c r="BE756" s="126"/>
      <c r="BF756" s="126"/>
      <c r="BG756" s="126"/>
      <c r="BH756" s="126"/>
      <c r="BI756" s="126"/>
      <c r="BJ756" s="126"/>
      <c r="BK756" s="126"/>
      <c r="BL756" s="126"/>
      <c r="BM756" s="126"/>
      <c r="BN756" s="126"/>
      <c r="BO756" s="126"/>
      <c r="BP756" s="126"/>
      <c r="BQ756" s="126"/>
      <c r="BR756" s="126"/>
      <c r="BS756" s="126"/>
      <c r="BT756" s="126"/>
      <c r="BU756" s="126"/>
      <c r="BV756" s="126"/>
      <c r="BW756" s="126"/>
      <c r="BX756" s="126"/>
      <c r="BY756" s="126"/>
      <c r="BZ756" s="126"/>
      <c r="CA756" s="126"/>
      <c r="CB756" s="126"/>
      <c r="CC756" s="126"/>
      <c r="CD756" s="126"/>
      <c r="CE756" s="126"/>
      <c r="CF756" s="126"/>
      <c r="CG756" s="126"/>
      <c r="CH756" s="126"/>
      <c r="CI756" s="126"/>
      <c r="CJ756" s="126"/>
      <c r="CK756" s="126"/>
      <c r="CL756" s="126"/>
      <c r="CM756" s="126"/>
      <c r="CN756" s="126"/>
      <c r="CO756" s="126"/>
      <c r="CP756" s="126"/>
      <c r="CQ756" s="126"/>
      <c r="CR756" s="126"/>
      <c r="CS756"/>
      <c r="CT756"/>
      <c r="CU756"/>
      <c r="CV756"/>
      <c r="CW756"/>
      <c r="CX756"/>
      <c r="CY756"/>
      <c r="CZ756"/>
      <c r="DA756"/>
      <c r="DB756"/>
    </row>
    <row r="757" spans="1:106" s="15" customFormat="1" ht="13.4" customHeight="1">
      <c r="A757" s="4" t="str">
        <f t="shared" si="24"/>
        <v/>
      </c>
      <c r="B757" s="70"/>
      <c r="C757" s="123"/>
      <c r="D757" s="70"/>
      <c r="E757" s="70"/>
      <c r="F757" s="123"/>
      <c r="G757" s="123"/>
      <c r="H757" s="123"/>
      <c r="I757" s="126"/>
      <c r="J757" s="126"/>
      <c r="K757" s="126"/>
      <c r="L757" s="126"/>
      <c r="M757" s="126"/>
      <c r="N757" s="126"/>
      <c r="O757" s="126"/>
      <c r="P757" s="126"/>
      <c r="Q757" s="126"/>
      <c r="R757" s="126"/>
      <c r="S757" s="126"/>
      <c r="T757" s="126"/>
      <c r="U757" s="126"/>
      <c r="V757" s="126"/>
      <c r="W757" s="126"/>
      <c r="X757" s="126"/>
      <c r="Y757" s="126"/>
      <c r="Z757" s="126"/>
      <c r="AA757" s="126"/>
      <c r="AB757" s="126"/>
      <c r="AC757" s="126"/>
      <c r="AD757" s="126"/>
      <c r="AE757" s="126"/>
      <c r="AF757" s="126"/>
      <c r="AG757" s="126"/>
      <c r="AH757" s="126"/>
      <c r="AI757" s="126"/>
      <c r="AJ757" s="126"/>
      <c r="AK757" s="126"/>
      <c r="AL757" s="126"/>
      <c r="AM757" s="126"/>
      <c r="AN757" s="126"/>
      <c r="AO757" s="126"/>
      <c r="AP757" s="126"/>
      <c r="AQ757" s="126"/>
      <c r="AR757" s="126"/>
      <c r="AS757" s="126"/>
      <c r="AT757" s="126"/>
      <c r="AU757" s="126"/>
      <c r="AV757" s="126"/>
      <c r="AW757" s="126"/>
      <c r="AX757" s="126"/>
      <c r="AY757" s="126"/>
      <c r="AZ757" s="126"/>
      <c r="BA757" s="126"/>
      <c r="BB757" s="126"/>
      <c r="BC757" s="126"/>
      <c r="BD757" s="126"/>
      <c r="BE757" s="126"/>
      <c r="BF757" s="126"/>
      <c r="BG757" s="126"/>
      <c r="BH757" s="126"/>
      <c r="BI757" s="126"/>
      <c r="BJ757" s="126"/>
      <c r="BK757" s="126"/>
      <c r="BL757" s="126"/>
      <c r="BM757" s="126"/>
      <c r="BN757" s="126"/>
      <c r="BO757" s="126"/>
      <c r="BP757" s="126"/>
      <c r="BQ757" s="126"/>
      <c r="BR757" s="126"/>
      <c r="BS757" s="126"/>
      <c r="BT757" s="126"/>
      <c r="BU757" s="126"/>
      <c r="BV757" s="126"/>
      <c r="BW757" s="126"/>
      <c r="BX757" s="126"/>
      <c r="BY757" s="126"/>
      <c r="BZ757" s="126"/>
      <c r="CA757" s="126"/>
      <c r="CB757" s="126"/>
      <c r="CC757" s="126"/>
      <c r="CD757" s="126"/>
      <c r="CE757" s="126"/>
      <c r="CF757" s="126"/>
      <c r="CG757" s="126"/>
      <c r="CH757" s="126"/>
      <c r="CI757" s="126"/>
      <c r="CJ757" s="126"/>
      <c r="CK757" s="126"/>
      <c r="CL757" s="126"/>
      <c r="CM757" s="126"/>
      <c r="CN757" s="126"/>
      <c r="CO757" s="126"/>
      <c r="CP757" s="126"/>
      <c r="CQ757" s="126"/>
      <c r="CR757" s="126"/>
      <c r="CS757"/>
      <c r="CT757"/>
      <c r="CU757"/>
      <c r="CV757"/>
      <c r="CW757"/>
      <c r="CX757"/>
      <c r="CY757"/>
      <c r="CZ757"/>
      <c r="DA757"/>
      <c r="DB757"/>
    </row>
    <row r="758" spans="1:106" s="15" customFormat="1" ht="13.4" customHeight="1">
      <c r="A758" s="4" t="str">
        <f t="shared" si="24"/>
        <v/>
      </c>
      <c r="B758" s="70"/>
      <c r="C758" s="123"/>
      <c r="D758" s="70"/>
      <c r="E758" s="70"/>
      <c r="F758" s="123"/>
      <c r="G758" s="123"/>
      <c r="H758" s="123"/>
      <c r="I758" s="126"/>
      <c r="J758" s="126"/>
      <c r="K758" s="126"/>
      <c r="L758" s="126"/>
      <c r="M758" s="126"/>
      <c r="N758" s="126"/>
      <c r="O758" s="126"/>
      <c r="P758" s="126"/>
      <c r="Q758" s="126"/>
      <c r="R758" s="126"/>
      <c r="S758" s="126"/>
      <c r="T758" s="126"/>
      <c r="U758" s="126"/>
      <c r="V758" s="126"/>
      <c r="W758" s="126"/>
      <c r="X758" s="126"/>
      <c r="Y758" s="126"/>
      <c r="Z758" s="126"/>
      <c r="AA758" s="126"/>
      <c r="AB758" s="126"/>
      <c r="AC758" s="126"/>
      <c r="AD758" s="126"/>
      <c r="AE758" s="126"/>
      <c r="AF758" s="126"/>
      <c r="AG758" s="126"/>
      <c r="AH758" s="126"/>
      <c r="AI758" s="126"/>
      <c r="AJ758" s="126"/>
      <c r="AK758" s="126"/>
      <c r="AL758" s="126"/>
      <c r="AM758" s="126"/>
      <c r="AN758" s="126"/>
      <c r="AO758" s="126"/>
      <c r="AP758" s="126"/>
      <c r="AQ758" s="126"/>
      <c r="AR758" s="126"/>
      <c r="AS758" s="126"/>
      <c r="AT758" s="126"/>
      <c r="AU758" s="126"/>
      <c r="AV758" s="126"/>
      <c r="AW758" s="126"/>
      <c r="AX758" s="126"/>
      <c r="AY758" s="126"/>
      <c r="AZ758" s="126"/>
      <c r="BA758" s="126"/>
      <c r="BB758" s="126"/>
      <c r="BC758" s="126"/>
      <c r="BD758" s="126"/>
      <c r="BE758" s="126"/>
      <c r="BF758" s="126"/>
      <c r="BG758" s="126"/>
      <c r="BH758" s="126"/>
      <c r="BI758" s="126"/>
      <c r="BJ758" s="126"/>
      <c r="BK758" s="126"/>
      <c r="BL758" s="126"/>
      <c r="BM758" s="126"/>
      <c r="BN758" s="126"/>
      <c r="BO758" s="126"/>
      <c r="BP758" s="126"/>
      <c r="BQ758" s="126"/>
      <c r="BR758" s="126"/>
      <c r="BS758" s="126"/>
      <c r="BT758" s="126"/>
      <c r="BU758" s="126"/>
      <c r="BV758" s="126"/>
      <c r="BW758" s="126"/>
      <c r="BX758" s="126"/>
      <c r="BY758" s="126"/>
      <c r="BZ758" s="126"/>
      <c r="CA758" s="126"/>
      <c r="CB758" s="126"/>
      <c r="CC758" s="126"/>
      <c r="CD758" s="126"/>
      <c r="CE758" s="126"/>
      <c r="CF758" s="126"/>
      <c r="CG758" s="126"/>
      <c r="CH758" s="126"/>
      <c r="CI758" s="126"/>
      <c r="CJ758" s="126"/>
      <c r="CK758" s="126"/>
      <c r="CL758" s="126"/>
      <c r="CM758" s="126"/>
      <c r="CN758" s="126"/>
      <c r="CO758" s="126"/>
      <c r="CP758" s="126"/>
      <c r="CQ758" s="126"/>
      <c r="CR758" s="126"/>
      <c r="CS758"/>
      <c r="CT758"/>
      <c r="CU758"/>
      <c r="CV758"/>
      <c r="CW758"/>
      <c r="CX758"/>
      <c r="CY758"/>
      <c r="CZ758"/>
      <c r="DA758"/>
      <c r="DB758"/>
    </row>
    <row r="759" spans="1:106" s="15" customFormat="1" ht="13.4" customHeight="1">
      <c r="A759" s="4" t="str">
        <f t="shared" si="24"/>
        <v/>
      </c>
      <c r="B759" s="70"/>
      <c r="C759" s="123"/>
      <c r="D759" s="70"/>
      <c r="E759" s="70"/>
      <c r="F759" s="123"/>
      <c r="G759" s="123"/>
      <c r="H759" s="123"/>
      <c r="I759" s="126"/>
      <c r="J759" s="126"/>
      <c r="K759" s="126"/>
      <c r="L759" s="126"/>
      <c r="M759" s="126"/>
      <c r="N759" s="126"/>
      <c r="O759" s="126"/>
      <c r="P759" s="126"/>
      <c r="Q759" s="126"/>
      <c r="R759" s="126"/>
      <c r="S759" s="126"/>
      <c r="T759" s="126"/>
      <c r="U759" s="126"/>
      <c r="V759" s="126"/>
      <c r="W759" s="126"/>
      <c r="X759" s="126"/>
      <c r="Y759" s="126"/>
      <c r="Z759" s="126"/>
      <c r="AA759" s="126"/>
      <c r="AB759" s="126"/>
      <c r="AC759" s="126"/>
      <c r="AD759" s="126"/>
      <c r="AE759" s="126"/>
      <c r="AF759" s="126"/>
      <c r="AG759" s="126"/>
      <c r="AH759" s="126"/>
      <c r="AI759" s="126"/>
      <c r="AJ759" s="126"/>
      <c r="AK759" s="126"/>
      <c r="AL759" s="126"/>
      <c r="AM759" s="126"/>
      <c r="AN759" s="126"/>
      <c r="AO759" s="126"/>
      <c r="AP759" s="126"/>
      <c r="AQ759" s="126"/>
      <c r="AR759" s="126"/>
      <c r="AS759" s="126"/>
      <c r="AT759" s="126"/>
      <c r="AU759" s="126"/>
      <c r="AV759" s="126"/>
      <c r="AW759" s="126"/>
      <c r="AX759" s="126"/>
      <c r="AY759" s="126"/>
      <c r="AZ759" s="126"/>
      <c r="BA759" s="126"/>
      <c r="BB759" s="126"/>
      <c r="BC759" s="126"/>
      <c r="BD759" s="126"/>
      <c r="BE759" s="126"/>
      <c r="BF759" s="126"/>
      <c r="BG759" s="126"/>
      <c r="BH759" s="126"/>
      <c r="BI759" s="126"/>
      <c r="BJ759" s="126"/>
      <c r="BK759" s="126"/>
      <c r="BL759" s="126"/>
      <c r="BM759" s="126"/>
      <c r="BN759" s="126"/>
      <c r="BO759" s="126"/>
      <c r="BP759" s="126"/>
      <c r="BQ759" s="126"/>
      <c r="BR759" s="126"/>
      <c r="BS759" s="126"/>
      <c r="BT759" s="126"/>
      <c r="BU759" s="126"/>
      <c r="BV759" s="126"/>
      <c r="BW759" s="126"/>
      <c r="BX759" s="126"/>
      <c r="BY759" s="126"/>
      <c r="BZ759" s="126"/>
      <c r="CA759" s="126"/>
      <c r="CB759" s="126"/>
      <c r="CC759" s="126"/>
      <c r="CD759" s="126"/>
      <c r="CE759" s="126"/>
      <c r="CF759" s="126"/>
      <c r="CG759" s="126"/>
      <c r="CH759" s="126"/>
      <c r="CI759" s="126"/>
      <c r="CJ759" s="126"/>
      <c r="CK759" s="126"/>
      <c r="CL759" s="126"/>
      <c r="CM759" s="126"/>
      <c r="CN759" s="126"/>
      <c r="CO759" s="126"/>
      <c r="CP759" s="126"/>
      <c r="CQ759" s="126"/>
      <c r="CR759" s="126"/>
      <c r="CS759"/>
      <c r="CT759"/>
      <c r="CU759"/>
      <c r="CV759"/>
      <c r="CW759"/>
      <c r="CX759"/>
      <c r="CY759"/>
      <c r="CZ759"/>
      <c r="DA759"/>
      <c r="DB759"/>
    </row>
    <row r="760" spans="1:106" s="15" customFormat="1" ht="13.4" customHeight="1">
      <c r="A760" s="4" t="str">
        <f t="shared" si="24"/>
        <v/>
      </c>
      <c r="B760" s="70"/>
      <c r="C760" s="123"/>
      <c r="D760" s="70"/>
      <c r="E760" s="70"/>
      <c r="F760" s="123"/>
      <c r="G760" s="123"/>
      <c r="H760" s="123"/>
      <c r="I760" s="126"/>
      <c r="J760" s="126"/>
      <c r="K760" s="126"/>
      <c r="L760" s="126"/>
      <c r="M760" s="126"/>
      <c r="N760" s="126"/>
      <c r="O760" s="126"/>
      <c r="P760" s="126"/>
      <c r="Q760" s="126"/>
      <c r="R760" s="126"/>
      <c r="S760" s="126"/>
      <c r="T760" s="126"/>
      <c r="U760" s="126"/>
      <c r="V760" s="126"/>
      <c r="W760" s="126"/>
      <c r="X760" s="126"/>
      <c r="Y760" s="126"/>
      <c r="Z760" s="126"/>
      <c r="AA760" s="126"/>
      <c r="AB760" s="126"/>
      <c r="AC760" s="126"/>
      <c r="AD760" s="126"/>
      <c r="AE760" s="126"/>
      <c r="AF760" s="126"/>
      <c r="AG760" s="126"/>
      <c r="AH760" s="126"/>
      <c r="AI760" s="126"/>
      <c r="AJ760" s="126"/>
      <c r="AK760" s="126"/>
      <c r="AL760" s="126"/>
      <c r="AM760" s="126"/>
      <c r="AN760" s="126"/>
      <c r="AO760" s="126"/>
      <c r="AP760" s="126"/>
      <c r="AQ760" s="126"/>
      <c r="AR760" s="126"/>
      <c r="AS760" s="126"/>
      <c r="AT760" s="126"/>
      <c r="AU760" s="126"/>
      <c r="AV760" s="126"/>
      <c r="AW760" s="126"/>
      <c r="AX760" s="126"/>
      <c r="AY760" s="126"/>
      <c r="AZ760" s="126"/>
      <c r="BA760" s="126"/>
      <c r="BB760" s="126"/>
      <c r="BC760" s="126"/>
      <c r="BD760" s="126"/>
      <c r="BE760" s="126"/>
      <c r="BF760" s="126"/>
      <c r="BG760" s="126"/>
      <c r="BH760" s="126"/>
      <c r="BI760" s="126"/>
      <c r="BJ760" s="126"/>
      <c r="BK760" s="126"/>
      <c r="BL760" s="126"/>
      <c r="BM760" s="126"/>
      <c r="BN760" s="126"/>
      <c r="BO760" s="126"/>
      <c r="BP760" s="126"/>
      <c r="BQ760" s="126"/>
      <c r="BR760" s="126"/>
      <c r="BS760" s="126"/>
      <c r="BT760" s="126"/>
      <c r="BU760" s="126"/>
      <c r="BV760" s="126"/>
      <c r="BW760" s="126"/>
      <c r="BX760" s="126"/>
      <c r="BY760" s="126"/>
      <c r="BZ760" s="126"/>
      <c r="CA760" s="126"/>
      <c r="CB760" s="126"/>
      <c r="CC760" s="126"/>
      <c r="CD760" s="126"/>
      <c r="CE760" s="126"/>
      <c r="CF760" s="126"/>
      <c r="CG760" s="126"/>
      <c r="CH760" s="126"/>
      <c r="CI760" s="126"/>
      <c r="CJ760" s="126"/>
      <c r="CK760" s="126"/>
      <c r="CL760" s="126"/>
      <c r="CM760" s="126"/>
      <c r="CN760" s="126"/>
      <c r="CO760" s="126"/>
      <c r="CP760" s="126"/>
      <c r="CQ760" s="126"/>
      <c r="CR760" s="126"/>
      <c r="CS760"/>
      <c r="CT760"/>
      <c r="CU760"/>
      <c r="CV760"/>
      <c r="CW760"/>
      <c r="CX760"/>
      <c r="CY760"/>
      <c r="CZ760"/>
      <c r="DA760"/>
      <c r="DB760"/>
    </row>
    <row r="761" spans="1:106" s="15" customFormat="1" ht="13.4" customHeight="1">
      <c r="A761" s="4" t="str">
        <f t="shared" si="24"/>
        <v/>
      </c>
      <c r="B761" s="70"/>
      <c r="C761" s="123"/>
      <c r="D761" s="70"/>
      <c r="E761" s="70"/>
      <c r="F761" s="123"/>
      <c r="G761" s="123"/>
      <c r="H761" s="123"/>
      <c r="I761" s="126"/>
      <c r="J761" s="126"/>
      <c r="K761" s="126"/>
      <c r="L761" s="126"/>
      <c r="M761" s="126"/>
      <c r="N761" s="126"/>
      <c r="O761" s="126"/>
      <c r="P761" s="126"/>
      <c r="Q761" s="126"/>
      <c r="R761" s="126"/>
      <c r="S761" s="126"/>
      <c r="T761" s="126"/>
      <c r="U761" s="126"/>
      <c r="V761" s="126"/>
      <c r="W761" s="126"/>
      <c r="X761" s="126"/>
      <c r="Y761" s="126"/>
      <c r="Z761" s="126"/>
      <c r="AA761" s="126"/>
      <c r="AB761" s="126"/>
      <c r="AC761" s="126"/>
      <c r="AD761" s="126"/>
      <c r="AE761" s="126"/>
      <c r="AF761" s="126"/>
      <c r="AG761" s="126"/>
      <c r="AH761" s="126"/>
      <c r="AI761" s="126"/>
      <c r="AJ761" s="126"/>
      <c r="AK761" s="126"/>
      <c r="AL761" s="126"/>
      <c r="AM761" s="126"/>
      <c r="AN761" s="126"/>
      <c r="AO761" s="126"/>
      <c r="AP761" s="126"/>
      <c r="AQ761" s="126"/>
      <c r="AR761" s="126"/>
      <c r="AS761" s="126"/>
      <c r="AT761" s="126"/>
      <c r="AU761" s="126"/>
      <c r="AV761" s="126"/>
      <c r="AW761" s="126"/>
      <c r="AX761" s="126"/>
      <c r="AY761" s="126"/>
      <c r="AZ761" s="126"/>
      <c r="BA761" s="126"/>
      <c r="BB761" s="126"/>
      <c r="BC761" s="126"/>
      <c r="BD761" s="126"/>
      <c r="BE761" s="126"/>
      <c r="BF761" s="126"/>
      <c r="BG761" s="126"/>
      <c r="BH761" s="126"/>
      <c r="BI761" s="126"/>
      <c r="BJ761" s="126"/>
      <c r="BK761" s="126"/>
      <c r="BL761" s="126"/>
      <c r="BM761" s="126"/>
      <c r="BN761" s="126"/>
      <c r="BO761" s="126"/>
      <c r="BP761" s="126"/>
      <c r="BQ761" s="126"/>
      <c r="BR761" s="126"/>
      <c r="BS761" s="126"/>
      <c r="BT761" s="126"/>
      <c r="BU761" s="126"/>
      <c r="BV761" s="126"/>
      <c r="BW761" s="126"/>
      <c r="BX761" s="126"/>
      <c r="BY761" s="126"/>
      <c r="BZ761" s="126"/>
      <c r="CA761" s="126"/>
      <c r="CB761" s="126"/>
      <c r="CC761" s="126"/>
      <c r="CD761" s="126"/>
      <c r="CE761" s="126"/>
      <c r="CF761" s="126"/>
      <c r="CG761" s="126"/>
      <c r="CH761" s="126"/>
      <c r="CI761" s="126"/>
      <c r="CJ761" s="126"/>
      <c r="CK761" s="126"/>
      <c r="CL761" s="126"/>
      <c r="CM761" s="126"/>
      <c r="CN761" s="126"/>
      <c r="CO761" s="126"/>
      <c r="CP761" s="126"/>
      <c r="CQ761" s="126"/>
      <c r="CR761" s="126"/>
      <c r="CS761"/>
      <c r="CT761"/>
      <c r="CU761"/>
      <c r="CV761"/>
      <c r="CW761"/>
      <c r="CX761"/>
      <c r="CY761"/>
      <c r="CZ761"/>
      <c r="DA761"/>
      <c r="DB761"/>
    </row>
    <row r="762" spans="1:106" s="15" customFormat="1" ht="13.4" customHeight="1">
      <c r="A762" s="4" t="str">
        <f t="shared" si="24"/>
        <v/>
      </c>
      <c r="B762" s="70"/>
      <c r="C762" s="123"/>
      <c r="D762" s="70"/>
      <c r="E762" s="70"/>
      <c r="F762" s="123"/>
      <c r="G762" s="123"/>
      <c r="H762" s="123"/>
      <c r="I762" s="126"/>
      <c r="J762" s="126"/>
      <c r="K762" s="126"/>
      <c r="L762" s="126"/>
      <c r="M762" s="126"/>
      <c r="N762" s="126"/>
      <c r="O762" s="126"/>
      <c r="P762" s="126"/>
      <c r="Q762" s="126"/>
      <c r="R762" s="126"/>
      <c r="S762" s="126"/>
      <c r="T762" s="126"/>
      <c r="U762" s="126"/>
      <c r="V762" s="126"/>
      <c r="W762" s="126"/>
      <c r="X762" s="126"/>
      <c r="Y762" s="126"/>
      <c r="Z762" s="126"/>
      <c r="AA762" s="126"/>
      <c r="AB762" s="126"/>
      <c r="AC762" s="126"/>
      <c r="AD762" s="126"/>
      <c r="AE762" s="126"/>
      <c r="AF762" s="126"/>
      <c r="AG762" s="126"/>
      <c r="AH762" s="126"/>
      <c r="AI762" s="126"/>
      <c r="AJ762" s="126"/>
      <c r="AK762" s="126"/>
      <c r="AL762" s="126"/>
      <c r="AM762" s="126"/>
      <c r="AN762" s="126"/>
      <c r="AO762" s="126"/>
      <c r="AP762" s="126"/>
      <c r="AQ762" s="126"/>
      <c r="AR762" s="126"/>
      <c r="AS762" s="126"/>
      <c r="AT762" s="126"/>
      <c r="AU762" s="126"/>
      <c r="AV762" s="126"/>
      <c r="AW762" s="126"/>
      <c r="AX762" s="126"/>
      <c r="AY762" s="126"/>
      <c r="AZ762" s="126"/>
      <c r="BA762" s="126"/>
      <c r="BB762" s="126"/>
      <c r="BC762" s="126"/>
      <c r="BD762" s="126"/>
      <c r="BE762" s="126"/>
      <c r="BF762" s="126"/>
      <c r="BG762" s="126"/>
      <c r="BH762" s="126"/>
      <c r="BI762" s="126"/>
      <c r="BJ762" s="126"/>
      <c r="BK762" s="126"/>
      <c r="BL762" s="126"/>
      <c r="BM762" s="126"/>
      <c r="BN762" s="126"/>
      <c r="BO762" s="126"/>
      <c r="BP762" s="126"/>
      <c r="BQ762" s="126"/>
      <c r="BR762" s="126"/>
      <c r="BS762" s="126"/>
      <c r="BT762" s="126"/>
      <c r="BU762" s="126"/>
      <c r="BV762" s="126"/>
      <c r="BW762" s="126"/>
      <c r="BX762" s="126"/>
      <c r="BY762" s="126"/>
      <c r="BZ762" s="126"/>
      <c r="CA762" s="126"/>
      <c r="CB762" s="126"/>
      <c r="CC762" s="126"/>
      <c r="CD762" s="126"/>
      <c r="CE762" s="126"/>
      <c r="CF762" s="126"/>
      <c r="CG762" s="126"/>
      <c r="CH762" s="126"/>
      <c r="CI762" s="126"/>
      <c r="CJ762" s="126"/>
      <c r="CK762" s="126"/>
      <c r="CL762" s="126"/>
      <c r="CM762" s="126"/>
      <c r="CN762" s="126"/>
      <c r="CO762" s="126"/>
      <c r="CP762" s="126"/>
      <c r="CQ762" s="126"/>
      <c r="CR762" s="126"/>
      <c r="CS762"/>
      <c r="CT762"/>
      <c r="CU762"/>
      <c r="CV762"/>
      <c r="CW762"/>
      <c r="CX762"/>
      <c r="CY762"/>
      <c r="CZ762"/>
      <c r="DA762"/>
      <c r="DB762"/>
    </row>
    <row r="763" spans="1:106" s="15" customFormat="1" ht="13.4" customHeight="1">
      <c r="A763" s="4" t="str">
        <f t="shared" si="24"/>
        <v/>
      </c>
      <c r="B763" s="70"/>
      <c r="C763" s="123"/>
      <c r="D763" s="70"/>
      <c r="E763" s="70"/>
      <c r="F763" s="123"/>
      <c r="G763" s="123"/>
      <c r="H763" s="123"/>
      <c r="I763" s="126"/>
      <c r="J763" s="126"/>
      <c r="K763" s="126"/>
      <c r="L763" s="126"/>
      <c r="M763" s="126"/>
      <c r="N763" s="126"/>
      <c r="O763" s="126"/>
      <c r="P763" s="126"/>
      <c r="Q763" s="126"/>
      <c r="R763" s="126"/>
      <c r="S763" s="126"/>
      <c r="T763" s="126"/>
      <c r="U763" s="126"/>
      <c r="V763" s="126"/>
      <c r="W763" s="126"/>
      <c r="X763" s="126"/>
      <c r="Y763" s="126"/>
      <c r="Z763" s="126"/>
      <c r="AA763" s="126"/>
      <c r="AB763" s="126"/>
      <c r="AC763" s="126"/>
      <c r="AD763" s="126"/>
      <c r="AE763" s="126"/>
      <c r="AF763" s="126"/>
      <c r="AG763" s="126"/>
      <c r="AH763" s="126"/>
      <c r="AI763" s="126"/>
      <c r="AJ763" s="126"/>
      <c r="AK763" s="126"/>
      <c r="AL763" s="126"/>
      <c r="AM763" s="126"/>
      <c r="AN763" s="126"/>
      <c r="AO763" s="126"/>
      <c r="AP763" s="126"/>
      <c r="AQ763" s="126"/>
      <c r="AR763" s="126"/>
      <c r="AS763" s="126"/>
      <c r="AT763" s="126"/>
      <c r="AU763" s="126"/>
      <c r="AV763" s="126"/>
      <c r="AW763" s="126"/>
      <c r="AX763" s="126"/>
      <c r="AY763" s="126"/>
      <c r="AZ763" s="126"/>
      <c r="BA763" s="126"/>
      <c r="BB763" s="126"/>
      <c r="BC763" s="126"/>
      <c r="BD763" s="126"/>
      <c r="BE763" s="126"/>
      <c r="BF763" s="126"/>
      <c r="BG763" s="126"/>
      <c r="BH763" s="126"/>
      <c r="BI763" s="126"/>
      <c r="BJ763" s="126"/>
      <c r="BK763" s="126"/>
      <c r="BL763" s="126"/>
      <c r="BM763" s="126"/>
      <c r="BN763" s="126"/>
      <c r="BO763" s="126"/>
      <c r="BP763" s="126"/>
      <c r="BQ763" s="126"/>
      <c r="BR763" s="126"/>
      <c r="BS763" s="126"/>
      <c r="BT763" s="126"/>
      <c r="BU763" s="126"/>
      <c r="BV763" s="126"/>
      <c r="BW763" s="126"/>
      <c r="BX763" s="126"/>
      <c r="BY763" s="126"/>
      <c r="BZ763" s="126"/>
      <c r="CA763" s="126"/>
      <c r="CB763" s="126"/>
      <c r="CC763" s="126"/>
      <c r="CD763" s="126"/>
      <c r="CE763" s="126"/>
      <c r="CF763" s="126"/>
      <c r="CG763" s="126"/>
      <c r="CH763" s="126"/>
      <c r="CI763" s="126"/>
      <c r="CJ763" s="126"/>
      <c r="CK763" s="126"/>
      <c r="CL763" s="126"/>
      <c r="CM763" s="126"/>
      <c r="CN763" s="126"/>
      <c r="CO763" s="126"/>
      <c r="CP763" s="126"/>
      <c r="CQ763" s="126"/>
      <c r="CR763" s="126"/>
      <c r="CS763"/>
      <c r="CT763"/>
      <c r="CU763"/>
      <c r="CV763"/>
      <c r="CW763"/>
      <c r="CX763"/>
      <c r="CY763"/>
      <c r="CZ763"/>
      <c r="DA763"/>
      <c r="DB763"/>
    </row>
    <row r="764" spans="1:106" s="15" customFormat="1" ht="13.4" customHeight="1">
      <c r="A764" s="4" t="str">
        <f t="shared" si="24"/>
        <v/>
      </c>
      <c r="B764" s="70"/>
      <c r="C764" s="123"/>
      <c r="D764" s="70"/>
      <c r="E764" s="70"/>
      <c r="F764" s="123"/>
      <c r="G764" s="123"/>
      <c r="H764" s="123"/>
      <c r="I764" s="126"/>
      <c r="J764" s="126"/>
      <c r="K764" s="126"/>
      <c r="L764" s="126"/>
      <c r="M764" s="126"/>
      <c r="N764" s="126"/>
      <c r="O764" s="126"/>
      <c r="P764" s="126"/>
      <c r="Q764" s="126"/>
      <c r="R764" s="126"/>
      <c r="S764" s="126"/>
      <c r="T764" s="126"/>
      <c r="U764" s="126"/>
      <c r="V764" s="126"/>
      <c r="W764" s="126"/>
      <c r="X764" s="126"/>
      <c r="Y764" s="126"/>
      <c r="Z764" s="126"/>
      <c r="AA764" s="126"/>
      <c r="AB764" s="126"/>
      <c r="AC764" s="126"/>
      <c r="AD764" s="126"/>
      <c r="AE764" s="126"/>
      <c r="AF764" s="126"/>
      <c r="AG764" s="126"/>
      <c r="AH764" s="126"/>
      <c r="AI764" s="126"/>
      <c r="AJ764" s="126"/>
      <c r="AK764" s="126"/>
      <c r="AL764" s="126"/>
      <c r="AM764" s="126"/>
      <c r="AN764" s="126"/>
      <c r="AO764" s="126"/>
      <c r="AP764" s="126"/>
      <c r="AQ764" s="126"/>
      <c r="AR764" s="126"/>
      <c r="AS764" s="126"/>
      <c r="AT764" s="126"/>
      <c r="AU764" s="126"/>
      <c r="AV764" s="126"/>
      <c r="AW764" s="126"/>
      <c r="AX764" s="126"/>
      <c r="AY764" s="126"/>
      <c r="AZ764" s="126"/>
      <c r="BA764" s="126"/>
      <c r="BB764" s="126"/>
      <c r="BC764" s="126"/>
      <c r="BD764" s="126"/>
      <c r="BE764" s="126"/>
      <c r="BF764" s="126"/>
      <c r="BG764" s="126"/>
      <c r="BH764" s="126"/>
      <c r="BI764" s="126"/>
      <c r="BJ764" s="126"/>
      <c r="BK764" s="126"/>
      <c r="BL764" s="126"/>
      <c r="BM764" s="126"/>
      <c r="BN764" s="126"/>
      <c r="BO764" s="126"/>
      <c r="BP764" s="126"/>
      <c r="BQ764" s="126"/>
      <c r="BR764" s="126"/>
      <c r="BS764" s="126"/>
      <c r="BT764" s="126"/>
      <c r="BU764" s="126"/>
      <c r="BV764" s="126"/>
      <c r="BW764" s="126"/>
      <c r="BX764" s="126"/>
      <c r="BY764" s="126"/>
      <c r="BZ764" s="126"/>
      <c r="CA764" s="126"/>
      <c r="CB764" s="126"/>
      <c r="CC764" s="126"/>
      <c r="CD764" s="126"/>
      <c r="CE764" s="126"/>
      <c r="CF764" s="126"/>
      <c r="CG764" s="126"/>
      <c r="CH764" s="126"/>
      <c r="CI764" s="126"/>
      <c r="CJ764" s="126"/>
      <c r="CK764" s="126"/>
      <c r="CL764" s="126"/>
      <c r="CM764" s="126"/>
      <c r="CN764" s="126"/>
      <c r="CO764" s="126"/>
      <c r="CP764" s="126"/>
      <c r="CQ764" s="126"/>
      <c r="CR764" s="126"/>
      <c r="CS764"/>
      <c r="CT764"/>
      <c r="CU764"/>
      <c r="CV764"/>
      <c r="CW764"/>
      <c r="CX764"/>
      <c r="CY764"/>
      <c r="CZ764"/>
      <c r="DA764"/>
      <c r="DB764"/>
    </row>
    <row r="765" spans="1:106" s="15" customFormat="1" ht="13.4" customHeight="1">
      <c r="A765" s="4" t="str">
        <f t="shared" si="24"/>
        <v/>
      </c>
      <c r="B765" s="70"/>
      <c r="C765" s="123"/>
      <c r="D765" s="70"/>
      <c r="E765" s="70"/>
      <c r="F765" s="123"/>
      <c r="G765" s="123"/>
      <c r="H765" s="123"/>
      <c r="I765" s="126"/>
      <c r="J765" s="126"/>
      <c r="K765" s="126"/>
      <c r="L765" s="126"/>
      <c r="M765" s="126"/>
      <c r="N765" s="126"/>
      <c r="O765" s="126"/>
      <c r="P765" s="126"/>
      <c r="Q765" s="126"/>
      <c r="R765" s="126"/>
      <c r="S765" s="126"/>
      <c r="T765" s="126"/>
      <c r="U765" s="126"/>
      <c r="V765" s="126"/>
      <c r="W765" s="126"/>
      <c r="X765" s="126"/>
      <c r="Y765" s="126"/>
      <c r="Z765" s="126"/>
      <c r="AA765" s="126"/>
      <c r="AB765" s="126"/>
      <c r="AC765" s="126"/>
      <c r="AD765" s="126"/>
      <c r="AE765" s="126"/>
      <c r="AF765" s="126"/>
      <c r="AG765" s="126"/>
      <c r="AH765" s="126"/>
      <c r="AI765" s="126"/>
      <c r="AJ765" s="126"/>
      <c r="AK765" s="126"/>
      <c r="AL765" s="126"/>
      <c r="AM765" s="126"/>
      <c r="AN765" s="126"/>
      <c r="AO765" s="126"/>
      <c r="AP765" s="126"/>
      <c r="AQ765" s="126"/>
      <c r="AR765" s="126"/>
      <c r="AS765" s="126"/>
      <c r="AT765" s="126"/>
      <c r="AU765" s="126"/>
      <c r="AV765" s="126"/>
      <c r="AW765" s="126"/>
      <c r="AX765" s="126"/>
      <c r="AY765" s="126"/>
      <c r="AZ765" s="126"/>
      <c r="BA765" s="126"/>
      <c r="BB765" s="126"/>
      <c r="BC765" s="126"/>
      <c r="BD765" s="126"/>
      <c r="BE765" s="126"/>
      <c r="BF765" s="126"/>
      <c r="BG765" s="126"/>
      <c r="BH765" s="126"/>
      <c r="BI765" s="126"/>
      <c r="BJ765" s="126"/>
      <c r="BK765" s="126"/>
      <c r="BL765" s="126"/>
      <c r="BM765" s="126"/>
      <c r="BN765" s="126"/>
      <c r="BO765" s="126"/>
      <c r="BP765" s="126"/>
      <c r="BQ765" s="126"/>
      <c r="BR765" s="126"/>
      <c r="BS765" s="126"/>
      <c r="BT765" s="126"/>
      <c r="BU765" s="126"/>
      <c r="BV765" s="126"/>
      <c r="BW765" s="126"/>
      <c r="BX765" s="126"/>
      <c r="BY765" s="126"/>
      <c r="BZ765" s="126"/>
      <c r="CA765" s="126"/>
      <c r="CB765" s="126"/>
      <c r="CC765" s="126"/>
      <c r="CD765" s="126"/>
      <c r="CE765" s="126"/>
      <c r="CF765" s="126"/>
      <c r="CG765" s="126"/>
      <c r="CH765" s="126"/>
      <c r="CI765" s="126"/>
      <c r="CJ765" s="126"/>
      <c r="CK765" s="126"/>
      <c r="CL765" s="126"/>
      <c r="CM765" s="126"/>
      <c r="CN765" s="126"/>
      <c r="CO765" s="126"/>
      <c r="CP765" s="126"/>
      <c r="CQ765" s="126"/>
      <c r="CR765" s="126"/>
      <c r="CS765"/>
      <c r="CT765"/>
      <c r="CU765"/>
      <c r="CV765"/>
      <c r="CW765"/>
      <c r="CX765"/>
      <c r="CY765"/>
      <c r="CZ765"/>
      <c r="DA765"/>
      <c r="DB765"/>
    </row>
    <row r="766" spans="1:106" s="15" customFormat="1" ht="13.4" customHeight="1">
      <c r="A766" s="4" t="str">
        <f t="shared" si="24"/>
        <v/>
      </c>
      <c r="B766" s="70"/>
      <c r="C766" s="123"/>
      <c r="D766" s="70"/>
      <c r="E766" s="70"/>
      <c r="F766" s="123"/>
      <c r="G766" s="123"/>
      <c r="H766" s="123"/>
      <c r="I766" s="126"/>
      <c r="J766" s="126"/>
      <c r="K766" s="126"/>
      <c r="L766" s="126"/>
      <c r="M766" s="126"/>
      <c r="N766" s="126"/>
      <c r="O766" s="126"/>
      <c r="P766" s="126"/>
      <c r="Q766" s="126"/>
      <c r="R766" s="126"/>
      <c r="S766" s="126"/>
      <c r="T766" s="126"/>
      <c r="U766" s="126"/>
      <c r="V766" s="126"/>
      <c r="W766" s="126"/>
      <c r="X766" s="126"/>
      <c r="Y766" s="126"/>
      <c r="Z766" s="126"/>
      <c r="AA766" s="126"/>
      <c r="AB766" s="126"/>
      <c r="AC766" s="126"/>
      <c r="AD766" s="126"/>
      <c r="AE766" s="126"/>
      <c r="AF766" s="126"/>
      <c r="AG766" s="126"/>
      <c r="AH766" s="126"/>
      <c r="AI766" s="126"/>
      <c r="AJ766" s="126"/>
      <c r="AK766" s="126"/>
      <c r="AL766" s="126"/>
      <c r="AM766" s="126"/>
      <c r="AN766" s="126"/>
      <c r="AO766" s="126"/>
      <c r="AP766" s="126"/>
      <c r="AQ766" s="126"/>
      <c r="AR766" s="126"/>
      <c r="AS766" s="126"/>
      <c r="AT766" s="126"/>
      <c r="AU766" s="126"/>
      <c r="AV766" s="126"/>
      <c r="AW766" s="126"/>
      <c r="AX766" s="126"/>
      <c r="AY766" s="126"/>
      <c r="AZ766" s="126"/>
      <c r="BA766" s="126"/>
      <c r="BB766" s="126"/>
      <c r="BC766" s="126"/>
      <c r="BD766" s="126"/>
      <c r="BE766" s="126"/>
      <c r="BF766" s="126"/>
      <c r="BG766" s="126"/>
      <c r="BH766" s="126"/>
      <c r="BI766" s="126"/>
      <c r="BJ766" s="126"/>
      <c r="BK766" s="126"/>
      <c r="BL766" s="126"/>
      <c r="BM766" s="126"/>
      <c r="BN766" s="126"/>
      <c r="BO766" s="126"/>
      <c r="BP766" s="126"/>
      <c r="BQ766" s="126"/>
      <c r="BR766" s="126"/>
      <c r="BS766" s="126"/>
      <c r="BT766" s="126"/>
      <c r="BU766" s="126"/>
      <c r="BV766" s="126"/>
      <c r="BW766" s="126"/>
      <c r="BX766" s="126"/>
      <c r="BY766" s="126"/>
      <c r="BZ766" s="126"/>
      <c r="CA766" s="126"/>
      <c r="CB766" s="126"/>
      <c r="CC766" s="126"/>
      <c r="CD766" s="126"/>
      <c r="CE766" s="126"/>
      <c r="CF766" s="126"/>
      <c r="CG766" s="126"/>
      <c r="CH766" s="126"/>
      <c r="CI766" s="126"/>
      <c r="CJ766" s="126"/>
      <c r="CK766" s="126"/>
      <c r="CL766" s="126"/>
      <c r="CM766" s="126"/>
      <c r="CN766" s="126"/>
      <c r="CO766" s="126"/>
      <c r="CP766" s="126"/>
      <c r="CQ766" s="126"/>
      <c r="CR766" s="126"/>
      <c r="CS766"/>
      <c r="CT766"/>
      <c r="CU766"/>
      <c r="CV766"/>
      <c r="CW766"/>
      <c r="CX766"/>
      <c r="CY766"/>
      <c r="CZ766"/>
      <c r="DA766"/>
      <c r="DB766"/>
    </row>
    <row r="767" spans="1:106" s="15" customFormat="1" ht="13.4" customHeight="1">
      <c r="A767" s="4" t="str">
        <f t="shared" si="24"/>
        <v/>
      </c>
      <c r="B767" s="70"/>
      <c r="C767" s="123"/>
      <c r="D767" s="70"/>
      <c r="E767" s="70"/>
      <c r="F767" s="123"/>
      <c r="G767" s="123"/>
      <c r="H767" s="123"/>
      <c r="I767" s="126"/>
      <c r="J767" s="126"/>
      <c r="K767" s="126"/>
      <c r="L767" s="126"/>
      <c r="M767" s="126"/>
      <c r="N767" s="126"/>
      <c r="O767" s="126"/>
      <c r="P767" s="126"/>
      <c r="Q767" s="126"/>
      <c r="R767" s="126"/>
      <c r="S767" s="126"/>
      <c r="T767" s="126"/>
      <c r="U767" s="126"/>
      <c r="V767" s="126"/>
      <c r="W767" s="126"/>
      <c r="X767" s="126"/>
      <c r="Y767" s="126"/>
      <c r="Z767" s="126"/>
      <c r="AA767" s="126"/>
      <c r="AB767" s="126"/>
      <c r="AC767" s="126"/>
      <c r="AD767" s="126"/>
      <c r="AE767" s="126"/>
      <c r="AF767" s="126"/>
      <c r="AG767" s="126"/>
      <c r="AH767" s="126"/>
      <c r="AI767" s="126"/>
      <c r="AJ767" s="126"/>
      <c r="AK767" s="126"/>
      <c r="AL767" s="126"/>
      <c r="AM767" s="126"/>
      <c r="AN767" s="126"/>
      <c r="AO767" s="126"/>
      <c r="AP767" s="126"/>
      <c r="AQ767" s="126"/>
      <c r="AR767" s="126"/>
      <c r="AS767" s="126"/>
      <c r="AT767" s="126"/>
      <c r="AU767" s="126"/>
      <c r="AV767" s="126"/>
      <c r="AW767" s="126"/>
      <c r="AX767" s="126"/>
      <c r="AY767" s="126"/>
      <c r="AZ767" s="126"/>
      <c r="BA767" s="126"/>
      <c r="BB767" s="126"/>
      <c r="BC767" s="126"/>
      <c r="BD767" s="126"/>
      <c r="BE767" s="126"/>
      <c r="BF767" s="126"/>
      <c r="BG767" s="126"/>
      <c r="BH767" s="126"/>
      <c r="BI767" s="126"/>
      <c r="BJ767" s="126"/>
      <c r="BK767" s="126"/>
      <c r="BL767" s="126"/>
      <c r="BM767" s="126"/>
      <c r="BN767" s="126"/>
      <c r="BO767" s="126"/>
      <c r="BP767" s="126"/>
      <c r="BQ767" s="126"/>
      <c r="BR767" s="126"/>
      <c r="BS767" s="126"/>
      <c r="BT767" s="126"/>
      <c r="BU767" s="126"/>
      <c r="BV767" s="126"/>
      <c r="BW767" s="126"/>
      <c r="BX767" s="126"/>
      <c r="BY767" s="126"/>
      <c r="BZ767" s="126"/>
      <c r="CA767" s="126"/>
      <c r="CB767" s="126"/>
      <c r="CC767" s="126"/>
      <c r="CD767" s="126"/>
      <c r="CE767" s="126"/>
      <c r="CF767" s="126"/>
      <c r="CG767" s="126"/>
      <c r="CH767" s="126"/>
      <c r="CI767" s="126"/>
      <c r="CJ767" s="126"/>
      <c r="CK767" s="126"/>
      <c r="CL767" s="126"/>
      <c r="CM767" s="126"/>
      <c r="CN767" s="126"/>
      <c r="CO767" s="126"/>
      <c r="CP767" s="126"/>
      <c r="CQ767" s="126"/>
      <c r="CR767" s="126"/>
      <c r="CS767"/>
      <c r="CT767"/>
      <c r="CU767"/>
      <c r="CV767"/>
      <c r="CW767"/>
      <c r="CX767"/>
      <c r="CY767"/>
      <c r="CZ767"/>
      <c r="DA767"/>
      <c r="DB767"/>
    </row>
    <row r="768" spans="1:106" s="15" customFormat="1" ht="13.4" customHeight="1">
      <c r="A768" s="4" t="str">
        <f t="shared" si="24"/>
        <v/>
      </c>
      <c r="B768" s="70"/>
      <c r="C768" s="123"/>
      <c r="D768" s="70"/>
      <c r="E768" s="70"/>
      <c r="F768" s="123"/>
      <c r="G768" s="123"/>
      <c r="H768" s="123"/>
      <c r="I768" s="126"/>
      <c r="J768" s="126"/>
      <c r="K768" s="126"/>
      <c r="L768" s="126"/>
      <c r="M768" s="126"/>
      <c r="N768" s="126"/>
      <c r="O768" s="126"/>
      <c r="P768" s="126"/>
      <c r="Q768" s="126"/>
      <c r="R768" s="126"/>
      <c r="S768" s="126"/>
      <c r="T768" s="126"/>
      <c r="U768" s="126"/>
      <c r="V768" s="126"/>
      <c r="W768" s="126"/>
      <c r="X768" s="126"/>
      <c r="Y768" s="126"/>
      <c r="Z768" s="126"/>
      <c r="AA768" s="126"/>
      <c r="AB768" s="126"/>
      <c r="AC768" s="126"/>
      <c r="AD768" s="126"/>
      <c r="AE768" s="126"/>
      <c r="AF768" s="126"/>
      <c r="AG768" s="126"/>
      <c r="AH768" s="126"/>
      <c r="AI768" s="126"/>
      <c r="AJ768" s="126"/>
      <c r="AK768" s="126"/>
      <c r="AL768" s="126"/>
      <c r="AM768" s="126"/>
      <c r="AN768" s="126"/>
      <c r="AO768" s="126"/>
      <c r="AP768" s="126"/>
      <c r="AQ768" s="126"/>
      <c r="AR768" s="126"/>
      <c r="AS768" s="126"/>
      <c r="AT768" s="126"/>
      <c r="AU768" s="126"/>
      <c r="AV768" s="126"/>
      <c r="AW768" s="126"/>
      <c r="AX768" s="126"/>
      <c r="AY768" s="126"/>
      <c r="AZ768" s="126"/>
      <c r="BA768" s="126"/>
      <c r="BB768" s="126"/>
      <c r="BC768" s="126"/>
      <c r="BD768" s="126"/>
      <c r="BE768" s="126"/>
      <c r="BF768" s="126"/>
      <c r="BG768" s="126"/>
      <c r="BH768" s="126"/>
      <c r="BI768" s="126"/>
      <c r="BJ768" s="126"/>
      <c r="BK768" s="126"/>
      <c r="BL768" s="126"/>
      <c r="BM768" s="126"/>
      <c r="BN768" s="126"/>
      <c r="BO768" s="126"/>
      <c r="BP768" s="126"/>
      <c r="BQ768" s="126"/>
      <c r="BR768" s="126"/>
      <c r="BS768" s="126"/>
      <c r="BT768" s="126"/>
      <c r="BU768" s="126"/>
      <c r="BV768" s="126"/>
      <c r="BW768" s="126"/>
      <c r="BX768" s="126"/>
      <c r="BY768" s="126"/>
      <c r="BZ768" s="126"/>
      <c r="CA768" s="126"/>
      <c r="CB768" s="126"/>
      <c r="CC768" s="126"/>
      <c r="CD768" s="126"/>
      <c r="CE768" s="126"/>
      <c r="CF768" s="126"/>
      <c r="CG768" s="126"/>
      <c r="CH768" s="126"/>
      <c r="CI768" s="126"/>
      <c r="CJ768" s="126"/>
      <c r="CK768" s="126"/>
      <c r="CL768" s="126"/>
      <c r="CM768" s="126"/>
      <c r="CN768" s="126"/>
      <c r="CO768" s="126"/>
      <c r="CP768" s="126"/>
      <c r="CQ768" s="126"/>
      <c r="CR768" s="126"/>
      <c r="CS768"/>
      <c r="CT768"/>
      <c r="CU768"/>
      <c r="CV768"/>
      <c r="CW768"/>
      <c r="CX768"/>
      <c r="CY768"/>
      <c r="CZ768"/>
      <c r="DA768"/>
      <c r="DB768"/>
    </row>
    <row r="769" spans="1:106" s="15" customFormat="1" ht="13.4" customHeight="1">
      <c r="A769" s="4" t="str">
        <f t="shared" si="24"/>
        <v/>
      </c>
      <c r="B769" s="70"/>
      <c r="C769" s="123"/>
      <c r="D769" s="70"/>
      <c r="E769" s="70"/>
      <c r="F769" s="123"/>
      <c r="G769" s="123"/>
      <c r="H769" s="123"/>
      <c r="I769" s="126"/>
      <c r="J769" s="126"/>
      <c r="K769" s="126"/>
      <c r="L769" s="126"/>
      <c r="M769" s="126"/>
      <c r="N769" s="126"/>
      <c r="O769" s="126"/>
      <c r="P769" s="126"/>
      <c r="Q769" s="126"/>
      <c r="R769" s="126"/>
      <c r="S769" s="126"/>
      <c r="T769" s="126"/>
      <c r="U769" s="126"/>
      <c r="V769" s="126"/>
      <c r="W769" s="126"/>
      <c r="X769" s="126"/>
      <c r="Y769" s="126"/>
      <c r="Z769" s="126"/>
      <c r="AA769" s="126"/>
      <c r="AB769" s="126"/>
      <c r="AC769" s="126"/>
      <c r="AD769" s="126"/>
      <c r="AE769" s="126"/>
      <c r="AF769" s="126"/>
      <c r="AG769" s="126"/>
      <c r="AH769" s="126"/>
      <c r="AI769" s="126"/>
      <c r="AJ769" s="126"/>
      <c r="AK769" s="126"/>
      <c r="AL769" s="126"/>
      <c r="AM769" s="126"/>
      <c r="AN769" s="126"/>
      <c r="AO769" s="126"/>
      <c r="AP769" s="126"/>
      <c r="AQ769" s="126"/>
      <c r="AR769" s="126"/>
      <c r="AS769" s="126"/>
      <c r="AT769" s="126"/>
      <c r="AU769" s="126"/>
      <c r="AV769" s="126"/>
      <c r="AW769" s="126"/>
      <c r="AX769" s="126"/>
      <c r="AY769" s="126"/>
      <c r="AZ769" s="126"/>
      <c r="BA769" s="126"/>
      <c r="BB769" s="126"/>
      <c r="BC769" s="126"/>
      <c r="BD769" s="126"/>
      <c r="BE769" s="126"/>
      <c r="BF769" s="126"/>
      <c r="BG769" s="126"/>
      <c r="BH769" s="126"/>
      <c r="BI769" s="126"/>
      <c r="BJ769" s="126"/>
      <c r="BK769" s="126"/>
      <c r="BL769" s="126"/>
      <c r="BM769" s="126"/>
      <c r="BN769" s="126"/>
      <c r="BO769" s="126"/>
      <c r="BP769" s="126"/>
      <c r="BQ769" s="126"/>
      <c r="BR769" s="126"/>
      <c r="BS769" s="126"/>
      <c r="BT769" s="126"/>
      <c r="BU769" s="126"/>
      <c r="BV769" s="126"/>
      <c r="BW769" s="126"/>
      <c r="BX769" s="126"/>
      <c r="BY769" s="126"/>
      <c r="BZ769" s="126"/>
      <c r="CA769" s="126"/>
      <c r="CB769" s="126"/>
      <c r="CC769" s="126"/>
      <c r="CD769" s="126"/>
      <c r="CE769" s="126"/>
      <c r="CF769" s="126"/>
      <c r="CG769" s="126"/>
      <c r="CH769" s="126"/>
      <c r="CI769" s="126"/>
      <c r="CJ769" s="126"/>
      <c r="CK769" s="126"/>
      <c r="CL769" s="126"/>
      <c r="CM769" s="126"/>
      <c r="CN769" s="126"/>
      <c r="CO769" s="126"/>
      <c r="CP769" s="126"/>
      <c r="CQ769" s="126"/>
      <c r="CR769" s="126"/>
      <c r="CS769"/>
      <c r="CT769"/>
      <c r="CU769"/>
      <c r="CV769"/>
      <c r="CW769"/>
      <c r="CX769"/>
      <c r="CY769"/>
      <c r="CZ769"/>
      <c r="DA769"/>
      <c r="DB769"/>
    </row>
    <row r="770" spans="1:106" s="15" customFormat="1" ht="13.4" customHeight="1">
      <c r="A770" s="4" t="str">
        <f t="shared" si="24"/>
        <v/>
      </c>
      <c r="B770" s="70"/>
      <c r="C770" s="123"/>
      <c r="D770" s="70"/>
      <c r="E770" s="70"/>
      <c r="F770" s="123"/>
      <c r="G770" s="123"/>
      <c r="H770" s="123"/>
      <c r="I770" s="126"/>
      <c r="J770" s="126"/>
      <c r="K770" s="126"/>
      <c r="L770" s="126"/>
      <c r="M770" s="126"/>
      <c r="N770" s="126"/>
      <c r="O770" s="126"/>
      <c r="P770" s="126"/>
      <c r="Q770" s="126"/>
      <c r="R770" s="126"/>
      <c r="S770" s="126"/>
      <c r="T770" s="126"/>
      <c r="U770" s="126"/>
      <c r="V770" s="126"/>
      <c r="W770" s="126"/>
      <c r="X770" s="126"/>
      <c r="Y770" s="126"/>
      <c r="Z770" s="126"/>
      <c r="AA770" s="126"/>
      <c r="AB770" s="126"/>
      <c r="AC770" s="126"/>
      <c r="AD770" s="126"/>
      <c r="AE770" s="126"/>
      <c r="AF770" s="126"/>
      <c r="AG770" s="126"/>
      <c r="AH770" s="126"/>
      <c r="AI770" s="126"/>
      <c r="AJ770" s="126"/>
      <c r="AK770" s="126"/>
      <c r="AL770" s="126"/>
      <c r="AM770" s="126"/>
      <c r="AN770" s="126"/>
      <c r="AO770" s="126"/>
      <c r="AP770" s="126"/>
      <c r="AQ770" s="126"/>
      <c r="AR770" s="126"/>
      <c r="AS770" s="126"/>
      <c r="AT770" s="126"/>
      <c r="AU770" s="126"/>
      <c r="AV770" s="126"/>
      <c r="AW770" s="126"/>
      <c r="AX770" s="126"/>
      <c r="AY770" s="126"/>
      <c r="AZ770" s="126"/>
      <c r="BA770" s="126"/>
      <c r="BB770" s="126"/>
      <c r="BC770" s="126"/>
      <c r="BD770" s="126"/>
      <c r="BE770" s="126"/>
      <c r="BF770" s="126"/>
      <c r="BG770" s="126"/>
      <c r="BH770" s="126"/>
      <c r="BI770" s="126"/>
      <c r="BJ770" s="126"/>
      <c r="BK770" s="126"/>
      <c r="BL770" s="126"/>
      <c r="BM770" s="126"/>
      <c r="BN770" s="126"/>
      <c r="BO770" s="126"/>
      <c r="BP770" s="126"/>
      <c r="BQ770" s="126"/>
      <c r="BR770" s="126"/>
      <c r="BS770" s="126"/>
      <c r="BT770" s="126"/>
      <c r="BU770" s="126"/>
      <c r="BV770" s="126"/>
      <c r="BW770" s="126"/>
      <c r="BX770" s="126"/>
      <c r="BY770" s="126"/>
      <c r="BZ770" s="126"/>
      <c r="CA770" s="126"/>
      <c r="CB770" s="126"/>
      <c r="CC770" s="126"/>
      <c r="CD770" s="126"/>
      <c r="CE770" s="126"/>
      <c r="CF770" s="126"/>
      <c r="CG770" s="126"/>
      <c r="CH770" s="126"/>
      <c r="CI770" s="126"/>
      <c r="CJ770" s="126"/>
      <c r="CK770" s="126"/>
      <c r="CL770" s="126"/>
      <c r="CM770" s="126"/>
      <c r="CN770" s="126"/>
      <c r="CO770" s="126"/>
      <c r="CP770" s="126"/>
      <c r="CQ770" s="126"/>
      <c r="CR770" s="126"/>
      <c r="CS770"/>
      <c r="CT770"/>
      <c r="CU770"/>
      <c r="CV770"/>
      <c r="CW770"/>
      <c r="CX770"/>
      <c r="CY770"/>
      <c r="CZ770"/>
      <c r="DA770"/>
      <c r="DB770"/>
    </row>
    <row r="771" spans="1:106" s="15" customFormat="1" ht="13.4" customHeight="1">
      <c r="A771" s="4" t="str">
        <f t="shared" si="24"/>
        <v/>
      </c>
      <c r="B771" s="70"/>
      <c r="C771" s="123"/>
      <c r="D771" s="70"/>
      <c r="E771" s="70"/>
      <c r="F771" s="123"/>
      <c r="G771" s="123"/>
      <c r="H771" s="123"/>
      <c r="I771" s="126"/>
      <c r="J771" s="126"/>
      <c r="K771" s="126"/>
      <c r="L771" s="126"/>
      <c r="M771" s="126"/>
      <c r="N771" s="126"/>
      <c r="O771" s="126"/>
      <c r="P771" s="126"/>
      <c r="Q771" s="126"/>
      <c r="R771" s="126"/>
      <c r="S771" s="126"/>
      <c r="T771" s="126"/>
      <c r="U771" s="126"/>
      <c r="V771" s="126"/>
      <c r="W771" s="126"/>
      <c r="X771" s="126"/>
      <c r="Y771" s="126"/>
      <c r="Z771" s="126"/>
      <c r="AA771" s="126"/>
      <c r="AB771" s="126"/>
      <c r="AC771" s="126"/>
      <c r="AD771" s="126"/>
      <c r="AE771" s="126"/>
      <c r="AF771" s="126"/>
      <c r="AG771" s="126"/>
      <c r="AH771" s="126"/>
      <c r="AI771" s="126"/>
      <c r="AJ771" s="126"/>
      <c r="AK771" s="126"/>
      <c r="AL771" s="126"/>
      <c r="AM771" s="126"/>
      <c r="AN771" s="126"/>
      <c r="AO771" s="126"/>
      <c r="AP771" s="126"/>
      <c r="AQ771" s="126"/>
      <c r="AR771" s="126"/>
      <c r="AS771" s="126"/>
      <c r="AT771" s="126"/>
      <c r="AU771" s="126"/>
      <c r="AV771" s="126"/>
      <c r="AW771" s="126"/>
      <c r="AX771" s="126"/>
      <c r="AY771" s="126"/>
      <c r="AZ771" s="126"/>
      <c r="BA771" s="126"/>
      <c r="BB771" s="126"/>
      <c r="BC771" s="126"/>
      <c r="BD771" s="126"/>
      <c r="BE771" s="126"/>
      <c r="BF771" s="126"/>
      <c r="BG771" s="126"/>
      <c r="BH771" s="126"/>
      <c r="BI771" s="126"/>
      <c r="BJ771" s="126"/>
      <c r="BK771" s="126"/>
      <c r="BL771" s="126"/>
      <c r="BM771" s="126"/>
      <c r="BN771" s="126"/>
      <c r="BO771" s="126"/>
      <c r="BP771" s="126"/>
      <c r="BQ771" s="126"/>
      <c r="BR771" s="126"/>
      <c r="BS771" s="126"/>
      <c r="BT771" s="126"/>
      <c r="BU771" s="126"/>
      <c r="BV771" s="126"/>
      <c r="BW771" s="126"/>
      <c r="BX771" s="126"/>
      <c r="BY771" s="126"/>
      <c r="BZ771" s="126"/>
      <c r="CA771" s="126"/>
      <c r="CB771" s="126"/>
      <c r="CC771" s="126"/>
      <c r="CD771" s="126"/>
      <c r="CE771" s="126"/>
      <c r="CF771" s="126"/>
      <c r="CG771" s="126"/>
      <c r="CH771" s="126"/>
      <c r="CI771" s="126"/>
      <c r="CJ771" s="126"/>
      <c r="CK771" s="126"/>
      <c r="CL771" s="126"/>
      <c r="CM771" s="126"/>
      <c r="CN771" s="126"/>
      <c r="CO771" s="126"/>
      <c r="CP771" s="126"/>
      <c r="CQ771" s="126"/>
      <c r="CR771" s="126"/>
      <c r="CS771"/>
      <c r="CT771"/>
      <c r="CU771"/>
      <c r="CV771"/>
      <c r="CW771"/>
      <c r="CX771"/>
      <c r="CY771"/>
      <c r="CZ771"/>
      <c r="DA771"/>
      <c r="DB771"/>
    </row>
    <row r="772" spans="1:106" s="15" customFormat="1" ht="13.4" customHeight="1">
      <c r="A772" s="4" t="str">
        <f t="shared" si="24"/>
        <v/>
      </c>
      <c r="B772" s="70"/>
      <c r="C772" s="123"/>
      <c r="D772" s="70"/>
      <c r="E772" s="70"/>
      <c r="F772" s="123"/>
      <c r="G772" s="123"/>
      <c r="H772" s="123"/>
      <c r="I772" s="126"/>
      <c r="J772" s="126"/>
      <c r="K772" s="126"/>
      <c r="L772" s="126"/>
      <c r="M772" s="126"/>
      <c r="N772" s="126"/>
      <c r="O772" s="126"/>
      <c r="P772" s="126"/>
      <c r="Q772" s="126"/>
      <c r="R772" s="126"/>
      <c r="S772" s="126"/>
      <c r="T772" s="126"/>
      <c r="U772" s="126"/>
      <c r="V772" s="126"/>
      <c r="W772" s="126"/>
      <c r="X772" s="126"/>
      <c r="Y772" s="126"/>
      <c r="Z772" s="126"/>
      <c r="AA772" s="126"/>
      <c r="AB772" s="126"/>
      <c r="AC772" s="126"/>
      <c r="AD772" s="126"/>
      <c r="AE772" s="126"/>
      <c r="AF772" s="126"/>
      <c r="AG772" s="126"/>
      <c r="AH772" s="126"/>
      <c r="AI772" s="126"/>
      <c r="AJ772" s="126"/>
      <c r="AK772" s="126"/>
      <c r="AL772" s="126"/>
      <c r="AM772" s="126"/>
      <c r="AN772" s="126"/>
      <c r="AO772" s="126"/>
      <c r="AP772" s="126"/>
      <c r="AQ772" s="126"/>
      <c r="AR772" s="126"/>
      <c r="AS772" s="126"/>
      <c r="AT772" s="126"/>
      <c r="AU772" s="126"/>
      <c r="AV772" s="126"/>
      <c r="AW772" s="126"/>
      <c r="AX772" s="126"/>
      <c r="AY772" s="126"/>
      <c r="AZ772" s="126"/>
      <c r="BA772" s="126"/>
      <c r="BB772" s="126"/>
      <c r="BC772" s="126"/>
      <c r="BD772" s="126"/>
      <c r="BE772" s="126"/>
      <c r="BF772" s="126"/>
      <c r="BG772" s="126"/>
      <c r="BH772" s="126"/>
      <c r="BI772" s="126"/>
      <c r="BJ772" s="126"/>
      <c r="BK772" s="126"/>
      <c r="BL772" s="126"/>
      <c r="BM772" s="126"/>
      <c r="BN772" s="126"/>
      <c r="BO772" s="126"/>
      <c r="BP772" s="126"/>
      <c r="BQ772" s="126"/>
      <c r="BR772" s="126"/>
      <c r="BS772" s="126"/>
      <c r="BT772" s="126"/>
      <c r="BU772" s="126"/>
      <c r="BV772" s="126"/>
      <c r="BW772" s="126"/>
      <c r="BX772" s="126"/>
      <c r="BY772" s="126"/>
      <c r="BZ772" s="126"/>
      <c r="CA772" s="126"/>
      <c r="CB772" s="126"/>
      <c r="CC772" s="126"/>
      <c r="CD772" s="126"/>
      <c r="CE772" s="126"/>
      <c r="CF772" s="126"/>
      <c r="CG772" s="126"/>
      <c r="CH772" s="126"/>
      <c r="CI772" s="126"/>
      <c r="CJ772" s="126"/>
      <c r="CK772" s="126"/>
      <c r="CL772" s="126"/>
      <c r="CM772" s="126"/>
      <c r="CN772" s="126"/>
      <c r="CO772" s="126"/>
      <c r="CP772" s="126"/>
      <c r="CQ772" s="126"/>
      <c r="CR772" s="126"/>
      <c r="CS772"/>
      <c r="CT772"/>
      <c r="CU772"/>
      <c r="CV772"/>
      <c r="CW772"/>
      <c r="CX772"/>
      <c r="CY772"/>
      <c r="CZ772"/>
      <c r="DA772"/>
      <c r="DB772"/>
    </row>
    <row r="773" spans="1:106" s="15" customFormat="1" ht="13.4" customHeight="1">
      <c r="A773" s="4" t="str">
        <f t="shared" si="24"/>
        <v/>
      </c>
      <c r="B773" s="70"/>
      <c r="C773" s="123"/>
      <c r="D773" s="70"/>
      <c r="E773" s="70"/>
      <c r="F773" s="123"/>
      <c r="G773" s="123"/>
      <c r="H773" s="123"/>
      <c r="I773" s="126"/>
      <c r="J773" s="126"/>
      <c r="K773" s="126"/>
      <c r="L773" s="126"/>
      <c r="M773" s="126"/>
      <c r="N773" s="126"/>
      <c r="O773" s="126"/>
      <c r="P773" s="126"/>
      <c r="Q773" s="126"/>
      <c r="R773" s="126"/>
      <c r="S773" s="126"/>
      <c r="T773" s="126"/>
      <c r="U773" s="126"/>
      <c r="V773" s="126"/>
      <c r="W773" s="126"/>
      <c r="X773" s="126"/>
      <c r="Y773" s="126"/>
      <c r="Z773" s="126"/>
      <c r="AA773" s="126"/>
      <c r="AB773" s="126"/>
      <c r="AC773" s="126"/>
      <c r="AD773" s="126"/>
      <c r="AE773" s="126"/>
      <c r="AF773" s="126"/>
      <c r="AG773" s="126"/>
      <c r="AH773" s="126"/>
      <c r="AI773" s="126"/>
      <c r="AJ773" s="126"/>
      <c r="AK773" s="126"/>
      <c r="AL773" s="126"/>
      <c r="AM773" s="126"/>
      <c r="AN773" s="126"/>
      <c r="AO773" s="126"/>
      <c r="AP773" s="126"/>
      <c r="AQ773" s="126"/>
      <c r="AR773" s="126"/>
      <c r="AS773" s="126"/>
      <c r="AT773" s="126"/>
      <c r="AU773" s="126"/>
      <c r="AV773" s="126"/>
      <c r="AW773" s="126"/>
      <c r="AX773" s="126"/>
      <c r="AY773" s="126"/>
      <c r="AZ773" s="126"/>
      <c r="BA773" s="126"/>
      <c r="BB773" s="126"/>
      <c r="BC773" s="126"/>
      <c r="BD773" s="126"/>
      <c r="BE773" s="126"/>
      <c r="BF773" s="126"/>
      <c r="BG773" s="126"/>
      <c r="BH773" s="126"/>
      <c r="BI773" s="126"/>
      <c r="BJ773" s="126"/>
      <c r="BK773" s="126"/>
      <c r="BL773" s="126"/>
      <c r="BM773" s="126"/>
      <c r="BN773" s="126"/>
      <c r="BO773" s="126"/>
      <c r="BP773" s="126"/>
      <c r="BQ773" s="126"/>
      <c r="BR773" s="126"/>
      <c r="BS773" s="126"/>
      <c r="BT773" s="126"/>
      <c r="BU773" s="126"/>
      <c r="BV773" s="126"/>
      <c r="BW773" s="126"/>
      <c r="BX773" s="126"/>
      <c r="BY773" s="126"/>
      <c r="BZ773" s="126"/>
      <c r="CA773" s="126"/>
      <c r="CB773" s="126"/>
      <c r="CC773" s="126"/>
      <c r="CD773" s="126"/>
      <c r="CE773" s="126"/>
      <c r="CF773" s="126"/>
      <c r="CG773" s="126"/>
      <c r="CH773" s="126"/>
      <c r="CI773" s="126"/>
      <c r="CJ773" s="126"/>
      <c r="CK773" s="126"/>
      <c r="CL773" s="126"/>
      <c r="CM773" s="126"/>
      <c r="CN773" s="126"/>
      <c r="CO773" s="126"/>
      <c r="CP773" s="126"/>
      <c r="CQ773" s="126"/>
      <c r="CR773" s="126"/>
      <c r="CS773"/>
      <c r="CT773"/>
      <c r="CU773"/>
      <c r="CV773"/>
      <c r="CW773"/>
      <c r="CX773"/>
      <c r="CY773"/>
      <c r="CZ773"/>
      <c r="DA773"/>
      <c r="DB773"/>
    </row>
    <row r="774" spans="1:106" s="15" customFormat="1" ht="13.4" customHeight="1">
      <c r="A774" s="4" t="str">
        <f t="shared" si="24"/>
        <v/>
      </c>
      <c r="B774" s="70"/>
      <c r="C774" s="123"/>
      <c r="D774" s="70"/>
      <c r="E774" s="70"/>
      <c r="F774" s="123"/>
      <c r="G774" s="123"/>
      <c r="H774" s="123"/>
      <c r="I774" s="126"/>
      <c r="J774" s="126"/>
      <c r="K774" s="126"/>
      <c r="L774" s="126"/>
      <c r="M774" s="126"/>
      <c r="N774" s="126"/>
      <c r="O774" s="126"/>
      <c r="P774" s="126"/>
      <c r="Q774" s="126"/>
      <c r="R774" s="126"/>
      <c r="S774" s="126"/>
      <c r="T774" s="126"/>
      <c r="U774" s="126"/>
      <c r="V774" s="126"/>
      <c r="W774" s="126"/>
      <c r="X774" s="126"/>
      <c r="Y774" s="126"/>
      <c r="Z774" s="126"/>
      <c r="AA774" s="126"/>
      <c r="AB774" s="126"/>
      <c r="AC774" s="126"/>
      <c r="AD774" s="126"/>
      <c r="AE774" s="126"/>
      <c r="AF774" s="126"/>
      <c r="AG774" s="126"/>
      <c r="AH774" s="126"/>
      <c r="AI774" s="126"/>
      <c r="AJ774" s="126"/>
      <c r="AK774" s="126"/>
      <c r="AL774" s="126"/>
      <c r="AM774" s="126"/>
      <c r="AN774" s="126"/>
      <c r="AO774" s="126"/>
      <c r="AP774" s="126"/>
      <c r="AQ774" s="126"/>
      <c r="AR774" s="126"/>
      <c r="AS774" s="126"/>
      <c r="AT774" s="126"/>
      <c r="AU774" s="126"/>
      <c r="AV774" s="126"/>
      <c r="AW774" s="126"/>
      <c r="AX774" s="126"/>
      <c r="AY774" s="126"/>
      <c r="AZ774" s="126"/>
      <c r="BA774" s="126"/>
      <c r="BB774" s="126"/>
      <c r="BC774" s="126"/>
      <c r="BD774" s="126"/>
      <c r="BE774" s="126"/>
      <c r="BF774" s="126"/>
      <c r="BG774" s="126"/>
      <c r="BH774" s="126"/>
      <c r="BI774" s="126"/>
      <c r="BJ774" s="126"/>
      <c r="BK774" s="126"/>
      <c r="BL774" s="126"/>
      <c r="BM774" s="126"/>
      <c r="BN774" s="126"/>
      <c r="BO774" s="126"/>
      <c r="BP774" s="126"/>
      <c r="BQ774" s="126"/>
      <c r="BR774" s="126"/>
      <c r="BS774" s="126"/>
      <c r="BT774" s="126"/>
      <c r="BU774" s="126"/>
      <c r="BV774" s="126"/>
      <c r="BW774" s="126"/>
      <c r="BX774" s="126"/>
      <c r="BY774" s="126"/>
      <c r="BZ774" s="126"/>
      <c r="CA774" s="126"/>
      <c r="CB774" s="126"/>
      <c r="CC774" s="126"/>
      <c r="CD774" s="126"/>
      <c r="CE774" s="126"/>
      <c r="CF774" s="126"/>
      <c r="CG774" s="126"/>
      <c r="CH774" s="126"/>
      <c r="CI774" s="126"/>
      <c r="CJ774" s="126"/>
      <c r="CK774" s="126"/>
      <c r="CL774" s="126"/>
      <c r="CM774" s="126"/>
      <c r="CN774" s="126"/>
      <c r="CO774" s="126"/>
      <c r="CP774" s="126"/>
      <c r="CQ774" s="126"/>
      <c r="CR774" s="126"/>
      <c r="CS774"/>
      <c r="CT774"/>
      <c r="CU774"/>
      <c r="CV774"/>
      <c r="CW774"/>
      <c r="CX774"/>
      <c r="CY774"/>
      <c r="CZ774"/>
      <c r="DA774"/>
      <c r="DB774"/>
    </row>
    <row r="775" spans="1:106" s="15" customFormat="1" ht="13.4" customHeight="1">
      <c r="A775" s="4" t="str">
        <f t="shared" si="24"/>
        <v/>
      </c>
      <c r="B775" s="70"/>
      <c r="C775" s="123"/>
      <c r="D775" s="70"/>
      <c r="E775" s="70"/>
      <c r="F775" s="123"/>
      <c r="G775" s="123"/>
      <c r="H775" s="123"/>
      <c r="I775" s="126"/>
      <c r="J775" s="126"/>
      <c r="K775" s="126"/>
      <c r="L775" s="126"/>
      <c r="M775" s="126"/>
      <c r="N775" s="126"/>
      <c r="O775" s="126"/>
      <c r="P775" s="126"/>
      <c r="Q775" s="126"/>
      <c r="R775" s="126"/>
      <c r="S775" s="126"/>
      <c r="T775" s="126"/>
      <c r="U775" s="126"/>
      <c r="V775" s="126"/>
      <c r="W775" s="126"/>
      <c r="X775" s="126"/>
      <c r="Y775" s="126"/>
      <c r="Z775" s="126"/>
      <c r="AA775" s="126"/>
      <c r="AB775" s="126"/>
      <c r="AC775" s="126"/>
      <c r="AD775" s="126"/>
      <c r="AE775" s="126"/>
      <c r="AF775" s="126"/>
      <c r="AG775" s="126"/>
      <c r="AH775" s="126"/>
      <c r="AI775" s="126"/>
      <c r="AJ775" s="126"/>
      <c r="AK775" s="126"/>
      <c r="AL775" s="126"/>
      <c r="AM775" s="126"/>
      <c r="AN775" s="126"/>
      <c r="AO775" s="126"/>
      <c r="AP775" s="126"/>
      <c r="AQ775" s="126"/>
      <c r="AR775" s="126"/>
      <c r="AS775" s="126"/>
      <c r="AT775" s="126"/>
      <c r="AU775" s="126"/>
      <c r="AV775" s="126"/>
      <c r="AW775" s="126"/>
      <c r="AX775" s="126"/>
      <c r="AY775" s="126"/>
      <c r="AZ775" s="126"/>
      <c r="BA775" s="126"/>
      <c r="BB775" s="126"/>
      <c r="BC775" s="126"/>
      <c r="BD775" s="126"/>
      <c r="BE775" s="126"/>
      <c r="BF775" s="126"/>
      <c r="BG775" s="126"/>
      <c r="BH775" s="126"/>
      <c r="BI775" s="126"/>
      <c r="BJ775" s="126"/>
      <c r="BK775" s="126"/>
      <c r="BL775" s="126"/>
      <c r="BM775" s="126"/>
      <c r="BN775" s="126"/>
      <c r="BO775" s="126"/>
      <c r="BP775" s="126"/>
      <c r="BQ775" s="126"/>
      <c r="BR775" s="126"/>
      <c r="BS775" s="126"/>
      <c r="BT775" s="126"/>
      <c r="BU775" s="126"/>
      <c r="BV775" s="126"/>
      <c r="BW775" s="126"/>
      <c r="BX775" s="126"/>
      <c r="BY775" s="126"/>
      <c r="BZ775" s="126"/>
      <c r="CA775" s="126"/>
      <c r="CB775" s="126"/>
      <c r="CC775" s="126"/>
      <c r="CD775" s="126"/>
      <c r="CE775" s="126"/>
      <c r="CF775" s="126"/>
      <c r="CG775" s="126"/>
      <c r="CH775" s="126"/>
      <c r="CI775" s="126"/>
      <c r="CJ775" s="126"/>
      <c r="CK775" s="126"/>
      <c r="CL775" s="126"/>
      <c r="CM775" s="126"/>
      <c r="CN775" s="126"/>
      <c r="CO775" s="126"/>
      <c r="CP775" s="126"/>
      <c r="CQ775" s="126"/>
      <c r="CR775" s="126"/>
      <c r="CS775"/>
      <c r="CT775"/>
      <c r="CU775"/>
      <c r="CV775"/>
      <c r="CW775"/>
      <c r="CX775"/>
      <c r="CY775"/>
      <c r="CZ775"/>
      <c r="DA775"/>
      <c r="DB775"/>
    </row>
    <row r="776" spans="1:106" s="15" customFormat="1" ht="13.4" customHeight="1">
      <c r="A776" s="4" t="str">
        <f t="shared" si="24"/>
        <v/>
      </c>
      <c r="B776" s="70"/>
      <c r="C776" s="123"/>
      <c r="D776" s="70"/>
      <c r="E776" s="70"/>
      <c r="F776" s="123"/>
      <c r="G776" s="123"/>
      <c r="H776" s="123"/>
      <c r="I776" s="126"/>
      <c r="J776" s="126"/>
      <c r="K776" s="126"/>
      <c r="L776" s="126"/>
      <c r="M776" s="126"/>
      <c r="N776" s="126"/>
      <c r="O776" s="126"/>
      <c r="P776" s="126"/>
      <c r="Q776" s="126"/>
      <c r="R776" s="126"/>
      <c r="S776" s="126"/>
      <c r="T776" s="126"/>
      <c r="U776" s="126"/>
      <c r="V776" s="126"/>
      <c r="W776" s="126"/>
      <c r="X776" s="126"/>
      <c r="Y776" s="126"/>
      <c r="Z776" s="126"/>
      <c r="AA776" s="126"/>
      <c r="AB776" s="126"/>
      <c r="AC776" s="126"/>
      <c r="AD776" s="126"/>
      <c r="AE776" s="126"/>
      <c r="AF776" s="126"/>
      <c r="AG776" s="126"/>
      <c r="AH776" s="126"/>
      <c r="AI776" s="126"/>
      <c r="AJ776" s="126"/>
      <c r="AK776" s="126"/>
      <c r="AL776" s="126"/>
      <c r="AM776" s="126"/>
      <c r="AN776" s="126"/>
      <c r="AO776" s="126"/>
      <c r="AP776" s="126"/>
      <c r="AQ776" s="126"/>
      <c r="AR776" s="126"/>
      <c r="AS776" s="126"/>
      <c r="AT776" s="126"/>
      <c r="AU776" s="126"/>
      <c r="AV776" s="126"/>
      <c r="AW776" s="126"/>
      <c r="AX776" s="126"/>
      <c r="AY776" s="126"/>
      <c r="AZ776" s="126"/>
      <c r="BA776" s="126"/>
      <c r="BB776" s="126"/>
      <c r="BC776" s="126"/>
      <c r="BD776" s="126"/>
      <c r="BE776" s="126"/>
      <c r="BF776" s="126"/>
      <c r="BG776" s="126"/>
      <c r="BH776" s="126"/>
      <c r="BI776" s="126"/>
      <c r="BJ776" s="126"/>
      <c r="BK776" s="126"/>
      <c r="BL776" s="126"/>
      <c r="BM776" s="126"/>
      <c r="BN776" s="126"/>
      <c r="BO776" s="126"/>
      <c r="BP776" s="126"/>
      <c r="BQ776" s="126"/>
      <c r="BR776" s="126"/>
      <c r="BS776" s="126"/>
      <c r="BT776" s="126"/>
      <c r="BU776" s="126"/>
      <c r="BV776" s="126"/>
      <c r="BW776" s="126"/>
      <c r="BX776" s="126"/>
      <c r="BY776" s="126"/>
      <c r="BZ776" s="126"/>
      <c r="CA776" s="126"/>
      <c r="CB776" s="126"/>
      <c r="CC776" s="126"/>
      <c r="CD776" s="126"/>
      <c r="CE776" s="126"/>
      <c r="CF776" s="126"/>
      <c r="CG776" s="126"/>
      <c r="CH776" s="126"/>
      <c r="CI776" s="126"/>
      <c r="CJ776" s="126"/>
      <c r="CK776" s="126"/>
      <c r="CL776" s="126"/>
      <c r="CM776" s="126"/>
      <c r="CN776" s="126"/>
      <c r="CO776" s="126"/>
      <c r="CP776" s="126"/>
      <c r="CQ776" s="126"/>
      <c r="CR776" s="126"/>
      <c r="CS776"/>
      <c r="CT776"/>
      <c r="CU776"/>
      <c r="CV776"/>
      <c r="CW776"/>
      <c r="CX776"/>
      <c r="CY776"/>
      <c r="CZ776"/>
      <c r="DA776"/>
      <c r="DB776"/>
    </row>
    <row r="777" spans="1:106" s="15" customFormat="1" ht="13.4" customHeight="1">
      <c r="A777" s="4" t="str">
        <f t="shared" ref="A777:A840" si="25">B777&amp;C777&amp;E777</f>
        <v/>
      </c>
      <c r="B777" s="70"/>
      <c r="C777" s="123"/>
      <c r="D777" s="70"/>
      <c r="E777" s="70"/>
      <c r="F777" s="123"/>
      <c r="G777" s="123"/>
      <c r="H777" s="123"/>
      <c r="I777" s="126"/>
      <c r="J777" s="126"/>
      <c r="K777" s="126"/>
      <c r="L777" s="126"/>
      <c r="M777" s="126"/>
      <c r="N777" s="126"/>
      <c r="O777" s="126"/>
      <c r="P777" s="126"/>
      <c r="Q777" s="126"/>
      <c r="R777" s="126"/>
      <c r="S777" s="126"/>
      <c r="T777" s="126"/>
      <c r="U777" s="126"/>
      <c r="V777" s="126"/>
      <c r="W777" s="126"/>
      <c r="X777" s="126"/>
      <c r="Y777" s="126"/>
      <c r="Z777" s="126"/>
      <c r="AA777" s="126"/>
      <c r="AB777" s="126"/>
      <c r="AC777" s="126"/>
      <c r="AD777" s="126"/>
      <c r="AE777" s="126"/>
      <c r="AF777" s="126"/>
      <c r="AG777" s="126"/>
      <c r="AH777" s="126"/>
      <c r="AI777" s="126"/>
      <c r="AJ777" s="126"/>
      <c r="AK777" s="126"/>
      <c r="AL777" s="126"/>
      <c r="AM777" s="126"/>
      <c r="AN777" s="126"/>
      <c r="AO777" s="126"/>
      <c r="AP777" s="126"/>
      <c r="AQ777" s="126"/>
      <c r="AR777" s="126"/>
      <c r="AS777" s="126"/>
      <c r="AT777" s="126"/>
      <c r="AU777" s="126"/>
      <c r="AV777" s="126"/>
      <c r="AW777" s="126"/>
      <c r="AX777" s="126"/>
      <c r="AY777" s="126"/>
      <c r="AZ777" s="126"/>
      <c r="BA777" s="126"/>
      <c r="BB777" s="126"/>
      <c r="BC777" s="126"/>
      <c r="BD777" s="126"/>
      <c r="BE777" s="126"/>
      <c r="BF777" s="126"/>
      <c r="BG777" s="126"/>
      <c r="BH777" s="126"/>
      <c r="BI777" s="126"/>
      <c r="BJ777" s="126"/>
      <c r="BK777" s="126"/>
      <c r="BL777" s="126"/>
      <c r="BM777" s="126"/>
      <c r="BN777" s="126"/>
      <c r="BO777" s="126"/>
      <c r="BP777" s="126"/>
      <c r="BQ777" s="126"/>
      <c r="BR777" s="126"/>
      <c r="BS777" s="126"/>
      <c r="BT777" s="126"/>
      <c r="BU777" s="126"/>
      <c r="BV777" s="126"/>
      <c r="BW777" s="126"/>
      <c r="BX777" s="126"/>
      <c r="BY777" s="126"/>
      <c r="BZ777" s="126"/>
      <c r="CA777" s="126"/>
      <c r="CB777" s="126"/>
      <c r="CC777" s="126"/>
      <c r="CD777" s="126"/>
      <c r="CE777" s="126"/>
      <c r="CF777" s="126"/>
      <c r="CG777" s="126"/>
      <c r="CH777" s="126"/>
      <c r="CI777" s="126"/>
      <c r="CJ777" s="126"/>
      <c r="CK777" s="126"/>
      <c r="CL777" s="126"/>
      <c r="CM777" s="126"/>
      <c r="CN777" s="126"/>
      <c r="CO777" s="126"/>
      <c r="CP777" s="126"/>
      <c r="CQ777" s="126"/>
      <c r="CR777" s="126"/>
      <c r="CS777"/>
      <c r="CT777"/>
      <c r="CU777"/>
      <c r="CV777"/>
      <c r="CW777"/>
      <c r="CX777"/>
      <c r="CY777"/>
      <c r="CZ777"/>
      <c r="DA777"/>
      <c r="DB777"/>
    </row>
    <row r="778" spans="1:106" s="15" customFormat="1" ht="13.4" customHeight="1">
      <c r="A778" s="4" t="str">
        <f t="shared" si="25"/>
        <v/>
      </c>
      <c r="B778" s="70"/>
      <c r="C778" s="123"/>
      <c r="D778" s="70"/>
      <c r="E778" s="70"/>
      <c r="F778" s="123"/>
      <c r="G778" s="123"/>
      <c r="H778" s="123"/>
      <c r="I778" s="126"/>
      <c r="J778" s="126"/>
      <c r="K778" s="126"/>
      <c r="L778" s="126"/>
      <c r="M778" s="126"/>
      <c r="N778" s="126"/>
      <c r="O778" s="126"/>
      <c r="P778" s="126"/>
      <c r="Q778" s="126"/>
      <c r="R778" s="126"/>
      <c r="S778" s="126"/>
      <c r="T778" s="126"/>
      <c r="U778" s="126"/>
      <c r="V778" s="126"/>
      <c r="W778" s="126"/>
      <c r="X778" s="126"/>
      <c r="Y778" s="126"/>
      <c r="Z778" s="126"/>
      <c r="AA778" s="126"/>
      <c r="AB778" s="126"/>
      <c r="AC778" s="126"/>
      <c r="AD778" s="126"/>
      <c r="AE778" s="126"/>
      <c r="AF778" s="126"/>
      <c r="AG778" s="126"/>
      <c r="AH778" s="126"/>
      <c r="AI778" s="126"/>
      <c r="AJ778" s="126"/>
      <c r="AK778" s="126"/>
      <c r="AL778" s="126"/>
      <c r="AM778" s="126"/>
      <c r="AN778" s="126"/>
      <c r="AO778" s="126"/>
      <c r="AP778" s="126"/>
      <c r="AQ778" s="126"/>
      <c r="AR778" s="126"/>
      <c r="AS778" s="126"/>
      <c r="AT778" s="126"/>
      <c r="AU778" s="126"/>
      <c r="AV778" s="126"/>
      <c r="AW778" s="126"/>
      <c r="AX778" s="126"/>
      <c r="AY778" s="126"/>
      <c r="AZ778" s="126"/>
      <c r="BA778" s="126"/>
      <c r="BB778" s="126"/>
      <c r="BC778" s="126"/>
      <c r="BD778" s="126"/>
      <c r="BE778" s="126"/>
      <c r="BF778" s="126"/>
      <c r="BG778" s="126"/>
      <c r="BH778" s="126"/>
      <c r="BI778" s="126"/>
      <c r="BJ778" s="126"/>
      <c r="BK778" s="126"/>
      <c r="BL778" s="126"/>
      <c r="BM778" s="126"/>
      <c r="BN778" s="126"/>
      <c r="BO778" s="126"/>
      <c r="BP778" s="126"/>
      <c r="BQ778" s="126"/>
      <c r="BR778" s="126"/>
      <c r="BS778" s="126"/>
      <c r="BT778" s="126"/>
      <c r="BU778" s="126"/>
      <c r="BV778" s="126"/>
      <c r="BW778" s="126"/>
      <c r="BX778" s="126"/>
      <c r="BY778" s="126"/>
      <c r="BZ778" s="126"/>
      <c r="CA778" s="126"/>
      <c r="CB778" s="126"/>
      <c r="CC778" s="126"/>
      <c r="CD778" s="126"/>
      <c r="CE778" s="126"/>
      <c r="CF778" s="126"/>
      <c r="CG778" s="126"/>
      <c r="CH778" s="126"/>
      <c r="CI778" s="126"/>
      <c r="CJ778" s="126"/>
      <c r="CK778" s="126"/>
      <c r="CL778" s="126"/>
      <c r="CM778" s="126"/>
      <c r="CN778" s="126"/>
      <c r="CO778" s="126"/>
      <c r="CP778" s="126"/>
      <c r="CQ778" s="126"/>
      <c r="CR778" s="126"/>
      <c r="CS778"/>
      <c r="CT778"/>
      <c r="CU778"/>
      <c r="CV778"/>
      <c r="CW778"/>
      <c r="CX778"/>
      <c r="CY778"/>
      <c r="CZ778"/>
      <c r="DA778"/>
      <c r="DB778"/>
    </row>
    <row r="779" spans="1:106" s="15" customFormat="1" ht="13.4" customHeight="1">
      <c r="A779" s="4" t="str">
        <f t="shared" si="25"/>
        <v/>
      </c>
      <c r="B779" s="70"/>
      <c r="C779" s="123"/>
      <c r="D779" s="70"/>
      <c r="E779" s="70"/>
      <c r="F779" s="123"/>
      <c r="G779" s="123"/>
      <c r="H779" s="123"/>
      <c r="I779" s="126"/>
      <c r="J779" s="126"/>
      <c r="K779" s="126"/>
      <c r="L779" s="126"/>
      <c r="M779" s="126"/>
      <c r="N779" s="126"/>
      <c r="O779" s="126"/>
      <c r="P779" s="126"/>
      <c r="Q779" s="126"/>
      <c r="R779" s="126"/>
      <c r="S779" s="126"/>
      <c r="T779" s="126"/>
      <c r="U779" s="126"/>
      <c r="V779" s="126"/>
      <c r="W779" s="126"/>
      <c r="X779" s="126"/>
      <c r="Y779" s="126"/>
      <c r="Z779" s="126"/>
      <c r="AA779" s="126"/>
      <c r="AB779" s="126"/>
      <c r="AC779" s="126"/>
      <c r="AD779" s="126"/>
      <c r="AE779" s="126"/>
      <c r="AF779" s="126"/>
      <c r="AG779" s="126"/>
      <c r="AH779" s="126"/>
      <c r="AI779" s="126"/>
      <c r="AJ779" s="126"/>
      <c r="AK779" s="126"/>
      <c r="AL779" s="126"/>
      <c r="AM779" s="126"/>
      <c r="AN779" s="126"/>
      <c r="AO779" s="126"/>
      <c r="AP779" s="126"/>
      <c r="AQ779" s="126"/>
      <c r="AR779" s="126"/>
      <c r="AS779" s="126"/>
      <c r="AT779" s="126"/>
      <c r="AU779" s="126"/>
      <c r="AV779" s="126"/>
      <c r="AW779" s="126"/>
      <c r="AX779" s="126"/>
      <c r="AY779" s="126"/>
      <c r="AZ779" s="126"/>
      <c r="BA779" s="126"/>
      <c r="BB779" s="126"/>
      <c r="BC779" s="126"/>
      <c r="BD779" s="126"/>
      <c r="BE779" s="126"/>
      <c r="BF779" s="126"/>
      <c r="BG779" s="126"/>
      <c r="BH779" s="126"/>
      <c r="BI779" s="126"/>
      <c r="BJ779" s="126"/>
      <c r="BK779" s="126"/>
      <c r="BL779" s="126"/>
      <c r="BM779" s="126"/>
      <c r="BN779" s="126"/>
      <c r="BO779" s="126"/>
      <c r="BP779" s="126"/>
      <c r="BQ779" s="126"/>
      <c r="BR779" s="126"/>
      <c r="BS779" s="126"/>
      <c r="BT779" s="126"/>
      <c r="BU779" s="126"/>
      <c r="BV779" s="126"/>
      <c r="BW779" s="126"/>
      <c r="BX779" s="126"/>
      <c r="BY779" s="126"/>
      <c r="BZ779" s="126"/>
      <c r="CA779" s="126"/>
      <c r="CB779" s="126"/>
      <c r="CC779" s="126"/>
      <c r="CD779" s="126"/>
      <c r="CE779" s="126"/>
      <c r="CF779" s="126"/>
      <c r="CG779" s="126"/>
      <c r="CH779" s="126"/>
      <c r="CI779" s="126"/>
      <c r="CJ779" s="126"/>
      <c r="CK779" s="126"/>
      <c r="CL779" s="126"/>
      <c r="CM779" s="126"/>
      <c r="CN779" s="126"/>
      <c r="CO779" s="126"/>
      <c r="CP779" s="126"/>
      <c r="CQ779" s="126"/>
      <c r="CR779" s="126"/>
      <c r="CS779"/>
      <c r="CT779"/>
      <c r="CU779"/>
      <c r="CV779"/>
      <c r="CW779"/>
      <c r="CX779"/>
      <c r="CY779"/>
      <c r="CZ779"/>
      <c r="DA779"/>
      <c r="DB779"/>
    </row>
    <row r="780" spans="1:106" s="15" customFormat="1" ht="13.4" customHeight="1">
      <c r="A780" s="4" t="str">
        <f t="shared" si="25"/>
        <v/>
      </c>
      <c r="B780" s="70"/>
      <c r="C780" s="123"/>
      <c r="D780" s="70"/>
      <c r="E780" s="70"/>
      <c r="F780" s="123"/>
      <c r="G780" s="123"/>
      <c r="H780" s="123"/>
      <c r="I780" s="126"/>
      <c r="J780" s="126"/>
      <c r="K780" s="126"/>
      <c r="L780" s="126"/>
      <c r="M780" s="126"/>
      <c r="N780" s="126"/>
      <c r="O780" s="126"/>
      <c r="P780" s="126"/>
      <c r="Q780" s="126"/>
      <c r="R780" s="126"/>
      <c r="S780" s="126"/>
      <c r="T780" s="126"/>
      <c r="U780" s="126"/>
      <c r="V780" s="126"/>
      <c r="W780" s="126"/>
      <c r="X780" s="126"/>
      <c r="Y780" s="126"/>
      <c r="Z780" s="126"/>
      <c r="AA780" s="126"/>
      <c r="AB780" s="126"/>
      <c r="AC780" s="126"/>
      <c r="AD780" s="126"/>
      <c r="AE780" s="126"/>
      <c r="AF780" s="126"/>
      <c r="AG780" s="126"/>
      <c r="AH780" s="126"/>
      <c r="AI780" s="126"/>
      <c r="AJ780" s="126"/>
      <c r="AK780" s="126"/>
      <c r="AL780" s="126"/>
      <c r="AM780" s="126"/>
      <c r="AN780" s="126"/>
      <c r="AO780" s="126"/>
      <c r="AP780" s="126"/>
      <c r="AQ780" s="126"/>
      <c r="AR780" s="126"/>
      <c r="AS780" s="126"/>
      <c r="AT780" s="126"/>
      <c r="AU780" s="126"/>
      <c r="AV780" s="126"/>
      <c r="AW780" s="126"/>
      <c r="AX780" s="126"/>
      <c r="AY780" s="126"/>
      <c r="AZ780" s="126"/>
      <c r="BA780" s="126"/>
      <c r="BB780" s="126"/>
      <c r="BC780" s="126"/>
      <c r="BD780" s="126"/>
      <c r="BE780" s="126"/>
      <c r="BF780" s="126"/>
      <c r="BG780" s="126"/>
      <c r="BH780" s="126"/>
      <c r="BI780" s="126"/>
      <c r="BJ780" s="126"/>
      <c r="BK780" s="126"/>
      <c r="BL780" s="126"/>
      <c r="BM780" s="126"/>
      <c r="BN780" s="126"/>
      <c r="BO780" s="126"/>
      <c r="BP780" s="126"/>
      <c r="BQ780" s="126"/>
      <c r="BR780" s="126"/>
      <c r="BS780" s="126"/>
      <c r="BT780" s="126"/>
      <c r="BU780" s="126"/>
      <c r="BV780" s="126"/>
      <c r="BW780" s="126"/>
      <c r="BX780" s="126"/>
      <c r="BY780" s="126"/>
      <c r="BZ780" s="126"/>
      <c r="CA780" s="126"/>
      <c r="CB780" s="126"/>
      <c r="CC780" s="126"/>
      <c r="CD780" s="126"/>
      <c r="CE780" s="126"/>
      <c r="CF780" s="126"/>
      <c r="CG780" s="126"/>
      <c r="CH780" s="126"/>
      <c r="CI780" s="126"/>
      <c r="CJ780" s="126"/>
      <c r="CK780" s="126"/>
      <c r="CL780" s="126"/>
      <c r="CM780" s="126"/>
      <c r="CN780" s="126"/>
      <c r="CO780" s="126"/>
      <c r="CP780" s="126"/>
      <c r="CQ780" s="126"/>
      <c r="CR780" s="126"/>
      <c r="CS780"/>
      <c r="CT780"/>
      <c r="CU780"/>
      <c r="CV780"/>
      <c r="CW780"/>
      <c r="CX780"/>
      <c r="CY780"/>
      <c r="CZ780"/>
      <c r="DA780"/>
      <c r="DB780"/>
    </row>
    <row r="781" spans="1:106" s="15" customFormat="1" ht="13.4" customHeight="1">
      <c r="A781" s="4" t="str">
        <f t="shared" si="25"/>
        <v/>
      </c>
      <c r="B781" s="70"/>
      <c r="C781" s="123"/>
      <c r="D781" s="70"/>
      <c r="E781" s="70"/>
      <c r="F781" s="123"/>
      <c r="G781" s="123"/>
      <c r="H781" s="123"/>
      <c r="I781" s="126"/>
      <c r="J781" s="126"/>
      <c r="K781" s="126"/>
      <c r="L781" s="126"/>
      <c r="M781" s="126"/>
      <c r="N781" s="126"/>
      <c r="O781" s="126"/>
      <c r="P781" s="126"/>
      <c r="Q781" s="126"/>
      <c r="R781" s="126"/>
      <c r="S781" s="126"/>
      <c r="T781" s="126"/>
      <c r="U781" s="126"/>
      <c r="V781" s="126"/>
      <c r="W781" s="126"/>
      <c r="X781" s="126"/>
      <c r="Y781" s="126"/>
      <c r="Z781" s="126"/>
      <c r="AA781" s="126"/>
      <c r="AB781" s="126"/>
      <c r="AC781" s="126"/>
      <c r="AD781" s="126"/>
      <c r="AE781" s="126"/>
      <c r="AF781" s="126"/>
      <c r="AG781" s="126"/>
      <c r="AH781" s="126"/>
      <c r="AI781" s="126"/>
      <c r="AJ781" s="126"/>
      <c r="AK781" s="126"/>
      <c r="AL781" s="126"/>
      <c r="AM781" s="126"/>
      <c r="AN781" s="126"/>
      <c r="AO781" s="126"/>
      <c r="AP781" s="126"/>
      <c r="AQ781" s="126"/>
      <c r="AR781" s="126"/>
      <c r="AS781" s="126"/>
      <c r="AT781" s="126"/>
      <c r="AU781" s="126"/>
      <c r="AV781" s="126"/>
      <c r="AW781" s="126"/>
      <c r="AX781" s="126"/>
      <c r="AY781" s="126"/>
      <c r="AZ781" s="126"/>
      <c r="BA781" s="126"/>
      <c r="BB781" s="126"/>
      <c r="BC781" s="126"/>
      <c r="BD781" s="126"/>
      <c r="BE781" s="126"/>
      <c r="BF781" s="126"/>
      <c r="BG781" s="126"/>
      <c r="BH781" s="126"/>
      <c r="BI781" s="126"/>
      <c r="BJ781" s="126"/>
      <c r="BK781" s="126"/>
      <c r="BL781" s="126"/>
      <c r="BM781" s="126"/>
      <c r="BN781" s="126"/>
      <c r="BO781" s="126"/>
      <c r="BP781" s="126"/>
      <c r="BQ781" s="126"/>
      <c r="BR781" s="126"/>
      <c r="BS781" s="126"/>
      <c r="BT781" s="126"/>
      <c r="BU781" s="126"/>
      <c r="BV781" s="126"/>
      <c r="BW781" s="126"/>
      <c r="BX781" s="126"/>
      <c r="BY781" s="126"/>
      <c r="BZ781" s="126"/>
      <c r="CA781" s="126"/>
      <c r="CB781" s="126"/>
      <c r="CC781" s="126"/>
      <c r="CD781" s="126"/>
      <c r="CE781" s="126"/>
      <c r="CF781" s="126"/>
      <c r="CG781" s="126"/>
      <c r="CH781" s="126"/>
      <c r="CI781" s="126"/>
      <c r="CJ781" s="126"/>
      <c r="CK781" s="126"/>
      <c r="CL781" s="126"/>
      <c r="CM781" s="126"/>
      <c r="CN781" s="126"/>
      <c r="CO781" s="126"/>
      <c r="CP781" s="126"/>
      <c r="CQ781" s="126"/>
      <c r="CR781" s="126"/>
      <c r="CS781"/>
      <c r="CT781"/>
      <c r="CU781"/>
      <c r="CV781"/>
      <c r="CW781"/>
      <c r="CX781"/>
      <c r="CY781"/>
      <c r="CZ781"/>
      <c r="DA781"/>
      <c r="DB781"/>
    </row>
    <row r="782" spans="1:106" s="15" customFormat="1" ht="13.4" customHeight="1">
      <c r="A782" s="4" t="str">
        <f t="shared" si="25"/>
        <v/>
      </c>
      <c r="B782" s="70"/>
      <c r="C782" s="123"/>
      <c r="D782" s="70"/>
      <c r="E782" s="70"/>
      <c r="F782" s="123"/>
      <c r="G782" s="123"/>
      <c r="H782" s="123"/>
      <c r="I782" s="126"/>
      <c r="J782" s="126"/>
      <c r="K782" s="126"/>
      <c r="L782" s="126"/>
      <c r="M782" s="126"/>
      <c r="N782" s="126"/>
      <c r="O782" s="126"/>
      <c r="P782" s="126"/>
      <c r="Q782" s="126"/>
      <c r="R782" s="126"/>
      <c r="S782" s="126"/>
      <c r="T782" s="126"/>
      <c r="U782" s="126"/>
      <c r="V782" s="126"/>
      <c r="W782" s="126"/>
      <c r="X782" s="126"/>
      <c r="Y782" s="126"/>
      <c r="Z782" s="126"/>
      <c r="AA782" s="126"/>
      <c r="AB782" s="126"/>
      <c r="AC782" s="126"/>
      <c r="AD782" s="126"/>
      <c r="AE782" s="126"/>
      <c r="AF782" s="126"/>
      <c r="AG782" s="126"/>
      <c r="AH782" s="126"/>
      <c r="AI782" s="126"/>
      <c r="AJ782" s="126"/>
      <c r="AK782" s="126"/>
      <c r="AL782" s="126"/>
      <c r="AM782" s="126"/>
      <c r="AN782" s="126"/>
      <c r="AO782" s="126"/>
      <c r="AP782" s="126"/>
      <c r="AQ782" s="126"/>
      <c r="AR782" s="126"/>
      <c r="AS782" s="126"/>
      <c r="AT782" s="126"/>
      <c r="AU782" s="126"/>
      <c r="AV782" s="126"/>
      <c r="AW782" s="126"/>
      <c r="AX782" s="126"/>
      <c r="AY782" s="126"/>
      <c r="AZ782" s="126"/>
      <c r="BA782" s="126"/>
      <c r="BB782" s="126"/>
      <c r="BC782" s="126"/>
      <c r="BD782" s="126"/>
      <c r="BE782" s="126"/>
      <c r="BF782" s="126"/>
      <c r="BG782" s="126"/>
      <c r="BH782" s="126"/>
      <c r="BI782" s="126"/>
      <c r="BJ782" s="126"/>
      <c r="BK782" s="126"/>
      <c r="BL782" s="126"/>
      <c r="BM782" s="126"/>
      <c r="BN782" s="126"/>
      <c r="BO782" s="126"/>
      <c r="BP782" s="126"/>
      <c r="BQ782" s="126"/>
      <c r="BR782" s="126"/>
      <c r="BS782" s="126"/>
      <c r="BT782" s="126"/>
      <c r="BU782" s="126"/>
      <c r="BV782" s="126"/>
      <c r="BW782" s="126"/>
      <c r="BX782" s="126"/>
      <c r="BY782" s="126"/>
      <c r="BZ782" s="126"/>
      <c r="CA782" s="126"/>
      <c r="CB782" s="126"/>
      <c r="CC782" s="126"/>
      <c r="CD782" s="126"/>
      <c r="CE782" s="126"/>
      <c r="CF782" s="126"/>
      <c r="CG782" s="126"/>
      <c r="CH782" s="126"/>
      <c r="CI782" s="126"/>
      <c r="CJ782" s="126"/>
      <c r="CK782" s="126"/>
      <c r="CL782" s="126"/>
      <c r="CM782" s="126"/>
      <c r="CN782" s="126"/>
      <c r="CO782" s="126"/>
      <c r="CP782" s="126"/>
      <c r="CQ782" s="126"/>
      <c r="CR782" s="126"/>
      <c r="CS782"/>
      <c r="CT782"/>
      <c r="CU782"/>
      <c r="CV782"/>
      <c r="CW782"/>
      <c r="CX782"/>
      <c r="CY782"/>
      <c r="CZ782"/>
      <c r="DA782"/>
      <c r="DB782"/>
    </row>
    <row r="783" spans="1:106" s="15" customFormat="1" ht="13.4" customHeight="1">
      <c r="A783" s="4" t="str">
        <f t="shared" si="25"/>
        <v/>
      </c>
      <c r="B783" s="70"/>
      <c r="C783" s="123"/>
      <c r="D783" s="70"/>
      <c r="E783" s="70"/>
      <c r="F783" s="123"/>
      <c r="G783" s="123"/>
      <c r="H783" s="123"/>
      <c r="I783" s="126"/>
      <c r="J783" s="126"/>
      <c r="K783" s="126"/>
      <c r="L783" s="126"/>
      <c r="M783" s="126"/>
      <c r="N783" s="126"/>
      <c r="O783" s="126"/>
      <c r="P783" s="126"/>
      <c r="Q783" s="126"/>
      <c r="R783" s="126"/>
      <c r="S783" s="126"/>
      <c r="T783" s="126"/>
      <c r="U783" s="126"/>
      <c r="V783" s="126"/>
      <c r="W783" s="126"/>
      <c r="X783" s="126"/>
      <c r="Y783" s="126"/>
      <c r="Z783" s="126"/>
      <c r="AA783" s="126"/>
      <c r="AB783" s="126"/>
      <c r="AC783" s="126"/>
      <c r="AD783" s="126"/>
      <c r="AE783" s="126"/>
      <c r="AF783" s="126"/>
      <c r="AG783" s="126"/>
      <c r="AH783" s="126"/>
      <c r="AI783" s="126"/>
      <c r="AJ783" s="126"/>
      <c r="AK783" s="126"/>
      <c r="AL783" s="126"/>
      <c r="AM783" s="126"/>
      <c r="AN783" s="126"/>
      <c r="AO783" s="126"/>
      <c r="AP783" s="126"/>
      <c r="AQ783" s="126"/>
      <c r="AR783" s="126"/>
      <c r="AS783" s="126"/>
      <c r="AT783" s="126"/>
      <c r="AU783" s="126"/>
      <c r="AV783" s="126"/>
      <c r="AW783" s="126"/>
      <c r="AX783" s="126"/>
      <c r="AY783" s="126"/>
      <c r="AZ783" s="126"/>
      <c r="BA783" s="126"/>
      <c r="BB783" s="126"/>
      <c r="BC783" s="126"/>
      <c r="BD783" s="126"/>
      <c r="BE783" s="126"/>
      <c r="BF783" s="126"/>
      <c r="BG783" s="126"/>
      <c r="BH783" s="126"/>
      <c r="BI783" s="126"/>
      <c r="BJ783" s="126"/>
      <c r="BK783" s="126"/>
      <c r="BL783" s="126"/>
      <c r="BM783" s="126"/>
      <c r="BN783" s="126"/>
      <c r="BO783" s="126"/>
      <c r="BP783" s="126"/>
      <c r="BQ783" s="126"/>
      <c r="BR783" s="126"/>
      <c r="BS783" s="126"/>
      <c r="BT783" s="126"/>
      <c r="BU783" s="126"/>
      <c r="BV783" s="126"/>
      <c r="BW783" s="126"/>
      <c r="BX783" s="126"/>
      <c r="BY783" s="126"/>
      <c r="BZ783" s="126"/>
      <c r="CA783" s="126"/>
      <c r="CB783" s="126"/>
      <c r="CC783" s="126"/>
      <c r="CD783" s="126"/>
      <c r="CE783" s="126"/>
      <c r="CF783" s="126"/>
      <c r="CG783" s="126"/>
      <c r="CH783" s="126"/>
      <c r="CI783" s="126"/>
      <c r="CJ783" s="126"/>
      <c r="CK783" s="126"/>
      <c r="CL783" s="126"/>
      <c r="CM783" s="126"/>
      <c r="CN783" s="126"/>
      <c r="CO783" s="126"/>
      <c r="CP783" s="126"/>
      <c r="CQ783" s="126"/>
      <c r="CR783" s="126"/>
      <c r="CS783"/>
      <c r="CT783"/>
      <c r="CU783"/>
      <c r="CV783"/>
      <c r="CW783"/>
      <c r="CX783"/>
      <c r="CY783"/>
      <c r="CZ783"/>
      <c r="DA783"/>
      <c r="DB783"/>
    </row>
    <row r="784" spans="1:106" s="15" customFormat="1" ht="13.4" customHeight="1">
      <c r="A784" s="4" t="str">
        <f t="shared" si="25"/>
        <v/>
      </c>
      <c r="B784" s="70"/>
      <c r="C784" s="123"/>
      <c r="D784" s="70"/>
      <c r="E784" s="70"/>
      <c r="F784" s="123"/>
      <c r="G784" s="123"/>
      <c r="H784" s="123"/>
      <c r="I784" s="126"/>
      <c r="J784" s="126"/>
      <c r="K784" s="126"/>
      <c r="L784" s="126"/>
      <c r="M784" s="126"/>
      <c r="N784" s="126"/>
      <c r="O784" s="126"/>
      <c r="P784" s="126"/>
      <c r="Q784" s="126"/>
      <c r="R784" s="126"/>
      <c r="S784" s="126"/>
      <c r="T784" s="126"/>
      <c r="U784" s="126"/>
      <c r="V784" s="126"/>
      <c r="W784" s="126"/>
      <c r="X784" s="126"/>
      <c r="Y784" s="126"/>
      <c r="Z784" s="126"/>
      <c r="AA784" s="126"/>
      <c r="AB784" s="126"/>
      <c r="AC784" s="126"/>
      <c r="AD784" s="126"/>
      <c r="AE784" s="126"/>
      <c r="AF784" s="126"/>
      <c r="AG784" s="126"/>
      <c r="AH784" s="126"/>
      <c r="AI784" s="126"/>
      <c r="AJ784" s="126"/>
      <c r="AK784" s="126"/>
      <c r="AL784" s="126"/>
      <c r="AM784" s="126"/>
      <c r="AN784" s="126"/>
      <c r="AO784" s="126"/>
      <c r="AP784" s="126"/>
      <c r="AQ784" s="126"/>
      <c r="AR784" s="126"/>
      <c r="AS784" s="126"/>
      <c r="AT784" s="126"/>
      <c r="AU784" s="126"/>
      <c r="AV784" s="126"/>
      <c r="AW784" s="126"/>
      <c r="AX784" s="126"/>
      <c r="AY784" s="126"/>
      <c r="AZ784" s="126"/>
      <c r="BA784" s="126"/>
      <c r="BB784" s="126"/>
      <c r="BC784" s="126"/>
      <c r="BD784" s="126"/>
      <c r="BE784" s="126"/>
      <c r="BF784" s="126"/>
      <c r="BG784" s="126"/>
      <c r="BH784" s="126"/>
      <c r="BI784" s="126"/>
      <c r="BJ784" s="126"/>
      <c r="BK784" s="126"/>
      <c r="BL784" s="126"/>
      <c r="BM784" s="126"/>
      <c r="BN784" s="126"/>
      <c r="BO784" s="126"/>
      <c r="BP784" s="126"/>
      <c r="BQ784" s="126"/>
      <c r="BR784" s="126"/>
      <c r="BS784" s="126"/>
      <c r="BT784" s="126"/>
      <c r="BU784" s="126"/>
      <c r="BV784" s="126"/>
      <c r="BW784" s="126"/>
      <c r="BX784" s="126"/>
      <c r="BY784" s="126"/>
      <c r="BZ784" s="126"/>
      <c r="CA784" s="126"/>
      <c r="CB784" s="126"/>
      <c r="CC784" s="126"/>
      <c r="CD784" s="126"/>
      <c r="CE784" s="126"/>
      <c r="CF784" s="126"/>
      <c r="CG784" s="126"/>
      <c r="CH784" s="126"/>
      <c r="CI784" s="126"/>
      <c r="CJ784" s="126"/>
      <c r="CK784" s="126"/>
      <c r="CL784" s="126"/>
      <c r="CM784" s="126"/>
      <c r="CN784" s="126"/>
      <c r="CO784" s="126"/>
      <c r="CP784" s="126"/>
      <c r="CQ784" s="126"/>
      <c r="CR784" s="126"/>
      <c r="CS784"/>
      <c r="CT784"/>
      <c r="CU784"/>
      <c r="CV784"/>
      <c r="CW784"/>
      <c r="CX784"/>
      <c r="CY784"/>
      <c r="CZ784"/>
      <c r="DA784"/>
      <c r="DB784"/>
    </row>
    <row r="785" spans="1:106" s="15" customFormat="1" ht="13.4" customHeight="1">
      <c r="A785" s="4" t="str">
        <f t="shared" si="25"/>
        <v/>
      </c>
      <c r="B785" s="70"/>
      <c r="C785" s="123"/>
      <c r="D785" s="70"/>
      <c r="E785" s="70"/>
      <c r="F785" s="123"/>
      <c r="G785" s="123"/>
      <c r="H785" s="123"/>
      <c r="I785" s="126"/>
      <c r="J785" s="126"/>
      <c r="K785" s="126"/>
      <c r="L785" s="126"/>
      <c r="M785" s="126"/>
      <c r="N785" s="126"/>
      <c r="O785" s="126"/>
      <c r="P785" s="126"/>
      <c r="Q785" s="126"/>
      <c r="R785" s="126"/>
      <c r="S785" s="126"/>
      <c r="T785" s="126"/>
      <c r="U785" s="126"/>
      <c r="V785" s="126"/>
      <c r="W785" s="126"/>
      <c r="X785" s="126"/>
      <c r="Y785" s="126"/>
      <c r="Z785" s="126"/>
      <c r="AA785" s="126"/>
      <c r="AB785" s="126"/>
      <c r="AC785" s="126"/>
      <c r="AD785" s="126"/>
      <c r="AE785" s="126"/>
      <c r="AF785" s="126"/>
      <c r="AG785" s="126"/>
      <c r="AH785" s="126"/>
      <c r="AI785" s="126"/>
      <c r="AJ785" s="126"/>
      <c r="AK785" s="126"/>
      <c r="AL785" s="126"/>
      <c r="AM785" s="126"/>
      <c r="AN785" s="126"/>
      <c r="AO785" s="126"/>
      <c r="AP785" s="126"/>
      <c r="AQ785" s="126"/>
      <c r="AR785" s="126"/>
      <c r="AS785" s="126"/>
      <c r="AT785" s="126"/>
      <c r="AU785" s="126"/>
      <c r="AV785" s="126"/>
      <c r="AW785" s="126"/>
      <c r="AX785" s="126"/>
      <c r="AY785" s="126"/>
      <c r="AZ785" s="126"/>
      <c r="BA785" s="126"/>
      <c r="BB785" s="126"/>
      <c r="BC785" s="126"/>
      <c r="BD785" s="126"/>
      <c r="BE785" s="126"/>
      <c r="BF785" s="126"/>
      <c r="BG785" s="126"/>
      <c r="BH785" s="126"/>
      <c r="BI785" s="126"/>
      <c r="BJ785" s="126"/>
      <c r="BK785" s="126"/>
      <c r="BL785" s="126"/>
      <c r="BM785" s="126"/>
      <c r="BN785" s="126"/>
      <c r="BO785" s="126"/>
      <c r="BP785" s="126"/>
      <c r="BQ785" s="126"/>
      <c r="BR785" s="126"/>
      <c r="BS785" s="126"/>
      <c r="BT785" s="126"/>
      <c r="BU785" s="126"/>
      <c r="BV785" s="126"/>
      <c r="BW785" s="126"/>
      <c r="BX785" s="126"/>
      <c r="BY785" s="126"/>
      <c r="BZ785" s="126"/>
      <c r="CA785" s="126"/>
      <c r="CB785" s="126"/>
      <c r="CC785" s="126"/>
      <c r="CD785" s="126"/>
      <c r="CE785" s="126"/>
      <c r="CF785" s="126"/>
      <c r="CG785" s="126"/>
      <c r="CH785" s="126"/>
      <c r="CI785" s="126"/>
      <c r="CJ785" s="126"/>
      <c r="CK785" s="126"/>
      <c r="CL785" s="126"/>
      <c r="CM785" s="126"/>
      <c r="CN785" s="126"/>
      <c r="CO785" s="126"/>
      <c r="CP785" s="126"/>
      <c r="CQ785" s="126"/>
      <c r="CR785" s="126"/>
      <c r="CS785"/>
      <c r="CT785"/>
      <c r="CU785"/>
      <c r="CV785"/>
      <c r="CW785"/>
      <c r="CX785"/>
      <c r="CY785"/>
      <c r="CZ785"/>
      <c r="DA785"/>
      <c r="DB785"/>
    </row>
    <row r="786" spans="1:106" s="15" customFormat="1" ht="13.4" customHeight="1">
      <c r="A786" s="4" t="str">
        <f t="shared" si="25"/>
        <v/>
      </c>
      <c r="B786" s="70"/>
      <c r="C786" s="123"/>
      <c r="D786" s="70"/>
      <c r="E786" s="70"/>
      <c r="F786" s="123"/>
      <c r="G786" s="123"/>
      <c r="H786" s="123"/>
      <c r="I786" s="126"/>
      <c r="J786" s="126"/>
      <c r="K786" s="126"/>
      <c r="L786" s="126"/>
      <c r="M786" s="126"/>
      <c r="N786" s="126"/>
      <c r="O786" s="126"/>
      <c r="P786" s="126"/>
      <c r="Q786" s="126"/>
      <c r="R786" s="126"/>
      <c r="S786" s="126"/>
      <c r="T786" s="126"/>
      <c r="U786" s="126"/>
      <c r="V786" s="126"/>
      <c r="W786" s="126"/>
      <c r="X786" s="126"/>
      <c r="Y786" s="126"/>
      <c r="Z786" s="126"/>
      <c r="AA786" s="126"/>
      <c r="AB786" s="126"/>
      <c r="AC786" s="126"/>
      <c r="AD786" s="126"/>
      <c r="AE786" s="126"/>
      <c r="AF786" s="126"/>
      <c r="AG786" s="126"/>
      <c r="AH786" s="126"/>
      <c r="AI786" s="126"/>
      <c r="AJ786" s="126"/>
      <c r="AK786" s="126"/>
      <c r="AL786" s="126"/>
      <c r="AM786" s="126"/>
      <c r="AN786" s="126"/>
      <c r="AO786" s="126"/>
      <c r="AP786" s="126"/>
      <c r="AQ786" s="126"/>
      <c r="AR786" s="126"/>
      <c r="AS786" s="126"/>
      <c r="AT786" s="126"/>
      <c r="AU786" s="126"/>
      <c r="AV786" s="126"/>
      <c r="AW786" s="126"/>
      <c r="AX786" s="126"/>
      <c r="AY786" s="126"/>
      <c r="AZ786" s="126"/>
      <c r="BA786" s="126"/>
      <c r="BB786" s="126"/>
      <c r="BC786" s="126"/>
      <c r="BD786" s="126"/>
      <c r="BE786" s="126"/>
      <c r="BF786" s="126"/>
      <c r="BG786" s="126"/>
      <c r="BH786" s="126"/>
      <c r="BI786" s="126"/>
      <c r="BJ786" s="126"/>
      <c r="BK786" s="126"/>
      <c r="BL786" s="126"/>
      <c r="BM786" s="126"/>
      <c r="BN786" s="126"/>
      <c r="BO786" s="126"/>
      <c r="BP786" s="126"/>
      <c r="BQ786" s="126"/>
      <c r="BR786" s="126"/>
      <c r="BS786" s="126"/>
      <c r="BT786" s="126"/>
      <c r="BU786" s="126"/>
      <c r="BV786" s="126"/>
      <c r="BW786" s="126"/>
      <c r="BX786" s="126"/>
      <c r="BY786" s="126"/>
      <c r="BZ786" s="126"/>
      <c r="CA786" s="126"/>
      <c r="CB786" s="126"/>
      <c r="CC786" s="126"/>
      <c r="CD786" s="126"/>
      <c r="CE786" s="126"/>
      <c r="CF786" s="126"/>
      <c r="CG786" s="126"/>
      <c r="CH786" s="126"/>
      <c r="CI786" s="126"/>
      <c r="CJ786" s="126"/>
      <c r="CK786" s="126"/>
      <c r="CL786" s="126"/>
      <c r="CM786" s="126"/>
      <c r="CN786" s="126"/>
      <c r="CO786" s="126"/>
      <c r="CP786" s="126"/>
      <c r="CQ786" s="126"/>
      <c r="CR786" s="126"/>
      <c r="CS786"/>
      <c r="CT786"/>
      <c r="CU786"/>
      <c r="CV786"/>
      <c r="CW786"/>
      <c r="CX786"/>
      <c r="CY786"/>
      <c r="CZ786"/>
      <c r="DA786"/>
      <c r="DB786"/>
    </row>
    <row r="787" spans="1:106" s="15" customFormat="1" ht="13.4" customHeight="1">
      <c r="A787" s="4" t="str">
        <f t="shared" si="25"/>
        <v/>
      </c>
      <c r="B787" s="70"/>
      <c r="C787" s="123"/>
      <c r="D787" s="70"/>
      <c r="E787" s="70"/>
      <c r="F787" s="123"/>
      <c r="G787" s="123"/>
      <c r="H787" s="123"/>
      <c r="I787" s="126"/>
      <c r="J787" s="126"/>
      <c r="K787" s="126"/>
      <c r="L787" s="126"/>
      <c r="M787" s="126"/>
      <c r="N787" s="126"/>
      <c r="O787" s="126"/>
      <c r="P787" s="126"/>
      <c r="Q787" s="126"/>
      <c r="R787" s="126"/>
      <c r="S787" s="126"/>
      <c r="T787" s="126"/>
      <c r="U787" s="126"/>
      <c r="V787" s="126"/>
      <c r="W787" s="126"/>
      <c r="X787" s="126"/>
      <c r="Y787" s="126"/>
      <c r="Z787" s="126"/>
      <c r="AA787" s="126"/>
      <c r="AB787" s="126"/>
      <c r="AC787" s="126"/>
      <c r="AD787" s="126"/>
      <c r="AE787" s="126"/>
      <c r="AF787" s="126"/>
      <c r="AG787" s="126"/>
      <c r="AH787" s="126"/>
      <c r="AI787" s="126"/>
      <c r="AJ787" s="126"/>
      <c r="AK787" s="126"/>
      <c r="AL787" s="126"/>
      <c r="AM787" s="126"/>
      <c r="AN787" s="126"/>
      <c r="AO787" s="126"/>
      <c r="AP787" s="126"/>
      <c r="AQ787" s="126"/>
      <c r="AR787" s="126"/>
      <c r="AS787" s="126"/>
      <c r="AT787" s="126"/>
      <c r="AU787" s="126"/>
      <c r="AV787" s="126"/>
      <c r="AW787" s="126"/>
      <c r="AX787" s="126"/>
      <c r="AY787" s="126"/>
      <c r="AZ787" s="126"/>
      <c r="BA787" s="126"/>
      <c r="BB787" s="126"/>
      <c r="BC787" s="126"/>
      <c r="BD787" s="126"/>
      <c r="BE787" s="126"/>
      <c r="BF787" s="126"/>
      <c r="BG787" s="126"/>
      <c r="BH787" s="126"/>
      <c r="BI787" s="126"/>
      <c r="BJ787" s="126"/>
      <c r="BK787" s="126"/>
      <c r="BL787" s="126"/>
      <c r="BM787" s="126"/>
      <c r="BN787" s="126"/>
      <c r="BO787" s="126"/>
      <c r="BP787" s="126"/>
      <c r="BQ787" s="126"/>
      <c r="BR787" s="126"/>
      <c r="BS787" s="126"/>
      <c r="BT787" s="126"/>
      <c r="BU787" s="126"/>
      <c r="BV787" s="126"/>
      <c r="BW787" s="126"/>
      <c r="BX787" s="126"/>
      <c r="BY787" s="126"/>
      <c r="BZ787" s="126"/>
      <c r="CA787" s="126"/>
      <c r="CB787" s="126"/>
      <c r="CC787" s="126"/>
      <c r="CD787" s="126"/>
      <c r="CE787" s="126"/>
      <c r="CF787" s="126"/>
      <c r="CG787" s="126"/>
      <c r="CH787" s="126"/>
      <c r="CI787" s="126"/>
      <c r="CJ787" s="126"/>
      <c r="CK787" s="126"/>
      <c r="CL787" s="126"/>
      <c r="CM787" s="126"/>
      <c r="CN787" s="126"/>
      <c r="CO787" s="126"/>
      <c r="CP787" s="126"/>
      <c r="CQ787" s="126"/>
      <c r="CR787" s="126"/>
      <c r="CS787"/>
      <c r="CT787"/>
      <c r="CU787"/>
      <c r="CV787"/>
      <c r="CW787"/>
      <c r="CX787"/>
      <c r="CY787"/>
      <c r="CZ787"/>
      <c r="DA787"/>
      <c r="DB787"/>
    </row>
    <row r="788" spans="1:106" s="15" customFormat="1" ht="13.4" customHeight="1">
      <c r="A788" s="4" t="str">
        <f t="shared" si="25"/>
        <v/>
      </c>
      <c r="B788" s="70"/>
      <c r="C788" s="123"/>
      <c r="D788" s="70"/>
      <c r="E788" s="70"/>
      <c r="F788" s="123"/>
      <c r="G788" s="123"/>
      <c r="H788" s="123"/>
      <c r="I788" s="126"/>
      <c r="J788" s="126"/>
      <c r="K788" s="126"/>
      <c r="L788" s="126"/>
      <c r="M788" s="126"/>
      <c r="N788" s="126"/>
      <c r="O788" s="126"/>
      <c r="P788" s="126"/>
      <c r="Q788" s="126"/>
      <c r="R788" s="126"/>
      <c r="S788" s="126"/>
      <c r="T788" s="126"/>
      <c r="U788" s="126"/>
      <c r="V788" s="126"/>
      <c r="W788" s="126"/>
      <c r="X788" s="126"/>
      <c r="Y788" s="126"/>
      <c r="Z788" s="126"/>
      <c r="AA788" s="126"/>
      <c r="AB788" s="126"/>
      <c r="AC788" s="126"/>
      <c r="AD788" s="126"/>
      <c r="AE788" s="126"/>
      <c r="AF788" s="126"/>
      <c r="AG788" s="126"/>
      <c r="AH788" s="126"/>
      <c r="AI788" s="126"/>
      <c r="AJ788" s="126"/>
      <c r="AK788" s="126"/>
      <c r="AL788" s="126"/>
      <c r="AM788" s="126"/>
      <c r="AN788" s="126"/>
      <c r="AO788" s="126"/>
      <c r="AP788" s="126"/>
      <c r="AQ788" s="126"/>
      <c r="AR788" s="126"/>
      <c r="AS788" s="126"/>
      <c r="AT788" s="126"/>
      <c r="AU788" s="126"/>
      <c r="AV788" s="126"/>
      <c r="AW788" s="126"/>
      <c r="AX788" s="126"/>
      <c r="AY788" s="126"/>
      <c r="AZ788" s="126"/>
      <c r="BA788" s="126"/>
      <c r="BB788" s="126"/>
      <c r="BC788" s="126"/>
      <c r="BD788" s="126"/>
      <c r="BE788" s="126"/>
      <c r="BF788" s="126"/>
      <c r="BG788" s="126"/>
      <c r="BH788" s="126"/>
      <c r="BI788" s="126"/>
      <c r="BJ788" s="126"/>
      <c r="BK788" s="126"/>
      <c r="BL788" s="126"/>
      <c r="BM788" s="126"/>
      <c r="BN788" s="126"/>
      <c r="BO788" s="126"/>
      <c r="BP788" s="126"/>
      <c r="BQ788" s="126"/>
      <c r="BR788" s="126"/>
      <c r="BS788" s="126"/>
      <c r="BT788" s="126"/>
      <c r="BU788" s="126"/>
      <c r="BV788" s="126"/>
      <c r="BW788" s="126"/>
      <c r="BX788" s="126"/>
      <c r="BY788" s="126"/>
      <c r="BZ788" s="126"/>
      <c r="CA788" s="126"/>
      <c r="CB788" s="126"/>
      <c r="CC788" s="126"/>
      <c r="CD788" s="126"/>
      <c r="CE788" s="126"/>
      <c r="CF788" s="126"/>
      <c r="CG788" s="126"/>
      <c r="CH788" s="126"/>
      <c r="CI788" s="126"/>
      <c r="CJ788" s="126"/>
      <c r="CK788" s="126"/>
      <c r="CL788" s="126"/>
      <c r="CM788" s="126"/>
      <c r="CN788" s="126"/>
      <c r="CO788" s="126"/>
      <c r="CP788" s="126"/>
      <c r="CQ788" s="126"/>
      <c r="CR788" s="126"/>
      <c r="CS788"/>
      <c r="CT788"/>
      <c r="CU788"/>
      <c r="CV788"/>
      <c r="CW788"/>
      <c r="CX788"/>
      <c r="CY788"/>
      <c r="CZ788"/>
      <c r="DA788"/>
      <c r="DB788"/>
    </row>
    <row r="789" spans="1:106" s="15" customFormat="1" ht="13.4" customHeight="1">
      <c r="A789" s="4" t="str">
        <f t="shared" si="25"/>
        <v/>
      </c>
      <c r="B789" s="70"/>
      <c r="C789" s="123"/>
      <c r="D789" s="70"/>
      <c r="E789" s="70"/>
      <c r="F789" s="123"/>
      <c r="G789" s="123"/>
      <c r="H789" s="123"/>
      <c r="I789" s="126"/>
      <c r="J789" s="126"/>
      <c r="K789" s="126"/>
      <c r="L789" s="126"/>
      <c r="M789" s="126"/>
      <c r="N789" s="126"/>
      <c r="O789" s="126"/>
      <c r="P789" s="126"/>
      <c r="Q789" s="126"/>
      <c r="R789" s="126"/>
      <c r="S789" s="126"/>
      <c r="T789" s="126"/>
      <c r="U789" s="126"/>
      <c r="V789" s="126"/>
      <c r="W789" s="126"/>
      <c r="X789" s="126"/>
      <c r="Y789" s="126"/>
      <c r="Z789" s="126"/>
      <c r="AA789" s="126"/>
      <c r="AB789" s="126"/>
      <c r="AC789" s="126"/>
      <c r="AD789" s="126"/>
      <c r="AE789" s="126"/>
      <c r="AF789" s="126"/>
      <c r="AG789" s="126"/>
      <c r="AH789" s="126"/>
      <c r="AI789" s="126"/>
      <c r="AJ789" s="126"/>
      <c r="AK789" s="126"/>
      <c r="AL789" s="126"/>
      <c r="AM789" s="126"/>
      <c r="AN789" s="126"/>
      <c r="AO789" s="126"/>
      <c r="AP789" s="126"/>
      <c r="AQ789" s="126"/>
      <c r="AR789" s="126"/>
      <c r="AS789" s="126"/>
      <c r="AT789" s="126"/>
      <c r="AU789" s="126"/>
      <c r="AV789" s="126"/>
      <c r="AW789" s="126"/>
      <c r="AX789" s="126"/>
      <c r="AY789" s="126"/>
      <c r="AZ789" s="126"/>
      <c r="BA789" s="126"/>
      <c r="BB789" s="126"/>
      <c r="BC789" s="126"/>
      <c r="BD789" s="126"/>
      <c r="BE789" s="126"/>
      <c r="BF789" s="126"/>
      <c r="BG789" s="126"/>
      <c r="BH789" s="126"/>
      <c r="BI789" s="126"/>
      <c r="BJ789" s="126"/>
      <c r="BK789" s="126"/>
      <c r="BL789" s="126"/>
      <c r="BM789" s="126"/>
      <c r="BN789" s="126"/>
      <c r="BO789" s="126"/>
      <c r="BP789" s="126"/>
      <c r="BQ789" s="126"/>
      <c r="BR789" s="126"/>
      <c r="BS789" s="126"/>
      <c r="BT789" s="126"/>
      <c r="BU789" s="126"/>
      <c r="BV789" s="126"/>
      <c r="BW789" s="126"/>
      <c r="BX789" s="126"/>
      <c r="BY789" s="126"/>
      <c r="BZ789" s="126"/>
      <c r="CA789" s="126"/>
      <c r="CB789" s="126"/>
      <c r="CC789" s="126"/>
      <c r="CD789" s="126"/>
      <c r="CE789" s="126"/>
      <c r="CF789" s="126"/>
      <c r="CG789" s="126"/>
      <c r="CH789" s="126"/>
      <c r="CI789" s="126"/>
      <c r="CJ789" s="126"/>
      <c r="CK789" s="126"/>
      <c r="CL789" s="126"/>
      <c r="CM789" s="126"/>
      <c r="CN789" s="126"/>
      <c r="CO789" s="126"/>
      <c r="CP789" s="126"/>
      <c r="CQ789" s="126"/>
      <c r="CR789" s="126"/>
      <c r="CS789"/>
      <c r="CT789"/>
      <c r="CU789"/>
      <c r="CV789"/>
      <c r="CW789"/>
      <c r="CX789"/>
      <c r="CY789"/>
      <c r="CZ789"/>
      <c r="DA789"/>
      <c r="DB789"/>
    </row>
    <row r="790" spans="1:106" s="15" customFormat="1" ht="13.4" customHeight="1">
      <c r="A790" s="4" t="str">
        <f t="shared" si="25"/>
        <v/>
      </c>
      <c r="B790" s="70"/>
      <c r="C790" s="123"/>
      <c r="D790" s="70"/>
      <c r="E790" s="70"/>
      <c r="F790" s="123"/>
      <c r="G790" s="123"/>
      <c r="H790" s="123"/>
      <c r="I790" s="126"/>
      <c r="J790" s="126"/>
      <c r="K790" s="126"/>
      <c r="L790" s="126"/>
      <c r="M790" s="126"/>
      <c r="N790" s="126"/>
      <c r="O790" s="126"/>
      <c r="P790" s="126"/>
      <c r="Q790" s="126"/>
      <c r="R790" s="126"/>
      <c r="S790" s="126"/>
      <c r="T790" s="126"/>
      <c r="U790" s="126"/>
      <c r="V790" s="126"/>
      <c r="W790" s="126"/>
      <c r="X790" s="126"/>
      <c r="Y790" s="126"/>
      <c r="Z790" s="126"/>
      <c r="AA790" s="126"/>
      <c r="AB790" s="126"/>
      <c r="AC790" s="126"/>
      <c r="AD790" s="126"/>
      <c r="AE790" s="126"/>
      <c r="AF790" s="126"/>
      <c r="AG790" s="126"/>
      <c r="AH790" s="126"/>
      <c r="AI790" s="126"/>
      <c r="AJ790" s="126"/>
      <c r="AK790" s="126"/>
      <c r="AL790" s="126"/>
      <c r="AM790" s="126"/>
      <c r="AN790" s="126"/>
      <c r="AO790" s="126"/>
      <c r="AP790" s="126"/>
      <c r="AQ790" s="126"/>
      <c r="AR790" s="126"/>
      <c r="AS790" s="126"/>
      <c r="AT790" s="126"/>
      <c r="AU790" s="126"/>
      <c r="AV790" s="126"/>
      <c r="AW790" s="126"/>
      <c r="AX790" s="126"/>
      <c r="AY790" s="126"/>
      <c r="AZ790" s="126"/>
      <c r="BA790" s="126"/>
      <c r="BB790" s="126"/>
      <c r="BC790" s="126"/>
      <c r="BD790" s="126"/>
      <c r="BE790" s="126"/>
      <c r="BF790" s="126"/>
      <c r="BG790" s="126"/>
      <c r="BH790" s="126"/>
      <c r="BI790" s="126"/>
      <c r="BJ790" s="126"/>
      <c r="BK790" s="126"/>
      <c r="BL790" s="126"/>
      <c r="BM790" s="126"/>
      <c r="BN790" s="126"/>
      <c r="BO790" s="126"/>
      <c r="BP790" s="126"/>
      <c r="BQ790" s="126"/>
      <c r="BR790" s="126"/>
      <c r="BS790" s="126"/>
      <c r="BT790" s="126"/>
      <c r="BU790" s="126"/>
      <c r="BV790" s="126"/>
      <c r="BW790" s="126"/>
      <c r="BX790" s="126"/>
      <c r="BY790" s="126"/>
      <c r="BZ790" s="126"/>
      <c r="CA790" s="126"/>
      <c r="CB790" s="126"/>
      <c r="CC790" s="126"/>
      <c r="CD790" s="126"/>
      <c r="CE790" s="126"/>
      <c r="CF790" s="126"/>
      <c r="CG790" s="126"/>
      <c r="CH790" s="126"/>
      <c r="CI790" s="126"/>
      <c r="CJ790" s="126"/>
      <c r="CK790" s="126"/>
      <c r="CL790" s="126"/>
      <c r="CM790" s="126"/>
      <c r="CN790" s="126"/>
      <c r="CO790" s="126"/>
      <c r="CP790" s="126"/>
      <c r="CQ790" s="126"/>
      <c r="CR790" s="126"/>
      <c r="CS790"/>
      <c r="CT790"/>
      <c r="CU790"/>
      <c r="CV790"/>
      <c r="CW790"/>
      <c r="CX790"/>
      <c r="CY790"/>
      <c r="CZ790"/>
      <c r="DA790"/>
      <c r="DB790"/>
    </row>
    <row r="791" spans="1:106" s="15" customFormat="1" ht="13.4" customHeight="1">
      <c r="A791" s="4" t="str">
        <f t="shared" si="25"/>
        <v/>
      </c>
      <c r="B791" s="70"/>
      <c r="C791" s="123"/>
      <c r="D791" s="70"/>
      <c r="E791" s="70"/>
      <c r="F791" s="123"/>
      <c r="G791" s="123"/>
      <c r="H791" s="123"/>
      <c r="I791" s="126"/>
      <c r="J791" s="126"/>
      <c r="K791" s="126"/>
      <c r="L791" s="126"/>
      <c r="M791" s="126"/>
      <c r="N791" s="126"/>
      <c r="O791" s="126"/>
      <c r="P791" s="126"/>
      <c r="Q791" s="126"/>
      <c r="R791" s="126"/>
      <c r="S791" s="126"/>
      <c r="T791" s="126"/>
      <c r="U791" s="126"/>
      <c r="V791" s="126"/>
      <c r="W791" s="126"/>
      <c r="X791" s="126"/>
      <c r="Y791" s="126"/>
      <c r="Z791" s="126"/>
      <c r="AA791" s="126"/>
      <c r="AB791" s="126"/>
      <c r="AC791" s="126"/>
      <c r="AD791" s="126"/>
      <c r="AE791" s="126"/>
      <c r="AF791" s="126"/>
      <c r="AG791" s="126"/>
      <c r="AH791" s="126"/>
      <c r="AI791" s="126"/>
      <c r="AJ791" s="126"/>
      <c r="AK791" s="126"/>
      <c r="AL791" s="126"/>
      <c r="AM791" s="126"/>
      <c r="AN791" s="126"/>
      <c r="AO791" s="126"/>
      <c r="AP791" s="126"/>
      <c r="AQ791" s="126"/>
      <c r="AR791" s="126"/>
      <c r="AS791" s="126"/>
      <c r="AT791" s="126"/>
      <c r="AU791" s="126"/>
      <c r="AV791" s="126"/>
      <c r="AW791" s="126"/>
      <c r="AX791" s="126"/>
      <c r="AY791" s="126"/>
      <c r="AZ791" s="126"/>
      <c r="BA791" s="126"/>
      <c r="BB791" s="126"/>
      <c r="BC791" s="126"/>
      <c r="BD791" s="126"/>
      <c r="BE791" s="126"/>
      <c r="BF791" s="126"/>
      <c r="BG791" s="126"/>
      <c r="BH791" s="126"/>
      <c r="BI791" s="126"/>
      <c r="BJ791" s="126"/>
      <c r="BK791" s="126"/>
      <c r="BL791" s="126"/>
      <c r="BM791" s="126"/>
      <c r="BN791" s="126"/>
      <c r="BO791" s="126"/>
      <c r="BP791" s="126"/>
      <c r="BQ791" s="126"/>
      <c r="BR791" s="126"/>
      <c r="BS791" s="126"/>
      <c r="BT791" s="126"/>
      <c r="BU791" s="126"/>
      <c r="BV791" s="126"/>
      <c r="BW791" s="126"/>
      <c r="BX791" s="126"/>
      <c r="BY791" s="126"/>
      <c r="BZ791" s="126"/>
      <c r="CA791" s="126"/>
      <c r="CB791" s="126"/>
      <c r="CC791" s="126"/>
      <c r="CD791" s="126"/>
      <c r="CE791" s="126"/>
      <c r="CF791" s="126"/>
      <c r="CG791" s="126"/>
      <c r="CH791" s="126"/>
      <c r="CI791" s="126"/>
      <c r="CJ791" s="126"/>
      <c r="CK791" s="126"/>
      <c r="CL791" s="126"/>
      <c r="CM791" s="126"/>
      <c r="CN791" s="126"/>
      <c r="CO791" s="126"/>
      <c r="CP791" s="126"/>
      <c r="CQ791" s="126"/>
      <c r="CR791" s="126"/>
      <c r="CS791"/>
      <c r="CT791"/>
      <c r="CU791"/>
      <c r="CV791"/>
      <c r="CW791"/>
      <c r="CX791"/>
      <c r="CY791"/>
      <c r="CZ791"/>
      <c r="DA791"/>
      <c r="DB791"/>
    </row>
    <row r="792" spans="1:106" s="15" customFormat="1" ht="13.4" customHeight="1">
      <c r="A792" s="4" t="str">
        <f t="shared" si="25"/>
        <v/>
      </c>
      <c r="B792" s="70"/>
      <c r="C792" s="123"/>
      <c r="D792" s="70"/>
      <c r="E792" s="70"/>
      <c r="F792" s="123"/>
      <c r="G792" s="123"/>
      <c r="H792" s="123"/>
      <c r="I792" s="126"/>
      <c r="J792" s="126"/>
      <c r="K792" s="126"/>
      <c r="L792" s="126"/>
      <c r="M792" s="126"/>
      <c r="N792" s="126"/>
      <c r="O792" s="126"/>
      <c r="P792" s="126"/>
      <c r="Q792" s="126"/>
      <c r="R792" s="126"/>
      <c r="S792" s="126"/>
      <c r="T792" s="126"/>
      <c r="U792" s="126"/>
      <c r="V792" s="126"/>
      <c r="W792" s="126"/>
      <c r="X792" s="126"/>
      <c r="Y792" s="126"/>
      <c r="Z792" s="126"/>
      <c r="AA792" s="126"/>
      <c r="AB792" s="126"/>
      <c r="AC792" s="126"/>
      <c r="AD792" s="126"/>
      <c r="AE792" s="126"/>
      <c r="AF792" s="126"/>
      <c r="AG792" s="126"/>
      <c r="AH792" s="126"/>
      <c r="AI792" s="126"/>
      <c r="AJ792" s="126"/>
      <c r="AK792" s="126"/>
      <c r="AL792" s="126"/>
      <c r="AM792" s="126"/>
      <c r="AN792" s="126"/>
      <c r="AO792" s="126"/>
      <c r="AP792" s="126"/>
      <c r="AQ792" s="126"/>
      <c r="AR792" s="126"/>
      <c r="AS792" s="126"/>
      <c r="AT792" s="126"/>
      <c r="AU792" s="126"/>
      <c r="AV792" s="126"/>
      <c r="AW792" s="126"/>
      <c r="AX792" s="126"/>
      <c r="AY792" s="126"/>
      <c r="AZ792" s="126"/>
      <c r="BA792" s="126"/>
      <c r="BB792" s="126"/>
      <c r="BC792" s="126"/>
      <c r="BD792" s="126"/>
      <c r="BE792" s="126"/>
      <c r="BF792" s="126"/>
      <c r="BG792" s="126"/>
      <c r="BH792" s="126"/>
      <c r="BI792" s="126"/>
      <c r="BJ792" s="126"/>
      <c r="BK792" s="126"/>
      <c r="BL792" s="126"/>
      <c r="BM792" s="126"/>
      <c r="BN792" s="126"/>
      <c r="BO792" s="126"/>
      <c r="BP792" s="126"/>
      <c r="BQ792" s="126"/>
      <c r="BR792" s="126"/>
      <c r="BS792" s="126"/>
      <c r="BT792" s="126"/>
      <c r="BU792" s="126"/>
      <c r="BV792" s="126"/>
      <c r="BW792" s="126"/>
      <c r="BX792" s="126"/>
      <c r="BY792" s="126"/>
      <c r="BZ792" s="126"/>
      <c r="CA792" s="126"/>
      <c r="CB792" s="126"/>
      <c r="CC792" s="126"/>
      <c r="CD792" s="126"/>
      <c r="CE792" s="126"/>
      <c r="CF792" s="126"/>
      <c r="CG792" s="126"/>
      <c r="CH792" s="126"/>
      <c r="CI792" s="126"/>
      <c r="CJ792" s="126"/>
      <c r="CK792" s="126"/>
      <c r="CL792" s="126"/>
      <c r="CM792" s="126"/>
      <c r="CN792" s="126"/>
      <c r="CO792" s="126"/>
      <c r="CP792" s="126"/>
      <c r="CQ792" s="126"/>
      <c r="CR792" s="126"/>
      <c r="CS792"/>
      <c r="CT792"/>
      <c r="CU792"/>
      <c r="CV792"/>
      <c r="CW792"/>
      <c r="CX792"/>
      <c r="CY792"/>
      <c r="CZ792"/>
      <c r="DA792"/>
      <c r="DB792"/>
    </row>
    <row r="793" spans="1:106" s="15" customFormat="1" ht="13.4" customHeight="1">
      <c r="A793" s="4" t="str">
        <f t="shared" si="25"/>
        <v/>
      </c>
      <c r="B793" s="70"/>
      <c r="C793" s="123"/>
      <c r="D793" s="70"/>
      <c r="E793" s="70"/>
      <c r="F793" s="123"/>
      <c r="G793" s="123"/>
      <c r="H793" s="123"/>
      <c r="I793" s="126"/>
      <c r="J793" s="126"/>
      <c r="K793" s="126"/>
      <c r="L793" s="126"/>
      <c r="M793" s="126"/>
      <c r="N793" s="126"/>
      <c r="O793" s="126"/>
      <c r="P793" s="126"/>
      <c r="Q793" s="126"/>
      <c r="R793" s="126"/>
      <c r="S793" s="126"/>
      <c r="T793" s="126"/>
      <c r="U793" s="126"/>
      <c r="V793" s="126"/>
      <c r="W793" s="126"/>
      <c r="X793" s="126"/>
      <c r="Y793" s="126"/>
      <c r="Z793" s="126"/>
      <c r="AA793" s="126"/>
      <c r="AB793" s="126"/>
      <c r="AC793" s="126"/>
      <c r="AD793" s="126"/>
      <c r="AE793" s="126"/>
      <c r="AF793" s="126"/>
      <c r="AG793" s="126"/>
      <c r="AH793" s="126"/>
      <c r="AI793" s="126"/>
      <c r="AJ793" s="126"/>
      <c r="AK793" s="126"/>
      <c r="AL793" s="126"/>
      <c r="AM793" s="126"/>
      <c r="AN793" s="126"/>
      <c r="AO793" s="126"/>
      <c r="AP793" s="126"/>
      <c r="AQ793" s="126"/>
      <c r="AR793" s="126"/>
      <c r="AS793" s="126"/>
      <c r="AT793" s="126"/>
      <c r="AU793" s="126"/>
      <c r="AV793" s="126"/>
      <c r="AW793" s="126"/>
      <c r="AX793" s="126"/>
      <c r="AY793" s="126"/>
      <c r="AZ793" s="126"/>
      <c r="BA793" s="126"/>
      <c r="BB793" s="126"/>
      <c r="BC793" s="126"/>
      <c r="BD793" s="126"/>
      <c r="BE793" s="126"/>
      <c r="BF793" s="126"/>
      <c r="BG793" s="126"/>
      <c r="BH793" s="126"/>
      <c r="BI793" s="126"/>
      <c r="BJ793" s="126"/>
      <c r="BK793" s="126"/>
      <c r="BL793" s="126"/>
      <c r="BM793" s="126"/>
      <c r="BN793" s="126"/>
      <c r="BO793" s="126"/>
      <c r="BP793" s="126"/>
      <c r="BQ793" s="126"/>
      <c r="BR793" s="126"/>
      <c r="BS793" s="126"/>
      <c r="BT793" s="126"/>
      <c r="BU793" s="126"/>
      <c r="BV793" s="126"/>
      <c r="BW793" s="126"/>
      <c r="BX793" s="126"/>
      <c r="BY793" s="126"/>
      <c r="BZ793" s="126"/>
      <c r="CA793" s="126"/>
      <c r="CB793" s="126"/>
      <c r="CC793" s="126"/>
      <c r="CD793" s="126"/>
      <c r="CE793" s="126"/>
      <c r="CF793" s="126"/>
      <c r="CG793" s="126"/>
      <c r="CH793" s="126"/>
      <c r="CI793" s="126"/>
      <c r="CJ793" s="126"/>
      <c r="CK793" s="126"/>
      <c r="CL793" s="126"/>
      <c r="CM793" s="126"/>
      <c r="CN793" s="126"/>
      <c r="CO793" s="126"/>
      <c r="CP793" s="126"/>
      <c r="CQ793" s="126"/>
      <c r="CR793" s="126"/>
      <c r="CS793"/>
      <c r="CT793"/>
      <c r="CU793"/>
      <c r="CV793"/>
      <c r="CW793"/>
      <c r="CX793"/>
      <c r="CY793"/>
      <c r="CZ793"/>
      <c r="DA793"/>
      <c r="DB793"/>
    </row>
    <row r="794" spans="1:106" s="15" customFormat="1" ht="13.4" customHeight="1">
      <c r="A794" s="4" t="str">
        <f t="shared" si="25"/>
        <v/>
      </c>
      <c r="B794" s="70"/>
      <c r="C794" s="123"/>
      <c r="D794" s="70"/>
      <c r="E794" s="70"/>
      <c r="F794" s="123"/>
      <c r="G794" s="123"/>
      <c r="H794" s="123"/>
      <c r="I794" s="126"/>
      <c r="J794" s="126"/>
      <c r="K794" s="126"/>
      <c r="L794" s="126"/>
      <c r="M794" s="126"/>
      <c r="N794" s="126"/>
      <c r="O794" s="126"/>
      <c r="P794" s="126"/>
      <c r="Q794" s="126"/>
      <c r="R794" s="126"/>
      <c r="S794" s="126"/>
      <c r="T794" s="126"/>
      <c r="U794" s="126"/>
      <c r="V794" s="126"/>
      <c r="W794" s="126"/>
      <c r="X794" s="126"/>
      <c r="Y794" s="126"/>
      <c r="Z794" s="126"/>
      <c r="AA794" s="126"/>
      <c r="AB794" s="126"/>
      <c r="AC794" s="126"/>
      <c r="AD794" s="126"/>
      <c r="AE794" s="126"/>
      <c r="AF794" s="126"/>
      <c r="AG794" s="126"/>
      <c r="AH794" s="126"/>
      <c r="AI794" s="126"/>
      <c r="AJ794" s="126"/>
      <c r="AK794" s="126"/>
      <c r="AL794" s="126"/>
      <c r="AM794" s="126"/>
      <c r="AN794" s="126"/>
      <c r="AO794" s="126"/>
      <c r="AP794" s="126"/>
      <c r="AQ794" s="126"/>
      <c r="AR794" s="126"/>
      <c r="AS794" s="126"/>
      <c r="AT794" s="126"/>
      <c r="AU794" s="126"/>
      <c r="AV794" s="126"/>
      <c r="AW794" s="126"/>
      <c r="AX794" s="126"/>
      <c r="AY794" s="126"/>
      <c r="AZ794" s="126"/>
      <c r="BA794" s="126"/>
      <c r="BB794" s="126"/>
      <c r="BC794" s="126"/>
      <c r="BD794" s="126"/>
      <c r="BE794" s="126"/>
      <c r="BF794" s="126"/>
      <c r="BG794" s="126"/>
      <c r="BH794" s="126"/>
      <c r="BI794" s="126"/>
      <c r="BJ794" s="126"/>
      <c r="BK794" s="126"/>
      <c r="BL794" s="126"/>
      <c r="BM794" s="126"/>
      <c r="BN794" s="126"/>
      <c r="BO794" s="126"/>
      <c r="BP794" s="126"/>
      <c r="BQ794" s="126"/>
      <c r="BR794" s="126"/>
      <c r="BS794" s="126"/>
      <c r="BT794" s="126"/>
      <c r="BU794" s="126"/>
      <c r="BV794" s="126"/>
      <c r="BW794" s="126"/>
      <c r="BX794" s="126"/>
      <c r="BY794" s="126"/>
      <c r="BZ794" s="126"/>
      <c r="CA794" s="126"/>
      <c r="CB794" s="126"/>
      <c r="CC794" s="126"/>
      <c r="CD794" s="126"/>
      <c r="CE794" s="126"/>
      <c r="CF794" s="126"/>
      <c r="CG794" s="126"/>
      <c r="CH794" s="126"/>
      <c r="CI794" s="126"/>
      <c r="CJ794" s="126"/>
      <c r="CK794" s="126"/>
      <c r="CL794" s="126"/>
      <c r="CM794" s="126"/>
      <c r="CN794" s="126"/>
      <c r="CO794" s="126"/>
      <c r="CP794" s="126"/>
      <c r="CQ794" s="126"/>
      <c r="CR794" s="126"/>
      <c r="CS794"/>
      <c r="CT794"/>
      <c r="CU794"/>
      <c r="CV794"/>
      <c r="CW794"/>
      <c r="CX794"/>
      <c r="CY794"/>
      <c r="CZ794"/>
      <c r="DA794"/>
      <c r="DB794"/>
    </row>
    <row r="795" spans="1:106" s="15" customFormat="1" ht="13.4" customHeight="1">
      <c r="A795" s="4" t="str">
        <f t="shared" si="25"/>
        <v/>
      </c>
      <c r="B795" s="70"/>
      <c r="C795" s="123"/>
      <c r="D795" s="70"/>
      <c r="E795" s="70"/>
      <c r="F795" s="123"/>
      <c r="G795" s="123"/>
      <c r="H795" s="123"/>
      <c r="I795" s="126"/>
      <c r="J795" s="126"/>
      <c r="K795" s="126"/>
      <c r="L795" s="126"/>
      <c r="M795" s="126"/>
      <c r="N795" s="126"/>
      <c r="O795" s="126"/>
      <c r="P795" s="126"/>
      <c r="Q795" s="126"/>
      <c r="R795" s="126"/>
      <c r="S795" s="126"/>
      <c r="T795" s="126"/>
      <c r="U795" s="126"/>
      <c r="V795" s="126"/>
      <c r="W795" s="126"/>
      <c r="X795" s="126"/>
      <c r="Y795" s="126"/>
      <c r="Z795" s="126"/>
      <c r="AA795" s="126"/>
      <c r="AB795" s="126"/>
      <c r="AC795" s="126"/>
      <c r="AD795" s="126"/>
      <c r="AE795" s="126"/>
      <c r="AF795" s="126"/>
      <c r="AG795" s="126"/>
      <c r="AH795" s="126"/>
      <c r="AI795" s="126"/>
      <c r="AJ795" s="126"/>
      <c r="AK795" s="126"/>
      <c r="AL795" s="126"/>
      <c r="AM795" s="126"/>
      <c r="AN795" s="126"/>
      <c r="AO795" s="126"/>
      <c r="AP795" s="126"/>
      <c r="AQ795" s="126"/>
      <c r="AR795" s="126"/>
      <c r="AS795" s="126"/>
      <c r="AT795" s="126"/>
      <c r="AU795" s="126"/>
      <c r="AV795" s="126"/>
      <c r="AW795" s="126"/>
      <c r="AX795" s="126"/>
      <c r="AY795" s="126"/>
      <c r="AZ795" s="126"/>
      <c r="BA795" s="126"/>
      <c r="BB795" s="126"/>
      <c r="BC795" s="126"/>
      <c r="BD795" s="126"/>
      <c r="BE795" s="126"/>
      <c r="BF795" s="126"/>
      <c r="BG795" s="126"/>
      <c r="BH795" s="126"/>
      <c r="BI795" s="126"/>
      <c r="BJ795" s="126"/>
      <c r="BK795" s="126"/>
      <c r="BL795" s="126"/>
      <c r="BM795" s="126"/>
      <c r="BN795" s="126"/>
      <c r="BO795" s="126"/>
      <c r="BP795" s="126"/>
      <c r="BQ795" s="126"/>
      <c r="BR795" s="126"/>
      <c r="BS795" s="126"/>
      <c r="BT795" s="126"/>
      <c r="BU795" s="126"/>
      <c r="BV795" s="126"/>
      <c r="BW795" s="126"/>
      <c r="BX795" s="126"/>
      <c r="BY795" s="126"/>
      <c r="BZ795" s="126"/>
      <c r="CA795" s="126"/>
      <c r="CB795" s="126"/>
      <c r="CC795" s="126"/>
      <c r="CD795" s="126"/>
      <c r="CE795" s="126"/>
      <c r="CF795" s="126"/>
      <c r="CG795" s="126"/>
      <c r="CH795" s="126"/>
      <c r="CI795" s="126"/>
      <c r="CJ795" s="126"/>
      <c r="CK795" s="126"/>
      <c r="CL795" s="126"/>
      <c r="CM795" s="126"/>
      <c r="CN795" s="126"/>
      <c r="CO795" s="126"/>
      <c r="CP795" s="126"/>
      <c r="CQ795" s="126"/>
      <c r="CR795" s="126"/>
      <c r="CS795"/>
      <c r="CT795"/>
      <c r="CU795"/>
      <c r="CV795"/>
      <c r="CW795"/>
      <c r="CX795"/>
      <c r="CY795"/>
      <c r="CZ795"/>
      <c r="DA795"/>
      <c r="DB795"/>
    </row>
    <row r="796" spans="1:106" s="15" customFormat="1" ht="13.4" customHeight="1">
      <c r="A796" s="4" t="str">
        <f t="shared" si="25"/>
        <v/>
      </c>
      <c r="B796" s="70"/>
      <c r="C796" s="123"/>
      <c r="D796" s="70"/>
      <c r="E796" s="70"/>
      <c r="F796" s="123"/>
      <c r="G796" s="123"/>
      <c r="H796" s="123"/>
      <c r="I796" s="126"/>
      <c r="J796" s="126"/>
      <c r="K796" s="126"/>
      <c r="L796" s="126"/>
      <c r="M796" s="126"/>
      <c r="N796" s="126"/>
      <c r="O796" s="126"/>
      <c r="P796" s="126"/>
      <c r="Q796" s="126"/>
      <c r="R796" s="126"/>
      <c r="S796" s="126"/>
      <c r="T796" s="126"/>
      <c r="U796" s="126"/>
      <c r="V796" s="126"/>
      <c r="W796" s="126"/>
      <c r="X796" s="126"/>
      <c r="Y796" s="126"/>
      <c r="Z796" s="126"/>
      <c r="AA796" s="126"/>
      <c r="AB796" s="126"/>
      <c r="AC796" s="126"/>
      <c r="AD796" s="126"/>
      <c r="AE796" s="126"/>
      <c r="AF796" s="126"/>
      <c r="AG796" s="126"/>
      <c r="AH796" s="126"/>
      <c r="AI796" s="126"/>
      <c r="AJ796" s="126"/>
      <c r="AK796" s="126"/>
      <c r="AL796" s="126"/>
      <c r="AM796" s="126"/>
      <c r="AN796" s="126"/>
      <c r="AO796" s="126"/>
      <c r="AP796" s="126"/>
      <c r="AQ796" s="126"/>
      <c r="AR796" s="126"/>
      <c r="AS796" s="126"/>
      <c r="AT796" s="126"/>
      <c r="AU796" s="126"/>
      <c r="AV796" s="126"/>
      <c r="AW796" s="126"/>
      <c r="AX796" s="126"/>
      <c r="AY796" s="126"/>
      <c r="AZ796" s="126"/>
      <c r="BA796" s="126"/>
      <c r="BB796" s="126"/>
      <c r="BC796" s="126"/>
      <c r="BD796" s="126"/>
      <c r="BE796" s="126"/>
      <c r="BF796" s="126"/>
      <c r="BG796" s="126"/>
      <c r="BH796" s="126"/>
      <c r="BI796" s="126"/>
      <c r="BJ796" s="126"/>
      <c r="BK796" s="126"/>
      <c r="BL796" s="126"/>
      <c r="BM796" s="126"/>
      <c r="BN796" s="126"/>
      <c r="BO796" s="126"/>
      <c r="BP796" s="126"/>
      <c r="BQ796" s="126"/>
      <c r="BR796" s="126"/>
      <c r="BS796" s="126"/>
      <c r="BT796" s="126"/>
      <c r="BU796" s="126"/>
      <c r="BV796" s="126"/>
      <c r="BW796" s="126"/>
      <c r="BX796" s="126"/>
      <c r="BY796" s="126"/>
      <c r="BZ796" s="126"/>
      <c r="CA796" s="126"/>
      <c r="CB796" s="126"/>
      <c r="CC796" s="126"/>
      <c r="CD796" s="126"/>
      <c r="CE796" s="126"/>
      <c r="CF796" s="126"/>
      <c r="CG796" s="126"/>
      <c r="CH796" s="126"/>
      <c r="CI796" s="126"/>
      <c r="CJ796" s="126"/>
      <c r="CK796" s="126"/>
      <c r="CL796" s="126"/>
      <c r="CM796" s="126"/>
      <c r="CN796" s="126"/>
      <c r="CO796" s="126"/>
      <c r="CP796" s="126"/>
      <c r="CQ796" s="126"/>
      <c r="CR796" s="126"/>
      <c r="CS796"/>
      <c r="CT796"/>
      <c r="CU796"/>
      <c r="CV796"/>
      <c r="CW796"/>
      <c r="CX796"/>
      <c r="CY796"/>
      <c r="CZ796"/>
      <c r="DA796"/>
      <c r="DB796"/>
    </row>
    <row r="797" spans="1:106" s="15" customFormat="1" ht="13.4" customHeight="1">
      <c r="A797" s="4" t="str">
        <f t="shared" si="25"/>
        <v/>
      </c>
      <c r="B797" s="70"/>
      <c r="C797" s="123"/>
      <c r="D797" s="70"/>
      <c r="E797" s="70"/>
      <c r="F797" s="123"/>
      <c r="G797" s="123"/>
      <c r="H797" s="123"/>
      <c r="I797" s="126"/>
      <c r="J797" s="126"/>
      <c r="K797" s="126"/>
      <c r="L797" s="126"/>
      <c r="M797" s="126"/>
      <c r="N797" s="126"/>
      <c r="O797" s="126"/>
      <c r="P797" s="126"/>
      <c r="Q797" s="126"/>
      <c r="R797" s="126"/>
      <c r="S797" s="126"/>
      <c r="T797" s="126"/>
      <c r="U797" s="126"/>
      <c r="V797" s="126"/>
      <c r="W797" s="126"/>
      <c r="X797" s="126"/>
      <c r="Y797" s="126"/>
      <c r="Z797" s="126"/>
      <c r="AA797" s="126"/>
      <c r="AB797" s="126"/>
      <c r="AC797" s="126"/>
      <c r="AD797" s="126"/>
      <c r="AE797" s="126"/>
      <c r="AF797" s="126"/>
      <c r="AG797" s="126"/>
      <c r="AH797" s="126"/>
      <c r="AI797" s="126"/>
      <c r="AJ797" s="126"/>
      <c r="AK797" s="126"/>
      <c r="AL797" s="126"/>
      <c r="AM797" s="126"/>
      <c r="AN797" s="126"/>
      <c r="AO797" s="126"/>
      <c r="AP797" s="126"/>
      <c r="AQ797" s="126"/>
      <c r="AR797" s="126"/>
      <c r="AS797" s="126"/>
      <c r="AT797" s="126"/>
      <c r="AU797" s="126"/>
      <c r="AV797" s="126"/>
      <c r="AW797" s="126"/>
      <c r="AX797" s="126"/>
      <c r="AY797" s="126"/>
      <c r="AZ797" s="126"/>
      <c r="BA797" s="126"/>
      <c r="BB797" s="126"/>
      <c r="BC797" s="126"/>
      <c r="BD797" s="126"/>
      <c r="BE797" s="126"/>
      <c r="BF797" s="126"/>
      <c r="BG797" s="126"/>
      <c r="BH797" s="126"/>
      <c r="BI797" s="126"/>
      <c r="BJ797" s="126"/>
      <c r="BK797" s="126"/>
      <c r="BL797" s="126"/>
      <c r="BM797" s="126"/>
      <c r="BN797" s="126"/>
      <c r="BO797" s="126"/>
      <c r="BP797" s="126"/>
      <c r="BQ797" s="126"/>
      <c r="BR797" s="126"/>
      <c r="BS797" s="126"/>
      <c r="BT797" s="126"/>
      <c r="BU797" s="126"/>
      <c r="BV797" s="126"/>
      <c r="BW797" s="126"/>
      <c r="BX797" s="126"/>
      <c r="BY797" s="126"/>
      <c r="BZ797" s="126"/>
      <c r="CA797" s="126"/>
      <c r="CB797" s="126"/>
      <c r="CC797" s="126"/>
      <c r="CD797" s="126"/>
      <c r="CE797" s="126"/>
      <c r="CF797" s="126"/>
      <c r="CG797" s="126"/>
      <c r="CH797" s="126"/>
      <c r="CI797" s="126"/>
      <c r="CJ797" s="126"/>
      <c r="CK797" s="126"/>
      <c r="CL797" s="126"/>
      <c r="CM797" s="126"/>
      <c r="CN797" s="126"/>
      <c r="CO797" s="126"/>
      <c r="CP797" s="126"/>
      <c r="CQ797" s="126"/>
      <c r="CR797" s="126"/>
      <c r="CS797"/>
      <c r="CT797"/>
      <c r="CU797"/>
      <c r="CV797"/>
      <c r="CW797"/>
      <c r="CX797"/>
      <c r="CY797"/>
      <c r="CZ797"/>
      <c r="DA797"/>
      <c r="DB797"/>
    </row>
    <row r="798" spans="1:106" s="15" customFormat="1" ht="13.4" customHeight="1">
      <c r="A798" s="4" t="str">
        <f t="shared" si="25"/>
        <v/>
      </c>
      <c r="B798" s="70"/>
      <c r="C798" s="123"/>
      <c r="D798" s="70"/>
      <c r="E798" s="70"/>
      <c r="F798" s="123"/>
      <c r="G798" s="123"/>
      <c r="H798" s="123"/>
      <c r="I798" s="126"/>
      <c r="J798" s="126"/>
      <c r="K798" s="126"/>
      <c r="L798" s="126"/>
      <c r="M798" s="126"/>
      <c r="N798" s="126"/>
      <c r="O798" s="126"/>
      <c r="P798" s="126"/>
      <c r="Q798" s="126"/>
      <c r="R798" s="126"/>
      <c r="S798" s="126"/>
      <c r="T798" s="126"/>
      <c r="U798" s="126"/>
      <c r="V798" s="126"/>
      <c r="W798" s="126"/>
      <c r="X798" s="126"/>
      <c r="Y798" s="126"/>
      <c r="Z798" s="126"/>
      <c r="AA798" s="126"/>
      <c r="AB798" s="126"/>
      <c r="AC798" s="126"/>
      <c r="AD798" s="126"/>
      <c r="AE798" s="126"/>
      <c r="AF798" s="126"/>
      <c r="AG798" s="126"/>
      <c r="AH798" s="126"/>
      <c r="AI798" s="126"/>
      <c r="AJ798" s="126"/>
      <c r="AK798" s="126"/>
      <c r="AL798" s="126"/>
      <c r="AM798" s="126"/>
      <c r="AN798" s="126"/>
      <c r="AO798" s="126"/>
      <c r="AP798" s="126"/>
      <c r="AQ798" s="126"/>
      <c r="AR798" s="126"/>
      <c r="AS798" s="126"/>
      <c r="AT798" s="126"/>
      <c r="AU798" s="126"/>
      <c r="AV798" s="126"/>
      <c r="AW798" s="126"/>
      <c r="AX798" s="126"/>
      <c r="AY798" s="126"/>
      <c r="AZ798" s="126"/>
      <c r="BA798" s="126"/>
      <c r="BB798" s="126"/>
      <c r="BC798" s="126"/>
      <c r="BD798" s="126"/>
      <c r="BE798" s="126"/>
      <c r="BF798" s="126"/>
      <c r="BG798" s="126"/>
      <c r="BH798" s="126"/>
      <c r="BI798" s="126"/>
      <c r="BJ798" s="126"/>
      <c r="BK798" s="126"/>
      <c r="BL798" s="126"/>
      <c r="BM798" s="126"/>
      <c r="BN798" s="126"/>
      <c r="BO798" s="126"/>
      <c r="BP798" s="126"/>
      <c r="BQ798" s="126"/>
      <c r="BR798" s="126"/>
      <c r="BS798" s="126"/>
      <c r="BT798" s="126"/>
      <c r="BU798" s="126"/>
      <c r="BV798" s="126"/>
      <c r="BW798" s="126"/>
      <c r="BX798" s="126"/>
      <c r="BY798" s="126"/>
      <c r="BZ798" s="126"/>
      <c r="CA798" s="126"/>
      <c r="CB798" s="126"/>
      <c r="CC798" s="126"/>
      <c r="CD798" s="126"/>
      <c r="CE798" s="126"/>
      <c r="CF798" s="126"/>
      <c r="CG798" s="126"/>
      <c r="CH798" s="126"/>
      <c r="CI798" s="126"/>
      <c r="CJ798" s="126"/>
      <c r="CK798" s="126"/>
      <c r="CL798" s="126"/>
      <c r="CM798" s="126"/>
      <c r="CN798" s="126"/>
      <c r="CO798" s="126"/>
      <c r="CP798" s="126"/>
      <c r="CQ798" s="126"/>
      <c r="CR798" s="126"/>
      <c r="CS798"/>
      <c r="CT798"/>
      <c r="CU798"/>
      <c r="CV798"/>
      <c r="CW798"/>
      <c r="CX798"/>
      <c r="CY798"/>
      <c r="CZ798"/>
      <c r="DA798"/>
      <c r="DB798"/>
    </row>
    <row r="799" spans="1:106" s="15" customFormat="1" ht="13.4" customHeight="1">
      <c r="A799" s="4" t="str">
        <f t="shared" si="25"/>
        <v/>
      </c>
      <c r="B799" s="70"/>
      <c r="C799" s="123"/>
      <c r="D799" s="70"/>
      <c r="E799" s="70"/>
      <c r="F799" s="123"/>
      <c r="G799" s="123"/>
      <c r="H799" s="123"/>
      <c r="I799" s="126"/>
      <c r="J799" s="126"/>
      <c r="K799" s="126"/>
      <c r="L799" s="126"/>
      <c r="M799" s="126"/>
      <c r="N799" s="126"/>
      <c r="O799" s="126"/>
      <c r="P799" s="126"/>
      <c r="Q799" s="126"/>
      <c r="R799" s="126"/>
      <c r="S799" s="126"/>
      <c r="T799" s="126"/>
      <c r="U799" s="126"/>
      <c r="V799" s="126"/>
      <c r="W799" s="126"/>
      <c r="X799" s="126"/>
      <c r="Y799" s="126"/>
      <c r="Z799" s="126"/>
      <c r="AA799" s="126"/>
      <c r="AB799" s="126"/>
      <c r="AC799" s="126"/>
      <c r="AD799" s="126"/>
      <c r="AE799" s="126"/>
      <c r="AF799" s="126"/>
      <c r="AG799" s="126"/>
      <c r="AH799" s="126"/>
      <c r="AI799" s="126"/>
      <c r="AJ799" s="126"/>
      <c r="AK799" s="126"/>
      <c r="AL799" s="126"/>
      <c r="AM799" s="126"/>
      <c r="AN799" s="126"/>
      <c r="AO799" s="126"/>
      <c r="AP799" s="126"/>
      <c r="AQ799" s="126"/>
      <c r="AR799" s="126"/>
      <c r="AS799" s="126"/>
      <c r="AT799" s="126"/>
      <c r="AU799" s="126"/>
      <c r="AV799" s="126"/>
      <c r="AW799" s="126"/>
      <c r="AX799" s="126"/>
      <c r="AY799" s="126"/>
      <c r="AZ799" s="126"/>
      <c r="BA799" s="126"/>
      <c r="BB799" s="126"/>
      <c r="BC799" s="126"/>
      <c r="BD799" s="126"/>
      <c r="BE799" s="126"/>
      <c r="BF799" s="126"/>
      <c r="BG799" s="126"/>
      <c r="BH799" s="126"/>
      <c r="BI799" s="126"/>
      <c r="BJ799" s="126"/>
      <c r="BK799" s="126"/>
      <c r="BL799" s="126"/>
      <c r="BM799" s="126"/>
      <c r="BN799" s="126"/>
      <c r="BO799" s="126"/>
      <c r="BP799" s="126"/>
      <c r="BQ799" s="126"/>
      <c r="BR799" s="126"/>
      <c r="BS799" s="126"/>
      <c r="BT799" s="126"/>
      <c r="BU799" s="126"/>
      <c r="BV799" s="126"/>
      <c r="BW799" s="126"/>
      <c r="BX799" s="126"/>
      <c r="BY799" s="126"/>
      <c r="BZ799" s="126"/>
      <c r="CA799" s="126"/>
      <c r="CB799" s="126"/>
      <c r="CC799" s="126"/>
      <c r="CD799" s="126"/>
      <c r="CE799" s="126"/>
      <c r="CF799" s="126"/>
      <c r="CG799" s="126"/>
      <c r="CH799" s="126"/>
      <c r="CI799" s="126"/>
      <c r="CJ799" s="126"/>
      <c r="CK799" s="126"/>
      <c r="CL799" s="126"/>
      <c r="CM799" s="126"/>
      <c r="CN799" s="126"/>
      <c r="CO799" s="126"/>
      <c r="CP799" s="126"/>
      <c r="CQ799" s="126"/>
      <c r="CR799" s="126"/>
      <c r="CS799"/>
      <c r="CT799"/>
      <c r="CU799"/>
      <c r="CV799"/>
      <c r="CW799"/>
      <c r="CX799"/>
      <c r="CY799"/>
      <c r="CZ799"/>
      <c r="DA799"/>
      <c r="DB799"/>
    </row>
    <row r="800" spans="1:106" s="15" customFormat="1" ht="13.4" customHeight="1">
      <c r="A800" s="4" t="str">
        <f t="shared" si="25"/>
        <v/>
      </c>
      <c r="B800" s="70"/>
      <c r="C800" s="123"/>
      <c r="D800" s="70"/>
      <c r="E800" s="70"/>
      <c r="F800" s="123"/>
      <c r="G800" s="123"/>
      <c r="H800" s="123"/>
      <c r="I800" s="126"/>
      <c r="J800" s="126"/>
      <c r="K800" s="126"/>
      <c r="L800" s="126"/>
      <c r="M800" s="126"/>
      <c r="N800" s="126"/>
      <c r="O800" s="126"/>
      <c r="P800" s="126"/>
      <c r="Q800" s="126"/>
      <c r="R800" s="126"/>
      <c r="S800" s="126"/>
      <c r="T800" s="126"/>
      <c r="U800" s="126"/>
      <c r="V800" s="126"/>
      <c r="W800" s="126"/>
      <c r="X800" s="126"/>
      <c r="Y800" s="126"/>
      <c r="Z800" s="126"/>
      <c r="AA800" s="126"/>
      <c r="AB800" s="126"/>
      <c r="AC800" s="126"/>
      <c r="AD800" s="126"/>
      <c r="AE800" s="126"/>
      <c r="AF800" s="126"/>
      <c r="AG800" s="126"/>
      <c r="AH800" s="126"/>
      <c r="AI800" s="126"/>
      <c r="AJ800" s="126"/>
      <c r="AK800" s="126"/>
      <c r="AL800" s="126"/>
      <c r="AM800" s="126"/>
      <c r="AN800" s="126"/>
      <c r="AO800" s="126"/>
      <c r="AP800" s="126"/>
      <c r="AQ800" s="126"/>
      <c r="AR800" s="126"/>
      <c r="AS800" s="126"/>
      <c r="AT800" s="126"/>
      <c r="AU800" s="126"/>
      <c r="AV800" s="126"/>
      <c r="AW800" s="126"/>
      <c r="AX800" s="126"/>
      <c r="AY800" s="126"/>
      <c r="AZ800" s="126"/>
      <c r="BA800" s="126"/>
      <c r="BB800" s="126"/>
      <c r="BC800" s="126"/>
      <c r="BD800" s="126"/>
      <c r="BE800" s="126"/>
      <c r="BF800" s="126"/>
      <c r="BG800" s="126"/>
      <c r="BH800" s="126"/>
      <c r="BI800" s="126"/>
      <c r="BJ800" s="126"/>
      <c r="BK800" s="126"/>
      <c r="BL800" s="126"/>
      <c r="BM800" s="126"/>
      <c r="BN800" s="126"/>
      <c r="BO800" s="126"/>
      <c r="BP800" s="126"/>
      <c r="BQ800" s="126"/>
      <c r="BR800" s="126"/>
      <c r="BS800" s="126"/>
      <c r="BT800" s="126"/>
      <c r="BU800" s="126"/>
      <c r="BV800" s="126"/>
      <c r="BW800" s="126"/>
      <c r="BX800" s="126"/>
      <c r="BY800" s="126"/>
      <c r="BZ800" s="126"/>
      <c r="CA800" s="126"/>
      <c r="CB800" s="126"/>
      <c r="CC800" s="126"/>
      <c r="CD800" s="126"/>
      <c r="CE800" s="126"/>
      <c r="CF800" s="126"/>
      <c r="CG800" s="126"/>
      <c r="CH800" s="126"/>
      <c r="CI800" s="126"/>
      <c r="CJ800" s="126"/>
      <c r="CK800" s="126"/>
      <c r="CL800" s="126"/>
      <c r="CM800" s="126"/>
      <c r="CN800" s="126"/>
      <c r="CO800" s="126"/>
      <c r="CP800" s="126"/>
      <c r="CQ800" s="126"/>
      <c r="CR800" s="126"/>
      <c r="CS800"/>
      <c r="CT800"/>
      <c r="CU800"/>
      <c r="CV800"/>
      <c r="CW800"/>
      <c r="CX800"/>
      <c r="CY800"/>
      <c r="CZ800"/>
      <c r="DA800"/>
      <c r="DB800"/>
    </row>
    <row r="801" spans="1:106" s="15" customFormat="1" ht="13.4" customHeight="1">
      <c r="A801" s="4" t="str">
        <f t="shared" si="25"/>
        <v/>
      </c>
      <c r="B801" s="70"/>
      <c r="C801" s="123"/>
      <c r="D801" s="70"/>
      <c r="E801" s="70"/>
      <c r="F801" s="123"/>
      <c r="G801" s="123"/>
      <c r="H801" s="123"/>
      <c r="I801" s="126"/>
      <c r="J801" s="126"/>
      <c r="K801" s="126"/>
      <c r="L801" s="126"/>
      <c r="M801" s="126"/>
      <c r="N801" s="126"/>
      <c r="O801" s="126"/>
      <c r="P801" s="126"/>
      <c r="Q801" s="126"/>
      <c r="R801" s="126"/>
      <c r="S801" s="126"/>
      <c r="T801" s="126"/>
      <c r="U801" s="126"/>
      <c r="V801" s="126"/>
      <c r="W801" s="126"/>
      <c r="X801" s="126"/>
      <c r="Y801" s="126"/>
      <c r="Z801" s="126"/>
      <c r="AA801" s="126"/>
      <c r="AB801" s="126"/>
      <c r="AC801" s="126"/>
      <c r="AD801" s="126"/>
      <c r="AE801" s="126"/>
      <c r="AF801" s="126"/>
      <c r="AG801" s="126"/>
      <c r="AH801" s="126"/>
      <c r="AI801" s="126"/>
      <c r="AJ801" s="126"/>
      <c r="AK801" s="126"/>
      <c r="AL801" s="126"/>
      <c r="AM801" s="126"/>
      <c r="AN801" s="126"/>
      <c r="AO801" s="126"/>
      <c r="AP801" s="126"/>
      <c r="AQ801" s="126"/>
      <c r="AR801" s="126"/>
      <c r="AS801" s="126"/>
      <c r="AT801" s="126"/>
      <c r="AU801" s="126"/>
      <c r="AV801" s="126"/>
      <c r="AW801" s="126"/>
      <c r="AX801" s="126"/>
      <c r="AY801" s="126"/>
      <c r="AZ801" s="126"/>
      <c r="BA801" s="126"/>
      <c r="BB801" s="126"/>
      <c r="BC801" s="126"/>
      <c r="BD801" s="126"/>
      <c r="BE801" s="126"/>
      <c r="BF801" s="126"/>
      <c r="BG801" s="126"/>
      <c r="BH801" s="126"/>
      <c r="BI801" s="126"/>
      <c r="BJ801" s="126"/>
      <c r="BK801" s="126"/>
      <c r="BL801" s="126"/>
      <c r="BM801" s="126"/>
      <c r="BN801" s="126"/>
      <c r="BO801" s="126"/>
      <c r="BP801" s="126"/>
      <c r="BQ801" s="126"/>
      <c r="BR801" s="126"/>
      <c r="BS801" s="126"/>
      <c r="BT801" s="126"/>
      <c r="BU801" s="126"/>
      <c r="BV801" s="126"/>
      <c r="BW801" s="126"/>
      <c r="BX801" s="126"/>
      <c r="BY801" s="126"/>
      <c r="BZ801" s="126"/>
      <c r="CA801" s="126"/>
      <c r="CB801" s="126"/>
      <c r="CC801" s="126"/>
      <c r="CD801" s="126"/>
      <c r="CE801" s="126"/>
      <c r="CF801" s="126"/>
      <c r="CG801" s="126"/>
      <c r="CH801" s="126"/>
      <c r="CI801" s="126"/>
      <c r="CJ801" s="126"/>
      <c r="CK801" s="126"/>
      <c r="CL801" s="126"/>
      <c r="CM801" s="126"/>
      <c r="CN801" s="126"/>
      <c r="CO801" s="126"/>
      <c r="CP801" s="126"/>
      <c r="CQ801" s="126"/>
      <c r="CR801" s="126"/>
      <c r="CS801"/>
      <c r="CT801"/>
      <c r="CU801"/>
      <c r="CV801"/>
      <c r="CW801"/>
      <c r="CX801"/>
      <c r="CY801"/>
      <c r="CZ801"/>
      <c r="DA801"/>
      <c r="DB801"/>
    </row>
    <row r="802" spans="1:106" s="15" customFormat="1" ht="13.4" customHeight="1">
      <c r="A802" s="4" t="str">
        <f t="shared" si="25"/>
        <v/>
      </c>
      <c r="B802" s="70"/>
      <c r="C802" s="123"/>
      <c r="D802" s="70"/>
      <c r="E802" s="70"/>
      <c r="F802" s="123"/>
      <c r="G802" s="123"/>
      <c r="H802" s="123"/>
      <c r="I802" s="126"/>
      <c r="J802" s="126"/>
      <c r="K802" s="126"/>
      <c r="L802" s="126"/>
      <c r="M802" s="126"/>
      <c r="N802" s="126"/>
      <c r="O802" s="126"/>
      <c r="P802" s="126"/>
      <c r="Q802" s="126"/>
      <c r="R802" s="126"/>
      <c r="S802" s="126"/>
      <c r="T802" s="126"/>
      <c r="U802" s="126"/>
      <c r="V802" s="126"/>
      <c r="W802" s="126"/>
      <c r="X802" s="126"/>
      <c r="Y802" s="126"/>
      <c r="Z802" s="126"/>
      <c r="AA802" s="126"/>
      <c r="AB802" s="126"/>
      <c r="AC802" s="126"/>
      <c r="AD802" s="126"/>
      <c r="AE802" s="126"/>
      <c r="AF802" s="126"/>
      <c r="AG802" s="126"/>
      <c r="AH802" s="126"/>
      <c r="AI802" s="126"/>
      <c r="AJ802" s="126"/>
      <c r="AK802" s="126"/>
      <c r="AL802" s="126"/>
      <c r="AM802" s="126"/>
      <c r="AN802" s="126"/>
      <c r="AO802" s="126"/>
      <c r="AP802" s="126"/>
      <c r="AQ802" s="126"/>
      <c r="AR802" s="126"/>
      <c r="AS802" s="126"/>
      <c r="AT802" s="126"/>
      <c r="AU802" s="126"/>
      <c r="AV802" s="126"/>
      <c r="AW802" s="126"/>
      <c r="AX802" s="126"/>
      <c r="AY802" s="126"/>
      <c r="AZ802" s="126"/>
      <c r="BA802" s="126"/>
      <c r="BB802" s="126"/>
      <c r="BC802" s="126"/>
      <c r="BD802" s="126"/>
      <c r="BE802" s="126"/>
      <c r="BF802" s="126"/>
      <c r="BG802" s="126"/>
      <c r="BH802" s="126"/>
      <c r="BI802" s="126"/>
      <c r="BJ802" s="126"/>
      <c r="BK802" s="126"/>
      <c r="BL802" s="126"/>
      <c r="BM802" s="126"/>
      <c r="BN802" s="126"/>
      <c r="BO802" s="126"/>
      <c r="BP802" s="126"/>
      <c r="BQ802" s="126"/>
      <c r="BR802" s="126"/>
      <c r="BS802" s="126"/>
      <c r="BT802" s="126"/>
      <c r="BU802" s="126"/>
      <c r="BV802" s="126"/>
      <c r="BW802" s="126"/>
      <c r="BX802" s="126"/>
      <c r="BY802" s="126"/>
      <c r="BZ802" s="126"/>
      <c r="CA802" s="126"/>
      <c r="CB802" s="126"/>
      <c r="CC802" s="126"/>
      <c r="CD802" s="126"/>
      <c r="CE802" s="126"/>
      <c r="CF802" s="126"/>
      <c r="CG802" s="126"/>
      <c r="CH802" s="126"/>
      <c r="CI802" s="126"/>
      <c r="CJ802" s="126"/>
      <c r="CK802" s="126"/>
      <c r="CL802" s="126"/>
      <c r="CM802" s="126"/>
      <c r="CN802" s="126"/>
      <c r="CO802" s="126"/>
      <c r="CP802" s="126"/>
      <c r="CQ802" s="126"/>
      <c r="CR802" s="126"/>
      <c r="CS802"/>
      <c r="CT802"/>
      <c r="CU802"/>
      <c r="CV802"/>
      <c r="CW802"/>
      <c r="CX802"/>
      <c r="CY802"/>
      <c r="CZ802"/>
      <c r="DA802"/>
      <c r="DB802"/>
    </row>
    <row r="803" spans="1:106" s="15" customFormat="1" ht="13.4" customHeight="1">
      <c r="A803" s="4" t="str">
        <f t="shared" si="25"/>
        <v/>
      </c>
      <c r="B803" s="70"/>
      <c r="C803" s="123"/>
      <c r="D803" s="70"/>
      <c r="E803" s="70"/>
      <c r="F803" s="123"/>
      <c r="G803" s="123"/>
      <c r="H803" s="123"/>
      <c r="I803" s="126"/>
      <c r="J803" s="126"/>
      <c r="K803" s="126"/>
      <c r="L803" s="126"/>
      <c r="M803" s="126"/>
      <c r="N803" s="126"/>
      <c r="O803" s="126"/>
      <c r="P803" s="126"/>
      <c r="Q803" s="126"/>
      <c r="R803" s="126"/>
      <c r="S803" s="126"/>
      <c r="T803" s="126"/>
      <c r="U803" s="126"/>
      <c r="V803" s="126"/>
      <c r="W803" s="126"/>
      <c r="X803" s="126"/>
      <c r="Y803" s="126"/>
      <c r="Z803" s="126"/>
      <c r="AA803" s="126"/>
      <c r="AB803" s="126"/>
      <c r="AC803" s="126"/>
      <c r="AD803" s="126"/>
      <c r="AE803" s="126"/>
      <c r="AF803" s="126"/>
      <c r="AG803" s="126"/>
      <c r="AH803" s="126"/>
      <c r="AI803" s="126"/>
      <c r="AJ803" s="126"/>
      <c r="AK803" s="126"/>
      <c r="AL803" s="126"/>
      <c r="AM803" s="126"/>
      <c r="AN803" s="126"/>
      <c r="AO803" s="126"/>
      <c r="AP803" s="126"/>
      <c r="AQ803" s="126"/>
      <c r="AR803" s="126"/>
      <c r="AS803" s="126"/>
      <c r="AT803" s="126"/>
      <c r="AU803" s="126"/>
      <c r="AV803" s="126"/>
      <c r="AW803" s="126"/>
      <c r="AX803" s="126"/>
      <c r="AY803" s="126"/>
      <c r="AZ803" s="126"/>
      <c r="BA803" s="126"/>
      <c r="BB803" s="126"/>
      <c r="BC803" s="126"/>
      <c r="BD803" s="126"/>
      <c r="BE803" s="126"/>
      <c r="BF803" s="126"/>
      <c r="BG803" s="126"/>
      <c r="BH803" s="126"/>
      <c r="BI803" s="126"/>
      <c r="BJ803" s="126"/>
      <c r="BK803" s="126"/>
      <c r="BL803" s="126"/>
      <c r="BM803" s="126"/>
      <c r="BN803" s="126"/>
      <c r="BO803" s="126"/>
      <c r="BP803" s="126"/>
      <c r="BQ803" s="126"/>
      <c r="BR803" s="126"/>
      <c r="BS803" s="126"/>
      <c r="BT803" s="126"/>
      <c r="BU803" s="126"/>
      <c r="BV803" s="126"/>
      <c r="BW803" s="126"/>
      <c r="BX803" s="126"/>
      <c r="BY803" s="126"/>
      <c r="BZ803" s="126"/>
      <c r="CA803" s="126"/>
      <c r="CB803" s="126"/>
      <c r="CC803" s="126"/>
      <c r="CD803" s="126"/>
      <c r="CE803" s="126"/>
      <c r="CF803" s="126"/>
      <c r="CG803" s="126"/>
      <c r="CH803" s="126"/>
      <c r="CI803" s="126"/>
      <c r="CJ803" s="126"/>
      <c r="CK803" s="126"/>
      <c r="CL803" s="126"/>
      <c r="CM803" s="126"/>
      <c r="CN803" s="126"/>
      <c r="CO803" s="126"/>
      <c r="CP803" s="126"/>
      <c r="CQ803" s="126"/>
      <c r="CR803" s="126"/>
      <c r="CS803"/>
      <c r="CT803"/>
      <c r="CU803"/>
      <c r="CV803"/>
      <c r="CW803"/>
      <c r="CX803"/>
      <c r="CY803"/>
      <c r="CZ803"/>
      <c r="DA803"/>
      <c r="DB803"/>
    </row>
    <row r="804" spans="1:106" s="15" customFormat="1" ht="13.4" customHeight="1">
      <c r="A804" s="4" t="str">
        <f t="shared" si="25"/>
        <v/>
      </c>
      <c r="B804" s="70"/>
      <c r="C804" s="123"/>
      <c r="D804" s="70"/>
      <c r="E804" s="70"/>
      <c r="F804" s="123"/>
      <c r="G804" s="123"/>
      <c r="H804" s="123"/>
      <c r="I804" s="126"/>
      <c r="J804" s="126"/>
      <c r="K804" s="126"/>
      <c r="L804" s="126"/>
      <c r="M804" s="126"/>
      <c r="N804" s="126"/>
      <c r="O804" s="126"/>
      <c r="P804" s="126"/>
      <c r="Q804" s="126"/>
      <c r="R804" s="126"/>
      <c r="S804" s="126"/>
      <c r="T804" s="126"/>
      <c r="U804" s="126"/>
      <c r="V804" s="126"/>
      <c r="W804" s="126"/>
      <c r="X804" s="126"/>
      <c r="Y804" s="126"/>
      <c r="Z804" s="126"/>
      <c r="AA804" s="126"/>
      <c r="AB804" s="126"/>
      <c r="AC804" s="126"/>
      <c r="AD804" s="126"/>
      <c r="AE804" s="126"/>
      <c r="AF804" s="126"/>
      <c r="AG804" s="126"/>
      <c r="AH804" s="126"/>
      <c r="AI804" s="126"/>
      <c r="AJ804" s="126"/>
      <c r="AK804" s="126"/>
      <c r="AL804" s="126"/>
      <c r="AM804" s="126"/>
      <c r="AN804" s="126"/>
      <c r="AO804" s="126"/>
      <c r="AP804" s="126"/>
      <c r="AQ804" s="126"/>
      <c r="AR804" s="126"/>
      <c r="AS804" s="126"/>
      <c r="AT804" s="126"/>
      <c r="AU804" s="126"/>
      <c r="AV804" s="126"/>
      <c r="AW804" s="126"/>
      <c r="AX804" s="126"/>
      <c r="AY804" s="126"/>
      <c r="AZ804" s="126"/>
      <c r="BA804" s="126"/>
      <c r="BB804" s="126"/>
      <c r="BC804" s="126"/>
      <c r="BD804" s="126"/>
      <c r="BE804" s="126"/>
      <c r="BF804" s="126"/>
      <c r="BG804" s="126"/>
      <c r="BH804" s="126"/>
      <c r="BI804" s="126"/>
      <c r="BJ804" s="126"/>
      <c r="BK804" s="126"/>
      <c r="BL804" s="126"/>
      <c r="BM804" s="126"/>
      <c r="BN804" s="126"/>
      <c r="BO804" s="126"/>
      <c r="BP804" s="126"/>
      <c r="BQ804" s="126"/>
      <c r="BR804" s="126"/>
      <c r="BS804" s="126"/>
      <c r="BT804" s="126"/>
      <c r="BU804" s="126"/>
      <c r="BV804" s="126"/>
      <c r="BW804" s="126"/>
      <c r="BX804" s="126"/>
      <c r="BY804" s="126"/>
      <c r="BZ804" s="126"/>
      <c r="CA804" s="126"/>
      <c r="CB804" s="126"/>
      <c r="CC804" s="126"/>
      <c r="CD804" s="126"/>
      <c r="CE804" s="126"/>
      <c r="CF804" s="126"/>
      <c r="CG804" s="126"/>
      <c r="CH804" s="126"/>
      <c r="CI804" s="126"/>
      <c r="CJ804" s="126"/>
      <c r="CK804" s="126"/>
      <c r="CL804" s="126"/>
      <c r="CM804" s="126"/>
      <c r="CN804" s="126"/>
      <c r="CO804" s="126"/>
      <c r="CP804" s="126"/>
      <c r="CQ804" s="126"/>
      <c r="CR804" s="126"/>
      <c r="CS804"/>
      <c r="CT804"/>
      <c r="CU804"/>
      <c r="CV804"/>
      <c r="CW804"/>
      <c r="CX804"/>
      <c r="CY804"/>
      <c r="CZ804"/>
      <c r="DA804"/>
      <c r="DB804"/>
    </row>
    <row r="805" spans="1:106" s="15" customFormat="1" ht="13.4" customHeight="1">
      <c r="A805" s="4" t="str">
        <f t="shared" si="25"/>
        <v/>
      </c>
      <c r="B805" s="70"/>
      <c r="C805" s="123"/>
      <c r="D805" s="70"/>
      <c r="E805" s="70"/>
      <c r="F805" s="123"/>
      <c r="G805" s="123"/>
      <c r="H805" s="123"/>
      <c r="I805" s="126"/>
      <c r="J805" s="126"/>
      <c r="K805" s="126"/>
      <c r="L805" s="126"/>
      <c r="M805" s="126"/>
      <c r="N805" s="126"/>
      <c r="O805" s="126"/>
      <c r="P805" s="126"/>
      <c r="Q805" s="126"/>
      <c r="R805" s="126"/>
      <c r="S805" s="126"/>
      <c r="T805" s="126"/>
      <c r="U805" s="126"/>
      <c r="V805" s="126"/>
      <c r="W805" s="126"/>
      <c r="X805" s="126"/>
      <c r="Y805" s="126"/>
      <c r="Z805" s="126"/>
      <c r="AA805" s="126"/>
      <c r="AB805" s="126"/>
      <c r="AC805" s="126"/>
      <c r="AD805" s="126"/>
      <c r="AE805" s="126"/>
      <c r="AF805" s="126"/>
      <c r="AG805" s="126"/>
      <c r="AH805" s="126"/>
      <c r="AI805" s="126"/>
      <c r="AJ805" s="126"/>
      <c r="AK805" s="126"/>
      <c r="AL805" s="126"/>
      <c r="AM805" s="126"/>
      <c r="AN805" s="126"/>
      <c r="AO805" s="126"/>
      <c r="AP805" s="126"/>
      <c r="AQ805" s="126"/>
      <c r="AR805" s="126"/>
      <c r="AS805" s="126"/>
      <c r="AT805" s="126"/>
      <c r="AU805" s="126"/>
      <c r="AV805" s="126"/>
      <c r="AW805" s="126"/>
      <c r="AX805" s="126"/>
      <c r="AY805" s="126"/>
      <c r="AZ805" s="126"/>
      <c r="BA805" s="126"/>
      <c r="BB805" s="126"/>
      <c r="BC805" s="126"/>
      <c r="BD805" s="126"/>
      <c r="BE805" s="126"/>
      <c r="BF805" s="126"/>
      <c r="BG805" s="126"/>
      <c r="BH805" s="126"/>
      <c r="BI805" s="126"/>
      <c r="BJ805" s="126"/>
      <c r="BK805" s="126"/>
      <c r="BL805" s="126"/>
      <c r="BM805" s="126"/>
      <c r="BN805" s="126"/>
      <c r="BO805" s="126"/>
      <c r="BP805" s="126"/>
      <c r="BQ805" s="126"/>
      <c r="BR805" s="126"/>
      <c r="BS805" s="126"/>
      <c r="BT805" s="126"/>
      <c r="BU805" s="126"/>
      <c r="BV805" s="126"/>
      <c r="BW805" s="126"/>
      <c r="BX805" s="126"/>
      <c r="BY805" s="126"/>
      <c r="BZ805" s="126"/>
      <c r="CA805" s="126"/>
      <c r="CB805" s="126"/>
      <c r="CC805" s="126"/>
      <c r="CD805" s="126"/>
      <c r="CE805" s="126"/>
      <c r="CF805" s="126"/>
      <c r="CG805" s="126"/>
      <c r="CH805" s="126"/>
      <c r="CI805" s="126"/>
      <c r="CJ805" s="126"/>
      <c r="CK805" s="126"/>
      <c r="CL805" s="126"/>
      <c r="CM805" s="126"/>
      <c r="CN805" s="126"/>
      <c r="CO805" s="126"/>
      <c r="CP805" s="126"/>
      <c r="CQ805" s="126"/>
      <c r="CR805" s="126"/>
      <c r="CS805"/>
      <c r="CT805"/>
      <c r="CU805"/>
      <c r="CV805"/>
      <c r="CW805"/>
      <c r="CX805"/>
      <c r="CY805"/>
      <c r="CZ805"/>
      <c r="DA805"/>
      <c r="DB805"/>
    </row>
    <row r="806" spans="1:106" s="15" customFormat="1" ht="13.4" customHeight="1">
      <c r="A806" s="4" t="str">
        <f t="shared" si="25"/>
        <v/>
      </c>
      <c r="B806" s="70"/>
      <c r="C806" s="123"/>
      <c r="D806" s="70"/>
      <c r="E806" s="70"/>
      <c r="F806" s="123"/>
      <c r="G806" s="123"/>
      <c r="H806" s="123"/>
      <c r="I806" s="126"/>
      <c r="J806" s="126"/>
      <c r="K806" s="126"/>
      <c r="L806" s="126"/>
      <c r="M806" s="126"/>
      <c r="N806" s="126"/>
      <c r="O806" s="126"/>
      <c r="P806" s="126"/>
      <c r="Q806" s="126"/>
      <c r="R806" s="126"/>
      <c r="S806" s="126"/>
      <c r="T806" s="126"/>
      <c r="U806" s="126"/>
      <c r="V806" s="126"/>
      <c r="W806" s="126"/>
      <c r="X806" s="126"/>
      <c r="Y806" s="126"/>
      <c r="Z806" s="126"/>
      <c r="AA806" s="126"/>
      <c r="AB806" s="126"/>
      <c r="AC806" s="126"/>
      <c r="AD806" s="126"/>
      <c r="AE806" s="126"/>
      <c r="AF806" s="126"/>
      <c r="AG806" s="126"/>
      <c r="AH806" s="126"/>
      <c r="AI806" s="126"/>
      <c r="AJ806" s="126"/>
      <c r="AK806" s="126"/>
      <c r="AL806" s="126"/>
      <c r="AM806" s="126"/>
      <c r="AN806" s="126"/>
      <c r="AO806" s="126"/>
      <c r="AP806" s="126"/>
      <c r="AQ806" s="126"/>
      <c r="AR806" s="126"/>
      <c r="AS806" s="126"/>
      <c r="AT806" s="126"/>
      <c r="AU806" s="126"/>
      <c r="AV806" s="126"/>
      <c r="AW806" s="126"/>
      <c r="AX806" s="126"/>
      <c r="AY806" s="126"/>
      <c r="AZ806" s="126"/>
      <c r="BA806" s="126"/>
      <c r="BB806" s="126"/>
      <c r="BC806" s="126"/>
      <c r="BD806" s="126"/>
      <c r="BE806" s="126"/>
      <c r="BF806" s="126"/>
      <c r="BG806" s="126"/>
      <c r="BH806" s="126"/>
      <c r="BI806" s="126"/>
      <c r="BJ806" s="126"/>
      <c r="BK806" s="126"/>
      <c r="BL806" s="126"/>
      <c r="BM806" s="126"/>
      <c r="BN806" s="126"/>
      <c r="BO806" s="126"/>
      <c r="BP806" s="126"/>
      <c r="BQ806" s="126"/>
      <c r="BR806" s="126"/>
      <c r="BS806" s="126"/>
      <c r="BT806" s="126"/>
      <c r="BU806" s="126"/>
      <c r="BV806" s="126"/>
      <c r="BW806" s="126"/>
      <c r="BX806" s="126"/>
      <c r="BY806" s="126"/>
      <c r="BZ806" s="126"/>
      <c r="CA806" s="126"/>
      <c r="CB806" s="126"/>
      <c r="CC806" s="126"/>
      <c r="CD806" s="126"/>
      <c r="CE806" s="126"/>
      <c r="CF806" s="126"/>
      <c r="CG806" s="126"/>
      <c r="CH806" s="126"/>
      <c r="CI806" s="126"/>
      <c r="CJ806" s="126"/>
      <c r="CK806" s="126"/>
      <c r="CL806" s="126"/>
      <c r="CM806" s="126"/>
      <c r="CN806" s="126"/>
      <c r="CO806" s="126"/>
      <c r="CP806" s="126"/>
      <c r="CQ806" s="126"/>
      <c r="CR806" s="126"/>
      <c r="CS806"/>
      <c r="CT806"/>
      <c r="CU806"/>
      <c r="CV806"/>
      <c r="CW806"/>
      <c r="CX806"/>
      <c r="CY806"/>
      <c r="CZ806"/>
      <c r="DA806"/>
      <c r="DB806"/>
    </row>
    <row r="807" spans="1:106" s="15" customFormat="1" ht="13.4" customHeight="1">
      <c r="A807" s="4" t="str">
        <f t="shared" si="25"/>
        <v/>
      </c>
      <c r="B807" s="70"/>
      <c r="C807" s="123"/>
      <c r="D807" s="70"/>
      <c r="E807" s="70"/>
      <c r="F807" s="123"/>
      <c r="G807" s="123"/>
      <c r="H807" s="123"/>
      <c r="I807" s="126"/>
      <c r="J807" s="126"/>
      <c r="K807" s="126"/>
      <c r="L807" s="126"/>
      <c r="M807" s="126"/>
      <c r="N807" s="126"/>
      <c r="O807" s="126"/>
      <c r="P807" s="126"/>
      <c r="Q807" s="126"/>
      <c r="R807" s="126"/>
      <c r="S807" s="126"/>
      <c r="T807" s="126"/>
      <c r="U807" s="126"/>
      <c r="V807" s="126"/>
      <c r="W807" s="126"/>
      <c r="X807" s="126"/>
      <c r="Y807" s="126"/>
      <c r="Z807" s="126"/>
      <c r="AA807" s="126"/>
      <c r="AB807" s="126"/>
      <c r="AC807" s="126"/>
      <c r="AD807" s="126"/>
      <c r="AE807" s="126"/>
      <c r="AF807" s="126"/>
      <c r="AG807" s="126"/>
      <c r="AH807" s="126"/>
      <c r="AI807" s="126"/>
      <c r="AJ807" s="126"/>
      <c r="AK807" s="126"/>
      <c r="AL807" s="126"/>
      <c r="AM807" s="126"/>
      <c r="AN807" s="126"/>
      <c r="AO807" s="126"/>
      <c r="AP807" s="126"/>
      <c r="AQ807" s="126"/>
      <c r="AR807" s="126"/>
      <c r="AS807" s="126"/>
      <c r="AT807" s="126"/>
      <c r="AU807" s="126"/>
      <c r="AV807" s="126"/>
      <c r="AW807" s="126"/>
      <c r="AX807" s="126"/>
      <c r="AY807" s="126"/>
      <c r="AZ807" s="126"/>
      <c r="BA807" s="126"/>
      <c r="BB807" s="126"/>
      <c r="BC807" s="126"/>
      <c r="BD807" s="126"/>
      <c r="BE807" s="126"/>
      <c r="BF807" s="126"/>
      <c r="BG807" s="126"/>
      <c r="BH807" s="126"/>
      <c r="BI807" s="126"/>
      <c r="BJ807" s="126"/>
      <c r="BK807" s="126"/>
      <c r="BL807" s="126"/>
      <c r="BM807" s="126"/>
      <c r="BN807" s="126"/>
      <c r="BO807" s="126"/>
      <c r="BP807" s="126"/>
      <c r="BQ807" s="126"/>
      <c r="BR807" s="126"/>
      <c r="BS807" s="126"/>
      <c r="BT807" s="126"/>
      <c r="BU807" s="126"/>
      <c r="BV807" s="126"/>
      <c r="BW807" s="126"/>
      <c r="BX807" s="126"/>
      <c r="BY807" s="126"/>
      <c r="BZ807" s="126"/>
      <c r="CA807" s="126"/>
      <c r="CB807" s="126"/>
      <c r="CC807" s="126"/>
      <c r="CD807" s="126"/>
      <c r="CE807" s="126"/>
      <c r="CF807" s="126"/>
      <c r="CG807" s="126"/>
      <c r="CH807" s="126"/>
      <c r="CI807" s="126"/>
      <c r="CJ807" s="126"/>
      <c r="CK807" s="126"/>
      <c r="CL807" s="126"/>
      <c r="CM807" s="126"/>
      <c r="CN807" s="126"/>
      <c r="CO807" s="126"/>
      <c r="CP807" s="126"/>
      <c r="CQ807" s="126"/>
      <c r="CR807" s="126"/>
      <c r="CS807"/>
      <c r="CT807"/>
      <c r="CU807"/>
      <c r="CV807"/>
      <c r="CW807"/>
      <c r="CX807"/>
      <c r="CY807"/>
      <c r="CZ807"/>
      <c r="DA807"/>
      <c r="DB807"/>
    </row>
    <row r="808" spans="1:106" s="15" customFormat="1" ht="13.4" customHeight="1">
      <c r="A808" s="4" t="str">
        <f t="shared" si="25"/>
        <v/>
      </c>
      <c r="B808" s="70"/>
      <c r="C808" s="123"/>
      <c r="D808" s="70"/>
      <c r="E808" s="70"/>
      <c r="F808" s="123"/>
      <c r="G808" s="123"/>
      <c r="H808" s="123"/>
      <c r="I808" s="126"/>
      <c r="J808" s="126"/>
      <c r="K808" s="126"/>
      <c r="L808" s="126"/>
      <c r="M808" s="126"/>
      <c r="N808" s="126"/>
      <c r="O808" s="126"/>
      <c r="P808" s="126"/>
      <c r="Q808" s="126"/>
      <c r="R808" s="126"/>
      <c r="S808" s="126"/>
      <c r="T808" s="126"/>
      <c r="U808" s="126"/>
      <c r="V808" s="126"/>
      <c r="W808" s="126"/>
      <c r="X808" s="126"/>
      <c r="Y808" s="126"/>
      <c r="Z808" s="126"/>
      <c r="AA808" s="126"/>
      <c r="AB808" s="126"/>
      <c r="AC808" s="126"/>
      <c r="AD808" s="126"/>
      <c r="AE808" s="126"/>
      <c r="AF808" s="126"/>
      <c r="AG808" s="126"/>
      <c r="AH808" s="126"/>
      <c r="AI808" s="126"/>
      <c r="AJ808" s="126"/>
      <c r="AK808" s="126"/>
      <c r="AL808" s="126"/>
      <c r="AM808" s="126"/>
      <c r="AN808" s="126"/>
      <c r="AO808" s="126"/>
      <c r="AP808" s="126"/>
      <c r="AQ808" s="126"/>
      <c r="AR808" s="126"/>
      <c r="AS808" s="126"/>
      <c r="AT808" s="126"/>
      <c r="AU808" s="126"/>
      <c r="AV808" s="126"/>
      <c r="AW808" s="126"/>
      <c r="AX808" s="126"/>
      <c r="AY808" s="126"/>
      <c r="AZ808" s="126"/>
      <c r="BA808" s="126"/>
      <c r="BB808" s="126"/>
      <c r="BC808" s="126"/>
      <c r="BD808" s="126"/>
      <c r="BE808" s="126"/>
      <c r="BF808" s="126"/>
      <c r="BG808" s="126"/>
      <c r="BH808" s="126"/>
      <c r="BI808" s="126"/>
      <c r="BJ808" s="126"/>
      <c r="BK808" s="126"/>
      <c r="BL808" s="126"/>
      <c r="BM808" s="126"/>
      <c r="BN808" s="126"/>
      <c r="BO808" s="126"/>
      <c r="BP808" s="126"/>
      <c r="BQ808" s="126"/>
      <c r="BR808" s="126"/>
      <c r="BS808" s="126"/>
      <c r="BT808" s="126"/>
      <c r="BU808" s="126"/>
      <c r="BV808" s="126"/>
      <c r="BW808" s="126"/>
      <c r="BX808" s="126"/>
      <c r="BY808" s="126"/>
      <c r="BZ808" s="126"/>
      <c r="CA808" s="126"/>
      <c r="CB808" s="126"/>
      <c r="CC808" s="126"/>
      <c r="CD808" s="126"/>
      <c r="CE808" s="126"/>
      <c r="CF808" s="126"/>
      <c r="CG808" s="126"/>
      <c r="CH808" s="126"/>
      <c r="CI808" s="126"/>
      <c r="CJ808" s="126"/>
      <c r="CK808" s="126"/>
      <c r="CL808" s="126"/>
      <c r="CM808" s="126"/>
      <c r="CN808" s="126"/>
      <c r="CO808" s="126"/>
      <c r="CP808" s="126"/>
      <c r="CQ808" s="126"/>
      <c r="CR808" s="126"/>
      <c r="CS808"/>
      <c r="CT808"/>
      <c r="CU808"/>
      <c r="CV808"/>
      <c r="CW808"/>
      <c r="CX808"/>
      <c r="CY808"/>
      <c r="CZ808"/>
      <c r="DA808"/>
      <c r="DB808"/>
    </row>
    <row r="809" spans="1:106" s="15" customFormat="1" ht="13.4" customHeight="1">
      <c r="A809" s="4" t="str">
        <f t="shared" si="25"/>
        <v/>
      </c>
      <c r="B809" s="70"/>
      <c r="C809" s="123"/>
      <c r="D809" s="70"/>
      <c r="E809" s="70"/>
      <c r="F809" s="123"/>
      <c r="G809" s="123"/>
      <c r="H809" s="123"/>
      <c r="I809" s="126"/>
      <c r="J809" s="126"/>
      <c r="K809" s="126"/>
      <c r="L809" s="126"/>
      <c r="M809" s="126"/>
      <c r="N809" s="126"/>
      <c r="O809" s="126"/>
      <c r="P809" s="126"/>
      <c r="Q809" s="126"/>
      <c r="R809" s="126"/>
      <c r="S809" s="126"/>
      <c r="T809" s="126"/>
      <c r="U809" s="126"/>
      <c r="V809" s="126"/>
      <c r="W809" s="126"/>
      <c r="X809" s="126"/>
      <c r="Y809" s="126"/>
      <c r="Z809" s="126"/>
      <c r="AA809" s="126"/>
      <c r="AB809" s="126"/>
      <c r="AC809" s="126"/>
      <c r="AD809" s="126"/>
      <c r="AE809" s="126"/>
      <c r="AF809" s="126"/>
      <c r="AG809" s="126"/>
      <c r="AH809" s="126"/>
      <c r="AI809" s="126"/>
      <c r="AJ809" s="126"/>
      <c r="AK809" s="126"/>
      <c r="AL809" s="126"/>
      <c r="AM809" s="126"/>
      <c r="AN809" s="126"/>
      <c r="AO809" s="126"/>
      <c r="AP809" s="126"/>
      <c r="AQ809" s="126"/>
      <c r="AR809" s="126"/>
      <c r="AS809" s="126"/>
      <c r="AT809" s="126"/>
      <c r="AU809" s="126"/>
      <c r="AV809" s="126"/>
      <c r="AW809" s="126"/>
      <c r="AX809" s="126"/>
      <c r="AY809" s="126"/>
      <c r="AZ809" s="126"/>
      <c r="BA809" s="126"/>
      <c r="BB809" s="126"/>
      <c r="BC809" s="126"/>
      <c r="BD809" s="126"/>
      <c r="BE809" s="126"/>
      <c r="BF809" s="126"/>
      <c r="BG809" s="126"/>
      <c r="BH809" s="126"/>
      <c r="BI809" s="126"/>
      <c r="BJ809" s="126"/>
      <c r="BK809" s="126"/>
      <c r="BL809" s="126"/>
      <c r="BM809" s="126"/>
      <c r="BN809" s="126"/>
      <c r="BO809" s="126"/>
      <c r="BP809" s="126"/>
      <c r="BQ809" s="126"/>
      <c r="BR809" s="126"/>
      <c r="BS809" s="126"/>
      <c r="BT809" s="126"/>
      <c r="BU809" s="126"/>
      <c r="BV809" s="126"/>
      <c r="BW809" s="126"/>
      <c r="BX809" s="126"/>
      <c r="BY809" s="126"/>
      <c r="BZ809" s="126"/>
      <c r="CA809" s="126"/>
      <c r="CB809" s="126"/>
      <c r="CC809" s="126"/>
      <c r="CD809" s="126"/>
      <c r="CE809" s="126"/>
      <c r="CF809" s="126"/>
      <c r="CG809" s="126"/>
      <c r="CH809" s="126"/>
      <c r="CI809" s="126"/>
      <c r="CJ809" s="126"/>
      <c r="CK809" s="126"/>
      <c r="CL809" s="126"/>
      <c r="CM809" s="126"/>
      <c r="CN809" s="126"/>
      <c r="CO809" s="126"/>
      <c r="CP809" s="126"/>
      <c r="CQ809" s="126"/>
      <c r="CR809" s="126"/>
      <c r="CS809"/>
      <c r="CT809"/>
      <c r="CU809"/>
      <c r="CV809"/>
      <c r="CW809"/>
      <c r="CX809"/>
      <c r="CY809"/>
      <c r="CZ809"/>
      <c r="DA809"/>
      <c r="DB809"/>
    </row>
    <row r="810" spans="1:106" s="15" customFormat="1" ht="13.4" customHeight="1">
      <c r="A810" s="4" t="str">
        <f t="shared" si="25"/>
        <v/>
      </c>
      <c r="B810" s="70"/>
      <c r="C810" s="123"/>
      <c r="D810" s="70"/>
      <c r="E810" s="70"/>
      <c r="F810" s="123"/>
      <c r="G810" s="123"/>
      <c r="H810" s="123"/>
      <c r="I810" s="126"/>
      <c r="J810" s="126"/>
      <c r="K810" s="126"/>
      <c r="L810" s="126"/>
      <c r="M810" s="126"/>
      <c r="N810" s="126"/>
      <c r="O810" s="126"/>
      <c r="P810" s="126"/>
      <c r="Q810" s="126"/>
      <c r="R810" s="126"/>
      <c r="S810" s="126"/>
      <c r="T810" s="126"/>
      <c r="U810" s="126"/>
      <c r="V810" s="126"/>
      <c r="W810" s="126"/>
      <c r="X810" s="126"/>
      <c r="Y810" s="126"/>
      <c r="Z810" s="126"/>
      <c r="AA810" s="126"/>
      <c r="AB810" s="126"/>
      <c r="AC810" s="126"/>
      <c r="AD810" s="126"/>
      <c r="AE810" s="126"/>
      <c r="AF810" s="126"/>
      <c r="AG810" s="126"/>
      <c r="AH810" s="126"/>
      <c r="AI810" s="126"/>
      <c r="AJ810" s="126"/>
      <c r="AK810" s="126"/>
      <c r="AL810" s="126"/>
      <c r="AM810" s="126"/>
      <c r="AN810" s="126"/>
      <c r="AO810" s="126"/>
      <c r="AP810" s="126"/>
      <c r="AQ810" s="126"/>
      <c r="AR810" s="126"/>
      <c r="AS810" s="126"/>
      <c r="AT810" s="126"/>
      <c r="AU810" s="126"/>
      <c r="AV810" s="126"/>
      <c r="AW810" s="126"/>
      <c r="AX810" s="126"/>
      <c r="AY810" s="126"/>
      <c r="AZ810" s="126"/>
      <c r="BA810" s="126"/>
      <c r="BB810" s="126"/>
      <c r="BC810" s="126"/>
      <c r="BD810" s="126"/>
      <c r="BE810" s="126"/>
      <c r="BF810" s="126"/>
      <c r="BG810" s="126"/>
      <c r="BH810" s="126"/>
      <c r="BI810" s="126"/>
      <c r="BJ810" s="126"/>
      <c r="BK810" s="126"/>
      <c r="BL810" s="126"/>
      <c r="BM810" s="126"/>
      <c r="BN810" s="126"/>
      <c r="BO810" s="126"/>
      <c r="BP810" s="126"/>
      <c r="BQ810" s="126"/>
      <c r="BR810" s="126"/>
      <c r="BS810" s="126"/>
      <c r="BT810" s="126"/>
      <c r="BU810" s="126"/>
      <c r="BV810" s="126"/>
      <c r="BW810" s="126"/>
      <c r="BX810" s="126"/>
      <c r="BY810" s="126"/>
      <c r="BZ810" s="126"/>
      <c r="CA810" s="126"/>
      <c r="CB810" s="126"/>
      <c r="CC810" s="126"/>
      <c r="CD810" s="126"/>
      <c r="CE810" s="126"/>
      <c r="CF810" s="126"/>
      <c r="CG810" s="126"/>
      <c r="CH810" s="126"/>
      <c r="CI810" s="126"/>
      <c r="CJ810" s="126"/>
      <c r="CK810" s="126"/>
      <c r="CL810" s="126"/>
      <c r="CM810" s="126"/>
      <c r="CN810" s="126"/>
      <c r="CO810" s="126"/>
      <c r="CP810" s="126"/>
      <c r="CQ810" s="126"/>
      <c r="CR810" s="126"/>
      <c r="CS810"/>
      <c r="CT810"/>
      <c r="CU810"/>
      <c r="CV810"/>
      <c r="CW810"/>
      <c r="CX810"/>
      <c r="CY810"/>
      <c r="CZ810"/>
      <c r="DA810"/>
      <c r="DB810"/>
    </row>
    <row r="811" spans="1:106" s="15" customFormat="1" ht="13.4" customHeight="1">
      <c r="A811" s="4" t="str">
        <f t="shared" si="25"/>
        <v/>
      </c>
      <c r="B811" s="70"/>
      <c r="C811" s="123"/>
      <c r="D811" s="70"/>
      <c r="E811" s="70"/>
      <c r="F811" s="123"/>
      <c r="G811" s="123"/>
      <c r="H811" s="123"/>
      <c r="I811" s="126"/>
      <c r="J811" s="126"/>
      <c r="K811" s="126"/>
      <c r="L811" s="126"/>
      <c r="M811" s="126"/>
      <c r="N811" s="126"/>
      <c r="O811" s="126"/>
      <c r="P811" s="126"/>
      <c r="Q811" s="126"/>
      <c r="R811" s="126"/>
      <c r="S811" s="126"/>
      <c r="T811" s="126"/>
      <c r="U811" s="126"/>
      <c r="V811" s="126"/>
      <c r="W811" s="126"/>
      <c r="X811" s="126"/>
      <c r="Y811" s="126"/>
      <c r="Z811" s="126"/>
      <c r="AA811" s="126"/>
      <c r="AB811" s="126"/>
      <c r="AC811" s="126"/>
      <c r="AD811" s="126"/>
      <c r="AE811" s="126"/>
      <c r="AF811" s="126"/>
      <c r="AG811" s="126"/>
      <c r="AH811" s="126"/>
      <c r="AI811" s="126"/>
      <c r="AJ811" s="126"/>
      <c r="AK811" s="126"/>
      <c r="AL811" s="126"/>
      <c r="AM811" s="126"/>
      <c r="AN811" s="126"/>
      <c r="AO811" s="126"/>
      <c r="AP811" s="126"/>
      <c r="AQ811" s="126"/>
      <c r="AR811" s="126"/>
      <c r="AS811" s="126"/>
      <c r="AT811" s="126"/>
      <c r="AU811" s="126"/>
      <c r="AV811" s="126"/>
      <c r="AW811" s="126"/>
      <c r="AX811" s="126"/>
      <c r="AY811" s="126"/>
      <c r="AZ811" s="126"/>
      <c r="BA811" s="126"/>
      <c r="BB811" s="126"/>
      <c r="BC811" s="126"/>
      <c r="BD811" s="126"/>
      <c r="BE811" s="126"/>
      <c r="BF811" s="126"/>
      <c r="BG811" s="126"/>
      <c r="BH811" s="126"/>
      <c r="BI811" s="126"/>
      <c r="BJ811" s="126"/>
      <c r="BK811" s="126"/>
      <c r="BL811" s="126"/>
      <c r="BM811" s="126"/>
      <c r="BN811" s="126"/>
      <c r="BO811" s="126"/>
      <c r="BP811" s="126"/>
      <c r="BQ811" s="126"/>
      <c r="BR811" s="126"/>
      <c r="BS811" s="126"/>
      <c r="BT811" s="126"/>
      <c r="BU811" s="126"/>
      <c r="BV811" s="126"/>
      <c r="BW811" s="126"/>
      <c r="BX811" s="126"/>
      <c r="BY811" s="126"/>
      <c r="BZ811" s="126"/>
      <c r="CA811" s="126"/>
      <c r="CB811" s="126"/>
      <c r="CC811" s="126"/>
      <c r="CD811" s="126"/>
      <c r="CE811" s="126"/>
      <c r="CF811" s="126"/>
      <c r="CG811" s="126"/>
      <c r="CH811" s="126"/>
      <c r="CI811" s="126"/>
      <c r="CJ811" s="126"/>
      <c r="CK811" s="126"/>
      <c r="CL811" s="126"/>
      <c r="CM811" s="126"/>
      <c r="CN811" s="126"/>
      <c r="CO811" s="126"/>
      <c r="CP811" s="126"/>
      <c r="CQ811" s="126"/>
      <c r="CR811" s="126"/>
      <c r="CS811"/>
      <c r="CT811"/>
      <c r="CU811"/>
      <c r="CV811"/>
      <c r="CW811"/>
      <c r="CX811"/>
      <c r="CY811"/>
      <c r="CZ811"/>
      <c r="DA811"/>
      <c r="DB811"/>
    </row>
    <row r="812" spans="1:106" s="15" customFormat="1" ht="13.4" customHeight="1">
      <c r="A812" s="4" t="str">
        <f t="shared" si="25"/>
        <v/>
      </c>
      <c r="B812" s="70"/>
      <c r="C812" s="123"/>
      <c r="D812" s="70"/>
      <c r="E812" s="70"/>
      <c r="F812" s="123"/>
      <c r="G812" s="123"/>
      <c r="H812" s="123"/>
      <c r="I812" s="126"/>
      <c r="J812" s="126"/>
      <c r="K812" s="126"/>
      <c r="L812" s="126"/>
      <c r="M812" s="126"/>
      <c r="N812" s="126"/>
      <c r="O812" s="126"/>
      <c r="P812" s="126"/>
      <c r="Q812" s="126"/>
      <c r="R812" s="126"/>
      <c r="S812" s="126"/>
      <c r="T812" s="126"/>
      <c r="U812" s="126"/>
      <c r="V812" s="126"/>
      <c r="W812" s="126"/>
      <c r="X812" s="126"/>
      <c r="Y812" s="126"/>
      <c r="Z812" s="126"/>
      <c r="AA812" s="126"/>
      <c r="AB812" s="126"/>
      <c r="AC812" s="126"/>
      <c r="AD812" s="126"/>
      <c r="AE812" s="126"/>
      <c r="AF812" s="126"/>
      <c r="AG812" s="126"/>
      <c r="AH812" s="126"/>
      <c r="AI812" s="126"/>
      <c r="AJ812" s="126"/>
      <c r="AK812" s="126"/>
      <c r="AL812" s="126"/>
      <c r="AM812" s="126"/>
      <c r="AN812" s="126"/>
      <c r="AO812" s="126"/>
      <c r="AP812" s="126"/>
      <c r="AQ812" s="126"/>
      <c r="AR812" s="126"/>
      <c r="AS812" s="126"/>
      <c r="AT812" s="126"/>
      <c r="AU812" s="126"/>
      <c r="AV812" s="126"/>
      <c r="AW812" s="126"/>
      <c r="AX812" s="126"/>
      <c r="AY812" s="126"/>
      <c r="AZ812" s="126"/>
      <c r="BA812" s="126"/>
      <c r="BB812" s="126"/>
      <c r="BC812" s="126"/>
      <c r="BD812" s="126"/>
      <c r="BE812" s="126"/>
      <c r="BF812" s="126"/>
      <c r="BG812" s="126"/>
      <c r="BH812" s="126"/>
      <c r="BI812" s="126"/>
      <c r="BJ812" s="126"/>
      <c r="BK812" s="126"/>
      <c r="BL812" s="126"/>
      <c r="BM812" s="126"/>
      <c r="BN812" s="126"/>
      <c r="BO812" s="126"/>
      <c r="BP812" s="126"/>
      <c r="BQ812" s="126"/>
      <c r="BR812" s="126"/>
      <c r="BS812" s="126"/>
      <c r="BT812" s="126"/>
      <c r="BU812" s="126"/>
      <c r="BV812" s="126"/>
      <c r="BW812" s="126"/>
      <c r="BX812" s="126"/>
      <c r="BY812" s="126"/>
      <c r="BZ812" s="126"/>
      <c r="CA812" s="126"/>
      <c r="CB812" s="126"/>
      <c r="CC812" s="126"/>
      <c r="CD812" s="126"/>
      <c r="CE812" s="126"/>
      <c r="CF812" s="126"/>
      <c r="CG812" s="126"/>
      <c r="CH812" s="126"/>
      <c r="CI812" s="126"/>
      <c r="CJ812" s="126"/>
      <c r="CK812" s="126"/>
      <c r="CL812" s="126"/>
      <c r="CM812" s="126"/>
      <c r="CN812" s="126"/>
      <c r="CO812" s="126"/>
      <c r="CP812" s="126"/>
      <c r="CQ812" s="126"/>
      <c r="CR812" s="126"/>
      <c r="CS812"/>
      <c r="CT812"/>
      <c r="CU812"/>
      <c r="CV812"/>
      <c r="CW812"/>
      <c r="CX812"/>
      <c r="CY812"/>
      <c r="CZ812"/>
      <c r="DA812"/>
      <c r="DB812"/>
    </row>
    <row r="813" spans="1:106" s="15" customFormat="1" ht="13.4" customHeight="1">
      <c r="A813" s="4" t="str">
        <f t="shared" si="25"/>
        <v/>
      </c>
      <c r="B813" s="70"/>
      <c r="C813" s="123"/>
      <c r="D813" s="70"/>
      <c r="E813" s="70"/>
      <c r="F813" s="123"/>
      <c r="G813" s="123"/>
      <c r="H813" s="123"/>
      <c r="I813" s="126"/>
      <c r="J813" s="126"/>
      <c r="K813" s="126"/>
      <c r="L813" s="126"/>
      <c r="M813" s="126"/>
      <c r="N813" s="126"/>
      <c r="O813" s="126"/>
      <c r="P813" s="126"/>
      <c r="Q813" s="126"/>
      <c r="R813" s="126"/>
      <c r="S813" s="126"/>
      <c r="T813" s="126"/>
      <c r="U813" s="126"/>
      <c r="V813" s="126"/>
      <c r="W813" s="126"/>
      <c r="X813" s="126"/>
      <c r="Y813" s="126"/>
      <c r="Z813" s="126"/>
      <c r="AA813" s="126"/>
      <c r="AB813" s="126"/>
      <c r="AC813" s="126"/>
      <c r="AD813" s="126"/>
      <c r="AE813" s="126"/>
      <c r="AF813" s="126"/>
      <c r="AG813" s="126"/>
      <c r="AH813" s="126"/>
      <c r="AI813" s="126"/>
      <c r="AJ813" s="126"/>
      <c r="AK813" s="126"/>
      <c r="AL813" s="126"/>
      <c r="AM813" s="126"/>
      <c r="AN813" s="126"/>
      <c r="AO813" s="126"/>
      <c r="AP813" s="126"/>
      <c r="AQ813" s="126"/>
      <c r="AR813" s="126"/>
      <c r="AS813" s="126"/>
      <c r="AT813" s="126"/>
      <c r="AU813" s="126"/>
      <c r="AV813" s="126"/>
      <c r="AW813" s="126"/>
      <c r="AX813" s="126"/>
      <c r="AY813" s="126"/>
      <c r="AZ813" s="126"/>
      <c r="BA813" s="126"/>
      <c r="BB813" s="126"/>
      <c r="BC813" s="126"/>
      <c r="BD813" s="126"/>
      <c r="BE813" s="126"/>
      <c r="BF813" s="126"/>
      <c r="BG813" s="126"/>
      <c r="BH813" s="126"/>
      <c r="BI813" s="126"/>
      <c r="BJ813" s="126"/>
      <c r="BK813" s="126"/>
      <c r="BL813" s="126"/>
      <c r="BM813" s="126"/>
      <c r="BN813" s="126"/>
      <c r="BO813" s="126"/>
      <c r="BP813" s="126"/>
      <c r="BQ813" s="126"/>
      <c r="BR813" s="126"/>
      <c r="BS813" s="126"/>
      <c r="BT813" s="126"/>
      <c r="BU813" s="126"/>
      <c r="BV813" s="126"/>
      <c r="BW813" s="126"/>
      <c r="BX813" s="126"/>
      <c r="BY813" s="126"/>
      <c r="BZ813" s="126"/>
      <c r="CA813" s="126"/>
      <c r="CB813" s="126"/>
      <c r="CC813" s="126"/>
      <c r="CD813" s="126"/>
      <c r="CE813" s="126"/>
      <c r="CF813" s="126"/>
      <c r="CG813" s="126"/>
      <c r="CH813" s="126"/>
      <c r="CI813" s="126"/>
      <c r="CJ813" s="126"/>
      <c r="CK813" s="126"/>
      <c r="CL813" s="126"/>
      <c r="CM813" s="126"/>
      <c r="CN813" s="126"/>
      <c r="CO813" s="126"/>
      <c r="CP813" s="126"/>
      <c r="CQ813" s="126"/>
      <c r="CR813" s="126"/>
      <c r="CS813"/>
      <c r="CT813"/>
      <c r="CU813"/>
      <c r="CV813"/>
      <c r="CW813"/>
      <c r="CX813"/>
      <c r="CY813"/>
      <c r="CZ813"/>
      <c r="DA813"/>
      <c r="DB813"/>
    </row>
    <row r="814" spans="1:106" s="15" customFormat="1" ht="13.4" customHeight="1">
      <c r="A814" s="4" t="str">
        <f t="shared" si="25"/>
        <v/>
      </c>
      <c r="B814" s="70"/>
      <c r="C814" s="123"/>
      <c r="D814" s="70"/>
      <c r="E814" s="70"/>
      <c r="F814" s="123"/>
      <c r="G814" s="123"/>
      <c r="H814" s="123"/>
      <c r="I814" s="126"/>
      <c r="J814" s="126"/>
      <c r="K814" s="126"/>
      <c r="L814" s="126"/>
      <c r="M814" s="126"/>
      <c r="N814" s="126"/>
      <c r="O814" s="126"/>
      <c r="P814" s="126"/>
      <c r="Q814" s="126"/>
      <c r="R814" s="126"/>
      <c r="S814" s="126"/>
      <c r="T814" s="126"/>
      <c r="U814" s="126"/>
      <c r="V814" s="126"/>
      <c r="W814" s="126"/>
      <c r="X814" s="126"/>
      <c r="Y814" s="126"/>
      <c r="Z814" s="126"/>
      <c r="AA814" s="126"/>
      <c r="AB814" s="126"/>
      <c r="AC814" s="126"/>
      <c r="AD814" s="126"/>
      <c r="AE814" s="126"/>
      <c r="AF814" s="126"/>
      <c r="AG814" s="126"/>
      <c r="AH814" s="126"/>
      <c r="AI814" s="126"/>
      <c r="AJ814" s="126"/>
      <c r="AK814" s="126"/>
      <c r="AL814" s="126"/>
      <c r="AM814" s="126"/>
      <c r="AN814" s="126"/>
      <c r="AO814" s="126"/>
      <c r="AP814" s="126"/>
      <c r="AQ814" s="126"/>
      <c r="AR814" s="126"/>
      <c r="AS814" s="126"/>
      <c r="AT814" s="126"/>
      <c r="AU814" s="126"/>
      <c r="AV814" s="126"/>
      <c r="AW814" s="126"/>
      <c r="AX814" s="126"/>
      <c r="AY814" s="126"/>
      <c r="AZ814" s="126"/>
      <c r="BA814" s="126"/>
      <c r="BB814" s="126"/>
      <c r="BC814" s="126"/>
      <c r="BD814" s="126"/>
      <c r="BE814" s="126"/>
      <c r="BF814" s="126"/>
      <c r="BG814" s="126"/>
      <c r="BH814" s="126"/>
      <c r="BI814" s="126"/>
      <c r="BJ814" s="126"/>
      <c r="BK814" s="126"/>
      <c r="BL814" s="126"/>
      <c r="BM814" s="126"/>
      <c r="BN814" s="126"/>
      <c r="BO814" s="126"/>
      <c r="BP814" s="126"/>
      <c r="BQ814" s="126"/>
      <c r="BR814" s="126"/>
      <c r="BS814" s="126"/>
      <c r="BT814" s="126"/>
      <c r="BU814" s="126"/>
      <c r="BV814" s="126"/>
      <c r="BW814" s="126"/>
      <c r="BX814" s="126"/>
      <c r="BY814" s="126"/>
      <c r="BZ814" s="126"/>
      <c r="CA814" s="126"/>
      <c r="CB814" s="126"/>
      <c r="CC814" s="126"/>
      <c r="CD814" s="126"/>
      <c r="CE814" s="126"/>
      <c r="CF814" s="126"/>
      <c r="CG814" s="126"/>
      <c r="CH814" s="126"/>
      <c r="CI814" s="126"/>
      <c r="CJ814" s="126"/>
      <c r="CK814" s="126"/>
      <c r="CL814" s="126"/>
      <c r="CM814" s="126"/>
      <c r="CN814" s="126"/>
      <c r="CO814" s="126"/>
      <c r="CP814" s="126"/>
      <c r="CQ814" s="126"/>
      <c r="CR814" s="126"/>
      <c r="CS814"/>
      <c r="CT814"/>
      <c r="CU814"/>
      <c r="CV814"/>
      <c r="CW814"/>
      <c r="CX814"/>
      <c r="CY814"/>
      <c r="CZ814"/>
      <c r="DA814"/>
      <c r="DB814"/>
    </row>
    <row r="815" spans="1:106" s="15" customFormat="1" ht="13.4" customHeight="1">
      <c r="A815" s="4" t="str">
        <f t="shared" si="25"/>
        <v/>
      </c>
      <c r="B815" s="70"/>
      <c r="C815" s="123"/>
      <c r="D815" s="70"/>
      <c r="E815" s="70"/>
      <c r="F815" s="123"/>
      <c r="G815" s="123"/>
      <c r="H815" s="123"/>
      <c r="I815" s="126"/>
      <c r="J815" s="126"/>
      <c r="K815" s="126"/>
      <c r="L815" s="126"/>
      <c r="M815" s="126"/>
      <c r="N815" s="126"/>
      <c r="O815" s="126"/>
      <c r="P815" s="126"/>
      <c r="Q815" s="126"/>
      <c r="R815" s="126"/>
      <c r="S815" s="126"/>
      <c r="T815" s="126"/>
      <c r="U815" s="126"/>
      <c r="V815" s="126"/>
      <c r="W815" s="126"/>
      <c r="X815" s="126"/>
      <c r="Y815" s="126"/>
      <c r="Z815" s="126"/>
      <c r="AA815" s="126"/>
      <c r="AB815" s="126"/>
      <c r="AC815" s="126"/>
      <c r="AD815" s="126"/>
      <c r="AE815" s="126"/>
      <c r="AF815" s="126"/>
      <c r="AG815" s="126"/>
      <c r="AH815" s="126"/>
      <c r="AI815" s="126"/>
      <c r="AJ815" s="126"/>
      <c r="AK815" s="126"/>
      <c r="AL815" s="126"/>
      <c r="AM815" s="126"/>
      <c r="AN815" s="126"/>
      <c r="AO815" s="126"/>
      <c r="AP815" s="126"/>
      <c r="AQ815" s="126"/>
      <c r="AR815" s="126"/>
      <c r="AS815" s="126"/>
      <c r="AT815" s="126"/>
      <c r="AU815" s="126"/>
      <c r="AV815" s="126"/>
      <c r="AW815" s="126"/>
      <c r="AX815" s="126"/>
      <c r="AY815" s="126"/>
      <c r="AZ815" s="126"/>
      <c r="BA815" s="126"/>
      <c r="BB815" s="126"/>
      <c r="BC815" s="126"/>
      <c r="BD815" s="126"/>
      <c r="BE815" s="126"/>
      <c r="BF815" s="126"/>
      <c r="BG815" s="126"/>
      <c r="BH815" s="126"/>
      <c r="BI815" s="126"/>
      <c r="BJ815" s="126"/>
      <c r="BK815" s="126"/>
      <c r="BL815" s="126"/>
      <c r="BM815" s="126"/>
      <c r="BN815" s="126"/>
      <c r="BO815" s="126"/>
      <c r="BP815" s="126"/>
      <c r="BQ815" s="126"/>
      <c r="BR815" s="126"/>
      <c r="BS815" s="126"/>
      <c r="BT815" s="126"/>
      <c r="BU815" s="126"/>
      <c r="BV815" s="126"/>
      <c r="BW815" s="126"/>
      <c r="BX815" s="126"/>
      <c r="BY815" s="126"/>
      <c r="BZ815" s="126"/>
      <c r="CA815" s="126"/>
      <c r="CB815" s="126"/>
      <c r="CC815" s="126"/>
      <c r="CD815" s="126"/>
      <c r="CE815" s="126"/>
      <c r="CF815" s="126"/>
      <c r="CG815" s="126"/>
      <c r="CH815" s="126"/>
      <c r="CI815" s="126"/>
      <c r="CJ815" s="126"/>
      <c r="CK815" s="126"/>
      <c r="CL815" s="126"/>
      <c r="CM815" s="126"/>
      <c r="CN815" s="126"/>
      <c r="CO815" s="126"/>
      <c r="CP815" s="126"/>
      <c r="CQ815" s="126"/>
      <c r="CR815" s="126"/>
      <c r="CS815"/>
      <c r="CT815"/>
      <c r="CU815"/>
      <c r="CV815"/>
      <c r="CW815"/>
      <c r="CX815"/>
      <c r="CY815"/>
      <c r="CZ815"/>
      <c r="DA815"/>
      <c r="DB815"/>
    </row>
    <row r="816" spans="1:106" s="15" customFormat="1" ht="13.4" customHeight="1">
      <c r="A816" s="4" t="str">
        <f t="shared" si="25"/>
        <v/>
      </c>
      <c r="B816" s="70"/>
      <c r="C816" s="123"/>
      <c r="D816" s="70"/>
      <c r="E816" s="70"/>
      <c r="F816" s="123"/>
      <c r="G816" s="123"/>
      <c r="H816" s="123"/>
      <c r="I816" s="126"/>
      <c r="J816" s="126"/>
      <c r="K816" s="126"/>
      <c r="L816" s="126"/>
      <c r="M816" s="126"/>
      <c r="N816" s="126"/>
      <c r="O816" s="126"/>
      <c r="P816" s="126"/>
      <c r="Q816" s="126"/>
      <c r="R816" s="126"/>
      <c r="S816" s="126"/>
      <c r="T816" s="126"/>
      <c r="U816" s="126"/>
      <c r="V816" s="126"/>
      <c r="W816" s="126"/>
      <c r="X816" s="126"/>
      <c r="Y816" s="126"/>
      <c r="Z816" s="126"/>
      <c r="AA816" s="126"/>
      <c r="AB816" s="126"/>
      <c r="AC816" s="126"/>
      <c r="AD816" s="126"/>
      <c r="AE816" s="126"/>
      <c r="AF816" s="126"/>
      <c r="AG816" s="126"/>
      <c r="AH816" s="126"/>
      <c r="AI816" s="126"/>
      <c r="AJ816" s="126"/>
      <c r="AK816" s="126"/>
      <c r="AL816" s="126"/>
      <c r="AM816" s="126"/>
      <c r="AN816" s="126"/>
      <c r="AO816" s="126"/>
      <c r="AP816" s="126"/>
      <c r="AQ816" s="126"/>
      <c r="AR816" s="126"/>
      <c r="AS816" s="126"/>
      <c r="AT816" s="126"/>
      <c r="AU816" s="126"/>
      <c r="AV816" s="126"/>
      <c r="AW816" s="126"/>
      <c r="AX816" s="126"/>
      <c r="AY816" s="126"/>
      <c r="AZ816" s="126"/>
      <c r="BA816" s="126"/>
      <c r="BB816" s="126"/>
      <c r="BC816" s="126"/>
      <c r="BD816" s="126"/>
      <c r="BE816" s="126"/>
      <c r="BF816" s="126"/>
      <c r="BG816" s="126"/>
      <c r="BH816" s="126"/>
      <c r="BI816" s="126"/>
      <c r="BJ816" s="126"/>
      <c r="BK816" s="126"/>
      <c r="BL816" s="126"/>
      <c r="BM816" s="126"/>
      <c r="BN816" s="126"/>
      <c r="BO816" s="126"/>
      <c r="BP816" s="126"/>
      <c r="BQ816" s="126"/>
      <c r="BR816" s="126"/>
      <c r="BS816" s="126"/>
      <c r="BT816" s="126"/>
      <c r="BU816" s="126"/>
      <c r="BV816" s="126"/>
      <c r="BW816" s="126"/>
      <c r="BX816" s="126"/>
      <c r="BY816" s="126"/>
      <c r="BZ816" s="126"/>
      <c r="CA816" s="126"/>
      <c r="CB816" s="126"/>
      <c r="CC816" s="126"/>
      <c r="CD816" s="126"/>
      <c r="CE816" s="126"/>
      <c r="CF816" s="126"/>
      <c r="CG816" s="126"/>
      <c r="CH816" s="126"/>
      <c r="CI816" s="126"/>
      <c r="CJ816" s="126"/>
      <c r="CK816" s="126"/>
      <c r="CL816" s="126"/>
      <c r="CM816" s="126"/>
      <c r="CN816" s="126"/>
      <c r="CO816" s="126"/>
      <c r="CP816" s="126"/>
      <c r="CQ816" s="126"/>
      <c r="CR816" s="126"/>
      <c r="CS816"/>
      <c r="CT816"/>
      <c r="CU816"/>
      <c r="CV816"/>
      <c r="CW816"/>
      <c r="CX816"/>
      <c r="CY816"/>
      <c r="CZ816"/>
      <c r="DA816"/>
      <c r="DB816"/>
    </row>
    <row r="817" spans="1:106" s="15" customFormat="1" ht="13.4" customHeight="1">
      <c r="A817" s="4" t="str">
        <f t="shared" si="25"/>
        <v/>
      </c>
      <c r="B817" s="70"/>
      <c r="C817" s="123"/>
      <c r="D817" s="70"/>
      <c r="E817" s="70"/>
      <c r="F817" s="123"/>
      <c r="G817" s="123"/>
      <c r="H817" s="123"/>
      <c r="I817" s="126"/>
      <c r="J817" s="126"/>
      <c r="K817" s="126"/>
      <c r="L817" s="126"/>
      <c r="M817" s="126"/>
      <c r="N817" s="126"/>
      <c r="O817" s="126"/>
      <c r="P817" s="126"/>
      <c r="Q817" s="126"/>
      <c r="R817" s="126"/>
      <c r="S817" s="126"/>
      <c r="T817" s="126"/>
      <c r="U817" s="126"/>
      <c r="V817" s="126"/>
      <c r="W817" s="126"/>
      <c r="X817" s="126"/>
      <c r="Y817" s="126"/>
      <c r="Z817" s="126"/>
      <c r="AA817" s="126"/>
      <c r="AB817" s="126"/>
      <c r="AC817" s="126"/>
      <c r="AD817" s="126"/>
      <c r="AE817" s="126"/>
      <c r="AF817" s="126"/>
      <c r="AG817" s="126"/>
      <c r="AH817" s="126"/>
      <c r="AI817" s="126"/>
      <c r="AJ817" s="126"/>
      <c r="AK817" s="126"/>
      <c r="AL817" s="126"/>
      <c r="AM817" s="126"/>
      <c r="AN817" s="126"/>
      <c r="AO817" s="126"/>
      <c r="AP817" s="126"/>
      <c r="AQ817" s="126"/>
      <c r="AR817" s="126"/>
      <c r="AS817" s="126"/>
      <c r="AT817" s="126"/>
      <c r="AU817" s="126"/>
      <c r="AV817" s="126"/>
      <c r="AW817" s="126"/>
      <c r="AX817" s="126"/>
      <c r="AY817" s="126"/>
      <c r="AZ817" s="126"/>
      <c r="BA817" s="126"/>
      <c r="BB817" s="126"/>
      <c r="BC817" s="126"/>
      <c r="BD817" s="126"/>
      <c r="BE817" s="126"/>
      <c r="BF817" s="126"/>
      <c r="BG817" s="126"/>
      <c r="BH817" s="126"/>
      <c r="BI817" s="126"/>
      <c r="BJ817" s="126"/>
      <c r="BK817" s="126"/>
      <c r="BL817" s="126"/>
      <c r="BM817" s="126"/>
      <c r="BN817" s="126"/>
      <c r="BO817" s="126"/>
      <c r="BP817" s="126"/>
      <c r="BQ817" s="126"/>
      <c r="BR817" s="126"/>
      <c r="BS817" s="126"/>
      <c r="BT817" s="126"/>
      <c r="BU817" s="126"/>
      <c r="BV817" s="126"/>
      <c r="BW817" s="126"/>
      <c r="BX817" s="126"/>
      <c r="BY817" s="126"/>
      <c r="BZ817" s="126"/>
      <c r="CA817" s="126"/>
      <c r="CB817" s="126"/>
      <c r="CC817" s="126"/>
      <c r="CD817" s="126"/>
      <c r="CE817" s="126"/>
      <c r="CF817" s="126"/>
      <c r="CG817" s="126"/>
      <c r="CH817" s="126"/>
      <c r="CI817" s="126"/>
      <c r="CJ817" s="126"/>
      <c r="CK817" s="126"/>
      <c r="CL817" s="126"/>
      <c r="CM817" s="126"/>
      <c r="CN817" s="126"/>
      <c r="CO817" s="126"/>
      <c r="CP817" s="126"/>
      <c r="CQ817" s="126"/>
      <c r="CR817" s="126"/>
      <c r="CS817"/>
      <c r="CT817"/>
      <c r="CU817"/>
      <c r="CV817"/>
      <c r="CW817"/>
      <c r="CX817"/>
      <c r="CY817"/>
      <c r="CZ817"/>
      <c r="DA817"/>
      <c r="DB817"/>
    </row>
    <row r="818" spans="1:106" s="15" customFormat="1" ht="13.4" customHeight="1">
      <c r="A818" s="4" t="str">
        <f t="shared" si="25"/>
        <v/>
      </c>
      <c r="B818" s="70"/>
      <c r="C818" s="123"/>
      <c r="D818" s="70"/>
      <c r="E818" s="70"/>
      <c r="F818" s="123"/>
      <c r="G818" s="123"/>
      <c r="H818" s="123"/>
      <c r="I818" s="126"/>
      <c r="J818" s="126"/>
      <c r="K818" s="126"/>
      <c r="L818" s="126"/>
      <c r="M818" s="126"/>
      <c r="N818" s="126"/>
      <c r="O818" s="126"/>
      <c r="P818" s="126"/>
      <c r="Q818" s="126"/>
      <c r="R818" s="126"/>
      <c r="S818" s="126"/>
      <c r="T818" s="126"/>
      <c r="U818" s="126"/>
      <c r="V818" s="126"/>
      <c r="W818" s="126"/>
      <c r="X818" s="126"/>
      <c r="Y818" s="126"/>
      <c r="Z818" s="126"/>
      <c r="AA818" s="126"/>
      <c r="AB818" s="126"/>
      <c r="AC818" s="126"/>
      <c r="AD818" s="126"/>
      <c r="AE818" s="126"/>
      <c r="AF818" s="126"/>
      <c r="AG818" s="126"/>
      <c r="AH818" s="126"/>
      <c r="AI818" s="126"/>
      <c r="AJ818" s="126"/>
      <c r="AK818" s="126"/>
      <c r="AL818" s="126"/>
      <c r="AM818" s="126"/>
      <c r="AN818" s="126"/>
      <c r="AO818" s="126"/>
      <c r="AP818" s="126"/>
      <c r="AQ818" s="126"/>
      <c r="AR818" s="126"/>
      <c r="AS818" s="126"/>
      <c r="AT818" s="126"/>
      <c r="AU818" s="126"/>
      <c r="AV818" s="126"/>
      <c r="AW818" s="126"/>
      <c r="AX818" s="126"/>
      <c r="AY818" s="126"/>
      <c r="AZ818" s="126"/>
      <c r="BA818" s="126"/>
      <c r="BB818" s="126"/>
      <c r="BC818" s="126"/>
      <c r="BD818" s="126"/>
      <c r="BE818" s="126"/>
      <c r="BF818" s="126"/>
      <c r="BG818" s="126"/>
      <c r="BH818" s="126"/>
      <c r="BI818" s="126"/>
      <c r="BJ818" s="126"/>
      <c r="BK818" s="126"/>
      <c r="BL818" s="126"/>
      <c r="BM818" s="126"/>
      <c r="BN818" s="126"/>
      <c r="BO818" s="126"/>
      <c r="BP818" s="126"/>
      <c r="BQ818" s="126"/>
      <c r="BR818" s="126"/>
      <c r="BS818" s="126"/>
      <c r="BT818" s="126"/>
      <c r="BU818" s="126"/>
      <c r="BV818" s="126"/>
      <c r="BW818" s="126"/>
      <c r="BX818" s="126"/>
      <c r="BY818" s="126"/>
      <c r="BZ818" s="126"/>
      <c r="CA818" s="126"/>
      <c r="CB818" s="126"/>
      <c r="CC818" s="126"/>
      <c r="CD818" s="126"/>
      <c r="CE818" s="126"/>
      <c r="CF818" s="126"/>
      <c r="CG818" s="126"/>
      <c r="CH818" s="126"/>
      <c r="CI818" s="126"/>
      <c r="CJ818" s="126"/>
      <c r="CK818" s="126"/>
      <c r="CL818" s="126"/>
      <c r="CM818" s="126"/>
      <c r="CN818" s="126"/>
      <c r="CO818" s="126"/>
      <c r="CP818" s="126"/>
      <c r="CQ818" s="126"/>
      <c r="CR818" s="126"/>
      <c r="CS818"/>
      <c r="CT818"/>
      <c r="CU818"/>
      <c r="CV818"/>
      <c r="CW818"/>
      <c r="CX818"/>
      <c r="CY818"/>
      <c r="CZ818"/>
      <c r="DA818"/>
      <c r="DB818"/>
    </row>
    <row r="819" spans="1:106" s="15" customFormat="1" ht="13.4" customHeight="1">
      <c r="A819" s="4" t="str">
        <f t="shared" si="25"/>
        <v/>
      </c>
      <c r="B819" s="70"/>
      <c r="C819" s="123"/>
      <c r="D819" s="70"/>
      <c r="E819" s="70"/>
      <c r="F819" s="123"/>
      <c r="G819" s="123"/>
      <c r="H819" s="123"/>
      <c r="I819" s="126"/>
      <c r="J819" s="126"/>
      <c r="K819" s="126"/>
      <c r="L819" s="126"/>
      <c r="M819" s="126"/>
      <c r="N819" s="126"/>
      <c r="O819" s="126"/>
      <c r="P819" s="126"/>
      <c r="Q819" s="126"/>
      <c r="R819" s="126"/>
      <c r="S819" s="126"/>
      <c r="T819" s="126"/>
      <c r="U819" s="126"/>
      <c r="V819" s="126"/>
      <c r="W819" s="126"/>
      <c r="X819" s="126"/>
      <c r="Y819" s="126"/>
      <c r="Z819" s="126"/>
      <c r="AA819" s="126"/>
      <c r="AB819" s="126"/>
      <c r="AC819" s="126"/>
      <c r="AD819" s="126"/>
      <c r="AE819" s="126"/>
      <c r="AF819" s="126"/>
      <c r="AG819" s="126"/>
      <c r="AH819" s="126"/>
      <c r="AI819" s="126"/>
      <c r="AJ819" s="126"/>
      <c r="AK819" s="126"/>
      <c r="AL819" s="126"/>
      <c r="AM819" s="126"/>
      <c r="AN819" s="126"/>
      <c r="AO819" s="126"/>
      <c r="AP819" s="126"/>
      <c r="AQ819" s="126"/>
      <c r="AR819" s="126"/>
      <c r="AS819" s="126"/>
      <c r="AT819" s="126"/>
      <c r="AU819" s="126"/>
      <c r="AV819" s="126"/>
      <c r="AW819" s="126"/>
      <c r="AX819" s="126"/>
      <c r="AY819" s="126"/>
      <c r="AZ819" s="126"/>
      <c r="BA819" s="126"/>
      <c r="BB819" s="126"/>
      <c r="BC819" s="126"/>
      <c r="BD819" s="126"/>
      <c r="BE819" s="126"/>
      <c r="BF819" s="126"/>
      <c r="BG819" s="126"/>
      <c r="BH819" s="126"/>
      <c r="BI819" s="126"/>
      <c r="BJ819" s="126"/>
      <c r="BK819" s="126"/>
      <c r="BL819" s="126"/>
      <c r="BM819" s="126"/>
      <c r="BN819" s="126"/>
      <c r="BO819" s="126"/>
      <c r="BP819" s="126"/>
      <c r="BQ819" s="126"/>
      <c r="BR819" s="126"/>
      <c r="BS819" s="126"/>
      <c r="BT819" s="126"/>
      <c r="BU819" s="126"/>
      <c r="BV819" s="126"/>
      <c r="BW819" s="126"/>
      <c r="BX819" s="126"/>
      <c r="BY819" s="126"/>
      <c r="BZ819" s="126"/>
      <c r="CA819" s="126"/>
      <c r="CB819" s="126"/>
      <c r="CC819" s="126"/>
      <c r="CD819" s="126"/>
      <c r="CE819" s="126"/>
      <c r="CF819" s="126"/>
      <c r="CG819" s="126"/>
      <c r="CH819" s="126"/>
      <c r="CI819" s="126"/>
      <c r="CJ819" s="126"/>
      <c r="CK819" s="126"/>
      <c r="CL819" s="126"/>
      <c r="CM819" s="126"/>
      <c r="CN819" s="126"/>
      <c r="CO819" s="126"/>
      <c r="CP819" s="126"/>
      <c r="CQ819" s="126"/>
      <c r="CR819" s="126"/>
      <c r="CS819"/>
      <c r="CT819"/>
      <c r="CU819"/>
      <c r="CV819"/>
      <c r="CW819"/>
      <c r="CX819"/>
      <c r="CY819"/>
      <c r="CZ819"/>
      <c r="DA819"/>
      <c r="DB819"/>
    </row>
    <row r="820" spans="1:106" s="15" customFormat="1" ht="13.4" customHeight="1">
      <c r="A820" s="4" t="str">
        <f t="shared" si="25"/>
        <v/>
      </c>
      <c r="B820" s="70"/>
      <c r="C820" s="123"/>
      <c r="D820" s="70"/>
      <c r="E820" s="70"/>
      <c r="F820" s="123"/>
      <c r="G820" s="123"/>
      <c r="H820" s="123"/>
      <c r="I820" s="126"/>
      <c r="J820" s="126"/>
      <c r="K820" s="126"/>
      <c r="L820" s="126"/>
      <c r="M820" s="126"/>
      <c r="N820" s="126"/>
      <c r="O820" s="126"/>
      <c r="P820" s="126"/>
      <c r="Q820" s="126"/>
      <c r="R820" s="126"/>
      <c r="S820" s="126"/>
      <c r="T820" s="126"/>
      <c r="U820" s="126"/>
      <c r="V820" s="126"/>
      <c r="W820" s="126"/>
      <c r="X820" s="126"/>
      <c r="Y820" s="126"/>
      <c r="Z820" s="126"/>
      <c r="AA820" s="126"/>
      <c r="AB820" s="126"/>
      <c r="AC820" s="126"/>
      <c r="AD820" s="126"/>
      <c r="AE820" s="126"/>
      <c r="AF820" s="126"/>
      <c r="AG820" s="126"/>
      <c r="AH820" s="126"/>
      <c r="AI820" s="126"/>
      <c r="AJ820" s="126"/>
      <c r="AK820" s="126"/>
      <c r="AL820" s="126"/>
      <c r="AM820" s="126"/>
      <c r="AN820" s="126"/>
      <c r="AO820" s="126"/>
      <c r="AP820" s="126"/>
      <c r="AQ820" s="126"/>
      <c r="AR820" s="126"/>
      <c r="AS820" s="126"/>
      <c r="AT820" s="126"/>
      <c r="AU820" s="126"/>
      <c r="AV820" s="126"/>
      <c r="AW820" s="126"/>
      <c r="AX820" s="126"/>
      <c r="AY820" s="126"/>
      <c r="AZ820" s="126"/>
      <c r="BA820" s="126"/>
      <c r="BB820" s="126"/>
      <c r="BC820" s="126"/>
      <c r="BD820" s="126"/>
      <c r="BE820" s="126"/>
      <c r="BF820" s="126"/>
      <c r="BG820" s="126"/>
      <c r="BH820" s="126"/>
      <c r="BI820" s="126"/>
      <c r="BJ820" s="126"/>
      <c r="BK820" s="126"/>
      <c r="BL820" s="126"/>
      <c r="BM820" s="126"/>
      <c r="BN820" s="126"/>
      <c r="BO820" s="126"/>
      <c r="BP820" s="126"/>
      <c r="BQ820" s="126"/>
      <c r="BR820" s="126"/>
      <c r="BS820" s="126"/>
      <c r="BT820" s="126"/>
      <c r="BU820" s="126"/>
      <c r="BV820" s="126"/>
      <c r="BW820" s="126"/>
      <c r="BX820" s="126"/>
      <c r="BY820" s="126"/>
      <c r="BZ820" s="126"/>
      <c r="CA820" s="126"/>
      <c r="CB820" s="126"/>
      <c r="CC820" s="126"/>
      <c r="CD820" s="126"/>
      <c r="CE820" s="126"/>
      <c r="CF820" s="126"/>
      <c r="CG820" s="126"/>
      <c r="CH820" s="126"/>
      <c r="CI820" s="126"/>
      <c r="CJ820" s="126"/>
      <c r="CK820" s="126"/>
      <c r="CL820" s="126"/>
      <c r="CM820" s="126"/>
      <c r="CN820" s="126"/>
      <c r="CO820" s="126"/>
      <c r="CP820" s="126"/>
      <c r="CQ820" s="126"/>
      <c r="CR820" s="126"/>
      <c r="CS820"/>
      <c r="CT820"/>
      <c r="CU820"/>
      <c r="CV820"/>
      <c r="CW820"/>
      <c r="CX820"/>
      <c r="CY820"/>
      <c r="CZ820"/>
      <c r="DA820"/>
      <c r="DB820"/>
    </row>
    <row r="821" spans="1:106" s="15" customFormat="1" ht="13.4" customHeight="1">
      <c r="A821" s="4" t="str">
        <f t="shared" si="25"/>
        <v/>
      </c>
      <c r="B821" s="70"/>
      <c r="C821" s="123"/>
      <c r="D821" s="70"/>
      <c r="E821" s="70"/>
      <c r="F821" s="123"/>
      <c r="G821" s="123"/>
      <c r="H821" s="123"/>
      <c r="I821" s="126"/>
      <c r="J821" s="126"/>
      <c r="K821" s="126"/>
      <c r="L821" s="126"/>
      <c r="M821" s="126"/>
      <c r="N821" s="126"/>
      <c r="O821" s="126"/>
      <c r="P821" s="126"/>
      <c r="Q821" s="126"/>
      <c r="R821" s="126"/>
      <c r="S821" s="126"/>
      <c r="T821" s="126"/>
      <c r="U821" s="126"/>
      <c r="V821" s="126"/>
      <c r="W821" s="126"/>
      <c r="X821" s="126"/>
      <c r="Y821" s="126"/>
      <c r="Z821" s="126"/>
      <c r="AA821" s="126"/>
      <c r="AB821" s="126"/>
      <c r="AC821" s="126"/>
      <c r="AD821" s="126"/>
      <c r="AE821" s="126"/>
      <c r="AF821" s="126"/>
      <c r="AG821" s="126"/>
      <c r="AH821" s="126"/>
      <c r="AI821" s="126"/>
      <c r="AJ821" s="126"/>
      <c r="AK821" s="126"/>
      <c r="AL821" s="126"/>
      <c r="AM821" s="126"/>
      <c r="AN821" s="126"/>
      <c r="AO821" s="126"/>
      <c r="AP821" s="126"/>
      <c r="AQ821" s="126"/>
      <c r="AR821" s="126"/>
      <c r="AS821" s="126"/>
      <c r="AT821" s="126"/>
      <c r="AU821" s="126"/>
      <c r="AV821" s="126"/>
      <c r="AW821" s="126"/>
      <c r="AX821" s="126"/>
      <c r="AY821" s="126"/>
      <c r="AZ821" s="126"/>
      <c r="BA821" s="126"/>
      <c r="BB821" s="126"/>
      <c r="BC821" s="126"/>
      <c r="BD821" s="126"/>
      <c r="BE821" s="126"/>
      <c r="BF821" s="126"/>
      <c r="BG821" s="126"/>
      <c r="BH821" s="126"/>
      <c r="BI821" s="126"/>
      <c r="BJ821" s="126"/>
      <c r="BK821" s="126"/>
      <c r="BL821" s="126"/>
      <c r="BM821" s="126"/>
      <c r="BN821" s="126"/>
      <c r="BO821" s="126"/>
      <c r="BP821" s="126"/>
      <c r="BQ821" s="126"/>
      <c r="BR821" s="126"/>
      <c r="BS821" s="126"/>
      <c r="BT821" s="126"/>
      <c r="BU821" s="126"/>
      <c r="BV821" s="126"/>
      <c r="BW821" s="126"/>
      <c r="BX821" s="126"/>
      <c r="BY821" s="126"/>
      <c r="BZ821" s="126"/>
      <c r="CA821" s="126"/>
      <c r="CB821" s="126"/>
      <c r="CC821" s="126"/>
      <c r="CD821" s="126"/>
      <c r="CE821" s="126"/>
      <c r="CF821" s="126"/>
      <c r="CG821" s="126"/>
      <c r="CH821" s="126"/>
      <c r="CI821" s="126"/>
      <c r="CJ821" s="126"/>
      <c r="CK821" s="126"/>
      <c r="CL821" s="126"/>
      <c r="CM821" s="126"/>
      <c r="CN821" s="126"/>
      <c r="CO821" s="126"/>
      <c r="CP821" s="126"/>
      <c r="CQ821" s="126"/>
      <c r="CR821" s="126"/>
      <c r="CS821"/>
      <c r="CT821"/>
      <c r="CU821"/>
      <c r="CV821"/>
      <c r="CW821"/>
      <c r="CX821"/>
      <c r="CY821"/>
      <c r="CZ821"/>
      <c r="DA821"/>
      <c r="DB821"/>
    </row>
    <row r="822" spans="1:106" s="15" customFormat="1" ht="13.4" customHeight="1">
      <c r="A822" s="4" t="str">
        <f t="shared" si="25"/>
        <v/>
      </c>
      <c r="B822" s="70"/>
      <c r="C822" s="123"/>
      <c r="D822" s="70"/>
      <c r="E822" s="70"/>
      <c r="F822" s="123"/>
      <c r="G822" s="123"/>
      <c r="H822" s="123"/>
      <c r="I822" s="126"/>
      <c r="J822" s="126"/>
      <c r="K822" s="126"/>
      <c r="L822" s="126"/>
      <c r="M822" s="126"/>
      <c r="N822" s="126"/>
      <c r="O822" s="126"/>
      <c r="P822" s="126"/>
      <c r="Q822" s="126"/>
      <c r="R822" s="126"/>
      <c r="S822" s="126"/>
      <c r="T822" s="126"/>
      <c r="U822" s="126"/>
      <c r="V822" s="126"/>
      <c r="W822" s="126"/>
      <c r="X822" s="126"/>
      <c r="Y822" s="126"/>
      <c r="Z822" s="126"/>
      <c r="AA822" s="126"/>
      <c r="AB822" s="126"/>
      <c r="AC822" s="126"/>
      <c r="AD822" s="126"/>
      <c r="AE822" s="126"/>
      <c r="AF822" s="126"/>
      <c r="AG822" s="126"/>
      <c r="AH822" s="126"/>
      <c r="AI822" s="126"/>
      <c r="AJ822" s="126"/>
      <c r="AK822" s="126"/>
      <c r="AL822" s="126"/>
      <c r="AM822" s="126"/>
      <c r="AN822" s="126"/>
      <c r="AO822" s="126"/>
      <c r="AP822" s="126"/>
      <c r="AQ822" s="126"/>
      <c r="AR822" s="126"/>
      <c r="AS822" s="126"/>
      <c r="AT822" s="126"/>
      <c r="AU822" s="126"/>
      <c r="AV822" s="126"/>
      <c r="AW822" s="126"/>
      <c r="AX822" s="126"/>
      <c r="AY822" s="126"/>
      <c r="AZ822" s="126"/>
      <c r="BA822" s="126"/>
      <c r="BB822" s="126"/>
      <c r="BC822" s="126"/>
      <c r="BD822" s="126"/>
      <c r="BE822" s="126"/>
      <c r="BF822" s="126"/>
      <c r="BG822" s="126"/>
      <c r="BH822" s="126"/>
      <c r="BI822" s="126"/>
      <c r="BJ822" s="126"/>
      <c r="BK822" s="126"/>
      <c r="BL822" s="126"/>
      <c r="BM822" s="126"/>
      <c r="BN822" s="126"/>
      <c r="BO822" s="126"/>
      <c r="BP822" s="126"/>
      <c r="BQ822" s="126"/>
      <c r="BR822" s="126"/>
      <c r="BS822" s="126"/>
      <c r="BT822" s="126"/>
      <c r="BU822" s="126"/>
      <c r="BV822" s="126"/>
      <c r="BW822" s="126"/>
      <c r="BX822" s="126"/>
      <c r="BY822" s="126"/>
      <c r="BZ822" s="126"/>
      <c r="CA822" s="126"/>
      <c r="CB822" s="126"/>
      <c r="CC822" s="126"/>
      <c r="CD822" s="126"/>
      <c r="CE822" s="126"/>
      <c r="CF822" s="126"/>
      <c r="CG822" s="126"/>
      <c r="CH822" s="126"/>
      <c r="CI822" s="126"/>
      <c r="CJ822" s="126"/>
      <c r="CK822" s="126"/>
      <c r="CL822" s="126"/>
      <c r="CM822" s="126"/>
      <c r="CN822" s="126"/>
      <c r="CO822" s="126"/>
      <c r="CP822" s="126"/>
      <c r="CQ822" s="126"/>
      <c r="CR822" s="126"/>
      <c r="CS822"/>
      <c r="CT822"/>
      <c r="CU822"/>
      <c r="CV822"/>
      <c r="CW822"/>
      <c r="CX822"/>
      <c r="CY822"/>
      <c r="CZ822"/>
      <c r="DA822"/>
      <c r="DB822"/>
    </row>
    <row r="823" spans="1:106" s="15" customFormat="1" ht="13.4" customHeight="1">
      <c r="A823" s="4" t="str">
        <f t="shared" si="25"/>
        <v/>
      </c>
      <c r="B823" s="70"/>
      <c r="C823" s="123"/>
      <c r="D823" s="70"/>
      <c r="E823" s="70"/>
      <c r="F823" s="123"/>
      <c r="G823" s="123"/>
      <c r="H823" s="123"/>
      <c r="I823" s="126"/>
      <c r="J823" s="126"/>
      <c r="K823" s="126"/>
      <c r="L823" s="126"/>
      <c r="M823" s="126"/>
      <c r="N823" s="126"/>
      <c r="O823" s="126"/>
      <c r="P823" s="126"/>
      <c r="Q823" s="126"/>
      <c r="R823" s="126"/>
      <c r="S823" s="126"/>
      <c r="T823" s="126"/>
      <c r="U823" s="126"/>
      <c r="V823" s="126"/>
      <c r="W823" s="126"/>
      <c r="X823" s="126"/>
      <c r="Y823" s="126"/>
      <c r="Z823" s="126"/>
      <c r="AA823" s="126"/>
      <c r="AB823" s="126"/>
      <c r="AC823" s="126"/>
      <c r="AD823" s="126"/>
      <c r="AE823" s="126"/>
      <c r="AF823" s="126"/>
      <c r="AG823" s="126"/>
      <c r="AH823" s="126"/>
      <c r="AI823" s="126"/>
      <c r="AJ823" s="126"/>
      <c r="AK823" s="126"/>
      <c r="AL823" s="126"/>
      <c r="AM823" s="126"/>
      <c r="AN823" s="126"/>
      <c r="AO823" s="126"/>
      <c r="AP823" s="126"/>
      <c r="AQ823" s="126"/>
      <c r="AR823" s="126"/>
      <c r="AS823" s="126"/>
      <c r="AT823" s="126"/>
      <c r="AU823" s="126"/>
      <c r="AV823" s="126"/>
      <c r="AW823" s="126"/>
      <c r="AX823" s="126"/>
      <c r="AY823" s="126"/>
      <c r="AZ823" s="126"/>
      <c r="BA823" s="126"/>
      <c r="BB823" s="126"/>
      <c r="BC823" s="126"/>
      <c r="BD823" s="126"/>
      <c r="BE823" s="126"/>
      <c r="BF823" s="126"/>
      <c r="BG823" s="126"/>
      <c r="BH823" s="126"/>
      <c r="BI823" s="126"/>
      <c r="BJ823" s="126"/>
      <c r="BK823" s="126"/>
      <c r="BL823" s="126"/>
      <c r="BM823" s="126"/>
      <c r="BN823" s="126"/>
      <c r="BO823" s="126"/>
      <c r="BP823" s="126"/>
      <c r="BQ823" s="126"/>
      <c r="BR823" s="126"/>
      <c r="BS823" s="126"/>
      <c r="BT823" s="126"/>
      <c r="BU823" s="126"/>
      <c r="BV823" s="126"/>
      <c r="BW823" s="126"/>
      <c r="BX823" s="126"/>
      <c r="BY823" s="126"/>
      <c r="BZ823" s="126"/>
      <c r="CA823" s="126"/>
      <c r="CB823" s="126"/>
      <c r="CC823" s="126"/>
      <c r="CD823" s="126"/>
      <c r="CE823" s="126"/>
      <c r="CF823" s="126"/>
      <c r="CG823" s="126"/>
      <c r="CH823" s="126"/>
      <c r="CI823" s="126"/>
      <c r="CJ823" s="126"/>
      <c r="CK823" s="126"/>
      <c r="CL823" s="126"/>
      <c r="CM823" s="126"/>
      <c r="CN823" s="126"/>
      <c r="CO823" s="126"/>
      <c r="CP823" s="126"/>
      <c r="CQ823" s="126"/>
      <c r="CR823" s="126"/>
      <c r="CS823"/>
      <c r="CT823"/>
      <c r="CU823"/>
      <c r="CV823"/>
      <c r="CW823"/>
      <c r="CX823"/>
      <c r="CY823"/>
      <c r="CZ823"/>
      <c r="DA823"/>
      <c r="DB823"/>
    </row>
    <row r="824" spans="1:106" s="15" customFormat="1" ht="13.4" customHeight="1">
      <c r="A824" s="4" t="str">
        <f t="shared" si="25"/>
        <v/>
      </c>
      <c r="B824" s="70"/>
      <c r="C824" s="123"/>
      <c r="D824" s="70"/>
      <c r="E824" s="70"/>
      <c r="F824" s="123"/>
      <c r="G824" s="123"/>
      <c r="H824" s="123"/>
      <c r="I824" s="126"/>
      <c r="J824" s="126"/>
      <c r="K824" s="126"/>
      <c r="L824" s="126"/>
      <c r="M824" s="126"/>
      <c r="N824" s="126"/>
      <c r="O824" s="126"/>
      <c r="P824" s="126"/>
      <c r="Q824" s="126"/>
      <c r="R824" s="126"/>
      <c r="S824" s="126"/>
      <c r="T824" s="126"/>
      <c r="U824" s="126"/>
      <c r="V824" s="126"/>
      <c r="W824" s="126"/>
      <c r="X824" s="126"/>
      <c r="Y824" s="126"/>
      <c r="Z824" s="126"/>
      <c r="AA824" s="126"/>
      <c r="AB824" s="126"/>
      <c r="AC824" s="126"/>
      <c r="AD824" s="126"/>
      <c r="AE824" s="126"/>
      <c r="AF824" s="126"/>
      <c r="AG824" s="126"/>
      <c r="AH824" s="126"/>
      <c r="AI824" s="126"/>
      <c r="AJ824" s="126"/>
      <c r="AK824" s="126"/>
      <c r="AL824" s="126"/>
      <c r="AM824" s="126"/>
      <c r="AN824" s="126"/>
      <c r="AO824" s="126"/>
      <c r="AP824" s="126"/>
      <c r="AQ824" s="126"/>
      <c r="AR824" s="126"/>
      <c r="AS824" s="126"/>
      <c r="AT824" s="126"/>
      <c r="AU824" s="126"/>
      <c r="AV824" s="126"/>
      <c r="AW824" s="126"/>
      <c r="AX824" s="126"/>
      <c r="AY824" s="126"/>
      <c r="AZ824" s="126"/>
      <c r="BA824" s="126"/>
      <c r="BB824" s="126"/>
      <c r="BC824" s="126"/>
      <c r="BD824" s="126"/>
      <c r="BE824" s="126"/>
      <c r="BF824" s="126"/>
      <c r="BG824" s="126"/>
      <c r="BH824" s="126"/>
      <c r="BI824" s="126"/>
      <c r="BJ824" s="126"/>
      <c r="BK824" s="126"/>
      <c r="BL824" s="126"/>
      <c r="BM824" s="126"/>
      <c r="BN824" s="126"/>
      <c r="BO824" s="126"/>
      <c r="BP824" s="126"/>
      <c r="BQ824" s="126"/>
      <c r="BR824" s="126"/>
      <c r="BS824" s="126"/>
      <c r="BT824" s="126"/>
      <c r="BU824" s="126"/>
      <c r="BV824" s="126"/>
      <c r="BW824" s="126"/>
      <c r="BX824" s="126"/>
      <c r="BY824" s="126"/>
      <c r="BZ824" s="126"/>
      <c r="CA824" s="126"/>
      <c r="CB824" s="126"/>
      <c r="CC824" s="126"/>
      <c r="CD824" s="126"/>
      <c r="CE824" s="126"/>
      <c r="CF824" s="126"/>
      <c r="CG824" s="126"/>
      <c r="CH824" s="126"/>
      <c r="CI824" s="126"/>
      <c r="CJ824" s="126"/>
      <c r="CK824" s="126"/>
      <c r="CL824" s="126"/>
      <c r="CM824" s="126"/>
      <c r="CN824" s="126"/>
      <c r="CO824" s="126"/>
      <c r="CP824" s="126"/>
      <c r="CQ824" s="126"/>
      <c r="CR824" s="126"/>
      <c r="CS824"/>
      <c r="CT824"/>
      <c r="CU824"/>
      <c r="CV824"/>
      <c r="CW824"/>
      <c r="CX824"/>
      <c r="CY824"/>
      <c r="CZ824"/>
      <c r="DA824"/>
      <c r="DB824"/>
    </row>
    <row r="825" spans="1:106" s="15" customFormat="1" ht="13.4" customHeight="1">
      <c r="A825" s="4" t="str">
        <f t="shared" si="25"/>
        <v/>
      </c>
      <c r="B825" s="70"/>
      <c r="C825" s="123"/>
      <c r="D825" s="70"/>
      <c r="E825" s="70"/>
      <c r="F825" s="123"/>
      <c r="G825" s="123"/>
      <c r="H825" s="123"/>
      <c r="I825" s="126"/>
      <c r="J825" s="126"/>
      <c r="K825" s="126"/>
      <c r="L825" s="126"/>
      <c r="M825" s="126"/>
      <c r="N825" s="126"/>
      <c r="O825" s="126"/>
      <c r="P825" s="126"/>
      <c r="Q825" s="126"/>
      <c r="R825" s="126"/>
      <c r="S825" s="126"/>
      <c r="T825" s="126"/>
      <c r="U825" s="126"/>
      <c r="V825" s="126"/>
      <c r="W825" s="126"/>
      <c r="X825" s="126"/>
      <c r="Y825" s="126"/>
      <c r="Z825" s="126"/>
      <c r="AA825" s="126"/>
      <c r="AB825" s="126"/>
      <c r="AC825" s="126"/>
      <c r="AD825" s="126"/>
      <c r="AE825" s="126"/>
      <c r="AF825" s="126"/>
      <c r="AG825" s="126"/>
      <c r="AH825" s="126"/>
      <c r="AI825" s="126"/>
      <c r="AJ825" s="126"/>
      <c r="AK825" s="126"/>
      <c r="AL825" s="126"/>
      <c r="AM825" s="126"/>
      <c r="AN825" s="126"/>
      <c r="AO825" s="126"/>
      <c r="AP825" s="126"/>
      <c r="AQ825" s="126"/>
      <c r="AR825" s="126"/>
      <c r="AS825" s="126"/>
      <c r="AT825" s="126"/>
      <c r="AU825" s="126"/>
      <c r="AV825" s="126"/>
      <c r="AW825" s="126"/>
      <c r="AX825" s="126"/>
      <c r="AY825" s="126"/>
      <c r="AZ825" s="126"/>
      <c r="BA825" s="126"/>
      <c r="BB825" s="126"/>
      <c r="BC825" s="126"/>
      <c r="BD825" s="126"/>
      <c r="BE825" s="126"/>
      <c r="BF825" s="126"/>
      <c r="BG825" s="126"/>
      <c r="BH825" s="126"/>
      <c r="BI825" s="126"/>
      <c r="BJ825" s="126"/>
      <c r="BK825" s="126"/>
      <c r="BL825" s="126"/>
      <c r="BM825" s="126"/>
      <c r="BN825" s="126"/>
      <c r="BO825" s="126"/>
      <c r="BP825" s="126"/>
      <c r="BQ825" s="126"/>
      <c r="BR825" s="126"/>
      <c r="BS825" s="126"/>
      <c r="BT825" s="126"/>
      <c r="BU825" s="126"/>
      <c r="BV825" s="126"/>
      <c r="BW825" s="126"/>
      <c r="BX825" s="126"/>
      <c r="BY825" s="126"/>
      <c r="BZ825" s="126"/>
      <c r="CA825" s="126"/>
      <c r="CB825" s="126"/>
      <c r="CC825" s="126"/>
      <c r="CD825" s="126"/>
      <c r="CE825" s="126"/>
      <c r="CF825" s="126"/>
      <c r="CG825" s="126"/>
      <c r="CH825" s="126"/>
      <c r="CI825" s="126"/>
      <c r="CJ825" s="126"/>
      <c r="CK825" s="126"/>
      <c r="CL825" s="126"/>
      <c r="CM825" s="126"/>
      <c r="CN825" s="126"/>
      <c r="CO825" s="126"/>
      <c r="CP825" s="126"/>
      <c r="CQ825" s="126"/>
      <c r="CR825" s="126"/>
      <c r="CS825"/>
      <c r="CT825"/>
      <c r="CU825"/>
      <c r="CV825"/>
      <c r="CW825"/>
      <c r="CX825"/>
      <c r="CY825"/>
      <c r="CZ825"/>
      <c r="DA825"/>
      <c r="DB825"/>
    </row>
    <row r="826" spans="1:106" s="15" customFormat="1" ht="13.4" customHeight="1">
      <c r="A826" s="4" t="str">
        <f t="shared" si="25"/>
        <v/>
      </c>
      <c r="B826" s="70"/>
      <c r="C826" s="123"/>
      <c r="D826" s="70"/>
      <c r="E826" s="70"/>
      <c r="F826" s="123"/>
      <c r="G826" s="123"/>
      <c r="H826" s="123"/>
      <c r="I826" s="126"/>
      <c r="J826" s="126"/>
      <c r="K826" s="126"/>
      <c r="L826" s="126"/>
      <c r="M826" s="126"/>
      <c r="N826" s="126"/>
      <c r="O826" s="126"/>
      <c r="P826" s="126"/>
      <c r="Q826" s="126"/>
      <c r="R826" s="126"/>
      <c r="S826" s="126"/>
      <c r="T826" s="126"/>
      <c r="U826" s="126"/>
      <c r="V826" s="126"/>
      <c r="W826" s="126"/>
      <c r="X826" s="126"/>
      <c r="Y826" s="126"/>
      <c r="Z826" s="126"/>
      <c r="AA826" s="126"/>
      <c r="AB826" s="126"/>
      <c r="AC826" s="126"/>
      <c r="AD826" s="126"/>
      <c r="AE826" s="126"/>
      <c r="AF826" s="126"/>
      <c r="AG826" s="126"/>
      <c r="AH826" s="126"/>
      <c r="AI826" s="126"/>
      <c r="AJ826" s="126"/>
      <c r="AK826" s="126"/>
      <c r="AL826" s="126"/>
      <c r="AM826" s="126"/>
      <c r="AN826" s="126"/>
      <c r="AO826" s="126"/>
      <c r="AP826" s="126"/>
      <c r="AQ826" s="126"/>
      <c r="AR826" s="126"/>
      <c r="AS826" s="126"/>
      <c r="AT826" s="126"/>
      <c r="AU826" s="126"/>
      <c r="AV826" s="126"/>
      <c r="AW826" s="126"/>
      <c r="AX826" s="126"/>
      <c r="AY826" s="126"/>
      <c r="AZ826" s="126"/>
      <c r="BA826" s="126"/>
      <c r="BB826" s="126"/>
      <c r="BC826" s="126"/>
      <c r="BD826" s="126"/>
      <c r="BE826" s="126"/>
      <c r="BF826" s="126"/>
      <c r="BG826" s="126"/>
      <c r="BH826" s="126"/>
      <c r="BI826" s="126"/>
      <c r="BJ826" s="126"/>
      <c r="BK826" s="126"/>
      <c r="BL826" s="126"/>
      <c r="BM826" s="126"/>
      <c r="BN826" s="126"/>
      <c r="BO826" s="126"/>
      <c r="BP826" s="126"/>
      <c r="BQ826" s="126"/>
      <c r="BR826" s="126"/>
      <c r="BS826" s="126"/>
      <c r="BT826" s="126"/>
      <c r="BU826" s="126"/>
      <c r="BV826" s="126"/>
      <c r="BW826" s="126"/>
      <c r="BX826" s="126"/>
      <c r="BY826" s="126"/>
      <c r="BZ826" s="126"/>
      <c r="CA826" s="126"/>
      <c r="CB826" s="126"/>
      <c r="CC826" s="126"/>
      <c r="CD826" s="126"/>
      <c r="CE826" s="126"/>
      <c r="CF826" s="126"/>
      <c r="CG826" s="126"/>
      <c r="CH826" s="126"/>
      <c r="CI826" s="126"/>
      <c r="CJ826" s="126"/>
      <c r="CK826" s="126"/>
      <c r="CL826" s="126"/>
      <c r="CM826" s="126"/>
      <c r="CN826" s="126"/>
      <c r="CO826" s="126"/>
      <c r="CP826" s="126"/>
      <c r="CQ826" s="126"/>
      <c r="CR826" s="126"/>
      <c r="CS826"/>
      <c r="CT826"/>
      <c r="CU826"/>
      <c r="CV826"/>
      <c r="CW826"/>
      <c r="CX826"/>
      <c r="CY826"/>
      <c r="CZ826"/>
      <c r="DA826"/>
      <c r="DB826"/>
    </row>
    <row r="827" spans="1:106" s="15" customFormat="1" ht="13.4" customHeight="1">
      <c r="A827" s="4" t="str">
        <f t="shared" si="25"/>
        <v/>
      </c>
      <c r="B827" s="70"/>
      <c r="C827" s="123"/>
      <c r="D827" s="70"/>
      <c r="E827" s="70"/>
      <c r="F827" s="123"/>
      <c r="G827" s="123"/>
      <c r="H827" s="123"/>
      <c r="I827" s="126"/>
      <c r="J827" s="126"/>
      <c r="K827" s="126"/>
      <c r="L827" s="126"/>
      <c r="M827" s="126"/>
      <c r="N827" s="126"/>
      <c r="O827" s="126"/>
      <c r="P827" s="126"/>
      <c r="Q827" s="126"/>
      <c r="R827" s="126"/>
      <c r="S827" s="126"/>
      <c r="T827" s="126"/>
      <c r="U827" s="126"/>
      <c r="V827" s="126"/>
      <c r="W827" s="126"/>
      <c r="X827" s="126"/>
      <c r="Y827" s="126"/>
      <c r="Z827" s="126"/>
      <c r="AA827" s="126"/>
      <c r="AB827" s="126"/>
      <c r="AC827" s="126"/>
      <c r="AD827" s="126"/>
      <c r="AE827" s="126"/>
      <c r="AF827" s="126"/>
      <c r="AG827" s="126"/>
      <c r="AH827" s="126"/>
      <c r="AI827" s="126"/>
      <c r="AJ827" s="126"/>
      <c r="AK827" s="126"/>
      <c r="AL827" s="126"/>
      <c r="AM827" s="126"/>
      <c r="AN827" s="126"/>
      <c r="AO827" s="126"/>
      <c r="AP827" s="126"/>
      <c r="AQ827" s="126"/>
      <c r="AR827" s="126"/>
      <c r="AS827" s="126"/>
      <c r="AT827" s="126"/>
      <c r="AU827" s="126"/>
      <c r="AV827" s="126"/>
      <c r="AW827" s="126"/>
      <c r="AX827" s="126"/>
      <c r="AY827" s="126"/>
      <c r="AZ827" s="126"/>
      <c r="BA827" s="126"/>
      <c r="BB827" s="126"/>
      <c r="BC827" s="126"/>
      <c r="BD827" s="126"/>
      <c r="BE827" s="126"/>
      <c r="BF827" s="126"/>
      <c r="BG827" s="126"/>
      <c r="BH827" s="126"/>
      <c r="BI827" s="126"/>
      <c r="BJ827" s="126"/>
      <c r="BK827" s="126"/>
      <c r="BL827" s="126"/>
      <c r="BM827" s="126"/>
      <c r="BN827" s="126"/>
      <c r="BO827" s="126"/>
      <c r="BP827" s="126"/>
      <c r="BQ827" s="126"/>
      <c r="BR827" s="126"/>
      <c r="BS827" s="126"/>
      <c r="BT827" s="126"/>
      <c r="BU827" s="126"/>
      <c r="BV827" s="126"/>
      <c r="BW827" s="126"/>
      <c r="BX827" s="126"/>
      <c r="BY827" s="126"/>
      <c r="BZ827" s="126"/>
      <c r="CA827" s="126"/>
      <c r="CB827" s="126"/>
      <c r="CC827" s="126"/>
      <c r="CD827" s="126"/>
      <c r="CE827" s="126"/>
      <c r="CF827" s="126"/>
      <c r="CG827" s="126"/>
      <c r="CH827" s="126"/>
      <c r="CI827" s="126"/>
      <c r="CJ827" s="126"/>
      <c r="CK827" s="126"/>
      <c r="CL827" s="126"/>
      <c r="CM827" s="126"/>
      <c r="CN827" s="126"/>
      <c r="CO827" s="126"/>
      <c r="CP827" s="126"/>
      <c r="CQ827" s="126"/>
      <c r="CR827" s="126"/>
      <c r="CS827"/>
      <c r="CT827"/>
      <c r="CU827"/>
      <c r="CV827"/>
      <c r="CW827"/>
      <c r="CX827"/>
      <c r="CY827"/>
      <c r="CZ827"/>
      <c r="DA827"/>
      <c r="DB827"/>
    </row>
    <row r="828" spans="1:106" s="15" customFormat="1" ht="13.4" customHeight="1">
      <c r="A828" s="4" t="str">
        <f t="shared" si="25"/>
        <v/>
      </c>
      <c r="B828" s="70"/>
      <c r="C828" s="123"/>
      <c r="D828" s="70"/>
      <c r="E828" s="70"/>
      <c r="F828" s="123"/>
      <c r="G828" s="123"/>
      <c r="H828" s="123"/>
      <c r="I828" s="126"/>
      <c r="J828" s="126"/>
      <c r="K828" s="126"/>
      <c r="L828" s="126"/>
      <c r="M828" s="126"/>
      <c r="N828" s="126"/>
      <c r="O828" s="126"/>
      <c r="P828" s="126"/>
      <c r="Q828" s="126"/>
      <c r="R828" s="126"/>
      <c r="S828" s="126"/>
      <c r="T828" s="126"/>
      <c r="U828" s="126"/>
      <c r="V828" s="126"/>
      <c r="W828" s="126"/>
      <c r="X828" s="126"/>
      <c r="Y828" s="126"/>
      <c r="Z828" s="126"/>
      <c r="AA828" s="126"/>
      <c r="AB828" s="126"/>
      <c r="AC828" s="126"/>
      <c r="AD828" s="126"/>
      <c r="AE828" s="126"/>
      <c r="AF828" s="126"/>
      <c r="AG828" s="126"/>
      <c r="AH828" s="126"/>
      <c r="AI828" s="126"/>
      <c r="AJ828" s="126"/>
      <c r="AK828" s="126"/>
      <c r="AL828" s="126"/>
      <c r="AM828" s="126"/>
      <c r="AN828" s="126"/>
      <c r="AO828" s="126"/>
      <c r="AP828" s="126"/>
      <c r="AQ828" s="126"/>
      <c r="AR828" s="126"/>
      <c r="AS828" s="126"/>
      <c r="AT828" s="126"/>
      <c r="AU828" s="126"/>
      <c r="AV828" s="126"/>
      <c r="AW828" s="126"/>
      <c r="AX828" s="126"/>
      <c r="AY828" s="126"/>
      <c r="AZ828" s="126"/>
      <c r="BA828" s="126"/>
      <c r="BB828" s="126"/>
      <c r="BC828" s="126"/>
      <c r="BD828" s="126"/>
      <c r="BE828" s="126"/>
      <c r="BF828" s="126"/>
      <c r="BG828" s="126"/>
      <c r="BH828" s="126"/>
      <c r="BI828" s="126"/>
      <c r="BJ828" s="126"/>
      <c r="BK828" s="126"/>
      <c r="BL828" s="126"/>
      <c r="BM828" s="126"/>
      <c r="BN828" s="126"/>
      <c r="BO828" s="126"/>
      <c r="BP828" s="126"/>
      <c r="BQ828" s="126"/>
      <c r="BR828" s="126"/>
      <c r="BS828" s="126"/>
      <c r="BT828" s="126"/>
      <c r="BU828" s="126"/>
      <c r="BV828" s="126"/>
      <c r="BW828" s="126"/>
      <c r="BX828" s="126"/>
      <c r="BY828" s="126"/>
      <c r="BZ828" s="126"/>
      <c r="CA828" s="126"/>
      <c r="CB828" s="126"/>
      <c r="CC828" s="126"/>
      <c r="CD828" s="126"/>
      <c r="CE828" s="126"/>
      <c r="CF828" s="126"/>
      <c r="CG828" s="126"/>
      <c r="CH828" s="126"/>
      <c r="CI828" s="126"/>
      <c r="CJ828" s="126"/>
      <c r="CK828" s="126"/>
      <c r="CL828" s="126"/>
      <c r="CM828" s="126"/>
      <c r="CN828" s="126"/>
      <c r="CO828" s="126"/>
      <c r="CP828" s="126"/>
      <c r="CQ828" s="126"/>
      <c r="CR828" s="126"/>
      <c r="CS828"/>
      <c r="CT828"/>
      <c r="CU828"/>
      <c r="CV828"/>
      <c r="CW828"/>
      <c r="CX828"/>
      <c r="CY828"/>
      <c r="CZ828"/>
      <c r="DA828"/>
      <c r="DB828"/>
    </row>
    <row r="829" spans="1:106" s="15" customFormat="1" ht="13.4" customHeight="1">
      <c r="A829" s="4" t="str">
        <f t="shared" si="25"/>
        <v/>
      </c>
      <c r="B829" s="70"/>
      <c r="C829" s="123"/>
      <c r="D829" s="70"/>
      <c r="E829" s="70"/>
      <c r="F829" s="123"/>
      <c r="G829" s="123"/>
      <c r="H829" s="123"/>
      <c r="I829" s="126"/>
      <c r="J829" s="126"/>
      <c r="K829" s="126"/>
      <c r="L829" s="126"/>
      <c r="M829" s="126"/>
      <c r="N829" s="126"/>
      <c r="O829" s="126"/>
      <c r="P829" s="126"/>
      <c r="Q829" s="126"/>
      <c r="R829" s="126"/>
      <c r="S829" s="126"/>
      <c r="T829" s="126"/>
      <c r="U829" s="126"/>
      <c r="V829" s="126"/>
      <c r="W829" s="126"/>
      <c r="X829" s="126"/>
      <c r="Y829" s="126"/>
      <c r="Z829" s="126"/>
      <c r="AA829" s="126"/>
      <c r="AB829" s="126"/>
      <c r="AC829" s="126"/>
      <c r="AD829" s="126"/>
      <c r="AE829" s="126"/>
      <c r="AF829" s="126"/>
      <c r="AG829" s="126"/>
      <c r="AH829" s="126"/>
      <c r="AI829" s="126"/>
      <c r="AJ829" s="126"/>
      <c r="AK829" s="126"/>
      <c r="AL829" s="126"/>
      <c r="AM829" s="126"/>
      <c r="AN829" s="126"/>
      <c r="AO829" s="126"/>
      <c r="AP829" s="126"/>
      <c r="AQ829" s="126"/>
      <c r="AR829" s="126"/>
      <c r="AS829" s="126"/>
      <c r="AT829" s="126"/>
      <c r="AU829" s="126"/>
      <c r="AV829" s="126"/>
      <c r="AW829" s="126"/>
      <c r="AX829" s="126"/>
      <c r="AY829" s="126"/>
      <c r="AZ829" s="126"/>
      <c r="BA829" s="126"/>
      <c r="BB829" s="126"/>
      <c r="BC829" s="126"/>
      <c r="BD829" s="126"/>
      <c r="BE829" s="126"/>
      <c r="BF829" s="126"/>
      <c r="BG829" s="126"/>
      <c r="BH829" s="126"/>
      <c r="BI829" s="126"/>
      <c r="BJ829" s="126"/>
      <c r="BK829" s="126"/>
      <c r="BL829" s="126"/>
      <c r="BM829" s="126"/>
      <c r="BN829" s="126"/>
      <c r="BO829" s="126"/>
      <c r="BP829" s="126"/>
      <c r="BQ829" s="126"/>
      <c r="BR829" s="126"/>
      <c r="BS829" s="126"/>
      <c r="BT829" s="126"/>
      <c r="BU829" s="126"/>
      <c r="BV829" s="126"/>
      <c r="BW829" s="126"/>
      <c r="BX829" s="126"/>
      <c r="BY829" s="126"/>
      <c r="BZ829" s="126"/>
      <c r="CA829" s="126"/>
      <c r="CB829" s="126"/>
      <c r="CC829" s="126"/>
      <c r="CD829" s="126"/>
      <c r="CE829" s="126"/>
      <c r="CF829" s="126"/>
      <c r="CG829" s="126"/>
      <c r="CH829" s="126"/>
      <c r="CI829" s="126"/>
      <c r="CJ829" s="126"/>
      <c r="CK829" s="126"/>
      <c r="CL829" s="126"/>
      <c r="CM829" s="126"/>
      <c r="CN829" s="126"/>
      <c r="CO829" s="126"/>
      <c r="CP829" s="126"/>
      <c r="CQ829" s="126"/>
      <c r="CR829" s="126"/>
      <c r="CS829"/>
      <c r="CT829"/>
      <c r="CU829"/>
      <c r="CV829"/>
      <c r="CW829"/>
      <c r="CX829"/>
      <c r="CY829"/>
      <c r="CZ829"/>
      <c r="DA829"/>
      <c r="DB829"/>
    </row>
    <row r="830" spans="1:106" s="15" customFormat="1" ht="13.4" customHeight="1">
      <c r="A830" s="4" t="str">
        <f t="shared" si="25"/>
        <v/>
      </c>
      <c r="B830" s="70"/>
      <c r="C830" s="123"/>
      <c r="D830" s="70"/>
      <c r="E830" s="70"/>
      <c r="F830" s="123"/>
      <c r="G830" s="123"/>
      <c r="H830" s="123"/>
      <c r="I830" s="126"/>
      <c r="J830" s="126"/>
      <c r="K830" s="126"/>
      <c r="L830" s="126"/>
      <c r="M830" s="126"/>
      <c r="N830" s="126"/>
      <c r="O830" s="126"/>
      <c r="P830" s="126"/>
      <c r="Q830" s="126"/>
      <c r="R830" s="126"/>
      <c r="S830" s="126"/>
      <c r="T830" s="126"/>
      <c r="U830" s="126"/>
      <c r="V830" s="126"/>
      <c r="W830" s="126"/>
      <c r="X830" s="126"/>
      <c r="Y830" s="126"/>
      <c r="Z830" s="126"/>
      <c r="AA830" s="126"/>
      <c r="AB830" s="126"/>
      <c r="AC830" s="126"/>
      <c r="AD830" s="126"/>
      <c r="AE830" s="126"/>
      <c r="AF830" s="126"/>
      <c r="AG830" s="126"/>
      <c r="AH830" s="126"/>
      <c r="AI830" s="126"/>
      <c r="AJ830" s="126"/>
      <c r="AK830" s="126"/>
      <c r="AL830" s="126"/>
      <c r="AM830" s="126"/>
      <c r="AN830" s="126"/>
      <c r="AO830" s="126"/>
      <c r="AP830" s="126"/>
      <c r="AQ830" s="126"/>
      <c r="AR830" s="126"/>
      <c r="AS830" s="126"/>
      <c r="AT830" s="126"/>
      <c r="AU830" s="126"/>
      <c r="AV830" s="126"/>
      <c r="AW830" s="126"/>
      <c r="AX830" s="126"/>
      <c r="AY830" s="126"/>
      <c r="AZ830" s="126"/>
      <c r="BA830" s="126"/>
      <c r="BB830" s="126"/>
      <c r="BC830" s="126"/>
      <c r="BD830" s="126"/>
      <c r="BE830" s="126"/>
      <c r="BF830" s="126"/>
      <c r="BG830" s="126"/>
      <c r="BH830" s="126"/>
      <c r="BI830" s="126"/>
      <c r="BJ830" s="126"/>
      <c r="BK830" s="126"/>
      <c r="BL830" s="126"/>
      <c r="BM830" s="126"/>
      <c r="BN830" s="126"/>
      <c r="BO830" s="126"/>
      <c r="BP830" s="126"/>
      <c r="BQ830" s="126"/>
      <c r="BR830" s="126"/>
      <c r="BS830" s="126"/>
      <c r="BT830" s="126"/>
      <c r="BU830" s="126"/>
      <c r="BV830" s="126"/>
      <c r="BW830" s="126"/>
      <c r="BX830" s="126"/>
      <c r="BY830" s="126"/>
      <c r="BZ830" s="126"/>
      <c r="CA830" s="126"/>
      <c r="CB830" s="126"/>
      <c r="CC830" s="126"/>
      <c r="CD830" s="126"/>
      <c r="CE830" s="126"/>
      <c r="CF830" s="126"/>
      <c r="CG830" s="126"/>
      <c r="CH830" s="126"/>
      <c r="CI830" s="126"/>
      <c r="CJ830" s="126"/>
      <c r="CK830" s="126"/>
      <c r="CL830" s="126"/>
      <c r="CM830" s="126"/>
      <c r="CN830" s="126"/>
      <c r="CO830" s="126"/>
      <c r="CP830" s="126"/>
      <c r="CQ830" s="126"/>
      <c r="CR830" s="126"/>
      <c r="CS830"/>
      <c r="CT830"/>
      <c r="CU830"/>
      <c r="CV830"/>
      <c r="CW830"/>
      <c r="CX830"/>
      <c r="CY830"/>
      <c r="CZ830"/>
      <c r="DA830"/>
      <c r="DB830"/>
    </row>
    <row r="831" spans="1:106" s="15" customFormat="1" ht="13.4" customHeight="1">
      <c r="A831" s="4" t="str">
        <f t="shared" si="25"/>
        <v/>
      </c>
      <c r="B831" s="70"/>
      <c r="C831" s="123"/>
      <c r="D831" s="70"/>
      <c r="E831" s="70"/>
      <c r="F831" s="123"/>
      <c r="G831" s="123"/>
      <c r="H831" s="123"/>
      <c r="I831" s="126"/>
      <c r="J831" s="126"/>
      <c r="K831" s="126"/>
      <c r="L831" s="126"/>
      <c r="M831" s="126"/>
      <c r="N831" s="126"/>
      <c r="O831" s="126"/>
      <c r="P831" s="126"/>
      <c r="Q831" s="126"/>
      <c r="R831" s="126"/>
      <c r="S831" s="126"/>
      <c r="T831" s="126"/>
      <c r="U831" s="126"/>
      <c r="V831" s="126"/>
      <c r="W831" s="126"/>
      <c r="X831" s="126"/>
      <c r="Y831" s="126"/>
      <c r="Z831" s="126"/>
      <c r="AA831" s="126"/>
      <c r="AB831" s="126"/>
      <c r="AC831" s="126"/>
      <c r="AD831" s="126"/>
      <c r="AE831" s="126"/>
      <c r="AF831" s="126"/>
      <c r="AG831" s="126"/>
      <c r="AH831" s="126"/>
      <c r="AI831" s="126"/>
      <c r="AJ831" s="126"/>
      <c r="AK831" s="126"/>
      <c r="AL831" s="126"/>
      <c r="AM831" s="126"/>
      <c r="AN831" s="126"/>
      <c r="AO831" s="126"/>
      <c r="AP831" s="126"/>
      <c r="AQ831" s="126"/>
      <c r="AR831" s="126"/>
      <c r="AS831" s="126"/>
      <c r="AT831" s="126"/>
      <c r="AU831" s="126"/>
      <c r="AV831" s="126"/>
      <c r="AW831" s="126"/>
      <c r="AX831" s="126"/>
      <c r="AY831" s="126"/>
      <c r="AZ831" s="126"/>
      <c r="BA831" s="126"/>
      <c r="BB831" s="126"/>
      <c r="BC831" s="126"/>
      <c r="BD831" s="126"/>
      <c r="BE831" s="126"/>
      <c r="BF831" s="126"/>
      <c r="BG831" s="126"/>
      <c r="BH831" s="126"/>
      <c r="BI831" s="126"/>
      <c r="BJ831" s="126"/>
      <c r="BK831" s="126"/>
      <c r="BL831" s="126"/>
      <c r="BM831" s="126"/>
      <c r="BN831" s="126"/>
      <c r="BO831" s="126"/>
      <c r="BP831" s="126"/>
      <c r="BQ831" s="126"/>
      <c r="BR831" s="126"/>
      <c r="BS831" s="126"/>
      <c r="BT831" s="126"/>
      <c r="BU831" s="126"/>
      <c r="BV831" s="126"/>
      <c r="BW831" s="126"/>
      <c r="BX831" s="126"/>
      <c r="BY831" s="126"/>
      <c r="BZ831" s="126"/>
      <c r="CA831" s="126"/>
      <c r="CB831" s="126"/>
      <c r="CC831" s="126"/>
      <c r="CD831" s="126"/>
      <c r="CE831" s="126"/>
      <c r="CF831" s="126"/>
      <c r="CG831" s="126"/>
      <c r="CH831" s="126"/>
      <c r="CI831" s="126"/>
      <c r="CJ831" s="126"/>
      <c r="CK831" s="126"/>
      <c r="CL831" s="126"/>
      <c r="CM831" s="126"/>
      <c r="CN831" s="126"/>
      <c r="CO831" s="126"/>
      <c r="CP831" s="126"/>
      <c r="CQ831" s="126"/>
      <c r="CR831" s="126"/>
      <c r="CS831"/>
      <c r="CT831"/>
      <c r="CU831"/>
      <c r="CV831"/>
      <c r="CW831"/>
      <c r="CX831"/>
      <c r="CY831"/>
      <c r="CZ831"/>
      <c r="DA831"/>
      <c r="DB831"/>
    </row>
    <row r="832" spans="1:106" s="15" customFormat="1" ht="13.4" customHeight="1">
      <c r="A832" s="4" t="str">
        <f t="shared" si="25"/>
        <v/>
      </c>
      <c r="B832" s="70"/>
      <c r="C832" s="123"/>
      <c r="D832" s="70"/>
      <c r="E832" s="70"/>
      <c r="F832" s="123"/>
      <c r="G832" s="123"/>
      <c r="H832" s="123"/>
      <c r="I832" s="126"/>
      <c r="J832" s="126"/>
      <c r="K832" s="126"/>
      <c r="L832" s="126"/>
      <c r="M832" s="126"/>
      <c r="N832" s="126"/>
      <c r="O832" s="126"/>
      <c r="P832" s="126"/>
      <c r="Q832" s="126"/>
      <c r="R832" s="126"/>
      <c r="S832" s="126"/>
      <c r="T832" s="126"/>
      <c r="U832" s="126"/>
      <c r="V832" s="126"/>
      <c r="W832" s="126"/>
      <c r="X832" s="126"/>
      <c r="Y832" s="126"/>
      <c r="Z832" s="126"/>
      <c r="AA832" s="126"/>
      <c r="AB832" s="126"/>
      <c r="AC832" s="126"/>
      <c r="AD832" s="126"/>
      <c r="AE832" s="126"/>
      <c r="AF832" s="126"/>
      <c r="AG832" s="126"/>
      <c r="AH832" s="126"/>
      <c r="AI832" s="126"/>
      <c r="AJ832" s="126"/>
      <c r="AK832" s="126"/>
      <c r="AL832" s="126"/>
      <c r="AM832" s="126"/>
      <c r="AN832" s="126"/>
      <c r="AO832" s="126"/>
      <c r="AP832" s="126"/>
      <c r="AQ832" s="126"/>
      <c r="AR832" s="126"/>
      <c r="AS832" s="126"/>
      <c r="AT832" s="126"/>
      <c r="AU832" s="126"/>
      <c r="AV832" s="126"/>
      <c r="AW832" s="126"/>
      <c r="AX832" s="126"/>
      <c r="AY832" s="126"/>
      <c r="AZ832" s="126"/>
      <c r="BA832" s="126"/>
      <c r="BB832" s="126"/>
      <c r="BC832" s="126"/>
      <c r="BD832" s="126"/>
      <c r="BE832" s="126"/>
      <c r="BF832" s="126"/>
      <c r="BG832" s="126"/>
      <c r="BH832" s="126"/>
      <c r="BI832" s="126"/>
      <c r="BJ832" s="126"/>
      <c r="BK832" s="126"/>
      <c r="BL832" s="126"/>
      <c r="BM832" s="126"/>
      <c r="BN832" s="126"/>
      <c r="BO832" s="126"/>
      <c r="BP832" s="126"/>
      <c r="BQ832" s="126"/>
      <c r="BR832" s="126"/>
      <c r="BS832" s="126"/>
      <c r="BT832" s="126"/>
      <c r="BU832" s="126"/>
      <c r="BV832" s="126"/>
      <c r="BW832" s="126"/>
      <c r="BX832" s="126"/>
      <c r="BY832" s="126"/>
      <c r="BZ832" s="126"/>
      <c r="CA832" s="126"/>
      <c r="CB832" s="126"/>
      <c r="CC832" s="126"/>
      <c r="CD832" s="126"/>
      <c r="CE832" s="126"/>
      <c r="CF832" s="126"/>
      <c r="CG832" s="126"/>
      <c r="CH832" s="126"/>
      <c r="CI832" s="126"/>
      <c r="CJ832" s="126"/>
      <c r="CK832" s="126"/>
      <c r="CL832" s="126"/>
      <c r="CM832" s="126"/>
      <c r="CN832" s="126"/>
      <c r="CO832" s="126"/>
      <c r="CP832" s="126"/>
      <c r="CQ832" s="126"/>
      <c r="CR832" s="126"/>
      <c r="CS832"/>
      <c r="CT832"/>
      <c r="CU832"/>
      <c r="CV832"/>
      <c r="CW832"/>
      <c r="CX832"/>
      <c r="CY832"/>
      <c r="CZ832"/>
      <c r="DA832"/>
      <c r="DB832"/>
    </row>
    <row r="833" spans="1:106" s="15" customFormat="1" ht="13.4" customHeight="1">
      <c r="A833" s="4" t="str">
        <f t="shared" si="25"/>
        <v/>
      </c>
      <c r="B833" s="70"/>
      <c r="C833" s="123"/>
      <c r="D833" s="70"/>
      <c r="E833" s="70"/>
      <c r="F833" s="123"/>
      <c r="G833" s="123"/>
      <c r="H833" s="123"/>
      <c r="I833" s="126"/>
      <c r="J833" s="126"/>
      <c r="K833" s="126"/>
      <c r="L833" s="126"/>
      <c r="M833" s="126"/>
      <c r="N833" s="126"/>
      <c r="O833" s="126"/>
      <c r="P833" s="126"/>
      <c r="Q833" s="126"/>
      <c r="R833" s="126"/>
      <c r="S833" s="126"/>
      <c r="T833" s="126"/>
      <c r="U833" s="126"/>
      <c r="V833" s="126"/>
      <c r="W833" s="126"/>
      <c r="X833" s="126"/>
      <c r="Y833" s="126"/>
      <c r="Z833" s="126"/>
      <c r="AA833" s="126"/>
      <c r="AB833" s="126"/>
      <c r="AC833" s="126"/>
      <c r="AD833" s="126"/>
      <c r="AE833" s="126"/>
      <c r="AF833" s="126"/>
      <c r="AG833" s="126"/>
      <c r="AH833" s="126"/>
      <c r="AI833" s="126"/>
      <c r="AJ833" s="126"/>
      <c r="AK833" s="126"/>
      <c r="AL833" s="126"/>
      <c r="AM833" s="126"/>
      <c r="AN833" s="126"/>
      <c r="AO833" s="126"/>
      <c r="AP833" s="126"/>
      <c r="AQ833" s="126"/>
      <c r="AR833" s="126"/>
      <c r="AS833" s="126"/>
      <c r="AT833" s="126"/>
      <c r="AU833" s="126"/>
      <c r="AV833" s="126"/>
      <c r="AW833" s="126"/>
      <c r="AX833" s="126"/>
      <c r="AY833" s="126"/>
      <c r="AZ833" s="126"/>
      <c r="BA833" s="126"/>
      <c r="BB833" s="126"/>
      <c r="BC833" s="126"/>
      <c r="BD833" s="126"/>
      <c r="BE833" s="126"/>
      <c r="BF833" s="126"/>
      <c r="BG833" s="126"/>
      <c r="BH833" s="126"/>
      <c r="BI833" s="126"/>
      <c r="BJ833" s="126"/>
      <c r="BK833" s="126"/>
      <c r="BL833" s="126"/>
      <c r="BM833" s="126"/>
      <c r="BN833" s="126"/>
      <c r="BO833" s="126"/>
      <c r="BP833" s="126"/>
      <c r="BQ833" s="126"/>
      <c r="BR833" s="126"/>
      <c r="BS833" s="126"/>
      <c r="BT833" s="126"/>
      <c r="BU833" s="126"/>
      <c r="BV833" s="126"/>
      <c r="BW833" s="126"/>
      <c r="BX833" s="126"/>
      <c r="BY833" s="126"/>
      <c r="BZ833" s="126"/>
      <c r="CA833" s="126"/>
      <c r="CB833" s="126"/>
      <c r="CC833" s="126"/>
      <c r="CD833" s="126"/>
      <c r="CE833" s="126"/>
      <c r="CF833" s="126"/>
      <c r="CG833" s="126"/>
      <c r="CH833" s="126"/>
      <c r="CI833" s="126"/>
      <c r="CJ833" s="126"/>
      <c r="CK833" s="126"/>
      <c r="CL833" s="126"/>
      <c r="CM833" s="126"/>
      <c r="CN833" s="126"/>
      <c r="CO833" s="126"/>
      <c r="CP833" s="126"/>
      <c r="CQ833" s="126"/>
      <c r="CR833" s="126"/>
      <c r="CS833"/>
      <c r="CT833"/>
      <c r="CU833"/>
      <c r="CV833"/>
      <c r="CW833"/>
      <c r="CX833"/>
      <c r="CY833"/>
      <c r="CZ833"/>
      <c r="DA833"/>
      <c r="DB833"/>
    </row>
    <row r="834" spans="1:106" s="15" customFormat="1" ht="13.4" customHeight="1">
      <c r="A834" s="4" t="str">
        <f t="shared" si="25"/>
        <v/>
      </c>
      <c r="B834" s="70"/>
      <c r="C834" s="123"/>
      <c r="D834" s="70"/>
      <c r="E834" s="70"/>
      <c r="F834" s="123"/>
      <c r="G834" s="123"/>
      <c r="H834" s="123"/>
      <c r="I834" s="126"/>
      <c r="J834" s="126"/>
      <c r="K834" s="126"/>
      <c r="L834" s="126"/>
      <c r="M834" s="126"/>
      <c r="N834" s="126"/>
      <c r="O834" s="126"/>
      <c r="P834" s="126"/>
      <c r="Q834" s="126"/>
      <c r="R834" s="126"/>
      <c r="S834" s="126"/>
      <c r="T834" s="126"/>
      <c r="U834" s="126"/>
      <c r="V834" s="126"/>
      <c r="W834" s="126"/>
      <c r="X834" s="126"/>
      <c r="Y834" s="126"/>
      <c r="Z834" s="126"/>
      <c r="AA834" s="126"/>
      <c r="AB834" s="126"/>
      <c r="AC834" s="126"/>
      <c r="AD834" s="126"/>
      <c r="AE834" s="126"/>
      <c r="AF834" s="126"/>
      <c r="AG834" s="126"/>
      <c r="AH834" s="126"/>
      <c r="AI834" s="126"/>
      <c r="AJ834" s="126"/>
      <c r="AK834" s="126"/>
      <c r="AL834" s="126"/>
      <c r="AM834" s="126"/>
      <c r="AN834" s="126"/>
      <c r="AO834" s="126"/>
      <c r="AP834" s="126"/>
      <c r="AQ834" s="126"/>
      <c r="AR834" s="126"/>
      <c r="AS834" s="126"/>
      <c r="AT834" s="126"/>
      <c r="AU834" s="126"/>
      <c r="AV834" s="126"/>
      <c r="AW834" s="126"/>
      <c r="AX834" s="126"/>
      <c r="AY834" s="126"/>
      <c r="AZ834" s="126"/>
      <c r="BA834" s="126"/>
      <c r="BB834" s="126"/>
      <c r="BC834" s="126"/>
      <c r="BD834" s="126"/>
      <c r="BE834" s="126"/>
      <c r="BF834" s="126"/>
      <c r="BG834" s="126"/>
      <c r="BH834" s="126"/>
      <c r="BI834" s="126"/>
      <c r="BJ834" s="126"/>
      <c r="BK834" s="126"/>
      <c r="BL834" s="126"/>
      <c r="BM834" s="126"/>
      <c r="BN834" s="126"/>
      <c r="BO834" s="126"/>
      <c r="BP834" s="126"/>
      <c r="BQ834" s="126"/>
      <c r="BR834" s="126"/>
      <c r="BS834" s="126"/>
      <c r="BT834" s="126"/>
      <c r="BU834" s="126"/>
      <c r="BV834" s="126"/>
      <c r="BW834" s="126"/>
      <c r="BX834" s="126"/>
      <c r="BY834" s="126"/>
      <c r="BZ834" s="126"/>
      <c r="CA834" s="126"/>
      <c r="CB834" s="126"/>
      <c r="CC834" s="126"/>
      <c r="CD834" s="126"/>
      <c r="CE834" s="126"/>
      <c r="CF834" s="126"/>
      <c r="CG834" s="126"/>
      <c r="CH834" s="126"/>
      <c r="CI834" s="126"/>
      <c r="CJ834" s="126"/>
      <c r="CK834" s="126"/>
      <c r="CL834" s="126"/>
      <c r="CM834" s="126"/>
      <c r="CN834" s="126"/>
      <c r="CO834" s="126"/>
      <c r="CP834" s="126"/>
      <c r="CQ834" s="126"/>
      <c r="CR834" s="126"/>
      <c r="CS834"/>
      <c r="CT834"/>
      <c r="CU834"/>
      <c r="CV834"/>
      <c r="CW834"/>
      <c r="CX834"/>
      <c r="CY834"/>
      <c r="CZ834"/>
      <c r="DA834"/>
      <c r="DB834"/>
    </row>
    <row r="835" spans="1:106" s="15" customFormat="1" ht="13.4" customHeight="1">
      <c r="A835" s="4" t="str">
        <f t="shared" si="25"/>
        <v/>
      </c>
      <c r="B835" s="70"/>
      <c r="C835" s="123"/>
      <c r="D835" s="70"/>
      <c r="E835" s="70"/>
      <c r="F835" s="123"/>
      <c r="G835" s="123"/>
      <c r="H835" s="123"/>
      <c r="I835" s="126"/>
      <c r="J835" s="126"/>
      <c r="K835" s="126"/>
      <c r="L835" s="126"/>
      <c r="M835" s="126"/>
      <c r="N835" s="126"/>
      <c r="O835" s="126"/>
      <c r="P835" s="126"/>
      <c r="Q835" s="126"/>
      <c r="R835" s="126"/>
      <c r="S835" s="126"/>
      <c r="T835" s="126"/>
      <c r="U835" s="126"/>
      <c r="V835" s="126"/>
      <c r="W835" s="126"/>
      <c r="X835" s="126"/>
      <c r="Y835" s="126"/>
      <c r="Z835" s="126"/>
      <c r="AA835" s="126"/>
      <c r="AB835" s="126"/>
      <c r="AC835" s="126"/>
      <c r="AD835" s="126"/>
      <c r="AE835" s="126"/>
      <c r="AF835" s="126"/>
      <c r="AG835" s="126"/>
      <c r="AH835" s="126"/>
      <c r="AI835" s="126"/>
      <c r="AJ835" s="126"/>
      <c r="AK835" s="126"/>
      <c r="AL835" s="126"/>
      <c r="AM835" s="126"/>
      <c r="AN835" s="126"/>
      <c r="AO835" s="126"/>
      <c r="AP835" s="126"/>
      <c r="AQ835" s="126"/>
      <c r="AR835" s="126"/>
      <c r="AS835" s="126"/>
      <c r="AT835" s="126"/>
      <c r="AU835" s="126"/>
      <c r="AV835" s="126"/>
      <c r="AW835" s="126"/>
      <c r="AX835" s="126"/>
      <c r="AY835" s="126"/>
      <c r="AZ835" s="126"/>
      <c r="BA835" s="126"/>
      <c r="BB835" s="126"/>
      <c r="BC835" s="126"/>
      <c r="BD835" s="126"/>
      <c r="BE835" s="126"/>
      <c r="BF835" s="126"/>
      <c r="BG835" s="126"/>
      <c r="BH835" s="126"/>
      <c r="BI835" s="126"/>
      <c r="BJ835" s="126"/>
      <c r="BK835" s="126"/>
      <c r="BL835" s="126"/>
      <c r="BM835" s="126"/>
      <c r="BN835" s="126"/>
      <c r="BO835" s="126"/>
      <c r="BP835" s="126"/>
      <c r="BQ835" s="126"/>
      <c r="BR835" s="126"/>
      <c r="BS835" s="126"/>
      <c r="BT835" s="126"/>
      <c r="BU835" s="126"/>
      <c r="BV835" s="126"/>
      <c r="BW835" s="126"/>
      <c r="BX835" s="126"/>
      <c r="BY835" s="126"/>
      <c r="BZ835" s="126"/>
      <c r="CA835" s="126"/>
      <c r="CB835" s="126"/>
      <c r="CC835" s="126"/>
      <c r="CD835" s="126"/>
      <c r="CE835" s="126"/>
      <c r="CF835" s="126"/>
      <c r="CG835" s="126"/>
      <c r="CH835" s="126"/>
      <c r="CI835" s="126"/>
      <c r="CJ835" s="126"/>
      <c r="CK835" s="126"/>
      <c r="CL835" s="126"/>
      <c r="CM835" s="126"/>
      <c r="CN835" s="126"/>
      <c r="CO835" s="126"/>
      <c r="CP835" s="126"/>
      <c r="CQ835" s="126"/>
      <c r="CR835" s="126"/>
      <c r="CS835"/>
      <c r="CT835"/>
      <c r="CU835"/>
      <c r="CV835"/>
      <c r="CW835"/>
      <c r="CX835"/>
      <c r="CY835"/>
      <c r="CZ835"/>
      <c r="DA835"/>
      <c r="DB835"/>
    </row>
    <row r="836" spans="1:106" s="15" customFormat="1" ht="13.4" customHeight="1">
      <c r="A836" s="4" t="str">
        <f t="shared" si="25"/>
        <v/>
      </c>
      <c r="B836" s="70"/>
      <c r="C836" s="123"/>
      <c r="D836" s="70"/>
      <c r="E836" s="70"/>
      <c r="F836" s="123"/>
      <c r="G836" s="123"/>
      <c r="H836" s="123"/>
      <c r="I836" s="126"/>
      <c r="J836" s="126"/>
      <c r="K836" s="126"/>
      <c r="L836" s="126"/>
      <c r="M836" s="126"/>
      <c r="N836" s="126"/>
      <c r="O836" s="126"/>
      <c r="P836" s="126"/>
      <c r="Q836" s="126"/>
      <c r="R836" s="126"/>
      <c r="S836" s="126"/>
      <c r="T836" s="126"/>
      <c r="U836" s="126"/>
      <c r="V836" s="126"/>
      <c r="W836" s="126"/>
      <c r="X836" s="126"/>
      <c r="Y836" s="126"/>
      <c r="Z836" s="126"/>
      <c r="AA836" s="126"/>
      <c r="AB836" s="126"/>
      <c r="AC836" s="126"/>
      <c r="AD836" s="126"/>
      <c r="AE836" s="126"/>
      <c r="AF836" s="126"/>
      <c r="AG836" s="126"/>
      <c r="AH836" s="126"/>
      <c r="AI836" s="126"/>
      <c r="AJ836" s="126"/>
      <c r="AK836" s="126"/>
      <c r="AL836" s="126"/>
      <c r="AM836" s="126"/>
      <c r="AN836" s="126"/>
      <c r="AO836" s="126"/>
      <c r="AP836" s="126"/>
      <c r="AQ836" s="126"/>
      <c r="AR836" s="126"/>
      <c r="AS836" s="126"/>
      <c r="AT836" s="126"/>
      <c r="AU836" s="126"/>
      <c r="AV836" s="126"/>
      <c r="AW836" s="126"/>
      <c r="AX836" s="126"/>
      <c r="AY836" s="126"/>
      <c r="AZ836" s="126"/>
      <c r="BA836" s="126"/>
      <c r="BB836" s="126"/>
      <c r="BC836" s="126"/>
      <c r="BD836" s="126"/>
      <c r="BE836" s="126"/>
      <c r="BF836" s="126"/>
      <c r="BG836" s="126"/>
      <c r="BH836" s="126"/>
      <c r="BI836" s="126"/>
      <c r="BJ836" s="126"/>
      <c r="BK836" s="126"/>
      <c r="BL836" s="126"/>
      <c r="BM836" s="126"/>
      <c r="BN836" s="126"/>
      <c r="BO836" s="126"/>
      <c r="BP836" s="126"/>
      <c r="BQ836" s="126"/>
      <c r="BR836" s="126"/>
      <c r="BS836" s="126"/>
      <c r="BT836" s="126"/>
      <c r="BU836" s="126"/>
      <c r="BV836" s="126"/>
      <c r="BW836" s="126"/>
      <c r="BX836" s="126"/>
      <c r="BY836" s="126"/>
      <c r="BZ836" s="126"/>
      <c r="CA836" s="126"/>
      <c r="CB836" s="126"/>
      <c r="CC836" s="126"/>
      <c r="CD836" s="126"/>
      <c r="CE836" s="126"/>
      <c r="CF836" s="126"/>
      <c r="CG836" s="126"/>
      <c r="CH836" s="126"/>
      <c r="CI836" s="126"/>
      <c r="CJ836" s="126"/>
      <c r="CK836" s="126"/>
      <c r="CL836" s="126"/>
      <c r="CM836" s="126"/>
      <c r="CN836" s="126"/>
      <c r="CO836" s="126"/>
      <c r="CP836" s="126"/>
      <c r="CQ836" s="126"/>
      <c r="CR836" s="126"/>
      <c r="CS836"/>
      <c r="CT836"/>
      <c r="CU836"/>
      <c r="CV836"/>
      <c r="CW836"/>
      <c r="CX836"/>
      <c r="CY836"/>
      <c r="CZ836"/>
      <c r="DA836"/>
      <c r="DB836"/>
    </row>
    <row r="837" spans="1:106" s="15" customFormat="1" ht="13.4" customHeight="1">
      <c r="A837" s="4" t="str">
        <f t="shared" si="25"/>
        <v/>
      </c>
      <c r="B837" s="70"/>
      <c r="C837" s="123"/>
      <c r="D837" s="70"/>
      <c r="E837" s="70"/>
      <c r="F837" s="123"/>
      <c r="G837" s="123"/>
      <c r="H837" s="123"/>
      <c r="I837" s="126"/>
      <c r="J837" s="126"/>
      <c r="K837" s="126"/>
      <c r="L837" s="126"/>
      <c r="M837" s="126"/>
      <c r="N837" s="126"/>
      <c r="O837" s="126"/>
      <c r="P837" s="126"/>
      <c r="Q837" s="126"/>
      <c r="R837" s="126"/>
      <c r="S837" s="126"/>
      <c r="T837" s="126"/>
      <c r="U837" s="126"/>
      <c r="V837" s="126"/>
      <c r="W837" s="126"/>
      <c r="X837" s="126"/>
      <c r="Y837" s="126"/>
      <c r="Z837" s="126"/>
      <c r="AA837" s="126"/>
      <c r="AB837" s="126"/>
      <c r="AC837" s="126"/>
      <c r="AD837" s="126"/>
      <c r="AE837" s="126"/>
      <c r="AF837" s="126"/>
      <c r="AG837" s="126"/>
      <c r="AH837" s="126"/>
      <c r="AI837" s="126"/>
      <c r="AJ837" s="126"/>
      <c r="AK837" s="126"/>
      <c r="AL837" s="126"/>
      <c r="AM837" s="126"/>
      <c r="AN837" s="126"/>
      <c r="AO837" s="126"/>
      <c r="AP837" s="126"/>
      <c r="AQ837" s="126"/>
      <c r="AR837" s="126"/>
      <c r="AS837" s="126"/>
      <c r="AT837" s="126"/>
      <c r="AU837" s="126"/>
      <c r="AV837" s="126"/>
      <c r="AW837" s="126"/>
      <c r="AX837" s="126"/>
      <c r="AY837" s="126"/>
      <c r="AZ837" s="126"/>
      <c r="BA837" s="126"/>
      <c r="BB837" s="126"/>
      <c r="BC837" s="126"/>
      <c r="BD837" s="126"/>
      <c r="BE837" s="126"/>
      <c r="BF837" s="126"/>
      <c r="BG837" s="126"/>
      <c r="BH837" s="126"/>
      <c r="BI837" s="126"/>
      <c r="BJ837" s="126"/>
      <c r="BK837" s="126"/>
      <c r="BL837" s="126"/>
      <c r="BM837" s="126"/>
      <c r="BN837" s="126"/>
      <c r="BO837" s="126"/>
      <c r="BP837" s="126"/>
      <c r="BQ837" s="126"/>
      <c r="BR837" s="126"/>
      <c r="BS837" s="126"/>
      <c r="BT837" s="126"/>
      <c r="BU837" s="126"/>
      <c r="BV837" s="126"/>
      <c r="BW837" s="126"/>
      <c r="BX837" s="126"/>
      <c r="BY837" s="126"/>
      <c r="BZ837" s="126"/>
      <c r="CA837" s="126"/>
      <c r="CB837" s="126"/>
      <c r="CC837" s="126"/>
      <c r="CD837" s="126"/>
      <c r="CE837" s="126"/>
      <c r="CF837" s="126"/>
      <c r="CG837" s="126"/>
      <c r="CH837" s="126"/>
      <c r="CI837" s="126"/>
      <c r="CJ837" s="126"/>
      <c r="CK837" s="126"/>
      <c r="CL837" s="126"/>
      <c r="CM837" s="126"/>
      <c r="CN837" s="126"/>
      <c r="CO837" s="126"/>
      <c r="CP837" s="126"/>
      <c r="CQ837" s="126"/>
      <c r="CR837" s="126"/>
      <c r="CS837"/>
      <c r="CT837"/>
      <c r="CU837"/>
      <c r="CV837"/>
      <c r="CW837"/>
      <c r="CX837"/>
      <c r="CY837"/>
      <c r="CZ837"/>
      <c r="DA837"/>
      <c r="DB837"/>
    </row>
    <row r="838" spans="1:106" s="15" customFormat="1" ht="13.4" customHeight="1">
      <c r="A838" s="4" t="str">
        <f t="shared" si="25"/>
        <v/>
      </c>
      <c r="B838" s="70"/>
      <c r="C838" s="123"/>
      <c r="D838" s="70"/>
      <c r="E838" s="70"/>
      <c r="F838" s="123"/>
      <c r="G838" s="123"/>
      <c r="H838" s="123"/>
      <c r="I838" s="126"/>
      <c r="J838" s="126"/>
      <c r="K838" s="126"/>
      <c r="L838" s="126"/>
      <c r="M838" s="126"/>
      <c r="N838" s="126"/>
      <c r="O838" s="126"/>
      <c r="P838" s="126"/>
      <c r="Q838" s="126"/>
      <c r="R838" s="126"/>
      <c r="S838" s="126"/>
      <c r="T838" s="126"/>
      <c r="U838" s="126"/>
      <c r="V838" s="126"/>
      <c r="W838" s="126"/>
      <c r="X838" s="126"/>
      <c r="Y838" s="126"/>
      <c r="Z838" s="126"/>
      <c r="AA838" s="126"/>
      <c r="AB838" s="126"/>
      <c r="AC838" s="126"/>
      <c r="AD838" s="126"/>
      <c r="AE838" s="126"/>
      <c r="AF838" s="126"/>
      <c r="AG838" s="126"/>
      <c r="AH838" s="126"/>
      <c r="AI838" s="126"/>
      <c r="AJ838" s="126"/>
      <c r="AK838" s="126"/>
      <c r="AL838" s="126"/>
      <c r="AM838" s="126"/>
      <c r="AN838" s="126"/>
      <c r="AO838" s="126"/>
      <c r="AP838" s="126"/>
      <c r="AQ838" s="126"/>
      <c r="AR838" s="126"/>
      <c r="AS838" s="126"/>
      <c r="AT838" s="126"/>
      <c r="AU838" s="126"/>
      <c r="AV838" s="126"/>
      <c r="AW838" s="126"/>
      <c r="AX838" s="126"/>
      <c r="AY838" s="126"/>
      <c r="AZ838" s="126"/>
      <c r="BA838" s="126"/>
      <c r="BB838" s="126"/>
      <c r="BC838" s="126"/>
      <c r="BD838" s="126"/>
      <c r="BE838" s="126"/>
      <c r="BF838" s="126"/>
      <c r="BG838" s="126"/>
      <c r="BH838" s="126"/>
      <c r="BI838" s="126"/>
      <c r="BJ838" s="126"/>
      <c r="BK838" s="126"/>
      <c r="BL838" s="126"/>
      <c r="BM838" s="126"/>
      <c r="BN838" s="126"/>
      <c r="BO838" s="126"/>
      <c r="BP838" s="126"/>
      <c r="BQ838" s="126"/>
      <c r="BR838" s="126"/>
      <c r="BS838" s="126"/>
      <c r="BT838" s="126"/>
      <c r="BU838" s="126"/>
      <c r="BV838" s="126"/>
      <c r="BW838" s="126"/>
      <c r="BX838" s="126"/>
      <c r="BY838" s="126"/>
      <c r="BZ838" s="126"/>
      <c r="CA838" s="126"/>
      <c r="CB838" s="126"/>
      <c r="CC838" s="126"/>
      <c r="CD838" s="126"/>
      <c r="CE838" s="126"/>
      <c r="CF838" s="126"/>
      <c r="CG838" s="126"/>
      <c r="CH838" s="126"/>
      <c r="CI838" s="126"/>
      <c r="CJ838" s="126"/>
      <c r="CK838" s="126"/>
      <c r="CL838" s="126"/>
      <c r="CM838" s="126"/>
      <c r="CN838" s="126"/>
      <c r="CO838" s="126"/>
      <c r="CP838" s="126"/>
      <c r="CQ838" s="126"/>
      <c r="CR838" s="126"/>
      <c r="CS838"/>
      <c r="CT838"/>
      <c r="CU838"/>
      <c r="CV838"/>
      <c r="CW838"/>
      <c r="CX838"/>
      <c r="CY838"/>
      <c r="CZ838"/>
      <c r="DA838"/>
      <c r="DB838"/>
    </row>
    <row r="839" spans="1:106" s="15" customFormat="1" ht="13.4" customHeight="1">
      <c r="A839" s="4" t="str">
        <f t="shared" si="25"/>
        <v/>
      </c>
      <c r="B839" s="70"/>
      <c r="C839" s="123"/>
      <c r="D839" s="70"/>
      <c r="E839" s="70"/>
      <c r="F839" s="123"/>
      <c r="G839" s="123"/>
      <c r="H839" s="123"/>
      <c r="I839" s="126"/>
      <c r="J839" s="126"/>
      <c r="K839" s="126"/>
      <c r="L839" s="126"/>
      <c r="M839" s="126"/>
      <c r="N839" s="126"/>
      <c r="O839" s="126"/>
      <c r="P839" s="126"/>
      <c r="Q839" s="126"/>
      <c r="R839" s="126"/>
      <c r="S839" s="126"/>
      <c r="T839" s="126"/>
      <c r="U839" s="126"/>
      <c r="V839" s="126"/>
      <c r="W839" s="126"/>
      <c r="X839" s="126"/>
      <c r="Y839" s="126"/>
      <c r="Z839" s="126"/>
      <c r="AA839" s="126"/>
      <c r="AB839" s="126"/>
      <c r="AC839" s="126"/>
      <c r="AD839" s="126"/>
      <c r="AE839" s="126"/>
      <c r="AF839" s="126"/>
      <c r="AG839" s="126"/>
      <c r="AH839" s="126"/>
      <c r="AI839" s="126"/>
      <c r="AJ839" s="126"/>
      <c r="AK839" s="126"/>
      <c r="AL839" s="126"/>
      <c r="AM839" s="126"/>
      <c r="AN839" s="126"/>
      <c r="AO839" s="126"/>
      <c r="AP839" s="126"/>
      <c r="AQ839" s="126"/>
      <c r="AR839" s="126"/>
      <c r="AS839" s="126"/>
      <c r="AT839" s="126"/>
      <c r="AU839" s="126"/>
      <c r="AV839" s="126"/>
      <c r="AW839" s="126"/>
      <c r="AX839" s="126"/>
      <c r="AY839" s="126"/>
      <c r="AZ839" s="126"/>
      <c r="BA839" s="126"/>
      <c r="BB839" s="126"/>
      <c r="BC839" s="126"/>
      <c r="BD839" s="126"/>
      <c r="BE839" s="126"/>
      <c r="BF839" s="126"/>
      <c r="BG839" s="126"/>
      <c r="BH839" s="126"/>
      <c r="BI839" s="126"/>
      <c r="BJ839" s="126"/>
      <c r="BK839" s="126"/>
      <c r="BL839" s="126"/>
      <c r="BM839" s="126"/>
      <c r="BN839" s="126"/>
      <c r="BO839" s="126"/>
      <c r="BP839" s="126"/>
      <c r="BQ839" s="126"/>
      <c r="BR839" s="126"/>
      <c r="BS839" s="126"/>
      <c r="BT839" s="126"/>
      <c r="BU839" s="126"/>
      <c r="BV839" s="126"/>
      <c r="BW839" s="126"/>
      <c r="BX839" s="126"/>
      <c r="BY839" s="126"/>
      <c r="BZ839" s="126"/>
      <c r="CA839" s="126"/>
      <c r="CB839" s="126"/>
      <c r="CC839" s="126"/>
      <c r="CD839" s="126"/>
      <c r="CE839" s="126"/>
      <c r="CF839" s="126"/>
      <c r="CG839" s="126"/>
      <c r="CH839" s="126"/>
      <c r="CI839" s="126"/>
      <c r="CJ839" s="126"/>
      <c r="CK839" s="126"/>
      <c r="CL839" s="126"/>
      <c r="CM839" s="126"/>
      <c r="CN839" s="126"/>
      <c r="CO839" s="126"/>
      <c r="CP839" s="126"/>
      <c r="CQ839" s="126"/>
      <c r="CR839" s="126"/>
      <c r="CS839"/>
      <c r="CT839"/>
      <c r="CU839"/>
      <c r="CV839"/>
      <c r="CW839"/>
      <c r="CX839"/>
      <c r="CY839"/>
      <c r="CZ839"/>
      <c r="DA839"/>
      <c r="DB839"/>
    </row>
    <row r="840" spans="1:106" s="15" customFormat="1" ht="13.4" customHeight="1">
      <c r="A840" s="4" t="str">
        <f t="shared" si="25"/>
        <v/>
      </c>
      <c r="B840" s="70"/>
      <c r="C840" s="123"/>
      <c r="D840" s="70"/>
      <c r="E840" s="70"/>
      <c r="F840" s="123"/>
      <c r="G840" s="123"/>
      <c r="H840" s="123"/>
      <c r="I840" s="126"/>
      <c r="J840" s="126"/>
      <c r="K840" s="126"/>
      <c r="L840" s="126"/>
      <c r="M840" s="126"/>
      <c r="N840" s="126"/>
      <c r="O840" s="126"/>
      <c r="P840" s="126"/>
      <c r="Q840" s="126"/>
      <c r="R840" s="126"/>
      <c r="S840" s="126"/>
      <c r="T840" s="126"/>
      <c r="U840" s="126"/>
      <c r="V840" s="126"/>
      <c r="W840" s="126"/>
      <c r="X840" s="126"/>
      <c r="Y840" s="126"/>
      <c r="Z840" s="126"/>
      <c r="AA840" s="126"/>
      <c r="AB840" s="126"/>
      <c r="AC840" s="126"/>
      <c r="AD840" s="126"/>
      <c r="AE840" s="126"/>
      <c r="AF840" s="126"/>
      <c r="AG840" s="126"/>
      <c r="AH840" s="126"/>
      <c r="AI840" s="126"/>
      <c r="AJ840" s="126"/>
      <c r="AK840" s="126"/>
      <c r="AL840" s="126"/>
      <c r="AM840" s="126"/>
      <c r="AN840" s="126"/>
      <c r="AO840" s="126"/>
      <c r="AP840" s="126"/>
      <c r="AQ840" s="126"/>
      <c r="AR840" s="126"/>
      <c r="AS840" s="126"/>
      <c r="AT840" s="126"/>
      <c r="AU840" s="126"/>
      <c r="AV840" s="126"/>
      <c r="AW840" s="126"/>
      <c r="AX840" s="126"/>
      <c r="AY840" s="126"/>
      <c r="AZ840" s="126"/>
      <c r="BA840" s="126"/>
      <c r="BB840" s="126"/>
      <c r="BC840" s="126"/>
      <c r="BD840" s="126"/>
      <c r="BE840" s="126"/>
      <c r="BF840" s="126"/>
      <c r="BG840" s="126"/>
      <c r="BH840" s="126"/>
      <c r="BI840" s="126"/>
      <c r="BJ840" s="126"/>
      <c r="BK840" s="126"/>
      <c r="BL840" s="126"/>
      <c r="BM840" s="126"/>
      <c r="BN840" s="126"/>
      <c r="BO840" s="126"/>
      <c r="BP840" s="126"/>
      <c r="BQ840" s="126"/>
      <c r="BR840" s="126"/>
      <c r="BS840" s="126"/>
      <c r="BT840" s="126"/>
      <c r="BU840" s="126"/>
      <c r="BV840" s="126"/>
      <c r="BW840" s="126"/>
      <c r="BX840" s="126"/>
      <c r="BY840" s="126"/>
      <c r="BZ840" s="126"/>
      <c r="CA840" s="126"/>
      <c r="CB840" s="126"/>
      <c r="CC840" s="126"/>
      <c r="CD840" s="126"/>
      <c r="CE840" s="126"/>
      <c r="CF840" s="126"/>
      <c r="CG840" s="126"/>
      <c r="CH840" s="126"/>
      <c r="CI840" s="126"/>
      <c r="CJ840" s="126"/>
      <c r="CK840" s="126"/>
      <c r="CL840" s="126"/>
      <c r="CM840" s="126"/>
      <c r="CN840" s="126"/>
      <c r="CO840" s="126"/>
      <c r="CP840" s="126"/>
      <c r="CQ840" s="126"/>
      <c r="CR840" s="126"/>
      <c r="CS840"/>
      <c r="CT840"/>
      <c r="CU840"/>
      <c r="CV840"/>
      <c r="CW840"/>
      <c r="CX840"/>
      <c r="CY840"/>
      <c r="CZ840"/>
      <c r="DA840"/>
      <c r="DB840"/>
    </row>
    <row r="841" spans="1:106" s="15" customFormat="1" ht="13.4" customHeight="1">
      <c r="A841" s="4" t="str">
        <f t="shared" ref="A841:A904" si="26">B841&amp;C841&amp;E841</f>
        <v/>
      </c>
      <c r="B841" s="70"/>
      <c r="C841" s="123"/>
      <c r="D841" s="70"/>
      <c r="E841" s="70"/>
      <c r="F841" s="123"/>
      <c r="G841" s="123"/>
      <c r="H841" s="123"/>
      <c r="I841" s="126"/>
      <c r="J841" s="126"/>
      <c r="K841" s="126"/>
      <c r="L841" s="126"/>
      <c r="M841" s="126"/>
      <c r="N841" s="126"/>
      <c r="O841" s="126"/>
      <c r="P841" s="126"/>
      <c r="Q841" s="126"/>
      <c r="R841" s="126"/>
      <c r="S841" s="126"/>
      <c r="T841" s="126"/>
      <c r="U841" s="126"/>
      <c r="V841" s="126"/>
      <c r="W841" s="126"/>
      <c r="X841" s="126"/>
      <c r="Y841" s="126"/>
      <c r="Z841" s="126"/>
      <c r="AA841" s="126"/>
      <c r="AB841" s="126"/>
      <c r="AC841" s="126"/>
      <c r="AD841" s="126"/>
      <c r="AE841" s="126"/>
      <c r="AF841" s="126"/>
      <c r="AG841" s="126"/>
      <c r="AH841" s="126"/>
      <c r="AI841" s="126"/>
      <c r="AJ841" s="126"/>
      <c r="AK841" s="126"/>
      <c r="AL841" s="126"/>
      <c r="AM841" s="126"/>
      <c r="AN841" s="126"/>
      <c r="AO841" s="126"/>
      <c r="AP841" s="126"/>
      <c r="AQ841" s="126"/>
      <c r="AR841" s="126"/>
      <c r="AS841" s="126"/>
      <c r="AT841" s="126"/>
      <c r="AU841" s="126"/>
      <c r="AV841" s="126"/>
      <c r="AW841" s="126"/>
      <c r="AX841" s="126"/>
      <c r="AY841" s="126"/>
      <c r="AZ841" s="126"/>
      <c r="BA841" s="126"/>
      <c r="BB841" s="126"/>
      <c r="BC841" s="126"/>
      <c r="BD841" s="126"/>
      <c r="BE841" s="126"/>
      <c r="BF841" s="126"/>
      <c r="BG841" s="126"/>
      <c r="BH841" s="126"/>
      <c r="BI841" s="126"/>
      <c r="BJ841" s="126"/>
      <c r="BK841" s="126"/>
      <c r="BL841" s="126"/>
      <c r="BM841" s="126"/>
      <c r="BN841" s="126"/>
      <c r="BO841" s="126"/>
      <c r="BP841" s="126"/>
      <c r="BQ841" s="126"/>
      <c r="BR841" s="126"/>
      <c r="BS841" s="126"/>
      <c r="BT841" s="126"/>
      <c r="BU841" s="126"/>
      <c r="BV841" s="126"/>
      <c r="BW841" s="126"/>
      <c r="BX841" s="126"/>
      <c r="BY841" s="126"/>
      <c r="BZ841" s="126"/>
      <c r="CA841" s="126"/>
      <c r="CB841" s="126"/>
      <c r="CC841" s="126"/>
      <c r="CD841" s="126"/>
      <c r="CE841" s="126"/>
      <c r="CF841" s="126"/>
      <c r="CG841" s="126"/>
      <c r="CH841" s="126"/>
      <c r="CI841" s="126"/>
      <c r="CJ841" s="126"/>
      <c r="CK841" s="126"/>
      <c r="CL841" s="126"/>
      <c r="CM841" s="126"/>
      <c r="CN841" s="126"/>
      <c r="CO841" s="126"/>
      <c r="CP841" s="126"/>
      <c r="CQ841" s="126"/>
      <c r="CR841" s="126"/>
      <c r="CS841"/>
      <c r="CT841"/>
      <c r="CU841"/>
      <c r="CV841"/>
      <c r="CW841"/>
      <c r="CX841"/>
      <c r="CY841"/>
      <c r="CZ841"/>
      <c r="DA841"/>
      <c r="DB841"/>
    </row>
    <row r="842" spans="1:106" s="15" customFormat="1" ht="13.4" customHeight="1">
      <c r="A842" s="4" t="str">
        <f t="shared" si="26"/>
        <v/>
      </c>
      <c r="B842" s="70"/>
      <c r="C842" s="123"/>
      <c r="D842" s="70"/>
      <c r="E842" s="70"/>
      <c r="F842" s="123"/>
      <c r="G842" s="123"/>
      <c r="H842" s="123"/>
      <c r="I842" s="126"/>
      <c r="J842" s="126"/>
      <c r="K842" s="126"/>
      <c r="L842" s="126"/>
      <c r="M842" s="126"/>
      <c r="N842" s="126"/>
      <c r="O842" s="126"/>
      <c r="P842" s="126"/>
      <c r="Q842" s="126"/>
      <c r="R842" s="126"/>
      <c r="S842" s="126"/>
      <c r="T842" s="126"/>
      <c r="U842" s="126"/>
      <c r="V842" s="126"/>
      <c r="W842" s="126"/>
      <c r="X842" s="126"/>
      <c r="Y842" s="126"/>
      <c r="Z842" s="126"/>
      <c r="AA842" s="126"/>
      <c r="AB842" s="126"/>
      <c r="AC842" s="126"/>
      <c r="AD842" s="126"/>
      <c r="AE842" s="126"/>
      <c r="AF842" s="126"/>
      <c r="AG842" s="126"/>
      <c r="AH842" s="126"/>
      <c r="AI842" s="126"/>
      <c r="AJ842" s="126"/>
      <c r="AK842" s="126"/>
      <c r="AL842" s="126"/>
      <c r="AM842" s="126"/>
      <c r="AN842" s="126"/>
      <c r="AO842" s="126"/>
      <c r="AP842" s="126"/>
      <c r="AQ842" s="126"/>
      <c r="AR842" s="126"/>
      <c r="AS842" s="126"/>
      <c r="AT842" s="126"/>
      <c r="AU842" s="126"/>
      <c r="AV842" s="126"/>
      <c r="AW842" s="126"/>
      <c r="AX842" s="126"/>
      <c r="AY842" s="126"/>
      <c r="AZ842" s="126"/>
      <c r="BA842" s="126"/>
      <c r="BB842" s="126"/>
      <c r="BC842" s="126"/>
      <c r="BD842" s="126"/>
      <c r="BE842" s="126"/>
      <c r="BF842" s="126"/>
      <c r="BG842" s="126"/>
      <c r="BH842" s="126"/>
      <c r="BI842" s="126"/>
      <c r="BJ842" s="126"/>
      <c r="BK842" s="126"/>
      <c r="BL842" s="126"/>
      <c r="BM842" s="126"/>
      <c r="BN842" s="126"/>
      <c r="BO842" s="126"/>
      <c r="BP842" s="126"/>
      <c r="BQ842" s="126"/>
      <c r="BR842" s="126"/>
      <c r="BS842" s="126"/>
      <c r="BT842" s="126"/>
      <c r="BU842" s="126"/>
      <c r="BV842" s="126"/>
      <c r="BW842" s="126"/>
      <c r="BX842" s="126"/>
      <c r="BY842" s="126"/>
      <c r="BZ842" s="126"/>
      <c r="CA842" s="126"/>
      <c r="CB842" s="126"/>
      <c r="CC842" s="126"/>
      <c r="CD842" s="126"/>
      <c r="CE842" s="126"/>
      <c r="CF842" s="126"/>
      <c r="CG842" s="126"/>
      <c r="CH842" s="126"/>
      <c r="CI842" s="126"/>
      <c r="CJ842" s="126"/>
      <c r="CK842" s="126"/>
      <c r="CL842" s="126"/>
      <c r="CM842" s="126"/>
      <c r="CN842" s="126"/>
      <c r="CO842" s="126"/>
      <c r="CP842" s="126"/>
      <c r="CQ842" s="126"/>
      <c r="CR842" s="126"/>
      <c r="CS842"/>
      <c r="CT842"/>
      <c r="CU842"/>
      <c r="CV842"/>
      <c r="CW842"/>
      <c r="CX842"/>
      <c r="CY842"/>
      <c r="CZ842"/>
      <c r="DA842"/>
      <c r="DB842"/>
    </row>
    <row r="843" spans="1:106" s="15" customFormat="1" ht="13.4" customHeight="1">
      <c r="A843" s="4" t="str">
        <f t="shared" si="26"/>
        <v/>
      </c>
      <c r="B843" s="70"/>
      <c r="C843" s="123"/>
      <c r="D843" s="70"/>
      <c r="E843" s="70"/>
      <c r="F843" s="123"/>
      <c r="G843" s="123"/>
      <c r="H843" s="123"/>
      <c r="I843" s="126"/>
      <c r="J843" s="126"/>
      <c r="K843" s="126"/>
      <c r="L843" s="126"/>
      <c r="M843" s="126"/>
      <c r="N843" s="126"/>
      <c r="O843" s="126"/>
      <c r="P843" s="126"/>
      <c r="Q843" s="126"/>
      <c r="R843" s="126"/>
      <c r="S843" s="126"/>
      <c r="T843" s="126"/>
      <c r="U843" s="126"/>
      <c r="V843" s="126"/>
      <c r="W843" s="126"/>
      <c r="X843" s="126"/>
      <c r="Y843" s="126"/>
      <c r="Z843" s="126"/>
      <c r="AA843" s="126"/>
      <c r="AB843" s="126"/>
      <c r="AC843" s="126"/>
      <c r="AD843" s="126"/>
      <c r="AE843" s="126"/>
      <c r="AF843" s="126"/>
      <c r="AG843" s="126"/>
      <c r="AH843" s="126"/>
      <c r="AI843" s="126"/>
      <c r="AJ843" s="126"/>
      <c r="AK843" s="126"/>
      <c r="AL843" s="126"/>
      <c r="AM843" s="126"/>
      <c r="AN843" s="126"/>
      <c r="AO843" s="126"/>
      <c r="AP843" s="126"/>
      <c r="AQ843" s="126"/>
      <c r="AR843" s="126"/>
      <c r="AS843" s="126"/>
      <c r="AT843" s="126"/>
      <c r="AU843" s="126"/>
      <c r="AV843" s="126"/>
      <c r="AW843" s="126"/>
      <c r="AX843" s="126"/>
      <c r="AY843" s="126"/>
      <c r="AZ843" s="126"/>
      <c r="BA843" s="126"/>
      <c r="BB843" s="126"/>
      <c r="BC843" s="126"/>
      <c r="BD843" s="126"/>
      <c r="BE843" s="126"/>
      <c r="BF843" s="126"/>
      <c r="BG843" s="126"/>
      <c r="BH843" s="126"/>
      <c r="BI843" s="126"/>
      <c r="BJ843" s="126"/>
      <c r="BK843" s="126"/>
      <c r="BL843" s="126"/>
      <c r="BM843" s="126"/>
      <c r="BN843" s="126"/>
      <c r="BO843" s="126"/>
      <c r="BP843" s="126"/>
      <c r="BQ843" s="126"/>
      <c r="BR843" s="126"/>
      <c r="BS843" s="126"/>
      <c r="BT843" s="126"/>
      <c r="BU843" s="126"/>
      <c r="BV843" s="126"/>
      <c r="BW843" s="126"/>
      <c r="BX843" s="126"/>
      <c r="BY843" s="126"/>
      <c r="BZ843" s="126"/>
      <c r="CA843" s="126"/>
      <c r="CB843" s="126"/>
      <c r="CC843" s="126"/>
      <c r="CD843" s="126"/>
      <c r="CE843" s="126"/>
      <c r="CF843" s="126"/>
      <c r="CG843" s="126"/>
      <c r="CH843" s="126"/>
      <c r="CI843" s="126"/>
      <c r="CJ843" s="126"/>
      <c r="CK843" s="126"/>
      <c r="CL843" s="126"/>
      <c r="CM843" s="126"/>
      <c r="CN843" s="126"/>
      <c r="CO843" s="126"/>
      <c r="CP843" s="126"/>
      <c r="CQ843" s="126"/>
      <c r="CR843" s="126"/>
      <c r="CS843"/>
      <c r="CT843"/>
      <c r="CU843"/>
      <c r="CV843"/>
      <c r="CW843"/>
      <c r="CX843"/>
      <c r="CY843"/>
      <c r="CZ843"/>
      <c r="DA843"/>
      <c r="DB843"/>
    </row>
    <row r="844" spans="1:106" s="15" customFormat="1" ht="13.4" customHeight="1">
      <c r="A844" s="4" t="str">
        <f t="shared" si="26"/>
        <v/>
      </c>
      <c r="B844" s="70"/>
      <c r="C844" s="123"/>
      <c r="D844" s="70"/>
      <c r="E844" s="70"/>
      <c r="F844" s="123"/>
      <c r="G844" s="123"/>
      <c r="H844" s="123"/>
      <c r="I844" s="126"/>
      <c r="J844" s="126"/>
      <c r="K844" s="126"/>
      <c r="L844" s="126"/>
      <c r="M844" s="126"/>
      <c r="N844" s="126"/>
      <c r="O844" s="126"/>
      <c r="P844" s="126"/>
      <c r="Q844" s="126"/>
      <c r="R844" s="126"/>
      <c r="S844" s="126"/>
      <c r="T844" s="126"/>
      <c r="U844" s="126"/>
      <c r="V844" s="126"/>
      <c r="W844" s="126"/>
      <c r="X844" s="126"/>
      <c r="Y844" s="126"/>
      <c r="Z844" s="126"/>
      <c r="AA844" s="126"/>
      <c r="AB844" s="126"/>
      <c r="AC844" s="126"/>
      <c r="AD844" s="126"/>
      <c r="AE844" s="126"/>
      <c r="AF844" s="126"/>
      <c r="AG844" s="126"/>
      <c r="AH844" s="126"/>
      <c r="AI844" s="126"/>
      <c r="AJ844" s="126"/>
      <c r="AK844" s="126"/>
      <c r="AL844" s="126"/>
      <c r="AM844" s="126"/>
      <c r="AN844" s="126"/>
      <c r="AO844" s="126"/>
      <c r="AP844" s="126"/>
      <c r="AQ844" s="126"/>
      <c r="AR844" s="126"/>
      <c r="AS844" s="126"/>
      <c r="AT844" s="126"/>
      <c r="AU844" s="126"/>
      <c r="AV844" s="126"/>
      <c r="AW844" s="126"/>
      <c r="AX844" s="126"/>
      <c r="AY844" s="126"/>
      <c r="AZ844" s="126"/>
      <c r="BA844" s="126"/>
      <c r="BB844" s="126"/>
      <c r="BC844" s="126"/>
      <c r="BD844" s="126"/>
      <c r="BE844" s="126"/>
      <c r="BF844" s="126"/>
      <c r="BG844" s="126"/>
      <c r="BH844" s="126"/>
      <c r="BI844" s="126"/>
      <c r="BJ844" s="126"/>
      <c r="BK844" s="126"/>
      <c r="BL844" s="126"/>
      <c r="BM844" s="126"/>
      <c r="BN844" s="126"/>
      <c r="BO844" s="126"/>
      <c r="BP844" s="126"/>
      <c r="BQ844" s="126"/>
      <c r="BR844" s="126"/>
      <c r="BS844" s="126"/>
      <c r="BT844" s="126"/>
      <c r="BU844" s="126"/>
      <c r="BV844" s="126"/>
      <c r="BW844" s="126"/>
      <c r="BX844" s="126"/>
      <c r="BY844" s="126"/>
      <c r="BZ844" s="126"/>
      <c r="CA844" s="126"/>
      <c r="CB844" s="126"/>
      <c r="CC844" s="126"/>
      <c r="CD844" s="126"/>
      <c r="CE844" s="126"/>
      <c r="CF844" s="126"/>
      <c r="CG844" s="126"/>
      <c r="CH844" s="126"/>
      <c r="CI844" s="126"/>
      <c r="CJ844" s="126"/>
      <c r="CK844" s="126"/>
      <c r="CL844" s="126"/>
      <c r="CM844" s="126"/>
      <c r="CN844" s="126"/>
      <c r="CO844" s="126"/>
      <c r="CP844" s="126"/>
      <c r="CQ844" s="126"/>
      <c r="CR844" s="126"/>
      <c r="CS844"/>
      <c r="CT844"/>
      <c r="CU844"/>
      <c r="CV844"/>
      <c r="CW844"/>
      <c r="CX844"/>
      <c r="CY844"/>
      <c r="CZ844"/>
      <c r="DA844"/>
      <c r="DB844"/>
    </row>
    <row r="845" spans="1:106" s="15" customFormat="1" ht="13.4" customHeight="1">
      <c r="A845" s="4" t="str">
        <f t="shared" si="26"/>
        <v/>
      </c>
      <c r="B845" s="70"/>
      <c r="C845" s="123"/>
      <c r="D845" s="70"/>
      <c r="E845" s="70"/>
      <c r="F845" s="123"/>
      <c r="G845" s="123"/>
      <c r="H845" s="123"/>
      <c r="I845" s="126"/>
      <c r="J845" s="126"/>
      <c r="K845" s="126"/>
      <c r="L845" s="126"/>
      <c r="M845" s="126"/>
      <c r="N845" s="126"/>
      <c r="O845" s="126"/>
      <c r="P845" s="126"/>
      <c r="Q845" s="126"/>
      <c r="R845" s="126"/>
      <c r="S845" s="126"/>
      <c r="T845" s="126"/>
      <c r="U845" s="126"/>
      <c r="V845" s="126"/>
      <c r="W845" s="126"/>
      <c r="X845" s="126"/>
      <c r="Y845" s="126"/>
      <c r="Z845" s="126"/>
      <c r="AA845" s="126"/>
      <c r="AB845" s="126"/>
      <c r="AC845" s="126"/>
      <c r="AD845" s="126"/>
      <c r="AE845" s="126"/>
      <c r="AF845" s="126"/>
      <c r="AG845" s="126"/>
      <c r="AH845" s="126"/>
      <c r="AI845" s="126"/>
      <c r="AJ845" s="126"/>
      <c r="AK845" s="126"/>
      <c r="AL845" s="126"/>
      <c r="AM845" s="126"/>
      <c r="AN845" s="126"/>
      <c r="AO845" s="126"/>
      <c r="AP845" s="126"/>
      <c r="AQ845" s="126"/>
      <c r="AR845" s="126"/>
      <c r="AS845" s="126"/>
      <c r="AT845" s="126"/>
      <c r="AU845" s="126"/>
      <c r="AV845" s="126"/>
      <c r="AW845" s="126"/>
      <c r="AX845" s="126"/>
      <c r="AY845" s="126"/>
      <c r="AZ845" s="126"/>
      <c r="BA845" s="126"/>
      <c r="BB845" s="126"/>
      <c r="BC845" s="126"/>
      <c r="BD845" s="126"/>
      <c r="BE845" s="126"/>
      <c r="BF845" s="126"/>
      <c r="BG845" s="126"/>
      <c r="BH845" s="126"/>
      <c r="BI845" s="126"/>
      <c r="BJ845" s="126"/>
      <c r="BK845" s="126"/>
      <c r="BL845" s="126"/>
      <c r="BM845" s="126"/>
      <c r="BN845" s="126"/>
      <c r="BO845" s="126"/>
      <c r="BP845" s="126"/>
      <c r="BQ845" s="126"/>
      <c r="BR845" s="126"/>
      <c r="BS845" s="126"/>
      <c r="BT845" s="126"/>
      <c r="BU845" s="126"/>
      <c r="BV845" s="126"/>
      <c r="BW845" s="126"/>
      <c r="BX845" s="126"/>
      <c r="BY845" s="126"/>
      <c r="BZ845" s="126"/>
      <c r="CA845" s="126"/>
      <c r="CB845" s="126"/>
      <c r="CC845" s="126"/>
      <c r="CD845" s="126"/>
      <c r="CE845" s="126"/>
      <c r="CF845" s="126"/>
      <c r="CG845" s="126"/>
      <c r="CH845" s="126"/>
      <c r="CI845" s="126"/>
      <c r="CJ845" s="126"/>
      <c r="CK845" s="126"/>
      <c r="CL845" s="126"/>
      <c r="CM845" s="126"/>
      <c r="CN845" s="126"/>
      <c r="CO845" s="126"/>
      <c r="CP845" s="126"/>
      <c r="CQ845" s="126"/>
      <c r="CR845" s="126"/>
      <c r="CS845"/>
      <c r="CT845"/>
      <c r="CU845"/>
      <c r="CV845"/>
      <c r="CW845"/>
      <c r="CX845"/>
      <c r="CY845"/>
      <c r="CZ845"/>
      <c r="DA845"/>
      <c r="DB845"/>
    </row>
    <row r="846" spans="1:106" s="15" customFormat="1" ht="13.4" customHeight="1">
      <c r="A846" s="4" t="str">
        <f t="shared" si="26"/>
        <v/>
      </c>
      <c r="B846" s="70"/>
      <c r="C846" s="123"/>
      <c r="D846" s="70"/>
      <c r="E846" s="70"/>
      <c r="F846" s="123"/>
      <c r="G846" s="123"/>
      <c r="H846" s="123"/>
      <c r="I846" s="126"/>
      <c r="J846" s="126"/>
      <c r="K846" s="126"/>
      <c r="L846" s="126"/>
      <c r="M846" s="126"/>
      <c r="N846" s="126"/>
      <c r="O846" s="126"/>
      <c r="P846" s="126"/>
      <c r="Q846" s="126"/>
      <c r="R846" s="126"/>
      <c r="S846" s="126"/>
      <c r="T846" s="126"/>
      <c r="U846" s="126"/>
      <c r="V846" s="126"/>
      <c r="W846" s="126"/>
      <c r="X846" s="126"/>
      <c r="Y846" s="126"/>
      <c r="Z846" s="126"/>
      <c r="AA846" s="126"/>
      <c r="AB846" s="126"/>
      <c r="AC846" s="126"/>
      <c r="AD846" s="126"/>
      <c r="AE846" s="126"/>
      <c r="AF846" s="126"/>
      <c r="AG846" s="126"/>
      <c r="AH846" s="126"/>
      <c r="AI846" s="126"/>
      <c r="AJ846" s="126"/>
      <c r="AK846" s="126"/>
      <c r="AL846" s="126"/>
      <c r="AM846" s="126"/>
      <c r="AN846" s="126"/>
      <c r="AO846" s="126"/>
      <c r="AP846" s="126"/>
      <c r="AQ846" s="126"/>
      <c r="AR846" s="126"/>
      <c r="AS846" s="126"/>
      <c r="AT846" s="126"/>
      <c r="AU846" s="126"/>
      <c r="AV846" s="126"/>
      <c r="AW846" s="126"/>
      <c r="AX846" s="126"/>
      <c r="AY846" s="126"/>
      <c r="AZ846" s="126"/>
      <c r="BA846" s="126"/>
      <c r="BB846" s="126"/>
      <c r="BC846" s="126"/>
      <c r="BD846" s="126"/>
      <c r="BE846" s="126"/>
      <c r="BF846" s="126"/>
      <c r="BG846" s="126"/>
      <c r="BH846" s="126"/>
      <c r="BI846" s="126"/>
      <c r="BJ846" s="126"/>
      <c r="BK846" s="126"/>
      <c r="BL846" s="126"/>
      <c r="BM846" s="126"/>
      <c r="BN846" s="126"/>
      <c r="BO846" s="126"/>
      <c r="BP846" s="126"/>
      <c r="BQ846" s="126"/>
      <c r="BR846" s="126"/>
      <c r="BS846" s="126"/>
      <c r="BT846" s="126"/>
      <c r="BU846" s="126"/>
      <c r="BV846" s="126"/>
      <c r="BW846" s="126"/>
      <c r="BX846" s="126"/>
      <c r="BY846" s="126"/>
      <c r="BZ846" s="126"/>
      <c r="CA846" s="126"/>
      <c r="CB846" s="126"/>
      <c r="CC846" s="126"/>
      <c r="CD846" s="126"/>
      <c r="CE846" s="126"/>
      <c r="CF846" s="126"/>
      <c r="CG846" s="126"/>
      <c r="CH846" s="126"/>
      <c r="CI846" s="126"/>
      <c r="CJ846" s="126"/>
      <c r="CK846" s="126"/>
      <c r="CL846" s="126"/>
      <c r="CM846" s="126"/>
      <c r="CN846" s="126"/>
      <c r="CO846" s="126"/>
      <c r="CP846" s="126"/>
      <c r="CQ846" s="126"/>
      <c r="CR846" s="126"/>
      <c r="CS846"/>
      <c r="CT846"/>
      <c r="CU846"/>
      <c r="CV846"/>
      <c r="CW846"/>
      <c r="CX846"/>
      <c r="CY846"/>
      <c r="CZ846"/>
      <c r="DA846"/>
      <c r="DB846"/>
    </row>
    <row r="847" spans="1:106" s="15" customFormat="1" ht="13.4" customHeight="1">
      <c r="A847" s="4" t="str">
        <f t="shared" si="26"/>
        <v/>
      </c>
      <c r="B847" s="70"/>
      <c r="C847" s="123"/>
      <c r="D847" s="70"/>
      <c r="E847" s="70"/>
      <c r="F847" s="123"/>
      <c r="G847" s="123"/>
      <c r="H847" s="123"/>
      <c r="I847" s="126"/>
      <c r="J847" s="126"/>
      <c r="K847" s="126"/>
      <c r="L847" s="126"/>
      <c r="M847" s="126"/>
      <c r="N847" s="126"/>
      <c r="O847" s="126"/>
      <c r="P847" s="126"/>
      <c r="Q847" s="126"/>
      <c r="R847" s="126"/>
      <c r="S847" s="126"/>
      <c r="T847" s="126"/>
      <c r="U847" s="126"/>
      <c r="V847" s="126"/>
      <c r="W847" s="126"/>
      <c r="X847" s="126"/>
      <c r="Y847" s="126"/>
      <c r="Z847" s="126"/>
      <c r="AA847" s="126"/>
      <c r="AB847" s="126"/>
      <c r="AC847" s="126"/>
      <c r="AD847" s="126"/>
      <c r="AE847" s="126"/>
      <c r="AF847" s="126"/>
      <c r="AG847" s="126"/>
      <c r="AH847" s="126"/>
      <c r="AI847" s="126"/>
      <c r="AJ847" s="126"/>
      <c r="AK847" s="126"/>
      <c r="AL847" s="126"/>
      <c r="AM847" s="126"/>
      <c r="AN847" s="126"/>
      <c r="AO847" s="126"/>
      <c r="AP847" s="126"/>
      <c r="AQ847" s="126"/>
      <c r="AR847" s="126"/>
      <c r="AS847" s="126"/>
      <c r="AT847" s="126"/>
      <c r="AU847" s="126"/>
      <c r="AV847" s="126"/>
      <c r="AW847" s="126"/>
      <c r="AX847" s="126"/>
      <c r="AY847" s="126"/>
      <c r="AZ847" s="126"/>
      <c r="BA847" s="126"/>
      <c r="BB847" s="126"/>
      <c r="BC847" s="126"/>
      <c r="BD847" s="126"/>
      <c r="BE847" s="126"/>
      <c r="BF847" s="126"/>
      <c r="BG847" s="126"/>
      <c r="BH847" s="126"/>
      <c r="BI847" s="126"/>
      <c r="BJ847" s="126"/>
      <c r="BK847" s="126"/>
      <c r="BL847" s="126"/>
      <c r="BM847" s="126"/>
      <c r="BN847" s="126"/>
      <c r="BO847" s="126"/>
      <c r="BP847" s="126"/>
      <c r="BQ847" s="126"/>
      <c r="BR847" s="126"/>
      <c r="BS847" s="126"/>
      <c r="BT847" s="126"/>
      <c r="BU847" s="126"/>
      <c r="BV847" s="126"/>
      <c r="BW847" s="126"/>
      <c r="BX847" s="126"/>
      <c r="BY847" s="126"/>
      <c r="BZ847" s="126"/>
      <c r="CA847" s="126"/>
      <c r="CB847" s="126"/>
      <c r="CC847" s="126"/>
      <c r="CD847" s="126"/>
      <c r="CE847" s="126"/>
      <c r="CF847" s="126"/>
      <c r="CG847" s="126"/>
      <c r="CH847" s="126"/>
      <c r="CI847" s="126"/>
      <c r="CJ847" s="126"/>
      <c r="CK847" s="126"/>
      <c r="CL847" s="126"/>
      <c r="CM847" s="126"/>
      <c r="CN847" s="126"/>
      <c r="CO847" s="126"/>
      <c r="CP847" s="126"/>
      <c r="CQ847" s="126"/>
      <c r="CR847" s="126"/>
      <c r="CS847"/>
      <c r="CT847"/>
      <c r="CU847"/>
      <c r="CV847"/>
      <c r="CW847"/>
      <c r="CX847"/>
      <c r="CY847"/>
      <c r="CZ847"/>
      <c r="DA847"/>
      <c r="DB847"/>
    </row>
    <row r="848" spans="1:106" s="15" customFormat="1" ht="13.4" customHeight="1">
      <c r="A848" s="4" t="str">
        <f t="shared" si="26"/>
        <v/>
      </c>
      <c r="B848" s="70"/>
      <c r="C848" s="123"/>
      <c r="D848" s="70"/>
      <c r="E848" s="70"/>
      <c r="F848" s="123"/>
      <c r="G848" s="123"/>
      <c r="H848" s="123"/>
      <c r="I848" s="126"/>
      <c r="J848" s="126"/>
      <c r="K848" s="126"/>
      <c r="L848" s="126"/>
      <c r="M848" s="126"/>
      <c r="N848" s="126"/>
      <c r="O848" s="126"/>
      <c r="P848" s="126"/>
      <c r="Q848" s="126"/>
      <c r="R848" s="126"/>
      <c r="S848" s="126"/>
      <c r="T848" s="126"/>
      <c r="U848" s="126"/>
      <c r="V848" s="126"/>
      <c r="W848" s="126"/>
      <c r="X848" s="126"/>
      <c r="Y848" s="126"/>
      <c r="Z848" s="126"/>
      <c r="AA848" s="126"/>
      <c r="AB848" s="126"/>
      <c r="AC848" s="126"/>
      <c r="AD848" s="126"/>
      <c r="AE848" s="126"/>
      <c r="AF848" s="126"/>
      <c r="AG848" s="126"/>
      <c r="AH848" s="126"/>
      <c r="AI848" s="126"/>
      <c r="AJ848" s="126"/>
      <c r="AK848" s="126"/>
      <c r="AL848" s="126"/>
      <c r="AM848" s="126"/>
      <c r="AN848" s="126"/>
      <c r="AO848" s="126"/>
      <c r="AP848" s="126"/>
      <c r="AQ848" s="126"/>
      <c r="AR848" s="126"/>
      <c r="AS848" s="126"/>
      <c r="AT848" s="126"/>
      <c r="AU848" s="126"/>
      <c r="AV848" s="126"/>
      <c r="AW848" s="126"/>
      <c r="AX848" s="126"/>
      <c r="AY848" s="126"/>
      <c r="AZ848" s="126"/>
      <c r="BA848" s="126"/>
      <c r="BB848" s="126"/>
      <c r="BC848" s="126"/>
      <c r="BD848" s="126"/>
      <c r="BE848" s="126"/>
      <c r="BF848" s="126"/>
      <c r="BG848" s="126"/>
      <c r="BH848" s="126"/>
      <c r="BI848" s="126"/>
      <c r="BJ848" s="126"/>
      <c r="BK848" s="126"/>
      <c r="BL848" s="126"/>
      <c r="BM848" s="126"/>
      <c r="BN848" s="126"/>
      <c r="BO848" s="126"/>
      <c r="BP848" s="126"/>
      <c r="BQ848" s="126"/>
      <c r="BR848" s="126"/>
      <c r="BS848" s="126"/>
      <c r="BT848" s="126"/>
      <c r="BU848" s="126"/>
      <c r="BV848" s="126"/>
      <c r="BW848" s="126"/>
      <c r="BX848" s="126"/>
      <c r="BY848" s="126"/>
      <c r="BZ848" s="126"/>
      <c r="CA848" s="126"/>
      <c r="CB848" s="126"/>
      <c r="CC848" s="126"/>
      <c r="CD848" s="126"/>
      <c r="CE848" s="126"/>
      <c r="CF848" s="126"/>
      <c r="CG848" s="126"/>
      <c r="CH848" s="126"/>
      <c r="CI848" s="126"/>
      <c r="CJ848" s="126"/>
      <c r="CK848" s="126"/>
      <c r="CL848" s="126"/>
      <c r="CM848" s="126"/>
      <c r="CN848" s="126"/>
      <c r="CO848" s="126"/>
      <c r="CP848" s="126"/>
      <c r="CQ848" s="126"/>
      <c r="CR848" s="126"/>
      <c r="CS848"/>
      <c r="CT848"/>
      <c r="CU848"/>
      <c r="CV848"/>
      <c r="CW848"/>
      <c r="CX848"/>
      <c r="CY848"/>
      <c r="CZ848"/>
      <c r="DA848"/>
      <c r="DB848"/>
    </row>
    <row r="849" spans="1:106" s="15" customFormat="1" ht="13.4" customHeight="1">
      <c r="A849" s="4" t="str">
        <f t="shared" si="26"/>
        <v/>
      </c>
      <c r="B849" s="70"/>
      <c r="C849" s="123"/>
      <c r="D849" s="70"/>
      <c r="E849" s="70"/>
      <c r="F849" s="123"/>
      <c r="G849" s="123"/>
      <c r="H849" s="123"/>
      <c r="I849" s="126"/>
      <c r="J849" s="126"/>
      <c r="K849" s="126"/>
      <c r="L849" s="126"/>
      <c r="M849" s="126"/>
      <c r="N849" s="126"/>
      <c r="O849" s="126"/>
      <c r="P849" s="126"/>
      <c r="Q849" s="126"/>
      <c r="R849" s="126"/>
      <c r="S849" s="126"/>
      <c r="T849" s="126"/>
      <c r="U849" s="126"/>
      <c r="V849" s="126"/>
      <c r="W849" s="126"/>
      <c r="X849" s="126"/>
      <c r="Y849" s="126"/>
      <c r="Z849" s="126"/>
      <c r="AA849" s="126"/>
      <c r="AB849" s="126"/>
      <c r="AC849" s="126"/>
      <c r="AD849" s="126"/>
      <c r="AE849" s="126"/>
      <c r="AF849" s="126"/>
      <c r="AG849" s="126"/>
      <c r="AH849" s="126"/>
      <c r="AI849" s="126"/>
      <c r="AJ849" s="126"/>
      <c r="AK849" s="126"/>
      <c r="AL849" s="126"/>
      <c r="AM849" s="126"/>
      <c r="AN849" s="126"/>
      <c r="AO849" s="126"/>
      <c r="AP849" s="126"/>
      <c r="AQ849" s="126"/>
      <c r="AR849" s="126"/>
      <c r="AS849" s="126"/>
      <c r="AT849" s="126"/>
      <c r="AU849" s="126"/>
      <c r="AV849" s="126"/>
      <c r="AW849" s="126"/>
      <c r="AX849" s="126"/>
      <c r="AY849" s="126"/>
      <c r="AZ849" s="126"/>
      <c r="BA849" s="126"/>
      <c r="BB849" s="126"/>
      <c r="BC849" s="126"/>
      <c r="BD849" s="126"/>
      <c r="BE849" s="126"/>
      <c r="BF849" s="126"/>
      <c r="BG849" s="126"/>
      <c r="BH849" s="126"/>
      <c r="BI849" s="126"/>
      <c r="BJ849" s="126"/>
      <c r="BK849" s="126"/>
      <c r="BL849" s="126"/>
      <c r="BM849" s="126"/>
      <c r="BN849" s="126"/>
      <c r="BO849" s="126"/>
      <c r="BP849" s="126"/>
      <c r="BQ849" s="126"/>
      <c r="BR849" s="126"/>
      <c r="BS849" s="126"/>
      <c r="BT849" s="126"/>
      <c r="BU849" s="126"/>
      <c r="BV849" s="126"/>
      <c r="BW849" s="126"/>
      <c r="BX849" s="126"/>
      <c r="BY849" s="126"/>
      <c r="BZ849" s="126"/>
      <c r="CA849" s="126"/>
      <c r="CB849" s="126"/>
      <c r="CC849" s="126"/>
      <c r="CD849" s="126"/>
      <c r="CE849" s="126"/>
      <c r="CF849" s="126"/>
      <c r="CG849" s="126"/>
      <c r="CH849" s="126"/>
      <c r="CI849" s="126"/>
      <c r="CJ849" s="126"/>
      <c r="CK849" s="126"/>
      <c r="CL849" s="126"/>
      <c r="CM849" s="126"/>
      <c r="CN849" s="126"/>
      <c r="CO849" s="126"/>
      <c r="CP849" s="126"/>
      <c r="CQ849" s="126"/>
      <c r="CR849" s="126"/>
      <c r="CS849"/>
      <c r="CT849"/>
      <c r="CU849"/>
      <c r="CV849"/>
      <c r="CW849"/>
      <c r="CX849"/>
      <c r="CY849"/>
      <c r="CZ849"/>
      <c r="DA849"/>
      <c r="DB849"/>
    </row>
    <row r="850" spans="1:106" s="15" customFormat="1" ht="13.4" customHeight="1">
      <c r="A850" s="4" t="str">
        <f t="shared" si="26"/>
        <v/>
      </c>
      <c r="B850" s="70"/>
      <c r="C850" s="123"/>
      <c r="D850" s="70"/>
      <c r="E850" s="70"/>
      <c r="F850" s="123"/>
      <c r="G850" s="123"/>
      <c r="H850" s="123"/>
      <c r="I850" s="126"/>
      <c r="J850" s="126"/>
      <c r="K850" s="126"/>
      <c r="L850" s="126"/>
      <c r="M850" s="126"/>
      <c r="N850" s="126"/>
      <c r="O850" s="126"/>
      <c r="P850" s="126"/>
      <c r="Q850" s="126"/>
      <c r="R850" s="126"/>
      <c r="S850" s="126"/>
      <c r="T850" s="126"/>
      <c r="U850" s="126"/>
      <c r="V850" s="126"/>
      <c r="W850" s="126"/>
      <c r="X850" s="126"/>
      <c r="Y850" s="126"/>
      <c r="Z850" s="126"/>
      <c r="AA850" s="126"/>
      <c r="AB850" s="126"/>
      <c r="AC850" s="126"/>
      <c r="AD850" s="126"/>
      <c r="AE850" s="126"/>
      <c r="AF850" s="126"/>
      <c r="AG850" s="126"/>
      <c r="AH850" s="126"/>
      <c r="AI850" s="126"/>
      <c r="AJ850" s="126"/>
      <c r="AK850" s="126"/>
      <c r="AL850" s="126"/>
      <c r="AM850" s="126"/>
      <c r="AN850" s="126"/>
      <c r="AO850" s="126"/>
      <c r="AP850" s="126"/>
      <c r="AQ850" s="126"/>
      <c r="AR850" s="126"/>
      <c r="AS850" s="126"/>
      <c r="AT850" s="126"/>
      <c r="AU850" s="126"/>
      <c r="AV850" s="126"/>
      <c r="AW850" s="126"/>
      <c r="AX850" s="126"/>
      <c r="AY850" s="126"/>
      <c r="AZ850" s="126"/>
      <c r="BA850" s="126"/>
      <c r="BB850" s="126"/>
      <c r="BC850" s="126"/>
      <c r="BD850" s="126"/>
      <c r="BE850" s="126"/>
      <c r="BF850" s="126"/>
      <c r="BG850" s="126"/>
      <c r="BH850" s="126"/>
      <c r="BI850" s="126"/>
      <c r="BJ850" s="126"/>
      <c r="BK850" s="126"/>
      <c r="BL850" s="126"/>
      <c r="BM850" s="126"/>
      <c r="BN850" s="126"/>
      <c r="BO850" s="126"/>
      <c r="BP850" s="126"/>
      <c r="BQ850" s="126"/>
      <c r="BR850" s="126"/>
      <c r="BS850" s="126"/>
      <c r="BT850" s="126"/>
      <c r="BU850" s="126"/>
      <c r="BV850" s="126"/>
      <c r="BW850" s="126"/>
      <c r="BX850" s="126"/>
      <c r="BY850" s="126"/>
      <c r="BZ850" s="126"/>
      <c r="CA850" s="126"/>
      <c r="CB850" s="126"/>
      <c r="CC850" s="126"/>
      <c r="CD850" s="126"/>
      <c r="CE850" s="126"/>
      <c r="CF850" s="126"/>
      <c r="CG850" s="126"/>
      <c r="CH850" s="126"/>
      <c r="CI850" s="126"/>
      <c r="CJ850" s="126"/>
      <c r="CK850" s="126"/>
      <c r="CL850" s="126"/>
      <c r="CM850" s="126"/>
      <c r="CN850" s="126"/>
      <c r="CO850" s="126"/>
      <c r="CP850" s="126"/>
      <c r="CQ850" s="126"/>
      <c r="CR850" s="126"/>
      <c r="CS850"/>
      <c r="CT850"/>
      <c r="CU850"/>
      <c r="CV850"/>
      <c r="CW850"/>
      <c r="CX850"/>
      <c r="CY850"/>
      <c r="CZ850"/>
      <c r="DA850"/>
      <c r="DB850"/>
    </row>
    <row r="851" spans="1:106" s="15" customFormat="1" ht="13.4" customHeight="1">
      <c r="A851" s="4" t="str">
        <f t="shared" si="26"/>
        <v/>
      </c>
      <c r="B851" s="70"/>
      <c r="C851" s="123"/>
      <c r="D851" s="70"/>
      <c r="E851" s="70"/>
      <c r="F851" s="123"/>
      <c r="G851" s="123"/>
      <c r="H851" s="123"/>
      <c r="I851" s="126"/>
      <c r="J851" s="126"/>
      <c r="K851" s="126"/>
      <c r="L851" s="126"/>
      <c r="M851" s="126"/>
      <c r="N851" s="126"/>
      <c r="O851" s="126"/>
      <c r="P851" s="126"/>
      <c r="Q851" s="126"/>
      <c r="R851" s="126"/>
      <c r="S851" s="126"/>
      <c r="T851" s="126"/>
      <c r="U851" s="126"/>
      <c r="V851" s="126"/>
      <c r="W851" s="126"/>
      <c r="X851" s="126"/>
      <c r="Y851" s="126"/>
      <c r="Z851" s="126"/>
      <c r="AA851" s="126"/>
      <c r="AB851" s="126"/>
      <c r="AC851" s="126"/>
      <c r="AD851" s="126"/>
      <c r="AE851" s="126"/>
      <c r="AF851" s="126"/>
      <c r="AG851" s="126"/>
      <c r="AH851" s="126"/>
      <c r="AI851" s="126"/>
      <c r="AJ851" s="126"/>
      <c r="AK851" s="126"/>
      <c r="AL851" s="126"/>
      <c r="AM851" s="126"/>
      <c r="AN851" s="126"/>
      <c r="AO851" s="126"/>
      <c r="AP851" s="126"/>
      <c r="AQ851" s="126"/>
      <c r="AR851" s="126"/>
      <c r="AS851" s="126"/>
      <c r="AT851" s="126"/>
      <c r="AU851" s="126"/>
      <c r="AV851" s="126"/>
      <c r="AW851" s="126"/>
      <c r="AX851" s="126"/>
      <c r="AY851" s="126"/>
      <c r="AZ851" s="126"/>
      <c r="BA851" s="126"/>
      <c r="BB851" s="126"/>
      <c r="BC851" s="126"/>
      <c r="BD851" s="126"/>
      <c r="BE851" s="126"/>
      <c r="BF851" s="126"/>
      <c r="BG851" s="126"/>
      <c r="BH851" s="126"/>
      <c r="BI851" s="126"/>
      <c r="BJ851" s="126"/>
      <c r="BK851" s="126"/>
      <c r="BL851" s="126"/>
      <c r="BM851" s="126"/>
      <c r="BN851" s="126"/>
      <c r="BO851" s="126"/>
      <c r="BP851" s="126"/>
      <c r="BQ851" s="126"/>
      <c r="BR851" s="126"/>
      <c r="BS851" s="126"/>
      <c r="BT851" s="126"/>
      <c r="BU851" s="126"/>
      <c r="BV851" s="126"/>
      <c r="BW851" s="126"/>
      <c r="BX851" s="126"/>
      <c r="BY851" s="126"/>
      <c r="BZ851" s="126"/>
      <c r="CA851" s="126"/>
      <c r="CB851" s="126"/>
      <c r="CC851" s="126"/>
      <c r="CD851" s="126"/>
      <c r="CE851" s="126"/>
      <c r="CF851" s="126"/>
      <c r="CG851" s="126"/>
      <c r="CH851" s="126"/>
      <c r="CI851" s="126"/>
      <c r="CJ851" s="126"/>
      <c r="CK851" s="126"/>
      <c r="CL851" s="126"/>
      <c r="CM851" s="126"/>
      <c r="CN851" s="126"/>
      <c r="CO851" s="126"/>
      <c r="CP851" s="126"/>
      <c r="CQ851" s="126"/>
      <c r="CR851" s="126"/>
      <c r="CS851"/>
      <c r="CT851"/>
      <c r="CU851"/>
      <c r="CV851"/>
      <c r="CW851"/>
      <c r="CX851"/>
      <c r="CY851"/>
      <c r="CZ851"/>
      <c r="DA851"/>
      <c r="DB851"/>
    </row>
    <row r="852" spans="1:106" s="15" customFormat="1" ht="13.4" customHeight="1">
      <c r="A852" s="4" t="str">
        <f t="shared" si="26"/>
        <v/>
      </c>
      <c r="B852" s="70"/>
      <c r="C852" s="123"/>
      <c r="D852" s="70"/>
      <c r="E852" s="70"/>
      <c r="F852" s="123"/>
      <c r="G852" s="123"/>
      <c r="H852" s="123"/>
      <c r="I852" s="126"/>
      <c r="J852" s="126"/>
      <c r="K852" s="126"/>
      <c r="L852" s="126"/>
      <c r="M852" s="126"/>
      <c r="N852" s="126"/>
      <c r="O852" s="126"/>
      <c r="P852" s="126"/>
      <c r="Q852" s="126"/>
      <c r="R852" s="126"/>
      <c r="S852" s="126"/>
      <c r="T852" s="126"/>
      <c r="U852" s="126"/>
      <c r="V852" s="126"/>
      <c r="W852" s="126"/>
      <c r="X852" s="126"/>
      <c r="Y852" s="126"/>
      <c r="Z852" s="126"/>
      <c r="AA852" s="126"/>
      <c r="AB852" s="126"/>
      <c r="AC852" s="126"/>
      <c r="AD852" s="126"/>
      <c r="AE852" s="126"/>
      <c r="AF852" s="126"/>
      <c r="AG852" s="126"/>
      <c r="AH852" s="126"/>
      <c r="AI852" s="126"/>
      <c r="AJ852" s="126"/>
      <c r="AK852" s="126"/>
      <c r="AL852" s="126"/>
      <c r="AM852" s="126"/>
      <c r="AN852" s="126"/>
      <c r="AO852" s="126"/>
      <c r="AP852" s="126"/>
      <c r="AQ852" s="126"/>
      <c r="AR852" s="126"/>
      <c r="AS852" s="126"/>
      <c r="AT852" s="126"/>
      <c r="AU852" s="126"/>
      <c r="AV852" s="126"/>
      <c r="AW852" s="126"/>
      <c r="AX852" s="126"/>
      <c r="AY852" s="126"/>
      <c r="AZ852" s="126"/>
      <c r="BA852" s="126"/>
      <c r="BB852" s="126"/>
      <c r="BC852" s="126"/>
      <c r="BD852" s="126"/>
      <c r="BE852" s="126"/>
      <c r="BF852" s="126"/>
      <c r="BG852" s="126"/>
      <c r="BH852" s="126"/>
      <c r="BI852" s="126"/>
      <c r="BJ852" s="126"/>
      <c r="BK852" s="126"/>
      <c r="BL852" s="126"/>
      <c r="BM852" s="126"/>
      <c r="BN852" s="126"/>
      <c r="BO852" s="126"/>
      <c r="BP852" s="126"/>
      <c r="BQ852" s="126"/>
      <c r="BR852" s="126"/>
      <c r="BS852" s="126"/>
      <c r="BT852" s="126"/>
      <c r="BU852" s="126"/>
      <c r="BV852" s="126"/>
      <c r="BW852" s="126"/>
      <c r="BX852" s="126"/>
      <c r="BY852" s="126"/>
      <c r="BZ852" s="126"/>
      <c r="CA852" s="126"/>
      <c r="CB852" s="126"/>
      <c r="CC852" s="126"/>
      <c r="CD852" s="126"/>
      <c r="CE852" s="126"/>
      <c r="CF852" s="126"/>
      <c r="CG852" s="126"/>
      <c r="CH852" s="126"/>
      <c r="CI852" s="126"/>
      <c r="CJ852" s="126"/>
      <c r="CK852" s="126"/>
      <c r="CL852" s="126"/>
      <c r="CM852" s="126"/>
      <c r="CN852" s="126"/>
      <c r="CO852" s="126"/>
      <c r="CP852" s="126"/>
      <c r="CQ852" s="126"/>
      <c r="CR852" s="126"/>
      <c r="CS852"/>
      <c r="CT852"/>
      <c r="CU852"/>
      <c r="CV852"/>
      <c r="CW852"/>
      <c r="CX852"/>
      <c r="CY852"/>
      <c r="CZ852"/>
      <c r="DA852"/>
      <c r="DB852"/>
    </row>
    <row r="853" spans="1:106" s="15" customFormat="1" ht="13.4" customHeight="1">
      <c r="A853" s="4" t="str">
        <f t="shared" si="26"/>
        <v/>
      </c>
      <c r="B853" s="70"/>
      <c r="C853" s="123"/>
      <c r="D853" s="70"/>
      <c r="E853" s="70"/>
      <c r="F853" s="123"/>
      <c r="G853" s="123"/>
      <c r="H853" s="123"/>
      <c r="I853" s="126"/>
      <c r="J853" s="126"/>
      <c r="K853" s="126"/>
      <c r="L853" s="126"/>
      <c r="M853" s="126"/>
      <c r="N853" s="126"/>
      <c r="O853" s="126"/>
      <c r="P853" s="126"/>
      <c r="Q853" s="126"/>
      <c r="R853" s="126"/>
      <c r="S853" s="126"/>
      <c r="T853" s="126"/>
      <c r="U853" s="126"/>
      <c r="V853" s="126"/>
      <c r="W853" s="126"/>
      <c r="X853" s="126"/>
      <c r="Y853" s="126"/>
      <c r="Z853" s="126"/>
      <c r="AA853" s="126"/>
      <c r="AB853" s="126"/>
      <c r="AC853" s="126"/>
      <c r="AD853" s="126"/>
      <c r="AE853" s="126"/>
      <c r="AF853" s="126"/>
      <c r="AG853" s="126"/>
      <c r="AH853" s="126"/>
      <c r="AI853" s="126"/>
      <c r="AJ853" s="126"/>
      <c r="AK853" s="126"/>
      <c r="AL853" s="126"/>
      <c r="AM853" s="126"/>
      <c r="AN853" s="126"/>
      <c r="AO853" s="126"/>
      <c r="AP853" s="126"/>
      <c r="AQ853" s="126"/>
      <c r="AR853" s="126"/>
      <c r="AS853" s="126"/>
      <c r="AT853" s="126"/>
      <c r="AU853" s="126"/>
      <c r="AV853" s="126"/>
      <c r="AW853" s="126"/>
      <c r="AX853" s="126"/>
      <c r="AY853" s="126"/>
      <c r="AZ853" s="126"/>
      <c r="BA853" s="126"/>
      <c r="BB853" s="126"/>
      <c r="BC853" s="126"/>
      <c r="BD853" s="126"/>
      <c r="BE853" s="126"/>
      <c r="BF853" s="126"/>
      <c r="BG853" s="126"/>
      <c r="BH853" s="126"/>
      <c r="BI853" s="126"/>
      <c r="BJ853" s="126"/>
      <c r="BK853" s="126"/>
      <c r="BL853" s="126"/>
      <c r="BM853" s="126"/>
      <c r="BN853" s="126"/>
      <c r="BO853" s="126"/>
      <c r="BP853" s="126"/>
      <c r="BQ853" s="126"/>
      <c r="BR853" s="126"/>
      <c r="BS853" s="126"/>
      <c r="BT853" s="126"/>
      <c r="BU853" s="126"/>
      <c r="BV853" s="126"/>
      <c r="BW853" s="126"/>
      <c r="BX853" s="126"/>
      <c r="BY853" s="126"/>
      <c r="BZ853" s="126"/>
      <c r="CA853" s="126"/>
      <c r="CB853" s="126"/>
      <c r="CC853" s="126"/>
      <c r="CD853" s="126"/>
      <c r="CE853" s="126"/>
      <c r="CF853" s="126"/>
      <c r="CG853" s="126"/>
      <c r="CH853" s="126"/>
      <c r="CI853" s="126"/>
      <c r="CJ853" s="126"/>
      <c r="CK853" s="126"/>
      <c r="CL853" s="126"/>
      <c r="CM853" s="126"/>
      <c r="CN853" s="126"/>
      <c r="CO853" s="126"/>
      <c r="CP853" s="126"/>
      <c r="CQ853" s="126"/>
      <c r="CR853" s="126"/>
      <c r="CS853"/>
      <c r="CT853"/>
      <c r="CU853"/>
      <c r="CV853"/>
      <c r="CW853"/>
      <c r="CX853"/>
      <c r="CY853"/>
      <c r="CZ853"/>
      <c r="DA853"/>
      <c r="DB853"/>
    </row>
    <row r="854" spans="1:106" s="15" customFormat="1" ht="13.4" customHeight="1">
      <c r="A854" s="4" t="str">
        <f t="shared" si="26"/>
        <v/>
      </c>
      <c r="B854" s="70"/>
      <c r="C854" s="123"/>
      <c r="D854" s="70"/>
      <c r="E854" s="70"/>
      <c r="F854" s="123"/>
      <c r="G854" s="123"/>
      <c r="H854" s="123"/>
      <c r="I854" s="126"/>
      <c r="J854" s="126"/>
      <c r="K854" s="126"/>
      <c r="L854" s="126"/>
      <c r="M854" s="126"/>
      <c r="N854" s="126"/>
      <c r="O854" s="126"/>
      <c r="P854" s="126"/>
      <c r="Q854" s="126"/>
      <c r="R854" s="126"/>
      <c r="S854" s="126"/>
      <c r="T854" s="126"/>
      <c r="U854" s="126"/>
      <c r="V854" s="126"/>
      <c r="W854" s="126"/>
      <c r="X854" s="126"/>
      <c r="Y854" s="126"/>
      <c r="Z854" s="126"/>
      <c r="AA854" s="126"/>
      <c r="AB854" s="126"/>
      <c r="AC854" s="126"/>
      <c r="AD854" s="126"/>
      <c r="AE854" s="126"/>
      <c r="AF854" s="126"/>
      <c r="AG854" s="126"/>
      <c r="AH854" s="126"/>
      <c r="AI854" s="126"/>
      <c r="AJ854" s="126"/>
      <c r="AK854" s="126"/>
      <c r="AL854" s="126"/>
      <c r="AM854" s="126"/>
      <c r="AN854" s="126"/>
      <c r="AO854" s="126"/>
      <c r="AP854" s="126"/>
      <c r="AQ854" s="126"/>
      <c r="AR854" s="126"/>
      <c r="AS854" s="126"/>
      <c r="AT854" s="126"/>
      <c r="AU854" s="126"/>
      <c r="AV854" s="126"/>
      <c r="AW854" s="126"/>
      <c r="AX854" s="126"/>
      <c r="AY854" s="126"/>
      <c r="AZ854" s="126"/>
      <c r="BA854" s="126"/>
      <c r="BB854" s="126"/>
      <c r="BC854" s="126"/>
      <c r="BD854" s="126"/>
      <c r="BE854" s="126"/>
      <c r="BF854" s="126"/>
      <c r="BG854" s="126"/>
      <c r="BH854" s="126"/>
      <c r="BI854" s="126"/>
      <c r="BJ854" s="126"/>
      <c r="BK854" s="126"/>
      <c r="BL854" s="126"/>
      <c r="BM854" s="126"/>
      <c r="BN854" s="126"/>
      <c r="BO854" s="126"/>
      <c r="BP854" s="126"/>
      <c r="BQ854" s="126"/>
      <c r="BR854" s="126"/>
      <c r="BS854" s="126"/>
      <c r="BT854" s="126"/>
      <c r="BU854" s="126"/>
      <c r="BV854" s="126"/>
      <c r="BW854" s="126"/>
      <c r="BX854" s="126"/>
      <c r="BY854" s="126"/>
      <c r="BZ854" s="126"/>
      <c r="CA854" s="126"/>
      <c r="CB854" s="126"/>
      <c r="CC854" s="126"/>
      <c r="CD854" s="126"/>
      <c r="CE854" s="126"/>
      <c r="CF854" s="126"/>
      <c r="CG854" s="126"/>
      <c r="CH854" s="126"/>
      <c r="CI854" s="126"/>
      <c r="CJ854" s="126"/>
      <c r="CK854" s="126"/>
      <c r="CL854" s="126"/>
      <c r="CM854" s="126"/>
      <c r="CN854" s="126"/>
      <c r="CO854" s="126"/>
      <c r="CP854" s="126"/>
      <c r="CQ854" s="126"/>
      <c r="CR854" s="126"/>
      <c r="CS854"/>
      <c r="CT854"/>
      <c r="CU854"/>
      <c r="CV854"/>
      <c r="CW854"/>
      <c r="CX854"/>
      <c r="CY854"/>
      <c r="CZ854"/>
      <c r="DA854"/>
      <c r="DB854"/>
    </row>
    <row r="855" spans="1:106" s="15" customFormat="1" ht="13.4" customHeight="1">
      <c r="A855" s="4" t="str">
        <f t="shared" si="26"/>
        <v/>
      </c>
      <c r="B855" s="70"/>
      <c r="C855" s="123"/>
      <c r="D855" s="70"/>
      <c r="E855" s="70"/>
      <c r="F855" s="123"/>
      <c r="G855" s="123"/>
      <c r="H855" s="123"/>
      <c r="I855" s="126"/>
      <c r="J855" s="126"/>
      <c r="K855" s="126"/>
      <c r="L855" s="126"/>
      <c r="M855" s="126"/>
      <c r="N855" s="126"/>
      <c r="O855" s="126"/>
      <c r="P855" s="126"/>
      <c r="Q855" s="126"/>
      <c r="R855" s="126"/>
      <c r="S855" s="126"/>
      <c r="T855" s="126"/>
      <c r="U855" s="126"/>
      <c r="V855" s="126"/>
      <c r="W855" s="126"/>
      <c r="X855" s="126"/>
      <c r="Y855" s="126"/>
      <c r="Z855" s="126"/>
      <c r="AA855" s="126"/>
      <c r="AB855" s="126"/>
      <c r="AC855" s="126"/>
      <c r="AD855" s="126"/>
      <c r="AE855" s="126"/>
      <c r="AF855" s="126"/>
      <c r="AG855" s="126"/>
      <c r="AH855" s="126"/>
      <c r="AI855" s="126"/>
      <c r="AJ855" s="126"/>
      <c r="AK855" s="126"/>
      <c r="AL855" s="126"/>
      <c r="AM855" s="126"/>
      <c r="AN855" s="126"/>
      <c r="AO855" s="126"/>
      <c r="AP855" s="126"/>
      <c r="AQ855" s="126"/>
      <c r="AR855" s="126"/>
      <c r="AS855" s="126"/>
      <c r="AT855" s="126"/>
      <c r="AU855" s="126"/>
      <c r="AV855" s="126"/>
      <c r="AW855" s="126"/>
      <c r="AX855" s="126"/>
      <c r="AY855" s="126"/>
      <c r="AZ855" s="126"/>
      <c r="BA855" s="126"/>
      <c r="BB855" s="126"/>
      <c r="BC855" s="126"/>
      <c r="BD855" s="126"/>
      <c r="BE855" s="126"/>
      <c r="BF855" s="126"/>
      <c r="BG855" s="126"/>
      <c r="BH855" s="126"/>
      <c r="BI855" s="126"/>
      <c r="BJ855" s="126"/>
      <c r="BK855" s="126"/>
      <c r="BL855" s="126"/>
      <c r="BM855" s="126"/>
      <c r="BN855" s="126"/>
      <c r="BO855" s="126"/>
      <c r="BP855" s="126"/>
      <c r="BQ855" s="126"/>
      <c r="BR855" s="126"/>
      <c r="BS855" s="126"/>
      <c r="BT855" s="126"/>
      <c r="BU855" s="126"/>
      <c r="BV855" s="126"/>
      <c r="BW855" s="126"/>
      <c r="BX855" s="126"/>
      <c r="BY855" s="126"/>
      <c r="BZ855" s="126"/>
      <c r="CA855" s="126"/>
      <c r="CB855" s="126"/>
      <c r="CC855" s="126"/>
      <c r="CD855" s="126"/>
      <c r="CE855" s="126"/>
      <c r="CF855" s="126"/>
      <c r="CG855" s="126"/>
      <c r="CH855" s="126"/>
      <c r="CI855" s="126"/>
      <c r="CJ855" s="126"/>
      <c r="CK855" s="126"/>
      <c r="CL855" s="126"/>
      <c r="CM855" s="126"/>
      <c r="CN855" s="126"/>
      <c r="CO855" s="126"/>
      <c r="CP855" s="126"/>
      <c r="CQ855" s="126"/>
      <c r="CR855" s="126"/>
      <c r="CS855"/>
      <c r="CT855"/>
      <c r="CU855"/>
      <c r="CV855"/>
      <c r="CW855"/>
      <c r="CX855"/>
      <c r="CY855"/>
      <c r="CZ855"/>
      <c r="DA855"/>
      <c r="DB855"/>
    </row>
    <row r="856" spans="1:106" s="15" customFormat="1" ht="13.4" customHeight="1">
      <c r="A856" s="4" t="str">
        <f t="shared" si="26"/>
        <v/>
      </c>
      <c r="B856" s="70"/>
      <c r="C856" s="123"/>
      <c r="D856" s="70"/>
      <c r="E856" s="70"/>
      <c r="F856" s="123"/>
      <c r="G856" s="123"/>
      <c r="H856" s="123"/>
      <c r="I856" s="126"/>
      <c r="J856" s="126"/>
      <c r="K856" s="126"/>
      <c r="L856" s="126"/>
      <c r="M856" s="126"/>
      <c r="N856" s="126"/>
      <c r="O856" s="126"/>
      <c r="P856" s="126"/>
      <c r="Q856" s="126"/>
      <c r="R856" s="126"/>
      <c r="S856" s="126"/>
      <c r="T856" s="126"/>
      <c r="U856" s="126"/>
      <c r="V856" s="126"/>
      <c r="W856" s="126"/>
      <c r="X856" s="126"/>
      <c r="Y856" s="126"/>
      <c r="Z856" s="126"/>
      <c r="AA856" s="126"/>
      <c r="AB856" s="126"/>
      <c r="AC856" s="126"/>
      <c r="AD856" s="126"/>
      <c r="AE856" s="126"/>
      <c r="AF856" s="126"/>
      <c r="AG856" s="126"/>
      <c r="AH856" s="126"/>
      <c r="AI856" s="126"/>
      <c r="AJ856" s="126"/>
      <c r="AK856" s="126"/>
      <c r="AL856" s="126"/>
      <c r="AM856" s="126"/>
      <c r="AN856" s="126"/>
      <c r="AO856" s="126"/>
      <c r="AP856" s="126"/>
      <c r="AQ856" s="126"/>
      <c r="AR856" s="126"/>
      <c r="AS856" s="126"/>
      <c r="AT856" s="126"/>
      <c r="AU856" s="126"/>
      <c r="AV856" s="126"/>
      <c r="AW856" s="126"/>
      <c r="AX856" s="126"/>
      <c r="AY856" s="126"/>
      <c r="AZ856" s="126"/>
      <c r="BA856" s="126"/>
      <c r="BB856" s="126"/>
      <c r="BC856" s="126"/>
      <c r="BD856" s="126"/>
      <c r="BE856" s="126"/>
      <c r="BF856" s="126"/>
      <c r="BG856" s="126"/>
      <c r="BH856" s="126"/>
      <c r="BI856" s="126"/>
      <c r="BJ856" s="126"/>
      <c r="BK856" s="126"/>
      <c r="BL856" s="126"/>
      <c r="BM856" s="126"/>
      <c r="BN856" s="126"/>
      <c r="BO856" s="126"/>
      <c r="BP856" s="126"/>
      <c r="BQ856" s="126"/>
      <c r="BR856" s="126"/>
      <c r="BS856" s="126"/>
      <c r="BT856" s="126"/>
      <c r="BU856" s="126"/>
      <c r="BV856" s="126"/>
      <c r="BW856" s="126"/>
      <c r="BX856" s="126"/>
      <c r="BY856" s="126"/>
      <c r="BZ856" s="126"/>
      <c r="CA856" s="126"/>
      <c r="CB856" s="126"/>
      <c r="CC856" s="126"/>
      <c r="CD856" s="126"/>
      <c r="CE856" s="126"/>
      <c r="CF856" s="126"/>
      <c r="CG856" s="126"/>
      <c r="CH856" s="126"/>
      <c r="CI856" s="126"/>
      <c r="CJ856" s="126"/>
      <c r="CK856" s="126"/>
      <c r="CL856" s="126"/>
      <c r="CM856" s="126"/>
      <c r="CN856" s="126"/>
      <c r="CO856" s="126"/>
      <c r="CP856" s="126"/>
      <c r="CQ856" s="126"/>
      <c r="CR856" s="126"/>
      <c r="CS856"/>
      <c r="CT856"/>
      <c r="CU856"/>
      <c r="CV856"/>
      <c r="CW856"/>
      <c r="CX856"/>
      <c r="CY856"/>
      <c r="CZ856"/>
      <c r="DA856"/>
      <c r="DB856"/>
    </row>
    <row r="857" spans="1:106" s="15" customFormat="1" ht="13.4" customHeight="1">
      <c r="A857" s="4" t="str">
        <f t="shared" si="26"/>
        <v/>
      </c>
      <c r="B857" s="70"/>
      <c r="C857" s="123"/>
      <c r="D857" s="70"/>
      <c r="E857" s="70"/>
      <c r="F857" s="123"/>
      <c r="G857" s="123"/>
      <c r="H857" s="123"/>
      <c r="I857" s="126"/>
      <c r="J857" s="126"/>
      <c r="K857" s="126"/>
      <c r="L857" s="126"/>
      <c r="M857" s="126"/>
      <c r="N857" s="126"/>
      <c r="O857" s="126"/>
      <c r="P857" s="126"/>
      <c r="Q857" s="126"/>
      <c r="R857" s="126"/>
      <c r="S857" s="126"/>
      <c r="T857" s="126"/>
      <c r="U857" s="126"/>
      <c r="V857" s="126"/>
      <c r="W857" s="126"/>
      <c r="X857" s="126"/>
      <c r="Y857" s="126"/>
      <c r="Z857" s="126"/>
      <c r="AA857" s="126"/>
      <c r="AB857" s="126"/>
      <c r="AC857" s="126"/>
      <c r="AD857" s="126"/>
      <c r="AE857" s="126"/>
      <c r="AF857" s="126"/>
      <c r="AG857" s="126"/>
      <c r="AH857" s="126"/>
      <c r="AI857" s="126"/>
      <c r="AJ857" s="126"/>
      <c r="AK857" s="126"/>
      <c r="AL857" s="126"/>
      <c r="AM857" s="126"/>
      <c r="AN857" s="126"/>
      <c r="AO857" s="126"/>
      <c r="AP857" s="126"/>
      <c r="AQ857" s="126"/>
      <c r="AR857" s="126"/>
      <c r="AS857" s="126"/>
      <c r="AT857" s="126"/>
      <c r="AU857" s="126"/>
      <c r="AV857" s="126"/>
      <c r="AW857" s="126"/>
      <c r="AX857" s="126"/>
      <c r="AY857" s="126"/>
      <c r="AZ857" s="126"/>
      <c r="BA857" s="126"/>
      <c r="BB857" s="126"/>
      <c r="BC857" s="126"/>
      <c r="BD857" s="126"/>
      <c r="BE857" s="126"/>
      <c r="BF857" s="126"/>
      <c r="BG857" s="126"/>
      <c r="BH857" s="126"/>
      <c r="BI857" s="126"/>
      <c r="BJ857" s="126"/>
      <c r="BK857" s="126"/>
      <c r="BL857" s="126"/>
      <c r="BM857" s="126"/>
      <c r="BN857" s="126"/>
      <c r="BO857" s="126"/>
      <c r="BP857" s="126"/>
      <c r="BQ857" s="126"/>
      <c r="BR857" s="126"/>
      <c r="BS857" s="126"/>
      <c r="BT857" s="126"/>
      <c r="BU857" s="126"/>
      <c r="BV857" s="126"/>
      <c r="BW857" s="126"/>
      <c r="BX857" s="126"/>
      <c r="BY857" s="126"/>
      <c r="BZ857" s="126"/>
      <c r="CA857" s="126"/>
      <c r="CB857" s="126"/>
      <c r="CC857" s="126"/>
      <c r="CD857" s="126"/>
      <c r="CE857" s="126"/>
      <c r="CF857" s="126"/>
      <c r="CG857" s="126"/>
      <c r="CH857" s="126"/>
      <c r="CI857" s="126"/>
      <c r="CJ857" s="126"/>
      <c r="CK857" s="126"/>
      <c r="CL857" s="126"/>
      <c r="CM857" s="126"/>
      <c r="CN857" s="126"/>
      <c r="CO857" s="126"/>
      <c r="CP857" s="126"/>
      <c r="CQ857" s="126"/>
      <c r="CR857" s="126"/>
      <c r="CS857"/>
      <c r="CT857"/>
      <c r="CU857"/>
      <c r="CV857"/>
      <c r="CW857"/>
      <c r="CX857"/>
      <c r="CY857"/>
      <c r="CZ857"/>
      <c r="DA857"/>
      <c r="DB857"/>
    </row>
    <row r="858" spans="1:106" s="15" customFormat="1" ht="13.4" customHeight="1">
      <c r="A858" s="4" t="str">
        <f t="shared" si="26"/>
        <v/>
      </c>
      <c r="B858" s="70"/>
      <c r="C858" s="123"/>
      <c r="D858" s="70"/>
      <c r="E858" s="70"/>
      <c r="F858" s="123"/>
      <c r="G858" s="123"/>
      <c r="H858" s="123"/>
      <c r="I858" s="126"/>
      <c r="J858" s="126"/>
      <c r="K858" s="126"/>
      <c r="L858" s="126"/>
      <c r="M858" s="126"/>
      <c r="N858" s="126"/>
      <c r="O858" s="126"/>
      <c r="P858" s="126"/>
      <c r="Q858" s="126"/>
      <c r="R858" s="126"/>
      <c r="S858" s="126"/>
      <c r="T858" s="126"/>
      <c r="U858" s="126"/>
      <c r="V858" s="126"/>
      <c r="W858" s="126"/>
      <c r="X858" s="126"/>
      <c r="Y858" s="126"/>
      <c r="Z858" s="126"/>
      <c r="AA858" s="126"/>
      <c r="AB858" s="126"/>
      <c r="AC858" s="126"/>
      <c r="AD858" s="126"/>
      <c r="AE858" s="126"/>
      <c r="AF858" s="126"/>
      <c r="AG858" s="126"/>
      <c r="AH858" s="126"/>
      <c r="AI858" s="126"/>
      <c r="AJ858" s="126"/>
      <c r="AK858" s="126"/>
      <c r="AL858" s="126"/>
      <c r="AM858" s="126"/>
      <c r="AN858" s="126"/>
      <c r="AO858" s="126"/>
      <c r="AP858" s="126"/>
      <c r="AQ858" s="126"/>
      <c r="AR858" s="126"/>
      <c r="AS858" s="126"/>
      <c r="AT858" s="126"/>
      <c r="AU858" s="126"/>
      <c r="AV858" s="126"/>
      <c r="AW858" s="126"/>
      <c r="AX858" s="126"/>
      <c r="AY858" s="126"/>
      <c r="AZ858" s="126"/>
      <c r="BA858" s="126"/>
      <c r="BB858" s="126"/>
      <c r="BC858" s="126"/>
      <c r="BD858" s="126"/>
      <c r="BE858" s="126"/>
      <c r="BF858" s="126"/>
      <c r="BG858" s="126"/>
      <c r="BH858" s="126"/>
      <c r="BI858" s="126"/>
      <c r="BJ858" s="126"/>
      <c r="BK858" s="126"/>
      <c r="BL858" s="126"/>
      <c r="BM858" s="126"/>
      <c r="BN858" s="126"/>
      <c r="BO858" s="126"/>
      <c r="BP858" s="126"/>
      <c r="BQ858" s="126"/>
      <c r="BR858" s="126"/>
      <c r="BS858" s="126"/>
      <c r="BT858" s="126"/>
      <c r="BU858" s="126"/>
      <c r="BV858" s="126"/>
      <c r="BW858" s="126"/>
      <c r="BX858" s="126"/>
      <c r="BY858" s="126"/>
      <c r="BZ858" s="126"/>
      <c r="CA858" s="126"/>
      <c r="CB858" s="126"/>
      <c r="CC858" s="126"/>
      <c r="CD858" s="126"/>
      <c r="CE858" s="126"/>
      <c r="CF858" s="126"/>
      <c r="CG858" s="126"/>
      <c r="CH858" s="126"/>
      <c r="CI858" s="126"/>
      <c r="CJ858" s="126"/>
      <c r="CK858" s="126"/>
      <c r="CL858" s="126"/>
      <c r="CM858" s="126"/>
      <c r="CN858" s="126"/>
      <c r="CO858" s="126"/>
      <c r="CP858" s="126"/>
      <c r="CQ858" s="126"/>
      <c r="CR858" s="126"/>
      <c r="CS858"/>
      <c r="CT858"/>
      <c r="CU858"/>
      <c r="CV858"/>
      <c r="CW858"/>
      <c r="CX858"/>
      <c r="CY858"/>
      <c r="CZ858"/>
      <c r="DA858"/>
      <c r="DB858"/>
    </row>
    <row r="859" spans="1:106" s="15" customFormat="1" ht="13.4" customHeight="1">
      <c r="A859" s="4" t="str">
        <f t="shared" si="26"/>
        <v/>
      </c>
      <c r="B859" s="70"/>
      <c r="C859" s="123"/>
      <c r="D859" s="70"/>
      <c r="E859" s="70"/>
      <c r="F859" s="123"/>
      <c r="G859" s="123"/>
      <c r="H859" s="123"/>
      <c r="I859" s="126"/>
      <c r="J859" s="126"/>
      <c r="K859" s="126"/>
      <c r="L859" s="126"/>
      <c r="M859" s="126"/>
      <c r="N859" s="126"/>
      <c r="O859" s="126"/>
      <c r="P859" s="126"/>
      <c r="Q859" s="126"/>
      <c r="R859" s="126"/>
      <c r="S859" s="126"/>
      <c r="T859" s="126"/>
      <c r="U859" s="126"/>
      <c r="V859" s="126"/>
      <c r="W859" s="126"/>
      <c r="X859" s="126"/>
      <c r="Y859" s="126"/>
      <c r="Z859" s="126"/>
      <c r="AA859" s="126"/>
      <c r="AB859" s="126"/>
      <c r="AC859" s="126"/>
      <c r="AD859" s="126"/>
      <c r="AE859" s="126"/>
      <c r="AF859" s="126"/>
      <c r="AG859" s="126"/>
      <c r="AH859" s="126"/>
      <c r="AI859" s="126"/>
      <c r="AJ859" s="126"/>
      <c r="AK859" s="126"/>
      <c r="AL859" s="126"/>
      <c r="AM859" s="126"/>
      <c r="AN859" s="126"/>
      <c r="AO859" s="126"/>
      <c r="AP859" s="126"/>
      <c r="AQ859" s="126"/>
      <c r="AR859" s="126"/>
      <c r="AS859" s="126"/>
      <c r="AT859" s="126"/>
      <c r="AU859" s="126"/>
      <c r="AV859" s="126"/>
      <c r="AW859" s="126"/>
      <c r="AX859" s="126"/>
      <c r="AY859" s="126"/>
      <c r="AZ859" s="126"/>
      <c r="BA859" s="126"/>
      <c r="BB859" s="126"/>
      <c r="BC859" s="126"/>
      <c r="BD859" s="126"/>
      <c r="BE859" s="126"/>
      <c r="BF859" s="126"/>
      <c r="BG859" s="126"/>
      <c r="BH859" s="126"/>
      <c r="BI859" s="126"/>
      <c r="BJ859" s="126"/>
      <c r="BK859" s="126"/>
      <c r="BL859" s="126"/>
      <c r="BM859" s="126"/>
      <c r="BN859" s="126"/>
      <c r="BO859" s="126"/>
      <c r="BP859" s="126"/>
      <c r="BQ859" s="126"/>
      <c r="BR859" s="126"/>
      <c r="BS859" s="126"/>
      <c r="BT859" s="126"/>
      <c r="BU859" s="126"/>
      <c r="BV859" s="126"/>
      <c r="BW859" s="126"/>
      <c r="BX859" s="126"/>
      <c r="BY859" s="126"/>
      <c r="BZ859" s="126"/>
      <c r="CA859" s="126"/>
      <c r="CB859" s="126"/>
      <c r="CC859" s="126"/>
      <c r="CD859" s="126"/>
      <c r="CE859" s="126"/>
      <c r="CF859" s="126"/>
      <c r="CG859" s="126"/>
      <c r="CH859" s="126"/>
      <c r="CI859" s="126"/>
      <c r="CJ859" s="126"/>
      <c r="CK859" s="126"/>
      <c r="CL859" s="126"/>
      <c r="CM859" s="126"/>
      <c r="CN859" s="126"/>
      <c r="CO859" s="126"/>
      <c r="CP859" s="126"/>
      <c r="CQ859" s="126"/>
      <c r="CR859" s="126"/>
      <c r="CS859"/>
      <c r="CT859"/>
      <c r="CU859"/>
      <c r="CV859"/>
      <c r="CW859"/>
      <c r="CX859"/>
      <c r="CY859"/>
      <c r="CZ859"/>
      <c r="DA859"/>
      <c r="DB859"/>
    </row>
    <row r="860" spans="1:106" s="15" customFormat="1" ht="13.4" customHeight="1">
      <c r="A860" s="4" t="str">
        <f t="shared" si="26"/>
        <v/>
      </c>
      <c r="B860" s="70"/>
      <c r="C860" s="123"/>
      <c r="D860" s="70"/>
      <c r="E860" s="70"/>
      <c r="F860" s="123"/>
      <c r="G860" s="123"/>
      <c r="H860" s="123"/>
      <c r="I860" s="126"/>
      <c r="J860" s="126"/>
      <c r="K860" s="126"/>
      <c r="L860" s="126"/>
      <c r="M860" s="126"/>
      <c r="N860" s="126"/>
      <c r="O860" s="126"/>
      <c r="P860" s="126"/>
      <c r="Q860" s="126"/>
      <c r="R860" s="126"/>
      <c r="S860" s="126"/>
      <c r="T860" s="126"/>
      <c r="U860" s="126"/>
      <c r="V860" s="126"/>
      <c r="W860" s="126"/>
      <c r="X860" s="126"/>
      <c r="Y860" s="126"/>
      <c r="Z860" s="126"/>
      <c r="AA860" s="126"/>
      <c r="AB860" s="126"/>
      <c r="AC860" s="126"/>
      <c r="AD860" s="126"/>
      <c r="AE860" s="126"/>
      <c r="AF860" s="126"/>
      <c r="AG860" s="126"/>
      <c r="AH860" s="126"/>
      <c r="AI860" s="126"/>
      <c r="AJ860" s="126"/>
      <c r="AK860" s="126"/>
      <c r="AL860" s="126"/>
      <c r="AM860" s="126"/>
      <c r="AN860" s="126"/>
      <c r="AO860" s="126"/>
      <c r="AP860" s="126"/>
      <c r="AQ860" s="126"/>
      <c r="AR860" s="126"/>
      <c r="AS860" s="126"/>
      <c r="AT860" s="126"/>
      <c r="AU860" s="126"/>
      <c r="AV860" s="126"/>
      <c r="AW860" s="126"/>
      <c r="AX860" s="126"/>
      <c r="AY860" s="126"/>
      <c r="AZ860" s="126"/>
      <c r="BA860" s="126"/>
      <c r="BB860" s="126"/>
      <c r="BC860" s="126"/>
      <c r="BD860" s="126"/>
      <c r="BE860" s="126"/>
      <c r="BF860" s="126"/>
      <c r="BG860" s="126"/>
      <c r="BH860" s="126"/>
      <c r="BI860" s="126"/>
      <c r="BJ860" s="126"/>
      <c r="BK860" s="126"/>
      <c r="BL860" s="126"/>
      <c r="BM860" s="126"/>
      <c r="BN860" s="126"/>
      <c r="BO860" s="126"/>
      <c r="BP860" s="126"/>
      <c r="BQ860" s="126"/>
      <c r="BR860" s="126"/>
      <c r="BS860" s="126"/>
      <c r="BT860" s="126"/>
      <c r="BU860" s="126"/>
      <c r="BV860" s="126"/>
      <c r="BW860" s="126"/>
      <c r="BX860" s="126"/>
      <c r="BY860" s="126"/>
      <c r="BZ860" s="126"/>
      <c r="CA860" s="126"/>
      <c r="CB860" s="126"/>
      <c r="CC860" s="126"/>
      <c r="CD860" s="126"/>
      <c r="CE860" s="126"/>
      <c r="CF860" s="126"/>
      <c r="CG860" s="126"/>
      <c r="CH860" s="126"/>
      <c r="CI860" s="126"/>
      <c r="CJ860" s="126"/>
      <c r="CK860" s="126"/>
      <c r="CL860" s="126"/>
      <c r="CM860" s="126"/>
      <c r="CN860" s="126"/>
      <c r="CO860" s="126"/>
      <c r="CP860" s="126"/>
      <c r="CQ860" s="126"/>
      <c r="CR860" s="126"/>
      <c r="CS860"/>
      <c r="CT860"/>
      <c r="CU860"/>
      <c r="CV860"/>
      <c r="CW860"/>
      <c r="CX860"/>
      <c r="CY860"/>
      <c r="CZ860"/>
      <c r="DA860"/>
      <c r="DB860"/>
    </row>
    <row r="861" spans="1:106" s="15" customFormat="1" ht="13.4" customHeight="1">
      <c r="A861" s="4" t="str">
        <f t="shared" si="26"/>
        <v/>
      </c>
      <c r="B861" s="70"/>
      <c r="C861" s="123"/>
      <c r="D861" s="70"/>
      <c r="E861" s="70"/>
      <c r="F861" s="123"/>
      <c r="G861" s="123"/>
      <c r="H861" s="123"/>
      <c r="I861" s="126"/>
      <c r="J861" s="126"/>
      <c r="K861" s="126"/>
      <c r="L861" s="126"/>
      <c r="M861" s="126"/>
      <c r="N861" s="126"/>
      <c r="O861" s="126"/>
      <c r="P861" s="126"/>
      <c r="Q861" s="126"/>
      <c r="R861" s="126"/>
      <c r="S861" s="126"/>
      <c r="T861" s="126"/>
      <c r="U861" s="126"/>
      <c r="V861" s="126"/>
      <c r="W861" s="126"/>
      <c r="X861" s="126"/>
      <c r="Y861" s="126"/>
      <c r="Z861" s="126"/>
      <c r="AA861" s="126"/>
      <c r="AB861" s="126"/>
      <c r="AC861" s="126"/>
      <c r="AD861" s="126"/>
      <c r="AE861" s="126"/>
      <c r="AF861" s="126"/>
      <c r="AG861" s="126"/>
      <c r="AH861" s="126"/>
      <c r="AI861" s="126"/>
      <c r="AJ861" s="126"/>
      <c r="AK861" s="126"/>
      <c r="AL861" s="126"/>
      <c r="AM861" s="126"/>
      <c r="AN861" s="126"/>
      <c r="AO861" s="126"/>
      <c r="AP861" s="126"/>
      <c r="AQ861" s="126"/>
      <c r="AR861" s="126"/>
      <c r="AS861" s="126"/>
      <c r="AT861" s="126"/>
      <c r="AU861" s="126"/>
      <c r="AV861" s="126"/>
      <c r="AW861" s="126"/>
      <c r="AX861" s="126"/>
      <c r="AY861" s="126"/>
      <c r="AZ861" s="126"/>
      <c r="BA861" s="126"/>
      <c r="BB861" s="126"/>
      <c r="BC861" s="126"/>
      <c r="BD861" s="126"/>
      <c r="BE861" s="126"/>
      <c r="BF861" s="126"/>
      <c r="BG861" s="126"/>
      <c r="BH861" s="126"/>
      <c r="BI861" s="126"/>
      <c r="BJ861" s="126"/>
      <c r="BK861" s="126"/>
      <c r="BL861" s="126"/>
      <c r="BM861" s="126"/>
      <c r="BN861" s="126"/>
      <c r="BO861" s="126"/>
      <c r="BP861" s="126"/>
      <c r="BQ861" s="126"/>
      <c r="BR861" s="126"/>
      <c r="BS861" s="126"/>
      <c r="BT861" s="126"/>
      <c r="BU861" s="126"/>
      <c r="BV861" s="126"/>
      <c r="BW861" s="126"/>
      <c r="BX861" s="126"/>
      <c r="BY861" s="126"/>
      <c r="BZ861" s="126"/>
      <c r="CA861" s="126"/>
      <c r="CB861" s="126"/>
      <c r="CC861" s="126"/>
      <c r="CD861" s="126"/>
      <c r="CE861" s="126"/>
      <c r="CF861" s="126"/>
      <c r="CG861" s="126"/>
      <c r="CH861" s="126"/>
      <c r="CI861" s="126"/>
      <c r="CJ861" s="126"/>
      <c r="CK861" s="126"/>
      <c r="CL861" s="126"/>
      <c r="CM861" s="126"/>
      <c r="CN861" s="126"/>
      <c r="CO861" s="126"/>
      <c r="CP861" s="126"/>
      <c r="CQ861" s="126"/>
      <c r="CR861" s="126"/>
      <c r="CS861"/>
      <c r="CT861"/>
      <c r="CU861"/>
      <c r="CV861"/>
      <c r="CW861"/>
      <c r="CX861"/>
      <c r="CY861"/>
      <c r="CZ861"/>
      <c r="DA861"/>
      <c r="DB861"/>
    </row>
    <row r="862" spans="1:106" s="15" customFormat="1" ht="13.4" customHeight="1">
      <c r="A862" s="4" t="str">
        <f t="shared" si="26"/>
        <v/>
      </c>
      <c r="B862" s="70"/>
      <c r="C862" s="123"/>
      <c r="D862" s="70"/>
      <c r="E862" s="70"/>
      <c r="F862" s="123"/>
      <c r="G862" s="123"/>
      <c r="H862" s="123"/>
      <c r="I862" s="126"/>
      <c r="J862" s="126"/>
      <c r="K862" s="126"/>
      <c r="L862" s="126"/>
      <c r="M862" s="126"/>
      <c r="N862" s="126"/>
      <c r="O862" s="126"/>
      <c r="P862" s="126"/>
      <c r="Q862" s="126"/>
      <c r="R862" s="126"/>
      <c r="S862" s="126"/>
      <c r="T862" s="126"/>
      <c r="U862" s="126"/>
      <c r="V862" s="126"/>
      <c r="W862" s="126"/>
      <c r="X862" s="126"/>
      <c r="Y862" s="126"/>
      <c r="Z862" s="126"/>
      <c r="AA862" s="126"/>
      <c r="AB862" s="126"/>
      <c r="AC862" s="126"/>
      <c r="AD862" s="126"/>
      <c r="AE862" s="126"/>
      <c r="AF862" s="126"/>
      <c r="AG862" s="126"/>
      <c r="AH862" s="126"/>
      <c r="AI862" s="126"/>
      <c r="AJ862" s="126"/>
      <c r="AK862" s="126"/>
      <c r="AL862" s="126"/>
      <c r="AM862" s="126"/>
      <c r="AN862" s="126"/>
      <c r="AO862" s="126"/>
      <c r="AP862" s="126"/>
      <c r="AQ862" s="126"/>
      <c r="AR862" s="126"/>
      <c r="AS862" s="126"/>
      <c r="AT862" s="126"/>
      <c r="AU862" s="126"/>
      <c r="AV862" s="126"/>
      <c r="AW862" s="126"/>
      <c r="AX862" s="126"/>
      <c r="AY862" s="126"/>
      <c r="AZ862" s="126"/>
      <c r="BA862" s="126"/>
      <c r="BB862" s="126"/>
      <c r="BC862" s="126"/>
      <c r="BD862" s="126"/>
      <c r="BE862" s="126"/>
      <c r="BF862" s="126"/>
      <c r="BG862" s="126"/>
      <c r="BH862" s="126"/>
      <c r="BI862" s="126"/>
      <c r="BJ862" s="126"/>
      <c r="BK862" s="126"/>
      <c r="BL862" s="126"/>
      <c r="BM862" s="126"/>
      <c r="BN862" s="126"/>
      <c r="BO862" s="126"/>
      <c r="BP862" s="126"/>
      <c r="BQ862" s="126"/>
      <c r="BR862" s="126"/>
      <c r="BS862" s="126"/>
      <c r="BT862" s="126"/>
      <c r="BU862" s="126"/>
      <c r="BV862" s="126"/>
      <c r="BW862" s="126"/>
      <c r="BX862" s="126"/>
      <c r="BY862" s="126"/>
      <c r="BZ862" s="126"/>
      <c r="CA862" s="126"/>
      <c r="CB862" s="126"/>
      <c r="CC862" s="126"/>
      <c r="CD862" s="126"/>
      <c r="CE862" s="126"/>
      <c r="CF862" s="126"/>
      <c r="CG862" s="126"/>
      <c r="CH862" s="126"/>
      <c r="CI862" s="126"/>
      <c r="CJ862" s="126"/>
      <c r="CK862" s="126"/>
      <c r="CL862" s="126"/>
      <c r="CM862" s="126"/>
      <c r="CN862" s="126"/>
      <c r="CO862" s="126"/>
      <c r="CP862" s="126"/>
      <c r="CQ862" s="126"/>
      <c r="CR862" s="126"/>
      <c r="CS862"/>
      <c r="CT862"/>
      <c r="CU862"/>
      <c r="CV862"/>
      <c r="CW862"/>
      <c r="CX862"/>
      <c r="CY862"/>
      <c r="CZ862"/>
      <c r="DA862"/>
      <c r="DB862"/>
    </row>
    <row r="863" spans="1:106" s="15" customFormat="1" ht="13.4" customHeight="1">
      <c r="A863" s="4" t="str">
        <f t="shared" si="26"/>
        <v/>
      </c>
      <c r="B863" s="70"/>
      <c r="C863" s="123"/>
      <c r="D863" s="70"/>
      <c r="E863" s="70"/>
      <c r="F863" s="123"/>
      <c r="G863" s="123"/>
      <c r="H863" s="123"/>
      <c r="I863" s="126"/>
      <c r="J863" s="126"/>
      <c r="K863" s="126"/>
      <c r="L863" s="126"/>
      <c r="M863" s="126"/>
      <c r="N863" s="126"/>
      <c r="O863" s="126"/>
      <c r="P863" s="126"/>
      <c r="Q863" s="126"/>
      <c r="R863" s="126"/>
      <c r="S863" s="126"/>
      <c r="T863" s="126"/>
      <c r="U863" s="126"/>
      <c r="V863" s="126"/>
      <c r="W863" s="126"/>
      <c r="X863" s="126"/>
      <c r="Y863" s="126"/>
      <c r="Z863" s="126"/>
      <c r="AA863" s="126"/>
      <c r="AB863" s="126"/>
      <c r="AC863" s="126"/>
      <c r="AD863" s="126"/>
      <c r="AE863" s="126"/>
      <c r="AF863" s="126"/>
      <c r="AG863" s="126"/>
      <c r="AH863" s="126"/>
      <c r="AI863" s="126"/>
      <c r="AJ863" s="126"/>
      <c r="AK863" s="126"/>
      <c r="AL863" s="126"/>
      <c r="AM863" s="126"/>
      <c r="AN863" s="126"/>
      <c r="AO863" s="126"/>
      <c r="AP863" s="126"/>
      <c r="AQ863" s="126"/>
      <c r="AR863" s="126"/>
      <c r="AS863" s="126"/>
      <c r="AT863" s="126"/>
      <c r="AU863" s="126"/>
      <c r="AV863" s="126"/>
      <c r="AW863" s="126"/>
      <c r="AX863" s="126"/>
      <c r="AY863" s="126"/>
      <c r="AZ863" s="126"/>
      <c r="BA863" s="126"/>
      <c r="BB863" s="126"/>
      <c r="BC863" s="126"/>
      <c r="BD863" s="126"/>
      <c r="BE863" s="126"/>
      <c r="BF863" s="126"/>
      <c r="BG863" s="126"/>
      <c r="BH863" s="126"/>
      <c r="BI863" s="126"/>
      <c r="BJ863" s="126"/>
      <c r="BK863" s="126"/>
      <c r="BL863" s="126"/>
      <c r="BM863" s="126"/>
      <c r="BN863" s="126"/>
      <c r="BO863" s="126"/>
      <c r="BP863" s="126"/>
      <c r="BQ863" s="126"/>
      <c r="BR863" s="126"/>
      <c r="BS863" s="126"/>
      <c r="BT863" s="126"/>
      <c r="BU863" s="126"/>
      <c r="BV863" s="126"/>
      <c r="BW863" s="126"/>
      <c r="BX863" s="126"/>
      <c r="BY863" s="126"/>
      <c r="BZ863" s="126"/>
      <c r="CA863" s="126"/>
      <c r="CB863" s="126"/>
      <c r="CC863" s="126"/>
      <c r="CD863" s="126"/>
      <c r="CE863" s="126"/>
      <c r="CF863" s="126"/>
      <c r="CG863" s="126"/>
      <c r="CH863" s="126"/>
      <c r="CI863" s="126"/>
      <c r="CJ863" s="126"/>
      <c r="CK863" s="126"/>
      <c r="CL863" s="126"/>
      <c r="CM863" s="126"/>
      <c r="CN863" s="126"/>
      <c r="CO863" s="126"/>
      <c r="CP863" s="126"/>
      <c r="CQ863" s="126"/>
      <c r="CR863" s="126"/>
      <c r="CS863"/>
      <c r="CT863"/>
      <c r="CU863"/>
      <c r="CV863"/>
      <c r="CW863"/>
      <c r="CX863"/>
      <c r="CY863"/>
      <c r="CZ863"/>
      <c r="DA863"/>
      <c r="DB863"/>
    </row>
    <row r="864" spans="1:106" s="15" customFormat="1" ht="13.4" customHeight="1">
      <c r="A864" s="4" t="str">
        <f t="shared" si="26"/>
        <v/>
      </c>
      <c r="B864" s="70"/>
      <c r="C864" s="123"/>
      <c r="D864" s="70"/>
      <c r="E864" s="70"/>
      <c r="F864" s="123"/>
      <c r="G864" s="123"/>
      <c r="H864" s="123"/>
      <c r="I864" s="126"/>
      <c r="J864" s="126"/>
      <c r="K864" s="126"/>
      <c r="L864" s="126"/>
      <c r="M864" s="126"/>
      <c r="N864" s="126"/>
      <c r="O864" s="126"/>
      <c r="P864" s="126"/>
      <c r="Q864" s="126"/>
      <c r="R864" s="126"/>
      <c r="S864" s="126"/>
      <c r="T864" s="126"/>
      <c r="U864" s="126"/>
      <c r="V864" s="126"/>
      <c r="W864" s="126"/>
      <c r="X864" s="126"/>
      <c r="Y864" s="126"/>
      <c r="Z864" s="126"/>
      <c r="AA864" s="126"/>
      <c r="AB864" s="126"/>
      <c r="AC864" s="126"/>
      <c r="AD864" s="126"/>
      <c r="AE864" s="126"/>
      <c r="AF864" s="126"/>
      <c r="AG864" s="126"/>
      <c r="AH864" s="126"/>
      <c r="AI864" s="126"/>
      <c r="AJ864" s="126"/>
      <c r="AK864" s="126"/>
      <c r="AL864" s="126"/>
      <c r="AM864" s="126"/>
      <c r="AN864" s="126"/>
      <c r="AO864" s="126"/>
      <c r="AP864" s="126"/>
      <c r="AQ864" s="126"/>
      <c r="AR864" s="126"/>
      <c r="AS864" s="126"/>
      <c r="AT864" s="126"/>
      <c r="AU864" s="126"/>
      <c r="AV864" s="126"/>
      <c r="AW864" s="126"/>
      <c r="AX864" s="126"/>
      <c r="AY864" s="126"/>
      <c r="AZ864" s="126"/>
      <c r="BA864" s="126"/>
      <c r="BB864" s="126"/>
      <c r="BC864" s="126"/>
      <c r="BD864" s="126"/>
      <c r="BE864" s="126"/>
      <c r="BF864" s="126"/>
      <c r="BG864" s="126"/>
      <c r="BH864" s="126"/>
      <c r="BI864" s="126"/>
      <c r="BJ864" s="126"/>
      <c r="BK864" s="126"/>
      <c r="BL864" s="126"/>
      <c r="BM864" s="126"/>
      <c r="BN864" s="126"/>
      <c r="BO864" s="126"/>
      <c r="BP864" s="126"/>
      <c r="BQ864" s="126"/>
      <c r="BR864" s="126"/>
      <c r="BS864" s="126"/>
      <c r="BT864" s="126"/>
      <c r="BU864" s="126"/>
      <c r="BV864" s="126"/>
      <c r="BW864" s="126"/>
      <c r="BX864" s="126"/>
      <c r="BY864" s="126"/>
      <c r="BZ864" s="126"/>
      <c r="CA864" s="126"/>
      <c r="CB864" s="126"/>
      <c r="CC864" s="126"/>
      <c r="CD864" s="126"/>
      <c r="CE864" s="126"/>
      <c r="CF864" s="126"/>
      <c r="CG864" s="126"/>
      <c r="CH864" s="126"/>
      <c r="CI864" s="126"/>
      <c r="CJ864" s="126"/>
      <c r="CK864" s="126"/>
      <c r="CL864" s="126"/>
      <c r="CM864" s="126"/>
      <c r="CN864" s="126"/>
      <c r="CO864" s="126"/>
      <c r="CP864" s="126"/>
      <c r="CQ864" s="126"/>
      <c r="CR864" s="126"/>
      <c r="CS864"/>
      <c r="CT864"/>
      <c r="CU864"/>
      <c r="CV864"/>
      <c r="CW864"/>
      <c r="CX864"/>
      <c r="CY864"/>
      <c r="CZ864"/>
      <c r="DA864"/>
      <c r="DB864"/>
    </row>
    <row r="865" spans="1:106" s="15" customFormat="1" ht="13.4" customHeight="1">
      <c r="A865" s="4" t="str">
        <f t="shared" si="26"/>
        <v/>
      </c>
      <c r="B865" s="70"/>
      <c r="C865" s="123"/>
      <c r="D865" s="70"/>
      <c r="E865" s="70"/>
      <c r="F865" s="123"/>
      <c r="G865" s="123"/>
      <c r="H865" s="123"/>
      <c r="I865" s="126"/>
      <c r="J865" s="126"/>
      <c r="K865" s="126"/>
      <c r="L865" s="126"/>
      <c r="M865" s="126"/>
      <c r="N865" s="126"/>
      <c r="O865" s="126"/>
      <c r="P865" s="126"/>
      <c r="Q865" s="126"/>
      <c r="R865" s="126"/>
      <c r="S865" s="126"/>
      <c r="T865" s="126"/>
      <c r="U865" s="126"/>
      <c r="V865" s="126"/>
      <c r="W865" s="126"/>
      <c r="X865" s="126"/>
      <c r="Y865" s="126"/>
      <c r="Z865" s="126"/>
      <c r="AA865" s="126"/>
      <c r="AB865" s="126"/>
      <c r="AC865" s="126"/>
      <c r="AD865" s="126"/>
      <c r="AE865" s="126"/>
      <c r="AF865" s="126"/>
      <c r="AG865" s="126"/>
      <c r="AH865" s="126"/>
      <c r="AI865" s="126"/>
      <c r="AJ865" s="126"/>
      <c r="AK865" s="126"/>
      <c r="AL865" s="126"/>
      <c r="AM865" s="126"/>
      <c r="AN865" s="126"/>
      <c r="AO865" s="126"/>
      <c r="AP865" s="126"/>
      <c r="AQ865" s="126"/>
      <c r="AR865" s="126"/>
      <c r="AS865" s="126"/>
      <c r="AT865" s="126"/>
      <c r="AU865" s="126"/>
      <c r="AV865" s="126"/>
      <c r="AW865" s="126"/>
      <c r="AX865" s="126"/>
      <c r="AY865" s="126"/>
      <c r="AZ865" s="126"/>
      <c r="BA865" s="126"/>
      <c r="BB865" s="126"/>
      <c r="BC865" s="126"/>
      <c r="BD865" s="126"/>
      <c r="BE865" s="126"/>
      <c r="BF865" s="126"/>
      <c r="BG865" s="126"/>
      <c r="BH865" s="126"/>
      <c r="BI865" s="126"/>
      <c r="BJ865" s="126"/>
      <c r="BK865" s="126"/>
      <c r="BL865" s="126"/>
      <c r="BM865" s="126"/>
      <c r="BN865" s="126"/>
      <c r="BO865" s="126"/>
      <c r="BP865" s="126"/>
      <c r="BQ865" s="126"/>
      <c r="BR865" s="126"/>
      <c r="BS865" s="126"/>
      <c r="BT865" s="126"/>
      <c r="BU865" s="126"/>
      <c r="BV865" s="126"/>
      <c r="BW865" s="126"/>
      <c r="BX865" s="126"/>
      <c r="BY865" s="126"/>
      <c r="BZ865" s="126"/>
      <c r="CA865" s="126"/>
      <c r="CB865" s="126"/>
      <c r="CC865" s="126"/>
      <c r="CD865" s="126"/>
      <c r="CE865" s="126"/>
      <c r="CF865" s="126"/>
      <c r="CG865" s="126"/>
      <c r="CH865" s="126"/>
      <c r="CI865" s="126"/>
      <c r="CJ865" s="126"/>
      <c r="CK865" s="126"/>
      <c r="CL865" s="126"/>
      <c r="CM865" s="126"/>
      <c r="CN865" s="126"/>
      <c r="CO865" s="126"/>
      <c r="CP865" s="126"/>
      <c r="CQ865" s="126"/>
      <c r="CR865" s="126"/>
      <c r="CS865"/>
      <c r="CT865"/>
      <c r="CU865"/>
      <c r="CV865"/>
      <c r="CW865"/>
      <c r="CX865"/>
      <c r="CY865"/>
      <c r="CZ865"/>
      <c r="DA865"/>
      <c r="DB865"/>
    </row>
    <row r="866" spans="1:106" s="15" customFormat="1" ht="13.4" customHeight="1">
      <c r="A866" s="4" t="str">
        <f t="shared" si="26"/>
        <v/>
      </c>
      <c r="B866" s="70"/>
      <c r="C866" s="123"/>
      <c r="D866" s="70"/>
      <c r="E866" s="70"/>
      <c r="F866" s="123"/>
      <c r="G866" s="123"/>
      <c r="H866" s="123"/>
      <c r="I866" s="126"/>
      <c r="J866" s="126"/>
      <c r="K866" s="126"/>
      <c r="L866" s="126"/>
      <c r="M866" s="126"/>
      <c r="N866" s="126"/>
      <c r="O866" s="126"/>
      <c r="P866" s="126"/>
      <c r="Q866" s="126"/>
      <c r="R866" s="126"/>
      <c r="S866" s="126"/>
      <c r="T866" s="126"/>
      <c r="U866" s="126"/>
      <c r="V866" s="126"/>
      <c r="W866" s="126"/>
      <c r="X866" s="126"/>
      <c r="Y866" s="126"/>
      <c r="Z866" s="126"/>
      <c r="AA866" s="126"/>
      <c r="AB866" s="126"/>
      <c r="AC866" s="126"/>
      <c r="AD866" s="126"/>
      <c r="AE866" s="126"/>
      <c r="AF866" s="126"/>
      <c r="AG866" s="126"/>
      <c r="AH866" s="126"/>
      <c r="AI866" s="126"/>
      <c r="AJ866" s="126"/>
      <c r="AK866" s="126"/>
      <c r="AL866" s="126"/>
      <c r="AM866" s="126"/>
      <c r="AN866" s="126"/>
      <c r="AO866" s="126"/>
      <c r="AP866" s="126"/>
      <c r="AQ866" s="126"/>
      <c r="AR866" s="126"/>
      <c r="AS866" s="126"/>
      <c r="AT866" s="126"/>
      <c r="AU866" s="126"/>
      <c r="AV866" s="126"/>
      <c r="AW866" s="126"/>
      <c r="AX866" s="126"/>
      <c r="AY866" s="126"/>
      <c r="AZ866" s="126"/>
      <c r="BA866" s="126"/>
      <c r="BB866" s="126"/>
      <c r="BC866" s="126"/>
      <c r="BD866" s="126"/>
      <c r="BE866" s="126"/>
      <c r="BF866" s="126"/>
      <c r="BG866" s="126"/>
      <c r="BH866" s="126"/>
      <c r="BI866" s="126"/>
      <c r="BJ866" s="126"/>
      <c r="BK866" s="126"/>
      <c r="BL866" s="126"/>
      <c r="BM866" s="126"/>
      <c r="BN866" s="126"/>
      <c r="BO866" s="126"/>
      <c r="BP866" s="126"/>
      <c r="BQ866" s="126"/>
      <c r="BR866" s="126"/>
      <c r="BS866" s="126"/>
      <c r="BT866" s="126"/>
      <c r="BU866" s="126"/>
      <c r="BV866" s="126"/>
      <c r="BW866" s="126"/>
      <c r="BX866" s="126"/>
      <c r="BY866" s="126"/>
      <c r="BZ866" s="126"/>
      <c r="CA866" s="126"/>
      <c r="CB866" s="126"/>
      <c r="CC866" s="126"/>
      <c r="CD866" s="126"/>
      <c r="CE866" s="126"/>
      <c r="CF866" s="126"/>
      <c r="CG866" s="126"/>
      <c r="CH866" s="126"/>
      <c r="CI866" s="126"/>
      <c r="CJ866" s="126"/>
      <c r="CK866" s="126"/>
      <c r="CL866" s="126"/>
      <c r="CM866" s="126"/>
      <c r="CN866" s="126"/>
      <c r="CO866" s="126"/>
      <c r="CP866" s="126"/>
      <c r="CQ866" s="126"/>
      <c r="CR866" s="126"/>
      <c r="CS866"/>
      <c r="CT866"/>
      <c r="CU866"/>
      <c r="CV866"/>
      <c r="CW866"/>
      <c r="CX866"/>
      <c r="CY866"/>
      <c r="CZ866"/>
      <c r="DA866"/>
      <c r="DB866"/>
    </row>
    <row r="867" spans="1:106" s="15" customFormat="1" ht="13.4" customHeight="1">
      <c r="A867" s="4" t="str">
        <f t="shared" si="26"/>
        <v/>
      </c>
      <c r="B867" s="70"/>
      <c r="C867" s="123"/>
      <c r="D867" s="70"/>
      <c r="E867" s="70"/>
      <c r="F867" s="123"/>
      <c r="G867" s="123"/>
      <c r="H867" s="123"/>
      <c r="I867" s="126"/>
      <c r="J867" s="126"/>
      <c r="K867" s="126"/>
      <c r="L867" s="126"/>
      <c r="M867" s="126"/>
      <c r="N867" s="126"/>
      <c r="O867" s="126"/>
      <c r="P867" s="126"/>
      <c r="Q867" s="126"/>
      <c r="R867" s="126"/>
      <c r="S867" s="126"/>
      <c r="T867" s="126"/>
      <c r="U867" s="126"/>
      <c r="V867" s="126"/>
      <c r="W867" s="126"/>
      <c r="X867" s="126"/>
      <c r="Y867" s="126"/>
      <c r="Z867" s="126"/>
      <c r="AA867" s="126"/>
      <c r="AB867" s="126"/>
      <c r="AC867" s="126"/>
      <c r="AD867" s="126"/>
      <c r="AE867" s="126"/>
      <c r="AF867" s="126"/>
      <c r="AG867" s="126"/>
      <c r="AH867" s="126"/>
      <c r="AI867" s="126"/>
      <c r="AJ867" s="126"/>
      <c r="AK867" s="126"/>
      <c r="AL867" s="126"/>
      <c r="AM867" s="126"/>
      <c r="AN867" s="126"/>
      <c r="AO867" s="126"/>
      <c r="AP867" s="126"/>
      <c r="AQ867" s="126"/>
      <c r="AR867" s="126"/>
      <c r="AS867" s="126"/>
      <c r="AT867" s="126"/>
      <c r="AU867" s="126"/>
      <c r="AV867" s="126"/>
      <c r="AW867" s="126"/>
      <c r="AX867" s="126"/>
      <c r="AY867" s="126"/>
      <c r="AZ867" s="126"/>
      <c r="BA867" s="126"/>
      <c r="BB867" s="126"/>
      <c r="BC867" s="126"/>
      <c r="BD867" s="126"/>
      <c r="BE867" s="126"/>
      <c r="BF867" s="126"/>
      <c r="BG867" s="126"/>
      <c r="BH867" s="126"/>
      <c r="BI867" s="126"/>
      <c r="BJ867" s="126"/>
      <c r="BK867" s="126"/>
      <c r="BL867" s="126"/>
      <c r="BM867" s="126"/>
      <c r="BN867" s="126"/>
      <c r="BO867" s="126"/>
      <c r="BP867" s="126"/>
      <c r="BQ867" s="126"/>
      <c r="BR867" s="126"/>
      <c r="BS867" s="126"/>
      <c r="BT867" s="126"/>
      <c r="BU867" s="126"/>
      <c r="BV867" s="126"/>
      <c r="BW867" s="126"/>
      <c r="BX867" s="126"/>
      <c r="BY867" s="126"/>
      <c r="BZ867" s="126"/>
      <c r="CA867" s="126"/>
      <c r="CB867" s="126"/>
      <c r="CC867" s="126"/>
      <c r="CD867" s="126"/>
      <c r="CE867" s="126"/>
      <c r="CF867" s="126"/>
      <c r="CG867" s="126"/>
      <c r="CH867" s="126"/>
      <c r="CI867" s="126"/>
      <c r="CJ867" s="126"/>
      <c r="CK867" s="126"/>
      <c r="CL867" s="126"/>
      <c r="CM867" s="126"/>
      <c r="CN867" s="126"/>
      <c r="CO867" s="126"/>
      <c r="CP867" s="126"/>
      <c r="CQ867" s="126"/>
      <c r="CR867" s="126"/>
      <c r="CS867"/>
      <c r="CT867"/>
      <c r="CU867"/>
      <c r="CV867"/>
      <c r="CW867"/>
      <c r="CX867"/>
      <c r="CY867"/>
      <c r="CZ867"/>
      <c r="DA867"/>
      <c r="DB867"/>
    </row>
    <row r="868" spans="1:106" s="15" customFormat="1" ht="13.4" customHeight="1">
      <c r="A868" s="4" t="str">
        <f t="shared" si="26"/>
        <v/>
      </c>
      <c r="B868" s="70"/>
      <c r="C868" s="123"/>
      <c r="D868" s="70"/>
      <c r="E868" s="70"/>
      <c r="F868" s="123"/>
      <c r="G868" s="123"/>
      <c r="H868" s="123"/>
      <c r="I868" s="126"/>
      <c r="J868" s="126"/>
      <c r="K868" s="126"/>
      <c r="L868" s="126"/>
      <c r="M868" s="126"/>
      <c r="N868" s="126"/>
      <c r="O868" s="126"/>
      <c r="P868" s="126"/>
      <c r="Q868" s="126"/>
      <c r="R868" s="126"/>
      <c r="S868" s="126"/>
      <c r="T868" s="126"/>
      <c r="U868" s="126"/>
      <c r="V868" s="126"/>
      <c r="W868" s="126"/>
      <c r="X868" s="126"/>
      <c r="Y868" s="126"/>
      <c r="Z868" s="126"/>
      <c r="AA868" s="126"/>
      <c r="AB868" s="126"/>
      <c r="AC868" s="126"/>
      <c r="AD868" s="126"/>
      <c r="AE868" s="126"/>
      <c r="AF868" s="126"/>
      <c r="AG868" s="126"/>
      <c r="AH868" s="126"/>
      <c r="AI868" s="126"/>
      <c r="AJ868" s="126"/>
      <c r="AK868" s="126"/>
      <c r="AL868" s="126"/>
      <c r="AM868" s="126"/>
      <c r="AN868" s="126"/>
      <c r="AO868" s="126"/>
      <c r="AP868" s="126"/>
      <c r="AQ868" s="126"/>
      <c r="AR868" s="126"/>
      <c r="AS868" s="126"/>
      <c r="AT868" s="126"/>
      <c r="AU868" s="126"/>
      <c r="AV868" s="126"/>
      <c r="AW868" s="126"/>
      <c r="AX868" s="126"/>
      <c r="AY868" s="126"/>
      <c r="AZ868" s="126"/>
      <c r="BA868" s="126"/>
      <c r="BB868" s="126"/>
      <c r="BC868" s="126"/>
      <c r="BD868" s="126"/>
      <c r="BE868" s="126"/>
      <c r="BF868" s="126"/>
      <c r="BG868" s="126"/>
      <c r="BH868" s="126"/>
      <c r="BI868" s="126"/>
      <c r="BJ868" s="126"/>
      <c r="BK868" s="126"/>
      <c r="BL868" s="126"/>
      <c r="BM868" s="126"/>
      <c r="BN868" s="126"/>
      <c r="BO868" s="126"/>
      <c r="BP868" s="126"/>
      <c r="BQ868" s="126"/>
      <c r="BR868" s="126"/>
      <c r="BS868" s="126"/>
      <c r="BT868" s="126"/>
      <c r="BU868" s="126"/>
      <c r="BV868" s="126"/>
      <c r="BW868" s="126"/>
      <c r="BX868" s="126"/>
      <c r="BY868" s="126"/>
      <c r="BZ868" s="126"/>
      <c r="CA868" s="126"/>
      <c r="CB868" s="126"/>
      <c r="CC868" s="126"/>
      <c r="CD868" s="126"/>
      <c r="CE868" s="126"/>
      <c r="CF868" s="126"/>
      <c r="CG868" s="126"/>
      <c r="CH868" s="126"/>
      <c r="CI868" s="126"/>
      <c r="CJ868" s="126"/>
      <c r="CK868" s="126"/>
      <c r="CL868" s="126"/>
      <c r="CM868" s="126"/>
      <c r="CN868" s="126"/>
      <c r="CO868" s="126"/>
      <c r="CP868" s="126"/>
      <c r="CQ868" s="126"/>
      <c r="CR868" s="126"/>
      <c r="CS868"/>
      <c r="CT868"/>
      <c r="CU868"/>
      <c r="CV868"/>
      <c r="CW868"/>
      <c r="CX868"/>
      <c r="CY868"/>
      <c r="CZ868"/>
      <c r="DA868"/>
      <c r="DB868"/>
    </row>
    <row r="869" spans="1:106" s="15" customFormat="1" ht="13.4" customHeight="1">
      <c r="A869" s="4" t="str">
        <f t="shared" si="26"/>
        <v/>
      </c>
      <c r="B869" s="70"/>
      <c r="C869" s="123"/>
      <c r="D869" s="70"/>
      <c r="E869" s="70"/>
      <c r="F869" s="123"/>
      <c r="G869" s="123"/>
      <c r="H869" s="123"/>
      <c r="I869" s="126"/>
      <c r="J869" s="126"/>
      <c r="K869" s="126"/>
      <c r="L869" s="126"/>
      <c r="M869" s="126"/>
      <c r="N869" s="126"/>
      <c r="O869" s="126"/>
      <c r="P869" s="126"/>
      <c r="Q869" s="126"/>
      <c r="R869" s="126"/>
      <c r="S869" s="126"/>
      <c r="T869" s="126"/>
      <c r="U869" s="126"/>
      <c r="V869" s="126"/>
      <c r="W869" s="126"/>
      <c r="X869" s="126"/>
      <c r="Y869" s="126"/>
      <c r="Z869" s="126"/>
      <c r="AA869" s="126"/>
      <c r="AB869" s="126"/>
      <c r="AC869" s="126"/>
      <c r="AD869" s="126"/>
      <c r="AE869" s="126"/>
      <c r="AF869" s="126"/>
      <c r="AG869" s="126"/>
      <c r="AH869" s="126"/>
      <c r="AI869" s="126"/>
      <c r="AJ869" s="126"/>
      <c r="AK869" s="126"/>
      <c r="AL869" s="126"/>
      <c r="AM869" s="126"/>
      <c r="AN869" s="126"/>
      <c r="AO869" s="126"/>
      <c r="AP869" s="126"/>
      <c r="AQ869" s="126"/>
      <c r="AR869" s="126"/>
      <c r="AS869" s="126"/>
      <c r="AT869" s="126"/>
      <c r="AU869" s="126"/>
      <c r="AV869" s="126"/>
      <c r="AW869" s="126"/>
      <c r="AX869" s="126"/>
      <c r="AY869" s="126"/>
      <c r="AZ869" s="126"/>
      <c r="BA869" s="126"/>
      <c r="BB869" s="126"/>
      <c r="BC869" s="126"/>
      <c r="BD869" s="126"/>
      <c r="BE869" s="126"/>
      <c r="BF869" s="126"/>
      <c r="BG869" s="126"/>
      <c r="BH869" s="126"/>
      <c r="BI869" s="126"/>
      <c r="BJ869" s="126"/>
      <c r="BK869" s="126"/>
      <c r="BL869" s="126"/>
      <c r="BM869" s="126"/>
      <c r="BN869" s="126"/>
      <c r="BO869" s="126"/>
      <c r="BP869" s="126"/>
      <c r="BQ869" s="126"/>
      <c r="BR869" s="126"/>
      <c r="BS869" s="126"/>
      <c r="BT869" s="126"/>
      <c r="BU869" s="126"/>
      <c r="BV869" s="126"/>
      <c r="BW869" s="126"/>
      <c r="BX869" s="126"/>
      <c r="BY869" s="126"/>
      <c r="BZ869" s="126"/>
      <c r="CA869" s="126"/>
      <c r="CB869" s="126"/>
      <c r="CC869" s="126"/>
      <c r="CD869" s="126"/>
      <c r="CE869" s="126"/>
      <c r="CF869" s="126"/>
      <c r="CG869" s="126"/>
      <c r="CH869" s="126"/>
      <c r="CI869" s="126"/>
      <c r="CJ869" s="126"/>
      <c r="CK869" s="126"/>
      <c r="CL869" s="126"/>
      <c r="CM869" s="126"/>
      <c r="CN869" s="126"/>
      <c r="CO869" s="126"/>
      <c r="CP869" s="126"/>
      <c r="CQ869" s="126"/>
      <c r="CR869" s="126"/>
      <c r="CS869"/>
      <c r="CT869"/>
      <c r="CU869"/>
      <c r="CV869"/>
      <c r="CW869"/>
      <c r="CX869"/>
      <c r="CY869"/>
      <c r="CZ869"/>
      <c r="DA869"/>
      <c r="DB869"/>
    </row>
    <row r="870" spans="1:106" s="15" customFormat="1" ht="13.4" customHeight="1">
      <c r="A870" s="4" t="str">
        <f t="shared" si="26"/>
        <v/>
      </c>
      <c r="B870" s="70"/>
      <c r="C870" s="123"/>
      <c r="D870" s="70"/>
      <c r="E870" s="70"/>
      <c r="F870" s="123"/>
      <c r="G870" s="123"/>
      <c r="H870" s="123"/>
      <c r="I870" s="126"/>
      <c r="J870" s="126"/>
      <c r="K870" s="126"/>
      <c r="L870" s="126"/>
      <c r="M870" s="126"/>
      <c r="N870" s="126"/>
      <c r="O870" s="126"/>
      <c r="P870" s="126"/>
      <c r="Q870" s="126"/>
      <c r="R870" s="126"/>
      <c r="S870" s="126"/>
      <c r="T870" s="126"/>
      <c r="U870" s="126"/>
      <c r="V870" s="126"/>
      <c r="W870" s="126"/>
      <c r="X870" s="126"/>
      <c r="Y870" s="126"/>
      <c r="Z870" s="126"/>
      <c r="AA870" s="126"/>
      <c r="AB870" s="126"/>
      <c r="AC870" s="126"/>
      <c r="AD870" s="126"/>
      <c r="AE870" s="126"/>
      <c r="AF870" s="126"/>
      <c r="AG870" s="126"/>
      <c r="AH870" s="126"/>
      <c r="AI870" s="126"/>
      <c r="AJ870" s="126"/>
      <c r="AK870" s="126"/>
      <c r="AL870" s="126"/>
      <c r="AM870" s="126"/>
      <c r="AN870" s="126"/>
      <c r="AO870" s="126"/>
      <c r="AP870" s="126"/>
      <c r="AQ870" s="126"/>
      <c r="AR870" s="126"/>
      <c r="AS870" s="126"/>
      <c r="AT870" s="126"/>
      <c r="AU870" s="126"/>
      <c r="AV870" s="126"/>
      <c r="AW870" s="126"/>
      <c r="AX870" s="126"/>
      <c r="AY870" s="126"/>
      <c r="AZ870" s="126"/>
      <c r="BA870" s="126"/>
      <c r="BB870" s="126"/>
      <c r="BC870" s="126"/>
      <c r="BD870" s="126"/>
      <c r="BE870" s="126"/>
      <c r="BF870" s="126"/>
      <c r="BG870" s="126"/>
      <c r="BH870" s="126"/>
      <c r="BI870" s="126"/>
      <c r="BJ870" s="126"/>
      <c r="BK870" s="126"/>
      <c r="BL870" s="126"/>
      <c r="BM870" s="126"/>
      <c r="BN870" s="126"/>
      <c r="BO870" s="126"/>
      <c r="BP870" s="126"/>
      <c r="BQ870" s="126"/>
      <c r="BR870" s="126"/>
      <c r="BS870" s="126"/>
      <c r="BT870" s="126"/>
      <c r="BU870" s="126"/>
      <c r="BV870" s="126"/>
      <c r="BW870" s="126"/>
      <c r="BX870" s="126"/>
      <c r="BY870" s="126"/>
      <c r="BZ870" s="126"/>
      <c r="CA870" s="126"/>
      <c r="CB870" s="126"/>
      <c r="CC870" s="126"/>
      <c r="CD870" s="126"/>
      <c r="CE870" s="126"/>
      <c r="CF870" s="126"/>
      <c r="CG870" s="126"/>
      <c r="CH870" s="126"/>
      <c r="CI870" s="126"/>
      <c r="CJ870" s="126"/>
      <c r="CK870" s="126"/>
      <c r="CL870" s="126"/>
      <c r="CM870" s="126"/>
      <c r="CN870" s="126"/>
      <c r="CO870" s="126"/>
      <c r="CP870" s="126"/>
      <c r="CQ870" s="126"/>
      <c r="CR870" s="126"/>
      <c r="CS870"/>
      <c r="CT870"/>
      <c r="CU870"/>
      <c r="CV870"/>
      <c r="CW870"/>
      <c r="CX870"/>
      <c r="CY870"/>
      <c r="CZ870"/>
      <c r="DA870"/>
      <c r="DB870"/>
    </row>
    <row r="871" spans="1:106" s="15" customFormat="1" ht="13.4" customHeight="1">
      <c r="A871" s="4" t="str">
        <f t="shared" si="26"/>
        <v/>
      </c>
      <c r="B871" s="70"/>
      <c r="C871" s="123"/>
      <c r="D871" s="70"/>
      <c r="E871" s="70"/>
      <c r="F871" s="123"/>
      <c r="G871" s="123"/>
      <c r="H871" s="123"/>
      <c r="I871" s="126"/>
      <c r="J871" s="126"/>
      <c r="K871" s="126"/>
      <c r="L871" s="126"/>
      <c r="M871" s="126"/>
      <c r="N871" s="126"/>
      <c r="O871" s="126"/>
      <c r="P871" s="126"/>
      <c r="Q871" s="126"/>
      <c r="R871" s="126"/>
      <c r="S871" s="126"/>
      <c r="T871" s="126"/>
      <c r="U871" s="126"/>
      <c r="V871" s="126"/>
      <c r="W871" s="126"/>
      <c r="X871" s="126"/>
      <c r="Y871" s="126"/>
      <c r="Z871" s="126"/>
      <c r="AA871" s="126"/>
      <c r="AB871" s="126"/>
      <c r="AC871" s="126"/>
      <c r="AD871" s="126"/>
      <c r="AE871" s="126"/>
      <c r="AF871" s="126"/>
      <c r="AG871" s="126"/>
      <c r="AH871" s="126"/>
      <c r="AI871" s="126"/>
      <c r="AJ871" s="126"/>
      <c r="AK871" s="126"/>
      <c r="AL871" s="126"/>
      <c r="AM871" s="126"/>
      <c r="AN871" s="126"/>
      <c r="AO871" s="126"/>
      <c r="AP871" s="126"/>
      <c r="AQ871" s="126"/>
      <c r="AR871" s="126"/>
      <c r="AS871" s="126"/>
      <c r="AT871" s="126"/>
      <c r="AU871" s="126"/>
      <c r="AV871" s="126"/>
      <c r="AW871" s="126"/>
      <c r="AX871" s="126"/>
      <c r="AY871" s="126"/>
      <c r="AZ871" s="126"/>
      <c r="BA871" s="126"/>
      <c r="BB871" s="126"/>
      <c r="BC871" s="126"/>
      <c r="BD871" s="126"/>
      <c r="BE871" s="126"/>
      <c r="BF871" s="126"/>
      <c r="BG871" s="126"/>
      <c r="BH871" s="126"/>
      <c r="BI871" s="126"/>
      <c r="BJ871" s="126"/>
      <c r="BK871" s="126"/>
      <c r="BL871" s="126"/>
      <c r="BM871" s="126"/>
      <c r="BN871" s="126"/>
      <c r="BO871" s="126"/>
      <c r="BP871" s="126"/>
      <c r="BQ871" s="126"/>
      <c r="BR871" s="126"/>
      <c r="BS871" s="126"/>
      <c r="BT871" s="126"/>
      <c r="BU871" s="126"/>
      <c r="BV871" s="126"/>
      <c r="BW871" s="126"/>
      <c r="BX871" s="126"/>
      <c r="BY871" s="126"/>
      <c r="BZ871" s="126"/>
      <c r="CA871" s="126"/>
      <c r="CB871" s="126"/>
      <c r="CC871" s="126"/>
      <c r="CD871" s="126"/>
      <c r="CE871" s="126"/>
      <c r="CF871" s="126"/>
      <c r="CG871" s="126"/>
      <c r="CH871" s="126"/>
      <c r="CI871" s="126"/>
      <c r="CJ871" s="126"/>
      <c r="CK871" s="126"/>
      <c r="CL871" s="126"/>
      <c r="CM871" s="126"/>
      <c r="CN871" s="126"/>
      <c r="CO871" s="126"/>
      <c r="CP871" s="126"/>
      <c r="CQ871" s="126"/>
      <c r="CR871" s="126"/>
      <c r="CS871"/>
      <c r="CT871"/>
      <c r="CU871"/>
      <c r="CV871"/>
      <c r="CW871"/>
      <c r="CX871"/>
      <c r="CY871"/>
      <c r="CZ871"/>
      <c r="DA871"/>
      <c r="DB871"/>
    </row>
    <row r="872" spans="1:106" s="15" customFormat="1" ht="13.4" customHeight="1">
      <c r="A872" s="4" t="str">
        <f t="shared" si="26"/>
        <v/>
      </c>
      <c r="B872" s="70"/>
      <c r="C872" s="123"/>
      <c r="D872" s="70"/>
      <c r="E872" s="70"/>
      <c r="F872" s="123"/>
      <c r="G872" s="123"/>
      <c r="H872" s="123"/>
      <c r="I872" s="126"/>
      <c r="J872" s="126"/>
      <c r="K872" s="126"/>
      <c r="L872" s="126"/>
      <c r="M872" s="126"/>
      <c r="N872" s="126"/>
      <c r="O872" s="126"/>
      <c r="P872" s="126"/>
      <c r="Q872" s="126"/>
      <c r="R872" s="126"/>
      <c r="S872" s="126"/>
      <c r="T872" s="126"/>
      <c r="U872" s="126"/>
      <c r="V872" s="126"/>
      <c r="W872" s="126"/>
      <c r="X872" s="126"/>
      <c r="Y872" s="126"/>
      <c r="Z872" s="126"/>
      <c r="AA872" s="126"/>
      <c r="AB872" s="126"/>
      <c r="AC872" s="126"/>
      <c r="AD872" s="126"/>
      <c r="AE872" s="126"/>
      <c r="AF872" s="126"/>
      <c r="AG872" s="126"/>
      <c r="AH872" s="126"/>
      <c r="AI872" s="126"/>
      <c r="AJ872" s="126"/>
      <c r="AK872" s="126"/>
      <c r="AL872" s="126"/>
      <c r="AM872" s="126"/>
      <c r="AN872" s="126"/>
      <c r="AO872" s="126"/>
      <c r="AP872" s="126"/>
      <c r="AQ872" s="126"/>
      <c r="AR872" s="126"/>
      <c r="AS872" s="126"/>
      <c r="AT872" s="126"/>
      <c r="AU872" s="126"/>
      <c r="AV872" s="126"/>
      <c r="AW872" s="126"/>
      <c r="AX872" s="126"/>
      <c r="AY872" s="126"/>
      <c r="AZ872" s="126"/>
      <c r="BA872" s="126"/>
      <c r="BB872" s="126"/>
      <c r="BC872" s="126"/>
      <c r="BD872" s="126"/>
      <c r="BE872" s="126"/>
      <c r="BF872" s="126"/>
      <c r="BG872" s="126"/>
      <c r="BH872" s="126"/>
      <c r="BI872" s="126"/>
      <c r="BJ872" s="126"/>
      <c r="BK872" s="126"/>
      <c r="BL872" s="126"/>
      <c r="BM872" s="126"/>
      <c r="BN872" s="126"/>
      <c r="BO872" s="126"/>
      <c r="BP872" s="126"/>
      <c r="BQ872" s="126"/>
      <c r="BR872" s="126"/>
      <c r="BS872" s="126"/>
      <c r="BT872" s="126"/>
      <c r="BU872" s="126"/>
      <c r="BV872" s="126"/>
      <c r="BW872" s="126"/>
      <c r="BX872" s="126"/>
      <c r="BY872" s="126"/>
      <c r="BZ872" s="126"/>
      <c r="CA872" s="126"/>
      <c r="CB872" s="126"/>
      <c r="CC872" s="126"/>
      <c r="CD872" s="126"/>
      <c r="CE872" s="126"/>
      <c r="CF872" s="126"/>
      <c r="CG872" s="126"/>
      <c r="CH872" s="126"/>
      <c r="CI872" s="126"/>
      <c r="CJ872" s="126"/>
      <c r="CK872" s="126"/>
      <c r="CL872" s="126"/>
      <c r="CM872" s="126"/>
      <c r="CN872" s="126"/>
      <c r="CO872" s="126"/>
      <c r="CP872" s="126"/>
      <c r="CQ872" s="126"/>
      <c r="CR872" s="126"/>
      <c r="CS872"/>
      <c r="CT872"/>
      <c r="CU872"/>
      <c r="CV872"/>
      <c r="CW872"/>
      <c r="CX872"/>
      <c r="CY872"/>
      <c r="CZ872"/>
      <c r="DA872"/>
      <c r="DB872"/>
    </row>
    <row r="873" spans="1:106" s="15" customFormat="1" ht="13.4" customHeight="1">
      <c r="A873" s="4" t="str">
        <f t="shared" si="26"/>
        <v/>
      </c>
      <c r="B873" s="70"/>
      <c r="C873" s="123"/>
      <c r="D873" s="70"/>
      <c r="E873" s="70"/>
      <c r="F873" s="123"/>
      <c r="G873" s="123"/>
      <c r="H873" s="123"/>
      <c r="I873" s="126"/>
      <c r="J873" s="126"/>
      <c r="K873" s="126"/>
      <c r="L873" s="126"/>
      <c r="M873" s="126"/>
      <c r="N873" s="126"/>
      <c r="O873" s="126"/>
      <c r="P873" s="126"/>
      <c r="Q873" s="126"/>
      <c r="R873" s="126"/>
      <c r="S873" s="126"/>
      <c r="T873" s="126"/>
      <c r="U873" s="126"/>
      <c r="V873" s="126"/>
      <c r="W873" s="126"/>
      <c r="X873" s="126"/>
      <c r="Y873" s="126"/>
      <c r="Z873" s="126"/>
      <c r="AA873" s="126"/>
      <c r="AB873" s="126"/>
      <c r="AC873" s="126"/>
      <c r="AD873" s="126"/>
      <c r="AE873" s="126"/>
      <c r="AF873" s="126"/>
      <c r="AG873" s="126"/>
      <c r="AH873" s="126"/>
      <c r="AI873" s="126"/>
      <c r="AJ873" s="126"/>
      <c r="AK873" s="126"/>
      <c r="AL873" s="126"/>
      <c r="AM873" s="126"/>
      <c r="AN873" s="126"/>
      <c r="AO873" s="126"/>
      <c r="AP873" s="126"/>
      <c r="AQ873" s="126"/>
      <c r="AR873" s="126"/>
      <c r="AS873" s="126"/>
      <c r="AT873" s="126"/>
      <c r="AU873" s="126"/>
      <c r="AV873" s="126"/>
      <c r="AW873" s="126"/>
      <c r="AX873" s="126"/>
      <c r="AY873" s="126"/>
      <c r="AZ873" s="126"/>
      <c r="BA873" s="126"/>
      <c r="BB873" s="126"/>
      <c r="BC873" s="126"/>
      <c r="BD873" s="126"/>
      <c r="BE873" s="126"/>
      <c r="BF873" s="126"/>
      <c r="BG873" s="126"/>
      <c r="BH873" s="126"/>
      <c r="BI873" s="126"/>
      <c r="BJ873" s="126"/>
      <c r="BK873" s="126"/>
      <c r="BL873" s="126"/>
      <c r="BM873" s="126"/>
      <c r="BN873" s="126"/>
      <c r="BO873" s="126"/>
      <c r="BP873" s="126"/>
      <c r="BQ873" s="126"/>
      <c r="BR873" s="126"/>
      <c r="BS873" s="126"/>
      <c r="BT873" s="126"/>
      <c r="BU873" s="126"/>
      <c r="BV873" s="126"/>
      <c r="BW873" s="126"/>
      <c r="BX873" s="126"/>
      <c r="BY873" s="126"/>
      <c r="BZ873" s="126"/>
      <c r="CA873" s="126"/>
      <c r="CB873" s="126"/>
      <c r="CC873" s="126"/>
      <c r="CD873" s="126"/>
      <c r="CE873" s="126"/>
      <c r="CF873" s="126"/>
      <c r="CG873" s="126"/>
      <c r="CH873" s="126"/>
      <c r="CI873" s="126"/>
      <c r="CJ873" s="126"/>
      <c r="CK873" s="126"/>
      <c r="CL873" s="126"/>
      <c r="CM873" s="126"/>
      <c r="CN873" s="126"/>
      <c r="CO873" s="126"/>
      <c r="CP873" s="126"/>
      <c r="CQ873" s="126"/>
      <c r="CR873" s="126"/>
      <c r="CS873"/>
      <c r="CT873"/>
      <c r="CU873"/>
      <c r="CV873"/>
      <c r="CW873"/>
      <c r="CX873"/>
      <c r="CY873"/>
      <c r="CZ873"/>
      <c r="DA873"/>
      <c r="DB873"/>
    </row>
    <row r="874" spans="1:106" s="15" customFormat="1" ht="13.4" customHeight="1">
      <c r="A874" s="4" t="str">
        <f t="shared" si="26"/>
        <v/>
      </c>
      <c r="B874" s="70"/>
      <c r="C874" s="123"/>
      <c r="D874" s="70"/>
      <c r="E874" s="70"/>
      <c r="F874" s="123"/>
      <c r="G874" s="123"/>
      <c r="H874" s="123"/>
      <c r="I874" s="126"/>
      <c r="J874" s="126"/>
      <c r="K874" s="126"/>
      <c r="L874" s="126"/>
      <c r="M874" s="126"/>
      <c r="N874" s="126"/>
      <c r="O874" s="126"/>
      <c r="P874" s="126"/>
      <c r="Q874" s="126"/>
      <c r="R874" s="126"/>
      <c r="S874" s="126"/>
      <c r="T874" s="126"/>
      <c r="U874" s="126"/>
      <c r="V874" s="126"/>
      <c r="W874" s="126"/>
      <c r="X874" s="126"/>
      <c r="Y874" s="126"/>
      <c r="Z874" s="126"/>
      <c r="AA874" s="126"/>
      <c r="AB874" s="126"/>
      <c r="AC874" s="126"/>
      <c r="AD874" s="126"/>
      <c r="AE874" s="126"/>
      <c r="AF874" s="126"/>
      <c r="AG874" s="126"/>
      <c r="AH874" s="126"/>
      <c r="AI874" s="126"/>
      <c r="AJ874" s="126"/>
      <c r="AK874" s="126"/>
      <c r="AL874" s="126"/>
      <c r="AM874" s="126"/>
      <c r="AN874" s="126"/>
      <c r="AO874" s="126"/>
      <c r="AP874" s="126"/>
      <c r="AQ874" s="126"/>
      <c r="AR874" s="126"/>
      <c r="AS874" s="126"/>
      <c r="AT874" s="126"/>
      <c r="AU874" s="126"/>
      <c r="AV874" s="126"/>
      <c r="AW874" s="126"/>
      <c r="AX874" s="126"/>
      <c r="AY874" s="126"/>
      <c r="AZ874" s="126"/>
      <c r="BA874" s="126"/>
      <c r="BB874" s="126"/>
      <c r="BC874" s="126"/>
      <c r="BD874" s="126"/>
      <c r="BE874" s="126"/>
      <c r="BF874" s="126"/>
      <c r="BG874" s="126"/>
      <c r="BH874" s="126"/>
      <c r="BI874" s="126"/>
      <c r="BJ874" s="126"/>
      <c r="BK874" s="126"/>
      <c r="BL874" s="126"/>
      <c r="BM874" s="126"/>
      <c r="BN874" s="126"/>
      <c r="BO874" s="126"/>
      <c r="BP874" s="126"/>
      <c r="BQ874" s="126"/>
      <c r="BR874" s="126"/>
      <c r="BS874" s="126"/>
      <c r="BT874" s="126"/>
      <c r="BU874" s="126"/>
      <c r="BV874" s="126"/>
      <c r="BW874" s="126"/>
      <c r="BX874" s="126"/>
      <c r="BY874" s="126"/>
      <c r="BZ874" s="126"/>
      <c r="CA874" s="126"/>
      <c r="CB874" s="126"/>
      <c r="CC874" s="126"/>
      <c r="CD874" s="126"/>
      <c r="CE874" s="126"/>
      <c r="CF874" s="126"/>
      <c r="CG874" s="126"/>
      <c r="CH874" s="126"/>
      <c r="CI874" s="126"/>
      <c r="CJ874" s="126"/>
      <c r="CK874" s="126"/>
      <c r="CL874" s="126"/>
      <c r="CM874" s="126"/>
      <c r="CN874" s="126"/>
      <c r="CO874" s="126"/>
      <c r="CP874" s="126"/>
      <c r="CQ874" s="126"/>
      <c r="CR874" s="126"/>
      <c r="CS874"/>
      <c r="CT874"/>
      <c r="CU874"/>
      <c r="CV874"/>
      <c r="CW874"/>
      <c r="CX874"/>
      <c r="CY874"/>
      <c r="CZ874"/>
      <c r="DA874"/>
      <c r="DB874"/>
    </row>
    <row r="875" spans="1:106" s="15" customFormat="1" ht="13.4" customHeight="1">
      <c r="A875" s="4" t="str">
        <f t="shared" si="26"/>
        <v/>
      </c>
      <c r="B875" s="70"/>
      <c r="C875" s="123"/>
      <c r="D875" s="70"/>
      <c r="E875" s="70"/>
      <c r="F875" s="123"/>
      <c r="G875" s="123"/>
      <c r="H875" s="123"/>
      <c r="I875" s="126"/>
      <c r="J875" s="126"/>
      <c r="K875" s="126"/>
      <c r="L875" s="126"/>
      <c r="M875" s="126"/>
      <c r="N875" s="126"/>
      <c r="O875" s="126"/>
      <c r="P875" s="126"/>
      <c r="Q875" s="126"/>
      <c r="R875" s="126"/>
      <c r="S875" s="126"/>
      <c r="T875" s="126"/>
      <c r="U875" s="126"/>
      <c r="V875" s="126"/>
      <c r="W875" s="126"/>
      <c r="X875" s="126"/>
      <c r="Y875" s="126"/>
      <c r="Z875" s="126"/>
      <c r="AA875" s="126"/>
      <c r="AB875" s="126"/>
      <c r="AC875" s="126"/>
      <c r="AD875" s="126"/>
      <c r="AE875" s="126"/>
      <c r="AF875" s="126"/>
      <c r="AG875" s="126"/>
      <c r="AH875" s="126"/>
      <c r="AI875" s="126"/>
      <c r="AJ875" s="126"/>
      <c r="AK875" s="126"/>
      <c r="AL875" s="126"/>
      <c r="AM875" s="126"/>
      <c r="AN875" s="126"/>
      <c r="AO875" s="126"/>
      <c r="AP875" s="126"/>
      <c r="AQ875" s="126"/>
      <c r="AR875" s="126"/>
      <c r="AS875" s="126"/>
      <c r="AT875" s="126"/>
      <c r="AU875" s="126"/>
      <c r="AV875" s="126"/>
      <c r="AW875" s="126"/>
      <c r="AX875" s="126"/>
      <c r="AY875" s="126"/>
      <c r="AZ875" s="126"/>
      <c r="BA875" s="126"/>
      <c r="BB875" s="126"/>
      <c r="BC875" s="126"/>
      <c r="BD875" s="126"/>
      <c r="BE875" s="126"/>
      <c r="BF875" s="126"/>
      <c r="BG875" s="126"/>
      <c r="BH875" s="126"/>
      <c r="BI875" s="126"/>
      <c r="BJ875" s="126"/>
      <c r="BK875" s="126"/>
      <c r="BL875" s="126"/>
      <c r="BM875" s="126"/>
      <c r="BN875" s="126"/>
      <c r="BO875" s="126"/>
      <c r="BP875" s="126"/>
      <c r="BQ875" s="126"/>
      <c r="BR875" s="126"/>
      <c r="BS875" s="126"/>
      <c r="BT875" s="126"/>
      <c r="BU875" s="126"/>
      <c r="BV875" s="126"/>
      <c r="BW875" s="126"/>
      <c r="BX875" s="126"/>
      <c r="BY875" s="126"/>
      <c r="BZ875" s="126"/>
      <c r="CA875" s="126"/>
      <c r="CB875" s="126"/>
      <c r="CC875" s="126"/>
      <c r="CD875" s="126"/>
      <c r="CE875" s="126"/>
      <c r="CF875" s="126"/>
      <c r="CG875" s="126"/>
      <c r="CH875" s="126"/>
      <c r="CI875" s="126"/>
      <c r="CJ875" s="126"/>
      <c r="CK875" s="126"/>
      <c r="CL875" s="126"/>
      <c r="CM875" s="126"/>
      <c r="CN875" s="126"/>
      <c r="CO875" s="126"/>
      <c r="CP875" s="126"/>
      <c r="CQ875" s="126"/>
      <c r="CR875" s="126"/>
      <c r="CS875"/>
      <c r="CT875"/>
      <c r="CU875"/>
      <c r="CV875"/>
      <c r="CW875"/>
      <c r="CX875"/>
      <c r="CY875"/>
      <c r="CZ875"/>
      <c r="DA875"/>
      <c r="DB875"/>
    </row>
    <row r="876" spans="1:106" s="15" customFormat="1" ht="13.4" customHeight="1">
      <c r="A876" s="4" t="str">
        <f t="shared" si="26"/>
        <v/>
      </c>
      <c r="B876" s="70"/>
      <c r="C876" s="123"/>
      <c r="D876" s="70"/>
      <c r="E876" s="70"/>
      <c r="F876" s="123"/>
      <c r="G876" s="123"/>
      <c r="H876" s="123"/>
      <c r="I876" s="126"/>
      <c r="J876" s="126"/>
      <c r="K876" s="126"/>
      <c r="L876" s="126"/>
      <c r="M876" s="126"/>
      <c r="N876" s="126"/>
      <c r="O876" s="126"/>
      <c r="P876" s="126"/>
      <c r="Q876" s="126"/>
      <c r="R876" s="126"/>
      <c r="S876" s="126"/>
      <c r="T876" s="126"/>
      <c r="U876" s="126"/>
      <c r="V876" s="126"/>
      <c r="W876" s="126"/>
      <c r="X876" s="126"/>
      <c r="Y876" s="126"/>
      <c r="Z876" s="126"/>
      <c r="AA876" s="126"/>
      <c r="AB876" s="126"/>
      <c r="AC876" s="126"/>
      <c r="AD876" s="126"/>
      <c r="AE876" s="126"/>
      <c r="AF876" s="126"/>
      <c r="AG876" s="126"/>
      <c r="AH876" s="126"/>
      <c r="AI876" s="126"/>
      <c r="AJ876" s="126"/>
      <c r="AK876" s="126"/>
      <c r="AL876" s="126"/>
      <c r="AM876" s="126"/>
      <c r="AN876" s="126"/>
      <c r="AO876" s="126"/>
      <c r="AP876" s="126"/>
      <c r="AQ876" s="126"/>
      <c r="AR876" s="126"/>
      <c r="AS876" s="126"/>
      <c r="AT876" s="126"/>
      <c r="AU876" s="126"/>
      <c r="AV876" s="126"/>
      <c r="AW876" s="126"/>
      <c r="AX876" s="126"/>
      <c r="AY876" s="126"/>
      <c r="AZ876" s="126"/>
      <c r="BA876" s="126"/>
      <c r="BB876" s="126"/>
      <c r="BC876" s="126"/>
      <c r="BD876" s="126"/>
      <c r="BE876" s="126"/>
      <c r="BF876" s="126"/>
      <c r="BG876" s="126"/>
      <c r="BH876" s="126"/>
      <c r="BI876" s="126"/>
      <c r="BJ876" s="126"/>
      <c r="BK876" s="126"/>
      <c r="BL876" s="126"/>
      <c r="BM876" s="126"/>
      <c r="BN876" s="126"/>
      <c r="BO876" s="126"/>
      <c r="BP876" s="126"/>
      <c r="BQ876" s="126"/>
      <c r="BR876" s="126"/>
      <c r="BS876" s="126"/>
      <c r="BT876" s="126"/>
      <c r="BU876" s="126"/>
      <c r="BV876" s="126"/>
      <c r="BW876" s="126"/>
      <c r="BX876" s="126"/>
      <c r="BY876" s="126"/>
      <c r="BZ876" s="126"/>
      <c r="CA876" s="126"/>
      <c r="CB876" s="126"/>
      <c r="CC876" s="126"/>
      <c r="CD876" s="126"/>
      <c r="CE876" s="126"/>
      <c r="CF876" s="126"/>
      <c r="CG876" s="126"/>
      <c r="CH876" s="126"/>
      <c r="CI876" s="126"/>
      <c r="CJ876" s="126"/>
      <c r="CK876" s="126"/>
      <c r="CL876" s="126"/>
      <c r="CM876" s="126"/>
      <c r="CN876" s="126"/>
      <c r="CO876" s="126"/>
      <c r="CP876" s="126"/>
      <c r="CQ876" s="126"/>
      <c r="CR876" s="126"/>
      <c r="CS876"/>
      <c r="CT876"/>
      <c r="CU876"/>
      <c r="CV876"/>
      <c r="CW876"/>
      <c r="CX876"/>
      <c r="CY876"/>
      <c r="CZ876"/>
      <c r="DA876"/>
      <c r="DB876"/>
    </row>
    <row r="877" spans="1:106" s="15" customFormat="1" ht="13.4" customHeight="1">
      <c r="A877" s="4" t="str">
        <f t="shared" si="26"/>
        <v/>
      </c>
      <c r="B877" s="70"/>
      <c r="C877" s="123"/>
      <c r="D877" s="70"/>
      <c r="E877" s="70"/>
      <c r="F877" s="123"/>
      <c r="G877" s="123"/>
      <c r="H877" s="123"/>
      <c r="I877" s="126"/>
      <c r="J877" s="126"/>
      <c r="K877" s="126"/>
      <c r="L877" s="126"/>
      <c r="M877" s="126"/>
      <c r="N877" s="126"/>
      <c r="O877" s="126"/>
      <c r="P877" s="126"/>
      <c r="Q877" s="126"/>
      <c r="R877" s="126"/>
      <c r="S877" s="126"/>
      <c r="T877" s="126"/>
      <c r="U877" s="126"/>
      <c r="V877" s="126"/>
      <c r="W877" s="126"/>
      <c r="X877" s="126"/>
      <c r="Y877" s="126"/>
      <c r="Z877" s="126"/>
      <c r="AA877" s="126"/>
      <c r="AB877" s="126"/>
      <c r="AC877" s="126"/>
      <c r="AD877" s="126"/>
      <c r="AE877" s="126"/>
      <c r="AF877" s="126"/>
      <c r="AG877" s="126"/>
      <c r="AH877" s="126"/>
      <c r="AI877" s="126"/>
      <c r="AJ877" s="126"/>
      <c r="AK877" s="126"/>
      <c r="AL877" s="126"/>
      <c r="AM877" s="126"/>
      <c r="AN877" s="126"/>
      <c r="AO877" s="126"/>
      <c r="AP877" s="126"/>
      <c r="AQ877" s="126"/>
      <c r="AR877" s="126"/>
      <c r="AS877" s="126"/>
      <c r="AT877" s="126"/>
      <c r="AU877" s="126"/>
      <c r="AV877" s="126"/>
      <c r="AW877" s="126"/>
      <c r="AX877" s="126"/>
      <c r="AY877" s="126"/>
      <c r="AZ877" s="126"/>
      <c r="BA877" s="126"/>
      <c r="BB877" s="126"/>
      <c r="BC877" s="126"/>
      <c r="BD877" s="126"/>
      <c r="BE877" s="126"/>
      <c r="BF877" s="126"/>
      <c r="BG877" s="126"/>
      <c r="BH877" s="126"/>
      <c r="BI877" s="126"/>
      <c r="BJ877" s="126"/>
      <c r="BK877" s="126"/>
      <c r="BL877" s="126"/>
      <c r="BM877" s="126"/>
      <c r="BN877" s="126"/>
      <c r="BO877" s="126"/>
      <c r="BP877" s="126"/>
      <c r="BQ877" s="126"/>
      <c r="BR877" s="126"/>
      <c r="BS877" s="126"/>
      <c r="BT877" s="126"/>
      <c r="BU877" s="126"/>
      <c r="BV877" s="126"/>
      <c r="BW877" s="126"/>
      <c r="BX877" s="126"/>
      <c r="BY877" s="126"/>
      <c r="BZ877" s="126"/>
      <c r="CA877" s="126"/>
      <c r="CB877" s="126"/>
      <c r="CC877" s="126"/>
      <c r="CD877" s="126"/>
      <c r="CE877" s="126"/>
      <c r="CF877" s="126"/>
      <c r="CG877" s="126"/>
      <c r="CH877" s="126"/>
      <c r="CI877" s="126"/>
      <c r="CJ877" s="126"/>
      <c r="CK877" s="126"/>
      <c r="CL877" s="126"/>
      <c r="CM877" s="126"/>
      <c r="CN877" s="126"/>
      <c r="CO877" s="126"/>
      <c r="CP877" s="126"/>
      <c r="CQ877" s="126"/>
      <c r="CR877" s="126"/>
      <c r="CS877"/>
      <c r="CT877"/>
      <c r="CU877"/>
      <c r="CV877"/>
      <c r="CW877"/>
      <c r="CX877"/>
      <c r="CY877"/>
      <c r="CZ877"/>
      <c r="DA877"/>
      <c r="DB877"/>
    </row>
    <row r="878" spans="1:106" s="15" customFormat="1" ht="13.4" customHeight="1">
      <c r="A878" s="4" t="str">
        <f t="shared" si="26"/>
        <v/>
      </c>
      <c r="B878" s="70"/>
      <c r="C878" s="123"/>
      <c r="D878" s="70"/>
      <c r="E878" s="70"/>
      <c r="F878" s="123"/>
      <c r="G878" s="123"/>
      <c r="H878" s="123"/>
      <c r="I878" s="126"/>
      <c r="J878" s="126"/>
      <c r="K878" s="126"/>
      <c r="L878" s="126"/>
      <c r="M878" s="126"/>
      <c r="N878" s="126"/>
      <c r="O878" s="126"/>
      <c r="P878" s="126"/>
      <c r="Q878" s="126"/>
      <c r="R878" s="126"/>
      <c r="S878" s="126"/>
      <c r="T878" s="126"/>
      <c r="U878" s="126"/>
      <c r="V878" s="126"/>
      <c r="W878" s="126"/>
      <c r="X878" s="126"/>
      <c r="Y878" s="126"/>
      <c r="Z878" s="126"/>
      <c r="AA878" s="126"/>
      <c r="AB878" s="126"/>
      <c r="AC878" s="126"/>
      <c r="AD878" s="126"/>
      <c r="AE878" s="126"/>
      <c r="AF878" s="126"/>
      <c r="AG878" s="126"/>
      <c r="AH878" s="126"/>
      <c r="AI878" s="126"/>
      <c r="AJ878" s="126"/>
      <c r="AK878" s="126"/>
      <c r="AL878" s="126"/>
      <c r="AM878" s="126"/>
      <c r="AN878" s="126"/>
      <c r="AO878" s="126"/>
      <c r="AP878" s="126"/>
      <c r="AQ878" s="126"/>
      <c r="AR878" s="126"/>
      <c r="AS878" s="126"/>
      <c r="AT878" s="126"/>
      <c r="AU878" s="126"/>
      <c r="AV878" s="126"/>
      <c r="AW878" s="126"/>
      <c r="AX878" s="126"/>
      <c r="AY878" s="126"/>
      <c r="AZ878" s="126"/>
      <c r="BA878" s="126"/>
      <c r="BB878" s="126"/>
      <c r="BC878" s="126"/>
      <c r="BD878" s="126"/>
      <c r="BE878" s="126"/>
      <c r="BF878" s="126"/>
      <c r="BG878" s="126"/>
      <c r="BH878" s="126"/>
      <c r="BI878" s="126"/>
      <c r="BJ878" s="126"/>
      <c r="BK878" s="126"/>
      <c r="BL878" s="126"/>
      <c r="BM878" s="126"/>
      <c r="BN878" s="126"/>
      <c r="BO878" s="126"/>
      <c r="BP878" s="126"/>
      <c r="BQ878" s="126"/>
      <c r="BR878" s="126"/>
      <c r="BS878" s="126"/>
      <c r="BT878" s="126"/>
      <c r="BU878" s="126"/>
      <c r="BV878" s="126"/>
      <c r="BW878" s="126"/>
      <c r="BX878" s="126"/>
      <c r="BY878" s="126"/>
      <c r="BZ878" s="126"/>
      <c r="CA878" s="126"/>
      <c r="CB878" s="126"/>
      <c r="CC878" s="126"/>
      <c r="CD878" s="126"/>
      <c r="CE878" s="126"/>
      <c r="CF878" s="126"/>
      <c r="CG878" s="126"/>
      <c r="CH878" s="126"/>
      <c r="CI878" s="126"/>
      <c r="CJ878" s="126"/>
      <c r="CK878" s="126"/>
      <c r="CL878" s="126"/>
      <c r="CM878" s="126"/>
      <c r="CN878" s="126"/>
      <c r="CO878" s="126"/>
      <c r="CP878" s="126"/>
      <c r="CQ878" s="126"/>
      <c r="CR878" s="126"/>
      <c r="CS878"/>
      <c r="CT878"/>
      <c r="CU878"/>
      <c r="CV878"/>
      <c r="CW878"/>
      <c r="CX878"/>
      <c r="CY878"/>
      <c r="CZ878"/>
      <c r="DA878"/>
      <c r="DB878"/>
    </row>
    <row r="879" spans="1:106" s="15" customFormat="1" ht="13.4" customHeight="1">
      <c r="A879" s="4" t="str">
        <f t="shared" si="26"/>
        <v/>
      </c>
      <c r="B879" s="70"/>
      <c r="C879" s="123"/>
      <c r="D879" s="70"/>
      <c r="E879" s="70"/>
      <c r="F879" s="123"/>
      <c r="G879" s="123"/>
      <c r="H879" s="123"/>
      <c r="I879" s="126"/>
      <c r="J879" s="126"/>
      <c r="K879" s="126"/>
      <c r="L879" s="126"/>
      <c r="M879" s="126"/>
      <c r="N879" s="126"/>
      <c r="O879" s="126"/>
      <c r="P879" s="126"/>
      <c r="Q879" s="126"/>
      <c r="R879" s="126"/>
      <c r="S879" s="126"/>
      <c r="T879" s="126"/>
      <c r="U879" s="126"/>
      <c r="V879" s="126"/>
      <c r="W879" s="126"/>
      <c r="X879" s="126"/>
      <c r="Y879" s="126"/>
      <c r="Z879" s="126"/>
      <c r="AA879" s="126"/>
      <c r="AB879" s="126"/>
      <c r="AC879" s="126"/>
      <c r="AD879" s="126"/>
      <c r="AE879" s="126"/>
      <c r="AF879" s="126"/>
      <c r="AG879" s="126"/>
      <c r="AH879" s="126"/>
      <c r="AI879" s="126"/>
      <c r="AJ879" s="126"/>
      <c r="AK879" s="126"/>
      <c r="AL879" s="126"/>
      <c r="AM879" s="126"/>
      <c r="AN879" s="126"/>
      <c r="AO879" s="126"/>
      <c r="AP879" s="126"/>
      <c r="AQ879" s="126"/>
      <c r="AR879" s="126"/>
      <c r="AS879" s="126"/>
      <c r="AT879" s="126"/>
      <c r="AU879" s="126"/>
      <c r="AV879" s="126"/>
      <c r="AW879" s="126"/>
      <c r="AX879" s="126"/>
      <c r="AY879" s="126"/>
      <c r="AZ879" s="126"/>
      <c r="BA879" s="126"/>
      <c r="BB879" s="126"/>
      <c r="BC879" s="126"/>
      <c r="BD879" s="126"/>
      <c r="BE879" s="126"/>
      <c r="BF879" s="126"/>
      <c r="BG879" s="126"/>
      <c r="BH879" s="126"/>
      <c r="BI879" s="126"/>
      <c r="BJ879" s="126"/>
      <c r="BK879" s="126"/>
      <c r="BL879" s="126"/>
      <c r="BM879" s="126"/>
      <c r="BN879" s="126"/>
      <c r="BO879" s="126"/>
      <c r="BP879" s="126"/>
      <c r="BQ879" s="126"/>
      <c r="BR879" s="126"/>
      <c r="BS879" s="126"/>
      <c r="BT879" s="126"/>
      <c r="BU879" s="126"/>
      <c r="BV879" s="126"/>
      <c r="BW879" s="126"/>
      <c r="BX879" s="126"/>
      <c r="BY879" s="126"/>
      <c r="BZ879" s="126"/>
      <c r="CA879" s="126"/>
      <c r="CB879" s="126"/>
      <c r="CC879" s="126"/>
      <c r="CD879" s="126"/>
      <c r="CE879" s="126"/>
      <c r="CF879" s="126"/>
      <c r="CG879" s="126"/>
      <c r="CH879" s="126"/>
      <c r="CI879" s="126"/>
      <c r="CJ879" s="126"/>
      <c r="CK879" s="126"/>
      <c r="CL879" s="126"/>
      <c r="CM879" s="126"/>
      <c r="CN879" s="126"/>
      <c r="CO879" s="126"/>
      <c r="CP879" s="126"/>
      <c r="CQ879" s="126"/>
      <c r="CR879" s="126"/>
      <c r="CS879"/>
      <c r="CT879"/>
      <c r="CU879"/>
      <c r="CV879"/>
      <c r="CW879"/>
      <c r="CX879"/>
      <c r="CY879"/>
      <c r="CZ879"/>
      <c r="DA879"/>
      <c r="DB879"/>
    </row>
    <row r="880" spans="1:106" s="15" customFormat="1" ht="13.4" customHeight="1">
      <c r="A880" s="4" t="str">
        <f t="shared" si="26"/>
        <v/>
      </c>
      <c r="B880" s="70"/>
      <c r="C880" s="123"/>
      <c r="D880" s="70"/>
      <c r="E880" s="70"/>
      <c r="F880" s="123"/>
      <c r="G880" s="123"/>
      <c r="H880" s="123"/>
      <c r="I880" s="126"/>
      <c r="J880" s="126"/>
      <c r="K880" s="126"/>
      <c r="L880" s="126"/>
      <c r="M880" s="126"/>
      <c r="N880" s="126"/>
      <c r="O880" s="126"/>
      <c r="P880" s="126"/>
      <c r="Q880" s="126"/>
      <c r="R880" s="126"/>
      <c r="S880" s="126"/>
      <c r="T880" s="126"/>
      <c r="U880" s="126"/>
      <c r="V880" s="126"/>
      <c r="W880" s="126"/>
      <c r="X880" s="126"/>
      <c r="Y880" s="126"/>
      <c r="Z880" s="126"/>
      <c r="AA880" s="126"/>
      <c r="AB880" s="126"/>
      <c r="AC880" s="126"/>
      <c r="AD880" s="126"/>
      <c r="AE880" s="126"/>
      <c r="AF880" s="126"/>
      <c r="AG880" s="126"/>
      <c r="AH880" s="126"/>
      <c r="AI880" s="126"/>
      <c r="AJ880" s="126"/>
      <c r="AK880" s="126"/>
      <c r="AL880" s="126"/>
      <c r="AM880" s="126"/>
      <c r="AN880" s="126"/>
      <c r="AO880" s="126"/>
      <c r="AP880" s="126"/>
      <c r="AQ880" s="126"/>
      <c r="AR880" s="126"/>
      <c r="AS880" s="126"/>
      <c r="AT880" s="126"/>
      <c r="AU880" s="126"/>
      <c r="AV880" s="126"/>
      <c r="AW880" s="126"/>
      <c r="AX880" s="126"/>
      <c r="AY880" s="126"/>
      <c r="AZ880" s="126"/>
      <c r="BA880" s="126"/>
      <c r="BB880" s="126"/>
      <c r="BC880" s="126"/>
      <c r="BD880" s="126"/>
      <c r="BE880" s="126"/>
      <c r="BF880" s="126"/>
      <c r="BG880" s="126"/>
      <c r="BH880" s="126"/>
      <c r="BI880" s="126"/>
      <c r="BJ880" s="126"/>
      <c r="BK880" s="126"/>
      <c r="BL880" s="126"/>
      <c r="BM880" s="126"/>
      <c r="BN880" s="126"/>
      <c r="BO880" s="126"/>
      <c r="BP880" s="126"/>
      <c r="BQ880" s="126"/>
      <c r="BR880" s="126"/>
      <c r="BS880" s="126"/>
      <c r="BT880" s="126"/>
      <c r="BU880" s="126"/>
      <c r="BV880" s="126"/>
      <c r="BW880" s="126"/>
      <c r="BX880" s="126"/>
      <c r="BY880" s="126"/>
      <c r="BZ880" s="126"/>
      <c r="CA880" s="126"/>
      <c r="CB880" s="126"/>
      <c r="CC880" s="126"/>
      <c r="CD880" s="126"/>
      <c r="CE880" s="126"/>
      <c r="CF880" s="126"/>
      <c r="CG880" s="126"/>
      <c r="CH880" s="126"/>
      <c r="CI880" s="126"/>
      <c r="CJ880" s="126"/>
      <c r="CK880" s="126"/>
      <c r="CL880" s="126"/>
      <c r="CM880" s="126"/>
      <c r="CN880" s="126"/>
      <c r="CO880" s="126"/>
      <c r="CP880" s="126"/>
      <c r="CQ880" s="126"/>
      <c r="CR880" s="126"/>
      <c r="CS880"/>
      <c r="CT880"/>
      <c r="CU880"/>
      <c r="CV880"/>
      <c r="CW880"/>
      <c r="CX880"/>
      <c r="CY880"/>
      <c r="CZ880"/>
      <c r="DA880"/>
      <c r="DB880"/>
    </row>
    <row r="881" spans="1:106" s="15" customFormat="1" ht="13.4" customHeight="1">
      <c r="A881" s="4" t="str">
        <f t="shared" si="26"/>
        <v/>
      </c>
      <c r="B881" s="70"/>
      <c r="C881" s="123"/>
      <c r="D881" s="70"/>
      <c r="E881" s="70"/>
      <c r="F881" s="123"/>
      <c r="G881" s="123"/>
      <c r="H881" s="123"/>
      <c r="I881" s="126"/>
      <c r="J881" s="126"/>
      <c r="K881" s="126"/>
      <c r="L881" s="126"/>
      <c r="M881" s="126"/>
      <c r="N881" s="126"/>
      <c r="O881" s="126"/>
      <c r="P881" s="126"/>
      <c r="Q881" s="126"/>
      <c r="R881" s="126"/>
      <c r="S881" s="126"/>
      <c r="T881" s="126"/>
      <c r="U881" s="126"/>
      <c r="V881" s="126"/>
      <c r="W881" s="126"/>
      <c r="X881" s="126"/>
      <c r="Y881" s="126"/>
      <c r="Z881" s="126"/>
      <c r="AA881" s="126"/>
      <c r="AB881" s="126"/>
      <c r="AC881" s="126"/>
      <c r="AD881" s="126"/>
      <c r="AE881" s="126"/>
      <c r="AF881" s="126"/>
      <c r="AG881" s="126"/>
      <c r="AH881" s="126"/>
      <c r="AI881" s="126"/>
      <c r="AJ881" s="126"/>
      <c r="AK881" s="126"/>
      <c r="AL881" s="126"/>
      <c r="AM881" s="126"/>
      <c r="AN881" s="126"/>
      <c r="AO881" s="126"/>
      <c r="AP881" s="126"/>
      <c r="AQ881" s="126"/>
      <c r="AR881" s="126"/>
      <c r="AS881" s="126"/>
      <c r="AT881" s="126"/>
      <c r="AU881" s="126"/>
      <c r="AV881" s="126"/>
      <c r="AW881" s="126"/>
      <c r="AX881" s="126"/>
      <c r="AY881" s="126"/>
      <c r="AZ881" s="126"/>
      <c r="BA881" s="126"/>
      <c r="BB881" s="126"/>
      <c r="BC881" s="126"/>
      <c r="BD881" s="126"/>
      <c r="BE881" s="126"/>
      <c r="BF881" s="126"/>
      <c r="BG881" s="126"/>
      <c r="BH881" s="126"/>
      <c r="BI881" s="126"/>
      <c r="BJ881" s="126"/>
      <c r="BK881" s="126"/>
      <c r="BL881" s="126"/>
      <c r="BM881" s="126"/>
      <c r="BN881" s="126"/>
      <c r="BO881" s="126"/>
      <c r="BP881" s="126"/>
      <c r="BQ881" s="126"/>
      <c r="BR881" s="126"/>
      <c r="BS881" s="126"/>
      <c r="BT881" s="126"/>
      <c r="BU881" s="126"/>
      <c r="BV881" s="126"/>
      <c r="BW881" s="126"/>
      <c r="BX881" s="126"/>
      <c r="BY881" s="126"/>
      <c r="BZ881" s="126"/>
      <c r="CA881" s="126"/>
      <c r="CB881" s="126"/>
      <c r="CC881" s="126"/>
      <c r="CD881" s="126"/>
      <c r="CE881" s="126"/>
      <c r="CF881" s="126"/>
      <c r="CG881" s="126"/>
      <c r="CH881" s="126"/>
      <c r="CI881" s="126"/>
      <c r="CJ881" s="126"/>
      <c r="CK881" s="126"/>
      <c r="CL881" s="126"/>
      <c r="CM881" s="126"/>
      <c r="CN881" s="126"/>
      <c r="CO881" s="126"/>
      <c r="CP881" s="126"/>
      <c r="CQ881" s="126"/>
      <c r="CR881" s="126"/>
      <c r="CS881"/>
      <c r="CT881"/>
      <c r="CU881"/>
      <c r="CV881"/>
      <c r="CW881"/>
      <c r="CX881"/>
      <c r="CY881"/>
      <c r="CZ881"/>
      <c r="DA881"/>
      <c r="DB881"/>
    </row>
    <row r="882" spans="1:106" s="15" customFormat="1" ht="13.4" customHeight="1">
      <c r="A882" s="4" t="str">
        <f t="shared" si="26"/>
        <v/>
      </c>
      <c r="B882" s="70"/>
      <c r="C882" s="123"/>
      <c r="D882" s="70"/>
      <c r="E882" s="70"/>
      <c r="F882" s="123"/>
      <c r="G882" s="123"/>
      <c r="H882" s="123"/>
      <c r="I882" s="126"/>
      <c r="J882" s="126"/>
      <c r="K882" s="126"/>
      <c r="L882" s="126"/>
      <c r="M882" s="126"/>
      <c r="N882" s="126"/>
      <c r="O882" s="126"/>
      <c r="P882" s="126"/>
      <c r="Q882" s="126"/>
      <c r="R882" s="126"/>
      <c r="S882" s="126"/>
      <c r="T882" s="126"/>
      <c r="U882" s="126"/>
      <c r="V882" s="126"/>
      <c r="W882" s="126"/>
      <c r="X882" s="126"/>
      <c r="Y882" s="126"/>
      <c r="Z882" s="126"/>
      <c r="AA882" s="126"/>
      <c r="AB882" s="126"/>
      <c r="AC882" s="126"/>
      <c r="AD882" s="126"/>
      <c r="AE882" s="126"/>
      <c r="AF882" s="126"/>
      <c r="AG882" s="126"/>
      <c r="AH882" s="126"/>
      <c r="AI882" s="126"/>
      <c r="AJ882" s="126"/>
      <c r="AK882" s="126"/>
      <c r="AL882" s="126"/>
      <c r="AM882" s="126"/>
      <c r="AN882" s="126"/>
      <c r="AO882" s="126"/>
      <c r="AP882" s="126"/>
      <c r="AQ882" s="126"/>
      <c r="AR882" s="126"/>
      <c r="AS882" s="126"/>
      <c r="AT882" s="126"/>
      <c r="AU882" s="126"/>
      <c r="AV882" s="126"/>
      <c r="AW882" s="126"/>
      <c r="AX882" s="126"/>
      <c r="AY882" s="126"/>
      <c r="AZ882" s="126"/>
      <c r="BA882" s="126"/>
      <c r="BB882" s="126"/>
      <c r="BC882" s="126"/>
      <c r="BD882" s="126"/>
      <c r="BE882" s="126"/>
      <c r="BF882" s="126"/>
      <c r="BG882" s="126"/>
      <c r="BH882" s="126"/>
      <c r="BI882" s="126"/>
      <c r="BJ882" s="126"/>
      <c r="BK882" s="126"/>
      <c r="BL882" s="126"/>
      <c r="BM882" s="126"/>
      <c r="BN882" s="126"/>
      <c r="BO882" s="126"/>
      <c r="BP882" s="126"/>
      <c r="BQ882" s="126"/>
      <c r="BR882" s="126"/>
      <c r="BS882" s="126"/>
      <c r="BT882" s="126"/>
      <c r="BU882" s="126"/>
      <c r="BV882" s="126"/>
      <c r="BW882" s="126"/>
      <c r="BX882" s="126"/>
      <c r="BY882" s="126"/>
      <c r="BZ882" s="126"/>
      <c r="CA882" s="126"/>
      <c r="CB882" s="126"/>
      <c r="CC882" s="126"/>
      <c r="CD882" s="126"/>
      <c r="CE882" s="126"/>
      <c r="CF882" s="126"/>
      <c r="CG882" s="126"/>
      <c r="CH882" s="126"/>
      <c r="CI882" s="126"/>
      <c r="CJ882" s="126"/>
      <c r="CK882" s="126"/>
      <c r="CL882" s="126"/>
      <c r="CM882" s="126"/>
      <c r="CN882" s="126"/>
      <c r="CO882" s="126"/>
      <c r="CP882" s="126"/>
      <c r="CQ882" s="126"/>
      <c r="CR882" s="126"/>
      <c r="CS882"/>
      <c r="CT882"/>
      <c r="CU882"/>
      <c r="CV882"/>
      <c r="CW882"/>
      <c r="CX882"/>
      <c r="CY882"/>
      <c r="CZ882"/>
      <c r="DA882"/>
      <c r="DB882"/>
    </row>
    <row r="883" spans="1:106" s="15" customFormat="1" ht="13.4" customHeight="1">
      <c r="A883" s="4" t="str">
        <f t="shared" si="26"/>
        <v/>
      </c>
      <c r="B883" s="70"/>
      <c r="C883" s="123"/>
      <c r="D883" s="70"/>
      <c r="E883" s="70"/>
      <c r="F883" s="123"/>
      <c r="G883" s="123"/>
      <c r="H883" s="123"/>
      <c r="I883" s="126"/>
      <c r="J883" s="126"/>
      <c r="K883" s="126"/>
      <c r="L883" s="126"/>
      <c r="M883" s="126"/>
      <c r="N883" s="126"/>
      <c r="O883" s="126"/>
      <c r="P883" s="126"/>
      <c r="Q883" s="126"/>
      <c r="R883" s="126"/>
      <c r="S883" s="126"/>
      <c r="T883" s="126"/>
      <c r="U883" s="126"/>
      <c r="V883" s="126"/>
      <c r="W883" s="126"/>
      <c r="X883" s="126"/>
      <c r="Y883" s="126"/>
      <c r="Z883" s="126"/>
      <c r="AA883" s="126"/>
      <c r="AB883" s="126"/>
      <c r="AC883" s="126"/>
      <c r="AD883" s="126"/>
      <c r="AE883" s="126"/>
      <c r="AF883" s="126"/>
      <c r="AG883" s="126"/>
      <c r="AH883" s="126"/>
      <c r="AI883" s="126"/>
      <c r="AJ883" s="126"/>
      <c r="AK883" s="126"/>
      <c r="AL883" s="126"/>
      <c r="AM883" s="126"/>
      <c r="AN883" s="126"/>
      <c r="AO883" s="126"/>
      <c r="AP883" s="126"/>
      <c r="AQ883" s="126"/>
      <c r="AR883" s="126"/>
      <c r="AS883" s="126"/>
      <c r="AT883" s="126"/>
      <c r="AU883" s="126"/>
      <c r="AV883" s="126"/>
      <c r="AW883" s="126"/>
      <c r="AX883" s="126"/>
      <c r="AY883" s="126"/>
      <c r="AZ883" s="126"/>
      <c r="BA883" s="126"/>
      <c r="BB883" s="126"/>
      <c r="BC883" s="126"/>
      <c r="BD883" s="126"/>
      <c r="BE883" s="126"/>
      <c r="BF883" s="126"/>
      <c r="BG883" s="126"/>
      <c r="BH883" s="126"/>
      <c r="BI883" s="126"/>
      <c r="BJ883" s="126"/>
      <c r="BK883" s="126"/>
      <c r="BL883" s="126"/>
      <c r="BM883" s="126"/>
      <c r="BN883" s="126"/>
      <c r="BO883" s="126"/>
      <c r="BP883" s="126"/>
      <c r="BQ883" s="126"/>
      <c r="BR883" s="126"/>
      <c r="BS883" s="126"/>
      <c r="BT883" s="126"/>
      <c r="BU883" s="126"/>
      <c r="BV883" s="126"/>
      <c r="BW883" s="126"/>
      <c r="BX883" s="126"/>
      <c r="BY883" s="126"/>
      <c r="BZ883" s="126"/>
      <c r="CA883" s="126"/>
      <c r="CB883" s="126"/>
      <c r="CC883" s="126"/>
      <c r="CD883" s="126"/>
      <c r="CE883" s="126"/>
      <c r="CF883" s="126"/>
      <c r="CG883" s="126"/>
      <c r="CH883" s="126"/>
      <c r="CI883" s="126"/>
      <c r="CJ883" s="126"/>
      <c r="CK883" s="126"/>
      <c r="CL883" s="126"/>
      <c r="CM883" s="126"/>
      <c r="CN883" s="126"/>
      <c r="CO883" s="126"/>
      <c r="CP883" s="126"/>
      <c r="CQ883" s="126"/>
      <c r="CR883" s="126"/>
      <c r="CS883"/>
      <c r="CT883"/>
      <c r="CU883"/>
      <c r="CV883"/>
      <c r="CW883"/>
      <c r="CX883"/>
      <c r="CY883"/>
      <c r="CZ883"/>
      <c r="DA883"/>
      <c r="DB883"/>
    </row>
    <row r="884" spans="1:106" s="15" customFormat="1" ht="13.4" customHeight="1">
      <c r="A884" s="4" t="str">
        <f t="shared" si="26"/>
        <v/>
      </c>
      <c r="B884" s="70"/>
      <c r="C884" s="123"/>
      <c r="D884" s="70"/>
      <c r="E884" s="70"/>
      <c r="F884" s="123"/>
      <c r="G884" s="123"/>
      <c r="H884" s="123"/>
      <c r="I884" s="126"/>
      <c r="J884" s="126"/>
      <c r="K884" s="126"/>
      <c r="L884" s="126"/>
      <c r="M884" s="126"/>
      <c r="N884" s="126"/>
      <c r="O884" s="126"/>
      <c r="P884" s="126"/>
      <c r="Q884" s="126"/>
      <c r="R884" s="126"/>
      <c r="S884" s="126"/>
      <c r="T884" s="126"/>
      <c r="U884" s="126"/>
      <c r="V884" s="126"/>
      <c r="W884" s="126"/>
      <c r="X884" s="126"/>
      <c r="Y884" s="126"/>
      <c r="Z884" s="126"/>
      <c r="AA884" s="126"/>
      <c r="AB884" s="126"/>
      <c r="AC884" s="126"/>
      <c r="AD884" s="126"/>
      <c r="AE884" s="126"/>
      <c r="AF884" s="126"/>
      <c r="AG884" s="126"/>
      <c r="AH884" s="126"/>
      <c r="AI884" s="126"/>
      <c r="AJ884" s="126"/>
      <c r="AK884" s="126"/>
      <c r="AL884" s="126"/>
      <c r="AM884" s="126"/>
      <c r="AN884" s="126"/>
      <c r="AO884" s="126"/>
      <c r="AP884" s="126"/>
      <c r="AQ884" s="126"/>
      <c r="AR884" s="126"/>
      <c r="AS884" s="126"/>
      <c r="AT884" s="126"/>
      <c r="AU884" s="126"/>
      <c r="AV884" s="126"/>
      <c r="AW884" s="126"/>
      <c r="AX884" s="126"/>
      <c r="AY884" s="126"/>
      <c r="AZ884" s="126"/>
      <c r="BA884" s="126"/>
      <c r="BB884" s="126"/>
      <c r="BC884" s="126"/>
      <c r="BD884" s="126"/>
      <c r="BE884" s="126"/>
      <c r="BF884" s="126"/>
      <c r="BG884" s="126"/>
      <c r="BH884" s="126"/>
      <c r="BI884" s="126"/>
      <c r="BJ884" s="126"/>
      <c r="BK884" s="126"/>
      <c r="BL884" s="126"/>
      <c r="BM884" s="126"/>
      <c r="BN884" s="126"/>
      <c r="BO884" s="126"/>
      <c r="BP884" s="126"/>
      <c r="BQ884" s="126"/>
      <c r="BR884" s="126"/>
      <c r="BS884" s="126"/>
      <c r="BT884" s="126"/>
      <c r="BU884" s="126"/>
      <c r="BV884" s="126"/>
      <c r="BW884" s="126"/>
      <c r="BX884" s="126"/>
      <c r="BY884" s="126"/>
      <c r="BZ884" s="126"/>
      <c r="CA884" s="126"/>
      <c r="CB884" s="126"/>
      <c r="CC884" s="126"/>
      <c r="CD884" s="126"/>
      <c r="CE884" s="126"/>
      <c r="CF884" s="126"/>
      <c r="CG884" s="126"/>
      <c r="CH884" s="126"/>
      <c r="CI884" s="126"/>
      <c r="CJ884" s="126"/>
      <c r="CK884" s="126"/>
      <c r="CL884" s="126"/>
      <c r="CM884" s="126"/>
      <c r="CN884" s="126"/>
      <c r="CO884" s="126"/>
      <c r="CP884" s="126"/>
      <c r="CQ884" s="126"/>
      <c r="CR884" s="126"/>
      <c r="CS884"/>
      <c r="CT884"/>
      <c r="CU884"/>
      <c r="CV884"/>
      <c r="CW884"/>
      <c r="CX884"/>
      <c r="CY884"/>
      <c r="CZ884"/>
      <c r="DA884"/>
      <c r="DB884"/>
    </row>
    <row r="885" spans="1:106" s="15" customFormat="1" ht="13.4" customHeight="1">
      <c r="A885" s="4" t="str">
        <f t="shared" si="26"/>
        <v/>
      </c>
      <c r="B885" s="70"/>
      <c r="C885" s="123"/>
      <c r="D885" s="70"/>
      <c r="E885" s="70"/>
      <c r="F885" s="123"/>
      <c r="G885" s="123"/>
      <c r="H885" s="123"/>
      <c r="I885" s="126"/>
      <c r="J885" s="126"/>
      <c r="K885" s="126"/>
      <c r="L885" s="126"/>
      <c r="M885" s="126"/>
      <c r="N885" s="126"/>
      <c r="O885" s="126"/>
      <c r="P885" s="126"/>
      <c r="Q885" s="126"/>
      <c r="R885" s="126"/>
      <c r="S885" s="126"/>
      <c r="T885" s="126"/>
      <c r="U885" s="126"/>
      <c r="V885" s="126"/>
      <c r="W885" s="126"/>
      <c r="X885" s="126"/>
      <c r="Y885" s="126"/>
      <c r="Z885" s="126"/>
      <c r="AA885" s="126"/>
      <c r="AB885" s="126"/>
      <c r="AC885" s="126"/>
      <c r="AD885" s="126"/>
      <c r="AE885" s="126"/>
      <c r="AF885" s="126"/>
      <c r="AG885" s="126"/>
      <c r="AH885" s="126"/>
      <c r="AI885" s="126"/>
      <c r="AJ885" s="126"/>
      <c r="AK885" s="126"/>
      <c r="AL885" s="126"/>
      <c r="AM885" s="126"/>
      <c r="AN885" s="126"/>
      <c r="AO885" s="126"/>
      <c r="AP885" s="126"/>
      <c r="AQ885" s="126"/>
      <c r="AR885" s="126"/>
      <c r="AS885" s="126"/>
      <c r="AT885" s="126"/>
      <c r="AU885" s="126"/>
      <c r="AV885" s="126"/>
      <c r="AW885" s="126"/>
      <c r="AX885" s="126"/>
      <c r="AY885" s="126"/>
      <c r="AZ885" s="126"/>
      <c r="BA885" s="126"/>
      <c r="BB885" s="126"/>
      <c r="BC885" s="126"/>
      <c r="BD885" s="126"/>
      <c r="BE885" s="126"/>
      <c r="BF885" s="126"/>
      <c r="BG885" s="126"/>
      <c r="BH885" s="126"/>
      <c r="BI885" s="126"/>
      <c r="BJ885" s="126"/>
      <c r="BK885" s="126"/>
      <c r="BL885" s="126"/>
      <c r="BM885" s="126"/>
      <c r="BN885" s="126"/>
      <c r="BO885" s="126"/>
      <c r="BP885" s="126"/>
      <c r="BQ885" s="126"/>
      <c r="BR885" s="126"/>
      <c r="BS885" s="126"/>
      <c r="BT885" s="126"/>
      <c r="BU885" s="126"/>
      <c r="BV885" s="126"/>
      <c r="BW885" s="126"/>
      <c r="BX885" s="126"/>
      <c r="BY885" s="126"/>
      <c r="BZ885" s="126"/>
      <c r="CA885" s="126"/>
      <c r="CB885" s="126"/>
      <c r="CC885" s="126"/>
      <c r="CD885" s="126"/>
      <c r="CE885" s="126"/>
      <c r="CF885" s="126"/>
      <c r="CG885" s="126"/>
      <c r="CH885" s="126"/>
      <c r="CI885" s="126"/>
      <c r="CJ885" s="126"/>
      <c r="CK885" s="126"/>
      <c r="CL885" s="126"/>
      <c r="CM885" s="126"/>
      <c r="CN885" s="126"/>
      <c r="CO885" s="126"/>
      <c r="CP885" s="126"/>
      <c r="CQ885" s="126"/>
      <c r="CR885" s="126"/>
      <c r="CS885"/>
      <c r="CT885"/>
      <c r="CU885"/>
      <c r="CV885"/>
      <c r="CW885"/>
      <c r="CX885"/>
      <c r="CY885"/>
      <c r="CZ885"/>
      <c r="DA885"/>
      <c r="DB885"/>
    </row>
    <row r="886" spans="1:106" s="15" customFormat="1" ht="13.4" customHeight="1">
      <c r="A886" s="4" t="str">
        <f t="shared" si="26"/>
        <v/>
      </c>
      <c r="B886" s="70"/>
      <c r="C886" s="123"/>
      <c r="D886" s="70"/>
      <c r="E886" s="70"/>
      <c r="F886" s="123"/>
      <c r="G886" s="123"/>
      <c r="H886" s="123"/>
      <c r="I886" s="126"/>
      <c r="J886" s="126"/>
      <c r="K886" s="126"/>
      <c r="L886" s="126"/>
      <c r="M886" s="126"/>
      <c r="N886" s="126"/>
      <c r="O886" s="126"/>
      <c r="P886" s="126"/>
      <c r="Q886" s="126"/>
      <c r="R886" s="126"/>
      <c r="S886" s="126"/>
      <c r="T886" s="126"/>
      <c r="U886" s="126"/>
      <c r="V886" s="126"/>
      <c r="W886" s="126"/>
      <c r="X886" s="126"/>
      <c r="Y886" s="126"/>
      <c r="Z886" s="126"/>
      <c r="AA886" s="126"/>
      <c r="AB886" s="126"/>
      <c r="AC886" s="126"/>
      <c r="AD886" s="126"/>
      <c r="AE886" s="126"/>
      <c r="AF886" s="126"/>
      <c r="AG886" s="126"/>
      <c r="AH886" s="126"/>
      <c r="AI886" s="126"/>
      <c r="AJ886" s="126"/>
      <c r="AK886" s="126"/>
      <c r="AL886" s="126"/>
      <c r="AM886" s="126"/>
      <c r="AN886" s="126"/>
      <c r="AO886" s="126"/>
      <c r="AP886" s="126"/>
      <c r="AQ886" s="126"/>
      <c r="AR886" s="126"/>
      <c r="AS886" s="126"/>
      <c r="AT886" s="126"/>
      <c r="AU886" s="126"/>
      <c r="AV886" s="126"/>
      <c r="AW886" s="126"/>
      <c r="AX886" s="126"/>
      <c r="AY886" s="126"/>
      <c r="AZ886" s="126"/>
      <c r="BA886" s="126"/>
      <c r="BB886" s="126"/>
      <c r="BC886" s="126"/>
      <c r="BD886" s="126"/>
      <c r="BE886" s="126"/>
      <c r="BF886" s="126"/>
      <c r="BG886" s="126"/>
      <c r="BH886" s="126"/>
      <c r="BI886" s="126"/>
      <c r="BJ886" s="126"/>
      <c r="BK886" s="126"/>
      <c r="BL886" s="126"/>
      <c r="BM886" s="126"/>
      <c r="BN886" s="126"/>
      <c r="BO886" s="126"/>
      <c r="BP886" s="126"/>
      <c r="BQ886" s="126"/>
      <c r="BR886" s="126"/>
      <c r="BS886" s="126"/>
      <c r="BT886" s="126"/>
      <c r="BU886" s="126"/>
      <c r="BV886" s="126"/>
      <c r="BW886" s="126"/>
      <c r="BX886" s="126"/>
      <c r="BY886" s="126"/>
      <c r="BZ886" s="126"/>
      <c r="CA886" s="126"/>
      <c r="CB886" s="126"/>
      <c r="CC886" s="126"/>
      <c r="CD886" s="126"/>
      <c r="CE886" s="126"/>
      <c r="CF886" s="126"/>
      <c r="CG886" s="126"/>
      <c r="CH886" s="126"/>
      <c r="CI886" s="126"/>
      <c r="CJ886" s="126"/>
      <c r="CK886" s="126"/>
      <c r="CL886" s="126"/>
      <c r="CM886" s="126"/>
      <c r="CN886" s="126"/>
      <c r="CO886" s="126"/>
      <c r="CP886" s="126"/>
      <c r="CQ886" s="126"/>
      <c r="CR886" s="126"/>
      <c r="CS886"/>
      <c r="CT886"/>
      <c r="CU886"/>
      <c r="CV886"/>
      <c r="CW886"/>
      <c r="CX886"/>
      <c r="CY886"/>
      <c r="CZ886"/>
      <c r="DA886"/>
      <c r="DB886"/>
    </row>
    <row r="887" spans="1:106" s="15" customFormat="1" ht="13.4" customHeight="1">
      <c r="A887" s="4" t="str">
        <f t="shared" si="26"/>
        <v/>
      </c>
      <c r="B887" s="70"/>
      <c r="C887" s="123"/>
      <c r="D887" s="70"/>
      <c r="E887" s="70"/>
      <c r="F887" s="123"/>
      <c r="G887" s="123"/>
      <c r="H887" s="123"/>
      <c r="I887" s="126"/>
      <c r="J887" s="126"/>
      <c r="K887" s="126"/>
      <c r="L887" s="126"/>
      <c r="M887" s="126"/>
      <c r="N887" s="126"/>
      <c r="O887" s="126"/>
      <c r="P887" s="126"/>
      <c r="Q887" s="126"/>
      <c r="R887" s="126"/>
      <c r="S887" s="126"/>
      <c r="T887" s="126"/>
      <c r="U887" s="126"/>
      <c r="V887" s="126"/>
      <c r="W887" s="126"/>
      <c r="X887" s="126"/>
      <c r="Y887" s="126"/>
      <c r="Z887" s="126"/>
      <c r="AA887" s="126"/>
      <c r="AB887" s="126"/>
      <c r="AC887" s="126"/>
      <c r="AD887" s="126"/>
      <c r="AE887" s="126"/>
      <c r="AF887" s="126"/>
      <c r="AG887" s="126"/>
      <c r="AH887" s="126"/>
      <c r="AI887" s="126"/>
      <c r="AJ887" s="126"/>
      <c r="AK887" s="126"/>
      <c r="AL887" s="126"/>
      <c r="AM887" s="126"/>
      <c r="AN887" s="126"/>
      <c r="AO887" s="126"/>
      <c r="AP887" s="126"/>
      <c r="AQ887" s="126"/>
      <c r="AR887" s="126"/>
      <c r="AS887" s="126"/>
      <c r="AT887" s="126"/>
      <c r="AU887" s="126"/>
      <c r="AV887" s="126"/>
      <c r="AW887" s="126"/>
      <c r="AX887" s="126"/>
      <c r="AY887" s="126"/>
      <c r="AZ887" s="126"/>
      <c r="BA887" s="126"/>
      <c r="BB887" s="126"/>
      <c r="BC887" s="126"/>
      <c r="BD887" s="126"/>
      <c r="BE887" s="126"/>
      <c r="BF887" s="126"/>
      <c r="BG887" s="126"/>
      <c r="BH887" s="126"/>
      <c r="BI887" s="126"/>
      <c r="BJ887" s="126"/>
      <c r="BK887" s="126"/>
      <c r="BL887" s="126"/>
      <c r="BM887" s="126"/>
      <c r="BN887" s="126"/>
      <c r="BO887" s="126"/>
      <c r="BP887" s="126"/>
      <c r="BQ887" s="126"/>
      <c r="BR887" s="126"/>
      <c r="BS887" s="126"/>
      <c r="BT887" s="126"/>
      <c r="BU887" s="126"/>
      <c r="BV887" s="126"/>
      <c r="BW887" s="126"/>
      <c r="BX887" s="126"/>
      <c r="BY887" s="126"/>
      <c r="BZ887" s="126"/>
      <c r="CA887" s="126"/>
      <c r="CB887" s="126"/>
      <c r="CC887" s="126"/>
      <c r="CD887" s="126"/>
      <c r="CE887" s="126"/>
      <c r="CF887" s="126"/>
      <c r="CG887" s="126"/>
      <c r="CH887" s="126"/>
      <c r="CI887" s="126"/>
      <c r="CJ887" s="126"/>
      <c r="CK887" s="126"/>
      <c r="CL887" s="126"/>
      <c r="CM887" s="126"/>
      <c r="CN887" s="126"/>
      <c r="CO887" s="126"/>
      <c r="CP887" s="126"/>
      <c r="CQ887" s="126"/>
      <c r="CR887" s="126"/>
      <c r="CS887"/>
      <c r="CT887"/>
      <c r="CU887"/>
      <c r="CV887"/>
      <c r="CW887"/>
      <c r="CX887"/>
      <c r="CY887"/>
      <c r="CZ887"/>
      <c r="DA887"/>
      <c r="DB887"/>
    </row>
    <row r="888" spans="1:106" s="15" customFormat="1" ht="13.4" customHeight="1">
      <c r="A888" s="4" t="str">
        <f t="shared" si="26"/>
        <v/>
      </c>
      <c r="B888" s="70"/>
      <c r="C888" s="123"/>
      <c r="D888" s="70"/>
      <c r="E888" s="70"/>
      <c r="F888" s="123"/>
      <c r="G888" s="123"/>
      <c r="H888" s="123"/>
      <c r="I888" s="126"/>
      <c r="J888" s="126"/>
      <c r="K888" s="126"/>
      <c r="L888" s="126"/>
      <c r="M888" s="126"/>
      <c r="N888" s="126"/>
      <c r="O888" s="126"/>
      <c r="P888" s="126"/>
      <c r="Q888" s="126"/>
      <c r="R888" s="126"/>
      <c r="S888" s="126"/>
      <c r="T888" s="126"/>
      <c r="U888" s="126"/>
      <c r="V888" s="126"/>
      <c r="W888" s="126"/>
      <c r="X888" s="126"/>
      <c r="Y888" s="126"/>
      <c r="Z888" s="126"/>
      <c r="AA888" s="126"/>
      <c r="AB888" s="126"/>
      <c r="AC888" s="126"/>
      <c r="AD888" s="126"/>
      <c r="AE888" s="126"/>
      <c r="AF888" s="126"/>
      <c r="AG888" s="126"/>
      <c r="AH888" s="126"/>
      <c r="AI888" s="126"/>
      <c r="AJ888" s="126"/>
      <c r="AK888" s="126"/>
      <c r="AL888" s="126"/>
      <c r="AM888" s="126"/>
      <c r="AN888" s="126"/>
      <c r="AO888" s="126"/>
      <c r="AP888" s="126"/>
      <c r="AQ888" s="126"/>
      <c r="AR888" s="126"/>
      <c r="AS888" s="126"/>
      <c r="AT888" s="126"/>
      <c r="AU888" s="126"/>
      <c r="AV888" s="126"/>
      <c r="AW888" s="126"/>
      <c r="AX888" s="126"/>
      <c r="AY888" s="126"/>
      <c r="AZ888" s="126"/>
      <c r="BA888" s="126"/>
      <c r="BB888" s="126"/>
      <c r="BC888" s="126"/>
      <c r="BD888" s="126"/>
      <c r="BE888" s="126"/>
      <c r="BF888" s="126"/>
      <c r="BG888" s="126"/>
      <c r="BH888" s="126"/>
      <c r="BI888" s="126"/>
      <c r="BJ888" s="126"/>
      <c r="BK888" s="126"/>
      <c r="BL888" s="126"/>
      <c r="BM888" s="126"/>
      <c r="BN888" s="126"/>
      <c r="BO888" s="126"/>
      <c r="BP888" s="126"/>
      <c r="BQ888" s="126"/>
      <c r="BR888" s="126"/>
      <c r="BS888" s="126"/>
      <c r="BT888" s="126"/>
      <c r="BU888" s="126"/>
      <c r="BV888" s="126"/>
      <c r="BW888" s="126"/>
      <c r="BX888" s="126"/>
      <c r="BY888" s="126"/>
      <c r="BZ888" s="126"/>
      <c r="CA888" s="126"/>
      <c r="CB888" s="126"/>
      <c r="CC888" s="126"/>
      <c r="CD888" s="126"/>
      <c r="CE888" s="126"/>
      <c r="CF888" s="126"/>
      <c r="CG888" s="126"/>
      <c r="CH888" s="126"/>
      <c r="CI888" s="126"/>
      <c r="CJ888" s="126"/>
      <c r="CK888" s="126"/>
      <c r="CL888" s="126"/>
      <c r="CM888" s="126"/>
      <c r="CN888" s="126"/>
      <c r="CO888" s="126"/>
      <c r="CP888" s="126"/>
      <c r="CQ888" s="126"/>
      <c r="CR888" s="126"/>
      <c r="CS888"/>
      <c r="CT888"/>
      <c r="CU888"/>
      <c r="CV888"/>
      <c r="CW888"/>
      <c r="CX888"/>
      <c r="CY888"/>
      <c r="CZ888"/>
      <c r="DA888"/>
      <c r="DB888"/>
    </row>
    <row r="889" spans="1:106" s="15" customFormat="1" ht="13.4" customHeight="1">
      <c r="A889" s="4" t="str">
        <f t="shared" si="26"/>
        <v/>
      </c>
      <c r="B889" s="70"/>
      <c r="C889" s="123"/>
      <c r="D889" s="70"/>
      <c r="E889" s="70"/>
      <c r="F889" s="123"/>
      <c r="G889" s="123"/>
      <c r="H889" s="123"/>
      <c r="I889" s="126"/>
      <c r="J889" s="126"/>
      <c r="K889" s="126"/>
      <c r="L889" s="126"/>
      <c r="M889" s="126"/>
      <c r="N889" s="126"/>
      <c r="O889" s="126"/>
      <c r="P889" s="126"/>
      <c r="Q889" s="126"/>
      <c r="R889" s="126"/>
      <c r="S889" s="126"/>
      <c r="T889" s="126"/>
      <c r="U889" s="126"/>
      <c r="V889" s="126"/>
      <c r="W889" s="126"/>
      <c r="X889" s="126"/>
      <c r="Y889" s="126"/>
      <c r="Z889" s="126"/>
      <c r="AA889" s="126"/>
      <c r="AB889" s="126"/>
      <c r="AC889" s="126"/>
      <c r="AD889" s="126"/>
      <c r="AE889" s="126"/>
      <c r="AF889" s="126"/>
      <c r="AG889" s="126"/>
      <c r="AH889" s="126"/>
      <c r="AI889" s="126"/>
      <c r="AJ889" s="126"/>
      <c r="AK889" s="126"/>
      <c r="AL889" s="126"/>
      <c r="AM889" s="126"/>
      <c r="AN889" s="126"/>
      <c r="AO889" s="126"/>
      <c r="AP889" s="126"/>
      <c r="AQ889" s="126"/>
      <c r="AR889" s="126"/>
      <c r="AS889" s="126"/>
      <c r="AT889" s="126"/>
      <c r="AU889" s="126"/>
      <c r="AV889" s="126"/>
      <c r="AW889" s="126"/>
      <c r="AX889" s="126"/>
      <c r="AY889" s="126"/>
      <c r="AZ889" s="126"/>
      <c r="BA889" s="126"/>
      <c r="BB889" s="126"/>
      <c r="BC889" s="126"/>
      <c r="BD889" s="126"/>
      <c r="BE889" s="126"/>
      <c r="BF889" s="126"/>
      <c r="BG889" s="126"/>
      <c r="BH889" s="126"/>
      <c r="BI889" s="126"/>
      <c r="BJ889" s="126"/>
      <c r="BK889" s="126"/>
      <c r="BL889" s="126"/>
      <c r="BM889" s="126"/>
      <c r="BN889" s="126"/>
      <c r="BO889" s="126"/>
      <c r="BP889" s="126"/>
      <c r="BQ889" s="126"/>
      <c r="BR889" s="126"/>
      <c r="BS889" s="126"/>
      <c r="BT889" s="126"/>
      <c r="BU889" s="126"/>
      <c r="BV889" s="126"/>
      <c r="BW889" s="126"/>
      <c r="BX889" s="126"/>
      <c r="BY889" s="126"/>
      <c r="BZ889" s="126"/>
      <c r="CA889" s="126"/>
      <c r="CB889" s="126"/>
      <c r="CC889" s="126"/>
      <c r="CD889" s="126"/>
      <c r="CE889" s="126"/>
      <c r="CF889" s="126"/>
      <c r="CG889" s="126"/>
      <c r="CH889" s="126"/>
      <c r="CI889" s="126"/>
      <c r="CJ889" s="126"/>
      <c r="CK889" s="126"/>
      <c r="CL889" s="126"/>
      <c r="CM889" s="126"/>
      <c r="CN889" s="126"/>
      <c r="CO889" s="126"/>
      <c r="CP889" s="126"/>
      <c r="CQ889" s="126"/>
      <c r="CR889" s="126"/>
      <c r="CS889"/>
      <c r="CT889"/>
      <c r="CU889"/>
      <c r="CV889"/>
      <c r="CW889"/>
      <c r="CX889"/>
      <c r="CY889"/>
      <c r="CZ889"/>
      <c r="DA889"/>
      <c r="DB889"/>
    </row>
    <row r="890" spans="1:106" s="15" customFormat="1" ht="13.4" customHeight="1">
      <c r="A890" s="4" t="str">
        <f t="shared" si="26"/>
        <v/>
      </c>
      <c r="B890" s="70"/>
      <c r="C890" s="123"/>
      <c r="D890" s="70"/>
      <c r="E890" s="70"/>
      <c r="F890" s="123"/>
      <c r="G890" s="123"/>
      <c r="H890" s="123"/>
      <c r="I890" s="126"/>
      <c r="J890" s="126"/>
      <c r="K890" s="126"/>
      <c r="L890" s="126"/>
      <c r="M890" s="126"/>
      <c r="N890" s="126"/>
      <c r="O890" s="126"/>
      <c r="P890" s="126"/>
      <c r="Q890" s="126"/>
      <c r="R890" s="126"/>
      <c r="S890" s="126"/>
      <c r="T890" s="126"/>
      <c r="U890" s="126"/>
      <c r="V890" s="126"/>
      <c r="W890" s="126"/>
      <c r="X890" s="126"/>
      <c r="Y890" s="126"/>
      <c r="Z890" s="126"/>
      <c r="AA890" s="126"/>
      <c r="AB890" s="126"/>
      <c r="AC890" s="126"/>
      <c r="AD890" s="126"/>
      <c r="AE890" s="126"/>
      <c r="AF890" s="126"/>
      <c r="AG890" s="126"/>
      <c r="AH890" s="126"/>
      <c r="AI890" s="126"/>
      <c r="AJ890" s="126"/>
      <c r="AK890" s="126"/>
      <c r="AL890" s="126"/>
      <c r="AM890" s="126"/>
      <c r="AN890" s="126"/>
      <c r="AO890" s="126"/>
      <c r="AP890" s="126"/>
      <c r="AQ890" s="126"/>
      <c r="AR890" s="126"/>
      <c r="AS890" s="126"/>
      <c r="AT890" s="126"/>
      <c r="AU890" s="126"/>
      <c r="AV890" s="126"/>
      <c r="AW890" s="126"/>
      <c r="AX890" s="126"/>
      <c r="AY890" s="126"/>
      <c r="AZ890" s="126"/>
      <c r="BA890" s="126"/>
      <c r="BB890" s="126"/>
      <c r="BC890" s="126"/>
      <c r="BD890" s="126"/>
      <c r="BE890" s="126"/>
      <c r="BF890" s="126"/>
      <c r="BG890" s="126"/>
      <c r="BH890" s="126"/>
      <c r="BI890" s="126"/>
      <c r="BJ890" s="126"/>
      <c r="BK890" s="126"/>
      <c r="BL890" s="126"/>
      <c r="BM890" s="126"/>
      <c r="BN890" s="126"/>
      <c r="BO890" s="126"/>
      <c r="BP890" s="126"/>
      <c r="BQ890" s="126"/>
      <c r="BR890" s="126"/>
      <c r="BS890" s="126"/>
      <c r="BT890" s="126"/>
      <c r="BU890" s="126"/>
      <c r="BV890" s="126"/>
      <c r="BW890" s="126"/>
      <c r="BX890" s="126"/>
      <c r="BY890" s="126"/>
      <c r="BZ890" s="126"/>
      <c r="CA890" s="126"/>
      <c r="CB890" s="126"/>
      <c r="CC890" s="126"/>
      <c r="CD890" s="126"/>
      <c r="CE890" s="126"/>
      <c r="CF890" s="126"/>
      <c r="CG890" s="126"/>
      <c r="CH890" s="126"/>
      <c r="CI890" s="126"/>
      <c r="CJ890" s="126"/>
      <c r="CK890" s="126"/>
      <c r="CL890" s="126"/>
      <c r="CM890" s="126"/>
      <c r="CN890" s="126"/>
      <c r="CO890" s="126"/>
      <c r="CP890" s="126"/>
      <c r="CQ890" s="126"/>
      <c r="CR890" s="126"/>
      <c r="CS890"/>
      <c r="CT890"/>
      <c r="CU890"/>
      <c r="CV890"/>
      <c r="CW890"/>
      <c r="CX890"/>
      <c r="CY890"/>
      <c r="CZ890"/>
      <c r="DA890"/>
      <c r="DB890"/>
    </row>
    <row r="891" spans="1:106" s="15" customFormat="1" ht="13.4" customHeight="1">
      <c r="A891" s="4" t="str">
        <f t="shared" si="26"/>
        <v/>
      </c>
      <c r="B891" s="70"/>
      <c r="C891" s="123"/>
      <c r="D891" s="70"/>
      <c r="E891" s="70"/>
      <c r="F891" s="123"/>
      <c r="G891" s="123"/>
      <c r="H891" s="123"/>
      <c r="I891" s="126"/>
      <c r="J891" s="126"/>
      <c r="K891" s="126"/>
      <c r="L891" s="126"/>
      <c r="M891" s="126"/>
      <c r="N891" s="126"/>
      <c r="O891" s="126"/>
      <c r="P891" s="126"/>
      <c r="Q891" s="126"/>
      <c r="R891" s="126"/>
      <c r="S891" s="126"/>
      <c r="T891" s="126"/>
      <c r="U891" s="126"/>
      <c r="V891" s="126"/>
      <c r="W891" s="126"/>
      <c r="X891" s="126"/>
      <c r="Y891" s="126"/>
      <c r="Z891" s="126"/>
      <c r="AA891" s="126"/>
      <c r="AB891" s="126"/>
      <c r="AC891" s="126"/>
      <c r="AD891" s="126"/>
      <c r="AE891" s="126"/>
      <c r="AF891" s="126"/>
      <c r="AG891" s="126"/>
      <c r="AH891" s="126"/>
      <c r="AI891" s="126"/>
      <c r="AJ891" s="126"/>
      <c r="AK891" s="126"/>
      <c r="AL891" s="126"/>
      <c r="AM891" s="126"/>
      <c r="AN891" s="126"/>
      <c r="AO891" s="126"/>
      <c r="AP891" s="126"/>
      <c r="AQ891" s="126"/>
      <c r="AR891" s="126"/>
      <c r="AS891" s="126"/>
      <c r="AT891" s="126"/>
      <c r="AU891" s="126"/>
      <c r="AV891" s="126"/>
      <c r="AW891" s="126"/>
      <c r="AX891" s="126"/>
      <c r="AY891" s="126"/>
      <c r="AZ891" s="126"/>
      <c r="BA891" s="126"/>
      <c r="BB891" s="126"/>
      <c r="BC891" s="126"/>
      <c r="BD891" s="126"/>
      <c r="BE891" s="126"/>
      <c r="BF891" s="126"/>
      <c r="BG891" s="126"/>
      <c r="BH891" s="126"/>
      <c r="BI891" s="126"/>
      <c r="BJ891" s="126"/>
      <c r="BK891" s="126"/>
      <c r="BL891" s="126"/>
      <c r="BM891" s="126"/>
      <c r="BN891" s="126"/>
      <c r="BO891" s="126"/>
      <c r="BP891" s="126"/>
      <c r="BQ891" s="126"/>
      <c r="BR891" s="126"/>
      <c r="BS891" s="126"/>
      <c r="BT891" s="126"/>
      <c r="BU891" s="126"/>
      <c r="BV891" s="126"/>
      <c r="BW891" s="126"/>
      <c r="BX891" s="126"/>
      <c r="BY891" s="126"/>
      <c r="BZ891" s="126"/>
      <c r="CA891" s="126"/>
      <c r="CB891" s="126"/>
      <c r="CC891" s="126"/>
      <c r="CD891" s="126"/>
      <c r="CE891" s="126"/>
      <c r="CF891" s="126"/>
      <c r="CG891" s="126"/>
      <c r="CH891" s="126"/>
      <c r="CI891" s="126"/>
      <c r="CJ891" s="126"/>
      <c r="CK891" s="126"/>
      <c r="CL891" s="126"/>
      <c r="CM891" s="126"/>
      <c r="CN891" s="126"/>
      <c r="CO891" s="126"/>
      <c r="CP891" s="126"/>
      <c r="CQ891" s="126"/>
      <c r="CR891" s="126"/>
      <c r="CS891"/>
      <c r="CT891"/>
      <c r="CU891"/>
      <c r="CV891"/>
      <c r="CW891"/>
      <c r="CX891"/>
      <c r="CY891"/>
      <c r="CZ891"/>
      <c r="DA891"/>
      <c r="DB891"/>
    </row>
    <row r="892" spans="1:106" s="15" customFormat="1" ht="13.4" customHeight="1">
      <c r="A892" s="4" t="str">
        <f t="shared" si="26"/>
        <v/>
      </c>
      <c r="B892" s="70"/>
      <c r="C892" s="123"/>
      <c r="D892" s="70"/>
      <c r="E892" s="70"/>
      <c r="F892" s="123"/>
      <c r="G892" s="123"/>
      <c r="H892" s="123"/>
      <c r="I892" s="126"/>
      <c r="J892" s="126"/>
      <c r="K892" s="126"/>
      <c r="L892" s="126"/>
      <c r="M892" s="126"/>
      <c r="N892" s="126"/>
      <c r="O892" s="126"/>
      <c r="P892" s="126"/>
      <c r="Q892" s="126"/>
      <c r="R892" s="126"/>
      <c r="S892" s="126"/>
      <c r="T892" s="126"/>
      <c r="U892" s="126"/>
      <c r="V892" s="126"/>
      <c r="W892" s="126"/>
      <c r="X892" s="126"/>
      <c r="Y892" s="126"/>
      <c r="Z892" s="126"/>
      <c r="AA892" s="126"/>
      <c r="AB892" s="126"/>
      <c r="AC892" s="126"/>
      <c r="AD892" s="126"/>
      <c r="AE892" s="126"/>
      <c r="AF892" s="126"/>
      <c r="AG892" s="126"/>
      <c r="AH892" s="126"/>
      <c r="AI892" s="126"/>
      <c r="AJ892" s="126"/>
      <c r="AK892" s="126"/>
      <c r="AL892" s="126"/>
      <c r="AM892" s="126"/>
      <c r="AN892" s="126"/>
      <c r="AO892" s="126"/>
      <c r="AP892" s="126"/>
      <c r="AQ892" s="126"/>
      <c r="AR892" s="126"/>
      <c r="AS892" s="126"/>
      <c r="AT892" s="126"/>
      <c r="AU892" s="126"/>
      <c r="AV892" s="126"/>
      <c r="AW892" s="126"/>
      <c r="AX892" s="126"/>
      <c r="AY892" s="126"/>
      <c r="AZ892" s="126"/>
      <c r="BA892" s="126"/>
      <c r="BB892" s="126"/>
      <c r="BC892" s="126"/>
      <c r="BD892" s="126"/>
      <c r="BE892" s="126"/>
      <c r="BF892" s="126"/>
      <c r="BG892" s="126"/>
      <c r="BH892" s="126"/>
      <c r="BI892" s="126"/>
      <c r="BJ892" s="126"/>
      <c r="BK892" s="126"/>
      <c r="BL892" s="126"/>
      <c r="BM892" s="126"/>
      <c r="BN892" s="126"/>
      <c r="BO892" s="126"/>
      <c r="BP892" s="126"/>
      <c r="BQ892" s="126"/>
      <c r="BR892" s="126"/>
      <c r="BS892" s="126"/>
      <c r="BT892" s="126"/>
      <c r="BU892" s="126"/>
      <c r="BV892" s="126"/>
      <c r="BW892" s="126"/>
      <c r="BX892" s="126"/>
      <c r="BY892" s="126"/>
      <c r="BZ892" s="126"/>
      <c r="CA892" s="126"/>
      <c r="CB892" s="126"/>
      <c r="CC892" s="126"/>
      <c r="CD892" s="126"/>
      <c r="CE892" s="126"/>
      <c r="CF892" s="126"/>
      <c r="CG892" s="126"/>
      <c r="CH892" s="126"/>
      <c r="CI892" s="126"/>
      <c r="CJ892" s="126"/>
      <c r="CK892" s="126"/>
      <c r="CL892" s="126"/>
      <c r="CM892" s="126"/>
      <c r="CN892" s="126"/>
      <c r="CO892" s="126"/>
      <c r="CP892" s="126"/>
      <c r="CQ892" s="126"/>
      <c r="CR892" s="126"/>
      <c r="CS892"/>
      <c r="CT892"/>
      <c r="CU892"/>
      <c r="CV892"/>
      <c r="CW892"/>
      <c r="CX892"/>
      <c r="CY892"/>
      <c r="CZ892"/>
      <c r="DA892"/>
      <c r="DB892"/>
    </row>
    <row r="893" spans="1:106" s="15" customFormat="1" ht="13.4" customHeight="1">
      <c r="A893" s="4" t="str">
        <f t="shared" si="26"/>
        <v/>
      </c>
      <c r="B893" s="70"/>
      <c r="C893" s="123"/>
      <c r="D893" s="70"/>
      <c r="E893" s="70"/>
      <c r="F893" s="123"/>
      <c r="G893" s="123"/>
      <c r="H893" s="123"/>
      <c r="I893" s="126"/>
      <c r="J893" s="126"/>
      <c r="K893" s="126"/>
      <c r="L893" s="126"/>
      <c r="M893" s="126"/>
      <c r="N893" s="126"/>
      <c r="O893" s="126"/>
      <c r="P893" s="126"/>
      <c r="Q893" s="126"/>
      <c r="R893" s="126"/>
      <c r="S893" s="126"/>
      <c r="T893" s="126"/>
      <c r="U893" s="126"/>
      <c r="V893" s="126"/>
      <c r="W893" s="126"/>
      <c r="X893" s="126"/>
      <c r="Y893" s="126"/>
      <c r="Z893" s="126"/>
      <c r="AA893" s="126"/>
      <c r="AB893" s="126"/>
      <c r="AC893" s="126"/>
      <c r="AD893" s="126"/>
      <c r="AE893" s="126"/>
      <c r="AF893" s="126"/>
      <c r="AG893" s="126"/>
      <c r="AH893" s="126"/>
      <c r="AI893" s="126"/>
      <c r="AJ893" s="126"/>
      <c r="AK893" s="126"/>
      <c r="AL893" s="126"/>
      <c r="AM893" s="126"/>
      <c r="AN893" s="126"/>
      <c r="AO893" s="126"/>
      <c r="AP893" s="126"/>
      <c r="AQ893" s="126"/>
      <c r="AR893" s="126"/>
      <c r="AS893" s="126"/>
      <c r="AT893" s="126"/>
      <c r="AU893" s="126"/>
      <c r="AV893" s="126"/>
      <c r="AW893" s="126"/>
      <c r="AX893" s="126"/>
      <c r="AY893" s="126"/>
      <c r="AZ893" s="126"/>
      <c r="BA893" s="126"/>
      <c r="BB893" s="126"/>
      <c r="BC893" s="126"/>
      <c r="BD893" s="126"/>
      <c r="BE893" s="126"/>
      <c r="BF893" s="126"/>
      <c r="BG893" s="126"/>
      <c r="BH893" s="126"/>
      <c r="BI893" s="126"/>
      <c r="BJ893" s="126"/>
      <c r="BK893" s="126"/>
      <c r="BL893" s="126"/>
      <c r="BM893" s="126"/>
      <c r="BN893" s="126"/>
      <c r="BO893" s="126"/>
      <c r="BP893" s="126"/>
      <c r="BQ893" s="126"/>
      <c r="BR893" s="126"/>
      <c r="BS893" s="126"/>
      <c r="BT893" s="126"/>
      <c r="BU893" s="126"/>
      <c r="BV893" s="126"/>
      <c r="BW893" s="126"/>
      <c r="BX893" s="126"/>
      <c r="BY893" s="126"/>
      <c r="BZ893" s="126"/>
      <c r="CA893" s="126"/>
      <c r="CB893" s="126"/>
      <c r="CC893" s="126"/>
      <c r="CD893" s="126"/>
      <c r="CE893" s="126"/>
      <c r="CF893" s="126"/>
      <c r="CG893" s="126"/>
      <c r="CH893" s="126"/>
      <c r="CI893" s="126"/>
      <c r="CJ893" s="126"/>
      <c r="CK893" s="126"/>
      <c r="CL893" s="126"/>
      <c r="CM893" s="126"/>
      <c r="CN893" s="126"/>
      <c r="CO893" s="126"/>
      <c r="CP893" s="126"/>
      <c r="CQ893" s="126"/>
      <c r="CR893" s="126"/>
      <c r="CS893"/>
      <c r="CT893"/>
      <c r="CU893"/>
      <c r="CV893"/>
      <c r="CW893"/>
      <c r="CX893"/>
      <c r="CY893"/>
      <c r="CZ893"/>
      <c r="DA893"/>
      <c r="DB893"/>
    </row>
    <row r="894" spans="1:106" s="15" customFormat="1" ht="13.4" customHeight="1">
      <c r="A894" s="4" t="str">
        <f t="shared" si="26"/>
        <v/>
      </c>
      <c r="B894" s="70"/>
      <c r="C894" s="123"/>
      <c r="D894" s="70"/>
      <c r="E894" s="70"/>
      <c r="F894" s="123"/>
      <c r="G894" s="123"/>
      <c r="H894" s="123"/>
      <c r="I894" s="126"/>
      <c r="J894" s="126"/>
      <c r="K894" s="126"/>
      <c r="L894" s="126"/>
      <c r="M894" s="126"/>
      <c r="N894" s="126"/>
      <c r="O894" s="126"/>
      <c r="P894" s="126"/>
      <c r="Q894" s="126"/>
      <c r="R894" s="126"/>
      <c r="S894" s="126"/>
      <c r="T894" s="126"/>
      <c r="U894" s="126"/>
      <c r="V894" s="126"/>
      <c r="W894" s="126"/>
      <c r="X894" s="126"/>
      <c r="Y894" s="126"/>
      <c r="Z894" s="126"/>
      <c r="AA894" s="126"/>
      <c r="AB894" s="126"/>
      <c r="AC894" s="126"/>
      <c r="AD894" s="126"/>
      <c r="AE894" s="126"/>
      <c r="AF894" s="126"/>
      <c r="AG894" s="126"/>
      <c r="AH894" s="126"/>
      <c r="AI894" s="126"/>
      <c r="AJ894" s="126"/>
      <c r="AK894" s="126"/>
      <c r="AL894" s="126"/>
      <c r="AM894" s="126"/>
      <c r="AN894" s="126"/>
      <c r="AO894" s="126"/>
      <c r="AP894" s="126"/>
      <c r="AQ894" s="126"/>
      <c r="AR894" s="126"/>
      <c r="AS894" s="126"/>
      <c r="AT894" s="126"/>
      <c r="AU894" s="126"/>
      <c r="AV894" s="126"/>
      <c r="AW894" s="126"/>
      <c r="AX894" s="126"/>
      <c r="AY894" s="126"/>
      <c r="AZ894" s="126"/>
      <c r="BA894" s="126"/>
      <c r="BB894" s="126"/>
      <c r="BC894" s="126"/>
      <c r="BD894" s="126"/>
      <c r="BE894" s="126"/>
      <c r="BF894" s="126"/>
      <c r="BG894" s="126"/>
      <c r="BH894" s="126"/>
      <c r="BI894" s="126"/>
      <c r="BJ894" s="126"/>
      <c r="BK894" s="126"/>
      <c r="BL894" s="126"/>
      <c r="BM894" s="126"/>
      <c r="BN894" s="126"/>
      <c r="BO894" s="126"/>
      <c r="BP894" s="126"/>
      <c r="BQ894" s="126"/>
      <c r="BR894" s="126"/>
      <c r="BS894" s="126"/>
      <c r="BT894" s="126"/>
      <c r="BU894" s="126"/>
      <c r="BV894" s="126"/>
      <c r="BW894" s="126"/>
      <c r="BX894" s="126"/>
      <c r="BY894" s="126"/>
      <c r="BZ894" s="126"/>
      <c r="CA894" s="126"/>
      <c r="CB894" s="126"/>
      <c r="CC894" s="126"/>
      <c r="CD894" s="126"/>
      <c r="CE894" s="126"/>
      <c r="CF894" s="126"/>
      <c r="CG894" s="126"/>
      <c r="CH894" s="126"/>
      <c r="CI894" s="126"/>
      <c r="CJ894" s="126"/>
      <c r="CK894" s="126"/>
      <c r="CL894" s="126"/>
      <c r="CM894" s="126"/>
      <c r="CN894" s="126"/>
      <c r="CO894" s="126"/>
      <c r="CP894" s="126"/>
      <c r="CQ894" s="126"/>
      <c r="CR894" s="126"/>
      <c r="CS894"/>
      <c r="CT894"/>
      <c r="CU894"/>
      <c r="CV894"/>
      <c r="CW894"/>
      <c r="CX894"/>
      <c r="CY894"/>
      <c r="CZ894"/>
      <c r="DA894"/>
      <c r="DB894"/>
    </row>
    <row r="895" spans="1:106" s="15" customFormat="1" ht="13.4" customHeight="1">
      <c r="A895" s="4" t="str">
        <f t="shared" si="26"/>
        <v/>
      </c>
      <c r="B895" s="70"/>
      <c r="C895" s="123"/>
      <c r="D895" s="70"/>
      <c r="E895" s="70"/>
      <c r="F895" s="123"/>
      <c r="G895" s="123"/>
      <c r="H895" s="123"/>
      <c r="I895" s="126"/>
      <c r="J895" s="126"/>
      <c r="K895" s="126"/>
      <c r="L895" s="126"/>
      <c r="M895" s="126"/>
      <c r="N895" s="126"/>
      <c r="O895" s="126"/>
      <c r="P895" s="126"/>
      <c r="Q895" s="126"/>
      <c r="R895" s="126"/>
      <c r="S895" s="126"/>
      <c r="T895" s="126"/>
      <c r="U895" s="126"/>
      <c r="V895" s="126"/>
      <c r="W895" s="126"/>
      <c r="X895" s="126"/>
      <c r="Y895" s="126"/>
      <c r="Z895" s="126"/>
      <c r="AA895" s="126"/>
      <c r="AB895" s="126"/>
      <c r="AC895" s="126"/>
      <c r="AD895" s="126"/>
      <c r="AE895" s="126"/>
      <c r="AF895" s="126"/>
      <c r="AG895" s="126"/>
      <c r="AH895" s="126"/>
      <c r="AI895" s="126"/>
      <c r="AJ895" s="126"/>
      <c r="AK895" s="126"/>
      <c r="AL895" s="126"/>
      <c r="AM895" s="126"/>
      <c r="AN895" s="126"/>
      <c r="AO895" s="126"/>
      <c r="AP895" s="126"/>
      <c r="AQ895" s="126"/>
      <c r="AR895" s="126"/>
      <c r="AS895" s="126"/>
      <c r="AT895" s="126"/>
      <c r="AU895" s="126"/>
      <c r="AV895" s="126"/>
      <c r="AW895" s="126"/>
      <c r="AX895" s="126"/>
      <c r="AY895" s="126"/>
      <c r="AZ895" s="126"/>
      <c r="BA895" s="126"/>
      <c r="BB895" s="126"/>
      <c r="BC895" s="126"/>
      <c r="BD895" s="126"/>
      <c r="BE895" s="126"/>
      <c r="BF895" s="126"/>
      <c r="BG895" s="126"/>
      <c r="BH895" s="126"/>
      <c r="BI895" s="126"/>
      <c r="BJ895" s="126"/>
      <c r="BK895" s="126"/>
      <c r="BL895" s="126"/>
      <c r="BM895" s="126"/>
      <c r="BN895" s="126"/>
      <c r="BO895" s="126"/>
      <c r="BP895" s="126"/>
      <c r="BQ895" s="126"/>
      <c r="BR895" s="126"/>
      <c r="BS895" s="126"/>
      <c r="BT895" s="126"/>
      <c r="BU895" s="126"/>
      <c r="BV895" s="126"/>
      <c r="BW895" s="126"/>
      <c r="BX895" s="126"/>
      <c r="BY895" s="126"/>
      <c r="BZ895" s="126"/>
      <c r="CA895" s="126"/>
      <c r="CB895" s="126"/>
      <c r="CC895" s="126"/>
      <c r="CD895" s="126"/>
      <c r="CE895" s="126"/>
      <c r="CF895" s="126"/>
      <c r="CG895" s="126"/>
      <c r="CH895" s="126"/>
      <c r="CI895" s="126"/>
      <c r="CJ895" s="126"/>
      <c r="CK895" s="126"/>
      <c r="CL895" s="126"/>
      <c r="CM895" s="126"/>
      <c r="CN895" s="126"/>
      <c r="CO895" s="126"/>
      <c r="CP895" s="126"/>
      <c r="CQ895" s="126"/>
      <c r="CR895" s="126"/>
      <c r="CS895"/>
      <c r="CT895"/>
      <c r="CU895"/>
      <c r="CV895"/>
      <c r="CW895"/>
      <c r="CX895"/>
      <c r="CY895"/>
      <c r="CZ895"/>
      <c r="DA895"/>
      <c r="DB895"/>
    </row>
    <row r="896" spans="1:106" s="15" customFormat="1" ht="13.4" customHeight="1">
      <c r="A896" s="4" t="str">
        <f t="shared" si="26"/>
        <v/>
      </c>
      <c r="B896" s="70"/>
      <c r="C896" s="123"/>
      <c r="D896" s="70"/>
      <c r="E896" s="70"/>
      <c r="F896" s="123"/>
      <c r="G896" s="123"/>
      <c r="H896" s="123"/>
      <c r="I896" s="126"/>
      <c r="J896" s="126"/>
      <c r="K896" s="126"/>
      <c r="L896" s="126"/>
      <c r="M896" s="126"/>
      <c r="N896" s="126"/>
      <c r="O896" s="126"/>
      <c r="P896" s="126"/>
      <c r="Q896" s="126"/>
      <c r="R896" s="126"/>
      <c r="S896" s="126"/>
      <c r="T896" s="126"/>
      <c r="U896" s="126"/>
      <c r="V896" s="126"/>
      <c r="W896" s="126"/>
      <c r="X896" s="126"/>
      <c r="Y896" s="126"/>
      <c r="Z896" s="126"/>
      <c r="AA896" s="126"/>
      <c r="AB896" s="126"/>
      <c r="AC896" s="126"/>
      <c r="AD896" s="126"/>
      <c r="AE896" s="126"/>
      <c r="AF896" s="126"/>
      <c r="AG896" s="126"/>
      <c r="AH896" s="126"/>
      <c r="AI896" s="126"/>
      <c r="AJ896" s="126"/>
      <c r="AK896" s="126"/>
      <c r="AL896" s="126"/>
      <c r="AM896" s="126"/>
      <c r="AN896" s="126"/>
      <c r="AO896" s="126"/>
      <c r="AP896" s="126"/>
      <c r="AQ896" s="126"/>
      <c r="AR896" s="126"/>
      <c r="AS896" s="126"/>
      <c r="AT896" s="126"/>
      <c r="AU896" s="126"/>
      <c r="AV896" s="126"/>
      <c r="AW896" s="126"/>
      <c r="AX896" s="126"/>
      <c r="AY896" s="126"/>
      <c r="AZ896" s="126"/>
      <c r="BA896" s="126"/>
      <c r="BB896" s="126"/>
      <c r="BC896" s="126"/>
      <c r="BD896" s="126"/>
      <c r="BE896" s="126"/>
      <c r="BF896" s="126"/>
      <c r="BG896" s="126"/>
      <c r="BH896" s="126"/>
      <c r="BI896" s="126"/>
      <c r="BJ896" s="126"/>
      <c r="BK896" s="126"/>
      <c r="BL896" s="126"/>
      <c r="BM896" s="126"/>
      <c r="BN896" s="126"/>
      <c r="BO896" s="126"/>
      <c r="BP896" s="126"/>
      <c r="BQ896" s="126"/>
      <c r="BR896" s="126"/>
      <c r="BS896" s="126"/>
      <c r="BT896" s="126"/>
      <c r="BU896" s="126"/>
      <c r="BV896" s="126"/>
      <c r="BW896" s="126"/>
      <c r="BX896" s="126"/>
      <c r="BY896" s="126"/>
      <c r="BZ896" s="126"/>
      <c r="CA896" s="126"/>
      <c r="CB896" s="126"/>
      <c r="CC896" s="126"/>
      <c r="CD896" s="126"/>
      <c r="CE896" s="126"/>
      <c r="CF896" s="126"/>
      <c r="CG896" s="126"/>
      <c r="CH896" s="126"/>
      <c r="CI896" s="126"/>
      <c r="CJ896" s="126"/>
      <c r="CK896" s="126"/>
      <c r="CL896" s="126"/>
      <c r="CM896" s="126"/>
      <c r="CN896" s="126"/>
      <c r="CO896" s="126"/>
      <c r="CP896" s="126"/>
      <c r="CQ896" s="126"/>
      <c r="CR896" s="126"/>
      <c r="CS896"/>
      <c r="CT896"/>
      <c r="CU896"/>
      <c r="CV896"/>
      <c r="CW896"/>
      <c r="CX896"/>
      <c r="CY896"/>
      <c r="CZ896"/>
      <c r="DA896"/>
      <c r="DB896"/>
    </row>
    <row r="897" spans="1:106" s="15" customFormat="1" ht="13.4" customHeight="1">
      <c r="A897" s="4" t="str">
        <f t="shared" si="26"/>
        <v/>
      </c>
      <c r="B897" s="70"/>
      <c r="C897" s="123"/>
      <c r="D897" s="70"/>
      <c r="E897" s="70"/>
      <c r="F897" s="123"/>
      <c r="G897" s="123"/>
      <c r="H897" s="123"/>
      <c r="I897" s="126"/>
      <c r="J897" s="126"/>
      <c r="K897" s="126"/>
      <c r="L897" s="126"/>
      <c r="M897" s="126"/>
      <c r="N897" s="126"/>
      <c r="O897" s="126"/>
      <c r="P897" s="126"/>
      <c r="Q897" s="126"/>
      <c r="R897" s="126"/>
      <c r="S897" s="126"/>
      <c r="T897" s="126"/>
      <c r="U897" s="126"/>
      <c r="V897" s="126"/>
      <c r="W897" s="126"/>
      <c r="X897" s="126"/>
      <c r="Y897" s="126"/>
      <c r="Z897" s="126"/>
      <c r="AA897" s="126"/>
      <c r="AB897" s="126"/>
      <c r="AC897" s="126"/>
      <c r="AD897" s="126"/>
      <c r="AE897" s="126"/>
      <c r="AF897" s="126"/>
      <c r="AG897" s="126"/>
      <c r="AH897" s="126"/>
      <c r="AI897" s="126"/>
      <c r="AJ897" s="126"/>
      <c r="AK897" s="126"/>
      <c r="AL897" s="126"/>
      <c r="AM897" s="126"/>
      <c r="AN897" s="126"/>
      <c r="AO897" s="126"/>
      <c r="AP897" s="126"/>
      <c r="AQ897" s="126"/>
      <c r="AR897" s="126"/>
      <c r="AS897" s="126"/>
      <c r="AT897" s="126"/>
      <c r="AU897" s="126"/>
      <c r="AV897" s="126"/>
      <c r="AW897" s="126"/>
      <c r="AX897" s="126"/>
      <c r="AY897" s="126"/>
      <c r="AZ897" s="126"/>
      <c r="BA897" s="126"/>
      <c r="BB897" s="126"/>
      <c r="BC897" s="126"/>
      <c r="BD897" s="126"/>
      <c r="BE897" s="126"/>
      <c r="BF897" s="126"/>
      <c r="BG897" s="126"/>
      <c r="BH897" s="126"/>
      <c r="BI897" s="126"/>
      <c r="BJ897" s="126"/>
      <c r="BK897" s="126"/>
      <c r="BL897" s="126"/>
      <c r="BM897" s="126"/>
      <c r="BN897" s="126"/>
      <c r="BO897" s="126"/>
      <c r="BP897" s="126"/>
      <c r="BQ897" s="126"/>
      <c r="BR897" s="126"/>
      <c r="BS897" s="126"/>
      <c r="BT897" s="126"/>
      <c r="BU897" s="126"/>
      <c r="BV897" s="126"/>
      <c r="BW897" s="126"/>
      <c r="BX897" s="126"/>
      <c r="BY897" s="126"/>
      <c r="BZ897" s="126"/>
      <c r="CA897" s="126"/>
      <c r="CB897" s="126"/>
      <c r="CC897" s="126"/>
      <c r="CD897" s="126"/>
      <c r="CE897" s="126"/>
      <c r="CF897" s="126"/>
      <c r="CG897" s="126"/>
      <c r="CH897" s="126"/>
      <c r="CI897" s="126"/>
      <c r="CJ897" s="126"/>
      <c r="CK897" s="126"/>
      <c r="CL897" s="126"/>
      <c r="CM897" s="126"/>
      <c r="CN897" s="126"/>
      <c r="CO897" s="126"/>
      <c r="CP897" s="126"/>
      <c r="CQ897" s="126"/>
      <c r="CR897" s="126"/>
      <c r="CS897"/>
      <c r="CT897"/>
      <c r="CU897"/>
      <c r="CV897"/>
      <c r="CW897"/>
      <c r="CX897"/>
      <c r="CY897"/>
      <c r="CZ897"/>
      <c r="DA897"/>
      <c r="DB897"/>
    </row>
    <row r="898" spans="1:106" s="15" customFormat="1" ht="13.4" customHeight="1">
      <c r="A898" s="4" t="str">
        <f t="shared" si="26"/>
        <v/>
      </c>
      <c r="B898" s="70"/>
      <c r="C898" s="123"/>
      <c r="D898" s="70"/>
      <c r="E898" s="70"/>
      <c r="F898" s="123"/>
      <c r="G898" s="123"/>
      <c r="H898" s="123"/>
      <c r="I898" s="126"/>
      <c r="J898" s="126"/>
      <c r="K898" s="126"/>
      <c r="L898" s="126"/>
      <c r="M898" s="126"/>
      <c r="N898" s="126"/>
      <c r="O898" s="126"/>
      <c r="P898" s="126"/>
      <c r="Q898" s="126"/>
      <c r="R898" s="126"/>
      <c r="S898" s="126"/>
      <c r="T898" s="126"/>
      <c r="U898" s="126"/>
      <c r="V898" s="126"/>
      <c r="W898" s="126"/>
      <c r="X898" s="126"/>
      <c r="Y898" s="126"/>
      <c r="Z898" s="126"/>
      <c r="AA898" s="126"/>
      <c r="AB898" s="126"/>
      <c r="AC898" s="126"/>
      <c r="AD898" s="126"/>
      <c r="AE898" s="126"/>
      <c r="AF898" s="126"/>
      <c r="AG898" s="126"/>
      <c r="AH898" s="126"/>
      <c r="AI898" s="126"/>
      <c r="AJ898" s="126"/>
      <c r="AK898" s="126"/>
      <c r="AL898" s="126"/>
      <c r="AM898" s="126"/>
      <c r="AN898" s="126"/>
      <c r="AO898" s="126"/>
      <c r="AP898" s="126"/>
      <c r="AQ898" s="126"/>
      <c r="AR898" s="126"/>
      <c r="AS898" s="126"/>
      <c r="AT898" s="126"/>
      <c r="AU898" s="126"/>
      <c r="AV898" s="126"/>
      <c r="AW898" s="126"/>
      <c r="AX898" s="126"/>
      <c r="AY898" s="126"/>
      <c r="AZ898" s="126"/>
      <c r="BA898" s="126"/>
      <c r="BB898" s="126"/>
      <c r="BC898" s="126"/>
      <c r="BD898" s="126"/>
      <c r="BE898" s="126"/>
      <c r="BF898" s="126"/>
      <c r="BG898" s="126"/>
      <c r="BH898" s="126"/>
      <c r="BI898" s="126"/>
      <c r="BJ898" s="126"/>
      <c r="BK898" s="126"/>
      <c r="BL898" s="126"/>
      <c r="BM898" s="126"/>
      <c r="BN898" s="126"/>
      <c r="BO898" s="126"/>
      <c r="BP898" s="126"/>
      <c r="BQ898" s="126"/>
      <c r="BR898" s="126"/>
      <c r="BS898" s="126"/>
      <c r="BT898" s="126"/>
      <c r="BU898" s="126"/>
      <c r="BV898" s="126"/>
      <c r="BW898" s="126"/>
      <c r="BX898" s="126"/>
      <c r="BY898" s="126"/>
      <c r="BZ898" s="126"/>
      <c r="CA898" s="126"/>
      <c r="CB898" s="126"/>
      <c r="CC898" s="126"/>
      <c r="CD898" s="126"/>
      <c r="CE898" s="126"/>
      <c r="CF898" s="126"/>
      <c r="CG898" s="126"/>
      <c r="CH898" s="126"/>
      <c r="CI898" s="126"/>
      <c r="CJ898" s="126"/>
      <c r="CK898" s="126"/>
      <c r="CL898" s="126"/>
      <c r="CM898" s="126"/>
      <c r="CN898" s="126"/>
      <c r="CO898" s="126"/>
      <c r="CP898" s="126"/>
      <c r="CQ898" s="126"/>
      <c r="CR898" s="126"/>
      <c r="CS898"/>
      <c r="CT898"/>
      <c r="CU898"/>
      <c r="CV898"/>
      <c r="CW898"/>
      <c r="CX898"/>
      <c r="CY898"/>
      <c r="CZ898"/>
      <c r="DA898"/>
      <c r="DB898"/>
    </row>
    <row r="899" spans="1:106" s="15" customFormat="1" ht="13.4" customHeight="1">
      <c r="A899" s="4" t="str">
        <f t="shared" si="26"/>
        <v/>
      </c>
      <c r="B899" s="70"/>
      <c r="C899" s="123"/>
      <c r="D899" s="70"/>
      <c r="E899" s="70"/>
      <c r="F899" s="123"/>
      <c r="G899" s="123"/>
      <c r="H899" s="123"/>
      <c r="I899" s="126"/>
      <c r="J899" s="126"/>
      <c r="K899" s="126"/>
      <c r="L899" s="126"/>
      <c r="M899" s="126"/>
      <c r="N899" s="126"/>
      <c r="O899" s="126"/>
      <c r="P899" s="126"/>
      <c r="Q899" s="126"/>
      <c r="R899" s="126"/>
      <c r="S899" s="126"/>
      <c r="T899" s="126"/>
      <c r="U899" s="126"/>
      <c r="V899" s="126"/>
      <c r="W899" s="126"/>
      <c r="X899" s="126"/>
      <c r="Y899" s="126"/>
      <c r="Z899" s="126"/>
      <c r="AA899" s="126"/>
      <c r="AB899" s="126"/>
      <c r="AC899" s="126"/>
      <c r="AD899" s="126"/>
      <c r="AE899" s="126"/>
      <c r="AF899" s="126"/>
      <c r="AG899" s="126"/>
      <c r="AH899" s="126"/>
      <c r="AI899" s="126"/>
      <c r="AJ899" s="126"/>
      <c r="AK899" s="126"/>
      <c r="AL899" s="126"/>
      <c r="AM899" s="126"/>
      <c r="AN899" s="126"/>
      <c r="AO899" s="126"/>
      <c r="AP899" s="126"/>
      <c r="AQ899" s="126"/>
      <c r="AR899" s="126"/>
      <c r="AS899" s="126"/>
      <c r="AT899" s="126"/>
      <c r="AU899" s="126"/>
      <c r="AV899" s="126"/>
      <c r="AW899" s="126"/>
      <c r="AX899" s="126"/>
      <c r="AY899" s="126"/>
      <c r="AZ899" s="126"/>
      <c r="BA899" s="126"/>
      <c r="BB899" s="126"/>
      <c r="BC899" s="126"/>
      <c r="BD899" s="126"/>
      <c r="BE899" s="126"/>
      <c r="BF899" s="126"/>
      <c r="BG899" s="126"/>
      <c r="BH899" s="126"/>
      <c r="BI899" s="126"/>
      <c r="BJ899" s="126"/>
      <c r="BK899" s="126"/>
      <c r="BL899" s="126"/>
      <c r="BM899" s="126"/>
      <c r="BN899" s="126"/>
      <c r="BO899" s="126"/>
      <c r="BP899" s="126"/>
      <c r="BQ899" s="126"/>
      <c r="BR899" s="126"/>
      <c r="BS899" s="126"/>
      <c r="BT899" s="126"/>
      <c r="BU899" s="126"/>
      <c r="BV899" s="126"/>
      <c r="BW899" s="126"/>
      <c r="BX899" s="126"/>
      <c r="BY899" s="126"/>
      <c r="BZ899" s="126"/>
      <c r="CA899" s="126"/>
      <c r="CB899" s="126"/>
      <c r="CC899" s="126"/>
      <c r="CD899" s="126"/>
      <c r="CE899" s="126"/>
      <c r="CF899" s="126"/>
      <c r="CG899" s="126"/>
      <c r="CH899" s="126"/>
      <c r="CI899" s="126"/>
      <c r="CJ899" s="126"/>
      <c r="CK899" s="126"/>
      <c r="CL899" s="126"/>
      <c r="CM899" s="126"/>
      <c r="CN899" s="126"/>
      <c r="CO899" s="126"/>
      <c r="CP899" s="126"/>
      <c r="CQ899" s="126"/>
      <c r="CR899" s="126"/>
      <c r="CS899"/>
      <c r="CT899"/>
      <c r="CU899"/>
      <c r="CV899"/>
      <c r="CW899"/>
      <c r="CX899"/>
      <c r="CY899"/>
      <c r="CZ899"/>
      <c r="DA899"/>
      <c r="DB899"/>
    </row>
    <row r="900" spans="1:106" s="15" customFormat="1" ht="13.4" customHeight="1">
      <c r="A900" s="4" t="str">
        <f t="shared" si="26"/>
        <v/>
      </c>
      <c r="B900" s="70"/>
      <c r="C900" s="123"/>
      <c r="D900" s="70"/>
      <c r="E900" s="70"/>
      <c r="F900" s="123"/>
      <c r="G900" s="123"/>
      <c r="H900" s="123"/>
      <c r="I900" s="126"/>
      <c r="J900" s="126"/>
      <c r="K900" s="126"/>
      <c r="L900" s="126"/>
      <c r="M900" s="126"/>
      <c r="N900" s="126"/>
      <c r="O900" s="126"/>
      <c r="P900" s="126"/>
      <c r="Q900" s="126"/>
      <c r="R900" s="126"/>
      <c r="S900" s="126"/>
      <c r="T900" s="126"/>
      <c r="U900" s="126"/>
      <c r="V900" s="126"/>
      <c r="W900" s="126"/>
      <c r="X900" s="126"/>
      <c r="Y900" s="126"/>
      <c r="Z900" s="126"/>
      <c r="AA900" s="126"/>
      <c r="AB900" s="126"/>
      <c r="AC900" s="126"/>
      <c r="AD900" s="126"/>
      <c r="AE900" s="126"/>
      <c r="AF900" s="126"/>
      <c r="AG900" s="126"/>
      <c r="AH900" s="126"/>
      <c r="AI900" s="126"/>
      <c r="AJ900" s="126"/>
      <c r="AK900" s="126"/>
      <c r="AL900" s="126"/>
      <c r="AM900" s="126"/>
      <c r="AN900" s="126"/>
      <c r="AO900" s="126"/>
      <c r="AP900" s="126"/>
      <c r="AQ900" s="126"/>
      <c r="AR900" s="126"/>
      <c r="AS900" s="126"/>
      <c r="AT900" s="126"/>
      <c r="AU900" s="126"/>
      <c r="AV900" s="126"/>
      <c r="AW900" s="126"/>
      <c r="AX900" s="126"/>
      <c r="AY900" s="126"/>
      <c r="AZ900" s="126"/>
      <c r="BA900" s="126"/>
      <c r="BB900" s="126"/>
      <c r="BC900" s="126"/>
      <c r="BD900" s="126"/>
      <c r="BE900" s="126"/>
      <c r="BF900" s="126"/>
      <c r="BG900" s="126"/>
      <c r="BH900" s="126"/>
      <c r="BI900" s="126"/>
      <c r="BJ900" s="126"/>
      <c r="BK900" s="126"/>
      <c r="BL900" s="126"/>
      <c r="BM900" s="126"/>
      <c r="BN900" s="126"/>
      <c r="BO900" s="126"/>
      <c r="BP900" s="126"/>
      <c r="BQ900" s="126"/>
      <c r="BR900" s="126"/>
      <c r="BS900" s="126"/>
      <c r="BT900" s="126"/>
      <c r="BU900" s="126"/>
      <c r="BV900" s="126"/>
      <c r="BW900" s="126"/>
      <c r="BX900" s="126"/>
      <c r="BY900" s="126"/>
      <c r="BZ900" s="126"/>
      <c r="CA900" s="126"/>
      <c r="CB900" s="126"/>
      <c r="CC900" s="126"/>
      <c r="CD900" s="126"/>
      <c r="CE900" s="126"/>
      <c r="CF900" s="126"/>
      <c r="CG900" s="126"/>
      <c r="CH900" s="126"/>
      <c r="CI900" s="126"/>
      <c r="CJ900" s="126"/>
      <c r="CK900" s="126"/>
      <c r="CL900" s="126"/>
      <c r="CM900" s="126"/>
      <c r="CN900" s="126"/>
      <c r="CO900" s="126"/>
      <c r="CP900" s="126"/>
      <c r="CQ900" s="126"/>
      <c r="CR900" s="126"/>
      <c r="CS900"/>
      <c r="CT900"/>
      <c r="CU900"/>
      <c r="CV900"/>
      <c r="CW900"/>
      <c r="CX900"/>
      <c r="CY900"/>
      <c r="CZ900"/>
      <c r="DA900"/>
      <c r="DB900"/>
    </row>
    <row r="901" spans="1:106" s="15" customFormat="1" ht="13.4" customHeight="1">
      <c r="A901" s="4" t="str">
        <f t="shared" si="26"/>
        <v/>
      </c>
      <c r="B901" s="70"/>
      <c r="C901" s="123"/>
      <c r="D901" s="70"/>
      <c r="E901" s="70"/>
      <c r="F901" s="123"/>
      <c r="G901" s="123"/>
      <c r="H901" s="123"/>
      <c r="I901" s="126"/>
      <c r="J901" s="126"/>
      <c r="K901" s="126"/>
      <c r="L901" s="126"/>
      <c r="M901" s="126"/>
      <c r="N901" s="126"/>
      <c r="O901" s="126"/>
      <c r="P901" s="126"/>
      <c r="Q901" s="126"/>
      <c r="R901" s="126"/>
      <c r="S901" s="126"/>
      <c r="T901" s="126"/>
      <c r="U901" s="126"/>
      <c r="V901" s="126"/>
      <c r="W901" s="126"/>
      <c r="X901" s="126"/>
      <c r="Y901" s="126"/>
      <c r="Z901" s="126"/>
      <c r="AA901" s="126"/>
      <c r="AB901" s="126"/>
      <c r="AC901" s="126"/>
      <c r="AD901" s="126"/>
      <c r="AE901" s="126"/>
      <c r="AF901" s="126"/>
      <c r="AG901" s="126"/>
      <c r="AH901" s="126"/>
      <c r="AI901" s="126"/>
      <c r="AJ901" s="126"/>
      <c r="AK901" s="126"/>
      <c r="AL901" s="126"/>
      <c r="AM901" s="126"/>
      <c r="AN901" s="126"/>
      <c r="AO901" s="126"/>
      <c r="AP901" s="126"/>
      <c r="AQ901" s="126"/>
      <c r="AR901" s="126"/>
      <c r="AS901" s="126"/>
      <c r="AT901" s="126"/>
      <c r="AU901" s="126"/>
      <c r="AV901" s="126"/>
      <c r="AW901" s="126"/>
      <c r="AX901" s="126"/>
      <c r="AY901" s="126"/>
      <c r="AZ901" s="126"/>
      <c r="BA901" s="126"/>
      <c r="BB901" s="126"/>
      <c r="BC901" s="126"/>
      <c r="BD901" s="126"/>
      <c r="BE901" s="126"/>
      <c r="BF901" s="126"/>
      <c r="BG901" s="126"/>
      <c r="BH901" s="126"/>
      <c r="BI901" s="126"/>
      <c r="BJ901" s="126"/>
      <c r="BK901" s="126"/>
      <c r="BL901" s="126"/>
      <c r="BM901" s="126"/>
      <c r="BN901" s="126"/>
      <c r="BO901" s="126"/>
      <c r="BP901" s="126"/>
      <c r="BQ901" s="126"/>
      <c r="BR901" s="126"/>
      <c r="BS901" s="126"/>
      <c r="BT901" s="126"/>
      <c r="BU901" s="126"/>
      <c r="BV901" s="126"/>
      <c r="BW901" s="126"/>
      <c r="BX901" s="126"/>
      <c r="BY901" s="126"/>
      <c r="BZ901" s="126"/>
      <c r="CA901" s="126"/>
      <c r="CB901" s="126"/>
      <c r="CC901" s="126"/>
      <c r="CD901" s="126"/>
      <c r="CE901" s="126"/>
      <c r="CF901" s="126"/>
      <c r="CG901" s="126"/>
      <c r="CH901" s="126"/>
      <c r="CI901" s="126"/>
      <c r="CJ901" s="126"/>
      <c r="CK901" s="126"/>
      <c r="CL901" s="126"/>
      <c r="CM901" s="126"/>
      <c r="CN901" s="126"/>
      <c r="CO901" s="126"/>
      <c r="CP901" s="126"/>
      <c r="CQ901" s="126"/>
      <c r="CR901" s="126"/>
      <c r="CS901"/>
      <c r="CT901"/>
      <c r="CU901"/>
      <c r="CV901"/>
      <c r="CW901"/>
      <c r="CX901"/>
      <c r="CY901"/>
      <c r="CZ901"/>
      <c r="DA901"/>
      <c r="DB901"/>
    </row>
    <row r="902" spans="1:106" s="15" customFormat="1" ht="13.4" customHeight="1">
      <c r="A902" s="4" t="str">
        <f t="shared" si="26"/>
        <v/>
      </c>
      <c r="B902" s="70"/>
      <c r="C902" s="123"/>
      <c r="D902" s="70"/>
      <c r="E902" s="70"/>
      <c r="F902" s="123"/>
      <c r="G902" s="123"/>
      <c r="H902" s="123"/>
      <c r="I902" s="126"/>
      <c r="J902" s="126"/>
      <c r="K902" s="126"/>
      <c r="L902" s="126"/>
      <c r="M902" s="126"/>
      <c r="N902" s="126"/>
      <c r="O902" s="126"/>
      <c r="P902" s="126"/>
      <c r="Q902" s="126"/>
      <c r="R902" s="126"/>
      <c r="S902" s="126"/>
      <c r="T902" s="126"/>
      <c r="U902" s="126"/>
      <c r="V902" s="126"/>
      <c r="W902" s="126"/>
      <c r="X902" s="126"/>
      <c r="Y902" s="126"/>
      <c r="Z902" s="126"/>
      <c r="AA902" s="126"/>
      <c r="AB902" s="126"/>
      <c r="AC902" s="126"/>
      <c r="AD902" s="126"/>
      <c r="AE902" s="126"/>
      <c r="AF902" s="126"/>
      <c r="AG902" s="126"/>
      <c r="AH902" s="126"/>
      <c r="AI902" s="126"/>
      <c r="AJ902" s="126"/>
      <c r="AK902" s="126"/>
      <c r="AL902" s="126"/>
      <c r="AM902" s="126"/>
      <c r="AN902" s="126"/>
      <c r="AO902" s="126"/>
      <c r="AP902" s="126"/>
      <c r="AQ902" s="126"/>
      <c r="AR902" s="126"/>
      <c r="AS902" s="126"/>
      <c r="AT902" s="126"/>
      <c r="AU902" s="126"/>
      <c r="AV902" s="126"/>
      <c r="AW902" s="126"/>
      <c r="AX902" s="126"/>
      <c r="AY902" s="126"/>
      <c r="AZ902" s="126"/>
      <c r="BA902" s="126"/>
      <c r="BB902" s="126"/>
      <c r="BC902" s="126"/>
      <c r="BD902" s="126"/>
      <c r="BE902" s="126"/>
      <c r="BF902" s="126"/>
      <c r="BG902" s="126"/>
      <c r="BH902" s="126"/>
      <c r="BI902" s="126"/>
      <c r="BJ902" s="126"/>
      <c r="BK902" s="126"/>
      <c r="BL902" s="126"/>
      <c r="BM902" s="126"/>
      <c r="BN902" s="126"/>
      <c r="BO902" s="126"/>
      <c r="BP902" s="126"/>
      <c r="BQ902" s="126"/>
      <c r="BR902" s="126"/>
      <c r="BS902" s="126"/>
      <c r="BT902" s="126"/>
      <c r="BU902" s="126"/>
      <c r="BV902" s="126"/>
      <c r="BW902" s="126"/>
      <c r="BX902" s="126"/>
      <c r="BY902" s="126"/>
      <c r="BZ902" s="126"/>
      <c r="CA902" s="126"/>
      <c r="CB902" s="126"/>
      <c r="CC902" s="126"/>
      <c r="CD902" s="126"/>
      <c r="CE902" s="126"/>
      <c r="CF902" s="126"/>
      <c r="CG902" s="126"/>
      <c r="CH902" s="126"/>
      <c r="CI902" s="126"/>
      <c r="CJ902" s="126"/>
      <c r="CK902" s="126"/>
      <c r="CL902" s="126"/>
      <c r="CM902" s="126"/>
      <c r="CN902" s="126"/>
      <c r="CO902" s="126"/>
      <c r="CP902" s="126"/>
      <c r="CQ902" s="126"/>
      <c r="CR902" s="126"/>
      <c r="CS902"/>
      <c r="CT902"/>
      <c r="CU902"/>
      <c r="CV902"/>
      <c r="CW902"/>
      <c r="CX902"/>
      <c r="CY902"/>
      <c r="CZ902"/>
      <c r="DA902"/>
      <c r="DB902"/>
    </row>
    <row r="903" spans="1:106" s="15" customFormat="1" ht="13.4" customHeight="1">
      <c r="A903" s="4" t="str">
        <f t="shared" si="26"/>
        <v/>
      </c>
      <c r="B903" s="70"/>
      <c r="C903" s="123"/>
      <c r="D903" s="70"/>
      <c r="E903" s="70"/>
      <c r="F903" s="123"/>
      <c r="G903" s="123"/>
      <c r="H903" s="123"/>
      <c r="I903" s="126"/>
      <c r="J903" s="126"/>
      <c r="K903" s="126"/>
      <c r="L903" s="126"/>
      <c r="M903" s="126"/>
      <c r="N903" s="126"/>
      <c r="O903" s="126"/>
      <c r="P903" s="126"/>
      <c r="Q903" s="126"/>
      <c r="R903" s="126"/>
      <c r="S903" s="126"/>
      <c r="T903" s="126"/>
      <c r="U903" s="126"/>
      <c r="V903" s="126"/>
      <c r="W903" s="126"/>
      <c r="X903" s="126"/>
      <c r="Y903" s="126"/>
      <c r="Z903" s="126"/>
      <c r="AA903" s="126"/>
      <c r="AB903" s="126"/>
      <c r="AC903" s="126"/>
      <c r="AD903" s="126"/>
      <c r="AE903" s="126"/>
      <c r="AF903" s="126"/>
      <c r="AG903" s="126"/>
      <c r="AH903" s="126"/>
      <c r="AI903" s="126"/>
      <c r="AJ903" s="126"/>
      <c r="AK903" s="126"/>
      <c r="AL903" s="126"/>
      <c r="AM903" s="126"/>
      <c r="AN903" s="126"/>
      <c r="AO903" s="126"/>
      <c r="AP903" s="126"/>
      <c r="AQ903" s="126"/>
      <c r="AR903" s="126"/>
      <c r="AS903" s="126"/>
      <c r="AT903" s="126"/>
      <c r="AU903" s="126"/>
      <c r="AV903" s="126"/>
      <c r="AW903" s="126"/>
      <c r="AX903" s="126"/>
      <c r="AY903" s="126"/>
      <c r="AZ903" s="126"/>
      <c r="BA903" s="126"/>
      <c r="BB903" s="126"/>
      <c r="BC903" s="126"/>
      <c r="BD903" s="126"/>
      <c r="BE903" s="126"/>
      <c r="BF903" s="126"/>
      <c r="BG903" s="126"/>
      <c r="BH903" s="126"/>
      <c r="BI903" s="126"/>
      <c r="BJ903" s="126"/>
      <c r="BK903" s="126"/>
      <c r="BL903" s="126"/>
      <c r="BM903" s="126"/>
      <c r="BN903" s="126"/>
      <c r="BO903" s="126"/>
      <c r="BP903" s="126"/>
      <c r="BQ903" s="126"/>
      <c r="BR903" s="126"/>
      <c r="BS903" s="126"/>
      <c r="BT903" s="126"/>
      <c r="BU903" s="126"/>
      <c r="BV903" s="126"/>
      <c r="BW903" s="126"/>
      <c r="BX903" s="126"/>
      <c r="BY903" s="126"/>
      <c r="BZ903" s="126"/>
      <c r="CA903" s="126"/>
      <c r="CB903" s="126"/>
      <c r="CC903" s="126"/>
      <c r="CD903" s="126"/>
      <c r="CE903" s="126"/>
      <c r="CF903" s="126"/>
      <c r="CG903" s="126"/>
      <c r="CH903" s="126"/>
      <c r="CI903" s="126"/>
      <c r="CJ903" s="126"/>
      <c r="CK903" s="126"/>
      <c r="CL903" s="126"/>
      <c r="CM903" s="126"/>
      <c r="CN903" s="126"/>
      <c r="CO903" s="126"/>
      <c r="CP903" s="126"/>
      <c r="CQ903" s="126"/>
      <c r="CR903" s="126"/>
      <c r="CS903"/>
      <c r="CT903"/>
      <c r="CU903"/>
      <c r="CV903"/>
      <c r="CW903"/>
      <c r="CX903"/>
      <c r="CY903"/>
      <c r="CZ903"/>
      <c r="DA903"/>
      <c r="DB903"/>
    </row>
    <row r="904" spans="1:106" s="15" customFormat="1" ht="13.4" customHeight="1">
      <c r="A904" s="4" t="str">
        <f t="shared" si="26"/>
        <v/>
      </c>
      <c r="B904" s="70"/>
      <c r="C904" s="123"/>
      <c r="D904" s="70"/>
      <c r="E904" s="70"/>
      <c r="F904" s="123"/>
      <c r="G904" s="123"/>
      <c r="H904" s="123"/>
      <c r="I904" s="126"/>
      <c r="J904" s="126"/>
      <c r="K904" s="126"/>
      <c r="L904" s="126"/>
      <c r="M904" s="126"/>
      <c r="N904" s="126"/>
      <c r="O904" s="126"/>
      <c r="P904" s="126"/>
      <c r="Q904" s="126"/>
      <c r="R904" s="126"/>
      <c r="S904" s="126"/>
      <c r="T904" s="126"/>
      <c r="U904" s="126"/>
      <c r="V904" s="126"/>
      <c r="W904" s="126"/>
      <c r="X904" s="126"/>
      <c r="Y904" s="126"/>
      <c r="Z904" s="126"/>
      <c r="AA904" s="126"/>
      <c r="AB904" s="126"/>
      <c r="AC904" s="126"/>
      <c r="AD904" s="126"/>
      <c r="AE904" s="126"/>
      <c r="AF904" s="126"/>
      <c r="AG904" s="126"/>
      <c r="AH904" s="126"/>
      <c r="AI904" s="126"/>
      <c r="AJ904" s="126"/>
      <c r="AK904" s="126"/>
      <c r="AL904" s="126"/>
      <c r="AM904" s="126"/>
      <c r="AN904" s="126"/>
      <c r="AO904" s="126"/>
      <c r="AP904" s="126"/>
      <c r="AQ904" s="126"/>
      <c r="AR904" s="126"/>
      <c r="AS904" s="126"/>
      <c r="AT904" s="126"/>
      <c r="AU904" s="126"/>
      <c r="AV904" s="126"/>
      <c r="AW904" s="126"/>
      <c r="AX904" s="126"/>
      <c r="AY904" s="126"/>
      <c r="AZ904" s="126"/>
      <c r="BA904" s="126"/>
      <c r="BB904" s="126"/>
      <c r="BC904" s="126"/>
      <c r="BD904" s="126"/>
      <c r="BE904" s="126"/>
      <c r="BF904" s="126"/>
      <c r="BG904" s="126"/>
      <c r="BH904" s="126"/>
      <c r="BI904" s="126"/>
      <c r="BJ904" s="126"/>
      <c r="BK904" s="126"/>
      <c r="BL904" s="126"/>
      <c r="BM904" s="126"/>
      <c r="BN904" s="126"/>
      <c r="BO904" s="126"/>
      <c r="BP904" s="126"/>
      <c r="BQ904" s="126"/>
      <c r="BR904" s="126"/>
      <c r="BS904" s="126"/>
      <c r="BT904" s="126"/>
      <c r="BU904" s="126"/>
      <c r="BV904" s="126"/>
      <c r="BW904" s="126"/>
      <c r="BX904" s="126"/>
      <c r="BY904" s="126"/>
      <c r="BZ904" s="126"/>
      <c r="CA904" s="126"/>
      <c r="CB904" s="126"/>
      <c r="CC904" s="126"/>
      <c r="CD904" s="126"/>
      <c r="CE904" s="126"/>
      <c r="CF904" s="126"/>
      <c r="CG904" s="126"/>
      <c r="CH904" s="126"/>
      <c r="CI904" s="126"/>
      <c r="CJ904" s="126"/>
      <c r="CK904" s="126"/>
      <c r="CL904" s="126"/>
      <c r="CM904" s="126"/>
      <c r="CN904" s="126"/>
      <c r="CO904" s="126"/>
      <c r="CP904" s="126"/>
      <c r="CQ904" s="126"/>
      <c r="CR904" s="126"/>
      <c r="CS904"/>
      <c r="CT904"/>
      <c r="CU904"/>
      <c r="CV904"/>
      <c r="CW904"/>
      <c r="CX904"/>
      <c r="CY904"/>
      <c r="CZ904"/>
      <c r="DA904"/>
      <c r="DB904"/>
    </row>
    <row r="905" spans="1:106" s="15" customFormat="1" ht="13.4" customHeight="1">
      <c r="A905" s="4" t="str">
        <f t="shared" ref="A905:A968" si="27">B905&amp;C905&amp;E905</f>
        <v/>
      </c>
      <c r="B905" s="70"/>
      <c r="C905" s="123"/>
      <c r="D905" s="70"/>
      <c r="E905" s="70"/>
      <c r="F905" s="123"/>
      <c r="G905" s="123"/>
      <c r="H905" s="123"/>
      <c r="I905" s="126"/>
      <c r="J905" s="126"/>
      <c r="K905" s="126"/>
      <c r="L905" s="126"/>
      <c r="M905" s="126"/>
      <c r="N905" s="126"/>
      <c r="O905" s="126"/>
      <c r="P905" s="126"/>
      <c r="Q905" s="126"/>
      <c r="R905" s="126"/>
      <c r="S905" s="126"/>
      <c r="T905" s="126"/>
      <c r="U905" s="126"/>
      <c r="V905" s="126"/>
      <c r="W905" s="126"/>
      <c r="X905" s="126"/>
      <c r="Y905" s="126"/>
      <c r="Z905" s="126"/>
      <c r="AA905" s="126"/>
      <c r="AB905" s="126"/>
      <c r="AC905" s="126"/>
      <c r="AD905" s="126"/>
      <c r="AE905" s="126"/>
      <c r="AF905" s="126"/>
      <c r="AG905" s="126"/>
      <c r="AH905" s="126"/>
      <c r="AI905" s="126"/>
      <c r="AJ905" s="126"/>
      <c r="AK905" s="126"/>
      <c r="AL905" s="126"/>
      <c r="AM905" s="126"/>
      <c r="AN905" s="126"/>
      <c r="AO905" s="126"/>
      <c r="AP905" s="126"/>
      <c r="AQ905" s="126"/>
      <c r="AR905" s="126"/>
      <c r="AS905" s="126"/>
      <c r="AT905" s="126"/>
      <c r="AU905" s="126"/>
      <c r="AV905" s="126"/>
      <c r="AW905" s="126"/>
      <c r="AX905" s="126"/>
      <c r="AY905" s="126"/>
      <c r="AZ905" s="126"/>
      <c r="BA905" s="126"/>
      <c r="BB905" s="126"/>
      <c r="BC905" s="126"/>
      <c r="BD905" s="126"/>
      <c r="BE905" s="126"/>
      <c r="BF905" s="126"/>
      <c r="BG905" s="126"/>
      <c r="BH905" s="126"/>
      <c r="BI905" s="126"/>
      <c r="BJ905" s="126"/>
      <c r="BK905" s="126"/>
      <c r="BL905" s="126"/>
      <c r="BM905" s="126"/>
      <c r="BN905" s="126"/>
      <c r="BO905" s="126"/>
      <c r="BP905" s="126"/>
      <c r="BQ905" s="126"/>
      <c r="BR905" s="126"/>
      <c r="BS905" s="126"/>
      <c r="BT905" s="126"/>
      <c r="BU905" s="126"/>
      <c r="BV905" s="126"/>
      <c r="BW905" s="126"/>
      <c r="BX905" s="126"/>
      <c r="BY905" s="126"/>
      <c r="BZ905" s="126"/>
      <c r="CA905" s="126"/>
      <c r="CB905" s="126"/>
      <c r="CC905" s="126"/>
      <c r="CD905" s="126"/>
      <c r="CE905" s="126"/>
      <c r="CF905" s="126"/>
      <c r="CG905" s="126"/>
      <c r="CH905" s="126"/>
      <c r="CI905" s="126"/>
      <c r="CJ905" s="126"/>
      <c r="CK905" s="126"/>
      <c r="CL905" s="126"/>
      <c r="CM905" s="126"/>
      <c r="CN905" s="126"/>
      <c r="CO905" s="126"/>
      <c r="CP905" s="126"/>
      <c r="CQ905" s="126"/>
      <c r="CR905" s="126"/>
      <c r="CS905"/>
      <c r="CT905"/>
      <c r="CU905"/>
      <c r="CV905"/>
      <c r="CW905"/>
      <c r="CX905"/>
      <c r="CY905"/>
      <c r="CZ905"/>
      <c r="DA905"/>
      <c r="DB905"/>
    </row>
    <row r="906" spans="1:106" s="15" customFormat="1" ht="13.4" customHeight="1">
      <c r="A906" s="4" t="str">
        <f t="shared" si="27"/>
        <v/>
      </c>
      <c r="B906" s="70"/>
      <c r="C906" s="123"/>
      <c r="D906" s="70"/>
      <c r="E906" s="70"/>
      <c r="F906" s="123"/>
      <c r="G906" s="123"/>
      <c r="H906" s="123"/>
      <c r="I906" s="126"/>
      <c r="J906" s="126"/>
      <c r="K906" s="126"/>
      <c r="L906" s="126"/>
      <c r="M906" s="126"/>
      <c r="N906" s="126"/>
      <c r="O906" s="126"/>
      <c r="P906" s="126"/>
      <c r="Q906" s="126"/>
      <c r="R906" s="126"/>
      <c r="S906" s="126"/>
      <c r="T906" s="126"/>
      <c r="U906" s="126"/>
      <c r="V906" s="126"/>
      <c r="W906" s="126"/>
      <c r="X906" s="126"/>
      <c r="Y906" s="126"/>
      <c r="Z906" s="126"/>
      <c r="AA906" s="126"/>
      <c r="AB906" s="126"/>
      <c r="AC906" s="126"/>
      <c r="AD906" s="126"/>
      <c r="AE906" s="126"/>
      <c r="AF906" s="126"/>
      <c r="AG906" s="126"/>
      <c r="AH906" s="126"/>
      <c r="AI906" s="126"/>
      <c r="AJ906" s="126"/>
      <c r="AK906" s="126"/>
      <c r="AL906" s="126"/>
      <c r="AM906" s="126"/>
      <c r="AN906" s="126"/>
      <c r="AO906" s="126"/>
      <c r="AP906" s="126"/>
      <c r="AQ906" s="126"/>
      <c r="AR906" s="126"/>
      <c r="AS906" s="126"/>
      <c r="AT906" s="126"/>
      <c r="AU906" s="126"/>
      <c r="AV906" s="126"/>
      <c r="AW906" s="126"/>
      <c r="AX906" s="126"/>
      <c r="AY906" s="126"/>
      <c r="AZ906" s="126"/>
      <c r="BA906" s="126"/>
      <c r="BB906" s="126"/>
      <c r="BC906" s="126"/>
      <c r="BD906" s="126"/>
      <c r="BE906" s="126"/>
      <c r="BF906" s="126"/>
      <c r="BG906" s="126"/>
      <c r="BH906" s="126"/>
      <c r="BI906" s="126"/>
      <c r="BJ906" s="126"/>
      <c r="BK906" s="126"/>
      <c r="BL906" s="126"/>
      <c r="BM906" s="126"/>
      <c r="BN906" s="126"/>
      <c r="BO906" s="126"/>
      <c r="BP906" s="126"/>
      <c r="BQ906" s="126"/>
      <c r="BR906" s="126"/>
      <c r="BS906" s="126"/>
      <c r="BT906" s="126"/>
      <c r="BU906" s="126"/>
      <c r="BV906" s="126"/>
      <c r="BW906" s="126"/>
      <c r="BX906" s="126"/>
      <c r="BY906" s="126"/>
      <c r="BZ906" s="126"/>
      <c r="CA906" s="126"/>
      <c r="CB906" s="126"/>
      <c r="CC906" s="126"/>
      <c r="CD906" s="126"/>
      <c r="CE906" s="126"/>
      <c r="CF906" s="126"/>
      <c r="CG906" s="126"/>
      <c r="CH906" s="126"/>
      <c r="CI906" s="126"/>
      <c r="CJ906" s="126"/>
      <c r="CK906" s="126"/>
      <c r="CL906" s="126"/>
      <c r="CM906" s="126"/>
      <c r="CN906" s="126"/>
      <c r="CO906" s="126"/>
      <c r="CP906" s="126"/>
      <c r="CQ906" s="126"/>
      <c r="CR906" s="126"/>
      <c r="CS906"/>
      <c r="CT906"/>
      <c r="CU906"/>
      <c r="CV906"/>
      <c r="CW906"/>
      <c r="CX906"/>
      <c r="CY906"/>
      <c r="CZ906"/>
      <c r="DA906"/>
      <c r="DB906"/>
    </row>
    <row r="907" spans="1:106" s="15" customFormat="1" ht="13.4" customHeight="1">
      <c r="A907" s="4" t="str">
        <f t="shared" si="27"/>
        <v/>
      </c>
      <c r="B907" s="70"/>
      <c r="C907" s="123"/>
      <c r="D907" s="70"/>
      <c r="E907" s="70"/>
      <c r="F907" s="123"/>
      <c r="G907" s="123"/>
      <c r="H907" s="123"/>
      <c r="I907" s="126"/>
      <c r="J907" s="126"/>
      <c r="K907" s="126"/>
      <c r="L907" s="126"/>
      <c r="M907" s="126"/>
      <c r="N907" s="126"/>
      <c r="O907" s="126"/>
      <c r="P907" s="126"/>
      <c r="Q907" s="126"/>
      <c r="R907" s="126"/>
      <c r="S907" s="126"/>
      <c r="T907" s="126"/>
      <c r="U907" s="126"/>
      <c r="V907" s="126"/>
      <c r="W907" s="126"/>
      <c r="X907" s="126"/>
      <c r="Y907" s="126"/>
      <c r="Z907" s="126"/>
      <c r="AA907" s="126"/>
      <c r="AB907" s="126"/>
      <c r="AC907" s="126"/>
      <c r="AD907" s="126"/>
      <c r="AE907" s="126"/>
      <c r="AF907" s="126"/>
      <c r="AG907" s="126"/>
      <c r="AH907" s="126"/>
      <c r="AI907" s="126"/>
      <c r="AJ907" s="126"/>
      <c r="AK907" s="126"/>
      <c r="AL907" s="126"/>
      <c r="AM907" s="126"/>
      <c r="AN907" s="126"/>
      <c r="AO907" s="126"/>
      <c r="AP907" s="126"/>
      <c r="AQ907" s="126"/>
      <c r="AR907" s="126"/>
      <c r="AS907" s="126"/>
      <c r="AT907" s="126"/>
      <c r="AU907" s="126"/>
      <c r="AV907" s="126"/>
      <c r="AW907" s="126"/>
      <c r="AX907" s="126"/>
      <c r="AY907" s="126"/>
      <c r="AZ907" s="126"/>
      <c r="BA907" s="126"/>
      <c r="BB907" s="126"/>
      <c r="BC907" s="126"/>
      <c r="BD907" s="126"/>
      <c r="BE907" s="126"/>
      <c r="BF907" s="126"/>
      <c r="BG907" s="126"/>
      <c r="BH907" s="126"/>
      <c r="BI907" s="126"/>
      <c r="BJ907" s="126"/>
      <c r="BK907" s="126"/>
      <c r="BL907" s="126"/>
      <c r="BM907" s="126"/>
      <c r="BN907" s="126"/>
      <c r="BO907" s="126"/>
      <c r="BP907" s="126"/>
      <c r="BQ907" s="126"/>
      <c r="BR907" s="126"/>
      <c r="BS907" s="126"/>
      <c r="BT907" s="126"/>
      <c r="BU907" s="126"/>
      <c r="BV907" s="126"/>
      <c r="BW907" s="126"/>
      <c r="BX907" s="126"/>
      <c r="BY907" s="126"/>
      <c r="BZ907" s="126"/>
      <c r="CA907" s="126"/>
      <c r="CB907" s="126"/>
      <c r="CC907" s="126"/>
      <c r="CD907" s="126"/>
      <c r="CE907" s="126"/>
      <c r="CF907" s="126"/>
      <c r="CG907" s="126"/>
      <c r="CH907" s="126"/>
      <c r="CI907" s="126"/>
      <c r="CJ907" s="126"/>
      <c r="CK907" s="126"/>
      <c r="CL907" s="126"/>
      <c r="CM907" s="126"/>
      <c r="CN907" s="126"/>
      <c r="CO907" s="126"/>
      <c r="CP907" s="126"/>
      <c r="CQ907" s="126"/>
      <c r="CR907" s="126"/>
      <c r="CS907"/>
      <c r="CT907"/>
      <c r="CU907"/>
      <c r="CV907"/>
      <c r="CW907"/>
      <c r="CX907"/>
      <c r="CY907"/>
      <c r="CZ907"/>
      <c r="DA907"/>
      <c r="DB907"/>
    </row>
    <row r="908" spans="1:106" s="15" customFormat="1" ht="13.4" customHeight="1">
      <c r="A908" s="4" t="str">
        <f t="shared" si="27"/>
        <v/>
      </c>
      <c r="B908" s="70"/>
      <c r="C908" s="123"/>
      <c r="D908" s="70"/>
      <c r="E908" s="70"/>
      <c r="F908" s="123"/>
      <c r="G908" s="123"/>
      <c r="H908" s="123"/>
      <c r="I908" s="126"/>
      <c r="J908" s="126"/>
      <c r="K908" s="126"/>
      <c r="L908" s="126"/>
      <c r="M908" s="126"/>
      <c r="N908" s="126"/>
      <c r="O908" s="126"/>
      <c r="P908" s="126"/>
      <c r="Q908" s="126"/>
      <c r="R908" s="126"/>
      <c r="S908" s="126"/>
      <c r="T908" s="126"/>
      <c r="U908" s="126"/>
      <c r="V908" s="126"/>
      <c r="W908" s="126"/>
      <c r="X908" s="126"/>
      <c r="Y908" s="126"/>
      <c r="Z908" s="126"/>
      <c r="AA908" s="126"/>
      <c r="AB908" s="126"/>
      <c r="AC908" s="126"/>
      <c r="AD908" s="126"/>
      <c r="AE908" s="126"/>
      <c r="AF908" s="126"/>
      <c r="AG908" s="126"/>
      <c r="AH908" s="126"/>
      <c r="AI908" s="126"/>
      <c r="AJ908" s="126"/>
      <c r="AK908" s="126"/>
      <c r="AL908" s="126"/>
      <c r="AM908" s="126"/>
      <c r="AN908" s="126"/>
      <c r="AO908" s="126"/>
      <c r="AP908" s="126"/>
      <c r="AQ908" s="126"/>
      <c r="AR908" s="126"/>
      <c r="AS908" s="126"/>
      <c r="AT908" s="126"/>
      <c r="AU908" s="126"/>
      <c r="AV908" s="126"/>
      <c r="AW908" s="126"/>
      <c r="AX908" s="126"/>
      <c r="AY908" s="126"/>
      <c r="AZ908" s="126"/>
      <c r="BA908" s="126"/>
      <c r="BB908" s="126"/>
      <c r="BC908" s="126"/>
      <c r="BD908" s="126"/>
      <c r="BE908" s="126"/>
      <c r="BF908" s="126"/>
      <c r="BG908" s="126"/>
      <c r="BH908" s="126"/>
      <c r="BI908" s="126"/>
      <c r="BJ908" s="126"/>
      <c r="BK908" s="126"/>
      <c r="BL908" s="126"/>
      <c r="BM908" s="126"/>
      <c r="BN908" s="126"/>
      <c r="BO908" s="126"/>
      <c r="BP908" s="126"/>
      <c r="BQ908" s="126"/>
      <c r="BR908" s="126"/>
      <c r="BS908" s="126"/>
      <c r="BT908" s="126"/>
      <c r="BU908" s="126"/>
      <c r="BV908" s="126"/>
      <c r="BW908" s="126"/>
      <c r="BX908" s="126"/>
      <c r="BY908" s="126"/>
      <c r="BZ908" s="126"/>
      <c r="CA908" s="126"/>
      <c r="CB908" s="126"/>
      <c r="CC908" s="126"/>
      <c r="CD908" s="126"/>
      <c r="CE908" s="126"/>
      <c r="CF908" s="126"/>
      <c r="CG908" s="126"/>
      <c r="CH908" s="126"/>
      <c r="CI908" s="126"/>
      <c r="CJ908" s="126"/>
      <c r="CK908" s="126"/>
      <c r="CL908" s="126"/>
      <c r="CM908" s="126"/>
      <c r="CN908" s="126"/>
      <c r="CO908" s="126"/>
      <c r="CP908" s="126"/>
      <c r="CQ908" s="126"/>
      <c r="CR908" s="126"/>
      <c r="CS908"/>
      <c r="CT908"/>
      <c r="CU908"/>
      <c r="CV908"/>
      <c r="CW908"/>
      <c r="CX908"/>
      <c r="CY908"/>
      <c r="CZ908"/>
      <c r="DA908"/>
      <c r="DB908"/>
    </row>
    <row r="909" spans="1:106" s="15" customFormat="1" ht="13.4" customHeight="1">
      <c r="A909" s="4" t="str">
        <f t="shared" si="27"/>
        <v/>
      </c>
      <c r="B909" s="70"/>
      <c r="C909" s="123"/>
      <c r="D909" s="70"/>
      <c r="E909" s="70"/>
      <c r="F909" s="123"/>
      <c r="G909" s="123"/>
      <c r="H909" s="123"/>
      <c r="I909" s="126"/>
      <c r="J909" s="126"/>
      <c r="K909" s="126"/>
      <c r="L909" s="126"/>
      <c r="M909" s="126"/>
      <c r="N909" s="126"/>
      <c r="O909" s="126"/>
      <c r="P909" s="126"/>
      <c r="Q909" s="126"/>
      <c r="R909" s="126"/>
      <c r="S909" s="126"/>
      <c r="T909" s="126"/>
      <c r="U909" s="126"/>
      <c r="V909" s="126"/>
      <c r="W909" s="126"/>
      <c r="X909" s="126"/>
      <c r="Y909" s="126"/>
      <c r="Z909" s="126"/>
      <c r="AA909" s="126"/>
      <c r="AB909" s="126"/>
      <c r="AC909" s="126"/>
      <c r="AD909" s="126"/>
      <c r="AE909" s="126"/>
      <c r="AF909" s="126"/>
      <c r="AG909" s="126"/>
      <c r="AH909" s="126"/>
      <c r="AI909" s="126"/>
      <c r="AJ909" s="126"/>
      <c r="AK909" s="126"/>
      <c r="AL909" s="126"/>
      <c r="AM909" s="126"/>
      <c r="AN909" s="126"/>
      <c r="AO909" s="126"/>
      <c r="AP909" s="126"/>
      <c r="AQ909" s="126"/>
      <c r="AR909" s="126"/>
      <c r="AS909" s="126"/>
      <c r="AT909" s="126"/>
      <c r="AU909" s="126"/>
      <c r="AV909" s="126"/>
      <c r="AW909" s="126"/>
      <c r="AX909" s="126"/>
      <c r="AY909" s="126"/>
      <c r="AZ909" s="126"/>
      <c r="BA909" s="126"/>
      <c r="BB909" s="126"/>
      <c r="BC909" s="126"/>
      <c r="BD909" s="126"/>
      <c r="BE909" s="126"/>
      <c r="BF909" s="126"/>
      <c r="BG909" s="126"/>
      <c r="BH909" s="126"/>
      <c r="BI909" s="126"/>
      <c r="BJ909" s="126"/>
      <c r="BK909" s="126"/>
      <c r="BL909" s="126"/>
      <c r="BM909" s="126"/>
      <c r="BN909" s="126"/>
      <c r="BO909" s="126"/>
      <c r="BP909" s="126"/>
      <c r="BQ909" s="126"/>
      <c r="BR909" s="126"/>
      <c r="BS909" s="126"/>
      <c r="BT909" s="126"/>
      <c r="BU909" s="126"/>
      <c r="BV909" s="126"/>
      <c r="BW909" s="126"/>
      <c r="BX909" s="126"/>
      <c r="BY909" s="126"/>
      <c r="BZ909" s="126"/>
      <c r="CA909" s="126"/>
      <c r="CB909" s="126"/>
      <c r="CC909" s="126"/>
      <c r="CD909" s="126"/>
      <c r="CE909" s="126"/>
      <c r="CF909" s="126"/>
      <c r="CG909" s="126"/>
      <c r="CH909" s="126"/>
      <c r="CI909" s="126"/>
      <c r="CJ909" s="126"/>
      <c r="CK909" s="126"/>
      <c r="CL909" s="126"/>
      <c r="CM909" s="126"/>
      <c r="CN909" s="126"/>
      <c r="CO909" s="126"/>
      <c r="CP909" s="126"/>
      <c r="CQ909" s="126"/>
      <c r="CR909" s="126"/>
      <c r="CS909"/>
      <c r="CT909"/>
      <c r="CU909"/>
      <c r="CV909"/>
      <c r="CW909"/>
      <c r="CX909"/>
      <c r="CY909"/>
      <c r="CZ909"/>
      <c r="DA909"/>
      <c r="DB909"/>
    </row>
    <row r="910" spans="1:106" s="15" customFormat="1" ht="13.4" customHeight="1">
      <c r="A910" s="4" t="str">
        <f t="shared" si="27"/>
        <v/>
      </c>
      <c r="B910" s="70"/>
      <c r="C910" s="123"/>
      <c r="D910" s="70"/>
      <c r="E910" s="70"/>
      <c r="F910" s="123"/>
      <c r="G910" s="123"/>
      <c r="H910" s="123"/>
      <c r="I910" s="126"/>
      <c r="J910" s="126"/>
      <c r="K910" s="126"/>
      <c r="L910" s="126"/>
      <c r="M910" s="126"/>
      <c r="N910" s="126"/>
      <c r="O910" s="126"/>
      <c r="P910" s="126"/>
      <c r="Q910" s="126"/>
      <c r="R910" s="126"/>
      <c r="S910" s="126"/>
      <c r="T910" s="126"/>
      <c r="U910" s="126"/>
      <c r="V910" s="126"/>
      <c r="W910" s="126"/>
      <c r="X910" s="126"/>
      <c r="Y910" s="126"/>
      <c r="Z910" s="126"/>
      <c r="AA910" s="126"/>
      <c r="AB910" s="126"/>
      <c r="AC910" s="126"/>
      <c r="AD910" s="126"/>
      <c r="AE910" s="126"/>
      <c r="AF910" s="126"/>
      <c r="AG910" s="126"/>
      <c r="AH910" s="126"/>
      <c r="AI910" s="126"/>
      <c r="AJ910" s="126"/>
      <c r="AK910" s="126"/>
      <c r="AL910" s="126"/>
      <c r="AM910" s="126"/>
      <c r="AN910" s="126"/>
      <c r="AO910" s="126"/>
      <c r="AP910" s="126"/>
      <c r="AQ910" s="126"/>
      <c r="AR910" s="126"/>
      <c r="AS910" s="126"/>
      <c r="AT910" s="126"/>
      <c r="AU910" s="126"/>
      <c r="AV910" s="126"/>
      <c r="AW910" s="126"/>
      <c r="AX910" s="126"/>
      <c r="AY910" s="126"/>
      <c r="AZ910" s="126"/>
      <c r="BA910" s="126"/>
      <c r="BB910" s="126"/>
      <c r="BC910" s="126"/>
      <c r="BD910" s="126"/>
      <c r="BE910" s="126"/>
      <c r="BF910" s="126"/>
      <c r="BG910" s="126"/>
      <c r="BH910" s="126"/>
      <c r="BI910" s="126"/>
      <c r="BJ910" s="126"/>
      <c r="BK910" s="126"/>
      <c r="BL910" s="126"/>
      <c r="BM910" s="126"/>
      <c r="BN910" s="126"/>
      <c r="BO910" s="126"/>
      <c r="BP910" s="126"/>
      <c r="BQ910" s="126"/>
      <c r="BR910" s="126"/>
      <c r="BS910" s="126"/>
      <c r="BT910" s="126"/>
      <c r="BU910" s="126"/>
      <c r="BV910" s="126"/>
      <c r="BW910" s="126"/>
      <c r="BX910" s="126"/>
      <c r="BY910" s="126"/>
      <c r="BZ910" s="126"/>
      <c r="CA910" s="126"/>
      <c r="CB910" s="126"/>
      <c r="CC910" s="126"/>
      <c r="CD910" s="126"/>
      <c r="CE910" s="126"/>
      <c r="CF910" s="126"/>
      <c r="CG910" s="126"/>
      <c r="CH910" s="126"/>
      <c r="CI910" s="126"/>
      <c r="CJ910" s="126"/>
      <c r="CK910" s="126"/>
      <c r="CL910" s="126"/>
      <c r="CM910" s="126"/>
      <c r="CN910" s="126"/>
      <c r="CO910" s="126"/>
      <c r="CP910" s="126"/>
      <c r="CQ910" s="126"/>
      <c r="CR910" s="126"/>
      <c r="CS910"/>
      <c r="CT910"/>
      <c r="CU910"/>
      <c r="CV910"/>
      <c r="CW910"/>
      <c r="CX910"/>
      <c r="CY910"/>
      <c r="CZ910"/>
      <c r="DA910"/>
      <c r="DB910"/>
    </row>
    <row r="911" spans="1:106" s="15" customFormat="1" ht="13.4" customHeight="1">
      <c r="A911" s="4" t="str">
        <f t="shared" si="27"/>
        <v/>
      </c>
      <c r="B911" s="70"/>
      <c r="C911" s="123"/>
      <c r="D911" s="70"/>
      <c r="E911" s="70"/>
      <c r="F911" s="123"/>
      <c r="G911" s="123"/>
      <c r="H911" s="123"/>
      <c r="I911" s="126"/>
      <c r="J911" s="126"/>
      <c r="K911" s="126"/>
      <c r="L911" s="126"/>
      <c r="M911" s="126"/>
      <c r="N911" s="126"/>
      <c r="O911" s="126"/>
      <c r="P911" s="126"/>
      <c r="Q911" s="126"/>
      <c r="R911" s="126"/>
      <c r="S911" s="126"/>
      <c r="T911" s="126"/>
      <c r="U911" s="126"/>
      <c r="V911" s="126"/>
      <c r="W911" s="126"/>
      <c r="X911" s="126"/>
      <c r="Y911" s="126"/>
      <c r="Z911" s="126"/>
      <c r="AA911" s="126"/>
      <c r="AB911" s="126"/>
      <c r="AC911" s="126"/>
      <c r="AD911" s="126"/>
      <c r="AE911" s="126"/>
      <c r="AF911" s="126"/>
      <c r="AG911" s="126"/>
      <c r="AH911" s="126"/>
      <c r="AI911" s="126"/>
      <c r="AJ911" s="126"/>
      <c r="AK911" s="126"/>
      <c r="AL911" s="126"/>
      <c r="AM911" s="126"/>
      <c r="AN911" s="126"/>
      <c r="AO911" s="126"/>
      <c r="AP911" s="126"/>
      <c r="AQ911" s="126"/>
      <c r="AR911" s="126"/>
      <c r="AS911" s="126"/>
      <c r="AT911" s="126"/>
      <c r="AU911" s="126"/>
      <c r="AV911" s="126"/>
      <c r="AW911" s="126"/>
      <c r="AX911" s="126"/>
      <c r="AY911" s="126"/>
      <c r="AZ911" s="126"/>
      <c r="BA911" s="126"/>
      <c r="BB911" s="126"/>
      <c r="BC911" s="126"/>
      <c r="BD911" s="126"/>
      <c r="BE911" s="126"/>
      <c r="BF911" s="126"/>
      <c r="BG911" s="126"/>
      <c r="BH911" s="126"/>
      <c r="BI911" s="126"/>
      <c r="BJ911" s="126"/>
      <c r="BK911" s="126"/>
      <c r="BL911" s="126"/>
      <c r="BM911" s="126"/>
      <c r="BN911" s="126"/>
      <c r="BO911" s="126"/>
      <c r="BP911" s="126"/>
      <c r="BQ911" s="126"/>
      <c r="BR911" s="126"/>
      <c r="BS911" s="126"/>
      <c r="BT911" s="126"/>
      <c r="BU911" s="126"/>
      <c r="BV911" s="126"/>
      <c r="BW911" s="126"/>
      <c r="BX911" s="126"/>
      <c r="BY911" s="126"/>
      <c r="BZ911" s="126"/>
      <c r="CA911" s="126"/>
      <c r="CB911" s="126"/>
      <c r="CC911" s="126"/>
      <c r="CD911" s="126"/>
      <c r="CE911" s="126"/>
      <c r="CF911" s="126"/>
      <c r="CG911" s="126"/>
      <c r="CH911" s="126"/>
      <c r="CI911" s="126"/>
      <c r="CJ911" s="126"/>
      <c r="CK911" s="126"/>
      <c r="CL911" s="126"/>
      <c r="CM911" s="126"/>
      <c r="CN911" s="126"/>
      <c r="CO911" s="126"/>
      <c r="CP911" s="126"/>
      <c r="CQ911" s="126"/>
      <c r="CR911" s="126"/>
      <c r="CS911"/>
      <c r="CT911"/>
      <c r="CU911"/>
      <c r="CV911"/>
      <c r="CW911"/>
      <c r="CX911"/>
      <c r="CY911"/>
      <c r="CZ911"/>
      <c r="DA911"/>
      <c r="DB911"/>
    </row>
    <row r="912" spans="1:106" s="15" customFormat="1" ht="13.4" customHeight="1">
      <c r="A912" s="4" t="str">
        <f t="shared" si="27"/>
        <v/>
      </c>
      <c r="B912" s="70"/>
      <c r="C912" s="123"/>
      <c r="D912" s="70"/>
      <c r="E912" s="70"/>
      <c r="F912" s="123"/>
      <c r="G912" s="123"/>
      <c r="H912" s="123"/>
      <c r="I912" s="126"/>
      <c r="J912" s="126"/>
      <c r="K912" s="126"/>
      <c r="L912" s="126"/>
      <c r="M912" s="126"/>
      <c r="N912" s="126"/>
      <c r="O912" s="126"/>
      <c r="P912" s="126"/>
      <c r="Q912" s="126"/>
      <c r="R912" s="126"/>
      <c r="S912" s="126"/>
      <c r="T912" s="126"/>
      <c r="U912" s="126"/>
      <c r="V912" s="126"/>
      <c r="W912" s="126"/>
      <c r="X912" s="126"/>
      <c r="Y912" s="126"/>
      <c r="Z912" s="126"/>
      <c r="AA912" s="126"/>
      <c r="AB912" s="126"/>
      <c r="AC912" s="126"/>
      <c r="AD912" s="126"/>
      <c r="AE912" s="126"/>
      <c r="AF912" s="126"/>
      <c r="AG912" s="126"/>
      <c r="AH912" s="126"/>
      <c r="AI912" s="126"/>
      <c r="AJ912" s="126"/>
      <c r="AK912" s="126"/>
      <c r="AL912" s="126"/>
      <c r="AM912" s="126"/>
      <c r="AN912" s="126"/>
      <c r="AO912" s="126"/>
      <c r="AP912" s="126"/>
      <c r="AQ912" s="126"/>
      <c r="AR912" s="126"/>
      <c r="AS912" s="126"/>
      <c r="AT912" s="126"/>
      <c r="AU912" s="126"/>
      <c r="AV912" s="126"/>
      <c r="AW912" s="126"/>
      <c r="AX912" s="126"/>
      <c r="AY912" s="126"/>
      <c r="AZ912" s="126"/>
      <c r="BA912" s="126"/>
      <c r="BB912" s="126"/>
      <c r="BC912" s="126"/>
      <c r="BD912" s="126"/>
      <c r="BE912" s="126"/>
      <c r="BF912" s="126"/>
      <c r="BG912" s="126"/>
      <c r="BH912" s="126"/>
      <c r="BI912" s="126"/>
      <c r="BJ912" s="126"/>
      <c r="BK912" s="126"/>
      <c r="BL912" s="126"/>
      <c r="BM912" s="126"/>
      <c r="BN912" s="126"/>
      <c r="BO912" s="126"/>
      <c r="BP912" s="126"/>
      <c r="BQ912" s="126"/>
      <c r="BR912" s="126"/>
      <c r="BS912" s="126"/>
      <c r="BT912" s="126"/>
      <c r="BU912" s="126"/>
      <c r="BV912" s="126"/>
      <c r="BW912" s="126"/>
      <c r="BX912" s="126"/>
      <c r="BY912" s="126"/>
      <c r="BZ912" s="126"/>
      <c r="CA912" s="126"/>
      <c r="CB912" s="126"/>
      <c r="CC912" s="126"/>
      <c r="CD912" s="126"/>
      <c r="CE912" s="126"/>
      <c r="CF912" s="126"/>
      <c r="CG912" s="126"/>
      <c r="CH912" s="126"/>
      <c r="CI912" s="126"/>
      <c r="CJ912" s="126"/>
      <c r="CK912" s="126"/>
      <c r="CL912" s="126"/>
      <c r="CM912" s="126"/>
      <c r="CN912" s="126"/>
      <c r="CO912" s="126"/>
      <c r="CP912" s="126"/>
      <c r="CQ912" s="126"/>
      <c r="CR912" s="126"/>
      <c r="CS912"/>
      <c r="CT912"/>
      <c r="CU912"/>
      <c r="CV912"/>
      <c r="CW912"/>
      <c r="CX912"/>
      <c r="CY912"/>
      <c r="CZ912"/>
      <c r="DA912"/>
      <c r="DB912"/>
    </row>
    <row r="913" spans="1:106" s="15" customFormat="1" ht="13.4" customHeight="1">
      <c r="A913" s="4" t="str">
        <f t="shared" si="27"/>
        <v/>
      </c>
      <c r="B913" s="70"/>
      <c r="C913" s="123"/>
      <c r="D913" s="70"/>
      <c r="E913" s="70"/>
      <c r="F913" s="123"/>
      <c r="G913" s="123"/>
      <c r="H913" s="123"/>
      <c r="I913" s="126"/>
      <c r="J913" s="126"/>
      <c r="K913" s="126"/>
      <c r="L913" s="126"/>
      <c r="M913" s="126"/>
      <c r="N913" s="126"/>
      <c r="O913" s="126"/>
      <c r="P913" s="126"/>
      <c r="Q913" s="126"/>
      <c r="R913" s="126"/>
      <c r="S913" s="126"/>
      <c r="T913" s="126"/>
      <c r="U913" s="126"/>
      <c r="V913" s="126"/>
      <c r="W913" s="126"/>
      <c r="X913" s="126"/>
      <c r="Y913" s="126"/>
      <c r="Z913" s="126"/>
      <c r="AA913" s="126"/>
      <c r="AB913" s="126"/>
      <c r="AC913" s="126"/>
      <c r="AD913" s="126"/>
      <c r="AE913" s="126"/>
      <c r="AF913" s="126"/>
      <c r="AG913" s="126"/>
      <c r="AH913" s="126"/>
      <c r="AI913" s="126"/>
      <c r="AJ913" s="126"/>
      <c r="AK913" s="126"/>
      <c r="AL913" s="126"/>
      <c r="AM913" s="126"/>
      <c r="AN913" s="126"/>
      <c r="AO913" s="126"/>
      <c r="AP913" s="126"/>
      <c r="AQ913" s="126"/>
      <c r="AR913" s="126"/>
      <c r="AS913" s="126"/>
      <c r="AT913" s="126"/>
      <c r="AU913" s="126"/>
      <c r="AV913" s="126"/>
      <c r="AW913" s="126"/>
      <c r="AX913" s="126"/>
      <c r="AY913" s="126"/>
      <c r="AZ913" s="126"/>
      <c r="BA913" s="126"/>
      <c r="BB913" s="126"/>
      <c r="BC913" s="126"/>
      <c r="BD913" s="126"/>
      <c r="BE913" s="126"/>
      <c r="BF913" s="126"/>
      <c r="BG913" s="126"/>
      <c r="BH913" s="126"/>
      <c r="BI913" s="126"/>
      <c r="BJ913" s="126"/>
      <c r="BK913" s="126"/>
      <c r="BL913" s="126"/>
      <c r="BM913" s="126"/>
      <c r="BN913" s="126"/>
      <c r="BO913" s="126"/>
      <c r="BP913" s="126"/>
      <c r="BQ913" s="126"/>
      <c r="BR913" s="126"/>
      <c r="BS913" s="126"/>
      <c r="BT913" s="126"/>
      <c r="BU913" s="126"/>
      <c r="BV913" s="126"/>
      <c r="BW913" s="126"/>
      <c r="BX913" s="126"/>
      <c r="BY913" s="126"/>
      <c r="BZ913" s="126"/>
      <c r="CA913" s="126"/>
      <c r="CB913" s="126"/>
      <c r="CC913" s="126"/>
      <c r="CD913" s="126"/>
      <c r="CE913" s="126"/>
      <c r="CF913" s="126"/>
      <c r="CG913" s="126"/>
      <c r="CH913" s="126"/>
      <c r="CI913" s="126"/>
      <c r="CJ913" s="126"/>
      <c r="CK913" s="126"/>
      <c r="CL913" s="126"/>
      <c r="CM913" s="126"/>
      <c r="CN913" s="126"/>
      <c r="CO913" s="126"/>
      <c r="CP913" s="126"/>
      <c r="CQ913" s="126"/>
      <c r="CR913" s="126"/>
      <c r="CS913"/>
      <c r="CT913"/>
      <c r="CU913"/>
      <c r="CV913"/>
      <c r="CW913"/>
      <c r="CX913"/>
      <c r="CY913"/>
      <c r="CZ913"/>
      <c r="DA913"/>
      <c r="DB913"/>
    </row>
    <row r="914" spans="1:106" s="15" customFormat="1" ht="13.4" customHeight="1">
      <c r="A914" s="4" t="str">
        <f t="shared" si="27"/>
        <v/>
      </c>
      <c r="B914" s="70"/>
      <c r="C914" s="123"/>
      <c r="D914" s="70"/>
      <c r="E914" s="70"/>
      <c r="F914" s="123"/>
      <c r="G914" s="123"/>
      <c r="H914" s="123"/>
      <c r="I914" s="126"/>
      <c r="J914" s="126"/>
      <c r="K914" s="126"/>
      <c r="L914" s="126"/>
      <c r="M914" s="126"/>
      <c r="N914" s="126"/>
      <c r="O914" s="126"/>
      <c r="P914" s="126"/>
      <c r="Q914" s="126"/>
      <c r="R914" s="126"/>
      <c r="S914" s="126"/>
      <c r="T914" s="126"/>
      <c r="U914" s="126"/>
      <c r="V914" s="126"/>
      <c r="W914" s="126"/>
      <c r="X914" s="126"/>
      <c r="Y914" s="126"/>
      <c r="Z914" s="126"/>
      <c r="AA914" s="126"/>
      <c r="AB914" s="126"/>
      <c r="AC914" s="126"/>
      <c r="AD914" s="126"/>
      <c r="AE914" s="126"/>
      <c r="AF914" s="126"/>
      <c r="AG914" s="126"/>
      <c r="AH914" s="126"/>
      <c r="AI914" s="126"/>
      <c r="AJ914" s="126"/>
      <c r="AK914" s="126"/>
      <c r="AL914" s="126"/>
      <c r="AM914" s="126"/>
      <c r="AN914" s="126"/>
      <c r="AO914" s="126"/>
      <c r="AP914" s="126"/>
      <c r="AQ914" s="126"/>
      <c r="AR914" s="126"/>
      <c r="AS914" s="126"/>
      <c r="AT914" s="126"/>
      <c r="AU914" s="126"/>
      <c r="AV914" s="126"/>
      <c r="AW914" s="126"/>
      <c r="AX914" s="126"/>
      <c r="AY914" s="126"/>
      <c r="AZ914" s="126"/>
      <c r="BA914" s="126"/>
      <c r="BB914" s="126"/>
      <c r="BC914" s="126"/>
      <c r="BD914" s="126"/>
      <c r="BE914" s="126"/>
      <c r="BF914" s="126"/>
      <c r="BG914" s="126"/>
      <c r="BH914" s="126"/>
      <c r="BI914" s="126"/>
      <c r="BJ914" s="126"/>
      <c r="BK914" s="126"/>
      <c r="BL914" s="126"/>
      <c r="BM914" s="126"/>
      <c r="BN914" s="126"/>
      <c r="BO914" s="126"/>
      <c r="BP914" s="126"/>
      <c r="BQ914" s="126"/>
      <c r="BR914" s="126"/>
      <c r="BS914" s="126"/>
      <c r="BT914" s="126"/>
      <c r="BU914" s="126"/>
      <c r="BV914" s="126"/>
      <c r="BW914" s="126"/>
      <c r="BX914" s="126"/>
      <c r="BY914" s="126"/>
      <c r="BZ914" s="126"/>
      <c r="CA914" s="126"/>
      <c r="CB914" s="126"/>
      <c r="CC914" s="126"/>
      <c r="CD914" s="126"/>
      <c r="CE914" s="126"/>
      <c r="CF914" s="126"/>
      <c r="CG914" s="126"/>
      <c r="CH914" s="126"/>
      <c r="CI914" s="126"/>
      <c r="CJ914" s="126"/>
      <c r="CK914" s="126"/>
      <c r="CL914" s="126"/>
      <c r="CM914" s="126"/>
      <c r="CN914" s="126"/>
      <c r="CO914" s="126"/>
      <c r="CP914" s="126"/>
      <c r="CQ914" s="126"/>
      <c r="CR914" s="126"/>
      <c r="CS914"/>
      <c r="CT914"/>
      <c r="CU914"/>
      <c r="CV914"/>
      <c r="CW914"/>
      <c r="CX914"/>
      <c r="CY914"/>
      <c r="CZ914"/>
      <c r="DA914"/>
      <c r="DB914"/>
    </row>
    <row r="915" spans="1:106" s="15" customFormat="1" ht="13.4" customHeight="1">
      <c r="A915" s="4" t="str">
        <f t="shared" si="27"/>
        <v/>
      </c>
      <c r="B915" s="70"/>
      <c r="C915" s="123"/>
      <c r="D915" s="70"/>
      <c r="E915" s="70"/>
      <c r="F915" s="123"/>
      <c r="G915" s="123"/>
      <c r="H915" s="123"/>
      <c r="I915" s="126"/>
      <c r="J915" s="126"/>
      <c r="K915" s="126"/>
      <c r="L915" s="126"/>
      <c r="M915" s="126"/>
      <c r="N915" s="126"/>
      <c r="O915" s="126"/>
      <c r="P915" s="126"/>
      <c r="Q915" s="126"/>
      <c r="R915" s="126"/>
      <c r="S915" s="126"/>
      <c r="T915" s="126"/>
      <c r="U915" s="126"/>
      <c r="V915" s="126"/>
      <c r="W915" s="126"/>
      <c r="X915" s="126"/>
      <c r="Y915" s="126"/>
      <c r="Z915" s="126"/>
      <c r="AA915" s="126"/>
      <c r="AB915" s="126"/>
      <c r="AC915" s="126"/>
      <c r="AD915" s="126"/>
      <c r="AE915" s="126"/>
      <c r="AF915" s="126"/>
      <c r="AG915" s="126"/>
      <c r="AH915" s="126"/>
      <c r="AI915" s="126"/>
      <c r="AJ915" s="126"/>
      <c r="AK915" s="126"/>
      <c r="AL915" s="126"/>
      <c r="AM915" s="126"/>
      <c r="AN915" s="126"/>
      <c r="AO915" s="126"/>
      <c r="AP915" s="126"/>
      <c r="AQ915" s="126"/>
      <c r="AR915" s="126"/>
      <c r="AS915" s="126"/>
      <c r="AT915" s="126"/>
      <c r="AU915" s="126"/>
      <c r="AV915" s="126"/>
      <c r="AW915" s="126"/>
      <c r="AX915" s="126"/>
      <c r="AY915" s="126"/>
      <c r="AZ915" s="126"/>
      <c r="BA915" s="126"/>
      <c r="BB915" s="126"/>
      <c r="BC915" s="126"/>
      <c r="BD915" s="126"/>
      <c r="BE915" s="126"/>
      <c r="BF915" s="126"/>
      <c r="BG915" s="126"/>
      <c r="BH915" s="126"/>
      <c r="BI915" s="126"/>
      <c r="BJ915" s="126"/>
      <c r="BK915" s="126"/>
      <c r="BL915" s="126"/>
      <c r="BM915" s="126"/>
      <c r="BN915" s="126"/>
      <c r="BO915" s="126"/>
      <c r="BP915" s="126"/>
      <c r="BQ915" s="126"/>
      <c r="BR915" s="126"/>
      <c r="BS915" s="126"/>
      <c r="BT915" s="126"/>
      <c r="BU915" s="126"/>
      <c r="BV915" s="126"/>
      <c r="BW915" s="126"/>
      <c r="BX915" s="126"/>
      <c r="BY915" s="126"/>
      <c r="BZ915" s="126"/>
      <c r="CA915" s="126"/>
      <c r="CB915" s="126"/>
      <c r="CC915" s="126"/>
      <c r="CD915" s="126"/>
      <c r="CE915" s="126"/>
      <c r="CF915" s="126"/>
      <c r="CG915" s="126"/>
      <c r="CH915" s="126"/>
      <c r="CI915" s="126"/>
      <c r="CJ915" s="126"/>
      <c r="CK915" s="126"/>
      <c r="CL915" s="126"/>
      <c r="CM915" s="126"/>
      <c r="CN915" s="126"/>
      <c r="CO915" s="126"/>
      <c r="CP915" s="126"/>
      <c r="CQ915" s="126"/>
      <c r="CR915" s="126"/>
      <c r="CS915"/>
      <c r="CT915"/>
      <c r="CU915"/>
      <c r="CV915"/>
      <c r="CW915"/>
      <c r="CX915"/>
      <c r="CY915"/>
      <c r="CZ915"/>
      <c r="DA915"/>
      <c r="DB915"/>
    </row>
    <row r="916" spans="1:106" s="15" customFormat="1" ht="13.4" customHeight="1">
      <c r="A916" s="4" t="str">
        <f t="shared" si="27"/>
        <v/>
      </c>
      <c r="B916" s="70"/>
      <c r="C916" s="123"/>
      <c r="D916" s="70"/>
      <c r="E916" s="70"/>
      <c r="F916" s="123"/>
      <c r="G916" s="123"/>
      <c r="H916" s="123"/>
      <c r="I916" s="126"/>
      <c r="J916" s="126"/>
      <c r="K916" s="126"/>
      <c r="L916" s="126"/>
      <c r="M916" s="126"/>
      <c r="N916" s="126"/>
      <c r="O916" s="126"/>
      <c r="P916" s="126"/>
      <c r="Q916" s="126"/>
      <c r="R916" s="126"/>
      <c r="S916" s="126"/>
      <c r="T916" s="126"/>
      <c r="U916" s="126"/>
      <c r="V916" s="126"/>
      <c r="W916" s="126"/>
      <c r="X916" s="126"/>
      <c r="Y916" s="126"/>
      <c r="Z916" s="126"/>
      <c r="AA916" s="126"/>
      <c r="AB916" s="126"/>
      <c r="AC916" s="126"/>
      <c r="AD916" s="126"/>
      <c r="AE916" s="126"/>
      <c r="AF916" s="126"/>
      <c r="AG916" s="126"/>
      <c r="AH916" s="126"/>
      <c r="AI916" s="126"/>
      <c r="AJ916" s="126"/>
      <c r="AK916" s="126"/>
      <c r="AL916" s="126"/>
      <c r="AM916" s="126"/>
      <c r="AN916" s="126"/>
      <c r="AO916" s="126"/>
      <c r="AP916" s="126"/>
      <c r="AQ916" s="126"/>
      <c r="AR916" s="126"/>
      <c r="AS916" s="126"/>
      <c r="AT916" s="126"/>
      <c r="AU916" s="126"/>
      <c r="AV916" s="126"/>
      <c r="AW916" s="126"/>
      <c r="AX916" s="126"/>
      <c r="AY916" s="126"/>
      <c r="AZ916" s="126"/>
      <c r="BA916" s="126"/>
      <c r="BB916" s="126"/>
      <c r="BC916" s="126"/>
      <c r="BD916" s="126"/>
      <c r="BE916" s="126"/>
      <c r="BF916" s="126"/>
      <c r="BG916" s="126"/>
      <c r="BH916" s="126"/>
      <c r="BI916" s="126"/>
      <c r="BJ916" s="126"/>
      <c r="BK916" s="126"/>
      <c r="BL916" s="126"/>
      <c r="BM916" s="126"/>
      <c r="BN916" s="126"/>
      <c r="BO916" s="126"/>
      <c r="BP916" s="126"/>
      <c r="BQ916" s="126"/>
      <c r="BR916" s="126"/>
      <c r="BS916" s="126"/>
      <c r="BT916" s="126"/>
      <c r="BU916" s="126"/>
      <c r="BV916" s="126"/>
      <c r="BW916" s="126"/>
      <c r="BX916" s="126"/>
      <c r="BY916" s="126"/>
      <c r="BZ916" s="126"/>
      <c r="CA916" s="126"/>
      <c r="CB916" s="126"/>
      <c r="CC916" s="126"/>
      <c r="CD916" s="126"/>
      <c r="CE916" s="126"/>
      <c r="CF916" s="126"/>
      <c r="CG916" s="126"/>
      <c r="CH916" s="126"/>
      <c r="CI916" s="126"/>
      <c r="CJ916" s="126"/>
      <c r="CK916" s="126"/>
      <c r="CL916" s="126"/>
      <c r="CM916" s="126"/>
      <c r="CN916" s="126"/>
      <c r="CO916" s="126"/>
      <c r="CP916" s="126"/>
      <c r="CQ916" s="126"/>
      <c r="CR916" s="126"/>
      <c r="CS916"/>
      <c r="CT916"/>
      <c r="CU916"/>
      <c r="CV916"/>
      <c r="CW916"/>
      <c r="CX916"/>
      <c r="CY916"/>
      <c r="CZ916"/>
      <c r="DA916"/>
      <c r="DB916"/>
    </row>
    <row r="917" spans="1:106" s="15" customFormat="1" ht="13.4" customHeight="1">
      <c r="A917" s="4" t="str">
        <f t="shared" si="27"/>
        <v/>
      </c>
      <c r="B917" s="70"/>
      <c r="C917" s="123"/>
      <c r="D917" s="70"/>
      <c r="E917" s="70"/>
      <c r="F917" s="123"/>
      <c r="G917" s="123"/>
      <c r="H917" s="123"/>
      <c r="I917" s="126"/>
      <c r="J917" s="126"/>
      <c r="K917" s="126"/>
      <c r="L917" s="126"/>
      <c r="M917" s="126"/>
      <c r="N917" s="126"/>
      <c r="O917" s="126"/>
      <c r="P917" s="126"/>
      <c r="Q917" s="126"/>
      <c r="R917" s="126"/>
      <c r="S917" s="126"/>
      <c r="T917" s="126"/>
      <c r="U917" s="126"/>
      <c r="V917" s="126"/>
      <c r="W917" s="126"/>
      <c r="X917" s="126"/>
      <c r="Y917" s="126"/>
      <c r="Z917" s="126"/>
      <c r="AA917" s="126"/>
      <c r="AB917" s="126"/>
      <c r="AC917" s="126"/>
      <c r="AD917" s="126"/>
      <c r="AE917" s="126"/>
      <c r="AF917" s="126"/>
      <c r="AG917" s="126"/>
      <c r="AH917" s="126"/>
      <c r="AI917" s="126"/>
      <c r="AJ917" s="126"/>
      <c r="AK917" s="126"/>
      <c r="AL917" s="126"/>
      <c r="AM917" s="126"/>
      <c r="AN917" s="126"/>
      <c r="AO917" s="126"/>
      <c r="AP917" s="126"/>
      <c r="AQ917" s="126"/>
      <c r="AR917" s="126"/>
      <c r="AS917" s="126"/>
      <c r="AT917" s="126"/>
      <c r="AU917" s="126"/>
      <c r="AV917" s="126"/>
      <c r="AW917" s="126"/>
      <c r="AX917" s="126"/>
      <c r="AY917" s="126"/>
      <c r="AZ917" s="126"/>
      <c r="BA917" s="126"/>
      <c r="BB917" s="126"/>
      <c r="BC917" s="126"/>
      <c r="BD917" s="126"/>
      <c r="BE917" s="126"/>
      <c r="BF917" s="126"/>
      <c r="BG917" s="126"/>
      <c r="BH917" s="126"/>
      <c r="BI917" s="126"/>
      <c r="BJ917" s="126"/>
      <c r="BK917" s="126"/>
      <c r="BL917" s="126"/>
      <c r="BM917" s="126"/>
      <c r="BN917" s="126"/>
      <c r="BO917" s="126"/>
      <c r="BP917" s="126"/>
      <c r="BQ917" s="126"/>
      <c r="BR917" s="126"/>
      <c r="BS917" s="126"/>
      <c r="BT917" s="126"/>
      <c r="BU917" s="126"/>
      <c r="BV917" s="126"/>
      <c r="BW917" s="126"/>
      <c r="BX917" s="126"/>
      <c r="BY917" s="126"/>
      <c r="BZ917" s="126"/>
      <c r="CA917" s="126"/>
      <c r="CB917" s="126"/>
      <c r="CC917" s="126"/>
      <c r="CD917" s="126"/>
      <c r="CE917" s="126"/>
      <c r="CF917" s="126"/>
      <c r="CG917" s="126"/>
      <c r="CH917" s="126"/>
      <c r="CI917" s="126"/>
      <c r="CJ917" s="126"/>
      <c r="CK917" s="126"/>
      <c r="CL917" s="126"/>
      <c r="CM917" s="126"/>
      <c r="CN917" s="126"/>
      <c r="CO917" s="126"/>
      <c r="CP917" s="126"/>
      <c r="CQ917" s="126"/>
      <c r="CR917" s="126"/>
      <c r="CS917"/>
      <c r="CT917"/>
      <c r="CU917"/>
      <c r="CV917"/>
      <c r="CW917"/>
      <c r="CX917"/>
      <c r="CY917"/>
      <c r="CZ917"/>
      <c r="DA917"/>
      <c r="DB917"/>
    </row>
    <row r="918" spans="1:106" s="15" customFormat="1" ht="13.4" customHeight="1">
      <c r="A918" s="4" t="str">
        <f t="shared" si="27"/>
        <v/>
      </c>
      <c r="B918" s="70"/>
      <c r="C918" s="123"/>
      <c r="D918" s="70"/>
      <c r="E918" s="70"/>
      <c r="F918" s="123"/>
      <c r="G918" s="123"/>
      <c r="H918" s="123"/>
      <c r="I918" s="126"/>
      <c r="J918" s="126"/>
      <c r="K918" s="126"/>
      <c r="L918" s="126"/>
      <c r="M918" s="126"/>
      <c r="N918" s="126"/>
      <c r="O918" s="126"/>
      <c r="P918" s="126"/>
      <c r="Q918" s="126"/>
      <c r="R918" s="126"/>
      <c r="S918" s="126"/>
      <c r="T918" s="126"/>
      <c r="U918" s="126"/>
      <c r="V918" s="126"/>
      <c r="W918" s="126"/>
      <c r="X918" s="126"/>
      <c r="Y918" s="126"/>
      <c r="Z918" s="126"/>
      <c r="AA918" s="126"/>
      <c r="AB918" s="126"/>
      <c r="AC918" s="126"/>
      <c r="AD918" s="126"/>
      <c r="AE918" s="126"/>
      <c r="AF918" s="126"/>
      <c r="AG918" s="126"/>
      <c r="AH918" s="126"/>
      <c r="AI918" s="126"/>
      <c r="AJ918" s="126"/>
      <c r="AK918" s="126"/>
      <c r="AL918" s="126"/>
      <c r="AM918" s="126"/>
      <c r="AN918" s="126"/>
      <c r="AO918" s="126"/>
      <c r="AP918" s="126"/>
      <c r="AQ918" s="126"/>
      <c r="AR918" s="126"/>
      <c r="AS918" s="126"/>
      <c r="AT918" s="126"/>
      <c r="AU918" s="126"/>
      <c r="AV918" s="126"/>
      <c r="AW918" s="126"/>
      <c r="AX918" s="126"/>
      <c r="AY918" s="126"/>
      <c r="AZ918" s="126"/>
      <c r="BA918" s="126"/>
      <c r="BB918" s="126"/>
      <c r="BC918" s="126"/>
      <c r="BD918" s="126"/>
      <c r="BE918" s="126"/>
      <c r="BF918" s="126"/>
      <c r="BG918" s="126"/>
      <c r="BH918" s="126"/>
      <c r="BI918" s="126"/>
      <c r="BJ918" s="126"/>
      <c r="BK918" s="126"/>
      <c r="BL918" s="126"/>
      <c r="BM918" s="126"/>
      <c r="BN918" s="126"/>
      <c r="BO918" s="126"/>
      <c r="BP918" s="126"/>
      <c r="BQ918" s="126"/>
      <c r="BR918" s="126"/>
      <c r="BS918" s="126"/>
      <c r="BT918" s="126"/>
      <c r="BU918" s="126"/>
      <c r="BV918" s="126"/>
      <c r="BW918" s="126"/>
      <c r="BX918" s="126"/>
      <c r="BY918" s="126"/>
      <c r="BZ918" s="126"/>
      <c r="CA918" s="126"/>
      <c r="CB918" s="126"/>
      <c r="CC918" s="126"/>
      <c r="CD918" s="126"/>
      <c r="CE918" s="126"/>
      <c r="CF918" s="126"/>
      <c r="CG918" s="126"/>
      <c r="CH918" s="126"/>
      <c r="CI918" s="126"/>
      <c r="CJ918" s="126"/>
      <c r="CK918" s="126"/>
      <c r="CL918" s="126"/>
      <c r="CM918" s="126"/>
      <c r="CN918" s="126"/>
      <c r="CO918" s="126"/>
      <c r="CP918" s="126"/>
      <c r="CQ918" s="126"/>
      <c r="CR918" s="126"/>
      <c r="CS918"/>
      <c r="CT918"/>
      <c r="CU918"/>
      <c r="CV918"/>
      <c r="CW918"/>
      <c r="CX918"/>
      <c r="CY918"/>
      <c r="CZ918"/>
      <c r="DA918"/>
      <c r="DB918"/>
    </row>
    <row r="919" spans="1:106" s="15" customFormat="1" ht="13.4" customHeight="1">
      <c r="A919" s="4" t="str">
        <f t="shared" si="27"/>
        <v/>
      </c>
      <c r="B919" s="70"/>
      <c r="C919" s="123"/>
      <c r="D919" s="70"/>
      <c r="E919" s="70"/>
      <c r="F919" s="123"/>
      <c r="G919" s="123"/>
      <c r="H919" s="123"/>
      <c r="I919" s="126"/>
      <c r="J919" s="126"/>
      <c r="K919" s="126"/>
      <c r="L919" s="126"/>
      <c r="M919" s="126"/>
      <c r="N919" s="126"/>
      <c r="O919" s="126"/>
      <c r="P919" s="126"/>
      <c r="Q919" s="126"/>
      <c r="R919" s="126"/>
      <c r="S919" s="126"/>
      <c r="T919" s="126"/>
      <c r="U919" s="126"/>
      <c r="V919" s="126"/>
      <c r="W919" s="126"/>
      <c r="X919" s="126"/>
      <c r="Y919" s="126"/>
      <c r="Z919" s="126"/>
      <c r="AA919" s="126"/>
      <c r="AB919" s="126"/>
      <c r="AC919" s="126"/>
      <c r="AD919" s="126"/>
      <c r="AE919" s="126"/>
      <c r="AF919" s="126"/>
      <c r="AG919" s="126"/>
      <c r="AH919" s="126"/>
      <c r="AI919" s="126"/>
      <c r="AJ919" s="126"/>
      <c r="AK919" s="126"/>
      <c r="AL919" s="126"/>
      <c r="AM919" s="126"/>
      <c r="AN919" s="126"/>
      <c r="AO919" s="126"/>
      <c r="AP919" s="126"/>
      <c r="AQ919" s="126"/>
      <c r="AR919" s="126"/>
      <c r="AS919" s="126"/>
      <c r="AT919" s="126"/>
      <c r="AU919" s="126"/>
      <c r="AV919" s="126"/>
      <c r="AW919" s="126"/>
      <c r="AX919" s="126"/>
      <c r="AY919" s="126"/>
      <c r="AZ919" s="126"/>
      <c r="BA919" s="126"/>
      <c r="BB919" s="126"/>
      <c r="BC919" s="126"/>
      <c r="BD919" s="126"/>
      <c r="BE919" s="126"/>
      <c r="BF919" s="126"/>
      <c r="BG919" s="126"/>
      <c r="BH919" s="126"/>
      <c r="BI919" s="126"/>
      <c r="BJ919" s="126"/>
      <c r="BK919" s="126"/>
      <c r="BL919" s="126"/>
      <c r="BM919" s="126"/>
      <c r="BN919" s="126"/>
      <c r="BO919" s="126"/>
      <c r="BP919" s="126"/>
      <c r="BQ919" s="126"/>
      <c r="BR919" s="126"/>
      <c r="BS919" s="126"/>
      <c r="BT919" s="126"/>
      <c r="BU919" s="126"/>
      <c r="BV919" s="126"/>
      <c r="BW919" s="126"/>
      <c r="BX919" s="126"/>
      <c r="BY919" s="126"/>
      <c r="BZ919" s="126"/>
      <c r="CA919" s="126"/>
      <c r="CB919" s="126"/>
      <c r="CC919" s="126"/>
      <c r="CD919" s="126"/>
      <c r="CE919" s="126"/>
      <c r="CF919" s="126"/>
      <c r="CG919" s="126"/>
      <c r="CH919" s="126"/>
      <c r="CI919" s="126"/>
      <c r="CJ919" s="126"/>
      <c r="CK919" s="126"/>
      <c r="CL919" s="126"/>
      <c r="CM919" s="126"/>
      <c r="CN919" s="126"/>
      <c r="CO919" s="126"/>
      <c r="CP919" s="126"/>
      <c r="CQ919" s="126"/>
      <c r="CR919" s="126"/>
      <c r="CS919"/>
      <c r="CT919"/>
      <c r="CU919"/>
      <c r="CV919"/>
      <c r="CW919"/>
      <c r="CX919"/>
      <c r="CY919"/>
      <c r="CZ919"/>
      <c r="DA919"/>
      <c r="DB919"/>
    </row>
    <row r="920" spans="1:106" s="15" customFormat="1" ht="13.4" customHeight="1">
      <c r="A920" s="4" t="str">
        <f t="shared" si="27"/>
        <v/>
      </c>
      <c r="B920" s="70"/>
      <c r="C920" s="123"/>
      <c r="D920" s="70"/>
      <c r="E920" s="70"/>
      <c r="F920" s="123"/>
      <c r="G920" s="123"/>
      <c r="H920" s="123"/>
      <c r="I920" s="126"/>
      <c r="J920" s="126"/>
      <c r="K920" s="126"/>
      <c r="L920" s="126"/>
      <c r="M920" s="126"/>
      <c r="N920" s="126"/>
      <c r="O920" s="126"/>
      <c r="P920" s="126"/>
      <c r="Q920" s="126"/>
      <c r="R920" s="126"/>
      <c r="S920" s="126"/>
      <c r="T920" s="126"/>
      <c r="U920" s="126"/>
      <c r="V920" s="126"/>
      <c r="W920" s="126"/>
      <c r="X920" s="126"/>
      <c r="Y920" s="126"/>
      <c r="Z920" s="126"/>
      <c r="AA920" s="126"/>
      <c r="AB920" s="126"/>
      <c r="AC920" s="126"/>
      <c r="AD920" s="126"/>
      <c r="AE920" s="126"/>
      <c r="AF920" s="126"/>
      <c r="AG920" s="126"/>
      <c r="AH920" s="126"/>
      <c r="AI920" s="126"/>
      <c r="AJ920" s="126"/>
      <c r="AK920" s="126"/>
      <c r="AL920" s="126"/>
      <c r="AM920" s="126"/>
      <c r="AN920" s="126"/>
      <c r="AO920" s="126"/>
      <c r="AP920" s="126"/>
      <c r="AQ920" s="126"/>
      <c r="AR920" s="126"/>
      <c r="AS920" s="126"/>
      <c r="AT920" s="126"/>
      <c r="AU920" s="126"/>
      <c r="AV920" s="126"/>
      <c r="AW920" s="126"/>
      <c r="AX920" s="126"/>
      <c r="AY920" s="126"/>
      <c r="AZ920" s="126"/>
      <c r="BA920" s="126"/>
      <c r="BB920" s="126"/>
      <c r="BC920" s="126"/>
      <c r="BD920" s="126"/>
      <c r="BE920" s="126"/>
      <c r="BF920" s="126"/>
      <c r="BG920" s="126"/>
      <c r="BH920" s="126"/>
      <c r="BI920" s="126"/>
      <c r="BJ920" s="126"/>
      <c r="BK920" s="126"/>
      <c r="BL920" s="126"/>
      <c r="BM920" s="126"/>
      <c r="BN920" s="126"/>
      <c r="BO920" s="126"/>
      <c r="BP920" s="126"/>
      <c r="BQ920" s="126"/>
      <c r="BR920" s="126"/>
      <c r="BS920" s="126"/>
      <c r="BT920" s="126"/>
      <c r="BU920" s="126"/>
      <c r="BV920" s="126"/>
      <c r="BW920" s="126"/>
      <c r="BX920" s="126"/>
      <c r="BY920" s="126"/>
      <c r="BZ920" s="126"/>
      <c r="CA920" s="126"/>
      <c r="CB920" s="126"/>
      <c r="CC920" s="126"/>
      <c r="CD920" s="126"/>
      <c r="CE920" s="126"/>
      <c r="CF920" s="126"/>
      <c r="CG920" s="126"/>
      <c r="CH920" s="126"/>
      <c r="CI920" s="126"/>
      <c r="CJ920" s="126"/>
      <c r="CK920" s="126"/>
      <c r="CL920" s="126"/>
      <c r="CM920" s="126"/>
      <c r="CN920" s="126"/>
      <c r="CO920" s="126"/>
      <c r="CP920" s="126"/>
      <c r="CQ920" s="126"/>
      <c r="CR920" s="126"/>
      <c r="CS920"/>
      <c r="CT920"/>
      <c r="CU920"/>
      <c r="CV920"/>
      <c r="CW920"/>
      <c r="CX920"/>
      <c r="CY920"/>
      <c r="CZ920"/>
      <c r="DA920"/>
      <c r="DB920"/>
    </row>
    <row r="921" spans="1:106" s="15" customFormat="1" ht="13.4" customHeight="1">
      <c r="A921" s="4" t="str">
        <f t="shared" si="27"/>
        <v/>
      </c>
      <c r="B921" s="70"/>
      <c r="C921" s="123"/>
      <c r="D921" s="70"/>
      <c r="E921" s="70"/>
      <c r="F921" s="123"/>
      <c r="G921" s="123"/>
      <c r="H921" s="123"/>
      <c r="I921" s="126"/>
      <c r="J921" s="126"/>
      <c r="K921" s="126"/>
      <c r="L921" s="126"/>
      <c r="M921" s="126"/>
      <c r="N921" s="126"/>
      <c r="O921" s="126"/>
      <c r="P921" s="126"/>
      <c r="Q921" s="126"/>
      <c r="R921" s="126"/>
      <c r="S921" s="126"/>
      <c r="T921" s="126"/>
      <c r="U921" s="126"/>
      <c r="V921" s="126"/>
      <c r="W921" s="126"/>
      <c r="X921" s="126"/>
      <c r="Y921" s="126"/>
      <c r="Z921" s="126"/>
      <c r="AA921" s="126"/>
      <c r="AB921" s="126"/>
      <c r="AC921" s="126"/>
      <c r="AD921" s="126"/>
      <c r="AE921" s="126"/>
      <c r="AF921" s="126"/>
      <c r="AG921" s="126"/>
      <c r="AH921" s="126"/>
      <c r="AI921" s="126"/>
      <c r="AJ921" s="126"/>
      <c r="AK921" s="126"/>
      <c r="AL921" s="126"/>
      <c r="AM921" s="126"/>
      <c r="AN921" s="126"/>
      <c r="AO921" s="126"/>
      <c r="AP921" s="126"/>
      <c r="AQ921" s="126"/>
      <c r="AR921" s="126"/>
      <c r="AS921" s="126"/>
      <c r="AT921" s="126"/>
      <c r="AU921" s="126"/>
      <c r="AV921" s="126"/>
      <c r="AW921" s="126"/>
      <c r="AX921" s="126"/>
      <c r="AY921" s="126"/>
      <c r="AZ921" s="126"/>
      <c r="BA921" s="126"/>
      <c r="BB921" s="126"/>
      <c r="BC921" s="126"/>
      <c r="BD921" s="126"/>
      <c r="BE921" s="126"/>
      <c r="BF921" s="126"/>
      <c r="BG921" s="126"/>
      <c r="BH921" s="126"/>
      <c r="BI921" s="126"/>
      <c r="BJ921" s="126"/>
      <c r="BK921" s="126"/>
      <c r="BL921" s="126"/>
      <c r="BM921" s="126"/>
      <c r="BN921" s="126"/>
      <c r="BO921" s="126"/>
      <c r="BP921" s="126"/>
      <c r="BQ921" s="126"/>
      <c r="BR921" s="126"/>
      <c r="BS921" s="126"/>
      <c r="BT921" s="126"/>
      <c r="BU921" s="126"/>
      <c r="BV921" s="126"/>
      <c r="BW921" s="126"/>
      <c r="BX921" s="126"/>
      <c r="BY921" s="126"/>
      <c r="BZ921" s="126"/>
      <c r="CA921" s="126"/>
      <c r="CB921" s="126"/>
      <c r="CC921" s="126"/>
      <c r="CD921" s="126"/>
      <c r="CE921" s="126"/>
      <c r="CF921" s="126"/>
      <c r="CG921" s="126"/>
      <c r="CH921" s="126"/>
      <c r="CI921" s="126"/>
      <c r="CJ921" s="126"/>
      <c r="CK921" s="126"/>
      <c r="CL921" s="126"/>
      <c r="CM921" s="126"/>
      <c r="CN921" s="126"/>
      <c r="CO921" s="126"/>
      <c r="CP921" s="126"/>
      <c r="CQ921" s="126"/>
      <c r="CR921" s="126"/>
      <c r="CS921"/>
      <c r="CT921"/>
      <c r="CU921"/>
      <c r="CV921"/>
      <c r="CW921"/>
      <c r="CX921"/>
      <c r="CY921"/>
      <c r="CZ921"/>
      <c r="DA921"/>
      <c r="DB921"/>
    </row>
    <row r="922" spans="1:106" s="15" customFormat="1" ht="13.4" customHeight="1">
      <c r="A922" s="4" t="str">
        <f t="shared" si="27"/>
        <v/>
      </c>
      <c r="B922" s="70"/>
      <c r="C922" s="123"/>
      <c r="D922" s="70"/>
      <c r="E922" s="70"/>
      <c r="F922" s="123"/>
      <c r="G922" s="123"/>
      <c r="H922" s="123"/>
      <c r="I922" s="126"/>
      <c r="J922" s="126"/>
      <c r="K922" s="126"/>
      <c r="L922" s="126"/>
      <c r="M922" s="126"/>
      <c r="N922" s="126"/>
      <c r="O922" s="126"/>
      <c r="P922" s="126"/>
      <c r="Q922" s="126"/>
      <c r="R922" s="126"/>
      <c r="S922" s="126"/>
      <c r="T922" s="126"/>
      <c r="U922" s="126"/>
      <c r="V922" s="126"/>
      <c r="W922" s="126"/>
      <c r="X922" s="126"/>
      <c r="Y922" s="126"/>
      <c r="Z922" s="126"/>
      <c r="AA922" s="126"/>
      <c r="AB922" s="126"/>
      <c r="AC922" s="126"/>
      <c r="AD922" s="126"/>
      <c r="AE922" s="126"/>
      <c r="AF922" s="126"/>
      <c r="AG922" s="126"/>
      <c r="AH922" s="126"/>
      <c r="AI922" s="126"/>
      <c r="AJ922" s="126"/>
      <c r="AK922" s="126"/>
      <c r="AL922" s="126"/>
      <c r="AM922" s="126"/>
      <c r="AN922" s="126"/>
      <c r="AO922" s="126"/>
      <c r="AP922" s="126"/>
      <c r="AQ922" s="126"/>
      <c r="AR922" s="126"/>
      <c r="AS922" s="126"/>
      <c r="AT922" s="126"/>
      <c r="AU922" s="126"/>
      <c r="AV922" s="126"/>
      <c r="AW922" s="126"/>
      <c r="AX922" s="126"/>
      <c r="AY922" s="126"/>
      <c r="AZ922" s="126"/>
      <c r="BA922" s="126"/>
      <c r="BB922" s="126"/>
      <c r="BC922" s="126"/>
      <c r="BD922" s="126"/>
      <c r="BE922" s="126"/>
      <c r="BF922" s="126"/>
      <c r="BG922" s="126"/>
      <c r="BH922" s="126"/>
      <c r="BI922" s="126"/>
      <c r="BJ922" s="126"/>
      <c r="BK922" s="126"/>
      <c r="BL922" s="126"/>
      <c r="BM922" s="126"/>
      <c r="BN922" s="126"/>
      <c r="BO922" s="126"/>
      <c r="BP922" s="126"/>
      <c r="BQ922" s="126"/>
      <c r="BR922" s="126"/>
      <c r="BS922" s="126"/>
      <c r="BT922" s="126"/>
      <c r="BU922" s="126"/>
      <c r="BV922" s="126"/>
      <c r="BW922" s="126"/>
      <c r="BX922" s="126"/>
      <c r="BY922" s="126"/>
      <c r="BZ922" s="126"/>
      <c r="CA922" s="126"/>
      <c r="CB922" s="126"/>
      <c r="CC922" s="126"/>
      <c r="CD922" s="126"/>
      <c r="CE922" s="126"/>
      <c r="CF922" s="126"/>
      <c r="CG922" s="126"/>
      <c r="CH922" s="126"/>
      <c r="CI922" s="126"/>
      <c r="CJ922" s="126"/>
      <c r="CK922" s="126"/>
      <c r="CL922" s="126"/>
      <c r="CM922" s="126"/>
      <c r="CN922" s="126"/>
      <c r="CO922" s="126"/>
      <c r="CP922" s="126"/>
      <c r="CQ922" s="126"/>
      <c r="CR922" s="126"/>
      <c r="CS922"/>
      <c r="CT922"/>
      <c r="CU922"/>
      <c r="CV922"/>
      <c r="CW922"/>
      <c r="CX922"/>
      <c r="CY922"/>
      <c r="CZ922"/>
      <c r="DA922"/>
      <c r="DB922"/>
    </row>
    <row r="923" spans="1:106" s="15" customFormat="1" ht="13.4" customHeight="1">
      <c r="A923" s="4" t="str">
        <f t="shared" si="27"/>
        <v/>
      </c>
      <c r="B923" s="70"/>
      <c r="C923" s="123"/>
      <c r="D923" s="70"/>
      <c r="E923" s="70"/>
      <c r="F923" s="123"/>
      <c r="G923" s="123"/>
      <c r="H923" s="123"/>
      <c r="I923" s="126"/>
      <c r="J923" s="126"/>
      <c r="K923" s="126"/>
      <c r="L923" s="126"/>
      <c r="M923" s="126"/>
      <c r="N923" s="126"/>
      <c r="O923" s="126"/>
      <c r="P923" s="126"/>
      <c r="Q923" s="126"/>
      <c r="R923" s="126"/>
      <c r="S923" s="126"/>
      <c r="T923" s="126"/>
      <c r="U923" s="126"/>
      <c r="V923" s="126"/>
      <c r="W923" s="126"/>
      <c r="X923" s="126"/>
      <c r="Y923" s="126"/>
      <c r="Z923" s="126"/>
      <c r="AA923" s="126"/>
      <c r="AB923" s="126"/>
      <c r="AC923" s="126"/>
      <c r="AD923" s="126"/>
      <c r="AE923" s="126"/>
      <c r="AF923" s="126"/>
      <c r="AG923" s="126"/>
      <c r="AH923" s="126"/>
      <c r="AI923" s="126"/>
      <c r="AJ923" s="126"/>
      <c r="AK923" s="126"/>
      <c r="AL923" s="126"/>
      <c r="AM923" s="126"/>
      <c r="AN923" s="126"/>
      <c r="AO923" s="126"/>
      <c r="AP923" s="126"/>
      <c r="AQ923" s="126"/>
      <c r="AR923" s="126"/>
      <c r="AS923" s="126"/>
      <c r="AT923" s="126"/>
      <c r="AU923" s="126"/>
      <c r="AV923" s="126"/>
      <c r="AW923" s="126"/>
      <c r="AX923" s="126"/>
      <c r="AY923" s="126"/>
      <c r="AZ923" s="126"/>
      <c r="BA923" s="126"/>
      <c r="BB923" s="126"/>
      <c r="BC923" s="126"/>
      <c r="BD923" s="126"/>
      <c r="BE923" s="126"/>
      <c r="BF923" s="126"/>
      <c r="BG923" s="126"/>
      <c r="BH923" s="126"/>
      <c r="BI923" s="126"/>
      <c r="BJ923" s="126"/>
      <c r="BK923" s="126"/>
      <c r="BL923" s="126"/>
      <c r="BM923" s="126"/>
      <c r="BN923" s="126"/>
      <c r="BO923" s="126"/>
      <c r="BP923" s="126"/>
      <c r="BQ923" s="126"/>
      <c r="BR923" s="126"/>
      <c r="BS923" s="126"/>
      <c r="BT923" s="126"/>
      <c r="BU923" s="126"/>
      <c r="BV923" s="126"/>
      <c r="BW923" s="126"/>
      <c r="BX923" s="126"/>
      <c r="BY923" s="126"/>
      <c r="BZ923" s="126"/>
      <c r="CA923" s="126"/>
      <c r="CB923" s="126"/>
      <c r="CC923" s="126"/>
      <c r="CD923" s="126"/>
      <c r="CE923" s="126"/>
      <c r="CF923" s="126"/>
      <c r="CG923" s="126"/>
      <c r="CH923" s="126"/>
      <c r="CI923" s="126"/>
      <c r="CJ923" s="126"/>
      <c r="CK923" s="126"/>
      <c r="CL923" s="126"/>
      <c r="CM923" s="126"/>
      <c r="CN923" s="126"/>
      <c r="CO923" s="126"/>
      <c r="CP923" s="126"/>
      <c r="CQ923" s="126"/>
      <c r="CR923" s="126"/>
      <c r="CS923"/>
      <c r="CT923"/>
      <c r="CU923"/>
      <c r="CV923"/>
      <c r="CW923"/>
      <c r="CX923"/>
      <c r="CY923"/>
      <c r="CZ923"/>
      <c r="DA923"/>
      <c r="DB923"/>
    </row>
    <row r="924" spans="1:106" s="15" customFormat="1" ht="13.4" customHeight="1">
      <c r="A924" s="4" t="str">
        <f t="shared" si="27"/>
        <v/>
      </c>
      <c r="B924" s="70"/>
      <c r="C924" s="123"/>
      <c r="D924" s="70"/>
      <c r="E924" s="70"/>
      <c r="F924" s="123"/>
      <c r="G924" s="123"/>
      <c r="H924" s="123"/>
      <c r="I924" s="126"/>
      <c r="J924" s="126"/>
      <c r="K924" s="126"/>
      <c r="L924" s="126"/>
      <c r="M924" s="126"/>
      <c r="N924" s="126"/>
      <c r="O924" s="126"/>
      <c r="P924" s="126"/>
      <c r="Q924" s="126"/>
      <c r="R924" s="126"/>
      <c r="S924" s="126"/>
      <c r="T924" s="126"/>
      <c r="U924" s="126"/>
      <c r="V924" s="126"/>
      <c r="W924" s="126"/>
      <c r="X924" s="126"/>
      <c r="Y924" s="126"/>
      <c r="Z924" s="126"/>
      <c r="AA924" s="126"/>
      <c r="AB924" s="126"/>
      <c r="AC924" s="126"/>
      <c r="AD924" s="126"/>
      <c r="AE924" s="126"/>
      <c r="AF924" s="126"/>
      <c r="AG924" s="126"/>
      <c r="AH924" s="126"/>
      <c r="AI924" s="126"/>
      <c r="AJ924" s="126"/>
      <c r="AK924" s="126"/>
      <c r="AL924" s="126"/>
      <c r="AM924" s="126"/>
      <c r="AN924" s="126"/>
      <c r="AO924" s="126"/>
      <c r="AP924" s="126"/>
      <c r="AQ924" s="126"/>
      <c r="AR924" s="126"/>
      <c r="AS924" s="126"/>
      <c r="AT924" s="126"/>
      <c r="AU924" s="126"/>
      <c r="AV924" s="126"/>
      <c r="AW924" s="126"/>
      <c r="AX924" s="126"/>
      <c r="AY924" s="126"/>
      <c r="AZ924" s="126"/>
      <c r="BA924" s="126"/>
      <c r="BB924" s="126"/>
      <c r="BC924" s="126"/>
      <c r="BD924" s="126"/>
      <c r="BE924" s="126"/>
      <c r="BF924" s="126"/>
      <c r="BG924" s="126"/>
      <c r="BH924" s="126"/>
      <c r="BI924" s="126"/>
      <c r="BJ924" s="126"/>
      <c r="BK924" s="126"/>
      <c r="BL924" s="126"/>
      <c r="BM924" s="126"/>
      <c r="BN924" s="126"/>
      <c r="BO924" s="126"/>
      <c r="BP924" s="126"/>
      <c r="BQ924" s="126"/>
      <c r="BR924" s="126"/>
      <c r="BS924" s="126"/>
      <c r="BT924" s="126"/>
      <c r="BU924" s="126"/>
      <c r="BV924" s="126"/>
      <c r="BW924" s="126"/>
      <c r="BX924" s="126"/>
      <c r="BY924" s="126"/>
      <c r="BZ924" s="126"/>
      <c r="CA924" s="126"/>
      <c r="CB924" s="126"/>
      <c r="CC924" s="126"/>
      <c r="CD924" s="126"/>
      <c r="CE924" s="126"/>
      <c r="CF924" s="126"/>
      <c r="CG924" s="126"/>
      <c r="CH924" s="126"/>
      <c r="CI924" s="126"/>
      <c r="CJ924" s="126"/>
      <c r="CK924" s="126"/>
      <c r="CL924" s="126"/>
      <c r="CM924" s="126"/>
      <c r="CN924" s="126"/>
      <c r="CO924" s="126"/>
      <c r="CP924" s="126"/>
      <c r="CQ924" s="126"/>
      <c r="CR924" s="126"/>
      <c r="CS924"/>
      <c r="CT924"/>
      <c r="CU924"/>
      <c r="CV924"/>
      <c r="CW924"/>
      <c r="CX924"/>
      <c r="CY924"/>
      <c r="CZ924"/>
      <c r="DA924"/>
      <c r="DB924"/>
    </row>
    <row r="925" spans="1:106" s="15" customFormat="1" ht="13.4" customHeight="1">
      <c r="A925" s="4" t="str">
        <f t="shared" si="27"/>
        <v/>
      </c>
      <c r="B925" s="70"/>
      <c r="C925" s="123"/>
      <c r="D925" s="70"/>
      <c r="E925" s="70"/>
      <c r="F925" s="123"/>
      <c r="G925" s="123"/>
      <c r="H925" s="123"/>
      <c r="I925" s="126"/>
      <c r="J925" s="126"/>
      <c r="K925" s="126"/>
      <c r="L925" s="126"/>
      <c r="M925" s="126"/>
      <c r="N925" s="126"/>
      <c r="O925" s="126"/>
      <c r="P925" s="126"/>
      <c r="Q925" s="126"/>
      <c r="R925" s="126"/>
      <c r="S925" s="126"/>
      <c r="T925" s="126"/>
      <c r="U925" s="126"/>
      <c r="V925" s="126"/>
      <c r="W925" s="126"/>
      <c r="X925" s="126"/>
      <c r="Y925" s="126"/>
      <c r="Z925" s="126"/>
      <c r="AA925" s="126"/>
      <c r="AB925" s="126"/>
      <c r="AC925" s="126"/>
      <c r="AD925" s="126"/>
      <c r="AE925" s="126"/>
      <c r="AF925" s="126"/>
      <c r="AG925" s="126"/>
      <c r="AH925" s="126"/>
      <c r="AI925" s="126"/>
      <c r="AJ925" s="126"/>
      <c r="AK925" s="126"/>
      <c r="AL925" s="126"/>
      <c r="AM925" s="126"/>
      <c r="AN925" s="126"/>
      <c r="AO925" s="126"/>
      <c r="AP925" s="126"/>
      <c r="AQ925" s="126"/>
      <c r="AR925" s="126"/>
      <c r="AS925" s="126"/>
      <c r="AT925" s="126"/>
      <c r="AU925" s="126"/>
      <c r="AV925" s="126"/>
      <c r="AW925" s="126"/>
      <c r="AX925" s="126"/>
      <c r="AY925" s="126"/>
      <c r="AZ925" s="126"/>
      <c r="BA925" s="126"/>
      <c r="BB925" s="126"/>
      <c r="BC925" s="126"/>
      <c r="BD925" s="126"/>
      <c r="BE925" s="126"/>
      <c r="BF925" s="126"/>
      <c r="BG925" s="126"/>
      <c r="BH925" s="126"/>
      <c r="BI925" s="126"/>
      <c r="BJ925" s="126"/>
      <c r="BK925" s="126"/>
      <c r="BL925" s="126"/>
      <c r="BM925" s="126"/>
      <c r="BN925" s="126"/>
      <c r="BO925" s="126"/>
      <c r="BP925" s="126"/>
      <c r="BQ925" s="126"/>
      <c r="BR925" s="126"/>
      <c r="BS925" s="126"/>
      <c r="BT925" s="126"/>
      <c r="BU925" s="126"/>
      <c r="BV925" s="126"/>
      <c r="BW925" s="126"/>
      <c r="BX925" s="126"/>
      <c r="BY925" s="126"/>
      <c r="BZ925" s="126"/>
      <c r="CA925" s="126"/>
      <c r="CB925" s="126"/>
      <c r="CC925" s="126"/>
      <c r="CD925" s="126"/>
      <c r="CE925" s="126"/>
      <c r="CF925" s="126"/>
      <c r="CG925" s="126"/>
      <c r="CH925" s="126"/>
      <c r="CI925" s="126"/>
      <c r="CJ925" s="126"/>
      <c r="CK925" s="126"/>
      <c r="CL925" s="126"/>
      <c r="CM925" s="126"/>
      <c r="CN925" s="126"/>
      <c r="CO925" s="126"/>
      <c r="CP925" s="126"/>
      <c r="CQ925" s="126"/>
      <c r="CR925" s="126"/>
      <c r="CS925"/>
      <c r="CT925"/>
      <c r="CU925"/>
      <c r="CV925"/>
      <c r="CW925"/>
      <c r="CX925"/>
      <c r="CY925"/>
      <c r="CZ925"/>
      <c r="DA925"/>
      <c r="DB925"/>
    </row>
    <row r="926" spans="1:106" s="15" customFormat="1" ht="13.4" customHeight="1">
      <c r="A926" s="4" t="str">
        <f t="shared" si="27"/>
        <v/>
      </c>
      <c r="B926" s="70"/>
      <c r="C926" s="123"/>
      <c r="D926" s="70"/>
      <c r="E926" s="70"/>
      <c r="F926" s="123"/>
      <c r="G926" s="123"/>
      <c r="H926" s="123"/>
      <c r="I926" s="126"/>
      <c r="J926" s="126"/>
      <c r="K926" s="126"/>
      <c r="L926" s="126"/>
      <c r="M926" s="126"/>
      <c r="N926" s="126"/>
      <c r="O926" s="126"/>
      <c r="P926" s="126"/>
      <c r="Q926" s="126"/>
      <c r="R926" s="126"/>
      <c r="S926" s="126"/>
      <c r="T926" s="126"/>
      <c r="U926" s="126"/>
      <c r="V926" s="126"/>
      <c r="W926" s="126"/>
      <c r="X926" s="126"/>
      <c r="Y926" s="126"/>
      <c r="Z926" s="126"/>
      <c r="AA926" s="126"/>
      <c r="AB926" s="126"/>
      <c r="AC926" s="126"/>
      <c r="AD926" s="126"/>
      <c r="AE926" s="126"/>
      <c r="AF926" s="126"/>
      <c r="AG926" s="126"/>
      <c r="AH926" s="126"/>
      <c r="AI926" s="126"/>
      <c r="AJ926" s="126"/>
      <c r="AK926" s="126"/>
      <c r="AL926" s="126"/>
      <c r="AM926" s="126"/>
      <c r="AN926" s="126"/>
      <c r="AO926" s="126"/>
      <c r="AP926" s="126"/>
      <c r="AQ926" s="126"/>
      <c r="AR926" s="126"/>
      <c r="AS926" s="126"/>
      <c r="AT926" s="126"/>
      <c r="AU926" s="126"/>
      <c r="AV926" s="126"/>
      <c r="AW926" s="126"/>
      <c r="AX926" s="126"/>
      <c r="AY926" s="126"/>
      <c r="AZ926" s="126"/>
      <c r="BA926" s="126"/>
      <c r="BB926" s="126"/>
      <c r="BC926" s="126"/>
      <c r="BD926" s="126"/>
      <c r="BE926" s="126"/>
      <c r="BF926" s="126"/>
      <c r="BG926" s="126"/>
      <c r="BH926" s="126"/>
      <c r="BI926" s="126"/>
      <c r="BJ926" s="126"/>
      <c r="BK926" s="126"/>
      <c r="BL926" s="126"/>
      <c r="BM926" s="126"/>
      <c r="BN926" s="126"/>
      <c r="BO926" s="126"/>
      <c r="BP926" s="126"/>
      <c r="BQ926" s="126"/>
      <c r="BR926" s="126"/>
      <c r="BS926" s="126"/>
      <c r="BT926" s="126"/>
      <c r="BU926" s="126"/>
      <c r="BV926" s="126"/>
      <c r="BW926" s="126"/>
      <c r="BX926" s="126"/>
      <c r="BY926" s="126"/>
      <c r="BZ926" s="126"/>
      <c r="CA926" s="126"/>
      <c r="CB926" s="126"/>
      <c r="CC926" s="126"/>
      <c r="CD926" s="126"/>
      <c r="CE926" s="126"/>
      <c r="CF926" s="126"/>
      <c r="CG926" s="126"/>
      <c r="CH926" s="126"/>
      <c r="CI926" s="126"/>
      <c r="CJ926" s="126"/>
      <c r="CK926" s="126"/>
      <c r="CL926" s="126"/>
      <c r="CM926" s="126"/>
      <c r="CN926" s="126"/>
      <c r="CO926" s="126"/>
      <c r="CP926" s="126"/>
      <c r="CQ926" s="126"/>
      <c r="CR926" s="126"/>
      <c r="CS926"/>
      <c r="CT926"/>
      <c r="CU926"/>
      <c r="CV926"/>
      <c r="CW926"/>
      <c r="CX926"/>
      <c r="CY926"/>
      <c r="CZ926"/>
      <c r="DA926"/>
      <c r="DB926"/>
    </row>
    <row r="927" spans="1:106" s="15" customFormat="1" ht="13.4" customHeight="1">
      <c r="A927" s="4" t="str">
        <f t="shared" si="27"/>
        <v/>
      </c>
      <c r="B927" s="70"/>
      <c r="C927" s="123"/>
      <c r="D927" s="70"/>
      <c r="E927" s="70"/>
      <c r="F927" s="123"/>
      <c r="G927" s="123"/>
      <c r="H927" s="123"/>
      <c r="I927" s="126"/>
      <c r="J927" s="126"/>
      <c r="K927" s="126"/>
      <c r="L927" s="126"/>
      <c r="M927" s="126"/>
      <c r="N927" s="126"/>
      <c r="O927" s="126"/>
      <c r="P927" s="126"/>
      <c r="Q927" s="126"/>
      <c r="R927" s="126"/>
      <c r="S927" s="126"/>
      <c r="T927" s="126"/>
      <c r="U927" s="126"/>
      <c r="V927" s="126"/>
      <c r="W927" s="126"/>
      <c r="X927" s="126"/>
      <c r="Y927" s="126"/>
      <c r="Z927" s="126"/>
      <c r="AA927" s="126"/>
      <c r="AB927" s="126"/>
      <c r="AC927" s="126"/>
      <c r="AD927" s="126"/>
      <c r="AE927" s="126"/>
      <c r="AF927" s="126"/>
      <c r="AG927" s="126"/>
      <c r="AH927" s="126"/>
      <c r="AI927" s="126"/>
      <c r="AJ927" s="126"/>
      <c r="AK927" s="126"/>
      <c r="AL927" s="126"/>
      <c r="AM927" s="126"/>
      <c r="AN927" s="126"/>
      <c r="AO927" s="126"/>
      <c r="AP927" s="126"/>
      <c r="AQ927" s="126"/>
      <c r="AR927" s="126"/>
      <c r="AS927" s="126"/>
      <c r="AT927" s="126"/>
      <c r="AU927" s="126"/>
      <c r="AV927" s="126"/>
      <c r="AW927" s="126"/>
      <c r="AX927" s="126"/>
      <c r="AY927" s="126"/>
      <c r="AZ927" s="126"/>
      <c r="BA927" s="126"/>
      <c r="BB927" s="126"/>
      <c r="BC927" s="126"/>
      <c r="BD927" s="126"/>
      <c r="BE927" s="126"/>
      <c r="BF927" s="126"/>
      <c r="BG927" s="126"/>
      <c r="BH927" s="126"/>
      <c r="BI927" s="126"/>
      <c r="BJ927" s="126"/>
      <c r="BK927" s="126"/>
      <c r="BL927" s="126"/>
      <c r="BM927" s="126"/>
      <c r="BN927" s="126"/>
      <c r="BO927" s="126"/>
      <c r="BP927" s="126"/>
      <c r="BQ927" s="126"/>
      <c r="BR927" s="126"/>
      <c r="BS927" s="126"/>
      <c r="BT927" s="126"/>
      <c r="BU927" s="126"/>
      <c r="BV927" s="126"/>
      <c r="BW927" s="126"/>
      <c r="BX927" s="126"/>
      <c r="BY927" s="126"/>
      <c r="BZ927" s="126"/>
      <c r="CA927" s="126"/>
      <c r="CB927" s="126"/>
      <c r="CC927" s="126"/>
      <c r="CD927" s="126"/>
      <c r="CE927" s="126"/>
      <c r="CF927" s="126"/>
      <c r="CG927" s="126"/>
      <c r="CH927" s="126"/>
      <c r="CI927" s="126"/>
      <c r="CJ927" s="126"/>
      <c r="CK927" s="126"/>
      <c r="CL927" s="126"/>
      <c r="CM927" s="126"/>
      <c r="CN927" s="126"/>
      <c r="CO927" s="126"/>
      <c r="CP927" s="126"/>
      <c r="CQ927" s="126"/>
      <c r="CR927" s="126"/>
      <c r="CS927"/>
      <c r="CT927"/>
      <c r="CU927"/>
      <c r="CV927"/>
      <c r="CW927"/>
      <c r="CX927"/>
      <c r="CY927"/>
      <c r="CZ927"/>
      <c r="DA927"/>
      <c r="DB927"/>
    </row>
    <row r="928" spans="1:106" s="15" customFormat="1" ht="13.4" customHeight="1">
      <c r="A928" s="4" t="str">
        <f t="shared" si="27"/>
        <v/>
      </c>
      <c r="B928" s="70"/>
      <c r="C928" s="123"/>
      <c r="D928" s="70"/>
      <c r="E928" s="70"/>
      <c r="F928" s="123"/>
      <c r="G928" s="123"/>
      <c r="H928" s="123"/>
      <c r="I928" s="126"/>
      <c r="J928" s="126"/>
      <c r="K928" s="126"/>
      <c r="L928" s="126"/>
      <c r="M928" s="126"/>
      <c r="N928" s="126"/>
      <c r="O928" s="126"/>
      <c r="P928" s="126"/>
      <c r="Q928" s="126"/>
      <c r="R928" s="126"/>
      <c r="S928" s="126"/>
      <c r="T928" s="126"/>
      <c r="U928" s="126"/>
      <c r="V928" s="126"/>
      <c r="W928" s="126"/>
      <c r="X928" s="126"/>
      <c r="Y928" s="126"/>
      <c r="Z928" s="126"/>
      <c r="AA928" s="126"/>
      <c r="AB928" s="126"/>
      <c r="AC928" s="126"/>
      <c r="AD928" s="126"/>
      <c r="AE928" s="126"/>
      <c r="AF928" s="126"/>
      <c r="AG928" s="126"/>
      <c r="AH928" s="126"/>
      <c r="AI928" s="126"/>
      <c r="AJ928" s="126"/>
      <c r="AK928" s="126"/>
      <c r="AL928" s="126"/>
      <c r="AM928" s="126"/>
      <c r="AN928" s="126"/>
      <c r="AO928" s="126"/>
      <c r="AP928" s="126"/>
      <c r="AQ928" s="126"/>
      <c r="AR928" s="126"/>
      <c r="AS928" s="126"/>
      <c r="AT928" s="126"/>
      <c r="AU928" s="126"/>
      <c r="AV928" s="126"/>
      <c r="AW928" s="126"/>
      <c r="AX928" s="126"/>
      <c r="AY928" s="126"/>
      <c r="AZ928" s="126"/>
      <c r="BA928" s="126"/>
      <c r="BB928" s="126"/>
      <c r="BC928" s="126"/>
      <c r="BD928" s="126"/>
      <c r="BE928" s="126"/>
      <c r="BF928" s="126"/>
      <c r="BG928" s="126"/>
      <c r="BH928" s="126"/>
      <c r="BI928" s="126"/>
      <c r="BJ928" s="126"/>
      <c r="BK928" s="126"/>
      <c r="BL928" s="126"/>
      <c r="BM928" s="126"/>
      <c r="BN928" s="126"/>
      <c r="BO928" s="126"/>
      <c r="BP928" s="126"/>
      <c r="BQ928" s="126"/>
      <c r="BR928" s="126"/>
      <c r="BS928" s="126"/>
      <c r="BT928" s="126"/>
      <c r="BU928" s="126"/>
      <c r="BV928" s="126"/>
      <c r="BW928" s="126"/>
      <c r="BX928" s="126"/>
      <c r="BY928" s="126"/>
      <c r="BZ928" s="126"/>
      <c r="CA928" s="126"/>
      <c r="CB928" s="126"/>
      <c r="CC928" s="126"/>
      <c r="CD928" s="126"/>
      <c r="CE928" s="126"/>
      <c r="CF928" s="126"/>
      <c r="CG928" s="126"/>
      <c r="CH928" s="126"/>
      <c r="CI928" s="126"/>
      <c r="CJ928" s="126"/>
      <c r="CK928" s="126"/>
      <c r="CL928" s="126"/>
      <c r="CM928" s="126"/>
      <c r="CN928" s="126"/>
      <c r="CO928" s="126"/>
      <c r="CP928" s="126"/>
      <c r="CQ928" s="126"/>
      <c r="CR928" s="126"/>
      <c r="CS928"/>
      <c r="CT928"/>
      <c r="CU928"/>
      <c r="CV928"/>
      <c r="CW928"/>
      <c r="CX928"/>
      <c r="CY928"/>
      <c r="CZ928"/>
      <c r="DA928"/>
      <c r="DB928"/>
    </row>
    <row r="929" spans="1:106" s="15" customFormat="1" ht="13.4" customHeight="1">
      <c r="A929" s="4" t="str">
        <f t="shared" si="27"/>
        <v/>
      </c>
      <c r="B929" s="70"/>
      <c r="C929" s="123"/>
      <c r="D929" s="70"/>
      <c r="E929" s="70"/>
      <c r="F929" s="123"/>
      <c r="G929" s="123"/>
      <c r="H929" s="123"/>
      <c r="I929" s="126"/>
      <c r="J929" s="126"/>
      <c r="K929" s="126"/>
      <c r="L929" s="126"/>
      <c r="M929" s="126"/>
      <c r="N929" s="126"/>
      <c r="O929" s="126"/>
      <c r="P929" s="126"/>
      <c r="Q929" s="126"/>
      <c r="R929" s="126"/>
      <c r="S929" s="126"/>
      <c r="T929" s="126"/>
      <c r="U929" s="126"/>
      <c r="V929" s="126"/>
      <c r="W929" s="126"/>
      <c r="X929" s="126"/>
      <c r="Y929" s="126"/>
      <c r="Z929" s="126"/>
      <c r="AA929" s="126"/>
      <c r="AB929" s="126"/>
      <c r="AC929" s="126"/>
      <c r="AD929" s="126"/>
      <c r="AE929" s="126"/>
      <c r="AF929" s="126"/>
      <c r="AG929" s="126"/>
      <c r="AH929" s="126"/>
      <c r="AI929" s="126"/>
      <c r="AJ929" s="126"/>
      <c r="AK929" s="126"/>
      <c r="AL929" s="126"/>
      <c r="AM929" s="126"/>
      <c r="AN929" s="126"/>
      <c r="AO929" s="126"/>
      <c r="AP929" s="126"/>
      <c r="AQ929" s="126"/>
      <c r="AR929" s="126"/>
      <c r="AS929" s="126"/>
      <c r="AT929" s="126"/>
      <c r="AU929" s="126"/>
      <c r="AV929" s="126"/>
      <c r="AW929" s="126"/>
      <c r="AX929" s="126"/>
      <c r="AY929" s="126"/>
      <c r="AZ929" s="126"/>
      <c r="BA929" s="126"/>
      <c r="BB929" s="126"/>
      <c r="BC929" s="126"/>
      <c r="BD929" s="126"/>
      <c r="BE929" s="126"/>
      <c r="BF929" s="126"/>
      <c r="BG929" s="126"/>
      <c r="BH929" s="126"/>
      <c r="BI929" s="126"/>
      <c r="BJ929" s="126"/>
      <c r="BK929" s="126"/>
      <c r="BL929" s="126"/>
      <c r="BM929" s="126"/>
      <c r="BN929" s="126"/>
      <c r="BO929" s="126"/>
      <c r="BP929" s="126"/>
      <c r="BQ929" s="126"/>
      <c r="BR929" s="126"/>
      <c r="BS929" s="126"/>
      <c r="BT929" s="126"/>
      <c r="BU929" s="126"/>
      <c r="BV929" s="126"/>
      <c r="BW929" s="126"/>
      <c r="BX929" s="126"/>
      <c r="BY929" s="126"/>
      <c r="BZ929" s="126"/>
      <c r="CA929" s="126"/>
      <c r="CB929" s="126"/>
      <c r="CC929" s="126"/>
      <c r="CD929" s="126"/>
      <c r="CE929" s="126"/>
      <c r="CF929" s="126"/>
      <c r="CG929" s="126"/>
      <c r="CH929" s="126"/>
      <c r="CI929" s="126"/>
      <c r="CJ929" s="126"/>
      <c r="CK929" s="126"/>
      <c r="CL929" s="126"/>
      <c r="CM929" s="126"/>
      <c r="CN929" s="126"/>
      <c r="CO929" s="126"/>
      <c r="CP929" s="126"/>
      <c r="CQ929" s="126"/>
      <c r="CR929" s="126"/>
      <c r="CS929"/>
      <c r="CT929"/>
      <c r="CU929"/>
      <c r="CV929"/>
      <c r="CW929"/>
      <c r="CX929"/>
      <c r="CY929"/>
      <c r="CZ929"/>
      <c r="DA929"/>
      <c r="DB929"/>
    </row>
    <row r="930" spans="1:106" s="15" customFormat="1" ht="13.4" customHeight="1">
      <c r="A930" s="4" t="str">
        <f t="shared" si="27"/>
        <v/>
      </c>
      <c r="B930" s="70"/>
      <c r="C930" s="123"/>
      <c r="D930" s="70"/>
      <c r="E930" s="70"/>
      <c r="F930" s="123"/>
      <c r="G930" s="123"/>
      <c r="H930" s="123"/>
      <c r="I930" s="126"/>
      <c r="J930" s="126"/>
      <c r="K930" s="126"/>
      <c r="L930" s="126"/>
      <c r="M930" s="126"/>
      <c r="N930" s="126"/>
      <c r="O930" s="126"/>
      <c r="P930" s="126"/>
      <c r="Q930" s="126"/>
      <c r="R930" s="126"/>
      <c r="S930" s="126"/>
      <c r="T930" s="126"/>
      <c r="U930" s="126"/>
      <c r="V930" s="126"/>
      <c r="W930" s="126"/>
      <c r="X930" s="126"/>
      <c r="Y930" s="126"/>
      <c r="Z930" s="126"/>
      <c r="AA930" s="126"/>
      <c r="AB930" s="126"/>
      <c r="AC930" s="126"/>
      <c r="AD930" s="126"/>
      <c r="AE930" s="126"/>
      <c r="AF930" s="126"/>
      <c r="AG930" s="126"/>
      <c r="AH930" s="126"/>
      <c r="AI930" s="126"/>
      <c r="AJ930" s="126"/>
      <c r="AK930" s="126"/>
      <c r="AL930" s="126"/>
      <c r="AM930" s="126"/>
      <c r="AN930" s="126"/>
      <c r="AO930" s="126"/>
      <c r="AP930" s="126"/>
      <c r="AQ930" s="126"/>
      <c r="AR930" s="126"/>
      <c r="AS930" s="126"/>
      <c r="AT930" s="126"/>
      <c r="AU930" s="126"/>
      <c r="AV930" s="126"/>
      <c r="AW930" s="126"/>
      <c r="AX930" s="126"/>
      <c r="AY930" s="126"/>
      <c r="AZ930" s="126"/>
      <c r="BA930" s="126"/>
      <c r="BB930" s="126"/>
      <c r="BC930" s="126"/>
      <c r="BD930" s="126"/>
      <c r="BE930" s="126"/>
      <c r="BF930" s="126"/>
      <c r="BG930" s="126"/>
      <c r="BH930" s="126"/>
      <c r="BI930" s="126"/>
      <c r="BJ930" s="126"/>
      <c r="BK930" s="126"/>
      <c r="BL930" s="126"/>
      <c r="BM930" s="126"/>
      <c r="BN930" s="126"/>
      <c r="BO930" s="126"/>
      <c r="BP930" s="126"/>
      <c r="BQ930" s="126"/>
      <c r="BR930" s="126"/>
      <c r="BS930" s="126"/>
      <c r="BT930" s="126"/>
      <c r="BU930" s="126"/>
      <c r="BV930" s="126"/>
      <c r="BW930" s="126"/>
      <c r="BX930" s="126"/>
      <c r="BY930" s="126"/>
      <c r="BZ930" s="126"/>
      <c r="CA930" s="126"/>
      <c r="CB930" s="126"/>
      <c r="CC930" s="126"/>
      <c r="CD930" s="126"/>
      <c r="CE930" s="126"/>
      <c r="CF930" s="126"/>
      <c r="CG930" s="126"/>
      <c r="CH930" s="126"/>
      <c r="CI930" s="126"/>
      <c r="CJ930" s="126"/>
      <c r="CK930" s="126"/>
      <c r="CL930" s="126"/>
      <c r="CM930" s="126"/>
      <c r="CN930" s="126"/>
      <c r="CO930" s="126"/>
      <c r="CP930" s="126"/>
      <c r="CQ930" s="126"/>
      <c r="CR930" s="126"/>
      <c r="CS930"/>
      <c r="CT930"/>
      <c r="CU930"/>
      <c r="CV930"/>
      <c r="CW930"/>
      <c r="CX930"/>
      <c r="CY930"/>
      <c r="CZ930"/>
      <c r="DA930"/>
      <c r="DB930"/>
    </row>
    <row r="931" spans="1:106" s="15" customFormat="1" ht="13.4" customHeight="1">
      <c r="A931" s="4" t="str">
        <f t="shared" si="27"/>
        <v/>
      </c>
      <c r="B931" s="70"/>
      <c r="C931" s="123"/>
      <c r="D931" s="70"/>
      <c r="E931" s="70"/>
      <c r="F931" s="123"/>
      <c r="G931" s="123"/>
      <c r="H931" s="123"/>
      <c r="I931" s="126"/>
      <c r="J931" s="126"/>
      <c r="K931" s="126"/>
      <c r="L931" s="126"/>
      <c r="M931" s="126"/>
      <c r="N931" s="126"/>
      <c r="O931" s="126"/>
      <c r="P931" s="126"/>
      <c r="Q931" s="126"/>
      <c r="R931" s="126"/>
      <c r="S931" s="126"/>
      <c r="T931" s="126"/>
      <c r="U931" s="126"/>
      <c r="V931" s="126"/>
      <c r="W931" s="126"/>
      <c r="X931" s="126"/>
      <c r="Y931" s="126"/>
      <c r="Z931" s="126"/>
      <c r="AA931" s="126"/>
      <c r="AB931" s="126"/>
      <c r="AC931" s="126"/>
      <c r="AD931" s="126"/>
      <c r="AE931" s="126"/>
      <c r="AF931" s="126"/>
      <c r="AG931" s="126"/>
      <c r="AH931" s="126"/>
      <c r="AI931" s="126"/>
      <c r="AJ931" s="126"/>
      <c r="AK931" s="126"/>
      <c r="AL931" s="126"/>
      <c r="AM931" s="126"/>
      <c r="AN931" s="126"/>
      <c r="AO931" s="126"/>
      <c r="AP931" s="126"/>
      <c r="AQ931" s="126"/>
      <c r="AR931" s="126"/>
      <c r="AS931" s="126"/>
      <c r="AT931" s="126"/>
      <c r="AU931" s="126"/>
      <c r="AV931" s="126"/>
      <c r="AW931" s="126"/>
      <c r="AX931" s="126"/>
      <c r="AY931" s="126"/>
      <c r="AZ931" s="126"/>
      <c r="BA931" s="126"/>
      <c r="BB931" s="126"/>
      <c r="BC931" s="126"/>
      <c r="BD931" s="126"/>
      <c r="BE931" s="126"/>
      <c r="BF931" s="126"/>
      <c r="BG931" s="126"/>
      <c r="BH931" s="126"/>
      <c r="BI931" s="126"/>
      <c r="BJ931" s="126"/>
      <c r="BK931" s="126"/>
      <c r="BL931" s="126"/>
      <c r="BM931" s="126"/>
      <c r="BN931" s="126"/>
      <c r="BO931" s="126"/>
      <c r="BP931" s="126"/>
      <c r="BQ931" s="126"/>
      <c r="BR931" s="126"/>
      <c r="BS931" s="126"/>
      <c r="BT931" s="126"/>
      <c r="BU931" s="126"/>
      <c r="BV931" s="126"/>
      <c r="BW931" s="126"/>
      <c r="BX931" s="126"/>
      <c r="BY931" s="126"/>
      <c r="BZ931" s="126"/>
      <c r="CA931" s="126"/>
      <c r="CB931" s="126"/>
      <c r="CC931" s="126"/>
      <c r="CD931" s="126"/>
      <c r="CE931" s="126"/>
      <c r="CF931" s="126"/>
      <c r="CG931" s="126"/>
      <c r="CH931" s="126"/>
      <c r="CI931" s="126"/>
      <c r="CJ931" s="126"/>
      <c r="CK931" s="126"/>
      <c r="CL931" s="126"/>
      <c r="CM931" s="126"/>
      <c r="CN931" s="126"/>
      <c r="CO931" s="126"/>
      <c r="CP931" s="126"/>
      <c r="CQ931" s="126"/>
      <c r="CR931" s="126"/>
      <c r="CS931"/>
      <c r="CT931"/>
      <c r="CU931"/>
      <c r="CV931"/>
      <c r="CW931"/>
      <c r="CX931"/>
      <c r="CY931"/>
      <c r="CZ931"/>
      <c r="DA931"/>
      <c r="DB931"/>
    </row>
    <row r="932" spans="1:106" s="15" customFormat="1" ht="13.4" customHeight="1">
      <c r="A932" s="4" t="str">
        <f t="shared" si="27"/>
        <v/>
      </c>
      <c r="B932" s="70"/>
      <c r="C932" s="123"/>
      <c r="D932" s="70"/>
      <c r="E932" s="70"/>
      <c r="F932" s="123"/>
      <c r="G932" s="123"/>
      <c r="H932" s="123"/>
      <c r="I932" s="126"/>
      <c r="J932" s="126"/>
      <c r="K932" s="126"/>
      <c r="L932" s="126"/>
      <c r="M932" s="126"/>
      <c r="N932" s="126"/>
      <c r="O932" s="126"/>
      <c r="P932" s="126"/>
      <c r="Q932" s="126"/>
      <c r="R932" s="126"/>
      <c r="S932" s="126"/>
      <c r="T932" s="126"/>
      <c r="U932" s="126"/>
      <c r="V932" s="126"/>
      <c r="W932" s="126"/>
      <c r="X932" s="126"/>
      <c r="Y932" s="126"/>
      <c r="Z932" s="126"/>
      <c r="AA932" s="126"/>
      <c r="AB932" s="126"/>
      <c r="AC932" s="126"/>
      <c r="AD932" s="126"/>
      <c r="AE932" s="126"/>
      <c r="AF932" s="126"/>
      <c r="AG932" s="126"/>
      <c r="AH932" s="126"/>
      <c r="AI932" s="126"/>
      <c r="AJ932" s="126"/>
      <c r="AK932" s="126"/>
      <c r="AL932" s="126"/>
      <c r="AM932" s="126"/>
      <c r="AN932" s="126"/>
      <c r="AO932" s="126"/>
      <c r="AP932" s="126"/>
      <c r="AQ932" s="126"/>
      <c r="AR932" s="126"/>
      <c r="AS932" s="126"/>
      <c r="AT932" s="126"/>
      <c r="AU932" s="126"/>
      <c r="AV932" s="126"/>
      <c r="AW932" s="126"/>
      <c r="AX932" s="126"/>
      <c r="AY932" s="126"/>
      <c r="AZ932" s="126"/>
      <c r="BA932" s="126"/>
      <c r="BB932" s="126"/>
      <c r="BC932" s="126"/>
      <c r="BD932" s="126"/>
      <c r="BE932" s="126"/>
      <c r="BF932" s="126"/>
      <c r="BG932" s="126"/>
      <c r="BH932" s="126"/>
      <c r="BI932" s="126"/>
      <c r="BJ932" s="126"/>
      <c r="BK932" s="126"/>
      <c r="BL932" s="126"/>
      <c r="BM932" s="126"/>
      <c r="BN932" s="126"/>
      <c r="BO932" s="126"/>
      <c r="BP932" s="126"/>
      <c r="BQ932" s="126"/>
      <c r="BR932" s="126"/>
      <c r="BS932" s="126"/>
      <c r="BT932" s="126"/>
      <c r="BU932" s="126"/>
      <c r="BV932" s="126"/>
      <c r="BW932" s="126"/>
      <c r="BX932" s="126"/>
      <c r="BY932" s="126"/>
      <c r="BZ932" s="126"/>
      <c r="CA932" s="126"/>
      <c r="CB932" s="126"/>
      <c r="CC932" s="126"/>
      <c r="CD932" s="126"/>
      <c r="CE932" s="126"/>
      <c r="CF932" s="126"/>
      <c r="CG932" s="126"/>
      <c r="CH932" s="126"/>
      <c r="CI932" s="126"/>
      <c r="CJ932" s="126"/>
      <c r="CK932" s="126"/>
      <c r="CL932" s="126"/>
      <c r="CM932" s="126"/>
      <c r="CN932" s="126"/>
      <c r="CO932" s="126"/>
      <c r="CP932" s="126"/>
      <c r="CQ932" s="126"/>
      <c r="CR932" s="126"/>
      <c r="CS932"/>
      <c r="CT932"/>
      <c r="CU932"/>
      <c r="CV932"/>
      <c r="CW932"/>
      <c r="CX932"/>
      <c r="CY932"/>
      <c r="CZ932"/>
      <c r="DA932"/>
      <c r="DB932"/>
    </row>
    <row r="933" spans="1:106" s="15" customFormat="1" ht="13.4" customHeight="1">
      <c r="A933" s="4" t="str">
        <f t="shared" si="27"/>
        <v/>
      </c>
      <c r="B933" s="70"/>
      <c r="C933" s="123"/>
      <c r="D933" s="70"/>
      <c r="E933" s="70"/>
      <c r="F933" s="123"/>
      <c r="G933" s="123"/>
      <c r="H933" s="123"/>
      <c r="I933" s="126"/>
      <c r="J933" s="126"/>
      <c r="K933" s="126"/>
      <c r="L933" s="126"/>
      <c r="M933" s="126"/>
      <c r="N933" s="126"/>
      <c r="O933" s="126"/>
      <c r="P933" s="126"/>
      <c r="Q933" s="126"/>
      <c r="R933" s="126"/>
      <c r="S933" s="126"/>
      <c r="T933" s="126"/>
      <c r="U933" s="126"/>
      <c r="V933" s="126"/>
      <c r="W933" s="126"/>
      <c r="X933" s="126"/>
      <c r="Y933" s="126"/>
      <c r="Z933" s="126"/>
      <c r="AA933" s="126"/>
      <c r="AB933" s="126"/>
      <c r="AC933" s="126"/>
      <c r="AD933" s="126"/>
      <c r="AE933" s="126"/>
      <c r="AF933" s="126"/>
      <c r="AG933" s="126"/>
      <c r="AH933" s="126"/>
      <c r="AI933" s="126"/>
      <c r="AJ933" s="126"/>
      <c r="AK933" s="126"/>
      <c r="AL933" s="126"/>
      <c r="AM933" s="126"/>
      <c r="AN933" s="126"/>
      <c r="AO933" s="126"/>
      <c r="AP933" s="126"/>
      <c r="AQ933" s="126"/>
      <c r="AR933" s="126"/>
      <c r="AS933" s="126"/>
      <c r="AT933" s="126"/>
      <c r="AU933" s="126"/>
      <c r="AV933" s="126"/>
      <c r="AW933" s="126"/>
      <c r="AX933" s="126"/>
      <c r="AY933" s="126"/>
      <c r="AZ933" s="126"/>
      <c r="BA933" s="126"/>
      <c r="BB933" s="126"/>
      <c r="BC933" s="126"/>
      <c r="BD933" s="126"/>
      <c r="BE933" s="126"/>
      <c r="BF933" s="126"/>
      <c r="BG933" s="126"/>
      <c r="BH933" s="126"/>
      <c r="BI933" s="126"/>
      <c r="BJ933" s="126"/>
      <c r="BK933" s="126"/>
      <c r="BL933" s="126"/>
      <c r="BM933" s="126"/>
      <c r="BN933" s="126"/>
      <c r="BO933" s="126"/>
      <c r="BP933" s="126"/>
      <c r="BQ933" s="126"/>
      <c r="BR933" s="126"/>
      <c r="BS933" s="126"/>
      <c r="BT933" s="126"/>
      <c r="BU933" s="126"/>
      <c r="BV933" s="126"/>
      <c r="BW933" s="126"/>
      <c r="BX933" s="126"/>
      <c r="BY933" s="126"/>
      <c r="BZ933" s="126"/>
      <c r="CA933" s="126"/>
      <c r="CB933" s="126"/>
      <c r="CC933" s="126"/>
      <c r="CD933" s="126"/>
      <c r="CE933" s="126"/>
      <c r="CF933" s="126"/>
      <c r="CG933" s="126"/>
      <c r="CH933" s="126"/>
      <c r="CI933" s="126"/>
      <c r="CJ933" s="126"/>
      <c r="CK933" s="126"/>
      <c r="CL933" s="126"/>
      <c r="CM933" s="126"/>
      <c r="CN933" s="126"/>
      <c r="CO933" s="126"/>
      <c r="CP933" s="126"/>
      <c r="CQ933" s="126"/>
      <c r="CR933" s="126"/>
      <c r="CS933"/>
      <c r="CT933"/>
      <c r="CU933"/>
      <c r="CV933"/>
      <c r="CW933"/>
      <c r="CX933"/>
      <c r="CY933"/>
      <c r="CZ933"/>
      <c r="DA933"/>
      <c r="DB933"/>
    </row>
    <row r="934" spans="1:106" s="15" customFormat="1" ht="13.4" customHeight="1">
      <c r="A934" s="4" t="str">
        <f t="shared" si="27"/>
        <v/>
      </c>
      <c r="B934" s="70"/>
      <c r="C934" s="123"/>
      <c r="D934" s="70"/>
      <c r="E934" s="70"/>
      <c r="F934" s="123"/>
      <c r="G934" s="123"/>
      <c r="H934" s="123"/>
      <c r="I934" s="126"/>
      <c r="J934" s="126"/>
      <c r="K934" s="126"/>
      <c r="L934" s="126"/>
      <c r="M934" s="126"/>
      <c r="N934" s="126"/>
      <c r="O934" s="126"/>
      <c r="P934" s="126"/>
      <c r="Q934" s="126"/>
      <c r="R934" s="126"/>
      <c r="S934" s="126"/>
      <c r="T934" s="126"/>
      <c r="U934" s="126"/>
      <c r="V934" s="126"/>
      <c r="W934" s="126"/>
      <c r="X934" s="126"/>
      <c r="Y934" s="126"/>
      <c r="Z934" s="126"/>
      <c r="AA934" s="126"/>
      <c r="AB934" s="126"/>
      <c r="AC934" s="126"/>
      <c r="AD934" s="126"/>
      <c r="AE934" s="126"/>
      <c r="AF934" s="126"/>
      <c r="AG934" s="126"/>
      <c r="AH934" s="126"/>
      <c r="AI934" s="126"/>
      <c r="AJ934" s="126"/>
      <c r="AK934" s="126"/>
      <c r="AL934" s="126"/>
      <c r="AM934" s="126"/>
      <c r="AN934" s="126"/>
      <c r="AO934" s="126"/>
      <c r="AP934" s="126"/>
      <c r="AQ934" s="126"/>
      <c r="AR934" s="126"/>
      <c r="AS934" s="126"/>
      <c r="AT934" s="126"/>
      <c r="AU934" s="126"/>
      <c r="AV934" s="126"/>
      <c r="AW934" s="126"/>
      <c r="AX934" s="126"/>
      <c r="AY934" s="126"/>
      <c r="AZ934" s="126"/>
      <c r="BA934" s="126"/>
      <c r="BB934" s="126"/>
      <c r="BC934" s="126"/>
      <c r="BD934" s="126"/>
      <c r="BE934" s="126"/>
      <c r="BF934" s="126"/>
      <c r="BG934" s="126"/>
      <c r="BH934" s="126"/>
      <c r="BI934" s="126"/>
      <c r="BJ934" s="126"/>
      <c r="BK934" s="126"/>
      <c r="BL934" s="126"/>
      <c r="BM934" s="126"/>
      <c r="BN934" s="126"/>
      <c r="BO934" s="126"/>
      <c r="BP934" s="126"/>
      <c r="BQ934" s="126"/>
      <c r="BR934" s="126"/>
      <c r="BS934" s="126"/>
      <c r="BT934" s="126"/>
      <c r="BU934" s="126"/>
      <c r="BV934" s="126"/>
      <c r="BW934" s="126"/>
      <c r="BX934" s="126"/>
      <c r="BY934" s="126"/>
      <c r="BZ934" s="126"/>
      <c r="CA934" s="126"/>
      <c r="CB934" s="126"/>
      <c r="CC934" s="126"/>
      <c r="CD934" s="126"/>
      <c r="CE934" s="126"/>
      <c r="CF934" s="126"/>
      <c r="CG934" s="126"/>
      <c r="CH934" s="126"/>
      <c r="CI934" s="126"/>
      <c r="CJ934" s="126"/>
      <c r="CK934" s="126"/>
      <c r="CL934" s="126"/>
      <c r="CM934" s="126"/>
      <c r="CN934" s="126"/>
      <c r="CO934" s="126"/>
      <c r="CP934" s="126"/>
      <c r="CQ934" s="126"/>
      <c r="CR934" s="126"/>
      <c r="CS934"/>
      <c r="CT934"/>
      <c r="CU934"/>
      <c r="CV934"/>
      <c r="CW934"/>
      <c r="CX934"/>
      <c r="CY934"/>
      <c r="CZ934"/>
      <c r="DA934"/>
      <c r="DB934"/>
    </row>
    <row r="935" spans="1:106" s="15" customFormat="1" ht="13.4" customHeight="1">
      <c r="A935" s="4" t="str">
        <f t="shared" si="27"/>
        <v/>
      </c>
      <c r="B935" s="70"/>
      <c r="C935" s="123"/>
      <c r="D935" s="70"/>
      <c r="E935" s="70"/>
      <c r="F935" s="123"/>
      <c r="G935" s="123"/>
      <c r="H935" s="123"/>
      <c r="I935" s="126"/>
      <c r="J935" s="126"/>
      <c r="K935" s="126"/>
      <c r="L935" s="126"/>
      <c r="M935" s="126"/>
      <c r="N935" s="126"/>
      <c r="O935" s="126"/>
      <c r="P935" s="126"/>
      <c r="Q935" s="126"/>
      <c r="R935" s="126"/>
      <c r="S935" s="126"/>
      <c r="T935" s="126"/>
      <c r="U935" s="126"/>
      <c r="V935" s="126"/>
      <c r="W935" s="126"/>
      <c r="X935" s="126"/>
      <c r="Y935" s="126"/>
      <c r="Z935" s="126"/>
      <c r="AA935" s="126"/>
      <c r="AB935" s="126"/>
      <c r="AC935" s="126"/>
      <c r="AD935" s="126"/>
      <c r="AE935" s="126"/>
      <c r="AF935" s="126"/>
      <c r="AG935" s="126"/>
      <c r="AH935" s="126"/>
      <c r="AI935" s="126"/>
      <c r="AJ935" s="126"/>
      <c r="AK935" s="126"/>
      <c r="AL935" s="126"/>
      <c r="AM935" s="126"/>
      <c r="AN935" s="126"/>
      <c r="AO935" s="126"/>
      <c r="AP935" s="126"/>
      <c r="AQ935" s="126"/>
      <c r="AR935" s="126"/>
      <c r="AS935" s="126"/>
      <c r="AT935" s="126"/>
      <c r="AU935" s="126"/>
      <c r="AV935" s="126"/>
      <c r="AW935" s="126"/>
      <c r="AX935" s="126"/>
      <c r="AY935" s="126"/>
      <c r="AZ935" s="126"/>
      <c r="BA935" s="126"/>
      <c r="BB935" s="126"/>
      <c r="BC935" s="126"/>
      <c r="BD935" s="126"/>
      <c r="BE935" s="126"/>
      <c r="BF935" s="126"/>
      <c r="BG935" s="126"/>
      <c r="BH935" s="126"/>
      <c r="BI935" s="126"/>
      <c r="BJ935" s="126"/>
      <c r="BK935" s="126"/>
      <c r="BL935" s="126"/>
      <c r="BM935" s="126"/>
      <c r="BN935" s="126"/>
      <c r="BO935" s="126"/>
      <c r="BP935" s="126"/>
      <c r="BQ935" s="126"/>
      <c r="BR935" s="126"/>
      <c r="BS935" s="126"/>
      <c r="BT935" s="126"/>
      <c r="BU935" s="126"/>
      <c r="BV935" s="126"/>
      <c r="BW935" s="126"/>
      <c r="BX935" s="126"/>
      <c r="BY935" s="126"/>
      <c r="BZ935" s="126"/>
      <c r="CA935" s="126"/>
      <c r="CB935" s="126"/>
      <c r="CC935" s="126"/>
      <c r="CD935" s="126"/>
      <c r="CE935" s="126"/>
      <c r="CF935" s="126"/>
      <c r="CG935" s="126"/>
      <c r="CH935" s="126"/>
      <c r="CI935" s="126"/>
      <c r="CJ935" s="126"/>
      <c r="CK935" s="126"/>
      <c r="CL935" s="126"/>
      <c r="CM935" s="126"/>
      <c r="CN935" s="126"/>
      <c r="CO935" s="126"/>
      <c r="CP935" s="126"/>
      <c r="CQ935" s="126"/>
      <c r="CR935" s="126"/>
      <c r="CS935"/>
      <c r="CT935"/>
      <c r="CU935"/>
      <c r="CV935"/>
      <c r="CW935"/>
      <c r="CX935"/>
      <c r="CY935"/>
      <c r="CZ935"/>
      <c r="DA935"/>
      <c r="DB935"/>
    </row>
    <row r="936" spans="1:106" s="15" customFormat="1" ht="13.4" customHeight="1">
      <c r="A936" s="4" t="str">
        <f t="shared" si="27"/>
        <v/>
      </c>
      <c r="B936" s="70"/>
      <c r="C936" s="123"/>
      <c r="D936" s="70"/>
      <c r="E936" s="70"/>
      <c r="F936" s="123"/>
      <c r="G936" s="123"/>
      <c r="H936" s="123"/>
      <c r="I936" s="126"/>
      <c r="J936" s="126"/>
      <c r="K936" s="126"/>
      <c r="L936" s="126"/>
      <c r="M936" s="126"/>
      <c r="N936" s="126"/>
      <c r="O936" s="126"/>
      <c r="P936" s="126"/>
      <c r="Q936" s="126"/>
      <c r="R936" s="126"/>
      <c r="S936" s="126"/>
      <c r="T936" s="126"/>
      <c r="U936" s="126"/>
      <c r="V936" s="126"/>
      <c r="W936" s="126"/>
      <c r="X936" s="126"/>
      <c r="Y936" s="126"/>
      <c r="Z936" s="126"/>
      <c r="AA936" s="126"/>
      <c r="AB936" s="126"/>
      <c r="AC936" s="126"/>
      <c r="AD936" s="126"/>
      <c r="AE936" s="126"/>
      <c r="AF936" s="126"/>
      <c r="AG936" s="126"/>
      <c r="AH936" s="126"/>
      <c r="AI936" s="126"/>
      <c r="AJ936" s="126"/>
      <c r="AK936" s="126"/>
      <c r="AL936" s="126"/>
      <c r="AM936" s="126"/>
      <c r="AN936" s="126"/>
      <c r="AO936" s="126"/>
      <c r="AP936" s="126"/>
      <c r="AQ936" s="126"/>
      <c r="AR936" s="126"/>
      <c r="AS936" s="126"/>
      <c r="AT936" s="126"/>
      <c r="AU936" s="126"/>
      <c r="AV936" s="126"/>
      <c r="AW936" s="126"/>
      <c r="AX936" s="126"/>
      <c r="AY936" s="126"/>
      <c r="AZ936" s="126"/>
      <c r="BA936" s="126"/>
      <c r="BB936" s="126"/>
      <c r="BC936" s="126"/>
      <c r="BD936" s="126"/>
      <c r="BE936" s="126"/>
      <c r="BF936" s="126"/>
      <c r="BG936" s="126"/>
      <c r="BH936" s="126"/>
      <c r="BI936" s="126"/>
      <c r="BJ936" s="126"/>
      <c r="BK936" s="126"/>
      <c r="BL936" s="126"/>
      <c r="BM936" s="126"/>
      <c r="BN936" s="126"/>
      <c r="BO936" s="126"/>
      <c r="BP936" s="126"/>
      <c r="BQ936" s="126"/>
      <c r="BR936" s="126"/>
      <c r="BS936" s="126"/>
      <c r="BT936" s="126"/>
      <c r="BU936" s="126"/>
      <c r="BV936" s="126"/>
      <c r="BW936" s="126"/>
      <c r="BX936" s="126"/>
      <c r="BY936" s="126"/>
      <c r="BZ936" s="126"/>
      <c r="CA936" s="126"/>
      <c r="CB936" s="126"/>
      <c r="CC936" s="126"/>
      <c r="CD936" s="126"/>
      <c r="CE936" s="126"/>
      <c r="CF936" s="126"/>
      <c r="CG936" s="126"/>
      <c r="CH936" s="126"/>
      <c r="CI936" s="126"/>
      <c r="CJ936" s="126"/>
      <c r="CK936" s="126"/>
      <c r="CL936" s="126"/>
      <c r="CM936" s="126"/>
      <c r="CN936" s="126"/>
      <c r="CO936" s="126"/>
      <c r="CP936" s="126"/>
      <c r="CQ936" s="126"/>
      <c r="CR936" s="126"/>
      <c r="CS936"/>
      <c r="CT936"/>
      <c r="CU936"/>
      <c r="CV936"/>
      <c r="CW936"/>
      <c r="CX936"/>
      <c r="CY936"/>
      <c r="CZ936"/>
      <c r="DA936"/>
      <c r="DB936"/>
    </row>
    <row r="937" spans="1:106" s="15" customFormat="1" ht="13.4" customHeight="1">
      <c r="A937" s="4" t="str">
        <f t="shared" si="27"/>
        <v/>
      </c>
      <c r="B937" s="70"/>
      <c r="C937" s="123"/>
      <c r="D937" s="70"/>
      <c r="E937" s="70"/>
      <c r="F937" s="123"/>
      <c r="G937" s="123"/>
      <c r="H937" s="123"/>
      <c r="I937" s="126"/>
      <c r="J937" s="126"/>
      <c r="K937" s="126"/>
      <c r="L937" s="126"/>
      <c r="M937" s="126"/>
      <c r="N937" s="126"/>
      <c r="O937" s="126"/>
      <c r="P937" s="126"/>
      <c r="Q937" s="126"/>
      <c r="R937" s="126"/>
      <c r="S937" s="126"/>
      <c r="T937" s="126"/>
      <c r="U937" s="126"/>
      <c r="V937" s="126"/>
      <c r="W937" s="126"/>
      <c r="X937" s="126"/>
      <c r="Y937" s="126"/>
      <c r="Z937" s="126"/>
      <c r="AA937" s="126"/>
      <c r="AB937" s="126"/>
      <c r="AC937" s="126"/>
      <c r="AD937" s="126"/>
      <c r="AE937" s="126"/>
      <c r="AF937" s="126"/>
      <c r="AG937" s="126"/>
      <c r="AH937" s="126"/>
      <c r="AI937" s="126"/>
      <c r="AJ937" s="126"/>
      <c r="AK937" s="126"/>
      <c r="AL937" s="126"/>
      <c r="AM937" s="126"/>
      <c r="AN937" s="126"/>
      <c r="AO937" s="126"/>
      <c r="AP937" s="126"/>
      <c r="AQ937" s="126"/>
      <c r="AR937" s="126"/>
      <c r="AS937" s="126"/>
      <c r="AT937" s="126"/>
      <c r="AU937" s="126"/>
      <c r="AV937" s="126"/>
      <c r="AW937" s="126"/>
      <c r="AX937" s="126"/>
      <c r="AY937" s="126"/>
      <c r="AZ937" s="126"/>
      <c r="BA937" s="126"/>
      <c r="BB937" s="126"/>
      <c r="BC937" s="126"/>
      <c r="BD937" s="126"/>
      <c r="BE937" s="126"/>
      <c r="BF937" s="126"/>
      <c r="BG937" s="126"/>
      <c r="BH937" s="126"/>
      <c r="BI937" s="126"/>
      <c r="BJ937" s="126"/>
      <c r="BK937" s="126"/>
      <c r="BL937" s="126"/>
      <c r="BM937" s="126"/>
      <c r="BN937" s="126"/>
      <c r="BO937" s="126"/>
      <c r="BP937" s="126"/>
      <c r="BQ937" s="126"/>
      <c r="BR937" s="126"/>
      <c r="BS937" s="126"/>
      <c r="BT937" s="126"/>
      <c r="BU937" s="126"/>
      <c r="BV937" s="126"/>
      <c r="BW937" s="126"/>
      <c r="BX937" s="126"/>
      <c r="BY937" s="126"/>
      <c r="BZ937" s="126"/>
      <c r="CA937" s="126"/>
      <c r="CB937" s="126"/>
      <c r="CC937" s="126"/>
      <c r="CD937" s="126"/>
      <c r="CE937" s="126"/>
      <c r="CF937" s="126"/>
      <c r="CG937" s="126"/>
      <c r="CH937" s="126"/>
      <c r="CI937" s="126"/>
      <c r="CJ937" s="126"/>
      <c r="CK937" s="126"/>
      <c r="CL937" s="126"/>
      <c r="CM937" s="126"/>
      <c r="CN937" s="126"/>
      <c r="CO937" s="126"/>
      <c r="CP937" s="126"/>
      <c r="CQ937" s="126"/>
      <c r="CR937" s="126"/>
      <c r="CS937"/>
      <c r="CT937"/>
      <c r="CU937"/>
      <c r="CV937"/>
      <c r="CW937"/>
      <c r="CX937"/>
      <c r="CY937"/>
      <c r="CZ937"/>
      <c r="DA937"/>
      <c r="DB937"/>
    </row>
    <row r="938" spans="1:106" s="15" customFormat="1" ht="13.4" customHeight="1">
      <c r="A938" s="4" t="str">
        <f t="shared" si="27"/>
        <v/>
      </c>
      <c r="B938" s="70"/>
      <c r="C938" s="123"/>
      <c r="D938" s="70"/>
      <c r="E938" s="70"/>
      <c r="F938" s="123"/>
      <c r="G938" s="123"/>
      <c r="H938" s="123"/>
      <c r="I938" s="126"/>
      <c r="J938" s="126"/>
      <c r="K938" s="126"/>
      <c r="L938" s="126"/>
      <c r="M938" s="126"/>
      <c r="N938" s="126"/>
      <c r="O938" s="126"/>
      <c r="P938" s="126"/>
      <c r="Q938" s="126"/>
      <c r="R938" s="126"/>
      <c r="S938" s="126"/>
      <c r="T938" s="126"/>
      <c r="U938" s="126"/>
      <c r="V938" s="126"/>
      <c r="W938" s="126"/>
      <c r="X938" s="126"/>
      <c r="Y938" s="126"/>
      <c r="Z938" s="126"/>
      <c r="AA938" s="126"/>
      <c r="AB938" s="126"/>
      <c r="AC938" s="126"/>
      <c r="AD938" s="126"/>
      <c r="AE938" s="126"/>
      <c r="AF938" s="126"/>
      <c r="AG938" s="126"/>
      <c r="AH938" s="126"/>
      <c r="AI938" s="126"/>
      <c r="AJ938" s="126"/>
      <c r="AK938" s="126"/>
      <c r="AL938" s="126"/>
      <c r="AM938" s="126"/>
      <c r="AN938" s="126"/>
      <c r="AO938" s="126"/>
      <c r="AP938" s="126"/>
      <c r="AQ938" s="126"/>
      <c r="AR938" s="126"/>
      <c r="AS938" s="126"/>
      <c r="AT938" s="126"/>
      <c r="AU938" s="126"/>
      <c r="AV938" s="126"/>
      <c r="AW938" s="126"/>
      <c r="AX938" s="126"/>
      <c r="AY938" s="126"/>
      <c r="AZ938" s="126"/>
      <c r="BA938" s="126"/>
      <c r="BB938" s="126"/>
      <c r="BC938" s="126"/>
      <c r="BD938" s="126"/>
      <c r="BE938" s="126"/>
      <c r="BF938" s="126"/>
      <c r="BG938" s="126"/>
      <c r="BH938" s="126"/>
      <c r="BI938" s="126"/>
      <c r="BJ938" s="126"/>
      <c r="BK938" s="126"/>
      <c r="BL938" s="126"/>
      <c r="BM938" s="126"/>
      <c r="BN938" s="126"/>
      <c r="BO938" s="126"/>
      <c r="BP938" s="126"/>
      <c r="BQ938" s="126"/>
      <c r="BR938" s="126"/>
      <c r="BS938" s="126"/>
      <c r="BT938" s="126"/>
      <c r="BU938" s="126"/>
      <c r="BV938" s="126"/>
      <c r="BW938" s="126"/>
      <c r="BX938" s="126"/>
      <c r="BY938" s="126"/>
      <c r="BZ938" s="126"/>
      <c r="CA938" s="126"/>
      <c r="CB938" s="126"/>
      <c r="CC938" s="126"/>
      <c r="CD938" s="126"/>
      <c r="CE938" s="126"/>
      <c r="CF938" s="126"/>
      <c r="CG938" s="126"/>
      <c r="CH938" s="126"/>
      <c r="CI938" s="126"/>
      <c r="CJ938" s="126"/>
      <c r="CK938" s="126"/>
      <c r="CL938" s="126"/>
      <c r="CM938" s="126"/>
      <c r="CN938" s="126"/>
      <c r="CO938" s="126"/>
      <c r="CP938" s="126"/>
      <c r="CQ938" s="126"/>
      <c r="CR938" s="126"/>
      <c r="CS938"/>
      <c r="CT938"/>
      <c r="CU938"/>
      <c r="CV938"/>
      <c r="CW938"/>
      <c r="CX938"/>
      <c r="CY938"/>
      <c r="CZ938"/>
      <c r="DA938"/>
      <c r="DB938"/>
    </row>
    <row r="939" spans="1:106" s="15" customFormat="1" ht="13.4" customHeight="1">
      <c r="A939" s="4" t="str">
        <f t="shared" si="27"/>
        <v/>
      </c>
      <c r="B939" s="70"/>
      <c r="C939" s="123"/>
      <c r="D939" s="70"/>
      <c r="E939" s="70"/>
      <c r="F939" s="123"/>
      <c r="G939" s="123"/>
      <c r="H939" s="123"/>
      <c r="I939" s="126"/>
      <c r="J939" s="126"/>
      <c r="K939" s="126"/>
      <c r="L939" s="126"/>
      <c r="M939" s="126"/>
      <c r="N939" s="126"/>
      <c r="O939" s="126"/>
      <c r="P939" s="126"/>
      <c r="Q939" s="126"/>
      <c r="R939" s="126"/>
      <c r="S939" s="126"/>
      <c r="T939" s="126"/>
      <c r="U939" s="126"/>
      <c r="V939" s="126"/>
      <c r="W939" s="126"/>
      <c r="X939" s="126"/>
      <c r="Y939" s="126"/>
      <c r="Z939" s="126"/>
      <c r="AA939" s="126"/>
      <c r="AB939" s="126"/>
      <c r="AC939" s="126"/>
      <c r="AD939" s="126"/>
      <c r="AE939" s="126"/>
      <c r="AF939" s="126"/>
      <c r="AG939" s="126"/>
      <c r="AH939" s="126"/>
      <c r="AI939" s="126"/>
      <c r="AJ939" s="126"/>
      <c r="AK939" s="126"/>
      <c r="AL939" s="126"/>
      <c r="AM939" s="126"/>
      <c r="AN939" s="126"/>
      <c r="AO939" s="126"/>
      <c r="AP939" s="126"/>
      <c r="AQ939" s="126"/>
      <c r="AR939" s="126"/>
      <c r="AS939" s="126"/>
      <c r="AT939" s="126"/>
      <c r="AU939" s="126"/>
      <c r="AV939" s="126"/>
      <c r="AW939" s="126"/>
      <c r="AX939" s="126"/>
      <c r="AY939" s="126"/>
      <c r="AZ939" s="126"/>
      <c r="BA939" s="126"/>
      <c r="BB939" s="126"/>
      <c r="BC939" s="126"/>
      <c r="BD939" s="126"/>
      <c r="BE939" s="126"/>
      <c r="BF939" s="126"/>
      <c r="BG939" s="126"/>
      <c r="BH939" s="126"/>
      <c r="BI939" s="126"/>
      <c r="BJ939" s="126"/>
      <c r="BK939" s="126"/>
      <c r="BL939" s="126"/>
      <c r="BM939" s="126"/>
      <c r="BN939" s="126"/>
      <c r="BO939" s="126"/>
      <c r="BP939" s="126"/>
      <c r="BQ939" s="126"/>
      <c r="BR939" s="126"/>
      <c r="BS939" s="126"/>
      <c r="BT939" s="126"/>
      <c r="BU939" s="126"/>
      <c r="BV939" s="126"/>
      <c r="BW939" s="126"/>
      <c r="BX939" s="126"/>
      <c r="BY939" s="126"/>
      <c r="BZ939" s="126"/>
      <c r="CA939" s="126"/>
      <c r="CB939" s="126"/>
      <c r="CC939" s="126"/>
      <c r="CD939" s="126"/>
      <c r="CE939" s="126"/>
      <c r="CF939" s="126"/>
      <c r="CG939" s="126"/>
      <c r="CH939" s="126"/>
      <c r="CI939" s="126"/>
      <c r="CJ939" s="126"/>
      <c r="CK939" s="126"/>
      <c r="CL939" s="126"/>
      <c r="CM939" s="126"/>
      <c r="CN939" s="126"/>
      <c r="CO939" s="126"/>
      <c r="CP939" s="126"/>
      <c r="CQ939" s="126"/>
      <c r="CR939" s="126"/>
      <c r="CS939"/>
      <c r="CT939"/>
      <c r="CU939"/>
      <c r="CV939"/>
      <c r="CW939"/>
      <c r="CX939"/>
      <c r="CY939"/>
      <c r="CZ939"/>
      <c r="DA939"/>
      <c r="DB939"/>
    </row>
    <row r="940" spans="1:106" s="15" customFormat="1" ht="13.4" customHeight="1">
      <c r="A940" s="4" t="str">
        <f t="shared" si="27"/>
        <v/>
      </c>
      <c r="B940" s="70"/>
      <c r="C940" s="123"/>
      <c r="D940" s="70"/>
      <c r="E940" s="70"/>
      <c r="F940" s="123"/>
      <c r="G940" s="123"/>
      <c r="H940" s="123"/>
      <c r="I940" s="126"/>
      <c r="J940" s="126"/>
      <c r="K940" s="126"/>
      <c r="L940" s="126"/>
      <c r="M940" s="126"/>
      <c r="N940" s="126"/>
      <c r="O940" s="126"/>
      <c r="P940" s="126"/>
      <c r="Q940" s="126"/>
      <c r="R940" s="126"/>
      <c r="S940" s="126"/>
      <c r="T940" s="126"/>
      <c r="U940" s="126"/>
      <c r="V940" s="126"/>
      <c r="W940" s="126"/>
      <c r="X940" s="126"/>
      <c r="Y940" s="126"/>
      <c r="Z940" s="126"/>
      <c r="AA940" s="126"/>
      <c r="AB940" s="126"/>
      <c r="AC940" s="126"/>
      <c r="AD940" s="126"/>
      <c r="AE940" s="126"/>
      <c r="AF940" s="126"/>
      <c r="AG940" s="126"/>
      <c r="AH940" s="126"/>
      <c r="AI940" s="126"/>
      <c r="AJ940" s="126"/>
      <c r="AK940" s="126"/>
      <c r="AL940" s="126"/>
      <c r="AM940" s="126"/>
      <c r="AN940" s="126"/>
      <c r="AO940" s="126"/>
      <c r="AP940" s="126"/>
      <c r="AQ940" s="126"/>
      <c r="AR940" s="126"/>
      <c r="AS940" s="126"/>
      <c r="AT940" s="126"/>
      <c r="AU940" s="126"/>
      <c r="AV940" s="126"/>
      <c r="AW940" s="126"/>
      <c r="AX940" s="126"/>
      <c r="AY940" s="126"/>
      <c r="AZ940" s="126"/>
      <c r="BA940" s="126"/>
      <c r="BB940" s="126"/>
      <c r="BC940" s="126"/>
      <c r="BD940" s="126"/>
      <c r="BE940" s="126"/>
      <c r="BF940" s="126"/>
      <c r="BG940" s="126"/>
      <c r="BH940" s="126"/>
      <c r="BI940" s="126"/>
      <c r="BJ940" s="126"/>
      <c r="BK940" s="126"/>
      <c r="BL940" s="126"/>
      <c r="BM940" s="126"/>
      <c r="BN940" s="126"/>
      <c r="BO940" s="126"/>
      <c r="BP940" s="126"/>
      <c r="BQ940" s="126"/>
      <c r="BR940" s="126"/>
      <c r="BS940" s="126"/>
      <c r="BT940" s="126"/>
      <c r="BU940" s="126"/>
      <c r="BV940" s="126"/>
      <c r="BW940" s="126"/>
      <c r="BX940" s="126"/>
      <c r="BY940" s="126"/>
      <c r="BZ940" s="126"/>
      <c r="CA940" s="126"/>
      <c r="CB940" s="126"/>
      <c r="CC940" s="126"/>
      <c r="CD940" s="126"/>
      <c r="CE940" s="126"/>
      <c r="CF940" s="126"/>
      <c r="CG940" s="126"/>
      <c r="CH940" s="126"/>
      <c r="CI940" s="126"/>
      <c r="CJ940" s="126"/>
      <c r="CK940" s="126"/>
      <c r="CL940" s="126"/>
      <c r="CM940" s="126"/>
      <c r="CN940" s="126"/>
      <c r="CO940" s="126"/>
      <c r="CP940" s="126"/>
      <c r="CQ940" s="126"/>
      <c r="CR940" s="126"/>
      <c r="CS940"/>
      <c r="CT940"/>
      <c r="CU940"/>
      <c r="CV940"/>
      <c r="CW940"/>
      <c r="CX940"/>
      <c r="CY940"/>
      <c r="CZ940"/>
      <c r="DA940"/>
      <c r="DB940"/>
    </row>
    <row r="941" spans="1:106" s="15" customFormat="1" ht="13.4" customHeight="1">
      <c r="A941" s="4" t="str">
        <f t="shared" si="27"/>
        <v/>
      </c>
      <c r="B941" s="70"/>
      <c r="C941" s="123"/>
      <c r="D941" s="70"/>
      <c r="E941" s="70"/>
      <c r="F941" s="123"/>
      <c r="G941" s="123"/>
      <c r="H941" s="123"/>
      <c r="I941" s="126"/>
      <c r="J941" s="126"/>
      <c r="K941" s="126"/>
      <c r="L941" s="126"/>
      <c r="M941" s="126"/>
      <c r="N941" s="126"/>
      <c r="O941" s="126"/>
      <c r="P941" s="126"/>
      <c r="Q941" s="126"/>
      <c r="R941" s="126"/>
      <c r="S941" s="126"/>
      <c r="T941" s="126"/>
      <c r="U941" s="126"/>
      <c r="V941" s="126"/>
      <c r="W941" s="126"/>
      <c r="X941" s="126"/>
      <c r="Y941" s="126"/>
      <c r="Z941" s="126"/>
      <c r="AA941" s="126"/>
      <c r="AB941" s="126"/>
      <c r="AC941" s="126"/>
      <c r="AD941" s="126"/>
      <c r="AE941" s="126"/>
      <c r="AF941" s="126"/>
      <c r="AG941" s="126"/>
      <c r="AH941" s="126"/>
      <c r="AI941" s="126"/>
      <c r="AJ941" s="126"/>
      <c r="AK941" s="126"/>
      <c r="AL941" s="126"/>
      <c r="AM941" s="126"/>
      <c r="AN941" s="126"/>
      <c r="AO941" s="126"/>
      <c r="AP941" s="126"/>
      <c r="AQ941" s="126"/>
      <c r="AR941" s="126"/>
      <c r="AS941" s="126"/>
      <c r="AT941" s="126"/>
      <c r="AU941" s="126"/>
      <c r="AV941" s="126"/>
      <c r="AW941" s="126"/>
      <c r="AX941" s="126"/>
      <c r="AY941" s="126"/>
      <c r="AZ941" s="126"/>
      <c r="BA941" s="126"/>
      <c r="BB941" s="126"/>
      <c r="BC941" s="126"/>
      <c r="BD941" s="126"/>
      <c r="BE941" s="126"/>
      <c r="BF941" s="126"/>
      <c r="BG941" s="126"/>
      <c r="BH941" s="126"/>
      <c r="BI941" s="126"/>
      <c r="BJ941" s="126"/>
      <c r="BK941" s="126"/>
      <c r="BL941" s="126"/>
      <c r="BM941" s="126"/>
      <c r="BN941" s="126"/>
      <c r="BO941" s="126"/>
      <c r="BP941" s="126"/>
      <c r="BQ941" s="126"/>
      <c r="BR941" s="126"/>
      <c r="BS941" s="126"/>
      <c r="BT941" s="126"/>
      <c r="BU941" s="126"/>
      <c r="BV941" s="126"/>
      <c r="BW941" s="126"/>
      <c r="BX941" s="126"/>
      <c r="BY941" s="126"/>
      <c r="BZ941" s="126"/>
      <c r="CA941" s="126"/>
      <c r="CB941" s="126"/>
      <c r="CC941" s="126"/>
      <c r="CD941" s="126"/>
      <c r="CE941" s="126"/>
      <c r="CF941" s="126"/>
      <c r="CG941" s="126"/>
      <c r="CH941" s="126"/>
      <c r="CI941" s="126"/>
      <c r="CJ941" s="126"/>
      <c r="CK941" s="126"/>
      <c r="CL941" s="126"/>
      <c r="CM941" s="126"/>
      <c r="CN941" s="126"/>
      <c r="CO941" s="126"/>
      <c r="CP941" s="126"/>
      <c r="CQ941" s="126"/>
      <c r="CR941" s="126"/>
      <c r="CS941"/>
      <c r="CT941"/>
      <c r="CU941"/>
      <c r="CV941"/>
      <c r="CW941"/>
      <c r="CX941"/>
      <c r="CY941"/>
      <c r="CZ941"/>
      <c r="DA941"/>
      <c r="DB941"/>
    </row>
    <row r="942" spans="1:106" s="15" customFormat="1" ht="13.4" customHeight="1">
      <c r="A942" s="4" t="str">
        <f t="shared" si="27"/>
        <v/>
      </c>
      <c r="B942" s="70"/>
      <c r="C942" s="123"/>
      <c r="D942" s="70"/>
      <c r="E942" s="70"/>
      <c r="F942" s="123"/>
      <c r="G942" s="123"/>
      <c r="H942" s="123"/>
      <c r="I942" s="126"/>
      <c r="J942" s="126"/>
      <c r="K942" s="126"/>
      <c r="L942" s="126"/>
      <c r="M942" s="126"/>
      <c r="N942" s="126"/>
      <c r="O942" s="126"/>
      <c r="P942" s="126"/>
      <c r="Q942" s="126"/>
      <c r="R942" s="126"/>
      <c r="S942" s="126"/>
      <c r="T942" s="126"/>
      <c r="U942" s="126"/>
      <c r="V942" s="126"/>
      <c r="W942" s="126"/>
      <c r="X942" s="126"/>
      <c r="Y942" s="126"/>
      <c r="Z942" s="126"/>
      <c r="AA942" s="126"/>
      <c r="AB942" s="126"/>
      <c r="AC942" s="126"/>
      <c r="AD942" s="126"/>
      <c r="AE942" s="126"/>
      <c r="AF942" s="126"/>
      <c r="AG942" s="126"/>
      <c r="AH942" s="126"/>
      <c r="AI942" s="126"/>
      <c r="AJ942" s="126"/>
      <c r="AK942" s="126"/>
      <c r="AL942" s="126"/>
      <c r="AM942" s="126"/>
      <c r="AN942" s="126"/>
      <c r="AO942" s="126"/>
      <c r="AP942" s="126"/>
      <c r="AQ942" s="126"/>
      <c r="AR942" s="126"/>
      <c r="AS942" s="126"/>
      <c r="AT942" s="126"/>
      <c r="AU942" s="126"/>
      <c r="AV942" s="126"/>
      <c r="AW942" s="126"/>
      <c r="AX942" s="126"/>
      <c r="AY942" s="126"/>
      <c r="AZ942" s="126"/>
      <c r="BA942" s="126"/>
      <c r="BB942" s="126"/>
      <c r="BC942" s="126"/>
      <c r="BD942" s="126"/>
      <c r="BE942" s="126"/>
      <c r="BF942" s="126"/>
      <c r="BG942" s="126"/>
      <c r="BH942" s="126"/>
      <c r="BI942" s="126"/>
      <c r="BJ942" s="126"/>
      <c r="BK942" s="126"/>
      <c r="BL942" s="126"/>
      <c r="BM942" s="126"/>
      <c r="BN942" s="126"/>
      <c r="BO942" s="126"/>
      <c r="BP942" s="126"/>
      <c r="BQ942" s="126"/>
      <c r="BR942" s="126"/>
      <c r="BS942" s="126"/>
      <c r="BT942" s="126"/>
      <c r="BU942" s="126"/>
      <c r="BV942" s="126"/>
      <c r="BW942" s="126"/>
      <c r="BX942" s="126"/>
      <c r="BY942" s="126"/>
      <c r="BZ942" s="126"/>
      <c r="CA942" s="126"/>
      <c r="CB942" s="126"/>
      <c r="CC942" s="126"/>
      <c r="CD942" s="126"/>
      <c r="CE942" s="126"/>
      <c r="CF942" s="126"/>
      <c r="CG942" s="126"/>
      <c r="CH942" s="126"/>
      <c r="CI942" s="126"/>
      <c r="CJ942" s="126"/>
      <c r="CK942" s="126"/>
      <c r="CL942" s="126"/>
      <c r="CM942" s="126"/>
      <c r="CN942" s="126"/>
      <c r="CO942" s="126"/>
      <c r="CP942" s="126"/>
      <c r="CQ942" s="126"/>
      <c r="CR942" s="126"/>
      <c r="CS942"/>
      <c r="CT942"/>
      <c r="CU942"/>
      <c r="CV942"/>
      <c r="CW942"/>
      <c r="CX942"/>
      <c r="CY942"/>
      <c r="CZ942"/>
      <c r="DA942"/>
      <c r="DB942"/>
    </row>
    <row r="943" spans="1:106" s="15" customFormat="1" ht="13.4" customHeight="1">
      <c r="A943" s="4" t="str">
        <f t="shared" si="27"/>
        <v/>
      </c>
      <c r="B943" s="70"/>
      <c r="C943" s="123"/>
      <c r="D943" s="70"/>
      <c r="E943" s="70"/>
      <c r="F943" s="123"/>
      <c r="G943" s="123"/>
      <c r="H943" s="123"/>
      <c r="I943" s="126"/>
      <c r="J943" s="126"/>
      <c r="K943" s="126"/>
      <c r="L943" s="126"/>
      <c r="M943" s="126"/>
      <c r="N943" s="126"/>
      <c r="O943" s="126"/>
      <c r="P943" s="126"/>
      <c r="Q943" s="126"/>
      <c r="R943" s="126"/>
      <c r="S943" s="126"/>
      <c r="T943" s="126"/>
      <c r="U943" s="126"/>
      <c r="V943" s="126"/>
      <c r="W943" s="126"/>
      <c r="X943" s="126"/>
      <c r="Y943" s="126"/>
      <c r="Z943" s="126"/>
      <c r="AA943" s="126"/>
      <c r="AB943" s="126"/>
      <c r="AC943" s="126"/>
      <c r="AD943" s="126"/>
      <c r="AE943" s="126"/>
      <c r="AF943" s="126"/>
      <c r="AG943" s="126"/>
      <c r="AH943" s="126"/>
      <c r="AI943" s="126"/>
      <c r="AJ943" s="126"/>
      <c r="AK943" s="126"/>
      <c r="AL943" s="126"/>
      <c r="AM943" s="126"/>
      <c r="AN943" s="126"/>
      <c r="AO943" s="126"/>
      <c r="AP943" s="126"/>
      <c r="AQ943" s="126"/>
      <c r="AR943" s="126"/>
      <c r="AS943" s="126"/>
      <c r="AT943" s="126"/>
      <c r="AU943" s="126"/>
      <c r="AV943" s="126"/>
      <c r="AW943" s="126"/>
      <c r="AX943" s="126"/>
      <c r="AY943" s="126"/>
      <c r="AZ943" s="126"/>
      <c r="BA943" s="126"/>
      <c r="BB943" s="126"/>
      <c r="BC943" s="126"/>
      <c r="BD943" s="126"/>
      <c r="BE943" s="126"/>
      <c r="BF943" s="126"/>
      <c r="BG943" s="126"/>
      <c r="BH943" s="126"/>
      <c r="BI943" s="126"/>
      <c r="BJ943" s="126"/>
      <c r="BK943" s="126"/>
      <c r="BL943" s="126"/>
      <c r="BM943" s="126"/>
      <c r="BN943" s="126"/>
      <c r="BO943" s="126"/>
      <c r="BP943" s="126"/>
      <c r="BQ943" s="126"/>
      <c r="BR943" s="126"/>
      <c r="BS943" s="126"/>
      <c r="BT943" s="126"/>
      <c r="BU943" s="126"/>
      <c r="BV943" s="126"/>
      <c r="BW943" s="126"/>
      <c r="BX943" s="126"/>
      <c r="BY943" s="126"/>
      <c r="BZ943" s="126"/>
      <c r="CA943" s="126"/>
      <c r="CB943" s="126"/>
      <c r="CC943" s="126"/>
      <c r="CD943" s="126"/>
      <c r="CE943" s="126"/>
      <c r="CF943" s="126"/>
      <c r="CG943" s="126"/>
      <c r="CH943" s="126"/>
      <c r="CI943" s="126"/>
      <c r="CJ943" s="126"/>
      <c r="CK943" s="126"/>
      <c r="CL943" s="126"/>
      <c r="CM943" s="126"/>
      <c r="CN943" s="126"/>
      <c r="CO943" s="126"/>
      <c r="CP943" s="126"/>
      <c r="CQ943" s="126"/>
      <c r="CR943" s="126"/>
      <c r="CS943"/>
      <c r="CT943"/>
      <c r="CU943"/>
      <c r="CV943"/>
      <c r="CW943"/>
      <c r="CX943"/>
      <c r="CY943"/>
      <c r="CZ943"/>
      <c r="DA943"/>
      <c r="DB943"/>
    </row>
    <row r="944" spans="1:106" s="15" customFormat="1" ht="13.4" customHeight="1">
      <c r="A944" s="4" t="str">
        <f t="shared" si="27"/>
        <v/>
      </c>
      <c r="B944" s="70"/>
      <c r="C944" s="123"/>
      <c r="D944" s="70"/>
      <c r="E944" s="70"/>
      <c r="F944" s="123"/>
      <c r="G944" s="123"/>
      <c r="H944" s="123"/>
      <c r="I944" s="126"/>
      <c r="J944" s="126"/>
      <c r="K944" s="126"/>
      <c r="L944" s="126"/>
      <c r="M944" s="126"/>
      <c r="N944" s="126"/>
      <c r="O944" s="126"/>
      <c r="P944" s="126"/>
      <c r="Q944" s="126"/>
      <c r="R944" s="126"/>
      <c r="S944" s="126"/>
      <c r="T944" s="126"/>
      <c r="U944" s="126"/>
      <c r="V944" s="126"/>
      <c r="W944" s="126"/>
      <c r="X944" s="126"/>
      <c r="Y944" s="126"/>
      <c r="Z944" s="126"/>
      <c r="AA944" s="126"/>
      <c r="AB944" s="126"/>
      <c r="AC944" s="126"/>
      <c r="AD944" s="126"/>
      <c r="AE944" s="126"/>
      <c r="AF944" s="126"/>
      <c r="AG944" s="126"/>
      <c r="AH944" s="126"/>
      <c r="AI944" s="126"/>
      <c r="AJ944" s="126"/>
      <c r="AK944" s="126"/>
      <c r="AL944" s="126"/>
      <c r="AM944" s="126"/>
      <c r="AN944" s="126"/>
      <c r="AO944" s="126"/>
      <c r="AP944" s="126"/>
      <c r="AQ944" s="126"/>
      <c r="AR944" s="126"/>
      <c r="AS944" s="126"/>
      <c r="AT944" s="126"/>
      <c r="AU944" s="126"/>
      <c r="AV944" s="126"/>
      <c r="AW944" s="126"/>
      <c r="AX944" s="126"/>
      <c r="AY944" s="126"/>
      <c r="AZ944" s="126"/>
      <c r="BA944" s="126"/>
      <c r="BB944" s="126"/>
      <c r="BC944" s="126"/>
      <c r="BD944" s="126"/>
      <c r="BE944" s="126"/>
      <c r="BF944" s="126"/>
      <c r="BG944" s="126"/>
      <c r="BH944" s="126"/>
      <c r="BI944" s="126"/>
      <c r="BJ944" s="126"/>
      <c r="BK944" s="126"/>
      <c r="BL944" s="126"/>
      <c r="BM944" s="126"/>
      <c r="BN944" s="126"/>
      <c r="BO944" s="126"/>
      <c r="BP944" s="126"/>
      <c r="BQ944" s="126"/>
      <c r="BR944" s="126"/>
      <c r="BS944" s="126"/>
      <c r="BT944" s="126"/>
      <c r="BU944" s="126"/>
      <c r="BV944" s="126"/>
      <c r="BW944" s="126"/>
      <c r="BX944" s="126"/>
      <c r="BY944" s="126"/>
      <c r="BZ944" s="126"/>
      <c r="CA944" s="126"/>
      <c r="CB944" s="126"/>
      <c r="CC944" s="126"/>
      <c r="CD944" s="126"/>
      <c r="CE944" s="126"/>
      <c r="CF944" s="126"/>
      <c r="CG944" s="126"/>
      <c r="CH944" s="126"/>
      <c r="CI944" s="126"/>
      <c r="CJ944" s="126"/>
      <c r="CK944" s="126"/>
      <c r="CL944" s="126"/>
      <c r="CM944" s="126"/>
      <c r="CN944" s="126"/>
      <c r="CO944" s="126"/>
      <c r="CP944" s="126"/>
      <c r="CQ944" s="126"/>
      <c r="CR944" s="126"/>
      <c r="CS944"/>
      <c r="CT944"/>
      <c r="CU944"/>
      <c r="CV944"/>
      <c r="CW944"/>
      <c r="CX944"/>
      <c r="CY944"/>
      <c r="CZ944"/>
      <c r="DA944"/>
      <c r="DB944"/>
    </row>
    <row r="945" spans="1:106" s="15" customFormat="1" ht="13.4" customHeight="1">
      <c r="A945" s="4" t="str">
        <f t="shared" si="27"/>
        <v/>
      </c>
      <c r="B945" s="70"/>
      <c r="C945" s="123"/>
      <c r="D945" s="70"/>
      <c r="E945" s="70"/>
      <c r="F945" s="123"/>
      <c r="G945" s="123"/>
      <c r="H945" s="123"/>
      <c r="I945" s="126"/>
      <c r="J945" s="126"/>
      <c r="K945" s="126"/>
      <c r="L945" s="126"/>
      <c r="M945" s="126"/>
      <c r="N945" s="126"/>
      <c r="O945" s="126"/>
      <c r="P945" s="126"/>
      <c r="Q945" s="126"/>
      <c r="R945" s="126"/>
      <c r="S945" s="126"/>
      <c r="T945" s="126"/>
      <c r="U945" s="126"/>
      <c r="V945" s="126"/>
      <c r="W945" s="126"/>
      <c r="X945" s="126"/>
      <c r="Y945" s="126"/>
      <c r="Z945" s="126"/>
      <c r="AA945" s="126"/>
      <c r="AB945" s="126"/>
      <c r="AC945" s="126"/>
      <c r="AD945" s="126"/>
      <c r="AE945" s="126"/>
      <c r="AF945" s="126"/>
      <c r="AG945" s="126"/>
      <c r="AH945" s="126"/>
      <c r="AI945" s="126"/>
      <c r="AJ945" s="126"/>
      <c r="AK945" s="126"/>
      <c r="AL945" s="126"/>
      <c r="AM945" s="126"/>
      <c r="AN945" s="126"/>
      <c r="AO945" s="126"/>
      <c r="AP945" s="126"/>
      <c r="AQ945" s="126"/>
      <c r="AR945" s="126"/>
      <c r="AS945" s="126"/>
      <c r="AT945" s="126"/>
      <c r="AU945" s="126"/>
      <c r="AV945" s="126"/>
      <c r="AW945" s="126"/>
      <c r="AX945" s="126"/>
      <c r="AY945" s="126"/>
      <c r="AZ945" s="126"/>
      <c r="BA945" s="126"/>
      <c r="BB945" s="126"/>
      <c r="BC945" s="126"/>
      <c r="BD945" s="126"/>
      <c r="BE945" s="126"/>
      <c r="BF945" s="126"/>
      <c r="BG945" s="126"/>
      <c r="BH945" s="126"/>
      <c r="BI945" s="126"/>
      <c r="BJ945" s="126"/>
      <c r="BK945" s="126"/>
      <c r="BL945" s="126"/>
      <c r="BM945" s="126"/>
      <c r="BN945" s="126"/>
      <c r="BO945" s="126"/>
      <c r="BP945" s="126"/>
      <c r="BQ945" s="126"/>
      <c r="BR945" s="126"/>
      <c r="BS945" s="126"/>
      <c r="BT945" s="126"/>
      <c r="BU945" s="126"/>
      <c r="BV945" s="126"/>
      <c r="BW945" s="126"/>
      <c r="BX945" s="126"/>
      <c r="BY945" s="126"/>
      <c r="BZ945" s="126"/>
      <c r="CA945" s="126"/>
      <c r="CB945" s="126"/>
      <c r="CC945" s="126"/>
      <c r="CD945" s="126"/>
      <c r="CE945" s="126"/>
      <c r="CF945" s="126"/>
      <c r="CG945" s="126"/>
      <c r="CH945" s="126"/>
      <c r="CI945" s="126"/>
      <c r="CJ945" s="126"/>
      <c r="CK945" s="126"/>
      <c r="CL945" s="126"/>
      <c r="CM945" s="126"/>
      <c r="CN945" s="126"/>
      <c r="CO945" s="126"/>
      <c r="CP945" s="126"/>
      <c r="CQ945" s="126"/>
      <c r="CR945" s="126"/>
      <c r="CS945"/>
      <c r="CT945"/>
      <c r="CU945"/>
      <c r="CV945"/>
      <c r="CW945"/>
      <c r="CX945"/>
      <c r="CY945"/>
      <c r="CZ945"/>
      <c r="DA945"/>
      <c r="DB945"/>
    </row>
    <row r="946" spans="1:106" s="15" customFormat="1" ht="13.4" customHeight="1">
      <c r="A946" s="4" t="str">
        <f t="shared" si="27"/>
        <v/>
      </c>
      <c r="B946" s="70"/>
      <c r="C946" s="123"/>
      <c r="D946" s="70"/>
      <c r="E946" s="70"/>
      <c r="F946" s="123"/>
      <c r="G946" s="123"/>
      <c r="H946" s="123"/>
      <c r="I946" s="126"/>
      <c r="J946" s="126"/>
      <c r="K946" s="126"/>
      <c r="L946" s="126"/>
      <c r="M946" s="126"/>
      <c r="N946" s="126"/>
      <c r="O946" s="126"/>
      <c r="P946" s="126"/>
      <c r="Q946" s="126"/>
      <c r="R946" s="126"/>
      <c r="S946" s="126"/>
      <c r="T946" s="126"/>
      <c r="U946" s="126"/>
      <c r="V946" s="126"/>
      <c r="W946" s="126"/>
      <c r="X946" s="126"/>
      <c r="Y946" s="126"/>
      <c r="Z946" s="126"/>
      <c r="AA946" s="126"/>
      <c r="AB946" s="126"/>
      <c r="AC946" s="126"/>
      <c r="AD946" s="126"/>
      <c r="AE946" s="126"/>
      <c r="AF946" s="126"/>
      <c r="AG946" s="126"/>
      <c r="AH946" s="126"/>
      <c r="AI946" s="126"/>
      <c r="AJ946" s="126"/>
      <c r="AK946" s="126"/>
      <c r="AL946" s="126"/>
      <c r="AM946" s="126"/>
      <c r="AN946" s="126"/>
      <c r="AO946" s="126"/>
      <c r="AP946" s="126"/>
      <c r="AQ946" s="126"/>
      <c r="AR946" s="126"/>
      <c r="AS946" s="126"/>
      <c r="AT946" s="126"/>
      <c r="AU946" s="126"/>
      <c r="AV946" s="126"/>
      <c r="AW946" s="126"/>
      <c r="AX946" s="126"/>
      <c r="AY946" s="126"/>
      <c r="AZ946" s="126"/>
      <c r="BA946" s="126"/>
      <c r="BB946" s="126"/>
      <c r="BC946" s="126"/>
      <c r="BD946" s="126"/>
      <c r="BE946" s="126"/>
      <c r="BF946" s="126"/>
      <c r="BG946" s="126"/>
      <c r="BH946" s="126"/>
      <c r="BI946" s="126"/>
      <c r="BJ946" s="126"/>
      <c r="BK946" s="126"/>
      <c r="BL946" s="126"/>
      <c r="BM946" s="126"/>
      <c r="BN946" s="126"/>
      <c r="BO946" s="126"/>
      <c r="BP946" s="126"/>
      <c r="BQ946" s="126"/>
      <c r="BR946" s="126"/>
      <c r="BS946" s="126"/>
      <c r="BT946" s="126"/>
      <c r="BU946" s="126"/>
      <c r="BV946" s="126"/>
      <c r="BW946" s="126"/>
      <c r="BX946" s="126"/>
      <c r="BY946" s="126"/>
      <c r="BZ946" s="126"/>
      <c r="CA946" s="126"/>
      <c r="CB946" s="126"/>
      <c r="CC946" s="126"/>
      <c r="CD946" s="126"/>
      <c r="CE946" s="126"/>
      <c r="CF946" s="126"/>
      <c r="CG946" s="126"/>
      <c r="CH946" s="126"/>
      <c r="CI946" s="126"/>
      <c r="CJ946" s="126"/>
      <c r="CK946" s="126"/>
      <c r="CL946" s="126"/>
      <c r="CM946" s="126"/>
      <c r="CN946" s="126"/>
      <c r="CO946" s="126"/>
      <c r="CP946" s="126"/>
      <c r="CQ946" s="126"/>
      <c r="CR946" s="126"/>
      <c r="CS946"/>
      <c r="CT946"/>
      <c r="CU946"/>
      <c r="CV946"/>
      <c r="CW946"/>
      <c r="CX946"/>
      <c r="CY946"/>
      <c r="CZ946"/>
      <c r="DA946"/>
      <c r="DB946"/>
    </row>
    <row r="947" spans="1:106" s="15" customFormat="1" ht="13.4" customHeight="1">
      <c r="A947" s="4" t="str">
        <f t="shared" si="27"/>
        <v/>
      </c>
      <c r="B947" s="70"/>
      <c r="C947" s="123"/>
      <c r="D947" s="70"/>
      <c r="E947" s="70"/>
      <c r="F947" s="123"/>
      <c r="G947" s="123"/>
      <c r="H947" s="123"/>
      <c r="I947" s="126"/>
      <c r="J947" s="126"/>
      <c r="K947" s="126"/>
      <c r="L947" s="126"/>
      <c r="M947" s="126"/>
      <c r="N947" s="126"/>
      <c r="O947" s="126"/>
      <c r="P947" s="126"/>
      <c r="Q947" s="126"/>
      <c r="R947" s="126"/>
      <c r="S947" s="126"/>
      <c r="T947" s="126"/>
      <c r="U947" s="126"/>
      <c r="V947" s="126"/>
      <c r="W947" s="126"/>
      <c r="X947" s="126"/>
      <c r="Y947" s="126"/>
      <c r="Z947" s="126"/>
      <c r="AA947" s="126"/>
      <c r="AB947" s="126"/>
      <c r="AC947" s="126"/>
      <c r="AD947" s="126"/>
      <c r="AE947" s="126"/>
      <c r="AF947" s="126"/>
      <c r="AG947" s="126"/>
      <c r="AH947" s="126"/>
      <c r="AI947" s="126"/>
      <c r="AJ947" s="126"/>
      <c r="AK947" s="126"/>
      <c r="AL947" s="126"/>
      <c r="AM947" s="126"/>
      <c r="AN947" s="126"/>
      <c r="AO947" s="126"/>
      <c r="AP947" s="126"/>
      <c r="AQ947" s="126"/>
      <c r="AR947" s="126"/>
      <c r="AS947" s="126"/>
      <c r="AT947" s="126"/>
      <c r="AU947" s="126"/>
      <c r="AV947" s="126"/>
      <c r="AW947" s="126"/>
      <c r="AX947" s="126"/>
      <c r="AY947" s="126"/>
      <c r="AZ947" s="126"/>
      <c r="BA947" s="126"/>
      <c r="BB947" s="126"/>
      <c r="BC947" s="126"/>
      <c r="BD947" s="126"/>
      <c r="BE947" s="126"/>
      <c r="BF947" s="126"/>
      <c r="BG947" s="126"/>
      <c r="BH947" s="126"/>
      <c r="BI947" s="126"/>
      <c r="BJ947" s="126"/>
      <c r="BK947" s="126"/>
      <c r="BL947" s="126"/>
      <c r="BM947" s="126"/>
      <c r="BN947" s="126"/>
      <c r="BO947" s="126"/>
      <c r="BP947" s="126"/>
      <c r="BQ947" s="126"/>
      <c r="BR947" s="126"/>
      <c r="BS947" s="126"/>
      <c r="BT947" s="126"/>
      <c r="BU947" s="126"/>
      <c r="BV947" s="126"/>
      <c r="BW947" s="126"/>
      <c r="BX947" s="126"/>
      <c r="BY947" s="126"/>
      <c r="BZ947" s="126"/>
      <c r="CA947" s="126"/>
      <c r="CB947" s="126"/>
      <c r="CC947" s="126"/>
      <c r="CD947" s="126"/>
      <c r="CE947" s="126"/>
      <c r="CF947" s="126"/>
      <c r="CG947" s="126"/>
      <c r="CH947" s="126"/>
      <c r="CI947" s="126"/>
      <c r="CJ947" s="126"/>
      <c r="CK947" s="126"/>
      <c r="CL947" s="126"/>
      <c r="CM947" s="126"/>
      <c r="CN947" s="126"/>
      <c r="CO947" s="126"/>
      <c r="CP947" s="126"/>
      <c r="CQ947" s="126"/>
      <c r="CR947" s="126"/>
      <c r="CS947"/>
      <c r="CT947"/>
      <c r="CU947"/>
      <c r="CV947"/>
      <c r="CW947"/>
      <c r="CX947"/>
      <c r="CY947"/>
      <c r="CZ947"/>
      <c r="DA947"/>
      <c r="DB947"/>
    </row>
    <row r="948" spans="1:106" s="15" customFormat="1" ht="13.4" customHeight="1">
      <c r="A948" s="4" t="str">
        <f t="shared" si="27"/>
        <v/>
      </c>
      <c r="B948" s="70"/>
      <c r="C948" s="123"/>
      <c r="D948" s="70"/>
      <c r="E948" s="70"/>
      <c r="F948" s="123"/>
      <c r="G948" s="123"/>
      <c r="H948" s="123"/>
      <c r="I948" s="126"/>
      <c r="J948" s="126"/>
      <c r="K948" s="126"/>
      <c r="L948" s="126"/>
      <c r="M948" s="126"/>
      <c r="N948" s="126"/>
      <c r="O948" s="126"/>
      <c r="P948" s="126"/>
      <c r="Q948" s="126"/>
      <c r="R948" s="126"/>
      <c r="S948" s="126"/>
      <c r="T948" s="126"/>
      <c r="U948" s="126"/>
      <c r="V948" s="126"/>
      <c r="W948" s="126"/>
      <c r="X948" s="126"/>
      <c r="Y948" s="126"/>
      <c r="Z948" s="126"/>
      <c r="AA948" s="126"/>
      <c r="AB948" s="126"/>
      <c r="AC948" s="126"/>
      <c r="AD948" s="126"/>
      <c r="AE948" s="126"/>
      <c r="AF948" s="126"/>
      <c r="AG948" s="126"/>
      <c r="AH948" s="126"/>
      <c r="AI948" s="126"/>
      <c r="AJ948" s="126"/>
      <c r="AK948" s="126"/>
      <c r="AL948" s="126"/>
      <c r="AM948" s="126"/>
      <c r="AN948" s="126"/>
      <c r="AO948" s="126"/>
      <c r="AP948" s="126"/>
      <c r="AQ948" s="126"/>
      <c r="AR948" s="126"/>
      <c r="AS948" s="126"/>
      <c r="AT948" s="126"/>
      <c r="AU948" s="126"/>
      <c r="AV948" s="126"/>
      <c r="AW948" s="126"/>
      <c r="AX948" s="126"/>
      <c r="AY948" s="126"/>
      <c r="AZ948" s="126"/>
      <c r="BA948" s="126"/>
      <c r="BB948" s="126"/>
      <c r="BC948" s="126"/>
      <c r="BD948" s="126"/>
      <c r="BE948" s="126"/>
      <c r="BF948" s="126"/>
      <c r="BG948" s="126"/>
      <c r="BH948" s="126"/>
      <c r="BI948" s="126"/>
      <c r="BJ948" s="126"/>
      <c r="BK948" s="126"/>
      <c r="BL948" s="126"/>
      <c r="BM948" s="126"/>
      <c r="BN948" s="126"/>
      <c r="BO948" s="126"/>
      <c r="BP948" s="126"/>
      <c r="BQ948" s="126"/>
      <c r="BR948" s="126"/>
      <c r="BS948" s="126"/>
      <c r="BT948" s="126"/>
      <c r="BU948" s="126"/>
      <c r="BV948" s="126"/>
      <c r="BW948" s="126"/>
      <c r="BX948" s="126"/>
      <c r="BY948" s="126"/>
      <c r="BZ948" s="126"/>
      <c r="CA948" s="126"/>
      <c r="CB948" s="126"/>
      <c r="CC948" s="126"/>
      <c r="CD948" s="126"/>
      <c r="CE948" s="126"/>
      <c r="CF948" s="126"/>
      <c r="CG948" s="126"/>
      <c r="CH948" s="126"/>
      <c r="CI948" s="126"/>
      <c r="CJ948" s="126"/>
      <c r="CK948" s="126"/>
      <c r="CL948" s="126"/>
      <c r="CM948" s="126"/>
      <c r="CN948" s="126"/>
      <c r="CO948" s="126"/>
      <c r="CP948" s="126"/>
      <c r="CQ948" s="126"/>
      <c r="CR948" s="126"/>
      <c r="CS948"/>
      <c r="CT948"/>
      <c r="CU948"/>
      <c r="CV948"/>
      <c r="CW948"/>
      <c r="CX948"/>
      <c r="CY948"/>
      <c r="CZ948"/>
      <c r="DA948"/>
      <c r="DB948"/>
    </row>
    <row r="949" spans="1:106" s="15" customFormat="1" ht="13.4" customHeight="1">
      <c r="A949" s="4" t="str">
        <f t="shared" si="27"/>
        <v/>
      </c>
      <c r="B949" s="70"/>
      <c r="C949" s="123"/>
      <c r="D949" s="70"/>
      <c r="E949" s="70"/>
      <c r="F949" s="123"/>
      <c r="G949" s="123"/>
      <c r="H949" s="123"/>
      <c r="I949" s="126"/>
      <c r="J949" s="126"/>
      <c r="K949" s="126"/>
      <c r="L949" s="126"/>
      <c r="M949" s="126"/>
      <c r="N949" s="126"/>
      <c r="O949" s="126"/>
      <c r="P949" s="126"/>
      <c r="Q949" s="126"/>
      <c r="R949" s="126"/>
      <c r="S949" s="126"/>
      <c r="T949" s="126"/>
      <c r="U949" s="126"/>
      <c r="V949" s="126"/>
      <c r="W949" s="126"/>
      <c r="X949" s="126"/>
      <c r="Y949" s="126"/>
      <c r="Z949" s="126"/>
      <c r="AA949" s="126"/>
      <c r="AB949" s="126"/>
      <c r="AC949" s="126"/>
      <c r="AD949" s="126"/>
      <c r="AE949" s="126"/>
      <c r="AF949" s="126"/>
      <c r="AG949" s="126"/>
      <c r="AH949" s="126"/>
      <c r="AI949" s="126"/>
      <c r="AJ949" s="126"/>
      <c r="AK949" s="126"/>
      <c r="AL949" s="126"/>
      <c r="AM949" s="126"/>
      <c r="AN949" s="126"/>
      <c r="AO949" s="126"/>
      <c r="AP949" s="126"/>
      <c r="AQ949" s="126"/>
      <c r="AR949" s="126"/>
      <c r="AS949" s="126"/>
      <c r="AT949" s="126"/>
      <c r="AU949" s="126"/>
      <c r="AV949" s="126"/>
      <c r="AW949" s="126"/>
      <c r="AX949" s="126"/>
      <c r="AY949" s="126"/>
      <c r="AZ949" s="126"/>
      <c r="BA949" s="126"/>
      <c r="BB949" s="126"/>
      <c r="BC949" s="126"/>
      <c r="BD949" s="126"/>
      <c r="BE949" s="126"/>
      <c r="BF949" s="126"/>
      <c r="BG949" s="126"/>
      <c r="BH949" s="126"/>
      <c r="BI949" s="126"/>
      <c r="BJ949" s="126"/>
      <c r="BK949" s="126"/>
      <c r="BL949" s="126"/>
      <c r="BM949" s="126"/>
      <c r="BN949" s="126"/>
      <c r="BO949" s="126"/>
      <c r="BP949" s="126"/>
      <c r="BQ949" s="126"/>
      <c r="BR949" s="126"/>
      <c r="BS949" s="126"/>
      <c r="BT949" s="126"/>
      <c r="BU949" s="126"/>
      <c r="BV949" s="126"/>
      <c r="BW949" s="126"/>
      <c r="BX949" s="126"/>
      <c r="BY949" s="126"/>
      <c r="BZ949" s="126"/>
      <c r="CA949" s="126"/>
      <c r="CB949" s="126"/>
      <c r="CC949" s="126"/>
      <c r="CD949" s="126"/>
      <c r="CE949" s="126"/>
      <c r="CF949" s="126"/>
      <c r="CG949" s="126"/>
      <c r="CH949" s="126"/>
      <c r="CI949" s="126"/>
      <c r="CJ949" s="126"/>
      <c r="CK949" s="126"/>
      <c r="CL949" s="126"/>
      <c r="CM949" s="126"/>
      <c r="CN949" s="126"/>
      <c r="CO949" s="126"/>
      <c r="CP949" s="126"/>
      <c r="CQ949" s="126"/>
      <c r="CR949" s="126"/>
      <c r="CS949"/>
      <c r="CT949"/>
      <c r="CU949"/>
      <c r="CV949"/>
      <c r="CW949"/>
      <c r="CX949"/>
      <c r="CY949"/>
      <c r="CZ949"/>
      <c r="DA949"/>
      <c r="DB949"/>
    </row>
    <row r="950" spans="1:106" s="15" customFormat="1" ht="13.4" customHeight="1">
      <c r="A950" s="4" t="str">
        <f t="shared" si="27"/>
        <v/>
      </c>
      <c r="B950" s="70"/>
      <c r="C950" s="123"/>
      <c r="D950" s="70"/>
      <c r="E950" s="70"/>
      <c r="F950" s="123"/>
      <c r="G950" s="123"/>
      <c r="H950" s="123"/>
      <c r="I950" s="126"/>
      <c r="J950" s="126"/>
      <c r="K950" s="126"/>
      <c r="L950" s="126"/>
      <c r="M950" s="126"/>
      <c r="N950" s="126"/>
      <c r="O950" s="126"/>
      <c r="P950" s="126"/>
      <c r="Q950" s="126"/>
      <c r="R950" s="126"/>
      <c r="S950" s="126"/>
      <c r="T950" s="126"/>
      <c r="U950" s="126"/>
      <c r="V950" s="126"/>
      <c r="W950" s="126"/>
      <c r="X950" s="126"/>
      <c r="Y950" s="126"/>
      <c r="Z950" s="126"/>
      <c r="AA950" s="126"/>
      <c r="AB950" s="126"/>
      <c r="AC950" s="126"/>
      <c r="AD950" s="126"/>
      <c r="AE950" s="126"/>
      <c r="AF950" s="126"/>
      <c r="AG950" s="126"/>
      <c r="AH950" s="126"/>
      <c r="AI950" s="126"/>
      <c r="AJ950" s="126"/>
      <c r="AK950" s="126"/>
      <c r="AL950" s="126"/>
      <c r="AM950" s="126"/>
      <c r="AN950" s="126"/>
      <c r="AO950" s="126"/>
      <c r="AP950" s="126"/>
      <c r="AQ950" s="126"/>
      <c r="AR950" s="126"/>
      <c r="AS950" s="126"/>
      <c r="AT950" s="126"/>
      <c r="AU950" s="126"/>
      <c r="AV950" s="126"/>
      <c r="AW950" s="126"/>
      <c r="AX950" s="126"/>
      <c r="AY950" s="126"/>
      <c r="AZ950" s="126"/>
      <c r="BA950" s="126"/>
      <c r="BB950" s="126"/>
      <c r="BC950" s="126"/>
      <c r="BD950" s="126"/>
      <c r="BE950" s="126"/>
      <c r="BF950" s="126"/>
      <c r="BG950" s="126"/>
      <c r="BH950" s="126"/>
      <c r="BI950" s="126"/>
      <c r="BJ950" s="126"/>
      <c r="BK950" s="126"/>
      <c r="BL950" s="126"/>
      <c r="BM950" s="126"/>
      <c r="BN950" s="126"/>
      <c r="BO950" s="126"/>
      <c r="BP950" s="126"/>
      <c r="BQ950" s="126"/>
      <c r="BR950" s="126"/>
      <c r="BS950" s="126"/>
      <c r="BT950" s="126"/>
      <c r="BU950" s="126"/>
      <c r="BV950" s="126"/>
      <c r="BW950" s="126"/>
      <c r="BX950" s="126"/>
      <c r="BY950" s="126"/>
      <c r="BZ950" s="126"/>
      <c r="CA950" s="126"/>
      <c r="CB950" s="126"/>
      <c r="CC950" s="126"/>
      <c r="CD950" s="126"/>
      <c r="CE950" s="126"/>
      <c r="CF950" s="126"/>
      <c r="CG950" s="126"/>
      <c r="CH950" s="126"/>
      <c r="CI950" s="126"/>
      <c r="CJ950" s="126"/>
      <c r="CK950" s="126"/>
      <c r="CL950" s="126"/>
      <c r="CM950" s="126"/>
      <c r="CN950" s="126"/>
      <c r="CO950" s="126"/>
      <c r="CP950" s="126"/>
      <c r="CQ950" s="126"/>
      <c r="CR950" s="126"/>
      <c r="CS950"/>
      <c r="CT950"/>
      <c r="CU950"/>
      <c r="CV950"/>
      <c r="CW950"/>
      <c r="CX950"/>
      <c r="CY950"/>
      <c r="CZ950"/>
      <c r="DA950"/>
      <c r="DB950"/>
    </row>
    <row r="951" spans="1:106" s="15" customFormat="1" ht="13.4" customHeight="1">
      <c r="A951" s="4" t="str">
        <f t="shared" si="27"/>
        <v/>
      </c>
      <c r="B951" s="70"/>
      <c r="C951" s="123"/>
      <c r="D951" s="70"/>
      <c r="E951" s="70"/>
      <c r="F951" s="123"/>
      <c r="G951" s="123"/>
      <c r="H951" s="123"/>
      <c r="I951" s="126"/>
      <c r="J951" s="126"/>
      <c r="K951" s="126"/>
      <c r="L951" s="126"/>
      <c r="M951" s="126"/>
      <c r="N951" s="126"/>
      <c r="O951" s="126"/>
      <c r="P951" s="126"/>
      <c r="Q951" s="126"/>
      <c r="R951" s="126"/>
      <c r="S951" s="126"/>
      <c r="T951" s="126"/>
      <c r="U951" s="126"/>
      <c r="V951" s="126"/>
      <c r="W951" s="126"/>
      <c r="X951" s="126"/>
      <c r="Y951" s="126"/>
      <c r="Z951" s="126"/>
      <c r="AA951" s="126"/>
      <c r="AB951" s="126"/>
      <c r="AC951" s="126"/>
      <c r="AD951" s="126"/>
      <c r="AE951" s="126"/>
      <c r="AF951" s="126"/>
      <c r="AG951" s="126"/>
      <c r="AH951" s="126"/>
      <c r="AI951" s="126"/>
      <c r="AJ951" s="126"/>
      <c r="AK951" s="126"/>
      <c r="AL951" s="126"/>
      <c r="AM951" s="126"/>
      <c r="AN951" s="126"/>
      <c r="AO951" s="126"/>
      <c r="AP951" s="126"/>
      <c r="AQ951" s="126"/>
      <c r="AR951" s="126"/>
      <c r="AS951" s="126"/>
      <c r="AT951" s="126"/>
      <c r="AU951" s="126"/>
      <c r="AV951" s="126"/>
      <c r="AW951" s="126"/>
      <c r="AX951" s="126"/>
      <c r="AY951" s="126"/>
      <c r="AZ951" s="126"/>
      <c r="BA951" s="126"/>
      <c r="BB951" s="126"/>
      <c r="BC951" s="126"/>
      <c r="BD951" s="126"/>
      <c r="BE951" s="126"/>
      <c r="BF951" s="126"/>
      <c r="BG951" s="126"/>
      <c r="BH951" s="126"/>
      <c r="BI951" s="126"/>
      <c r="BJ951" s="126"/>
      <c r="BK951" s="126"/>
      <c r="BL951" s="126"/>
      <c r="BM951" s="126"/>
      <c r="BN951" s="126"/>
      <c r="BO951" s="126"/>
      <c r="BP951" s="126"/>
      <c r="BQ951" s="126"/>
      <c r="BR951" s="126"/>
      <c r="BS951" s="126"/>
      <c r="BT951" s="126"/>
      <c r="BU951" s="126"/>
      <c r="BV951" s="126"/>
      <c r="BW951" s="126"/>
      <c r="BX951" s="126"/>
      <c r="BY951" s="126"/>
      <c r="BZ951" s="126"/>
      <c r="CA951" s="126"/>
      <c r="CB951" s="126"/>
      <c r="CC951" s="126"/>
      <c r="CD951" s="126"/>
      <c r="CE951" s="126"/>
      <c r="CF951" s="126"/>
      <c r="CG951" s="126"/>
      <c r="CH951" s="126"/>
      <c r="CI951" s="126"/>
      <c r="CJ951" s="126"/>
      <c r="CK951" s="126"/>
      <c r="CL951" s="126"/>
      <c r="CM951" s="126"/>
      <c r="CN951" s="126"/>
      <c r="CO951" s="126"/>
      <c r="CP951" s="126"/>
      <c r="CQ951" s="126"/>
      <c r="CR951" s="126"/>
      <c r="CS951"/>
      <c r="CT951"/>
      <c r="CU951"/>
      <c r="CV951"/>
      <c r="CW951"/>
      <c r="CX951"/>
      <c r="CY951"/>
      <c r="CZ951"/>
      <c r="DA951"/>
      <c r="DB951"/>
    </row>
    <row r="952" spans="1:106" s="15" customFormat="1" ht="13.4" customHeight="1">
      <c r="A952" s="4" t="str">
        <f t="shared" si="27"/>
        <v/>
      </c>
      <c r="B952" s="70"/>
      <c r="C952" s="123"/>
      <c r="D952" s="70"/>
      <c r="E952" s="70"/>
      <c r="F952" s="123"/>
      <c r="G952" s="123"/>
      <c r="H952" s="123"/>
      <c r="I952" s="126"/>
      <c r="J952" s="126"/>
      <c r="K952" s="126"/>
      <c r="L952" s="126"/>
      <c r="M952" s="126"/>
      <c r="N952" s="126"/>
      <c r="O952" s="126"/>
      <c r="P952" s="126"/>
      <c r="Q952" s="126"/>
      <c r="R952" s="126"/>
      <c r="S952" s="126"/>
      <c r="T952" s="126"/>
      <c r="U952" s="126"/>
      <c r="V952" s="126"/>
      <c r="W952" s="126"/>
      <c r="X952" s="126"/>
      <c r="Y952" s="126"/>
      <c r="Z952" s="126"/>
      <c r="AA952" s="126"/>
      <c r="AB952" s="126"/>
      <c r="AC952" s="126"/>
      <c r="AD952" s="126"/>
      <c r="AE952" s="126"/>
      <c r="AF952" s="126"/>
      <c r="AG952" s="126"/>
      <c r="AH952" s="126"/>
      <c r="AI952" s="126"/>
      <c r="AJ952" s="126"/>
      <c r="AK952" s="126"/>
      <c r="AL952" s="126"/>
      <c r="AM952" s="126"/>
      <c r="AN952" s="126"/>
      <c r="AO952" s="126"/>
      <c r="AP952" s="126"/>
      <c r="AQ952" s="126"/>
      <c r="AR952" s="126"/>
      <c r="AS952" s="126"/>
      <c r="AT952" s="126"/>
      <c r="AU952" s="126"/>
      <c r="AV952" s="126"/>
      <c r="AW952" s="126"/>
      <c r="AX952" s="126"/>
      <c r="AY952" s="126"/>
      <c r="AZ952" s="126"/>
      <c r="BA952" s="126"/>
      <c r="BB952" s="126"/>
      <c r="BC952" s="126"/>
      <c r="BD952" s="126"/>
      <c r="BE952" s="126"/>
      <c r="BF952" s="126"/>
      <c r="BG952" s="126"/>
      <c r="BH952" s="126"/>
      <c r="BI952" s="126"/>
      <c r="BJ952" s="126"/>
      <c r="BK952" s="126"/>
      <c r="BL952" s="126"/>
      <c r="BM952" s="126"/>
      <c r="BN952" s="126"/>
      <c r="BO952" s="126"/>
      <c r="BP952" s="126"/>
      <c r="BQ952" s="126"/>
      <c r="BR952" s="126"/>
      <c r="BS952" s="126"/>
      <c r="BT952" s="126"/>
      <c r="BU952" s="126"/>
      <c r="BV952" s="126"/>
      <c r="BW952" s="126"/>
      <c r="BX952" s="126"/>
      <c r="BY952" s="126"/>
      <c r="BZ952" s="126"/>
      <c r="CA952" s="126"/>
      <c r="CB952" s="126"/>
      <c r="CC952" s="126"/>
      <c r="CD952" s="126"/>
      <c r="CE952" s="126"/>
      <c r="CF952" s="126"/>
      <c r="CG952" s="126"/>
      <c r="CH952" s="126"/>
      <c r="CI952" s="126"/>
      <c r="CJ952" s="126"/>
      <c r="CK952" s="126"/>
      <c r="CL952" s="126"/>
      <c r="CM952" s="126"/>
      <c r="CN952" s="126"/>
      <c r="CO952" s="126"/>
      <c r="CP952" s="126"/>
      <c r="CQ952" s="126"/>
      <c r="CR952" s="126"/>
      <c r="CS952"/>
      <c r="CT952"/>
      <c r="CU952"/>
      <c r="CV952"/>
      <c r="CW952"/>
      <c r="CX952"/>
      <c r="CY952"/>
      <c r="CZ952"/>
      <c r="DA952"/>
      <c r="DB952"/>
    </row>
    <row r="953" spans="1:106" s="15" customFormat="1" ht="13.4" customHeight="1">
      <c r="A953" s="4" t="str">
        <f t="shared" si="27"/>
        <v/>
      </c>
      <c r="B953" s="70"/>
      <c r="C953" s="123"/>
      <c r="D953" s="70"/>
      <c r="E953" s="70"/>
      <c r="F953" s="123"/>
      <c r="G953" s="123"/>
      <c r="H953" s="123"/>
      <c r="I953" s="126"/>
      <c r="J953" s="126"/>
      <c r="K953" s="126"/>
      <c r="L953" s="126"/>
      <c r="M953" s="126"/>
      <c r="N953" s="126"/>
      <c r="O953" s="126"/>
      <c r="P953" s="126"/>
      <c r="Q953" s="126"/>
      <c r="R953" s="126"/>
      <c r="S953" s="126"/>
      <c r="T953" s="126"/>
      <c r="U953" s="126"/>
      <c r="V953" s="126"/>
      <c r="W953" s="126"/>
      <c r="X953" s="126"/>
      <c r="Y953" s="126"/>
      <c r="Z953" s="126"/>
      <c r="AA953" s="126"/>
      <c r="AB953" s="126"/>
      <c r="AC953" s="126"/>
      <c r="AD953" s="126"/>
      <c r="AE953" s="126"/>
      <c r="AF953" s="126"/>
      <c r="AG953" s="126"/>
      <c r="AH953" s="126"/>
      <c r="AI953" s="126"/>
      <c r="AJ953" s="126"/>
      <c r="AK953" s="126"/>
      <c r="AL953" s="126"/>
      <c r="AM953" s="126"/>
      <c r="AN953" s="126"/>
      <c r="AO953" s="126"/>
      <c r="AP953" s="126"/>
      <c r="AQ953" s="126"/>
      <c r="AR953" s="126"/>
      <c r="AS953" s="126"/>
      <c r="AT953" s="126"/>
      <c r="AU953" s="126"/>
      <c r="AV953" s="126"/>
      <c r="AW953" s="126"/>
      <c r="AX953" s="126"/>
      <c r="AY953" s="126"/>
      <c r="AZ953" s="126"/>
      <c r="BA953" s="126"/>
      <c r="BB953" s="126"/>
      <c r="BC953" s="126"/>
      <c r="BD953" s="126"/>
      <c r="BE953" s="126"/>
      <c r="BF953" s="126"/>
      <c r="BG953" s="126"/>
      <c r="BH953" s="126"/>
      <c r="BI953" s="126"/>
      <c r="BJ953" s="126"/>
      <c r="BK953" s="126"/>
      <c r="BL953" s="126"/>
      <c r="BM953" s="126"/>
      <c r="BN953" s="126"/>
      <c r="BO953" s="126"/>
      <c r="BP953" s="126"/>
      <c r="BQ953" s="126"/>
      <c r="BR953" s="126"/>
      <c r="BS953" s="126"/>
      <c r="BT953" s="126"/>
      <c r="BU953" s="126"/>
      <c r="BV953" s="126"/>
      <c r="BW953" s="126"/>
      <c r="BX953" s="126"/>
      <c r="BY953" s="126"/>
      <c r="BZ953" s="126"/>
      <c r="CA953" s="126"/>
      <c r="CB953" s="126"/>
      <c r="CC953" s="126"/>
      <c r="CD953" s="126"/>
      <c r="CE953" s="126"/>
      <c r="CF953" s="126"/>
      <c r="CG953" s="126"/>
      <c r="CH953" s="126"/>
      <c r="CI953" s="126"/>
      <c r="CJ953" s="126"/>
      <c r="CK953" s="126"/>
      <c r="CL953" s="126"/>
      <c r="CM953" s="126"/>
      <c r="CN953" s="126"/>
      <c r="CO953" s="126"/>
      <c r="CP953" s="126"/>
      <c r="CQ953" s="126"/>
      <c r="CR953" s="126"/>
      <c r="CS953"/>
      <c r="CT953"/>
      <c r="CU953"/>
      <c r="CV953"/>
      <c r="CW953"/>
      <c r="CX953"/>
      <c r="CY953"/>
      <c r="CZ953"/>
      <c r="DA953"/>
      <c r="DB953"/>
    </row>
    <row r="954" spans="1:106" s="15" customFormat="1" ht="13.4" customHeight="1">
      <c r="A954" s="4" t="str">
        <f t="shared" si="27"/>
        <v/>
      </c>
      <c r="B954" s="70"/>
      <c r="C954" s="123"/>
      <c r="D954" s="70"/>
      <c r="E954" s="70"/>
      <c r="F954" s="123"/>
      <c r="G954" s="123"/>
      <c r="H954" s="123"/>
      <c r="I954" s="126"/>
      <c r="J954" s="126"/>
      <c r="K954" s="126"/>
      <c r="L954" s="126"/>
      <c r="M954" s="126"/>
      <c r="N954" s="126"/>
      <c r="O954" s="126"/>
      <c r="P954" s="126"/>
      <c r="Q954" s="126"/>
      <c r="R954" s="126"/>
      <c r="S954" s="126"/>
      <c r="T954" s="126"/>
      <c r="U954" s="126"/>
      <c r="V954" s="126"/>
      <c r="W954" s="126"/>
      <c r="X954" s="126"/>
      <c r="Y954" s="126"/>
      <c r="Z954" s="126"/>
      <c r="AA954" s="126"/>
      <c r="AB954" s="126"/>
      <c r="AC954" s="126"/>
      <c r="AD954" s="126"/>
      <c r="AE954" s="126"/>
      <c r="AF954" s="126"/>
      <c r="AG954" s="126"/>
      <c r="AH954" s="126"/>
      <c r="AI954" s="126"/>
      <c r="AJ954" s="126"/>
      <c r="AK954" s="126"/>
      <c r="AL954" s="126"/>
      <c r="AM954" s="126"/>
      <c r="AN954" s="126"/>
      <c r="AO954" s="126"/>
      <c r="AP954" s="126"/>
      <c r="AQ954" s="126"/>
      <c r="AR954" s="126"/>
      <c r="AS954" s="126"/>
      <c r="AT954" s="126"/>
      <c r="AU954" s="126"/>
      <c r="AV954" s="126"/>
      <c r="AW954" s="126"/>
      <c r="AX954" s="126"/>
      <c r="AY954" s="126"/>
      <c r="AZ954" s="126"/>
      <c r="BA954" s="126"/>
      <c r="BB954" s="126"/>
      <c r="BC954" s="126"/>
      <c r="BD954" s="126"/>
      <c r="BE954" s="126"/>
      <c r="BF954" s="126"/>
      <c r="BG954" s="126"/>
      <c r="BH954" s="126"/>
      <c r="BI954" s="126"/>
      <c r="BJ954" s="126"/>
      <c r="BK954" s="126"/>
      <c r="BL954" s="126"/>
      <c r="BM954" s="126"/>
      <c r="BN954" s="126"/>
      <c r="BO954" s="126"/>
      <c r="BP954" s="126"/>
      <c r="BQ954" s="126"/>
      <c r="BR954" s="126"/>
      <c r="BS954" s="126"/>
      <c r="BT954" s="126"/>
      <c r="BU954" s="126"/>
      <c r="BV954" s="126"/>
      <c r="BW954" s="126"/>
      <c r="BX954" s="126"/>
      <c r="BY954" s="126"/>
      <c r="BZ954" s="126"/>
      <c r="CA954" s="126"/>
      <c r="CB954" s="126"/>
      <c r="CC954" s="126"/>
      <c r="CD954" s="126"/>
      <c r="CE954" s="126"/>
      <c r="CF954" s="126"/>
      <c r="CG954" s="126"/>
      <c r="CH954" s="126"/>
      <c r="CI954" s="126"/>
      <c r="CJ954" s="126"/>
      <c r="CK954" s="126"/>
      <c r="CL954" s="126"/>
      <c r="CM954" s="126"/>
      <c r="CN954" s="126"/>
      <c r="CO954" s="126"/>
      <c r="CP954" s="126"/>
      <c r="CQ954" s="126"/>
      <c r="CR954" s="126"/>
      <c r="CS954"/>
      <c r="CT954"/>
      <c r="CU954"/>
      <c r="CV954"/>
      <c r="CW954"/>
      <c r="CX954"/>
      <c r="CY954"/>
      <c r="CZ954"/>
      <c r="DA954"/>
      <c r="DB954"/>
    </row>
    <row r="955" spans="1:106" s="15" customFormat="1" ht="13.4" customHeight="1">
      <c r="A955" s="4" t="str">
        <f t="shared" si="27"/>
        <v/>
      </c>
      <c r="B955" s="70"/>
      <c r="C955" s="123"/>
      <c r="D955" s="70"/>
      <c r="E955" s="70"/>
      <c r="F955" s="123"/>
      <c r="G955" s="123"/>
      <c r="H955" s="123"/>
      <c r="I955" s="126"/>
      <c r="J955" s="126"/>
      <c r="K955" s="126"/>
      <c r="L955" s="126"/>
      <c r="M955" s="126"/>
      <c r="N955" s="126"/>
      <c r="O955" s="126"/>
      <c r="P955" s="126"/>
      <c r="Q955" s="126"/>
      <c r="R955" s="126"/>
      <c r="S955" s="126"/>
      <c r="T955" s="126"/>
      <c r="U955" s="126"/>
      <c r="V955" s="126"/>
      <c r="W955" s="126"/>
      <c r="X955" s="126"/>
      <c r="Y955" s="126"/>
      <c r="Z955" s="126"/>
      <c r="AA955" s="126"/>
      <c r="AB955" s="126"/>
      <c r="AC955" s="126"/>
      <c r="AD955" s="126"/>
      <c r="AE955" s="126"/>
      <c r="AF955" s="126"/>
      <c r="AG955" s="126"/>
      <c r="AH955" s="126"/>
      <c r="AI955" s="126"/>
      <c r="AJ955" s="126"/>
      <c r="AK955" s="126"/>
      <c r="AL955" s="126"/>
      <c r="AM955" s="126"/>
      <c r="AN955" s="126"/>
      <c r="AO955" s="126"/>
      <c r="AP955" s="126"/>
      <c r="AQ955" s="126"/>
      <c r="AR955" s="126"/>
      <c r="AS955" s="126"/>
      <c r="AT955" s="126"/>
      <c r="AU955" s="126"/>
      <c r="AV955" s="126"/>
      <c r="AW955" s="126"/>
      <c r="AX955" s="126"/>
      <c r="AY955" s="126"/>
      <c r="AZ955" s="126"/>
      <c r="BA955" s="126"/>
      <c r="BB955" s="126"/>
      <c r="BC955" s="126"/>
      <c r="BD955" s="126"/>
      <c r="BE955" s="126"/>
      <c r="BF955" s="126"/>
      <c r="BG955" s="126"/>
      <c r="BH955" s="126"/>
      <c r="BI955" s="126"/>
      <c r="BJ955" s="126"/>
      <c r="BK955" s="126"/>
      <c r="BL955" s="126"/>
      <c r="BM955" s="126"/>
      <c r="BN955" s="126"/>
      <c r="BO955" s="126"/>
      <c r="BP955" s="126"/>
      <c r="BQ955" s="126"/>
      <c r="BR955" s="126"/>
      <c r="BS955" s="126"/>
      <c r="BT955" s="126"/>
      <c r="BU955" s="126"/>
      <c r="BV955" s="126"/>
      <c r="BW955" s="126"/>
      <c r="BX955" s="126"/>
      <c r="BY955" s="126"/>
      <c r="BZ955" s="126"/>
      <c r="CA955" s="126"/>
      <c r="CB955" s="126"/>
      <c r="CC955" s="126"/>
      <c r="CD955" s="126"/>
      <c r="CE955" s="126"/>
      <c r="CF955" s="126"/>
      <c r="CG955" s="126"/>
      <c r="CH955" s="126"/>
      <c r="CI955" s="126"/>
      <c r="CJ955" s="126"/>
      <c r="CK955" s="126"/>
      <c r="CL955" s="126"/>
      <c r="CM955" s="126"/>
      <c r="CN955" s="126"/>
      <c r="CO955" s="126"/>
      <c r="CP955" s="126"/>
      <c r="CQ955" s="126"/>
      <c r="CR955" s="126"/>
      <c r="CS955"/>
      <c r="CT955"/>
      <c r="CU955"/>
      <c r="CV955"/>
      <c r="CW955"/>
      <c r="CX955"/>
      <c r="CY955"/>
      <c r="CZ955"/>
      <c r="DA955"/>
      <c r="DB955"/>
    </row>
    <row r="956" spans="1:106" s="15" customFormat="1" ht="13.4" customHeight="1">
      <c r="A956" s="4" t="str">
        <f t="shared" si="27"/>
        <v/>
      </c>
      <c r="B956" s="70"/>
      <c r="C956" s="123"/>
      <c r="D956" s="70"/>
      <c r="E956" s="70"/>
      <c r="F956" s="123"/>
      <c r="G956" s="123"/>
      <c r="H956" s="123"/>
      <c r="I956" s="126"/>
      <c r="J956" s="126"/>
      <c r="K956" s="126"/>
      <c r="L956" s="126"/>
      <c r="M956" s="126"/>
      <c r="N956" s="126"/>
      <c r="O956" s="126"/>
      <c r="P956" s="126"/>
      <c r="Q956" s="126"/>
      <c r="R956" s="126"/>
      <c r="S956" s="126"/>
      <c r="T956" s="126"/>
      <c r="U956" s="126"/>
      <c r="V956" s="126"/>
      <c r="W956" s="126"/>
      <c r="X956" s="126"/>
      <c r="Y956" s="126"/>
      <c r="Z956" s="126"/>
      <c r="AA956" s="126"/>
      <c r="AB956" s="126"/>
      <c r="AC956" s="126"/>
      <c r="AD956" s="126"/>
      <c r="AE956" s="126"/>
      <c r="AF956" s="126"/>
      <c r="AG956" s="126"/>
      <c r="AH956" s="126"/>
      <c r="AI956" s="126"/>
      <c r="AJ956" s="126"/>
      <c r="AK956" s="126"/>
      <c r="AL956" s="126"/>
      <c r="AM956" s="126"/>
      <c r="AN956" s="126"/>
      <c r="AO956" s="126"/>
      <c r="AP956" s="126"/>
      <c r="AQ956" s="126"/>
      <c r="AR956" s="126"/>
      <c r="AS956" s="126"/>
      <c r="AT956" s="126"/>
      <c r="AU956" s="126"/>
      <c r="AV956" s="126"/>
      <c r="AW956" s="126"/>
      <c r="AX956" s="126"/>
      <c r="AY956" s="126"/>
      <c r="AZ956" s="126"/>
      <c r="BA956" s="126"/>
      <c r="BB956" s="126"/>
      <c r="BC956" s="126"/>
      <c r="BD956" s="126"/>
      <c r="BE956" s="126"/>
      <c r="BF956" s="126"/>
      <c r="BG956" s="126"/>
      <c r="BH956" s="126"/>
      <c r="BI956" s="126"/>
      <c r="BJ956" s="126"/>
      <c r="BK956" s="126"/>
      <c r="BL956" s="126"/>
      <c r="BM956" s="126"/>
      <c r="BN956" s="126"/>
      <c r="BO956" s="126"/>
      <c r="BP956" s="126"/>
      <c r="BQ956" s="126"/>
      <c r="BR956" s="126"/>
      <c r="BS956" s="126"/>
      <c r="BT956" s="126"/>
      <c r="BU956" s="126"/>
      <c r="BV956" s="126"/>
      <c r="BW956" s="126"/>
      <c r="BX956" s="126"/>
      <c r="BY956" s="126"/>
      <c r="BZ956" s="126"/>
      <c r="CA956" s="126"/>
      <c r="CB956" s="126"/>
      <c r="CC956" s="126"/>
      <c r="CD956" s="126"/>
      <c r="CE956" s="126"/>
      <c r="CF956" s="126"/>
      <c r="CG956" s="126"/>
      <c r="CH956" s="126"/>
      <c r="CI956" s="126"/>
      <c r="CJ956" s="126"/>
      <c r="CK956" s="126"/>
      <c r="CL956" s="126"/>
      <c r="CM956" s="126"/>
      <c r="CN956" s="126"/>
      <c r="CO956" s="126"/>
      <c r="CP956" s="126"/>
      <c r="CQ956" s="126"/>
      <c r="CR956" s="126"/>
      <c r="CS956"/>
      <c r="CT956"/>
      <c r="CU956"/>
      <c r="CV956"/>
      <c r="CW956"/>
      <c r="CX956"/>
      <c r="CY956"/>
      <c r="CZ956"/>
      <c r="DA956"/>
      <c r="DB956"/>
    </row>
    <row r="957" spans="1:106" s="15" customFormat="1" ht="13.4" customHeight="1">
      <c r="A957" s="4" t="str">
        <f t="shared" si="27"/>
        <v/>
      </c>
      <c r="B957" s="70"/>
      <c r="C957" s="123"/>
      <c r="D957" s="70"/>
      <c r="E957" s="70"/>
      <c r="F957" s="123"/>
      <c r="G957" s="123"/>
      <c r="H957" s="123"/>
      <c r="I957" s="126"/>
      <c r="J957" s="126"/>
      <c r="K957" s="126"/>
      <c r="L957" s="126"/>
      <c r="M957" s="126"/>
      <c r="N957" s="126"/>
      <c r="O957" s="126"/>
      <c r="P957" s="126"/>
      <c r="Q957" s="126"/>
      <c r="R957" s="126"/>
      <c r="S957" s="126"/>
      <c r="T957" s="126"/>
      <c r="U957" s="126"/>
      <c r="V957" s="126"/>
      <c r="W957" s="126"/>
      <c r="X957" s="126"/>
      <c r="Y957" s="126"/>
      <c r="Z957" s="126"/>
      <c r="AA957" s="126"/>
      <c r="AB957" s="126"/>
      <c r="AC957" s="126"/>
      <c r="AD957" s="126"/>
      <c r="AE957" s="126"/>
      <c r="AF957" s="126"/>
      <c r="AG957" s="126"/>
      <c r="AH957" s="126"/>
      <c r="AI957" s="126"/>
      <c r="AJ957" s="126"/>
      <c r="AK957" s="126"/>
      <c r="AL957" s="126"/>
      <c r="AM957" s="126"/>
      <c r="AN957" s="126"/>
      <c r="AO957" s="126"/>
      <c r="AP957" s="126"/>
      <c r="AQ957" s="126"/>
      <c r="AR957" s="126"/>
      <c r="AS957" s="126"/>
      <c r="AT957" s="126"/>
      <c r="AU957" s="126"/>
      <c r="AV957" s="126"/>
      <c r="AW957" s="126"/>
      <c r="AX957" s="126"/>
      <c r="AY957" s="126"/>
      <c r="AZ957" s="126"/>
      <c r="BA957" s="126"/>
      <c r="BB957" s="126"/>
      <c r="BC957" s="126"/>
      <c r="BD957" s="126"/>
      <c r="BE957" s="126"/>
      <c r="BF957" s="126"/>
      <c r="BG957" s="126"/>
      <c r="BH957" s="126"/>
      <c r="BI957" s="126"/>
      <c r="BJ957" s="126"/>
      <c r="BK957" s="126"/>
      <c r="BL957" s="126"/>
      <c r="BM957" s="126"/>
      <c r="BN957" s="126"/>
      <c r="BO957" s="126"/>
      <c r="BP957" s="126"/>
      <c r="BQ957" s="126"/>
      <c r="BR957" s="126"/>
      <c r="BS957" s="126"/>
      <c r="BT957" s="126"/>
      <c r="BU957" s="126"/>
      <c r="BV957" s="126"/>
      <c r="BW957" s="126"/>
      <c r="BX957" s="126"/>
      <c r="BY957" s="126"/>
      <c r="BZ957" s="126"/>
      <c r="CA957" s="126"/>
      <c r="CB957" s="126"/>
      <c r="CC957" s="126"/>
      <c r="CD957" s="126"/>
      <c r="CE957" s="126"/>
      <c r="CF957" s="126"/>
      <c r="CG957" s="126"/>
      <c r="CH957" s="126"/>
      <c r="CI957" s="126"/>
      <c r="CJ957" s="126"/>
      <c r="CK957" s="126"/>
      <c r="CL957" s="126"/>
      <c r="CM957" s="126"/>
      <c r="CN957" s="126"/>
      <c r="CO957" s="126"/>
      <c r="CP957" s="126"/>
      <c r="CQ957" s="126"/>
      <c r="CR957" s="126"/>
      <c r="CS957"/>
      <c r="CT957"/>
      <c r="CU957"/>
      <c r="CV957"/>
      <c r="CW957"/>
      <c r="CX957"/>
      <c r="CY957"/>
      <c r="CZ957"/>
      <c r="DA957"/>
      <c r="DB957"/>
    </row>
    <row r="958" spans="1:106" s="15" customFormat="1" ht="13.4" customHeight="1">
      <c r="A958" s="4" t="str">
        <f t="shared" si="27"/>
        <v/>
      </c>
      <c r="B958" s="70"/>
      <c r="C958" s="123"/>
      <c r="D958" s="70"/>
      <c r="E958" s="70"/>
      <c r="F958" s="123"/>
      <c r="G958" s="123"/>
      <c r="H958" s="123"/>
      <c r="I958" s="126"/>
      <c r="J958" s="126"/>
      <c r="K958" s="126"/>
      <c r="L958" s="126"/>
      <c r="M958" s="126"/>
      <c r="N958" s="126"/>
      <c r="O958" s="126"/>
      <c r="P958" s="126"/>
      <c r="Q958" s="126"/>
      <c r="R958" s="126"/>
      <c r="S958" s="126"/>
      <c r="T958" s="126"/>
      <c r="U958" s="126"/>
      <c r="V958" s="126"/>
      <c r="W958" s="126"/>
      <c r="X958" s="126"/>
      <c r="Y958" s="126"/>
      <c r="Z958" s="126"/>
      <c r="AA958" s="126"/>
      <c r="AB958" s="126"/>
      <c r="AC958" s="126"/>
      <c r="AD958" s="126"/>
      <c r="AE958" s="126"/>
      <c r="AF958" s="126"/>
      <c r="AG958" s="126"/>
      <c r="AH958" s="126"/>
      <c r="AI958" s="126"/>
      <c r="AJ958" s="126"/>
      <c r="AK958" s="126"/>
      <c r="AL958" s="126"/>
      <c r="AM958" s="126"/>
      <c r="AN958" s="126"/>
      <c r="AO958" s="126"/>
      <c r="AP958" s="126"/>
      <c r="AQ958" s="126"/>
      <c r="AR958" s="126"/>
      <c r="AS958" s="126"/>
      <c r="AT958" s="126"/>
      <c r="AU958" s="126"/>
      <c r="AV958" s="126"/>
      <c r="AW958" s="126"/>
      <c r="AX958" s="126"/>
      <c r="AY958" s="126"/>
      <c r="AZ958" s="126"/>
      <c r="BA958" s="126"/>
      <c r="BB958" s="126"/>
      <c r="BC958" s="126"/>
      <c r="BD958" s="126"/>
      <c r="BE958" s="126"/>
      <c r="BF958" s="126"/>
      <c r="BG958" s="126"/>
      <c r="BH958" s="126"/>
      <c r="BI958" s="126"/>
      <c r="BJ958" s="126"/>
      <c r="BK958" s="126"/>
      <c r="BL958" s="126"/>
      <c r="BM958" s="126"/>
      <c r="BN958" s="126"/>
      <c r="BO958" s="126"/>
      <c r="BP958" s="126"/>
      <c r="BQ958" s="126"/>
      <c r="BR958" s="126"/>
      <c r="BS958" s="126"/>
      <c r="BT958" s="126"/>
      <c r="BU958" s="126"/>
      <c r="BV958" s="126"/>
      <c r="BW958" s="126"/>
      <c r="BX958" s="126"/>
      <c r="BY958" s="126"/>
      <c r="BZ958" s="126"/>
      <c r="CA958" s="126"/>
      <c r="CB958" s="126"/>
      <c r="CC958" s="126"/>
      <c r="CD958" s="126"/>
      <c r="CE958" s="126"/>
      <c r="CF958" s="126"/>
      <c r="CG958" s="126"/>
      <c r="CH958" s="126"/>
      <c r="CI958" s="126"/>
      <c r="CJ958" s="126"/>
      <c r="CK958" s="126"/>
      <c r="CL958" s="126"/>
      <c r="CM958" s="126"/>
      <c r="CN958" s="126"/>
      <c r="CO958" s="126"/>
      <c r="CP958" s="126"/>
      <c r="CQ958" s="126"/>
      <c r="CR958" s="126"/>
      <c r="CS958"/>
      <c r="CT958"/>
      <c r="CU958"/>
      <c r="CV958"/>
      <c r="CW958"/>
      <c r="CX958"/>
      <c r="CY958"/>
      <c r="CZ958"/>
      <c r="DA958"/>
      <c r="DB958"/>
    </row>
    <row r="959" spans="1:106" s="15" customFormat="1" ht="13.4" customHeight="1">
      <c r="A959" s="4" t="str">
        <f t="shared" si="27"/>
        <v/>
      </c>
      <c r="B959" s="70"/>
      <c r="C959" s="123"/>
      <c r="D959" s="70"/>
      <c r="E959" s="70"/>
      <c r="F959" s="123"/>
      <c r="G959" s="123"/>
      <c r="H959" s="123"/>
      <c r="I959" s="126"/>
      <c r="J959" s="126"/>
      <c r="K959" s="126"/>
      <c r="L959" s="126"/>
      <c r="M959" s="126"/>
      <c r="N959" s="126"/>
      <c r="O959" s="126"/>
      <c r="P959" s="126"/>
      <c r="Q959" s="126"/>
      <c r="R959" s="126"/>
      <c r="S959" s="126"/>
      <c r="T959" s="126"/>
      <c r="U959" s="126"/>
      <c r="V959" s="126"/>
      <c r="W959" s="126"/>
      <c r="X959" s="126"/>
      <c r="Y959" s="126"/>
      <c r="Z959" s="126"/>
      <c r="AA959" s="126"/>
      <c r="AB959" s="126"/>
      <c r="AC959" s="126"/>
      <c r="AD959" s="126"/>
      <c r="AE959" s="126"/>
      <c r="AF959" s="126"/>
      <c r="AG959" s="126"/>
      <c r="AH959" s="126"/>
      <c r="AI959" s="126"/>
      <c r="AJ959" s="126"/>
      <c r="AK959" s="126"/>
      <c r="AL959" s="126"/>
      <c r="AM959" s="126"/>
      <c r="AN959" s="126"/>
      <c r="AO959" s="126"/>
      <c r="AP959" s="126"/>
      <c r="AQ959" s="126"/>
      <c r="AR959" s="126"/>
      <c r="AS959" s="126"/>
      <c r="AT959" s="126"/>
      <c r="AU959" s="126"/>
      <c r="AV959" s="126"/>
      <c r="AW959" s="126"/>
      <c r="AX959" s="126"/>
      <c r="AY959" s="126"/>
      <c r="AZ959" s="126"/>
      <c r="BA959" s="126"/>
      <c r="BB959" s="126"/>
      <c r="BC959" s="126"/>
      <c r="BD959" s="126"/>
      <c r="BE959" s="126"/>
      <c r="BF959" s="126"/>
      <c r="BG959" s="126"/>
      <c r="BH959" s="126"/>
      <c r="BI959" s="126"/>
      <c r="BJ959" s="126"/>
      <c r="BK959" s="126"/>
      <c r="BL959" s="126"/>
      <c r="BM959" s="126"/>
      <c r="BN959" s="126"/>
      <c r="BO959" s="126"/>
      <c r="BP959" s="126"/>
      <c r="BQ959" s="126"/>
      <c r="BR959" s="126"/>
      <c r="BS959" s="126"/>
      <c r="BT959" s="126"/>
      <c r="BU959" s="126"/>
      <c r="BV959" s="126"/>
      <c r="BW959" s="126"/>
      <c r="BX959" s="126"/>
      <c r="BY959" s="126"/>
      <c r="BZ959" s="126"/>
      <c r="CA959" s="126"/>
      <c r="CB959" s="126"/>
      <c r="CC959" s="126"/>
      <c r="CD959" s="126"/>
      <c r="CE959" s="126"/>
      <c r="CF959" s="126"/>
      <c r="CG959" s="126"/>
      <c r="CH959" s="126"/>
      <c r="CI959" s="126"/>
      <c r="CJ959" s="126"/>
      <c r="CK959" s="126"/>
      <c r="CL959" s="126"/>
      <c r="CM959" s="126"/>
      <c r="CN959" s="126"/>
      <c r="CO959" s="126"/>
      <c r="CP959" s="126"/>
      <c r="CQ959" s="126"/>
      <c r="CR959" s="126"/>
      <c r="CS959"/>
      <c r="CT959"/>
      <c r="CU959"/>
      <c r="CV959"/>
      <c r="CW959"/>
      <c r="CX959"/>
      <c r="CY959"/>
      <c r="CZ959"/>
      <c r="DA959"/>
      <c r="DB959"/>
    </row>
    <row r="960" spans="1:106" s="15" customFormat="1" ht="13.4" customHeight="1">
      <c r="A960" s="4" t="str">
        <f t="shared" si="27"/>
        <v/>
      </c>
      <c r="B960" s="70"/>
      <c r="C960" s="123"/>
      <c r="D960" s="70"/>
      <c r="E960" s="70"/>
      <c r="F960" s="123"/>
      <c r="G960" s="123"/>
      <c r="H960" s="123"/>
      <c r="I960" s="126"/>
      <c r="J960" s="126"/>
      <c r="K960" s="126"/>
      <c r="L960" s="126"/>
      <c r="M960" s="126"/>
      <c r="N960" s="126"/>
      <c r="O960" s="126"/>
      <c r="P960" s="126"/>
      <c r="Q960" s="126"/>
      <c r="R960" s="126"/>
      <c r="S960" s="126"/>
      <c r="T960" s="126"/>
      <c r="U960" s="126"/>
      <c r="V960" s="126"/>
      <c r="W960" s="126"/>
      <c r="X960" s="126"/>
      <c r="Y960" s="126"/>
      <c r="Z960" s="126"/>
      <c r="AA960" s="126"/>
      <c r="AB960" s="126"/>
      <c r="AC960" s="126"/>
      <c r="AD960" s="126"/>
      <c r="AE960" s="126"/>
      <c r="AF960" s="126"/>
      <c r="AG960" s="126"/>
      <c r="AH960" s="126"/>
      <c r="AI960" s="126"/>
      <c r="AJ960" s="126"/>
      <c r="AK960" s="126"/>
      <c r="AL960" s="126"/>
      <c r="AM960" s="126"/>
      <c r="AN960" s="126"/>
      <c r="AO960" s="126"/>
      <c r="AP960" s="126"/>
      <c r="AQ960" s="126"/>
      <c r="AR960" s="126"/>
      <c r="AS960" s="126"/>
      <c r="AT960" s="126"/>
      <c r="AU960" s="126"/>
      <c r="AV960" s="126"/>
      <c r="AW960" s="126"/>
      <c r="AX960" s="126"/>
      <c r="AY960" s="126"/>
      <c r="AZ960" s="126"/>
      <c r="BA960" s="126"/>
      <c r="BB960" s="126"/>
      <c r="BC960" s="126"/>
      <c r="BD960" s="126"/>
      <c r="BE960" s="126"/>
      <c r="BF960" s="126"/>
      <c r="BG960" s="126"/>
      <c r="BH960" s="126"/>
      <c r="BI960" s="126"/>
      <c r="BJ960" s="126"/>
      <c r="BK960" s="126"/>
      <c r="BL960" s="126"/>
      <c r="BM960" s="126"/>
      <c r="BN960" s="126"/>
      <c r="BO960" s="126"/>
      <c r="BP960" s="126"/>
      <c r="BQ960" s="126"/>
      <c r="BR960" s="126"/>
      <c r="BS960" s="126"/>
      <c r="BT960" s="126"/>
      <c r="BU960" s="126"/>
      <c r="BV960" s="126"/>
      <c r="BW960" s="126"/>
      <c r="BX960" s="126"/>
      <c r="BY960" s="126"/>
      <c r="BZ960" s="126"/>
      <c r="CA960" s="126"/>
      <c r="CB960" s="126"/>
      <c r="CC960" s="126"/>
      <c r="CD960" s="126"/>
      <c r="CE960" s="126"/>
      <c r="CF960" s="126"/>
      <c r="CG960" s="126"/>
      <c r="CH960" s="126"/>
      <c r="CI960" s="126"/>
      <c r="CJ960" s="126"/>
      <c r="CK960" s="126"/>
      <c r="CL960" s="126"/>
      <c r="CM960" s="126"/>
      <c r="CN960" s="126"/>
      <c r="CO960" s="126"/>
      <c r="CP960" s="126"/>
      <c r="CQ960" s="126"/>
      <c r="CR960" s="126"/>
      <c r="CS960"/>
      <c r="CT960"/>
      <c r="CU960"/>
      <c r="CV960"/>
      <c r="CW960"/>
      <c r="CX960"/>
      <c r="CY960"/>
      <c r="CZ960"/>
      <c r="DA960"/>
      <c r="DB960"/>
    </row>
    <row r="961" spans="1:106" s="15" customFormat="1" ht="13.4" customHeight="1">
      <c r="A961" s="4" t="str">
        <f t="shared" si="27"/>
        <v/>
      </c>
      <c r="B961" s="70"/>
      <c r="C961" s="123"/>
      <c r="D961" s="70"/>
      <c r="E961" s="70"/>
      <c r="F961" s="123"/>
      <c r="G961" s="123"/>
      <c r="H961" s="123"/>
      <c r="I961" s="126"/>
      <c r="J961" s="126"/>
      <c r="K961" s="126"/>
      <c r="L961" s="126"/>
      <c r="M961" s="126"/>
      <c r="N961" s="126"/>
      <c r="O961" s="126"/>
      <c r="P961" s="126"/>
      <c r="Q961" s="126"/>
      <c r="R961" s="126"/>
      <c r="S961" s="126"/>
      <c r="T961" s="126"/>
      <c r="U961" s="126"/>
      <c r="V961" s="126"/>
      <c r="W961" s="126"/>
      <c r="X961" s="126"/>
      <c r="Y961" s="126"/>
      <c r="Z961" s="126"/>
      <c r="AA961" s="126"/>
      <c r="AB961" s="126"/>
      <c r="AC961" s="126"/>
      <c r="AD961" s="126"/>
      <c r="AE961" s="126"/>
      <c r="AF961" s="126"/>
      <c r="AG961" s="126"/>
      <c r="AH961" s="126"/>
      <c r="AI961" s="126"/>
      <c r="AJ961" s="126"/>
      <c r="AK961" s="126"/>
      <c r="AL961" s="126"/>
      <c r="AM961" s="126"/>
      <c r="AN961" s="126"/>
      <c r="AO961" s="126"/>
      <c r="AP961" s="126"/>
      <c r="AQ961" s="126"/>
      <c r="AR961" s="126"/>
      <c r="AS961" s="126"/>
      <c r="AT961" s="126"/>
      <c r="AU961" s="126"/>
      <c r="AV961" s="126"/>
      <c r="AW961" s="126"/>
      <c r="AX961" s="126"/>
      <c r="AY961" s="126"/>
      <c r="AZ961" s="126"/>
      <c r="BA961" s="126"/>
      <c r="BB961" s="126"/>
      <c r="BC961" s="126"/>
      <c r="BD961" s="126"/>
      <c r="BE961" s="126"/>
      <c r="BF961" s="126"/>
      <c r="BG961" s="126"/>
      <c r="BH961" s="126"/>
      <c r="BI961" s="126"/>
      <c r="BJ961" s="126"/>
      <c r="BK961" s="126"/>
      <c r="BL961" s="126"/>
      <c r="BM961" s="126"/>
      <c r="BN961" s="126"/>
      <c r="BO961" s="126"/>
      <c r="BP961" s="126"/>
      <c r="BQ961" s="126"/>
      <c r="BR961" s="126"/>
      <c r="BS961" s="126"/>
      <c r="BT961" s="126"/>
      <c r="BU961" s="126"/>
      <c r="BV961" s="126"/>
      <c r="BW961" s="126"/>
      <c r="BX961" s="126"/>
      <c r="BY961" s="126"/>
      <c r="BZ961" s="126"/>
      <c r="CA961" s="126"/>
      <c r="CB961" s="126"/>
      <c r="CC961" s="126"/>
      <c r="CD961" s="126"/>
      <c r="CE961" s="126"/>
      <c r="CF961" s="126"/>
      <c r="CG961" s="126"/>
      <c r="CH961" s="126"/>
      <c r="CI961" s="126"/>
      <c r="CJ961" s="126"/>
      <c r="CK961" s="126"/>
      <c r="CL961" s="126"/>
      <c r="CM961" s="126"/>
      <c r="CN961" s="126"/>
      <c r="CO961" s="126"/>
      <c r="CP961" s="126"/>
      <c r="CQ961" s="126"/>
      <c r="CR961" s="126"/>
      <c r="CS961"/>
      <c r="CT961"/>
      <c r="CU961"/>
      <c r="CV961"/>
      <c r="CW961"/>
      <c r="CX961"/>
      <c r="CY961"/>
      <c r="CZ961"/>
      <c r="DA961"/>
      <c r="DB961"/>
    </row>
    <row r="962" spans="1:106" s="15" customFormat="1" ht="13.4" customHeight="1">
      <c r="A962" s="4" t="str">
        <f t="shared" si="27"/>
        <v/>
      </c>
      <c r="B962" s="70"/>
      <c r="C962" s="123"/>
      <c r="D962" s="70"/>
      <c r="E962" s="70"/>
      <c r="F962" s="123"/>
      <c r="G962" s="123"/>
      <c r="H962" s="123"/>
      <c r="I962" s="126"/>
      <c r="J962" s="126"/>
      <c r="K962" s="126"/>
      <c r="L962" s="126"/>
      <c r="M962" s="126"/>
      <c r="N962" s="126"/>
      <c r="O962" s="126"/>
      <c r="P962" s="126"/>
      <c r="Q962" s="126"/>
      <c r="R962" s="126"/>
      <c r="S962" s="126"/>
      <c r="T962" s="126"/>
      <c r="U962" s="126"/>
      <c r="V962" s="126"/>
      <c r="W962" s="126"/>
      <c r="X962" s="126"/>
      <c r="Y962" s="126"/>
      <c r="Z962" s="126"/>
      <c r="AA962" s="126"/>
      <c r="AB962" s="126"/>
      <c r="AC962" s="126"/>
      <c r="AD962" s="126"/>
      <c r="AE962" s="126"/>
      <c r="AF962" s="126"/>
      <c r="AG962" s="126"/>
      <c r="AH962" s="126"/>
      <c r="AI962" s="126"/>
      <c r="AJ962" s="126"/>
      <c r="AK962" s="126"/>
      <c r="AL962" s="126"/>
      <c r="AM962" s="126"/>
      <c r="AN962" s="126"/>
      <c r="AO962" s="126"/>
      <c r="AP962" s="126"/>
      <c r="AQ962" s="126"/>
      <c r="AR962" s="126"/>
      <c r="AS962" s="126"/>
      <c r="AT962" s="126"/>
      <c r="AU962" s="126"/>
      <c r="AV962" s="126"/>
      <c r="AW962" s="126"/>
      <c r="AX962" s="126"/>
      <c r="AY962" s="126"/>
      <c r="AZ962" s="126"/>
      <c r="BA962" s="126"/>
      <c r="BB962" s="126"/>
      <c r="BC962" s="126"/>
      <c r="BD962" s="126"/>
      <c r="BE962" s="126"/>
      <c r="BF962" s="126"/>
      <c r="BG962" s="126"/>
      <c r="BH962" s="126"/>
      <c r="BI962" s="126"/>
      <c r="BJ962" s="126"/>
      <c r="BK962" s="126"/>
      <c r="BL962" s="126"/>
      <c r="BM962" s="126"/>
      <c r="BN962" s="126"/>
      <c r="BO962" s="126"/>
      <c r="BP962" s="126"/>
      <c r="BQ962" s="126"/>
      <c r="BR962" s="126"/>
      <c r="BS962" s="126"/>
      <c r="BT962" s="126"/>
      <c r="BU962" s="126"/>
      <c r="BV962" s="126"/>
      <c r="BW962" s="126"/>
      <c r="BX962" s="126"/>
      <c r="BY962" s="126"/>
      <c r="BZ962" s="126"/>
      <c r="CA962" s="126"/>
      <c r="CB962" s="126"/>
      <c r="CC962" s="126"/>
      <c r="CD962" s="126"/>
      <c r="CE962" s="126"/>
      <c r="CF962" s="126"/>
      <c r="CG962" s="126"/>
      <c r="CH962" s="126"/>
      <c r="CI962" s="126"/>
      <c r="CJ962" s="126"/>
      <c r="CK962" s="126"/>
      <c r="CL962" s="126"/>
      <c r="CM962" s="126"/>
      <c r="CN962" s="126"/>
      <c r="CO962" s="126"/>
      <c r="CP962" s="126"/>
      <c r="CQ962" s="126"/>
      <c r="CR962" s="126"/>
      <c r="CS962"/>
      <c r="CT962"/>
      <c r="CU962"/>
      <c r="CV962"/>
      <c r="CW962"/>
      <c r="CX962"/>
      <c r="CY962"/>
      <c r="CZ962"/>
      <c r="DA962"/>
      <c r="DB962"/>
    </row>
    <row r="963" spans="1:106" s="15" customFormat="1" ht="13.4" customHeight="1">
      <c r="A963" s="4" t="str">
        <f t="shared" si="27"/>
        <v/>
      </c>
      <c r="B963" s="70"/>
      <c r="C963" s="123"/>
      <c r="D963" s="70"/>
      <c r="E963" s="70"/>
      <c r="F963" s="123"/>
      <c r="G963" s="123"/>
      <c r="H963" s="123"/>
      <c r="I963" s="126"/>
      <c r="J963" s="126"/>
      <c r="K963" s="126"/>
      <c r="L963" s="126"/>
      <c r="M963" s="126"/>
      <c r="N963" s="126"/>
      <c r="O963" s="126"/>
      <c r="P963" s="126"/>
      <c r="Q963" s="126"/>
      <c r="R963" s="126"/>
      <c r="S963" s="126"/>
      <c r="T963" s="126"/>
      <c r="U963" s="126"/>
      <c r="V963" s="126"/>
      <c r="W963" s="126"/>
      <c r="X963" s="126"/>
      <c r="Y963" s="126"/>
      <c r="Z963" s="126"/>
      <c r="AA963" s="126"/>
      <c r="AB963" s="126"/>
      <c r="AC963" s="126"/>
      <c r="AD963" s="126"/>
      <c r="AE963" s="126"/>
      <c r="AF963" s="126"/>
      <c r="AG963" s="126"/>
      <c r="AH963" s="126"/>
      <c r="AI963" s="126"/>
      <c r="AJ963" s="126"/>
      <c r="AK963" s="126"/>
      <c r="AL963" s="126"/>
      <c r="AM963" s="126"/>
      <c r="AN963" s="126"/>
      <c r="AO963" s="126"/>
      <c r="AP963" s="126"/>
      <c r="AQ963" s="126"/>
      <c r="AR963" s="126"/>
      <c r="AS963" s="126"/>
      <c r="AT963" s="126"/>
      <c r="AU963" s="126"/>
      <c r="AV963" s="126"/>
      <c r="AW963" s="126"/>
      <c r="AX963" s="126"/>
      <c r="AY963" s="126"/>
      <c r="AZ963" s="126"/>
      <c r="BA963" s="126"/>
      <c r="BB963" s="126"/>
      <c r="BC963" s="126"/>
      <c r="BD963" s="126"/>
      <c r="BE963" s="126"/>
      <c r="BF963" s="126"/>
      <c r="BG963" s="126"/>
      <c r="BH963" s="126"/>
      <c r="BI963" s="126"/>
      <c r="BJ963" s="126"/>
      <c r="BK963" s="126"/>
      <c r="BL963" s="126"/>
      <c r="BM963" s="126"/>
      <c r="BN963" s="126"/>
      <c r="BO963" s="126"/>
      <c r="BP963" s="126"/>
      <c r="BQ963" s="126"/>
      <c r="BR963" s="126"/>
      <c r="BS963" s="126"/>
      <c r="BT963" s="126"/>
      <c r="BU963" s="126"/>
      <c r="BV963" s="126"/>
      <c r="BW963" s="126"/>
      <c r="BX963" s="126"/>
      <c r="BY963" s="126"/>
      <c r="BZ963" s="126"/>
      <c r="CA963" s="126"/>
      <c r="CB963" s="126"/>
      <c r="CC963" s="126"/>
      <c r="CD963" s="126"/>
      <c r="CE963" s="126"/>
      <c r="CF963" s="126"/>
      <c r="CG963" s="126"/>
      <c r="CH963" s="126"/>
      <c r="CI963" s="126"/>
      <c r="CJ963" s="126"/>
      <c r="CK963" s="126"/>
      <c r="CL963" s="126"/>
      <c r="CM963" s="126"/>
      <c r="CN963" s="126"/>
      <c r="CO963" s="126"/>
      <c r="CP963" s="126"/>
      <c r="CQ963" s="126"/>
      <c r="CR963" s="126"/>
      <c r="CS963"/>
      <c r="CT963"/>
      <c r="CU963"/>
      <c r="CV963"/>
      <c r="CW963"/>
      <c r="CX963"/>
      <c r="CY963"/>
      <c r="CZ963"/>
      <c r="DA963"/>
      <c r="DB963"/>
    </row>
    <row r="964" spans="1:106" s="15" customFormat="1" ht="13.4" customHeight="1">
      <c r="A964" s="4" t="str">
        <f t="shared" si="27"/>
        <v/>
      </c>
      <c r="B964" s="70"/>
      <c r="C964" s="123"/>
      <c r="D964" s="70"/>
      <c r="E964" s="70"/>
      <c r="F964" s="123"/>
      <c r="G964" s="123"/>
      <c r="H964" s="123"/>
      <c r="I964" s="126"/>
      <c r="J964" s="126"/>
      <c r="K964" s="126"/>
      <c r="L964" s="126"/>
      <c r="M964" s="126"/>
      <c r="N964" s="126"/>
      <c r="O964" s="126"/>
      <c r="P964" s="126"/>
      <c r="Q964" s="126"/>
      <c r="R964" s="126"/>
      <c r="S964" s="126"/>
      <c r="T964" s="126"/>
      <c r="U964" s="126"/>
      <c r="V964" s="126"/>
      <c r="W964" s="126"/>
      <c r="X964" s="126"/>
      <c r="Y964" s="126"/>
      <c r="Z964" s="126"/>
      <c r="AA964" s="126"/>
      <c r="AB964" s="126"/>
      <c r="AC964" s="126"/>
      <c r="AD964" s="126"/>
      <c r="AE964" s="126"/>
      <c r="AF964" s="126"/>
      <c r="AG964" s="126"/>
      <c r="AH964" s="126"/>
      <c r="AI964" s="126"/>
      <c r="AJ964" s="126"/>
      <c r="AK964" s="126"/>
      <c r="AL964" s="126"/>
      <c r="AM964" s="126"/>
      <c r="AN964" s="126"/>
      <c r="AO964" s="126"/>
      <c r="AP964" s="126"/>
      <c r="AQ964" s="126"/>
      <c r="AR964" s="126"/>
      <c r="AS964" s="126"/>
      <c r="AT964" s="126"/>
      <c r="AU964" s="126"/>
      <c r="AV964" s="126"/>
      <c r="AW964" s="126"/>
      <c r="AX964" s="126"/>
      <c r="AY964" s="126"/>
      <c r="AZ964" s="126"/>
      <c r="BA964" s="126"/>
      <c r="BB964" s="126"/>
      <c r="BC964" s="126"/>
      <c r="BD964" s="126"/>
      <c r="BE964" s="126"/>
      <c r="BF964" s="126"/>
      <c r="BG964" s="126"/>
      <c r="BH964" s="126"/>
      <c r="BI964" s="126"/>
      <c r="BJ964" s="126"/>
      <c r="BK964" s="126"/>
      <c r="BL964" s="126"/>
      <c r="BM964" s="126"/>
      <c r="BN964" s="126"/>
      <c r="BO964" s="126"/>
      <c r="BP964" s="126"/>
      <c r="BQ964" s="126"/>
      <c r="BR964" s="126"/>
      <c r="BS964" s="126"/>
      <c r="BT964" s="126"/>
      <c r="BU964" s="126"/>
      <c r="BV964" s="126"/>
      <c r="BW964" s="126"/>
      <c r="BX964" s="126"/>
      <c r="BY964" s="126"/>
      <c r="BZ964" s="126"/>
      <c r="CA964" s="126"/>
      <c r="CB964" s="126"/>
      <c r="CC964" s="126"/>
      <c r="CD964" s="126"/>
      <c r="CE964" s="126"/>
      <c r="CF964" s="126"/>
      <c r="CG964" s="126"/>
      <c r="CH964" s="126"/>
      <c r="CI964" s="126"/>
      <c r="CJ964" s="126"/>
      <c r="CK964" s="126"/>
      <c r="CL964" s="126"/>
      <c r="CM964" s="126"/>
      <c r="CN964" s="126"/>
      <c r="CO964" s="126"/>
      <c r="CP964" s="126"/>
      <c r="CQ964" s="126"/>
      <c r="CR964" s="126"/>
      <c r="CS964"/>
      <c r="CT964"/>
      <c r="CU964"/>
      <c r="CV964"/>
      <c r="CW964"/>
      <c r="CX964"/>
      <c r="CY964"/>
      <c r="CZ964"/>
      <c r="DA964"/>
      <c r="DB964"/>
    </row>
    <row r="965" spans="1:106" s="15" customFormat="1" ht="13.4" customHeight="1">
      <c r="A965" s="4" t="str">
        <f t="shared" si="27"/>
        <v/>
      </c>
      <c r="B965" s="70"/>
      <c r="C965" s="123"/>
      <c r="D965" s="70"/>
      <c r="E965" s="70"/>
      <c r="F965" s="123"/>
      <c r="G965" s="123"/>
      <c r="H965" s="123"/>
      <c r="I965" s="126"/>
      <c r="J965" s="126"/>
      <c r="K965" s="126"/>
      <c r="L965" s="126"/>
      <c r="M965" s="126"/>
      <c r="N965" s="126"/>
      <c r="O965" s="126"/>
      <c r="P965" s="126"/>
      <c r="Q965" s="126"/>
      <c r="R965" s="126"/>
      <c r="S965" s="126"/>
      <c r="T965" s="126"/>
      <c r="U965" s="126"/>
      <c r="V965" s="126"/>
      <c r="W965" s="126"/>
      <c r="X965" s="126"/>
      <c r="Y965" s="126"/>
      <c r="Z965" s="126"/>
      <c r="AA965" s="126"/>
      <c r="AB965" s="126"/>
      <c r="AC965" s="126"/>
      <c r="AD965" s="126"/>
      <c r="AE965" s="126"/>
      <c r="AF965" s="126"/>
      <c r="AG965" s="126"/>
      <c r="AH965" s="126"/>
      <c r="AI965" s="126"/>
      <c r="AJ965" s="126"/>
      <c r="AK965" s="126"/>
      <c r="AL965" s="126"/>
      <c r="AM965" s="126"/>
      <c r="AN965" s="126"/>
      <c r="AO965" s="126"/>
      <c r="AP965" s="126"/>
      <c r="AQ965" s="126"/>
      <c r="AR965" s="126"/>
      <c r="AS965" s="126"/>
      <c r="AT965" s="126"/>
      <c r="AU965" s="126"/>
      <c r="AV965" s="126"/>
      <c r="AW965" s="126"/>
      <c r="AX965" s="126"/>
      <c r="AY965" s="126"/>
      <c r="AZ965" s="126"/>
      <c r="BA965" s="126"/>
      <c r="BB965" s="126"/>
      <c r="BC965" s="126"/>
      <c r="BD965" s="126"/>
      <c r="BE965" s="126"/>
      <c r="BF965" s="126"/>
      <c r="BG965" s="126"/>
      <c r="BH965" s="126"/>
      <c r="BI965" s="126"/>
      <c r="BJ965" s="126"/>
      <c r="BK965" s="126"/>
      <c r="BL965" s="126"/>
      <c r="BM965" s="126"/>
      <c r="BN965" s="126"/>
      <c r="BO965" s="126"/>
      <c r="BP965" s="126"/>
      <c r="BQ965" s="126"/>
      <c r="BR965" s="126"/>
      <c r="BS965" s="126"/>
      <c r="BT965" s="126"/>
      <c r="BU965" s="126"/>
      <c r="BV965" s="126"/>
      <c r="BW965" s="126"/>
      <c r="BX965" s="126"/>
      <c r="BY965" s="126"/>
      <c r="BZ965" s="126"/>
      <c r="CA965" s="126"/>
      <c r="CB965" s="126"/>
      <c r="CC965" s="126"/>
      <c r="CD965" s="126"/>
      <c r="CE965" s="126"/>
      <c r="CF965" s="126"/>
      <c r="CG965" s="126"/>
      <c r="CH965" s="126"/>
      <c r="CI965" s="126"/>
      <c r="CJ965" s="126"/>
      <c r="CK965" s="126"/>
      <c r="CL965" s="126"/>
      <c r="CM965" s="126"/>
      <c r="CN965" s="126"/>
      <c r="CO965" s="126"/>
      <c r="CP965" s="126"/>
      <c r="CQ965" s="126"/>
      <c r="CR965" s="126"/>
      <c r="CS965"/>
      <c r="CT965"/>
      <c r="CU965"/>
      <c r="CV965"/>
      <c r="CW965"/>
      <c r="CX965"/>
      <c r="CY965"/>
      <c r="CZ965"/>
      <c r="DA965"/>
      <c r="DB965"/>
    </row>
    <row r="966" spans="1:106" s="15" customFormat="1" ht="13.4" customHeight="1">
      <c r="A966" s="4" t="str">
        <f t="shared" si="27"/>
        <v/>
      </c>
      <c r="B966" s="70"/>
      <c r="C966" s="123"/>
      <c r="D966" s="70"/>
      <c r="E966" s="70"/>
      <c r="F966" s="123"/>
      <c r="G966" s="123"/>
      <c r="H966" s="123"/>
      <c r="I966" s="126"/>
      <c r="J966" s="126"/>
      <c r="K966" s="126"/>
      <c r="L966" s="126"/>
      <c r="M966" s="126"/>
      <c r="N966" s="126"/>
      <c r="O966" s="126"/>
      <c r="P966" s="126"/>
      <c r="Q966" s="126"/>
      <c r="R966" s="126"/>
      <c r="S966" s="126"/>
      <c r="T966" s="126"/>
      <c r="U966" s="126"/>
      <c r="V966" s="126"/>
      <c r="W966" s="126"/>
      <c r="X966" s="126"/>
      <c r="Y966" s="126"/>
      <c r="Z966" s="126"/>
      <c r="AA966" s="126"/>
      <c r="AB966" s="126"/>
      <c r="AC966" s="126"/>
      <c r="AD966" s="126"/>
      <c r="AE966" s="126"/>
      <c r="AF966" s="126"/>
      <c r="AG966" s="126"/>
      <c r="AH966" s="126"/>
      <c r="AI966" s="126"/>
      <c r="AJ966" s="126"/>
      <c r="AK966" s="126"/>
      <c r="AL966" s="126"/>
      <c r="AM966" s="126"/>
      <c r="AN966" s="126"/>
      <c r="AO966" s="126"/>
      <c r="AP966" s="126"/>
      <c r="AQ966" s="126"/>
      <c r="AR966" s="126"/>
      <c r="AS966" s="126"/>
      <c r="AT966" s="126"/>
      <c r="AU966" s="126"/>
      <c r="AV966" s="126"/>
      <c r="AW966" s="126"/>
      <c r="AX966" s="126"/>
      <c r="AY966" s="126"/>
      <c r="AZ966" s="126"/>
      <c r="BA966" s="126"/>
      <c r="BB966" s="126"/>
      <c r="BC966" s="126"/>
      <c r="BD966" s="126"/>
      <c r="BE966" s="126"/>
      <c r="BF966" s="126"/>
      <c r="BG966" s="126"/>
      <c r="BH966" s="126"/>
      <c r="BI966" s="126"/>
      <c r="BJ966" s="126"/>
      <c r="BK966" s="126"/>
      <c r="BL966" s="126"/>
      <c r="BM966" s="126"/>
      <c r="BN966" s="126"/>
      <c r="BO966" s="126"/>
      <c r="BP966" s="126"/>
      <c r="BQ966" s="126"/>
      <c r="BR966" s="126"/>
      <c r="BS966" s="126"/>
      <c r="BT966" s="126"/>
      <c r="BU966" s="126"/>
      <c r="BV966" s="126"/>
      <c r="BW966" s="126"/>
      <c r="BX966" s="126"/>
      <c r="BY966" s="126"/>
      <c r="BZ966" s="126"/>
      <c r="CA966" s="126"/>
      <c r="CB966" s="126"/>
      <c r="CC966" s="126"/>
      <c r="CD966" s="126"/>
      <c r="CE966" s="126"/>
      <c r="CF966" s="126"/>
      <c r="CG966" s="126"/>
      <c r="CH966" s="126"/>
      <c r="CI966" s="126"/>
      <c r="CJ966" s="126"/>
      <c r="CK966" s="126"/>
      <c r="CL966" s="126"/>
      <c r="CM966" s="126"/>
      <c r="CN966" s="126"/>
      <c r="CO966" s="126"/>
      <c r="CP966" s="126"/>
      <c r="CQ966" s="126"/>
      <c r="CR966" s="126"/>
      <c r="CS966"/>
      <c r="CT966"/>
      <c r="CU966"/>
      <c r="CV966"/>
      <c r="CW966"/>
      <c r="CX966"/>
      <c r="CY966"/>
      <c r="CZ966"/>
      <c r="DA966"/>
      <c r="DB966"/>
    </row>
    <row r="967" spans="1:106" s="15" customFormat="1" ht="13.4" customHeight="1">
      <c r="A967" s="4" t="str">
        <f t="shared" si="27"/>
        <v/>
      </c>
      <c r="B967" s="70"/>
      <c r="C967" s="123"/>
      <c r="D967" s="70"/>
      <c r="E967" s="70"/>
      <c r="F967" s="123"/>
      <c r="G967" s="123"/>
      <c r="H967" s="123"/>
      <c r="I967" s="126"/>
      <c r="J967" s="126"/>
      <c r="K967" s="126"/>
      <c r="L967" s="126"/>
      <c r="M967" s="126"/>
      <c r="N967" s="126"/>
      <c r="O967" s="126"/>
      <c r="P967" s="126"/>
      <c r="Q967" s="126"/>
      <c r="R967" s="126"/>
      <c r="S967" s="126"/>
      <c r="T967" s="126"/>
      <c r="U967" s="126"/>
      <c r="V967" s="126"/>
      <c r="W967" s="126"/>
      <c r="X967" s="126"/>
      <c r="Y967" s="126"/>
      <c r="Z967" s="126"/>
      <c r="AA967" s="126"/>
      <c r="AB967" s="126"/>
      <c r="AC967" s="126"/>
      <c r="AD967" s="126"/>
      <c r="AE967" s="126"/>
      <c r="AF967" s="126"/>
      <c r="AG967" s="126"/>
      <c r="AH967" s="126"/>
      <c r="AI967" s="126"/>
      <c r="AJ967" s="126"/>
      <c r="AK967" s="126"/>
      <c r="AL967" s="126"/>
      <c r="AM967" s="126"/>
      <c r="AN967" s="126"/>
      <c r="AO967" s="126"/>
      <c r="AP967" s="126"/>
      <c r="AQ967" s="126"/>
      <c r="AR967" s="126"/>
      <c r="AS967" s="126"/>
      <c r="AT967" s="126"/>
      <c r="AU967" s="126"/>
      <c r="AV967" s="126"/>
      <c r="AW967" s="126"/>
      <c r="AX967" s="126"/>
      <c r="AY967" s="126"/>
      <c r="AZ967" s="126"/>
      <c r="BA967" s="126"/>
      <c r="BB967" s="126"/>
      <c r="BC967" s="126"/>
      <c r="BD967" s="126"/>
      <c r="BE967" s="126"/>
      <c r="BF967" s="126"/>
      <c r="BG967" s="126"/>
      <c r="BH967" s="126"/>
      <c r="BI967" s="126"/>
      <c r="BJ967" s="126"/>
      <c r="BK967" s="126"/>
      <c r="BL967" s="126"/>
      <c r="BM967" s="126"/>
      <c r="BN967" s="126"/>
      <c r="BO967" s="126"/>
      <c r="BP967" s="126"/>
      <c r="BQ967" s="126"/>
      <c r="BR967" s="126"/>
      <c r="BS967" s="126"/>
      <c r="BT967" s="126"/>
      <c r="BU967" s="126"/>
      <c r="BV967" s="126"/>
      <c r="BW967" s="126"/>
      <c r="BX967" s="126"/>
      <c r="BY967" s="126"/>
      <c r="BZ967" s="126"/>
      <c r="CA967" s="126"/>
      <c r="CB967" s="126"/>
      <c r="CC967" s="126"/>
      <c r="CD967" s="126"/>
      <c r="CE967" s="126"/>
      <c r="CF967" s="126"/>
      <c r="CG967" s="126"/>
      <c r="CH967" s="126"/>
      <c r="CI967" s="126"/>
      <c r="CJ967" s="126"/>
      <c r="CK967" s="126"/>
      <c r="CL967" s="126"/>
      <c r="CM967" s="126"/>
      <c r="CN967" s="126"/>
      <c r="CO967" s="126"/>
      <c r="CP967" s="126"/>
      <c r="CQ967" s="126"/>
      <c r="CR967" s="126"/>
      <c r="CS967"/>
      <c r="CT967"/>
      <c r="CU967"/>
      <c r="CV967"/>
      <c r="CW967"/>
      <c r="CX967"/>
      <c r="CY967"/>
      <c r="CZ967"/>
      <c r="DA967"/>
      <c r="DB967"/>
    </row>
    <row r="968" spans="1:106" s="15" customFormat="1" ht="13.4" customHeight="1">
      <c r="A968" s="4" t="str">
        <f t="shared" si="27"/>
        <v/>
      </c>
      <c r="B968" s="70"/>
      <c r="C968" s="123"/>
      <c r="D968" s="70"/>
      <c r="E968" s="70"/>
      <c r="F968" s="123"/>
      <c r="G968" s="123"/>
      <c r="H968" s="123"/>
      <c r="I968" s="126"/>
      <c r="J968" s="126"/>
      <c r="K968" s="126"/>
      <c r="L968" s="126"/>
      <c r="M968" s="126"/>
      <c r="N968" s="126"/>
      <c r="O968" s="126"/>
      <c r="P968" s="126"/>
      <c r="Q968" s="126"/>
      <c r="R968" s="126"/>
      <c r="S968" s="126"/>
      <c r="T968" s="126"/>
      <c r="U968" s="126"/>
      <c r="V968" s="126"/>
      <c r="W968" s="126"/>
      <c r="X968" s="126"/>
      <c r="Y968" s="126"/>
      <c r="Z968" s="126"/>
      <c r="AA968" s="126"/>
      <c r="AB968" s="126"/>
      <c r="AC968" s="126"/>
      <c r="AD968" s="126"/>
      <c r="AE968" s="126"/>
      <c r="AF968" s="126"/>
      <c r="AG968" s="126"/>
      <c r="AH968" s="126"/>
      <c r="AI968" s="126"/>
      <c r="AJ968" s="126"/>
      <c r="AK968" s="126"/>
      <c r="AL968" s="126"/>
      <c r="AM968" s="126"/>
      <c r="AN968" s="126"/>
      <c r="AO968" s="126"/>
      <c r="AP968" s="126"/>
      <c r="AQ968" s="126"/>
      <c r="AR968" s="126"/>
      <c r="AS968" s="126"/>
      <c r="AT968" s="126"/>
      <c r="AU968" s="126"/>
      <c r="AV968" s="126"/>
      <c r="AW968" s="126"/>
      <c r="AX968" s="126"/>
      <c r="AY968" s="126"/>
      <c r="AZ968" s="126"/>
      <c r="BA968" s="126"/>
      <c r="BB968" s="126"/>
      <c r="BC968" s="126"/>
      <c r="BD968" s="126"/>
      <c r="BE968" s="126"/>
      <c r="BF968" s="126"/>
      <c r="BG968" s="126"/>
      <c r="BH968" s="126"/>
      <c r="BI968" s="126"/>
      <c r="BJ968" s="126"/>
      <c r="BK968" s="126"/>
      <c r="BL968" s="126"/>
      <c r="BM968" s="126"/>
      <c r="BN968" s="126"/>
      <c r="BO968" s="126"/>
      <c r="BP968" s="126"/>
      <c r="BQ968" s="126"/>
      <c r="BR968" s="126"/>
      <c r="BS968" s="126"/>
      <c r="BT968" s="126"/>
      <c r="BU968" s="126"/>
      <c r="BV968" s="126"/>
      <c r="BW968" s="126"/>
      <c r="BX968" s="126"/>
      <c r="BY968" s="126"/>
      <c r="BZ968" s="126"/>
      <c r="CA968" s="126"/>
      <c r="CB968" s="126"/>
      <c r="CC968" s="126"/>
      <c r="CD968" s="126"/>
      <c r="CE968" s="126"/>
      <c r="CF968" s="126"/>
      <c r="CG968" s="126"/>
      <c r="CH968" s="126"/>
      <c r="CI968" s="126"/>
      <c r="CJ968" s="126"/>
      <c r="CK968" s="126"/>
      <c r="CL968" s="126"/>
      <c r="CM968" s="126"/>
      <c r="CN968" s="126"/>
      <c r="CO968" s="126"/>
      <c r="CP968" s="126"/>
      <c r="CQ968" s="126"/>
      <c r="CR968" s="126"/>
      <c r="CS968"/>
      <c r="CT968"/>
      <c r="CU968"/>
      <c r="CV968"/>
      <c r="CW968"/>
      <c r="CX968"/>
      <c r="CY968"/>
      <c r="CZ968"/>
      <c r="DA968"/>
      <c r="DB968"/>
    </row>
    <row r="969" spans="1:106" s="15" customFormat="1" ht="13.4" customHeight="1">
      <c r="A969" s="4" t="str">
        <f t="shared" ref="A969:A1032" si="28">B969&amp;C969&amp;E969</f>
        <v/>
      </c>
      <c r="B969" s="70"/>
      <c r="C969" s="123"/>
      <c r="D969" s="70"/>
      <c r="E969" s="70"/>
      <c r="F969" s="123"/>
      <c r="G969" s="123"/>
      <c r="H969" s="123"/>
      <c r="I969" s="126"/>
      <c r="J969" s="126"/>
      <c r="K969" s="126"/>
      <c r="L969" s="126"/>
      <c r="M969" s="126"/>
      <c r="N969" s="126"/>
      <c r="O969" s="126"/>
      <c r="P969" s="126"/>
      <c r="Q969" s="126"/>
      <c r="R969" s="126"/>
      <c r="S969" s="126"/>
      <c r="T969" s="126"/>
      <c r="U969" s="126"/>
      <c r="V969" s="126"/>
      <c r="W969" s="126"/>
      <c r="X969" s="126"/>
      <c r="Y969" s="126"/>
      <c r="Z969" s="126"/>
      <c r="AA969" s="126"/>
      <c r="AB969" s="126"/>
      <c r="AC969" s="126"/>
      <c r="AD969" s="126"/>
      <c r="AE969" s="126"/>
      <c r="AF969" s="126"/>
      <c r="AG969" s="126"/>
      <c r="AH969" s="126"/>
      <c r="AI969" s="126"/>
      <c r="AJ969" s="126"/>
      <c r="AK969" s="126"/>
      <c r="AL969" s="126"/>
      <c r="AM969" s="126"/>
      <c r="AN969" s="126"/>
      <c r="AO969" s="126"/>
      <c r="AP969" s="126"/>
      <c r="AQ969" s="126"/>
      <c r="AR969" s="126"/>
      <c r="AS969" s="126"/>
      <c r="AT969" s="126"/>
      <c r="AU969" s="126"/>
      <c r="AV969" s="126"/>
      <c r="AW969" s="126"/>
      <c r="AX969" s="126"/>
      <c r="AY969" s="126"/>
      <c r="AZ969" s="126"/>
      <c r="BA969" s="126"/>
      <c r="BB969" s="126"/>
      <c r="BC969" s="126"/>
      <c r="BD969" s="126"/>
      <c r="BE969" s="126"/>
      <c r="BF969" s="126"/>
      <c r="BG969" s="126"/>
      <c r="BH969" s="126"/>
      <c r="BI969" s="126"/>
      <c r="BJ969" s="126"/>
      <c r="BK969" s="126"/>
      <c r="BL969" s="126"/>
      <c r="BM969" s="126"/>
      <c r="BN969" s="126"/>
      <c r="BO969" s="126"/>
      <c r="BP969" s="126"/>
      <c r="BQ969" s="126"/>
      <c r="BR969" s="126"/>
      <c r="BS969" s="126"/>
      <c r="BT969" s="126"/>
      <c r="BU969" s="126"/>
      <c r="BV969" s="126"/>
      <c r="BW969" s="126"/>
      <c r="BX969" s="126"/>
      <c r="BY969" s="126"/>
      <c r="BZ969" s="126"/>
      <c r="CA969" s="126"/>
      <c r="CB969" s="126"/>
      <c r="CC969" s="126"/>
      <c r="CD969" s="126"/>
      <c r="CE969" s="126"/>
      <c r="CF969" s="126"/>
      <c r="CG969" s="126"/>
      <c r="CH969" s="126"/>
      <c r="CI969" s="126"/>
      <c r="CJ969" s="126"/>
      <c r="CK969" s="126"/>
      <c r="CL969" s="126"/>
      <c r="CM969" s="126"/>
      <c r="CN969" s="126"/>
      <c r="CO969" s="126"/>
      <c r="CP969" s="126"/>
      <c r="CQ969" s="126"/>
      <c r="CR969" s="126"/>
      <c r="CS969"/>
      <c r="CT969"/>
      <c r="CU969"/>
      <c r="CV969"/>
      <c r="CW969"/>
      <c r="CX969"/>
      <c r="CY969"/>
      <c r="CZ969"/>
      <c r="DA969"/>
      <c r="DB969"/>
    </row>
    <row r="970" spans="1:106" s="15" customFormat="1" ht="13.4" customHeight="1">
      <c r="A970" s="4" t="str">
        <f t="shared" si="28"/>
        <v/>
      </c>
      <c r="B970" s="70"/>
      <c r="C970" s="123"/>
      <c r="D970" s="70"/>
      <c r="E970" s="70"/>
      <c r="F970" s="123"/>
      <c r="G970" s="123"/>
      <c r="H970" s="123"/>
      <c r="I970" s="126"/>
      <c r="J970" s="126"/>
      <c r="K970" s="126"/>
      <c r="L970" s="126"/>
      <c r="M970" s="126"/>
      <c r="N970" s="126"/>
      <c r="O970" s="126"/>
      <c r="P970" s="126"/>
      <c r="Q970" s="126"/>
      <c r="R970" s="126"/>
      <c r="S970" s="126"/>
      <c r="T970" s="126"/>
      <c r="U970" s="126"/>
      <c r="V970" s="126"/>
      <c r="W970" s="126"/>
      <c r="X970" s="126"/>
      <c r="Y970" s="126"/>
      <c r="Z970" s="126"/>
      <c r="AA970" s="126"/>
      <c r="AB970" s="126"/>
      <c r="AC970" s="126"/>
      <c r="AD970" s="126"/>
      <c r="AE970" s="126"/>
      <c r="AF970" s="126"/>
      <c r="AG970" s="126"/>
      <c r="AH970" s="126"/>
      <c r="AI970" s="126"/>
      <c r="AJ970" s="126"/>
      <c r="AK970" s="126"/>
      <c r="AL970" s="126"/>
      <c r="AM970" s="126"/>
      <c r="AN970" s="126"/>
      <c r="AO970" s="126"/>
      <c r="AP970" s="126"/>
      <c r="AQ970" s="126"/>
      <c r="AR970" s="126"/>
      <c r="AS970" s="126"/>
      <c r="AT970" s="126"/>
      <c r="AU970" s="126"/>
      <c r="AV970" s="126"/>
      <c r="AW970" s="126"/>
      <c r="AX970" s="126"/>
      <c r="AY970" s="126"/>
      <c r="AZ970" s="126"/>
      <c r="BA970" s="126"/>
      <c r="BB970" s="126"/>
      <c r="BC970" s="126"/>
      <c r="BD970" s="126"/>
      <c r="BE970" s="126"/>
      <c r="BF970" s="126"/>
      <c r="BG970" s="126"/>
      <c r="BH970" s="126"/>
      <c r="BI970" s="126"/>
      <c r="BJ970" s="126"/>
      <c r="BK970" s="126"/>
      <c r="BL970" s="126"/>
      <c r="BM970" s="126"/>
      <c r="BN970" s="126"/>
      <c r="BO970" s="126"/>
      <c r="BP970" s="126"/>
      <c r="BQ970" s="126"/>
      <c r="BR970" s="126"/>
      <c r="BS970" s="126"/>
      <c r="BT970" s="126"/>
      <c r="BU970" s="126"/>
      <c r="BV970" s="126"/>
      <c r="BW970" s="126"/>
      <c r="BX970" s="126"/>
      <c r="BY970" s="126"/>
      <c r="BZ970" s="126"/>
      <c r="CA970" s="126"/>
      <c r="CB970" s="126"/>
      <c r="CC970" s="126"/>
      <c r="CD970" s="126"/>
      <c r="CE970" s="126"/>
      <c r="CF970" s="126"/>
      <c r="CG970" s="126"/>
      <c r="CH970" s="126"/>
      <c r="CI970" s="126"/>
      <c r="CJ970" s="126"/>
      <c r="CK970" s="126"/>
      <c r="CL970" s="126"/>
      <c r="CM970" s="126"/>
      <c r="CN970" s="126"/>
      <c r="CO970" s="126"/>
      <c r="CP970" s="126"/>
      <c r="CQ970" s="126"/>
      <c r="CR970" s="126"/>
      <c r="CS970"/>
      <c r="CT970"/>
      <c r="CU970"/>
      <c r="CV970"/>
      <c r="CW970"/>
      <c r="CX970"/>
      <c r="CY970"/>
      <c r="CZ970"/>
      <c r="DA970"/>
      <c r="DB970"/>
    </row>
    <row r="971" spans="1:106" s="15" customFormat="1" ht="13.4" customHeight="1">
      <c r="A971" s="4" t="str">
        <f t="shared" si="28"/>
        <v/>
      </c>
      <c r="B971" s="70"/>
      <c r="C971" s="123"/>
      <c r="D971" s="70"/>
      <c r="E971" s="70"/>
      <c r="F971" s="123"/>
      <c r="G971" s="123"/>
      <c r="H971" s="123"/>
      <c r="I971" s="126"/>
      <c r="J971" s="126"/>
      <c r="K971" s="126"/>
      <c r="L971" s="126"/>
      <c r="M971" s="126"/>
      <c r="N971" s="126"/>
      <c r="O971" s="126"/>
      <c r="P971" s="126"/>
      <c r="Q971" s="126"/>
      <c r="R971" s="126"/>
      <c r="S971" s="126"/>
      <c r="T971" s="126"/>
      <c r="U971" s="126"/>
      <c r="V971" s="126"/>
      <c r="W971" s="126"/>
      <c r="X971" s="126"/>
      <c r="Y971" s="126"/>
      <c r="Z971" s="126"/>
      <c r="AA971" s="126"/>
      <c r="AB971" s="126"/>
      <c r="AC971" s="126"/>
      <c r="AD971" s="126"/>
      <c r="AE971" s="126"/>
      <c r="AF971" s="126"/>
      <c r="AG971" s="126"/>
      <c r="AH971" s="126"/>
      <c r="AI971" s="126"/>
      <c r="AJ971" s="126"/>
      <c r="AK971" s="126"/>
      <c r="AL971" s="126"/>
      <c r="AM971" s="126"/>
      <c r="AN971" s="126"/>
      <c r="AO971" s="126"/>
      <c r="AP971" s="126"/>
      <c r="AQ971" s="126"/>
      <c r="AR971" s="126"/>
      <c r="AS971" s="126"/>
      <c r="AT971" s="126"/>
      <c r="AU971" s="126"/>
      <c r="AV971" s="126"/>
      <c r="AW971" s="126"/>
      <c r="AX971" s="126"/>
      <c r="AY971" s="126"/>
      <c r="AZ971" s="126"/>
      <c r="BA971" s="126"/>
      <c r="BB971" s="126"/>
      <c r="BC971" s="126"/>
      <c r="BD971" s="126"/>
      <c r="BE971" s="126"/>
      <c r="BF971" s="126"/>
      <c r="BG971" s="126"/>
      <c r="BH971" s="126"/>
      <c r="BI971" s="126"/>
      <c r="BJ971" s="126"/>
      <c r="BK971" s="126"/>
      <c r="BL971" s="126"/>
      <c r="BM971" s="126"/>
      <c r="BN971" s="126"/>
      <c r="BO971" s="126"/>
      <c r="BP971" s="126"/>
      <c r="BQ971" s="126"/>
      <c r="BR971" s="126"/>
      <c r="BS971" s="126"/>
      <c r="BT971" s="126"/>
      <c r="BU971" s="126"/>
      <c r="BV971" s="126"/>
      <c r="BW971" s="126"/>
      <c r="BX971" s="126"/>
      <c r="BY971" s="126"/>
      <c r="BZ971" s="126"/>
      <c r="CA971" s="126"/>
      <c r="CB971" s="126"/>
      <c r="CC971" s="126"/>
      <c r="CD971" s="126"/>
      <c r="CE971" s="126"/>
      <c r="CF971" s="126"/>
      <c r="CG971" s="126"/>
      <c r="CH971" s="126"/>
      <c r="CI971" s="126"/>
      <c r="CJ971" s="126"/>
      <c r="CK971" s="126"/>
      <c r="CL971" s="126"/>
      <c r="CM971" s="126"/>
      <c r="CN971" s="126"/>
      <c r="CO971" s="126"/>
      <c r="CP971" s="126"/>
      <c r="CQ971" s="126"/>
      <c r="CR971" s="126"/>
      <c r="CS971"/>
      <c r="CT971"/>
      <c r="CU971"/>
      <c r="CV971"/>
      <c r="CW971"/>
      <c r="CX971"/>
      <c r="CY971"/>
      <c r="CZ971"/>
      <c r="DA971"/>
      <c r="DB971"/>
    </row>
    <row r="972" spans="1:106" s="15" customFormat="1" ht="13.4" customHeight="1">
      <c r="A972" s="4" t="str">
        <f t="shared" si="28"/>
        <v/>
      </c>
      <c r="B972" s="70"/>
      <c r="C972" s="123"/>
      <c r="D972" s="70"/>
      <c r="E972" s="70"/>
      <c r="F972" s="123"/>
      <c r="G972" s="123"/>
      <c r="H972" s="123"/>
      <c r="I972" s="126"/>
      <c r="J972" s="126"/>
      <c r="K972" s="126"/>
      <c r="L972" s="126"/>
      <c r="M972" s="126"/>
      <c r="N972" s="126"/>
      <c r="O972" s="126"/>
      <c r="P972" s="126"/>
      <c r="Q972" s="126"/>
      <c r="R972" s="126"/>
      <c r="S972" s="126"/>
      <c r="T972" s="126"/>
      <c r="U972" s="126"/>
      <c r="V972" s="126"/>
      <c r="W972" s="126"/>
      <c r="X972" s="126"/>
      <c r="Y972" s="126"/>
      <c r="Z972" s="126"/>
      <c r="AA972" s="126"/>
      <c r="AB972" s="126"/>
      <c r="AC972" s="126"/>
      <c r="AD972" s="126"/>
      <c r="AE972" s="126"/>
      <c r="AF972" s="126"/>
      <c r="AG972" s="126"/>
      <c r="AH972" s="126"/>
      <c r="AI972" s="126"/>
      <c r="AJ972" s="126"/>
      <c r="AK972" s="126"/>
      <c r="AL972" s="126"/>
      <c r="AM972" s="126"/>
      <c r="AN972" s="126"/>
      <c r="AO972" s="126"/>
      <c r="AP972" s="126"/>
      <c r="AQ972" s="126"/>
      <c r="AR972" s="126"/>
      <c r="AS972" s="126"/>
      <c r="AT972" s="126"/>
      <c r="AU972" s="126"/>
      <c r="AV972" s="126"/>
      <c r="AW972" s="126"/>
      <c r="AX972" s="126"/>
      <c r="AY972" s="126"/>
      <c r="AZ972" s="126"/>
      <c r="BA972" s="126"/>
      <c r="BB972" s="126"/>
      <c r="BC972" s="126"/>
      <c r="BD972" s="126"/>
      <c r="BE972" s="126"/>
      <c r="BF972" s="126"/>
      <c r="BG972" s="126"/>
      <c r="BH972" s="126"/>
      <c r="BI972" s="126"/>
      <c r="BJ972" s="126"/>
      <c r="BK972" s="126"/>
      <c r="BL972" s="126"/>
      <c r="BM972" s="126"/>
      <c r="BN972" s="126"/>
      <c r="BO972" s="126"/>
      <c r="BP972" s="126"/>
      <c r="BQ972" s="126"/>
      <c r="BR972" s="126"/>
      <c r="BS972" s="126"/>
      <c r="BT972" s="126"/>
      <c r="BU972" s="126"/>
      <c r="BV972" s="126"/>
      <c r="BW972" s="126"/>
      <c r="BX972" s="126"/>
      <c r="BY972" s="126"/>
      <c r="BZ972" s="126"/>
      <c r="CA972" s="126"/>
      <c r="CB972" s="126"/>
      <c r="CC972" s="126"/>
      <c r="CD972" s="126"/>
      <c r="CE972" s="126"/>
      <c r="CF972" s="126"/>
      <c r="CG972" s="126"/>
      <c r="CH972" s="126"/>
      <c r="CI972" s="126"/>
      <c r="CJ972" s="126"/>
      <c r="CK972" s="126"/>
      <c r="CL972" s="126"/>
      <c r="CM972" s="126"/>
      <c r="CN972" s="126"/>
      <c r="CO972" s="126"/>
      <c r="CP972" s="126"/>
      <c r="CQ972" s="126"/>
      <c r="CR972" s="126"/>
      <c r="CS972"/>
      <c r="CT972"/>
      <c r="CU972"/>
      <c r="CV972"/>
      <c r="CW972"/>
      <c r="CX972"/>
      <c r="CY972"/>
      <c r="CZ972"/>
      <c r="DA972"/>
      <c r="DB972"/>
    </row>
    <row r="973" spans="1:106" s="15" customFormat="1" ht="13.4" customHeight="1">
      <c r="A973" s="4" t="str">
        <f t="shared" si="28"/>
        <v/>
      </c>
      <c r="B973" s="70"/>
      <c r="C973" s="123"/>
      <c r="D973" s="70"/>
      <c r="E973" s="70"/>
      <c r="F973" s="123"/>
      <c r="G973" s="123"/>
      <c r="H973" s="123"/>
      <c r="I973" s="126"/>
      <c r="J973" s="126"/>
      <c r="K973" s="126"/>
      <c r="L973" s="126"/>
      <c r="M973" s="126"/>
      <c r="N973" s="126"/>
      <c r="O973" s="126"/>
      <c r="P973" s="126"/>
      <c r="Q973" s="126"/>
      <c r="R973" s="126"/>
      <c r="S973" s="126"/>
      <c r="T973" s="126"/>
      <c r="U973" s="126"/>
      <c r="V973" s="126"/>
      <c r="W973" s="126"/>
      <c r="X973" s="126"/>
      <c r="Y973" s="126"/>
      <c r="Z973" s="126"/>
      <c r="AA973" s="126"/>
      <c r="AB973" s="126"/>
      <c r="AC973" s="126"/>
      <c r="AD973" s="126"/>
      <c r="AE973" s="126"/>
      <c r="AF973" s="126"/>
      <c r="AG973" s="126"/>
      <c r="AH973" s="126"/>
      <c r="AI973" s="126"/>
      <c r="AJ973" s="126"/>
      <c r="AK973" s="126"/>
      <c r="AL973" s="126"/>
      <c r="AM973" s="126"/>
      <c r="AN973" s="126"/>
      <c r="AO973" s="126"/>
      <c r="AP973" s="126"/>
      <c r="AQ973" s="126"/>
      <c r="AR973" s="126"/>
      <c r="AS973" s="126"/>
      <c r="AT973" s="126"/>
      <c r="AU973" s="126"/>
      <c r="AV973" s="126"/>
      <c r="AW973" s="126"/>
      <c r="AX973" s="126"/>
      <c r="AY973" s="126"/>
      <c r="AZ973" s="126"/>
      <c r="BA973" s="126"/>
      <c r="BB973" s="126"/>
      <c r="BC973" s="126"/>
      <c r="BD973" s="126"/>
      <c r="BE973" s="126"/>
      <c r="BF973" s="126"/>
      <c r="BG973" s="126"/>
      <c r="BH973" s="126"/>
      <c r="BI973" s="126"/>
      <c r="BJ973" s="126"/>
      <c r="BK973" s="126"/>
      <c r="BL973" s="126"/>
      <c r="BM973" s="126"/>
      <c r="BN973" s="126"/>
      <c r="BO973" s="126"/>
      <c r="BP973" s="126"/>
      <c r="BQ973" s="126"/>
      <c r="BR973" s="126"/>
      <c r="BS973" s="126"/>
      <c r="BT973" s="126"/>
      <c r="BU973" s="126"/>
      <c r="BV973" s="126"/>
      <c r="BW973" s="126"/>
      <c r="BX973" s="126"/>
      <c r="BY973" s="126"/>
      <c r="BZ973" s="126"/>
      <c r="CA973" s="126"/>
      <c r="CB973" s="126"/>
      <c r="CC973" s="126"/>
      <c r="CD973" s="126"/>
      <c r="CE973" s="126"/>
      <c r="CF973" s="126"/>
      <c r="CG973" s="126"/>
      <c r="CH973" s="126"/>
      <c r="CI973" s="126"/>
      <c r="CJ973" s="126"/>
      <c r="CK973" s="126"/>
      <c r="CL973" s="126"/>
      <c r="CM973" s="126"/>
      <c r="CN973" s="126"/>
      <c r="CO973" s="126"/>
      <c r="CP973" s="126"/>
      <c r="CQ973" s="126"/>
      <c r="CR973" s="126"/>
      <c r="CS973"/>
      <c r="CT973"/>
      <c r="CU973"/>
      <c r="CV973"/>
      <c r="CW973"/>
      <c r="CX973"/>
      <c r="CY973"/>
      <c r="CZ973"/>
      <c r="DA973"/>
      <c r="DB973"/>
    </row>
    <row r="974" spans="1:106" s="15" customFormat="1" ht="13.4" customHeight="1">
      <c r="A974" s="4" t="str">
        <f t="shared" si="28"/>
        <v/>
      </c>
      <c r="B974" s="70"/>
      <c r="C974" s="123"/>
      <c r="D974" s="70"/>
      <c r="E974" s="70"/>
      <c r="F974" s="123"/>
      <c r="G974" s="123"/>
      <c r="H974" s="123"/>
      <c r="I974" s="126"/>
      <c r="J974" s="126"/>
      <c r="K974" s="126"/>
      <c r="L974" s="126"/>
      <c r="M974" s="126"/>
      <c r="N974" s="126"/>
      <c r="O974" s="126"/>
      <c r="P974" s="126"/>
      <c r="Q974" s="126"/>
      <c r="R974" s="126"/>
      <c r="S974" s="126"/>
      <c r="T974" s="126"/>
      <c r="U974" s="126"/>
      <c r="V974" s="126"/>
      <c r="W974" s="126"/>
      <c r="X974" s="126"/>
      <c r="Y974" s="126"/>
      <c r="Z974" s="126"/>
      <c r="AA974" s="126"/>
      <c r="AB974" s="126"/>
      <c r="AC974" s="126"/>
      <c r="AD974" s="126"/>
      <c r="AE974" s="126"/>
      <c r="AF974" s="126"/>
      <c r="AG974" s="126"/>
      <c r="AH974" s="126"/>
      <c r="AI974" s="126"/>
      <c r="AJ974" s="126"/>
      <c r="AK974" s="126"/>
      <c r="AL974" s="126"/>
      <c r="AM974" s="126"/>
      <c r="AN974" s="126"/>
      <c r="AO974" s="126"/>
      <c r="AP974" s="126"/>
      <c r="AQ974" s="126"/>
      <c r="AR974" s="126"/>
      <c r="AS974" s="126"/>
      <c r="AT974" s="126"/>
      <c r="AU974" s="126"/>
      <c r="AV974" s="126"/>
      <c r="AW974" s="126"/>
      <c r="AX974" s="126"/>
      <c r="AY974" s="126"/>
      <c r="AZ974" s="126"/>
      <c r="BA974" s="126"/>
      <c r="BB974" s="126"/>
      <c r="BC974" s="126"/>
      <c r="BD974" s="126"/>
      <c r="BE974" s="126"/>
      <c r="BF974" s="126"/>
      <c r="BG974" s="126"/>
      <c r="BH974" s="126"/>
      <c r="BI974" s="126"/>
      <c r="BJ974" s="126"/>
      <c r="BK974" s="126"/>
      <c r="BL974" s="126"/>
      <c r="BM974" s="126"/>
      <c r="BN974" s="126"/>
      <c r="BO974" s="126"/>
      <c r="BP974" s="126"/>
      <c r="BQ974" s="126"/>
      <c r="BR974" s="126"/>
      <c r="BS974" s="126"/>
      <c r="BT974" s="126"/>
      <c r="BU974" s="126"/>
      <c r="BV974" s="126"/>
      <c r="BW974" s="126"/>
      <c r="BX974" s="126"/>
      <c r="BY974" s="126"/>
      <c r="BZ974" s="126"/>
      <c r="CA974" s="126"/>
      <c r="CB974" s="126"/>
      <c r="CC974" s="126"/>
      <c r="CD974" s="126"/>
      <c r="CE974" s="126"/>
      <c r="CF974" s="126"/>
      <c r="CG974" s="126"/>
      <c r="CH974" s="126"/>
      <c r="CI974" s="126"/>
      <c r="CJ974" s="126"/>
      <c r="CK974" s="126"/>
      <c r="CL974" s="126"/>
      <c r="CM974" s="126"/>
      <c r="CN974" s="126"/>
      <c r="CO974" s="126"/>
      <c r="CP974" s="126"/>
      <c r="CQ974" s="126"/>
      <c r="CR974" s="126"/>
      <c r="CS974"/>
      <c r="CT974"/>
      <c r="CU974"/>
      <c r="CV974"/>
      <c r="CW974"/>
      <c r="CX974"/>
      <c r="CY974"/>
      <c r="CZ974"/>
      <c r="DA974"/>
      <c r="DB974"/>
    </row>
    <row r="975" spans="1:106" s="15" customFormat="1" ht="13.4" customHeight="1">
      <c r="A975" s="4" t="str">
        <f t="shared" si="28"/>
        <v/>
      </c>
      <c r="B975" s="70"/>
      <c r="C975" s="123"/>
      <c r="D975" s="70"/>
      <c r="E975" s="70"/>
      <c r="F975" s="123"/>
      <c r="G975" s="123"/>
      <c r="H975" s="123"/>
      <c r="I975" s="126"/>
      <c r="J975" s="126"/>
      <c r="K975" s="126"/>
      <c r="L975" s="126"/>
      <c r="M975" s="126"/>
      <c r="N975" s="126"/>
      <c r="O975" s="126"/>
      <c r="P975" s="126"/>
      <c r="Q975" s="126"/>
      <c r="R975" s="126"/>
      <c r="S975" s="126"/>
      <c r="T975" s="126"/>
      <c r="U975" s="126"/>
      <c r="V975" s="126"/>
      <c r="W975" s="126"/>
      <c r="X975" s="126"/>
      <c r="Y975" s="126"/>
      <c r="Z975" s="126"/>
      <c r="AA975" s="126"/>
      <c r="AB975" s="126"/>
      <c r="AC975" s="126"/>
      <c r="AD975" s="126"/>
      <c r="AE975" s="126"/>
      <c r="AF975" s="126"/>
      <c r="AG975" s="126"/>
      <c r="AH975" s="126"/>
      <c r="AI975" s="126"/>
      <c r="AJ975" s="126"/>
      <c r="AK975" s="126"/>
      <c r="AL975" s="126"/>
      <c r="AM975" s="126"/>
      <c r="AN975" s="126"/>
      <c r="AO975" s="126"/>
      <c r="AP975" s="126"/>
      <c r="AQ975" s="126"/>
      <c r="AR975" s="126"/>
      <c r="AS975" s="126"/>
      <c r="AT975" s="126"/>
      <c r="AU975" s="126"/>
      <c r="AV975" s="126"/>
      <c r="AW975" s="126"/>
      <c r="AX975" s="126"/>
      <c r="AY975" s="126"/>
      <c r="AZ975" s="126"/>
      <c r="BA975" s="126"/>
      <c r="BB975" s="126"/>
      <c r="BC975" s="126"/>
      <c r="BD975" s="126"/>
      <c r="BE975" s="126"/>
      <c r="BF975" s="126"/>
      <c r="BG975" s="126"/>
      <c r="BH975" s="126"/>
      <c r="BI975" s="126"/>
      <c r="BJ975" s="126"/>
      <c r="BK975" s="126"/>
      <c r="BL975" s="126"/>
      <c r="BM975" s="126"/>
      <c r="BN975" s="126"/>
      <c r="BO975" s="126"/>
      <c r="BP975" s="126"/>
      <c r="BQ975" s="126"/>
      <c r="BR975" s="126"/>
      <c r="BS975" s="126"/>
      <c r="BT975" s="126"/>
      <c r="BU975" s="126"/>
      <c r="BV975" s="126"/>
      <c r="BW975" s="126"/>
      <c r="BX975" s="126"/>
      <c r="BY975" s="126"/>
      <c r="BZ975" s="126"/>
      <c r="CA975" s="126"/>
      <c r="CB975" s="126"/>
      <c r="CC975" s="126"/>
      <c r="CD975" s="126"/>
      <c r="CE975" s="126"/>
      <c r="CF975" s="126"/>
      <c r="CG975" s="126"/>
      <c r="CH975" s="126"/>
      <c r="CI975" s="126"/>
      <c r="CJ975" s="126"/>
      <c r="CK975" s="126"/>
      <c r="CL975" s="126"/>
      <c r="CM975" s="126"/>
      <c r="CN975" s="126"/>
      <c r="CO975" s="126"/>
      <c r="CP975" s="126"/>
      <c r="CQ975" s="126"/>
      <c r="CR975" s="126"/>
      <c r="CS975"/>
      <c r="CT975"/>
      <c r="CU975"/>
      <c r="CV975"/>
      <c r="CW975"/>
      <c r="CX975"/>
      <c r="CY975"/>
      <c r="CZ975"/>
      <c r="DA975"/>
      <c r="DB975"/>
    </row>
    <row r="976" spans="1:106" s="15" customFormat="1" ht="13.4" customHeight="1">
      <c r="A976" s="4" t="str">
        <f t="shared" si="28"/>
        <v/>
      </c>
      <c r="B976" s="70"/>
      <c r="C976" s="123"/>
      <c r="D976" s="70"/>
      <c r="E976" s="70"/>
      <c r="F976" s="123"/>
      <c r="G976" s="123"/>
      <c r="H976" s="123"/>
      <c r="I976" s="126"/>
      <c r="J976" s="126"/>
      <c r="K976" s="126"/>
      <c r="L976" s="126"/>
      <c r="M976" s="126"/>
      <c r="N976" s="126"/>
      <c r="O976" s="126"/>
      <c r="P976" s="126"/>
      <c r="Q976" s="126"/>
      <c r="R976" s="126"/>
      <c r="S976" s="126"/>
      <c r="T976" s="126"/>
      <c r="U976" s="126"/>
      <c r="V976" s="126"/>
      <c r="W976" s="126"/>
      <c r="X976" s="126"/>
      <c r="Y976" s="126"/>
      <c r="Z976" s="126"/>
      <c r="AA976" s="126"/>
      <c r="AB976" s="126"/>
      <c r="AC976" s="126"/>
      <c r="AD976" s="126"/>
      <c r="AE976" s="126"/>
      <c r="AF976" s="126"/>
      <c r="AG976" s="126"/>
      <c r="AH976" s="126"/>
      <c r="AI976" s="126"/>
      <c r="AJ976" s="126"/>
      <c r="AK976" s="126"/>
      <c r="AL976" s="126"/>
      <c r="AM976" s="126"/>
      <c r="AN976" s="126"/>
      <c r="AO976" s="126"/>
      <c r="AP976" s="126"/>
      <c r="AQ976" s="126"/>
      <c r="AR976" s="126"/>
      <c r="AS976" s="126"/>
      <c r="AT976" s="126"/>
      <c r="AU976" s="126"/>
      <c r="AV976" s="126"/>
      <c r="AW976" s="126"/>
      <c r="AX976" s="126"/>
      <c r="AY976" s="126"/>
      <c r="AZ976" s="126"/>
      <c r="BA976" s="126"/>
      <c r="BB976" s="126"/>
      <c r="BC976" s="126"/>
      <c r="BD976" s="126"/>
      <c r="BE976" s="126"/>
      <c r="BF976" s="126"/>
      <c r="BG976" s="126"/>
      <c r="BH976" s="126"/>
      <c r="BI976" s="126"/>
      <c r="BJ976" s="126"/>
      <c r="BK976" s="126"/>
      <c r="BL976" s="126"/>
      <c r="BM976" s="126"/>
      <c r="BN976" s="126"/>
      <c r="BO976" s="126"/>
      <c r="BP976" s="126"/>
      <c r="BQ976" s="126"/>
      <c r="BR976" s="126"/>
      <c r="BS976" s="126"/>
      <c r="BT976" s="126"/>
      <c r="BU976" s="126"/>
      <c r="BV976" s="126"/>
      <c r="BW976" s="126"/>
      <c r="BX976" s="126"/>
      <c r="BY976" s="126"/>
      <c r="BZ976" s="126"/>
      <c r="CA976" s="126"/>
      <c r="CB976" s="126"/>
      <c r="CC976" s="126"/>
      <c r="CD976" s="126"/>
      <c r="CE976" s="126"/>
      <c r="CF976" s="126"/>
      <c r="CG976" s="126"/>
      <c r="CH976" s="126"/>
      <c r="CI976" s="126"/>
      <c r="CJ976" s="126"/>
      <c r="CK976" s="126"/>
      <c r="CL976" s="126"/>
      <c r="CM976" s="126"/>
      <c r="CN976" s="126"/>
      <c r="CO976" s="126"/>
      <c r="CP976" s="126"/>
      <c r="CQ976" s="126"/>
      <c r="CR976" s="126"/>
      <c r="CS976"/>
      <c r="CT976"/>
      <c r="CU976"/>
      <c r="CV976"/>
      <c r="CW976"/>
      <c r="CX976"/>
      <c r="CY976"/>
      <c r="CZ976"/>
      <c r="DA976"/>
      <c r="DB976"/>
    </row>
    <row r="977" spans="1:106" s="15" customFormat="1" ht="13.4" customHeight="1">
      <c r="A977" s="4" t="str">
        <f t="shared" si="28"/>
        <v/>
      </c>
      <c r="B977" s="70"/>
      <c r="C977" s="123"/>
      <c r="D977" s="70"/>
      <c r="E977" s="70"/>
      <c r="F977" s="123"/>
      <c r="G977" s="123"/>
      <c r="H977" s="123"/>
      <c r="I977" s="126"/>
      <c r="J977" s="126"/>
      <c r="K977" s="126"/>
      <c r="L977" s="126"/>
      <c r="M977" s="126"/>
      <c r="N977" s="126"/>
      <c r="O977" s="126"/>
      <c r="P977" s="126"/>
      <c r="Q977" s="126"/>
      <c r="R977" s="126"/>
      <c r="S977" s="126"/>
      <c r="T977" s="126"/>
      <c r="U977" s="126"/>
      <c r="V977" s="126"/>
      <c r="W977" s="126"/>
      <c r="X977" s="126"/>
      <c r="Y977" s="126"/>
      <c r="Z977" s="126"/>
      <c r="AA977" s="126"/>
      <c r="AB977" s="126"/>
      <c r="AC977" s="126"/>
      <c r="AD977" s="126"/>
      <c r="AE977" s="126"/>
      <c r="AF977" s="126"/>
      <c r="AG977" s="126"/>
      <c r="AH977" s="126"/>
      <c r="AI977" s="126"/>
      <c r="AJ977" s="126"/>
      <c r="AK977" s="126"/>
      <c r="AL977" s="126"/>
      <c r="AM977" s="126"/>
      <c r="AN977" s="126"/>
      <c r="AO977" s="126"/>
      <c r="AP977" s="126"/>
      <c r="AQ977" s="126"/>
      <c r="AR977" s="126"/>
      <c r="AS977" s="126"/>
      <c r="AT977" s="126"/>
      <c r="AU977" s="126"/>
      <c r="AV977" s="126"/>
      <c r="AW977" s="126"/>
      <c r="AX977" s="126"/>
      <c r="AY977" s="126"/>
      <c r="AZ977" s="126"/>
      <c r="BA977" s="126"/>
      <c r="BB977" s="126"/>
      <c r="BC977" s="126"/>
      <c r="BD977" s="126"/>
      <c r="BE977" s="126"/>
      <c r="BF977" s="126"/>
      <c r="BG977" s="126"/>
      <c r="BH977" s="126"/>
      <c r="BI977" s="126"/>
      <c r="BJ977" s="126"/>
      <c r="BK977" s="126"/>
      <c r="BL977" s="126"/>
      <c r="BM977" s="126"/>
      <c r="BN977" s="126"/>
      <c r="BO977" s="126"/>
      <c r="BP977" s="126"/>
      <c r="BQ977" s="126"/>
      <c r="BR977" s="126"/>
      <c r="BS977" s="126"/>
      <c r="BT977" s="126"/>
      <c r="BU977" s="126"/>
      <c r="BV977" s="126"/>
      <c r="BW977" s="126"/>
      <c r="BX977" s="126"/>
      <c r="BY977" s="126"/>
      <c r="BZ977" s="126"/>
      <c r="CA977" s="126"/>
      <c r="CB977" s="126"/>
      <c r="CC977" s="126"/>
      <c r="CD977" s="126"/>
      <c r="CE977" s="126"/>
      <c r="CF977" s="126"/>
      <c r="CG977" s="126"/>
      <c r="CH977" s="126"/>
      <c r="CI977" s="126"/>
      <c r="CJ977" s="126"/>
      <c r="CK977" s="126"/>
      <c r="CL977" s="126"/>
      <c r="CM977" s="126"/>
      <c r="CN977" s="126"/>
      <c r="CO977" s="126"/>
      <c r="CP977" s="126"/>
      <c r="CQ977" s="126"/>
      <c r="CR977" s="126"/>
      <c r="CS977"/>
      <c r="CT977"/>
      <c r="CU977"/>
      <c r="CV977"/>
      <c r="CW977"/>
      <c r="CX977"/>
      <c r="CY977"/>
      <c r="CZ977"/>
      <c r="DA977"/>
      <c r="DB977"/>
    </row>
    <row r="978" spans="1:106" s="15" customFormat="1" ht="13.4" customHeight="1">
      <c r="A978" s="4" t="str">
        <f t="shared" si="28"/>
        <v/>
      </c>
      <c r="B978" s="70"/>
      <c r="C978" s="123"/>
      <c r="D978" s="70"/>
      <c r="E978" s="70"/>
      <c r="F978" s="123"/>
      <c r="G978" s="123"/>
      <c r="H978" s="123"/>
      <c r="I978" s="126"/>
      <c r="J978" s="126"/>
      <c r="K978" s="126"/>
      <c r="L978" s="126"/>
      <c r="M978" s="126"/>
      <c r="N978" s="126"/>
      <c r="O978" s="126"/>
      <c r="P978" s="126"/>
      <c r="Q978" s="126"/>
      <c r="R978" s="126"/>
      <c r="S978" s="126"/>
      <c r="T978" s="126"/>
      <c r="U978" s="126"/>
      <c r="V978" s="126"/>
      <c r="W978" s="126"/>
      <c r="X978" s="126"/>
      <c r="Y978" s="126"/>
      <c r="Z978" s="126"/>
      <c r="AA978" s="126"/>
      <c r="AB978" s="126"/>
      <c r="AC978" s="126"/>
      <c r="AD978" s="126"/>
      <c r="AE978" s="126"/>
      <c r="AF978" s="126"/>
      <c r="AG978" s="126"/>
      <c r="AH978" s="126"/>
      <c r="AI978" s="126"/>
      <c r="AJ978" s="126"/>
      <c r="AK978" s="126"/>
      <c r="AL978" s="126"/>
      <c r="AM978" s="126"/>
      <c r="AN978" s="126"/>
      <c r="AO978" s="126"/>
      <c r="AP978" s="126"/>
      <c r="AQ978" s="126"/>
      <c r="AR978" s="126"/>
      <c r="AS978" s="126"/>
      <c r="AT978" s="126"/>
      <c r="AU978" s="126"/>
      <c r="AV978" s="126"/>
      <c r="AW978" s="126"/>
      <c r="AX978" s="126"/>
      <c r="AY978" s="126"/>
      <c r="AZ978" s="126"/>
      <c r="BA978" s="126"/>
      <c r="BB978" s="126"/>
      <c r="BC978" s="126"/>
      <c r="BD978" s="126"/>
      <c r="BE978" s="126"/>
      <c r="BF978" s="126"/>
      <c r="BG978" s="126"/>
      <c r="BH978" s="126"/>
      <c r="BI978" s="126"/>
      <c r="BJ978" s="126"/>
      <c r="BK978" s="126"/>
      <c r="BL978" s="126"/>
      <c r="BM978" s="126"/>
      <c r="BN978" s="126"/>
      <c r="BO978" s="126"/>
      <c r="BP978" s="126"/>
      <c r="BQ978" s="126"/>
      <c r="BR978" s="126"/>
      <c r="BS978" s="126"/>
      <c r="BT978" s="126"/>
      <c r="BU978" s="126"/>
      <c r="BV978" s="126"/>
      <c r="BW978" s="126"/>
      <c r="BX978" s="126"/>
      <c r="BY978" s="126"/>
      <c r="BZ978" s="126"/>
      <c r="CA978" s="126"/>
      <c r="CB978" s="126"/>
      <c r="CC978" s="126"/>
      <c r="CD978" s="126"/>
      <c r="CE978" s="126"/>
      <c r="CF978" s="126"/>
      <c r="CG978" s="126"/>
      <c r="CH978" s="126"/>
      <c r="CI978" s="126"/>
      <c r="CJ978" s="126"/>
      <c r="CK978" s="126"/>
      <c r="CL978" s="126"/>
      <c r="CM978" s="126"/>
      <c r="CN978" s="126"/>
      <c r="CO978" s="126"/>
      <c r="CP978" s="126"/>
      <c r="CQ978" s="126"/>
      <c r="CR978" s="126"/>
      <c r="CS978"/>
      <c r="CT978"/>
      <c r="CU978"/>
      <c r="CV978"/>
      <c r="CW978"/>
      <c r="CX978"/>
      <c r="CY978"/>
      <c r="CZ978"/>
      <c r="DA978"/>
      <c r="DB978"/>
    </row>
    <row r="979" spans="1:106" s="15" customFormat="1" ht="13.4" customHeight="1">
      <c r="A979" s="4" t="str">
        <f t="shared" si="28"/>
        <v/>
      </c>
      <c r="B979" s="70"/>
      <c r="C979" s="123"/>
      <c r="D979" s="70"/>
      <c r="E979" s="70"/>
      <c r="F979" s="123"/>
      <c r="G979" s="123"/>
      <c r="H979" s="123"/>
      <c r="I979" s="126"/>
      <c r="J979" s="126"/>
      <c r="K979" s="126"/>
      <c r="L979" s="126"/>
      <c r="M979" s="126"/>
      <c r="N979" s="126"/>
      <c r="O979" s="126"/>
      <c r="P979" s="126"/>
      <c r="Q979" s="126"/>
      <c r="R979" s="126"/>
      <c r="S979" s="126"/>
      <c r="T979" s="126"/>
      <c r="U979" s="126"/>
      <c r="V979" s="126"/>
      <c r="W979" s="126"/>
      <c r="X979" s="126"/>
      <c r="Y979" s="126"/>
      <c r="Z979" s="126"/>
      <c r="AA979" s="126"/>
      <c r="AB979" s="126"/>
      <c r="AC979" s="126"/>
      <c r="AD979" s="126"/>
      <c r="AE979" s="126"/>
      <c r="AF979" s="126"/>
      <c r="AG979" s="126"/>
      <c r="AH979" s="126"/>
      <c r="AI979" s="126"/>
      <c r="AJ979" s="126"/>
      <c r="AK979" s="126"/>
      <c r="AL979" s="126"/>
      <c r="AM979" s="126"/>
      <c r="AN979" s="126"/>
      <c r="AO979" s="126"/>
      <c r="AP979" s="126"/>
      <c r="AQ979" s="126"/>
      <c r="AR979" s="126"/>
      <c r="AS979" s="126"/>
      <c r="AT979" s="126"/>
      <c r="AU979" s="126"/>
      <c r="AV979" s="126"/>
      <c r="AW979" s="126"/>
      <c r="AX979" s="126"/>
      <c r="AY979" s="126"/>
      <c r="AZ979" s="126"/>
      <c r="BA979" s="126"/>
      <c r="BB979" s="126"/>
      <c r="BC979" s="126"/>
      <c r="BD979" s="126"/>
      <c r="BE979" s="126"/>
      <c r="BF979" s="126"/>
      <c r="BG979" s="126"/>
      <c r="BH979" s="126"/>
      <c r="BI979" s="126"/>
      <c r="BJ979" s="126"/>
      <c r="BK979" s="126"/>
      <c r="BL979" s="126"/>
      <c r="BM979" s="126"/>
      <c r="BN979" s="126"/>
      <c r="BO979" s="126"/>
      <c r="BP979" s="126"/>
      <c r="BQ979" s="126"/>
      <c r="BR979" s="126"/>
      <c r="BS979" s="126"/>
      <c r="BT979" s="126"/>
      <c r="BU979" s="126"/>
      <c r="BV979" s="126"/>
      <c r="BW979" s="126"/>
      <c r="BX979" s="126"/>
      <c r="BY979" s="126"/>
      <c r="BZ979" s="126"/>
      <c r="CA979" s="126"/>
      <c r="CB979" s="126"/>
      <c r="CC979" s="126"/>
      <c r="CD979" s="126"/>
      <c r="CE979" s="126"/>
      <c r="CF979" s="126"/>
      <c r="CG979" s="126"/>
      <c r="CH979" s="126"/>
      <c r="CI979" s="126"/>
      <c r="CJ979" s="126"/>
      <c r="CK979" s="126"/>
      <c r="CL979" s="126"/>
      <c r="CM979" s="126"/>
      <c r="CN979" s="126"/>
      <c r="CO979" s="126"/>
      <c r="CP979" s="126"/>
      <c r="CQ979" s="126"/>
      <c r="CR979" s="126"/>
      <c r="CS979"/>
      <c r="CT979"/>
      <c r="CU979"/>
      <c r="CV979"/>
      <c r="CW979"/>
      <c r="CX979"/>
      <c r="CY979"/>
      <c r="CZ979"/>
      <c r="DA979"/>
      <c r="DB979"/>
    </row>
    <row r="980" spans="1:106" s="15" customFormat="1" ht="13.4" customHeight="1">
      <c r="A980" s="4" t="str">
        <f t="shared" si="28"/>
        <v/>
      </c>
      <c r="B980" s="70"/>
      <c r="C980" s="123"/>
      <c r="D980" s="70"/>
      <c r="E980" s="70"/>
      <c r="F980" s="123"/>
      <c r="G980" s="123"/>
      <c r="H980" s="123"/>
      <c r="I980" s="126"/>
      <c r="J980" s="126"/>
      <c r="K980" s="126"/>
      <c r="L980" s="126"/>
      <c r="M980" s="126"/>
      <c r="N980" s="126"/>
      <c r="O980" s="126"/>
      <c r="P980" s="126"/>
      <c r="Q980" s="126"/>
      <c r="R980" s="126"/>
      <c r="S980" s="126"/>
      <c r="T980" s="126"/>
      <c r="U980" s="126"/>
      <c r="V980" s="126"/>
      <c r="W980" s="126"/>
      <c r="X980" s="126"/>
      <c r="Y980" s="126"/>
      <c r="Z980" s="126"/>
      <c r="AA980" s="126"/>
      <c r="AB980" s="126"/>
      <c r="AC980" s="126"/>
      <c r="AD980" s="126"/>
      <c r="AE980" s="126"/>
      <c r="AF980" s="126"/>
      <c r="AG980" s="126"/>
      <c r="AH980" s="126"/>
      <c r="AI980" s="126"/>
      <c r="AJ980" s="126"/>
      <c r="AK980" s="126"/>
      <c r="AL980" s="126"/>
      <c r="AM980" s="126"/>
      <c r="AN980" s="126"/>
      <c r="AO980" s="126"/>
      <c r="AP980" s="126"/>
      <c r="AQ980" s="126"/>
      <c r="AR980" s="126"/>
      <c r="AS980" s="126"/>
      <c r="AT980" s="126"/>
      <c r="AU980" s="126"/>
      <c r="AV980" s="126"/>
      <c r="AW980" s="126"/>
      <c r="AX980" s="126"/>
      <c r="AY980" s="126"/>
      <c r="AZ980" s="126"/>
      <c r="BA980" s="126"/>
      <c r="BB980" s="126"/>
      <c r="BC980" s="126"/>
      <c r="BD980" s="126"/>
      <c r="BE980" s="126"/>
      <c r="BF980" s="126"/>
      <c r="BG980" s="126"/>
      <c r="BH980" s="126"/>
      <c r="BI980" s="126"/>
      <c r="BJ980" s="126"/>
      <c r="BK980" s="126"/>
      <c r="BL980" s="126"/>
      <c r="BM980" s="126"/>
      <c r="BN980" s="126"/>
      <c r="BO980" s="126"/>
      <c r="BP980" s="126"/>
      <c r="BQ980" s="126"/>
      <c r="BR980" s="126"/>
      <c r="BS980" s="126"/>
      <c r="BT980" s="126"/>
      <c r="BU980" s="126"/>
      <c r="BV980" s="126"/>
      <c r="BW980" s="126"/>
      <c r="BX980" s="126"/>
      <c r="BY980" s="126"/>
      <c r="BZ980" s="126"/>
      <c r="CA980" s="126"/>
      <c r="CB980" s="126"/>
      <c r="CC980" s="126"/>
      <c r="CD980" s="126"/>
      <c r="CE980" s="126"/>
      <c r="CF980" s="126"/>
      <c r="CG980" s="126"/>
      <c r="CH980" s="126"/>
      <c r="CI980" s="126"/>
      <c r="CJ980" s="126"/>
      <c r="CK980" s="126"/>
      <c r="CL980" s="126"/>
      <c r="CM980" s="126"/>
      <c r="CN980" s="126"/>
      <c r="CO980" s="126"/>
      <c r="CP980" s="126"/>
      <c r="CQ980" s="126"/>
      <c r="CR980" s="126"/>
      <c r="CS980"/>
      <c r="CT980"/>
      <c r="CU980"/>
      <c r="CV980"/>
      <c r="CW980"/>
      <c r="CX980"/>
      <c r="CY980"/>
      <c r="CZ980"/>
      <c r="DA980"/>
      <c r="DB980"/>
    </row>
    <row r="981" spans="1:106" s="15" customFormat="1" ht="13.4" customHeight="1">
      <c r="A981" s="4" t="str">
        <f t="shared" si="28"/>
        <v/>
      </c>
      <c r="B981" s="70"/>
      <c r="C981" s="123"/>
      <c r="D981" s="70"/>
      <c r="E981" s="70"/>
      <c r="F981" s="123"/>
      <c r="G981" s="123"/>
      <c r="H981" s="123"/>
      <c r="I981" s="126"/>
      <c r="J981" s="126"/>
      <c r="K981" s="126"/>
      <c r="L981" s="126"/>
      <c r="M981" s="126"/>
      <c r="N981" s="126"/>
      <c r="O981" s="126"/>
      <c r="P981" s="126"/>
      <c r="Q981" s="126"/>
      <c r="R981" s="126"/>
      <c r="S981" s="126"/>
      <c r="T981" s="126"/>
      <c r="U981" s="126"/>
      <c r="V981" s="126"/>
      <c r="W981" s="126"/>
      <c r="X981" s="126"/>
      <c r="Y981" s="126"/>
      <c r="Z981" s="126"/>
      <c r="AA981" s="126"/>
      <c r="AB981" s="126"/>
      <c r="AC981" s="126"/>
      <c r="AD981" s="126"/>
      <c r="AE981" s="126"/>
      <c r="AF981" s="126"/>
      <c r="AG981" s="126"/>
      <c r="AH981" s="126"/>
      <c r="AI981" s="126"/>
      <c r="AJ981" s="126"/>
      <c r="AK981" s="126"/>
      <c r="AL981" s="126"/>
      <c r="AM981" s="126"/>
      <c r="AN981" s="126"/>
      <c r="AO981" s="126"/>
      <c r="AP981" s="126"/>
      <c r="AQ981" s="126"/>
      <c r="AR981" s="126"/>
      <c r="AS981" s="126"/>
      <c r="AT981" s="126"/>
      <c r="AU981" s="126"/>
      <c r="AV981" s="126"/>
      <c r="AW981" s="126"/>
      <c r="AX981" s="126"/>
      <c r="AY981" s="126"/>
      <c r="AZ981" s="126"/>
      <c r="BA981" s="126"/>
      <c r="BB981" s="126"/>
      <c r="BC981" s="126"/>
      <c r="BD981" s="126"/>
      <c r="BE981" s="126"/>
      <c r="BF981" s="126"/>
      <c r="BG981" s="126"/>
      <c r="BH981" s="126"/>
      <c r="BI981" s="126"/>
      <c r="BJ981" s="126"/>
      <c r="BK981" s="126"/>
      <c r="BL981" s="126"/>
      <c r="BM981" s="126"/>
      <c r="BN981" s="126"/>
      <c r="BO981" s="126"/>
      <c r="BP981" s="126"/>
      <c r="BQ981" s="126"/>
      <c r="BR981" s="126"/>
      <c r="BS981" s="126"/>
      <c r="BT981" s="126"/>
      <c r="BU981" s="126"/>
      <c r="BV981" s="126"/>
      <c r="BW981" s="126"/>
      <c r="BX981" s="126"/>
      <c r="BY981" s="126"/>
      <c r="BZ981" s="126"/>
      <c r="CA981" s="126"/>
      <c r="CB981" s="126"/>
      <c r="CC981" s="126"/>
      <c r="CD981" s="126"/>
      <c r="CE981" s="126"/>
      <c r="CF981" s="126"/>
      <c r="CG981" s="126"/>
      <c r="CH981" s="126"/>
      <c r="CI981" s="126"/>
      <c r="CJ981" s="126"/>
      <c r="CK981" s="126"/>
      <c r="CL981" s="126"/>
      <c r="CM981" s="126"/>
      <c r="CN981" s="126"/>
      <c r="CO981" s="126"/>
      <c r="CP981" s="126"/>
      <c r="CQ981" s="126"/>
      <c r="CR981" s="126"/>
      <c r="CS981"/>
      <c r="CT981"/>
      <c r="CU981"/>
      <c r="CV981"/>
      <c r="CW981"/>
      <c r="CX981"/>
      <c r="CY981"/>
      <c r="CZ981"/>
      <c r="DA981"/>
      <c r="DB981"/>
    </row>
    <row r="982" spans="1:106" s="15" customFormat="1" ht="13.4" customHeight="1">
      <c r="A982" s="4" t="str">
        <f t="shared" si="28"/>
        <v/>
      </c>
      <c r="B982" s="70"/>
      <c r="C982" s="123"/>
      <c r="D982" s="70"/>
      <c r="E982" s="70"/>
      <c r="F982" s="123"/>
      <c r="G982" s="123"/>
      <c r="H982" s="123"/>
      <c r="I982" s="126"/>
      <c r="J982" s="126"/>
      <c r="K982" s="126"/>
      <c r="L982" s="126"/>
      <c r="M982" s="126"/>
      <c r="N982" s="126"/>
      <c r="O982" s="126"/>
      <c r="P982" s="126"/>
      <c r="Q982" s="126"/>
      <c r="R982" s="126"/>
      <c r="S982" s="126"/>
      <c r="T982" s="126"/>
      <c r="U982" s="126"/>
      <c r="V982" s="126"/>
      <c r="W982" s="126"/>
      <c r="X982" s="126"/>
      <c r="Y982" s="126"/>
      <c r="Z982" s="126"/>
      <c r="AA982" s="126"/>
      <c r="AB982" s="126"/>
      <c r="AC982" s="126"/>
      <c r="AD982" s="126"/>
      <c r="AE982" s="126"/>
      <c r="AF982" s="126"/>
      <c r="AG982" s="126"/>
      <c r="AH982" s="126"/>
      <c r="AI982" s="126"/>
      <c r="AJ982" s="126"/>
      <c r="AK982" s="126"/>
      <c r="AL982" s="126"/>
      <c r="AM982" s="126"/>
      <c r="AN982" s="126"/>
      <c r="AO982" s="126"/>
      <c r="AP982" s="126"/>
      <c r="AQ982" s="126"/>
      <c r="AR982" s="126"/>
      <c r="AS982" s="126"/>
      <c r="AT982" s="126"/>
      <c r="AU982" s="126"/>
      <c r="AV982" s="126"/>
      <c r="AW982" s="126"/>
      <c r="AX982" s="126"/>
      <c r="AY982" s="126"/>
      <c r="AZ982" s="126"/>
      <c r="BA982" s="126"/>
      <c r="BB982" s="126"/>
      <c r="BC982" s="126"/>
      <c r="BD982" s="126"/>
      <c r="BE982" s="126"/>
      <c r="BF982" s="126"/>
      <c r="BG982" s="126"/>
      <c r="BH982" s="126"/>
      <c r="BI982" s="126"/>
      <c r="BJ982" s="126"/>
      <c r="BK982" s="126"/>
      <c r="BL982" s="126"/>
      <c r="BM982" s="126"/>
      <c r="BN982" s="126"/>
      <c r="BO982" s="126"/>
      <c r="BP982" s="126"/>
      <c r="BQ982" s="126"/>
      <c r="BR982" s="126"/>
      <c r="BS982" s="126"/>
      <c r="BT982" s="126"/>
      <c r="BU982" s="126"/>
      <c r="BV982" s="126"/>
      <c r="BW982" s="126"/>
      <c r="BX982" s="126"/>
      <c r="BY982" s="126"/>
      <c r="BZ982" s="126"/>
      <c r="CA982" s="126"/>
      <c r="CB982" s="126"/>
      <c r="CC982" s="126"/>
      <c r="CD982" s="126"/>
      <c r="CE982" s="126"/>
      <c r="CF982" s="126"/>
      <c r="CG982" s="126"/>
      <c r="CH982" s="126"/>
      <c r="CI982" s="126"/>
      <c r="CJ982" s="126"/>
      <c r="CK982" s="126"/>
      <c r="CL982" s="126"/>
      <c r="CM982" s="126"/>
      <c r="CN982" s="126"/>
      <c r="CO982" s="126"/>
      <c r="CP982" s="126"/>
      <c r="CQ982" s="126"/>
      <c r="CR982" s="126"/>
      <c r="CS982"/>
      <c r="CT982"/>
      <c r="CU982"/>
      <c r="CV982"/>
      <c r="CW982"/>
      <c r="CX982"/>
      <c r="CY982"/>
      <c r="CZ982"/>
      <c r="DA982"/>
      <c r="DB982"/>
    </row>
    <row r="983" spans="1:106" s="15" customFormat="1" ht="13.4" customHeight="1">
      <c r="A983" s="4" t="str">
        <f t="shared" si="28"/>
        <v/>
      </c>
      <c r="B983" s="70"/>
      <c r="C983" s="123"/>
      <c r="D983" s="70"/>
      <c r="E983" s="70"/>
      <c r="F983" s="123"/>
      <c r="G983" s="123"/>
      <c r="H983" s="123"/>
      <c r="I983" s="126"/>
      <c r="J983" s="126"/>
      <c r="K983" s="126"/>
      <c r="L983" s="126"/>
      <c r="M983" s="126"/>
      <c r="N983" s="126"/>
      <c r="O983" s="126"/>
      <c r="P983" s="126"/>
      <c r="Q983" s="126"/>
      <c r="R983" s="126"/>
      <c r="S983" s="126"/>
      <c r="T983" s="126"/>
      <c r="U983" s="126"/>
      <c r="V983" s="126"/>
      <c r="W983" s="126"/>
      <c r="X983" s="126"/>
      <c r="Y983" s="126"/>
      <c r="Z983" s="126"/>
      <c r="AA983" s="126"/>
      <c r="AB983" s="126"/>
      <c r="AC983" s="126"/>
      <c r="AD983" s="126"/>
      <c r="AE983" s="126"/>
      <c r="AF983" s="126"/>
      <c r="AG983" s="126"/>
      <c r="AH983" s="126"/>
      <c r="AI983" s="126"/>
      <c r="AJ983" s="126"/>
      <c r="AK983" s="126"/>
      <c r="AL983" s="126"/>
      <c r="AM983" s="126"/>
      <c r="AN983" s="126"/>
      <c r="AO983" s="126"/>
      <c r="AP983" s="126"/>
      <c r="AQ983" s="126"/>
      <c r="AR983" s="126"/>
      <c r="AS983" s="126"/>
      <c r="AT983" s="126"/>
      <c r="AU983" s="126"/>
      <c r="AV983" s="126"/>
      <c r="AW983" s="126"/>
      <c r="AX983" s="126"/>
      <c r="AY983" s="126"/>
      <c r="AZ983" s="126"/>
      <c r="BA983" s="126"/>
      <c r="BB983" s="126"/>
      <c r="BC983" s="126"/>
      <c r="BD983" s="126"/>
      <c r="BE983" s="126"/>
      <c r="BF983" s="126"/>
      <c r="BG983" s="126"/>
      <c r="BH983" s="126"/>
      <c r="BI983" s="126"/>
      <c r="BJ983" s="126"/>
      <c r="BK983" s="126"/>
      <c r="BL983" s="126"/>
      <c r="BM983" s="126"/>
      <c r="BN983" s="126"/>
      <c r="BO983" s="126"/>
      <c r="BP983" s="126"/>
      <c r="BQ983" s="126"/>
      <c r="BR983" s="126"/>
      <c r="BS983" s="126"/>
      <c r="BT983" s="126"/>
      <c r="BU983" s="126"/>
      <c r="BV983" s="126"/>
      <c r="BW983" s="126"/>
      <c r="BX983" s="126"/>
      <c r="BY983" s="126"/>
      <c r="BZ983" s="126"/>
      <c r="CA983" s="126"/>
      <c r="CB983" s="126"/>
      <c r="CC983" s="126"/>
      <c r="CD983" s="126"/>
      <c r="CE983" s="126"/>
      <c r="CF983" s="126"/>
      <c r="CG983" s="126"/>
      <c r="CH983" s="126"/>
      <c r="CI983" s="126"/>
      <c r="CJ983" s="126"/>
      <c r="CK983" s="126"/>
      <c r="CL983" s="126"/>
      <c r="CM983" s="126"/>
      <c r="CN983" s="126"/>
      <c r="CO983" s="126"/>
      <c r="CP983" s="126"/>
      <c r="CQ983" s="126"/>
      <c r="CR983" s="126"/>
      <c r="CS983"/>
      <c r="CT983"/>
      <c r="CU983"/>
      <c r="CV983"/>
      <c r="CW983"/>
      <c r="CX983"/>
      <c r="CY983"/>
      <c r="CZ983"/>
      <c r="DA983"/>
      <c r="DB983"/>
    </row>
    <row r="984" spans="1:106" s="15" customFormat="1" ht="13.4" customHeight="1">
      <c r="A984" s="4" t="str">
        <f t="shared" si="28"/>
        <v/>
      </c>
      <c r="B984" s="70"/>
      <c r="C984" s="123"/>
      <c r="D984" s="70"/>
      <c r="E984" s="70"/>
      <c r="F984" s="123"/>
      <c r="G984" s="123"/>
      <c r="H984" s="123"/>
      <c r="I984" s="126"/>
      <c r="J984" s="126"/>
      <c r="K984" s="126"/>
      <c r="L984" s="126"/>
      <c r="M984" s="126"/>
      <c r="N984" s="126"/>
      <c r="O984" s="126"/>
      <c r="P984" s="126"/>
      <c r="Q984" s="126"/>
      <c r="R984" s="126"/>
      <c r="S984" s="126"/>
      <c r="T984" s="126"/>
      <c r="U984" s="126"/>
      <c r="V984" s="126"/>
      <c r="W984" s="126"/>
      <c r="X984" s="126"/>
      <c r="Y984" s="126"/>
      <c r="Z984" s="126"/>
      <c r="AA984" s="126"/>
      <c r="AB984" s="126"/>
      <c r="AC984" s="126"/>
      <c r="AD984" s="126"/>
      <c r="AE984" s="126"/>
      <c r="AF984" s="126"/>
      <c r="AG984" s="126"/>
      <c r="AH984" s="126"/>
      <c r="AI984" s="126"/>
      <c r="AJ984" s="126"/>
      <c r="AK984" s="126"/>
      <c r="AL984" s="126"/>
      <c r="AM984" s="126"/>
      <c r="AN984" s="126"/>
      <c r="AO984" s="126"/>
      <c r="AP984" s="126"/>
      <c r="AQ984" s="126"/>
      <c r="AR984" s="126"/>
      <c r="AS984" s="126"/>
      <c r="AT984" s="126"/>
      <c r="AU984" s="126"/>
      <c r="AV984" s="126"/>
      <c r="AW984" s="126"/>
      <c r="AX984" s="126"/>
      <c r="AY984" s="126"/>
      <c r="AZ984" s="126"/>
      <c r="BA984" s="126"/>
      <c r="BB984" s="126"/>
      <c r="BC984" s="126"/>
      <c r="BD984" s="126"/>
      <c r="BE984" s="126"/>
      <c r="BF984" s="126"/>
      <c r="BG984" s="126"/>
      <c r="BH984" s="126"/>
      <c r="BI984" s="126"/>
      <c r="BJ984" s="126"/>
      <c r="BK984" s="126"/>
      <c r="BL984" s="126"/>
      <c r="BM984" s="126"/>
      <c r="BN984" s="126"/>
      <c r="BO984" s="126"/>
      <c r="BP984" s="126"/>
      <c r="BQ984" s="126"/>
      <c r="BR984" s="126"/>
      <c r="BS984" s="126"/>
      <c r="BT984" s="126"/>
      <c r="BU984" s="126"/>
      <c r="BV984" s="126"/>
      <c r="BW984" s="126"/>
      <c r="BX984" s="126"/>
      <c r="BY984" s="126"/>
      <c r="BZ984" s="126"/>
      <c r="CA984" s="126"/>
      <c r="CB984" s="126"/>
      <c r="CC984" s="126"/>
      <c r="CD984" s="126"/>
      <c r="CE984" s="126"/>
      <c r="CF984" s="126"/>
      <c r="CG984" s="126"/>
      <c r="CH984" s="126"/>
      <c r="CI984" s="126"/>
      <c r="CJ984" s="126"/>
      <c r="CK984" s="126"/>
      <c r="CL984" s="126"/>
      <c r="CM984" s="126"/>
      <c r="CN984" s="126"/>
      <c r="CO984" s="126"/>
      <c r="CP984" s="126"/>
      <c r="CQ984" s="126"/>
      <c r="CR984" s="126"/>
      <c r="CS984"/>
      <c r="CT984"/>
      <c r="CU984"/>
      <c r="CV984"/>
      <c r="CW984"/>
      <c r="CX984"/>
      <c r="CY984"/>
      <c r="CZ984"/>
      <c r="DA984"/>
      <c r="DB984"/>
    </row>
    <row r="985" spans="1:106" s="15" customFormat="1" ht="13.4" customHeight="1">
      <c r="A985" s="4" t="str">
        <f t="shared" si="28"/>
        <v/>
      </c>
      <c r="B985" s="70"/>
      <c r="C985" s="123"/>
      <c r="D985" s="70"/>
      <c r="E985" s="70"/>
      <c r="F985" s="123"/>
      <c r="G985" s="123"/>
      <c r="H985" s="123"/>
      <c r="I985" s="126"/>
      <c r="J985" s="126"/>
      <c r="K985" s="126"/>
      <c r="L985" s="126"/>
      <c r="M985" s="126"/>
      <c r="N985" s="126"/>
      <c r="O985" s="126"/>
      <c r="P985" s="126"/>
      <c r="Q985" s="126"/>
      <c r="R985" s="126"/>
      <c r="S985" s="126"/>
      <c r="T985" s="126"/>
      <c r="U985" s="126"/>
      <c r="V985" s="126"/>
      <c r="W985" s="126"/>
      <c r="X985" s="126"/>
      <c r="Y985" s="126"/>
      <c r="Z985" s="126"/>
      <c r="AA985" s="126"/>
      <c r="AB985" s="126"/>
      <c r="AC985" s="126"/>
      <c r="AD985" s="126"/>
      <c r="AE985" s="126"/>
      <c r="AF985" s="126"/>
      <c r="AG985" s="126"/>
      <c r="AH985" s="126"/>
      <c r="AI985" s="126"/>
      <c r="AJ985" s="126"/>
      <c r="AK985" s="126"/>
      <c r="AL985" s="126"/>
      <c r="AM985" s="126"/>
      <c r="AN985" s="126"/>
      <c r="AO985" s="126"/>
      <c r="AP985" s="126"/>
      <c r="AQ985" s="126"/>
      <c r="AR985" s="126"/>
      <c r="AS985" s="126"/>
      <c r="AT985" s="126"/>
      <c r="AU985" s="126"/>
      <c r="AV985" s="126"/>
      <c r="AW985" s="126"/>
      <c r="AX985" s="126"/>
      <c r="AY985" s="126"/>
      <c r="AZ985" s="126"/>
      <c r="BA985" s="126"/>
      <c r="BB985" s="126"/>
      <c r="BC985" s="126"/>
      <c r="BD985" s="126"/>
      <c r="BE985" s="126"/>
      <c r="BF985" s="126"/>
      <c r="BG985" s="126"/>
      <c r="BH985" s="126"/>
      <c r="BI985" s="126"/>
      <c r="BJ985" s="126"/>
      <c r="BK985" s="126"/>
      <c r="BL985" s="126"/>
      <c r="BM985" s="126"/>
      <c r="BN985" s="126"/>
      <c r="BO985" s="126"/>
      <c r="BP985" s="126"/>
      <c r="BQ985" s="126"/>
      <c r="BR985" s="126"/>
      <c r="BS985" s="126"/>
      <c r="BT985" s="126"/>
      <c r="BU985" s="126"/>
      <c r="BV985" s="126"/>
      <c r="BW985" s="126"/>
      <c r="BX985" s="126"/>
      <c r="BY985" s="126"/>
      <c r="BZ985" s="126"/>
      <c r="CA985" s="126"/>
      <c r="CB985" s="126"/>
      <c r="CC985" s="126"/>
      <c r="CD985" s="126"/>
      <c r="CE985" s="126"/>
      <c r="CF985" s="126"/>
      <c r="CG985" s="126"/>
      <c r="CH985" s="126"/>
      <c r="CI985" s="126"/>
      <c r="CJ985" s="126"/>
      <c r="CK985" s="126"/>
      <c r="CL985" s="126"/>
      <c r="CM985" s="126"/>
      <c r="CN985" s="126"/>
      <c r="CO985" s="126"/>
      <c r="CP985" s="126"/>
      <c r="CQ985" s="126"/>
      <c r="CR985" s="126"/>
      <c r="CS985"/>
      <c r="CT985"/>
      <c r="CU985"/>
      <c r="CV985"/>
      <c r="CW985"/>
      <c r="CX985"/>
      <c r="CY985"/>
      <c r="CZ985"/>
      <c r="DA985"/>
      <c r="DB985"/>
    </row>
    <row r="986" spans="1:106" s="15" customFormat="1" ht="13.4" customHeight="1">
      <c r="A986" s="4" t="str">
        <f t="shared" si="28"/>
        <v/>
      </c>
      <c r="B986" s="70"/>
      <c r="C986" s="123"/>
      <c r="D986" s="70"/>
      <c r="E986" s="70"/>
      <c r="F986" s="123"/>
      <c r="G986" s="123"/>
      <c r="H986" s="123"/>
      <c r="I986" s="126"/>
      <c r="J986" s="126"/>
      <c r="K986" s="126"/>
      <c r="L986" s="126"/>
      <c r="M986" s="126"/>
      <c r="N986" s="126"/>
      <c r="O986" s="126"/>
      <c r="P986" s="126"/>
      <c r="Q986" s="126"/>
      <c r="R986" s="126"/>
      <c r="S986" s="126"/>
      <c r="T986" s="126"/>
      <c r="U986" s="126"/>
      <c r="V986" s="126"/>
      <c r="W986" s="126"/>
      <c r="X986" s="126"/>
      <c r="Y986" s="126"/>
      <c r="Z986" s="126"/>
      <c r="AA986" s="126"/>
      <c r="AB986" s="126"/>
      <c r="AC986" s="126"/>
      <c r="AD986" s="126"/>
      <c r="AE986" s="126"/>
      <c r="AF986" s="126"/>
      <c r="AG986" s="126"/>
      <c r="AH986" s="126"/>
      <c r="AI986" s="126"/>
      <c r="AJ986" s="126"/>
      <c r="AK986" s="126"/>
      <c r="AL986" s="126"/>
      <c r="AM986" s="126"/>
      <c r="AN986" s="126"/>
      <c r="AO986" s="126"/>
      <c r="AP986" s="126"/>
      <c r="AQ986" s="126"/>
      <c r="AR986" s="126"/>
      <c r="AS986" s="126"/>
      <c r="AT986" s="126"/>
      <c r="AU986" s="126"/>
      <c r="AV986" s="126"/>
      <c r="AW986" s="126"/>
      <c r="AX986" s="126"/>
      <c r="AY986" s="126"/>
      <c r="AZ986" s="126"/>
      <c r="BA986" s="126"/>
      <c r="BB986" s="126"/>
      <c r="BC986" s="126"/>
      <c r="BD986" s="126"/>
      <c r="BE986" s="126"/>
      <c r="BF986" s="126"/>
      <c r="BG986" s="126"/>
      <c r="BH986" s="126"/>
      <c r="BI986" s="126"/>
      <c r="BJ986" s="126"/>
      <c r="BK986" s="126"/>
      <c r="BL986" s="126"/>
      <c r="BM986" s="126"/>
      <c r="BN986" s="126"/>
      <c r="BO986" s="126"/>
      <c r="BP986" s="126"/>
      <c r="BQ986" s="126"/>
      <c r="BR986" s="126"/>
      <c r="BS986" s="126"/>
      <c r="BT986" s="126"/>
      <c r="BU986" s="126"/>
      <c r="BV986" s="126"/>
      <c r="BW986" s="126"/>
      <c r="BX986" s="126"/>
      <c r="BY986" s="126"/>
      <c r="BZ986" s="126"/>
      <c r="CA986" s="126"/>
      <c r="CB986" s="126"/>
      <c r="CC986" s="126"/>
      <c r="CD986" s="126"/>
      <c r="CE986" s="126"/>
      <c r="CF986" s="126"/>
      <c r="CG986" s="126"/>
      <c r="CH986" s="126"/>
      <c r="CI986" s="126"/>
      <c r="CJ986" s="126"/>
      <c r="CK986" s="126"/>
      <c r="CL986" s="126"/>
      <c r="CM986" s="126"/>
      <c r="CN986" s="126"/>
      <c r="CO986" s="126"/>
      <c r="CP986" s="126"/>
      <c r="CQ986" s="126"/>
      <c r="CR986" s="126"/>
      <c r="CS986"/>
      <c r="CT986"/>
      <c r="CU986"/>
      <c r="CV986"/>
      <c r="CW986"/>
      <c r="CX986"/>
      <c r="CY986"/>
      <c r="CZ986"/>
      <c r="DA986"/>
      <c r="DB986"/>
    </row>
    <row r="987" spans="1:106" s="15" customFormat="1" ht="13.4" customHeight="1">
      <c r="A987" s="4" t="str">
        <f t="shared" si="28"/>
        <v/>
      </c>
      <c r="B987" s="70"/>
      <c r="C987" s="123"/>
      <c r="D987" s="70"/>
      <c r="E987" s="70"/>
      <c r="F987" s="123"/>
      <c r="G987" s="123"/>
      <c r="H987" s="123"/>
      <c r="I987" s="126"/>
      <c r="J987" s="126"/>
      <c r="K987" s="126"/>
      <c r="L987" s="126"/>
      <c r="M987" s="126"/>
      <c r="N987" s="126"/>
      <c r="O987" s="126"/>
      <c r="P987" s="126"/>
      <c r="Q987" s="126"/>
      <c r="R987" s="126"/>
      <c r="S987" s="126"/>
      <c r="T987" s="126"/>
      <c r="U987" s="126"/>
      <c r="V987" s="126"/>
      <c r="W987" s="126"/>
      <c r="X987" s="126"/>
      <c r="Y987" s="126"/>
      <c r="Z987" s="126"/>
      <c r="AA987" s="126"/>
      <c r="AB987" s="126"/>
      <c r="AC987" s="126"/>
      <c r="AD987" s="126"/>
      <c r="AE987" s="126"/>
      <c r="AF987" s="126"/>
      <c r="AG987" s="126"/>
      <c r="AH987" s="126"/>
      <c r="AI987" s="126"/>
      <c r="AJ987" s="126"/>
      <c r="AK987" s="126"/>
      <c r="AL987" s="126"/>
      <c r="AM987" s="126"/>
      <c r="AN987" s="126"/>
      <c r="AO987" s="126"/>
      <c r="AP987" s="126"/>
      <c r="AQ987" s="126"/>
      <c r="AR987" s="126"/>
      <c r="AS987" s="126"/>
      <c r="AT987" s="126"/>
      <c r="AU987" s="126"/>
      <c r="AV987" s="126"/>
      <c r="AW987" s="126"/>
      <c r="AX987" s="126"/>
      <c r="AY987" s="126"/>
      <c r="AZ987" s="126"/>
      <c r="BA987" s="126"/>
      <c r="BB987" s="126"/>
      <c r="BC987" s="126"/>
      <c r="BD987" s="126"/>
      <c r="BE987" s="126"/>
      <c r="BF987" s="126"/>
      <c r="BG987" s="126"/>
      <c r="BH987" s="126"/>
      <c r="BI987" s="126"/>
      <c r="BJ987" s="126"/>
      <c r="BK987" s="126"/>
      <c r="BL987" s="126"/>
      <c r="BM987" s="126"/>
      <c r="BN987" s="126"/>
      <c r="BO987" s="126"/>
      <c r="BP987" s="126"/>
      <c r="BQ987" s="126"/>
      <c r="BR987" s="126"/>
      <c r="BS987" s="126"/>
      <c r="BT987" s="126"/>
      <c r="BU987" s="126"/>
      <c r="BV987" s="126"/>
      <c r="BW987" s="126"/>
      <c r="BX987" s="126"/>
      <c r="BY987" s="126"/>
      <c r="BZ987" s="126"/>
      <c r="CA987" s="126"/>
      <c r="CB987" s="126"/>
      <c r="CC987" s="126"/>
      <c r="CD987" s="126"/>
      <c r="CE987" s="126"/>
      <c r="CF987" s="126"/>
      <c r="CG987" s="126"/>
      <c r="CH987" s="126"/>
      <c r="CI987" s="126"/>
      <c r="CJ987" s="126"/>
      <c r="CK987" s="126"/>
      <c r="CL987" s="126"/>
      <c r="CM987" s="126"/>
      <c r="CN987" s="126"/>
      <c r="CO987" s="126"/>
      <c r="CP987" s="126"/>
      <c r="CQ987" s="126"/>
      <c r="CR987" s="126"/>
      <c r="CS987"/>
      <c r="CT987"/>
      <c r="CU987"/>
      <c r="CV987"/>
      <c r="CW987"/>
      <c r="CX987"/>
      <c r="CY987"/>
      <c r="CZ987"/>
      <c r="DA987"/>
      <c r="DB987"/>
    </row>
    <row r="988" spans="1:106" s="15" customFormat="1" ht="13.4" customHeight="1">
      <c r="A988" s="4" t="str">
        <f t="shared" si="28"/>
        <v/>
      </c>
      <c r="B988" s="70"/>
      <c r="C988" s="123"/>
      <c r="D988" s="70"/>
      <c r="E988" s="70"/>
      <c r="F988" s="123"/>
      <c r="G988" s="123"/>
      <c r="H988" s="123"/>
      <c r="I988" s="126"/>
      <c r="J988" s="126"/>
      <c r="K988" s="126"/>
      <c r="L988" s="126"/>
      <c r="M988" s="126"/>
      <c r="N988" s="126"/>
      <c r="O988" s="126"/>
      <c r="P988" s="126"/>
      <c r="Q988" s="126"/>
      <c r="R988" s="126"/>
      <c r="S988" s="126"/>
      <c r="T988" s="126"/>
      <c r="U988" s="126"/>
      <c r="V988" s="126"/>
      <c r="W988" s="126"/>
      <c r="X988" s="126"/>
      <c r="Y988" s="126"/>
      <c r="Z988" s="126"/>
      <c r="AA988" s="126"/>
      <c r="AB988" s="126"/>
      <c r="AC988" s="126"/>
      <c r="AD988" s="126"/>
      <c r="AE988" s="126"/>
      <c r="AF988" s="126"/>
      <c r="AG988" s="126"/>
      <c r="AH988" s="126"/>
      <c r="AI988" s="126"/>
      <c r="AJ988" s="126"/>
      <c r="AK988" s="126"/>
      <c r="AL988" s="126"/>
      <c r="AM988" s="126"/>
      <c r="AN988" s="126"/>
      <c r="AO988" s="126"/>
      <c r="AP988" s="126"/>
      <c r="AQ988" s="126"/>
      <c r="AR988" s="126"/>
      <c r="AS988" s="126"/>
      <c r="AT988" s="126"/>
      <c r="AU988" s="126"/>
      <c r="AV988" s="126"/>
      <c r="AW988" s="126"/>
      <c r="AX988" s="126"/>
      <c r="AY988" s="126"/>
      <c r="AZ988" s="126"/>
      <c r="BA988" s="126"/>
      <c r="BB988" s="126"/>
      <c r="BC988" s="126"/>
      <c r="BD988" s="126"/>
      <c r="BE988" s="126"/>
      <c r="BF988" s="126"/>
      <c r="BG988" s="126"/>
      <c r="BH988" s="126"/>
      <c r="BI988" s="126"/>
      <c r="BJ988" s="126"/>
      <c r="BK988" s="126"/>
      <c r="BL988" s="126"/>
      <c r="BM988" s="126"/>
      <c r="BN988" s="126"/>
      <c r="BO988" s="126"/>
      <c r="BP988" s="126"/>
      <c r="BQ988" s="126"/>
      <c r="BR988" s="126"/>
      <c r="BS988" s="126"/>
      <c r="BT988" s="126"/>
      <c r="BU988" s="126"/>
      <c r="BV988" s="126"/>
      <c r="BW988" s="126"/>
      <c r="BX988" s="126"/>
      <c r="BY988" s="126"/>
      <c r="BZ988" s="126"/>
      <c r="CA988" s="126"/>
      <c r="CB988" s="126"/>
      <c r="CC988" s="126"/>
      <c r="CD988" s="126"/>
      <c r="CE988" s="126"/>
      <c r="CF988" s="126"/>
      <c r="CG988" s="126"/>
      <c r="CH988" s="126"/>
      <c r="CI988" s="126"/>
      <c r="CJ988" s="126"/>
      <c r="CK988" s="126"/>
      <c r="CL988" s="126"/>
      <c r="CM988" s="126"/>
      <c r="CN988" s="126"/>
      <c r="CO988" s="126"/>
      <c r="CP988" s="126"/>
      <c r="CQ988" s="126"/>
      <c r="CR988" s="126"/>
      <c r="CS988"/>
      <c r="CT988"/>
      <c r="CU988"/>
      <c r="CV988"/>
      <c r="CW988"/>
      <c r="CX988"/>
      <c r="CY988"/>
      <c r="CZ988"/>
      <c r="DA988"/>
      <c r="DB988"/>
    </row>
    <row r="989" spans="1:106" s="15" customFormat="1" ht="13.4" customHeight="1">
      <c r="A989" s="4" t="str">
        <f t="shared" si="28"/>
        <v/>
      </c>
      <c r="B989" s="70"/>
      <c r="C989" s="123"/>
      <c r="D989" s="70"/>
      <c r="E989" s="70"/>
      <c r="F989" s="123"/>
      <c r="G989" s="123"/>
      <c r="H989" s="123"/>
      <c r="I989" s="126"/>
      <c r="J989" s="126"/>
      <c r="K989" s="126"/>
      <c r="L989" s="126"/>
      <c r="M989" s="126"/>
      <c r="N989" s="126"/>
      <c r="O989" s="126"/>
      <c r="P989" s="126"/>
      <c r="Q989" s="126"/>
      <c r="R989" s="126"/>
      <c r="S989" s="126"/>
      <c r="T989" s="126"/>
      <c r="U989" s="126"/>
      <c r="V989" s="126"/>
      <c r="W989" s="126"/>
      <c r="X989" s="126"/>
      <c r="Y989" s="126"/>
      <c r="Z989" s="126"/>
      <c r="AA989" s="126"/>
      <c r="AB989" s="126"/>
      <c r="AC989" s="126"/>
      <c r="AD989" s="126"/>
      <c r="AE989" s="126"/>
      <c r="AF989" s="126"/>
      <c r="AG989" s="126"/>
      <c r="AH989" s="126"/>
      <c r="AI989" s="126"/>
      <c r="AJ989" s="126"/>
      <c r="AK989" s="126"/>
      <c r="AL989" s="126"/>
      <c r="AM989" s="126"/>
      <c r="AN989" s="126"/>
      <c r="AO989" s="126"/>
      <c r="AP989" s="126"/>
      <c r="AQ989" s="126"/>
      <c r="AR989" s="126"/>
      <c r="AS989" s="126"/>
      <c r="AT989" s="126"/>
      <c r="AU989" s="126"/>
      <c r="AV989" s="126"/>
      <c r="AW989" s="126"/>
      <c r="AX989" s="126"/>
      <c r="AY989" s="126"/>
      <c r="AZ989" s="126"/>
      <c r="BA989" s="126"/>
      <c r="BB989" s="126"/>
      <c r="BC989" s="126"/>
      <c r="BD989" s="126"/>
      <c r="BE989" s="126"/>
      <c r="BF989" s="126"/>
      <c r="BG989" s="126"/>
      <c r="BH989" s="126"/>
      <c r="BI989" s="126"/>
      <c r="BJ989" s="126"/>
      <c r="BK989" s="126"/>
      <c r="BL989" s="126"/>
      <c r="BM989" s="126"/>
      <c r="BN989" s="126"/>
      <c r="BO989" s="126"/>
      <c r="BP989" s="126"/>
      <c r="BQ989" s="126"/>
      <c r="BR989" s="126"/>
      <c r="BS989" s="126"/>
      <c r="BT989" s="126"/>
      <c r="BU989" s="126"/>
      <c r="BV989" s="126"/>
      <c r="BW989" s="126"/>
      <c r="BX989" s="126"/>
      <c r="BY989" s="126"/>
      <c r="BZ989" s="126"/>
      <c r="CA989" s="126"/>
      <c r="CB989" s="126"/>
      <c r="CC989" s="126"/>
      <c r="CD989" s="126"/>
      <c r="CE989" s="126"/>
      <c r="CF989" s="126"/>
      <c r="CG989" s="126"/>
      <c r="CH989" s="126"/>
      <c r="CI989" s="126"/>
      <c r="CJ989" s="126"/>
      <c r="CK989" s="126"/>
      <c r="CL989" s="126"/>
      <c r="CM989" s="126"/>
      <c r="CN989" s="126"/>
      <c r="CO989" s="126"/>
      <c r="CP989" s="126"/>
      <c r="CQ989" s="126"/>
      <c r="CR989" s="126"/>
      <c r="CS989"/>
      <c r="CT989"/>
      <c r="CU989"/>
      <c r="CV989"/>
      <c r="CW989"/>
      <c r="CX989"/>
      <c r="CY989"/>
      <c r="CZ989"/>
      <c r="DA989"/>
      <c r="DB989"/>
    </row>
    <row r="990" spans="1:106" s="15" customFormat="1" ht="13.4" customHeight="1">
      <c r="A990" s="4" t="str">
        <f t="shared" si="28"/>
        <v/>
      </c>
      <c r="B990" s="70"/>
      <c r="C990" s="123"/>
      <c r="D990" s="70"/>
      <c r="E990" s="70"/>
      <c r="F990" s="123"/>
      <c r="G990" s="123"/>
      <c r="H990" s="123"/>
      <c r="I990" s="126"/>
      <c r="J990" s="126"/>
      <c r="K990" s="126"/>
      <c r="L990" s="126"/>
      <c r="M990" s="126"/>
      <c r="N990" s="126"/>
      <c r="O990" s="126"/>
      <c r="P990" s="126"/>
      <c r="Q990" s="126"/>
      <c r="R990" s="126"/>
      <c r="S990" s="126"/>
      <c r="T990" s="126"/>
      <c r="U990" s="126"/>
      <c r="V990" s="126"/>
      <c r="W990" s="126"/>
      <c r="X990" s="126"/>
      <c r="Y990" s="126"/>
      <c r="Z990" s="126"/>
      <c r="AA990" s="126"/>
      <c r="AB990" s="126"/>
      <c r="AC990" s="126"/>
      <c r="AD990" s="126"/>
      <c r="AE990" s="126"/>
      <c r="AF990" s="126"/>
      <c r="AG990" s="126"/>
      <c r="AH990" s="126"/>
      <c r="AI990" s="126"/>
      <c r="AJ990" s="126"/>
      <c r="AK990" s="126"/>
      <c r="AL990" s="126"/>
      <c r="AM990" s="126"/>
      <c r="AN990" s="126"/>
      <c r="AO990" s="126"/>
      <c r="AP990" s="126"/>
      <c r="AQ990" s="126"/>
      <c r="AR990" s="126"/>
      <c r="AS990" s="126"/>
      <c r="AT990" s="126"/>
      <c r="AU990" s="126"/>
      <c r="AV990" s="126"/>
      <c r="AW990" s="126"/>
      <c r="AX990" s="126"/>
      <c r="AY990" s="126"/>
      <c r="AZ990" s="126"/>
      <c r="BA990" s="126"/>
      <c r="BB990" s="126"/>
      <c r="BC990" s="126"/>
      <c r="BD990" s="126"/>
      <c r="BE990" s="126"/>
      <c r="BF990" s="126"/>
      <c r="BG990" s="126"/>
      <c r="BH990" s="126"/>
      <c r="BI990" s="126"/>
      <c r="BJ990" s="126"/>
      <c r="BK990" s="126"/>
      <c r="BL990" s="126"/>
      <c r="BM990" s="126"/>
      <c r="BN990" s="126"/>
      <c r="BO990" s="126"/>
      <c r="BP990" s="126"/>
      <c r="BQ990" s="126"/>
      <c r="BR990" s="126"/>
      <c r="BS990" s="126"/>
      <c r="BT990" s="126"/>
      <c r="BU990" s="126"/>
      <c r="BV990" s="126"/>
      <c r="BW990" s="126"/>
      <c r="BX990" s="126"/>
      <c r="BY990" s="126"/>
      <c r="BZ990" s="126"/>
      <c r="CA990" s="126"/>
      <c r="CB990" s="126"/>
      <c r="CC990" s="126"/>
      <c r="CD990" s="126"/>
      <c r="CE990" s="126"/>
      <c r="CF990" s="126"/>
      <c r="CG990" s="126"/>
      <c r="CH990" s="126"/>
      <c r="CI990" s="126"/>
      <c r="CJ990" s="126"/>
      <c r="CK990" s="126"/>
      <c r="CL990" s="126"/>
      <c r="CM990" s="126"/>
      <c r="CN990" s="126"/>
      <c r="CO990" s="126"/>
      <c r="CP990" s="126"/>
      <c r="CQ990" s="126"/>
      <c r="CR990" s="126"/>
      <c r="CS990"/>
      <c r="CT990"/>
      <c r="CU990"/>
      <c r="CV990"/>
      <c r="CW990"/>
      <c r="CX990"/>
      <c r="CY990"/>
      <c r="CZ990"/>
      <c r="DA990"/>
      <c r="DB990"/>
    </row>
    <row r="991" spans="1:106" s="15" customFormat="1" ht="13.4" customHeight="1">
      <c r="A991" s="4" t="str">
        <f t="shared" si="28"/>
        <v/>
      </c>
      <c r="B991" s="70"/>
      <c r="C991" s="123"/>
      <c r="D991" s="70"/>
      <c r="E991" s="70"/>
      <c r="F991" s="123"/>
      <c r="G991" s="123"/>
      <c r="H991" s="123"/>
      <c r="I991" s="126"/>
      <c r="J991" s="126"/>
      <c r="K991" s="126"/>
      <c r="L991" s="126"/>
      <c r="M991" s="126"/>
      <c r="N991" s="126"/>
      <c r="O991" s="126"/>
      <c r="P991" s="126"/>
      <c r="Q991" s="126"/>
      <c r="R991" s="126"/>
      <c r="S991" s="126"/>
      <c r="T991" s="126"/>
      <c r="U991" s="126"/>
      <c r="V991" s="126"/>
      <c r="W991" s="126"/>
      <c r="X991" s="126"/>
      <c r="Y991" s="126"/>
      <c r="Z991" s="126"/>
      <c r="AA991" s="126"/>
      <c r="AB991" s="126"/>
      <c r="AC991" s="126"/>
      <c r="AD991" s="126"/>
      <c r="AE991" s="126"/>
      <c r="AF991" s="126"/>
      <c r="AG991" s="126"/>
      <c r="AH991" s="126"/>
      <c r="AI991" s="126"/>
      <c r="AJ991" s="126"/>
      <c r="AK991" s="126"/>
      <c r="AL991" s="126"/>
      <c r="AM991" s="126"/>
      <c r="AN991" s="126"/>
      <c r="AO991" s="126"/>
      <c r="AP991" s="126"/>
      <c r="AQ991" s="126"/>
      <c r="AR991" s="126"/>
      <c r="AS991" s="126"/>
      <c r="AT991" s="126"/>
      <c r="AU991" s="126"/>
      <c r="AV991" s="126"/>
      <c r="AW991" s="126"/>
      <c r="AX991" s="126"/>
      <c r="AY991" s="126"/>
      <c r="AZ991" s="126"/>
      <c r="BA991" s="126"/>
      <c r="BB991" s="126"/>
      <c r="BC991" s="126"/>
      <c r="BD991" s="126"/>
      <c r="BE991" s="126"/>
      <c r="BF991" s="126"/>
      <c r="BG991" s="126"/>
      <c r="BH991" s="126"/>
      <c r="BI991" s="126"/>
      <c r="BJ991" s="126"/>
      <c r="BK991" s="126"/>
      <c r="BL991" s="126"/>
      <c r="BM991" s="126"/>
      <c r="BN991" s="126"/>
      <c r="BO991" s="126"/>
      <c r="BP991" s="126"/>
      <c r="BQ991" s="126"/>
      <c r="BR991" s="126"/>
      <c r="BS991" s="126"/>
      <c r="BT991" s="126"/>
      <c r="BU991" s="126"/>
      <c r="BV991" s="126"/>
      <c r="BW991" s="126"/>
      <c r="BX991" s="126"/>
      <c r="BY991" s="126"/>
      <c r="BZ991" s="126"/>
      <c r="CA991" s="126"/>
      <c r="CB991" s="126"/>
      <c r="CC991" s="126"/>
      <c r="CD991" s="126"/>
      <c r="CE991" s="126"/>
      <c r="CF991" s="126"/>
      <c r="CG991" s="126"/>
      <c r="CH991" s="126"/>
      <c r="CI991" s="126"/>
      <c r="CJ991" s="126"/>
      <c r="CK991" s="126"/>
      <c r="CL991" s="126"/>
      <c r="CM991" s="126"/>
      <c r="CN991" s="126"/>
      <c r="CO991" s="126"/>
      <c r="CP991" s="126"/>
      <c r="CQ991" s="126"/>
      <c r="CR991" s="126"/>
      <c r="CS991"/>
      <c r="CT991"/>
      <c r="CU991"/>
      <c r="CV991"/>
      <c r="CW991"/>
      <c r="CX991"/>
      <c r="CY991"/>
      <c r="CZ991"/>
      <c r="DA991"/>
      <c r="DB991"/>
    </row>
    <row r="992" spans="1:106" s="15" customFormat="1" ht="13.4" customHeight="1">
      <c r="A992" s="4" t="str">
        <f t="shared" si="28"/>
        <v/>
      </c>
      <c r="B992" s="70"/>
      <c r="C992" s="123"/>
      <c r="D992" s="70"/>
      <c r="E992" s="70"/>
      <c r="F992" s="123"/>
      <c r="G992" s="123"/>
      <c r="H992" s="123"/>
      <c r="I992" s="126"/>
      <c r="J992" s="126"/>
      <c r="K992" s="126"/>
      <c r="L992" s="126"/>
      <c r="M992" s="126"/>
      <c r="N992" s="126"/>
      <c r="O992" s="126"/>
      <c r="P992" s="126"/>
      <c r="Q992" s="126"/>
      <c r="R992" s="126"/>
      <c r="S992" s="126"/>
      <c r="T992" s="126"/>
      <c r="U992" s="126"/>
      <c r="V992" s="126"/>
      <c r="W992" s="126"/>
      <c r="X992" s="126"/>
      <c r="Y992" s="126"/>
      <c r="Z992" s="126"/>
      <c r="AA992" s="126"/>
      <c r="AB992" s="126"/>
      <c r="AC992" s="126"/>
      <c r="AD992" s="126"/>
      <c r="AE992" s="126"/>
      <c r="AF992" s="126"/>
      <c r="AG992" s="126"/>
      <c r="AH992" s="126"/>
      <c r="AI992" s="126"/>
      <c r="AJ992" s="126"/>
      <c r="AK992" s="126"/>
      <c r="AL992" s="126"/>
      <c r="AM992" s="126"/>
      <c r="AN992" s="126"/>
      <c r="AO992" s="126"/>
      <c r="AP992" s="126"/>
      <c r="AQ992" s="126"/>
      <c r="AR992" s="126"/>
      <c r="AS992" s="126"/>
      <c r="AT992" s="126"/>
      <c r="AU992" s="126"/>
      <c r="AV992" s="126"/>
      <c r="AW992" s="126"/>
      <c r="AX992" s="126"/>
      <c r="AY992" s="126"/>
      <c r="AZ992" s="126"/>
      <c r="BA992" s="126"/>
      <c r="BB992" s="126"/>
      <c r="BC992" s="126"/>
      <c r="BD992" s="126"/>
      <c r="BE992" s="126"/>
      <c r="BF992" s="126"/>
      <c r="BG992" s="126"/>
      <c r="BH992" s="126"/>
      <c r="BI992" s="126"/>
      <c r="BJ992" s="126"/>
      <c r="BK992" s="126"/>
      <c r="BL992" s="126"/>
      <c r="BM992" s="126"/>
      <c r="BN992" s="126"/>
      <c r="BO992" s="126"/>
      <c r="BP992" s="126"/>
      <c r="BQ992" s="126"/>
      <c r="BR992" s="126"/>
      <c r="BS992" s="126"/>
      <c r="BT992" s="126"/>
      <c r="BU992" s="126"/>
      <c r="BV992" s="126"/>
      <c r="BW992" s="126"/>
      <c r="BX992" s="126"/>
      <c r="BY992" s="126"/>
      <c r="BZ992" s="126"/>
      <c r="CA992" s="126"/>
      <c r="CB992" s="126"/>
      <c r="CC992" s="126"/>
      <c r="CD992" s="126"/>
      <c r="CE992" s="126"/>
      <c r="CF992" s="126"/>
      <c r="CG992" s="126"/>
      <c r="CH992" s="126"/>
      <c r="CI992" s="126"/>
      <c r="CJ992" s="126"/>
      <c r="CK992" s="126"/>
      <c r="CL992" s="126"/>
      <c r="CM992" s="126"/>
      <c r="CN992" s="126"/>
      <c r="CO992" s="126"/>
      <c r="CP992" s="126"/>
      <c r="CQ992" s="126"/>
      <c r="CR992" s="126"/>
      <c r="CS992"/>
      <c r="CT992"/>
      <c r="CU992"/>
      <c r="CV992"/>
      <c r="CW992"/>
      <c r="CX992"/>
      <c r="CY992"/>
      <c r="CZ992"/>
      <c r="DA992"/>
      <c r="DB992"/>
    </row>
    <row r="993" spans="1:106" s="15" customFormat="1" ht="13.4" customHeight="1">
      <c r="A993" s="4" t="str">
        <f t="shared" si="28"/>
        <v/>
      </c>
      <c r="B993" s="70"/>
      <c r="C993" s="123"/>
      <c r="D993" s="70"/>
      <c r="E993" s="70"/>
      <c r="F993" s="123"/>
      <c r="G993" s="123"/>
      <c r="H993" s="123"/>
      <c r="I993" s="126"/>
      <c r="J993" s="126"/>
      <c r="K993" s="126"/>
      <c r="L993" s="126"/>
      <c r="M993" s="126"/>
      <c r="N993" s="126"/>
      <c r="O993" s="126"/>
      <c r="P993" s="126"/>
      <c r="Q993" s="126"/>
      <c r="R993" s="126"/>
      <c r="S993" s="126"/>
      <c r="T993" s="126"/>
      <c r="U993" s="126"/>
      <c r="V993" s="126"/>
      <c r="W993" s="126"/>
      <c r="X993" s="126"/>
      <c r="Y993" s="126"/>
      <c r="Z993" s="126"/>
      <c r="AA993" s="126"/>
      <c r="AB993" s="126"/>
      <c r="AC993" s="126"/>
      <c r="AD993" s="126"/>
      <c r="AE993" s="126"/>
      <c r="AF993" s="126"/>
      <c r="AG993" s="126"/>
      <c r="AH993" s="126"/>
      <c r="AI993" s="126"/>
      <c r="AJ993" s="126"/>
      <c r="AK993" s="126"/>
      <c r="AL993" s="126"/>
      <c r="AM993" s="126"/>
      <c r="AN993" s="126"/>
      <c r="AO993" s="126"/>
      <c r="AP993" s="126"/>
      <c r="AQ993" s="126"/>
      <c r="AR993" s="126"/>
      <c r="AS993" s="126"/>
      <c r="AT993" s="126"/>
      <c r="AU993" s="126"/>
      <c r="AV993" s="126"/>
      <c r="AW993" s="126"/>
      <c r="AX993" s="126"/>
      <c r="AY993" s="126"/>
      <c r="AZ993" s="126"/>
      <c r="BA993" s="126"/>
      <c r="BB993" s="126"/>
      <c r="BC993" s="126"/>
      <c r="BD993" s="126"/>
      <c r="BE993" s="126"/>
      <c r="BF993" s="126"/>
      <c r="BG993" s="126"/>
      <c r="BH993" s="126"/>
      <c r="BI993" s="126"/>
      <c r="BJ993" s="126"/>
      <c r="BK993" s="126"/>
      <c r="BL993" s="126"/>
      <c r="BM993" s="126"/>
      <c r="BN993" s="126"/>
      <c r="BO993" s="126"/>
      <c r="BP993" s="126"/>
      <c r="BQ993" s="126"/>
      <c r="BR993" s="126"/>
      <c r="BS993" s="126"/>
      <c r="BT993" s="126"/>
      <c r="BU993" s="126"/>
      <c r="BV993" s="126"/>
      <c r="BW993" s="126"/>
      <c r="BX993" s="126"/>
      <c r="BY993" s="126"/>
      <c r="BZ993" s="126"/>
      <c r="CA993" s="126"/>
      <c r="CB993" s="126"/>
      <c r="CC993" s="126"/>
      <c r="CD993" s="126"/>
      <c r="CE993" s="126"/>
      <c r="CF993" s="126"/>
      <c r="CG993" s="126"/>
      <c r="CH993" s="126"/>
      <c r="CI993" s="126"/>
      <c r="CJ993" s="126"/>
      <c r="CK993" s="126"/>
      <c r="CL993" s="126"/>
      <c r="CM993" s="126"/>
      <c r="CN993" s="126"/>
      <c r="CO993" s="126"/>
      <c r="CP993" s="126"/>
      <c r="CQ993" s="126"/>
      <c r="CR993" s="126"/>
      <c r="CS993"/>
      <c r="CT993"/>
      <c r="CU993"/>
      <c r="CV993"/>
      <c r="CW993"/>
      <c r="CX993"/>
      <c r="CY993"/>
      <c r="CZ993"/>
      <c r="DA993"/>
      <c r="DB993"/>
    </row>
    <row r="994" spans="1:106" s="15" customFormat="1" ht="13.4" customHeight="1">
      <c r="A994" s="4" t="str">
        <f t="shared" si="28"/>
        <v/>
      </c>
      <c r="B994" s="70"/>
      <c r="C994" s="123"/>
      <c r="D994" s="70"/>
      <c r="E994" s="70"/>
      <c r="F994" s="123"/>
      <c r="G994" s="123"/>
      <c r="H994" s="123"/>
      <c r="I994" s="126"/>
      <c r="J994" s="126"/>
      <c r="K994" s="126"/>
      <c r="L994" s="126"/>
      <c r="M994" s="126"/>
      <c r="N994" s="126"/>
      <c r="O994" s="126"/>
      <c r="P994" s="126"/>
      <c r="Q994" s="126"/>
      <c r="R994" s="126"/>
      <c r="S994" s="126"/>
      <c r="T994" s="126"/>
      <c r="U994" s="126"/>
      <c r="V994" s="126"/>
      <c r="W994" s="126"/>
      <c r="X994" s="126"/>
      <c r="Y994" s="126"/>
      <c r="Z994" s="126"/>
      <c r="AA994" s="126"/>
      <c r="AB994" s="126"/>
      <c r="AC994" s="126"/>
      <c r="AD994" s="126"/>
      <c r="AE994" s="126"/>
      <c r="AF994" s="126"/>
      <c r="AG994" s="126"/>
      <c r="AH994" s="126"/>
      <c r="AI994" s="126"/>
      <c r="AJ994" s="126"/>
      <c r="AK994" s="126"/>
      <c r="AL994" s="126"/>
      <c r="AM994" s="126"/>
      <c r="AN994" s="126"/>
      <c r="AO994" s="126"/>
      <c r="AP994" s="126"/>
      <c r="AQ994" s="126"/>
      <c r="AR994" s="126"/>
      <c r="AS994" s="126"/>
      <c r="AT994" s="126"/>
      <c r="AU994" s="126"/>
      <c r="AV994" s="126"/>
      <c r="AW994" s="126"/>
      <c r="AX994" s="126"/>
      <c r="AY994" s="126"/>
      <c r="AZ994" s="126"/>
      <c r="BA994" s="126"/>
      <c r="BB994" s="126"/>
      <c r="BC994" s="126"/>
      <c r="BD994" s="126"/>
      <c r="BE994" s="126"/>
      <c r="BF994" s="126"/>
      <c r="BG994" s="126"/>
      <c r="BH994" s="126"/>
      <c r="BI994" s="126"/>
      <c r="BJ994" s="126"/>
      <c r="BK994" s="126"/>
      <c r="BL994" s="126"/>
      <c r="BM994" s="126"/>
      <c r="BN994" s="126"/>
      <c r="BO994" s="126"/>
      <c r="BP994" s="126"/>
      <c r="BQ994" s="126"/>
      <c r="BR994" s="126"/>
      <c r="BS994" s="126"/>
      <c r="BT994" s="126"/>
      <c r="BU994" s="126"/>
      <c r="BV994" s="126"/>
      <c r="BW994" s="126"/>
      <c r="BX994" s="126"/>
      <c r="BY994" s="126"/>
      <c r="BZ994" s="126"/>
      <c r="CA994" s="126"/>
      <c r="CB994" s="126"/>
      <c r="CC994" s="126"/>
      <c r="CD994" s="126"/>
      <c r="CE994" s="126"/>
      <c r="CF994" s="126"/>
      <c r="CG994" s="126"/>
      <c r="CH994" s="126"/>
      <c r="CI994" s="126"/>
      <c r="CJ994" s="126"/>
      <c r="CK994" s="126"/>
      <c r="CL994" s="126"/>
      <c r="CM994" s="126"/>
      <c r="CN994" s="126"/>
      <c r="CO994" s="126"/>
      <c r="CP994" s="126"/>
      <c r="CQ994" s="126"/>
      <c r="CR994" s="126"/>
      <c r="CS994"/>
      <c r="CT994"/>
      <c r="CU994"/>
      <c r="CV994"/>
      <c r="CW994"/>
      <c r="CX994"/>
      <c r="CY994"/>
      <c r="CZ994"/>
      <c r="DA994"/>
      <c r="DB994"/>
    </row>
    <row r="995" spans="1:106" s="15" customFormat="1" ht="13.4" customHeight="1">
      <c r="A995" s="4" t="str">
        <f t="shared" si="28"/>
        <v/>
      </c>
      <c r="B995" s="70"/>
      <c r="C995" s="123"/>
      <c r="D995" s="70"/>
      <c r="E995" s="70"/>
      <c r="F995" s="123"/>
      <c r="G995" s="123"/>
      <c r="H995" s="123"/>
      <c r="I995" s="126"/>
      <c r="J995" s="126"/>
      <c r="K995" s="126"/>
      <c r="L995" s="126"/>
      <c r="M995" s="126"/>
      <c r="N995" s="126"/>
      <c r="O995" s="126"/>
      <c r="P995" s="126"/>
      <c r="Q995" s="126"/>
      <c r="R995" s="126"/>
      <c r="S995" s="126"/>
      <c r="T995" s="126"/>
      <c r="U995" s="126"/>
      <c r="V995" s="126"/>
      <c r="W995" s="126"/>
      <c r="X995" s="126"/>
      <c r="Y995" s="126"/>
      <c r="Z995" s="126"/>
      <c r="AA995" s="126"/>
      <c r="AB995" s="126"/>
      <c r="AC995" s="126"/>
      <c r="AD995" s="126"/>
      <c r="AE995" s="126"/>
      <c r="AF995" s="126"/>
      <c r="AG995" s="126"/>
      <c r="AH995" s="126"/>
      <c r="AI995" s="126"/>
      <c r="AJ995" s="126"/>
      <c r="AK995" s="126"/>
      <c r="AL995" s="126"/>
      <c r="AM995" s="126"/>
      <c r="AN995" s="126"/>
      <c r="AO995" s="126"/>
      <c r="AP995" s="126"/>
      <c r="AQ995" s="126"/>
      <c r="AR995" s="126"/>
      <c r="AS995" s="126"/>
      <c r="AT995" s="126"/>
      <c r="AU995" s="126"/>
      <c r="AV995" s="126"/>
      <c r="AW995" s="126"/>
      <c r="AX995" s="126"/>
      <c r="AY995" s="126"/>
      <c r="AZ995" s="126"/>
      <c r="BA995" s="126"/>
      <c r="BB995" s="126"/>
      <c r="BC995" s="126"/>
      <c r="BD995" s="126"/>
      <c r="BE995" s="126"/>
      <c r="BF995" s="126"/>
      <c r="BG995" s="126"/>
      <c r="BH995" s="126"/>
      <c r="BI995" s="126"/>
      <c r="BJ995" s="126"/>
      <c r="BK995" s="126"/>
      <c r="BL995" s="126"/>
      <c r="BM995" s="126"/>
      <c r="BN995" s="126"/>
      <c r="BO995" s="126"/>
      <c r="BP995" s="126"/>
      <c r="BQ995" s="126"/>
      <c r="BR995" s="126"/>
      <c r="BS995" s="126"/>
      <c r="BT995" s="126"/>
      <c r="BU995" s="126"/>
      <c r="BV995" s="126"/>
      <c r="BW995" s="126"/>
      <c r="BX995" s="126"/>
      <c r="BY995" s="126"/>
      <c r="BZ995" s="126"/>
      <c r="CA995" s="126"/>
      <c r="CB995" s="126"/>
      <c r="CC995" s="126"/>
      <c r="CD995" s="126"/>
      <c r="CE995" s="126"/>
      <c r="CF995" s="126"/>
      <c r="CG995" s="126"/>
      <c r="CH995" s="126"/>
      <c r="CI995" s="126"/>
      <c r="CJ995" s="126"/>
      <c r="CK995" s="126"/>
      <c r="CL995" s="126"/>
      <c r="CM995" s="126"/>
      <c r="CN995" s="126"/>
      <c r="CO995" s="126"/>
      <c r="CP995" s="126"/>
      <c r="CQ995" s="126"/>
      <c r="CR995" s="126"/>
      <c r="CS995"/>
      <c r="CT995"/>
      <c r="CU995"/>
      <c r="CV995"/>
      <c r="CW995"/>
      <c r="CX995"/>
      <c r="CY995"/>
      <c r="CZ995"/>
      <c r="DA995"/>
      <c r="DB995"/>
    </row>
    <row r="996" spans="1:106" s="15" customFormat="1" ht="13.4" customHeight="1">
      <c r="A996" s="4" t="str">
        <f t="shared" si="28"/>
        <v/>
      </c>
      <c r="B996" s="70"/>
      <c r="C996" s="123"/>
      <c r="D996" s="70"/>
      <c r="E996" s="70"/>
      <c r="F996" s="123"/>
      <c r="G996" s="123"/>
      <c r="H996" s="123"/>
      <c r="I996" s="126"/>
      <c r="J996" s="126"/>
      <c r="K996" s="126"/>
      <c r="L996" s="126"/>
      <c r="M996" s="126"/>
      <c r="N996" s="126"/>
      <c r="O996" s="126"/>
      <c r="P996" s="126"/>
      <c r="Q996" s="126"/>
      <c r="R996" s="126"/>
      <c r="S996" s="126"/>
      <c r="T996" s="126"/>
      <c r="U996" s="126"/>
      <c r="V996" s="126"/>
      <c r="W996" s="126"/>
      <c r="X996" s="126"/>
      <c r="Y996" s="126"/>
      <c r="Z996" s="126"/>
      <c r="AA996" s="126"/>
      <c r="AB996" s="126"/>
      <c r="AC996" s="126"/>
      <c r="AD996" s="126"/>
      <c r="AE996" s="126"/>
      <c r="AF996" s="126"/>
      <c r="AG996" s="126"/>
      <c r="AH996" s="126"/>
      <c r="AI996" s="126"/>
      <c r="AJ996" s="126"/>
      <c r="AK996" s="126"/>
      <c r="AL996" s="126"/>
      <c r="AM996" s="126"/>
      <c r="AN996" s="126"/>
      <c r="AO996" s="126"/>
      <c r="AP996" s="126"/>
      <c r="AQ996" s="126"/>
      <c r="AR996" s="126"/>
      <c r="AS996" s="126"/>
      <c r="AT996" s="126"/>
      <c r="AU996" s="126"/>
      <c r="AV996" s="126"/>
      <c r="AW996" s="126"/>
      <c r="AX996" s="126"/>
      <c r="AY996" s="126"/>
      <c r="AZ996" s="126"/>
      <c r="BA996" s="126"/>
      <c r="BB996" s="126"/>
      <c r="BC996" s="126"/>
      <c r="BD996" s="126"/>
      <c r="BE996" s="126"/>
      <c r="BF996" s="126"/>
      <c r="BG996" s="126"/>
      <c r="BH996" s="126"/>
      <c r="BI996" s="126"/>
      <c r="BJ996" s="126"/>
      <c r="BK996" s="126"/>
      <c r="BL996" s="126"/>
      <c r="BM996" s="126"/>
      <c r="BN996" s="126"/>
      <c r="BO996" s="126"/>
      <c r="BP996" s="126"/>
      <c r="BQ996" s="126"/>
      <c r="BR996" s="126"/>
      <c r="BS996" s="126"/>
      <c r="BT996" s="126"/>
      <c r="BU996" s="126"/>
      <c r="BV996" s="126"/>
      <c r="BW996" s="126"/>
      <c r="BX996" s="126"/>
      <c r="BY996" s="126"/>
      <c r="BZ996" s="126"/>
      <c r="CA996" s="126"/>
      <c r="CB996" s="126"/>
      <c r="CC996" s="126"/>
      <c r="CD996" s="126"/>
      <c r="CE996" s="126"/>
      <c r="CF996" s="126"/>
      <c r="CG996" s="126"/>
      <c r="CH996" s="126"/>
      <c r="CI996" s="126"/>
      <c r="CJ996" s="126"/>
      <c r="CK996" s="126"/>
      <c r="CL996" s="126"/>
      <c r="CM996" s="126"/>
      <c r="CN996" s="126"/>
      <c r="CO996" s="126"/>
      <c r="CP996" s="126"/>
      <c r="CQ996" s="126"/>
      <c r="CR996" s="126"/>
      <c r="CS996"/>
      <c r="CT996"/>
      <c r="CU996"/>
      <c r="CV996"/>
      <c r="CW996"/>
      <c r="CX996"/>
      <c r="CY996"/>
      <c r="CZ996"/>
      <c r="DA996"/>
      <c r="DB996"/>
    </row>
    <row r="997" spans="1:106" s="15" customFormat="1" ht="13.4" customHeight="1">
      <c r="A997" s="4" t="str">
        <f t="shared" si="28"/>
        <v/>
      </c>
      <c r="B997" s="70"/>
      <c r="C997" s="123"/>
      <c r="D997" s="70"/>
      <c r="E997" s="70"/>
      <c r="F997" s="123"/>
      <c r="G997" s="123"/>
      <c r="H997" s="123"/>
      <c r="I997" s="126"/>
      <c r="J997" s="126"/>
      <c r="K997" s="126"/>
      <c r="L997" s="126"/>
      <c r="M997" s="126"/>
      <c r="N997" s="126"/>
      <c r="O997" s="126"/>
      <c r="P997" s="126"/>
      <c r="Q997" s="126"/>
      <c r="R997" s="126"/>
      <c r="S997" s="126"/>
      <c r="T997" s="126"/>
      <c r="U997" s="126"/>
      <c r="V997" s="126"/>
      <c r="W997" s="126"/>
      <c r="X997" s="126"/>
      <c r="Y997" s="126"/>
      <c r="Z997" s="126"/>
      <c r="AA997" s="126"/>
      <c r="AB997" s="126"/>
      <c r="AC997" s="126"/>
      <c r="AD997" s="126"/>
      <c r="AE997" s="126"/>
      <c r="AF997" s="126"/>
      <c r="AG997" s="126"/>
      <c r="AH997" s="126"/>
      <c r="AI997" s="126"/>
      <c r="AJ997" s="126"/>
      <c r="AK997" s="126"/>
      <c r="AL997" s="126"/>
      <c r="AM997" s="126"/>
      <c r="AN997" s="126"/>
      <c r="AO997" s="126"/>
      <c r="AP997" s="126"/>
      <c r="AQ997" s="126"/>
      <c r="AR997" s="126"/>
      <c r="AS997" s="126"/>
      <c r="AT997" s="126"/>
      <c r="AU997" s="126"/>
      <c r="AV997" s="126"/>
      <c r="AW997" s="126"/>
      <c r="AX997" s="126"/>
      <c r="AY997" s="126"/>
      <c r="AZ997" s="126"/>
      <c r="BA997" s="126"/>
      <c r="BB997" s="126"/>
      <c r="BC997" s="126"/>
      <c r="BD997" s="126"/>
      <c r="BE997" s="126"/>
      <c r="BF997" s="126"/>
      <c r="BG997" s="126"/>
      <c r="BH997" s="126"/>
      <c r="BI997" s="126"/>
      <c r="BJ997" s="126"/>
      <c r="BK997" s="126"/>
      <c r="BL997" s="126"/>
      <c r="BM997" s="126"/>
      <c r="BN997" s="126"/>
      <c r="BO997" s="126"/>
      <c r="BP997" s="126"/>
      <c r="BQ997" s="126"/>
      <c r="BR997" s="126"/>
      <c r="BS997" s="126"/>
      <c r="BT997" s="126"/>
      <c r="BU997" s="126"/>
      <c r="BV997" s="126"/>
      <c r="BW997" s="126"/>
      <c r="BX997" s="126"/>
      <c r="BY997" s="126"/>
      <c r="BZ997" s="126"/>
      <c r="CA997" s="126"/>
      <c r="CB997" s="126"/>
      <c r="CC997" s="126"/>
      <c r="CD997" s="126"/>
      <c r="CE997" s="126"/>
      <c r="CF997" s="126"/>
      <c r="CG997" s="126"/>
      <c r="CH997" s="126"/>
      <c r="CI997" s="126"/>
      <c r="CJ997" s="126"/>
      <c r="CK997" s="126"/>
      <c r="CL997" s="126"/>
      <c r="CM997" s="126"/>
      <c r="CN997" s="126"/>
      <c r="CO997" s="126"/>
      <c r="CP997" s="126"/>
      <c r="CQ997" s="126"/>
      <c r="CR997" s="126"/>
      <c r="CS997"/>
      <c r="CT997"/>
      <c r="CU997"/>
      <c r="CV997"/>
      <c r="CW997"/>
      <c r="CX997"/>
      <c r="CY997"/>
      <c r="CZ997"/>
      <c r="DA997"/>
      <c r="DB997"/>
    </row>
    <row r="998" spans="1:106" s="15" customFormat="1" ht="13.4" customHeight="1">
      <c r="A998" s="4" t="str">
        <f t="shared" si="28"/>
        <v/>
      </c>
      <c r="B998" s="70"/>
      <c r="C998" s="123"/>
      <c r="D998" s="70"/>
      <c r="E998" s="70"/>
      <c r="F998" s="123"/>
      <c r="G998" s="123"/>
      <c r="H998" s="123"/>
      <c r="I998" s="126"/>
      <c r="J998" s="126"/>
      <c r="K998" s="126"/>
      <c r="L998" s="126"/>
      <c r="M998" s="126"/>
      <c r="N998" s="126"/>
      <c r="O998" s="126"/>
      <c r="P998" s="126"/>
      <c r="Q998" s="126"/>
      <c r="R998" s="126"/>
      <c r="S998" s="126"/>
      <c r="T998" s="126"/>
      <c r="U998" s="126"/>
      <c r="V998" s="126"/>
      <c r="W998" s="126"/>
      <c r="X998" s="126"/>
      <c r="Y998" s="126"/>
      <c r="Z998" s="126"/>
      <c r="AA998" s="126"/>
      <c r="AB998" s="126"/>
      <c r="AC998" s="126"/>
      <c r="AD998" s="126"/>
      <c r="AE998" s="126"/>
      <c r="AF998" s="126"/>
      <c r="AG998" s="126"/>
      <c r="AH998" s="126"/>
      <c r="AI998" s="126"/>
      <c r="AJ998" s="126"/>
      <c r="AK998" s="126"/>
      <c r="AL998" s="126"/>
      <c r="AM998" s="126"/>
      <c r="AN998" s="126"/>
      <c r="AO998" s="126"/>
      <c r="AP998" s="126"/>
      <c r="AQ998" s="126"/>
      <c r="AR998" s="126"/>
      <c r="AS998" s="126"/>
      <c r="AT998" s="126"/>
      <c r="AU998" s="126"/>
      <c r="AV998" s="126"/>
      <c r="AW998" s="126"/>
      <c r="AX998" s="126"/>
      <c r="AY998" s="126"/>
      <c r="AZ998" s="126"/>
      <c r="BA998" s="126"/>
      <c r="BB998" s="126"/>
      <c r="BC998" s="126"/>
      <c r="BD998" s="126"/>
      <c r="BE998" s="126"/>
      <c r="BF998" s="126"/>
      <c r="BG998" s="126"/>
      <c r="BH998" s="126"/>
      <c r="BI998" s="126"/>
      <c r="BJ998" s="126"/>
      <c r="BK998" s="126"/>
      <c r="BL998" s="126"/>
      <c r="BM998" s="126"/>
      <c r="BN998" s="126"/>
      <c r="BO998" s="126"/>
      <c r="BP998" s="126"/>
      <c r="BQ998" s="126"/>
      <c r="BR998" s="126"/>
      <c r="BS998" s="126"/>
      <c r="BT998" s="126"/>
      <c r="BU998" s="126"/>
      <c r="BV998" s="126"/>
      <c r="BW998" s="126"/>
      <c r="BX998" s="126"/>
      <c r="BY998" s="126"/>
      <c r="BZ998" s="126"/>
      <c r="CA998" s="126"/>
      <c r="CB998" s="126"/>
      <c r="CC998" s="126"/>
      <c r="CD998" s="126"/>
      <c r="CE998" s="126"/>
      <c r="CF998" s="126"/>
      <c r="CG998" s="126"/>
      <c r="CH998" s="126"/>
      <c r="CI998" s="126"/>
      <c r="CJ998" s="126"/>
      <c r="CK998" s="126"/>
      <c r="CL998" s="126"/>
      <c r="CM998" s="126"/>
      <c r="CN998" s="126"/>
      <c r="CO998" s="126"/>
      <c r="CP998" s="126"/>
      <c r="CQ998" s="126"/>
      <c r="CR998" s="126"/>
      <c r="CS998"/>
      <c r="CT998"/>
      <c r="CU998"/>
      <c r="CV998"/>
      <c r="CW998"/>
      <c r="CX998"/>
      <c r="CY998"/>
      <c r="CZ998"/>
      <c r="DA998"/>
      <c r="DB998"/>
    </row>
    <row r="999" spans="1:106" s="15" customFormat="1" ht="13.4" customHeight="1">
      <c r="A999" s="4" t="str">
        <f t="shared" si="28"/>
        <v/>
      </c>
      <c r="B999" s="70"/>
      <c r="C999" s="123"/>
      <c r="D999" s="70"/>
      <c r="E999" s="70"/>
      <c r="F999" s="123"/>
      <c r="G999" s="123"/>
      <c r="H999" s="123"/>
      <c r="I999" s="126"/>
      <c r="J999" s="126"/>
      <c r="K999" s="126"/>
      <c r="L999" s="126"/>
      <c r="M999" s="126"/>
      <c r="N999" s="126"/>
      <c r="O999" s="126"/>
      <c r="P999" s="126"/>
      <c r="Q999" s="126"/>
      <c r="R999" s="126"/>
      <c r="S999" s="126"/>
      <c r="T999" s="126"/>
      <c r="U999" s="126"/>
      <c r="V999" s="126"/>
      <c r="W999" s="126"/>
      <c r="X999" s="126"/>
      <c r="Y999" s="126"/>
      <c r="Z999" s="126"/>
      <c r="AA999" s="126"/>
      <c r="AB999" s="126"/>
      <c r="AC999" s="126"/>
      <c r="AD999" s="126"/>
      <c r="AE999" s="126"/>
      <c r="AF999" s="126"/>
      <c r="AG999" s="126"/>
      <c r="AH999" s="126"/>
      <c r="AI999" s="126"/>
      <c r="AJ999" s="126"/>
      <c r="AK999" s="126"/>
      <c r="AL999" s="126"/>
      <c r="AM999" s="126"/>
      <c r="AN999" s="126"/>
      <c r="AO999" s="126"/>
      <c r="AP999" s="126"/>
      <c r="AQ999" s="126"/>
      <c r="AR999" s="126"/>
      <c r="AS999" s="126"/>
      <c r="AT999" s="126"/>
      <c r="AU999" s="126"/>
      <c r="AV999" s="126"/>
      <c r="AW999" s="126"/>
      <c r="AX999" s="126"/>
      <c r="AY999" s="126"/>
      <c r="AZ999" s="126"/>
      <c r="BA999" s="126"/>
      <c r="BB999" s="126"/>
      <c r="BC999" s="126"/>
      <c r="BD999" s="126"/>
      <c r="BE999" s="126"/>
      <c r="BF999" s="126"/>
      <c r="BG999" s="126"/>
      <c r="BH999" s="126"/>
      <c r="BI999" s="126"/>
      <c r="BJ999" s="126"/>
      <c r="BK999" s="126"/>
      <c r="BL999" s="126"/>
      <c r="BM999" s="126"/>
      <c r="BN999" s="126"/>
      <c r="BO999" s="126"/>
      <c r="BP999" s="126"/>
      <c r="BQ999" s="126"/>
      <c r="BR999" s="126"/>
      <c r="BS999" s="126"/>
      <c r="BT999" s="126"/>
      <c r="BU999" s="126"/>
      <c r="BV999" s="126"/>
      <c r="BW999" s="126"/>
      <c r="BX999" s="126"/>
      <c r="BY999" s="126"/>
      <c r="BZ999" s="126"/>
      <c r="CA999" s="126"/>
      <c r="CB999" s="126"/>
      <c r="CC999" s="126"/>
      <c r="CD999" s="126"/>
      <c r="CE999" s="126"/>
      <c r="CF999" s="126"/>
      <c r="CG999" s="126"/>
      <c r="CH999" s="126"/>
      <c r="CI999" s="126"/>
      <c r="CJ999" s="126"/>
      <c r="CK999" s="126"/>
      <c r="CL999" s="126"/>
      <c r="CM999" s="126"/>
      <c r="CN999" s="126"/>
      <c r="CO999" s="126"/>
      <c r="CP999" s="126"/>
      <c r="CQ999" s="126"/>
      <c r="CR999" s="126"/>
      <c r="CS999"/>
      <c r="CT999"/>
      <c r="CU999"/>
      <c r="CV999"/>
      <c r="CW999"/>
      <c r="CX999"/>
      <c r="CY999"/>
      <c r="CZ999"/>
      <c r="DA999"/>
      <c r="DB999"/>
    </row>
    <row r="1000" spans="1:106" s="15" customFormat="1" ht="13.4" customHeight="1">
      <c r="A1000" s="4" t="str">
        <f t="shared" si="28"/>
        <v/>
      </c>
      <c r="B1000" s="70"/>
      <c r="C1000" s="123"/>
      <c r="D1000" s="70"/>
      <c r="E1000" s="70"/>
      <c r="F1000" s="123"/>
      <c r="G1000" s="123"/>
      <c r="H1000" s="123"/>
      <c r="I1000" s="126"/>
      <c r="J1000" s="126"/>
      <c r="K1000" s="126"/>
      <c r="L1000" s="126"/>
      <c r="M1000" s="126"/>
      <c r="N1000" s="126"/>
      <c r="O1000" s="126"/>
      <c r="P1000" s="126"/>
      <c r="Q1000" s="126"/>
      <c r="R1000" s="126"/>
      <c r="S1000" s="126"/>
      <c r="T1000" s="126"/>
      <c r="U1000" s="126"/>
      <c r="V1000" s="126"/>
      <c r="W1000" s="126"/>
      <c r="X1000" s="126"/>
      <c r="Y1000" s="126"/>
      <c r="Z1000" s="126"/>
      <c r="AA1000" s="126"/>
      <c r="AB1000" s="126"/>
      <c r="AC1000" s="126"/>
      <c r="AD1000" s="126"/>
      <c r="AE1000" s="126"/>
      <c r="AF1000" s="126"/>
      <c r="AG1000" s="126"/>
      <c r="AH1000" s="126"/>
      <c r="AI1000" s="126"/>
      <c r="AJ1000" s="126"/>
      <c r="AK1000" s="126"/>
      <c r="AL1000" s="126"/>
      <c r="AM1000" s="126"/>
      <c r="AN1000" s="126"/>
      <c r="AO1000" s="126"/>
      <c r="AP1000" s="126"/>
      <c r="AQ1000" s="126"/>
      <c r="AR1000" s="126"/>
      <c r="AS1000" s="126"/>
      <c r="AT1000" s="126"/>
      <c r="AU1000" s="126"/>
      <c r="AV1000" s="126"/>
      <c r="AW1000" s="126"/>
      <c r="AX1000" s="126"/>
      <c r="AY1000" s="126"/>
      <c r="AZ1000" s="126"/>
      <c r="BA1000" s="126"/>
      <c r="BB1000" s="126"/>
      <c r="BC1000" s="126"/>
      <c r="BD1000" s="126"/>
      <c r="BE1000" s="126"/>
      <c r="BF1000" s="126"/>
      <c r="BG1000" s="126"/>
      <c r="BH1000" s="126"/>
      <c r="BI1000" s="126"/>
      <c r="BJ1000" s="126"/>
      <c r="BK1000" s="126"/>
      <c r="BL1000" s="126"/>
      <c r="BM1000" s="126"/>
      <c r="BN1000" s="126"/>
      <c r="BO1000" s="126"/>
      <c r="BP1000" s="126"/>
      <c r="BQ1000" s="126"/>
      <c r="BR1000" s="126"/>
      <c r="BS1000" s="126"/>
      <c r="BT1000" s="126"/>
      <c r="BU1000" s="126"/>
      <c r="BV1000" s="126"/>
      <c r="BW1000" s="126"/>
      <c r="BX1000" s="126"/>
      <c r="BY1000" s="126"/>
      <c r="BZ1000" s="126"/>
      <c r="CA1000" s="126"/>
      <c r="CB1000" s="126"/>
      <c r="CC1000" s="126"/>
      <c r="CD1000" s="126"/>
      <c r="CE1000" s="126"/>
      <c r="CF1000" s="126"/>
      <c r="CG1000" s="126"/>
      <c r="CH1000" s="126"/>
      <c r="CI1000" s="126"/>
      <c r="CJ1000" s="126"/>
      <c r="CK1000" s="126"/>
      <c r="CL1000" s="126"/>
      <c r="CM1000" s="126"/>
      <c r="CN1000" s="126"/>
      <c r="CO1000" s="126"/>
      <c r="CP1000" s="126"/>
      <c r="CQ1000" s="126"/>
      <c r="CR1000" s="126"/>
      <c r="CS1000"/>
      <c r="CT1000"/>
      <c r="CU1000"/>
      <c r="CV1000"/>
      <c r="CW1000"/>
      <c r="CX1000"/>
      <c r="CY1000"/>
      <c r="CZ1000"/>
      <c r="DA1000"/>
      <c r="DB1000"/>
    </row>
    <row r="1001" spans="1:106" s="15" customFormat="1" ht="13.4" customHeight="1">
      <c r="A1001" s="4" t="str">
        <f t="shared" si="28"/>
        <v/>
      </c>
      <c r="B1001" s="70"/>
      <c r="C1001" s="123"/>
      <c r="D1001" s="70"/>
      <c r="E1001" s="70"/>
      <c r="F1001" s="123"/>
      <c r="G1001" s="123"/>
      <c r="H1001" s="123"/>
      <c r="I1001" s="126"/>
      <c r="J1001" s="126"/>
      <c r="K1001" s="126"/>
      <c r="L1001" s="126"/>
      <c r="M1001" s="126"/>
      <c r="N1001" s="126"/>
      <c r="O1001" s="126"/>
      <c r="P1001" s="126"/>
      <c r="Q1001" s="126"/>
      <c r="R1001" s="126"/>
      <c r="S1001" s="126"/>
      <c r="T1001" s="126"/>
      <c r="U1001" s="126"/>
      <c r="V1001" s="126"/>
      <c r="W1001" s="126"/>
      <c r="X1001" s="126"/>
      <c r="Y1001" s="126"/>
      <c r="Z1001" s="126"/>
      <c r="AA1001" s="126"/>
      <c r="AB1001" s="126"/>
      <c r="AC1001" s="126"/>
      <c r="AD1001" s="126"/>
      <c r="AE1001" s="126"/>
      <c r="AF1001" s="126"/>
      <c r="AG1001" s="126"/>
      <c r="AH1001" s="126"/>
      <c r="AI1001" s="126"/>
      <c r="AJ1001" s="126"/>
      <c r="AK1001" s="126"/>
      <c r="AL1001" s="126"/>
      <c r="AM1001" s="126"/>
      <c r="AN1001" s="126"/>
      <c r="AO1001" s="126"/>
      <c r="AP1001" s="126"/>
      <c r="AQ1001" s="126"/>
      <c r="AR1001" s="126"/>
      <c r="AS1001" s="126"/>
      <c r="AT1001" s="126"/>
      <c r="AU1001" s="126"/>
      <c r="AV1001" s="126"/>
      <c r="AW1001" s="126"/>
      <c r="AX1001" s="126"/>
      <c r="AY1001" s="126"/>
      <c r="AZ1001" s="126"/>
      <c r="BA1001" s="126"/>
      <c r="BB1001" s="126"/>
      <c r="BC1001" s="126"/>
      <c r="BD1001" s="126"/>
      <c r="BE1001" s="126"/>
      <c r="BF1001" s="126"/>
      <c r="BG1001" s="126"/>
      <c r="BH1001" s="126"/>
      <c r="BI1001" s="126"/>
      <c r="BJ1001" s="126"/>
      <c r="BK1001" s="126"/>
      <c r="BL1001" s="126"/>
      <c r="BM1001" s="126"/>
      <c r="BN1001" s="126"/>
      <c r="BO1001" s="126"/>
      <c r="BP1001" s="126"/>
      <c r="BQ1001" s="126"/>
      <c r="BR1001" s="126"/>
      <c r="BS1001" s="126"/>
      <c r="BT1001" s="126"/>
      <c r="BU1001" s="126"/>
      <c r="BV1001" s="126"/>
      <c r="BW1001" s="126"/>
      <c r="BX1001" s="126"/>
      <c r="BY1001" s="126"/>
      <c r="BZ1001" s="126"/>
      <c r="CA1001" s="126"/>
      <c r="CB1001" s="126"/>
      <c r="CC1001" s="126"/>
      <c r="CD1001" s="126"/>
      <c r="CE1001" s="126"/>
      <c r="CF1001" s="126"/>
      <c r="CG1001" s="126"/>
      <c r="CH1001" s="126"/>
      <c r="CI1001" s="126"/>
      <c r="CJ1001" s="126"/>
      <c r="CK1001" s="126"/>
      <c r="CL1001" s="126"/>
      <c r="CM1001" s="126"/>
      <c r="CN1001" s="126"/>
      <c r="CO1001" s="126"/>
      <c r="CP1001" s="126"/>
      <c r="CQ1001" s="126"/>
      <c r="CR1001" s="126"/>
      <c r="CS1001"/>
      <c r="CT1001"/>
      <c r="CU1001"/>
      <c r="CV1001"/>
      <c r="CW1001"/>
      <c r="CX1001"/>
      <c r="CY1001"/>
      <c r="CZ1001"/>
      <c r="DA1001"/>
      <c r="DB1001"/>
    </row>
    <row r="1002" spans="1:106" s="15" customFormat="1" ht="13.4" customHeight="1">
      <c r="A1002" s="4" t="str">
        <f t="shared" si="28"/>
        <v/>
      </c>
      <c r="B1002" s="70"/>
      <c r="C1002" s="123"/>
      <c r="D1002" s="70"/>
      <c r="E1002" s="70"/>
      <c r="F1002" s="123"/>
      <c r="G1002" s="123"/>
      <c r="H1002" s="123"/>
      <c r="I1002" s="126"/>
      <c r="J1002" s="126"/>
      <c r="K1002" s="126"/>
      <c r="L1002" s="126"/>
      <c r="M1002" s="126"/>
      <c r="N1002" s="126"/>
      <c r="O1002" s="126"/>
      <c r="P1002" s="126"/>
      <c r="Q1002" s="126"/>
      <c r="R1002" s="126"/>
      <c r="S1002" s="126"/>
      <c r="T1002" s="126"/>
      <c r="U1002" s="126"/>
      <c r="V1002" s="126"/>
      <c r="W1002" s="126"/>
      <c r="X1002" s="126"/>
      <c r="Y1002" s="126"/>
      <c r="Z1002" s="126"/>
      <c r="AA1002" s="126"/>
      <c r="AB1002" s="126"/>
      <c r="AC1002" s="126"/>
      <c r="AD1002" s="126"/>
      <c r="AE1002" s="126"/>
      <c r="AF1002" s="126"/>
      <c r="AG1002" s="126"/>
      <c r="AH1002" s="126"/>
      <c r="AI1002" s="126"/>
      <c r="AJ1002" s="126"/>
      <c r="AK1002" s="126"/>
      <c r="AL1002" s="126"/>
      <c r="AM1002" s="126"/>
      <c r="AN1002" s="126"/>
      <c r="AO1002" s="126"/>
      <c r="AP1002" s="126"/>
      <c r="AQ1002" s="126"/>
      <c r="AR1002" s="126"/>
      <c r="AS1002" s="126"/>
      <c r="AT1002" s="126"/>
      <c r="AU1002" s="126"/>
      <c r="AV1002" s="126"/>
      <c r="AW1002" s="126"/>
      <c r="AX1002" s="126"/>
      <c r="AY1002" s="126"/>
      <c r="AZ1002" s="126"/>
      <c r="BA1002" s="126"/>
      <c r="BB1002" s="126"/>
      <c r="BC1002" s="126"/>
      <c r="BD1002" s="126"/>
      <c r="BE1002" s="126"/>
      <c r="BF1002" s="126"/>
      <c r="BG1002" s="126"/>
      <c r="BH1002" s="126"/>
      <c r="BI1002" s="126"/>
      <c r="BJ1002" s="126"/>
      <c r="BK1002" s="126"/>
      <c r="BL1002" s="126"/>
      <c r="BM1002" s="126"/>
      <c r="BN1002" s="126"/>
      <c r="BO1002" s="126"/>
      <c r="BP1002" s="126"/>
      <c r="BQ1002" s="126"/>
      <c r="BR1002" s="126"/>
      <c r="BS1002" s="126"/>
      <c r="BT1002" s="126"/>
      <c r="BU1002" s="126"/>
      <c r="BV1002" s="126"/>
      <c r="BW1002" s="126"/>
      <c r="BX1002" s="126"/>
      <c r="BY1002" s="126"/>
      <c r="BZ1002" s="126"/>
      <c r="CA1002" s="126"/>
      <c r="CB1002" s="126"/>
      <c r="CC1002" s="126"/>
      <c r="CD1002" s="126"/>
      <c r="CE1002" s="126"/>
      <c r="CF1002" s="126"/>
      <c r="CG1002" s="126"/>
      <c r="CH1002" s="126"/>
      <c r="CI1002" s="126"/>
      <c r="CJ1002" s="126"/>
      <c r="CK1002" s="126"/>
      <c r="CL1002" s="126"/>
      <c r="CM1002" s="126"/>
      <c r="CN1002" s="126"/>
      <c r="CO1002" s="126"/>
      <c r="CP1002" s="126"/>
      <c r="CQ1002" s="126"/>
      <c r="CR1002" s="126"/>
      <c r="CS1002"/>
      <c r="CT1002"/>
      <c r="CU1002"/>
      <c r="CV1002"/>
      <c r="CW1002"/>
      <c r="CX1002"/>
      <c r="CY1002"/>
      <c r="CZ1002"/>
      <c r="DA1002"/>
      <c r="DB1002"/>
    </row>
    <row r="1003" spans="1:106" s="15" customFormat="1" ht="13.4" customHeight="1">
      <c r="A1003" s="4" t="str">
        <f t="shared" si="28"/>
        <v/>
      </c>
      <c r="B1003" s="70"/>
      <c r="C1003" s="123"/>
      <c r="D1003" s="70"/>
      <c r="E1003" s="70"/>
      <c r="F1003" s="123"/>
      <c r="G1003" s="123"/>
      <c r="H1003" s="123"/>
      <c r="I1003" s="126"/>
      <c r="J1003" s="126"/>
      <c r="K1003" s="126"/>
      <c r="L1003" s="126"/>
      <c r="M1003" s="126"/>
      <c r="N1003" s="126"/>
      <c r="O1003" s="126"/>
      <c r="P1003" s="126"/>
      <c r="Q1003" s="126"/>
      <c r="R1003" s="126"/>
      <c r="S1003" s="126"/>
      <c r="T1003" s="126"/>
      <c r="U1003" s="126"/>
      <c r="V1003" s="126"/>
      <c r="W1003" s="126"/>
      <c r="X1003" s="126"/>
      <c r="Y1003" s="126"/>
      <c r="Z1003" s="126"/>
      <c r="AA1003" s="126"/>
      <c r="AB1003" s="126"/>
      <c r="AC1003" s="126"/>
      <c r="AD1003" s="126"/>
      <c r="AE1003" s="126"/>
      <c r="AF1003" s="126"/>
      <c r="AG1003" s="126"/>
      <c r="AH1003" s="126"/>
      <c r="AI1003" s="126"/>
      <c r="AJ1003" s="126"/>
      <c r="AK1003" s="126"/>
      <c r="AL1003" s="126"/>
      <c r="AM1003" s="126"/>
      <c r="AN1003" s="126"/>
      <c r="AO1003" s="126"/>
      <c r="AP1003" s="126"/>
      <c r="AQ1003" s="126"/>
      <c r="AR1003" s="126"/>
      <c r="AS1003" s="126"/>
      <c r="AT1003" s="126"/>
      <c r="AU1003" s="126"/>
      <c r="AV1003" s="126"/>
      <c r="AW1003" s="126"/>
      <c r="AX1003" s="126"/>
      <c r="AY1003" s="126"/>
      <c r="AZ1003" s="126"/>
      <c r="BA1003" s="126"/>
      <c r="BB1003" s="126"/>
      <c r="BC1003" s="126"/>
      <c r="BD1003" s="126"/>
      <c r="BE1003" s="126"/>
      <c r="BF1003" s="126"/>
      <c r="BG1003" s="126"/>
      <c r="BH1003" s="126"/>
      <c r="BI1003" s="126"/>
      <c r="BJ1003" s="126"/>
      <c r="BK1003" s="126"/>
      <c r="BL1003" s="126"/>
      <c r="BM1003" s="126"/>
      <c r="BN1003" s="126"/>
      <c r="BO1003" s="126"/>
      <c r="BP1003" s="126"/>
      <c r="BQ1003" s="126"/>
      <c r="BR1003" s="126"/>
      <c r="BS1003" s="126"/>
      <c r="BT1003" s="126"/>
      <c r="BU1003" s="126"/>
      <c r="BV1003" s="126"/>
      <c r="BW1003" s="126"/>
      <c r="BX1003" s="126"/>
      <c r="BY1003" s="126"/>
      <c r="BZ1003" s="126"/>
      <c r="CA1003" s="126"/>
      <c r="CB1003" s="126"/>
      <c r="CC1003" s="126"/>
      <c r="CD1003" s="126"/>
      <c r="CE1003" s="126"/>
      <c r="CF1003" s="126"/>
      <c r="CG1003" s="126"/>
      <c r="CH1003" s="126"/>
      <c r="CI1003" s="126"/>
      <c r="CJ1003" s="126"/>
      <c r="CK1003" s="126"/>
      <c r="CL1003" s="126"/>
      <c r="CM1003" s="126"/>
      <c r="CN1003" s="126"/>
      <c r="CO1003" s="126"/>
      <c r="CP1003" s="126"/>
      <c r="CQ1003" s="126"/>
      <c r="CR1003" s="126"/>
      <c r="CS1003"/>
      <c r="CT1003"/>
      <c r="CU1003"/>
      <c r="CV1003"/>
      <c r="CW1003"/>
      <c r="CX1003"/>
      <c r="CY1003"/>
      <c r="CZ1003"/>
      <c r="DA1003"/>
      <c r="DB1003"/>
    </row>
    <row r="1004" spans="1:106" s="15" customFormat="1" ht="13.4" customHeight="1">
      <c r="A1004" s="4" t="str">
        <f t="shared" si="28"/>
        <v/>
      </c>
      <c r="B1004" s="70"/>
      <c r="C1004" s="123"/>
      <c r="D1004" s="70"/>
      <c r="E1004" s="70"/>
      <c r="F1004" s="123"/>
      <c r="G1004" s="123"/>
      <c r="H1004" s="123"/>
      <c r="I1004" s="126"/>
      <c r="J1004" s="126"/>
      <c r="K1004" s="126"/>
      <c r="L1004" s="126"/>
      <c r="M1004" s="126"/>
      <c r="N1004" s="126"/>
      <c r="O1004" s="126"/>
      <c r="P1004" s="126"/>
      <c r="Q1004" s="126"/>
      <c r="R1004" s="126"/>
      <c r="S1004" s="126"/>
      <c r="T1004" s="126"/>
      <c r="U1004" s="126"/>
      <c r="V1004" s="126"/>
      <c r="W1004" s="126"/>
      <c r="X1004" s="126"/>
      <c r="Y1004" s="126"/>
      <c r="Z1004" s="126"/>
      <c r="AA1004" s="126"/>
      <c r="AB1004" s="126"/>
      <c r="AC1004" s="126"/>
      <c r="AD1004" s="126"/>
      <c r="AE1004" s="126"/>
      <c r="AF1004" s="126"/>
      <c r="AG1004" s="126"/>
      <c r="AH1004" s="126"/>
      <c r="AI1004" s="126"/>
      <c r="AJ1004" s="126"/>
      <c r="AK1004" s="126"/>
      <c r="AL1004" s="126"/>
      <c r="AM1004" s="126"/>
      <c r="AN1004" s="126"/>
      <c r="AO1004" s="126"/>
      <c r="AP1004" s="126"/>
      <c r="AQ1004" s="126"/>
      <c r="AR1004" s="126"/>
      <c r="AS1004" s="126"/>
      <c r="AT1004" s="126"/>
      <c r="AU1004" s="126"/>
      <c r="AV1004" s="126"/>
      <c r="AW1004" s="126"/>
      <c r="AX1004" s="126"/>
      <c r="AY1004" s="126"/>
      <c r="AZ1004" s="126"/>
      <c r="BA1004" s="126"/>
      <c r="BB1004" s="126"/>
      <c r="BC1004" s="126"/>
      <c r="BD1004" s="126"/>
      <c r="BE1004" s="126"/>
      <c r="BF1004" s="126"/>
      <c r="BG1004" s="126"/>
      <c r="BH1004" s="126"/>
      <c r="BI1004" s="126"/>
      <c r="BJ1004" s="126"/>
      <c r="BK1004" s="126"/>
      <c r="BL1004" s="126"/>
      <c r="BM1004" s="126"/>
      <c r="BN1004" s="126"/>
      <c r="BO1004" s="126"/>
      <c r="BP1004" s="126"/>
      <c r="BQ1004" s="126"/>
      <c r="BR1004" s="126"/>
      <c r="BS1004" s="126"/>
      <c r="BT1004" s="126"/>
      <c r="BU1004" s="126"/>
      <c r="BV1004" s="126"/>
      <c r="BW1004" s="126"/>
      <c r="BX1004" s="126"/>
      <c r="BY1004" s="126"/>
      <c r="BZ1004" s="126"/>
      <c r="CA1004" s="126"/>
      <c r="CB1004" s="126"/>
      <c r="CC1004" s="126"/>
      <c r="CD1004" s="126"/>
      <c r="CE1004" s="126"/>
      <c r="CF1004" s="126"/>
      <c r="CG1004" s="126"/>
      <c r="CH1004" s="126"/>
      <c r="CI1004" s="126"/>
      <c r="CJ1004" s="126"/>
      <c r="CK1004" s="126"/>
      <c r="CL1004" s="126"/>
      <c r="CM1004" s="126"/>
      <c r="CN1004" s="126"/>
      <c r="CO1004" s="126"/>
      <c r="CP1004" s="126"/>
      <c r="CQ1004" s="126"/>
      <c r="CR1004" s="126"/>
      <c r="CS1004"/>
      <c r="CT1004"/>
      <c r="CU1004"/>
      <c r="CV1004"/>
      <c r="CW1004"/>
      <c r="CX1004"/>
      <c r="CY1004"/>
      <c r="CZ1004"/>
      <c r="DA1004"/>
      <c r="DB1004"/>
    </row>
    <row r="1005" spans="1:106" s="15" customFormat="1" ht="13.4" customHeight="1">
      <c r="A1005" s="4" t="str">
        <f t="shared" si="28"/>
        <v/>
      </c>
      <c r="B1005" s="70"/>
      <c r="C1005" s="123"/>
      <c r="D1005" s="70"/>
      <c r="E1005" s="70"/>
      <c r="F1005" s="123"/>
      <c r="G1005" s="123"/>
      <c r="H1005" s="123"/>
      <c r="I1005" s="126"/>
      <c r="J1005" s="126"/>
      <c r="K1005" s="126"/>
      <c r="L1005" s="126"/>
      <c r="M1005" s="126"/>
      <c r="N1005" s="126"/>
      <c r="O1005" s="126"/>
      <c r="P1005" s="126"/>
      <c r="Q1005" s="126"/>
      <c r="R1005" s="126"/>
      <c r="S1005" s="126"/>
      <c r="T1005" s="126"/>
      <c r="U1005" s="126"/>
      <c r="V1005" s="126"/>
      <c r="W1005" s="126"/>
      <c r="X1005" s="126"/>
      <c r="Y1005" s="126"/>
      <c r="Z1005" s="126"/>
      <c r="AA1005" s="126"/>
      <c r="AB1005" s="126"/>
      <c r="AC1005" s="126"/>
      <c r="AD1005" s="126"/>
      <c r="AE1005" s="126"/>
      <c r="AF1005" s="126"/>
      <c r="AG1005" s="126"/>
      <c r="AH1005" s="126"/>
      <c r="AI1005" s="126"/>
      <c r="AJ1005" s="126"/>
      <c r="AK1005" s="126"/>
      <c r="AL1005" s="126"/>
      <c r="AM1005" s="126"/>
      <c r="AN1005" s="126"/>
      <c r="AO1005" s="126"/>
      <c r="AP1005" s="126"/>
      <c r="AQ1005" s="126"/>
      <c r="AR1005" s="126"/>
      <c r="AS1005" s="126"/>
      <c r="AT1005" s="126"/>
      <c r="AU1005" s="126"/>
      <c r="AV1005" s="126"/>
      <c r="AW1005" s="126"/>
      <c r="AX1005" s="126"/>
      <c r="AY1005" s="126"/>
      <c r="AZ1005" s="126"/>
      <c r="BA1005" s="126"/>
      <c r="BB1005" s="126"/>
      <c r="BC1005" s="126"/>
      <c r="BD1005" s="126"/>
      <c r="BE1005" s="126"/>
      <c r="BF1005" s="126"/>
      <c r="BG1005" s="126"/>
      <c r="BH1005" s="126"/>
      <c r="BI1005" s="126"/>
      <c r="BJ1005" s="126"/>
      <c r="BK1005" s="126"/>
      <c r="BL1005" s="126"/>
      <c r="BM1005" s="126"/>
      <c r="BN1005" s="126"/>
      <c r="BO1005" s="126"/>
      <c r="BP1005" s="126"/>
      <c r="BQ1005" s="126"/>
      <c r="BR1005" s="126"/>
      <c r="BS1005" s="126"/>
      <c r="BT1005" s="126"/>
      <c r="BU1005" s="126"/>
      <c r="BV1005" s="126"/>
      <c r="BW1005" s="126"/>
      <c r="BX1005" s="126"/>
      <c r="BY1005" s="126"/>
      <c r="BZ1005" s="126"/>
      <c r="CA1005" s="126"/>
      <c r="CB1005" s="126"/>
      <c r="CC1005" s="126"/>
      <c r="CD1005" s="126"/>
      <c r="CE1005" s="126"/>
      <c r="CF1005" s="126"/>
      <c r="CG1005" s="126"/>
      <c r="CH1005" s="126"/>
      <c r="CI1005" s="126"/>
      <c r="CJ1005" s="126"/>
      <c r="CK1005" s="126"/>
      <c r="CL1005" s="126"/>
      <c r="CM1005" s="126"/>
      <c r="CN1005" s="126"/>
      <c r="CO1005" s="126"/>
      <c r="CP1005" s="126"/>
      <c r="CQ1005" s="126"/>
      <c r="CR1005" s="126"/>
      <c r="CS1005"/>
      <c r="CT1005"/>
      <c r="CU1005"/>
      <c r="CV1005"/>
      <c r="CW1005"/>
      <c r="CX1005"/>
      <c r="CY1005"/>
      <c r="CZ1005"/>
      <c r="DA1005"/>
      <c r="DB1005"/>
    </row>
    <row r="1006" spans="1:106" s="15" customFormat="1" ht="13.4" customHeight="1">
      <c r="A1006" s="4" t="str">
        <f t="shared" si="28"/>
        <v/>
      </c>
      <c r="B1006" s="70"/>
      <c r="C1006" s="123"/>
      <c r="D1006" s="70"/>
      <c r="E1006" s="70"/>
      <c r="F1006" s="123"/>
      <c r="G1006" s="123"/>
      <c r="H1006" s="123"/>
      <c r="I1006" s="126"/>
      <c r="J1006" s="126"/>
      <c r="K1006" s="126"/>
      <c r="L1006" s="126"/>
      <c r="M1006" s="126"/>
      <c r="N1006" s="126"/>
      <c r="O1006" s="126"/>
      <c r="P1006" s="126"/>
      <c r="Q1006" s="126"/>
      <c r="R1006" s="126"/>
      <c r="S1006" s="126"/>
      <c r="T1006" s="126"/>
      <c r="U1006" s="126"/>
      <c r="V1006" s="126"/>
      <c r="W1006" s="126"/>
      <c r="X1006" s="126"/>
      <c r="Y1006" s="126"/>
      <c r="Z1006" s="126"/>
      <c r="AA1006" s="126"/>
      <c r="AB1006" s="126"/>
      <c r="AC1006" s="126"/>
      <c r="AD1006" s="126"/>
      <c r="AE1006" s="126"/>
      <c r="AF1006" s="126"/>
      <c r="AG1006" s="126"/>
      <c r="AH1006" s="126"/>
      <c r="AI1006" s="126"/>
      <c r="AJ1006" s="126"/>
      <c r="AK1006" s="126"/>
      <c r="AL1006" s="126"/>
      <c r="AM1006" s="126"/>
      <c r="AN1006" s="126"/>
      <c r="AO1006" s="126"/>
      <c r="AP1006" s="126"/>
      <c r="AQ1006" s="126"/>
      <c r="AR1006" s="126"/>
      <c r="AS1006" s="126"/>
      <c r="AT1006" s="126"/>
      <c r="AU1006" s="126"/>
      <c r="AV1006" s="126"/>
      <c r="AW1006" s="126"/>
      <c r="AX1006" s="126"/>
      <c r="AY1006" s="126"/>
      <c r="AZ1006" s="126"/>
      <c r="BA1006" s="126"/>
      <c r="BB1006" s="126"/>
      <c r="BC1006" s="126"/>
      <c r="BD1006" s="126"/>
      <c r="BE1006" s="126"/>
      <c r="BF1006" s="126"/>
      <c r="BG1006" s="126"/>
      <c r="BH1006" s="126"/>
      <c r="BI1006" s="126"/>
      <c r="BJ1006" s="126"/>
      <c r="BK1006" s="126"/>
      <c r="BL1006" s="126"/>
      <c r="BM1006" s="126"/>
      <c r="BN1006" s="126"/>
      <c r="BO1006" s="126"/>
      <c r="BP1006" s="126"/>
      <c r="BQ1006" s="126"/>
      <c r="BR1006" s="126"/>
      <c r="BS1006" s="126"/>
      <c r="BT1006" s="126"/>
      <c r="BU1006" s="126"/>
      <c r="BV1006" s="126"/>
      <c r="BW1006" s="126"/>
      <c r="BX1006" s="126"/>
      <c r="BY1006" s="126"/>
      <c r="BZ1006" s="126"/>
      <c r="CA1006" s="126"/>
      <c r="CB1006" s="126"/>
      <c r="CC1006" s="126"/>
      <c r="CD1006" s="126"/>
      <c r="CE1006" s="126"/>
      <c r="CF1006" s="126"/>
      <c r="CG1006" s="126"/>
      <c r="CH1006" s="126"/>
      <c r="CI1006" s="126"/>
      <c r="CJ1006" s="126"/>
      <c r="CK1006" s="126"/>
      <c r="CL1006" s="126"/>
      <c r="CM1006" s="126"/>
      <c r="CN1006" s="126"/>
      <c r="CO1006" s="126"/>
      <c r="CP1006" s="126"/>
      <c r="CQ1006" s="126"/>
      <c r="CR1006" s="126"/>
      <c r="CS1006"/>
      <c r="CT1006"/>
      <c r="CU1006"/>
      <c r="CV1006"/>
      <c r="CW1006"/>
      <c r="CX1006"/>
      <c r="CY1006"/>
      <c r="CZ1006"/>
      <c r="DA1006"/>
      <c r="DB1006"/>
    </row>
    <row r="1007" spans="1:106" s="15" customFormat="1" ht="13.4" customHeight="1">
      <c r="A1007" s="4" t="str">
        <f t="shared" si="28"/>
        <v/>
      </c>
      <c r="B1007" s="70"/>
      <c r="C1007" s="123"/>
      <c r="D1007" s="70"/>
      <c r="E1007" s="70"/>
      <c r="F1007" s="123"/>
      <c r="G1007" s="123"/>
      <c r="H1007" s="123"/>
      <c r="I1007" s="126"/>
      <c r="J1007" s="126"/>
      <c r="K1007" s="126"/>
      <c r="L1007" s="126"/>
      <c r="M1007" s="126"/>
      <c r="N1007" s="126"/>
      <c r="O1007" s="126"/>
      <c r="P1007" s="126"/>
      <c r="Q1007" s="126"/>
      <c r="R1007" s="126"/>
      <c r="S1007" s="126"/>
      <c r="T1007" s="126"/>
      <c r="U1007" s="126"/>
      <c r="V1007" s="126"/>
      <c r="W1007" s="126"/>
      <c r="X1007" s="126"/>
      <c r="Y1007" s="126"/>
      <c r="Z1007" s="126"/>
      <c r="AA1007" s="126"/>
      <c r="AB1007" s="126"/>
      <c r="AC1007" s="126"/>
      <c r="AD1007" s="126"/>
      <c r="AE1007" s="126"/>
      <c r="AF1007" s="126"/>
      <c r="AG1007" s="126"/>
      <c r="AH1007" s="126"/>
      <c r="AI1007" s="126"/>
      <c r="AJ1007" s="126"/>
      <c r="AK1007" s="126"/>
      <c r="AL1007" s="126"/>
      <c r="AM1007" s="126"/>
      <c r="AN1007" s="126"/>
      <c r="AO1007" s="126"/>
      <c r="AP1007" s="126"/>
      <c r="AQ1007" s="126"/>
      <c r="AR1007" s="126"/>
      <c r="AS1007" s="126"/>
      <c r="AT1007" s="126"/>
      <c r="AU1007" s="126"/>
      <c r="AV1007" s="126"/>
      <c r="AW1007" s="126"/>
      <c r="AX1007" s="126"/>
      <c r="AY1007" s="126"/>
      <c r="AZ1007" s="126"/>
      <c r="BA1007" s="126"/>
      <c r="BB1007" s="126"/>
      <c r="BC1007" s="126"/>
      <c r="BD1007" s="126"/>
      <c r="BE1007" s="126"/>
      <c r="BF1007" s="126"/>
      <c r="BG1007" s="126"/>
      <c r="BH1007" s="126"/>
      <c r="BI1007" s="126"/>
      <c r="BJ1007" s="126"/>
      <c r="BK1007" s="126"/>
      <c r="BL1007" s="126"/>
      <c r="BM1007" s="126"/>
      <c r="BN1007" s="126"/>
      <c r="BO1007" s="126"/>
      <c r="BP1007" s="126"/>
      <c r="BQ1007" s="126"/>
      <c r="BR1007" s="126"/>
      <c r="BS1007" s="126"/>
      <c r="BT1007" s="126"/>
      <c r="BU1007" s="126"/>
      <c r="BV1007" s="126"/>
      <c r="BW1007" s="126"/>
      <c r="BX1007" s="126"/>
      <c r="BY1007" s="126"/>
      <c r="BZ1007" s="126"/>
      <c r="CA1007" s="126"/>
      <c r="CB1007" s="126"/>
      <c r="CC1007" s="126"/>
      <c r="CD1007" s="126"/>
      <c r="CE1007" s="126"/>
      <c r="CF1007" s="126"/>
      <c r="CG1007" s="126"/>
      <c r="CH1007" s="126"/>
      <c r="CI1007" s="126"/>
      <c r="CJ1007" s="126"/>
      <c r="CK1007" s="126"/>
      <c r="CL1007" s="126"/>
      <c r="CM1007" s="126"/>
      <c r="CN1007" s="126"/>
      <c r="CO1007" s="126"/>
      <c r="CP1007" s="126"/>
      <c r="CQ1007" s="126"/>
      <c r="CR1007" s="126"/>
      <c r="CS1007"/>
      <c r="CT1007"/>
      <c r="CU1007"/>
      <c r="CV1007"/>
      <c r="CW1007"/>
      <c r="CX1007"/>
      <c r="CY1007"/>
      <c r="CZ1007"/>
      <c r="DA1007"/>
      <c r="DB1007"/>
    </row>
    <row r="1008" spans="1:106" s="15" customFormat="1" ht="13.4" customHeight="1">
      <c r="A1008" s="4" t="str">
        <f t="shared" si="28"/>
        <v/>
      </c>
      <c r="B1008" s="70"/>
      <c r="C1008" s="123"/>
      <c r="D1008" s="70"/>
      <c r="E1008" s="70"/>
      <c r="F1008" s="123"/>
      <c r="G1008" s="123"/>
      <c r="H1008" s="123"/>
      <c r="I1008" s="126"/>
      <c r="J1008" s="126"/>
      <c r="K1008" s="126"/>
      <c r="L1008" s="126"/>
      <c r="M1008" s="126"/>
      <c r="N1008" s="126"/>
      <c r="O1008" s="126"/>
      <c r="P1008" s="126"/>
      <c r="Q1008" s="126"/>
      <c r="R1008" s="126"/>
      <c r="S1008" s="126"/>
      <c r="T1008" s="126"/>
      <c r="U1008" s="126"/>
      <c r="V1008" s="126"/>
      <c r="W1008" s="126"/>
      <c r="X1008" s="126"/>
      <c r="Y1008" s="126"/>
      <c r="Z1008" s="126"/>
      <c r="AA1008" s="126"/>
      <c r="AB1008" s="126"/>
      <c r="AC1008" s="126"/>
      <c r="AD1008" s="126"/>
      <c r="AE1008" s="126"/>
      <c r="AF1008" s="126"/>
      <c r="AG1008" s="126"/>
      <c r="AH1008" s="126"/>
      <c r="AI1008" s="126"/>
      <c r="AJ1008" s="126"/>
      <c r="AK1008" s="126"/>
      <c r="AL1008" s="126"/>
      <c r="AM1008" s="126"/>
      <c r="AN1008" s="126"/>
      <c r="AO1008" s="126"/>
      <c r="AP1008" s="126"/>
      <c r="AQ1008" s="126"/>
      <c r="AR1008" s="126"/>
      <c r="AS1008" s="126"/>
      <c r="AT1008" s="126"/>
      <c r="AU1008" s="126"/>
      <c r="AV1008" s="126"/>
      <c r="AW1008" s="126"/>
      <c r="AX1008" s="126"/>
      <c r="AY1008" s="126"/>
      <c r="AZ1008" s="126"/>
      <c r="BA1008" s="126"/>
      <c r="BB1008" s="126"/>
      <c r="BC1008" s="126"/>
      <c r="BD1008" s="126"/>
      <c r="BE1008" s="126"/>
      <c r="BF1008" s="126"/>
      <c r="BG1008" s="126"/>
      <c r="BH1008" s="126"/>
      <c r="BI1008" s="126"/>
      <c r="BJ1008" s="126"/>
      <c r="BK1008" s="126"/>
      <c r="BL1008" s="126"/>
      <c r="BM1008" s="126"/>
      <c r="BN1008" s="126"/>
      <c r="BO1008" s="126"/>
      <c r="BP1008" s="126"/>
      <c r="BQ1008" s="126"/>
      <c r="BR1008" s="126"/>
      <c r="BS1008" s="126"/>
      <c r="BT1008" s="126"/>
      <c r="BU1008" s="126"/>
      <c r="BV1008" s="126"/>
      <c r="BW1008" s="126"/>
      <c r="BX1008" s="126"/>
      <c r="BY1008" s="126"/>
      <c r="BZ1008" s="126"/>
      <c r="CA1008" s="126"/>
      <c r="CB1008" s="126"/>
      <c r="CC1008" s="126"/>
      <c r="CD1008" s="126"/>
      <c r="CE1008" s="126"/>
      <c r="CF1008" s="126"/>
      <c r="CG1008" s="126"/>
      <c r="CH1008" s="126"/>
      <c r="CI1008" s="126"/>
      <c r="CJ1008" s="126"/>
      <c r="CK1008" s="126"/>
      <c r="CL1008" s="126"/>
      <c r="CM1008" s="126"/>
      <c r="CN1008" s="126"/>
      <c r="CO1008" s="126"/>
      <c r="CP1008" s="126"/>
      <c r="CQ1008" s="126"/>
      <c r="CR1008" s="126"/>
      <c r="CS1008"/>
      <c r="CT1008"/>
      <c r="CU1008"/>
      <c r="CV1008"/>
      <c r="CW1008"/>
      <c r="CX1008"/>
      <c r="CY1008"/>
      <c r="CZ1008"/>
      <c r="DA1008"/>
      <c r="DB1008"/>
    </row>
    <row r="1009" spans="1:106" s="15" customFormat="1" ht="13.4" customHeight="1">
      <c r="A1009" s="4" t="str">
        <f t="shared" si="28"/>
        <v/>
      </c>
      <c r="B1009" s="70"/>
      <c r="C1009" s="123"/>
      <c r="D1009" s="70"/>
      <c r="E1009" s="70"/>
      <c r="F1009" s="123"/>
      <c r="G1009" s="123"/>
      <c r="H1009" s="123"/>
      <c r="I1009" s="126"/>
      <c r="J1009" s="126"/>
      <c r="K1009" s="126"/>
      <c r="L1009" s="126"/>
      <c r="M1009" s="126"/>
      <c r="N1009" s="126"/>
      <c r="O1009" s="126"/>
      <c r="P1009" s="126"/>
      <c r="Q1009" s="126"/>
      <c r="R1009" s="126"/>
      <c r="S1009" s="126"/>
      <c r="T1009" s="126"/>
      <c r="U1009" s="126"/>
      <c r="V1009" s="126"/>
      <c r="W1009" s="126"/>
      <c r="X1009" s="126"/>
      <c r="Y1009" s="126"/>
      <c r="Z1009" s="126"/>
      <c r="AA1009" s="126"/>
      <c r="AB1009" s="126"/>
      <c r="AC1009" s="126"/>
      <c r="AD1009" s="126"/>
      <c r="AE1009" s="126"/>
      <c r="AF1009" s="126"/>
      <c r="AG1009" s="126"/>
      <c r="AH1009" s="126"/>
      <c r="AI1009" s="126"/>
      <c r="AJ1009" s="126"/>
      <c r="AK1009" s="126"/>
      <c r="AL1009" s="126"/>
      <c r="AM1009" s="126"/>
      <c r="AN1009" s="126"/>
      <c r="AO1009" s="126"/>
      <c r="AP1009" s="126"/>
      <c r="AQ1009" s="126"/>
      <c r="AR1009" s="126"/>
      <c r="AS1009" s="126"/>
      <c r="AT1009" s="126"/>
      <c r="AU1009" s="126"/>
      <c r="AV1009" s="126"/>
      <c r="AW1009" s="126"/>
      <c r="AX1009" s="126"/>
      <c r="AY1009" s="126"/>
      <c r="AZ1009" s="126"/>
      <c r="BA1009" s="126"/>
      <c r="BB1009" s="126"/>
      <c r="BC1009" s="126"/>
      <c r="BD1009" s="126"/>
      <c r="BE1009" s="126"/>
      <c r="BF1009" s="126"/>
      <c r="BG1009" s="126"/>
      <c r="BH1009" s="126"/>
      <c r="BI1009" s="126"/>
      <c r="BJ1009" s="126"/>
      <c r="BK1009" s="126"/>
      <c r="BL1009" s="126"/>
      <c r="BM1009" s="126"/>
      <c r="BN1009" s="126"/>
      <c r="BO1009" s="126"/>
      <c r="BP1009" s="126"/>
      <c r="BQ1009" s="126"/>
      <c r="BR1009" s="126"/>
      <c r="BS1009" s="126"/>
      <c r="BT1009" s="126"/>
      <c r="BU1009" s="126"/>
      <c r="BV1009" s="126"/>
      <c r="BW1009" s="126"/>
      <c r="BX1009" s="126"/>
      <c r="BY1009" s="126"/>
      <c r="BZ1009" s="126"/>
      <c r="CA1009" s="126"/>
      <c r="CB1009" s="126"/>
      <c r="CC1009" s="126"/>
      <c r="CD1009" s="126"/>
      <c r="CE1009" s="126"/>
      <c r="CF1009" s="126"/>
      <c r="CG1009" s="126"/>
      <c r="CH1009" s="126"/>
      <c r="CI1009" s="126"/>
      <c r="CJ1009" s="126"/>
      <c r="CK1009" s="126"/>
      <c r="CL1009" s="126"/>
      <c r="CM1009" s="126"/>
      <c r="CN1009" s="126"/>
      <c r="CO1009" s="126"/>
      <c r="CP1009" s="126"/>
      <c r="CQ1009" s="126"/>
      <c r="CR1009" s="126"/>
      <c r="CS1009"/>
      <c r="CT1009"/>
      <c r="CU1009"/>
      <c r="CV1009"/>
      <c r="CW1009"/>
      <c r="CX1009"/>
      <c r="CY1009"/>
      <c r="CZ1009"/>
      <c r="DA1009"/>
      <c r="DB1009"/>
    </row>
    <row r="1010" spans="1:106" s="15" customFormat="1" ht="13.4" customHeight="1">
      <c r="A1010" s="4" t="str">
        <f t="shared" si="28"/>
        <v/>
      </c>
      <c r="B1010" s="70"/>
      <c r="C1010" s="123"/>
      <c r="D1010" s="70"/>
      <c r="E1010" s="70"/>
      <c r="F1010" s="123"/>
      <c r="G1010" s="123"/>
      <c r="H1010" s="123"/>
      <c r="I1010" s="126"/>
      <c r="J1010" s="126"/>
      <c r="K1010" s="126"/>
      <c r="L1010" s="126"/>
      <c r="M1010" s="126"/>
      <c r="N1010" s="126"/>
      <c r="O1010" s="126"/>
      <c r="P1010" s="126"/>
      <c r="Q1010" s="126"/>
      <c r="R1010" s="126"/>
      <c r="S1010" s="126"/>
      <c r="T1010" s="126"/>
      <c r="U1010" s="126"/>
      <c r="V1010" s="126"/>
      <c r="W1010" s="126"/>
      <c r="X1010" s="126"/>
      <c r="Y1010" s="126"/>
      <c r="Z1010" s="126"/>
      <c r="AA1010" s="126"/>
      <c r="AB1010" s="126"/>
      <c r="AC1010" s="126"/>
      <c r="AD1010" s="126"/>
      <c r="AE1010" s="126"/>
      <c r="AF1010" s="126"/>
      <c r="AG1010" s="126"/>
      <c r="AH1010" s="126"/>
      <c r="AI1010" s="126"/>
      <c r="AJ1010" s="126"/>
      <c r="AK1010" s="126"/>
      <c r="AL1010" s="126"/>
      <c r="AM1010" s="126"/>
      <c r="AN1010" s="126"/>
      <c r="AO1010" s="126"/>
      <c r="AP1010" s="126"/>
      <c r="AQ1010" s="126"/>
      <c r="AR1010" s="126"/>
      <c r="AS1010" s="126"/>
      <c r="AT1010" s="126"/>
      <c r="AU1010" s="126"/>
      <c r="AV1010" s="126"/>
      <c r="AW1010" s="126"/>
      <c r="AX1010" s="126"/>
      <c r="AY1010" s="126"/>
      <c r="AZ1010" s="126"/>
      <c r="BA1010" s="126"/>
      <c r="BB1010" s="126"/>
      <c r="BC1010" s="126"/>
      <c r="BD1010" s="126"/>
      <c r="BE1010" s="126"/>
      <c r="BF1010" s="126"/>
      <c r="BG1010" s="126"/>
      <c r="BH1010" s="126"/>
      <c r="BI1010" s="126"/>
      <c r="BJ1010" s="126"/>
      <c r="BK1010" s="126"/>
      <c r="BL1010" s="126"/>
      <c r="BM1010" s="126"/>
      <c r="BN1010" s="126"/>
      <c r="BO1010" s="126"/>
      <c r="BP1010" s="126"/>
      <c r="BQ1010" s="126"/>
      <c r="BR1010" s="126"/>
      <c r="BS1010" s="126"/>
      <c r="BT1010" s="126"/>
      <c r="BU1010" s="126"/>
      <c r="BV1010" s="126"/>
      <c r="BW1010" s="126"/>
      <c r="BX1010" s="126"/>
      <c r="BY1010" s="126"/>
      <c r="BZ1010" s="126"/>
      <c r="CA1010" s="126"/>
      <c r="CB1010" s="126"/>
      <c r="CC1010" s="126"/>
      <c r="CD1010" s="126"/>
      <c r="CE1010" s="126"/>
      <c r="CF1010" s="126"/>
      <c r="CG1010" s="126"/>
      <c r="CH1010" s="126"/>
      <c r="CI1010" s="126"/>
      <c r="CJ1010" s="126"/>
      <c r="CK1010" s="126"/>
      <c r="CL1010" s="126"/>
      <c r="CM1010" s="126"/>
      <c r="CN1010" s="126"/>
      <c r="CO1010" s="126"/>
      <c r="CP1010" s="126"/>
      <c r="CQ1010" s="126"/>
      <c r="CR1010" s="126"/>
      <c r="CS1010"/>
      <c r="CT1010"/>
      <c r="CU1010"/>
      <c r="CV1010"/>
      <c r="CW1010"/>
      <c r="CX1010"/>
      <c r="CY1010"/>
      <c r="CZ1010"/>
      <c r="DA1010"/>
      <c r="DB1010"/>
    </row>
    <row r="1011" spans="1:106" s="15" customFormat="1" ht="13.4" customHeight="1">
      <c r="A1011" s="4" t="str">
        <f t="shared" si="28"/>
        <v/>
      </c>
      <c r="B1011" s="70"/>
      <c r="C1011" s="123"/>
      <c r="D1011" s="70"/>
      <c r="E1011" s="70"/>
      <c r="F1011" s="123"/>
      <c r="G1011" s="123"/>
      <c r="H1011" s="123"/>
      <c r="I1011" s="126"/>
      <c r="J1011" s="126"/>
      <c r="K1011" s="126"/>
      <c r="L1011" s="126"/>
      <c r="M1011" s="126"/>
      <c r="N1011" s="126"/>
      <c r="O1011" s="126"/>
      <c r="P1011" s="126"/>
      <c r="Q1011" s="126"/>
      <c r="R1011" s="126"/>
      <c r="S1011" s="126"/>
      <c r="T1011" s="126"/>
      <c r="U1011" s="126"/>
      <c r="V1011" s="126"/>
      <c r="W1011" s="126"/>
      <c r="X1011" s="126"/>
      <c r="Y1011" s="126"/>
      <c r="Z1011" s="126"/>
      <c r="AA1011" s="126"/>
      <c r="AB1011" s="126"/>
      <c r="AC1011" s="126"/>
      <c r="AD1011" s="126"/>
      <c r="AE1011" s="126"/>
      <c r="AF1011" s="126"/>
      <c r="AG1011" s="126"/>
      <c r="AH1011" s="126"/>
      <c r="AI1011" s="126"/>
      <c r="AJ1011" s="126"/>
      <c r="AK1011" s="126"/>
      <c r="AL1011" s="126"/>
      <c r="AM1011" s="126"/>
      <c r="AN1011" s="126"/>
      <c r="AO1011" s="126"/>
      <c r="AP1011" s="126"/>
      <c r="AQ1011" s="126"/>
      <c r="AR1011" s="126"/>
      <c r="AS1011" s="126"/>
      <c r="AT1011" s="126"/>
      <c r="AU1011" s="126"/>
      <c r="AV1011" s="126"/>
      <c r="AW1011" s="126"/>
      <c r="AX1011" s="126"/>
      <c r="AY1011" s="126"/>
      <c r="AZ1011" s="126"/>
      <c r="BA1011" s="126"/>
      <c r="BB1011" s="126"/>
      <c r="BC1011" s="126"/>
      <c r="BD1011" s="126"/>
      <c r="BE1011" s="126"/>
      <c r="BF1011" s="126"/>
      <c r="BG1011" s="126"/>
      <c r="BH1011" s="126"/>
      <c r="BI1011" s="126"/>
      <c r="BJ1011" s="126"/>
      <c r="BK1011" s="126"/>
      <c r="BL1011" s="126"/>
      <c r="BM1011" s="126"/>
      <c r="BN1011" s="126"/>
      <c r="BO1011" s="126"/>
      <c r="BP1011" s="126"/>
      <c r="BQ1011" s="126"/>
      <c r="BR1011" s="126"/>
      <c r="BS1011" s="126"/>
      <c r="BT1011" s="126"/>
      <c r="BU1011" s="126"/>
      <c r="BV1011" s="126"/>
      <c r="BW1011" s="126"/>
      <c r="BX1011" s="126"/>
      <c r="BY1011" s="126"/>
      <c r="BZ1011" s="126"/>
      <c r="CA1011" s="126"/>
      <c r="CB1011" s="126"/>
      <c r="CC1011" s="126"/>
      <c r="CD1011" s="126"/>
      <c r="CE1011" s="126"/>
      <c r="CF1011" s="126"/>
      <c r="CG1011" s="126"/>
      <c r="CH1011" s="126"/>
      <c r="CI1011" s="126"/>
      <c r="CJ1011" s="126"/>
      <c r="CK1011" s="126"/>
      <c r="CL1011" s="126"/>
      <c r="CM1011" s="126"/>
      <c r="CN1011" s="126"/>
      <c r="CO1011" s="126"/>
      <c r="CP1011" s="126"/>
      <c r="CQ1011" s="126"/>
      <c r="CR1011" s="126"/>
      <c r="CS1011"/>
      <c r="CT1011"/>
      <c r="CU1011"/>
      <c r="CV1011"/>
      <c r="CW1011"/>
      <c r="CX1011"/>
      <c r="CY1011"/>
      <c r="CZ1011"/>
      <c r="DA1011"/>
      <c r="DB1011"/>
    </row>
    <row r="1012" spans="1:106" s="15" customFormat="1" ht="13.4" customHeight="1">
      <c r="A1012" s="4" t="str">
        <f t="shared" si="28"/>
        <v/>
      </c>
      <c r="B1012" s="70"/>
      <c r="C1012" s="123"/>
      <c r="D1012" s="70"/>
      <c r="E1012" s="70"/>
      <c r="F1012" s="123"/>
      <c r="G1012" s="123"/>
      <c r="H1012" s="123"/>
      <c r="I1012" s="126"/>
      <c r="J1012" s="126"/>
      <c r="K1012" s="126"/>
      <c r="L1012" s="126"/>
      <c r="M1012" s="126"/>
      <c r="N1012" s="126"/>
      <c r="O1012" s="126"/>
      <c r="P1012" s="126"/>
      <c r="Q1012" s="126"/>
      <c r="R1012" s="126"/>
      <c r="S1012" s="126"/>
      <c r="T1012" s="126"/>
      <c r="U1012" s="126"/>
      <c r="V1012" s="126"/>
      <c r="W1012" s="126"/>
      <c r="X1012" s="126"/>
      <c r="Y1012" s="126"/>
      <c r="Z1012" s="126"/>
      <c r="AA1012" s="126"/>
      <c r="AB1012" s="126"/>
      <c r="AC1012" s="126"/>
      <c r="AD1012" s="126"/>
      <c r="AE1012" s="126"/>
      <c r="AF1012" s="126"/>
      <c r="AG1012" s="126"/>
      <c r="AH1012" s="126"/>
      <c r="AI1012" s="126"/>
      <c r="AJ1012" s="126"/>
      <c r="AK1012" s="126"/>
      <c r="AL1012" s="126"/>
      <c r="AM1012" s="126"/>
      <c r="AN1012" s="126"/>
      <c r="AO1012" s="126"/>
      <c r="AP1012" s="126"/>
      <c r="AQ1012" s="126"/>
      <c r="AR1012" s="126"/>
      <c r="AS1012" s="126"/>
      <c r="AT1012" s="126"/>
      <c r="AU1012" s="126"/>
      <c r="AV1012" s="126"/>
      <c r="AW1012" s="126"/>
      <c r="AX1012" s="126"/>
      <c r="AY1012" s="126"/>
      <c r="AZ1012" s="126"/>
      <c r="BA1012" s="126"/>
      <c r="BB1012" s="126"/>
      <c r="BC1012" s="126"/>
      <c r="BD1012" s="126"/>
      <c r="BE1012" s="126"/>
      <c r="BF1012" s="126"/>
      <c r="BG1012" s="126"/>
      <c r="BH1012" s="126"/>
      <c r="BI1012" s="126"/>
      <c r="BJ1012" s="126"/>
      <c r="BK1012" s="126"/>
      <c r="BL1012" s="126"/>
      <c r="BM1012" s="126"/>
      <c r="BN1012" s="126"/>
      <c r="BO1012" s="126"/>
      <c r="BP1012" s="126"/>
      <c r="BQ1012" s="126"/>
      <c r="BR1012" s="126"/>
      <c r="BS1012" s="126"/>
      <c r="BT1012" s="126"/>
      <c r="BU1012" s="126"/>
      <c r="BV1012" s="126"/>
      <c r="BW1012" s="126"/>
      <c r="BX1012" s="126"/>
      <c r="BY1012" s="126"/>
      <c r="BZ1012" s="126"/>
      <c r="CA1012" s="126"/>
      <c r="CB1012" s="126"/>
      <c r="CC1012" s="126"/>
      <c r="CD1012" s="126"/>
      <c r="CE1012" s="126"/>
      <c r="CF1012" s="126"/>
      <c r="CG1012" s="126"/>
      <c r="CH1012" s="126"/>
      <c r="CI1012" s="126"/>
      <c r="CJ1012" s="126"/>
      <c r="CK1012" s="126"/>
      <c r="CL1012" s="126"/>
      <c r="CM1012" s="126"/>
      <c r="CN1012" s="126"/>
      <c r="CO1012" s="126"/>
      <c r="CP1012" s="126"/>
      <c r="CQ1012" s="126"/>
      <c r="CR1012" s="126"/>
      <c r="CS1012"/>
      <c r="CT1012"/>
      <c r="CU1012"/>
      <c r="CV1012"/>
      <c r="CW1012"/>
      <c r="CX1012"/>
      <c r="CY1012"/>
      <c r="CZ1012"/>
      <c r="DA1012"/>
      <c r="DB1012"/>
    </row>
    <row r="1013" spans="1:106" s="15" customFormat="1" ht="13.4" customHeight="1">
      <c r="A1013" s="4" t="str">
        <f t="shared" si="28"/>
        <v/>
      </c>
      <c r="B1013" s="70"/>
      <c r="C1013" s="123"/>
      <c r="D1013" s="70"/>
      <c r="E1013" s="70"/>
      <c r="F1013" s="123"/>
      <c r="G1013" s="123"/>
      <c r="H1013" s="123"/>
      <c r="I1013" s="126"/>
      <c r="J1013" s="126"/>
      <c r="K1013" s="126"/>
      <c r="L1013" s="126"/>
      <c r="M1013" s="126"/>
      <c r="N1013" s="126"/>
      <c r="O1013" s="126"/>
      <c r="P1013" s="126"/>
      <c r="Q1013" s="126"/>
      <c r="R1013" s="126"/>
      <c r="S1013" s="126"/>
      <c r="T1013" s="126"/>
      <c r="U1013" s="126"/>
      <c r="V1013" s="126"/>
      <c r="W1013" s="126"/>
      <c r="X1013" s="126"/>
      <c r="Y1013" s="126"/>
      <c r="Z1013" s="126"/>
      <c r="AA1013" s="126"/>
      <c r="AB1013" s="126"/>
      <c r="AC1013" s="126"/>
      <c r="AD1013" s="126"/>
      <c r="AE1013" s="126"/>
      <c r="AF1013" s="126"/>
      <c r="AG1013" s="126"/>
      <c r="AH1013" s="126"/>
      <c r="AI1013" s="126"/>
      <c r="AJ1013" s="126"/>
      <c r="AK1013" s="126"/>
      <c r="AL1013" s="126"/>
      <c r="AM1013" s="126"/>
      <c r="AN1013" s="126"/>
      <c r="AO1013" s="126"/>
      <c r="AP1013" s="126"/>
      <c r="AQ1013" s="126"/>
      <c r="AR1013" s="126"/>
      <c r="AS1013" s="126"/>
      <c r="AT1013" s="126"/>
      <c r="AU1013" s="126"/>
      <c r="AV1013" s="126"/>
      <c r="AW1013" s="126"/>
      <c r="AX1013" s="126"/>
      <c r="AY1013" s="126"/>
      <c r="AZ1013" s="126"/>
      <c r="BA1013" s="126"/>
      <c r="BB1013" s="126"/>
      <c r="BC1013" s="126"/>
      <c r="BD1013" s="126"/>
      <c r="BE1013" s="126"/>
      <c r="BF1013" s="126"/>
      <c r="BG1013" s="126"/>
      <c r="BH1013" s="126"/>
      <c r="BI1013" s="126"/>
      <c r="BJ1013" s="126"/>
      <c r="BK1013" s="126"/>
      <c r="BL1013" s="126"/>
      <c r="BM1013" s="126"/>
      <c r="BN1013" s="126"/>
      <c r="BO1013" s="126"/>
      <c r="BP1013" s="126"/>
      <c r="BQ1013" s="126"/>
      <c r="BR1013" s="126"/>
      <c r="BS1013" s="126"/>
      <c r="BT1013" s="126"/>
      <c r="BU1013" s="126"/>
      <c r="BV1013" s="126"/>
      <c r="BW1013" s="126"/>
      <c r="BX1013" s="126"/>
      <c r="BY1013" s="126"/>
      <c r="BZ1013" s="126"/>
      <c r="CA1013" s="126"/>
      <c r="CB1013" s="126"/>
      <c r="CC1013" s="126"/>
      <c r="CD1013" s="126"/>
      <c r="CE1013" s="126"/>
      <c r="CF1013" s="126"/>
      <c r="CG1013" s="126"/>
      <c r="CH1013" s="126"/>
      <c r="CI1013" s="126"/>
      <c r="CJ1013" s="126"/>
      <c r="CK1013" s="126"/>
      <c r="CL1013" s="126"/>
      <c r="CM1013" s="126"/>
      <c r="CN1013" s="126"/>
      <c r="CO1013" s="126"/>
      <c r="CP1013" s="126"/>
      <c r="CQ1013" s="126"/>
      <c r="CR1013" s="126"/>
      <c r="CS1013"/>
      <c r="CT1013"/>
      <c r="CU1013"/>
      <c r="CV1013"/>
      <c r="CW1013"/>
      <c r="CX1013"/>
      <c r="CY1013"/>
      <c r="CZ1013"/>
      <c r="DA1013"/>
      <c r="DB1013"/>
    </row>
    <row r="1014" spans="1:106" s="15" customFormat="1" ht="13.4" customHeight="1">
      <c r="A1014" s="4" t="str">
        <f t="shared" si="28"/>
        <v/>
      </c>
      <c r="B1014" s="70"/>
      <c r="C1014" s="123"/>
      <c r="D1014" s="70"/>
      <c r="E1014" s="70"/>
      <c r="F1014" s="123"/>
      <c r="G1014" s="123"/>
      <c r="H1014" s="123"/>
      <c r="I1014" s="126"/>
      <c r="J1014" s="126"/>
      <c r="K1014" s="126"/>
      <c r="L1014" s="126"/>
      <c r="M1014" s="126"/>
      <c r="N1014" s="126"/>
      <c r="O1014" s="126"/>
      <c r="P1014" s="126"/>
      <c r="Q1014" s="126"/>
      <c r="R1014" s="126"/>
      <c r="S1014" s="126"/>
      <c r="T1014" s="126"/>
      <c r="U1014" s="126"/>
      <c r="V1014" s="126"/>
      <c r="W1014" s="126"/>
      <c r="X1014" s="126"/>
      <c r="Y1014" s="126"/>
      <c r="Z1014" s="126"/>
      <c r="AA1014" s="126"/>
      <c r="AB1014" s="126"/>
      <c r="AC1014" s="126"/>
      <c r="AD1014" s="126"/>
      <c r="AE1014" s="126"/>
      <c r="AF1014" s="126"/>
      <c r="AG1014" s="126"/>
      <c r="AH1014" s="126"/>
      <c r="AI1014" s="126"/>
      <c r="AJ1014" s="126"/>
      <c r="AK1014" s="126"/>
      <c r="AL1014" s="126"/>
      <c r="AM1014" s="126"/>
      <c r="AN1014" s="126"/>
      <c r="AO1014" s="126"/>
      <c r="AP1014" s="126"/>
      <c r="AQ1014" s="126"/>
      <c r="AR1014" s="126"/>
      <c r="AS1014" s="126"/>
      <c r="AT1014" s="126"/>
      <c r="AU1014" s="126"/>
      <c r="AV1014" s="126"/>
      <c r="AW1014" s="126"/>
      <c r="AX1014" s="126"/>
      <c r="AY1014" s="126"/>
      <c r="AZ1014" s="126"/>
      <c r="BA1014" s="126"/>
      <c r="BB1014" s="126"/>
      <c r="BC1014" s="126"/>
      <c r="BD1014" s="126"/>
      <c r="BE1014" s="126"/>
      <c r="BF1014" s="126"/>
      <c r="BG1014" s="126"/>
      <c r="BH1014" s="126"/>
      <c r="BI1014" s="126"/>
      <c r="BJ1014" s="126"/>
      <c r="BK1014" s="126"/>
      <c r="BL1014" s="126"/>
      <c r="BM1014" s="126"/>
      <c r="BN1014" s="126"/>
      <c r="BO1014" s="126"/>
      <c r="BP1014" s="126"/>
      <c r="BQ1014" s="126"/>
      <c r="BR1014" s="126"/>
      <c r="BS1014" s="126"/>
      <c r="BT1014" s="126"/>
      <c r="BU1014" s="126"/>
      <c r="BV1014" s="126"/>
      <c r="BW1014" s="126"/>
      <c r="BX1014" s="126"/>
      <c r="BY1014" s="126"/>
      <c r="BZ1014" s="126"/>
      <c r="CA1014" s="126"/>
      <c r="CB1014" s="126"/>
      <c r="CC1014" s="126"/>
      <c r="CD1014" s="126"/>
      <c r="CE1014" s="126"/>
      <c r="CF1014" s="126"/>
      <c r="CG1014" s="126"/>
      <c r="CH1014" s="126"/>
      <c r="CI1014" s="126"/>
      <c r="CJ1014" s="126"/>
      <c r="CK1014" s="126"/>
      <c r="CL1014" s="126"/>
      <c r="CM1014" s="126"/>
      <c r="CN1014" s="126"/>
      <c r="CO1014" s="126"/>
      <c r="CP1014" s="126"/>
      <c r="CQ1014" s="126"/>
      <c r="CR1014" s="126"/>
      <c r="CS1014"/>
      <c r="CT1014"/>
      <c r="CU1014"/>
      <c r="CV1014"/>
      <c r="CW1014"/>
      <c r="CX1014"/>
      <c r="CY1014"/>
      <c r="CZ1014"/>
      <c r="DA1014"/>
      <c r="DB1014"/>
    </row>
    <row r="1015" spans="1:106" s="15" customFormat="1" ht="13.4" customHeight="1">
      <c r="A1015" s="4" t="str">
        <f t="shared" si="28"/>
        <v/>
      </c>
      <c r="B1015" s="70"/>
      <c r="C1015" s="123"/>
      <c r="D1015" s="70"/>
      <c r="E1015" s="70"/>
      <c r="F1015" s="123"/>
      <c r="G1015" s="123"/>
      <c r="H1015" s="123"/>
      <c r="I1015" s="126"/>
      <c r="J1015" s="126"/>
      <c r="K1015" s="126"/>
      <c r="L1015" s="126"/>
      <c r="M1015" s="126"/>
      <c r="N1015" s="126"/>
      <c r="O1015" s="126"/>
      <c r="P1015" s="126"/>
      <c r="Q1015" s="126"/>
      <c r="R1015" s="126"/>
      <c r="S1015" s="126"/>
      <c r="T1015" s="126"/>
      <c r="U1015" s="126"/>
      <c r="V1015" s="126"/>
      <c r="W1015" s="126"/>
      <c r="X1015" s="126"/>
      <c r="Y1015" s="126"/>
      <c r="Z1015" s="126"/>
      <c r="AA1015" s="126"/>
      <c r="AB1015" s="126"/>
      <c r="AC1015" s="126"/>
      <c r="AD1015" s="126"/>
      <c r="AE1015" s="126"/>
      <c r="AF1015" s="126"/>
      <c r="AG1015" s="126"/>
      <c r="AH1015" s="126"/>
      <c r="AI1015" s="126"/>
      <c r="AJ1015" s="126"/>
      <c r="AK1015" s="126"/>
      <c r="AL1015" s="126"/>
      <c r="AM1015" s="126"/>
      <c r="AN1015" s="126"/>
      <c r="AO1015" s="126"/>
      <c r="AP1015" s="126"/>
      <c r="AQ1015" s="126"/>
      <c r="AR1015" s="126"/>
      <c r="AS1015" s="126"/>
      <c r="AT1015" s="126"/>
      <c r="AU1015" s="126"/>
      <c r="AV1015" s="126"/>
      <c r="AW1015" s="126"/>
      <c r="AX1015" s="126"/>
      <c r="AY1015" s="126"/>
      <c r="AZ1015" s="126"/>
      <c r="BA1015" s="126"/>
      <c r="BB1015" s="126"/>
      <c r="BC1015" s="126"/>
      <c r="BD1015" s="126"/>
      <c r="BE1015" s="126"/>
      <c r="BF1015" s="126"/>
      <c r="BG1015" s="126"/>
      <c r="BH1015" s="126"/>
      <c r="BI1015" s="126"/>
      <c r="BJ1015" s="126"/>
      <c r="BK1015" s="126"/>
      <c r="BL1015" s="126"/>
      <c r="BM1015" s="126"/>
      <c r="BN1015" s="126"/>
      <c r="BO1015" s="126"/>
      <c r="BP1015" s="126"/>
      <c r="BQ1015" s="126"/>
      <c r="BR1015" s="126"/>
      <c r="BS1015" s="126"/>
      <c r="BT1015" s="126"/>
      <c r="BU1015" s="126"/>
      <c r="BV1015" s="126"/>
      <c r="BW1015" s="126"/>
      <c r="BX1015" s="126"/>
      <c r="BY1015" s="126"/>
      <c r="BZ1015" s="126"/>
      <c r="CA1015" s="126"/>
      <c r="CB1015" s="126"/>
      <c r="CC1015" s="126"/>
      <c r="CD1015" s="126"/>
      <c r="CE1015" s="126"/>
      <c r="CF1015" s="126"/>
      <c r="CG1015" s="126"/>
      <c r="CH1015" s="126"/>
      <c r="CI1015" s="126"/>
      <c r="CJ1015" s="126"/>
      <c r="CK1015" s="126"/>
      <c r="CL1015" s="126"/>
      <c r="CM1015" s="126"/>
      <c r="CN1015" s="126"/>
      <c r="CO1015" s="126"/>
      <c r="CP1015" s="126"/>
      <c r="CQ1015" s="126"/>
      <c r="CR1015" s="126"/>
      <c r="CS1015"/>
      <c r="CT1015"/>
      <c r="CU1015"/>
      <c r="CV1015"/>
      <c r="CW1015"/>
      <c r="CX1015"/>
      <c r="CY1015"/>
      <c r="CZ1015"/>
      <c r="DA1015"/>
      <c r="DB1015"/>
    </row>
    <row r="1016" spans="1:106" s="15" customFormat="1" ht="13.4" customHeight="1">
      <c r="A1016" s="4" t="str">
        <f t="shared" si="28"/>
        <v/>
      </c>
      <c r="B1016" s="70"/>
      <c r="C1016" s="123"/>
      <c r="D1016" s="70"/>
      <c r="E1016" s="70"/>
      <c r="F1016" s="123"/>
      <c r="G1016" s="123"/>
      <c r="H1016" s="123"/>
      <c r="I1016" s="126"/>
      <c r="J1016" s="126"/>
      <c r="K1016" s="126"/>
      <c r="L1016" s="126"/>
      <c r="M1016" s="126"/>
      <c r="N1016" s="126"/>
      <c r="O1016" s="126"/>
      <c r="P1016" s="126"/>
      <c r="Q1016" s="126"/>
      <c r="R1016" s="126"/>
      <c r="S1016" s="126"/>
      <c r="T1016" s="126"/>
      <c r="U1016" s="126"/>
      <c r="V1016" s="126"/>
      <c r="W1016" s="126"/>
      <c r="X1016" s="126"/>
      <c r="Y1016" s="126"/>
      <c r="Z1016" s="126"/>
      <c r="AA1016" s="126"/>
      <c r="AB1016" s="126"/>
      <c r="AC1016" s="126"/>
      <c r="AD1016" s="126"/>
      <c r="AE1016" s="126"/>
      <c r="AF1016" s="126"/>
      <c r="AG1016" s="126"/>
      <c r="AH1016" s="126"/>
      <c r="AI1016" s="126"/>
      <c r="AJ1016" s="126"/>
      <c r="AK1016" s="126"/>
      <c r="AL1016" s="126"/>
      <c r="AM1016" s="126"/>
      <c r="AN1016" s="126"/>
      <c r="AO1016" s="126"/>
      <c r="AP1016" s="126"/>
      <c r="AQ1016" s="126"/>
      <c r="AR1016" s="126"/>
      <c r="AS1016" s="126"/>
      <c r="AT1016" s="126"/>
      <c r="AU1016" s="126"/>
      <c r="AV1016" s="126"/>
      <c r="AW1016" s="126"/>
      <c r="AX1016" s="126"/>
      <c r="AY1016" s="126"/>
      <c r="AZ1016" s="126"/>
      <c r="BA1016" s="126"/>
      <c r="BB1016" s="126"/>
      <c r="BC1016" s="126"/>
      <c r="BD1016" s="126"/>
      <c r="BE1016" s="126"/>
      <c r="BF1016" s="126"/>
      <c r="BG1016" s="126"/>
      <c r="BH1016" s="126"/>
      <c r="BI1016" s="126"/>
      <c r="BJ1016" s="126"/>
      <c r="BK1016" s="126"/>
      <c r="BL1016" s="126"/>
      <c r="BM1016" s="126"/>
      <c r="BN1016" s="126"/>
      <c r="BO1016" s="126"/>
      <c r="BP1016" s="126"/>
      <c r="BQ1016" s="126"/>
      <c r="BR1016" s="126"/>
      <c r="BS1016" s="126"/>
      <c r="BT1016" s="126"/>
      <c r="BU1016" s="126"/>
      <c r="BV1016" s="126"/>
      <c r="BW1016" s="126"/>
      <c r="BX1016" s="126"/>
      <c r="BY1016" s="126"/>
      <c r="BZ1016" s="126"/>
      <c r="CA1016" s="126"/>
      <c r="CB1016" s="126"/>
      <c r="CC1016" s="126"/>
      <c r="CD1016" s="126"/>
      <c r="CE1016" s="126"/>
      <c r="CF1016" s="126"/>
      <c r="CG1016" s="126"/>
      <c r="CH1016" s="126"/>
      <c r="CI1016" s="126"/>
      <c r="CJ1016" s="126"/>
      <c r="CK1016" s="126"/>
      <c r="CL1016" s="126"/>
      <c r="CM1016" s="126"/>
      <c r="CN1016" s="126"/>
      <c r="CO1016" s="126"/>
      <c r="CP1016" s="126"/>
      <c r="CQ1016" s="126"/>
      <c r="CR1016" s="126"/>
      <c r="CS1016"/>
      <c r="CT1016"/>
      <c r="CU1016"/>
      <c r="CV1016"/>
      <c r="CW1016"/>
      <c r="CX1016"/>
      <c r="CY1016"/>
      <c r="CZ1016"/>
      <c r="DA1016"/>
      <c r="DB1016"/>
    </row>
    <row r="1017" spans="1:106" s="15" customFormat="1" ht="13.4" customHeight="1">
      <c r="A1017" s="4" t="str">
        <f t="shared" si="28"/>
        <v/>
      </c>
      <c r="B1017" s="70"/>
      <c r="C1017" s="123"/>
      <c r="D1017" s="70"/>
      <c r="E1017" s="70"/>
      <c r="F1017" s="123"/>
      <c r="G1017" s="123"/>
      <c r="H1017" s="123"/>
      <c r="I1017" s="126"/>
      <c r="J1017" s="126"/>
      <c r="K1017" s="126"/>
      <c r="L1017" s="126"/>
      <c r="M1017" s="126"/>
      <c r="N1017" s="126"/>
      <c r="O1017" s="126"/>
      <c r="P1017" s="126"/>
      <c r="Q1017" s="126"/>
      <c r="R1017" s="126"/>
      <c r="S1017" s="126"/>
      <c r="T1017" s="126"/>
      <c r="U1017" s="126"/>
      <c r="V1017" s="126"/>
      <c r="W1017" s="126"/>
      <c r="X1017" s="126"/>
      <c r="Y1017" s="126"/>
      <c r="Z1017" s="126"/>
      <c r="AA1017" s="126"/>
      <c r="AB1017" s="126"/>
      <c r="AC1017" s="126"/>
      <c r="AD1017" s="126"/>
      <c r="AE1017" s="126"/>
      <c r="AF1017" s="126"/>
      <c r="AG1017" s="126"/>
      <c r="AH1017" s="126"/>
      <c r="AI1017" s="126"/>
      <c r="AJ1017" s="126"/>
      <c r="AK1017" s="126"/>
      <c r="AL1017" s="126"/>
      <c r="AM1017" s="126"/>
      <c r="AN1017" s="126"/>
      <c r="AO1017" s="126"/>
      <c r="AP1017" s="126"/>
      <c r="AQ1017" s="126"/>
      <c r="AR1017" s="126"/>
      <c r="AS1017" s="126"/>
      <c r="AT1017" s="126"/>
      <c r="AU1017" s="126"/>
      <c r="AV1017" s="126"/>
      <c r="AW1017" s="126"/>
      <c r="AX1017" s="126"/>
      <c r="AY1017" s="126"/>
      <c r="AZ1017" s="126"/>
      <c r="BA1017" s="126"/>
      <c r="BB1017" s="126"/>
      <c r="BC1017" s="126"/>
      <c r="BD1017" s="126"/>
      <c r="BE1017" s="126"/>
      <c r="BF1017" s="126"/>
      <c r="BG1017" s="126"/>
      <c r="BH1017" s="126"/>
      <c r="BI1017" s="126"/>
      <c r="BJ1017" s="126"/>
      <c r="BK1017" s="126"/>
      <c r="BL1017" s="126"/>
      <c r="BM1017" s="126"/>
      <c r="BN1017" s="126"/>
      <c r="BO1017" s="126"/>
      <c r="BP1017" s="126"/>
      <c r="BQ1017" s="126"/>
      <c r="BR1017" s="126"/>
      <c r="BS1017" s="126"/>
      <c r="BT1017" s="126"/>
      <c r="BU1017" s="126"/>
      <c r="BV1017" s="126"/>
      <c r="BW1017" s="126"/>
      <c r="BX1017" s="126"/>
      <c r="BY1017" s="126"/>
      <c r="BZ1017" s="126"/>
      <c r="CA1017" s="126"/>
      <c r="CB1017" s="126"/>
      <c r="CC1017" s="126"/>
      <c r="CD1017" s="126"/>
      <c r="CE1017" s="126"/>
      <c r="CF1017" s="126"/>
      <c r="CG1017" s="126"/>
      <c r="CH1017" s="126"/>
      <c r="CI1017" s="126"/>
      <c r="CJ1017" s="126"/>
      <c r="CK1017" s="126"/>
      <c r="CL1017" s="126"/>
      <c r="CM1017" s="126"/>
      <c r="CN1017" s="126"/>
      <c r="CO1017" s="126"/>
      <c r="CP1017" s="126"/>
      <c r="CQ1017" s="126"/>
      <c r="CR1017" s="126"/>
      <c r="CS1017"/>
      <c r="CT1017"/>
      <c r="CU1017"/>
      <c r="CV1017"/>
      <c r="CW1017"/>
      <c r="CX1017"/>
      <c r="CY1017"/>
      <c r="CZ1017"/>
      <c r="DA1017"/>
      <c r="DB1017"/>
    </row>
    <row r="1018" spans="1:106" s="15" customFormat="1" ht="13.4" customHeight="1">
      <c r="A1018" s="4" t="str">
        <f t="shared" si="28"/>
        <v/>
      </c>
      <c r="B1018" s="70"/>
      <c r="C1018" s="123"/>
      <c r="D1018" s="70"/>
      <c r="E1018" s="70"/>
      <c r="F1018" s="123"/>
      <c r="G1018" s="123"/>
      <c r="H1018" s="123"/>
      <c r="I1018" s="126"/>
      <c r="J1018" s="126"/>
      <c r="K1018" s="126"/>
      <c r="L1018" s="126"/>
      <c r="M1018" s="126"/>
      <c r="N1018" s="126"/>
      <c r="O1018" s="126"/>
      <c r="P1018" s="126"/>
      <c r="Q1018" s="126"/>
      <c r="R1018" s="126"/>
      <c r="S1018" s="126"/>
      <c r="T1018" s="126"/>
      <c r="U1018" s="126"/>
      <c r="V1018" s="126"/>
      <c r="W1018" s="126"/>
      <c r="X1018" s="126"/>
      <c r="Y1018" s="126"/>
      <c r="Z1018" s="126"/>
      <c r="AA1018" s="126"/>
      <c r="AB1018" s="126"/>
      <c r="AC1018" s="126"/>
      <c r="AD1018" s="126"/>
      <c r="AE1018" s="126"/>
      <c r="AF1018" s="126"/>
      <c r="AG1018" s="126"/>
      <c r="AH1018" s="126"/>
      <c r="AI1018" s="126"/>
      <c r="AJ1018" s="126"/>
      <c r="AK1018" s="126"/>
      <c r="AL1018" s="126"/>
      <c r="AM1018" s="126"/>
      <c r="AN1018" s="126"/>
      <c r="AO1018" s="126"/>
      <c r="AP1018" s="126"/>
      <c r="AQ1018" s="126"/>
      <c r="AR1018" s="126"/>
      <c r="AS1018" s="126"/>
      <c r="AT1018" s="126"/>
      <c r="AU1018" s="126"/>
      <c r="AV1018" s="126"/>
      <c r="AW1018" s="126"/>
      <c r="AX1018" s="126"/>
      <c r="AY1018" s="126"/>
      <c r="AZ1018" s="126"/>
      <c r="BA1018" s="126"/>
      <c r="BB1018" s="126"/>
      <c r="BC1018" s="126"/>
      <c r="BD1018" s="126"/>
      <c r="BE1018" s="126"/>
      <c r="BF1018" s="126"/>
      <c r="BG1018" s="126"/>
      <c r="BH1018" s="126"/>
      <c r="BI1018" s="126"/>
      <c r="BJ1018" s="126"/>
      <c r="BK1018" s="126"/>
      <c r="BL1018" s="126"/>
      <c r="BM1018" s="126"/>
      <c r="BN1018" s="126"/>
      <c r="BO1018" s="126"/>
      <c r="BP1018" s="126"/>
      <c r="BQ1018" s="126"/>
      <c r="BR1018" s="126"/>
      <c r="BS1018" s="126"/>
      <c r="BT1018" s="126"/>
      <c r="BU1018" s="126"/>
      <c r="BV1018" s="126"/>
      <c r="BW1018" s="126"/>
      <c r="BX1018" s="126"/>
      <c r="BY1018" s="126"/>
      <c r="BZ1018" s="126"/>
      <c r="CA1018" s="126"/>
      <c r="CB1018" s="126"/>
      <c r="CC1018" s="126"/>
      <c r="CD1018" s="126"/>
      <c r="CE1018" s="126"/>
      <c r="CF1018" s="126"/>
      <c r="CG1018" s="126"/>
      <c r="CH1018" s="126"/>
      <c r="CI1018" s="126"/>
      <c r="CJ1018" s="126"/>
      <c r="CK1018" s="126"/>
      <c r="CL1018" s="126"/>
      <c r="CM1018" s="126"/>
      <c r="CN1018" s="126"/>
      <c r="CO1018" s="126"/>
      <c r="CP1018" s="126"/>
      <c r="CQ1018" s="126"/>
      <c r="CR1018" s="126"/>
      <c r="CS1018"/>
      <c r="CT1018"/>
      <c r="CU1018"/>
      <c r="CV1018"/>
      <c r="CW1018"/>
      <c r="CX1018"/>
      <c r="CY1018"/>
      <c r="CZ1018"/>
      <c r="DA1018"/>
      <c r="DB1018"/>
    </row>
    <row r="1019" spans="1:106" s="15" customFormat="1" ht="13.4" customHeight="1">
      <c r="A1019" s="4" t="str">
        <f t="shared" si="28"/>
        <v/>
      </c>
      <c r="B1019" s="70"/>
      <c r="C1019" s="123"/>
      <c r="D1019" s="70"/>
      <c r="E1019" s="70"/>
      <c r="F1019" s="123"/>
      <c r="G1019" s="123"/>
      <c r="H1019" s="123"/>
      <c r="I1019" s="126"/>
      <c r="J1019" s="126"/>
      <c r="K1019" s="126"/>
      <c r="L1019" s="126"/>
      <c r="M1019" s="126"/>
      <c r="N1019" s="126"/>
      <c r="O1019" s="126"/>
      <c r="P1019" s="126"/>
      <c r="Q1019" s="126"/>
      <c r="R1019" s="126"/>
      <c r="S1019" s="126"/>
      <c r="T1019" s="126"/>
      <c r="U1019" s="126"/>
      <c r="V1019" s="126"/>
      <c r="W1019" s="126"/>
      <c r="X1019" s="126"/>
      <c r="Y1019" s="126"/>
      <c r="Z1019" s="126"/>
      <c r="AA1019" s="126"/>
      <c r="AB1019" s="126"/>
      <c r="AC1019" s="126"/>
      <c r="AD1019" s="126"/>
      <c r="AE1019" s="126"/>
      <c r="AF1019" s="126"/>
      <c r="AG1019" s="126"/>
      <c r="AH1019" s="126"/>
      <c r="AI1019" s="126"/>
      <c r="AJ1019" s="126"/>
      <c r="AK1019" s="126"/>
      <c r="AL1019" s="126"/>
      <c r="AM1019" s="126"/>
      <c r="AN1019" s="126"/>
      <c r="AO1019" s="126"/>
      <c r="AP1019" s="126"/>
      <c r="AQ1019" s="126"/>
      <c r="AR1019" s="126"/>
      <c r="AS1019" s="126"/>
      <c r="AT1019" s="126"/>
      <c r="AU1019" s="126"/>
      <c r="AV1019" s="126"/>
      <c r="AW1019" s="126"/>
      <c r="AX1019" s="126"/>
      <c r="AY1019" s="126"/>
      <c r="AZ1019" s="126"/>
      <c r="BA1019" s="126"/>
      <c r="BB1019" s="126"/>
      <c r="BC1019" s="126"/>
      <c r="BD1019" s="126"/>
      <c r="BE1019" s="126"/>
      <c r="BF1019" s="126"/>
      <c r="BG1019" s="126"/>
      <c r="BH1019" s="126"/>
      <c r="BI1019" s="126"/>
      <c r="BJ1019" s="126"/>
      <c r="BK1019" s="126"/>
      <c r="BL1019" s="126"/>
      <c r="BM1019" s="126"/>
      <c r="BN1019" s="126"/>
      <c r="BO1019" s="126"/>
      <c r="BP1019" s="126"/>
      <c r="BQ1019" s="126"/>
      <c r="BR1019" s="126"/>
      <c r="BS1019" s="126"/>
      <c r="BT1019" s="126"/>
      <c r="BU1019" s="126"/>
      <c r="BV1019" s="126"/>
      <c r="BW1019" s="126"/>
      <c r="BX1019" s="126"/>
      <c r="BY1019" s="126"/>
      <c r="BZ1019" s="126"/>
      <c r="CA1019" s="126"/>
      <c r="CB1019" s="126"/>
      <c r="CC1019" s="126"/>
      <c r="CD1019" s="126"/>
      <c r="CE1019" s="126"/>
      <c r="CF1019" s="126"/>
      <c r="CG1019" s="126"/>
      <c r="CH1019" s="126"/>
      <c r="CI1019" s="126"/>
      <c r="CJ1019" s="126"/>
      <c r="CK1019" s="126"/>
      <c r="CL1019" s="126"/>
      <c r="CM1019" s="126"/>
      <c r="CN1019" s="126"/>
      <c r="CO1019" s="126"/>
      <c r="CP1019" s="126"/>
      <c r="CQ1019" s="126"/>
      <c r="CR1019" s="126"/>
      <c r="CS1019"/>
      <c r="CT1019"/>
      <c r="CU1019"/>
      <c r="CV1019"/>
      <c r="CW1019"/>
      <c r="CX1019"/>
      <c r="CY1019"/>
      <c r="CZ1019"/>
      <c r="DA1019"/>
      <c r="DB1019"/>
    </row>
    <row r="1020" spans="1:106" s="15" customFormat="1" ht="13.4" customHeight="1">
      <c r="A1020" s="4" t="str">
        <f t="shared" si="28"/>
        <v/>
      </c>
      <c r="B1020" s="70"/>
      <c r="C1020" s="123"/>
      <c r="D1020" s="70"/>
      <c r="E1020" s="70"/>
      <c r="F1020" s="123"/>
      <c r="G1020" s="123"/>
      <c r="H1020" s="123"/>
      <c r="I1020" s="126"/>
      <c r="J1020" s="126"/>
      <c r="K1020" s="126"/>
      <c r="L1020" s="126"/>
      <c r="M1020" s="126"/>
      <c r="N1020" s="126"/>
      <c r="O1020" s="126"/>
      <c r="P1020" s="126"/>
      <c r="Q1020" s="126"/>
      <c r="R1020" s="126"/>
      <c r="S1020" s="126"/>
      <c r="T1020" s="126"/>
      <c r="U1020" s="126"/>
      <c r="V1020" s="126"/>
      <c r="W1020" s="126"/>
      <c r="X1020" s="126"/>
      <c r="Y1020" s="126"/>
      <c r="Z1020" s="126"/>
      <c r="AA1020" s="126"/>
      <c r="AB1020" s="126"/>
      <c r="AC1020" s="126"/>
      <c r="AD1020" s="126"/>
      <c r="AE1020" s="126"/>
      <c r="AF1020" s="126"/>
      <c r="AG1020" s="126"/>
      <c r="AH1020" s="126"/>
      <c r="AI1020" s="126"/>
      <c r="AJ1020" s="126"/>
      <c r="AK1020" s="126"/>
      <c r="AL1020" s="126"/>
      <c r="AM1020" s="126"/>
      <c r="AN1020" s="126"/>
      <c r="AO1020" s="126"/>
      <c r="AP1020" s="126"/>
      <c r="AQ1020" s="126"/>
      <c r="AR1020" s="126"/>
      <c r="AS1020" s="126"/>
      <c r="AT1020" s="126"/>
      <c r="AU1020" s="126"/>
      <c r="AV1020" s="126"/>
      <c r="AW1020" s="126"/>
      <c r="AX1020" s="126"/>
      <c r="AY1020" s="126"/>
      <c r="AZ1020" s="126"/>
      <c r="BA1020" s="126"/>
      <c r="BB1020" s="126"/>
      <c r="BC1020" s="126"/>
      <c r="BD1020" s="126"/>
      <c r="BE1020" s="126"/>
      <c r="BF1020" s="126"/>
      <c r="BG1020" s="126"/>
      <c r="BH1020" s="126"/>
      <c r="BI1020" s="126"/>
      <c r="BJ1020" s="126"/>
      <c r="BK1020" s="126"/>
      <c r="BL1020" s="126"/>
      <c r="BM1020" s="126"/>
      <c r="BN1020" s="126"/>
      <c r="BO1020" s="126"/>
      <c r="BP1020" s="126"/>
      <c r="BQ1020" s="126"/>
      <c r="BR1020" s="126"/>
      <c r="BS1020" s="126"/>
      <c r="BT1020" s="126"/>
      <c r="BU1020" s="126"/>
      <c r="BV1020" s="126"/>
      <c r="BW1020" s="126"/>
      <c r="BX1020" s="126"/>
      <c r="BY1020" s="126"/>
      <c r="BZ1020" s="126"/>
      <c r="CA1020" s="126"/>
      <c r="CB1020" s="126"/>
      <c r="CC1020" s="126"/>
      <c r="CD1020" s="126"/>
      <c r="CE1020" s="126"/>
      <c r="CF1020" s="126"/>
      <c r="CG1020" s="126"/>
      <c r="CH1020" s="126"/>
      <c r="CI1020" s="126"/>
      <c r="CJ1020" s="126"/>
      <c r="CK1020" s="126"/>
      <c r="CL1020" s="126"/>
      <c r="CM1020" s="126"/>
      <c r="CN1020" s="126"/>
      <c r="CO1020" s="126"/>
      <c r="CP1020" s="126"/>
      <c r="CQ1020" s="126"/>
      <c r="CR1020" s="126"/>
      <c r="CS1020"/>
      <c r="CT1020"/>
      <c r="CU1020"/>
      <c r="CV1020"/>
      <c r="CW1020"/>
      <c r="CX1020"/>
      <c r="CY1020"/>
      <c r="CZ1020"/>
      <c r="DA1020"/>
      <c r="DB1020"/>
    </row>
    <row r="1021" spans="1:106" s="15" customFormat="1" ht="13.4" customHeight="1">
      <c r="A1021" s="4" t="str">
        <f t="shared" si="28"/>
        <v/>
      </c>
      <c r="B1021" s="70"/>
      <c r="C1021" s="123"/>
      <c r="D1021" s="70"/>
      <c r="E1021" s="70"/>
      <c r="F1021" s="123"/>
      <c r="G1021" s="123"/>
      <c r="H1021" s="123"/>
      <c r="I1021" s="126"/>
      <c r="J1021" s="126"/>
      <c r="K1021" s="126"/>
      <c r="L1021" s="126"/>
      <c r="M1021" s="126"/>
      <c r="N1021" s="126"/>
      <c r="O1021" s="126"/>
      <c r="P1021" s="126"/>
      <c r="Q1021" s="126"/>
      <c r="R1021" s="126"/>
      <c r="S1021" s="126"/>
      <c r="T1021" s="126"/>
      <c r="U1021" s="126"/>
      <c r="V1021" s="126"/>
      <c r="W1021" s="126"/>
      <c r="X1021" s="126"/>
      <c r="Y1021" s="126"/>
      <c r="Z1021" s="126"/>
      <c r="AA1021" s="126"/>
      <c r="AB1021" s="126"/>
      <c r="AC1021" s="126"/>
      <c r="AD1021" s="126"/>
      <c r="AE1021" s="126"/>
      <c r="AF1021" s="126"/>
      <c r="AG1021" s="126"/>
      <c r="AH1021" s="126"/>
      <c r="AI1021" s="126"/>
      <c r="AJ1021" s="126"/>
      <c r="AK1021" s="126"/>
      <c r="AL1021" s="126"/>
      <c r="AM1021" s="126"/>
      <c r="AN1021" s="126"/>
      <c r="AO1021" s="126"/>
      <c r="AP1021" s="126"/>
      <c r="AQ1021" s="126"/>
      <c r="AR1021" s="126"/>
      <c r="AS1021" s="126"/>
      <c r="AT1021" s="126"/>
      <c r="AU1021" s="126"/>
      <c r="AV1021" s="126"/>
      <c r="AW1021" s="126"/>
      <c r="AX1021" s="126"/>
      <c r="AY1021" s="126"/>
      <c r="AZ1021" s="126"/>
      <c r="BA1021" s="126"/>
      <c r="BB1021" s="126"/>
      <c r="BC1021" s="126"/>
      <c r="BD1021" s="126"/>
      <c r="BE1021" s="126"/>
      <c r="BF1021" s="126"/>
      <c r="BG1021" s="126"/>
      <c r="BH1021" s="126"/>
      <c r="BI1021" s="126"/>
      <c r="BJ1021" s="126"/>
      <c r="BK1021" s="126"/>
      <c r="BL1021" s="126"/>
      <c r="BM1021" s="126"/>
      <c r="BN1021" s="126"/>
      <c r="BO1021" s="126"/>
      <c r="BP1021" s="126"/>
      <c r="BQ1021" s="126"/>
      <c r="BR1021" s="126"/>
      <c r="BS1021" s="126"/>
      <c r="BT1021" s="126"/>
      <c r="BU1021" s="126"/>
      <c r="BV1021" s="126"/>
      <c r="BW1021" s="126"/>
      <c r="BX1021" s="126"/>
      <c r="BY1021" s="126"/>
      <c r="BZ1021" s="126"/>
      <c r="CA1021" s="126"/>
      <c r="CB1021" s="126"/>
      <c r="CC1021" s="126"/>
      <c r="CD1021" s="126"/>
      <c r="CE1021" s="126"/>
      <c r="CF1021" s="126"/>
      <c r="CG1021" s="126"/>
      <c r="CH1021" s="126"/>
      <c r="CI1021" s="126"/>
      <c r="CJ1021" s="126"/>
      <c r="CK1021" s="126"/>
      <c r="CL1021" s="126"/>
      <c r="CM1021" s="126"/>
      <c r="CN1021" s="126"/>
      <c r="CO1021" s="126"/>
      <c r="CP1021" s="126"/>
      <c r="CQ1021" s="126"/>
      <c r="CR1021" s="126"/>
      <c r="CS1021"/>
      <c r="CT1021"/>
      <c r="CU1021"/>
      <c r="CV1021"/>
      <c r="CW1021"/>
      <c r="CX1021"/>
      <c r="CY1021"/>
      <c r="CZ1021"/>
      <c r="DA1021"/>
      <c r="DB1021"/>
    </row>
    <row r="1022" spans="1:106" s="15" customFormat="1" ht="13.4" customHeight="1">
      <c r="A1022" s="4" t="str">
        <f t="shared" si="28"/>
        <v/>
      </c>
      <c r="B1022" s="70"/>
      <c r="C1022" s="123"/>
      <c r="D1022" s="70"/>
      <c r="E1022" s="70"/>
      <c r="F1022" s="123"/>
      <c r="G1022" s="123"/>
      <c r="H1022" s="123"/>
      <c r="I1022" s="126"/>
      <c r="J1022" s="126"/>
      <c r="K1022" s="126"/>
      <c r="L1022" s="126"/>
      <c r="M1022" s="126"/>
      <c r="N1022" s="126"/>
      <c r="O1022" s="126"/>
      <c r="P1022" s="126"/>
      <c r="Q1022" s="126"/>
      <c r="R1022" s="126"/>
      <c r="S1022" s="126"/>
      <c r="T1022" s="126"/>
      <c r="U1022" s="126"/>
      <c r="V1022" s="126"/>
      <c r="W1022" s="126"/>
      <c r="X1022" s="126"/>
      <c r="Y1022" s="126"/>
      <c r="Z1022" s="126"/>
      <c r="AA1022" s="126"/>
      <c r="AB1022" s="126"/>
      <c r="AC1022" s="126"/>
      <c r="AD1022" s="126"/>
      <c r="AE1022" s="126"/>
      <c r="AF1022" s="126"/>
      <c r="AG1022" s="126"/>
      <c r="AH1022" s="126"/>
      <c r="AI1022" s="126"/>
      <c r="AJ1022" s="126"/>
      <c r="AK1022" s="126"/>
      <c r="AL1022" s="126"/>
      <c r="AM1022" s="126"/>
      <c r="AN1022" s="126"/>
      <c r="AO1022" s="126"/>
      <c r="AP1022" s="126"/>
      <c r="AQ1022" s="126"/>
      <c r="AR1022" s="126"/>
      <c r="AS1022" s="126"/>
      <c r="AT1022" s="126"/>
      <c r="AU1022" s="126"/>
      <c r="AV1022" s="126"/>
      <c r="AW1022" s="126"/>
      <c r="AX1022" s="126"/>
      <c r="AY1022" s="126"/>
      <c r="AZ1022" s="126"/>
      <c r="BA1022" s="126"/>
      <c r="BB1022" s="126"/>
      <c r="BC1022" s="126"/>
      <c r="BD1022" s="126"/>
      <c r="BE1022" s="126"/>
      <c r="BF1022" s="126"/>
      <c r="BG1022" s="126"/>
      <c r="BH1022" s="126"/>
      <c r="BI1022" s="126"/>
      <c r="BJ1022" s="126"/>
      <c r="BK1022" s="126"/>
      <c r="BL1022" s="126"/>
      <c r="BM1022" s="126"/>
      <c r="BN1022" s="126"/>
      <c r="BO1022" s="126"/>
      <c r="BP1022" s="126"/>
      <c r="BQ1022" s="126"/>
      <c r="BR1022" s="126"/>
      <c r="BS1022" s="126"/>
      <c r="BT1022" s="126"/>
      <c r="BU1022" s="126"/>
      <c r="BV1022" s="126"/>
      <c r="BW1022" s="126"/>
      <c r="BX1022" s="126"/>
      <c r="BY1022" s="126"/>
      <c r="BZ1022" s="126"/>
      <c r="CA1022" s="126"/>
      <c r="CB1022" s="126"/>
      <c r="CC1022" s="126"/>
      <c r="CD1022" s="126"/>
      <c r="CE1022" s="126"/>
      <c r="CF1022" s="126"/>
      <c r="CG1022" s="126"/>
      <c r="CH1022" s="126"/>
      <c r="CI1022" s="126"/>
      <c r="CJ1022" s="126"/>
      <c r="CK1022" s="126"/>
      <c r="CL1022" s="126"/>
      <c r="CM1022" s="126"/>
      <c r="CN1022" s="126"/>
      <c r="CO1022" s="126"/>
      <c r="CP1022" s="126"/>
      <c r="CQ1022" s="126"/>
      <c r="CR1022" s="126"/>
      <c r="CS1022"/>
      <c r="CT1022"/>
      <c r="CU1022"/>
      <c r="CV1022"/>
      <c r="CW1022"/>
      <c r="CX1022"/>
      <c r="CY1022"/>
      <c r="CZ1022"/>
      <c r="DA1022"/>
      <c r="DB1022"/>
    </row>
    <row r="1023" spans="1:106" s="15" customFormat="1" ht="13.4" customHeight="1">
      <c r="A1023" s="4" t="str">
        <f t="shared" si="28"/>
        <v/>
      </c>
      <c r="B1023" s="70"/>
      <c r="C1023" s="123"/>
      <c r="D1023" s="70"/>
      <c r="E1023" s="70"/>
      <c r="F1023" s="123"/>
      <c r="G1023" s="123"/>
      <c r="H1023" s="123"/>
      <c r="I1023" s="126"/>
      <c r="J1023" s="126"/>
      <c r="K1023" s="126"/>
      <c r="L1023" s="126"/>
      <c r="M1023" s="126"/>
      <c r="N1023" s="126"/>
      <c r="O1023" s="126"/>
      <c r="P1023" s="126"/>
      <c r="Q1023" s="126"/>
      <c r="R1023" s="126"/>
      <c r="S1023" s="126"/>
      <c r="T1023" s="126"/>
      <c r="U1023" s="126"/>
      <c r="V1023" s="126"/>
      <c r="W1023" s="126"/>
      <c r="X1023" s="126"/>
      <c r="Y1023" s="126"/>
      <c r="Z1023" s="126"/>
      <c r="AA1023" s="126"/>
      <c r="AB1023" s="126"/>
      <c r="AC1023" s="126"/>
      <c r="AD1023" s="126"/>
      <c r="AE1023" s="126"/>
      <c r="AF1023" s="126"/>
      <c r="AG1023" s="126"/>
      <c r="AH1023" s="126"/>
      <c r="AI1023" s="126"/>
      <c r="AJ1023" s="126"/>
      <c r="AK1023" s="126"/>
      <c r="AL1023" s="126"/>
      <c r="AM1023" s="126"/>
      <c r="AN1023" s="126"/>
      <c r="AO1023" s="126"/>
      <c r="AP1023" s="126"/>
      <c r="AQ1023" s="126"/>
      <c r="AR1023" s="126"/>
      <c r="AS1023" s="126"/>
      <c r="AT1023" s="126"/>
      <c r="AU1023" s="126"/>
      <c r="AV1023" s="126"/>
      <c r="AW1023" s="126"/>
      <c r="AX1023" s="126"/>
      <c r="AY1023" s="126"/>
      <c r="AZ1023" s="126"/>
      <c r="BA1023" s="126"/>
      <c r="BB1023" s="126"/>
      <c r="BC1023" s="126"/>
      <c r="BD1023" s="126"/>
      <c r="BE1023" s="126"/>
      <c r="BF1023" s="126"/>
      <c r="BG1023" s="126"/>
      <c r="BH1023" s="126"/>
      <c r="BI1023" s="126"/>
      <c r="BJ1023" s="126"/>
      <c r="BK1023" s="126"/>
      <c r="BL1023" s="126"/>
      <c r="BM1023" s="126"/>
      <c r="BN1023" s="126"/>
      <c r="BO1023" s="126"/>
      <c r="BP1023" s="126"/>
      <c r="BQ1023" s="126"/>
      <c r="BR1023" s="126"/>
      <c r="BS1023" s="126"/>
      <c r="BT1023" s="126"/>
      <c r="BU1023" s="126"/>
      <c r="BV1023" s="126"/>
      <c r="BW1023" s="126"/>
      <c r="BX1023" s="126"/>
      <c r="BY1023" s="126"/>
      <c r="BZ1023" s="126"/>
      <c r="CA1023" s="126"/>
      <c r="CB1023" s="126"/>
      <c r="CC1023" s="126"/>
      <c r="CD1023" s="126"/>
      <c r="CE1023" s="126"/>
      <c r="CF1023" s="126"/>
      <c r="CG1023" s="126"/>
      <c r="CH1023" s="126"/>
      <c r="CI1023" s="126"/>
      <c r="CJ1023" s="126"/>
      <c r="CK1023" s="126"/>
      <c r="CL1023" s="126"/>
      <c r="CM1023" s="126"/>
      <c r="CN1023" s="126"/>
      <c r="CO1023" s="126"/>
      <c r="CP1023" s="126"/>
      <c r="CQ1023" s="126"/>
      <c r="CR1023" s="126"/>
      <c r="CS1023"/>
      <c r="CT1023"/>
      <c r="CU1023"/>
      <c r="CV1023"/>
      <c r="CW1023"/>
      <c r="CX1023"/>
      <c r="CY1023"/>
      <c r="CZ1023"/>
      <c r="DA1023"/>
      <c r="DB1023"/>
    </row>
    <row r="1024" spans="1:106" s="15" customFormat="1" ht="13.4" customHeight="1">
      <c r="A1024" s="4" t="str">
        <f t="shared" si="28"/>
        <v/>
      </c>
      <c r="B1024" s="70"/>
      <c r="C1024" s="123"/>
      <c r="D1024" s="70"/>
      <c r="E1024" s="70"/>
      <c r="F1024" s="123"/>
      <c r="G1024" s="123"/>
      <c r="H1024" s="123"/>
      <c r="I1024" s="126"/>
      <c r="J1024" s="126"/>
      <c r="K1024" s="126"/>
      <c r="L1024" s="126"/>
      <c r="M1024" s="126"/>
      <c r="N1024" s="126"/>
      <c r="O1024" s="126"/>
      <c r="P1024" s="126"/>
      <c r="Q1024" s="126"/>
      <c r="R1024" s="126"/>
      <c r="S1024" s="126"/>
      <c r="T1024" s="126"/>
      <c r="U1024" s="126"/>
      <c r="V1024" s="126"/>
      <c r="W1024" s="126"/>
      <c r="X1024" s="126"/>
      <c r="Y1024" s="126"/>
      <c r="Z1024" s="126"/>
      <c r="AA1024" s="126"/>
      <c r="AB1024" s="126"/>
      <c r="AC1024" s="126"/>
      <c r="AD1024" s="126"/>
      <c r="AE1024" s="126"/>
      <c r="AF1024" s="126"/>
      <c r="AG1024" s="126"/>
      <c r="AH1024" s="126"/>
      <c r="AI1024" s="126"/>
      <c r="AJ1024" s="126"/>
      <c r="AK1024" s="126"/>
      <c r="AL1024" s="126"/>
      <c r="AM1024" s="126"/>
      <c r="AN1024" s="126"/>
      <c r="AO1024" s="126"/>
      <c r="AP1024" s="126"/>
      <c r="AQ1024" s="126"/>
      <c r="AR1024" s="126"/>
      <c r="AS1024" s="126"/>
      <c r="AT1024" s="126"/>
      <c r="AU1024" s="126"/>
      <c r="AV1024" s="126"/>
      <c r="AW1024" s="126"/>
      <c r="AX1024" s="126"/>
      <c r="AY1024" s="126"/>
      <c r="AZ1024" s="126"/>
      <c r="BA1024" s="126"/>
      <c r="BB1024" s="126"/>
      <c r="BC1024" s="126"/>
      <c r="BD1024" s="126"/>
      <c r="BE1024" s="126"/>
      <c r="BF1024" s="126"/>
      <c r="BG1024" s="126"/>
      <c r="BH1024" s="126"/>
      <c r="BI1024" s="126"/>
      <c r="BJ1024" s="126"/>
      <c r="BK1024" s="126"/>
      <c r="BL1024" s="126"/>
      <c r="BM1024" s="126"/>
      <c r="BN1024" s="126"/>
      <c r="BO1024" s="126"/>
      <c r="BP1024" s="126"/>
      <c r="BQ1024" s="126"/>
      <c r="BR1024" s="126"/>
      <c r="BS1024" s="126"/>
      <c r="BT1024" s="126"/>
      <c r="BU1024" s="126"/>
      <c r="BV1024" s="126"/>
      <c r="BW1024" s="126"/>
      <c r="BX1024" s="126"/>
      <c r="BY1024" s="126"/>
      <c r="BZ1024" s="126"/>
      <c r="CA1024" s="126"/>
      <c r="CB1024" s="126"/>
      <c r="CC1024" s="126"/>
      <c r="CD1024" s="126"/>
      <c r="CE1024" s="126"/>
      <c r="CF1024" s="126"/>
      <c r="CG1024" s="126"/>
      <c r="CH1024" s="126"/>
      <c r="CI1024" s="126"/>
      <c r="CJ1024" s="126"/>
      <c r="CK1024" s="126"/>
      <c r="CL1024" s="126"/>
      <c r="CM1024" s="126"/>
      <c r="CN1024" s="126"/>
      <c r="CO1024" s="126"/>
      <c r="CP1024" s="126"/>
      <c r="CQ1024" s="126"/>
      <c r="CR1024" s="126"/>
      <c r="CS1024"/>
      <c r="CT1024"/>
      <c r="CU1024"/>
      <c r="CV1024"/>
      <c r="CW1024"/>
      <c r="CX1024"/>
      <c r="CY1024"/>
      <c r="CZ1024"/>
      <c r="DA1024"/>
      <c r="DB1024"/>
    </row>
    <row r="1025" spans="1:106" s="15" customFormat="1" ht="13.4" customHeight="1">
      <c r="A1025" s="4" t="str">
        <f t="shared" si="28"/>
        <v/>
      </c>
      <c r="B1025" s="70"/>
      <c r="C1025" s="123"/>
      <c r="D1025" s="70"/>
      <c r="E1025" s="70"/>
      <c r="F1025" s="123"/>
      <c r="G1025" s="123"/>
      <c r="H1025" s="123"/>
      <c r="I1025" s="126"/>
      <c r="J1025" s="126"/>
      <c r="K1025" s="126"/>
      <c r="L1025" s="126"/>
      <c r="M1025" s="126"/>
      <c r="N1025" s="126"/>
      <c r="O1025" s="126"/>
      <c r="P1025" s="126"/>
      <c r="Q1025" s="126"/>
      <c r="R1025" s="126"/>
      <c r="S1025" s="126"/>
      <c r="T1025" s="126"/>
      <c r="U1025" s="126"/>
      <c r="V1025" s="126"/>
      <c r="W1025" s="126"/>
      <c r="X1025" s="126"/>
      <c r="Y1025" s="126"/>
      <c r="Z1025" s="126"/>
      <c r="AA1025" s="126"/>
      <c r="AB1025" s="126"/>
      <c r="AC1025" s="126"/>
      <c r="AD1025" s="126"/>
      <c r="AE1025" s="126"/>
      <c r="AF1025" s="126"/>
      <c r="AG1025" s="126"/>
      <c r="AH1025" s="126"/>
      <c r="AI1025" s="126"/>
      <c r="AJ1025" s="126"/>
      <c r="AK1025" s="126"/>
      <c r="AL1025" s="126"/>
      <c r="AM1025" s="126"/>
      <c r="AN1025" s="126"/>
      <c r="AO1025" s="126"/>
      <c r="AP1025" s="126"/>
      <c r="AQ1025" s="126"/>
      <c r="AR1025" s="126"/>
      <c r="AS1025" s="126"/>
      <c r="AT1025" s="126"/>
      <c r="AU1025" s="126"/>
      <c r="AV1025" s="126"/>
      <c r="AW1025" s="126"/>
      <c r="AX1025" s="126"/>
      <c r="AY1025" s="126"/>
      <c r="AZ1025" s="126"/>
      <c r="BA1025" s="126"/>
      <c r="BB1025" s="126"/>
      <c r="BC1025" s="126"/>
      <c r="BD1025" s="126"/>
      <c r="BE1025" s="126"/>
      <c r="BF1025" s="126"/>
      <c r="BG1025" s="126"/>
      <c r="BH1025" s="126"/>
      <c r="BI1025" s="126"/>
      <c r="BJ1025" s="126"/>
      <c r="BK1025" s="126"/>
      <c r="BL1025" s="126"/>
      <c r="BM1025" s="126"/>
      <c r="BN1025" s="126"/>
      <c r="BO1025" s="126"/>
      <c r="BP1025" s="126"/>
      <c r="BQ1025" s="126"/>
      <c r="BR1025" s="126"/>
      <c r="BS1025" s="126"/>
      <c r="BT1025" s="126"/>
      <c r="BU1025" s="126"/>
      <c r="BV1025" s="126"/>
      <c r="BW1025" s="126"/>
      <c r="BX1025" s="126"/>
      <c r="BY1025" s="126"/>
      <c r="BZ1025" s="126"/>
      <c r="CA1025" s="126"/>
      <c r="CB1025" s="126"/>
      <c r="CC1025" s="126"/>
      <c r="CD1025" s="126"/>
      <c r="CE1025" s="126"/>
      <c r="CF1025" s="126"/>
      <c r="CG1025" s="126"/>
      <c r="CH1025" s="126"/>
      <c r="CI1025" s="126"/>
      <c r="CJ1025" s="126"/>
      <c r="CK1025" s="126"/>
      <c r="CL1025" s="126"/>
      <c r="CM1025" s="126"/>
      <c r="CN1025" s="126"/>
      <c r="CO1025" s="126"/>
      <c r="CP1025" s="126"/>
      <c r="CQ1025" s="126"/>
      <c r="CR1025" s="126"/>
      <c r="CS1025"/>
      <c r="CT1025"/>
      <c r="CU1025"/>
      <c r="CV1025"/>
      <c r="CW1025"/>
      <c r="CX1025"/>
      <c r="CY1025"/>
      <c r="CZ1025"/>
      <c r="DA1025"/>
      <c r="DB1025"/>
    </row>
    <row r="1026" spans="1:106" s="15" customFormat="1" ht="13.4" customHeight="1">
      <c r="A1026" s="4" t="str">
        <f t="shared" si="28"/>
        <v/>
      </c>
      <c r="B1026" s="70"/>
      <c r="C1026" s="123"/>
      <c r="D1026" s="70"/>
      <c r="E1026" s="70"/>
      <c r="F1026" s="123"/>
      <c r="G1026" s="123"/>
      <c r="H1026" s="123"/>
      <c r="I1026" s="126"/>
      <c r="J1026" s="126"/>
      <c r="K1026" s="126"/>
      <c r="L1026" s="126"/>
      <c r="M1026" s="126"/>
      <c r="N1026" s="126"/>
      <c r="O1026" s="126"/>
      <c r="P1026" s="126"/>
      <c r="Q1026" s="126"/>
      <c r="R1026" s="126"/>
      <c r="S1026" s="126"/>
      <c r="T1026" s="126"/>
      <c r="U1026" s="126"/>
      <c r="V1026" s="126"/>
      <c r="W1026" s="126"/>
      <c r="X1026" s="126"/>
      <c r="Y1026" s="126"/>
      <c r="Z1026" s="126"/>
      <c r="AA1026" s="126"/>
      <c r="AB1026" s="126"/>
      <c r="AC1026" s="126"/>
      <c r="AD1026" s="126"/>
      <c r="AE1026" s="126"/>
      <c r="AF1026" s="126"/>
      <c r="AG1026" s="126"/>
      <c r="AH1026" s="126"/>
      <c r="AI1026" s="126"/>
      <c r="AJ1026" s="126"/>
      <c r="AK1026" s="126"/>
      <c r="AL1026" s="126"/>
      <c r="AM1026" s="126"/>
      <c r="AN1026" s="126"/>
      <c r="AO1026" s="126"/>
      <c r="AP1026" s="126"/>
      <c r="AQ1026" s="126"/>
      <c r="AR1026" s="126"/>
      <c r="AS1026" s="126"/>
      <c r="AT1026" s="126"/>
      <c r="AU1026" s="126"/>
      <c r="AV1026" s="126"/>
      <c r="AW1026" s="126"/>
      <c r="AX1026" s="126"/>
      <c r="AY1026" s="126"/>
      <c r="AZ1026" s="126"/>
      <c r="BA1026" s="126"/>
      <c r="BB1026" s="126"/>
      <c r="BC1026" s="126"/>
      <c r="BD1026" s="126"/>
      <c r="BE1026" s="126"/>
      <c r="BF1026" s="126"/>
      <c r="BG1026" s="126"/>
      <c r="BH1026" s="126"/>
      <c r="BI1026" s="126"/>
      <c r="BJ1026" s="126"/>
      <c r="BK1026" s="126"/>
      <c r="BL1026" s="126"/>
      <c r="BM1026" s="126"/>
      <c r="BN1026" s="126"/>
      <c r="BO1026" s="126"/>
      <c r="BP1026" s="126"/>
      <c r="BQ1026" s="126"/>
      <c r="BR1026" s="126"/>
      <c r="BS1026" s="126"/>
      <c r="BT1026" s="126"/>
      <c r="BU1026" s="126"/>
      <c r="BV1026" s="126"/>
      <c r="BW1026" s="126"/>
      <c r="BX1026" s="126"/>
      <c r="BY1026" s="126"/>
      <c r="BZ1026" s="126"/>
      <c r="CA1026" s="126"/>
      <c r="CB1026" s="126"/>
      <c r="CC1026" s="126"/>
      <c r="CD1026" s="126"/>
      <c r="CE1026" s="126"/>
      <c r="CF1026" s="126"/>
      <c r="CG1026" s="126"/>
      <c r="CH1026" s="126"/>
      <c r="CI1026" s="126"/>
      <c r="CJ1026" s="126"/>
      <c r="CK1026" s="126"/>
      <c r="CL1026" s="126"/>
      <c r="CM1026" s="126"/>
      <c r="CN1026" s="126"/>
      <c r="CO1026" s="126"/>
      <c r="CP1026" s="126"/>
      <c r="CQ1026" s="126"/>
      <c r="CR1026" s="126"/>
      <c r="CS1026"/>
      <c r="CT1026"/>
      <c r="CU1026"/>
      <c r="CV1026"/>
      <c r="CW1026"/>
      <c r="CX1026"/>
      <c r="CY1026"/>
      <c r="CZ1026"/>
      <c r="DA1026"/>
      <c r="DB1026"/>
    </row>
    <row r="1027" spans="1:106" s="15" customFormat="1" ht="13.4" customHeight="1">
      <c r="A1027" s="4" t="str">
        <f t="shared" si="28"/>
        <v/>
      </c>
      <c r="B1027" s="70"/>
      <c r="C1027" s="123"/>
      <c r="D1027" s="70"/>
      <c r="E1027" s="70"/>
      <c r="F1027" s="123"/>
      <c r="G1027" s="123"/>
      <c r="H1027" s="123"/>
      <c r="I1027" s="126"/>
      <c r="J1027" s="126"/>
      <c r="K1027" s="126"/>
      <c r="L1027" s="126"/>
      <c r="M1027" s="126"/>
      <c r="N1027" s="126"/>
      <c r="O1027" s="126"/>
      <c r="P1027" s="126"/>
      <c r="Q1027" s="126"/>
      <c r="R1027" s="126"/>
      <c r="S1027" s="126"/>
      <c r="T1027" s="126"/>
      <c r="U1027" s="126"/>
      <c r="V1027" s="126"/>
      <c r="W1027" s="126"/>
      <c r="X1027" s="126"/>
      <c r="Y1027" s="126"/>
      <c r="Z1027" s="126"/>
      <c r="AA1027" s="126"/>
      <c r="AB1027" s="126"/>
      <c r="AC1027" s="126"/>
      <c r="AD1027" s="126"/>
      <c r="AE1027" s="126"/>
      <c r="AF1027" s="126"/>
      <c r="AG1027" s="126"/>
      <c r="AH1027" s="126"/>
      <c r="AI1027" s="126"/>
      <c r="AJ1027" s="126"/>
      <c r="AK1027" s="126"/>
      <c r="AL1027" s="126"/>
      <c r="AM1027" s="126"/>
      <c r="AN1027" s="126"/>
      <c r="AO1027" s="126"/>
      <c r="AP1027" s="126"/>
      <c r="AQ1027" s="126"/>
      <c r="AR1027" s="126"/>
      <c r="AS1027" s="126"/>
      <c r="AT1027" s="126"/>
      <c r="AU1027" s="126"/>
      <c r="AV1027" s="126"/>
      <c r="AW1027" s="126"/>
      <c r="AX1027" s="126"/>
      <c r="AY1027" s="126"/>
      <c r="AZ1027" s="126"/>
      <c r="BA1027" s="126"/>
      <c r="BB1027" s="126"/>
      <c r="BC1027" s="126"/>
      <c r="BD1027" s="126"/>
      <c r="BE1027" s="126"/>
      <c r="BF1027" s="126"/>
      <c r="BG1027" s="126"/>
      <c r="BH1027" s="126"/>
      <c r="BI1027" s="126"/>
      <c r="BJ1027" s="126"/>
      <c r="BK1027" s="126"/>
      <c r="BL1027" s="126"/>
      <c r="BM1027" s="126"/>
      <c r="BN1027" s="126"/>
      <c r="BO1027" s="126"/>
      <c r="BP1027" s="126"/>
      <c r="BQ1027" s="126"/>
      <c r="BR1027" s="126"/>
      <c r="BS1027" s="126"/>
      <c r="BT1027" s="126"/>
      <c r="BU1027" s="126"/>
      <c r="BV1027" s="126"/>
      <c r="BW1027" s="126"/>
      <c r="BX1027" s="126"/>
      <c r="BY1027" s="126"/>
      <c r="BZ1027" s="126"/>
      <c r="CA1027" s="126"/>
      <c r="CB1027" s="126"/>
      <c r="CC1027" s="126"/>
      <c r="CD1027" s="126"/>
      <c r="CE1027" s="126"/>
      <c r="CF1027" s="126"/>
      <c r="CG1027" s="126"/>
      <c r="CH1027" s="126"/>
      <c r="CI1027" s="126"/>
      <c r="CJ1027" s="126"/>
      <c r="CK1027" s="126"/>
      <c r="CL1027" s="126"/>
      <c r="CM1027" s="126"/>
      <c r="CN1027" s="126"/>
      <c r="CO1027" s="126"/>
      <c r="CP1027" s="126"/>
      <c r="CQ1027" s="126"/>
      <c r="CR1027" s="126"/>
      <c r="CS1027"/>
      <c r="CT1027"/>
      <c r="CU1027"/>
      <c r="CV1027"/>
      <c r="CW1027"/>
      <c r="CX1027"/>
      <c r="CY1027"/>
      <c r="CZ1027"/>
      <c r="DA1027"/>
      <c r="DB1027"/>
    </row>
    <row r="1028" spans="1:106" s="15" customFormat="1" ht="13.4" customHeight="1">
      <c r="A1028" s="4" t="str">
        <f t="shared" si="28"/>
        <v/>
      </c>
      <c r="B1028" s="70"/>
      <c r="C1028" s="123"/>
      <c r="D1028" s="70"/>
      <c r="E1028" s="70"/>
      <c r="F1028" s="123"/>
      <c r="G1028" s="123"/>
      <c r="H1028" s="123"/>
      <c r="I1028" s="126"/>
      <c r="J1028" s="126"/>
      <c r="K1028" s="126"/>
      <c r="L1028" s="126"/>
      <c r="M1028" s="126"/>
      <c r="N1028" s="126"/>
      <c r="O1028" s="126"/>
      <c r="P1028" s="126"/>
      <c r="Q1028" s="126"/>
      <c r="R1028" s="126"/>
      <c r="S1028" s="126"/>
      <c r="T1028" s="126"/>
      <c r="U1028" s="126"/>
      <c r="V1028" s="126"/>
      <c r="W1028" s="126"/>
      <c r="X1028" s="126"/>
      <c r="Y1028" s="126"/>
      <c r="Z1028" s="126"/>
      <c r="AA1028" s="126"/>
      <c r="AB1028" s="126"/>
      <c r="AC1028" s="126"/>
      <c r="AD1028" s="126"/>
      <c r="AE1028" s="126"/>
      <c r="AF1028" s="126"/>
      <c r="AG1028" s="126"/>
      <c r="AH1028" s="126"/>
      <c r="AI1028" s="126"/>
      <c r="AJ1028" s="126"/>
      <c r="AK1028" s="126"/>
      <c r="AL1028" s="126"/>
      <c r="AM1028" s="126"/>
      <c r="AN1028" s="126"/>
      <c r="AO1028" s="126"/>
      <c r="AP1028" s="126"/>
      <c r="AQ1028" s="126"/>
      <c r="AR1028" s="126"/>
      <c r="AS1028" s="126"/>
      <c r="AT1028" s="126"/>
      <c r="AU1028" s="126"/>
      <c r="AV1028" s="126"/>
      <c r="AW1028" s="126"/>
      <c r="AX1028" s="126"/>
      <c r="AY1028" s="126"/>
      <c r="AZ1028" s="126"/>
      <c r="BA1028" s="126"/>
      <c r="BB1028" s="126"/>
      <c r="BC1028" s="126"/>
      <c r="BD1028" s="126"/>
      <c r="BE1028" s="126"/>
      <c r="BF1028" s="126"/>
      <c r="BG1028" s="126"/>
      <c r="BH1028" s="126"/>
      <c r="BI1028" s="126"/>
      <c r="BJ1028" s="126"/>
      <c r="BK1028" s="126"/>
      <c r="BL1028" s="126"/>
      <c r="BM1028" s="126"/>
      <c r="BN1028" s="126"/>
      <c r="BO1028" s="126"/>
      <c r="BP1028" s="126"/>
      <c r="BQ1028" s="126"/>
      <c r="BR1028" s="126"/>
      <c r="BS1028" s="126"/>
      <c r="BT1028" s="126"/>
      <c r="BU1028" s="126"/>
      <c r="BV1028" s="126"/>
      <c r="BW1028" s="126"/>
      <c r="BX1028" s="126"/>
      <c r="BY1028" s="126"/>
      <c r="BZ1028" s="126"/>
      <c r="CA1028" s="126"/>
      <c r="CB1028" s="126"/>
      <c r="CC1028" s="126"/>
      <c r="CD1028" s="126"/>
      <c r="CE1028" s="126"/>
      <c r="CF1028" s="126"/>
      <c r="CG1028" s="126"/>
      <c r="CH1028" s="126"/>
      <c r="CI1028" s="126"/>
      <c r="CJ1028" s="126"/>
      <c r="CK1028" s="126"/>
      <c r="CL1028" s="126"/>
      <c r="CM1028" s="126"/>
      <c r="CN1028" s="126"/>
      <c r="CO1028" s="126"/>
      <c r="CP1028" s="126"/>
      <c r="CQ1028" s="126"/>
      <c r="CR1028" s="126"/>
      <c r="CS1028"/>
      <c r="CT1028"/>
      <c r="CU1028"/>
      <c r="CV1028"/>
      <c r="CW1028"/>
      <c r="CX1028"/>
      <c r="CY1028"/>
      <c r="CZ1028"/>
      <c r="DA1028"/>
      <c r="DB1028"/>
    </row>
    <row r="1029" spans="1:106" s="15" customFormat="1" ht="13.4" customHeight="1">
      <c r="A1029" s="4" t="str">
        <f t="shared" si="28"/>
        <v/>
      </c>
      <c r="B1029" s="70"/>
      <c r="C1029" s="123"/>
      <c r="D1029" s="70"/>
      <c r="E1029" s="70"/>
      <c r="F1029" s="123"/>
      <c r="G1029" s="123"/>
      <c r="H1029" s="123"/>
      <c r="I1029" s="126"/>
      <c r="J1029" s="126"/>
      <c r="K1029" s="126"/>
      <c r="L1029" s="126"/>
      <c r="M1029" s="126"/>
      <c r="N1029" s="126"/>
      <c r="O1029" s="126"/>
      <c r="P1029" s="126"/>
      <c r="Q1029" s="126"/>
      <c r="R1029" s="126"/>
      <c r="S1029" s="126"/>
      <c r="T1029" s="126"/>
      <c r="U1029" s="126"/>
      <c r="V1029" s="126"/>
      <c r="W1029" s="126"/>
      <c r="X1029" s="126"/>
      <c r="Y1029" s="126"/>
      <c r="Z1029" s="126"/>
      <c r="AA1029" s="126"/>
      <c r="AB1029" s="126"/>
      <c r="AC1029" s="126"/>
      <c r="AD1029" s="126"/>
      <c r="AE1029" s="126"/>
      <c r="AF1029" s="126"/>
      <c r="AG1029" s="126"/>
      <c r="AH1029" s="126"/>
      <c r="AI1029" s="126"/>
      <c r="AJ1029" s="126"/>
      <c r="AK1029" s="126"/>
      <c r="AL1029" s="126"/>
      <c r="AM1029" s="126"/>
      <c r="AN1029" s="126"/>
      <c r="AO1029" s="126"/>
      <c r="AP1029" s="126"/>
      <c r="AQ1029" s="126"/>
      <c r="AR1029" s="126"/>
      <c r="AS1029" s="126"/>
      <c r="AT1029" s="126"/>
      <c r="AU1029" s="126"/>
      <c r="AV1029" s="126"/>
      <c r="AW1029" s="126"/>
      <c r="AX1029" s="126"/>
      <c r="AY1029" s="126"/>
      <c r="AZ1029" s="126"/>
      <c r="BA1029" s="126"/>
      <c r="BB1029" s="126"/>
      <c r="BC1029" s="126"/>
      <c r="BD1029" s="126"/>
      <c r="BE1029" s="126"/>
      <c r="BF1029" s="126"/>
      <c r="BG1029" s="126"/>
      <c r="BH1029" s="126"/>
      <c r="BI1029" s="126"/>
      <c r="BJ1029" s="126"/>
      <c r="BK1029" s="126"/>
      <c r="BL1029" s="126"/>
      <c r="BM1029" s="126"/>
      <c r="BN1029" s="126"/>
      <c r="BO1029" s="126"/>
      <c r="BP1029" s="126"/>
      <c r="BQ1029" s="126"/>
      <c r="BR1029" s="126"/>
      <c r="BS1029" s="126"/>
      <c r="BT1029" s="126"/>
      <c r="BU1029" s="126"/>
      <c r="BV1029" s="126"/>
      <c r="BW1029" s="126"/>
      <c r="BX1029" s="126"/>
      <c r="BY1029" s="126"/>
      <c r="BZ1029" s="126"/>
      <c r="CA1029" s="126"/>
      <c r="CB1029" s="126"/>
      <c r="CC1029" s="126"/>
      <c r="CD1029" s="126"/>
      <c r="CE1029" s="126"/>
      <c r="CF1029" s="126"/>
      <c r="CG1029" s="126"/>
      <c r="CH1029" s="126"/>
      <c r="CI1029" s="126"/>
      <c r="CJ1029" s="126"/>
      <c r="CK1029" s="126"/>
      <c r="CL1029" s="126"/>
      <c r="CM1029" s="126"/>
      <c r="CN1029" s="126"/>
      <c r="CO1029" s="126"/>
      <c r="CP1029" s="126"/>
      <c r="CQ1029" s="126"/>
      <c r="CR1029" s="126"/>
      <c r="CS1029"/>
      <c r="CT1029"/>
      <c r="CU1029"/>
      <c r="CV1029"/>
      <c r="CW1029"/>
      <c r="CX1029"/>
      <c r="CY1029"/>
      <c r="CZ1029"/>
      <c r="DA1029"/>
      <c r="DB1029"/>
    </row>
    <row r="1030" spans="1:106" s="15" customFormat="1" ht="13.4" customHeight="1">
      <c r="A1030" s="4" t="str">
        <f t="shared" si="28"/>
        <v/>
      </c>
      <c r="B1030" s="70"/>
      <c r="C1030" s="123"/>
      <c r="D1030" s="70"/>
      <c r="E1030" s="70"/>
      <c r="F1030" s="123"/>
      <c r="G1030" s="123"/>
      <c r="H1030" s="123"/>
      <c r="I1030" s="126"/>
      <c r="J1030" s="126"/>
      <c r="K1030" s="126"/>
      <c r="L1030" s="126"/>
      <c r="M1030" s="126"/>
      <c r="N1030" s="126"/>
      <c r="O1030" s="126"/>
      <c r="P1030" s="126"/>
      <c r="Q1030" s="126"/>
      <c r="R1030" s="126"/>
      <c r="S1030" s="126"/>
      <c r="T1030" s="126"/>
      <c r="U1030" s="126"/>
      <c r="V1030" s="126"/>
      <c r="W1030" s="126"/>
      <c r="X1030" s="126"/>
      <c r="Y1030" s="126"/>
      <c r="Z1030" s="126"/>
      <c r="AA1030" s="126"/>
      <c r="AB1030" s="126"/>
      <c r="AC1030" s="126"/>
      <c r="AD1030" s="126"/>
      <c r="AE1030" s="126"/>
      <c r="AF1030" s="126"/>
      <c r="AG1030" s="126"/>
      <c r="AH1030" s="126"/>
      <c r="AI1030" s="126"/>
      <c r="AJ1030" s="126"/>
      <c r="AK1030" s="126"/>
      <c r="AL1030" s="126"/>
      <c r="AM1030" s="126"/>
      <c r="AN1030" s="126"/>
      <c r="AO1030" s="126"/>
      <c r="AP1030" s="126"/>
      <c r="AQ1030" s="126"/>
      <c r="AR1030" s="126"/>
      <c r="AS1030" s="126"/>
      <c r="AT1030" s="126"/>
      <c r="AU1030" s="126"/>
      <c r="AV1030" s="126"/>
      <c r="AW1030" s="126"/>
      <c r="AX1030" s="126"/>
      <c r="AY1030" s="126"/>
      <c r="AZ1030" s="126"/>
      <c r="BA1030" s="126"/>
      <c r="BB1030" s="126"/>
      <c r="BC1030" s="126"/>
      <c r="BD1030" s="126"/>
      <c r="BE1030" s="126"/>
      <c r="BF1030" s="126"/>
      <c r="BG1030" s="126"/>
      <c r="BH1030" s="126"/>
      <c r="BI1030" s="126"/>
      <c r="BJ1030" s="126"/>
      <c r="BK1030" s="126"/>
      <c r="BL1030" s="126"/>
      <c r="BM1030" s="126"/>
      <c r="BN1030" s="126"/>
      <c r="BO1030" s="126"/>
      <c r="BP1030" s="126"/>
      <c r="BQ1030" s="126"/>
      <c r="BR1030" s="126"/>
      <c r="BS1030" s="126"/>
      <c r="BT1030" s="126"/>
      <c r="BU1030" s="126"/>
      <c r="BV1030" s="126"/>
      <c r="BW1030" s="126"/>
      <c r="BX1030" s="126"/>
      <c r="BY1030" s="126"/>
      <c r="BZ1030" s="126"/>
      <c r="CA1030" s="126"/>
      <c r="CB1030" s="126"/>
      <c r="CC1030" s="126"/>
      <c r="CD1030" s="126"/>
      <c r="CE1030" s="126"/>
      <c r="CF1030" s="126"/>
      <c r="CG1030" s="126"/>
      <c r="CH1030" s="126"/>
      <c r="CI1030" s="126"/>
      <c r="CJ1030" s="126"/>
      <c r="CK1030" s="126"/>
      <c r="CL1030" s="126"/>
      <c r="CM1030" s="126"/>
      <c r="CN1030" s="126"/>
      <c r="CO1030" s="126"/>
      <c r="CP1030" s="126"/>
      <c r="CQ1030" s="126"/>
      <c r="CR1030" s="126"/>
      <c r="CS1030"/>
      <c r="CT1030"/>
      <c r="CU1030"/>
      <c r="CV1030"/>
      <c r="CW1030"/>
      <c r="CX1030"/>
      <c r="CY1030"/>
      <c r="CZ1030"/>
      <c r="DA1030"/>
      <c r="DB1030"/>
    </row>
    <row r="1031" spans="1:106" s="15" customFormat="1" ht="13.4" customHeight="1">
      <c r="A1031" s="4" t="str">
        <f t="shared" si="28"/>
        <v/>
      </c>
      <c r="B1031" s="70"/>
      <c r="C1031" s="123"/>
      <c r="D1031" s="70"/>
      <c r="E1031" s="70"/>
      <c r="F1031" s="123"/>
      <c r="G1031" s="123"/>
      <c r="H1031" s="123"/>
      <c r="I1031" s="126"/>
      <c r="J1031" s="126"/>
      <c r="K1031" s="126"/>
      <c r="L1031" s="126"/>
      <c r="M1031" s="126"/>
      <c r="N1031" s="126"/>
      <c r="O1031" s="126"/>
      <c r="P1031" s="126"/>
      <c r="Q1031" s="126"/>
      <c r="R1031" s="126"/>
      <c r="S1031" s="126"/>
      <c r="T1031" s="126"/>
      <c r="U1031" s="126"/>
      <c r="V1031" s="126"/>
      <c r="W1031" s="126"/>
      <c r="X1031" s="126"/>
      <c r="Y1031" s="126"/>
      <c r="Z1031" s="126"/>
      <c r="AA1031" s="126"/>
      <c r="AB1031" s="126"/>
      <c r="AC1031" s="126"/>
      <c r="AD1031" s="126"/>
      <c r="AE1031" s="126"/>
      <c r="AF1031" s="126"/>
      <c r="AG1031" s="126"/>
      <c r="AH1031" s="126"/>
      <c r="AI1031" s="126"/>
      <c r="AJ1031" s="126"/>
      <c r="AK1031" s="126"/>
      <c r="AL1031" s="126"/>
      <c r="AM1031" s="126"/>
      <c r="AN1031" s="126"/>
      <c r="AO1031" s="126"/>
      <c r="AP1031" s="126"/>
      <c r="AQ1031" s="126"/>
      <c r="AR1031" s="126"/>
      <c r="AS1031" s="126"/>
      <c r="AT1031" s="126"/>
      <c r="AU1031" s="126"/>
      <c r="AV1031" s="126"/>
      <c r="AW1031" s="126"/>
      <c r="AX1031" s="126"/>
      <c r="AY1031" s="126"/>
      <c r="AZ1031" s="126"/>
      <c r="BA1031" s="126"/>
      <c r="BB1031" s="126"/>
      <c r="BC1031" s="126"/>
      <c r="BD1031" s="126"/>
      <c r="BE1031" s="126"/>
      <c r="BF1031" s="126"/>
      <c r="BG1031" s="126"/>
      <c r="BH1031" s="126"/>
      <c r="BI1031" s="126"/>
      <c r="BJ1031" s="126"/>
      <c r="BK1031" s="126"/>
      <c r="BL1031" s="126"/>
      <c r="BM1031" s="126"/>
      <c r="BN1031" s="126"/>
      <c r="BO1031" s="126"/>
      <c r="BP1031" s="126"/>
      <c r="BQ1031" s="126"/>
      <c r="BR1031" s="126"/>
      <c r="BS1031" s="126"/>
      <c r="BT1031" s="126"/>
      <c r="BU1031" s="126"/>
      <c r="BV1031" s="126"/>
      <c r="BW1031" s="126"/>
      <c r="BX1031" s="126"/>
      <c r="BY1031" s="126"/>
      <c r="BZ1031" s="126"/>
      <c r="CA1031" s="126"/>
      <c r="CB1031" s="126"/>
      <c r="CC1031" s="126"/>
      <c r="CD1031" s="126"/>
      <c r="CE1031" s="126"/>
      <c r="CF1031" s="126"/>
      <c r="CG1031" s="126"/>
      <c r="CH1031" s="126"/>
      <c r="CI1031" s="126"/>
      <c r="CJ1031" s="126"/>
      <c r="CK1031" s="126"/>
      <c r="CL1031" s="126"/>
      <c r="CM1031" s="126"/>
      <c r="CN1031" s="126"/>
      <c r="CO1031" s="126"/>
      <c r="CP1031" s="126"/>
      <c r="CQ1031" s="126"/>
      <c r="CR1031" s="126"/>
      <c r="CS1031"/>
      <c r="CT1031"/>
      <c r="CU1031"/>
      <c r="CV1031"/>
      <c r="CW1031"/>
      <c r="CX1031"/>
      <c r="CY1031"/>
      <c r="CZ1031"/>
      <c r="DA1031"/>
      <c r="DB1031"/>
    </row>
    <row r="1032" spans="1:106" s="15" customFormat="1" ht="13.4" customHeight="1">
      <c r="A1032" s="4" t="str">
        <f t="shared" si="28"/>
        <v/>
      </c>
      <c r="B1032" s="70"/>
      <c r="C1032" s="123"/>
      <c r="D1032" s="70"/>
      <c r="E1032" s="70"/>
      <c r="F1032" s="123"/>
      <c r="G1032" s="123"/>
      <c r="H1032" s="123"/>
      <c r="I1032" s="126"/>
      <c r="J1032" s="126"/>
      <c r="K1032" s="126"/>
      <c r="L1032" s="126"/>
      <c r="M1032" s="126"/>
      <c r="N1032" s="126"/>
      <c r="O1032" s="126"/>
      <c r="P1032" s="126"/>
      <c r="Q1032" s="126"/>
      <c r="R1032" s="126"/>
      <c r="S1032" s="126"/>
      <c r="T1032" s="126"/>
      <c r="U1032" s="126"/>
      <c r="V1032" s="126"/>
      <c r="W1032" s="126"/>
      <c r="X1032" s="126"/>
      <c r="Y1032" s="126"/>
      <c r="Z1032" s="126"/>
      <c r="AA1032" s="126"/>
      <c r="AB1032" s="126"/>
      <c r="AC1032" s="126"/>
      <c r="AD1032" s="126"/>
      <c r="AE1032" s="126"/>
      <c r="AF1032" s="126"/>
      <c r="AG1032" s="126"/>
      <c r="AH1032" s="126"/>
      <c r="AI1032" s="126"/>
      <c r="AJ1032" s="126"/>
      <c r="AK1032" s="126"/>
      <c r="AL1032" s="126"/>
      <c r="AM1032" s="126"/>
      <c r="AN1032" s="126"/>
      <c r="AO1032" s="126"/>
      <c r="AP1032" s="126"/>
      <c r="AQ1032" s="126"/>
      <c r="AR1032" s="126"/>
      <c r="AS1032" s="126"/>
      <c r="AT1032" s="126"/>
      <c r="AU1032" s="126"/>
      <c r="AV1032" s="126"/>
      <c r="AW1032" s="126"/>
      <c r="AX1032" s="126"/>
      <c r="AY1032" s="126"/>
      <c r="AZ1032" s="126"/>
      <c r="BA1032" s="126"/>
      <c r="BB1032" s="126"/>
      <c r="BC1032" s="126"/>
      <c r="BD1032" s="126"/>
      <c r="BE1032" s="126"/>
      <c r="BF1032" s="126"/>
      <c r="BG1032" s="126"/>
      <c r="BH1032" s="126"/>
      <c r="BI1032" s="126"/>
      <c r="BJ1032" s="126"/>
      <c r="BK1032" s="126"/>
      <c r="BL1032" s="126"/>
      <c r="BM1032" s="126"/>
      <c r="BN1032" s="126"/>
      <c r="BO1032" s="126"/>
      <c r="BP1032" s="126"/>
      <c r="BQ1032" s="126"/>
      <c r="BR1032" s="126"/>
      <c r="BS1032" s="126"/>
      <c r="BT1032" s="126"/>
      <c r="BU1032" s="126"/>
      <c r="BV1032" s="126"/>
      <c r="BW1032" s="126"/>
      <c r="BX1032" s="126"/>
      <c r="BY1032" s="126"/>
      <c r="BZ1032" s="126"/>
      <c r="CA1032" s="126"/>
      <c r="CB1032" s="126"/>
      <c r="CC1032" s="126"/>
      <c r="CD1032" s="126"/>
      <c r="CE1032" s="126"/>
      <c r="CF1032" s="126"/>
      <c r="CG1032" s="126"/>
      <c r="CH1032" s="126"/>
      <c r="CI1032" s="126"/>
      <c r="CJ1032" s="126"/>
      <c r="CK1032" s="126"/>
      <c r="CL1032" s="126"/>
      <c r="CM1032" s="126"/>
      <c r="CN1032" s="126"/>
      <c r="CO1032" s="126"/>
      <c r="CP1032" s="126"/>
      <c r="CQ1032" s="126"/>
      <c r="CR1032" s="126"/>
      <c r="CS1032"/>
      <c r="CT1032"/>
      <c r="CU1032"/>
      <c r="CV1032"/>
      <c r="CW1032"/>
      <c r="CX1032"/>
      <c r="CY1032"/>
      <c r="CZ1032"/>
      <c r="DA1032"/>
      <c r="DB1032"/>
    </row>
    <row r="1033" spans="1:106" s="15" customFormat="1" ht="13.4" customHeight="1">
      <c r="A1033" s="4" t="str">
        <f t="shared" ref="A1033:A1096" si="29">B1033&amp;C1033&amp;E1033</f>
        <v/>
      </c>
      <c r="B1033" s="70"/>
      <c r="C1033" s="123"/>
      <c r="D1033" s="70"/>
      <c r="E1033" s="70"/>
      <c r="F1033" s="123"/>
      <c r="G1033" s="123"/>
      <c r="H1033" s="123"/>
      <c r="I1033" s="126"/>
      <c r="J1033" s="126"/>
      <c r="K1033" s="126"/>
      <c r="L1033" s="126"/>
      <c r="M1033" s="126"/>
      <c r="N1033" s="126"/>
      <c r="O1033" s="126"/>
      <c r="P1033" s="126"/>
      <c r="Q1033" s="126"/>
      <c r="R1033" s="126"/>
      <c r="S1033" s="126"/>
      <c r="T1033" s="126"/>
      <c r="U1033" s="126"/>
      <c r="V1033" s="126"/>
      <c r="W1033" s="126"/>
      <c r="X1033" s="126"/>
      <c r="Y1033" s="126"/>
      <c r="Z1033" s="126"/>
      <c r="AA1033" s="126"/>
      <c r="AB1033" s="126"/>
      <c r="AC1033" s="126"/>
      <c r="AD1033" s="126"/>
      <c r="AE1033" s="126"/>
      <c r="AF1033" s="126"/>
      <c r="AG1033" s="126"/>
      <c r="AH1033" s="126"/>
      <c r="AI1033" s="126"/>
      <c r="AJ1033" s="126"/>
      <c r="AK1033" s="126"/>
      <c r="AL1033" s="126"/>
      <c r="AM1033" s="126"/>
      <c r="AN1033" s="126"/>
      <c r="AO1033" s="126"/>
      <c r="AP1033" s="126"/>
      <c r="AQ1033" s="126"/>
      <c r="AR1033" s="126"/>
      <c r="AS1033" s="126"/>
      <c r="AT1033" s="126"/>
      <c r="AU1033" s="126"/>
      <c r="AV1033" s="126"/>
      <c r="AW1033" s="126"/>
      <c r="AX1033" s="126"/>
      <c r="AY1033" s="126"/>
      <c r="AZ1033" s="126"/>
      <c r="BA1033" s="126"/>
      <c r="BB1033" s="126"/>
      <c r="BC1033" s="126"/>
      <c r="BD1033" s="126"/>
      <c r="BE1033" s="126"/>
      <c r="BF1033" s="126"/>
      <c r="BG1033" s="126"/>
      <c r="BH1033" s="126"/>
      <c r="BI1033" s="126"/>
      <c r="BJ1033" s="126"/>
      <c r="BK1033" s="126"/>
      <c r="BL1033" s="126"/>
      <c r="BM1033" s="126"/>
      <c r="BN1033" s="126"/>
      <c r="BO1033" s="126"/>
      <c r="BP1033" s="126"/>
      <c r="BQ1033" s="126"/>
      <c r="BR1033" s="126"/>
      <c r="BS1033" s="126"/>
      <c r="BT1033" s="126"/>
      <c r="BU1033" s="126"/>
      <c r="BV1033" s="126"/>
      <c r="BW1033" s="126"/>
      <c r="BX1033" s="126"/>
      <c r="BY1033" s="126"/>
      <c r="BZ1033" s="126"/>
      <c r="CA1033" s="126"/>
      <c r="CB1033" s="126"/>
      <c r="CC1033" s="126"/>
      <c r="CD1033" s="126"/>
      <c r="CE1033" s="126"/>
      <c r="CF1033" s="126"/>
      <c r="CG1033" s="126"/>
      <c r="CH1033" s="126"/>
      <c r="CI1033" s="126"/>
      <c r="CJ1033" s="126"/>
      <c r="CK1033" s="126"/>
      <c r="CL1033" s="126"/>
      <c r="CM1033" s="126"/>
      <c r="CN1033" s="126"/>
      <c r="CO1033" s="126"/>
      <c r="CP1033" s="126"/>
      <c r="CQ1033" s="126"/>
      <c r="CR1033" s="126"/>
      <c r="CS1033"/>
      <c r="CT1033"/>
      <c r="CU1033"/>
      <c r="CV1033"/>
      <c r="CW1033"/>
      <c r="CX1033"/>
      <c r="CY1033"/>
      <c r="CZ1033"/>
      <c r="DA1033"/>
      <c r="DB1033"/>
    </row>
    <row r="1034" spans="1:106" s="15" customFormat="1" ht="13.4" customHeight="1">
      <c r="A1034" s="4" t="str">
        <f t="shared" si="29"/>
        <v/>
      </c>
      <c r="B1034" s="70"/>
      <c r="C1034" s="123"/>
      <c r="D1034" s="70"/>
      <c r="E1034" s="70"/>
      <c r="F1034" s="123"/>
      <c r="G1034" s="123"/>
      <c r="H1034" s="123"/>
      <c r="I1034" s="126"/>
      <c r="J1034" s="126"/>
      <c r="K1034" s="126"/>
      <c r="L1034" s="126"/>
      <c r="M1034" s="126"/>
      <c r="N1034" s="126"/>
      <c r="O1034" s="126"/>
      <c r="P1034" s="126"/>
      <c r="Q1034" s="126"/>
      <c r="R1034" s="126"/>
      <c r="S1034" s="126"/>
      <c r="T1034" s="126"/>
      <c r="U1034" s="126"/>
      <c r="V1034" s="126"/>
      <c r="W1034" s="126"/>
      <c r="X1034" s="126"/>
      <c r="Y1034" s="126"/>
      <c r="Z1034" s="126"/>
      <c r="AA1034" s="126"/>
      <c r="AB1034" s="126"/>
      <c r="AC1034" s="126"/>
      <c r="AD1034" s="126"/>
      <c r="AE1034" s="126"/>
      <c r="AF1034" s="126"/>
      <c r="AG1034" s="126"/>
      <c r="AH1034" s="126"/>
      <c r="AI1034" s="126"/>
      <c r="AJ1034" s="126"/>
      <c r="AK1034" s="126"/>
      <c r="AL1034" s="126"/>
      <c r="AM1034" s="126"/>
      <c r="AN1034" s="126"/>
      <c r="AO1034" s="126"/>
      <c r="AP1034" s="126"/>
      <c r="AQ1034" s="126"/>
      <c r="AR1034" s="126"/>
      <c r="AS1034" s="126"/>
      <c r="AT1034" s="126"/>
      <c r="AU1034" s="126"/>
      <c r="AV1034" s="126"/>
      <c r="AW1034" s="126"/>
      <c r="AX1034" s="126"/>
      <c r="AY1034" s="126"/>
      <c r="AZ1034" s="126"/>
      <c r="BA1034" s="126"/>
      <c r="BB1034" s="126"/>
      <c r="BC1034" s="126"/>
      <c r="BD1034" s="126"/>
      <c r="BE1034" s="126"/>
      <c r="BF1034" s="126"/>
      <c r="BG1034" s="126"/>
      <c r="BH1034" s="126"/>
      <c r="BI1034" s="126"/>
      <c r="BJ1034" s="126"/>
      <c r="BK1034" s="126"/>
      <c r="BL1034" s="126"/>
      <c r="BM1034" s="126"/>
      <c r="BN1034" s="126"/>
      <c r="BO1034" s="126"/>
      <c r="BP1034" s="126"/>
      <c r="BQ1034" s="126"/>
      <c r="BR1034" s="126"/>
      <c r="BS1034" s="126"/>
      <c r="BT1034" s="126"/>
      <c r="BU1034" s="126"/>
      <c r="BV1034" s="126"/>
      <c r="BW1034" s="126"/>
      <c r="BX1034" s="126"/>
      <c r="BY1034" s="126"/>
      <c r="BZ1034" s="126"/>
      <c r="CA1034" s="126"/>
      <c r="CB1034" s="126"/>
      <c r="CC1034" s="126"/>
      <c r="CD1034" s="126"/>
      <c r="CE1034" s="126"/>
      <c r="CF1034" s="126"/>
      <c r="CG1034" s="126"/>
      <c r="CH1034" s="126"/>
      <c r="CI1034" s="126"/>
      <c r="CJ1034" s="126"/>
      <c r="CK1034" s="126"/>
      <c r="CL1034" s="126"/>
      <c r="CM1034" s="126"/>
      <c r="CN1034" s="126"/>
      <c r="CO1034" s="126"/>
      <c r="CP1034" s="126"/>
      <c r="CQ1034" s="126"/>
      <c r="CR1034" s="126"/>
      <c r="CS1034"/>
      <c r="CT1034"/>
      <c r="CU1034"/>
      <c r="CV1034"/>
      <c r="CW1034"/>
      <c r="CX1034"/>
      <c r="CY1034"/>
      <c r="CZ1034"/>
      <c r="DA1034"/>
      <c r="DB1034"/>
    </row>
    <row r="1035" spans="1:106" s="15" customFormat="1" ht="13.4" customHeight="1">
      <c r="A1035" s="4" t="str">
        <f t="shared" si="29"/>
        <v/>
      </c>
      <c r="B1035" s="70"/>
      <c r="C1035" s="123"/>
      <c r="D1035" s="70"/>
      <c r="E1035" s="70"/>
      <c r="F1035" s="123"/>
      <c r="G1035" s="123"/>
      <c r="H1035" s="123"/>
      <c r="I1035" s="126"/>
      <c r="J1035" s="126"/>
      <c r="K1035" s="126"/>
      <c r="L1035" s="126"/>
      <c r="M1035" s="126"/>
      <c r="N1035" s="126"/>
      <c r="O1035" s="126"/>
      <c r="P1035" s="126"/>
      <c r="Q1035" s="126"/>
      <c r="R1035" s="126"/>
      <c r="S1035" s="126"/>
      <c r="T1035" s="126"/>
      <c r="U1035" s="126"/>
      <c r="V1035" s="126"/>
      <c r="W1035" s="126"/>
      <c r="X1035" s="126"/>
      <c r="Y1035" s="126"/>
      <c r="Z1035" s="126"/>
      <c r="AA1035" s="126"/>
      <c r="AB1035" s="126"/>
      <c r="AC1035" s="126"/>
      <c r="AD1035" s="126"/>
      <c r="AE1035" s="126"/>
      <c r="AF1035" s="126"/>
      <c r="AG1035" s="126"/>
      <c r="AH1035" s="126"/>
      <c r="AI1035" s="126"/>
      <c r="AJ1035" s="126"/>
      <c r="AK1035" s="126"/>
      <c r="AL1035" s="126"/>
      <c r="AM1035" s="126"/>
      <c r="AN1035" s="126"/>
      <c r="AO1035" s="126"/>
      <c r="AP1035" s="126"/>
      <c r="AQ1035" s="126"/>
      <c r="AR1035" s="126"/>
      <c r="AS1035" s="126"/>
      <c r="AT1035" s="126"/>
      <c r="AU1035" s="126"/>
      <c r="AV1035" s="126"/>
      <c r="AW1035" s="126"/>
      <c r="AX1035" s="126"/>
      <c r="AY1035" s="126"/>
      <c r="AZ1035" s="126"/>
      <c r="BA1035" s="126"/>
      <c r="BB1035" s="126"/>
      <c r="BC1035" s="126"/>
      <c r="BD1035" s="126"/>
      <c r="BE1035" s="126"/>
      <c r="BF1035" s="126"/>
      <c r="BG1035" s="126"/>
      <c r="BH1035" s="126"/>
      <c r="BI1035" s="126"/>
      <c r="BJ1035" s="126"/>
      <c r="BK1035" s="126"/>
      <c r="BL1035" s="126"/>
      <c r="BM1035" s="126"/>
      <c r="BN1035" s="126"/>
      <c r="BO1035" s="126"/>
      <c r="BP1035" s="126"/>
      <c r="BQ1035" s="126"/>
      <c r="BR1035" s="126"/>
      <c r="BS1035" s="126"/>
      <c r="BT1035" s="126"/>
      <c r="BU1035" s="126"/>
      <c r="BV1035" s="126"/>
      <c r="BW1035" s="126"/>
      <c r="BX1035" s="126"/>
      <c r="BY1035" s="126"/>
      <c r="BZ1035" s="126"/>
      <c r="CA1035" s="126"/>
      <c r="CB1035" s="126"/>
      <c r="CC1035" s="126"/>
      <c r="CD1035" s="126"/>
      <c r="CE1035" s="126"/>
      <c r="CF1035" s="126"/>
      <c r="CG1035" s="126"/>
      <c r="CH1035" s="126"/>
      <c r="CI1035" s="126"/>
      <c r="CJ1035" s="126"/>
      <c r="CK1035" s="126"/>
      <c r="CL1035" s="126"/>
      <c r="CM1035" s="126"/>
      <c r="CN1035" s="126"/>
      <c r="CO1035" s="126"/>
      <c r="CP1035" s="126"/>
      <c r="CQ1035" s="126"/>
      <c r="CR1035" s="126"/>
      <c r="CS1035"/>
      <c r="CT1035"/>
      <c r="CU1035"/>
      <c r="CV1035"/>
      <c r="CW1035"/>
      <c r="CX1035"/>
      <c r="CY1035"/>
      <c r="CZ1035"/>
      <c r="DA1035"/>
      <c r="DB1035"/>
    </row>
    <row r="1036" spans="1:106" s="15" customFormat="1" ht="13.4" customHeight="1">
      <c r="A1036" s="4" t="str">
        <f t="shared" si="29"/>
        <v/>
      </c>
      <c r="B1036" s="70"/>
      <c r="C1036" s="123"/>
      <c r="D1036" s="70"/>
      <c r="E1036" s="70"/>
      <c r="F1036" s="123"/>
      <c r="G1036" s="123"/>
      <c r="H1036" s="123"/>
      <c r="I1036" s="126"/>
      <c r="J1036" s="126"/>
      <c r="K1036" s="126"/>
      <c r="L1036" s="126"/>
      <c r="M1036" s="126"/>
      <c r="N1036" s="126"/>
      <c r="O1036" s="126"/>
      <c r="P1036" s="126"/>
      <c r="Q1036" s="126"/>
      <c r="R1036" s="126"/>
      <c r="S1036" s="126"/>
      <c r="T1036" s="126"/>
      <c r="U1036" s="126"/>
      <c r="V1036" s="126"/>
      <c r="W1036" s="126"/>
      <c r="X1036" s="126"/>
      <c r="Y1036" s="126"/>
      <c r="Z1036" s="126"/>
      <c r="AA1036" s="126"/>
      <c r="AB1036" s="126"/>
      <c r="AC1036" s="126"/>
      <c r="AD1036" s="126"/>
      <c r="AE1036" s="126"/>
      <c r="AF1036" s="126"/>
      <c r="AG1036" s="126"/>
      <c r="AH1036" s="126"/>
      <c r="AI1036" s="126"/>
      <c r="AJ1036" s="126"/>
      <c r="AK1036" s="126"/>
      <c r="AL1036" s="126"/>
      <c r="AM1036" s="126"/>
      <c r="AN1036" s="126"/>
      <c r="AO1036" s="126"/>
      <c r="AP1036" s="126"/>
      <c r="AQ1036" s="126"/>
      <c r="AR1036" s="126"/>
      <c r="AS1036" s="126"/>
      <c r="AT1036" s="126"/>
      <c r="AU1036" s="126"/>
      <c r="AV1036" s="126"/>
      <c r="AW1036" s="126"/>
      <c r="AX1036" s="126"/>
      <c r="AY1036" s="126"/>
      <c r="AZ1036" s="126"/>
      <c r="BA1036" s="126"/>
      <c r="BB1036" s="126"/>
      <c r="BC1036" s="126"/>
      <c r="BD1036" s="126"/>
      <c r="BE1036" s="126"/>
      <c r="BF1036" s="126"/>
      <c r="BG1036" s="126"/>
      <c r="BH1036" s="126"/>
      <c r="BI1036" s="126"/>
      <c r="BJ1036" s="126"/>
      <c r="BK1036" s="126"/>
      <c r="BL1036" s="126"/>
      <c r="BM1036" s="126"/>
      <c r="BN1036" s="126"/>
      <c r="BO1036" s="126"/>
      <c r="BP1036" s="126"/>
      <c r="BQ1036" s="126"/>
      <c r="BR1036" s="126"/>
      <c r="BS1036" s="126"/>
      <c r="BT1036" s="126"/>
      <c r="BU1036" s="126"/>
      <c r="BV1036" s="126"/>
      <c r="BW1036" s="126"/>
      <c r="BX1036" s="126"/>
      <c r="BY1036" s="126"/>
      <c r="BZ1036" s="126"/>
      <c r="CA1036" s="126"/>
      <c r="CB1036" s="126"/>
      <c r="CC1036" s="126"/>
      <c r="CD1036" s="126"/>
      <c r="CE1036" s="126"/>
      <c r="CF1036" s="126"/>
      <c r="CG1036" s="126"/>
      <c r="CH1036" s="126"/>
      <c r="CI1036" s="126"/>
      <c r="CJ1036" s="126"/>
      <c r="CK1036" s="126"/>
      <c r="CL1036" s="126"/>
      <c r="CM1036" s="126"/>
      <c r="CN1036" s="126"/>
      <c r="CO1036" s="126"/>
      <c r="CP1036" s="126"/>
      <c r="CQ1036" s="126"/>
      <c r="CR1036" s="126"/>
      <c r="CS1036"/>
      <c r="CT1036"/>
      <c r="CU1036"/>
      <c r="CV1036"/>
      <c r="CW1036"/>
      <c r="CX1036"/>
      <c r="CY1036"/>
      <c r="CZ1036"/>
      <c r="DA1036"/>
      <c r="DB1036"/>
    </row>
    <row r="1037" spans="1:106" s="15" customFormat="1" ht="13.4" customHeight="1">
      <c r="A1037" s="4" t="str">
        <f t="shared" si="29"/>
        <v/>
      </c>
      <c r="B1037" s="70"/>
      <c r="C1037" s="123"/>
      <c r="D1037" s="70"/>
      <c r="E1037" s="70"/>
      <c r="F1037" s="123"/>
      <c r="G1037" s="123"/>
      <c r="H1037" s="123"/>
      <c r="I1037" s="126"/>
      <c r="J1037" s="126"/>
      <c r="K1037" s="126"/>
      <c r="L1037" s="126"/>
      <c r="M1037" s="126"/>
      <c r="N1037" s="126"/>
      <c r="O1037" s="126"/>
      <c r="P1037" s="126"/>
      <c r="Q1037" s="126"/>
      <c r="R1037" s="126"/>
      <c r="S1037" s="126"/>
      <c r="T1037" s="126"/>
      <c r="U1037" s="126"/>
      <c r="V1037" s="126"/>
      <c r="W1037" s="126"/>
      <c r="X1037" s="126"/>
      <c r="Y1037" s="126"/>
      <c r="Z1037" s="126"/>
      <c r="AA1037" s="126"/>
      <c r="AB1037" s="126"/>
      <c r="AC1037" s="126"/>
      <c r="AD1037" s="126"/>
      <c r="AE1037" s="126"/>
      <c r="AF1037" s="126"/>
      <c r="AG1037" s="126"/>
      <c r="AH1037" s="126"/>
      <c r="AI1037" s="126"/>
      <c r="AJ1037" s="126"/>
      <c r="AK1037" s="126"/>
      <c r="AL1037" s="126"/>
      <c r="AM1037" s="126"/>
      <c r="AN1037" s="126"/>
      <c r="AO1037" s="126"/>
      <c r="AP1037" s="126"/>
      <c r="AQ1037" s="126"/>
      <c r="AR1037" s="126"/>
      <c r="AS1037" s="126"/>
      <c r="AT1037" s="126"/>
      <c r="AU1037" s="126"/>
      <c r="AV1037" s="126"/>
      <c r="AW1037" s="126"/>
      <c r="AX1037" s="126"/>
      <c r="AY1037" s="126"/>
      <c r="AZ1037" s="126"/>
      <c r="BA1037" s="126"/>
      <c r="BB1037" s="126"/>
      <c r="BC1037" s="126"/>
      <c r="BD1037" s="126"/>
      <c r="BE1037" s="126"/>
      <c r="BF1037" s="126"/>
      <c r="BG1037" s="126"/>
      <c r="BH1037" s="126"/>
      <c r="BI1037" s="126"/>
      <c r="BJ1037" s="126"/>
      <c r="BK1037" s="126"/>
      <c r="BL1037" s="126"/>
      <c r="BM1037" s="126"/>
      <c r="BN1037" s="126"/>
      <c r="BO1037" s="126"/>
      <c r="BP1037" s="126"/>
      <c r="BQ1037" s="126"/>
      <c r="BR1037" s="126"/>
      <c r="BS1037" s="126"/>
      <c r="BT1037" s="126"/>
      <c r="BU1037" s="126"/>
      <c r="BV1037" s="126"/>
      <c r="BW1037" s="126"/>
      <c r="BX1037" s="126"/>
      <c r="BY1037" s="126"/>
      <c r="BZ1037" s="126"/>
      <c r="CA1037" s="126"/>
      <c r="CB1037" s="126"/>
      <c r="CC1037" s="126"/>
      <c r="CD1037" s="126"/>
      <c r="CE1037" s="126"/>
      <c r="CF1037" s="126"/>
      <c r="CG1037" s="126"/>
      <c r="CH1037" s="126"/>
      <c r="CI1037" s="126"/>
      <c r="CJ1037" s="126"/>
      <c r="CK1037" s="126"/>
      <c r="CL1037" s="126"/>
      <c r="CM1037" s="126"/>
      <c r="CN1037" s="126"/>
      <c r="CO1037" s="126"/>
      <c r="CP1037" s="126"/>
      <c r="CQ1037" s="126"/>
      <c r="CR1037" s="126"/>
      <c r="CS1037"/>
      <c r="CT1037"/>
      <c r="CU1037"/>
      <c r="CV1037"/>
      <c r="CW1037"/>
      <c r="CX1037"/>
      <c r="CY1037"/>
      <c r="CZ1037"/>
      <c r="DA1037"/>
      <c r="DB1037"/>
    </row>
    <row r="1038" spans="1:106" s="15" customFormat="1" ht="13.4" customHeight="1">
      <c r="A1038" s="4" t="str">
        <f t="shared" si="29"/>
        <v/>
      </c>
      <c r="B1038" s="70"/>
      <c r="C1038" s="123"/>
      <c r="D1038" s="70"/>
      <c r="E1038" s="70"/>
      <c r="F1038" s="123"/>
      <c r="G1038" s="123"/>
      <c r="H1038" s="123"/>
      <c r="I1038" s="126"/>
      <c r="J1038" s="126"/>
      <c r="K1038" s="126"/>
      <c r="L1038" s="126"/>
      <c r="M1038" s="126"/>
      <c r="N1038" s="126"/>
      <c r="O1038" s="126"/>
      <c r="P1038" s="126"/>
      <c r="Q1038" s="126"/>
      <c r="R1038" s="126"/>
      <c r="S1038" s="126"/>
      <c r="T1038" s="126"/>
      <c r="U1038" s="126"/>
      <c r="V1038" s="126"/>
      <c r="W1038" s="126"/>
      <c r="X1038" s="126"/>
      <c r="Y1038" s="126"/>
      <c r="Z1038" s="126"/>
      <c r="AA1038" s="126"/>
      <c r="AB1038" s="126"/>
      <c r="AC1038" s="126"/>
      <c r="AD1038" s="126"/>
      <c r="AE1038" s="126"/>
      <c r="AF1038" s="126"/>
      <c r="AG1038" s="126"/>
      <c r="AH1038" s="126"/>
      <c r="AI1038" s="126"/>
      <c r="AJ1038" s="126"/>
      <c r="AK1038" s="126"/>
      <c r="AL1038" s="126"/>
      <c r="AM1038" s="126"/>
      <c r="AN1038" s="126"/>
      <c r="AO1038" s="126"/>
      <c r="AP1038" s="126"/>
      <c r="AQ1038" s="126"/>
      <c r="AR1038" s="126"/>
      <c r="AS1038" s="126"/>
      <c r="AT1038" s="126"/>
      <c r="AU1038" s="126"/>
      <c r="AV1038" s="126"/>
      <c r="AW1038" s="126"/>
      <c r="AX1038" s="126"/>
      <c r="AY1038" s="126"/>
      <c r="AZ1038" s="126"/>
      <c r="BA1038" s="126"/>
      <c r="BB1038" s="126"/>
      <c r="BC1038" s="126"/>
      <c r="BD1038" s="126"/>
      <c r="BE1038" s="126"/>
      <c r="BF1038" s="126"/>
      <c r="BG1038" s="126"/>
      <c r="BH1038" s="126"/>
      <c r="BI1038" s="126"/>
      <c r="BJ1038" s="126"/>
      <c r="BK1038" s="126"/>
      <c r="BL1038" s="126"/>
      <c r="BM1038" s="126"/>
      <c r="BN1038" s="126"/>
      <c r="BO1038" s="126"/>
      <c r="BP1038" s="126"/>
      <c r="BQ1038" s="126"/>
      <c r="BR1038" s="126"/>
      <c r="BS1038" s="126"/>
      <c r="BT1038" s="126"/>
      <c r="BU1038" s="126"/>
      <c r="BV1038" s="126"/>
      <c r="BW1038" s="126"/>
      <c r="BX1038" s="126"/>
      <c r="BY1038" s="126"/>
      <c r="BZ1038" s="126"/>
      <c r="CA1038" s="126"/>
      <c r="CB1038" s="126"/>
      <c r="CC1038" s="126"/>
      <c r="CD1038" s="126"/>
      <c r="CE1038" s="126"/>
      <c r="CF1038" s="126"/>
      <c r="CG1038" s="126"/>
      <c r="CH1038" s="126"/>
      <c r="CI1038" s="126"/>
      <c r="CJ1038" s="126"/>
      <c r="CK1038" s="126"/>
      <c r="CL1038" s="126"/>
      <c r="CM1038" s="126"/>
      <c r="CN1038" s="126"/>
      <c r="CO1038" s="126"/>
      <c r="CP1038" s="126"/>
      <c r="CQ1038" s="126"/>
      <c r="CR1038" s="126"/>
      <c r="CS1038"/>
      <c r="CT1038"/>
      <c r="CU1038"/>
      <c r="CV1038"/>
      <c r="CW1038"/>
      <c r="CX1038"/>
      <c r="CY1038"/>
      <c r="CZ1038"/>
      <c r="DA1038"/>
      <c r="DB1038"/>
    </row>
    <row r="1039" spans="1:106" s="15" customFormat="1" ht="13.4" customHeight="1">
      <c r="A1039" s="4" t="str">
        <f t="shared" si="29"/>
        <v/>
      </c>
      <c r="B1039" s="70"/>
      <c r="C1039" s="123"/>
      <c r="D1039" s="70"/>
      <c r="E1039" s="70"/>
      <c r="F1039" s="123"/>
      <c r="G1039" s="123"/>
      <c r="H1039" s="123"/>
      <c r="I1039" s="126"/>
      <c r="J1039" s="126"/>
      <c r="K1039" s="126"/>
      <c r="L1039" s="126"/>
      <c r="M1039" s="126"/>
      <c r="N1039" s="126"/>
      <c r="O1039" s="126"/>
      <c r="P1039" s="126"/>
      <c r="Q1039" s="126"/>
      <c r="R1039" s="126"/>
      <c r="S1039" s="126"/>
      <c r="T1039" s="126"/>
      <c r="U1039" s="126"/>
      <c r="V1039" s="126"/>
      <c r="W1039" s="126"/>
      <c r="X1039" s="126"/>
      <c r="Y1039" s="126"/>
      <c r="Z1039" s="126"/>
      <c r="AA1039" s="126"/>
      <c r="AB1039" s="126"/>
      <c r="AC1039" s="126"/>
      <c r="AD1039" s="126"/>
      <c r="AE1039" s="126"/>
      <c r="AF1039" s="126"/>
      <c r="AG1039" s="126"/>
      <c r="AH1039" s="126"/>
      <c r="AI1039" s="126"/>
      <c r="AJ1039" s="126"/>
      <c r="AK1039" s="126"/>
      <c r="AL1039" s="126"/>
      <c r="AM1039" s="126"/>
      <c r="AN1039" s="126"/>
      <c r="AO1039" s="126"/>
      <c r="AP1039" s="126"/>
      <c r="AQ1039" s="126"/>
      <c r="AR1039" s="126"/>
      <c r="AS1039" s="126"/>
      <c r="AT1039" s="126"/>
      <c r="AU1039" s="126"/>
      <c r="AV1039" s="126"/>
      <c r="AW1039" s="126"/>
      <c r="AX1039" s="126"/>
      <c r="AY1039" s="126"/>
      <c r="AZ1039" s="126"/>
      <c r="BA1039" s="126"/>
      <c r="BB1039" s="126"/>
      <c r="BC1039" s="126"/>
      <c r="BD1039" s="126"/>
      <c r="BE1039" s="126"/>
      <c r="BF1039" s="126"/>
      <c r="BG1039" s="126"/>
      <c r="BH1039" s="126"/>
      <c r="BI1039" s="126"/>
      <c r="BJ1039" s="126"/>
      <c r="BK1039" s="126"/>
      <c r="BL1039" s="126"/>
      <c r="BM1039" s="126"/>
      <c r="BN1039" s="126"/>
      <c r="BO1039" s="126"/>
      <c r="BP1039" s="126"/>
      <c r="BQ1039" s="126"/>
      <c r="BR1039" s="126"/>
      <c r="BS1039" s="126"/>
      <c r="BT1039" s="126"/>
      <c r="BU1039" s="126"/>
      <c r="BV1039" s="126"/>
      <c r="BW1039" s="126"/>
      <c r="BX1039" s="126"/>
      <c r="BY1039" s="126"/>
      <c r="BZ1039" s="126"/>
      <c r="CA1039" s="126"/>
      <c r="CB1039" s="126"/>
      <c r="CC1039" s="126"/>
      <c r="CD1039" s="126"/>
      <c r="CE1039" s="126"/>
      <c r="CF1039" s="126"/>
      <c r="CG1039" s="126"/>
      <c r="CH1039" s="126"/>
      <c r="CI1039" s="126"/>
      <c r="CJ1039" s="126"/>
      <c r="CK1039" s="126"/>
      <c r="CL1039" s="126"/>
      <c r="CM1039" s="126"/>
      <c r="CN1039" s="126"/>
      <c r="CO1039" s="126"/>
      <c r="CP1039" s="126"/>
      <c r="CQ1039" s="126"/>
      <c r="CR1039" s="126"/>
      <c r="CS1039"/>
      <c r="CT1039"/>
      <c r="CU1039"/>
      <c r="CV1039"/>
      <c r="CW1039"/>
      <c r="CX1039"/>
      <c r="CY1039"/>
      <c r="CZ1039"/>
      <c r="DA1039"/>
      <c r="DB1039"/>
    </row>
    <row r="1040" spans="1:106" s="15" customFormat="1" ht="13.4" customHeight="1">
      <c r="A1040" s="4" t="str">
        <f t="shared" si="29"/>
        <v/>
      </c>
      <c r="B1040" s="70"/>
      <c r="C1040" s="123"/>
      <c r="D1040" s="70"/>
      <c r="E1040" s="70"/>
      <c r="F1040" s="123"/>
      <c r="G1040" s="123"/>
      <c r="H1040" s="123"/>
      <c r="I1040" s="126"/>
      <c r="J1040" s="126"/>
      <c r="K1040" s="126"/>
      <c r="L1040" s="126"/>
      <c r="M1040" s="126"/>
      <c r="N1040" s="126"/>
      <c r="O1040" s="126"/>
      <c r="P1040" s="126"/>
      <c r="Q1040" s="126"/>
      <c r="R1040" s="126"/>
      <c r="S1040" s="126"/>
      <c r="T1040" s="126"/>
      <c r="U1040" s="126"/>
      <c r="V1040" s="126"/>
      <c r="W1040" s="126"/>
      <c r="X1040" s="126"/>
      <c r="Y1040" s="126"/>
      <c r="Z1040" s="126"/>
      <c r="AA1040" s="126"/>
      <c r="AB1040" s="126"/>
      <c r="AC1040" s="126"/>
      <c r="AD1040" s="126"/>
      <c r="AE1040" s="126"/>
      <c r="AF1040" s="126"/>
      <c r="AG1040" s="126"/>
      <c r="AH1040" s="126"/>
      <c r="AI1040" s="126"/>
      <c r="AJ1040" s="126"/>
      <c r="AK1040" s="126"/>
      <c r="AL1040" s="126"/>
      <c r="AM1040" s="126"/>
      <c r="AN1040" s="126"/>
      <c r="AO1040" s="126"/>
      <c r="AP1040" s="126"/>
      <c r="AQ1040" s="126"/>
      <c r="AR1040" s="126"/>
      <c r="AS1040" s="126"/>
      <c r="AT1040" s="126"/>
      <c r="AU1040" s="126"/>
      <c r="AV1040" s="126"/>
      <c r="AW1040" s="126"/>
      <c r="AX1040" s="126"/>
      <c r="AY1040" s="126"/>
      <c r="AZ1040" s="126"/>
      <c r="BA1040" s="126"/>
      <c r="BB1040" s="126"/>
      <c r="BC1040" s="126"/>
      <c r="BD1040" s="126"/>
      <c r="BE1040" s="126"/>
      <c r="BF1040" s="126"/>
      <c r="BG1040" s="126"/>
      <c r="BH1040" s="126"/>
      <c r="BI1040" s="126"/>
      <c r="BJ1040" s="126"/>
      <c r="BK1040" s="126"/>
      <c r="BL1040" s="126"/>
      <c r="BM1040" s="126"/>
      <c r="BN1040" s="126"/>
      <c r="BO1040" s="126"/>
      <c r="BP1040" s="126"/>
      <c r="BQ1040" s="126"/>
      <c r="BR1040" s="126"/>
      <c r="BS1040" s="126"/>
      <c r="BT1040" s="126"/>
      <c r="BU1040" s="126"/>
      <c r="BV1040" s="126"/>
      <c r="BW1040" s="126"/>
      <c r="BX1040" s="126"/>
      <c r="BY1040" s="126"/>
      <c r="BZ1040" s="126"/>
      <c r="CA1040" s="126"/>
      <c r="CB1040" s="126"/>
      <c r="CC1040" s="126"/>
      <c r="CD1040" s="126"/>
      <c r="CE1040" s="126"/>
      <c r="CF1040" s="126"/>
      <c r="CG1040" s="126"/>
      <c r="CH1040" s="126"/>
      <c r="CI1040" s="126"/>
      <c r="CJ1040" s="126"/>
      <c r="CK1040" s="126"/>
      <c r="CL1040" s="126"/>
      <c r="CM1040" s="126"/>
      <c r="CN1040" s="126"/>
      <c r="CO1040" s="126"/>
      <c r="CP1040" s="126"/>
      <c r="CQ1040" s="126"/>
      <c r="CR1040" s="126"/>
      <c r="CS1040"/>
      <c r="CT1040"/>
      <c r="CU1040"/>
      <c r="CV1040"/>
      <c r="CW1040"/>
      <c r="CX1040"/>
      <c r="CY1040"/>
      <c r="CZ1040"/>
      <c r="DA1040"/>
      <c r="DB1040"/>
    </row>
    <row r="1041" spans="1:106" s="15" customFormat="1" ht="13.4" customHeight="1">
      <c r="A1041" s="4" t="str">
        <f t="shared" si="29"/>
        <v/>
      </c>
      <c r="B1041" s="70"/>
      <c r="C1041" s="123"/>
      <c r="D1041" s="70"/>
      <c r="E1041" s="70"/>
      <c r="F1041" s="123"/>
      <c r="G1041" s="123"/>
      <c r="H1041" s="123"/>
      <c r="I1041" s="126"/>
      <c r="J1041" s="126"/>
      <c r="K1041" s="126"/>
      <c r="L1041" s="126"/>
      <c r="M1041" s="126"/>
      <c r="N1041" s="126"/>
      <c r="O1041" s="126"/>
      <c r="P1041" s="126"/>
      <c r="Q1041" s="126"/>
      <c r="R1041" s="126"/>
      <c r="S1041" s="126"/>
      <c r="T1041" s="126"/>
      <c r="U1041" s="126"/>
      <c r="V1041" s="126"/>
      <c r="W1041" s="126"/>
      <c r="X1041" s="126"/>
      <c r="Y1041" s="126"/>
      <c r="Z1041" s="126"/>
      <c r="AA1041" s="126"/>
      <c r="AB1041" s="126"/>
      <c r="AC1041" s="126"/>
      <c r="AD1041" s="126"/>
      <c r="AE1041" s="126"/>
      <c r="AF1041" s="126"/>
      <c r="AG1041" s="126"/>
      <c r="AH1041" s="126"/>
      <c r="AI1041" s="126"/>
      <c r="AJ1041" s="126"/>
      <c r="AK1041" s="126"/>
      <c r="AL1041" s="126"/>
      <c r="AM1041" s="126"/>
      <c r="AN1041" s="126"/>
      <c r="AO1041" s="126"/>
      <c r="AP1041" s="126"/>
      <c r="AQ1041" s="126"/>
      <c r="AR1041" s="126"/>
      <c r="AS1041" s="126"/>
      <c r="AT1041" s="126"/>
      <c r="AU1041" s="126"/>
      <c r="AV1041" s="126"/>
      <c r="AW1041" s="126"/>
      <c r="AX1041" s="126"/>
      <c r="AY1041" s="126"/>
      <c r="AZ1041" s="126"/>
      <c r="BA1041" s="126"/>
      <c r="BB1041" s="126"/>
      <c r="BC1041" s="126"/>
      <c r="BD1041" s="126"/>
      <c r="BE1041" s="126"/>
      <c r="BF1041" s="126"/>
      <c r="BG1041" s="126"/>
      <c r="BH1041" s="126"/>
      <c r="BI1041" s="126"/>
      <c r="BJ1041" s="126"/>
      <c r="BK1041" s="126"/>
      <c r="BL1041" s="126"/>
      <c r="BM1041" s="126"/>
      <c r="BN1041" s="126"/>
      <c r="BO1041" s="126"/>
      <c r="BP1041" s="126"/>
      <c r="BQ1041" s="126"/>
      <c r="BR1041" s="126"/>
      <c r="BS1041" s="126"/>
      <c r="BT1041" s="126"/>
      <c r="BU1041" s="126"/>
      <c r="BV1041" s="126"/>
      <c r="BW1041" s="126"/>
      <c r="BX1041" s="126"/>
      <c r="BY1041" s="126"/>
      <c r="BZ1041" s="126"/>
      <c r="CA1041" s="126"/>
      <c r="CB1041" s="126"/>
      <c r="CC1041" s="126"/>
      <c r="CD1041" s="126"/>
      <c r="CE1041" s="126"/>
      <c r="CF1041" s="126"/>
      <c r="CG1041" s="126"/>
      <c r="CH1041" s="126"/>
      <c r="CI1041" s="126"/>
      <c r="CJ1041" s="126"/>
      <c r="CK1041" s="126"/>
      <c r="CL1041" s="126"/>
      <c r="CM1041" s="126"/>
      <c r="CN1041" s="126"/>
      <c r="CO1041" s="126"/>
      <c r="CP1041" s="126"/>
      <c r="CQ1041" s="126"/>
      <c r="CR1041" s="126"/>
      <c r="CS1041"/>
      <c r="CT1041"/>
      <c r="CU1041"/>
      <c r="CV1041"/>
      <c r="CW1041"/>
      <c r="CX1041"/>
      <c r="CY1041"/>
      <c r="CZ1041"/>
      <c r="DA1041"/>
      <c r="DB1041"/>
    </row>
    <row r="1042" spans="1:106" s="15" customFormat="1" ht="13.4" customHeight="1">
      <c r="A1042" s="4" t="str">
        <f t="shared" si="29"/>
        <v/>
      </c>
      <c r="B1042" s="70"/>
      <c r="C1042" s="123"/>
      <c r="D1042" s="70"/>
      <c r="E1042" s="70"/>
      <c r="F1042" s="123"/>
      <c r="G1042" s="123"/>
      <c r="H1042" s="123"/>
      <c r="I1042" s="126"/>
      <c r="J1042" s="126"/>
      <c r="K1042" s="126"/>
      <c r="L1042" s="126"/>
      <c r="M1042" s="126"/>
      <c r="N1042" s="126"/>
      <c r="O1042" s="126"/>
      <c r="P1042" s="126"/>
      <c r="Q1042" s="126"/>
      <c r="R1042" s="126"/>
      <c r="S1042" s="126"/>
      <c r="T1042" s="126"/>
      <c r="U1042" s="126"/>
      <c r="V1042" s="126"/>
      <c r="W1042" s="126"/>
      <c r="X1042" s="126"/>
      <c r="Y1042" s="126"/>
      <c r="Z1042" s="126"/>
      <c r="AA1042" s="126"/>
      <c r="AB1042" s="126"/>
      <c r="AC1042" s="126"/>
      <c r="AD1042" s="126"/>
      <c r="AE1042" s="126"/>
      <c r="AF1042" s="126"/>
      <c r="AG1042" s="126"/>
      <c r="AH1042" s="126"/>
      <c r="AI1042" s="126"/>
      <c r="AJ1042" s="126"/>
      <c r="AK1042" s="126"/>
      <c r="AL1042" s="126"/>
      <c r="AM1042" s="126"/>
      <c r="AN1042" s="126"/>
      <c r="AO1042" s="126"/>
      <c r="AP1042" s="126"/>
      <c r="AQ1042" s="126"/>
      <c r="AR1042" s="126"/>
      <c r="AS1042" s="126"/>
      <c r="AT1042" s="126"/>
      <c r="AU1042" s="126"/>
      <c r="AV1042" s="126"/>
      <c r="AW1042" s="126"/>
      <c r="AX1042" s="126"/>
      <c r="AY1042" s="126"/>
      <c r="AZ1042" s="126"/>
      <c r="BA1042" s="126"/>
      <c r="BB1042" s="126"/>
      <c r="BC1042" s="126"/>
      <c r="BD1042" s="126"/>
      <c r="BE1042" s="126"/>
      <c r="BF1042" s="126"/>
      <c r="BG1042" s="126"/>
      <c r="BH1042" s="126"/>
      <c r="BI1042" s="126"/>
      <c r="BJ1042" s="126"/>
      <c r="BK1042" s="126"/>
      <c r="BL1042" s="126"/>
      <c r="BM1042" s="126"/>
      <c r="BN1042" s="126"/>
      <c r="BO1042" s="126"/>
      <c r="BP1042" s="126"/>
      <c r="BQ1042" s="126"/>
      <c r="BR1042" s="126"/>
      <c r="BS1042" s="126"/>
      <c r="BT1042" s="126"/>
      <c r="BU1042" s="126"/>
      <c r="BV1042" s="126"/>
      <c r="BW1042" s="126"/>
      <c r="BX1042" s="126"/>
      <c r="BY1042" s="126"/>
      <c r="BZ1042" s="126"/>
      <c r="CA1042" s="126"/>
      <c r="CB1042" s="126"/>
      <c r="CC1042" s="126"/>
      <c r="CD1042" s="126"/>
      <c r="CE1042" s="126"/>
      <c r="CF1042" s="126"/>
      <c r="CG1042" s="126"/>
      <c r="CH1042" s="126"/>
      <c r="CI1042" s="126"/>
      <c r="CJ1042" s="126"/>
      <c r="CK1042" s="126"/>
      <c r="CL1042" s="126"/>
      <c r="CM1042" s="126"/>
      <c r="CN1042" s="126"/>
      <c r="CO1042" s="126"/>
      <c r="CP1042" s="126"/>
      <c r="CQ1042" s="126"/>
      <c r="CR1042" s="126"/>
      <c r="CS1042"/>
      <c r="CT1042"/>
      <c r="CU1042"/>
      <c r="CV1042"/>
      <c r="CW1042"/>
      <c r="CX1042"/>
      <c r="CY1042"/>
      <c r="CZ1042"/>
      <c r="DA1042"/>
      <c r="DB1042"/>
    </row>
    <row r="1043" spans="1:106" s="15" customFormat="1" ht="13.4" customHeight="1">
      <c r="A1043" s="4" t="str">
        <f t="shared" si="29"/>
        <v/>
      </c>
      <c r="B1043" s="70"/>
      <c r="C1043" s="123"/>
      <c r="D1043" s="70"/>
      <c r="E1043" s="70"/>
      <c r="F1043" s="123"/>
      <c r="G1043" s="123"/>
      <c r="H1043" s="123"/>
      <c r="I1043" s="126"/>
      <c r="J1043" s="126"/>
      <c r="K1043" s="126"/>
      <c r="L1043" s="126"/>
      <c r="M1043" s="126"/>
      <c r="N1043" s="126"/>
      <c r="O1043" s="126"/>
      <c r="P1043" s="126"/>
      <c r="Q1043" s="126"/>
      <c r="R1043" s="126"/>
      <c r="S1043" s="126"/>
      <c r="T1043" s="126"/>
      <c r="U1043" s="126"/>
      <c r="V1043" s="126"/>
      <c r="W1043" s="126"/>
      <c r="X1043" s="126"/>
      <c r="Y1043" s="126"/>
      <c r="Z1043" s="126"/>
      <c r="AA1043" s="126"/>
      <c r="AB1043" s="126"/>
      <c r="AC1043" s="126"/>
      <c r="AD1043" s="126"/>
      <c r="AE1043" s="126"/>
      <c r="AF1043" s="126"/>
      <c r="AG1043" s="126"/>
      <c r="AH1043" s="126"/>
      <c r="AI1043" s="126"/>
      <c r="AJ1043" s="126"/>
      <c r="AK1043" s="126"/>
      <c r="AL1043" s="126"/>
      <c r="AM1043" s="126"/>
      <c r="AN1043" s="126"/>
      <c r="AO1043" s="126"/>
      <c r="AP1043" s="126"/>
      <c r="AQ1043" s="126"/>
      <c r="AR1043" s="126"/>
      <c r="AS1043" s="126"/>
      <c r="AT1043" s="126"/>
      <c r="AU1043" s="126"/>
      <c r="AV1043" s="126"/>
      <c r="AW1043" s="126"/>
      <c r="AX1043" s="126"/>
      <c r="AY1043" s="126"/>
      <c r="AZ1043" s="126"/>
      <c r="BA1043" s="126"/>
      <c r="BB1043" s="126"/>
      <c r="BC1043" s="126"/>
      <c r="BD1043" s="126"/>
      <c r="BE1043" s="126"/>
      <c r="BF1043" s="126"/>
      <c r="BG1043" s="126"/>
      <c r="BH1043" s="126"/>
      <c r="BI1043" s="126"/>
      <c r="BJ1043" s="126"/>
      <c r="BK1043" s="126"/>
      <c r="BL1043" s="126"/>
      <c r="BM1043" s="126"/>
      <c r="BN1043" s="126"/>
      <c r="BO1043" s="126"/>
      <c r="BP1043" s="126"/>
      <c r="BQ1043" s="126"/>
      <c r="BR1043" s="126"/>
      <c r="BS1043" s="126"/>
      <c r="BT1043" s="126"/>
      <c r="BU1043" s="126"/>
      <c r="BV1043" s="126"/>
      <c r="BW1043" s="126"/>
      <c r="BX1043" s="126"/>
      <c r="BY1043" s="126"/>
      <c r="BZ1043" s="126"/>
      <c r="CA1043" s="126"/>
      <c r="CB1043" s="126"/>
      <c r="CC1043" s="126"/>
      <c r="CD1043" s="126"/>
      <c r="CE1043" s="126"/>
      <c r="CF1043" s="126"/>
      <c r="CG1043" s="126"/>
      <c r="CH1043" s="126"/>
      <c r="CI1043" s="126"/>
      <c r="CJ1043" s="126"/>
      <c r="CK1043" s="126"/>
      <c r="CL1043" s="126"/>
      <c r="CM1043" s="126"/>
      <c r="CN1043" s="126"/>
      <c r="CO1043" s="126"/>
      <c r="CP1043" s="126"/>
      <c r="CQ1043" s="126"/>
      <c r="CR1043" s="126"/>
      <c r="CS1043"/>
      <c r="CT1043"/>
      <c r="CU1043"/>
      <c r="CV1043"/>
      <c r="CW1043"/>
      <c r="CX1043"/>
      <c r="CY1043"/>
      <c r="CZ1043"/>
      <c r="DA1043"/>
      <c r="DB1043"/>
    </row>
    <row r="1044" spans="1:106" s="15" customFormat="1" ht="13.4" customHeight="1">
      <c r="A1044" s="4" t="str">
        <f t="shared" si="29"/>
        <v/>
      </c>
      <c r="B1044" s="70"/>
      <c r="C1044" s="123"/>
      <c r="D1044" s="70"/>
      <c r="E1044" s="70"/>
      <c r="F1044" s="123"/>
      <c r="G1044" s="123"/>
      <c r="H1044" s="123"/>
      <c r="I1044" s="126"/>
      <c r="J1044" s="126"/>
      <c r="K1044" s="126"/>
      <c r="L1044" s="126"/>
      <c r="M1044" s="126"/>
      <c r="N1044" s="126"/>
      <c r="O1044" s="126"/>
      <c r="P1044" s="126"/>
      <c r="Q1044" s="126"/>
      <c r="R1044" s="126"/>
      <c r="S1044" s="126"/>
      <c r="T1044" s="126"/>
      <c r="U1044" s="126"/>
      <c r="V1044" s="126"/>
      <c r="W1044" s="126"/>
      <c r="X1044" s="126"/>
      <c r="Y1044" s="126"/>
      <c r="Z1044" s="126"/>
      <c r="AA1044" s="126"/>
      <c r="AB1044" s="126"/>
      <c r="AC1044" s="126"/>
      <c r="AD1044" s="126"/>
      <c r="AE1044" s="126"/>
      <c r="AF1044" s="126"/>
      <c r="AG1044" s="126"/>
      <c r="AH1044" s="126"/>
      <c r="AI1044" s="126"/>
      <c r="AJ1044" s="126"/>
      <c r="AK1044" s="126"/>
      <c r="AL1044" s="126"/>
      <c r="AM1044" s="126"/>
      <c r="AN1044" s="126"/>
      <c r="AO1044" s="126"/>
      <c r="AP1044" s="126"/>
      <c r="AQ1044" s="126"/>
      <c r="AR1044" s="126"/>
      <c r="AS1044" s="126"/>
      <c r="AT1044" s="126"/>
      <c r="AU1044" s="126"/>
      <c r="AV1044" s="126"/>
      <c r="AW1044" s="126"/>
      <c r="AX1044" s="126"/>
      <c r="AY1044" s="126"/>
      <c r="AZ1044" s="126"/>
      <c r="BA1044" s="126"/>
      <c r="BB1044" s="126"/>
      <c r="BC1044" s="126"/>
      <c r="BD1044" s="126"/>
      <c r="BE1044" s="126"/>
      <c r="BF1044" s="126"/>
      <c r="BG1044" s="126"/>
      <c r="BH1044" s="126"/>
      <c r="BI1044" s="126"/>
      <c r="BJ1044" s="126"/>
      <c r="BK1044" s="126"/>
      <c r="BL1044" s="126"/>
      <c r="BM1044" s="126"/>
      <c r="BN1044" s="126"/>
      <c r="BO1044" s="126"/>
      <c r="BP1044" s="126"/>
      <c r="BQ1044" s="126"/>
      <c r="BR1044" s="126"/>
      <c r="BS1044" s="126"/>
      <c r="BT1044" s="126"/>
      <c r="BU1044" s="126"/>
      <c r="BV1044" s="126"/>
      <c r="BW1044" s="126"/>
      <c r="BX1044" s="126"/>
      <c r="BY1044" s="126"/>
      <c r="BZ1044" s="126"/>
      <c r="CA1044" s="126"/>
      <c r="CB1044" s="126"/>
      <c r="CC1044" s="126"/>
      <c r="CD1044" s="126"/>
      <c r="CE1044" s="126"/>
      <c r="CF1044" s="126"/>
      <c r="CG1044" s="126"/>
      <c r="CH1044" s="126"/>
      <c r="CI1044" s="126"/>
      <c r="CJ1044" s="126"/>
      <c r="CK1044" s="126"/>
      <c r="CL1044" s="126"/>
      <c r="CM1044" s="126"/>
      <c r="CN1044" s="126"/>
      <c r="CO1044" s="126"/>
      <c r="CP1044" s="126"/>
      <c r="CQ1044" s="126"/>
      <c r="CR1044" s="126"/>
      <c r="CS1044"/>
      <c r="CT1044"/>
      <c r="CU1044"/>
      <c r="CV1044"/>
      <c r="CW1044"/>
      <c r="CX1044"/>
      <c r="CY1044"/>
      <c r="CZ1044"/>
      <c r="DA1044"/>
      <c r="DB1044"/>
    </row>
    <row r="1045" spans="1:106" s="15" customFormat="1" ht="13.4" customHeight="1">
      <c r="A1045" s="4" t="str">
        <f t="shared" si="29"/>
        <v/>
      </c>
      <c r="B1045" s="70"/>
      <c r="C1045" s="123"/>
      <c r="D1045" s="70"/>
      <c r="E1045" s="70"/>
      <c r="F1045" s="123"/>
      <c r="G1045" s="123"/>
      <c r="H1045" s="123"/>
      <c r="I1045" s="126"/>
      <c r="J1045" s="126"/>
      <c r="K1045" s="126"/>
      <c r="L1045" s="126"/>
      <c r="M1045" s="126"/>
      <c r="N1045" s="126"/>
      <c r="O1045" s="126"/>
      <c r="P1045" s="126"/>
      <c r="Q1045" s="126"/>
      <c r="R1045" s="126"/>
      <c r="S1045" s="126"/>
      <c r="T1045" s="126"/>
      <c r="U1045" s="126"/>
      <c r="V1045" s="126"/>
      <c r="W1045" s="126"/>
      <c r="X1045" s="126"/>
      <c r="Y1045" s="126"/>
      <c r="Z1045" s="126"/>
      <c r="AA1045" s="126"/>
      <c r="AB1045" s="126"/>
      <c r="AC1045" s="126"/>
      <c r="AD1045" s="126"/>
      <c r="AE1045" s="126"/>
      <c r="AF1045" s="126"/>
      <c r="AG1045" s="126"/>
      <c r="AH1045" s="126"/>
      <c r="AI1045" s="126"/>
      <c r="AJ1045" s="126"/>
      <c r="AK1045" s="126"/>
      <c r="AL1045" s="126"/>
      <c r="AM1045" s="126"/>
      <c r="AN1045" s="126"/>
      <c r="AO1045" s="126"/>
      <c r="AP1045" s="126"/>
      <c r="AQ1045" s="126"/>
      <c r="AR1045" s="126"/>
      <c r="AS1045" s="126"/>
      <c r="AT1045" s="126"/>
      <c r="AU1045" s="126"/>
      <c r="AV1045" s="126"/>
      <c r="AW1045" s="126"/>
      <c r="AX1045" s="126"/>
      <c r="AY1045" s="126"/>
      <c r="AZ1045" s="126"/>
      <c r="BA1045" s="126"/>
      <c r="BB1045" s="126"/>
      <c r="BC1045" s="126"/>
      <c r="BD1045" s="126"/>
      <c r="BE1045" s="126"/>
      <c r="BF1045" s="126"/>
      <c r="BG1045" s="126"/>
      <c r="BH1045" s="126"/>
      <c r="BI1045" s="126"/>
      <c r="BJ1045" s="126"/>
      <c r="BK1045" s="126"/>
      <c r="BL1045" s="126"/>
      <c r="BM1045" s="126"/>
      <c r="BN1045" s="126"/>
      <c r="BO1045" s="126"/>
      <c r="BP1045" s="126"/>
      <c r="BQ1045" s="126"/>
      <c r="BR1045" s="126"/>
      <c r="BS1045" s="126"/>
      <c r="BT1045" s="126"/>
      <c r="BU1045" s="126"/>
      <c r="BV1045" s="126"/>
      <c r="BW1045" s="126"/>
      <c r="BX1045" s="126"/>
      <c r="BY1045" s="126"/>
      <c r="BZ1045" s="126"/>
      <c r="CA1045" s="126"/>
      <c r="CB1045" s="126"/>
      <c r="CC1045" s="126"/>
      <c r="CD1045" s="126"/>
      <c r="CE1045" s="126"/>
      <c r="CF1045" s="126"/>
      <c r="CG1045" s="126"/>
      <c r="CH1045" s="126"/>
      <c r="CI1045" s="126"/>
      <c r="CJ1045" s="126"/>
      <c r="CK1045" s="126"/>
      <c r="CL1045" s="126"/>
      <c r="CM1045" s="126"/>
      <c r="CN1045" s="126"/>
      <c r="CO1045" s="126"/>
      <c r="CP1045" s="126"/>
      <c r="CQ1045" s="126"/>
      <c r="CR1045" s="126"/>
      <c r="CS1045"/>
      <c r="CT1045"/>
      <c r="CU1045"/>
      <c r="CV1045"/>
      <c r="CW1045"/>
      <c r="CX1045"/>
      <c r="CY1045"/>
      <c r="CZ1045"/>
      <c r="DA1045"/>
      <c r="DB1045"/>
    </row>
    <row r="1046" spans="1:106" s="15" customFormat="1" ht="13.4" customHeight="1">
      <c r="A1046" s="4" t="str">
        <f t="shared" si="29"/>
        <v/>
      </c>
      <c r="B1046" s="70"/>
      <c r="C1046" s="123"/>
      <c r="D1046" s="70"/>
      <c r="E1046" s="70"/>
      <c r="F1046" s="123"/>
      <c r="G1046" s="123"/>
      <c r="H1046" s="123"/>
      <c r="I1046" s="126"/>
      <c r="J1046" s="126"/>
      <c r="K1046" s="126"/>
      <c r="L1046" s="126"/>
      <c r="M1046" s="126"/>
      <c r="N1046" s="126"/>
      <c r="O1046" s="126"/>
      <c r="P1046" s="126"/>
      <c r="Q1046" s="126"/>
      <c r="R1046" s="126"/>
      <c r="S1046" s="126"/>
      <c r="T1046" s="126"/>
      <c r="U1046" s="126"/>
      <c r="V1046" s="126"/>
      <c r="W1046" s="126"/>
      <c r="X1046" s="126"/>
      <c r="Y1046" s="126"/>
      <c r="Z1046" s="126"/>
      <c r="AA1046" s="126"/>
      <c r="AB1046" s="126"/>
      <c r="AC1046" s="126"/>
      <c r="AD1046" s="126"/>
      <c r="AE1046" s="126"/>
      <c r="AF1046" s="126"/>
      <c r="AG1046" s="126"/>
      <c r="AH1046" s="126"/>
      <c r="AI1046" s="126"/>
      <c r="AJ1046" s="126"/>
      <c r="AK1046" s="126"/>
      <c r="AL1046" s="126"/>
      <c r="AM1046" s="126"/>
      <c r="AN1046" s="126"/>
      <c r="AO1046" s="126"/>
      <c r="AP1046" s="126"/>
      <c r="AQ1046" s="126"/>
      <c r="AR1046" s="126"/>
      <c r="AS1046" s="126"/>
      <c r="AT1046" s="126"/>
      <c r="AU1046" s="126"/>
      <c r="AV1046" s="126"/>
      <c r="AW1046" s="126"/>
      <c r="AX1046" s="126"/>
      <c r="AY1046" s="126"/>
      <c r="AZ1046" s="126"/>
      <c r="BA1046" s="126"/>
      <c r="BB1046" s="126"/>
      <c r="BC1046" s="126"/>
      <c r="BD1046" s="126"/>
      <c r="BE1046" s="126"/>
      <c r="BF1046" s="126"/>
      <c r="BG1046" s="126"/>
      <c r="BH1046" s="126"/>
      <c r="BI1046" s="126"/>
      <c r="BJ1046" s="126"/>
      <c r="BK1046" s="126"/>
      <c r="BL1046" s="126"/>
      <c r="BM1046" s="126"/>
      <c r="BN1046" s="126"/>
      <c r="BO1046" s="126"/>
      <c r="BP1046" s="126"/>
      <c r="BQ1046" s="126"/>
      <c r="BR1046" s="126"/>
      <c r="BS1046" s="126"/>
      <c r="BT1046" s="126"/>
      <c r="BU1046" s="126"/>
      <c r="BV1046" s="126"/>
      <c r="BW1046" s="126"/>
      <c r="BX1046" s="126"/>
      <c r="BY1046" s="126"/>
      <c r="BZ1046" s="126"/>
      <c r="CA1046" s="126"/>
      <c r="CB1046" s="126"/>
      <c r="CC1046" s="126"/>
      <c r="CD1046" s="126"/>
      <c r="CE1046" s="126"/>
      <c r="CF1046" s="126"/>
      <c r="CG1046" s="126"/>
      <c r="CH1046" s="126"/>
      <c r="CI1046" s="126"/>
      <c r="CJ1046" s="126"/>
      <c r="CK1046" s="126"/>
      <c r="CL1046" s="126"/>
      <c r="CM1046" s="126"/>
      <c r="CN1046" s="126"/>
      <c r="CO1046" s="126"/>
      <c r="CP1046" s="126"/>
      <c r="CQ1046" s="126"/>
      <c r="CR1046" s="126"/>
      <c r="CS1046"/>
      <c r="CT1046"/>
      <c r="CU1046"/>
      <c r="CV1046"/>
      <c r="CW1046"/>
      <c r="CX1046"/>
      <c r="CY1046"/>
      <c r="CZ1046"/>
      <c r="DA1046"/>
      <c r="DB1046"/>
    </row>
    <row r="1047" spans="1:106" s="15" customFormat="1" ht="13.4" customHeight="1">
      <c r="A1047" s="4" t="str">
        <f t="shared" si="29"/>
        <v/>
      </c>
      <c r="B1047" s="70"/>
      <c r="C1047" s="123"/>
      <c r="D1047" s="70"/>
      <c r="E1047" s="70"/>
      <c r="F1047" s="123"/>
      <c r="G1047" s="123"/>
      <c r="H1047" s="123"/>
      <c r="I1047" s="126"/>
      <c r="J1047" s="126"/>
      <c r="K1047" s="126"/>
      <c r="L1047" s="126"/>
      <c r="M1047" s="126"/>
      <c r="N1047" s="126"/>
      <c r="O1047" s="126"/>
      <c r="P1047" s="126"/>
      <c r="Q1047" s="126"/>
      <c r="R1047" s="126"/>
      <c r="S1047" s="126"/>
      <c r="T1047" s="126"/>
      <c r="U1047" s="126"/>
      <c r="V1047" s="126"/>
      <c r="W1047" s="126"/>
      <c r="X1047" s="126"/>
      <c r="Y1047" s="126"/>
      <c r="Z1047" s="126"/>
      <c r="AA1047" s="126"/>
      <c r="AB1047" s="126"/>
      <c r="AC1047" s="126"/>
      <c r="AD1047" s="126"/>
      <c r="AE1047" s="126"/>
      <c r="AF1047" s="126"/>
      <c r="AG1047" s="126"/>
      <c r="AH1047" s="126"/>
      <c r="AI1047" s="126"/>
      <c r="AJ1047" s="126"/>
      <c r="AK1047" s="126"/>
      <c r="AL1047" s="126"/>
      <c r="AM1047" s="126"/>
      <c r="AN1047" s="126"/>
      <c r="AO1047" s="126"/>
      <c r="AP1047" s="126"/>
      <c r="AQ1047" s="126"/>
      <c r="AR1047" s="126"/>
      <c r="AS1047" s="126"/>
      <c r="AT1047" s="126"/>
      <c r="AU1047" s="126"/>
      <c r="AV1047" s="126"/>
      <c r="AW1047" s="126"/>
      <c r="AX1047" s="126"/>
      <c r="AY1047" s="126"/>
      <c r="AZ1047" s="126"/>
      <c r="BA1047" s="126"/>
      <c r="BB1047" s="126"/>
      <c r="BC1047" s="126"/>
      <c r="BD1047" s="126"/>
      <c r="BE1047" s="126"/>
      <c r="BF1047" s="126"/>
      <c r="BG1047" s="126"/>
      <c r="BH1047" s="126"/>
      <c r="BI1047" s="126"/>
      <c r="BJ1047" s="126"/>
      <c r="BK1047" s="126"/>
      <c r="BL1047" s="126"/>
      <c r="BM1047" s="126"/>
      <c r="BN1047" s="126"/>
      <c r="BO1047" s="126"/>
      <c r="BP1047" s="126"/>
      <c r="BQ1047" s="126"/>
      <c r="BR1047" s="126"/>
      <c r="BS1047" s="126"/>
      <c r="BT1047" s="126"/>
      <c r="BU1047" s="126"/>
      <c r="BV1047" s="126"/>
      <c r="BW1047" s="126"/>
      <c r="BX1047" s="126"/>
      <c r="BY1047" s="126"/>
      <c r="BZ1047" s="126"/>
      <c r="CA1047" s="126"/>
      <c r="CB1047" s="126"/>
      <c r="CC1047" s="126"/>
      <c r="CD1047" s="126"/>
      <c r="CE1047" s="126"/>
      <c r="CF1047" s="126"/>
      <c r="CG1047" s="126"/>
      <c r="CH1047" s="126"/>
      <c r="CI1047" s="126"/>
      <c r="CJ1047" s="126"/>
      <c r="CK1047" s="126"/>
      <c r="CL1047" s="126"/>
      <c r="CM1047" s="126"/>
      <c r="CN1047" s="126"/>
      <c r="CO1047" s="126"/>
      <c r="CP1047" s="126"/>
      <c r="CQ1047" s="126"/>
      <c r="CR1047" s="126"/>
      <c r="CS1047"/>
      <c r="CT1047"/>
      <c r="CU1047"/>
      <c r="CV1047"/>
      <c r="CW1047"/>
      <c r="CX1047"/>
      <c r="CY1047"/>
      <c r="CZ1047"/>
      <c r="DA1047"/>
      <c r="DB1047"/>
    </row>
    <row r="1048" spans="1:106" s="15" customFormat="1" ht="13.4" customHeight="1">
      <c r="A1048" s="4" t="str">
        <f t="shared" si="29"/>
        <v/>
      </c>
      <c r="B1048" s="70"/>
      <c r="C1048" s="123"/>
      <c r="D1048" s="70"/>
      <c r="E1048" s="70"/>
      <c r="F1048" s="123"/>
      <c r="G1048" s="123"/>
      <c r="H1048" s="123"/>
      <c r="I1048" s="126"/>
      <c r="J1048" s="126"/>
      <c r="K1048" s="126"/>
      <c r="L1048" s="126"/>
      <c r="M1048" s="126"/>
      <c r="N1048" s="126"/>
      <c r="O1048" s="126"/>
      <c r="P1048" s="126"/>
      <c r="Q1048" s="126"/>
      <c r="R1048" s="126"/>
      <c r="S1048" s="126"/>
      <c r="T1048" s="126"/>
      <c r="U1048" s="126"/>
      <c r="V1048" s="126"/>
      <c r="W1048" s="126"/>
      <c r="X1048" s="126"/>
      <c r="Y1048" s="126"/>
      <c r="Z1048" s="126"/>
      <c r="AA1048" s="126"/>
      <c r="AB1048" s="126"/>
      <c r="AC1048" s="126"/>
      <c r="AD1048" s="126"/>
      <c r="AE1048" s="126"/>
      <c r="AF1048" s="126"/>
      <c r="AG1048" s="126"/>
      <c r="AH1048" s="126"/>
      <c r="AI1048" s="126"/>
      <c r="AJ1048" s="126"/>
      <c r="AK1048" s="126"/>
      <c r="AL1048" s="126"/>
      <c r="AM1048" s="126"/>
      <c r="AN1048" s="126"/>
      <c r="AO1048" s="126"/>
      <c r="AP1048" s="126"/>
      <c r="AQ1048" s="126"/>
      <c r="AR1048" s="126"/>
      <c r="AS1048" s="126"/>
      <c r="AT1048" s="126"/>
      <c r="AU1048" s="126"/>
      <c r="AV1048" s="126"/>
      <c r="AW1048" s="126"/>
      <c r="AX1048" s="126"/>
      <c r="AY1048" s="126"/>
      <c r="AZ1048" s="126"/>
      <c r="BA1048" s="126"/>
      <c r="BB1048" s="126"/>
      <c r="BC1048" s="126"/>
      <c r="BD1048" s="126"/>
      <c r="BE1048" s="126"/>
      <c r="BF1048" s="126"/>
      <c r="BG1048" s="126"/>
      <c r="BH1048" s="126"/>
      <c r="BI1048" s="126"/>
      <c r="BJ1048" s="126"/>
      <c r="BK1048" s="126"/>
      <c r="BL1048" s="126"/>
      <c r="BM1048" s="126"/>
      <c r="BN1048" s="126"/>
      <c r="BO1048" s="126"/>
      <c r="BP1048" s="126"/>
      <c r="BQ1048" s="126"/>
      <c r="BR1048" s="126"/>
      <c r="BS1048" s="126"/>
      <c r="BT1048" s="126"/>
      <c r="BU1048" s="126"/>
      <c r="BV1048" s="126"/>
      <c r="BW1048" s="126"/>
      <c r="BX1048" s="126"/>
      <c r="BY1048" s="126"/>
      <c r="BZ1048" s="126"/>
      <c r="CA1048" s="126"/>
      <c r="CB1048" s="126"/>
      <c r="CC1048" s="126"/>
      <c r="CD1048" s="126"/>
      <c r="CE1048" s="126"/>
      <c r="CF1048" s="126"/>
      <c r="CG1048" s="126"/>
      <c r="CH1048" s="126"/>
      <c r="CI1048" s="126"/>
      <c r="CJ1048" s="126"/>
      <c r="CK1048" s="126"/>
      <c r="CL1048" s="126"/>
      <c r="CM1048" s="126"/>
      <c r="CN1048" s="126"/>
      <c r="CO1048" s="126"/>
      <c r="CP1048" s="126"/>
      <c r="CQ1048" s="126"/>
      <c r="CR1048" s="126"/>
      <c r="CS1048"/>
      <c r="CT1048"/>
      <c r="CU1048"/>
      <c r="CV1048"/>
      <c r="CW1048"/>
      <c r="CX1048"/>
      <c r="CY1048"/>
      <c r="CZ1048"/>
      <c r="DA1048"/>
      <c r="DB1048"/>
    </row>
    <row r="1049" spans="1:106" s="15" customFormat="1" ht="13.4" customHeight="1">
      <c r="A1049" s="4" t="str">
        <f t="shared" si="29"/>
        <v/>
      </c>
      <c r="B1049" s="70"/>
      <c r="C1049" s="123"/>
      <c r="D1049" s="70"/>
      <c r="E1049" s="70"/>
      <c r="F1049" s="123"/>
      <c r="G1049" s="123"/>
      <c r="H1049" s="123"/>
      <c r="I1049" s="126"/>
      <c r="J1049" s="126"/>
      <c r="K1049" s="126"/>
      <c r="L1049" s="126"/>
      <c r="M1049" s="126"/>
      <c r="N1049" s="126"/>
      <c r="O1049" s="126"/>
      <c r="P1049" s="126"/>
      <c r="Q1049" s="126"/>
      <c r="R1049" s="126"/>
      <c r="S1049" s="126"/>
      <c r="T1049" s="126"/>
      <c r="U1049" s="126"/>
      <c r="V1049" s="126"/>
      <c r="W1049" s="126"/>
      <c r="X1049" s="126"/>
      <c r="Y1049" s="126"/>
      <c r="Z1049" s="126"/>
      <c r="AA1049" s="126"/>
      <c r="AB1049" s="126"/>
      <c r="AC1049" s="126"/>
      <c r="AD1049" s="126"/>
      <c r="AE1049" s="126"/>
      <c r="AF1049" s="126"/>
      <c r="AG1049" s="126"/>
      <c r="AH1049" s="126"/>
      <c r="AI1049" s="126"/>
      <c r="AJ1049" s="126"/>
      <c r="AK1049" s="126"/>
      <c r="AL1049" s="126"/>
      <c r="AM1049" s="126"/>
      <c r="AN1049" s="126"/>
      <c r="AO1049" s="126"/>
      <c r="AP1049" s="126"/>
      <c r="AQ1049" s="126"/>
      <c r="AR1049" s="126"/>
      <c r="AS1049" s="126"/>
      <c r="AT1049" s="126"/>
      <c r="AU1049" s="126"/>
      <c r="AV1049" s="126"/>
      <c r="AW1049" s="126"/>
      <c r="AX1049" s="126"/>
      <c r="AY1049" s="126"/>
      <c r="AZ1049" s="126"/>
      <c r="BA1049" s="126"/>
      <c r="BB1049" s="126"/>
      <c r="BC1049" s="126"/>
      <c r="BD1049" s="126"/>
      <c r="BE1049" s="126"/>
      <c r="BF1049" s="126"/>
      <c r="BG1049" s="126"/>
      <c r="BH1049" s="126"/>
      <c r="BI1049" s="126"/>
      <c r="BJ1049" s="126"/>
      <c r="BK1049" s="126"/>
      <c r="BL1049" s="126"/>
      <c r="BM1049" s="126"/>
      <c r="BN1049" s="126"/>
      <c r="BO1049" s="126"/>
      <c r="BP1049" s="126"/>
      <c r="BQ1049" s="126"/>
      <c r="BR1049" s="126"/>
      <c r="BS1049" s="126"/>
      <c r="BT1049" s="126"/>
      <c r="BU1049" s="126"/>
      <c r="BV1049" s="126"/>
      <c r="BW1049" s="126"/>
      <c r="BX1049" s="126"/>
      <c r="BY1049" s="126"/>
      <c r="BZ1049" s="126"/>
      <c r="CA1049" s="126"/>
      <c r="CB1049" s="126"/>
      <c r="CC1049" s="126"/>
      <c r="CD1049" s="126"/>
      <c r="CE1049" s="126"/>
      <c r="CF1049" s="126"/>
      <c r="CG1049" s="126"/>
      <c r="CH1049" s="126"/>
      <c r="CI1049" s="126"/>
      <c r="CJ1049" s="126"/>
      <c r="CK1049" s="126"/>
      <c r="CL1049" s="126"/>
      <c r="CM1049" s="126"/>
      <c r="CN1049" s="126"/>
      <c r="CO1049" s="126"/>
      <c r="CP1049" s="126"/>
      <c r="CQ1049" s="126"/>
      <c r="CR1049" s="126"/>
      <c r="CS1049"/>
      <c r="CT1049"/>
      <c r="CU1049"/>
      <c r="CV1049"/>
      <c r="CW1049"/>
      <c r="CX1049"/>
      <c r="CY1049"/>
      <c r="CZ1049"/>
      <c r="DA1049"/>
      <c r="DB1049"/>
    </row>
    <row r="1050" spans="1:106" s="15" customFormat="1" ht="13.4" customHeight="1">
      <c r="A1050" s="4" t="str">
        <f t="shared" si="29"/>
        <v/>
      </c>
      <c r="B1050" s="127"/>
      <c r="C1050" s="123"/>
      <c r="D1050" s="70"/>
      <c r="E1050" s="70"/>
      <c r="F1050" s="123"/>
      <c r="G1050" s="123"/>
      <c r="H1050" s="123"/>
      <c r="I1050" s="126"/>
      <c r="J1050" s="126"/>
      <c r="K1050" s="126"/>
      <c r="L1050" s="126"/>
      <c r="M1050" s="126"/>
      <c r="N1050" s="126"/>
      <c r="O1050" s="126"/>
      <c r="P1050" s="126"/>
      <c r="Q1050" s="126"/>
      <c r="R1050" s="126"/>
      <c r="S1050" s="126"/>
      <c r="T1050" s="126"/>
      <c r="U1050" s="126"/>
      <c r="V1050" s="126"/>
      <c r="W1050" s="126"/>
      <c r="X1050" s="126"/>
      <c r="Y1050" s="126"/>
      <c r="Z1050" s="126"/>
      <c r="AA1050" s="126"/>
      <c r="AB1050" s="126"/>
      <c r="AC1050" s="126"/>
      <c r="AD1050" s="126"/>
      <c r="AE1050" s="126"/>
      <c r="AF1050" s="126"/>
      <c r="AG1050" s="126"/>
      <c r="AH1050" s="126"/>
      <c r="AI1050" s="126"/>
      <c r="AJ1050" s="126"/>
      <c r="AK1050" s="126"/>
      <c r="AL1050" s="126"/>
      <c r="AM1050" s="126"/>
      <c r="AN1050" s="126"/>
      <c r="AO1050" s="126"/>
      <c r="AP1050" s="126"/>
      <c r="AQ1050" s="126"/>
      <c r="AR1050" s="126"/>
      <c r="AS1050" s="126"/>
      <c r="AT1050" s="126"/>
      <c r="AU1050" s="126"/>
      <c r="AV1050" s="126"/>
      <c r="AW1050" s="126"/>
      <c r="AX1050" s="126"/>
      <c r="AY1050" s="126"/>
      <c r="AZ1050" s="126"/>
      <c r="BA1050" s="126"/>
      <c r="BB1050" s="126"/>
      <c r="BC1050" s="126"/>
      <c r="BD1050" s="126"/>
      <c r="BE1050" s="126"/>
      <c r="BF1050" s="126"/>
      <c r="BG1050" s="126"/>
      <c r="BH1050" s="126"/>
      <c r="BI1050" s="126"/>
      <c r="BJ1050" s="126"/>
      <c r="BK1050" s="126"/>
      <c r="BL1050" s="126"/>
      <c r="BM1050" s="126"/>
      <c r="BN1050" s="126"/>
      <c r="BO1050" s="126"/>
      <c r="BP1050" s="126"/>
      <c r="BQ1050" s="126"/>
      <c r="BR1050" s="126"/>
      <c r="BS1050" s="126"/>
      <c r="BT1050" s="126"/>
      <c r="BU1050" s="126"/>
      <c r="BV1050" s="126"/>
      <c r="BW1050" s="126"/>
      <c r="BX1050" s="126"/>
      <c r="BY1050" s="126"/>
      <c r="BZ1050" s="126"/>
      <c r="CA1050" s="126"/>
      <c r="CB1050" s="126"/>
      <c r="CC1050" s="126"/>
      <c r="CD1050" s="126"/>
      <c r="CE1050" s="126"/>
      <c r="CF1050" s="126"/>
      <c r="CG1050" s="126"/>
      <c r="CH1050" s="126"/>
      <c r="CI1050" s="126"/>
      <c r="CJ1050" s="126"/>
      <c r="CK1050" s="126"/>
      <c r="CL1050" s="126"/>
      <c r="CM1050" s="126"/>
      <c r="CN1050" s="126"/>
      <c r="CO1050" s="126"/>
      <c r="CP1050" s="126"/>
      <c r="CQ1050" s="126"/>
      <c r="CR1050" s="126"/>
      <c r="CS1050"/>
      <c r="CT1050"/>
      <c r="CU1050"/>
      <c r="CV1050"/>
      <c r="CW1050"/>
      <c r="CX1050"/>
      <c r="CY1050"/>
      <c r="CZ1050"/>
      <c r="DA1050"/>
      <c r="DB1050"/>
    </row>
    <row r="1051" spans="1:106" s="15" customFormat="1" ht="13.4" customHeight="1">
      <c r="A1051" s="4" t="str">
        <f t="shared" si="29"/>
        <v/>
      </c>
      <c r="B1051" s="127"/>
      <c r="C1051" s="123"/>
      <c r="D1051" s="70"/>
      <c r="E1051" s="70"/>
      <c r="F1051" s="123"/>
      <c r="G1051" s="123"/>
      <c r="H1051" s="123"/>
      <c r="I1051" s="126"/>
      <c r="J1051" s="126"/>
      <c r="K1051" s="126"/>
      <c r="L1051" s="126"/>
      <c r="M1051" s="126"/>
      <c r="N1051" s="126"/>
      <c r="O1051" s="126"/>
      <c r="P1051" s="126"/>
      <c r="Q1051" s="126"/>
      <c r="R1051" s="126"/>
      <c r="S1051" s="126"/>
      <c r="T1051" s="126"/>
      <c r="U1051" s="126"/>
      <c r="V1051" s="126"/>
      <c r="W1051" s="126"/>
      <c r="X1051" s="126"/>
      <c r="Y1051" s="126"/>
      <c r="Z1051" s="126"/>
      <c r="AA1051" s="126"/>
      <c r="AB1051" s="126"/>
      <c r="AC1051" s="126"/>
      <c r="AD1051" s="126"/>
      <c r="AE1051" s="126"/>
      <c r="AF1051" s="126"/>
      <c r="AG1051" s="126"/>
      <c r="AH1051" s="126"/>
      <c r="AI1051" s="126"/>
      <c r="AJ1051" s="126"/>
      <c r="AK1051" s="126"/>
      <c r="AL1051" s="126"/>
      <c r="AM1051" s="126"/>
      <c r="AN1051" s="126"/>
      <c r="AO1051" s="126"/>
      <c r="AP1051" s="126"/>
      <c r="AQ1051" s="126"/>
      <c r="AR1051" s="126"/>
      <c r="AS1051" s="126"/>
      <c r="AT1051" s="126"/>
      <c r="AU1051" s="126"/>
      <c r="AV1051" s="126"/>
      <c r="AW1051" s="126"/>
      <c r="AX1051" s="126"/>
      <c r="AY1051" s="126"/>
      <c r="AZ1051" s="126"/>
      <c r="BA1051" s="126"/>
      <c r="BB1051" s="126"/>
      <c r="BC1051" s="126"/>
      <c r="BD1051" s="126"/>
      <c r="BE1051" s="126"/>
      <c r="BF1051" s="126"/>
      <c r="BG1051" s="126"/>
      <c r="BH1051" s="126"/>
      <c r="BI1051" s="126"/>
      <c r="BJ1051" s="126"/>
      <c r="BK1051" s="126"/>
      <c r="BL1051" s="126"/>
      <c r="BM1051" s="126"/>
      <c r="BN1051" s="126"/>
      <c r="BO1051" s="126"/>
      <c r="BP1051" s="126"/>
      <c r="BQ1051" s="126"/>
      <c r="BR1051" s="126"/>
      <c r="BS1051" s="126"/>
      <c r="BT1051" s="126"/>
      <c r="BU1051" s="126"/>
      <c r="BV1051" s="126"/>
      <c r="BW1051" s="126"/>
      <c r="BX1051" s="126"/>
      <c r="BY1051" s="126"/>
      <c r="BZ1051" s="126"/>
      <c r="CA1051" s="126"/>
      <c r="CB1051" s="126"/>
      <c r="CC1051" s="126"/>
      <c r="CD1051" s="126"/>
      <c r="CE1051" s="126"/>
      <c r="CF1051" s="126"/>
      <c r="CG1051" s="126"/>
      <c r="CH1051" s="126"/>
      <c r="CI1051" s="126"/>
      <c r="CJ1051" s="126"/>
      <c r="CK1051" s="126"/>
      <c r="CL1051" s="126"/>
      <c r="CM1051" s="126"/>
      <c r="CN1051" s="126"/>
      <c r="CO1051" s="126"/>
      <c r="CP1051" s="126"/>
      <c r="CQ1051" s="126"/>
      <c r="CR1051" s="126"/>
      <c r="CS1051"/>
      <c r="CT1051"/>
      <c r="CU1051"/>
      <c r="CV1051"/>
      <c r="CW1051"/>
      <c r="CX1051"/>
      <c r="CY1051"/>
      <c r="CZ1051"/>
      <c r="DA1051"/>
      <c r="DB1051"/>
    </row>
    <row r="1052" spans="1:106" s="15" customFormat="1" ht="13.4" customHeight="1">
      <c r="A1052" s="4" t="str">
        <f t="shared" si="29"/>
        <v/>
      </c>
      <c r="B1052" s="127"/>
      <c r="C1052" s="123"/>
      <c r="D1052" s="70"/>
      <c r="E1052" s="70"/>
      <c r="F1052" s="123"/>
      <c r="G1052" s="123"/>
      <c r="H1052" s="123"/>
      <c r="I1052" s="126"/>
      <c r="J1052" s="126"/>
      <c r="K1052" s="126"/>
      <c r="L1052" s="126"/>
      <c r="M1052" s="126"/>
      <c r="N1052" s="126"/>
      <c r="O1052" s="126"/>
      <c r="P1052" s="126"/>
      <c r="Q1052" s="126"/>
      <c r="R1052" s="126"/>
      <c r="S1052" s="126"/>
      <c r="T1052" s="126"/>
      <c r="U1052" s="126"/>
      <c r="V1052" s="126"/>
      <c r="W1052" s="126"/>
      <c r="X1052" s="126"/>
      <c r="Y1052" s="126"/>
      <c r="Z1052" s="126"/>
      <c r="AA1052" s="126"/>
      <c r="AB1052" s="126"/>
      <c r="AC1052" s="126"/>
      <c r="AD1052" s="126"/>
      <c r="AE1052" s="126"/>
      <c r="AF1052" s="126"/>
      <c r="AG1052" s="126"/>
      <c r="AH1052" s="126"/>
      <c r="AI1052" s="126"/>
      <c r="AJ1052" s="126"/>
      <c r="AK1052" s="126"/>
      <c r="AL1052" s="126"/>
      <c r="AM1052" s="126"/>
      <c r="AN1052" s="126"/>
      <c r="AO1052" s="126"/>
      <c r="AP1052" s="126"/>
      <c r="AQ1052" s="126"/>
      <c r="AR1052" s="126"/>
      <c r="AS1052" s="126"/>
      <c r="AT1052" s="126"/>
      <c r="AU1052" s="126"/>
      <c r="AV1052" s="126"/>
      <c r="AW1052" s="126"/>
      <c r="AX1052" s="126"/>
      <c r="AY1052" s="126"/>
      <c r="AZ1052" s="126"/>
      <c r="BA1052" s="126"/>
      <c r="BB1052" s="126"/>
      <c r="BC1052" s="126"/>
      <c r="BD1052" s="126"/>
      <c r="BE1052" s="126"/>
      <c r="BF1052" s="126"/>
      <c r="BG1052" s="126"/>
      <c r="BH1052" s="126"/>
      <c r="BI1052" s="126"/>
      <c r="BJ1052" s="126"/>
      <c r="BK1052" s="126"/>
      <c r="BL1052" s="126"/>
      <c r="BM1052" s="126"/>
      <c r="BN1052" s="126"/>
      <c r="BO1052" s="126"/>
      <c r="BP1052" s="126"/>
      <c r="BQ1052" s="126"/>
      <c r="BR1052" s="126"/>
      <c r="BS1052" s="126"/>
      <c r="BT1052" s="126"/>
      <c r="BU1052" s="126"/>
      <c r="BV1052" s="126"/>
      <c r="BW1052" s="126"/>
      <c r="BX1052" s="126"/>
      <c r="BY1052" s="126"/>
      <c r="BZ1052" s="126"/>
      <c r="CA1052" s="126"/>
      <c r="CB1052" s="126"/>
      <c r="CC1052" s="126"/>
      <c r="CD1052" s="126"/>
      <c r="CE1052" s="126"/>
      <c r="CF1052" s="126"/>
      <c r="CG1052" s="126"/>
      <c r="CH1052" s="126"/>
      <c r="CI1052" s="126"/>
      <c r="CJ1052" s="126"/>
      <c r="CK1052" s="126"/>
      <c r="CL1052" s="126"/>
      <c r="CM1052" s="126"/>
      <c r="CN1052" s="126"/>
      <c r="CO1052" s="126"/>
      <c r="CP1052" s="126"/>
      <c r="CQ1052" s="126"/>
      <c r="CR1052" s="126"/>
      <c r="CS1052"/>
      <c r="CT1052"/>
      <c r="CU1052"/>
      <c r="CV1052"/>
      <c r="CW1052"/>
      <c r="CX1052"/>
      <c r="CY1052"/>
      <c r="CZ1052"/>
      <c r="DA1052"/>
      <c r="DB1052"/>
    </row>
    <row r="1053" spans="1:106" s="15" customFormat="1" ht="13.4" customHeight="1">
      <c r="A1053" s="4" t="str">
        <f t="shared" si="29"/>
        <v/>
      </c>
      <c r="B1053" s="127"/>
      <c r="C1053" s="123"/>
      <c r="D1053" s="70"/>
      <c r="E1053" s="70"/>
      <c r="F1053" s="123"/>
      <c r="G1053" s="123"/>
      <c r="H1053" s="123"/>
      <c r="I1053" s="126"/>
      <c r="J1053" s="126"/>
      <c r="K1053" s="126"/>
      <c r="L1053" s="126"/>
      <c r="M1053" s="126"/>
      <c r="N1053" s="126"/>
      <c r="O1053" s="126"/>
      <c r="P1053" s="126"/>
      <c r="Q1053" s="126"/>
      <c r="R1053" s="126"/>
      <c r="S1053" s="126"/>
      <c r="T1053" s="126"/>
      <c r="U1053" s="126"/>
      <c r="V1053" s="126"/>
      <c r="W1053" s="126"/>
      <c r="X1053" s="126"/>
      <c r="Y1053" s="126"/>
      <c r="Z1053" s="126"/>
      <c r="AA1053" s="126"/>
      <c r="AB1053" s="126"/>
      <c r="AC1053" s="126"/>
      <c r="AD1053" s="126"/>
      <c r="AE1053" s="126"/>
      <c r="AF1053" s="126"/>
      <c r="AG1053" s="126"/>
      <c r="AH1053" s="126"/>
      <c r="AI1053" s="126"/>
      <c r="AJ1053" s="126"/>
      <c r="AK1053" s="126"/>
      <c r="AL1053" s="126"/>
      <c r="AM1053" s="126"/>
      <c r="AN1053" s="126"/>
      <c r="AO1053" s="126"/>
      <c r="AP1053" s="126"/>
      <c r="AQ1053" s="126"/>
      <c r="AR1053" s="126"/>
      <c r="AS1053" s="126"/>
      <c r="AT1053" s="126"/>
      <c r="AU1053" s="126"/>
      <c r="AV1053" s="126"/>
      <c r="AW1053" s="126"/>
      <c r="AX1053" s="126"/>
      <c r="AY1053" s="126"/>
      <c r="AZ1053" s="126"/>
      <c r="BA1053" s="126"/>
      <c r="BB1053" s="126"/>
      <c r="BC1053" s="126"/>
      <c r="BD1053" s="126"/>
      <c r="BE1053" s="126"/>
      <c r="BF1053" s="126"/>
      <c r="BG1053" s="126"/>
      <c r="BH1053" s="126"/>
      <c r="BI1053" s="126"/>
      <c r="BJ1053" s="126"/>
      <c r="BK1053" s="126"/>
      <c r="BL1053" s="126"/>
      <c r="BM1053" s="126"/>
      <c r="BN1053" s="126"/>
      <c r="BO1053" s="126"/>
      <c r="BP1053" s="126"/>
      <c r="BQ1053" s="126"/>
      <c r="BR1053" s="126"/>
      <c r="BS1053" s="126"/>
      <c r="BT1053" s="126"/>
      <c r="BU1053" s="126"/>
      <c r="BV1053" s="126"/>
      <c r="BW1053" s="126"/>
      <c r="BX1053" s="126"/>
      <c r="BY1053" s="126"/>
      <c r="BZ1053" s="126"/>
      <c r="CA1053" s="126"/>
      <c r="CB1053" s="126"/>
      <c r="CC1053" s="126"/>
      <c r="CD1053" s="126"/>
      <c r="CE1053" s="126"/>
      <c r="CF1053" s="126"/>
      <c r="CG1053" s="126"/>
      <c r="CH1053" s="126"/>
      <c r="CI1053" s="126"/>
      <c r="CJ1053" s="126"/>
      <c r="CK1053" s="126"/>
      <c r="CL1053" s="126"/>
      <c r="CM1053" s="126"/>
      <c r="CN1053" s="126"/>
      <c r="CO1053" s="126"/>
      <c r="CP1053" s="126"/>
      <c r="CQ1053" s="126"/>
      <c r="CR1053" s="126"/>
      <c r="CS1053"/>
      <c r="CT1053"/>
      <c r="CU1053"/>
      <c r="CV1053"/>
      <c r="CW1053"/>
      <c r="CX1053"/>
      <c r="CY1053"/>
      <c r="CZ1053"/>
      <c r="DA1053"/>
      <c r="DB1053"/>
    </row>
    <row r="1054" spans="1:106" s="15" customFormat="1" ht="13.4" customHeight="1">
      <c r="A1054" s="4" t="str">
        <f t="shared" si="29"/>
        <v/>
      </c>
      <c r="B1054" s="127"/>
      <c r="C1054" s="123"/>
      <c r="D1054" s="70"/>
      <c r="E1054" s="70"/>
      <c r="F1054" s="123"/>
      <c r="G1054" s="123"/>
      <c r="H1054" s="123"/>
      <c r="I1054" s="126"/>
      <c r="J1054" s="126"/>
      <c r="K1054" s="126"/>
      <c r="L1054" s="126"/>
      <c r="M1054" s="126"/>
      <c r="N1054" s="126"/>
      <c r="O1054" s="126"/>
      <c r="P1054" s="126"/>
      <c r="Q1054" s="126"/>
      <c r="R1054" s="126"/>
      <c r="S1054" s="126"/>
      <c r="T1054" s="126"/>
      <c r="U1054" s="126"/>
      <c r="V1054" s="126"/>
      <c r="W1054" s="126"/>
      <c r="X1054" s="126"/>
      <c r="Y1054" s="126"/>
      <c r="Z1054" s="126"/>
      <c r="AA1054" s="126"/>
      <c r="AB1054" s="126"/>
      <c r="AC1054" s="126"/>
      <c r="AD1054" s="126"/>
      <c r="AE1054" s="126"/>
      <c r="AF1054" s="126"/>
      <c r="AG1054" s="126"/>
      <c r="AH1054" s="126"/>
      <c r="AI1054" s="126"/>
      <c r="AJ1054" s="126"/>
      <c r="AK1054" s="126"/>
      <c r="AL1054" s="126"/>
      <c r="AM1054" s="126"/>
      <c r="AN1054" s="126"/>
      <c r="AO1054" s="126"/>
      <c r="AP1054" s="126"/>
      <c r="AQ1054" s="126"/>
      <c r="AR1054" s="126"/>
      <c r="AS1054" s="126"/>
      <c r="AT1054" s="126"/>
      <c r="AU1054" s="126"/>
      <c r="AV1054" s="126"/>
      <c r="AW1054" s="126"/>
      <c r="AX1054" s="126"/>
      <c r="AY1054" s="126"/>
      <c r="AZ1054" s="126"/>
      <c r="BA1054" s="126"/>
      <c r="BB1054" s="126"/>
      <c r="BC1054" s="126"/>
      <c r="BD1054" s="126"/>
      <c r="BE1054" s="126"/>
      <c r="BF1054" s="126"/>
      <c r="BG1054" s="126"/>
      <c r="BH1054" s="126"/>
      <c r="BI1054" s="126"/>
      <c r="BJ1054" s="126"/>
      <c r="BK1054" s="126"/>
      <c r="BL1054" s="126"/>
      <c r="BM1054" s="126"/>
      <c r="BN1054" s="126"/>
      <c r="BO1054" s="126"/>
      <c r="BP1054" s="126"/>
      <c r="BQ1054" s="126"/>
      <c r="BR1054" s="126"/>
      <c r="BS1054" s="126"/>
      <c r="BT1054" s="126"/>
      <c r="BU1054" s="126"/>
      <c r="BV1054" s="126"/>
      <c r="BW1054" s="126"/>
      <c r="BX1054" s="126"/>
      <c r="BY1054" s="126"/>
      <c r="BZ1054" s="126"/>
      <c r="CA1054" s="126"/>
      <c r="CB1054" s="126"/>
      <c r="CC1054" s="126"/>
      <c r="CD1054" s="126"/>
      <c r="CE1054" s="126"/>
      <c r="CF1054" s="126"/>
      <c r="CG1054" s="126"/>
      <c r="CH1054" s="126"/>
      <c r="CI1054" s="126"/>
      <c r="CJ1054" s="126"/>
      <c r="CK1054" s="126"/>
      <c r="CL1054" s="126"/>
      <c r="CM1054" s="126"/>
      <c r="CN1054" s="126"/>
      <c r="CO1054" s="126"/>
      <c r="CP1054" s="126"/>
      <c r="CQ1054" s="126"/>
      <c r="CR1054" s="126"/>
      <c r="CS1054"/>
      <c r="CT1054"/>
      <c r="CU1054"/>
      <c r="CV1054"/>
      <c r="CW1054"/>
      <c r="CX1054"/>
      <c r="CY1054"/>
      <c r="CZ1054"/>
      <c r="DA1054"/>
      <c r="DB1054"/>
    </row>
    <row r="1055" spans="1:106" s="15" customFormat="1" ht="13.4" customHeight="1">
      <c r="A1055" s="4" t="str">
        <f t="shared" si="29"/>
        <v/>
      </c>
      <c r="B1055" s="127"/>
      <c r="C1055" s="123"/>
      <c r="D1055" s="70"/>
      <c r="E1055" s="70"/>
      <c r="F1055" s="123"/>
      <c r="G1055" s="123"/>
      <c r="H1055" s="123"/>
      <c r="I1055" s="126"/>
      <c r="J1055" s="126"/>
      <c r="K1055" s="126"/>
      <c r="L1055" s="126"/>
      <c r="M1055" s="126"/>
      <c r="N1055" s="126"/>
      <c r="O1055" s="126"/>
      <c r="P1055" s="126"/>
      <c r="Q1055" s="126"/>
      <c r="R1055" s="126"/>
      <c r="S1055" s="126"/>
      <c r="T1055" s="126"/>
      <c r="U1055" s="126"/>
      <c r="V1055" s="126"/>
      <c r="W1055" s="126"/>
      <c r="X1055" s="126"/>
      <c r="Y1055" s="126"/>
      <c r="Z1055" s="126"/>
      <c r="AA1055" s="126"/>
      <c r="AB1055" s="126"/>
      <c r="AC1055" s="126"/>
      <c r="AD1055" s="126"/>
      <c r="AE1055" s="126"/>
      <c r="AF1055" s="126"/>
      <c r="AG1055" s="126"/>
      <c r="AH1055" s="126"/>
      <c r="AI1055" s="126"/>
      <c r="AJ1055" s="126"/>
      <c r="AK1055" s="126"/>
      <c r="AL1055" s="126"/>
      <c r="AM1055" s="126"/>
      <c r="AN1055" s="126"/>
      <c r="AO1055" s="126"/>
      <c r="AP1055" s="126"/>
      <c r="AQ1055" s="126"/>
      <c r="AR1055" s="126"/>
      <c r="AS1055" s="126"/>
      <c r="AT1055" s="126"/>
      <c r="AU1055" s="126"/>
      <c r="AV1055" s="126"/>
      <c r="AW1055" s="126"/>
      <c r="AX1055" s="126"/>
      <c r="AY1055" s="126"/>
      <c r="AZ1055" s="126"/>
      <c r="BA1055" s="126"/>
      <c r="BB1055" s="126"/>
      <c r="BC1055" s="126"/>
      <c r="BD1055" s="126"/>
      <c r="BE1055" s="126"/>
      <c r="BF1055" s="126"/>
      <c r="BG1055" s="126"/>
      <c r="BH1055" s="126"/>
      <c r="BI1055" s="126"/>
      <c r="BJ1055" s="126"/>
      <c r="BK1055" s="126"/>
      <c r="BL1055" s="126"/>
      <c r="BM1055" s="126"/>
      <c r="BN1055" s="126"/>
      <c r="BO1055" s="126"/>
      <c r="BP1055" s="126"/>
      <c r="BQ1055" s="126"/>
      <c r="BR1055" s="126"/>
      <c r="BS1055" s="126"/>
      <c r="BT1055" s="126"/>
      <c r="BU1055" s="126"/>
      <c r="BV1055" s="126"/>
      <c r="BW1055" s="126"/>
      <c r="BX1055" s="126"/>
      <c r="BY1055" s="126"/>
      <c r="BZ1055" s="126"/>
      <c r="CA1055" s="126"/>
      <c r="CB1055" s="126"/>
      <c r="CC1055" s="126"/>
      <c r="CD1055" s="126"/>
      <c r="CE1055" s="126"/>
      <c r="CF1055" s="126"/>
      <c r="CG1055" s="126"/>
      <c r="CH1055" s="126"/>
      <c r="CI1055" s="126"/>
      <c r="CJ1055" s="126"/>
      <c r="CK1055" s="126"/>
      <c r="CL1055" s="126"/>
      <c r="CM1055" s="126"/>
      <c r="CN1055" s="126"/>
      <c r="CO1055" s="126"/>
      <c r="CP1055" s="126"/>
      <c r="CQ1055" s="126"/>
      <c r="CR1055" s="126"/>
      <c r="CS1055"/>
      <c r="CT1055"/>
      <c r="CU1055"/>
      <c r="CV1055"/>
      <c r="CW1055"/>
      <c r="CX1055"/>
      <c r="CY1055"/>
      <c r="CZ1055"/>
      <c r="DA1055"/>
      <c r="DB1055"/>
    </row>
    <row r="1056" spans="1:106" s="15" customFormat="1" ht="13.4" customHeight="1">
      <c r="A1056" s="4" t="str">
        <f t="shared" si="29"/>
        <v/>
      </c>
      <c r="B1056" s="127"/>
      <c r="C1056" s="123"/>
      <c r="D1056" s="70"/>
      <c r="E1056" s="70"/>
      <c r="F1056" s="123"/>
      <c r="G1056" s="123"/>
      <c r="H1056" s="123"/>
      <c r="I1056" s="126"/>
      <c r="J1056" s="126"/>
      <c r="K1056" s="126"/>
      <c r="L1056" s="126"/>
      <c r="M1056" s="126"/>
      <c r="N1056" s="126"/>
      <c r="O1056" s="126"/>
      <c r="P1056" s="126"/>
      <c r="Q1056" s="126"/>
      <c r="R1056" s="126"/>
      <c r="S1056" s="126"/>
      <c r="T1056" s="126"/>
      <c r="U1056" s="126"/>
      <c r="V1056" s="126"/>
      <c r="W1056" s="126"/>
      <c r="X1056" s="126"/>
      <c r="Y1056" s="126"/>
      <c r="Z1056" s="126"/>
      <c r="AA1056" s="126"/>
      <c r="AB1056" s="126"/>
      <c r="AC1056" s="126"/>
      <c r="AD1056" s="126"/>
      <c r="AE1056" s="126"/>
      <c r="AF1056" s="126"/>
      <c r="AG1056" s="126"/>
      <c r="AH1056" s="126"/>
      <c r="AI1056" s="126"/>
      <c r="AJ1056" s="126"/>
      <c r="AK1056" s="126"/>
      <c r="AL1056" s="126"/>
      <c r="AM1056" s="126"/>
      <c r="AN1056" s="126"/>
      <c r="AO1056" s="126"/>
      <c r="AP1056" s="126"/>
      <c r="AQ1056" s="126"/>
      <c r="AR1056" s="126"/>
      <c r="AS1056" s="126"/>
      <c r="AT1056" s="126"/>
      <c r="AU1056" s="126"/>
      <c r="AV1056" s="126"/>
      <c r="AW1056" s="126"/>
      <c r="AX1056" s="126"/>
      <c r="AY1056" s="126"/>
      <c r="AZ1056" s="126"/>
      <c r="BA1056" s="126"/>
      <c r="BB1056" s="126"/>
      <c r="BC1056" s="126"/>
      <c r="BD1056" s="126"/>
      <c r="BE1056" s="126"/>
      <c r="BF1056" s="126"/>
      <c r="BG1056" s="126"/>
      <c r="BH1056" s="126"/>
      <c r="BI1056" s="126"/>
      <c r="BJ1056" s="126"/>
      <c r="BK1056" s="126"/>
      <c r="BL1056" s="126"/>
      <c r="BM1056" s="126"/>
      <c r="BN1056" s="126"/>
      <c r="BO1056" s="126"/>
      <c r="BP1056" s="126"/>
      <c r="BQ1056" s="126"/>
      <c r="BR1056" s="126"/>
      <c r="BS1056" s="126"/>
      <c r="BT1056" s="126"/>
      <c r="BU1056" s="126"/>
      <c r="BV1056" s="126"/>
      <c r="BW1056" s="126"/>
      <c r="BX1056" s="126"/>
      <c r="BY1056" s="126"/>
      <c r="BZ1056" s="126"/>
      <c r="CA1056" s="126"/>
      <c r="CB1056" s="126"/>
      <c r="CC1056" s="126"/>
      <c r="CD1056" s="126"/>
      <c r="CE1056" s="126"/>
      <c r="CF1056" s="126"/>
      <c r="CG1056" s="126"/>
      <c r="CH1056" s="126"/>
      <c r="CI1056" s="126"/>
      <c r="CJ1056" s="126"/>
      <c r="CK1056" s="126"/>
      <c r="CL1056" s="126"/>
      <c r="CM1056" s="126"/>
      <c r="CN1056" s="126"/>
      <c r="CO1056" s="126"/>
      <c r="CP1056" s="126"/>
      <c r="CQ1056" s="126"/>
      <c r="CR1056" s="126"/>
      <c r="CS1056"/>
      <c r="CT1056"/>
      <c r="CU1056"/>
      <c r="CV1056"/>
      <c r="CW1056"/>
      <c r="CX1056"/>
      <c r="CY1056"/>
      <c r="CZ1056"/>
      <c r="DA1056"/>
      <c r="DB1056"/>
    </row>
    <row r="1057" spans="1:106" s="15" customFormat="1" ht="13.4" customHeight="1">
      <c r="A1057" s="4" t="str">
        <f t="shared" si="29"/>
        <v/>
      </c>
      <c r="B1057" s="127"/>
      <c r="C1057" s="123"/>
      <c r="D1057" s="70"/>
      <c r="E1057" s="70"/>
      <c r="F1057" s="123"/>
      <c r="G1057" s="123"/>
      <c r="H1057" s="123"/>
      <c r="I1057" s="126"/>
      <c r="J1057" s="126"/>
      <c r="K1057" s="126"/>
      <c r="L1057" s="126"/>
      <c r="M1057" s="126"/>
      <c r="N1057" s="126"/>
      <c r="O1057" s="126"/>
      <c r="P1057" s="126"/>
      <c r="Q1057" s="126"/>
      <c r="R1057" s="126"/>
      <c r="S1057" s="126"/>
      <c r="T1057" s="126"/>
      <c r="U1057" s="126"/>
      <c r="V1057" s="126"/>
      <c r="W1057" s="126"/>
      <c r="X1057" s="126"/>
      <c r="Y1057" s="126"/>
      <c r="Z1057" s="126"/>
      <c r="AA1057" s="126"/>
      <c r="AB1057" s="126"/>
      <c r="AC1057" s="126"/>
      <c r="AD1057" s="126"/>
      <c r="AE1057" s="126"/>
      <c r="AF1057" s="126"/>
      <c r="AG1057" s="126"/>
      <c r="AH1057" s="126"/>
      <c r="AI1057" s="126"/>
      <c r="AJ1057" s="126"/>
      <c r="AK1057" s="126"/>
      <c r="AL1057" s="126"/>
      <c r="AM1057" s="126"/>
      <c r="AN1057" s="126"/>
      <c r="AO1057" s="126"/>
      <c r="AP1057" s="126"/>
      <c r="AQ1057" s="126"/>
      <c r="AR1057" s="126"/>
      <c r="AS1057" s="126"/>
      <c r="AT1057" s="126"/>
      <c r="AU1057" s="126"/>
      <c r="AV1057" s="126"/>
      <c r="AW1057" s="126"/>
      <c r="AX1057" s="126"/>
      <c r="AY1057" s="126"/>
      <c r="AZ1057" s="126"/>
      <c r="BA1057" s="126"/>
      <c r="BB1057" s="126"/>
      <c r="BC1057" s="126"/>
      <c r="BD1057" s="126"/>
      <c r="BE1057" s="126"/>
      <c r="BF1057" s="126"/>
      <c r="BG1057" s="126"/>
      <c r="BH1057" s="126"/>
      <c r="BI1057" s="126"/>
      <c r="BJ1057" s="126"/>
      <c r="BK1057" s="126"/>
      <c r="BL1057" s="126"/>
      <c r="BM1057" s="126"/>
      <c r="BN1057" s="126"/>
      <c r="BO1057" s="126"/>
      <c r="BP1057" s="126"/>
      <c r="BQ1057" s="126"/>
      <c r="BR1057" s="126"/>
      <c r="BS1057" s="126"/>
      <c r="BT1057" s="126"/>
      <c r="BU1057" s="126"/>
      <c r="BV1057" s="126"/>
      <c r="BW1057" s="126"/>
      <c r="BX1057" s="126"/>
      <c r="BY1057" s="126"/>
      <c r="BZ1057" s="126"/>
      <c r="CA1057" s="126"/>
      <c r="CB1057" s="126"/>
      <c r="CC1057" s="126"/>
      <c r="CD1057" s="126"/>
      <c r="CE1057" s="126"/>
      <c r="CF1057" s="126"/>
      <c r="CG1057" s="126"/>
      <c r="CH1057" s="126"/>
      <c r="CI1057" s="126"/>
      <c r="CJ1057" s="126"/>
      <c r="CK1057" s="126"/>
      <c r="CL1057" s="126"/>
      <c r="CM1057" s="126"/>
      <c r="CN1057" s="126"/>
      <c r="CO1057" s="126"/>
      <c r="CP1057" s="126"/>
      <c r="CQ1057" s="126"/>
      <c r="CR1057" s="126"/>
      <c r="CS1057"/>
      <c r="CT1057"/>
      <c r="CU1057"/>
      <c r="CV1057"/>
      <c r="CW1057"/>
      <c r="CX1057"/>
      <c r="CY1057"/>
      <c r="CZ1057"/>
      <c r="DA1057"/>
      <c r="DB1057"/>
    </row>
    <row r="1058" spans="1:106" s="15" customFormat="1" ht="13.4" customHeight="1">
      <c r="A1058" s="4" t="str">
        <f t="shared" si="29"/>
        <v/>
      </c>
      <c r="B1058" s="70"/>
      <c r="C1058" s="123"/>
      <c r="D1058" s="70"/>
      <c r="E1058" s="70"/>
      <c r="F1058" s="123"/>
      <c r="G1058" s="123"/>
      <c r="H1058" s="123"/>
      <c r="I1058" s="126"/>
      <c r="J1058" s="126"/>
      <c r="K1058" s="126"/>
      <c r="L1058" s="126"/>
      <c r="M1058" s="126"/>
      <c r="N1058" s="126"/>
      <c r="O1058" s="126"/>
      <c r="P1058" s="126"/>
      <c r="Q1058" s="126"/>
      <c r="R1058" s="126"/>
      <c r="S1058" s="126"/>
      <c r="T1058" s="126"/>
      <c r="U1058" s="126"/>
      <c r="V1058" s="126"/>
      <c r="W1058" s="126"/>
      <c r="X1058" s="126"/>
      <c r="Y1058" s="126"/>
      <c r="Z1058" s="126"/>
      <c r="AA1058" s="126"/>
      <c r="AB1058" s="126"/>
      <c r="AC1058" s="126"/>
      <c r="AD1058" s="126"/>
      <c r="AE1058" s="126"/>
      <c r="AF1058" s="126"/>
      <c r="AG1058" s="126"/>
      <c r="AH1058" s="126"/>
      <c r="AI1058" s="126"/>
      <c r="AJ1058" s="126"/>
      <c r="AK1058" s="126"/>
      <c r="AL1058" s="126"/>
      <c r="AM1058" s="126"/>
      <c r="AN1058" s="126"/>
      <c r="AO1058" s="126"/>
      <c r="AP1058" s="126"/>
      <c r="AQ1058" s="126"/>
      <c r="AR1058" s="126"/>
      <c r="AS1058" s="126"/>
      <c r="AT1058" s="126"/>
      <c r="AU1058" s="126"/>
      <c r="AV1058" s="126"/>
      <c r="AW1058" s="126"/>
      <c r="AX1058" s="126"/>
      <c r="AY1058" s="126"/>
      <c r="AZ1058" s="126"/>
      <c r="BA1058" s="126"/>
      <c r="BB1058" s="126"/>
      <c r="BC1058" s="126"/>
      <c r="BD1058" s="126"/>
      <c r="BE1058" s="126"/>
      <c r="BF1058" s="126"/>
      <c r="BG1058" s="126"/>
      <c r="BH1058" s="126"/>
      <c r="BI1058" s="126"/>
      <c r="BJ1058" s="126"/>
      <c r="BK1058" s="126"/>
      <c r="BL1058" s="126"/>
      <c r="BM1058" s="126"/>
      <c r="BN1058" s="126"/>
      <c r="BO1058" s="126"/>
      <c r="BP1058" s="126"/>
      <c r="BQ1058" s="126"/>
      <c r="BR1058" s="126"/>
      <c r="BS1058" s="126"/>
      <c r="BT1058" s="126"/>
      <c r="BU1058" s="126"/>
      <c r="BV1058" s="126"/>
      <c r="BW1058" s="126"/>
      <c r="BX1058" s="126"/>
      <c r="BY1058" s="126"/>
      <c r="BZ1058" s="126"/>
      <c r="CA1058" s="126"/>
      <c r="CB1058" s="126"/>
      <c r="CC1058" s="126"/>
      <c r="CD1058" s="126"/>
      <c r="CE1058" s="126"/>
      <c r="CF1058" s="126"/>
      <c r="CG1058" s="126"/>
      <c r="CH1058" s="126"/>
      <c r="CI1058" s="126"/>
      <c r="CJ1058" s="126"/>
      <c r="CK1058" s="126"/>
      <c r="CL1058" s="126"/>
      <c r="CM1058" s="126"/>
      <c r="CN1058" s="126"/>
      <c r="CO1058" s="126"/>
      <c r="CP1058" s="126"/>
      <c r="CQ1058" s="126"/>
      <c r="CR1058" s="126"/>
      <c r="CS1058"/>
      <c r="CT1058"/>
      <c r="CU1058"/>
      <c r="CV1058"/>
      <c r="CW1058"/>
      <c r="CX1058"/>
      <c r="CY1058"/>
      <c r="CZ1058"/>
      <c r="DA1058"/>
      <c r="DB1058"/>
    </row>
    <row r="1059" spans="1:106" s="15" customFormat="1" ht="13.4" customHeight="1">
      <c r="A1059" s="4" t="str">
        <f t="shared" si="29"/>
        <v/>
      </c>
      <c r="B1059" s="70"/>
      <c r="C1059" s="123"/>
      <c r="D1059" s="70"/>
      <c r="E1059" s="70"/>
      <c r="F1059" s="123"/>
      <c r="G1059" s="123"/>
      <c r="H1059" s="123"/>
      <c r="I1059" s="126"/>
      <c r="J1059" s="126"/>
      <c r="K1059" s="126"/>
      <c r="L1059" s="126"/>
      <c r="M1059" s="126"/>
      <c r="N1059" s="126"/>
      <c r="O1059" s="126"/>
      <c r="P1059" s="126"/>
      <c r="Q1059" s="126"/>
      <c r="R1059" s="126"/>
      <c r="S1059" s="126"/>
      <c r="T1059" s="126"/>
      <c r="U1059" s="126"/>
      <c r="V1059" s="126"/>
      <c r="W1059" s="126"/>
      <c r="X1059" s="126"/>
      <c r="Y1059" s="126"/>
      <c r="Z1059" s="126"/>
      <c r="AA1059" s="126"/>
      <c r="AB1059" s="126"/>
      <c r="AC1059" s="126"/>
      <c r="AD1059" s="126"/>
      <c r="AE1059" s="126"/>
      <c r="AF1059" s="126"/>
      <c r="AG1059" s="126"/>
      <c r="AH1059" s="126"/>
      <c r="AI1059" s="126"/>
      <c r="AJ1059" s="126"/>
      <c r="AK1059" s="126"/>
      <c r="AL1059" s="126"/>
      <c r="AM1059" s="126"/>
      <c r="AN1059" s="126"/>
      <c r="AO1059" s="126"/>
      <c r="AP1059" s="126"/>
      <c r="AQ1059" s="126"/>
      <c r="AR1059" s="126"/>
      <c r="AS1059" s="126"/>
      <c r="AT1059" s="126"/>
      <c r="AU1059" s="126"/>
      <c r="AV1059" s="126"/>
      <c r="AW1059" s="126"/>
      <c r="AX1059" s="126"/>
      <c r="AY1059" s="126"/>
      <c r="AZ1059" s="126"/>
      <c r="BA1059" s="126"/>
      <c r="BB1059" s="126"/>
      <c r="BC1059" s="126"/>
      <c r="BD1059" s="126"/>
      <c r="BE1059" s="126"/>
      <c r="BF1059" s="126"/>
      <c r="BG1059" s="126"/>
      <c r="BH1059" s="126"/>
      <c r="BI1059" s="126"/>
      <c r="BJ1059" s="126"/>
      <c r="BK1059" s="126"/>
      <c r="BL1059" s="126"/>
      <c r="BM1059" s="126"/>
      <c r="BN1059" s="126"/>
      <c r="BO1059" s="126"/>
      <c r="BP1059" s="126"/>
      <c r="BQ1059" s="126"/>
      <c r="BR1059" s="126"/>
      <c r="BS1059" s="126"/>
      <c r="BT1059" s="126"/>
      <c r="BU1059" s="126"/>
      <c r="BV1059" s="126"/>
      <c r="BW1059" s="126"/>
      <c r="BX1059" s="126"/>
      <c r="BY1059" s="126"/>
      <c r="BZ1059" s="126"/>
      <c r="CA1059" s="126"/>
      <c r="CB1059" s="126"/>
      <c r="CC1059" s="126"/>
      <c r="CD1059" s="126"/>
      <c r="CE1059" s="126"/>
      <c r="CF1059" s="126"/>
      <c r="CG1059" s="126"/>
      <c r="CH1059" s="126"/>
      <c r="CI1059" s="126"/>
      <c r="CJ1059" s="126"/>
      <c r="CK1059" s="126"/>
      <c r="CL1059" s="126"/>
      <c r="CM1059" s="126"/>
      <c r="CN1059" s="126"/>
      <c r="CO1059" s="126"/>
      <c r="CP1059" s="126"/>
      <c r="CQ1059" s="126"/>
      <c r="CR1059" s="126"/>
      <c r="CS1059"/>
      <c r="CT1059"/>
      <c r="CU1059"/>
      <c r="CV1059"/>
      <c r="CW1059"/>
      <c r="CX1059"/>
      <c r="CY1059"/>
      <c r="CZ1059"/>
      <c r="DA1059"/>
      <c r="DB1059"/>
    </row>
    <row r="1060" spans="1:106" s="15" customFormat="1" ht="13.4" customHeight="1">
      <c r="A1060" s="4" t="str">
        <f t="shared" si="29"/>
        <v/>
      </c>
      <c r="B1060" s="70"/>
      <c r="C1060" s="123"/>
      <c r="D1060" s="70"/>
      <c r="E1060" s="70"/>
      <c r="F1060" s="123"/>
      <c r="G1060" s="123"/>
      <c r="H1060" s="123"/>
      <c r="I1060" s="126"/>
      <c r="J1060" s="126"/>
      <c r="K1060" s="126"/>
      <c r="L1060" s="126"/>
      <c r="M1060" s="126"/>
      <c r="N1060" s="126"/>
      <c r="O1060" s="126"/>
      <c r="P1060" s="126"/>
      <c r="Q1060" s="126"/>
      <c r="R1060" s="126"/>
      <c r="S1060" s="126"/>
      <c r="T1060" s="126"/>
      <c r="U1060" s="126"/>
      <c r="V1060" s="126"/>
      <c r="W1060" s="126"/>
      <c r="X1060" s="126"/>
      <c r="Y1060" s="126"/>
      <c r="Z1060" s="126"/>
      <c r="AA1060" s="126"/>
      <c r="AB1060" s="126"/>
      <c r="AC1060" s="126"/>
      <c r="AD1060" s="126"/>
      <c r="AE1060" s="126"/>
      <c r="AF1060" s="126"/>
      <c r="AG1060" s="126"/>
      <c r="AH1060" s="126"/>
      <c r="AI1060" s="126"/>
      <c r="AJ1060" s="126"/>
      <c r="AK1060" s="126"/>
      <c r="AL1060" s="126"/>
      <c r="AM1060" s="126"/>
      <c r="AN1060" s="126"/>
      <c r="AO1060" s="126"/>
      <c r="AP1060" s="126"/>
      <c r="AQ1060" s="126"/>
      <c r="AR1060" s="126"/>
      <c r="AS1060" s="126"/>
      <c r="AT1060" s="126"/>
      <c r="AU1060" s="126"/>
      <c r="AV1060" s="126"/>
      <c r="AW1060" s="126"/>
      <c r="AX1060" s="126"/>
      <c r="AY1060" s="126"/>
      <c r="AZ1060" s="126"/>
      <c r="BA1060" s="126"/>
      <c r="BB1060" s="126"/>
      <c r="BC1060" s="126"/>
      <c r="BD1060" s="126"/>
      <c r="BE1060" s="126"/>
      <c r="BF1060" s="126"/>
      <c r="BG1060" s="126"/>
      <c r="BH1060" s="126"/>
      <c r="BI1060" s="126"/>
      <c r="BJ1060" s="126"/>
      <c r="BK1060" s="126"/>
      <c r="BL1060" s="126"/>
      <c r="BM1060" s="126"/>
      <c r="BN1060" s="126"/>
      <c r="BO1060" s="126"/>
      <c r="BP1060" s="126"/>
      <c r="BQ1060" s="126"/>
      <c r="BR1060" s="126"/>
      <c r="BS1060" s="126"/>
      <c r="BT1060" s="126"/>
      <c r="BU1060" s="126"/>
      <c r="BV1060" s="126"/>
      <c r="BW1060" s="126"/>
      <c r="BX1060" s="126"/>
      <c r="BY1060" s="126"/>
      <c r="BZ1060" s="126"/>
      <c r="CA1060" s="126"/>
      <c r="CB1060" s="126"/>
      <c r="CC1060" s="126"/>
      <c r="CD1060" s="126"/>
      <c r="CE1060" s="126"/>
      <c r="CF1060" s="126"/>
      <c r="CG1060" s="126"/>
      <c r="CH1060" s="126"/>
      <c r="CI1060" s="126"/>
      <c r="CJ1060" s="126"/>
      <c r="CK1060" s="126"/>
      <c r="CL1060" s="126"/>
      <c r="CM1060" s="126"/>
      <c r="CN1060" s="126"/>
      <c r="CO1060" s="126"/>
      <c r="CP1060" s="126"/>
      <c r="CQ1060" s="126"/>
      <c r="CR1060" s="126"/>
      <c r="CS1060"/>
      <c r="CT1060"/>
      <c r="CU1060"/>
      <c r="CV1060"/>
      <c r="CW1060"/>
      <c r="CX1060"/>
      <c r="CY1060"/>
      <c r="CZ1060"/>
      <c r="DA1060"/>
      <c r="DB1060"/>
    </row>
    <row r="1061" spans="1:106" s="15" customFormat="1" ht="13.4" customHeight="1">
      <c r="A1061" s="4" t="str">
        <f t="shared" si="29"/>
        <v/>
      </c>
      <c r="B1061" s="70"/>
      <c r="C1061" s="123"/>
      <c r="D1061" s="70"/>
      <c r="E1061" s="70"/>
      <c r="F1061" s="123"/>
      <c r="G1061" s="123"/>
      <c r="H1061" s="123"/>
      <c r="I1061" s="126"/>
      <c r="J1061" s="126"/>
      <c r="K1061" s="126"/>
      <c r="L1061" s="126"/>
      <c r="M1061" s="126"/>
      <c r="N1061" s="126"/>
      <c r="O1061" s="126"/>
      <c r="P1061" s="126"/>
      <c r="Q1061" s="126"/>
      <c r="R1061" s="126"/>
      <c r="S1061" s="126"/>
      <c r="T1061" s="126"/>
      <c r="U1061" s="126"/>
      <c r="V1061" s="126"/>
      <c r="W1061" s="126"/>
      <c r="X1061" s="126"/>
      <c r="Y1061" s="126"/>
      <c r="Z1061" s="126"/>
      <c r="AA1061" s="126"/>
      <c r="AB1061" s="126"/>
      <c r="AC1061" s="126"/>
      <c r="AD1061" s="126"/>
      <c r="AE1061" s="126"/>
      <c r="AF1061" s="126"/>
      <c r="AG1061" s="126"/>
      <c r="AH1061" s="126"/>
      <c r="AI1061" s="126"/>
      <c r="AJ1061" s="126"/>
      <c r="AK1061" s="126"/>
      <c r="AL1061" s="126"/>
      <c r="AM1061" s="126"/>
      <c r="AN1061" s="126"/>
      <c r="AO1061" s="126"/>
      <c r="AP1061" s="126"/>
      <c r="AQ1061" s="126"/>
      <c r="AR1061" s="126"/>
      <c r="AS1061" s="126"/>
      <c r="AT1061" s="126"/>
      <c r="AU1061" s="126"/>
      <c r="AV1061" s="126"/>
      <c r="AW1061" s="126"/>
      <c r="AX1061" s="126"/>
      <c r="AY1061" s="126"/>
      <c r="AZ1061" s="126"/>
      <c r="BA1061" s="126"/>
      <c r="BB1061" s="126"/>
      <c r="BC1061" s="126"/>
      <c r="BD1061" s="126"/>
      <c r="BE1061" s="126"/>
      <c r="BF1061" s="126"/>
      <c r="BG1061" s="126"/>
      <c r="BH1061" s="126"/>
      <c r="BI1061" s="126"/>
      <c r="BJ1061" s="126"/>
      <c r="BK1061" s="126"/>
      <c r="BL1061" s="126"/>
      <c r="BM1061" s="126"/>
      <c r="BN1061" s="126"/>
      <c r="BO1061" s="126"/>
      <c r="BP1061" s="126"/>
      <c r="BQ1061" s="126"/>
      <c r="BR1061" s="126"/>
      <c r="BS1061" s="126"/>
      <c r="BT1061" s="126"/>
      <c r="BU1061" s="126"/>
      <c r="BV1061" s="126"/>
      <c r="BW1061" s="126"/>
      <c r="BX1061" s="126"/>
      <c r="BY1061" s="126"/>
      <c r="BZ1061" s="126"/>
      <c r="CA1061" s="126"/>
      <c r="CB1061" s="126"/>
      <c r="CC1061" s="126"/>
      <c r="CD1061" s="126"/>
      <c r="CE1061" s="126"/>
      <c r="CF1061" s="126"/>
      <c r="CG1061" s="126"/>
      <c r="CH1061" s="126"/>
      <c r="CI1061" s="126"/>
      <c r="CJ1061" s="126"/>
      <c r="CK1061" s="126"/>
      <c r="CL1061" s="126"/>
      <c r="CM1061" s="126"/>
      <c r="CN1061" s="126"/>
      <c r="CO1061" s="126"/>
      <c r="CP1061" s="126"/>
      <c r="CQ1061" s="126"/>
      <c r="CR1061" s="126"/>
      <c r="CS1061"/>
      <c r="CT1061"/>
      <c r="CU1061"/>
      <c r="CV1061"/>
      <c r="CW1061"/>
      <c r="CX1061"/>
      <c r="CY1061"/>
      <c r="CZ1061"/>
      <c r="DA1061"/>
      <c r="DB1061"/>
    </row>
    <row r="1062" spans="1:106" s="15" customFormat="1" ht="13.4" customHeight="1">
      <c r="A1062" s="4" t="str">
        <f t="shared" si="29"/>
        <v/>
      </c>
      <c r="B1062" s="70"/>
      <c r="C1062" s="123"/>
      <c r="D1062" s="70"/>
      <c r="E1062" s="70"/>
      <c r="F1062" s="123"/>
      <c r="G1062" s="123"/>
      <c r="H1062" s="123"/>
      <c r="I1062" s="126"/>
      <c r="J1062" s="126"/>
      <c r="K1062" s="126"/>
      <c r="L1062" s="126"/>
      <c r="M1062" s="126"/>
      <c r="N1062" s="126"/>
      <c r="O1062" s="126"/>
      <c r="P1062" s="126"/>
      <c r="Q1062" s="126"/>
      <c r="R1062" s="126"/>
      <c r="S1062" s="126"/>
      <c r="T1062" s="126"/>
      <c r="U1062" s="126"/>
      <c r="V1062" s="126"/>
      <c r="W1062" s="126"/>
      <c r="X1062" s="126"/>
      <c r="Y1062" s="126"/>
      <c r="Z1062" s="126"/>
      <c r="AA1062" s="126"/>
      <c r="AB1062" s="126"/>
      <c r="AC1062" s="126"/>
      <c r="AD1062" s="126"/>
      <c r="AE1062" s="126"/>
      <c r="AF1062" s="126"/>
      <c r="AG1062" s="126"/>
      <c r="AH1062" s="126"/>
      <c r="AI1062" s="126"/>
      <c r="AJ1062" s="126"/>
      <c r="AK1062" s="126"/>
      <c r="AL1062" s="126"/>
      <c r="AM1062" s="126"/>
      <c r="AN1062" s="126"/>
      <c r="AO1062" s="126"/>
      <c r="AP1062" s="126"/>
      <c r="AQ1062" s="126"/>
      <c r="AR1062" s="126"/>
      <c r="AS1062" s="126"/>
      <c r="AT1062" s="126"/>
      <c r="AU1062" s="126"/>
      <c r="AV1062" s="126"/>
      <c r="AW1062" s="126"/>
      <c r="AX1062" s="126"/>
      <c r="AY1062" s="126"/>
      <c r="AZ1062" s="126"/>
      <c r="BA1062" s="126"/>
      <c r="BB1062" s="126"/>
      <c r="BC1062" s="126"/>
      <c r="BD1062" s="126"/>
      <c r="BE1062" s="126"/>
      <c r="BF1062" s="126"/>
      <c r="BG1062" s="126"/>
      <c r="BH1062" s="126"/>
      <c r="BI1062" s="126"/>
      <c r="BJ1062" s="126"/>
      <c r="BK1062" s="126"/>
      <c r="BL1062" s="126"/>
      <c r="BM1062" s="126"/>
      <c r="BN1062" s="126"/>
      <c r="BO1062" s="126"/>
      <c r="BP1062" s="126"/>
      <c r="BQ1062" s="126"/>
      <c r="BR1062" s="126"/>
      <c r="BS1062" s="126"/>
      <c r="BT1062" s="126"/>
      <c r="BU1062" s="126"/>
      <c r="BV1062" s="126"/>
      <c r="BW1062" s="126"/>
      <c r="BX1062" s="126"/>
      <c r="BY1062" s="126"/>
      <c r="BZ1062" s="126"/>
      <c r="CA1062" s="126"/>
      <c r="CB1062" s="126"/>
      <c r="CC1062" s="126"/>
      <c r="CD1062" s="126"/>
      <c r="CE1062" s="126"/>
      <c r="CF1062" s="126"/>
      <c r="CG1062" s="126"/>
      <c r="CH1062" s="126"/>
      <c r="CI1062" s="126"/>
      <c r="CJ1062" s="126"/>
      <c r="CK1062" s="126"/>
      <c r="CL1062" s="126"/>
      <c r="CM1062" s="126"/>
      <c r="CN1062" s="126"/>
      <c r="CO1062" s="126"/>
      <c r="CP1062" s="126"/>
      <c r="CQ1062" s="126"/>
      <c r="CR1062" s="126"/>
      <c r="CS1062"/>
      <c r="CT1062"/>
      <c r="CU1062"/>
      <c r="CV1062"/>
      <c r="CW1062"/>
      <c r="CX1062"/>
      <c r="CY1062"/>
      <c r="CZ1062"/>
      <c r="DA1062"/>
      <c r="DB1062"/>
    </row>
    <row r="1063" spans="1:106" s="15" customFormat="1" ht="13.4" customHeight="1">
      <c r="A1063" s="4" t="str">
        <f t="shared" si="29"/>
        <v/>
      </c>
      <c r="B1063" s="70"/>
      <c r="C1063" s="123"/>
      <c r="D1063" s="70"/>
      <c r="E1063" s="70"/>
      <c r="F1063" s="123"/>
      <c r="G1063" s="123"/>
      <c r="H1063" s="123"/>
      <c r="I1063" s="126"/>
      <c r="J1063" s="126"/>
      <c r="K1063" s="126"/>
      <c r="L1063" s="126"/>
      <c r="M1063" s="126"/>
      <c r="N1063" s="126"/>
      <c r="O1063" s="126"/>
      <c r="P1063" s="126"/>
      <c r="Q1063" s="126"/>
      <c r="R1063" s="126"/>
      <c r="S1063" s="126"/>
      <c r="T1063" s="126"/>
      <c r="U1063" s="126"/>
      <c r="V1063" s="126"/>
      <c r="W1063" s="126"/>
      <c r="X1063" s="126"/>
      <c r="Y1063" s="126"/>
      <c r="Z1063" s="126"/>
      <c r="AA1063" s="126"/>
      <c r="AB1063" s="126"/>
      <c r="AC1063" s="126"/>
      <c r="AD1063" s="126"/>
      <c r="AE1063" s="126"/>
      <c r="AF1063" s="126"/>
      <c r="AG1063" s="126"/>
      <c r="AH1063" s="126"/>
      <c r="AI1063" s="126"/>
      <c r="AJ1063" s="126"/>
      <c r="AK1063" s="126"/>
      <c r="AL1063" s="126"/>
      <c r="AM1063" s="126"/>
      <c r="AN1063" s="126"/>
      <c r="AO1063" s="126"/>
      <c r="AP1063" s="126"/>
      <c r="AQ1063" s="126"/>
      <c r="AR1063" s="126"/>
      <c r="AS1063" s="126"/>
      <c r="AT1063" s="126"/>
      <c r="AU1063" s="126"/>
      <c r="AV1063" s="126"/>
      <c r="AW1063" s="126"/>
      <c r="AX1063" s="126"/>
      <c r="AY1063" s="126"/>
      <c r="AZ1063" s="126"/>
      <c r="BA1063" s="126"/>
      <c r="BB1063" s="126"/>
      <c r="BC1063" s="126"/>
      <c r="BD1063" s="126"/>
      <c r="BE1063" s="126"/>
      <c r="BF1063" s="126"/>
      <c r="BG1063" s="126"/>
      <c r="BH1063" s="126"/>
      <c r="BI1063" s="126"/>
      <c r="BJ1063" s="126"/>
      <c r="BK1063" s="126"/>
      <c r="BL1063" s="126"/>
      <c r="BM1063" s="126"/>
      <c r="BN1063" s="126"/>
      <c r="BO1063" s="126"/>
      <c r="BP1063" s="126"/>
      <c r="BQ1063" s="126"/>
      <c r="BR1063" s="126"/>
      <c r="BS1063" s="126"/>
      <c r="BT1063" s="126"/>
      <c r="BU1063" s="126"/>
      <c r="BV1063" s="126"/>
      <c r="BW1063" s="126"/>
      <c r="BX1063" s="126"/>
      <c r="BY1063" s="126"/>
      <c r="BZ1063" s="126"/>
      <c r="CA1063" s="126"/>
      <c r="CB1063" s="126"/>
      <c r="CC1063" s="126"/>
      <c r="CD1063" s="126"/>
      <c r="CE1063" s="126"/>
      <c r="CF1063" s="126"/>
      <c r="CG1063" s="126"/>
      <c r="CH1063" s="126"/>
      <c r="CI1063" s="126"/>
      <c r="CJ1063" s="126"/>
      <c r="CK1063" s="126"/>
      <c r="CL1063" s="126"/>
      <c r="CM1063" s="126"/>
      <c r="CN1063" s="126"/>
      <c r="CO1063" s="126"/>
      <c r="CP1063" s="126"/>
      <c r="CQ1063" s="126"/>
      <c r="CR1063" s="126"/>
      <c r="CS1063"/>
      <c r="CT1063"/>
      <c r="CU1063"/>
      <c r="CV1063"/>
      <c r="CW1063"/>
      <c r="CX1063"/>
      <c r="CY1063"/>
      <c r="CZ1063"/>
      <c r="DA1063"/>
      <c r="DB1063"/>
    </row>
    <row r="1064" spans="1:106" s="15" customFormat="1" ht="13.4" customHeight="1">
      <c r="A1064" s="4" t="str">
        <f t="shared" si="29"/>
        <v/>
      </c>
      <c r="B1064" s="70"/>
      <c r="C1064" s="123"/>
      <c r="D1064" s="70"/>
      <c r="E1064" s="70"/>
      <c r="F1064" s="123"/>
      <c r="G1064" s="123"/>
      <c r="H1064" s="123"/>
      <c r="I1064" s="126"/>
      <c r="J1064" s="126"/>
      <c r="K1064" s="126"/>
      <c r="L1064" s="126"/>
      <c r="M1064" s="126"/>
      <c r="N1064" s="126"/>
      <c r="O1064" s="126"/>
      <c r="P1064" s="126"/>
      <c r="Q1064" s="126"/>
      <c r="R1064" s="126"/>
      <c r="S1064" s="126"/>
      <c r="T1064" s="126"/>
      <c r="U1064" s="126"/>
      <c r="V1064" s="126"/>
      <c r="W1064" s="126"/>
      <c r="X1064" s="126"/>
      <c r="Y1064" s="126"/>
      <c r="Z1064" s="126"/>
      <c r="AA1064" s="126"/>
      <c r="AB1064" s="126"/>
      <c r="AC1064" s="126"/>
      <c r="AD1064" s="126"/>
      <c r="AE1064" s="126"/>
      <c r="AF1064" s="126"/>
      <c r="AG1064" s="126"/>
      <c r="AH1064" s="126"/>
      <c r="AI1064" s="126"/>
      <c r="AJ1064" s="126"/>
      <c r="AK1064" s="126"/>
      <c r="AL1064" s="126"/>
      <c r="AM1064" s="126"/>
      <c r="AN1064" s="126"/>
      <c r="AO1064" s="126"/>
      <c r="AP1064" s="126"/>
      <c r="AQ1064" s="126"/>
      <c r="AR1064" s="126"/>
      <c r="AS1064" s="126"/>
      <c r="AT1064" s="126"/>
      <c r="AU1064" s="126"/>
      <c r="AV1064" s="126"/>
      <c r="AW1064" s="126"/>
      <c r="AX1064" s="126"/>
      <c r="AY1064" s="126"/>
      <c r="AZ1064" s="126"/>
      <c r="BA1064" s="126"/>
      <c r="BB1064" s="126"/>
      <c r="BC1064" s="126"/>
      <c r="BD1064" s="126"/>
      <c r="BE1064" s="126"/>
      <c r="BF1064" s="126"/>
      <c r="BG1064" s="126"/>
      <c r="BH1064" s="126"/>
      <c r="BI1064" s="126"/>
      <c r="BJ1064" s="126"/>
      <c r="BK1064" s="126"/>
      <c r="BL1064" s="126"/>
      <c r="BM1064" s="126"/>
      <c r="BN1064" s="126"/>
      <c r="BO1064" s="126"/>
      <c r="BP1064" s="126"/>
      <c r="BQ1064" s="126"/>
      <c r="BR1064" s="126"/>
      <c r="BS1064" s="126"/>
      <c r="BT1064" s="126"/>
      <c r="BU1064" s="126"/>
      <c r="BV1064" s="126"/>
      <c r="BW1064" s="126"/>
      <c r="BX1064" s="126"/>
      <c r="BY1064" s="126"/>
      <c r="BZ1064" s="126"/>
      <c r="CA1064" s="126"/>
      <c r="CB1064" s="126"/>
      <c r="CC1064" s="126"/>
      <c r="CD1064" s="126"/>
      <c r="CE1064" s="126"/>
      <c r="CF1064" s="126"/>
      <c r="CG1064" s="126"/>
      <c r="CH1064" s="126"/>
      <c r="CI1064" s="126"/>
      <c r="CJ1064" s="126"/>
      <c r="CK1064" s="126"/>
      <c r="CL1064" s="126"/>
      <c r="CM1064" s="126"/>
      <c r="CN1064" s="126"/>
      <c r="CO1064" s="126"/>
      <c r="CP1064" s="126"/>
      <c r="CQ1064" s="126"/>
      <c r="CR1064" s="126"/>
      <c r="CS1064"/>
      <c r="CT1064"/>
      <c r="CU1064"/>
      <c r="CV1064"/>
      <c r="CW1064"/>
      <c r="CX1064"/>
      <c r="CY1064"/>
      <c r="CZ1064"/>
      <c r="DA1064"/>
      <c r="DB1064"/>
    </row>
    <row r="1065" spans="1:106" s="15" customFormat="1" ht="13.4" customHeight="1">
      <c r="A1065" s="4" t="str">
        <f t="shared" si="29"/>
        <v/>
      </c>
      <c r="B1065" s="70"/>
      <c r="C1065" s="123"/>
      <c r="D1065" s="70"/>
      <c r="E1065" s="70"/>
      <c r="F1065" s="123"/>
      <c r="G1065" s="123"/>
      <c r="H1065" s="123"/>
      <c r="I1065" s="126"/>
      <c r="J1065" s="126"/>
      <c r="K1065" s="126"/>
      <c r="L1065" s="126"/>
      <c r="M1065" s="126"/>
      <c r="N1065" s="126"/>
      <c r="O1065" s="126"/>
      <c r="P1065" s="126"/>
      <c r="Q1065" s="126"/>
      <c r="R1065" s="126"/>
      <c r="S1065" s="126"/>
      <c r="T1065" s="126"/>
      <c r="U1065" s="126"/>
      <c r="V1065" s="126"/>
      <c r="W1065" s="126"/>
      <c r="X1065" s="126"/>
      <c r="Y1065" s="126"/>
      <c r="Z1065" s="126"/>
      <c r="AA1065" s="126"/>
      <c r="AB1065" s="126"/>
      <c r="AC1065" s="126"/>
      <c r="AD1065" s="126"/>
      <c r="AE1065" s="126"/>
      <c r="AF1065" s="126"/>
      <c r="AG1065" s="126"/>
      <c r="AH1065" s="126"/>
      <c r="AI1065" s="126"/>
      <c r="AJ1065" s="126"/>
      <c r="AK1065" s="126"/>
      <c r="AL1065" s="126"/>
      <c r="AM1065" s="126"/>
      <c r="AN1065" s="126"/>
      <c r="AO1065" s="126"/>
      <c r="AP1065" s="126"/>
      <c r="AQ1065" s="126"/>
      <c r="AR1065" s="126"/>
      <c r="AS1065" s="126"/>
      <c r="AT1065" s="126"/>
      <c r="AU1065" s="126"/>
      <c r="AV1065" s="126"/>
      <c r="AW1065" s="126"/>
      <c r="AX1065" s="126"/>
      <c r="AY1065" s="126"/>
      <c r="AZ1065" s="126"/>
      <c r="BA1065" s="126"/>
      <c r="BB1065" s="126"/>
      <c r="BC1065" s="126"/>
      <c r="BD1065" s="126"/>
      <c r="BE1065" s="126"/>
      <c r="BF1065" s="126"/>
      <c r="BG1065" s="126"/>
      <c r="BH1065" s="126"/>
      <c r="BI1065" s="126"/>
      <c r="BJ1065" s="126"/>
      <c r="BK1065" s="126"/>
      <c r="BL1065" s="126"/>
      <c r="BM1065" s="126"/>
      <c r="BN1065" s="126"/>
      <c r="BO1065" s="126"/>
      <c r="BP1065" s="126"/>
      <c r="BQ1065" s="126"/>
      <c r="BR1065" s="126"/>
      <c r="BS1065" s="126"/>
      <c r="BT1065" s="126"/>
      <c r="BU1065" s="126"/>
      <c r="BV1065" s="126"/>
      <c r="BW1065" s="126"/>
      <c r="BX1065" s="126"/>
      <c r="BY1065" s="126"/>
      <c r="BZ1065" s="126"/>
      <c r="CA1065" s="126"/>
      <c r="CB1065" s="126"/>
      <c r="CC1065" s="126"/>
      <c r="CD1065" s="126"/>
      <c r="CE1065" s="126"/>
      <c r="CF1065" s="126"/>
      <c r="CG1065" s="126"/>
      <c r="CH1065" s="126"/>
      <c r="CI1065" s="126"/>
      <c r="CJ1065" s="126"/>
      <c r="CK1065" s="126"/>
      <c r="CL1065" s="126"/>
      <c r="CM1065" s="126"/>
      <c r="CN1065" s="126"/>
      <c r="CO1065" s="126"/>
      <c r="CP1065" s="126"/>
      <c r="CQ1065" s="126"/>
      <c r="CR1065" s="126"/>
      <c r="CS1065"/>
      <c r="CT1065"/>
      <c r="CU1065"/>
      <c r="CV1065"/>
      <c r="CW1065"/>
      <c r="CX1065"/>
      <c r="CY1065"/>
      <c r="CZ1065"/>
      <c r="DA1065"/>
      <c r="DB1065"/>
    </row>
    <row r="1066" spans="1:106" s="15" customFormat="1" ht="13.4" customHeight="1">
      <c r="A1066" s="4" t="str">
        <f t="shared" si="29"/>
        <v/>
      </c>
      <c r="B1066" s="70"/>
      <c r="C1066" s="123"/>
      <c r="D1066" s="70"/>
      <c r="E1066" s="70"/>
      <c r="F1066" s="123"/>
      <c r="G1066" s="123"/>
      <c r="H1066" s="123"/>
      <c r="I1066" s="126"/>
      <c r="J1066" s="126"/>
      <c r="K1066" s="126"/>
      <c r="L1066" s="126"/>
      <c r="M1066" s="126"/>
      <c r="N1066" s="126"/>
      <c r="O1066" s="126"/>
      <c r="P1066" s="126"/>
      <c r="Q1066" s="126"/>
      <c r="R1066" s="126"/>
      <c r="S1066" s="126"/>
      <c r="T1066" s="126"/>
      <c r="U1066" s="126"/>
      <c r="V1066" s="126"/>
      <c r="W1066" s="126"/>
      <c r="X1066" s="126"/>
      <c r="Y1066" s="126"/>
      <c r="Z1066" s="126"/>
      <c r="AA1066" s="126"/>
      <c r="AB1066" s="126"/>
      <c r="AC1066" s="126"/>
      <c r="AD1066" s="126"/>
      <c r="AE1066" s="126"/>
      <c r="AF1066" s="126"/>
      <c r="AG1066" s="126"/>
      <c r="AH1066" s="126"/>
      <c r="AI1066" s="126"/>
      <c r="AJ1066" s="126"/>
      <c r="AK1066" s="126"/>
      <c r="AL1066" s="126"/>
      <c r="AM1066" s="126"/>
      <c r="AN1066" s="126"/>
      <c r="AO1066" s="126"/>
      <c r="AP1066" s="126"/>
      <c r="AQ1066" s="126"/>
      <c r="AR1066" s="126"/>
      <c r="AS1066" s="126"/>
      <c r="AT1066" s="126"/>
      <c r="AU1066" s="126"/>
      <c r="AV1066" s="126"/>
      <c r="AW1066" s="126"/>
      <c r="AX1066" s="126"/>
      <c r="AY1066" s="126"/>
      <c r="AZ1066" s="126"/>
      <c r="BA1066" s="126"/>
      <c r="BB1066" s="126"/>
      <c r="BC1066" s="126"/>
      <c r="BD1066" s="126"/>
      <c r="BE1066" s="126"/>
      <c r="BF1066" s="126"/>
      <c r="BG1066" s="126"/>
      <c r="BH1066" s="126"/>
      <c r="BI1066" s="126"/>
      <c r="BJ1066" s="126"/>
      <c r="BK1066" s="126"/>
      <c r="BL1066" s="126"/>
      <c r="BM1066" s="126"/>
      <c r="BN1066" s="126"/>
      <c r="BO1066" s="126"/>
      <c r="BP1066" s="126"/>
      <c r="BQ1066" s="126"/>
      <c r="BR1066" s="126"/>
      <c r="BS1066" s="126"/>
      <c r="BT1066" s="126"/>
      <c r="BU1066" s="126"/>
      <c r="BV1066" s="126"/>
      <c r="BW1066" s="126"/>
      <c r="BX1066" s="126"/>
      <c r="BY1066" s="126"/>
      <c r="BZ1066" s="126"/>
      <c r="CA1066" s="126"/>
      <c r="CB1066" s="126"/>
      <c r="CC1066" s="126"/>
      <c r="CD1066" s="126"/>
      <c r="CE1066" s="126"/>
      <c r="CF1066" s="126"/>
      <c r="CG1066" s="126"/>
      <c r="CH1066" s="126"/>
      <c r="CI1066" s="126"/>
      <c r="CJ1066" s="126"/>
      <c r="CK1066" s="126"/>
      <c r="CL1066" s="126"/>
      <c r="CM1066" s="126"/>
      <c r="CN1066" s="126"/>
      <c r="CO1066" s="126"/>
      <c r="CP1066" s="126"/>
      <c r="CQ1066" s="126"/>
      <c r="CR1066" s="126"/>
      <c r="CS1066"/>
      <c r="CT1066"/>
      <c r="CU1066"/>
      <c r="CV1066"/>
      <c r="CW1066"/>
      <c r="CX1066"/>
      <c r="CY1066"/>
      <c r="CZ1066"/>
      <c r="DA1066"/>
      <c r="DB1066"/>
    </row>
    <row r="1067" spans="1:106" s="15" customFormat="1" ht="13.4" customHeight="1">
      <c r="A1067" s="4" t="str">
        <f t="shared" si="29"/>
        <v/>
      </c>
      <c r="B1067" s="70"/>
      <c r="C1067" s="123"/>
      <c r="D1067" s="70"/>
      <c r="E1067" s="70"/>
      <c r="F1067" s="123"/>
      <c r="G1067" s="123"/>
      <c r="H1067" s="123"/>
      <c r="I1067" s="126"/>
      <c r="J1067" s="126"/>
      <c r="K1067" s="126"/>
      <c r="L1067" s="126"/>
      <c r="M1067" s="126"/>
      <c r="N1067" s="126"/>
      <c r="O1067" s="126"/>
      <c r="P1067" s="126"/>
      <c r="Q1067" s="126"/>
      <c r="R1067" s="126"/>
      <c r="S1067" s="126"/>
      <c r="T1067" s="126"/>
      <c r="U1067" s="126"/>
      <c r="V1067" s="126"/>
      <c r="W1067" s="126"/>
      <c r="X1067" s="126"/>
      <c r="Y1067" s="126"/>
      <c r="Z1067" s="126"/>
      <c r="AA1067" s="126"/>
      <c r="AB1067" s="126"/>
      <c r="AC1067" s="126"/>
      <c r="AD1067" s="126"/>
      <c r="AE1067" s="126"/>
      <c r="AF1067" s="126"/>
      <c r="AG1067" s="126"/>
      <c r="AH1067" s="126"/>
      <c r="AI1067" s="126"/>
      <c r="AJ1067" s="126"/>
      <c r="AK1067" s="126"/>
      <c r="AL1067" s="126"/>
      <c r="AM1067" s="126"/>
      <c r="AN1067" s="126"/>
      <c r="AO1067" s="126"/>
      <c r="AP1067" s="126"/>
      <c r="AQ1067" s="126"/>
      <c r="AR1067" s="126"/>
      <c r="AS1067" s="126"/>
      <c r="AT1067" s="126"/>
      <c r="AU1067" s="126"/>
      <c r="AV1067" s="126"/>
      <c r="AW1067" s="126"/>
      <c r="AX1067" s="126"/>
      <c r="AY1067" s="126"/>
      <c r="AZ1067" s="126"/>
      <c r="BA1067" s="126"/>
      <c r="BB1067" s="126"/>
      <c r="BC1067" s="126"/>
      <c r="BD1067" s="126"/>
      <c r="BE1067" s="126"/>
      <c r="BF1067" s="126"/>
      <c r="BG1067" s="126"/>
      <c r="BH1067" s="126"/>
      <c r="BI1067" s="126"/>
      <c r="BJ1067" s="126"/>
      <c r="BK1067" s="126"/>
      <c r="BL1067" s="126"/>
      <c r="BM1067" s="126"/>
      <c r="BN1067" s="126"/>
      <c r="BO1067" s="126"/>
      <c r="BP1067" s="126"/>
      <c r="BQ1067" s="126"/>
      <c r="BR1067" s="126"/>
      <c r="BS1067" s="126"/>
      <c r="BT1067" s="126"/>
      <c r="BU1067" s="126"/>
      <c r="BV1067" s="126"/>
      <c r="BW1067" s="126"/>
      <c r="BX1067" s="126"/>
      <c r="BY1067" s="126"/>
      <c r="BZ1067" s="126"/>
      <c r="CA1067" s="126"/>
      <c r="CB1067" s="126"/>
      <c r="CC1067" s="126"/>
      <c r="CD1067" s="126"/>
      <c r="CE1067" s="126"/>
      <c r="CF1067" s="126"/>
      <c r="CG1067" s="126"/>
      <c r="CH1067" s="126"/>
      <c r="CI1067" s="126"/>
      <c r="CJ1067" s="126"/>
      <c r="CK1067" s="126"/>
      <c r="CL1067" s="126"/>
      <c r="CM1067" s="126"/>
      <c r="CN1067" s="126"/>
      <c r="CO1067" s="126"/>
      <c r="CP1067" s="126"/>
      <c r="CQ1067" s="126"/>
      <c r="CR1067" s="126"/>
      <c r="CS1067"/>
      <c r="CT1067"/>
      <c r="CU1067"/>
      <c r="CV1067"/>
      <c r="CW1067"/>
      <c r="CX1067"/>
      <c r="CY1067"/>
      <c r="CZ1067"/>
      <c r="DA1067"/>
      <c r="DB1067"/>
    </row>
    <row r="1068" spans="1:106" s="15" customFormat="1" ht="13.4" customHeight="1">
      <c r="A1068" s="4" t="str">
        <f t="shared" si="29"/>
        <v/>
      </c>
      <c r="B1068" s="70"/>
      <c r="C1068" s="123"/>
      <c r="D1068" s="70"/>
      <c r="E1068" s="70"/>
      <c r="F1068" s="123"/>
      <c r="G1068" s="123"/>
      <c r="H1068" s="123"/>
      <c r="I1068" s="126"/>
      <c r="J1068" s="126"/>
      <c r="K1068" s="126"/>
      <c r="L1068" s="126"/>
      <c r="M1068" s="126"/>
      <c r="N1068" s="126"/>
      <c r="O1068" s="126"/>
      <c r="P1068" s="126"/>
      <c r="Q1068" s="126"/>
      <c r="R1068" s="126"/>
      <c r="S1068" s="126"/>
      <c r="T1068" s="126"/>
      <c r="U1068" s="126"/>
      <c r="V1068" s="126"/>
      <c r="W1068" s="126"/>
      <c r="X1068" s="126"/>
      <c r="Y1068" s="126"/>
      <c r="Z1068" s="126"/>
      <c r="AA1068" s="126"/>
      <c r="AB1068" s="126"/>
      <c r="AC1068" s="126"/>
      <c r="AD1068" s="126"/>
      <c r="AE1068" s="126"/>
      <c r="AF1068" s="126"/>
      <c r="AG1068" s="126"/>
      <c r="AH1068" s="126"/>
      <c r="AI1068" s="126"/>
      <c r="AJ1068" s="126"/>
      <c r="AK1068" s="126"/>
      <c r="AL1068" s="126"/>
      <c r="AM1068" s="126"/>
      <c r="AN1068" s="126"/>
      <c r="AO1068" s="126"/>
      <c r="AP1068" s="126"/>
      <c r="AQ1068" s="126"/>
      <c r="AR1068" s="126"/>
      <c r="AS1068" s="126"/>
      <c r="AT1068" s="126"/>
      <c r="AU1068" s="126"/>
      <c r="AV1068" s="126"/>
      <c r="AW1068" s="126"/>
      <c r="AX1068" s="126"/>
      <c r="AY1068" s="126"/>
      <c r="AZ1068" s="126"/>
      <c r="BA1068" s="126"/>
      <c r="BB1068" s="126"/>
      <c r="BC1068" s="126"/>
      <c r="BD1068" s="126"/>
      <c r="BE1068" s="126"/>
      <c r="BF1068" s="126"/>
      <c r="BG1068" s="126"/>
      <c r="BH1068" s="126"/>
      <c r="BI1068" s="126"/>
      <c r="BJ1068" s="126"/>
      <c r="BK1068" s="126"/>
      <c r="BL1068" s="126"/>
      <c r="BM1068" s="126"/>
      <c r="BN1068" s="126"/>
      <c r="BO1068" s="126"/>
      <c r="BP1068" s="126"/>
      <c r="BQ1068" s="126"/>
      <c r="BR1068" s="126"/>
      <c r="BS1068" s="126"/>
      <c r="BT1068" s="126"/>
      <c r="BU1068" s="126"/>
      <c r="BV1068" s="126"/>
      <c r="BW1068" s="126"/>
      <c r="BX1068" s="126"/>
      <c r="BY1068" s="126"/>
      <c r="BZ1068" s="126"/>
      <c r="CA1068" s="126"/>
      <c r="CB1068" s="126"/>
      <c r="CC1068" s="126"/>
      <c r="CD1068" s="126"/>
      <c r="CE1068" s="126"/>
      <c r="CF1068" s="126"/>
      <c r="CG1068" s="126"/>
      <c r="CH1068" s="126"/>
      <c r="CI1068" s="126"/>
      <c r="CJ1068" s="126"/>
      <c r="CK1068" s="126"/>
      <c r="CL1068" s="126"/>
      <c r="CM1068" s="126"/>
      <c r="CN1068" s="126"/>
      <c r="CO1068" s="126"/>
      <c r="CP1068" s="126"/>
      <c r="CQ1068" s="126"/>
      <c r="CR1068" s="126"/>
      <c r="CS1068"/>
      <c r="CT1068"/>
      <c r="CU1068"/>
      <c r="CV1068"/>
      <c r="CW1068"/>
      <c r="CX1068"/>
      <c r="CY1068"/>
      <c r="CZ1068"/>
      <c r="DA1068"/>
      <c r="DB1068"/>
    </row>
    <row r="1069" spans="1:106" s="15" customFormat="1" ht="13.4" customHeight="1">
      <c r="A1069" s="4" t="str">
        <f t="shared" si="29"/>
        <v/>
      </c>
      <c r="B1069" s="70"/>
      <c r="C1069" s="123"/>
      <c r="D1069" s="70"/>
      <c r="E1069" s="70"/>
      <c r="F1069" s="123"/>
      <c r="G1069" s="123"/>
      <c r="H1069" s="123"/>
      <c r="I1069" s="126"/>
      <c r="J1069" s="126"/>
      <c r="K1069" s="126"/>
      <c r="L1069" s="126"/>
      <c r="M1069" s="126"/>
      <c r="N1069" s="126"/>
      <c r="O1069" s="126"/>
      <c r="P1069" s="126"/>
      <c r="Q1069" s="126"/>
      <c r="R1069" s="126"/>
      <c r="S1069" s="126"/>
      <c r="T1069" s="126"/>
      <c r="U1069" s="126"/>
      <c r="V1069" s="126"/>
      <c r="W1069" s="126"/>
      <c r="X1069" s="126"/>
      <c r="Y1069" s="126"/>
      <c r="Z1069" s="126"/>
      <c r="AA1069" s="126"/>
      <c r="AB1069" s="126"/>
      <c r="AC1069" s="126"/>
      <c r="AD1069" s="126"/>
      <c r="AE1069" s="126"/>
      <c r="AF1069" s="126"/>
      <c r="AG1069" s="126"/>
      <c r="AH1069" s="126"/>
      <c r="AI1069" s="126"/>
      <c r="AJ1069" s="126"/>
      <c r="AK1069" s="126"/>
      <c r="AL1069" s="126"/>
      <c r="AM1069" s="126"/>
      <c r="AN1069" s="126"/>
      <c r="AO1069" s="126"/>
      <c r="AP1069" s="126"/>
      <c r="AQ1069" s="126"/>
      <c r="AR1069" s="126"/>
      <c r="AS1069" s="126"/>
      <c r="AT1069" s="126"/>
      <c r="AU1069" s="126"/>
      <c r="AV1069" s="126"/>
      <c r="AW1069" s="126"/>
      <c r="AX1069" s="126"/>
      <c r="AY1069" s="126"/>
      <c r="AZ1069" s="126"/>
      <c r="BA1069" s="126"/>
      <c r="BB1069" s="126"/>
      <c r="BC1069" s="126"/>
      <c r="BD1069" s="126"/>
      <c r="BE1069" s="126"/>
      <c r="BF1069" s="126"/>
      <c r="BG1069" s="126"/>
      <c r="BH1069" s="126"/>
      <c r="BI1069" s="126"/>
      <c r="BJ1069" s="126"/>
      <c r="BK1069" s="126"/>
      <c r="BL1069" s="126"/>
      <c r="BM1069" s="126"/>
      <c r="BN1069" s="126"/>
      <c r="BO1069" s="126"/>
      <c r="BP1069" s="126"/>
      <c r="BQ1069" s="126"/>
      <c r="BR1069" s="126"/>
      <c r="BS1069" s="126"/>
      <c r="BT1069" s="126"/>
      <c r="BU1069" s="126"/>
      <c r="BV1069" s="126"/>
      <c r="BW1069" s="126"/>
      <c r="BX1069" s="126"/>
      <c r="BY1069" s="126"/>
      <c r="BZ1069" s="126"/>
      <c r="CA1069" s="126"/>
      <c r="CB1069" s="126"/>
      <c r="CC1069" s="126"/>
      <c r="CD1069" s="126"/>
      <c r="CE1069" s="126"/>
      <c r="CF1069" s="126"/>
      <c r="CG1069" s="126"/>
      <c r="CH1069" s="126"/>
      <c r="CI1069" s="126"/>
      <c r="CJ1069" s="126"/>
      <c r="CK1069" s="126"/>
      <c r="CL1069" s="126"/>
      <c r="CM1069" s="126"/>
      <c r="CN1069" s="126"/>
      <c r="CO1069" s="126"/>
      <c r="CP1069" s="126"/>
      <c r="CQ1069" s="126"/>
      <c r="CR1069" s="126"/>
      <c r="CS1069"/>
      <c r="CT1069"/>
      <c r="CU1069"/>
      <c r="CV1069"/>
      <c r="CW1069"/>
      <c r="CX1069"/>
      <c r="CY1069"/>
      <c r="CZ1069"/>
      <c r="DA1069"/>
      <c r="DB1069"/>
    </row>
    <row r="1070" spans="1:106" s="15" customFormat="1" ht="13.4" customHeight="1">
      <c r="A1070" s="4" t="str">
        <f t="shared" si="29"/>
        <v/>
      </c>
      <c r="B1070" s="70"/>
      <c r="C1070" s="123"/>
      <c r="D1070" s="70"/>
      <c r="E1070" s="70"/>
      <c r="F1070" s="123"/>
      <c r="G1070" s="123"/>
      <c r="H1070" s="123"/>
      <c r="I1070" s="126"/>
      <c r="J1070" s="126"/>
      <c r="K1070" s="126"/>
      <c r="L1070" s="126"/>
      <c r="M1070" s="126"/>
      <c r="N1070" s="126"/>
      <c r="O1070" s="126"/>
      <c r="P1070" s="126"/>
      <c r="Q1070" s="126"/>
      <c r="R1070" s="126"/>
      <c r="S1070" s="126"/>
      <c r="T1070" s="126"/>
      <c r="U1070" s="126"/>
      <c r="V1070" s="126"/>
      <c r="W1070" s="126"/>
      <c r="X1070" s="126"/>
      <c r="Y1070" s="126"/>
      <c r="Z1070" s="126"/>
      <c r="AA1070" s="126"/>
      <c r="AB1070" s="126"/>
      <c r="AC1070" s="126"/>
      <c r="AD1070" s="126"/>
      <c r="AE1070" s="126"/>
      <c r="AF1070" s="126"/>
      <c r="AG1070" s="126"/>
      <c r="AH1070" s="126"/>
      <c r="AI1070" s="126"/>
      <c r="AJ1070" s="126"/>
      <c r="AK1070" s="126"/>
      <c r="AL1070" s="126"/>
      <c r="AM1070" s="126"/>
      <c r="AN1070" s="126"/>
      <c r="AO1070" s="126"/>
      <c r="AP1070" s="126"/>
      <c r="AQ1070" s="126"/>
      <c r="AR1070" s="126"/>
      <c r="AS1070" s="126"/>
      <c r="AT1070" s="126"/>
      <c r="AU1070" s="126"/>
      <c r="AV1070" s="126"/>
      <c r="AW1070" s="126"/>
      <c r="AX1070" s="126"/>
      <c r="AY1070" s="126"/>
      <c r="AZ1070" s="126"/>
      <c r="BA1070" s="126"/>
      <c r="BB1070" s="126"/>
      <c r="BC1070" s="126"/>
      <c r="BD1070" s="126"/>
      <c r="BE1070" s="126"/>
      <c r="BF1070" s="126"/>
      <c r="BG1070" s="126"/>
      <c r="BH1070" s="126"/>
      <c r="BI1070" s="126"/>
      <c r="BJ1070" s="126"/>
      <c r="BK1070" s="126"/>
      <c r="BL1070" s="126"/>
      <c r="BM1070" s="126"/>
      <c r="BN1070" s="126"/>
      <c r="BO1070" s="126"/>
      <c r="BP1070" s="126"/>
      <c r="BQ1070" s="126"/>
      <c r="BR1070" s="126"/>
      <c r="BS1070" s="126"/>
      <c r="BT1070" s="126"/>
      <c r="BU1070" s="126"/>
      <c r="BV1070" s="126"/>
      <c r="BW1070" s="126"/>
      <c r="BX1070" s="126"/>
      <c r="BY1070" s="126"/>
      <c r="BZ1070" s="126"/>
      <c r="CA1070" s="126"/>
      <c r="CB1070" s="126"/>
      <c r="CC1070" s="126"/>
      <c r="CD1070" s="126"/>
      <c r="CE1070" s="126"/>
      <c r="CF1070" s="126"/>
      <c r="CG1070" s="126"/>
      <c r="CH1070" s="126"/>
      <c r="CI1070" s="126"/>
      <c r="CJ1070" s="126"/>
      <c r="CK1070" s="126"/>
      <c r="CL1070" s="126"/>
      <c r="CM1070" s="126"/>
      <c r="CN1070" s="126"/>
      <c r="CO1070" s="126"/>
      <c r="CP1070" s="126"/>
      <c r="CQ1070" s="126"/>
      <c r="CR1070" s="126"/>
      <c r="CS1070"/>
      <c r="CT1070"/>
      <c r="CU1070"/>
      <c r="CV1070"/>
      <c r="CW1070"/>
      <c r="CX1070"/>
      <c r="CY1070"/>
      <c r="CZ1070"/>
      <c r="DA1070"/>
      <c r="DB1070"/>
    </row>
    <row r="1071" spans="1:106" s="15" customFormat="1" ht="13.4" customHeight="1">
      <c r="A1071" s="4" t="str">
        <f t="shared" si="29"/>
        <v/>
      </c>
      <c r="B1071" s="70"/>
      <c r="C1071" s="123"/>
      <c r="D1071" s="70"/>
      <c r="E1071" s="70"/>
      <c r="F1071" s="123"/>
      <c r="G1071" s="123"/>
      <c r="H1071" s="123"/>
      <c r="I1071" s="126"/>
      <c r="J1071" s="126"/>
      <c r="K1071" s="126"/>
      <c r="L1071" s="126"/>
      <c r="M1071" s="126"/>
      <c r="N1071" s="126"/>
      <c r="O1071" s="126"/>
      <c r="P1071" s="126"/>
      <c r="Q1071" s="126"/>
      <c r="R1071" s="126"/>
      <c r="S1071" s="126"/>
      <c r="T1071" s="126"/>
      <c r="U1071" s="126"/>
      <c r="V1071" s="126"/>
      <c r="W1071" s="126"/>
      <c r="X1071" s="126"/>
      <c r="Y1071" s="126"/>
      <c r="Z1071" s="126"/>
      <c r="AA1071" s="126"/>
      <c r="AB1071" s="126"/>
      <c r="AC1071" s="126"/>
      <c r="AD1071" s="126"/>
      <c r="AE1071" s="126"/>
      <c r="AF1071" s="126"/>
      <c r="AG1071" s="126"/>
      <c r="AH1071" s="126"/>
      <c r="AI1071" s="126"/>
      <c r="AJ1071" s="126"/>
      <c r="AK1071" s="126"/>
      <c r="AL1071" s="126"/>
      <c r="AM1071" s="126"/>
      <c r="AN1071" s="126"/>
      <c r="AO1071" s="126"/>
      <c r="AP1071" s="126"/>
      <c r="AQ1071" s="126"/>
      <c r="AR1071" s="126"/>
      <c r="AS1071" s="126"/>
      <c r="AT1071" s="126"/>
      <c r="AU1071" s="126"/>
      <c r="AV1071" s="126"/>
      <c r="AW1071" s="126"/>
      <c r="AX1071" s="126"/>
      <c r="AY1071" s="126"/>
      <c r="AZ1071" s="126"/>
      <c r="BA1071" s="126"/>
      <c r="BB1071" s="126"/>
      <c r="BC1071" s="126"/>
      <c r="BD1071" s="126"/>
      <c r="BE1071" s="126"/>
      <c r="BF1071" s="126"/>
      <c r="BG1071" s="126"/>
      <c r="BH1071" s="126"/>
      <c r="BI1071" s="126"/>
      <c r="BJ1071" s="126"/>
      <c r="BK1071" s="126"/>
      <c r="BL1071" s="126"/>
      <c r="BM1071" s="126"/>
      <c r="BN1071" s="126"/>
      <c r="BO1071" s="126"/>
      <c r="BP1071" s="126"/>
      <c r="BQ1071" s="126"/>
      <c r="BR1071" s="126"/>
      <c r="BS1071" s="126"/>
      <c r="BT1071" s="126"/>
      <c r="BU1071" s="126"/>
      <c r="BV1071" s="126"/>
      <c r="BW1071" s="126"/>
      <c r="BX1071" s="126"/>
      <c r="BY1071" s="126"/>
      <c r="BZ1071" s="126"/>
      <c r="CA1071" s="126"/>
      <c r="CB1071" s="126"/>
      <c r="CC1071" s="126"/>
      <c r="CD1071" s="126"/>
      <c r="CE1071" s="126"/>
      <c r="CF1071" s="126"/>
      <c r="CG1071" s="126"/>
      <c r="CH1071" s="126"/>
      <c r="CI1071" s="126"/>
      <c r="CJ1071" s="126"/>
      <c r="CK1071" s="126"/>
      <c r="CL1071" s="126"/>
      <c r="CM1071" s="126"/>
      <c r="CN1071" s="126"/>
      <c r="CO1071" s="126"/>
      <c r="CP1071" s="126"/>
      <c r="CQ1071" s="126"/>
      <c r="CR1071" s="126"/>
      <c r="CS1071"/>
      <c r="CT1071"/>
      <c r="CU1071"/>
      <c r="CV1071"/>
      <c r="CW1071"/>
      <c r="CX1071"/>
      <c r="CY1071"/>
      <c r="CZ1071"/>
      <c r="DA1071"/>
      <c r="DB1071"/>
    </row>
    <row r="1072" spans="1:106" s="15" customFormat="1" ht="13.4" customHeight="1">
      <c r="A1072" s="4" t="str">
        <f t="shared" si="29"/>
        <v/>
      </c>
      <c r="B1072" s="70"/>
      <c r="C1072" s="123"/>
      <c r="D1072" s="70"/>
      <c r="E1072" s="70"/>
      <c r="F1072" s="123"/>
      <c r="G1072" s="123"/>
      <c r="H1072" s="123"/>
      <c r="I1072" s="126"/>
      <c r="J1072" s="126"/>
      <c r="K1072" s="126"/>
      <c r="L1072" s="126"/>
      <c r="M1072" s="126"/>
      <c r="N1072" s="126"/>
      <c r="O1072" s="126"/>
      <c r="P1072" s="126"/>
      <c r="Q1072" s="126"/>
      <c r="R1072" s="126"/>
      <c r="S1072" s="126"/>
      <c r="T1072" s="126"/>
      <c r="U1072" s="126"/>
      <c r="V1072" s="126"/>
      <c r="W1072" s="126"/>
      <c r="X1072" s="126"/>
      <c r="Y1072" s="126"/>
      <c r="Z1072" s="126"/>
      <c r="AA1072" s="126"/>
      <c r="AB1072" s="126"/>
      <c r="AC1072" s="126"/>
      <c r="AD1072" s="126"/>
      <c r="AE1072" s="126"/>
      <c r="AF1072" s="126"/>
      <c r="AG1072" s="126"/>
      <c r="AH1072" s="126"/>
      <c r="AI1072" s="126"/>
      <c r="AJ1072" s="126"/>
      <c r="AK1072" s="126"/>
      <c r="AL1072" s="126"/>
      <c r="AM1072" s="126"/>
      <c r="AN1072" s="126"/>
      <c r="AO1072" s="126"/>
      <c r="AP1072" s="126"/>
      <c r="AQ1072" s="126"/>
      <c r="AR1072" s="126"/>
      <c r="AS1072" s="126"/>
      <c r="AT1072" s="126"/>
      <c r="AU1072" s="126"/>
      <c r="AV1072" s="126"/>
      <c r="AW1072" s="126"/>
      <c r="AX1072" s="126"/>
      <c r="AY1072" s="126"/>
      <c r="AZ1072" s="126"/>
      <c r="BA1072" s="126"/>
      <c r="BB1072" s="126"/>
      <c r="BC1072" s="126"/>
      <c r="BD1072" s="126"/>
      <c r="BE1072" s="126"/>
      <c r="BF1072" s="126"/>
      <c r="BG1072" s="126"/>
      <c r="BH1072" s="126"/>
      <c r="BI1072" s="126"/>
      <c r="BJ1072" s="126"/>
      <c r="BK1072" s="126"/>
      <c r="BL1072" s="126"/>
      <c r="BM1072" s="126"/>
      <c r="BN1072" s="126"/>
      <c r="BO1072" s="126"/>
      <c r="BP1072" s="126"/>
      <c r="BQ1072" s="126"/>
      <c r="BR1072" s="126"/>
      <c r="BS1072" s="126"/>
      <c r="BT1072" s="126"/>
      <c r="BU1072" s="126"/>
      <c r="BV1072" s="126"/>
      <c r="BW1072" s="126"/>
      <c r="BX1072" s="126"/>
      <c r="BY1072" s="126"/>
      <c r="BZ1072" s="126"/>
      <c r="CA1072" s="126"/>
      <c r="CB1072" s="126"/>
      <c r="CC1072" s="126"/>
      <c r="CD1072" s="126"/>
      <c r="CE1072" s="126"/>
      <c r="CF1072" s="126"/>
      <c r="CG1072" s="126"/>
      <c r="CH1072" s="126"/>
      <c r="CI1072" s="126"/>
      <c r="CJ1072" s="126"/>
      <c r="CK1072" s="126"/>
      <c r="CL1072" s="126"/>
      <c r="CM1072" s="126"/>
      <c r="CN1072" s="126"/>
      <c r="CO1072" s="126"/>
      <c r="CP1072" s="126"/>
      <c r="CQ1072" s="126"/>
      <c r="CR1072" s="126"/>
      <c r="CS1072"/>
      <c r="CT1072"/>
      <c r="CU1072"/>
      <c r="CV1072"/>
      <c r="CW1072"/>
      <c r="CX1072"/>
      <c r="CY1072"/>
      <c r="CZ1072"/>
      <c r="DA1072"/>
      <c r="DB1072"/>
    </row>
    <row r="1073" spans="1:106" s="15" customFormat="1" ht="13.4" customHeight="1">
      <c r="A1073" s="4" t="str">
        <f t="shared" si="29"/>
        <v/>
      </c>
      <c r="B1073" s="70"/>
      <c r="C1073" s="123"/>
      <c r="D1073" s="70"/>
      <c r="E1073" s="70"/>
      <c r="F1073" s="123"/>
      <c r="G1073" s="123"/>
      <c r="H1073" s="123"/>
      <c r="I1073" s="126"/>
      <c r="J1073" s="126"/>
      <c r="K1073" s="126"/>
      <c r="L1073" s="126"/>
      <c r="M1073" s="126"/>
      <c r="N1073" s="126"/>
      <c r="O1073" s="126"/>
      <c r="P1073" s="126"/>
      <c r="Q1073" s="126"/>
      <c r="R1073" s="126"/>
      <c r="S1073" s="126"/>
      <c r="T1073" s="126"/>
      <c r="U1073" s="126"/>
      <c r="V1073" s="126"/>
      <c r="W1073" s="126"/>
      <c r="X1073" s="126"/>
      <c r="Y1073" s="126"/>
      <c r="Z1073" s="126"/>
      <c r="AA1073" s="126"/>
      <c r="AB1073" s="126"/>
      <c r="AC1073" s="126"/>
      <c r="AD1073" s="126"/>
      <c r="AE1073" s="126"/>
      <c r="AF1073" s="126"/>
      <c r="AG1073" s="126"/>
      <c r="AH1073" s="126"/>
      <c r="AI1073" s="126"/>
      <c r="AJ1073" s="126"/>
      <c r="AK1073" s="126"/>
      <c r="AL1073" s="126"/>
      <c r="AM1073" s="126"/>
      <c r="AN1073" s="126"/>
      <c r="AO1073" s="126"/>
      <c r="AP1073" s="126"/>
      <c r="AQ1073" s="126"/>
      <c r="AR1073" s="126"/>
      <c r="AS1073" s="126"/>
      <c r="AT1073" s="126"/>
      <c r="AU1073" s="126"/>
      <c r="AV1073" s="126"/>
      <c r="AW1073" s="126"/>
      <c r="AX1073" s="126"/>
      <c r="AY1073" s="126"/>
      <c r="AZ1073" s="126"/>
      <c r="BA1073" s="126"/>
      <c r="BB1073" s="126"/>
      <c r="BC1073" s="126"/>
      <c r="BD1073" s="126"/>
      <c r="BE1073" s="126"/>
      <c r="BF1073" s="126"/>
      <c r="BG1073" s="126"/>
      <c r="BH1073" s="126"/>
      <c r="BI1073" s="126"/>
      <c r="BJ1073" s="126"/>
      <c r="BK1073" s="126"/>
      <c r="BL1073" s="126"/>
      <c r="BM1073" s="126"/>
      <c r="BN1073" s="126"/>
      <c r="BO1073" s="126"/>
      <c r="BP1073" s="126"/>
      <c r="BQ1073" s="126"/>
      <c r="BR1073" s="126"/>
      <c r="BS1073" s="126"/>
      <c r="BT1073" s="126"/>
      <c r="BU1073" s="126"/>
      <c r="BV1073" s="126"/>
      <c r="BW1073" s="126"/>
      <c r="BX1073" s="126"/>
      <c r="BY1073" s="126"/>
      <c r="BZ1073" s="126"/>
      <c r="CA1073" s="126"/>
      <c r="CB1073" s="126"/>
      <c r="CC1073" s="126"/>
      <c r="CD1073" s="126"/>
      <c r="CE1073" s="126"/>
      <c r="CF1073" s="126"/>
      <c r="CG1073" s="126"/>
      <c r="CH1073" s="126"/>
      <c r="CI1073" s="126"/>
      <c r="CJ1073" s="126"/>
      <c r="CK1073" s="126"/>
      <c r="CL1073" s="126"/>
      <c r="CM1073" s="126"/>
      <c r="CN1073" s="126"/>
      <c r="CO1073" s="126"/>
      <c r="CP1073" s="126"/>
      <c r="CQ1073" s="126"/>
      <c r="CR1073" s="126"/>
      <c r="CS1073"/>
      <c r="CT1073"/>
      <c r="CU1073"/>
      <c r="CV1073"/>
      <c r="CW1073"/>
      <c r="CX1073"/>
      <c r="CY1073"/>
      <c r="CZ1073"/>
      <c r="DA1073"/>
      <c r="DB1073"/>
    </row>
    <row r="1074" spans="1:106" s="15" customFormat="1" ht="13.4" customHeight="1">
      <c r="A1074" s="4" t="str">
        <f t="shared" si="29"/>
        <v/>
      </c>
      <c r="B1074" s="70"/>
      <c r="C1074" s="123"/>
      <c r="D1074" s="70"/>
      <c r="E1074" s="70"/>
      <c r="F1074" s="123"/>
      <c r="G1074" s="123"/>
      <c r="H1074" s="123"/>
      <c r="I1074" s="126"/>
      <c r="J1074" s="126"/>
      <c r="K1074" s="126"/>
      <c r="L1074" s="126"/>
      <c r="M1074" s="126"/>
      <c r="N1074" s="126"/>
      <c r="O1074" s="126"/>
      <c r="P1074" s="126"/>
      <c r="Q1074" s="126"/>
      <c r="R1074" s="126"/>
      <c r="S1074" s="126"/>
      <c r="T1074" s="126"/>
      <c r="U1074" s="126"/>
      <c r="V1074" s="126"/>
      <c r="W1074" s="126"/>
      <c r="X1074" s="126"/>
      <c r="Y1074" s="126"/>
      <c r="Z1074" s="126"/>
      <c r="AA1074" s="126"/>
      <c r="AB1074" s="126"/>
      <c r="AC1074" s="126"/>
      <c r="AD1074" s="126"/>
      <c r="AE1074" s="126"/>
      <c r="AF1074" s="126"/>
      <c r="AG1074" s="126"/>
      <c r="AH1074" s="126"/>
      <c r="AI1074" s="126"/>
      <c r="AJ1074" s="126"/>
      <c r="AK1074" s="126"/>
      <c r="AL1074" s="126"/>
      <c r="AM1074" s="126"/>
      <c r="AN1074" s="126"/>
      <c r="AO1074" s="126"/>
      <c r="AP1074" s="126"/>
      <c r="AQ1074" s="126"/>
      <c r="AR1074" s="126"/>
      <c r="AS1074" s="126"/>
      <c r="AT1074" s="126"/>
      <c r="AU1074" s="126"/>
      <c r="AV1074" s="126"/>
      <c r="AW1074" s="126"/>
      <c r="AX1074" s="126"/>
      <c r="AY1074" s="126"/>
      <c r="AZ1074" s="126"/>
      <c r="BA1074" s="126"/>
      <c r="BB1074" s="126"/>
      <c r="BC1074" s="126"/>
      <c r="BD1074" s="126"/>
      <c r="BE1074" s="126"/>
      <c r="BF1074" s="126"/>
      <c r="BG1074" s="126"/>
      <c r="BH1074" s="126"/>
      <c r="BI1074" s="126"/>
      <c r="BJ1074" s="126"/>
      <c r="BK1074" s="126"/>
      <c r="BL1074" s="126"/>
      <c r="BM1074" s="126"/>
      <c r="BN1074" s="126"/>
      <c r="BO1074" s="126"/>
      <c r="BP1074" s="126"/>
      <c r="BQ1074" s="126"/>
      <c r="BR1074" s="126"/>
      <c r="BS1074" s="126"/>
      <c r="BT1074" s="126"/>
      <c r="BU1074" s="126"/>
      <c r="BV1074" s="126"/>
      <c r="BW1074" s="126"/>
      <c r="BX1074" s="126"/>
      <c r="BY1074" s="126"/>
      <c r="BZ1074" s="126"/>
      <c r="CA1074" s="126"/>
      <c r="CB1074" s="126"/>
      <c r="CC1074" s="126"/>
      <c r="CD1074" s="126"/>
      <c r="CE1074" s="126"/>
      <c r="CF1074" s="126"/>
      <c r="CG1074" s="126"/>
      <c r="CH1074" s="126"/>
      <c r="CI1074" s="126"/>
      <c r="CJ1074" s="126"/>
      <c r="CK1074" s="126"/>
      <c r="CL1074" s="126"/>
      <c r="CM1074" s="126"/>
      <c r="CN1074" s="126"/>
      <c r="CO1074" s="126"/>
      <c r="CP1074" s="126"/>
      <c r="CQ1074" s="126"/>
      <c r="CR1074" s="126"/>
      <c r="CS1074"/>
      <c r="CT1074"/>
      <c r="CU1074"/>
      <c r="CV1074"/>
      <c r="CW1074"/>
      <c r="CX1074"/>
      <c r="CY1074"/>
      <c r="CZ1074"/>
      <c r="DA1074"/>
      <c r="DB1074"/>
    </row>
    <row r="1075" spans="1:106" s="15" customFormat="1" ht="13.4" customHeight="1">
      <c r="A1075" s="4" t="str">
        <f t="shared" si="29"/>
        <v/>
      </c>
      <c r="B1075" s="70"/>
      <c r="C1075" s="123"/>
      <c r="D1075" s="70"/>
      <c r="E1075" s="70"/>
      <c r="F1075" s="123"/>
      <c r="G1075" s="123"/>
      <c r="H1075" s="123"/>
      <c r="I1075" s="126"/>
      <c r="J1075" s="126"/>
      <c r="K1075" s="126"/>
      <c r="L1075" s="126"/>
      <c r="M1075" s="126"/>
      <c r="N1075" s="126"/>
      <c r="O1075" s="126"/>
      <c r="P1075" s="126"/>
      <c r="Q1075" s="126"/>
      <c r="R1075" s="126"/>
      <c r="S1075" s="126"/>
      <c r="T1075" s="126"/>
      <c r="U1075" s="126"/>
      <c r="V1075" s="126"/>
      <c r="W1075" s="126"/>
      <c r="X1075" s="126"/>
      <c r="Y1075" s="126"/>
      <c r="Z1075" s="126"/>
      <c r="AA1075" s="126"/>
      <c r="AB1075" s="126"/>
      <c r="AC1075" s="126"/>
      <c r="AD1075" s="126"/>
      <c r="AE1075" s="126"/>
      <c r="AF1075" s="126"/>
      <c r="AG1075" s="126"/>
      <c r="AH1075" s="126"/>
      <c r="AI1075" s="126"/>
      <c r="AJ1075" s="126"/>
      <c r="AK1075" s="126"/>
      <c r="AL1075" s="126"/>
      <c r="AM1075" s="126"/>
      <c r="AN1075" s="126"/>
      <c r="AO1075" s="126"/>
      <c r="AP1075" s="126"/>
      <c r="AQ1075" s="126"/>
      <c r="AR1075" s="126"/>
      <c r="AS1075" s="126"/>
      <c r="AT1075" s="126"/>
      <c r="AU1075" s="126"/>
      <c r="AV1075" s="126"/>
      <c r="AW1075" s="126"/>
      <c r="AX1075" s="126"/>
      <c r="AY1075" s="126"/>
      <c r="AZ1075" s="126"/>
      <c r="BA1075" s="126"/>
      <c r="BB1075" s="126"/>
      <c r="BC1075" s="126"/>
      <c r="BD1075" s="126"/>
      <c r="BE1075" s="126"/>
      <c r="BF1075" s="126"/>
      <c r="BG1075" s="126"/>
      <c r="BH1075" s="126"/>
      <c r="BI1075" s="126"/>
      <c r="BJ1075" s="126"/>
      <c r="BK1075" s="126"/>
      <c r="BL1075" s="126"/>
      <c r="BM1075" s="126"/>
      <c r="BN1075" s="126"/>
      <c r="BO1075" s="126"/>
      <c r="BP1075" s="126"/>
      <c r="BQ1075" s="126"/>
      <c r="BR1075" s="126"/>
      <c r="BS1075" s="126"/>
      <c r="BT1075" s="126"/>
      <c r="BU1075" s="126"/>
      <c r="BV1075" s="126"/>
      <c r="BW1075" s="126"/>
      <c r="BX1075" s="126"/>
      <c r="BY1075" s="126"/>
      <c r="BZ1075" s="126"/>
      <c r="CA1075" s="126"/>
      <c r="CB1075" s="126"/>
      <c r="CC1075" s="126"/>
      <c r="CD1075" s="126"/>
      <c r="CE1075" s="126"/>
      <c r="CF1075" s="126"/>
      <c r="CG1075" s="126"/>
      <c r="CH1075" s="126"/>
      <c r="CI1075" s="126"/>
      <c r="CJ1075" s="126"/>
      <c r="CK1075" s="126"/>
      <c r="CL1075" s="126"/>
      <c r="CM1075" s="126"/>
      <c r="CN1075" s="126"/>
      <c r="CO1075" s="126"/>
      <c r="CP1075" s="126"/>
      <c r="CQ1075" s="126"/>
      <c r="CR1075" s="126"/>
      <c r="CS1075"/>
      <c r="CT1075"/>
      <c r="CU1075"/>
      <c r="CV1075"/>
      <c r="CW1075"/>
      <c r="CX1075"/>
      <c r="CY1075"/>
      <c r="CZ1075"/>
      <c r="DA1075"/>
      <c r="DB1075"/>
    </row>
    <row r="1076" spans="1:106" s="15" customFormat="1" ht="13.4" customHeight="1">
      <c r="A1076" s="4" t="str">
        <f t="shared" si="29"/>
        <v/>
      </c>
      <c r="B1076" s="70"/>
      <c r="C1076" s="123"/>
      <c r="D1076" s="70"/>
      <c r="E1076" s="70"/>
      <c r="F1076" s="123"/>
      <c r="G1076" s="123"/>
      <c r="H1076" s="123"/>
      <c r="I1076" s="126"/>
      <c r="J1076" s="126"/>
      <c r="K1076" s="126"/>
      <c r="L1076" s="126"/>
      <c r="M1076" s="126"/>
      <c r="N1076" s="126"/>
      <c r="O1076" s="126"/>
      <c r="P1076" s="126"/>
      <c r="Q1076" s="126"/>
      <c r="R1076" s="126"/>
      <c r="S1076" s="126"/>
      <c r="T1076" s="126"/>
      <c r="U1076" s="126"/>
      <c r="V1076" s="126"/>
      <c r="W1076" s="126"/>
      <c r="X1076" s="126"/>
      <c r="Y1076" s="126"/>
      <c r="Z1076" s="126"/>
      <c r="AA1076" s="126"/>
      <c r="AB1076" s="126"/>
      <c r="AC1076" s="126"/>
      <c r="AD1076" s="126"/>
      <c r="AE1076" s="126"/>
      <c r="AF1076" s="126"/>
      <c r="AG1076" s="126"/>
      <c r="AH1076" s="126"/>
      <c r="AI1076" s="126"/>
      <c r="AJ1076" s="126"/>
      <c r="AK1076" s="126"/>
      <c r="AL1076" s="126"/>
      <c r="AM1076" s="126"/>
      <c r="AN1076" s="126"/>
      <c r="AO1076" s="126"/>
      <c r="AP1076" s="126"/>
      <c r="AQ1076" s="126"/>
      <c r="AR1076" s="126"/>
      <c r="AS1076" s="126"/>
      <c r="AT1076" s="126"/>
      <c r="AU1076" s="126"/>
      <c r="AV1076" s="126"/>
      <c r="AW1076" s="126"/>
      <c r="AX1076" s="126"/>
      <c r="AY1076" s="126"/>
      <c r="AZ1076" s="126"/>
      <c r="BA1076" s="126"/>
      <c r="BB1076" s="126"/>
      <c r="BC1076" s="126"/>
      <c r="BD1076" s="126"/>
      <c r="BE1076" s="126"/>
      <c r="BF1076" s="126"/>
      <c r="BG1076" s="126"/>
      <c r="BH1076" s="126"/>
      <c r="BI1076" s="126"/>
      <c r="BJ1076" s="126"/>
      <c r="BK1076" s="126"/>
      <c r="BL1076" s="126"/>
      <c r="BM1076" s="126"/>
      <c r="BN1076" s="126"/>
      <c r="BO1076" s="126"/>
      <c r="BP1076" s="126"/>
      <c r="BQ1076" s="126"/>
      <c r="BR1076" s="126"/>
      <c r="BS1076" s="126"/>
      <c r="BT1076" s="126"/>
      <c r="BU1076" s="126"/>
      <c r="BV1076" s="126"/>
      <c r="BW1076" s="126"/>
      <c r="BX1076" s="126"/>
      <c r="BY1076" s="126"/>
      <c r="BZ1076" s="126"/>
      <c r="CA1076" s="126"/>
      <c r="CB1076" s="126"/>
      <c r="CC1076" s="126"/>
      <c r="CD1076" s="126"/>
      <c r="CE1076" s="126"/>
      <c r="CF1076" s="126"/>
      <c r="CG1076" s="126"/>
      <c r="CH1076" s="126"/>
      <c r="CI1076" s="126"/>
      <c r="CJ1076" s="126"/>
      <c r="CK1076" s="126"/>
      <c r="CL1076" s="126"/>
      <c r="CM1076" s="126"/>
      <c r="CN1076" s="126"/>
      <c r="CO1076" s="126"/>
      <c r="CP1076" s="126"/>
      <c r="CQ1076" s="126"/>
      <c r="CR1076" s="126"/>
      <c r="CS1076"/>
      <c r="CT1076"/>
      <c r="CU1076"/>
      <c r="CV1076"/>
      <c r="CW1076"/>
      <c r="CX1076"/>
      <c r="CY1076"/>
      <c r="CZ1076"/>
      <c r="DA1076"/>
      <c r="DB1076"/>
    </row>
    <row r="1077" spans="1:106" s="15" customFormat="1" ht="13.4" customHeight="1">
      <c r="A1077" s="4" t="str">
        <f t="shared" si="29"/>
        <v/>
      </c>
      <c r="B1077" s="70"/>
      <c r="C1077" s="123"/>
      <c r="D1077" s="70"/>
      <c r="E1077" s="70"/>
      <c r="F1077" s="123"/>
      <c r="G1077" s="123"/>
      <c r="H1077" s="123"/>
      <c r="I1077" s="126"/>
      <c r="J1077" s="126"/>
      <c r="K1077" s="126"/>
      <c r="L1077" s="126"/>
      <c r="M1077" s="126"/>
      <c r="N1077" s="126"/>
      <c r="O1077" s="126"/>
      <c r="P1077" s="126"/>
      <c r="Q1077" s="126"/>
      <c r="R1077" s="126"/>
      <c r="S1077" s="126"/>
      <c r="T1077" s="126"/>
      <c r="U1077" s="126"/>
      <c r="V1077" s="126"/>
      <c r="W1077" s="126"/>
      <c r="X1077" s="126"/>
      <c r="Y1077" s="126"/>
      <c r="Z1077" s="126"/>
      <c r="AA1077" s="126"/>
      <c r="AB1077" s="126"/>
      <c r="AC1077" s="126"/>
      <c r="AD1077" s="126"/>
      <c r="AE1077" s="126"/>
      <c r="AF1077" s="126"/>
      <c r="AG1077" s="126"/>
      <c r="AH1077" s="126"/>
      <c r="AI1077" s="126"/>
      <c r="AJ1077" s="126"/>
      <c r="AK1077" s="126"/>
      <c r="AL1077" s="126"/>
      <c r="AM1077" s="126"/>
      <c r="AN1077" s="126"/>
      <c r="AO1077" s="126"/>
      <c r="AP1077" s="126"/>
      <c r="AQ1077" s="126"/>
      <c r="AR1077" s="126"/>
      <c r="AS1077" s="126"/>
      <c r="AT1077" s="126"/>
      <c r="AU1077" s="126"/>
      <c r="AV1077" s="126"/>
      <c r="AW1077" s="126"/>
      <c r="AX1077" s="126"/>
      <c r="AY1077" s="126"/>
      <c r="AZ1077" s="126"/>
      <c r="BA1077" s="126"/>
      <c r="BB1077" s="126"/>
      <c r="BC1077" s="126"/>
      <c r="BD1077" s="126"/>
      <c r="BE1077" s="126"/>
      <c r="BF1077" s="126"/>
      <c r="BG1077" s="126"/>
      <c r="BH1077" s="126"/>
      <c r="BI1077" s="126"/>
      <c r="BJ1077" s="126"/>
      <c r="BK1077" s="126"/>
      <c r="BL1077" s="126"/>
      <c r="BM1077" s="126"/>
      <c r="BN1077" s="126"/>
      <c r="BO1077" s="126"/>
      <c r="BP1077" s="126"/>
      <c r="BQ1077" s="126"/>
      <c r="BR1077" s="126"/>
      <c r="BS1077" s="126"/>
      <c r="BT1077" s="126"/>
      <c r="BU1077" s="126"/>
      <c r="BV1077" s="126"/>
      <c r="BW1077" s="126"/>
      <c r="BX1077" s="126"/>
      <c r="BY1077" s="126"/>
      <c r="BZ1077" s="126"/>
      <c r="CA1077" s="126"/>
      <c r="CB1077" s="126"/>
      <c r="CC1077" s="126"/>
      <c r="CD1077" s="126"/>
      <c r="CE1077" s="126"/>
      <c r="CF1077" s="126"/>
      <c r="CG1077" s="126"/>
      <c r="CH1077" s="126"/>
      <c r="CI1077" s="126"/>
      <c r="CJ1077" s="126"/>
      <c r="CK1077" s="126"/>
      <c r="CL1077" s="126"/>
      <c r="CM1077" s="126"/>
      <c r="CN1077" s="126"/>
      <c r="CO1077" s="126"/>
      <c r="CP1077" s="126"/>
      <c r="CQ1077" s="126"/>
      <c r="CR1077" s="126"/>
      <c r="CS1077"/>
      <c r="CT1077"/>
      <c r="CU1077"/>
      <c r="CV1077"/>
      <c r="CW1077"/>
      <c r="CX1077"/>
      <c r="CY1077"/>
      <c r="CZ1077"/>
      <c r="DA1077"/>
      <c r="DB1077"/>
    </row>
    <row r="1078" spans="1:106" s="15" customFormat="1" ht="13.4" customHeight="1">
      <c r="A1078" s="4" t="str">
        <f t="shared" si="29"/>
        <v/>
      </c>
      <c r="B1078" s="70"/>
      <c r="C1078" s="123"/>
      <c r="D1078" s="70"/>
      <c r="E1078" s="70"/>
      <c r="F1078" s="123"/>
      <c r="G1078" s="123"/>
      <c r="H1078" s="123"/>
      <c r="I1078" s="126"/>
      <c r="J1078" s="126"/>
      <c r="K1078" s="126"/>
      <c r="L1078" s="126"/>
      <c r="M1078" s="126"/>
      <c r="N1078" s="126"/>
      <c r="O1078" s="126"/>
      <c r="P1078" s="126"/>
      <c r="Q1078" s="126"/>
      <c r="R1078" s="126"/>
      <c r="S1078" s="126"/>
      <c r="T1078" s="126"/>
      <c r="U1078" s="126"/>
      <c r="V1078" s="126"/>
      <c r="W1078" s="126"/>
      <c r="X1078" s="126"/>
      <c r="Y1078" s="126"/>
      <c r="Z1078" s="126"/>
      <c r="AA1078" s="126"/>
      <c r="AB1078" s="126"/>
      <c r="AC1078" s="126"/>
      <c r="AD1078" s="126"/>
      <c r="AE1078" s="126"/>
      <c r="AF1078" s="126"/>
      <c r="AG1078" s="126"/>
      <c r="AH1078" s="126"/>
      <c r="AI1078" s="126"/>
      <c r="AJ1078" s="126"/>
      <c r="AK1078" s="126"/>
      <c r="AL1078" s="126"/>
      <c r="AM1078" s="126"/>
      <c r="AN1078" s="126"/>
      <c r="AO1078" s="126"/>
      <c r="AP1078" s="126"/>
      <c r="AQ1078" s="126"/>
      <c r="AR1078" s="126"/>
      <c r="AS1078" s="126"/>
      <c r="AT1078" s="126"/>
      <c r="AU1078" s="126"/>
      <c r="AV1078" s="126"/>
      <c r="AW1078" s="126"/>
      <c r="AX1078" s="126"/>
      <c r="AY1078" s="126"/>
      <c r="AZ1078" s="126"/>
      <c r="BA1078" s="126"/>
      <c r="BB1078" s="126"/>
      <c r="BC1078" s="126"/>
      <c r="BD1078" s="126"/>
      <c r="BE1078" s="126"/>
      <c r="BF1078" s="126"/>
      <c r="BG1078" s="126"/>
      <c r="BH1078" s="126"/>
      <c r="BI1078" s="126"/>
      <c r="BJ1078" s="126"/>
      <c r="BK1078" s="126"/>
      <c r="BL1078" s="126"/>
      <c r="BM1078" s="126"/>
      <c r="BN1078" s="126"/>
      <c r="BO1078" s="126"/>
      <c r="BP1078" s="126"/>
      <c r="BQ1078" s="126"/>
      <c r="BR1078" s="126"/>
      <c r="BS1078" s="126"/>
      <c r="BT1078" s="126"/>
      <c r="BU1078" s="126"/>
      <c r="BV1078" s="126"/>
      <c r="BW1078" s="126"/>
      <c r="BX1078" s="126"/>
      <c r="BY1078" s="126"/>
      <c r="BZ1078" s="126"/>
      <c r="CA1078" s="126"/>
      <c r="CB1078" s="126"/>
      <c r="CC1078" s="126"/>
      <c r="CD1078" s="126"/>
      <c r="CE1078" s="126"/>
      <c r="CF1078" s="126"/>
      <c r="CG1078" s="126"/>
      <c r="CH1078" s="126"/>
      <c r="CI1078" s="126"/>
      <c r="CJ1078" s="126"/>
      <c r="CK1078" s="126"/>
      <c r="CL1078" s="126"/>
      <c r="CM1078" s="126"/>
      <c r="CN1078" s="126"/>
      <c r="CO1078" s="126"/>
      <c r="CP1078" s="126"/>
      <c r="CQ1078" s="126"/>
      <c r="CR1078" s="126"/>
      <c r="CS1078"/>
      <c r="CT1078"/>
      <c r="CU1078"/>
      <c r="CV1078"/>
      <c r="CW1078"/>
      <c r="CX1078"/>
      <c r="CY1078"/>
      <c r="CZ1078"/>
      <c r="DA1078"/>
      <c r="DB1078"/>
    </row>
    <row r="1079" spans="1:106" s="15" customFormat="1" ht="13.4" customHeight="1">
      <c r="A1079" s="4" t="str">
        <f t="shared" si="29"/>
        <v/>
      </c>
      <c r="B1079" s="70"/>
      <c r="C1079" s="123"/>
      <c r="D1079" s="70"/>
      <c r="E1079" s="70"/>
      <c r="F1079" s="123"/>
      <c r="G1079" s="123"/>
      <c r="H1079" s="123"/>
      <c r="I1079" s="126"/>
      <c r="J1079" s="126"/>
      <c r="K1079" s="126"/>
      <c r="L1079" s="126"/>
      <c r="M1079" s="126"/>
      <c r="N1079" s="126"/>
      <c r="O1079" s="126"/>
      <c r="P1079" s="126"/>
      <c r="Q1079" s="126"/>
      <c r="R1079" s="126"/>
      <c r="S1079" s="126"/>
      <c r="T1079" s="126"/>
      <c r="U1079" s="126"/>
      <c r="V1079" s="126"/>
      <c r="W1079" s="126"/>
      <c r="X1079" s="126"/>
      <c r="Y1079" s="126"/>
      <c r="Z1079" s="126"/>
      <c r="AA1079" s="126"/>
      <c r="AB1079" s="126"/>
      <c r="AC1079" s="126"/>
      <c r="AD1079" s="126"/>
      <c r="AE1079" s="126"/>
      <c r="AF1079" s="126"/>
      <c r="AG1079" s="126"/>
      <c r="AH1079" s="126"/>
      <c r="AI1079" s="126"/>
      <c r="AJ1079" s="126"/>
      <c r="AK1079" s="126"/>
      <c r="AL1079" s="126"/>
      <c r="AM1079" s="126"/>
      <c r="AN1079" s="126"/>
      <c r="AO1079" s="126"/>
      <c r="AP1079" s="126"/>
      <c r="AQ1079" s="126"/>
      <c r="AR1079" s="126"/>
      <c r="AS1079" s="126"/>
      <c r="AT1079" s="126"/>
      <c r="AU1079" s="126"/>
      <c r="AV1079" s="126"/>
      <c r="AW1079" s="126"/>
      <c r="AX1079" s="126"/>
      <c r="AY1079" s="126"/>
      <c r="AZ1079" s="126"/>
      <c r="BA1079" s="126"/>
      <c r="BB1079" s="126"/>
      <c r="BC1079" s="126"/>
      <c r="BD1079" s="126"/>
      <c r="BE1079" s="126"/>
      <c r="BF1079" s="126"/>
      <c r="BG1079" s="126"/>
      <c r="BH1079" s="126"/>
      <c r="BI1079" s="126"/>
      <c r="BJ1079" s="126"/>
      <c r="BK1079" s="126"/>
      <c r="BL1079" s="126"/>
      <c r="BM1079" s="126"/>
      <c r="BN1079" s="126"/>
      <c r="BO1079" s="126"/>
      <c r="BP1079" s="126"/>
      <c r="BQ1079" s="126"/>
      <c r="BR1079" s="126"/>
      <c r="BS1079" s="126"/>
      <c r="BT1079" s="126"/>
      <c r="BU1079" s="126"/>
      <c r="BV1079" s="126"/>
      <c r="BW1079" s="126"/>
      <c r="BX1079" s="126"/>
      <c r="BY1079" s="126"/>
      <c r="BZ1079" s="126"/>
      <c r="CA1079" s="126"/>
      <c r="CB1079" s="126"/>
      <c r="CC1079" s="126"/>
      <c r="CD1079" s="126"/>
      <c r="CE1079" s="126"/>
      <c r="CF1079" s="126"/>
      <c r="CG1079" s="126"/>
      <c r="CH1079" s="126"/>
      <c r="CI1079" s="126"/>
      <c r="CJ1079" s="126"/>
      <c r="CK1079" s="126"/>
      <c r="CL1079" s="126"/>
      <c r="CM1079" s="126"/>
      <c r="CN1079" s="126"/>
      <c r="CO1079" s="126"/>
      <c r="CP1079" s="126"/>
      <c r="CQ1079" s="126"/>
      <c r="CR1079" s="126"/>
      <c r="CS1079"/>
      <c r="CT1079"/>
      <c r="CU1079"/>
      <c r="CV1079"/>
      <c r="CW1079"/>
      <c r="CX1079"/>
      <c r="CY1079"/>
      <c r="CZ1079"/>
      <c r="DA1079"/>
      <c r="DB1079"/>
    </row>
    <row r="1080" spans="1:106" s="15" customFormat="1" ht="13.4" customHeight="1">
      <c r="A1080" s="4" t="str">
        <f t="shared" si="29"/>
        <v/>
      </c>
      <c r="B1080" s="70"/>
      <c r="C1080" s="123"/>
      <c r="D1080" s="70"/>
      <c r="E1080" s="70"/>
      <c r="F1080" s="123"/>
      <c r="G1080" s="123"/>
      <c r="H1080" s="123"/>
      <c r="I1080" s="126"/>
      <c r="J1080" s="126"/>
      <c r="K1080" s="126"/>
      <c r="L1080" s="126"/>
      <c r="M1080" s="126"/>
      <c r="N1080" s="126"/>
      <c r="O1080" s="126"/>
      <c r="P1080" s="126"/>
      <c r="Q1080" s="126"/>
      <c r="R1080" s="126"/>
      <c r="S1080" s="126"/>
      <c r="T1080" s="126"/>
      <c r="U1080" s="126"/>
      <c r="V1080" s="126"/>
      <c r="W1080" s="126"/>
      <c r="X1080" s="126"/>
      <c r="Y1080" s="126"/>
      <c r="Z1080" s="126"/>
      <c r="AA1080" s="126"/>
      <c r="AB1080" s="126"/>
      <c r="AC1080" s="126"/>
      <c r="AD1080" s="126"/>
      <c r="AE1080" s="126"/>
      <c r="AF1080" s="126"/>
      <c r="AG1080" s="126"/>
      <c r="AH1080" s="126"/>
      <c r="AI1080" s="126"/>
      <c r="AJ1080" s="126"/>
      <c r="AK1080" s="126"/>
      <c r="AL1080" s="126"/>
      <c r="AM1080" s="126"/>
      <c r="AN1080" s="126"/>
      <c r="AO1080" s="126"/>
      <c r="AP1080" s="126"/>
      <c r="AQ1080" s="126"/>
      <c r="AR1080" s="126"/>
      <c r="AS1080" s="126"/>
      <c r="AT1080" s="126"/>
      <c r="AU1080" s="126"/>
      <c r="AV1080" s="126"/>
      <c r="AW1080" s="126"/>
      <c r="AX1080" s="126"/>
      <c r="AY1080" s="126"/>
      <c r="AZ1080" s="126"/>
      <c r="BA1080" s="126"/>
      <c r="BB1080" s="126"/>
      <c r="BC1080" s="126"/>
      <c r="BD1080" s="126"/>
      <c r="BE1080" s="126"/>
      <c r="BF1080" s="126"/>
      <c r="BG1080" s="126"/>
      <c r="BH1080" s="126"/>
      <c r="BI1080" s="126"/>
      <c r="BJ1080" s="126"/>
      <c r="BK1080" s="126"/>
      <c r="BL1080" s="126"/>
      <c r="BM1080" s="126"/>
      <c r="BN1080" s="126"/>
      <c r="BO1080" s="126"/>
      <c r="BP1080" s="126"/>
      <c r="BQ1080" s="126"/>
      <c r="BR1080" s="126"/>
      <c r="BS1080" s="126"/>
      <c r="BT1080" s="126"/>
      <c r="BU1080" s="126"/>
      <c r="BV1080" s="126"/>
      <c r="BW1080" s="126"/>
      <c r="BX1080" s="126"/>
      <c r="BY1080" s="126"/>
      <c r="BZ1080" s="126"/>
      <c r="CA1080" s="126"/>
      <c r="CB1080" s="126"/>
      <c r="CC1080" s="126"/>
      <c r="CD1080" s="126"/>
      <c r="CE1080" s="126"/>
      <c r="CF1080" s="126"/>
      <c r="CG1080" s="126"/>
      <c r="CH1080" s="126"/>
      <c r="CI1080" s="126"/>
      <c r="CJ1080" s="126"/>
      <c r="CK1080" s="126"/>
      <c r="CL1080" s="126"/>
      <c r="CM1080" s="126"/>
      <c r="CN1080" s="126"/>
      <c r="CO1080" s="126"/>
      <c r="CP1080" s="126"/>
      <c r="CQ1080" s="126"/>
      <c r="CR1080" s="126"/>
      <c r="CS1080"/>
      <c r="CT1080"/>
      <c r="CU1080"/>
      <c r="CV1080"/>
      <c r="CW1080"/>
      <c r="CX1080"/>
      <c r="CY1080"/>
      <c r="CZ1080"/>
      <c r="DA1080"/>
      <c r="DB1080"/>
    </row>
    <row r="1081" spans="1:106" s="15" customFormat="1" ht="13.4" customHeight="1">
      <c r="A1081" s="4" t="str">
        <f t="shared" si="29"/>
        <v/>
      </c>
      <c r="B1081" s="70"/>
      <c r="C1081" s="123"/>
      <c r="D1081" s="70"/>
      <c r="E1081" s="70"/>
      <c r="F1081" s="123"/>
      <c r="G1081" s="123"/>
      <c r="H1081" s="123"/>
      <c r="I1081" s="126"/>
      <c r="J1081" s="126"/>
      <c r="K1081" s="126"/>
      <c r="L1081" s="126"/>
      <c r="M1081" s="126"/>
      <c r="N1081" s="126"/>
      <c r="O1081" s="126"/>
      <c r="P1081" s="126"/>
      <c r="Q1081" s="126"/>
      <c r="R1081" s="126"/>
      <c r="S1081" s="126"/>
      <c r="T1081" s="126"/>
      <c r="U1081" s="126"/>
      <c r="V1081" s="126"/>
      <c r="W1081" s="126"/>
      <c r="X1081" s="126"/>
      <c r="Y1081" s="126"/>
      <c r="Z1081" s="126"/>
      <c r="AA1081" s="126"/>
      <c r="AB1081" s="126"/>
      <c r="AC1081" s="126"/>
      <c r="AD1081" s="126"/>
      <c r="AE1081" s="126"/>
      <c r="AF1081" s="126"/>
      <c r="AG1081" s="126"/>
      <c r="AH1081" s="126"/>
      <c r="AI1081" s="126"/>
      <c r="AJ1081" s="126"/>
      <c r="AK1081" s="126"/>
      <c r="AL1081" s="126"/>
      <c r="AM1081" s="126"/>
      <c r="AN1081" s="126"/>
      <c r="AO1081" s="126"/>
      <c r="AP1081" s="126"/>
      <c r="AQ1081" s="126"/>
      <c r="AR1081" s="126"/>
      <c r="AS1081" s="126"/>
      <c r="AT1081" s="126"/>
      <c r="AU1081" s="126"/>
      <c r="AV1081" s="126"/>
      <c r="AW1081" s="126"/>
      <c r="AX1081" s="126"/>
      <c r="AY1081" s="126"/>
      <c r="AZ1081" s="126"/>
      <c r="BA1081" s="126"/>
      <c r="BB1081" s="126"/>
      <c r="BC1081" s="126"/>
      <c r="BD1081" s="126"/>
      <c r="BE1081" s="126"/>
      <c r="BF1081" s="126"/>
      <c r="BG1081" s="126"/>
      <c r="BH1081" s="126"/>
      <c r="BI1081" s="126"/>
      <c r="BJ1081" s="126"/>
      <c r="BK1081" s="126"/>
      <c r="BL1081" s="126"/>
      <c r="BM1081" s="126"/>
      <c r="BN1081" s="126"/>
      <c r="BO1081" s="126"/>
      <c r="BP1081" s="126"/>
      <c r="BQ1081" s="126"/>
      <c r="BR1081" s="126"/>
      <c r="BS1081" s="126"/>
      <c r="BT1081" s="126"/>
      <c r="BU1081" s="126"/>
      <c r="BV1081" s="126"/>
      <c r="BW1081" s="126"/>
      <c r="BX1081" s="126"/>
      <c r="BY1081" s="126"/>
      <c r="BZ1081" s="126"/>
      <c r="CA1081" s="126"/>
      <c r="CB1081" s="126"/>
      <c r="CC1081" s="126"/>
      <c r="CD1081" s="126"/>
      <c r="CE1081" s="126"/>
      <c r="CF1081" s="126"/>
      <c r="CG1081" s="126"/>
      <c r="CH1081" s="126"/>
      <c r="CI1081" s="126"/>
      <c r="CJ1081" s="126"/>
      <c r="CK1081" s="126"/>
      <c r="CL1081" s="126"/>
      <c r="CM1081" s="126"/>
      <c r="CN1081" s="126"/>
      <c r="CO1081" s="126"/>
      <c r="CP1081" s="126"/>
      <c r="CQ1081" s="126"/>
      <c r="CR1081" s="126"/>
      <c r="CS1081"/>
      <c r="CT1081"/>
      <c r="CU1081"/>
      <c r="CV1081"/>
      <c r="CW1081"/>
      <c r="CX1081"/>
      <c r="CY1081"/>
      <c r="CZ1081"/>
      <c r="DA1081"/>
      <c r="DB1081"/>
    </row>
    <row r="1082" spans="1:106" s="15" customFormat="1" ht="13.4" customHeight="1">
      <c r="A1082" s="4" t="str">
        <f t="shared" si="29"/>
        <v/>
      </c>
      <c r="B1082" s="127"/>
      <c r="C1082" s="123"/>
      <c r="D1082" s="70"/>
      <c r="E1082" s="70"/>
      <c r="F1082" s="123"/>
      <c r="G1082" s="123"/>
      <c r="H1082" s="123"/>
      <c r="I1082" s="126"/>
      <c r="J1082" s="126"/>
      <c r="K1082" s="126"/>
      <c r="L1082" s="126"/>
      <c r="M1082" s="126"/>
      <c r="N1082" s="126"/>
      <c r="O1082" s="126"/>
      <c r="P1082" s="126"/>
      <c r="Q1082" s="126"/>
      <c r="R1082" s="126"/>
      <c r="S1082" s="126"/>
      <c r="T1082" s="126"/>
      <c r="U1082" s="126"/>
      <c r="V1082" s="126"/>
      <c r="W1082" s="126"/>
      <c r="X1082" s="126"/>
      <c r="Y1082" s="126"/>
      <c r="Z1082" s="126"/>
      <c r="AA1082" s="126"/>
      <c r="AB1082" s="126"/>
      <c r="AC1082" s="126"/>
      <c r="AD1082" s="126"/>
      <c r="AE1082" s="126"/>
      <c r="AF1082" s="126"/>
      <c r="AG1082" s="126"/>
      <c r="AH1082" s="126"/>
      <c r="AI1082" s="126"/>
      <c r="AJ1082" s="126"/>
      <c r="AK1082" s="126"/>
      <c r="AL1082" s="126"/>
      <c r="AM1082" s="126"/>
      <c r="AN1082" s="126"/>
      <c r="AO1082" s="126"/>
      <c r="AP1082" s="126"/>
      <c r="AQ1082" s="126"/>
      <c r="AR1082" s="126"/>
      <c r="AS1082" s="126"/>
      <c r="AT1082" s="126"/>
      <c r="AU1082" s="126"/>
      <c r="AV1082" s="126"/>
      <c r="AW1082" s="126"/>
      <c r="AX1082" s="126"/>
      <c r="AY1082" s="126"/>
      <c r="AZ1082" s="126"/>
      <c r="BA1082" s="126"/>
      <c r="BB1082" s="126"/>
      <c r="BC1082" s="126"/>
      <c r="BD1082" s="126"/>
      <c r="BE1082" s="126"/>
      <c r="BF1082" s="126"/>
      <c r="BG1082" s="126"/>
      <c r="BH1082" s="126"/>
      <c r="BI1082" s="126"/>
      <c r="BJ1082" s="126"/>
      <c r="BK1082" s="126"/>
      <c r="BL1082" s="126"/>
      <c r="BM1082" s="126"/>
      <c r="BN1082" s="126"/>
      <c r="BO1082" s="126"/>
      <c r="BP1082" s="126"/>
      <c r="BQ1082" s="126"/>
      <c r="BR1082" s="126"/>
      <c r="BS1082" s="126"/>
      <c r="BT1082" s="126"/>
      <c r="BU1082" s="126"/>
      <c r="BV1082" s="126"/>
      <c r="BW1082" s="126"/>
      <c r="BX1082" s="126"/>
      <c r="BY1082" s="126"/>
      <c r="BZ1082" s="126"/>
      <c r="CA1082" s="126"/>
      <c r="CB1082" s="126"/>
      <c r="CC1082" s="126"/>
      <c r="CD1082" s="126"/>
      <c r="CE1082" s="126"/>
      <c r="CF1082" s="126"/>
      <c r="CG1082" s="126"/>
      <c r="CH1082" s="126"/>
      <c r="CI1082" s="126"/>
      <c r="CJ1082" s="126"/>
      <c r="CK1082" s="126"/>
      <c r="CL1082" s="126"/>
      <c r="CM1082" s="126"/>
      <c r="CN1082" s="126"/>
      <c r="CO1082" s="126"/>
      <c r="CP1082" s="126"/>
      <c r="CQ1082" s="126"/>
      <c r="CR1082" s="126"/>
      <c r="CS1082"/>
      <c r="CT1082"/>
      <c r="CU1082"/>
      <c r="CV1082"/>
      <c r="CW1082"/>
      <c r="CX1082"/>
      <c r="CY1082"/>
      <c r="CZ1082"/>
      <c r="DA1082"/>
      <c r="DB1082"/>
    </row>
    <row r="1083" spans="1:106" s="15" customFormat="1" ht="13.4" customHeight="1">
      <c r="A1083" s="4" t="str">
        <f t="shared" si="29"/>
        <v/>
      </c>
      <c r="B1083" s="127"/>
      <c r="C1083" s="123"/>
      <c r="D1083" s="70"/>
      <c r="E1083" s="70"/>
      <c r="F1083" s="123"/>
      <c r="G1083" s="123"/>
      <c r="H1083" s="123"/>
      <c r="I1083" s="126"/>
      <c r="J1083" s="126"/>
      <c r="K1083" s="126"/>
      <c r="L1083" s="126"/>
      <c r="M1083" s="126"/>
      <c r="N1083" s="126"/>
      <c r="O1083" s="126"/>
      <c r="P1083" s="126"/>
      <c r="Q1083" s="126"/>
      <c r="R1083" s="126"/>
      <c r="S1083" s="126"/>
      <c r="T1083" s="126"/>
      <c r="U1083" s="126"/>
      <c r="V1083" s="126"/>
      <c r="W1083" s="126"/>
      <c r="X1083" s="126"/>
      <c r="Y1083" s="126"/>
      <c r="Z1083" s="126"/>
      <c r="AA1083" s="126"/>
      <c r="AB1083" s="126"/>
      <c r="AC1083" s="126"/>
      <c r="AD1083" s="126"/>
      <c r="AE1083" s="126"/>
      <c r="AF1083" s="126"/>
      <c r="AG1083" s="126"/>
      <c r="AH1083" s="126"/>
      <c r="AI1083" s="126"/>
      <c r="AJ1083" s="126"/>
      <c r="AK1083" s="126"/>
      <c r="AL1083" s="126"/>
      <c r="AM1083" s="126"/>
      <c r="AN1083" s="126"/>
      <c r="AO1083" s="126"/>
      <c r="AP1083" s="126"/>
      <c r="AQ1083" s="126"/>
      <c r="AR1083" s="126"/>
      <c r="AS1083" s="126"/>
      <c r="AT1083" s="126"/>
      <c r="AU1083" s="126"/>
      <c r="AV1083" s="126"/>
      <c r="AW1083" s="126"/>
      <c r="AX1083" s="126"/>
      <c r="AY1083" s="126"/>
      <c r="AZ1083" s="126"/>
      <c r="BA1083" s="126"/>
      <c r="BB1083" s="126"/>
      <c r="BC1083" s="126"/>
      <c r="BD1083" s="126"/>
      <c r="BE1083" s="126"/>
      <c r="BF1083" s="126"/>
      <c r="BG1083" s="126"/>
      <c r="BH1083" s="126"/>
      <c r="BI1083" s="126"/>
      <c r="BJ1083" s="126"/>
      <c r="BK1083" s="126"/>
      <c r="BL1083" s="126"/>
      <c r="BM1083" s="126"/>
      <c r="BN1083" s="126"/>
      <c r="BO1083" s="126"/>
      <c r="BP1083" s="126"/>
      <c r="BQ1083" s="126"/>
      <c r="BR1083" s="126"/>
      <c r="BS1083" s="126"/>
      <c r="BT1083" s="126"/>
      <c r="BU1083" s="126"/>
      <c r="BV1083" s="126"/>
      <c r="BW1083" s="126"/>
      <c r="BX1083" s="126"/>
      <c r="BY1083" s="126"/>
      <c r="BZ1083" s="126"/>
      <c r="CA1083" s="126"/>
      <c r="CB1083" s="126"/>
      <c r="CC1083" s="126"/>
      <c r="CD1083" s="126"/>
      <c r="CE1083" s="126"/>
      <c r="CF1083" s="126"/>
      <c r="CG1083" s="126"/>
      <c r="CH1083" s="126"/>
      <c r="CI1083" s="126"/>
      <c r="CJ1083" s="126"/>
      <c r="CK1083" s="126"/>
      <c r="CL1083" s="126"/>
      <c r="CM1083" s="126"/>
      <c r="CN1083" s="126"/>
      <c r="CO1083" s="126"/>
      <c r="CP1083" s="126"/>
      <c r="CQ1083" s="126"/>
      <c r="CR1083" s="126"/>
      <c r="CS1083"/>
      <c r="CT1083"/>
      <c r="CU1083"/>
      <c r="CV1083"/>
      <c r="CW1083"/>
      <c r="CX1083"/>
      <c r="CY1083"/>
      <c r="CZ1083"/>
      <c r="DA1083"/>
      <c r="DB1083"/>
    </row>
    <row r="1084" spans="1:106" s="15" customFormat="1" ht="13.4" customHeight="1">
      <c r="A1084" s="4" t="str">
        <f t="shared" si="29"/>
        <v/>
      </c>
      <c r="B1084" s="127"/>
      <c r="C1084" s="123"/>
      <c r="D1084" s="70"/>
      <c r="E1084" s="70"/>
      <c r="F1084" s="123"/>
      <c r="G1084" s="123"/>
      <c r="H1084" s="123"/>
      <c r="I1084" s="126"/>
      <c r="J1084" s="126"/>
      <c r="K1084" s="126"/>
      <c r="L1084" s="126"/>
      <c r="M1084" s="126"/>
      <c r="N1084" s="126"/>
      <c r="O1084" s="126"/>
      <c r="P1084" s="126"/>
      <c r="Q1084" s="126"/>
      <c r="R1084" s="126"/>
      <c r="S1084" s="126"/>
      <c r="T1084" s="126"/>
      <c r="U1084" s="126"/>
      <c r="V1084" s="126"/>
      <c r="W1084" s="126"/>
      <c r="X1084" s="126"/>
      <c r="Y1084" s="126"/>
      <c r="Z1084" s="126"/>
      <c r="AA1084" s="126"/>
      <c r="AB1084" s="126"/>
      <c r="AC1084" s="126"/>
      <c r="AD1084" s="126"/>
      <c r="AE1084" s="126"/>
      <c r="AF1084" s="126"/>
      <c r="AG1084" s="126"/>
      <c r="AH1084" s="126"/>
      <c r="AI1084" s="126"/>
      <c r="AJ1084" s="126"/>
      <c r="AK1084" s="126"/>
      <c r="AL1084" s="126"/>
      <c r="AM1084" s="126"/>
      <c r="AN1084" s="126"/>
      <c r="AO1084" s="126"/>
      <c r="AP1084" s="126"/>
      <c r="AQ1084" s="126"/>
      <c r="AR1084" s="126"/>
      <c r="AS1084" s="126"/>
      <c r="AT1084" s="126"/>
      <c r="AU1084" s="126"/>
      <c r="AV1084" s="126"/>
      <c r="AW1084" s="126"/>
      <c r="AX1084" s="126"/>
      <c r="AY1084" s="126"/>
      <c r="AZ1084" s="126"/>
      <c r="BA1084" s="126"/>
      <c r="BB1084" s="126"/>
      <c r="BC1084" s="126"/>
      <c r="BD1084" s="126"/>
      <c r="BE1084" s="126"/>
      <c r="BF1084" s="126"/>
      <c r="BG1084" s="126"/>
      <c r="BH1084" s="126"/>
      <c r="BI1084" s="126"/>
      <c r="BJ1084" s="126"/>
      <c r="BK1084" s="126"/>
      <c r="BL1084" s="126"/>
      <c r="BM1084" s="126"/>
      <c r="BN1084" s="126"/>
      <c r="BO1084" s="126"/>
      <c r="BP1084" s="126"/>
      <c r="BQ1084" s="126"/>
      <c r="BR1084" s="126"/>
      <c r="BS1084" s="126"/>
      <c r="BT1084" s="126"/>
      <c r="BU1084" s="126"/>
      <c r="BV1084" s="126"/>
      <c r="BW1084" s="126"/>
      <c r="BX1084" s="126"/>
      <c r="BY1084" s="126"/>
      <c r="BZ1084" s="126"/>
      <c r="CA1084" s="126"/>
      <c r="CB1084" s="126"/>
      <c r="CC1084" s="126"/>
      <c r="CD1084" s="126"/>
      <c r="CE1084" s="126"/>
      <c r="CF1084" s="126"/>
      <c r="CG1084" s="126"/>
      <c r="CH1084" s="126"/>
      <c r="CI1084" s="126"/>
      <c r="CJ1084" s="126"/>
      <c r="CK1084" s="126"/>
      <c r="CL1084" s="126"/>
      <c r="CM1084" s="126"/>
      <c r="CN1084" s="126"/>
      <c r="CO1084" s="126"/>
      <c r="CP1084" s="126"/>
      <c r="CQ1084" s="126"/>
      <c r="CR1084" s="126"/>
      <c r="CS1084"/>
      <c r="CT1084"/>
      <c r="CU1084"/>
      <c r="CV1084"/>
      <c r="CW1084"/>
      <c r="CX1084"/>
      <c r="CY1084"/>
      <c r="CZ1084"/>
      <c r="DA1084"/>
      <c r="DB1084"/>
    </row>
    <row r="1085" spans="1:106" s="15" customFormat="1" ht="13.4" customHeight="1">
      <c r="A1085" s="4" t="str">
        <f t="shared" si="29"/>
        <v/>
      </c>
      <c r="B1085" s="127"/>
      <c r="C1085" s="123"/>
      <c r="D1085" s="70"/>
      <c r="E1085" s="70"/>
      <c r="F1085" s="123"/>
      <c r="G1085" s="123"/>
      <c r="H1085" s="123"/>
      <c r="I1085" s="126"/>
      <c r="J1085" s="126"/>
      <c r="K1085" s="126"/>
      <c r="L1085" s="126"/>
      <c r="M1085" s="126"/>
      <c r="N1085" s="126"/>
      <c r="O1085" s="126"/>
      <c r="P1085" s="126"/>
      <c r="Q1085" s="126"/>
      <c r="R1085" s="126"/>
      <c r="S1085" s="126"/>
      <c r="T1085" s="126"/>
      <c r="U1085" s="126"/>
      <c r="V1085" s="126"/>
      <c r="W1085" s="126"/>
      <c r="X1085" s="126"/>
      <c r="Y1085" s="126"/>
      <c r="Z1085" s="126"/>
      <c r="AA1085" s="126"/>
      <c r="AB1085" s="126"/>
      <c r="AC1085" s="126"/>
      <c r="AD1085" s="126"/>
      <c r="AE1085" s="126"/>
      <c r="AF1085" s="126"/>
      <c r="AG1085" s="126"/>
      <c r="AH1085" s="126"/>
      <c r="AI1085" s="126"/>
      <c r="AJ1085" s="126"/>
      <c r="AK1085" s="126"/>
      <c r="AL1085" s="126"/>
      <c r="AM1085" s="126"/>
      <c r="AN1085" s="126"/>
      <c r="AO1085" s="126"/>
      <c r="AP1085" s="126"/>
      <c r="AQ1085" s="126"/>
      <c r="AR1085" s="126"/>
      <c r="AS1085" s="126"/>
      <c r="AT1085" s="126"/>
      <c r="AU1085" s="126"/>
      <c r="AV1085" s="126"/>
      <c r="AW1085" s="126"/>
      <c r="AX1085" s="126"/>
      <c r="AY1085" s="126"/>
      <c r="AZ1085" s="126"/>
      <c r="BA1085" s="126"/>
      <c r="BB1085" s="126"/>
      <c r="BC1085" s="126"/>
      <c r="BD1085" s="126"/>
      <c r="BE1085" s="126"/>
      <c r="BF1085" s="126"/>
      <c r="BG1085" s="126"/>
      <c r="BH1085" s="126"/>
      <c r="BI1085" s="126"/>
      <c r="BJ1085" s="126"/>
      <c r="BK1085" s="126"/>
      <c r="BL1085" s="126"/>
      <c r="BM1085" s="126"/>
      <c r="BN1085" s="126"/>
      <c r="BO1085" s="126"/>
      <c r="BP1085" s="126"/>
      <c r="BQ1085" s="126"/>
      <c r="BR1085" s="126"/>
      <c r="BS1085" s="126"/>
      <c r="BT1085" s="126"/>
      <c r="BU1085" s="126"/>
      <c r="BV1085" s="126"/>
      <c r="BW1085" s="126"/>
      <c r="BX1085" s="126"/>
      <c r="BY1085" s="126"/>
      <c r="BZ1085" s="126"/>
      <c r="CA1085" s="126"/>
      <c r="CB1085" s="126"/>
      <c r="CC1085" s="126"/>
      <c r="CD1085" s="126"/>
      <c r="CE1085" s="126"/>
      <c r="CF1085" s="126"/>
      <c r="CG1085" s="126"/>
      <c r="CH1085" s="126"/>
      <c r="CI1085" s="126"/>
      <c r="CJ1085" s="126"/>
      <c r="CK1085" s="126"/>
      <c r="CL1085" s="126"/>
      <c r="CM1085" s="126"/>
      <c r="CN1085" s="126"/>
      <c r="CO1085" s="126"/>
      <c r="CP1085" s="126"/>
      <c r="CQ1085" s="126"/>
      <c r="CR1085" s="126"/>
      <c r="CS1085"/>
      <c r="CT1085"/>
      <c r="CU1085"/>
      <c r="CV1085"/>
      <c r="CW1085"/>
      <c r="CX1085"/>
      <c r="CY1085"/>
      <c r="CZ1085"/>
      <c r="DA1085"/>
      <c r="DB1085"/>
    </row>
    <row r="1086" spans="1:106" s="15" customFormat="1" ht="13.4" customHeight="1">
      <c r="A1086" s="4" t="str">
        <f t="shared" si="29"/>
        <v/>
      </c>
      <c r="B1086" s="127"/>
      <c r="C1086" s="123"/>
      <c r="D1086" s="70"/>
      <c r="E1086" s="70"/>
      <c r="F1086" s="123"/>
      <c r="G1086" s="123"/>
      <c r="H1086" s="123"/>
      <c r="I1086" s="126"/>
      <c r="J1086" s="126"/>
      <c r="K1086" s="126"/>
      <c r="L1086" s="126"/>
      <c r="M1086" s="126"/>
      <c r="N1086" s="126"/>
      <c r="O1086" s="126"/>
      <c r="P1086" s="126"/>
      <c r="Q1086" s="126"/>
      <c r="R1086" s="126"/>
      <c r="S1086" s="126"/>
      <c r="T1086" s="126"/>
      <c r="U1086" s="126"/>
      <c r="V1086" s="126"/>
      <c r="W1086" s="126"/>
      <c r="X1086" s="126"/>
      <c r="Y1086" s="126"/>
      <c r="Z1086" s="126"/>
      <c r="AA1086" s="126"/>
      <c r="AB1086" s="126"/>
      <c r="AC1086" s="126"/>
      <c r="AD1086" s="126"/>
      <c r="AE1086" s="126"/>
      <c r="AF1086" s="126"/>
      <c r="AG1086" s="126"/>
      <c r="AH1086" s="126"/>
      <c r="AI1086" s="126"/>
      <c r="AJ1086" s="126"/>
      <c r="AK1086" s="126"/>
      <c r="AL1086" s="126"/>
      <c r="AM1086" s="126"/>
      <c r="AN1086" s="126"/>
      <c r="AO1086" s="126"/>
      <c r="AP1086" s="126"/>
      <c r="AQ1086" s="126"/>
      <c r="AR1086" s="126"/>
      <c r="AS1086" s="126"/>
      <c r="AT1086" s="126"/>
      <c r="AU1086" s="126"/>
      <c r="AV1086" s="126"/>
      <c r="AW1086" s="126"/>
      <c r="AX1086" s="126"/>
      <c r="AY1086" s="126"/>
      <c r="AZ1086" s="126"/>
      <c r="BA1086" s="126"/>
      <c r="BB1086" s="126"/>
      <c r="BC1086" s="126"/>
      <c r="BD1086" s="126"/>
      <c r="BE1086" s="126"/>
      <c r="BF1086" s="126"/>
      <c r="BG1086" s="126"/>
      <c r="BH1086" s="126"/>
      <c r="BI1086" s="126"/>
      <c r="BJ1086" s="126"/>
      <c r="BK1086" s="126"/>
      <c r="BL1086" s="126"/>
      <c r="BM1086" s="126"/>
      <c r="BN1086" s="126"/>
      <c r="BO1086" s="126"/>
      <c r="BP1086" s="126"/>
      <c r="BQ1086" s="126"/>
      <c r="BR1086" s="126"/>
      <c r="BS1086" s="126"/>
      <c r="BT1086" s="126"/>
      <c r="BU1086" s="126"/>
      <c r="BV1086" s="126"/>
      <c r="BW1086" s="126"/>
      <c r="BX1086" s="126"/>
      <c r="BY1086" s="126"/>
      <c r="BZ1086" s="126"/>
      <c r="CA1086" s="126"/>
      <c r="CB1086" s="126"/>
      <c r="CC1086" s="126"/>
      <c r="CD1086" s="126"/>
      <c r="CE1086" s="126"/>
      <c r="CF1086" s="126"/>
      <c r="CG1086" s="126"/>
      <c r="CH1086" s="126"/>
      <c r="CI1086" s="126"/>
      <c r="CJ1086" s="126"/>
      <c r="CK1086" s="126"/>
      <c r="CL1086" s="126"/>
      <c r="CM1086" s="126"/>
      <c r="CN1086" s="126"/>
      <c r="CO1086" s="126"/>
      <c r="CP1086" s="126"/>
      <c r="CQ1086" s="126"/>
      <c r="CR1086" s="126"/>
      <c r="CS1086"/>
      <c r="CT1086"/>
      <c r="CU1086"/>
      <c r="CV1086"/>
      <c r="CW1086"/>
      <c r="CX1086"/>
      <c r="CY1086"/>
      <c r="CZ1086"/>
      <c r="DA1086"/>
      <c r="DB1086"/>
    </row>
    <row r="1087" spans="1:106" s="15" customFormat="1" ht="13.4" customHeight="1">
      <c r="A1087" s="4" t="str">
        <f t="shared" si="29"/>
        <v/>
      </c>
      <c r="B1087" s="127"/>
      <c r="C1087" s="123"/>
      <c r="D1087" s="70"/>
      <c r="E1087" s="70"/>
      <c r="F1087" s="123"/>
      <c r="G1087" s="123"/>
      <c r="H1087" s="123"/>
      <c r="I1087" s="126"/>
      <c r="J1087" s="126"/>
      <c r="K1087" s="126"/>
      <c r="L1087" s="126"/>
      <c r="M1087" s="126"/>
      <c r="N1087" s="126"/>
      <c r="O1087" s="126"/>
      <c r="P1087" s="126"/>
      <c r="Q1087" s="126"/>
      <c r="R1087" s="126"/>
      <c r="S1087" s="126"/>
      <c r="T1087" s="126"/>
      <c r="U1087" s="126"/>
      <c r="V1087" s="126"/>
      <c r="W1087" s="126"/>
      <c r="X1087" s="126"/>
      <c r="Y1087" s="126"/>
      <c r="Z1087" s="126"/>
      <c r="AA1087" s="126"/>
      <c r="AB1087" s="126"/>
      <c r="AC1087" s="126"/>
      <c r="AD1087" s="126"/>
      <c r="AE1087" s="126"/>
      <c r="AF1087" s="126"/>
      <c r="AG1087" s="126"/>
      <c r="AH1087" s="126"/>
      <c r="AI1087" s="126"/>
      <c r="AJ1087" s="126"/>
      <c r="AK1087" s="126"/>
      <c r="AL1087" s="126"/>
      <c r="AM1087" s="126"/>
      <c r="AN1087" s="126"/>
      <c r="AO1087" s="126"/>
      <c r="AP1087" s="126"/>
      <c r="AQ1087" s="126"/>
      <c r="AR1087" s="126"/>
      <c r="AS1087" s="126"/>
      <c r="AT1087" s="126"/>
      <c r="AU1087" s="126"/>
      <c r="AV1087" s="126"/>
      <c r="AW1087" s="126"/>
      <c r="AX1087" s="126"/>
      <c r="AY1087" s="126"/>
      <c r="AZ1087" s="126"/>
      <c r="BA1087" s="126"/>
      <c r="BB1087" s="126"/>
      <c r="BC1087" s="126"/>
      <c r="BD1087" s="126"/>
      <c r="BE1087" s="126"/>
      <c r="BF1087" s="126"/>
      <c r="BG1087" s="126"/>
      <c r="BH1087" s="126"/>
      <c r="BI1087" s="126"/>
      <c r="BJ1087" s="126"/>
      <c r="BK1087" s="126"/>
      <c r="BL1087" s="126"/>
      <c r="BM1087" s="126"/>
      <c r="BN1087" s="126"/>
      <c r="BO1087" s="126"/>
      <c r="BP1087" s="126"/>
      <c r="BQ1087" s="126"/>
      <c r="BR1087" s="126"/>
      <c r="BS1087" s="126"/>
      <c r="BT1087" s="126"/>
      <c r="BU1087" s="126"/>
      <c r="BV1087" s="126"/>
      <c r="BW1087" s="126"/>
      <c r="BX1087" s="126"/>
      <c r="BY1087" s="126"/>
      <c r="BZ1087" s="126"/>
      <c r="CA1087" s="126"/>
      <c r="CB1087" s="126"/>
      <c r="CC1087" s="126"/>
      <c r="CD1087" s="126"/>
      <c r="CE1087" s="126"/>
      <c r="CF1087" s="126"/>
      <c r="CG1087" s="126"/>
      <c r="CH1087" s="126"/>
      <c r="CI1087" s="126"/>
      <c r="CJ1087" s="126"/>
      <c r="CK1087" s="126"/>
      <c r="CL1087" s="126"/>
      <c r="CM1087" s="126"/>
      <c r="CN1087" s="126"/>
      <c r="CO1087" s="126"/>
      <c r="CP1087" s="126"/>
      <c r="CQ1087" s="126"/>
      <c r="CR1087" s="126"/>
      <c r="CS1087"/>
      <c r="CT1087"/>
      <c r="CU1087"/>
      <c r="CV1087"/>
      <c r="CW1087"/>
      <c r="CX1087"/>
      <c r="CY1087"/>
      <c r="CZ1087"/>
      <c r="DA1087"/>
      <c r="DB1087"/>
    </row>
    <row r="1088" spans="1:106" s="15" customFormat="1" ht="13.4" customHeight="1">
      <c r="A1088" s="4" t="str">
        <f t="shared" si="29"/>
        <v/>
      </c>
      <c r="B1088" s="127"/>
      <c r="C1088" s="123"/>
      <c r="D1088" s="70"/>
      <c r="E1088" s="70"/>
      <c r="F1088" s="123"/>
      <c r="G1088" s="123"/>
      <c r="H1088" s="123"/>
      <c r="I1088" s="126"/>
      <c r="J1088" s="126"/>
      <c r="K1088" s="126"/>
      <c r="L1088" s="126"/>
      <c r="M1088" s="126"/>
      <c r="N1088" s="126"/>
      <c r="O1088" s="126"/>
      <c r="P1088" s="126"/>
      <c r="Q1088" s="126"/>
      <c r="R1088" s="126"/>
      <c r="S1088" s="126"/>
      <c r="T1088" s="126"/>
      <c r="U1088" s="126"/>
      <c r="V1088" s="126"/>
      <c r="W1088" s="126"/>
      <c r="X1088" s="126"/>
      <c r="Y1088" s="126"/>
      <c r="Z1088" s="126"/>
      <c r="AA1088" s="126"/>
      <c r="AB1088" s="126"/>
      <c r="AC1088" s="126"/>
      <c r="AD1088" s="126"/>
      <c r="AE1088" s="126"/>
      <c r="AF1088" s="126"/>
      <c r="AG1088" s="126"/>
      <c r="AH1088" s="126"/>
      <c r="AI1088" s="126"/>
      <c r="AJ1088" s="126"/>
      <c r="AK1088" s="126"/>
      <c r="AL1088" s="126"/>
      <c r="AM1088" s="126"/>
      <c r="AN1088" s="126"/>
      <c r="AO1088" s="126"/>
      <c r="AP1088" s="126"/>
      <c r="AQ1088" s="126"/>
      <c r="AR1088" s="126"/>
      <c r="AS1088" s="126"/>
      <c r="AT1088" s="126"/>
      <c r="AU1088" s="126"/>
      <c r="AV1088" s="126"/>
      <c r="AW1088" s="126"/>
      <c r="AX1088" s="126"/>
      <c r="AY1088" s="126"/>
      <c r="AZ1088" s="126"/>
      <c r="BA1088" s="126"/>
      <c r="BB1088" s="126"/>
      <c r="BC1088" s="126"/>
      <c r="BD1088" s="126"/>
      <c r="BE1088" s="126"/>
      <c r="BF1088" s="126"/>
      <c r="BG1088" s="126"/>
      <c r="BH1088" s="126"/>
      <c r="BI1088" s="126"/>
      <c r="BJ1088" s="126"/>
      <c r="BK1088" s="126"/>
      <c r="BL1088" s="126"/>
      <c r="BM1088" s="126"/>
      <c r="BN1088" s="126"/>
      <c r="BO1088" s="126"/>
      <c r="BP1088" s="126"/>
      <c r="BQ1088" s="126"/>
      <c r="BR1088" s="126"/>
      <c r="BS1088" s="126"/>
      <c r="BT1088" s="126"/>
      <c r="BU1088" s="126"/>
      <c r="BV1088" s="126"/>
      <c r="BW1088" s="126"/>
      <c r="BX1088" s="126"/>
      <c r="BY1088" s="126"/>
      <c r="BZ1088" s="126"/>
      <c r="CA1088" s="126"/>
      <c r="CB1088" s="126"/>
      <c r="CC1088" s="126"/>
      <c r="CD1088" s="126"/>
      <c r="CE1088" s="126"/>
      <c r="CF1088" s="126"/>
      <c r="CG1088" s="126"/>
      <c r="CH1088" s="126"/>
      <c r="CI1088" s="126"/>
      <c r="CJ1088" s="126"/>
      <c r="CK1088" s="126"/>
      <c r="CL1088" s="126"/>
      <c r="CM1088" s="126"/>
      <c r="CN1088" s="126"/>
      <c r="CO1088" s="126"/>
      <c r="CP1088" s="126"/>
      <c r="CQ1088" s="126"/>
      <c r="CR1088" s="126"/>
      <c r="CS1088"/>
      <c r="CT1088"/>
      <c r="CU1088"/>
      <c r="CV1088"/>
      <c r="CW1088"/>
      <c r="CX1088"/>
      <c r="CY1088"/>
      <c r="CZ1088"/>
      <c r="DA1088"/>
      <c r="DB1088"/>
    </row>
    <row r="1089" spans="1:106" s="15" customFormat="1" ht="13.4" customHeight="1">
      <c r="A1089" s="4" t="str">
        <f t="shared" si="29"/>
        <v/>
      </c>
      <c r="B1089" s="127"/>
      <c r="C1089" s="123"/>
      <c r="D1089" s="70"/>
      <c r="E1089" s="70"/>
      <c r="F1089" s="123"/>
      <c r="G1089" s="123"/>
      <c r="H1089" s="123"/>
      <c r="I1089" s="126"/>
      <c r="J1089" s="126"/>
      <c r="K1089" s="126"/>
      <c r="L1089" s="126"/>
      <c r="M1089" s="126"/>
      <c r="N1089" s="126"/>
      <c r="O1089" s="126"/>
      <c r="P1089" s="126"/>
      <c r="Q1089" s="126"/>
      <c r="R1089" s="126"/>
      <c r="S1089" s="126"/>
      <c r="T1089" s="126"/>
      <c r="U1089" s="126"/>
      <c r="V1089" s="126"/>
      <c r="W1089" s="126"/>
      <c r="X1089" s="126"/>
      <c r="Y1089" s="126"/>
      <c r="Z1089" s="126"/>
      <c r="AA1089" s="126"/>
      <c r="AB1089" s="126"/>
      <c r="AC1089" s="126"/>
      <c r="AD1089" s="126"/>
      <c r="AE1089" s="126"/>
      <c r="AF1089" s="126"/>
      <c r="AG1089" s="126"/>
      <c r="AH1089" s="126"/>
      <c r="AI1089" s="126"/>
      <c r="AJ1089" s="126"/>
      <c r="AK1089" s="126"/>
      <c r="AL1089" s="126"/>
      <c r="AM1089" s="126"/>
      <c r="AN1089" s="126"/>
      <c r="AO1089" s="126"/>
      <c r="AP1089" s="126"/>
      <c r="AQ1089" s="126"/>
      <c r="AR1089" s="126"/>
      <c r="AS1089" s="126"/>
      <c r="AT1089" s="126"/>
      <c r="AU1089" s="126"/>
      <c r="AV1089" s="126"/>
      <c r="AW1089" s="126"/>
      <c r="AX1089" s="126"/>
      <c r="AY1089" s="126"/>
      <c r="AZ1089" s="126"/>
      <c r="BA1089" s="126"/>
      <c r="BB1089" s="126"/>
      <c r="BC1089" s="126"/>
      <c r="BD1089" s="126"/>
      <c r="BE1089" s="126"/>
      <c r="BF1089" s="126"/>
      <c r="BG1089" s="126"/>
      <c r="BH1089" s="126"/>
      <c r="BI1089" s="126"/>
      <c r="BJ1089" s="126"/>
      <c r="BK1089" s="126"/>
      <c r="BL1089" s="126"/>
      <c r="BM1089" s="126"/>
      <c r="BN1089" s="126"/>
      <c r="BO1089" s="126"/>
      <c r="BP1089" s="126"/>
      <c r="BQ1089" s="126"/>
      <c r="BR1089" s="126"/>
      <c r="BS1089" s="126"/>
      <c r="BT1089" s="126"/>
      <c r="BU1089" s="126"/>
      <c r="BV1089" s="126"/>
      <c r="BW1089" s="126"/>
      <c r="BX1089" s="126"/>
      <c r="BY1089" s="126"/>
      <c r="BZ1089" s="126"/>
      <c r="CA1089" s="126"/>
      <c r="CB1089" s="126"/>
      <c r="CC1089" s="126"/>
      <c r="CD1089" s="126"/>
      <c r="CE1089" s="126"/>
      <c r="CF1089" s="126"/>
      <c r="CG1089" s="126"/>
      <c r="CH1089" s="126"/>
      <c r="CI1089" s="126"/>
      <c r="CJ1089" s="126"/>
      <c r="CK1089" s="126"/>
      <c r="CL1089" s="126"/>
      <c r="CM1089" s="126"/>
      <c r="CN1089" s="126"/>
      <c r="CO1089" s="126"/>
      <c r="CP1089" s="126"/>
      <c r="CQ1089" s="126"/>
      <c r="CR1089" s="126"/>
      <c r="CS1089"/>
      <c r="CT1089"/>
      <c r="CU1089"/>
      <c r="CV1089"/>
      <c r="CW1089"/>
      <c r="CX1089"/>
      <c r="CY1089"/>
      <c r="CZ1089"/>
      <c r="DA1089"/>
      <c r="DB1089"/>
    </row>
    <row r="1090" spans="1:106" s="15" customFormat="1" ht="13.4" customHeight="1">
      <c r="A1090" s="4" t="str">
        <f t="shared" si="29"/>
        <v/>
      </c>
      <c r="B1090" s="70"/>
      <c r="C1090" s="123"/>
      <c r="D1090" s="70"/>
      <c r="E1090" s="70"/>
      <c r="F1090" s="123"/>
      <c r="G1090" s="123"/>
      <c r="H1090" s="123"/>
      <c r="I1090" s="126"/>
      <c r="J1090" s="126"/>
      <c r="K1090" s="126"/>
      <c r="L1090" s="126"/>
      <c r="M1090" s="126"/>
      <c r="N1090" s="126"/>
      <c r="O1090" s="126"/>
      <c r="P1090" s="126"/>
      <c r="Q1090" s="126"/>
      <c r="R1090" s="126"/>
      <c r="S1090" s="126"/>
      <c r="T1090" s="126"/>
      <c r="U1090" s="126"/>
      <c r="V1090" s="126"/>
      <c r="W1090" s="126"/>
      <c r="X1090" s="126"/>
      <c r="Y1090" s="126"/>
      <c r="Z1090" s="126"/>
      <c r="AA1090" s="126"/>
      <c r="AB1090" s="126"/>
      <c r="AC1090" s="126"/>
      <c r="AD1090" s="126"/>
      <c r="AE1090" s="126"/>
      <c r="AF1090" s="126"/>
      <c r="AG1090" s="126"/>
      <c r="AH1090" s="126"/>
      <c r="AI1090" s="126"/>
      <c r="AJ1090" s="126"/>
      <c r="AK1090" s="126"/>
      <c r="AL1090" s="126"/>
      <c r="AM1090" s="126"/>
      <c r="AN1090" s="126"/>
      <c r="AO1090" s="126"/>
      <c r="AP1090" s="126"/>
      <c r="AQ1090" s="126"/>
      <c r="AR1090" s="126"/>
      <c r="AS1090" s="126"/>
      <c r="AT1090" s="126"/>
      <c r="AU1090" s="126"/>
      <c r="AV1090" s="126"/>
      <c r="AW1090" s="126"/>
      <c r="AX1090" s="126"/>
      <c r="AY1090" s="126"/>
      <c r="AZ1090" s="126"/>
      <c r="BA1090" s="126"/>
      <c r="BB1090" s="126"/>
      <c r="BC1090" s="126"/>
      <c r="BD1090" s="126"/>
      <c r="BE1090" s="126"/>
      <c r="BF1090" s="126"/>
      <c r="BG1090" s="126"/>
      <c r="BH1090" s="126"/>
      <c r="BI1090" s="126"/>
      <c r="BJ1090" s="126"/>
      <c r="BK1090" s="126"/>
      <c r="BL1090" s="126"/>
      <c r="BM1090" s="126"/>
      <c r="BN1090" s="126"/>
      <c r="BO1090" s="126"/>
      <c r="BP1090" s="126"/>
      <c r="BQ1090" s="126"/>
      <c r="BR1090" s="126"/>
      <c r="BS1090" s="126"/>
      <c r="BT1090" s="126"/>
      <c r="BU1090" s="126"/>
      <c r="BV1090" s="126"/>
      <c r="BW1090" s="126"/>
      <c r="BX1090" s="126"/>
      <c r="BY1090" s="126"/>
      <c r="BZ1090" s="126"/>
      <c r="CA1090" s="126"/>
      <c r="CB1090" s="126"/>
      <c r="CC1090" s="126"/>
      <c r="CD1090" s="126"/>
      <c r="CE1090" s="126"/>
      <c r="CF1090" s="126"/>
      <c r="CG1090" s="126"/>
      <c r="CH1090" s="126"/>
      <c r="CI1090" s="126"/>
      <c r="CJ1090" s="126"/>
      <c r="CK1090" s="126"/>
      <c r="CL1090" s="126"/>
      <c r="CM1090" s="126"/>
      <c r="CN1090" s="126"/>
      <c r="CO1090" s="126"/>
      <c r="CP1090" s="126"/>
      <c r="CQ1090" s="126"/>
      <c r="CR1090" s="126"/>
      <c r="CS1090"/>
      <c r="CT1090"/>
      <c r="CU1090"/>
      <c r="CV1090"/>
      <c r="CW1090"/>
      <c r="CX1090"/>
      <c r="CY1090"/>
      <c r="CZ1090"/>
      <c r="DA1090"/>
      <c r="DB1090"/>
    </row>
    <row r="1091" spans="1:106" s="15" customFormat="1" ht="13.4" customHeight="1">
      <c r="A1091" s="4" t="str">
        <f t="shared" si="29"/>
        <v/>
      </c>
      <c r="B1091" s="70"/>
      <c r="C1091" s="123"/>
      <c r="D1091" s="70"/>
      <c r="E1091" s="70"/>
      <c r="F1091" s="123"/>
      <c r="G1091" s="123"/>
      <c r="H1091" s="123"/>
      <c r="I1091" s="126"/>
      <c r="J1091" s="126"/>
      <c r="K1091" s="126"/>
      <c r="L1091" s="126"/>
      <c r="M1091" s="126"/>
      <c r="N1091" s="126"/>
      <c r="O1091" s="126"/>
      <c r="P1091" s="126"/>
      <c r="Q1091" s="126"/>
      <c r="R1091" s="126"/>
      <c r="S1091" s="126"/>
      <c r="T1091" s="126"/>
      <c r="U1091" s="126"/>
      <c r="V1091" s="126"/>
      <c r="W1091" s="126"/>
      <c r="X1091" s="126"/>
      <c r="Y1091" s="126"/>
      <c r="Z1091" s="126"/>
      <c r="AA1091" s="126"/>
      <c r="AB1091" s="126"/>
      <c r="AC1091" s="126"/>
      <c r="AD1091" s="126"/>
      <c r="AE1091" s="126"/>
      <c r="AF1091" s="126"/>
      <c r="AG1091" s="126"/>
      <c r="AH1091" s="126"/>
      <c r="AI1091" s="126"/>
      <c r="AJ1091" s="126"/>
      <c r="AK1091" s="126"/>
      <c r="AL1091" s="126"/>
      <c r="AM1091" s="126"/>
      <c r="AN1091" s="126"/>
      <c r="AO1091" s="126"/>
      <c r="AP1091" s="126"/>
      <c r="AQ1091" s="126"/>
      <c r="AR1091" s="126"/>
      <c r="AS1091" s="126"/>
      <c r="AT1091" s="126"/>
      <c r="AU1091" s="126"/>
      <c r="AV1091" s="126"/>
      <c r="AW1091" s="126"/>
      <c r="AX1091" s="126"/>
      <c r="AY1091" s="126"/>
      <c r="AZ1091" s="126"/>
      <c r="BA1091" s="126"/>
      <c r="BB1091" s="126"/>
      <c r="BC1091" s="126"/>
      <c r="BD1091" s="126"/>
      <c r="BE1091" s="126"/>
      <c r="BF1091" s="126"/>
      <c r="BG1091" s="126"/>
      <c r="BH1091" s="126"/>
      <c r="BI1091" s="126"/>
      <c r="BJ1091" s="126"/>
      <c r="BK1091" s="126"/>
      <c r="BL1091" s="126"/>
      <c r="BM1091" s="126"/>
      <c r="BN1091" s="126"/>
      <c r="BO1091" s="126"/>
      <c r="BP1091" s="126"/>
      <c r="BQ1091" s="126"/>
      <c r="BR1091" s="126"/>
      <c r="BS1091" s="126"/>
      <c r="BT1091" s="126"/>
      <c r="BU1091" s="126"/>
      <c r="BV1091" s="126"/>
      <c r="BW1091" s="126"/>
      <c r="BX1091" s="126"/>
      <c r="BY1091" s="126"/>
      <c r="BZ1091" s="126"/>
      <c r="CA1091" s="126"/>
      <c r="CB1091" s="126"/>
      <c r="CC1091" s="126"/>
      <c r="CD1091" s="126"/>
      <c r="CE1091" s="126"/>
      <c r="CF1091" s="126"/>
      <c r="CG1091" s="126"/>
      <c r="CH1091" s="126"/>
      <c r="CI1091" s="126"/>
      <c r="CJ1091" s="126"/>
      <c r="CK1091" s="126"/>
      <c r="CL1091" s="126"/>
      <c r="CM1091" s="126"/>
      <c r="CN1091" s="126"/>
      <c r="CO1091" s="126"/>
      <c r="CP1091" s="126"/>
      <c r="CQ1091" s="126"/>
      <c r="CR1091" s="126"/>
      <c r="CS1091"/>
      <c r="CT1091"/>
      <c r="CU1091"/>
      <c r="CV1091"/>
      <c r="CW1091"/>
      <c r="CX1091"/>
      <c r="CY1091"/>
      <c r="CZ1091"/>
      <c r="DA1091"/>
      <c r="DB1091"/>
    </row>
    <row r="1092" spans="1:106" s="15" customFormat="1" ht="13.4" customHeight="1">
      <c r="A1092" s="4" t="str">
        <f t="shared" si="29"/>
        <v/>
      </c>
      <c r="B1092" s="70"/>
      <c r="C1092" s="123"/>
      <c r="D1092" s="70"/>
      <c r="E1092" s="70"/>
      <c r="F1092" s="123"/>
      <c r="G1092" s="123"/>
      <c r="H1092" s="123"/>
      <c r="I1092" s="126"/>
      <c r="J1092" s="126"/>
      <c r="K1092" s="126"/>
      <c r="L1092" s="126"/>
      <c r="M1092" s="126"/>
      <c r="N1092" s="126"/>
      <c r="O1092" s="126"/>
      <c r="P1092" s="126"/>
      <c r="Q1092" s="126"/>
      <c r="R1092" s="126"/>
      <c r="S1092" s="126"/>
      <c r="T1092" s="126"/>
      <c r="U1092" s="126"/>
      <c r="V1092" s="126"/>
      <c r="W1092" s="126"/>
      <c r="X1092" s="126"/>
      <c r="Y1092" s="126"/>
      <c r="Z1092" s="126"/>
      <c r="AA1092" s="126"/>
      <c r="AB1092" s="126"/>
      <c r="AC1092" s="126"/>
      <c r="AD1092" s="126"/>
      <c r="AE1092" s="126"/>
      <c r="AF1092" s="126"/>
      <c r="AG1092" s="126"/>
      <c r="AH1092" s="126"/>
      <c r="AI1092" s="126"/>
      <c r="AJ1092" s="126"/>
      <c r="AK1092" s="126"/>
      <c r="AL1092" s="126"/>
      <c r="AM1092" s="126"/>
      <c r="AN1092" s="126"/>
      <c r="AO1092" s="126"/>
      <c r="AP1092" s="126"/>
      <c r="AQ1092" s="126"/>
      <c r="AR1092" s="126"/>
      <c r="AS1092" s="126"/>
      <c r="AT1092" s="126"/>
      <c r="AU1092" s="126"/>
      <c r="AV1092" s="126"/>
      <c r="AW1092" s="126"/>
      <c r="AX1092" s="126"/>
      <c r="AY1092" s="126"/>
      <c r="AZ1092" s="126"/>
      <c r="BA1092" s="126"/>
      <c r="BB1092" s="126"/>
      <c r="BC1092" s="126"/>
      <c r="BD1092" s="126"/>
      <c r="BE1092" s="126"/>
      <c r="BF1092" s="126"/>
      <c r="BG1092" s="126"/>
      <c r="BH1092" s="126"/>
      <c r="BI1092" s="126"/>
      <c r="BJ1092" s="126"/>
      <c r="BK1092" s="126"/>
      <c r="BL1092" s="126"/>
      <c r="BM1092" s="126"/>
      <c r="BN1092" s="126"/>
      <c r="BO1092" s="126"/>
      <c r="BP1092" s="126"/>
      <c r="BQ1092" s="126"/>
      <c r="BR1092" s="126"/>
      <c r="BS1092" s="126"/>
      <c r="BT1092" s="126"/>
      <c r="BU1092" s="126"/>
      <c r="BV1092" s="126"/>
      <c r="BW1092" s="126"/>
      <c r="BX1092" s="126"/>
      <c r="BY1092" s="126"/>
      <c r="BZ1092" s="126"/>
      <c r="CA1092" s="126"/>
      <c r="CB1092" s="126"/>
      <c r="CC1092" s="126"/>
      <c r="CD1092" s="126"/>
      <c r="CE1092" s="126"/>
      <c r="CF1092" s="126"/>
      <c r="CG1092" s="126"/>
      <c r="CH1092" s="126"/>
      <c r="CI1092" s="126"/>
      <c r="CJ1092" s="126"/>
      <c r="CK1092" s="126"/>
      <c r="CL1092" s="126"/>
      <c r="CM1092" s="126"/>
      <c r="CN1092" s="126"/>
      <c r="CO1092" s="126"/>
      <c r="CP1092" s="126"/>
      <c r="CQ1092" s="126"/>
      <c r="CR1092" s="126"/>
      <c r="CS1092"/>
      <c r="CT1092"/>
      <c r="CU1092"/>
      <c r="CV1092"/>
      <c r="CW1092"/>
      <c r="CX1092"/>
      <c r="CY1092"/>
      <c r="CZ1092"/>
      <c r="DA1092"/>
      <c r="DB1092"/>
    </row>
    <row r="1093" spans="1:106" s="15" customFormat="1" ht="13.4" customHeight="1">
      <c r="A1093" s="4" t="str">
        <f t="shared" si="29"/>
        <v/>
      </c>
      <c r="B1093" s="70"/>
      <c r="C1093" s="123"/>
      <c r="D1093" s="70"/>
      <c r="E1093" s="70"/>
      <c r="F1093" s="123"/>
      <c r="G1093" s="123"/>
      <c r="H1093" s="123"/>
      <c r="I1093" s="126"/>
      <c r="J1093" s="126"/>
      <c r="K1093" s="126"/>
      <c r="L1093" s="126"/>
      <c r="M1093" s="126"/>
      <c r="N1093" s="126"/>
      <c r="O1093" s="126"/>
      <c r="P1093" s="126"/>
      <c r="Q1093" s="126"/>
      <c r="R1093" s="126"/>
      <c r="S1093" s="126"/>
      <c r="T1093" s="126"/>
      <c r="U1093" s="126"/>
      <c r="V1093" s="126"/>
      <c r="W1093" s="126"/>
      <c r="X1093" s="126"/>
      <c r="Y1093" s="126"/>
      <c r="Z1093" s="126"/>
      <c r="AA1093" s="126"/>
      <c r="AB1093" s="126"/>
      <c r="AC1093" s="126"/>
      <c r="AD1093" s="126"/>
      <c r="AE1093" s="126"/>
      <c r="AF1093" s="126"/>
      <c r="AG1093" s="126"/>
      <c r="AH1093" s="126"/>
      <c r="AI1093" s="126"/>
      <c r="AJ1093" s="126"/>
      <c r="AK1093" s="126"/>
      <c r="AL1093" s="126"/>
      <c r="AM1093" s="126"/>
      <c r="AN1093" s="126"/>
      <c r="AO1093" s="126"/>
      <c r="AP1093" s="126"/>
      <c r="AQ1093" s="126"/>
      <c r="AR1093" s="126"/>
      <c r="AS1093" s="126"/>
      <c r="AT1093" s="126"/>
      <c r="AU1093" s="126"/>
      <c r="AV1093" s="126"/>
      <c r="AW1093" s="126"/>
      <c r="AX1093" s="126"/>
      <c r="AY1093" s="126"/>
      <c r="AZ1093" s="126"/>
      <c r="BA1093" s="126"/>
      <c r="BB1093" s="126"/>
      <c r="BC1093" s="126"/>
      <c r="BD1093" s="126"/>
      <c r="BE1093" s="126"/>
      <c r="BF1093" s="126"/>
      <c r="BG1093" s="126"/>
      <c r="BH1093" s="126"/>
      <c r="BI1093" s="126"/>
      <c r="BJ1093" s="126"/>
      <c r="BK1093" s="126"/>
      <c r="BL1093" s="126"/>
      <c r="BM1093" s="126"/>
      <c r="BN1093" s="126"/>
      <c r="BO1093" s="126"/>
      <c r="BP1093" s="126"/>
      <c r="BQ1093" s="126"/>
      <c r="BR1093" s="126"/>
      <c r="BS1093" s="126"/>
      <c r="BT1093" s="126"/>
      <c r="BU1093" s="126"/>
      <c r="BV1093" s="126"/>
      <c r="BW1093" s="126"/>
      <c r="BX1093" s="126"/>
      <c r="BY1093" s="126"/>
      <c r="BZ1093" s="126"/>
      <c r="CA1093" s="126"/>
      <c r="CB1093" s="126"/>
      <c r="CC1093" s="126"/>
      <c r="CD1093" s="126"/>
      <c r="CE1093" s="126"/>
      <c r="CF1093" s="126"/>
      <c r="CG1093" s="126"/>
      <c r="CH1093" s="126"/>
      <c r="CI1093" s="126"/>
      <c r="CJ1093" s="126"/>
      <c r="CK1093" s="126"/>
      <c r="CL1093" s="126"/>
      <c r="CM1093" s="126"/>
      <c r="CN1093" s="126"/>
      <c r="CO1093" s="126"/>
      <c r="CP1093" s="126"/>
      <c r="CQ1093" s="126"/>
      <c r="CR1093" s="126"/>
      <c r="CS1093"/>
      <c r="CT1093"/>
      <c r="CU1093"/>
      <c r="CV1093"/>
      <c r="CW1093"/>
      <c r="CX1093"/>
      <c r="CY1093"/>
      <c r="CZ1093"/>
      <c r="DA1093"/>
      <c r="DB1093"/>
    </row>
    <row r="1094" spans="1:106" s="15" customFormat="1" ht="13.4" customHeight="1">
      <c r="A1094" s="4" t="str">
        <f t="shared" si="29"/>
        <v/>
      </c>
      <c r="B1094" s="70"/>
      <c r="C1094" s="123"/>
      <c r="D1094" s="70"/>
      <c r="E1094" s="70"/>
      <c r="F1094" s="123"/>
      <c r="G1094" s="123"/>
      <c r="H1094" s="123"/>
      <c r="I1094" s="126"/>
      <c r="J1094" s="126"/>
      <c r="K1094" s="126"/>
      <c r="L1094" s="126"/>
      <c r="M1094" s="126"/>
      <c r="N1094" s="126"/>
      <c r="O1094" s="126"/>
      <c r="P1094" s="126"/>
      <c r="Q1094" s="126"/>
      <c r="R1094" s="126"/>
      <c r="S1094" s="126"/>
      <c r="T1094" s="126"/>
      <c r="U1094" s="126"/>
      <c r="V1094" s="126"/>
      <c r="W1094" s="126"/>
      <c r="X1094" s="126"/>
      <c r="Y1094" s="126"/>
      <c r="Z1094" s="126"/>
      <c r="AA1094" s="126"/>
      <c r="AB1094" s="126"/>
      <c r="AC1094" s="126"/>
      <c r="AD1094" s="126"/>
      <c r="AE1094" s="126"/>
      <c r="AF1094" s="126"/>
      <c r="AG1094" s="126"/>
      <c r="AH1094" s="126"/>
      <c r="AI1094" s="126"/>
      <c r="AJ1094" s="126"/>
      <c r="AK1094" s="126"/>
      <c r="AL1094" s="126"/>
      <c r="AM1094" s="126"/>
      <c r="AN1094" s="126"/>
      <c r="AO1094" s="126"/>
      <c r="AP1094" s="126"/>
      <c r="AQ1094" s="126"/>
      <c r="AR1094" s="126"/>
      <c r="AS1094" s="126"/>
      <c r="AT1094" s="126"/>
      <c r="AU1094" s="126"/>
      <c r="AV1094" s="126"/>
      <c r="AW1094" s="126"/>
      <c r="AX1094" s="126"/>
      <c r="AY1094" s="126"/>
      <c r="AZ1094" s="126"/>
      <c r="BA1094" s="126"/>
      <c r="BB1094" s="126"/>
      <c r="BC1094" s="126"/>
      <c r="BD1094" s="126"/>
      <c r="BE1094" s="126"/>
      <c r="BF1094" s="126"/>
      <c r="BG1094" s="126"/>
      <c r="BH1094" s="126"/>
      <c r="BI1094" s="126"/>
      <c r="BJ1094" s="126"/>
      <c r="BK1094" s="126"/>
      <c r="BL1094" s="126"/>
      <c r="BM1094" s="126"/>
      <c r="BN1094" s="126"/>
      <c r="BO1094" s="126"/>
      <c r="BP1094" s="126"/>
      <c r="BQ1094" s="126"/>
      <c r="BR1094" s="126"/>
      <c r="BS1094" s="126"/>
      <c r="BT1094" s="126"/>
      <c r="BU1094" s="126"/>
      <c r="BV1094" s="126"/>
      <c r="BW1094" s="126"/>
      <c r="BX1094" s="126"/>
      <c r="BY1094" s="126"/>
      <c r="BZ1094" s="126"/>
      <c r="CA1094" s="126"/>
      <c r="CB1094" s="126"/>
      <c r="CC1094" s="126"/>
      <c r="CD1094" s="126"/>
      <c r="CE1094" s="126"/>
      <c r="CF1094" s="126"/>
      <c r="CG1094" s="126"/>
      <c r="CH1094" s="126"/>
      <c r="CI1094" s="126"/>
      <c r="CJ1094" s="126"/>
      <c r="CK1094" s="126"/>
      <c r="CL1094" s="126"/>
      <c r="CM1094" s="126"/>
      <c r="CN1094" s="126"/>
      <c r="CO1094" s="126"/>
      <c r="CP1094" s="126"/>
      <c r="CQ1094" s="126"/>
      <c r="CR1094" s="126"/>
      <c r="CS1094"/>
      <c r="CT1094"/>
      <c r="CU1094"/>
      <c r="CV1094"/>
      <c r="CW1094"/>
      <c r="CX1094"/>
      <c r="CY1094"/>
      <c r="CZ1094"/>
      <c r="DA1094"/>
      <c r="DB1094"/>
    </row>
    <row r="1095" spans="1:106" s="15" customFormat="1" ht="13.4" customHeight="1">
      <c r="A1095" s="4" t="str">
        <f t="shared" si="29"/>
        <v/>
      </c>
      <c r="B1095" s="70"/>
      <c r="C1095" s="123"/>
      <c r="D1095" s="70"/>
      <c r="E1095" s="70"/>
      <c r="F1095" s="123"/>
      <c r="G1095" s="123"/>
      <c r="H1095" s="123"/>
      <c r="I1095" s="126"/>
      <c r="J1095" s="126"/>
      <c r="K1095" s="126"/>
      <c r="L1095" s="126"/>
      <c r="M1095" s="126"/>
      <c r="N1095" s="126"/>
      <c r="O1095" s="126"/>
      <c r="P1095" s="126"/>
      <c r="Q1095" s="126"/>
      <c r="R1095" s="126"/>
      <c r="S1095" s="126"/>
      <c r="T1095" s="126"/>
      <c r="U1095" s="126"/>
      <c r="V1095" s="126"/>
      <c r="W1095" s="126"/>
      <c r="X1095" s="126"/>
      <c r="Y1095" s="126"/>
      <c r="Z1095" s="126"/>
      <c r="AA1095" s="126"/>
      <c r="AB1095" s="126"/>
      <c r="AC1095" s="126"/>
      <c r="AD1095" s="126"/>
      <c r="AE1095" s="126"/>
      <c r="AF1095" s="126"/>
      <c r="AG1095" s="126"/>
      <c r="AH1095" s="126"/>
      <c r="AI1095" s="126"/>
      <c r="AJ1095" s="126"/>
      <c r="AK1095" s="126"/>
      <c r="AL1095" s="126"/>
      <c r="AM1095" s="126"/>
      <c r="AN1095" s="126"/>
      <c r="AO1095" s="126"/>
      <c r="AP1095" s="126"/>
      <c r="AQ1095" s="126"/>
      <c r="AR1095" s="126"/>
      <c r="AS1095" s="126"/>
      <c r="AT1095" s="126"/>
      <c r="AU1095" s="126"/>
      <c r="AV1095" s="126"/>
      <c r="AW1095" s="126"/>
      <c r="AX1095" s="126"/>
      <c r="AY1095" s="126"/>
      <c r="AZ1095" s="126"/>
      <c r="BA1095" s="126"/>
      <c r="BB1095" s="126"/>
      <c r="BC1095" s="126"/>
      <c r="BD1095" s="126"/>
      <c r="BE1095" s="126"/>
      <c r="BF1095" s="126"/>
      <c r="BG1095" s="126"/>
      <c r="BH1095" s="126"/>
      <c r="BI1095" s="126"/>
      <c r="BJ1095" s="126"/>
      <c r="BK1095" s="126"/>
      <c r="BL1095" s="126"/>
      <c r="BM1095" s="126"/>
      <c r="BN1095" s="126"/>
      <c r="BO1095" s="126"/>
      <c r="BP1095" s="126"/>
      <c r="BQ1095" s="126"/>
      <c r="BR1095" s="126"/>
      <c r="BS1095" s="126"/>
      <c r="BT1095" s="126"/>
      <c r="BU1095" s="126"/>
      <c r="BV1095" s="126"/>
      <c r="BW1095" s="126"/>
      <c r="BX1095" s="126"/>
      <c r="BY1095" s="126"/>
      <c r="BZ1095" s="126"/>
      <c r="CA1095" s="126"/>
      <c r="CB1095" s="126"/>
      <c r="CC1095" s="126"/>
      <c r="CD1095" s="126"/>
      <c r="CE1095" s="126"/>
      <c r="CF1095" s="126"/>
      <c r="CG1095" s="126"/>
      <c r="CH1095" s="126"/>
      <c r="CI1095" s="126"/>
      <c r="CJ1095" s="126"/>
      <c r="CK1095" s="126"/>
      <c r="CL1095" s="126"/>
      <c r="CM1095" s="126"/>
      <c r="CN1095" s="126"/>
      <c r="CO1095" s="126"/>
      <c r="CP1095" s="126"/>
      <c r="CQ1095" s="126"/>
      <c r="CR1095" s="126"/>
      <c r="CS1095"/>
      <c r="CT1095"/>
      <c r="CU1095"/>
      <c r="CV1095"/>
      <c r="CW1095"/>
      <c r="CX1095"/>
      <c r="CY1095"/>
      <c r="CZ1095"/>
      <c r="DA1095"/>
      <c r="DB1095"/>
    </row>
    <row r="1096" spans="1:106" s="15" customFormat="1" ht="13.4" customHeight="1">
      <c r="A1096" s="4" t="str">
        <f t="shared" si="29"/>
        <v/>
      </c>
      <c r="B1096" s="70"/>
      <c r="C1096" s="123"/>
      <c r="D1096" s="70"/>
      <c r="E1096" s="70"/>
      <c r="F1096" s="123"/>
      <c r="G1096" s="123"/>
      <c r="H1096" s="123"/>
      <c r="I1096" s="126"/>
      <c r="J1096" s="126"/>
      <c r="K1096" s="126"/>
      <c r="L1096" s="126"/>
      <c r="M1096" s="126"/>
      <c r="N1096" s="126"/>
      <c r="O1096" s="126"/>
      <c r="P1096" s="126"/>
      <c r="Q1096" s="126"/>
      <c r="R1096" s="126"/>
      <c r="S1096" s="126"/>
      <c r="T1096" s="126"/>
      <c r="U1096" s="126"/>
      <c r="V1096" s="126"/>
      <c r="W1096" s="126"/>
      <c r="X1096" s="126"/>
      <c r="Y1096" s="126"/>
      <c r="Z1096" s="126"/>
      <c r="AA1096" s="126"/>
      <c r="AB1096" s="126"/>
      <c r="AC1096" s="126"/>
      <c r="AD1096" s="126"/>
      <c r="AE1096" s="126"/>
      <c r="AF1096" s="126"/>
      <c r="AG1096" s="126"/>
      <c r="AH1096" s="126"/>
      <c r="AI1096" s="126"/>
      <c r="AJ1096" s="126"/>
      <c r="AK1096" s="126"/>
      <c r="AL1096" s="126"/>
      <c r="AM1096" s="126"/>
      <c r="AN1096" s="126"/>
      <c r="AO1096" s="126"/>
      <c r="AP1096" s="126"/>
      <c r="AQ1096" s="126"/>
      <c r="AR1096" s="126"/>
      <c r="AS1096" s="126"/>
      <c r="AT1096" s="126"/>
      <c r="AU1096" s="126"/>
      <c r="AV1096" s="126"/>
      <c r="AW1096" s="126"/>
      <c r="AX1096" s="126"/>
      <c r="AY1096" s="126"/>
      <c r="AZ1096" s="126"/>
      <c r="BA1096" s="126"/>
      <c r="BB1096" s="126"/>
      <c r="BC1096" s="126"/>
      <c r="BD1096" s="126"/>
      <c r="BE1096" s="126"/>
      <c r="BF1096" s="126"/>
      <c r="BG1096" s="126"/>
      <c r="BH1096" s="126"/>
      <c r="BI1096" s="126"/>
      <c r="BJ1096" s="126"/>
      <c r="BK1096" s="126"/>
      <c r="BL1096" s="126"/>
      <c r="BM1096" s="126"/>
      <c r="BN1096" s="126"/>
      <c r="BO1096" s="126"/>
      <c r="BP1096" s="126"/>
      <c r="BQ1096" s="126"/>
      <c r="BR1096" s="126"/>
      <c r="BS1096" s="126"/>
      <c r="BT1096" s="126"/>
      <c r="BU1096" s="126"/>
      <c r="BV1096" s="126"/>
      <c r="BW1096" s="126"/>
      <c r="BX1096" s="126"/>
      <c r="BY1096" s="126"/>
      <c r="BZ1096" s="126"/>
      <c r="CA1096" s="126"/>
      <c r="CB1096" s="126"/>
      <c r="CC1096" s="126"/>
      <c r="CD1096" s="126"/>
      <c r="CE1096" s="126"/>
      <c r="CF1096" s="126"/>
      <c r="CG1096" s="126"/>
      <c r="CH1096" s="126"/>
      <c r="CI1096" s="126"/>
      <c r="CJ1096" s="126"/>
      <c r="CK1096" s="126"/>
      <c r="CL1096" s="126"/>
      <c r="CM1096" s="126"/>
      <c r="CN1096" s="126"/>
      <c r="CO1096" s="126"/>
      <c r="CP1096" s="126"/>
      <c r="CQ1096" s="126"/>
      <c r="CR1096" s="126"/>
      <c r="CS1096"/>
      <c r="CT1096"/>
      <c r="CU1096"/>
      <c r="CV1096"/>
      <c r="CW1096"/>
      <c r="CX1096"/>
      <c r="CY1096"/>
      <c r="CZ1096"/>
      <c r="DA1096"/>
      <c r="DB1096"/>
    </row>
    <row r="1097" spans="1:106" s="15" customFormat="1" ht="13.4" customHeight="1">
      <c r="A1097" s="4" t="str">
        <f t="shared" ref="A1097:A1160" si="30">B1097&amp;C1097&amp;E1097</f>
        <v/>
      </c>
      <c r="B1097" s="70"/>
      <c r="C1097" s="123"/>
      <c r="D1097" s="70"/>
      <c r="E1097" s="70"/>
      <c r="F1097" s="123"/>
      <c r="G1097" s="123"/>
      <c r="H1097" s="123"/>
      <c r="I1097" s="126"/>
      <c r="J1097" s="126"/>
      <c r="K1097" s="126"/>
      <c r="L1097" s="126"/>
      <c r="M1097" s="126"/>
      <c r="N1097" s="126"/>
      <c r="O1097" s="126"/>
      <c r="P1097" s="126"/>
      <c r="Q1097" s="126"/>
      <c r="R1097" s="126"/>
      <c r="S1097" s="126"/>
      <c r="T1097" s="126"/>
      <c r="U1097" s="126"/>
      <c r="V1097" s="126"/>
      <c r="W1097" s="126"/>
      <c r="X1097" s="126"/>
      <c r="Y1097" s="126"/>
      <c r="Z1097" s="126"/>
      <c r="AA1097" s="126"/>
      <c r="AB1097" s="126"/>
      <c r="AC1097" s="126"/>
      <c r="AD1097" s="126"/>
      <c r="AE1097" s="126"/>
      <c r="AF1097" s="126"/>
      <c r="AG1097" s="126"/>
      <c r="AH1097" s="126"/>
      <c r="AI1097" s="126"/>
      <c r="AJ1097" s="126"/>
      <c r="AK1097" s="126"/>
      <c r="AL1097" s="126"/>
      <c r="AM1097" s="126"/>
      <c r="AN1097" s="126"/>
      <c r="AO1097" s="126"/>
      <c r="AP1097" s="126"/>
      <c r="AQ1097" s="126"/>
      <c r="AR1097" s="126"/>
      <c r="AS1097" s="126"/>
      <c r="AT1097" s="126"/>
      <c r="AU1097" s="126"/>
      <c r="AV1097" s="126"/>
      <c r="AW1097" s="126"/>
      <c r="AX1097" s="126"/>
      <c r="AY1097" s="126"/>
      <c r="AZ1097" s="126"/>
      <c r="BA1097" s="126"/>
      <c r="BB1097" s="126"/>
      <c r="BC1097" s="126"/>
      <c r="BD1097" s="126"/>
      <c r="BE1097" s="126"/>
      <c r="BF1097" s="126"/>
      <c r="BG1097" s="126"/>
      <c r="BH1097" s="126"/>
      <c r="BI1097" s="126"/>
      <c r="BJ1097" s="126"/>
      <c r="BK1097" s="126"/>
      <c r="BL1097" s="126"/>
      <c r="BM1097" s="126"/>
      <c r="BN1097" s="126"/>
      <c r="BO1097" s="126"/>
      <c r="BP1097" s="126"/>
      <c r="BQ1097" s="126"/>
      <c r="BR1097" s="126"/>
      <c r="BS1097" s="126"/>
      <c r="BT1097" s="126"/>
      <c r="BU1097" s="126"/>
      <c r="BV1097" s="126"/>
      <c r="BW1097" s="126"/>
      <c r="BX1097" s="126"/>
      <c r="BY1097" s="126"/>
      <c r="BZ1097" s="126"/>
      <c r="CA1097" s="126"/>
      <c r="CB1097" s="126"/>
      <c r="CC1097" s="126"/>
      <c r="CD1097" s="126"/>
      <c r="CE1097" s="126"/>
      <c r="CF1097" s="126"/>
      <c r="CG1097" s="126"/>
      <c r="CH1097" s="126"/>
      <c r="CI1097" s="126"/>
      <c r="CJ1097" s="126"/>
      <c r="CK1097" s="126"/>
      <c r="CL1097" s="126"/>
      <c r="CM1097" s="126"/>
      <c r="CN1097" s="126"/>
      <c r="CO1097" s="126"/>
      <c r="CP1097" s="126"/>
      <c r="CQ1097" s="126"/>
      <c r="CR1097" s="126"/>
      <c r="CS1097"/>
      <c r="CT1097"/>
      <c r="CU1097"/>
      <c r="CV1097"/>
      <c r="CW1097"/>
      <c r="CX1097"/>
      <c r="CY1097"/>
      <c r="CZ1097"/>
      <c r="DA1097"/>
      <c r="DB1097"/>
    </row>
    <row r="1098" spans="1:106" s="15" customFormat="1" ht="13.4" customHeight="1">
      <c r="A1098" s="4" t="str">
        <f t="shared" si="30"/>
        <v/>
      </c>
      <c r="B1098" s="70"/>
      <c r="C1098" s="123"/>
      <c r="D1098" s="70"/>
      <c r="E1098" s="70"/>
      <c r="F1098" s="123"/>
      <c r="G1098" s="123"/>
      <c r="H1098" s="123"/>
      <c r="I1098" s="126"/>
      <c r="J1098" s="126"/>
      <c r="K1098" s="126"/>
      <c r="L1098" s="126"/>
      <c r="M1098" s="126"/>
      <c r="N1098" s="126"/>
      <c r="O1098" s="126"/>
      <c r="P1098" s="126"/>
      <c r="Q1098" s="126"/>
      <c r="R1098" s="126"/>
      <c r="S1098" s="126"/>
      <c r="T1098" s="126"/>
      <c r="U1098" s="126"/>
      <c r="V1098" s="126"/>
      <c r="W1098" s="126"/>
      <c r="X1098" s="126"/>
      <c r="Y1098" s="126"/>
      <c r="Z1098" s="126"/>
      <c r="AA1098" s="126"/>
      <c r="AB1098" s="126"/>
      <c r="AC1098" s="126"/>
      <c r="AD1098" s="126"/>
      <c r="AE1098" s="126"/>
      <c r="AF1098" s="126"/>
      <c r="AG1098" s="126"/>
      <c r="AH1098" s="126"/>
      <c r="AI1098" s="126"/>
      <c r="AJ1098" s="126"/>
      <c r="AK1098" s="126"/>
      <c r="AL1098" s="126"/>
      <c r="AM1098" s="126"/>
      <c r="AN1098" s="126"/>
      <c r="AO1098" s="126"/>
      <c r="AP1098" s="126"/>
      <c r="AQ1098" s="126"/>
      <c r="AR1098" s="126"/>
      <c r="AS1098" s="126"/>
      <c r="AT1098" s="126"/>
      <c r="AU1098" s="126"/>
      <c r="AV1098" s="126"/>
      <c r="AW1098" s="126"/>
      <c r="AX1098" s="126"/>
      <c r="AY1098" s="126"/>
      <c r="AZ1098" s="126"/>
      <c r="BA1098" s="126"/>
      <c r="BB1098" s="126"/>
      <c r="BC1098" s="126"/>
      <c r="BD1098" s="126"/>
      <c r="BE1098" s="126"/>
      <c r="BF1098" s="126"/>
      <c r="BG1098" s="126"/>
      <c r="BH1098" s="126"/>
      <c r="BI1098" s="126"/>
      <c r="BJ1098" s="126"/>
      <c r="BK1098" s="126"/>
      <c r="BL1098" s="126"/>
      <c r="BM1098" s="126"/>
      <c r="BN1098" s="126"/>
      <c r="BO1098" s="126"/>
      <c r="BP1098" s="126"/>
      <c r="BQ1098" s="126"/>
      <c r="BR1098" s="126"/>
      <c r="BS1098" s="126"/>
      <c r="BT1098" s="126"/>
      <c r="BU1098" s="126"/>
      <c r="BV1098" s="126"/>
      <c r="BW1098" s="126"/>
      <c r="BX1098" s="126"/>
      <c r="BY1098" s="126"/>
      <c r="BZ1098" s="126"/>
      <c r="CA1098" s="126"/>
      <c r="CB1098" s="126"/>
      <c r="CC1098" s="126"/>
      <c r="CD1098" s="126"/>
      <c r="CE1098" s="126"/>
      <c r="CF1098" s="126"/>
      <c r="CG1098" s="126"/>
      <c r="CH1098" s="126"/>
      <c r="CI1098" s="126"/>
      <c r="CJ1098" s="126"/>
      <c r="CK1098" s="126"/>
      <c r="CL1098" s="126"/>
      <c r="CM1098" s="126"/>
      <c r="CN1098" s="126"/>
      <c r="CO1098" s="126"/>
      <c r="CP1098" s="126"/>
      <c r="CQ1098" s="126"/>
      <c r="CR1098" s="126"/>
      <c r="CS1098"/>
      <c r="CT1098"/>
      <c r="CU1098"/>
      <c r="CV1098"/>
      <c r="CW1098"/>
      <c r="CX1098"/>
      <c r="CY1098"/>
      <c r="CZ1098"/>
      <c r="DA1098"/>
      <c r="DB1098"/>
    </row>
    <row r="1099" spans="1:106" s="15" customFormat="1" ht="13.4" customHeight="1">
      <c r="A1099" s="4" t="str">
        <f t="shared" si="30"/>
        <v/>
      </c>
      <c r="B1099" s="70"/>
      <c r="C1099" s="123"/>
      <c r="D1099" s="70"/>
      <c r="E1099" s="70"/>
      <c r="F1099" s="123"/>
      <c r="G1099" s="123"/>
      <c r="H1099" s="123"/>
      <c r="I1099" s="126"/>
      <c r="J1099" s="126"/>
      <c r="K1099" s="126"/>
      <c r="L1099" s="126"/>
      <c r="M1099" s="126"/>
      <c r="N1099" s="126"/>
      <c r="O1099" s="126"/>
      <c r="P1099" s="126"/>
      <c r="Q1099" s="126"/>
      <c r="R1099" s="126"/>
      <c r="S1099" s="126"/>
      <c r="T1099" s="126"/>
      <c r="U1099" s="126"/>
      <c r="V1099" s="126"/>
      <c r="W1099" s="126"/>
      <c r="X1099" s="126"/>
      <c r="Y1099" s="126"/>
      <c r="Z1099" s="126"/>
      <c r="AA1099" s="126"/>
      <c r="AB1099" s="126"/>
      <c r="AC1099" s="126"/>
      <c r="AD1099" s="126"/>
      <c r="AE1099" s="126"/>
      <c r="AF1099" s="126"/>
      <c r="AG1099" s="126"/>
      <c r="AH1099" s="126"/>
      <c r="AI1099" s="126"/>
      <c r="AJ1099" s="126"/>
      <c r="AK1099" s="126"/>
      <c r="AL1099" s="126"/>
      <c r="AM1099" s="126"/>
      <c r="AN1099" s="126"/>
      <c r="AO1099" s="126"/>
      <c r="AP1099" s="126"/>
      <c r="AQ1099" s="126"/>
      <c r="AR1099" s="126"/>
      <c r="AS1099" s="126"/>
      <c r="AT1099" s="126"/>
      <c r="AU1099" s="126"/>
      <c r="AV1099" s="126"/>
      <c r="AW1099" s="126"/>
      <c r="AX1099" s="126"/>
      <c r="AY1099" s="126"/>
      <c r="AZ1099" s="126"/>
      <c r="BA1099" s="126"/>
      <c r="BB1099" s="126"/>
      <c r="BC1099" s="126"/>
      <c r="BD1099" s="126"/>
      <c r="BE1099" s="126"/>
      <c r="BF1099" s="126"/>
      <c r="BG1099" s="126"/>
      <c r="BH1099" s="126"/>
      <c r="BI1099" s="126"/>
      <c r="BJ1099" s="126"/>
      <c r="BK1099" s="126"/>
      <c r="BL1099" s="126"/>
      <c r="BM1099" s="126"/>
      <c r="BN1099" s="126"/>
      <c r="BO1099" s="126"/>
      <c r="BP1099" s="126"/>
      <c r="BQ1099" s="126"/>
      <c r="BR1099" s="126"/>
      <c r="BS1099" s="126"/>
      <c r="BT1099" s="126"/>
      <c r="BU1099" s="126"/>
      <c r="BV1099" s="126"/>
      <c r="BW1099" s="126"/>
      <c r="BX1099" s="126"/>
      <c r="BY1099" s="126"/>
      <c r="BZ1099" s="126"/>
      <c r="CA1099" s="126"/>
      <c r="CB1099" s="126"/>
      <c r="CC1099" s="126"/>
      <c r="CD1099" s="126"/>
      <c r="CE1099" s="126"/>
      <c r="CF1099" s="126"/>
      <c r="CG1099" s="126"/>
      <c r="CH1099" s="126"/>
      <c r="CI1099" s="126"/>
      <c r="CJ1099" s="126"/>
      <c r="CK1099" s="126"/>
      <c r="CL1099" s="126"/>
      <c r="CM1099" s="126"/>
      <c r="CN1099" s="126"/>
      <c r="CO1099" s="126"/>
      <c r="CP1099" s="126"/>
      <c r="CQ1099" s="126"/>
      <c r="CR1099" s="126"/>
      <c r="CS1099"/>
      <c r="CT1099"/>
      <c r="CU1099"/>
      <c r="CV1099"/>
      <c r="CW1099"/>
      <c r="CX1099"/>
      <c r="CY1099"/>
      <c r="CZ1099"/>
      <c r="DA1099"/>
      <c r="DB1099"/>
    </row>
    <row r="1100" spans="1:106" s="15" customFormat="1" ht="13.4" customHeight="1">
      <c r="A1100" s="4" t="str">
        <f t="shared" si="30"/>
        <v/>
      </c>
      <c r="B1100" s="70"/>
      <c r="C1100" s="123"/>
      <c r="D1100" s="70"/>
      <c r="E1100" s="70"/>
      <c r="F1100" s="123"/>
      <c r="G1100" s="123"/>
      <c r="H1100" s="123"/>
      <c r="I1100" s="126"/>
      <c r="J1100" s="126"/>
      <c r="K1100" s="126"/>
      <c r="L1100" s="126"/>
      <c r="M1100" s="126"/>
      <c r="N1100" s="126"/>
      <c r="O1100" s="126"/>
      <c r="P1100" s="126"/>
      <c r="Q1100" s="126"/>
      <c r="R1100" s="126"/>
      <c r="S1100" s="126"/>
      <c r="T1100" s="126"/>
      <c r="U1100" s="126"/>
      <c r="V1100" s="126"/>
      <c r="W1100" s="126"/>
      <c r="X1100" s="126"/>
      <c r="Y1100" s="126"/>
      <c r="Z1100" s="126"/>
      <c r="AA1100" s="126"/>
      <c r="AB1100" s="126"/>
      <c r="AC1100" s="126"/>
      <c r="AD1100" s="126"/>
      <c r="AE1100" s="126"/>
      <c r="AF1100" s="126"/>
      <c r="AG1100" s="126"/>
      <c r="AH1100" s="126"/>
      <c r="AI1100" s="126"/>
      <c r="AJ1100" s="126"/>
      <c r="AK1100" s="126"/>
      <c r="AL1100" s="126"/>
      <c r="AM1100" s="126"/>
      <c r="AN1100" s="126"/>
      <c r="AO1100" s="126"/>
      <c r="AP1100" s="126"/>
      <c r="AQ1100" s="126"/>
      <c r="AR1100" s="126"/>
      <c r="AS1100" s="126"/>
      <c r="AT1100" s="126"/>
      <c r="AU1100" s="126"/>
      <c r="AV1100" s="126"/>
      <c r="AW1100" s="126"/>
      <c r="AX1100" s="126"/>
      <c r="AY1100" s="126"/>
      <c r="AZ1100" s="126"/>
      <c r="BA1100" s="126"/>
      <c r="BB1100" s="126"/>
      <c r="BC1100" s="126"/>
      <c r="BD1100" s="126"/>
      <c r="BE1100" s="126"/>
      <c r="BF1100" s="126"/>
      <c r="BG1100" s="126"/>
      <c r="BH1100" s="126"/>
      <c r="BI1100" s="126"/>
      <c r="BJ1100" s="126"/>
      <c r="BK1100" s="126"/>
      <c r="BL1100" s="126"/>
      <c r="BM1100" s="126"/>
      <c r="BN1100" s="126"/>
      <c r="BO1100" s="126"/>
      <c r="BP1100" s="126"/>
      <c r="BQ1100" s="126"/>
      <c r="BR1100" s="126"/>
      <c r="BS1100" s="126"/>
      <c r="BT1100" s="126"/>
      <c r="BU1100" s="126"/>
      <c r="BV1100" s="126"/>
      <c r="BW1100" s="126"/>
      <c r="BX1100" s="126"/>
      <c r="BY1100" s="126"/>
      <c r="BZ1100" s="126"/>
      <c r="CA1100" s="126"/>
      <c r="CB1100" s="126"/>
      <c r="CC1100" s="126"/>
      <c r="CD1100" s="126"/>
      <c r="CE1100" s="126"/>
      <c r="CF1100" s="126"/>
      <c r="CG1100" s="126"/>
      <c r="CH1100" s="126"/>
      <c r="CI1100" s="126"/>
      <c r="CJ1100" s="126"/>
      <c r="CK1100" s="126"/>
      <c r="CL1100" s="126"/>
      <c r="CM1100" s="126"/>
      <c r="CN1100" s="126"/>
      <c r="CO1100" s="126"/>
      <c r="CP1100" s="126"/>
      <c r="CQ1100" s="126"/>
      <c r="CR1100" s="126"/>
      <c r="CS1100"/>
      <c r="CT1100"/>
      <c r="CU1100"/>
      <c r="CV1100"/>
      <c r="CW1100"/>
      <c r="CX1100"/>
      <c r="CY1100"/>
      <c r="CZ1100"/>
      <c r="DA1100"/>
      <c r="DB1100"/>
    </row>
    <row r="1101" spans="1:106" s="15" customFormat="1" ht="13.4" customHeight="1">
      <c r="A1101" s="4" t="str">
        <f t="shared" si="30"/>
        <v/>
      </c>
      <c r="B1101" s="70"/>
      <c r="C1101" s="123"/>
      <c r="D1101" s="70"/>
      <c r="E1101" s="70"/>
      <c r="F1101" s="123"/>
      <c r="G1101" s="123"/>
      <c r="H1101" s="123"/>
      <c r="I1101" s="126"/>
      <c r="J1101" s="126"/>
      <c r="K1101" s="126"/>
      <c r="L1101" s="126"/>
      <c r="M1101" s="126"/>
      <c r="N1101" s="126"/>
      <c r="O1101" s="126"/>
      <c r="P1101" s="126"/>
      <c r="Q1101" s="126"/>
      <c r="R1101" s="126"/>
      <c r="S1101" s="126"/>
      <c r="T1101" s="126"/>
      <c r="U1101" s="126"/>
      <c r="V1101" s="126"/>
      <c r="W1101" s="126"/>
      <c r="X1101" s="126"/>
      <c r="Y1101" s="126"/>
      <c r="Z1101" s="126"/>
      <c r="AA1101" s="126"/>
      <c r="AB1101" s="126"/>
      <c r="AC1101" s="126"/>
      <c r="AD1101" s="126"/>
      <c r="AE1101" s="126"/>
      <c r="AF1101" s="126"/>
      <c r="AG1101" s="126"/>
      <c r="AH1101" s="126"/>
      <c r="AI1101" s="126"/>
      <c r="AJ1101" s="126"/>
      <c r="AK1101" s="126"/>
      <c r="AL1101" s="126"/>
      <c r="AM1101" s="126"/>
      <c r="AN1101" s="126"/>
      <c r="AO1101" s="126"/>
      <c r="AP1101" s="126"/>
      <c r="AQ1101" s="126"/>
      <c r="AR1101" s="126"/>
      <c r="AS1101" s="126"/>
      <c r="AT1101" s="126"/>
      <c r="AU1101" s="126"/>
      <c r="AV1101" s="126"/>
      <c r="AW1101" s="126"/>
      <c r="AX1101" s="126"/>
      <c r="AY1101" s="126"/>
      <c r="AZ1101" s="126"/>
      <c r="BA1101" s="126"/>
      <c r="BB1101" s="126"/>
      <c r="BC1101" s="126"/>
      <c r="BD1101" s="126"/>
      <c r="BE1101" s="126"/>
      <c r="BF1101" s="126"/>
      <c r="BG1101" s="126"/>
      <c r="BH1101" s="126"/>
      <c r="BI1101" s="126"/>
      <c r="BJ1101" s="126"/>
      <c r="BK1101" s="126"/>
      <c r="BL1101" s="126"/>
      <c r="BM1101" s="126"/>
      <c r="BN1101" s="126"/>
      <c r="BO1101" s="126"/>
      <c r="BP1101" s="126"/>
      <c r="BQ1101" s="126"/>
      <c r="BR1101" s="126"/>
      <c r="BS1101" s="126"/>
      <c r="BT1101" s="126"/>
      <c r="BU1101" s="126"/>
      <c r="BV1101" s="126"/>
      <c r="BW1101" s="126"/>
      <c r="BX1101" s="126"/>
      <c r="BY1101" s="126"/>
      <c r="BZ1101" s="126"/>
      <c r="CA1101" s="126"/>
      <c r="CB1101" s="126"/>
      <c r="CC1101" s="126"/>
      <c r="CD1101" s="126"/>
      <c r="CE1101" s="126"/>
      <c r="CF1101" s="126"/>
      <c r="CG1101" s="126"/>
      <c r="CH1101" s="126"/>
      <c r="CI1101" s="126"/>
      <c r="CJ1101" s="126"/>
      <c r="CK1101" s="126"/>
      <c r="CL1101" s="126"/>
      <c r="CM1101" s="126"/>
      <c r="CN1101" s="126"/>
      <c r="CO1101" s="126"/>
      <c r="CP1101" s="126"/>
      <c r="CQ1101" s="126"/>
      <c r="CR1101" s="126"/>
      <c r="CS1101"/>
      <c r="CT1101"/>
      <c r="CU1101"/>
      <c r="CV1101"/>
      <c r="CW1101"/>
      <c r="CX1101"/>
      <c r="CY1101"/>
      <c r="CZ1101"/>
      <c r="DA1101"/>
      <c r="DB1101"/>
    </row>
    <row r="1102" spans="1:106" s="15" customFormat="1" ht="13.4" customHeight="1">
      <c r="A1102" s="4" t="str">
        <f t="shared" si="30"/>
        <v/>
      </c>
      <c r="B1102" s="70"/>
      <c r="C1102" s="123"/>
      <c r="D1102" s="70"/>
      <c r="E1102" s="70"/>
      <c r="F1102" s="123"/>
      <c r="G1102" s="123"/>
      <c r="H1102" s="123"/>
      <c r="I1102" s="126"/>
      <c r="J1102" s="126"/>
      <c r="K1102" s="126"/>
      <c r="L1102" s="126"/>
      <c r="M1102" s="126"/>
      <c r="N1102" s="126"/>
      <c r="O1102" s="126"/>
      <c r="P1102" s="126"/>
      <c r="Q1102" s="126"/>
      <c r="R1102" s="126"/>
      <c r="S1102" s="126"/>
      <c r="T1102" s="126"/>
      <c r="U1102" s="126"/>
      <c r="V1102" s="126"/>
      <c r="W1102" s="126"/>
      <c r="X1102" s="126"/>
      <c r="Y1102" s="126"/>
      <c r="Z1102" s="126"/>
      <c r="AA1102" s="126"/>
      <c r="AB1102" s="126"/>
      <c r="AC1102" s="126"/>
      <c r="AD1102" s="126"/>
      <c r="AE1102" s="126"/>
      <c r="AF1102" s="126"/>
      <c r="AG1102" s="126"/>
      <c r="AH1102" s="126"/>
      <c r="AI1102" s="126"/>
      <c r="AJ1102" s="126"/>
      <c r="AK1102" s="126"/>
      <c r="AL1102" s="126"/>
      <c r="AM1102" s="126"/>
      <c r="AN1102" s="126"/>
      <c r="AO1102" s="126"/>
      <c r="AP1102" s="126"/>
      <c r="AQ1102" s="126"/>
      <c r="AR1102" s="126"/>
      <c r="AS1102" s="126"/>
      <c r="AT1102" s="126"/>
      <c r="AU1102" s="126"/>
      <c r="AV1102" s="126"/>
      <c r="AW1102" s="126"/>
      <c r="AX1102" s="126"/>
      <c r="AY1102" s="126"/>
      <c r="AZ1102" s="126"/>
      <c r="BA1102" s="126"/>
      <c r="BB1102" s="126"/>
      <c r="BC1102" s="126"/>
      <c r="BD1102" s="126"/>
      <c r="BE1102" s="126"/>
      <c r="BF1102" s="126"/>
      <c r="BG1102" s="126"/>
      <c r="BH1102" s="126"/>
      <c r="BI1102" s="126"/>
      <c r="BJ1102" s="126"/>
      <c r="BK1102" s="126"/>
      <c r="BL1102" s="126"/>
      <c r="BM1102" s="126"/>
      <c r="BN1102" s="126"/>
      <c r="BO1102" s="126"/>
      <c r="BP1102" s="126"/>
      <c r="BQ1102" s="126"/>
      <c r="BR1102" s="126"/>
      <c r="BS1102" s="126"/>
      <c r="BT1102" s="126"/>
      <c r="BU1102" s="126"/>
      <c r="BV1102" s="126"/>
      <c r="BW1102" s="126"/>
      <c r="BX1102" s="126"/>
      <c r="BY1102" s="126"/>
      <c r="BZ1102" s="126"/>
      <c r="CA1102" s="126"/>
      <c r="CB1102" s="126"/>
      <c r="CC1102" s="126"/>
      <c r="CD1102" s="126"/>
      <c r="CE1102" s="126"/>
      <c r="CF1102" s="126"/>
      <c r="CG1102" s="126"/>
      <c r="CH1102" s="126"/>
      <c r="CI1102" s="126"/>
      <c r="CJ1102" s="126"/>
      <c r="CK1102" s="126"/>
      <c r="CL1102" s="126"/>
      <c r="CM1102" s="126"/>
      <c r="CN1102" s="126"/>
      <c r="CO1102" s="126"/>
      <c r="CP1102" s="126"/>
      <c r="CQ1102" s="126"/>
      <c r="CR1102" s="126"/>
      <c r="CS1102"/>
      <c r="CT1102"/>
      <c r="CU1102"/>
      <c r="CV1102"/>
      <c r="CW1102"/>
      <c r="CX1102"/>
      <c r="CY1102"/>
      <c r="CZ1102"/>
      <c r="DA1102"/>
      <c r="DB1102"/>
    </row>
    <row r="1103" spans="1:106" s="15" customFormat="1" ht="13.4" customHeight="1">
      <c r="A1103" s="4" t="str">
        <f t="shared" si="30"/>
        <v/>
      </c>
      <c r="B1103" s="70"/>
      <c r="C1103" s="123"/>
      <c r="D1103" s="70"/>
      <c r="E1103" s="70"/>
      <c r="F1103" s="123"/>
      <c r="G1103" s="123"/>
      <c r="H1103" s="123"/>
      <c r="I1103" s="126"/>
      <c r="J1103" s="126"/>
      <c r="K1103" s="126"/>
      <c r="L1103" s="126"/>
      <c r="M1103" s="126"/>
      <c r="N1103" s="126"/>
      <c r="O1103" s="126"/>
      <c r="P1103" s="126"/>
      <c r="Q1103" s="126"/>
      <c r="R1103" s="126"/>
      <c r="S1103" s="126"/>
      <c r="T1103" s="126"/>
      <c r="U1103" s="126"/>
      <c r="V1103" s="126"/>
      <c r="W1103" s="126"/>
      <c r="X1103" s="126"/>
      <c r="Y1103" s="126"/>
      <c r="Z1103" s="126"/>
      <c r="AA1103" s="126"/>
      <c r="AB1103" s="126"/>
      <c r="AC1103" s="126"/>
      <c r="AD1103" s="126"/>
      <c r="AE1103" s="126"/>
      <c r="AF1103" s="126"/>
      <c r="AG1103" s="126"/>
      <c r="AH1103" s="126"/>
      <c r="AI1103" s="126"/>
      <c r="AJ1103" s="126"/>
      <c r="AK1103" s="126"/>
      <c r="AL1103" s="126"/>
      <c r="AM1103" s="126"/>
      <c r="AN1103" s="126"/>
      <c r="AO1103" s="126"/>
      <c r="AP1103" s="126"/>
      <c r="AQ1103" s="126"/>
      <c r="AR1103" s="126"/>
      <c r="AS1103" s="126"/>
      <c r="AT1103" s="126"/>
      <c r="AU1103" s="126"/>
      <c r="AV1103" s="126"/>
      <c r="AW1103" s="126"/>
      <c r="AX1103" s="126"/>
      <c r="AY1103" s="126"/>
      <c r="AZ1103" s="126"/>
      <c r="BA1103" s="126"/>
      <c r="BB1103" s="126"/>
      <c r="BC1103" s="126"/>
      <c r="BD1103" s="126"/>
      <c r="BE1103" s="126"/>
      <c r="BF1103" s="126"/>
      <c r="BG1103" s="126"/>
      <c r="BH1103" s="126"/>
      <c r="BI1103" s="126"/>
      <c r="BJ1103" s="126"/>
      <c r="BK1103" s="126"/>
      <c r="BL1103" s="126"/>
      <c r="BM1103" s="126"/>
      <c r="BN1103" s="126"/>
      <c r="BO1103" s="126"/>
      <c r="BP1103" s="126"/>
      <c r="BQ1103" s="126"/>
      <c r="BR1103" s="126"/>
      <c r="BS1103" s="126"/>
      <c r="BT1103" s="126"/>
      <c r="BU1103" s="126"/>
      <c r="BV1103" s="126"/>
      <c r="BW1103" s="126"/>
      <c r="BX1103" s="126"/>
      <c r="BY1103" s="126"/>
      <c r="BZ1103" s="126"/>
      <c r="CA1103" s="126"/>
      <c r="CB1103" s="126"/>
      <c r="CC1103" s="126"/>
      <c r="CD1103" s="126"/>
      <c r="CE1103" s="126"/>
      <c r="CF1103" s="126"/>
      <c r="CG1103" s="126"/>
      <c r="CH1103" s="126"/>
      <c r="CI1103" s="126"/>
      <c r="CJ1103" s="126"/>
      <c r="CK1103" s="126"/>
      <c r="CL1103" s="126"/>
      <c r="CM1103" s="126"/>
      <c r="CN1103" s="126"/>
      <c r="CO1103" s="126"/>
      <c r="CP1103" s="126"/>
      <c r="CQ1103" s="126"/>
      <c r="CR1103" s="126"/>
      <c r="CS1103"/>
      <c r="CT1103"/>
      <c r="CU1103"/>
      <c r="CV1103"/>
      <c r="CW1103"/>
      <c r="CX1103"/>
      <c r="CY1103"/>
      <c r="CZ1103"/>
      <c r="DA1103"/>
      <c r="DB1103"/>
    </row>
    <row r="1104" spans="1:106" s="15" customFormat="1" ht="13.4" customHeight="1">
      <c r="A1104" s="4" t="str">
        <f t="shared" si="30"/>
        <v/>
      </c>
      <c r="B1104" s="70"/>
      <c r="C1104" s="123"/>
      <c r="D1104" s="70"/>
      <c r="E1104" s="70"/>
      <c r="F1104" s="123"/>
      <c r="G1104" s="123"/>
      <c r="H1104" s="123"/>
      <c r="I1104" s="126"/>
      <c r="J1104" s="126"/>
      <c r="K1104" s="126"/>
      <c r="L1104" s="126"/>
      <c r="M1104" s="126"/>
      <c r="N1104" s="126"/>
      <c r="O1104" s="126"/>
      <c r="P1104" s="126"/>
      <c r="Q1104" s="126"/>
      <c r="R1104" s="126"/>
      <c r="S1104" s="126"/>
      <c r="T1104" s="126"/>
      <c r="U1104" s="126"/>
      <c r="V1104" s="126"/>
      <c r="W1104" s="126"/>
      <c r="X1104" s="126"/>
      <c r="Y1104" s="126"/>
      <c r="Z1104" s="126"/>
      <c r="AA1104" s="126"/>
      <c r="AB1104" s="126"/>
      <c r="AC1104" s="126"/>
      <c r="AD1104" s="126"/>
      <c r="AE1104" s="126"/>
      <c r="AF1104" s="126"/>
      <c r="AG1104" s="126"/>
      <c r="AH1104" s="126"/>
      <c r="AI1104" s="126"/>
      <c r="AJ1104" s="126"/>
      <c r="AK1104" s="126"/>
      <c r="AL1104" s="126"/>
      <c r="AM1104" s="126"/>
      <c r="AN1104" s="126"/>
      <c r="AO1104" s="126"/>
      <c r="AP1104" s="126"/>
      <c r="AQ1104" s="126"/>
      <c r="AR1104" s="126"/>
      <c r="AS1104" s="126"/>
      <c r="AT1104" s="126"/>
      <c r="AU1104" s="126"/>
      <c r="AV1104" s="126"/>
      <c r="AW1104" s="126"/>
      <c r="AX1104" s="126"/>
      <c r="AY1104" s="126"/>
      <c r="AZ1104" s="126"/>
      <c r="BA1104" s="126"/>
      <c r="BB1104" s="126"/>
      <c r="BC1104" s="126"/>
      <c r="BD1104" s="126"/>
      <c r="BE1104" s="126"/>
      <c r="BF1104" s="126"/>
      <c r="BG1104" s="126"/>
      <c r="BH1104" s="126"/>
      <c r="BI1104" s="126"/>
      <c r="BJ1104" s="126"/>
      <c r="BK1104" s="126"/>
      <c r="BL1104" s="126"/>
      <c r="BM1104" s="126"/>
      <c r="BN1104" s="126"/>
      <c r="BO1104" s="126"/>
      <c r="BP1104" s="126"/>
      <c r="BQ1104" s="126"/>
      <c r="BR1104" s="126"/>
      <c r="BS1104" s="126"/>
      <c r="BT1104" s="126"/>
      <c r="BU1104" s="126"/>
      <c r="BV1104" s="126"/>
      <c r="BW1104" s="126"/>
      <c r="BX1104" s="126"/>
      <c r="BY1104" s="126"/>
      <c r="BZ1104" s="126"/>
      <c r="CA1104" s="126"/>
      <c r="CB1104" s="126"/>
      <c r="CC1104" s="126"/>
      <c r="CD1104" s="126"/>
      <c r="CE1104" s="126"/>
      <c r="CF1104" s="126"/>
      <c r="CG1104" s="126"/>
      <c r="CH1104" s="126"/>
      <c r="CI1104" s="126"/>
      <c r="CJ1104" s="126"/>
      <c r="CK1104" s="126"/>
      <c r="CL1104" s="126"/>
      <c r="CM1104" s="126"/>
      <c r="CN1104" s="126"/>
      <c r="CO1104" s="126"/>
      <c r="CP1104" s="126"/>
      <c r="CQ1104" s="126"/>
      <c r="CR1104" s="126"/>
      <c r="CS1104"/>
      <c r="CT1104"/>
      <c r="CU1104"/>
      <c r="CV1104"/>
      <c r="CW1104"/>
      <c r="CX1104"/>
      <c r="CY1104"/>
      <c r="CZ1104"/>
      <c r="DA1104"/>
      <c r="DB1104"/>
    </row>
    <row r="1105" spans="1:106" s="15" customFormat="1" ht="13.4" customHeight="1">
      <c r="A1105" s="4" t="str">
        <f t="shared" si="30"/>
        <v/>
      </c>
      <c r="B1105" s="70"/>
      <c r="C1105" s="123"/>
      <c r="D1105" s="70"/>
      <c r="E1105" s="70"/>
      <c r="F1105" s="123"/>
      <c r="G1105" s="123"/>
      <c r="H1105" s="123"/>
      <c r="I1105" s="126"/>
      <c r="J1105" s="126"/>
      <c r="K1105" s="126"/>
      <c r="L1105" s="126"/>
      <c r="M1105" s="126"/>
      <c r="N1105" s="126"/>
      <c r="O1105" s="126"/>
      <c r="P1105" s="126"/>
      <c r="Q1105" s="126"/>
      <c r="R1105" s="126"/>
      <c r="S1105" s="126"/>
      <c r="T1105" s="126"/>
      <c r="U1105" s="126"/>
      <c r="V1105" s="126"/>
      <c r="W1105" s="126"/>
      <c r="X1105" s="126"/>
      <c r="Y1105" s="126"/>
      <c r="Z1105" s="126"/>
      <c r="AA1105" s="126"/>
      <c r="AB1105" s="126"/>
      <c r="AC1105" s="126"/>
      <c r="AD1105" s="126"/>
      <c r="AE1105" s="126"/>
      <c r="AF1105" s="126"/>
      <c r="AG1105" s="126"/>
      <c r="AH1105" s="126"/>
      <c r="AI1105" s="126"/>
      <c r="AJ1105" s="126"/>
      <c r="AK1105" s="126"/>
      <c r="AL1105" s="126"/>
      <c r="AM1105" s="126"/>
      <c r="AN1105" s="126"/>
      <c r="AO1105" s="126"/>
      <c r="AP1105" s="126"/>
      <c r="AQ1105" s="126"/>
      <c r="AR1105" s="126"/>
      <c r="AS1105" s="126"/>
      <c r="AT1105" s="126"/>
      <c r="AU1105" s="126"/>
      <c r="AV1105" s="126"/>
      <c r="AW1105" s="126"/>
      <c r="AX1105" s="126"/>
      <c r="AY1105" s="126"/>
      <c r="AZ1105" s="126"/>
      <c r="BA1105" s="126"/>
      <c r="BB1105" s="126"/>
      <c r="BC1105" s="126"/>
      <c r="BD1105" s="126"/>
      <c r="BE1105" s="126"/>
      <c r="BF1105" s="126"/>
      <c r="BG1105" s="126"/>
      <c r="BH1105" s="126"/>
      <c r="BI1105" s="126"/>
      <c r="BJ1105" s="126"/>
      <c r="BK1105" s="126"/>
      <c r="BL1105" s="126"/>
      <c r="BM1105" s="126"/>
      <c r="BN1105" s="126"/>
      <c r="BO1105" s="126"/>
      <c r="BP1105" s="126"/>
      <c r="BQ1105" s="126"/>
      <c r="BR1105" s="126"/>
      <c r="BS1105" s="126"/>
      <c r="BT1105" s="126"/>
      <c r="BU1105" s="126"/>
      <c r="BV1105" s="126"/>
      <c r="BW1105" s="126"/>
      <c r="BX1105" s="126"/>
      <c r="BY1105" s="126"/>
      <c r="BZ1105" s="126"/>
      <c r="CA1105" s="126"/>
      <c r="CB1105" s="126"/>
      <c r="CC1105" s="126"/>
      <c r="CD1105" s="126"/>
      <c r="CE1105" s="126"/>
      <c r="CF1105" s="126"/>
      <c r="CG1105" s="126"/>
      <c r="CH1105" s="126"/>
      <c r="CI1105" s="126"/>
      <c r="CJ1105" s="126"/>
      <c r="CK1105" s="126"/>
      <c r="CL1105" s="126"/>
      <c r="CM1105" s="126"/>
      <c r="CN1105" s="126"/>
      <c r="CO1105" s="126"/>
      <c r="CP1105" s="126"/>
      <c r="CQ1105" s="126"/>
      <c r="CR1105" s="126"/>
      <c r="CS1105"/>
      <c r="CT1105"/>
      <c r="CU1105"/>
      <c r="CV1105"/>
      <c r="CW1105"/>
      <c r="CX1105"/>
      <c r="CY1105"/>
      <c r="CZ1105"/>
      <c r="DA1105"/>
      <c r="DB1105"/>
    </row>
    <row r="1106" spans="1:106" s="15" customFormat="1" ht="13.4" customHeight="1">
      <c r="A1106" s="4" t="str">
        <f t="shared" si="30"/>
        <v/>
      </c>
      <c r="B1106" s="70"/>
      <c r="C1106" s="123"/>
      <c r="D1106" s="70"/>
      <c r="E1106" s="70"/>
      <c r="F1106" s="123"/>
      <c r="G1106" s="123"/>
      <c r="H1106" s="123"/>
      <c r="I1106" s="126"/>
      <c r="J1106" s="126"/>
      <c r="K1106" s="126"/>
      <c r="L1106" s="126"/>
      <c r="M1106" s="126"/>
      <c r="N1106" s="126"/>
      <c r="O1106" s="126"/>
      <c r="P1106" s="126"/>
      <c r="Q1106" s="126"/>
      <c r="R1106" s="126"/>
      <c r="S1106" s="126"/>
      <c r="T1106" s="126"/>
      <c r="U1106" s="126"/>
      <c r="V1106" s="126"/>
      <c r="W1106" s="126"/>
      <c r="X1106" s="126"/>
      <c r="Y1106" s="126"/>
      <c r="Z1106" s="126"/>
      <c r="AA1106" s="126"/>
      <c r="AB1106" s="126"/>
      <c r="AC1106" s="126"/>
      <c r="AD1106" s="126"/>
      <c r="AE1106" s="126"/>
      <c r="AF1106" s="126"/>
      <c r="AG1106" s="126"/>
      <c r="AH1106" s="126"/>
      <c r="AI1106" s="126"/>
      <c r="AJ1106" s="126"/>
      <c r="AK1106" s="126"/>
      <c r="AL1106" s="126"/>
      <c r="AM1106" s="126"/>
      <c r="AN1106" s="126"/>
      <c r="AO1106" s="126"/>
      <c r="AP1106" s="126"/>
      <c r="AQ1106" s="126"/>
      <c r="AR1106" s="126"/>
      <c r="AS1106" s="126"/>
      <c r="AT1106" s="126"/>
      <c r="AU1106" s="126"/>
      <c r="AV1106" s="126"/>
      <c r="AW1106" s="126"/>
      <c r="AX1106" s="126"/>
      <c r="AY1106" s="126"/>
      <c r="AZ1106" s="126"/>
      <c r="BA1106" s="126"/>
      <c r="BB1106" s="126"/>
      <c r="BC1106" s="126"/>
      <c r="BD1106" s="126"/>
      <c r="BE1106" s="126"/>
      <c r="BF1106" s="126"/>
      <c r="BG1106" s="126"/>
      <c r="BH1106" s="126"/>
      <c r="BI1106" s="126"/>
      <c r="BJ1106" s="126"/>
      <c r="BK1106" s="126"/>
      <c r="BL1106" s="126"/>
      <c r="BM1106" s="126"/>
      <c r="BN1106" s="126"/>
      <c r="BO1106" s="126"/>
      <c r="BP1106" s="126"/>
      <c r="BQ1106" s="126"/>
      <c r="BR1106" s="126"/>
      <c r="BS1106" s="126"/>
      <c r="BT1106" s="126"/>
      <c r="BU1106" s="126"/>
      <c r="BV1106" s="126"/>
      <c r="BW1106" s="126"/>
      <c r="BX1106" s="126"/>
      <c r="BY1106" s="126"/>
      <c r="BZ1106" s="126"/>
      <c r="CA1106" s="126"/>
      <c r="CB1106" s="126"/>
      <c r="CC1106" s="126"/>
      <c r="CD1106" s="126"/>
      <c r="CE1106" s="126"/>
      <c r="CF1106" s="126"/>
      <c r="CG1106" s="126"/>
      <c r="CH1106" s="126"/>
      <c r="CI1106" s="126"/>
      <c r="CJ1106" s="126"/>
      <c r="CK1106" s="126"/>
      <c r="CL1106" s="126"/>
      <c r="CM1106" s="126"/>
      <c r="CN1106" s="126"/>
      <c r="CO1106" s="126"/>
      <c r="CP1106" s="126"/>
      <c r="CQ1106" s="126"/>
      <c r="CR1106" s="126"/>
      <c r="CS1106"/>
      <c r="CT1106"/>
      <c r="CU1106"/>
      <c r="CV1106"/>
      <c r="CW1106"/>
      <c r="CX1106"/>
      <c r="CY1106"/>
      <c r="CZ1106"/>
      <c r="DA1106"/>
      <c r="DB1106"/>
    </row>
    <row r="1107" spans="1:106" s="15" customFormat="1" ht="13.4" customHeight="1">
      <c r="A1107" s="4" t="str">
        <f t="shared" si="30"/>
        <v/>
      </c>
      <c r="B1107" s="70"/>
      <c r="C1107" s="123"/>
      <c r="D1107" s="70"/>
      <c r="E1107" s="70"/>
      <c r="F1107" s="123"/>
      <c r="G1107" s="123"/>
      <c r="H1107" s="123"/>
      <c r="I1107" s="126"/>
      <c r="J1107" s="126"/>
      <c r="K1107" s="126"/>
      <c r="L1107" s="126"/>
      <c r="M1107" s="126"/>
      <c r="N1107" s="126"/>
      <c r="O1107" s="126"/>
      <c r="P1107" s="126"/>
      <c r="Q1107" s="126"/>
      <c r="R1107" s="126"/>
      <c r="S1107" s="126"/>
      <c r="T1107" s="126"/>
      <c r="U1107" s="126"/>
      <c r="V1107" s="126"/>
      <c r="W1107" s="126"/>
      <c r="X1107" s="126"/>
      <c r="Y1107" s="126"/>
      <c r="Z1107" s="126"/>
      <c r="AA1107" s="126"/>
      <c r="AB1107" s="126"/>
      <c r="AC1107" s="126"/>
      <c r="AD1107" s="126"/>
      <c r="AE1107" s="126"/>
      <c r="AF1107" s="126"/>
      <c r="AG1107" s="126"/>
      <c r="AH1107" s="126"/>
      <c r="AI1107" s="126"/>
      <c r="AJ1107" s="126"/>
      <c r="AK1107" s="126"/>
      <c r="AL1107" s="126"/>
      <c r="AM1107" s="126"/>
      <c r="AN1107" s="126"/>
      <c r="AO1107" s="126"/>
      <c r="AP1107" s="126"/>
      <c r="AQ1107" s="126"/>
      <c r="AR1107" s="126"/>
      <c r="AS1107" s="126"/>
      <c r="AT1107" s="126"/>
      <c r="AU1107" s="126"/>
      <c r="AV1107" s="126"/>
      <c r="AW1107" s="126"/>
      <c r="AX1107" s="126"/>
      <c r="AY1107" s="126"/>
      <c r="AZ1107" s="126"/>
      <c r="BA1107" s="126"/>
      <c r="BB1107" s="126"/>
      <c r="BC1107" s="126"/>
      <c r="BD1107" s="126"/>
      <c r="BE1107" s="126"/>
      <c r="BF1107" s="126"/>
      <c r="BG1107" s="126"/>
      <c r="BH1107" s="126"/>
      <c r="BI1107" s="126"/>
      <c r="BJ1107" s="126"/>
      <c r="BK1107" s="126"/>
      <c r="BL1107" s="126"/>
      <c r="BM1107" s="126"/>
      <c r="BN1107" s="126"/>
      <c r="BO1107" s="126"/>
      <c r="BP1107" s="126"/>
      <c r="BQ1107" s="126"/>
      <c r="BR1107" s="126"/>
      <c r="BS1107" s="126"/>
      <c r="BT1107" s="126"/>
      <c r="BU1107" s="126"/>
      <c r="BV1107" s="126"/>
      <c r="BW1107" s="126"/>
      <c r="BX1107" s="126"/>
      <c r="BY1107" s="126"/>
      <c r="BZ1107" s="126"/>
      <c r="CA1107" s="126"/>
      <c r="CB1107" s="126"/>
      <c r="CC1107" s="126"/>
      <c r="CD1107" s="126"/>
      <c r="CE1107" s="126"/>
      <c r="CF1107" s="126"/>
      <c r="CG1107" s="126"/>
      <c r="CH1107" s="126"/>
      <c r="CI1107" s="126"/>
      <c r="CJ1107" s="126"/>
      <c r="CK1107" s="126"/>
      <c r="CL1107" s="126"/>
      <c r="CM1107" s="126"/>
      <c r="CN1107" s="126"/>
      <c r="CO1107" s="126"/>
      <c r="CP1107" s="126"/>
      <c r="CQ1107" s="126"/>
      <c r="CR1107" s="126"/>
      <c r="CS1107"/>
      <c r="CT1107"/>
      <c r="CU1107"/>
      <c r="CV1107"/>
      <c r="CW1107"/>
      <c r="CX1107"/>
      <c r="CY1107"/>
      <c r="CZ1107"/>
      <c r="DA1107"/>
      <c r="DB1107"/>
    </row>
    <row r="1108" spans="1:106" s="15" customFormat="1" ht="13.4" customHeight="1">
      <c r="A1108" s="4" t="str">
        <f t="shared" si="30"/>
        <v/>
      </c>
      <c r="B1108" s="70"/>
      <c r="C1108" s="123"/>
      <c r="D1108" s="70"/>
      <c r="E1108" s="70"/>
      <c r="F1108" s="123"/>
      <c r="G1108" s="123"/>
      <c r="H1108" s="123"/>
      <c r="I1108" s="126"/>
      <c r="J1108" s="126"/>
      <c r="K1108" s="126"/>
      <c r="L1108" s="126"/>
      <c r="M1108" s="126"/>
      <c r="N1108" s="126"/>
      <c r="O1108" s="126"/>
      <c r="P1108" s="126"/>
      <c r="Q1108" s="126"/>
      <c r="R1108" s="126"/>
      <c r="S1108" s="126"/>
      <c r="T1108" s="126"/>
      <c r="U1108" s="126"/>
      <c r="V1108" s="126"/>
      <c r="W1108" s="126"/>
      <c r="X1108" s="126"/>
      <c r="Y1108" s="126"/>
      <c r="Z1108" s="126"/>
      <c r="AA1108" s="126"/>
      <c r="AB1108" s="126"/>
      <c r="AC1108" s="126"/>
      <c r="AD1108" s="126"/>
      <c r="AE1108" s="126"/>
      <c r="AF1108" s="126"/>
      <c r="AG1108" s="126"/>
      <c r="AH1108" s="126"/>
      <c r="AI1108" s="126"/>
      <c r="AJ1108" s="126"/>
      <c r="AK1108" s="126"/>
      <c r="AL1108" s="126"/>
      <c r="AM1108" s="126"/>
      <c r="AN1108" s="126"/>
      <c r="AO1108" s="126"/>
      <c r="AP1108" s="126"/>
      <c r="AQ1108" s="126"/>
      <c r="AR1108" s="126"/>
      <c r="AS1108" s="126"/>
      <c r="AT1108" s="126"/>
      <c r="AU1108" s="126"/>
      <c r="AV1108" s="126"/>
      <c r="AW1108" s="126"/>
      <c r="AX1108" s="126"/>
      <c r="AY1108" s="126"/>
      <c r="AZ1108" s="126"/>
      <c r="BA1108" s="126"/>
      <c r="BB1108" s="126"/>
      <c r="BC1108" s="126"/>
      <c r="BD1108" s="126"/>
      <c r="BE1108" s="126"/>
      <c r="BF1108" s="126"/>
      <c r="BG1108" s="126"/>
      <c r="BH1108" s="126"/>
      <c r="BI1108" s="126"/>
      <c r="BJ1108" s="126"/>
      <c r="BK1108" s="126"/>
      <c r="BL1108" s="126"/>
      <c r="BM1108" s="126"/>
      <c r="BN1108" s="126"/>
      <c r="BO1108" s="126"/>
      <c r="BP1108" s="126"/>
      <c r="BQ1108" s="126"/>
      <c r="BR1108" s="126"/>
      <c r="BS1108" s="126"/>
      <c r="BT1108" s="126"/>
      <c r="BU1108" s="126"/>
      <c r="BV1108" s="126"/>
      <c r="BW1108" s="126"/>
      <c r="BX1108" s="126"/>
      <c r="BY1108" s="126"/>
      <c r="BZ1108" s="126"/>
      <c r="CA1108" s="126"/>
      <c r="CB1108" s="126"/>
      <c r="CC1108" s="126"/>
      <c r="CD1108" s="126"/>
      <c r="CE1108" s="126"/>
      <c r="CF1108" s="126"/>
      <c r="CG1108" s="126"/>
      <c r="CH1108" s="126"/>
      <c r="CI1108" s="126"/>
      <c r="CJ1108" s="126"/>
      <c r="CK1108" s="126"/>
      <c r="CL1108" s="126"/>
      <c r="CM1108" s="126"/>
      <c r="CN1108" s="126"/>
      <c r="CO1108" s="126"/>
      <c r="CP1108" s="126"/>
      <c r="CQ1108" s="126"/>
      <c r="CR1108" s="126"/>
      <c r="CS1108"/>
      <c r="CT1108"/>
      <c r="CU1108"/>
      <c r="CV1108"/>
      <c r="CW1108"/>
      <c r="CX1108"/>
      <c r="CY1108"/>
      <c r="CZ1108"/>
      <c r="DA1108"/>
      <c r="DB1108"/>
    </row>
    <row r="1109" spans="1:106" s="15" customFormat="1" ht="13.4" customHeight="1">
      <c r="A1109" s="4" t="str">
        <f t="shared" si="30"/>
        <v/>
      </c>
      <c r="B1109" s="70"/>
      <c r="C1109" s="123"/>
      <c r="D1109" s="70"/>
      <c r="E1109" s="70"/>
      <c r="F1109" s="123"/>
      <c r="G1109" s="123"/>
      <c r="H1109" s="123"/>
      <c r="I1109" s="126"/>
      <c r="J1109" s="126"/>
      <c r="K1109" s="126"/>
      <c r="L1109" s="126"/>
      <c r="M1109" s="126"/>
      <c r="N1109" s="126"/>
      <c r="O1109" s="126"/>
      <c r="P1109" s="126"/>
      <c r="Q1109" s="126"/>
      <c r="R1109" s="126"/>
      <c r="S1109" s="126"/>
      <c r="T1109" s="126"/>
      <c r="U1109" s="126"/>
      <c r="V1109" s="126"/>
      <c r="W1109" s="126"/>
      <c r="X1109" s="126"/>
      <c r="Y1109" s="126"/>
      <c r="Z1109" s="126"/>
      <c r="AA1109" s="126"/>
      <c r="AB1109" s="126"/>
      <c r="AC1109" s="126"/>
      <c r="AD1109" s="126"/>
      <c r="AE1109" s="126"/>
      <c r="AF1109" s="126"/>
      <c r="AG1109" s="126"/>
      <c r="AH1109" s="126"/>
      <c r="AI1109" s="126"/>
      <c r="AJ1109" s="126"/>
      <c r="AK1109" s="126"/>
      <c r="AL1109" s="126"/>
      <c r="AM1109" s="126"/>
      <c r="AN1109" s="126"/>
      <c r="AO1109" s="126"/>
      <c r="AP1109" s="126"/>
      <c r="AQ1109" s="126"/>
      <c r="AR1109" s="126"/>
      <c r="AS1109" s="126"/>
      <c r="AT1109" s="126"/>
      <c r="AU1109" s="126"/>
      <c r="AV1109" s="126"/>
      <c r="AW1109" s="126"/>
      <c r="AX1109" s="126"/>
      <c r="AY1109" s="126"/>
      <c r="AZ1109" s="126"/>
      <c r="BA1109" s="126"/>
      <c r="BB1109" s="126"/>
      <c r="BC1109" s="126"/>
      <c r="BD1109" s="126"/>
      <c r="BE1109" s="126"/>
      <c r="BF1109" s="126"/>
      <c r="BG1109" s="126"/>
      <c r="BH1109" s="126"/>
      <c r="BI1109" s="126"/>
      <c r="BJ1109" s="126"/>
      <c r="BK1109" s="126"/>
      <c r="BL1109" s="126"/>
      <c r="BM1109" s="126"/>
      <c r="BN1109" s="126"/>
      <c r="BO1109" s="126"/>
      <c r="BP1109" s="126"/>
      <c r="BQ1109" s="126"/>
      <c r="BR1109" s="126"/>
      <c r="BS1109" s="126"/>
      <c r="BT1109" s="126"/>
      <c r="BU1109" s="126"/>
      <c r="BV1109" s="126"/>
      <c r="BW1109" s="126"/>
      <c r="BX1109" s="126"/>
      <c r="BY1109" s="126"/>
      <c r="BZ1109" s="126"/>
      <c r="CA1109" s="126"/>
      <c r="CB1109" s="126"/>
      <c r="CC1109" s="126"/>
      <c r="CD1109" s="126"/>
      <c r="CE1109" s="126"/>
      <c r="CF1109" s="126"/>
      <c r="CG1109" s="126"/>
      <c r="CH1109" s="126"/>
      <c r="CI1109" s="126"/>
      <c r="CJ1109" s="126"/>
      <c r="CK1109" s="126"/>
      <c r="CL1109" s="126"/>
      <c r="CM1109" s="126"/>
      <c r="CN1109" s="126"/>
      <c r="CO1109" s="126"/>
      <c r="CP1109" s="126"/>
      <c r="CQ1109" s="126"/>
      <c r="CR1109" s="126"/>
      <c r="CS1109"/>
      <c r="CT1109"/>
      <c r="CU1109"/>
      <c r="CV1109"/>
      <c r="CW1109"/>
      <c r="CX1109"/>
      <c r="CY1109"/>
      <c r="CZ1109"/>
      <c r="DA1109"/>
      <c r="DB1109"/>
    </row>
    <row r="1110" spans="1:106" s="15" customFormat="1" ht="13.4" customHeight="1">
      <c r="A1110" s="4" t="str">
        <f t="shared" si="30"/>
        <v/>
      </c>
      <c r="B1110" s="70"/>
      <c r="C1110" s="123"/>
      <c r="D1110" s="70"/>
      <c r="E1110" s="70"/>
      <c r="F1110" s="123"/>
      <c r="G1110" s="123"/>
      <c r="H1110" s="123"/>
      <c r="I1110" s="126"/>
      <c r="J1110" s="126"/>
      <c r="K1110" s="126"/>
      <c r="L1110" s="126"/>
      <c r="M1110" s="126"/>
      <c r="N1110" s="126"/>
      <c r="O1110" s="126"/>
      <c r="P1110" s="126"/>
      <c r="Q1110" s="126"/>
      <c r="R1110" s="126"/>
      <c r="S1110" s="126"/>
      <c r="T1110" s="126"/>
      <c r="U1110" s="126"/>
      <c r="V1110" s="126"/>
      <c r="W1110" s="126"/>
      <c r="X1110" s="126"/>
      <c r="Y1110" s="126"/>
      <c r="Z1110" s="126"/>
      <c r="AA1110" s="126"/>
      <c r="AB1110" s="126"/>
      <c r="AC1110" s="126"/>
      <c r="AD1110" s="126"/>
      <c r="AE1110" s="126"/>
      <c r="AF1110" s="126"/>
      <c r="AG1110" s="126"/>
      <c r="AH1110" s="126"/>
      <c r="AI1110" s="126"/>
      <c r="AJ1110" s="126"/>
      <c r="AK1110" s="126"/>
      <c r="AL1110" s="126"/>
      <c r="AM1110" s="126"/>
      <c r="AN1110" s="126"/>
      <c r="AO1110" s="126"/>
      <c r="AP1110" s="126"/>
      <c r="AQ1110" s="126"/>
      <c r="AR1110" s="126"/>
      <c r="AS1110" s="126"/>
      <c r="AT1110" s="126"/>
      <c r="AU1110" s="126"/>
      <c r="AV1110" s="126"/>
      <c r="AW1110" s="126"/>
      <c r="AX1110" s="126"/>
      <c r="AY1110" s="126"/>
      <c r="AZ1110" s="126"/>
      <c r="BA1110" s="126"/>
      <c r="BB1110" s="126"/>
      <c r="BC1110" s="126"/>
      <c r="BD1110" s="126"/>
      <c r="BE1110" s="126"/>
      <c r="BF1110" s="126"/>
      <c r="BG1110" s="126"/>
      <c r="BH1110" s="126"/>
      <c r="BI1110" s="126"/>
      <c r="BJ1110" s="126"/>
      <c r="BK1110" s="126"/>
      <c r="BL1110" s="126"/>
      <c r="BM1110" s="126"/>
      <c r="BN1110" s="126"/>
      <c r="BO1110" s="126"/>
      <c r="BP1110" s="126"/>
      <c r="BQ1110" s="126"/>
      <c r="BR1110" s="126"/>
      <c r="BS1110" s="126"/>
      <c r="BT1110" s="126"/>
      <c r="BU1110" s="126"/>
      <c r="BV1110" s="126"/>
      <c r="BW1110" s="126"/>
      <c r="BX1110" s="126"/>
      <c r="BY1110" s="126"/>
      <c r="BZ1110" s="126"/>
      <c r="CA1110" s="126"/>
      <c r="CB1110" s="126"/>
      <c r="CC1110" s="126"/>
      <c r="CD1110" s="126"/>
      <c r="CE1110" s="126"/>
      <c r="CF1110" s="126"/>
      <c r="CG1110" s="126"/>
      <c r="CH1110" s="126"/>
      <c r="CI1110" s="126"/>
      <c r="CJ1110" s="126"/>
      <c r="CK1110" s="126"/>
      <c r="CL1110" s="126"/>
      <c r="CM1110" s="126"/>
      <c r="CN1110" s="126"/>
      <c r="CO1110" s="126"/>
      <c r="CP1110" s="126"/>
      <c r="CQ1110" s="126"/>
      <c r="CR1110" s="126"/>
      <c r="CS1110"/>
      <c r="CT1110"/>
      <c r="CU1110"/>
      <c r="CV1110"/>
      <c r="CW1110"/>
      <c r="CX1110"/>
      <c r="CY1110"/>
      <c r="CZ1110"/>
      <c r="DA1110"/>
      <c r="DB1110"/>
    </row>
    <row r="1111" spans="1:106" s="15" customFormat="1" ht="13.4" customHeight="1">
      <c r="A1111" s="4" t="str">
        <f t="shared" si="30"/>
        <v/>
      </c>
      <c r="B1111" s="70"/>
      <c r="C1111" s="123"/>
      <c r="D1111" s="70"/>
      <c r="E1111" s="70"/>
      <c r="F1111" s="123"/>
      <c r="G1111" s="123"/>
      <c r="H1111" s="123"/>
      <c r="I1111" s="126"/>
      <c r="J1111" s="126"/>
      <c r="K1111" s="126"/>
      <c r="L1111" s="126"/>
      <c r="M1111" s="126"/>
      <c r="N1111" s="126"/>
      <c r="O1111" s="126"/>
      <c r="P1111" s="126"/>
      <c r="Q1111" s="126"/>
      <c r="R1111" s="126"/>
      <c r="S1111" s="126"/>
      <c r="T1111" s="126"/>
      <c r="U1111" s="126"/>
      <c r="V1111" s="126"/>
      <c r="W1111" s="126"/>
      <c r="X1111" s="126"/>
      <c r="Y1111" s="126"/>
      <c r="Z1111" s="126"/>
      <c r="AA1111" s="126"/>
      <c r="AB1111" s="126"/>
      <c r="AC1111" s="126"/>
      <c r="AD1111" s="126"/>
      <c r="AE1111" s="126"/>
      <c r="AF1111" s="126"/>
      <c r="AG1111" s="126"/>
      <c r="AH1111" s="126"/>
      <c r="AI1111" s="126"/>
      <c r="AJ1111" s="126"/>
      <c r="AK1111" s="126"/>
      <c r="AL1111" s="126"/>
      <c r="AM1111" s="126"/>
      <c r="AN1111" s="126"/>
      <c r="AO1111" s="126"/>
      <c r="AP1111" s="126"/>
      <c r="AQ1111" s="126"/>
      <c r="AR1111" s="126"/>
      <c r="AS1111" s="126"/>
      <c r="AT1111" s="126"/>
      <c r="AU1111" s="126"/>
      <c r="AV1111" s="126"/>
      <c r="AW1111" s="126"/>
      <c r="AX1111" s="126"/>
      <c r="AY1111" s="126"/>
      <c r="AZ1111" s="126"/>
      <c r="BA1111" s="126"/>
      <c r="BB1111" s="126"/>
      <c r="BC1111" s="126"/>
      <c r="BD1111" s="126"/>
      <c r="BE1111" s="126"/>
      <c r="BF1111" s="126"/>
      <c r="BG1111" s="126"/>
      <c r="BH1111" s="126"/>
      <c r="BI1111" s="126"/>
      <c r="BJ1111" s="126"/>
      <c r="BK1111" s="126"/>
      <c r="BL1111" s="126"/>
      <c r="BM1111" s="126"/>
      <c r="BN1111" s="126"/>
      <c r="BO1111" s="126"/>
      <c r="BP1111" s="126"/>
      <c r="BQ1111" s="126"/>
      <c r="BR1111" s="126"/>
      <c r="BS1111" s="126"/>
      <c r="BT1111" s="126"/>
      <c r="BU1111" s="126"/>
      <c r="BV1111" s="126"/>
      <c r="BW1111" s="126"/>
      <c r="BX1111" s="126"/>
      <c r="BY1111" s="126"/>
      <c r="BZ1111" s="126"/>
      <c r="CA1111" s="126"/>
      <c r="CB1111" s="126"/>
      <c r="CC1111" s="126"/>
      <c r="CD1111" s="126"/>
      <c r="CE1111" s="126"/>
      <c r="CF1111" s="126"/>
      <c r="CG1111" s="126"/>
      <c r="CH1111" s="126"/>
      <c r="CI1111" s="126"/>
      <c r="CJ1111" s="126"/>
      <c r="CK1111" s="126"/>
      <c r="CL1111" s="126"/>
      <c r="CM1111" s="126"/>
      <c r="CN1111" s="126"/>
      <c r="CO1111" s="126"/>
      <c r="CP1111" s="126"/>
      <c r="CQ1111" s="126"/>
      <c r="CR1111" s="126"/>
      <c r="CS1111"/>
      <c r="CT1111"/>
      <c r="CU1111"/>
      <c r="CV1111"/>
      <c r="CW1111"/>
      <c r="CX1111"/>
      <c r="CY1111"/>
      <c r="CZ1111"/>
      <c r="DA1111"/>
      <c r="DB1111"/>
    </row>
    <row r="1112" spans="1:106" s="15" customFormat="1" ht="13.4" customHeight="1">
      <c r="A1112" s="4" t="str">
        <f t="shared" si="30"/>
        <v/>
      </c>
      <c r="B1112" s="70"/>
      <c r="C1112" s="123"/>
      <c r="D1112" s="70"/>
      <c r="E1112" s="70"/>
      <c r="F1112" s="123"/>
      <c r="G1112" s="123"/>
      <c r="H1112" s="123"/>
      <c r="I1112" s="126"/>
      <c r="J1112" s="126"/>
      <c r="K1112" s="126"/>
      <c r="L1112" s="126"/>
      <c r="M1112" s="126"/>
      <c r="N1112" s="126"/>
      <c r="O1112" s="126"/>
      <c r="P1112" s="126"/>
      <c r="Q1112" s="126"/>
      <c r="R1112" s="126"/>
      <c r="S1112" s="126"/>
      <c r="T1112" s="126"/>
      <c r="U1112" s="126"/>
      <c r="V1112" s="126"/>
      <c r="W1112" s="126"/>
      <c r="X1112" s="126"/>
      <c r="Y1112" s="126"/>
      <c r="Z1112" s="126"/>
      <c r="AA1112" s="126"/>
      <c r="AB1112" s="126"/>
      <c r="AC1112" s="126"/>
      <c r="AD1112" s="126"/>
      <c r="AE1112" s="126"/>
      <c r="AF1112" s="126"/>
      <c r="AG1112" s="126"/>
      <c r="AH1112" s="126"/>
      <c r="AI1112" s="126"/>
      <c r="AJ1112" s="126"/>
      <c r="AK1112" s="126"/>
      <c r="AL1112" s="126"/>
      <c r="AM1112" s="126"/>
      <c r="AN1112" s="126"/>
      <c r="AO1112" s="126"/>
      <c r="AP1112" s="126"/>
      <c r="AQ1112" s="126"/>
      <c r="AR1112" s="126"/>
      <c r="AS1112" s="126"/>
      <c r="AT1112" s="126"/>
      <c r="AU1112" s="126"/>
      <c r="AV1112" s="126"/>
      <c r="AW1112" s="126"/>
      <c r="AX1112" s="126"/>
      <c r="AY1112" s="126"/>
      <c r="AZ1112" s="126"/>
      <c r="BA1112" s="126"/>
      <c r="BB1112" s="126"/>
      <c r="BC1112" s="126"/>
      <c r="BD1112" s="126"/>
      <c r="BE1112" s="126"/>
      <c r="BF1112" s="126"/>
      <c r="BG1112" s="126"/>
      <c r="BH1112" s="126"/>
      <c r="BI1112" s="126"/>
      <c r="BJ1112" s="126"/>
      <c r="BK1112" s="126"/>
      <c r="BL1112" s="126"/>
      <c r="BM1112" s="126"/>
      <c r="BN1112" s="126"/>
      <c r="BO1112" s="126"/>
      <c r="BP1112" s="126"/>
      <c r="BQ1112" s="126"/>
      <c r="BR1112" s="126"/>
      <c r="BS1112" s="126"/>
      <c r="BT1112" s="126"/>
      <c r="BU1112" s="126"/>
      <c r="BV1112" s="126"/>
      <c r="BW1112" s="126"/>
      <c r="BX1112" s="126"/>
      <c r="BY1112" s="126"/>
      <c r="BZ1112" s="126"/>
      <c r="CA1112" s="126"/>
      <c r="CB1112" s="126"/>
      <c r="CC1112" s="126"/>
      <c r="CD1112" s="126"/>
      <c r="CE1112" s="126"/>
      <c r="CF1112" s="126"/>
      <c r="CG1112" s="126"/>
      <c r="CH1112" s="126"/>
      <c r="CI1112" s="126"/>
      <c r="CJ1112" s="126"/>
      <c r="CK1112" s="126"/>
      <c r="CL1112" s="126"/>
      <c r="CM1112" s="126"/>
      <c r="CN1112" s="126"/>
      <c r="CO1112" s="126"/>
      <c r="CP1112" s="126"/>
      <c r="CQ1112" s="126"/>
      <c r="CR1112" s="126"/>
      <c r="CS1112"/>
      <c r="CT1112"/>
      <c r="CU1112"/>
      <c r="CV1112"/>
      <c r="CW1112"/>
      <c r="CX1112"/>
      <c r="CY1112"/>
      <c r="CZ1112"/>
      <c r="DA1112"/>
      <c r="DB1112"/>
    </row>
    <row r="1113" spans="1:106" s="15" customFormat="1" ht="13.4" customHeight="1">
      <c r="A1113" s="4" t="str">
        <f t="shared" si="30"/>
        <v/>
      </c>
      <c r="B1113" s="70"/>
      <c r="C1113" s="123"/>
      <c r="D1113" s="70"/>
      <c r="E1113" s="70"/>
      <c r="F1113" s="123"/>
      <c r="G1113" s="123"/>
      <c r="H1113" s="123"/>
      <c r="I1113" s="126"/>
      <c r="J1113" s="126"/>
      <c r="K1113" s="126"/>
      <c r="L1113" s="126"/>
      <c r="M1113" s="126"/>
      <c r="N1113" s="126"/>
      <c r="O1113" s="126"/>
      <c r="P1113" s="126"/>
      <c r="Q1113" s="126"/>
      <c r="R1113" s="126"/>
      <c r="S1113" s="126"/>
      <c r="T1113" s="126"/>
      <c r="U1113" s="126"/>
      <c r="V1113" s="126"/>
      <c r="W1113" s="126"/>
      <c r="X1113" s="126"/>
      <c r="Y1113" s="126"/>
      <c r="Z1113" s="126"/>
      <c r="AA1113" s="126"/>
      <c r="AB1113" s="126"/>
      <c r="AC1113" s="126"/>
      <c r="AD1113" s="126"/>
      <c r="AE1113" s="126"/>
      <c r="AF1113" s="126"/>
      <c r="AG1113" s="126"/>
      <c r="AH1113" s="126"/>
      <c r="AI1113" s="126"/>
      <c r="AJ1113" s="126"/>
      <c r="AK1113" s="126"/>
      <c r="AL1113" s="126"/>
      <c r="AM1113" s="126"/>
      <c r="AN1113" s="126"/>
      <c r="AO1113" s="126"/>
      <c r="AP1113" s="126"/>
      <c r="AQ1113" s="126"/>
      <c r="AR1113" s="126"/>
      <c r="AS1113" s="126"/>
      <c r="AT1113" s="126"/>
      <c r="AU1113" s="126"/>
      <c r="AV1113" s="126"/>
      <c r="AW1113" s="126"/>
      <c r="AX1113" s="126"/>
      <c r="AY1113" s="126"/>
      <c r="AZ1113" s="126"/>
      <c r="BA1113" s="126"/>
      <c r="BB1113" s="126"/>
      <c r="BC1113" s="126"/>
      <c r="BD1113" s="126"/>
      <c r="BE1113" s="126"/>
      <c r="BF1113" s="126"/>
      <c r="BG1113" s="126"/>
      <c r="BH1113" s="126"/>
      <c r="BI1113" s="126"/>
      <c r="BJ1113" s="126"/>
      <c r="BK1113" s="126"/>
      <c r="BL1113" s="126"/>
      <c r="BM1113" s="126"/>
      <c r="BN1113" s="126"/>
      <c r="BO1113" s="126"/>
      <c r="BP1113" s="126"/>
      <c r="BQ1113" s="126"/>
      <c r="BR1113" s="126"/>
      <c r="BS1113" s="126"/>
      <c r="BT1113" s="126"/>
      <c r="BU1113" s="126"/>
      <c r="BV1113" s="126"/>
      <c r="BW1113" s="126"/>
      <c r="BX1113" s="126"/>
      <c r="BY1113" s="126"/>
      <c r="BZ1113" s="126"/>
      <c r="CA1113" s="126"/>
      <c r="CB1113" s="126"/>
      <c r="CC1113" s="126"/>
      <c r="CD1113" s="126"/>
      <c r="CE1113" s="126"/>
      <c r="CF1113" s="126"/>
      <c r="CG1113" s="126"/>
      <c r="CH1113" s="126"/>
      <c r="CI1113" s="126"/>
      <c r="CJ1113" s="126"/>
      <c r="CK1113" s="126"/>
      <c r="CL1113" s="126"/>
      <c r="CM1113" s="126"/>
      <c r="CN1113" s="126"/>
      <c r="CO1113" s="126"/>
      <c r="CP1113" s="126"/>
      <c r="CQ1113" s="126"/>
      <c r="CR1113" s="126"/>
      <c r="CS1113"/>
      <c r="CT1113"/>
      <c r="CU1113"/>
      <c r="CV1113"/>
      <c r="CW1113"/>
      <c r="CX1113"/>
      <c r="CY1113"/>
      <c r="CZ1113"/>
      <c r="DA1113"/>
      <c r="DB1113"/>
    </row>
    <row r="1114" spans="1:106" s="15" customFormat="1" ht="13.4" customHeight="1">
      <c r="A1114" s="4" t="str">
        <f t="shared" si="30"/>
        <v/>
      </c>
      <c r="B1114" s="70"/>
      <c r="C1114" s="123"/>
      <c r="D1114" s="70"/>
      <c r="E1114" s="70"/>
      <c r="F1114" s="123"/>
      <c r="G1114" s="123"/>
      <c r="H1114" s="123"/>
      <c r="I1114" s="126"/>
      <c r="J1114" s="126"/>
      <c r="K1114" s="126"/>
      <c r="L1114" s="126"/>
      <c r="M1114" s="126"/>
      <c r="N1114" s="126"/>
      <c r="O1114" s="126"/>
      <c r="P1114" s="126"/>
      <c r="Q1114" s="126"/>
      <c r="R1114" s="126"/>
      <c r="S1114" s="126"/>
      <c r="T1114" s="126"/>
      <c r="U1114" s="126"/>
      <c r="V1114" s="126"/>
      <c r="W1114" s="126"/>
      <c r="X1114" s="126"/>
      <c r="Y1114" s="126"/>
      <c r="Z1114" s="126"/>
      <c r="AA1114" s="126"/>
      <c r="AB1114" s="126"/>
      <c r="AC1114" s="126"/>
      <c r="AD1114" s="126"/>
      <c r="AE1114" s="126"/>
      <c r="AF1114" s="126"/>
      <c r="AG1114" s="126"/>
      <c r="AH1114" s="126"/>
      <c r="AI1114" s="126"/>
      <c r="AJ1114" s="126"/>
      <c r="AK1114" s="126"/>
      <c r="AL1114" s="126"/>
      <c r="AM1114" s="126"/>
      <c r="AN1114" s="126"/>
      <c r="AO1114" s="126"/>
      <c r="AP1114" s="126"/>
      <c r="AQ1114" s="126"/>
      <c r="AR1114" s="126"/>
      <c r="AS1114" s="126"/>
      <c r="AT1114" s="126"/>
      <c r="AU1114" s="126"/>
      <c r="AV1114" s="126"/>
      <c r="AW1114" s="126"/>
      <c r="AX1114" s="126"/>
      <c r="AY1114" s="126"/>
      <c r="AZ1114" s="126"/>
      <c r="BA1114" s="126"/>
      <c r="BB1114" s="126"/>
      <c r="BC1114" s="126"/>
      <c r="BD1114" s="126"/>
      <c r="BE1114" s="126"/>
      <c r="BF1114" s="126"/>
      <c r="BG1114" s="126"/>
      <c r="BH1114" s="126"/>
      <c r="BI1114" s="126"/>
      <c r="BJ1114" s="126"/>
      <c r="BK1114" s="126"/>
      <c r="BL1114" s="126"/>
      <c r="BM1114" s="126"/>
      <c r="BN1114" s="126"/>
      <c r="BO1114" s="126"/>
      <c r="BP1114" s="126"/>
      <c r="BQ1114" s="126"/>
      <c r="BR1114" s="126"/>
      <c r="BS1114" s="126"/>
      <c r="BT1114" s="126"/>
      <c r="BU1114" s="126"/>
      <c r="BV1114" s="126"/>
      <c r="BW1114" s="126"/>
      <c r="BX1114" s="126"/>
      <c r="BY1114" s="126"/>
      <c r="BZ1114" s="126"/>
      <c r="CA1114" s="126"/>
      <c r="CB1114" s="126"/>
      <c r="CC1114" s="126"/>
      <c r="CD1114" s="126"/>
      <c r="CE1114" s="126"/>
      <c r="CF1114" s="126"/>
      <c r="CG1114" s="126"/>
      <c r="CH1114" s="126"/>
      <c r="CI1114" s="126"/>
      <c r="CJ1114" s="126"/>
      <c r="CK1114" s="126"/>
      <c r="CL1114" s="126"/>
      <c r="CM1114" s="126"/>
      <c r="CN1114" s="126"/>
      <c r="CO1114" s="126"/>
      <c r="CP1114" s="126"/>
      <c r="CQ1114" s="126"/>
      <c r="CR1114" s="126"/>
      <c r="CS1114"/>
      <c r="CT1114"/>
      <c r="CU1114"/>
      <c r="CV1114"/>
      <c r="CW1114"/>
      <c r="CX1114"/>
      <c r="CY1114"/>
      <c r="CZ1114"/>
      <c r="DA1114"/>
      <c r="DB1114"/>
    </row>
    <row r="1115" spans="1:106" s="15" customFormat="1" ht="13.4" customHeight="1">
      <c r="A1115" s="4" t="str">
        <f t="shared" si="30"/>
        <v/>
      </c>
      <c r="B1115" s="70"/>
      <c r="C1115" s="123"/>
      <c r="D1115" s="70"/>
      <c r="E1115" s="70"/>
      <c r="F1115" s="123"/>
      <c r="G1115" s="123"/>
      <c r="H1115" s="123"/>
      <c r="I1115" s="126"/>
      <c r="J1115" s="126"/>
      <c r="K1115" s="126"/>
      <c r="L1115" s="126"/>
      <c r="M1115" s="126"/>
      <c r="N1115" s="126"/>
      <c r="O1115" s="126"/>
      <c r="P1115" s="126"/>
      <c r="Q1115" s="126"/>
      <c r="R1115" s="126"/>
      <c r="S1115" s="126"/>
      <c r="T1115" s="126"/>
      <c r="U1115" s="126"/>
      <c r="V1115" s="126"/>
      <c r="W1115" s="126"/>
      <c r="X1115" s="126"/>
      <c r="Y1115" s="126"/>
      <c r="Z1115" s="126"/>
      <c r="AA1115" s="126"/>
      <c r="AB1115" s="126"/>
      <c r="AC1115" s="126"/>
      <c r="AD1115" s="126"/>
      <c r="AE1115" s="126"/>
      <c r="AF1115" s="126"/>
      <c r="AG1115" s="126"/>
      <c r="AH1115" s="126"/>
      <c r="AI1115" s="126"/>
      <c r="AJ1115" s="126"/>
      <c r="AK1115" s="126"/>
      <c r="AL1115" s="126"/>
      <c r="AM1115" s="126"/>
      <c r="AN1115" s="126"/>
      <c r="AO1115" s="126"/>
      <c r="AP1115" s="126"/>
      <c r="AQ1115" s="126"/>
      <c r="AR1115" s="126"/>
      <c r="AS1115" s="126"/>
      <c r="AT1115" s="126"/>
      <c r="AU1115" s="126"/>
      <c r="AV1115" s="126"/>
      <c r="AW1115" s="126"/>
      <c r="AX1115" s="126"/>
      <c r="AY1115" s="126"/>
      <c r="AZ1115" s="126"/>
      <c r="BA1115" s="126"/>
      <c r="BB1115" s="126"/>
      <c r="BC1115" s="126"/>
      <c r="BD1115" s="126"/>
      <c r="BE1115" s="126"/>
      <c r="BF1115" s="126"/>
      <c r="BG1115" s="126"/>
      <c r="BH1115" s="126"/>
      <c r="BI1115" s="126"/>
      <c r="BJ1115" s="126"/>
      <c r="BK1115" s="126"/>
      <c r="BL1115" s="126"/>
      <c r="BM1115" s="126"/>
      <c r="BN1115" s="126"/>
      <c r="BO1115" s="126"/>
      <c r="BP1115" s="126"/>
      <c r="BQ1115" s="126"/>
      <c r="BR1115" s="126"/>
      <c r="BS1115" s="126"/>
      <c r="BT1115" s="126"/>
      <c r="BU1115" s="126"/>
      <c r="BV1115" s="126"/>
      <c r="BW1115" s="126"/>
      <c r="BX1115" s="126"/>
      <c r="BY1115" s="126"/>
      <c r="BZ1115" s="126"/>
      <c r="CA1115" s="126"/>
      <c r="CB1115" s="126"/>
      <c r="CC1115" s="126"/>
      <c r="CD1115" s="126"/>
      <c r="CE1115" s="126"/>
      <c r="CF1115" s="126"/>
      <c r="CG1115" s="126"/>
      <c r="CH1115" s="126"/>
      <c r="CI1115" s="126"/>
      <c r="CJ1115" s="126"/>
      <c r="CK1115" s="126"/>
      <c r="CL1115" s="126"/>
      <c r="CM1115" s="126"/>
      <c r="CN1115" s="126"/>
      <c r="CO1115" s="126"/>
      <c r="CP1115" s="126"/>
      <c r="CQ1115" s="126"/>
      <c r="CR1115" s="126"/>
      <c r="CS1115"/>
      <c r="CT1115"/>
      <c r="CU1115"/>
      <c r="CV1115"/>
      <c r="CW1115"/>
      <c r="CX1115"/>
      <c r="CY1115"/>
      <c r="CZ1115"/>
      <c r="DA1115"/>
      <c r="DB1115"/>
    </row>
    <row r="1116" spans="1:106" s="15" customFormat="1" ht="13.4" customHeight="1">
      <c r="A1116" s="4" t="str">
        <f t="shared" si="30"/>
        <v/>
      </c>
      <c r="B1116" s="70"/>
      <c r="C1116" s="123"/>
      <c r="D1116" s="70"/>
      <c r="E1116" s="70"/>
      <c r="F1116" s="123"/>
      <c r="G1116" s="123"/>
      <c r="H1116" s="123"/>
      <c r="I1116" s="126"/>
      <c r="J1116" s="126"/>
      <c r="K1116" s="126"/>
      <c r="L1116" s="126"/>
      <c r="M1116" s="126"/>
      <c r="N1116" s="126"/>
      <c r="O1116" s="126"/>
      <c r="P1116" s="126"/>
      <c r="Q1116" s="126"/>
      <c r="R1116" s="126"/>
      <c r="S1116" s="126"/>
      <c r="T1116" s="126"/>
      <c r="U1116" s="126"/>
      <c r="V1116" s="126"/>
      <c r="W1116" s="126"/>
      <c r="X1116" s="126"/>
      <c r="Y1116" s="126"/>
      <c r="Z1116" s="126"/>
      <c r="AA1116" s="126"/>
      <c r="AB1116" s="126"/>
      <c r="AC1116" s="126"/>
      <c r="AD1116" s="126"/>
      <c r="AE1116" s="126"/>
      <c r="AF1116" s="126"/>
      <c r="AG1116" s="126"/>
      <c r="AH1116" s="126"/>
      <c r="AI1116" s="126"/>
      <c r="AJ1116" s="126"/>
      <c r="AK1116" s="126"/>
      <c r="AL1116" s="126"/>
      <c r="AM1116" s="126"/>
      <c r="AN1116" s="126"/>
      <c r="AO1116" s="126"/>
      <c r="AP1116" s="126"/>
      <c r="AQ1116" s="126"/>
      <c r="AR1116" s="126"/>
      <c r="AS1116" s="126"/>
      <c r="AT1116" s="126"/>
      <c r="AU1116" s="126"/>
      <c r="AV1116" s="126"/>
      <c r="AW1116" s="126"/>
      <c r="AX1116" s="126"/>
      <c r="AY1116" s="126"/>
      <c r="AZ1116" s="126"/>
      <c r="BA1116" s="126"/>
      <c r="BB1116" s="126"/>
      <c r="BC1116" s="126"/>
      <c r="BD1116" s="126"/>
      <c r="BE1116" s="126"/>
      <c r="BF1116" s="126"/>
      <c r="BG1116" s="126"/>
      <c r="BH1116" s="126"/>
      <c r="BI1116" s="126"/>
      <c r="BJ1116" s="126"/>
      <c r="BK1116" s="126"/>
      <c r="BL1116" s="126"/>
      <c r="BM1116" s="126"/>
      <c r="BN1116" s="126"/>
      <c r="BO1116" s="126"/>
      <c r="BP1116" s="126"/>
      <c r="BQ1116" s="126"/>
      <c r="BR1116" s="126"/>
      <c r="BS1116" s="126"/>
      <c r="BT1116" s="126"/>
      <c r="BU1116" s="126"/>
      <c r="BV1116" s="126"/>
      <c r="BW1116" s="126"/>
      <c r="BX1116" s="126"/>
      <c r="BY1116" s="126"/>
      <c r="BZ1116" s="126"/>
      <c r="CA1116" s="126"/>
      <c r="CB1116" s="126"/>
      <c r="CC1116" s="126"/>
      <c r="CD1116" s="126"/>
      <c r="CE1116" s="126"/>
      <c r="CF1116" s="126"/>
      <c r="CG1116" s="126"/>
      <c r="CH1116" s="126"/>
      <c r="CI1116" s="126"/>
      <c r="CJ1116" s="126"/>
      <c r="CK1116" s="126"/>
      <c r="CL1116" s="126"/>
      <c r="CM1116" s="126"/>
      <c r="CN1116" s="126"/>
      <c r="CO1116" s="126"/>
      <c r="CP1116" s="126"/>
      <c r="CQ1116" s="126"/>
      <c r="CR1116" s="126"/>
      <c r="CS1116"/>
      <c r="CT1116"/>
      <c r="CU1116"/>
      <c r="CV1116"/>
      <c r="CW1116"/>
      <c r="CX1116"/>
      <c r="CY1116"/>
      <c r="CZ1116"/>
      <c r="DA1116"/>
      <c r="DB1116"/>
    </row>
    <row r="1117" spans="1:106" s="15" customFormat="1" ht="13.4" customHeight="1">
      <c r="A1117" s="4" t="str">
        <f t="shared" si="30"/>
        <v/>
      </c>
      <c r="B1117" s="70"/>
      <c r="C1117" s="123"/>
      <c r="D1117" s="70"/>
      <c r="E1117" s="70"/>
      <c r="F1117" s="123"/>
      <c r="G1117" s="123"/>
      <c r="H1117" s="123"/>
      <c r="I1117" s="126"/>
      <c r="J1117" s="126"/>
      <c r="K1117" s="126"/>
      <c r="L1117" s="126"/>
      <c r="M1117" s="126"/>
      <c r="N1117" s="126"/>
      <c r="O1117" s="126"/>
      <c r="P1117" s="126"/>
      <c r="Q1117" s="126"/>
      <c r="R1117" s="126"/>
      <c r="S1117" s="126"/>
      <c r="T1117" s="126"/>
      <c r="U1117" s="126"/>
      <c r="V1117" s="126"/>
      <c r="W1117" s="126"/>
      <c r="X1117" s="126"/>
      <c r="Y1117" s="126"/>
      <c r="Z1117" s="126"/>
      <c r="AA1117" s="126"/>
      <c r="AB1117" s="126"/>
      <c r="AC1117" s="126"/>
      <c r="AD1117" s="126"/>
      <c r="AE1117" s="126"/>
      <c r="AF1117" s="126"/>
      <c r="AG1117" s="126"/>
      <c r="AH1117" s="126"/>
      <c r="AI1117" s="126"/>
      <c r="AJ1117" s="126"/>
      <c r="AK1117" s="126"/>
      <c r="AL1117" s="126"/>
      <c r="AM1117" s="126"/>
      <c r="AN1117" s="126"/>
      <c r="AO1117" s="126"/>
      <c r="AP1117" s="126"/>
      <c r="AQ1117" s="126"/>
      <c r="AR1117" s="126"/>
      <c r="AS1117" s="126"/>
      <c r="AT1117" s="126"/>
      <c r="AU1117" s="126"/>
      <c r="AV1117" s="126"/>
      <c r="AW1117" s="126"/>
      <c r="AX1117" s="126"/>
      <c r="AY1117" s="126"/>
      <c r="AZ1117" s="126"/>
      <c r="BA1117" s="126"/>
      <c r="BB1117" s="126"/>
      <c r="BC1117" s="126"/>
      <c r="BD1117" s="126"/>
      <c r="BE1117" s="126"/>
      <c r="BF1117" s="126"/>
      <c r="BG1117" s="126"/>
      <c r="BH1117" s="126"/>
      <c r="BI1117" s="126"/>
      <c r="BJ1117" s="126"/>
      <c r="BK1117" s="126"/>
      <c r="BL1117" s="126"/>
      <c r="BM1117" s="126"/>
      <c r="BN1117" s="126"/>
      <c r="BO1117" s="126"/>
      <c r="BP1117" s="126"/>
      <c r="BQ1117" s="126"/>
      <c r="BR1117" s="126"/>
      <c r="BS1117" s="126"/>
      <c r="BT1117" s="126"/>
      <c r="BU1117" s="126"/>
      <c r="BV1117" s="126"/>
      <c r="BW1117" s="126"/>
      <c r="BX1117" s="126"/>
      <c r="BY1117" s="126"/>
      <c r="BZ1117" s="126"/>
      <c r="CA1117" s="126"/>
      <c r="CB1117" s="126"/>
      <c r="CC1117" s="126"/>
      <c r="CD1117" s="126"/>
      <c r="CE1117" s="126"/>
      <c r="CF1117" s="126"/>
      <c r="CG1117" s="126"/>
      <c r="CH1117" s="126"/>
      <c r="CI1117" s="126"/>
      <c r="CJ1117" s="126"/>
      <c r="CK1117" s="126"/>
      <c r="CL1117" s="126"/>
      <c r="CM1117" s="126"/>
      <c r="CN1117" s="126"/>
      <c r="CO1117" s="126"/>
      <c r="CP1117" s="126"/>
      <c r="CQ1117" s="126"/>
      <c r="CR1117" s="126"/>
      <c r="CS1117"/>
      <c r="CT1117"/>
      <c r="CU1117"/>
      <c r="CV1117"/>
      <c r="CW1117"/>
      <c r="CX1117"/>
      <c r="CY1117"/>
      <c r="CZ1117"/>
      <c r="DA1117"/>
      <c r="DB1117"/>
    </row>
    <row r="1118" spans="1:106" s="15" customFormat="1" ht="13.4" customHeight="1">
      <c r="A1118" s="4" t="str">
        <f t="shared" si="30"/>
        <v/>
      </c>
      <c r="B1118" s="70"/>
      <c r="C1118" s="123"/>
      <c r="D1118" s="70"/>
      <c r="E1118" s="70"/>
      <c r="F1118" s="123"/>
      <c r="G1118" s="123"/>
      <c r="H1118" s="123"/>
      <c r="I1118" s="126"/>
      <c r="J1118" s="126"/>
      <c r="K1118" s="126"/>
      <c r="L1118" s="126"/>
      <c r="M1118" s="126"/>
      <c r="N1118" s="126"/>
      <c r="O1118" s="126"/>
      <c r="P1118" s="126"/>
      <c r="Q1118" s="126"/>
      <c r="R1118" s="126"/>
      <c r="S1118" s="126"/>
      <c r="T1118" s="126"/>
      <c r="U1118" s="126"/>
      <c r="V1118" s="126"/>
      <c r="W1118" s="126"/>
      <c r="X1118" s="126"/>
      <c r="Y1118" s="126"/>
      <c r="Z1118" s="126"/>
      <c r="AA1118" s="126"/>
      <c r="AB1118" s="126"/>
      <c r="AC1118" s="126"/>
      <c r="AD1118" s="126"/>
      <c r="AE1118" s="126"/>
      <c r="AF1118" s="126"/>
      <c r="AG1118" s="126"/>
      <c r="AH1118" s="126"/>
      <c r="AI1118" s="126"/>
      <c r="AJ1118" s="126"/>
      <c r="AK1118" s="126"/>
      <c r="AL1118" s="126"/>
      <c r="AM1118" s="126"/>
      <c r="AN1118" s="126"/>
      <c r="AO1118" s="126"/>
      <c r="AP1118" s="126"/>
      <c r="AQ1118" s="126"/>
      <c r="AR1118" s="126"/>
      <c r="AS1118" s="126"/>
      <c r="AT1118" s="126"/>
      <c r="AU1118" s="126"/>
      <c r="AV1118" s="126"/>
      <c r="AW1118" s="126"/>
      <c r="AX1118" s="126"/>
      <c r="AY1118" s="126"/>
      <c r="AZ1118" s="126"/>
      <c r="BA1118" s="126"/>
      <c r="BB1118" s="126"/>
      <c r="BC1118" s="126"/>
      <c r="BD1118" s="126"/>
      <c r="BE1118" s="126"/>
      <c r="BF1118" s="126"/>
      <c r="BG1118" s="126"/>
      <c r="BH1118" s="126"/>
      <c r="BI1118" s="126"/>
      <c r="BJ1118" s="126"/>
      <c r="BK1118" s="126"/>
      <c r="BL1118" s="126"/>
      <c r="BM1118" s="126"/>
      <c r="BN1118" s="126"/>
      <c r="BO1118" s="126"/>
      <c r="BP1118" s="126"/>
      <c r="BQ1118" s="126"/>
      <c r="BR1118" s="126"/>
      <c r="BS1118" s="126"/>
      <c r="BT1118" s="126"/>
      <c r="BU1118" s="126"/>
      <c r="BV1118" s="126"/>
      <c r="BW1118" s="126"/>
      <c r="BX1118" s="126"/>
      <c r="BY1118" s="126"/>
      <c r="BZ1118" s="126"/>
      <c r="CA1118" s="126"/>
      <c r="CB1118" s="126"/>
      <c r="CC1118" s="126"/>
      <c r="CD1118" s="126"/>
      <c r="CE1118" s="126"/>
      <c r="CF1118" s="126"/>
      <c r="CG1118" s="126"/>
      <c r="CH1118" s="126"/>
      <c r="CI1118" s="126"/>
      <c r="CJ1118" s="126"/>
      <c r="CK1118" s="126"/>
      <c r="CL1118" s="126"/>
      <c r="CM1118" s="126"/>
      <c r="CN1118" s="126"/>
      <c r="CO1118" s="126"/>
      <c r="CP1118" s="126"/>
      <c r="CQ1118" s="126"/>
      <c r="CR1118" s="126"/>
      <c r="CS1118"/>
      <c r="CT1118"/>
      <c r="CU1118"/>
      <c r="CV1118"/>
      <c r="CW1118"/>
      <c r="CX1118"/>
      <c r="CY1118"/>
      <c r="CZ1118"/>
      <c r="DA1118"/>
      <c r="DB1118"/>
    </row>
    <row r="1119" spans="1:106" s="15" customFormat="1" ht="13.4" customHeight="1">
      <c r="A1119" s="4" t="str">
        <f t="shared" si="30"/>
        <v/>
      </c>
      <c r="B1119" s="70"/>
      <c r="C1119" s="123"/>
      <c r="D1119" s="70"/>
      <c r="E1119" s="70"/>
      <c r="F1119" s="123"/>
      <c r="G1119" s="123"/>
      <c r="H1119" s="123"/>
      <c r="I1119" s="126"/>
      <c r="J1119" s="126"/>
      <c r="K1119" s="126"/>
      <c r="L1119" s="126"/>
      <c r="M1119" s="126"/>
      <c r="N1119" s="126"/>
      <c r="O1119" s="126"/>
      <c r="P1119" s="126"/>
      <c r="Q1119" s="126"/>
      <c r="R1119" s="126"/>
      <c r="S1119" s="126"/>
      <c r="T1119" s="126"/>
      <c r="U1119" s="126"/>
      <c r="V1119" s="126"/>
      <c r="W1119" s="126"/>
      <c r="X1119" s="126"/>
      <c r="Y1119" s="126"/>
      <c r="Z1119" s="126"/>
      <c r="AA1119" s="126"/>
      <c r="AB1119" s="126"/>
      <c r="AC1119" s="126"/>
      <c r="AD1119" s="126"/>
      <c r="AE1119" s="126"/>
      <c r="AF1119" s="126"/>
      <c r="AG1119" s="126"/>
      <c r="AH1119" s="126"/>
      <c r="AI1119" s="126"/>
      <c r="AJ1119" s="126"/>
      <c r="AK1119" s="126"/>
      <c r="AL1119" s="126"/>
      <c r="AM1119" s="126"/>
      <c r="AN1119" s="126"/>
      <c r="AO1119" s="126"/>
      <c r="AP1119" s="126"/>
      <c r="AQ1119" s="126"/>
      <c r="AR1119" s="126"/>
      <c r="AS1119" s="126"/>
      <c r="AT1119" s="126"/>
      <c r="AU1119" s="126"/>
      <c r="AV1119" s="126"/>
      <c r="AW1119" s="126"/>
      <c r="AX1119" s="126"/>
      <c r="AY1119" s="126"/>
      <c r="AZ1119" s="126"/>
      <c r="BA1119" s="126"/>
      <c r="BB1119" s="126"/>
      <c r="BC1119" s="126"/>
      <c r="BD1119" s="126"/>
      <c r="BE1119" s="126"/>
      <c r="BF1119" s="126"/>
      <c r="BG1119" s="126"/>
      <c r="BH1119" s="126"/>
      <c r="BI1119" s="126"/>
      <c r="BJ1119" s="126"/>
      <c r="BK1119" s="126"/>
      <c r="BL1119" s="126"/>
      <c r="BM1119" s="126"/>
      <c r="BN1119" s="126"/>
      <c r="BO1119" s="126"/>
      <c r="BP1119" s="126"/>
      <c r="BQ1119" s="126"/>
      <c r="BR1119" s="126"/>
      <c r="BS1119" s="126"/>
      <c r="BT1119" s="126"/>
      <c r="BU1119" s="126"/>
      <c r="BV1119" s="126"/>
      <c r="BW1119" s="126"/>
      <c r="BX1119" s="126"/>
      <c r="BY1119" s="126"/>
      <c r="BZ1119" s="126"/>
      <c r="CA1119" s="126"/>
      <c r="CB1119" s="126"/>
      <c r="CC1119" s="126"/>
      <c r="CD1119" s="126"/>
      <c r="CE1119" s="126"/>
      <c r="CF1119" s="126"/>
      <c r="CG1119" s="126"/>
      <c r="CH1119" s="126"/>
      <c r="CI1119" s="126"/>
      <c r="CJ1119" s="126"/>
      <c r="CK1119" s="126"/>
      <c r="CL1119" s="126"/>
      <c r="CM1119" s="126"/>
      <c r="CN1119" s="126"/>
      <c r="CO1119" s="126"/>
      <c r="CP1119" s="126"/>
      <c r="CQ1119" s="126"/>
      <c r="CR1119" s="126"/>
      <c r="CS1119"/>
      <c r="CT1119"/>
      <c r="CU1119"/>
      <c r="CV1119"/>
      <c r="CW1119"/>
      <c r="CX1119"/>
      <c r="CY1119"/>
      <c r="CZ1119"/>
      <c r="DA1119"/>
      <c r="DB1119"/>
    </row>
    <row r="1120" spans="1:106" s="15" customFormat="1" ht="13.4" customHeight="1">
      <c r="A1120" s="4" t="str">
        <f t="shared" si="30"/>
        <v/>
      </c>
      <c r="B1120" s="70"/>
      <c r="C1120" s="123"/>
      <c r="D1120" s="70"/>
      <c r="E1120" s="70"/>
      <c r="F1120" s="123"/>
      <c r="G1120" s="123"/>
      <c r="H1120" s="123"/>
      <c r="I1120" s="126"/>
      <c r="J1120" s="126"/>
      <c r="K1120" s="126"/>
      <c r="L1120" s="126"/>
      <c r="M1120" s="126"/>
      <c r="N1120" s="126"/>
      <c r="O1120" s="126"/>
      <c r="P1120" s="126"/>
      <c r="Q1120" s="126"/>
      <c r="R1120" s="126"/>
      <c r="S1120" s="126"/>
      <c r="T1120" s="126"/>
      <c r="U1120" s="126"/>
      <c r="V1120" s="126"/>
      <c r="W1120" s="126"/>
      <c r="X1120" s="126"/>
      <c r="Y1120" s="126"/>
      <c r="Z1120" s="126"/>
      <c r="AA1120" s="126"/>
      <c r="AB1120" s="126"/>
      <c r="AC1120" s="126"/>
      <c r="AD1120" s="126"/>
      <c r="AE1120" s="126"/>
      <c r="AF1120" s="126"/>
      <c r="AG1120" s="126"/>
      <c r="AH1120" s="126"/>
      <c r="AI1120" s="126"/>
      <c r="AJ1120" s="126"/>
      <c r="AK1120" s="126"/>
      <c r="AL1120" s="126"/>
      <c r="AM1120" s="126"/>
      <c r="AN1120" s="126"/>
      <c r="AO1120" s="126"/>
      <c r="AP1120" s="126"/>
      <c r="AQ1120" s="126"/>
      <c r="AR1120" s="126"/>
      <c r="AS1120" s="126"/>
      <c r="AT1120" s="126"/>
      <c r="AU1120" s="126"/>
      <c r="AV1120" s="126"/>
      <c r="AW1120" s="126"/>
      <c r="AX1120" s="126"/>
      <c r="AY1120" s="126"/>
      <c r="AZ1120" s="126"/>
      <c r="BA1120" s="126"/>
      <c r="BB1120" s="126"/>
      <c r="BC1120" s="126"/>
      <c r="BD1120" s="126"/>
      <c r="BE1120" s="126"/>
      <c r="BF1120" s="126"/>
      <c r="BG1120" s="126"/>
      <c r="BH1120" s="126"/>
      <c r="BI1120" s="126"/>
      <c r="BJ1120" s="126"/>
      <c r="BK1120" s="126"/>
      <c r="BL1120" s="126"/>
      <c r="BM1120" s="126"/>
      <c r="BN1120" s="126"/>
      <c r="BO1120" s="126"/>
      <c r="BP1120" s="126"/>
      <c r="BQ1120" s="126"/>
      <c r="BR1120" s="126"/>
      <c r="BS1120" s="126"/>
      <c r="BT1120" s="126"/>
      <c r="BU1120" s="126"/>
      <c r="BV1120" s="126"/>
      <c r="BW1120" s="126"/>
      <c r="BX1120" s="126"/>
      <c r="BY1120" s="126"/>
      <c r="BZ1120" s="126"/>
      <c r="CA1120" s="126"/>
      <c r="CB1120" s="126"/>
      <c r="CC1120" s="126"/>
      <c r="CD1120" s="126"/>
      <c r="CE1120" s="126"/>
      <c r="CF1120" s="126"/>
      <c r="CG1120" s="126"/>
      <c r="CH1120" s="126"/>
      <c r="CI1120" s="126"/>
      <c r="CJ1120" s="126"/>
      <c r="CK1120" s="126"/>
      <c r="CL1120" s="126"/>
      <c r="CM1120" s="126"/>
      <c r="CN1120" s="126"/>
      <c r="CO1120" s="126"/>
      <c r="CP1120" s="126"/>
      <c r="CQ1120" s="126"/>
      <c r="CR1120" s="126"/>
      <c r="CS1120"/>
      <c r="CT1120"/>
      <c r="CU1120"/>
      <c r="CV1120"/>
      <c r="CW1120"/>
      <c r="CX1120"/>
      <c r="CY1120"/>
      <c r="CZ1120"/>
      <c r="DA1120"/>
      <c r="DB1120"/>
    </row>
    <row r="1121" spans="1:106" s="15" customFormat="1" ht="13.4" customHeight="1">
      <c r="A1121" s="4" t="str">
        <f t="shared" si="30"/>
        <v/>
      </c>
      <c r="B1121" s="70"/>
      <c r="C1121" s="123"/>
      <c r="D1121" s="70"/>
      <c r="E1121" s="70"/>
      <c r="F1121" s="123"/>
      <c r="G1121" s="123"/>
      <c r="H1121" s="123"/>
      <c r="I1121" s="126"/>
      <c r="J1121" s="126"/>
      <c r="K1121" s="126"/>
      <c r="L1121" s="126"/>
      <c r="M1121" s="126"/>
      <c r="N1121" s="126"/>
      <c r="O1121" s="126"/>
      <c r="P1121" s="126"/>
      <c r="Q1121" s="126"/>
      <c r="R1121" s="126"/>
      <c r="S1121" s="126"/>
      <c r="T1121" s="126"/>
      <c r="U1121" s="126"/>
      <c r="V1121" s="126"/>
      <c r="W1121" s="126"/>
      <c r="X1121" s="126"/>
      <c r="Y1121" s="126"/>
      <c r="Z1121" s="126"/>
      <c r="AA1121" s="126"/>
      <c r="AB1121" s="126"/>
      <c r="AC1121" s="126"/>
      <c r="AD1121" s="126"/>
      <c r="AE1121" s="126"/>
      <c r="AF1121" s="126"/>
      <c r="AG1121" s="126"/>
      <c r="AH1121" s="126"/>
      <c r="AI1121" s="126"/>
      <c r="AJ1121" s="126"/>
      <c r="AK1121" s="126"/>
      <c r="AL1121" s="126"/>
      <c r="AM1121" s="126"/>
      <c r="AN1121" s="126"/>
      <c r="AO1121" s="126"/>
      <c r="AP1121" s="126"/>
      <c r="AQ1121" s="126"/>
      <c r="AR1121" s="126"/>
      <c r="AS1121" s="126"/>
      <c r="AT1121" s="126"/>
      <c r="AU1121" s="126"/>
      <c r="AV1121" s="126"/>
      <c r="AW1121" s="126"/>
      <c r="AX1121" s="126"/>
      <c r="AY1121" s="126"/>
      <c r="AZ1121" s="126"/>
      <c r="BA1121" s="126"/>
      <c r="BB1121" s="126"/>
      <c r="BC1121" s="126"/>
      <c r="BD1121" s="126"/>
      <c r="BE1121" s="126"/>
      <c r="BF1121" s="126"/>
      <c r="BG1121" s="126"/>
      <c r="BH1121" s="126"/>
      <c r="BI1121" s="126"/>
      <c r="BJ1121" s="126"/>
      <c r="BK1121" s="126"/>
      <c r="BL1121" s="126"/>
      <c r="BM1121" s="126"/>
      <c r="BN1121" s="126"/>
      <c r="BO1121" s="126"/>
      <c r="BP1121" s="126"/>
      <c r="BQ1121" s="126"/>
      <c r="BR1121" s="126"/>
      <c r="BS1121" s="126"/>
      <c r="BT1121" s="126"/>
      <c r="BU1121" s="126"/>
      <c r="BV1121" s="126"/>
      <c r="BW1121" s="126"/>
      <c r="BX1121" s="126"/>
      <c r="BY1121" s="126"/>
      <c r="BZ1121" s="126"/>
      <c r="CA1121" s="126"/>
      <c r="CB1121" s="126"/>
      <c r="CC1121" s="126"/>
      <c r="CD1121" s="126"/>
      <c r="CE1121" s="126"/>
      <c r="CF1121" s="126"/>
      <c r="CG1121" s="126"/>
      <c r="CH1121" s="126"/>
      <c r="CI1121" s="126"/>
      <c r="CJ1121" s="126"/>
      <c r="CK1121" s="126"/>
      <c r="CL1121" s="126"/>
      <c r="CM1121" s="126"/>
      <c r="CN1121" s="126"/>
      <c r="CO1121" s="126"/>
      <c r="CP1121" s="126"/>
      <c r="CQ1121" s="126"/>
      <c r="CR1121" s="126"/>
      <c r="CS1121"/>
      <c r="CT1121"/>
      <c r="CU1121"/>
      <c r="CV1121"/>
      <c r="CW1121"/>
      <c r="CX1121"/>
      <c r="CY1121"/>
      <c r="CZ1121"/>
      <c r="DA1121"/>
      <c r="DB1121"/>
    </row>
    <row r="1122" spans="1:106" s="15" customFormat="1" ht="13.4" customHeight="1">
      <c r="A1122" s="4" t="str">
        <f t="shared" si="30"/>
        <v/>
      </c>
      <c r="B1122" s="70"/>
      <c r="C1122" s="123"/>
      <c r="D1122" s="70"/>
      <c r="E1122" s="70"/>
      <c r="F1122" s="123"/>
      <c r="G1122" s="123"/>
      <c r="H1122" s="123"/>
      <c r="I1122" s="126"/>
      <c r="J1122" s="126"/>
      <c r="K1122" s="126"/>
      <c r="L1122" s="126"/>
      <c r="M1122" s="126"/>
      <c r="N1122" s="126"/>
      <c r="O1122" s="126"/>
      <c r="P1122" s="126"/>
      <c r="Q1122" s="126"/>
      <c r="R1122" s="126"/>
      <c r="S1122" s="126"/>
      <c r="T1122" s="126"/>
      <c r="U1122" s="126"/>
      <c r="V1122" s="126"/>
      <c r="W1122" s="126"/>
      <c r="X1122" s="126"/>
      <c r="Y1122" s="126"/>
      <c r="Z1122" s="126"/>
      <c r="AA1122" s="126"/>
      <c r="AB1122" s="126"/>
      <c r="AC1122" s="126"/>
      <c r="AD1122" s="126"/>
      <c r="AE1122" s="126"/>
      <c r="AF1122" s="126"/>
      <c r="AG1122" s="126"/>
      <c r="AH1122" s="126"/>
      <c r="AI1122" s="126"/>
      <c r="AJ1122" s="126"/>
      <c r="AK1122" s="126"/>
      <c r="AL1122" s="126"/>
      <c r="AM1122" s="126"/>
      <c r="AN1122" s="126"/>
      <c r="AO1122" s="126"/>
      <c r="AP1122" s="126"/>
      <c r="AQ1122" s="126"/>
      <c r="AR1122" s="126"/>
      <c r="AS1122" s="126"/>
      <c r="AT1122" s="126"/>
      <c r="AU1122" s="126"/>
      <c r="AV1122" s="126"/>
      <c r="AW1122" s="126"/>
      <c r="AX1122" s="126"/>
      <c r="AY1122" s="126"/>
      <c r="AZ1122" s="126"/>
      <c r="BA1122" s="126"/>
      <c r="BB1122" s="126"/>
      <c r="BC1122" s="126"/>
      <c r="BD1122" s="126"/>
      <c r="BE1122" s="126"/>
      <c r="BF1122" s="126"/>
      <c r="BG1122" s="126"/>
      <c r="BH1122" s="126"/>
      <c r="BI1122" s="126"/>
      <c r="BJ1122" s="126"/>
      <c r="BK1122" s="126"/>
      <c r="BL1122" s="126"/>
      <c r="BM1122" s="126"/>
      <c r="BN1122" s="126"/>
      <c r="BO1122" s="126"/>
      <c r="BP1122" s="126"/>
      <c r="BQ1122" s="126"/>
      <c r="BR1122" s="126"/>
      <c r="BS1122" s="126"/>
      <c r="BT1122" s="126"/>
      <c r="BU1122" s="126"/>
      <c r="BV1122" s="126"/>
      <c r="BW1122" s="126"/>
      <c r="BX1122" s="126"/>
      <c r="BY1122" s="126"/>
      <c r="BZ1122" s="126"/>
      <c r="CA1122" s="126"/>
      <c r="CB1122" s="126"/>
      <c r="CC1122" s="126"/>
      <c r="CD1122" s="126"/>
      <c r="CE1122" s="126"/>
      <c r="CF1122" s="126"/>
      <c r="CG1122" s="126"/>
      <c r="CH1122" s="126"/>
      <c r="CI1122" s="126"/>
      <c r="CJ1122" s="126"/>
      <c r="CK1122" s="126"/>
      <c r="CL1122" s="126"/>
      <c r="CM1122" s="126"/>
      <c r="CN1122" s="126"/>
      <c r="CO1122" s="126"/>
      <c r="CP1122" s="126"/>
      <c r="CQ1122" s="126"/>
      <c r="CR1122" s="126"/>
      <c r="CS1122"/>
      <c r="CT1122"/>
      <c r="CU1122"/>
      <c r="CV1122"/>
      <c r="CW1122"/>
      <c r="CX1122"/>
      <c r="CY1122"/>
      <c r="CZ1122"/>
      <c r="DA1122"/>
      <c r="DB1122"/>
    </row>
    <row r="1123" spans="1:106" s="15" customFormat="1" ht="13.4" customHeight="1">
      <c r="A1123" s="4" t="str">
        <f t="shared" si="30"/>
        <v/>
      </c>
      <c r="B1123" s="70"/>
      <c r="C1123" s="123"/>
      <c r="D1123" s="70"/>
      <c r="E1123" s="70"/>
      <c r="F1123" s="123"/>
      <c r="G1123" s="123"/>
      <c r="H1123" s="123"/>
      <c r="I1123" s="126"/>
      <c r="J1123" s="126"/>
      <c r="K1123" s="126"/>
      <c r="L1123" s="126"/>
      <c r="M1123" s="126"/>
      <c r="N1123" s="126"/>
      <c r="O1123" s="126"/>
      <c r="P1123" s="126"/>
      <c r="Q1123" s="126"/>
      <c r="R1123" s="126"/>
      <c r="S1123" s="126"/>
      <c r="T1123" s="126"/>
      <c r="U1123" s="126"/>
      <c r="V1123" s="126"/>
      <c r="W1123" s="126"/>
      <c r="X1123" s="126"/>
      <c r="Y1123" s="126"/>
      <c r="Z1123" s="126"/>
      <c r="AA1123" s="126"/>
      <c r="AB1123" s="126"/>
      <c r="AC1123" s="126"/>
      <c r="AD1123" s="126"/>
      <c r="AE1123" s="126"/>
      <c r="AF1123" s="126"/>
      <c r="AG1123" s="126"/>
      <c r="AH1123" s="126"/>
      <c r="AI1123" s="126"/>
      <c r="AJ1123" s="126"/>
      <c r="AK1123" s="126"/>
      <c r="AL1123" s="126"/>
      <c r="AM1123" s="126"/>
      <c r="AN1123" s="126"/>
      <c r="AO1123" s="126"/>
      <c r="AP1123" s="126"/>
      <c r="AQ1123" s="126"/>
      <c r="AR1123" s="126"/>
      <c r="AS1123" s="126"/>
      <c r="AT1123" s="126"/>
      <c r="AU1123" s="126"/>
      <c r="AV1123" s="126"/>
      <c r="AW1123" s="126"/>
      <c r="AX1123" s="126"/>
      <c r="AY1123" s="126"/>
      <c r="AZ1123" s="126"/>
      <c r="BA1123" s="126"/>
      <c r="BB1123" s="126"/>
      <c r="BC1123" s="126"/>
      <c r="BD1123" s="126"/>
      <c r="BE1123" s="126"/>
      <c r="BF1123" s="126"/>
      <c r="BG1123" s="126"/>
      <c r="BH1123" s="126"/>
      <c r="BI1123" s="126"/>
      <c r="BJ1123" s="126"/>
      <c r="BK1123" s="126"/>
      <c r="BL1123" s="126"/>
      <c r="BM1123" s="126"/>
      <c r="BN1123" s="126"/>
      <c r="BO1123" s="126"/>
      <c r="BP1123" s="126"/>
      <c r="BQ1123" s="126"/>
      <c r="BR1123" s="126"/>
      <c r="BS1123" s="126"/>
      <c r="BT1123" s="126"/>
      <c r="BU1123" s="126"/>
      <c r="BV1123" s="126"/>
      <c r="BW1123" s="126"/>
      <c r="BX1123" s="126"/>
      <c r="BY1123" s="126"/>
      <c r="BZ1123" s="126"/>
      <c r="CA1123" s="126"/>
      <c r="CB1123" s="126"/>
      <c r="CC1123" s="126"/>
      <c r="CD1123" s="126"/>
      <c r="CE1123" s="126"/>
      <c r="CF1123" s="126"/>
      <c r="CG1123" s="126"/>
      <c r="CH1123" s="126"/>
      <c r="CI1123" s="126"/>
      <c r="CJ1123" s="126"/>
      <c r="CK1123" s="126"/>
      <c r="CL1123" s="126"/>
      <c r="CM1123" s="126"/>
      <c r="CN1123" s="126"/>
      <c r="CO1123" s="126"/>
      <c r="CP1123" s="126"/>
      <c r="CQ1123" s="126"/>
      <c r="CR1123" s="126"/>
      <c r="CS1123"/>
      <c r="CT1123"/>
      <c r="CU1123"/>
      <c r="CV1123"/>
      <c r="CW1123"/>
      <c r="CX1123"/>
      <c r="CY1123"/>
      <c r="CZ1123"/>
      <c r="DA1123"/>
      <c r="DB1123"/>
    </row>
    <row r="1124" spans="1:106" s="15" customFormat="1" ht="13.4" customHeight="1">
      <c r="A1124" s="4" t="str">
        <f t="shared" si="30"/>
        <v/>
      </c>
      <c r="B1124" s="70"/>
      <c r="C1124" s="123"/>
      <c r="D1124" s="70"/>
      <c r="E1124" s="70"/>
      <c r="F1124" s="123"/>
      <c r="G1124" s="123"/>
      <c r="H1124" s="123"/>
      <c r="I1124" s="126"/>
      <c r="J1124" s="126"/>
      <c r="K1124" s="126"/>
      <c r="L1124" s="126"/>
      <c r="M1124" s="126"/>
      <c r="N1124" s="126"/>
      <c r="O1124" s="126"/>
      <c r="P1124" s="126"/>
      <c r="Q1124" s="126"/>
      <c r="R1124" s="126"/>
      <c r="S1124" s="126"/>
      <c r="T1124" s="126"/>
      <c r="U1124" s="126"/>
      <c r="V1124" s="126"/>
      <c r="W1124" s="126"/>
      <c r="X1124" s="126"/>
      <c r="Y1124" s="126"/>
      <c r="Z1124" s="126"/>
      <c r="AA1124" s="126"/>
      <c r="AB1124" s="126"/>
      <c r="AC1124" s="126"/>
      <c r="AD1124" s="126"/>
      <c r="AE1124" s="126"/>
      <c r="AF1124" s="126"/>
      <c r="AG1124" s="126"/>
      <c r="AH1124" s="126"/>
      <c r="AI1124" s="126"/>
      <c r="AJ1124" s="126"/>
      <c r="AK1124" s="126"/>
      <c r="AL1124" s="126"/>
      <c r="AM1124" s="126"/>
      <c r="AN1124" s="126"/>
      <c r="AO1124" s="126"/>
      <c r="AP1124" s="126"/>
      <c r="AQ1124" s="126"/>
      <c r="AR1124" s="126"/>
      <c r="AS1124" s="126"/>
      <c r="AT1124" s="126"/>
      <c r="AU1124" s="126"/>
      <c r="AV1124" s="126"/>
      <c r="AW1124" s="126"/>
      <c r="AX1124" s="126"/>
      <c r="AY1124" s="126"/>
      <c r="AZ1124" s="126"/>
      <c r="BA1124" s="126"/>
      <c r="BB1124" s="126"/>
      <c r="BC1124" s="126"/>
      <c r="BD1124" s="126"/>
      <c r="BE1124" s="126"/>
      <c r="BF1124" s="126"/>
      <c r="BG1124" s="126"/>
      <c r="BH1124" s="126"/>
      <c r="BI1124" s="126"/>
      <c r="BJ1124" s="126"/>
      <c r="BK1124" s="126"/>
      <c r="BL1124" s="126"/>
      <c r="BM1124" s="126"/>
      <c r="BN1124" s="126"/>
      <c r="BO1124" s="126"/>
      <c r="BP1124" s="126"/>
      <c r="BQ1124" s="126"/>
      <c r="BR1124" s="126"/>
      <c r="BS1124" s="126"/>
      <c r="BT1124" s="126"/>
      <c r="BU1124" s="126"/>
      <c r="BV1124" s="126"/>
      <c r="BW1124" s="126"/>
      <c r="BX1124" s="126"/>
      <c r="BY1124" s="126"/>
      <c r="BZ1124" s="126"/>
      <c r="CA1124" s="126"/>
      <c r="CB1124" s="126"/>
      <c r="CC1124" s="126"/>
      <c r="CD1124" s="126"/>
      <c r="CE1124" s="126"/>
      <c r="CF1124" s="126"/>
      <c r="CG1124" s="126"/>
      <c r="CH1124" s="126"/>
      <c r="CI1124" s="126"/>
      <c r="CJ1124" s="126"/>
      <c r="CK1124" s="126"/>
      <c r="CL1124" s="126"/>
      <c r="CM1124" s="126"/>
      <c r="CN1124" s="126"/>
      <c r="CO1124" s="126"/>
      <c r="CP1124" s="126"/>
      <c r="CQ1124" s="126"/>
      <c r="CR1124" s="126"/>
      <c r="CS1124"/>
      <c r="CT1124"/>
      <c r="CU1124"/>
      <c r="CV1124"/>
      <c r="CW1124"/>
      <c r="CX1124"/>
      <c r="CY1124"/>
      <c r="CZ1124"/>
      <c r="DA1124"/>
      <c r="DB1124"/>
    </row>
    <row r="1125" spans="1:106" s="15" customFormat="1" ht="13.4" customHeight="1">
      <c r="A1125" s="4" t="str">
        <f t="shared" si="30"/>
        <v/>
      </c>
      <c r="B1125" s="70"/>
      <c r="C1125" s="123"/>
      <c r="D1125" s="70"/>
      <c r="E1125" s="70"/>
      <c r="F1125" s="123"/>
      <c r="G1125" s="123"/>
      <c r="H1125" s="123"/>
      <c r="I1125" s="126"/>
      <c r="J1125" s="126"/>
      <c r="K1125" s="126"/>
      <c r="L1125" s="126"/>
      <c r="M1125" s="126"/>
      <c r="N1125" s="126"/>
      <c r="O1125" s="126"/>
      <c r="P1125" s="126"/>
      <c r="Q1125" s="126"/>
      <c r="R1125" s="126"/>
      <c r="S1125" s="126"/>
      <c r="T1125" s="126"/>
      <c r="U1125" s="126"/>
      <c r="V1125" s="126"/>
      <c r="W1125" s="126"/>
      <c r="X1125" s="126"/>
      <c r="Y1125" s="126"/>
      <c r="Z1125" s="126"/>
      <c r="AA1125" s="126"/>
      <c r="AB1125" s="126"/>
      <c r="AC1125" s="126"/>
      <c r="AD1125" s="126"/>
      <c r="AE1125" s="126"/>
      <c r="AF1125" s="126"/>
      <c r="AG1125" s="126"/>
      <c r="AH1125" s="126"/>
      <c r="AI1125" s="126"/>
      <c r="AJ1125" s="126"/>
      <c r="AK1125" s="126"/>
      <c r="AL1125" s="126"/>
      <c r="AM1125" s="126"/>
      <c r="AN1125" s="126"/>
      <c r="AO1125" s="126"/>
      <c r="AP1125" s="126"/>
      <c r="AQ1125" s="126"/>
      <c r="AR1125" s="126"/>
      <c r="AS1125" s="126"/>
      <c r="AT1125" s="126"/>
      <c r="AU1125" s="126"/>
      <c r="AV1125" s="126"/>
      <c r="AW1125" s="126"/>
      <c r="AX1125" s="126"/>
      <c r="AY1125" s="126"/>
      <c r="AZ1125" s="126"/>
      <c r="BA1125" s="126"/>
      <c r="BB1125" s="126"/>
      <c r="BC1125" s="126"/>
      <c r="BD1125" s="126"/>
      <c r="BE1125" s="126"/>
      <c r="BF1125" s="126"/>
      <c r="BG1125" s="126"/>
      <c r="BH1125" s="126"/>
      <c r="BI1125" s="126"/>
      <c r="BJ1125" s="126"/>
      <c r="BK1125" s="126"/>
      <c r="BL1125" s="126"/>
      <c r="BM1125" s="126"/>
      <c r="BN1125" s="126"/>
      <c r="BO1125" s="126"/>
      <c r="BP1125" s="126"/>
      <c r="BQ1125" s="126"/>
      <c r="BR1125" s="126"/>
      <c r="BS1125" s="126"/>
      <c r="BT1125" s="126"/>
      <c r="BU1125" s="126"/>
      <c r="BV1125" s="126"/>
      <c r="BW1125" s="126"/>
      <c r="BX1125" s="126"/>
      <c r="BY1125" s="126"/>
      <c r="BZ1125" s="126"/>
      <c r="CA1125" s="126"/>
      <c r="CB1125" s="126"/>
      <c r="CC1125" s="126"/>
      <c r="CD1125" s="126"/>
      <c r="CE1125" s="126"/>
      <c r="CF1125" s="126"/>
      <c r="CG1125" s="126"/>
      <c r="CH1125" s="126"/>
      <c r="CI1125" s="126"/>
      <c r="CJ1125" s="126"/>
      <c r="CK1125" s="126"/>
      <c r="CL1125" s="126"/>
      <c r="CM1125" s="126"/>
      <c r="CN1125" s="126"/>
      <c r="CO1125" s="126"/>
      <c r="CP1125" s="126"/>
      <c r="CQ1125" s="126"/>
      <c r="CR1125" s="126"/>
      <c r="CS1125"/>
      <c r="CT1125"/>
      <c r="CU1125"/>
      <c r="CV1125"/>
      <c r="CW1125"/>
      <c r="CX1125"/>
      <c r="CY1125"/>
      <c r="CZ1125"/>
      <c r="DA1125"/>
      <c r="DB1125"/>
    </row>
    <row r="1126" spans="1:106" s="15" customFormat="1" ht="13.4" customHeight="1">
      <c r="A1126" s="4" t="str">
        <f t="shared" si="30"/>
        <v/>
      </c>
      <c r="B1126" s="70"/>
      <c r="C1126" s="123"/>
      <c r="D1126" s="70"/>
      <c r="E1126" s="70"/>
      <c r="F1126" s="123"/>
      <c r="G1126" s="123"/>
      <c r="H1126" s="123"/>
      <c r="I1126" s="126"/>
      <c r="J1126" s="126"/>
      <c r="K1126" s="126"/>
      <c r="L1126" s="126"/>
      <c r="M1126" s="126"/>
      <c r="N1126" s="126"/>
      <c r="O1126" s="126"/>
      <c r="P1126" s="126"/>
      <c r="Q1126" s="126"/>
      <c r="R1126" s="126"/>
      <c r="S1126" s="126"/>
      <c r="T1126" s="126"/>
      <c r="U1126" s="126"/>
      <c r="V1126" s="126"/>
      <c r="W1126" s="126"/>
      <c r="X1126" s="126"/>
      <c r="Y1126" s="126"/>
      <c r="Z1126" s="126"/>
      <c r="AA1126" s="126"/>
      <c r="AB1126" s="126"/>
      <c r="AC1126" s="126"/>
      <c r="AD1126" s="126"/>
      <c r="AE1126" s="126"/>
      <c r="AF1126" s="126"/>
      <c r="AG1126" s="126"/>
      <c r="AH1126" s="126"/>
      <c r="AI1126" s="126"/>
      <c r="AJ1126" s="126"/>
      <c r="AK1126" s="126"/>
      <c r="AL1126" s="126"/>
      <c r="AM1126" s="126"/>
      <c r="AN1126" s="126"/>
      <c r="AO1126" s="126"/>
      <c r="AP1126" s="126"/>
      <c r="AQ1126" s="126"/>
      <c r="AR1126" s="126"/>
      <c r="AS1126" s="126"/>
      <c r="AT1126" s="126"/>
      <c r="AU1126" s="126"/>
      <c r="AV1126" s="126"/>
      <c r="AW1126" s="126"/>
      <c r="AX1126" s="126"/>
      <c r="AY1126" s="126"/>
      <c r="AZ1126" s="126"/>
      <c r="BA1126" s="126"/>
      <c r="BB1126" s="126"/>
      <c r="BC1126" s="126"/>
      <c r="BD1126" s="126"/>
      <c r="BE1126" s="126"/>
      <c r="BF1126" s="126"/>
      <c r="BG1126" s="126"/>
      <c r="BH1126" s="126"/>
      <c r="BI1126" s="126"/>
      <c r="BJ1126" s="126"/>
      <c r="BK1126" s="126"/>
      <c r="BL1126" s="126"/>
      <c r="BM1126" s="126"/>
      <c r="BN1126" s="126"/>
      <c r="BO1126" s="126"/>
      <c r="BP1126" s="126"/>
      <c r="BQ1126" s="126"/>
      <c r="BR1126" s="126"/>
      <c r="BS1126" s="126"/>
      <c r="BT1126" s="126"/>
      <c r="BU1126" s="126"/>
      <c r="BV1126" s="126"/>
      <c r="BW1126" s="126"/>
      <c r="BX1126" s="126"/>
      <c r="BY1126" s="126"/>
      <c r="BZ1126" s="126"/>
      <c r="CA1126" s="126"/>
      <c r="CB1126" s="126"/>
      <c r="CC1126" s="126"/>
      <c r="CD1126" s="126"/>
      <c r="CE1126" s="126"/>
      <c r="CF1126" s="126"/>
      <c r="CG1126" s="126"/>
      <c r="CH1126" s="126"/>
      <c r="CI1126" s="126"/>
      <c r="CJ1126" s="126"/>
      <c r="CK1126" s="126"/>
      <c r="CL1126" s="126"/>
      <c r="CM1126" s="126"/>
      <c r="CN1126" s="126"/>
      <c r="CO1126" s="126"/>
      <c r="CP1126" s="126"/>
      <c r="CQ1126" s="126"/>
      <c r="CR1126" s="126"/>
      <c r="CS1126"/>
      <c r="CT1126"/>
      <c r="CU1126"/>
      <c r="CV1126"/>
      <c r="CW1126"/>
      <c r="CX1126"/>
      <c r="CY1126"/>
      <c r="CZ1126"/>
      <c r="DA1126"/>
      <c r="DB1126"/>
    </row>
    <row r="1127" spans="1:106" s="15" customFormat="1" ht="13.4" customHeight="1">
      <c r="A1127" s="4" t="str">
        <f t="shared" si="30"/>
        <v/>
      </c>
      <c r="B1127" s="70"/>
      <c r="C1127" s="123"/>
      <c r="D1127" s="70"/>
      <c r="E1127" s="70"/>
      <c r="F1127" s="123"/>
      <c r="G1127" s="123"/>
      <c r="H1127" s="123"/>
      <c r="I1127" s="126"/>
      <c r="J1127" s="126"/>
      <c r="K1127" s="126"/>
      <c r="L1127" s="126"/>
      <c r="M1127" s="126"/>
      <c r="N1127" s="126"/>
      <c r="O1127" s="126"/>
      <c r="P1127" s="126"/>
      <c r="Q1127" s="126"/>
      <c r="R1127" s="126"/>
      <c r="S1127" s="126"/>
      <c r="T1127" s="126"/>
      <c r="U1127" s="126"/>
      <c r="V1127" s="126"/>
      <c r="W1127" s="126"/>
      <c r="X1127" s="126"/>
      <c r="Y1127" s="126"/>
      <c r="Z1127" s="126"/>
      <c r="AA1127" s="126"/>
      <c r="AB1127" s="126"/>
      <c r="AC1127" s="126"/>
      <c r="AD1127" s="126"/>
      <c r="AE1127" s="126"/>
      <c r="AF1127" s="126"/>
      <c r="AG1127" s="126"/>
      <c r="AH1127" s="126"/>
      <c r="AI1127" s="126"/>
      <c r="AJ1127" s="126"/>
      <c r="AK1127" s="126"/>
      <c r="AL1127" s="126"/>
      <c r="AM1127" s="126"/>
      <c r="AN1127" s="126"/>
      <c r="AO1127" s="126"/>
      <c r="AP1127" s="126"/>
      <c r="AQ1127" s="126"/>
      <c r="AR1127" s="126"/>
      <c r="AS1127" s="126"/>
      <c r="AT1127" s="126"/>
      <c r="AU1127" s="126"/>
      <c r="AV1127" s="126"/>
      <c r="AW1127" s="126"/>
      <c r="AX1127" s="126"/>
      <c r="AY1127" s="126"/>
      <c r="AZ1127" s="126"/>
      <c r="BA1127" s="126"/>
      <c r="BB1127" s="126"/>
      <c r="BC1127" s="126"/>
      <c r="BD1127" s="126"/>
      <c r="BE1127" s="126"/>
      <c r="BF1127" s="126"/>
      <c r="BG1127" s="126"/>
      <c r="BH1127" s="126"/>
      <c r="BI1127" s="126"/>
      <c r="BJ1127" s="126"/>
      <c r="BK1127" s="126"/>
      <c r="BL1127" s="126"/>
      <c r="BM1127" s="126"/>
      <c r="BN1127" s="126"/>
      <c r="BO1127" s="126"/>
      <c r="BP1127" s="126"/>
      <c r="BQ1127" s="126"/>
      <c r="BR1127" s="126"/>
      <c r="BS1127" s="126"/>
      <c r="BT1127" s="126"/>
      <c r="BU1127" s="126"/>
      <c r="BV1127" s="126"/>
      <c r="BW1127" s="126"/>
      <c r="BX1127" s="126"/>
      <c r="BY1127" s="126"/>
      <c r="BZ1127" s="126"/>
      <c r="CA1127" s="126"/>
      <c r="CB1127" s="126"/>
      <c r="CC1127" s="126"/>
      <c r="CD1127" s="126"/>
      <c r="CE1127" s="126"/>
      <c r="CF1127" s="126"/>
      <c r="CG1127" s="126"/>
      <c r="CH1127" s="126"/>
      <c r="CI1127" s="126"/>
      <c r="CJ1127" s="126"/>
      <c r="CK1127" s="126"/>
      <c r="CL1127" s="126"/>
      <c r="CM1127" s="126"/>
      <c r="CN1127" s="126"/>
      <c r="CO1127" s="126"/>
      <c r="CP1127" s="126"/>
      <c r="CQ1127" s="126"/>
      <c r="CR1127" s="126"/>
      <c r="CS1127"/>
      <c r="CT1127"/>
      <c r="CU1127"/>
      <c r="CV1127"/>
      <c r="CW1127"/>
      <c r="CX1127"/>
      <c r="CY1127"/>
      <c r="CZ1127"/>
      <c r="DA1127"/>
      <c r="DB1127"/>
    </row>
    <row r="1128" spans="1:106" s="15" customFormat="1" ht="13.4" customHeight="1">
      <c r="A1128" s="4" t="str">
        <f t="shared" si="30"/>
        <v/>
      </c>
      <c r="B1128" s="70"/>
      <c r="C1128" s="123"/>
      <c r="D1128" s="70"/>
      <c r="E1128" s="70"/>
      <c r="F1128" s="123"/>
      <c r="G1128" s="123"/>
      <c r="H1128" s="123"/>
      <c r="I1128" s="126"/>
      <c r="J1128" s="126"/>
      <c r="K1128" s="126"/>
      <c r="L1128" s="126"/>
      <c r="M1128" s="126"/>
      <c r="N1128" s="126"/>
      <c r="O1128" s="126"/>
      <c r="P1128" s="126"/>
      <c r="Q1128" s="126"/>
      <c r="R1128" s="126"/>
      <c r="S1128" s="126"/>
      <c r="T1128" s="126"/>
      <c r="U1128" s="126"/>
      <c r="V1128" s="126"/>
      <c r="W1128" s="126"/>
      <c r="X1128" s="126"/>
      <c r="Y1128" s="126"/>
      <c r="Z1128" s="126"/>
      <c r="AA1128" s="126"/>
      <c r="AB1128" s="126"/>
      <c r="AC1128" s="126"/>
      <c r="AD1128" s="126"/>
      <c r="AE1128" s="126"/>
      <c r="AF1128" s="126"/>
      <c r="AG1128" s="126"/>
      <c r="AH1128" s="126"/>
      <c r="AI1128" s="126"/>
      <c r="AJ1128" s="126"/>
      <c r="AK1128" s="126"/>
      <c r="AL1128" s="126"/>
      <c r="AM1128" s="126"/>
      <c r="AN1128" s="126"/>
      <c r="AO1128" s="126"/>
      <c r="AP1128" s="126"/>
      <c r="AQ1128" s="126"/>
      <c r="AR1128" s="126"/>
      <c r="AS1128" s="126"/>
      <c r="AT1128" s="126"/>
      <c r="AU1128" s="126"/>
      <c r="AV1128" s="126"/>
      <c r="AW1128" s="126"/>
      <c r="AX1128" s="126"/>
      <c r="AY1128" s="126"/>
      <c r="AZ1128" s="126"/>
      <c r="BA1128" s="126"/>
      <c r="BB1128" s="126"/>
      <c r="BC1128" s="126"/>
      <c r="BD1128" s="126"/>
      <c r="BE1128" s="126"/>
      <c r="BF1128" s="126"/>
      <c r="BG1128" s="126"/>
      <c r="BH1128" s="126"/>
      <c r="BI1128" s="126"/>
      <c r="BJ1128" s="126"/>
      <c r="BK1128" s="126"/>
      <c r="BL1128" s="126"/>
      <c r="BM1128" s="126"/>
      <c r="BN1128" s="126"/>
      <c r="BO1128" s="126"/>
      <c r="BP1128" s="126"/>
      <c r="BQ1128" s="126"/>
      <c r="BR1128" s="126"/>
      <c r="BS1128" s="126"/>
      <c r="BT1128" s="126"/>
      <c r="BU1128" s="126"/>
      <c r="BV1128" s="126"/>
      <c r="BW1128" s="126"/>
      <c r="BX1128" s="126"/>
      <c r="BY1128" s="126"/>
      <c r="BZ1128" s="126"/>
      <c r="CA1128" s="126"/>
      <c r="CB1128" s="126"/>
      <c r="CC1128" s="126"/>
      <c r="CD1128" s="126"/>
      <c r="CE1128" s="126"/>
      <c r="CF1128" s="126"/>
      <c r="CG1128" s="126"/>
      <c r="CH1128" s="126"/>
      <c r="CI1128" s="126"/>
      <c r="CJ1128" s="126"/>
      <c r="CK1128" s="126"/>
      <c r="CL1128" s="126"/>
      <c r="CM1128" s="126"/>
      <c r="CN1128" s="126"/>
      <c r="CO1128" s="126"/>
      <c r="CP1128" s="126"/>
      <c r="CQ1128" s="126"/>
      <c r="CR1128" s="126"/>
      <c r="CS1128"/>
      <c r="CT1128"/>
      <c r="CU1128"/>
      <c r="CV1128"/>
      <c r="CW1128"/>
      <c r="CX1128"/>
      <c r="CY1128"/>
      <c r="CZ1128"/>
      <c r="DA1128"/>
      <c r="DB1128"/>
    </row>
    <row r="1129" spans="1:106" s="15" customFormat="1" ht="13.4" customHeight="1">
      <c r="A1129" s="4" t="str">
        <f t="shared" si="30"/>
        <v/>
      </c>
      <c r="B1129" s="70"/>
      <c r="C1129" s="123"/>
      <c r="D1129" s="70"/>
      <c r="E1129" s="70"/>
      <c r="F1129" s="123"/>
      <c r="G1129" s="123"/>
      <c r="H1129" s="123"/>
      <c r="I1129" s="126"/>
      <c r="J1129" s="126"/>
      <c r="K1129" s="126"/>
      <c r="L1129" s="126"/>
      <c r="M1129" s="126"/>
      <c r="N1129" s="126"/>
      <c r="O1129" s="126"/>
      <c r="P1129" s="126"/>
      <c r="Q1129" s="126"/>
      <c r="R1129" s="126"/>
      <c r="S1129" s="126"/>
      <c r="T1129" s="126"/>
      <c r="U1129" s="126"/>
      <c r="V1129" s="126"/>
      <c r="W1129" s="126"/>
      <c r="X1129" s="126"/>
      <c r="Y1129" s="126"/>
      <c r="Z1129" s="126"/>
      <c r="AA1129" s="126"/>
      <c r="AB1129" s="126"/>
      <c r="AC1129" s="126"/>
      <c r="AD1129" s="126"/>
      <c r="AE1129" s="126"/>
      <c r="AF1129" s="126"/>
      <c r="AG1129" s="126"/>
      <c r="AH1129" s="126"/>
      <c r="AI1129" s="126"/>
      <c r="AJ1129" s="126"/>
      <c r="AK1129" s="126"/>
      <c r="AL1129" s="126"/>
      <c r="AM1129" s="126"/>
      <c r="AN1129" s="126"/>
      <c r="AO1129" s="126"/>
      <c r="AP1129" s="126"/>
      <c r="AQ1129" s="126"/>
      <c r="AR1129" s="126"/>
      <c r="AS1129" s="126"/>
      <c r="AT1129" s="126"/>
      <c r="AU1129" s="126"/>
      <c r="AV1129" s="126"/>
      <c r="AW1129" s="126"/>
      <c r="AX1129" s="126"/>
      <c r="AY1129" s="126"/>
      <c r="AZ1129" s="126"/>
      <c r="BA1129" s="126"/>
      <c r="BB1129" s="126"/>
      <c r="BC1129" s="126"/>
      <c r="BD1129" s="126"/>
      <c r="BE1129" s="126"/>
      <c r="BF1129" s="126"/>
      <c r="BG1129" s="126"/>
      <c r="BH1129" s="126"/>
      <c r="BI1129" s="126"/>
      <c r="BJ1129" s="126"/>
      <c r="BK1129" s="126"/>
      <c r="BL1129" s="126"/>
      <c r="BM1129" s="126"/>
      <c r="BN1129" s="126"/>
      <c r="BO1129" s="126"/>
      <c r="BP1129" s="126"/>
      <c r="BQ1129" s="126"/>
      <c r="BR1129" s="126"/>
      <c r="BS1129" s="126"/>
      <c r="BT1129" s="126"/>
      <c r="BU1129" s="126"/>
      <c r="BV1129" s="126"/>
      <c r="BW1129" s="126"/>
      <c r="BX1129" s="126"/>
      <c r="BY1129" s="126"/>
      <c r="BZ1129" s="126"/>
      <c r="CA1129" s="126"/>
      <c r="CB1129" s="126"/>
      <c r="CC1129" s="126"/>
      <c r="CD1129" s="126"/>
      <c r="CE1129" s="126"/>
      <c r="CF1129" s="126"/>
      <c r="CG1129" s="126"/>
      <c r="CH1129" s="126"/>
      <c r="CI1129" s="126"/>
      <c r="CJ1129" s="126"/>
      <c r="CK1129" s="126"/>
      <c r="CL1129" s="126"/>
      <c r="CM1129" s="126"/>
      <c r="CN1129" s="126"/>
      <c r="CO1129" s="126"/>
      <c r="CP1129" s="126"/>
      <c r="CQ1129" s="126"/>
      <c r="CR1129" s="126"/>
      <c r="CS1129"/>
      <c r="CT1129"/>
      <c r="CU1129"/>
      <c r="CV1129"/>
      <c r="CW1129"/>
      <c r="CX1129"/>
      <c r="CY1129"/>
      <c r="CZ1129"/>
      <c r="DA1129"/>
      <c r="DB1129"/>
    </row>
    <row r="1130" spans="1:106" s="15" customFormat="1" ht="13.4" customHeight="1">
      <c r="A1130" s="4" t="str">
        <f t="shared" si="30"/>
        <v/>
      </c>
      <c r="B1130" s="70"/>
      <c r="C1130" s="123"/>
      <c r="D1130" s="70"/>
      <c r="E1130" s="70"/>
      <c r="F1130" s="123"/>
      <c r="G1130" s="123"/>
      <c r="H1130" s="123"/>
      <c r="I1130" s="126"/>
      <c r="J1130" s="126"/>
      <c r="K1130" s="126"/>
      <c r="L1130" s="126"/>
      <c r="M1130" s="126"/>
      <c r="N1130" s="126"/>
      <c r="O1130" s="126"/>
      <c r="P1130" s="126"/>
      <c r="Q1130" s="126"/>
      <c r="R1130" s="126"/>
      <c r="S1130" s="126"/>
      <c r="T1130" s="126"/>
      <c r="U1130" s="126"/>
      <c r="V1130" s="126"/>
      <c r="W1130" s="126"/>
      <c r="X1130" s="126"/>
      <c r="Y1130" s="126"/>
      <c r="Z1130" s="126"/>
      <c r="AA1130" s="126"/>
      <c r="AB1130" s="126"/>
      <c r="AC1130" s="126"/>
      <c r="AD1130" s="126"/>
      <c r="AE1130" s="126"/>
      <c r="AF1130" s="126"/>
      <c r="AG1130" s="126"/>
      <c r="AH1130" s="126"/>
      <c r="AI1130" s="126"/>
      <c r="AJ1130" s="126"/>
      <c r="AK1130" s="126"/>
      <c r="AL1130" s="126"/>
      <c r="AM1130" s="126"/>
      <c r="AN1130" s="126"/>
      <c r="AO1130" s="126"/>
      <c r="AP1130" s="126"/>
      <c r="AQ1130" s="126"/>
      <c r="AR1130" s="126"/>
      <c r="AS1130" s="126"/>
      <c r="AT1130" s="126"/>
      <c r="AU1130" s="126"/>
      <c r="AV1130" s="126"/>
      <c r="AW1130" s="126"/>
      <c r="AX1130" s="126"/>
      <c r="AY1130" s="126"/>
      <c r="AZ1130" s="126"/>
      <c r="BA1130" s="126"/>
      <c r="BB1130" s="126"/>
      <c r="BC1130" s="126"/>
      <c r="BD1130" s="126"/>
      <c r="BE1130" s="126"/>
      <c r="BF1130" s="126"/>
      <c r="BG1130" s="126"/>
      <c r="BH1130" s="126"/>
      <c r="BI1130" s="126"/>
      <c r="BJ1130" s="126"/>
      <c r="BK1130" s="126"/>
      <c r="BL1130" s="126"/>
      <c r="BM1130" s="126"/>
      <c r="BN1130" s="126"/>
      <c r="BO1130" s="126"/>
      <c r="BP1130" s="126"/>
      <c r="BQ1130" s="126"/>
      <c r="BR1130" s="126"/>
      <c r="BS1130" s="126"/>
      <c r="BT1130" s="126"/>
      <c r="BU1130" s="126"/>
      <c r="BV1130" s="126"/>
      <c r="BW1130" s="126"/>
      <c r="BX1130" s="126"/>
      <c r="BY1130" s="126"/>
      <c r="BZ1130" s="126"/>
      <c r="CA1130" s="126"/>
      <c r="CB1130" s="126"/>
      <c r="CC1130" s="126"/>
      <c r="CD1130" s="126"/>
      <c r="CE1130" s="126"/>
      <c r="CF1130" s="126"/>
      <c r="CG1130" s="126"/>
      <c r="CH1130" s="126"/>
      <c r="CI1130" s="126"/>
      <c r="CJ1130" s="126"/>
      <c r="CK1130" s="126"/>
      <c r="CL1130" s="126"/>
      <c r="CM1130" s="126"/>
      <c r="CN1130" s="126"/>
      <c r="CO1130" s="126"/>
      <c r="CP1130" s="126"/>
      <c r="CQ1130" s="126"/>
      <c r="CR1130" s="126"/>
      <c r="CS1130"/>
      <c r="CT1130"/>
      <c r="CU1130"/>
      <c r="CV1130"/>
      <c r="CW1130"/>
      <c r="CX1130"/>
      <c r="CY1130"/>
      <c r="CZ1130"/>
      <c r="DA1130"/>
      <c r="DB1130"/>
    </row>
    <row r="1131" spans="1:106" s="15" customFormat="1" ht="13.4" customHeight="1">
      <c r="A1131" s="4" t="str">
        <f t="shared" si="30"/>
        <v/>
      </c>
      <c r="B1131" s="70"/>
      <c r="C1131" s="123"/>
      <c r="D1131" s="70"/>
      <c r="E1131" s="70"/>
      <c r="F1131" s="123"/>
      <c r="G1131" s="123"/>
      <c r="H1131" s="123"/>
      <c r="I1131" s="126"/>
      <c r="J1131" s="126"/>
      <c r="K1131" s="126"/>
      <c r="L1131" s="126"/>
      <c r="M1131" s="126"/>
      <c r="N1131" s="126"/>
      <c r="O1131" s="126"/>
      <c r="P1131" s="126"/>
      <c r="Q1131" s="126"/>
      <c r="R1131" s="126"/>
      <c r="S1131" s="126"/>
      <c r="T1131" s="126"/>
      <c r="U1131" s="126"/>
      <c r="V1131" s="126"/>
      <c r="W1131" s="126"/>
      <c r="X1131" s="126"/>
      <c r="Y1131" s="126"/>
      <c r="Z1131" s="126"/>
      <c r="AA1131" s="126"/>
      <c r="AB1131" s="126"/>
      <c r="AC1131" s="126"/>
      <c r="AD1131" s="126"/>
      <c r="AE1131" s="126"/>
      <c r="AF1131" s="126"/>
      <c r="AG1131" s="126"/>
      <c r="AH1131" s="126"/>
      <c r="AI1131" s="126"/>
      <c r="AJ1131" s="126"/>
      <c r="AK1131" s="126"/>
      <c r="AL1131" s="126"/>
      <c r="AM1131" s="126"/>
      <c r="AN1131" s="126"/>
      <c r="AO1131" s="126"/>
      <c r="AP1131" s="126"/>
      <c r="AQ1131" s="126"/>
      <c r="AR1131" s="126"/>
      <c r="AS1131" s="126"/>
      <c r="AT1131" s="126"/>
      <c r="AU1131" s="126"/>
      <c r="AV1131" s="126"/>
      <c r="AW1131" s="126"/>
      <c r="AX1131" s="126"/>
      <c r="AY1131" s="126"/>
      <c r="AZ1131" s="126"/>
      <c r="BA1131" s="126"/>
      <c r="BB1131" s="126"/>
      <c r="BC1131" s="126"/>
      <c r="BD1131" s="126"/>
      <c r="BE1131" s="126"/>
      <c r="BF1131" s="126"/>
      <c r="BG1131" s="126"/>
      <c r="BH1131" s="126"/>
      <c r="BI1131" s="126"/>
      <c r="BJ1131" s="126"/>
      <c r="BK1131" s="126"/>
      <c r="BL1131" s="126"/>
      <c r="BM1131" s="126"/>
      <c r="BN1131" s="126"/>
      <c r="BO1131" s="126"/>
      <c r="BP1131" s="126"/>
      <c r="BQ1131" s="126"/>
      <c r="BR1131" s="126"/>
      <c r="BS1131" s="126"/>
      <c r="BT1131" s="126"/>
      <c r="BU1131" s="126"/>
      <c r="BV1131" s="126"/>
      <c r="BW1131" s="126"/>
      <c r="BX1131" s="126"/>
      <c r="BY1131" s="126"/>
      <c r="BZ1131" s="126"/>
      <c r="CA1131" s="126"/>
      <c r="CB1131" s="126"/>
      <c r="CC1131" s="126"/>
      <c r="CD1131" s="126"/>
      <c r="CE1131" s="126"/>
      <c r="CF1131" s="126"/>
      <c r="CG1131" s="126"/>
      <c r="CH1131" s="126"/>
      <c r="CI1131" s="126"/>
      <c r="CJ1131" s="126"/>
      <c r="CK1131" s="126"/>
      <c r="CL1131" s="126"/>
      <c r="CM1131" s="126"/>
      <c r="CN1131" s="126"/>
      <c r="CO1131" s="126"/>
      <c r="CP1131" s="126"/>
      <c r="CQ1131" s="126"/>
      <c r="CR1131" s="126"/>
      <c r="CS1131"/>
      <c r="CT1131"/>
      <c r="CU1131"/>
      <c r="CV1131"/>
      <c r="CW1131"/>
      <c r="CX1131"/>
      <c r="CY1131"/>
      <c r="CZ1131"/>
      <c r="DA1131"/>
      <c r="DB1131"/>
    </row>
    <row r="1132" spans="1:106" s="15" customFormat="1" ht="13.4" customHeight="1">
      <c r="A1132" s="4" t="str">
        <f t="shared" si="30"/>
        <v/>
      </c>
      <c r="B1132" s="70"/>
      <c r="C1132" s="123"/>
      <c r="D1132" s="70"/>
      <c r="E1132" s="70"/>
      <c r="F1132" s="123"/>
      <c r="G1132" s="123"/>
      <c r="H1132" s="123"/>
      <c r="I1132" s="126"/>
      <c r="J1132" s="126"/>
      <c r="K1132" s="126"/>
      <c r="L1132" s="126"/>
      <c r="M1132" s="126"/>
      <c r="N1132" s="126"/>
      <c r="O1132" s="126"/>
      <c r="P1132" s="126"/>
      <c r="Q1132" s="126"/>
      <c r="R1132" s="126"/>
      <c r="S1132" s="126"/>
      <c r="T1132" s="126"/>
      <c r="U1132" s="126"/>
      <c r="V1132" s="126"/>
      <c r="W1132" s="126"/>
      <c r="X1132" s="126"/>
      <c r="Y1132" s="126"/>
      <c r="Z1132" s="126"/>
      <c r="AA1132" s="126"/>
      <c r="AB1132" s="126"/>
      <c r="AC1132" s="126"/>
      <c r="AD1132" s="126"/>
      <c r="AE1132" s="126"/>
      <c r="AF1132" s="126"/>
      <c r="AG1132" s="126"/>
      <c r="AH1132" s="126"/>
      <c r="AI1132" s="126"/>
      <c r="AJ1132" s="126"/>
      <c r="AK1132" s="126"/>
      <c r="AL1132" s="126"/>
      <c r="AM1132" s="126"/>
      <c r="AN1132" s="126"/>
      <c r="AO1132" s="126"/>
      <c r="AP1132" s="126"/>
      <c r="AQ1132" s="126"/>
      <c r="AR1132" s="126"/>
      <c r="AS1132" s="126"/>
      <c r="AT1132" s="126"/>
      <c r="AU1132" s="126"/>
      <c r="AV1132" s="126"/>
      <c r="AW1132" s="126"/>
      <c r="AX1132" s="126"/>
      <c r="AY1132" s="126"/>
      <c r="AZ1132" s="126"/>
      <c r="BA1132" s="126"/>
      <c r="BB1132" s="126"/>
      <c r="BC1132" s="126"/>
      <c r="BD1132" s="126"/>
      <c r="BE1132" s="126"/>
      <c r="BF1132" s="126"/>
      <c r="BG1132" s="126"/>
      <c r="BH1132" s="126"/>
      <c r="BI1132" s="126"/>
      <c r="BJ1132" s="126"/>
      <c r="BK1132" s="126"/>
      <c r="BL1132" s="126"/>
      <c r="BM1132" s="126"/>
      <c r="BN1132" s="126"/>
      <c r="BO1132" s="126"/>
      <c r="BP1132" s="126"/>
      <c r="BQ1132" s="126"/>
      <c r="BR1132" s="126"/>
      <c r="BS1132" s="126"/>
      <c r="BT1132" s="126"/>
      <c r="BU1132" s="126"/>
      <c r="BV1132" s="126"/>
      <c r="BW1132" s="126"/>
      <c r="BX1132" s="126"/>
      <c r="BY1132" s="126"/>
      <c r="BZ1132" s="126"/>
      <c r="CA1132" s="126"/>
      <c r="CB1132" s="126"/>
      <c r="CC1132" s="126"/>
      <c r="CD1132" s="126"/>
      <c r="CE1132" s="126"/>
      <c r="CF1132" s="126"/>
      <c r="CG1132" s="126"/>
      <c r="CH1132" s="126"/>
      <c r="CI1132" s="126"/>
      <c r="CJ1132" s="126"/>
      <c r="CK1132" s="126"/>
      <c r="CL1132" s="126"/>
      <c r="CM1132" s="126"/>
      <c r="CN1132" s="126"/>
      <c r="CO1132" s="126"/>
      <c r="CP1132" s="126"/>
      <c r="CQ1132" s="126"/>
      <c r="CR1132" s="126"/>
      <c r="CS1132"/>
      <c r="CT1132"/>
      <c r="CU1132"/>
      <c r="CV1132"/>
      <c r="CW1132"/>
      <c r="CX1132"/>
      <c r="CY1132"/>
      <c r="CZ1132"/>
      <c r="DA1132"/>
      <c r="DB1132"/>
    </row>
    <row r="1133" spans="1:106" s="15" customFormat="1" ht="13.4" customHeight="1">
      <c r="A1133" s="4" t="str">
        <f t="shared" si="30"/>
        <v/>
      </c>
      <c r="B1133" s="70"/>
      <c r="C1133" s="123"/>
      <c r="D1133" s="70"/>
      <c r="E1133" s="70"/>
      <c r="F1133" s="123"/>
      <c r="G1133" s="123"/>
      <c r="H1133" s="123"/>
      <c r="I1133" s="126"/>
      <c r="J1133" s="126"/>
      <c r="K1133" s="126"/>
      <c r="L1133" s="126"/>
      <c r="M1133" s="126"/>
      <c r="N1133" s="126"/>
      <c r="O1133" s="126"/>
      <c r="P1133" s="126"/>
      <c r="Q1133" s="126"/>
      <c r="R1133" s="126"/>
      <c r="S1133" s="126"/>
      <c r="T1133" s="126"/>
      <c r="U1133" s="126"/>
      <c r="V1133" s="126"/>
      <c r="W1133" s="126"/>
      <c r="X1133" s="126"/>
      <c r="Y1133" s="126"/>
      <c r="Z1133" s="126"/>
      <c r="AA1133" s="126"/>
      <c r="AB1133" s="126"/>
      <c r="AC1133" s="126"/>
      <c r="AD1133" s="126"/>
      <c r="AE1133" s="126"/>
      <c r="AF1133" s="126"/>
      <c r="AG1133" s="126"/>
      <c r="AH1133" s="126"/>
      <c r="AI1133" s="126"/>
      <c r="AJ1133" s="126"/>
      <c r="AK1133" s="126"/>
      <c r="AL1133" s="126"/>
      <c r="AM1133" s="126"/>
      <c r="AN1133" s="126"/>
      <c r="AO1133" s="126"/>
      <c r="AP1133" s="126"/>
      <c r="AQ1133" s="126"/>
      <c r="AR1133" s="126"/>
      <c r="AS1133" s="126"/>
      <c r="AT1133" s="126"/>
      <c r="AU1133" s="126"/>
      <c r="AV1133" s="126"/>
      <c r="AW1133" s="126"/>
      <c r="AX1133" s="126"/>
      <c r="AY1133" s="126"/>
      <c r="AZ1133" s="126"/>
      <c r="BA1133" s="126"/>
      <c r="BB1133" s="126"/>
      <c r="BC1133" s="126"/>
      <c r="BD1133" s="126"/>
      <c r="BE1133" s="126"/>
      <c r="BF1133" s="126"/>
      <c r="BG1133" s="126"/>
      <c r="BH1133" s="126"/>
      <c r="BI1133" s="126"/>
      <c r="BJ1133" s="126"/>
      <c r="BK1133" s="126"/>
      <c r="BL1133" s="126"/>
      <c r="BM1133" s="126"/>
      <c r="BN1133" s="126"/>
      <c r="BO1133" s="126"/>
      <c r="BP1133" s="126"/>
      <c r="BQ1133" s="126"/>
      <c r="BR1133" s="126"/>
      <c r="BS1133" s="126"/>
      <c r="BT1133" s="126"/>
      <c r="BU1133" s="126"/>
      <c r="BV1133" s="126"/>
      <c r="BW1133" s="126"/>
      <c r="BX1133" s="126"/>
      <c r="BY1133" s="126"/>
      <c r="BZ1133" s="126"/>
      <c r="CA1133" s="126"/>
      <c r="CB1133" s="126"/>
      <c r="CC1133" s="126"/>
      <c r="CD1133" s="126"/>
      <c r="CE1133" s="126"/>
      <c r="CF1133" s="126"/>
      <c r="CG1133" s="126"/>
      <c r="CH1133" s="126"/>
      <c r="CI1133" s="126"/>
      <c r="CJ1133" s="126"/>
      <c r="CK1133" s="126"/>
      <c r="CL1133" s="126"/>
      <c r="CM1133" s="126"/>
      <c r="CN1133" s="126"/>
      <c r="CO1133" s="126"/>
      <c r="CP1133" s="126"/>
      <c r="CQ1133" s="126"/>
      <c r="CR1133" s="126"/>
      <c r="CS1133"/>
      <c r="CT1133"/>
      <c r="CU1133"/>
      <c r="CV1133"/>
      <c r="CW1133"/>
      <c r="CX1133"/>
      <c r="CY1133"/>
      <c r="CZ1133"/>
      <c r="DA1133"/>
      <c r="DB1133"/>
    </row>
    <row r="1134" spans="1:106" s="15" customFormat="1" ht="13.4" customHeight="1">
      <c r="A1134" s="4" t="str">
        <f t="shared" si="30"/>
        <v/>
      </c>
      <c r="B1134" s="70"/>
      <c r="C1134" s="123"/>
      <c r="D1134" s="70"/>
      <c r="E1134" s="70"/>
      <c r="F1134" s="123"/>
      <c r="G1134" s="123"/>
      <c r="H1134" s="123"/>
      <c r="I1134" s="126"/>
      <c r="J1134" s="126"/>
      <c r="K1134" s="126"/>
      <c r="L1134" s="126"/>
      <c r="M1134" s="126"/>
      <c r="N1134" s="126"/>
      <c r="O1134" s="126"/>
      <c r="P1134" s="126"/>
      <c r="Q1134" s="126"/>
      <c r="R1134" s="126"/>
      <c r="S1134" s="126"/>
      <c r="T1134" s="126"/>
      <c r="U1134" s="126"/>
      <c r="V1134" s="126"/>
      <c r="W1134" s="126"/>
      <c r="X1134" s="126"/>
      <c r="Y1134" s="126"/>
      <c r="Z1134" s="126"/>
      <c r="AA1134" s="126"/>
      <c r="AB1134" s="126"/>
      <c r="AC1134" s="126"/>
      <c r="AD1134" s="126"/>
      <c r="AE1134" s="126"/>
      <c r="AF1134" s="126"/>
      <c r="AG1134" s="126"/>
      <c r="AH1134" s="126"/>
      <c r="AI1134" s="126"/>
      <c r="AJ1134" s="126"/>
      <c r="AK1134" s="126"/>
      <c r="AL1134" s="126"/>
      <c r="AM1134" s="126"/>
      <c r="AN1134" s="126"/>
      <c r="AO1134" s="126"/>
      <c r="AP1134" s="126"/>
      <c r="AQ1134" s="126"/>
      <c r="AR1134" s="126"/>
      <c r="AS1134" s="126"/>
      <c r="AT1134" s="126"/>
      <c r="AU1134" s="126"/>
      <c r="AV1134" s="126"/>
      <c r="AW1134" s="126"/>
      <c r="AX1134" s="126"/>
      <c r="AY1134" s="126"/>
      <c r="AZ1134" s="126"/>
      <c r="BA1134" s="126"/>
      <c r="BB1134" s="126"/>
      <c r="BC1134" s="126"/>
      <c r="BD1134" s="126"/>
      <c r="BE1134" s="126"/>
      <c r="BF1134" s="126"/>
      <c r="BG1134" s="126"/>
      <c r="BH1134" s="126"/>
      <c r="BI1134" s="126"/>
      <c r="BJ1134" s="126"/>
      <c r="BK1134" s="126"/>
      <c r="BL1134" s="126"/>
      <c r="BM1134" s="126"/>
      <c r="BN1134" s="126"/>
      <c r="BO1134" s="126"/>
      <c r="BP1134" s="126"/>
      <c r="BQ1134" s="126"/>
      <c r="BR1134" s="126"/>
      <c r="BS1134" s="126"/>
      <c r="BT1134" s="126"/>
      <c r="BU1134" s="126"/>
      <c r="BV1134" s="126"/>
      <c r="BW1134" s="126"/>
      <c r="BX1134" s="126"/>
      <c r="BY1134" s="126"/>
      <c r="BZ1134" s="126"/>
      <c r="CA1134" s="126"/>
      <c r="CB1134" s="126"/>
      <c r="CC1134" s="126"/>
      <c r="CD1134" s="126"/>
      <c r="CE1134" s="126"/>
      <c r="CF1134" s="126"/>
      <c r="CG1134" s="126"/>
      <c r="CH1134" s="126"/>
      <c r="CI1134" s="126"/>
      <c r="CJ1134" s="126"/>
      <c r="CK1134" s="126"/>
      <c r="CL1134" s="126"/>
      <c r="CM1134" s="126"/>
      <c r="CN1134" s="126"/>
      <c r="CO1134" s="126"/>
      <c r="CP1134" s="126"/>
      <c r="CQ1134" s="126"/>
      <c r="CR1134" s="126"/>
      <c r="CS1134"/>
      <c r="CT1134"/>
      <c r="CU1134"/>
      <c r="CV1134"/>
      <c r="CW1134"/>
      <c r="CX1134"/>
      <c r="CY1134"/>
      <c r="CZ1134"/>
      <c r="DA1134"/>
      <c r="DB1134"/>
    </row>
    <row r="1135" spans="1:106" s="15" customFormat="1" ht="13.4" customHeight="1">
      <c r="A1135" s="4" t="str">
        <f t="shared" si="30"/>
        <v/>
      </c>
      <c r="B1135" s="70"/>
      <c r="C1135" s="123"/>
      <c r="D1135" s="70"/>
      <c r="E1135" s="70"/>
      <c r="F1135" s="123"/>
      <c r="G1135" s="123"/>
      <c r="H1135" s="123"/>
      <c r="I1135" s="126"/>
      <c r="J1135" s="126"/>
      <c r="K1135" s="126"/>
      <c r="L1135" s="126"/>
      <c r="M1135" s="126"/>
      <c r="N1135" s="126"/>
      <c r="O1135" s="126"/>
      <c r="P1135" s="126"/>
      <c r="Q1135" s="126"/>
      <c r="R1135" s="126"/>
      <c r="S1135" s="126"/>
      <c r="T1135" s="126"/>
      <c r="U1135" s="126"/>
      <c r="V1135" s="126"/>
      <c r="W1135" s="126"/>
      <c r="X1135" s="126"/>
      <c r="Y1135" s="126"/>
      <c r="Z1135" s="126"/>
      <c r="AA1135" s="126"/>
      <c r="AB1135" s="126"/>
      <c r="AC1135" s="126"/>
      <c r="AD1135" s="126"/>
      <c r="AE1135" s="126"/>
      <c r="AF1135" s="126"/>
      <c r="AG1135" s="126"/>
      <c r="AH1135" s="126"/>
      <c r="AI1135" s="126"/>
      <c r="AJ1135" s="126"/>
      <c r="AK1135" s="126"/>
      <c r="AL1135" s="126"/>
      <c r="AM1135" s="126"/>
      <c r="AN1135" s="126"/>
      <c r="AO1135" s="126"/>
      <c r="AP1135" s="126"/>
      <c r="AQ1135" s="126"/>
      <c r="AR1135" s="126"/>
      <c r="AS1135" s="126"/>
      <c r="AT1135" s="126"/>
      <c r="AU1135" s="126"/>
      <c r="AV1135" s="126"/>
      <c r="AW1135" s="126"/>
      <c r="AX1135" s="126"/>
      <c r="AY1135" s="126"/>
      <c r="AZ1135" s="126"/>
      <c r="BA1135" s="126"/>
      <c r="BB1135" s="126"/>
      <c r="BC1135" s="126"/>
      <c r="BD1135" s="126"/>
      <c r="BE1135" s="126"/>
      <c r="BF1135" s="126"/>
      <c r="BG1135" s="126"/>
      <c r="BH1135" s="126"/>
      <c r="BI1135" s="126"/>
      <c r="BJ1135" s="126"/>
      <c r="BK1135" s="126"/>
      <c r="BL1135" s="126"/>
      <c r="BM1135" s="126"/>
      <c r="BN1135" s="126"/>
      <c r="BO1135" s="126"/>
      <c r="BP1135" s="126"/>
      <c r="BQ1135" s="126"/>
      <c r="BR1135" s="126"/>
      <c r="BS1135" s="126"/>
      <c r="BT1135" s="126"/>
      <c r="BU1135" s="126"/>
      <c r="BV1135" s="126"/>
      <c r="BW1135" s="126"/>
      <c r="BX1135" s="126"/>
      <c r="BY1135" s="126"/>
      <c r="BZ1135" s="126"/>
      <c r="CA1135" s="126"/>
      <c r="CB1135" s="126"/>
      <c r="CC1135" s="126"/>
      <c r="CD1135" s="126"/>
      <c r="CE1135" s="126"/>
      <c r="CF1135" s="126"/>
      <c r="CG1135" s="126"/>
      <c r="CH1135" s="126"/>
      <c r="CI1135" s="126"/>
      <c r="CJ1135" s="126"/>
      <c r="CK1135" s="126"/>
      <c r="CL1135" s="126"/>
      <c r="CM1135" s="126"/>
      <c r="CN1135" s="126"/>
      <c r="CO1135" s="126"/>
      <c r="CP1135" s="126"/>
      <c r="CQ1135" s="126"/>
      <c r="CR1135" s="126"/>
      <c r="CS1135"/>
      <c r="CT1135"/>
      <c r="CU1135"/>
      <c r="CV1135"/>
      <c r="CW1135"/>
      <c r="CX1135"/>
      <c r="CY1135"/>
      <c r="CZ1135"/>
      <c r="DA1135"/>
      <c r="DB1135"/>
    </row>
    <row r="1136" spans="1:106" s="15" customFormat="1" ht="13.4" customHeight="1">
      <c r="A1136" s="4" t="str">
        <f t="shared" si="30"/>
        <v/>
      </c>
      <c r="B1136" s="70"/>
      <c r="C1136" s="123"/>
      <c r="D1136" s="70"/>
      <c r="E1136" s="70"/>
      <c r="F1136" s="123"/>
      <c r="G1136" s="123"/>
      <c r="H1136" s="123"/>
      <c r="I1136" s="126"/>
      <c r="J1136" s="126"/>
      <c r="K1136" s="126"/>
      <c r="L1136" s="126"/>
      <c r="M1136" s="126"/>
      <c r="N1136" s="126"/>
      <c r="O1136" s="126"/>
      <c r="P1136" s="126"/>
      <c r="Q1136" s="126"/>
      <c r="R1136" s="126"/>
      <c r="S1136" s="126"/>
      <c r="T1136" s="126"/>
      <c r="U1136" s="126"/>
      <c r="V1136" s="126"/>
      <c r="W1136" s="126"/>
      <c r="X1136" s="126"/>
      <c r="Y1136" s="126"/>
      <c r="Z1136" s="126"/>
      <c r="AA1136" s="126"/>
      <c r="AB1136" s="126"/>
      <c r="AC1136" s="126"/>
      <c r="AD1136" s="126"/>
      <c r="AE1136" s="126"/>
      <c r="AF1136" s="126"/>
      <c r="AG1136" s="126"/>
      <c r="AH1136" s="126"/>
      <c r="AI1136" s="126"/>
      <c r="AJ1136" s="126"/>
      <c r="AK1136" s="126"/>
      <c r="AL1136" s="126"/>
      <c r="AM1136" s="126"/>
      <c r="AN1136" s="126"/>
      <c r="AO1136" s="126"/>
      <c r="AP1136" s="126"/>
      <c r="AQ1136" s="126"/>
      <c r="AR1136" s="126"/>
      <c r="AS1136" s="126"/>
      <c r="AT1136" s="126"/>
      <c r="AU1136" s="126"/>
      <c r="AV1136" s="126"/>
      <c r="AW1136" s="126"/>
      <c r="AX1136" s="126"/>
      <c r="AY1136" s="126"/>
      <c r="AZ1136" s="126"/>
      <c r="BA1136" s="126"/>
      <c r="BB1136" s="126"/>
      <c r="BC1136" s="126"/>
      <c r="BD1136" s="126"/>
      <c r="BE1136" s="126"/>
      <c r="BF1136" s="126"/>
      <c r="BG1136" s="126"/>
      <c r="BH1136" s="126"/>
      <c r="BI1136" s="126"/>
      <c r="BJ1136" s="126"/>
      <c r="BK1136" s="126"/>
      <c r="BL1136" s="126"/>
      <c r="BM1136" s="126"/>
      <c r="BN1136" s="126"/>
      <c r="BO1136" s="126"/>
      <c r="BP1136" s="126"/>
      <c r="BQ1136" s="126"/>
      <c r="BR1136" s="126"/>
      <c r="BS1136" s="126"/>
      <c r="BT1136" s="126"/>
      <c r="BU1136" s="126"/>
      <c r="BV1136" s="126"/>
      <c r="BW1136" s="126"/>
      <c r="BX1136" s="126"/>
      <c r="BY1136" s="126"/>
      <c r="BZ1136" s="126"/>
      <c r="CA1136" s="126"/>
      <c r="CB1136" s="126"/>
      <c r="CC1136" s="126"/>
      <c r="CD1136" s="126"/>
      <c r="CE1136" s="126"/>
      <c r="CF1136" s="126"/>
      <c r="CG1136" s="126"/>
      <c r="CH1136" s="126"/>
      <c r="CI1136" s="126"/>
      <c r="CJ1136" s="126"/>
      <c r="CK1136" s="126"/>
      <c r="CL1136" s="126"/>
      <c r="CM1136" s="126"/>
      <c r="CN1136" s="126"/>
      <c r="CO1136" s="126"/>
      <c r="CP1136" s="126"/>
      <c r="CQ1136" s="126"/>
      <c r="CR1136" s="126"/>
      <c r="CS1136"/>
      <c r="CT1136"/>
      <c r="CU1136"/>
      <c r="CV1136"/>
      <c r="CW1136"/>
      <c r="CX1136"/>
      <c r="CY1136"/>
      <c r="CZ1136"/>
      <c r="DA1136"/>
      <c r="DB1136"/>
    </row>
    <row r="1137" spans="1:106" s="15" customFormat="1" ht="13.4" customHeight="1">
      <c r="A1137" s="4" t="str">
        <f t="shared" si="30"/>
        <v/>
      </c>
      <c r="B1137" s="70"/>
      <c r="C1137" s="123"/>
      <c r="D1137" s="70"/>
      <c r="E1137" s="70"/>
      <c r="F1137" s="123"/>
      <c r="G1137" s="123"/>
      <c r="H1137" s="123"/>
      <c r="I1137" s="126"/>
      <c r="J1137" s="126"/>
      <c r="K1137" s="126"/>
      <c r="L1137" s="126"/>
      <c r="M1137" s="126"/>
      <c r="N1137" s="126"/>
      <c r="O1137" s="126"/>
      <c r="P1137" s="126"/>
      <c r="Q1137" s="126"/>
      <c r="R1137" s="126"/>
      <c r="S1137" s="126"/>
      <c r="T1137" s="126"/>
      <c r="U1137" s="126"/>
      <c r="V1137" s="126"/>
      <c r="W1137" s="126"/>
      <c r="X1137" s="126"/>
      <c r="Y1137" s="126"/>
      <c r="Z1137" s="126"/>
      <c r="AA1137" s="126"/>
      <c r="AB1137" s="126"/>
      <c r="AC1137" s="126"/>
      <c r="AD1137" s="126"/>
      <c r="AE1137" s="126"/>
      <c r="AF1137" s="126"/>
      <c r="AG1137" s="126"/>
      <c r="AH1137" s="126"/>
      <c r="AI1137" s="126"/>
      <c r="AJ1137" s="126"/>
      <c r="AK1137" s="126"/>
      <c r="AL1137" s="126"/>
      <c r="AM1137" s="126"/>
      <c r="AN1137" s="126"/>
      <c r="AO1137" s="126"/>
      <c r="AP1137" s="126"/>
      <c r="AQ1137" s="126"/>
      <c r="AR1137" s="126"/>
      <c r="AS1137" s="126"/>
      <c r="AT1137" s="126"/>
      <c r="AU1137" s="126"/>
      <c r="AV1137" s="126"/>
      <c r="AW1137" s="126"/>
      <c r="AX1137" s="126"/>
      <c r="AY1137" s="126"/>
      <c r="AZ1137" s="126"/>
      <c r="BA1137" s="126"/>
      <c r="BB1137" s="126"/>
      <c r="BC1137" s="126"/>
      <c r="BD1137" s="126"/>
      <c r="BE1137" s="126"/>
      <c r="BF1137" s="126"/>
      <c r="BG1137" s="126"/>
      <c r="BH1137" s="126"/>
      <c r="BI1137" s="126"/>
      <c r="BJ1137" s="126"/>
      <c r="BK1137" s="126"/>
      <c r="BL1137" s="126"/>
      <c r="BM1137" s="126"/>
      <c r="BN1137" s="126"/>
      <c r="BO1137" s="126"/>
      <c r="BP1137" s="126"/>
      <c r="BQ1137" s="126"/>
      <c r="BR1137" s="126"/>
      <c r="BS1137" s="126"/>
      <c r="BT1137" s="126"/>
      <c r="BU1137" s="126"/>
      <c r="BV1137" s="126"/>
      <c r="BW1137" s="126"/>
      <c r="BX1137" s="126"/>
      <c r="BY1137" s="126"/>
      <c r="BZ1137" s="126"/>
      <c r="CA1137" s="126"/>
      <c r="CB1137" s="126"/>
      <c r="CC1137" s="126"/>
      <c r="CD1137" s="126"/>
      <c r="CE1137" s="126"/>
      <c r="CF1137" s="126"/>
      <c r="CG1137" s="126"/>
      <c r="CH1137" s="126"/>
      <c r="CI1137" s="126"/>
      <c r="CJ1137" s="126"/>
      <c r="CK1137" s="126"/>
      <c r="CL1137" s="126"/>
      <c r="CM1137" s="126"/>
      <c r="CN1137" s="126"/>
      <c r="CO1137" s="126"/>
      <c r="CP1137" s="126"/>
      <c r="CQ1137" s="126"/>
      <c r="CR1137" s="126"/>
      <c r="CS1137"/>
      <c r="CT1137"/>
      <c r="CU1137"/>
      <c r="CV1137"/>
      <c r="CW1137"/>
      <c r="CX1137"/>
      <c r="CY1137"/>
      <c r="CZ1137"/>
      <c r="DA1137"/>
      <c r="DB1137"/>
    </row>
    <row r="1138" spans="1:106" s="15" customFormat="1" ht="13.4" customHeight="1">
      <c r="A1138" s="4" t="str">
        <f t="shared" si="30"/>
        <v/>
      </c>
      <c r="B1138" s="70"/>
      <c r="C1138" s="123"/>
      <c r="D1138" s="70"/>
      <c r="E1138" s="70"/>
      <c r="F1138" s="123"/>
      <c r="G1138" s="123"/>
      <c r="H1138" s="123"/>
      <c r="I1138" s="126"/>
      <c r="J1138" s="126"/>
      <c r="K1138" s="126"/>
      <c r="L1138" s="126"/>
      <c r="M1138" s="126"/>
      <c r="N1138" s="126"/>
      <c r="O1138" s="126"/>
      <c r="P1138" s="126"/>
      <c r="Q1138" s="126"/>
      <c r="R1138" s="126"/>
      <c r="S1138" s="126"/>
      <c r="T1138" s="126"/>
      <c r="U1138" s="126"/>
      <c r="V1138" s="126"/>
      <c r="W1138" s="126"/>
      <c r="X1138" s="126"/>
      <c r="Y1138" s="126"/>
      <c r="Z1138" s="126"/>
      <c r="AA1138" s="126"/>
      <c r="AB1138" s="126"/>
      <c r="AC1138" s="126"/>
      <c r="AD1138" s="126"/>
      <c r="AE1138" s="126"/>
      <c r="AF1138" s="126"/>
      <c r="AG1138" s="126"/>
      <c r="AH1138" s="126"/>
      <c r="AI1138" s="126"/>
      <c r="AJ1138" s="126"/>
      <c r="AK1138" s="126"/>
      <c r="AL1138" s="126"/>
      <c r="AM1138" s="126"/>
      <c r="AN1138" s="126"/>
      <c r="AO1138" s="126"/>
      <c r="AP1138" s="126"/>
      <c r="AQ1138" s="126"/>
      <c r="AR1138" s="126"/>
      <c r="AS1138" s="126"/>
      <c r="AT1138" s="126"/>
      <c r="AU1138" s="126"/>
      <c r="AV1138" s="126"/>
      <c r="AW1138" s="126"/>
      <c r="AX1138" s="126"/>
      <c r="AY1138" s="126"/>
      <c r="AZ1138" s="126"/>
      <c r="BA1138" s="126"/>
      <c r="BB1138" s="126"/>
      <c r="BC1138" s="126"/>
      <c r="BD1138" s="126"/>
      <c r="BE1138" s="126"/>
      <c r="BF1138" s="126"/>
      <c r="BG1138" s="126"/>
      <c r="BH1138" s="126"/>
      <c r="BI1138" s="126"/>
      <c r="BJ1138" s="126"/>
      <c r="BK1138" s="126"/>
      <c r="BL1138" s="126"/>
      <c r="BM1138" s="126"/>
      <c r="BN1138" s="126"/>
      <c r="BO1138" s="126"/>
      <c r="BP1138" s="126"/>
      <c r="BQ1138" s="126"/>
      <c r="BR1138" s="126"/>
      <c r="BS1138" s="126"/>
      <c r="BT1138" s="126"/>
      <c r="BU1138" s="126"/>
      <c r="BV1138" s="126"/>
      <c r="BW1138" s="126"/>
      <c r="BX1138" s="126"/>
      <c r="BY1138" s="126"/>
      <c r="BZ1138" s="126"/>
      <c r="CA1138" s="126"/>
      <c r="CB1138" s="126"/>
      <c r="CC1138" s="126"/>
      <c r="CD1138" s="126"/>
      <c r="CE1138" s="126"/>
      <c r="CF1138" s="126"/>
      <c r="CG1138" s="126"/>
      <c r="CH1138" s="126"/>
      <c r="CI1138" s="126"/>
      <c r="CJ1138" s="126"/>
      <c r="CK1138" s="126"/>
      <c r="CL1138" s="126"/>
      <c r="CM1138" s="126"/>
      <c r="CN1138" s="126"/>
      <c r="CO1138" s="126"/>
      <c r="CP1138" s="126"/>
      <c r="CQ1138" s="126"/>
      <c r="CR1138" s="126"/>
      <c r="CS1138"/>
      <c r="CT1138"/>
      <c r="CU1138"/>
      <c r="CV1138"/>
      <c r="CW1138"/>
      <c r="CX1138"/>
      <c r="CY1138"/>
      <c r="CZ1138"/>
      <c r="DA1138"/>
      <c r="DB1138"/>
    </row>
    <row r="1139" spans="1:106" s="15" customFormat="1" ht="13.4" customHeight="1">
      <c r="A1139" s="4" t="str">
        <f t="shared" si="30"/>
        <v/>
      </c>
      <c r="B1139" s="70"/>
      <c r="C1139" s="123"/>
      <c r="D1139" s="70"/>
      <c r="E1139" s="70"/>
      <c r="F1139" s="123"/>
      <c r="G1139" s="123"/>
      <c r="H1139" s="123"/>
      <c r="I1139" s="126"/>
      <c r="J1139" s="126"/>
      <c r="K1139" s="126"/>
      <c r="L1139" s="126"/>
      <c r="M1139" s="126"/>
      <c r="N1139" s="126"/>
      <c r="O1139" s="126"/>
      <c r="P1139" s="126"/>
      <c r="Q1139" s="126"/>
      <c r="R1139" s="126"/>
      <c r="S1139" s="126"/>
      <c r="T1139" s="126"/>
      <c r="U1139" s="126"/>
      <c r="V1139" s="126"/>
      <c r="W1139" s="126"/>
      <c r="X1139" s="126"/>
      <c r="Y1139" s="126"/>
      <c r="Z1139" s="126"/>
      <c r="AA1139" s="126"/>
      <c r="AB1139" s="126"/>
      <c r="AC1139" s="126"/>
      <c r="AD1139" s="126"/>
      <c r="AE1139" s="126"/>
      <c r="AF1139" s="126"/>
      <c r="AG1139" s="126"/>
      <c r="AH1139" s="126"/>
      <c r="AI1139" s="126"/>
      <c r="AJ1139" s="126"/>
      <c r="AK1139" s="126"/>
      <c r="AL1139" s="126"/>
      <c r="AM1139" s="126"/>
      <c r="AN1139" s="126"/>
      <c r="AO1139" s="126"/>
      <c r="AP1139" s="126"/>
      <c r="AQ1139" s="126"/>
      <c r="AR1139" s="126"/>
      <c r="AS1139" s="126"/>
      <c r="AT1139" s="126"/>
      <c r="AU1139" s="126"/>
      <c r="AV1139" s="126"/>
      <c r="AW1139" s="126"/>
      <c r="AX1139" s="126"/>
      <c r="AY1139" s="126"/>
      <c r="AZ1139" s="126"/>
      <c r="BA1139" s="126"/>
      <c r="BB1139" s="126"/>
      <c r="BC1139" s="126"/>
      <c r="BD1139" s="126"/>
      <c r="BE1139" s="126"/>
      <c r="BF1139" s="126"/>
      <c r="BG1139" s="126"/>
      <c r="BH1139" s="126"/>
      <c r="BI1139" s="126"/>
      <c r="BJ1139" s="126"/>
      <c r="BK1139" s="126"/>
      <c r="BL1139" s="126"/>
      <c r="BM1139" s="126"/>
      <c r="BN1139" s="126"/>
      <c r="BO1139" s="126"/>
      <c r="BP1139" s="126"/>
      <c r="BQ1139" s="126"/>
      <c r="BR1139" s="126"/>
      <c r="BS1139" s="126"/>
      <c r="BT1139" s="126"/>
      <c r="BU1139" s="126"/>
      <c r="BV1139" s="126"/>
      <c r="BW1139" s="126"/>
      <c r="BX1139" s="126"/>
      <c r="BY1139" s="126"/>
      <c r="BZ1139" s="126"/>
      <c r="CA1139" s="126"/>
      <c r="CB1139" s="126"/>
      <c r="CC1139" s="126"/>
      <c r="CD1139" s="126"/>
      <c r="CE1139" s="126"/>
      <c r="CF1139" s="126"/>
      <c r="CG1139" s="126"/>
      <c r="CH1139" s="126"/>
      <c r="CI1139" s="126"/>
      <c r="CJ1139" s="126"/>
      <c r="CK1139" s="126"/>
      <c r="CL1139" s="126"/>
      <c r="CM1139" s="126"/>
      <c r="CN1139" s="126"/>
      <c r="CO1139" s="126"/>
      <c r="CP1139" s="126"/>
      <c r="CQ1139" s="126"/>
      <c r="CR1139" s="126"/>
      <c r="CS1139"/>
      <c r="CT1139"/>
      <c r="CU1139"/>
      <c r="CV1139"/>
      <c r="CW1139"/>
      <c r="CX1139"/>
      <c r="CY1139"/>
      <c r="CZ1139"/>
      <c r="DA1139"/>
      <c r="DB1139"/>
    </row>
    <row r="1140" spans="1:106" s="15" customFormat="1" ht="13.4" customHeight="1">
      <c r="A1140" s="4" t="str">
        <f t="shared" si="30"/>
        <v/>
      </c>
      <c r="B1140" s="70"/>
      <c r="C1140" s="123"/>
      <c r="D1140" s="70"/>
      <c r="E1140" s="70"/>
      <c r="F1140" s="123"/>
      <c r="G1140" s="123"/>
      <c r="H1140" s="123"/>
      <c r="I1140" s="126"/>
      <c r="J1140" s="126"/>
      <c r="K1140" s="126"/>
      <c r="L1140" s="126"/>
      <c r="M1140" s="126"/>
      <c r="N1140" s="126"/>
      <c r="O1140" s="126"/>
      <c r="P1140" s="126"/>
      <c r="Q1140" s="126"/>
      <c r="R1140" s="126"/>
      <c r="S1140" s="126"/>
      <c r="T1140" s="126"/>
      <c r="U1140" s="126"/>
      <c r="V1140" s="126"/>
      <c r="W1140" s="126"/>
      <c r="X1140" s="126"/>
      <c r="Y1140" s="126"/>
      <c r="Z1140" s="126"/>
      <c r="AA1140" s="126"/>
      <c r="AB1140" s="126"/>
      <c r="AC1140" s="126"/>
      <c r="AD1140" s="126"/>
      <c r="AE1140" s="126"/>
      <c r="AF1140" s="126"/>
      <c r="AG1140" s="126"/>
      <c r="AH1140" s="126"/>
      <c r="AI1140" s="126"/>
      <c r="AJ1140" s="126"/>
      <c r="AK1140" s="126"/>
      <c r="AL1140" s="126"/>
      <c r="AM1140" s="126"/>
      <c r="AN1140" s="126"/>
      <c r="AO1140" s="126"/>
      <c r="AP1140" s="126"/>
      <c r="AQ1140" s="126"/>
      <c r="AR1140" s="126"/>
      <c r="AS1140" s="126"/>
      <c r="AT1140" s="126"/>
      <c r="AU1140" s="126"/>
      <c r="AV1140" s="126"/>
      <c r="AW1140" s="126"/>
      <c r="AX1140" s="126"/>
      <c r="AY1140" s="126"/>
      <c r="AZ1140" s="126"/>
      <c r="BA1140" s="126"/>
      <c r="BB1140" s="126"/>
      <c r="BC1140" s="126"/>
      <c r="BD1140" s="126"/>
      <c r="BE1140" s="126"/>
      <c r="BF1140" s="126"/>
      <c r="BG1140" s="126"/>
      <c r="BH1140" s="126"/>
      <c r="BI1140" s="126"/>
      <c r="BJ1140" s="126"/>
      <c r="BK1140" s="126"/>
      <c r="BL1140" s="126"/>
      <c r="BM1140" s="126"/>
      <c r="BN1140" s="126"/>
      <c r="BO1140" s="126"/>
      <c r="BP1140" s="126"/>
      <c r="BQ1140" s="126"/>
      <c r="BR1140" s="126"/>
      <c r="BS1140" s="126"/>
      <c r="BT1140" s="126"/>
      <c r="BU1140" s="126"/>
      <c r="BV1140" s="126"/>
      <c r="BW1140" s="126"/>
      <c r="BX1140" s="126"/>
      <c r="BY1140" s="126"/>
      <c r="BZ1140" s="126"/>
      <c r="CA1140" s="126"/>
      <c r="CB1140" s="126"/>
      <c r="CC1140" s="126"/>
      <c r="CD1140" s="126"/>
      <c r="CE1140" s="126"/>
      <c r="CF1140" s="126"/>
      <c r="CG1140" s="126"/>
      <c r="CH1140" s="126"/>
      <c r="CI1140" s="126"/>
      <c r="CJ1140" s="126"/>
      <c r="CK1140" s="126"/>
      <c r="CL1140" s="126"/>
      <c r="CM1140" s="126"/>
      <c r="CN1140" s="126"/>
      <c r="CO1140" s="126"/>
      <c r="CP1140" s="126"/>
      <c r="CQ1140" s="126"/>
      <c r="CR1140" s="126"/>
      <c r="CS1140"/>
      <c r="CT1140"/>
      <c r="CU1140"/>
      <c r="CV1140"/>
      <c r="CW1140"/>
      <c r="CX1140"/>
      <c r="CY1140"/>
      <c r="CZ1140"/>
      <c r="DA1140"/>
      <c r="DB1140"/>
    </row>
    <row r="1141" spans="1:106" s="15" customFormat="1" ht="13.4" customHeight="1">
      <c r="A1141" s="4" t="str">
        <f t="shared" si="30"/>
        <v/>
      </c>
      <c r="B1141" s="70"/>
      <c r="C1141" s="123"/>
      <c r="D1141" s="70"/>
      <c r="E1141" s="70"/>
      <c r="F1141" s="123"/>
      <c r="G1141" s="123"/>
      <c r="H1141" s="123"/>
      <c r="I1141" s="126"/>
      <c r="J1141" s="126"/>
      <c r="K1141" s="126"/>
      <c r="L1141" s="126"/>
      <c r="M1141" s="126"/>
      <c r="N1141" s="126"/>
      <c r="O1141" s="126"/>
      <c r="P1141" s="126"/>
      <c r="Q1141" s="126"/>
      <c r="R1141" s="126"/>
      <c r="S1141" s="126"/>
      <c r="T1141" s="126"/>
      <c r="U1141" s="126"/>
      <c r="V1141" s="126"/>
      <c r="W1141" s="126"/>
      <c r="X1141" s="126"/>
      <c r="Y1141" s="126"/>
      <c r="Z1141" s="126"/>
      <c r="AA1141" s="126"/>
      <c r="AB1141" s="126"/>
      <c r="AC1141" s="126"/>
      <c r="AD1141" s="126"/>
      <c r="AE1141" s="126"/>
      <c r="AF1141" s="126"/>
      <c r="AG1141" s="126"/>
      <c r="AH1141" s="126"/>
      <c r="AI1141" s="126"/>
      <c r="AJ1141" s="126"/>
      <c r="AK1141" s="126"/>
      <c r="AL1141" s="126"/>
      <c r="AM1141" s="126"/>
      <c r="AN1141" s="126"/>
      <c r="AO1141" s="126"/>
      <c r="AP1141" s="126"/>
      <c r="AQ1141" s="126"/>
      <c r="AR1141" s="126"/>
      <c r="AS1141" s="126"/>
      <c r="AT1141" s="126"/>
      <c r="AU1141" s="126"/>
      <c r="AV1141" s="126"/>
      <c r="AW1141" s="126"/>
      <c r="AX1141" s="126"/>
      <c r="AY1141" s="126"/>
      <c r="AZ1141" s="126"/>
      <c r="BA1141" s="126"/>
      <c r="BB1141" s="126"/>
      <c r="BC1141" s="126"/>
      <c r="BD1141" s="126"/>
      <c r="BE1141" s="126"/>
      <c r="BF1141" s="126"/>
      <c r="BG1141" s="126"/>
      <c r="BH1141" s="126"/>
      <c r="BI1141" s="126"/>
      <c r="BJ1141" s="126"/>
      <c r="BK1141" s="126"/>
      <c r="BL1141" s="126"/>
      <c r="BM1141" s="126"/>
      <c r="BN1141" s="126"/>
      <c r="BO1141" s="126"/>
      <c r="BP1141" s="126"/>
      <c r="BQ1141" s="126"/>
      <c r="BR1141" s="126"/>
      <c r="BS1141" s="126"/>
      <c r="BT1141" s="126"/>
      <c r="BU1141" s="126"/>
      <c r="BV1141" s="126"/>
      <c r="BW1141" s="126"/>
      <c r="BX1141" s="126"/>
      <c r="BY1141" s="126"/>
      <c r="BZ1141" s="126"/>
      <c r="CA1141" s="126"/>
      <c r="CB1141" s="126"/>
      <c r="CC1141" s="126"/>
      <c r="CD1141" s="126"/>
      <c r="CE1141" s="126"/>
      <c r="CF1141" s="126"/>
      <c r="CG1141" s="126"/>
      <c r="CH1141" s="126"/>
      <c r="CI1141" s="126"/>
      <c r="CJ1141" s="126"/>
      <c r="CK1141" s="126"/>
      <c r="CL1141" s="126"/>
      <c r="CM1141" s="126"/>
      <c r="CN1141" s="126"/>
      <c r="CO1141" s="126"/>
      <c r="CP1141" s="126"/>
      <c r="CQ1141" s="126"/>
      <c r="CR1141" s="126"/>
      <c r="CS1141"/>
      <c r="CT1141"/>
      <c r="CU1141"/>
      <c r="CV1141"/>
      <c r="CW1141"/>
      <c r="CX1141"/>
      <c r="CY1141"/>
      <c r="CZ1141"/>
      <c r="DA1141"/>
      <c r="DB1141"/>
    </row>
    <row r="1142" spans="1:106" s="15" customFormat="1" ht="13.4" customHeight="1">
      <c r="A1142" s="4" t="str">
        <f t="shared" si="30"/>
        <v/>
      </c>
      <c r="B1142" s="70"/>
      <c r="C1142" s="123"/>
      <c r="D1142" s="70"/>
      <c r="E1142" s="70"/>
      <c r="F1142" s="123"/>
      <c r="G1142" s="123"/>
      <c r="H1142" s="123"/>
      <c r="I1142" s="126"/>
      <c r="J1142" s="126"/>
      <c r="K1142" s="126"/>
      <c r="L1142" s="126"/>
      <c r="M1142" s="126"/>
      <c r="N1142" s="126"/>
      <c r="O1142" s="126"/>
      <c r="P1142" s="126"/>
      <c r="Q1142" s="126"/>
      <c r="R1142" s="126"/>
      <c r="S1142" s="126"/>
      <c r="T1142" s="126"/>
      <c r="U1142" s="126"/>
      <c r="V1142" s="126"/>
      <c r="W1142" s="126"/>
      <c r="X1142" s="126"/>
      <c r="Y1142" s="126"/>
      <c r="Z1142" s="126"/>
      <c r="AA1142" s="126"/>
      <c r="AB1142" s="126"/>
      <c r="AC1142" s="126"/>
      <c r="AD1142" s="126"/>
      <c r="AE1142" s="126"/>
      <c r="AF1142" s="126"/>
      <c r="AG1142" s="126"/>
      <c r="AH1142" s="126"/>
      <c r="AI1142" s="126"/>
      <c r="AJ1142" s="126"/>
      <c r="AK1142" s="126"/>
      <c r="AL1142" s="126"/>
      <c r="AM1142" s="126"/>
      <c r="AN1142" s="126"/>
      <c r="AO1142" s="126"/>
      <c r="AP1142" s="126"/>
      <c r="AQ1142" s="126"/>
      <c r="AR1142" s="126"/>
      <c r="AS1142" s="126"/>
      <c r="AT1142" s="126"/>
      <c r="AU1142" s="126"/>
      <c r="AV1142" s="126"/>
      <c r="AW1142" s="126"/>
      <c r="AX1142" s="126"/>
      <c r="AY1142" s="126"/>
      <c r="AZ1142" s="126"/>
      <c r="BA1142" s="126"/>
      <c r="BB1142" s="126"/>
      <c r="BC1142" s="126"/>
      <c r="BD1142" s="126"/>
      <c r="BE1142" s="126"/>
      <c r="BF1142" s="126"/>
      <c r="BG1142" s="126"/>
      <c r="BH1142" s="126"/>
      <c r="BI1142" s="126"/>
      <c r="BJ1142" s="126"/>
      <c r="BK1142" s="126"/>
      <c r="BL1142" s="126"/>
      <c r="BM1142" s="126"/>
      <c r="BN1142" s="126"/>
      <c r="BO1142" s="126"/>
      <c r="BP1142" s="126"/>
      <c r="BQ1142" s="126"/>
      <c r="BR1142" s="126"/>
      <c r="BS1142" s="126"/>
      <c r="BT1142" s="126"/>
      <c r="BU1142" s="126"/>
      <c r="BV1142" s="126"/>
      <c r="BW1142" s="126"/>
      <c r="BX1142" s="126"/>
      <c r="BY1142" s="126"/>
      <c r="BZ1142" s="126"/>
      <c r="CA1142" s="126"/>
      <c r="CB1142" s="126"/>
      <c r="CC1142" s="126"/>
      <c r="CD1142" s="126"/>
      <c r="CE1142" s="126"/>
      <c r="CF1142" s="126"/>
      <c r="CG1142" s="126"/>
      <c r="CH1142" s="126"/>
      <c r="CI1142" s="126"/>
      <c r="CJ1142" s="126"/>
      <c r="CK1142" s="126"/>
      <c r="CL1142" s="126"/>
      <c r="CM1142" s="126"/>
      <c r="CN1142" s="126"/>
      <c r="CO1142" s="126"/>
      <c r="CP1142" s="126"/>
      <c r="CQ1142" s="126"/>
      <c r="CR1142" s="126"/>
      <c r="CS1142"/>
      <c r="CT1142"/>
      <c r="CU1142"/>
      <c r="CV1142"/>
      <c r="CW1142"/>
      <c r="CX1142"/>
      <c r="CY1142"/>
      <c r="CZ1142"/>
      <c r="DA1142"/>
      <c r="DB1142"/>
    </row>
    <row r="1143" spans="1:106" s="15" customFormat="1" ht="13.4" customHeight="1">
      <c r="A1143" s="4" t="str">
        <f t="shared" si="30"/>
        <v/>
      </c>
      <c r="B1143" s="70"/>
      <c r="C1143" s="123"/>
      <c r="D1143" s="70"/>
      <c r="E1143" s="70"/>
      <c r="F1143" s="123"/>
      <c r="G1143" s="123"/>
      <c r="H1143" s="123"/>
      <c r="I1143" s="126"/>
      <c r="J1143" s="126"/>
      <c r="K1143" s="126"/>
      <c r="L1143" s="126"/>
      <c r="M1143" s="126"/>
      <c r="N1143" s="126"/>
      <c r="O1143" s="126"/>
      <c r="P1143" s="126"/>
      <c r="Q1143" s="126"/>
      <c r="R1143" s="126"/>
      <c r="S1143" s="126"/>
      <c r="T1143" s="126"/>
      <c r="U1143" s="126"/>
      <c r="V1143" s="126"/>
      <c r="W1143" s="126"/>
      <c r="X1143" s="126"/>
      <c r="Y1143" s="126"/>
      <c r="Z1143" s="126"/>
      <c r="AA1143" s="126"/>
      <c r="AB1143" s="126"/>
      <c r="AC1143" s="126"/>
      <c r="AD1143" s="126"/>
      <c r="AE1143" s="126"/>
      <c r="AF1143" s="126"/>
      <c r="AG1143" s="126"/>
      <c r="AH1143" s="126"/>
      <c r="AI1143" s="126"/>
      <c r="AJ1143" s="126"/>
      <c r="AK1143" s="126"/>
      <c r="AL1143" s="126"/>
      <c r="AM1143" s="126"/>
      <c r="AN1143" s="126"/>
      <c r="AO1143" s="126"/>
      <c r="AP1143" s="126"/>
      <c r="AQ1143" s="126"/>
      <c r="AR1143" s="126"/>
      <c r="AS1143" s="126"/>
      <c r="AT1143" s="126"/>
      <c r="AU1143" s="126"/>
      <c r="AV1143" s="126"/>
      <c r="AW1143" s="126"/>
      <c r="AX1143" s="126"/>
      <c r="AY1143" s="126"/>
      <c r="AZ1143" s="126"/>
      <c r="BA1143" s="126"/>
      <c r="BB1143" s="126"/>
      <c r="BC1143" s="126"/>
      <c r="BD1143" s="126"/>
      <c r="BE1143" s="126"/>
      <c r="BF1143" s="126"/>
      <c r="BG1143" s="126"/>
      <c r="BH1143" s="126"/>
      <c r="BI1143" s="126"/>
      <c r="BJ1143" s="126"/>
      <c r="BK1143" s="126"/>
      <c r="BL1143" s="126"/>
      <c r="BM1143" s="126"/>
      <c r="BN1143" s="126"/>
      <c r="BO1143" s="126"/>
      <c r="BP1143" s="126"/>
      <c r="BQ1143" s="126"/>
      <c r="BR1143" s="126"/>
      <c r="BS1143" s="126"/>
      <c r="BT1143" s="126"/>
      <c r="BU1143" s="126"/>
      <c r="BV1143" s="126"/>
      <c r="BW1143" s="126"/>
      <c r="BX1143" s="126"/>
      <c r="BY1143" s="126"/>
      <c r="BZ1143" s="126"/>
      <c r="CA1143" s="126"/>
      <c r="CB1143" s="126"/>
      <c r="CC1143" s="126"/>
      <c r="CD1143" s="126"/>
      <c r="CE1143" s="126"/>
      <c r="CF1143" s="126"/>
      <c r="CG1143" s="126"/>
      <c r="CH1143" s="126"/>
      <c r="CI1143" s="126"/>
      <c r="CJ1143" s="126"/>
      <c r="CK1143" s="126"/>
      <c r="CL1143" s="126"/>
      <c r="CM1143" s="126"/>
      <c r="CN1143" s="126"/>
      <c r="CO1143" s="126"/>
      <c r="CP1143" s="126"/>
      <c r="CQ1143" s="126"/>
      <c r="CR1143" s="126"/>
      <c r="CS1143"/>
      <c r="CT1143"/>
      <c r="CU1143"/>
      <c r="CV1143"/>
      <c r="CW1143"/>
      <c r="CX1143"/>
      <c r="CY1143"/>
      <c r="CZ1143"/>
      <c r="DA1143"/>
      <c r="DB1143"/>
    </row>
    <row r="1144" spans="1:106" s="15" customFormat="1" ht="13.4" customHeight="1">
      <c r="A1144" s="4" t="str">
        <f t="shared" si="30"/>
        <v/>
      </c>
      <c r="B1144" s="70"/>
      <c r="C1144" s="123"/>
      <c r="D1144" s="70"/>
      <c r="E1144" s="70"/>
      <c r="F1144" s="123"/>
      <c r="G1144" s="123"/>
      <c r="H1144" s="123"/>
      <c r="I1144" s="126"/>
      <c r="J1144" s="126"/>
      <c r="K1144" s="126"/>
      <c r="L1144" s="126"/>
      <c r="M1144" s="126"/>
      <c r="N1144" s="126"/>
      <c r="O1144" s="126"/>
      <c r="P1144" s="126"/>
      <c r="Q1144" s="126"/>
      <c r="R1144" s="126"/>
      <c r="S1144" s="126"/>
      <c r="T1144" s="126"/>
      <c r="U1144" s="126"/>
      <c r="V1144" s="126"/>
      <c r="W1144" s="126"/>
      <c r="X1144" s="126"/>
      <c r="Y1144" s="126"/>
      <c r="Z1144" s="126"/>
      <c r="AA1144" s="126"/>
      <c r="AB1144" s="126"/>
      <c r="AC1144" s="126"/>
      <c r="AD1144" s="126"/>
      <c r="AE1144" s="126"/>
      <c r="AF1144" s="126"/>
      <c r="AG1144" s="126"/>
      <c r="AH1144" s="126"/>
      <c r="AI1144" s="126"/>
      <c r="AJ1144" s="126"/>
      <c r="AK1144" s="126"/>
      <c r="AL1144" s="126"/>
      <c r="AM1144" s="126"/>
      <c r="AN1144" s="126"/>
      <c r="AO1144" s="126"/>
      <c r="AP1144" s="126"/>
      <c r="AQ1144" s="126"/>
      <c r="AR1144" s="126"/>
      <c r="AS1144" s="126"/>
      <c r="AT1144" s="126"/>
      <c r="AU1144" s="126"/>
      <c r="AV1144" s="126"/>
      <c r="AW1144" s="126"/>
      <c r="AX1144" s="126"/>
      <c r="AY1144" s="126"/>
      <c r="AZ1144" s="126"/>
      <c r="BA1144" s="126"/>
      <c r="BB1144" s="126"/>
      <c r="BC1144" s="126"/>
      <c r="BD1144" s="126"/>
      <c r="BE1144" s="126"/>
      <c r="BF1144" s="126"/>
      <c r="BG1144" s="126"/>
      <c r="BH1144" s="126"/>
      <c r="BI1144" s="126"/>
      <c r="BJ1144" s="126"/>
      <c r="BK1144" s="126"/>
      <c r="BL1144" s="126"/>
      <c r="BM1144" s="126"/>
      <c r="BN1144" s="126"/>
      <c r="BO1144" s="126"/>
      <c r="BP1144" s="126"/>
      <c r="BQ1144" s="126"/>
      <c r="BR1144" s="126"/>
      <c r="BS1144" s="126"/>
      <c r="BT1144" s="126"/>
      <c r="BU1144" s="126"/>
      <c r="BV1144" s="126"/>
      <c r="BW1144" s="126"/>
      <c r="BX1144" s="126"/>
      <c r="BY1144" s="126"/>
      <c r="BZ1144" s="126"/>
      <c r="CA1144" s="126"/>
      <c r="CB1144" s="126"/>
      <c r="CC1144" s="126"/>
      <c r="CD1144" s="126"/>
      <c r="CE1144" s="126"/>
      <c r="CF1144" s="126"/>
      <c r="CG1144" s="126"/>
      <c r="CH1144" s="126"/>
      <c r="CI1144" s="126"/>
      <c r="CJ1144" s="126"/>
      <c r="CK1144" s="126"/>
      <c r="CL1144" s="126"/>
      <c r="CM1144" s="126"/>
      <c r="CN1144" s="126"/>
      <c r="CO1144" s="126"/>
      <c r="CP1144" s="126"/>
      <c r="CQ1144" s="126"/>
      <c r="CR1144" s="126"/>
      <c r="CS1144"/>
      <c r="CT1144"/>
      <c r="CU1144"/>
      <c r="CV1144"/>
      <c r="CW1144"/>
      <c r="CX1144"/>
      <c r="CY1144"/>
      <c r="CZ1144"/>
      <c r="DA1144"/>
      <c r="DB1144"/>
    </row>
    <row r="1145" spans="1:106" s="15" customFormat="1" ht="13.4" customHeight="1">
      <c r="A1145" s="4" t="str">
        <f t="shared" si="30"/>
        <v/>
      </c>
      <c r="B1145" s="70"/>
      <c r="C1145" s="123"/>
      <c r="D1145" s="70"/>
      <c r="E1145" s="70"/>
      <c r="F1145" s="123"/>
      <c r="G1145" s="123"/>
      <c r="H1145" s="123"/>
      <c r="I1145" s="126"/>
      <c r="J1145" s="126"/>
      <c r="K1145" s="126"/>
      <c r="L1145" s="126"/>
      <c r="M1145" s="126"/>
      <c r="N1145" s="126"/>
      <c r="O1145" s="126"/>
      <c r="P1145" s="126"/>
      <c r="Q1145" s="126"/>
      <c r="R1145" s="126"/>
      <c r="S1145" s="126"/>
      <c r="T1145" s="126"/>
      <c r="U1145" s="126"/>
      <c r="V1145" s="126"/>
      <c r="W1145" s="126"/>
      <c r="X1145" s="126"/>
      <c r="Y1145" s="126"/>
      <c r="Z1145" s="126"/>
      <c r="AA1145" s="126"/>
      <c r="AB1145" s="126"/>
      <c r="AC1145" s="126"/>
      <c r="AD1145" s="126"/>
      <c r="AE1145" s="126"/>
      <c r="AF1145" s="126"/>
      <c r="AG1145" s="126"/>
      <c r="AH1145" s="126"/>
      <c r="AI1145" s="126"/>
      <c r="AJ1145" s="126"/>
      <c r="AK1145" s="126"/>
      <c r="AL1145" s="126"/>
      <c r="AM1145" s="126"/>
      <c r="AN1145" s="126"/>
      <c r="AO1145" s="126"/>
      <c r="AP1145" s="126"/>
      <c r="AQ1145" s="126"/>
      <c r="AR1145" s="126"/>
      <c r="AS1145" s="126"/>
      <c r="AT1145" s="126"/>
      <c r="AU1145" s="126"/>
      <c r="AV1145" s="126"/>
      <c r="AW1145" s="126"/>
      <c r="AX1145" s="126"/>
      <c r="AY1145" s="126"/>
      <c r="AZ1145" s="126"/>
      <c r="BA1145" s="126"/>
      <c r="BB1145" s="126"/>
      <c r="BC1145" s="126"/>
      <c r="BD1145" s="126"/>
      <c r="BE1145" s="126"/>
      <c r="BF1145" s="126"/>
      <c r="BG1145" s="126"/>
      <c r="BH1145" s="126"/>
      <c r="BI1145" s="126"/>
      <c r="BJ1145" s="126"/>
      <c r="BK1145" s="126"/>
      <c r="BL1145" s="126"/>
      <c r="BM1145" s="126"/>
      <c r="BN1145" s="126"/>
      <c r="BO1145" s="126"/>
      <c r="BP1145" s="126"/>
      <c r="BQ1145" s="126"/>
      <c r="BR1145" s="126"/>
      <c r="BS1145" s="126"/>
      <c r="BT1145" s="126"/>
      <c r="BU1145" s="126"/>
      <c r="BV1145" s="126"/>
      <c r="BW1145" s="126"/>
      <c r="BX1145" s="126"/>
      <c r="BY1145" s="126"/>
      <c r="BZ1145" s="126"/>
      <c r="CA1145" s="126"/>
      <c r="CB1145" s="126"/>
      <c r="CC1145" s="126"/>
      <c r="CD1145" s="126"/>
      <c r="CE1145" s="126"/>
      <c r="CF1145" s="126"/>
      <c r="CG1145" s="126"/>
      <c r="CH1145" s="126"/>
      <c r="CI1145" s="126"/>
      <c r="CJ1145" s="126"/>
      <c r="CK1145" s="126"/>
      <c r="CL1145" s="126"/>
      <c r="CM1145" s="126"/>
      <c r="CN1145" s="126"/>
      <c r="CO1145" s="126"/>
      <c r="CP1145" s="126"/>
      <c r="CQ1145" s="126"/>
      <c r="CR1145" s="126"/>
      <c r="CS1145"/>
      <c r="CT1145"/>
      <c r="CU1145"/>
      <c r="CV1145"/>
      <c r="CW1145"/>
      <c r="CX1145"/>
      <c r="CY1145"/>
      <c r="CZ1145"/>
      <c r="DA1145"/>
      <c r="DB1145"/>
    </row>
    <row r="1146" spans="1:106" s="15" customFormat="1" ht="13.4" customHeight="1">
      <c r="A1146" s="4" t="str">
        <f t="shared" si="30"/>
        <v/>
      </c>
      <c r="B1146" s="70"/>
      <c r="C1146" s="123"/>
      <c r="D1146" s="70"/>
      <c r="E1146" s="70"/>
      <c r="F1146" s="123"/>
      <c r="G1146" s="123"/>
      <c r="H1146" s="123"/>
      <c r="I1146" s="126"/>
      <c r="J1146" s="126"/>
      <c r="K1146" s="126"/>
      <c r="L1146" s="126"/>
      <c r="M1146" s="126"/>
      <c r="N1146" s="126"/>
      <c r="O1146" s="126"/>
      <c r="P1146" s="126"/>
      <c r="Q1146" s="126"/>
      <c r="R1146" s="126"/>
      <c r="S1146" s="126"/>
      <c r="T1146" s="126"/>
      <c r="U1146" s="126"/>
      <c r="V1146" s="126"/>
      <c r="W1146" s="126"/>
      <c r="X1146" s="126"/>
      <c r="Y1146" s="126"/>
      <c r="Z1146" s="126"/>
      <c r="AA1146" s="126"/>
      <c r="AB1146" s="126"/>
      <c r="AC1146" s="126"/>
      <c r="AD1146" s="126"/>
      <c r="AE1146" s="126"/>
      <c r="AF1146" s="126"/>
      <c r="AG1146" s="126"/>
      <c r="AH1146" s="126"/>
      <c r="AI1146" s="126"/>
      <c r="AJ1146" s="126"/>
      <c r="AK1146" s="126"/>
      <c r="AL1146" s="126"/>
      <c r="AM1146" s="126"/>
      <c r="AN1146" s="126"/>
      <c r="AO1146" s="126"/>
      <c r="AP1146" s="126"/>
      <c r="AQ1146" s="126"/>
      <c r="AR1146" s="126"/>
      <c r="AS1146" s="126"/>
      <c r="AT1146" s="126"/>
      <c r="AU1146" s="126"/>
      <c r="AV1146" s="126"/>
      <c r="AW1146" s="126"/>
      <c r="AX1146" s="126"/>
      <c r="AY1146" s="126"/>
      <c r="AZ1146" s="126"/>
      <c r="BA1146" s="126"/>
      <c r="BB1146" s="126"/>
      <c r="BC1146" s="126"/>
      <c r="BD1146" s="126"/>
      <c r="BE1146" s="126"/>
      <c r="BF1146" s="126"/>
      <c r="BG1146" s="126"/>
      <c r="BH1146" s="126"/>
      <c r="BI1146" s="126"/>
      <c r="BJ1146" s="126"/>
      <c r="BK1146" s="126"/>
      <c r="BL1146" s="126"/>
      <c r="BM1146" s="126"/>
      <c r="BN1146" s="126"/>
      <c r="BO1146" s="126"/>
      <c r="BP1146" s="126"/>
      <c r="BQ1146" s="126"/>
      <c r="BR1146" s="126"/>
      <c r="BS1146" s="126"/>
      <c r="BT1146" s="126"/>
      <c r="BU1146" s="126"/>
      <c r="BV1146" s="126"/>
      <c r="BW1146" s="126"/>
      <c r="BX1146" s="126"/>
      <c r="BY1146" s="126"/>
      <c r="BZ1146" s="126"/>
      <c r="CA1146" s="126"/>
      <c r="CB1146" s="126"/>
      <c r="CC1146" s="126"/>
      <c r="CD1146" s="126"/>
      <c r="CE1146" s="126"/>
      <c r="CF1146" s="126"/>
      <c r="CG1146" s="126"/>
      <c r="CH1146" s="126"/>
      <c r="CI1146" s="126"/>
      <c r="CJ1146" s="126"/>
      <c r="CK1146" s="126"/>
      <c r="CL1146" s="126"/>
      <c r="CM1146" s="126"/>
      <c r="CN1146" s="126"/>
      <c r="CO1146" s="126"/>
      <c r="CP1146" s="126"/>
      <c r="CQ1146" s="126"/>
      <c r="CR1146" s="126"/>
      <c r="CS1146"/>
      <c r="CT1146"/>
      <c r="CU1146"/>
      <c r="CV1146"/>
      <c r="CW1146"/>
      <c r="CX1146"/>
      <c r="CY1146"/>
      <c r="CZ1146"/>
      <c r="DA1146"/>
      <c r="DB1146"/>
    </row>
    <row r="1147" spans="1:106" s="15" customFormat="1" ht="13.4" customHeight="1">
      <c r="A1147" s="4" t="str">
        <f t="shared" si="30"/>
        <v/>
      </c>
      <c r="B1147" s="70"/>
      <c r="C1147" s="123"/>
      <c r="D1147" s="70"/>
      <c r="E1147" s="70"/>
      <c r="F1147" s="123"/>
      <c r="G1147" s="123"/>
      <c r="H1147" s="123"/>
      <c r="I1147" s="126"/>
      <c r="J1147" s="126"/>
      <c r="K1147" s="126"/>
      <c r="L1147" s="126"/>
      <c r="M1147" s="126"/>
      <c r="N1147" s="126"/>
      <c r="O1147" s="126"/>
      <c r="P1147" s="126"/>
      <c r="Q1147" s="126"/>
      <c r="R1147" s="126"/>
      <c r="S1147" s="126"/>
      <c r="T1147" s="126"/>
      <c r="U1147" s="126"/>
      <c r="V1147" s="126"/>
      <c r="W1147" s="126"/>
      <c r="X1147" s="126"/>
      <c r="Y1147" s="126"/>
      <c r="Z1147" s="126"/>
      <c r="AA1147" s="126"/>
      <c r="AB1147" s="126"/>
      <c r="AC1147" s="126"/>
      <c r="AD1147" s="126"/>
      <c r="AE1147" s="126"/>
      <c r="AF1147" s="126"/>
      <c r="AG1147" s="126"/>
      <c r="AH1147" s="126"/>
      <c r="AI1147" s="126"/>
      <c r="AJ1147" s="126"/>
      <c r="AK1147" s="126"/>
      <c r="AL1147" s="126"/>
      <c r="AM1147" s="126"/>
      <c r="AN1147" s="126"/>
      <c r="AO1147" s="126"/>
      <c r="AP1147" s="126"/>
      <c r="AQ1147" s="126"/>
      <c r="AR1147" s="126"/>
      <c r="AS1147" s="126"/>
      <c r="AT1147" s="126"/>
      <c r="AU1147" s="126"/>
      <c r="AV1147" s="126"/>
      <c r="AW1147" s="126"/>
      <c r="AX1147" s="126"/>
      <c r="AY1147" s="126"/>
      <c r="AZ1147" s="126"/>
      <c r="BA1147" s="126"/>
      <c r="BB1147" s="126"/>
      <c r="BC1147" s="126"/>
      <c r="BD1147" s="126"/>
      <c r="BE1147" s="126"/>
      <c r="BF1147" s="126"/>
      <c r="BG1147" s="126"/>
      <c r="BH1147" s="126"/>
      <c r="BI1147" s="126"/>
      <c r="BJ1147" s="126"/>
      <c r="BK1147" s="126"/>
      <c r="BL1147" s="126"/>
      <c r="BM1147" s="126"/>
      <c r="BN1147" s="126"/>
      <c r="BO1147" s="126"/>
      <c r="BP1147" s="126"/>
      <c r="BQ1147" s="126"/>
      <c r="BR1147" s="126"/>
      <c r="BS1147" s="126"/>
      <c r="BT1147" s="126"/>
      <c r="BU1147" s="126"/>
      <c r="BV1147" s="126"/>
      <c r="BW1147" s="126"/>
      <c r="BX1147" s="126"/>
      <c r="BY1147" s="126"/>
      <c r="BZ1147" s="126"/>
      <c r="CA1147" s="126"/>
      <c r="CB1147" s="126"/>
      <c r="CC1147" s="126"/>
      <c r="CD1147" s="126"/>
      <c r="CE1147" s="126"/>
      <c r="CF1147" s="126"/>
      <c r="CG1147" s="126"/>
      <c r="CH1147" s="126"/>
      <c r="CI1147" s="126"/>
      <c r="CJ1147" s="126"/>
      <c r="CK1147" s="126"/>
      <c r="CL1147" s="126"/>
      <c r="CM1147" s="126"/>
      <c r="CN1147" s="126"/>
      <c r="CO1147" s="126"/>
      <c r="CP1147" s="126"/>
      <c r="CQ1147" s="126"/>
      <c r="CR1147" s="126"/>
      <c r="CS1147"/>
      <c r="CT1147"/>
      <c r="CU1147"/>
      <c r="CV1147"/>
      <c r="CW1147"/>
      <c r="CX1147"/>
      <c r="CY1147"/>
      <c r="CZ1147"/>
      <c r="DA1147"/>
      <c r="DB1147"/>
    </row>
    <row r="1148" spans="1:106" s="15" customFormat="1" ht="13.4" customHeight="1">
      <c r="A1148" s="4" t="str">
        <f t="shared" si="30"/>
        <v/>
      </c>
      <c r="B1148" s="70"/>
      <c r="C1148" s="123"/>
      <c r="D1148" s="70"/>
      <c r="E1148" s="70"/>
      <c r="F1148" s="123"/>
      <c r="G1148" s="123"/>
      <c r="H1148" s="123"/>
      <c r="I1148" s="126"/>
      <c r="J1148" s="126"/>
      <c r="K1148" s="126"/>
      <c r="L1148" s="126"/>
      <c r="M1148" s="126"/>
      <c r="N1148" s="126"/>
      <c r="O1148" s="126"/>
      <c r="P1148" s="126"/>
      <c r="Q1148" s="126"/>
      <c r="R1148" s="126"/>
      <c r="S1148" s="126"/>
      <c r="T1148" s="126"/>
      <c r="U1148" s="126"/>
      <c r="V1148" s="126"/>
      <c r="W1148" s="126"/>
      <c r="X1148" s="126"/>
      <c r="Y1148" s="126"/>
      <c r="Z1148" s="126"/>
      <c r="AA1148" s="126"/>
      <c r="AB1148" s="126"/>
      <c r="AC1148" s="126"/>
      <c r="AD1148" s="126"/>
      <c r="AE1148" s="126"/>
      <c r="AF1148" s="126"/>
      <c r="AG1148" s="126"/>
      <c r="AH1148" s="126"/>
      <c r="AI1148" s="126"/>
      <c r="AJ1148" s="126"/>
      <c r="AK1148" s="126"/>
      <c r="AL1148" s="126"/>
      <c r="AM1148" s="126"/>
      <c r="AN1148" s="126"/>
      <c r="AO1148" s="126"/>
      <c r="AP1148" s="126"/>
      <c r="AQ1148" s="126"/>
      <c r="AR1148" s="126"/>
      <c r="AS1148" s="126"/>
      <c r="AT1148" s="126"/>
      <c r="AU1148" s="126"/>
      <c r="AV1148" s="126"/>
      <c r="AW1148" s="126"/>
      <c r="AX1148" s="126"/>
      <c r="AY1148" s="126"/>
      <c r="AZ1148" s="126"/>
      <c r="BA1148" s="126"/>
      <c r="BB1148" s="126"/>
      <c r="BC1148" s="126"/>
      <c r="BD1148" s="126"/>
      <c r="BE1148" s="126"/>
      <c r="BF1148" s="126"/>
      <c r="BG1148" s="126"/>
      <c r="BH1148" s="126"/>
      <c r="BI1148" s="126"/>
      <c r="BJ1148" s="126"/>
      <c r="BK1148" s="126"/>
      <c r="BL1148" s="126"/>
      <c r="BM1148" s="126"/>
      <c r="BN1148" s="126"/>
      <c r="BO1148" s="126"/>
      <c r="BP1148" s="126"/>
      <c r="BQ1148" s="126"/>
      <c r="BR1148" s="126"/>
      <c r="BS1148" s="126"/>
      <c r="BT1148" s="126"/>
      <c r="BU1148" s="126"/>
      <c r="BV1148" s="126"/>
      <c r="BW1148" s="126"/>
      <c r="BX1148" s="126"/>
      <c r="BY1148" s="126"/>
      <c r="BZ1148" s="126"/>
      <c r="CA1148" s="126"/>
      <c r="CB1148" s="126"/>
      <c r="CC1148" s="126"/>
      <c r="CD1148" s="126"/>
      <c r="CE1148" s="126"/>
      <c r="CF1148" s="126"/>
      <c r="CG1148" s="126"/>
      <c r="CH1148" s="126"/>
      <c r="CI1148" s="126"/>
      <c r="CJ1148" s="126"/>
      <c r="CK1148" s="126"/>
      <c r="CL1148" s="126"/>
      <c r="CM1148" s="126"/>
      <c r="CN1148" s="126"/>
      <c r="CO1148" s="126"/>
      <c r="CP1148" s="126"/>
      <c r="CQ1148" s="126"/>
      <c r="CR1148" s="126"/>
      <c r="CS1148"/>
      <c r="CT1148"/>
      <c r="CU1148"/>
      <c r="CV1148"/>
      <c r="CW1148"/>
      <c r="CX1148"/>
      <c r="CY1148"/>
      <c r="CZ1148"/>
      <c r="DA1148"/>
      <c r="DB1148"/>
    </row>
    <row r="1149" spans="1:106" s="15" customFormat="1" ht="13.4" customHeight="1">
      <c r="A1149" s="4" t="str">
        <f t="shared" si="30"/>
        <v/>
      </c>
      <c r="B1149" s="70"/>
      <c r="C1149" s="123"/>
      <c r="D1149" s="70"/>
      <c r="E1149" s="70"/>
      <c r="F1149" s="123"/>
      <c r="G1149" s="123"/>
      <c r="H1149" s="123"/>
      <c r="I1149" s="126"/>
      <c r="J1149" s="126"/>
      <c r="K1149" s="126"/>
      <c r="L1149" s="126"/>
      <c r="M1149" s="126"/>
      <c r="N1149" s="126"/>
      <c r="O1149" s="126"/>
      <c r="P1149" s="126"/>
      <c r="Q1149" s="126"/>
      <c r="R1149" s="126"/>
      <c r="S1149" s="126"/>
      <c r="T1149" s="126"/>
      <c r="U1149" s="126"/>
      <c r="V1149" s="126"/>
      <c r="W1149" s="126"/>
      <c r="X1149" s="126"/>
      <c r="Y1149" s="126"/>
      <c r="Z1149" s="126"/>
      <c r="AA1149" s="126"/>
      <c r="AB1149" s="126"/>
      <c r="AC1149" s="126"/>
      <c r="AD1149" s="126"/>
      <c r="AE1149" s="126"/>
      <c r="AF1149" s="126"/>
      <c r="AG1149" s="126"/>
      <c r="AH1149" s="126"/>
      <c r="AI1149" s="126"/>
      <c r="AJ1149" s="126"/>
      <c r="AK1149" s="126"/>
      <c r="AL1149" s="126"/>
      <c r="AM1149" s="126"/>
      <c r="AN1149" s="126"/>
      <c r="AO1149" s="126"/>
      <c r="AP1149" s="126"/>
      <c r="AQ1149" s="126"/>
      <c r="AR1149" s="126"/>
      <c r="AS1149" s="126"/>
      <c r="AT1149" s="126"/>
      <c r="AU1149" s="126"/>
      <c r="AV1149" s="126"/>
      <c r="AW1149" s="126"/>
      <c r="AX1149" s="126"/>
      <c r="AY1149" s="126"/>
      <c r="AZ1149" s="126"/>
      <c r="BA1149" s="126"/>
      <c r="BB1149" s="126"/>
      <c r="BC1149" s="126"/>
      <c r="BD1149" s="126"/>
      <c r="BE1149" s="126"/>
      <c r="BF1149" s="126"/>
      <c r="BG1149" s="126"/>
      <c r="BH1149" s="126"/>
      <c r="BI1149" s="126"/>
      <c r="BJ1149" s="126"/>
      <c r="BK1149" s="126"/>
      <c r="BL1149" s="126"/>
      <c r="BM1149" s="126"/>
      <c r="BN1149" s="126"/>
      <c r="BO1149" s="126"/>
      <c r="BP1149" s="126"/>
      <c r="BQ1149" s="126"/>
      <c r="BR1149" s="126"/>
      <c r="BS1149" s="126"/>
      <c r="BT1149" s="126"/>
      <c r="BU1149" s="126"/>
      <c r="BV1149" s="126"/>
      <c r="BW1149" s="126"/>
      <c r="BX1149" s="126"/>
      <c r="BY1149" s="126"/>
      <c r="BZ1149" s="126"/>
      <c r="CA1149" s="126"/>
      <c r="CB1149" s="126"/>
      <c r="CC1149" s="126"/>
      <c r="CD1149" s="126"/>
      <c r="CE1149" s="126"/>
      <c r="CF1149" s="126"/>
      <c r="CG1149" s="126"/>
      <c r="CH1149" s="126"/>
      <c r="CI1149" s="126"/>
      <c r="CJ1149" s="126"/>
      <c r="CK1149" s="126"/>
      <c r="CL1149" s="126"/>
      <c r="CM1149" s="126"/>
      <c r="CN1149" s="126"/>
      <c r="CO1149" s="126"/>
      <c r="CP1149" s="126"/>
      <c r="CQ1149" s="126"/>
      <c r="CR1149" s="126"/>
      <c r="CS1149"/>
      <c r="CT1149"/>
      <c r="CU1149"/>
      <c r="CV1149"/>
      <c r="CW1149"/>
      <c r="CX1149"/>
      <c r="CY1149"/>
      <c r="CZ1149"/>
      <c r="DA1149"/>
      <c r="DB1149"/>
    </row>
    <row r="1150" spans="1:106" s="15" customFormat="1" ht="13.4" customHeight="1">
      <c r="A1150" s="4" t="str">
        <f t="shared" si="30"/>
        <v/>
      </c>
      <c r="B1150" s="70"/>
      <c r="C1150" s="123"/>
      <c r="D1150" s="70"/>
      <c r="E1150" s="70"/>
      <c r="F1150" s="123"/>
      <c r="G1150" s="123"/>
      <c r="H1150" s="123"/>
      <c r="I1150" s="126"/>
      <c r="J1150" s="126"/>
      <c r="K1150" s="126"/>
      <c r="L1150" s="126"/>
      <c r="M1150" s="126"/>
      <c r="N1150" s="126"/>
      <c r="O1150" s="126"/>
      <c r="P1150" s="126"/>
      <c r="Q1150" s="126"/>
      <c r="R1150" s="126"/>
      <c r="S1150" s="126"/>
      <c r="T1150" s="126"/>
      <c r="U1150" s="126"/>
      <c r="V1150" s="126"/>
      <c r="W1150" s="126"/>
      <c r="X1150" s="126"/>
      <c r="Y1150" s="126"/>
      <c r="Z1150" s="126"/>
      <c r="AA1150" s="126"/>
      <c r="AB1150" s="126"/>
      <c r="AC1150" s="126"/>
      <c r="AD1150" s="126"/>
      <c r="AE1150" s="126"/>
      <c r="AF1150" s="126"/>
      <c r="AG1150" s="126"/>
      <c r="AH1150" s="126"/>
      <c r="AI1150" s="126"/>
      <c r="AJ1150" s="126"/>
      <c r="AK1150" s="126"/>
      <c r="AL1150" s="126"/>
      <c r="AM1150" s="126"/>
      <c r="AN1150" s="126"/>
      <c r="AO1150" s="126"/>
      <c r="AP1150" s="126"/>
      <c r="AQ1150" s="126"/>
      <c r="AR1150" s="126"/>
      <c r="AS1150" s="126"/>
      <c r="AT1150" s="126"/>
      <c r="AU1150" s="126"/>
      <c r="AV1150" s="126"/>
      <c r="AW1150" s="126"/>
      <c r="AX1150" s="126"/>
      <c r="AY1150" s="126"/>
      <c r="AZ1150" s="126"/>
      <c r="BA1150" s="126"/>
      <c r="BB1150" s="126"/>
      <c r="BC1150" s="126"/>
      <c r="BD1150" s="126"/>
      <c r="BE1150" s="126"/>
      <c r="BF1150" s="126"/>
      <c r="BG1150" s="126"/>
      <c r="BH1150" s="126"/>
      <c r="BI1150" s="126"/>
      <c r="BJ1150" s="126"/>
      <c r="BK1150" s="126"/>
      <c r="BL1150" s="126"/>
      <c r="BM1150" s="126"/>
      <c r="BN1150" s="126"/>
      <c r="BO1150" s="126"/>
      <c r="BP1150" s="126"/>
      <c r="BQ1150" s="126"/>
      <c r="BR1150" s="126"/>
      <c r="BS1150" s="126"/>
      <c r="BT1150" s="126"/>
      <c r="BU1150" s="126"/>
      <c r="BV1150" s="126"/>
      <c r="BW1150" s="126"/>
      <c r="BX1150" s="126"/>
      <c r="BY1150" s="126"/>
      <c r="BZ1150" s="126"/>
      <c r="CA1150" s="126"/>
      <c r="CB1150" s="126"/>
      <c r="CC1150" s="126"/>
      <c r="CD1150" s="126"/>
      <c r="CE1150" s="126"/>
      <c r="CF1150" s="126"/>
      <c r="CG1150" s="126"/>
      <c r="CH1150" s="126"/>
      <c r="CI1150" s="126"/>
      <c r="CJ1150" s="126"/>
      <c r="CK1150" s="126"/>
      <c r="CL1150" s="126"/>
      <c r="CM1150" s="126"/>
      <c r="CN1150" s="126"/>
      <c r="CO1150" s="126"/>
      <c r="CP1150" s="126"/>
      <c r="CQ1150" s="126"/>
      <c r="CR1150" s="126"/>
      <c r="CS1150"/>
      <c r="CT1150"/>
      <c r="CU1150"/>
      <c r="CV1150"/>
      <c r="CW1150"/>
      <c r="CX1150"/>
      <c r="CY1150"/>
      <c r="CZ1150"/>
      <c r="DA1150"/>
      <c r="DB1150"/>
    </row>
    <row r="1151" spans="1:106" s="15" customFormat="1" ht="13.4" customHeight="1">
      <c r="A1151" s="4" t="str">
        <f t="shared" si="30"/>
        <v/>
      </c>
      <c r="B1151" s="70"/>
      <c r="C1151" s="123"/>
      <c r="D1151" s="70"/>
      <c r="E1151" s="70"/>
      <c r="F1151" s="123"/>
      <c r="G1151" s="123"/>
      <c r="H1151" s="123"/>
      <c r="I1151" s="126"/>
      <c r="J1151" s="126"/>
      <c r="K1151" s="126"/>
      <c r="L1151" s="126"/>
      <c r="M1151" s="126"/>
      <c r="N1151" s="126"/>
      <c r="O1151" s="126"/>
      <c r="P1151" s="126"/>
      <c r="Q1151" s="126"/>
      <c r="R1151" s="126"/>
      <c r="S1151" s="126"/>
      <c r="T1151" s="126"/>
      <c r="U1151" s="126"/>
      <c r="V1151" s="126"/>
      <c r="W1151" s="126"/>
      <c r="X1151" s="126"/>
      <c r="Y1151" s="126"/>
      <c r="Z1151" s="126"/>
      <c r="AA1151" s="126"/>
      <c r="AB1151" s="126"/>
      <c r="AC1151" s="126"/>
      <c r="AD1151" s="126"/>
      <c r="AE1151" s="126"/>
      <c r="AF1151" s="126"/>
      <c r="AG1151" s="126"/>
      <c r="AH1151" s="126"/>
      <c r="AI1151" s="126"/>
      <c r="AJ1151" s="126"/>
      <c r="AK1151" s="126"/>
      <c r="AL1151" s="126"/>
      <c r="AM1151" s="126"/>
      <c r="AN1151" s="126"/>
      <c r="AO1151" s="126"/>
      <c r="AP1151" s="126"/>
      <c r="AQ1151" s="126"/>
      <c r="AR1151" s="126"/>
      <c r="AS1151" s="126"/>
      <c r="AT1151" s="126"/>
      <c r="AU1151" s="126"/>
      <c r="AV1151" s="126"/>
      <c r="AW1151" s="126"/>
      <c r="AX1151" s="126"/>
      <c r="AY1151" s="126"/>
      <c r="AZ1151" s="126"/>
      <c r="BA1151" s="126"/>
      <c r="BB1151" s="126"/>
      <c r="BC1151" s="126"/>
      <c r="BD1151" s="126"/>
      <c r="BE1151" s="126"/>
      <c r="BF1151" s="126"/>
      <c r="BG1151" s="126"/>
      <c r="BH1151" s="126"/>
      <c r="BI1151" s="126"/>
      <c r="BJ1151" s="126"/>
      <c r="BK1151" s="126"/>
      <c r="BL1151" s="126"/>
      <c r="BM1151" s="126"/>
      <c r="BN1151" s="126"/>
      <c r="BO1151" s="126"/>
      <c r="BP1151" s="126"/>
      <c r="BQ1151" s="126"/>
      <c r="BR1151" s="126"/>
      <c r="BS1151" s="126"/>
      <c r="BT1151" s="126"/>
      <c r="BU1151" s="126"/>
      <c r="BV1151" s="126"/>
      <c r="BW1151" s="126"/>
      <c r="BX1151" s="126"/>
      <c r="BY1151" s="126"/>
      <c r="BZ1151" s="126"/>
      <c r="CA1151" s="126"/>
      <c r="CB1151" s="126"/>
      <c r="CC1151" s="126"/>
      <c r="CD1151" s="126"/>
      <c r="CE1151" s="126"/>
      <c r="CF1151" s="126"/>
      <c r="CG1151" s="126"/>
      <c r="CH1151" s="126"/>
      <c r="CI1151" s="126"/>
      <c r="CJ1151" s="126"/>
      <c r="CK1151" s="126"/>
      <c r="CL1151" s="126"/>
      <c r="CM1151" s="126"/>
      <c r="CN1151" s="126"/>
      <c r="CO1151" s="126"/>
      <c r="CP1151" s="126"/>
      <c r="CQ1151" s="126"/>
      <c r="CR1151" s="126"/>
      <c r="CS1151"/>
      <c r="CT1151"/>
      <c r="CU1151"/>
      <c r="CV1151"/>
      <c r="CW1151"/>
      <c r="CX1151"/>
      <c r="CY1151"/>
      <c r="CZ1151"/>
      <c r="DA1151"/>
      <c r="DB1151"/>
    </row>
    <row r="1152" spans="1:106" s="15" customFormat="1" ht="13.4" customHeight="1">
      <c r="A1152" s="4" t="str">
        <f t="shared" si="30"/>
        <v/>
      </c>
      <c r="B1152" s="70"/>
      <c r="C1152" s="123"/>
      <c r="D1152" s="70"/>
      <c r="E1152" s="70"/>
      <c r="F1152" s="123"/>
      <c r="G1152" s="123"/>
      <c r="H1152" s="123"/>
      <c r="I1152" s="126"/>
      <c r="J1152" s="126"/>
      <c r="K1152" s="126"/>
      <c r="L1152" s="126"/>
      <c r="M1152" s="126"/>
      <c r="N1152" s="126"/>
      <c r="O1152" s="126"/>
      <c r="P1152" s="126"/>
      <c r="Q1152" s="126"/>
      <c r="R1152" s="126"/>
      <c r="S1152" s="126"/>
      <c r="T1152" s="126"/>
      <c r="U1152" s="126"/>
      <c r="V1152" s="126"/>
      <c r="W1152" s="126"/>
      <c r="X1152" s="126"/>
      <c r="Y1152" s="126"/>
      <c r="Z1152" s="126"/>
      <c r="AA1152" s="126"/>
      <c r="AB1152" s="126"/>
      <c r="AC1152" s="126"/>
      <c r="AD1152" s="126"/>
      <c r="AE1152" s="126"/>
      <c r="AF1152" s="126"/>
      <c r="AG1152" s="126"/>
      <c r="AH1152" s="126"/>
      <c r="AI1152" s="126"/>
      <c r="AJ1152" s="126"/>
      <c r="AK1152" s="126"/>
      <c r="AL1152" s="126"/>
      <c r="AM1152" s="126"/>
      <c r="AN1152" s="126"/>
      <c r="AO1152" s="126"/>
      <c r="AP1152" s="126"/>
      <c r="AQ1152" s="126"/>
      <c r="AR1152" s="126"/>
      <c r="AS1152" s="126"/>
      <c r="AT1152" s="126"/>
      <c r="AU1152" s="126"/>
      <c r="AV1152" s="126"/>
      <c r="AW1152" s="126"/>
      <c r="AX1152" s="126"/>
      <c r="AY1152" s="126"/>
      <c r="AZ1152" s="126"/>
      <c r="BA1152" s="126"/>
      <c r="BB1152" s="126"/>
      <c r="BC1152" s="126"/>
      <c r="BD1152" s="126"/>
      <c r="BE1152" s="126"/>
      <c r="BF1152" s="126"/>
      <c r="BG1152" s="126"/>
      <c r="BH1152" s="126"/>
      <c r="BI1152" s="126"/>
      <c r="BJ1152" s="126"/>
      <c r="BK1152" s="126"/>
      <c r="BL1152" s="126"/>
      <c r="BM1152" s="126"/>
      <c r="BN1152" s="126"/>
      <c r="BO1152" s="126"/>
      <c r="BP1152" s="126"/>
      <c r="BQ1152" s="126"/>
      <c r="BR1152" s="126"/>
      <c r="BS1152" s="126"/>
      <c r="BT1152" s="126"/>
      <c r="BU1152" s="126"/>
      <c r="BV1152" s="126"/>
      <c r="BW1152" s="126"/>
      <c r="BX1152" s="126"/>
      <c r="BY1152" s="126"/>
      <c r="BZ1152" s="126"/>
      <c r="CA1152" s="126"/>
      <c r="CB1152" s="126"/>
      <c r="CC1152" s="126"/>
      <c r="CD1152" s="126"/>
      <c r="CE1152" s="126"/>
      <c r="CF1152" s="126"/>
      <c r="CG1152" s="126"/>
      <c r="CH1152" s="126"/>
      <c r="CI1152" s="126"/>
      <c r="CJ1152" s="126"/>
      <c r="CK1152" s="126"/>
      <c r="CL1152" s="126"/>
      <c r="CM1152" s="126"/>
      <c r="CN1152" s="126"/>
      <c r="CO1152" s="126"/>
      <c r="CP1152" s="126"/>
      <c r="CQ1152" s="126"/>
      <c r="CR1152" s="126"/>
      <c r="CS1152"/>
      <c r="CT1152"/>
      <c r="CU1152"/>
      <c r="CV1152"/>
      <c r="CW1152"/>
      <c r="CX1152"/>
      <c r="CY1152"/>
      <c r="CZ1152"/>
      <c r="DA1152"/>
      <c r="DB1152"/>
    </row>
    <row r="1153" spans="1:106" s="15" customFormat="1" ht="13.4" customHeight="1">
      <c r="A1153" s="4" t="str">
        <f t="shared" si="30"/>
        <v/>
      </c>
      <c r="B1153" s="70"/>
      <c r="C1153" s="123"/>
      <c r="D1153" s="70"/>
      <c r="E1153" s="70"/>
      <c r="F1153" s="123"/>
      <c r="G1153" s="123"/>
      <c r="H1153" s="123"/>
      <c r="I1153" s="126"/>
      <c r="J1153" s="126"/>
      <c r="K1153" s="126"/>
      <c r="L1153" s="126"/>
      <c r="M1153" s="126"/>
      <c r="N1153" s="126"/>
      <c r="O1153" s="126"/>
      <c r="P1153" s="126"/>
      <c r="Q1153" s="126"/>
      <c r="R1153" s="126"/>
      <c r="S1153" s="126"/>
      <c r="T1153" s="126"/>
      <c r="U1153" s="126"/>
      <c r="V1153" s="126"/>
      <c r="W1153" s="126"/>
      <c r="X1153" s="126"/>
      <c r="Y1153" s="126"/>
      <c r="Z1153" s="126"/>
      <c r="AA1153" s="126"/>
      <c r="AB1153" s="126"/>
      <c r="AC1153" s="126"/>
      <c r="AD1153" s="126"/>
      <c r="AE1153" s="126"/>
      <c r="AF1153" s="126"/>
      <c r="AG1153" s="126"/>
      <c r="AH1153" s="126"/>
      <c r="AI1153" s="126"/>
      <c r="AJ1153" s="126"/>
      <c r="AK1153" s="126"/>
      <c r="AL1153" s="126"/>
      <c r="AM1153" s="126"/>
      <c r="AN1153" s="126"/>
      <c r="AO1153" s="126"/>
      <c r="AP1153" s="126"/>
      <c r="AQ1153" s="126"/>
      <c r="AR1153" s="126"/>
      <c r="AS1153" s="126"/>
      <c r="AT1153" s="126"/>
      <c r="AU1153" s="126"/>
      <c r="AV1153" s="126"/>
      <c r="AW1153" s="126"/>
      <c r="AX1153" s="126"/>
      <c r="AY1153" s="126"/>
      <c r="AZ1153" s="126"/>
      <c r="BA1153" s="126"/>
      <c r="BB1153" s="126"/>
      <c r="BC1153" s="126"/>
      <c r="BD1153" s="126"/>
      <c r="BE1153" s="126"/>
      <c r="BF1153" s="126"/>
      <c r="BG1153" s="126"/>
      <c r="BH1153" s="126"/>
      <c r="BI1153" s="126"/>
      <c r="BJ1153" s="126"/>
      <c r="BK1153" s="126"/>
      <c r="BL1153" s="126"/>
      <c r="BM1153" s="126"/>
      <c r="BN1153" s="126"/>
      <c r="BO1153" s="126"/>
      <c r="BP1153" s="126"/>
      <c r="BQ1153" s="126"/>
      <c r="BR1153" s="126"/>
      <c r="BS1153" s="126"/>
      <c r="BT1153" s="126"/>
      <c r="BU1153" s="126"/>
      <c r="BV1153" s="126"/>
      <c r="BW1153" s="126"/>
      <c r="BX1153" s="126"/>
      <c r="BY1153" s="126"/>
      <c r="BZ1153" s="126"/>
      <c r="CA1153" s="126"/>
      <c r="CB1153" s="126"/>
      <c r="CC1153" s="126"/>
      <c r="CD1153" s="126"/>
      <c r="CE1153" s="126"/>
      <c r="CF1153" s="126"/>
      <c r="CG1153" s="126"/>
      <c r="CH1153" s="126"/>
      <c r="CI1153" s="126"/>
      <c r="CJ1153" s="126"/>
      <c r="CK1153" s="126"/>
      <c r="CL1153" s="126"/>
      <c r="CM1153" s="126"/>
      <c r="CN1153" s="126"/>
      <c r="CO1153" s="126"/>
      <c r="CP1153" s="126"/>
      <c r="CQ1153" s="126"/>
      <c r="CR1153" s="126"/>
      <c r="CS1153"/>
      <c r="CT1153"/>
      <c r="CU1153"/>
      <c r="CV1153"/>
      <c r="CW1153"/>
      <c r="CX1153"/>
      <c r="CY1153"/>
      <c r="CZ1153"/>
      <c r="DA1153"/>
      <c r="DB1153"/>
    </row>
    <row r="1154" spans="1:106" s="15" customFormat="1" ht="13.4" customHeight="1">
      <c r="A1154" s="4" t="str">
        <f t="shared" si="30"/>
        <v/>
      </c>
      <c r="B1154" s="70"/>
      <c r="C1154" s="123"/>
      <c r="D1154" s="70"/>
      <c r="E1154" s="70"/>
      <c r="F1154" s="123"/>
      <c r="G1154" s="123"/>
      <c r="H1154" s="123"/>
      <c r="I1154" s="126"/>
      <c r="J1154" s="126"/>
      <c r="K1154" s="126"/>
      <c r="L1154" s="126"/>
      <c r="M1154" s="126"/>
      <c r="N1154" s="126"/>
      <c r="O1154" s="126"/>
      <c r="P1154" s="126"/>
      <c r="Q1154" s="126"/>
      <c r="R1154" s="126"/>
      <c r="S1154" s="126"/>
      <c r="T1154" s="126"/>
      <c r="U1154" s="126"/>
      <c r="V1154" s="126"/>
      <c r="W1154" s="126"/>
      <c r="X1154" s="126"/>
      <c r="Y1154" s="126"/>
      <c r="Z1154" s="126"/>
      <c r="AA1154" s="126"/>
      <c r="AB1154" s="126"/>
      <c r="AC1154" s="126"/>
      <c r="AD1154" s="126"/>
      <c r="AE1154" s="126"/>
      <c r="AF1154" s="126"/>
      <c r="AG1154" s="126"/>
      <c r="AH1154" s="126"/>
      <c r="AI1154" s="126"/>
      <c r="AJ1154" s="126"/>
      <c r="AK1154" s="126"/>
      <c r="AL1154" s="126"/>
      <c r="AM1154" s="126"/>
      <c r="AN1154" s="126"/>
      <c r="AO1154" s="126"/>
      <c r="AP1154" s="126"/>
      <c r="AQ1154" s="126"/>
      <c r="AR1154" s="126"/>
      <c r="AS1154" s="126"/>
      <c r="AT1154" s="126"/>
      <c r="AU1154" s="126"/>
      <c r="AV1154" s="126"/>
      <c r="AW1154" s="126"/>
      <c r="AX1154" s="126"/>
      <c r="AY1154" s="126"/>
      <c r="AZ1154" s="126"/>
      <c r="BA1154" s="126"/>
      <c r="BB1154" s="126"/>
      <c r="BC1154" s="126"/>
      <c r="BD1154" s="126"/>
      <c r="BE1154" s="126"/>
      <c r="BF1154" s="126"/>
      <c r="BG1154" s="126"/>
      <c r="BH1154" s="126"/>
      <c r="BI1154" s="126"/>
      <c r="BJ1154" s="126"/>
      <c r="BK1154" s="126"/>
      <c r="BL1154" s="126"/>
      <c r="BM1154" s="126"/>
      <c r="BN1154" s="126"/>
      <c r="BO1154" s="126"/>
      <c r="BP1154" s="126"/>
      <c r="BQ1154" s="126"/>
      <c r="BR1154" s="126"/>
      <c r="BS1154" s="126"/>
      <c r="BT1154" s="126"/>
      <c r="BU1154" s="126"/>
      <c r="BV1154" s="126"/>
      <c r="BW1154" s="126"/>
      <c r="BX1154" s="126"/>
      <c r="BY1154" s="126"/>
      <c r="BZ1154" s="126"/>
      <c r="CA1154" s="126"/>
      <c r="CB1154" s="126"/>
      <c r="CC1154" s="126"/>
      <c r="CD1154" s="126"/>
      <c r="CE1154" s="126"/>
      <c r="CF1154" s="126"/>
      <c r="CG1154" s="126"/>
      <c r="CH1154" s="126"/>
      <c r="CI1154" s="126"/>
      <c r="CJ1154" s="126"/>
      <c r="CK1154" s="126"/>
      <c r="CL1154" s="126"/>
      <c r="CM1154" s="126"/>
      <c r="CN1154" s="126"/>
      <c r="CO1154" s="126"/>
      <c r="CP1154" s="126"/>
      <c r="CQ1154" s="126"/>
      <c r="CR1154" s="126"/>
      <c r="CS1154"/>
      <c r="CT1154"/>
      <c r="CU1154"/>
      <c r="CV1154"/>
      <c r="CW1154"/>
      <c r="CX1154"/>
      <c r="CY1154"/>
      <c r="CZ1154"/>
      <c r="DA1154"/>
      <c r="DB1154"/>
    </row>
    <row r="1155" spans="1:106" s="15" customFormat="1" ht="13.4" customHeight="1">
      <c r="A1155" s="4" t="str">
        <f t="shared" si="30"/>
        <v/>
      </c>
      <c r="B1155" s="70"/>
      <c r="C1155" s="123"/>
      <c r="D1155" s="70"/>
      <c r="E1155" s="70"/>
      <c r="F1155" s="123"/>
      <c r="G1155" s="123"/>
      <c r="H1155" s="123"/>
      <c r="I1155" s="126"/>
      <c r="J1155" s="126"/>
      <c r="K1155" s="126"/>
      <c r="L1155" s="126"/>
      <c r="M1155" s="126"/>
      <c r="N1155" s="126"/>
      <c r="O1155" s="126"/>
      <c r="P1155" s="126"/>
      <c r="Q1155" s="126"/>
      <c r="R1155" s="126"/>
      <c r="S1155" s="126"/>
      <c r="T1155" s="126"/>
      <c r="U1155" s="126"/>
      <c r="V1155" s="126"/>
      <c r="W1155" s="126"/>
      <c r="X1155" s="126"/>
      <c r="Y1155" s="126"/>
      <c r="Z1155" s="126"/>
      <c r="AA1155" s="126"/>
      <c r="AB1155" s="126"/>
      <c r="AC1155" s="126"/>
      <c r="AD1155" s="126"/>
      <c r="AE1155" s="126"/>
      <c r="AF1155" s="126"/>
      <c r="AG1155" s="126"/>
      <c r="AH1155" s="126"/>
      <c r="AI1155" s="126"/>
      <c r="AJ1155" s="126"/>
      <c r="AK1155" s="126"/>
      <c r="AL1155" s="126"/>
      <c r="AM1155" s="126"/>
      <c r="AN1155" s="126"/>
      <c r="AO1155" s="126"/>
      <c r="AP1155" s="126"/>
      <c r="AQ1155" s="126"/>
      <c r="AR1155" s="126"/>
      <c r="AS1155" s="126"/>
      <c r="AT1155" s="126"/>
      <c r="AU1155" s="126"/>
      <c r="AV1155" s="126"/>
      <c r="AW1155" s="126"/>
      <c r="AX1155" s="126"/>
      <c r="AY1155" s="126"/>
      <c r="AZ1155" s="126"/>
      <c r="BA1155" s="126"/>
      <c r="BB1155" s="126"/>
      <c r="BC1155" s="126"/>
      <c r="BD1155" s="126"/>
      <c r="BE1155" s="126"/>
      <c r="BF1155" s="126"/>
      <c r="BG1155" s="126"/>
      <c r="BH1155" s="126"/>
      <c r="BI1155" s="126"/>
      <c r="BJ1155" s="126"/>
      <c r="BK1155" s="126"/>
      <c r="BL1155" s="126"/>
      <c r="BM1155" s="126"/>
      <c r="BN1155" s="126"/>
      <c r="BO1155" s="126"/>
      <c r="BP1155" s="126"/>
      <c r="BQ1155" s="126"/>
      <c r="BR1155" s="126"/>
      <c r="BS1155" s="126"/>
      <c r="BT1155" s="126"/>
      <c r="BU1155" s="126"/>
      <c r="BV1155" s="126"/>
      <c r="BW1155" s="126"/>
      <c r="BX1155" s="126"/>
      <c r="BY1155" s="126"/>
      <c r="BZ1155" s="126"/>
      <c r="CA1155" s="126"/>
      <c r="CB1155" s="126"/>
      <c r="CC1155" s="126"/>
      <c r="CD1155" s="126"/>
      <c r="CE1155" s="126"/>
      <c r="CF1155" s="126"/>
      <c r="CG1155" s="126"/>
      <c r="CH1155" s="126"/>
      <c r="CI1155" s="126"/>
      <c r="CJ1155" s="126"/>
      <c r="CK1155" s="126"/>
      <c r="CL1155" s="126"/>
      <c r="CM1155" s="126"/>
      <c r="CN1155" s="126"/>
      <c r="CO1155" s="126"/>
      <c r="CP1155" s="126"/>
      <c r="CQ1155" s="126"/>
      <c r="CR1155" s="126"/>
      <c r="CS1155"/>
      <c r="CT1155"/>
      <c r="CU1155"/>
      <c r="CV1155"/>
      <c r="CW1155"/>
      <c r="CX1155"/>
      <c r="CY1155"/>
      <c r="CZ1155"/>
      <c r="DA1155"/>
      <c r="DB1155"/>
    </row>
    <row r="1156" spans="1:106" s="15" customFormat="1" ht="13.4" customHeight="1">
      <c r="A1156" s="4" t="str">
        <f t="shared" si="30"/>
        <v/>
      </c>
      <c r="B1156" s="70"/>
      <c r="C1156" s="123"/>
      <c r="D1156" s="70"/>
      <c r="E1156" s="70"/>
      <c r="F1156" s="123"/>
      <c r="G1156" s="123"/>
      <c r="H1156" s="123"/>
      <c r="I1156" s="126"/>
      <c r="J1156" s="126"/>
      <c r="K1156" s="126"/>
      <c r="L1156" s="126"/>
      <c r="M1156" s="126"/>
      <c r="N1156" s="126"/>
      <c r="O1156" s="126"/>
      <c r="P1156" s="126"/>
      <c r="Q1156" s="126"/>
      <c r="R1156" s="126"/>
      <c r="S1156" s="126"/>
      <c r="T1156" s="126"/>
      <c r="U1156" s="126"/>
      <c r="V1156" s="126"/>
      <c r="W1156" s="126"/>
      <c r="X1156" s="126"/>
      <c r="Y1156" s="126"/>
      <c r="Z1156" s="126"/>
      <c r="AA1156" s="126"/>
      <c r="AB1156" s="126"/>
      <c r="AC1156" s="126"/>
      <c r="AD1156" s="126"/>
      <c r="AE1156" s="126"/>
      <c r="AF1156" s="126"/>
      <c r="AG1156" s="126"/>
      <c r="AH1156" s="126"/>
      <c r="AI1156" s="126"/>
      <c r="AJ1156" s="126"/>
      <c r="AK1156" s="126"/>
      <c r="AL1156" s="126"/>
      <c r="AM1156" s="126"/>
      <c r="AN1156" s="126"/>
      <c r="AO1156" s="126"/>
      <c r="AP1156" s="126"/>
      <c r="AQ1156" s="126"/>
      <c r="AR1156" s="126"/>
      <c r="AS1156" s="126"/>
      <c r="AT1156" s="126"/>
      <c r="AU1156" s="126"/>
      <c r="AV1156" s="126"/>
      <c r="AW1156" s="126"/>
      <c r="AX1156" s="126"/>
      <c r="AY1156" s="126"/>
      <c r="AZ1156" s="126"/>
      <c r="BA1156" s="126"/>
      <c r="BB1156" s="126"/>
      <c r="BC1156" s="126"/>
      <c r="BD1156" s="126"/>
      <c r="BE1156" s="126"/>
      <c r="BF1156" s="126"/>
      <c r="BG1156" s="126"/>
      <c r="BH1156" s="126"/>
      <c r="BI1156" s="126"/>
      <c r="BJ1156" s="126"/>
      <c r="BK1156" s="126"/>
      <c r="BL1156" s="126"/>
      <c r="BM1156" s="126"/>
      <c r="BN1156" s="126"/>
      <c r="BO1156" s="126"/>
      <c r="BP1156" s="126"/>
      <c r="BQ1156" s="126"/>
      <c r="BR1156" s="126"/>
      <c r="BS1156" s="126"/>
      <c r="BT1156" s="126"/>
      <c r="BU1156" s="126"/>
      <c r="BV1156" s="126"/>
      <c r="BW1156" s="126"/>
      <c r="BX1156" s="126"/>
      <c r="BY1156" s="126"/>
      <c r="BZ1156" s="126"/>
      <c r="CA1156" s="126"/>
      <c r="CB1156" s="126"/>
      <c r="CC1156" s="126"/>
      <c r="CD1156" s="126"/>
      <c r="CE1156" s="126"/>
      <c r="CF1156" s="126"/>
      <c r="CG1156" s="126"/>
      <c r="CH1156" s="126"/>
      <c r="CI1156" s="126"/>
      <c r="CJ1156" s="126"/>
      <c r="CK1156" s="126"/>
      <c r="CL1156" s="126"/>
      <c r="CM1156" s="126"/>
      <c r="CN1156" s="126"/>
      <c r="CO1156" s="126"/>
      <c r="CP1156" s="126"/>
      <c r="CQ1156" s="126"/>
      <c r="CR1156" s="126"/>
      <c r="CS1156"/>
      <c r="CT1156"/>
      <c r="CU1156"/>
      <c r="CV1156"/>
      <c r="CW1156"/>
      <c r="CX1156"/>
      <c r="CY1156"/>
      <c r="CZ1156"/>
      <c r="DA1156"/>
      <c r="DB1156"/>
    </row>
    <row r="1157" spans="1:106" s="15" customFormat="1" ht="13.4" customHeight="1">
      <c r="A1157" s="4" t="str">
        <f t="shared" si="30"/>
        <v/>
      </c>
      <c r="B1157" s="70"/>
      <c r="C1157" s="123"/>
      <c r="D1157" s="70"/>
      <c r="E1157" s="70"/>
      <c r="F1157" s="123"/>
      <c r="G1157" s="123"/>
      <c r="H1157" s="123"/>
      <c r="I1157" s="126"/>
      <c r="J1157" s="126"/>
      <c r="K1157" s="126"/>
      <c r="L1157" s="126"/>
      <c r="M1157" s="126"/>
      <c r="N1157" s="126"/>
      <c r="O1157" s="126"/>
      <c r="P1157" s="126"/>
      <c r="Q1157" s="126"/>
      <c r="R1157" s="126"/>
      <c r="S1157" s="126"/>
      <c r="T1157" s="126"/>
      <c r="U1157" s="126"/>
      <c r="V1157" s="126"/>
      <c r="W1157" s="126"/>
      <c r="X1157" s="126"/>
      <c r="Y1157" s="126"/>
      <c r="Z1157" s="126"/>
      <c r="AA1157" s="126"/>
      <c r="AB1157" s="126"/>
      <c r="AC1157" s="126"/>
      <c r="AD1157" s="126"/>
      <c r="AE1157" s="126"/>
      <c r="AF1157" s="126"/>
      <c r="AG1157" s="126"/>
      <c r="AH1157" s="126"/>
      <c r="AI1157" s="126"/>
      <c r="AJ1157" s="126"/>
      <c r="AK1157" s="126"/>
      <c r="AL1157" s="126"/>
      <c r="AM1157" s="126"/>
      <c r="AN1157" s="126"/>
      <c r="AO1157" s="126"/>
      <c r="AP1157" s="126"/>
      <c r="AQ1157" s="126"/>
      <c r="AR1157" s="126"/>
      <c r="AS1157" s="126"/>
      <c r="AT1157" s="126"/>
      <c r="AU1157" s="126"/>
      <c r="AV1157" s="126"/>
      <c r="AW1157" s="126"/>
      <c r="AX1157" s="126"/>
      <c r="AY1157" s="126"/>
      <c r="AZ1157" s="126"/>
      <c r="BA1157" s="126"/>
      <c r="BB1157" s="126"/>
      <c r="BC1157" s="126"/>
      <c r="BD1157" s="126"/>
      <c r="BE1157" s="126"/>
      <c r="BF1157" s="126"/>
      <c r="BG1157" s="126"/>
      <c r="BH1157" s="126"/>
      <c r="BI1157" s="126"/>
      <c r="BJ1157" s="126"/>
      <c r="BK1157" s="126"/>
      <c r="BL1157" s="126"/>
      <c r="BM1157" s="126"/>
      <c r="BN1157" s="126"/>
      <c r="BO1157" s="126"/>
      <c r="BP1157" s="126"/>
      <c r="BQ1157" s="126"/>
      <c r="BR1157" s="126"/>
      <c r="BS1157" s="126"/>
      <c r="BT1157" s="126"/>
      <c r="BU1157" s="126"/>
      <c r="BV1157" s="126"/>
      <c r="BW1157" s="126"/>
      <c r="BX1157" s="126"/>
      <c r="BY1157" s="126"/>
      <c r="BZ1157" s="126"/>
      <c r="CA1157" s="126"/>
      <c r="CB1157" s="126"/>
      <c r="CC1157" s="126"/>
      <c r="CD1157" s="126"/>
      <c r="CE1157" s="126"/>
      <c r="CF1157" s="126"/>
      <c r="CG1157" s="126"/>
      <c r="CH1157" s="126"/>
      <c r="CI1157" s="126"/>
      <c r="CJ1157" s="126"/>
      <c r="CK1157" s="126"/>
      <c r="CL1157" s="126"/>
      <c r="CM1157" s="126"/>
      <c r="CN1157" s="126"/>
      <c r="CO1157" s="126"/>
      <c r="CP1157" s="126"/>
      <c r="CQ1157" s="126"/>
      <c r="CR1157" s="126"/>
      <c r="CS1157"/>
      <c r="CT1157"/>
      <c r="CU1157"/>
      <c r="CV1157"/>
      <c r="CW1157"/>
      <c r="CX1157"/>
      <c r="CY1157"/>
      <c r="CZ1157"/>
      <c r="DA1157"/>
      <c r="DB1157"/>
    </row>
    <row r="1158" spans="1:106" s="15" customFormat="1" ht="13.4" customHeight="1">
      <c r="A1158" s="4" t="str">
        <f t="shared" si="30"/>
        <v/>
      </c>
      <c r="B1158" s="70"/>
      <c r="C1158" s="123"/>
      <c r="D1158" s="70"/>
      <c r="E1158" s="70"/>
      <c r="F1158" s="123"/>
      <c r="G1158" s="123"/>
      <c r="H1158" s="123"/>
      <c r="I1158" s="126"/>
      <c r="J1158" s="126"/>
      <c r="K1158" s="126"/>
      <c r="L1158" s="126"/>
      <c r="M1158" s="126"/>
      <c r="N1158" s="126"/>
      <c r="O1158" s="126"/>
      <c r="P1158" s="126"/>
      <c r="Q1158" s="126"/>
      <c r="R1158" s="126"/>
      <c r="S1158" s="126"/>
      <c r="T1158" s="126"/>
      <c r="U1158" s="126"/>
      <c r="V1158" s="126"/>
      <c r="W1158" s="126"/>
      <c r="X1158" s="126"/>
      <c r="Y1158" s="126"/>
      <c r="Z1158" s="126"/>
      <c r="AA1158" s="126"/>
      <c r="AB1158" s="126"/>
      <c r="AC1158" s="126"/>
      <c r="AD1158" s="126"/>
      <c r="AE1158" s="126"/>
      <c r="AF1158" s="126"/>
      <c r="AG1158" s="126"/>
      <c r="AH1158" s="126"/>
      <c r="AI1158" s="126"/>
      <c r="AJ1158" s="126"/>
      <c r="AK1158" s="126"/>
      <c r="AL1158" s="126"/>
      <c r="AM1158" s="126"/>
      <c r="AN1158" s="126"/>
      <c r="AO1158" s="126"/>
      <c r="AP1158" s="126"/>
      <c r="AQ1158" s="126"/>
      <c r="AR1158" s="126"/>
      <c r="AS1158" s="126"/>
      <c r="AT1158" s="126"/>
      <c r="AU1158" s="126"/>
      <c r="AV1158" s="126"/>
      <c r="AW1158" s="126"/>
      <c r="AX1158" s="126"/>
      <c r="AY1158" s="126"/>
      <c r="AZ1158" s="126"/>
      <c r="BA1158" s="126"/>
      <c r="BB1158" s="126"/>
      <c r="BC1158" s="126"/>
      <c r="BD1158" s="126"/>
      <c r="BE1158" s="126"/>
      <c r="BF1158" s="126"/>
      <c r="BG1158" s="126"/>
      <c r="BH1158" s="126"/>
      <c r="BI1158" s="126"/>
      <c r="BJ1158" s="126"/>
      <c r="BK1158" s="126"/>
      <c r="BL1158" s="126"/>
      <c r="BM1158" s="126"/>
      <c r="BN1158" s="126"/>
      <c r="BO1158" s="126"/>
      <c r="BP1158" s="126"/>
      <c r="BQ1158" s="126"/>
      <c r="BR1158" s="126"/>
      <c r="BS1158" s="126"/>
      <c r="BT1158" s="126"/>
      <c r="BU1158" s="126"/>
      <c r="BV1158" s="126"/>
      <c r="BW1158" s="126"/>
      <c r="BX1158" s="126"/>
      <c r="BY1158" s="126"/>
      <c r="BZ1158" s="126"/>
      <c r="CA1158" s="126"/>
      <c r="CB1158" s="126"/>
      <c r="CC1158" s="126"/>
      <c r="CD1158" s="126"/>
      <c r="CE1158" s="126"/>
      <c r="CF1158" s="126"/>
      <c r="CG1158" s="126"/>
      <c r="CH1158" s="126"/>
      <c r="CI1158" s="126"/>
      <c r="CJ1158" s="126"/>
      <c r="CK1158" s="126"/>
      <c r="CL1158" s="126"/>
      <c r="CM1158" s="126"/>
      <c r="CN1158" s="126"/>
      <c r="CO1158" s="126"/>
      <c r="CP1158" s="126"/>
      <c r="CQ1158" s="126"/>
      <c r="CR1158" s="126"/>
      <c r="CS1158"/>
      <c r="CT1158"/>
      <c r="CU1158"/>
      <c r="CV1158"/>
      <c r="CW1158"/>
      <c r="CX1158"/>
      <c r="CY1158"/>
      <c r="CZ1158"/>
      <c r="DA1158"/>
      <c r="DB1158"/>
    </row>
    <row r="1159" spans="1:106" s="15" customFormat="1" ht="13.4" customHeight="1">
      <c r="A1159" s="4" t="str">
        <f t="shared" si="30"/>
        <v/>
      </c>
      <c r="B1159" s="70"/>
      <c r="C1159" s="123"/>
      <c r="D1159" s="70"/>
      <c r="E1159" s="70"/>
      <c r="F1159" s="123"/>
      <c r="G1159" s="123"/>
      <c r="H1159" s="123"/>
      <c r="I1159" s="126"/>
      <c r="J1159" s="126"/>
      <c r="K1159" s="126"/>
      <c r="L1159" s="126"/>
      <c r="M1159" s="126"/>
      <c r="N1159" s="126"/>
      <c r="O1159" s="126"/>
      <c r="P1159" s="126"/>
      <c r="Q1159" s="126"/>
      <c r="R1159" s="126"/>
      <c r="S1159" s="126"/>
      <c r="T1159" s="126"/>
      <c r="U1159" s="126"/>
      <c r="V1159" s="126"/>
      <c r="W1159" s="126"/>
      <c r="X1159" s="126"/>
      <c r="Y1159" s="126"/>
      <c r="Z1159" s="126"/>
      <c r="AA1159" s="126"/>
      <c r="AB1159" s="126"/>
      <c r="AC1159" s="126"/>
      <c r="AD1159" s="126"/>
      <c r="AE1159" s="126"/>
      <c r="AF1159" s="126"/>
      <c r="AG1159" s="126"/>
      <c r="AH1159" s="126"/>
      <c r="AI1159" s="126"/>
      <c r="AJ1159" s="126"/>
      <c r="AK1159" s="126"/>
      <c r="AL1159" s="126"/>
      <c r="AM1159" s="126"/>
      <c r="AN1159" s="126"/>
      <c r="AO1159" s="126"/>
      <c r="AP1159" s="126"/>
      <c r="AQ1159" s="126"/>
      <c r="AR1159" s="126"/>
      <c r="AS1159" s="126"/>
      <c r="AT1159" s="126"/>
      <c r="AU1159" s="126"/>
      <c r="AV1159" s="126"/>
      <c r="AW1159" s="126"/>
      <c r="AX1159" s="126"/>
      <c r="AY1159" s="126"/>
      <c r="AZ1159" s="126"/>
      <c r="BA1159" s="126"/>
      <c r="BB1159" s="126"/>
      <c r="BC1159" s="126"/>
      <c r="BD1159" s="126"/>
      <c r="BE1159" s="126"/>
      <c r="BF1159" s="126"/>
      <c r="BG1159" s="126"/>
      <c r="BH1159" s="126"/>
      <c r="BI1159" s="126"/>
      <c r="BJ1159" s="126"/>
      <c r="BK1159" s="126"/>
      <c r="BL1159" s="126"/>
      <c r="BM1159" s="126"/>
      <c r="BN1159" s="126"/>
      <c r="BO1159" s="126"/>
      <c r="BP1159" s="126"/>
      <c r="BQ1159" s="126"/>
      <c r="BR1159" s="126"/>
      <c r="BS1159" s="126"/>
      <c r="BT1159" s="126"/>
      <c r="BU1159" s="126"/>
      <c r="BV1159" s="126"/>
      <c r="BW1159" s="126"/>
      <c r="BX1159" s="126"/>
      <c r="BY1159" s="126"/>
      <c r="BZ1159" s="126"/>
      <c r="CA1159" s="126"/>
      <c r="CB1159" s="126"/>
      <c r="CC1159" s="126"/>
      <c r="CD1159" s="126"/>
      <c r="CE1159" s="126"/>
      <c r="CF1159" s="126"/>
      <c r="CG1159" s="126"/>
      <c r="CH1159" s="126"/>
      <c r="CI1159" s="126"/>
      <c r="CJ1159" s="126"/>
      <c r="CK1159" s="126"/>
      <c r="CL1159" s="126"/>
      <c r="CM1159" s="126"/>
      <c r="CN1159" s="126"/>
      <c r="CO1159" s="126"/>
      <c r="CP1159" s="126"/>
      <c r="CQ1159" s="126"/>
      <c r="CR1159" s="126"/>
      <c r="CS1159"/>
      <c r="CT1159"/>
      <c r="CU1159"/>
      <c r="CV1159"/>
      <c r="CW1159"/>
      <c r="CX1159"/>
      <c r="CY1159"/>
      <c r="CZ1159"/>
      <c r="DA1159"/>
      <c r="DB1159"/>
    </row>
    <row r="1160" spans="1:106" s="15" customFormat="1" ht="13.4" customHeight="1">
      <c r="A1160" s="4" t="str">
        <f t="shared" si="30"/>
        <v/>
      </c>
      <c r="B1160" s="70"/>
      <c r="C1160" s="123"/>
      <c r="D1160" s="70"/>
      <c r="E1160" s="70"/>
      <c r="F1160" s="123"/>
      <c r="G1160" s="123"/>
      <c r="H1160" s="123"/>
      <c r="I1160" s="126"/>
      <c r="J1160" s="126"/>
      <c r="K1160" s="126"/>
      <c r="L1160" s="126"/>
      <c r="M1160" s="126"/>
      <c r="N1160" s="126"/>
      <c r="O1160" s="126"/>
      <c r="P1160" s="126"/>
      <c r="Q1160" s="126"/>
      <c r="R1160" s="126"/>
      <c r="S1160" s="126"/>
      <c r="T1160" s="126"/>
      <c r="U1160" s="126"/>
      <c r="V1160" s="126"/>
      <c r="W1160" s="126"/>
      <c r="X1160" s="126"/>
      <c r="Y1160" s="126"/>
      <c r="Z1160" s="126"/>
      <c r="AA1160" s="126"/>
      <c r="AB1160" s="126"/>
      <c r="AC1160" s="126"/>
      <c r="AD1160" s="126"/>
      <c r="AE1160" s="126"/>
      <c r="AF1160" s="126"/>
      <c r="AG1160" s="126"/>
      <c r="AH1160" s="126"/>
      <c r="AI1160" s="126"/>
      <c r="AJ1160" s="126"/>
      <c r="AK1160" s="126"/>
      <c r="AL1160" s="126"/>
      <c r="AM1160" s="126"/>
      <c r="AN1160" s="126"/>
      <c r="AO1160" s="126"/>
      <c r="AP1160" s="126"/>
      <c r="AQ1160" s="126"/>
      <c r="AR1160" s="126"/>
      <c r="AS1160" s="126"/>
      <c r="AT1160" s="126"/>
      <c r="AU1160" s="126"/>
      <c r="AV1160" s="126"/>
      <c r="AW1160" s="126"/>
      <c r="AX1160" s="126"/>
      <c r="AY1160" s="126"/>
      <c r="AZ1160" s="126"/>
      <c r="BA1160" s="126"/>
      <c r="BB1160" s="126"/>
      <c r="BC1160" s="126"/>
      <c r="BD1160" s="126"/>
      <c r="BE1160" s="126"/>
      <c r="BF1160" s="126"/>
      <c r="BG1160" s="126"/>
      <c r="BH1160" s="126"/>
      <c r="BI1160" s="126"/>
      <c r="BJ1160" s="126"/>
      <c r="BK1160" s="126"/>
      <c r="BL1160" s="126"/>
      <c r="BM1160" s="126"/>
      <c r="BN1160" s="126"/>
      <c r="BO1160" s="126"/>
      <c r="BP1160" s="126"/>
      <c r="BQ1160" s="126"/>
      <c r="BR1160" s="126"/>
      <c r="BS1160" s="126"/>
      <c r="BT1160" s="126"/>
      <c r="BU1160" s="126"/>
      <c r="BV1160" s="126"/>
      <c r="BW1160" s="126"/>
      <c r="BX1160" s="126"/>
      <c r="BY1160" s="126"/>
      <c r="BZ1160" s="126"/>
      <c r="CA1160" s="126"/>
      <c r="CB1160" s="126"/>
      <c r="CC1160" s="126"/>
      <c r="CD1160" s="126"/>
      <c r="CE1160" s="126"/>
      <c r="CF1160" s="126"/>
      <c r="CG1160" s="126"/>
      <c r="CH1160" s="126"/>
      <c r="CI1160" s="126"/>
      <c r="CJ1160" s="126"/>
      <c r="CK1160" s="126"/>
      <c r="CL1160" s="126"/>
      <c r="CM1160" s="126"/>
      <c r="CN1160" s="126"/>
      <c r="CO1160" s="126"/>
      <c r="CP1160" s="126"/>
      <c r="CQ1160" s="126"/>
      <c r="CR1160" s="126"/>
      <c r="CS1160"/>
      <c r="CT1160"/>
      <c r="CU1160"/>
      <c r="CV1160"/>
      <c r="CW1160"/>
      <c r="CX1160"/>
      <c r="CY1160"/>
      <c r="CZ1160"/>
      <c r="DA1160"/>
      <c r="DB1160"/>
    </row>
    <row r="1161" spans="1:106" s="15" customFormat="1" ht="13.4" customHeight="1">
      <c r="A1161" s="4" t="str">
        <f t="shared" ref="A1161:A1224" si="31">B1161&amp;C1161&amp;E1161</f>
        <v/>
      </c>
      <c r="B1161" s="70"/>
      <c r="C1161" s="123"/>
      <c r="D1161" s="70"/>
      <c r="E1161" s="70"/>
      <c r="F1161" s="123"/>
      <c r="G1161" s="123"/>
      <c r="H1161" s="123"/>
      <c r="I1161" s="126"/>
      <c r="J1161" s="126"/>
      <c r="K1161" s="126"/>
      <c r="L1161" s="126"/>
      <c r="M1161" s="126"/>
      <c r="N1161" s="126"/>
      <c r="O1161" s="126"/>
      <c r="P1161" s="126"/>
      <c r="Q1161" s="126"/>
      <c r="R1161" s="126"/>
      <c r="S1161" s="126"/>
      <c r="T1161" s="126"/>
      <c r="U1161" s="126"/>
      <c r="V1161" s="126"/>
      <c r="W1161" s="126"/>
      <c r="X1161" s="126"/>
      <c r="Y1161" s="126"/>
      <c r="Z1161" s="126"/>
      <c r="AA1161" s="126"/>
      <c r="AB1161" s="126"/>
      <c r="AC1161" s="126"/>
      <c r="AD1161" s="126"/>
      <c r="AE1161" s="126"/>
      <c r="AF1161" s="126"/>
      <c r="AG1161" s="126"/>
      <c r="AH1161" s="126"/>
      <c r="AI1161" s="126"/>
      <c r="AJ1161" s="126"/>
      <c r="AK1161" s="126"/>
      <c r="AL1161" s="126"/>
      <c r="AM1161" s="126"/>
      <c r="AN1161" s="126"/>
      <c r="AO1161" s="126"/>
      <c r="AP1161" s="126"/>
      <c r="AQ1161" s="126"/>
      <c r="AR1161" s="126"/>
      <c r="AS1161" s="126"/>
      <c r="AT1161" s="126"/>
      <c r="AU1161" s="126"/>
      <c r="AV1161" s="126"/>
      <c r="AW1161" s="126"/>
      <c r="AX1161" s="126"/>
      <c r="AY1161" s="126"/>
      <c r="AZ1161" s="126"/>
      <c r="BA1161" s="126"/>
      <c r="BB1161" s="126"/>
      <c r="BC1161" s="126"/>
      <c r="BD1161" s="126"/>
      <c r="BE1161" s="126"/>
      <c r="BF1161" s="126"/>
      <c r="BG1161" s="126"/>
      <c r="BH1161" s="126"/>
      <c r="BI1161" s="126"/>
      <c r="BJ1161" s="126"/>
      <c r="BK1161" s="126"/>
      <c r="BL1161" s="126"/>
      <c r="BM1161" s="126"/>
      <c r="BN1161" s="126"/>
      <c r="BO1161" s="126"/>
      <c r="BP1161" s="126"/>
      <c r="BQ1161" s="126"/>
      <c r="BR1161" s="126"/>
      <c r="BS1161" s="126"/>
      <c r="BT1161" s="126"/>
      <c r="BU1161" s="126"/>
      <c r="BV1161" s="126"/>
      <c r="BW1161" s="126"/>
      <c r="BX1161" s="126"/>
      <c r="BY1161" s="126"/>
      <c r="BZ1161" s="126"/>
      <c r="CA1161" s="126"/>
      <c r="CB1161" s="126"/>
      <c r="CC1161" s="126"/>
      <c r="CD1161" s="126"/>
      <c r="CE1161" s="126"/>
      <c r="CF1161" s="126"/>
      <c r="CG1161" s="126"/>
      <c r="CH1161" s="126"/>
      <c r="CI1161" s="126"/>
      <c r="CJ1161" s="126"/>
      <c r="CK1161" s="126"/>
      <c r="CL1161" s="126"/>
      <c r="CM1161" s="126"/>
      <c r="CN1161" s="126"/>
      <c r="CO1161" s="126"/>
      <c r="CP1161" s="126"/>
      <c r="CQ1161" s="126"/>
      <c r="CR1161" s="126"/>
      <c r="CS1161"/>
      <c r="CT1161"/>
      <c r="CU1161"/>
      <c r="CV1161"/>
      <c r="CW1161"/>
      <c r="CX1161"/>
      <c r="CY1161"/>
      <c r="CZ1161"/>
      <c r="DA1161"/>
      <c r="DB1161"/>
    </row>
    <row r="1162" spans="1:106" s="15" customFormat="1" ht="13.4" customHeight="1">
      <c r="A1162" s="4" t="str">
        <f t="shared" si="31"/>
        <v/>
      </c>
      <c r="B1162" s="70"/>
      <c r="C1162" s="123"/>
      <c r="D1162" s="70"/>
      <c r="E1162" s="70"/>
      <c r="F1162" s="123"/>
      <c r="G1162" s="123"/>
      <c r="H1162" s="123"/>
      <c r="I1162" s="126"/>
      <c r="J1162" s="126"/>
      <c r="K1162" s="126"/>
      <c r="L1162" s="126"/>
      <c r="M1162" s="126"/>
      <c r="N1162" s="126"/>
      <c r="O1162" s="126"/>
      <c r="P1162" s="126"/>
      <c r="Q1162" s="126"/>
      <c r="R1162" s="126"/>
      <c r="S1162" s="126"/>
      <c r="T1162" s="126"/>
      <c r="U1162" s="126"/>
      <c r="V1162" s="126"/>
      <c r="W1162" s="126"/>
      <c r="X1162" s="126"/>
      <c r="Y1162" s="126"/>
      <c r="Z1162" s="126"/>
      <c r="AA1162" s="126"/>
      <c r="AB1162" s="126"/>
      <c r="AC1162" s="126"/>
      <c r="AD1162" s="126"/>
      <c r="AE1162" s="126"/>
      <c r="AF1162" s="126"/>
      <c r="AG1162" s="126"/>
      <c r="AH1162" s="126"/>
      <c r="AI1162" s="126"/>
      <c r="AJ1162" s="126"/>
      <c r="AK1162" s="126"/>
      <c r="AL1162" s="126"/>
      <c r="AM1162" s="126"/>
      <c r="AN1162" s="126"/>
      <c r="AO1162" s="126"/>
      <c r="AP1162" s="126"/>
      <c r="AQ1162" s="126"/>
      <c r="AR1162" s="126"/>
      <c r="AS1162" s="126"/>
      <c r="AT1162" s="126"/>
      <c r="AU1162" s="126"/>
      <c r="AV1162" s="126"/>
      <c r="AW1162" s="126"/>
      <c r="AX1162" s="126"/>
      <c r="AY1162" s="126"/>
      <c r="AZ1162" s="126"/>
      <c r="BA1162" s="126"/>
      <c r="BB1162" s="126"/>
      <c r="BC1162" s="126"/>
      <c r="BD1162" s="126"/>
      <c r="BE1162" s="126"/>
      <c r="BF1162" s="126"/>
      <c r="BG1162" s="126"/>
      <c r="BH1162" s="126"/>
      <c r="BI1162" s="126"/>
      <c r="BJ1162" s="126"/>
      <c r="BK1162" s="126"/>
      <c r="BL1162" s="126"/>
      <c r="BM1162" s="126"/>
      <c r="BN1162" s="126"/>
      <c r="BO1162" s="126"/>
      <c r="BP1162" s="126"/>
      <c r="BQ1162" s="126"/>
      <c r="BR1162" s="126"/>
      <c r="BS1162" s="126"/>
      <c r="BT1162" s="126"/>
      <c r="BU1162" s="126"/>
      <c r="BV1162" s="126"/>
      <c r="BW1162" s="126"/>
      <c r="BX1162" s="126"/>
      <c r="BY1162" s="126"/>
      <c r="BZ1162" s="126"/>
      <c r="CA1162" s="126"/>
      <c r="CB1162" s="126"/>
      <c r="CC1162" s="126"/>
      <c r="CD1162" s="126"/>
      <c r="CE1162" s="126"/>
      <c r="CF1162" s="126"/>
      <c r="CG1162" s="126"/>
      <c r="CH1162" s="126"/>
      <c r="CI1162" s="126"/>
      <c r="CJ1162" s="126"/>
      <c r="CK1162" s="126"/>
      <c r="CL1162" s="126"/>
      <c r="CM1162" s="126"/>
      <c r="CN1162" s="126"/>
      <c r="CO1162" s="126"/>
      <c r="CP1162" s="126"/>
      <c r="CQ1162" s="126"/>
      <c r="CR1162" s="126"/>
      <c r="CS1162"/>
      <c r="CT1162"/>
      <c r="CU1162"/>
      <c r="CV1162"/>
      <c r="CW1162"/>
      <c r="CX1162"/>
      <c r="CY1162"/>
      <c r="CZ1162"/>
      <c r="DA1162"/>
      <c r="DB1162"/>
    </row>
    <row r="1163" spans="1:106" s="15" customFormat="1" ht="13.4" customHeight="1">
      <c r="A1163" s="4" t="str">
        <f t="shared" si="31"/>
        <v/>
      </c>
      <c r="B1163" s="70"/>
      <c r="C1163" s="123"/>
      <c r="D1163" s="70"/>
      <c r="E1163" s="70"/>
      <c r="F1163" s="123"/>
      <c r="G1163" s="123"/>
      <c r="H1163" s="123"/>
      <c r="I1163" s="126"/>
      <c r="J1163" s="126"/>
      <c r="K1163" s="126"/>
      <c r="L1163" s="126"/>
      <c r="M1163" s="126"/>
      <c r="N1163" s="126"/>
      <c r="O1163" s="126"/>
      <c r="P1163" s="126"/>
      <c r="Q1163" s="126"/>
      <c r="R1163" s="126"/>
      <c r="S1163" s="126"/>
      <c r="T1163" s="126"/>
      <c r="U1163" s="126"/>
      <c r="V1163" s="126"/>
      <c r="W1163" s="126"/>
      <c r="X1163" s="126"/>
      <c r="Y1163" s="126"/>
      <c r="Z1163" s="126"/>
      <c r="AA1163" s="126"/>
      <c r="AB1163" s="126"/>
      <c r="AC1163" s="126"/>
      <c r="AD1163" s="126"/>
      <c r="AE1163" s="126"/>
      <c r="AF1163" s="126"/>
      <c r="AG1163" s="126"/>
      <c r="AH1163" s="126"/>
      <c r="AI1163" s="126"/>
      <c r="AJ1163" s="126"/>
      <c r="AK1163" s="126"/>
      <c r="AL1163" s="126"/>
      <c r="AM1163" s="126"/>
      <c r="AN1163" s="126"/>
      <c r="AO1163" s="126"/>
      <c r="AP1163" s="126"/>
      <c r="AQ1163" s="126"/>
      <c r="AR1163" s="126"/>
      <c r="AS1163" s="126"/>
      <c r="AT1163" s="126"/>
      <c r="AU1163" s="126"/>
      <c r="AV1163" s="126"/>
      <c r="AW1163" s="126"/>
      <c r="AX1163" s="126"/>
      <c r="AY1163" s="126"/>
      <c r="AZ1163" s="126"/>
      <c r="BA1163" s="126"/>
      <c r="BB1163" s="126"/>
      <c r="BC1163" s="126"/>
      <c r="BD1163" s="126"/>
      <c r="BE1163" s="126"/>
      <c r="BF1163" s="126"/>
      <c r="BG1163" s="126"/>
      <c r="BH1163" s="126"/>
      <c r="BI1163" s="126"/>
      <c r="BJ1163" s="126"/>
      <c r="BK1163" s="126"/>
      <c r="BL1163" s="126"/>
      <c r="BM1163" s="126"/>
      <c r="BN1163" s="126"/>
      <c r="BO1163" s="126"/>
      <c r="BP1163" s="126"/>
      <c r="BQ1163" s="126"/>
      <c r="BR1163" s="126"/>
      <c r="BS1163" s="126"/>
      <c r="BT1163" s="126"/>
      <c r="BU1163" s="126"/>
      <c r="BV1163" s="126"/>
      <c r="BW1163" s="126"/>
      <c r="BX1163" s="126"/>
      <c r="BY1163" s="126"/>
      <c r="BZ1163" s="126"/>
      <c r="CA1163" s="126"/>
      <c r="CB1163" s="126"/>
      <c r="CC1163" s="126"/>
      <c r="CD1163" s="126"/>
      <c r="CE1163" s="126"/>
      <c r="CF1163" s="126"/>
      <c r="CG1163" s="126"/>
      <c r="CH1163" s="126"/>
      <c r="CI1163" s="126"/>
      <c r="CJ1163" s="126"/>
      <c r="CK1163" s="126"/>
      <c r="CL1163" s="126"/>
      <c r="CM1163" s="126"/>
      <c r="CN1163" s="126"/>
      <c r="CO1163" s="126"/>
      <c r="CP1163" s="126"/>
      <c r="CQ1163" s="126"/>
      <c r="CR1163" s="126"/>
      <c r="CS1163"/>
      <c r="CT1163"/>
      <c r="CU1163"/>
      <c r="CV1163"/>
      <c r="CW1163"/>
      <c r="CX1163"/>
      <c r="CY1163"/>
      <c r="CZ1163"/>
      <c r="DA1163"/>
      <c r="DB1163"/>
    </row>
    <row r="1164" spans="1:106" s="15" customFormat="1" ht="13.4" customHeight="1">
      <c r="A1164" s="4" t="str">
        <f t="shared" si="31"/>
        <v/>
      </c>
      <c r="B1164" s="70"/>
      <c r="C1164" s="123"/>
      <c r="D1164" s="70"/>
      <c r="E1164" s="70"/>
      <c r="F1164" s="123"/>
      <c r="G1164" s="123"/>
      <c r="H1164" s="123"/>
      <c r="I1164" s="126"/>
      <c r="J1164" s="126"/>
      <c r="K1164" s="126"/>
      <c r="L1164" s="126"/>
      <c r="M1164" s="126"/>
      <c r="N1164" s="126"/>
      <c r="O1164" s="126"/>
      <c r="P1164" s="126"/>
      <c r="Q1164" s="126"/>
      <c r="R1164" s="126"/>
      <c r="S1164" s="126"/>
      <c r="T1164" s="126"/>
      <c r="U1164" s="126"/>
      <c r="V1164" s="126"/>
      <c r="W1164" s="126"/>
      <c r="X1164" s="126"/>
      <c r="Y1164" s="126"/>
      <c r="Z1164" s="126"/>
      <c r="AA1164" s="126"/>
      <c r="AB1164" s="126"/>
      <c r="AC1164" s="126"/>
      <c r="AD1164" s="126"/>
      <c r="AE1164" s="126"/>
      <c r="AF1164" s="126"/>
      <c r="AG1164" s="126"/>
      <c r="AH1164" s="126"/>
      <c r="AI1164" s="126"/>
      <c r="AJ1164" s="126"/>
      <c r="AK1164" s="126"/>
      <c r="AL1164" s="126"/>
      <c r="AM1164" s="126"/>
      <c r="AN1164" s="126"/>
      <c r="AO1164" s="126"/>
      <c r="AP1164" s="126"/>
      <c r="AQ1164" s="126"/>
      <c r="AR1164" s="126"/>
      <c r="AS1164" s="126"/>
      <c r="AT1164" s="126"/>
      <c r="AU1164" s="126"/>
      <c r="AV1164" s="126"/>
      <c r="AW1164" s="126"/>
      <c r="AX1164" s="126"/>
      <c r="AY1164" s="126"/>
      <c r="AZ1164" s="126"/>
      <c r="BA1164" s="126"/>
      <c r="BB1164" s="126"/>
      <c r="BC1164" s="126"/>
      <c r="BD1164" s="126"/>
      <c r="BE1164" s="126"/>
      <c r="BF1164" s="126"/>
      <c r="BG1164" s="126"/>
      <c r="BH1164" s="126"/>
      <c r="BI1164" s="126"/>
      <c r="BJ1164" s="126"/>
      <c r="BK1164" s="126"/>
      <c r="BL1164" s="126"/>
      <c r="BM1164" s="126"/>
      <c r="BN1164" s="126"/>
      <c r="BO1164" s="126"/>
      <c r="BP1164" s="126"/>
      <c r="BQ1164" s="126"/>
      <c r="BR1164" s="126"/>
      <c r="BS1164" s="126"/>
      <c r="BT1164" s="126"/>
      <c r="BU1164" s="126"/>
      <c r="BV1164" s="126"/>
      <c r="BW1164" s="126"/>
      <c r="BX1164" s="126"/>
      <c r="BY1164" s="126"/>
      <c r="BZ1164" s="126"/>
      <c r="CA1164" s="126"/>
      <c r="CB1164" s="126"/>
      <c r="CC1164" s="126"/>
      <c r="CD1164" s="126"/>
      <c r="CE1164" s="126"/>
      <c r="CF1164" s="126"/>
      <c r="CG1164" s="126"/>
      <c r="CH1164" s="126"/>
      <c r="CI1164" s="126"/>
      <c r="CJ1164" s="126"/>
      <c r="CK1164" s="126"/>
      <c r="CL1164" s="126"/>
      <c r="CM1164" s="126"/>
      <c r="CN1164" s="126"/>
      <c r="CO1164" s="126"/>
      <c r="CP1164" s="126"/>
      <c r="CQ1164" s="126"/>
      <c r="CR1164" s="126"/>
      <c r="CS1164"/>
      <c r="CT1164"/>
      <c r="CU1164"/>
      <c r="CV1164"/>
      <c r="CW1164"/>
      <c r="CX1164"/>
      <c r="CY1164"/>
      <c r="CZ1164"/>
      <c r="DA1164"/>
      <c r="DB1164"/>
    </row>
    <row r="1165" spans="1:106" s="15" customFormat="1" ht="13.4" customHeight="1">
      <c r="A1165" s="4" t="str">
        <f t="shared" si="31"/>
        <v/>
      </c>
      <c r="B1165" s="70"/>
      <c r="C1165" s="123"/>
      <c r="D1165" s="70"/>
      <c r="E1165" s="70"/>
      <c r="F1165" s="123"/>
      <c r="G1165" s="123"/>
      <c r="H1165" s="123"/>
      <c r="I1165" s="126"/>
      <c r="J1165" s="126"/>
      <c r="K1165" s="126"/>
      <c r="L1165" s="126"/>
      <c r="M1165" s="126"/>
      <c r="N1165" s="126"/>
      <c r="O1165" s="126"/>
      <c r="P1165" s="126"/>
      <c r="Q1165" s="126"/>
      <c r="R1165" s="126"/>
      <c r="S1165" s="126"/>
      <c r="T1165" s="126"/>
      <c r="U1165" s="126"/>
      <c r="V1165" s="126"/>
      <c r="W1165" s="126"/>
      <c r="X1165" s="126"/>
      <c r="Y1165" s="126"/>
      <c r="Z1165" s="126"/>
      <c r="AA1165" s="126"/>
      <c r="AB1165" s="126"/>
      <c r="AC1165" s="126"/>
      <c r="AD1165" s="126"/>
      <c r="AE1165" s="126"/>
      <c r="AF1165" s="126"/>
      <c r="AG1165" s="126"/>
      <c r="AH1165" s="126"/>
      <c r="AI1165" s="126"/>
      <c r="AJ1165" s="126"/>
      <c r="AK1165" s="126"/>
      <c r="AL1165" s="126"/>
      <c r="AM1165" s="126"/>
      <c r="AN1165" s="126"/>
      <c r="AO1165" s="126"/>
      <c r="AP1165" s="126"/>
      <c r="AQ1165" s="126"/>
      <c r="AR1165" s="126"/>
      <c r="AS1165" s="126"/>
      <c r="AT1165" s="126"/>
      <c r="AU1165" s="126"/>
      <c r="AV1165" s="126"/>
      <c r="AW1165" s="126"/>
      <c r="AX1165" s="126"/>
      <c r="AY1165" s="126"/>
      <c r="AZ1165" s="126"/>
      <c r="BA1165" s="126"/>
      <c r="BB1165" s="126"/>
      <c r="BC1165" s="126"/>
      <c r="BD1165" s="126"/>
      <c r="BE1165" s="126"/>
      <c r="BF1165" s="126"/>
      <c r="BG1165" s="126"/>
      <c r="BH1165" s="126"/>
      <c r="BI1165" s="126"/>
      <c r="BJ1165" s="126"/>
      <c r="BK1165" s="126"/>
      <c r="BL1165" s="126"/>
      <c r="BM1165" s="126"/>
      <c r="BN1165" s="126"/>
      <c r="BO1165" s="126"/>
      <c r="BP1165" s="126"/>
      <c r="BQ1165" s="126"/>
      <c r="BR1165" s="126"/>
      <c r="BS1165" s="126"/>
      <c r="BT1165" s="126"/>
      <c r="BU1165" s="126"/>
      <c r="BV1165" s="126"/>
      <c r="BW1165" s="126"/>
      <c r="BX1165" s="126"/>
      <c r="BY1165" s="126"/>
      <c r="BZ1165" s="126"/>
      <c r="CA1165" s="126"/>
      <c r="CB1165" s="126"/>
      <c r="CC1165" s="126"/>
      <c r="CD1165" s="126"/>
      <c r="CE1165" s="126"/>
      <c r="CF1165" s="126"/>
      <c r="CG1165" s="126"/>
      <c r="CH1165" s="126"/>
      <c r="CI1165" s="126"/>
      <c r="CJ1165" s="126"/>
      <c r="CK1165" s="126"/>
      <c r="CL1165" s="126"/>
      <c r="CM1165" s="126"/>
      <c r="CN1165" s="126"/>
      <c r="CO1165" s="126"/>
      <c r="CP1165" s="126"/>
      <c r="CQ1165" s="126"/>
      <c r="CR1165" s="126"/>
      <c r="CS1165"/>
      <c r="CT1165"/>
      <c r="CU1165"/>
      <c r="CV1165"/>
      <c r="CW1165"/>
      <c r="CX1165"/>
      <c r="CY1165"/>
      <c r="CZ1165"/>
      <c r="DA1165"/>
      <c r="DB1165"/>
    </row>
    <row r="1166" spans="1:106" s="15" customFormat="1" ht="13.4" customHeight="1">
      <c r="A1166" s="4" t="str">
        <f t="shared" si="31"/>
        <v/>
      </c>
      <c r="B1166" s="70"/>
      <c r="C1166" s="123"/>
      <c r="D1166" s="70"/>
      <c r="E1166" s="70"/>
      <c r="F1166" s="123"/>
      <c r="G1166" s="123"/>
      <c r="H1166" s="123"/>
      <c r="I1166" s="126"/>
      <c r="J1166" s="126"/>
      <c r="K1166" s="126"/>
      <c r="L1166" s="126"/>
      <c r="M1166" s="126"/>
      <c r="N1166" s="126"/>
      <c r="O1166" s="126"/>
      <c r="P1166" s="126"/>
      <c r="Q1166" s="126"/>
      <c r="R1166" s="126"/>
      <c r="S1166" s="126"/>
      <c r="T1166" s="126"/>
      <c r="U1166" s="126"/>
      <c r="V1166" s="126"/>
      <c r="W1166" s="126"/>
      <c r="X1166" s="126"/>
      <c r="Y1166" s="126"/>
      <c r="Z1166" s="126"/>
      <c r="AA1166" s="126"/>
      <c r="AB1166" s="126"/>
      <c r="AC1166" s="126"/>
      <c r="AD1166" s="126"/>
      <c r="AE1166" s="126"/>
      <c r="AF1166" s="126"/>
      <c r="AG1166" s="126"/>
      <c r="AH1166" s="126"/>
      <c r="AI1166" s="126"/>
      <c r="AJ1166" s="126"/>
      <c r="AK1166" s="126"/>
      <c r="AL1166" s="126"/>
      <c r="AM1166" s="126"/>
      <c r="AN1166" s="126"/>
      <c r="AO1166" s="126"/>
      <c r="AP1166" s="126"/>
      <c r="AQ1166" s="126"/>
      <c r="AR1166" s="126"/>
      <c r="AS1166" s="126"/>
      <c r="AT1166" s="126"/>
      <c r="AU1166" s="126"/>
      <c r="AV1166" s="126"/>
      <c r="AW1166" s="126"/>
      <c r="AX1166" s="126"/>
      <c r="AY1166" s="126"/>
      <c r="AZ1166" s="126"/>
      <c r="BA1166" s="126"/>
      <c r="BB1166" s="126"/>
      <c r="BC1166" s="126"/>
      <c r="BD1166" s="126"/>
      <c r="BE1166" s="126"/>
      <c r="BF1166" s="126"/>
      <c r="BG1166" s="126"/>
      <c r="BH1166" s="126"/>
      <c r="BI1166" s="126"/>
      <c r="BJ1166" s="126"/>
      <c r="BK1166" s="126"/>
      <c r="BL1166" s="126"/>
      <c r="BM1166" s="126"/>
      <c r="BN1166" s="126"/>
      <c r="BO1166" s="126"/>
      <c r="BP1166" s="126"/>
      <c r="BQ1166" s="126"/>
      <c r="BR1166" s="126"/>
      <c r="BS1166" s="126"/>
      <c r="BT1166" s="126"/>
      <c r="BU1166" s="126"/>
      <c r="BV1166" s="126"/>
      <c r="BW1166" s="126"/>
      <c r="BX1166" s="126"/>
      <c r="BY1166" s="126"/>
      <c r="BZ1166" s="126"/>
      <c r="CA1166" s="126"/>
      <c r="CB1166" s="126"/>
      <c r="CC1166" s="126"/>
      <c r="CD1166" s="126"/>
      <c r="CE1166" s="126"/>
      <c r="CF1166" s="126"/>
      <c r="CG1166" s="126"/>
      <c r="CH1166" s="126"/>
      <c r="CI1166" s="126"/>
      <c r="CJ1166" s="126"/>
      <c r="CK1166" s="126"/>
      <c r="CL1166" s="126"/>
      <c r="CM1166" s="126"/>
      <c r="CN1166" s="126"/>
      <c r="CO1166" s="126"/>
      <c r="CP1166" s="126"/>
      <c r="CQ1166" s="126"/>
      <c r="CR1166" s="126"/>
      <c r="CS1166"/>
      <c r="CT1166"/>
      <c r="CU1166"/>
      <c r="CV1166"/>
      <c r="CW1166"/>
      <c r="CX1166"/>
      <c r="CY1166"/>
      <c r="CZ1166"/>
      <c r="DA1166"/>
      <c r="DB1166"/>
    </row>
    <row r="1167" spans="1:106" s="15" customFormat="1" ht="13.4" customHeight="1">
      <c r="A1167" s="4" t="str">
        <f t="shared" si="31"/>
        <v/>
      </c>
      <c r="B1167" s="70"/>
      <c r="C1167" s="123"/>
      <c r="D1167" s="70"/>
      <c r="E1167" s="70"/>
      <c r="F1167" s="123"/>
      <c r="G1167" s="123"/>
      <c r="H1167" s="123"/>
      <c r="I1167" s="126"/>
      <c r="J1167" s="126"/>
      <c r="K1167" s="126"/>
      <c r="L1167" s="126"/>
      <c r="M1167" s="126"/>
      <c r="N1167" s="126"/>
      <c r="O1167" s="126"/>
      <c r="P1167" s="126"/>
      <c r="Q1167" s="126"/>
      <c r="R1167" s="126"/>
      <c r="S1167" s="126"/>
      <c r="T1167" s="126"/>
      <c r="U1167" s="126"/>
      <c r="V1167" s="126"/>
      <c r="W1167" s="126"/>
      <c r="X1167" s="126"/>
      <c r="Y1167" s="126"/>
      <c r="Z1167" s="126"/>
      <c r="AA1167" s="126"/>
      <c r="AB1167" s="126"/>
      <c r="AC1167" s="126"/>
      <c r="AD1167" s="126"/>
      <c r="AE1167" s="126"/>
      <c r="AF1167" s="126"/>
      <c r="AG1167" s="126"/>
      <c r="AH1167" s="126"/>
      <c r="AI1167" s="126"/>
      <c r="AJ1167" s="126"/>
      <c r="AK1167" s="126"/>
      <c r="AL1167" s="126"/>
      <c r="AM1167" s="126"/>
      <c r="AN1167" s="126"/>
      <c r="AO1167" s="126"/>
      <c r="AP1167" s="126"/>
      <c r="AQ1167" s="126"/>
      <c r="AR1167" s="126"/>
      <c r="AS1167" s="126"/>
      <c r="AT1167" s="126"/>
      <c r="AU1167" s="126"/>
      <c r="AV1167" s="126"/>
      <c r="AW1167" s="126"/>
      <c r="AX1167" s="126"/>
      <c r="AY1167" s="126"/>
      <c r="AZ1167" s="126"/>
      <c r="BA1167" s="126"/>
      <c r="BB1167" s="126"/>
      <c r="BC1167" s="126"/>
      <c r="BD1167" s="126"/>
      <c r="BE1167" s="126"/>
      <c r="BF1167" s="126"/>
      <c r="BG1167" s="126"/>
      <c r="BH1167" s="126"/>
      <c r="BI1167" s="126"/>
      <c r="BJ1167" s="126"/>
      <c r="BK1167" s="126"/>
      <c r="BL1167" s="126"/>
      <c r="BM1167" s="126"/>
      <c r="BN1167" s="126"/>
      <c r="BO1167" s="126"/>
      <c r="BP1167" s="126"/>
      <c r="BQ1167" s="126"/>
      <c r="BR1167" s="126"/>
      <c r="BS1167" s="126"/>
      <c r="BT1167" s="126"/>
      <c r="BU1167" s="126"/>
      <c r="BV1167" s="126"/>
      <c r="BW1167" s="126"/>
      <c r="BX1167" s="126"/>
      <c r="BY1167" s="126"/>
      <c r="BZ1167" s="126"/>
      <c r="CA1167" s="126"/>
      <c r="CB1167" s="126"/>
      <c r="CC1167" s="126"/>
      <c r="CD1167" s="126"/>
      <c r="CE1167" s="126"/>
      <c r="CF1167" s="126"/>
      <c r="CG1167" s="126"/>
      <c r="CH1167" s="126"/>
      <c r="CI1167" s="126"/>
      <c r="CJ1167" s="126"/>
      <c r="CK1167" s="126"/>
      <c r="CL1167" s="126"/>
      <c r="CM1167" s="126"/>
      <c r="CN1167" s="126"/>
      <c r="CO1167" s="126"/>
      <c r="CP1167" s="126"/>
      <c r="CQ1167" s="126"/>
      <c r="CR1167" s="126"/>
      <c r="CS1167"/>
      <c r="CT1167"/>
      <c r="CU1167"/>
      <c r="CV1167"/>
      <c r="CW1167"/>
      <c r="CX1167"/>
      <c r="CY1167"/>
      <c r="CZ1167"/>
      <c r="DA1167"/>
      <c r="DB1167"/>
    </row>
    <row r="1168" spans="1:106" s="15" customFormat="1" ht="13.4" customHeight="1">
      <c r="A1168" s="4" t="str">
        <f t="shared" si="31"/>
        <v/>
      </c>
      <c r="B1168" s="70"/>
      <c r="C1168" s="123"/>
      <c r="D1168" s="70"/>
      <c r="E1168" s="70"/>
      <c r="F1168" s="123"/>
      <c r="G1168" s="123"/>
      <c r="H1168" s="123"/>
      <c r="I1168" s="126"/>
      <c r="J1168" s="126"/>
      <c r="K1168" s="126"/>
      <c r="L1168" s="126"/>
      <c r="M1168" s="126"/>
      <c r="N1168" s="126"/>
      <c r="O1168" s="126"/>
      <c r="P1168" s="126"/>
      <c r="Q1168" s="126"/>
      <c r="R1168" s="126"/>
      <c r="S1168" s="126"/>
      <c r="T1168" s="126"/>
      <c r="U1168" s="126"/>
      <c r="V1168" s="126"/>
      <c r="W1168" s="126"/>
      <c r="X1168" s="126"/>
      <c r="Y1168" s="126"/>
      <c r="Z1168" s="126"/>
      <c r="AA1168" s="126"/>
      <c r="AB1168" s="126"/>
      <c r="AC1168" s="126"/>
      <c r="AD1168" s="126"/>
      <c r="AE1168" s="126"/>
      <c r="AF1168" s="126"/>
      <c r="AG1168" s="126"/>
      <c r="AH1168" s="126"/>
      <c r="AI1168" s="126"/>
      <c r="AJ1168" s="126"/>
      <c r="AK1168" s="126"/>
      <c r="AL1168" s="126"/>
      <c r="AM1168" s="126"/>
      <c r="AN1168" s="126"/>
      <c r="AO1168" s="126"/>
      <c r="AP1168" s="126"/>
      <c r="AQ1168" s="126"/>
      <c r="AR1168" s="126"/>
      <c r="AS1168" s="126"/>
      <c r="AT1168" s="126"/>
      <c r="AU1168" s="126"/>
      <c r="AV1168" s="126"/>
      <c r="AW1168" s="126"/>
      <c r="AX1168" s="126"/>
      <c r="AY1168" s="126"/>
      <c r="AZ1168" s="126"/>
      <c r="BA1168" s="126"/>
      <c r="BB1168" s="126"/>
      <c r="BC1168" s="126"/>
      <c r="BD1168" s="126"/>
      <c r="BE1168" s="126"/>
      <c r="BF1168" s="126"/>
      <c r="BG1168" s="126"/>
      <c r="BH1168" s="126"/>
      <c r="BI1168" s="126"/>
      <c r="BJ1168" s="126"/>
      <c r="BK1168" s="126"/>
      <c r="BL1168" s="126"/>
      <c r="BM1168" s="126"/>
      <c r="BN1168" s="126"/>
      <c r="BO1168" s="126"/>
      <c r="BP1168" s="126"/>
      <c r="BQ1168" s="126"/>
      <c r="BR1168" s="126"/>
      <c r="BS1168" s="126"/>
      <c r="BT1168" s="126"/>
      <c r="BU1168" s="126"/>
      <c r="BV1168" s="126"/>
      <c r="BW1168" s="126"/>
      <c r="BX1168" s="126"/>
      <c r="BY1168" s="126"/>
      <c r="BZ1168" s="126"/>
      <c r="CA1168" s="126"/>
      <c r="CB1168" s="126"/>
      <c r="CC1168" s="126"/>
      <c r="CD1168" s="126"/>
      <c r="CE1168" s="126"/>
      <c r="CF1168" s="126"/>
      <c r="CG1168" s="126"/>
      <c r="CH1168" s="126"/>
      <c r="CI1168" s="126"/>
      <c r="CJ1168" s="126"/>
      <c r="CK1168" s="126"/>
      <c r="CL1168" s="126"/>
      <c r="CM1168" s="126"/>
      <c r="CN1168" s="126"/>
      <c r="CO1168" s="126"/>
      <c r="CP1168" s="126"/>
      <c r="CQ1168" s="126"/>
      <c r="CR1168" s="126"/>
      <c r="CS1168"/>
      <c r="CT1168"/>
      <c r="CU1168"/>
      <c r="CV1168"/>
      <c r="CW1168"/>
      <c r="CX1168"/>
      <c r="CY1168"/>
      <c r="CZ1168"/>
      <c r="DA1168"/>
      <c r="DB1168"/>
    </row>
    <row r="1169" spans="1:106" s="15" customFormat="1" ht="13.4" customHeight="1">
      <c r="A1169" s="4" t="str">
        <f t="shared" si="31"/>
        <v/>
      </c>
      <c r="B1169" s="70"/>
      <c r="C1169" s="123"/>
      <c r="D1169" s="70"/>
      <c r="E1169" s="70"/>
      <c r="F1169" s="123"/>
      <c r="G1169" s="123"/>
      <c r="H1169" s="123"/>
      <c r="I1169" s="126"/>
      <c r="J1169" s="126"/>
      <c r="K1169" s="126"/>
      <c r="L1169" s="126"/>
      <c r="M1169" s="126"/>
      <c r="N1169" s="126"/>
      <c r="O1169" s="126"/>
      <c r="P1169" s="126"/>
      <c r="Q1169" s="126"/>
      <c r="R1169" s="126"/>
      <c r="S1169" s="126"/>
      <c r="T1169" s="126"/>
      <c r="U1169" s="126"/>
      <c r="V1169" s="126"/>
      <c r="W1169" s="126"/>
      <c r="X1169" s="126"/>
      <c r="Y1169" s="126"/>
      <c r="Z1169" s="126"/>
      <c r="AA1169" s="126"/>
      <c r="AB1169" s="126"/>
      <c r="AC1169" s="126"/>
      <c r="AD1169" s="126"/>
      <c r="AE1169" s="126"/>
      <c r="AF1169" s="126"/>
      <c r="AG1169" s="126"/>
      <c r="AH1169" s="126"/>
      <c r="AI1169" s="126"/>
      <c r="AJ1169" s="126"/>
      <c r="AK1169" s="126"/>
      <c r="AL1169" s="126"/>
      <c r="AM1169" s="126"/>
      <c r="AN1169" s="126"/>
      <c r="AO1169" s="126"/>
      <c r="AP1169" s="126"/>
      <c r="AQ1169" s="126"/>
      <c r="AR1169" s="126"/>
      <c r="AS1169" s="126"/>
      <c r="AT1169" s="126"/>
      <c r="AU1169" s="126"/>
      <c r="AV1169" s="126"/>
      <c r="AW1169" s="126"/>
      <c r="AX1169" s="126"/>
      <c r="AY1169" s="126"/>
      <c r="AZ1169" s="126"/>
      <c r="BA1169" s="126"/>
      <c r="BB1169" s="126"/>
      <c r="BC1169" s="126"/>
      <c r="BD1169" s="126"/>
      <c r="BE1169" s="126"/>
      <c r="BF1169" s="126"/>
      <c r="BG1169" s="126"/>
      <c r="BH1169" s="126"/>
      <c r="BI1169" s="126"/>
      <c r="BJ1169" s="126"/>
      <c r="BK1169" s="126"/>
      <c r="BL1169" s="126"/>
      <c r="BM1169" s="126"/>
      <c r="BN1169" s="126"/>
      <c r="BO1169" s="126"/>
      <c r="BP1169" s="126"/>
      <c r="BQ1169" s="126"/>
      <c r="BR1169" s="126"/>
      <c r="BS1169" s="126"/>
      <c r="BT1169" s="126"/>
      <c r="BU1169" s="126"/>
      <c r="BV1169" s="126"/>
      <c r="BW1169" s="126"/>
      <c r="BX1169" s="126"/>
      <c r="BY1169" s="126"/>
      <c r="BZ1169" s="126"/>
      <c r="CA1169" s="126"/>
      <c r="CB1169" s="126"/>
      <c r="CC1169" s="126"/>
      <c r="CD1169" s="126"/>
      <c r="CE1169" s="126"/>
      <c r="CF1169" s="126"/>
      <c r="CG1169" s="126"/>
      <c r="CH1169" s="126"/>
      <c r="CI1169" s="126"/>
      <c r="CJ1169" s="126"/>
      <c r="CK1169" s="126"/>
      <c r="CL1169" s="126"/>
      <c r="CM1169" s="126"/>
      <c r="CN1169" s="126"/>
      <c r="CO1169" s="126"/>
      <c r="CP1169" s="126"/>
      <c r="CQ1169" s="126"/>
      <c r="CR1169" s="126"/>
      <c r="CS1169"/>
      <c r="CT1169"/>
      <c r="CU1169"/>
      <c r="CV1169"/>
      <c r="CW1169"/>
      <c r="CX1169"/>
      <c r="CY1169"/>
      <c r="CZ1169"/>
      <c r="DA1169"/>
      <c r="DB1169"/>
    </row>
    <row r="1170" spans="1:106" s="15" customFormat="1" ht="13.4" customHeight="1">
      <c r="A1170" s="4" t="str">
        <f t="shared" si="31"/>
        <v/>
      </c>
      <c r="B1170" s="70"/>
      <c r="C1170" s="123"/>
      <c r="D1170" s="70"/>
      <c r="E1170" s="70"/>
      <c r="F1170" s="123"/>
      <c r="G1170" s="123"/>
      <c r="H1170" s="123"/>
      <c r="I1170" s="126"/>
      <c r="J1170" s="126"/>
      <c r="K1170" s="126"/>
      <c r="L1170" s="126"/>
      <c r="M1170" s="126"/>
      <c r="N1170" s="126"/>
      <c r="O1170" s="126"/>
      <c r="P1170" s="126"/>
      <c r="Q1170" s="126"/>
      <c r="R1170" s="126"/>
      <c r="S1170" s="126"/>
      <c r="T1170" s="126"/>
      <c r="U1170" s="126"/>
      <c r="V1170" s="126"/>
      <c r="W1170" s="126"/>
      <c r="X1170" s="126"/>
      <c r="Y1170" s="126"/>
      <c r="Z1170" s="126"/>
      <c r="AA1170" s="126"/>
      <c r="AB1170" s="126"/>
      <c r="AC1170" s="126"/>
      <c r="AD1170" s="126"/>
      <c r="AE1170" s="126"/>
      <c r="AF1170" s="126"/>
      <c r="AG1170" s="126"/>
      <c r="AH1170" s="126"/>
      <c r="AI1170" s="126"/>
      <c r="AJ1170" s="126"/>
      <c r="AK1170" s="126"/>
      <c r="AL1170" s="126"/>
      <c r="AM1170" s="126"/>
      <c r="AN1170" s="126"/>
      <c r="AO1170" s="126"/>
      <c r="AP1170" s="126"/>
      <c r="AQ1170" s="126"/>
      <c r="AR1170" s="126"/>
      <c r="AS1170" s="126"/>
      <c r="AT1170" s="126"/>
      <c r="AU1170" s="126"/>
      <c r="AV1170" s="126"/>
      <c r="AW1170" s="126"/>
      <c r="AX1170" s="126"/>
      <c r="AY1170" s="126"/>
      <c r="AZ1170" s="126"/>
      <c r="BA1170" s="126"/>
      <c r="BB1170" s="126"/>
      <c r="BC1170" s="126"/>
      <c r="BD1170" s="126"/>
      <c r="BE1170" s="126"/>
      <c r="BF1170" s="126"/>
      <c r="BG1170" s="126"/>
      <c r="BH1170" s="126"/>
      <c r="BI1170" s="126"/>
      <c r="BJ1170" s="126"/>
      <c r="BK1170" s="126"/>
      <c r="BL1170" s="126"/>
      <c r="BM1170" s="126"/>
      <c r="BN1170" s="126"/>
      <c r="BO1170" s="126"/>
      <c r="BP1170" s="126"/>
      <c r="BQ1170" s="126"/>
      <c r="BR1170" s="126"/>
      <c r="BS1170" s="126"/>
      <c r="BT1170" s="126"/>
      <c r="BU1170" s="126"/>
      <c r="BV1170" s="126"/>
      <c r="BW1170" s="126"/>
      <c r="BX1170" s="126"/>
      <c r="BY1170" s="126"/>
      <c r="BZ1170" s="126"/>
      <c r="CA1170" s="126"/>
      <c r="CB1170" s="126"/>
      <c r="CC1170" s="126"/>
      <c r="CD1170" s="126"/>
      <c r="CE1170" s="126"/>
      <c r="CF1170" s="126"/>
      <c r="CG1170" s="126"/>
      <c r="CH1170" s="126"/>
      <c r="CI1170" s="126"/>
      <c r="CJ1170" s="126"/>
      <c r="CK1170" s="126"/>
      <c r="CL1170" s="126"/>
      <c r="CM1170" s="126"/>
      <c r="CN1170" s="126"/>
      <c r="CO1170" s="126"/>
      <c r="CP1170" s="126"/>
      <c r="CQ1170" s="126"/>
      <c r="CR1170" s="126"/>
      <c r="CS1170"/>
      <c r="CT1170"/>
      <c r="CU1170"/>
      <c r="CV1170"/>
      <c r="CW1170"/>
      <c r="CX1170"/>
      <c r="CY1170"/>
      <c r="CZ1170"/>
      <c r="DA1170"/>
      <c r="DB1170"/>
    </row>
    <row r="1171" spans="1:106" s="15" customFormat="1" ht="13.4" customHeight="1">
      <c r="A1171" s="4" t="str">
        <f t="shared" si="31"/>
        <v/>
      </c>
      <c r="B1171" s="70"/>
      <c r="C1171" s="123"/>
      <c r="D1171" s="70"/>
      <c r="E1171" s="70"/>
      <c r="F1171" s="123"/>
      <c r="G1171" s="123"/>
      <c r="H1171" s="123"/>
      <c r="I1171" s="126"/>
      <c r="J1171" s="126"/>
      <c r="K1171" s="126"/>
      <c r="L1171" s="126"/>
      <c r="M1171" s="126"/>
      <c r="N1171" s="126"/>
      <c r="O1171" s="126"/>
      <c r="P1171" s="126"/>
      <c r="Q1171" s="126"/>
      <c r="R1171" s="126"/>
      <c r="S1171" s="126"/>
      <c r="T1171" s="126"/>
      <c r="U1171" s="126"/>
      <c r="V1171" s="126"/>
      <c r="W1171" s="126"/>
      <c r="X1171" s="126"/>
      <c r="Y1171" s="126"/>
      <c r="Z1171" s="126"/>
      <c r="AA1171" s="126"/>
      <c r="AB1171" s="126"/>
      <c r="AC1171" s="126"/>
      <c r="AD1171" s="126"/>
      <c r="AE1171" s="126"/>
      <c r="AF1171" s="126"/>
      <c r="AG1171" s="126"/>
      <c r="AH1171" s="126"/>
      <c r="AI1171" s="126"/>
      <c r="AJ1171" s="126"/>
      <c r="AK1171" s="126"/>
      <c r="AL1171" s="126"/>
      <c r="AM1171" s="126"/>
      <c r="AN1171" s="126"/>
      <c r="AO1171" s="126"/>
      <c r="AP1171" s="126"/>
      <c r="AQ1171" s="126"/>
      <c r="AR1171" s="126"/>
      <c r="AS1171" s="126"/>
      <c r="AT1171" s="126"/>
      <c r="AU1171" s="126"/>
      <c r="AV1171" s="126"/>
      <c r="AW1171" s="126"/>
      <c r="AX1171" s="126"/>
      <c r="AY1171" s="126"/>
      <c r="AZ1171" s="126"/>
      <c r="BA1171" s="126"/>
      <c r="BB1171" s="126"/>
      <c r="BC1171" s="126"/>
      <c r="BD1171" s="126"/>
      <c r="BE1171" s="126"/>
      <c r="BF1171" s="126"/>
      <c r="BG1171" s="126"/>
      <c r="BH1171" s="126"/>
      <c r="BI1171" s="126"/>
      <c r="BJ1171" s="126"/>
      <c r="BK1171" s="126"/>
      <c r="BL1171" s="126"/>
      <c r="BM1171" s="126"/>
      <c r="BN1171" s="126"/>
      <c r="BO1171" s="126"/>
      <c r="BP1171" s="126"/>
      <c r="BQ1171" s="126"/>
      <c r="BR1171" s="126"/>
      <c r="BS1171" s="126"/>
      <c r="BT1171" s="126"/>
      <c r="BU1171" s="126"/>
      <c r="BV1171" s="126"/>
      <c r="BW1171" s="126"/>
      <c r="BX1171" s="126"/>
      <c r="BY1171" s="126"/>
      <c r="BZ1171" s="126"/>
      <c r="CA1171" s="126"/>
      <c r="CB1171" s="126"/>
      <c r="CC1171" s="126"/>
      <c r="CD1171" s="126"/>
      <c r="CE1171" s="126"/>
      <c r="CF1171" s="126"/>
      <c r="CG1171" s="126"/>
      <c r="CH1171" s="126"/>
      <c r="CI1171" s="126"/>
      <c r="CJ1171" s="126"/>
      <c r="CK1171" s="126"/>
      <c r="CL1171" s="126"/>
      <c r="CM1171" s="126"/>
      <c r="CN1171" s="126"/>
      <c r="CO1171" s="126"/>
      <c r="CP1171" s="126"/>
      <c r="CQ1171" s="126"/>
      <c r="CR1171" s="126"/>
      <c r="CS1171"/>
      <c r="CT1171"/>
      <c r="CU1171"/>
      <c r="CV1171"/>
      <c r="CW1171"/>
      <c r="CX1171"/>
      <c r="CY1171"/>
      <c r="CZ1171"/>
      <c r="DA1171"/>
      <c r="DB1171"/>
    </row>
    <row r="1172" spans="1:106" s="15" customFormat="1" ht="13.4" customHeight="1">
      <c r="A1172" s="4" t="str">
        <f t="shared" si="31"/>
        <v/>
      </c>
      <c r="B1172" s="70"/>
      <c r="C1172" s="123"/>
      <c r="D1172" s="70"/>
      <c r="E1172" s="70"/>
      <c r="F1172" s="123"/>
      <c r="G1172" s="123"/>
      <c r="H1172" s="123"/>
      <c r="I1172" s="126"/>
      <c r="J1172" s="126"/>
      <c r="K1172" s="126"/>
      <c r="L1172" s="126"/>
      <c r="M1172" s="126"/>
      <c r="N1172" s="126"/>
      <c r="O1172" s="126"/>
      <c r="P1172" s="126"/>
      <c r="Q1172" s="126"/>
      <c r="R1172" s="126"/>
      <c r="S1172" s="126"/>
      <c r="T1172" s="126"/>
      <c r="U1172" s="126"/>
      <c r="V1172" s="126"/>
      <c r="W1172" s="126"/>
      <c r="X1172" s="126"/>
      <c r="Y1172" s="126"/>
      <c r="Z1172" s="126"/>
      <c r="AA1172" s="126"/>
      <c r="AB1172" s="126"/>
      <c r="AC1172" s="126"/>
      <c r="AD1172" s="126"/>
      <c r="AE1172" s="126"/>
      <c r="AF1172" s="126"/>
      <c r="AG1172" s="126"/>
      <c r="AH1172" s="126"/>
      <c r="AI1172" s="126"/>
      <c r="AJ1172" s="126"/>
      <c r="AK1172" s="126"/>
      <c r="AL1172" s="126"/>
      <c r="AM1172" s="126"/>
      <c r="AN1172" s="126"/>
      <c r="AO1172" s="126"/>
      <c r="AP1172" s="126"/>
      <c r="AQ1172" s="126"/>
      <c r="AR1172" s="126"/>
      <c r="AS1172" s="126"/>
      <c r="AT1172" s="126"/>
      <c r="AU1172" s="126"/>
      <c r="AV1172" s="126"/>
      <c r="AW1172" s="126"/>
      <c r="AX1172" s="126"/>
      <c r="AY1172" s="126"/>
      <c r="AZ1172" s="126"/>
      <c r="BA1172" s="126"/>
      <c r="BB1172" s="126"/>
      <c r="BC1172" s="126"/>
      <c r="BD1172" s="126"/>
      <c r="BE1172" s="126"/>
      <c r="BF1172" s="126"/>
      <c r="BG1172" s="126"/>
      <c r="BH1172" s="126"/>
      <c r="BI1172" s="126"/>
      <c r="BJ1172" s="126"/>
      <c r="BK1172" s="126"/>
      <c r="BL1172" s="126"/>
      <c r="BM1172" s="126"/>
      <c r="BN1172" s="126"/>
      <c r="BO1172" s="126"/>
      <c r="BP1172" s="126"/>
      <c r="BQ1172" s="126"/>
      <c r="BR1172" s="126"/>
      <c r="BS1172" s="126"/>
      <c r="BT1172" s="126"/>
      <c r="BU1172" s="126"/>
      <c r="BV1172" s="126"/>
      <c r="BW1172" s="126"/>
      <c r="BX1172" s="126"/>
      <c r="BY1172" s="126"/>
      <c r="BZ1172" s="126"/>
      <c r="CA1172" s="126"/>
      <c r="CB1172" s="126"/>
      <c r="CC1172" s="126"/>
      <c r="CD1172" s="126"/>
      <c r="CE1172" s="126"/>
      <c r="CF1172" s="126"/>
      <c r="CG1172" s="126"/>
      <c r="CH1172" s="126"/>
      <c r="CI1172" s="126"/>
      <c r="CJ1172" s="126"/>
      <c r="CK1172" s="126"/>
      <c r="CL1172" s="126"/>
      <c r="CM1172" s="126"/>
      <c r="CN1172" s="126"/>
      <c r="CO1172" s="126"/>
      <c r="CP1172" s="126"/>
      <c r="CQ1172" s="126"/>
      <c r="CR1172" s="126"/>
      <c r="CS1172"/>
      <c r="CT1172"/>
      <c r="CU1172"/>
      <c r="CV1172"/>
      <c r="CW1172"/>
      <c r="CX1172"/>
      <c r="CY1172"/>
      <c r="CZ1172"/>
      <c r="DA1172"/>
      <c r="DB1172"/>
    </row>
    <row r="1173" spans="1:106" s="15" customFormat="1" ht="13.4" customHeight="1">
      <c r="A1173" s="4" t="str">
        <f t="shared" si="31"/>
        <v/>
      </c>
      <c r="B1173" s="70"/>
      <c r="C1173" s="123"/>
      <c r="D1173" s="70"/>
      <c r="E1173" s="70"/>
      <c r="F1173" s="123"/>
      <c r="G1173" s="123"/>
      <c r="H1173" s="123"/>
      <c r="I1173" s="126"/>
      <c r="J1173" s="126"/>
      <c r="K1173" s="126"/>
      <c r="L1173" s="126"/>
      <c r="M1173" s="126"/>
      <c r="N1173" s="126"/>
      <c r="O1173" s="126"/>
      <c r="P1173" s="126"/>
      <c r="Q1173" s="126"/>
      <c r="R1173" s="126"/>
      <c r="S1173" s="126"/>
      <c r="T1173" s="126"/>
      <c r="U1173" s="126"/>
      <c r="V1173" s="126"/>
      <c r="W1173" s="126"/>
      <c r="X1173" s="126"/>
      <c r="Y1173" s="126"/>
      <c r="Z1173" s="126"/>
      <c r="AA1173" s="126"/>
      <c r="AB1173" s="126"/>
      <c r="AC1173" s="126"/>
      <c r="AD1173" s="126"/>
      <c r="AE1173" s="126"/>
      <c r="AF1173" s="126"/>
      <c r="AG1173" s="126"/>
      <c r="AH1173" s="126"/>
      <c r="AI1173" s="126"/>
      <c r="AJ1173" s="126"/>
      <c r="AK1173" s="126"/>
      <c r="AL1173" s="126"/>
      <c r="AM1173" s="126"/>
      <c r="AN1173" s="126"/>
      <c r="AO1173" s="126"/>
      <c r="AP1173" s="126"/>
      <c r="AQ1173" s="126"/>
      <c r="AR1173" s="126"/>
      <c r="AS1173" s="126"/>
      <c r="AT1173" s="126"/>
      <c r="AU1173" s="126"/>
      <c r="AV1173" s="126"/>
      <c r="AW1173" s="126"/>
      <c r="AX1173" s="126"/>
      <c r="AY1173" s="126"/>
      <c r="AZ1173" s="126"/>
      <c r="BA1173" s="126"/>
      <c r="BB1173" s="126"/>
      <c r="BC1173" s="126"/>
      <c r="BD1173" s="126"/>
      <c r="BE1173" s="126"/>
      <c r="BF1173" s="126"/>
      <c r="BG1173" s="126"/>
      <c r="BH1173" s="126"/>
      <c r="BI1173" s="126"/>
      <c r="BJ1173" s="126"/>
      <c r="BK1173" s="126"/>
      <c r="BL1173" s="126"/>
      <c r="BM1173" s="126"/>
      <c r="BN1173" s="126"/>
      <c r="BO1173" s="126"/>
      <c r="BP1173" s="126"/>
      <c r="BQ1173" s="126"/>
      <c r="BR1173" s="126"/>
      <c r="BS1173" s="126"/>
      <c r="BT1173" s="126"/>
      <c r="BU1173" s="126"/>
      <c r="BV1173" s="126"/>
      <c r="BW1173" s="126"/>
      <c r="BX1173" s="126"/>
      <c r="BY1173" s="126"/>
      <c r="BZ1173" s="126"/>
      <c r="CA1173" s="126"/>
      <c r="CB1173" s="126"/>
      <c r="CC1173" s="126"/>
      <c r="CD1173" s="126"/>
      <c r="CE1173" s="126"/>
      <c r="CF1173" s="126"/>
      <c r="CG1173" s="126"/>
      <c r="CH1173" s="126"/>
      <c r="CI1173" s="126"/>
      <c r="CJ1173" s="126"/>
      <c r="CK1173" s="126"/>
      <c r="CL1173" s="126"/>
      <c r="CM1173" s="126"/>
      <c r="CN1173" s="126"/>
      <c r="CO1173" s="126"/>
      <c r="CP1173" s="126"/>
      <c r="CQ1173" s="126"/>
      <c r="CR1173" s="126"/>
      <c r="CS1173"/>
      <c r="CT1173"/>
      <c r="CU1173"/>
      <c r="CV1173"/>
      <c r="CW1173"/>
      <c r="CX1173"/>
      <c r="CY1173"/>
      <c r="CZ1173"/>
      <c r="DA1173"/>
      <c r="DB1173"/>
    </row>
    <row r="1174" spans="1:106" s="15" customFormat="1" ht="13.4" customHeight="1">
      <c r="A1174" s="4" t="str">
        <f t="shared" si="31"/>
        <v/>
      </c>
      <c r="B1174" s="70"/>
      <c r="C1174" s="123"/>
      <c r="D1174" s="70"/>
      <c r="E1174" s="70"/>
      <c r="F1174" s="123"/>
      <c r="G1174" s="123"/>
      <c r="H1174" s="123"/>
      <c r="I1174" s="126"/>
      <c r="J1174" s="126"/>
      <c r="K1174" s="126"/>
      <c r="L1174" s="126"/>
      <c r="M1174" s="126"/>
      <c r="N1174" s="126"/>
      <c r="O1174" s="126"/>
      <c r="P1174" s="126"/>
      <c r="Q1174" s="126"/>
      <c r="R1174" s="126"/>
      <c r="S1174" s="126"/>
      <c r="T1174" s="126"/>
      <c r="U1174" s="126"/>
      <c r="V1174" s="126"/>
      <c r="W1174" s="126"/>
      <c r="X1174" s="126"/>
      <c r="Y1174" s="126"/>
      <c r="Z1174" s="126"/>
      <c r="AA1174" s="126"/>
      <c r="AB1174" s="126"/>
      <c r="AC1174" s="126"/>
      <c r="AD1174" s="126"/>
      <c r="AE1174" s="126"/>
      <c r="AF1174" s="126"/>
      <c r="AG1174" s="126"/>
      <c r="AH1174" s="126"/>
      <c r="AI1174" s="126"/>
      <c r="AJ1174" s="126"/>
      <c r="AK1174" s="126"/>
      <c r="AL1174" s="126"/>
      <c r="AM1174" s="126"/>
      <c r="AN1174" s="126"/>
      <c r="AO1174" s="126"/>
      <c r="AP1174" s="126"/>
      <c r="AQ1174" s="126"/>
      <c r="AR1174" s="126"/>
      <c r="AS1174" s="126"/>
      <c r="AT1174" s="126"/>
      <c r="AU1174" s="126"/>
      <c r="AV1174" s="126"/>
      <c r="AW1174" s="126"/>
      <c r="AX1174" s="126"/>
      <c r="AY1174" s="126"/>
      <c r="AZ1174" s="126"/>
      <c r="BA1174" s="126"/>
      <c r="BB1174" s="126"/>
      <c r="BC1174" s="126"/>
      <c r="BD1174" s="126"/>
      <c r="BE1174" s="126"/>
      <c r="BF1174" s="126"/>
      <c r="BG1174" s="126"/>
      <c r="BH1174" s="126"/>
      <c r="BI1174" s="126"/>
      <c r="BJ1174" s="126"/>
      <c r="BK1174" s="126"/>
      <c r="BL1174" s="126"/>
      <c r="BM1174" s="126"/>
      <c r="BN1174" s="126"/>
      <c r="BO1174" s="126"/>
      <c r="BP1174" s="126"/>
      <c r="BQ1174" s="126"/>
      <c r="BR1174" s="126"/>
      <c r="BS1174" s="126"/>
      <c r="BT1174" s="126"/>
      <c r="BU1174" s="126"/>
      <c r="BV1174" s="126"/>
      <c r="BW1174" s="126"/>
      <c r="BX1174" s="126"/>
      <c r="BY1174" s="126"/>
      <c r="BZ1174" s="126"/>
      <c r="CA1174" s="126"/>
      <c r="CB1174" s="126"/>
      <c r="CC1174" s="126"/>
      <c r="CD1174" s="126"/>
      <c r="CE1174" s="126"/>
      <c r="CF1174" s="126"/>
      <c r="CG1174" s="126"/>
      <c r="CH1174" s="126"/>
      <c r="CI1174" s="126"/>
      <c r="CJ1174" s="126"/>
      <c r="CK1174" s="126"/>
      <c r="CL1174" s="126"/>
      <c r="CM1174" s="126"/>
      <c r="CN1174" s="126"/>
      <c r="CO1174" s="126"/>
      <c r="CP1174" s="126"/>
      <c r="CQ1174" s="126"/>
      <c r="CR1174" s="126"/>
      <c r="CS1174"/>
      <c r="CT1174"/>
      <c r="CU1174"/>
      <c r="CV1174"/>
      <c r="CW1174"/>
      <c r="CX1174"/>
      <c r="CY1174"/>
      <c r="CZ1174"/>
      <c r="DA1174"/>
      <c r="DB1174"/>
    </row>
    <row r="1175" spans="1:106" s="15" customFormat="1" ht="13.4" customHeight="1">
      <c r="A1175" s="4" t="str">
        <f t="shared" si="31"/>
        <v/>
      </c>
      <c r="B1175" s="70"/>
      <c r="C1175" s="123"/>
      <c r="D1175" s="70"/>
      <c r="E1175" s="70"/>
      <c r="F1175" s="123"/>
      <c r="G1175" s="123"/>
      <c r="H1175" s="123"/>
      <c r="I1175" s="126"/>
      <c r="J1175" s="126"/>
      <c r="K1175" s="126"/>
      <c r="L1175" s="126"/>
      <c r="M1175" s="126"/>
      <c r="N1175" s="126"/>
      <c r="O1175" s="126"/>
      <c r="P1175" s="126"/>
      <c r="Q1175" s="126"/>
      <c r="R1175" s="126"/>
      <c r="S1175" s="126"/>
      <c r="T1175" s="126"/>
      <c r="U1175" s="126"/>
      <c r="V1175" s="126"/>
      <c r="W1175" s="126"/>
      <c r="X1175" s="126"/>
      <c r="Y1175" s="126"/>
      <c r="Z1175" s="126"/>
      <c r="AA1175" s="126"/>
      <c r="AB1175" s="126"/>
      <c r="AC1175" s="126"/>
      <c r="AD1175" s="126"/>
      <c r="AE1175" s="126"/>
      <c r="AF1175" s="126"/>
      <c r="AG1175" s="126"/>
      <c r="AH1175" s="126"/>
      <c r="AI1175" s="126"/>
      <c r="AJ1175" s="126"/>
      <c r="AK1175" s="126"/>
      <c r="AL1175" s="126"/>
      <c r="AM1175" s="126"/>
      <c r="AN1175" s="126"/>
      <c r="AO1175" s="126"/>
      <c r="AP1175" s="126"/>
      <c r="AQ1175" s="126"/>
      <c r="AR1175" s="126"/>
      <c r="AS1175" s="126"/>
      <c r="AT1175" s="126"/>
      <c r="AU1175" s="126"/>
      <c r="AV1175" s="126"/>
      <c r="AW1175" s="126"/>
      <c r="AX1175" s="126"/>
      <c r="AY1175" s="126"/>
      <c r="AZ1175" s="126"/>
      <c r="BA1175" s="126"/>
      <c r="BB1175" s="126"/>
      <c r="BC1175" s="126"/>
      <c r="BD1175" s="126"/>
      <c r="BE1175" s="126"/>
      <c r="BF1175" s="126"/>
      <c r="BG1175" s="126"/>
      <c r="BH1175" s="126"/>
      <c r="BI1175" s="126"/>
      <c r="BJ1175" s="126"/>
      <c r="BK1175" s="126"/>
      <c r="BL1175" s="126"/>
      <c r="BM1175" s="126"/>
      <c r="BN1175" s="126"/>
      <c r="BO1175" s="126"/>
      <c r="BP1175" s="126"/>
      <c r="BQ1175" s="126"/>
      <c r="BR1175" s="126"/>
      <c r="BS1175" s="126"/>
      <c r="BT1175" s="126"/>
      <c r="BU1175" s="126"/>
      <c r="BV1175" s="126"/>
      <c r="BW1175" s="126"/>
      <c r="BX1175" s="126"/>
      <c r="BY1175" s="126"/>
      <c r="BZ1175" s="126"/>
      <c r="CA1175" s="126"/>
      <c r="CB1175" s="126"/>
      <c r="CC1175" s="126"/>
      <c r="CD1175" s="126"/>
      <c r="CE1175" s="126"/>
      <c r="CF1175" s="126"/>
      <c r="CG1175" s="126"/>
      <c r="CH1175" s="126"/>
      <c r="CI1175" s="126"/>
      <c r="CJ1175" s="126"/>
      <c r="CK1175" s="126"/>
      <c r="CL1175" s="126"/>
      <c r="CM1175" s="126"/>
      <c r="CN1175" s="126"/>
      <c r="CO1175" s="126"/>
      <c r="CP1175" s="126"/>
      <c r="CQ1175" s="126"/>
      <c r="CR1175" s="126"/>
      <c r="CS1175"/>
      <c r="CT1175"/>
      <c r="CU1175"/>
      <c r="CV1175"/>
      <c r="CW1175"/>
      <c r="CX1175"/>
      <c r="CY1175"/>
      <c r="CZ1175"/>
      <c r="DA1175"/>
      <c r="DB1175"/>
    </row>
    <row r="1176" spans="1:106" s="15" customFormat="1" ht="13.4" customHeight="1">
      <c r="A1176" s="4" t="str">
        <f t="shared" si="31"/>
        <v/>
      </c>
      <c r="B1176" s="70"/>
      <c r="C1176" s="123"/>
      <c r="D1176" s="70"/>
      <c r="E1176" s="70"/>
      <c r="F1176" s="123"/>
      <c r="G1176" s="123"/>
      <c r="H1176" s="123"/>
      <c r="I1176" s="126"/>
      <c r="J1176" s="126"/>
      <c r="K1176" s="126"/>
      <c r="L1176" s="126"/>
      <c r="M1176" s="126"/>
      <c r="N1176" s="126"/>
      <c r="O1176" s="126"/>
      <c r="P1176" s="126"/>
      <c r="Q1176" s="126"/>
      <c r="R1176" s="126"/>
      <c r="S1176" s="126"/>
      <c r="T1176" s="126"/>
      <c r="U1176" s="126"/>
      <c r="V1176" s="126"/>
      <c r="W1176" s="126"/>
      <c r="X1176" s="126"/>
      <c r="Y1176" s="126"/>
      <c r="Z1176" s="126"/>
      <c r="AA1176" s="126"/>
      <c r="AB1176" s="126"/>
      <c r="AC1176" s="126"/>
      <c r="AD1176" s="126"/>
      <c r="AE1176" s="126"/>
      <c r="AF1176" s="126"/>
      <c r="AG1176" s="126"/>
      <c r="AH1176" s="126"/>
      <c r="AI1176" s="126"/>
      <c r="AJ1176" s="126"/>
      <c r="AK1176" s="126"/>
      <c r="AL1176" s="126"/>
      <c r="AM1176" s="126"/>
      <c r="AN1176" s="126"/>
      <c r="AO1176" s="126"/>
      <c r="AP1176" s="126"/>
      <c r="AQ1176" s="126"/>
      <c r="AR1176" s="126"/>
      <c r="AS1176" s="126"/>
      <c r="AT1176" s="126"/>
      <c r="AU1176" s="126"/>
      <c r="AV1176" s="126"/>
      <c r="AW1176" s="126"/>
      <c r="AX1176" s="126"/>
      <c r="AY1176" s="126"/>
      <c r="AZ1176" s="126"/>
      <c r="BA1176" s="126"/>
      <c r="BB1176" s="126"/>
      <c r="BC1176" s="126"/>
      <c r="BD1176" s="126"/>
      <c r="BE1176" s="126"/>
      <c r="BF1176" s="126"/>
      <c r="BG1176" s="126"/>
      <c r="BH1176" s="126"/>
      <c r="BI1176" s="126"/>
      <c r="BJ1176" s="126"/>
      <c r="BK1176" s="126"/>
      <c r="BL1176" s="126"/>
      <c r="BM1176" s="126"/>
      <c r="BN1176" s="126"/>
      <c r="BO1176" s="126"/>
      <c r="BP1176" s="126"/>
      <c r="BQ1176" s="126"/>
      <c r="BR1176" s="126"/>
      <c r="BS1176" s="126"/>
      <c r="BT1176" s="126"/>
      <c r="BU1176" s="126"/>
      <c r="BV1176" s="126"/>
      <c r="BW1176" s="126"/>
      <c r="BX1176" s="126"/>
      <c r="BY1176" s="126"/>
      <c r="BZ1176" s="126"/>
      <c r="CA1176" s="126"/>
      <c r="CB1176" s="126"/>
      <c r="CC1176" s="126"/>
      <c r="CD1176" s="126"/>
      <c r="CE1176" s="126"/>
      <c r="CF1176" s="126"/>
      <c r="CG1176" s="126"/>
      <c r="CH1176" s="126"/>
      <c r="CI1176" s="126"/>
      <c r="CJ1176" s="126"/>
      <c r="CK1176" s="126"/>
      <c r="CL1176" s="126"/>
      <c r="CM1176" s="126"/>
      <c r="CN1176" s="126"/>
      <c r="CO1176" s="126"/>
      <c r="CP1176" s="126"/>
      <c r="CQ1176" s="126"/>
      <c r="CR1176" s="126"/>
      <c r="CS1176"/>
      <c r="CT1176"/>
      <c r="CU1176"/>
      <c r="CV1176"/>
      <c r="CW1176"/>
      <c r="CX1176"/>
      <c r="CY1176"/>
      <c r="CZ1176"/>
      <c r="DA1176"/>
      <c r="DB1176"/>
    </row>
    <row r="1177" spans="1:106" s="15" customFormat="1" ht="13.4" customHeight="1">
      <c r="A1177" s="4" t="str">
        <f t="shared" si="31"/>
        <v/>
      </c>
      <c r="B1177" s="70"/>
      <c r="C1177" s="123"/>
      <c r="D1177" s="70"/>
      <c r="E1177" s="70"/>
      <c r="F1177" s="123"/>
      <c r="G1177" s="123"/>
      <c r="H1177" s="123"/>
      <c r="I1177" s="126"/>
      <c r="J1177" s="126"/>
      <c r="K1177" s="126"/>
      <c r="L1177" s="126"/>
      <c r="M1177" s="126"/>
      <c r="N1177" s="126"/>
      <c r="O1177" s="126"/>
      <c r="P1177" s="126"/>
      <c r="Q1177" s="126"/>
      <c r="R1177" s="126"/>
      <c r="S1177" s="126"/>
      <c r="T1177" s="126"/>
      <c r="U1177" s="126"/>
      <c r="V1177" s="126"/>
      <c r="W1177" s="126"/>
      <c r="X1177" s="126"/>
      <c r="Y1177" s="126"/>
      <c r="Z1177" s="126"/>
      <c r="AA1177" s="126"/>
      <c r="AB1177" s="126"/>
      <c r="AC1177" s="126"/>
      <c r="AD1177" s="126"/>
      <c r="AE1177" s="126"/>
      <c r="AF1177" s="126"/>
      <c r="AG1177" s="126"/>
      <c r="AH1177" s="126"/>
      <c r="AI1177" s="126"/>
      <c r="AJ1177" s="126"/>
      <c r="AK1177" s="126"/>
      <c r="AL1177" s="126"/>
      <c r="AM1177" s="126"/>
      <c r="AN1177" s="126"/>
      <c r="AO1177" s="126"/>
      <c r="AP1177" s="126"/>
      <c r="AQ1177" s="126"/>
      <c r="AR1177" s="126"/>
      <c r="AS1177" s="126"/>
      <c r="AT1177" s="126"/>
      <c r="AU1177" s="126"/>
      <c r="AV1177" s="126"/>
      <c r="AW1177" s="126"/>
      <c r="AX1177" s="126"/>
      <c r="AY1177" s="126"/>
      <c r="AZ1177" s="126"/>
      <c r="BA1177" s="126"/>
      <c r="BB1177" s="126"/>
      <c r="BC1177" s="126"/>
      <c r="BD1177" s="126"/>
      <c r="BE1177" s="126"/>
      <c r="BF1177" s="126"/>
      <c r="BG1177" s="126"/>
      <c r="BH1177" s="126"/>
      <c r="BI1177" s="126"/>
      <c r="BJ1177" s="126"/>
      <c r="BK1177" s="126"/>
      <c r="BL1177" s="126"/>
      <c r="BM1177" s="126"/>
      <c r="BN1177" s="126"/>
      <c r="BO1177" s="126"/>
      <c r="BP1177" s="126"/>
      <c r="BQ1177" s="126"/>
      <c r="BR1177" s="126"/>
      <c r="BS1177" s="126"/>
      <c r="BT1177" s="126"/>
      <c r="BU1177" s="126"/>
      <c r="BV1177" s="126"/>
      <c r="BW1177" s="126"/>
      <c r="BX1177" s="126"/>
      <c r="BY1177" s="126"/>
      <c r="BZ1177" s="126"/>
      <c r="CA1177" s="126"/>
      <c r="CB1177" s="126"/>
      <c r="CC1177" s="126"/>
      <c r="CD1177" s="126"/>
      <c r="CE1177" s="126"/>
      <c r="CF1177" s="126"/>
      <c r="CG1177" s="126"/>
      <c r="CH1177" s="126"/>
      <c r="CI1177" s="126"/>
      <c r="CJ1177" s="126"/>
      <c r="CK1177" s="126"/>
      <c r="CL1177" s="126"/>
      <c r="CM1177" s="126"/>
      <c r="CN1177" s="126"/>
      <c r="CO1177" s="126"/>
      <c r="CP1177" s="126"/>
      <c r="CQ1177" s="126"/>
      <c r="CR1177" s="126"/>
      <c r="CS1177"/>
      <c r="CT1177"/>
      <c r="CU1177"/>
      <c r="CV1177"/>
      <c r="CW1177"/>
      <c r="CX1177"/>
      <c r="CY1177"/>
      <c r="CZ1177"/>
      <c r="DA1177"/>
      <c r="DB1177"/>
    </row>
    <row r="1178" spans="1:106" s="15" customFormat="1" ht="13.4" customHeight="1">
      <c r="A1178" s="4" t="str">
        <f t="shared" si="31"/>
        <v/>
      </c>
      <c r="B1178" s="70"/>
      <c r="C1178" s="123"/>
      <c r="D1178" s="70"/>
      <c r="E1178" s="70"/>
      <c r="F1178" s="123"/>
      <c r="G1178" s="123"/>
      <c r="H1178" s="123"/>
      <c r="I1178" s="126"/>
      <c r="J1178" s="126"/>
      <c r="K1178" s="126"/>
      <c r="L1178" s="126"/>
      <c r="M1178" s="126"/>
      <c r="N1178" s="126"/>
      <c r="O1178" s="126"/>
      <c r="P1178" s="126"/>
      <c r="Q1178" s="126"/>
      <c r="R1178" s="126"/>
      <c r="S1178" s="126"/>
      <c r="T1178" s="126"/>
      <c r="U1178" s="126"/>
      <c r="V1178" s="126"/>
      <c r="W1178" s="126"/>
      <c r="X1178" s="126"/>
      <c r="Y1178" s="126"/>
      <c r="Z1178" s="126"/>
      <c r="AA1178" s="126"/>
      <c r="AB1178" s="126"/>
      <c r="AC1178" s="126"/>
      <c r="AD1178" s="126"/>
      <c r="AE1178" s="126"/>
      <c r="AF1178" s="126"/>
      <c r="AG1178" s="126"/>
      <c r="AH1178" s="126"/>
      <c r="AI1178" s="126"/>
      <c r="AJ1178" s="126"/>
      <c r="AK1178" s="126"/>
      <c r="AL1178" s="126"/>
      <c r="AM1178" s="126"/>
      <c r="AN1178" s="126"/>
      <c r="AO1178" s="126"/>
      <c r="AP1178" s="126"/>
      <c r="AQ1178" s="126"/>
      <c r="AR1178" s="126"/>
      <c r="AS1178" s="126"/>
      <c r="AT1178" s="126"/>
      <c r="AU1178" s="126"/>
      <c r="AV1178" s="126"/>
      <c r="AW1178" s="126"/>
      <c r="AX1178" s="126"/>
      <c r="AY1178" s="126"/>
      <c r="AZ1178" s="126"/>
      <c r="BA1178" s="126"/>
      <c r="BB1178" s="126"/>
      <c r="BC1178" s="126"/>
      <c r="BD1178" s="126"/>
      <c r="BE1178" s="126"/>
      <c r="BF1178" s="126"/>
      <c r="BG1178" s="126"/>
      <c r="BH1178" s="126"/>
      <c r="BI1178" s="126"/>
      <c r="BJ1178" s="126"/>
      <c r="BK1178" s="126"/>
      <c r="BL1178" s="126"/>
      <c r="BM1178" s="126"/>
      <c r="BN1178" s="126"/>
      <c r="BO1178" s="126"/>
      <c r="BP1178" s="126"/>
      <c r="BQ1178" s="126"/>
      <c r="BR1178" s="126"/>
      <c r="BS1178" s="126"/>
      <c r="BT1178" s="126"/>
      <c r="BU1178" s="126"/>
      <c r="BV1178" s="126"/>
      <c r="BW1178" s="126"/>
      <c r="BX1178" s="126"/>
      <c r="BY1178" s="126"/>
      <c r="BZ1178" s="126"/>
      <c r="CA1178" s="126"/>
      <c r="CB1178" s="126"/>
      <c r="CC1178" s="126"/>
      <c r="CD1178" s="126"/>
      <c r="CE1178" s="126"/>
      <c r="CF1178" s="126"/>
      <c r="CG1178" s="126"/>
      <c r="CH1178" s="126"/>
      <c r="CI1178" s="126"/>
      <c r="CJ1178" s="126"/>
      <c r="CK1178" s="126"/>
      <c r="CL1178" s="126"/>
      <c r="CM1178" s="126"/>
      <c r="CN1178" s="126"/>
      <c r="CO1178" s="126"/>
      <c r="CP1178" s="126"/>
      <c r="CQ1178" s="126"/>
      <c r="CR1178" s="126"/>
      <c r="CS1178"/>
      <c r="CT1178"/>
      <c r="CU1178"/>
      <c r="CV1178"/>
      <c r="CW1178"/>
      <c r="CX1178"/>
      <c r="CY1178"/>
      <c r="CZ1178"/>
      <c r="DA1178"/>
      <c r="DB1178"/>
    </row>
    <row r="1179" spans="1:106" s="15" customFormat="1" ht="13.4" customHeight="1">
      <c r="A1179" s="4" t="str">
        <f t="shared" si="31"/>
        <v/>
      </c>
      <c r="B1179" s="70"/>
      <c r="C1179" s="123"/>
      <c r="D1179" s="70"/>
      <c r="E1179" s="70"/>
      <c r="F1179" s="123"/>
      <c r="G1179" s="123"/>
      <c r="H1179" s="123"/>
      <c r="I1179" s="126"/>
      <c r="J1179" s="126"/>
      <c r="K1179" s="126"/>
      <c r="L1179" s="126"/>
      <c r="M1179" s="126"/>
      <c r="N1179" s="126"/>
      <c r="O1179" s="126"/>
      <c r="P1179" s="126"/>
      <c r="Q1179" s="126"/>
      <c r="R1179" s="126"/>
      <c r="S1179" s="126"/>
      <c r="T1179" s="126"/>
      <c r="U1179" s="126"/>
      <c r="V1179" s="126"/>
      <c r="W1179" s="126"/>
      <c r="X1179" s="126"/>
      <c r="Y1179" s="126"/>
      <c r="Z1179" s="126"/>
      <c r="AA1179" s="126"/>
      <c r="AB1179" s="126"/>
      <c r="AC1179" s="126"/>
      <c r="AD1179" s="126"/>
      <c r="AE1179" s="126"/>
      <c r="AF1179" s="126"/>
      <c r="AG1179" s="126"/>
      <c r="AH1179" s="126"/>
      <c r="AI1179" s="126"/>
      <c r="AJ1179" s="126"/>
      <c r="AK1179" s="126"/>
      <c r="AL1179" s="126"/>
      <c r="AM1179" s="126"/>
      <c r="AN1179" s="126"/>
      <c r="AO1179" s="126"/>
      <c r="AP1179" s="126"/>
      <c r="AQ1179" s="126"/>
      <c r="AR1179" s="126"/>
      <c r="AS1179" s="126"/>
      <c r="AT1179" s="126"/>
      <c r="AU1179" s="126"/>
      <c r="AV1179" s="126"/>
      <c r="AW1179" s="126"/>
      <c r="AX1179" s="126"/>
      <c r="AY1179" s="126"/>
      <c r="AZ1179" s="126"/>
      <c r="BA1179" s="126"/>
      <c r="BB1179" s="126"/>
      <c r="BC1179" s="126"/>
      <c r="BD1179" s="126"/>
      <c r="BE1179" s="126"/>
      <c r="BF1179" s="126"/>
      <c r="BG1179" s="126"/>
      <c r="BH1179" s="126"/>
      <c r="BI1179" s="126"/>
      <c r="BJ1179" s="126"/>
      <c r="BK1179" s="126"/>
      <c r="BL1179" s="126"/>
      <c r="BM1179" s="126"/>
      <c r="BN1179" s="126"/>
      <c r="BO1179" s="126"/>
      <c r="BP1179" s="126"/>
      <c r="BQ1179" s="126"/>
      <c r="BR1179" s="126"/>
      <c r="BS1179" s="126"/>
      <c r="BT1179" s="126"/>
      <c r="BU1179" s="126"/>
      <c r="BV1179" s="126"/>
      <c r="BW1179" s="126"/>
      <c r="BX1179" s="126"/>
      <c r="BY1179" s="126"/>
      <c r="BZ1179" s="126"/>
      <c r="CA1179" s="126"/>
      <c r="CB1179" s="126"/>
      <c r="CC1179" s="126"/>
      <c r="CD1179" s="126"/>
      <c r="CE1179" s="126"/>
      <c r="CF1179" s="126"/>
      <c r="CG1179" s="126"/>
      <c r="CH1179" s="126"/>
      <c r="CI1179" s="126"/>
      <c r="CJ1179" s="126"/>
      <c r="CK1179" s="126"/>
      <c r="CL1179" s="126"/>
      <c r="CM1179" s="126"/>
      <c r="CN1179" s="126"/>
      <c r="CO1179" s="126"/>
      <c r="CP1179" s="126"/>
      <c r="CQ1179" s="126"/>
      <c r="CR1179" s="126"/>
      <c r="CS1179"/>
      <c r="CT1179"/>
      <c r="CU1179"/>
      <c r="CV1179"/>
      <c r="CW1179"/>
      <c r="CX1179"/>
      <c r="CY1179"/>
      <c r="CZ1179"/>
      <c r="DA1179"/>
      <c r="DB1179"/>
    </row>
    <row r="1180" spans="1:106" s="15" customFormat="1" ht="13.4" customHeight="1">
      <c r="A1180" s="4" t="str">
        <f t="shared" si="31"/>
        <v/>
      </c>
      <c r="B1180" s="70"/>
      <c r="C1180" s="123"/>
      <c r="D1180" s="70"/>
      <c r="E1180" s="70"/>
      <c r="F1180" s="123"/>
      <c r="G1180" s="123"/>
      <c r="H1180" s="123"/>
      <c r="I1180" s="126"/>
      <c r="J1180" s="126"/>
      <c r="K1180" s="126"/>
      <c r="L1180" s="126"/>
      <c r="M1180" s="126"/>
      <c r="N1180" s="126"/>
      <c r="O1180" s="126"/>
      <c r="P1180" s="126"/>
      <c r="Q1180" s="126"/>
      <c r="R1180" s="126"/>
      <c r="S1180" s="126"/>
      <c r="T1180" s="126"/>
      <c r="U1180" s="126"/>
      <c r="V1180" s="126"/>
      <c r="W1180" s="126"/>
      <c r="X1180" s="126"/>
      <c r="Y1180" s="126"/>
      <c r="Z1180" s="126"/>
      <c r="AA1180" s="126"/>
      <c r="AB1180" s="126"/>
      <c r="AC1180" s="126"/>
      <c r="AD1180" s="126"/>
      <c r="AE1180" s="126"/>
      <c r="AF1180" s="126"/>
      <c r="AG1180" s="126"/>
      <c r="AH1180" s="126"/>
      <c r="AI1180" s="126"/>
      <c r="AJ1180" s="126"/>
      <c r="AK1180" s="126"/>
      <c r="AL1180" s="126"/>
      <c r="AM1180" s="126"/>
      <c r="AN1180" s="126"/>
      <c r="AO1180" s="126"/>
      <c r="AP1180" s="126"/>
      <c r="AQ1180" s="126"/>
      <c r="AR1180" s="126"/>
      <c r="AS1180" s="126"/>
      <c r="AT1180" s="126"/>
      <c r="AU1180" s="126"/>
      <c r="AV1180" s="126"/>
      <c r="AW1180" s="126"/>
      <c r="AX1180" s="126"/>
      <c r="AY1180" s="126"/>
      <c r="AZ1180" s="126"/>
      <c r="BA1180" s="126"/>
      <c r="BB1180" s="126"/>
      <c r="BC1180" s="126"/>
      <c r="BD1180" s="126"/>
      <c r="BE1180" s="126"/>
      <c r="BF1180" s="126"/>
      <c r="BG1180" s="126"/>
      <c r="BH1180" s="126"/>
      <c r="BI1180" s="126"/>
      <c r="BJ1180" s="126"/>
      <c r="BK1180" s="126"/>
      <c r="BL1180" s="126"/>
      <c r="BM1180" s="126"/>
      <c r="BN1180" s="126"/>
      <c r="BO1180" s="126"/>
      <c r="BP1180" s="126"/>
      <c r="BQ1180" s="126"/>
      <c r="BR1180" s="126"/>
      <c r="BS1180" s="126"/>
      <c r="BT1180" s="126"/>
      <c r="BU1180" s="126"/>
      <c r="BV1180" s="126"/>
      <c r="BW1180" s="126"/>
      <c r="BX1180" s="126"/>
      <c r="BY1180" s="126"/>
      <c r="BZ1180" s="126"/>
      <c r="CA1180" s="126"/>
      <c r="CB1180" s="126"/>
      <c r="CC1180" s="126"/>
      <c r="CD1180" s="126"/>
      <c r="CE1180" s="126"/>
      <c r="CF1180" s="126"/>
      <c r="CG1180" s="126"/>
      <c r="CH1180" s="126"/>
      <c r="CI1180" s="126"/>
      <c r="CJ1180" s="126"/>
      <c r="CK1180" s="126"/>
      <c r="CL1180" s="126"/>
      <c r="CM1180" s="126"/>
      <c r="CN1180" s="126"/>
      <c r="CO1180" s="126"/>
      <c r="CP1180" s="126"/>
      <c r="CQ1180" s="126"/>
      <c r="CR1180" s="126"/>
      <c r="CS1180"/>
      <c r="CT1180"/>
      <c r="CU1180"/>
      <c r="CV1180"/>
      <c r="CW1180"/>
      <c r="CX1180"/>
      <c r="CY1180"/>
      <c r="CZ1180"/>
      <c r="DA1180"/>
      <c r="DB1180"/>
    </row>
    <row r="1181" spans="1:106" s="15" customFormat="1" ht="13.4" customHeight="1">
      <c r="A1181" s="4" t="str">
        <f t="shared" si="31"/>
        <v/>
      </c>
      <c r="B1181" s="70"/>
      <c r="C1181" s="123"/>
      <c r="D1181" s="70"/>
      <c r="E1181" s="70"/>
      <c r="F1181" s="123"/>
      <c r="G1181" s="123"/>
      <c r="H1181" s="123"/>
      <c r="I1181" s="126"/>
      <c r="J1181" s="126"/>
      <c r="K1181" s="126"/>
      <c r="L1181" s="126"/>
      <c r="M1181" s="126"/>
      <c r="N1181" s="126"/>
      <c r="O1181" s="126"/>
      <c r="P1181" s="126"/>
      <c r="Q1181" s="126"/>
      <c r="R1181" s="126"/>
      <c r="S1181" s="126"/>
      <c r="T1181" s="126"/>
      <c r="U1181" s="126"/>
      <c r="V1181" s="126"/>
      <c r="W1181" s="126"/>
      <c r="X1181" s="126"/>
      <c r="Y1181" s="126"/>
      <c r="Z1181" s="126"/>
      <c r="AA1181" s="126"/>
      <c r="AB1181" s="126"/>
      <c r="AC1181" s="126"/>
      <c r="AD1181" s="126"/>
      <c r="AE1181" s="126"/>
      <c r="AF1181" s="126"/>
      <c r="AG1181" s="126"/>
      <c r="AH1181" s="126"/>
      <c r="AI1181" s="126"/>
      <c r="AJ1181" s="126"/>
      <c r="AK1181" s="126"/>
      <c r="AL1181" s="126"/>
      <c r="AM1181" s="126"/>
      <c r="AN1181" s="126"/>
      <c r="AO1181" s="126"/>
      <c r="AP1181" s="126"/>
      <c r="AQ1181" s="126"/>
      <c r="AR1181" s="126"/>
      <c r="AS1181" s="126"/>
      <c r="AT1181" s="126"/>
      <c r="AU1181" s="126"/>
      <c r="AV1181" s="126"/>
      <c r="AW1181" s="126"/>
      <c r="AX1181" s="126"/>
      <c r="AY1181" s="126"/>
      <c r="AZ1181" s="126"/>
      <c r="BA1181" s="126"/>
      <c r="BB1181" s="126"/>
      <c r="BC1181" s="126"/>
      <c r="BD1181" s="126"/>
      <c r="BE1181" s="126"/>
      <c r="BF1181" s="126"/>
      <c r="BG1181" s="126"/>
      <c r="BH1181" s="126"/>
      <c r="BI1181" s="126"/>
      <c r="BJ1181" s="126"/>
      <c r="BK1181" s="126"/>
      <c r="BL1181" s="126"/>
      <c r="BM1181" s="126"/>
      <c r="BN1181" s="126"/>
      <c r="BO1181" s="126"/>
      <c r="BP1181" s="126"/>
      <c r="BQ1181" s="126"/>
      <c r="BR1181" s="126"/>
      <c r="BS1181" s="126"/>
      <c r="BT1181" s="126"/>
      <c r="BU1181" s="126"/>
      <c r="BV1181" s="126"/>
      <c r="BW1181" s="126"/>
      <c r="BX1181" s="126"/>
      <c r="BY1181" s="126"/>
      <c r="BZ1181" s="126"/>
      <c r="CA1181" s="126"/>
      <c r="CB1181" s="126"/>
      <c r="CC1181" s="126"/>
      <c r="CD1181" s="126"/>
      <c r="CE1181" s="126"/>
      <c r="CF1181" s="126"/>
      <c r="CG1181" s="126"/>
      <c r="CH1181" s="126"/>
      <c r="CI1181" s="126"/>
      <c r="CJ1181" s="126"/>
      <c r="CK1181" s="126"/>
      <c r="CL1181" s="126"/>
      <c r="CM1181" s="126"/>
      <c r="CN1181" s="126"/>
      <c r="CO1181" s="126"/>
      <c r="CP1181" s="126"/>
      <c r="CQ1181" s="126"/>
      <c r="CR1181" s="126"/>
      <c r="CS1181"/>
      <c r="CT1181"/>
      <c r="CU1181"/>
      <c r="CV1181"/>
      <c r="CW1181"/>
      <c r="CX1181"/>
      <c r="CY1181"/>
      <c r="CZ1181"/>
      <c r="DA1181"/>
      <c r="DB1181"/>
    </row>
    <row r="1182" spans="1:106" s="15" customFormat="1" ht="13.4" customHeight="1">
      <c r="A1182" s="4" t="str">
        <f t="shared" si="31"/>
        <v/>
      </c>
      <c r="B1182" s="70"/>
      <c r="C1182" s="123"/>
      <c r="D1182" s="70"/>
      <c r="E1182" s="70"/>
      <c r="F1182" s="123"/>
      <c r="G1182" s="123"/>
      <c r="H1182" s="123"/>
      <c r="I1182" s="126"/>
      <c r="J1182" s="126"/>
      <c r="K1182" s="126"/>
      <c r="L1182" s="126"/>
      <c r="M1182" s="126"/>
      <c r="N1182" s="126"/>
      <c r="O1182" s="126"/>
      <c r="P1182" s="126"/>
      <c r="Q1182" s="126"/>
      <c r="R1182" s="126"/>
      <c r="S1182" s="126"/>
      <c r="T1182" s="126"/>
      <c r="U1182" s="126"/>
      <c r="V1182" s="126"/>
      <c r="W1182" s="126"/>
      <c r="X1182" s="126"/>
      <c r="Y1182" s="126"/>
      <c r="Z1182" s="126"/>
      <c r="AA1182" s="126"/>
      <c r="AB1182" s="126"/>
      <c r="AC1182" s="126"/>
      <c r="AD1182" s="126"/>
      <c r="AE1182" s="126"/>
      <c r="AF1182" s="126"/>
      <c r="AG1182" s="126"/>
      <c r="AH1182" s="126"/>
      <c r="AI1182" s="126"/>
      <c r="AJ1182" s="126"/>
      <c r="AK1182" s="126"/>
      <c r="AL1182" s="126"/>
      <c r="AM1182" s="126"/>
      <c r="AN1182" s="126"/>
      <c r="AO1182" s="126"/>
      <c r="AP1182" s="126"/>
      <c r="AQ1182" s="126"/>
      <c r="AR1182" s="126"/>
      <c r="AS1182" s="126"/>
      <c r="AT1182" s="126"/>
      <c r="AU1182" s="126"/>
      <c r="AV1182" s="126"/>
      <c r="AW1182" s="126"/>
      <c r="AX1182" s="126"/>
      <c r="AY1182" s="126"/>
      <c r="AZ1182" s="126"/>
      <c r="BA1182" s="126"/>
      <c r="BB1182" s="126"/>
      <c r="BC1182" s="126"/>
      <c r="BD1182" s="126"/>
      <c r="BE1182" s="126"/>
      <c r="BF1182" s="126"/>
      <c r="BG1182" s="126"/>
      <c r="BH1182" s="126"/>
      <c r="BI1182" s="126"/>
      <c r="BJ1182" s="126"/>
      <c r="BK1182" s="126"/>
      <c r="BL1182" s="126"/>
      <c r="BM1182" s="126"/>
      <c r="BN1182" s="126"/>
      <c r="BO1182" s="126"/>
      <c r="BP1182" s="126"/>
      <c r="BQ1182" s="126"/>
      <c r="BR1182" s="126"/>
      <c r="BS1182" s="126"/>
      <c r="BT1182" s="126"/>
      <c r="BU1182" s="126"/>
      <c r="BV1182" s="126"/>
      <c r="BW1182" s="126"/>
      <c r="BX1182" s="126"/>
      <c r="BY1182" s="126"/>
      <c r="BZ1182" s="126"/>
      <c r="CA1182" s="126"/>
      <c r="CB1182" s="126"/>
      <c r="CC1182" s="126"/>
      <c r="CD1182" s="126"/>
      <c r="CE1182" s="126"/>
      <c r="CF1182" s="126"/>
      <c r="CG1182" s="126"/>
      <c r="CH1182" s="126"/>
      <c r="CI1182" s="126"/>
      <c r="CJ1182" s="126"/>
      <c r="CK1182" s="126"/>
      <c r="CL1182" s="126"/>
      <c r="CM1182" s="126"/>
      <c r="CN1182" s="126"/>
      <c r="CO1182" s="126"/>
      <c r="CP1182" s="126"/>
      <c r="CQ1182" s="126"/>
      <c r="CR1182" s="126"/>
      <c r="CS1182"/>
      <c r="CT1182"/>
      <c r="CU1182"/>
      <c r="CV1182"/>
      <c r="CW1182"/>
      <c r="CX1182"/>
      <c r="CY1182"/>
      <c r="CZ1182"/>
      <c r="DA1182"/>
      <c r="DB1182"/>
    </row>
    <row r="1183" spans="1:106" s="15" customFormat="1" ht="13.4" customHeight="1">
      <c r="A1183" s="4" t="str">
        <f t="shared" si="31"/>
        <v/>
      </c>
      <c r="B1183" s="70"/>
      <c r="C1183" s="123"/>
      <c r="D1183" s="70"/>
      <c r="E1183" s="70"/>
      <c r="F1183" s="123"/>
      <c r="G1183" s="123"/>
      <c r="H1183" s="123"/>
      <c r="I1183" s="126"/>
      <c r="J1183" s="126"/>
      <c r="K1183" s="126"/>
      <c r="L1183" s="126"/>
      <c r="M1183" s="126"/>
      <c r="N1183" s="126"/>
      <c r="O1183" s="126"/>
      <c r="P1183" s="126"/>
      <c r="Q1183" s="126"/>
      <c r="R1183" s="126"/>
      <c r="S1183" s="126"/>
      <c r="T1183" s="126"/>
      <c r="U1183" s="126"/>
      <c r="V1183" s="126"/>
      <c r="W1183" s="126"/>
      <c r="X1183" s="126"/>
      <c r="Y1183" s="126"/>
      <c r="Z1183" s="126"/>
      <c r="AA1183" s="126"/>
      <c r="AB1183" s="126"/>
      <c r="AC1183" s="126"/>
      <c r="AD1183" s="126"/>
      <c r="AE1183" s="126"/>
      <c r="AF1183" s="126"/>
      <c r="AG1183" s="126"/>
      <c r="AH1183" s="126"/>
      <c r="AI1183" s="126"/>
      <c r="AJ1183" s="126"/>
      <c r="AK1183" s="126"/>
      <c r="AL1183" s="126"/>
      <c r="AM1183" s="126"/>
      <c r="AN1183" s="126"/>
      <c r="AO1183" s="126"/>
      <c r="AP1183" s="126"/>
      <c r="AQ1183" s="126"/>
      <c r="AR1183" s="126"/>
      <c r="AS1183" s="126"/>
      <c r="AT1183" s="126"/>
      <c r="AU1183" s="126"/>
      <c r="AV1183" s="126"/>
      <c r="AW1183" s="126"/>
      <c r="AX1183" s="126"/>
      <c r="AY1183" s="126"/>
      <c r="AZ1183" s="126"/>
      <c r="BA1183" s="126"/>
      <c r="BB1183" s="126"/>
      <c r="BC1183" s="126"/>
      <c r="BD1183" s="126"/>
      <c r="BE1183" s="126"/>
      <c r="BF1183" s="126"/>
      <c r="BG1183" s="126"/>
      <c r="BH1183" s="126"/>
      <c r="BI1183" s="126"/>
      <c r="BJ1183" s="126"/>
      <c r="BK1183" s="126"/>
      <c r="BL1183" s="126"/>
      <c r="BM1183" s="126"/>
      <c r="BN1183" s="126"/>
      <c r="BO1183" s="126"/>
      <c r="BP1183" s="126"/>
      <c r="BQ1183" s="126"/>
      <c r="BR1183" s="126"/>
      <c r="BS1183" s="126"/>
      <c r="BT1183" s="126"/>
      <c r="BU1183" s="126"/>
      <c r="BV1183" s="126"/>
      <c r="BW1183" s="126"/>
      <c r="BX1183" s="126"/>
      <c r="BY1183" s="126"/>
      <c r="BZ1183" s="126"/>
      <c r="CA1183" s="126"/>
      <c r="CB1183" s="126"/>
      <c r="CC1183" s="126"/>
      <c r="CD1183" s="126"/>
      <c r="CE1183" s="126"/>
      <c r="CF1183" s="126"/>
      <c r="CG1183" s="126"/>
      <c r="CH1183" s="126"/>
      <c r="CI1183" s="126"/>
      <c r="CJ1183" s="126"/>
      <c r="CK1183" s="126"/>
      <c r="CL1183" s="126"/>
      <c r="CM1183" s="126"/>
      <c r="CN1183" s="126"/>
      <c r="CO1183" s="126"/>
      <c r="CP1183" s="126"/>
      <c r="CQ1183" s="126"/>
      <c r="CR1183" s="126"/>
      <c r="CS1183"/>
      <c r="CT1183"/>
      <c r="CU1183"/>
      <c r="CV1183"/>
      <c r="CW1183"/>
      <c r="CX1183"/>
      <c r="CY1183"/>
      <c r="CZ1183"/>
      <c r="DA1183"/>
      <c r="DB1183"/>
    </row>
    <row r="1184" spans="1:106" s="15" customFormat="1" ht="13.4" customHeight="1">
      <c r="A1184" s="4" t="str">
        <f t="shared" si="31"/>
        <v/>
      </c>
      <c r="B1184" s="70"/>
      <c r="C1184" s="123"/>
      <c r="D1184" s="70"/>
      <c r="E1184" s="70"/>
      <c r="F1184" s="123"/>
      <c r="G1184" s="123"/>
      <c r="H1184" s="123"/>
      <c r="I1184" s="126"/>
      <c r="J1184" s="126"/>
      <c r="K1184" s="126"/>
      <c r="L1184" s="126"/>
      <c r="M1184" s="126"/>
      <c r="N1184" s="126"/>
      <c r="O1184" s="126"/>
      <c r="P1184" s="126"/>
      <c r="Q1184" s="126"/>
      <c r="R1184" s="126"/>
      <c r="S1184" s="126"/>
      <c r="T1184" s="126"/>
      <c r="U1184" s="126"/>
      <c r="V1184" s="126"/>
      <c r="W1184" s="126"/>
      <c r="X1184" s="126"/>
      <c r="Y1184" s="126"/>
      <c r="Z1184" s="126"/>
      <c r="AA1184" s="126"/>
      <c r="AB1184" s="126"/>
      <c r="AC1184" s="126"/>
      <c r="AD1184" s="126"/>
      <c r="AE1184" s="126"/>
      <c r="AF1184" s="126"/>
      <c r="AG1184" s="126"/>
      <c r="AH1184" s="126"/>
      <c r="AI1184" s="126"/>
      <c r="AJ1184" s="126"/>
      <c r="AK1184" s="126"/>
      <c r="AL1184" s="126"/>
      <c r="AM1184" s="126"/>
      <c r="AN1184" s="126"/>
      <c r="AO1184" s="126"/>
      <c r="AP1184" s="126"/>
      <c r="AQ1184" s="126"/>
      <c r="AR1184" s="126"/>
      <c r="AS1184" s="126"/>
      <c r="AT1184" s="126"/>
      <c r="AU1184" s="126"/>
      <c r="AV1184" s="126"/>
      <c r="AW1184" s="126"/>
      <c r="AX1184" s="126"/>
      <c r="AY1184" s="126"/>
      <c r="AZ1184" s="126"/>
      <c r="BA1184" s="126"/>
      <c r="BB1184" s="126"/>
      <c r="BC1184" s="126"/>
      <c r="BD1184" s="126"/>
      <c r="BE1184" s="126"/>
      <c r="BF1184" s="126"/>
      <c r="BG1184" s="126"/>
      <c r="BH1184" s="126"/>
      <c r="BI1184" s="126"/>
      <c r="BJ1184" s="126"/>
      <c r="BK1184" s="126"/>
      <c r="BL1184" s="126"/>
      <c r="BM1184" s="126"/>
      <c r="BN1184" s="126"/>
      <c r="BO1184" s="126"/>
      <c r="BP1184" s="126"/>
      <c r="BQ1184" s="126"/>
      <c r="BR1184" s="126"/>
      <c r="BS1184" s="126"/>
      <c r="BT1184" s="126"/>
      <c r="BU1184" s="126"/>
      <c r="BV1184" s="126"/>
      <c r="BW1184" s="126"/>
      <c r="BX1184" s="126"/>
      <c r="BY1184" s="126"/>
      <c r="BZ1184" s="126"/>
      <c r="CA1184" s="126"/>
      <c r="CB1184" s="126"/>
      <c r="CC1184" s="126"/>
      <c r="CD1184" s="126"/>
      <c r="CE1184" s="126"/>
      <c r="CF1184" s="126"/>
      <c r="CG1184" s="126"/>
      <c r="CH1184" s="126"/>
      <c r="CI1184" s="126"/>
      <c r="CJ1184" s="126"/>
      <c r="CK1184" s="126"/>
      <c r="CL1184" s="126"/>
      <c r="CM1184" s="126"/>
      <c r="CN1184" s="126"/>
      <c r="CO1184" s="126"/>
      <c r="CP1184" s="126"/>
      <c r="CQ1184" s="126"/>
      <c r="CR1184" s="126"/>
      <c r="CS1184"/>
      <c r="CT1184"/>
      <c r="CU1184"/>
      <c r="CV1184"/>
      <c r="CW1184"/>
      <c r="CX1184"/>
      <c r="CY1184"/>
      <c r="CZ1184"/>
      <c r="DA1184"/>
      <c r="DB1184"/>
    </row>
    <row r="1185" spans="1:106" s="15" customFormat="1" ht="13.4" customHeight="1">
      <c r="A1185" s="4" t="str">
        <f t="shared" si="31"/>
        <v/>
      </c>
      <c r="B1185" s="70"/>
      <c r="C1185" s="123"/>
      <c r="D1185" s="70"/>
      <c r="E1185" s="70"/>
      <c r="F1185" s="123"/>
      <c r="G1185" s="123"/>
      <c r="H1185" s="123"/>
      <c r="I1185" s="126"/>
      <c r="J1185" s="126"/>
      <c r="K1185" s="126"/>
      <c r="L1185" s="126"/>
      <c r="M1185" s="126"/>
      <c r="N1185" s="126"/>
      <c r="O1185" s="126"/>
      <c r="P1185" s="126"/>
      <c r="Q1185" s="126"/>
      <c r="R1185" s="126"/>
      <c r="S1185" s="126"/>
      <c r="T1185" s="126"/>
      <c r="U1185" s="126"/>
      <c r="V1185" s="126"/>
      <c r="W1185" s="126"/>
      <c r="X1185" s="126"/>
      <c r="Y1185" s="126"/>
      <c r="Z1185" s="126"/>
      <c r="AA1185" s="126"/>
      <c r="AB1185" s="126"/>
      <c r="AC1185" s="126"/>
      <c r="AD1185" s="126"/>
      <c r="AE1185" s="126"/>
      <c r="AF1185" s="126"/>
      <c r="AG1185" s="126"/>
      <c r="AH1185" s="126"/>
      <c r="AI1185" s="126"/>
      <c r="AJ1185" s="126"/>
      <c r="AK1185" s="126"/>
      <c r="AL1185" s="126"/>
      <c r="AM1185" s="126"/>
      <c r="AN1185" s="126"/>
      <c r="AO1185" s="126"/>
      <c r="AP1185" s="126"/>
      <c r="AQ1185" s="126"/>
      <c r="AR1185" s="126"/>
      <c r="AS1185" s="126"/>
      <c r="AT1185" s="126"/>
      <c r="AU1185" s="126"/>
      <c r="AV1185" s="126"/>
      <c r="AW1185" s="126"/>
      <c r="AX1185" s="126"/>
      <c r="AY1185" s="126"/>
      <c r="AZ1185" s="126"/>
      <c r="BA1185" s="126"/>
      <c r="BB1185" s="126"/>
      <c r="BC1185" s="126"/>
      <c r="BD1185" s="126"/>
      <c r="BE1185" s="126"/>
      <c r="BF1185" s="126"/>
      <c r="BG1185" s="126"/>
      <c r="BH1185" s="126"/>
      <c r="BI1185" s="126"/>
      <c r="BJ1185" s="126"/>
      <c r="BK1185" s="126"/>
      <c r="BL1185" s="126"/>
      <c r="BM1185" s="126"/>
      <c r="BN1185" s="126"/>
      <c r="BO1185" s="126"/>
      <c r="BP1185" s="126"/>
      <c r="BQ1185" s="126"/>
      <c r="BR1185" s="126"/>
      <c r="BS1185" s="126"/>
      <c r="BT1185" s="126"/>
      <c r="BU1185" s="126"/>
      <c r="BV1185" s="126"/>
      <c r="BW1185" s="126"/>
      <c r="BX1185" s="126"/>
      <c r="BY1185" s="126"/>
      <c r="BZ1185" s="126"/>
      <c r="CA1185" s="126"/>
      <c r="CB1185" s="126"/>
      <c r="CC1185" s="126"/>
      <c r="CD1185" s="126"/>
      <c r="CE1185" s="126"/>
      <c r="CF1185" s="126"/>
      <c r="CG1185" s="126"/>
      <c r="CH1185" s="126"/>
      <c r="CI1185" s="126"/>
      <c r="CJ1185" s="126"/>
      <c r="CK1185" s="126"/>
      <c r="CL1185" s="126"/>
      <c r="CM1185" s="126"/>
      <c r="CN1185" s="126"/>
      <c r="CO1185" s="126"/>
      <c r="CP1185" s="126"/>
      <c r="CQ1185" s="126"/>
      <c r="CR1185" s="126"/>
      <c r="CS1185"/>
      <c r="CT1185"/>
      <c r="CU1185"/>
      <c r="CV1185"/>
      <c r="CW1185"/>
      <c r="CX1185"/>
      <c r="CY1185"/>
      <c r="CZ1185"/>
      <c r="DA1185"/>
      <c r="DB1185"/>
    </row>
    <row r="1186" spans="1:106" s="15" customFormat="1" ht="13.4" customHeight="1">
      <c r="A1186" s="4" t="str">
        <f t="shared" si="31"/>
        <v/>
      </c>
      <c r="B1186" s="70"/>
      <c r="C1186" s="123"/>
      <c r="D1186" s="70"/>
      <c r="E1186" s="70"/>
      <c r="F1186" s="123"/>
      <c r="G1186" s="123"/>
      <c r="H1186" s="123"/>
      <c r="I1186" s="126"/>
      <c r="J1186" s="126"/>
      <c r="K1186" s="126"/>
      <c r="L1186" s="126"/>
      <c r="M1186" s="126"/>
      <c r="N1186" s="126"/>
      <c r="O1186" s="126"/>
      <c r="P1186" s="126"/>
      <c r="Q1186" s="126"/>
      <c r="R1186" s="126"/>
      <c r="S1186" s="126"/>
      <c r="T1186" s="126"/>
      <c r="U1186" s="126"/>
      <c r="V1186" s="126"/>
      <c r="W1186" s="126"/>
      <c r="X1186" s="126"/>
      <c r="Y1186" s="126"/>
      <c r="Z1186" s="126"/>
      <c r="AA1186" s="126"/>
      <c r="AB1186" s="126"/>
      <c r="AC1186" s="126"/>
      <c r="AD1186" s="126"/>
      <c r="AE1186" s="126"/>
      <c r="AF1186" s="126"/>
      <c r="AG1186" s="126"/>
      <c r="AH1186" s="126"/>
      <c r="AI1186" s="126"/>
      <c r="AJ1186" s="126"/>
      <c r="AK1186" s="126"/>
      <c r="AL1186" s="126"/>
      <c r="AM1186" s="126"/>
      <c r="AN1186" s="126"/>
      <c r="AO1186" s="126"/>
      <c r="AP1186" s="126"/>
      <c r="AQ1186" s="126"/>
      <c r="AR1186" s="126"/>
      <c r="AS1186" s="126"/>
      <c r="AT1186" s="126"/>
      <c r="AU1186" s="126"/>
      <c r="AV1186" s="126"/>
      <c r="AW1186" s="126"/>
      <c r="AX1186" s="126"/>
      <c r="AY1186" s="126"/>
      <c r="AZ1186" s="126"/>
      <c r="BA1186" s="126"/>
      <c r="BB1186" s="126"/>
      <c r="BC1186" s="126"/>
      <c r="BD1186" s="126"/>
      <c r="BE1186" s="126"/>
      <c r="BF1186" s="126"/>
      <c r="BG1186" s="126"/>
      <c r="BH1186" s="126"/>
      <c r="BI1186" s="126"/>
      <c r="BJ1186" s="126"/>
      <c r="BK1186" s="126"/>
      <c r="BL1186" s="126"/>
      <c r="BM1186" s="126"/>
      <c r="BN1186" s="126"/>
      <c r="BO1186" s="126"/>
      <c r="BP1186" s="126"/>
      <c r="BQ1186" s="126"/>
      <c r="BR1186" s="126"/>
      <c r="BS1186" s="126"/>
      <c r="BT1186" s="126"/>
      <c r="BU1186" s="126"/>
      <c r="BV1186" s="126"/>
      <c r="BW1186" s="126"/>
      <c r="BX1186" s="126"/>
      <c r="BY1186" s="126"/>
      <c r="BZ1186" s="126"/>
      <c r="CA1186" s="126"/>
      <c r="CB1186" s="126"/>
      <c r="CC1186" s="126"/>
      <c r="CD1186" s="126"/>
      <c r="CE1186" s="126"/>
      <c r="CF1186" s="126"/>
      <c r="CG1186" s="126"/>
      <c r="CH1186" s="126"/>
      <c r="CI1186" s="126"/>
      <c r="CJ1186" s="126"/>
      <c r="CK1186" s="126"/>
      <c r="CL1186" s="126"/>
      <c r="CM1186" s="126"/>
      <c r="CN1186" s="126"/>
      <c r="CO1186" s="126"/>
      <c r="CP1186" s="126"/>
      <c r="CQ1186" s="126"/>
      <c r="CR1186" s="126"/>
      <c r="CS1186"/>
      <c r="CT1186"/>
      <c r="CU1186"/>
      <c r="CV1186"/>
      <c r="CW1186"/>
      <c r="CX1186"/>
      <c r="CY1186"/>
      <c r="CZ1186"/>
      <c r="DA1186"/>
      <c r="DB1186"/>
    </row>
    <row r="1187" spans="1:106" s="15" customFormat="1" ht="13.4" customHeight="1">
      <c r="A1187" s="4" t="str">
        <f t="shared" si="31"/>
        <v/>
      </c>
      <c r="B1187" s="70"/>
      <c r="C1187" s="123"/>
      <c r="D1187" s="70"/>
      <c r="E1187" s="70"/>
      <c r="F1187" s="123"/>
      <c r="G1187" s="123"/>
      <c r="H1187" s="123"/>
      <c r="I1187" s="126"/>
      <c r="J1187" s="126"/>
      <c r="K1187" s="126"/>
      <c r="L1187" s="126"/>
      <c r="M1187" s="126"/>
      <c r="N1187" s="126"/>
      <c r="O1187" s="126"/>
      <c r="P1187" s="126"/>
      <c r="Q1187" s="126"/>
      <c r="R1187" s="126"/>
      <c r="S1187" s="126"/>
      <c r="T1187" s="126"/>
      <c r="U1187" s="126"/>
      <c r="V1187" s="126"/>
      <c r="W1187" s="126"/>
      <c r="X1187" s="126"/>
      <c r="Y1187" s="126"/>
      <c r="Z1187" s="126"/>
      <c r="AA1187" s="126"/>
      <c r="AB1187" s="126"/>
      <c r="AC1187" s="126"/>
      <c r="AD1187" s="126"/>
      <c r="AE1187" s="126"/>
      <c r="AF1187" s="126"/>
      <c r="AG1187" s="126"/>
      <c r="AH1187" s="126"/>
      <c r="AI1187" s="126"/>
      <c r="AJ1187" s="126"/>
      <c r="AK1187" s="126"/>
      <c r="AL1187" s="126"/>
      <c r="AM1187" s="126"/>
      <c r="AN1187" s="126"/>
      <c r="AO1187" s="126"/>
      <c r="AP1187" s="126"/>
      <c r="AQ1187" s="126"/>
      <c r="AR1187" s="126"/>
      <c r="AS1187" s="126"/>
      <c r="AT1187" s="126"/>
      <c r="AU1187" s="126"/>
      <c r="AV1187" s="126"/>
      <c r="AW1187" s="126"/>
      <c r="AX1187" s="126"/>
      <c r="AY1187" s="126"/>
      <c r="AZ1187" s="126"/>
      <c r="BA1187" s="126"/>
      <c r="BB1187" s="126"/>
      <c r="BC1187" s="126"/>
      <c r="BD1187" s="126"/>
      <c r="BE1187" s="126"/>
      <c r="BF1187" s="126"/>
      <c r="BG1187" s="126"/>
      <c r="BH1187" s="126"/>
      <c r="BI1187" s="126"/>
      <c r="BJ1187" s="126"/>
      <c r="BK1187" s="126"/>
      <c r="BL1187" s="126"/>
      <c r="BM1187" s="126"/>
      <c r="BN1187" s="126"/>
      <c r="BO1187" s="126"/>
      <c r="BP1187" s="126"/>
      <c r="BQ1187" s="126"/>
      <c r="BR1187" s="126"/>
      <c r="BS1187" s="126"/>
      <c r="BT1187" s="126"/>
      <c r="BU1187" s="126"/>
      <c r="BV1187" s="126"/>
      <c r="BW1187" s="126"/>
      <c r="BX1187" s="126"/>
      <c r="BY1187" s="126"/>
      <c r="BZ1187" s="126"/>
      <c r="CA1187" s="126"/>
      <c r="CB1187" s="126"/>
      <c r="CC1187" s="126"/>
      <c r="CD1187" s="126"/>
      <c r="CE1187" s="126"/>
      <c r="CF1187" s="126"/>
      <c r="CG1187" s="126"/>
      <c r="CH1187" s="126"/>
      <c r="CI1187" s="126"/>
      <c r="CJ1187" s="126"/>
      <c r="CK1187" s="126"/>
      <c r="CL1187" s="126"/>
      <c r="CM1187" s="126"/>
      <c r="CN1187" s="126"/>
      <c r="CO1187" s="126"/>
      <c r="CP1187" s="126"/>
      <c r="CQ1187" s="126"/>
      <c r="CR1187" s="126"/>
      <c r="CS1187"/>
      <c r="CT1187"/>
      <c r="CU1187"/>
      <c r="CV1187"/>
      <c r="CW1187"/>
      <c r="CX1187"/>
      <c r="CY1187"/>
      <c r="CZ1187"/>
      <c r="DA1187"/>
      <c r="DB1187"/>
    </row>
    <row r="1188" spans="1:106" s="15" customFormat="1" ht="13.4" customHeight="1">
      <c r="A1188" s="4" t="str">
        <f t="shared" si="31"/>
        <v/>
      </c>
      <c r="B1188" s="70"/>
      <c r="C1188" s="123"/>
      <c r="D1188" s="70"/>
      <c r="E1188" s="70"/>
      <c r="F1188" s="123"/>
      <c r="G1188" s="123"/>
      <c r="H1188" s="123"/>
      <c r="I1188" s="126"/>
      <c r="J1188" s="126"/>
      <c r="K1188" s="126"/>
      <c r="L1188" s="126"/>
      <c r="M1188" s="126"/>
      <c r="N1188" s="126"/>
      <c r="O1188" s="126"/>
      <c r="P1188" s="126"/>
      <c r="Q1188" s="126"/>
      <c r="R1188" s="126"/>
      <c r="S1188" s="126"/>
      <c r="T1188" s="126"/>
      <c r="U1188" s="126"/>
      <c r="V1188" s="126"/>
      <c r="W1188" s="126"/>
      <c r="X1188" s="126"/>
      <c r="Y1188" s="126"/>
      <c r="Z1188" s="126"/>
      <c r="AA1188" s="126"/>
      <c r="AB1188" s="126"/>
      <c r="AC1188" s="126"/>
      <c r="AD1188" s="126"/>
      <c r="AE1188" s="126"/>
      <c r="AF1188" s="126"/>
      <c r="AG1188" s="126"/>
      <c r="AH1188" s="126"/>
      <c r="AI1188" s="126"/>
      <c r="AJ1188" s="126"/>
      <c r="AK1188" s="126"/>
      <c r="AL1188" s="126"/>
      <c r="AM1188" s="126"/>
      <c r="AN1188" s="126"/>
      <c r="AO1188" s="126"/>
      <c r="AP1188" s="126"/>
      <c r="AQ1188" s="126"/>
      <c r="AR1188" s="126"/>
      <c r="AS1188" s="126"/>
      <c r="AT1188" s="126"/>
      <c r="AU1188" s="126"/>
      <c r="AV1188" s="126"/>
      <c r="AW1188" s="126"/>
      <c r="AX1188" s="126"/>
      <c r="AY1188" s="126"/>
      <c r="AZ1188" s="126"/>
      <c r="BA1188" s="126"/>
      <c r="BB1188" s="126"/>
      <c r="BC1188" s="126"/>
      <c r="BD1188" s="126"/>
      <c r="BE1188" s="126"/>
      <c r="BF1188" s="126"/>
      <c r="BG1188" s="126"/>
      <c r="BH1188" s="126"/>
      <c r="BI1188" s="126"/>
      <c r="BJ1188" s="126"/>
      <c r="BK1188" s="126"/>
      <c r="BL1188" s="126"/>
      <c r="BM1188" s="126"/>
      <c r="BN1188" s="126"/>
      <c r="BO1188" s="126"/>
      <c r="BP1188" s="126"/>
      <c r="BQ1188" s="126"/>
      <c r="BR1188" s="126"/>
      <c r="BS1188" s="126"/>
      <c r="BT1188" s="126"/>
      <c r="BU1188" s="126"/>
      <c r="BV1188" s="126"/>
      <c r="BW1188" s="126"/>
      <c r="BX1188" s="126"/>
      <c r="BY1188" s="126"/>
      <c r="BZ1188" s="126"/>
      <c r="CA1188" s="126"/>
      <c r="CB1188" s="126"/>
      <c r="CC1188" s="126"/>
      <c r="CD1188" s="126"/>
      <c r="CE1188" s="126"/>
      <c r="CF1188" s="126"/>
      <c r="CG1188" s="126"/>
      <c r="CH1188" s="126"/>
      <c r="CI1188" s="126"/>
      <c r="CJ1188" s="126"/>
      <c r="CK1188" s="126"/>
      <c r="CL1188" s="126"/>
      <c r="CM1188" s="126"/>
      <c r="CN1188" s="126"/>
      <c r="CO1188" s="126"/>
      <c r="CP1188" s="126"/>
      <c r="CQ1188" s="126"/>
      <c r="CR1188" s="126"/>
      <c r="CS1188"/>
      <c r="CT1188"/>
      <c r="CU1188"/>
      <c r="CV1188"/>
      <c r="CW1188"/>
      <c r="CX1188"/>
      <c r="CY1188"/>
      <c r="CZ1188"/>
      <c r="DA1188"/>
      <c r="DB1188"/>
    </row>
    <row r="1189" spans="1:106" s="15" customFormat="1" ht="13.4" customHeight="1">
      <c r="A1189" s="4" t="str">
        <f t="shared" si="31"/>
        <v/>
      </c>
      <c r="B1189" s="70"/>
      <c r="C1189" s="123"/>
      <c r="D1189" s="70"/>
      <c r="E1189" s="70"/>
      <c r="F1189" s="123"/>
      <c r="G1189" s="123"/>
      <c r="H1189" s="123"/>
      <c r="I1189" s="126"/>
      <c r="J1189" s="126"/>
      <c r="K1189" s="126"/>
      <c r="L1189" s="126"/>
      <c r="M1189" s="126"/>
      <c r="N1189" s="126"/>
      <c r="O1189" s="126"/>
      <c r="P1189" s="126"/>
      <c r="Q1189" s="126"/>
      <c r="R1189" s="126"/>
      <c r="S1189" s="126"/>
      <c r="T1189" s="126"/>
      <c r="U1189" s="126"/>
      <c r="V1189" s="126"/>
      <c r="W1189" s="126"/>
      <c r="X1189" s="126"/>
      <c r="Y1189" s="126"/>
      <c r="Z1189" s="126"/>
      <c r="AA1189" s="126"/>
      <c r="AB1189" s="126"/>
      <c r="AC1189" s="126"/>
      <c r="AD1189" s="126"/>
      <c r="AE1189" s="126"/>
      <c r="AF1189" s="126"/>
      <c r="AG1189" s="126"/>
      <c r="AH1189" s="126"/>
      <c r="AI1189" s="126"/>
      <c r="AJ1189" s="126"/>
      <c r="AK1189" s="126"/>
      <c r="AL1189" s="126"/>
      <c r="AM1189" s="126"/>
      <c r="AN1189" s="126"/>
      <c r="AO1189" s="126"/>
      <c r="AP1189" s="126"/>
      <c r="AQ1189" s="126"/>
      <c r="AR1189" s="126"/>
      <c r="AS1189" s="126"/>
      <c r="AT1189" s="126"/>
      <c r="AU1189" s="126"/>
      <c r="AV1189" s="126"/>
      <c r="AW1189" s="126"/>
      <c r="AX1189" s="126"/>
      <c r="AY1189" s="126"/>
      <c r="AZ1189" s="126"/>
      <c r="BA1189" s="126"/>
      <c r="BB1189" s="126"/>
      <c r="BC1189" s="126"/>
      <c r="BD1189" s="126"/>
      <c r="BE1189" s="126"/>
      <c r="BF1189" s="126"/>
      <c r="BG1189" s="126"/>
      <c r="BH1189" s="126"/>
      <c r="BI1189" s="126"/>
      <c r="BJ1189" s="126"/>
      <c r="BK1189" s="126"/>
      <c r="BL1189" s="126"/>
      <c r="BM1189" s="126"/>
      <c r="BN1189" s="126"/>
      <c r="BO1189" s="126"/>
      <c r="BP1189" s="126"/>
      <c r="BQ1189" s="126"/>
      <c r="BR1189" s="126"/>
      <c r="BS1189" s="126"/>
      <c r="BT1189" s="126"/>
      <c r="BU1189" s="126"/>
      <c r="BV1189" s="126"/>
      <c r="BW1189" s="126"/>
      <c r="BX1189" s="126"/>
      <c r="BY1189" s="126"/>
      <c r="BZ1189" s="126"/>
      <c r="CA1189" s="126"/>
      <c r="CB1189" s="126"/>
      <c r="CC1189" s="126"/>
      <c r="CD1189" s="126"/>
      <c r="CE1189" s="126"/>
      <c r="CF1189" s="126"/>
      <c r="CG1189" s="126"/>
      <c r="CH1189" s="126"/>
      <c r="CI1189" s="126"/>
      <c r="CJ1189" s="126"/>
      <c r="CK1189" s="126"/>
      <c r="CL1189" s="126"/>
      <c r="CM1189" s="126"/>
      <c r="CN1189" s="126"/>
      <c r="CO1189" s="126"/>
      <c r="CP1189" s="126"/>
      <c r="CQ1189" s="126"/>
      <c r="CR1189" s="126"/>
      <c r="CS1189"/>
      <c r="CT1189"/>
      <c r="CU1189"/>
      <c r="CV1189"/>
      <c r="CW1189"/>
      <c r="CX1189"/>
      <c r="CY1189"/>
      <c r="CZ1189"/>
      <c r="DA1189"/>
      <c r="DB1189"/>
    </row>
    <row r="1190" spans="1:106" s="15" customFormat="1" ht="13.4" customHeight="1">
      <c r="A1190" s="4" t="str">
        <f t="shared" si="31"/>
        <v/>
      </c>
      <c r="B1190" s="70"/>
      <c r="C1190" s="123"/>
      <c r="D1190" s="70"/>
      <c r="E1190" s="70"/>
      <c r="F1190" s="123"/>
      <c r="G1190" s="123"/>
      <c r="H1190" s="123"/>
      <c r="I1190" s="126"/>
      <c r="J1190" s="126"/>
      <c r="K1190" s="126"/>
      <c r="L1190" s="126"/>
      <c r="M1190" s="126"/>
      <c r="N1190" s="126"/>
      <c r="O1190" s="126"/>
      <c r="P1190" s="126"/>
      <c r="Q1190" s="126"/>
      <c r="R1190" s="126"/>
      <c r="S1190" s="126"/>
      <c r="T1190" s="126"/>
      <c r="U1190" s="126"/>
      <c r="V1190" s="126"/>
      <c r="W1190" s="126"/>
      <c r="X1190" s="126"/>
      <c r="Y1190" s="126"/>
      <c r="Z1190" s="126"/>
      <c r="AA1190" s="126"/>
      <c r="AB1190" s="126"/>
      <c r="AC1190" s="126"/>
      <c r="AD1190" s="126"/>
      <c r="AE1190" s="126"/>
      <c r="AF1190" s="126"/>
      <c r="AG1190" s="126"/>
      <c r="AH1190" s="126"/>
      <c r="AI1190" s="126"/>
      <c r="AJ1190" s="126"/>
      <c r="AK1190" s="126"/>
      <c r="AL1190" s="126"/>
      <c r="AM1190" s="126"/>
      <c r="AN1190" s="126"/>
      <c r="AO1190" s="126"/>
      <c r="AP1190" s="126"/>
      <c r="AQ1190" s="126"/>
      <c r="AR1190" s="126"/>
      <c r="AS1190" s="126"/>
      <c r="AT1190" s="126"/>
      <c r="AU1190" s="126"/>
      <c r="AV1190" s="126"/>
      <c r="AW1190" s="126"/>
      <c r="AX1190" s="126"/>
      <c r="AY1190" s="126"/>
      <c r="AZ1190" s="126"/>
      <c r="BA1190" s="126"/>
      <c r="BB1190" s="126"/>
      <c r="BC1190" s="126"/>
      <c r="BD1190" s="126"/>
      <c r="BE1190" s="126"/>
      <c r="BF1190" s="126"/>
      <c r="BG1190" s="126"/>
      <c r="BH1190" s="126"/>
      <c r="BI1190" s="126"/>
      <c r="BJ1190" s="126"/>
      <c r="BK1190" s="126"/>
      <c r="BL1190" s="126"/>
      <c r="BM1190" s="126"/>
      <c r="BN1190" s="126"/>
      <c r="BO1190" s="126"/>
      <c r="BP1190" s="126"/>
      <c r="BQ1190" s="126"/>
      <c r="BR1190" s="126"/>
      <c r="BS1190" s="126"/>
      <c r="BT1190" s="126"/>
      <c r="BU1190" s="126"/>
      <c r="BV1190" s="126"/>
      <c r="BW1190" s="126"/>
      <c r="BX1190" s="126"/>
      <c r="BY1190" s="126"/>
      <c r="BZ1190" s="126"/>
      <c r="CA1190" s="126"/>
      <c r="CB1190" s="126"/>
      <c r="CC1190" s="126"/>
      <c r="CD1190" s="126"/>
      <c r="CE1190" s="126"/>
      <c r="CF1190" s="126"/>
      <c r="CG1190" s="126"/>
      <c r="CH1190" s="126"/>
      <c r="CI1190" s="126"/>
      <c r="CJ1190" s="126"/>
      <c r="CK1190" s="126"/>
      <c r="CL1190" s="126"/>
      <c r="CM1190" s="126"/>
      <c r="CN1190" s="126"/>
      <c r="CO1190" s="126"/>
      <c r="CP1190" s="126"/>
      <c r="CQ1190" s="126"/>
      <c r="CR1190" s="126"/>
      <c r="CS1190"/>
      <c r="CT1190"/>
      <c r="CU1190"/>
      <c r="CV1190"/>
      <c r="CW1190"/>
      <c r="CX1190"/>
      <c r="CY1190"/>
      <c r="CZ1190"/>
      <c r="DA1190"/>
      <c r="DB1190"/>
    </row>
    <row r="1191" spans="1:106" s="15" customFormat="1" ht="13.4" customHeight="1">
      <c r="A1191" s="4" t="str">
        <f t="shared" si="31"/>
        <v/>
      </c>
      <c r="B1191" s="70"/>
      <c r="C1191" s="123"/>
      <c r="D1191" s="70"/>
      <c r="E1191" s="70"/>
      <c r="F1191" s="123"/>
      <c r="G1191" s="123"/>
      <c r="H1191" s="123"/>
      <c r="I1191" s="126"/>
      <c r="J1191" s="126"/>
      <c r="K1191" s="126"/>
      <c r="L1191" s="126"/>
      <c r="M1191" s="126"/>
      <c r="N1191" s="126"/>
      <c r="O1191" s="126"/>
      <c r="P1191" s="126"/>
      <c r="Q1191" s="126"/>
      <c r="R1191" s="126"/>
      <c r="S1191" s="126"/>
      <c r="T1191" s="126"/>
      <c r="U1191" s="126"/>
      <c r="V1191" s="126"/>
      <c r="W1191" s="126"/>
      <c r="X1191" s="126"/>
      <c r="Y1191" s="126"/>
      <c r="Z1191" s="126"/>
      <c r="AA1191" s="126"/>
      <c r="AB1191" s="126"/>
      <c r="AC1191" s="126"/>
      <c r="AD1191" s="126"/>
      <c r="AE1191" s="126"/>
      <c r="AF1191" s="126"/>
      <c r="AG1191" s="126"/>
      <c r="AH1191" s="126"/>
      <c r="AI1191" s="126"/>
      <c r="AJ1191" s="126"/>
      <c r="AK1191" s="126"/>
      <c r="AL1191" s="126"/>
      <c r="AM1191" s="126"/>
      <c r="AN1191" s="126"/>
      <c r="AO1191" s="126"/>
      <c r="AP1191" s="126"/>
      <c r="AQ1191" s="126"/>
      <c r="AR1191" s="126"/>
      <c r="AS1191" s="126"/>
      <c r="AT1191" s="126"/>
      <c r="AU1191" s="126"/>
      <c r="AV1191" s="126"/>
      <c r="AW1191" s="126"/>
      <c r="AX1191" s="126"/>
      <c r="AY1191" s="126"/>
      <c r="AZ1191" s="126"/>
      <c r="BA1191" s="126"/>
      <c r="BB1191" s="126"/>
      <c r="BC1191" s="126"/>
      <c r="BD1191" s="126"/>
      <c r="BE1191" s="126"/>
      <c r="BF1191" s="126"/>
      <c r="BG1191" s="126"/>
      <c r="BH1191" s="126"/>
      <c r="BI1191" s="126"/>
      <c r="BJ1191" s="126"/>
      <c r="BK1191" s="126"/>
      <c r="BL1191" s="126"/>
      <c r="BM1191" s="126"/>
      <c r="BN1191" s="126"/>
      <c r="BO1191" s="126"/>
      <c r="BP1191" s="126"/>
      <c r="BQ1191" s="126"/>
      <c r="BR1191" s="126"/>
      <c r="BS1191" s="126"/>
      <c r="BT1191" s="126"/>
      <c r="BU1191" s="126"/>
      <c r="BV1191" s="126"/>
      <c r="BW1191" s="126"/>
      <c r="BX1191" s="126"/>
      <c r="BY1191" s="126"/>
      <c r="BZ1191" s="126"/>
      <c r="CA1191" s="126"/>
      <c r="CB1191" s="126"/>
      <c r="CC1191" s="126"/>
      <c r="CD1191" s="126"/>
      <c r="CE1191" s="126"/>
      <c r="CF1191" s="126"/>
      <c r="CG1191" s="126"/>
      <c r="CH1191" s="126"/>
      <c r="CI1191" s="126"/>
      <c r="CJ1191" s="126"/>
      <c r="CK1191" s="126"/>
      <c r="CL1191" s="126"/>
      <c r="CM1191" s="126"/>
      <c r="CN1191" s="126"/>
      <c r="CO1191" s="126"/>
      <c r="CP1191" s="126"/>
      <c r="CQ1191" s="126"/>
      <c r="CR1191" s="126"/>
      <c r="CS1191"/>
      <c r="CT1191"/>
      <c r="CU1191"/>
      <c r="CV1191"/>
      <c r="CW1191"/>
      <c r="CX1191"/>
      <c r="CY1191"/>
      <c r="CZ1191"/>
      <c r="DA1191"/>
      <c r="DB1191"/>
    </row>
    <row r="1192" spans="1:106" s="15" customFormat="1" ht="13.4" customHeight="1">
      <c r="A1192" s="4" t="str">
        <f t="shared" si="31"/>
        <v/>
      </c>
      <c r="B1192" s="70"/>
      <c r="C1192" s="123"/>
      <c r="D1192" s="70"/>
      <c r="E1192" s="70"/>
      <c r="F1192" s="123"/>
      <c r="G1192" s="123"/>
      <c r="H1192" s="123"/>
      <c r="I1192" s="126"/>
      <c r="J1192" s="126"/>
      <c r="K1192" s="126"/>
      <c r="L1192" s="126"/>
      <c r="M1192" s="126"/>
      <c r="N1192" s="126"/>
      <c r="O1192" s="126"/>
      <c r="P1192" s="126"/>
      <c r="Q1192" s="126"/>
      <c r="R1192" s="126"/>
      <c r="S1192" s="126"/>
      <c r="T1192" s="126"/>
      <c r="U1192" s="126"/>
      <c r="V1192" s="126"/>
      <c r="W1192" s="126"/>
      <c r="X1192" s="126"/>
      <c r="Y1192" s="126"/>
      <c r="Z1192" s="126"/>
      <c r="AA1192" s="126"/>
      <c r="AB1192" s="126"/>
      <c r="AC1192" s="126"/>
      <c r="AD1192" s="126"/>
      <c r="AE1192" s="126"/>
      <c r="AF1192" s="126"/>
      <c r="AG1192" s="126"/>
      <c r="AH1192" s="126"/>
      <c r="AI1192" s="126"/>
      <c r="AJ1192" s="126"/>
      <c r="AK1192" s="126"/>
      <c r="AL1192" s="126"/>
      <c r="AM1192" s="126"/>
      <c r="AN1192" s="126"/>
      <c r="AO1192" s="126"/>
      <c r="AP1192" s="126"/>
      <c r="AQ1192" s="126"/>
      <c r="AR1192" s="126"/>
      <c r="AS1192" s="126"/>
      <c r="AT1192" s="126"/>
      <c r="AU1192" s="126"/>
      <c r="AV1192" s="126"/>
      <c r="AW1192" s="126"/>
      <c r="AX1192" s="126"/>
      <c r="AY1192" s="126"/>
      <c r="AZ1192" s="126"/>
      <c r="BA1192" s="126"/>
      <c r="BB1192" s="126"/>
      <c r="BC1192" s="126"/>
      <c r="BD1192" s="126"/>
      <c r="BE1192" s="126"/>
      <c r="BF1192" s="126"/>
      <c r="BG1192" s="126"/>
      <c r="BH1192" s="126"/>
      <c r="BI1192" s="126"/>
      <c r="BJ1192" s="126"/>
      <c r="BK1192" s="126"/>
      <c r="BL1192" s="126"/>
      <c r="BM1192" s="126"/>
      <c r="BN1192" s="126"/>
      <c r="BO1192" s="126"/>
      <c r="BP1192" s="126"/>
      <c r="BQ1192" s="126"/>
      <c r="BR1192" s="126"/>
      <c r="BS1192" s="126"/>
      <c r="BT1192" s="126"/>
      <c r="BU1192" s="126"/>
      <c r="BV1192" s="126"/>
      <c r="BW1192" s="126"/>
      <c r="BX1192" s="126"/>
      <c r="BY1192" s="126"/>
      <c r="BZ1192" s="126"/>
      <c r="CA1192" s="126"/>
      <c r="CB1192" s="126"/>
      <c r="CC1192" s="126"/>
      <c r="CD1192" s="126"/>
      <c r="CE1192" s="126"/>
      <c r="CF1192" s="126"/>
      <c r="CG1192" s="126"/>
      <c r="CH1192" s="126"/>
      <c r="CI1192" s="126"/>
      <c r="CJ1192" s="126"/>
      <c r="CK1192" s="126"/>
      <c r="CL1192" s="126"/>
      <c r="CM1192" s="126"/>
      <c r="CN1192" s="126"/>
      <c r="CO1192" s="126"/>
      <c r="CP1192" s="126"/>
      <c r="CQ1192" s="126"/>
      <c r="CR1192" s="126"/>
      <c r="CS1192"/>
      <c r="CT1192"/>
      <c r="CU1192"/>
      <c r="CV1192"/>
      <c r="CW1192"/>
      <c r="CX1192"/>
      <c r="CY1192"/>
      <c r="CZ1192"/>
      <c r="DA1192"/>
      <c r="DB1192"/>
    </row>
    <row r="1193" spans="1:106" s="15" customFormat="1" ht="13.4" customHeight="1">
      <c r="A1193" s="4" t="str">
        <f t="shared" si="31"/>
        <v/>
      </c>
      <c r="B1193" s="70"/>
      <c r="C1193" s="123"/>
      <c r="D1193" s="70"/>
      <c r="E1193" s="70"/>
      <c r="F1193" s="123"/>
      <c r="G1193" s="123"/>
      <c r="H1193" s="123"/>
      <c r="I1193" s="126"/>
      <c r="J1193" s="126"/>
      <c r="K1193" s="126"/>
      <c r="L1193" s="126"/>
      <c r="M1193" s="126"/>
      <c r="N1193" s="126"/>
      <c r="O1193" s="126"/>
      <c r="P1193" s="126"/>
      <c r="Q1193" s="126"/>
      <c r="R1193" s="126"/>
      <c r="S1193" s="126"/>
      <c r="T1193" s="126"/>
      <c r="U1193" s="126"/>
      <c r="V1193" s="126"/>
      <c r="W1193" s="126"/>
      <c r="X1193" s="126"/>
      <c r="Y1193" s="126"/>
      <c r="Z1193" s="126"/>
      <c r="AA1193" s="126"/>
      <c r="AB1193" s="126"/>
      <c r="AC1193" s="126"/>
      <c r="AD1193" s="126"/>
      <c r="AE1193" s="126"/>
      <c r="AF1193" s="126"/>
      <c r="AG1193" s="126"/>
      <c r="AH1193" s="126"/>
      <c r="AI1193" s="126"/>
      <c r="AJ1193" s="126"/>
      <c r="AK1193" s="126"/>
      <c r="AL1193" s="126"/>
      <c r="AM1193" s="126"/>
      <c r="AN1193" s="126"/>
      <c r="AO1193" s="126"/>
      <c r="AP1193" s="126"/>
      <c r="AQ1193" s="126"/>
      <c r="AR1193" s="126"/>
      <c r="AS1193" s="126"/>
      <c r="AT1193" s="126"/>
      <c r="AU1193" s="126"/>
      <c r="AV1193" s="126"/>
      <c r="AW1193" s="126"/>
      <c r="AX1193" s="126"/>
      <c r="AY1193" s="126"/>
      <c r="AZ1193" s="126"/>
      <c r="BA1193" s="126"/>
      <c r="BB1193" s="126"/>
      <c r="BC1193" s="126"/>
      <c r="BD1193" s="126"/>
      <c r="BE1193" s="126"/>
      <c r="BF1193" s="126"/>
      <c r="BG1193" s="126"/>
      <c r="BH1193" s="126"/>
      <c r="BI1193" s="126"/>
      <c r="BJ1193" s="126"/>
      <c r="BK1193" s="126"/>
      <c r="BL1193" s="126"/>
      <c r="BM1193" s="126"/>
      <c r="BN1193" s="126"/>
      <c r="BO1193" s="126"/>
      <c r="BP1193" s="126"/>
      <c r="BQ1193" s="126"/>
      <c r="BR1193" s="126"/>
      <c r="BS1193" s="126"/>
      <c r="BT1193" s="126"/>
      <c r="BU1193" s="126"/>
      <c r="BV1193" s="126"/>
      <c r="BW1193" s="126"/>
      <c r="BX1193" s="126"/>
      <c r="BY1193" s="126"/>
      <c r="BZ1193" s="126"/>
      <c r="CA1193" s="126"/>
      <c r="CB1193" s="126"/>
      <c r="CC1193" s="126"/>
      <c r="CD1193" s="126"/>
      <c r="CE1193" s="126"/>
      <c r="CF1193" s="126"/>
      <c r="CG1193" s="126"/>
      <c r="CH1193" s="126"/>
      <c r="CI1193" s="126"/>
      <c r="CJ1193" s="126"/>
      <c r="CK1193" s="126"/>
      <c r="CL1193" s="126"/>
      <c r="CM1193" s="126"/>
      <c r="CN1193" s="126"/>
      <c r="CO1193" s="126"/>
      <c r="CP1193" s="126"/>
      <c r="CQ1193" s="126"/>
      <c r="CR1193" s="126"/>
      <c r="CS1193"/>
      <c r="CT1193"/>
      <c r="CU1193"/>
      <c r="CV1193"/>
      <c r="CW1193"/>
      <c r="CX1193"/>
      <c r="CY1193"/>
      <c r="CZ1193"/>
      <c r="DA1193"/>
      <c r="DB1193"/>
    </row>
    <row r="1194" spans="1:106" s="15" customFormat="1" ht="13.4" customHeight="1">
      <c r="A1194" s="4" t="str">
        <f t="shared" si="31"/>
        <v/>
      </c>
      <c r="B1194" s="70"/>
      <c r="C1194" s="123"/>
      <c r="D1194" s="70"/>
      <c r="E1194" s="70"/>
      <c r="F1194" s="123"/>
      <c r="G1194" s="123"/>
      <c r="H1194" s="123"/>
      <c r="I1194" s="126"/>
      <c r="J1194" s="126"/>
      <c r="K1194" s="126"/>
      <c r="L1194" s="126"/>
      <c r="M1194" s="126"/>
      <c r="N1194" s="126"/>
      <c r="O1194" s="126"/>
      <c r="P1194" s="126"/>
      <c r="Q1194" s="126"/>
      <c r="R1194" s="126"/>
      <c r="S1194" s="126"/>
      <c r="T1194" s="126"/>
      <c r="U1194" s="126"/>
      <c r="V1194" s="126"/>
      <c r="W1194" s="126"/>
      <c r="X1194" s="126"/>
      <c r="Y1194" s="126"/>
      <c r="Z1194" s="126"/>
      <c r="AA1194" s="126"/>
      <c r="AB1194" s="126"/>
      <c r="AC1194" s="126"/>
      <c r="AD1194" s="126"/>
      <c r="AE1194" s="126"/>
      <c r="AF1194" s="126"/>
      <c r="AG1194" s="126"/>
      <c r="AH1194" s="126"/>
      <c r="AI1194" s="126"/>
      <c r="AJ1194" s="126"/>
      <c r="AK1194" s="126"/>
      <c r="AL1194" s="126"/>
      <c r="AM1194" s="126"/>
      <c r="AN1194" s="126"/>
      <c r="AO1194" s="126"/>
      <c r="AP1194" s="126"/>
      <c r="AQ1194" s="126"/>
      <c r="AR1194" s="126"/>
      <c r="AS1194" s="126"/>
      <c r="AT1194" s="126"/>
      <c r="AU1194" s="126"/>
      <c r="AV1194" s="126"/>
      <c r="AW1194" s="126"/>
      <c r="AX1194" s="126"/>
      <c r="AY1194" s="126"/>
      <c r="AZ1194" s="126"/>
      <c r="BA1194" s="126"/>
      <c r="BB1194" s="126"/>
      <c r="BC1194" s="126"/>
      <c r="BD1194" s="126"/>
      <c r="BE1194" s="126"/>
      <c r="BF1194" s="126"/>
      <c r="BG1194" s="126"/>
      <c r="BH1194" s="126"/>
      <c r="BI1194" s="126"/>
      <c r="BJ1194" s="126"/>
      <c r="BK1194" s="126"/>
      <c r="BL1194" s="126"/>
      <c r="BM1194" s="126"/>
      <c r="BN1194" s="126"/>
      <c r="BO1194" s="126"/>
      <c r="BP1194" s="126"/>
      <c r="BQ1194" s="126"/>
      <c r="BR1194" s="126"/>
      <c r="BS1194" s="126"/>
      <c r="BT1194" s="126"/>
      <c r="BU1194" s="126"/>
      <c r="BV1194" s="126"/>
      <c r="BW1194" s="126"/>
      <c r="BX1194" s="126"/>
      <c r="BY1194" s="126"/>
      <c r="BZ1194" s="126"/>
      <c r="CA1194" s="126"/>
      <c r="CB1194" s="126"/>
      <c r="CC1194" s="126"/>
      <c r="CD1194" s="126"/>
      <c r="CE1194" s="126"/>
      <c r="CF1194" s="126"/>
      <c r="CG1194" s="126"/>
      <c r="CH1194" s="126"/>
      <c r="CI1194" s="126"/>
      <c r="CJ1194" s="126"/>
      <c r="CK1194" s="126"/>
      <c r="CL1194" s="126"/>
      <c r="CM1194" s="126"/>
      <c r="CN1194" s="126"/>
      <c r="CO1194" s="126"/>
      <c r="CP1194" s="126"/>
      <c r="CQ1194" s="126"/>
      <c r="CR1194" s="126"/>
      <c r="CS1194"/>
      <c r="CT1194"/>
      <c r="CU1194"/>
      <c r="CV1194"/>
      <c r="CW1194"/>
      <c r="CX1194"/>
      <c r="CY1194"/>
      <c r="CZ1194"/>
      <c r="DA1194"/>
      <c r="DB1194"/>
    </row>
    <row r="1195" spans="1:106" s="15" customFormat="1" ht="13.4" customHeight="1">
      <c r="A1195" s="4" t="str">
        <f t="shared" si="31"/>
        <v/>
      </c>
      <c r="B1195" s="70"/>
      <c r="C1195" s="123"/>
      <c r="D1195" s="70"/>
      <c r="E1195" s="70"/>
      <c r="F1195" s="123"/>
      <c r="G1195" s="123"/>
      <c r="H1195" s="123"/>
      <c r="I1195" s="126"/>
      <c r="J1195" s="126"/>
      <c r="K1195" s="126"/>
      <c r="L1195" s="126"/>
      <c r="M1195" s="126"/>
      <c r="N1195" s="126"/>
      <c r="O1195" s="126"/>
      <c r="P1195" s="126"/>
      <c r="Q1195" s="126"/>
      <c r="R1195" s="126"/>
      <c r="S1195" s="126"/>
      <c r="T1195" s="126"/>
      <c r="U1195" s="126"/>
      <c r="V1195" s="126"/>
      <c r="W1195" s="126"/>
      <c r="X1195" s="126"/>
      <c r="Y1195" s="126"/>
      <c r="Z1195" s="126"/>
      <c r="AA1195" s="126"/>
      <c r="AB1195" s="126"/>
      <c r="AC1195" s="126"/>
      <c r="AD1195" s="126"/>
      <c r="AE1195" s="126"/>
      <c r="AF1195" s="126"/>
      <c r="AG1195" s="126"/>
      <c r="AH1195" s="126"/>
      <c r="AI1195" s="126"/>
      <c r="AJ1195" s="126"/>
      <c r="AK1195" s="126"/>
      <c r="AL1195" s="126"/>
      <c r="AM1195" s="126"/>
      <c r="AN1195" s="126"/>
      <c r="AO1195" s="126"/>
      <c r="AP1195" s="126"/>
      <c r="AQ1195" s="126"/>
      <c r="AR1195" s="126"/>
      <c r="AS1195" s="126"/>
      <c r="AT1195" s="126"/>
      <c r="AU1195" s="126"/>
      <c r="AV1195" s="126"/>
      <c r="AW1195" s="126"/>
      <c r="AX1195" s="126"/>
      <c r="AY1195" s="126"/>
      <c r="AZ1195" s="126"/>
      <c r="BA1195" s="126"/>
      <c r="BB1195" s="126"/>
      <c r="BC1195" s="126"/>
      <c r="BD1195" s="126"/>
      <c r="BE1195" s="126"/>
      <c r="BF1195" s="126"/>
      <c r="BG1195" s="126"/>
      <c r="BH1195" s="126"/>
      <c r="BI1195" s="126"/>
      <c r="BJ1195" s="126"/>
      <c r="BK1195" s="126"/>
      <c r="BL1195" s="126"/>
      <c r="BM1195" s="126"/>
      <c r="BN1195" s="126"/>
      <c r="BO1195" s="126"/>
      <c r="BP1195" s="126"/>
      <c r="BQ1195" s="126"/>
      <c r="BR1195" s="126"/>
      <c r="BS1195" s="126"/>
      <c r="BT1195" s="126"/>
      <c r="BU1195" s="126"/>
      <c r="BV1195" s="126"/>
      <c r="BW1195" s="126"/>
      <c r="BX1195" s="126"/>
      <c r="BY1195" s="126"/>
      <c r="BZ1195" s="126"/>
      <c r="CA1195" s="126"/>
      <c r="CB1195" s="126"/>
      <c r="CC1195" s="126"/>
      <c r="CD1195" s="126"/>
      <c r="CE1195" s="126"/>
      <c r="CF1195" s="126"/>
      <c r="CG1195" s="126"/>
      <c r="CH1195" s="126"/>
      <c r="CI1195" s="126"/>
      <c r="CJ1195" s="126"/>
      <c r="CK1195" s="126"/>
      <c r="CL1195" s="126"/>
      <c r="CM1195" s="126"/>
      <c r="CN1195" s="126"/>
      <c r="CO1195" s="126"/>
      <c r="CP1195" s="126"/>
      <c r="CQ1195" s="126"/>
      <c r="CR1195" s="126"/>
      <c r="CS1195"/>
      <c r="CT1195"/>
      <c r="CU1195"/>
      <c r="CV1195"/>
      <c r="CW1195"/>
      <c r="CX1195"/>
      <c r="CY1195"/>
      <c r="CZ1195"/>
      <c r="DA1195"/>
      <c r="DB1195"/>
    </row>
    <row r="1196" spans="1:106" s="15" customFormat="1" ht="13.4" customHeight="1">
      <c r="A1196" s="4" t="str">
        <f t="shared" si="31"/>
        <v/>
      </c>
      <c r="B1196" s="70"/>
      <c r="C1196" s="123"/>
      <c r="D1196" s="70"/>
      <c r="E1196" s="70"/>
      <c r="F1196" s="123"/>
      <c r="G1196" s="123"/>
      <c r="H1196" s="123"/>
      <c r="I1196" s="126"/>
      <c r="J1196" s="126"/>
      <c r="K1196" s="126"/>
      <c r="L1196" s="126"/>
      <c r="M1196" s="126"/>
      <c r="N1196" s="126"/>
      <c r="O1196" s="126"/>
      <c r="P1196" s="126"/>
      <c r="Q1196" s="126"/>
      <c r="R1196" s="126"/>
      <c r="S1196" s="126"/>
      <c r="T1196" s="126"/>
      <c r="U1196" s="126"/>
      <c r="V1196" s="126"/>
      <c r="W1196" s="126"/>
      <c r="X1196" s="126"/>
      <c r="Y1196" s="126"/>
      <c r="Z1196" s="126"/>
      <c r="AA1196" s="126"/>
      <c r="AB1196" s="126"/>
      <c r="AC1196" s="126"/>
      <c r="AD1196" s="126"/>
      <c r="AE1196" s="126"/>
      <c r="AF1196" s="126"/>
      <c r="AG1196" s="126"/>
      <c r="AH1196" s="126"/>
      <c r="AI1196" s="126"/>
      <c r="AJ1196" s="126"/>
      <c r="AK1196" s="126"/>
      <c r="AL1196" s="126"/>
      <c r="AM1196" s="126"/>
      <c r="AN1196" s="126"/>
      <c r="AO1196" s="126"/>
      <c r="AP1196" s="126"/>
      <c r="AQ1196" s="126"/>
      <c r="AR1196" s="126"/>
      <c r="AS1196" s="126"/>
      <c r="AT1196" s="126"/>
      <c r="AU1196" s="126"/>
      <c r="AV1196" s="126"/>
      <c r="AW1196" s="126"/>
      <c r="AX1196" s="126"/>
      <c r="AY1196" s="126"/>
      <c r="AZ1196" s="126"/>
      <c r="BA1196" s="126"/>
      <c r="BB1196" s="126"/>
      <c r="BC1196" s="126"/>
      <c r="BD1196" s="126"/>
      <c r="BE1196" s="126"/>
      <c r="BF1196" s="126"/>
      <c r="BG1196" s="126"/>
      <c r="BH1196" s="126"/>
      <c r="BI1196" s="126"/>
      <c r="BJ1196" s="126"/>
      <c r="BK1196" s="126"/>
      <c r="BL1196" s="126"/>
      <c r="BM1196" s="126"/>
      <c r="BN1196" s="126"/>
      <c r="BO1196" s="126"/>
      <c r="BP1196" s="126"/>
      <c r="BQ1196" s="126"/>
      <c r="BR1196" s="126"/>
      <c r="BS1196" s="126"/>
      <c r="BT1196" s="126"/>
      <c r="BU1196" s="126"/>
      <c r="BV1196" s="126"/>
      <c r="BW1196" s="126"/>
      <c r="BX1196" s="126"/>
      <c r="BY1196" s="126"/>
      <c r="BZ1196" s="126"/>
      <c r="CA1196" s="126"/>
      <c r="CB1196" s="126"/>
      <c r="CC1196" s="126"/>
      <c r="CD1196" s="126"/>
      <c r="CE1196" s="126"/>
      <c r="CF1196" s="126"/>
      <c r="CG1196" s="126"/>
      <c r="CH1196" s="126"/>
      <c r="CI1196" s="126"/>
      <c r="CJ1196" s="126"/>
      <c r="CK1196" s="126"/>
      <c r="CL1196" s="126"/>
      <c r="CM1196" s="126"/>
      <c r="CN1196" s="126"/>
      <c r="CO1196" s="126"/>
      <c r="CP1196" s="126"/>
      <c r="CQ1196" s="126"/>
      <c r="CR1196" s="126"/>
      <c r="CS1196"/>
      <c r="CT1196"/>
      <c r="CU1196"/>
      <c r="CV1196"/>
      <c r="CW1196"/>
      <c r="CX1196"/>
      <c r="CY1196"/>
      <c r="CZ1196"/>
      <c r="DA1196"/>
      <c r="DB1196"/>
    </row>
    <row r="1197" spans="1:106" s="15" customFormat="1" ht="13.4" customHeight="1">
      <c r="A1197" s="4" t="str">
        <f t="shared" si="31"/>
        <v/>
      </c>
      <c r="B1197" s="70"/>
      <c r="C1197" s="123"/>
      <c r="D1197" s="70"/>
      <c r="E1197" s="70"/>
      <c r="F1197" s="123"/>
      <c r="G1197" s="123"/>
      <c r="H1197" s="123"/>
      <c r="I1197" s="126"/>
      <c r="J1197" s="126"/>
      <c r="K1197" s="126"/>
      <c r="L1197" s="126"/>
      <c r="M1197" s="126"/>
      <c r="N1197" s="126"/>
      <c r="O1197" s="126"/>
      <c r="P1197" s="126"/>
      <c r="Q1197" s="126"/>
      <c r="R1197" s="126"/>
      <c r="S1197" s="126"/>
      <c r="T1197" s="126"/>
      <c r="U1197" s="126"/>
      <c r="V1197" s="126"/>
      <c r="W1197" s="126"/>
      <c r="X1197" s="126"/>
      <c r="Y1197" s="126"/>
      <c r="Z1197" s="126"/>
      <c r="AA1197" s="126"/>
      <c r="AB1197" s="126"/>
      <c r="AC1197" s="126"/>
      <c r="AD1197" s="126"/>
      <c r="AE1197" s="126"/>
      <c r="AF1197" s="126"/>
      <c r="AG1197" s="126"/>
      <c r="AH1197" s="126"/>
      <c r="AI1197" s="126"/>
      <c r="AJ1197" s="126"/>
      <c r="AK1197" s="126"/>
      <c r="AL1197" s="126"/>
      <c r="AM1197" s="126"/>
      <c r="AN1197" s="126"/>
      <c r="AO1197" s="126"/>
      <c r="AP1197" s="126"/>
      <c r="AQ1197" s="126"/>
      <c r="AR1197" s="126"/>
      <c r="AS1197" s="126"/>
      <c r="AT1197" s="126"/>
      <c r="AU1197" s="126"/>
      <c r="AV1197" s="126"/>
      <c r="AW1197" s="126"/>
      <c r="AX1197" s="126"/>
      <c r="AY1197" s="126"/>
      <c r="AZ1197" s="126"/>
      <c r="BA1197" s="126"/>
      <c r="BB1197" s="126"/>
      <c r="BC1197" s="126"/>
      <c r="BD1197" s="126"/>
      <c r="BE1197" s="126"/>
      <c r="BF1197" s="126"/>
      <c r="BG1197" s="126"/>
      <c r="BH1197" s="126"/>
      <c r="BI1197" s="126"/>
      <c r="BJ1197" s="126"/>
      <c r="BK1197" s="126"/>
      <c r="BL1197" s="126"/>
      <c r="BM1197" s="126"/>
      <c r="BN1197" s="126"/>
      <c r="BO1197" s="126"/>
      <c r="BP1197" s="126"/>
      <c r="BQ1197" s="126"/>
      <c r="BR1197" s="126"/>
      <c r="BS1197" s="126"/>
      <c r="BT1197" s="126"/>
      <c r="BU1197" s="126"/>
      <c r="BV1197" s="126"/>
      <c r="BW1197" s="126"/>
      <c r="BX1197" s="126"/>
      <c r="BY1197" s="126"/>
      <c r="BZ1197" s="126"/>
      <c r="CA1197" s="126"/>
      <c r="CB1197" s="126"/>
      <c r="CC1197" s="126"/>
      <c r="CD1197" s="126"/>
      <c r="CE1197" s="126"/>
      <c r="CF1197" s="126"/>
      <c r="CG1197" s="126"/>
      <c r="CH1197" s="126"/>
      <c r="CI1197" s="126"/>
      <c r="CJ1197" s="126"/>
      <c r="CK1197" s="126"/>
      <c r="CL1197" s="126"/>
      <c r="CM1197" s="126"/>
      <c r="CN1197" s="126"/>
      <c r="CO1197" s="126"/>
      <c r="CP1197" s="126"/>
      <c r="CQ1197" s="126"/>
      <c r="CR1197" s="126"/>
      <c r="CS1197"/>
      <c r="CT1197"/>
      <c r="CU1197"/>
      <c r="CV1197"/>
      <c r="CW1197"/>
      <c r="CX1197"/>
      <c r="CY1197"/>
      <c r="CZ1197"/>
      <c r="DA1197"/>
      <c r="DB1197"/>
    </row>
    <row r="1198" spans="1:106" s="15" customFormat="1" ht="13.4" customHeight="1">
      <c r="A1198" s="4" t="str">
        <f t="shared" si="31"/>
        <v/>
      </c>
      <c r="B1198" s="70"/>
      <c r="C1198" s="123"/>
      <c r="D1198" s="70"/>
      <c r="E1198" s="70"/>
      <c r="F1198" s="123"/>
      <c r="G1198" s="123"/>
      <c r="H1198" s="123"/>
      <c r="I1198" s="126"/>
      <c r="J1198" s="126"/>
      <c r="K1198" s="126"/>
      <c r="L1198" s="126"/>
      <c r="M1198" s="126"/>
      <c r="N1198" s="126"/>
      <c r="O1198" s="126"/>
      <c r="P1198" s="126"/>
      <c r="Q1198" s="126"/>
      <c r="R1198" s="126"/>
      <c r="S1198" s="126"/>
      <c r="T1198" s="126"/>
      <c r="U1198" s="126"/>
      <c r="V1198" s="126"/>
      <c r="W1198" s="126"/>
      <c r="X1198" s="126"/>
      <c r="Y1198" s="126"/>
      <c r="Z1198" s="126"/>
      <c r="AA1198" s="126"/>
      <c r="AB1198" s="126"/>
      <c r="AC1198" s="126"/>
      <c r="AD1198" s="126"/>
      <c r="AE1198" s="126"/>
      <c r="AF1198" s="126"/>
      <c r="AG1198" s="126"/>
      <c r="AH1198" s="126"/>
      <c r="AI1198" s="126"/>
      <c r="AJ1198" s="126"/>
      <c r="AK1198" s="126"/>
      <c r="AL1198" s="126"/>
      <c r="AM1198" s="126"/>
      <c r="AN1198" s="126"/>
      <c r="AO1198" s="126"/>
      <c r="AP1198" s="126"/>
      <c r="AQ1198" s="126"/>
      <c r="AR1198" s="126"/>
      <c r="AS1198" s="126"/>
      <c r="AT1198" s="126"/>
      <c r="AU1198" s="126"/>
      <c r="AV1198" s="126"/>
      <c r="AW1198" s="126"/>
      <c r="AX1198" s="126"/>
      <c r="AY1198" s="126"/>
      <c r="AZ1198" s="126"/>
      <c r="BA1198" s="126"/>
      <c r="BB1198" s="126"/>
      <c r="BC1198" s="126"/>
      <c r="BD1198" s="126"/>
      <c r="BE1198" s="126"/>
      <c r="BF1198" s="126"/>
      <c r="BG1198" s="126"/>
      <c r="BH1198" s="126"/>
      <c r="BI1198" s="126"/>
      <c r="BJ1198" s="126"/>
      <c r="BK1198" s="126"/>
      <c r="BL1198" s="126"/>
      <c r="BM1198" s="126"/>
      <c r="BN1198" s="126"/>
      <c r="BO1198" s="126"/>
      <c r="BP1198" s="126"/>
      <c r="BQ1198" s="126"/>
      <c r="BR1198" s="126"/>
      <c r="BS1198" s="126"/>
      <c r="BT1198" s="126"/>
      <c r="BU1198" s="126"/>
      <c r="BV1198" s="126"/>
      <c r="BW1198" s="126"/>
      <c r="BX1198" s="126"/>
      <c r="BY1198" s="126"/>
      <c r="BZ1198" s="126"/>
      <c r="CA1198" s="126"/>
      <c r="CB1198" s="126"/>
      <c r="CC1198" s="126"/>
      <c r="CD1198" s="126"/>
      <c r="CE1198" s="126"/>
      <c r="CF1198" s="126"/>
      <c r="CG1198" s="126"/>
      <c r="CH1198" s="126"/>
      <c r="CI1198" s="126"/>
      <c r="CJ1198" s="126"/>
      <c r="CK1198" s="126"/>
      <c r="CL1198" s="126"/>
      <c r="CM1198" s="126"/>
      <c r="CN1198" s="126"/>
      <c r="CO1198" s="126"/>
      <c r="CP1198" s="126"/>
      <c r="CQ1198" s="126"/>
      <c r="CR1198" s="126"/>
      <c r="CS1198"/>
      <c r="CT1198"/>
      <c r="CU1198"/>
      <c r="CV1198"/>
      <c r="CW1198"/>
      <c r="CX1198"/>
      <c r="CY1198"/>
      <c r="CZ1198"/>
      <c r="DA1198"/>
      <c r="DB1198"/>
    </row>
    <row r="1199" spans="1:106" s="15" customFormat="1" ht="13.4" customHeight="1">
      <c r="A1199" s="4" t="str">
        <f t="shared" si="31"/>
        <v/>
      </c>
      <c r="B1199" s="70"/>
      <c r="C1199" s="123"/>
      <c r="D1199" s="70"/>
      <c r="E1199" s="70"/>
      <c r="F1199" s="123"/>
      <c r="G1199" s="123"/>
      <c r="H1199" s="123"/>
      <c r="I1199" s="126"/>
      <c r="J1199" s="126"/>
      <c r="K1199" s="126"/>
      <c r="L1199" s="126"/>
      <c r="M1199" s="126"/>
      <c r="N1199" s="126"/>
      <c r="O1199" s="126"/>
      <c r="P1199" s="126"/>
      <c r="Q1199" s="126"/>
      <c r="R1199" s="126"/>
      <c r="S1199" s="126"/>
      <c r="T1199" s="126"/>
      <c r="U1199" s="126"/>
      <c r="V1199" s="126"/>
      <c r="W1199" s="126"/>
      <c r="X1199" s="126"/>
      <c r="Y1199" s="126"/>
      <c r="Z1199" s="126"/>
      <c r="AA1199" s="126"/>
      <c r="AB1199" s="126"/>
      <c r="AC1199" s="126"/>
      <c r="AD1199" s="126"/>
      <c r="AE1199" s="126"/>
      <c r="AF1199" s="126"/>
      <c r="AG1199" s="126"/>
      <c r="AH1199" s="126"/>
      <c r="AI1199" s="126"/>
      <c r="AJ1199" s="126"/>
      <c r="AK1199" s="126"/>
      <c r="AL1199" s="126"/>
      <c r="AM1199" s="126"/>
      <c r="AN1199" s="126"/>
      <c r="AO1199" s="126"/>
      <c r="AP1199" s="126"/>
      <c r="AQ1199" s="126"/>
      <c r="AR1199" s="126"/>
      <c r="AS1199" s="126"/>
      <c r="AT1199" s="126"/>
      <c r="AU1199" s="126"/>
      <c r="AV1199" s="126"/>
      <c r="AW1199" s="126"/>
      <c r="AX1199" s="126"/>
      <c r="AY1199" s="126"/>
      <c r="AZ1199" s="126"/>
      <c r="BA1199" s="126"/>
      <c r="BB1199" s="126"/>
      <c r="BC1199" s="126"/>
      <c r="BD1199" s="126"/>
      <c r="BE1199" s="126"/>
      <c r="BF1199" s="126"/>
      <c r="BG1199" s="126"/>
      <c r="BH1199" s="126"/>
      <c r="BI1199" s="126"/>
      <c r="BJ1199" s="126"/>
      <c r="BK1199" s="126"/>
      <c r="BL1199" s="126"/>
      <c r="BM1199" s="126"/>
      <c r="BN1199" s="126"/>
      <c r="BO1199" s="126"/>
      <c r="BP1199" s="126"/>
      <c r="BQ1199" s="126"/>
      <c r="BR1199" s="126"/>
      <c r="BS1199" s="126"/>
      <c r="BT1199" s="126"/>
      <c r="BU1199" s="126"/>
      <c r="BV1199" s="126"/>
      <c r="BW1199" s="126"/>
      <c r="BX1199" s="126"/>
      <c r="BY1199" s="126"/>
      <c r="BZ1199" s="126"/>
      <c r="CA1199" s="126"/>
      <c r="CB1199" s="126"/>
      <c r="CC1199" s="126"/>
      <c r="CD1199" s="126"/>
      <c r="CE1199" s="126"/>
      <c r="CF1199" s="126"/>
      <c r="CG1199" s="126"/>
      <c r="CH1199" s="126"/>
      <c r="CI1199" s="126"/>
      <c r="CJ1199" s="126"/>
      <c r="CK1199" s="126"/>
      <c r="CL1199" s="126"/>
      <c r="CM1199" s="126"/>
      <c r="CN1199" s="126"/>
      <c r="CO1199" s="126"/>
      <c r="CP1199" s="126"/>
      <c r="CQ1199" s="126"/>
      <c r="CR1199" s="126"/>
      <c r="CS1199"/>
      <c r="CT1199"/>
      <c r="CU1199"/>
      <c r="CV1199"/>
      <c r="CW1199"/>
      <c r="CX1199"/>
      <c r="CY1199"/>
      <c r="CZ1199"/>
      <c r="DA1199"/>
      <c r="DB1199"/>
    </row>
    <row r="1200" spans="1:106" s="15" customFormat="1" ht="13.4" customHeight="1">
      <c r="A1200" s="4" t="str">
        <f t="shared" si="31"/>
        <v/>
      </c>
      <c r="B1200" s="70"/>
      <c r="C1200" s="123"/>
      <c r="D1200" s="70"/>
      <c r="E1200" s="70"/>
      <c r="F1200" s="123"/>
      <c r="G1200" s="123"/>
      <c r="H1200" s="123"/>
      <c r="I1200" s="126"/>
      <c r="J1200" s="126"/>
      <c r="K1200" s="126"/>
      <c r="L1200" s="126"/>
      <c r="M1200" s="126"/>
      <c r="N1200" s="126"/>
      <c r="O1200" s="126"/>
      <c r="P1200" s="126"/>
      <c r="Q1200" s="126"/>
      <c r="R1200" s="126"/>
      <c r="S1200" s="126"/>
      <c r="T1200" s="126"/>
      <c r="U1200" s="126"/>
      <c r="V1200" s="126"/>
      <c r="W1200" s="126"/>
      <c r="X1200" s="126"/>
      <c r="Y1200" s="126"/>
      <c r="Z1200" s="126"/>
      <c r="AA1200" s="126"/>
      <c r="AB1200" s="126"/>
      <c r="AC1200" s="126"/>
      <c r="AD1200" s="126"/>
      <c r="AE1200" s="126"/>
      <c r="AF1200" s="126"/>
      <c r="AG1200" s="126"/>
      <c r="AH1200" s="126"/>
      <c r="AI1200" s="126"/>
      <c r="AJ1200" s="126"/>
      <c r="AK1200" s="126"/>
      <c r="AL1200" s="126"/>
      <c r="AM1200" s="126"/>
      <c r="AN1200" s="126"/>
      <c r="AO1200" s="126"/>
      <c r="AP1200" s="126"/>
      <c r="AQ1200" s="126"/>
      <c r="AR1200" s="126"/>
      <c r="AS1200" s="126"/>
      <c r="AT1200" s="126"/>
      <c r="AU1200" s="126"/>
      <c r="AV1200" s="126"/>
      <c r="AW1200" s="126"/>
      <c r="AX1200" s="126"/>
      <c r="AY1200" s="126"/>
      <c r="AZ1200" s="126"/>
      <c r="BA1200" s="126"/>
      <c r="BB1200" s="126"/>
      <c r="BC1200" s="126"/>
      <c r="BD1200" s="126"/>
      <c r="BE1200" s="126"/>
      <c r="BF1200" s="126"/>
      <c r="BG1200" s="126"/>
      <c r="BH1200" s="126"/>
      <c r="BI1200" s="126"/>
      <c r="BJ1200" s="126"/>
      <c r="BK1200" s="126"/>
      <c r="BL1200" s="126"/>
      <c r="BM1200" s="126"/>
      <c r="BN1200" s="126"/>
      <c r="BO1200" s="126"/>
      <c r="BP1200" s="126"/>
      <c r="BQ1200" s="126"/>
      <c r="BR1200" s="126"/>
      <c r="BS1200" s="126"/>
      <c r="BT1200" s="126"/>
      <c r="BU1200" s="126"/>
      <c r="BV1200" s="126"/>
      <c r="BW1200" s="126"/>
      <c r="BX1200" s="126"/>
      <c r="BY1200" s="126"/>
      <c r="BZ1200" s="126"/>
      <c r="CA1200" s="126"/>
      <c r="CB1200" s="126"/>
      <c r="CC1200" s="126"/>
      <c r="CD1200" s="126"/>
      <c r="CE1200" s="126"/>
      <c r="CF1200" s="126"/>
      <c r="CG1200" s="126"/>
      <c r="CH1200" s="126"/>
      <c r="CI1200" s="126"/>
      <c r="CJ1200" s="126"/>
      <c r="CK1200" s="126"/>
      <c r="CL1200" s="126"/>
      <c r="CM1200" s="126"/>
      <c r="CN1200" s="126"/>
      <c r="CO1200" s="126"/>
      <c r="CP1200" s="126"/>
      <c r="CQ1200" s="126"/>
      <c r="CR1200" s="126"/>
      <c r="CS1200"/>
      <c r="CT1200"/>
      <c r="CU1200"/>
      <c r="CV1200"/>
      <c r="CW1200"/>
      <c r="CX1200"/>
      <c r="CY1200"/>
      <c r="CZ1200"/>
      <c r="DA1200"/>
      <c r="DB1200"/>
    </row>
    <row r="1201" spans="1:106" s="15" customFormat="1" ht="13.4" customHeight="1">
      <c r="A1201" s="4" t="str">
        <f t="shared" si="31"/>
        <v/>
      </c>
      <c r="B1201" s="70"/>
      <c r="C1201" s="123"/>
      <c r="D1201" s="70"/>
      <c r="E1201" s="70"/>
      <c r="F1201" s="123"/>
      <c r="G1201" s="123"/>
      <c r="H1201" s="123"/>
      <c r="I1201" s="126"/>
      <c r="J1201" s="126"/>
      <c r="K1201" s="126"/>
      <c r="L1201" s="126"/>
      <c r="M1201" s="126"/>
      <c r="N1201" s="126"/>
      <c r="O1201" s="126"/>
      <c r="P1201" s="126"/>
      <c r="Q1201" s="126"/>
      <c r="R1201" s="126"/>
      <c r="S1201" s="126"/>
      <c r="T1201" s="126"/>
      <c r="U1201" s="126"/>
      <c r="V1201" s="126"/>
      <c r="W1201" s="126"/>
      <c r="X1201" s="126"/>
      <c r="Y1201" s="126"/>
      <c r="Z1201" s="126"/>
      <c r="AA1201" s="126"/>
      <c r="AB1201" s="126"/>
      <c r="AC1201" s="126"/>
      <c r="AD1201" s="126"/>
      <c r="AE1201" s="126"/>
      <c r="AF1201" s="126"/>
      <c r="AG1201" s="126"/>
      <c r="AH1201" s="126"/>
      <c r="AI1201" s="126"/>
      <c r="AJ1201" s="126"/>
      <c r="AK1201" s="126"/>
      <c r="AL1201" s="126"/>
      <c r="AM1201" s="126"/>
      <c r="AN1201" s="126"/>
      <c r="AO1201" s="126"/>
      <c r="AP1201" s="126"/>
      <c r="AQ1201" s="126"/>
      <c r="AR1201" s="126"/>
      <c r="AS1201" s="126"/>
      <c r="AT1201" s="126"/>
      <c r="AU1201" s="126"/>
      <c r="AV1201" s="126"/>
      <c r="AW1201" s="126"/>
      <c r="AX1201" s="126"/>
      <c r="AY1201" s="126"/>
      <c r="AZ1201" s="126"/>
      <c r="BA1201" s="126"/>
      <c r="BB1201" s="126"/>
      <c r="BC1201" s="126"/>
      <c r="BD1201" s="126"/>
      <c r="BE1201" s="126"/>
      <c r="BF1201" s="126"/>
      <c r="BG1201" s="126"/>
      <c r="BH1201" s="126"/>
      <c r="BI1201" s="126"/>
      <c r="BJ1201" s="126"/>
      <c r="BK1201" s="126"/>
      <c r="BL1201" s="126"/>
      <c r="BM1201" s="126"/>
      <c r="BN1201" s="126"/>
      <c r="BO1201" s="126"/>
      <c r="BP1201" s="126"/>
      <c r="BQ1201" s="126"/>
      <c r="BR1201" s="126"/>
      <c r="BS1201" s="126"/>
      <c r="BT1201" s="126"/>
      <c r="BU1201" s="126"/>
      <c r="BV1201" s="126"/>
      <c r="BW1201" s="126"/>
      <c r="BX1201" s="126"/>
      <c r="BY1201" s="126"/>
      <c r="BZ1201" s="126"/>
      <c r="CA1201" s="126"/>
      <c r="CB1201" s="126"/>
      <c r="CC1201" s="126"/>
      <c r="CD1201" s="126"/>
      <c r="CE1201" s="126"/>
      <c r="CF1201" s="126"/>
      <c r="CG1201" s="126"/>
      <c r="CH1201" s="126"/>
      <c r="CI1201" s="126"/>
      <c r="CJ1201" s="126"/>
      <c r="CK1201" s="126"/>
      <c r="CL1201" s="126"/>
      <c r="CM1201" s="126"/>
      <c r="CN1201" s="126"/>
      <c r="CO1201" s="126"/>
      <c r="CP1201" s="126"/>
      <c r="CQ1201" s="126"/>
      <c r="CR1201" s="126"/>
      <c r="CS1201"/>
      <c r="CT1201"/>
      <c r="CU1201"/>
      <c r="CV1201"/>
      <c r="CW1201"/>
      <c r="CX1201"/>
      <c r="CY1201"/>
      <c r="CZ1201"/>
      <c r="DA1201"/>
      <c r="DB1201"/>
    </row>
    <row r="1202" spans="1:106" s="15" customFormat="1" ht="13.4" customHeight="1">
      <c r="A1202" s="4" t="str">
        <f t="shared" si="31"/>
        <v/>
      </c>
      <c r="B1202" s="70"/>
      <c r="C1202" s="123"/>
      <c r="D1202" s="70"/>
      <c r="E1202" s="70"/>
      <c r="F1202" s="123"/>
      <c r="G1202" s="123"/>
      <c r="H1202" s="123"/>
      <c r="I1202" s="126"/>
      <c r="J1202" s="126"/>
      <c r="K1202" s="126"/>
      <c r="L1202" s="126"/>
      <c r="M1202" s="126"/>
      <c r="N1202" s="126"/>
      <c r="O1202" s="126"/>
      <c r="P1202" s="126"/>
      <c r="Q1202" s="126"/>
      <c r="R1202" s="126"/>
      <c r="S1202" s="126"/>
      <c r="T1202" s="126"/>
      <c r="U1202" s="126"/>
      <c r="V1202" s="126"/>
      <c r="W1202" s="126"/>
      <c r="X1202" s="126"/>
      <c r="Y1202" s="126"/>
      <c r="Z1202" s="126"/>
      <c r="AA1202" s="126"/>
      <c r="AB1202" s="126"/>
      <c r="AC1202" s="126"/>
      <c r="AD1202" s="126"/>
      <c r="AE1202" s="126"/>
      <c r="AF1202" s="126"/>
      <c r="AG1202" s="126"/>
      <c r="AH1202" s="126"/>
      <c r="AI1202" s="126"/>
      <c r="AJ1202" s="126"/>
      <c r="AK1202" s="126"/>
      <c r="AL1202" s="126"/>
      <c r="AM1202" s="126"/>
      <c r="AN1202" s="126"/>
      <c r="AO1202" s="126"/>
      <c r="AP1202" s="126"/>
      <c r="AQ1202" s="126"/>
      <c r="AR1202" s="126"/>
      <c r="AS1202" s="126"/>
      <c r="AT1202" s="126"/>
      <c r="AU1202" s="126"/>
      <c r="AV1202" s="126"/>
      <c r="AW1202" s="126"/>
      <c r="AX1202" s="126"/>
      <c r="AY1202" s="126"/>
      <c r="AZ1202" s="126"/>
      <c r="BA1202" s="126"/>
      <c r="BB1202" s="126"/>
      <c r="BC1202" s="126"/>
      <c r="BD1202" s="126"/>
      <c r="BE1202" s="126"/>
      <c r="BF1202" s="126"/>
      <c r="BG1202" s="126"/>
      <c r="BH1202" s="126"/>
      <c r="BI1202" s="126"/>
      <c r="BJ1202" s="126"/>
      <c r="BK1202" s="126"/>
      <c r="BL1202" s="126"/>
      <c r="BM1202" s="126"/>
      <c r="BN1202" s="126"/>
      <c r="BO1202" s="126"/>
      <c r="BP1202" s="126"/>
      <c r="BQ1202" s="126"/>
      <c r="BR1202" s="126"/>
      <c r="BS1202" s="126"/>
      <c r="BT1202" s="126"/>
      <c r="BU1202" s="126"/>
      <c r="BV1202" s="126"/>
      <c r="BW1202" s="126"/>
      <c r="BX1202" s="126"/>
      <c r="BY1202" s="126"/>
      <c r="BZ1202" s="126"/>
      <c r="CA1202" s="126"/>
      <c r="CB1202" s="126"/>
      <c r="CC1202" s="126"/>
      <c r="CD1202" s="126"/>
      <c r="CE1202" s="126"/>
      <c r="CF1202" s="126"/>
      <c r="CG1202" s="126"/>
      <c r="CH1202" s="126"/>
      <c r="CI1202" s="126"/>
      <c r="CJ1202" s="126"/>
      <c r="CK1202" s="126"/>
      <c r="CL1202" s="126"/>
      <c r="CM1202" s="126"/>
      <c r="CN1202" s="126"/>
      <c r="CO1202" s="126"/>
      <c r="CP1202" s="126"/>
      <c r="CQ1202" s="126"/>
      <c r="CR1202" s="126"/>
      <c r="CS1202"/>
      <c r="CT1202"/>
      <c r="CU1202"/>
      <c r="CV1202"/>
      <c r="CW1202"/>
      <c r="CX1202"/>
      <c r="CY1202"/>
      <c r="CZ1202"/>
      <c r="DA1202"/>
      <c r="DB1202"/>
    </row>
    <row r="1203" spans="1:106" s="15" customFormat="1" ht="13.4" customHeight="1">
      <c r="A1203" s="4" t="str">
        <f t="shared" si="31"/>
        <v/>
      </c>
      <c r="B1203" s="70"/>
      <c r="C1203" s="123"/>
      <c r="D1203" s="70"/>
      <c r="E1203" s="70"/>
      <c r="F1203" s="123"/>
      <c r="G1203" s="123"/>
      <c r="H1203" s="123"/>
      <c r="I1203" s="126"/>
      <c r="J1203" s="126"/>
      <c r="K1203" s="126"/>
      <c r="L1203" s="126"/>
      <c r="M1203" s="126"/>
      <c r="N1203" s="126"/>
      <c r="O1203" s="126"/>
      <c r="P1203" s="126"/>
      <c r="Q1203" s="126"/>
      <c r="R1203" s="126"/>
      <c r="S1203" s="126"/>
      <c r="T1203" s="126"/>
      <c r="U1203" s="126"/>
      <c r="V1203" s="126"/>
      <c r="W1203" s="126"/>
      <c r="X1203" s="126"/>
      <c r="Y1203" s="126"/>
      <c r="Z1203" s="126"/>
      <c r="AA1203" s="126"/>
      <c r="AB1203" s="126"/>
      <c r="AC1203" s="126"/>
      <c r="AD1203" s="126"/>
      <c r="AE1203" s="126"/>
      <c r="AF1203" s="126"/>
      <c r="AG1203" s="126"/>
      <c r="AH1203" s="126"/>
      <c r="AI1203" s="126"/>
      <c r="AJ1203" s="126"/>
      <c r="AK1203" s="126"/>
      <c r="AL1203" s="126"/>
      <c r="AM1203" s="126"/>
      <c r="AN1203" s="126"/>
      <c r="AO1203" s="126"/>
      <c r="AP1203" s="126"/>
      <c r="AQ1203" s="126"/>
      <c r="AR1203" s="126"/>
      <c r="AS1203" s="126"/>
      <c r="AT1203" s="126"/>
      <c r="AU1203" s="126"/>
      <c r="AV1203" s="126"/>
      <c r="AW1203" s="126"/>
      <c r="AX1203" s="126"/>
      <c r="AY1203" s="126"/>
      <c r="AZ1203" s="126"/>
      <c r="BA1203" s="126"/>
      <c r="BB1203" s="126"/>
      <c r="BC1203" s="126"/>
      <c r="BD1203" s="126"/>
      <c r="BE1203" s="126"/>
      <c r="BF1203" s="126"/>
      <c r="BG1203" s="126"/>
      <c r="BH1203" s="126"/>
      <c r="BI1203" s="126"/>
      <c r="BJ1203" s="126"/>
      <c r="BK1203" s="126"/>
      <c r="BL1203" s="126"/>
      <c r="BM1203" s="126"/>
      <c r="BN1203" s="126"/>
      <c r="BO1203" s="126"/>
      <c r="BP1203" s="126"/>
      <c r="BQ1203" s="126"/>
      <c r="BR1203" s="126"/>
      <c r="BS1203" s="126"/>
      <c r="BT1203" s="126"/>
      <c r="BU1203" s="126"/>
      <c r="BV1203" s="126"/>
      <c r="BW1203" s="126"/>
      <c r="BX1203" s="126"/>
      <c r="BY1203" s="126"/>
      <c r="BZ1203" s="126"/>
      <c r="CA1203" s="126"/>
      <c r="CB1203" s="126"/>
      <c r="CC1203" s="126"/>
      <c r="CD1203" s="126"/>
      <c r="CE1203" s="126"/>
      <c r="CF1203" s="126"/>
      <c r="CG1203" s="126"/>
      <c r="CH1203" s="126"/>
      <c r="CI1203" s="126"/>
      <c r="CJ1203" s="126"/>
      <c r="CK1203" s="126"/>
      <c r="CL1203" s="126"/>
      <c r="CM1203" s="126"/>
      <c r="CN1203" s="126"/>
      <c r="CO1203" s="126"/>
      <c r="CP1203" s="126"/>
      <c r="CQ1203" s="126"/>
      <c r="CR1203" s="126"/>
      <c r="CS1203"/>
      <c r="CT1203"/>
      <c r="CU1203"/>
      <c r="CV1203"/>
      <c r="CW1203"/>
      <c r="CX1203"/>
      <c r="CY1203"/>
      <c r="CZ1203"/>
      <c r="DA1203"/>
      <c r="DB1203"/>
    </row>
    <row r="1204" spans="1:106" s="15" customFormat="1" ht="13.4" customHeight="1">
      <c r="A1204" s="4" t="str">
        <f t="shared" si="31"/>
        <v/>
      </c>
      <c r="B1204" s="70"/>
      <c r="C1204" s="123"/>
      <c r="D1204" s="70"/>
      <c r="E1204" s="70"/>
      <c r="F1204" s="123"/>
      <c r="G1204" s="123"/>
      <c r="H1204" s="123"/>
      <c r="I1204" s="126"/>
      <c r="J1204" s="126"/>
      <c r="K1204" s="126"/>
      <c r="L1204" s="126"/>
      <c r="M1204" s="126"/>
      <c r="N1204" s="126"/>
      <c r="O1204" s="126"/>
      <c r="P1204" s="126"/>
      <c r="Q1204" s="126"/>
      <c r="R1204" s="126"/>
      <c r="S1204" s="126"/>
      <c r="T1204" s="126"/>
      <c r="U1204" s="126"/>
      <c r="V1204" s="126"/>
      <c r="W1204" s="126"/>
      <c r="X1204" s="126"/>
      <c r="Y1204" s="126"/>
      <c r="Z1204" s="126"/>
      <c r="AA1204" s="126"/>
      <c r="AB1204" s="126"/>
      <c r="AC1204" s="126"/>
      <c r="AD1204" s="126"/>
      <c r="AE1204" s="126"/>
      <c r="AF1204" s="126"/>
      <c r="AG1204" s="126"/>
      <c r="AH1204" s="126"/>
      <c r="AI1204" s="126"/>
      <c r="AJ1204" s="126"/>
      <c r="AK1204" s="126"/>
      <c r="AL1204" s="126"/>
      <c r="AM1204" s="126"/>
      <c r="AN1204" s="126"/>
      <c r="AO1204" s="126"/>
      <c r="AP1204" s="126"/>
      <c r="AQ1204" s="126"/>
      <c r="AR1204" s="126"/>
      <c r="AS1204" s="126"/>
      <c r="AT1204" s="126"/>
      <c r="AU1204" s="126"/>
      <c r="AV1204" s="126"/>
      <c r="AW1204" s="126"/>
      <c r="AX1204" s="126"/>
      <c r="AY1204" s="126"/>
      <c r="AZ1204" s="126"/>
      <c r="BA1204" s="126"/>
      <c r="BB1204" s="126"/>
      <c r="BC1204" s="126"/>
      <c r="BD1204" s="126"/>
      <c r="BE1204" s="126"/>
      <c r="BF1204" s="126"/>
      <c r="BG1204" s="126"/>
      <c r="BH1204" s="126"/>
      <c r="BI1204" s="126"/>
      <c r="BJ1204" s="126"/>
      <c r="BK1204" s="126"/>
      <c r="BL1204" s="126"/>
      <c r="BM1204" s="126"/>
      <c r="BN1204" s="126"/>
      <c r="BO1204" s="126"/>
      <c r="BP1204" s="126"/>
      <c r="BQ1204" s="126"/>
      <c r="BR1204" s="126"/>
      <c r="BS1204" s="126"/>
      <c r="BT1204" s="126"/>
      <c r="BU1204" s="126"/>
      <c r="BV1204" s="126"/>
      <c r="BW1204" s="126"/>
      <c r="BX1204" s="126"/>
      <c r="BY1204" s="126"/>
      <c r="BZ1204" s="126"/>
      <c r="CA1204" s="126"/>
      <c r="CB1204" s="126"/>
      <c r="CC1204" s="126"/>
      <c r="CD1204" s="126"/>
      <c r="CE1204" s="126"/>
      <c r="CF1204" s="126"/>
      <c r="CG1204" s="126"/>
      <c r="CH1204" s="126"/>
      <c r="CI1204" s="126"/>
      <c r="CJ1204" s="126"/>
      <c r="CK1204" s="126"/>
      <c r="CL1204" s="126"/>
      <c r="CM1204" s="126"/>
      <c r="CN1204" s="126"/>
      <c r="CO1204" s="126"/>
      <c r="CP1204" s="126"/>
      <c r="CQ1204" s="126"/>
      <c r="CR1204" s="126"/>
      <c r="CS1204"/>
      <c r="CT1204"/>
      <c r="CU1204"/>
      <c r="CV1204"/>
      <c r="CW1204"/>
      <c r="CX1204"/>
      <c r="CY1204"/>
      <c r="CZ1204"/>
      <c r="DA1204"/>
      <c r="DB1204"/>
    </row>
    <row r="1205" spans="1:106" s="15" customFormat="1" ht="13.4" customHeight="1">
      <c r="A1205" s="4" t="str">
        <f t="shared" si="31"/>
        <v/>
      </c>
      <c r="B1205" s="70"/>
      <c r="C1205" s="123"/>
      <c r="D1205" s="70"/>
      <c r="E1205" s="70"/>
      <c r="F1205" s="123"/>
      <c r="G1205" s="123"/>
      <c r="H1205" s="123"/>
      <c r="I1205" s="126"/>
      <c r="J1205" s="126"/>
      <c r="K1205" s="126"/>
      <c r="L1205" s="126"/>
      <c r="M1205" s="126"/>
      <c r="N1205" s="126"/>
      <c r="O1205" s="126"/>
      <c r="P1205" s="126"/>
      <c r="Q1205" s="126"/>
      <c r="R1205" s="126"/>
      <c r="S1205" s="126"/>
      <c r="T1205" s="126"/>
      <c r="U1205" s="126"/>
      <c r="V1205" s="126"/>
      <c r="W1205" s="126"/>
      <c r="X1205" s="126"/>
      <c r="Y1205" s="126"/>
      <c r="Z1205" s="126"/>
      <c r="AA1205" s="126"/>
      <c r="AB1205" s="126"/>
      <c r="AC1205" s="126"/>
      <c r="AD1205" s="126"/>
      <c r="AE1205" s="126"/>
      <c r="AF1205" s="126"/>
      <c r="AG1205" s="126"/>
      <c r="AH1205" s="126"/>
      <c r="AI1205" s="126"/>
      <c r="AJ1205" s="126"/>
      <c r="AK1205" s="126"/>
      <c r="AL1205" s="126"/>
      <c r="AM1205" s="126"/>
      <c r="AN1205" s="126"/>
      <c r="AO1205" s="126"/>
      <c r="AP1205" s="126"/>
      <c r="AQ1205" s="126"/>
      <c r="AR1205" s="126"/>
      <c r="AS1205" s="126"/>
      <c r="AT1205" s="126"/>
      <c r="AU1205" s="126"/>
      <c r="AV1205" s="126"/>
      <c r="AW1205" s="126"/>
      <c r="AX1205" s="126"/>
      <c r="AY1205" s="126"/>
      <c r="AZ1205" s="126"/>
      <c r="BA1205" s="126"/>
      <c r="BB1205" s="126"/>
      <c r="BC1205" s="126"/>
      <c r="BD1205" s="126"/>
      <c r="BE1205" s="126"/>
      <c r="BF1205" s="126"/>
      <c r="BG1205" s="126"/>
      <c r="BH1205" s="126"/>
      <c r="BI1205" s="126"/>
      <c r="BJ1205" s="126"/>
      <c r="BK1205" s="126"/>
      <c r="BL1205" s="126"/>
      <c r="BM1205" s="126"/>
      <c r="BN1205" s="126"/>
      <c r="BO1205" s="126"/>
      <c r="BP1205" s="126"/>
      <c r="BQ1205" s="126"/>
      <c r="BR1205" s="126"/>
      <c r="BS1205" s="126"/>
      <c r="BT1205" s="126"/>
      <c r="BU1205" s="126"/>
      <c r="BV1205" s="126"/>
      <c r="BW1205" s="126"/>
      <c r="BX1205" s="126"/>
      <c r="BY1205" s="126"/>
      <c r="BZ1205" s="126"/>
      <c r="CA1205" s="126"/>
      <c r="CB1205" s="126"/>
      <c r="CC1205" s="126"/>
      <c r="CD1205" s="126"/>
      <c r="CE1205" s="126"/>
      <c r="CF1205" s="126"/>
      <c r="CG1205" s="126"/>
      <c r="CH1205" s="126"/>
      <c r="CI1205" s="126"/>
      <c r="CJ1205" s="126"/>
      <c r="CK1205" s="126"/>
      <c r="CL1205" s="126"/>
      <c r="CM1205" s="126"/>
      <c r="CN1205" s="126"/>
      <c r="CO1205" s="126"/>
      <c r="CP1205" s="126"/>
      <c r="CQ1205" s="126"/>
      <c r="CR1205" s="126"/>
      <c r="CS1205"/>
      <c r="CT1205"/>
      <c r="CU1205"/>
      <c r="CV1205"/>
      <c r="CW1205"/>
      <c r="CX1205"/>
      <c r="CY1205"/>
      <c r="CZ1205"/>
      <c r="DA1205"/>
      <c r="DB1205"/>
    </row>
    <row r="1206" spans="1:106" s="15" customFormat="1" ht="13.4" customHeight="1">
      <c r="A1206" s="4" t="str">
        <f t="shared" si="31"/>
        <v/>
      </c>
      <c r="B1206" s="70"/>
      <c r="C1206" s="123"/>
      <c r="D1206" s="70"/>
      <c r="E1206" s="70"/>
      <c r="F1206" s="123"/>
      <c r="G1206" s="123"/>
      <c r="H1206" s="123"/>
      <c r="I1206" s="126"/>
      <c r="J1206" s="126"/>
      <c r="K1206" s="126"/>
      <c r="L1206" s="126"/>
      <c r="M1206" s="126"/>
      <c r="N1206" s="126"/>
      <c r="O1206" s="126"/>
      <c r="P1206" s="126"/>
      <c r="Q1206" s="126"/>
      <c r="R1206" s="126"/>
      <c r="S1206" s="126"/>
      <c r="T1206" s="126"/>
      <c r="U1206" s="126"/>
      <c r="V1206" s="126"/>
      <c r="W1206" s="126"/>
      <c r="X1206" s="126"/>
      <c r="Y1206" s="126"/>
      <c r="Z1206" s="126"/>
      <c r="AA1206" s="126"/>
      <c r="AB1206" s="126"/>
      <c r="AC1206" s="126"/>
      <c r="AD1206" s="126"/>
      <c r="AE1206" s="126"/>
      <c r="AF1206" s="126"/>
      <c r="AG1206" s="126"/>
      <c r="AH1206" s="126"/>
      <c r="AI1206" s="126"/>
      <c r="AJ1206" s="126"/>
      <c r="AK1206" s="126"/>
      <c r="AL1206" s="126"/>
      <c r="AM1206" s="126"/>
      <c r="AN1206" s="126"/>
      <c r="AO1206" s="126"/>
      <c r="AP1206" s="126"/>
      <c r="AQ1206" s="126"/>
      <c r="AR1206" s="126"/>
      <c r="AS1206" s="126"/>
      <c r="AT1206" s="126"/>
      <c r="AU1206" s="126"/>
      <c r="AV1206" s="126"/>
      <c r="AW1206" s="126"/>
      <c r="AX1206" s="126"/>
      <c r="AY1206" s="126"/>
      <c r="AZ1206" s="126"/>
      <c r="BA1206" s="126"/>
      <c r="BB1206" s="126"/>
      <c r="BC1206" s="126"/>
      <c r="BD1206" s="126"/>
      <c r="BE1206" s="126"/>
      <c r="BF1206" s="126"/>
      <c r="BG1206" s="126"/>
      <c r="BH1206" s="126"/>
      <c r="BI1206" s="126"/>
      <c r="BJ1206" s="126"/>
      <c r="BK1206" s="126"/>
      <c r="BL1206" s="126"/>
      <c r="BM1206" s="126"/>
      <c r="BN1206" s="126"/>
      <c r="BO1206" s="126"/>
      <c r="BP1206" s="126"/>
      <c r="BQ1206" s="126"/>
      <c r="BR1206" s="126"/>
      <c r="BS1206" s="126"/>
      <c r="BT1206" s="126"/>
      <c r="BU1206" s="126"/>
      <c r="BV1206" s="126"/>
      <c r="BW1206" s="126"/>
      <c r="BX1206" s="126"/>
      <c r="BY1206" s="126"/>
      <c r="BZ1206" s="126"/>
      <c r="CA1206" s="126"/>
      <c r="CB1206" s="126"/>
      <c r="CC1206" s="126"/>
      <c r="CD1206" s="126"/>
      <c r="CE1206" s="126"/>
      <c r="CF1206" s="126"/>
      <c r="CG1206" s="126"/>
      <c r="CH1206" s="126"/>
      <c r="CI1206" s="126"/>
      <c r="CJ1206" s="126"/>
      <c r="CK1206" s="126"/>
      <c r="CL1206" s="126"/>
      <c r="CM1206" s="126"/>
      <c r="CN1206" s="126"/>
      <c r="CO1206" s="126"/>
      <c r="CP1206" s="126"/>
      <c r="CQ1206" s="126"/>
      <c r="CR1206" s="126"/>
      <c r="CS1206"/>
      <c r="CT1206"/>
      <c r="CU1206"/>
      <c r="CV1206"/>
      <c r="CW1206"/>
      <c r="CX1206"/>
      <c r="CY1206"/>
      <c r="CZ1206"/>
      <c r="DA1206"/>
      <c r="DB1206"/>
    </row>
    <row r="1207" spans="1:106" s="15" customFormat="1" ht="13.4" customHeight="1">
      <c r="A1207" s="4" t="str">
        <f t="shared" si="31"/>
        <v/>
      </c>
      <c r="B1207" s="70"/>
      <c r="C1207" s="123"/>
      <c r="D1207" s="70"/>
      <c r="E1207" s="70"/>
      <c r="F1207" s="123"/>
      <c r="G1207" s="123"/>
      <c r="H1207" s="123"/>
      <c r="I1207" s="126"/>
      <c r="J1207" s="126"/>
      <c r="K1207" s="126"/>
      <c r="L1207" s="126"/>
      <c r="M1207" s="126"/>
      <c r="N1207" s="126"/>
      <c r="O1207" s="126"/>
      <c r="P1207" s="126"/>
      <c r="Q1207" s="126"/>
      <c r="R1207" s="126"/>
      <c r="S1207" s="126"/>
      <c r="T1207" s="126"/>
      <c r="U1207" s="126"/>
      <c r="V1207" s="126"/>
      <c r="W1207" s="126"/>
      <c r="X1207" s="126"/>
      <c r="Y1207" s="126"/>
      <c r="Z1207" s="126"/>
      <c r="AA1207" s="126"/>
      <c r="AB1207" s="126"/>
      <c r="AC1207" s="126"/>
      <c r="AD1207" s="126"/>
      <c r="AE1207" s="126"/>
      <c r="AF1207" s="126"/>
      <c r="AG1207" s="126"/>
      <c r="AH1207" s="126"/>
      <c r="AI1207" s="126"/>
      <c r="AJ1207" s="126"/>
      <c r="AK1207" s="126"/>
      <c r="AL1207" s="126"/>
      <c r="AM1207" s="126"/>
      <c r="AN1207" s="126"/>
      <c r="AO1207" s="126"/>
      <c r="AP1207" s="126"/>
      <c r="AQ1207" s="126"/>
      <c r="AR1207" s="126"/>
      <c r="AS1207" s="126"/>
      <c r="AT1207" s="126"/>
      <c r="AU1207" s="126"/>
      <c r="AV1207" s="126"/>
      <c r="AW1207" s="126"/>
      <c r="AX1207" s="126"/>
      <c r="AY1207" s="126"/>
      <c r="AZ1207" s="126"/>
      <c r="BA1207" s="126"/>
      <c r="BB1207" s="126"/>
      <c r="BC1207" s="126"/>
      <c r="BD1207" s="126"/>
      <c r="BE1207" s="126"/>
      <c r="BF1207" s="126"/>
      <c r="BG1207" s="126"/>
      <c r="BH1207" s="126"/>
      <c r="BI1207" s="126"/>
      <c r="BJ1207" s="126"/>
      <c r="BK1207" s="126"/>
      <c r="BL1207" s="126"/>
      <c r="BM1207" s="126"/>
      <c r="BN1207" s="126"/>
      <c r="BO1207" s="126"/>
      <c r="BP1207" s="126"/>
      <c r="BQ1207" s="126"/>
      <c r="BR1207" s="126"/>
      <c r="BS1207" s="126"/>
      <c r="BT1207" s="126"/>
      <c r="BU1207" s="126"/>
      <c r="BV1207" s="126"/>
      <c r="BW1207" s="126"/>
      <c r="BX1207" s="126"/>
      <c r="BY1207" s="126"/>
      <c r="BZ1207" s="126"/>
      <c r="CA1207" s="126"/>
      <c r="CB1207" s="126"/>
      <c r="CC1207" s="126"/>
      <c r="CD1207" s="126"/>
      <c r="CE1207" s="126"/>
      <c r="CF1207" s="126"/>
      <c r="CG1207" s="126"/>
      <c r="CH1207" s="126"/>
      <c r="CI1207" s="126"/>
      <c r="CJ1207" s="126"/>
      <c r="CK1207" s="126"/>
      <c r="CL1207" s="126"/>
      <c r="CM1207" s="126"/>
      <c r="CN1207" s="126"/>
      <c r="CO1207" s="126"/>
      <c r="CP1207" s="126"/>
      <c r="CQ1207" s="126"/>
      <c r="CR1207" s="126"/>
      <c r="CS1207"/>
      <c r="CT1207"/>
      <c r="CU1207"/>
      <c r="CV1207"/>
      <c r="CW1207"/>
      <c r="CX1207"/>
      <c r="CY1207"/>
      <c r="CZ1207"/>
      <c r="DA1207"/>
      <c r="DB1207"/>
    </row>
    <row r="1208" spans="1:106" s="15" customFormat="1" ht="13.4" customHeight="1">
      <c r="A1208" s="4" t="str">
        <f t="shared" si="31"/>
        <v/>
      </c>
      <c r="B1208" s="70"/>
      <c r="C1208" s="123"/>
      <c r="D1208" s="70"/>
      <c r="E1208" s="70"/>
      <c r="F1208" s="123"/>
      <c r="G1208" s="123"/>
      <c r="H1208" s="123"/>
      <c r="I1208" s="126"/>
      <c r="J1208" s="126"/>
      <c r="K1208" s="126"/>
      <c r="L1208" s="126"/>
      <c r="M1208" s="126"/>
      <c r="N1208" s="126"/>
      <c r="O1208" s="126"/>
      <c r="P1208" s="126"/>
      <c r="Q1208" s="126"/>
      <c r="R1208" s="126"/>
      <c r="S1208" s="126"/>
      <c r="T1208" s="126"/>
      <c r="U1208" s="126"/>
      <c r="V1208" s="126"/>
      <c r="W1208" s="126"/>
      <c r="X1208" s="126"/>
      <c r="Y1208" s="126"/>
      <c r="Z1208" s="126"/>
      <c r="AA1208" s="126"/>
      <c r="AB1208" s="126"/>
      <c r="AC1208" s="126"/>
      <c r="AD1208" s="126"/>
      <c r="AE1208" s="126"/>
      <c r="AF1208" s="126"/>
      <c r="AG1208" s="126"/>
      <c r="AH1208" s="126"/>
      <c r="AI1208" s="126"/>
      <c r="AJ1208" s="126"/>
      <c r="AK1208" s="126"/>
      <c r="AL1208" s="126"/>
      <c r="AM1208" s="126"/>
      <c r="AN1208" s="126"/>
      <c r="AO1208" s="126"/>
      <c r="AP1208" s="126"/>
      <c r="AQ1208" s="126"/>
      <c r="AR1208" s="126"/>
      <c r="AS1208" s="126"/>
      <c r="AT1208" s="126"/>
      <c r="AU1208" s="126"/>
      <c r="AV1208" s="126"/>
      <c r="AW1208" s="126"/>
      <c r="AX1208" s="126"/>
      <c r="AY1208" s="126"/>
      <c r="AZ1208" s="126"/>
      <c r="BA1208" s="126"/>
      <c r="BB1208" s="126"/>
      <c r="BC1208" s="126"/>
      <c r="BD1208" s="126"/>
      <c r="BE1208" s="126"/>
      <c r="BF1208" s="126"/>
      <c r="BG1208" s="126"/>
      <c r="BH1208" s="126"/>
      <c r="BI1208" s="126"/>
      <c r="BJ1208" s="126"/>
      <c r="BK1208" s="126"/>
      <c r="BL1208" s="126"/>
      <c r="BM1208" s="126"/>
      <c r="BN1208" s="126"/>
      <c r="BO1208" s="126"/>
      <c r="BP1208" s="126"/>
      <c r="BQ1208" s="126"/>
      <c r="BR1208" s="126"/>
      <c r="BS1208" s="126"/>
      <c r="BT1208" s="126"/>
      <c r="BU1208" s="126"/>
      <c r="BV1208" s="126"/>
      <c r="BW1208" s="126"/>
      <c r="BX1208" s="126"/>
      <c r="BY1208" s="126"/>
      <c r="BZ1208" s="126"/>
      <c r="CA1208" s="126"/>
      <c r="CB1208" s="126"/>
      <c r="CC1208" s="126"/>
      <c r="CD1208" s="126"/>
      <c r="CE1208" s="126"/>
      <c r="CF1208" s="126"/>
      <c r="CG1208" s="126"/>
      <c r="CH1208" s="126"/>
      <c r="CI1208" s="126"/>
      <c r="CJ1208" s="126"/>
      <c r="CK1208" s="126"/>
      <c r="CL1208" s="126"/>
      <c r="CM1208" s="126"/>
      <c r="CN1208" s="126"/>
      <c r="CO1208" s="126"/>
      <c r="CP1208" s="126"/>
      <c r="CQ1208" s="126"/>
      <c r="CR1208" s="126"/>
      <c r="CS1208"/>
      <c r="CT1208"/>
      <c r="CU1208"/>
      <c r="CV1208"/>
      <c r="CW1208"/>
      <c r="CX1208"/>
      <c r="CY1208"/>
      <c r="CZ1208"/>
      <c r="DA1208"/>
      <c r="DB1208"/>
    </row>
    <row r="1209" spans="1:106" s="15" customFormat="1" ht="13.4" customHeight="1">
      <c r="A1209" s="4" t="str">
        <f t="shared" si="31"/>
        <v/>
      </c>
      <c r="B1209" s="70"/>
      <c r="C1209" s="123"/>
      <c r="D1209" s="70"/>
      <c r="E1209" s="70"/>
      <c r="F1209" s="123"/>
      <c r="G1209" s="123"/>
      <c r="H1209" s="123"/>
      <c r="I1209" s="126"/>
      <c r="J1209" s="126"/>
      <c r="K1209" s="126"/>
      <c r="L1209" s="126"/>
      <c r="M1209" s="126"/>
      <c r="N1209" s="126"/>
      <c r="O1209" s="126"/>
      <c r="P1209" s="126"/>
      <c r="Q1209" s="126"/>
      <c r="R1209" s="126"/>
      <c r="S1209" s="126"/>
      <c r="T1209" s="126"/>
      <c r="U1209" s="126"/>
      <c r="V1209" s="126"/>
      <c r="W1209" s="126"/>
      <c r="X1209" s="126"/>
      <c r="Y1209" s="126"/>
      <c r="Z1209" s="126"/>
      <c r="AA1209" s="126"/>
      <c r="AB1209" s="126"/>
      <c r="AC1209" s="126"/>
      <c r="AD1209" s="126"/>
      <c r="AE1209" s="126"/>
      <c r="AF1209" s="126"/>
      <c r="AG1209" s="126"/>
      <c r="AH1209" s="126"/>
      <c r="AI1209" s="126"/>
      <c r="AJ1209" s="126"/>
      <c r="AK1209" s="126"/>
      <c r="AL1209" s="126"/>
      <c r="AM1209" s="126"/>
      <c r="AN1209" s="126"/>
      <c r="AO1209" s="126"/>
      <c r="AP1209" s="126"/>
      <c r="AQ1209" s="126"/>
      <c r="AR1209" s="126"/>
      <c r="AS1209" s="126"/>
      <c r="AT1209" s="126"/>
      <c r="AU1209" s="126"/>
      <c r="AV1209" s="126"/>
      <c r="AW1209" s="126"/>
      <c r="AX1209" s="126"/>
      <c r="AY1209" s="126"/>
      <c r="AZ1209" s="126"/>
      <c r="BA1209" s="126"/>
      <c r="BB1209" s="126"/>
      <c r="BC1209" s="126"/>
      <c r="BD1209" s="126"/>
      <c r="BE1209" s="126"/>
      <c r="BF1209" s="126"/>
      <c r="BG1209" s="126"/>
      <c r="BH1209" s="126"/>
      <c r="BI1209" s="126"/>
      <c r="BJ1209" s="126"/>
      <c r="BK1209" s="126"/>
      <c r="BL1209" s="126"/>
      <c r="BM1209" s="126"/>
      <c r="BN1209" s="126"/>
      <c r="BO1209" s="126"/>
      <c r="BP1209" s="126"/>
      <c r="BQ1209" s="126"/>
      <c r="BR1209" s="126"/>
      <c r="BS1209" s="126"/>
      <c r="BT1209" s="126"/>
      <c r="BU1209" s="126"/>
      <c r="BV1209" s="126"/>
      <c r="BW1209" s="126"/>
      <c r="BX1209" s="126"/>
      <c r="BY1209" s="126"/>
      <c r="BZ1209" s="126"/>
      <c r="CA1209" s="126"/>
      <c r="CB1209" s="126"/>
      <c r="CC1209" s="126"/>
      <c r="CD1209" s="126"/>
      <c r="CE1209" s="126"/>
      <c r="CF1209" s="126"/>
      <c r="CG1209" s="126"/>
      <c r="CH1209" s="126"/>
      <c r="CI1209" s="126"/>
      <c r="CJ1209" s="126"/>
      <c r="CK1209" s="126"/>
      <c r="CL1209" s="126"/>
      <c r="CM1209" s="126"/>
      <c r="CN1209" s="126"/>
      <c r="CO1209" s="126"/>
      <c r="CP1209" s="126"/>
      <c r="CQ1209" s="126"/>
      <c r="CR1209" s="126"/>
      <c r="CS1209"/>
      <c r="CT1209"/>
      <c r="CU1209"/>
      <c r="CV1209"/>
      <c r="CW1209"/>
      <c r="CX1209"/>
      <c r="CY1209"/>
      <c r="CZ1209"/>
      <c r="DA1209"/>
      <c r="DB1209"/>
    </row>
    <row r="1210" spans="1:106" s="15" customFormat="1" ht="13.4" customHeight="1">
      <c r="A1210" s="4" t="str">
        <f t="shared" si="31"/>
        <v/>
      </c>
      <c r="B1210" s="70"/>
      <c r="C1210" s="123"/>
      <c r="D1210" s="70"/>
      <c r="E1210" s="70"/>
      <c r="F1210" s="123"/>
      <c r="G1210" s="123"/>
      <c r="H1210" s="123"/>
      <c r="I1210" s="126"/>
      <c r="J1210" s="126"/>
      <c r="K1210" s="126"/>
      <c r="L1210" s="126"/>
      <c r="M1210" s="126"/>
      <c r="N1210" s="126"/>
      <c r="O1210" s="126"/>
      <c r="P1210" s="126"/>
      <c r="Q1210" s="126"/>
      <c r="R1210" s="126"/>
      <c r="S1210" s="126"/>
      <c r="T1210" s="126"/>
      <c r="U1210" s="126"/>
      <c r="V1210" s="126"/>
      <c r="W1210" s="126"/>
      <c r="X1210" s="126"/>
      <c r="Y1210" s="126"/>
      <c r="Z1210" s="126"/>
      <c r="AA1210" s="126"/>
      <c r="AB1210" s="126"/>
      <c r="AC1210" s="126"/>
      <c r="AD1210" s="126"/>
      <c r="AE1210" s="126"/>
      <c r="AF1210" s="126"/>
      <c r="AG1210" s="126"/>
      <c r="AH1210" s="126"/>
      <c r="AI1210" s="126"/>
      <c r="AJ1210" s="126"/>
      <c r="AK1210" s="126"/>
      <c r="AL1210" s="126"/>
      <c r="AM1210" s="126"/>
      <c r="AN1210" s="126"/>
      <c r="AO1210" s="126"/>
      <c r="AP1210" s="126"/>
      <c r="AQ1210" s="126"/>
      <c r="AR1210" s="126"/>
      <c r="AS1210" s="126"/>
      <c r="AT1210" s="126"/>
      <c r="AU1210" s="126"/>
      <c r="AV1210" s="126"/>
      <c r="AW1210" s="126"/>
      <c r="AX1210" s="126"/>
      <c r="AY1210" s="126"/>
      <c r="AZ1210" s="126"/>
      <c r="BA1210" s="126"/>
      <c r="BB1210" s="126"/>
      <c r="BC1210" s="126"/>
      <c r="BD1210" s="126"/>
      <c r="BE1210" s="126"/>
      <c r="BF1210" s="126"/>
      <c r="BG1210" s="126"/>
      <c r="BH1210" s="126"/>
      <c r="BI1210" s="126"/>
      <c r="BJ1210" s="126"/>
      <c r="BK1210" s="126"/>
      <c r="BL1210" s="126"/>
      <c r="BM1210" s="126"/>
      <c r="BN1210" s="126"/>
      <c r="BO1210" s="126"/>
      <c r="BP1210" s="126"/>
      <c r="BQ1210" s="126"/>
      <c r="BR1210" s="126"/>
      <c r="BS1210" s="126"/>
      <c r="BT1210" s="126"/>
      <c r="BU1210" s="126"/>
      <c r="BV1210" s="126"/>
      <c r="BW1210" s="126"/>
      <c r="BX1210" s="126"/>
      <c r="BY1210" s="126"/>
      <c r="BZ1210" s="126"/>
      <c r="CA1210" s="126"/>
      <c r="CB1210" s="126"/>
      <c r="CC1210" s="126"/>
      <c r="CD1210" s="126"/>
      <c r="CE1210" s="126"/>
      <c r="CF1210" s="126"/>
      <c r="CG1210" s="126"/>
      <c r="CH1210" s="126"/>
      <c r="CI1210" s="126"/>
      <c r="CJ1210" s="126"/>
      <c r="CK1210" s="126"/>
      <c r="CL1210" s="126"/>
      <c r="CM1210" s="126"/>
      <c r="CN1210" s="126"/>
      <c r="CO1210" s="126"/>
      <c r="CP1210" s="126"/>
      <c r="CQ1210" s="126"/>
      <c r="CR1210" s="126"/>
      <c r="CS1210"/>
      <c r="CT1210"/>
      <c r="CU1210"/>
      <c r="CV1210"/>
      <c r="CW1210"/>
      <c r="CX1210"/>
      <c r="CY1210"/>
      <c r="CZ1210"/>
      <c r="DA1210"/>
      <c r="DB1210"/>
    </row>
    <row r="1211" spans="1:106" s="15" customFormat="1" ht="13.4" customHeight="1">
      <c r="A1211" s="4" t="str">
        <f t="shared" si="31"/>
        <v/>
      </c>
      <c r="B1211" s="70"/>
      <c r="C1211" s="123"/>
      <c r="D1211" s="70"/>
      <c r="E1211" s="70"/>
      <c r="F1211" s="123"/>
      <c r="G1211" s="123"/>
      <c r="H1211" s="123"/>
      <c r="I1211" s="126"/>
      <c r="J1211" s="126"/>
      <c r="K1211" s="126"/>
      <c r="L1211" s="126"/>
      <c r="M1211" s="126"/>
      <c r="N1211" s="126"/>
      <c r="O1211" s="126"/>
      <c r="P1211" s="126"/>
      <c r="Q1211" s="126"/>
      <c r="R1211" s="126"/>
      <c r="S1211" s="126"/>
      <c r="T1211" s="126"/>
      <c r="U1211" s="126"/>
      <c r="V1211" s="126"/>
      <c r="W1211" s="126"/>
      <c r="X1211" s="126"/>
      <c r="Y1211" s="126"/>
      <c r="Z1211" s="126"/>
      <c r="AA1211" s="126"/>
      <c r="AB1211" s="126"/>
      <c r="AC1211" s="126"/>
      <c r="AD1211" s="126"/>
      <c r="AE1211" s="126"/>
      <c r="AF1211" s="126"/>
      <c r="AG1211" s="126"/>
      <c r="AH1211" s="126"/>
      <c r="AI1211" s="126"/>
      <c r="AJ1211" s="126"/>
      <c r="AK1211" s="126"/>
      <c r="AL1211" s="126"/>
      <c r="AM1211" s="126"/>
      <c r="AN1211" s="126"/>
      <c r="AO1211" s="126"/>
      <c r="AP1211" s="126"/>
      <c r="AQ1211" s="126"/>
      <c r="AR1211" s="126"/>
      <c r="AS1211" s="126"/>
      <c r="AT1211" s="126"/>
      <c r="AU1211" s="126"/>
      <c r="AV1211" s="126"/>
      <c r="AW1211" s="126"/>
      <c r="AX1211" s="126"/>
      <c r="AY1211" s="126"/>
      <c r="AZ1211" s="126"/>
      <c r="BA1211" s="126"/>
      <c r="BB1211" s="126"/>
      <c r="BC1211" s="126"/>
      <c r="BD1211" s="126"/>
      <c r="BE1211" s="126"/>
      <c r="BF1211" s="126"/>
      <c r="BG1211" s="126"/>
      <c r="BH1211" s="126"/>
      <c r="BI1211" s="126"/>
      <c r="BJ1211" s="126"/>
      <c r="BK1211" s="126"/>
      <c r="BL1211" s="126"/>
      <c r="BM1211" s="126"/>
      <c r="BN1211" s="126"/>
      <c r="BO1211" s="126"/>
      <c r="BP1211" s="126"/>
      <c r="BQ1211" s="126"/>
      <c r="BR1211" s="126"/>
      <c r="BS1211" s="126"/>
      <c r="BT1211" s="126"/>
      <c r="BU1211" s="126"/>
      <c r="BV1211" s="126"/>
      <c r="BW1211" s="126"/>
      <c r="BX1211" s="126"/>
      <c r="BY1211" s="126"/>
      <c r="BZ1211" s="126"/>
      <c r="CA1211" s="126"/>
      <c r="CB1211" s="126"/>
      <c r="CC1211" s="126"/>
      <c r="CD1211" s="126"/>
      <c r="CE1211" s="126"/>
      <c r="CF1211" s="126"/>
      <c r="CG1211" s="126"/>
      <c r="CH1211" s="126"/>
      <c r="CI1211" s="126"/>
      <c r="CJ1211" s="126"/>
      <c r="CK1211" s="126"/>
      <c r="CL1211" s="126"/>
      <c r="CM1211" s="126"/>
      <c r="CN1211" s="126"/>
      <c r="CO1211" s="126"/>
      <c r="CP1211" s="126"/>
      <c r="CQ1211" s="126"/>
      <c r="CR1211" s="126"/>
      <c r="CS1211"/>
      <c r="CT1211"/>
      <c r="CU1211"/>
      <c r="CV1211"/>
      <c r="CW1211"/>
      <c r="CX1211"/>
      <c r="CY1211"/>
      <c r="CZ1211"/>
      <c r="DA1211"/>
      <c r="DB1211"/>
    </row>
    <row r="1212" spans="1:106" s="15" customFormat="1" ht="13.4" customHeight="1">
      <c r="A1212" s="4" t="str">
        <f t="shared" si="31"/>
        <v/>
      </c>
      <c r="B1212" s="70"/>
      <c r="C1212" s="123"/>
      <c r="D1212" s="70"/>
      <c r="E1212" s="70"/>
      <c r="F1212" s="123"/>
      <c r="G1212" s="123"/>
      <c r="H1212" s="123"/>
      <c r="I1212" s="126"/>
      <c r="J1212" s="126"/>
      <c r="K1212" s="126"/>
      <c r="L1212" s="126"/>
      <c r="M1212" s="126"/>
      <c r="N1212" s="126"/>
      <c r="O1212" s="126"/>
      <c r="P1212" s="126"/>
      <c r="Q1212" s="126"/>
      <c r="R1212" s="126"/>
      <c r="S1212" s="126"/>
      <c r="T1212" s="126"/>
      <c r="U1212" s="126"/>
      <c r="V1212" s="126"/>
      <c r="W1212" s="126"/>
      <c r="X1212" s="126"/>
      <c r="Y1212" s="126"/>
      <c r="Z1212" s="126"/>
      <c r="AA1212" s="126"/>
      <c r="AB1212" s="126"/>
      <c r="AC1212" s="126"/>
      <c r="AD1212" s="126"/>
      <c r="AE1212" s="126"/>
      <c r="AF1212" s="126"/>
      <c r="AG1212" s="126"/>
      <c r="AH1212" s="126"/>
      <c r="AI1212" s="126"/>
      <c r="AJ1212" s="126"/>
      <c r="AK1212" s="126"/>
      <c r="AL1212" s="126"/>
      <c r="AM1212" s="126"/>
      <c r="AN1212" s="126"/>
      <c r="AO1212" s="126"/>
      <c r="AP1212" s="126"/>
      <c r="AQ1212" s="126"/>
      <c r="AR1212" s="126"/>
      <c r="AS1212" s="126"/>
      <c r="AT1212" s="126"/>
      <c r="AU1212" s="126"/>
      <c r="AV1212" s="126"/>
      <c r="AW1212" s="126"/>
      <c r="AX1212" s="126"/>
      <c r="AY1212" s="126"/>
      <c r="AZ1212" s="126"/>
      <c r="BA1212" s="126"/>
      <c r="BB1212" s="126"/>
      <c r="BC1212" s="126"/>
      <c r="BD1212" s="126"/>
      <c r="BE1212" s="126"/>
      <c r="BF1212" s="126"/>
      <c r="BG1212" s="126"/>
      <c r="BH1212" s="126"/>
      <c r="BI1212" s="126"/>
      <c r="BJ1212" s="126"/>
      <c r="BK1212" s="126"/>
      <c r="BL1212" s="126"/>
      <c r="BM1212" s="126"/>
      <c r="BN1212" s="126"/>
      <c r="BO1212" s="126"/>
      <c r="BP1212" s="126"/>
      <c r="BQ1212" s="126"/>
      <c r="BR1212" s="126"/>
      <c r="BS1212" s="126"/>
      <c r="BT1212" s="126"/>
      <c r="BU1212" s="126"/>
      <c r="BV1212" s="126"/>
      <c r="BW1212" s="126"/>
      <c r="BX1212" s="126"/>
      <c r="BY1212" s="126"/>
      <c r="BZ1212" s="126"/>
      <c r="CA1212" s="126"/>
      <c r="CB1212" s="126"/>
      <c r="CC1212" s="126"/>
      <c r="CD1212" s="126"/>
      <c r="CE1212" s="126"/>
      <c r="CF1212" s="126"/>
      <c r="CG1212" s="126"/>
      <c r="CH1212" s="126"/>
      <c r="CI1212" s="126"/>
      <c r="CJ1212" s="126"/>
      <c r="CK1212" s="126"/>
      <c r="CL1212" s="126"/>
      <c r="CM1212" s="126"/>
      <c r="CN1212" s="126"/>
      <c r="CO1212" s="126"/>
      <c r="CP1212" s="126"/>
      <c r="CQ1212" s="126"/>
      <c r="CR1212" s="126"/>
      <c r="CS1212"/>
      <c r="CT1212"/>
      <c r="CU1212"/>
      <c r="CV1212"/>
      <c r="CW1212"/>
      <c r="CX1212"/>
      <c r="CY1212"/>
      <c r="CZ1212"/>
      <c r="DA1212"/>
      <c r="DB1212"/>
    </row>
    <row r="1213" spans="1:106" s="15" customFormat="1" ht="13.4" customHeight="1">
      <c r="A1213" s="4" t="str">
        <f t="shared" si="31"/>
        <v/>
      </c>
      <c r="B1213" s="70"/>
      <c r="C1213" s="123"/>
      <c r="D1213" s="70"/>
      <c r="E1213" s="70"/>
      <c r="F1213" s="123"/>
      <c r="G1213" s="123"/>
      <c r="H1213" s="123"/>
      <c r="I1213" s="126"/>
      <c r="J1213" s="126"/>
      <c r="K1213" s="126"/>
      <c r="L1213" s="126"/>
      <c r="M1213" s="126"/>
      <c r="N1213" s="126"/>
      <c r="O1213" s="126"/>
      <c r="P1213" s="126"/>
      <c r="Q1213" s="126"/>
      <c r="R1213" s="126"/>
      <c r="S1213" s="126"/>
      <c r="T1213" s="126"/>
      <c r="U1213" s="126"/>
      <c r="V1213" s="126"/>
      <c r="W1213" s="126"/>
      <c r="X1213" s="126"/>
      <c r="Y1213" s="126"/>
      <c r="Z1213" s="126"/>
      <c r="AA1213" s="126"/>
      <c r="AB1213" s="126"/>
      <c r="AC1213" s="126"/>
      <c r="AD1213" s="126"/>
      <c r="AE1213" s="126"/>
      <c r="AF1213" s="126"/>
      <c r="AG1213" s="126"/>
      <c r="AH1213" s="126"/>
      <c r="AI1213" s="126"/>
      <c r="AJ1213" s="126"/>
      <c r="AK1213" s="126"/>
      <c r="AL1213" s="126"/>
      <c r="AM1213" s="126"/>
      <c r="AN1213" s="126"/>
      <c r="AO1213" s="126"/>
      <c r="AP1213" s="126"/>
      <c r="AQ1213" s="126"/>
      <c r="AR1213" s="126"/>
      <c r="AS1213" s="126"/>
      <c r="AT1213" s="126"/>
      <c r="AU1213" s="126"/>
      <c r="AV1213" s="126"/>
      <c r="AW1213" s="126"/>
      <c r="AX1213" s="126"/>
      <c r="AY1213" s="126"/>
      <c r="AZ1213" s="126"/>
      <c r="BA1213" s="126"/>
      <c r="BB1213" s="126"/>
      <c r="BC1213" s="126"/>
      <c r="BD1213" s="126"/>
      <c r="BE1213" s="126"/>
      <c r="BF1213" s="126"/>
      <c r="BG1213" s="126"/>
      <c r="BH1213" s="126"/>
      <c r="BI1213" s="126"/>
      <c r="BJ1213" s="126"/>
      <c r="BK1213" s="126"/>
      <c r="BL1213" s="126"/>
      <c r="BM1213" s="126"/>
      <c r="BN1213" s="126"/>
      <c r="BO1213" s="126"/>
      <c r="BP1213" s="126"/>
      <c r="BQ1213" s="126"/>
      <c r="BR1213" s="126"/>
      <c r="BS1213" s="126"/>
      <c r="BT1213" s="126"/>
      <c r="BU1213" s="126"/>
      <c r="BV1213" s="126"/>
      <c r="BW1213" s="126"/>
      <c r="BX1213" s="126"/>
      <c r="BY1213" s="126"/>
      <c r="BZ1213" s="126"/>
      <c r="CA1213" s="126"/>
      <c r="CB1213" s="126"/>
      <c r="CC1213" s="126"/>
      <c r="CD1213" s="126"/>
      <c r="CE1213" s="126"/>
      <c r="CF1213" s="126"/>
      <c r="CG1213" s="126"/>
      <c r="CH1213" s="126"/>
      <c r="CI1213" s="126"/>
      <c r="CJ1213" s="126"/>
      <c r="CK1213" s="126"/>
      <c r="CL1213" s="126"/>
      <c r="CM1213" s="126"/>
      <c r="CN1213" s="126"/>
      <c r="CO1213" s="126"/>
      <c r="CP1213" s="126"/>
      <c r="CQ1213" s="126"/>
      <c r="CR1213" s="126"/>
      <c r="CS1213"/>
      <c r="CT1213"/>
      <c r="CU1213"/>
      <c r="CV1213"/>
      <c r="CW1213"/>
      <c r="CX1213"/>
      <c r="CY1213"/>
      <c r="CZ1213"/>
      <c r="DA1213"/>
      <c r="DB1213"/>
    </row>
    <row r="1214" spans="1:106" s="15" customFormat="1" ht="13.4" customHeight="1">
      <c r="A1214" s="4" t="str">
        <f t="shared" si="31"/>
        <v/>
      </c>
      <c r="B1214" s="70"/>
      <c r="C1214" s="123"/>
      <c r="D1214" s="70"/>
      <c r="E1214" s="70"/>
      <c r="F1214" s="123"/>
      <c r="G1214" s="123"/>
      <c r="H1214" s="123"/>
      <c r="I1214" s="126"/>
      <c r="J1214" s="126"/>
      <c r="K1214" s="126"/>
      <c r="L1214" s="126"/>
      <c r="M1214" s="126"/>
      <c r="N1214" s="126"/>
      <c r="O1214" s="126"/>
      <c r="P1214" s="126"/>
      <c r="Q1214" s="126"/>
      <c r="R1214" s="126"/>
      <c r="S1214" s="126"/>
      <c r="T1214" s="126"/>
      <c r="U1214" s="126"/>
      <c r="V1214" s="126"/>
      <c r="W1214" s="126"/>
      <c r="X1214" s="126"/>
      <c r="Y1214" s="126"/>
      <c r="Z1214" s="126"/>
      <c r="AA1214" s="126"/>
      <c r="AB1214" s="126"/>
      <c r="AC1214" s="126"/>
      <c r="AD1214" s="126"/>
      <c r="AE1214" s="126"/>
      <c r="AF1214" s="126"/>
      <c r="AG1214" s="126"/>
      <c r="AH1214" s="126"/>
      <c r="AI1214" s="126"/>
      <c r="AJ1214" s="126"/>
      <c r="AK1214" s="126"/>
      <c r="AL1214" s="126"/>
      <c r="AM1214" s="126"/>
      <c r="AN1214" s="126"/>
      <c r="AO1214" s="126"/>
      <c r="AP1214" s="126"/>
      <c r="AQ1214" s="126"/>
      <c r="AR1214" s="126"/>
      <c r="AS1214" s="126"/>
      <c r="AT1214" s="126"/>
      <c r="AU1214" s="126"/>
      <c r="AV1214" s="126"/>
      <c r="AW1214" s="126"/>
      <c r="AX1214" s="126"/>
      <c r="AY1214" s="126"/>
      <c r="AZ1214" s="126"/>
      <c r="BA1214" s="126"/>
      <c r="BB1214" s="126"/>
      <c r="BC1214" s="126"/>
      <c r="BD1214" s="126"/>
      <c r="BE1214" s="126"/>
      <c r="BF1214" s="126"/>
      <c r="BG1214" s="126"/>
      <c r="BH1214" s="126"/>
      <c r="BI1214" s="126"/>
      <c r="BJ1214" s="126"/>
      <c r="BK1214" s="126"/>
      <c r="BL1214" s="126"/>
      <c r="BM1214" s="126"/>
      <c r="BN1214" s="126"/>
      <c r="BO1214" s="126"/>
      <c r="BP1214" s="126"/>
      <c r="BQ1214" s="126"/>
      <c r="BR1214" s="126"/>
      <c r="BS1214" s="126"/>
      <c r="BT1214" s="126"/>
      <c r="BU1214" s="126"/>
      <c r="BV1214" s="126"/>
      <c r="BW1214" s="126"/>
      <c r="BX1214" s="126"/>
      <c r="BY1214" s="126"/>
      <c r="BZ1214" s="126"/>
      <c r="CA1214" s="126"/>
      <c r="CB1214" s="126"/>
      <c r="CC1214" s="126"/>
      <c r="CD1214" s="126"/>
      <c r="CE1214" s="126"/>
      <c r="CF1214" s="126"/>
      <c r="CG1214" s="126"/>
      <c r="CH1214" s="126"/>
      <c r="CI1214" s="126"/>
      <c r="CJ1214" s="126"/>
      <c r="CK1214" s="126"/>
      <c r="CL1214" s="126"/>
      <c r="CM1214" s="126"/>
      <c r="CN1214" s="126"/>
      <c r="CO1214" s="126"/>
      <c r="CP1214" s="126"/>
      <c r="CQ1214" s="126"/>
      <c r="CR1214" s="126"/>
      <c r="CS1214"/>
      <c r="CT1214"/>
      <c r="CU1214"/>
      <c r="CV1214"/>
      <c r="CW1214"/>
      <c r="CX1214"/>
      <c r="CY1214"/>
      <c r="CZ1214"/>
      <c r="DA1214"/>
      <c r="DB1214"/>
    </row>
    <row r="1215" spans="1:106" s="15" customFormat="1" ht="13.4" customHeight="1">
      <c r="A1215" s="4" t="str">
        <f t="shared" si="31"/>
        <v/>
      </c>
      <c r="B1215" s="70"/>
      <c r="C1215" s="123"/>
      <c r="D1215" s="70"/>
      <c r="E1215" s="70"/>
      <c r="F1215" s="123"/>
      <c r="G1215" s="123"/>
      <c r="H1215" s="123"/>
      <c r="I1215" s="126"/>
      <c r="J1215" s="126"/>
      <c r="K1215" s="126"/>
      <c r="L1215" s="126"/>
      <c r="M1215" s="126"/>
      <c r="N1215" s="126"/>
      <c r="O1215" s="126"/>
      <c r="P1215" s="126"/>
      <c r="Q1215" s="126"/>
      <c r="R1215" s="126"/>
      <c r="S1215" s="126"/>
      <c r="T1215" s="126"/>
      <c r="U1215" s="126"/>
      <c r="V1215" s="126"/>
      <c r="W1215" s="126"/>
      <c r="X1215" s="126"/>
      <c r="Y1215" s="126"/>
      <c r="Z1215" s="126"/>
      <c r="AA1215" s="126"/>
      <c r="AB1215" s="126"/>
      <c r="AC1215" s="126"/>
      <c r="AD1215" s="126"/>
      <c r="AE1215" s="126"/>
      <c r="AF1215" s="126"/>
      <c r="AG1215" s="126"/>
      <c r="AH1215" s="126"/>
      <c r="AI1215" s="126"/>
      <c r="AJ1215" s="126"/>
      <c r="AK1215" s="126"/>
      <c r="AL1215" s="126"/>
      <c r="AM1215" s="126"/>
      <c r="AN1215" s="126"/>
      <c r="AO1215" s="126"/>
      <c r="AP1215" s="126"/>
      <c r="AQ1215" s="126"/>
      <c r="AR1215" s="126"/>
      <c r="AS1215" s="126"/>
      <c r="AT1215" s="126"/>
      <c r="AU1215" s="126"/>
      <c r="AV1215" s="126"/>
      <c r="AW1215" s="126"/>
      <c r="AX1215" s="126"/>
      <c r="AY1215" s="126"/>
      <c r="AZ1215" s="126"/>
      <c r="BA1215" s="126"/>
      <c r="BB1215" s="126"/>
      <c r="BC1215" s="126"/>
      <c r="BD1215" s="126"/>
      <c r="BE1215" s="126"/>
      <c r="BF1215" s="126"/>
      <c r="BG1215" s="126"/>
      <c r="BH1215" s="126"/>
      <c r="BI1215" s="126"/>
      <c r="BJ1215" s="126"/>
      <c r="BK1215" s="126"/>
      <c r="BL1215" s="126"/>
      <c r="BM1215" s="126"/>
      <c r="BN1215" s="126"/>
      <c r="BO1215" s="126"/>
      <c r="BP1215" s="126"/>
      <c r="BQ1215" s="126"/>
      <c r="BR1215" s="126"/>
      <c r="BS1215" s="126"/>
      <c r="BT1215" s="126"/>
      <c r="BU1215" s="126"/>
      <c r="BV1215" s="126"/>
      <c r="BW1215" s="126"/>
      <c r="BX1215" s="126"/>
      <c r="BY1215" s="126"/>
      <c r="BZ1215" s="126"/>
      <c r="CA1215" s="126"/>
      <c r="CB1215" s="126"/>
      <c r="CC1215" s="126"/>
      <c r="CD1215" s="126"/>
      <c r="CE1215" s="126"/>
      <c r="CF1215" s="126"/>
      <c r="CG1215" s="126"/>
      <c r="CH1215" s="126"/>
      <c r="CI1215" s="126"/>
      <c r="CJ1215" s="126"/>
      <c r="CK1215" s="126"/>
      <c r="CL1215" s="126"/>
      <c r="CM1215" s="126"/>
      <c r="CN1215" s="126"/>
      <c r="CO1215" s="126"/>
      <c r="CP1215" s="126"/>
      <c r="CQ1215" s="126"/>
      <c r="CR1215" s="126"/>
      <c r="CS1215"/>
      <c r="CT1215"/>
      <c r="CU1215"/>
      <c r="CV1215"/>
      <c r="CW1215"/>
      <c r="CX1215"/>
      <c r="CY1215"/>
      <c r="CZ1215"/>
      <c r="DA1215"/>
      <c r="DB1215"/>
    </row>
    <row r="1216" spans="1:106" s="15" customFormat="1" ht="13.4" customHeight="1">
      <c r="A1216" s="4" t="str">
        <f t="shared" si="31"/>
        <v/>
      </c>
      <c r="B1216" s="70"/>
      <c r="C1216" s="123"/>
      <c r="D1216" s="70"/>
      <c r="E1216" s="70"/>
      <c r="F1216" s="123"/>
      <c r="G1216" s="123"/>
      <c r="H1216" s="123"/>
      <c r="I1216" s="126"/>
      <c r="J1216" s="126"/>
      <c r="K1216" s="126"/>
      <c r="L1216" s="126"/>
      <c r="M1216" s="126"/>
      <c r="N1216" s="126"/>
      <c r="O1216" s="126"/>
      <c r="P1216" s="126"/>
      <c r="Q1216" s="126"/>
      <c r="R1216" s="126"/>
      <c r="S1216" s="126"/>
      <c r="T1216" s="126"/>
      <c r="U1216" s="126"/>
      <c r="V1216" s="126"/>
      <c r="W1216" s="126"/>
      <c r="X1216" s="126"/>
      <c r="Y1216" s="126"/>
      <c r="Z1216" s="126"/>
      <c r="AA1216" s="126"/>
      <c r="AB1216" s="126"/>
      <c r="AC1216" s="126"/>
      <c r="AD1216" s="126"/>
      <c r="AE1216" s="126"/>
      <c r="AF1216" s="126"/>
      <c r="AG1216" s="126"/>
      <c r="AH1216" s="126"/>
      <c r="AI1216" s="126"/>
      <c r="AJ1216" s="126"/>
      <c r="AK1216" s="126"/>
      <c r="AL1216" s="126"/>
      <c r="AM1216" s="126"/>
      <c r="AN1216" s="126"/>
      <c r="AO1216" s="126"/>
      <c r="AP1216" s="126"/>
      <c r="AQ1216" s="126"/>
      <c r="AR1216" s="126"/>
      <c r="AS1216" s="126"/>
      <c r="AT1216" s="126"/>
      <c r="AU1216" s="126"/>
      <c r="AV1216" s="126"/>
      <c r="AW1216" s="126"/>
      <c r="AX1216" s="126"/>
      <c r="AY1216" s="126"/>
      <c r="AZ1216" s="126"/>
      <c r="BA1216" s="126"/>
      <c r="BB1216" s="126"/>
      <c r="BC1216" s="126"/>
      <c r="BD1216" s="126"/>
      <c r="BE1216" s="126"/>
      <c r="BF1216" s="126"/>
      <c r="BG1216" s="126"/>
      <c r="BH1216" s="126"/>
      <c r="BI1216" s="126"/>
      <c r="BJ1216" s="126"/>
      <c r="BK1216" s="126"/>
      <c r="BL1216" s="126"/>
      <c r="BM1216" s="126"/>
      <c r="BN1216" s="126"/>
      <c r="BO1216" s="126"/>
      <c r="BP1216" s="126"/>
      <c r="BQ1216" s="126"/>
      <c r="BR1216" s="126"/>
      <c r="BS1216" s="126"/>
      <c r="BT1216" s="126"/>
      <c r="BU1216" s="126"/>
      <c r="BV1216" s="126"/>
      <c r="BW1216" s="126"/>
      <c r="BX1216" s="126"/>
      <c r="BY1216" s="126"/>
      <c r="BZ1216" s="126"/>
      <c r="CA1216" s="126"/>
      <c r="CB1216" s="126"/>
      <c r="CC1216" s="126"/>
      <c r="CD1216" s="126"/>
      <c r="CE1216" s="126"/>
      <c r="CF1216" s="126"/>
      <c r="CG1216" s="126"/>
      <c r="CH1216" s="126"/>
      <c r="CI1216" s="126"/>
      <c r="CJ1216" s="126"/>
      <c r="CK1216" s="126"/>
      <c r="CL1216" s="126"/>
      <c r="CM1216" s="126"/>
      <c r="CN1216" s="126"/>
      <c r="CO1216" s="126"/>
      <c r="CP1216" s="126"/>
      <c r="CQ1216" s="126"/>
      <c r="CR1216" s="126"/>
      <c r="CS1216"/>
      <c r="CT1216"/>
      <c r="CU1216"/>
      <c r="CV1216"/>
      <c r="CW1216"/>
      <c r="CX1216"/>
      <c r="CY1216"/>
      <c r="CZ1216"/>
      <c r="DA1216"/>
      <c r="DB1216"/>
    </row>
    <row r="1217" spans="1:106" s="15" customFormat="1" ht="13.4" customHeight="1">
      <c r="A1217" s="4" t="str">
        <f t="shared" si="31"/>
        <v/>
      </c>
      <c r="B1217" s="70"/>
      <c r="C1217" s="123"/>
      <c r="D1217" s="70"/>
      <c r="E1217" s="70"/>
      <c r="F1217" s="123"/>
      <c r="G1217" s="123"/>
      <c r="H1217" s="123"/>
      <c r="I1217" s="126"/>
      <c r="J1217" s="126"/>
      <c r="K1217" s="126"/>
      <c r="L1217" s="126"/>
      <c r="M1217" s="126"/>
      <c r="N1217" s="126"/>
      <c r="O1217" s="126"/>
      <c r="P1217" s="126"/>
      <c r="Q1217" s="126"/>
      <c r="R1217" s="126"/>
      <c r="S1217" s="126"/>
      <c r="T1217" s="126"/>
      <c r="U1217" s="126"/>
      <c r="V1217" s="126"/>
      <c r="W1217" s="126"/>
      <c r="X1217" s="126"/>
      <c r="Y1217" s="126"/>
      <c r="Z1217" s="126"/>
      <c r="AA1217" s="126"/>
      <c r="AB1217" s="126"/>
      <c r="AC1217" s="126"/>
      <c r="AD1217" s="126"/>
      <c r="AE1217" s="126"/>
      <c r="AF1217" s="126"/>
      <c r="AG1217" s="126"/>
      <c r="AH1217" s="126"/>
      <c r="AI1217" s="126"/>
      <c r="AJ1217" s="126"/>
      <c r="AK1217" s="126"/>
      <c r="AL1217" s="126"/>
      <c r="AM1217" s="126"/>
      <c r="AN1217" s="126"/>
      <c r="AO1217" s="126"/>
      <c r="AP1217" s="126"/>
      <c r="AQ1217" s="126"/>
      <c r="AR1217" s="126"/>
      <c r="AS1217" s="126"/>
      <c r="AT1217" s="126"/>
      <c r="AU1217" s="126"/>
      <c r="AV1217" s="126"/>
      <c r="AW1217" s="126"/>
      <c r="AX1217" s="126"/>
      <c r="AY1217" s="126"/>
      <c r="AZ1217" s="126"/>
      <c r="BA1217" s="126"/>
      <c r="BB1217" s="126"/>
      <c r="BC1217" s="126"/>
      <c r="BD1217" s="126"/>
      <c r="BE1217" s="126"/>
      <c r="BF1217" s="126"/>
      <c r="BG1217" s="126"/>
      <c r="BH1217" s="126"/>
      <c r="BI1217" s="126"/>
      <c r="BJ1217" s="126"/>
      <c r="BK1217" s="126"/>
      <c r="BL1217" s="126"/>
      <c r="BM1217" s="126"/>
      <c r="BN1217" s="126"/>
      <c r="BO1217" s="126"/>
      <c r="BP1217" s="126"/>
      <c r="BQ1217" s="126"/>
      <c r="BR1217" s="126"/>
      <c r="BS1217" s="126"/>
      <c r="BT1217" s="126"/>
      <c r="BU1217" s="126"/>
      <c r="BV1217" s="126"/>
      <c r="BW1217" s="126"/>
      <c r="BX1217" s="126"/>
      <c r="BY1217" s="126"/>
      <c r="BZ1217" s="126"/>
      <c r="CA1217" s="126"/>
      <c r="CB1217" s="126"/>
      <c r="CC1217" s="126"/>
      <c r="CD1217" s="126"/>
      <c r="CE1217" s="126"/>
      <c r="CF1217" s="126"/>
      <c r="CG1217" s="126"/>
      <c r="CH1217" s="126"/>
      <c r="CI1217" s="126"/>
      <c r="CJ1217" s="126"/>
      <c r="CK1217" s="126"/>
      <c r="CL1217" s="126"/>
      <c r="CM1217" s="126"/>
      <c r="CN1217" s="126"/>
      <c r="CO1217" s="126"/>
      <c r="CP1217" s="126"/>
      <c r="CQ1217" s="126"/>
      <c r="CR1217" s="126"/>
      <c r="CS1217"/>
      <c r="CT1217"/>
      <c r="CU1217"/>
      <c r="CV1217"/>
      <c r="CW1217"/>
      <c r="CX1217"/>
      <c r="CY1217"/>
      <c r="CZ1217"/>
      <c r="DA1217"/>
      <c r="DB1217"/>
    </row>
    <row r="1218" spans="1:106" s="15" customFormat="1" ht="13.4" customHeight="1">
      <c r="A1218" s="4" t="str">
        <f t="shared" si="31"/>
        <v/>
      </c>
      <c r="B1218" s="70"/>
      <c r="C1218" s="123"/>
      <c r="D1218" s="70"/>
      <c r="E1218" s="70"/>
      <c r="F1218" s="123"/>
      <c r="G1218" s="123"/>
      <c r="H1218" s="123"/>
      <c r="I1218" s="126"/>
      <c r="J1218" s="126"/>
      <c r="K1218" s="126"/>
      <c r="L1218" s="126"/>
      <c r="M1218" s="126"/>
      <c r="N1218" s="126"/>
      <c r="O1218" s="126"/>
      <c r="P1218" s="126"/>
      <c r="Q1218" s="126"/>
      <c r="R1218" s="126"/>
      <c r="S1218" s="126"/>
      <c r="T1218" s="126"/>
      <c r="U1218" s="126"/>
      <c r="V1218" s="126"/>
      <c r="W1218" s="126"/>
      <c r="X1218" s="126"/>
      <c r="Y1218" s="126"/>
      <c r="Z1218" s="126"/>
      <c r="AA1218" s="126"/>
      <c r="AB1218" s="126"/>
      <c r="AC1218" s="126"/>
      <c r="AD1218" s="126"/>
      <c r="AE1218" s="126"/>
      <c r="AF1218" s="126"/>
      <c r="AG1218" s="126"/>
      <c r="AH1218" s="126"/>
      <c r="AI1218" s="126"/>
      <c r="AJ1218" s="126"/>
      <c r="AK1218" s="126"/>
      <c r="AL1218" s="126"/>
      <c r="AM1218" s="126"/>
      <c r="AN1218" s="126"/>
      <c r="AO1218" s="126"/>
      <c r="AP1218" s="126"/>
      <c r="AQ1218" s="126"/>
      <c r="AR1218" s="126"/>
      <c r="AS1218" s="126"/>
      <c r="AT1218" s="126"/>
      <c r="AU1218" s="126"/>
      <c r="AV1218" s="126"/>
      <c r="AW1218" s="126"/>
      <c r="AX1218" s="126"/>
      <c r="AY1218" s="126"/>
      <c r="AZ1218" s="126"/>
      <c r="BA1218" s="126"/>
      <c r="BB1218" s="126"/>
      <c r="BC1218" s="126"/>
      <c r="BD1218" s="126"/>
      <c r="BE1218" s="126"/>
      <c r="BF1218" s="126"/>
      <c r="BG1218" s="126"/>
      <c r="BH1218" s="126"/>
      <c r="BI1218" s="126"/>
      <c r="BJ1218" s="126"/>
      <c r="BK1218" s="126"/>
      <c r="BL1218" s="126"/>
      <c r="BM1218" s="126"/>
      <c r="BN1218" s="126"/>
      <c r="BO1218" s="126"/>
      <c r="BP1218" s="126"/>
      <c r="BQ1218" s="126"/>
      <c r="BR1218" s="126"/>
      <c r="BS1218" s="126"/>
      <c r="BT1218" s="126"/>
      <c r="BU1218" s="126"/>
      <c r="BV1218" s="126"/>
      <c r="BW1218" s="126"/>
      <c r="BX1218" s="126"/>
      <c r="BY1218" s="126"/>
      <c r="BZ1218" s="126"/>
      <c r="CA1218" s="126"/>
      <c r="CB1218" s="126"/>
      <c r="CC1218" s="126"/>
      <c r="CD1218" s="126"/>
      <c r="CE1218" s="126"/>
      <c r="CF1218" s="126"/>
      <c r="CG1218" s="126"/>
      <c r="CH1218" s="126"/>
      <c r="CI1218" s="126"/>
      <c r="CJ1218" s="126"/>
      <c r="CK1218" s="126"/>
      <c r="CL1218" s="126"/>
      <c r="CM1218" s="126"/>
      <c r="CN1218" s="126"/>
      <c r="CO1218" s="126"/>
      <c r="CP1218" s="126"/>
      <c r="CQ1218" s="126"/>
      <c r="CR1218" s="126"/>
      <c r="CS1218"/>
      <c r="CT1218"/>
      <c r="CU1218"/>
      <c r="CV1218"/>
      <c r="CW1218"/>
      <c r="CX1218"/>
      <c r="CY1218"/>
      <c r="CZ1218"/>
      <c r="DA1218"/>
      <c r="DB1218"/>
    </row>
    <row r="1219" spans="1:106" s="15" customFormat="1" ht="13.4" customHeight="1">
      <c r="A1219" s="4" t="str">
        <f t="shared" si="31"/>
        <v/>
      </c>
      <c r="B1219" s="70"/>
      <c r="C1219" s="123"/>
      <c r="D1219" s="70"/>
      <c r="E1219" s="70"/>
      <c r="F1219" s="123"/>
      <c r="G1219" s="123"/>
      <c r="H1219" s="123"/>
      <c r="I1219" s="126"/>
      <c r="J1219" s="126"/>
      <c r="K1219" s="126"/>
      <c r="L1219" s="126"/>
      <c r="M1219" s="126"/>
      <c r="N1219" s="126"/>
      <c r="O1219" s="126"/>
      <c r="P1219" s="126"/>
      <c r="Q1219" s="126"/>
      <c r="R1219" s="126"/>
      <c r="S1219" s="126"/>
      <c r="T1219" s="126"/>
      <c r="U1219" s="126"/>
      <c r="V1219" s="126"/>
      <c r="W1219" s="126"/>
      <c r="X1219" s="126"/>
      <c r="Y1219" s="126"/>
      <c r="Z1219" s="126"/>
      <c r="AA1219" s="126"/>
      <c r="AB1219" s="126"/>
      <c r="AC1219" s="126"/>
      <c r="AD1219" s="126"/>
      <c r="AE1219" s="126"/>
      <c r="AF1219" s="126"/>
      <c r="AG1219" s="126"/>
      <c r="AH1219" s="126"/>
      <c r="AI1219" s="126"/>
      <c r="AJ1219" s="126"/>
      <c r="AK1219" s="126"/>
      <c r="AL1219" s="126"/>
      <c r="AM1219" s="126"/>
      <c r="AN1219" s="126"/>
      <c r="AO1219" s="126"/>
      <c r="AP1219" s="126"/>
      <c r="AQ1219" s="126"/>
      <c r="AR1219" s="126"/>
      <c r="AS1219" s="126"/>
      <c r="AT1219" s="126"/>
      <c r="AU1219" s="126"/>
      <c r="AV1219" s="126"/>
      <c r="AW1219" s="126"/>
      <c r="AX1219" s="126"/>
      <c r="AY1219" s="126"/>
      <c r="AZ1219" s="126"/>
      <c r="BA1219" s="126"/>
      <c r="BB1219" s="126"/>
      <c r="BC1219" s="126"/>
      <c r="BD1219" s="126"/>
      <c r="BE1219" s="126"/>
      <c r="BF1219" s="126"/>
      <c r="BG1219" s="126"/>
      <c r="BH1219" s="126"/>
      <c r="BI1219" s="126"/>
      <c r="BJ1219" s="126"/>
      <c r="BK1219" s="126"/>
      <c r="BL1219" s="126"/>
      <c r="BM1219" s="126"/>
      <c r="BN1219" s="126"/>
      <c r="BO1219" s="126"/>
      <c r="BP1219" s="126"/>
      <c r="BQ1219" s="126"/>
      <c r="BR1219" s="126"/>
      <c r="BS1219" s="126"/>
      <c r="BT1219" s="126"/>
      <c r="BU1219" s="126"/>
      <c r="BV1219" s="126"/>
      <c r="BW1219" s="126"/>
      <c r="BX1219" s="126"/>
      <c r="BY1219" s="126"/>
      <c r="BZ1219" s="126"/>
      <c r="CA1219" s="126"/>
      <c r="CB1219" s="126"/>
      <c r="CC1219" s="126"/>
      <c r="CD1219" s="126"/>
      <c r="CE1219" s="126"/>
      <c r="CF1219" s="126"/>
      <c r="CG1219" s="126"/>
      <c r="CH1219" s="126"/>
      <c r="CI1219" s="126"/>
      <c r="CJ1219" s="126"/>
      <c r="CK1219" s="126"/>
      <c r="CL1219" s="126"/>
      <c r="CM1219" s="126"/>
      <c r="CN1219" s="126"/>
      <c r="CO1219" s="126"/>
      <c r="CP1219" s="126"/>
      <c r="CQ1219" s="126"/>
      <c r="CR1219" s="126"/>
      <c r="CS1219"/>
      <c r="CT1219"/>
      <c r="CU1219"/>
      <c r="CV1219"/>
      <c r="CW1219"/>
      <c r="CX1219"/>
      <c r="CY1219"/>
      <c r="CZ1219"/>
      <c r="DA1219"/>
      <c r="DB1219"/>
    </row>
    <row r="1220" spans="1:106" s="15" customFormat="1" ht="13.4" customHeight="1">
      <c r="A1220" s="4" t="str">
        <f t="shared" si="31"/>
        <v/>
      </c>
      <c r="B1220" s="70"/>
      <c r="C1220" s="123"/>
      <c r="D1220" s="70"/>
      <c r="E1220" s="70"/>
      <c r="F1220" s="123"/>
      <c r="G1220" s="123"/>
      <c r="H1220" s="123"/>
      <c r="I1220" s="126"/>
      <c r="J1220" s="126"/>
      <c r="K1220" s="126"/>
      <c r="L1220" s="126"/>
      <c r="M1220" s="126"/>
      <c r="N1220" s="126"/>
      <c r="O1220" s="126"/>
      <c r="P1220" s="126"/>
      <c r="Q1220" s="126"/>
      <c r="R1220" s="126"/>
      <c r="S1220" s="126"/>
      <c r="T1220" s="126"/>
      <c r="U1220" s="126"/>
      <c r="V1220" s="126"/>
      <c r="W1220" s="126"/>
      <c r="X1220" s="126"/>
      <c r="Y1220" s="126"/>
      <c r="Z1220" s="126"/>
      <c r="AA1220" s="126"/>
      <c r="AB1220" s="126"/>
      <c r="AC1220" s="126"/>
      <c r="AD1220" s="126"/>
      <c r="AE1220" s="126"/>
      <c r="AF1220" s="126"/>
      <c r="AG1220" s="126"/>
      <c r="AH1220" s="126"/>
      <c r="AI1220" s="126"/>
      <c r="AJ1220" s="126"/>
      <c r="AK1220" s="126"/>
      <c r="AL1220" s="126"/>
      <c r="AM1220" s="126"/>
      <c r="AN1220" s="126"/>
      <c r="AO1220" s="126"/>
      <c r="AP1220" s="126"/>
      <c r="AQ1220" s="126"/>
      <c r="AR1220" s="126"/>
      <c r="AS1220" s="126"/>
      <c r="AT1220" s="126"/>
      <c r="AU1220" s="126"/>
      <c r="AV1220" s="126"/>
      <c r="AW1220" s="126"/>
      <c r="AX1220" s="126"/>
      <c r="AY1220" s="126"/>
      <c r="AZ1220" s="126"/>
      <c r="BA1220" s="126"/>
      <c r="BB1220" s="126"/>
      <c r="BC1220" s="126"/>
      <c r="BD1220" s="126"/>
      <c r="BE1220" s="126"/>
      <c r="BF1220" s="126"/>
      <c r="BG1220" s="126"/>
      <c r="BH1220" s="126"/>
      <c r="BI1220" s="126"/>
      <c r="BJ1220" s="126"/>
      <c r="BK1220" s="126"/>
      <c r="BL1220" s="126"/>
      <c r="BM1220" s="126"/>
      <c r="BN1220" s="126"/>
      <c r="BO1220" s="126"/>
      <c r="BP1220" s="126"/>
      <c r="BQ1220" s="126"/>
      <c r="BR1220" s="126"/>
      <c r="BS1220" s="126"/>
      <c r="BT1220" s="126"/>
      <c r="BU1220" s="126"/>
      <c r="BV1220" s="126"/>
      <c r="BW1220" s="126"/>
      <c r="BX1220" s="126"/>
      <c r="BY1220" s="126"/>
      <c r="BZ1220" s="126"/>
      <c r="CA1220" s="126"/>
      <c r="CB1220" s="126"/>
      <c r="CC1220" s="126"/>
      <c r="CD1220" s="126"/>
      <c r="CE1220" s="126"/>
      <c r="CF1220" s="126"/>
      <c r="CG1220" s="126"/>
      <c r="CH1220" s="126"/>
      <c r="CI1220" s="126"/>
      <c r="CJ1220" s="126"/>
      <c r="CK1220" s="126"/>
      <c r="CL1220" s="126"/>
      <c r="CM1220" s="126"/>
      <c r="CN1220" s="126"/>
      <c r="CO1220" s="126"/>
      <c r="CP1220" s="126"/>
      <c r="CQ1220" s="126"/>
      <c r="CR1220" s="126"/>
      <c r="CS1220"/>
      <c r="CT1220"/>
      <c r="CU1220"/>
      <c r="CV1220"/>
      <c r="CW1220"/>
      <c r="CX1220"/>
      <c r="CY1220"/>
      <c r="CZ1220"/>
      <c r="DA1220"/>
      <c r="DB1220"/>
    </row>
    <row r="1221" spans="1:106" s="15" customFormat="1" ht="13.4" customHeight="1">
      <c r="A1221" s="4" t="str">
        <f t="shared" si="31"/>
        <v/>
      </c>
      <c r="B1221" s="70"/>
      <c r="C1221" s="123"/>
      <c r="D1221" s="70"/>
      <c r="E1221" s="70"/>
      <c r="F1221" s="123"/>
      <c r="G1221" s="123"/>
      <c r="H1221" s="123"/>
      <c r="I1221" s="126"/>
      <c r="J1221" s="126"/>
      <c r="K1221" s="126"/>
      <c r="L1221" s="126"/>
      <c r="M1221" s="126"/>
      <c r="N1221" s="126"/>
      <c r="O1221" s="126"/>
      <c r="P1221" s="126"/>
      <c r="Q1221" s="126"/>
      <c r="R1221" s="126"/>
      <c r="S1221" s="126"/>
      <c r="T1221" s="126"/>
      <c r="U1221" s="126"/>
      <c r="V1221" s="126"/>
      <c r="W1221" s="126"/>
      <c r="X1221" s="126"/>
      <c r="Y1221" s="126"/>
      <c r="Z1221" s="126"/>
      <c r="AA1221" s="126"/>
      <c r="AB1221" s="126"/>
      <c r="AC1221" s="126"/>
      <c r="AD1221" s="126"/>
      <c r="AE1221" s="126"/>
      <c r="AF1221" s="126"/>
      <c r="AG1221" s="126"/>
      <c r="AH1221" s="126"/>
      <c r="AI1221" s="126"/>
      <c r="AJ1221" s="126"/>
      <c r="AK1221" s="126"/>
      <c r="AL1221" s="126"/>
      <c r="AM1221" s="126"/>
      <c r="AN1221" s="126"/>
      <c r="AO1221" s="126"/>
      <c r="AP1221" s="126"/>
      <c r="AQ1221" s="126"/>
      <c r="AR1221" s="126"/>
      <c r="AS1221" s="126"/>
      <c r="AT1221" s="126"/>
      <c r="AU1221" s="126"/>
      <c r="AV1221" s="126"/>
      <c r="AW1221" s="126"/>
      <c r="AX1221" s="126"/>
      <c r="AY1221" s="126"/>
      <c r="AZ1221" s="126"/>
      <c r="BA1221" s="126"/>
      <c r="BB1221" s="126"/>
      <c r="BC1221" s="126"/>
      <c r="BD1221" s="126"/>
      <c r="BE1221" s="126"/>
      <c r="BF1221" s="126"/>
      <c r="BG1221" s="126"/>
      <c r="BH1221" s="126"/>
      <c r="BI1221" s="126"/>
      <c r="BJ1221" s="126"/>
      <c r="BK1221" s="126"/>
      <c r="BL1221" s="126"/>
      <c r="BM1221" s="126"/>
      <c r="BN1221" s="126"/>
      <c r="BO1221" s="126"/>
      <c r="BP1221" s="126"/>
      <c r="BQ1221" s="126"/>
      <c r="BR1221" s="126"/>
      <c r="BS1221" s="126"/>
      <c r="BT1221" s="126"/>
      <c r="BU1221" s="126"/>
      <c r="BV1221" s="126"/>
      <c r="BW1221" s="126"/>
      <c r="BX1221" s="126"/>
      <c r="BY1221" s="126"/>
      <c r="BZ1221" s="126"/>
      <c r="CA1221" s="126"/>
      <c r="CB1221" s="126"/>
      <c r="CC1221" s="126"/>
      <c r="CD1221" s="126"/>
      <c r="CE1221" s="126"/>
      <c r="CF1221" s="126"/>
      <c r="CG1221" s="126"/>
      <c r="CH1221" s="126"/>
      <c r="CI1221" s="126"/>
      <c r="CJ1221" s="126"/>
      <c r="CK1221" s="126"/>
      <c r="CL1221" s="126"/>
      <c r="CM1221" s="126"/>
      <c r="CN1221" s="126"/>
      <c r="CO1221" s="126"/>
      <c r="CP1221" s="126"/>
      <c r="CQ1221" s="126"/>
      <c r="CR1221" s="126"/>
      <c r="CS1221"/>
      <c r="CT1221"/>
      <c r="CU1221"/>
      <c r="CV1221"/>
      <c r="CW1221"/>
      <c r="CX1221"/>
      <c r="CY1221"/>
      <c r="CZ1221"/>
      <c r="DA1221"/>
      <c r="DB1221"/>
    </row>
    <row r="1222" spans="1:106" s="15" customFormat="1" ht="13.4" customHeight="1">
      <c r="A1222" s="4" t="str">
        <f t="shared" si="31"/>
        <v/>
      </c>
      <c r="B1222" s="70"/>
      <c r="C1222" s="123"/>
      <c r="D1222" s="70"/>
      <c r="E1222" s="70"/>
      <c r="F1222" s="123"/>
      <c r="G1222" s="123"/>
      <c r="H1222" s="123"/>
      <c r="I1222" s="126"/>
      <c r="J1222" s="126"/>
      <c r="K1222" s="126"/>
      <c r="L1222" s="126"/>
      <c r="M1222" s="126"/>
      <c r="N1222" s="126"/>
      <c r="O1222" s="126"/>
      <c r="P1222" s="126"/>
      <c r="Q1222" s="126"/>
      <c r="R1222" s="126"/>
      <c r="S1222" s="126"/>
      <c r="T1222" s="126"/>
      <c r="U1222" s="126"/>
      <c r="V1222" s="126"/>
      <c r="W1222" s="126"/>
      <c r="X1222" s="126"/>
      <c r="Y1222" s="126"/>
      <c r="Z1222" s="126"/>
      <c r="AA1222" s="126"/>
      <c r="AB1222" s="126"/>
      <c r="AC1222" s="126"/>
      <c r="AD1222" s="126"/>
      <c r="AE1222" s="126"/>
      <c r="AF1222" s="126"/>
      <c r="AG1222" s="126"/>
      <c r="AH1222" s="126"/>
      <c r="AI1222" s="126"/>
      <c r="AJ1222" s="126"/>
      <c r="AK1222" s="126"/>
      <c r="AL1222" s="126"/>
      <c r="AM1222" s="126"/>
      <c r="AN1222" s="126"/>
      <c r="AO1222" s="126"/>
      <c r="AP1222" s="126"/>
      <c r="AQ1222" s="126"/>
      <c r="AR1222" s="126"/>
      <c r="AS1222" s="126"/>
      <c r="AT1222" s="126"/>
      <c r="AU1222" s="126"/>
      <c r="AV1222" s="126"/>
      <c r="AW1222" s="126"/>
      <c r="AX1222" s="126"/>
      <c r="AY1222" s="126"/>
      <c r="AZ1222" s="126"/>
      <c r="BA1222" s="126"/>
      <c r="BB1222" s="126"/>
      <c r="BC1222" s="126"/>
      <c r="BD1222" s="126"/>
      <c r="BE1222" s="126"/>
      <c r="BF1222" s="126"/>
      <c r="BG1222" s="126"/>
      <c r="BH1222" s="126"/>
      <c r="BI1222" s="126"/>
      <c r="BJ1222" s="126"/>
      <c r="BK1222" s="126"/>
      <c r="BL1222" s="126"/>
      <c r="BM1222" s="126"/>
      <c r="BN1222" s="126"/>
      <c r="BO1222" s="126"/>
      <c r="BP1222" s="126"/>
      <c r="BQ1222" s="126"/>
      <c r="BR1222" s="126"/>
      <c r="BS1222" s="126"/>
      <c r="BT1222" s="126"/>
      <c r="BU1222" s="126"/>
      <c r="BV1222" s="126"/>
      <c r="BW1222" s="126"/>
      <c r="BX1222" s="126"/>
      <c r="BY1222" s="126"/>
      <c r="BZ1222" s="126"/>
      <c r="CA1222" s="126"/>
      <c r="CB1222" s="126"/>
      <c r="CC1222" s="126"/>
      <c r="CD1222" s="126"/>
      <c r="CE1222" s="126"/>
      <c r="CF1222" s="126"/>
      <c r="CG1222" s="126"/>
      <c r="CH1222" s="126"/>
      <c r="CI1222" s="126"/>
      <c r="CJ1222" s="126"/>
      <c r="CK1222" s="126"/>
      <c r="CL1222" s="126"/>
      <c r="CM1222" s="126"/>
      <c r="CN1222" s="126"/>
      <c r="CO1222" s="126"/>
      <c r="CP1222" s="126"/>
      <c r="CQ1222" s="126"/>
      <c r="CR1222" s="126"/>
      <c r="CS1222"/>
      <c r="CT1222"/>
      <c r="CU1222"/>
      <c r="CV1222"/>
      <c r="CW1222"/>
      <c r="CX1222"/>
      <c r="CY1222"/>
      <c r="CZ1222"/>
      <c r="DA1222"/>
      <c r="DB1222"/>
    </row>
    <row r="1223" spans="1:106" s="15" customFormat="1" ht="13.4" customHeight="1">
      <c r="A1223" s="4" t="str">
        <f t="shared" si="31"/>
        <v/>
      </c>
      <c r="B1223" s="70"/>
      <c r="C1223" s="123"/>
      <c r="D1223" s="70"/>
      <c r="E1223" s="70"/>
      <c r="F1223" s="123"/>
      <c r="G1223" s="123"/>
      <c r="H1223" s="123"/>
      <c r="I1223" s="126"/>
      <c r="J1223" s="126"/>
      <c r="K1223" s="126"/>
      <c r="L1223" s="126"/>
      <c r="M1223" s="126"/>
      <c r="N1223" s="126"/>
      <c r="O1223" s="126"/>
      <c r="P1223" s="126"/>
      <c r="Q1223" s="126"/>
      <c r="R1223" s="126"/>
      <c r="S1223" s="126"/>
      <c r="T1223" s="126"/>
      <c r="U1223" s="126"/>
      <c r="V1223" s="126"/>
      <c r="W1223" s="126"/>
      <c r="X1223" s="126"/>
      <c r="Y1223" s="126"/>
      <c r="Z1223" s="126"/>
      <c r="AA1223" s="126"/>
      <c r="AB1223" s="126"/>
      <c r="AC1223" s="126"/>
      <c r="AD1223" s="126"/>
      <c r="AE1223" s="126"/>
      <c r="AF1223" s="126"/>
      <c r="AG1223" s="126"/>
      <c r="AH1223" s="126"/>
      <c r="AI1223" s="126"/>
      <c r="AJ1223" s="126"/>
      <c r="AK1223" s="126"/>
      <c r="AL1223" s="126"/>
      <c r="AM1223" s="126"/>
      <c r="AN1223" s="126"/>
      <c r="AO1223" s="126"/>
      <c r="AP1223" s="126"/>
      <c r="AQ1223" s="126"/>
      <c r="AR1223" s="126"/>
      <c r="AS1223" s="126"/>
      <c r="AT1223" s="126"/>
      <c r="AU1223" s="126"/>
      <c r="AV1223" s="126"/>
      <c r="AW1223" s="126"/>
      <c r="AX1223" s="126"/>
      <c r="AY1223" s="126"/>
      <c r="AZ1223" s="126"/>
      <c r="BA1223" s="126"/>
      <c r="BB1223" s="126"/>
      <c r="BC1223" s="126"/>
      <c r="BD1223" s="126"/>
      <c r="BE1223" s="126"/>
      <c r="BF1223" s="126"/>
      <c r="BG1223" s="126"/>
      <c r="BH1223" s="126"/>
      <c r="BI1223" s="126"/>
      <c r="BJ1223" s="126"/>
      <c r="BK1223" s="126"/>
      <c r="BL1223" s="126"/>
      <c r="BM1223" s="126"/>
      <c r="BN1223" s="126"/>
      <c r="BO1223" s="126"/>
      <c r="BP1223" s="126"/>
      <c r="BQ1223" s="126"/>
      <c r="BR1223" s="126"/>
      <c r="BS1223" s="126"/>
      <c r="BT1223" s="126"/>
      <c r="BU1223" s="126"/>
      <c r="BV1223" s="126"/>
      <c r="BW1223" s="126"/>
      <c r="BX1223" s="126"/>
      <c r="BY1223" s="126"/>
      <c r="BZ1223" s="126"/>
      <c r="CA1223" s="126"/>
      <c r="CB1223" s="126"/>
      <c r="CC1223" s="126"/>
      <c r="CD1223" s="126"/>
      <c r="CE1223" s="126"/>
      <c r="CF1223" s="126"/>
      <c r="CG1223" s="126"/>
      <c r="CH1223" s="126"/>
      <c r="CI1223" s="126"/>
      <c r="CJ1223" s="126"/>
      <c r="CK1223" s="126"/>
      <c r="CL1223" s="126"/>
      <c r="CM1223" s="126"/>
      <c r="CN1223" s="126"/>
      <c r="CO1223" s="126"/>
      <c r="CP1223" s="126"/>
      <c r="CQ1223" s="126"/>
      <c r="CR1223" s="126"/>
      <c r="CS1223"/>
      <c r="CT1223"/>
      <c r="CU1223"/>
      <c r="CV1223"/>
      <c r="CW1223"/>
      <c r="CX1223"/>
      <c r="CY1223"/>
      <c r="CZ1223"/>
      <c r="DA1223"/>
      <c r="DB1223"/>
    </row>
    <row r="1224" spans="1:106" s="15" customFormat="1" ht="13.4" customHeight="1">
      <c r="A1224" s="4" t="str">
        <f t="shared" si="31"/>
        <v/>
      </c>
      <c r="B1224" s="70"/>
      <c r="C1224" s="123"/>
      <c r="D1224" s="70"/>
      <c r="E1224" s="70"/>
      <c r="F1224" s="123"/>
      <c r="G1224" s="123"/>
      <c r="H1224" s="123"/>
      <c r="I1224" s="126"/>
      <c r="J1224" s="126"/>
      <c r="K1224" s="126"/>
      <c r="L1224" s="126"/>
      <c r="M1224" s="126"/>
      <c r="N1224" s="126"/>
      <c r="O1224" s="126"/>
      <c r="P1224" s="126"/>
      <c r="Q1224" s="126"/>
      <c r="R1224" s="126"/>
      <c r="S1224" s="126"/>
      <c r="T1224" s="126"/>
      <c r="U1224" s="126"/>
      <c r="V1224" s="126"/>
      <c r="W1224" s="126"/>
      <c r="X1224" s="126"/>
      <c r="Y1224" s="126"/>
      <c r="Z1224" s="126"/>
      <c r="AA1224" s="126"/>
      <c r="AB1224" s="126"/>
      <c r="AC1224" s="126"/>
      <c r="AD1224" s="126"/>
      <c r="AE1224" s="126"/>
      <c r="AF1224" s="126"/>
      <c r="AG1224" s="126"/>
      <c r="AH1224" s="126"/>
      <c r="AI1224" s="126"/>
      <c r="AJ1224" s="126"/>
      <c r="AK1224" s="126"/>
      <c r="AL1224" s="126"/>
      <c r="AM1224" s="126"/>
      <c r="AN1224" s="126"/>
      <c r="AO1224" s="126"/>
      <c r="AP1224" s="126"/>
      <c r="AQ1224" s="126"/>
      <c r="AR1224" s="126"/>
      <c r="AS1224" s="126"/>
      <c r="AT1224" s="126"/>
      <c r="AU1224" s="126"/>
      <c r="AV1224" s="126"/>
      <c r="AW1224" s="126"/>
      <c r="AX1224" s="126"/>
      <c r="AY1224" s="126"/>
      <c r="AZ1224" s="126"/>
      <c r="BA1224" s="126"/>
      <c r="BB1224" s="126"/>
      <c r="BC1224" s="126"/>
      <c r="BD1224" s="126"/>
      <c r="BE1224" s="126"/>
      <c r="BF1224" s="126"/>
      <c r="BG1224" s="126"/>
      <c r="BH1224" s="126"/>
      <c r="BI1224" s="126"/>
      <c r="BJ1224" s="126"/>
      <c r="BK1224" s="126"/>
      <c r="BL1224" s="126"/>
      <c r="BM1224" s="126"/>
      <c r="BN1224" s="126"/>
      <c r="BO1224" s="126"/>
      <c r="BP1224" s="126"/>
      <c r="BQ1224" s="126"/>
      <c r="BR1224" s="126"/>
      <c r="BS1224" s="126"/>
      <c r="BT1224" s="126"/>
      <c r="BU1224" s="126"/>
      <c r="BV1224" s="126"/>
      <c r="BW1224" s="126"/>
      <c r="BX1224" s="126"/>
      <c r="BY1224" s="126"/>
      <c r="BZ1224" s="126"/>
      <c r="CA1224" s="126"/>
      <c r="CB1224" s="126"/>
      <c r="CC1224" s="126"/>
      <c r="CD1224" s="126"/>
      <c r="CE1224" s="126"/>
      <c r="CF1224" s="126"/>
      <c r="CG1224" s="126"/>
      <c r="CH1224" s="126"/>
      <c r="CI1224" s="126"/>
      <c r="CJ1224" s="126"/>
      <c r="CK1224" s="126"/>
      <c r="CL1224" s="126"/>
      <c r="CM1224" s="126"/>
      <c r="CN1224" s="126"/>
      <c r="CO1224" s="126"/>
      <c r="CP1224" s="126"/>
      <c r="CQ1224" s="126"/>
      <c r="CR1224" s="126"/>
      <c r="CS1224"/>
      <c r="CT1224"/>
      <c r="CU1224"/>
      <c r="CV1224"/>
      <c r="CW1224"/>
      <c r="CX1224"/>
      <c r="CY1224"/>
      <c r="CZ1224"/>
      <c r="DA1224"/>
      <c r="DB1224"/>
    </row>
    <row r="1225" spans="1:106" s="15" customFormat="1" ht="13.4" customHeight="1">
      <c r="A1225" s="4" t="str">
        <f t="shared" ref="A1225:A1288" si="32">B1225&amp;C1225&amp;E1225</f>
        <v/>
      </c>
      <c r="B1225" s="70"/>
      <c r="C1225" s="123"/>
      <c r="D1225" s="70"/>
      <c r="E1225" s="70"/>
      <c r="F1225" s="123"/>
      <c r="G1225" s="123"/>
      <c r="H1225" s="123"/>
      <c r="I1225" s="126"/>
      <c r="J1225" s="126"/>
      <c r="K1225" s="126"/>
      <c r="L1225" s="126"/>
      <c r="M1225" s="126"/>
      <c r="N1225" s="126"/>
      <c r="O1225" s="126"/>
      <c r="P1225" s="126"/>
      <c r="Q1225" s="126"/>
      <c r="R1225" s="126"/>
      <c r="S1225" s="126"/>
      <c r="T1225" s="126"/>
      <c r="U1225" s="126"/>
      <c r="V1225" s="126"/>
      <c r="W1225" s="126"/>
      <c r="X1225" s="126"/>
      <c r="Y1225" s="126"/>
      <c r="Z1225" s="126"/>
      <c r="AA1225" s="126"/>
      <c r="AB1225" s="126"/>
      <c r="AC1225" s="126"/>
      <c r="AD1225" s="126"/>
      <c r="AE1225" s="126"/>
      <c r="AF1225" s="126"/>
      <c r="AG1225" s="126"/>
      <c r="AH1225" s="126"/>
      <c r="AI1225" s="126"/>
      <c r="AJ1225" s="126"/>
      <c r="AK1225" s="126"/>
      <c r="AL1225" s="126"/>
      <c r="AM1225" s="126"/>
      <c r="AN1225" s="126"/>
      <c r="AO1225" s="126"/>
      <c r="AP1225" s="126"/>
      <c r="AQ1225" s="126"/>
      <c r="AR1225" s="126"/>
      <c r="AS1225" s="126"/>
      <c r="AT1225" s="126"/>
      <c r="AU1225" s="126"/>
      <c r="AV1225" s="126"/>
      <c r="AW1225" s="126"/>
      <c r="AX1225" s="126"/>
      <c r="AY1225" s="126"/>
      <c r="AZ1225" s="126"/>
      <c r="BA1225" s="126"/>
      <c r="BB1225" s="126"/>
      <c r="BC1225" s="126"/>
      <c r="BD1225" s="126"/>
      <c r="BE1225" s="126"/>
      <c r="BF1225" s="126"/>
      <c r="BG1225" s="126"/>
      <c r="BH1225" s="126"/>
      <c r="BI1225" s="126"/>
      <c r="BJ1225" s="126"/>
      <c r="BK1225" s="126"/>
      <c r="BL1225" s="126"/>
      <c r="BM1225" s="126"/>
      <c r="BN1225" s="126"/>
      <c r="BO1225" s="126"/>
      <c r="BP1225" s="126"/>
      <c r="BQ1225" s="126"/>
      <c r="BR1225" s="126"/>
      <c r="BS1225" s="126"/>
      <c r="BT1225" s="126"/>
      <c r="BU1225" s="126"/>
      <c r="BV1225" s="126"/>
      <c r="BW1225" s="126"/>
      <c r="BX1225" s="126"/>
      <c r="BY1225" s="126"/>
      <c r="BZ1225" s="126"/>
      <c r="CA1225" s="126"/>
      <c r="CB1225" s="126"/>
      <c r="CC1225" s="126"/>
      <c r="CD1225" s="126"/>
      <c r="CE1225" s="126"/>
      <c r="CF1225" s="126"/>
      <c r="CG1225" s="126"/>
      <c r="CH1225" s="126"/>
      <c r="CI1225" s="126"/>
      <c r="CJ1225" s="126"/>
      <c r="CK1225" s="126"/>
      <c r="CL1225" s="126"/>
      <c r="CM1225" s="126"/>
      <c r="CN1225" s="126"/>
      <c r="CO1225" s="126"/>
      <c r="CP1225" s="126"/>
      <c r="CQ1225" s="126"/>
      <c r="CR1225" s="126"/>
      <c r="CS1225"/>
      <c r="CT1225"/>
      <c r="CU1225"/>
      <c r="CV1225"/>
      <c r="CW1225"/>
      <c r="CX1225"/>
      <c r="CY1225"/>
      <c r="CZ1225"/>
      <c r="DA1225"/>
      <c r="DB1225"/>
    </row>
    <row r="1226" spans="1:106" s="15" customFormat="1" ht="13.4" customHeight="1">
      <c r="A1226" s="4" t="str">
        <f t="shared" si="32"/>
        <v/>
      </c>
      <c r="B1226" s="70"/>
      <c r="C1226" s="123"/>
      <c r="D1226" s="70"/>
      <c r="E1226" s="70"/>
      <c r="F1226" s="123"/>
      <c r="G1226" s="123"/>
      <c r="H1226" s="123"/>
      <c r="I1226" s="126"/>
      <c r="J1226" s="126"/>
      <c r="K1226" s="126"/>
      <c r="L1226" s="126"/>
      <c r="M1226" s="126"/>
      <c r="N1226" s="126"/>
      <c r="O1226" s="126"/>
      <c r="P1226" s="126"/>
      <c r="Q1226" s="126"/>
      <c r="R1226" s="126"/>
      <c r="S1226" s="126"/>
      <c r="T1226" s="126"/>
      <c r="U1226" s="126"/>
      <c r="V1226" s="126"/>
      <c r="W1226" s="126"/>
      <c r="X1226" s="126"/>
      <c r="Y1226" s="126"/>
      <c r="Z1226" s="126"/>
      <c r="AA1226" s="126"/>
      <c r="AB1226" s="126"/>
      <c r="AC1226" s="126"/>
      <c r="AD1226" s="126"/>
      <c r="AE1226" s="126"/>
      <c r="AF1226" s="126"/>
      <c r="AG1226" s="126"/>
      <c r="AH1226" s="126"/>
      <c r="AI1226" s="126"/>
      <c r="AJ1226" s="126"/>
      <c r="AK1226" s="126"/>
      <c r="AL1226" s="126"/>
      <c r="AM1226" s="126"/>
      <c r="AN1226" s="126"/>
      <c r="AO1226" s="126"/>
      <c r="AP1226" s="126"/>
      <c r="AQ1226" s="126"/>
      <c r="AR1226" s="126"/>
      <c r="AS1226" s="126"/>
      <c r="AT1226" s="126"/>
      <c r="AU1226" s="126"/>
      <c r="AV1226" s="126"/>
      <c r="AW1226" s="126"/>
      <c r="AX1226" s="126"/>
      <c r="AY1226" s="126"/>
      <c r="AZ1226" s="126"/>
      <c r="BA1226" s="126"/>
      <c r="BB1226" s="126"/>
      <c r="BC1226" s="126"/>
      <c r="BD1226" s="126"/>
      <c r="BE1226" s="126"/>
      <c r="BF1226" s="126"/>
      <c r="BG1226" s="126"/>
      <c r="BH1226" s="126"/>
      <c r="BI1226" s="126"/>
      <c r="BJ1226" s="126"/>
      <c r="BK1226" s="126"/>
      <c r="BL1226" s="126"/>
      <c r="BM1226" s="126"/>
      <c r="BN1226" s="126"/>
      <c r="BO1226" s="126"/>
      <c r="BP1226" s="126"/>
      <c r="BQ1226" s="126"/>
      <c r="BR1226" s="126"/>
      <c r="BS1226" s="126"/>
      <c r="BT1226" s="126"/>
      <c r="BU1226" s="126"/>
      <c r="BV1226" s="126"/>
      <c r="BW1226" s="126"/>
      <c r="BX1226" s="126"/>
      <c r="BY1226" s="126"/>
      <c r="BZ1226" s="126"/>
      <c r="CA1226" s="126"/>
      <c r="CB1226" s="126"/>
      <c r="CC1226" s="126"/>
      <c r="CD1226" s="126"/>
      <c r="CE1226" s="126"/>
      <c r="CF1226" s="126"/>
      <c r="CG1226" s="126"/>
      <c r="CH1226" s="126"/>
      <c r="CI1226" s="126"/>
      <c r="CJ1226" s="126"/>
      <c r="CK1226" s="126"/>
      <c r="CL1226" s="126"/>
      <c r="CM1226" s="126"/>
      <c r="CN1226" s="126"/>
      <c r="CO1226" s="126"/>
      <c r="CP1226" s="126"/>
      <c r="CQ1226" s="126"/>
      <c r="CR1226" s="126"/>
      <c r="CS1226"/>
      <c r="CT1226"/>
      <c r="CU1226"/>
      <c r="CV1226"/>
      <c r="CW1226"/>
      <c r="CX1226"/>
      <c r="CY1226"/>
      <c r="CZ1226"/>
      <c r="DA1226"/>
      <c r="DB1226"/>
    </row>
    <row r="1227" spans="1:106" s="15" customFormat="1" ht="13.4" customHeight="1">
      <c r="A1227" s="4" t="str">
        <f t="shared" si="32"/>
        <v/>
      </c>
      <c r="B1227" s="70"/>
      <c r="C1227" s="123"/>
      <c r="D1227" s="70"/>
      <c r="E1227" s="70"/>
      <c r="F1227" s="123"/>
      <c r="G1227" s="123"/>
      <c r="H1227" s="123"/>
      <c r="I1227" s="126"/>
      <c r="J1227" s="126"/>
      <c r="K1227" s="126"/>
      <c r="L1227" s="126"/>
      <c r="M1227" s="126"/>
      <c r="N1227" s="126"/>
      <c r="O1227" s="126"/>
      <c r="P1227" s="126"/>
      <c r="Q1227" s="126"/>
      <c r="R1227" s="126"/>
      <c r="S1227" s="126"/>
      <c r="T1227" s="126"/>
      <c r="U1227" s="126"/>
      <c r="V1227" s="126"/>
      <c r="W1227" s="126"/>
      <c r="X1227" s="126"/>
      <c r="Y1227" s="126"/>
      <c r="Z1227" s="126"/>
      <c r="AA1227" s="126"/>
      <c r="AB1227" s="126"/>
      <c r="AC1227" s="126"/>
      <c r="AD1227" s="126"/>
      <c r="AE1227" s="126"/>
      <c r="AF1227" s="126"/>
      <c r="AG1227" s="126"/>
      <c r="AH1227" s="126"/>
      <c r="AI1227" s="126"/>
      <c r="AJ1227" s="126"/>
      <c r="AK1227" s="126"/>
      <c r="AL1227" s="126"/>
      <c r="AM1227" s="126"/>
      <c r="AN1227" s="126"/>
      <c r="AO1227" s="126"/>
      <c r="AP1227" s="126"/>
      <c r="AQ1227" s="126"/>
      <c r="AR1227" s="126"/>
      <c r="AS1227" s="126"/>
      <c r="AT1227" s="126"/>
      <c r="AU1227" s="126"/>
      <c r="AV1227" s="126"/>
      <c r="AW1227" s="126"/>
      <c r="AX1227" s="126"/>
      <c r="AY1227" s="126"/>
      <c r="AZ1227" s="126"/>
      <c r="BA1227" s="126"/>
      <c r="BB1227" s="126"/>
      <c r="BC1227" s="126"/>
      <c r="BD1227" s="126"/>
      <c r="BE1227" s="126"/>
      <c r="BF1227" s="126"/>
      <c r="BG1227" s="126"/>
      <c r="BH1227" s="126"/>
      <c r="BI1227" s="126"/>
      <c r="BJ1227" s="126"/>
      <c r="BK1227" s="126"/>
      <c r="BL1227" s="126"/>
      <c r="BM1227" s="126"/>
      <c r="BN1227" s="126"/>
      <c r="BO1227" s="126"/>
      <c r="BP1227" s="126"/>
      <c r="BQ1227" s="126"/>
      <c r="BR1227" s="126"/>
      <c r="BS1227" s="126"/>
      <c r="BT1227" s="126"/>
      <c r="BU1227" s="126"/>
      <c r="BV1227" s="126"/>
      <c r="BW1227" s="126"/>
      <c r="BX1227" s="126"/>
      <c r="BY1227" s="126"/>
      <c r="BZ1227" s="126"/>
      <c r="CA1227" s="126"/>
      <c r="CB1227" s="126"/>
      <c r="CC1227" s="126"/>
      <c r="CD1227" s="126"/>
      <c r="CE1227" s="126"/>
      <c r="CF1227" s="126"/>
      <c r="CG1227" s="126"/>
      <c r="CH1227" s="126"/>
      <c r="CI1227" s="126"/>
      <c r="CJ1227" s="126"/>
      <c r="CK1227" s="126"/>
      <c r="CL1227" s="126"/>
      <c r="CM1227" s="126"/>
      <c r="CN1227" s="126"/>
      <c r="CO1227" s="126"/>
      <c r="CP1227" s="126"/>
      <c r="CQ1227" s="126"/>
      <c r="CR1227" s="126"/>
      <c r="CS1227"/>
      <c r="CT1227"/>
      <c r="CU1227"/>
      <c r="CV1227"/>
      <c r="CW1227"/>
      <c r="CX1227"/>
      <c r="CY1227"/>
      <c r="CZ1227"/>
      <c r="DA1227"/>
      <c r="DB1227"/>
    </row>
    <row r="1228" spans="1:106" s="15" customFormat="1" ht="13.4" customHeight="1">
      <c r="A1228" s="4" t="str">
        <f t="shared" si="32"/>
        <v/>
      </c>
      <c r="B1228" s="70"/>
      <c r="C1228" s="123"/>
      <c r="D1228" s="70"/>
      <c r="E1228" s="70"/>
      <c r="F1228" s="123"/>
      <c r="G1228" s="123"/>
      <c r="H1228" s="123"/>
      <c r="I1228" s="126"/>
      <c r="J1228" s="126"/>
      <c r="K1228" s="126"/>
      <c r="L1228" s="126"/>
      <c r="M1228" s="126"/>
      <c r="N1228" s="126"/>
      <c r="O1228" s="126"/>
      <c r="P1228" s="126"/>
      <c r="Q1228" s="126"/>
      <c r="R1228" s="126"/>
      <c r="S1228" s="126"/>
      <c r="T1228" s="126"/>
      <c r="U1228" s="126"/>
      <c r="V1228" s="126"/>
      <c r="W1228" s="126"/>
      <c r="X1228" s="126"/>
      <c r="Y1228" s="126"/>
      <c r="Z1228" s="126"/>
      <c r="AA1228" s="126"/>
      <c r="AB1228" s="126"/>
      <c r="AC1228" s="126"/>
      <c r="AD1228" s="126"/>
      <c r="AE1228" s="126"/>
      <c r="AF1228" s="126"/>
      <c r="AG1228" s="126"/>
      <c r="AH1228" s="126"/>
      <c r="AI1228" s="126"/>
      <c r="AJ1228" s="126"/>
      <c r="AK1228" s="126"/>
      <c r="AL1228" s="126"/>
      <c r="AM1228" s="126"/>
      <c r="AN1228" s="126"/>
      <c r="AO1228" s="126"/>
      <c r="AP1228" s="126"/>
      <c r="AQ1228" s="126"/>
      <c r="AR1228" s="126"/>
      <c r="AS1228" s="126"/>
      <c r="AT1228" s="126"/>
      <c r="AU1228" s="126"/>
      <c r="AV1228" s="126"/>
      <c r="AW1228" s="126"/>
      <c r="AX1228" s="126"/>
      <c r="AY1228" s="126"/>
      <c r="AZ1228" s="126"/>
      <c r="BA1228" s="126"/>
      <c r="BB1228" s="126"/>
      <c r="BC1228" s="126"/>
      <c r="BD1228" s="126"/>
      <c r="BE1228" s="126"/>
      <c r="BF1228" s="126"/>
      <c r="BG1228" s="126"/>
      <c r="BH1228" s="126"/>
      <c r="BI1228" s="126"/>
      <c r="BJ1228" s="126"/>
      <c r="BK1228" s="126"/>
      <c r="BL1228" s="126"/>
      <c r="BM1228" s="126"/>
      <c r="BN1228" s="126"/>
      <c r="BO1228" s="126"/>
      <c r="BP1228" s="126"/>
      <c r="BQ1228" s="126"/>
      <c r="BR1228" s="126"/>
      <c r="BS1228" s="126"/>
      <c r="BT1228" s="126"/>
      <c r="BU1228" s="126"/>
      <c r="BV1228" s="126"/>
      <c r="BW1228" s="126"/>
      <c r="BX1228" s="126"/>
      <c r="BY1228" s="126"/>
      <c r="BZ1228" s="126"/>
      <c r="CA1228" s="126"/>
      <c r="CB1228" s="126"/>
      <c r="CC1228" s="126"/>
      <c r="CD1228" s="126"/>
      <c r="CE1228" s="126"/>
      <c r="CF1228" s="126"/>
      <c r="CG1228" s="126"/>
      <c r="CH1228" s="126"/>
      <c r="CI1228" s="126"/>
      <c r="CJ1228" s="126"/>
      <c r="CK1228" s="126"/>
      <c r="CL1228" s="126"/>
      <c r="CM1228" s="126"/>
      <c r="CN1228" s="126"/>
      <c r="CO1228" s="126"/>
      <c r="CP1228" s="126"/>
      <c r="CQ1228" s="126"/>
      <c r="CR1228" s="126"/>
      <c r="CS1228"/>
      <c r="CT1228"/>
      <c r="CU1228"/>
      <c r="CV1228"/>
      <c r="CW1228"/>
      <c r="CX1228"/>
      <c r="CY1228"/>
      <c r="CZ1228"/>
      <c r="DA1228"/>
      <c r="DB1228"/>
    </row>
    <row r="1229" spans="1:106" s="15" customFormat="1" ht="13.4" customHeight="1">
      <c r="A1229" s="4" t="str">
        <f t="shared" si="32"/>
        <v/>
      </c>
      <c r="B1229" s="70"/>
      <c r="C1229" s="123"/>
      <c r="D1229" s="70"/>
      <c r="E1229" s="70"/>
      <c r="F1229" s="123"/>
      <c r="G1229" s="123"/>
      <c r="H1229" s="123"/>
      <c r="I1229" s="126"/>
      <c r="J1229" s="126"/>
      <c r="K1229" s="126"/>
      <c r="L1229" s="126"/>
      <c r="M1229" s="126"/>
      <c r="N1229" s="126"/>
      <c r="O1229" s="126"/>
      <c r="P1229" s="126"/>
      <c r="Q1229" s="126"/>
      <c r="R1229" s="126"/>
      <c r="S1229" s="126"/>
      <c r="T1229" s="126"/>
      <c r="U1229" s="126"/>
      <c r="V1229" s="126"/>
      <c r="W1229" s="126"/>
      <c r="X1229" s="126"/>
      <c r="Y1229" s="126"/>
      <c r="Z1229" s="126"/>
      <c r="AA1229" s="126"/>
      <c r="AB1229" s="126"/>
      <c r="AC1229" s="126"/>
      <c r="AD1229" s="126"/>
      <c r="AE1229" s="126"/>
      <c r="AF1229" s="126"/>
      <c r="AG1229" s="126"/>
      <c r="AH1229" s="126"/>
      <c r="AI1229" s="126"/>
      <c r="AJ1229" s="126"/>
      <c r="AK1229" s="126"/>
      <c r="AL1229" s="126"/>
      <c r="AM1229" s="126"/>
      <c r="AN1229" s="126"/>
      <c r="AO1229" s="126"/>
      <c r="AP1229" s="126"/>
      <c r="AQ1229" s="126"/>
      <c r="AR1229" s="126"/>
      <c r="AS1229" s="126"/>
      <c r="AT1229" s="126"/>
      <c r="AU1229" s="126"/>
      <c r="AV1229" s="126"/>
      <c r="AW1229" s="126"/>
      <c r="AX1229" s="126"/>
      <c r="AY1229" s="126"/>
      <c r="AZ1229" s="126"/>
      <c r="BA1229" s="126"/>
      <c r="BB1229" s="126"/>
      <c r="BC1229" s="126"/>
      <c r="BD1229" s="126"/>
      <c r="BE1229" s="126"/>
      <c r="BF1229" s="126"/>
      <c r="BG1229" s="126"/>
      <c r="BH1229" s="126"/>
      <c r="BI1229" s="126"/>
      <c r="BJ1229" s="126"/>
      <c r="BK1229" s="126"/>
      <c r="BL1229" s="126"/>
      <c r="BM1229" s="126"/>
      <c r="BN1229" s="126"/>
      <c r="BO1229" s="126"/>
      <c r="BP1229" s="126"/>
      <c r="BQ1229" s="126"/>
      <c r="BR1229" s="126"/>
      <c r="BS1229" s="126"/>
      <c r="BT1229" s="126"/>
      <c r="BU1229" s="126"/>
      <c r="BV1229" s="126"/>
      <c r="BW1229" s="126"/>
      <c r="BX1229" s="126"/>
      <c r="BY1229" s="126"/>
      <c r="BZ1229" s="126"/>
      <c r="CA1229" s="126"/>
      <c r="CB1229" s="126"/>
      <c r="CC1229" s="126"/>
      <c r="CD1229" s="126"/>
      <c r="CE1229" s="126"/>
      <c r="CF1229" s="126"/>
      <c r="CG1229" s="126"/>
      <c r="CH1229" s="126"/>
      <c r="CI1229" s="126"/>
      <c r="CJ1229" s="126"/>
      <c r="CK1229" s="126"/>
      <c r="CL1229" s="126"/>
      <c r="CM1229" s="126"/>
      <c r="CN1229" s="126"/>
      <c r="CO1229" s="126"/>
      <c r="CP1229" s="126"/>
      <c r="CQ1229" s="126"/>
      <c r="CR1229" s="126"/>
      <c r="CS1229"/>
      <c r="CT1229"/>
      <c r="CU1229"/>
      <c r="CV1229"/>
      <c r="CW1229"/>
      <c r="CX1229"/>
      <c r="CY1229"/>
      <c r="CZ1229"/>
      <c r="DA1229"/>
      <c r="DB1229"/>
    </row>
    <row r="1230" spans="1:106" s="15" customFormat="1" ht="13.4" customHeight="1">
      <c r="A1230" s="4" t="str">
        <f t="shared" si="32"/>
        <v/>
      </c>
      <c r="B1230" s="70"/>
      <c r="C1230" s="123"/>
      <c r="D1230" s="70"/>
      <c r="E1230" s="70"/>
      <c r="F1230" s="123"/>
      <c r="G1230" s="123"/>
      <c r="H1230" s="123"/>
      <c r="I1230" s="126"/>
      <c r="J1230" s="126"/>
      <c r="K1230" s="126"/>
      <c r="L1230" s="126"/>
      <c r="M1230" s="126"/>
      <c r="N1230" s="126"/>
      <c r="O1230" s="126"/>
      <c r="P1230" s="126"/>
      <c r="Q1230" s="126"/>
      <c r="R1230" s="126"/>
      <c r="S1230" s="126"/>
      <c r="T1230" s="126"/>
      <c r="U1230" s="126"/>
      <c r="V1230" s="126"/>
      <c r="W1230" s="126"/>
      <c r="X1230" s="126"/>
      <c r="Y1230" s="126"/>
      <c r="Z1230" s="126"/>
      <c r="AA1230" s="126"/>
      <c r="AB1230" s="126"/>
      <c r="AC1230" s="126"/>
      <c r="AD1230" s="126"/>
      <c r="AE1230" s="126"/>
      <c r="AF1230" s="126"/>
      <c r="AG1230" s="126"/>
      <c r="AH1230" s="126"/>
      <c r="AI1230" s="126"/>
      <c r="AJ1230" s="126"/>
      <c r="AK1230" s="126"/>
      <c r="AL1230" s="126"/>
      <c r="AM1230" s="126"/>
      <c r="AN1230" s="126"/>
      <c r="AO1230" s="126"/>
      <c r="AP1230" s="126"/>
      <c r="AQ1230" s="126"/>
      <c r="AR1230" s="126"/>
      <c r="AS1230" s="126"/>
      <c r="AT1230" s="126"/>
      <c r="AU1230" s="126"/>
      <c r="AV1230" s="126"/>
      <c r="AW1230" s="126"/>
      <c r="AX1230" s="126"/>
      <c r="AY1230" s="126"/>
      <c r="AZ1230" s="126"/>
      <c r="BA1230" s="126"/>
      <c r="BB1230" s="126"/>
      <c r="BC1230" s="126"/>
      <c r="BD1230" s="126"/>
      <c r="BE1230" s="126"/>
      <c r="BF1230" s="126"/>
      <c r="BG1230" s="126"/>
      <c r="BH1230" s="126"/>
      <c r="BI1230" s="126"/>
      <c r="BJ1230" s="126"/>
      <c r="BK1230" s="126"/>
      <c r="BL1230" s="126"/>
      <c r="BM1230" s="126"/>
      <c r="BN1230" s="126"/>
      <c r="BO1230" s="126"/>
      <c r="BP1230" s="126"/>
      <c r="BQ1230" s="126"/>
      <c r="BR1230" s="126"/>
      <c r="BS1230" s="126"/>
      <c r="BT1230" s="126"/>
      <c r="BU1230" s="126"/>
      <c r="BV1230" s="126"/>
      <c r="BW1230" s="126"/>
      <c r="BX1230" s="126"/>
      <c r="BY1230" s="126"/>
      <c r="BZ1230" s="126"/>
      <c r="CA1230" s="126"/>
      <c r="CB1230" s="126"/>
      <c r="CC1230" s="126"/>
      <c r="CD1230" s="126"/>
      <c r="CE1230" s="126"/>
      <c r="CF1230" s="126"/>
      <c r="CG1230" s="126"/>
      <c r="CH1230" s="126"/>
      <c r="CI1230" s="126"/>
      <c r="CJ1230" s="126"/>
      <c r="CK1230" s="126"/>
      <c r="CL1230" s="126"/>
      <c r="CM1230" s="126"/>
      <c r="CN1230" s="126"/>
      <c r="CO1230" s="126"/>
      <c r="CP1230" s="126"/>
      <c r="CQ1230" s="126"/>
      <c r="CR1230" s="126"/>
      <c r="CS1230"/>
      <c r="CT1230"/>
      <c r="CU1230"/>
      <c r="CV1230"/>
      <c r="CW1230"/>
      <c r="CX1230"/>
      <c r="CY1230"/>
      <c r="CZ1230"/>
      <c r="DA1230"/>
      <c r="DB1230"/>
    </row>
    <row r="1231" spans="1:106" s="15" customFormat="1" ht="13.4" customHeight="1">
      <c r="A1231" s="4" t="str">
        <f t="shared" si="32"/>
        <v/>
      </c>
      <c r="B1231" s="70"/>
      <c r="C1231" s="123"/>
      <c r="D1231" s="70"/>
      <c r="E1231" s="70"/>
      <c r="F1231" s="123"/>
      <c r="G1231" s="123"/>
      <c r="H1231" s="123"/>
      <c r="I1231" s="126"/>
      <c r="J1231" s="126"/>
      <c r="K1231" s="126"/>
      <c r="L1231" s="126"/>
      <c r="M1231" s="126"/>
      <c r="N1231" s="126"/>
      <c r="O1231" s="126"/>
      <c r="P1231" s="126"/>
      <c r="Q1231" s="126"/>
      <c r="R1231" s="126"/>
      <c r="S1231" s="126"/>
      <c r="T1231" s="126"/>
      <c r="U1231" s="126"/>
      <c r="V1231" s="126"/>
      <c r="W1231" s="126"/>
      <c r="X1231" s="126"/>
      <c r="Y1231" s="126"/>
      <c r="Z1231" s="126"/>
      <c r="AA1231" s="126"/>
      <c r="AB1231" s="126"/>
      <c r="AC1231" s="126"/>
      <c r="AD1231" s="126"/>
      <c r="AE1231" s="126"/>
      <c r="AF1231" s="126"/>
      <c r="AG1231" s="126"/>
      <c r="AH1231" s="126"/>
      <c r="AI1231" s="126"/>
      <c r="AJ1231" s="126"/>
      <c r="AK1231" s="126"/>
      <c r="AL1231" s="126"/>
      <c r="AM1231" s="126"/>
      <c r="AN1231" s="126"/>
      <c r="AO1231" s="126"/>
      <c r="AP1231" s="126"/>
      <c r="AQ1231" s="126"/>
      <c r="AR1231" s="126"/>
      <c r="AS1231" s="126"/>
      <c r="AT1231" s="126"/>
      <c r="AU1231" s="126"/>
      <c r="AV1231" s="126"/>
      <c r="AW1231" s="126"/>
      <c r="AX1231" s="126"/>
      <c r="AY1231" s="126"/>
      <c r="AZ1231" s="126"/>
      <c r="BA1231" s="126"/>
      <c r="BB1231" s="126"/>
      <c r="BC1231" s="126"/>
      <c r="BD1231" s="126"/>
      <c r="BE1231" s="126"/>
      <c r="BF1231" s="126"/>
      <c r="BG1231" s="126"/>
      <c r="BH1231" s="126"/>
      <c r="BI1231" s="126"/>
      <c r="BJ1231" s="126"/>
      <c r="BK1231" s="126"/>
      <c r="BL1231" s="126"/>
      <c r="BM1231" s="126"/>
      <c r="BN1231" s="126"/>
      <c r="BO1231" s="126"/>
      <c r="BP1231" s="126"/>
      <c r="BQ1231" s="126"/>
      <c r="BR1231" s="126"/>
      <c r="BS1231" s="126"/>
      <c r="BT1231" s="126"/>
      <c r="BU1231" s="126"/>
      <c r="BV1231" s="126"/>
      <c r="BW1231" s="126"/>
      <c r="BX1231" s="126"/>
      <c r="BY1231" s="126"/>
      <c r="BZ1231" s="126"/>
      <c r="CA1231" s="126"/>
      <c r="CB1231" s="126"/>
      <c r="CC1231" s="126"/>
      <c r="CD1231" s="126"/>
      <c r="CE1231" s="126"/>
      <c r="CF1231" s="126"/>
      <c r="CG1231" s="126"/>
      <c r="CH1231" s="126"/>
      <c r="CI1231" s="126"/>
      <c r="CJ1231" s="126"/>
      <c r="CK1231" s="126"/>
      <c r="CL1231" s="126"/>
      <c r="CM1231" s="126"/>
      <c r="CN1231" s="126"/>
      <c r="CO1231" s="126"/>
      <c r="CP1231" s="126"/>
      <c r="CQ1231" s="126"/>
      <c r="CR1231" s="126"/>
      <c r="CS1231"/>
      <c r="CT1231"/>
      <c r="CU1231"/>
      <c r="CV1231"/>
      <c r="CW1231"/>
      <c r="CX1231"/>
      <c r="CY1231"/>
      <c r="CZ1231"/>
      <c r="DA1231"/>
      <c r="DB1231"/>
    </row>
    <row r="1232" spans="1:106" s="15" customFormat="1" ht="13.4" customHeight="1">
      <c r="A1232" s="4" t="str">
        <f t="shared" si="32"/>
        <v/>
      </c>
      <c r="B1232" s="70"/>
      <c r="C1232" s="123"/>
      <c r="D1232" s="70"/>
      <c r="E1232" s="70"/>
      <c r="F1232" s="123"/>
      <c r="G1232" s="123"/>
      <c r="H1232" s="123"/>
      <c r="I1232" s="126"/>
      <c r="J1232" s="126"/>
      <c r="K1232" s="126"/>
      <c r="L1232" s="126"/>
      <c r="M1232" s="126"/>
      <c r="N1232" s="126"/>
      <c r="O1232" s="126"/>
      <c r="P1232" s="126"/>
      <c r="Q1232" s="126"/>
      <c r="R1232" s="126"/>
      <c r="S1232" s="126"/>
      <c r="T1232" s="126"/>
      <c r="U1232" s="126"/>
      <c r="V1232" s="126"/>
      <c r="W1232" s="126"/>
      <c r="X1232" s="126"/>
      <c r="Y1232" s="126"/>
      <c r="Z1232" s="126"/>
      <c r="AA1232" s="126"/>
      <c r="AB1232" s="126"/>
      <c r="AC1232" s="126"/>
      <c r="AD1232" s="126"/>
      <c r="AE1232" s="126"/>
      <c r="AF1232" s="126"/>
      <c r="AG1232" s="126"/>
      <c r="AH1232" s="126"/>
      <c r="AI1232" s="126"/>
      <c r="AJ1232" s="126"/>
      <c r="AK1232" s="126"/>
      <c r="AL1232" s="126"/>
      <c r="AM1232" s="126"/>
      <c r="AN1232" s="126"/>
      <c r="AO1232" s="126"/>
      <c r="AP1232" s="126"/>
      <c r="AQ1232" s="126"/>
      <c r="AR1232" s="126"/>
      <c r="AS1232" s="126"/>
      <c r="AT1232" s="126"/>
      <c r="AU1232" s="126"/>
      <c r="AV1232" s="126"/>
      <c r="AW1232" s="126"/>
      <c r="AX1232" s="126"/>
      <c r="AY1232" s="126"/>
      <c r="AZ1232" s="126"/>
      <c r="BA1232" s="126"/>
      <c r="BB1232" s="126"/>
      <c r="BC1232" s="126"/>
      <c r="BD1232" s="126"/>
      <c r="BE1232" s="126"/>
      <c r="BF1232" s="126"/>
      <c r="BG1232" s="126"/>
      <c r="BH1232" s="126"/>
      <c r="BI1232" s="126"/>
      <c r="BJ1232" s="126"/>
      <c r="BK1232" s="126"/>
      <c r="BL1232" s="126"/>
      <c r="BM1232" s="126"/>
      <c r="BN1232" s="126"/>
      <c r="BO1232" s="126"/>
      <c r="BP1232" s="126"/>
      <c r="BQ1232" s="126"/>
      <c r="BR1232" s="126"/>
      <c r="BS1232" s="126"/>
      <c r="BT1232" s="126"/>
      <c r="BU1232" s="126"/>
      <c r="BV1232" s="126"/>
      <c r="BW1232" s="126"/>
      <c r="BX1232" s="126"/>
      <c r="BY1232" s="126"/>
      <c r="BZ1232" s="126"/>
      <c r="CA1232" s="126"/>
      <c r="CB1232" s="126"/>
      <c r="CC1232" s="126"/>
      <c r="CD1232" s="126"/>
      <c r="CE1232" s="126"/>
      <c r="CF1232" s="126"/>
      <c r="CG1232" s="126"/>
      <c r="CH1232" s="126"/>
      <c r="CI1232" s="126"/>
      <c r="CJ1232" s="126"/>
      <c r="CK1232" s="126"/>
      <c r="CL1232" s="126"/>
      <c r="CM1232" s="126"/>
      <c r="CN1232" s="126"/>
      <c r="CO1232" s="126"/>
      <c r="CP1232" s="126"/>
      <c r="CQ1232" s="126"/>
      <c r="CR1232" s="126"/>
      <c r="CS1232"/>
      <c r="CT1232"/>
      <c r="CU1232"/>
      <c r="CV1232"/>
      <c r="CW1232"/>
      <c r="CX1232"/>
      <c r="CY1232"/>
      <c r="CZ1232"/>
      <c r="DA1232"/>
      <c r="DB1232"/>
    </row>
    <row r="1233" spans="1:106" s="15" customFormat="1" ht="13.4" customHeight="1">
      <c r="A1233" s="4" t="str">
        <f t="shared" si="32"/>
        <v/>
      </c>
      <c r="B1233" s="70"/>
      <c r="C1233" s="123"/>
      <c r="D1233" s="70"/>
      <c r="E1233" s="70"/>
      <c r="F1233" s="123"/>
      <c r="G1233" s="123"/>
      <c r="H1233" s="123"/>
      <c r="I1233" s="126"/>
      <c r="J1233" s="126"/>
      <c r="K1233" s="126"/>
      <c r="L1233" s="126"/>
      <c r="M1233" s="126"/>
      <c r="N1233" s="126"/>
      <c r="O1233" s="126"/>
      <c r="P1233" s="126"/>
      <c r="Q1233" s="126"/>
      <c r="R1233" s="126"/>
      <c r="S1233" s="126"/>
      <c r="T1233" s="126"/>
      <c r="U1233" s="126"/>
      <c r="V1233" s="126"/>
      <c r="W1233" s="126"/>
      <c r="X1233" s="126"/>
      <c r="Y1233" s="126"/>
      <c r="Z1233" s="126"/>
      <c r="AA1233" s="126"/>
      <c r="AB1233" s="126"/>
      <c r="AC1233" s="126"/>
      <c r="AD1233" s="126"/>
      <c r="AE1233" s="126"/>
      <c r="AF1233" s="126"/>
      <c r="AG1233" s="126"/>
      <c r="AH1233" s="126"/>
      <c r="AI1233" s="126"/>
      <c r="AJ1233" s="126"/>
      <c r="AK1233" s="126"/>
      <c r="AL1233" s="126"/>
      <c r="AM1233" s="126"/>
      <c r="AN1233" s="126"/>
      <c r="AO1233" s="126"/>
      <c r="AP1233" s="126"/>
      <c r="AQ1233" s="126"/>
      <c r="AR1233" s="126"/>
      <c r="AS1233" s="126"/>
      <c r="AT1233" s="126"/>
      <c r="AU1233" s="126"/>
      <c r="AV1233" s="126"/>
      <c r="AW1233" s="126"/>
      <c r="AX1233" s="126"/>
      <c r="AY1233" s="126"/>
      <c r="AZ1233" s="126"/>
      <c r="BA1233" s="126"/>
      <c r="BB1233" s="126"/>
      <c r="BC1233" s="126"/>
      <c r="BD1233" s="126"/>
      <c r="BE1233" s="126"/>
      <c r="BF1233" s="126"/>
      <c r="BG1233" s="126"/>
      <c r="BH1233" s="126"/>
      <c r="BI1233" s="126"/>
      <c r="BJ1233" s="126"/>
      <c r="BK1233" s="126"/>
      <c r="BL1233" s="126"/>
      <c r="BM1233" s="126"/>
      <c r="BN1233" s="126"/>
      <c r="BO1233" s="126"/>
      <c r="BP1233" s="126"/>
      <c r="BQ1233" s="126"/>
      <c r="BR1233" s="126"/>
      <c r="BS1233" s="126"/>
      <c r="BT1233" s="126"/>
      <c r="BU1233" s="126"/>
      <c r="BV1233" s="126"/>
      <c r="BW1233" s="126"/>
      <c r="BX1233" s="126"/>
      <c r="BY1233" s="126"/>
      <c r="BZ1233" s="126"/>
      <c r="CA1233" s="126"/>
      <c r="CB1233" s="126"/>
      <c r="CC1233" s="126"/>
      <c r="CD1233" s="126"/>
      <c r="CE1233" s="126"/>
      <c r="CF1233" s="126"/>
      <c r="CG1233" s="126"/>
      <c r="CH1233" s="126"/>
      <c r="CI1233" s="126"/>
      <c r="CJ1233" s="126"/>
      <c r="CK1233" s="126"/>
      <c r="CL1233" s="126"/>
      <c r="CM1233" s="126"/>
      <c r="CN1233" s="126"/>
      <c r="CO1233" s="126"/>
      <c r="CP1233" s="126"/>
      <c r="CQ1233" s="126"/>
      <c r="CR1233" s="126"/>
      <c r="CS1233"/>
      <c r="CT1233"/>
      <c r="CU1233"/>
      <c r="CV1233"/>
      <c r="CW1233"/>
      <c r="CX1233"/>
      <c r="CY1233"/>
      <c r="CZ1233"/>
      <c r="DA1233"/>
      <c r="DB1233"/>
    </row>
    <row r="1234" spans="1:106" s="15" customFormat="1" ht="13.4" customHeight="1">
      <c r="A1234" s="4" t="str">
        <f t="shared" si="32"/>
        <v/>
      </c>
      <c r="B1234" s="70"/>
      <c r="C1234" s="123"/>
      <c r="D1234" s="70"/>
      <c r="E1234" s="70"/>
      <c r="F1234" s="123"/>
      <c r="G1234" s="123"/>
      <c r="H1234" s="123"/>
      <c r="I1234" s="126"/>
      <c r="J1234" s="126"/>
      <c r="K1234" s="126"/>
      <c r="L1234" s="126"/>
      <c r="M1234" s="126"/>
      <c r="N1234" s="126"/>
      <c r="O1234" s="126"/>
      <c r="P1234" s="126"/>
      <c r="Q1234" s="126"/>
      <c r="R1234" s="126"/>
      <c r="S1234" s="126"/>
      <c r="T1234" s="126"/>
      <c r="U1234" s="126"/>
      <c r="V1234" s="126"/>
      <c r="W1234" s="126"/>
      <c r="X1234" s="126"/>
      <c r="Y1234" s="126"/>
      <c r="Z1234" s="126"/>
      <c r="AA1234" s="126"/>
      <c r="AB1234" s="126"/>
      <c r="AC1234" s="126"/>
      <c r="AD1234" s="126"/>
      <c r="AE1234" s="126"/>
      <c r="AF1234" s="126"/>
      <c r="AG1234" s="126"/>
      <c r="AH1234" s="126"/>
      <c r="AI1234" s="126"/>
      <c r="AJ1234" s="126"/>
      <c r="AK1234" s="126"/>
      <c r="AL1234" s="126"/>
      <c r="AM1234" s="126"/>
      <c r="AN1234" s="126"/>
      <c r="AO1234" s="126"/>
      <c r="AP1234" s="126"/>
      <c r="AQ1234" s="126"/>
      <c r="AR1234" s="126"/>
      <c r="AS1234" s="126"/>
      <c r="AT1234" s="126"/>
      <c r="AU1234" s="126"/>
      <c r="AV1234" s="126"/>
      <c r="AW1234" s="126"/>
      <c r="AX1234" s="126"/>
      <c r="AY1234" s="126"/>
      <c r="AZ1234" s="126"/>
      <c r="BA1234" s="126"/>
      <c r="BB1234" s="126"/>
      <c r="BC1234" s="126"/>
      <c r="BD1234" s="126"/>
      <c r="BE1234" s="126"/>
      <c r="BF1234" s="126"/>
      <c r="BG1234" s="126"/>
      <c r="BH1234" s="126"/>
      <c r="BI1234" s="126"/>
      <c r="BJ1234" s="126"/>
      <c r="BK1234" s="126"/>
      <c r="BL1234" s="126"/>
      <c r="BM1234" s="126"/>
      <c r="BN1234" s="126"/>
      <c r="BO1234" s="126"/>
      <c r="BP1234" s="126"/>
      <c r="BQ1234" s="126"/>
      <c r="BR1234" s="126"/>
      <c r="BS1234" s="126"/>
      <c r="BT1234" s="126"/>
      <c r="BU1234" s="126"/>
      <c r="BV1234" s="126"/>
      <c r="BW1234" s="126"/>
      <c r="BX1234" s="126"/>
      <c r="BY1234" s="126"/>
      <c r="BZ1234" s="126"/>
      <c r="CA1234" s="126"/>
      <c r="CB1234" s="126"/>
      <c r="CC1234" s="126"/>
      <c r="CD1234" s="126"/>
      <c r="CE1234" s="126"/>
      <c r="CF1234" s="126"/>
      <c r="CG1234" s="126"/>
      <c r="CH1234" s="126"/>
      <c r="CI1234" s="126"/>
      <c r="CJ1234" s="126"/>
      <c r="CK1234" s="126"/>
      <c r="CL1234" s="126"/>
      <c r="CM1234" s="126"/>
      <c r="CN1234" s="126"/>
      <c r="CO1234" s="126"/>
      <c r="CP1234" s="126"/>
      <c r="CQ1234" s="126"/>
      <c r="CR1234" s="126"/>
      <c r="CS1234"/>
      <c r="CT1234"/>
      <c r="CU1234"/>
      <c r="CV1234"/>
      <c r="CW1234"/>
      <c r="CX1234"/>
      <c r="CY1234"/>
      <c r="CZ1234"/>
      <c r="DA1234"/>
      <c r="DB1234"/>
    </row>
    <row r="1235" spans="1:106" s="15" customFormat="1" ht="13.4" customHeight="1">
      <c r="A1235" s="4" t="str">
        <f t="shared" si="32"/>
        <v/>
      </c>
      <c r="B1235" s="70"/>
      <c r="C1235" s="123"/>
      <c r="D1235" s="70"/>
      <c r="E1235" s="70"/>
      <c r="F1235" s="123"/>
      <c r="G1235" s="123"/>
      <c r="H1235" s="123"/>
      <c r="I1235" s="126"/>
      <c r="J1235" s="126"/>
      <c r="K1235" s="126"/>
      <c r="L1235" s="126"/>
      <c r="M1235" s="126"/>
      <c r="N1235" s="126"/>
      <c r="O1235" s="126"/>
      <c r="P1235" s="126"/>
      <c r="Q1235" s="126"/>
      <c r="R1235" s="126"/>
      <c r="S1235" s="126"/>
      <c r="T1235" s="126"/>
      <c r="U1235" s="126"/>
      <c r="V1235" s="126"/>
      <c r="W1235" s="126"/>
      <c r="X1235" s="126"/>
      <c r="Y1235" s="126"/>
      <c r="Z1235" s="126"/>
      <c r="AA1235" s="126"/>
      <c r="AB1235" s="126"/>
      <c r="AC1235" s="126"/>
      <c r="AD1235" s="126"/>
      <c r="AE1235" s="126"/>
      <c r="AF1235" s="126"/>
      <c r="AG1235" s="126"/>
      <c r="AH1235" s="126"/>
      <c r="AI1235" s="126"/>
      <c r="AJ1235" s="126"/>
      <c r="AK1235" s="126"/>
      <c r="AL1235" s="126"/>
      <c r="AM1235" s="126"/>
      <c r="AN1235" s="126"/>
      <c r="AO1235" s="126"/>
      <c r="AP1235" s="126"/>
      <c r="AQ1235" s="126"/>
      <c r="AR1235" s="126"/>
      <c r="AS1235" s="126"/>
      <c r="AT1235" s="126"/>
      <c r="AU1235" s="126"/>
      <c r="AV1235" s="126"/>
      <c r="AW1235" s="126"/>
      <c r="AX1235" s="126"/>
      <c r="AY1235" s="126"/>
      <c r="AZ1235" s="126"/>
      <c r="BA1235" s="126"/>
      <c r="BB1235" s="126"/>
      <c r="BC1235" s="126"/>
      <c r="BD1235" s="126"/>
      <c r="BE1235" s="126"/>
      <c r="BF1235" s="126"/>
      <c r="BG1235" s="126"/>
      <c r="BH1235" s="126"/>
      <c r="BI1235" s="126"/>
      <c r="BJ1235" s="126"/>
      <c r="BK1235" s="126"/>
      <c r="BL1235" s="126"/>
      <c r="BM1235" s="126"/>
      <c r="BN1235" s="126"/>
      <c r="BO1235" s="126"/>
      <c r="BP1235" s="126"/>
      <c r="BQ1235" s="126"/>
      <c r="BR1235" s="126"/>
      <c r="BS1235" s="126"/>
      <c r="BT1235" s="126"/>
      <c r="BU1235" s="126"/>
      <c r="BV1235" s="126"/>
      <c r="BW1235" s="126"/>
      <c r="BX1235" s="126"/>
      <c r="BY1235" s="126"/>
      <c r="BZ1235" s="126"/>
      <c r="CA1235" s="126"/>
      <c r="CB1235" s="126"/>
      <c r="CC1235" s="126"/>
      <c r="CD1235" s="126"/>
      <c r="CE1235" s="126"/>
      <c r="CF1235" s="126"/>
      <c r="CG1235" s="126"/>
      <c r="CH1235" s="126"/>
      <c r="CI1235" s="126"/>
      <c r="CJ1235" s="126"/>
      <c r="CK1235" s="126"/>
      <c r="CL1235" s="126"/>
      <c r="CM1235" s="126"/>
      <c r="CN1235" s="126"/>
      <c r="CO1235" s="126"/>
      <c r="CP1235" s="126"/>
      <c r="CQ1235" s="126"/>
      <c r="CR1235" s="126"/>
      <c r="CS1235"/>
      <c r="CT1235"/>
      <c r="CU1235"/>
      <c r="CV1235"/>
      <c r="CW1235"/>
      <c r="CX1235"/>
      <c r="CY1235"/>
      <c r="CZ1235"/>
      <c r="DA1235"/>
      <c r="DB1235"/>
    </row>
    <row r="1236" spans="1:106" s="15" customFormat="1" ht="13.4" customHeight="1">
      <c r="A1236" s="4" t="str">
        <f t="shared" si="32"/>
        <v/>
      </c>
      <c r="B1236" s="70"/>
      <c r="C1236" s="123"/>
      <c r="D1236" s="70"/>
      <c r="E1236" s="70"/>
      <c r="F1236" s="123"/>
      <c r="G1236" s="123"/>
      <c r="H1236" s="123"/>
      <c r="I1236" s="126"/>
      <c r="J1236" s="126"/>
      <c r="K1236" s="126"/>
      <c r="L1236" s="126"/>
      <c r="M1236" s="126"/>
      <c r="N1236" s="126"/>
      <c r="O1236" s="126"/>
      <c r="P1236" s="126"/>
      <c r="Q1236" s="126"/>
      <c r="R1236" s="126"/>
      <c r="S1236" s="126"/>
      <c r="T1236" s="126"/>
      <c r="U1236" s="126"/>
      <c r="V1236" s="126"/>
      <c r="W1236" s="126"/>
      <c r="X1236" s="126"/>
      <c r="Y1236" s="126"/>
      <c r="Z1236" s="126"/>
      <c r="AA1236" s="126"/>
      <c r="AB1236" s="126"/>
      <c r="AC1236" s="126"/>
      <c r="AD1236" s="126"/>
      <c r="AE1236" s="126"/>
      <c r="AF1236" s="126"/>
      <c r="AG1236" s="126"/>
      <c r="AH1236" s="126"/>
      <c r="AI1236" s="126"/>
      <c r="AJ1236" s="126"/>
      <c r="AK1236" s="126"/>
      <c r="AL1236" s="126"/>
      <c r="AM1236" s="126"/>
      <c r="AN1236" s="126"/>
      <c r="AO1236" s="126"/>
      <c r="AP1236" s="126"/>
      <c r="AQ1236" s="126"/>
      <c r="AR1236" s="126"/>
      <c r="AS1236" s="126"/>
      <c r="AT1236" s="126"/>
      <c r="AU1236" s="126"/>
      <c r="AV1236" s="126"/>
      <c r="AW1236" s="126"/>
      <c r="AX1236" s="126"/>
      <c r="AY1236" s="126"/>
      <c r="AZ1236" s="126"/>
      <c r="BA1236" s="126"/>
      <c r="BB1236" s="126"/>
      <c r="BC1236" s="126"/>
      <c r="BD1236" s="126"/>
      <c r="BE1236" s="126"/>
      <c r="BF1236" s="126"/>
      <c r="BG1236" s="126"/>
      <c r="BH1236" s="126"/>
      <c r="BI1236" s="126"/>
      <c r="BJ1236" s="126"/>
      <c r="BK1236" s="126"/>
      <c r="BL1236" s="126"/>
      <c r="BM1236" s="126"/>
      <c r="BN1236" s="126"/>
      <c r="BO1236" s="126"/>
      <c r="BP1236" s="126"/>
      <c r="BQ1236" s="126"/>
      <c r="BR1236" s="126"/>
      <c r="BS1236" s="126"/>
      <c r="BT1236" s="126"/>
      <c r="BU1236" s="126"/>
      <c r="BV1236" s="126"/>
      <c r="BW1236" s="126"/>
      <c r="BX1236" s="126"/>
      <c r="BY1236" s="126"/>
      <c r="BZ1236" s="126"/>
      <c r="CA1236" s="126"/>
      <c r="CB1236" s="126"/>
      <c r="CC1236" s="126"/>
      <c r="CD1236" s="126"/>
      <c r="CE1236" s="126"/>
      <c r="CF1236" s="126"/>
      <c r="CG1236" s="126"/>
      <c r="CH1236" s="126"/>
      <c r="CI1236" s="126"/>
      <c r="CJ1236" s="126"/>
      <c r="CK1236" s="126"/>
      <c r="CL1236" s="126"/>
      <c r="CM1236" s="126"/>
      <c r="CN1236" s="126"/>
      <c r="CO1236" s="126"/>
      <c r="CP1236" s="126"/>
      <c r="CQ1236" s="126"/>
      <c r="CR1236" s="126"/>
      <c r="CS1236"/>
      <c r="CT1236"/>
      <c r="CU1236"/>
      <c r="CV1236"/>
      <c r="CW1236"/>
      <c r="CX1236"/>
      <c r="CY1236"/>
      <c r="CZ1236"/>
      <c r="DA1236"/>
      <c r="DB1236"/>
    </row>
    <row r="1237" spans="1:106" s="15" customFormat="1" ht="13.4" customHeight="1">
      <c r="A1237" s="4" t="str">
        <f t="shared" si="32"/>
        <v/>
      </c>
      <c r="B1237" s="70"/>
      <c r="C1237" s="123"/>
      <c r="D1237" s="70"/>
      <c r="E1237" s="70"/>
      <c r="F1237" s="123"/>
      <c r="G1237" s="123"/>
      <c r="H1237" s="123"/>
      <c r="I1237" s="126"/>
      <c r="J1237" s="126"/>
      <c r="K1237" s="126"/>
      <c r="L1237" s="126"/>
      <c r="M1237" s="126"/>
      <c r="N1237" s="126"/>
      <c r="O1237" s="126"/>
      <c r="P1237" s="126"/>
      <c r="Q1237" s="126"/>
      <c r="R1237" s="126"/>
      <c r="S1237" s="126"/>
      <c r="T1237" s="126"/>
      <c r="U1237" s="126"/>
      <c r="V1237" s="126"/>
      <c r="W1237" s="126"/>
      <c r="X1237" s="126"/>
      <c r="Y1237" s="126"/>
      <c r="Z1237" s="126"/>
      <c r="AA1237" s="126"/>
      <c r="AB1237" s="126"/>
      <c r="AC1237" s="126"/>
      <c r="AD1237" s="126"/>
      <c r="AE1237" s="126"/>
      <c r="AF1237" s="126"/>
      <c r="AG1237" s="126"/>
      <c r="AH1237" s="126"/>
      <c r="AI1237" s="126"/>
      <c r="AJ1237" s="126"/>
      <c r="AK1237" s="126"/>
      <c r="AL1237" s="126"/>
      <c r="AM1237" s="126"/>
      <c r="AN1237" s="126"/>
      <c r="AO1237" s="126"/>
      <c r="AP1237" s="126"/>
      <c r="AQ1237" s="126"/>
      <c r="AR1237" s="126"/>
      <c r="AS1237" s="126"/>
      <c r="AT1237" s="126"/>
      <c r="AU1237" s="126"/>
      <c r="AV1237" s="126"/>
      <c r="AW1237" s="126"/>
      <c r="AX1237" s="126"/>
      <c r="AY1237" s="126"/>
      <c r="AZ1237" s="126"/>
      <c r="BA1237" s="126"/>
      <c r="BB1237" s="126"/>
      <c r="BC1237" s="126"/>
      <c r="BD1237" s="126"/>
      <c r="BE1237" s="126"/>
      <c r="BF1237" s="126"/>
      <c r="BG1237" s="126"/>
      <c r="BH1237" s="126"/>
      <c r="BI1237" s="126"/>
      <c r="BJ1237" s="126"/>
      <c r="BK1237" s="126"/>
      <c r="BL1237" s="126"/>
      <c r="BM1237" s="126"/>
      <c r="BN1237" s="126"/>
      <c r="BO1237" s="126"/>
      <c r="BP1237" s="126"/>
      <c r="BQ1237" s="126"/>
      <c r="BR1237" s="126"/>
      <c r="BS1237" s="126"/>
      <c r="BT1237" s="126"/>
      <c r="BU1237" s="126"/>
      <c r="BV1237" s="126"/>
      <c r="BW1237" s="126"/>
      <c r="BX1237" s="126"/>
      <c r="BY1237" s="126"/>
      <c r="BZ1237" s="126"/>
      <c r="CA1237" s="126"/>
      <c r="CB1237" s="126"/>
      <c r="CC1237" s="126"/>
      <c r="CD1237" s="126"/>
      <c r="CE1237" s="126"/>
      <c r="CF1237" s="126"/>
      <c r="CG1237" s="126"/>
      <c r="CH1237" s="126"/>
      <c r="CI1237" s="126"/>
      <c r="CJ1237" s="126"/>
      <c r="CK1237" s="126"/>
      <c r="CL1237" s="126"/>
      <c r="CM1237" s="126"/>
      <c r="CN1237" s="126"/>
      <c r="CO1237" s="126"/>
      <c r="CP1237" s="126"/>
      <c r="CQ1237" s="126"/>
      <c r="CR1237" s="126"/>
      <c r="CS1237"/>
      <c r="CT1237"/>
      <c r="CU1237"/>
      <c r="CV1237"/>
      <c r="CW1237"/>
      <c r="CX1237"/>
      <c r="CY1237"/>
      <c r="CZ1237"/>
      <c r="DA1237"/>
      <c r="DB1237"/>
    </row>
    <row r="1238" spans="1:106" s="15" customFormat="1" ht="13.4" customHeight="1">
      <c r="A1238" s="4" t="str">
        <f t="shared" si="32"/>
        <v/>
      </c>
      <c r="B1238" s="70"/>
      <c r="C1238" s="123"/>
      <c r="D1238" s="70"/>
      <c r="E1238" s="70"/>
      <c r="F1238" s="123"/>
      <c r="G1238" s="123"/>
      <c r="H1238" s="123"/>
      <c r="I1238" s="126"/>
      <c r="J1238" s="126"/>
      <c r="K1238" s="126"/>
      <c r="L1238" s="126"/>
      <c r="M1238" s="126"/>
      <c r="N1238" s="126"/>
      <c r="O1238" s="126"/>
      <c r="P1238" s="126"/>
      <c r="Q1238" s="126"/>
      <c r="R1238" s="126"/>
      <c r="S1238" s="126"/>
      <c r="T1238" s="126"/>
      <c r="U1238" s="126"/>
      <c r="V1238" s="126"/>
      <c r="W1238" s="126"/>
      <c r="X1238" s="126"/>
      <c r="Y1238" s="126"/>
      <c r="Z1238" s="126"/>
      <c r="AA1238" s="126"/>
      <c r="AB1238" s="126"/>
      <c r="AC1238" s="126"/>
      <c r="AD1238" s="126"/>
      <c r="AE1238" s="126"/>
      <c r="AF1238" s="126"/>
      <c r="AG1238" s="126"/>
      <c r="AH1238" s="126"/>
      <c r="AI1238" s="126"/>
      <c r="AJ1238" s="126"/>
      <c r="AK1238" s="126"/>
      <c r="AL1238" s="126"/>
      <c r="AM1238" s="126"/>
      <c r="AN1238" s="126"/>
      <c r="AO1238" s="126"/>
      <c r="AP1238" s="126"/>
      <c r="AQ1238" s="126"/>
      <c r="AR1238" s="126"/>
      <c r="AS1238" s="126"/>
      <c r="AT1238" s="126"/>
      <c r="AU1238" s="126"/>
      <c r="AV1238" s="126"/>
      <c r="AW1238" s="126"/>
      <c r="AX1238" s="126"/>
      <c r="AY1238" s="126"/>
      <c r="AZ1238" s="126"/>
      <c r="BA1238" s="126"/>
      <c r="BB1238" s="126"/>
      <c r="BC1238" s="126"/>
      <c r="BD1238" s="126"/>
      <c r="BE1238" s="126"/>
      <c r="BF1238" s="126"/>
      <c r="BG1238" s="126"/>
      <c r="BH1238" s="126"/>
      <c r="BI1238" s="126"/>
      <c r="BJ1238" s="126"/>
      <c r="BK1238" s="126"/>
      <c r="BL1238" s="126"/>
      <c r="BM1238" s="126"/>
      <c r="BN1238" s="126"/>
      <c r="BO1238" s="126"/>
      <c r="BP1238" s="126"/>
      <c r="BQ1238" s="126"/>
      <c r="BR1238" s="126"/>
      <c r="BS1238" s="126"/>
      <c r="BT1238" s="126"/>
      <c r="BU1238" s="126"/>
      <c r="BV1238" s="126"/>
      <c r="BW1238" s="126"/>
      <c r="BX1238" s="126"/>
      <c r="BY1238" s="126"/>
      <c r="BZ1238" s="126"/>
      <c r="CA1238" s="126"/>
      <c r="CB1238" s="126"/>
      <c r="CC1238" s="126"/>
      <c r="CD1238" s="126"/>
      <c r="CE1238" s="126"/>
      <c r="CF1238" s="126"/>
      <c r="CG1238" s="126"/>
      <c r="CH1238" s="126"/>
      <c r="CI1238" s="126"/>
      <c r="CJ1238" s="126"/>
      <c r="CK1238" s="126"/>
      <c r="CL1238" s="126"/>
      <c r="CM1238" s="126"/>
      <c r="CN1238" s="126"/>
      <c r="CO1238" s="126"/>
      <c r="CP1238" s="126"/>
      <c r="CQ1238" s="126"/>
      <c r="CR1238" s="126"/>
      <c r="CS1238"/>
      <c r="CT1238"/>
      <c r="CU1238"/>
      <c r="CV1238"/>
      <c r="CW1238"/>
      <c r="CX1238"/>
      <c r="CY1238"/>
      <c r="CZ1238"/>
      <c r="DA1238"/>
      <c r="DB1238"/>
    </row>
    <row r="1239" spans="1:106" s="15" customFormat="1" ht="13.4" customHeight="1">
      <c r="A1239" s="4" t="str">
        <f t="shared" si="32"/>
        <v/>
      </c>
      <c r="B1239" s="70"/>
      <c r="C1239" s="123"/>
      <c r="D1239" s="70"/>
      <c r="E1239" s="70"/>
      <c r="F1239" s="123"/>
      <c r="G1239" s="123"/>
      <c r="H1239" s="123"/>
      <c r="I1239" s="126"/>
      <c r="J1239" s="126"/>
      <c r="K1239" s="126"/>
      <c r="L1239" s="126"/>
      <c r="M1239" s="126"/>
      <c r="N1239" s="126"/>
      <c r="O1239" s="126"/>
      <c r="P1239" s="126"/>
      <c r="Q1239" s="126"/>
      <c r="R1239" s="126"/>
      <c r="S1239" s="126"/>
      <c r="T1239" s="126"/>
      <c r="U1239" s="126"/>
      <c r="V1239" s="126"/>
      <c r="W1239" s="126"/>
      <c r="X1239" s="126"/>
      <c r="Y1239" s="126"/>
      <c r="Z1239" s="126"/>
      <c r="AA1239" s="126"/>
      <c r="AB1239" s="126"/>
      <c r="AC1239" s="126"/>
      <c r="AD1239" s="126"/>
      <c r="AE1239" s="126"/>
      <c r="AF1239" s="126"/>
      <c r="AG1239" s="126"/>
      <c r="AH1239" s="126"/>
      <c r="AI1239" s="126"/>
      <c r="AJ1239" s="126"/>
      <c r="AK1239" s="126"/>
      <c r="AL1239" s="126"/>
      <c r="AM1239" s="126"/>
      <c r="AN1239" s="126"/>
      <c r="AO1239" s="126"/>
      <c r="AP1239" s="126"/>
      <c r="AQ1239" s="126"/>
      <c r="AR1239" s="126"/>
      <c r="AS1239" s="126"/>
      <c r="AT1239" s="126"/>
      <c r="AU1239" s="126"/>
      <c r="AV1239" s="126"/>
      <c r="AW1239" s="126"/>
      <c r="AX1239" s="126"/>
      <c r="AY1239" s="126"/>
      <c r="AZ1239" s="126"/>
      <c r="BA1239" s="126"/>
      <c r="BB1239" s="126"/>
      <c r="BC1239" s="126"/>
      <c r="BD1239" s="126"/>
      <c r="BE1239" s="126"/>
      <c r="BF1239" s="126"/>
      <c r="BG1239" s="126"/>
      <c r="BH1239" s="126"/>
      <c r="BI1239" s="126"/>
      <c r="BJ1239" s="126"/>
      <c r="BK1239" s="126"/>
      <c r="BL1239" s="126"/>
      <c r="BM1239" s="126"/>
      <c r="BN1239" s="126"/>
      <c r="BO1239" s="126"/>
      <c r="BP1239" s="126"/>
      <c r="BQ1239" s="126"/>
      <c r="BR1239" s="126"/>
      <c r="BS1239" s="126"/>
      <c r="BT1239" s="126"/>
      <c r="BU1239" s="126"/>
      <c r="BV1239" s="126"/>
      <c r="BW1239" s="126"/>
      <c r="BX1239" s="126"/>
      <c r="BY1239" s="126"/>
      <c r="BZ1239" s="126"/>
      <c r="CA1239" s="126"/>
      <c r="CB1239" s="126"/>
      <c r="CC1239" s="126"/>
      <c r="CD1239" s="126"/>
      <c r="CE1239" s="126"/>
      <c r="CF1239" s="126"/>
      <c r="CG1239" s="126"/>
      <c r="CH1239" s="126"/>
      <c r="CI1239" s="126"/>
      <c r="CJ1239" s="126"/>
      <c r="CK1239" s="126"/>
      <c r="CL1239" s="126"/>
      <c r="CM1239" s="126"/>
      <c r="CN1239" s="126"/>
      <c r="CO1239" s="126"/>
      <c r="CP1239" s="126"/>
      <c r="CQ1239" s="126"/>
      <c r="CR1239" s="126"/>
      <c r="CS1239"/>
      <c r="CT1239"/>
      <c r="CU1239"/>
      <c r="CV1239"/>
      <c r="CW1239"/>
      <c r="CX1239"/>
      <c r="CY1239"/>
      <c r="CZ1239"/>
      <c r="DA1239"/>
      <c r="DB1239"/>
    </row>
    <row r="1240" spans="1:106" s="15" customFormat="1" ht="13.4" customHeight="1">
      <c r="A1240" s="4" t="str">
        <f t="shared" si="32"/>
        <v/>
      </c>
      <c r="B1240" s="70"/>
      <c r="C1240" s="123"/>
      <c r="D1240" s="70"/>
      <c r="E1240" s="70"/>
      <c r="F1240" s="123"/>
      <c r="G1240" s="123"/>
      <c r="H1240" s="123"/>
      <c r="I1240" s="126"/>
      <c r="J1240" s="126"/>
      <c r="K1240" s="126"/>
      <c r="L1240" s="126"/>
      <c r="M1240" s="126"/>
      <c r="N1240" s="126"/>
      <c r="O1240" s="126"/>
      <c r="P1240" s="126"/>
      <c r="Q1240" s="126"/>
      <c r="R1240" s="126"/>
      <c r="S1240" s="126"/>
      <c r="T1240" s="126"/>
      <c r="U1240" s="126"/>
      <c r="V1240" s="126"/>
      <c r="W1240" s="126"/>
      <c r="X1240" s="126"/>
      <c r="Y1240" s="126"/>
      <c r="Z1240" s="126"/>
      <c r="AA1240" s="126"/>
      <c r="AB1240" s="126"/>
      <c r="AC1240" s="126"/>
      <c r="AD1240" s="126"/>
      <c r="AE1240" s="126"/>
      <c r="AF1240" s="126"/>
      <c r="AG1240" s="126"/>
      <c r="AH1240" s="126"/>
      <c r="AI1240" s="126"/>
      <c r="AJ1240" s="126"/>
      <c r="AK1240" s="126"/>
      <c r="AL1240" s="126"/>
      <c r="AM1240" s="126"/>
      <c r="AN1240" s="126"/>
      <c r="AO1240" s="126"/>
      <c r="AP1240" s="126"/>
      <c r="AQ1240" s="126"/>
      <c r="AR1240" s="126"/>
      <c r="AS1240" s="126"/>
      <c r="AT1240" s="126"/>
      <c r="AU1240" s="126"/>
      <c r="AV1240" s="126"/>
      <c r="AW1240" s="126"/>
      <c r="AX1240" s="126"/>
      <c r="AY1240" s="126"/>
      <c r="AZ1240" s="126"/>
      <c r="BA1240" s="126"/>
      <c r="BB1240" s="126"/>
      <c r="BC1240" s="126"/>
      <c r="BD1240" s="126"/>
      <c r="BE1240" s="126"/>
      <c r="BF1240" s="126"/>
      <c r="BG1240" s="126"/>
      <c r="BH1240" s="126"/>
      <c r="BI1240" s="126"/>
      <c r="BJ1240" s="126"/>
      <c r="BK1240" s="126"/>
      <c r="BL1240" s="126"/>
      <c r="BM1240" s="126"/>
      <c r="BN1240" s="126"/>
      <c r="BO1240" s="126"/>
      <c r="BP1240" s="126"/>
      <c r="BQ1240" s="126"/>
      <c r="BR1240" s="126"/>
      <c r="BS1240" s="126"/>
      <c r="BT1240" s="126"/>
      <c r="BU1240" s="126"/>
      <c r="BV1240" s="126"/>
      <c r="BW1240" s="126"/>
      <c r="BX1240" s="126"/>
      <c r="BY1240" s="126"/>
      <c r="BZ1240" s="126"/>
      <c r="CA1240" s="126"/>
      <c r="CB1240" s="126"/>
      <c r="CC1240" s="126"/>
      <c r="CD1240" s="126"/>
      <c r="CE1240" s="126"/>
      <c r="CF1240" s="126"/>
      <c r="CG1240" s="126"/>
      <c r="CH1240" s="126"/>
      <c r="CI1240" s="126"/>
      <c r="CJ1240" s="126"/>
      <c r="CK1240" s="126"/>
      <c r="CL1240" s="126"/>
      <c r="CM1240" s="126"/>
      <c r="CN1240" s="126"/>
      <c r="CO1240" s="126"/>
      <c r="CP1240" s="126"/>
      <c r="CQ1240" s="126"/>
      <c r="CR1240" s="126"/>
      <c r="CS1240"/>
      <c r="CT1240"/>
      <c r="CU1240"/>
      <c r="CV1240"/>
      <c r="CW1240"/>
      <c r="CX1240"/>
      <c r="CY1240"/>
      <c r="CZ1240"/>
      <c r="DA1240"/>
      <c r="DB1240"/>
    </row>
    <row r="1241" spans="1:106" s="15" customFormat="1" ht="13.4" customHeight="1">
      <c r="A1241" s="4" t="str">
        <f t="shared" si="32"/>
        <v/>
      </c>
      <c r="B1241" s="70"/>
      <c r="C1241" s="123"/>
      <c r="D1241" s="70"/>
      <c r="E1241" s="70"/>
      <c r="F1241" s="123"/>
      <c r="G1241" s="123"/>
      <c r="H1241" s="123"/>
      <c r="I1241" s="126"/>
      <c r="J1241" s="126"/>
      <c r="K1241" s="126"/>
      <c r="L1241" s="126"/>
      <c r="M1241" s="126"/>
      <c r="N1241" s="126"/>
      <c r="O1241" s="126"/>
      <c r="P1241" s="126"/>
      <c r="Q1241" s="126"/>
      <c r="R1241" s="126"/>
      <c r="S1241" s="126"/>
      <c r="T1241" s="126"/>
      <c r="U1241" s="126"/>
      <c r="V1241" s="126"/>
      <c r="W1241" s="126"/>
      <c r="X1241" s="126"/>
      <c r="Y1241" s="126"/>
      <c r="Z1241" s="126"/>
      <c r="AA1241" s="126"/>
      <c r="AB1241" s="126"/>
      <c r="AC1241" s="126"/>
      <c r="AD1241" s="126"/>
      <c r="AE1241" s="126"/>
      <c r="AF1241" s="126"/>
      <c r="AG1241" s="126"/>
      <c r="AH1241" s="126"/>
      <c r="AI1241" s="126"/>
      <c r="AJ1241" s="126"/>
      <c r="AK1241" s="126"/>
      <c r="AL1241" s="126"/>
      <c r="AM1241" s="126"/>
      <c r="AN1241" s="126"/>
      <c r="AO1241" s="126"/>
      <c r="AP1241" s="126"/>
      <c r="AQ1241" s="126"/>
      <c r="AR1241" s="126"/>
      <c r="AS1241" s="126"/>
      <c r="AT1241" s="126"/>
      <c r="AU1241" s="126"/>
      <c r="AV1241" s="126"/>
      <c r="AW1241" s="126"/>
      <c r="AX1241" s="126"/>
      <c r="AY1241" s="126"/>
      <c r="AZ1241" s="126"/>
      <c r="BA1241" s="126"/>
      <c r="BB1241" s="126"/>
      <c r="BC1241" s="126"/>
      <c r="BD1241" s="126"/>
      <c r="BE1241" s="126"/>
      <c r="BF1241" s="126"/>
      <c r="BG1241" s="126"/>
      <c r="BH1241" s="126"/>
      <c r="BI1241" s="126"/>
      <c r="BJ1241" s="126"/>
      <c r="BK1241" s="126"/>
      <c r="BL1241" s="126"/>
      <c r="BM1241" s="126"/>
      <c r="BN1241" s="126"/>
      <c r="BO1241" s="126"/>
      <c r="BP1241" s="126"/>
      <c r="BQ1241" s="126"/>
      <c r="BR1241" s="126"/>
      <c r="BS1241" s="126"/>
      <c r="BT1241" s="126"/>
      <c r="BU1241" s="126"/>
      <c r="BV1241" s="126"/>
      <c r="BW1241" s="126"/>
      <c r="BX1241" s="126"/>
      <c r="BY1241" s="126"/>
      <c r="BZ1241" s="126"/>
      <c r="CA1241" s="126"/>
      <c r="CB1241" s="126"/>
      <c r="CC1241" s="126"/>
      <c r="CD1241" s="126"/>
      <c r="CE1241" s="126"/>
      <c r="CF1241" s="126"/>
      <c r="CG1241" s="126"/>
      <c r="CH1241" s="126"/>
      <c r="CI1241" s="126"/>
      <c r="CJ1241" s="126"/>
      <c r="CK1241" s="126"/>
      <c r="CL1241" s="126"/>
      <c r="CM1241" s="126"/>
      <c r="CN1241" s="126"/>
      <c r="CO1241" s="126"/>
      <c r="CP1241" s="126"/>
      <c r="CQ1241" s="126"/>
      <c r="CR1241" s="126"/>
      <c r="CS1241"/>
      <c r="CT1241"/>
      <c r="CU1241"/>
      <c r="CV1241"/>
      <c r="CW1241"/>
      <c r="CX1241"/>
      <c r="CY1241"/>
      <c r="CZ1241"/>
      <c r="DA1241"/>
      <c r="DB1241"/>
    </row>
    <row r="1242" spans="1:106" s="15" customFormat="1" ht="13.4" customHeight="1">
      <c r="A1242" s="4" t="str">
        <f t="shared" si="32"/>
        <v/>
      </c>
      <c r="B1242" s="70"/>
      <c r="C1242" s="123"/>
      <c r="D1242" s="70"/>
      <c r="E1242" s="70"/>
      <c r="F1242" s="123"/>
      <c r="G1242" s="123"/>
      <c r="H1242" s="123"/>
      <c r="I1242" s="126"/>
      <c r="J1242" s="126"/>
      <c r="K1242" s="126"/>
      <c r="L1242" s="126"/>
      <c r="M1242" s="126"/>
      <c r="N1242" s="126"/>
      <c r="O1242" s="126"/>
      <c r="P1242" s="126"/>
      <c r="Q1242" s="126"/>
      <c r="R1242" s="126"/>
      <c r="S1242" s="126"/>
      <c r="T1242" s="126"/>
      <c r="U1242" s="126"/>
      <c r="V1242" s="126"/>
      <c r="W1242" s="126"/>
      <c r="X1242" s="126"/>
      <c r="Y1242" s="126"/>
      <c r="Z1242" s="126"/>
      <c r="AA1242" s="126"/>
      <c r="AB1242" s="126"/>
      <c r="AC1242" s="126"/>
      <c r="AD1242" s="126"/>
      <c r="AE1242" s="126"/>
      <c r="AF1242" s="126"/>
      <c r="AG1242" s="126"/>
      <c r="AH1242" s="126"/>
      <c r="AI1242" s="126"/>
      <c r="AJ1242" s="126"/>
      <c r="AK1242" s="126"/>
      <c r="AL1242" s="126"/>
      <c r="AM1242" s="126"/>
      <c r="AN1242" s="126"/>
      <c r="AO1242" s="126"/>
      <c r="AP1242" s="126"/>
      <c r="AQ1242" s="126"/>
      <c r="AR1242" s="126"/>
      <c r="AS1242" s="126"/>
      <c r="AT1242" s="126"/>
      <c r="AU1242" s="126"/>
      <c r="AV1242" s="126"/>
      <c r="AW1242" s="126"/>
      <c r="AX1242" s="126"/>
      <c r="AY1242" s="126"/>
      <c r="AZ1242" s="126"/>
      <c r="BA1242" s="126"/>
      <c r="BB1242" s="126"/>
      <c r="BC1242" s="126"/>
      <c r="BD1242" s="126"/>
      <c r="BE1242" s="126"/>
      <c r="BF1242" s="126"/>
      <c r="BG1242" s="126"/>
      <c r="BH1242" s="126"/>
      <c r="BI1242" s="126"/>
      <c r="BJ1242" s="126"/>
      <c r="BK1242" s="126"/>
      <c r="BL1242" s="126"/>
      <c r="BM1242" s="126"/>
      <c r="BN1242" s="126"/>
      <c r="BO1242" s="126"/>
      <c r="BP1242" s="126"/>
      <c r="BQ1242" s="126"/>
      <c r="BR1242" s="126"/>
      <c r="BS1242" s="126"/>
      <c r="BT1242" s="126"/>
      <c r="BU1242" s="126"/>
      <c r="BV1242" s="126"/>
      <c r="BW1242" s="126"/>
      <c r="BX1242" s="126"/>
      <c r="BY1242" s="126"/>
      <c r="BZ1242" s="126"/>
      <c r="CA1242" s="126"/>
      <c r="CB1242" s="126"/>
      <c r="CC1242" s="126"/>
      <c r="CD1242" s="126"/>
      <c r="CE1242" s="126"/>
      <c r="CF1242" s="126"/>
      <c r="CG1242" s="126"/>
      <c r="CH1242" s="126"/>
      <c r="CI1242" s="126"/>
      <c r="CJ1242" s="126"/>
      <c r="CK1242" s="126"/>
      <c r="CL1242" s="126"/>
      <c r="CM1242" s="126"/>
      <c r="CN1242" s="126"/>
      <c r="CO1242" s="126"/>
      <c r="CP1242" s="126"/>
      <c r="CQ1242" s="126"/>
      <c r="CR1242" s="126"/>
      <c r="CS1242"/>
      <c r="CT1242"/>
      <c r="CU1242"/>
      <c r="CV1242"/>
      <c r="CW1242"/>
      <c r="CX1242"/>
      <c r="CY1242"/>
      <c r="CZ1242"/>
      <c r="DA1242"/>
      <c r="DB1242"/>
    </row>
    <row r="1243" spans="1:106" s="15" customFormat="1" ht="13.4" customHeight="1">
      <c r="A1243" s="4" t="str">
        <f t="shared" si="32"/>
        <v/>
      </c>
      <c r="B1243" s="70"/>
      <c r="C1243" s="123"/>
      <c r="D1243" s="70"/>
      <c r="E1243" s="70"/>
      <c r="F1243" s="123"/>
      <c r="G1243" s="123"/>
      <c r="H1243" s="123"/>
      <c r="I1243" s="126"/>
      <c r="J1243" s="126"/>
      <c r="K1243" s="126"/>
      <c r="L1243" s="126"/>
      <c r="M1243" s="126"/>
      <c r="N1243" s="126"/>
      <c r="O1243" s="126"/>
      <c r="P1243" s="126"/>
      <c r="Q1243" s="126"/>
      <c r="R1243" s="126"/>
      <c r="S1243" s="126"/>
      <c r="T1243" s="126"/>
      <c r="U1243" s="126"/>
      <c r="V1243" s="126"/>
      <c r="W1243" s="126"/>
      <c r="X1243" s="126"/>
      <c r="Y1243" s="126"/>
      <c r="Z1243" s="126"/>
      <c r="AA1243" s="126"/>
      <c r="AB1243" s="126"/>
      <c r="AC1243" s="126"/>
      <c r="AD1243" s="126"/>
      <c r="AE1243" s="126"/>
      <c r="AF1243" s="126"/>
      <c r="AG1243" s="126"/>
      <c r="AH1243" s="126"/>
      <c r="AI1243" s="126"/>
      <c r="AJ1243" s="126"/>
      <c r="AK1243" s="126"/>
      <c r="AL1243" s="126"/>
      <c r="AM1243" s="126"/>
      <c r="AN1243" s="126"/>
      <c r="AO1243" s="126"/>
      <c r="AP1243" s="126"/>
      <c r="AQ1243" s="126"/>
      <c r="AR1243" s="126"/>
      <c r="AS1243" s="126"/>
      <c r="AT1243" s="126"/>
      <c r="AU1243" s="126"/>
      <c r="AV1243" s="126"/>
      <c r="AW1243" s="126"/>
      <c r="AX1243" s="126"/>
      <c r="AY1243" s="126"/>
      <c r="AZ1243" s="126"/>
      <c r="BA1243" s="126"/>
      <c r="BB1243" s="126"/>
      <c r="BC1243" s="126"/>
      <c r="BD1243" s="126"/>
      <c r="BE1243" s="126"/>
      <c r="BF1243" s="126"/>
      <c r="BG1243" s="126"/>
      <c r="BH1243" s="126"/>
      <c r="BI1243" s="126"/>
      <c r="BJ1243" s="126"/>
      <c r="BK1243" s="126"/>
      <c r="BL1243" s="126"/>
      <c r="BM1243" s="126"/>
      <c r="BN1243" s="126"/>
      <c r="BO1243" s="126"/>
      <c r="BP1243" s="126"/>
      <c r="BQ1243" s="126"/>
      <c r="BR1243" s="126"/>
      <c r="BS1243" s="126"/>
      <c r="BT1243" s="126"/>
      <c r="BU1243" s="126"/>
      <c r="BV1243" s="126"/>
      <c r="BW1243" s="126"/>
      <c r="BX1243" s="126"/>
      <c r="BY1243" s="126"/>
      <c r="BZ1243" s="126"/>
      <c r="CA1243" s="126"/>
      <c r="CB1243" s="126"/>
      <c r="CC1243" s="126"/>
      <c r="CD1243" s="126"/>
      <c r="CE1243" s="126"/>
      <c r="CF1243" s="126"/>
      <c r="CG1243" s="126"/>
      <c r="CH1243" s="126"/>
      <c r="CI1243" s="126"/>
      <c r="CJ1243" s="126"/>
      <c r="CK1243" s="126"/>
      <c r="CL1243" s="126"/>
      <c r="CM1243" s="126"/>
      <c r="CN1243" s="126"/>
      <c r="CO1243" s="126"/>
      <c r="CP1243" s="126"/>
      <c r="CQ1243" s="126"/>
      <c r="CR1243" s="126"/>
      <c r="CS1243"/>
      <c r="CT1243"/>
      <c r="CU1243"/>
      <c r="CV1243"/>
      <c r="CW1243"/>
      <c r="CX1243"/>
      <c r="CY1243"/>
      <c r="CZ1243"/>
      <c r="DA1243"/>
      <c r="DB1243"/>
    </row>
    <row r="1244" spans="1:106" s="15" customFormat="1" ht="13.4" customHeight="1">
      <c r="A1244" s="4" t="str">
        <f t="shared" si="32"/>
        <v/>
      </c>
      <c r="B1244" s="70"/>
      <c r="C1244" s="123"/>
      <c r="D1244" s="70"/>
      <c r="E1244" s="70"/>
      <c r="F1244" s="123"/>
      <c r="G1244" s="123"/>
      <c r="H1244" s="123"/>
      <c r="I1244" s="126"/>
      <c r="J1244" s="126"/>
      <c r="K1244" s="126"/>
      <c r="L1244" s="126"/>
      <c r="M1244" s="126"/>
      <c r="N1244" s="126"/>
      <c r="O1244" s="126"/>
      <c r="P1244" s="126"/>
      <c r="Q1244" s="126"/>
      <c r="R1244" s="126"/>
      <c r="S1244" s="126"/>
      <c r="T1244" s="126"/>
      <c r="U1244" s="126"/>
      <c r="V1244" s="126"/>
      <c r="W1244" s="126"/>
      <c r="X1244" s="126"/>
      <c r="Y1244" s="126"/>
      <c r="Z1244" s="126"/>
      <c r="AA1244" s="126"/>
      <c r="AB1244" s="126"/>
      <c r="AC1244" s="126"/>
      <c r="AD1244" s="126"/>
      <c r="AE1244" s="126"/>
      <c r="AF1244" s="126"/>
      <c r="AG1244" s="126"/>
      <c r="AH1244" s="126"/>
      <c r="AI1244" s="126"/>
      <c r="AJ1244" s="126"/>
      <c r="AK1244" s="126"/>
      <c r="AL1244" s="126"/>
      <c r="AM1244" s="126"/>
      <c r="AN1244" s="126"/>
      <c r="AO1244" s="126"/>
      <c r="AP1244" s="126"/>
      <c r="AQ1244" s="126"/>
      <c r="AR1244" s="126"/>
      <c r="AS1244" s="126"/>
      <c r="AT1244" s="126"/>
      <c r="AU1244" s="126"/>
      <c r="AV1244" s="126"/>
      <c r="AW1244" s="126"/>
      <c r="AX1244" s="126"/>
      <c r="AY1244" s="126"/>
      <c r="AZ1244" s="126"/>
      <c r="BA1244" s="126"/>
      <c r="BB1244" s="126"/>
      <c r="BC1244" s="126"/>
      <c r="BD1244" s="126"/>
      <c r="BE1244" s="126"/>
      <c r="BF1244" s="126"/>
      <c r="BG1244" s="126"/>
      <c r="BH1244" s="126"/>
      <c r="BI1244" s="126"/>
      <c r="BJ1244" s="126"/>
      <c r="BK1244" s="126"/>
      <c r="BL1244" s="126"/>
      <c r="BM1244" s="126"/>
      <c r="BN1244" s="126"/>
      <c r="BO1244" s="126"/>
      <c r="BP1244" s="126"/>
      <c r="BQ1244" s="126"/>
      <c r="BR1244" s="126"/>
      <c r="BS1244" s="126"/>
      <c r="BT1244" s="126"/>
      <c r="BU1244" s="126"/>
      <c r="BV1244" s="126"/>
      <c r="BW1244" s="126"/>
      <c r="BX1244" s="126"/>
      <c r="BY1244" s="126"/>
      <c r="BZ1244" s="126"/>
      <c r="CA1244" s="126"/>
      <c r="CB1244" s="126"/>
      <c r="CC1244" s="126"/>
      <c r="CD1244" s="126"/>
      <c r="CE1244" s="126"/>
      <c r="CF1244" s="126"/>
      <c r="CG1244" s="126"/>
      <c r="CH1244" s="126"/>
      <c r="CI1244" s="126"/>
      <c r="CJ1244" s="126"/>
      <c r="CK1244" s="126"/>
      <c r="CL1244" s="126"/>
      <c r="CM1244" s="126"/>
      <c r="CN1244" s="126"/>
      <c r="CO1244" s="126"/>
      <c r="CP1244" s="126"/>
      <c r="CQ1244" s="126"/>
      <c r="CR1244" s="126"/>
      <c r="CS1244"/>
      <c r="CT1244"/>
      <c r="CU1244"/>
      <c r="CV1244"/>
      <c r="CW1244"/>
      <c r="CX1244"/>
      <c r="CY1244"/>
      <c r="CZ1244"/>
      <c r="DA1244"/>
      <c r="DB1244"/>
    </row>
    <row r="1245" spans="1:106" s="15" customFormat="1" ht="13.4" customHeight="1">
      <c r="A1245" s="4" t="str">
        <f t="shared" si="32"/>
        <v/>
      </c>
      <c r="B1245" s="70"/>
      <c r="C1245" s="123"/>
      <c r="D1245" s="70"/>
      <c r="E1245" s="70"/>
      <c r="F1245" s="123"/>
      <c r="G1245" s="123"/>
      <c r="H1245" s="123"/>
      <c r="I1245" s="126"/>
      <c r="J1245" s="126"/>
      <c r="K1245" s="126"/>
      <c r="L1245" s="126"/>
      <c r="M1245" s="126"/>
      <c r="N1245" s="126"/>
      <c r="O1245" s="126"/>
      <c r="P1245" s="126"/>
      <c r="Q1245" s="126"/>
      <c r="R1245" s="126"/>
      <c r="S1245" s="126"/>
      <c r="T1245" s="126"/>
      <c r="U1245" s="126"/>
      <c r="V1245" s="126"/>
      <c r="W1245" s="126"/>
      <c r="X1245" s="126"/>
      <c r="Y1245" s="126"/>
      <c r="Z1245" s="126"/>
      <c r="AA1245" s="126"/>
      <c r="AB1245" s="126"/>
      <c r="AC1245" s="126"/>
      <c r="AD1245" s="126"/>
      <c r="AE1245" s="126"/>
      <c r="AF1245" s="126"/>
      <c r="AG1245" s="126"/>
      <c r="AH1245" s="126"/>
      <c r="AI1245" s="126"/>
      <c r="AJ1245" s="126"/>
      <c r="AK1245" s="126"/>
      <c r="AL1245" s="126"/>
      <c r="AM1245" s="126"/>
      <c r="AN1245" s="126"/>
      <c r="AO1245" s="126"/>
      <c r="AP1245" s="126"/>
      <c r="AQ1245" s="126"/>
      <c r="AR1245" s="126"/>
      <c r="AS1245" s="126"/>
      <c r="AT1245" s="126"/>
      <c r="AU1245" s="126"/>
      <c r="AV1245" s="126"/>
      <c r="AW1245" s="126"/>
      <c r="AX1245" s="126"/>
      <c r="AY1245" s="126"/>
      <c r="AZ1245" s="126"/>
      <c r="BA1245" s="126"/>
      <c r="BB1245" s="126"/>
      <c r="BC1245" s="126"/>
      <c r="BD1245" s="126"/>
      <c r="BE1245" s="126"/>
      <c r="BF1245" s="126"/>
      <c r="BG1245" s="126"/>
      <c r="BH1245" s="126"/>
      <c r="BI1245" s="126"/>
      <c r="BJ1245" s="126"/>
      <c r="BK1245" s="126"/>
      <c r="BL1245" s="126"/>
      <c r="BM1245" s="126"/>
      <c r="BN1245" s="126"/>
      <c r="BO1245" s="126"/>
      <c r="BP1245" s="126"/>
      <c r="BQ1245" s="126"/>
      <c r="BR1245" s="126"/>
      <c r="BS1245" s="126"/>
      <c r="BT1245" s="126"/>
      <c r="BU1245" s="126"/>
      <c r="BV1245" s="126"/>
      <c r="BW1245" s="126"/>
      <c r="BX1245" s="126"/>
      <c r="BY1245" s="126"/>
      <c r="BZ1245" s="126"/>
      <c r="CA1245" s="126"/>
      <c r="CB1245" s="126"/>
      <c r="CC1245" s="126"/>
      <c r="CD1245" s="126"/>
      <c r="CE1245" s="126"/>
      <c r="CF1245" s="126"/>
      <c r="CG1245" s="126"/>
      <c r="CH1245" s="126"/>
      <c r="CI1245" s="126"/>
      <c r="CJ1245" s="126"/>
      <c r="CK1245" s="126"/>
      <c r="CL1245" s="126"/>
      <c r="CM1245" s="126"/>
      <c r="CN1245" s="126"/>
      <c r="CO1245" s="126"/>
      <c r="CP1245" s="126"/>
      <c r="CQ1245" s="126"/>
      <c r="CR1245" s="126"/>
      <c r="CS1245"/>
      <c r="CT1245"/>
      <c r="CU1245"/>
      <c r="CV1245"/>
      <c r="CW1245"/>
      <c r="CX1245"/>
      <c r="CY1245"/>
      <c r="CZ1245"/>
      <c r="DA1245"/>
      <c r="DB1245"/>
    </row>
    <row r="1246" spans="1:106" s="15" customFormat="1" ht="13.4" customHeight="1">
      <c r="A1246" s="4" t="str">
        <f t="shared" si="32"/>
        <v/>
      </c>
      <c r="B1246" s="70"/>
      <c r="C1246" s="123"/>
      <c r="D1246" s="70"/>
      <c r="E1246" s="70"/>
      <c r="F1246" s="123"/>
      <c r="G1246" s="123"/>
      <c r="H1246" s="123"/>
      <c r="I1246" s="126"/>
      <c r="J1246" s="126"/>
      <c r="K1246" s="126"/>
      <c r="L1246" s="126"/>
      <c r="M1246" s="126"/>
      <c r="N1246" s="126"/>
      <c r="O1246" s="126"/>
      <c r="P1246" s="126"/>
      <c r="Q1246" s="126"/>
      <c r="R1246" s="126"/>
      <c r="S1246" s="126"/>
      <c r="T1246" s="126"/>
      <c r="U1246" s="126"/>
      <c r="V1246" s="126"/>
      <c r="W1246" s="126"/>
      <c r="X1246" s="126"/>
      <c r="Y1246" s="126"/>
      <c r="Z1246" s="126"/>
      <c r="AA1246" s="126"/>
      <c r="AB1246" s="126"/>
      <c r="AC1246" s="126"/>
      <c r="AD1246" s="126"/>
      <c r="AE1246" s="126"/>
      <c r="AF1246" s="126"/>
      <c r="AG1246" s="126"/>
      <c r="AH1246" s="126"/>
      <c r="AI1246" s="126"/>
      <c r="AJ1246" s="126"/>
      <c r="AK1246" s="126"/>
      <c r="AL1246" s="126"/>
      <c r="AM1246" s="126"/>
      <c r="AN1246" s="126"/>
      <c r="AO1246" s="126"/>
      <c r="AP1246" s="126"/>
      <c r="AQ1246" s="126"/>
      <c r="AR1246" s="126"/>
      <c r="AS1246" s="126"/>
      <c r="AT1246" s="126"/>
      <c r="AU1246" s="126"/>
      <c r="AV1246" s="126"/>
      <c r="AW1246" s="126"/>
      <c r="AX1246" s="126"/>
      <c r="AY1246" s="126"/>
      <c r="AZ1246" s="126"/>
      <c r="BA1246" s="126"/>
      <c r="BB1246" s="126"/>
      <c r="BC1246" s="126"/>
      <c r="BD1246" s="126"/>
      <c r="BE1246" s="126"/>
      <c r="BF1246" s="126"/>
      <c r="BG1246" s="126"/>
      <c r="BH1246" s="126"/>
      <c r="BI1246" s="126"/>
      <c r="BJ1246" s="126"/>
      <c r="BK1246" s="126"/>
      <c r="BL1246" s="126"/>
      <c r="BM1246" s="126"/>
      <c r="BN1246" s="126"/>
      <c r="BO1246" s="126"/>
      <c r="BP1246" s="126"/>
      <c r="BQ1246" s="126"/>
      <c r="BR1246" s="126"/>
      <c r="BS1246" s="126"/>
      <c r="BT1246" s="126"/>
      <c r="BU1246" s="126"/>
      <c r="BV1246" s="126"/>
      <c r="BW1246" s="126"/>
      <c r="BX1246" s="126"/>
      <c r="BY1246" s="126"/>
      <c r="BZ1246" s="126"/>
      <c r="CA1246" s="126"/>
      <c r="CB1246" s="126"/>
      <c r="CC1246" s="126"/>
      <c r="CD1246" s="126"/>
      <c r="CE1246" s="126"/>
      <c r="CF1246" s="126"/>
      <c r="CG1246" s="126"/>
      <c r="CH1246" s="126"/>
      <c r="CI1246" s="126"/>
      <c r="CJ1246" s="126"/>
      <c r="CK1246" s="126"/>
      <c r="CL1246" s="126"/>
      <c r="CM1246" s="126"/>
      <c r="CN1246" s="126"/>
      <c r="CO1246" s="126"/>
      <c r="CP1246" s="126"/>
      <c r="CQ1246" s="126"/>
      <c r="CR1246" s="126"/>
      <c r="CS1246"/>
      <c r="CT1246"/>
      <c r="CU1246"/>
      <c r="CV1246"/>
      <c r="CW1246"/>
      <c r="CX1246"/>
      <c r="CY1246"/>
      <c r="CZ1246"/>
      <c r="DA1246"/>
      <c r="DB1246"/>
    </row>
    <row r="1247" spans="1:106" s="15" customFormat="1" ht="13.4" customHeight="1">
      <c r="A1247" s="4" t="str">
        <f t="shared" si="32"/>
        <v/>
      </c>
      <c r="B1247" s="70"/>
      <c r="C1247" s="123"/>
      <c r="D1247" s="70"/>
      <c r="E1247" s="70"/>
      <c r="F1247" s="123"/>
      <c r="G1247" s="123"/>
      <c r="H1247" s="123"/>
      <c r="I1247" s="126"/>
      <c r="J1247" s="126"/>
      <c r="K1247" s="126"/>
      <c r="L1247" s="126"/>
      <c r="M1247" s="126"/>
      <c r="N1247" s="126"/>
      <c r="O1247" s="126"/>
      <c r="P1247" s="126"/>
      <c r="Q1247" s="126"/>
      <c r="R1247" s="126"/>
      <c r="S1247" s="126"/>
      <c r="T1247" s="126"/>
      <c r="U1247" s="126"/>
      <c r="V1247" s="126"/>
      <c r="W1247" s="126"/>
      <c r="X1247" s="126"/>
      <c r="Y1247" s="126"/>
      <c r="Z1247" s="126"/>
      <c r="AA1247" s="126"/>
      <c r="AB1247" s="126"/>
      <c r="AC1247" s="126"/>
      <c r="AD1247" s="126"/>
      <c r="AE1247" s="126"/>
      <c r="AF1247" s="126"/>
      <c r="AG1247" s="126"/>
      <c r="AH1247" s="126"/>
      <c r="AI1247" s="126"/>
      <c r="AJ1247" s="126"/>
      <c r="AK1247" s="126"/>
      <c r="AL1247" s="126"/>
      <c r="AM1247" s="126"/>
      <c r="AN1247" s="126"/>
      <c r="AO1247" s="126"/>
      <c r="AP1247" s="126"/>
      <c r="AQ1247" s="126"/>
      <c r="AR1247" s="126"/>
      <c r="AS1247" s="126"/>
      <c r="AT1247" s="126"/>
      <c r="AU1247" s="126"/>
      <c r="AV1247" s="126"/>
      <c r="AW1247" s="126"/>
      <c r="AX1247" s="126"/>
      <c r="AY1247" s="126"/>
      <c r="AZ1247" s="126"/>
      <c r="BA1247" s="126"/>
      <c r="BB1247" s="126"/>
      <c r="BC1247" s="126"/>
      <c r="BD1247" s="126"/>
      <c r="BE1247" s="126"/>
      <c r="BF1247" s="126"/>
      <c r="BG1247" s="126"/>
      <c r="BH1247" s="126"/>
      <c r="BI1247" s="126"/>
      <c r="BJ1247" s="126"/>
      <c r="BK1247" s="126"/>
      <c r="BL1247" s="126"/>
      <c r="BM1247" s="126"/>
      <c r="BN1247" s="126"/>
      <c r="BO1247" s="126"/>
      <c r="BP1247" s="126"/>
      <c r="BQ1247" s="126"/>
      <c r="BR1247" s="126"/>
      <c r="BS1247" s="126"/>
      <c r="BT1247" s="126"/>
      <c r="BU1247" s="126"/>
      <c r="BV1247" s="126"/>
      <c r="BW1247" s="126"/>
      <c r="BX1247" s="126"/>
      <c r="BY1247" s="126"/>
      <c r="BZ1247" s="126"/>
      <c r="CA1247" s="126"/>
      <c r="CB1247" s="126"/>
      <c r="CC1247" s="126"/>
      <c r="CD1247" s="126"/>
      <c r="CE1247" s="126"/>
      <c r="CF1247" s="126"/>
      <c r="CG1247" s="126"/>
      <c r="CH1247" s="126"/>
      <c r="CI1247" s="126"/>
      <c r="CJ1247" s="126"/>
      <c r="CK1247" s="126"/>
      <c r="CL1247" s="126"/>
      <c r="CM1247" s="126"/>
      <c r="CN1247" s="126"/>
      <c r="CO1247" s="126"/>
      <c r="CP1247" s="126"/>
      <c r="CQ1247" s="126"/>
      <c r="CR1247" s="126"/>
      <c r="CS1247"/>
      <c r="CT1247"/>
      <c r="CU1247"/>
      <c r="CV1247"/>
      <c r="CW1247"/>
      <c r="CX1247"/>
      <c r="CY1247"/>
      <c r="CZ1247"/>
      <c r="DA1247"/>
      <c r="DB1247"/>
    </row>
    <row r="1248" spans="1:106" s="15" customFormat="1" ht="13.4" customHeight="1">
      <c r="A1248" s="4" t="str">
        <f t="shared" si="32"/>
        <v/>
      </c>
      <c r="B1248" s="70"/>
      <c r="C1248" s="123"/>
      <c r="D1248" s="70"/>
      <c r="E1248" s="70"/>
      <c r="F1248" s="123"/>
      <c r="G1248" s="123"/>
      <c r="H1248" s="123"/>
      <c r="I1248" s="126"/>
      <c r="J1248" s="126"/>
      <c r="K1248" s="126"/>
      <c r="L1248" s="126"/>
      <c r="M1248" s="126"/>
      <c r="N1248" s="126"/>
      <c r="O1248" s="126"/>
      <c r="P1248" s="126"/>
      <c r="Q1248" s="126"/>
      <c r="R1248" s="126"/>
      <c r="S1248" s="126"/>
      <c r="T1248" s="126"/>
      <c r="U1248" s="126"/>
      <c r="V1248" s="126"/>
      <c r="W1248" s="126"/>
      <c r="X1248" s="126"/>
      <c r="Y1248" s="126"/>
      <c r="Z1248" s="126"/>
      <c r="AA1248" s="126"/>
      <c r="AB1248" s="126"/>
      <c r="AC1248" s="126"/>
      <c r="AD1248" s="126"/>
      <c r="AE1248" s="126"/>
      <c r="AF1248" s="126"/>
      <c r="AG1248" s="126"/>
      <c r="AH1248" s="126"/>
      <c r="AI1248" s="126"/>
      <c r="AJ1248" s="126"/>
      <c r="AK1248" s="126"/>
      <c r="AL1248" s="126"/>
      <c r="AM1248" s="126"/>
      <c r="AN1248" s="126"/>
      <c r="AO1248" s="126"/>
      <c r="AP1248" s="126"/>
      <c r="AQ1248" s="126"/>
      <c r="AR1248" s="126"/>
      <c r="AS1248" s="126"/>
      <c r="AT1248" s="126"/>
      <c r="AU1248" s="126"/>
      <c r="AV1248" s="126"/>
      <c r="AW1248" s="126"/>
      <c r="AX1248" s="126"/>
      <c r="AY1248" s="126"/>
      <c r="AZ1248" s="126"/>
      <c r="BA1248" s="126"/>
      <c r="BB1248" s="126"/>
      <c r="BC1248" s="126"/>
      <c r="BD1248" s="126"/>
      <c r="BE1248" s="126"/>
      <c r="BF1248" s="126"/>
      <c r="BG1248" s="126"/>
      <c r="BH1248" s="126"/>
      <c r="BI1248" s="126"/>
      <c r="BJ1248" s="126"/>
      <c r="BK1248" s="126"/>
      <c r="BL1248" s="126"/>
      <c r="BM1248" s="126"/>
      <c r="BN1248" s="126"/>
      <c r="BO1248" s="126"/>
      <c r="BP1248" s="126"/>
      <c r="BQ1248" s="126"/>
      <c r="BR1248" s="126"/>
      <c r="BS1248" s="126"/>
      <c r="BT1248" s="126"/>
      <c r="BU1248" s="126"/>
      <c r="BV1248" s="126"/>
      <c r="BW1248" s="126"/>
      <c r="BX1248" s="126"/>
      <c r="BY1248" s="126"/>
      <c r="BZ1248" s="126"/>
      <c r="CA1248" s="126"/>
      <c r="CB1248" s="126"/>
      <c r="CC1248" s="126"/>
      <c r="CD1248" s="126"/>
      <c r="CE1248" s="126"/>
      <c r="CF1248" s="126"/>
      <c r="CG1248" s="126"/>
      <c r="CH1248" s="126"/>
      <c r="CI1248" s="126"/>
      <c r="CJ1248" s="126"/>
      <c r="CK1248" s="126"/>
      <c r="CL1248" s="126"/>
      <c r="CM1248" s="126"/>
      <c r="CN1248" s="126"/>
      <c r="CO1248" s="126"/>
      <c r="CP1248" s="126"/>
      <c r="CQ1248" s="126"/>
      <c r="CR1248" s="126"/>
      <c r="CS1248"/>
      <c r="CT1248"/>
      <c r="CU1248"/>
      <c r="CV1248"/>
      <c r="CW1248"/>
      <c r="CX1248"/>
      <c r="CY1248"/>
      <c r="CZ1248"/>
      <c r="DA1248"/>
      <c r="DB1248"/>
    </row>
    <row r="1249" spans="1:106" s="15" customFormat="1" ht="13.4" customHeight="1">
      <c r="A1249" s="4" t="str">
        <f t="shared" si="32"/>
        <v/>
      </c>
      <c r="B1249" s="70"/>
      <c r="C1249" s="123"/>
      <c r="D1249" s="70"/>
      <c r="E1249" s="70"/>
      <c r="F1249" s="123"/>
      <c r="G1249" s="123"/>
      <c r="H1249" s="123"/>
      <c r="I1249" s="126"/>
      <c r="J1249" s="126"/>
      <c r="K1249" s="126"/>
      <c r="L1249" s="126"/>
      <c r="M1249" s="126"/>
      <c r="N1249" s="126"/>
      <c r="O1249" s="126"/>
      <c r="P1249" s="126"/>
      <c r="Q1249" s="126"/>
      <c r="R1249" s="126"/>
      <c r="S1249" s="126"/>
      <c r="T1249" s="126"/>
      <c r="U1249" s="126"/>
      <c r="V1249" s="126"/>
      <c r="W1249" s="126"/>
      <c r="X1249" s="126"/>
      <c r="Y1249" s="126"/>
      <c r="Z1249" s="126"/>
      <c r="AA1249" s="126"/>
      <c r="AB1249" s="126"/>
      <c r="AC1249" s="126"/>
      <c r="AD1249" s="126"/>
      <c r="AE1249" s="126"/>
      <c r="AF1249" s="126"/>
      <c r="AG1249" s="126"/>
      <c r="AH1249" s="126"/>
      <c r="AI1249" s="126"/>
      <c r="AJ1249" s="126"/>
      <c r="AK1249" s="126"/>
      <c r="AL1249" s="126"/>
      <c r="AM1249" s="126"/>
      <c r="AN1249" s="126"/>
      <c r="AO1249" s="126"/>
      <c r="AP1249" s="126"/>
      <c r="AQ1249" s="126"/>
      <c r="AR1249" s="126"/>
      <c r="AS1249" s="126"/>
      <c r="AT1249" s="126"/>
      <c r="AU1249" s="126"/>
      <c r="AV1249" s="126"/>
      <c r="AW1249" s="126"/>
      <c r="AX1249" s="126"/>
      <c r="AY1249" s="126"/>
      <c r="AZ1249" s="126"/>
      <c r="BA1249" s="126"/>
      <c r="BB1249" s="126"/>
      <c r="BC1249" s="126"/>
      <c r="BD1249" s="126"/>
      <c r="BE1249" s="126"/>
      <c r="BF1249" s="126"/>
      <c r="BG1249" s="126"/>
      <c r="BH1249" s="126"/>
      <c r="BI1249" s="126"/>
      <c r="BJ1249" s="126"/>
      <c r="BK1249" s="126"/>
      <c r="BL1249" s="126"/>
      <c r="BM1249" s="126"/>
      <c r="BN1249" s="126"/>
      <c r="BO1249" s="126"/>
      <c r="BP1249" s="126"/>
      <c r="BQ1249" s="126"/>
      <c r="BR1249" s="126"/>
      <c r="BS1249" s="126"/>
      <c r="BT1249" s="126"/>
      <c r="BU1249" s="126"/>
      <c r="BV1249" s="126"/>
      <c r="BW1249" s="126"/>
      <c r="BX1249" s="126"/>
      <c r="BY1249" s="126"/>
      <c r="BZ1249" s="126"/>
      <c r="CA1249" s="126"/>
      <c r="CB1249" s="126"/>
      <c r="CC1249" s="126"/>
      <c r="CD1249" s="126"/>
      <c r="CE1249" s="126"/>
      <c r="CF1249" s="126"/>
      <c r="CG1249" s="126"/>
      <c r="CH1249" s="126"/>
      <c r="CI1249" s="126"/>
      <c r="CJ1249" s="126"/>
      <c r="CK1249" s="126"/>
      <c r="CL1249" s="126"/>
      <c r="CM1249" s="126"/>
      <c r="CN1249" s="126"/>
      <c r="CO1249" s="126"/>
      <c r="CP1249" s="126"/>
      <c r="CQ1249" s="126"/>
      <c r="CR1249" s="126"/>
      <c r="CS1249"/>
      <c r="CT1249"/>
      <c r="CU1249"/>
      <c r="CV1249"/>
      <c r="CW1249"/>
      <c r="CX1249"/>
      <c r="CY1249"/>
      <c r="CZ1249"/>
      <c r="DA1249"/>
      <c r="DB1249"/>
    </row>
    <row r="1250" spans="1:106" s="15" customFormat="1" ht="13.4" customHeight="1">
      <c r="A1250" s="4" t="str">
        <f t="shared" si="32"/>
        <v/>
      </c>
      <c r="B1250" s="70"/>
      <c r="C1250" s="123"/>
      <c r="D1250" s="70"/>
      <c r="E1250" s="70"/>
      <c r="F1250" s="123"/>
      <c r="G1250" s="123"/>
      <c r="H1250" s="123"/>
      <c r="I1250" s="126"/>
      <c r="J1250" s="126"/>
      <c r="K1250" s="126"/>
      <c r="L1250" s="126"/>
      <c r="M1250" s="126"/>
      <c r="N1250" s="126"/>
      <c r="O1250" s="126"/>
      <c r="P1250" s="126"/>
      <c r="Q1250" s="126"/>
      <c r="R1250" s="126"/>
      <c r="S1250" s="126"/>
      <c r="T1250" s="126"/>
      <c r="U1250" s="126"/>
      <c r="V1250" s="126"/>
      <c r="W1250" s="126"/>
      <c r="X1250" s="126"/>
      <c r="Y1250" s="126"/>
      <c r="Z1250" s="126"/>
      <c r="AA1250" s="126"/>
      <c r="AB1250" s="126"/>
      <c r="AC1250" s="126"/>
      <c r="AD1250" s="126"/>
      <c r="AE1250" s="126"/>
      <c r="AF1250" s="126"/>
      <c r="AG1250" s="126"/>
      <c r="AH1250" s="126"/>
      <c r="AI1250" s="126"/>
      <c r="AJ1250" s="126"/>
      <c r="AK1250" s="126"/>
      <c r="AL1250" s="126"/>
      <c r="AM1250" s="126"/>
      <c r="AN1250" s="126"/>
      <c r="AO1250" s="126"/>
      <c r="AP1250" s="126"/>
      <c r="AQ1250" s="126"/>
      <c r="AR1250" s="126"/>
      <c r="AS1250" s="126"/>
      <c r="AT1250" s="126"/>
      <c r="AU1250" s="126"/>
      <c r="AV1250" s="126"/>
      <c r="AW1250" s="126"/>
      <c r="AX1250" s="126"/>
      <c r="AY1250" s="126"/>
      <c r="AZ1250" s="126"/>
      <c r="BA1250" s="126"/>
      <c r="BB1250" s="126"/>
      <c r="BC1250" s="126"/>
      <c r="BD1250" s="126"/>
      <c r="BE1250" s="126"/>
      <c r="BF1250" s="126"/>
      <c r="BG1250" s="126"/>
      <c r="BH1250" s="126"/>
      <c r="BI1250" s="126"/>
      <c r="BJ1250" s="126"/>
      <c r="BK1250" s="126"/>
      <c r="BL1250" s="126"/>
      <c r="BM1250" s="126"/>
      <c r="BN1250" s="126"/>
      <c r="BO1250" s="126"/>
      <c r="BP1250" s="126"/>
      <c r="BQ1250" s="126"/>
      <c r="BR1250" s="126"/>
      <c r="BS1250" s="126"/>
      <c r="BT1250" s="126"/>
      <c r="BU1250" s="126"/>
      <c r="BV1250" s="126"/>
      <c r="BW1250" s="126"/>
      <c r="BX1250" s="126"/>
      <c r="BY1250" s="126"/>
      <c r="BZ1250" s="126"/>
      <c r="CA1250" s="126"/>
      <c r="CB1250" s="126"/>
      <c r="CC1250" s="126"/>
      <c r="CD1250" s="126"/>
      <c r="CE1250" s="126"/>
      <c r="CF1250" s="126"/>
      <c r="CG1250" s="126"/>
      <c r="CH1250" s="126"/>
      <c r="CI1250" s="126"/>
      <c r="CJ1250" s="126"/>
      <c r="CK1250" s="126"/>
      <c r="CL1250" s="126"/>
      <c r="CM1250" s="126"/>
      <c r="CN1250" s="126"/>
      <c r="CO1250" s="126"/>
      <c r="CP1250" s="126"/>
      <c r="CQ1250" s="126"/>
      <c r="CR1250" s="126"/>
      <c r="CS1250"/>
      <c r="CT1250"/>
      <c r="CU1250"/>
      <c r="CV1250"/>
      <c r="CW1250"/>
      <c r="CX1250"/>
      <c r="CY1250"/>
      <c r="CZ1250"/>
      <c r="DA1250"/>
      <c r="DB1250"/>
    </row>
    <row r="1251" spans="1:106" s="15" customFormat="1" ht="13.4" customHeight="1">
      <c r="A1251" s="4" t="str">
        <f t="shared" si="32"/>
        <v/>
      </c>
      <c r="B1251" s="70"/>
      <c r="C1251" s="123"/>
      <c r="D1251" s="70"/>
      <c r="E1251" s="70"/>
      <c r="F1251" s="123"/>
      <c r="G1251" s="123"/>
      <c r="H1251" s="123"/>
      <c r="I1251" s="126"/>
      <c r="J1251" s="126"/>
      <c r="K1251" s="126"/>
      <c r="L1251" s="126"/>
      <c r="M1251" s="126"/>
      <c r="N1251" s="126"/>
      <c r="O1251" s="126"/>
      <c r="P1251" s="126"/>
      <c r="Q1251" s="126"/>
      <c r="R1251" s="126"/>
      <c r="S1251" s="126"/>
      <c r="T1251" s="126"/>
      <c r="U1251" s="126"/>
      <c r="V1251" s="126"/>
      <c r="W1251" s="126"/>
      <c r="X1251" s="126"/>
      <c r="Y1251" s="126"/>
      <c r="Z1251" s="126"/>
      <c r="AA1251" s="126"/>
      <c r="AB1251" s="126"/>
      <c r="AC1251" s="126"/>
      <c r="AD1251" s="126"/>
      <c r="AE1251" s="126"/>
      <c r="AF1251" s="126"/>
      <c r="AG1251" s="126"/>
      <c r="AH1251" s="126"/>
      <c r="AI1251" s="126"/>
      <c r="AJ1251" s="126"/>
      <c r="AK1251" s="126"/>
      <c r="AL1251" s="126"/>
      <c r="AM1251" s="126"/>
      <c r="AN1251" s="126"/>
      <c r="AO1251" s="126"/>
      <c r="AP1251" s="126"/>
      <c r="AQ1251" s="126"/>
      <c r="AR1251" s="126"/>
      <c r="AS1251" s="126"/>
      <c r="AT1251" s="126"/>
      <c r="AU1251" s="126"/>
      <c r="AV1251" s="126"/>
      <c r="AW1251" s="126"/>
      <c r="AX1251" s="126"/>
      <c r="AY1251" s="126"/>
      <c r="AZ1251" s="126"/>
      <c r="BA1251" s="126"/>
      <c r="BB1251" s="126"/>
      <c r="BC1251" s="126"/>
      <c r="BD1251" s="126"/>
      <c r="BE1251" s="126"/>
      <c r="BF1251" s="126"/>
      <c r="BG1251" s="126"/>
      <c r="BH1251" s="126"/>
      <c r="BI1251" s="126"/>
      <c r="BJ1251" s="126"/>
      <c r="BK1251" s="126"/>
      <c r="BL1251" s="126"/>
      <c r="BM1251" s="126"/>
      <c r="BN1251" s="126"/>
      <c r="BO1251" s="126"/>
      <c r="BP1251" s="126"/>
      <c r="BQ1251" s="126"/>
      <c r="BR1251" s="126"/>
      <c r="BS1251" s="126"/>
      <c r="BT1251" s="126"/>
      <c r="BU1251" s="126"/>
      <c r="BV1251" s="126"/>
      <c r="BW1251" s="126"/>
      <c r="BX1251" s="126"/>
      <c r="BY1251" s="126"/>
      <c r="BZ1251" s="126"/>
      <c r="CA1251" s="126"/>
      <c r="CB1251" s="126"/>
      <c r="CC1251" s="126"/>
      <c r="CD1251" s="126"/>
      <c r="CE1251" s="126"/>
      <c r="CF1251" s="126"/>
      <c r="CG1251" s="126"/>
      <c r="CH1251" s="126"/>
      <c r="CI1251" s="126"/>
      <c r="CJ1251" s="126"/>
      <c r="CK1251" s="126"/>
      <c r="CL1251" s="126"/>
      <c r="CM1251" s="126"/>
      <c r="CN1251" s="126"/>
      <c r="CO1251" s="126"/>
      <c r="CP1251" s="126"/>
      <c r="CQ1251" s="126"/>
      <c r="CR1251" s="126"/>
      <c r="CS1251"/>
      <c r="CT1251"/>
      <c r="CU1251"/>
      <c r="CV1251"/>
      <c r="CW1251"/>
      <c r="CX1251"/>
      <c r="CY1251"/>
      <c r="CZ1251"/>
      <c r="DA1251"/>
      <c r="DB1251"/>
    </row>
    <row r="1252" spans="1:106" s="15" customFormat="1" ht="13.4" customHeight="1">
      <c r="A1252" s="4" t="str">
        <f t="shared" si="32"/>
        <v/>
      </c>
      <c r="B1252" s="70"/>
      <c r="C1252" s="123"/>
      <c r="D1252" s="70"/>
      <c r="E1252" s="70"/>
      <c r="F1252" s="123"/>
      <c r="G1252" s="123"/>
      <c r="H1252" s="123"/>
      <c r="I1252" s="126"/>
      <c r="J1252" s="126"/>
      <c r="K1252" s="126"/>
      <c r="L1252" s="126"/>
      <c r="M1252" s="126"/>
      <c r="N1252" s="126"/>
      <c r="O1252" s="126"/>
      <c r="P1252" s="126"/>
      <c r="Q1252" s="126"/>
      <c r="R1252" s="126"/>
      <c r="S1252" s="126"/>
      <c r="T1252" s="126"/>
      <c r="U1252" s="126"/>
      <c r="V1252" s="126"/>
      <c r="W1252" s="126"/>
      <c r="X1252" s="126"/>
      <c r="Y1252" s="126"/>
      <c r="Z1252" s="126"/>
      <c r="AA1252" s="126"/>
      <c r="AB1252" s="126"/>
      <c r="AC1252" s="126"/>
      <c r="AD1252" s="126"/>
      <c r="AE1252" s="126"/>
      <c r="AF1252" s="126"/>
      <c r="AG1252" s="126"/>
      <c r="AH1252" s="126"/>
      <c r="AI1252" s="126"/>
      <c r="AJ1252" s="126"/>
      <c r="AK1252" s="126"/>
      <c r="AL1252" s="126"/>
      <c r="AM1252" s="126"/>
      <c r="AN1252" s="126"/>
      <c r="AO1252" s="126"/>
      <c r="AP1252" s="126"/>
      <c r="AQ1252" s="126"/>
      <c r="AR1252" s="126"/>
      <c r="AS1252" s="126"/>
      <c r="AT1252" s="126"/>
      <c r="AU1252" s="126"/>
      <c r="AV1252" s="126"/>
      <c r="AW1252" s="126"/>
      <c r="AX1252" s="126"/>
      <c r="AY1252" s="126"/>
      <c r="AZ1252" s="126"/>
      <c r="BA1252" s="126"/>
      <c r="BB1252" s="126"/>
      <c r="BC1252" s="126"/>
      <c r="BD1252" s="126"/>
      <c r="BE1252" s="126"/>
      <c r="BF1252" s="126"/>
      <c r="BG1252" s="126"/>
      <c r="BH1252" s="126"/>
      <c r="BI1252" s="126"/>
      <c r="BJ1252" s="126"/>
      <c r="BK1252" s="126"/>
      <c r="BL1252" s="126"/>
      <c r="BM1252" s="126"/>
      <c r="BN1252" s="126"/>
      <c r="BO1252" s="126"/>
      <c r="BP1252" s="126"/>
      <c r="BQ1252" s="126"/>
      <c r="BR1252" s="126"/>
      <c r="BS1252" s="126"/>
      <c r="BT1252" s="126"/>
      <c r="BU1252" s="126"/>
      <c r="BV1252" s="126"/>
      <c r="BW1252" s="126"/>
      <c r="BX1252" s="126"/>
      <c r="BY1252" s="126"/>
      <c r="BZ1252" s="126"/>
      <c r="CA1252" s="126"/>
      <c r="CB1252" s="126"/>
      <c r="CC1252" s="126"/>
      <c r="CD1252" s="126"/>
      <c r="CE1252" s="126"/>
      <c r="CF1252" s="126"/>
      <c r="CG1252" s="126"/>
      <c r="CH1252" s="126"/>
      <c r="CI1252" s="126"/>
      <c r="CJ1252" s="126"/>
      <c r="CK1252" s="126"/>
      <c r="CL1252" s="126"/>
      <c r="CM1252" s="126"/>
      <c r="CN1252" s="126"/>
      <c r="CO1252" s="126"/>
      <c r="CP1252" s="126"/>
      <c r="CQ1252" s="126"/>
      <c r="CR1252" s="126"/>
      <c r="CS1252"/>
      <c r="CT1252"/>
      <c r="CU1252"/>
      <c r="CV1252"/>
      <c r="CW1252"/>
      <c r="CX1252"/>
      <c r="CY1252"/>
      <c r="CZ1252"/>
      <c r="DA1252"/>
      <c r="DB1252"/>
    </row>
    <row r="1253" spans="1:106" s="15" customFormat="1" ht="13.4" customHeight="1">
      <c r="A1253" s="4" t="str">
        <f t="shared" si="32"/>
        <v/>
      </c>
      <c r="B1253" s="70"/>
      <c r="C1253" s="123"/>
      <c r="D1253" s="70"/>
      <c r="E1253" s="70"/>
      <c r="F1253" s="123"/>
      <c r="G1253" s="123"/>
      <c r="H1253" s="123"/>
      <c r="I1253" s="126"/>
      <c r="J1253" s="126"/>
      <c r="K1253" s="126"/>
      <c r="L1253" s="126"/>
      <c r="M1253" s="126"/>
      <c r="N1253" s="126"/>
      <c r="O1253" s="126"/>
      <c r="P1253" s="126"/>
      <c r="Q1253" s="126"/>
      <c r="R1253" s="126"/>
      <c r="S1253" s="126"/>
      <c r="T1253" s="126"/>
      <c r="U1253" s="126"/>
      <c r="V1253" s="126"/>
      <c r="W1253" s="126"/>
      <c r="X1253" s="126"/>
      <c r="Y1253" s="126"/>
      <c r="Z1253" s="126"/>
      <c r="AA1253" s="126"/>
      <c r="AB1253" s="126"/>
      <c r="AC1253" s="126"/>
      <c r="AD1253" s="126"/>
      <c r="AE1253" s="126"/>
      <c r="AF1253" s="126"/>
      <c r="AG1253" s="126"/>
      <c r="AH1253" s="126"/>
      <c r="AI1253" s="126"/>
      <c r="AJ1253" s="126"/>
      <c r="AK1253" s="126"/>
      <c r="AL1253" s="126"/>
      <c r="AM1253" s="126"/>
      <c r="AN1253" s="126"/>
      <c r="AO1253" s="126"/>
      <c r="AP1253" s="126"/>
      <c r="AQ1253" s="126"/>
      <c r="AR1253" s="126"/>
      <c r="AS1253" s="126"/>
      <c r="AT1253" s="126"/>
      <c r="AU1253" s="126"/>
      <c r="AV1253" s="126"/>
      <c r="AW1253" s="126"/>
      <c r="AX1253" s="126"/>
      <c r="AY1253" s="126"/>
      <c r="AZ1253" s="126"/>
      <c r="BA1253" s="126"/>
      <c r="BB1253" s="126"/>
      <c r="BC1253" s="126"/>
      <c r="BD1253" s="126"/>
      <c r="BE1253" s="126"/>
      <c r="BF1253" s="126"/>
      <c r="BG1253" s="126"/>
      <c r="BH1253" s="126"/>
      <c r="BI1253" s="126"/>
      <c r="BJ1253" s="126"/>
      <c r="BK1253" s="126"/>
      <c r="BL1253" s="126"/>
      <c r="BM1253" s="126"/>
      <c r="BN1253" s="126"/>
      <c r="BO1253" s="126"/>
      <c r="BP1253" s="126"/>
      <c r="BQ1253" s="126"/>
      <c r="BR1253" s="126"/>
      <c r="BS1253" s="126"/>
      <c r="BT1253" s="126"/>
      <c r="BU1253" s="126"/>
      <c r="BV1253" s="126"/>
      <c r="BW1253" s="126"/>
      <c r="BX1253" s="126"/>
      <c r="BY1253" s="126"/>
      <c r="BZ1253" s="126"/>
      <c r="CA1253" s="126"/>
      <c r="CB1253" s="126"/>
      <c r="CC1253" s="126"/>
      <c r="CD1253" s="126"/>
      <c r="CE1253" s="126"/>
      <c r="CF1253" s="126"/>
      <c r="CG1253" s="126"/>
      <c r="CH1253" s="126"/>
      <c r="CI1253" s="126"/>
      <c r="CJ1253" s="126"/>
      <c r="CK1253" s="126"/>
      <c r="CL1253" s="126"/>
      <c r="CM1253" s="126"/>
      <c r="CN1253" s="126"/>
      <c r="CO1253" s="126"/>
      <c r="CP1253" s="126"/>
      <c r="CQ1253" s="126"/>
      <c r="CR1253" s="126"/>
      <c r="CS1253"/>
      <c r="CT1253"/>
      <c r="CU1253"/>
      <c r="CV1253"/>
      <c r="CW1253"/>
      <c r="CX1253"/>
      <c r="CY1253"/>
      <c r="CZ1253"/>
      <c r="DA1253"/>
      <c r="DB1253"/>
    </row>
    <row r="1254" spans="1:106" s="15" customFormat="1" ht="13.4" customHeight="1">
      <c r="A1254" s="4" t="str">
        <f t="shared" si="32"/>
        <v/>
      </c>
      <c r="B1254" s="70"/>
      <c r="C1254" s="123"/>
      <c r="D1254" s="70"/>
      <c r="E1254" s="70"/>
      <c r="F1254" s="123"/>
      <c r="G1254" s="123"/>
      <c r="H1254" s="123"/>
      <c r="I1254" s="126"/>
      <c r="J1254" s="126"/>
      <c r="K1254" s="126"/>
      <c r="L1254" s="126"/>
      <c r="M1254" s="126"/>
      <c r="N1254" s="126"/>
      <c r="O1254" s="126"/>
      <c r="P1254" s="126"/>
      <c r="Q1254" s="126"/>
      <c r="R1254" s="126"/>
      <c r="S1254" s="126"/>
      <c r="T1254" s="126"/>
      <c r="U1254" s="126"/>
      <c r="V1254" s="126"/>
      <c r="W1254" s="126"/>
      <c r="X1254" s="126"/>
      <c r="Y1254" s="126"/>
      <c r="Z1254" s="126"/>
      <c r="AA1254" s="126"/>
      <c r="AB1254" s="126"/>
      <c r="AC1254" s="126"/>
      <c r="AD1254" s="126"/>
      <c r="AE1254" s="126"/>
      <c r="AF1254" s="126"/>
      <c r="AG1254" s="126"/>
      <c r="AH1254" s="126"/>
      <c r="AI1254" s="126"/>
      <c r="AJ1254" s="126"/>
      <c r="AK1254" s="126"/>
      <c r="AL1254" s="126"/>
      <c r="AM1254" s="126"/>
      <c r="AN1254" s="126"/>
      <c r="AO1254" s="126"/>
      <c r="AP1254" s="126"/>
      <c r="AQ1254" s="126"/>
      <c r="AR1254" s="126"/>
      <c r="AS1254" s="126"/>
      <c r="AT1254" s="126"/>
      <c r="AU1254" s="126"/>
      <c r="AV1254" s="126"/>
      <c r="AW1254" s="126"/>
      <c r="AX1254" s="126"/>
      <c r="AY1254" s="126"/>
      <c r="AZ1254" s="126"/>
      <c r="BA1254" s="126"/>
      <c r="BB1254" s="126"/>
      <c r="BC1254" s="126"/>
      <c r="BD1254" s="126"/>
      <c r="BE1254" s="126"/>
      <c r="BF1254" s="126"/>
      <c r="BG1254" s="126"/>
      <c r="BH1254" s="126"/>
      <c r="BI1254" s="126"/>
      <c r="BJ1254" s="126"/>
      <c r="BK1254" s="126"/>
      <c r="BL1254" s="126"/>
      <c r="BM1254" s="126"/>
      <c r="BN1254" s="126"/>
      <c r="BO1254" s="126"/>
      <c r="BP1254" s="126"/>
      <c r="BQ1254" s="126"/>
      <c r="BR1254" s="126"/>
      <c r="BS1254" s="126"/>
      <c r="BT1254" s="126"/>
      <c r="BU1254" s="126"/>
      <c r="BV1254" s="126"/>
      <c r="BW1254" s="126"/>
      <c r="BX1254" s="126"/>
      <c r="BY1254" s="126"/>
      <c r="BZ1254" s="126"/>
      <c r="CA1254" s="126"/>
      <c r="CB1254" s="126"/>
      <c r="CC1254" s="126"/>
      <c r="CD1254" s="126"/>
      <c r="CE1254" s="126"/>
      <c r="CF1254" s="126"/>
      <c r="CG1254" s="126"/>
      <c r="CH1254" s="126"/>
      <c r="CI1254" s="126"/>
      <c r="CJ1254" s="126"/>
      <c r="CK1254" s="126"/>
      <c r="CL1254" s="126"/>
      <c r="CM1254" s="126"/>
      <c r="CN1254" s="126"/>
      <c r="CO1254" s="126"/>
      <c r="CP1254" s="126"/>
      <c r="CQ1254" s="126"/>
      <c r="CR1254" s="126"/>
      <c r="CS1254"/>
      <c r="CT1254"/>
      <c r="CU1254"/>
      <c r="CV1254"/>
      <c r="CW1254"/>
      <c r="CX1254"/>
      <c r="CY1254"/>
      <c r="CZ1254"/>
      <c r="DA1254"/>
      <c r="DB1254"/>
    </row>
    <row r="1255" spans="1:106" s="15" customFormat="1" ht="13.4" customHeight="1">
      <c r="A1255" s="4" t="str">
        <f t="shared" si="32"/>
        <v/>
      </c>
      <c r="B1255" s="70"/>
      <c r="C1255" s="123"/>
      <c r="D1255" s="70"/>
      <c r="E1255" s="70"/>
      <c r="F1255" s="123"/>
      <c r="G1255" s="123"/>
      <c r="H1255" s="123"/>
      <c r="I1255" s="126"/>
      <c r="J1255" s="126"/>
      <c r="K1255" s="126"/>
      <c r="L1255" s="126"/>
      <c r="M1255" s="126"/>
      <c r="N1255" s="126"/>
      <c r="O1255" s="126"/>
      <c r="P1255" s="126"/>
      <c r="Q1255" s="126"/>
      <c r="R1255" s="126"/>
      <c r="S1255" s="126"/>
      <c r="T1255" s="126"/>
      <c r="U1255" s="126"/>
      <c r="V1255" s="126"/>
      <c r="W1255" s="126"/>
      <c r="X1255" s="126"/>
      <c r="Y1255" s="126"/>
      <c r="Z1255" s="126"/>
      <c r="AA1255" s="126"/>
      <c r="AB1255" s="126"/>
      <c r="AC1255" s="126"/>
      <c r="AD1255" s="126"/>
      <c r="AE1255" s="126"/>
      <c r="AF1255" s="126"/>
      <c r="AG1255" s="126"/>
      <c r="AH1255" s="126"/>
      <c r="AI1255" s="126"/>
      <c r="AJ1255" s="126"/>
      <c r="AK1255" s="126"/>
      <c r="AL1255" s="126"/>
      <c r="AM1255" s="126"/>
      <c r="AN1255" s="126"/>
      <c r="AO1255" s="126"/>
      <c r="AP1255" s="126"/>
      <c r="AQ1255" s="126"/>
      <c r="AR1255" s="126"/>
      <c r="AS1255" s="126"/>
      <c r="AT1255" s="126"/>
      <c r="AU1255" s="126"/>
      <c r="AV1255" s="126"/>
      <c r="AW1255" s="126"/>
      <c r="AX1255" s="126"/>
      <c r="AY1255" s="126"/>
      <c r="AZ1255" s="126"/>
      <c r="BA1255" s="126"/>
      <c r="BB1255" s="126"/>
      <c r="BC1255" s="126"/>
      <c r="BD1255" s="126"/>
      <c r="BE1255" s="126"/>
      <c r="BF1255" s="126"/>
      <c r="BG1255" s="126"/>
      <c r="BH1255" s="126"/>
      <c r="BI1255" s="126"/>
      <c r="BJ1255" s="126"/>
      <c r="BK1255" s="126"/>
      <c r="BL1255" s="126"/>
      <c r="BM1255" s="126"/>
      <c r="BN1255" s="126"/>
      <c r="BO1255" s="126"/>
      <c r="BP1255" s="126"/>
      <c r="BQ1255" s="126"/>
      <c r="BR1255" s="126"/>
      <c r="BS1255" s="126"/>
      <c r="BT1255" s="126"/>
      <c r="BU1255" s="126"/>
      <c r="BV1255" s="126"/>
      <c r="BW1255" s="126"/>
      <c r="BX1255" s="126"/>
      <c r="BY1255" s="126"/>
      <c r="BZ1255" s="126"/>
      <c r="CA1255" s="126"/>
      <c r="CB1255" s="126"/>
      <c r="CC1255" s="126"/>
      <c r="CD1255" s="126"/>
      <c r="CE1255" s="126"/>
      <c r="CF1255" s="126"/>
      <c r="CG1255" s="126"/>
      <c r="CH1255" s="126"/>
      <c r="CI1255" s="126"/>
      <c r="CJ1255" s="126"/>
      <c r="CK1255" s="126"/>
      <c r="CL1255" s="126"/>
      <c r="CM1255" s="126"/>
      <c r="CN1255" s="126"/>
      <c r="CO1255" s="126"/>
      <c r="CP1255" s="126"/>
      <c r="CQ1255" s="126"/>
      <c r="CR1255" s="126"/>
      <c r="CS1255"/>
      <c r="CT1255"/>
      <c r="CU1255"/>
      <c r="CV1255"/>
      <c r="CW1255"/>
      <c r="CX1255"/>
      <c r="CY1255"/>
      <c r="CZ1255"/>
      <c r="DA1255"/>
      <c r="DB1255"/>
    </row>
    <row r="1256" spans="1:106" s="15" customFormat="1" ht="13.4" customHeight="1">
      <c r="A1256" s="4" t="str">
        <f t="shared" si="32"/>
        <v/>
      </c>
      <c r="B1256" s="70"/>
      <c r="C1256" s="123"/>
      <c r="D1256" s="70"/>
      <c r="E1256" s="70"/>
      <c r="F1256" s="123"/>
      <c r="G1256" s="123"/>
      <c r="H1256" s="123"/>
      <c r="I1256" s="126"/>
      <c r="J1256" s="126"/>
      <c r="K1256" s="126"/>
      <c r="L1256" s="126"/>
      <c r="M1256" s="126"/>
      <c r="N1256" s="126"/>
      <c r="O1256" s="126"/>
      <c r="P1256" s="126"/>
      <c r="Q1256" s="126"/>
      <c r="R1256" s="126"/>
      <c r="S1256" s="126"/>
      <c r="T1256" s="126"/>
      <c r="U1256" s="126"/>
      <c r="V1256" s="126"/>
      <c r="W1256" s="126"/>
      <c r="X1256" s="126"/>
      <c r="Y1256" s="126"/>
      <c r="Z1256" s="126"/>
      <c r="AA1256" s="126"/>
      <c r="AB1256" s="126"/>
      <c r="AC1256" s="126"/>
      <c r="AD1256" s="126"/>
      <c r="AE1256" s="126"/>
      <c r="AF1256" s="126"/>
      <c r="AG1256" s="126"/>
      <c r="AH1256" s="126"/>
      <c r="AI1256" s="126"/>
      <c r="AJ1256" s="126"/>
      <c r="AK1256" s="126"/>
      <c r="AL1256" s="126"/>
      <c r="AM1256" s="126"/>
      <c r="AN1256" s="126"/>
      <c r="AO1256" s="126"/>
      <c r="AP1256" s="126"/>
      <c r="AQ1256" s="126"/>
      <c r="AR1256" s="126"/>
      <c r="AS1256" s="126"/>
      <c r="AT1256" s="126"/>
      <c r="AU1256" s="126"/>
      <c r="AV1256" s="126"/>
      <c r="AW1256" s="126"/>
      <c r="AX1256" s="126"/>
      <c r="AY1256" s="126"/>
      <c r="AZ1256" s="126"/>
      <c r="BA1256" s="126"/>
      <c r="BB1256" s="126"/>
      <c r="BC1256" s="126"/>
      <c r="BD1256" s="126"/>
      <c r="BE1256" s="126"/>
      <c r="BF1256" s="126"/>
      <c r="BG1256" s="126"/>
      <c r="BH1256" s="126"/>
      <c r="BI1256" s="126"/>
      <c r="BJ1256" s="126"/>
      <c r="BK1256" s="126"/>
      <c r="BL1256" s="126"/>
      <c r="BM1256" s="126"/>
      <c r="BN1256" s="126"/>
      <c r="BO1256" s="126"/>
      <c r="BP1256" s="126"/>
      <c r="BQ1256" s="126"/>
      <c r="BR1256" s="126"/>
      <c r="BS1256" s="126"/>
      <c r="BT1256" s="126"/>
      <c r="BU1256" s="126"/>
      <c r="BV1256" s="126"/>
      <c r="BW1256" s="126"/>
      <c r="BX1256" s="126"/>
      <c r="BY1256" s="126"/>
      <c r="BZ1256" s="126"/>
      <c r="CA1256" s="126"/>
      <c r="CB1256" s="126"/>
      <c r="CC1256" s="126"/>
      <c r="CD1256" s="126"/>
      <c r="CE1256" s="126"/>
      <c r="CF1256" s="126"/>
      <c r="CG1256" s="126"/>
      <c r="CH1256" s="126"/>
      <c r="CI1256" s="126"/>
      <c r="CJ1256" s="126"/>
      <c r="CK1256" s="126"/>
      <c r="CL1256" s="126"/>
      <c r="CM1256" s="126"/>
      <c r="CN1256" s="126"/>
      <c r="CO1256" s="126"/>
      <c r="CP1256" s="126"/>
      <c r="CQ1256" s="126"/>
      <c r="CR1256" s="126"/>
      <c r="CS1256"/>
      <c r="CT1256"/>
      <c r="CU1256"/>
      <c r="CV1256"/>
      <c r="CW1256"/>
      <c r="CX1256"/>
      <c r="CY1256"/>
      <c r="CZ1256"/>
      <c r="DA1256"/>
      <c r="DB1256"/>
    </row>
    <row r="1257" spans="1:106" s="15" customFormat="1" ht="13.4" customHeight="1">
      <c r="A1257" s="4" t="str">
        <f t="shared" si="32"/>
        <v/>
      </c>
      <c r="B1257" s="70"/>
      <c r="C1257" s="123"/>
      <c r="D1257" s="70"/>
      <c r="E1257" s="70"/>
      <c r="F1257" s="123"/>
      <c r="G1257" s="123"/>
      <c r="H1257" s="123"/>
      <c r="I1257" s="126"/>
      <c r="J1257" s="126"/>
      <c r="K1257" s="126"/>
      <c r="L1257" s="126"/>
      <c r="M1257" s="126"/>
      <c r="N1257" s="126"/>
      <c r="O1257" s="126"/>
      <c r="P1257" s="126"/>
      <c r="Q1257" s="126"/>
      <c r="R1257" s="126"/>
      <c r="S1257" s="126"/>
      <c r="T1257" s="126"/>
      <c r="U1257" s="126"/>
      <c r="V1257" s="126"/>
      <c r="W1257" s="126"/>
      <c r="X1257" s="126"/>
      <c r="Y1257" s="126"/>
      <c r="Z1257" s="126"/>
      <c r="AA1257" s="126"/>
      <c r="AB1257" s="126"/>
      <c r="AC1257" s="126"/>
      <c r="AD1257" s="126"/>
      <c r="AE1257" s="126"/>
      <c r="AF1257" s="126"/>
      <c r="AG1257" s="126"/>
      <c r="AH1257" s="126"/>
      <c r="AI1257" s="126"/>
      <c r="AJ1257" s="126"/>
      <c r="AK1257" s="126"/>
      <c r="AL1257" s="126"/>
      <c r="AM1257" s="126"/>
      <c r="AN1257" s="126"/>
      <c r="AO1257" s="126"/>
      <c r="AP1257" s="126"/>
      <c r="AQ1257" s="126"/>
      <c r="AR1257" s="126"/>
      <c r="AS1257" s="126"/>
      <c r="AT1257" s="126"/>
      <c r="AU1257" s="126"/>
      <c r="AV1257" s="126"/>
      <c r="AW1257" s="126"/>
      <c r="AX1257" s="126"/>
      <c r="AY1257" s="126"/>
      <c r="AZ1257" s="126"/>
      <c r="BA1257" s="126"/>
      <c r="BB1257" s="126"/>
      <c r="BC1257" s="126"/>
      <c r="BD1257" s="126"/>
      <c r="BE1257" s="126"/>
      <c r="BF1257" s="126"/>
      <c r="BG1257" s="126"/>
      <c r="BH1257" s="126"/>
      <c r="BI1257" s="126"/>
      <c r="BJ1257" s="126"/>
      <c r="BK1257" s="126"/>
      <c r="BL1257" s="126"/>
      <c r="BM1257" s="126"/>
      <c r="BN1257" s="126"/>
      <c r="BO1257" s="126"/>
      <c r="BP1257" s="126"/>
      <c r="BQ1257" s="126"/>
      <c r="BR1257" s="126"/>
      <c r="BS1257" s="126"/>
      <c r="BT1257" s="126"/>
      <c r="BU1257" s="126"/>
      <c r="BV1257" s="126"/>
      <c r="BW1257" s="126"/>
      <c r="BX1257" s="126"/>
      <c r="BY1257" s="126"/>
      <c r="BZ1257" s="126"/>
      <c r="CA1257" s="126"/>
      <c r="CB1257" s="126"/>
      <c r="CC1257" s="126"/>
      <c r="CD1257" s="126"/>
      <c r="CE1257" s="126"/>
      <c r="CF1257" s="126"/>
      <c r="CG1257" s="126"/>
      <c r="CH1257" s="126"/>
      <c r="CI1257" s="126"/>
      <c r="CJ1257" s="126"/>
      <c r="CK1257" s="126"/>
      <c r="CL1257" s="126"/>
      <c r="CM1257" s="126"/>
      <c r="CN1257" s="126"/>
      <c r="CO1257" s="126"/>
      <c r="CP1257" s="126"/>
      <c r="CQ1257" s="126"/>
      <c r="CR1257" s="126"/>
      <c r="CS1257"/>
      <c r="CT1257"/>
      <c r="CU1257"/>
      <c r="CV1257"/>
      <c r="CW1257"/>
      <c r="CX1257"/>
      <c r="CY1257"/>
      <c r="CZ1257"/>
      <c r="DA1257"/>
      <c r="DB1257"/>
    </row>
    <row r="1258" spans="1:106" s="15" customFormat="1" ht="13.4" customHeight="1">
      <c r="A1258" s="4" t="str">
        <f t="shared" si="32"/>
        <v/>
      </c>
      <c r="B1258" s="70"/>
      <c r="C1258" s="123"/>
      <c r="D1258" s="70"/>
      <c r="E1258" s="70"/>
      <c r="F1258" s="123"/>
      <c r="G1258" s="123"/>
      <c r="H1258" s="123"/>
      <c r="I1258" s="126"/>
      <c r="J1258" s="126"/>
      <c r="K1258" s="126"/>
      <c r="L1258" s="126"/>
      <c r="M1258" s="126"/>
      <c r="N1258" s="126"/>
      <c r="O1258" s="126"/>
      <c r="P1258" s="126"/>
      <c r="Q1258" s="126"/>
      <c r="R1258" s="126"/>
      <c r="S1258" s="126"/>
      <c r="T1258" s="126"/>
      <c r="U1258" s="126"/>
      <c r="V1258" s="126"/>
      <c r="W1258" s="126"/>
      <c r="X1258" s="126"/>
      <c r="Y1258" s="126"/>
      <c r="Z1258" s="126"/>
      <c r="AA1258" s="126"/>
      <c r="AB1258" s="126"/>
      <c r="AC1258" s="126"/>
      <c r="AD1258" s="126"/>
      <c r="AE1258" s="126"/>
      <c r="AF1258" s="126"/>
      <c r="AG1258" s="126"/>
      <c r="AH1258" s="126"/>
      <c r="AI1258" s="126"/>
      <c r="AJ1258" s="126"/>
      <c r="AK1258" s="126"/>
      <c r="AL1258" s="126"/>
      <c r="AM1258" s="126"/>
      <c r="AN1258" s="126"/>
      <c r="AO1258" s="126"/>
      <c r="AP1258" s="126"/>
      <c r="AQ1258" s="126"/>
      <c r="AR1258" s="126"/>
      <c r="AS1258" s="126"/>
      <c r="AT1258" s="126"/>
      <c r="AU1258" s="126"/>
      <c r="AV1258" s="126"/>
      <c r="AW1258" s="126"/>
      <c r="AX1258" s="126"/>
      <c r="AY1258" s="126"/>
      <c r="AZ1258" s="126"/>
      <c r="BA1258" s="126"/>
      <c r="BB1258" s="126"/>
      <c r="BC1258" s="126"/>
      <c r="BD1258" s="126"/>
      <c r="BE1258" s="126"/>
      <c r="BF1258" s="126"/>
      <c r="BG1258" s="126"/>
      <c r="BH1258" s="126"/>
      <c r="BI1258" s="126"/>
      <c r="BJ1258" s="126"/>
      <c r="BK1258" s="126"/>
      <c r="BL1258" s="126"/>
      <c r="BM1258" s="126"/>
      <c r="BN1258" s="126"/>
      <c r="BO1258" s="126"/>
      <c r="BP1258" s="126"/>
      <c r="BQ1258" s="126"/>
      <c r="BR1258" s="126"/>
      <c r="BS1258" s="126"/>
      <c r="BT1258" s="126"/>
      <c r="BU1258" s="126"/>
      <c r="BV1258" s="126"/>
      <c r="BW1258" s="126"/>
      <c r="BX1258" s="126"/>
      <c r="BY1258" s="126"/>
      <c r="BZ1258" s="126"/>
      <c r="CA1258" s="126"/>
      <c r="CB1258" s="126"/>
      <c r="CC1258" s="126"/>
      <c r="CD1258" s="126"/>
      <c r="CE1258" s="126"/>
      <c r="CF1258" s="126"/>
      <c r="CG1258" s="126"/>
      <c r="CH1258" s="126"/>
      <c r="CI1258" s="126"/>
      <c r="CJ1258" s="126"/>
      <c r="CK1258" s="126"/>
      <c r="CL1258" s="126"/>
      <c r="CM1258" s="126"/>
      <c r="CN1258" s="126"/>
      <c r="CO1258" s="126"/>
      <c r="CP1258" s="126"/>
      <c r="CQ1258" s="126"/>
      <c r="CR1258" s="126"/>
      <c r="CS1258"/>
      <c r="CT1258"/>
      <c r="CU1258"/>
      <c r="CV1258"/>
      <c r="CW1258"/>
      <c r="CX1258"/>
      <c r="CY1258"/>
      <c r="CZ1258"/>
      <c r="DA1258"/>
      <c r="DB1258"/>
    </row>
    <row r="1259" spans="1:106" s="15" customFormat="1" ht="13.4" customHeight="1">
      <c r="A1259" s="4" t="str">
        <f t="shared" si="32"/>
        <v/>
      </c>
      <c r="B1259" s="70"/>
      <c r="C1259" s="123"/>
      <c r="D1259" s="70"/>
      <c r="E1259" s="70"/>
      <c r="F1259" s="123"/>
      <c r="G1259" s="123"/>
      <c r="H1259" s="123"/>
      <c r="I1259" s="126"/>
      <c r="J1259" s="126"/>
      <c r="K1259" s="126"/>
      <c r="L1259" s="126"/>
      <c r="M1259" s="126"/>
      <c r="N1259" s="126"/>
      <c r="O1259" s="126"/>
      <c r="P1259" s="126"/>
      <c r="Q1259" s="126"/>
      <c r="R1259" s="126"/>
      <c r="S1259" s="126"/>
      <c r="T1259" s="126"/>
      <c r="U1259" s="126"/>
      <c r="V1259" s="126"/>
      <c r="W1259" s="126"/>
      <c r="X1259" s="126"/>
      <c r="Y1259" s="126"/>
      <c r="Z1259" s="126"/>
      <c r="AA1259" s="126"/>
      <c r="AB1259" s="126"/>
      <c r="AC1259" s="126"/>
      <c r="AD1259" s="126"/>
      <c r="AE1259" s="126"/>
      <c r="AF1259" s="126"/>
      <c r="AG1259" s="126"/>
      <c r="AH1259" s="126"/>
      <c r="AI1259" s="126"/>
      <c r="AJ1259" s="126"/>
      <c r="AK1259" s="126"/>
      <c r="AL1259" s="126"/>
      <c r="AM1259" s="126"/>
      <c r="AN1259" s="126"/>
      <c r="AO1259" s="126"/>
      <c r="AP1259" s="126"/>
      <c r="AQ1259" s="126"/>
      <c r="AR1259" s="126"/>
      <c r="AS1259" s="126"/>
      <c r="AT1259" s="126"/>
      <c r="AU1259" s="126"/>
      <c r="AV1259" s="126"/>
      <c r="AW1259" s="126"/>
      <c r="AX1259" s="126"/>
      <c r="AY1259" s="126"/>
      <c r="AZ1259" s="126"/>
      <c r="BA1259" s="126"/>
      <c r="BB1259" s="126"/>
      <c r="BC1259" s="126"/>
      <c r="BD1259" s="126"/>
      <c r="BE1259" s="126"/>
      <c r="BF1259" s="126"/>
      <c r="BG1259" s="126"/>
      <c r="BH1259" s="126"/>
      <c r="BI1259" s="126"/>
      <c r="BJ1259" s="126"/>
      <c r="BK1259" s="126"/>
      <c r="BL1259" s="126"/>
      <c r="BM1259" s="126"/>
      <c r="BN1259" s="126"/>
      <c r="BO1259" s="126"/>
      <c r="BP1259" s="126"/>
      <c r="BQ1259" s="126"/>
      <c r="BR1259" s="126"/>
      <c r="BS1259" s="126"/>
      <c r="BT1259" s="126"/>
      <c r="BU1259" s="126"/>
      <c r="BV1259" s="126"/>
      <c r="BW1259" s="126"/>
      <c r="BX1259" s="126"/>
      <c r="BY1259" s="126"/>
      <c r="BZ1259" s="126"/>
      <c r="CA1259" s="126"/>
      <c r="CB1259" s="126"/>
      <c r="CC1259" s="126"/>
      <c r="CD1259" s="126"/>
      <c r="CE1259" s="126"/>
      <c r="CF1259" s="126"/>
      <c r="CG1259" s="126"/>
      <c r="CH1259" s="126"/>
      <c r="CI1259" s="126"/>
      <c r="CJ1259" s="126"/>
      <c r="CK1259" s="126"/>
      <c r="CL1259" s="126"/>
      <c r="CM1259" s="126"/>
      <c r="CN1259" s="126"/>
      <c r="CO1259" s="126"/>
      <c r="CP1259" s="126"/>
      <c r="CQ1259" s="126"/>
      <c r="CR1259" s="126"/>
      <c r="CS1259"/>
      <c r="CT1259"/>
      <c r="CU1259"/>
      <c r="CV1259"/>
      <c r="CW1259"/>
      <c r="CX1259"/>
      <c r="CY1259"/>
      <c r="CZ1259"/>
      <c r="DA1259"/>
      <c r="DB1259"/>
    </row>
    <row r="1260" spans="1:106" s="15" customFormat="1" ht="13.4" customHeight="1">
      <c r="A1260" s="4" t="str">
        <f t="shared" si="32"/>
        <v/>
      </c>
      <c r="B1260" s="70"/>
      <c r="C1260" s="123"/>
      <c r="D1260" s="70"/>
      <c r="E1260" s="70"/>
      <c r="F1260" s="123"/>
      <c r="G1260" s="123"/>
      <c r="H1260" s="123"/>
      <c r="I1260" s="126"/>
      <c r="J1260" s="126"/>
      <c r="K1260" s="126"/>
      <c r="L1260" s="126"/>
      <c r="M1260" s="126"/>
      <c r="N1260" s="126"/>
      <c r="O1260" s="126"/>
      <c r="P1260" s="126"/>
      <c r="Q1260" s="126"/>
      <c r="R1260" s="126"/>
      <c r="S1260" s="126"/>
      <c r="T1260" s="126"/>
      <c r="U1260" s="126"/>
      <c r="V1260" s="126"/>
      <c r="W1260" s="126"/>
      <c r="X1260" s="126"/>
      <c r="Y1260" s="126"/>
      <c r="Z1260" s="126"/>
      <c r="AA1260" s="126"/>
      <c r="AB1260" s="126"/>
      <c r="AC1260" s="126"/>
      <c r="AD1260" s="126"/>
      <c r="AE1260" s="126"/>
      <c r="AF1260" s="126"/>
      <c r="AG1260" s="126"/>
      <c r="AH1260" s="126"/>
      <c r="AI1260" s="126"/>
      <c r="AJ1260" s="126"/>
      <c r="AK1260" s="126"/>
      <c r="AL1260" s="126"/>
      <c r="AM1260" s="126"/>
      <c r="AN1260" s="126"/>
      <c r="AO1260" s="126"/>
      <c r="AP1260" s="126"/>
      <c r="AQ1260" s="126"/>
      <c r="AR1260" s="126"/>
      <c r="AS1260" s="126"/>
      <c r="AT1260" s="126"/>
      <c r="AU1260" s="126"/>
      <c r="AV1260" s="126"/>
      <c r="AW1260" s="126"/>
      <c r="AX1260" s="126"/>
      <c r="AY1260" s="126"/>
      <c r="AZ1260" s="126"/>
      <c r="BA1260" s="126"/>
      <c r="BB1260" s="126"/>
      <c r="BC1260" s="126"/>
      <c r="BD1260" s="126"/>
      <c r="BE1260" s="126"/>
      <c r="BF1260" s="126"/>
      <c r="BG1260" s="126"/>
      <c r="BH1260" s="126"/>
      <c r="BI1260" s="126"/>
      <c r="BJ1260" s="126"/>
      <c r="BK1260" s="126"/>
      <c r="BL1260" s="126"/>
      <c r="BM1260" s="126"/>
      <c r="BN1260" s="126"/>
      <c r="BO1260" s="126"/>
      <c r="BP1260" s="126"/>
      <c r="BQ1260" s="126"/>
      <c r="BR1260" s="126"/>
      <c r="BS1260" s="126"/>
      <c r="BT1260" s="126"/>
      <c r="BU1260" s="126"/>
      <c r="BV1260" s="126"/>
      <c r="BW1260" s="126"/>
      <c r="BX1260" s="126"/>
      <c r="BY1260" s="126"/>
      <c r="BZ1260" s="126"/>
      <c r="CA1260" s="126"/>
      <c r="CB1260" s="126"/>
      <c r="CC1260" s="126"/>
      <c r="CD1260" s="126"/>
      <c r="CE1260" s="126"/>
      <c r="CF1260" s="126"/>
      <c r="CG1260" s="126"/>
      <c r="CH1260" s="126"/>
      <c r="CI1260" s="126"/>
      <c r="CJ1260" s="126"/>
      <c r="CK1260" s="126"/>
      <c r="CL1260" s="126"/>
      <c r="CM1260" s="126"/>
      <c r="CN1260" s="126"/>
      <c r="CO1260" s="126"/>
      <c r="CP1260" s="126"/>
      <c r="CQ1260" s="126"/>
      <c r="CR1260" s="126"/>
      <c r="CS1260"/>
      <c r="CT1260"/>
      <c r="CU1260"/>
      <c r="CV1260"/>
      <c r="CW1260"/>
      <c r="CX1260"/>
      <c r="CY1260"/>
      <c r="CZ1260"/>
      <c r="DA1260"/>
      <c r="DB1260"/>
    </row>
    <row r="1261" spans="1:106" s="15" customFormat="1" ht="13.4" customHeight="1">
      <c r="A1261" s="4" t="str">
        <f t="shared" si="32"/>
        <v/>
      </c>
      <c r="B1261" s="70"/>
      <c r="C1261" s="123"/>
      <c r="D1261" s="70"/>
      <c r="E1261" s="70"/>
      <c r="F1261" s="123"/>
      <c r="G1261" s="123"/>
      <c r="H1261" s="123"/>
      <c r="I1261" s="126"/>
      <c r="J1261" s="126"/>
      <c r="K1261" s="126"/>
      <c r="L1261" s="126"/>
      <c r="M1261" s="126"/>
      <c r="N1261" s="126"/>
      <c r="O1261" s="126"/>
      <c r="P1261" s="126"/>
      <c r="Q1261" s="126"/>
      <c r="R1261" s="126"/>
      <c r="S1261" s="126"/>
      <c r="T1261" s="126"/>
      <c r="U1261" s="126"/>
      <c r="V1261" s="126"/>
      <c r="W1261" s="126"/>
      <c r="X1261" s="126"/>
      <c r="Y1261" s="126"/>
      <c r="Z1261" s="126"/>
      <c r="AA1261" s="126"/>
      <c r="AB1261" s="126"/>
      <c r="AC1261" s="126"/>
      <c r="AD1261" s="126"/>
      <c r="AE1261" s="126"/>
      <c r="AF1261" s="126"/>
      <c r="AG1261" s="126"/>
      <c r="AH1261" s="126"/>
      <c r="AI1261" s="126"/>
      <c r="AJ1261" s="126"/>
      <c r="AK1261" s="126"/>
      <c r="AL1261" s="126"/>
      <c r="AM1261" s="126"/>
      <c r="AN1261" s="126"/>
      <c r="AO1261" s="126"/>
      <c r="AP1261" s="126"/>
      <c r="AQ1261" s="126"/>
      <c r="AR1261" s="126"/>
      <c r="AS1261" s="126"/>
      <c r="AT1261" s="126"/>
      <c r="AU1261" s="126"/>
      <c r="AV1261" s="126"/>
      <c r="AW1261" s="126"/>
      <c r="AX1261" s="126"/>
      <c r="AY1261" s="126"/>
      <c r="AZ1261" s="126"/>
      <c r="BA1261" s="126"/>
      <c r="BB1261" s="126"/>
      <c r="BC1261" s="126"/>
      <c r="BD1261" s="126"/>
      <c r="BE1261" s="126"/>
      <c r="BF1261" s="126"/>
      <c r="BG1261" s="126"/>
      <c r="BH1261" s="126"/>
      <c r="BI1261" s="126"/>
      <c r="BJ1261" s="126"/>
      <c r="BK1261" s="126"/>
      <c r="BL1261" s="126"/>
      <c r="BM1261" s="126"/>
      <c r="BN1261" s="126"/>
      <c r="BO1261" s="126"/>
      <c r="BP1261" s="126"/>
      <c r="BQ1261" s="126"/>
      <c r="BR1261" s="126"/>
      <c r="BS1261" s="126"/>
      <c r="BT1261" s="126"/>
      <c r="BU1261" s="126"/>
      <c r="BV1261" s="126"/>
      <c r="BW1261" s="126"/>
      <c r="BX1261" s="126"/>
      <c r="BY1261" s="126"/>
      <c r="BZ1261" s="126"/>
      <c r="CA1261" s="126"/>
      <c r="CB1261" s="126"/>
      <c r="CC1261" s="126"/>
      <c r="CD1261" s="126"/>
      <c r="CE1261" s="126"/>
      <c r="CF1261" s="126"/>
      <c r="CG1261" s="126"/>
      <c r="CH1261" s="126"/>
      <c r="CI1261" s="126"/>
      <c r="CJ1261" s="126"/>
      <c r="CK1261" s="126"/>
      <c r="CL1261" s="126"/>
      <c r="CM1261" s="126"/>
      <c r="CN1261" s="126"/>
      <c r="CO1261" s="126"/>
      <c r="CP1261" s="126"/>
      <c r="CQ1261" s="126"/>
      <c r="CR1261" s="126"/>
      <c r="CS1261"/>
      <c r="CT1261"/>
      <c r="CU1261"/>
      <c r="CV1261"/>
      <c r="CW1261"/>
      <c r="CX1261"/>
      <c r="CY1261"/>
      <c r="CZ1261"/>
      <c r="DA1261"/>
      <c r="DB1261"/>
    </row>
    <row r="1262" spans="1:106" s="15" customFormat="1" ht="13.4" customHeight="1">
      <c r="A1262" s="4" t="str">
        <f t="shared" si="32"/>
        <v/>
      </c>
      <c r="B1262" s="70"/>
      <c r="C1262" s="123"/>
      <c r="D1262" s="70"/>
      <c r="E1262" s="70"/>
      <c r="F1262" s="123"/>
      <c r="G1262" s="123"/>
      <c r="H1262" s="123"/>
      <c r="I1262" s="126"/>
      <c r="J1262" s="126"/>
      <c r="K1262" s="126"/>
      <c r="L1262" s="126"/>
      <c r="M1262" s="126"/>
      <c r="N1262" s="126"/>
      <c r="O1262" s="126"/>
      <c r="P1262" s="126"/>
      <c r="Q1262" s="126"/>
      <c r="R1262" s="126"/>
      <c r="S1262" s="126"/>
      <c r="T1262" s="126"/>
      <c r="U1262" s="126"/>
      <c r="V1262" s="126"/>
      <c r="W1262" s="126"/>
      <c r="X1262" s="126"/>
      <c r="Y1262" s="126"/>
      <c r="Z1262" s="126"/>
      <c r="AA1262" s="126"/>
      <c r="AB1262" s="126"/>
      <c r="AC1262" s="126"/>
      <c r="AD1262" s="126"/>
      <c r="AE1262" s="126"/>
      <c r="AF1262" s="126"/>
      <c r="AG1262" s="126"/>
      <c r="AH1262" s="126"/>
      <c r="AI1262" s="126"/>
      <c r="AJ1262" s="126"/>
      <c r="AK1262" s="126"/>
      <c r="AL1262" s="126"/>
      <c r="AM1262" s="126"/>
      <c r="AN1262" s="126"/>
      <c r="AO1262" s="126"/>
      <c r="AP1262" s="126"/>
      <c r="AQ1262" s="126"/>
      <c r="AR1262" s="126"/>
      <c r="AS1262" s="126"/>
      <c r="AT1262" s="126"/>
      <c r="AU1262" s="126"/>
      <c r="AV1262" s="126"/>
      <c r="AW1262" s="126"/>
      <c r="AX1262" s="126"/>
      <c r="AY1262" s="126"/>
      <c r="AZ1262" s="126"/>
      <c r="BA1262" s="126"/>
      <c r="BB1262" s="126"/>
      <c r="BC1262" s="126"/>
      <c r="BD1262" s="126"/>
      <c r="BE1262" s="126"/>
      <c r="BF1262" s="126"/>
      <c r="BG1262" s="126"/>
      <c r="BH1262" s="126"/>
      <c r="BI1262" s="126"/>
      <c r="BJ1262" s="126"/>
      <c r="BK1262" s="126"/>
      <c r="BL1262" s="126"/>
      <c r="BM1262" s="126"/>
      <c r="BN1262" s="126"/>
      <c r="BO1262" s="126"/>
      <c r="BP1262" s="126"/>
      <c r="BQ1262" s="126"/>
      <c r="BR1262" s="126"/>
      <c r="BS1262" s="126"/>
      <c r="BT1262" s="126"/>
      <c r="BU1262" s="126"/>
      <c r="BV1262" s="126"/>
      <c r="BW1262" s="126"/>
      <c r="BX1262" s="126"/>
      <c r="BY1262" s="126"/>
      <c r="BZ1262" s="126"/>
      <c r="CA1262" s="126"/>
      <c r="CB1262" s="126"/>
      <c r="CC1262" s="126"/>
      <c r="CD1262" s="126"/>
      <c r="CE1262" s="126"/>
      <c r="CF1262" s="126"/>
      <c r="CG1262" s="126"/>
      <c r="CH1262" s="126"/>
      <c r="CI1262" s="126"/>
      <c r="CJ1262" s="126"/>
      <c r="CK1262" s="126"/>
      <c r="CL1262" s="126"/>
      <c r="CM1262" s="126"/>
      <c r="CN1262" s="126"/>
      <c r="CO1262" s="126"/>
      <c r="CP1262" s="126"/>
      <c r="CQ1262" s="126"/>
      <c r="CR1262" s="126"/>
      <c r="CS1262"/>
      <c r="CT1262"/>
      <c r="CU1262"/>
      <c r="CV1262"/>
      <c r="CW1262"/>
      <c r="CX1262"/>
      <c r="CY1262"/>
      <c r="CZ1262"/>
      <c r="DA1262"/>
      <c r="DB1262"/>
    </row>
    <row r="1263" spans="1:106" s="15" customFormat="1" ht="13.4" customHeight="1">
      <c r="A1263" s="4" t="str">
        <f t="shared" si="32"/>
        <v/>
      </c>
      <c r="B1263" s="70"/>
      <c r="C1263" s="123"/>
      <c r="D1263" s="70"/>
      <c r="E1263" s="70"/>
      <c r="F1263" s="123"/>
      <c r="G1263" s="123"/>
      <c r="H1263" s="123"/>
      <c r="I1263" s="126"/>
      <c r="J1263" s="126"/>
      <c r="K1263" s="126"/>
      <c r="L1263" s="126"/>
      <c r="M1263" s="126"/>
      <c r="N1263" s="126"/>
      <c r="O1263" s="126"/>
      <c r="P1263" s="126"/>
      <c r="Q1263" s="126"/>
      <c r="R1263" s="126"/>
      <c r="S1263" s="126"/>
      <c r="T1263" s="126"/>
      <c r="U1263" s="126"/>
      <c r="V1263" s="126"/>
      <c r="W1263" s="126"/>
      <c r="X1263" s="126"/>
      <c r="Y1263" s="126"/>
      <c r="Z1263" s="126"/>
      <c r="AA1263" s="126"/>
      <c r="AB1263" s="126"/>
      <c r="AC1263" s="126"/>
      <c r="AD1263" s="126"/>
      <c r="AE1263" s="126"/>
      <c r="AF1263" s="126"/>
      <c r="AG1263" s="126"/>
      <c r="AH1263" s="126"/>
      <c r="AI1263" s="126"/>
      <c r="AJ1263" s="126"/>
      <c r="AK1263" s="126"/>
      <c r="AL1263" s="126"/>
      <c r="AM1263" s="126"/>
      <c r="AN1263" s="126"/>
      <c r="AO1263" s="126"/>
      <c r="AP1263" s="126"/>
      <c r="AQ1263" s="126"/>
      <c r="AR1263" s="126"/>
      <c r="AS1263" s="126"/>
      <c r="AT1263" s="126"/>
      <c r="AU1263" s="126"/>
      <c r="AV1263" s="126"/>
      <c r="AW1263" s="126"/>
      <c r="AX1263" s="126"/>
      <c r="AY1263" s="126"/>
      <c r="AZ1263" s="126"/>
      <c r="BA1263" s="126"/>
      <c r="BB1263" s="126"/>
      <c r="BC1263" s="126"/>
      <c r="BD1263" s="126"/>
      <c r="BE1263" s="126"/>
      <c r="BF1263" s="126"/>
      <c r="BG1263" s="126"/>
      <c r="BH1263" s="126"/>
      <c r="BI1263" s="126"/>
      <c r="BJ1263" s="126"/>
      <c r="BK1263" s="126"/>
      <c r="BL1263" s="126"/>
      <c r="BM1263" s="126"/>
      <c r="BN1263" s="126"/>
      <c r="BO1263" s="126"/>
      <c r="BP1263" s="126"/>
      <c r="BQ1263" s="126"/>
      <c r="BR1263" s="126"/>
      <c r="BS1263" s="126"/>
      <c r="BT1263" s="126"/>
      <c r="BU1263" s="126"/>
      <c r="BV1263" s="126"/>
      <c r="BW1263" s="126"/>
      <c r="BX1263" s="126"/>
      <c r="BY1263" s="126"/>
      <c r="BZ1263" s="126"/>
      <c r="CA1263" s="126"/>
      <c r="CB1263" s="126"/>
      <c r="CC1263" s="126"/>
      <c r="CD1263" s="126"/>
      <c r="CE1263" s="126"/>
      <c r="CF1263" s="126"/>
      <c r="CG1263" s="126"/>
      <c r="CH1263" s="126"/>
      <c r="CI1263" s="126"/>
      <c r="CJ1263" s="126"/>
      <c r="CK1263" s="126"/>
      <c r="CL1263" s="126"/>
      <c r="CM1263" s="126"/>
      <c r="CN1263" s="126"/>
      <c r="CO1263" s="126"/>
      <c r="CP1263" s="126"/>
      <c r="CQ1263" s="126"/>
      <c r="CR1263" s="126"/>
      <c r="CS1263"/>
      <c r="CT1263"/>
      <c r="CU1263"/>
      <c r="CV1263"/>
      <c r="CW1263"/>
      <c r="CX1263"/>
      <c r="CY1263"/>
      <c r="CZ1263"/>
      <c r="DA1263"/>
      <c r="DB1263"/>
    </row>
    <row r="1264" spans="1:106" s="15" customFormat="1" ht="13.4" customHeight="1">
      <c r="A1264" s="4" t="str">
        <f t="shared" si="32"/>
        <v/>
      </c>
      <c r="B1264" s="70"/>
      <c r="C1264" s="123"/>
      <c r="D1264" s="70"/>
      <c r="E1264" s="70"/>
      <c r="F1264" s="123"/>
      <c r="G1264" s="123"/>
      <c r="H1264" s="123"/>
      <c r="I1264" s="126"/>
      <c r="J1264" s="126"/>
      <c r="K1264" s="126"/>
      <c r="L1264" s="126"/>
      <c r="M1264" s="126"/>
      <c r="N1264" s="126"/>
      <c r="O1264" s="126"/>
      <c r="P1264" s="126"/>
      <c r="Q1264" s="126"/>
      <c r="R1264" s="126"/>
      <c r="S1264" s="126"/>
      <c r="T1264" s="126"/>
      <c r="U1264" s="126"/>
      <c r="V1264" s="126"/>
      <c r="W1264" s="126"/>
      <c r="X1264" s="126"/>
      <c r="Y1264" s="126"/>
      <c r="Z1264" s="126"/>
      <c r="AA1264" s="126"/>
      <c r="AB1264" s="126"/>
      <c r="AC1264" s="126"/>
      <c r="AD1264" s="126"/>
      <c r="AE1264" s="126"/>
      <c r="AF1264" s="126"/>
      <c r="AG1264" s="126"/>
      <c r="AH1264" s="126"/>
      <c r="AI1264" s="126"/>
      <c r="AJ1264" s="126"/>
      <c r="AK1264" s="126"/>
      <c r="AL1264" s="126"/>
      <c r="AM1264" s="126"/>
      <c r="AN1264" s="126"/>
      <c r="AO1264" s="126"/>
      <c r="AP1264" s="126"/>
      <c r="AQ1264" s="126"/>
      <c r="AR1264" s="126"/>
      <c r="AS1264" s="126"/>
      <c r="AT1264" s="126"/>
      <c r="AU1264" s="126"/>
      <c r="AV1264" s="126"/>
      <c r="AW1264" s="126"/>
      <c r="AX1264" s="126"/>
      <c r="AY1264" s="126"/>
      <c r="AZ1264" s="126"/>
      <c r="BA1264" s="126"/>
      <c r="BB1264" s="126"/>
      <c r="BC1264" s="126"/>
      <c r="BD1264" s="126"/>
      <c r="BE1264" s="126"/>
      <c r="BF1264" s="126"/>
      <c r="BG1264" s="126"/>
      <c r="BH1264" s="126"/>
      <c r="BI1264" s="126"/>
      <c r="BJ1264" s="126"/>
      <c r="BK1264" s="126"/>
      <c r="BL1264" s="126"/>
      <c r="BM1264" s="126"/>
      <c r="BN1264" s="126"/>
      <c r="BO1264" s="126"/>
      <c r="BP1264" s="126"/>
      <c r="BQ1264" s="126"/>
      <c r="BR1264" s="126"/>
      <c r="BS1264" s="126"/>
      <c r="BT1264" s="126"/>
      <c r="BU1264" s="126"/>
      <c r="BV1264" s="126"/>
      <c r="BW1264" s="126"/>
      <c r="BX1264" s="126"/>
      <c r="BY1264" s="126"/>
      <c r="BZ1264" s="126"/>
      <c r="CA1264" s="126"/>
      <c r="CB1264" s="126"/>
      <c r="CC1264" s="126"/>
      <c r="CD1264" s="126"/>
      <c r="CE1264" s="126"/>
      <c r="CF1264" s="126"/>
      <c r="CG1264" s="126"/>
      <c r="CH1264" s="126"/>
      <c r="CI1264" s="126"/>
      <c r="CJ1264" s="126"/>
      <c r="CK1264" s="126"/>
      <c r="CL1264" s="126"/>
      <c r="CM1264" s="126"/>
      <c r="CN1264" s="126"/>
      <c r="CO1264" s="126"/>
      <c r="CP1264" s="126"/>
      <c r="CQ1264" s="126"/>
      <c r="CR1264" s="126"/>
      <c r="CS1264"/>
      <c r="CT1264"/>
      <c r="CU1264"/>
      <c r="CV1264"/>
      <c r="CW1264"/>
      <c r="CX1264"/>
      <c r="CY1264"/>
      <c r="CZ1264"/>
      <c r="DA1264"/>
      <c r="DB1264"/>
    </row>
    <row r="1265" spans="1:106" s="15" customFormat="1" ht="13.4" customHeight="1">
      <c r="A1265" s="4" t="str">
        <f t="shared" si="32"/>
        <v/>
      </c>
      <c r="B1265" s="70"/>
      <c r="C1265" s="123"/>
      <c r="D1265" s="70"/>
      <c r="E1265" s="70"/>
      <c r="F1265" s="123"/>
      <c r="G1265" s="123"/>
      <c r="H1265" s="123"/>
      <c r="I1265" s="126"/>
      <c r="J1265" s="126"/>
      <c r="K1265" s="126"/>
      <c r="L1265" s="126"/>
      <c r="M1265" s="126"/>
      <c r="N1265" s="126"/>
      <c r="O1265" s="126"/>
      <c r="P1265" s="126"/>
      <c r="Q1265" s="126"/>
      <c r="R1265" s="126"/>
      <c r="S1265" s="126"/>
      <c r="T1265" s="126"/>
      <c r="U1265" s="126"/>
      <c r="V1265" s="126"/>
      <c r="W1265" s="126"/>
      <c r="X1265" s="126"/>
      <c r="Y1265" s="126"/>
      <c r="Z1265" s="126"/>
      <c r="AA1265" s="126"/>
      <c r="AB1265" s="126"/>
      <c r="AC1265" s="126"/>
      <c r="AD1265" s="126"/>
      <c r="AE1265" s="126"/>
      <c r="AF1265" s="126"/>
      <c r="AG1265" s="126"/>
      <c r="AH1265" s="126"/>
      <c r="AI1265" s="126"/>
      <c r="AJ1265" s="126"/>
      <c r="AK1265" s="126"/>
      <c r="AL1265" s="126"/>
      <c r="AM1265" s="126"/>
      <c r="AN1265" s="126"/>
      <c r="AO1265" s="126"/>
      <c r="AP1265" s="126"/>
      <c r="AQ1265" s="126"/>
      <c r="AR1265" s="126"/>
      <c r="AS1265" s="126"/>
      <c r="AT1265" s="126"/>
      <c r="AU1265" s="126"/>
      <c r="AV1265" s="126"/>
      <c r="AW1265" s="126"/>
      <c r="AX1265" s="126"/>
      <c r="AY1265" s="126"/>
      <c r="AZ1265" s="126"/>
      <c r="BA1265" s="126"/>
      <c r="BB1265" s="126"/>
      <c r="BC1265" s="126"/>
      <c r="BD1265" s="126"/>
      <c r="BE1265" s="126"/>
      <c r="BF1265" s="126"/>
      <c r="BG1265" s="126"/>
      <c r="BH1265" s="126"/>
      <c r="BI1265" s="126"/>
      <c r="BJ1265" s="126"/>
      <c r="BK1265" s="126"/>
      <c r="BL1265" s="126"/>
      <c r="BM1265" s="126"/>
      <c r="BN1265" s="126"/>
      <c r="BO1265" s="126"/>
      <c r="BP1265" s="126"/>
      <c r="BQ1265" s="126"/>
      <c r="BR1265" s="126"/>
      <c r="BS1265" s="126"/>
      <c r="BT1265" s="126"/>
      <c r="BU1265" s="126"/>
      <c r="BV1265" s="126"/>
      <c r="BW1265" s="126"/>
      <c r="BX1265" s="126"/>
      <c r="BY1265" s="126"/>
      <c r="BZ1265" s="126"/>
      <c r="CA1265" s="126"/>
      <c r="CB1265" s="126"/>
      <c r="CC1265" s="126"/>
      <c r="CD1265" s="126"/>
      <c r="CE1265" s="126"/>
      <c r="CF1265" s="126"/>
      <c r="CG1265" s="126"/>
      <c r="CH1265" s="126"/>
      <c r="CI1265" s="126"/>
      <c r="CJ1265" s="126"/>
      <c r="CK1265" s="126"/>
      <c r="CL1265" s="126"/>
      <c r="CM1265" s="126"/>
      <c r="CN1265" s="126"/>
      <c r="CO1265" s="126"/>
      <c r="CP1265" s="126"/>
      <c r="CQ1265" s="126"/>
      <c r="CR1265" s="126"/>
      <c r="CS1265"/>
      <c r="CT1265"/>
      <c r="CU1265"/>
      <c r="CV1265"/>
      <c r="CW1265"/>
      <c r="CX1265"/>
      <c r="CY1265"/>
      <c r="CZ1265"/>
      <c r="DA1265"/>
      <c r="DB1265"/>
    </row>
    <row r="1266" spans="1:106" s="15" customFormat="1" ht="13.4" customHeight="1">
      <c r="A1266" s="4" t="str">
        <f t="shared" si="32"/>
        <v/>
      </c>
      <c r="B1266" s="70"/>
      <c r="C1266" s="123"/>
      <c r="D1266" s="70"/>
      <c r="E1266" s="70"/>
      <c r="F1266" s="123"/>
      <c r="G1266" s="123"/>
      <c r="H1266" s="123"/>
      <c r="I1266" s="126"/>
      <c r="J1266" s="126"/>
      <c r="K1266" s="126"/>
      <c r="L1266" s="126"/>
      <c r="M1266" s="126"/>
      <c r="N1266" s="126"/>
      <c r="O1266" s="126"/>
      <c r="P1266" s="126"/>
      <c r="Q1266" s="126"/>
      <c r="R1266" s="126"/>
      <c r="S1266" s="126"/>
      <c r="T1266" s="126"/>
      <c r="U1266" s="126"/>
      <c r="V1266" s="126"/>
      <c r="W1266" s="126"/>
      <c r="X1266" s="126"/>
      <c r="Y1266" s="126"/>
      <c r="Z1266" s="126"/>
      <c r="AA1266" s="126"/>
      <c r="AB1266" s="126"/>
      <c r="AC1266" s="126"/>
      <c r="AD1266" s="126"/>
      <c r="AE1266" s="126"/>
      <c r="AF1266" s="126"/>
      <c r="AG1266" s="126"/>
      <c r="AH1266" s="126"/>
      <c r="AI1266" s="126"/>
      <c r="AJ1266" s="126"/>
      <c r="AK1266" s="126"/>
      <c r="AL1266" s="126"/>
      <c r="AM1266" s="126"/>
      <c r="AN1266" s="126"/>
      <c r="AO1266" s="126"/>
      <c r="AP1266" s="126"/>
      <c r="AQ1266" s="126"/>
      <c r="AR1266" s="126"/>
      <c r="AS1266" s="126"/>
      <c r="AT1266" s="126"/>
      <c r="AU1266" s="126"/>
      <c r="AV1266" s="126"/>
      <c r="AW1266" s="126"/>
      <c r="AX1266" s="126"/>
      <c r="AY1266" s="126"/>
      <c r="AZ1266" s="126"/>
      <c r="BA1266" s="126"/>
      <c r="BB1266" s="126"/>
      <c r="BC1266" s="126"/>
      <c r="BD1266" s="126"/>
      <c r="BE1266" s="126"/>
      <c r="BF1266" s="126"/>
      <c r="BG1266" s="126"/>
      <c r="BH1266" s="126"/>
      <c r="BI1266" s="126"/>
      <c r="BJ1266" s="126"/>
      <c r="BK1266" s="126"/>
      <c r="BL1266" s="126"/>
      <c r="BM1266" s="126"/>
      <c r="BN1266" s="126"/>
      <c r="BO1266" s="126"/>
      <c r="BP1266" s="126"/>
      <c r="BQ1266" s="126"/>
      <c r="BR1266" s="126"/>
      <c r="BS1266" s="126"/>
      <c r="BT1266" s="126"/>
      <c r="BU1266" s="126"/>
      <c r="BV1266" s="126"/>
      <c r="BW1266" s="126"/>
      <c r="BX1266" s="126"/>
      <c r="BY1266" s="126"/>
      <c r="BZ1266" s="126"/>
      <c r="CA1266" s="126"/>
      <c r="CB1266" s="126"/>
      <c r="CC1266" s="126"/>
      <c r="CD1266" s="126"/>
      <c r="CE1266" s="126"/>
      <c r="CF1266" s="126"/>
      <c r="CG1266" s="126"/>
      <c r="CH1266" s="126"/>
      <c r="CI1266" s="126"/>
      <c r="CJ1266" s="126"/>
      <c r="CK1266" s="126"/>
      <c r="CL1266" s="126"/>
      <c r="CM1266" s="126"/>
      <c r="CN1266" s="126"/>
      <c r="CO1266" s="126"/>
      <c r="CP1266" s="126"/>
      <c r="CQ1266" s="126"/>
      <c r="CR1266" s="126"/>
      <c r="CS1266"/>
      <c r="CT1266"/>
      <c r="CU1266"/>
      <c r="CV1266"/>
      <c r="CW1266"/>
      <c r="CX1266"/>
      <c r="CY1266"/>
      <c r="CZ1266"/>
      <c r="DA1266"/>
      <c r="DB1266"/>
    </row>
    <row r="1267" spans="1:106" s="15" customFormat="1" ht="13.4" customHeight="1">
      <c r="A1267" s="4" t="str">
        <f t="shared" si="32"/>
        <v/>
      </c>
      <c r="B1267" s="70"/>
      <c r="C1267" s="123"/>
      <c r="D1267" s="70"/>
      <c r="E1267" s="70"/>
      <c r="F1267" s="123"/>
      <c r="G1267" s="123"/>
      <c r="H1267" s="123"/>
      <c r="I1267" s="126"/>
      <c r="J1267" s="126"/>
      <c r="K1267" s="126"/>
      <c r="L1267" s="126"/>
      <c r="M1267" s="126"/>
      <c r="N1267" s="126"/>
      <c r="O1267" s="126"/>
      <c r="P1267" s="126"/>
      <c r="Q1267" s="126"/>
      <c r="R1267" s="126"/>
      <c r="S1267" s="126"/>
      <c r="T1267" s="126"/>
      <c r="U1267" s="126"/>
      <c r="V1267" s="126"/>
      <c r="W1267" s="126"/>
      <c r="X1267" s="126"/>
      <c r="Y1267" s="126"/>
      <c r="Z1267" s="126"/>
      <c r="AA1267" s="126"/>
      <c r="AB1267" s="126"/>
      <c r="AC1267" s="126"/>
      <c r="AD1267" s="126"/>
      <c r="AE1267" s="126"/>
      <c r="AF1267" s="126"/>
      <c r="AG1267" s="126"/>
      <c r="AH1267" s="126"/>
      <c r="AI1267" s="126"/>
      <c r="AJ1267" s="126"/>
      <c r="AK1267" s="126"/>
      <c r="AL1267" s="126"/>
      <c r="AM1267" s="126"/>
      <c r="AN1267" s="126"/>
      <c r="AO1267" s="126"/>
      <c r="AP1267" s="126"/>
      <c r="AQ1267" s="126"/>
      <c r="AR1267" s="126"/>
      <c r="AS1267" s="126"/>
      <c r="AT1267" s="126"/>
      <c r="AU1267" s="126"/>
      <c r="AV1267" s="126"/>
      <c r="AW1267" s="126"/>
      <c r="AX1267" s="126"/>
      <c r="AY1267" s="126"/>
      <c r="AZ1267" s="126"/>
      <c r="BA1267" s="126"/>
      <c r="BB1267" s="126"/>
      <c r="BC1267" s="126"/>
      <c r="BD1267" s="126"/>
      <c r="BE1267" s="126"/>
      <c r="BF1267" s="126"/>
      <c r="BG1267" s="126"/>
      <c r="BH1267" s="126"/>
      <c r="BI1267" s="126"/>
      <c r="BJ1267" s="126"/>
      <c r="BK1267" s="126"/>
      <c r="BL1267" s="126"/>
      <c r="BM1267" s="126"/>
      <c r="BN1267" s="126"/>
      <c r="BO1267" s="126"/>
      <c r="BP1267" s="126"/>
      <c r="BQ1267" s="126"/>
      <c r="BR1267" s="126"/>
      <c r="BS1267" s="126"/>
      <c r="BT1267" s="126"/>
      <c r="BU1267" s="126"/>
      <c r="BV1267" s="126"/>
      <c r="BW1267" s="126"/>
      <c r="BX1267" s="126"/>
      <c r="BY1267" s="126"/>
      <c r="BZ1267" s="126"/>
      <c r="CA1267" s="126"/>
      <c r="CB1267" s="126"/>
      <c r="CC1267" s="126"/>
      <c r="CD1267" s="126"/>
      <c r="CE1267" s="126"/>
      <c r="CF1267" s="126"/>
      <c r="CG1267" s="126"/>
      <c r="CH1267" s="126"/>
      <c r="CI1267" s="126"/>
      <c r="CJ1267" s="126"/>
      <c r="CK1267" s="126"/>
      <c r="CL1267" s="126"/>
      <c r="CM1267" s="126"/>
      <c r="CN1267" s="126"/>
      <c r="CO1267" s="126"/>
      <c r="CP1267" s="126"/>
      <c r="CQ1267" s="126"/>
      <c r="CR1267" s="126"/>
      <c r="CS1267"/>
      <c r="CT1267"/>
      <c r="CU1267"/>
      <c r="CV1267"/>
      <c r="CW1267"/>
      <c r="CX1267"/>
      <c r="CY1267"/>
      <c r="CZ1267"/>
      <c r="DA1267"/>
      <c r="DB1267"/>
    </row>
    <row r="1268" spans="1:106" s="15" customFormat="1" ht="13.4" customHeight="1">
      <c r="A1268" s="4" t="str">
        <f t="shared" si="32"/>
        <v/>
      </c>
      <c r="B1268" s="70"/>
      <c r="C1268" s="123"/>
      <c r="D1268" s="70"/>
      <c r="E1268" s="70"/>
      <c r="F1268" s="123"/>
      <c r="G1268" s="123"/>
      <c r="H1268" s="123"/>
      <c r="I1268" s="126"/>
      <c r="J1268" s="126"/>
      <c r="K1268" s="126"/>
      <c r="L1268" s="126"/>
      <c r="M1268" s="126"/>
      <c r="N1268" s="126"/>
      <c r="O1268" s="126"/>
      <c r="P1268" s="126"/>
      <c r="Q1268" s="126"/>
      <c r="R1268" s="126"/>
      <c r="S1268" s="126"/>
      <c r="T1268" s="126"/>
      <c r="U1268" s="126"/>
      <c r="V1268" s="126"/>
      <c r="W1268" s="126"/>
      <c r="X1268" s="126"/>
      <c r="Y1268" s="126"/>
      <c r="Z1268" s="126"/>
      <c r="AA1268" s="126"/>
      <c r="AB1268" s="126"/>
      <c r="AC1268" s="126"/>
      <c r="AD1268" s="126"/>
      <c r="AE1268" s="126"/>
      <c r="AF1268" s="126"/>
      <c r="AG1268" s="126"/>
      <c r="AH1268" s="126"/>
      <c r="AI1268" s="126"/>
      <c r="AJ1268" s="126"/>
      <c r="AK1268" s="126"/>
      <c r="AL1268" s="126"/>
      <c r="AM1268" s="126"/>
      <c r="AN1268" s="126"/>
      <c r="AO1268" s="126"/>
      <c r="AP1268" s="126"/>
      <c r="AQ1268" s="126"/>
      <c r="AR1268" s="126"/>
      <c r="AS1268" s="126"/>
      <c r="AT1268" s="126"/>
      <c r="AU1268" s="126"/>
      <c r="AV1268" s="126"/>
      <c r="AW1268" s="126"/>
      <c r="AX1268" s="126"/>
      <c r="AY1268" s="126"/>
      <c r="AZ1268" s="126"/>
      <c r="BA1268" s="126"/>
      <c r="BB1268" s="126"/>
      <c r="BC1268" s="126"/>
      <c r="BD1268" s="126"/>
      <c r="BE1268" s="126"/>
      <c r="BF1268" s="126"/>
      <c r="BG1268" s="126"/>
      <c r="BH1268" s="126"/>
      <c r="BI1268" s="126"/>
      <c r="BJ1268" s="126"/>
      <c r="BK1268" s="126"/>
      <c r="BL1268" s="126"/>
      <c r="BM1268" s="126"/>
      <c r="BN1268" s="126"/>
      <c r="BO1268" s="126"/>
      <c r="BP1268" s="126"/>
      <c r="BQ1268" s="126"/>
      <c r="BR1268" s="126"/>
      <c r="BS1268" s="126"/>
      <c r="BT1268" s="126"/>
      <c r="BU1268" s="126"/>
      <c r="BV1268" s="126"/>
      <c r="BW1268" s="126"/>
      <c r="BX1268" s="126"/>
      <c r="BY1268" s="126"/>
      <c r="BZ1268" s="126"/>
      <c r="CA1268" s="126"/>
      <c r="CB1268" s="126"/>
      <c r="CC1268" s="126"/>
      <c r="CD1268" s="126"/>
      <c r="CE1268" s="126"/>
      <c r="CF1268" s="126"/>
      <c r="CG1268" s="126"/>
      <c r="CH1268" s="126"/>
      <c r="CI1268" s="126"/>
      <c r="CJ1268" s="126"/>
      <c r="CK1268" s="126"/>
      <c r="CL1268" s="126"/>
      <c r="CM1268" s="126"/>
      <c r="CN1268" s="126"/>
      <c r="CO1268" s="126"/>
      <c r="CP1268" s="126"/>
      <c r="CQ1268" s="126"/>
      <c r="CR1268" s="126"/>
      <c r="CS1268"/>
      <c r="CT1268"/>
      <c r="CU1268"/>
      <c r="CV1268"/>
      <c r="CW1268"/>
      <c r="CX1268"/>
      <c r="CY1268"/>
      <c r="CZ1268"/>
      <c r="DA1268"/>
      <c r="DB1268"/>
    </row>
    <row r="1269" spans="1:106" s="15" customFormat="1" ht="13.4" customHeight="1">
      <c r="A1269" s="4" t="str">
        <f t="shared" si="32"/>
        <v/>
      </c>
      <c r="B1269" s="70"/>
      <c r="C1269" s="123"/>
      <c r="D1269" s="70"/>
      <c r="E1269" s="70"/>
      <c r="F1269" s="123"/>
      <c r="G1269" s="123"/>
      <c r="H1269" s="123"/>
      <c r="I1269" s="126"/>
      <c r="J1269" s="126"/>
      <c r="K1269" s="126"/>
      <c r="L1269" s="126"/>
      <c r="M1269" s="126"/>
      <c r="N1269" s="126"/>
      <c r="O1269" s="126"/>
      <c r="P1269" s="126"/>
      <c r="Q1269" s="126"/>
      <c r="R1269" s="126"/>
      <c r="S1269" s="126"/>
      <c r="T1269" s="126"/>
      <c r="U1269" s="126"/>
      <c r="V1269" s="126"/>
      <c r="W1269" s="126"/>
      <c r="X1269" s="126"/>
      <c r="Y1269" s="126"/>
      <c r="Z1269" s="126"/>
      <c r="AA1269" s="126"/>
      <c r="AB1269" s="126"/>
      <c r="AC1269" s="126"/>
      <c r="AD1269" s="126"/>
      <c r="AE1269" s="126"/>
      <c r="AF1269" s="126"/>
      <c r="AG1269" s="126"/>
      <c r="AH1269" s="126"/>
      <c r="AI1269" s="126"/>
      <c r="AJ1269" s="126"/>
      <c r="AK1269" s="126"/>
      <c r="AL1269" s="126"/>
      <c r="AM1269" s="126"/>
      <c r="AN1269" s="126"/>
      <c r="AO1269" s="126"/>
      <c r="AP1269" s="126"/>
      <c r="AQ1269" s="126"/>
      <c r="AR1269" s="126"/>
      <c r="AS1269" s="126"/>
      <c r="AT1269" s="126"/>
      <c r="AU1269" s="126"/>
      <c r="AV1269" s="126"/>
      <c r="AW1269" s="126"/>
      <c r="AX1269" s="126"/>
      <c r="AY1269" s="126"/>
      <c r="AZ1269" s="126"/>
      <c r="BA1269" s="126"/>
      <c r="BB1269" s="126"/>
      <c r="BC1269" s="126"/>
      <c r="BD1269" s="126"/>
      <c r="BE1269" s="126"/>
      <c r="BF1269" s="126"/>
      <c r="BG1269" s="126"/>
      <c r="BH1269" s="126"/>
      <c r="BI1269" s="126"/>
      <c r="BJ1269" s="126"/>
      <c r="BK1269" s="126"/>
      <c r="BL1269" s="126"/>
      <c r="BM1269" s="126"/>
      <c r="BN1269" s="126"/>
      <c r="BO1269" s="126"/>
      <c r="BP1269" s="126"/>
      <c r="BQ1269" s="126"/>
      <c r="BR1269" s="126"/>
      <c r="BS1269" s="126"/>
      <c r="BT1269" s="126"/>
      <c r="BU1269" s="126"/>
      <c r="BV1269" s="126"/>
      <c r="BW1269" s="126"/>
      <c r="BX1269" s="126"/>
      <c r="BY1269" s="126"/>
      <c r="BZ1269" s="126"/>
      <c r="CA1269" s="126"/>
      <c r="CB1269" s="126"/>
      <c r="CC1269" s="126"/>
      <c r="CD1269" s="126"/>
      <c r="CE1269" s="126"/>
      <c r="CF1269" s="126"/>
      <c r="CG1269" s="126"/>
      <c r="CH1269" s="126"/>
      <c r="CI1269" s="126"/>
      <c r="CJ1269" s="126"/>
      <c r="CK1269" s="126"/>
      <c r="CL1269" s="126"/>
      <c r="CM1269" s="126"/>
      <c r="CN1269" s="126"/>
      <c r="CO1269" s="126"/>
      <c r="CP1269" s="126"/>
      <c r="CQ1269" s="126"/>
      <c r="CR1269" s="126"/>
      <c r="CS1269"/>
      <c r="CT1269"/>
      <c r="CU1269"/>
      <c r="CV1269"/>
      <c r="CW1269"/>
      <c r="CX1269"/>
      <c r="CY1269"/>
      <c r="CZ1269"/>
      <c r="DA1269"/>
      <c r="DB1269"/>
    </row>
    <row r="1270" spans="1:106" s="15" customFormat="1" ht="13.4" customHeight="1">
      <c r="A1270" s="4" t="str">
        <f t="shared" si="32"/>
        <v/>
      </c>
      <c r="B1270" s="70"/>
      <c r="C1270" s="123"/>
      <c r="D1270" s="70"/>
      <c r="E1270" s="70"/>
      <c r="F1270" s="123"/>
      <c r="G1270" s="123"/>
      <c r="H1270" s="123"/>
      <c r="I1270" s="126"/>
      <c r="J1270" s="126"/>
      <c r="K1270" s="126"/>
      <c r="L1270" s="126"/>
      <c r="M1270" s="126"/>
      <c r="N1270" s="126"/>
      <c r="O1270" s="126"/>
      <c r="P1270" s="126"/>
      <c r="Q1270" s="126"/>
      <c r="R1270" s="126"/>
      <c r="S1270" s="126"/>
      <c r="T1270" s="126"/>
      <c r="U1270" s="126"/>
      <c r="V1270" s="126"/>
      <c r="W1270" s="126"/>
      <c r="X1270" s="126"/>
      <c r="Y1270" s="126"/>
      <c r="Z1270" s="126"/>
      <c r="AA1270" s="126"/>
      <c r="AB1270" s="126"/>
      <c r="AC1270" s="126"/>
      <c r="AD1270" s="126"/>
      <c r="AE1270" s="126"/>
      <c r="AF1270" s="126"/>
      <c r="AG1270" s="126"/>
      <c r="AH1270" s="126"/>
      <c r="AI1270" s="126"/>
      <c r="AJ1270" s="126"/>
      <c r="AK1270" s="126"/>
      <c r="AL1270" s="126"/>
      <c r="AM1270" s="126"/>
      <c r="AN1270" s="126"/>
      <c r="AO1270" s="126"/>
      <c r="AP1270" s="126"/>
      <c r="AQ1270" s="126"/>
      <c r="AR1270" s="126"/>
      <c r="AS1270" s="126"/>
      <c r="AT1270" s="126"/>
      <c r="AU1270" s="126"/>
      <c r="AV1270" s="126"/>
      <c r="AW1270" s="126"/>
      <c r="AX1270" s="126"/>
      <c r="AY1270" s="126"/>
      <c r="AZ1270" s="126"/>
      <c r="BA1270" s="126"/>
      <c r="BB1270" s="126"/>
      <c r="BC1270" s="126"/>
      <c r="BD1270" s="126"/>
      <c r="BE1270" s="126"/>
      <c r="BF1270" s="126"/>
      <c r="BG1270" s="126"/>
      <c r="BH1270" s="126"/>
      <c r="BI1270" s="126"/>
      <c r="BJ1270" s="126"/>
      <c r="BK1270" s="126"/>
      <c r="BL1270" s="126"/>
      <c r="BM1270" s="126"/>
      <c r="BN1270" s="126"/>
      <c r="BO1270" s="126"/>
      <c r="BP1270" s="126"/>
      <c r="BQ1270" s="126"/>
      <c r="BR1270" s="126"/>
      <c r="BS1270" s="126"/>
      <c r="BT1270" s="126"/>
      <c r="BU1270" s="126"/>
      <c r="BV1270" s="126"/>
      <c r="BW1270" s="126"/>
      <c r="BX1270" s="126"/>
      <c r="BY1270" s="126"/>
      <c r="BZ1270" s="126"/>
      <c r="CA1270" s="126"/>
      <c r="CB1270" s="126"/>
      <c r="CC1270" s="126"/>
      <c r="CD1270" s="126"/>
      <c r="CE1270" s="126"/>
      <c r="CF1270" s="126"/>
      <c r="CG1270" s="126"/>
      <c r="CH1270" s="126"/>
      <c r="CI1270" s="126"/>
      <c r="CJ1270" s="126"/>
      <c r="CK1270" s="126"/>
      <c r="CL1270" s="126"/>
      <c r="CM1270" s="126"/>
      <c r="CN1270" s="126"/>
      <c r="CO1270" s="126"/>
      <c r="CP1270" s="126"/>
      <c r="CQ1270" s="126"/>
      <c r="CR1270" s="126"/>
      <c r="CS1270"/>
      <c r="CT1270"/>
      <c r="CU1270"/>
      <c r="CV1270"/>
      <c r="CW1270"/>
      <c r="CX1270"/>
      <c r="CY1270"/>
      <c r="CZ1270"/>
      <c r="DA1270"/>
      <c r="DB1270"/>
    </row>
    <row r="1271" spans="1:106" s="15" customFormat="1" ht="13.4" customHeight="1">
      <c r="A1271" s="4" t="str">
        <f t="shared" si="32"/>
        <v/>
      </c>
      <c r="B1271" s="70"/>
      <c r="C1271" s="123"/>
      <c r="D1271" s="70"/>
      <c r="E1271" s="70"/>
      <c r="F1271" s="123"/>
      <c r="G1271" s="123"/>
      <c r="H1271" s="123"/>
      <c r="I1271" s="126"/>
      <c r="J1271" s="126"/>
      <c r="K1271" s="126"/>
      <c r="L1271" s="126"/>
      <c r="M1271" s="126"/>
      <c r="N1271" s="126"/>
      <c r="O1271" s="126"/>
      <c r="P1271" s="126"/>
      <c r="Q1271" s="126"/>
      <c r="R1271" s="126"/>
      <c r="S1271" s="126"/>
      <c r="T1271" s="126"/>
      <c r="U1271" s="126"/>
      <c r="V1271" s="126"/>
      <c r="W1271" s="126"/>
      <c r="X1271" s="126"/>
      <c r="Y1271" s="126"/>
      <c r="Z1271" s="126"/>
      <c r="AA1271" s="126"/>
      <c r="AB1271" s="126"/>
      <c r="AC1271" s="126"/>
      <c r="AD1271" s="126"/>
      <c r="AE1271" s="126"/>
      <c r="AF1271" s="126"/>
      <c r="AG1271" s="126"/>
      <c r="AH1271" s="126"/>
      <c r="AI1271" s="126"/>
      <c r="AJ1271" s="126"/>
      <c r="AK1271" s="126"/>
      <c r="AL1271" s="126"/>
      <c r="AM1271" s="126"/>
      <c r="AN1271" s="126"/>
      <c r="AO1271" s="126"/>
      <c r="AP1271" s="126"/>
      <c r="AQ1271" s="126"/>
      <c r="AR1271" s="126"/>
      <c r="AS1271" s="126"/>
      <c r="AT1271" s="126"/>
      <c r="AU1271" s="126"/>
      <c r="AV1271" s="126"/>
      <c r="AW1271" s="126"/>
      <c r="AX1271" s="126"/>
      <c r="AY1271" s="126"/>
      <c r="AZ1271" s="126"/>
      <c r="BA1271" s="126"/>
      <c r="BB1271" s="126"/>
      <c r="BC1271" s="126"/>
      <c r="BD1271" s="126"/>
      <c r="BE1271" s="126"/>
      <c r="BF1271" s="126"/>
      <c r="BG1271" s="126"/>
      <c r="BH1271" s="126"/>
      <c r="BI1271" s="126"/>
      <c r="BJ1271" s="126"/>
      <c r="BK1271" s="126"/>
      <c r="BL1271" s="126"/>
      <c r="BM1271" s="126"/>
      <c r="BN1271" s="126"/>
      <c r="BO1271" s="126"/>
      <c r="BP1271" s="126"/>
      <c r="BQ1271" s="126"/>
      <c r="BR1271" s="126"/>
      <c r="BS1271" s="126"/>
      <c r="BT1271" s="126"/>
      <c r="BU1271" s="126"/>
      <c r="BV1271" s="126"/>
      <c r="BW1271" s="126"/>
      <c r="BX1271" s="126"/>
      <c r="BY1271" s="126"/>
      <c r="BZ1271" s="126"/>
      <c r="CA1271" s="126"/>
      <c r="CB1271" s="126"/>
      <c r="CC1271" s="126"/>
      <c r="CD1271" s="126"/>
      <c r="CE1271" s="126"/>
      <c r="CF1271" s="126"/>
      <c r="CG1271" s="126"/>
      <c r="CH1271" s="126"/>
      <c r="CI1271" s="126"/>
      <c r="CJ1271" s="126"/>
      <c r="CK1271" s="126"/>
      <c r="CL1271" s="126"/>
      <c r="CM1271" s="126"/>
      <c r="CN1271" s="126"/>
      <c r="CO1271" s="126"/>
      <c r="CP1271" s="126"/>
      <c r="CQ1271" s="126"/>
      <c r="CR1271" s="126"/>
      <c r="CS1271"/>
      <c r="CT1271"/>
      <c r="CU1271"/>
      <c r="CV1271"/>
      <c r="CW1271"/>
      <c r="CX1271"/>
      <c r="CY1271"/>
      <c r="CZ1271"/>
      <c r="DA1271"/>
      <c r="DB1271"/>
    </row>
    <row r="1272" spans="1:106" s="15" customFormat="1" ht="13.4" customHeight="1">
      <c r="A1272" s="4" t="str">
        <f t="shared" si="32"/>
        <v/>
      </c>
      <c r="B1272" s="70"/>
      <c r="C1272" s="123"/>
      <c r="D1272" s="70"/>
      <c r="E1272" s="70"/>
      <c r="F1272" s="123"/>
      <c r="G1272" s="123"/>
      <c r="H1272" s="123"/>
      <c r="I1272" s="126"/>
      <c r="J1272" s="126"/>
      <c r="K1272" s="126"/>
      <c r="L1272" s="126"/>
      <c r="M1272" s="126"/>
      <c r="N1272" s="126"/>
      <c r="O1272" s="126"/>
      <c r="P1272" s="126"/>
      <c r="Q1272" s="126"/>
      <c r="R1272" s="126"/>
      <c r="S1272" s="126"/>
      <c r="T1272" s="126"/>
      <c r="U1272" s="126"/>
      <c r="V1272" s="126"/>
      <c r="W1272" s="126"/>
      <c r="X1272" s="126"/>
      <c r="Y1272" s="126"/>
      <c r="Z1272" s="126"/>
      <c r="AA1272" s="126"/>
      <c r="AB1272" s="126"/>
      <c r="AC1272" s="126"/>
      <c r="AD1272" s="126"/>
      <c r="AE1272" s="126"/>
      <c r="AF1272" s="126"/>
      <c r="AG1272" s="126"/>
      <c r="AH1272" s="126"/>
      <c r="AI1272" s="126"/>
      <c r="AJ1272" s="126"/>
      <c r="AK1272" s="126"/>
      <c r="AL1272" s="126"/>
      <c r="AM1272" s="126"/>
      <c r="AN1272" s="126"/>
      <c r="AO1272" s="126"/>
      <c r="AP1272" s="126"/>
      <c r="AQ1272" s="126"/>
      <c r="AR1272" s="126"/>
      <c r="AS1272" s="126"/>
      <c r="AT1272" s="126"/>
      <c r="AU1272" s="126"/>
      <c r="AV1272" s="126"/>
      <c r="AW1272" s="126"/>
      <c r="AX1272" s="126"/>
      <c r="AY1272" s="126"/>
      <c r="AZ1272" s="126"/>
      <c r="BA1272" s="126"/>
      <c r="BB1272" s="126"/>
      <c r="BC1272" s="126"/>
      <c r="BD1272" s="126"/>
      <c r="BE1272" s="126"/>
      <c r="BF1272" s="126"/>
      <c r="BG1272" s="126"/>
      <c r="BH1272" s="126"/>
      <c r="BI1272" s="126"/>
      <c r="BJ1272" s="126"/>
      <c r="BK1272" s="126"/>
      <c r="BL1272" s="126"/>
      <c r="BM1272" s="126"/>
      <c r="BN1272" s="126"/>
      <c r="BO1272" s="126"/>
      <c r="BP1272" s="126"/>
      <c r="BQ1272" s="126"/>
      <c r="BR1272" s="126"/>
      <c r="BS1272" s="126"/>
      <c r="BT1272" s="126"/>
      <c r="BU1272" s="126"/>
      <c r="BV1272" s="126"/>
      <c r="BW1272" s="126"/>
      <c r="BX1272" s="126"/>
      <c r="BY1272" s="126"/>
      <c r="BZ1272" s="126"/>
      <c r="CA1272" s="126"/>
      <c r="CB1272" s="126"/>
      <c r="CC1272" s="126"/>
      <c r="CD1272" s="126"/>
      <c r="CE1272" s="126"/>
      <c r="CF1272" s="126"/>
      <c r="CG1272" s="126"/>
      <c r="CH1272" s="126"/>
      <c r="CI1272" s="126"/>
      <c r="CJ1272" s="126"/>
      <c r="CK1272" s="126"/>
      <c r="CL1272" s="126"/>
      <c r="CM1272" s="126"/>
      <c r="CN1272" s="126"/>
      <c r="CO1272" s="126"/>
      <c r="CP1272" s="126"/>
      <c r="CQ1272" s="126"/>
      <c r="CR1272" s="126"/>
      <c r="CS1272"/>
      <c r="CT1272"/>
      <c r="CU1272"/>
      <c r="CV1272"/>
      <c r="CW1272"/>
      <c r="CX1272"/>
      <c r="CY1272"/>
      <c r="CZ1272"/>
      <c r="DA1272"/>
      <c r="DB1272"/>
    </row>
    <row r="1273" spans="1:106" s="15" customFormat="1" ht="13.4" customHeight="1">
      <c r="A1273" s="4" t="str">
        <f t="shared" si="32"/>
        <v/>
      </c>
      <c r="B1273" s="70"/>
      <c r="C1273" s="123"/>
      <c r="D1273" s="70"/>
      <c r="E1273" s="70"/>
      <c r="F1273" s="123"/>
      <c r="G1273" s="123"/>
      <c r="H1273" s="123"/>
      <c r="I1273" s="126"/>
      <c r="J1273" s="126"/>
      <c r="K1273" s="126"/>
      <c r="L1273" s="126"/>
      <c r="M1273" s="126"/>
      <c r="N1273" s="126"/>
      <c r="O1273" s="126"/>
      <c r="P1273" s="126"/>
      <c r="Q1273" s="126"/>
      <c r="R1273" s="126"/>
      <c r="S1273" s="126"/>
      <c r="T1273" s="126"/>
      <c r="U1273" s="126"/>
      <c r="V1273" s="126"/>
      <c r="W1273" s="126"/>
      <c r="X1273" s="126"/>
      <c r="Y1273" s="126"/>
      <c r="Z1273" s="126"/>
      <c r="AA1273" s="126"/>
      <c r="AB1273" s="126"/>
      <c r="AC1273" s="126"/>
      <c r="AD1273" s="126"/>
      <c r="AE1273" s="126"/>
      <c r="AF1273" s="126"/>
      <c r="AG1273" s="126"/>
      <c r="AH1273" s="126"/>
      <c r="AI1273" s="126"/>
      <c r="AJ1273" s="126"/>
      <c r="AK1273" s="126"/>
      <c r="AL1273" s="126"/>
      <c r="AM1273" s="126"/>
      <c r="AN1273" s="126"/>
      <c r="AO1273" s="126"/>
      <c r="AP1273" s="126"/>
      <c r="AQ1273" s="126"/>
      <c r="AR1273" s="126"/>
      <c r="AS1273" s="126"/>
      <c r="AT1273" s="126"/>
      <c r="AU1273" s="126"/>
      <c r="AV1273" s="126"/>
      <c r="AW1273" s="126"/>
      <c r="AX1273" s="126"/>
      <c r="AY1273" s="126"/>
      <c r="AZ1273" s="126"/>
      <c r="BA1273" s="126"/>
      <c r="BB1273" s="126"/>
      <c r="BC1273" s="126"/>
      <c r="BD1273" s="126"/>
      <c r="BE1273" s="126"/>
      <c r="BF1273" s="126"/>
      <c r="BG1273" s="126"/>
      <c r="BH1273" s="126"/>
      <c r="BI1273" s="126"/>
      <c r="BJ1273" s="126"/>
      <c r="BK1273" s="126"/>
      <c r="BL1273" s="126"/>
      <c r="BM1273" s="126"/>
      <c r="BN1273" s="126"/>
      <c r="BO1273" s="126"/>
      <c r="BP1273" s="126"/>
      <c r="BQ1273" s="126"/>
      <c r="BR1273" s="126"/>
      <c r="BS1273" s="126"/>
      <c r="BT1273" s="126"/>
      <c r="BU1273" s="126"/>
      <c r="BV1273" s="126"/>
      <c r="BW1273" s="126"/>
      <c r="BX1273" s="126"/>
      <c r="BY1273" s="126"/>
      <c r="BZ1273" s="126"/>
      <c r="CA1273" s="126"/>
      <c r="CB1273" s="126"/>
      <c r="CC1273" s="126"/>
      <c r="CD1273" s="126"/>
      <c r="CE1273" s="126"/>
      <c r="CF1273" s="126"/>
      <c r="CG1273" s="126"/>
      <c r="CH1273" s="126"/>
      <c r="CI1273" s="126"/>
      <c r="CJ1273" s="126"/>
      <c r="CK1273" s="126"/>
      <c r="CL1273" s="126"/>
      <c r="CM1273" s="126"/>
      <c r="CN1273" s="126"/>
      <c r="CO1273" s="126"/>
      <c r="CP1273" s="126"/>
      <c r="CQ1273" s="126"/>
      <c r="CR1273" s="126"/>
      <c r="CS1273"/>
      <c r="CT1273"/>
      <c r="CU1273"/>
      <c r="CV1273"/>
      <c r="CW1273"/>
      <c r="CX1273"/>
      <c r="CY1273"/>
      <c r="CZ1273"/>
      <c r="DA1273"/>
      <c r="DB1273"/>
    </row>
    <row r="1274" spans="1:106" s="15" customFormat="1" ht="13.4" customHeight="1">
      <c r="A1274" s="4" t="str">
        <f t="shared" si="32"/>
        <v/>
      </c>
      <c r="B1274" s="70"/>
      <c r="C1274" s="123"/>
      <c r="D1274" s="70"/>
      <c r="E1274" s="70"/>
      <c r="F1274" s="123"/>
      <c r="G1274" s="123"/>
      <c r="H1274" s="123"/>
      <c r="I1274" s="126"/>
      <c r="J1274" s="126"/>
      <c r="K1274" s="126"/>
      <c r="L1274" s="126"/>
      <c r="M1274" s="126"/>
      <c r="N1274" s="126"/>
      <c r="O1274" s="126"/>
      <c r="P1274" s="126"/>
      <c r="Q1274" s="126"/>
      <c r="R1274" s="126"/>
      <c r="S1274" s="126"/>
      <c r="T1274" s="126"/>
      <c r="U1274" s="126"/>
      <c r="V1274" s="126"/>
      <c r="W1274" s="126"/>
      <c r="X1274" s="126"/>
      <c r="Y1274" s="126"/>
      <c r="Z1274" s="126"/>
      <c r="AA1274" s="126"/>
      <c r="AB1274" s="126"/>
      <c r="AC1274" s="126"/>
      <c r="AD1274" s="126"/>
      <c r="AE1274" s="126"/>
      <c r="AF1274" s="126"/>
      <c r="AG1274" s="126"/>
      <c r="AH1274" s="126"/>
      <c r="AI1274" s="126"/>
      <c r="AJ1274" s="126"/>
      <c r="AK1274" s="126"/>
      <c r="AL1274" s="126"/>
      <c r="AM1274" s="126"/>
      <c r="AN1274" s="126"/>
      <c r="AO1274" s="126"/>
      <c r="AP1274" s="126"/>
      <c r="AQ1274" s="126"/>
      <c r="AR1274" s="126"/>
      <c r="AS1274" s="126"/>
      <c r="AT1274" s="126"/>
      <c r="AU1274" s="126"/>
      <c r="AV1274" s="126"/>
      <c r="AW1274" s="126"/>
      <c r="AX1274" s="126"/>
      <c r="AY1274" s="126"/>
      <c r="AZ1274" s="126"/>
      <c r="BA1274" s="126"/>
      <c r="BB1274" s="126"/>
      <c r="BC1274" s="126"/>
      <c r="BD1274" s="126"/>
      <c r="BE1274" s="126"/>
      <c r="BF1274" s="126"/>
      <c r="BG1274" s="126"/>
      <c r="BH1274" s="126"/>
      <c r="BI1274" s="126"/>
      <c r="BJ1274" s="126"/>
      <c r="BK1274" s="126"/>
      <c r="BL1274" s="126"/>
      <c r="BM1274" s="126"/>
      <c r="BN1274" s="126"/>
      <c r="BO1274" s="126"/>
      <c r="BP1274" s="126"/>
      <c r="BQ1274" s="126"/>
      <c r="BR1274" s="126"/>
      <c r="BS1274" s="126"/>
      <c r="BT1274" s="126"/>
      <c r="BU1274" s="126"/>
      <c r="BV1274" s="126"/>
      <c r="BW1274" s="126"/>
      <c r="BX1274" s="126"/>
      <c r="BY1274" s="126"/>
      <c r="BZ1274" s="126"/>
      <c r="CA1274" s="126"/>
      <c r="CB1274" s="126"/>
      <c r="CC1274" s="126"/>
      <c r="CD1274" s="126"/>
      <c r="CE1274" s="126"/>
      <c r="CF1274" s="126"/>
      <c r="CG1274" s="126"/>
      <c r="CH1274" s="126"/>
      <c r="CI1274" s="126"/>
      <c r="CJ1274" s="126"/>
      <c r="CK1274" s="126"/>
      <c r="CL1274" s="126"/>
      <c r="CM1274" s="126"/>
      <c r="CN1274" s="126"/>
      <c r="CO1274" s="126"/>
      <c r="CP1274" s="126"/>
      <c r="CQ1274" s="126"/>
      <c r="CR1274" s="126"/>
      <c r="CS1274"/>
      <c r="CT1274"/>
      <c r="CU1274"/>
      <c r="CV1274"/>
      <c r="CW1274"/>
      <c r="CX1274"/>
      <c r="CY1274"/>
      <c r="CZ1274"/>
      <c r="DA1274"/>
      <c r="DB1274"/>
    </row>
    <row r="1275" spans="1:106" s="15" customFormat="1" ht="13.4" customHeight="1">
      <c r="A1275" s="4" t="str">
        <f t="shared" si="32"/>
        <v/>
      </c>
      <c r="B1275" s="70"/>
      <c r="C1275" s="123"/>
      <c r="D1275" s="70"/>
      <c r="E1275" s="70"/>
      <c r="F1275" s="123"/>
      <c r="G1275" s="123"/>
      <c r="H1275" s="123"/>
      <c r="I1275" s="126"/>
      <c r="J1275" s="126"/>
      <c r="K1275" s="126"/>
      <c r="L1275" s="126"/>
      <c r="M1275" s="126"/>
      <c r="N1275" s="126"/>
      <c r="O1275" s="126"/>
      <c r="P1275" s="126"/>
      <c r="Q1275" s="126"/>
      <c r="R1275" s="126"/>
      <c r="S1275" s="126"/>
      <c r="T1275" s="126"/>
      <c r="U1275" s="126"/>
      <c r="V1275" s="126"/>
      <c r="W1275" s="126"/>
      <c r="X1275" s="126"/>
      <c r="Y1275" s="126"/>
      <c r="Z1275" s="126"/>
      <c r="AA1275" s="126"/>
      <c r="AB1275" s="126"/>
      <c r="AC1275" s="126"/>
      <c r="AD1275" s="126"/>
      <c r="AE1275" s="126"/>
      <c r="AF1275" s="126"/>
      <c r="AG1275" s="126"/>
      <c r="AH1275" s="126"/>
      <c r="AI1275" s="126"/>
      <c r="AJ1275" s="126"/>
      <c r="AK1275" s="126"/>
      <c r="AL1275" s="126"/>
      <c r="AM1275" s="126"/>
      <c r="AN1275" s="126"/>
      <c r="AO1275" s="126"/>
      <c r="AP1275" s="126"/>
      <c r="AQ1275" s="126"/>
      <c r="AR1275" s="126"/>
      <c r="AS1275" s="126"/>
      <c r="AT1275" s="126"/>
      <c r="AU1275" s="126"/>
      <c r="AV1275" s="126"/>
      <c r="AW1275" s="126"/>
      <c r="AX1275" s="126"/>
      <c r="AY1275" s="126"/>
      <c r="AZ1275" s="126"/>
      <c r="BA1275" s="126"/>
      <c r="BB1275" s="126"/>
      <c r="BC1275" s="126"/>
      <c r="BD1275" s="126"/>
      <c r="BE1275" s="126"/>
      <c r="BF1275" s="126"/>
      <c r="BG1275" s="126"/>
      <c r="BH1275" s="126"/>
      <c r="BI1275" s="126"/>
      <c r="BJ1275" s="126"/>
      <c r="BK1275" s="126"/>
      <c r="BL1275" s="126"/>
      <c r="BM1275" s="126"/>
      <c r="BN1275" s="126"/>
      <c r="BO1275" s="126"/>
      <c r="BP1275" s="126"/>
      <c r="BQ1275" s="126"/>
      <c r="BR1275" s="126"/>
      <c r="BS1275" s="126"/>
      <c r="BT1275" s="126"/>
      <c r="BU1275" s="126"/>
      <c r="BV1275" s="126"/>
      <c r="BW1275" s="126"/>
      <c r="BX1275" s="126"/>
      <c r="BY1275" s="126"/>
      <c r="BZ1275" s="126"/>
      <c r="CA1275" s="126"/>
      <c r="CB1275" s="126"/>
      <c r="CC1275" s="126"/>
      <c r="CD1275" s="126"/>
      <c r="CE1275" s="126"/>
      <c r="CF1275" s="126"/>
      <c r="CG1275" s="126"/>
      <c r="CH1275" s="126"/>
      <c r="CI1275" s="126"/>
      <c r="CJ1275" s="126"/>
      <c r="CK1275" s="126"/>
      <c r="CL1275" s="126"/>
      <c r="CM1275" s="126"/>
      <c r="CN1275" s="126"/>
      <c r="CO1275" s="126"/>
      <c r="CP1275" s="126"/>
      <c r="CQ1275" s="126"/>
      <c r="CR1275" s="126"/>
      <c r="CS1275"/>
      <c r="CT1275"/>
      <c r="CU1275"/>
      <c r="CV1275"/>
      <c r="CW1275"/>
      <c r="CX1275"/>
      <c r="CY1275"/>
      <c r="CZ1275"/>
      <c r="DA1275"/>
      <c r="DB1275"/>
    </row>
    <row r="1276" spans="1:106" s="15" customFormat="1" ht="13.4" customHeight="1">
      <c r="A1276" s="4" t="str">
        <f t="shared" si="32"/>
        <v/>
      </c>
      <c r="B1276" s="70"/>
      <c r="C1276" s="123"/>
      <c r="D1276" s="70"/>
      <c r="E1276" s="70"/>
      <c r="F1276" s="123"/>
      <c r="G1276" s="123"/>
      <c r="H1276" s="123"/>
      <c r="I1276" s="126"/>
      <c r="J1276" s="126"/>
      <c r="K1276" s="126"/>
      <c r="L1276" s="126"/>
      <c r="M1276" s="126"/>
      <c r="N1276" s="126"/>
      <c r="O1276" s="126"/>
      <c r="P1276" s="126"/>
      <c r="Q1276" s="126"/>
      <c r="R1276" s="126"/>
      <c r="S1276" s="126"/>
      <c r="T1276" s="126"/>
      <c r="U1276" s="126"/>
      <c r="V1276" s="126"/>
      <c r="W1276" s="126"/>
      <c r="X1276" s="126"/>
      <c r="Y1276" s="126"/>
      <c r="Z1276" s="126"/>
      <c r="AA1276" s="126"/>
      <c r="AB1276" s="126"/>
      <c r="AC1276" s="126"/>
      <c r="AD1276" s="126"/>
      <c r="AE1276" s="126"/>
      <c r="AF1276" s="126"/>
      <c r="AG1276" s="126"/>
      <c r="AH1276" s="126"/>
      <c r="AI1276" s="126"/>
      <c r="AJ1276" s="126"/>
      <c r="AK1276" s="126"/>
      <c r="AL1276" s="126"/>
      <c r="AM1276" s="126"/>
      <c r="AN1276" s="126"/>
      <c r="AO1276" s="126"/>
      <c r="AP1276" s="126"/>
      <c r="AQ1276" s="126"/>
      <c r="AR1276" s="126"/>
      <c r="AS1276" s="126"/>
      <c r="AT1276" s="126"/>
      <c r="AU1276" s="126"/>
      <c r="AV1276" s="126"/>
      <c r="AW1276" s="126"/>
      <c r="AX1276" s="126"/>
      <c r="AY1276" s="126"/>
      <c r="AZ1276" s="126"/>
      <c r="BA1276" s="126"/>
      <c r="BB1276" s="126"/>
      <c r="BC1276" s="126"/>
      <c r="BD1276" s="126"/>
      <c r="BE1276" s="126"/>
      <c r="BF1276" s="126"/>
      <c r="BG1276" s="126"/>
      <c r="BH1276" s="126"/>
      <c r="BI1276" s="126"/>
      <c r="BJ1276" s="126"/>
      <c r="BK1276" s="126"/>
      <c r="BL1276" s="126"/>
      <c r="BM1276" s="126"/>
      <c r="BN1276" s="126"/>
      <c r="BO1276" s="126"/>
      <c r="BP1276" s="126"/>
      <c r="BQ1276" s="126"/>
      <c r="BR1276" s="126"/>
      <c r="BS1276" s="126"/>
      <c r="BT1276" s="126"/>
      <c r="BU1276" s="126"/>
      <c r="BV1276" s="126"/>
      <c r="BW1276" s="126"/>
      <c r="BX1276" s="126"/>
      <c r="BY1276" s="126"/>
      <c r="BZ1276" s="126"/>
      <c r="CA1276" s="126"/>
      <c r="CB1276" s="126"/>
      <c r="CC1276" s="126"/>
      <c r="CD1276" s="126"/>
      <c r="CE1276" s="126"/>
      <c r="CF1276" s="126"/>
      <c r="CG1276" s="126"/>
      <c r="CH1276" s="126"/>
      <c r="CI1276" s="126"/>
      <c r="CJ1276" s="126"/>
      <c r="CK1276" s="126"/>
      <c r="CL1276" s="126"/>
      <c r="CM1276" s="126"/>
      <c r="CN1276" s="126"/>
      <c r="CO1276" s="126"/>
      <c r="CP1276" s="126"/>
      <c r="CQ1276" s="126"/>
      <c r="CR1276" s="126"/>
      <c r="CS1276"/>
      <c r="CT1276"/>
      <c r="CU1276"/>
      <c r="CV1276"/>
      <c r="CW1276"/>
      <c r="CX1276"/>
      <c r="CY1276"/>
      <c r="CZ1276"/>
      <c r="DA1276"/>
      <c r="DB1276"/>
    </row>
    <row r="1277" spans="1:106" s="15" customFormat="1" ht="13.4" customHeight="1">
      <c r="A1277" s="4" t="str">
        <f t="shared" si="32"/>
        <v/>
      </c>
      <c r="B1277" s="70"/>
      <c r="C1277" s="123"/>
      <c r="D1277" s="70"/>
      <c r="E1277" s="70"/>
      <c r="F1277" s="123"/>
      <c r="G1277" s="123"/>
      <c r="H1277" s="123"/>
      <c r="I1277" s="126"/>
      <c r="J1277" s="126"/>
      <c r="K1277" s="126"/>
      <c r="L1277" s="126"/>
      <c r="M1277" s="126"/>
      <c r="N1277" s="126"/>
      <c r="O1277" s="126"/>
      <c r="P1277" s="126"/>
      <c r="Q1277" s="126"/>
      <c r="R1277" s="126"/>
      <c r="S1277" s="126"/>
      <c r="T1277" s="126"/>
      <c r="U1277" s="126"/>
      <c r="V1277" s="126"/>
      <c r="W1277" s="126"/>
      <c r="X1277" s="126"/>
      <c r="Y1277" s="126"/>
      <c r="Z1277" s="126"/>
      <c r="AA1277" s="126"/>
      <c r="AB1277" s="126"/>
      <c r="AC1277" s="126"/>
      <c r="AD1277" s="126"/>
      <c r="AE1277" s="126"/>
      <c r="AF1277" s="126"/>
      <c r="AG1277" s="126"/>
      <c r="AH1277" s="126"/>
      <c r="AI1277" s="126"/>
      <c r="AJ1277" s="126"/>
      <c r="AK1277" s="126"/>
      <c r="AL1277" s="126"/>
      <c r="AM1277" s="126"/>
      <c r="AN1277" s="126"/>
      <c r="AO1277" s="126"/>
      <c r="AP1277" s="126"/>
      <c r="AQ1277" s="126"/>
      <c r="AR1277" s="126"/>
      <c r="AS1277" s="126"/>
      <c r="AT1277" s="126"/>
      <c r="AU1277" s="126"/>
      <c r="AV1277" s="126"/>
      <c r="AW1277" s="126"/>
      <c r="AX1277" s="126"/>
      <c r="AY1277" s="126"/>
      <c r="AZ1277" s="126"/>
      <c r="BA1277" s="126"/>
      <c r="BB1277" s="126"/>
      <c r="BC1277" s="126"/>
      <c r="BD1277" s="126"/>
      <c r="BE1277" s="126"/>
      <c r="BF1277" s="126"/>
      <c r="BG1277" s="126"/>
      <c r="BH1277" s="126"/>
      <c r="BI1277" s="126"/>
      <c r="BJ1277" s="126"/>
      <c r="BK1277" s="126"/>
      <c r="BL1277" s="126"/>
      <c r="BM1277" s="126"/>
      <c r="BN1277" s="126"/>
      <c r="BO1277" s="126"/>
      <c r="BP1277" s="126"/>
      <c r="BQ1277" s="126"/>
      <c r="BR1277" s="126"/>
      <c r="BS1277" s="126"/>
      <c r="BT1277" s="126"/>
      <c r="BU1277" s="126"/>
      <c r="BV1277" s="126"/>
      <c r="BW1277" s="126"/>
      <c r="BX1277" s="126"/>
      <c r="BY1277" s="126"/>
      <c r="BZ1277" s="126"/>
      <c r="CA1277" s="126"/>
      <c r="CB1277" s="126"/>
      <c r="CC1277" s="126"/>
      <c r="CD1277" s="126"/>
      <c r="CE1277" s="126"/>
      <c r="CF1277" s="126"/>
      <c r="CG1277" s="126"/>
      <c r="CH1277" s="126"/>
      <c r="CI1277" s="126"/>
      <c r="CJ1277" s="126"/>
      <c r="CK1277" s="126"/>
      <c r="CL1277" s="126"/>
      <c r="CM1277" s="126"/>
      <c r="CN1277" s="126"/>
      <c r="CO1277" s="126"/>
      <c r="CP1277" s="126"/>
      <c r="CQ1277" s="126"/>
      <c r="CR1277" s="126"/>
      <c r="CS1277"/>
      <c r="CT1277"/>
      <c r="CU1277"/>
      <c r="CV1277"/>
      <c r="CW1277"/>
      <c r="CX1277"/>
      <c r="CY1277"/>
      <c r="CZ1277"/>
      <c r="DA1277"/>
      <c r="DB1277"/>
    </row>
    <row r="1278" spans="1:106" s="15" customFormat="1" ht="13.4" customHeight="1">
      <c r="A1278" s="4" t="str">
        <f t="shared" si="32"/>
        <v/>
      </c>
      <c r="B1278" s="70"/>
      <c r="C1278" s="123"/>
      <c r="D1278" s="70"/>
      <c r="E1278" s="70"/>
      <c r="F1278" s="123"/>
      <c r="G1278" s="123"/>
      <c r="H1278" s="123"/>
      <c r="I1278" s="126"/>
      <c r="J1278" s="126"/>
      <c r="K1278" s="126"/>
      <c r="L1278" s="126"/>
      <c r="M1278" s="126"/>
      <c r="N1278" s="126"/>
      <c r="O1278" s="126"/>
      <c r="P1278" s="126"/>
      <c r="Q1278" s="126"/>
      <c r="R1278" s="126"/>
      <c r="S1278" s="126"/>
      <c r="T1278" s="126"/>
      <c r="U1278" s="126"/>
      <c r="V1278" s="126"/>
      <c r="W1278" s="126"/>
      <c r="X1278" s="126"/>
      <c r="Y1278" s="126"/>
      <c r="Z1278" s="126"/>
      <c r="AA1278" s="126"/>
      <c r="AB1278" s="126"/>
      <c r="AC1278" s="126"/>
      <c r="AD1278" s="126"/>
      <c r="AE1278" s="126"/>
      <c r="AF1278" s="126"/>
      <c r="AG1278" s="126"/>
      <c r="AH1278" s="126"/>
      <c r="AI1278" s="126"/>
      <c r="AJ1278" s="126"/>
      <c r="AK1278" s="126"/>
      <c r="AL1278" s="126"/>
      <c r="AM1278" s="126"/>
      <c r="AN1278" s="126"/>
      <c r="AO1278" s="126"/>
      <c r="AP1278" s="126"/>
      <c r="AQ1278" s="126"/>
      <c r="AR1278" s="126"/>
      <c r="AS1278" s="126"/>
      <c r="AT1278" s="126"/>
      <c r="AU1278" s="126"/>
      <c r="AV1278" s="126"/>
      <c r="AW1278" s="126"/>
      <c r="AX1278" s="126"/>
      <c r="AY1278" s="126"/>
      <c r="AZ1278" s="126"/>
      <c r="BA1278" s="126"/>
      <c r="BB1278" s="126"/>
      <c r="BC1278" s="126"/>
      <c r="BD1278" s="126"/>
      <c r="BE1278" s="126"/>
      <c r="BF1278" s="126"/>
      <c r="BG1278" s="126"/>
      <c r="BH1278" s="126"/>
      <c r="BI1278" s="126"/>
      <c r="BJ1278" s="126"/>
      <c r="BK1278" s="126"/>
      <c r="BL1278" s="126"/>
      <c r="BM1278" s="126"/>
      <c r="BN1278" s="126"/>
      <c r="BO1278" s="126"/>
      <c r="BP1278" s="126"/>
      <c r="BQ1278" s="126"/>
      <c r="BR1278" s="126"/>
      <c r="BS1278" s="126"/>
      <c r="BT1278" s="126"/>
      <c r="BU1278" s="126"/>
      <c r="BV1278" s="126"/>
      <c r="BW1278" s="126"/>
      <c r="BX1278" s="126"/>
      <c r="BY1278" s="126"/>
      <c r="BZ1278" s="126"/>
      <c r="CA1278" s="126"/>
      <c r="CB1278" s="126"/>
      <c r="CC1278" s="126"/>
      <c r="CD1278" s="126"/>
      <c r="CE1278" s="126"/>
      <c r="CF1278" s="126"/>
      <c r="CG1278" s="126"/>
      <c r="CH1278" s="126"/>
      <c r="CI1278" s="126"/>
      <c r="CJ1278" s="126"/>
      <c r="CK1278" s="126"/>
      <c r="CL1278" s="126"/>
      <c r="CM1278" s="126"/>
      <c r="CN1278" s="126"/>
      <c r="CO1278" s="126"/>
      <c r="CP1278" s="126"/>
      <c r="CQ1278" s="126"/>
      <c r="CR1278" s="126"/>
      <c r="CS1278"/>
      <c r="CT1278"/>
      <c r="CU1278"/>
      <c r="CV1278"/>
      <c r="CW1278"/>
      <c r="CX1278"/>
      <c r="CY1278"/>
      <c r="CZ1278"/>
      <c r="DA1278"/>
      <c r="DB1278"/>
    </row>
    <row r="1279" spans="1:106" s="15" customFormat="1" ht="13.4" customHeight="1">
      <c r="A1279" s="4" t="str">
        <f t="shared" si="32"/>
        <v/>
      </c>
      <c r="B1279" s="70"/>
      <c r="C1279" s="123"/>
      <c r="D1279" s="70"/>
      <c r="E1279" s="70"/>
      <c r="F1279" s="123"/>
      <c r="G1279" s="123"/>
      <c r="H1279" s="123"/>
      <c r="I1279" s="126"/>
      <c r="J1279" s="126"/>
      <c r="K1279" s="126"/>
      <c r="L1279" s="126"/>
      <c r="M1279" s="126"/>
      <c r="N1279" s="126"/>
      <c r="O1279" s="126"/>
      <c r="P1279" s="126"/>
      <c r="Q1279" s="126"/>
      <c r="R1279" s="126"/>
      <c r="S1279" s="126"/>
      <c r="T1279" s="126"/>
      <c r="U1279" s="126"/>
      <c r="V1279" s="126"/>
      <c r="W1279" s="126"/>
      <c r="X1279" s="126"/>
      <c r="Y1279" s="126"/>
      <c r="Z1279" s="126"/>
      <c r="AA1279" s="126"/>
      <c r="AB1279" s="126"/>
      <c r="AC1279" s="126"/>
      <c r="AD1279" s="126"/>
      <c r="AE1279" s="126"/>
      <c r="AF1279" s="126"/>
      <c r="AG1279" s="126"/>
      <c r="AH1279" s="126"/>
      <c r="AI1279" s="126"/>
      <c r="AJ1279" s="126"/>
      <c r="AK1279" s="126"/>
      <c r="AL1279" s="126"/>
      <c r="AM1279" s="126"/>
      <c r="AN1279" s="126"/>
      <c r="AO1279" s="126"/>
      <c r="AP1279" s="126"/>
      <c r="AQ1279" s="126"/>
      <c r="AR1279" s="126"/>
      <c r="AS1279" s="126"/>
      <c r="AT1279" s="126"/>
      <c r="AU1279" s="126"/>
      <c r="AV1279" s="126"/>
      <c r="AW1279" s="126"/>
      <c r="AX1279" s="126"/>
      <c r="AY1279" s="126"/>
      <c r="AZ1279" s="126"/>
      <c r="BA1279" s="126"/>
      <c r="BB1279" s="126"/>
      <c r="BC1279" s="126"/>
      <c r="BD1279" s="126"/>
      <c r="BE1279" s="126"/>
      <c r="BF1279" s="126"/>
      <c r="BG1279" s="126"/>
      <c r="BH1279" s="126"/>
      <c r="BI1279" s="126"/>
      <c r="BJ1279" s="126"/>
      <c r="BK1279" s="126"/>
      <c r="BL1279" s="126"/>
      <c r="BM1279" s="126"/>
      <c r="BN1279" s="126"/>
      <c r="BO1279" s="126"/>
      <c r="BP1279" s="126"/>
      <c r="BQ1279" s="126"/>
      <c r="BR1279" s="126"/>
      <c r="BS1279" s="126"/>
      <c r="BT1279" s="126"/>
      <c r="BU1279" s="126"/>
      <c r="BV1279" s="126"/>
      <c r="BW1279" s="126"/>
      <c r="BX1279" s="126"/>
      <c r="BY1279" s="126"/>
      <c r="BZ1279" s="126"/>
      <c r="CA1279" s="126"/>
      <c r="CB1279" s="126"/>
      <c r="CC1279" s="126"/>
      <c r="CD1279" s="126"/>
      <c r="CE1279" s="126"/>
      <c r="CF1279" s="126"/>
      <c r="CG1279" s="126"/>
      <c r="CH1279" s="126"/>
      <c r="CI1279" s="126"/>
      <c r="CJ1279" s="126"/>
      <c r="CK1279" s="126"/>
      <c r="CL1279" s="126"/>
      <c r="CM1279" s="126"/>
      <c r="CN1279" s="126"/>
      <c r="CO1279" s="126"/>
      <c r="CP1279" s="126"/>
      <c r="CQ1279" s="126"/>
      <c r="CR1279" s="126"/>
      <c r="CS1279"/>
      <c r="CT1279"/>
      <c r="CU1279"/>
      <c r="CV1279"/>
      <c r="CW1279"/>
      <c r="CX1279"/>
      <c r="CY1279"/>
      <c r="CZ1279"/>
      <c r="DA1279"/>
      <c r="DB1279"/>
    </row>
    <row r="1280" spans="1:106" s="15" customFormat="1" ht="13.4" customHeight="1">
      <c r="A1280" s="4" t="str">
        <f t="shared" si="32"/>
        <v/>
      </c>
      <c r="B1280" s="70"/>
      <c r="C1280" s="123"/>
      <c r="D1280" s="70"/>
      <c r="E1280" s="70"/>
      <c r="F1280" s="123"/>
      <c r="G1280" s="123"/>
      <c r="H1280" s="123"/>
      <c r="I1280" s="126"/>
      <c r="J1280" s="126"/>
      <c r="K1280" s="126"/>
      <c r="L1280" s="126"/>
      <c r="M1280" s="126"/>
      <c r="N1280" s="126"/>
      <c r="O1280" s="126"/>
      <c r="P1280" s="126"/>
      <c r="Q1280" s="126"/>
      <c r="R1280" s="126"/>
      <c r="S1280" s="126"/>
      <c r="T1280" s="126"/>
      <c r="U1280" s="126"/>
      <c r="V1280" s="126"/>
      <c r="W1280" s="126"/>
      <c r="X1280" s="126"/>
      <c r="Y1280" s="126"/>
      <c r="Z1280" s="126"/>
      <c r="AA1280" s="126"/>
      <c r="AB1280" s="126"/>
      <c r="AC1280" s="126"/>
      <c r="AD1280" s="126"/>
      <c r="AE1280" s="126"/>
      <c r="AF1280" s="126"/>
      <c r="AG1280" s="126"/>
      <c r="AH1280" s="126"/>
      <c r="AI1280" s="126"/>
      <c r="AJ1280" s="126"/>
      <c r="AK1280" s="126"/>
      <c r="AL1280" s="126"/>
      <c r="AM1280" s="126"/>
      <c r="AN1280" s="126"/>
      <c r="AO1280" s="126"/>
      <c r="AP1280" s="126"/>
      <c r="AQ1280" s="126"/>
      <c r="AR1280" s="126"/>
      <c r="AS1280" s="126"/>
      <c r="AT1280" s="126"/>
      <c r="AU1280" s="126"/>
      <c r="AV1280" s="126"/>
      <c r="AW1280" s="126"/>
      <c r="AX1280" s="126"/>
      <c r="AY1280" s="126"/>
      <c r="AZ1280" s="126"/>
      <c r="BA1280" s="126"/>
      <c r="BB1280" s="126"/>
      <c r="BC1280" s="126"/>
      <c r="BD1280" s="126"/>
      <c r="BE1280" s="126"/>
      <c r="BF1280" s="126"/>
      <c r="BG1280" s="126"/>
      <c r="BH1280" s="126"/>
      <c r="BI1280" s="126"/>
      <c r="BJ1280" s="126"/>
      <c r="BK1280" s="126"/>
      <c r="BL1280" s="126"/>
      <c r="BM1280" s="126"/>
      <c r="BN1280" s="126"/>
      <c r="BO1280" s="126"/>
      <c r="BP1280" s="126"/>
      <c r="BQ1280" s="126"/>
      <c r="BR1280" s="126"/>
      <c r="BS1280" s="126"/>
      <c r="BT1280" s="126"/>
      <c r="BU1280" s="126"/>
      <c r="BV1280" s="126"/>
      <c r="BW1280" s="126"/>
      <c r="BX1280" s="126"/>
      <c r="BY1280" s="126"/>
      <c r="BZ1280" s="126"/>
      <c r="CA1280" s="126"/>
      <c r="CB1280" s="126"/>
      <c r="CC1280" s="126"/>
      <c r="CD1280" s="126"/>
      <c r="CE1280" s="126"/>
      <c r="CF1280" s="126"/>
      <c r="CG1280" s="126"/>
      <c r="CH1280" s="126"/>
      <c r="CI1280" s="126"/>
      <c r="CJ1280" s="126"/>
      <c r="CK1280" s="126"/>
      <c r="CL1280" s="126"/>
      <c r="CM1280" s="126"/>
      <c r="CN1280" s="126"/>
      <c r="CO1280" s="126"/>
      <c r="CP1280" s="126"/>
      <c r="CQ1280" s="126"/>
      <c r="CR1280" s="126"/>
      <c r="CS1280"/>
      <c r="CT1280"/>
      <c r="CU1280"/>
      <c r="CV1280"/>
      <c r="CW1280"/>
      <c r="CX1280"/>
      <c r="CY1280"/>
      <c r="CZ1280"/>
      <c r="DA1280"/>
      <c r="DB1280"/>
    </row>
    <row r="1281" spans="1:106" s="15" customFormat="1" ht="13.4" customHeight="1">
      <c r="A1281" s="4" t="str">
        <f t="shared" si="32"/>
        <v/>
      </c>
      <c r="B1281" s="70"/>
      <c r="C1281" s="123"/>
      <c r="D1281" s="70"/>
      <c r="E1281" s="70"/>
      <c r="F1281" s="123"/>
      <c r="G1281" s="123"/>
      <c r="H1281" s="123"/>
      <c r="I1281" s="126"/>
      <c r="J1281" s="126"/>
      <c r="K1281" s="126"/>
      <c r="L1281" s="126"/>
      <c r="M1281" s="126"/>
      <c r="N1281" s="126"/>
      <c r="O1281" s="126"/>
      <c r="P1281" s="126"/>
      <c r="Q1281" s="126"/>
      <c r="R1281" s="126"/>
      <c r="S1281" s="126"/>
      <c r="T1281" s="126"/>
      <c r="U1281" s="126"/>
      <c r="V1281" s="126"/>
      <c r="W1281" s="126"/>
      <c r="X1281" s="126"/>
      <c r="Y1281" s="126"/>
      <c r="Z1281" s="126"/>
      <c r="AA1281" s="126"/>
      <c r="AB1281" s="126"/>
      <c r="AC1281" s="126"/>
      <c r="AD1281" s="126"/>
      <c r="AE1281" s="126"/>
      <c r="AF1281" s="126"/>
      <c r="AG1281" s="126"/>
      <c r="AH1281" s="126"/>
      <c r="AI1281" s="126"/>
      <c r="AJ1281" s="126"/>
      <c r="AK1281" s="126"/>
      <c r="AL1281" s="126"/>
      <c r="AM1281" s="126"/>
      <c r="AN1281" s="126"/>
      <c r="AO1281" s="126"/>
      <c r="AP1281" s="126"/>
      <c r="AQ1281" s="126"/>
      <c r="AR1281" s="126"/>
      <c r="AS1281" s="126"/>
      <c r="AT1281" s="126"/>
      <c r="AU1281" s="126"/>
      <c r="AV1281" s="126"/>
      <c r="AW1281" s="126"/>
      <c r="AX1281" s="126"/>
      <c r="AY1281" s="126"/>
      <c r="AZ1281" s="126"/>
      <c r="BA1281" s="126"/>
      <c r="BB1281" s="126"/>
      <c r="BC1281" s="126"/>
      <c r="BD1281" s="126"/>
      <c r="BE1281" s="126"/>
      <c r="BF1281" s="126"/>
      <c r="BG1281" s="126"/>
      <c r="BH1281" s="126"/>
      <c r="BI1281" s="126"/>
      <c r="BJ1281" s="126"/>
      <c r="BK1281" s="126"/>
      <c r="BL1281" s="126"/>
      <c r="BM1281" s="126"/>
      <c r="BN1281" s="126"/>
      <c r="BO1281" s="126"/>
      <c r="BP1281" s="126"/>
      <c r="BQ1281" s="126"/>
      <c r="BR1281" s="126"/>
      <c r="BS1281" s="126"/>
      <c r="BT1281" s="126"/>
      <c r="BU1281" s="126"/>
      <c r="BV1281" s="126"/>
      <c r="BW1281" s="126"/>
      <c r="BX1281" s="126"/>
      <c r="BY1281" s="126"/>
      <c r="BZ1281" s="126"/>
      <c r="CA1281" s="126"/>
      <c r="CB1281" s="126"/>
      <c r="CC1281" s="126"/>
      <c r="CD1281" s="126"/>
      <c r="CE1281" s="126"/>
      <c r="CF1281" s="126"/>
      <c r="CG1281" s="126"/>
      <c r="CH1281" s="126"/>
      <c r="CI1281" s="126"/>
      <c r="CJ1281" s="126"/>
      <c r="CK1281" s="126"/>
      <c r="CL1281" s="126"/>
      <c r="CM1281" s="126"/>
      <c r="CN1281" s="126"/>
      <c r="CO1281" s="126"/>
      <c r="CP1281" s="126"/>
      <c r="CQ1281" s="126"/>
      <c r="CR1281" s="126"/>
      <c r="CS1281"/>
      <c r="CT1281"/>
      <c r="CU1281"/>
      <c r="CV1281"/>
      <c r="CW1281"/>
      <c r="CX1281"/>
      <c r="CY1281"/>
      <c r="CZ1281"/>
      <c r="DA1281"/>
      <c r="DB1281"/>
    </row>
    <row r="1282" spans="1:106" s="15" customFormat="1" ht="13.4" customHeight="1">
      <c r="A1282" s="4" t="str">
        <f t="shared" si="32"/>
        <v/>
      </c>
      <c r="B1282" s="70"/>
      <c r="C1282" s="123"/>
      <c r="D1282" s="70"/>
      <c r="E1282" s="70"/>
      <c r="F1282" s="123"/>
      <c r="G1282" s="123"/>
      <c r="H1282" s="123"/>
      <c r="I1282" s="126"/>
      <c r="J1282" s="126"/>
      <c r="K1282" s="126"/>
      <c r="L1282" s="126"/>
      <c r="M1282" s="126"/>
      <c r="N1282" s="126"/>
      <c r="O1282" s="126"/>
      <c r="P1282" s="126"/>
      <c r="Q1282" s="126"/>
      <c r="R1282" s="126"/>
      <c r="S1282" s="126"/>
      <c r="T1282" s="126"/>
      <c r="U1282" s="126"/>
      <c r="V1282" s="126"/>
      <c r="W1282" s="126"/>
      <c r="X1282" s="126"/>
      <c r="Y1282" s="126"/>
      <c r="Z1282" s="126"/>
      <c r="AA1282" s="126"/>
      <c r="AB1282" s="126"/>
      <c r="AC1282" s="126"/>
      <c r="AD1282" s="126"/>
      <c r="AE1282" s="126"/>
      <c r="AF1282" s="126"/>
      <c r="AG1282" s="126"/>
      <c r="AH1282" s="126"/>
      <c r="AI1282" s="126"/>
      <c r="AJ1282" s="126"/>
      <c r="AK1282" s="126"/>
      <c r="AL1282" s="126"/>
      <c r="AM1282" s="126"/>
      <c r="AN1282" s="126"/>
      <c r="AO1282" s="126"/>
      <c r="AP1282" s="126"/>
      <c r="AQ1282" s="126"/>
      <c r="AR1282" s="126"/>
      <c r="AS1282" s="126"/>
      <c r="AT1282" s="126"/>
      <c r="AU1282" s="126"/>
      <c r="AV1282" s="126"/>
      <c r="AW1282" s="126"/>
      <c r="AX1282" s="126"/>
      <c r="AY1282" s="126"/>
      <c r="AZ1282" s="126"/>
      <c r="BA1282" s="126"/>
      <c r="BB1282" s="126"/>
      <c r="BC1282" s="126"/>
      <c r="BD1282" s="126"/>
      <c r="BE1282" s="126"/>
      <c r="BF1282" s="126"/>
      <c r="BG1282" s="126"/>
      <c r="BH1282" s="126"/>
      <c r="BI1282" s="126"/>
      <c r="BJ1282" s="126"/>
      <c r="BK1282" s="126"/>
      <c r="BL1282" s="126"/>
      <c r="BM1282" s="126"/>
      <c r="BN1282" s="126"/>
      <c r="BO1282" s="126"/>
      <c r="BP1282" s="126"/>
      <c r="BQ1282" s="126"/>
      <c r="BR1282" s="126"/>
      <c r="BS1282" s="126"/>
      <c r="BT1282" s="126"/>
      <c r="BU1282" s="126"/>
      <c r="BV1282" s="126"/>
      <c r="BW1282" s="126"/>
      <c r="BX1282" s="126"/>
      <c r="BY1282" s="126"/>
      <c r="BZ1282" s="126"/>
      <c r="CA1282" s="126"/>
      <c r="CB1282" s="126"/>
      <c r="CC1282" s="126"/>
      <c r="CD1282" s="126"/>
      <c r="CE1282" s="126"/>
      <c r="CF1282" s="126"/>
      <c r="CG1282" s="126"/>
      <c r="CH1282" s="126"/>
      <c r="CI1282" s="126"/>
      <c r="CJ1282" s="126"/>
      <c r="CK1282" s="126"/>
      <c r="CL1282" s="126"/>
      <c r="CM1282" s="126"/>
      <c r="CN1282" s="126"/>
      <c r="CO1282" s="126"/>
      <c r="CP1282" s="126"/>
      <c r="CQ1282" s="126"/>
      <c r="CR1282" s="126"/>
      <c r="CS1282"/>
      <c r="CT1282"/>
      <c r="CU1282"/>
      <c r="CV1282"/>
      <c r="CW1282"/>
      <c r="CX1282"/>
      <c r="CY1282"/>
      <c r="CZ1282"/>
      <c r="DA1282"/>
      <c r="DB1282"/>
    </row>
    <row r="1283" spans="1:106" s="15" customFormat="1" ht="13.4" customHeight="1">
      <c r="A1283" s="4" t="str">
        <f t="shared" si="32"/>
        <v/>
      </c>
      <c r="B1283" s="70"/>
      <c r="C1283" s="123"/>
      <c r="D1283" s="70"/>
      <c r="E1283" s="70"/>
      <c r="F1283" s="123"/>
      <c r="G1283" s="123"/>
      <c r="H1283" s="123"/>
      <c r="I1283" s="126"/>
      <c r="J1283" s="126"/>
      <c r="K1283" s="126"/>
      <c r="L1283" s="126"/>
      <c r="M1283" s="126"/>
      <c r="N1283" s="126"/>
      <c r="O1283" s="126"/>
      <c r="P1283" s="126"/>
      <c r="Q1283" s="126"/>
      <c r="R1283" s="126"/>
      <c r="S1283" s="126"/>
      <c r="T1283" s="126"/>
      <c r="U1283" s="126"/>
      <c r="V1283" s="126"/>
      <c r="W1283" s="126"/>
      <c r="X1283" s="126"/>
      <c r="Y1283" s="126"/>
      <c r="Z1283" s="126"/>
      <c r="AA1283" s="126"/>
      <c r="AB1283" s="126"/>
      <c r="AC1283" s="126"/>
      <c r="AD1283" s="126"/>
      <c r="AE1283" s="126"/>
      <c r="AF1283" s="126"/>
      <c r="AG1283" s="126"/>
      <c r="AH1283" s="126"/>
      <c r="AI1283" s="126"/>
      <c r="AJ1283" s="126"/>
      <c r="AK1283" s="126"/>
      <c r="AL1283" s="126"/>
      <c r="AM1283" s="126"/>
      <c r="AN1283" s="126"/>
      <c r="AO1283" s="126"/>
      <c r="AP1283" s="126"/>
      <c r="AQ1283" s="126"/>
      <c r="AR1283" s="126"/>
      <c r="AS1283" s="126"/>
      <c r="AT1283" s="126"/>
      <c r="AU1283" s="126"/>
      <c r="AV1283" s="126"/>
      <c r="AW1283" s="126"/>
      <c r="AX1283" s="126"/>
      <c r="AY1283" s="126"/>
      <c r="AZ1283" s="126"/>
      <c r="BA1283" s="126"/>
      <c r="BB1283" s="126"/>
      <c r="BC1283" s="126"/>
      <c r="BD1283" s="126"/>
      <c r="BE1283" s="126"/>
      <c r="BF1283" s="126"/>
      <c r="BG1283" s="126"/>
      <c r="BH1283" s="126"/>
      <c r="BI1283" s="126"/>
      <c r="BJ1283" s="126"/>
      <c r="BK1283" s="126"/>
      <c r="BL1283" s="126"/>
      <c r="BM1283" s="126"/>
      <c r="BN1283" s="126"/>
      <c r="BO1283" s="126"/>
      <c r="BP1283" s="126"/>
      <c r="BQ1283" s="126"/>
      <c r="BR1283" s="126"/>
      <c r="BS1283" s="126"/>
      <c r="BT1283" s="126"/>
      <c r="BU1283" s="126"/>
      <c r="BV1283" s="126"/>
      <c r="BW1283" s="126"/>
      <c r="BX1283" s="126"/>
      <c r="BY1283" s="126"/>
      <c r="BZ1283" s="126"/>
      <c r="CA1283" s="126"/>
      <c r="CB1283" s="126"/>
      <c r="CC1283" s="126"/>
      <c r="CD1283" s="126"/>
      <c r="CE1283" s="126"/>
      <c r="CF1283" s="126"/>
      <c r="CG1283" s="126"/>
      <c r="CH1283" s="126"/>
      <c r="CI1283" s="126"/>
      <c r="CJ1283" s="126"/>
      <c r="CK1283" s="126"/>
      <c r="CL1283" s="126"/>
      <c r="CM1283" s="126"/>
      <c r="CN1283" s="126"/>
      <c r="CO1283" s="126"/>
      <c r="CP1283" s="126"/>
      <c r="CQ1283" s="126"/>
      <c r="CR1283" s="126"/>
      <c r="CS1283"/>
      <c r="CT1283"/>
      <c r="CU1283"/>
      <c r="CV1283"/>
      <c r="CW1283"/>
      <c r="CX1283"/>
      <c r="CY1283"/>
      <c r="CZ1283"/>
      <c r="DA1283"/>
      <c r="DB1283"/>
    </row>
    <row r="1284" spans="1:106" s="15" customFormat="1" ht="13.4" customHeight="1">
      <c r="A1284" s="4" t="str">
        <f t="shared" si="32"/>
        <v/>
      </c>
      <c r="B1284" s="70"/>
      <c r="C1284" s="123"/>
      <c r="D1284" s="70"/>
      <c r="E1284" s="70"/>
      <c r="F1284" s="123"/>
      <c r="G1284" s="123"/>
      <c r="H1284" s="123"/>
      <c r="I1284" s="126"/>
      <c r="J1284" s="126"/>
      <c r="K1284" s="126"/>
      <c r="L1284" s="126"/>
      <c r="M1284" s="126"/>
      <c r="N1284" s="126"/>
      <c r="O1284" s="126"/>
      <c r="P1284" s="126"/>
      <c r="Q1284" s="126"/>
      <c r="R1284" s="126"/>
      <c r="S1284" s="126"/>
      <c r="T1284" s="126"/>
      <c r="U1284" s="126"/>
      <c r="V1284" s="126"/>
      <c r="W1284" s="126"/>
      <c r="X1284" s="126"/>
      <c r="Y1284" s="126"/>
      <c r="Z1284" s="126"/>
      <c r="AA1284" s="126"/>
      <c r="AB1284" s="126"/>
      <c r="AC1284" s="126"/>
      <c r="AD1284" s="126"/>
      <c r="AE1284" s="126"/>
      <c r="AF1284" s="126"/>
      <c r="AG1284" s="126"/>
      <c r="AH1284" s="126"/>
      <c r="AI1284" s="126"/>
      <c r="AJ1284" s="126"/>
      <c r="AK1284" s="126"/>
      <c r="AL1284" s="126"/>
      <c r="AM1284" s="126"/>
      <c r="AN1284" s="126"/>
      <c r="AO1284" s="126"/>
      <c r="AP1284" s="126"/>
      <c r="AQ1284" s="126"/>
      <c r="AR1284" s="126"/>
      <c r="AS1284" s="126"/>
      <c r="AT1284" s="126"/>
      <c r="AU1284" s="126"/>
      <c r="AV1284" s="126"/>
      <c r="AW1284" s="126"/>
      <c r="AX1284" s="126"/>
      <c r="AY1284" s="126"/>
      <c r="AZ1284" s="126"/>
      <c r="BA1284" s="126"/>
      <c r="BB1284" s="126"/>
      <c r="BC1284" s="126"/>
      <c r="BD1284" s="126"/>
      <c r="BE1284" s="126"/>
      <c r="BF1284" s="126"/>
      <c r="BG1284" s="126"/>
      <c r="BH1284" s="126"/>
      <c r="BI1284" s="126"/>
      <c r="BJ1284" s="126"/>
      <c r="BK1284" s="126"/>
      <c r="BL1284" s="126"/>
      <c r="BM1284" s="126"/>
      <c r="BN1284" s="126"/>
      <c r="BO1284" s="126"/>
      <c r="BP1284" s="126"/>
      <c r="BQ1284" s="126"/>
      <c r="BR1284" s="126"/>
      <c r="BS1284" s="126"/>
      <c r="BT1284" s="126"/>
      <c r="BU1284" s="126"/>
      <c r="BV1284" s="126"/>
      <c r="BW1284" s="126"/>
      <c r="BX1284" s="126"/>
      <c r="BY1284" s="126"/>
      <c r="BZ1284" s="126"/>
      <c r="CA1284" s="126"/>
      <c r="CB1284" s="126"/>
      <c r="CC1284" s="126"/>
      <c r="CD1284" s="126"/>
      <c r="CE1284" s="126"/>
      <c r="CF1284" s="126"/>
      <c r="CG1284" s="126"/>
      <c r="CH1284" s="126"/>
      <c r="CI1284" s="126"/>
      <c r="CJ1284" s="126"/>
      <c r="CK1284" s="126"/>
      <c r="CL1284" s="126"/>
      <c r="CM1284" s="126"/>
      <c r="CN1284" s="126"/>
      <c r="CO1284" s="126"/>
      <c r="CP1284" s="126"/>
      <c r="CQ1284" s="126"/>
      <c r="CR1284" s="126"/>
      <c r="CS1284"/>
      <c r="CT1284"/>
      <c r="CU1284"/>
      <c r="CV1284"/>
      <c r="CW1284"/>
      <c r="CX1284"/>
      <c r="CY1284"/>
      <c r="CZ1284"/>
      <c r="DA1284"/>
      <c r="DB1284"/>
    </row>
    <row r="1285" spans="1:106" s="15" customFormat="1" ht="13.4" customHeight="1">
      <c r="A1285" s="4" t="str">
        <f t="shared" si="32"/>
        <v/>
      </c>
      <c r="B1285" s="70"/>
      <c r="C1285" s="123"/>
      <c r="D1285" s="70"/>
      <c r="E1285" s="70"/>
      <c r="F1285" s="123"/>
      <c r="G1285" s="123"/>
      <c r="H1285" s="123"/>
      <c r="I1285" s="126"/>
      <c r="J1285" s="126"/>
      <c r="K1285" s="126"/>
      <c r="L1285" s="126"/>
      <c r="M1285" s="126"/>
      <c r="N1285" s="126"/>
      <c r="O1285" s="126"/>
      <c r="P1285" s="126"/>
      <c r="Q1285" s="126"/>
      <c r="R1285" s="126"/>
      <c r="S1285" s="126"/>
      <c r="T1285" s="126"/>
      <c r="U1285" s="126"/>
      <c r="V1285" s="126"/>
      <c r="W1285" s="126"/>
      <c r="X1285" s="126"/>
      <c r="Y1285" s="126"/>
      <c r="Z1285" s="126"/>
      <c r="AA1285" s="126"/>
      <c r="AB1285" s="126"/>
      <c r="AC1285" s="126"/>
      <c r="AD1285" s="126"/>
      <c r="AE1285" s="126"/>
      <c r="AF1285" s="126"/>
      <c r="AG1285" s="126"/>
      <c r="AH1285" s="126"/>
      <c r="AI1285" s="126"/>
      <c r="AJ1285" s="126"/>
      <c r="AK1285" s="126"/>
      <c r="AL1285" s="126"/>
      <c r="AM1285" s="126"/>
      <c r="AN1285" s="126"/>
      <c r="AO1285" s="126"/>
      <c r="AP1285" s="126"/>
      <c r="AQ1285" s="126"/>
      <c r="AR1285" s="126"/>
      <c r="AS1285" s="126"/>
      <c r="AT1285" s="126"/>
      <c r="AU1285" s="126"/>
      <c r="AV1285" s="126"/>
      <c r="AW1285" s="126"/>
      <c r="AX1285" s="126"/>
      <c r="AY1285" s="126"/>
      <c r="AZ1285" s="126"/>
      <c r="BA1285" s="126"/>
      <c r="BB1285" s="126"/>
      <c r="BC1285" s="126"/>
      <c r="BD1285" s="126"/>
      <c r="BE1285" s="126"/>
      <c r="BF1285" s="126"/>
      <c r="BG1285" s="126"/>
      <c r="BH1285" s="126"/>
      <c r="BI1285" s="126"/>
      <c r="BJ1285" s="126"/>
      <c r="BK1285" s="126"/>
      <c r="BL1285" s="126"/>
      <c r="BM1285" s="126"/>
      <c r="BN1285" s="126"/>
      <c r="BO1285" s="126"/>
      <c r="BP1285" s="126"/>
      <c r="BQ1285" s="126"/>
      <c r="BR1285" s="126"/>
      <c r="BS1285" s="126"/>
      <c r="BT1285" s="126"/>
      <c r="BU1285" s="126"/>
      <c r="BV1285" s="126"/>
      <c r="BW1285" s="126"/>
      <c r="BX1285" s="126"/>
      <c r="BY1285" s="126"/>
      <c r="BZ1285" s="126"/>
      <c r="CA1285" s="126"/>
      <c r="CB1285" s="126"/>
      <c r="CC1285" s="126"/>
      <c r="CD1285" s="126"/>
      <c r="CE1285" s="126"/>
      <c r="CF1285" s="126"/>
      <c r="CG1285" s="126"/>
      <c r="CH1285" s="126"/>
      <c r="CI1285" s="126"/>
      <c r="CJ1285" s="126"/>
      <c r="CK1285" s="126"/>
      <c r="CL1285" s="126"/>
      <c r="CM1285" s="126"/>
      <c r="CN1285" s="126"/>
      <c r="CO1285" s="126"/>
      <c r="CP1285" s="126"/>
      <c r="CQ1285" s="126"/>
      <c r="CR1285" s="126"/>
      <c r="CS1285"/>
      <c r="CT1285"/>
      <c r="CU1285"/>
      <c r="CV1285"/>
      <c r="CW1285"/>
      <c r="CX1285"/>
      <c r="CY1285"/>
      <c r="CZ1285"/>
      <c r="DA1285"/>
      <c r="DB1285"/>
    </row>
    <row r="1286" spans="1:106" s="15" customFormat="1" ht="13.4" customHeight="1">
      <c r="A1286" s="4" t="str">
        <f t="shared" si="32"/>
        <v/>
      </c>
      <c r="B1286" s="70"/>
      <c r="C1286" s="123"/>
      <c r="D1286" s="70"/>
      <c r="E1286" s="70"/>
      <c r="F1286" s="123"/>
      <c r="G1286" s="123"/>
      <c r="H1286" s="123"/>
      <c r="I1286" s="126"/>
      <c r="J1286" s="126"/>
      <c r="K1286" s="126"/>
      <c r="L1286" s="126"/>
      <c r="M1286" s="126"/>
      <c r="N1286" s="126"/>
      <c r="O1286" s="126"/>
      <c r="P1286" s="126"/>
      <c r="Q1286" s="126"/>
      <c r="R1286" s="126"/>
      <c r="S1286" s="126"/>
      <c r="T1286" s="126"/>
      <c r="U1286" s="126"/>
      <c r="V1286" s="126"/>
      <c r="W1286" s="126"/>
      <c r="X1286" s="126"/>
      <c r="Y1286" s="126"/>
      <c r="Z1286" s="126"/>
      <c r="AA1286" s="126"/>
      <c r="AB1286" s="126"/>
      <c r="AC1286" s="126"/>
      <c r="AD1286" s="126"/>
      <c r="AE1286" s="126"/>
      <c r="AF1286" s="126"/>
      <c r="AG1286" s="126"/>
      <c r="AH1286" s="126"/>
      <c r="AI1286" s="126"/>
      <c r="AJ1286" s="126"/>
      <c r="AK1286" s="126"/>
      <c r="AL1286" s="126"/>
      <c r="AM1286" s="126"/>
      <c r="AN1286" s="126"/>
      <c r="AO1286" s="126"/>
      <c r="AP1286" s="126"/>
      <c r="AQ1286" s="126"/>
      <c r="AR1286" s="126"/>
      <c r="AS1286" s="126"/>
      <c r="AT1286" s="126"/>
      <c r="AU1286" s="126"/>
      <c r="AV1286" s="126"/>
      <c r="AW1286" s="126"/>
      <c r="AX1286" s="126"/>
      <c r="AY1286" s="126"/>
      <c r="AZ1286" s="126"/>
      <c r="BA1286" s="126"/>
      <c r="BB1286" s="126"/>
      <c r="BC1286" s="126"/>
      <c r="BD1286" s="126"/>
      <c r="BE1286" s="126"/>
      <c r="BF1286" s="126"/>
      <c r="BG1286" s="126"/>
      <c r="BH1286" s="126"/>
      <c r="BI1286" s="126"/>
      <c r="BJ1286" s="126"/>
      <c r="BK1286" s="126"/>
      <c r="BL1286" s="126"/>
      <c r="BM1286" s="126"/>
      <c r="BN1286" s="126"/>
      <c r="BO1286" s="126"/>
      <c r="BP1286" s="126"/>
      <c r="BQ1286" s="126"/>
      <c r="BR1286" s="126"/>
      <c r="BS1286" s="126"/>
      <c r="BT1286" s="126"/>
      <c r="BU1286" s="126"/>
      <c r="BV1286" s="126"/>
      <c r="BW1286" s="126"/>
      <c r="BX1286" s="126"/>
      <c r="BY1286" s="126"/>
      <c r="BZ1286" s="126"/>
      <c r="CA1286" s="126"/>
      <c r="CB1286" s="126"/>
      <c r="CC1286" s="126"/>
      <c r="CD1286" s="126"/>
      <c r="CE1286" s="126"/>
      <c r="CF1286" s="126"/>
      <c r="CG1286" s="126"/>
      <c r="CH1286" s="126"/>
      <c r="CI1286" s="126"/>
      <c r="CJ1286" s="126"/>
      <c r="CK1286" s="126"/>
      <c r="CL1286" s="126"/>
      <c r="CM1286" s="126"/>
      <c r="CN1286" s="126"/>
      <c r="CO1286" s="126"/>
      <c r="CP1286" s="126"/>
      <c r="CQ1286" s="126"/>
      <c r="CR1286" s="126"/>
      <c r="CS1286"/>
      <c r="CT1286"/>
      <c r="CU1286"/>
      <c r="CV1286"/>
      <c r="CW1286"/>
      <c r="CX1286"/>
      <c r="CY1286"/>
      <c r="CZ1286"/>
      <c r="DA1286"/>
      <c r="DB1286"/>
    </row>
    <row r="1287" spans="1:106" s="15" customFormat="1" ht="13.4" customHeight="1">
      <c r="A1287" s="4" t="str">
        <f t="shared" si="32"/>
        <v/>
      </c>
      <c r="B1287" s="70"/>
      <c r="C1287" s="123"/>
      <c r="D1287" s="70"/>
      <c r="E1287" s="70"/>
      <c r="F1287" s="123"/>
      <c r="G1287" s="123"/>
      <c r="H1287" s="123"/>
      <c r="I1287" s="126"/>
      <c r="J1287" s="126"/>
      <c r="K1287" s="126"/>
      <c r="L1287" s="126"/>
      <c r="M1287" s="126"/>
      <c r="N1287" s="126"/>
      <c r="O1287" s="126"/>
      <c r="P1287" s="126"/>
      <c r="Q1287" s="126"/>
      <c r="R1287" s="126"/>
      <c r="S1287" s="126"/>
      <c r="T1287" s="126"/>
      <c r="U1287" s="126"/>
      <c r="V1287" s="126"/>
      <c r="W1287" s="126"/>
      <c r="X1287" s="126"/>
      <c r="Y1287" s="126"/>
      <c r="Z1287" s="126"/>
      <c r="AA1287" s="126"/>
      <c r="AB1287" s="126"/>
      <c r="AC1287" s="126"/>
      <c r="AD1287" s="126"/>
      <c r="AE1287" s="126"/>
      <c r="AF1287" s="126"/>
      <c r="AG1287" s="126"/>
      <c r="AH1287" s="126"/>
      <c r="AI1287" s="126"/>
      <c r="AJ1287" s="126"/>
      <c r="AK1287" s="126"/>
      <c r="AL1287" s="126"/>
      <c r="AM1287" s="126"/>
      <c r="AN1287" s="126"/>
      <c r="AO1287" s="126"/>
      <c r="AP1287" s="126"/>
      <c r="AQ1287" s="126"/>
      <c r="AR1287" s="126"/>
      <c r="AS1287" s="126"/>
      <c r="AT1287" s="126"/>
      <c r="AU1287" s="126"/>
      <c r="AV1287" s="126"/>
      <c r="AW1287" s="126"/>
      <c r="AX1287" s="126"/>
      <c r="AY1287" s="126"/>
      <c r="AZ1287" s="126"/>
      <c r="BA1287" s="126"/>
      <c r="BB1287" s="126"/>
      <c r="BC1287" s="126"/>
      <c r="BD1287" s="126"/>
      <c r="BE1287" s="126"/>
      <c r="BF1287" s="126"/>
      <c r="BG1287" s="126"/>
      <c r="BH1287" s="126"/>
      <c r="BI1287" s="126"/>
      <c r="BJ1287" s="126"/>
      <c r="BK1287" s="126"/>
      <c r="BL1287" s="126"/>
      <c r="BM1287" s="126"/>
      <c r="BN1287" s="126"/>
      <c r="BO1287" s="126"/>
      <c r="BP1287" s="126"/>
      <c r="BQ1287" s="126"/>
      <c r="BR1287" s="126"/>
      <c r="BS1287" s="126"/>
      <c r="BT1287" s="126"/>
      <c r="BU1287" s="126"/>
      <c r="BV1287" s="126"/>
      <c r="BW1287" s="126"/>
      <c r="BX1287" s="126"/>
      <c r="BY1287" s="126"/>
      <c r="BZ1287" s="126"/>
      <c r="CA1287" s="126"/>
      <c r="CB1287" s="126"/>
      <c r="CC1287" s="126"/>
      <c r="CD1287" s="126"/>
      <c r="CE1287" s="126"/>
      <c r="CF1287" s="126"/>
      <c r="CG1287" s="126"/>
      <c r="CH1287" s="126"/>
      <c r="CI1287" s="126"/>
      <c r="CJ1287" s="126"/>
      <c r="CK1287" s="126"/>
      <c r="CL1287" s="126"/>
      <c r="CM1287" s="126"/>
      <c r="CN1287" s="126"/>
      <c r="CO1287" s="126"/>
      <c r="CP1287" s="126"/>
      <c r="CQ1287" s="126"/>
      <c r="CR1287" s="126"/>
      <c r="CS1287"/>
      <c r="CT1287"/>
      <c r="CU1287"/>
      <c r="CV1287"/>
      <c r="CW1287"/>
      <c r="CX1287"/>
      <c r="CY1287"/>
      <c r="CZ1287"/>
      <c r="DA1287"/>
      <c r="DB1287"/>
    </row>
    <row r="1288" spans="1:106" s="15" customFormat="1" ht="13.4" customHeight="1">
      <c r="A1288" s="4" t="str">
        <f t="shared" si="32"/>
        <v/>
      </c>
      <c r="B1288" s="70"/>
      <c r="C1288" s="123"/>
      <c r="D1288" s="70"/>
      <c r="E1288" s="70"/>
      <c r="F1288" s="123"/>
      <c r="G1288" s="123"/>
      <c r="H1288" s="123"/>
      <c r="I1288" s="126"/>
      <c r="J1288" s="126"/>
      <c r="K1288" s="126"/>
      <c r="L1288" s="126"/>
      <c r="M1288" s="126"/>
      <c r="N1288" s="126"/>
      <c r="O1288" s="126"/>
      <c r="P1288" s="126"/>
      <c r="Q1288" s="126"/>
      <c r="R1288" s="126"/>
      <c r="S1288" s="126"/>
      <c r="T1288" s="126"/>
      <c r="U1288" s="126"/>
      <c r="V1288" s="126"/>
      <c r="W1288" s="126"/>
      <c r="X1288" s="126"/>
      <c r="Y1288" s="126"/>
      <c r="Z1288" s="126"/>
      <c r="AA1288" s="126"/>
      <c r="AB1288" s="126"/>
      <c r="AC1288" s="126"/>
      <c r="AD1288" s="126"/>
      <c r="AE1288" s="126"/>
      <c r="AF1288" s="126"/>
      <c r="AG1288" s="126"/>
      <c r="AH1288" s="126"/>
      <c r="AI1288" s="126"/>
      <c r="AJ1288" s="126"/>
      <c r="AK1288" s="126"/>
      <c r="AL1288" s="126"/>
      <c r="AM1288" s="126"/>
      <c r="AN1288" s="126"/>
      <c r="AO1288" s="126"/>
      <c r="AP1288" s="126"/>
      <c r="AQ1288" s="126"/>
      <c r="AR1288" s="126"/>
      <c r="AS1288" s="126"/>
      <c r="AT1288" s="126"/>
      <c r="AU1288" s="126"/>
      <c r="AV1288" s="126"/>
      <c r="AW1288" s="126"/>
      <c r="AX1288" s="126"/>
      <c r="AY1288" s="126"/>
      <c r="AZ1288" s="126"/>
      <c r="BA1288" s="126"/>
      <c r="BB1288" s="126"/>
      <c r="BC1288" s="126"/>
      <c r="BD1288" s="126"/>
      <c r="BE1288" s="126"/>
      <c r="BF1288" s="126"/>
      <c r="BG1288" s="126"/>
      <c r="BH1288" s="126"/>
      <c r="BI1288" s="126"/>
      <c r="BJ1288" s="126"/>
      <c r="BK1288" s="126"/>
      <c r="BL1288" s="126"/>
      <c r="BM1288" s="126"/>
      <c r="BN1288" s="126"/>
      <c r="BO1288" s="126"/>
      <c r="BP1288" s="126"/>
      <c r="BQ1288" s="126"/>
      <c r="BR1288" s="126"/>
      <c r="BS1288" s="126"/>
      <c r="BT1288" s="126"/>
      <c r="BU1288" s="126"/>
      <c r="BV1288" s="126"/>
      <c r="BW1288" s="126"/>
      <c r="BX1288" s="126"/>
      <c r="BY1288" s="126"/>
      <c r="BZ1288" s="126"/>
      <c r="CA1288" s="126"/>
      <c r="CB1288" s="126"/>
      <c r="CC1288" s="126"/>
      <c r="CD1288" s="126"/>
      <c r="CE1288" s="126"/>
      <c r="CF1288" s="126"/>
      <c r="CG1288" s="126"/>
      <c r="CH1288" s="126"/>
      <c r="CI1288" s="126"/>
      <c r="CJ1288" s="126"/>
      <c r="CK1288" s="126"/>
      <c r="CL1288" s="126"/>
      <c r="CM1288" s="126"/>
      <c r="CN1288" s="126"/>
      <c r="CO1288" s="126"/>
      <c r="CP1288" s="126"/>
      <c r="CQ1288" s="126"/>
      <c r="CR1288" s="126"/>
      <c r="CS1288"/>
      <c r="CT1288"/>
      <c r="CU1288"/>
      <c r="CV1288"/>
      <c r="CW1288"/>
      <c r="CX1288"/>
      <c r="CY1288"/>
      <c r="CZ1288"/>
      <c r="DA1288"/>
      <c r="DB1288"/>
    </row>
    <row r="1289" spans="1:106" s="15" customFormat="1" ht="13.4" customHeight="1">
      <c r="A1289" s="4" t="str">
        <f t="shared" ref="A1289:A1352" si="33">B1289&amp;C1289&amp;E1289</f>
        <v/>
      </c>
      <c r="B1289" s="70"/>
      <c r="C1289" s="123"/>
      <c r="D1289" s="70"/>
      <c r="E1289" s="70"/>
      <c r="F1289" s="123"/>
      <c r="G1289" s="123"/>
      <c r="H1289" s="123"/>
      <c r="I1289" s="126"/>
      <c r="J1289" s="126"/>
      <c r="K1289" s="126"/>
      <c r="L1289" s="126"/>
      <c r="M1289" s="126"/>
      <c r="N1289" s="126"/>
      <c r="O1289" s="126"/>
      <c r="P1289" s="126"/>
      <c r="Q1289" s="126"/>
      <c r="R1289" s="126"/>
      <c r="S1289" s="126"/>
      <c r="T1289" s="126"/>
      <c r="U1289" s="126"/>
      <c r="V1289" s="126"/>
      <c r="W1289" s="126"/>
      <c r="X1289" s="126"/>
      <c r="Y1289" s="126"/>
      <c r="Z1289" s="126"/>
      <c r="AA1289" s="126"/>
      <c r="AB1289" s="126"/>
      <c r="AC1289" s="126"/>
      <c r="AD1289" s="126"/>
      <c r="AE1289" s="126"/>
      <c r="AF1289" s="126"/>
      <c r="AG1289" s="126"/>
      <c r="AH1289" s="126"/>
      <c r="AI1289" s="126"/>
      <c r="AJ1289" s="126"/>
      <c r="AK1289" s="126"/>
      <c r="AL1289" s="126"/>
      <c r="AM1289" s="126"/>
      <c r="AN1289" s="126"/>
      <c r="AO1289" s="126"/>
      <c r="AP1289" s="126"/>
      <c r="AQ1289" s="126"/>
      <c r="AR1289" s="126"/>
      <c r="AS1289" s="126"/>
      <c r="AT1289" s="126"/>
      <c r="AU1289" s="126"/>
      <c r="AV1289" s="126"/>
      <c r="AW1289" s="126"/>
      <c r="AX1289" s="126"/>
      <c r="AY1289" s="126"/>
      <c r="AZ1289" s="126"/>
      <c r="BA1289" s="126"/>
      <c r="BB1289" s="126"/>
      <c r="BC1289" s="126"/>
      <c r="BD1289" s="126"/>
      <c r="BE1289" s="126"/>
      <c r="BF1289" s="126"/>
      <c r="BG1289" s="126"/>
      <c r="BH1289" s="126"/>
      <c r="BI1289" s="126"/>
      <c r="BJ1289" s="126"/>
      <c r="BK1289" s="126"/>
      <c r="BL1289" s="126"/>
      <c r="BM1289" s="126"/>
      <c r="BN1289" s="126"/>
      <c r="BO1289" s="126"/>
      <c r="BP1289" s="126"/>
      <c r="BQ1289" s="126"/>
      <c r="BR1289" s="126"/>
      <c r="BS1289" s="126"/>
      <c r="BT1289" s="126"/>
      <c r="BU1289" s="126"/>
      <c r="BV1289" s="126"/>
      <c r="BW1289" s="126"/>
      <c r="BX1289" s="126"/>
      <c r="BY1289" s="126"/>
      <c r="BZ1289" s="126"/>
      <c r="CA1289" s="126"/>
      <c r="CB1289" s="126"/>
      <c r="CC1289" s="126"/>
      <c r="CD1289" s="126"/>
      <c r="CE1289" s="126"/>
      <c r="CF1289" s="126"/>
      <c r="CG1289" s="126"/>
      <c r="CH1289" s="126"/>
      <c r="CI1289" s="126"/>
      <c r="CJ1289" s="126"/>
      <c r="CK1289" s="126"/>
      <c r="CL1289" s="126"/>
      <c r="CM1289" s="126"/>
      <c r="CN1289" s="126"/>
      <c r="CO1289" s="126"/>
      <c r="CP1289" s="126"/>
      <c r="CQ1289" s="126"/>
      <c r="CR1289" s="126"/>
      <c r="CS1289"/>
      <c r="CT1289"/>
      <c r="CU1289"/>
      <c r="CV1289"/>
      <c r="CW1289"/>
      <c r="CX1289"/>
      <c r="CY1289"/>
      <c r="CZ1289"/>
      <c r="DA1289"/>
      <c r="DB1289"/>
    </row>
    <row r="1290" spans="1:106" s="15" customFormat="1" ht="13.4" customHeight="1">
      <c r="A1290" s="4" t="str">
        <f t="shared" si="33"/>
        <v/>
      </c>
      <c r="B1290" s="70"/>
      <c r="C1290" s="123"/>
      <c r="D1290" s="70"/>
      <c r="E1290" s="70"/>
      <c r="F1290" s="123"/>
      <c r="G1290" s="123"/>
      <c r="H1290" s="123"/>
      <c r="I1290" s="126"/>
      <c r="J1290" s="126"/>
      <c r="K1290" s="126"/>
      <c r="L1290" s="126"/>
      <c r="M1290" s="126"/>
      <c r="N1290" s="126"/>
      <c r="O1290" s="126"/>
      <c r="P1290" s="126"/>
      <c r="Q1290" s="126"/>
      <c r="R1290" s="126"/>
      <c r="S1290" s="126"/>
      <c r="T1290" s="126"/>
      <c r="U1290" s="126"/>
      <c r="V1290" s="126"/>
      <c r="W1290" s="126"/>
      <c r="X1290" s="126"/>
      <c r="Y1290" s="126"/>
      <c r="Z1290" s="126"/>
      <c r="AA1290" s="126"/>
      <c r="AB1290" s="126"/>
      <c r="AC1290" s="126"/>
      <c r="AD1290" s="126"/>
      <c r="AE1290" s="126"/>
      <c r="AF1290" s="126"/>
      <c r="AG1290" s="126"/>
      <c r="AH1290" s="126"/>
      <c r="AI1290" s="126"/>
      <c r="AJ1290" s="126"/>
      <c r="AK1290" s="126"/>
      <c r="AL1290" s="126"/>
      <c r="AM1290" s="126"/>
      <c r="AN1290" s="126"/>
      <c r="AO1290" s="126"/>
      <c r="AP1290" s="126"/>
      <c r="AQ1290" s="126"/>
      <c r="AR1290" s="126"/>
      <c r="AS1290" s="126"/>
      <c r="AT1290" s="126"/>
      <c r="AU1290" s="126"/>
      <c r="AV1290" s="126"/>
      <c r="AW1290" s="126"/>
      <c r="AX1290" s="126"/>
      <c r="AY1290" s="126"/>
      <c r="AZ1290" s="126"/>
      <c r="BA1290" s="126"/>
      <c r="BB1290" s="126"/>
      <c r="BC1290" s="126"/>
      <c r="BD1290" s="126"/>
      <c r="BE1290" s="126"/>
      <c r="BF1290" s="126"/>
      <c r="BG1290" s="126"/>
      <c r="BH1290" s="126"/>
      <c r="BI1290" s="126"/>
      <c r="BJ1290" s="126"/>
      <c r="BK1290" s="126"/>
      <c r="BL1290" s="126"/>
      <c r="BM1290" s="126"/>
      <c r="BN1290" s="126"/>
      <c r="BO1290" s="126"/>
      <c r="BP1290" s="126"/>
      <c r="BQ1290" s="126"/>
      <c r="BR1290" s="126"/>
      <c r="BS1290" s="126"/>
      <c r="BT1290" s="126"/>
      <c r="BU1290" s="126"/>
      <c r="BV1290" s="126"/>
      <c r="BW1290" s="126"/>
      <c r="BX1290" s="126"/>
      <c r="BY1290" s="126"/>
      <c r="BZ1290" s="126"/>
      <c r="CA1290" s="126"/>
      <c r="CB1290" s="126"/>
      <c r="CC1290" s="126"/>
      <c r="CD1290" s="126"/>
      <c r="CE1290" s="126"/>
      <c r="CF1290" s="126"/>
      <c r="CG1290" s="126"/>
      <c r="CH1290" s="126"/>
      <c r="CI1290" s="126"/>
      <c r="CJ1290" s="126"/>
      <c r="CK1290" s="126"/>
      <c r="CL1290" s="126"/>
      <c r="CM1290" s="126"/>
      <c r="CN1290" s="126"/>
      <c r="CO1290" s="126"/>
      <c r="CP1290" s="126"/>
      <c r="CQ1290" s="126"/>
      <c r="CR1290" s="126"/>
      <c r="CS1290"/>
      <c r="CT1290"/>
      <c r="CU1290"/>
      <c r="CV1290"/>
      <c r="CW1290"/>
      <c r="CX1290"/>
      <c r="CY1290"/>
      <c r="CZ1290"/>
      <c r="DA1290"/>
      <c r="DB1290"/>
    </row>
    <row r="1291" spans="1:106" s="15" customFormat="1" ht="13.4" customHeight="1">
      <c r="A1291" s="4" t="str">
        <f t="shared" si="33"/>
        <v/>
      </c>
      <c r="B1291" s="70"/>
      <c r="C1291" s="123"/>
      <c r="D1291" s="70"/>
      <c r="E1291" s="70"/>
      <c r="F1291" s="123"/>
      <c r="G1291" s="123"/>
      <c r="H1291" s="123"/>
      <c r="I1291" s="126"/>
      <c r="J1291" s="126"/>
      <c r="K1291" s="126"/>
      <c r="L1291" s="126"/>
      <c r="M1291" s="126"/>
      <c r="N1291" s="126"/>
      <c r="O1291" s="126"/>
      <c r="P1291" s="126"/>
      <c r="Q1291" s="126"/>
      <c r="R1291" s="126"/>
      <c r="S1291" s="126"/>
      <c r="T1291" s="126"/>
      <c r="U1291" s="126"/>
      <c r="V1291" s="126"/>
      <c r="W1291" s="126"/>
      <c r="X1291" s="126"/>
      <c r="Y1291" s="126"/>
      <c r="Z1291" s="126"/>
      <c r="AA1291" s="126"/>
      <c r="AB1291" s="126"/>
      <c r="AC1291" s="126"/>
      <c r="AD1291" s="126"/>
      <c r="AE1291" s="126"/>
      <c r="AF1291" s="126"/>
      <c r="AG1291" s="126"/>
      <c r="AH1291" s="126"/>
      <c r="AI1291" s="126"/>
      <c r="AJ1291" s="126"/>
      <c r="AK1291" s="126"/>
      <c r="AL1291" s="126"/>
      <c r="AM1291" s="126"/>
      <c r="AN1291" s="126"/>
      <c r="AO1291" s="126"/>
      <c r="AP1291" s="126"/>
      <c r="AQ1291" s="126"/>
      <c r="AR1291" s="126"/>
      <c r="AS1291" s="126"/>
      <c r="AT1291" s="126"/>
      <c r="AU1291" s="126"/>
      <c r="AV1291" s="126"/>
      <c r="AW1291" s="126"/>
      <c r="AX1291" s="126"/>
      <c r="AY1291" s="126"/>
      <c r="AZ1291" s="126"/>
      <c r="BA1291" s="126"/>
      <c r="BB1291" s="126"/>
      <c r="BC1291" s="126"/>
      <c r="BD1291" s="126"/>
      <c r="BE1291" s="126"/>
      <c r="BF1291" s="126"/>
      <c r="BG1291" s="126"/>
      <c r="BH1291" s="126"/>
      <c r="BI1291" s="126"/>
      <c r="BJ1291" s="126"/>
      <c r="BK1291" s="126"/>
      <c r="BL1291" s="126"/>
      <c r="BM1291" s="126"/>
      <c r="BN1291" s="126"/>
      <c r="BO1291" s="126"/>
      <c r="BP1291" s="126"/>
      <c r="BQ1291" s="126"/>
      <c r="BR1291" s="126"/>
      <c r="BS1291" s="126"/>
      <c r="BT1291" s="126"/>
      <c r="BU1291" s="126"/>
      <c r="BV1291" s="126"/>
      <c r="BW1291" s="126"/>
      <c r="BX1291" s="126"/>
      <c r="BY1291" s="126"/>
      <c r="BZ1291" s="126"/>
      <c r="CA1291" s="126"/>
      <c r="CB1291" s="126"/>
      <c r="CC1291" s="126"/>
      <c r="CD1291" s="126"/>
      <c r="CE1291" s="126"/>
      <c r="CF1291" s="126"/>
      <c r="CG1291" s="126"/>
      <c r="CH1291" s="126"/>
      <c r="CI1291" s="126"/>
      <c r="CJ1291" s="126"/>
      <c r="CK1291" s="126"/>
      <c r="CL1291" s="126"/>
      <c r="CM1291" s="126"/>
      <c r="CN1291" s="126"/>
      <c r="CO1291" s="126"/>
      <c r="CP1291" s="126"/>
      <c r="CQ1291" s="126"/>
      <c r="CR1291" s="126"/>
      <c r="CS1291"/>
      <c r="CT1291"/>
      <c r="CU1291"/>
      <c r="CV1291"/>
      <c r="CW1291"/>
      <c r="CX1291"/>
      <c r="CY1291"/>
      <c r="CZ1291"/>
      <c r="DA1291"/>
      <c r="DB1291"/>
    </row>
    <row r="1292" spans="1:106" s="15" customFormat="1" ht="13.4" customHeight="1">
      <c r="A1292" s="4" t="str">
        <f t="shared" si="33"/>
        <v/>
      </c>
      <c r="B1292" s="70"/>
      <c r="C1292" s="123"/>
      <c r="D1292" s="70"/>
      <c r="E1292" s="70"/>
      <c r="F1292" s="123"/>
      <c r="G1292" s="123"/>
      <c r="H1292" s="123"/>
      <c r="I1292" s="126"/>
      <c r="J1292" s="126"/>
      <c r="K1292" s="126"/>
      <c r="L1292" s="126"/>
      <c r="M1292" s="126"/>
      <c r="N1292" s="126"/>
      <c r="O1292" s="126"/>
      <c r="P1292" s="126"/>
      <c r="Q1292" s="126"/>
      <c r="R1292" s="126"/>
      <c r="S1292" s="126"/>
      <c r="T1292" s="126"/>
      <c r="U1292" s="126"/>
      <c r="V1292" s="126"/>
      <c r="W1292" s="126"/>
      <c r="X1292" s="126"/>
      <c r="Y1292" s="126"/>
      <c r="Z1292" s="126"/>
      <c r="AA1292" s="126"/>
      <c r="AB1292" s="126"/>
      <c r="AC1292" s="126"/>
      <c r="AD1292" s="126"/>
      <c r="AE1292" s="126"/>
      <c r="AF1292" s="126"/>
      <c r="AG1292" s="126"/>
      <c r="AH1292" s="126"/>
      <c r="AI1292" s="126"/>
      <c r="AJ1292" s="126"/>
      <c r="AK1292" s="126"/>
      <c r="AL1292" s="126"/>
      <c r="AM1292" s="126"/>
      <c r="AN1292" s="126"/>
      <c r="AO1292" s="126"/>
      <c r="AP1292" s="126"/>
      <c r="AQ1292" s="126"/>
      <c r="AR1292" s="126"/>
      <c r="AS1292" s="126"/>
      <c r="AT1292" s="126"/>
      <c r="AU1292" s="126"/>
      <c r="AV1292" s="126"/>
      <c r="AW1292" s="126"/>
      <c r="AX1292" s="126"/>
      <c r="AY1292" s="126"/>
      <c r="AZ1292" s="126"/>
      <c r="BA1292" s="126"/>
      <c r="BB1292" s="126"/>
      <c r="BC1292" s="126"/>
      <c r="BD1292" s="126"/>
      <c r="BE1292" s="126"/>
      <c r="BF1292" s="126"/>
      <c r="BG1292" s="126"/>
      <c r="BH1292" s="126"/>
      <c r="BI1292" s="126"/>
      <c r="BJ1292" s="126"/>
      <c r="BK1292" s="126"/>
      <c r="BL1292" s="126"/>
      <c r="BM1292" s="126"/>
      <c r="BN1292" s="126"/>
      <c r="BO1292" s="126"/>
      <c r="BP1292" s="126"/>
      <c r="BQ1292" s="126"/>
      <c r="BR1292" s="126"/>
      <c r="BS1292" s="126"/>
      <c r="BT1292" s="126"/>
      <c r="BU1292" s="126"/>
      <c r="BV1292" s="126"/>
      <c r="BW1292" s="126"/>
      <c r="BX1292" s="126"/>
      <c r="BY1292" s="126"/>
      <c r="BZ1292" s="126"/>
      <c r="CA1292" s="126"/>
      <c r="CB1292" s="126"/>
      <c r="CC1292" s="126"/>
      <c r="CD1292" s="126"/>
      <c r="CE1292" s="126"/>
      <c r="CF1292" s="126"/>
      <c r="CG1292" s="126"/>
      <c r="CH1292" s="126"/>
      <c r="CI1292" s="126"/>
      <c r="CJ1292" s="126"/>
      <c r="CK1292" s="126"/>
      <c r="CL1292" s="126"/>
      <c r="CM1292" s="126"/>
      <c r="CN1292" s="126"/>
      <c r="CO1292" s="126"/>
      <c r="CP1292" s="126"/>
      <c r="CQ1292" s="126"/>
      <c r="CR1292" s="126"/>
      <c r="CS1292"/>
      <c r="CT1292"/>
      <c r="CU1292"/>
      <c r="CV1292"/>
      <c r="CW1292"/>
      <c r="CX1292"/>
      <c r="CY1292"/>
      <c r="CZ1292"/>
      <c r="DA1292"/>
      <c r="DB1292"/>
    </row>
    <row r="1293" spans="1:106" s="15" customFormat="1" ht="13.4" customHeight="1">
      <c r="A1293" s="4" t="str">
        <f t="shared" si="33"/>
        <v/>
      </c>
      <c r="B1293" s="70"/>
      <c r="C1293" s="123"/>
      <c r="D1293" s="70"/>
      <c r="E1293" s="70"/>
      <c r="F1293" s="123"/>
      <c r="G1293" s="123"/>
      <c r="H1293" s="123"/>
      <c r="I1293" s="126"/>
      <c r="J1293" s="126"/>
      <c r="K1293" s="126"/>
      <c r="L1293" s="126"/>
      <c r="M1293" s="126"/>
      <c r="N1293" s="126"/>
      <c r="O1293" s="126"/>
      <c r="P1293" s="126"/>
      <c r="Q1293" s="126"/>
      <c r="R1293" s="126"/>
      <c r="S1293" s="126"/>
      <c r="T1293" s="126"/>
      <c r="U1293" s="126"/>
      <c r="V1293" s="126"/>
      <c r="W1293" s="126"/>
      <c r="X1293" s="126"/>
      <c r="Y1293" s="126"/>
      <c r="Z1293" s="126"/>
      <c r="AA1293" s="126"/>
      <c r="AB1293" s="126"/>
      <c r="AC1293" s="126"/>
      <c r="AD1293" s="126"/>
      <c r="AE1293" s="126"/>
      <c r="AF1293" s="126"/>
      <c r="AG1293" s="126"/>
      <c r="AH1293" s="126"/>
      <c r="AI1293" s="126"/>
      <c r="AJ1293" s="126"/>
      <c r="AK1293" s="126"/>
      <c r="AL1293" s="126"/>
      <c r="AM1293" s="126"/>
      <c r="AN1293" s="126"/>
      <c r="AO1293" s="126"/>
      <c r="AP1293" s="126"/>
      <c r="AQ1293" s="126"/>
      <c r="AR1293" s="126"/>
      <c r="AS1293" s="126"/>
      <c r="AT1293" s="126"/>
      <c r="AU1293" s="126"/>
      <c r="AV1293" s="126"/>
      <c r="AW1293" s="126"/>
      <c r="AX1293" s="126"/>
      <c r="AY1293" s="126"/>
      <c r="AZ1293" s="126"/>
      <c r="BA1293" s="126"/>
      <c r="BB1293" s="126"/>
      <c r="BC1293" s="126"/>
      <c r="BD1293" s="126"/>
      <c r="BE1293" s="126"/>
      <c r="BF1293" s="126"/>
      <c r="BG1293" s="126"/>
      <c r="BH1293" s="126"/>
      <c r="BI1293" s="126"/>
      <c r="BJ1293" s="126"/>
      <c r="BK1293" s="126"/>
      <c r="BL1293" s="126"/>
      <c r="BM1293" s="126"/>
      <c r="BN1293" s="126"/>
      <c r="BO1293" s="126"/>
      <c r="BP1293" s="126"/>
      <c r="BQ1293" s="126"/>
      <c r="BR1293" s="126"/>
      <c r="BS1293" s="126"/>
      <c r="BT1293" s="126"/>
      <c r="BU1293" s="126"/>
      <c r="BV1293" s="126"/>
      <c r="BW1293" s="126"/>
      <c r="BX1293" s="126"/>
      <c r="BY1293" s="126"/>
      <c r="BZ1293" s="126"/>
      <c r="CA1293" s="126"/>
      <c r="CB1293" s="126"/>
      <c r="CC1293" s="126"/>
      <c r="CD1293" s="126"/>
      <c r="CE1293" s="126"/>
      <c r="CF1293" s="126"/>
      <c r="CG1293" s="126"/>
      <c r="CH1293" s="126"/>
      <c r="CI1293" s="126"/>
      <c r="CJ1293" s="126"/>
      <c r="CK1293" s="126"/>
      <c r="CL1293" s="126"/>
      <c r="CM1293" s="126"/>
      <c r="CN1293" s="126"/>
      <c r="CO1293" s="126"/>
      <c r="CP1293" s="126"/>
      <c r="CQ1293" s="126"/>
      <c r="CR1293" s="126"/>
      <c r="CS1293"/>
      <c r="CT1293"/>
      <c r="CU1293"/>
      <c r="CV1293"/>
      <c r="CW1293"/>
      <c r="CX1293"/>
      <c r="CY1293"/>
      <c r="CZ1293"/>
      <c r="DA1293"/>
      <c r="DB1293"/>
    </row>
    <row r="1294" spans="1:106" s="15" customFormat="1" ht="13.4" customHeight="1">
      <c r="A1294" s="4" t="str">
        <f t="shared" si="33"/>
        <v/>
      </c>
      <c r="B1294" s="70"/>
      <c r="C1294" s="123"/>
      <c r="D1294" s="70"/>
      <c r="E1294" s="70"/>
      <c r="F1294" s="123"/>
      <c r="G1294" s="123"/>
      <c r="H1294" s="123"/>
      <c r="I1294" s="126"/>
      <c r="J1294" s="126"/>
      <c r="K1294" s="126"/>
      <c r="L1294" s="126"/>
      <c r="M1294" s="126"/>
      <c r="N1294" s="126"/>
      <c r="O1294" s="126"/>
      <c r="P1294" s="126"/>
      <c r="Q1294" s="126"/>
      <c r="R1294" s="126"/>
      <c r="S1294" s="126"/>
      <c r="T1294" s="126"/>
      <c r="U1294" s="126"/>
      <c r="V1294" s="126"/>
      <c r="W1294" s="126"/>
      <c r="X1294" s="126"/>
      <c r="Y1294" s="126"/>
      <c r="Z1294" s="126"/>
      <c r="AA1294" s="126"/>
      <c r="AB1294" s="126"/>
      <c r="AC1294" s="126"/>
      <c r="AD1294" s="126"/>
      <c r="AE1294" s="126"/>
      <c r="AF1294" s="126"/>
      <c r="AG1294" s="126"/>
      <c r="AH1294" s="126"/>
      <c r="AI1294" s="126"/>
      <c r="AJ1294" s="126"/>
      <c r="AK1294" s="126"/>
      <c r="AL1294" s="126"/>
      <c r="AM1294" s="126"/>
      <c r="AN1294" s="126"/>
      <c r="AO1294" s="126"/>
      <c r="AP1294" s="126"/>
      <c r="AQ1294" s="126"/>
      <c r="AR1294" s="126"/>
      <c r="AS1294" s="126"/>
      <c r="AT1294" s="126"/>
      <c r="AU1294" s="126"/>
      <c r="AV1294" s="126"/>
      <c r="AW1294" s="126"/>
      <c r="AX1294" s="126"/>
      <c r="AY1294" s="126"/>
      <c r="AZ1294" s="126"/>
      <c r="BA1294" s="126"/>
      <c r="BB1294" s="126"/>
      <c r="BC1294" s="126"/>
      <c r="BD1294" s="126"/>
      <c r="BE1294" s="126"/>
      <c r="BF1294" s="126"/>
      <c r="BG1294" s="126"/>
      <c r="BH1294" s="126"/>
      <c r="BI1294" s="126"/>
      <c r="BJ1294" s="126"/>
      <c r="BK1294" s="126"/>
      <c r="BL1294" s="126"/>
      <c r="BM1294" s="126"/>
      <c r="BN1294" s="126"/>
      <c r="BO1294" s="126"/>
      <c r="BP1294" s="126"/>
      <c r="BQ1294" s="126"/>
      <c r="BR1294" s="126"/>
      <c r="BS1294" s="126"/>
      <c r="BT1294" s="126"/>
      <c r="BU1294" s="126"/>
      <c r="BV1294" s="126"/>
      <c r="BW1294" s="126"/>
      <c r="BX1294" s="126"/>
      <c r="BY1294" s="126"/>
      <c r="BZ1294" s="126"/>
      <c r="CA1294" s="126"/>
      <c r="CB1294" s="126"/>
      <c r="CC1294" s="126"/>
      <c r="CD1294" s="126"/>
      <c r="CE1294" s="126"/>
      <c r="CF1294" s="126"/>
      <c r="CG1294" s="126"/>
      <c r="CH1294" s="126"/>
      <c r="CI1294" s="126"/>
      <c r="CJ1294" s="126"/>
      <c r="CK1294" s="126"/>
      <c r="CL1294" s="126"/>
      <c r="CM1294" s="126"/>
      <c r="CN1294" s="126"/>
      <c r="CO1294" s="126"/>
      <c r="CP1294" s="126"/>
      <c r="CQ1294" s="126"/>
      <c r="CR1294" s="126"/>
      <c r="CS1294"/>
      <c r="CT1294"/>
      <c r="CU1294"/>
      <c r="CV1294"/>
      <c r="CW1294"/>
      <c r="CX1294"/>
      <c r="CY1294"/>
      <c r="CZ1294"/>
      <c r="DA1294"/>
      <c r="DB1294"/>
    </row>
    <row r="1295" spans="1:106" s="15" customFormat="1" ht="13.4" customHeight="1">
      <c r="A1295" s="4" t="str">
        <f t="shared" si="33"/>
        <v/>
      </c>
      <c r="B1295" s="70"/>
      <c r="C1295" s="123"/>
      <c r="D1295" s="70"/>
      <c r="E1295" s="70"/>
      <c r="F1295" s="123"/>
      <c r="G1295" s="123"/>
      <c r="H1295" s="123"/>
      <c r="I1295" s="126"/>
      <c r="J1295" s="126"/>
      <c r="K1295" s="126"/>
      <c r="L1295" s="126"/>
      <c r="M1295" s="126"/>
      <c r="N1295" s="126"/>
      <c r="O1295" s="126"/>
      <c r="P1295" s="126"/>
      <c r="Q1295" s="126"/>
      <c r="R1295" s="126"/>
      <c r="S1295" s="126"/>
      <c r="T1295" s="126"/>
      <c r="U1295" s="126"/>
      <c r="V1295" s="126"/>
      <c r="W1295" s="126"/>
      <c r="X1295" s="126"/>
      <c r="Y1295" s="126"/>
      <c r="Z1295" s="126"/>
      <c r="AA1295" s="126"/>
      <c r="AB1295" s="126"/>
      <c r="AC1295" s="126"/>
      <c r="AD1295" s="126"/>
      <c r="AE1295" s="126"/>
      <c r="AF1295" s="126"/>
      <c r="AG1295" s="126"/>
      <c r="AH1295" s="126"/>
      <c r="AI1295" s="126"/>
      <c r="AJ1295" s="126"/>
      <c r="AK1295" s="126"/>
      <c r="AL1295" s="126"/>
      <c r="AM1295" s="126"/>
      <c r="AN1295" s="126"/>
      <c r="AO1295" s="126"/>
      <c r="AP1295" s="126"/>
      <c r="AQ1295" s="126"/>
      <c r="AR1295" s="126"/>
      <c r="AS1295" s="126"/>
      <c r="AT1295" s="126"/>
      <c r="AU1295" s="126"/>
      <c r="AV1295" s="126"/>
      <c r="AW1295" s="126"/>
      <c r="AX1295" s="126"/>
      <c r="AY1295" s="126"/>
      <c r="AZ1295" s="126"/>
      <c r="BA1295" s="126"/>
      <c r="BB1295" s="126"/>
      <c r="BC1295" s="126"/>
      <c r="BD1295" s="126"/>
      <c r="BE1295" s="126"/>
      <c r="BF1295" s="126"/>
      <c r="BG1295" s="126"/>
      <c r="BH1295" s="126"/>
      <c r="BI1295" s="126"/>
      <c r="BJ1295" s="126"/>
      <c r="BK1295" s="126"/>
      <c r="BL1295" s="126"/>
      <c r="BM1295" s="126"/>
      <c r="BN1295" s="126"/>
      <c r="BO1295" s="126"/>
      <c r="BP1295" s="126"/>
      <c r="BQ1295" s="126"/>
      <c r="BR1295" s="126"/>
      <c r="BS1295" s="126"/>
      <c r="BT1295" s="126"/>
      <c r="BU1295" s="126"/>
      <c r="BV1295" s="126"/>
      <c r="BW1295" s="126"/>
      <c r="BX1295" s="126"/>
      <c r="BY1295" s="126"/>
      <c r="BZ1295" s="126"/>
      <c r="CA1295" s="126"/>
      <c r="CB1295" s="126"/>
      <c r="CC1295" s="126"/>
      <c r="CD1295" s="126"/>
      <c r="CE1295" s="126"/>
      <c r="CF1295" s="126"/>
      <c r="CG1295" s="126"/>
      <c r="CH1295" s="126"/>
      <c r="CI1295" s="126"/>
      <c r="CJ1295" s="126"/>
      <c r="CK1295" s="126"/>
      <c r="CL1295" s="126"/>
      <c r="CM1295" s="126"/>
      <c r="CN1295" s="126"/>
      <c r="CO1295" s="126"/>
      <c r="CP1295" s="126"/>
      <c r="CQ1295" s="126"/>
      <c r="CR1295" s="126"/>
      <c r="CS1295"/>
      <c r="CT1295"/>
      <c r="CU1295"/>
      <c r="CV1295"/>
      <c r="CW1295"/>
      <c r="CX1295"/>
      <c r="CY1295"/>
      <c r="CZ1295"/>
      <c r="DA1295"/>
      <c r="DB1295"/>
    </row>
    <row r="1296" spans="1:106" s="15" customFormat="1" ht="13.4" customHeight="1">
      <c r="A1296" s="4" t="str">
        <f t="shared" si="33"/>
        <v/>
      </c>
      <c r="B1296" s="70"/>
      <c r="C1296" s="123"/>
      <c r="D1296" s="70"/>
      <c r="E1296" s="70"/>
      <c r="F1296" s="123"/>
      <c r="G1296" s="123"/>
      <c r="H1296" s="123"/>
      <c r="I1296" s="126"/>
      <c r="J1296" s="126"/>
      <c r="K1296" s="126"/>
      <c r="L1296" s="126"/>
      <c r="M1296" s="126"/>
      <c r="N1296" s="126"/>
      <c r="O1296" s="126"/>
      <c r="P1296" s="126"/>
      <c r="Q1296" s="126"/>
      <c r="R1296" s="126"/>
      <c r="S1296" s="126"/>
      <c r="T1296" s="126"/>
      <c r="U1296" s="126"/>
      <c r="V1296" s="126"/>
      <c r="W1296" s="126"/>
      <c r="X1296" s="126"/>
      <c r="Y1296" s="126"/>
      <c r="Z1296" s="126"/>
      <c r="AA1296" s="126"/>
      <c r="AB1296" s="126"/>
      <c r="AC1296" s="126"/>
      <c r="AD1296" s="126"/>
      <c r="AE1296" s="126"/>
      <c r="AF1296" s="126"/>
      <c r="AG1296" s="126"/>
      <c r="AH1296" s="126"/>
      <c r="AI1296" s="126"/>
      <c r="AJ1296" s="126"/>
      <c r="AK1296" s="126"/>
      <c r="AL1296" s="126"/>
      <c r="AM1296" s="126"/>
      <c r="AN1296" s="126"/>
      <c r="AO1296" s="126"/>
      <c r="AP1296" s="126"/>
      <c r="AQ1296" s="126"/>
      <c r="AR1296" s="126"/>
      <c r="AS1296" s="126"/>
      <c r="AT1296" s="126"/>
      <c r="AU1296" s="126"/>
      <c r="AV1296" s="126"/>
      <c r="AW1296" s="126"/>
      <c r="AX1296" s="126"/>
      <c r="AY1296" s="126"/>
      <c r="AZ1296" s="126"/>
      <c r="BA1296" s="126"/>
      <c r="BB1296" s="126"/>
      <c r="BC1296" s="126"/>
      <c r="BD1296" s="126"/>
      <c r="BE1296" s="126"/>
      <c r="BF1296" s="126"/>
      <c r="BG1296" s="126"/>
      <c r="BH1296" s="126"/>
      <c r="BI1296" s="126"/>
      <c r="BJ1296" s="126"/>
      <c r="BK1296" s="126"/>
      <c r="BL1296" s="126"/>
      <c r="BM1296" s="126"/>
      <c r="BN1296" s="126"/>
      <c r="BO1296" s="126"/>
      <c r="BP1296" s="126"/>
      <c r="BQ1296" s="126"/>
      <c r="BR1296" s="126"/>
      <c r="BS1296" s="126"/>
      <c r="BT1296" s="126"/>
      <c r="BU1296" s="126"/>
      <c r="BV1296" s="126"/>
      <c r="BW1296" s="126"/>
      <c r="BX1296" s="126"/>
      <c r="BY1296" s="126"/>
      <c r="BZ1296" s="126"/>
      <c r="CA1296" s="126"/>
      <c r="CB1296" s="126"/>
      <c r="CC1296" s="126"/>
      <c r="CD1296" s="126"/>
      <c r="CE1296" s="126"/>
      <c r="CF1296" s="126"/>
      <c r="CG1296" s="126"/>
      <c r="CH1296" s="126"/>
      <c r="CI1296" s="126"/>
      <c r="CJ1296" s="126"/>
      <c r="CK1296" s="126"/>
      <c r="CL1296" s="126"/>
      <c r="CM1296" s="126"/>
      <c r="CN1296" s="126"/>
      <c r="CO1296" s="126"/>
      <c r="CP1296" s="126"/>
      <c r="CQ1296" s="126"/>
      <c r="CR1296" s="126"/>
      <c r="CS1296"/>
      <c r="CT1296"/>
      <c r="CU1296"/>
      <c r="CV1296"/>
      <c r="CW1296"/>
      <c r="CX1296"/>
      <c r="CY1296"/>
      <c r="CZ1296"/>
      <c r="DA1296"/>
      <c r="DB1296"/>
    </row>
    <row r="1297" spans="1:106" s="15" customFormat="1" ht="13.4" customHeight="1">
      <c r="A1297" s="4" t="str">
        <f t="shared" si="33"/>
        <v/>
      </c>
      <c r="B1297" s="70"/>
      <c r="C1297" s="123"/>
      <c r="D1297" s="70"/>
      <c r="E1297" s="70"/>
      <c r="F1297" s="123"/>
      <c r="G1297" s="123"/>
      <c r="H1297" s="123"/>
      <c r="I1297" s="126"/>
      <c r="J1297" s="126"/>
      <c r="K1297" s="126"/>
      <c r="L1297" s="126"/>
      <c r="M1297" s="126"/>
      <c r="N1297" s="126"/>
      <c r="O1297" s="126"/>
      <c r="P1297" s="126"/>
      <c r="Q1297" s="126"/>
      <c r="R1297" s="126"/>
      <c r="S1297" s="126"/>
      <c r="T1297" s="126"/>
      <c r="U1297" s="126"/>
      <c r="V1297" s="126"/>
      <c r="W1297" s="126"/>
      <c r="X1297" s="126"/>
      <c r="Y1297" s="126"/>
      <c r="Z1297" s="126"/>
      <c r="AA1297" s="126"/>
      <c r="AB1297" s="126"/>
      <c r="AC1297" s="126"/>
      <c r="AD1297" s="126"/>
      <c r="AE1297" s="126"/>
      <c r="AF1297" s="126"/>
      <c r="AG1297" s="126"/>
      <c r="AH1297" s="126"/>
      <c r="AI1297" s="126"/>
      <c r="AJ1297" s="126"/>
      <c r="AK1297" s="126"/>
      <c r="AL1297" s="126"/>
      <c r="AM1297" s="126"/>
      <c r="AN1297" s="126"/>
      <c r="AO1297" s="126"/>
      <c r="AP1297" s="126"/>
      <c r="AQ1297" s="126"/>
      <c r="AR1297" s="126"/>
      <c r="AS1297" s="126"/>
      <c r="AT1297" s="126"/>
      <c r="AU1297" s="126"/>
      <c r="AV1297" s="126"/>
      <c r="AW1297" s="126"/>
      <c r="AX1297" s="126"/>
      <c r="AY1297" s="126"/>
      <c r="AZ1297" s="126"/>
      <c r="BA1297" s="126"/>
      <c r="BB1297" s="126"/>
      <c r="BC1297" s="126"/>
      <c r="BD1297" s="126"/>
      <c r="BE1297" s="126"/>
      <c r="BF1297" s="126"/>
      <c r="BG1297" s="126"/>
      <c r="BH1297" s="126"/>
      <c r="BI1297" s="126"/>
      <c r="BJ1297" s="126"/>
      <c r="BK1297" s="126"/>
      <c r="BL1297" s="126"/>
      <c r="BM1297" s="126"/>
      <c r="BN1297" s="126"/>
      <c r="BO1297" s="126"/>
      <c r="BP1297" s="126"/>
      <c r="BQ1297" s="126"/>
      <c r="BR1297" s="126"/>
      <c r="BS1297" s="126"/>
      <c r="BT1297" s="126"/>
      <c r="BU1297" s="126"/>
      <c r="BV1297" s="126"/>
      <c r="BW1297" s="126"/>
      <c r="BX1297" s="126"/>
      <c r="BY1297" s="126"/>
      <c r="BZ1297" s="126"/>
      <c r="CA1297" s="126"/>
      <c r="CB1297" s="126"/>
      <c r="CC1297" s="126"/>
      <c r="CD1297" s="126"/>
      <c r="CE1297" s="126"/>
      <c r="CF1297" s="126"/>
      <c r="CG1297" s="126"/>
      <c r="CH1297" s="126"/>
      <c r="CI1297" s="126"/>
      <c r="CJ1297" s="126"/>
      <c r="CK1297" s="126"/>
      <c r="CL1297" s="126"/>
      <c r="CM1297" s="126"/>
      <c r="CN1297" s="126"/>
      <c r="CO1297" s="126"/>
      <c r="CP1297" s="126"/>
      <c r="CQ1297" s="126"/>
      <c r="CR1297" s="126"/>
      <c r="CS1297"/>
      <c r="CT1297"/>
      <c r="CU1297"/>
      <c r="CV1297"/>
      <c r="CW1297"/>
      <c r="CX1297"/>
      <c r="CY1297"/>
      <c r="CZ1297"/>
      <c r="DA1297"/>
      <c r="DB1297"/>
    </row>
    <row r="1298" spans="1:106" s="15" customFormat="1" ht="13.4" customHeight="1">
      <c r="A1298" s="4" t="str">
        <f t="shared" si="33"/>
        <v/>
      </c>
      <c r="B1298" s="70"/>
      <c r="C1298" s="123"/>
      <c r="D1298" s="70"/>
      <c r="E1298" s="70"/>
      <c r="F1298" s="123"/>
      <c r="G1298" s="123"/>
      <c r="H1298" s="123"/>
      <c r="I1298" s="126"/>
      <c r="J1298" s="126"/>
      <c r="K1298" s="126"/>
      <c r="L1298" s="126"/>
      <c r="M1298" s="126"/>
      <c r="N1298" s="126"/>
      <c r="O1298" s="126"/>
      <c r="P1298" s="126"/>
      <c r="Q1298" s="126"/>
      <c r="R1298" s="126"/>
      <c r="S1298" s="126"/>
      <c r="T1298" s="126"/>
      <c r="U1298" s="126"/>
      <c r="V1298" s="126"/>
      <c r="W1298" s="126"/>
      <c r="X1298" s="126"/>
      <c r="Y1298" s="126"/>
      <c r="Z1298" s="126"/>
      <c r="AA1298" s="126"/>
      <c r="AB1298" s="126"/>
      <c r="AC1298" s="126"/>
      <c r="AD1298" s="126"/>
      <c r="AE1298" s="126"/>
      <c r="AF1298" s="126"/>
      <c r="AG1298" s="126"/>
      <c r="AH1298" s="126"/>
      <c r="AI1298" s="126"/>
      <c r="AJ1298" s="126"/>
      <c r="AK1298" s="126"/>
      <c r="AL1298" s="126"/>
      <c r="AM1298" s="126"/>
      <c r="AN1298" s="126"/>
      <c r="AO1298" s="126"/>
      <c r="AP1298" s="126"/>
      <c r="AQ1298" s="126"/>
      <c r="AR1298" s="126"/>
      <c r="AS1298" s="126"/>
      <c r="AT1298" s="126"/>
      <c r="AU1298" s="126"/>
      <c r="AV1298" s="126"/>
      <c r="AW1298" s="126"/>
      <c r="AX1298" s="126"/>
      <c r="AY1298" s="126"/>
      <c r="AZ1298" s="126"/>
      <c r="BA1298" s="126"/>
      <c r="BB1298" s="126"/>
      <c r="BC1298" s="126"/>
      <c r="BD1298" s="126"/>
      <c r="BE1298" s="126"/>
      <c r="BF1298" s="126"/>
      <c r="BG1298" s="126"/>
      <c r="BH1298" s="126"/>
      <c r="BI1298" s="126"/>
      <c r="BJ1298" s="126"/>
      <c r="BK1298" s="126"/>
      <c r="BL1298" s="126"/>
      <c r="BM1298" s="126"/>
      <c r="BN1298" s="126"/>
      <c r="BO1298" s="126"/>
      <c r="BP1298" s="126"/>
      <c r="BQ1298" s="126"/>
      <c r="BR1298" s="126"/>
      <c r="BS1298" s="126"/>
      <c r="BT1298" s="126"/>
      <c r="BU1298" s="126"/>
      <c r="BV1298" s="126"/>
      <c r="BW1298" s="126"/>
      <c r="BX1298" s="126"/>
      <c r="BY1298" s="126"/>
      <c r="BZ1298" s="126"/>
      <c r="CA1298" s="126"/>
      <c r="CB1298" s="126"/>
      <c r="CC1298" s="126"/>
      <c r="CD1298" s="126"/>
      <c r="CE1298" s="126"/>
      <c r="CF1298" s="126"/>
      <c r="CG1298" s="126"/>
      <c r="CH1298" s="126"/>
      <c r="CI1298" s="126"/>
      <c r="CJ1298" s="126"/>
      <c r="CK1298" s="126"/>
      <c r="CL1298" s="126"/>
      <c r="CM1298" s="126"/>
      <c r="CN1298" s="126"/>
      <c r="CO1298" s="126"/>
      <c r="CP1298" s="126"/>
      <c r="CQ1298" s="126"/>
      <c r="CR1298" s="126"/>
      <c r="CS1298"/>
      <c r="CT1298"/>
      <c r="CU1298"/>
      <c r="CV1298"/>
      <c r="CW1298"/>
      <c r="CX1298"/>
      <c r="CY1298"/>
      <c r="CZ1298"/>
      <c r="DA1298"/>
      <c r="DB1298"/>
    </row>
    <row r="1299" spans="1:106" s="15" customFormat="1" ht="13.4" customHeight="1">
      <c r="A1299" s="4" t="str">
        <f t="shared" si="33"/>
        <v/>
      </c>
      <c r="B1299" s="70"/>
      <c r="C1299" s="123"/>
      <c r="D1299" s="70"/>
      <c r="E1299" s="70"/>
      <c r="F1299" s="123"/>
      <c r="G1299" s="123"/>
      <c r="H1299" s="123"/>
      <c r="I1299" s="126"/>
      <c r="J1299" s="126"/>
      <c r="K1299" s="126"/>
      <c r="L1299" s="126"/>
      <c r="M1299" s="126"/>
      <c r="N1299" s="126"/>
      <c r="O1299" s="126"/>
      <c r="P1299" s="126"/>
      <c r="Q1299" s="126"/>
      <c r="R1299" s="126"/>
      <c r="S1299" s="126"/>
      <c r="T1299" s="126"/>
      <c r="U1299" s="126"/>
      <c r="V1299" s="126"/>
      <c r="W1299" s="126"/>
      <c r="X1299" s="126"/>
      <c r="Y1299" s="126"/>
      <c r="Z1299" s="126"/>
      <c r="AA1299" s="126"/>
      <c r="AB1299" s="126"/>
      <c r="AC1299" s="126"/>
      <c r="AD1299" s="126"/>
      <c r="AE1299" s="126"/>
      <c r="AF1299" s="126"/>
      <c r="AG1299" s="126"/>
      <c r="AH1299" s="126"/>
      <c r="AI1299" s="126"/>
      <c r="AJ1299" s="126"/>
      <c r="AK1299" s="126"/>
      <c r="AL1299" s="126"/>
      <c r="AM1299" s="126"/>
      <c r="AN1299" s="126"/>
      <c r="AO1299" s="126"/>
      <c r="AP1299" s="126"/>
      <c r="AQ1299" s="126"/>
      <c r="AR1299" s="126"/>
      <c r="AS1299" s="126"/>
      <c r="AT1299" s="126"/>
      <c r="AU1299" s="126"/>
      <c r="AV1299" s="126"/>
      <c r="AW1299" s="126"/>
      <c r="AX1299" s="126"/>
      <c r="AY1299" s="126"/>
      <c r="AZ1299" s="126"/>
      <c r="BA1299" s="126"/>
      <c r="BB1299" s="126"/>
      <c r="BC1299" s="126"/>
      <c r="BD1299" s="126"/>
      <c r="BE1299" s="126"/>
      <c r="BF1299" s="126"/>
      <c r="BG1299" s="126"/>
      <c r="BH1299" s="126"/>
      <c r="BI1299" s="126"/>
      <c r="BJ1299" s="126"/>
      <c r="BK1299" s="126"/>
      <c r="BL1299" s="126"/>
      <c r="BM1299" s="126"/>
      <c r="BN1299" s="126"/>
      <c r="BO1299" s="126"/>
      <c r="BP1299" s="126"/>
      <c r="BQ1299" s="126"/>
      <c r="BR1299" s="126"/>
      <c r="BS1299" s="126"/>
      <c r="BT1299" s="126"/>
      <c r="BU1299" s="126"/>
      <c r="BV1299" s="126"/>
      <c r="BW1299" s="126"/>
      <c r="BX1299" s="126"/>
      <c r="BY1299" s="126"/>
      <c r="BZ1299" s="126"/>
      <c r="CA1299" s="126"/>
      <c r="CB1299" s="126"/>
      <c r="CC1299" s="126"/>
      <c r="CD1299" s="126"/>
      <c r="CE1299" s="126"/>
      <c r="CF1299" s="126"/>
      <c r="CG1299" s="126"/>
      <c r="CH1299" s="126"/>
      <c r="CI1299" s="126"/>
      <c r="CJ1299" s="126"/>
      <c r="CK1299" s="126"/>
      <c r="CL1299" s="126"/>
      <c r="CM1299" s="126"/>
      <c r="CN1299" s="126"/>
      <c r="CO1299" s="126"/>
      <c r="CP1299" s="126"/>
      <c r="CQ1299" s="126"/>
      <c r="CR1299" s="126"/>
      <c r="CS1299"/>
      <c r="CT1299"/>
      <c r="CU1299"/>
      <c r="CV1299"/>
      <c r="CW1299"/>
      <c r="CX1299"/>
      <c r="CY1299"/>
      <c r="CZ1299"/>
      <c r="DA1299"/>
      <c r="DB1299"/>
    </row>
    <row r="1300" spans="1:106" s="15" customFormat="1" ht="13.4" customHeight="1">
      <c r="A1300" s="4" t="str">
        <f t="shared" si="33"/>
        <v/>
      </c>
      <c r="B1300" s="70"/>
      <c r="C1300" s="123"/>
      <c r="D1300" s="70"/>
      <c r="E1300" s="70"/>
      <c r="F1300" s="123"/>
      <c r="G1300" s="123"/>
      <c r="H1300" s="123"/>
      <c r="I1300" s="126"/>
      <c r="J1300" s="126"/>
      <c r="K1300" s="126"/>
      <c r="L1300" s="126"/>
      <c r="M1300" s="126"/>
      <c r="N1300" s="126"/>
      <c r="O1300" s="126"/>
      <c r="P1300" s="126"/>
      <c r="Q1300" s="126"/>
      <c r="R1300" s="126"/>
      <c r="S1300" s="126"/>
      <c r="T1300" s="126"/>
      <c r="U1300" s="126"/>
      <c r="V1300" s="126"/>
      <c r="W1300" s="126"/>
      <c r="X1300" s="126"/>
      <c r="Y1300" s="126"/>
      <c r="Z1300" s="126"/>
      <c r="AA1300" s="126"/>
      <c r="AB1300" s="126"/>
      <c r="AC1300" s="126"/>
      <c r="AD1300" s="126"/>
      <c r="AE1300" s="126"/>
      <c r="AF1300" s="126"/>
      <c r="AG1300" s="126"/>
      <c r="AH1300" s="126"/>
      <c r="AI1300" s="126"/>
      <c r="AJ1300" s="126"/>
      <c r="AK1300" s="126"/>
      <c r="AL1300" s="126"/>
      <c r="AM1300" s="126"/>
      <c r="AN1300" s="126"/>
      <c r="AO1300" s="126"/>
      <c r="AP1300" s="126"/>
      <c r="AQ1300" s="126"/>
      <c r="AR1300" s="126"/>
      <c r="AS1300" s="126"/>
      <c r="AT1300" s="126"/>
      <c r="AU1300" s="126"/>
      <c r="AV1300" s="126"/>
      <c r="AW1300" s="126"/>
      <c r="AX1300" s="126"/>
      <c r="AY1300" s="126"/>
      <c r="AZ1300" s="126"/>
      <c r="BA1300" s="126"/>
      <c r="BB1300" s="126"/>
      <c r="BC1300" s="126"/>
      <c r="BD1300" s="126"/>
      <c r="BE1300" s="126"/>
      <c r="BF1300" s="126"/>
      <c r="BG1300" s="126"/>
      <c r="BH1300" s="126"/>
      <c r="BI1300" s="126"/>
      <c r="BJ1300" s="126"/>
      <c r="BK1300" s="126"/>
      <c r="BL1300" s="126"/>
      <c r="BM1300" s="126"/>
      <c r="BN1300" s="126"/>
      <c r="BO1300" s="126"/>
      <c r="BP1300" s="126"/>
      <c r="BQ1300" s="126"/>
      <c r="BR1300" s="126"/>
      <c r="BS1300" s="126"/>
      <c r="BT1300" s="126"/>
      <c r="BU1300" s="126"/>
      <c r="BV1300" s="126"/>
      <c r="BW1300" s="126"/>
      <c r="BX1300" s="126"/>
      <c r="BY1300" s="126"/>
      <c r="BZ1300" s="126"/>
      <c r="CA1300" s="126"/>
      <c r="CB1300" s="126"/>
      <c r="CC1300" s="126"/>
      <c r="CD1300" s="126"/>
      <c r="CE1300" s="126"/>
      <c r="CF1300" s="126"/>
      <c r="CG1300" s="126"/>
      <c r="CH1300" s="126"/>
      <c r="CI1300" s="126"/>
      <c r="CJ1300" s="126"/>
      <c r="CK1300" s="126"/>
      <c r="CL1300" s="126"/>
      <c r="CM1300" s="126"/>
      <c r="CN1300" s="126"/>
      <c r="CO1300" s="126"/>
      <c r="CP1300" s="126"/>
      <c r="CQ1300" s="126"/>
      <c r="CR1300" s="126"/>
      <c r="CS1300"/>
      <c r="CT1300"/>
      <c r="CU1300"/>
      <c r="CV1300"/>
      <c r="CW1300"/>
      <c r="CX1300"/>
      <c r="CY1300"/>
      <c r="CZ1300"/>
      <c r="DA1300"/>
      <c r="DB1300"/>
    </row>
    <row r="1301" spans="1:106" s="15" customFormat="1" ht="13.4" customHeight="1">
      <c r="A1301" s="4" t="str">
        <f t="shared" si="33"/>
        <v/>
      </c>
      <c r="B1301" s="70"/>
      <c r="C1301" s="123"/>
      <c r="D1301" s="70"/>
      <c r="E1301" s="70"/>
      <c r="F1301" s="123"/>
      <c r="G1301" s="123"/>
      <c r="H1301" s="123"/>
      <c r="I1301" s="126"/>
      <c r="J1301" s="126"/>
      <c r="K1301" s="126"/>
      <c r="L1301" s="126"/>
      <c r="M1301" s="126"/>
      <c r="N1301" s="126"/>
      <c r="O1301" s="126"/>
      <c r="P1301" s="126"/>
      <c r="Q1301" s="126"/>
      <c r="R1301" s="126"/>
      <c r="S1301" s="126"/>
      <c r="T1301" s="126"/>
      <c r="U1301" s="126"/>
      <c r="V1301" s="126"/>
      <c r="W1301" s="126"/>
      <c r="X1301" s="126"/>
      <c r="Y1301" s="126"/>
      <c r="Z1301" s="126"/>
      <c r="AA1301" s="126"/>
      <c r="AB1301" s="126"/>
      <c r="AC1301" s="126"/>
      <c r="AD1301" s="126"/>
      <c r="AE1301" s="126"/>
      <c r="AF1301" s="126"/>
      <c r="AG1301" s="126"/>
      <c r="AH1301" s="126"/>
      <c r="AI1301" s="126"/>
      <c r="AJ1301" s="126"/>
      <c r="AK1301" s="126"/>
      <c r="AL1301" s="126"/>
      <c r="AM1301" s="126"/>
      <c r="AN1301" s="126"/>
      <c r="AO1301" s="126"/>
      <c r="AP1301" s="126"/>
      <c r="AQ1301" s="126"/>
      <c r="AR1301" s="126"/>
      <c r="AS1301" s="126"/>
      <c r="AT1301" s="126"/>
      <c r="AU1301" s="126"/>
      <c r="AV1301" s="126"/>
      <c r="AW1301" s="126"/>
      <c r="AX1301" s="126"/>
      <c r="AY1301" s="126"/>
      <c r="AZ1301" s="126"/>
      <c r="BA1301" s="126"/>
      <c r="BB1301" s="126"/>
      <c r="BC1301" s="126"/>
      <c r="BD1301" s="126"/>
      <c r="BE1301" s="126"/>
      <c r="BF1301" s="126"/>
      <c r="BG1301" s="126"/>
      <c r="BH1301" s="126"/>
      <c r="BI1301" s="126"/>
      <c r="BJ1301" s="126"/>
      <c r="BK1301" s="126"/>
      <c r="BL1301" s="126"/>
      <c r="BM1301" s="126"/>
      <c r="BN1301" s="126"/>
      <c r="BO1301" s="126"/>
      <c r="BP1301" s="126"/>
      <c r="BQ1301" s="126"/>
      <c r="BR1301" s="126"/>
      <c r="BS1301" s="126"/>
      <c r="BT1301" s="126"/>
      <c r="BU1301" s="126"/>
      <c r="BV1301" s="126"/>
      <c r="BW1301" s="126"/>
      <c r="BX1301" s="126"/>
      <c r="BY1301" s="126"/>
      <c r="BZ1301" s="126"/>
      <c r="CA1301" s="126"/>
      <c r="CB1301" s="126"/>
      <c r="CC1301" s="126"/>
      <c r="CD1301" s="126"/>
      <c r="CE1301" s="126"/>
      <c r="CF1301" s="126"/>
      <c r="CG1301" s="126"/>
      <c r="CH1301" s="126"/>
      <c r="CI1301" s="126"/>
      <c r="CJ1301" s="126"/>
      <c r="CK1301" s="126"/>
      <c r="CL1301" s="126"/>
      <c r="CM1301" s="126"/>
      <c r="CN1301" s="126"/>
      <c r="CO1301" s="126"/>
      <c r="CP1301" s="126"/>
      <c r="CQ1301" s="126"/>
      <c r="CR1301" s="126"/>
      <c r="CS1301"/>
      <c r="CT1301"/>
      <c r="CU1301"/>
      <c r="CV1301"/>
      <c r="CW1301"/>
      <c r="CX1301"/>
      <c r="CY1301"/>
      <c r="CZ1301"/>
      <c r="DA1301"/>
      <c r="DB1301"/>
    </row>
    <row r="1302" spans="1:106" s="15" customFormat="1" ht="13.4" customHeight="1">
      <c r="A1302" s="4" t="str">
        <f t="shared" si="33"/>
        <v/>
      </c>
      <c r="B1302" s="70"/>
      <c r="C1302" s="123"/>
      <c r="D1302" s="70"/>
      <c r="E1302" s="70"/>
      <c r="F1302" s="123"/>
      <c r="G1302" s="123"/>
      <c r="H1302" s="123"/>
      <c r="I1302" s="126"/>
      <c r="J1302" s="126"/>
      <c r="K1302" s="126"/>
      <c r="L1302" s="126"/>
      <c r="M1302" s="126"/>
      <c r="N1302" s="126"/>
      <c r="O1302" s="126"/>
      <c r="P1302" s="126"/>
      <c r="Q1302" s="126"/>
      <c r="R1302" s="126"/>
      <c r="S1302" s="126"/>
      <c r="T1302" s="126"/>
      <c r="U1302" s="126"/>
      <c r="V1302" s="126"/>
      <c r="W1302" s="126"/>
      <c r="X1302" s="126"/>
      <c r="Y1302" s="126"/>
      <c r="Z1302" s="126"/>
      <c r="AA1302" s="126"/>
      <c r="AB1302" s="126"/>
      <c r="AC1302" s="126"/>
      <c r="AD1302" s="126"/>
      <c r="AE1302" s="126"/>
      <c r="AF1302" s="126"/>
      <c r="AG1302" s="126"/>
      <c r="AH1302" s="126"/>
      <c r="AI1302" s="126"/>
      <c r="AJ1302" s="126"/>
      <c r="AK1302" s="126"/>
      <c r="AL1302" s="126"/>
      <c r="AM1302" s="126"/>
      <c r="AN1302" s="126"/>
      <c r="AO1302" s="126"/>
      <c r="AP1302" s="126"/>
      <c r="AQ1302" s="126"/>
      <c r="AR1302" s="126"/>
      <c r="AS1302" s="126"/>
      <c r="AT1302" s="126"/>
      <c r="AU1302" s="126"/>
      <c r="AV1302" s="126"/>
      <c r="AW1302" s="126"/>
      <c r="AX1302" s="126"/>
      <c r="AY1302" s="126"/>
      <c r="AZ1302" s="126"/>
      <c r="BA1302" s="126"/>
      <c r="BB1302" s="126"/>
      <c r="BC1302" s="126"/>
      <c r="BD1302" s="126"/>
      <c r="BE1302" s="126"/>
      <c r="BF1302" s="126"/>
      <c r="BG1302" s="126"/>
      <c r="BH1302" s="126"/>
      <c r="BI1302" s="126"/>
      <c r="BJ1302" s="126"/>
      <c r="BK1302" s="126"/>
      <c r="BL1302" s="126"/>
      <c r="BM1302" s="126"/>
      <c r="BN1302" s="126"/>
      <c r="BO1302" s="126"/>
      <c r="BP1302" s="126"/>
      <c r="BQ1302" s="126"/>
      <c r="BR1302" s="126"/>
      <c r="BS1302" s="126"/>
      <c r="BT1302" s="126"/>
      <c r="BU1302" s="126"/>
      <c r="BV1302" s="126"/>
      <c r="BW1302" s="126"/>
      <c r="BX1302" s="126"/>
      <c r="BY1302" s="126"/>
      <c r="BZ1302" s="126"/>
      <c r="CA1302" s="126"/>
      <c r="CB1302" s="126"/>
      <c r="CC1302" s="126"/>
      <c r="CD1302" s="126"/>
      <c r="CE1302" s="126"/>
      <c r="CF1302" s="126"/>
      <c r="CG1302" s="126"/>
      <c r="CH1302" s="126"/>
      <c r="CI1302" s="126"/>
      <c r="CJ1302" s="126"/>
      <c r="CK1302" s="126"/>
      <c r="CL1302" s="126"/>
      <c r="CM1302" s="126"/>
      <c r="CN1302" s="126"/>
      <c r="CO1302" s="126"/>
      <c r="CP1302" s="126"/>
      <c r="CQ1302" s="126"/>
      <c r="CR1302" s="126"/>
      <c r="CS1302"/>
      <c r="CT1302"/>
      <c r="CU1302"/>
      <c r="CV1302"/>
      <c r="CW1302"/>
      <c r="CX1302"/>
      <c r="CY1302"/>
      <c r="CZ1302"/>
      <c r="DA1302"/>
      <c r="DB1302"/>
    </row>
    <row r="1303" spans="1:106" s="15" customFormat="1" ht="13.4" customHeight="1">
      <c r="A1303" s="4" t="str">
        <f t="shared" si="33"/>
        <v/>
      </c>
      <c r="B1303" s="70"/>
      <c r="C1303" s="123"/>
      <c r="D1303" s="70"/>
      <c r="E1303" s="70"/>
      <c r="F1303" s="123"/>
      <c r="G1303" s="123"/>
      <c r="H1303" s="123"/>
      <c r="I1303" s="126"/>
      <c r="J1303" s="126"/>
      <c r="K1303" s="126"/>
      <c r="L1303" s="126"/>
      <c r="M1303" s="126"/>
      <c r="N1303" s="126"/>
      <c r="O1303" s="126"/>
      <c r="P1303" s="126"/>
      <c r="Q1303" s="126"/>
      <c r="R1303" s="126"/>
      <c r="S1303" s="126"/>
      <c r="T1303" s="126"/>
      <c r="U1303" s="126"/>
      <c r="V1303" s="126"/>
      <c r="W1303" s="126"/>
      <c r="X1303" s="126"/>
      <c r="Y1303" s="126"/>
      <c r="Z1303" s="126"/>
      <c r="AA1303" s="126"/>
      <c r="AB1303" s="126"/>
      <c r="AC1303" s="126"/>
      <c r="AD1303" s="126"/>
      <c r="AE1303" s="126"/>
      <c r="AF1303" s="126"/>
      <c r="AG1303" s="126"/>
      <c r="AH1303" s="126"/>
      <c r="AI1303" s="126"/>
      <c r="AJ1303" s="126"/>
      <c r="AK1303" s="126"/>
      <c r="AL1303" s="126"/>
      <c r="AM1303" s="126"/>
      <c r="AN1303" s="126"/>
      <c r="AO1303" s="126"/>
      <c r="AP1303" s="126"/>
      <c r="AQ1303" s="126"/>
      <c r="AR1303" s="126"/>
      <c r="AS1303" s="126"/>
      <c r="AT1303" s="126"/>
      <c r="AU1303" s="126"/>
      <c r="AV1303" s="126"/>
      <c r="AW1303" s="126"/>
      <c r="AX1303" s="126"/>
      <c r="AY1303" s="126"/>
      <c r="AZ1303" s="126"/>
      <c r="BA1303" s="126"/>
      <c r="BB1303" s="126"/>
      <c r="BC1303" s="126"/>
      <c r="BD1303" s="126"/>
      <c r="BE1303" s="126"/>
      <c r="BF1303" s="126"/>
      <c r="BG1303" s="126"/>
      <c r="BH1303" s="126"/>
      <c r="BI1303" s="126"/>
      <c r="BJ1303" s="126"/>
      <c r="BK1303" s="126"/>
      <c r="BL1303" s="126"/>
      <c r="BM1303" s="126"/>
      <c r="BN1303" s="126"/>
      <c r="BO1303" s="126"/>
      <c r="BP1303" s="126"/>
      <c r="BQ1303" s="126"/>
      <c r="BR1303" s="126"/>
      <c r="BS1303" s="126"/>
      <c r="BT1303" s="126"/>
      <c r="BU1303" s="126"/>
      <c r="BV1303" s="126"/>
      <c r="BW1303" s="126"/>
      <c r="BX1303" s="126"/>
      <c r="BY1303" s="126"/>
      <c r="BZ1303" s="126"/>
      <c r="CA1303" s="126"/>
      <c r="CB1303" s="126"/>
      <c r="CC1303" s="126"/>
      <c r="CD1303" s="126"/>
      <c r="CE1303" s="126"/>
      <c r="CF1303" s="126"/>
      <c r="CG1303" s="126"/>
      <c r="CH1303" s="126"/>
      <c r="CI1303" s="126"/>
      <c r="CJ1303" s="126"/>
      <c r="CK1303" s="126"/>
      <c r="CL1303" s="126"/>
      <c r="CM1303" s="126"/>
      <c r="CN1303" s="126"/>
      <c r="CO1303" s="126"/>
      <c r="CP1303" s="126"/>
      <c r="CQ1303" s="126"/>
      <c r="CR1303" s="126"/>
      <c r="CS1303"/>
      <c r="CT1303"/>
      <c r="CU1303"/>
      <c r="CV1303"/>
      <c r="CW1303"/>
      <c r="CX1303"/>
      <c r="CY1303"/>
      <c r="CZ1303"/>
      <c r="DA1303"/>
      <c r="DB1303"/>
    </row>
    <row r="1304" spans="1:106" s="15" customFormat="1" ht="13.4" customHeight="1">
      <c r="A1304" s="4" t="str">
        <f t="shared" si="33"/>
        <v/>
      </c>
      <c r="B1304" s="70"/>
      <c r="C1304" s="123"/>
      <c r="D1304" s="70"/>
      <c r="E1304" s="70"/>
      <c r="F1304" s="123"/>
      <c r="G1304" s="123"/>
      <c r="H1304" s="123"/>
      <c r="I1304" s="126"/>
      <c r="J1304" s="126"/>
      <c r="K1304" s="126"/>
      <c r="L1304" s="126"/>
      <c r="M1304" s="126"/>
      <c r="N1304" s="126"/>
      <c r="O1304" s="126"/>
      <c r="P1304" s="126"/>
      <c r="Q1304" s="126"/>
      <c r="R1304" s="126"/>
      <c r="S1304" s="126"/>
      <c r="T1304" s="126"/>
      <c r="U1304" s="126"/>
      <c r="V1304" s="126"/>
      <c r="W1304" s="126"/>
      <c r="X1304" s="126"/>
      <c r="Y1304" s="126"/>
      <c r="Z1304" s="126"/>
      <c r="AA1304" s="126"/>
      <c r="AB1304" s="126"/>
      <c r="AC1304" s="126"/>
      <c r="AD1304" s="126"/>
      <c r="AE1304" s="126"/>
      <c r="AF1304" s="126"/>
      <c r="AG1304" s="126"/>
      <c r="AH1304" s="126"/>
      <c r="AI1304" s="126"/>
      <c r="AJ1304" s="126"/>
      <c r="AK1304" s="126"/>
      <c r="AL1304" s="126"/>
      <c r="AM1304" s="126"/>
      <c r="AN1304" s="126"/>
      <c r="AO1304" s="126"/>
      <c r="AP1304" s="126"/>
      <c r="AQ1304" s="126"/>
      <c r="AR1304" s="126"/>
      <c r="AS1304" s="126"/>
      <c r="AT1304" s="126"/>
      <c r="AU1304" s="126"/>
      <c r="AV1304" s="126"/>
      <c r="AW1304" s="126"/>
      <c r="AX1304" s="126"/>
      <c r="AY1304" s="126"/>
      <c r="AZ1304" s="126"/>
      <c r="BA1304" s="126"/>
      <c r="BB1304" s="126"/>
      <c r="BC1304" s="126"/>
      <c r="BD1304" s="126"/>
      <c r="BE1304" s="126"/>
      <c r="BF1304" s="126"/>
      <c r="BG1304" s="126"/>
      <c r="BH1304" s="126"/>
      <c r="BI1304" s="126"/>
      <c r="BJ1304" s="126"/>
      <c r="BK1304" s="126"/>
      <c r="BL1304" s="126"/>
      <c r="BM1304" s="126"/>
      <c r="BN1304" s="126"/>
      <c r="BO1304" s="126"/>
      <c r="BP1304" s="126"/>
      <c r="BQ1304" s="126"/>
      <c r="BR1304" s="126"/>
      <c r="BS1304" s="126"/>
      <c r="BT1304" s="126"/>
      <c r="BU1304" s="126"/>
      <c r="BV1304" s="126"/>
      <c r="BW1304" s="126"/>
      <c r="BX1304" s="126"/>
      <c r="BY1304" s="126"/>
      <c r="BZ1304" s="126"/>
      <c r="CA1304" s="126"/>
      <c r="CB1304" s="126"/>
      <c r="CC1304" s="126"/>
      <c r="CD1304" s="126"/>
      <c r="CE1304" s="126"/>
      <c r="CF1304" s="126"/>
      <c r="CG1304" s="126"/>
      <c r="CH1304" s="126"/>
      <c r="CI1304" s="126"/>
      <c r="CJ1304" s="126"/>
      <c r="CK1304" s="126"/>
      <c r="CL1304" s="126"/>
      <c r="CM1304" s="126"/>
      <c r="CN1304" s="126"/>
      <c r="CO1304" s="126"/>
      <c r="CP1304" s="126"/>
      <c r="CQ1304" s="126"/>
      <c r="CR1304" s="126"/>
      <c r="CS1304"/>
      <c r="CT1304"/>
      <c r="CU1304"/>
      <c r="CV1304"/>
      <c r="CW1304"/>
      <c r="CX1304"/>
      <c r="CY1304"/>
      <c r="CZ1304"/>
      <c r="DA1304"/>
      <c r="DB1304"/>
    </row>
    <row r="1305" spans="1:106" s="15" customFormat="1" ht="13.4" customHeight="1">
      <c r="A1305" s="4" t="str">
        <f t="shared" si="33"/>
        <v/>
      </c>
      <c r="B1305" s="70"/>
      <c r="C1305" s="123"/>
      <c r="D1305" s="70"/>
      <c r="E1305" s="70"/>
      <c r="F1305" s="123"/>
      <c r="G1305" s="123"/>
      <c r="H1305" s="123"/>
      <c r="I1305" s="126"/>
      <c r="J1305" s="126"/>
      <c r="K1305" s="126"/>
      <c r="L1305" s="126"/>
      <c r="M1305" s="126"/>
      <c r="N1305" s="126"/>
      <c r="O1305" s="126"/>
      <c r="P1305" s="126"/>
      <c r="Q1305" s="126"/>
      <c r="R1305" s="126"/>
      <c r="S1305" s="126"/>
      <c r="T1305" s="126"/>
      <c r="U1305" s="126"/>
      <c r="V1305" s="126"/>
      <c r="W1305" s="126"/>
      <c r="X1305" s="126"/>
      <c r="Y1305" s="126"/>
      <c r="Z1305" s="126"/>
      <c r="AA1305" s="126"/>
      <c r="AB1305" s="126"/>
      <c r="AC1305" s="126"/>
      <c r="AD1305" s="126"/>
      <c r="AE1305" s="126"/>
      <c r="AF1305" s="126"/>
      <c r="AG1305" s="126"/>
      <c r="AH1305" s="126"/>
      <c r="AI1305" s="126"/>
      <c r="AJ1305" s="126"/>
      <c r="AK1305" s="126"/>
      <c r="AL1305" s="126"/>
      <c r="AM1305" s="126"/>
      <c r="AN1305" s="126"/>
      <c r="AO1305" s="126"/>
      <c r="AP1305" s="126"/>
      <c r="AQ1305" s="126"/>
      <c r="AR1305" s="126"/>
      <c r="AS1305" s="126"/>
      <c r="AT1305" s="126"/>
      <c r="AU1305" s="126"/>
      <c r="AV1305" s="126"/>
      <c r="AW1305" s="126"/>
      <c r="AX1305" s="126"/>
      <c r="AY1305" s="126"/>
      <c r="AZ1305" s="126"/>
      <c r="BA1305" s="126"/>
      <c r="BB1305" s="126"/>
      <c r="BC1305" s="126"/>
      <c r="BD1305" s="126"/>
      <c r="BE1305" s="126"/>
      <c r="BF1305" s="126"/>
      <c r="BG1305" s="126"/>
      <c r="BH1305" s="126"/>
      <c r="BI1305" s="126"/>
      <c r="BJ1305" s="126"/>
      <c r="BK1305" s="126"/>
      <c r="BL1305" s="126"/>
      <c r="BM1305" s="126"/>
      <c r="BN1305" s="126"/>
      <c r="BO1305" s="126"/>
      <c r="BP1305" s="126"/>
      <c r="BQ1305" s="126"/>
      <c r="BR1305" s="126"/>
      <c r="BS1305" s="126"/>
      <c r="BT1305" s="126"/>
      <c r="BU1305" s="126"/>
      <c r="BV1305" s="126"/>
      <c r="BW1305" s="126"/>
      <c r="BX1305" s="126"/>
      <c r="BY1305" s="126"/>
      <c r="BZ1305" s="126"/>
      <c r="CA1305" s="126"/>
      <c r="CB1305" s="126"/>
      <c r="CC1305" s="126"/>
      <c r="CD1305" s="126"/>
      <c r="CE1305" s="126"/>
      <c r="CF1305" s="126"/>
      <c r="CG1305" s="126"/>
      <c r="CH1305" s="126"/>
      <c r="CI1305" s="126"/>
      <c r="CJ1305" s="126"/>
      <c r="CK1305" s="126"/>
      <c r="CL1305" s="126"/>
      <c r="CM1305" s="126"/>
      <c r="CN1305" s="126"/>
      <c r="CO1305" s="126"/>
      <c r="CP1305" s="126"/>
      <c r="CQ1305" s="126"/>
      <c r="CR1305" s="126"/>
      <c r="CS1305"/>
      <c r="CT1305"/>
      <c r="CU1305"/>
      <c r="CV1305"/>
      <c r="CW1305"/>
      <c r="CX1305"/>
      <c r="CY1305"/>
      <c r="CZ1305"/>
      <c r="DA1305"/>
      <c r="DB1305"/>
    </row>
    <row r="1306" spans="1:106" s="15" customFormat="1" ht="13.4" customHeight="1">
      <c r="A1306" s="4" t="str">
        <f t="shared" si="33"/>
        <v/>
      </c>
      <c r="B1306" s="70"/>
      <c r="C1306" s="123"/>
      <c r="D1306" s="70"/>
      <c r="E1306" s="70"/>
      <c r="F1306" s="123"/>
      <c r="G1306" s="123"/>
      <c r="H1306" s="123"/>
      <c r="I1306" s="126"/>
      <c r="J1306" s="126"/>
      <c r="K1306" s="126"/>
      <c r="L1306" s="126"/>
      <c r="M1306" s="126"/>
      <c r="N1306" s="126"/>
      <c r="O1306" s="126"/>
      <c r="P1306" s="126"/>
      <c r="Q1306" s="126"/>
      <c r="R1306" s="126"/>
      <c r="S1306" s="126"/>
      <c r="T1306" s="126"/>
      <c r="U1306" s="126"/>
      <c r="V1306" s="126"/>
      <c r="W1306" s="126"/>
      <c r="X1306" s="126"/>
      <c r="Y1306" s="126"/>
      <c r="Z1306" s="126"/>
      <c r="AA1306" s="126"/>
      <c r="AB1306" s="126"/>
      <c r="AC1306" s="126"/>
      <c r="AD1306" s="126"/>
      <c r="AE1306" s="126"/>
      <c r="AF1306" s="126"/>
      <c r="AG1306" s="126"/>
      <c r="AH1306" s="126"/>
      <c r="AI1306" s="126"/>
      <c r="AJ1306" s="126"/>
      <c r="AK1306" s="126"/>
      <c r="AL1306" s="126"/>
      <c r="AM1306" s="126"/>
      <c r="AN1306" s="126"/>
      <c r="AO1306" s="126"/>
      <c r="AP1306" s="126"/>
      <c r="AQ1306" s="126"/>
      <c r="AR1306" s="126"/>
      <c r="AS1306" s="126"/>
      <c r="AT1306" s="126"/>
      <c r="AU1306" s="126"/>
      <c r="AV1306" s="126"/>
      <c r="AW1306" s="126"/>
      <c r="AX1306" s="126"/>
      <c r="AY1306" s="126"/>
      <c r="AZ1306" s="126"/>
      <c r="BA1306" s="126"/>
      <c r="BB1306" s="126"/>
      <c r="BC1306" s="126"/>
      <c r="BD1306" s="126"/>
      <c r="BE1306" s="126"/>
      <c r="BF1306" s="126"/>
      <c r="BG1306" s="126"/>
      <c r="BH1306" s="126"/>
      <c r="BI1306" s="126"/>
      <c r="BJ1306" s="126"/>
      <c r="BK1306" s="126"/>
      <c r="BL1306" s="126"/>
      <c r="BM1306" s="126"/>
      <c r="BN1306" s="126"/>
      <c r="BO1306" s="126"/>
      <c r="BP1306" s="126"/>
      <c r="BQ1306" s="126"/>
      <c r="BR1306" s="126"/>
      <c r="BS1306" s="126"/>
      <c r="BT1306" s="126"/>
      <c r="BU1306" s="126"/>
      <c r="BV1306" s="126"/>
      <c r="BW1306" s="126"/>
      <c r="BX1306" s="126"/>
      <c r="BY1306" s="126"/>
      <c r="BZ1306" s="126"/>
      <c r="CA1306" s="126"/>
      <c r="CB1306" s="126"/>
      <c r="CC1306" s="126"/>
      <c r="CD1306" s="126"/>
      <c r="CE1306" s="126"/>
      <c r="CF1306" s="126"/>
      <c r="CG1306" s="126"/>
      <c r="CH1306" s="126"/>
      <c r="CI1306" s="126"/>
      <c r="CJ1306" s="126"/>
      <c r="CK1306" s="126"/>
      <c r="CL1306" s="126"/>
      <c r="CM1306" s="126"/>
      <c r="CN1306" s="126"/>
      <c r="CO1306" s="126"/>
      <c r="CP1306" s="126"/>
      <c r="CQ1306" s="126"/>
      <c r="CR1306" s="126"/>
      <c r="CS1306"/>
      <c r="CT1306"/>
      <c r="CU1306"/>
      <c r="CV1306"/>
      <c r="CW1306"/>
      <c r="CX1306"/>
      <c r="CY1306"/>
      <c r="CZ1306"/>
      <c r="DA1306"/>
      <c r="DB1306"/>
    </row>
    <row r="1307" spans="1:106" s="15" customFormat="1" ht="13.4" customHeight="1">
      <c r="A1307" s="4" t="str">
        <f t="shared" si="33"/>
        <v/>
      </c>
      <c r="B1307" s="70"/>
      <c r="C1307" s="123"/>
      <c r="D1307" s="70"/>
      <c r="E1307" s="70"/>
      <c r="F1307" s="123"/>
      <c r="G1307" s="123"/>
      <c r="H1307" s="123"/>
      <c r="I1307" s="126"/>
      <c r="J1307" s="126"/>
      <c r="K1307" s="126"/>
      <c r="L1307" s="126"/>
      <c r="M1307" s="126"/>
      <c r="N1307" s="126"/>
      <c r="O1307" s="126"/>
      <c r="P1307" s="126"/>
      <c r="Q1307" s="126"/>
      <c r="R1307" s="126"/>
      <c r="S1307" s="126"/>
      <c r="T1307" s="126"/>
      <c r="U1307" s="126"/>
      <c r="V1307" s="126"/>
      <c r="W1307" s="126"/>
      <c r="X1307" s="126"/>
      <c r="Y1307" s="126"/>
      <c r="Z1307" s="126"/>
      <c r="AA1307" s="126"/>
      <c r="AB1307" s="126"/>
      <c r="AC1307" s="126"/>
      <c r="AD1307" s="126"/>
      <c r="AE1307" s="126"/>
      <c r="AF1307" s="126"/>
      <c r="AG1307" s="126"/>
      <c r="AH1307" s="126"/>
      <c r="AI1307" s="126"/>
      <c r="AJ1307" s="126"/>
      <c r="AK1307" s="126"/>
      <c r="AL1307" s="126"/>
      <c r="AM1307" s="126"/>
      <c r="AN1307" s="126"/>
      <c r="AO1307" s="126"/>
      <c r="AP1307" s="126"/>
      <c r="AQ1307" s="126"/>
      <c r="AR1307" s="126"/>
      <c r="AS1307" s="126"/>
      <c r="AT1307" s="126"/>
      <c r="AU1307" s="126"/>
      <c r="AV1307" s="126"/>
      <c r="AW1307" s="126"/>
      <c r="AX1307" s="126"/>
      <c r="AY1307" s="126"/>
      <c r="AZ1307" s="126"/>
      <c r="BA1307" s="126"/>
      <c r="BB1307" s="126"/>
      <c r="BC1307" s="126"/>
      <c r="BD1307" s="126"/>
      <c r="BE1307" s="126"/>
      <c r="BF1307" s="126"/>
      <c r="BG1307" s="126"/>
      <c r="BH1307" s="126"/>
      <c r="BI1307" s="126"/>
      <c r="BJ1307" s="126"/>
      <c r="BK1307" s="126"/>
      <c r="BL1307" s="126"/>
      <c r="BM1307" s="126"/>
      <c r="BN1307" s="126"/>
      <c r="BO1307" s="126"/>
      <c r="BP1307" s="126"/>
      <c r="BQ1307" s="126"/>
      <c r="BR1307" s="126"/>
      <c r="BS1307" s="126"/>
      <c r="BT1307" s="126"/>
      <c r="BU1307" s="126"/>
      <c r="BV1307" s="126"/>
      <c r="BW1307" s="126"/>
      <c r="BX1307" s="126"/>
      <c r="BY1307" s="126"/>
      <c r="BZ1307" s="126"/>
      <c r="CA1307" s="126"/>
      <c r="CB1307" s="126"/>
      <c r="CC1307" s="126"/>
      <c r="CD1307" s="126"/>
      <c r="CE1307" s="126"/>
      <c r="CF1307" s="126"/>
      <c r="CG1307" s="126"/>
      <c r="CH1307" s="126"/>
      <c r="CI1307" s="126"/>
      <c r="CJ1307" s="126"/>
      <c r="CK1307" s="126"/>
      <c r="CL1307" s="126"/>
      <c r="CM1307" s="126"/>
      <c r="CN1307" s="126"/>
      <c r="CO1307" s="126"/>
      <c r="CP1307" s="126"/>
      <c r="CQ1307" s="126"/>
      <c r="CR1307" s="126"/>
      <c r="CS1307"/>
      <c r="CT1307"/>
      <c r="CU1307"/>
      <c r="CV1307"/>
      <c r="CW1307"/>
      <c r="CX1307"/>
      <c r="CY1307"/>
      <c r="CZ1307"/>
      <c r="DA1307"/>
      <c r="DB1307"/>
    </row>
    <row r="1308" spans="1:106" s="15" customFormat="1" ht="13.4" customHeight="1">
      <c r="A1308" s="4" t="str">
        <f t="shared" si="33"/>
        <v/>
      </c>
      <c r="B1308" s="70"/>
      <c r="C1308" s="123"/>
      <c r="D1308" s="70"/>
      <c r="E1308" s="70"/>
      <c r="F1308" s="123"/>
      <c r="G1308" s="123"/>
      <c r="H1308" s="123"/>
      <c r="I1308" s="126"/>
      <c r="J1308" s="126"/>
      <c r="K1308" s="126"/>
      <c r="L1308" s="126"/>
      <c r="M1308" s="126"/>
      <c r="N1308" s="126"/>
      <c r="O1308" s="126"/>
      <c r="P1308" s="126"/>
      <c r="Q1308" s="126"/>
      <c r="R1308" s="126"/>
      <c r="S1308" s="126"/>
      <c r="T1308" s="126"/>
      <c r="U1308" s="126"/>
      <c r="V1308" s="126"/>
      <c r="W1308" s="126"/>
      <c r="X1308" s="126"/>
      <c r="Y1308" s="126"/>
      <c r="Z1308" s="126"/>
      <c r="AA1308" s="126"/>
      <c r="AB1308" s="126"/>
      <c r="AC1308" s="126"/>
      <c r="AD1308" s="126"/>
      <c r="AE1308" s="126"/>
      <c r="AF1308" s="126"/>
      <c r="AG1308" s="126"/>
      <c r="AH1308" s="126"/>
      <c r="AI1308" s="126"/>
      <c r="AJ1308" s="126"/>
      <c r="AK1308" s="126"/>
      <c r="AL1308" s="126"/>
      <c r="AM1308" s="126"/>
      <c r="AN1308" s="126"/>
      <c r="AO1308" s="126"/>
      <c r="AP1308" s="126"/>
      <c r="AQ1308" s="126"/>
      <c r="AR1308" s="126"/>
      <c r="AS1308" s="126"/>
      <c r="AT1308" s="126"/>
      <c r="AU1308" s="126"/>
      <c r="AV1308" s="126"/>
      <c r="AW1308" s="126"/>
      <c r="AX1308" s="126"/>
      <c r="AY1308" s="126"/>
      <c r="AZ1308" s="126"/>
      <c r="BA1308" s="126"/>
      <c r="BB1308" s="126"/>
      <c r="BC1308" s="126"/>
      <c r="BD1308" s="126"/>
      <c r="BE1308" s="126"/>
      <c r="BF1308" s="126"/>
      <c r="BG1308" s="126"/>
      <c r="BH1308" s="126"/>
      <c r="BI1308" s="126"/>
      <c r="BJ1308" s="126"/>
      <c r="BK1308" s="126"/>
      <c r="BL1308" s="126"/>
      <c r="BM1308" s="126"/>
      <c r="BN1308" s="126"/>
      <c r="BO1308" s="126"/>
      <c r="BP1308" s="126"/>
      <c r="BQ1308" s="126"/>
      <c r="BR1308" s="126"/>
      <c r="BS1308" s="126"/>
      <c r="BT1308" s="126"/>
      <c r="BU1308" s="126"/>
      <c r="BV1308" s="126"/>
      <c r="BW1308" s="126"/>
      <c r="BX1308" s="126"/>
      <c r="BY1308" s="126"/>
      <c r="BZ1308" s="126"/>
      <c r="CA1308" s="126"/>
      <c r="CB1308" s="126"/>
      <c r="CC1308" s="126"/>
      <c r="CD1308" s="126"/>
      <c r="CE1308" s="126"/>
      <c r="CF1308" s="126"/>
      <c r="CG1308" s="126"/>
      <c r="CH1308" s="126"/>
      <c r="CI1308" s="126"/>
      <c r="CJ1308" s="126"/>
      <c r="CK1308" s="126"/>
      <c r="CL1308" s="126"/>
      <c r="CM1308" s="126"/>
      <c r="CN1308" s="126"/>
      <c r="CO1308" s="126"/>
      <c r="CP1308" s="126"/>
      <c r="CQ1308" s="126"/>
      <c r="CR1308" s="126"/>
      <c r="CS1308"/>
      <c r="CT1308"/>
      <c r="CU1308"/>
      <c r="CV1308"/>
      <c r="CW1308"/>
      <c r="CX1308"/>
      <c r="CY1308"/>
      <c r="CZ1308"/>
      <c r="DA1308"/>
      <c r="DB1308"/>
    </row>
    <row r="1309" spans="1:106" s="15" customFormat="1" ht="13.4" customHeight="1">
      <c r="A1309" s="4" t="str">
        <f t="shared" si="33"/>
        <v/>
      </c>
      <c r="B1309" s="70"/>
      <c r="C1309" s="123"/>
      <c r="D1309" s="70"/>
      <c r="E1309" s="70"/>
      <c r="F1309" s="123"/>
      <c r="G1309" s="123"/>
      <c r="H1309" s="123"/>
      <c r="I1309" s="126"/>
      <c r="J1309" s="126"/>
      <c r="K1309" s="126"/>
      <c r="L1309" s="126"/>
      <c r="M1309" s="126"/>
      <c r="N1309" s="126"/>
      <c r="O1309" s="126"/>
      <c r="P1309" s="126"/>
      <c r="Q1309" s="126"/>
      <c r="R1309" s="126"/>
      <c r="S1309" s="126"/>
      <c r="T1309" s="126"/>
      <c r="U1309" s="126"/>
      <c r="V1309" s="126"/>
      <c r="W1309" s="126"/>
      <c r="X1309" s="126"/>
      <c r="Y1309" s="126"/>
      <c r="Z1309" s="126"/>
      <c r="AA1309" s="126"/>
      <c r="AB1309" s="126"/>
      <c r="AC1309" s="126"/>
      <c r="AD1309" s="126"/>
      <c r="AE1309" s="126"/>
      <c r="AF1309" s="126"/>
      <c r="AG1309" s="126"/>
      <c r="AH1309" s="126"/>
      <c r="AI1309" s="126"/>
      <c r="AJ1309" s="126"/>
      <c r="AK1309" s="126"/>
      <c r="AL1309" s="126"/>
      <c r="AM1309" s="126"/>
      <c r="AN1309" s="126"/>
      <c r="AO1309" s="126"/>
      <c r="AP1309" s="126"/>
      <c r="AQ1309" s="126"/>
      <c r="AR1309" s="126"/>
      <c r="AS1309" s="126"/>
      <c r="AT1309" s="126"/>
      <c r="AU1309" s="126"/>
      <c r="AV1309" s="126"/>
      <c r="AW1309" s="126"/>
      <c r="AX1309" s="126"/>
      <c r="AY1309" s="126"/>
      <c r="AZ1309" s="126"/>
      <c r="BA1309" s="126"/>
      <c r="BB1309" s="126"/>
      <c r="BC1309" s="126"/>
      <c r="BD1309" s="126"/>
      <c r="BE1309" s="126"/>
      <c r="BF1309" s="126"/>
      <c r="BG1309" s="126"/>
      <c r="BH1309" s="126"/>
      <c r="BI1309" s="126"/>
      <c r="BJ1309" s="126"/>
      <c r="BK1309" s="126"/>
      <c r="BL1309" s="126"/>
      <c r="BM1309" s="126"/>
      <c r="BN1309" s="126"/>
      <c r="BO1309" s="126"/>
      <c r="BP1309" s="126"/>
      <c r="BQ1309" s="126"/>
      <c r="BR1309" s="126"/>
      <c r="BS1309" s="126"/>
      <c r="BT1309" s="126"/>
      <c r="BU1309" s="126"/>
      <c r="BV1309" s="126"/>
      <c r="BW1309" s="126"/>
      <c r="BX1309" s="126"/>
      <c r="BY1309" s="126"/>
      <c r="BZ1309" s="126"/>
      <c r="CA1309" s="126"/>
      <c r="CB1309" s="126"/>
      <c r="CC1309" s="126"/>
      <c r="CD1309" s="126"/>
      <c r="CE1309" s="126"/>
      <c r="CF1309" s="126"/>
      <c r="CG1309" s="126"/>
      <c r="CH1309" s="126"/>
      <c r="CI1309" s="126"/>
      <c r="CJ1309" s="126"/>
      <c r="CK1309" s="126"/>
      <c r="CL1309" s="126"/>
      <c r="CM1309" s="126"/>
      <c r="CN1309" s="126"/>
      <c r="CO1309" s="126"/>
      <c r="CP1309" s="126"/>
      <c r="CQ1309" s="126"/>
      <c r="CR1309" s="126"/>
      <c r="CS1309"/>
      <c r="CT1309"/>
      <c r="CU1309"/>
      <c r="CV1309"/>
      <c r="CW1309"/>
      <c r="CX1309"/>
      <c r="CY1309"/>
      <c r="CZ1309"/>
      <c r="DA1309"/>
      <c r="DB1309"/>
    </row>
    <row r="1310" spans="1:106" s="15" customFormat="1" ht="13.4" customHeight="1">
      <c r="A1310" s="4" t="str">
        <f t="shared" si="33"/>
        <v/>
      </c>
      <c r="B1310" s="70"/>
      <c r="C1310" s="123"/>
      <c r="D1310" s="70"/>
      <c r="E1310" s="70"/>
      <c r="F1310" s="123"/>
      <c r="G1310" s="123"/>
      <c r="H1310" s="123"/>
      <c r="I1310" s="126"/>
      <c r="J1310" s="126"/>
      <c r="K1310" s="126"/>
      <c r="L1310" s="126"/>
      <c r="M1310" s="126"/>
      <c r="N1310" s="126"/>
      <c r="O1310" s="126"/>
      <c r="P1310" s="126"/>
      <c r="Q1310" s="126"/>
      <c r="R1310" s="126"/>
      <c r="S1310" s="126"/>
      <c r="T1310" s="126"/>
      <c r="U1310" s="126"/>
      <c r="V1310" s="126"/>
      <c r="W1310" s="126"/>
      <c r="X1310" s="126"/>
      <c r="Y1310" s="126"/>
      <c r="Z1310" s="126"/>
      <c r="AA1310" s="126"/>
      <c r="AB1310" s="126"/>
      <c r="AC1310" s="126"/>
      <c r="AD1310" s="126"/>
      <c r="AE1310" s="126"/>
      <c r="AF1310" s="126"/>
      <c r="AG1310" s="126"/>
      <c r="AH1310" s="126"/>
      <c r="AI1310" s="126"/>
      <c r="AJ1310" s="126"/>
      <c r="AK1310" s="126"/>
      <c r="AL1310" s="126"/>
      <c r="AM1310" s="126"/>
      <c r="AN1310" s="126"/>
      <c r="AO1310" s="126"/>
      <c r="AP1310" s="126"/>
      <c r="AQ1310" s="126"/>
      <c r="AR1310" s="126"/>
      <c r="AS1310" s="126"/>
      <c r="AT1310" s="126"/>
      <c r="AU1310" s="126"/>
      <c r="AV1310" s="126"/>
      <c r="AW1310" s="126"/>
      <c r="AX1310" s="126"/>
      <c r="AY1310" s="126"/>
      <c r="AZ1310" s="126"/>
      <c r="BA1310" s="126"/>
      <c r="BB1310" s="126"/>
      <c r="BC1310" s="126"/>
      <c r="BD1310" s="126"/>
      <c r="BE1310" s="126"/>
      <c r="BF1310" s="126"/>
      <c r="BG1310" s="126"/>
      <c r="BH1310" s="126"/>
      <c r="BI1310" s="126"/>
      <c r="BJ1310" s="126"/>
      <c r="BK1310" s="126"/>
      <c r="BL1310" s="126"/>
      <c r="BM1310" s="126"/>
      <c r="BN1310" s="126"/>
      <c r="BO1310" s="126"/>
      <c r="BP1310" s="126"/>
      <c r="BQ1310" s="126"/>
      <c r="BR1310" s="126"/>
      <c r="BS1310" s="126"/>
      <c r="BT1310" s="126"/>
      <c r="BU1310" s="126"/>
      <c r="BV1310" s="126"/>
      <c r="BW1310" s="126"/>
      <c r="BX1310" s="126"/>
      <c r="BY1310" s="126"/>
      <c r="BZ1310" s="126"/>
      <c r="CA1310" s="126"/>
      <c r="CB1310" s="126"/>
      <c r="CC1310" s="126"/>
      <c r="CD1310" s="126"/>
      <c r="CE1310" s="126"/>
      <c r="CF1310" s="126"/>
      <c r="CG1310" s="126"/>
      <c r="CH1310" s="126"/>
      <c r="CI1310" s="126"/>
      <c r="CJ1310" s="126"/>
      <c r="CK1310" s="126"/>
      <c r="CL1310" s="126"/>
      <c r="CM1310" s="126"/>
      <c r="CN1310" s="126"/>
      <c r="CO1310" s="126"/>
      <c r="CP1310" s="126"/>
      <c r="CQ1310" s="126"/>
      <c r="CR1310" s="126"/>
      <c r="CS1310"/>
      <c r="CT1310"/>
      <c r="CU1310"/>
      <c r="CV1310"/>
      <c r="CW1310"/>
      <c r="CX1310"/>
      <c r="CY1310"/>
      <c r="CZ1310"/>
      <c r="DA1310"/>
      <c r="DB1310"/>
    </row>
    <row r="1311" spans="1:106" s="15" customFormat="1" ht="13.4" customHeight="1">
      <c r="A1311" s="4" t="str">
        <f t="shared" si="33"/>
        <v/>
      </c>
      <c r="B1311" s="70"/>
      <c r="C1311" s="123"/>
      <c r="D1311" s="70"/>
      <c r="E1311" s="70"/>
      <c r="F1311" s="123"/>
      <c r="G1311" s="123"/>
      <c r="H1311" s="123"/>
      <c r="I1311" s="126"/>
      <c r="J1311" s="126"/>
      <c r="K1311" s="126"/>
      <c r="L1311" s="126"/>
      <c r="M1311" s="126"/>
      <c r="N1311" s="126"/>
      <c r="O1311" s="126"/>
      <c r="P1311" s="126"/>
      <c r="Q1311" s="126"/>
      <c r="R1311" s="126"/>
      <c r="S1311" s="126"/>
      <c r="T1311" s="126"/>
      <c r="U1311" s="126"/>
      <c r="V1311" s="126"/>
      <c r="W1311" s="126"/>
      <c r="X1311" s="126"/>
      <c r="Y1311" s="126"/>
      <c r="Z1311" s="126"/>
      <c r="AA1311" s="126"/>
      <c r="AB1311" s="126"/>
      <c r="AC1311" s="126"/>
      <c r="AD1311" s="126"/>
      <c r="AE1311" s="126"/>
      <c r="AF1311" s="126"/>
      <c r="AG1311" s="126"/>
      <c r="AH1311" s="126"/>
      <c r="AI1311" s="126"/>
      <c r="AJ1311" s="126"/>
      <c r="AK1311" s="126"/>
      <c r="AL1311" s="126"/>
      <c r="AM1311" s="126"/>
      <c r="AN1311" s="126"/>
      <c r="AO1311" s="126"/>
      <c r="AP1311" s="126"/>
      <c r="AQ1311" s="126"/>
      <c r="AR1311" s="126"/>
      <c r="AS1311" s="126"/>
      <c r="AT1311" s="126"/>
      <c r="AU1311" s="126"/>
      <c r="AV1311" s="126"/>
      <c r="AW1311" s="126"/>
      <c r="AX1311" s="126"/>
      <c r="AY1311" s="126"/>
      <c r="AZ1311" s="126"/>
      <c r="BA1311" s="126"/>
      <c r="BB1311" s="126"/>
      <c r="BC1311" s="126"/>
      <c r="BD1311" s="126"/>
      <c r="BE1311" s="126"/>
      <c r="BF1311" s="126"/>
      <c r="BG1311" s="126"/>
      <c r="BH1311" s="126"/>
      <c r="BI1311" s="126"/>
      <c r="BJ1311" s="126"/>
      <c r="BK1311" s="126"/>
      <c r="BL1311" s="126"/>
      <c r="BM1311" s="126"/>
      <c r="BN1311" s="126"/>
      <c r="BO1311" s="126"/>
      <c r="BP1311" s="126"/>
      <c r="BQ1311" s="126"/>
      <c r="BR1311" s="126"/>
      <c r="BS1311" s="126"/>
      <c r="BT1311" s="126"/>
      <c r="BU1311" s="126"/>
      <c r="BV1311" s="126"/>
      <c r="BW1311" s="126"/>
      <c r="BX1311" s="126"/>
      <c r="BY1311" s="126"/>
      <c r="BZ1311" s="126"/>
      <c r="CA1311" s="126"/>
      <c r="CB1311" s="126"/>
      <c r="CC1311" s="126"/>
      <c r="CD1311" s="126"/>
      <c r="CE1311" s="126"/>
      <c r="CF1311" s="126"/>
      <c r="CG1311" s="126"/>
      <c r="CH1311" s="126"/>
      <c r="CI1311" s="126"/>
      <c r="CJ1311" s="126"/>
      <c r="CK1311" s="126"/>
      <c r="CL1311" s="126"/>
      <c r="CM1311" s="126"/>
      <c r="CN1311" s="126"/>
      <c r="CO1311" s="126"/>
      <c r="CP1311" s="126"/>
      <c r="CQ1311" s="126"/>
      <c r="CR1311" s="126"/>
      <c r="CS1311"/>
      <c r="CT1311"/>
      <c r="CU1311"/>
      <c r="CV1311"/>
      <c r="CW1311"/>
      <c r="CX1311"/>
      <c r="CY1311"/>
      <c r="CZ1311"/>
      <c r="DA1311"/>
      <c r="DB1311"/>
    </row>
    <row r="1312" spans="1:106" s="15" customFormat="1" ht="13.4" customHeight="1">
      <c r="A1312" s="4" t="str">
        <f t="shared" si="33"/>
        <v/>
      </c>
      <c r="B1312" s="70"/>
      <c r="C1312" s="123"/>
      <c r="D1312" s="70"/>
      <c r="E1312" s="70"/>
      <c r="F1312" s="123"/>
      <c r="G1312" s="123"/>
      <c r="H1312" s="123"/>
      <c r="I1312" s="126"/>
      <c r="J1312" s="126"/>
      <c r="K1312" s="126"/>
      <c r="L1312" s="126"/>
      <c r="M1312" s="126"/>
      <c r="N1312" s="126"/>
      <c r="O1312" s="126"/>
      <c r="P1312" s="126"/>
      <c r="Q1312" s="126"/>
      <c r="R1312" s="126"/>
      <c r="S1312" s="126"/>
      <c r="T1312" s="126"/>
      <c r="U1312" s="126"/>
      <c r="V1312" s="126"/>
      <c r="W1312" s="126"/>
      <c r="X1312" s="126"/>
      <c r="Y1312" s="126"/>
      <c r="Z1312" s="126"/>
      <c r="AA1312" s="126"/>
      <c r="AB1312" s="126"/>
      <c r="AC1312" s="126"/>
      <c r="AD1312" s="126"/>
      <c r="AE1312" s="126"/>
      <c r="AF1312" s="126"/>
      <c r="AG1312" s="126"/>
      <c r="AH1312" s="126"/>
      <c r="AI1312" s="126"/>
      <c r="AJ1312" s="126"/>
      <c r="AK1312" s="126"/>
      <c r="AL1312" s="126"/>
      <c r="AM1312" s="126"/>
      <c r="AN1312" s="126"/>
      <c r="AO1312" s="126"/>
      <c r="AP1312" s="126"/>
      <c r="AQ1312" s="126"/>
      <c r="AR1312" s="126"/>
      <c r="AS1312" s="126"/>
      <c r="AT1312" s="126"/>
      <c r="AU1312" s="126"/>
      <c r="AV1312" s="126"/>
      <c r="AW1312" s="126"/>
      <c r="AX1312" s="126"/>
      <c r="AY1312" s="126"/>
      <c r="AZ1312" s="126"/>
      <c r="BA1312" s="126"/>
      <c r="BB1312" s="126"/>
      <c r="BC1312" s="126"/>
      <c r="BD1312" s="126"/>
      <c r="BE1312" s="126"/>
      <c r="BF1312" s="126"/>
      <c r="BG1312" s="126"/>
      <c r="BH1312" s="126"/>
      <c r="BI1312" s="126"/>
      <c r="BJ1312" s="126"/>
      <c r="BK1312" s="126"/>
      <c r="BL1312" s="126"/>
      <c r="BM1312" s="126"/>
      <c r="BN1312" s="126"/>
      <c r="BO1312" s="126"/>
      <c r="BP1312" s="126"/>
      <c r="BQ1312" s="126"/>
      <c r="BR1312" s="126"/>
      <c r="BS1312" s="126"/>
      <c r="BT1312" s="126"/>
      <c r="BU1312" s="126"/>
      <c r="BV1312" s="126"/>
      <c r="BW1312" s="126"/>
      <c r="BX1312" s="126"/>
      <c r="BY1312" s="126"/>
      <c r="BZ1312" s="126"/>
      <c r="CA1312" s="126"/>
      <c r="CB1312" s="126"/>
      <c r="CC1312" s="126"/>
      <c r="CD1312" s="126"/>
      <c r="CE1312" s="126"/>
      <c r="CF1312" s="126"/>
      <c r="CG1312" s="126"/>
      <c r="CH1312" s="126"/>
      <c r="CI1312" s="126"/>
      <c r="CJ1312" s="126"/>
      <c r="CK1312" s="126"/>
      <c r="CL1312" s="126"/>
      <c r="CM1312" s="126"/>
      <c r="CN1312" s="126"/>
      <c r="CO1312" s="126"/>
      <c r="CP1312" s="126"/>
      <c r="CQ1312" s="126"/>
      <c r="CR1312" s="126"/>
      <c r="CS1312"/>
      <c r="CT1312"/>
      <c r="CU1312"/>
      <c r="CV1312"/>
      <c r="CW1312"/>
      <c r="CX1312"/>
      <c r="CY1312"/>
      <c r="CZ1312"/>
      <c r="DA1312"/>
      <c r="DB1312"/>
    </row>
    <row r="1313" spans="1:106" s="15" customFormat="1" ht="13.4" customHeight="1">
      <c r="A1313" s="4" t="str">
        <f t="shared" si="33"/>
        <v/>
      </c>
      <c r="B1313" s="70"/>
      <c r="C1313" s="123"/>
      <c r="D1313" s="70"/>
      <c r="E1313" s="70"/>
      <c r="F1313" s="123"/>
      <c r="G1313" s="123"/>
      <c r="H1313" s="123"/>
      <c r="I1313" s="126"/>
      <c r="J1313" s="126"/>
      <c r="K1313" s="126"/>
      <c r="L1313" s="126"/>
      <c r="M1313" s="126"/>
      <c r="N1313" s="126"/>
      <c r="O1313" s="126"/>
      <c r="P1313" s="126"/>
      <c r="Q1313" s="126"/>
      <c r="R1313" s="126"/>
      <c r="S1313" s="126"/>
      <c r="T1313" s="126"/>
      <c r="U1313" s="126"/>
      <c r="V1313" s="126"/>
      <c r="W1313" s="126"/>
      <c r="X1313" s="126"/>
      <c r="Y1313" s="126"/>
      <c r="Z1313" s="126"/>
      <c r="AA1313" s="126"/>
      <c r="AB1313" s="126"/>
      <c r="AC1313" s="126"/>
      <c r="AD1313" s="126"/>
      <c r="AE1313" s="126"/>
      <c r="AF1313" s="126"/>
      <c r="AG1313" s="126"/>
      <c r="AH1313" s="126"/>
      <c r="AI1313" s="126"/>
      <c r="AJ1313" s="126"/>
      <c r="AK1313" s="126"/>
      <c r="AL1313" s="126"/>
      <c r="AM1313" s="126"/>
      <c r="AN1313" s="126"/>
      <c r="AO1313" s="126"/>
      <c r="AP1313" s="126"/>
      <c r="AQ1313" s="126"/>
      <c r="AR1313" s="126"/>
      <c r="AS1313" s="126"/>
      <c r="AT1313" s="126"/>
      <c r="AU1313" s="126"/>
      <c r="AV1313" s="126"/>
      <c r="AW1313" s="126"/>
      <c r="AX1313" s="126"/>
      <c r="AY1313" s="126"/>
      <c r="AZ1313" s="126"/>
      <c r="BA1313" s="126"/>
      <c r="BB1313" s="126"/>
      <c r="BC1313" s="126"/>
      <c r="BD1313" s="126"/>
      <c r="BE1313" s="126"/>
      <c r="BF1313" s="126"/>
      <c r="BG1313" s="126"/>
      <c r="BH1313" s="126"/>
      <c r="BI1313" s="126"/>
      <c r="BJ1313" s="126"/>
      <c r="BK1313" s="126"/>
      <c r="BL1313" s="126"/>
      <c r="BM1313" s="126"/>
      <c r="BN1313" s="126"/>
      <c r="BO1313" s="126"/>
      <c r="BP1313" s="126"/>
      <c r="BQ1313" s="126"/>
      <c r="BR1313" s="126"/>
      <c r="BS1313" s="126"/>
      <c r="BT1313" s="126"/>
      <c r="BU1313" s="126"/>
      <c r="BV1313" s="126"/>
      <c r="BW1313" s="126"/>
      <c r="BX1313" s="126"/>
      <c r="BY1313" s="126"/>
      <c r="BZ1313" s="126"/>
      <c r="CA1313" s="126"/>
      <c r="CB1313" s="126"/>
      <c r="CC1313" s="126"/>
      <c r="CD1313" s="126"/>
      <c r="CE1313" s="126"/>
      <c r="CF1313" s="126"/>
      <c r="CG1313" s="126"/>
      <c r="CH1313" s="126"/>
      <c r="CI1313" s="126"/>
      <c r="CJ1313" s="126"/>
      <c r="CK1313" s="126"/>
      <c r="CL1313" s="126"/>
      <c r="CM1313" s="126"/>
      <c r="CN1313" s="126"/>
      <c r="CO1313" s="126"/>
      <c r="CP1313" s="126"/>
      <c r="CQ1313" s="126"/>
      <c r="CR1313" s="126"/>
      <c r="CS1313"/>
      <c r="CT1313"/>
      <c r="CU1313"/>
      <c r="CV1313"/>
      <c r="CW1313"/>
      <c r="CX1313"/>
      <c r="CY1313"/>
      <c r="CZ1313"/>
      <c r="DA1313"/>
      <c r="DB1313"/>
    </row>
    <row r="1314" spans="1:106" s="15" customFormat="1" ht="13.4" customHeight="1">
      <c r="A1314" s="4" t="str">
        <f t="shared" si="33"/>
        <v/>
      </c>
      <c r="B1314" s="70"/>
      <c r="C1314" s="123"/>
      <c r="D1314" s="70"/>
      <c r="E1314" s="70"/>
      <c r="F1314" s="123"/>
      <c r="G1314" s="123"/>
      <c r="H1314" s="123"/>
      <c r="I1314" s="126"/>
      <c r="J1314" s="126"/>
      <c r="K1314" s="126"/>
      <c r="L1314" s="126"/>
      <c r="M1314" s="126"/>
      <c r="N1314" s="126"/>
      <c r="O1314" s="126"/>
      <c r="P1314" s="126"/>
      <c r="Q1314" s="126"/>
      <c r="R1314" s="126"/>
      <c r="S1314" s="126"/>
      <c r="T1314" s="126"/>
      <c r="U1314" s="126"/>
      <c r="V1314" s="126"/>
      <c r="W1314" s="126"/>
      <c r="X1314" s="126"/>
      <c r="Y1314" s="126"/>
      <c r="Z1314" s="126"/>
      <c r="AA1314" s="126"/>
      <c r="AB1314" s="126"/>
      <c r="AC1314" s="126"/>
      <c r="AD1314" s="126"/>
      <c r="AE1314" s="126"/>
      <c r="AF1314" s="126"/>
      <c r="AG1314" s="126"/>
      <c r="AH1314" s="126"/>
      <c r="AI1314" s="126"/>
      <c r="AJ1314" s="126"/>
      <c r="AK1314" s="126"/>
      <c r="AL1314" s="126"/>
      <c r="AM1314" s="126"/>
      <c r="AN1314" s="126"/>
      <c r="AO1314" s="126"/>
      <c r="AP1314" s="126"/>
      <c r="AQ1314" s="126"/>
      <c r="AR1314" s="126"/>
      <c r="AS1314" s="126"/>
      <c r="AT1314" s="126"/>
      <c r="AU1314" s="126"/>
      <c r="AV1314" s="126"/>
      <c r="AW1314" s="126"/>
      <c r="AX1314" s="126"/>
      <c r="AY1314" s="126"/>
      <c r="AZ1314" s="126"/>
      <c r="BA1314" s="126"/>
      <c r="BB1314" s="126"/>
      <c r="BC1314" s="126"/>
      <c r="BD1314" s="126"/>
      <c r="BE1314" s="126"/>
      <c r="BF1314" s="126"/>
      <c r="BG1314" s="126"/>
      <c r="BH1314" s="126"/>
      <c r="BI1314" s="126"/>
      <c r="BJ1314" s="126"/>
      <c r="BK1314" s="126"/>
      <c r="BL1314" s="126"/>
      <c r="BM1314" s="126"/>
      <c r="BN1314" s="126"/>
      <c r="BO1314" s="126"/>
      <c r="BP1314" s="126"/>
      <c r="BQ1314" s="126"/>
      <c r="BR1314" s="126"/>
      <c r="BS1314" s="126"/>
      <c r="BT1314" s="126"/>
      <c r="BU1314" s="126"/>
      <c r="BV1314" s="126"/>
      <c r="BW1314" s="126"/>
      <c r="BX1314" s="126"/>
      <c r="BY1314" s="126"/>
      <c r="BZ1314" s="126"/>
      <c r="CA1314" s="126"/>
      <c r="CB1314" s="126"/>
      <c r="CC1314" s="126"/>
      <c r="CD1314" s="126"/>
      <c r="CE1314" s="126"/>
      <c r="CF1314" s="126"/>
      <c r="CG1314" s="126"/>
      <c r="CH1314" s="126"/>
      <c r="CI1314" s="126"/>
      <c r="CJ1314" s="126"/>
      <c r="CK1314" s="126"/>
      <c r="CL1314" s="126"/>
      <c r="CM1314" s="126"/>
      <c r="CN1314" s="126"/>
      <c r="CO1314" s="126"/>
      <c r="CP1314" s="126"/>
      <c r="CQ1314" s="126"/>
      <c r="CR1314" s="126"/>
      <c r="CS1314"/>
      <c r="CT1314"/>
      <c r="CU1314"/>
      <c r="CV1314"/>
      <c r="CW1314"/>
      <c r="CX1314"/>
      <c r="CY1314"/>
      <c r="CZ1314"/>
      <c r="DA1314"/>
      <c r="DB1314"/>
    </row>
    <row r="1315" spans="1:106" s="15" customFormat="1" ht="13.4" customHeight="1">
      <c r="A1315" s="4" t="str">
        <f t="shared" si="33"/>
        <v/>
      </c>
      <c r="B1315" s="70"/>
      <c r="C1315" s="123"/>
      <c r="D1315" s="70"/>
      <c r="E1315" s="70"/>
      <c r="F1315" s="123"/>
      <c r="G1315" s="123"/>
      <c r="H1315" s="123"/>
      <c r="I1315" s="126"/>
      <c r="J1315" s="126"/>
      <c r="K1315" s="126"/>
      <c r="L1315" s="126"/>
      <c r="M1315" s="126"/>
      <c r="N1315" s="126"/>
      <c r="O1315" s="126"/>
      <c r="P1315" s="126"/>
      <c r="Q1315" s="126"/>
      <c r="R1315" s="126"/>
      <c r="S1315" s="126"/>
      <c r="T1315" s="126"/>
      <c r="U1315" s="126"/>
      <c r="V1315" s="126"/>
      <c r="W1315" s="126"/>
      <c r="X1315" s="126"/>
      <c r="Y1315" s="126"/>
      <c r="Z1315" s="126"/>
      <c r="AA1315" s="126"/>
      <c r="AB1315" s="126"/>
      <c r="AC1315" s="126"/>
      <c r="AD1315" s="126"/>
      <c r="AE1315" s="126"/>
      <c r="AF1315" s="126"/>
      <c r="AG1315" s="126"/>
      <c r="AH1315" s="126"/>
      <c r="AI1315" s="126"/>
      <c r="AJ1315" s="126"/>
      <c r="AK1315" s="126"/>
      <c r="AL1315" s="126"/>
      <c r="AM1315" s="126"/>
      <c r="AN1315" s="126"/>
      <c r="AO1315" s="126"/>
      <c r="AP1315" s="126"/>
      <c r="AQ1315" s="126"/>
      <c r="AR1315" s="126"/>
      <c r="AS1315" s="126"/>
      <c r="AT1315" s="126"/>
      <c r="AU1315" s="126"/>
      <c r="AV1315" s="126"/>
      <c r="AW1315" s="126"/>
      <c r="AX1315" s="126"/>
      <c r="AY1315" s="126"/>
      <c r="AZ1315" s="126"/>
      <c r="BA1315" s="126"/>
      <c r="BB1315" s="126"/>
      <c r="BC1315" s="126"/>
      <c r="BD1315" s="126"/>
      <c r="BE1315" s="126"/>
      <c r="BF1315" s="126"/>
      <c r="BG1315" s="126"/>
      <c r="BH1315" s="126"/>
      <c r="BI1315" s="126"/>
      <c r="BJ1315" s="126"/>
      <c r="BK1315" s="126"/>
      <c r="BL1315" s="126"/>
      <c r="BM1315" s="126"/>
      <c r="BN1315" s="126"/>
      <c r="BO1315" s="126"/>
      <c r="BP1315" s="126"/>
      <c r="BQ1315" s="126"/>
      <c r="BR1315" s="126"/>
      <c r="BS1315" s="126"/>
      <c r="BT1315" s="126"/>
      <c r="BU1315" s="126"/>
      <c r="BV1315" s="126"/>
      <c r="BW1315" s="126"/>
      <c r="BX1315" s="126"/>
      <c r="BY1315" s="126"/>
      <c r="BZ1315" s="126"/>
      <c r="CA1315" s="126"/>
      <c r="CB1315" s="126"/>
      <c r="CC1315" s="126"/>
      <c r="CD1315" s="126"/>
      <c r="CE1315" s="126"/>
      <c r="CF1315" s="126"/>
      <c r="CG1315" s="126"/>
      <c r="CH1315" s="126"/>
      <c r="CI1315" s="126"/>
      <c r="CJ1315" s="126"/>
      <c r="CK1315" s="126"/>
      <c r="CL1315" s="126"/>
      <c r="CM1315" s="126"/>
      <c r="CN1315" s="126"/>
      <c r="CO1315" s="126"/>
      <c r="CP1315" s="126"/>
      <c r="CQ1315" s="126"/>
      <c r="CR1315" s="126"/>
      <c r="CS1315"/>
      <c r="CT1315"/>
      <c r="CU1315"/>
      <c r="CV1315"/>
      <c r="CW1315"/>
      <c r="CX1315"/>
      <c r="CY1315"/>
      <c r="CZ1315"/>
      <c r="DA1315"/>
      <c r="DB1315"/>
    </row>
    <row r="1316" spans="1:106" s="15" customFormat="1" ht="13.4" customHeight="1">
      <c r="A1316" s="4" t="str">
        <f t="shared" si="33"/>
        <v/>
      </c>
      <c r="B1316" s="70"/>
      <c r="C1316" s="123"/>
      <c r="D1316" s="70"/>
      <c r="E1316" s="70"/>
      <c r="F1316" s="123"/>
      <c r="G1316" s="123"/>
      <c r="H1316" s="123"/>
      <c r="I1316" s="126"/>
      <c r="J1316" s="126"/>
      <c r="K1316" s="126"/>
      <c r="L1316" s="126"/>
      <c r="M1316" s="126"/>
      <c r="N1316" s="126"/>
      <c r="O1316" s="126"/>
      <c r="P1316" s="126"/>
      <c r="Q1316" s="126"/>
      <c r="R1316" s="126"/>
      <c r="S1316" s="126"/>
      <c r="T1316" s="126"/>
      <c r="U1316" s="126"/>
      <c r="V1316" s="126"/>
      <c r="W1316" s="126"/>
      <c r="X1316" s="126"/>
      <c r="Y1316" s="126"/>
      <c r="Z1316" s="126"/>
      <c r="AA1316" s="126"/>
      <c r="AB1316" s="126"/>
      <c r="AC1316" s="126"/>
      <c r="AD1316" s="126"/>
      <c r="AE1316" s="126"/>
      <c r="AF1316" s="126"/>
      <c r="AG1316" s="126"/>
      <c r="AH1316" s="126"/>
      <c r="AI1316" s="126"/>
      <c r="AJ1316" s="126"/>
      <c r="AK1316" s="126"/>
      <c r="AL1316" s="126"/>
      <c r="AM1316" s="126"/>
      <c r="AN1316" s="126"/>
      <c r="AO1316" s="126"/>
      <c r="AP1316" s="126"/>
      <c r="AQ1316" s="126"/>
      <c r="AR1316" s="126"/>
      <c r="AS1316" s="126"/>
      <c r="AT1316" s="126"/>
      <c r="AU1316" s="126"/>
      <c r="AV1316" s="126"/>
      <c r="AW1316" s="126"/>
      <c r="AX1316" s="126"/>
      <c r="AY1316" s="126"/>
      <c r="AZ1316" s="126"/>
      <c r="BA1316" s="126"/>
      <c r="BB1316" s="126"/>
      <c r="BC1316" s="126"/>
      <c r="BD1316" s="126"/>
      <c r="BE1316" s="126"/>
      <c r="BF1316" s="126"/>
      <c r="BG1316" s="126"/>
      <c r="BH1316" s="126"/>
      <c r="BI1316" s="126"/>
      <c r="BJ1316" s="126"/>
      <c r="BK1316" s="126"/>
      <c r="BL1316" s="126"/>
      <c r="BM1316" s="126"/>
      <c r="BN1316" s="126"/>
      <c r="BO1316" s="126"/>
      <c r="BP1316" s="126"/>
      <c r="BQ1316" s="126"/>
      <c r="BR1316" s="126"/>
      <c r="BS1316" s="126"/>
      <c r="BT1316" s="126"/>
      <c r="BU1316" s="126"/>
      <c r="BV1316" s="126"/>
      <c r="BW1316" s="126"/>
      <c r="BX1316" s="126"/>
      <c r="BY1316" s="126"/>
      <c r="BZ1316" s="126"/>
      <c r="CA1316" s="126"/>
      <c r="CB1316" s="126"/>
      <c r="CC1316" s="126"/>
      <c r="CD1316" s="126"/>
      <c r="CE1316" s="126"/>
      <c r="CF1316" s="126"/>
      <c r="CG1316" s="126"/>
      <c r="CH1316" s="126"/>
      <c r="CI1316" s="126"/>
      <c r="CJ1316" s="126"/>
      <c r="CK1316" s="126"/>
      <c r="CL1316" s="126"/>
      <c r="CM1316" s="126"/>
      <c r="CN1316" s="126"/>
      <c r="CO1316" s="126"/>
      <c r="CP1316" s="126"/>
      <c r="CQ1316" s="126"/>
      <c r="CR1316" s="126"/>
      <c r="CS1316"/>
      <c r="CT1316"/>
      <c r="CU1316"/>
      <c r="CV1316"/>
      <c r="CW1316"/>
      <c r="CX1316"/>
      <c r="CY1316"/>
      <c r="CZ1316"/>
      <c r="DA1316"/>
      <c r="DB1316"/>
    </row>
    <row r="1317" spans="1:106" s="15" customFormat="1" ht="13.4" customHeight="1">
      <c r="A1317" s="4" t="str">
        <f t="shared" si="33"/>
        <v/>
      </c>
      <c r="B1317" s="70"/>
      <c r="C1317" s="123"/>
      <c r="D1317" s="70"/>
      <c r="E1317" s="70"/>
      <c r="F1317" s="123"/>
      <c r="G1317" s="123"/>
      <c r="H1317" s="123"/>
      <c r="I1317" s="126"/>
      <c r="J1317" s="126"/>
      <c r="K1317" s="126"/>
      <c r="L1317" s="126"/>
      <c r="M1317" s="126"/>
      <c r="N1317" s="126"/>
      <c r="O1317" s="126"/>
      <c r="P1317" s="126"/>
      <c r="Q1317" s="126"/>
      <c r="R1317" s="126"/>
      <c r="S1317" s="126"/>
      <c r="T1317" s="126"/>
      <c r="U1317" s="126"/>
      <c r="V1317" s="126"/>
      <c r="W1317" s="126"/>
      <c r="X1317" s="126"/>
      <c r="Y1317" s="126"/>
      <c r="Z1317" s="126"/>
      <c r="AA1317" s="126"/>
      <c r="AB1317" s="126"/>
      <c r="AC1317" s="126"/>
      <c r="AD1317" s="126"/>
      <c r="AE1317" s="126"/>
      <c r="AF1317" s="126"/>
      <c r="AG1317" s="126"/>
      <c r="AH1317" s="126"/>
      <c r="AI1317" s="126"/>
      <c r="AJ1317" s="126"/>
      <c r="AK1317" s="126"/>
      <c r="AL1317" s="126"/>
      <c r="AM1317" s="126"/>
      <c r="AN1317" s="126"/>
      <c r="AO1317" s="126"/>
      <c r="AP1317" s="126"/>
      <c r="AQ1317" s="126"/>
      <c r="AR1317" s="126"/>
      <c r="AS1317" s="126"/>
      <c r="AT1317" s="126"/>
      <c r="AU1317" s="126"/>
      <c r="AV1317" s="126"/>
      <c r="AW1317" s="126"/>
      <c r="AX1317" s="126"/>
      <c r="AY1317" s="126"/>
      <c r="AZ1317" s="126"/>
      <c r="BA1317" s="126"/>
      <c r="BB1317" s="126"/>
      <c r="BC1317" s="126"/>
      <c r="BD1317" s="126"/>
      <c r="BE1317" s="126"/>
      <c r="BF1317" s="126"/>
      <c r="BG1317" s="126"/>
      <c r="BH1317" s="126"/>
      <c r="BI1317" s="126"/>
      <c r="BJ1317" s="126"/>
      <c r="BK1317" s="126"/>
      <c r="BL1317" s="126"/>
      <c r="BM1317" s="126"/>
      <c r="BN1317" s="126"/>
      <c r="BO1317" s="126"/>
      <c r="BP1317" s="126"/>
      <c r="BQ1317" s="126"/>
      <c r="BR1317" s="126"/>
      <c r="BS1317" s="126"/>
      <c r="BT1317" s="126"/>
      <c r="BU1317" s="126"/>
      <c r="BV1317" s="126"/>
      <c r="BW1317" s="126"/>
      <c r="BX1317" s="126"/>
      <c r="BY1317" s="126"/>
      <c r="BZ1317" s="126"/>
      <c r="CA1317" s="126"/>
      <c r="CB1317" s="126"/>
      <c r="CC1317" s="126"/>
      <c r="CD1317" s="126"/>
      <c r="CE1317" s="126"/>
      <c r="CF1317" s="126"/>
      <c r="CG1317" s="126"/>
      <c r="CH1317" s="126"/>
      <c r="CI1317" s="126"/>
      <c r="CJ1317" s="126"/>
      <c r="CK1317" s="126"/>
      <c r="CL1317" s="126"/>
      <c r="CM1317" s="126"/>
      <c r="CN1317" s="126"/>
      <c r="CO1317" s="126"/>
      <c r="CP1317" s="126"/>
      <c r="CQ1317" s="126"/>
      <c r="CR1317" s="126"/>
      <c r="CS1317"/>
      <c r="CT1317"/>
      <c r="CU1317"/>
      <c r="CV1317"/>
      <c r="CW1317"/>
      <c r="CX1317"/>
      <c r="CY1317"/>
      <c r="CZ1317"/>
      <c r="DA1317"/>
      <c r="DB1317"/>
    </row>
    <row r="1318" spans="1:106" s="15" customFormat="1" ht="13.4" customHeight="1">
      <c r="A1318" s="4" t="str">
        <f t="shared" si="33"/>
        <v/>
      </c>
      <c r="B1318" s="70"/>
      <c r="C1318" s="123"/>
      <c r="D1318" s="70"/>
      <c r="E1318" s="70"/>
      <c r="F1318" s="123"/>
      <c r="G1318" s="123"/>
      <c r="H1318" s="123"/>
      <c r="I1318" s="126"/>
      <c r="J1318" s="126"/>
      <c r="K1318" s="126"/>
      <c r="L1318" s="126"/>
      <c r="M1318" s="126"/>
      <c r="N1318" s="126"/>
      <c r="O1318" s="126"/>
      <c r="P1318" s="126"/>
      <c r="Q1318" s="126"/>
      <c r="R1318" s="126"/>
      <c r="S1318" s="126"/>
      <c r="T1318" s="126"/>
      <c r="U1318" s="126"/>
      <c r="V1318" s="126"/>
      <c r="W1318" s="126"/>
      <c r="X1318" s="126"/>
      <c r="Y1318" s="126"/>
      <c r="Z1318" s="126"/>
      <c r="AA1318" s="126"/>
      <c r="AB1318" s="126"/>
      <c r="AC1318" s="126"/>
      <c r="AD1318" s="126"/>
      <c r="AE1318" s="126"/>
      <c r="AF1318" s="126"/>
      <c r="AG1318" s="126"/>
      <c r="AH1318" s="126"/>
      <c r="AI1318" s="126"/>
      <c r="AJ1318" s="126"/>
      <c r="AK1318" s="126"/>
      <c r="AL1318" s="126"/>
      <c r="AM1318" s="126"/>
      <c r="AN1318" s="126"/>
      <c r="AO1318" s="126"/>
      <c r="AP1318" s="126"/>
      <c r="AQ1318" s="126"/>
      <c r="AR1318" s="126"/>
      <c r="AS1318" s="126"/>
      <c r="AT1318" s="126"/>
      <c r="AU1318" s="126"/>
      <c r="AV1318" s="126"/>
      <c r="AW1318" s="126"/>
      <c r="AX1318" s="126"/>
      <c r="AY1318" s="126"/>
      <c r="AZ1318" s="126"/>
      <c r="BA1318" s="126"/>
      <c r="BB1318" s="126"/>
      <c r="BC1318" s="126"/>
      <c r="BD1318" s="126"/>
      <c r="BE1318" s="126"/>
      <c r="BF1318" s="126"/>
      <c r="BG1318" s="126"/>
      <c r="BH1318" s="126"/>
      <c r="BI1318" s="126"/>
      <c r="BJ1318" s="126"/>
      <c r="BK1318" s="126"/>
      <c r="BL1318" s="126"/>
      <c r="BM1318" s="126"/>
      <c r="BN1318" s="126"/>
      <c r="BO1318" s="126"/>
      <c r="BP1318" s="126"/>
      <c r="BQ1318" s="126"/>
      <c r="BR1318" s="126"/>
      <c r="BS1318" s="126"/>
      <c r="BT1318" s="126"/>
      <c r="BU1318" s="126"/>
      <c r="BV1318" s="126"/>
      <c r="BW1318" s="126"/>
      <c r="BX1318" s="126"/>
      <c r="BY1318" s="126"/>
      <c r="BZ1318" s="126"/>
      <c r="CA1318" s="126"/>
      <c r="CB1318" s="126"/>
      <c r="CC1318" s="126"/>
      <c r="CD1318" s="126"/>
      <c r="CE1318" s="126"/>
      <c r="CF1318" s="126"/>
      <c r="CG1318" s="126"/>
      <c r="CH1318" s="126"/>
      <c r="CI1318" s="126"/>
      <c r="CJ1318" s="126"/>
      <c r="CK1318" s="126"/>
      <c r="CL1318" s="126"/>
      <c r="CM1318" s="126"/>
      <c r="CN1318" s="126"/>
      <c r="CO1318" s="126"/>
      <c r="CP1318" s="126"/>
      <c r="CQ1318" s="126"/>
      <c r="CR1318" s="126"/>
      <c r="CS1318"/>
      <c r="CT1318"/>
      <c r="CU1318"/>
      <c r="CV1318"/>
      <c r="CW1318"/>
      <c r="CX1318"/>
      <c r="CY1318"/>
      <c r="CZ1318"/>
      <c r="DA1318"/>
      <c r="DB1318"/>
    </row>
    <row r="1319" spans="1:106" s="15" customFormat="1" ht="13.4" customHeight="1">
      <c r="A1319" s="4" t="str">
        <f t="shared" si="33"/>
        <v/>
      </c>
      <c r="B1319" s="70"/>
      <c r="C1319" s="123"/>
      <c r="D1319" s="70"/>
      <c r="E1319" s="70"/>
      <c r="F1319" s="123"/>
      <c r="G1319" s="123"/>
      <c r="H1319" s="123"/>
      <c r="I1319" s="126"/>
      <c r="J1319" s="126"/>
      <c r="K1319" s="126"/>
      <c r="L1319" s="126"/>
      <c r="M1319" s="126"/>
      <c r="N1319" s="126"/>
      <c r="O1319" s="126"/>
      <c r="P1319" s="126"/>
      <c r="Q1319" s="126"/>
      <c r="R1319" s="126"/>
      <c r="S1319" s="126"/>
      <c r="T1319" s="126"/>
      <c r="U1319" s="126"/>
      <c r="V1319" s="126"/>
      <c r="W1319" s="126"/>
      <c r="X1319" s="126"/>
      <c r="Y1319" s="126"/>
      <c r="Z1319" s="126"/>
      <c r="AA1319" s="126"/>
      <c r="AB1319" s="126"/>
      <c r="AC1319" s="126"/>
      <c r="AD1319" s="126"/>
      <c r="AE1319" s="126"/>
      <c r="AF1319" s="126"/>
      <c r="AG1319" s="126"/>
      <c r="AH1319" s="126"/>
      <c r="AI1319" s="126"/>
      <c r="AJ1319" s="126"/>
      <c r="AK1319" s="126"/>
      <c r="AL1319" s="126"/>
      <c r="AM1319" s="126"/>
      <c r="AN1319" s="126"/>
      <c r="AO1319" s="126"/>
      <c r="AP1319" s="126"/>
      <c r="AQ1319" s="126"/>
      <c r="AR1319" s="126"/>
      <c r="AS1319" s="126"/>
      <c r="AT1319" s="126"/>
      <c r="AU1319" s="126"/>
      <c r="AV1319" s="126"/>
      <c r="AW1319" s="126"/>
      <c r="AX1319" s="126"/>
      <c r="AY1319" s="126"/>
      <c r="AZ1319" s="126"/>
      <c r="BA1319" s="126"/>
      <c r="BB1319" s="126"/>
      <c r="BC1319" s="126"/>
      <c r="BD1319" s="126"/>
      <c r="BE1319" s="126"/>
      <c r="BF1319" s="126"/>
      <c r="BG1319" s="126"/>
      <c r="BH1319" s="126"/>
      <c r="BI1319" s="126"/>
      <c r="BJ1319" s="126"/>
      <c r="BK1319" s="126"/>
      <c r="BL1319" s="126"/>
      <c r="BM1319" s="126"/>
      <c r="BN1319" s="126"/>
      <c r="BO1319" s="126"/>
      <c r="BP1319" s="126"/>
      <c r="BQ1319" s="126"/>
      <c r="BR1319" s="126"/>
      <c r="BS1319" s="126"/>
      <c r="BT1319" s="126"/>
      <c r="BU1319" s="126"/>
      <c r="BV1319" s="126"/>
      <c r="BW1319" s="126"/>
      <c r="BX1319" s="126"/>
      <c r="BY1319" s="126"/>
      <c r="BZ1319" s="126"/>
      <c r="CA1319" s="126"/>
      <c r="CB1319" s="126"/>
      <c r="CC1319" s="126"/>
      <c r="CD1319" s="126"/>
      <c r="CE1319" s="126"/>
      <c r="CF1319" s="126"/>
      <c r="CG1319" s="126"/>
      <c r="CH1319" s="126"/>
      <c r="CI1319" s="126"/>
      <c r="CJ1319" s="126"/>
      <c r="CK1319" s="126"/>
      <c r="CL1319" s="126"/>
      <c r="CM1319" s="126"/>
      <c r="CN1319" s="126"/>
      <c r="CO1319" s="126"/>
      <c r="CP1319" s="126"/>
      <c r="CQ1319" s="126"/>
      <c r="CR1319" s="126"/>
      <c r="CS1319"/>
      <c r="CT1319"/>
      <c r="CU1319"/>
      <c r="CV1319"/>
      <c r="CW1319"/>
      <c r="CX1319"/>
      <c r="CY1319"/>
      <c r="CZ1319"/>
      <c r="DA1319"/>
      <c r="DB1319"/>
    </row>
    <row r="1320" spans="1:106" s="15" customFormat="1" ht="13.4" customHeight="1">
      <c r="A1320" s="4" t="str">
        <f t="shared" si="33"/>
        <v/>
      </c>
      <c r="B1320" s="70"/>
      <c r="C1320" s="123"/>
      <c r="D1320" s="70"/>
      <c r="E1320" s="70"/>
      <c r="F1320" s="123"/>
      <c r="G1320" s="123"/>
      <c r="H1320" s="123"/>
      <c r="I1320" s="126"/>
      <c r="J1320" s="126"/>
      <c r="K1320" s="126"/>
      <c r="L1320" s="126"/>
      <c r="M1320" s="126"/>
      <c r="N1320" s="126"/>
      <c r="O1320" s="126"/>
      <c r="P1320" s="126"/>
      <c r="Q1320" s="126"/>
      <c r="R1320" s="126"/>
      <c r="S1320" s="126"/>
      <c r="T1320" s="126"/>
      <c r="U1320" s="126"/>
      <c r="V1320" s="126"/>
      <c r="W1320" s="126"/>
      <c r="X1320" s="126"/>
      <c r="Y1320" s="126"/>
      <c r="Z1320" s="126"/>
      <c r="AA1320" s="126"/>
      <c r="AB1320" s="126"/>
      <c r="AC1320" s="126"/>
      <c r="AD1320" s="126"/>
      <c r="AE1320" s="126"/>
      <c r="AF1320" s="126"/>
      <c r="AG1320" s="126"/>
      <c r="AH1320" s="126"/>
      <c r="AI1320" s="126"/>
      <c r="AJ1320" s="126"/>
      <c r="AK1320" s="126"/>
      <c r="AL1320" s="126"/>
      <c r="AM1320" s="126"/>
      <c r="AN1320" s="126"/>
      <c r="AO1320" s="126"/>
      <c r="AP1320" s="126"/>
      <c r="AQ1320" s="126"/>
      <c r="AR1320" s="126"/>
      <c r="AS1320" s="126"/>
      <c r="AT1320" s="126"/>
      <c r="AU1320" s="126"/>
      <c r="AV1320" s="126"/>
      <c r="AW1320" s="126"/>
      <c r="AX1320" s="126"/>
      <c r="AY1320" s="126"/>
      <c r="AZ1320" s="126"/>
      <c r="BA1320" s="126"/>
      <c r="BB1320" s="126"/>
      <c r="BC1320" s="126"/>
      <c r="BD1320" s="126"/>
      <c r="BE1320" s="126"/>
      <c r="BF1320" s="126"/>
      <c r="BG1320" s="126"/>
      <c r="BH1320" s="126"/>
      <c r="BI1320" s="126"/>
      <c r="BJ1320" s="126"/>
      <c r="BK1320" s="126"/>
      <c r="BL1320" s="126"/>
      <c r="BM1320" s="126"/>
      <c r="BN1320" s="126"/>
      <c r="BO1320" s="126"/>
      <c r="BP1320" s="126"/>
      <c r="BQ1320" s="126"/>
      <c r="BR1320" s="126"/>
      <c r="BS1320" s="126"/>
      <c r="BT1320" s="126"/>
      <c r="BU1320" s="126"/>
      <c r="BV1320" s="126"/>
      <c r="BW1320" s="126"/>
      <c r="BX1320" s="126"/>
      <c r="BY1320" s="126"/>
      <c r="BZ1320" s="126"/>
      <c r="CA1320" s="126"/>
      <c r="CB1320" s="126"/>
      <c r="CC1320" s="126"/>
      <c r="CD1320" s="126"/>
      <c r="CE1320" s="126"/>
      <c r="CF1320" s="126"/>
      <c r="CG1320" s="126"/>
      <c r="CH1320" s="126"/>
      <c r="CI1320" s="126"/>
      <c r="CJ1320" s="126"/>
      <c r="CK1320" s="126"/>
      <c r="CL1320" s="126"/>
      <c r="CM1320" s="126"/>
      <c r="CN1320" s="126"/>
      <c r="CO1320" s="126"/>
      <c r="CP1320" s="126"/>
      <c r="CQ1320" s="126"/>
      <c r="CR1320" s="126"/>
      <c r="CS1320"/>
      <c r="CT1320"/>
      <c r="CU1320"/>
      <c r="CV1320"/>
      <c r="CW1320"/>
      <c r="CX1320"/>
      <c r="CY1320"/>
      <c r="CZ1320"/>
      <c r="DA1320"/>
      <c r="DB1320"/>
    </row>
    <row r="1321" spans="1:106" s="15" customFormat="1" ht="13.4" customHeight="1">
      <c r="A1321" s="4" t="str">
        <f t="shared" si="33"/>
        <v/>
      </c>
      <c r="B1321" s="70"/>
      <c r="C1321" s="123"/>
      <c r="D1321" s="70"/>
      <c r="E1321" s="70"/>
      <c r="F1321" s="123"/>
      <c r="G1321" s="123"/>
      <c r="H1321" s="123"/>
      <c r="I1321" s="126"/>
      <c r="J1321" s="126"/>
      <c r="K1321" s="126"/>
      <c r="L1321" s="126"/>
      <c r="M1321" s="126"/>
      <c r="N1321" s="126"/>
      <c r="O1321" s="126"/>
      <c r="P1321" s="126"/>
      <c r="Q1321" s="126"/>
      <c r="R1321" s="126"/>
      <c r="S1321" s="126"/>
      <c r="T1321" s="126"/>
      <c r="U1321" s="126"/>
      <c r="V1321" s="126"/>
      <c r="W1321" s="126"/>
      <c r="X1321" s="126"/>
      <c r="Y1321" s="126"/>
      <c r="Z1321" s="126"/>
      <c r="AA1321" s="126"/>
      <c r="AB1321" s="126"/>
      <c r="AC1321" s="126"/>
      <c r="AD1321" s="126"/>
      <c r="AE1321" s="126"/>
      <c r="AF1321" s="126"/>
      <c r="AG1321" s="126"/>
      <c r="AH1321" s="126"/>
      <c r="AI1321" s="126"/>
      <c r="AJ1321" s="126"/>
      <c r="AK1321" s="126"/>
      <c r="AL1321" s="126"/>
      <c r="AM1321" s="126"/>
      <c r="AN1321" s="126"/>
      <c r="AO1321" s="126"/>
      <c r="AP1321" s="126"/>
      <c r="AQ1321" s="126"/>
      <c r="AR1321" s="126"/>
      <c r="AS1321" s="126"/>
      <c r="AT1321" s="126"/>
      <c r="AU1321" s="126"/>
      <c r="AV1321" s="126"/>
      <c r="AW1321" s="126"/>
      <c r="AX1321" s="126"/>
      <c r="AY1321" s="126"/>
      <c r="AZ1321" s="126"/>
      <c r="BA1321" s="126"/>
      <c r="BB1321" s="126"/>
      <c r="BC1321" s="126"/>
      <c r="BD1321" s="126"/>
      <c r="BE1321" s="126"/>
      <c r="BF1321" s="126"/>
      <c r="BG1321" s="126"/>
      <c r="BH1321" s="126"/>
      <c r="BI1321" s="126"/>
      <c r="BJ1321" s="126"/>
      <c r="BK1321" s="126"/>
      <c r="BL1321" s="126"/>
      <c r="BM1321" s="126"/>
      <c r="BN1321" s="126"/>
      <c r="BO1321" s="126"/>
      <c r="BP1321" s="126"/>
      <c r="BQ1321" s="126"/>
      <c r="BR1321" s="126"/>
      <c r="BS1321" s="126"/>
      <c r="BT1321" s="126"/>
      <c r="BU1321" s="126"/>
      <c r="BV1321" s="126"/>
      <c r="BW1321" s="126"/>
      <c r="BX1321" s="126"/>
      <c r="BY1321" s="126"/>
      <c r="BZ1321" s="126"/>
      <c r="CA1321" s="126"/>
      <c r="CB1321" s="126"/>
      <c r="CC1321" s="126"/>
      <c r="CD1321" s="126"/>
      <c r="CE1321" s="126"/>
      <c r="CF1321" s="126"/>
      <c r="CG1321" s="126"/>
      <c r="CH1321" s="126"/>
      <c r="CI1321" s="126"/>
      <c r="CJ1321" s="126"/>
      <c r="CK1321" s="126"/>
      <c r="CL1321" s="126"/>
      <c r="CM1321" s="126"/>
      <c r="CN1321" s="126"/>
      <c r="CO1321" s="126"/>
      <c r="CP1321" s="126"/>
      <c r="CQ1321" s="126"/>
      <c r="CR1321" s="126"/>
      <c r="CS1321"/>
      <c r="CT1321"/>
      <c r="CU1321"/>
      <c r="CV1321"/>
      <c r="CW1321"/>
      <c r="CX1321"/>
      <c r="CY1321"/>
      <c r="CZ1321"/>
      <c r="DA1321"/>
      <c r="DB1321"/>
    </row>
    <row r="1322" spans="1:106" s="15" customFormat="1" ht="13.4" customHeight="1">
      <c r="A1322" s="4" t="str">
        <f t="shared" si="33"/>
        <v/>
      </c>
      <c r="B1322" s="70"/>
      <c r="C1322" s="123"/>
      <c r="D1322" s="70"/>
      <c r="E1322" s="70"/>
      <c r="F1322" s="123"/>
      <c r="G1322" s="123"/>
      <c r="H1322" s="123"/>
      <c r="I1322" s="126"/>
      <c r="J1322" s="126"/>
      <c r="K1322" s="126"/>
      <c r="L1322" s="126"/>
      <c r="M1322" s="126"/>
      <c r="N1322" s="126"/>
      <c r="O1322" s="126"/>
      <c r="P1322" s="126"/>
      <c r="Q1322" s="126"/>
      <c r="R1322" s="126"/>
      <c r="S1322" s="126"/>
      <c r="T1322" s="126"/>
      <c r="U1322" s="126"/>
      <c r="V1322" s="126"/>
      <c r="W1322" s="126"/>
      <c r="X1322" s="126"/>
      <c r="Y1322" s="126"/>
      <c r="Z1322" s="126"/>
      <c r="AA1322" s="126"/>
      <c r="AB1322" s="126"/>
      <c r="AC1322" s="126"/>
      <c r="AD1322" s="126"/>
      <c r="AE1322" s="126"/>
      <c r="AF1322" s="126"/>
      <c r="AG1322" s="126"/>
      <c r="AH1322" s="126"/>
      <c r="AI1322" s="126"/>
      <c r="AJ1322" s="126"/>
      <c r="AK1322" s="126"/>
      <c r="AL1322" s="126"/>
      <c r="AM1322" s="126"/>
      <c r="AN1322" s="126"/>
      <c r="AO1322" s="126"/>
      <c r="AP1322" s="126"/>
      <c r="AQ1322" s="126"/>
      <c r="AR1322" s="126"/>
      <c r="AS1322" s="126"/>
      <c r="AT1322" s="126"/>
      <c r="AU1322" s="126"/>
      <c r="AV1322" s="126"/>
      <c r="AW1322" s="126"/>
      <c r="AX1322" s="126"/>
      <c r="AY1322" s="126"/>
      <c r="AZ1322" s="126"/>
      <c r="BA1322" s="126"/>
      <c r="BB1322" s="126"/>
      <c r="BC1322" s="126"/>
      <c r="BD1322" s="126"/>
      <c r="BE1322" s="126"/>
      <c r="BF1322" s="126"/>
      <c r="BG1322" s="126"/>
      <c r="BH1322" s="126"/>
      <c r="BI1322" s="126"/>
      <c r="BJ1322" s="126"/>
      <c r="BK1322" s="126"/>
      <c r="BL1322" s="126"/>
      <c r="BM1322" s="126"/>
      <c r="BN1322" s="126"/>
      <c r="BO1322" s="126"/>
      <c r="BP1322" s="126"/>
      <c r="BQ1322" s="126"/>
      <c r="BR1322" s="126"/>
      <c r="BS1322" s="126"/>
      <c r="BT1322" s="126"/>
      <c r="BU1322" s="126"/>
      <c r="BV1322" s="126"/>
      <c r="BW1322" s="126"/>
      <c r="BX1322" s="126"/>
      <c r="BY1322" s="126"/>
      <c r="BZ1322" s="126"/>
      <c r="CA1322" s="126"/>
      <c r="CB1322" s="126"/>
      <c r="CC1322" s="126"/>
      <c r="CD1322" s="126"/>
      <c r="CE1322" s="126"/>
      <c r="CF1322" s="126"/>
      <c r="CG1322" s="126"/>
      <c r="CH1322" s="126"/>
      <c r="CI1322" s="126"/>
      <c r="CJ1322" s="126"/>
      <c r="CK1322" s="126"/>
      <c r="CL1322" s="126"/>
      <c r="CM1322" s="126"/>
      <c r="CN1322" s="126"/>
      <c r="CO1322" s="126"/>
      <c r="CP1322" s="126"/>
      <c r="CQ1322" s="126"/>
      <c r="CR1322" s="126"/>
      <c r="CS1322"/>
      <c r="CT1322"/>
      <c r="CU1322"/>
      <c r="CV1322"/>
      <c r="CW1322"/>
      <c r="CX1322"/>
      <c r="CY1322"/>
      <c r="CZ1322"/>
      <c r="DA1322"/>
      <c r="DB1322"/>
    </row>
    <row r="1323" spans="1:106" s="15" customFormat="1" ht="13.4" customHeight="1">
      <c r="A1323" s="4" t="str">
        <f t="shared" si="33"/>
        <v/>
      </c>
      <c r="B1323" s="70"/>
      <c r="C1323" s="123"/>
      <c r="D1323" s="70"/>
      <c r="E1323" s="70"/>
      <c r="F1323" s="123"/>
      <c r="G1323" s="123"/>
      <c r="H1323" s="123"/>
      <c r="I1323" s="126"/>
      <c r="J1323" s="126"/>
      <c r="K1323" s="126"/>
      <c r="L1323" s="126"/>
      <c r="M1323" s="126"/>
      <c r="N1323" s="126"/>
      <c r="O1323" s="126"/>
      <c r="P1323" s="126"/>
      <c r="Q1323" s="126"/>
      <c r="R1323" s="126"/>
      <c r="S1323" s="126"/>
      <c r="T1323" s="126"/>
      <c r="U1323" s="126"/>
      <c r="V1323" s="126"/>
      <c r="W1323" s="126"/>
      <c r="X1323" s="126"/>
      <c r="Y1323" s="126"/>
      <c r="Z1323" s="126"/>
      <c r="AA1323" s="126"/>
      <c r="AB1323" s="126"/>
      <c r="AC1323" s="126"/>
      <c r="AD1323" s="126"/>
      <c r="AE1323" s="126"/>
      <c r="AF1323" s="126"/>
      <c r="AG1323" s="126"/>
      <c r="AH1323" s="126"/>
      <c r="AI1323" s="126"/>
      <c r="AJ1323" s="126"/>
      <c r="AK1323" s="126"/>
      <c r="AL1323" s="126"/>
      <c r="AM1323" s="126"/>
      <c r="AN1323" s="126"/>
      <c r="AO1323" s="126"/>
      <c r="AP1323" s="126"/>
      <c r="AQ1323" s="126"/>
      <c r="AR1323" s="126"/>
      <c r="AS1323" s="126"/>
      <c r="AT1323" s="126"/>
      <c r="AU1323" s="126"/>
      <c r="AV1323" s="126"/>
      <c r="AW1323" s="126"/>
      <c r="AX1323" s="126"/>
      <c r="AY1323" s="126"/>
      <c r="AZ1323" s="126"/>
      <c r="BA1323" s="126"/>
      <c r="BB1323" s="126"/>
      <c r="BC1323" s="126"/>
      <c r="BD1323" s="126"/>
      <c r="BE1323" s="126"/>
      <c r="BF1323" s="126"/>
      <c r="BG1323" s="126"/>
      <c r="BH1323" s="126"/>
      <c r="BI1323" s="126"/>
      <c r="BJ1323" s="126"/>
      <c r="BK1323" s="126"/>
      <c r="BL1323" s="126"/>
      <c r="BM1323" s="126"/>
      <c r="BN1323" s="126"/>
      <c r="BO1323" s="126"/>
      <c r="BP1323" s="126"/>
      <c r="BQ1323" s="126"/>
      <c r="BR1323" s="126"/>
      <c r="BS1323" s="126"/>
      <c r="BT1323" s="126"/>
      <c r="BU1323" s="126"/>
      <c r="BV1323" s="126"/>
      <c r="BW1323" s="126"/>
      <c r="BX1323" s="126"/>
      <c r="BY1323" s="126"/>
      <c r="BZ1323" s="126"/>
      <c r="CA1323" s="126"/>
      <c r="CB1323" s="126"/>
      <c r="CC1323" s="126"/>
      <c r="CD1323" s="126"/>
      <c r="CE1323" s="126"/>
      <c r="CF1323" s="126"/>
      <c r="CG1323" s="126"/>
      <c r="CH1323" s="126"/>
      <c r="CI1323" s="126"/>
      <c r="CJ1323" s="126"/>
      <c r="CK1323" s="126"/>
      <c r="CL1323" s="126"/>
      <c r="CM1323" s="126"/>
      <c r="CN1323" s="126"/>
      <c r="CO1323" s="126"/>
      <c r="CP1323" s="126"/>
      <c r="CQ1323" s="126"/>
      <c r="CR1323" s="126"/>
      <c r="CS1323"/>
      <c r="CT1323"/>
      <c r="CU1323"/>
      <c r="CV1323"/>
      <c r="CW1323"/>
      <c r="CX1323"/>
      <c r="CY1323"/>
      <c r="CZ1323"/>
      <c r="DA1323"/>
      <c r="DB1323"/>
    </row>
    <row r="1324" spans="1:106" s="15" customFormat="1" ht="13.4" customHeight="1">
      <c r="A1324" s="4" t="str">
        <f t="shared" si="33"/>
        <v/>
      </c>
      <c r="B1324" s="70"/>
      <c r="C1324" s="123"/>
      <c r="D1324" s="70"/>
      <c r="E1324" s="70"/>
      <c r="F1324" s="123"/>
      <c r="G1324" s="123"/>
      <c r="H1324" s="123"/>
      <c r="I1324" s="126"/>
      <c r="J1324" s="126"/>
      <c r="K1324" s="126"/>
      <c r="L1324" s="126"/>
      <c r="M1324" s="126"/>
      <c r="N1324" s="126"/>
      <c r="O1324" s="126"/>
      <c r="P1324" s="126"/>
      <c r="Q1324" s="126"/>
      <c r="R1324" s="126"/>
      <c r="S1324" s="126"/>
      <c r="T1324" s="126"/>
      <c r="U1324" s="126"/>
      <c r="V1324" s="126"/>
      <c r="W1324" s="126"/>
      <c r="X1324" s="126"/>
      <c r="Y1324" s="126"/>
      <c r="Z1324" s="126"/>
      <c r="AA1324" s="126"/>
      <c r="AB1324" s="126"/>
      <c r="AC1324" s="126"/>
      <c r="AD1324" s="126"/>
      <c r="AE1324" s="126"/>
      <c r="AF1324" s="126"/>
      <c r="AG1324" s="126"/>
      <c r="AH1324" s="126"/>
      <c r="AI1324" s="126"/>
      <c r="AJ1324" s="126"/>
      <c r="AK1324" s="126"/>
      <c r="AL1324" s="126"/>
      <c r="AM1324" s="126"/>
      <c r="AN1324" s="126"/>
      <c r="AO1324" s="126"/>
      <c r="AP1324" s="126"/>
      <c r="AQ1324" s="126"/>
      <c r="AR1324" s="126"/>
      <c r="AS1324" s="126"/>
      <c r="AT1324" s="126"/>
      <c r="AU1324" s="126"/>
      <c r="AV1324" s="126"/>
      <c r="AW1324" s="126"/>
      <c r="AX1324" s="126"/>
      <c r="AY1324" s="126"/>
      <c r="AZ1324" s="126"/>
      <c r="BA1324" s="126"/>
      <c r="BB1324" s="126"/>
      <c r="BC1324" s="126"/>
      <c r="BD1324" s="126"/>
      <c r="BE1324" s="126"/>
      <c r="BF1324" s="126"/>
      <c r="BG1324" s="126"/>
      <c r="BH1324" s="126"/>
      <c r="BI1324" s="126"/>
      <c r="BJ1324" s="126"/>
      <c r="BK1324" s="126"/>
      <c r="BL1324" s="126"/>
      <c r="BM1324" s="126"/>
      <c r="BN1324" s="126"/>
      <c r="BO1324" s="126"/>
      <c r="BP1324" s="126"/>
      <c r="BQ1324" s="126"/>
      <c r="BR1324" s="126"/>
      <c r="BS1324" s="126"/>
      <c r="BT1324" s="126"/>
      <c r="BU1324" s="126"/>
      <c r="BV1324" s="126"/>
      <c r="BW1324" s="126"/>
      <c r="BX1324" s="126"/>
      <c r="BY1324" s="126"/>
      <c r="BZ1324" s="126"/>
      <c r="CA1324" s="126"/>
      <c r="CB1324" s="126"/>
      <c r="CC1324" s="126"/>
      <c r="CD1324" s="126"/>
      <c r="CE1324" s="126"/>
      <c r="CF1324" s="126"/>
      <c r="CG1324" s="126"/>
      <c r="CH1324" s="126"/>
      <c r="CI1324" s="126"/>
      <c r="CJ1324" s="126"/>
      <c r="CK1324" s="126"/>
      <c r="CL1324" s="126"/>
      <c r="CM1324" s="126"/>
      <c r="CN1324" s="126"/>
      <c r="CO1324" s="126"/>
      <c r="CP1324" s="126"/>
      <c r="CQ1324" s="126"/>
      <c r="CR1324" s="126"/>
      <c r="CS1324"/>
      <c r="CT1324"/>
      <c r="CU1324"/>
      <c r="CV1324"/>
      <c r="CW1324"/>
      <c r="CX1324"/>
      <c r="CY1324"/>
      <c r="CZ1324"/>
      <c r="DA1324"/>
      <c r="DB1324"/>
    </row>
    <row r="1325" spans="1:106" s="15" customFormat="1" ht="13.4" customHeight="1">
      <c r="A1325" s="4" t="str">
        <f t="shared" si="33"/>
        <v/>
      </c>
      <c r="B1325" s="70"/>
      <c r="C1325" s="123"/>
      <c r="D1325" s="70"/>
      <c r="E1325" s="70"/>
      <c r="F1325" s="123"/>
      <c r="G1325" s="123"/>
      <c r="H1325" s="123"/>
      <c r="I1325" s="126"/>
      <c r="J1325" s="126"/>
      <c r="K1325" s="126"/>
      <c r="L1325" s="126"/>
      <c r="M1325" s="126"/>
      <c r="N1325" s="126"/>
      <c r="O1325" s="126"/>
      <c r="P1325" s="126"/>
      <c r="Q1325" s="126"/>
      <c r="R1325" s="126"/>
      <c r="S1325" s="126"/>
      <c r="T1325" s="126"/>
      <c r="U1325" s="126"/>
      <c r="V1325" s="126"/>
      <c r="W1325" s="126"/>
      <c r="X1325" s="126"/>
      <c r="Y1325" s="126"/>
      <c r="Z1325" s="126"/>
      <c r="AA1325" s="126"/>
      <c r="AB1325" s="126"/>
      <c r="AC1325" s="126"/>
      <c r="AD1325" s="126"/>
      <c r="AE1325" s="126"/>
      <c r="AF1325" s="126"/>
      <c r="AG1325" s="126"/>
      <c r="AH1325" s="126"/>
      <c r="AI1325" s="126"/>
      <c r="AJ1325" s="126"/>
      <c r="AK1325" s="126"/>
      <c r="AL1325" s="126"/>
      <c r="AM1325" s="126"/>
      <c r="AN1325" s="126"/>
      <c r="AO1325" s="126"/>
      <c r="AP1325" s="126"/>
      <c r="AQ1325" s="126"/>
      <c r="AR1325" s="126"/>
      <c r="AS1325" s="126"/>
      <c r="AT1325" s="126"/>
      <c r="AU1325" s="126"/>
      <c r="AV1325" s="126"/>
      <c r="AW1325" s="126"/>
      <c r="AX1325" s="126"/>
      <c r="AY1325" s="126"/>
      <c r="AZ1325" s="126"/>
      <c r="BA1325" s="126"/>
      <c r="BB1325" s="126"/>
      <c r="BC1325" s="126"/>
      <c r="BD1325" s="126"/>
      <c r="BE1325" s="126"/>
      <c r="BF1325" s="126"/>
      <c r="BG1325" s="126"/>
      <c r="BH1325" s="126"/>
      <c r="BI1325" s="126"/>
      <c r="BJ1325" s="126"/>
      <c r="BK1325" s="126"/>
      <c r="BL1325" s="126"/>
      <c r="BM1325" s="126"/>
      <c r="BN1325" s="126"/>
      <c r="BO1325" s="126"/>
      <c r="BP1325" s="126"/>
      <c r="BQ1325" s="126"/>
      <c r="BR1325" s="126"/>
      <c r="BS1325" s="126"/>
      <c r="BT1325" s="126"/>
      <c r="BU1325" s="126"/>
      <c r="BV1325" s="126"/>
      <c r="BW1325" s="126"/>
      <c r="BX1325" s="126"/>
      <c r="BY1325" s="126"/>
      <c r="BZ1325" s="126"/>
      <c r="CA1325" s="126"/>
      <c r="CB1325" s="126"/>
      <c r="CC1325" s="126"/>
      <c r="CD1325" s="126"/>
      <c r="CE1325" s="126"/>
      <c r="CF1325" s="126"/>
      <c r="CG1325" s="126"/>
      <c r="CH1325" s="126"/>
      <c r="CI1325" s="126"/>
      <c r="CJ1325" s="126"/>
      <c r="CK1325" s="126"/>
      <c r="CL1325" s="126"/>
      <c r="CM1325" s="126"/>
      <c r="CN1325" s="126"/>
      <c r="CO1325" s="126"/>
      <c r="CP1325" s="126"/>
      <c r="CQ1325" s="126"/>
      <c r="CR1325" s="126"/>
      <c r="CS1325"/>
      <c r="CT1325"/>
      <c r="CU1325"/>
      <c r="CV1325"/>
      <c r="CW1325"/>
      <c r="CX1325"/>
      <c r="CY1325"/>
      <c r="CZ1325"/>
      <c r="DA1325"/>
      <c r="DB1325"/>
    </row>
    <row r="1326" spans="1:106" s="15" customFormat="1" ht="13.4" customHeight="1">
      <c r="A1326" s="4" t="str">
        <f t="shared" si="33"/>
        <v/>
      </c>
      <c r="B1326" s="70"/>
      <c r="C1326" s="123"/>
      <c r="D1326" s="70"/>
      <c r="E1326" s="70"/>
      <c r="F1326" s="123"/>
      <c r="G1326" s="123"/>
      <c r="H1326" s="123"/>
      <c r="I1326" s="126"/>
      <c r="J1326" s="126"/>
      <c r="K1326" s="126"/>
      <c r="L1326" s="126"/>
      <c r="M1326" s="126"/>
      <c r="N1326" s="126"/>
      <c r="O1326" s="126"/>
      <c r="P1326" s="126"/>
      <c r="Q1326" s="126"/>
      <c r="R1326" s="126"/>
      <c r="S1326" s="126"/>
      <c r="T1326" s="126"/>
      <c r="U1326" s="126"/>
      <c r="V1326" s="126"/>
      <c r="W1326" s="126"/>
      <c r="X1326" s="126"/>
      <c r="Y1326" s="126"/>
      <c r="Z1326" s="126"/>
      <c r="AA1326" s="126"/>
      <c r="AB1326" s="126"/>
      <c r="AC1326" s="126"/>
      <c r="AD1326" s="126"/>
      <c r="AE1326" s="126"/>
      <c r="AF1326" s="126"/>
      <c r="AG1326" s="126"/>
      <c r="AH1326" s="126"/>
      <c r="AI1326" s="126"/>
      <c r="AJ1326" s="126"/>
      <c r="AK1326" s="126"/>
      <c r="AL1326" s="126"/>
      <c r="AM1326" s="126"/>
      <c r="AN1326" s="126"/>
      <c r="AO1326" s="126"/>
      <c r="AP1326" s="126"/>
      <c r="AQ1326" s="126"/>
      <c r="AR1326" s="126"/>
      <c r="AS1326" s="126"/>
      <c r="AT1326" s="126"/>
      <c r="AU1326" s="126"/>
      <c r="AV1326" s="126"/>
      <c r="AW1326" s="126"/>
      <c r="AX1326" s="126"/>
      <c r="AY1326" s="126"/>
      <c r="AZ1326" s="126"/>
      <c r="BA1326" s="126"/>
      <c r="BB1326" s="126"/>
      <c r="BC1326" s="126"/>
      <c r="BD1326" s="126"/>
      <c r="BE1326" s="126"/>
      <c r="BF1326" s="126"/>
      <c r="BG1326" s="126"/>
      <c r="BH1326" s="126"/>
      <c r="BI1326" s="126"/>
      <c r="BJ1326" s="126"/>
      <c r="BK1326" s="126"/>
      <c r="BL1326" s="126"/>
      <c r="BM1326" s="126"/>
      <c r="BN1326" s="126"/>
      <c r="BO1326" s="126"/>
      <c r="BP1326" s="126"/>
      <c r="BQ1326" s="126"/>
      <c r="BR1326" s="126"/>
      <c r="BS1326" s="126"/>
      <c r="BT1326" s="126"/>
      <c r="BU1326" s="126"/>
      <c r="BV1326" s="126"/>
      <c r="BW1326" s="126"/>
      <c r="BX1326" s="126"/>
      <c r="BY1326" s="126"/>
      <c r="BZ1326" s="126"/>
      <c r="CA1326" s="126"/>
      <c r="CB1326" s="126"/>
      <c r="CC1326" s="126"/>
      <c r="CD1326" s="126"/>
      <c r="CE1326" s="126"/>
      <c r="CF1326" s="126"/>
      <c r="CG1326" s="126"/>
      <c r="CH1326" s="126"/>
      <c r="CI1326" s="126"/>
      <c r="CJ1326" s="126"/>
      <c r="CK1326" s="126"/>
      <c r="CL1326" s="126"/>
      <c r="CM1326" s="126"/>
      <c r="CN1326" s="126"/>
      <c r="CO1326" s="126"/>
      <c r="CP1326" s="126"/>
      <c r="CQ1326" s="126"/>
      <c r="CR1326" s="126"/>
      <c r="CS1326"/>
      <c r="CT1326"/>
      <c r="CU1326"/>
      <c r="CV1326"/>
      <c r="CW1326"/>
      <c r="CX1326"/>
      <c r="CY1326"/>
      <c r="CZ1326"/>
      <c r="DA1326"/>
      <c r="DB1326"/>
    </row>
    <row r="1327" spans="1:106" s="15" customFormat="1" ht="13.4" customHeight="1">
      <c r="A1327" s="4" t="str">
        <f t="shared" si="33"/>
        <v/>
      </c>
      <c r="B1327" s="70"/>
      <c r="C1327" s="123"/>
      <c r="D1327" s="70"/>
      <c r="E1327" s="70"/>
      <c r="F1327" s="123"/>
      <c r="G1327" s="123"/>
      <c r="H1327" s="123"/>
      <c r="I1327" s="126"/>
      <c r="J1327" s="126"/>
      <c r="K1327" s="126"/>
      <c r="L1327" s="126"/>
      <c r="M1327" s="126"/>
      <c r="N1327" s="126"/>
      <c r="O1327" s="126"/>
      <c r="P1327" s="126"/>
      <c r="Q1327" s="126"/>
      <c r="R1327" s="126"/>
      <c r="S1327" s="126"/>
      <c r="T1327" s="126"/>
      <c r="U1327" s="126"/>
      <c r="V1327" s="126"/>
      <c r="W1327" s="126"/>
      <c r="X1327" s="126"/>
      <c r="Y1327" s="126"/>
      <c r="Z1327" s="126"/>
      <c r="AA1327" s="126"/>
      <c r="AB1327" s="126"/>
      <c r="AC1327" s="126"/>
      <c r="AD1327" s="126"/>
      <c r="AE1327" s="126"/>
      <c r="AF1327" s="126"/>
      <c r="AG1327" s="126"/>
      <c r="AH1327" s="126"/>
      <c r="AI1327" s="126"/>
      <c r="AJ1327" s="126"/>
      <c r="AK1327" s="126"/>
      <c r="AL1327" s="126"/>
      <c r="AM1327" s="126"/>
      <c r="AN1327" s="126"/>
      <c r="AO1327" s="126"/>
      <c r="AP1327" s="126"/>
      <c r="AQ1327" s="126"/>
      <c r="AR1327" s="126"/>
      <c r="AS1327" s="126"/>
      <c r="AT1327" s="126"/>
      <c r="AU1327" s="126"/>
      <c r="AV1327" s="126"/>
      <c r="AW1327" s="126"/>
      <c r="AX1327" s="126"/>
      <c r="AY1327" s="126"/>
      <c r="AZ1327" s="126"/>
      <c r="BA1327" s="126"/>
      <c r="BB1327" s="126"/>
      <c r="BC1327" s="126"/>
      <c r="BD1327" s="126"/>
      <c r="BE1327" s="126"/>
      <c r="BF1327" s="126"/>
      <c r="BG1327" s="126"/>
      <c r="BH1327" s="126"/>
      <c r="BI1327" s="126"/>
      <c r="BJ1327" s="126"/>
      <c r="BK1327" s="126"/>
      <c r="BL1327" s="126"/>
      <c r="BM1327" s="126"/>
      <c r="BN1327" s="126"/>
      <c r="BO1327" s="126"/>
      <c r="BP1327" s="126"/>
      <c r="BQ1327" s="126"/>
      <c r="BR1327" s="126"/>
      <c r="BS1327" s="126"/>
      <c r="BT1327" s="126"/>
      <c r="BU1327" s="126"/>
      <c r="BV1327" s="126"/>
      <c r="BW1327" s="126"/>
      <c r="BX1327" s="126"/>
      <c r="BY1327" s="126"/>
      <c r="BZ1327" s="126"/>
      <c r="CA1327" s="126"/>
      <c r="CB1327" s="126"/>
      <c r="CC1327" s="126"/>
      <c r="CD1327" s="126"/>
      <c r="CE1327" s="126"/>
      <c r="CF1327" s="126"/>
      <c r="CG1327" s="126"/>
      <c r="CH1327" s="126"/>
      <c r="CI1327" s="126"/>
      <c r="CJ1327" s="126"/>
      <c r="CK1327" s="126"/>
      <c r="CL1327" s="126"/>
      <c r="CM1327" s="126"/>
      <c r="CN1327" s="126"/>
      <c r="CO1327" s="126"/>
      <c r="CP1327" s="126"/>
      <c r="CQ1327" s="126"/>
      <c r="CR1327" s="126"/>
      <c r="CS1327"/>
      <c r="CT1327"/>
      <c r="CU1327"/>
      <c r="CV1327"/>
      <c r="CW1327"/>
      <c r="CX1327"/>
      <c r="CY1327"/>
      <c r="CZ1327"/>
      <c r="DA1327"/>
      <c r="DB1327"/>
    </row>
    <row r="1328" spans="1:106" s="15" customFormat="1" ht="13.4" customHeight="1">
      <c r="A1328" s="4" t="str">
        <f t="shared" si="33"/>
        <v/>
      </c>
      <c r="B1328" s="70"/>
      <c r="C1328" s="123"/>
      <c r="D1328" s="70"/>
      <c r="E1328" s="70"/>
      <c r="F1328" s="123"/>
      <c r="G1328" s="123"/>
      <c r="H1328" s="123"/>
      <c r="I1328" s="126"/>
      <c r="J1328" s="126"/>
      <c r="K1328" s="126"/>
      <c r="L1328" s="126"/>
      <c r="M1328" s="126"/>
      <c r="N1328" s="126"/>
      <c r="O1328" s="126"/>
      <c r="P1328" s="126"/>
      <c r="Q1328" s="126"/>
      <c r="R1328" s="126"/>
      <c r="S1328" s="126"/>
      <c r="T1328" s="126"/>
      <c r="U1328" s="126"/>
      <c r="V1328" s="126"/>
      <c r="W1328" s="126"/>
      <c r="X1328" s="126"/>
      <c r="Y1328" s="126"/>
      <c r="Z1328" s="126"/>
      <c r="AA1328" s="126"/>
      <c r="AB1328" s="126"/>
      <c r="AC1328" s="126"/>
      <c r="AD1328" s="126"/>
      <c r="AE1328" s="126"/>
      <c r="AF1328" s="126"/>
      <c r="AG1328" s="126"/>
      <c r="AH1328" s="126"/>
      <c r="AI1328" s="126"/>
      <c r="AJ1328" s="126"/>
      <c r="AK1328" s="126"/>
      <c r="AL1328" s="126"/>
      <c r="AM1328" s="126"/>
      <c r="AN1328" s="126"/>
      <c r="AO1328" s="126"/>
      <c r="AP1328" s="126"/>
      <c r="AQ1328" s="126"/>
      <c r="AR1328" s="126"/>
      <c r="AS1328" s="126"/>
      <c r="AT1328" s="126"/>
      <c r="AU1328" s="126"/>
      <c r="AV1328" s="126"/>
      <c r="AW1328" s="126"/>
      <c r="AX1328" s="126"/>
      <c r="AY1328" s="126"/>
      <c r="AZ1328" s="126"/>
      <c r="BA1328" s="126"/>
      <c r="BB1328" s="126"/>
      <c r="BC1328" s="126"/>
      <c r="BD1328" s="126"/>
      <c r="BE1328" s="126"/>
      <c r="BF1328" s="126"/>
      <c r="BG1328" s="126"/>
      <c r="BH1328" s="126"/>
      <c r="BI1328" s="126"/>
      <c r="BJ1328" s="126"/>
      <c r="BK1328" s="126"/>
      <c r="BL1328" s="126"/>
      <c r="BM1328" s="126"/>
      <c r="BN1328" s="126"/>
      <c r="BO1328" s="126"/>
      <c r="BP1328" s="126"/>
      <c r="BQ1328" s="126"/>
      <c r="BR1328" s="126"/>
      <c r="BS1328" s="126"/>
      <c r="BT1328" s="126"/>
      <c r="BU1328" s="126"/>
      <c r="BV1328" s="126"/>
      <c r="BW1328" s="126"/>
      <c r="BX1328" s="126"/>
      <c r="BY1328" s="126"/>
      <c r="BZ1328" s="126"/>
      <c r="CA1328" s="126"/>
      <c r="CB1328" s="126"/>
      <c r="CC1328" s="126"/>
      <c r="CD1328" s="126"/>
      <c r="CE1328" s="126"/>
      <c r="CF1328" s="126"/>
      <c r="CG1328" s="126"/>
      <c r="CH1328" s="126"/>
      <c r="CI1328" s="126"/>
      <c r="CJ1328" s="126"/>
      <c r="CK1328" s="126"/>
      <c r="CL1328" s="126"/>
      <c r="CM1328" s="126"/>
      <c r="CN1328" s="126"/>
      <c r="CO1328" s="126"/>
      <c r="CP1328" s="126"/>
      <c r="CQ1328" s="126"/>
      <c r="CR1328" s="126"/>
      <c r="CS1328"/>
      <c r="CT1328"/>
      <c r="CU1328"/>
      <c r="CV1328"/>
      <c r="CW1328"/>
      <c r="CX1328"/>
      <c r="CY1328"/>
      <c r="CZ1328"/>
      <c r="DA1328"/>
      <c r="DB1328"/>
    </row>
    <row r="1329" spans="1:106" s="15" customFormat="1" ht="13.4" customHeight="1">
      <c r="A1329" s="4" t="str">
        <f t="shared" si="33"/>
        <v/>
      </c>
      <c r="B1329" s="70"/>
      <c r="C1329" s="123"/>
      <c r="D1329" s="70"/>
      <c r="E1329" s="70"/>
      <c r="F1329" s="123"/>
      <c r="G1329" s="123"/>
      <c r="H1329" s="123"/>
      <c r="I1329" s="126"/>
      <c r="J1329" s="126"/>
      <c r="K1329" s="126"/>
      <c r="L1329" s="126"/>
      <c r="M1329" s="126"/>
      <c r="N1329" s="126"/>
      <c r="O1329" s="126"/>
      <c r="P1329" s="126"/>
      <c r="Q1329" s="126"/>
      <c r="R1329" s="126"/>
      <c r="S1329" s="126"/>
      <c r="T1329" s="126"/>
      <c r="U1329" s="126"/>
      <c r="V1329" s="126"/>
      <c r="W1329" s="126"/>
      <c r="X1329" s="126"/>
      <c r="Y1329" s="126"/>
      <c r="Z1329" s="126"/>
      <c r="AA1329" s="126"/>
      <c r="AB1329" s="126"/>
      <c r="AC1329" s="126"/>
      <c r="AD1329" s="126"/>
      <c r="AE1329" s="126"/>
      <c r="AF1329" s="126"/>
      <c r="AG1329" s="126"/>
      <c r="AH1329" s="126"/>
      <c r="AI1329" s="126"/>
      <c r="AJ1329" s="126"/>
      <c r="AK1329" s="126"/>
      <c r="AL1329" s="126"/>
      <c r="AM1329" s="126"/>
      <c r="AN1329" s="126"/>
      <c r="AO1329" s="126"/>
      <c r="AP1329" s="126"/>
      <c r="AQ1329" s="126"/>
      <c r="AR1329" s="126"/>
      <c r="AS1329" s="126"/>
      <c r="AT1329" s="126"/>
      <c r="AU1329" s="126"/>
      <c r="AV1329" s="126"/>
      <c r="AW1329" s="126"/>
      <c r="AX1329" s="126"/>
      <c r="AY1329" s="126"/>
      <c r="AZ1329" s="126"/>
      <c r="BA1329" s="126"/>
      <c r="BB1329" s="126"/>
      <c r="BC1329" s="126"/>
      <c r="BD1329" s="126"/>
      <c r="BE1329" s="126"/>
      <c r="BF1329" s="126"/>
      <c r="BG1329" s="126"/>
      <c r="BH1329" s="126"/>
      <c r="BI1329" s="126"/>
      <c r="BJ1329" s="126"/>
      <c r="BK1329" s="126"/>
      <c r="BL1329" s="126"/>
      <c r="BM1329" s="126"/>
      <c r="BN1329" s="126"/>
      <c r="BO1329" s="126"/>
      <c r="BP1329" s="126"/>
      <c r="BQ1329" s="126"/>
      <c r="BR1329" s="126"/>
      <c r="BS1329" s="126"/>
      <c r="BT1329" s="126"/>
      <c r="BU1329" s="126"/>
      <c r="BV1329" s="126"/>
      <c r="BW1329" s="126"/>
      <c r="BX1329" s="126"/>
      <c r="BY1329" s="126"/>
      <c r="BZ1329" s="126"/>
      <c r="CA1329" s="126"/>
      <c r="CB1329" s="126"/>
      <c r="CC1329" s="126"/>
      <c r="CD1329" s="126"/>
      <c r="CE1329" s="126"/>
      <c r="CF1329" s="126"/>
      <c r="CG1329" s="126"/>
      <c r="CH1329" s="126"/>
      <c r="CI1329" s="126"/>
      <c r="CJ1329" s="126"/>
      <c r="CK1329" s="126"/>
      <c r="CL1329" s="126"/>
      <c r="CM1329" s="126"/>
      <c r="CN1329" s="126"/>
      <c r="CO1329" s="126"/>
      <c r="CP1329" s="126"/>
      <c r="CQ1329" s="126"/>
      <c r="CR1329" s="126"/>
      <c r="CS1329"/>
      <c r="CT1329"/>
      <c r="CU1329"/>
      <c r="CV1329"/>
      <c r="CW1329"/>
      <c r="CX1329"/>
      <c r="CY1329"/>
      <c r="CZ1329"/>
      <c r="DA1329"/>
      <c r="DB1329"/>
    </row>
    <row r="1330" spans="1:106" s="15" customFormat="1" ht="13.4" customHeight="1">
      <c r="A1330" s="4" t="str">
        <f t="shared" si="33"/>
        <v/>
      </c>
      <c r="B1330" s="70"/>
      <c r="C1330" s="123"/>
      <c r="D1330" s="70"/>
      <c r="E1330" s="70"/>
      <c r="F1330" s="123"/>
      <c r="G1330" s="123"/>
      <c r="H1330" s="123"/>
      <c r="I1330" s="126"/>
      <c r="J1330" s="126"/>
      <c r="K1330" s="126"/>
      <c r="L1330" s="126"/>
      <c r="M1330" s="126"/>
      <c r="N1330" s="126"/>
      <c r="O1330" s="126"/>
      <c r="P1330" s="126"/>
      <c r="Q1330" s="126"/>
      <c r="R1330" s="126"/>
      <c r="S1330" s="126"/>
      <c r="T1330" s="126"/>
      <c r="U1330" s="126"/>
      <c r="V1330" s="126"/>
      <c r="W1330" s="126"/>
      <c r="X1330" s="126"/>
      <c r="Y1330" s="126"/>
      <c r="Z1330" s="126"/>
      <c r="AA1330" s="126"/>
      <c r="AB1330" s="126"/>
      <c r="AC1330" s="126"/>
      <c r="AD1330" s="126"/>
      <c r="AE1330" s="126"/>
      <c r="AF1330" s="126"/>
      <c r="AG1330" s="126"/>
      <c r="AH1330" s="126"/>
      <c r="AI1330" s="126"/>
      <c r="AJ1330" s="126"/>
      <c r="AK1330" s="126"/>
      <c r="AL1330" s="126"/>
      <c r="AM1330" s="126"/>
      <c r="AN1330" s="126"/>
      <c r="AO1330" s="126"/>
      <c r="AP1330" s="126"/>
      <c r="AQ1330" s="126"/>
      <c r="AR1330" s="126"/>
      <c r="AS1330" s="126"/>
      <c r="AT1330" s="126"/>
      <c r="AU1330" s="126"/>
      <c r="AV1330" s="126"/>
      <c r="AW1330" s="126"/>
      <c r="AX1330" s="126"/>
      <c r="AY1330" s="126"/>
      <c r="AZ1330" s="126"/>
      <c r="BA1330" s="126"/>
      <c r="BB1330" s="126"/>
      <c r="BC1330" s="126"/>
      <c r="BD1330" s="126"/>
      <c r="BE1330" s="126"/>
      <c r="BF1330" s="126"/>
      <c r="BG1330" s="126"/>
      <c r="BH1330" s="126"/>
      <c r="BI1330" s="126"/>
      <c r="BJ1330" s="126"/>
      <c r="BK1330" s="126"/>
      <c r="BL1330" s="126"/>
      <c r="BM1330" s="126"/>
      <c r="BN1330" s="126"/>
      <c r="BO1330" s="126"/>
      <c r="BP1330" s="126"/>
      <c r="BQ1330" s="126"/>
      <c r="BR1330" s="126"/>
      <c r="BS1330" s="126"/>
      <c r="BT1330" s="126"/>
      <c r="BU1330" s="126"/>
      <c r="BV1330" s="126"/>
      <c r="BW1330" s="126"/>
      <c r="BX1330" s="126"/>
      <c r="BY1330" s="126"/>
      <c r="BZ1330" s="126"/>
      <c r="CA1330" s="126"/>
      <c r="CB1330" s="126"/>
      <c r="CC1330" s="126"/>
      <c r="CD1330" s="126"/>
      <c r="CE1330" s="126"/>
      <c r="CF1330" s="126"/>
      <c r="CG1330" s="126"/>
      <c r="CH1330" s="126"/>
      <c r="CI1330" s="126"/>
      <c r="CJ1330" s="126"/>
      <c r="CK1330" s="126"/>
      <c r="CL1330" s="126"/>
      <c r="CM1330" s="126"/>
      <c r="CN1330" s="126"/>
      <c r="CO1330" s="126"/>
      <c r="CP1330" s="126"/>
      <c r="CQ1330" s="126"/>
      <c r="CR1330" s="126"/>
      <c r="CS1330"/>
      <c r="CT1330"/>
      <c r="CU1330"/>
      <c r="CV1330"/>
      <c r="CW1330"/>
      <c r="CX1330"/>
      <c r="CY1330"/>
      <c r="CZ1330"/>
      <c r="DA1330"/>
      <c r="DB1330"/>
    </row>
    <row r="1331" spans="1:106" s="15" customFormat="1" ht="13.4" customHeight="1">
      <c r="A1331" s="4" t="str">
        <f t="shared" si="33"/>
        <v/>
      </c>
      <c r="B1331" s="70"/>
      <c r="C1331" s="123"/>
      <c r="D1331" s="70"/>
      <c r="E1331" s="70"/>
      <c r="F1331" s="123"/>
      <c r="G1331" s="123"/>
      <c r="H1331" s="123"/>
      <c r="I1331" s="126"/>
      <c r="J1331" s="126"/>
      <c r="K1331" s="126"/>
      <c r="L1331" s="126"/>
      <c r="M1331" s="126"/>
      <c r="N1331" s="126"/>
      <c r="O1331" s="126"/>
      <c r="P1331" s="126"/>
      <c r="Q1331" s="126"/>
      <c r="R1331" s="126"/>
      <c r="S1331" s="126"/>
      <c r="T1331" s="126"/>
      <c r="U1331" s="126"/>
      <c r="V1331" s="126"/>
      <c r="W1331" s="126"/>
      <c r="X1331" s="126"/>
      <c r="Y1331" s="126"/>
      <c r="Z1331" s="126"/>
      <c r="AA1331" s="126"/>
      <c r="AB1331" s="126"/>
      <c r="AC1331" s="126"/>
      <c r="AD1331" s="126"/>
      <c r="AE1331" s="126"/>
      <c r="AF1331" s="126"/>
      <c r="AG1331" s="126"/>
      <c r="AH1331" s="126"/>
      <c r="AI1331" s="126"/>
      <c r="AJ1331" s="126"/>
      <c r="AK1331" s="126"/>
      <c r="AL1331" s="126"/>
      <c r="AM1331" s="126"/>
      <c r="AN1331" s="126"/>
      <c r="AO1331" s="126"/>
      <c r="AP1331" s="126"/>
      <c r="AQ1331" s="126"/>
      <c r="AR1331" s="126"/>
      <c r="AS1331" s="126"/>
      <c r="AT1331" s="126"/>
      <c r="AU1331" s="126"/>
      <c r="AV1331" s="126"/>
      <c r="AW1331" s="126"/>
      <c r="AX1331" s="126"/>
      <c r="AY1331" s="126"/>
      <c r="AZ1331" s="126"/>
      <c r="BA1331" s="126"/>
      <c r="BB1331" s="126"/>
      <c r="BC1331" s="126"/>
      <c r="BD1331" s="126"/>
      <c r="BE1331" s="126"/>
      <c r="BF1331" s="126"/>
      <c r="BG1331" s="126"/>
      <c r="BH1331" s="126"/>
      <c r="BI1331" s="126"/>
      <c r="BJ1331" s="126"/>
      <c r="BK1331" s="126"/>
      <c r="BL1331" s="126"/>
      <c r="BM1331" s="126"/>
      <c r="BN1331" s="126"/>
      <c r="BO1331" s="126"/>
      <c r="BP1331" s="126"/>
      <c r="BQ1331" s="126"/>
      <c r="BR1331" s="126"/>
      <c r="BS1331" s="126"/>
      <c r="BT1331" s="126"/>
      <c r="BU1331" s="126"/>
      <c r="BV1331" s="126"/>
      <c r="BW1331" s="126"/>
      <c r="BX1331" s="126"/>
      <c r="BY1331" s="126"/>
      <c r="BZ1331" s="126"/>
      <c r="CA1331" s="126"/>
      <c r="CB1331" s="126"/>
      <c r="CC1331" s="126"/>
      <c r="CD1331" s="126"/>
      <c r="CE1331" s="126"/>
      <c r="CF1331" s="126"/>
      <c r="CG1331" s="126"/>
      <c r="CH1331" s="126"/>
      <c r="CI1331" s="126"/>
      <c r="CJ1331" s="126"/>
      <c r="CK1331" s="126"/>
      <c r="CL1331" s="126"/>
      <c r="CM1331" s="126"/>
      <c r="CN1331" s="126"/>
      <c r="CO1331" s="126"/>
      <c r="CP1331" s="126"/>
      <c r="CQ1331" s="126"/>
      <c r="CR1331" s="126"/>
      <c r="CS1331"/>
      <c r="CT1331"/>
      <c r="CU1331"/>
      <c r="CV1331"/>
      <c r="CW1331"/>
      <c r="CX1331"/>
      <c r="CY1331"/>
      <c r="CZ1331"/>
      <c r="DA1331"/>
      <c r="DB1331"/>
    </row>
    <row r="1332" spans="1:106" s="15" customFormat="1" ht="13.4" customHeight="1">
      <c r="A1332" s="4" t="str">
        <f t="shared" si="33"/>
        <v/>
      </c>
      <c r="B1332" s="70"/>
      <c r="C1332" s="123"/>
      <c r="D1332" s="70"/>
      <c r="E1332" s="70"/>
      <c r="F1332" s="123"/>
      <c r="G1332" s="123"/>
      <c r="H1332" s="123"/>
      <c r="I1332" s="126"/>
      <c r="J1332" s="126"/>
      <c r="K1332" s="126"/>
      <c r="L1332" s="126"/>
      <c r="M1332" s="126"/>
      <c r="N1332" s="126"/>
      <c r="O1332" s="126"/>
      <c r="P1332" s="126"/>
      <c r="Q1332" s="126"/>
      <c r="R1332" s="126"/>
      <c r="S1332" s="126"/>
      <c r="T1332" s="126"/>
      <c r="U1332" s="126"/>
      <c r="V1332" s="126"/>
      <c r="W1332" s="126"/>
      <c r="X1332" s="126"/>
      <c r="Y1332" s="126"/>
      <c r="Z1332" s="126"/>
      <c r="AA1332" s="126"/>
      <c r="AB1332" s="126"/>
      <c r="AC1332" s="126"/>
      <c r="AD1332" s="126"/>
      <c r="AE1332" s="126"/>
      <c r="AF1332" s="126"/>
      <c r="AG1332" s="126"/>
      <c r="AH1332" s="126"/>
      <c r="AI1332" s="126"/>
      <c r="AJ1332" s="126"/>
      <c r="AK1332" s="126"/>
      <c r="AL1332" s="126"/>
      <c r="AM1332" s="126"/>
      <c r="AN1332" s="126"/>
      <c r="AO1332" s="126"/>
      <c r="AP1332" s="126"/>
      <c r="AQ1332" s="126"/>
      <c r="AR1332" s="126"/>
      <c r="AS1332" s="126"/>
      <c r="AT1332" s="126"/>
      <c r="AU1332" s="126"/>
      <c r="AV1332" s="126"/>
      <c r="AW1332" s="126"/>
      <c r="AX1332" s="126"/>
      <c r="AY1332" s="126"/>
      <c r="AZ1332" s="126"/>
      <c r="BA1332" s="126"/>
      <c r="BB1332" s="126"/>
      <c r="BC1332" s="126"/>
      <c r="BD1332" s="126"/>
      <c r="BE1332" s="126"/>
      <c r="BF1332" s="126"/>
      <c r="BG1332" s="126"/>
      <c r="BH1332" s="126"/>
      <c r="BI1332" s="126"/>
      <c r="BJ1332" s="126"/>
      <c r="BK1332" s="126"/>
      <c r="BL1332" s="126"/>
      <c r="BM1332" s="126"/>
      <c r="BN1332" s="126"/>
      <c r="BO1332" s="126"/>
      <c r="BP1332" s="126"/>
      <c r="BQ1332" s="126"/>
      <c r="BR1332" s="126"/>
      <c r="BS1332" s="126"/>
      <c r="BT1332" s="126"/>
      <c r="BU1332" s="126"/>
      <c r="BV1332" s="126"/>
      <c r="BW1332" s="126"/>
      <c r="BX1332" s="126"/>
      <c r="BY1332" s="126"/>
      <c r="BZ1332" s="126"/>
      <c r="CA1332" s="126"/>
      <c r="CB1332" s="126"/>
      <c r="CC1332" s="126"/>
      <c r="CD1332" s="126"/>
      <c r="CE1332" s="126"/>
      <c r="CF1332" s="126"/>
      <c r="CG1332" s="126"/>
      <c r="CH1332" s="126"/>
      <c r="CI1332" s="126"/>
      <c r="CJ1332" s="126"/>
      <c r="CK1332" s="126"/>
      <c r="CL1332" s="126"/>
      <c r="CM1332" s="126"/>
      <c r="CN1332" s="126"/>
      <c r="CO1332" s="126"/>
      <c r="CP1332" s="126"/>
      <c r="CQ1332" s="126"/>
      <c r="CR1332" s="126"/>
      <c r="CS1332"/>
      <c r="CT1332"/>
      <c r="CU1332"/>
      <c r="CV1332"/>
      <c r="CW1332"/>
      <c r="CX1332"/>
      <c r="CY1332"/>
      <c r="CZ1332"/>
      <c r="DA1332"/>
      <c r="DB1332"/>
    </row>
    <row r="1333" spans="1:106" s="15" customFormat="1" ht="13.4" customHeight="1">
      <c r="A1333" s="4" t="str">
        <f t="shared" si="33"/>
        <v/>
      </c>
      <c r="B1333" s="70"/>
      <c r="C1333" s="123"/>
      <c r="D1333" s="70"/>
      <c r="E1333" s="70"/>
      <c r="F1333" s="123"/>
      <c r="G1333" s="123"/>
      <c r="H1333" s="123"/>
      <c r="I1333" s="126"/>
      <c r="J1333" s="126"/>
      <c r="K1333" s="126"/>
      <c r="L1333" s="126"/>
      <c r="M1333" s="126"/>
      <c r="N1333" s="126"/>
      <c r="O1333" s="126"/>
      <c r="P1333" s="126"/>
      <c r="Q1333" s="126"/>
      <c r="R1333" s="126"/>
      <c r="S1333" s="126"/>
      <c r="T1333" s="126"/>
      <c r="U1333" s="126"/>
      <c r="V1333" s="126"/>
      <c r="W1333" s="126"/>
      <c r="X1333" s="126"/>
      <c r="Y1333" s="126"/>
      <c r="Z1333" s="126"/>
      <c r="AA1333" s="126"/>
      <c r="AB1333" s="126"/>
      <c r="AC1333" s="126"/>
      <c r="AD1333" s="126"/>
      <c r="AE1333" s="126"/>
      <c r="AF1333" s="126"/>
      <c r="AG1333" s="126"/>
      <c r="AH1333" s="126"/>
      <c r="AI1333" s="126"/>
      <c r="AJ1333" s="126"/>
      <c r="AK1333" s="126"/>
      <c r="AL1333" s="126"/>
      <c r="AM1333" s="126"/>
      <c r="AN1333" s="126"/>
      <c r="AO1333" s="126"/>
      <c r="AP1333" s="126"/>
      <c r="AQ1333" s="126"/>
      <c r="AR1333" s="126"/>
      <c r="AS1333" s="126"/>
      <c r="AT1333" s="126"/>
      <c r="AU1333" s="126"/>
      <c r="AV1333" s="126"/>
      <c r="AW1333" s="126"/>
      <c r="AX1333" s="126"/>
      <c r="AY1333" s="126"/>
      <c r="AZ1333" s="126"/>
      <c r="BA1333" s="126"/>
      <c r="BB1333" s="126"/>
      <c r="BC1333" s="126"/>
      <c r="BD1333" s="126"/>
      <c r="BE1333" s="126"/>
      <c r="BF1333" s="126"/>
      <c r="BG1333" s="126"/>
      <c r="BH1333" s="126"/>
      <c r="BI1333" s="126"/>
      <c r="BJ1333" s="126"/>
      <c r="BK1333" s="126"/>
      <c r="BL1333" s="126"/>
      <c r="BM1333" s="126"/>
      <c r="BN1333" s="126"/>
      <c r="BO1333" s="126"/>
      <c r="BP1333" s="126"/>
      <c r="BQ1333" s="126"/>
      <c r="BR1333" s="126"/>
      <c r="BS1333" s="126"/>
      <c r="BT1333" s="126"/>
      <c r="BU1333" s="126"/>
      <c r="BV1333" s="126"/>
      <c r="BW1333" s="126"/>
      <c r="BX1333" s="126"/>
      <c r="BY1333" s="126"/>
      <c r="BZ1333" s="126"/>
      <c r="CA1333" s="126"/>
      <c r="CB1333" s="126"/>
      <c r="CC1333" s="126"/>
      <c r="CD1333" s="126"/>
      <c r="CE1333" s="126"/>
      <c r="CF1333" s="126"/>
      <c r="CG1333" s="126"/>
      <c r="CH1333" s="126"/>
      <c r="CI1333" s="126"/>
      <c r="CJ1333" s="126"/>
      <c r="CK1333" s="126"/>
      <c r="CL1333" s="126"/>
      <c r="CM1333" s="126"/>
      <c r="CN1333" s="126"/>
      <c r="CO1333" s="126"/>
      <c r="CP1333" s="126"/>
      <c r="CQ1333" s="126"/>
      <c r="CR1333" s="126"/>
      <c r="CS1333"/>
      <c r="CT1333"/>
      <c r="CU1333"/>
      <c r="CV1333"/>
      <c r="CW1333"/>
      <c r="CX1333"/>
      <c r="CY1333"/>
      <c r="CZ1333"/>
      <c r="DA1333"/>
      <c r="DB1333"/>
    </row>
    <row r="1334" spans="1:106" s="15" customFormat="1" ht="13.4" customHeight="1">
      <c r="A1334" s="4" t="str">
        <f t="shared" si="33"/>
        <v/>
      </c>
      <c r="B1334" s="70"/>
      <c r="C1334" s="123"/>
      <c r="D1334" s="70"/>
      <c r="E1334" s="70"/>
      <c r="F1334" s="123"/>
      <c r="G1334" s="123"/>
      <c r="H1334" s="123"/>
      <c r="I1334" s="126"/>
      <c r="J1334" s="126"/>
      <c r="K1334" s="126"/>
      <c r="L1334" s="126"/>
      <c r="M1334" s="126"/>
      <c r="N1334" s="126"/>
      <c r="O1334" s="126"/>
      <c r="P1334" s="126"/>
      <c r="Q1334" s="126"/>
      <c r="R1334" s="126"/>
      <c r="S1334" s="126"/>
      <c r="T1334" s="126"/>
      <c r="U1334" s="126"/>
      <c r="V1334" s="126"/>
      <c r="W1334" s="126"/>
      <c r="X1334" s="126"/>
      <c r="Y1334" s="126"/>
      <c r="Z1334" s="126"/>
      <c r="AA1334" s="126"/>
      <c r="AB1334" s="126"/>
      <c r="AC1334" s="126"/>
      <c r="AD1334" s="126"/>
      <c r="AE1334" s="126"/>
      <c r="AF1334" s="126"/>
      <c r="AG1334" s="126"/>
      <c r="AH1334" s="126"/>
      <c r="AI1334" s="126"/>
      <c r="AJ1334" s="126"/>
      <c r="AK1334" s="126"/>
      <c r="AL1334" s="126"/>
      <c r="AM1334" s="126"/>
      <c r="AN1334" s="126"/>
      <c r="AO1334" s="126"/>
      <c r="AP1334" s="126"/>
      <c r="AQ1334" s="126"/>
      <c r="AR1334" s="126"/>
      <c r="AS1334" s="126"/>
      <c r="AT1334" s="126"/>
      <c r="AU1334" s="126"/>
      <c r="AV1334" s="126"/>
      <c r="AW1334" s="126"/>
      <c r="AX1334" s="126"/>
      <c r="AY1334" s="126"/>
      <c r="AZ1334" s="126"/>
      <c r="BA1334" s="126"/>
      <c r="BB1334" s="126"/>
      <c r="BC1334" s="126"/>
      <c r="BD1334" s="126"/>
      <c r="BE1334" s="126"/>
      <c r="BF1334" s="126"/>
      <c r="BG1334" s="126"/>
      <c r="BH1334" s="126"/>
      <c r="BI1334" s="126"/>
      <c r="BJ1334" s="126"/>
      <c r="BK1334" s="126"/>
      <c r="BL1334" s="126"/>
      <c r="BM1334" s="126"/>
      <c r="BN1334" s="126"/>
      <c r="BO1334" s="126"/>
      <c r="BP1334" s="126"/>
      <c r="BQ1334" s="126"/>
      <c r="BR1334" s="126"/>
      <c r="BS1334" s="126"/>
      <c r="BT1334" s="126"/>
      <c r="BU1334" s="126"/>
      <c r="BV1334" s="126"/>
      <c r="BW1334" s="126"/>
      <c r="BX1334" s="126"/>
      <c r="BY1334" s="126"/>
      <c r="BZ1334" s="126"/>
      <c r="CA1334" s="126"/>
      <c r="CB1334" s="126"/>
      <c r="CC1334" s="126"/>
      <c r="CD1334" s="126"/>
      <c r="CE1334" s="126"/>
      <c r="CF1334" s="126"/>
      <c r="CG1334" s="126"/>
      <c r="CH1334" s="126"/>
      <c r="CI1334" s="126"/>
      <c r="CJ1334" s="126"/>
      <c r="CK1334" s="126"/>
      <c r="CL1334" s="126"/>
      <c r="CM1334" s="126"/>
      <c r="CN1334" s="126"/>
      <c r="CO1334" s="126"/>
      <c r="CP1334" s="126"/>
      <c r="CQ1334" s="126"/>
      <c r="CR1334" s="126"/>
      <c r="CS1334"/>
      <c r="CT1334"/>
      <c r="CU1334"/>
      <c r="CV1334"/>
      <c r="CW1334"/>
      <c r="CX1334"/>
      <c r="CY1334"/>
      <c r="CZ1334"/>
      <c r="DA1334"/>
      <c r="DB1334"/>
    </row>
    <row r="1335" spans="1:106" s="15" customFormat="1" ht="13.4" customHeight="1">
      <c r="A1335" s="4" t="str">
        <f t="shared" si="33"/>
        <v/>
      </c>
      <c r="B1335" s="70"/>
      <c r="C1335" s="123"/>
      <c r="D1335" s="70"/>
      <c r="E1335" s="70"/>
      <c r="F1335" s="123"/>
      <c r="G1335" s="123"/>
      <c r="H1335" s="123"/>
      <c r="I1335" s="126"/>
      <c r="J1335" s="126"/>
      <c r="K1335" s="126"/>
      <c r="L1335" s="126"/>
      <c r="M1335" s="126"/>
      <c r="N1335" s="126"/>
      <c r="O1335" s="126"/>
      <c r="P1335" s="126"/>
      <c r="Q1335" s="126"/>
      <c r="R1335" s="126"/>
      <c r="S1335" s="126"/>
      <c r="T1335" s="126"/>
      <c r="U1335" s="126"/>
      <c r="V1335" s="126"/>
      <c r="W1335" s="126"/>
      <c r="X1335" s="126"/>
      <c r="Y1335" s="126"/>
      <c r="Z1335" s="126"/>
      <c r="AA1335" s="126"/>
      <c r="AB1335" s="126"/>
      <c r="AC1335" s="126"/>
      <c r="AD1335" s="126"/>
      <c r="AE1335" s="126"/>
      <c r="AF1335" s="126"/>
      <c r="AG1335" s="126"/>
      <c r="AH1335" s="126"/>
      <c r="AI1335" s="126"/>
      <c r="AJ1335" s="126"/>
      <c r="AK1335" s="126"/>
      <c r="AL1335" s="126"/>
      <c r="AM1335" s="126"/>
      <c r="AN1335" s="126"/>
      <c r="AO1335" s="126"/>
      <c r="AP1335" s="126"/>
      <c r="AQ1335" s="126"/>
      <c r="AR1335" s="126"/>
      <c r="AS1335" s="126"/>
      <c r="AT1335" s="126"/>
      <c r="AU1335" s="126"/>
      <c r="AV1335" s="126"/>
      <c r="AW1335" s="126"/>
      <c r="AX1335" s="126"/>
      <c r="AY1335" s="126"/>
      <c r="AZ1335" s="126"/>
      <c r="BA1335" s="126"/>
      <c r="BB1335" s="126"/>
      <c r="BC1335" s="126"/>
      <c r="BD1335" s="126"/>
      <c r="BE1335" s="126"/>
      <c r="BF1335" s="126"/>
      <c r="BG1335" s="126"/>
      <c r="BH1335" s="126"/>
      <c r="BI1335" s="126"/>
      <c r="BJ1335" s="126"/>
      <c r="BK1335" s="126"/>
      <c r="BL1335" s="126"/>
      <c r="BM1335" s="126"/>
      <c r="BN1335" s="126"/>
      <c r="BO1335" s="126"/>
      <c r="BP1335" s="126"/>
      <c r="BQ1335" s="126"/>
      <c r="BR1335" s="126"/>
      <c r="BS1335" s="126"/>
      <c r="BT1335" s="126"/>
      <c r="BU1335" s="126"/>
      <c r="BV1335" s="126"/>
      <c r="BW1335" s="126"/>
      <c r="BX1335" s="126"/>
      <c r="BY1335" s="126"/>
      <c r="BZ1335" s="126"/>
      <c r="CA1335" s="126"/>
      <c r="CB1335" s="126"/>
      <c r="CC1335" s="126"/>
      <c r="CD1335" s="126"/>
      <c r="CE1335" s="126"/>
      <c r="CF1335" s="126"/>
      <c r="CG1335" s="126"/>
      <c r="CH1335" s="126"/>
      <c r="CI1335" s="126"/>
      <c r="CJ1335" s="126"/>
      <c r="CK1335" s="126"/>
      <c r="CL1335" s="126"/>
      <c r="CM1335" s="126"/>
      <c r="CN1335" s="126"/>
      <c r="CO1335" s="126"/>
      <c r="CP1335" s="126"/>
      <c r="CQ1335" s="126"/>
      <c r="CR1335" s="126"/>
      <c r="CS1335"/>
      <c r="CT1335"/>
      <c r="CU1335"/>
      <c r="CV1335"/>
      <c r="CW1335"/>
      <c r="CX1335"/>
      <c r="CY1335"/>
      <c r="CZ1335"/>
      <c r="DA1335"/>
      <c r="DB1335"/>
    </row>
    <row r="1336" spans="1:106" s="15" customFormat="1" ht="13.4" customHeight="1">
      <c r="A1336" s="4" t="str">
        <f t="shared" si="33"/>
        <v/>
      </c>
      <c r="B1336" s="70"/>
      <c r="C1336" s="123"/>
      <c r="D1336" s="70"/>
      <c r="E1336" s="70"/>
      <c r="F1336" s="123"/>
      <c r="G1336" s="123"/>
      <c r="H1336" s="123"/>
      <c r="I1336" s="126"/>
      <c r="J1336" s="126"/>
      <c r="K1336" s="126"/>
      <c r="L1336" s="126"/>
      <c r="M1336" s="126"/>
      <c r="N1336" s="126"/>
      <c r="O1336" s="126"/>
      <c r="P1336" s="126"/>
      <c r="Q1336" s="126"/>
      <c r="R1336" s="126"/>
      <c r="S1336" s="126"/>
      <c r="T1336" s="126"/>
      <c r="U1336" s="126"/>
      <c r="V1336" s="126"/>
      <c r="W1336" s="126"/>
      <c r="X1336" s="126"/>
      <c r="Y1336" s="126"/>
      <c r="Z1336" s="126"/>
      <c r="AA1336" s="126"/>
      <c r="AB1336" s="126"/>
      <c r="AC1336" s="126"/>
      <c r="AD1336" s="126"/>
      <c r="AE1336" s="126"/>
      <c r="AF1336" s="126"/>
      <c r="AG1336" s="126"/>
      <c r="AH1336" s="126"/>
      <c r="AI1336" s="126"/>
      <c r="AJ1336" s="126"/>
      <c r="AK1336" s="126"/>
      <c r="AL1336" s="126"/>
      <c r="AM1336" s="126"/>
      <c r="AN1336" s="126"/>
      <c r="AO1336" s="126"/>
      <c r="AP1336" s="126"/>
      <c r="AQ1336" s="126"/>
      <c r="AR1336" s="126"/>
      <c r="AS1336" s="126"/>
      <c r="AT1336" s="126"/>
      <c r="AU1336" s="126"/>
      <c r="AV1336" s="126"/>
      <c r="AW1336" s="126"/>
      <c r="AX1336" s="126"/>
      <c r="AY1336" s="126"/>
      <c r="AZ1336" s="126"/>
      <c r="BA1336" s="126"/>
      <c r="BB1336" s="126"/>
      <c r="BC1336" s="126"/>
      <c r="BD1336" s="126"/>
      <c r="BE1336" s="126"/>
      <c r="BF1336" s="126"/>
      <c r="BG1336" s="126"/>
      <c r="BH1336" s="126"/>
      <c r="BI1336" s="126"/>
      <c r="BJ1336" s="126"/>
      <c r="BK1336" s="126"/>
      <c r="BL1336" s="126"/>
      <c r="BM1336" s="126"/>
      <c r="BN1336" s="126"/>
      <c r="BO1336" s="126"/>
      <c r="BP1336" s="126"/>
      <c r="BQ1336" s="126"/>
      <c r="BR1336" s="126"/>
      <c r="BS1336" s="126"/>
      <c r="BT1336" s="126"/>
      <c r="BU1336" s="126"/>
      <c r="BV1336" s="126"/>
      <c r="BW1336" s="126"/>
      <c r="BX1336" s="126"/>
      <c r="BY1336" s="126"/>
      <c r="BZ1336" s="126"/>
      <c r="CA1336" s="126"/>
      <c r="CB1336" s="126"/>
      <c r="CC1336" s="126"/>
      <c r="CD1336" s="126"/>
      <c r="CE1336" s="126"/>
      <c r="CF1336" s="126"/>
      <c r="CG1336" s="126"/>
      <c r="CH1336" s="126"/>
      <c r="CI1336" s="126"/>
      <c r="CJ1336" s="126"/>
      <c r="CK1336" s="126"/>
      <c r="CL1336" s="126"/>
      <c r="CM1336" s="126"/>
      <c r="CN1336" s="126"/>
      <c r="CO1336" s="126"/>
      <c r="CP1336" s="126"/>
      <c r="CQ1336" s="126"/>
      <c r="CR1336" s="126"/>
      <c r="CS1336"/>
      <c r="CT1336"/>
      <c r="CU1336"/>
      <c r="CV1336"/>
      <c r="CW1336"/>
      <c r="CX1336"/>
      <c r="CY1336"/>
      <c r="CZ1336"/>
      <c r="DA1336"/>
      <c r="DB1336"/>
    </row>
    <row r="1337" spans="1:106" s="15" customFormat="1" ht="13.4" customHeight="1">
      <c r="A1337" s="4" t="str">
        <f t="shared" si="33"/>
        <v/>
      </c>
      <c r="B1337" s="70"/>
      <c r="C1337" s="123"/>
      <c r="D1337" s="70"/>
      <c r="E1337" s="70"/>
      <c r="F1337" s="123"/>
      <c r="G1337" s="123"/>
      <c r="H1337" s="123"/>
      <c r="I1337" s="126"/>
      <c r="J1337" s="126"/>
      <c r="K1337" s="126"/>
      <c r="L1337" s="126"/>
      <c r="M1337" s="126"/>
      <c r="N1337" s="126"/>
      <c r="O1337" s="126"/>
      <c r="P1337" s="126"/>
      <c r="Q1337" s="126"/>
      <c r="R1337" s="126"/>
      <c r="S1337" s="126"/>
      <c r="T1337" s="126"/>
      <c r="U1337" s="126"/>
      <c r="V1337" s="126"/>
      <c r="W1337" s="126"/>
      <c r="X1337" s="126"/>
      <c r="Y1337" s="126"/>
      <c r="Z1337" s="126"/>
      <c r="AA1337" s="126"/>
      <c r="AB1337" s="126"/>
      <c r="AC1337" s="126"/>
      <c r="AD1337" s="126"/>
      <c r="AE1337" s="126"/>
      <c r="AF1337" s="126"/>
      <c r="AG1337" s="126"/>
      <c r="AH1337" s="126"/>
      <c r="AI1337" s="126"/>
      <c r="AJ1337" s="126"/>
      <c r="AK1337" s="126"/>
      <c r="AL1337" s="126"/>
      <c r="AM1337" s="126"/>
      <c r="AN1337" s="126"/>
      <c r="AO1337" s="126"/>
      <c r="AP1337" s="126"/>
      <c r="AQ1337" s="126"/>
      <c r="AR1337" s="126"/>
      <c r="AS1337" s="126"/>
      <c r="AT1337" s="126"/>
      <c r="AU1337" s="126"/>
      <c r="AV1337" s="126"/>
      <c r="AW1337" s="126"/>
      <c r="AX1337" s="126"/>
      <c r="AY1337" s="126"/>
      <c r="AZ1337" s="126"/>
      <c r="BA1337" s="126"/>
      <c r="BB1337" s="126"/>
      <c r="BC1337" s="126"/>
      <c r="BD1337" s="126"/>
      <c r="BE1337" s="126"/>
      <c r="BF1337" s="126"/>
      <c r="BG1337" s="126"/>
      <c r="BH1337" s="126"/>
      <c r="BI1337" s="126"/>
      <c r="BJ1337" s="126"/>
      <c r="BK1337" s="126"/>
      <c r="BL1337" s="126"/>
      <c r="BM1337" s="126"/>
      <c r="BN1337" s="126"/>
      <c r="BO1337" s="126"/>
      <c r="BP1337" s="126"/>
      <c r="BQ1337" s="126"/>
      <c r="BR1337" s="126"/>
      <c r="BS1337" s="126"/>
      <c r="BT1337" s="126"/>
      <c r="BU1337" s="126"/>
      <c r="BV1337" s="126"/>
      <c r="BW1337" s="126"/>
      <c r="BX1337" s="126"/>
      <c r="BY1337" s="126"/>
      <c r="BZ1337" s="126"/>
      <c r="CA1337" s="126"/>
      <c r="CB1337" s="126"/>
      <c r="CC1337" s="126"/>
      <c r="CD1337" s="126"/>
      <c r="CE1337" s="126"/>
      <c r="CF1337" s="126"/>
      <c r="CG1337" s="126"/>
      <c r="CH1337" s="126"/>
      <c r="CI1337" s="126"/>
      <c r="CJ1337" s="126"/>
      <c r="CK1337" s="126"/>
      <c r="CL1337" s="126"/>
      <c r="CM1337" s="126"/>
      <c r="CN1337" s="126"/>
      <c r="CO1337" s="126"/>
      <c r="CP1337" s="126"/>
      <c r="CQ1337" s="126"/>
      <c r="CR1337" s="126"/>
      <c r="CS1337"/>
      <c r="CT1337"/>
      <c r="CU1337"/>
      <c r="CV1337"/>
      <c r="CW1337"/>
      <c r="CX1337"/>
      <c r="CY1337"/>
      <c r="CZ1337"/>
      <c r="DA1337"/>
      <c r="DB1337"/>
    </row>
    <row r="1338" spans="1:106" s="15" customFormat="1" ht="13.4" customHeight="1">
      <c r="A1338" s="4" t="str">
        <f t="shared" si="33"/>
        <v/>
      </c>
      <c r="B1338" s="70"/>
      <c r="C1338" s="123"/>
      <c r="D1338" s="70"/>
      <c r="E1338" s="70"/>
      <c r="F1338" s="123"/>
      <c r="G1338" s="123"/>
      <c r="H1338" s="123"/>
      <c r="I1338" s="126"/>
      <c r="J1338" s="126"/>
      <c r="K1338" s="126"/>
      <c r="L1338" s="126"/>
      <c r="M1338" s="126"/>
      <c r="N1338" s="126"/>
      <c r="O1338" s="126"/>
      <c r="P1338" s="126"/>
      <c r="Q1338" s="126"/>
      <c r="R1338" s="126"/>
      <c r="S1338" s="126"/>
      <c r="T1338" s="126"/>
      <c r="U1338" s="126"/>
      <c r="V1338" s="126"/>
      <c r="W1338" s="126"/>
      <c r="X1338" s="126"/>
      <c r="Y1338" s="126"/>
      <c r="Z1338" s="126"/>
      <c r="AA1338" s="126"/>
      <c r="AB1338" s="126"/>
      <c r="AC1338" s="126"/>
      <c r="AD1338" s="126"/>
      <c r="AE1338" s="126"/>
      <c r="AF1338" s="126"/>
      <c r="AG1338" s="126"/>
      <c r="AH1338" s="126"/>
      <c r="AI1338" s="126"/>
      <c r="AJ1338" s="126"/>
      <c r="AK1338" s="126"/>
      <c r="AL1338" s="126"/>
      <c r="AM1338" s="126"/>
      <c r="AN1338" s="126"/>
      <c r="AO1338" s="126"/>
      <c r="AP1338" s="126"/>
      <c r="AQ1338" s="126"/>
      <c r="AR1338" s="126"/>
      <c r="AS1338" s="126"/>
      <c r="AT1338" s="126"/>
      <c r="AU1338" s="126"/>
      <c r="AV1338" s="126"/>
      <c r="AW1338" s="126"/>
      <c r="AX1338" s="126"/>
      <c r="AY1338" s="126"/>
      <c r="AZ1338" s="126"/>
      <c r="BA1338" s="126"/>
      <c r="BB1338" s="126"/>
      <c r="BC1338" s="126"/>
      <c r="BD1338" s="126"/>
      <c r="BE1338" s="126"/>
      <c r="BF1338" s="126"/>
      <c r="BG1338" s="126"/>
      <c r="BH1338" s="126"/>
      <c r="BI1338" s="126"/>
      <c r="BJ1338" s="126"/>
      <c r="BK1338" s="126"/>
      <c r="BL1338" s="126"/>
      <c r="BM1338" s="126"/>
      <c r="BN1338" s="126"/>
      <c r="BO1338" s="126"/>
      <c r="BP1338" s="126"/>
      <c r="BQ1338" s="126"/>
      <c r="BR1338" s="126"/>
      <c r="BS1338" s="126"/>
      <c r="BT1338" s="126"/>
      <c r="BU1338" s="126"/>
      <c r="BV1338" s="126"/>
      <c r="BW1338" s="126"/>
      <c r="BX1338" s="126"/>
      <c r="BY1338" s="126"/>
      <c r="BZ1338" s="126"/>
      <c r="CA1338" s="126"/>
      <c r="CB1338" s="126"/>
      <c r="CC1338" s="126"/>
      <c r="CD1338" s="126"/>
      <c r="CE1338" s="126"/>
      <c r="CF1338" s="126"/>
      <c r="CG1338" s="126"/>
      <c r="CH1338" s="126"/>
      <c r="CI1338" s="126"/>
      <c r="CJ1338" s="126"/>
      <c r="CK1338" s="126"/>
      <c r="CL1338" s="126"/>
      <c r="CM1338" s="126"/>
      <c r="CN1338" s="126"/>
      <c r="CO1338" s="126"/>
      <c r="CP1338" s="126"/>
      <c r="CQ1338" s="126"/>
      <c r="CR1338" s="126"/>
      <c r="CS1338"/>
      <c r="CT1338"/>
      <c r="CU1338"/>
      <c r="CV1338"/>
      <c r="CW1338"/>
      <c r="CX1338"/>
      <c r="CY1338"/>
      <c r="CZ1338"/>
      <c r="DA1338"/>
      <c r="DB1338"/>
    </row>
    <row r="1339" spans="1:106" s="15" customFormat="1" ht="13.4" customHeight="1">
      <c r="A1339" s="4" t="str">
        <f t="shared" si="33"/>
        <v/>
      </c>
      <c r="B1339" s="70"/>
      <c r="C1339" s="123"/>
      <c r="D1339" s="70"/>
      <c r="E1339" s="70"/>
      <c r="F1339" s="123"/>
      <c r="G1339" s="123"/>
      <c r="H1339" s="123"/>
      <c r="I1339" s="126"/>
      <c r="J1339" s="126"/>
      <c r="K1339" s="126"/>
      <c r="L1339" s="126"/>
      <c r="M1339" s="126"/>
      <c r="N1339" s="126"/>
      <c r="O1339" s="126"/>
      <c r="P1339" s="126"/>
      <c r="Q1339" s="126"/>
      <c r="R1339" s="126"/>
      <c r="S1339" s="126"/>
      <c r="T1339" s="126"/>
      <c r="U1339" s="126"/>
      <c r="V1339" s="126"/>
      <c r="W1339" s="126"/>
      <c r="X1339" s="126"/>
      <c r="Y1339" s="126"/>
      <c r="Z1339" s="126"/>
      <c r="AA1339" s="126"/>
      <c r="AB1339" s="126"/>
      <c r="AC1339" s="126"/>
      <c r="AD1339" s="126"/>
      <c r="AE1339" s="126"/>
      <c r="AF1339" s="126"/>
      <c r="AG1339" s="126"/>
      <c r="AH1339" s="126"/>
      <c r="AI1339" s="126"/>
      <c r="AJ1339" s="126"/>
      <c r="AK1339" s="126"/>
      <c r="AL1339" s="126"/>
      <c r="AM1339" s="126"/>
      <c r="AN1339" s="126"/>
      <c r="AO1339" s="126"/>
      <c r="AP1339" s="126"/>
      <c r="AQ1339" s="126"/>
      <c r="AR1339" s="126"/>
      <c r="AS1339" s="126"/>
      <c r="AT1339" s="126"/>
      <c r="AU1339" s="126"/>
      <c r="AV1339" s="126"/>
      <c r="AW1339" s="126"/>
      <c r="AX1339" s="126"/>
      <c r="AY1339" s="126"/>
      <c r="AZ1339" s="126"/>
      <c r="BA1339" s="126"/>
      <c r="BB1339" s="126"/>
      <c r="BC1339" s="126"/>
      <c r="BD1339" s="126"/>
      <c r="BE1339" s="126"/>
      <c r="BF1339" s="126"/>
      <c r="BG1339" s="126"/>
      <c r="BH1339" s="126"/>
      <c r="BI1339" s="126"/>
      <c r="BJ1339" s="126"/>
      <c r="BK1339" s="126"/>
      <c r="BL1339" s="126"/>
      <c r="BM1339" s="126"/>
      <c r="BN1339" s="126"/>
      <c r="BO1339" s="126"/>
      <c r="BP1339" s="126"/>
      <c r="BQ1339" s="126"/>
      <c r="BR1339" s="126"/>
      <c r="BS1339" s="126"/>
      <c r="BT1339" s="126"/>
      <c r="BU1339" s="126"/>
      <c r="BV1339" s="126"/>
      <c r="BW1339" s="126"/>
      <c r="BX1339" s="126"/>
      <c r="BY1339" s="126"/>
      <c r="BZ1339" s="126"/>
      <c r="CA1339" s="126"/>
      <c r="CB1339" s="126"/>
      <c r="CC1339" s="126"/>
      <c r="CD1339" s="126"/>
      <c r="CE1339" s="126"/>
      <c r="CF1339" s="126"/>
      <c r="CG1339" s="126"/>
      <c r="CH1339" s="126"/>
      <c r="CI1339" s="126"/>
      <c r="CJ1339" s="126"/>
      <c r="CK1339" s="126"/>
      <c r="CL1339" s="126"/>
      <c r="CM1339" s="126"/>
      <c r="CN1339" s="126"/>
      <c r="CO1339" s="126"/>
      <c r="CP1339" s="126"/>
      <c r="CQ1339" s="126"/>
      <c r="CR1339" s="126"/>
      <c r="CS1339"/>
      <c r="CT1339"/>
      <c r="CU1339"/>
      <c r="CV1339"/>
      <c r="CW1339"/>
      <c r="CX1339"/>
      <c r="CY1339"/>
      <c r="CZ1339"/>
      <c r="DA1339"/>
      <c r="DB1339"/>
    </row>
    <row r="1340" spans="1:106" s="15" customFormat="1" ht="13.4" customHeight="1">
      <c r="A1340" s="4" t="str">
        <f t="shared" si="33"/>
        <v/>
      </c>
      <c r="B1340" s="70"/>
      <c r="C1340" s="123"/>
      <c r="D1340" s="70"/>
      <c r="E1340" s="70"/>
      <c r="F1340" s="123"/>
      <c r="G1340" s="123"/>
      <c r="H1340" s="123"/>
      <c r="I1340" s="126"/>
      <c r="J1340" s="126"/>
      <c r="K1340" s="126"/>
      <c r="L1340" s="126"/>
      <c r="M1340" s="126"/>
      <c r="N1340" s="126"/>
      <c r="O1340" s="126"/>
      <c r="P1340" s="126"/>
      <c r="Q1340" s="126"/>
      <c r="R1340" s="126"/>
      <c r="S1340" s="126"/>
      <c r="T1340" s="126"/>
      <c r="U1340" s="126"/>
      <c r="V1340" s="126"/>
      <c r="W1340" s="126"/>
      <c r="X1340" s="126"/>
      <c r="Y1340" s="126"/>
      <c r="Z1340" s="126"/>
      <c r="AA1340" s="126"/>
      <c r="AB1340" s="126"/>
      <c r="AC1340" s="126"/>
      <c r="AD1340" s="126"/>
      <c r="AE1340" s="126"/>
      <c r="AF1340" s="126"/>
      <c r="AG1340" s="126"/>
      <c r="AH1340" s="126"/>
      <c r="AI1340" s="126"/>
      <c r="AJ1340" s="126"/>
      <c r="AK1340" s="126"/>
      <c r="AL1340" s="126"/>
      <c r="AM1340" s="126"/>
      <c r="AN1340" s="126"/>
      <c r="AO1340" s="126"/>
      <c r="AP1340" s="126"/>
      <c r="AQ1340" s="126"/>
      <c r="AR1340" s="126"/>
      <c r="AS1340" s="126"/>
      <c r="AT1340" s="126"/>
      <c r="AU1340" s="126"/>
      <c r="AV1340" s="126"/>
      <c r="AW1340" s="126"/>
      <c r="AX1340" s="126"/>
      <c r="AY1340" s="126"/>
      <c r="AZ1340" s="126"/>
      <c r="BA1340" s="126"/>
      <c r="BB1340" s="126"/>
      <c r="BC1340" s="126"/>
      <c r="BD1340" s="126"/>
      <c r="BE1340" s="126"/>
      <c r="BF1340" s="126"/>
      <c r="BG1340" s="126"/>
      <c r="BH1340" s="126"/>
      <c r="BI1340" s="126"/>
      <c r="BJ1340" s="126"/>
      <c r="BK1340" s="126"/>
      <c r="BL1340" s="126"/>
      <c r="BM1340" s="126"/>
      <c r="BN1340" s="126"/>
      <c r="BO1340" s="126"/>
      <c r="BP1340" s="126"/>
      <c r="BQ1340" s="126"/>
      <c r="BR1340" s="126"/>
      <c r="BS1340" s="126"/>
      <c r="BT1340" s="126"/>
      <c r="BU1340" s="126"/>
      <c r="BV1340" s="126"/>
      <c r="BW1340" s="126"/>
      <c r="BX1340" s="126"/>
      <c r="BY1340" s="126"/>
      <c r="BZ1340" s="126"/>
      <c r="CA1340" s="126"/>
      <c r="CB1340" s="126"/>
      <c r="CC1340" s="126"/>
      <c r="CD1340" s="126"/>
      <c r="CE1340" s="126"/>
      <c r="CF1340" s="126"/>
      <c r="CG1340" s="126"/>
      <c r="CH1340" s="126"/>
      <c r="CI1340" s="126"/>
      <c r="CJ1340" s="126"/>
      <c r="CK1340" s="126"/>
      <c r="CL1340" s="126"/>
      <c r="CM1340" s="126"/>
      <c r="CN1340" s="126"/>
      <c r="CO1340" s="126"/>
      <c r="CP1340" s="126"/>
      <c r="CQ1340" s="126"/>
      <c r="CR1340" s="126"/>
      <c r="CS1340"/>
      <c r="CT1340"/>
      <c r="CU1340"/>
      <c r="CV1340"/>
      <c r="CW1340"/>
      <c r="CX1340"/>
      <c r="CY1340"/>
      <c r="CZ1340"/>
      <c r="DA1340"/>
      <c r="DB1340"/>
    </row>
    <row r="1341" spans="1:106" s="15" customFormat="1" ht="13.4" customHeight="1">
      <c r="A1341" s="4" t="str">
        <f t="shared" si="33"/>
        <v/>
      </c>
      <c r="B1341" s="70"/>
      <c r="C1341" s="123"/>
      <c r="D1341" s="70"/>
      <c r="E1341" s="70"/>
      <c r="F1341" s="123"/>
      <c r="G1341" s="123"/>
      <c r="H1341" s="123"/>
      <c r="I1341" s="126"/>
      <c r="J1341" s="126"/>
      <c r="K1341" s="126"/>
      <c r="L1341" s="126"/>
      <c r="M1341" s="126"/>
      <c r="N1341" s="126"/>
      <c r="O1341" s="126"/>
      <c r="P1341" s="126"/>
      <c r="Q1341" s="126"/>
      <c r="R1341" s="126"/>
      <c r="S1341" s="126"/>
      <c r="T1341" s="126"/>
      <c r="U1341" s="126"/>
      <c r="V1341" s="126"/>
      <c r="W1341" s="126"/>
      <c r="X1341" s="126"/>
      <c r="Y1341" s="126"/>
      <c r="Z1341" s="126"/>
      <c r="AA1341" s="126"/>
      <c r="AB1341" s="126"/>
      <c r="AC1341" s="126"/>
      <c r="AD1341" s="126"/>
      <c r="AE1341" s="126"/>
      <c r="AF1341" s="126"/>
      <c r="AG1341" s="126"/>
      <c r="AH1341" s="126"/>
      <c r="AI1341" s="126"/>
      <c r="AJ1341" s="126"/>
      <c r="AK1341" s="126"/>
      <c r="AL1341" s="126"/>
      <c r="AM1341" s="126"/>
      <c r="AN1341" s="126"/>
      <c r="AO1341" s="126"/>
      <c r="AP1341" s="126"/>
      <c r="AQ1341" s="126"/>
      <c r="AR1341" s="126"/>
      <c r="AS1341" s="126"/>
      <c r="AT1341" s="126"/>
      <c r="AU1341" s="126"/>
      <c r="AV1341" s="126"/>
      <c r="AW1341" s="126"/>
      <c r="AX1341" s="126"/>
      <c r="AY1341" s="126"/>
      <c r="AZ1341" s="126"/>
      <c r="BA1341" s="126"/>
      <c r="BB1341" s="126"/>
      <c r="BC1341" s="126"/>
      <c r="BD1341" s="126"/>
      <c r="BE1341" s="126"/>
      <c r="BF1341" s="126"/>
      <c r="BG1341" s="126"/>
      <c r="BH1341" s="126"/>
      <c r="BI1341" s="126"/>
      <c r="BJ1341" s="126"/>
      <c r="BK1341" s="126"/>
      <c r="BL1341" s="126"/>
      <c r="BM1341" s="126"/>
      <c r="BN1341" s="126"/>
      <c r="BO1341" s="126"/>
      <c r="BP1341" s="126"/>
      <c r="BQ1341" s="126"/>
      <c r="BR1341" s="126"/>
      <c r="BS1341" s="126"/>
      <c r="BT1341" s="126"/>
      <c r="BU1341" s="126"/>
      <c r="BV1341" s="126"/>
      <c r="BW1341" s="126"/>
      <c r="BX1341" s="126"/>
      <c r="BY1341" s="126"/>
      <c r="BZ1341" s="126"/>
      <c r="CA1341" s="126"/>
      <c r="CB1341" s="126"/>
      <c r="CC1341" s="126"/>
      <c r="CD1341" s="126"/>
      <c r="CE1341" s="126"/>
      <c r="CF1341" s="126"/>
      <c r="CG1341" s="126"/>
      <c r="CH1341" s="126"/>
      <c r="CI1341" s="126"/>
      <c r="CJ1341" s="126"/>
      <c r="CK1341" s="126"/>
      <c r="CL1341" s="126"/>
      <c r="CM1341" s="126"/>
      <c r="CN1341" s="126"/>
      <c r="CO1341" s="126"/>
      <c r="CP1341" s="126"/>
      <c r="CQ1341" s="126"/>
      <c r="CR1341" s="126"/>
      <c r="CS1341"/>
      <c r="CT1341"/>
      <c r="CU1341"/>
      <c r="CV1341"/>
      <c r="CW1341"/>
      <c r="CX1341"/>
      <c r="CY1341"/>
      <c r="CZ1341"/>
      <c r="DA1341"/>
      <c r="DB1341"/>
    </row>
    <row r="1342" spans="1:106" s="15" customFormat="1" ht="13.4" customHeight="1">
      <c r="A1342" s="4" t="str">
        <f t="shared" si="33"/>
        <v/>
      </c>
      <c r="B1342" s="70"/>
      <c r="C1342" s="123"/>
      <c r="D1342" s="70"/>
      <c r="E1342" s="70"/>
      <c r="F1342" s="123"/>
      <c r="G1342" s="123"/>
      <c r="H1342" s="123"/>
      <c r="I1342" s="126"/>
      <c r="J1342" s="126"/>
      <c r="K1342" s="126"/>
      <c r="L1342" s="126"/>
      <c r="M1342" s="126"/>
      <c r="N1342" s="126"/>
      <c r="O1342" s="126"/>
      <c r="P1342" s="126"/>
      <c r="Q1342" s="126"/>
      <c r="R1342" s="126"/>
      <c r="S1342" s="126"/>
      <c r="T1342" s="126"/>
      <c r="U1342" s="126"/>
      <c r="V1342" s="126"/>
      <c r="W1342" s="126"/>
      <c r="X1342" s="126"/>
      <c r="Y1342" s="126"/>
      <c r="Z1342" s="126"/>
      <c r="AA1342" s="126"/>
      <c r="AB1342" s="126"/>
      <c r="AC1342" s="126"/>
      <c r="AD1342" s="126"/>
      <c r="AE1342" s="126"/>
      <c r="AF1342" s="126"/>
      <c r="AG1342" s="126"/>
      <c r="AH1342" s="126"/>
      <c r="AI1342" s="126"/>
      <c r="AJ1342" s="126"/>
      <c r="AK1342" s="126"/>
      <c r="AL1342" s="126"/>
      <c r="AM1342" s="126"/>
      <c r="AN1342" s="126"/>
      <c r="AO1342" s="126"/>
      <c r="AP1342" s="126"/>
      <c r="AQ1342" s="126"/>
      <c r="AR1342" s="126"/>
      <c r="AS1342" s="126"/>
      <c r="AT1342" s="126"/>
      <c r="AU1342" s="126"/>
      <c r="AV1342" s="126"/>
      <c r="AW1342" s="126"/>
      <c r="AX1342" s="126"/>
      <c r="AY1342" s="126"/>
      <c r="AZ1342" s="126"/>
      <c r="BA1342" s="126"/>
      <c r="BB1342" s="126"/>
      <c r="BC1342" s="126"/>
      <c r="BD1342" s="126"/>
      <c r="BE1342" s="126"/>
      <c r="BF1342" s="126"/>
      <c r="BG1342" s="126"/>
      <c r="BH1342" s="126"/>
      <c r="BI1342" s="126"/>
      <c r="BJ1342" s="126"/>
      <c r="BK1342" s="126"/>
      <c r="BL1342" s="126"/>
      <c r="BM1342" s="126"/>
      <c r="BN1342" s="126"/>
      <c r="BO1342" s="126"/>
      <c r="BP1342" s="126"/>
      <c r="BQ1342" s="126"/>
      <c r="BR1342" s="126"/>
      <c r="BS1342" s="126"/>
      <c r="BT1342" s="126"/>
      <c r="BU1342" s="126"/>
      <c r="BV1342" s="126"/>
      <c r="BW1342" s="126"/>
      <c r="BX1342" s="126"/>
      <c r="BY1342" s="126"/>
      <c r="BZ1342" s="126"/>
      <c r="CA1342" s="126"/>
      <c r="CB1342" s="126"/>
      <c r="CC1342" s="126"/>
      <c r="CD1342" s="126"/>
      <c r="CE1342" s="126"/>
      <c r="CF1342" s="126"/>
      <c r="CG1342" s="126"/>
      <c r="CH1342" s="126"/>
      <c r="CI1342" s="126"/>
      <c r="CJ1342" s="126"/>
      <c r="CK1342" s="126"/>
      <c r="CL1342" s="126"/>
      <c r="CM1342" s="126"/>
      <c r="CN1342" s="126"/>
      <c r="CO1342" s="126"/>
      <c r="CP1342" s="126"/>
      <c r="CQ1342" s="126"/>
      <c r="CR1342" s="126"/>
      <c r="CS1342"/>
      <c r="CT1342"/>
      <c r="CU1342"/>
      <c r="CV1342"/>
      <c r="CW1342"/>
      <c r="CX1342"/>
      <c r="CY1342"/>
      <c r="CZ1342"/>
      <c r="DA1342"/>
      <c r="DB1342"/>
    </row>
    <row r="1343" spans="1:106" s="15" customFormat="1" ht="13.4" customHeight="1">
      <c r="A1343" s="4" t="str">
        <f t="shared" si="33"/>
        <v/>
      </c>
      <c r="B1343" s="70"/>
      <c r="C1343" s="123"/>
      <c r="D1343" s="70"/>
      <c r="E1343" s="70"/>
      <c r="F1343" s="123"/>
      <c r="G1343" s="123"/>
      <c r="H1343" s="123"/>
      <c r="I1343" s="126"/>
      <c r="J1343" s="126"/>
      <c r="K1343" s="126"/>
      <c r="L1343" s="126"/>
      <c r="M1343" s="126"/>
      <c r="N1343" s="126"/>
      <c r="O1343" s="126"/>
      <c r="P1343" s="126"/>
      <c r="Q1343" s="126"/>
      <c r="R1343" s="126"/>
      <c r="S1343" s="126"/>
      <c r="T1343" s="126"/>
      <c r="U1343" s="126"/>
      <c r="V1343" s="126"/>
      <c r="W1343" s="126"/>
      <c r="X1343" s="126"/>
      <c r="Y1343" s="126"/>
      <c r="Z1343" s="126"/>
      <c r="AA1343" s="126"/>
      <c r="AB1343" s="126"/>
      <c r="AC1343" s="126"/>
      <c r="AD1343" s="126"/>
      <c r="AE1343" s="126"/>
      <c r="AF1343" s="126"/>
      <c r="AG1343" s="126"/>
      <c r="AH1343" s="126"/>
      <c r="AI1343" s="126"/>
      <c r="AJ1343" s="126"/>
      <c r="AK1343" s="126"/>
      <c r="AL1343" s="126"/>
      <c r="AM1343" s="126"/>
      <c r="AN1343" s="126"/>
      <c r="AO1343" s="126"/>
      <c r="AP1343" s="126"/>
      <c r="AQ1343" s="126"/>
      <c r="AR1343" s="126"/>
      <c r="AS1343" s="126"/>
      <c r="AT1343" s="126"/>
      <c r="AU1343" s="126"/>
      <c r="AV1343" s="126"/>
      <c r="AW1343" s="126"/>
      <c r="AX1343" s="126"/>
      <c r="AY1343" s="126"/>
      <c r="AZ1343" s="126"/>
      <c r="BA1343" s="126"/>
      <c r="BB1343" s="126"/>
      <c r="BC1343" s="126"/>
      <c r="BD1343" s="126"/>
      <c r="BE1343" s="126"/>
      <c r="BF1343" s="126"/>
      <c r="BG1343" s="126"/>
      <c r="BH1343" s="126"/>
      <c r="BI1343" s="126"/>
      <c r="BJ1343" s="126"/>
      <c r="BK1343" s="126"/>
      <c r="BL1343" s="126"/>
      <c r="BM1343" s="126"/>
      <c r="BN1343" s="126"/>
      <c r="BO1343" s="126"/>
      <c r="BP1343" s="126"/>
      <c r="BQ1343" s="126"/>
      <c r="BR1343" s="126"/>
      <c r="BS1343" s="126"/>
      <c r="BT1343" s="126"/>
      <c r="BU1343" s="126"/>
      <c r="BV1343" s="126"/>
      <c r="BW1343" s="126"/>
      <c r="BX1343" s="126"/>
      <c r="BY1343" s="126"/>
      <c r="BZ1343" s="126"/>
      <c r="CA1343" s="126"/>
      <c r="CB1343" s="126"/>
      <c r="CC1343" s="126"/>
      <c r="CD1343" s="126"/>
      <c r="CE1343" s="126"/>
      <c r="CF1343" s="126"/>
      <c r="CG1343" s="126"/>
      <c r="CH1343" s="126"/>
      <c r="CI1343" s="126"/>
      <c r="CJ1343" s="126"/>
      <c r="CK1343" s="126"/>
      <c r="CL1343" s="126"/>
      <c r="CM1343" s="126"/>
      <c r="CN1343" s="126"/>
      <c r="CO1343" s="126"/>
      <c r="CP1343" s="126"/>
      <c r="CQ1343" s="126"/>
      <c r="CR1343" s="126"/>
      <c r="CS1343"/>
      <c r="CT1343"/>
      <c r="CU1343"/>
      <c r="CV1343"/>
      <c r="CW1343"/>
      <c r="CX1343"/>
      <c r="CY1343"/>
      <c r="CZ1343"/>
      <c r="DA1343"/>
      <c r="DB1343"/>
    </row>
    <row r="1344" spans="1:106" s="15" customFormat="1" ht="13.4" customHeight="1">
      <c r="A1344" s="4" t="str">
        <f t="shared" si="33"/>
        <v/>
      </c>
      <c r="B1344" s="70"/>
      <c r="C1344" s="123"/>
      <c r="D1344" s="70"/>
      <c r="E1344" s="70"/>
      <c r="F1344" s="123"/>
      <c r="G1344" s="123"/>
      <c r="H1344" s="123"/>
      <c r="I1344" s="126"/>
      <c r="J1344" s="126"/>
      <c r="K1344" s="126"/>
      <c r="L1344" s="126"/>
      <c r="M1344" s="126"/>
      <c r="N1344" s="126"/>
      <c r="O1344" s="126"/>
      <c r="P1344" s="126"/>
      <c r="Q1344" s="126"/>
      <c r="R1344" s="126"/>
      <c r="S1344" s="126"/>
      <c r="T1344" s="126"/>
      <c r="U1344" s="126"/>
      <c r="V1344" s="126"/>
      <c r="W1344" s="126"/>
      <c r="X1344" s="126"/>
      <c r="Y1344" s="126"/>
      <c r="Z1344" s="126"/>
      <c r="AA1344" s="126"/>
      <c r="AB1344" s="126"/>
      <c r="AC1344" s="126"/>
      <c r="AD1344" s="126"/>
      <c r="AE1344" s="126"/>
      <c r="AF1344" s="126"/>
      <c r="AG1344" s="126"/>
      <c r="AH1344" s="126"/>
      <c r="AI1344" s="126"/>
      <c r="AJ1344" s="126"/>
      <c r="AK1344" s="126"/>
      <c r="AL1344" s="126"/>
      <c r="AM1344" s="126"/>
      <c r="AN1344" s="126"/>
      <c r="AO1344" s="126"/>
      <c r="AP1344" s="126"/>
      <c r="AQ1344" s="126"/>
      <c r="AR1344" s="126"/>
      <c r="AS1344" s="126"/>
      <c r="AT1344" s="126"/>
      <c r="AU1344" s="126"/>
      <c r="AV1344" s="126"/>
      <c r="AW1344" s="126"/>
      <c r="AX1344" s="126"/>
      <c r="AY1344" s="126"/>
      <c r="AZ1344" s="126"/>
      <c r="BA1344" s="126"/>
      <c r="BB1344" s="126"/>
      <c r="BC1344" s="126"/>
      <c r="BD1344" s="126"/>
      <c r="BE1344" s="126"/>
      <c r="BF1344" s="126"/>
      <c r="BG1344" s="126"/>
      <c r="BH1344" s="126"/>
      <c r="BI1344" s="126"/>
      <c r="BJ1344" s="126"/>
      <c r="BK1344" s="126"/>
      <c r="BL1344" s="126"/>
      <c r="BM1344" s="126"/>
      <c r="BN1344" s="126"/>
      <c r="BO1344" s="126"/>
      <c r="BP1344" s="126"/>
      <c r="BQ1344" s="126"/>
      <c r="BR1344" s="126"/>
      <c r="BS1344" s="126"/>
      <c r="BT1344" s="126"/>
      <c r="BU1344" s="126"/>
      <c r="BV1344" s="126"/>
      <c r="BW1344" s="126"/>
      <c r="BX1344" s="126"/>
      <c r="BY1344" s="126"/>
      <c r="BZ1344" s="126"/>
      <c r="CA1344" s="126"/>
      <c r="CB1344" s="126"/>
      <c r="CC1344" s="126"/>
      <c r="CD1344" s="126"/>
      <c r="CE1344" s="126"/>
      <c r="CF1344" s="126"/>
      <c r="CG1344" s="126"/>
      <c r="CH1344" s="126"/>
      <c r="CI1344" s="126"/>
      <c r="CJ1344" s="126"/>
      <c r="CK1344" s="126"/>
      <c r="CL1344" s="126"/>
      <c r="CM1344" s="126"/>
      <c r="CN1344" s="126"/>
      <c r="CO1344" s="126"/>
      <c r="CP1344" s="126"/>
      <c r="CQ1344" s="126"/>
      <c r="CR1344" s="126"/>
      <c r="CS1344"/>
      <c r="CT1344"/>
      <c r="CU1344"/>
      <c r="CV1344"/>
      <c r="CW1344"/>
      <c r="CX1344"/>
      <c r="CY1344"/>
      <c r="CZ1344"/>
      <c r="DA1344"/>
      <c r="DB1344"/>
    </row>
    <row r="1345" spans="1:106" s="15" customFormat="1" ht="13.4" customHeight="1">
      <c r="A1345" s="4" t="str">
        <f t="shared" si="33"/>
        <v/>
      </c>
      <c r="B1345" s="70"/>
      <c r="C1345" s="123"/>
      <c r="D1345" s="70"/>
      <c r="E1345" s="70"/>
      <c r="F1345" s="123"/>
      <c r="G1345" s="123"/>
      <c r="H1345" s="123"/>
      <c r="I1345" s="126"/>
      <c r="J1345" s="126"/>
      <c r="K1345" s="126"/>
      <c r="L1345" s="126"/>
      <c r="M1345" s="126"/>
      <c r="N1345" s="126"/>
      <c r="O1345" s="126"/>
      <c r="P1345" s="126"/>
      <c r="Q1345" s="126"/>
      <c r="R1345" s="126"/>
      <c r="S1345" s="126"/>
      <c r="T1345" s="126"/>
      <c r="U1345" s="126"/>
      <c r="V1345" s="126"/>
      <c r="W1345" s="126"/>
      <c r="X1345" s="126"/>
      <c r="Y1345" s="126"/>
      <c r="Z1345" s="126"/>
      <c r="AA1345" s="126"/>
      <c r="AB1345" s="126"/>
      <c r="AC1345" s="126"/>
      <c r="AD1345" s="126"/>
      <c r="AE1345" s="126"/>
      <c r="AF1345" s="126"/>
      <c r="AG1345" s="126"/>
      <c r="AH1345" s="126"/>
      <c r="AI1345" s="126"/>
      <c r="AJ1345" s="126"/>
      <c r="AK1345" s="126"/>
      <c r="AL1345" s="126"/>
      <c r="AM1345" s="126"/>
      <c r="AN1345" s="126"/>
      <c r="AO1345" s="126"/>
      <c r="AP1345" s="126"/>
      <c r="AQ1345" s="126"/>
      <c r="AR1345" s="126"/>
      <c r="AS1345" s="126"/>
      <c r="AT1345" s="126"/>
      <c r="AU1345" s="126"/>
      <c r="AV1345" s="126"/>
      <c r="AW1345" s="126"/>
      <c r="AX1345" s="126"/>
      <c r="AY1345" s="126"/>
      <c r="AZ1345" s="126"/>
      <c r="BA1345" s="126"/>
      <c r="BB1345" s="126"/>
      <c r="BC1345" s="126"/>
      <c r="BD1345" s="126"/>
      <c r="BE1345" s="126"/>
      <c r="BF1345" s="126"/>
      <c r="BG1345" s="126"/>
      <c r="BH1345" s="126"/>
      <c r="BI1345" s="126"/>
      <c r="BJ1345" s="126"/>
      <c r="BK1345" s="126"/>
      <c r="BL1345" s="126"/>
      <c r="BM1345" s="126"/>
      <c r="BN1345" s="126"/>
      <c r="BO1345" s="126"/>
      <c r="BP1345" s="126"/>
      <c r="BQ1345" s="126"/>
      <c r="BR1345" s="126"/>
      <c r="BS1345" s="126"/>
      <c r="BT1345" s="126"/>
      <c r="BU1345" s="126"/>
      <c r="BV1345" s="126"/>
      <c r="BW1345" s="126"/>
      <c r="BX1345" s="126"/>
      <c r="BY1345" s="126"/>
      <c r="BZ1345" s="126"/>
      <c r="CA1345" s="126"/>
      <c r="CB1345" s="126"/>
      <c r="CC1345" s="126"/>
      <c r="CD1345" s="126"/>
      <c r="CE1345" s="126"/>
      <c r="CF1345" s="126"/>
      <c r="CG1345" s="126"/>
      <c r="CH1345" s="126"/>
      <c r="CI1345" s="126"/>
      <c r="CJ1345" s="126"/>
      <c r="CK1345" s="126"/>
      <c r="CL1345" s="126"/>
      <c r="CM1345" s="126"/>
      <c r="CN1345" s="126"/>
      <c r="CO1345" s="126"/>
      <c r="CP1345" s="126"/>
      <c r="CQ1345" s="126"/>
      <c r="CR1345" s="126"/>
      <c r="CS1345"/>
      <c r="CT1345"/>
      <c r="CU1345"/>
      <c r="CV1345"/>
      <c r="CW1345"/>
      <c r="CX1345"/>
      <c r="CY1345"/>
      <c r="CZ1345"/>
      <c r="DA1345"/>
      <c r="DB1345"/>
    </row>
    <row r="1346" spans="1:106" s="15" customFormat="1" ht="13.4" customHeight="1">
      <c r="A1346" s="4" t="str">
        <f t="shared" si="33"/>
        <v/>
      </c>
      <c r="B1346" s="70"/>
      <c r="C1346" s="123"/>
      <c r="D1346" s="70"/>
      <c r="E1346" s="70"/>
      <c r="F1346" s="123"/>
      <c r="G1346" s="123"/>
      <c r="H1346" s="123"/>
      <c r="I1346" s="126"/>
      <c r="J1346" s="126"/>
      <c r="K1346" s="126"/>
      <c r="L1346" s="126"/>
      <c r="M1346" s="126"/>
      <c r="N1346" s="126"/>
      <c r="O1346" s="126"/>
      <c r="P1346" s="126"/>
      <c r="Q1346" s="126"/>
      <c r="R1346" s="126"/>
      <c r="S1346" s="126"/>
      <c r="T1346" s="126"/>
      <c r="U1346" s="126"/>
      <c r="V1346" s="126"/>
      <c r="W1346" s="126"/>
      <c r="X1346" s="126"/>
      <c r="Y1346" s="126"/>
      <c r="Z1346" s="126"/>
      <c r="AA1346" s="126"/>
      <c r="AB1346" s="126"/>
      <c r="AC1346" s="126"/>
      <c r="AD1346" s="126"/>
      <c r="AE1346" s="126"/>
      <c r="AF1346" s="126"/>
      <c r="AG1346" s="126"/>
      <c r="AH1346" s="126"/>
      <c r="AI1346" s="126"/>
      <c r="AJ1346" s="126"/>
      <c r="AK1346" s="126"/>
      <c r="AL1346" s="126"/>
      <c r="AM1346" s="126"/>
      <c r="AN1346" s="126"/>
      <c r="AO1346" s="126"/>
      <c r="AP1346" s="126"/>
      <c r="AQ1346" s="126"/>
      <c r="AR1346" s="126"/>
      <c r="AS1346" s="126"/>
      <c r="AT1346" s="126"/>
      <c r="AU1346" s="126"/>
      <c r="AV1346" s="126"/>
      <c r="AW1346" s="126"/>
      <c r="AX1346" s="126"/>
      <c r="AY1346" s="126"/>
      <c r="AZ1346" s="126"/>
      <c r="BA1346" s="126"/>
      <c r="BB1346" s="126"/>
      <c r="BC1346" s="126"/>
      <c r="BD1346" s="126"/>
      <c r="BE1346" s="126"/>
      <c r="BF1346" s="126"/>
      <c r="BG1346" s="126"/>
      <c r="BH1346" s="126"/>
      <c r="BI1346" s="126"/>
      <c r="BJ1346" s="126"/>
      <c r="BK1346" s="126"/>
      <c r="BL1346" s="126"/>
      <c r="BM1346" s="126"/>
      <c r="BN1346" s="126"/>
      <c r="BO1346" s="126"/>
      <c r="BP1346" s="126"/>
      <c r="BQ1346" s="126"/>
      <c r="BR1346" s="126"/>
      <c r="BS1346" s="126"/>
      <c r="BT1346" s="126"/>
      <c r="BU1346" s="126"/>
      <c r="BV1346" s="126"/>
      <c r="BW1346" s="126"/>
      <c r="BX1346" s="126"/>
      <c r="BY1346" s="126"/>
      <c r="BZ1346" s="126"/>
      <c r="CA1346" s="126"/>
      <c r="CB1346" s="126"/>
      <c r="CC1346" s="126"/>
      <c r="CD1346" s="126"/>
      <c r="CE1346" s="126"/>
      <c r="CF1346" s="126"/>
      <c r="CG1346" s="126"/>
      <c r="CH1346" s="126"/>
      <c r="CI1346" s="126"/>
      <c r="CJ1346" s="126"/>
      <c r="CK1346" s="126"/>
      <c r="CL1346" s="126"/>
      <c r="CM1346" s="126"/>
      <c r="CN1346" s="126"/>
      <c r="CO1346" s="126"/>
      <c r="CP1346" s="126"/>
      <c r="CQ1346" s="126"/>
      <c r="CR1346" s="126"/>
      <c r="CS1346"/>
      <c r="CT1346"/>
      <c r="CU1346"/>
      <c r="CV1346"/>
      <c r="CW1346"/>
      <c r="CX1346"/>
      <c r="CY1346"/>
      <c r="CZ1346"/>
      <c r="DA1346"/>
      <c r="DB1346"/>
    </row>
    <row r="1347" spans="1:106" s="15" customFormat="1" ht="13.4" customHeight="1">
      <c r="A1347" s="4" t="str">
        <f t="shared" si="33"/>
        <v/>
      </c>
      <c r="B1347" s="70"/>
      <c r="C1347" s="123"/>
      <c r="D1347" s="70"/>
      <c r="E1347" s="70"/>
      <c r="F1347" s="123"/>
      <c r="G1347" s="123"/>
      <c r="H1347" s="123"/>
      <c r="I1347" s="126"/>
      <c r="J1347" s="126"/>
      <c r="K1347" s="126"/>
      <c r="L1347" s="126"/>
      <c r="M1347" s="126"/>
      <c r="N1347" s="126"/>
      <c r="O1347" s="126"/>
      <c r="P1347" s="126"/>
      <c r="Q1347" s="126"/>
      <c r="R1347" s="126"/>
      <c r="S1347" s="126"/>
      <c r="T1347" s="126"/>
      <c r="U1347" s="126"/>
      <c r="V1347" s="126"/>
      <c r="W1347" s="126"/>
      <c r="X1347" s="126"/>
      <c r="Y1347" s="126"/>
      <c r="Z1347" s="126"/>
      <c r="AA1347" s="126"/>
      <c r="AB1347" s="126"/>
      <c r="AC1347" s="126"/>
      <c r="AD1347" s="126"/>
      <c r="AE1347" s="126"/>
      <c r="AF1347" s="126"/>
      <c r="AG1347" s="126"/>
      <c r="AH1347" s="126"/>
      <c r="AI1347" s="126"/>
      <c r="AJ1347" s="126"/>
      <c r="AK1347" s="126"/>
      <c r="AL1347" s="126"/>
      <c r="AM1347" s="126"/>
      <c r="AN1347" s="126"/>
      <c r="AO1347" s="126"/>
      <c r="AP1347" s="126"/>
      <c r="AQ1347" s="126"/>
      <c r="AR1347" s="126"/>
      <c r="AS1347" s="126"/>
      <c r="AT1347" s="126"/>
      <c r="AU1347" s="126"/>
      <c r="AV1347" s="126"/>
      <c r="AW1347" s="126"/>
      <c r="AX1347" s="126"/>
      <c r="AY1347" s="126"/>
      <c r="AZ1347" s="126"/>
      <c r="BA1347" s="126"/>
      <c r="BB1347" s="126"/>
      <c r="BC1347" s="126"/>
      <c r="BD1347" s="126"/>
      <c r="BE1347" s="126"/>
      <c r="BF1347" s="126"/>
      <c r="BG1347" s="126"/>
      <c r="BH1347" s="126"/>
      <c r="BI1347" s="126"/>
      <c r="BJ1347" s="126"/>
      <c r="BK1347" s="126"/>
      <c r="BL1347" s="126"/>
      <c r="BM1347" s="126"/>
      <c r="BN1347" s="126"/>
      <c r="BO1347" s="126"/>
      <c r="BP1347" s="126"/>
      <c r="BQ1347" s="126"/>
      <c r="BR1347" s="126"/>
      <c r="BS1347" s="126"/>
      <c r="BT1347" s="126"/>
      <c r="BU1347" s="126"/>
      <c r="BV1347" s="126"/>
      <c r="BW1347" s="126"/>
      <c r="BX1347" s="126"/>
      <c r="BY1347" s="126"/>
      <c r="BZ1347" s="126"/>
      <c r="CA1347" s="126"/>
      <c r="CB1347" s="126"/>
      <c r="CC1347" s="126"/>
      <c r="CD1347" s="126"/>
      <c r="CE1347" s="126"/>
      <c r="CF1347" s="126"/>
      <c r="CG1347" s="126"/>
      <c r="CH1347" s="126"/>
      <c r="CI1347" s="126"/>
      <c r="CJ1347" s="126"/>
      <c r="CK1347" s="126"/>
      <c r="CL1347" s="126"/>
      <c r="CM1347" s="126"/>
      <c r="CN1347" s="126"/>
      <c r="CO1347" s="126"/>
      <c r="CP1347" s="126"/>
      <c r="CQ1347" s="126"/>
      <c r="CR1347" s="126"/>
      <c r="CS1347"/>
      <c r="CT1347"/>
      <c r="CU1347"/>
      <c r="CV1347"/>
      <c r="CW1347"/>
      <c r="CX1347"/>
      <c r="CY1347"/>
      <c r="CZ1347"/>
      <c r="DA1347"/>
      <c r="DB1347"/>
    </row>
    <row r="1348" spans="1:106" s="15" customFormat="1" ht="13.4" customHeight="1">
      <c r="A1348" s="4" t="str">
        <f t="shared" si="33"/>
        <v/>
      </c>
      <c r="B1348" s="70"/>
      <c r="C1348" s="123"/>
      <c r="D1348" s="70"/>
      <c r="E1348" s="70"/>
      <c r="F1348" s="123"/>
      <c r="G1348" s="123"/>
      <c r="H1348" s="123"/>
      <c r="I1348" s="126"/>
      <c r="J1348" s="126"/>
      <c r="K1348" s="126"/>
      <c r="L1348" s="126"/>
      <c r="M1348" s="126"/>
      <c r="N1348" s="126"/>
      <c r="O1348" s="126"/>
      <c r="P1348" s="126"/>
      <c r="Q1348" s="126"/>
      <c r="R1348" s="126"/>
      <c r="S1348" s="126"/>
      <c r="T1348" s="126"/>
      <c r="U1348" s="126"/>
      <c r="V1348" s="126"/>
      <c r="W1348" s="126"/>
      <c r="X1348" s="126"/>
      <c r="Y1348" s="126"/>
      <c r="Z1348" s="126"/>
      <c r="AA1348" s="126"/>
      <c r="AB1348" s="126"/>
      <c r="AC1348" s="126"/>
      <c r="AD1348" s="126"/>
      <c r="AE1348" s="126"/>
      <c r="AF1348" s="126"/>
      <c r="AG1348" s="126"/>
      <c r="AH1348" s="126"/>
      <c r="AI1348" s="126"/>
      <c r="AJ1348" s="126"/>
      <c r="AK1348" s="126"/>
      <c r="AL1348" s="126"/>
      <c r="AM1348" s="126"/>
      <c r="AN1348" s="126"/>
      <c r="AO1348" s="126"/>
      <c r="AP1348" s="126"/>
      <c r="AQ1348" s="126"/>
      <c r="AR1348" s="126"/>
      <c r="AS1348" s="126"/>
      <c r="AT1348" s="126"/>
      <c r="AU1348" s="126"/>
      <c r="AV1348" s="126"/>
      <c r="AW1348" s="126"/>
      <c r="AX1348" s="126"/>
      <c r="AY1348" s="126"/>
      <c r="AZ1348" s="126"/>
      <c r="BA1348" s="126"/>
      <c r="BB1348" s="126"/>
      <c r="BC1348" s="126"/>
      <c r="BD1348" s="126"/>
      <c r="BE1348" s="126"/>
      <c r="BF1348" s="126"/>
      <c r="BG1348" s="126"/>
      <c r="BH1348" s="126"/>
      <c r="BI1348" s="126"/>
      <c r="BJ1348" s="126"/>
      <c r="BK1348" s="126"/>
      <c r="BL1348" s="126"/>
      <c r="BM1348" s="126"/>
      <c r="BN1348" s="126"/>
      <c r="BO1348" s="126"/>
      <c r="BP1348" s="126"/>
      <c r="BQ1348" s="126"/>
      <c r="BR1348" s="126"/>
      <c r="BS1348" s="126"/>
      <c r="BT1348" s="126"/>
      <c r="BU1348" s="126"/>
      <c r="BV1348" s="126"/>
      <c r="BW1348" s="126"/>
      <c r="BX1348" s="126"/>
      <c r="BY1348" s="126"/>
      <c r="BZ1348" s="126"/>
      <c r="CA1348" s="126"/>
      <c r="CB1348" s="126"/>
      <c r="CC1348" s="126"/>
      <c r="CD1348" s="126"/>
      <c r="CE1348" s="126"/>
      <c r="CF1348" s="126"/>
      <c r="CG1348" s="126"/>
      <c r="CH1348" s="126"/>
      <c r="CI1348" s="126"/>
      <c r="CJ1348" s="126"/>
      <c r="CK1348" s="126"/>
      <c r="CL1348" s="126"/>
      <c r="CM1348" s="126"/>
      <c r="CN1348" s="126"/>
      <c r="CO1348" s="126"/>
      <c r="CP1348" s="126"/>
      <c r="CQ1348" s="126"/>
      <c r="CR1348" s="126"/>
      <c r="CS1348"/>
      <c r="CT1348"/>
      <c r="CU1348"/>
      <c r="CV1348"/>
      <c r="CW1348"/>
      <c r="CX1348"/>
      <c r="CY1348"/>
      <c r="CZ1348"/>
      <c r="DA1348"/>
      <c r="DB1348"/>
    </row>
    <row r="1349" spans="1:106" s="15" customFormat="1" ht="13.4" customHeight="1">
      <c r="A1349" s="4" t="str">
        <f t="shared" si="33"/>
        <v/>
      </c>
      <c r="B1349" s="70"/>
      <c r="C1349" s="123"/>
      <c r="D1349" s="70"/>
      <c r="E1349" s="70"/>
      <c r="F1349" s="123"/>
      <c r="G1349" s="123"/>
      <c r="H1349" s="123"/>
      <c r="I1349" s="126"/>
      <c r="J1349" s="126"/>
      <c r="K1349" s="126"/>
      <c r="L1349" s="126"/>
      <c r="M1349" s="126"/>
      <c r="N1349" s="126"/>
      <c r="O1349" s="126"/>
      <c r="P1349" s="126"/>
      <c r="Q1349" s="126"/>
      <c r="R1349" s="126"/>
      <c r="S1349" s="126"/>
      <c r="T1349" s="126"/>
      <c r="U1349" s="126"/>
      <c r="V1349" s="126"/>
      <c r="W1349" s="126"/>
      <c r="X1349" s="126"/>
      <c r="Y1349" s="126"/>
      <c r="Z1349" s="126"/>
      <c r="AA1349" s="126"/>
      <c r="AB1349" s="126"/>
      <c r="AC1349" s="126"/>
      <c r="AD1349" s="126"/>
      <c r="AE1349" s="126"/>
      <c r="AF1349" s="126"/>
      <c r="AG1349" s="126"/>
      <c r="AH1349" s="126"/>
      <c r="AI1349" s="126"/>
      <c r="AJ1349" s="126"/>
      <c r="AK1349" s="126"/>
      <c r="AL1349" s="126"/>
      <c r="AM1349" s="126"/>
      <c r="AN1349" s="126"/>
      <c r="AO1349" s="126"/>
      <c r="AP1349" s="126"/>
      <c r="AQ1349" s="126"/>
      <c r="AR1349" s="126"/>
      <c r="AS1349" s="126"/>
      <c r="AT1349" s="126"/>
      <c r="AU1349" s="126"/>
      <c r="AV1349" s="126"/>
      <c r="AW1349" s="126"/>
      <c r="AX1349" s="126"/>
      <c r="AY1349" s="126"/>
      <c r="AZ1349" s="126"/>
      <c r="BA1349" s="126"/>
      <c r="BB1349" s="126"/>
      <c r="BC1349" s="126"/>
      <c r="BD1349" s="126"/>
      <c r="BE1349" s="126"/>
      <c r="BF1349" s="126"/>
      <c r="BG1349" s="126"/>
      <c r="BH1349" s="126"/>
      <c r="BI1349" s="126"/>
      <c r="BJ1349" s="126"/>
      <c r="BK1349" s="126"/>
      <c r="BL1349" s="126"/>
      <c r="BM1349" s="126"/>
      <c r="BN1349" s="126"/>
      <c r="BO1349" s="126"/>
      <c r="BP1349" s="126"/>
      <c r="BQ1349" s="126"/>
      <c r="BR1349" s="126"/>
      <c r="BS1349" s="126"/>
      <c r="BT1349" s="126"/>
      <c r="BU1349" s="126"/>
      <c r="BV1349" s="126"/>
      <c r="BW1349" s="126"/>
      <c r="BX1349" s="126"/>
      <c r="BY1349" s="126"/>
      <c r="BZ1349" s="126"/>
      <c r="CA1349" s="126"/>
      <c r="CB1349" s="126"/>
      <c r="CC1349" s="126"/>
      <c r="CD1349" s="126"/>
      <c r="CE1349" s="126"/>
      <c r="CF1349" s="126"/>
      <c r="CG1349" s="126"/>
      <c r="CH1349" s="126"/>
      <c r="CI1349" s="126"/>
      <c r="CJ1349" s="126"/>
      <c r="CK1349" s="126"/>
      <c r="CL1349" s="126"/>
      <c r="CM1349" s="126"/>
      <c r="CN1349" s="126"/>
      <c r="CO1349" s="126"/>
      <c r="CP1349" s="126"/>
      <c r="CQ1349" s="126"/>
      <c r="CR1349" s="126"/>
      <c r="CS1349"/>
      <c r="CT1349"/>
      <c r="CU1349"/>
      <c r="CV1349"/>
      <c r="CW1349"/>
      <c r="CX1349"/>
      <c r="CY1349"/>
      <c r="CZ1349"/>
      <c r="DA1349"/>
      <c r="DB1349"/>
    </row>
    <row r="1350" spans="1:106" s="15" customFormat="1" ht="13.4" customHeight="1">
      <c r="A1350" s="4" t="str">
        <f t="shared" si="33"/>
        <v/>
      </c>
      <c r="B1350" s="70"/>
      <c r="C1350" s="123"/>
      <c r="D1350" s="70"/>
      <c r="E1350" s="70"/>
      <c r="F1350" s="123"/>
      <c r="G1350" s="123"/>
      <c r="H1350" s="123"/>
      <c r="I1350" s="126"/>
      <c r="J1350" s="126"/>
      <c r="K1350" s="126"/>
      <c r="L1350" s="126"/>
      <c r="M1350" s="126"/>
      <c r="N1350" s="126"/>
      <c r="O1350" s="126"/>
      <c r="P1350" s="126"/>
      <c r="Q1350" s="126"/>
      <c r="R1350" s="126"/>
      <c r="S1350" s="126"/>
      <c r="T1350" s="126"/>
      <c r="U1350" s="126"/>
      <c r="V1350" s="126"/>
      <c r="W1350" s="126"/>
      <c r="X1350" s="126"/>
      <c r="Y1350" s="126"/>
      <c r="Z1350" s="126"/>
      <c r="AA1350" s="126"/>
      <c r="AB1350" s="126"/>
      <c r="AC1350" s="126"/>
      <c r="AD1350" s="126"/>
      <c r="AE1350" s="126"/>
      <c r="AF1350" s="126"/>
      <c r="AG1350" s="126"/>
      <c r="AH1350" s="126"/>
      <c r="AI1350" s="126"/>
      <c r="AJ1350" s="126"/>
      <c r="AK1350" s="126"/>
      <c r="AL1350" s="126"/>
      <c r="AM1350" s="126"/>
      <c r="AN1350" s="126"/>
      <c r="AO1350" s="126"/>
      <c r="AP1350" s="126"/>
      <c r="AQ1350" s="126"/>
      <c r="AR1350" s="126"/>
      <c r="AS1350" s="126"/>
      <c r="AT1350" s="126"/>
      <c r="AU1350" s="126"/>
      <c r="AV1350" s="126"/>
      <c r="AW1350" s="126"/>
      <c r="AX1350" s="126"/>
      <c r="AY1350" s="126"/>
      <c r="AZ1350" s="126"/>
      <c r="BA1350" s="126"/>
      <c r="BB1350" s="126"/>
      <c r="BC1350" s="126"/>
      <c r="BD1350" s="126"/>
      <c r="BE1350" s="126"/>
      <c r="BF1350" s="126"/>
      <c r="BG1350" s="126"/>
      <c r="BH1350" s="126"/>
      <c r="BI1350" s="126"/>
      <c r="BJ1350" s="126"/>
      <c r="BK1350" s="126"/>
      <c r="BL1350" s="126"/>
      <c r="BM1350" s="126"/>
      <c r="BN1350" s="126"/>
      <c r="BO1350" s="126"/>
      <c r="BP1350" s="126"/>
      <c r="BQ1350" s="126"/>
      <c r="BR1350" s="126"/>
      <c r="BS1350" s="126"/>
      <c r="BT1350" s="126"/>
      <c r="BU1350" s="126"/>
      <c r="BV1350" s="126"/>
      <c r="BW1350" s="126"/>
      <c r="BX1350" s="126"/>
      <c r="BY1350" s="126"/>
      <c r="BZ1350" s="126"/>
      <c r="CA1350" s="126"/>
      <c r="CB1350" s="126"/>
      <c r="CC1350" s="126"/>
      <c r="CD1350" s="126"/>
      <c r="CE1350" s="126"/>
      <c r="CF1350" s="126"/>
      <c r="CG1350" s="126"/>
      <c r="CH1350" s="126"/>
      <c r="CI1350" s="126"/>
      <c r="CJ1350" s="126"/>
      <c r="CK1350" s="126"/>
      <c r="CL1350" s="126"/>
      <c r="CM1350" s="126"/>
      <c r="CN1350" s="126"/>
      <c r="CO1350" s="126"/>
      <c r="CP1350" s="126"/>
      <c r="CQ1350" s="126"/>
      <c r="CR1350" s="126"/>
      <c r="CS1350"/>
      <c r="CT1350"/>
      <c r="CU1350"/>
      <c r="CV1350"/>
      <c r="CW1350"/>
      <c r="CX1350"/>
      <c r="CY1350"/>
      <c r="CZ1350"/>
      <c r="DA1350"/>
      <c r="DB1350"/>
    </row>
    <row r="1351" spans="1:106" s="15" customFormat="1" ht="13.4" customHeight="1">
      <c r="A1351" s="4" t="str">
        <f t="shared" si="33"/>
        <v/>
      </c>
      <c r="B1351" s="70"/>
      <c r="C1351" s="123"/>
      <c r="D1351" s="70"/>
      <c r="E1351" s="70"/>
      <c r="F1351" s="123"/>
      <c r="G1351" s="123"/>
      <c r="H1351" s="123"/>
      <c r="I1351" s="126"/>
      <c r="J1351" s="126"/>
      <c r="K1351" s="126"/>
      <c r="L1351" s="126"/>
      <c r="M1351" s="126"/>
      <c r="N1351" s="126"/>
      <c r="O1351" s="126"/>
      <c r="P1351" s="126"/>
      <c r="Q1351" s="126"/>
      <c r="R1351" s="126"/>
      <c r="S1351" s="126"/>
      <c r="T1351" s="126"/>
      <c r="U1351" s="126"/>
      <c r="V1351" s="126"/>
      <c r="W1351" s="126"/>
      <c r="X1351" s="126"/>
      <c r="Y1351" s="126"/>
      <c r="Z1351" s="126"/>
      <c r="AA1351" s="126"/>
      <c r="AB1351" s="126"/>
      <c r="AC1351" s="126"/>
      <c r="AD1351" s="126"/>
      <c r="AE1351" s="126"/>
      <c r="AF1351" s="126"/>
      <c r="AG1351" s="126"/>
      <c r="AH1351" s="126"/>
      <c r="AI1351" s="126"/>
      <c r="AJ1351" s="126"/>
      <c r="AK1351" s="126"/>
      <c r="AL1351" s="126"/>
      <c r="AM1351" s="126"/>
      <c r="AN1351" s="126"/>
      <c r="AO1351" s="126"/>
      <c r="AP1351" s="126"/>
      <c r="AQ1351" s="126"/>
      <c r="AR1351" s="126"/>
      <c r="AS1351" s="126"/>
      <c r="AT1351" s="126"/>
      <c r="AU1351" s="126"/>
      <c r="AV1351" s="126"/>
      <c r="AW1351" s="126"/>
      <c r="AX1351" s="126"/>
      <c r="AY1351" s="126"/>
      <c r="AZ1351" s="126"/>
      <c r="BA1351" s="126"/>
      <c r="BB1351" s="126"/>
      <c r="BC1351" s="126"/>
      <c r="BD1351" s="126"/>
      <c r="BE1351" s="126"/>
      <c r="BF1351" s="126"/>
      <c r="BG1351" s="126"/>
      <c r="BH1351" s="126"/>
      <c r="BI1351" s="126"/>
      <c r="BJ1351" s="126"/>
      <c r="BK1351" s="126"/>
      <c r="BL1351" s="126"/>
      <c r="BM1351" s="126"/>
      <c r="BN1351" s="126"/>
      <c r="BO1351" s="126"/>
      <c r="BP1351" s="126"/>
      <c r="BQ1351" s="126"/>
      <c r="BR1351" s="126"/>
      <c r="BS1351" s="126"/>
      <c r="BT1351" s="126"/>
      <c r="BU1351" s="126"/>
      <c r="BV1351" s="126"/>
      <c r="BW1351" s="126"/>
      <c r="BX1351" s="126"/>
      <c r="BY1351" s="126"/>
      <c r="BZ1351" s="126"/>
      <c r="CA1351" s="126"/>
      <c r="CB1351" s="126"/>
      <c r="CC1351" s="126"/>
      <c r="CD1351" s="126"/>
      <c r="CE1351" s="126"/>
      <c r="CF1351" s="126"/>
      <c r="CG1351" s="126"/>
      <c r="CH1351" s="126"/>
      <c r="CI1351" s="126"/>
      <c r="CJ1351" s="126"/>
      <c r="CK1351" s="126"/>
      <c r="CL1351" s="126"/>
      <c r="CM1351" s="126"/>
      <c r="CN1351" s="126"/>
      <c r="CO1351" s="126"/>
      <c r="CP1351" s="126"/>
      <c r="CQ1351" s="126"/>
      <c r="CR1351" s="126"/>
      <c r="CS1351"/>
      <c r="CT1351"/>
      <c r="CU1351"/>
      <c r="CV1351"/>
      <c r="CW1351"/>
      <c r="CX1351"/>
      <c r="CY1351"/>
      <c r="CZ1351"/>
      <c r="DA1351"/>
      <c r="DB1351"/>
    </row>
    <row r="1352" spans="1:106" s="15" customFormat="1" ht="13.4" customHeight="1">
      <c r="A1352" s="4" t="str">
        <f t="shared" si="33"/>
        <v/>
      </c>
      <c r="B1352" s="70"/>
      <c r="C1352" s="123"/>
      <c r="D1352" s="70"/>
      <c r="E1352" s="70"/>
      <c r="F1352" s="123"/>
      <c r="G1352" s="123"/>
      <c r="H1352" s="123"/>
      <c r="I1352" s="126"/>
      <c r="J1352" s="126"/>
      <c r="K1352" s="126"/>
      <c r="L1352" s="126"/>
      <c r="M1352" s="126"/>
      <c r="N1352" s="126"/>
      <c r="O1352" s="126"/>
      <c r="P1352" s="126"/>
      <c r="Q1352" s="126"/>
      <c r="R1352" s="126"/>
      <c r="S1352" s="126"/>
      <c r="T1352" s="126"/>
      <c r="U1352" s="126"/>
      <c r="V1352" s="126"/>
      <c r="W1352" s="126"/>
      <c r="X1352" s="126"/>
      <c r="Y1352" s="126"/>
      <c r="Z1352" s="126"/>
      <c r="AA1352" s="126"/>
      <c r="AB1352" s="126"/>
      <c r="AC1352" s="126"/>
      <c r="AD1352" s="126"/>
      <c r="AE1352" s="126"/>
      <c r="AF1352" s="126"/>
      <c r="AG1352" s="126"/>
      <c r="AH1352" s="126"/>
      <c r="AI1352" s="126"/>
      <c r="AJ1352" s="126"/>
      <c r="AK1352" s="126"/>
      <c r="AL1352" s="126"/>
      <c r="AM1352" s="126"/>
      <c r="AN1352" s="126"/>
      <c r="AO1352" s="126"/>
      <c r="AP1352" s="126"/>
      <c r="AQ1352" s="126"/>
      <c r="AR1352" s="126"/>
      <c r="AS1352" s="126"/>
      <c r="AT1352" s="126"/>
      <c r="AU1352" s="126"/>
      <c r="AV1352" s="126"/>
      <c r="AW1352" s="126"/>
      <c r="AX1352" s="126"/>
      <c r="AY1352" s="126"/>
      <c r="AZ1352" s="126"/>
      <c r="BA1352" s="126"/>
      <c r="BB1352" s="126"/>
      <c r="BC1352" s="126"/>
      <c r="BD1352" s="126"/>
      <c r="BE1352" s="126"/>
      <c r="BF1352" s="126"/>
      <c r="BG1352" s="126"/>
      <c r="BH1352" s="126"/>
      <c r="BI1352" s="126"/>
      <c r="BJ1352" s="126"/>
      <c r="BK1352" s="126"/>
      <c r="BL1352" s="126"/>
      <c r="BM1352" s="126"/>
      <c r="BN1352" s="126"/>
      <c r="BO1352" s="126"/>
      <c r="BP1352" s="126"/>
      <c r="BQ1352" s="126"/>
      <c r="BR1352" s="126"/>
      <c r="BS1352" s="126"/>
      <c r="BT1352" s="126"/>
      <c r="BU1352" s="126"/>
      <c r="BV1352" s="126"/>
      <c r="BW1352" s="126"/>
      <c r="BX1352" s="126"/>
      <c r="BY1352" s="126"/>
      <c r="BZ1352" s="126"/>
      <c r="CA1352" s="126"/>
      <c r="CB1352" s="126"/>
      <c r="CC1352" s="126"/>
      <c r="CD1352" s="126"/>
      <c r="CE1352" s="126"/>
      <c r="CF1352" s="126"/>
      <c r="CG1352" s="126"/>
      <c r="CH1352" s="126"/>
      <c r="CI1352" s="126"/>
      <c r="CJ1352" s="126"/>
      <c r="CK1352" s="126"/>
      <c r="CL1352" s="126"/>
      <c r="CM1352" s="126"/>
      <c r="CN1352" s="126"/>
      <c r="CO1352" s="126"/>
      <c r="CP1352" s="126"/>
      <c r="CQ1352" s="126"/>
      <c r="CR1352" s="126"/>
      <c r="CS1352"/>
      <c r="CT1352"/>
      <c r="CU1352"/>
      <c r="CV1352"/>
      <c r="CW1352"/>
      <c r="CX1352"/>
      <c r="CY1352"/>
      <c r="CZ1352"/>
      <c r="DA1352"/>
      <c r="DB1352"/>
    </row>
    <row r="1353" spans="1:106" s="15" customFormat="1" ht="13.4" customHeight="1">
      <c r="A1353" s="4" t="str">
        <f t="shared" ref="A1353:A1416" si="34">B1353&amp;C1353&amp;E1353</f>
        <v/>
      </c>
      <c r="B1353" s="70"/>
      <c r="C1353" s="123"/>
      <c r="D1353" s="70"/>
      <c r="E1353" s="70"/>
      <c r="F1353" s="123"/>
      <c r="G1353" s="123"/>
      <c r="H1353" s="123"/>
      <c r="I1353" s="126"/>
      <c r="J1353" s="126"/>
      <c r="K1353" s="126"/>
      <c r="L1353" s="126"/>
      <c r="M1353" s="126"/>
      <c r="N1353" s="126"/>
      <c r="O1353" s="126"/>
      <c r="P1353" s="126"/>
      <c r="Q1353" s="126"/>
      <c r="R1353" s="126"/>
      <c r="S1353" s="126"/>
      <c r="T1353" s="126"/>
      <c r="U1353" s="126"/>
      <c r="V1353" s="126"/>
      <c r="W1353" s="126"/>
      <c r="X1353" s="126"/>
      <c r="Y1353" s="126"/>
      <c r="Z1353" s="126"/>
      <c r="AA1353" s="126"/>
      <c r="AB1353" s="126"/>
      <c r="AC1353" s="126"/>
      <c r="AD1353" s="126"/>
      <c r="AE1353" s="126"/>
      <c r="AF1353" s="126"/>
      <c r="AG1353" s="126"/>
      <c r="AH1353" s="126"/>
      <c r="AI1353" s="126"/>
      <c r="AJ1353" s="126"/>
      <c r="AK1353" s="126"/>
      <c r="AL1353" s="126"/>
      <c r="AM1353" s="126"/>
      <c r="AN1353" s="126"/>
      <c r="AO1353" s="126"/>
      <c r="AP1353" s="126"/>
      <c r="AQ1353" s="126"/>
      <c r="AR1353" s="126"/>
      <c r="AS1353" s="126"/>
      <c r="AT1353" s="126"/>
      <c r="AU1353" s="126"/>
      <c r="AV1353" s="126"/>
      <c r="AW1353" s="126"/>
      <c r="AX1353" s="126"/>
      <c r="AY1353" s="126"/>
      <c r="AZ1353" s="126"/>
      <c r="BA1353" s="126"/>
      <c r="BB1353" s="126"/>
      <c r="BC1353" s="126"/>
      <c r="BD1353" s="126"/>
      <c r="BE1353" s="126"/>
      <c r="BF1353" s="126"/>
      <c r="BG1353" s="126"/>
      <c r="BH1353" s="126"/>
      <c r="BI1353" s="126"/>
      <c r="BJ1353" s="126"/>
      <c r="BK1353" s="126"/>
      <c r="BL1353" s="126"/>
      <c r="BM1353" s="126"/>
      <c r="BN1353" s="126"/>
      <c r="BO1353" s="126"/>
      <c r="BP1353" s="126"/>
      <c r="BQ1353" s="126"/>
      <c r="BR1353" s="126"/>
      <c r="BS1353" s="126"/>
      <c r="BT1353" s="126"/>
      <c r="BU1353" s="126"/>
      <c r="BV1353" s="126"/>
      <c r="BW1353" s="126"/>
      <c r="BX1353" s="126"/>
      <c r="BY1353" s="126"/>
      <c r="BZ1353" s="126"/>
      <c r="CA1353" s="126"/>
      <c r="CB1353" s="126"/>
      <c r="CC1353" s="126"/>
      <c r="CD1353" s="126"/>
      <c r="CE1353" s="126"/>
      <c r="CF1353" s="126"/>
      <c r="CG1353" s="126"/>
      <c r="CH1353" s="126"/>
      <c r="CI1353" s="126"/>
      <c r="CJ1353" s="126"/>
      <c r="CK1353" s="126"/>
      <c r="CL1353" s="126"/>
      <c r="CM1353" s="126"/>
      <c r="CN1353" s="126"/>
      <c r="CO1353" s="126"/>
      <c r="CP1353" s="126"/>
      <c r="CQ1353" s="126"/>
      <c r="CR1353" s="126"/>
      <c r="CS1353"/>
      <c r="CT1353"/>
      <c r="CU1353"/>
      <c r="CV1353"/>
      <c r="CW1353"/>
      <c r="CX1353"/>
      <c r="CY1353"/>
      <c r="CZ1353"/>
      <c r="DA1353"/>
      <c r="DB1353"/>
    </row>
    <row r="1354" spans="1:106" s="15" customFormat="1" ht="13.4" customHeight="1">
      <c r="A1354" s="4" t="str">
        <f t="shared" si="34"/>
        <v/>
      </c>
      <c r="B1354" s="70"/>
      <c r="C1354" s="123"/>
      <c r="D1354" s="70"/>
      <c r="E1354" s="70"/>
      <c r="F1354" s="123"/>
      <c r="G1354" s="123"/>
      <c r="H1354" s="123"/>
      <c r="I1354" s="126"/>
      <c r="J1354" s="126"/>
      <c r="K1354" s="126"/>
      <c r="L1354" s="126"/>
      <c r="M1354" s="126"/>
      <c r="N1354" s="126"/>
      <c r="O1354" s="126"/>
      <c r="P1354" s="126"/>
      <c r="Q1354" s="126"/>
      <c r="R1354" s="126"/>
      <c r="S1354" s="126"/>
      <c r="T1354" s="126"/>
      <c r="U1354" s="126"/>
      <c r="V1354" s="126"/>
      <c r="W1354" s="126"/>
      <c r="X1354" s="126"/>
      <c r="Y1354" s="126"/>
      <c r="Z1354" s="126"/>
      <c r="AA1354" s="126"/>
      <c r="AB1354" s="126"/>
      <c r="AC1354" s="126"/>
      <c r="AD1354" s="126"/>
      <c r="AE1354" s="126"/>
      <c r="AF1354" s="126"/>
      <c r="AG1354" s="126"/>
      <c r="AH1354" s="126"/>
      <c r="AI1354" s="126"/>
      <c r="AJ1354" s="126"/>
      <c r="AK1354" s="126"/>
      <c r="AL1354" s="126"/>
      <c r="AM1354" s="126"/>
      <c r="AN1354" s="126"/>
      <c r="AO1354" s="126"/>
      <c r="AP1354" s="126"/>
      <c r="AQ1354" s="126"/>
      <c r="AR1354" s="126"/>
      <c r="AS1354" s="126"/>
      <c r="AT1354" s="126"/>
      <c r="AU1354" s="126"/>
      <c r="AV1354" s="126"/>
      <c r="AW1354" s="126"/>
      <c r="AX1354" s="126"/>
      <c r="AY1354" s="126"/>
      <c r="AZ1354" s="126"/>
      <c r="BA1354" s="126"/>
      <c r="BB1354" s="126"/>
      <c r="BC1354" s="126"/>
      <c r="BD1354" s="126"/>
      <c r="BE1354" s="126"/>
      <c r="BF1354" s="126"/>
      <c r="BG1354" s="126"/>
      <c r="BH1354" s="126"/>
      <c r="BI1354" s="126"/>
      <c r="BJ1354" s="126"/>
      <c r="BK1354" s="126"/>
      <c r="BL1354" s="126"/>
      <c r="BM1354" s="126"/>
      <c r="BN1354" s="126"/>
      <c r="BO1354" s="126"/>
      <c r="BP1354" s="126"/>
      <c r="BQ1354" s="126"/>
      <c r="BR1354" s="126"/>
      <c r="BS1354" s="126"/>
      <c r="BT1354" s="126"/>
      <c r="BU1354" s="126"/>
      <c r="BV1354" s="126"/>
      <c r="BW1354" s="126"/>
      <c r="BX1354" s="126"/>
      <c r="BY1354" s="126"/>
      <c r="BZ1354" s="126"/>
      <c r="CA1354" s="126"/>
      <c r="CB1354" s="126"/>
      <c r="CC1354" s="126"/>
      <c r="CD1354" s="126"/>
      <c r="CE1354" s="126"/>
      <c r="CF1354" s="126"/>
      <c r="CG1354" s="126"/>
      <c r="CH1354" s="126"/>
      <c r="CI1354" s="126"/>
      <c r="CJ1354" s="126"/>
      <c r="CK1354" s="126"/>
      <c r="CL1354" s="126"/>
      <c r="CM1354" s="126"/>
      <c r="CN1354" s="126"/>
      <c r="CO1354" s="126"/>
      <c r="CP1354" s="126"/>
      <c r="CQ1354" s="126"/>
      <c r="CR1354" s="126"/>
      <c r="CS1354"/>
      <c r="CT1354"/>
      <c r="CU1354"/>
      <c r="CV1354"/>
      <c r="CW1354"/>
      <c r="CX1354"/>
      <c r="CY1354"/>
      <c r="CZ1354"/>
      <c r="DA1354"/>
      <c r="DB1354"/>
    </row>
    <row r="1355" spans="1:106" s="15" customFormat="1" ht="13.4" customHeight="1">
      <c r="A1355" s="4" t="str">
        <f t="shared" si="34"/>
        <v/>
      </c>
      <c r="B1355" s="70"/>
      <c r="C1355" s="123"/>
      <c r="D1355" s="70"/>
      <c r="E1355" s="70"/>
      <c r="F1355" s="123"/>
      <c r="G1355" s="123"/>
      <c r="H1355" s="123"/>
      <c r="I1355" s="126"/>
      <c r="J1355" s="126"/>
      <c r="K1355" s="126"/>
      <c r="L1355" s="126"/>
      <c r="M1355" s="126"/>
      <c r="N1355" s="126"/>
      <c r="O1355" s="126"/>
      <c r="P1355" s="126"/>
      <c r="Q1355" s="126"/>
      <c r="R1355" s="126"/>
      <c r="S1355" s="126"/>
      <c r="T1355" s="126"/>
      <c r="U1355" s="126"/>
      <c r="V1355" s="126"/>
      <c r="W1355" s="126"/>
      <c r="X1355" s="126"/>
      <c r="Y1355" s="126"/>
      <c r="Z1355" s="126"/>
      <c r="AA1355" s="126"/>
      <c r="AB1355" s="126"/>
      <c r="AC1355" s="126"/>
      <c r="AD1355" s="126"/>
      <c r="AE1355" s="126"/>
      <c r="AF1355" s="126"/>
      <c r="AG1355" s="126"/>
      <c r="AH1355" s="126"/>
      <c r="AI1355" s="126"/>
      <c r="AJ1355" s="126"/>
      <c r="AK1355" s="126"/>
      <c r="AL1355" s="126"/>
      <c r="AM1355" s="126"/>
      <c r="AN1355" s="126"/>
      <c r="AO1355" s="126"/>
      <c r="AP1355" s="126"/>
      <c r="AQ1355" s="126"/>
      <c r="AR1355" s="126"/>
      <c r="AS1355" s="126"/>
      <c r="AT1355" s="126"/>
      <c r="AU1355" s="126"/>
      <c r="AV1355" s="126"/>
      <c r="AW1355" s="126"/>
      <c r="AX1355" s="126"/>
      <c r="AY1355" s="126"/>
      <c r="AZ1355" s="126"/>
      <c r="BA1355" s="126"/>
      <c r="BB1355" s="126"/>
      <c r="BC1355" s="126"/>
      <c r="BD1355" s="126"/>
      <c r="BE1355" s="126"/>
      <c r="BF1355" s="126"/>
      <c r="BG1355" s="126"/>
      <c r="BH1355" s="126"/>
      <c r="BI1355" s="126"/>
      <c r="BJ1355" s="126"/>
      <c r="BK1355" s="126"/>
      <c r="BL1355" s="126"/>
      <c r="BM1355" s="126"/>
      <c r="BN1355" s="126"/>
      <c r="BO1355" s="126"/>
      <c r="BP1355" s="126"/>
      <c r="BQ1355" s="126"/>
      <c r="BR1355" s="126"/>
      <c r="BS1355" s="126"/>
      <c r="BT1355" s="126"/>
      <c r="BU1355" s="126"/>
      <c r="BV1355" s="126"/>
      <c r="BW1355" s="126"/>
      <c r="BX1355" s="126"/>
      <c r="BY1355" s="126"/>
      <c r="BZ1355" s="126"/>
      <c r="CA1355" s="126"/>
      <c r="CB1355" s="126"/>
      <c r="CC1355" s="126"/>
      <c r="CD1355" s="126"/>
      <c r="CE1355" s="126"/>
      <c r="CF1355" s="126"/>
      <c r="CG1355" s="126"/>
      <c r="CH1355" s="126"/>
      <c r="CI1355" s="126"/>
      <c r="CJ1355" s="126"/>
      <c r="CK1355" s="126"/>
      <c r="CL1355" s="126"/>
      <c r="CM1355" s="126"/>
      <c r="CN1355" s="126"/>
      <c r="CO1355" s="126"/>
      <c r="CP1355" s="126"/>
      <c r="CQ1355" s="126"/>
      <c r="CR1355" s="126"/>
      <c r="CS1355"/>
      <c r="CT1355"/>
      <c r="CU1355"/>
      <c r="CV1355"/>
      <c r="CW1355"/>
      <c r="CX1355"/>
      <c r="CY1355"/>
      <c r="CZ1355"/>
      <c r="DA1355"/>
      <c r="DB1355"/>
    </row>
    <row r="1356" spans="1:106" s="15" customFormat="1" ht="13.4" customHeight="1">
      <c r="A1356" s="4" t="str">
        <f t="shared" si="34"/>
        <v/>
      </c>
      <c r="B1356" s="70"/>
      <c r="C1356" s="123"/>
      <c r="D1356" s="70"/>
      <c r="E1356" s="70"/>
      <c r="F1356" s="123"/>
      <c r="G1356" s="123"/>
      <c r="H1356" s="123"/>
      <c r="I1356" s="126"/>
      <c r="J1356" s="126"/>
      <c r="K1356" s="126"/>
      <c r="L1356" s="126"/>
      <c r="M1356" s="126"/>
      <c r="N1356" s="126"/>
      <c r="O1356" s="126"/>
      <c r="P1356" s="126"/>
      <c r="Q1356" s="126"/>
      <c r="R1356" s="126"/>
      <c r="S1356" s="126"/>
      <c r="T1356" s="126"/>
      <c r="U1356" s="126"/>
      <c r="V1356" s="126"/>
      <c r="W1356" s="126"/>
      <c r="X1356" s="126"/>
      <c r="Y1356" s="126"/>
      <c r="Z1356" s="126"/>
      <c r="AA1356" s="126"/>
      <c r="AB1356" s="126"/>
      <c r="AC1356" s="126"/>
      <c r="AD1356" s="126"/>
      <c r="AE1356" s="126"/>
      <c r="AF1356" s="126"/>
      <c r="AG1356" s="126"/>
      <c r="AH1356" s="126"/>
      <c r="AI1356" s="126"/>
      <c r="AJ1356" s="126"/>
      <c r="AK1356" s="126"/>
      <c r="AL1356" s="126"/>
      <c r="AM1356" s="126"/>
      <c r="AN1356" s="126"/>
      <c r="AO1356" s="126"/>
      <c r="AP1356" s="126"/>
      <c r="AQ1356" s="126"/>
      <c r="AR1356" s="126"/>
      <c r="AS1356" s="126"/>
      <c r="AT1356" s="126"/>
      <c r="AU1356" s="126"/>
      <c r="AV1356" s="126"/>
      <c r="AW1356" s="126"/>
      <c r="AX1356" s="126"/>
      <c r="AY1356" s="126"/>
      <c r="AZ1356" s="126"/>
      <c r="BA1356" s="126"/>
      <c r="BB1356" s="126"/>
      <c r="BC1356" s="126"/>
      <c r="BD1356" s="126"/>
      <c r="BE1356" s="126"/>
      <c r="BF1356" s="126"/>
      <c r="BG1356" s="126"/>
      <c r="BH1356" s="126"/>
      <c r="BI1356" s="126"/>
      <c r="BJ1356" s="126"/>
      <c r="BK1356" s="126"/>
      <c r="BL1356" s="126"/>
      <c r="BM1356" s="126"/>
      <c r="BN1356" s="126"/>
      <c r="BO1356" s="126"/>
      <c r="BP1356" s="126"/>
      <c r="BQ1356" s="126"/>
      <c r="BR1356" s="126"/>
      <c r="BS1356" s="126"/>
      <c r="BT1356" s="126"/>
      <c r="BU1356" s="126"/>
      <c r="BV1356" s="126"/>
      <c r="BW1356" s="126"/>
      <c r="BX1356" s="126"/>
      <c r="BY1356" s="126"/>
      <c r="BZ1356" s="126"/>
      <c r="CA1356" s="126"/>
      <c r="CB1356" s="126"/>
      <c r="CC1356" s="126"/>
      <c r="CD1356" s="126"/>
      <c r="CE1356" s="126"/>
      <c r="CF1356" s="126"/>
      <c r="CG1356" s="126"/>
      <c r="CH1356" s="126"/>
      <c r="CI1356" s="126"/>
      <c r="CJ1356" s="126"/>
      <c r="CK1356" s="126"/>
      <c r="CL1356" s="126"/>
      <c r="CM1356" s="126"/>
      <c r="CN1356" s="126"/>
      <c r="CO1356" s="126"/>
      <c r="CP1356" s="126"/>
      <c r="CQ1356" s="126"/>
      <c r="CR1356" s="126"/>
      <c r="CS1356"/>
      <c r="CT1356"/>
      <c r="CU1356"/>
      <c r="CV1356"/>
      <c r="CW1356"/>
      <c r="CX1356"/>
      <c r="CY1356"/>
      <c r="CZ1356"/>
      <c r="DA1356"/>
      <c r="DB1356"/>
    </row>
    <row r="1357" spans="1:106" s="15" customFormat="1" ht="13.4" customHeight="1">
      <c r="A1357" s="4" t="str">
        <f t="shared" si="34"/>
        <v/>
      </c>
      <c r="B1357" s="70"/>
      <c r="C1357" s="123"/>
      <c r="D1357" s="70"/>
      <c r="E1357" s="70"/>
      <c r="F1357" s="123"/>
      <c r="G1357" s="123"/>
      <c r="H1357" s="123"/>
      <c r="I1357" s="126"/>
      <c r="J1357" s="126"/>
      <c r="K1357" s="126"/>
      <c r="L1357" s="126"/>
      <c r="M1357" s="126"/>
      <c r="N1357" s="126"/>
      <c r="O1357" s="126"/>
      <c r="P1357" s="126"/>
      <c r="Q1357" s="126"/>
      <c r="R1357" s="126"/>
      <c r="S1357" s="126"/>
      <c r="T1357" s="126"/>
      <c r="U1357" s="126"/>
      <c r="V1357" s="126"/>
      <c r="W1357" s="126"/>
      <c r="X1357" s="126"/>
      <c r="Y1357" s="126"/>
      <c r="Z1357" s="126"/>
      <c r="AA1357" s="126"/>
      <c r="AB1357" s="126"/>
      <c r="AC1357" s="126"/>
      <c r="AD1357" s="126"/>
      <c r="AE1357" s="126"/>
      <c r="AF1357" s="126"/>
      <c r="AG1357" s="126"/>
      <c r="AH1357" s="126"/>
      <c r="AI1357" s="126"/>
      <c r="AJ1357" s="126"/>
      <c r="AK1357" s="126"/>
      <c r="AL1357" s="126"/>
      <c r="AM1357" s="126"/>
      <c r="AN1357" s="126"/>
      <c r="AO1357" s="126"/>
      <c r="AP1357" s="126"/>
      <c r="AQ1357" s="126"/>
      <c r="AR1357" s="126"/>
      <c r="AS1357" s="126"/>
      <c r="AT1357" s="126"/>
      <c r="AU1357" s="126"/>
      <c r="AV1357" s="126"/>
      <c r="AW1357" s="126"/>
      <c r="AX1357" s="126"/>
      <c r="AY1357" s="126"/>
      <c r="AZ1357" s="126"/>
      <c r="BA1357" s="126"/>
      <c r="BB1357" s="126"/>
      <c r="BC1357" s="126"/>
      <c r="BD1357" s="126"/>
      <c r="BE1357" s="126"/>
      <c r="BF1357" s="126"/>
      <c r="BG1357" s="126"/>
      <c r="BH1357" s="126"/>
      <c r="BI1357" s="126"/>
      <c r="BJ1357" s="126"/>
      <c r="BK1357" s="126"/>
      <c r="BL1357" s="126"/>
      <c r="BM1357" s="126"/>
      <c r="BN1357" s="126"/>
      <c r="BO1357" s="126"/>
      <c r="BP1357" s="126"/>
      <c r="BQ1357" s="126"/>
      <c r="BR1357" s="126"/>
      <c r="BS1357" s="126"/>
      <c r="BT1357" s="126"/>
      <c r="BU1357" s="126"/>
      <c r="BV1357" s="126"/>
      <c r="BW1357" s="126"/>
      <c r="BX1357" s="126"/>
      <c r="BY1357" s="126"/>
      <c r="BZ1357" s="126"/>
      <c r="CA1357" s="126"/>
      <c r="CB1357" s="126"/>
      <c r="CC1357" s="126"/>
      <c r="CD1357" s="126"/>
      <c r="CE1357" s="126"/>
      <c r="CF1357" s="126"/>
      <c r="CG1357" s="126"/>
      <c r="CH1357" s="126"/>
      <c r="CI1357" s="126"/>
      <c r="CJ1357" s="126"/>
      <c r="CK1357" s="126"/>
      <c r="CL1357" s="126"/>
      <c r="CM1357" s="126"/>
      <c r="CN1357" s="126"/>
      <c r="CO1357" s="126"/>
      <c r="CP1357" s="126"/>
      <c r="CQ1357" s="126"/>
      <c r="CR1357" s="126"/>
      <c r="CS1357"/>
      <c r="CT1357"/>
      <c r="CU1357"/>
      <c r="CV1357"/>
      <c r="CW1357"/>
      <c r="CX1357"/>
      <c r="CY1357"/>
      <c r="CZ1357"/>
      <c r="DA1357"/>
      <c r="DB1357"/>
    </row>
    <row r="1358" spans="1:106" s="15" customFormat="1" ht="13.4" customHeight="1">
      <c r="A1358" s="4" t="str">
        <f t="shared" si="34"/>
        <v/>
      </c>
      <c r="B1358" s="70"/>
      <c r="C1358" s="123"/>
      <c r="D1358" s="70"/>
      <c r="E1358" s="70"/>
      <c r="F1358" s="123"/>
      <c r="G1358" s="123"/>
      <c r="H1358" s="123"/>
      <c r="I1358" s="126"/>
      <c r="J1358" s="126"/>
      <c r="K1358" s="126"/>
      <c r="L1358" s="126"/>
      <c r="M1358" s="126"/>
      <c r="N1358" s="126"/>
      <c r="O1358" s="126"/>
      <c r="P1358" s="126"/>
      <c r="Q1358" s="126"/>
      <c r="R1358" s="126"/>
      <c r="S1358" s="126"/>
      <c r="T1358" s="126"/>
      <c r="U1358" s="126"/>
      <c r="V1358" s="126"/>
      <c r="W1358" s="126"/>
      <c r="X1358" s="126"/>
      <c r="Y1358" s="126"/>
      <c r="Z1358" s="126"/>
      <c r="AA1358" s="126"/>
      <c r="AB1358" s="126"/>
      <c r="AC1358" s="126"/>
      <c r="AD1358" s="126"/>
      <c r="AE1358" s="126"/>
      <c r="AF1358" s="126"/>
      <c r="AG1358" s="126"/>
      <c r="AH1358" s="126"/>
      <c r="AI1358" s="126"/>
      <c r="AJ1358" s="126"/>
      <c r="AK1358" s="126"/>
      <c r="AL1358" s="126"/>
      <c r="AM1358" s="126"/>
      <c r="AN1358" s="126"/>
      <c r="AO1358" s="126"/>
      <c r="AP1358" s="126"/>
      <c r="AQ1358" s="126"/>
      <c r="AR1358" s="126"/>
      <c r="AS1358" s="126"/>
      <c r="AT1358" s="126"/>
      <c r="AU1358" s="126"/>
      <c r="AV1358" s="126"/>
      <c r="AW1358" s="126"/>
      <c r="AX1358" s="126"/>
      <c r="AY1358" s="126"/>
      <c r="AZ1358" s="126"/>
      <c r="BA1358" s="126"/>
      <c r="BB1358" s="126"/>
      <c r="BC1358" s="126"/>
      <c r="BD1358" s="126"/>
      <c r="BE1358" s="126"/>
      <c r="BF1358" s="126"/>
      <c r="BG1358" s="126"/>
      <c r="BH1358" s="126"/>
      <c r="BI1358" s="126"/>
      <c r="BJ1358" s="126"/>
      <c r="BK1358" s="126"/>
      <c r="BL1358" s="126"/>
      <c r="BM1358" s="126"/>
      <c r="BN1358" s="126"/>
      <c r="BO1358" s="126"/>
      <c r="BP1358" s="126"/>
      <c r="BQ1358" s="126"/>
      <c r="BR1358" s="126"/>
      <c r="BS1358" s="126"/>
      <c r="BT1358" s="126"/>
      <c r="BU1358" s="126"/>
      <c r="BV1358" s="126"/>
      <c r="BW1358" s="126"/>
      <c r="BX1358" s="126"/>
      <c r="BY1358" s="126"/>
      <c r="BZ1358" s="126"/>
      <c r="CA1358" s="126"/>
      <c r="CB1358" s="126"/>
      <c r="CC1358" s="126"/>
      <c r="CD1358" s="126"/>
      <c r="CE1358" s="126"/>
      <c r="CF1358" s="126"/>
      <c r="CG1358" s="126"/>
      <c r="CH1358" s="126"/>
      <c r="CI1358" s="126"/>
      <c r="CJ1358" s="126"/>
      <c r="CK1358" s="126"/>
      <c r="CL1358" s="126"/>
      <c r="CM1358" s="126"/>
      <c r="CN1358" s="126"/>
      <c r="CO1358" s="126"/>
      <c r="CP1358" s="126"/>
      <c r="CQ1358" s="126"/>
      <c r="CR1358" s="126"/>
      <c r="CS1358"/>
      <c r="CT1358"/>
      <c r="CU1358"/>
      <c r="CV1358"/>
      <c r="CW1358"/>
      <c r="CX1358"/>
      <c r="CY1358"/>
      <c r="CZ1358"/>
      <c r="DA1358"/>
      <c r="DB1358"/>
    </row>
    <row r="1359" spans="1:106" s="15" customFormat="1" ht="13.4" customHeight="1">
      <c r="A1359" s="4" t="str">
        <f t="shared" si="34"/>
        <v/>
      </c>
      <c r="B1359" s="70"/>
      <c r="C1359" s="123"/>
      <c r="D1359" s="70"/>
      <c r="E1359" s="70"/>
      <c r="F1359" s="123"/>
      <c r="G1359" s="123"/>
      <c r="H1359" s="123"/>
      <c r="I1359" s="126"/>
      <c r="J1359" s="126"/>
      <c r="K1359" s="126"/>
      <c r="L1359" s="126"/>
      <c r="M1359" s="126"/>
      <c r="N1359" s="126"/>
      <c r="O1359" s="126"/>
      <c r="P1359" s="126"/>
      <c r="Q1359" s="126"/>
      <c r="R1359" s="126"/>
      <c r="S1359" s="126"/>
      <c r="T1359" s="126"/>
      <c r="U1359" s="126"/>
      <c r="V1359" s="126"/>
      <c r="W1359" s="126"/>
      <c r="X1359" s="126"/>
      <c r="Y1359" s="126"/>
      <c r="Z1359" s="126"/>
      <c r="AA1359" s="126"/>
      <c r="AB1359" s="126"/>
      <c r="AC1359" s="126"/>
      <c r="AD1359" s="126"/>
      <c r="AE1359" s="126"/>
      <c r="AF1359" s="126"/>
      <c r="AG1359" s="126"/>
      <c r="AH1359" s="126"/>
      <c r="AI1359" s="126"/>
      <c r="AJ1359" s="126"/>
      <c r="AK1359" s="126"/>
      <c r="AL1359" s="126"/>
      <c r="AM1359" s="126"/>
      <c r="AN1359" s="126"/>
      <c r="AO1359" s="126"/>
      <c r="AP1359" s="126"/>
      <c r="AQ1359" s="126"/>
      <c r="AR1359" s="126"/>
      <c r="AS1359" s="126"/>
      <c r="AT1359" s="126"/>
      <c r="AU1359" s="126"/>
      <c r="AV1359" s="126"/>
      <c r="AW1359" s="126"/>
      <c r="AX1359" s="126"/>
      <c r="AY1359" s="126"/>
      <c r="AZ1359" s="126"/>
      <c r="BA1359" s="126"/>
      <c r="BB1359" s="126"/>
      <c r="BC1359" s="126"/>
      <c r="BD1359" s="126"/>
      <c r="BE1359" s="126"/>
      <c r="BF1359" s="126"/>
      <c r="BG1359" s="126"/>
      <c r="BH1359" s="126"/>
      <c r="BI1359" s="126"/>
      <c r="BJ1359" s="126"/>
      <c r="BK1359" s="126"/>
      <c r="BL1359" s="126"/>
      <c r="BM1359" s="126"/>
      <c r="BN1359" s="126"/>
      <c r="BO1359" s="126"/>
      <c r="BP1359" s="126"/>
      <c r="BQ1359" s="126"/>
      <c r="BR1359" s="126"/>
      <c r="BS1359" s="126"/>
      <c r="BT1359" s="126"/>
      <c r="BU1359" s="126"/>
      <c r="BV1359" s="126"/>
      <c r="BW1359" s="126"/>
      <c r="BX1359" s="126"/>
      <c r="BY1359" s="126"/>
      <c r="BZ1359" s="126"/>
      <c r="CA1359" s="126"/>
      <c r="CB1359" s="126"/>
      <c r="CC1359" s="126"/>
      <c r="CD1359" s="126"/>
      <c r="CE1359" s="126"/>
      <c r="CF1359" s="126"/>
      <c r="CG1359" s="126"/>
      <c r="CH1359" s="126"/>
      <c r="CI1359" s="126"/>
      <c r="CJ1359" s="126"/>
      <c r="CK1359" s="126"/>
      <c r="CL1359" s="126"/>
      <c r="CM1359" s="126"/>
      <c r="CN1359" s="126"/>
      <c r="CO1359" s="126"/>
      <c r="CP1359" s="126"/>
      <c r="CQ1359" s="126"/>
      <c r="CR1359" s="126"/>
      <c r="CS1359"/>
      <c r="CT1359"/>
      <c r="CU1359"/>
      <c r="CV1359"/>
      <c r="CW1359"/>
      <c r="CX1359"/>
      <c r="CY1359"/>
      <c r="CZ1359"/>
      <c r="DA1359"/>
      <c r="DB1359"/>
    </row>
    <row r="1360" spans="1:106" s="15" customFormat="1" ht="13.4" customHeight="1">
      <c r="A1360" s="4" t="str">
        <f t="shared" si="34"/>
        <v/>
      </c>
      <c r="B1360" s="70"/>
      <c r="C1360" s="123"/>
      <c r="D1360" s="70"/>
      <c r="E1360" s="70"/>
      <c r="F1360" s="123"/>
      <c r="G1360" s="123"/>
      <c r="H1360" s="123"/>
      <c r="I1360" s="126"/>
      <c r="J1360" s="126"/>
      <c r="K1360" s="126"/>
      <c r="L1360" s="126"/>
      <c r="M1360" s="126"/>
      <c r="N1360" s="126"/>
      <c r="O1360" s="126"/>
      <c r="P1360" s="126"/>
      <c r="Q1360" s="126"/>
      <c r="R1360" s="126"/>
      <c r="S1360" s="126"/>
      <c r="T1360" s="126"/>
      <c r="U1360" s="126"/>
      <c r="V1360" s="126"/>
      <c r="W1360" s="126"/>
      <c r="X1360" s="126"/>
      <c r="Y1360" s="126"/>
      <c r="Z1360" s="126"/>
      <c r="AA1360" s="126"/>
      <c r="AB1360" s="126"/>
      <c r="AC1360" s="126"/>
      <c r="AD1360" s="126"/>
      <c r="AE1360" s="126"/>
      <c r="AF1360" s="126"/>
      <c r="AG1360" s="126"/>
      <c r="AH1360" s="126"/>
      <c r="AI1360" s="126"/>
      <c r="AJ1360" s="126"/>
      <c r="AK1360" s="126"/>
      <c r="AL1360" s="126"/>
      <c r="AM1360" s="126"/>
      <c r="AN1360" s="126"/>
      <c r="AO1360" s="126"/>
      <c r="AP1360" s="126"/>
      <c r="AQ1360" s="126"/>
      <c r="AR1360" s="126"/>
      <c r="AS1360" s="126"/>
      <c r="AT1360" s="126"/>
      <c r="AU1360" s="126"/>
      <c r="AV1360" s="126"/>
      <c r="AW1360" s="126"/>
      <c r="AX1360" s="126"/>
      <c r="AY1360" s="126"/>
      <c r="AZ1360" s="126"/>
      <c r="BA1360" s="126"/>
      <c r="BB1360" s="126"/>
      <c r="BC1360" s="126"/>
      <c r="BD1360" s="126"/>
      <c r="BE1360" s="126"/>
      <c r="BF1360" s="126"/>
      <c r="BG1360" s="126"/>
      <c r="BH1360" s="126"/>
      <c r="BI1360" s="126"/>
      <c r="BJ1360" s="126"/>
      <c r="BK1360" s="126"/>
      <c r="BL1360" s="126"/>
      <c r="BM1360" s="126"/>
      <c r="BN1360" s="126"/>
      <c r="BO1360" s="126"/>
      <c r="BP1360" s="126"/>
      <c r="BQ1360" s="126"/>
      <c r="BR1360" s="126"/>
      <c r="BS1360" s="126"/>
      <c r="BT1360" s="126"/>
      <c r="BU1360" s="126"/>
      <c r="BV1360" s="126"/>
      <c r="BW1360" s="126"/>
      <c r="BX1360" s="126"/>
      <c r="BY1360" s="126"/>
      <c r="BZ1360" s="126"/>
      <c r="CA1360" s="126"/>
      <c r="CB1360" s="126"/>
      <c r="CC1360" s="126"/>
      <c r="CD1360" s="126"/>
      <c r="CE1360" s="126"/>
      <c r="CF1360" s="126"/>
      <c r="CG1360" s="126"/>
      <c r="CH1360" s="126"/>
      <c r="CI1360" s="126"/>
      <c r="CJ1360" s="126"/>
      <c r="CK1360" s="126"/>
      <c r="CL1360" s="126"/>
      <c r="CM1360" s="126"/>
      <c r="CN1360" s="126"/>
      <c r="CO1360" s="126"/>
      <c r="CP1360" s="126"/>
      <c r="CQ1360" s="126"/>
      <c r="CR1360" s="126"/>
      <c r="CS1360"/>
      <c r="CT1360"/>
      <c r="CU1360"/>
      <c r="CV1360"/>
      <c r="CW1360"/>
      <c r="CX1360"/>
      <c r="CY1360"/>
      <c r="CZ1360"/>
      <c r="DA1360"/>
      <c r="DB1360"/>
    </row>
    <row r="1361" spans="1:106" s="15" customFormat="1" ht="13.4" customHeight="1">
      <c r="A1361" s="4" t="str">
        <f t="shared" si="34"/>
        <v/>
      </c>
      <c r="B1361" s="70"/>
      <c r="C1361" s="123"/>
      <c r="D1361" s="70"/>
      <c r="E1361" s="70"/>
      <c r="F1361" s="123"/>
      <c r="G1361" s="123"/>
      <c r="H1361" s="123"/>
      <c r="I1361" s="126"/>
      <c r="J1361" s="126"/>
      <c r="K1361" s="126"/>
      <c r="L1361" s="126"/>
      <c r="M1361" s="126"/>
      <c r="N1361" s="126"/>
      <c r="O1361" s="126"/>
      <c r="P1361" s="126"/>
      <c r="Q1361" s="126"/>
      <c r="R1361" s="126"/>
      <c r="S1361" s="126"/>
      <c r="T1361" s="126"/>
      <c r="U1361" s="126"/>
      <c r="V1361" s="126"/>
      <c r="W1361" s="126"/>
      <c r="X1361" s="126"/>
      <c r="Y1361" s="126"/>
      <c r="Z1361" s="126"/>
      <c r="AA1361" s="126"/>
      <c r="AB1361" s="126"/>
      <c r="AC1361" s="126"/>
      <c r="AD1361" s="126"/>
      <c r="AE1361" s="126"/>
      <c r="AF1361" s="126"/>
      <c r="AG1361" s="126"/>
      <c r="AH1361" s="126"/>
      <c r="AI1361" s="126"/>
      <c r="AJ1361" s="126"/>
      <c r="AK1361" s="126"/>
      <c r="AL1361" s="126"/>
      <c r="AM1361" s="126"/>
      <c r="AN1361" s="126"/>
      <c r="AO1361" s="126"/>
      <c r="AP1361" s="126"/>
      <c r="AQ1361" s="126"/>
      <c r="AR1361" s="126"/>
      <c r="AS1361" s="126"/>
      <c r="AT1361" s="126"/>
      <c r="AU1361" s="126"/>
      <c r="AV1361" s="126"/>
      <c r="AW1361" s="126"/>
      <c r="AX1361" s="126"/>
      <c r="AY1361" s="126"/>
      <c r="AZ1361" s="126"/>
      <c r="BA1361" s="126"/>
      <c r="BB1361" s="126"/>
      <c r="BC1361" s="126"/>
      <c r="BD1361" s="126"/>
      <c r="BE1361" s="126"/>
      <c r="BF1361" s="126"/>
      <c r="BG1361" s="126"/>
      <c r="BH1361" s="126"/>
      <c r="BI1361" s="126"/>
      <c r="BJ1361" s="126"/>
      <c r="BK1361" s="126"/>
      <c r="BL1361" s="126"/>
      <c r="BM1361" s="126"/>
      <c r="BN1361" s="126"/>
      <c r="BO1361" s="126"/>
      <c r="BP1361" s="126"/>
      <c r="BQ1361" s="126"/>
      <c r="BR1361" s="126"/>
      <c r="BS1361" s="126"/>
      <c r="BT1361" s="126"/>
      <c r="BU1361" s="126"/>
      <c r="BV1361" s="126"/>
      <c r="BW1361" s="126"/>
      <c r="BX1361" s="126"/>
      <c r="BY1361" s="126"/>
      <c r="BZ1361" s="126"/>
      <c r="CA1361" s="126"/>
      <c r="CB1361" s="126"/>
      <c r="CC1361" s="126"/>
      <c r="CD1361" s="126"/>
      <c r="CE1361" s="126"/>
      <c r="CF1361" s="126"/>
      <c r="CG1361" s="126"/>
      <c r="CH1361" s="126"/>
      <c r="CI1361" s="126"/>
      <c r="CJ1361" s="126"/>
      <c r="CK1361" s="126"/>
      <c r="CL1361" s="126"/>
      <c r="CM1361" s="126"/>
      <c r="CN1361" s="126"/>
      <c r="CO1361" s="126"/>
      <c r="CP1361" s="126"/>
      <c r="CQ1361" s="126"/>
      <c r="CR1361" s="126"/>
      <c r="CS1361"/>
      <c r="CT1361"/>
      <c r="CU1361"/>
      <c r="CV1361"/>
      <c r="CW1361"/>
      <c r="CX1361"/>
      <c r="CY1361"/>
      <c r="CZ1361"/>
      <c r="DA1361"/>
      <c r="DB1361"/>
    </row>
    <row r="1362" spans="1:106" s="15" customFormat="1" ht="13.4" customHeight="1">
      <c r="A1362" s="4" t="str">
        <f t="shared" si="34"/>
        <v/>
      </c>
      <c r="B1362" s="70"/>
      <c r="C1362" s="123"/>
      <c r="D1362" s="70"/>
      <c r="E1362" s="70"/>
      <c r="F1362" s="123"/>
      <c r="G1362" s="123"/>
      <c r="H1362" s="123"/>
      <c r="I1362" s="126"/>
      <c r="J1362" s="126"/>
      <c r="K1362" s="126"/>
      <c r="L1362" s="126"/>
      <c r="M1362" s="126"/>
      <c r="N1362" s="126"/>
      <c r="O1362" s="126"/>
      <c r="P1362" s="126"/>
      <c r="Q1362" s="126"/>
      <c r="R1362" s="126"/>
      <c r="S1362" s="126"/>
      <c r="T1362" s="126"/>
      <c r="U1362" s="126"/>
      <c r="V1362" s="126"/>
      <c r="W1362" s="126"/>
      <c r="X1362" s="126"/>
      <c r="Y1362" s="126"/>
      <c r="Z1362" s="126"/>
      <c r="AA1362" s="126"/>
      <c r="AB1362" s="126"/>
      <c r="AC1362" s="126"/>
      <c r="AD1362" s="126"/>
      <c r="AE1362" s="126"/>
      <c r="AF1362" s="126"/>
      <c r="AG1362" s="126"/>
      <c r="AH1362" s="126"/>
      <c r="AI1362" s="126"/>
      <c r="AJ1362" s="126"/>
      <c r="AK1362" s="126"/>
      <c r="AL1362" s="126"/>
      <c r="AM1362" s="126"/>
      <c r="AN1362" s="126"/>
      <c r="AO1362" s="126"/>
      <c r="AP1362" s="126"/>
      <c r="AQ1362" s="126"/>
      <c r="AR1362" s="126"/>
      <c r="AS1362" s="126"/>
      <c r="AT1362" s="126"/>
      <c r="AU1362" s="126"/>
      <c r="AV1362" s="126"/>
      <c r="AW1362" s="126"/>
      <c r="AX1362" s="126"/>
      <c r="AY1362" s="126"/>
      <c r="AZ1362" s="126"/>
      <c r="BA1362" s="126"/>
      <c r="BB1362" s="126"/>
      <c r="BC1362" s="126"/>
      <c r="BD1362" s="126"/>
      <c r="BE1362" s="126"/>
      <c r="BF1362" s="126"/>
      <c r="BG1362" s="126"/>
      <c r="BH1362" s="126"/>
      <c r="BI1362" s="126"/>
      <c r="BJ1362" s="126"/>
      <c r="BK1362" s="126"/>
      <c r="BL1362" s="126"/>
      <c r="BM1362" s="126"/>
      <c r="BN1362" s="126"/>
      <c r="BO1362" s="126"/>
      <c r="BP1362" s="126"/>
      <c r="BQ1362" s="126"/>
      <c r="BR1362" s="126"/>
      <c r="BS1362" s="126"/>
      <c r="BT1362" s="126"/>
      <c r="BU1362" s="126"/>
      <c r="BV1362" s="126"/>
      <c r="BW1362" s="126"/>
      <c r="BX1362" s="126"/>
      <c r="BY1362" s="126"/>
      <c r="BZ1362" s="126"/>
      <c r="CA1362" s="126"/>
      <c r="CB1362" s="126"/>
      <c r="CC1362" s="126"/>
      <c r="CD1362" s="126"/>
      <c r="CE1362" s="126"/>
      <c r="CF1362" s="126"/>
      <c r="CG1362" s="126"/>
      <c r="CH1362" s="126"/>
      <c r="CI1362" s="126"/>
      <c r="CJ1362" s="126"/>
      <c r="CK1362" s="126"/>
      <c r="CL1362" s="126"/>
      <c r="CM1362" s="126"/>
      <c r="CN1362" s="126"/>
      <c r="CO1362" s="126"/>
      <c r="CP1362" s="126"/>
      <c r="CQ1362" s="126"/>
      <c r="CR1362" s="126"/>
      <c r="CS1362"/>
      <c r="CT1362"/>
      <c r="CU1362"/>
      <c r="CV1362"/>
      <c r="CW1362"/>
      <c r="CX1362"/>
      <c r="CY1362"/>
      <c r="CZ1362"/>
      <c r="DA1362"/>
      <c r="DB1362"/>
    </row>
    <row r="1363" spans="1:106" s="15" customFormat="1" ht="13.4" customHeight="1">
      <c r="A1363" s="4" t="str">
        <f t="shared" si="34"/>
        <v/>
      </c>
      <c r="B1363" s="70"/>
      <c r="C1363" s="123"/>
      <c r="D1363" s="70"/>
      <c r="E1363" s="70"/>
      <c r="F1363" s="123"/>
      <c r="G1363" s="123"/>
      <c r="H1363" s="123"/>
      <c r="I1363" s="126"/>
      <c r="J1363" s="126"/>
      <c r="K1363" s="126"/>
      <c r="L1363" s="126"/>
      <c r="M1363" s="126"/>
      <c r="N1363" s="126"/>
      <c r="O1363" s="126"/>
      <c r="P1363" s="126"/>
      <c r="Q1363" s="126"/>
      <c r="R1363" s="126"/>
      <c r="S1363" s="126"/>
      <c r="T1363" s="126"/>
      <c r="U1363" s="126"/>
      <c r="V1363" s="126"/>
      <c r="W1363" s="126"/>
      <c r="X1363" s="126"/>
      <c r="Y1363" s="126"/>
      <c r="Z1363" s="126"/>
      <c r="AA1363" s="126"/>
      <c r="AB1363" s="126"/>
      <c r="AC1363" s="126"/>
      <c r="AD1363" s="126"/>
      <c r="AE1363" s="126"/>
      <c r="AF1363" s="126"/>
      <c r="AG1363" s="126"/>
      <c r="AH1363" s="126"/>
      <c r="AI1363" s="126"/>
      <c r="AJ1363" s="126"/>
      <c r="AK1363" s="126"/>
      <c r="AL1363" s="126"/>
      <c r="AM1363" s="126"/>
      <c r="AN1363" s="126"/>
      <c r="AO1363" s="126"/>
      <c r="AP1363" s="126"/>
      <c r="AQ1363" s="126"/>
      <c r="AR1363" s="126"/>
      <c r="AS1363" s="126"/>
      <c r="AT1363" s="126"/>
      <c r="AU1363" s="126"/>
      <c r="AV1363" s="126"/>
      <c r="AW1363" s="126"/>
      <c r="AX1363" s="126"/>
      <c r="AY1363" s="126"/>
      <c r="AZ1363" s="126"/>
      <c r="BA1363" s="126"/>
      <c r="BB1363" s="126"/>
      <c r="BC1363" s="126"/>
      <c r="BD1363" s="126"/>
      <c r="BE1363" s="126"/>
      <c r="BF1363" s="126"/>
      <c r="BG1363" s="126"/>
      <c r="BH1363" s="126"/>
      <c r="BI1363" s="126"/>
      <c r="BJ1363" s="126"/>
      <c r="BK1363" s="126"/>
      <c r="BL1363" s="126"/>
      <c r="BM1363" s="126"/>
      <c r="BN1363" s="126"/>
      <c r="BO1363" s="126"/>
      <c r="BP1363" s="126"/>
      <c r="BQ1363" s="126"/>
      <c r="BR1363" s="126"/>
      <c r="BS1363" s="126"/>
      <c r="BT1363" s="126"/>
      <c r="BU1363" s="126"/>
      <c r="BV1363" s="126"/>
      <c r="BW1363" s="126"/>
      <c r="BX1363" s="126"/>
      <c r="BY1363" s="126"/>
      <c r="BZ1363" s="126"/>
      <c r="CA1363" s="126"/>
      <c r="CB1363" s="126"/>
      <c r="CC1363" s="126"/>
      <c r="CD1363" s="126"/>
      <c r="CE1363" s="126"/>
      <c r="CF1363" s="126"/>
      <c r="CG1363" s="126"/>
      <c r="CH1363" s="126"/>
      <c r="CI1363" s="126"/>
      <c r="CJ1363" s="126"/>
      <c r="CK1363" s="126"/>
      <c r="CL1363" s="126"/>
      <c r="CM1363" s="126"/>
      <c r="CN1363" s="126"/>
      <c r="CO1363" s="126"/>
      <c r="CP1363" s="126"/>
      <c r="CQ1363" s="126"/>
      <c r="CR1363" s="126"/>
      <c r="CS1363"/>
      <c r="CT1363"/>
      <c r="CU1363"/>
      <c r="CV1363"/>
      <c r="CW1363"/>
      <c r="CX1363"/>
      <c r="CY1363"/>
      <c r="CZ1363"/>
      <c r="DA1363"/>
      <c r="DB1363"/>
    </row>
    <row r="1364" spans="1:106" s="15" customFormat="1" ht="13.4" customHeight="1">
      <c r="A1364" s="4" t="str">
        <f t="shared" si="34"/>
        <v/>
      </c>
      <c r="B1364" s="70"/>
      <c r="C1364" s="123"/>
      <c r="D1364" s="70"/>
      <c r="E1364" s="70"/>
      <c r="F1364" s="123"/>
      <c r="G1364" s="123"/>
      <c r="H1364" s="123"/>
      <c r="I1364" s="126"/>
      <c r="J1364" s="126"/>
      <c r="K1364" s="126"/>
      <c r="L1364" s="126"/>
      <c r="M1364" s="126"/>
      <c r="N1364" s="126"/>
      <c r="O1364" s="126"/>
      <c r="P1364" s="126"/>
      <c r="Q1364" s="126"/>
      <c r="R1364" s="126"/>
      <c r="S1364" s="126"/>
      <c r="T1364" s="126"/>
      <c r="U1364" s="126"/>
      <c r="V1364" s="126"/>
      <c r="W1364" s="126"/>
      <c r="X1364" s="126"/>
      <c r="Y1364" s="126"/>
      <c r="Z1364" s="126"/>
      <c r="AA1364" s="126"/>
      <c r="AB1364" s="126"/>
      <c r="AC1364" s="126"/>
      <c r="AD1364" s="126"/>
      <c r="AE1364" s="126"/>
      <c r="AF1364" s="126"/>
      <c r="AG1364" s="126"/>
      <c r="AH1364" s="126"/>
      <c r="AI1364" s="126"/>
      <c r="AJ1364" s="126"/>
      <c r="AK1364" s="126"/>
      <c r="AL1364" s="126"/>
      <c r="AM1364" s="126"/>
      <c r="AN1364" s="126"/>
      <c r="AO1364" s="126"/>
      <c r="AP1364" s="126"/>
      <c r="AQ1364" s="126"/>
      <c r="AR1364" s="126"/>
      <c r="AS1364" s="126"/>
      <c r="AT1364" s="126"/>
      <c r="AU1364" s="126"/>
      <c r="AV1364" s="126"/>
      <c r="AW1364" s="126"/>
      <c r="AX1364" s="126"/>
      <c r="AY1364" s="126"/>
      <c r="AZ1364" s="126"/>
      <c r="BA1364" s="126"/>
      <c r="BB1364" s="126"/>
      <c r="BC1364" s="126"/>
      <c r="BD1364" s="126"/>
      <c r="BE1364" s="126"/>
      <c r="BF1364" s="126"/>
      <c r="BG1364" s="126"/>
      <c r="BH1364" s="126"/>
      <c r="BI1364" s="126"/>
      <c r="BJ1364" s="126"/>
      <c r="BK1364" s="126"/>
      <c r="BL1364" s="126"/>
      <c r="BM1364" s="126"/>
      <c r="BN1364" s="126"/>
      <c r="BO1364" s="126"/>
      <c r="BP1364" s="126"/>
      <c r="BQ1364" s="126"/>
      <c r="BR1364" s="126"/>
      <c r="BS1364" s="126"/>
      <c r="BT1364" s="126"/>
      <c r="BU1364" s="126"/>
      <c r="BV1364" s="126"/>
      <c r="BW1364" s="126"/>
      <c r="BX1364" s="126"/>
      <c r="BY1364" s="126"/>
      <c r="BZ1364" s="126"/>
      <c r="CA1364" s="126"/>
      <c r="CB1364" s="126"/>
      <c r="CC1364" s="126"/>
      <c r="CD1364" s="126"/>
      <c r="CE1364" s="126"/>
      <c r="CF1364" s="126"/>
      <c r="CG1364" s="126"/>
      <c r="CH1364" s="126"/>
      <c r="CI1364" s="126"/>
      <c r="CJ1364" s="126"/>
      <c r="CK1364" s="126"/>
      <c r="CL1364" s="126"/>
      <c r="CM1364" s="126"/>
      <c r="CN1364" s="126"/>
      <c r="CO1364" s="126"/>
      <c r="CP1364" s="126"/>
      <c r="CQ1364" s="126"/>
      <c r="CR1364" s="126"/>
      <c r="CS1364"/>
      <c r="CT1364"/>
      <c r="CU1364"/>
      <c r="CV1364"/>
      <c r="CW1364"/>
      <c r="CX1364"/>
      <c r="CY1364"/>
      <c r="CZ1364"/>
      <c r="DA1364"/>
      <c r="DB1364"/>
    </row>
    <row r="1365" spans="1:106" s="15" customFormat="1" ht="13.4" customHeight="1">
      <c r="A1365" s="4" t="str">
        <f t="shared" si="34"/>
        <v/>
      </c>
      <c r="B1365" s="70"/>
      <c r="C1365" s="123"/>
      <c r="D1365" s="70"/>
      <c r="E1365" s="70"/>
      <c r="F1365" s="123"/>
      <c r="G1365" s="123"/>
      <c r="H1365" s="123"/>
      <c r="I1365" s="126"/>
      <c r="J1365" s="126"/>
      <c r="K1365" s="126"/>
      <c r="L1365" s="126"/>
      <c r="M1365" s="126"/>
      <c r="N1365" s="126"/>
      <c r="O1365" s="126"/>
      <c r="P1365" s="126"/>
      <c r="Q1365" s="126"/>
      <c r="R1365" s="126"/>
      <c r="S1365" s="126"/>
      <c r="T1365" s="126"/>
      <c r="U1365" s="126"/>
      <c r="V1365" s="126"/>
      <c r="W1365" s="126"/>
      <c r="X1365" s="126"/>
      <c r="Y1365" s="126"/>
      <c r="Z1365" s="126"/>
      <c r="AA1365" s="126"/>
      <c r="AB1365" s="126"/>
      <c r="AC1365" s="126"/>
      <c r="AD1365" s="126"/>
      <c r="AE1365" s="126"/>
      <c r="AF1365" s="126"/>
      <c r="AG1365" s="126"/>
      <c r="AH1365" s="126"/>
      <c r="AI1365" s="126"/>
      <c r="AJ1365" s="126"/>
      <c r="AK1365" s="126"/>
      <c r="AL1365" s="126"/>
      <c r="AM1365" s="126"/>
      <c r="AN1365" s="126"/>
      <c r="AO1365" s="126"/>
      <c r="AP1365" s="126"/>
      <c r="AQ1365" s="126"/>
      <c r="AR1365" s="126"/>
      <c r="AS1365" s="126"/>
      <c r="AT1365" s="126"/>
      <c r="AU1365" s="126"/>
      <c r="AV1365" s="126"/>
      <c r="AW1365" s="126"/>
      <c r="AX1365" s="126"/>
      <c r="AY1365" s="126"/>
      <c r="AZ1365" s="126"/>
      <c r="BA1365" s="126"/>
      <c r="BB1365" s="126"/>
      <c r="BC1365" s="126"/>
      <c r="BD1365" s="126"/>
      <c r="BE1365" s="126"/>
      <c r="BF1365" s="126"/>
      <c r="BG1365" s="126"/>
      <c r="BH1365" s="126"/>
      <c r="BI1365" s="126"/>
      <c r="BJ1365" s="126"/>
      <c r="BK1365" s="126"/>
      <c r="BL1365" s="126"/>
      <c r="BM1365" s="126"/>
      <c r="BN1365" s="126"/>
      <c r="BO1365" s="126"/>
      <c r="BP1365" s="126"/>
      <c r="BQ1365" s="126"/>
      <c r="BR1365" s="126"/>
      <c r="BS1365" s="126"/>
      <c r="BT1365" s="126"/>
      <c r="BU1365" s="126"/>
      <c r="BV1365" s="126"/>
      <c r="BW1365" s="126"/>
      <c r="BX1365" s="126"/>
      <c r="BY1365" s="126"/>
      <c r="BZ1365" s="126"/>
      <c r="CA1365" s="126"/>
      <c r="CB1365" s="126"/>
      <c r="CC1365" s="126"/>
      <c r="CD1365" s="126"/>
      <c r="CE1365" s="126"/>
      <c r="CF1365" s="126"/>
      <c r="CG1365" s="126"/>
      <c r="CH1365" s="126"/>
      <c r="CI1365" s="126"/>
      <c r="CJ1365" s="126"/>
      <c r="CK1365" s="126"/>
      <c r="CL1365" s="126"/>
      <c r="CM1365" s="126"/>
      <c r="CN1365" s="126"/>
      <c r="CO1365" s="126"/>
      <c r="CP1365" s="126"/>
      <c r="CQ1365" s="126"/>
      <c r="CR1365" s="126"/>
      <c r="CS1365"/>
      <c r="CT1365"/>
      <c r="CU1365"/>
      <c r="CV1365"/>
      <c r="CW1365"/>
      <c r="CX1365"/>
      <c r="CY1365"/>
      <c r="CZ1365"/>
      <c r="DA1365"/>
      <c r="DB1365"/>
    </row>
    <row r="1366" spans="1:106" s="15" customFormat="1" ht="13.4" customHeight="1">
      <c r="A1366" s="4" t="str">
        <f t="shared" si="34"/>
        <v/>
      </c>
      <c r="B1366" s="70"/>
      <c r="C1366" s="123"/>
      <c r="D1366" s="70"/>
      <c r="E1366" s="70"/>
      <c r="F1366" s="123"/>
      <c r="G1366" s="123"/>
      <c r="H1366" s="123"/>
      <c r="I1366" s="126"/>
      <c r="J1366" s="126"/>
      <c r="K1366" s="126"/>
      <c r="L1366" s="126"/>
      <c r="M1366" s="126"/>
      <c r="N1366" s="126"/>
      <c r="O1366" s="126"/>
      <c r="P1366" s="126"/>
      <c r="Q1366" s="126"/>
      <c r="R1366" s="126"/>
      <c r="S1366" s="126"/>
      <c r="T1366" s="126"/>
      <c r="U1366" s="126"/>
      <c r="V1366" s="126"/>
      <c r="W1366" s="126"/>
      <c r="X1366" s="126"/>
      <c r="Y1366" s="126"/>
      <c r="Z1366" s="126"/>
      <c r="AA1366" s="126"/>
      <c r="AB1366" s="126"/>
      <c r="AC1366" s="126"/>
      <c r="AD1366" s="126"/>
      <c r="AE1366" s="126"/>
      <c r="AF1366" s="126"/>
      <c r="AG1366" s="126"/>
      <c r="AH1366" s="126"/>
      <c r="AI1366" s="126"/>
      <c r="AJ1366" s="126"/>
      <c r="AK1366" s="126"/>
      <c r="AL1366" s="126"/>
      <c r="AM1366" s="126"/>
      <c r="AN1366" s="126"/>
      <c r="AO1366" s="126"/>
      <c r="AP1366" s="126"/>
      <c r="AQ1366" s="126"/>
      <c r="AR1366" s="126"/>
      <c r="AS1366" s="126"/>
      <c r="AT1366" s="126"/>
      <c r="AU1366" s="126"/>
      <c r="AV1366" s="126"/>
      <c r="AW1366" s="126"/>
      <c r="AX1366" s="126"/>
      <c r="AY1366" s="126"/>
      <c r="AZ1366" s="126"/>
      <c r="BA1366" s="126"/>
      <c r="BB1366" s="126"/>
      <c r="BC1366" s="126"/>
      <c r="BD1366" s="126"/>
      <c r="BE1366" s="126"/>
      <c r="BF1366" s="126"/>
      <c r="BG1366" s="126"/>
      <c r="BH1366" s="126"/>
      <c r="BI1366" s="126"/>
      <c r="BJ1366" s="126"/>
      <c r="BK1366" s="126"/>
      <c r="BL1366" s="126"/>
      <c r="BM1366" s="126"/>
      <c r="BN1366" s="126"/>
      <c r="BO1366" s="126"/>
      <c r="BP1366" s="126"/>
      <c r="BQ1366" s="126"/>
      <c r="BR1366" s="126"/>
      <c r="BS1366" s="126"/>
      <c r="BT1366" s="126"/>
      <c r="BU1366" s="126"/>
      <c r="BV1366" s="126"/>
      <c r="BW1366" s="126"/>
      <c r="BX1366" s="126"/>
      <c r="BY1366" s="126"/>
      <c r="BZ1366" s="126"/>
      <c r="CA1366" s="126"/>
      <c r="CB1366" s="126"/>
      <c r="CC1366" s="126"/>
      <c r="CD1366" s="126"/>
      <c r="CE1366" s="126"/>
      <c r="CF1366" s="126"/>
      <c r="CG1366" s="126"/>
      <c r="CH1366" s="126"/>
      <c r="CI1366" s="126"/>
      <c r="CJ1366" s="126"/>
      <c r="CK1366" s="126"/>
      <c r="CL1366" s="126"/>
      <c r="CM1366" s="126"/>
      <c r="CN1366" s="126"/>
      <c r="CO1366" s="126"/>
      <c r="CP1366" s="126"/>
      <c r="CQ1366" s="126"/>
      <c r="CR1366" s="126"/>
      <c r="CS1366"/>
      <c r="CT1366"/>
      <c r="CU1366"/>
      <c r="CV1366"/>
      <c r="CW1366"/>
      <c r="CX1366"/>
      <c r="CY1366"/>
      <c r="CZ1366"/>
      <c r="DA1366"/>
      <c r="DB1366"/>
    </row>
    <row r="1367" spans="1:106" s="15" customFormat="1" ht="13.4" customHeight="1">
      <c r="A1367" s="4" t="str">
        <f t="shared" si="34"/>
        <v/>
      </c>
      <c r="B1367" s="70"/>
      <c r="C1367" s="123"/>
      <c r="D1367" s="70"/>
      <c r="E1367" s="70"/>
      <c r="F1367" s="123"/>
      <c r="G1367" s="123"/>
      <c r="H1367" s="123"/>
      <c r="I1367" s="126"/>
      <c r="J1367" s="126"/>
      <c r="K1367" s="126"/>
      <c r="L1367" s="126"/>
      <c r="M1367" s="126"/>
      <c r="N1367" s="126"/>
      <c r="O1367" s="126"/>
      <c r="P1367" s="126"/>
      <c r="Q1367" s="126"/>
      <c r="R1367" s="126"/>
      <c r="S1367" s="126"/>
      <c r="T1367" s="126"/>
      <c r="U1367" s="126"/>
      <c r="V1367" s="126"/>
      <c r="W1367" s="126"/>
      <c r="X1367" s="126"/>
      <c r="Y1367" s="126"/>
      <c r="Z1367" s="126"/>
      <c r="AA1367" s="126"/>
      <c r="AB1367" s="126"/>
      <c r="AC1367" s="126"/>
      <c r="AD1367" s="126"/>
      <c r="AE1367" s="126"/>
      <c r="AF1367" s="126"/>
      <c r="AG1367" s="126"/>
      <c r="AH1367" s="126"/>
      <c r="AI1367" s="126"/>
      <c r="AJ1367" s="126"/>
      <c r="AK1367" s="126"/>
      <c r="AL1367" s="126"/>
      <c r="AM1367" s="126"/>
      <c r="AN1367" s="126"/>
      <c r="AO1367" s="126"/>
      <c r="AP1367" s="126"/>
      <c r="AQ1367" s="126"/>
      <c r="AR1367" s="126"/>
      <c r="AS1367" s="126"/>
      <c r="AT1367" s="126"/>
      <c r="AU1367" s="126"/>
      <c r="AV1367" s="126"/>
      <c r="AW1367" s="126"/>
      <c r="AX1367" s="126"/>
      <c r="AY1367" s="126"/>
      <c r="AZ1367" s="126"/>
      <c r="BA1367" s="126"/>
      <c r="BB1367" s="126"/>
      <c r="BC1367" s="126"/>
      <c r="BD1367" s="126"/>
      <c r="BE1367" s="126"/>
      <c r="BF1367" s="126"/>
      <c r="BG1367" s="126"/>
      <c r="BH1367" s="126"/>
      <c r="BI1367" s="126"/>
      <c r="BJ1367" s="126"/>
      <c r="BK1367" s="126"/>
      <c r="BL1367" s="126"/>
      <c r="BM1367" s="126"/>
      <c r="BN1367" s="126"/>
      <c r="BO1367" s="126"/>
      <c r="BP1367" s="126"/>
      <c r="BQ1367" s="126"/>
      <c r="BR1367" s="126"/>
      <c r="BS1367" s="126"/>
      <c r="BT1367" s="126"/>
      <c r="BU1367" s="126"/>
      <c r="BV1367" s="126"/>
      <c r="BW1367" s="126"/>
      <c r="BX1367" s="126"/>
      <c r="BY1367" s="126"/>
      <c r="BZ1367" s="126"/>
      <c r="CA1367" s="126"/>
      <c r="CB1367" s="126"/>
      <c r="CC1367" s="126"/>
      <c r="CD1367" s="126"/>
      <c r="CE1367" s="126"/>
      <c r="CF1367" s="126"/>
      <c r="CG1367" s="126"/>
      <c r="CH1367" s="126"/>
      <c r="CI1367" s="126"/>
      <c r="CJ1367" s="126"/>
      <c r="CK1367" s="126"/>
      <c r="CL1367" s="126"/>
      <c r="CM1367" s="126"/>
      <c r="CN1367" s="126"/>
      <c r="CO1367" s="126"/>
      <c r="CP1367" s="126"/>
      <c r="CQ1367" s="126"/>
      <c r="CR1367" s="126"/>
      <c r="CS1367"/>
      <c r="CT1367"/>
      <c r="CU1367"/>
      <c r="CV1367"/>
      <c r="CW1367"/>
      <c r="CX1367"/>
      <c r="CY1367"/>
      <c r="CZ1367"/>
      <c r="DA1367"/>
      <c r="DB1367"/>
    </row>
    <row r="1368" spans="1:106" s="15" customFormat="1" ht="13.4" customHeight="1">
      <c r="A1368" s="4" t="str">
        <f t="shared" si="34"/>
        <v/>
      </c>
      <c r="B1368" s="70"/>
      <c r="C1368" s="123"/>
      <c r="D1368" s="70"/>
      <c r="E1368" s="70"/>
      <c r="F1368" s="123"/>
      <c r="G1368" s="123"/>
      <c r="H1368" s="123"/>
      <c r="I1368" s="126"/>
      <c r="J1368" s="126"/>
      <c r="K1368" s="126"/>
      <c r="L1368" s="126"/>
      <c r="M1368" s="126"/>
      <c r="N1368" s="126"/>
      <c r="O1368" s="126"/>
      <c r="P1368" s="126"/>
      <c r="Q1368" s="126"/>
      <c r="R1368" s="126"/>
      <c r="S1368" s="126"/>
      <c r="T1368" s="126"/>
      <c r="U1368" s="126"/>
      <c r="V1368" s="126"/>
      <c r="W1368" s="126"/>
      <c r="X1368" s="126"/>
      <c r="Y1368" s="126"/>
      <c r="Z1368" s="126"/>
      <c r="AA1368" s="126"/>
      <c r="AB1368" s="126"/>
      <c r="AC1368" s="126"/>
      <c r="AD1368" s="126"/>
      <c r="AE1368" s="126"/>
      <c r="AF1368" s="126"/>
      <c r="AG1368" s="126"/>
      <c r="AH1368" s="126"/>
      <c r="AI1368" s="126"/>
      <c r="AJ1368" s="126"/>
      <c r="AK1368" s="126"/>
      <c r="AL1368" s="126"/>
      <c r="AM1368" s="126"/>
      <c r="AN1368" s="126"/>
      <c r="AO1368" s="126"/>
      <c r="AP1368" s="126"/>
      <c r="AQ1368" s="126"/>
      <c r="AR1368" s="126"/>
      <c r="AS1368" s="126"/>
      <c r="AT1368" s="126"/>
      <c r="AU1368" s="126"/>
      <c r="AV1368" s="126"/>
      <c r="AW1368" s="126"/>
      <c r="AX1368" s="126"/>
      <c r="AY1368" s="126"/>
      <c r="AZ1368" s="126"/>
      <c r="BA1368" s="126"/>
      <c r="BB1368" s="126"/>
      <c r="BC1368" s="126"/>
      <c r="BD1368" s="126"/>
      <c r="BE1368" s="126"/>
      <c r="BF1368" s="126"/>
      <c r="BG1368" s="126"/>
      <c r="BH1368" s="126"/>
      <c r="BI1368" s="126"/>
      <c r="BJ1368" s="126"/>
      <c r="BK1368" s="126"/>
      <c r="BL1368" s="126"/>
      <c r="BM1368" s="126"/>
      <c r="BN1368" s="126"/>
      <c r="BO1368" s="126"/>
      <c r="BP1368" s="126"/>
      <c r="BQ1368" s="126"/>
      <c r="BR1368" s="126"/>
      <c r="BS1368" s="126"/>
      <c r="BT1368" s="126"/>
      <c r="BU1368" s="126"/>
      <c r="BV1368" s="126"/>
      <c r="BW1368" s="126"/>
      <c r="BX1368" s="126"/>
      <c r="BY1368" s="126"/>
      <c r="BZ1368" s="126"/>
      <c r="CA1368" s="126"/>
      <c r="CB1368" s="126"/>
      <c r="CC1368" s="126"/>
      <c r="CD1368" s="126"/>
      <c r="CE1368" s="126"/>
      <c r="CF1368" s="126"/>
      <c r="CG1368" s="126"/>
      <c r="CH1368" s="126"/>
      <c r="CI1368" s="126"/>
      <c r="CJ1368" s="126"/>
      <c r="CK1368" s="126"/>
      <c r="CL1368" s="126"/>
      <c r="CM1368" s="126"/>
      <c r="CN1368" s="126"/>
      <c r="CO1368" s="126"/>
      <c r="CP1368" s="126"/>
      <c r="CQ1368" s="126"/>
      <c r="CR1368" s="126"/>
      <c r="CS1368"/>
      <c r="CT1368"/>
      <c r="CU1368"/>
      <c r="CV1368"/>
      <c r="CW1368"/>
      <c r="CX1368"/>
      <c r="CY1368"/>
      <c r="CZ1368"/>
      <c r="DA1368"/>
      <c r="DB1368"/>
    </row>
    <row r="1369" spans="1:106" s="15" customFormat="1" ht="13.4" customHeight="1">
      <c r="A1369" s="4" t="str">
        <f t="shared" si="34"/>
        <v/>
      </c>
      <c r="B1369" s="70"/>
      <c r="C1369" s="123"/>
      <c r="D1369" s="70"/>
      <c r="E1369" s="70"/>
      <c r="F1369" s="123"/>
      <c r="G1369" s="123"/>
      <c r="H1369" s="123"/>
      <c r="I1369" s="126"/>
      <c r="J1369" s="126"/>
      <c r="K1369" s="126"/>
      <c r="L1369" s="126"/>
      <c r="M1369" s="126"/>
      <c r="N1369" s="126"/>
      <c r="O1369" s="126"/>
      <c r="P1369" s="126"/>
      <c r="Q1369" s="126"/>
      <c r="R1369" s="126"/>
      <c r="S1369" s="126"/>
      <c r="T1369" s="126"/>
      <c r="U1369" s="126"/>
      <c r="V1369" s="126"/>
      <c r="W1369" s="126"/>
      <c r="X1369" s="126"/>
      <c r="Y1369" s="126"/>
      <c r="Z1369" s="126"/>
      <c r="AA1369" s="126"/>
      <c r="AB1369" s="126"/>
      <c r="AC1369" s="126"/>
      <c r="AD1369" s="126"/>
      <c r="AE1369" s="126"/>
      <c r="AF1369" s="126"/>
      <c r="AG1369" s="126"/>
      <c r="AH1369" s="126"/>
      <c r="AI1369" s="126"/>
      <c r="AJ1369" s="126"/>
      <c r="AK1369" s="126"/>
      <c r="AL1369" s="126"/>
      <c r="AM1369" s="126"/>
      <c r="AN1369" s="126"/>
      <c r="AO1369" s="126"/>
      <c r="AP1369" s="126"/>
      <c r="AQ1369" s="126"/>
      <c r="AR1369" s="126"/>
      <c r="AS1369" s="126"/>
      <c r="AT1369" s="126"/>
      <c r="AU1369" s="126"/>
      <c r="AV1369" s="126"/>
      <c r="AW1369" s="126"/>
      <c r="AX1369" s="126"/>
      <c r="AY1369" s="126"/>
      <c r="AZ1369" s="126"/>
      <c r="BA1369" s="126"/>
      <c r="BB1369" s="126"/>
      <c r="BC1369" s="126"/>
      <c r="BD1369" s="126"/>
      <c r="BE1369" s="126"/>
      <c r="BF1369" s="126"/>
      <c r="BG1369" s="126"/>
      <c r="BH1369" s="126"/>
      <c r="BI1369" s="126"/>
      <c r="BJ1369" s="126"/>
      <c r="BK1369" s="126"/>
      <c r="BL1369" s="126"/>
      <c r="BM1369" s="126"/>
      <c r="BN1369" s="126"/>
      <c r="BO1369" s="126"/>
      <c r="BP1369" s="126"/>
      <c r="BQ1369" s="126"/>
      <c r="BR1369" s="126"/>
      <c r="BS1369" s="126"/>
      <c r="BT1369" s="126"/>
      <c r="BU1369" s="126"/>
      <c r="BV1369" s="126"/>
      <c r="BW1369" s="126"/>
      <c r="BX1369" s="126"/>
      <c r="BY1369" s="126"/>
      <c r="BZ1369" s="126"/>
      <c r="CA1369" s="126"/>
      <c r="CB1369" s="126"/>
      <c r="CC1369" s="126"/>
      <c r="CD1369" s="126"/>
      <c r="CE1369" s="126"/>
      <c r="CF1369" s="126"/>
      <c r="CG1369" s="126"/>
      <c r="CH1369" s="126"/>
      <c r="CI1369" s="126"/>
      <c r="CJ1369" s="126"/>
      <c r="CK1369" s="126"/>
      <c r="CL1369" s="126"/>
      <c r="CM1369" s="126"/>
      <c r="CN1369" s="126"/>
      <c r="CO1369" s="126"/>
      <c r="CP1369" s="126"/>
      <c r="CQ1369" s="126"/>
      <c r="CR1369" s="126"/>
      <c r="CS1369"/>
      <c r="CT1369"/>
      <c r="CU1369"/>
      <c r="CV1369"/>
      <c r="CW1369"/>
      <c r="CX1369"/>
      <c r="CY1369"/>
      <c r="CZ1369"/>
      <c r="DA1369"/>
      <c r="DB1369"/>
    </row>
    <row r="1370" spans="1:106" s="15" customFormat="1" ht="13.4" customHeight="1">
      <c r="A1370" s="4" t="str">
        <f t="shared" si="34"/>
        <v/>
      </c>
      <c r="B1370" s="70"/>
      <c r="C1370" s="123"/>
      <c r="D1370" s="70"/>
      <c r="E1370" s="70"/>
      <c r="F1370" s="123"/>
      <c r="G1370" s="123"/>
      <c r="H1370" s="123"/>
      <c r="I1370" s="126"/>
      <c r="J1370" s="126"/>
      <c r="K1370" s="126"/>
      <c r="L1370" s="126"/>
      <c r="M1370" s="126"/>
      <c r="N1370" s="126"/>
      <c r="O1370" s="126"/>
      <c r="P1370" s="126"/>
      <c r="Q1370" s="126"/>
      <c r="R1370" s="126"/>
      <c r="S1370" s="126"/>
      <c r="T1370" s="126"/>
      <c r="U1370" s="126"/>
      <c r="V1370" s="126"/>
      <c r="W1370" s="126"/>
      <c r="X1370" s="126"/>
      <c r="Y1370" s="126"/>
      <c r="Z1370" s="126"/>
      <c r="AA1370" s="126"/>
      <c r="AB1370" s="126"/>
      <c r="AC1370" s="126"/>
      <c r="AD1370" s="126"/>
      <c r="AE1370" s="126"/>
      <c r="AF1370" s="126"/>
      <c r="AG1370" s="126"/>
      <c r="AH1370" s="126"/>
      <c r="AI1370" s="126"/>
      <c r="AJ1370" s="126"/>
      <c r="AK1370" s="126"/>
      <c r="AL1370" s="126"/>
      <c r="AM1370" s="126"/>
      <c r="AN1370" s="126"/>
      <c r="AO1370" s="126"/>
      <c r="AP1370" s="126"/>
      <c r="AQ1370" s="126"/>
      <c r="AR1370" s="126"/>
      <c r="AS1370" s="126"/>
      <c r="AT1370" s="126"/>
      <c r="AU1370" s="126"/>
      <c r="AV1370" s="126"/>
      <c r="AW1370" s="126"/>
      <c r="AX1370" s="126"/>
      <c r="AY1370" s="126"/>
      <c r="AZ1370" s="126"/>
      <c r="BA1370" s="126"/>
      <c r="BB1370" s="126"/>
      <c r="BC1370" s="126"/>
      <c r="BD1370" s="126"/>
      <c r="BE1370" s="126"/>
      <c r="BF1370" s="126"/>
      <c r="BG1370" s="126"/>
      <c r="BH1370" s="126"/>
      <c r="BI1370" s="126"/>
      <c r="BJ1370" s="126"/>
      <c r="BK1370" s="126"/>
      <c r="BL1370" s="126"/>
      <c r="BM1370" s="126"/>
      <c r="BN1370" s="126"/>
      <c r="BO1370" s="126"/>
      <c r="BP1370" s="126"/>
      <c r="BQ1370" s="126"/>
      <c r="BR1370" s="126"/>
      <c r="BS1370" s="126"/>
      <c r="BT1370" s="126"/>
      <c r="BU1370" s="126"/>
      <c r="BV1370" s="126"/>
      <c r="BW1370" s="126"/>
      <c r="BX1370" s="126"/>
      <c r="BY1370" s="126"/>
      <c r="BZ1370" s="126"/>
      <c r="CA1370" s="126"/>
      <c r="CB1370" s="126"/>
      <c r="CC1370" s="126"/>
      <c r="CD1370" s="126"/>
      <c r="CE1370" s="126"/>
      <c r="CF1370" s="126"/>
      <c r="CG1370" s="126"/>
      <c r="CH1370" s="126"/>
      <c r="CI1370" s="126"/>
      <c r="CJ1370" s="126"/>
      <c r="CK1370" s="126"/>
      <c r="CL1370" s="126"/>
      <c r="CM1370" s="126"/>
      <c r="CN1370" s="126"/>
      <c r="CO1370" s="126"/>
      <c r="CP1370" s="126"/>
      <c r="CQ1370" s="126"/>
      <c r="CR1370" s="126"/>
      <c r="CS1370"/>
      <c r="CT1370"/>
      <c r="CU1370"/>
      <c r="CV1370"/>
      <c r="CW1370"/>
      <c r="CX1370"/>
      <c r="CY1370"/>
      <c r="CZ1370"/>
      <c r="DA1370"/>
      <c r="DB1370"/>
    </row>
    <row r="1371" spans="1:106" s="15" customFormat="1" ht="13.4" customHeight="1">
      <c r="A1371" s="4" t="str">
        <f t="shared" si="34"/>
        <v/>
      </c>
      <c r="B1371" s="70"/>
      <c r="C1371" s="123"/>
      <c r="D1371" s="70"/>
      <c r="E1371" s="70"/>
      <c r="F1371" s="123"/>
      <c r="G1371" s="123"/>
      <c r="H1371" s="123"/>
      <c r="I1371" s="126"/>
      <c r="J1371" s="126"/>
      <c r="K1371" s="126"/>
      <c r="L1371" s="126"/>
      <c r="M1371" s="126"/>
      <c r="N1371" s="126"/>
      <c r="O1371" s="126"/>
      <c r="P1371" s="126"/>
      <c r="Q1371" s="126"/>
      <c r="R1371" s="126"/>
      <c r="S1371" s="126"/>
      <c r="T1371" s="126"/>
      <c r="U1371" s="126"/>
      <c r="V1371" s="126"/>
      <c r="W1371" s="126"/>
      <c r="X1371" s="126"/>
      <c r="Y1371" s="126"/>
      <c r="Z1371" s="126"/>
      <c r="AA1371" s="126"/>
      <c r="AB1371" s="126"/>
      <c r="AC1371" s="126"/>
      <c r="AD1371" s="126"/>
      <c r="AE1371" s="126"/>
      <c r="AF1371" s="126"/>
      <c r="AG1371" s="126"/>
      <c r="AH1371" s="126"/>
      <c r="AI1371" s="126"/>
      <c r="AJ1371" s="126"/>
      <c r="AK1371" s="126"/>
      <c r="AL1371" s="126"/>
      <c r="AM1371" s="126"/>
      <c r="AN1371" s="126"/>
      <c r="AO1371" s="126"/>
      <c r="AP1371" s="126"/>
      <c r="AQ1371" s="126"/>
      <c r="AR1371" s="126"/>
      <c r="AS1371" s="126"/>
      <c r="AT1371" s="126"/>
      <c r="AU1371" s="126"/>
      <c r="AV1371" s="126"/>
      <c r="AW1371" s="126"/>
      <c r="AX1371" s="126"/>
      <c r="AY1371" s="126"/>
      <c r="AZ1371" s="126"/>
      <c r="BA1371" s="126"/>
      <c r="BB1371" s="126"/>
      <c r="BC1371" s="126"/>
      <c r="BD1371" s="126"/>
      <c r="BE1371" s="126"/>
      <c r="BF1371" s="126"/>
      <c r="BG1371" s="126"/>
      <c r="BH1371" s="126"/>
      <c r="BI1371" s="126"/>
      <c r="BJ1371" s="126"/>
      <c r="BK1371" s="126"/>
      <c r="BL1371" s="126"/>
      <c r="BM1371" s="126"/>
      <c r="BN1371" s="126"/>
      <c r="BO1371" s="126"/>
      <c r="BP1371" s="126"/>
      <c r="BQ1371" s="126"/>
      <c r="BR1371" s="126"/>
      <c r="BS1371" s="126"/>
      <c r="BT1371" s="126"/>
      <c r="BU1371" s="126"/>
      <c r="BV1371" s="126"/>
      <c r="BW1371" s="126"/>
      <c r="BX1371" s="126"/>
      <c r="BY1371" s="126"/>
      <c r="BZ1371" s="126"/>
      <c r="CA1371" s="126"/>
      <c r="CB1371" s="126"/>
      <c r="CC1371" s="126"/>
      <c r="CD1371" s="126"/>
      <c r="CE1371" s="126"/>
      <c r="CF1371" s="126"/>
      <c r="CG1371" s="126"/>
      <c r="CH1371" s="126"/>
      <c r="CI1371" s="126"/>
      <c r="CJ1371" s="126"/>
      <c r="CK1371" s="126"/>
      <c r="CL1371" s="126"/>
      <c r="CM1371" s="126"/>
      <c r="CN1371" s="126"/>
      <c r="CO1371" s="126"/>
      <c r="CP1371" s="126"/>
      <c r="CQ1371" s="126"/>
      <c r="CR1371" s="126"/>
      <c r="CS1371"/>
      <c r="CT1371"/>
      <c r="CU1371"/>
      <c r="CV1371"/>
      <c r="CW1371"/>
      <c r="CX1371"/>
      <c r="CY1371"/>
      <c r="CZ1371"/>
      <c r="DA1371"/>
      <c r="DB1371"/>
    </row>
    <row r="1372" spans="1:106" s="15" customFormat="1" ht="13.4" customHeight="1">
      <c r="A1372" s="4" t="str">
        <f t="shared" si="34"/>
        <v/>
      </c>
      <c r="B1372" s="70"/>
      <c r="C1372" s="123"/>
      <c r="D1372" s="70"/>
      <c r="E1372" s="70"/>
      <c r="F1372" s="123"/>
      <c r="G1372" s="123"/>
      <c r="H1372" s="123"/>
      <c r="I1372" s="126"/>
      <c r="J1372" s="126"/>
      <c r="K1372" s="126"/>
      <c r="L1372" s="126"/>
      <c r="M1372" s="126"/>
      <c r="N1372" s="126"/>
      <c r="O1372" s="126"/>
      <c r="P1372" s="126"/>
      <c r="Q1372" s="126"/>
      <c r="R1372" s="126"/>
      <c r="S1372" s="126"/>
      <c r="T1372" s="126"/>
      <c r="U1372" s="126"/>
      <c r="V1372" s="126"/>
      <c r="W1372" s="126"/>
      <c r="X1372" s="126"/>
      <c r="Y1372" s="126"/>
      <c r="Z1372" s="126"/>
      <c r="AA1372" s="126"/>
      <c r="AB1372" s="126"/>
      <c r="AC1372" s="126"/>
      <c r="AD1372" s="126"/>
      <c r="AE1372" s="126"/>
      <c r="AF1372" s="126"/>
      <c r="AG1372" s="126"/>
      <c r="AH1372" s="126"/>
      <c r="AI1372" s="126"/>
      <c r="AJ1372" s="126"/>
      <c r="AK1372" s="126"/>
      <c r="AL1372" s="126"/>
      <c r="AM1372" s="126"/>
      <c r="AN1372" s="126"/>
      <c r="AO1372" s="126"/>
      <c r="AP1372" s="126"/>
      <c r="AQ1372" s="126"/>
      <c r="AR1372" s="126"/>
      <c r="AS1372" s="126"/>
      <c r="AT1372" s="126"/>
      <c r="AU1372" s="126"/>
      <c r="AV1372" s="126"/>
      <c r="AW1372" s="126"/>
      <c r="AX1372" s="126"/>
      <c r="AY1372" s="126"/>
      <c r="AZ1372" s="126"/>
      <c r="BA1372" s="126"/>
      <c r="BB1372" s="126"/>
      <c r="BC1372" s="126"/>
      <c r="BD1372" s="126"/>
      <c r="BE1372" s="126"/>
      <c r="BF1372" s="126"/>
      <c r="BG1372" s="126"/>
      <c r="BH1372" s="126"/>
      <c r="BI1372" s="126"/>
      <c r="BJ1372" s="126"/>
      <c r="BK1372" s="126"/>
      <c r="BL1372" s="126"/>
      <c r="BM1372" s="126"/>
      <c r="BN1372" s="126"/>
      <c r="BO1372" s="126"/>
      <c r="BP1372" s="126"/>
      <c r="BQ1372" s="126"/>
      <c r="BR1372" s="126"/>
      <c r="BS1372" s="126"/>
      <c r="BT1372" s="126"/>
      <c r="BU1372" s="126"/>
      <c r="BV1372" s="126"/>
      <c r="BW1372" s="126"/>
      <c r="BX1372" s="126"/>
      <c r="BY1372" s="126"/>
      <c r="BZ1372" s="126"/>
      <c r="CA1372" s="126"/>
      <c r="CB1372" s="126"/>
      <c r="CC1372" s="126"/>
      <c r="CD1372" s="126"/>
      <c r="CE1372" s="126"/>
      <c r="CF1372" s="126"/>
      <c r="CG1372" s="126"/>
      <c r="CH1372" s="126"/>
      <c r="CI1372" s="126"/>
      <c r="CJ1372" s="126"/>
      <c r="CK1372" s="126"/>
      <c r="CL1372" s="126"/>
      <c r="CM1372" s="126"/>
      <c r="CN1372" s="126"/>
      <c r="CO1372" s="126"/>
      <c r="CP1372" s="126"/>
      <c r="CQ1372" s="126"/>
      <c r="CR1372" s="126"/>
      <c r="CS1372"/>
      <c r="CT1372"/>
      <c r="CU1372"/>
      <c r="CV1372"/>
      <c r="CW1372"/>
      <c r="CX1372"/>
      <c r="CY1372"/>
      <c r="CZ1372"/>
      <c r="DA1372"/>
      <c r="DB1372"/>
    </row>
    <row r="1373" spans="1:106" s="15" customFormat="1" ht="13.4" customHeight="1">
      <c r="A1373" s="4" t="str">
        <f t="shared" si="34"/>
        <v/>
      </c>
      <c r="B1373" s="70"/>
      <c r="C1373" s="123"/>
      <c r="D1373" s="70"/>
      <c r="E1373" s="70"/>
      <c r="F1373" s="123"/>
      <c r="G1373" s="123"/>
      <c r="H1373" s="123"/>
      <c r="I1373" s="126"/>
      <c r="J1373" s="126"/>
      <c r="K1373" s="126"/>
      <c r="L1373" s="126"/>
      <c r="M1373" s="126"/>
      <c r="N1373" s="126"/>
      <c r="O1373" s="126"/>
      <c r="P1373" s="126"/>
      <c r="Q1373" s="126"/>
      <c r="R1373" s="126"/>
      <c r="S1373" s="126"/>
      <c r="T1373" s="126"/>
      <c r="U1373" s="126"/>
      <c r="V1373" s="126"/>
      <c r="W1373" s="126"/>
      <c r="X1373" s="126"/>
      <c r="Y1373" s="126"/>
      <c r="Z1373" s="126"/>
      <c r="AA1373" s="126"/>
      <c r="AB1373" s="126"/>
      <c r="AC1373" s="126"/>
      <c r="AD1373" s="126"/>
      <c r="AE1373" s="126"/>
      <c r="AF1373" s="126"/>
      <c r="AG1373" s="126"/>
      <c r="AH1373" s="126"/>
      <c r="AI1373" s="126"/>
      <c r="AJ1373" s="126"/>
      <c r="AK1373" s="126"/>
      <c r="AL1373" s="126"/>
      <c r="AM1373" s="126"/>
      <c r="AN1373" s="126"/>
      <c r="AO1373" s="126"/>
      <c r="AP1373" s="126"/>
      <c r="AQ1373" s="126"/>
      <c r="AR1373" s="126"/>
      <c r="AS1373" s="126"/>
      <c r="AT1373" s="126"/>
      <c r="AU1373" s="126"/>
      <c r="AV1373" s="126"/>
      <c r="AW1373" s="126"/>
      <c r="AX1373" s="126"/>
      <c r="AY1373" s="126"/>
      <c r="AZ1373" s="126"/>
      <c r="BA1373" s="126"/>
      <c r="BB1373" s="126"/>
      <c r="BC1373" s="126"/>
      <c r="BD1373" s="126"/>
      <c r="BE1373" s="126"/>
      <c r="BF1373" s="126"/>
      <c r="BG1373" s="126"/>
      <c r="BH1373" s="126"/>
      <c r="BI1373" s="126"/>
      <c r="BJ1373" s="126"/>
      <c r="BK1373" s="126"/>
      <c r="BL1373" s="126"/>
      <c r="BM1373" s="126"/>
      <c r="BN1373" s="126"/>
      <c r="BO1373" s="126"/>
      <c r="BP1373" s="126"/>
      <c r="BQ1373" s="126"/>
      <c r="BR1373" s="126"/>
      <c r="BS1373" s="126"/>
      <c r="BT1373" s="126"/>
      <c r="BU1373" s="126"/>
      <c r="BV1373" s="126"/>
      <c r="BW1373" s="126"/>
      <c r="BX1373" s="126"/>
      <c r="BY1373" s="126"/>
      <c r="BZ1373" s="126"/>
      <c r="CA1373" s="126"/>
      <c r="CB1373" s="126"/>
      <c r="CC1373" s="126"/>
      <c r="CD1373" s="126"/>
      <c r="CE1373" s="126"/>
      <c r="CF1373" s="126"/>
      <c r="CG1373" s="126"/>
      <c r="CH1373" s="126"/>
      <c r="CI1373" s="126"/>
      <c r="CJ1373" s="126"/>
      <c r="CK1373" s="126"/>
      <c r="CL1373" s="126"/>
      <c r="CM1373" s="126"/>
      <c r="CN1373" s="126"/>
      <c r="CO1373" s="126"/>
      <c r="CP1373" s="126"/>
      <c r="CQ1373" s="126"/>
      <c r="CR1373" s="126"/>
      <c r="CS1373"/>
      <c r="CT1373"/>
      <c r="CU1373"/>
      <c r="CV1373"/>
      <c r="CW1373"/>
      <c r="CX1373"/>
      <c r="CY1373"/>
      <c r="CZ1373"/>
      <c r="DA1373"/>
      <c r="DB1373"/>
    </row>
    <row r="1374" spans="1:106" s="15" customFormat="1" ht="13.4" customHeight="1">
      <c r="A1374" s="4" t="str">
        <f t="shared" si="34"/>
        <v/>
      </c>
      <c r="B1374" s="70"/>
      <c r="C1374" s="123"/>
      <c r="D1374" s="70"/>
      <c r="E1374" s="70"/>
      <c r="F1374" s="123"/>
      <c r="G1374" s="123"/>
      <c r="H1374" s="123"/>
      <c r="I1374" s="126"/>
      <c r="J1374" s="126"/>
      <c r="K1374" s="126"/>
      <c r="L1374" s="126"/>
      <c r="M1374" s="126"/>
      <c r="N1374" s="126"/>
      <c r="O1374" s="126"/>
      <c r="P1374" s="126"/>
      <c r="Q1374" s="126"/>
      <c r="R1374" s="126"/>
      <c r="S1374" s="126"/>
      <c r="T1374" s="126"/>
      <c r="U1374" s="126"/>
      <c r="V1374" s="126"/>
      <c r="W1374" s="126"/>
      <c r="X1374" s="126"/>
      <c r="Y1374" s="126"/>
      <c r="Z1374" s="126"/>
      <c r="AA1374" s="126"/>
      <c r="AB1374" s="126"/>
      <c r="AC1374" s="126"/>
      <c r="AD1374" s="126"/>
      <c r="AE1374" s="126"/>
      <c r="AF1374" s="126"/>
      <c r="AG1374" s="126"/>
      <c r="AH1374" s="126"/>
      <c r="AI1374" s="126"/>
      <c r="AJ1374" s="126"/>
      <c r="AK1374" s="126"/>
      <c r="AL1374" s="126"/>
      <c r="AM1374" s="126"/>
      <c r="AN1374" s="126"/>
      <c r="AO1374" s="126"/>
      <c r="AP1374" s="126"/>
      <c r="AQ1374" s="126"/>
      <c r="AR1374" s="126"/>
      <c r="AS1374" s="126"/>
      <c r="AT1374" s="126"/>
      <c r="AU1374" s="126"/>
      <c r="AV1374" s="126"/>
      <c r="AW1374" s="126"/>
      <c r="AX1374" s="126"/>
      <c r="AY1374" s="126"/>
      <c r="AZ1374" s="126"/>
      <c r="BA1374" s="126"/>
      <c r="BB1374" s="126"/>
      <c r="BC1374" s="126"/>
      <c r="BD1374" s="126"/>
      <c r="BE1374" s="126"/>
      <c r="BF1374" s="126"/>
      <c r="BG1374" s="126"/>
      <c r="BH1374" s="126"/>
      <c r="BI1374" s="126"/>
      <c r="BJ1374" s="126"/>
      <c r="BK1374" s="126"/>
      <c r="BL1374" s="126"/>
      <c r="BM1374" s="126"/>
      <c r="BN1374" s="126"/>
      <c r="BO1374" s="126"/>
      <c r="BP1374" s="126"/>
      <c r="BQ1374" s="126"/>
      <c r="BR1374" s="126"/>
      <c r="BS1374" s="126"/>
      <c r="BT1374" s="126"/>
      <c r="BU1374" s="126"/>
      <c r="BV1374" s="126"/>
      <c r="BW1374" s="126"/>
      <c r="BX1374" s="126"/>
      <c r="BY1374" s="126"/>
      <c r="BZ1374" s="126"/>
      <c r="CA1374" s="126"/>
      <c r="CB1374" s="126"/>
      <c r="CC1374" s="126"/>
      <c r="CD1374" s="126"/>
      <c r="CE1374" s="126"/>
      <c r="CF1374" s="126"/>
      <c r="CG1374" s="126"/>
      <c r="CH1374" s="126"/>
      <c r="CI1374" s="126"/>
      <c r="CJ1374" s="126"/>
      <c r="CK1374" s="126"/>
      <c r="CL1374" s="126"/>
      <c r="CM1374" s="126"/>
      <c r="CN1374" s="126"/>
      <c r="CO1374" s="126"/>
      <c r="CP1374" s="126"/>
      <c r="CQ1374" s="126"/>
      <c r="CR1374" s="126"/>
      <c r="CS1374"/>
      <c r="CT1374"/>
      <c r="CU1374"/>
      <c r="CV1374"/>
      <c r="CW1374"/>
      <c r="CX1374"/>
      <c r="CY1374"/>
      <c r="CZ1374"/>
      <c r="DA1374"/>
      <c r="DB1374"/>
    </row>
    <row r="1375" spans="1:106" s="15" customFormat="1" ht="13.4" customHeight="1">
      <c r="A1375" s="4" t="str">
        <f t="shared" si="34"/>
        <v/>
      </c>
      <c r="B1375" s="70"/>
      <c r="C1375" s="123"/>
      <c r="D1375" s="70"/>
      <c r="E1375" s="70"/>
      <c r="F1375" s="123"/>
      <c r="G1375" s="123"/>
      <c r="H1375" s="123"/>
      <c r="I1375" s="126"/>
      <c r="J1375" s="126"/>
      <c r="K1375" s="126"/>
      <c r="L1375" s="126"/>
      <c r="M1375" s="126"/>
      <c r="N1375" s="126"/>
      <c r="O1375" s="126"/>
      <c r="P1375" s="126"/>
      <c r="Q1375" s="126"/>
      <c r="R1375" s="126"/>
      <c r="S1375" s="126"/>
      <c r="T1375" s="126"/>
      <c r="U1375" s="126"/>
      <c r="V1375" s="126"/>
      <c r="W1375" s="126"/>
      <c r="X1375" s="126"/>
      <c r="Y1375" s="126"/>
      <c r="Z1375" s="126"/>
      <c r="AA1375" s="126"/>
      <c r="AB1375" s="126"/>
      <c r="AC1375" s="126"/>
      <c r="AD1375" s="126"/>
      <c r="AE1375" s="126"/>
      <c r="AF1375" s="126"/>
      <c r="AG1375" s="126"/>
      <c r="AH1375" s="126"/>
      <c r="AI1375" s="126"/>
      <c r="AJ1375" s="126"/>
      <c r="AK1375" s="126"/>
      <c r="AL1375" s="126"/>
      <c r="AM1375" s="126"/>
      <c r="AN1375" s="126"/>
      <c r="AO1375" s="126"/>
      <c r="AP1375" s="126"/>
      <c r="AQ1375" s="126"/>
      <c r="AR1375" s="126"/>
      <c r="AS1375" s="126"/>
      <c r="AT1375" s="126"/>
      <c r="AU1375" s="126"/>
      <c r="AV1375" s="126"/>
      <c r="AW1375" s="126"/>
      <c r="AX1375" s="126"/>
      <c r="AY1375" s="126"/>
      <c r="AZ1375" s="126"/>
      <c r="BA1375" s="126"/>
      <c r="BB1375" s="126"/>
      <c r="BC1375" s="126"/>
      <c r="BD1375" s="126"/>
      <c r="BE1375" s="126"/>
      <c r="BF1375" s="126"/>
      <c r="BG1375" s="126"/>
      <c r="BH1375" s="126"/>
      <c r="BI1375" s="126"/>
      <c r="BJ1375" s="126"/>
      <c r="BK1375" s="126"/>
      <c r="BL1375" s="126"/>
      <c r="BM1375" s="126"/>
      <c r="BN1375" s="126"/>
      <c r="BO1375" s="126"/>
      <c r="BP1375" s="126"/>
      <c r="BQ1375" s="126"/>
      <c r="BR1375" s="126"/>
      <c r="BS1375" s="126"/>
      <c r="BT1375" s="126"/>
      <c r="BU1375" s="126"/>
      <c r="BV1375" s="126"/>
      <c r="BW1375" s="126"/>
      <c r="BX1375" s="126"/>
      <c r="BY1375" s="126"/>
      <c r="BZ1375" s="126"/>
      <c r="CA1375" s="126"/>
      <c r="CB1375" s="126"/>
      <c r="CC1375" s="126"/>
      <c r="CD1375" s="126"/>
      <c r="CE1375" s="126"/>
      <c r="CF1375" s="126"/>
      <c r="CG1375" s="126"/>
      <c r="CH1375" s="126"/>
      <c r="CI1375" s="126"/>
      <c r="CJ1375" s="126"/>
      <c r="CK1375" s="126"/>
      <c r="CL1375" s="126"/>
      <c r="CM1375" s="126"/>
      <c r="CN1375" s="126"/>
      <c r="CO1375" s="126"/>
      <c r="CP1375" s="126"/>
      <c r="CQ1375" s="126"/>
      <c r="CR1375" s="126"/>
      <c r="CS1375"/>
      <c r="CT1375"/>
      <c r="CU1375"/>
      <c r="CV1375"/>
      <c r="CW1375"/>
      <c r="CX1375"/>
      <c r="CY1375"/>
      <c r="CZ1375"/>
      <c r="DA1375"/>
      <c r="DB1375"/>
    </row>
    <row r="1376" spans="1:106" s="15" customFormat="1" ht="13.4" customHeight="1">
      <c r="A1376" s="4" t="str">
        <f t="shared" si="34"/>
        <v/>
      </c>
      <c r="B1376" s="70"/>
      <c r="C1376" s="123"/>
      <c r="D1376" s="70"/>
      <c r="E1376" s="70"/>
      <c r="F1376" s="123"/>
      <c r="G1376" s="123"/>
      <c r="H1376" s="123"/>
      <c r="I1376" s="126"/>
      <c r="J1376" s="126"/>
      <c r="K1376" s="126"/>
      <c r="L1376" s="126"/>
      <c r="M1376" s="126"/>
      <c r="N1376" s="126"/>
      <c r="O1376" s="126"/>
      <c r="P1376" s="126"/>
      <c r="Q1376" s="126"/>
      <c r="R1376" s="126"/>
      <c r="S1376" s="126"/>
      <c r="T1376" s="126"/>
      <c r="U1376" s="126"/>
      <c r="V1376" s="126"/>
      <c r="W1376" s="126"/>
      <c r="X1376" s="126"/>
      <c r="Y1376" s="126"/>
      <c r="Z1376" s="126"/>
      <c r="AA1376" s="126"/>
      <c r="AB1376" s="126"/>
      <c r="AC1376" s="126"/>
      <c r="AD1376" s="126"/>
      <c r="AE1376" s="126"/>
      <c r="AF1376" s="126"/>
      <c r="AG1376" s="126"/>
      <c r="AH1376" s="126"/>
      <c r="AI1376" s="126"/>
      <c r="AJ1376" s="126"/>
      <c r="AK1376" s="126"/>
      <c r="AL1376" s="126"/>
      <c r="AM1376" s="126"/>
      <c r="AN1376" s="126"/>
      <c r="AO1376" s="126"/>
      <c r="AP1376" s="126"/>
      <c r="AQ1376" s="126"/>
      <c r="AR1376" s="126"/>
      <c r="AS1376" s="126"/>
      <c r="AT1376" s="126"/>
      <c r="AU1376" s="126"/>
      <c r="AV1376" s="126"/>
      <c r="AW1376" s="126"/>
      <c r="AX1376" s="126"/>
      <c r="AY1376" s="126"/>
      <c r="AZ1376" s="126"/>
      <c r="BA1376" s="126"/>
      <c r="BB1376" s="126"/>
      <c r="BC1376" s="126"/>
      <c r="BD1376" s="126"/>
      <c r="BE1376" s="126"/>
      <c r="BF1376" s="126"/>
      <c r="BG1376" s="126"/>
      <c r="BH1376" s="126"/>
      <c r="BI1376" s="126"/>
      <c r="BJ1376" s="126"/>
      <c r="BK1376" s="126"/>
      <c r="BL1376" s="126"/>
      <c r="BM1376" s="126"/>
      <c r="BN1376" s="126"/>
      <c r="BO1376" s="126"/>
      <c r="BP1376" s="126"/>
      <c r="BQ1376" s="126"/>
      <c r="BR1376" s="126"/>
      <c r="BS1376" s="126"/>
      <c r="BT1376" s="126"/>
      <c r="BU1376" s="126"/>
      <c r="BV1376" s="126"/>
      <c r="BW1376" s="126"/>
      <c r="BX1376" s="126"/>
      <c r="BY1376" s="126"/>
      <c r="BZ1376" s="126"/>
      <c r="CA1376" s="126"/>
      <c r="CB1376" s="126"/>
      <c r="CC1376" s="126"/>
      <c r="CD1376" s="126"/>
      <c r="CE1376" s="126"/>
      <c r="CF1376" s="126"/>
      <c r="CG1376" s="126"/>
      <c r="CH1376" s="126"/>
      <c r="CI1376" s="126"/>
      <c r="CJ1376" s="126"/>
      <c r="CK1376" s="126"/>
      <c r="CL1376" s="126"/>
      <c r="CM1376" s="126"/>
      <c r="CN1376" s="126"/>
      <c r="CO1376" s="126"/>
      <c r="CP1376" s="126"/>
      <c r="CQ1376" s="126"/>
      <c r="CR1376" s="126"/>
      <c r="CS1376"/>
      <c r="CT1376"/>
      <c r="CU1376"/>
      <c r="CV1376"/>
      <c r="CW1376"/>
      <c r="CX1376"/>
      <c r="CY1376"/>
      <c r="CZ1376"/>
      <c r="DA1376"/>
      <c r="DB1376"/>
    </row>
    <row r="1377" spans="1:106" s="15" customFormat="1" ht="13.4" customHeight="1">
      <c r="A1377" s="4" t="str">
        <f t="shared" si="34"/>
        <v/>
      </c>
      <c r="B1377" s="70"/>
      <c r="C1377" s="123"/>
      <c r="D1377" s="70"/>
      <c r="E1377" s="70"/>
      <c r="F1377" s="123"/>
      <c r="G1377" s="123"/>
      <c r="H1377" s="123"/>
      <c r="I1377" s="126"/>
      <c r="J1377" s="126"/>
      <c r="K1377" s="126"/>
      <c r="L1377" s="126"/>
      <c r="M1377" s="126"/>
      <c r="N1377" s="126"/>
      <c r="O1377" s="126"/>
      <c r="P1377" s="126"/>
      <c r="Q1377" s="126"/>
      <c r="R1377" s="126"/>
      <c r="S1377" s="126"/>
      <c r="T1377" s="126"/>
      <c r="U1377" s="126"/>
      <c r="V1377" s="126"/>
      <c r="W1377" s="126"/>
      <c r="X1377" s="126"/>
      <c r="Y1377" s="126"/>
      <c r="Z1377" s="126"/>
      <c r="AA1377" s="126"/>
      <c r="AB1377" s="126"/>
      <c r="AC1377" s="126"/>
      <c r="AD1377" s="126"/>
      <c r="AE1377" s="126"/>
      <c r="AF1377" s="126"/>
      <c r="AG1377" s="126"/>
      <c r="AH1377" s="126"/>
      <c r="AI1377" s="126"/>
      <c r="AJ1377" s="126"/>
      <c r="AK1377" s="126"/>
      <c r="AL1377" s="126"/>
      <c r="AM1377" s="126"/>
      <c r="AN1377" s="126"/>
      <c r="AO1377" s="126"/>
      <c r="AP1377" s="126"/>
      <c r="AQ1377" s="126"/>
      <c r="AR1377" s="126"/>
      <c r="AS1377" s="126"/>
      <c r="AT1377" s="126"/>
      <c r="AU1377" s="126"/>
      <c r="AV1377" s="126"/>
      <c r="AW1377" s="126"/>
      <c r="AX1377" s="126"/>
      <c r="AY1377" s="126"/>
      <c r="AZ1377" s="126"/>
      <c r="BA1377" s="126"/>
      <c r="BB1377" s="126"/>
      <c r="BC1377" s="126"/>
      <c r="BD1377" s="126"/>
      <c r="BE1377" s="126"/>
      <c r="BF1377" s="126"/>
      <c r="BG1377" s="126"/>
      <c r="BH1377" s="126"/>
      <c r="BI1377" s="126"/>
      <c r="BJ1377" s="126"/>
      <c r="BK1377" s="126"/>
      <c r="BL1377" s="126"/>
      <c r="BM1377" s="126"/>
      <c r="BN1377" s="126"/>
      <c r="BO1377" s="126"/>
      <c r="BP1377" s="126"/>
      <c r="BQ1377" s="126"/>
      <c r="BR1377" s="126"/>
      <c r="BS1377" s="126"/>
      <c r="BT1377" s="126"/>
      <c r="BU1377" s="126"/>
      <c r="BV1377" s="126"/>
      <c r="BW1377" s="126"/>
      <c r="BX1377" s="126"/>
      <c r="BY1377" s="126"/>
      <c r="BZ1377" s="126"/>
      <c r="CA1377" s="126"/>
      <c r="CB1377" s="126"/>
      <c r="CC1377" s="126"/>
      <c r="CD1377" s="126"/>
      <c r="CE1377" s="126"/>
      <c r="CF1377" s="126"/>
      <c r="CG1377" s="126"/>
      <c r="CH1377" s="126"/>
      <c r="CI1377" s="126"/>
      <c r="CJ1377" s="126"/>
      <c r="CK1377" s="126"/>
      <c r="CL1377" s="126"/>
      <c r="CM1377" s="126"/>
      <c r="CN1377" s="126"/>
      <c r="CO1377" s="126"/>
      <c r="CP1377" s="126"/>
      <c r="CQ1377" s="126"/>
      <c r="CR1377" s="126"/>
      <c r="CS1377"/>
      <c r="CT1377"/>
      <c r="CU1377"/>
      <c r="CV1377"/>
      <c r="CW1377"/>
      <c r="CX1377"/>
      <c r="CY1377"/>
      <c r="CZ1377"/>
      <c r="DA1377"/>
      <c r="DB1377"/>
    </row>
    <row r="1378" spans="1:106" s="15" customFormat="1" ht="13.4" customHeight="1">
      <c r="A1378" s="4" t="str">
        <f t="shared" si="34"/>
        <v/>
      </c>
      <c r="B1378" s="70"/>
      <c r="C1378" s="123"/>
      <c r="D1378" s="70"/>
      <c r="E1378" s="70"/>
      <c r="F1378" s="123"/>
      <c r="G1378" s="123"/>
      <c r="H1378" s="123"/>
      <c r="I1378" s="126"/>
      <c r="J1378" s="126"/>
      <c r="K1378" s="126"/>
      <c r="L1378" s="126"/>
      <c r="M1378" s="126"/>
      <c r="N1378" s="126"/>
      <c r="O1378" s="126"/>
      <c r="P1378" s="126"/>
      <c r="Q1378" s="126"/>
      <c r="R1378" s="126"/>
      <c r="S1378" s="126"/>
      <c r="T1378" s="126"/>
      <c r="U1378" s="126"/>
      <c r="V1378" s="126"/>
      <c r="W1378" s="126"/>
      <c r="X1378" s="126"/>
      <c r="Y1378" s="126"/>
      <c r="Z1378" s="126"/>
      <c r="AA1378" s="126"/>
      <c r="AB1378" s="126"/>
      <c r="AC1378" s="126"/>
      <c r="AD1378" s="126"/>
      <c r="AE1378" s="126"/>
      <c r="AF1378" s="126"/>
      <c r="AG1378" s="126"/>
      <c r="AH1378" s="126"/>
      <c r="AI1378" s="126"/>
      <c r="AJ1378" s="126"/>
      <c r="AK1378" s="126"/>
      <c r="AL1378" s="126"/>
      <c r="AM1378" s="126"/>
      <c r="AN1378" s="126"/>
      <c r="AO1378" s="126"/>
      <c r="AP1378" s="126"/>
      <c r="AQ1378" s="126"/>
      <c r="AR1378" s="126"/>
      <c r="AS1378" s="126"/>
      <c r="AT1378" s="126"/>
      <c r="AU1378" s="126"/>
      <c r="AV1378" s="126"/>
      <c r="AW1378" s="126"/>
      <c r="AX1378" s="126"/>
      <c r="AY1378" s="126"/>
      <c r="AZ1378" s="126"/>
      <c r="BA1378" s="126"/>
      <c r="BB1378" s="126"/>
      <c r="BC1378" s="126"/>
      <c r="BD1378" s="126"/>
      <c r="BE1378" s="126"/>
      <c r="BF1378" s="126"/>
      <c r="BG1378" s="126"/>
      <c r="BH1378" s="126"/>
      <c r="BI1378" s="126"/>
      <c r="BJ1378" s="126"/>
      <c r="BK1378" s="126"/>
      <c r="BL1378" s="126"/>
      <c r="BM1378" s="126"/>
      <c r="BN1378" s="126"/>
      <c r="BO1378" s="126"/>
      <c r="BP1378" s="126"/>
      <c r="BQ1378" s="126"/>
      <c r="BR1378" s="126"/>
      <c r="BS1378" s="126"/>
      <c r="BT1378" s="126"/>
      <c r="BU1378" s="126"/>
      <c r="BV1378" s="126"/>
      <c r="BW1378" s="126"/>
      <c r="BX1378" s="126"/>
      <c r="BY1378" s="126"/>
      <c r="BZ1378" s="126"/>
      <c r="CA1378" s="126"/>
      <c r="CB1378" s="126"/>
      <c r="CC1378" s="126"/>
      <c r="CD1378" s="126"/>
      <c r="CE1378" s="126"/>
      <c r="CF1378" s="126"/>
      <c r="CG1378" s="126"/>
      <c r="CH1378" s="126"/>
      <c r="CI1378" s="126"/>
      <c r="CJ1378" s="126"/>
      <c r="CK1378" s="126"/>
      <c r="CL1378" s="126"/>
      <c r="CM1378" s="126"/>
      <c r="CN1378" s="126"/>
      <c r="CO1378" s="126"/>
      <c r="CP1378" s="126"/>
      <c r="CQ1378" s="126"/>
      <c r="CR1378" s="126"/>
      <c r="CS1378"/>
      <c r="CT1378"/>
      <c r="CU1378"/>
      <c r="CV1378"/>
      <c r="CW1378"/>
      <c r="CX1378"/>
      <c r="CY1378"/>
      <c r="CZ1378"/>
      <c r="DA1378"/>
      <c r="DB1378"/>
    </row>
    <row r="1379" spans="1:106" s="15" customFormat="1" ht="13.4" customHeight="1">
      <c r="A1379" s="4" t="str">
        <f t="shared" si="34"/>
        <v/>
      </c>
      <c r="B1379" s="70"/>
      <c r="C1379" s="123"/>
      <c r="D1379" s="70"/>
      <c r="E1379" s="70"/>
      <c r="F1379" s="123"/>
      <c r="G1379" s="123"/>
      <c r="H1379" s="123"/>
      <c r="I1379" s="126"/>
      <c r="J1379" s="126"/>
      <c r="K1379" s="126"/>
      <c r="L1379" s="126"/>
      <c r="M1379" s="126"/>
      <c r="N1379" s="126"/>
      <c r="O1379" s="126"/>
      <c r="P1379" s="126"/>
      <c r="Q1379" s="126"/>
      <c r="R1379" s="126"/>
      <c r="S1379" s="126"/>
      <c r="T1379" s="126"/>
      <c r="U1379" s="126"/>
      <c r="V1379" s="126"/>
      <c r="W1379" s="126"/>
      <c r="X1379" s="126"/>
      <c r="Y1379" s="126"/>
      <c r="Z1379" s="126"/>
      <c r="AA1379" s="126"/>
      <c r="AB1379" s="126"/>
      <c r="AC1379" s="126"/>
      <c r="AD1379" s="126"/>
      <c r="AE1379" s="126"/>
      <c r="AF1379" s="126"/>
      <c r="AG1379" s="126"/>
      <c r="AH1379" s="126"/>
      <c r="AI1379" s="126"/>
      <c r="AJ1379" s="126"/>
      <c r="AK1379" s="126"/>
      <c r="AL1379" s="126"/>
      <c r="AM1379" s="126"/>
      <c r="AN1379" s="126"/>
      <c r="AO1379" s="126"/>
      <c r="AP1379" s="126"/>
      <c r="AQ1379" s="126"/>
      <c r="AR1379" s="126"/>
      <c r="AS1379" s="126"/>
      <c r="AT1379" s="126"/>
      <c r="AU1379" s="126"/>
      <c r="AV1379" s="126"/>
      <c r="AW1379" s="126"/>
      <c r="AX1379" s="126"/>
      <c r="AY1379" s="126"/>
      <c r="AZ1379" s="126"/>
      <c r="BA1379" s="126"/>
      <c r="BB1379" s="126"/>
      <c r="BC1379" s="126"/>
      <c r="BD1379" s="126"/>
      <c r="BE1379" s="126"/>
      <c r="BF1379" s="126"/>
      <c r="BG1379" s="126"/>
      <c r="BH1379" s="126"/>
      <c r="BI1379" s="126"/>
      <c r="BJ1379" s="126"/>
      <c r="BK1379" s="126"/>
      <c r="BL1379" s="126"/>
      <c r="BM1379" s="126"/>
      <c r="BN1379" s="126"/>
      <c r="BO1379" s="126"/>
      <c r="BP1379" s="126"/>
      <c r="BQ1379" s="126"/>
      <c r="BR1379" s="126"/>
      <c r="BS1379" s="126"/>
      <c r="BT1379" s="126"/>
      <c r="BU1379" s="126"/>
      <c r="BV1379" s="126"/>
      <c r="BW1379" s="126"/>
      <c r="BX1379" s="126"/>
      <c r="BY1379" s="126"/>
      <c r="BZ1379" s="126"/>
      <c r="CA1379" s="126"/>
      <c r="CB1379" s="126"/>
      <c r="CC1379" s="126"/>
      <c r="CD1379" s="126"/>
      <c r="CE1379" s="126"/>
      <c r="CF1379" s="126"/>
      <c r="CG1379" s="126"/>
      <c r="CH1379" s="126"/>
      <c r="CI1379" s="126"/>
      <c r="CJ1379" s="126"/>
      <c r="CK1379" s="126"/>
      <c r="CL1379" s="126"/>
      <c r="CM1379" s="126"/>
      <c r="CN1379" s="126"/>
      <c r="CO1379" s="126"/>
      <c r="CP1379" s="126"/>
      <c r="CQ1379" s="126"/>
      <c r="CR1379" s="126"/>
      <c r="CS1379"/>
      <c r="CT1379"/>
      <c r="CU1379"/>
      <c r="CV1379"/>
      <c r="CW1379"/>
      <c r="CX1379"/>
      <c r="CY1379"/>
      <c r="CZ1379"/>
      <c r="DA1379"/>
      <c r="DB1379"/>
    </row>
    <row r="1380" spans="1:106" s="15" customFormat="1" ht="13.4" customHeight="1">
      <c r="A1380" s="4" t="str">
        <f t="shared" si="34"/>
        <v/>
      </c>
      <c r="B1380" s="70"/>
      <c r="C1380" s="123"/>
      <c r="D1380" s="70"/>
      <c r="E1380" s="70"/>
      <c r="F1380" s="123"/>
      <c r="G1380" s="123"/>
      <c r="H1380" s="123"/>
      <c r="I1380" s="126"/>
      <c r="J1380" s="126"/>
      <c r="K1380" s="126"/>
      <c r="L1380" s="126"/>
      <c r="M1380" s="126"/>
      <c r="N1380" s="126"/>
      <c r="O1380" s="126"/>
      <c r="P1380" s="126"/>
      <c r="Q1380" s="126"/>
      <c r="R1380" s="126"/>
      <c r="S1380" s="126"/>
      <c r="T1380" s="126"/>
      <c r="U1380" s="126"/>
      <c r="V1380" s="126"/>
      <c r="W1380" s="126"/>
      <c r="X1380" s="126"/>
      <c r="Y1380" s="126"/>
      <c r="Z1380" s="126"/>
      <c r="AA1380" s="126"/>
      <c r="AB1380" s="126"/>
      <c r="AC1380" s="126"/>
      <c r="AD1380" s="126"/>
      <c r="AE1380" s="126"/>
      <c r="AF1380" s="126"/>
      <c r="AG1380" s="126"/>
      <c r="AH1380" s="126"/>
      <c r="AI1380" s="126"/>
      <c r="AJ1380" s="126"/>
      <c r="AK1380" s="126"/>
      <c r="AL1380" s="126"/>
      <c r="AM1380" s="126"/>
      <c r="AN1380" s="126"/>
      <c r="AO1380" s="126"/>
      <c r="AP1380" s="126"/>
      <c r="AQ1380" s="126"/>
      <c r="AR1380" s="126"/>
      <c r="AS1380" s="126"/>
      <c r="AT1380" s="126"/>
      <c r="AU1380" s="126"/>
      <c r="AV1380" s="126"/>
      <c r="AW1380" s="126"/>
      <c r="AX1380" s="126"/>
      <c r="AY1380" s="126"/>
      <c r="AZ1380" s="126"/>
      <c r="BA1380" s="126"/>
      <c r="BB1380" s="126"/>
      <c r="BC1380" s="126"/>
      <c r="BD1380" s="126"/>
      <c r="BE1380" s="126"/>
      <c r="BF1380" s="126"/>
      <c r="BG1380" s="126"/>
      <c r="BH1380" s="126"/>
      <c r="BI1380" s="126"/>
      <c r="BJ1380" s="126"/>
      <c r="BK1380" s="126"/>
      <c r="BL1380" s="126"/>
      <c r="BM1380" s="126"/>
      <c r="BN1380" s="126"/>
      <c r="BO1380" s="126"/>
      <c r="BP1380" s="126"/>
      <c r="BQ1380" s="126"/>
      <c r="BR1380" s="126"/>
      <c r="BS1380" s="126"/>
      <c r="BT1380" s="126"/>
      <c r="BU1380" s="126"/>
      <c r="BV1380" s="126"/>
      <c r="BW1380" s="126"/>
      <c r="BX1380" s="126"/>
      <c r="BY1380" s="126"/>
      <c r="BZ1380" s="126"/>
      <c r="CA1380" s="126"/>
      <c r="CB1380" s="126"/>
      <c r="CC1380" s="126"/>
      <c r="CD1380" s="126"/>
      <c r="CE1380" s="126"/>
      <c r="CF1380" s="126"/>
      <c r="CG1380" s="126"/>
      <c r="CH1380" s="126"/>
      <c r="CI1380" s="126"/>
      <c r="CJ1380" s="126"/>
      <c r="CK1380" s="126"/>
      <c r="CL1380" s="126"/>
      <c r="CM1380" s="126"/>
      <c r="CN1380" s="126"/>
      <c r="CO1380" s="126"/>
      <c r="CP1380" s="126"/>
      <c r="CQ1380" s="126"/>
      <c r="CR1380" s="126"/>
      <c r="CS1380"/>
      <c r="CT1380"/>
      <c r="CU1380"/>
      <c r="CV1380"/>
      <c r="CW1380"/>
      <c r="CX1380"/>
      <c r="CY1380"/>
      <c r="CZ1380"/>
      <c r="DA1380"/>
      <c r="DB1380"/>
    </row>
    <row r="1381" spans="1:106" s="15" customFormat="1" ht="13.4" customHeight="1">
      <c r="A1381" s="4" t="str">
        <f t="shared" si="34"/>
        <v/>
      </c>
      <c r="B1381" s="70"/>
      <c r="C1381" s="123"/>
      <c r="D1381" s="70"/>
      <c r="E1381" s="70"/>
      <c r="F1381" s="123"/>
      <c r="G1381" s="123"/>
      <c r="H1381" s="123"/>
      <c r="I1381" s="126"/>
      <c r="J1381" s="126"/>
      <c r="K1381" s="126"/>
      <c r="L1381" s="126"/>
      <c r="M1381" s="126"/>
      <c r="N1381" s="126"/>
      <c r="O1381" s="126"/>
      <c r="P1381" s="126"/>
      <c r="Q1381" s="126"/>
      <c r="R1381" s="126"/>
      <c r="S1381" s="126"/>
      <c r="T1381" s="126"/>
      <c r="U1381" s="126"/>
      <c r="V1381" s="126"/>
      <c r="W1381" s="126"/>
      <c r="X1381" s="126"/>
      <c r="Y1381" s="126"/>
      <c r="Z1381" s="126"/>
      <c r="AA1381" s="126"/>
      <c r="AB1381" s="126"/>
      <c r="AC1381" s="126"/>
      <c r="AD1381" s="126"/>
      <c r="AE1381" s="126"/>
      <c r="AF1381" s="126"/>
      <c r="AG1381" s="126"/>
      <c r="AH1381" s="126"/>
      <c r="AI1381" s="126"/>
      <c r="AJ1381" s="126"/>
      <c r="AK1381" s="126"/>
      <c r="AL1381" s="126"/>
      <c r="AM1381" s="126"/>
      <c r="AN1381" s="126"/>
      <c r="AO1381" s="126"/>
      <c r="AP1381" s="126"/>
      <c r="AQ1381" s="126"/>
      <c r="AR1381" s="126"/>
      <c r="AS1381" s="126"/>
      <c r="AT1381" s="126"/>
      <c r="AU1381" s="126"/>
      <c r="AV1381" s="126"/>
      <c r="AW1381" s="126"/>
      <c r="AX1381" s="126"/>
      <c r="AY1381" s="126"/>
      <c r="AZ1381" s="126"/>
      <c r="BA1381" s="126"/>
      <c r="BB1381" s="126"/>
      <c r="BC1381" s="126"/>
      <c r="BD1381" s="126"/>
      <c r="BE1381" s="126"/>
      <c r="BF1381" s="126"/>
      <c r="BG1381" s="126"/>
      <c r="BH1381" s="126"/>
      <c r="BI1381" s="126"/>
      <c r="BJ1381" s="126"/>
      <c r="BK1381" s="126"/>
      <c r="BL1381" s="126"/>
      <c r="BM1381" s="126"/>
      <c r="BN1381" s="126"/>
      <c r="BO1381" s="126"/>
      <c r="BP1381" s="126"/>
      <c r="BQ1381" s="126"/>
      <c r="BR1381" s="126"/>
      <c r="BS1381" s="126"/>
      <c r="BT1381" s="126"/>
      <c r="BU1381" s="126"/>
      <c r="BV1381" s="126"/>
      <c r="BW1381" s="126"/>
      <c r="BX1381" s="126"/>
      <c r="BY1381" s="126"/>
      <c r="BZ1381" s="126"/>
      <c r="CA1381" s="126"/>
      <c r="CB1381" s="126"/>
      <c r="CC1381" s="126"/>
      <c r="CD1381" s="126"/>
      <c r="CE1381" s="126"/>
      <c r="CF1381" s="126"/>
      <c r="CG1381" s="126"/>
      <c r="CH1381" s="126"/>
      <c r="CI1381" s="126"/>
      <c r="CJ1381" s="126"/>
      <c r="CK1381" s="126"/>
      <c r="CL1381" s="126"/>
      <c r="CM1381" s="126"/>
      <c r="CN1381" s="126"/>
      <c r="CO1381" s="126"/>
      <c r="CP1381" s="126"/>
      <c r="CQ1381" s="126"/>
      <c r="CR1381" s="126"/>
      <c r="CS1381"/>
      <c r="CT1381"/>
      <c r="CU1381"/>
      <c r="CV1381"/>
      <c r="CW1381"/>
      <c r="CX1381"/>
      <c r="CY1381"/>
      <c r="CZ1381"/>
      <c r="DA1381"/>
      <c r="DB1381"/>
    </row>
    <row r="1382" spans="1:106" s="15" customFormat="1" ht="13.4" customHeight="1">
      <c r="A1382" s="4" t="str">
        <f t="shared" si="34"/>
        <v/>
      </c>
      <c r="B1382" s="70"/>
      <c r="C1382" s="123"/>
      <c r="D1382" s="70"/>
      <c r="E1382" s="70"/>
      <c r="F1382" s="123"/>
      <c r="G1382" s="123"/>
      <c r="H1382" s="123"/>
      <c r="I1382" s="126"/>
      <c r="J1382" s="126"/>
      <c r="K1382" s="126"/>
      <c r="L1382" s="126"/>
      <c r="M1382" s="126"/>
      <c r="N1382" s="126"/>
      <c r="O1382" s="126"/>
      <c r="P1382" s="126"/>
      <c r="Q1382" s="126"/>
      <c r="R1382" s="126"/>
      <c r="S1382" s="126"/>
      <c r="T1382" s="126"/>
      <c r="U1382" s="126"/>
      <c r="V1382" s="126"/>
      <c r="W1382" s="126"/>
      <c r="X1382" s="126"/>
      <c r="Y1382" s="126"/>
      <c r="Z1382" s="126"/>
      <c r="AA1382" s="126"/>
      <c r="AB1382" s="126"/>
      <c r="AC1382" s="126"/>
      <c r="AD1382" s="126"/>
      <c r="AE1382" s="126"/>
      <c r="AF1382" s="126"/>
      <c r="AG1382" s="126"/>
      <c r="AH1382" s="126"/>
      <c r="AI1382" s="126"/>
      <c r="AJ1382" s="126"/>
      <c r="AK1382" s="126"/>
      <c r="AL1382" s="126"/>
      <c r="AM1382" s="126"/>
      <c r="AN1382" s="126"/>
      <c r="AO1382" s="126"/>
      <c r="AP1382" s="126"/>
      <c r="AQ1382" s="126"/>
      <c r="AR1382" s="126"/>
      <c r="AS1382" s="126"/>
      <c r="AT1382" s="126"/>
      <c r="AU1382" s="126"/>
      <c r="AV1382" s="126"/>
      <c r="AW1382" s="126"/>
      <c r="AX1382" s="126"/>
      <c r="AY1382" s="126"/>
      <c r="AZ1382" s="126"/>
      <c r="BA1382" s="126"/>
      <c r="BB1382" s="126"/>
      <c r="BC1382" s="126"/>
      <c r="BD1382" s="126"/>
      <c r="BE1382" s="126"/>
      <c r="BF1382" s="126"/>
      <c r="BG1382" s="126"/>
      <c r="BH1382" s="126"/>
      <c r="BI1382" s="126"/>
      <c r="BJ1382" s="126"/>
      <c r="BK1382" s="126"/>
      <c r="BL1382" s="126"/>
      <c r="BM1382" s="126"/>
      <c r="BN1382" s="126"/>
      <c r="BO1382" s="126"/>
      <c r="BP1382" s="126"/>
      <c r="BQ1382" s="126"/>
      <c r="BR1382" s="126"/>
      <c r="BS1382" s="126"/>
      <c r="BT1382" s="126"/>
      <c r="BU1382" s="126"/>
      <c r="BV1382" s="126"/>
      <c r="BW1382" s="126"/>
      <c r="BX1382" s="126"/>
      <c r="BY1382" s="126"/>
      <c r="BZ1382" s="126"/>
      <c r="CA1382" s="126"/>
      <c r="CB1382" s="126"/>
      <c r="CC1382" s="126"/>
      <c r="CD1382" s="126"/>
      <c r="CE1382" s="126"/>
      <c r="CF1382" s="126"/>
      <c r="CG1382" s="126"/>
      <c r="CH1382" s="126"/>
      <c r="CI1382" s="126"/>
      <c r="CJ1382" s="126"/>
      <c r="CK1382" s="126"/>
      <c r="CL1382" s="126"/>
      <c r="CM1382" s="126"/>
      <c r="CN1382" s="126"/>
      <c r="CO1382" s="126"/>
      <c r="CP1382" s="126"/>
      <c r="CQ1382" s="126"/>
      <c r="CR1382" s="126"/>
      <c r="CS1382"/>
      <c r="CT1382"/>
      <c r="CU1382"/>
      <c r="CV1382"/>
      <c r="CW1382"/>
      <c r="CX1382"/>
      <c r="CY1382"/>
      <c r="CZ1382"/>
      <c r="DA1382"/>
      <c r="DB1382"/>
    </row>
    <row r="1383" spans="1:106" s="15" customFormat="1" ht="13.4" customHeight="1">
      <c r="A1383" s="4" t="str">
        <f t="shared" si="34"/>
        <v/>
      </c>
      <c r="B1383" s="70"/>
      <c r="C1383" s="123"/>
      <c r="D1383" s="70"/>
      <c r="E1383" s="70"/>
      <c r="F1383" s="123"/>
      <c r="G1383" s="123"/>
      <c r="H1383" s="123"/>
      <c r="I1383" s="126"/>
      <c r="J1383" s="126"/>
      <c r="K1383" s="126"/>
      <c r="L1383" s="126"/>
      <c r="M1383" s="126"/>
      <c r="N1383" s="126"/>
      <c r="O1383" s="126"/>
      <c r="P1383" s="126"/>
      <c r="Q1383" s="126"/>
      <c r="R1383" s="126"/>
      <c r="S1383" s="126"/>
      <c r="T1383" s="126"/>
      <c r="U1383" s="126"/>
      <c r="V1383" s="126"/>
      <c r="W1383" s="126"/>
      <c r="X1383" s="126"/>
      <c r="Y1383" s="126"/>
      <c r="Z1383" s="126"/>
      <c r="AA1383" s="126"/>
      <c r="AB1383" s="126"/>
      <c r="AC1383" s="126"/>
      <c r="AD1383" s="126"/>
      <c r="AE1383" s="126"/>
      <c r="AF1383" s="126"/>
      <c r="AG1383" s="126"/>
      <c r="AH1383" s="126"/>
      <c r="AI1383" s="126"/>
      <c r="AJ1383" s="126"/>
      <c r="AK1383" s="126"/>
      <c r="AL1383" s="126"/>
      <c r="AM1383" s="126"/>
      <c r="AN1383" s="126"/>
      <c r="AO1383" s="126"/>
      <c r="AP1383" s="126"/>
      <c r="AQ1383" s="126"/>
      <c r="AR1383" s="126"/>
      <c r="AS1383" s="126"/>
      <c r="AT1383" s="126"/>
      <c r="AU1383" s="126"/>
      <c r="AV1383" s="126"/>
      <c r="AW1383" s="126"/>
      <c r="AX1383" s="126"/>
      <c r="AY1383" s="126"/>
      <c r="AZ1383" s="126"/>
      <c r="BA1383" s="126"/>
      <c r="BB1383" s="126"/>
      <c r="BC1383" s="126"/>
      <c r="BD1383" s="126"/>
      <c r="BE1383" s="126"/>
      <c r="BF1383" s="126"/>
      <c r="BG1383" s="126"/>
      <c r="BH1383" s="126"/>
      <c r="BI1383" s="126"/>
      <c r="BJ1383" s="126"/>
      <c r="BK1383" s="126"/>
      <c r="BL1383" s="126"/>
      <c r="BM1383" s="126"/>
      <c r="BN1383" s="126"/>
      <c r="BO1383" s="126"/>
      <c r="BP1383" s="126"/>
      <c r="BQ1383" s="126"/>
      <c r="BR1383" s="126"/>
      <c r="BS1383" s="126"/>
      <c r="BT1383" s="126"/>
      <c r="BU1383" s="126"/>
      <c r="BV1383" s="126"/>
      <c r="BW1383" s="126"/>
      <c r="BX1383" s="126"/>
      <c r="BY1383" s="126"/>
      <c r="BZ1383" s="126"/>
      <c r="CA1383" s="126"/>
      <c r="CB1383" s="126"/>
      <c r="CC1383" s="126"/>
      <c r="CD1383" s="126"/>
      <c r="CE1383" s="126"/>
      <c r="CF1383" s="126"/>
      <c r="CG1383" s="126"/>
      <c r="CH1383" s="126"/>
      <c r="CI1383" s="126"/>
      <c r="CJ1383" s="126"/>
      <c r="CK1383" s="126"/>
      <c r="CL1383" s="126"/>
      <c r="CM1383" s="126"/>
      <c r="CN1383" s="126"/>
      <c r="CO1383" s="126"/>
      <c r="CP1383" s="126"/>
      <c r="CQ1383" s="126"/>
      <c r="CR1383" s="126"/>
      <c r="CS1383"/>
      <c r="CT1383"/>
      <c r="CU1383"/>
      <c r="CV1383"/>
      <c r="CW1383"/>
      <c r="CX1383"/>
      <c r="CY1383"/>
      <c r="CZ1383"/>
      <c r="DA1383"/>
      <c r="DB1383"/>
    </row>
    <row r="1384" spans="1:106" s="15" customFormat="1" ht="13.4" customHeight="1">
      <c r="A1384" s="4" t="str">
        <f t="shared" si="34"/>
        <v/>
      </c>
      <c r="B1384" s="70"/>
      <c r="C1384" s="123"/>
      <c r="D1384" s="70"/>
      <c r="E1384" s="70"/>
      <c r="F1384" s="123"/>
      <c r="G1384" s="123"/>
      <c r="H1384" s="123"/>
      <c r="I1384" s="126"/>
      <c r="J1384" s="126"/>
      <c r="K1384" s="126"/>
      <c r="L1384" s="126"/>
      <c r="M1384" s="126"/>
      <c r="N1384" s="126"/>
      <c r="O1384" s="126"/>
      <c r="P1384" s="126"/>
      <c r="Q1384" s="126"/>
      <c r="R1384" s="126"/>
      <c r="S1384" s="126"/>
      <c r="T1384" s="126"/>
      <c r="U1384" s="126"/>
      <c r="V1384" s="126"/>
      <c r="W1384" s="126"/>
      <c r="X1384" s="126"/>
      <c r="Y1384" s="126"/>
      <c r="Z1384" s="126"/>
      <c r="AA1384" s="126"/>
      <c r="AB1384" s="126"/>
      <c r="AC1384" s="126"/>
      <c r="AD1384" s="126"/>
      <c r="AE1384" s="126"/>
      <c r="AF1384" s="126"/>
      <c r="AG1384" s="126"/>
      <c r="AH1384" s="126"/>
      <c r="AI1384" s="126"/>
      <c r="AJ1384" s="126"/>
      <c r="AK1384" s="126"/>
      <c r="AL1384" s="126"/>
      <c r="AM1384" s="126"/>
      <c r="AN1384" s="126"/>
      <c r="AO1384" s="126"/>
      <c r="AP1384" s="126"/>
      <c r="AQ1384" s="126"/>
      <c r="AR1384" s="126"/>
      <c r="AS1384" s="126"/>
      <c r="AT1384" s="126"/>
      <c r="AU1384" s="126"/>
      <c r="AV1384" s="126"/>
      <c r="AW1384" s="126"/>
      <c r="AX1384" s="126"/>
      <c r="AY1384" s="126"/>
      <c r="AZ1384" s="126"/>
      <c r="BA1384" s="126"/>
      <c r="BB1384" s="126"/>
      <c r="BC1384" s="126"/>
      <c r="BD1384" s="126"/>
      <c r="BE1384" s="126"/>
      <c r="BF1384" s="126"/>
      <c r="BG1384" s="126"/>
      <c r="BH1384" s="126"/>
      <c r="BI1384" s="126"/>
      <c r="BJ1384" s="126"/>
      <c r="BK1384" s="126"/>
      <c r="BL1384" s="126"/>
      <c r="BM1384" s="126"/>
      <c r="BN1384" s="126"/>
      <c r="BO1384" s="126"/>
      <c r="BP1384" s="126"/>
      <c r="BQ1384" s="126"/>
      <c r="BR1384" s="126"/>
      <c r="BS1384" s="126"/>
      <c r="BT1384" s="126"/>
      <c r="BU1384" s="126"/>
      <c r="BV1384" s="126"/>
      <c r="BW1384" s="126"/>
      <c r="BX1384" s="126"/>
      <c r="BY1384" s="126"/>
      <c r="BZ1384" s="126"/>
      <c r="CA1384" s="126"/>
      <c r="CB1384" s="126"/>
      <c r="CC1384" s="126"/>
      <c r="CD1384" s="126"/>
      <c r="CE1384" s="126"/>
      <c r="CF1384" s="126"/>
      <c r="CG1384" s="126"/>
      <c r="CH1384" s="126"/>
      <c r="CI1384" s="126"/>
      <c r="CJ1384" s="126"/>
      <c r="CK1384" s="126"/>
      <c r="CL1384" s="126"/>
      <c r="CM1384" s="126"/>
      <c r="CN1384" s="126"/>
      <c r="CO1384" s="126"/>
      <c r="CP1384" s="126"/>
      <c r="CQ1384" s="126"/>
      <c r="CR1384" s="126"/>
      <c r="CS1384"/>
      <c r="CT1384"/>
      <c r="CU1384"/>
      <c r="CV1384"/>
      <c r="CW1384"/>
      <c r="CX1384"/>
      <c r="CY1384"/>
      <c r="CZ1384"/>
      <c r="DA1384"/>
      <c r="DB1384"/>
    </row>
    <row r="1385" spans="1:106" s="15" customFormat="1" ht="13.4" customHeight="1">
      <c r="A1385" s="4" t="str">
        <f t="shared" si="34"/>
        <v/>
      </c>
      <c r="B1385" s="70"/>
      <c r="C1385" s="123"/>
      <c r="D1385" s="70"/>
      <c r="E1385" s="70"/>
      <c r="F1385" s="123"/>
      <c r="G1385" s="123"/>
      <c r="H1385" s="123"/>
      <c r="I1385" s="126"/>
      <c r="J1385" s="126"/>
      <c r="K1385" s="126"/>
      <c r="L1385" s="126"/>
      <c r="M1385" s="126"/>
      <c r="N1385" s="126"/>
      <c r="O1385" s="126"/>
      <c r="P1385" s="126"/>
      <c r="Q1385" s="126"/>
      <c r="R1385" s="126"/>
      <c r="S1385" s="126"/>
      <c r="T1385" s="126"/>
      <c r="U1385" s="126"/>
      <c r="V1385" s="126"/>
      <c r="W1385" s="126"/>
      <c r="X1385" s="126"/>
      <c r="Y1385" s="126"/>
      <c r="Z1385" s="126"/>
      <c r="AA1385" s="126"/>
      <c r="AB1385" s="126"/>
      <c r="AC1385" s="126"/>
      <c r="AD1385" s="126"/>
      <c r="AE1385" s="126"/>
      <c r="AF1385" s="126"/>
      <c r="AG1385" s="126"/>
      <c r="AH1385" s="126"/>
      <c r="AI1385" s="126"/>
      <c r="AJ1385" s="126"/>
      <c r="AK1385" s="126"/>
      <c r="AL1385" s="126"/>
      <c r="AM1385" s="126"/>
      <c r="AN1385" s="126"/>
      <c r="AO1385" s="126"/>
      <c r="AP1385" s="126"/>
      <c r="AQ1385" s="126"/>
      <c r="AR1385" s="126"/>
      <c r="AS1385" s="126"/>
      <c r="AT1385" s="126"/>
      <c r="AU1385" s="126"/>
      <c r="AV1385" s="126"/>
      <c r="AW1385" s="126"/>
      <c r="AX1385" s="126"/>
      <c r="AY1385" s="126"/>
      <c r="AZ1385" s="126"/>
      <c r="BA1385" s="126"/>
      <c r="BB1385" s="126"/>
      <c r="BC1385" s="126"/>
      <c r="BD1385" s="126"/>
      <c r="BE1385" s="126"/>
      <c r="BF1385" s="126"/>
      <c r="BG1385" s="126"/>
      <c r="BH1385" s="126"/>
      <c r="BI1385" s="126"/>
      <c r="BJ1385" s="126"/>
      <c r="BK1385" s="126"/>
      <c r="BL1385" s="126"/>
      <c r="BM1385" s="126"/>
      <c r="BN1385" s="126"/>
      <c r="BO1385" s="126"/>
      <c r="BP1385" s="126"/>
      <c r="BQ1385" s="126"/>
      <c r="BR1385" s="126"/>
      <c r="BS1385" s="126"/>
      <c r="BT1385" s="126"/>
      <c r="BU1385" s="126"/>
      <c r="BV1385" s="126"/>
      <c r="BW1385" s="126"/>
      <c r="BX1385" s="126"/>
      <c r="BY1385" s="126"/>
      <c r="BZ1385" s="126"/>
      <c r="CA1385" s="126"/>
      <c r="CB1385" s="126"/>
      <c r="CC1385" s="126"/>
      <c r="CD1385" s="126"/>
      <c r="CE1385" s="126"/>
      <c r="CF1385" s="126"/>
      <c r="CG1385" s="126"/>
      <c r="CH1385" s="126"/>
      <c r="CI1385" s="126"/>
      <c r="CJ1385" s="126"/>
      <c r="CK1385" s="126"/>
      <c r="CL1385" s="126"/>
      <c r="CM1385" s="126"/>
      <c r="CN1385" s="126"/>
      <c r="CO1385" s="126"/>
      <c r="CP1385" s="126"/>
      <c r="CQ1385" s="126"/>
      <c r="CR1385" s="126"/>
      <c r="CS1385"/>
      <c r="CT1385"/>
      <c r="CU1385"/>
      <c r="CV1385"/>
      <c r="CW1385"/>
      <c r="CX1385"/>
      <c r="CY1385"/>
      <c r="CZ1385"/>
      <c r="DA1385"/>
      <c r="DB1385"/>
    </row>
    <row r="1386" spans="1:106" s="15" customFormat="1" ht="13.4" customHeight="1">
      <c r="A1386" s="4" t="str">
        <f t="shared" si="34"/>
        <v/>
      </c>
      <c r="B1386" s="70"/>
      <c r="C1386" s="123"/>
      <c r="D1386" s="70"/>
      <c r="E1386" s="70"/>
      <c r="F1386" s="123"/>
      <c r="G1386" s="123"/>
      <c r="H1386" s="123"/>
      <c r="I1386" s="126"/>
      <c r="J1386" s="126"/>
      <c r="K1386" s="126"/>
      <c r="L1386" s="126"/>
      <c r="M1386" s="126"/>
      <c r="N1386" s="126"/>
      <c r="O1386" s="126"/>
      <c r="P1386" s="126"/>
      <c r="Q1386" s="126"/>
      <c r="R1386" s="126"/>
      <c r="S1386" s="126"/>
      <c r="T1386" s="126"/>
      <c r="U1386" s="126"/>
      <c r="V1386" s="126"/>
      <c r="W1386" s="126"/>
      <c r="X1386" s="126"/>
      <c r="Y1386" s="126"/>
      <c r="Z1386" s="126"/>
      <c r="AA1386" s="126"/>
      <c r="AB1386" s="126"/>
      <c r="AC1386" s="126"/>
      <c r="AD1386" s="126"/>
      <c r="AE1386" s="126"/>
      <c r="AF1386" s="126"/>
      <c r="AG1386" s="126"/>
      <c r="AH1386" s="126"/>
      <c r="AI1386" s="126"/>
      <c r="AJ1386" s="126"/>
      <c r="AK1386" s="126"/>
      <c r="AL1386" s="126"/>
      <c r="AM1386" s="126"/>
      <c r="AN1386" s="126"/>
      <c r="AO1386" s="126"/>
      <c r="AP1386" s="126"/>
      <c r="AQ1386" s="126"/>
      <c r="AR1386" s="126"/>
      <c r="AS1386" s="126"/>
      <c r="AT1386" s="126"/>
      <c r="AU1386" s="126"/>
      <c r="AV1386" s="126"/>
      <c r="AW1386" s="126"/>
      <c r="AX1386" s="126"/>
      <c r="AY1386" s="126"/>
      <c r="AZ1386" s="126"/>
      <c r="BA1386" s="126"/>
      <c r="BB1386" s="126"/>
      <c r="BC1386" s="126"/>
      <c r="BD1386" s="126"/>
      <c r="BE1386" s="126"/>
      <c r="BF1386" s="126"/>
      <c r="BG1386" s="126"/>
      <c r="BH1386" s="126"/>
      <c r="BI1386" s="126"/>
      <c r="BJ1386" s="126"/>
      <c r="BK1386" s="126"/>
      <c r="BL1386" s="126"/>
      <c r="BM1386" s="126"/>
      <c r="BN1386" s="126"/>
      <c r="BO1386" s="126"/>
      <c r="BP1386" s="126"/>
      <c r="BQ1386" s="126"/>
      <c r="BR1386" s="126"/>
      <c r="BS1386" s="126"/>
      <c r="BT1386" s="126"/>
      <c r="BU1386" s="126"/>
      <c r="BV1386" s="126"/>
      <c r="BW1386" s="126"/>
      <c r="BX1386" s="126"/>
      <c r="BY1386" s="126"/>
      <c r="BZ1386" s="126"/>
      <c r="CA1386" s="126"/>
      <c r="CB1386" s="126"/>
      <c r="CC1386" s="126"/>
      <c r="CD1386" s="126"/>
      <c r="CE1386" s="126"/>
      <c r="CF1386" s="126"/>
      <c r="CG1386" s="126"/>
      <c r="CH1386" s="126"/>
      <c r="CI1386" s="126"/>
      <c r="CJ1386" s="126"/>
      <c r="CK1386" s="126"/>
      <c r="CL1386" s="126"/>
      <c r="CM1386" s="126"/>
      <c r="CN1386" s="126"/>
      <c r="CO1386" s="126"/>
      <c r="CP1386" s="126"/>
      <c r="CQ1386" s="126"/>
      <c r="CR1386" s="126"/>
      <c r="CS1386"/>
      <c r="CT1386"/>
      <c r="CU1386"/>
      <c r="CV1386"/>
      <c r="CW1386"/>
      <c r="CX1386"/>
      <c r="CY1386"/>
      <c r="CZ1386"/>
      <c r="DA1386"/>
      <c r="DB1386"/>
    </row>
    <row r="1387" spans="1:106" s="15" customFormat="1" ht="13.4" customHeight="1">
      <c r="A1387" s="4" t="str">
        <f t="shared" si="34"/>
        <v/>
      </c>
      <c r="B1387" s="70"/>
      <c r="C1387" s="123"/>
      <c r="D1387" s="70"/>
      <c r="E1387" s="70"/>
      <c r="F1387" s="123"/>
      <c r="G1387" s="123"/>
      <c r="H1387" s="123"/>
      <c r="I1387" s="126"/>
      <c r="J1387" s="126"/>
      <c r="K1387" s="126"/>
      <c r="L1387" s="126"/>
      <c r="M1387" s="126"/>
      <c r="N1387" s="126"/>
      <c r="O1387" s="126"/>
      <c r="P1387" s="126"/>
      <c r="Q1387" s="126"/>
      <c r="R1387" s="126"/>
      <c r="S1387" s="126"/>
      <c r="T1387" s="126"/>
      <c r="U1387" s="126"/>
      <c r="V1387" s="126"/>
      <c r="W1387" s="126"/>
      <c r="X1387" s="126"/>
      <c r="Y1387" s="126"/>
      <c r="Z1387" s="126"/>
      <c r="AA1387" s="126"/>
      <c r="AB1387" s="126"/>
      <c r="AC1387" s="126"/>
      <c r="AD1387" s="126"/>
      <c r="AE1387" s="126"/>
      <c r="AF1387" s="126"/>
      <c r="AG1387" s="126"/>
      <c r="AH1387" s="126"/>
      <c r="AI1387" s="126"/>
      <c r="AJ1387" s="126"/>
      <c r="AK1387" s="126"/>
      <c r="AL1387" s="126"/>
      <c r="AM1387" s="126"/>
      <c r="AN1387" s="126"/>
      <c r="AO1387" s="126"/>
      <c r="AP1387" s="126"/>
      <c r="AQ1387" s="126"/>
      <c r="AR1387" s="126"/>
      <c r="AS1387" s="126"/>
      <c r="AT1387" s="126"/>
      <c r="AU1387" s="126"/>
      <c r="AV1387" s="126"/>
      <c r="AW1387" s="126"/>
      <c r="AX1387" s="126"/>
      <c r="AY1387" s="126"/>
      <c r="AZ1387" s="126"/>
      <c r="BA1387" s="126"/>
      <c r="BB1387" s="126"/>
      <c r="BC1387" s="126"/>
      <c r="BD1387" s="126"/>
      <c r="BE1387" s="126"/>
      <c r="BF1387" s="126"/>
      <c r="BG1387" s="126"/>
      <c r="BH1387" s="126"/>
      <c r="BI1387" s="126"/>
      <c r="BJ1387" s="126"/>
      <c r="BK1387" s="126"/>
      <c r="BL1387" s="126"/>
      <c r="BM1387" s="126"/>
      <c r="BN1387" s="126"/>
      <c r="BO1387" s="126"/>
      <c r="BP1387" s="126"/>
      <c r="BQ1387" s="126"/>
      <c r="BR1387" s="126"/>
      <c r="BS1387" s="126"/>
      <c r="BT1387" s="126"/>
      <c r="BU1387" s="126"/>
      <c r="BV1387" s="126"/>
      <c r="BW1387" s="126"/>
      <c r="BX1387" s="126"/>
      <c r="BY1387" s="126"/>
      <c r="BZ1387" s="126"/>
      <c r="CA1387" s="126"/>
      <c r="CB1387" s="126"/>
      <c r="CC1387" s="126"/>
      <c r="CD1387" s="126"/>
      <c r="CE1387" s="126"/>
      <c r="CF1387" s="126"/>
      <c r="CG1387" s="126"/>
      <c r="CH1387" s="126"/>
      <c r="CI1387" s="126"/>
      <c r="CJ1387" s="126"/>
      <c r="CK1387" s="126"/>
      <c r="CL1387" s="126"/>
      <c r="CM1387" s="126"/>
      <c r="CN1387" s="126"/>
      <c r="CO1387" s="126"/>
      <c r="CP1387" s="126"/>
      <c r="CQ1387" s="126"/>
      <c r="CR1387" s="126"/>
      <c r="CS1387"/>
      <c r="CT1387"/>
      <c r="CU1387"/>
      <c r="CV1387"/>
      <c r="CW1387"/>
      <c r="CX1387"/>
      <c r="CY1387"/>
      <c r="CZ1387"/>
      <c r="DA1387"/>
      <c r="DB1387"/>
    </row>
    <row r="1388" spans="1:106" s="15" customFormat="1" ht="13.4" customHeight="1">
      <c r="A1388" s="4" t="str">
        <f t="shared" si="34"/>
        <v/>
      </c>
      <c r="B1388" s="70"/>
      <c r="C1388" s="123"/>
      <c r="D1388" s="70"/>
      <c r="E1388" s="70"/>
      <c r="F1388" s="123"/>
      <c r="G1388" s="123"/>
      <c r="H1388" s="123"/>
      <c r="I1388" s="126"/>
      <c r="J1388" s="126"/>
      <c r="K1388" s="126"/>
      <c r="L1388" s="126"/>
      <c r="M1388" s="126"/>
      <c r="N1388" s="126"/>
      <c r="O1388" s="126"/>
      <c r="P1388" s="126"/>
      <c r="Q1388" s="126"/>
      <c r="R1388" s="126"/>
      <c r="S1388" s="126"/>
      <c r="T1388" s="126"/>
      <c r="U1388" s="126"/>
      <c r="V1388" s="126"/>
      <c r="W1388" s="126"/>
      <c r="X1388" s="126"/>
      <c r="Y1388" s="126"/>
      <c r="Z1388" s="126"/>
      <c r="AA1388" s="126"/>
      <c r="AB1388" s="126"/>
      <c r="AC1388" s="126"/>
      <c r="AD1388" s="126"/>
      <c r="AE1388" s="126"/>
      <c r="AF1388" s="126"/>
      <c r="AG1388" s="126"/>
      <c r="AH1388" s="126"/>
      <c r="AI1388" s="126"/>
      <c r="AJ1388" s="126"/>
      <c r="AK1388" s="126"/>
      <c r="AL1388" s="126"/>
      <c r="AM1388" s="126"/>
      <c r="AN1388" s="126"/>
      <c r="AO1388" s="126"/>
      <c r="AP1388" s="126"/>
      <c r="AQ1388" s="126"/>
      <c r="AR1388" s="126"/>
      <c r="AS1388" s="126"/>
      <c r="AT1388" s="126"/>
      <c r="AU1388" s="126"/>
      <c r="AV1388" s="126"/>
      <c r="AW1388" s="126"/>
      <c r="AX1388" s="126"/>
      <c r="AY1388" s="126"/>
      <c r="AZ1388" s="126"/>
      <c r="BA1388" s="126"/>
      <c r="BB1388" s="126"/>
      <c r="BC1388" s="126"/>
      <c r="BD1388" s="126"/>
      <c r="BE1388" s="126"/>
      <c r="BF1388" s="126"/>
      <c r="BG1388" s="126"/>
      <c r="BH1388" s="126"/>
      <c r="BI1388" s="126"/>
      <c r="BJ1388" s="126"/>
      <c r="BK1388" s="126"/>
      <c r="BL1388" s="126"/>
      <c r="BM1388" s="126"/>
      <c r="BN1388" s="126"/>
      <c r="BO1388" s="126"/>
      <c r="BP1388" s="126"/>
      <c r="BQ1388" s="126"/>
      <c r="BR1388" s="126"/>
      <c r="BS1388" s="126"/>
      <c r="BT1388" s="126"/>
      <c r="BU1388" s="126"/>
      <c r="BV1388" s="126"/>
      <c r="BW1388" s="126"/>
      <c r="BX1388" s="126"/>
      <c r="BY1388" s="126"/>
      <c r="BZ1388" s="126"/>
      <c r="CA1388" s="126"/>
      <c r="CB1388" s="126"/>
      <c r="CC1388" s="126"/>
      <c r="CD1388" s="126"/>
      <c r="CE1388" s="126"/>
      <c r="CF1388" s="126"/>
      <c r="CG1388" s="126"/>
      <c r="CH1388" s="126"/>
      <c r="CI1388" s="126"/>
      <c r="CJ1388" s="126"/>
      <c r="CK1388" s="126"/>
      <c r="CL1388" s="126"/>
      <c r="CM1388" s="126"/>
      <c r="CN1388" s="126"/>
      <c r="CO1388" s="126"/>
      <c r="CP1388" s="126"/>
      <c r="CQ1388" s="126"/>
      <c r="CR1388" s="126"/>
      <c r="CS1388"/>
      <c r="CT1388"/>
      <c r="CU1388"/>
      <c r="CV1388"/>
      <c r="CW1388"/>
      <c r="CX1388"/>
      <c r="CY1388"/>
      <c r="CZ1388"/>
      <c r="DA1388"/>
      <c r="DB1388"/>
    </row>
    <row r="1389" spans="1:106" s="15" customFormat="1" ht="13.4" customHeight="1">
      <c r="A1389" s="4" t="str">
        <f t="shared" si="34"/>
        <v/>
      </c>
      <c r="B1389" s="70"/>
      <c r="C1389" s="123"/>
      <c r="D1389" s="70"/>
      <c r="E1389" s="70"/>
      <c r="F1389" s="123"/>
      <c r="G1389" s="123"/>
      <c r="H1389" s="123"/>
      <c r="I1389" s="126"/>
      <c r="J1389" s="126"/>
      <c r="K1389" s="126"/>
      <c r="L1389" s="126"/>
      <c r="M1389" s="126"/>
      <c r="N1389" s="126"/>
      <c r="O1389" s="126"/>
      <c r="P1389" s="126"/>
      <c r="Q1389" s="126"/>
      <c r="R1389" s="126"/>
      <c r="S1389" s="126"/>
      <c r="T1389" s="126"/>
      <c r="U1389" s="126"/>
      <c r="V1389" s="126"/>
      <c r="W1389" s="126"/>
      <c r="X1389" s="126"/>
      <c r="Y1389" s="126"/>
      <c r="Z1389" s="126"/>
      <c r="AA1389" s="126"/>
      <c r="AB1389" s="126"/>
      <c r="AC1389" s="126"/>
      <c r="AD1389" s="126"/>
      <c r="AE1389" s="126"/>
      <c r="AF1389" s="126"/>
      <c r="AG1389" s="126"/>
      <c r="AH1389" s="126"/>
      <c r="AI1389" s="126"/>
      <c r="AJ1389" s="126"/>
      <c r="AK1389" s="126"/>
      <c r="AL1389" s="126"/>
      <c r="AM1389" s="126"/>
      <c r="AN1389" s="126"/>
      <c r="AO1389" s="126"/>
      <c r="AP1389" s="126"/>
      <c r="AQ1389" s="126"/>
      <c r="AR1389" s="126"/>
      <c r="AS1389" s="126"/>
      <c r="AT1389" s="126"/>
      <c r="AU1389" s="126"/>
      <c r="AV1389" s="126"/>
      <c r="AW1389" s="126"/>
      <c r="AX1389" s="126"/>
      <c r="AY1389" s="126"/>
      <c r="AZ1389" s="126"/>
      <c r="BA1389" s="126"/>
      <c r="BB1389" s="126"/>
      <c r="BC1389" s="126"/>
      <c r="BD1389" s="126"/>
      <c r="BE1389" s="126"/>
      <c r="BF1389" s="126"/>
      <c r="BG1389" s="126"/>
      <c r="BH1389" s="126"/>
      <c r="BI1389" s="126"/>
      <c r="BJ1389" s="126"/>
      <c r="BK1389" s="126"/>
      <c r="BL1389" s="126"/>
      <c r="BM1389" s="126"/>
      <c r="BN1389" s="126"/>
      <c r="BO1389" s="126"/>
      <c r="BP1389" s="126"/>
      <c r="BQ1389" s="126"/>
      <c r="BR1389" s="126"/>
      <c r="BS1389" s="126"/>
      <c r="BT1389" s="126"/>
      <c r="BU1389" s="126"/>
      <c r="BV1389" s="126"/>
      <c r="BW1389" s="126"/>
      <c r="BX1389" s="126"/>
      <c r="BY1389" s="126"/>
      <c r="BZ1389" s="126"/>
      <c r="CA1389" s="126"/>
      <c r="CB1389" s="126"/>
      <c r="CC1389" s="126"/>
      <c r="CD1389" s="126"/>
      <c r="CE1389" s="126"/>
      <c r="CF1389" s="126"/>
      <c r="CG1389" s="126"/>
      <c r="CH1389" s="126"/>
      <c r="CI1389" s="126"/>
      <c r="CJ1389" s="126"/>
      <c r="CK1389" s="126"/>
      <c r="CL1389" s="126"/>
      <c r="CM1389" s="126"/>
      <c r="CN1389" s="126"/>
      <c r="CO1389" s="126"/>
      <c r="CP1389" s="126"/>
      <c r="CQ1389" s="126"/>
      <c r="CR1389" s="126"/>
      <c r="CS1389"/>
      <c r="CT1389"/>
      <c r="CU1389"/>
      <c r="CV1389"/>
      <c r="CW1389"/>
      <c r="CX1389"/>
      <c r="CY1389"/>
      <c r="CZ1389"/>
      <c r="DA1389"/>
      <c r="DB1389"/>
    </row>
    <row r="1390" spans="1:106" s="15" customFormat="1" ht="13.4" customHeight="1">
      <c r="A1390" s="4" t="str">
        <f t="shared" si="34"/>
        <v/>
      </c>
      <c r="B1390" s="70"/>
      <c r="C1390" s="123"/>
      <c r="D1390" s="70"/>
      <c r="E1390" s="70"/>
      <c r="F1390" s="123"/>
      <c r="G1390" s="123"/>
      <c r="H1390" s="123"/>
      <c r="I1390" s="126"/>
      <c r="J1390" s="126"/>
      <c r="K1390" s="126"/>
      <c r="L1390" s="126"/>
      <c r="M1390" s="126"/>
      <c r="N1390" s="126"/>
      <c r="O1390" s="126"/>
      <c r="P1390" s="126"/>
      <c r="Q1390" s="126"/>
      <c r="R1390" s="126"/>
      <c r="S1390" s="126"/>
      <c r="T1390" s="126"/>
      <c r="U1390" s="126"/>
      <c r="V1390" s="126"/>
      <c r="W1390" s="126"/>
      <c r="X1390" s="126"/>
      <c r="Y1390" s="126"/>
      <c r="Z1390" s="126"/>
      <c r="AA1390" s="126"/>
      <c r="AB1390" s="126"/>
      <c r="AC1390" s="126"/>
      <c r="AD1390" s="126"/>
      <c r="AE1390" s="126"/>
      <c r="AF1390" s="126"/>
      <c r="AG1390" s="126"/>
      <c r="AH1390" s="126"/>
      <c r="AI1390" s="126"/>
      <c r="AJ1390" s="126"/>
      <c r="AK1390" s="126"/>
      <c r="AL1390" s="126"/>
      <c r="AM1390" s="126"/>
      <c r="AN1390" s="126"/>
      <c r="AO1390" s="126"/>
      <c r="AP1390" s="126"/>
      <c r="AQ1390" s="126"/>
      <c r="AR1390" s="126"/>
      <c r="AS1390" s="126"/>
      <c r="AT1390" s="126"/>
      <c r="AU1390" s="126"/>
      <c r="AV1390" s="126"/>
      <c r="AW1390" s="126"/>
      <c r="AX1390" s="126"/>
      <c r="AY1390" s="126"/>
      <c r="AZ1390" s="126"/>
      <c r="BA1390" s="126"/>
      <c r="BB1390" s="126"/>
      <c r="BC1390" s="126"/>
      <c r="BD1390" s="126"/>
      <c r="BE1390" s="126"/>
      <c r="BF1390" s="126"/>
      <c r="BG1390" s="126"/>
      <c r="BH1390" s="126"/>
      <c r="BI1390" s="126"/>
      <c r="BJ1390" s="126"/>
      <c r="BK1390" s="126"/>
      <c r="BL1390" s="126"/>
      <c r="BM1390" s="126"/>
      <c r="BN1390" s="126"/>
      <c r="BO1390" s="126"/>
      <c r="BP1390" s="126"/>
      <c r="BQ1390" s="126"/>
      <c r="BR1390" s="126"/>
      <c r="BS1390" s="126"/>
      <c r="BT1390" s="126"/>
      <c r="BU1390" s="126"/>
      <c r="BV1390" s="126"/>
      <c r="BW1390" s="126"/>
      <c r="BX1390" s="126"/>
      <c r="BY1390" s="126"/>
      <c r="BZ1390" s="126"/>
      <c r="CA1390" s="126"/>
      <c r="CB1390" s="126"/>
      <c r="CC1390" s="126"/>
      <c r="CD1390" s="126"/>
      <c r="CE1390" s="126"/>
      <c r="CF1390" s="126"/>
      <c r="CG1390" s="126"/>
      <c r="CH1390" s="126"/>
      <c r="CI1390" s="126"/>
      <c r="CJ1390" s="126"/>
      <c r="CK1390" s="126"/>
      <c r="CL1390" s="126"/>
      <c r="CM1390" s="126"/>
      <c r="CN1390" s="126"/>
      <c r="CO1390" s="126"/>
      <c r="CP1390" s="126"/>
      <c r="CQ1390" s="126"/>
      <c r="CR1390" s="126"/>
      <c r="CS1390"/>
      <c r="CT1390"/>
      <c r="CU1390"/>
      <c r="CV1390"/>
      <c r="CW1390"/>
      <c r="CX1390"/>
      <c r="CY1390"/>
      <c r="CZ1390"/>
      <c r="DA1390"/>
      <c r="DB1390"/>
    </row>
    <row r="1391" spans="1:106" s="15" customFormat="1" ht="13.4" customHeight="1">
      <c r="A1391" s="4" t="str">
        <f t="shared" si="34"/>
        <v/>
      </c>
      <c r="B1391" s="70"/>
      <c r="C1391" s="123"/>
      <c r="D1391" s="70"/>
      <c r="E1391" s="70"/>
      <c r="F1391" s="123"/>
      <c r="G1391" s="123"/>
      <c r="H1391" s="123"/>
      <c r="I1391" s="126"/>
      <c r="J1391" s="126"/>
      <c r="K1391" s="126"/>
      <c r="L1391" s="126"/>
      <c r="M1391" s="126"/>
      <c r="N1391" s="126"/>
      <c r="O1391" s="126"/>
      <c r="P1391" s="126"/>
      <c r="Q1391" s="126"/>
      <c r="R1391" s="126"/>
      <c r="S1391" s="126"/>
      <c r="T1391" s="126"/>
      <c r="U1391" s="126"/>
      <c r="V1391" s="126"/>
      <c r="W1391" s="126"/>
      <c r="X1391" s="126"/>
      <c r="Y1391" s="126"/>
      <c r="Z1391" s="126"/>
      <c r="AA1391" s="126"/>
      <c r="AB1391" s="126"/>
      <c r="AC1391" s="126"/>
      <c r="AD1391" s="126"/>
      <c r="AE1391" s="126"/>
      <c r="AF1391" s="126"/>
      <c r="AG1391" s="126"/>
      <c r="AH1391" s="126"/>
      <c r="AI1391" s="126"/>
      <c r="AJ1391" s="126"/>
      <c r="AK1391" s="126"/>
      <c r="AL1391" s="126"/>
      <c r="AM1391" s="126"/>
      <c r="AN1391" s="126"/>
      <c r="AO1391" s="126"/>
      <c r="AP1391" s="126"/>
      <c r="AQ1391" s="126"/>
      <c r="AR1391" s="126"/>
      <c r="AS1391" s="126"/>
      <c r="AT1391" s="126"/>
      <c r="AU1391" s="126"/>
      <c r="AV1391" s="126"/>
      <c r="AW1391" s="126"/>
      <c r="AX1391" s="126"/>
      <c r="AY1391" s="126"/>
      <c r="AZ1391" s="126"/>
      <c r="BA1391" s="126"/>
      <c r="BB1391" s="126"/>
      <c r="BC1391" s="126"/>
      <c r="BD1391" s="126"/>
      <c r="BE1391" s="126"/>
      <c r="BF1391" s="126"/>
      <c r="BG1391" s="126"/>
      <c r="BH1391" s="126"/>
      <c r="BI1391" s="126"/>
      <c r="BJ1391" s="126"/>
      <c r="BK1391" s="126"/>
      <c r="BL1391" s="126"/>
      <c r="BM1391" s="126"/>
      <c r="BN1391" s="126"/>
      <c r="BO1391" s="126"/>
      <c r="BP1391" s="126"/>
      <c r="BQ1391" s="126"/>
      <c r="BR1391" s="126"/>
      <c r="BS1391" s="126"/>
      <c r="BT1391" s="126"/>
      <c r="BU1391" s="126"/>
      <c r="BV1391" s="126"/>
      <c r="BW1391" s="126"/>
      <c r="BX1391" s="126"/>
      <c r="BY1391" s="126"/>
      <c r="BZ1391" s="126"/>
      <c r="CA1391" s="126"/>
      <c r="CB1391" s="126"/>
      <c r="CC1391" s="126"/>
      <c r="CD1391" s="126"/>
      <c r="CE1391" s="126"/>
      <c r="CF1391" s="126"/>
      <c r="CG1391" s="126"/>
      <c r="CH1391" s="126"/>
      <c r="CI1391" s="126"/>
      <c r="CJ1391" s="126"/>
      <c r="CK1391" s="126"/>
      <c r="CL1391" s="126"/>
      <c r="CM1391" s="126"/>
      <c r="CN1391" s="126"/>
      <c r="CO1391" s="126"/>
      <c r="CP1391" s="126"/>
      <c r="CQ1391" s="126"/>
      <c r="CR1391" s="126"/>
      <c r="CS1391"/>
      <c r="CT1391"/>
      <c r="CU1391"/>
      <c r="CV1391"/>
      <c r="CW1391"/>
      <c r="CX1391"/>
      <c r="CY1391"/>
      <c r="CZ1391"/>
      <c r="DA1391"/>
      <c r="DB1391"/>
    </row>
    <row r="1392" spans="1:106" s="15" customFormat="1" ht="13.4" customHeight="1">
      <c r="A1392" s="4" t="str">
        <f t="shared" si="34"/>
        <v/>
      </c>
      <c r="B1392" s="70"/>
      <c r="C1392" s="123"/>
      <c r="D1392" s="70"/>
      <c r="E1392" s="70"/>
      <c r="F1392" s="123"/>
      <c r="G1392" s="123"/>
      <c r="H1392" s="123"/>
      <c r="I1392" s="126"/>
      <c r="J1392" s="126"/>
      <c r="K1392" s="126"/>
      <c r="L1392" s="126"/>
      <c r="M1392" s="126"/>
      <c r="N1392" s="126"/>
      <c r="O1392" s="126"/>
      <c r="P1392" s="126"/>
      <c r="Q1392" s="126"/>
      <c r="R1392" s="126"/>
      <c r="S1392" s="126"/>
      <c r="T1392" s="126"/>
      <c r="U1392" s="126"/>
      <c r="V1392" s="126"/>
      <c r="W1392" s="126"/>
      <c r="X1392" s="126"/>
      <c r="Y1392" s="126"/>
      <c r="Z1392" s="126"/>
      <c r="AA1392" s="126"/>
      <c r="AB1392" s="126"/>
      <c r="AC1392" s="126"/>
      <c r="AD1392" s="126"/>
      <c r="AE1392" s="126"/>
      <c r="AF1392" s="126"/>
      <c r="AG1392" s="126"/>
      <c r="AH1392" s="126"/>
      <c r="AI1392" s="126"/>
      <c r="AJ1392" s="126"/>
      <c r="AK1392" s="126"/>
      <c r="AL1392" s="126"/>
      <c r="AM1392" s="126"/>
      <c r="AN1392" s="126"/>
      <c r="AO1392" s="126"/>
      <c r="AP1392" s="126"/>
      <c r="AQ1392" s="126"/>
      <c r="AR1392" s="126"/>
      <c r="AS1392" s="126"/>
      <c r="AT1392" s="126"/>
      <c r="AU1392" s="126"/>
      <c r="AV1392" s="126"/>
      <c r="AW1392" s="126"/>
      <c r="AX1392" s="126"/>
      <c r="AY1392" s="126"/>
      <c r="AZ1392" s="126"/>
      <c r="BA1392" s="126"/>
      <c r="BB1392" s="126"/>
      <c r="BC1392" s="126"/>
      <c r="BD1392" s="126"/>
      <c r="BE1392" s="126"/>
      <c r="BF1392" s="126"/>
      <c r="BG1392" s="126"/>
      <c r="BH1392" s="126"/>
      <c r="BI1392" s="126"/>
      <c r="BJ1392" s="126"/>
      <c r="BK1392" s="126"/>
      <c r="BL1392" s="126"/>
      <c r="BM1392" s="126"/>
      <c r="BN1392" s="126"/>
      <c r="BO1392" s="126"/>
      <c r="BP1392" s="126"/>
      <c r="BQ1392" s="126"/>
      <c r="BR1392" s="126"/>
      <c r="BS1392" s="126"/>
      <c r="BT1392" s="126"/>
      <c r="BU1392" s="126"/>
      <c r="BV1392" s="126"/>
      <c r="BW1392" s="126"/>
      <c r="BX1392" s="126"/>
      <c r="BY1392" s="126"/>
      <c r="BZ1392" s="126"/>
      <c r="CA1392" s="126"/>
      <c r="CB1392" s="126"/>
      <c r="CC1392" s="126"/>
      <c r="CD1392" s="126"/>
      <c r="CE1392" s="126"/>
      <c r="CF1392" s="126"/>
      <c r="CG1392" s="126"/>
      <c r="CH1392" s="126"/>
      <c r="CI1392" s="126"/>
      <c r="CJ1392" s="126"/>
      <c r="CK1392" s="126"/>
      <c r="CL1392" s="126"/>
      <c r="CM1392" s="126"/>
      <c r="CN1392" s="126"/>
      <c r="CO1392" s="126"/>
      <c r="CP1392" s="126"/>
      <c r="CQ1392" s="126"/>
      <c r="CR1392" s="126"/>
      <c r="CS1392"/>
      <c r="CT1392"/>
      <c r="CU1392"/>
      <c r="CV1392"/>
      <c r="CW1392"/>
      <c r="CX1392"/>
      <c r="CY1392"/>
      <c r="CZ1392"/>
      <c r="DA1392"/>
      <c r="DB1392"/>
    </row>
    <row r="1393" spans="1:106" s="15" customFormat="1" ht="13.4" customHeight="1">
      <c r="A1393" s="4" t="str">
        <f t="shared" si="34"/>
        <v/>
      </c>
      <c r="B1393" s="70"/>
      <c r="C1393" s="123"/>
      <c r="D1393" s="70"/>
      <c r="E1393" s="70"/>
      <c r="F1393" s="123"/>
      <c r="G1393" s="123"/>
      <c r="H1393" s="123"/>
      <c r="I1393" s="126"/>
      <c r="J1393" s="126"/>
      <c r="K1393" s="126"/>
      <c r="L1393" s="126"/>
      <c r="M1393" s="126"/>
      <c r="N1393" s="126"/>
      <c r="O1393" s="126"/>
      <c r="P1393" s="126"/>
      <c r="Q1393" s="126"/>
      <c r="R1393" s="126"/>
      <c r="S1393" s="126"/>
      <c r="T1393" s="126"/>
      <c r="U1393" s="126"/>
      <c r="V1393" s="126"/>
      <c r="W1393" s="126"/>
      <c r="X1393" s="126"/>
      <c r="Y1393" s="126"/>
      <c r="Z1393" s="126"/>
      <c r="AA1393" s="126"/>
      <c r="AB1393" s="126"/>
      <c r="AC1393" s="126"/>
      <c r="AD1393" s="126"/>
      <c r="AE1393" s="126"/>
      <c r="AF1393" s="126"/>
      <c r="AG1393" s="126"/>
      <c r="AH1393" s="126"/>
      <c r="AI1393" s="126"/>
      <c r="AJ1393" s="126"/>
      <c r="AK1393" s="126"/>
      <c r="AL1393" s="126"/>
      <c r="AM1393" s="126"/>
      <c r="AN1393" s="126"/>
      <c r="AO1393" s="126"/>
      <c r="AP1393" s="126"/>
      <c r="AQ1393" s="126"/>
      <c r="AR1393" s="126"/>
      <c r="AS1393" s="126"/>
      <c r="AT1393" s="126"/>
      <c r="AU1393" s="126"/>
      <c r="AV1393" s="126"/>
      <c r="AW1393" s="126"/>
      <c r="AX1393" s="126"/>
      <c r="AY1393" s="126"/>
      <c r="AZ1393" s="126"/>
      <c r="BA1393" s="126"/>
      <c r="BB1393" s="126"/>
      <c r="BC1393" s="126"/>
      <c r="BD1393" s="126"/>
      <c r="BE1393" s="126"/>
      <c r="BF1393" s="126"/>
      <c r="BG1393" s="126"/>
      <c r="BH1393" s="126"/>
      <c r="BI1393" s="126"/>
      <c r="BJ1393" s="126"/>
      <c r="BK1393" s="126"/>
      <c r="BL1393" s="126"/>
      <c r="BM1393" s="126"/>
      <c r="BN1393" s="126"/>
      <c r="BO1393" s="126"/>
      <c r="BP1393" s="126"/>
      <c r="BQ1393" s="126"/>
      <c r="BR1393" s="126"/>
      <c r="BS1393" s="126"/>
      <c r="BT1393" s="126"/>
      <c r="BU1393" s="126"/>
      <c r="BV1393" s="126"/>
      <c r="BW1393" s="126"/>
      <c r="BX1393" s="126"/>
      <c r="BY1393" s="126"/>
      <c r="BZ1393" s="126"/>
      <c r="CA1393" s="126"/>
      <c r="CB1393" s="126"/>
      <c r="CC1393" s="126"/>
      <c r="CD1393" s="126"/>
      <c r="CE1393" s="126"/>
      <c r="CF1393" s="126"/>
      <c r="CG1393" s="126"/>
      <c r="CH1393" s="126"/>
      <c r="CI1393" s="126"/>
      <c r="CJ1393" s="126"/>
      <c r="CK1393" s="126"/>
      <c r="CL1393" s="126"/>
      <c r="CM1393" s="126"/>
      <c r="CN1393" s="126"/>
      <c r="CO1393" s="126"/>
      <c r="CP1393" s="126"/>
      <c r="CQ1393" s="126"/>
      <c r="CR1393" s="126"/>
      <c r="CS1393"/>
      <c r="CT1393"/>
      <c r="CU1393"/>
      <c r="CV1393"/>
      <c r="CW1393"/>
      <c r="CX1393"/>
      <c r="CY1393"/>
      <c r="CZ1393"/>
      <c r="DA1393"/>
      <c r="DB1393"/>
    </row>
    <row r="1394" spans="1:106" s="15" customFormat="1" ht="13.4" customHeight="1">
      <c r="A1394" s="4" t="str">
        <f t="shared" si="34"/>
        <v/>
      </c>
      <c r="B1394" s="70"/>
      <c r="C1394" s="123"/>
      <c r="D1394" s="70"/>
      <c r="E1394" s="70"/>
      <c r="F1394" s="123"/>
      <c r="G1394" s="123"/>
      <c r="H1394" s="123"/>
      <c r="I1394" s="126"/>
      <c r="J1394" s="126"/>
      <c r="K1394" s="126"/>
      <c r="L1394" s="126"/>
      <c r="M1394" s="126"/>
      <c r="N1394" s="126"/>
      <c r="O1394" s="126"/>
      <c r="P1394" s="126"/>
      <c r="Q1394" s="126"/>
      <c r="R1394" s="126"/>
      <c r="S1394" s="126"/>
      <c r="T1394" s="126"/>
      <c r="U1394" s="126"/>
      <c r="V1394" s="126"/>
      <c r="W1394" s="126"/>
      <c r="X1394" s="126"/>
      <c r="Y1394" s="126"/>
      <c r="Z1394" s="126"/>
      <c r="AA1394" s="126"/>
      <c r="AB1394" s="126"/>
      <c r="AC1394" s="126"/>
      <c r="AD1394" s="126"/>
      <c r="AE1394" s="126"/>
      <c r="AF1394" s="126"/>
      <c r="AG1394" s="126"/>
      <c r="AH1394" s="126"/>
      <c r="AI1394" s="126"/>
      <c r="AJ1394" s="126"/>
      <c r="AK1394" s="126"/>
      <c r="AL1394" s="126"/>
      <c r="AM1394" s="126"/>
      <c r="AN1394" s="126"/>
      <c r="AO1394" s="126"/>
      <c r="AP1394" s="126"/>
      <c r="AQ1394" s="126"/>
      <c r="AR1394" s="126"/>
      <c r="AS1394" s="126"/>
      <c r="AT1394" s="126"/>
      <c r="AU1394" s="126"/>
      <c r="AV1394" s="126"/>
      <c r="AW1394" s="126"/>
      <c r="AX1394" s="126"/>
      <c r="AY1394" s="126"/>
      <c r="AZ1394" s="126"/>
      <c r="BA1394" s="126"/>
      <c r="BB1394" s="126"/>
      <c r="BC1394" s="126"/>
      <c r="BD1394" s="126"/>
      <c r="BE1394" s="126"/>
      <c r="BF1394" s="126"/>
      <c r="BG1394" s="126"/>
      <c r="BH1394" s="126"/>
      <c r="BI1394" s="126"/>
      <c r="BJ1394" s="126"/>
      <c r="BK1394" s="126"/>
      <c r="BL1394" s="126"/>
      <c r="BM1394" s="126"/>
      <c r="BN1394" s="126"/>
      <c r="BO1394" s="126"/>
      <c r="BP1394" s="126"/>
      <c r="BQ1394" s="126"/>
      <c r="BR1394" s="126"/>
      <c r="BS1394" s="126"/>
      <c r="BT1394" s="126"/>
      <c r="BU1394" s="126"/>
      <c r="BV1394" s="126"/>
      <c r="BW1394" s="126"/>
      <c r="BX1394" s="126"/>
      <c r="BY1394" s="126"/>
      <c r="BZ1394" s="126"/>
      <c r="CA1394" s="126"/>
      <c r="CB1394" s="126"/>
      <c r="CC1394" s="126"/>
      <c r="CD1394" s="126"/>
      <c r="CE1394" s="126"/>
      <c r="CF1394" s="126"/>
      <c r="CG1394" s="126"/>
      <c r="CH1394" s="126"/>
      <c r="CI1394" s="126"/>
      <c r="CJ1394" s="126"/>
      <c r="CK1394" s="126"/>
      <c r="CL1394" s="126"/>
      <c r="CM1394" s="126"/>
      <c r="CN1394" s="126"/>
      <c r="CO1394" s="126"/>
      <c r="CP1394" s="126"/>
      <c r="CQ1394" s="126"/>
      <c r="CR1394" s="126"/>
      <c r="CS1394"/>
      <c r="CT1394"/>
      <c r="CU1394"/>
      <c r="CV1394"/>
      <c r="CW1394"/>
      <c r="CX1394"/>
      <c r="CY1394"/>
      <c r="CZ1394"/>
      <c r="DA1394"/>
      <c r="DB1394"/>
    </row>
    <row r="1395" spans="1:106" s="15" customFormat="1" ht="13.4" customHeight="1">
      <c r="A1395" s="4" t="str">
        <f t="shared" si="34"/>
        <v/>
      </c>
      <c r="B1395" s="70"/>
      <c r="C1395" s="123"/>
      <c r="D1395" s="70"/>
      <c r="E1395" s="70"/>
      <c r="F1395" s="123"/>
      <c r="G1395" s="123"/>
      <c r="H1395" s="123"/>
      <c r="I1395" s="126"/>
      <c r="J1395" s="126"/>
      <c r="K1395" s="126"/>
      <c r="L1395" s="126"/>
      <c r="M1395" s="126"/>
      <c r="N1395" s="126"/>
      <c r="O1395" s="126"/>
      <c r="P1395" s="126"/>
      <c r="Q1395" s="126"/>
      <c r="R1395" s="126"/>
      <c r="S1395" s="126"/>
      <c r="T1395" s="126"/>
      <c r="U1395" s="126"/>
      <c r="V1395" s="126"/>
      <c r="W1395" s="126"/>
      <c r="X1395" s="126"/>
      <c r="Y1395" s="126"/>
      <c r="Z1395" s="126"/>
      <c r="AA1395" s="126"/>
      <c r="AB1395" s="126"/>
      <c r="AC1395" s="126"/>
      <c r="AD1395" s="126"/>
      <c r="AE1395" s="126"/>
      <c r="AF1395" s="126"/>
      <c r="AG1395" s="126"/>
      <c r="AH1395" s="126"/>
      <c r="AI1395" s="126"/>
      <c r="AJ1395" s="126"/>
      <c r="AK1395" s="126"/>
      <c r="AL1395" s="126"/>
      <c r="AM1395" s="126"/>
      <c r="AN1395" s="126"/>
      <c r="AO1395" s="126"/>
      <c r="AP1395" s="126"/>
      <c r="AQ1395" s="126"/>
      <c r="AR1395" s="126"/>
      <c r="AS1395" s="126"/>
      <c r="AT1395" s="126"/>
      <c r="AU1395" s="126"/>
      <c r="AV1395" s="126"/>
      <c r="AW1395" s="126"/>
      <c r="AX1395" s="126"/>
      <c r="AY1395" s="126"/>
      <c r="AZ1395" s="126"/>
      <c r="BA1395" s="126"/>
      <c r="BB1395" s="126"/>
      <c r="BC1395" s="126"/>
      <c r="BD1395" s="126"/>
      <c r="BE1395" s="126"/>
      <c r="BF1395" s="126"/>
      <c r="BG1395" s="126"/>
      <c r="BH1395" s="126"/>
      <c r="BI1395" s="126"/>
      <c r="BJ1395" s="126"/>
      <c r="BK1395" s="126"/>
      <c r="BL1395" s="126"/>
      <c r="BM1395" s="126"/>
      <c r="BN1395" s="126"/>
      <c r="BO1395" s="126"/>
      <c r="BP1395" s="126"/>
      <c r="BQ1395" s="126"/>
      <c r="BR1395" s="126"/>
      <c r="BS1395" s="126"/>
      <c r="BT1395" s="126"/>
      <c r="BU1395" s="126"/>
      <c r="BV1395" s="126"/>
      <c r="BW1395" s="126"/>
      <c r="BX1395" s="126"/>
      <c r="BY1395" s="126"/>
      <c r="BZ1395" s="126"/>
      <c r="CA1395" s="126"/>
      <c r="CB1395" s="126"/>
      <c r="CC1395" s="126"/>
      <c r="CD1395" s="126"/>
      <c r="CE1395" s="126"/>
      <c r="CF1395" s="126"/>
      <c r="CG1395" s="126"/>
      <c r="CH1395" s="126"/>
      <c r="CI1395" s="126"/>
      <c r="CJ1395" s="126"/>
      <c r="CK1395" s="126"/>
      <c r="CL1395" s="126"/>
      <c r="CM1395" s="126"/>
      <c r="CN1395" s="126"/>
      <c r="CO1395" s="126"/>
      <c r="CP1395" s="126"/>
      <c r="CQ1395" s="126"/>
      <c r="CR1395" s="126"/>
      <c r="CS1395"/>
      <c r="CT1395"/>
      <c r="CU1395"/>
      <c r="CV1395"/>
      <c r="CW1395"/>
      <c r="CX1395"/>
      <c r="CY1395"/>
      <c r="CZ1395"/>
      <c r="DA1395"/>
      <c r="DB1395"/>
    </row>
    <row r="1396" spans="1:106" s="15" customFormat="1" ht="13.4" customHeight="1">
      <c r="A1396" s="4" t="str">
        <f t="shared" si="34"/>
        <v/>
      </c>
      <c r="B1396" s="70"/>
      <c r="C1396" s="123"/>
      <c r="D1396" s="70"/>
      <c r="E1396" s="70"/>
      <c r="F1396" s="123"/>
      <c r="G1396" s="123"/>
      <c r="H1396" s="123"/>
      <c r="I1396" s="126"/>
      <c r="J1396" s="126"/>
      <c r="K1396" s="126"/>
      <c r="L1396" s="126"/>
      <c r="M1396" s="126"/>
      <c r="N1396" s="126"/>
      <c r="O1396" s="126"/>
      <c r="P1396" s="126"/>
      <c r="Q1396" s="126"/>
      <c r="R1396" s="126"/>
      <c r="S1396" s="126"/>
      <c r="T1396" s="126"/>
      <c r="U1396" s="126"/>
      <c r="V1396" s="126"/>
      <c r="W1396" s="126"/>
      <c r="X1396" s="126"/>
      <c r="Y1396" s="126"/>
      <c r="Z1396" s="126"/>
      <c r="AA1396" s="126"/>
      <c r="AB1396" s="126"/>
      <c r="AC1396" s="126"/>
      <c r="AD1396" s="126"/>
      <c r="AE1396" s="126"/>
      <c r="AF1396" s="126"/>
      <c r="AG1396" s="126"/>
      <c r="AH1396" s="126"/>
      <c r="AI1396" s="126"/>
      <c r="AJ1396" s="126"/>
      <c r="AK1396" s="126"/>
      <c r="AL1396" s="126"/>
      <c r="AM1396" s="126"/>
      <c r="AN1396" s="126"/>
      <c r="AO1396" s="126"/>
      <c r="AP1396" s="126"/>
      <c r="AQ1396" s="126"/>
      <c r="AR1396" s="126"/>
      <c r="AS1396" s="126"/>
      <c r="AT1396" s="126"/>
      <c r="AU1396" s="126"/>
      <c r="AV1396" s="126"/>
      <c r="AW1396" s="126"/>
      <c r="AX1396" s="126"/>
      <c r="AY1396" s="126"/>
      <c r="AZ1396" s="126"/>
      <c r="BA1396" s="126"/>
      <c r="BB1396" s="126"/>
      <c r="BC1396" s="126"/>
      <c r="BD1396" s="126"/>
      <c r="BE1396" s="126"/>
      <c r="BF1396" s="126"/>
      <c r="BG1396" s="126"/>
      <c r="BH1396" s="126"/>
      <c r="BI1396" s="126"/>
      <c r="BJ1396" s="126"/>
      <c r="BK1396" s="126"/>
      <c r="BL1396" s="126"/>
      <c r="BM1396" s="126"/>
      <c r="BN1396" s="126"/>
      <c r="BO1396" s="126"/>
      <c r="BP1396" s="126"/>
      <c r="BQ1396" s="126"/>
      <c r="BR1396" s="126"/>
      <c r="BS1396" s="126"/>
      <c r="BT1396" s="126"/>
      <c r="BU1396" s="126"/>
      <c r="BV1396" s="126"/>
      <c r="BW1396" s="126"/>
      <c r="BX1396" s="126"/>
      <c r="BY1396" s="126"/>
      <c r="BZ1396" s="126"/>
      <c r="CA1396" s="126"/>
      <c r="CB1396" s="126"/>
      <c r="CC1396" s="126"/>
      <c r="CD1396" s="126"/>
      <c r="CE1396" s="126"/>
      <c r="CF1396" s="126"/>
      <c r="CG1396" s="126"/>
      <c r="CH1396" s="126"/>
      <c r="CI1396" s="126"/>
      <c r="CJ1396" s="126"/>
      <c r="CK1396" s="126"/>
      <c r="CL1396" s="126"/>
      <c r="CM1396" s="126"/>
      <c r="CN1396" s="126"/>
      <c r="CO1396" s="126"/>
      <c r="CP1396" s="126"/>
      <c r="CQ1396" s="126"/>
      <c r="CR1396" s="126"/>
      <c r="CS1396"/>
      <c r="CT1396"/>
      <c r="CU1396"/>
      <c r="CV1396"/>
      <c r="CW1396"/>
      <c r="CX1396"/>
      <c r="CY1396"/>
      <c r="CZ1396"/>
      <c r="DA1396"/>
      <c r="DB1396"/>
    </row>
    <row r="1397" spans="1:106" s="15" customFormat="1" ht="13.4" customHeight="1">
      <c r="A1397" s="4" t="str">
        <f t="shared" si="34"/>
        <v/>
      </c>
      <c r="B1397" s="70"/>
      <c r="C1397" s="123"/>
      <c r="D1397" s="70"/>
      <c r="E1397" s="70"/>
      <c r="F1397" s="123"/>
      <c r="G1397" s="123"/>
      <c r="H1397" s="123"/>
      <c r="I1397" s="126"/>
      <c r="J1397" s="126"/>
      <c r="K1397" s="126"/>
      <c r="L1397" s="126"/>
      <c r="M1397" s="126"/>
      <c r="N1397" s="126"/>
      <c r="O1397" s="126"/>
      <c r="P1397" s="126"/>
      <c r="Q1397" s="126"/>
      <c r="R1397" s="126"/>
      <c r="S1397" s="126"/>
      <c r="T1397" s="126"/>
      <c r="U1397" s="126"/>
      <c r="V1397" s="126"/>
      <c r="W1397" s="126"/>
      <c r="X1397" s="126"/>
      <c r="Y1397" s="126"/>
      <c r="Z1397" s="126"/>
      <c r="AA1397" s="126"/>
      <c r="AB1397" s="126"/>
      <c r="AC1397" s="126"/>
      <c r="AD1397" s="126"/>
      <c r="AE1397" s="126"/>
      <c r="AF1397" s="126"/>
      <c r="AG1397" s="126"/>
      <c r="AH1397" s="126"/>
      <c r="AI1397" s="126"/>
      <c r="AJ1397" s="126"/>
      <c r="AK1397" s="126"/>
      <c r="AL1397" s="126"/>
      <c r="AM1397" s="126"/>
      <c r="AN1397" s="126"/>
      <c r="AO1397" s="126"/>
      <c r="AP1397" s="126"/>
      <c r="AQ1397" s="126"/>
      <c r="AR1397" s="126"/>
      <c r="AS1397" s="126"/>
      <c r="AT1397" s="126"/>
      <c r="AU1397" s="126"/>
      <c r="AV1397" s="126"/>
      <c r="AW1397" s="126"/>
      <c r="AX1397" s="126"/>
      <c r="AY1397" s="126"/>
      <c r="AZ1397" s="126"/>
      <c r="BA1397" s="126"/>
      <c r="BB1397" s="126"/>
      <c r="BC1397" s="126"/>
      <c r="BD1397" s="126"/>
      <c r="BE1397" s="126"/>
      <c r="BF1397" s="126"/>
      <c r="BG1397" s="126"/>
      <c r="BH1397" s="126"/>
      <c r="BI1397" s="126"/>
      <c r="BJ1397" s="126"/>
      <c r="BK1397" s="126"/>
      <c r="BL1397" s="126"/>
      <c r="BM1397" s="126"/>
      <c r="BN1397" s="126"/>
      <c r="BO1397" s="126"/>
      <c r="BP1397" s="126"/>
      <c r="BQ1397" s="126"/>
      <c r="BR1397" s="126"/>
      <c r="BS1397" s="126"/>
      <c r="BT1397" s="126"/>
      <c r="BU1397" s="126"/>
      <c r="BV1397" s="126"/>
      <c r="BW1397" s="126"/>
      <c r="BX1397" s="126"/>
      <c r="BY1397" s="126"/>
      <c r="BZ1397" s="126"/>
      <c r="CA1397" s="126"/>
      <c r="CB1397" s="126"/>
      <c r="CC1397" s="126"/>
      <c r="CD1397" s="126"/>
      <c r="CE1397" s="126"/>
      <c r="CF1397" s="126"/>
      <c r="CG1397" s="126"/>
      <c r="CH1397" s="126"/>
      <c r="CI1397" s="126"/>
      <c r="CJ1397" s="126"/>
      <c r="CK1397" s="126"/>
      <c r="CL1397" s="126"/>
      <c r="CM1397" s="126"/>
      <c r="CN1397" s="126"/>
      <c r="CO1397" s="126"/>
      <c r="CP1397" s="126"/>
      <c r="CQ1397" s="126"/>
      <c r="CR1397" s="126"/>
      <c r="CS1397"/>
      <c r="CT1397"/>
      <c r="CU1397"/>
      <c r="CV1397"/>
      <c r="CW1397"/>
      <c r="CX1397"/>
      <c r="CY1397"/>
      <c r="CZ1397"/>
      <c r="DA1397"/>
      <c r="DB1397"/>
    </row>
    <row r="1398" spans="1:106" s="15" customFormat="1" ht="13.4" customHeight="1">
      <c r="A1398" s="4" t="str">
        <f t="shared" si="34"/>
        <v/>
      </c>
      <c r="B1398" s="70"/>
      <c r="C1398" s="123"/>
      <c r="D1398" s="70"/>
      <c r="E1398" s="70"/>
      <c r="F1398" s="123"/>
      <c r="G1398" s="123"/>
      <c r="H1398" s="123"/>
      <c r="I1398" s="126"/>
      <c r="J1398" s="126"/>
      <c r="K1398" s="126"/>
      <c r="L1398" s="126"/>
      <c r="M1398" s="126"/>
      <c r="N1398" s="126"/>
      <c r="O1398" s="126"/>
      <c r="P1398" s="126"/>
      <c r="Q1398" s="126"/>
      <c r="R1398" s="126"/>
      <c r="S1398" s="126"/>
      <c r="T1398" s="126"/>
      <c r="U1398" s="126"/>
      <c r="V1398" s="126"/>
      <c r="W1398" s="126"/>
      <c r="X1398" s="126"/>
      <c r="Y1398" s="126"/>
      <c r="Z1398" s="126"/>
      <c r="AA1398" s="126"/>
      <c r="AB1398" s="126"/>
      <c r="AC1398" s="126"/>
      <c r="AD1398" s="126"/>
      <c r="AE1398" s="126"/>
      <c r="AF1398" s="126"/>
      <c r="AG1398" s="126"/>
      <c r="AH1398" s="126"/>
      <c r="AI1398" s="126"/>
      <c r="AJ1398" s="126"/>
      <c r="AK1398" s="126"/>
      <c r="AL1398" s="126"/>
      <c r="AM1398" s="126"/>
      <c r="AN1398" s="126"/>
      <c r="AO1398" s="126"/>
      <c r="AP1398" s="126"/>
      <c r="AQ1398" s="126"/>
      <c r="AR1398" s="126"/>
      <c r="AS1398" s="126"/>
      <c r="AT1398" s="126"/>
      <c r="AU1398" s="126"/>
      <c r="AV1398" s="126"/>
      <c r="AW1398" s="126"/>
      <c r="AX1398" s="126"/>
      <c r="AY1398" s="126"/>
      <c r="AZ1398" s="126"/>
      <c r="BA1398" s="126"/>
      <c r="BB1398" s="126"/>
      <c r="BC1398" s="126"/>
      <c r="BD1398" s="126"/>
      <c r="BE1398" s="126"/>
      <c r="BF1398" s="126"/>
      <c r="BG1398" s="126"/>
      <c r="BH1398" s="126"/>
      <c r="BI1398" s="126"/>
      <c r="BJ1398" s="126"/>
      <c r="BK1398" s="126"/>
      <c r="BL1398" s="126"/>
      <c r="BM1398" s="126"/>
      <c r="BN1398" s="126"/>
      <c r="BO1398" s="126"/>
      <c r="BP1398" s="126"/>
      <c r="BQ1398" s="126"/>
      <c r="BR1398" s="126"/>
      <c r="BS1398" s="126"/>
      <c r="BT1398" s="126"/>
      <c r="BU1398" s="126"/>
      <c r="BV1398" s="126"/>
      <c r="BW1398" s="126"/>
      <c r="BX1398" s="126"/>
      <c r="BY1398" s="126"/>
      <c r="BZ1398" s="126"/>
      <c r="CA1398" s="126"/>
      <c r="CB1398" s="126"/>
      <c r="CC1398" s="126"/>
      <c r="CD1398" s="126"/>
      <c r="CE1398" s="126"/>
      <c r="CF1398" s="126"/>
      <c r="CG1398" s="126"/>
      <c r="CH1398" s="126"/>
      <c r="CI1398" s="126"/>
      <c r="CJ1398" s="126"/>
      <c r="CK1398" s="126"/>
      <c r="CL1398" s="126"/>
      <c r="CM1398" s="126"/>
      <c r="CN1398" s="126"/>
      <c r="CO1398" s="126"/>
      <c r="CP1398" s="126"/>
      <c r="CQ1398" s="126"/>
      <c r="CR1398" s="126"/>
      <c r="CS1398"/>
      <c r="CT1398"/>
      <c r="CU1398"/>
      <c r="CV1398"/>
      <c r="CW1398"/>
      <c r="CX1398"/>
      <c r="CY1398"/>
      <c r="CZ1398"/>
      <c r="DA1398"/>
      <c r="DB1398"/>
    </row>
    <row r="1399" spans="1:106" s="15" customFormat="1" ht="13.4" customHeight="1">
      <c r="A1399" s="4" t="str">
        <f t="shared" si="34"/>
        <v/>
      </c>
      <c r="B1399" s="70"/>
      <c r="C1399" s="123"/>
      <c r="D1399" s="70"/>
      <c r="E1399" s="70"/>
      <c r="F1399" s="123"/>
      <c r="G1399" s="123"/>
      <c r="H1399" s="123"/>
      <c r="I1399" s="126"/>
      <c r="J1399" s="126"/>
      <c r="K1399" s="126"/>
      <c r="L1399" s="126"/>
      <c r="M1399" s="126"/>
      <c r="N1399" s="126"/>
      <c r="O1399" s="126"/>
      <c r="P1399" s="126"/>
      <c r="Q1399" s="126"/>
      <c r="R1399" s="126"/>
      <c r="S1399" s="126"/>
      <c r="T1399" s="126"/>
      <c r="U1399" s="126"/>
      <c r="V1399" s="126"/>
      <c r="W1399" s="126"/>
      <c r="X1399" s="126"/>
      <c r="Y1399" s="126"/>
      <c r="Z1399" s="126"/>
      <c r="AA1399" s="126"/>
      <c r="AB1399" s="126"/>
      <c r="AC1399" s="126"/>
      <c r="AD1399" s="126"/>
      <c r="AE1399" s="126"/>
      <c r="AF1399" s="126"/>
      <c r="AG1399" s="126"/>
      <c r="AH1399" s="126"/>
      <c r="AI1399" s="126"/>
      <c r="AJ1399" s="126"/>
      <c r="AK1399" s="126"/>
      <c r="AL1399" s="126"/>
      <c r="AM1399" s="126"/>
      <c r="AN1399" s="126"/>
      <c r="AO1399" s="126"/>
      <c r="AP1399" s="126"/>
      <c r="AQ1399" s="126"/>
      <c r="AR1399" s="126"/>
      <c r="AS1399" s="126"/>
      <c r="AT1399" s="126"/>
      <c r="AU1399" s="126"/>
      <c r="AV1399" s="126"/>
      <c r="AW1399" s="126"/>
      <c r="AX1399" s="126"/>
      <c r="AY1399" s="126"/>
      <c r="AZ1399" s="126"/>
      <c r="BA1399" s="126"/>
      <c r="BB1399" s="126"/>
      <c r="BC1399" s="126"/>
      <c r="BD1399" s="126"/>
      <c r="BE1399" s="126"/>
      <c r="BF1399" s="126"/>
      <c r="BG1399" s="126"/>
      <c r="BH1399" s="126"/>
      <c r="BI1399" s="126"/>
      <c r="BJ1399" s="126"/>
      <c r="BK1399" s="126"/>
      <c r="BL1399" s="126"/>
      <c r="BM1399" s="126"/>
      <c r="BN1399" s="126"/>
      <c r="BO1399" s="126"/>
      <c r="BP1399" s="126"/>
      <c r="BQ1399" s="126"/>
      <c r="BR1399" s="126"/>
      <c r="BS1399" s="126"/>
      <c r="BT1399" s="126"/>
      <c r="BU1399" s="126"/>
      <c r="BV1399" s="126"/>
      <c r="BW1399" s="126"/>
      <c r="BX1399" s="126"/>
      <c r="BY1399" s="126"/>
      <c r="BZ1399" s="126"/>
      <c r="CA1399" s="126"/>
      <c r="CB1399" s="126"/>
      <c r="CC1399" s="126"/>
      <c r="CD1399" s="126"/>
      <c r="CE1399" s="126"/>
      <c r="CF1399" s="126"/>
      <c r="CG1399" s="126"/>
      <c r="CH1399" s="126"/>
      <c r="CI1399" s="126"/>
      <c r="CJ1399" s="126"/>
      <c r="CK1399" s="126"/>
      <c r="CL1399" s="126"/>
      <c r="CM1399" s="126"/>
      <c r="CN1399" s="126"/>
      <c r="CO1399" s="126"/>
      <c r="CP1399" s="126"/>
      <c r="CQ1399" s="126"/>
      <c r="CR1399" s="126"/>
      <c r="CS1399"/>
      <c r="CT1399"/>
      <c r="CU1399"/>
      <c r="CV1399"/>
      <c r="CW1399"/>
      <c r="CX1399"/>
      <c r="CY1399"/>
      <c r="CZ1399"/>
      <c r="DA1399"/>
      <c r="DB1399"/>
    </row>
    <row r="1400" spans="1:106" s="15" customFormat="1" ht="13.4" customHeight="1">
      <c r="A1400" s="4" t="str">
        <f t="shared" si="34"/>
        <v/>
      </c>
      <c r="B1400" s="70"/>
      <c r="C1400" s="123"/>
      <c r="D1400" s="70"/>
      <c r="E1400" s="70"/>
      <c r="F1400" s="123"/>
      <c r="G1400" s="123"/>
      <c r="H1400" s="123"/>
      <c r="I1400" s="126"/>
      <c r="J1400" s="126"/>
      <c r="K1400" s="126"/>
      <c r="L1400" s="126"/>
      <c r="M1400" s="126"/>
      <c r="N1400" s="126"/>
      <c r="O1400" s="126"/>
      <c r="P1400" s="126"/>
      <c r="Q1400" s="126"/>
      <c r="R1400" s="126"/>
      <c r="S1400" s="126"/>
      <c r="T1400" s="126"/>
      <c r="U1400" s="126"/>
      <c r="V1400" s="126"/>
      <c r="W1400" s="126"/>
      <c r="X1400" s="126"/>
      <c r="Y1400" s="126"/>
      <c r="Z1400" s="126"/>
      <c r="AA1400" s="126"/>
      <c r="AB1400" s="126"/>
      <c r="AC1400" s="126"/>
      <c r="AD1400" s="126"/>
      <c r="AE1400" s="126"/>
      <c r="AF1400" s="126"/>
      <c r="AG1400" s="126"/>
      <c r="AH1400" s="126"/>
      <c r="AI1400" s="126"/>
      <c r="AJ1400" s="126"/>
      <c r="AK1400" s="126"/>
      <c r="AL1400" s="126"/>
      <c r="AM1400" s="126"/>
      <c r="AN1400" s="126"/>
      <c r="AO1400" s="126"/>
      <c r="AP1400" s="126"/>
      <c r="AQ1400" s="126"/>
      <c r="AR1400" s="126"/>
      <c r="AS1400" s="126"/>
      <c r="AT1400" s="126"/>
      <c r="AU1400" s="126"/>
      <c r="AV1400" s="126"/>
      <c r="AW1400" s="126"/>
      <c r="AX1400" s="126"/>
      <c r="AY1400" s="126"/>
      <c r="AZ1400" s="126"/>
      <c r="BA1400" s="126"/>
      <c r="BB1400" s="126"/>
      <c r="BC1400" s="126"/>
      <c r="BD1400" s="126"/>
      <c r="BE1400" s="126"/>
      <c r="BF1400" s="126"/>
      <c r="BG1400" s="126"/>
      <c r="BH1400" s="126"/>
      <c r="BI1400" s="126"/>
      <c r="BJ1400" s="126"/>
      <c r="BK1400" s="126"/>
      <c r="BL1400" s="126"/>
      <c r="BM1400" s="126"/>
      <c r="BN1400" s="126"/>
      <c r="BO1400" s="126"/>
      <c r="BP1400" s="126"/>
      <c r="BQ1400" s="126"/>
      <c r="BR1400" s="126"/>
      <c r="BS1400" s="126"/>
      <c r="BT1400" s="126"/>
      <c r="BU1400" s="126"/>
      <c r="BV1400" s="126"/>
      <c r="BW1400" s="126"/>
      <c r="BX1400" s="126"/>
      <c r="BY1400" s="126"/>
      <c r="BZ1400" s="126"/>
      <c r="CA1400" s="126"/>
      <c r="CB1400" s="126"/>
      <c r="CC1400" s="126"/>
      <c r="CD1400" s="126"/>
      <c r="CE1400" s="126"/>
      <c r="CF1400" s="126"/>
      <c r="CG1400" s="126"/>
      <c r="CH1400" s="126"/>
      <c r="CI1400" s="126"/>
      <c r="CJ1400" s="126"/>
      <c r="CK1400" s="126"/>
      <c r="CL1400" s="126"/>
      <c r="CM1400" s="126"/>
      <c r="CN1400" s="126"/>
      <c r="CO1400" s="126"/>
      <c r="CP1400" s="126"/>
      <c r="CQ1400" s="126"/>
      <c r="CR1400" s="126"/>
      <c r="CS1400"/>
      <c r="CT1400"/>
      <c r="CU1400"/>
      <c r="CV1400"/>
      <c r="CW1400"/>
      <c r="CX1400"/>
      <c r="CY1400"/>
      <c r="CZ1400"/>
      <c r="DA1400"/>
      <c r="DB1400"/>
    </row>
    <row r="1401" spans="1:106" s="15" customFormat="1" ht="13.4" customHeight="1">
      <c r="A1401" s="4" t="str">
        <f t="shared" si="34"/>
        <v/>
      </c>
      <c r="B1401" s="70"/>
      <c r="C1401" s="123"/>
      <c r="D1401" s="70"/>
      <c r="E1401" s="70"/>
      <c r="F1401" s="123"/>
      <c r="G1401" s="123"/>
      <c r="H1401" s="123"/>
      <c r="I1401" s="126"/>
      <c r="J1401" s="126"/>
      <c r="K1401" s="126"/>
      <c r="L1401" s="126"/>
      <c r="M1401" s="126"/>
      <c r="N1401" s="126"/>
      <c r="O1401" s="126"/>
      <c r="P1401" s="126"/>
      <c r="Q1401" s="126"/>
      <c r="R1401" s="126"/>
      <c r="S1401" s="126"/>
      <c r="T1401" s="126"/>
      <c r="U1401" s="126"/>
      <c r="V1401" s="126"/>
      <c r="W1401" s="126"/>
      <c r="X1401" s="126"/>
      <c r="Y1401" s="126"/>
      <c r="Z1401" s="126"/>
      <c r="AA1401" s="126"/>
      <c r="AB1401" s="126"/>
      <c r="AC1401" s="126"/>
      <c r="AD1401" s="126"/>
      <c r="AE1401" s="126"/>
      <c r="AF1401" s="126"/>
      <c r="AG1401" s="126"/>
      <c r="AH1401" s="126"/>
      <c r="AI1401" s="126"/>
      <c r="AJ1401" s="126"/>
      <c r="AK1401" s="126"/>
      <c r="AL1401" s="126"/>
      <c r="AM1401" s="126"/>
      <c r="AN1401" s="126"/>
      <c r="AO1401" s="126"/>
      <c r="AP1401" s="126"/>
      <c r="AQ1401" s="126"/>
      <c r="AR1401" s="126"/>
      <c r="AS1401" s="126"/>
      <c r="AT1401" s="126"/>
      <c r="AU1401" s="126"/>
      <c r="AV1401" s="126"/>
      <c r="AW1401" s="126"/>
      <c r="AX1401" s="126"/>
      <c r="AY1401" s="126"/>
      <c r="AZ1401" s="126"/>
      <c r="BA1401" s="126"/>
      <c r="BB1401" s="126"/>
      <c r="BC1401" s="126"/>
      <c r="BD1401" s="126"/>
      <c r="BE1401" s="126"/>
      <c r="BF1401" s="126"/>
      <c r="BG1401" s="126"/>
      <c r="BH1401" s="126"/>
      <c r="BI1401" s="126"/>
      <c r="BJ1401" s="126"/>
      <c r="BK1401" s="126"/>
      <c r="BL1401" s="126"/>
      <c r="BM1401" s="126"/>
      <c r="BN1401" s="126"/>
      <c r="BO1401" s="126"/>
      <c r="BP1401" s="126"/>
      <c r="BQ1401" s="126"/>
      <c r="BR1401" s="126"/>
      <c r="BS1401" s="126"/>
      <c r="BT1401" s="126"/>
      <c r="BU1401" s="126"/>
      <c r="BV1401" s="126"/>
      <c r="BW1401" s="126"/>
      <c r="BX1401" s="126"/>
      <c r="BY1401" s="126"/>
      <c r="BZ1401" s="126"/>
      <c r="CA1401" s="126"/>
      <c r="CB1401" s="126"/>
      <c r="CC1401" s="126"/>
      <c r="CD1401" s="126"/>
      <c r="CE1401" s="126"/>
      <c r="CF1401" s="126"/>
      <c r="CG1401" s="126"/>
      <c r="CH1401" s="126"/>
      <c r="CI1401" s="126"/>
      <c r="CJ1401" s="126"/>
      <c r="CK1401" s="126"/>
      <c r="CL1401" s="126"/>
      <c r="CM1401" s="126"/>
      <c r="CN1401" s="126"/>
      <c r="CO1401" s="126"/>
      <c r="CP1401" s="126"/>
      <c r="CQ1401" s="126"/>
      <c r="CR1401" s="126"/>
      <c r="CS1401"/>
      <c r="CT1401"/>
      <c r="CU1401"/>
      <c r="CV1401"/>
      <c r="CW1401"/>
      <c r="CX1401"/>
      <c r="CY1401"/>
      <c r="CZ1401"/>
      <c r="DA1401"/>
      <c r="DB1401"/>
    </row>
    <row r="1402" spans="1:106" s="15" customFormat="1" ht="13.4" customHeight="1">
      <c r="A1402" s="4" t="str">
        <f t="shared" si="34"/>
        <v/>
      </c>
      <c r="B1402" s="70"/>
      <c r="C1402" s="123"/>
      <c r="D1402" s="70"/>
      <c r="E1402" s="70"/>
      <c r="F1402" s="123"/>
      <c r="G1402" s="123"/>
      <c r="H1402" s="123"/>
      <c r="I1402" s="126"/>
      <c r="J1402" s="126"/>
      <c r="K1402" s="126"/>
      <c r="L1402" s="126"/>
      <c r="M1402" s="126"/>
      <c r="N1402" s="126"/>
      <c r="O1402" s="126"/>
      <c r="P1402" s="126"/>
      <c r="Q1402" s="126"/>
      <c r="R1402" s="126"/>
      <c r="S1402" s="126"/>
      <c r="T1402" s="126"/>
      <c r="U1402" s="126"/>
      <c r="V1402" s="126"/>
      <c r="W1402" s="126"/>
      <c r="X1402" s="126"/>
      <c r="Y1402" s="126"/>
      <c r="Z1402" s="126"/>
      <c r="AA1402" s="126"/>
      <c r="AB1402" s="126"/>
      <c r="AC1402" s="126"/>
      <c r="AD1402" s="126"/>
      <c r="AE1402" s="126"/>
      <c r="AF1402" s="126"/>
      <c r="AG1402" s="126"/>
      <c r="AH1402" s="126"/>
      <c r="AI1402" s="126"/>
      <c r="AJ1402" s="126"/>
      <c r="AK1402" s="126"/>
      <c r="AL1402" s="126"/>
      <c r="AM1402" s="126"/>
      <c r="AN1402" s="126"/>
      <c r="AO1402" s="126"/>
      <c r="AP1402" s="126"/>
      <c r="AQ1402" s="126"/>
      <c r="AR1402" s="126"/>
      <c r="AS1402" s="126"/>
      <c r="AT1402" s="126"/>
      <c r="AU1402" s="126"/>
      <c r="AV1402" s="126"/>
      <c r="AW1402" s="126"/>
      <c r="AX1402" s="126"/>
      <c r="AY1402" s="126"/>
      <c r="AZ1402" s="126"/>
      <c r="BA1402" s="126"/>
      <c r="BB1402" s="126"/>
      <c r="BC1402" s="126"/>
      <c r="BD1402" s="126"/>
      <c r="BE1402" s="126"/>
      <c r="BF1402" s="126"/>
      <c r="BG1402" s="126"/>
      <c r="BH1402" s="126"/>
      <c r="BI1402" s="126"/>
      <c r="BJ1402" s="126"/>
      <c r="BK1402" s="126"/>
      <c r="BL1402" s="126"/>
      <c r="BM1402" s="126"/>
      <c r="BN1402" s="126"/>
      <c r="BO1402" s="126"/>
      <c r="BP1402" s="126"/>
      <c r="BQ1402" s="126"/>
      <c r="BR1402" s="126"/>
      <c r="BS1402" s="126"/>
      <c r="BT1402" s="126"/>
      <c r="BU1402" s="126"/>
      <c r="BV1402" s="126"/>
      <c r="BW1402" s="126"/>
      <c r="BX1402" s="126"/>
      <c r="BY1402" s="126"/>
      <c r="BZ1402" s="126"/>
      <c r="CA1402" s="126"/>
      <c r="CB1402" s="126"/>
      <c r="CC1402" s="126"/>
      <c r="CD1402" s="126"/>
      <c r="CE1402" s="126"/>
      <c r="CF1402" s="126"/>
      <c r="CG1402" s="126"/>
      <c r="CH1402" s="126"/>
      <c r="CI1402" s="126"/>
      <c r="CJ1402" s="126"/>
      <c r="CK1402" s="126"/>
      <c r="CL1402" s="126"/>
      <c r="CM1402" s="126"/>
      <c r="CN1402" s="126"/>
      <c r="CO1402" s="126"/>
      <c r="CP1402" s="126"/>
      <c r="CQ1402" s="126"/>
      <c r="CR1402" s="126"/>
      <c r="CS1402"/>
      <c r="CT1402"/>
      <c r="CU1402"/>
      <c r="CV1402"/>
      <c r="CW1402"/>
      <c r="CX1402"/>
      <c r="CY1402"/>
      <c r="CZ1402"/>
      <c r="DA1402"/>
      <c r="DB1402"/>
    </row>
    <row r="1403" spans="1:106" s="15" customFormat="1" ht="13.4" customHeight="1">
      <c r="A1403" s="4" t="str">
        <f t="shared" si="34"/>
        <v/>
      </c>
      <c r="B1403" s="70"/>
      <c r="C1403" s="123"/>
      <c r="D1403" s="70"/>
      <c r="E1403" s="70"/>
      <c r="F1403" s="123"/>
      <c r="G1403" s="123"/>
      <c r="H1403" s="123"/>
      <c r="I1403" s="126"/>
      <c r="J1403" s="126"/>
      <c r="K1403" s="126"/>
      <c r="L1403" s="126"/>
      <c r="M1403" s="126"/>
      <c r="N1403" s="126"/>
      <c r="O1403" s="126"/>
      <c r="P1403" s="126"/>
      <c r="Q1403" s="126"/>
      <c r="R1403" s="126"/>
      <c r="S1403" s="126"/>
      <c r="T1403" s="126"/>
      <c r="U1403" s="126"/>
      <c r="V1403" s="126"/>
      <c r="W1403" s="126"/>
      <c r="X1403" s="126"/>
      <c r="Y1403" s="126"/>
      <c r="Z1403" s="126"/>
      <c r="AA1403" s="126"/>
      <c r="AB1403" s="126"/>
      <c r="AC1403" s="126"/>
      <c r="AD1403" s="126"/>
      <c r="AE1403" s="126"/>
      <c r="AF1403" s="126"/>
      <c r="AG1403" s="126"/>
      <c r="AH1403" s="126"/>
      <c r="AI1403" s="126"/>
      <c r="AJ1403" s="126"/>
      <c r="AK1403" s="126"/>
      <c r="AL1403" s="126"/>
      <c r="AM1403" s="126"/>
      <c r="AN1403" s="126"/>
      <c r="AO1403" s="126"/>
      <c r="AP1403" s="126"/>
      <c r="AQ1403" s="126"/>
      <c r="AR1403" s="126"/>
      <c r="AS1403" s="126"/>
      <c r="AT1403" s="126"/>
      <c r="AU1403" s="126"/>
      <c r="AV1403" s="126"/>
      <c r="AW1403" s="126"/>
      <c r="AX1403" s="126"/>
      <c r="AY1403" s="126"/>
      <c r="AZ1403" s="126"/>
      <c r="BA1403" s="126"/>
      <c r="BB1403" s="126"/>
      <c r="BC1403" s="126"/>
      <c r="BD1403" s="126"/>
      <c r="BE1403" s="126"/>
      <c r="BF1403" s="126"/>
      <c r="BG1403" s="126"/>
      <c r="BH1403" s="126"/>
      <c r="BI1403" s="126"/>
      <c r="BJ1403" s="126"/>
      <c r="BK1403" s="126"/>
      <c r="BL1403" s="126"/>
      <c r="BM1403" s="126"/>
      <c r="BN1403" s="126"/>
      <c r="BO1403" s="126"/>
      <c r="BP1403" s="126"/>
      <c r="BQ1403" s="126"/>
      <c r="BR1403" s="126"/>
      <c r="BS1403" s="126"/>
      <c r="BT1403" s="126"/>
      <c r="BU1403" s="126"/>
      <c r="BV1403" s="126"/>
      <c r="BW1403" s="126"/>
      <c r="BX1403" s="126"/>
      <c r="BY1403" s="126"/>
      <c r="BZ1403" s="126"/>
      <c r="CA1403" s="126"/>
      <c r="CB1403" s="126"/>
      <c r="CC1403" s="126"/>
      <c r="CD1403" s="126"/>
      <c r="CE1403" s="126"/>
      <c r="CF1403" s="126"/>
      <c r="CG1403" s="126"/>
      <c r="CH1403" s="126"/>
      <c r="CI1403" s="126"/>
      <c r="CJ1403" s="126"/>
      <c r="CK1403" s="126"/>
      <c r="CL1403" s="126"/>
      <c r="CM1403" s="126"/>
      <c r="CN1403" s="126"/>
      <c r="CO1403" s="126"/>
      <c r="CP1403" s="126"/>
      <c r="CQ1403" s="126"/>
      <c r="CR1403" s="126"/>
      <c r="CS1403"/>
      <c r="CT1403"/>
      <c r="CU1403"/>
      <c r="CV1403"/>
      <c r="CW1403"/>
      <c r="CX1403"/>
      <c r="CY1403"/>
      <c r="CZ1403"/>
      <c r="DA1403"/>
      <c r="DB1403"/>
    </row>
    <row r="1404" spans="1:106" s="15" customFormat="1" ht="13.4" customHeight="1">
      <c r="A1404" s="4" t="str">
        <f t="shared" si="34"/>
        <v/>
      </c>
      <c r="B1404" s="70"/>
      <c r="C1404" s="123"/>
      <c r="D1404" s="70"/>
      <c r="E1404" s="70"/>
      <c r="F1404" s="123"/>
      <c r="G1404" s="123"/>
      <c r="H1404" s="123"/>
      <c r="I1404" s="126"/>
      <c r="J1404" s="126"/>
      <c r="K1404" s="126"/>
      <c r="L1404" s="126"/>
      <c r="M1404" s="126"/>
      <c r="N1404" s="126"/>
      <c r="O1404" s="126"/>
      <c r="P1404" s="126"/>
      <c r="Q1404" s="126"/>
      <c r="R1404" s="126"/>
      <c r="S1404" s="126"/>
      <c r="T1404" s="126"/>
      <c r="U1404" s="126"/>
      <c r="V1404" s="126"/>
      <c r="W1404" s="126"/>
      <c r="X1404" s="126"/>
      <c r="Y1404" s="126"/>
      <c r="Z1404" s="126"/>
      <c r="AA1404" s="126"/>
      <c r="AB1404" s="126"/>
      <c r="AC1404" s="126"/>
      <c r="AD1404" s="126"/>
      <c r="AE1404" s="126"/>
      <c r="AF1404" s="126"/>
      <c r="AG1404" s="126"/>
      <c r="AH1404" s="126"/>
      <c r="AI1404" s="126"/>
      <c r="AJ1404" s="126"/>
      <c r="AK1404" s="126"/>
      <c r="AL1404" s="126"/>
      <c r="AM1404" s="126"/>
      <c r="AN1404" s="126"/>
      <c r="AO1404" s="126"/>
      <c r="AP1404" s="126"/>
      <c r="AQ1404" s="126"/>
      <c r="AR1404" s="126"/>
      <c r="AS1404" s="126"/>
      <c r="AT1404" s="126"/>
      <c r="AU1404" s="126"/>
      <c r="AV1404" s="126"/>
      <c r="AW1404" s="126"/>
      <c r="AX1404" s="126"/>
      <c r="AY1404" s="126"/>
      <c r="AZ1404" s="126"/>
      <c r="BA1404" s="126"/>
      <c r="BB1404" s="126"/>
      <c r="BC1404" s="126"/>
      <c r="BD1404" s="126"/>
      <c r="BE1404" s="126"/>
      <c r="BF1404" s="126"/>
      <c r="BG1404" s="126"/>
      <c r="BH1404" s="126"/>
      <c r="BI1404" s="126"/>
      <c r="BJ1404" s="126"/>
      <c r="BK1404" s="126"/>
      <c r="BL1404" s="126"/>
      <c r="BM1404" s="126"/>
      <c r="BN1404" s="126"/>
      <c r="BO1404" s="126"/>
      <c r="BP1404" s="126"/>
      <c r="BQ1404" s="126"/>
      <c r="BR1404" s="126"/>
      <c r="BS1404" s="126"/>
      <c r="BT1404" s="126"/>
      <c r="BU1404" s="126"/>
      <c r="BV1404" s="126"/>
      <c r="BW1404" s="126"/>
      <c r="BX1404" s="126"/>
      <c r="BY1404" s="126"/>
      <c r="BZ1404" s="126"/>
      <c r="CA1404" s="126"/>
      <c r="CB1404" s="126"/>
      <c r="CC1404" s="126"/>
      <c r="CD1404" s="126"/>
      <c r="CE1404" s="126"/>
      <c r="CF1404" s="126"/>
      <c r="CG1404" s="126"/>
      <c r="CH1404" s="126"/>
      <c r="CI1404" s="126"/>
      <c r="CJ1404" s="126"/>
      <c r="CK1404" s="126"/>
      <c r="CL1404" s="126"/>
      <c r="CM1404" s="126"/>
      <c r="CN1404" s="126"/>
      <c r="CO1404" s="126"/>
      <c r="CP1404" s="126"/>
      <c r="CQ1404" s="126"/>
      <c r="CR1404" s="126"/>
      <c r="CS1404"/>
      <c r="CT1404"/>
      <c r="CU1404"/>
      <c r="CV1404"/>
      <c r="CW1404"/>
      <c r="CX1404"/>
      <c r="CY1404"/>
      <c r="CZ1404"/>
      <c r="DA1404"/>
      <c r="DB1404"/>
    </row>
    <row r="1405" spans="1:106" s="15" customFormat="1" ht="13.4" customHeight="1">
      <c r="A1405" s="4" t="str">
        <f t="shared" si="34"/>
        <v/>
      </c>
      <c r="B1405" s="70"/>
      <c r="C1405" s="123"/>
      <c r="D1405" s="70"/>
      <c r="E1405" s="70"/>
      <c r="F1405" s="123"/>
      <c r="G1405" s="123"/>
      <c r="H1405" s="123"/>
      <c r="I1405" s="126"/>
      <c r="J1405" s="126"/>
      <c r="K1405" s="126"/>
      <c r="L1405" s="126"/>
      <c r="M1405" s="126"/>
      <c r="N1405" s="126"/>
      <c r="O1405" s="126"/>
      <c r="P1405" s="126"/>
      <c r="Q1405" s="126"/>
      <c r="R1405" s="126"/>
      <c r="S1405" s="126"/>
      <c r="T1405" s="126"/>
      <c r="U1405" s="126"/>
      <c r="V1405" s="126"/>
      <c r="W1405" s="126"/>
      <c r="X1405" s="126"/>
      <c r="Y1405" s="126"/>
      <c r="Z1405" s="126"/>
      <c r="AA1405" s="126"/>
      <c r="AB1405" s="126"/>
      <c r="AC1405" s="126"/>
      <c r="AD1405" s="126"/>
      <c r="AE1405" s="126"/>
      <c r="AF1405" s="126"/>
      <c r="AG1405" s="126"/>
      <c r="AH1405" s="126"/>
      <c r="AI1405" s="126"/>
      <c r="AJ1405" s="126"/>
      <c r="AK1405" s="126"/>
      <c r="AL1405" s="126"/>
      <c r="AM1405" s="126"/>
      <c r="AN1405" s="126"/>
      <c r="AO1405" s="126"/>
      <c r="AP1405" s="126"/>
      <c r="AQ1405" s="126"/>
      <c r="AR1405" s="126"/>
      <c r="AS1405" s="126"/>
      <c r="AT1405" s="126"/>
      <c r="AU1405" s="126"/>
      <c r="AV1405" s="126"/>
      <c r="AW1405" s="126"/>
      <c r="AX1405" s="126"/>
      <c r="AY1405" s="126"/>
      <c r="AZ1405" s="126"/>
      <c r="BA1405" s="126"/>
      <c r="BB1405" s="126"/>
      <c r="BC1405" s="126"/>
      <c r="BD1405" s="126"/>
      <c r="BE1405" s="126"/>
      <c r="BF1405" s="126"/>
      <c r="BG1405" s="126"/>
      <c r="BH1405" s="126"/>
      <c r="BI1405" s="126"/>
      <c r="BJ1405" s="126"/>
      <c r="BK1405" s="126"/>
      <c r="BL1405" s="126"/>
      <c r="BM1405" s="126"/>
      <c r="BN1405" s="126"/>
      <c r="BO1405" s="126"/>
      <c r="BP1405" s="126"/>
      <c r="BQ1405" s="126"/>
      <c r="BR1405" s="126"/>
      <c r="BS1405" s="126"/>
      <c r="BT1405" s="126"/>
      <c r="BU1405" s="126"/>
      <c r="BV1405" s="126"/>
      <c r="BW1405" s="126"/>
      <c r="BX1405" s="126"/>
      <c r="BY1405" s="126"/>
      <c r="BZ1405" s="126"/>
      <c r="CA1405" s="126"/>
      <c r="CB1405" s="126"/>
      <c r="CC1405" s="126"/>
      <c r="CD1405" s="126"/>
      <c r="CE1405" s="126"/>
      <c r="CF1405" s="126"/>
      <c r="CG1405" s="126"/>
      <c r="CH1405" s="126"/>
      <c r="CI1405" s="126"/>
      <c r="CJ1405" s="126"/>
      <c r="CK1405" s="126"/>
      <c r="CL1405" s="126"/>
      <c r="CM1405" s="126"/>
      <c r="CN1405" s="126"/>
      <c r="CO1405" s="126"/>
      <c r="CP1405" s="126"/>
      <c r="CQ1405" s="126"/>
      <c r="CR1405" s="126"/>
      <c r="CS1405"/>
      <c r="CT1405"/>
      <c r="CU1405"/>
      <c r="CV1405"/>
      <c r="CW1405"/>
      <c r="CX1405"/>
      <c r="CY1405"/>
      <c r="CZ1405"/>
      <c r="DA1405"/>
      <c r="DB1405"/>
    </row>
    <row r="1406" spans="1:106" s="15" customFormat="1" ht="13.4" customHeight="1">
      <c r="A1406" s="4" t="str">
        <f t="shared" si="34"/>
        <v/>
      </c>
      <c r="B1406" s="70"/>
      <c r="C1406" s="123"/>
      <c r="D1406" s="70"/>
      <c r="E1406" s="70"/>
      <c r="F1406" s="123"/>
      <c r="G1406" s="123"/>
      <c r="H1406" s="123"/>
      <c r="I1406" s="126"/>
      <c r="J1406" s="126"/>
      <c r="K1406" s="126"/>
      <c r="L1406" s="126"/>
      <c r="M1406" s="126"/>
      <c r="N1406" s="126"/>
      <c r="O1406" s="126"/>
      <c r="P1406" s="126"/>
      <c r="Q1406" s="126"/>
      <c r="R1406" s="126"/>
      <c r="S1406" s="126"/>
      <c r="T1406" s="126"/>
      <c r="U1406" s="126"/>
      <c r="V1406" s="126"/>
      <c r="W1406" s="126"/>
      <c r="X1406" s="126"/>
      <c r="Y1406" s="126"/>
      <c r="Z1406" s="126"/>
      <c r="AA1406" s="126"/>
      <c r="AB1406" s="126"/>
      <c r="AC1406" s="126"/>
      <c r="AD1406" s="126"/>
      <c r="AE1406" s="126"/>
      <c r="AF1406" s="126"/>
      <c r="AG1406" s="126"/>
      <c r="AH1406" s="126"/>
      <c r="AI1406" s="126"/>
      <c r="AJ1406" s="126"/>
      <c r="AK1406" s="126"/>
      <c r="AL1406" s="126"/>
      <c r="AM1406" s="126"/>
      <c r="AN1406" s="126"/>
      <c r="AO1406" s="126"/>
      <c r="AP1406" s="126"/>
      <c r="AQ1406" s="126"/>
      <c r="AR1406" s="126"/>
      <c r="AS1406" s="126"/>
      <c r="AT1406" s="126"/>
      <c r="AU1406" s="126"/>
      <c r="AV1406" s="126"/>
      <c r="AW1406" s="126"/>
      <c r="AX1406" s="126"/>
      <c r="AY1406" s="126"/>
      <c r="AZ1406" s="126"/>
      <c r="BA1406" s="126"/>
      <c r="BB1406" s="126"/>
      <c r="BC1406" s="126"/>
      <c r="BD1406" s="126"/>
      <c r="BE1406" s="126"/>
      <c r="BF1406" s="126"/>
      <c r="BG1406" s="126"/>
      <c r="BH1406" s="126"/>
      <c r="BI1406" s="126"/>
      <c r="BJ1406" s="126"/>
      <c r="BK1406" s="126"/>
      <c r="BL1406" s="126"/>
      <c r="BM1406" s="126"/>
      <c r="BN1406" s="126"/>
      <c r="BO1406" s="126"/>
      <c r="BP1406" s="126"/>
      <c r="BQ1406" s="126"/>
      <c r="BR1406" s="126"/>
      <c r="BS1406" s="126"/>
      <c r="BT1406" s="126"/>
      <c r="BU1406" s="126"/>
      <c r="BV1406" s="126"/>
      <c r="BW1406" s="126"/>
      <c r="BX1406" s="126"/>
      <c r="BY1406" s="126"/>
      <c r="BZ1406" s="126"/>
      <c r="CA1406" s="126"/>
      <c r="CB1406" s="126"/>
      <c r="CC1406" s="126"/>
      <c r="CD1406" s="126"/>
      <c r="CE1406" s="126"/>
      <c r="CF1406" s="126"/>
      <c r="CG1406" s="126"/>
      <c r="CH1406" s="126"/>
      <c r="CI1406" s="126"/>
      <c r="CJ1406" s="126"/>
      <c r="CK1406" s="126"/>
      <c r="CL1406" s="126"/>
      <c r="CM1406" s="126"/>
      <c r="CN1406" s="126"/>
      <c r="CO1406" s="126"/>
      <c r="CP1406" s="126"/>
      <c r="CQ1406" s="126"/>
      <c r="CR1406" s="126"/>
      <c r="CS1406"/>
      <c r="CT1406"/>
      <c r="CU1406"/>
      <c r="CV1406"/>
      <c r="CW1406"/>
      <c r="CX1406"/>
      <c r="CY1406"/>
      <c r="CZ1406"/>
      <c r="DA1406"/>
      <c r="DB1406"/>
    </row>
    <row r="1407" spans="1:106" s="15" customFormat="1" ht="13.4" customHeight="1">
      <c r="A1407" s="4" t="str">
        <f t="shared" si="34"/>
        <v/>
      </c>
      <c r="B1407" s="70"/>
      <c r="C1407" s="123"/>
      <c r="D1407" s="70"/>
      <c r="E1407" s="70"/>
      <c r="F1407" s="123"/>
      <c r="G1407" s="123"/>
      <c r="H1407" s="123"/>
      <c r="I1407" s="126"/>
      <c r="J1407" s="126"/>
      <c r="K1407" s="126"/>
      <c r="L1407" s="126"/>
      <c r="M1407" s="126"/>
      <c r="N1407" s="126"/>
      <c r="O1407" s="126"/>
      <c r="P1407" s="126"/>
      <c r="Q1407" s="126"/>
      <c r="R1407" s="126"/>
      <c r="S1407" s="126"/>
      <c r="T1407" s="126"/>
      <c r="U1407" s="126"/>
      <c r="V1407" s="126"/>
      <c r="W1407" s="126"/>
      <c r="X1407" s="126"/>
      <c r="Y1407" s="126"/>
      <c r="Z1407" s="126"/>
      <c r="AA1407" s="126"/>
      <c r="AB1407" s="126"/>
      <c r="AC1407" s="126"/>
      <c r="AD1407" s="126"/>
      <c r="AE1407" s="126"/>
      <c r="AF1407" s="126"/>
      <c r="AG1407" s="126"/>
      <c r="AH1407" s="126"/>
      <c r="AI1407" s="126"/>
      <c r="AJ1407" s="126"/>
      <c r="AK1407" s="126"/>
      <c r="AL1407" s="126"/>
      <c r="AM1407" s="126"/>
      <c r="AN1407" s="126"/>
      <c r="AO1407" s="126"/>
      <c r="AP1407" s="126"/>
      <c r="AQ1407" s="126"/>
      <c r="AR1407" s="126"/>
      <c r="AS1407" s="126"/>
      <c r="AT1407" s="126"/>
      <c r="AU1407" s="126"/>
      <c r="AV1407" s="126"/>
      <c r="AW1407" s="126"/>
      <c r="AX1407" s="126"/>
      <c r="AY1407" s="126"/>
      <c r="AZ1407" s="126"/>
      <c r="BA1407" s="126"/>
      <c r="BB1407" s="126"/>
      <c r="BC1407" s="126"/>
      <c r="BD1407" s="126"/>
      <c r="BE1407" s="126"/>
      <c r="BF1407" s="126"/>
      <c r="BG1407" s="126"/>
      <c r="BH1407" s="126"/>
      <c r="BI1407" s="126"/>
      <c r="BJ1407" s="126"/>
      <c r="BK1407" s="126"/>
      <c r="BL1407" s="126"/>
      <c r="BM1407" s="126"/>
      <c r="BN1407" s="126"/>
      <c r="BO1407" s="126"/>
      <c r="BP1407" s="126"/>
      <c r="BQ1407" s="126"/>
      <c r="BR1407" s="126"/>
      <c r="BS1407" s="126"/>
      <c r="BT1407" s="126"/>
      <c r="BU1407" s="126"/>
      <c r="BV1407" s="126"/>
      <c r="BW1407" s="126"/>
      <c r="BX1407" s="126"/>
      <c r="BY1407" s="126"/>
      <c r="BZ1407" s="126"/>
      <c r="CA1407" s="126"/>
      <c r="CB1407" s="126"/>
      <c r="CC1407" s="126"/>
      <c r="CD1407" s="126"/>
      <c r="CE1407" s="126"/>
      <c r="CF1407" s="126"/>
      <c r="CG1407" s="126"/>
      <c r="CH1407" s="126"/>
      <c r="CI1407" s="126"/>
      <c r="CJ1407" s="126"/>
      <c r="CK1407" s="126"/>
      <c r="CL1407" s="126"/>
      <c r="CM1407" s="126"/>
      <c r="CN1407" s="126"/>
      <c r="CO1407" s="126"/>
      <c r="CP1407" s="126"/>
      <c r="CQ1407" s="126"/>
      <c r="CR1407" s="126"/>
      <c r="CS1407"/>
      <c r="CT1407"/>
      <c r="CU1407"/>
      <c r="CV1407"/>
      <c r="CW1407"/>
      <c r="CX1407"/>
      <c r="CY1407"/>
      <c r="CZ1407"/>
      <c r="DA1407"/>
      <c r="DB1407"/>
    </row>
    <row r="1408" spans="1:106" s="15" customFormat="1" ht="13.4" customHeight="1">
      <c r="A1408" s="4" t="str">
        <f t="shared" si="34"/>
        <v/>
      </c>
      <c r="B1408" s="70"/>
      <c r="C1408" s="123"/>
      <c r="D1408" s="70"/>
      <c r="E1408" s="70"/>
      <c r="F1408" s="123"/>
      <c r="G1408" s="123"/>
      <c r="H1408" s="123"/>
      <c r="I1408" s="126"/>
      <c r="J1408" s="126"/>
      <c r="K1408" s="126"/>
      <c r="L1408" s="126"/>
      <c r="M1408" s="126"/>
      <c r="N1408" s="126"/>
      <c r="O1408" s="126"/>
      <c r="P1408" s="126"/>
      <c r="Q1408" s="126"/>
      <c r="R1408" s="126"/>
      <c r="S1408" s="126"/>
      <c r="T1408" s="126"/>
      <c r="U1408" s="126"/>
      <c r="V1408" s="126"/>
      <c r="W1408" s="126"/>
      <c r="X1408" s="126"/>
      <c r="Y1408" s="126"/>
      <c r="Z1408" s="126"/>
      <c r="AA1408" s="126"/>
      <c r="AB1408" s="126"/>
      <c r="AC1408" s="126"/>
      <c r="AD1408" s="126"/>
      <c r="AE1408" s="126"/>
      <c r="AF1408" s="126"/>
      <c r="AG1408" s="126"/>
      <c r="AH1408" s="126"/>
      <c r="AI1408" s="126"/>
      <c r="AJ1408" s="126"/>
      <c r="AK1408" s="126"/>
      <c r="AL1408" s="126"/>
      <c r="AM1408" s="126"/>
      <c r="AN1408" s="126"/>
      <c r="AO1408" s="126"/>
      <c r="AP1408" s="126"/>
      <c r="AQ1408" s="126"/>
      <c r="AR1408" s="126"/>
      <c r="AS1408" s="126"/>
      <c r="AT1408" s="126"/>
      <c r="AU1408" s="126"/>
      <c r="AV1408" s="126"/>
      <c r="AW1408" s="126"/>
      <c r="AX1408" s="126"/>
      <c r="AY1408" s="126"/>
      <c r="AZ1408" s="126"/>
      <c r="BA1408" s="126"/>
      <c r="BB1408" s="126"/>
      <c r="BC1408" s="126"/>
      <c r="BD1408" s="126"/>
      <c r="BE1408" s="126"/>
      <c r="BF1408" s="126"/>
      <c r="BG1408" s="126"/>
      <c r="BH1408" s="126"/>
      <c r="BI1408" s="126"/>
      <c r="BJ1408" s="126"/>
      <c r="BK1408" s="126"/>
      <c r="BL1408" s="126"/>
      <c r="BM1408" s="126"/>
      <c r="BN1408" s="126"/>
      <c r="BO1408" s="126"/>
      <c r="BP1408" s="126"/>
      <c r="BQ1408" s="126"/>
      <c r="BR1408" s="126"/>
      <c r="BS1408" s="126"/>
      <c r="BT1408" s="126"/>
      <c r="BU1408" s="126"/>
      <c r="BV1408" s="126"/>
      <c r="BW1408" s="126"/>
      <c r="BX1408" s="126"/>
      <c r="BY1408" s="126"/>
      <c r="BZ1408" s="126"/>
      <c r="CA1408" s="126"/>
      <c r="CB1408" s="126"/>
      <c r="CC1408" s="126"/>
      <c r="CD1408" s="126"/>
      <c r="CE1408" s="126"/>
      <c r="CF1408" s="126"/>
      <c r="CG1408" s="126"/>
      <c r="CH1408" s="126"/>
      <c r="CI1408" s="126"/>
      <c r="CJ1408" s="126"/>
      <c r="CK1408" s="126"/>
      <c r="CL1408" s="126"/>
      <c r="CM1408" s="126"/>
      <c r="CN1408" s="126"/>
      <c r="CO1408" s="126"/>
      <c r="CP1408" s="126"/>
      <c r="CQ1408" s="126"/>
      <c r="CR1408" s="126"/>
      <c r="CS1408"/>
      <c r="CT1408"/>
      <c r="CU1408"/>
      <c r="CV1408"/>
      <c r="CW1408"/>
      <c r="CX1408"/>
      <c r="CY1408"/>
      <c r="CZ1408"/>
      <c r="DA1408"/>
      <c r="DB1408"/>
    </row>
    <row r="1409" spans="1:106" s="15" customFormat="1" ht="13.4" customHeight="1">
      <c r="A1409" s="4" t="str">
        <f t="shared" si="34"/>
        <v/>
      </c>
      <c r="B1409" s="70"/>
      <c r="C1409" s="123"/>
      <c r="D1409" s="70"/>
      <c r="E1409" s="70"/>
      <c r="F1409" s="123"/>
      <c r="G1409" s="123"/>
      <c r="H1409" s="123"/>
      <c r="I1409" s="126"/>
      <c r="J1409" s="126"/>
      <c r="K1409" s="126"/>
      <c r="L1409" s="126"/>
      <c r="M1409" s="126"/>
      <c r="N1409" s="126"/>
      <c r="O1409" s="126"/>
      <c r="P1409" s="126"/>
      <c r="Q1409" s="126"/>
      <c r="R1409" s="126"/>
      <c r="S1409" s="126"/>
      <c r="T1409" s="126"/>
      <c r="U1409" s="126"/>
      <c r="V1409" s="126"/>
      <c r="W1409" s="126"/>
      <c r="X1409" s="126"/>
      <c r="Y1409" s="126"/>
      <c r="Z1409" s="126"/>
      <c r="AA1409" s="126"/>
      <c r="AB1409" s="126"/>
      <c r="AC1409" s="126"/>
      <c r="AD1409" s="126"/>
      <c r="AE1409" s="126"/>
      <c r="AF1409" s="126"/>
      <c r="AG1409" s="126"/>
      <c r="AH1409" s="126"/>
      <c r="AI1409" s="126"/>
      <c r="AJ1409" s="126"/>
      <c r="AK1409" s="126"/>
      <c r="AL1409" s="126"/>
      <c r="AM1409" s="126"/>
      <c r="AN1409" s="126"/>
      <c r="AO1409" s="126"/>
      <c r="AP1409" s="126"/>
      <c r="AQ1409" s="126"/>
      <c r="AR1409" s="126"/>
      <c r="AS1409" s="126"/>
      <c r="AT1409" s="126"/>
      <c r="AU1409" s="126"/>
      <c r="AV1409" s="126"/>
      <c r="AW1409" s="126"/>
      <c r="AX1409" s="126"/>
      <c r="AY1409" s="126"/>
      <c r="AZ1409" s="126"/>
      <c r="BA1409" s="126"/>
      <c r="BB1409" s="126"/>
      <c r="BC1409" s="126"/>
      <c r="BD1409" s="126"/>
      <c r="BE1409" s="126"/>
      <c r="BF1409" s="126"/>
      <c r="BG1409" s="126"/>
      <c r="BH1409" s="126"/>
      <c r="BI1409" s="126"/>
      <c r="BJ1409" s="126"/>
      <c r="BK1409" s="126"/>
      <c r="BL1409" s="126"/>
      <c r="BM1409" s="126"/>
      <c r="BN1409" s="126"/>
      <c r="BO1409" s="126"/>
      <c r="BP1409" s="126"/>
      <c r="BQ1409" s="126"/>
      <c r="BR1409" s="126"/>
      <c r="BS1409" s="126"/>
      <c r="BT1409" s="126"/>
      <c r="BU1409" s="126"/>
      <c r="BV1409" s="126"/>
      <c r="BW1409" s="126"/>
      <c r="BX1409" s="126"/>
      <c r="BY1409" s="126"/>
      <c r="BZ1409" s="126"/>
      <c r="CA1409" s="126"/>
      <c r="CB1409" s="126"/>
      <c r="CC1409" s="126"/>
      <c r="CD1409" s="126"/>
      <c r="CE1409" s="126"/>
      <c r="CF1409" s="126"/>
      <c r="CG1409" s="126"/>
      <c r="CH1409" s="126"/>
      <c r="CI1409" s="126"/>
      <c r="CJ1409" s="126"/>
      <c r="CK1409" s="126"/>
      <c r="CL1409" s="126"/>
      <c r="CM1409" s="126"/>
      <c r="CN1409" s="126"/>
      <c r="CO1409" s="126"/>
      <c r="CP1409" s="126"/>
      <c r="CQ1409" s="126"/>
      <c r="CR1409" s="126"/>
      <c r="CS1409"/>
      <c r="CT1409"/>
      <c r="CU1409"/>
      <c r="CV1409"/>
      <c r="CW1409"/>
      <c r="CX1409"/>
      <c r="CY1409"/>
      <c r="CZ1409"/>
      <c r="DA1409"/>
      <c r="DB1409"/>
    </row>
    <row r="1410" spans="1:106" s="15" customFormat="1" ht="13.4" customHeight="1">
      <c r="A1410" s="4" t="str">
        <f t="shared" si="34"/>
        <v/>
      </c>
      <c r="B1410" s="70"/>
      <c r="C1410" s="123"/>
      <c r="D1410" s="70"/>
      <c r="E1410" s="70"/>
      <c r="F1410" s="123"/>
      <c r="G1410" s="123"/>
      <c r="H1410" s="123"/>
      <c r="I1410" s="126"/>
      <c r="J1410" s="126"/>
      <c r="K1410" s="126"/>
      <c r="L1410" s="126"/>
      <c r="M1410" s="126"/>
      <c r="N1410" s="126"/>
      <c r="O1410" s="126"/>
      <c r="P1410" s="126"/>
      <c r="Q1410" s="126"/>
      <c r="R1410" s="126"/>
      <c r="S1410" s="126"/>
      <c r="T1410" s="126"/>
      <c r="U1410" s="126"/>
      <c r="V1410" s="126"/>
      <c r="W1410" s="126"/>
      <c r="X1410" s="126"/>
      <c r="Y1410" s="126"/>
      <c r="Z1410" s="126"/>
      <c r="AA1410" s="126"/>
      <c r="AB1410" s="126"/>
      <c r="AC1410" s="126"/>
      <c r="AD1410" s="126"/>
      <c r="AE1410" s="126"/>
      <c r="AF1410" s="126"/>
      <c r="AG1410" s="126"/>
      <c r="AH1410" s="126"/>
      <c r="AI1410" s="126"/>
      <c r="AJ1410" s="126"/>
      <c r="AK1410" s="126"/>
      <c r="AL1410" s="126"/>
      <c r="AM1410" s="126"/>
      <c r="AN1410" s="126"/>
      <c r="AO1410" s="126"/>
      <c r="AP1410" s="126"/>
      <c r="AQ1410" s="126"/>
      <c r="AR1410" s="126"/>
      <c r="AS1410" s="126"/>
      <c r="AT1410" s="126"/>
      <c r="AU1410" s="126"/>
      <c r="AV1410" s="126"/>
      <c r="AW1410" s="126"/>
      <c r="AX1410" s="126"/>
      <c r="AY1410" s="126"/>
      <c r="AZ1410" s="126"/>
      <c r="BA1410" s="126"/>
      <c r="BB1410" s="126"/>
      <c r="BC1410" s="126"/>
      <c r="BD1410" s="126"/>
      <c r="BE1410" s="126"/>
      <c r="BF1410" s="126"/>
      <c r="BG1410" s="126"/>
      <c r="BH1410" s="126"/>
      <c r="BI1410" s="126"/>
      <c r="BJ1410" s="126"/>
      <c r="BK1410" s="126"/>
      <c r="BL1410" s="126"/>
      <c r="BM1410" s="126"/>
      <c r="BN1410" s="126"/>
      <c r="BO1410" s="126"/>
      <c r="BP1410" s="126"/>
      <c r="BQ1410" s="126"/>
      <c r="BR1410" s="126"/>
      <c r="BS1410" s="126"/>
      <c r="BT1410" s="126"/>
      <c r="BU1410" s="126"/>
      <c r="BV1410" s="126"/>
      <c r="BW1410" s="126"/>
      <c r="BX1410" s="126"/>
      <c r="BY1410" s="126"/>
      <c r="BZ1410" s="126"/>
      <c r="CA1410" s="126"/>
      <c r="CB1410" s="126"/>
      <c r="CC1410" s="126"/>
      <c r="CD1410" s="126"/>
      <c r="CE1410" s="126"/>
      <c r="CF1410" s="126"/>
      <c r="CG1410" s="126"/>
      <c r="CH1410" s="126"/>
      <c r="CI1410" s="126"/>
      <c r="CJ1410" s="126"/>
      <c r="CK1410" s="126"/>
      <c r="CL1410" s="126"/>
      <c r="CM1410" s="126"/>
      <c r="CN1410" s="126"/>
      <c r="CO1410" s="126"/>
      <c r="CP1410" s="126"/>
      <c r="CQ1410" s="126"/>
      <c r="CR1410" s="126"/>
      <c r="CS1410"/>
      <c r="CT1410"/>
      <c r="CU1410"/>
      <c r="CV1410"/>
      <c r="CW1410"/>
      <c r="CX1410"/>
      <c r="CY1410"/>
      <c r="CZ1410"/>
      <c r="DA1410"/>
      <c r="DB1410"/>
    </row>
    <row r="1411" spans="1:106" s="15" customFormat="1" ht="13.4" customHeight="1">
      <c r="A1411" s="4" t="str">
        <f t="shared" si="34"/>
        <v/>
      </c>
      <c r="B1411" s="70"/>
      <c r="C1411" s="123"/>
      <c r="D1411" s="70"/>
      <c r="E1411" s="70"/>
      <c r="F1411" s="123"/>
      <c r="G1411" s="123"/>
      <c r="H1411" s="123"/>
      <c r="I1411" s="126"/>
      <c r="J1411" s="126"/>
      <c r="K1411" s="126"/>
      <c r="L1411" s="126"/>
      <c r="M1411" s="126"/>
      <c r="N1411" s="126"/>
      <c r="O1411" s="126"/>
      <c r="P1411" s="126"/>
      <c r="Q1411" s="126"/>
      <c r="R1411" s="126"/>
      <c r="S1411" s="126"/>
      <c r="T1411" s="126"/>
      <c r="U1411" s="126"/>
      <c r="V1411" s="126"/>
      <c r="W1411" s="126"/>
      <c r="X1411" s="126"/>
      <c r="Y1411" s="126"/>
      <c r="Z1411" s="126"/>
      <c r="AA1411" s="126"/>
      <c r="AB1411" s="126"/>
      <c r="AC1411" s="126"/>
      <c r="AD1411" s="126"/>
      <c r="AE1411" s="126"/>
      <c r="AF1411" s="126"/>
      <c r="AG1411" s="126"/>
      <c r="AH1411" s="126"/>
      <c r="AI1411" s="126"/>
      <c r="AJ1411" s="126"/>
      <c r="AK1411" s="126"/>
      <c r="AL1411" s="126"/>
      <c r="AM1411" s="126"/>
      <c r="AN1411" s="126"/>
      <c r="AO1411" s="126"/>
      <c r="AP1411" s="126"/>
      <c r="AQ1411" s="126"/>
      <c r="AR1411" s="126"/>
      <c r="AS1411" s="126"/>
      <c r="AT1411" s="126"/>
      <c r="AU1411" s="126"/>
      <c r="AV1411" s="126"/>
      <c r="AW1411" s="126"/>
      <c r="AX1411" s="126"/>
      <c r="AY1411" s="126"/>
      <c r="AZ1411" s="126"/>
      <c r="BA1411" s="126"/>
      <c r="BB1411" s="126"/>
      <c r="BC1411" s="126"/>
      <c r="BD1411" s="126"/>
      <c r="BE1411" s="126"/>
      <c r="BF1411" s="126"/>
      <c r="BG1411" s="126"/>
      <c r="BH1411" s="126"/>
      <c r="BI1411" s="126"/>
      <c r="BJ1411" s="126"/>
      <c r="BK1411" s="126"/>
      <c r="BL1411" s="126"/>
      <c r="BM1411" s="126"/>
      <c r="BN1411" s="126"/>
      <c r="BO1411" s="126"/>
      <c r="BP1411" s="126"/>
      <c r="BQ1411" s="126"/>
      <c r="BR1411" s="126"/>
      <c r="BS1411" s="126"/>
      <c r="BT1411" s="126"/>
      <c r="BU1411" s="126"/>
      <c r="BV1411" s="126"/>
      <c r="BW1411" s="126"/>
      <c r="BX1411" s="126"/>
      <c r="BY1411" s="126"/>
      <c r="BZ1411" s="126"/>
      <c r="CA1411" s="126"/>
      <c r="CB1411" s="126"/>
      <c r="CC1411" s="126"/>
      <c r="CD1411" s="126"/>
      <c r="CE1411" s="126"/>
      <c r="CF1411" s="126"/>
      <c r="CG1411" s="126"/>
      <c r="CH1411" s="126"/>
      <c r="CI1411" s="126"/>
      <c r="CJ1411" s="126"/>
      <c r="CK1411" s="126"/>
      <c r="CL1411" s="126"/>
      <c r="CM1411" s="126"/>
      <c r="CN1411" s="126"/>
      <c r="CO1411" s="126"/>
      <c r="CP1411" s="126"/>
      <c r="CQ1411" s="126"/>
      <c r="CR1411" s="126"/>
      <c r="CS1411"/>
      <c r="CT1411"/>
      <c r="CU1411"/>
      <c r="CV1411"/>
      <c r="CW1411"/>
      <c r="CX1411"/>
      <c r="CY1411"/>
      <c r="CZ1411"/>
      <c r="DA1411"/>
      <c r="DB1411"/>
    </row>
    <row r="1412" spans="1:106" s="15" customFormat="1" ht="13.4" customHeight="1">
      <c r="A1412" s="4" t="str">
        <f t="shared" si="34"/>
        <v/>
      </c>
      <c r="B1412" s="70"/>
      <c r="C1412" s="123"/>
      <c r="D1412" s="70"/>
      <c r="E1412" s="70"/>
      <c r="F1412" s="123"/>
      <c r="G1412" s="123"/>
      <c r="H1412" s="123"/>
      <c r="I1412" s="126"/>
      <c r="J1412" s="126"/>
      <c r="K1412" s="126"/>
      <c r="L1412" s="126"/>
      <c r="M1412" s="126"/>
      <c r="N1412" s="126"/>
      <c r="O1412" s="126"/>
      <c r="P1412" s="126"/>
      <c r="Q1412" s="126"/>
      <c r="R1412" s="126"/>
      <c r="S1412" s="126"/>
      <c r="T1412" s="126"/>
      <c r="U1412" s="126"/>
      <c r="V1412" s="126"/>
      <c r="W1412" s="126"/>
      <c r="X1412" s="126"/>
      <c r="Y1412" s="126"/>
      <c r="Z1412" s="126"/>
      <c r="AA1412" s="126"/>
      <c r="AB1412" s="126"/>
      <c r="AC1412" s="126"/>
      <c r="AD1412" s="126"/>
      <c r="AE1412" s="126"/>
      <c r="AF1412" s="126"/>
      <c r="AG1412" s="126"/>
      <c r="AH1412" s="126"/>
      <c r="AI1412" s="126"/>
      <c r="AJ1412" s="126"/>
      <c r="AK1412" s="126"/>
      <c r="AL1412" s="126"/>
      <c r="AM1412" s="126"/>
      <c r="AN1412" s="126"/>
      <c r="AO1412" s="126"/>
      <c r="AP1412" s="126"/>
      <c r="AQ1412" s="126"/>
      <c r="AR1412" s="126"/>
      <c r="AS1412" s="126"/>
      <c r="AT1412" s="126"/>
      <c r="AU1412" s="126"/>
      <c r="AV1412" s="126"/>
      <c r="AW1412" s="126"/>
      <c r="AX1412" s="126"/>
      <c r="AY1412" s="126"/>
      <c r="AZ1412" s="126"/>
      <c r="BA1412" s="126"/>
      <c r="BB1412" s="126"/>
      <c r="BC1412" s="126"/>
      <c r="BD1412" s="126"/>
      <c r="BE1412" s="126"/>
      <c r="BF1412" s="126"/>
      <c r="BG1412" s="126"/>
      <c r="BH1412" s="126"/>
      <c r="BI1412" s="126"/>
      <c r="BJ1412" s="126"/>
      <c r="BK1412" s="126"/>
      <c r="BL1412" s="126"/>
      <c r="BM1412" s="126"/>
      <c r="BN1412" s="126"/>
      <c r="BO1412" s="126"/>
      <c r="BP1412" s="126"/>
      <c r="BQ1412" s="126"/>
      <c r="BR1412" s="126"/>
      <c r="BS1412" s="126"/>
      <c r="BT1412" s="126"/>
      <c r="BU1412" s="126"/>
      <c r="BV1412" s="126"/>
      <c r="BW1412" s="126"/>
      <c r="BX1412" s="126"/>
      <c r="BY1412" s="126"/>
      <c r="BZ1412" s="126"/>
      <c r="CA1412" s="126"/>
      <c r="CB1412" s="126"/>
      <c r="CC1412" s="126"/>
      <c r="CD1412" s="126"/>
      <c r="CE1412" s="126"/>
      <c r="CF1412" s="126"/>
      <c r="CG1412" s="126"/>
      <c r="CH1412" s="126"/>
      <c r="CI1412" s="126"/>
      <c r="CJ1412" s="126"/>
      <c r="CK1412" s="126"/>
      <c r="CL1412" s="126"/>
      <c r="CM1412" s="126"/>
      <c r="CN1412" s="126"/>
      <c r="CO1412" s="126"/>
      <c r="CP1412" s="126"/>
      <c r="CQ1412" s="126"/>
      <c r="CR1412" s="126"/>
      <c r="CS1412"/>
      <c r="CT1412"/>
      <c r="CU1412"/>
      <c r="CV1412"/>
      <c r="CW1412"/>
      <c r="CX1412"/>
      <c r="CY1412"/>
      <c r="CZ1412"/>
      <c r="DA1412"/>
      <c r="DB1412"/>
    </row>
    <row r="1413" spans="1:106" s="15" customFormat="1" ht="13.4" customHeight="1">
      <c r="A1413" s="4" t="str">
        <f t="shared" si="34"/>
        <v/>
      </c>
      <c r="B1413" s="70"/>
      <c r="C1413" s="123"/>
      <c r="D1413" s="70"/>
      <c r="E1413" s="70"/>
      <c r="F1413" s="123"/>
      <c r="G1413" s="123"/>
      <c r="H1413" s="123"/>
      <c r="I1413" s="126"/>
      <c r="J1413" s="126"/>
      <c r="K1413" s="126"/>
      <c r="L1413" s="126"/>
      <c r="M1413" s="126"/>
      <c r="N1413" s="126"/>
      <c r="O1413" s="126"/>
      <c r="P1413" s="126"/>
      <c r="Q1413" s="126"/>
      <c r="R1413" s="126"/>
      <c r="S1413" s="126"/>
      <c r="T1413" s="126"/>
      <c r="U1413" s="126"/>
      <c r="V1413" s="126"/>
      <c r="W1413" s="126"/>
      <c r="X1413" s="126"/>
      <c r="Y1413" s="126"/>
      <c r="Z1413" s="126"/>
      <c r="AA1413" s="126"/>
      <c r="AB1413" s="126"/>
      <c r="AC1413" s="126"/>
      <c r="AD1413" s="126"/>
      <c r="AE1413" s="126"/>
      <c r="AF1413" s="126"/>
      <c r="AG1413" s="126"/>
      <c r="AH1413" s="126"/>
      <c r="AI1413" s="126"/>
      <c r="AJ1413" s="126"/>
      <c r="AK1413" s="126"/>
      <c r="AL1413" s="126"/>
      <c r="AM1413" s="126"/>
      <c r="AN1413" s="126"/>
      <c r="AO1413" s="126"/>
      <c r="AP1413" s="126"/>
      <c r="AQ1413" s="126"/>
      <c r="AR1413" s="126"/>
      <c r="AS1413" s="126"/>
      <c r="AT1413" s="126"/>
      <c r="AU1413" s="126"/>
      <c r="AV1413" s="126"/>
      <c r="AW1413" s="126"/>
      <c r="AX1413" s="126"/>
      <c r="AY1413" s="126"/>
      <c r="AZ1413" s="126"/>
      <c r="BA1413" s="126"/>
      <c r="BB1413" s="126"/>
      <c r="BC1413" s="126"/>
      <c r="BD1413" s="126"/>
      <c r="BE1413" s="126"/>
      <c r="BF1413" s="126"/>
      <c r="BG1413" s="126"/>
      <c r="BH1413" s="126"/>
      <c r="BI1413" s="126"/>
      <c r="BJ1413" s="126"/>
      <c r="BK1413" s="126"/>
      <c r="BL1413" s="126"/>
      <c r="BM1413" s="126"/>
      <c r="BN1413" s="126"/>
      <c r="BO1413" s="126"/>
      <c r="BP1413" s="126"/>
      <c r="BQ1413" s="126"/>
      <c r="BR1413" s="126"/>
      <c r="BS1413" s="126"/>
      <c r="BT1413" s="126"/>
      <c r="BU1413" s="126"/>
      <c r="BV1413" s="126"/>
      <c r="BW1413" s="126"/>
      <c r="BX1413" s="126"/>
      <c r="BY1413" s="126"/>
      <c r="BZ1413" s="126"/>
      <c r="CA1413" s="126"/>
      <c r="CB1413" s="126"/>
      <c r="CC1413" s="126"/>
      <c r="CD1413" s="126"/>
      <c r="CE1413" s="126"/>
      <c r="CF1413" s="126"/>
      <c r="CG1413" s="126"/>
      <c r="CH1413" s="126"/>
      <c r="CI1413" s="126"/>
      <c r="CJ1413" s="126"/>
      <c r="CK1413" s="126"/>
      <c r="CL1413" s="126"/>
      <c r="CM1413" s="126"/>
      <c r="CN1413" s="126"/>
      <c r="CO1413" s="126"/>
      <c r="CP1413" s="126"/>
      <c r="CQ1413" s="126"/>
      <c r="CR1413" s="126"/>
      <c r="CS1413"/>
      <c r="CT1413"/>
      <c r="CU1413"/>
      <c r="CV1413"/>
      <c r="CW1413"/>
      <c r="CX1413"/>
      <c r="CY1413"/>
      <c r="CZ1413"/>
      <c r="DA1413"/>
      <c r="DB1413"/>
    </row>
    <row r="1414" spans="1:106" s="15" customFormat="1" ht="13.4" customHeight="1">
      <c r="A1414" s="4" t="str">
        <f t="shared" si="34"/>
        <v/>
      </c>
      <c r="B1414" s="70"/>
      <c r="C1414" s="123"/>
      <c r="D1414" s="70"/>
      <c r="E1414" s="70"/>
      <c r="F1414" s="123"/>
      <c r="G1414" s="123"/>
      <c r="H1414" s="123"/>
      <c r="I1414" s="126"/>
      <c r="J1414" s="126"/>
      <c r="K1414" s="126"/>
      <c r="L1414" s="126"/>
      <c r="M1414" s="126"/>
      <c r="N1414" s="126"/>
      <c r="O1414" s="126"/>
      <c r="P1414" s="126"/>
      <c r="Q1414" s="126"/>
      <c r="R1414" s="126"/>
      <c r="S1414" s="126"/>
      <c r="T1414" s="126"/>
      <c r="U1414" s="126"/>
      <c r="V1414" s="126"/>
      <c r="W1414" s="126"/>
      <c r="X1414" s="126"/>
      <c r="Y1414" s="126"/>
      <c r="Z1414" s="126"/>
      <c r="AA1414" s="126"/>
      <c r="AB1414" s="126"/>
      <c r="AC1414" s="126"/>
      <c r="AD1414" s="126"/>
      <c r="AE1414" s="126"/>
      <c r="AF1414" s="126"/>
      <c r="AG1414" s="126"/>
      <c r="AH1414" s="126"/>
      <c r="AI1414" s="126"/>
      <c r="AJ1414" s="126"/>
      <c r="AK1414" s="126"/>
      <c r="AL1414" s="126"/>
      <c r="AM1414" s="126"/>
      <c r="AN1414" s="126"/>
      <c r="AO1414" s="126"/>
      <c r="AP1414" s="126"/>
      <c r="AQ1414" s="126"/>
      <c r="AR1414" s="126"/>
      <c r="AS1414" s="126"/>
      <c r="AT1414" s="126"/>
      <c r="AU1414" s="126"/>
      <c r="AV1414" s="126"/>
      <c r="AW1414" s="126"/>
      <c r="AX1414" s="126"/>
      <c r="AY1414" s="126"/>
      <c r="AZ1414" s="126"/>
      <c r="BA1414" s="126"/>
      <c r="BB1414" s="126"/>
      <c r="BC1414" s="126"/>
      <c r="BD1414" s="126"/>
      <c r="BE1414" s="126"/>
      <c r="BF1414" s="126"/>
      <c r="BG1414" s="126"/>
      <c r="BH1414" s="126"/>
      <c r="BI1414" s="126"/>
      <c r="BJ1414" s="126"/>
      <c r="BK1414" s="126"/>
      <c r="BL1414" s="126"/>
      <c r="BM1414" s="126"/>
      <c r="BN1414" s="126"/>
      <c r="BO1414" s="126"/>
      <c r="BP1414" s="126"/>
      <c r="BQ1414" s="126"/>
      <c r="BR1414" s="126"/>
      <c r="BS1414" s="126"/>
      <c r="BT1414" s="126"/>
      <c r="BU1414" s="126"/>
      <c r="BV1414" s="126"/>
      <c r="BW1414" s="126"/>
      <c r="BX1414" s="126"/>
      <c r="BY1414" s="126"/>
      <c r="BZ1414" s="126"/>
      <c r="CA1414" s="126"/>
      <c r="CB1414" s="126"/>
      <c r="CC1414" s="126"/>
      <c r="CD1414" s="126"/>
      <c r="CE1414" s="126"/>
      <c r="CF1414" s="126"/>
      <c r="CG1414" s="126"/>
      <c r="CH1414" s="126"/>
      <c r="CI1414" s="126"/>
      <c r="CJ1414" s="126"/>
      <c r="CK1414" s="126"/>
      <c r="CL1414" s="126"/>
      <c r="CM1414" s="126"/>
      <c r="CN1414" s="126"/>
      <c r="CO1414" s="126"/>
      <c r="CP1414" s="126"/>
      <c r="CQ1414" s="126"/>
      <c r="CR1414" s="126"/>
      <c r="CS1414"/>
      <c r="CT1414"/>
      <c r="CU1414"/>
      <c r="CV1414"/>
      <c r="CW1414"/>
      <c r="CX1414"/>
      <c r="CY1414"/>
      <c r="CZ1414"/>
      <c r="DA1414"/>
      <c r="DB1414"/>
    </row>
    <row r="1415" spans="1:106" s="15" customFormat="1" ht="13.4" customHeight="1">
      <c r="A1415" s="4" t="str">
        <f t="shared" si="34"/>
        <v/>
      </c>
      <c r="B1415" s="70"/>
      <c r="C1415" s="123"/>
      <c r="D1415" s="70"/>
      <c r="E1415" s="70"/>
      <c r="F1415" s="123"/>
      <c r="G1415" s="123"/>
      <c r="H1415" s="123"/>
      <c r="I1415" s="126"/>
      <c r="J1415" s="126"/>
      <c r="K1415" s="126"/>
      <c r="L1415" s="126"/>
      <c r="M1415" s="126"/>
      <c r="N1415" s="126"/>
      <c r="O1415" s="126"/>
      <c r="P1415" s="126"/>
      <c r="Q1415" s="126"/>
      <c r="R1415" s="126"/>
      <c r="S1415" s="126"/>
      <c r="T1415" s="126"/>
      <c r="U1415" s="126"/>
      <c r="V1415" s="126"/>
      <c r="W1415" s="126"/>
      <c r="X1415" s="126"/>
      <c r="Y1415" s="126"/>
      <c r="Z1415" s="126"/>
      <c r="AA1415" s="126"/>
      <c r="AB1415" s="126"/>
      <c r="AC1415" s="126"/>
      <c r="AD1415" s="126"/>
      <c r="AE1415" s="126"/>
      <c r="AF1415" s="126"/>
      <c r="AG1415" s="126"/>
      <c r="AH1415" s="126"/>
      <c r="AI1415" s="126"/>
      <c r="AJ1415" s="126"/>
      <c r="AK1415" s="126"/>
      <c r="AL1415" s="126"/>
      <c r="AM1415" s="126"/>
      <c r="AN1415" s="126"/>
      <c r="AO1415" s="126"/>
      <c r="AP1415" s="126"/>
      <c r="AQ1415" s="126"/>
      <c r="AR1415" s="126"/>
      <c r="AS1415" s="126"/>
      <c r="AT1415" s="126"/>
      <c r="AU1415" s="126"/>
      <c r="AV1415" s="126"/>
      <c r="AW1415" s="126"/>
      <c r="AX1415" s="126"/>
      <c r="AY1415" s="126"/>
      <c r="AZ1415" s="126"/>
      <c r="BA1415" s="126"/>
      <c r="BB1415" s="126"/>
      <c r="BC1415" s="126"/>
      <c r="BD1415" s="126"/>
      <c r="BE1415" s="126"/>
      <c r="BF1415" s="126"/>
      <c r="BG1415" s="126"/>
      <c r="BH1415" s="126"/>
      <c r="BI1415" s="126"/>
      <c r="BJ1415" s="126"/>
      <c r="BK1415" s="126"/>
      <c r="BL1415" s="126"/>
      <c r="BM1415" s="126"/>
      <c r="BN1415" s="126"/>
      <c r="BO1415" s="126"/>
      <c r="BP1415" s="126"/>
      <c r="BQ1415" s="126"/>
      <c r="BR1415" s="126"/>
      <c r="BS1415" s="126"/>
      <c r="BT1415" s="126"/>
      <c r="BU1415" s="126"/>
      <c r="BV1415" s="126"/>
      <c r="BW1415" s="126"/>
      <c r="BX1415" s="126"/>
      <c r="BY1415" s="126"/>
      <c r="BZ1415" s="126"/>
      <c r="CA1415" s="126"/>
      <c r="CB1415" s="126"/>
      <c r="CC1415" s="126"/>
      <c r="CD1415" s="126"/>
      <c r="CE1415" s="126"/>
      <c r="CF1415" s="126"/>
      <c r="CG1415" s="126"/>
      <c r="CH1415" s="126"/>
      <c r="CI1415" s="126"/>
      <c r="CJ1415" s="126"/>
      <c r="CK1415" s="126"/>
      <c r="CL1415" s="126"/>
      <c r="CM1415" s="126"/>
      <c r="CN1415" s="126"/>
      <c r="CO1415" s="126"/>
      <c r="CP1415" s="126"/>
      <c r="CQ1415" s="126"/>
      <c r="CR1415" s="126"/>
      <c r="CS1415"/>
      <c r="CT1415"/>
      <c r="CU1415"/>
      <c r="CV1415"/>
      <c r="CW1415"/>
      <c r="CX1415"/>
      <c r="CY1415"/>
      <c r="CZ1415"/>
      <c r="DA1415"/>
      <c r="DB1415"/>
    </row>
    <row r="1416" spans="1:106" s="15" customFormat="1" ht="13.4" customHeight="1">
      <c r="A1416" s="4" t="str">
        <f t="shared" si="34"/>
        <v/>
      </c>
      <c r="B1416" s="70"/>
      <c r="C1416" s="123"/>
      <c r="D1416" s="70"/>
      <c r="E1416" s="70"/>
      <c r="F1416" s="123"/>
      <c r="G1416" s="123"/>
      <c r="H1416" s="123"/>
      <c r="I1416" s="126"/>
      <c r="J1416" s="126"/>
      <c r="K1416" s="126"/>
      <c r="L1416" s="126"/>
      <c r="M1416" s="126"/>
      <c r="N1416" s="126"/>
      <c r="O1416" s="126"/>
      <c r="P1416" s="126"/>
      <c r="Q1416" s="126"/>
      <c r="R1416" s="126"/>
      <c r="S1416" s="126"/>
      <c r="T1416" s="126"/>
      <c r="U1416" s="126"/>
      <c r="V1416" s="126"/>
      <c r="W1416" s="126"/>
      <c r="X1416" s="126"/>
      <c r="Y1416" s="126"/>
      <c r="Z1416" s="126"/>
      <c r="AA1416" s="126"/>
      <c r="AB1416" s="126"/>
      <c r="AC1416" s="126"/>
      <c r="AD1416" s="126"/>
      <c r="AE1416" s="126"/>
      <c r="AF1416" s="126"/>
      <c r="AG1416" s="126"/>
      <c r="AH1416" s="126"/>
      <c r="AI1416" s="126"/>
      <c r="AJ1416" s="126"/>
      <c r="AK1416" s="126"/>
      <c r="AL1416" s="126"/>
      <c r="AM1416" s="126"/>
      <c r="AN1416" s="126"/>
      <c r="AO1416" s="126"/>
      <c r="AP1416" s="126"/>
      <c r="AQ1416" s="126"/>
      <c r="AR1416" s="126"/>
      <c r="AS1416" s="126"/>
      <c r="AT1416" s="126"/>
      <c r="AU1416" s="126"/>
      <c r="AV1416" s="126"/>
      <c r="AW1416" s="126"/>
      <c r="AX1416" s="126"/>
      <c r="AY1416" s="126"/>
      <c r="AZ1416" s="126"/>
      <c r="BA1416" s="126"/>
      <c r="BB1416" s="126"/>
      <c r="BC1416" s="126"/>
      <c r="BD1416" s="126"/>
      <c r="BE1416" s="126"/>
      <c r="BF1416" s="126"/>
      <c r="BG1416" s="126"/>
      <c r="BH1416" s="126"/>
      <c r="BI1416" s="126"/>
      <c r="BJ1416" s="126"/>
      <c r="BK1416" s="126"/>
      <c r="BL1416" s="126"/>
      <c r="BM1416" s="126"/>
      <c r="BN1416" s="126"/>
      <c r="BO1416" s="126"/>
      <c r="BP1416" s="126"/>
      <c r="BQ1416" s="126"/>
      <c r="BR1416" s="126"/>
      <c r="BS1416" s="126"/>
      <c r="BT1416" s="126"/>
      <c r="BU1416" s="126"/>
      <c r="BV1416" s="126"/>
      <c r="BW1416" s="126"/>
      <c r="BX1416" s="126"/>
      <c r="BY1416" s="126"/>
      <c r="BZ1416" s="126"/>
      <c r="CA1416" s="126"/>
      <c r="CB1416" s="126"/>
      <c r="CC1416" s="126"/>
      <c r="CD1416" s="126"/>
      <c r="CE1416" s="126"/>
      <c r="CF1416" s="126"/>
      <c r="CG1416" s="126"/>
      <c r="CH1416" s="126"/>
      <c r="CI1416" s="126"/>
      <c r="CJ1416" s="126"/>
      <c r="CK1416" s="126"/>
      <c r="CL1416" s="126"/>
      <c r="CM1416" s="126"/>
      <c r="CN1416" s="126"/>
      <c r="CO1416" s="126"/>
      <c r="CP1416" s="126"/>
      <c r="CQ1416" s="126"/>
      <c r="CR1416" s="126"/>
      <c r="CS1416"/>
      <c r="CT1416"/>
      <c r="CU1416"/>
      <c r="CV1416"/>
      <c r="CW1416"/>
      <c r="CX1416"/>
      <c r="CY1416"/>
      <c r="CZ1416"/>
      <c r="DA1416"/>
      <c r="DB1416"/>
    </row>
    <row r="1417" spans="1:106" s="15" customFormat="1" ht="13.4" customHeight="1">
      <c r="A1417" s="4" t="str">
        <f t="shared" ref="A1417:A1480" si="35">B1417&amp;C1417&amp;E1417</f>
        <v/>
      </c>
      <c r="B1417" s="70"/>
      <c r="C1417" s="123"/>
      <c r="D1417" s="70"/>
      <c r="E1417" s="70"/>
      <c r="F1417" s="123"/>
      <c r="G1417" s="123"/>
      <c r="H1417" s="123"/>
      <c r="I1417" s="126"/>
      <c r="J1417" s="126"/>
      <c r="K1417" s="126"/>
      <c r="L1417" s="126"/>
      <c r="M1417" s="126"/>
      <c r="N1417" s="126"/>
      <c r="O1417" s="126"/>
      <c r="P1417" s="126"/>
      <c r="Q1417" s="126"/>
      <c r="R1417" s="126"/>
      <c r="S1417" s="126"/>
      <c r="T1417" s="126"/>
      <c r="U1417" s="126"/>
      <c r="V1417" s="126"/>
      <c r="W1417" s="126"/>
      <c r="X1417" s="126"/>
      <c r="Y1417" s="126"/>
      <c r="Z1417" s="126"/>
      <c r="AA1417" s="126"/>
      <c r="AB1417" s="126"/>
      <c r="AC1417" s="126"/>
      <c r="AD1417" s="126"/>
      <c r="AE1417" s="126"/>
      <c r="AF1417" s="126"/>
      <c r="AG1417" s="126"/>
      <c r="AH1417" s="126"/>
      <c r="AI1417" s="126"/>
      <c r="AJ1417" s="126"/>
      <c r="AK1417" s="126"/>
      <c r="AL1417" s="126"/>
      <c r="AM1417" s="126"/>
      <c r="AN1417" s="126"/>
      <c r="AO1417" s="126"/>
      <c r="AP1417" s="126"/>
      <c r="AQ1417" s="126"/>
      <c r="AR1417" s="126"/>
      <c r="AS1417" s="126"/>
      <c r="AT1417" s="126"/>
      <c r="AU1417" s="126"/>
      <c r="AV1417" s="126"/>
      <c r="AW1417" s="126"/>
      <c r="AX1417" s="126"/>
      <c r="AY1417" s="126"/>
      <c r="AZ1417" s="126"/>
      <c r="BA1417" s="126"/>
      <c r="BB1417" s="126"/>
      <c r="BC1417" s="126"/>
      <c r="BD1417" s="126"/>
      <c r="BE1417" s="126"/>
      <c r="BF1417" s="126"/>
      <c r="BG1417" s="126"/>
      <c r="BH1417" s="126"/>
      <c r="BI1417" s="126"/>
      <c r="BJ1417" s="126"/>
      <c r="BK1417" s="126"/>
      <c r="BL1417" s="126"/>
      <c r="BM1417" s="126"/>
      <c r="BN1417" s="126"/>
      <c r="BO1417" s="126"/>
      <c r="BP1417" s="126"/>
      <c r="BQ1417" s="126"/>
      <c r="BR1417" s="126"/>
      <c r="BS1417" s="126"/>
      <c r="BT1417" s="126"/>
      <c r="BU1417" s="126"/>
      <c r="BV1417" s="126"/>
      <c r="BW1417" s="126"/>
      <c r="BX1417" s="126"/>
      <c r="BY1417" s="126"/>
      <c r="BZ1417" s="126"/>
      <c r="CA1417" s="126"/>
      <c r="CB1417" s="126"/>
      <c r="CC1417" s="126"/>
      <c r="CD1417" s="126"/>
      <c r="CE1417" s="126"/>
      <c r="CF1417" s="126"/>
      <c r="CG1417" s="126"/>
      <c r="CH1417" s="126"/>
      <c r="CI1417" s="126"/>
      <c r="CJ1417" s="126"/>
      <c r="CK1417" s="126"/>
      <c r="CL1417" s="126"/>
      <c r="CM1417" s="126"/>
      <c r="CN1417" s="126"/>
      <c r="CO1417" s="126"/>
      <c r="CP1417" s="126"/>
      <c r="CQ1417" s="126"/>
      <c r="CR1417" s="126"/>
      <c r="CS1417"/>
      <c r="CT1417"/>
      <c r="CU1417"/>
      <c r="CV1417"/>
      <c r="CW1417"/>
      <c r="CX1417"/>
      <c r="CY1417"/>
      <c r="CZ1417"/>
      <c r="DA1417"/>
      <c r="DB1417"/>
    </row>
    <row r="1418" spans="1:106" s="15" customFormat="1" ht="13.4" customHeight="1">
      <c r="A1418" s="4" t="str">
        <f t="shared" si="35"/>
        <v/>
      </c>
      <c r="B1418" s="70"/>
      <c r="C1418" s="123"/>
      <c r="D1418" s="70"/>
      <c r="E1418" s="70"/>
      <c r="F1418" s="123"/>
      <c r="G1418" s="123"/>
      <c r="H1418" s="123"/>
      <c r="I1418" s="126"/>
      <c r="J1418" s="126"/>
      <c r="K1418" s="126"/>
      <c r="L1418" s="126"/>
      <c r="M1418" s="126"/>
      <c r="N1418" s="126"/>
      <c r="O1418" s="126"/>
      <c r="P1418" s="126"/>
      <c r="Q1418" s="126"/>
      <c r="R1418" s="126"/>
      <c r="S1418" s="126"/>
      <c r="T1418" s="126"/>
      <c r="U1418" s="126"/>
      <c r="V1418" s="126"/>
      <c r="W1418" s="126"/>
      <c r="X1418" s="126"/>
      <c r="Y1418" s="126"/>
      <c r="Z1418" s="126"/>
      <c r="AA1418" s="126"/>
      <c r="AB1418" s="126"/>
      <c r="AC1418" s="126"/>
      <c r="AD1418" s="126"/>
      <c r="AE1418" s="126"/>
      <c r="AF1418" s="126"/>
      <c r="AG1418" s="126"/>
      <c r="AH1418" s="126"/>
      <c r="AI1418" s="126"/>
      <c r="AJ1418" s="126"/>
      <c r="AK1418" s="126"/>
      <c r="AL1418" s="126"/>
      <c r="AM1418" s="126"/>
      <c r="AN1418" s="126"/>
      <c r="AO1418" s="126"/>
      <c r="AP1418" s="126"/>
      <c r="AQ1418" s="126"/>
      <c r="AR1418" s="126"/>
      <c r="AS1418" s="126"/>
      <c r="AT1418" s="126"/>
      <c r="AU1418" s="126"/>
      <c r="AV1418" s="126"/>
      <c r="AW1418" s="126"/>
      <c r="AX1418" s="126"/>
      <c r="AY1418" s="126"/>
      <c r="AZ1418" s="126"/>
      <c r="BA1418" s="126"/>
      <c r="BB1418" s="126"/>
      <c r="BC1418" s="126"/>
      <c r="BD1418" s="126"/>
      <c r="BE1418" s="126"/>
      <c r="BF1418" s="126"/>
      <c r="BG1418" s="126"/>
      <c r="BH1418" s="126"/>
      <c r="BI1418" s="126"/>
      <c r="BJ1418" s="126"/>
      <c r="BK1418" s="126"/>
      <c r="BL1418" s="126"/>
      <c r="BM1418" s="126"/>
      <c r="BN1418" s="126"/>
      <c r="BO1418" s="126"/>
      <c r="BP1418" s="126"/>
      <c r="BQ1418" s="126"/>
      <c r="BR1418" s="126"/>
      <c r="BS1418" s="126"/>
      <c r="BT1418" s="126"/>
      <c r="BU1418" s="126"/>
      <c r="BV1418" s="126"/>
      <c r="BW1418" s="126"/>
      <c r="BX1418" s="126"/>
      <c r="BY1418" s="126"/>
      <c r="BZ1418" s="126"/>
      <c r="CA1418" s="126"/>
      <c r="CB1418" s="126"/>
      <c r="CC1418" s="126"/>
      <c r="CD1418" s="126"/>
      <c r="CE1418" s="126"/>
      <c r="CF1418" s="126"/>
      <c r="CG1418" s="126"/>
      <c r="CH1418" s="126"/>
      <c r="CI1418" s="126"/>
      <c r="CJ1418" s="126"/>
      <c r="CK1418" s="126"/>
      <c r="CL1418" s="126"/>
      <c r="CM1418" s="126"/>
      <c r="CN1418" s="126"/>
      <c r="CO1418" s="126"/>
      <c r="CP1418" s="126"/>
      <c r="CQ1418" s="126"/>
      <c r="CR1418" s="126"/>
      <c r="CS1418"/>
      <c r="CT1418"/>
      <c r="CU1418"/>
      <c r="CV1418"/>
      <c r="CW1418"/>
      <c r="CX1418"/>
      <c r="CY1418"/>
      <c r="CZ1418"/>
      <c r="DA1418"/>
      <c r="DB1418"/>
    </row>
    <row r="1419" spans="1:106" s="15" customFormat="1" ht="13.4" customHeight="1">
      <c r="A1419" s="4" t="str">
        <f t="shared" si="35"/>
        <v/>
      </c>
      <c r="B1419" s="70"/>
      <c r="C1419" s="123"/>
      <c r="D1419" s="70"/>
      <c r="E1419" s="70"/>
      <c r="F1419" s="123"/>
      <c r="G1419" s="123"/>
      <c r="H1419" s="123"/>
      <c r="I1419" s="126"/>
      <c r="J1419" s="126"/>
      <c r="K1419" s="126"/>
      <c r="L1419" s="126"/>
      <c r="M1419" s="126"/>
      <c r="N1419" s="126"/>
      <c r="O1419" s="126"/>
      <c r="P1419" s="126"/>
      <c r="Q1419" s="126"/>
      <c r="R1419" s="126"/>
      <c r="S1419" s="126"/>
      <c r="T1419" s="126"/>
      <c r="U1419" s="126"/>
      <c r="V1419" s="126"/>
      <c r="W1419" s="126"/>
      <c r="X1419" s="126"/>
      <c r="Y1419" s="126"/>
      <c r="Z1419" s="126"/>
      <c r="AA1419" s="126"/>
      <c r="AB1419" s="126"/>
      <c r="AC1419" s="126"/>
      <c r="AD1419" s="126"/>
      <c r="AE1419" s="126"/>
      <c r="AF1419" s="126"/>
      <c r="AG1419" s="126"/>
      <c r="AH1419" s="126"/>
      <c r="AI1419" s="126"/>
      <c r="AJ1419" s="126"/>
      <c r="AK1419" s="126"/>
      <c r="AL1419" s="126"/>
      <c r="AM1419" s="126"/>
      <c r="AN1419" s="126"/>
      <c r="AO1419" s="126"/>
      <c r="AP1419" s="126"/>
      <c r="AQ1419" s="126"/>
      <c r="AR1419" s="126"/>
      <c r="AS1419" s="126"/>
      <c r="AT1419" s="126"/>
      <c r="AU1419" s="126"/>
      <c r="AV1419" s="126"/>
      <c r="AW1419" s="126"/>
      <c r="AX1419" s="126"/>
      <c r="AY1419" s="126"/>
      <c r="AZ1419" s="126"/>
      <c r="BA1419" s="126"/>
      <c r="BB1419" s="126"/>
      <c r="BC1419" s="126"/>
      <c r="BD1419" s="126"/>
      <c r="BE1419" s="126"/>
      <c r="BF1419" s="126"/>
      <c r="BG1419" s="126"/>
      <c r="BH1419" s="126"/>
      <c r="BI1419" s="126"/>
      <c r="BJ1419" s="126"/>
      <c r="BK1419" s="126"/>
      <c r="BL1419" s="126"/>
      <c r="BM1419" s="126"/>
      <c r="BN1419" s="126"/>
      <c r="BO1419" s="126"/>
      <c r="BP1419" s="126"/>
      <c r="BQ1419" s="126"/>
      <c r="BR1419" s="126"/>
      <c r="BS1419" s="126"/>
      <c r="BT1419" s="126"/>
      <c r="BU1419" s="126"/>
      <c r="BV1419" s="126"/>
      <c r="BW1419" s="126"/>
      <c r="BX1419" s="126"/>
      <c r="BY1419" s="126"/>
      <c r="BZ1419" s="126"/>
      <c r="CA1419" s="126"/>
      <c r="CB1419" s="126"/>
      <c r="CC1419" s="126"/>
      <c r="CD1419" s="126"/>
      <c r="CE1419" s="126"/>
      <c r="CF1419" s="126"/>
      <c r="CG1419" s="126"/>
      <c r="CH1419" s="126"/>
      <c r="CI1419" s="126"/>
      <c r="CJ1419" s="126"/>
      <c r="CK1419" s="126"/>
      <c r="CL1419" s="126"/>
      <c r="CM1419" s="126"/>
      <c r="CN1419" s="126"/>
      <c r="CO1419" s="126"/>
      <c r="CP1419" s="126"/>
      <c r="CQ1419" s="126"/>
      <c r="CR1419" s="126"/>
      <c r="CS1419"/>
      <c r="CT1419"/>
      <c r="CU1419"/>
      <c r="CV1419"/>
      <c r="CW1419"/>
      <c r="CX1419"/>
      <c r="CY1419"/>
      <c r="CZ1419"/>
      <c r="DA1419"/>
      <c r="DB1419"/>
    </row>
    <row r="1420" spans="1:106" s="15" customFormat="1" ht="13.4" customHeight="1">
      <c r="A1420" s="4" t="str">
        <f t="shared" si="35"/>
        <v/>
      </c>
      <c r="B1420" s="70"/>
      <c r="C1420" s="123"/>
      <c r="D1420" s="70"/>
      <c r="E1420" s="70"/>
      <c r="F1420" s="123"/>
      <c r="G1420" s="123"/>
      <c r="H1420" s="123"/>
      <c r="I1420" s="126"/>
      <c r="J1420" s="126"/>
      <c r="K1420" s="126"/>
      <c r="L1420" s="126"/>
      <c r="M1420" s="126"/>
      <c r="N1420" s="126"/>
      <c r="O1420" s="126"/>
      <c r="P1420" s="126"/>
      <c r="Q1420" s="126"/>
      <c r="R1420" s="126"/>
      <c r="S1420" s="126"/>
      <c r="T1420" s="126"/>
      <c r="U1420" s="126"/>
      <c r="V1420" s="126"/>
      <c r="W1420" s="126"/>
      <c r="X1420" s="126"/>
      <c r="Y1420" s="126"/>
      <c r="Z1420" s="126"/>
      <c r="AA1420" s="126"/>
      <c r="AB1420" s="126"/>
      <c r="AC1420" s="126"/>
      <c r="AD1420" s="126"/>
      <c r="AE1420" s="126"/>
      <c r="AF1420" s="126"/>
      <c r="AG1420" s="126"/>
      <c r="AH1420" s="126"/>
      <c r="AI1420" s="126"/>
      <c r="AJ1420" s="126"/>
      <c r="AK1420" s="126"/>
      <c r="AL1420" s="126"/>
      <c r="AM1420" s="126"/>
      <c r="AN1420" s="126"/>
      <c r="AO1420" s="126"/>
      <c r="AP1420" s="126"/>
      <c r="AQ1420" s="126"/>
      <c r="AR1420" s="126"/>
      <c r="AS1420" s="126"/>
      <c r="AT1420" s="126"/>
      <c r="AU1420" s="126"/>
      <c r="AV1420" s="126"/>
      <c r="AW1420" s="126"/>
      <c r="AX1420" s="126"/>
      <c r="AY1420" s="126"/>
      <c r="AZ1420" s="126"/>
      <c r="BA1420" s="126"/>
      <c r="BB1420" s="126"/>
      <c r="BC1420" s="126"/>
      <c r="BD1420" s="126"/>
      <c r="BE1420" s="126"/>
      <c r="BF1420" s="126"/>
      <c r="BG1420" s="126"/>
      <c r="BH1420" s="126"/>
      <c r="BI1420" s="126"/>
      <c r="BJ1420" s="126"/>
      <c r="BK1420" s="126"/>
      <c r="BL1420" s="126"/>
      <c r="BM1420" s="126"/>
      <c r="BN1420" s="126"/>
      <c r="BO1420" s="126"/>
      <c r="BP1420" s="126"/>
      <c r="BQ1420" s="126"/>
      <c r="BR1420" s="126"/>
      <c r="BS1420" s="126"/>
      <c r="BT1420" s="126"/>
      <c r="BU1420" s="126"/>
      <c r="BV1420" s="126"/>
      <c r="BW1420" s="126"/>
      <c r="BX1420" s="126"/>
      <c r="BY1420" s="126"/>
      <c r="BZ1420" s="126"/>
      <c r="CA1420" s="126"/>
      <c r="CB1420" s="126"/>
      <c r="CC1420" s="126"/>
      <c r="CD1420" s="126"/>
      <c r="CE1420" s="126"/>
      <c r="CF1420" s="126"/>
      <c r="CG1420" s="126"/>
      <c r="CH1420" s="126"/>
      <c r="CI1420" s="126"/>
      <c r="CJ1420" s="126"/>
      <c r="CK1420" s="126"/>
      <c r="CL1420" s="126"/>
      <c r="CM1420" s="126"/>
      <c r="CN1420" s="126"/>
      <c r="CO1420" s="126"/>
      <c r="CP1420" s="126"/>
      <c r="CQ1420" s="126"/>
      <c r="CR1420" s="126"/>
      <c r="CS1420"/>
      <c r="CT1420"/>
      <c r="CU1420"/>
      <c r="CV1420"/>
      <c r="CW1420"/>
      <c r="CX1420"/>
      <c r="CY1420"/>
      <c r="CZ1420"/>
      <c r="DA1420"/>
      <c r="DB1420"/>
    </row>
    <row r="1421" spans="1:106" s="15" customFormat="1" ht="13.4" customHeight="1">
      <c r="A1421" s="4" t="str">
        <f t="shared" si="35"/>
        <v/>
      </c>
      <c r="B1421" s="70"/>
      <c r="C1421" s="123"/>
      <c r="D1421" s="70"/>
      <c r="E1421" s="70"/>
      <c r="F1421" s="123"/>
      <c r="G1421" s="123"/>
      <c r="H1421" s="123"/>
      <c r="I1421" s="126"/>
      <c r="J1421" s="126"/>
      <c r="K1421" s="126"/>
      <c r="L1421" s="126"/>
      <c r="M1421" s="126"/>
      <c r="N1421" s="126"/>
      <c r="O1421" s="126"/>
      <c r="P1421" s="126"/>
      <c r="Q1421" s="126"/>
      <c r="R1421" s="126"/>
      <c r="S1421" s="126"/>
      <c r="T1421" s="126"/>
      <c r="U1421" s="126"/>
      <c r="V1421" s="126"/>
      <c r="W1421" s="126"/>
      <c r="X1421" s="126"/>
      <c r="Y1421" s="126"/>
      <c r="Z1421" s="126"/>
      <c r="AA1421" s="126"/>
      <c r="AB1421" s="126"/>
      <c r="AC1421" s="126"/>
      <c r="AD1421" s="126"/>
      <c r="AE1421" s="126"/>
      <c r="AF1421" s="126"/>
      <c r="AG1421" s="126"/>
      <c r="AH1421" s="126"/>
      <c r="AI1421" s="126"/>
      <c r="AJ1421" s="126"/>
      <c r="AK1421" s="126"/>
      <c r="AL1421" s="126"/>
      <c r="AM1421" s="126"/>
      <c r="AN1421" s="126"/>
      <c r="AO1421" s="126"/>
      <c r="AP1421" s="126"/>
      <c r="AQ1421" s="126"/>
      <c r="AR1421" s="126"/>
      <c r="AS1421" s="126"/>
      <c r="AT1421" s="126"/>
      <c r="AU1421" s="126"/>
      <c r="AV1421" s="126"/>
      <c r="AW1421" s="126"/>
      <c r="AX1421" s="126"/>
      <c r="AY1421" s="126"/>
      <c r="AZ1421" s="126"/>
      <c r="BA1421" s="126"/>
      <c r="BB1421" s="126"/>
      <c r="BC1421" s="126"/>
      <c r="BD1421" s="126"/>
      <c r="BE1421" s="126"/>
      <c r="BF1421" s="126"/>
      <c r="BG1421" s="126"/>
      <c r="BH1421" s="126"/>
      <c r="BI1421" s="126"/>
      <c r="BJ1421" s="126"/>
      <c r="BK1421" s="126"/>
      <c r="BL1421" s="126"/>
      <c r="BM1421" s="126"/>
      <c r="BN1421" s="126"/>
      <c r="BO1421" s="126"/>
      <c r="BP1421" s="126"/>
      <c r="BQ1421" s="126"/>
      <c r="BR1421" s="126"/>
      <c r="BS1421" s="126"/>
      <c r="BT1421" s="126"/>
      <c r="BU1421" s="126"/>
      <c r="BV1421" s="126"/>
      <c r="BW1421" s="126"/>
      <c r="BX1421" s="126"/>
      <c r="BY1421" s="126"/>
      <c r="BZ1421" s="126"/>
      <c r="CA1421" s="126"/>
      <c r="CB1421" s="126"/>
      <c r="CC1421" s="126"/>
      <c r="CD1421" s="126"/>
      <c r="CE1421" s="126"/>
      <c r="CF1421" s="126"/>
      <c r="CG1421" s="126"/>
      <c r="CH1421" s="126"/>
      <c r="CI1421" s="126"/>
      <c r="CJ1421" s="126"/>
      <c r="CK1421" s="126"/>
      <c r="CL1421" s="126"/>
      <c r="CM1421" s="126"/>
      <c r="CN1421" s="126"/>
      <c r="CO1421" s="126"/>
      <c r="CP1421" s="126"/>
      <c r="CQ1421" s="126"/>
      <c r="CR1421" s="126"/>
      <c r="CS1421"/>
      <c r="CT1421"/>
      <c r="CU1421"/>
      <c r="CV1421"/>
      <c r="CW1421"/>
      <c r="CX1421"/>
      <c r="CY1421"/>
      <c r="CZ1421"/>
      <c r="DA1421"/>
      <c r="DB1421"/>
    </row>
    <row r="1422" spans="1:106" s="15" customFormat="1" ht="13.4" customHeight="1">
      <c r="A1422" s="4" t="str">
        <f t="shared" si="35"/>
        <v/>
      </c>
      <c r="B1422" s="70"/>
      <c r="C1422" s="123"/>
      <c r="D1422" s="70"/>
      <c r="E1422" s="70"/>
      <c r="F1422" s="123"/>
      <c r="G1422" s="123"/>
      <c r="H1422" s="123"/>
      <c r="I1422" s="126"/>
      <c r="J1422" s="126"/>
      <c r="K1422" s="126"/>
      <c r="L1422" s="126"/>
      <c r="M1422" s="126"/>
      <c r="N1422" s="126"/>
      <c r="O1422" s="126"/>
      <c r="P1422" s="126"/>
      <c r="Q1422" s="126"/>
      <c r="R1422" s="126"/>
      <c r="S1422" s="126"/>
      <c r="T1422" s="126"/>
      <c r="U1422" s="126"/>
      <c r="V1422" s="126"/>
      <c r="W1422" s="126"/>
      <c r="X1422" s="126"/>
      <c r="Y1422" s="126"/>
      <c r="Z1422" s="126"/>
      <c r="AA1422" s="126"/>
      <c r="AB1422" s="126"/>
      <c r="AC1422" s="126"/>
      <c r="AD1422" s="126"/>
      <c r="AE1422" s="126"/>
      <c r="AF1422" s="126"/>
      <c r="AG1422" s="126"/>
      <c r="AH1422" s="126"/>
      <c r="AI1422" s="126"/>
      <c r="AJ1422" s="126"/>
      <c r="AK1422" s="126"/>
      <c r="AL1422" s="126"/>
      <c r="AM1422" s="126"/>
      <c r="AN1422" s="126"/>
      <c r="AO1422" s="126"/>
      <c r="AP1422" s="126"/>
      <c r="AQ1422" s="126"/>
      <c r="AR1422" s="126"/>
      <c r="AS1422" s="126"/>
      <c r="AT1422" s="126"/>
      <c r="AU1422" s="126"/>
      <c r="AV1422" s="126"/>
      <c r="AW1422" s="126"/>
      <c r="AX1422" s="126"/>
      <c r="AY1422" s="126"/>
      <c r="AZ1422" s="126"/>
      <c r="BA1422" s="126"/>
      <c r="BB1422" s="126"/>
      <c r="BC1422" s="126"/>
      <c r="BD1422" s="126"/>
      <c r="BE1422" s="126"/>
      <c r="BF1422" s="126"/>
      <c r="BG1422" s="126"/>
      <c r="BH1422" s="126"/>
      <c r="BI1422" s="126"/>
      <c r="BJ1422" s="126"/>
      <c r="BK1422" s="126"/>
      <c r="BL1422" s="126"/>
      <c r="BM1422" s="126"/>
      <c r="BN1422" s="126"/>
      <c r="BO1422" s="126"/>
      <c r="BP1422" s="126"/>
      <c r="BQ1422" s="126"/>
      <c r="BR1422" s="126"/>
      <c r="BS1422" s="126"/>
      <c r="BT1422" s="126"/>
      <c r="BU1422" s="126"/>
      <c r="BV1422" s="126"/>
      <c r="BW1422" s="126"/>
      <c r="BX1422" s="126"/>
      <c r="BY1422" s="126"/>
      <c r="BZ1422" s="126"/>
      <c r="CA1422" s="126"/>
      <c r="CB1422" s="126"/>
      <c r="CC1422" s="126"/>
      <c r="CD1422" s="126"/>
      <c r="CE1422" s="126"/>
      <c r="CF1422" s="126"/>
      <c r="CG1422" s="126"/>
      <c r="CH1422" s="126"/>
      <c r="CI1422" s="126"/>
      <c r="CJ1422" s="126"/>
      <c r="CK1422" s="126"/>
      <c r="CL1422" s="126"/>
      <c r="CM1422" s="126"/>
      <c r="CN1422" s="126"/>
      <c r="CO1422" s="126"/>
      <c r="CP1422" s="126"/>
      <c r="CQ1422" s="126"/>
      <c r="CR1422" s="126"/>
      <c r="CS1422"/>
      <c r="CT1422"/>
      <c r="CU1422"/>
      <c r="CV1422"/>
      <c r="CW1422"/>
      <c r="CX1422"/>
      <c r="CY1422"/>
      <c r="CZ1422"/>
      <c r="DA1422"/>
      <c r="DB1422"/>
    </row>
    <row r="1423" spans="1:106" s="15" customFormat="1" ht="13.4" customHeight="1">
      <c r="A1423" s="4" t="str">
        <f t="shared" si="35"/>
        <v/>
      </c>
      <c r="B1423" s="70"/>
      <c r="C1423" s="123"/>
      <c r="D1423" s="70"/>
      <c r="E1423" s="70"/>
      <c r="F1423" s="123"/>
      <c r="G1423" s="123"/>
      <c r="H1423" s="123"/>
      <c r="I1423" s="126"/>
      <c r="J1423" s="126"/>
      <c r="K1423" s="126"/>
      <c r="L1423" s="126"/>
      <c r="M1423" s="126"/>
      <c r="N1423" s="126"/>
      <c r="O1423" s="126"/>
      <c r="P1423" s="126"/>
      <c r="Q1423" s="126"/>
      <c r="R1423" s="126"/>
      <c r="S1423" s="126"/>
      <c r="T1423" s="126"/>
      <c r="U1423" s="126"/>
      <c r="V1423" s="126"/>
      <c r="W1423" s="126"/>
      <c r="X1423" s="126"/>
      <c r="Y1423" s="126"/>
      <c r="Z1423" s="126"/>
      <c r="AA1423" s="126"/>
      <c r="AB1423" s="126"/>
      <c r="AC1423" s="126"/>
      <c r="AD1423" s="126"/>
      <c r="AE1423" s="126"/>
      <c r="AF1423" s="126"/>
      <c r="AG1423" s="126"/>
      <c r="AH1423" s="126"/>
      <c r="AI1423" s="126"/>
      <c r="AJ1423" s="126"/>
      <c r="AK1423" s="126"/>
      <c r="AL1423" s="126"/>
      <c r="AM1423" s="126"/>
      <c r="AN1423" s="126"/>
      <c r="AO1423" s="126"/>
      <c r="AP1423" s="126"/>
      <c r="AQ1423" s="126"/>
      <c r="AR1423" s="126"/>
      <c r="AS1423" s="126"/>
      <c r="AT1423" s="126"/>
      <c r="AU1423" s="126"/>
      <c r="AV1423" s="126"/>
      <c r="AW1423" s="126"/>
      <c r="AX1423" s="126"/>
      <c r="AY1423" s="126"/>
      <c r="AZ1423" s="126"/>
      <c r="BA1423" s="126"/>
      <c r="BB1423" s="126"/>
      <c r="BC1423" s="126"/>
      <c r="BD1423" s="126"/>
      <c r="BE1423" s="126"/>
      <c r="BF1423" s="126"/>
      <c r="BG1423" s="126"/>
      <c r="BH1423" s="126"/>
      <c r="BI1423" s="126"/>
      <c r="BJ1423" s="126"/>
      <c r="BK1423" s="126"/>
      <c r="BL1423" s="126"/>
      <c r="BM1423" s="126"/>
      <c r="BN1423" s="126"/>
      <c r="BO1423" s="126"/>
      <c r="BP1423" s="126"/>
      <c r="BQ1423" s="126"/>
      <c r="BR1423" s="126"/>
      <c r="BS1423" s="126"/>
      <c r="BT1423" s="126"/>
      <c r="BU1423" s="126"/>
      <c r="BV1423" s="126"/>
      <c r="BW1423" s="126"/>
      <c r="BX1423" s="126"/>
      <c r="BY1423" s="126"/>
      <c r="BZ1423" s="126"/>
      <c r="CA1423" s="126"/>
      <c r="CB1423" s="126"/>
      <c r="CC1423" s="126"/>
      <c r="CD1423" s="126"/>
      <c r="CE1423" s="126"/>
      <c r="CF1423" s="126"/>
      <c r="CG1423" s="126"/>
      <c r="CH1423" s="126"/>
      <c r="CI1423" s="126"/>
      <c r="CJ1423" s="126"/>
      <c r="CK1423" s="126"/>
      <c r="CL1423" s="126"/>
      <c r="CM1423" s="126"/>
      <c r="CN1423" s="126"/>
      <c r="CO1423" s="126"/>
      <c r="CP1423" s="126"/>
      <c r="CQ1423" s="126"/>
      <c r="CR1423" s="126"/>
      <c r="CS1423"/>
      <c r="CT1423"/>
      <c r="CU1423"/>
      <c r="CV1423"/>
      <c r="CW1423"/>
      <c r="CX1423"/>
      <c r="CY1423"/>
      <c r="CZ1423"/>
      <c r="DA1423"/>
      <c r="DB1423"/>
    </row>
    <row r="1424" spans="1:106" s="15" customFormat="1" ht="13.4" customHeight="1">
      <c r="A1424" s="4" t="str">
        <f t="shared" si="35"/>
        <v/>
      </c>
      <c r="B1424" s="70"/>
      <c r="C1424" s="123"/>
      <c r="D1424" s="70"/>
      <c r="E1424" s="70"/>
      <c r="F1424" s="123"/>
      <c r="G1424" s="123"/>
      <c r="H1424" s="123"/>
      <c r="I1424" s="126"/>
      <c r="J1424" s="126"/>
      <c r="K1424" s="126"/>
      <c r="L1424" s="126"/>
      <c r="M1424" s="126"/>
      <c r="N1424" s="126"/>
      <c r="O1424" s="126"/>
      <c r="P1424" s="126"/>
      <c r="Q1424" s="126"/>
      <c r="R1424" s="126"/>
      <c r="S1424" s="126"/>
      <c r="T1424" s="126"/>
      <c r="U1424" s="126"/>
      <c r="V1424" s="126"/>
      <c r="W1424" s="126"/>
      <c r="X1424" s="126"/>
      <c r="Y1424" s="126"/>
      <c r="Z1424" s="126"/>
      <c r="AA1424" s="126"/>
      <c r="AB1424" s="126"/>
      <c r="AC1424" s="126"/>
      <c r="AD1424" s="126"/>
      <c r="AE1424" s="126"/>
      <c r="AF1424" s="126"/>
      <c r="AG1424" s="126"/>
      <c r="AH1424" s="126"/>
      <c r="AI1424" s="126"/>
      <c r="AJ1424" s="126"/>
      <c r="AK1424" s="126"/>
      <c r="AL1424" s="126"/>
      <c r="AM1424" s="126"/>
      <c r="AN1424" s="126"/>
      <c r="AO1424" s="126"/>
      <c r="AP1424" s="126"/>
      <c r="AQ1424" s="126"/>
      <c r="AR1424" s="126"/>
      <c r="AS1424" s="126"/>
      <c r="AT1424" s="126"/>
      <c r="AU1424" s="126"/>
      <c r="AV1424" s="126"/>
      <c r="AW1424" s="126"/>
      <c r="AX1424" s="126"/>
      <c r="AY1424" s="126"/>
      <c r="AZ1424" s="126"/>
      <c r="BA1424" s="126"/>
      <c r="BB1424" s="126"/>
      <c r="BC1424" s="126"/>
      <c r="BD1424" s="126"/>
      <c r="BE1424" s="126"/>
      <c r="BF1424" s="126"/>
      <c r="BG1424" s="126"/>
      <c r="BH1424" s="126"/>
      <c r="BI1424" s="126"/>
      <c r="BJ1424" s="126"/>
      <c r="BK1424" s="126"/>
      <c r="BL1424" s="126"/>
      <c r="BM1424" s="126"/>
      <c r="BN1424" s="126"/>
      <c r="BO1424" s="126"/>
      <c r="BP1424" s="126"/>
      <c r="BQ1424" s="126"/>
      <c r="BR1424" s="126"/>
      <c r="BS1424" s="126"/>
      <c r="BT1424" s="126"/>
      <c r="BU1424" s="126"/>
      <c r="BV1424" s="126"/>
      <c r="BW1424" s="126"/>
      <c r="BX1424" s="126"/>
      <c r="BY1424" s="126"/>
      <c r="BZ1424" s="126"/>
      <c r="CA1424" s="126"/>
      <c r="CB1424" s="126"/>
      <c r="CC1424" s="126"/>
      <c r="CD1424" s="126"/>
      <c r="CE1424" s="126"/>
      <c r="CF1424" s="126"/>
      <c r="CG1424" s="126"/>
      <c r="CH1424" s="126"/>
      <c r="CI1424" s="126"/>
      <c r="CJ1424" s="126"/>
      <c r="CK1424" s="126"/>
      <c r="CL1424" s="126"/>
      <c r="CM1424" s="126"/>
      <c r="CN1424" s="126"/>
      <c r="CO1424" s="126"/>
      <c r="CP1424" s="126"/>
      <c r="CQ1424" s="126"/>
      <c r="CR1424" s="126"/>
      <c r="CS1424"/>
      <c r="CT1424"/>
      <c r="CU1424"/>
      <c r="CV1424"/>
      <c r="CW1424"/>
      <c r="CX1424"/>
      <c r="CY1424"/>
      <c r="CZ1424"/>
      <c r="DA1424"/>
      <c r="DB1424"/>
    </row>
    <row r="1425" spans="1:106" s="15" customFormat="1" ht="13.4" customHeight="1">
      <c r="A1425" s="4" t="str">
        <f t="shared" si="35"/>
        <v/>
      </c>
      <c r="B1425" s="70"/>
      <c r="C1425" s="123"/>
      <c r="D1425" s="70"/>
      <c r="E1425" s="70"/>
      <c r="F1425" s="123"/>
      <c r="G1425" s="123"/>
      <c r="H1425" s="123"/>
      <c r="I1425" s="126"/>
      <c r="J1425" s="126"/>
      <c r="K1425" s="126"/>
      <c r="L1425" s="126"/>
      <c r="M1425" s="126"/>
      <c r="N1425" s="126"/>
      <c r="O1425" s="126"/>
      <c r="P1425" s="126"/>
      <c r="Q1425" s="126"/>
      <c r="R1425" s="126"/>
      <c r="S1425" s="126"/>
      <c r="T1425" s="126"/>
      <c r="U1425" s="126"/>
      <c r="V1425" s="126"/>
      <c r="W1425" s="126"/>
      <c r="X1425" s="126"/>
      <c r="Y1425" s="126"/>
      <c r="Z1425" s="126"/>
      <c r="AA1425" s="126"/>
      <c r="AB1425" s="126"/>
      <c r="AC1425" s="126"/>
      <c r="AD1425" s="126"/>
      <c r="AE1425" s="126"/>
      <c r="AF1425" s="126"/>
      <c r="AG1425" s="126"/>
      <c r="AH1425" s="126"/>
      <c r="AI1425" s="126"/>
      <c r="AJ1425" s="126"/>
      <c r="AK1425" s="126"/>
      <c r="AL1425" s="126"/>
      <c r="AM1425" s="126"/>
      <c r="AN1425" s="126"/>
      <c r="AO1425" s="126"/>
      <c r="AP1425" s="126"/>
      <c r="AQ1425" s="126"/>
      <c r="AR1425" s="126"/>
      <c r="AS1425" s="126"/>
      <c r="AT1425" s="126"/>
      <c r="AU1425" s="126"/>
      <c r="AV1425" s="126"/>
      <c r="AW1425" s="126"/>
      <c r="AX1425" s="126"/>
      <c r="AY1425" s="126"/>
      <c r="AZ1425" s="126"/>
      <c r="BA1425" s="126"/>
      <c r="BB1425" s="126"/>
      <c r="BC1425" s="126"/>
      <c r="BD1425" s="126"/>
      <c r="BE1425" s="126"/>
      <c r="BF1425" s="126"/>
      <c r="BG1425" s="126"/>
      <c r="BH1425" s="126"/>
      <c r="BI1425" s="126"/>
      <c r="BJ1425" s="126"/>
      <c r="BK1425" s="126"/>
      <c r="BL1425" s="126"/>
      <c r="BM1425" s="126"/>
      <c r="BN1425" s="126"/>
      <c r="BO1425" s="126"/>
      <c r="BP1425" s="126"/>
      <c r="BQ1425" s="126"/>
      <c r="BR1425" s="126"/>
      <c r="BS1425" s="126"/>
      <c r="BT1425" s="126"/>
      <c r="BU1425" s="126"/>
      <c r="BV1425" s="126"/>
      <c r="BW1425" s="126"/>
      <c r="BX1425" s="126"/>
      <c r="BY1425" s="126"/>
      <c r="BZ1425" s="126"/>
      <c r="CA1425" s="126"/>
      <c r="CB1425" s="126"/>
      <c r="CC1425" s="126"/>
      <c r="CD1425" s="126"/>
      <c r="CE1425" s="126"/>
      <c r="CF1425" s="126"/>
      <c r="CG1425" s="126"/>
      <c r="CH1425" s="126"/>
      <c r="CI1425" s="126"/>
      <c r="CJ1425" s="126"/>
      <c r="CK1425" s="126"/>
      <c r="CL1425" s="126"/>
      <c r="CM1425" s="126"/>
      <c r="CN1425" s="126"/>
      <c r="CO1425" s="126"/>
      <c r="CP1425" s="126"/>
      <c r="CQ1425" s="126"/>
      <c r="CR1425" s="126"/>
      <c r="CS1425"/>
      <c r="CT1425"/>
      <c r="CU1425"/>
      <c r="CV1425"/>
      <c r="CW1425"/>
      <c r="CX1425"/>
      <c r="CY1425"/>
      <c r="CZ1425"/>
      <c r="DA1425"/>
      <c r="DB1425"/>
    </row>
    <row r="1426" spans="1:106" s="15" customFormat="1" ht="13.4" customHeight="1">
      <c r="A1426" s="4" t="str">
        <f t="shared" si="35"/>
        <v/>
      </c>
      <c r="B1426" s="70"/>
      <c r="C1426" s="123"/>
      <c r="D1426" s="70"/>
      <c r="E1426" s="70"/>
      <c r="F1426" s="123"/>
      <c r="G1426" s="123"/>
      <c r="H1426" s="123"/>
      <c r="I1426" s="126"/>
      <c r="J1426" s="126"/>
      <c r="K1426" s="126"/>
      <c r="L1426" s="126"/>
      <c r="M1426" s="126"/>
      <c r="N1426" s="126"/>
      <c r="O1426" s="126"/>
      <c r="P1426" s="126"/>
      <c r="Q1426" s="126"/>
      <c r="R1426" s="126"/>
      <c r="S1426" s="126"/>
      <c r="T1426" s="126"/>
      <c r="U1426" s="126"/>
      <c r="V1426" s="126"/>
      <c r="W1426" s="126"/>
      <c r="X1426" s="126"/>
      <c r="Y1426" s="126"/>
      <c r="Z1426" s="126"/>
      <c r="AA1426" s="126"/>
      <c r="AB1426" s="126"/>
      <c r="AC1426" s="126"/>
      <c r="AD1426" s="126"/>
      <c r="AE1426" s="126"/>
      <c r="AF1426" s="126"/>
      <c r="AG1426" s="126"/>
      <c r="AH1426" s="126"/>
      <c r="AI1426" s="126"/>
      <c r="AJ1426" s="126"/>
      <c r="AK1426" s="126"/>
      <c r="AL1426" s="126"/>
      <c r="AM1426" s="126"/>
      <c r="AN1426" s="126"/>
      <c r="AO1426" s="126"/>
      <c r="AP1426" s="126"/>
      <c r="AQ1426" s="126"/>
      <c r="AR1426" s="126"/>
      <c r="AS1426" s="126"/>
      <c r="AT1426" s="126"/>
      <c r="AU1426" s="126"/>
      <c r="AV1426" s="126"/>
      <c r="AW1426" s="126"/>
      <c r="AX1426" s="126"/>
      <c r="AY1426" s="126"/>
      <c r="AZ1426" s="126"/>
      <c r="BA1426" s="126"/>
      <c r="BB1426" s="126"/>
      <c r="BC1426" s="126"/>
      <c r="BD1426" s="126"/>
      <c r="BE1426" s="126"/>
      <c r="BF1426" s="126"/>
      <c r="BG1426" s="126"/>
      <c r="BH1426" s="126"/>
      <c r="BI1426" s="126"/>
      <c r="BJ1426" s="126"/>
      <c r="BK1426" s="126"/>
      <c r="BL1426" s="126"/>
      <c r="BM1426" s="126"/>
      <c r="BN1426" s="126"/>
      <c r="BO1426" s="126"/>
      <c r="BP1426" s="126"/>
      <c r="BQ1426" s="126"/>
      <c r="BR1426" s="126"/>
      <c r="BS1426" s="126"/>
      <c r="BT1426" s="126"/>
      <c r="BU1426" s="126"/>
      <c r="BV1426" s="126"/>
      <c r="BW1426" s="126"/>
      <c r="BX1426" s="126"/>
      <c r="BY1426" s="126"/>
      <c r="BZ1426" s="126"/>
      <c r="CA1426" s="126"/>
      <c r="CB1426" s="126"/>
      <c r="CC1426" s="126"/>
      <c r="CD1426" s="126"/>
      <c r="CE1426" s="126"/>
      <c r="CF1426" s="126"/>
      <c r="CG1426" s="126"/>
      <c r="CH1426" s="126"/>
      <c r="CI1426" s="126"/>
      <c r="CJ1426" s="126"/>
      <c r="CK1426" s="126"/>
      <c r="CL1426" s="126"/>
      <c r="CM1426" s="126"/>
      <c r="CN1426" s="126"/>
      <c r="CO1426" s="126"/>
      <c r="CP1426" s="126"/>
      <c r="CQ1426" s="126"/>
      <c r="CR1426" s="126"/>
      <c r="CS1426"/>
      <c r="CT1426"/>
      <c r="CU1426"/>
      <c r="CV1426"/>
      <c r="CW1426"/>
      <c r="CX1426"/>
      <c r="CY1426"/>
      <c r="CZ1426"/>
      <c r="DA1426"/>
      <c r="DB1426"/>
    </row>
    <row r="1427" spans="1:106" s="15" customFormat="1" ht="13.4" customHeight="1">
      <c r="A1427" s="4" t="str">
        <f t="shared" si="35"/>
        <v/>
      </c>
      <c r="B1427" s="70"/>
      <c r="C1427" s="123"/>
      <c r="D1427" s="70"/>
      <c r="E1427" s="70"/>
      <c r="F1427" s="123"/>
      <c r="G1427" s="123"/>
      <c r="H1427" s="123"/>
      <c r="I1427" s="126"/>
      <c r="J1427" s="126"/>
      <c r="K1427" s="126"/>
      <c r="L1427" s="126"/>
      <c r="M1427" s="126"/>
      <c r="N1427" s="126"/>
      <c r="O1427" s="126"/>
      <c r="P1427" s="126"/>
      <c r="Q1427" s="126"/>
      <c r="R1427" s="126"/>
      <c r="S1427" s="126"/>
      <c r="T1427" s="126"/>
      <c r="U1427" s="126"/>
      <c r="V1427" s="126"/>
      <c r="W1427" s="126"/>
      <c r="X1427" s="126"/>
      <c r="Y1427" s="126"/>
      <c r="Z1427" s="126"/>
      <c r="AA1427" s="126"/>
      <c r="AB1427" s="126"/>
      <c r="AC1427" s="126"/>
      <c r="AD1427" s="126"/>
      <c r="AE1427" s="126"/>
      <c r="AF1427" s="126"/>
      <c r="AG1427" s="126"/>
      <c r="AH1427" s="126"/>
      <c r="AI1427" s="126"/>
      <c r="AJ1427" s="126"/>
      <c r="AK1427" s="126"/>
      <c r="AL1427" s="126"/>
      <c r="AM1427" s="126"/>
      <c r="AN1427" s="126"/>
      <c r="AO1427" s="126"/>
      <c r="AP1427" s="126"/>
      <c r="AQ1427" s="126"/>
      <c r="AR1427" s="126"/>
      <c r="AS1427" s="126"/>
      <c r="AT1427" s="126"/>
      <c r="AU1427" s="126"/>
      <c r="AV1427" s="126"/>
      <c r="AW1427" s="126"/>
      <c r="AX1427" s="126"/>
      <c r="AY1427" s="126"/>
      <c r="AZ1427" s="126"/>
      <c r="BA1427" s="126"/>
      <c r="BB1427" s="126"/>
      <c r="BC1427" s="126"/>
      <c r="BD1427" s="126"/>
      <c r="BE1427" s="126"/>
      <c r="BF1427" s="126"/>
      <c r="BG1427" s="126"/>
      <c r="BH1427" s="126"/>
      <c r="BI1427" s="126"/>
      <c r="BJ1427" s="126"/>
      <c r="BK1427" s="126"/>
      <c r="BL1427" s="126"/>
      <c r="BM1427" s="126"/>
      <c r="BN1427" s="126"/>
      <c r="BO1427" s="126"/>
      <c r="BP1427" s="126"/>
      <c r="BQ1427" s="126"/>
      <c r="BR1427" s="126"/>
      <c r="BS1427" s="126"/>
      <c r="BT1427" s="126"/>
      <c r="BU1427" s="126"/>
      <c r="BV1427" s="126"/>
      <c r="BW1427" s="126"/>
      <c r="BX1427" s="126"/>
      <c r="BY1427" s="126"/>
      <c r="BZ1427" s="126"/>
      <c r="CA1427" s="126"/>
      <c r="CB1427" s="126"/>
      <c r="CC1427" s="126"/>
      <c r="CD1427" s="126"/>
      <c r="CE1427" s="126"/>
      <c r="CF1427" s="126"/>
      <c r="CG1427" s="126"/>
      <c r="CH1427" s="126"/>
      <c r="CI1427" s="126"/>
      <c r="CJ1427" s="126"/>
      <c r="CK1427" s="126"/>
      <c r="CL1427" s="126"/>
      <c r="CM1427" s="126"/>
      <c r="CN1427" s="126"/>
      <c r="CO1427" s="126"/>
      <c r="CP1427" s="126"/>
      <c r="CQ1427" s="126"/>
      <c r="CR1427" s="126"/>
      <c r="CS1427"/>
      <c r="CT1427"/>
      <c r="CU1427"/>
      <c r="CV1427"/>
      <c r="CW1427"/>
      <c r="CX1427"/>
      <c r="CY1427"/>
      <c r="CZ1427"/>
      <c r="DA1427"/>
      <c r="DB1427"/>
    </row>
    <row r="1428" spans="1:106" s="15" customFormat="1" ht="13.4" customHeight="1">
      <c r="A1428" s="4" t="str">
        <f t="shared" si="35"/>
        <v/>
      </c>
      <c r="B1428" s="70"/>
      <c r="C1428" s="123"/>
      <c r="D1428" s="70"/>
      <c r="E1428" s="70"/>
      <c r="F1428" s="123"/>
      <c r="G1428" s="123"/>
      <c r="H1428" s="123"/>
      <c r="I1428" s="126"/>
      <c r="J1428" s="126"/>
      <c r="K1428" s="126"/>
      <c r="L1428" s="126"/>
      <c r="M1428" s="126"/>
      <c r="N1428" s="126"/>
      <c r="O1428" s="126"/>
      <c r="P1428" s="126"/>
      <c r="Q1428" s="126"/>
      <c r="R1428" s="126"/>
      <c r="S1428" s="126"/>
      <c r="T1428" s="126"/>
      <c r="U1428" s="126"/>
      <c r="V1428" s="126"/>
      <c r="W1428" s="126"/>
      <c r="X1428" s="126"/>
      <c r="Y1428" s="126"/>
      <c r="Z1428" s="126"/>
      <c r="AA1428" s="126"/>
      <c r="AB1428" s="126"/>
      <c r="AC1428" s="126"/>
      <c r="AD1428" s="126"/>
      <c r="AE1428" s="126"/>
      <c r="AF1428" s="126"/>
      <c r="AG1428" s="126"/>
      <c r="AH1428" s="126"/>
      <c r="AI1428" s="126"/>
      <c r="AJ1428" s="126"/>
      <c r="AK1428" s="126"/>
      <c r="AL1428" s="126"/>
      <c r="AM1428" s="126"/>
      <c r="AN1428" s="126"/>
      <c r="AO1428" s="126"/>
      <c r="AP1428" s="126"/>
      <c r="AQ1428" s="126"/>
      <c r="AR1428" s="126"/>
      <c r="AS1428" s="126"/>
      <c r="AT1428" s="126"/>
      <c r="AU1428" s="126"/>
      <c r="AV1428" s="126"/>
      <c r="AW1428" s="126"/>
      <c r="AX1428" s="126"/>
      <c r="AY1428" s="126"/>
      <c r="AZ1428" s="126"/>
      <c r="BA1428" s="126"/>
      <c r="BB1428" s="126"/>
      <c r="BC1428" s="126"/>
      <c r="BD1428" s="126"/>
      <c r="BE1428" s="126"/>
      <c r="BF1428" s="126"/>
      <c r="BG1428" s="126"/>
      <c r="BH1428" s="126"/>
      <c r="BI1428" s="126"/>
      <c r="BJ1428" s="126"/>
      <c r="BK1428" s="126"/>
      <c r="BL1428" s="126"/>
      <c r="BM1428" s="126"/>
      <c r="BN1428" s="126"/>
      <c r="BO1428" s="126"/>
      <c r="BP1428" s="126"/>
      <c r="BQ1428" s="126"/>
      <c r="BR1428" s="126"/>
      <c r="BS1428" s="126"/>
      <c r="BT1428" s="126"/>
      <c r="BU1428" s="126"/>
      <c r="BV1428" s="126"/>
      <c r="BW1428" s="126"/>
      <c r="BX1428" s="126"/>
      <c r="BY1428" s="126"/>
      <c r="BZ1428" s="126"/>
      <c r="CA1428" s="126"/>
      <c r="CB1428" s="126"/>
      <c r="CC1428" s="126"/>
      <c r="CD1428" s="126"/>
      <c r="CE1428" s="126"/>
      <c r="CF1428" s="126"/>
      <c r="CG1428" s="126"/>
      <c r="CH1428" s="126"/>
      <c r="CI1428" s="126"/>
      <c r="CJ1428" s="126"/>
      <c r="CK1428" s="126"/>
      <c r="CL1428" s="126"/>
      <c r="CM1428" s="126"/>
      <c r="CN1428" s="126"/>
      <c r="CO1428" s="126"/>
      <c r="CP1428" s="126"/>
      <c r="CQ1428" s="126"/>
      <c r="CR1428" s="126"/>
      <c r="CS1428"/>
      <c r="CT1428"/>
      <c r="CU1428"/>
      <c r="CV1428"/>
      <c r="CW1428"/>
      <c r="CX1428"/>
      <c r="CY1428"/>
      <c r="CZ1428"/>
      <c r="DA1428"/>
      <c r="DB1428"/>
    </row>
    <row r="1429" spans="1:106" s="15" customFormat="1" ht="13.4" customHeight="1">
      <c r="A1429" s="4" t="str">
        <f t="shared" si="35"/>
        <v/>
      </c>
      <c r="B1429" s="70"/>
      <c r="C1429" s="123"/>
      <c r="D1429" s="70"/>
      <c r="E1429" s="70"/>
      <c r="F1429" s="123"/>
      <c r="G1429" s="123"/>
      <c r="H1429" s="123"/>
      <c r="I1429" s="126"/>
      <c r="J1429" s="126"/>
      <c r="K1429" s="126"/>
      <c r="L1429" s="126"/>
      <c r="M1429" s="126"/>
      <c r="N1429" s="126"/>
      <c r="O1429" s="126"/>
      <c r="P1429" s="126"/>
      <c r="Q1429" s="126"/>
      <c r="R1429" s="126"/>
      <c r="S1429" s="126"/>
      <c r="T1429" s="126"/>
      <c r="U1429" s="126"/>
      <c r="V1429" s="126"/>
      <c r="W1429" s="126"/>
      <c r="X1429" s="126"/>
      <c r="Y1429" s="126"/>
      <c r="Z1429" s="126"/>
      <c r="AA1429" s="126"/>
      <c r="AB1429" s="126"/>
      <c r="AC1429" s="126"/>
      <c r="AD1429" s="126"/>
      <c r="AE1429" s="126"/>
      <c r="AF1429" s="126"/>
      <c r="AG1429" s="126"/>
      <c r="AH1429" s="126"/>
      <c r="AI1429" s="126"/>
      <c r="AJ1429" s="126"/>
      <c r="AK1429" s="126"/>
      <c r="AL1429" s="126"/>
      <c r="AM1429" s="126"/>
      <c r="AN1429" s="126"/>
      <c r="AO1429" s="126"/>
      <c r="AP1429" s="126"/>
      <c r="AQ1429" s="126"/>
      <c r="AR1429" s="126"/>
      <c r="AS1429" s="126"/>
      <c r="AT1429" s="126"/>
      <c r="AU1429" s="126"/>
      <c r="AV1429" s="126"/>
      <c r="AW1429" s="126"/>
      <c r="AX1429" s="126"/>
      <c r="AY1429" s="126"/>
      <c r="AZ1429" s="126"/>
      <c r="BA1429" s="126"/>
      <c r="BB1429" s="126"/>
      <c r="BC1429" s="126"/>
      <c r="BD1429" s="126"/>
      <c r="BE1429" s="126"/>
      <c r="BF1429" s="126"/>
      <c r="BG1429" s="126"/>
      <c r="BH1429" s="126"/>
      <c r="BI1429" s="126"/>
      <c r="BJ1429" s="126"/>
      <c r="BK1429" s="126"/>
      <c r="BL1429" s="126"/>
      <c r="BM1429" s="126"/>
      <c r="BN1429" s="126"/>
      <c r="BO1429" s="126"/>
      <c r="BP1429" s="126"/>
      <c r="BQ1429" s="126"/>
      <c r="BR1429" s="126"/>
      <c r="BS1429" s="126"/>
      <c r="BT1429" s="126"/>
      <c r="BU1429" s="126"/>
      <c r="BV1429" s="126"/>
      <c r="BW1429" s="126"/>
      <c r="BX1429" s="126"/>
      <c r="BY1429" s="126"/>
      <c r="BZ1429" s="126"/>
      <c r="CA1429" s="126"/>
      <c r="CB1429" s="126"/>
      <c r="CC1429" s="126"/>
      <c r="CD1429" s="126"/>
      <c r="CE1429" s="126"/>
      <c r="CF1429" s="126"/>
      <c r="CG1429" s="126"/>
      <c r="CH1429" s="126"/>
      <c r="CI1429" s="126"/>
      <c r="CJ1429" s="126"/>
      <c r="CK1429" s="126"/>
      <c r="CL1429" s="126"/>
      <c r="CM1429" s="126"/>
      <c r="CN1429" s="126"/>
      <c r="CO1429" s="126"/>
      <c r="CP1429" s="126"/>
      <c r="CQ1429" s="126"/>
      <c r="CR1429" s="126"/>
      <c r="CS1429"/>
      <c r="CT1429"/>
      <c r="CU1429"/>
      <c r="CV1429"/>
      <c r="CW1429"/>
      <c r="CX1429"/>
      <c r="CY1429"/>
      <c r="CZ1429"/>
      <c r="DA1429"/>
      <c r="DB1429"/>
    </row>
    <row r="1430" spans="1:106" s="15" customFormat="1" ht="13.4" customHeight="1">
      <c r="A1430" s="4" t="str">
        <f t="shared" si="35"/>
        <v/>
      </c>
      <c r="B1430" s="70"/>
      <c r="C1430" s="123"/>
      <c r="D1430" s="70"/>
      <c r="E1430" s="70"/>
      <c r="F1430" s="123"/>
      <c r="G1430" s="123"/>
      <c r="H1430" s="123"/>
      <c r="I1430" s="126"/>
      <c r="J1430" s="126"/>
      <c r="K1430" s="126"/>
      <c r="L1430" s="126"/>
      <c r="M1430" s="126"/>
      <c r="N1430" s="126"/>
      <c r="O1430" s="126"/>
      <c r="P1430" s="126"/>
      <c r="Q1430" s="126"/>
      <c r="R1430" s="126"/>
      <c r="S1430" s="126"/>
      <c r="T1430" s="126"/>
      <c r="U1430" s="126"/>
      <c r="V1430" s="126"/>
      <c r="W1430" s="126"/>
      <c r="X1430" s="126"/>
      <c r="Y1430" s="126"/>
      <c r="Z1430" s="126"/>
      <c r="AA1430" s="126"/>
      <c r="AB1430" s="126"/>
      <c r="AC1430" s="126"/>
      <c r="AD1430" s="126"/>
      <c r="AE1430" s="126"/>
      <c r="AF1430" s="126"/>
      <c r="AG1430" s="126"/>
      <c r="AH1430" s="126"/>
      <c r="AI1430" s="126"/>
      <c r="AJ1430" s="126"/>
      <c r="AK1430" s="126"/>
      <c r="AL1430" s="126"/>
      <c r="AM1430" s="126"/>
      <c r="AN1430" s="126"/>
      <c r="AO1430" s="126"/>
      <c r="AP1430" s="126"/>
      <c r="AQ1430" s="126"/>
      <c r="AR1430" s="126"/>
      <c r="AS1430" s="126"/>
      <c r="AT1430" s="126"/>
      <c r="AU1430" s="126"/>
      <c r="AV1430" s="126"/>
      <c r="AW1430" s="126"/>
      <c r="AX1430" s="126"/>
      <c r="AY1430" s="126"/>
      <c r="AZ1430" s="126"/>
      <c r="BA1430" s="126"/>
      <c r="BB1430" s="126"/>
      <c r="BC1430" s="126"/>
      <c r="BD1430" s="126"/>
      <c r="BE1430" s="126"/>
      <c r="BF1430" s="126"/>
      <c r="BG1430" s="126"/>
      <c r="BH1430" s="126"/>
      <c r="BI1430" s="126"/>
      <c r="BJ1430" s="126"/>
      <c r="BK1430" s="126"/>
      <c r="BL1430" s="126"/>
      <c r="BM1430" s="126"/>
      <c r="BN1430" s="126"/>
      <c r="BO1430" s="126"/>
      <c r="BP1430" s="126"/>
      <c r="BQ1430" s="126"/>
      <c r="BR1430" s="126"/>
      <c r="BS1430" s="126"/>
      <c r="BT1430" s="126"/>
      <c r="BU1430" s="126"/>
      <c r="BV1430" s="126"/>
      <c r="BW1430" s="126"/>
      <c r="BX1430" s="126"/>
      <c r="BY1430" s="126"/>
      <c r="BZ1430" s="126"/>
      <c r="CA1430" s="126"/>
      <c r="CB1430" s="126"/>
      <c r="CC1430" s="126"/>
      <c r="CD1430" s="126"/>
      <c r="CE1430" s="126"/>
      <c r="CF1430" s="126"/>
      <c r="CG1430" s="126"/>
      <c r="CH1430" s="126"/>
      <c r="CI1430" s="126"/>
      <c r="CJ1430" s="126"/>
      <c r="CK1430" s="126"/>
      <c r="CL1430" s="126"/>
      <c r="CM1430" s="126"/>
      <c r="CN1430" s="126"/>
      <c r="CO1430" s="126"/>
      <c r="CP1430" s="126"/>
      <c r="CQ1430" s="126"/>
      <c r="CR1430" s="126"/>
      <c r="CS1430"/>
      <c r="CT1430"/>
      <c r="CU1430"/>
      <c r="CV1430"/>
      <c r="CW1430"/>
      <c r="CX1430"/>
      <c r="CY1430"/>
      <c r="CZ1430"/>
      <c r="DA1430"/>
      <c r="DB1430"/>
    </row>
    <row r="1431" spans="1:106" s="15" customFormat="1" ht="13.4" customHeight="1">
      <c r="A1431" s="4" t="str">
        <f t="shared" si="35"/>
        <v/>
      </c>
      <c r="B1431" s="70"/>
      <c r="C1431" s="123"/>
      <c r="D1431" s="70"/>
      <c r="E1431" s="70"/>
      <c r="F1431" s="123"/>
      <c r="G1431" s="123"/>
      <c r="H1431" s="123"/>
      <c r="I1431" s="126"/>
      <c r="J1431" s="126"/>
      <c r="K1431" s="126"/>
      <c r="L1431" s="126"/>
      <c r="M1431" s="126"/>
      <c r="N1431" s="126"/>
      <c r="O1431" s="126"/>
      <c r="P1431" s="126"/>
      <c r="Q1431" s="126"/>
      <c r="R1431" s="126"/>
      <c r="S1431" s="126"/>
      <c r="T1431" s="126"/>
      <c r="U1431" s="126"/>
      <c r="V1431" s="126"/>
      <c r="W1431" s="126"/>
      <c r="X1431" s="126"/>
      <c r="Y1431" s="126"/>
      <c r="Z1431" s="126"/>
      <c r="AA1431" s="126"/>
      <c r="AB1431" s="126"/>
      <c r="AC1431" s="126"/>
      <c r="AD1431" s="126"/>
      <c r="AE1431" s="126"/>
      <c r="AF1431" s="126"/>
      <c r="AG1431" s="126"/>
      <c r="AH1431" s="126"/>
      <c r="AI1431" s="126"/>
      <c r="AJ1431" s="126"/>
      <c r="AK1431" s="126"/>
      <c r="AL1431" s="126"/>
      <c r="AM1431" s="126"/>
      <c r="AN1431" s="126"/>
      <c r="AO1431" s="126"/>
      <c r="AP1431" s="126"/>
      <c r="AQ1431" s="126"/>
      <c r="AR1431" s="126"/>
      <c r="AS1431" s="126"/>
      <c r="AT1431" s="126"/>
      <c r="AU1431" s="126"/>
      <c r="AV1431" s="126"/>
      <c r="AW1431" s="126"/>
      <c r="AX1431" s="126"/>
      <c r="AY1431" s="126"/>
      <c r="AZ1431" s="126"/>
      <c r="BA1431" s="126"/>
      <c r="BB1431" s="126"/>
      <c r="BC1431" s="126"/>
      <c r="BD1431" s="126"/>
      <c r="BE1431" s="126"/>
      <c r="BF1431" s="126"/>
      <c r="BG1431" s="126"/>
      <c r="BH1431" s="126"/>
      <c r="BI1431" s="126"/>
      <c r="BJ1431" s="126"/>
      <c r="BK1431" s="126"/>
      <c r="BL1431" s="126"/>
      <c r="BM1431" s="126"/>
      <c r="BN1431" s="126"/>
      <c r="BO1431" s="126"/>
      <c r="BP1431" s="126"/>
      <c r="BQ1431" s="126"/>
      <c r="BR1431" s="126"/>
      <c r="BS1431" s="126"/>
      <c r="BT1431" s="126"/>
      <c r="BU1431" s="126"/>
      <c r="BV1431" s="126"/>
      <c r="BW1431" s="126"/>
      <c r="BX1431" s="126"/>
      <c r="BY1431" s="126"/>
      <c r="BZ1431" s="126"/>
      <c r="CA1431" s="126"/>
      <c r="CB1431" s="126"/>
      <c r="CC1431" s="126"/>
      <c r="CD1431" s="126"/>
      <c r="CE1431" s="126"/>
      <c r="CF1431" s="126"/>
      <c r="CG1431" s="126"/>
      <c r="CH1431" s="126"/>
      <c r="CI1431" s="126"/>
      <c r="CJ1431" s="126"/>
      <c r="CK1431" s="126"/>
      <c r="CL1431" s="126"/>
      <c r="CM1431" s="126"/>
      <c r="CN1431" s="126"/>
      <c r="CO1431" s="126"/>
      <c r="CP1431" s="126"/>
      <c r="CQ1431" s="126"/>
      <c r="CR1431" s="126"/>
      <c r="CS1431"/>
      <c r="CT1431"/>
      <c r="CU1431"/>
      <c r="CV1431"/>
      <c r="CW1431"/>
      <c r="CX1431"/>
      <c r="CY1431"/>
      <c r="CZ1431"/>
      <c r="DA1431"/>
      <c r="DB1431"/>
    </row>
    <row r="1432" spans="1:106" s="15" customFormat="1" ht="13.4" customHeight="1">
      <c r="A1432" s="4" t="str">
        <f t="shared" si="35"/>
        <v/>
      </c>
      <c r="B1432" s="70"/>
      <c r="C1432" s="123"/>
      <c r="D1432" s="70"/>
      <c r="E1432" s="70"/>
      <c r="F1432" s="123"/>
      <c r="G1432" s="123"/>
      <c r="H1432" s="123"/>
      <c r="I1432" s="126"/>
      <c r="J1432" s="126"/>
      <c r="K1432" s="126"/>
      <c r="L1432" s="126"/>
      <c r="M1432" s="126"/>
      <c r="N1432" s="126"/>
      <c r="O1432" s="126"/>
      <c r="P1432" s="126"/>
      <c r="Q1432" s="126"/>
      <c r="R1432" s="126"/>
      <c r="S1432" s="126"/>
      <c r="T1432" s="126"/>
      <c r="U1432" s="126"/>
      <c r="V1432" s="126"/>
      <c r="W1432" s="126"/>
      <c r="X1432" s="126"/>
      <c r="Y1432" s="126"/>
      <c r="Z1432" s="126"/>
      <c r="AA1432" s="126"/>
      <c r="AB1432" s="126"/>
      <c r="AC1432" s="126"/>
      <c r="AD1432" s="126"/>
      <c r="AE1432" s="126"/>
      <c r="AF1432" s="126"/>
      <c r="AG1432" s="126"/>
      <c r="AH1432" s="126"/>
      <c r="AI1432" s="126"/>
      <c r="AJ1432" s="126"/>
      <c r="AK1432" s="126"/>
      <c r="AL1432" s="126"/>
      <c r="AM1432" s="126"/>
      <c r="AN1432" s="126"/>
      <c r="AO1432" s="126"/>
      <c r="AP1432" s="126"/>
      <c r="AQ1432" s="126"/>
      <c r="AR1432" s="126"/>
      <c r="AS1432" s="126"/>
      <c r="AT1432" s="126"/>
      <c r="AU1432" s="126"/>
      <c r="AV1432" s="126"/>
      <c r="AW1432" s="126"/>
      <c r="AX1432" s="126"/>
      <c r="AY1432" s="126"/>
      <c r="AZ1432" s="126"/>
      <c r="BA1432" s="126"/>
      <c r="BB1432" s="126"/>
      <c r="BC1432" s="126"/>
      <c r="BD1432" s="126"/>
      <c r="BE1432" s="126"/>
      <c r="BF1432" s="126"/>
      <c r="BG1432" s="126"/>
      <c r="BH1432" s="126"/>
      <c r="BI1432" s="126"/>
      <c r="BJ1432" s="126"/>
      <c r="BK1432" s="126"/>
      <c r="BL1432" s="126"/>
      <c r="BM1432" s="126"/>
      <c r="BN1432" s="126"/>
      <c r="BO1432" s="126"/>
      <c r="BP1432" s="126"/>
      <c r="BQ1432" s="126"/>
      <c r="BR1432" s="126"/>
      <c r="BS1432" s="126"/>
      <c r="BT1432" s="126"/>
      <c r="BU1432" s="126"/>
      <c r="BV1432" s="126"/>
      <c r="BW1432" s="126"/>
      <c r="BX1432" s="126"/>
      <c r="BY1432" s="126"/>
      <c r="BZ1432" s="126"/>
      <c r="CA1432" s="126"/>
      <c r="CB1432" s="126"/>
      <c r="CC1432" s="126"/>
      <c r="CD1432" s="126"/>
      <c r="CE1432" s="126"/>
      <c r="CF1432" s="126"/>
      <c r="CG1432" s="126"/>
      <c r="CH1432" s="126"/>
      <c r="CI1432" s="126"/>
      <c r="CJ1432" s="126"/>
      <c r="CK1432" s="126"/>
      <c r="CL1432" s="126"/>
      <c r="CM1432" s="126"/>
      <c r="CN1432" s="126"/>
      <c r="CO1432" s="126"/>
      <c r="CP1432" s="126"/>
      <c r="CQ1432" s="126"/>
      <c r="CR1432" s="126"/>
      <c r="CS1432"/>
      <c r="CT1432"/>
      <c r="CU1432"/>
      <c r="CV1432"/>
      <c r="CW1432"/>
      <c r="CX1432"/>
      <c r="CY1432"/>
      <c r="CZ1432"/>
      <c r="DA1432"/>
      <c r="DB1432"/>
    </row>
    <row r="1433" spans="1:106" s="15" customFormat="1" ht="13.4" customHeight="1">
      <c r="A1433" s="4" t="str">
        <f t="shared" si="35"/>
        <v/>
      </c>
      <c r="B1433" s="70"/>
      <c r="C1433" s="123"/>
      <c r="D1433" s="70"/>
      <c r="E1433" s="70"/>
      <c r="F1433" s="123"/>
      <c r="G1433" s="123"/>
      <c r="H1433" s="123"/>
      <c r="I1433" s="126"/>
      <c r="J1433" s="126"/>
      <c r="K1433" s="126"/>
      <c r="L1433" s="126"/>
      <c r="M1433" s="126"/>
      <c r="N1433" s="126"/>
      <c r="O1433" s="126"/>
      <c r="P1433" s="126"/>
      <c r="Q1433" s="126"/>
      <c r="R1433" s="126"/>
      <c r="S1433" s="126"/>
      <c r="T1433" s="126"/>
      <c r="U1433" s="126"/>
      <c r="V1433" s="126"/>
      <c r="W1433" s="126"/>
      <c r="X1433" s="126"/>
      <c r="Y1433" s="126"/>
      <c r="Z1433" s="126"/>
      <c r="AA1433" s="126"/>
      <c r="AB1433" s="126"/>
      <c r="AC1433" s="126"/>
      <c r="AD1433" s="126"/>
      <c r="AE1433" s="126"/>
      <c r="AF1433" s="126"/>
      <c r="AG1433" s="126"/>
      <c r="AH1433" s="126"/>
      <c r="AI1433" s="126"/>
      <c r="AJ1433" s="126"/>
      <c r="AK1433" s="126"/>
      <c r="AL1433" s="126"/>
      <c r="AM1433" s="126"/>
      <c r="AN1433" s="126"/>
      <c r="AO1433" s="126"/>
      <c r="AP1433" s="126"/>
      <c r="AQ1433" s="126"/>
      <c r="AR1433" s="126"/>
      <c r="AS1433" s="126"/>
      <c r="AT1433" s="126"/>
      <c r="AU1433" s="126"/>
      <c r="AV1433" s="126"/>
      <c r="AW1433" s="126"/>
      <c r="AX1433" s="126"/>
      <c r="AY1433" s="126"/>
      <c r="AZ1433" s="126"/>
      <c r="BA1433" s="126"/>
      <c r="BB1433" s="126"/>
      <c r="BC1433" s="126"/>
      <c r="BD1433" s="126"/>
      <c r="BE1433" s="126"/>
      <c r="BF1433" s="126"/>
      <c r="BG1433" s="126"/>
      <c r="BH1433" s="126"/>
      <c r="BI1433" s="126"/>
      <c r="BJ1433" s="126"/>
      <c r="BK1433" s="126"/>
      <c r="BL1433" s="126"/>
      <c r="BM1433" s="126"/>
      <c r="BN1433" s="126"/>
      <c r="BO1433" s="126"/>
      <c r="BP1433" s="126"/>
      <c r="BQ1433" s="126"/>
      <c r="BR1433" s="126"/>
      <c r="BS1433" s="126"/>
      <c r="BT1433" s="126"/>
      <c r="BU1433" s="126"/>
      <c r="BV1433" s="126"/>
      <c r="BW1433" s="126"/>
      <c r="BX1433" s="126"/>
      <c r="BY1433" s="126"/>
      <c r="BZ1433" s="126"/>
      <c r="CA1433" s="126"/>
      <c r="CB1433" s="126"/>
      <c r="CC1433" s="126"/>
      <c r="CD1433" s="126"/>
      <c r="CE1433" s="126"/>
      <c r="CF1433" s="126"/>
      <c r="CG1433" s="126"/>
      <c r="CH1433" s="126"/>
      <c r="CI1433" s="126"/>
      <c r="CJ1433" s="126"/>
      <c r="CK1433" s="126"/>
      <c r="CL1433" s="126"/>
      <c r="CM1433" s="126"/>
      <c r="CN1433" s="126"/>
      <c r="CO1433" s="126"/>
      <c r="CP1433" s="126"/>
      <c r="CQ1433" s="126"/>
      <c r="CR1433" s="126"/>
      <c r="CS1433"/>
      <c r="CT1433"/>
      <c r="CU1433"/>
      <c r="CV1433"/>
      <c r="CW1433"/>
      <c r="CX1433"/>
      <c r="CY1433"/>
      <c r="CZ1433"/>
      <c r="DA1433"/>
      <c r="DB1433"/>
    </row>
    <row r="1434" spans="1:106" s="15" customFormat="1" ht="13.4" customHeight="1">
      <c r="A1434" s="4" t="str">
        <f t="shared" si="35"/>
        <v/>
      </c>
      <c r="B1434" s="70"/>
      <c r="C1434" s="123"/>
      <c r="D1434" s="70"/>
      <c r="E1434" s="70"/>
      <c r="F1434" s="123"/>
      <c r="G1434" s="123"/>
      <c r="H1434" s="123"/>
      <c r="I1434" s="126"/>
      <c r="J1434" s="126"/>
      <c r="K1434" s="126"/>
      <c r="L1434" s="126"/>
      <c r="M1434" s="126"/>
      <c r="N1434" s="126"/>
      <c r="O1434" s="126"/>
      <c r="P1434" s="126"/>
      <c r="Q1434" s="126"/>
      <c r="R1434" s="126"/>
      <c r="S1434" s="126"/>
      <c r="T1434" s="126"/>
      <c r="U1434" s="126"/>
      <c r="V1434" s="126"/>
      <c r="W1434" s="126"/>
      <c r="X1434" s="126"/>
      <c r="Y1434" s="126"/>
      <c r="Z1434" s="126"/>
      <c r="AA1434" s="126"/>
      <c r="AB1434" s="126"/>
      <c r="AC1434" s="126"/>
      <c r="AD1434" s="126"/>
      <c r="AE1434" s="126"/>
      <c r="AF1434" s="126"/>
      <c r="AG1434" s="126"/>
      <c r="AH1434" s="126"/>
      <c r="AI1434" s="126"/>
      <c r="AJ1434" s="126"/>
      <c r="AK1434" s="126"/>
      <c r="AL1434" s="126"/>
      <c r="AM1434" s="126"/>
      <c r="AN1434" s="126"/>
      <c r="AO1434" s="126"/>
      <c r="AP1434" s="126"/>
      <c r="AQ1434" s="126"/>
      <c r="AR1434" s="126"/>
      <c r="AS1434" s="126"/>
      <c r="AT1434" s="126"/>
      <c r="AU1434" s="126"/>
      <c r="AV1434" s="126"/>
      <c r="AW1434" s="126"/>
      <c r="AX1434" s="126"/>
      <c r="AY1434" s="126"/>
      <c r="AZ1434" s="126"/>
      <c r="BA1434" s="126"/>
      <c r="BB1434" s="126"/>
      <c r="BC1434" s="126"/>
      <c r="BD1434" s="126"/>
      <c r="BE1434" s="126"/>
      <c r="BF1434" s="126"/>
      <c r="BG1434" s="126"/>
      <c r="BH1434" s="126"/>
      <c r="BI1434" s="126"/>
      <c r="BJ1434" s="126"/>
      <c r="BK1434" s="126"/>
      <c r="BL1434" s="126"/>
      <c r="BM1434" s="126"/>
      <c r="BN1434" s="126"/>
      <c r="BO1434" s="126"/>
      <c r="BP1434" s="126"/>
      <c r="BQ1434" s="126"/>
      <c r="BR1434" s="126"/>
      <c r="BS1434" s="126"/>
      <c r="BT1434" s="126"/>
      <c r="BU1434" s="126"/>
      <c r="BV1434" s="126"/>
      <c r="BW1434" s="126"/>
      <c r="BX1434" s="126"/>
      <c r="BY1434" s="126"/>
      <c r="BZ1434" s="126"/>
      <c r="CA1434" s="126"/>
      <c r="CB1434" s="126"/>
      <c r="CC1434" s="126"/>
      <c r="CD1434" s="126"/>
      <c r="CE1434" s="126"/>
      <c r="CF1434" s="126"/>
      <c r="CG1434" s="126"/>
      <c r="CH1434" s="126"/>
      <c r="CI1434" s="126"/>
      <c r="CJ1434" s="126"/>
      <c r="CK1434" s="126"/>
      <c r="CL1434" s="126"/>
      <c r="CM1434" s="126"/>
      <c r="CN1434" s="126"/>
      <c r="CO1434" s="126"/>
      <c r="CP1434" s="126"/>
      <c r="CQ1434" s="126"/>
      <c r="CR1434" s="126"/>
      <c r="CS1434"/>
      <c r="CT1434"/>
      <c r="CU1434"/>
      <c r="CV1434"/>
      <c r="CW1434"/>
      <c r="CX1434"/>
      <c r="CY1434"/>
      <c r="CZ1434"/>
      <c r="DA1434"/>
      <c r="DB1434"/>
    </row>
    <row r="1435" spans="1:106" s="15" customFormat="1" ht="13.4" customHeight="1">
      <c r="A1435" s="4" t="str">
        <f t="shared" si="35"/>
        <v/>
      </c>
      <c r="B1435" s="70"/>
      <c r="C1435" s="123"/>
      <c r="D1435" s="70"/>
      <c r="E1435" s="70"/>
      <c r="F1435" s="123"/>
      <c r="G1435" s="123"/>
      <c r="H1435" s="123"/>
      <c r="I1435" s="126"/>
      <c r="J1435" s="126"/>
      <c r="K1435" s="126"/>
      <c r="L1435" s="126"/>
      <c r="M1435" s="126"/>
      <c r="N1435" s="126"/>
      <c r="O1435" s="126"/>
      <c r="P1435" s="126"/>
      <c r="Q1435" s="126"/>
      <c r="R1435" s="126"/>
      <c r="S1435" s="126"/>
      <c r="T1435" s="126"/>
      <c r="U1435" s="126"/>
      <c r="V1435" s="126"/>
      <c r="W1435" s="126"/>
      <c r="X1435" s="126"/>
      <c r="Y1435" s="126"/>
      <c r="Z1435" s="126"/>
      <c r="AA1435" s="126"/>
      <c r="AB1435" s="126"/>
      <c r="AC1435" s="126"/>
      <c r="AD1435" s="126"/>
      <c r="AE1435" s="126"/>
      <c r="AF1435" s="126"/>
      <c r="AG1435" s="126"/>
      <c r="AH1435" s="126"/>
      <c r="AI1435" s="126"/>
      <c r="AJ1435" s="126"/>
      <c r="AK1435" s="126"/>
      <c r="AL1435" s="126"/>
      <c r="AM1435" s="126"/>
      <c r="AN1435" s="126"/>
      <c r="AO1435" s="126"/>
      <c r="AP1435" s="126"/>
      <c r="AQ1435" s="126"/>
      <c r="AR1435" s="126"/>
      <c r="AS1435" s="126"/>
      <c r="AT1435" s="126"/>
      <c r="AU1435" s="126"/>
      <c r="AV1435" s="126"/>
      <c r="AW1435" s="126"/>
      <c r="AX1435" s="126"/>
      <c r="AY1435" s="126"/>
      <c r="AZ1435" s="126"/>
      <c r="BA1435" s="126"/>
      <c r="BB1435" s="126"/>
      <c r="BC1435" s="126"/>
      <c r="BD1435" s="126"/>
      <c r="BE1435" s="126"/>
      <c r="BF1435" s="126"/>
      <c r="BG1435" s="126"/>
      <c r="BH1435" s="126"/>
      <c r="BI1435" s="126"/>
      <c r="BJ1435" s="126"/>
      <c r="BK1435" s="126"/>
      <c r="BL1435" s="126"/>
      <c r="BM1435" s="126"/>
      <c r="BN1435" s="126"/>
      <c r="BO1435" s="126"/>
      <c r="BP1435" s="126"/>
      <c r="BQ1435" s="126"/>
      <c r="BR1435" s="126"/>
      <c r="BS1435" s="126"/>
      <c r="BT1435" s="126"/>
      <c r="BU1435" s="126"/>
      <c r="BV1435" s="126"/>
      <c r="BW1435" s="126"/>
      <c r="BX1435" s="126"/>
      <c r="BY1435" s="126"/>
      <c r="BZ1435" s="126"/>
      <c r="CA1435" s="126"/>
      <c r="CB1435" s="126"/>
      <c r="CC1435" s="126"/>
      <c r="CD1435" s="126"/>
      <c r="CE1435" s="126"/>
      <c r="CF1435" s="126"/>
      <c r="CG1435" s="126"/>
      <c r="CH1435" s="126"/>
      <c r="CI1435" s="126"/>
      <c r="CJ1435" s="126"/>
      <c r="CK1435" s="126"/>
      <c r="CL1435" s="126"/>
      <c r="CM1435" s="126"/>
      <c r="CN1435" s="126"/>
      <c r="CO1435" s="126"/>
      <c r="CP1435" s="126"/>
      <c r="CQ1435" s="126"/>
      <c r="CR1435" s="126"/>
      <c r="CS1435"/>
      <c r="CT1435"/>
      <c r="CU1435"/>
      <c r="CV1435"/>
      <c r="CW1435"/>
      <c r="CX1435"/>
      <c r="CY1435"/>
      <c r="CZ1435"/>
      <c r="DA1435"/>
      <c r="DB1435"/>
    </row>
    <row r="1436" spans="1:106" s="15" customFormat="1" ht="13.4" customHeight="1">
      <c r="A1436" s="4" t="str">
        <f t="shared" si="35"/>
        <v/>
      </c>
      <c r="B1436" s="70"/>
      <c r="C1436" s="123"/>
      <c r="D1436" s="70"/>
      <c r="E1436" s="70"/>
      <c r="F1436" s="123"/>
      <c r="G1436" s="123"/>
      <c r="H1436" s="123"/>
      <c r="I1436" s="126"/>
      <c r="J1436" s="126"/>
      <c r="K1436" s="126"/>
      <c r="L1436" s="126"/>
      <c r="M1436" s="126"/>
      <c r="N1436" s="126"/>
      <c r="O1436" s="126"/>
      <c r="P1436" s="126"/>
      <c r="Q1436" s="126"/>
      <c r="R1436" s="126"/>
      <c r="S1436" s="126"/>
      <c r="T1436" s="126"/>
      <c r="U1436" s="126"/>
      <c r="V1436" s="126"/>
      <c r="W1436" s="126"/>
      <c r="X1436" s="126"/>
      <c r="Y1436" s="126"/>
      <c r="Z1436" s="126"/>
      <c r="AA1436" s="126"/>
      <c r="AB1436" s="126"/>
      <c r="AC1436" s="126"/>
      <c r="AD1436" s="126"/>
      <c r="AE1436" s="126"/>
      <c r="AF1436" s="126"/>
      <c r="AG1436" s="126"/>
      <c r="AH1436" s="126"/>
      <c r="AI1436" s="126"/>
      <c r="AJ1436" s="126"/>
      <c r="AK1436" s="126"/>
      <c r="AL1436" s="126"/>
      <c r="AM1436" s="126"/>
      <c r="AN1436" s="126"/>
      <c r="AO1436" s="126"/>
      <c r="AP1436" s="126"/>
      <c r="AQ1436" s="126"/>
      <c r="AR1436" s="126"/>
      <c r="AS1436" s="126"/>
      <c r="AT1436" s="126"/>
      <c r="AU1436" s="126"/>
      <c r="AV1436" s="126"/>
      <c r="AW1436" s="126"/>
      <c r="AX1436" s="126"/>
      <c r="AY1436" s="126"/>
      <c r="AZ1436" s="126"/>
      <c r="BA1436" s="126"/>
      <c r="BB1436" s="126"/>
      <c r="BC1436" s="126"/>
      <c r="BD1436" s="126"/>
      <c r="BE1436" s="126"/>
      <c r="BF1436" s="126"/>
      <c r="BG1436" s="126"/>
      <c r="BH1436" s="126"/>
      <c r="BI1436" s="126"/>
      <c r="BJ1436" s="126"/>
      <c r="BK1436" s="126"/>
      <c r="BL1436" s="126"/>
      <c r="BM1436" s="126"/>
      <c r="BN1436" s="126"/>
      <c r="BO1436" s="126"/>
      <c r="BP1436" s="126"/>
      <c r="BQ1436" s="126"/>
      <c r="BR1436" s="126"/>
      <c r="BS1436" s="126"/>
      <c r="BT1436" s="126"/>
      <c r="BU1436" s="126"/>
      <c r="BV1436" s="126"/>
      <c r="BW1436" s="126"/>
      <c r="BX1436" s="126"/>
      <c r="BY1436" s="126"/>
      <c r="BZ1436" s="126"/>
      <c r="CA1436" s="126"/>
      <c r="CB1436" s="126"/>
      <c r="CC1436" s="126"/>
      <c r="CD1436" s="126"/>
      <c r="CE1436" s="126"/>
      <c r="CF1436" s="126"/>
      <c r="CG1436" s="126"/>
      <c r="CH1436" s="126"/>
      <c r="CI1436" s="126"/>
      <c r="CJ1436" s="126"/>
      <c r="CK1436" s="126"/>
      <c r="CL1436" s="126"/>
      <c r="CM1436" s="126"/>
      <c r="CN1436" s="126"/>
      <c r="CO1436" s="126"/>
      <c r="CP1436" s="126"/>
      <c r="CQ1436" s="126"/>
      <c r="CR1436" s="126"/>
      <c r="CS1436"/>
      <c r="CT1436"/>
      <c r="CU1436"/>
      <c r="CV1436"/>
      <c r="CW1436"/>
      <c r="CX1436"/>
      <c r="CY1436"/>
      <c r="CZ1436"/>
      <c r="DA1436"/>
      <c r="DB1436"/>
    </row>
    <row r="1437" spans="1:106" s="15" customFormat="1" ht="13.4" customHeight="1">
      <c r="A1437" s="4" t="str">
        <f t="shared" si="35"/>
        <v/>
      </c>
      <c r="B1437" s="70"/>
      <c r="C1437" s="123"/>
      <c r="D1437" s="70"/>
      <c r="E1437" s="70"/>
      <c r="F1437" s="123"/>
      <c r="G1437" s="123"/>
      <c r="H1437" s="123"/>
      <c r="I1437" s="126"/>
      <c r="J1437" s="126"/>
      <c r="K1437" s="126"/>
      <c r="L1437" s="126"/>
      <c r="M1437" s="126"/>
      <c r="N1437" s="126"/>
      <c r="O1437" s="126"/>
      <c r="P1437" s="126"/>
      <c r="Q1437" s="126"/>
      <c r="R1437" s="126"/>
      <c r="S1437" s="126"/>
      <c r="T1437" s="126"/>
      <c r="U1437" s="126"/>
      <c r="V1437" s="126"/>
      <c r="W1437" s="126"/>
      <c r="X1437" s="126"/>
      <c r="Y1437" s="126"/>
      <c r="Z1437" s="126"/>
      <c r="AA1437" s="126"/>
      <c r="AB1437" s="126"/>
      <c r="AC1437" s="126"/>
      <c r="AD1437" s="126"/>
      <c r="AE1437" s="126"/>
      <c r="AF1437" s="126"/>
      <c r="AG1437" s="126"/>
      <c r="AH1437" s="126"/>
      <c r="AI1437" s="126"/>
      <c r="AJ1437" s="126"/>
      <c r="AK1437" s="126"/>
      <c r="AL1437" s="126"/>
      <c r="AM1437" s="126"/>
      <c r="AN1437" s="126"/>
      <c r="AO1437" s="126"/>
      <c r="AP1437" s="126"/>
      <c r="AQ1437" s="126"/>
      <c r="AR1437" s="126"/>
      <c r="AS1437" s="126"/>
      <c r="AT1437" s="126"/>
      <c r="AU1437" s="126"/>
      <c r="AV1437" s="126"/>
      <c r="AW1437" s="126"/>
      <c r="AX1437" s="126"/>
      <c r="AY1437" s="126"/>
      <c r="AZ1437" s="126"/>
      <c r="BA1437" s="126"/>
      <c r="BB1437" s="126"/>
      <c r="BC1437" s="126"/>
      <c r="BD1437" s="126"/>
      <c r="BE1437" s="126"/>
      <c r="BF1437" s="126"/>
      <c r="BG1437" s="126"/>
      <c r="BH1437" s="126"/>
      <c r="BI1437" s="126"/>
      <c r="BJ1437" s="126"/>
      <c r="BK1437" s="126"/>
      <c r="BL1437" s="126"/>
      <c r="BM1437" s="126"/>
      <c r="BN1437" s="126"/>
      <c r="BO1437" s="126"/>
      <c r="BP1437" s="126"/>
      <c r="BQ1437" s="126"/>
      <c r="BR1437" s="126"/>
      <c r="BS1437" s="126"/>
      <c r="BT1437" s="126"/>
      <c r="BU1437" s="126"/>
      <c r="BV1437" s="126"/>
      <c r="BW1437" s="126"/>
      <c r="BX1437" s="126"/>
      <c r="BY1437" s="126"/>
      <c r="BZ1437" s="126"/>
      <c r="CA1437" s="126"/>
      <c r="CB1437" s="126"/>
      <c r="CC1437" s="126"/>
      <c r="CD1437" s="126"/>
      <c r="CE1437" s="126"/>
      <c r="CF1437" s="126"/>
      <c r="CG1437" s="126"/>
      <c r="CH1437" s="126"/>
      <c r="CI1437" s="126"/>
      <c r="CJ1437" s="126"/>
      <c r="CK1437" s="126"/>
      <c r="CL1437" s="126"/>
      <c r="CM1437" s="126"/>
      <c r="CN1437" s="126"/>
      <c r="CO1437" s="126"/>
      <c r="CP1437" s="126"/>
      <c r="CQ1437" s="126"/>
      <c r="CR1437" s="126"/>
      <c r="CS1437"/>
      <c r="CT1437"/>
      <c r="CU1437"/>
      <c r="CV1437"/>
      <c r="CW1437"/>
      <c r="CX1437"/>
      <c r="CY1437"/>
      <c r="CZ1437"/>
      <c r="DA1437"/>
      <c r="DB1437"/>
    </row>
    <row r="1438" spans="1:106" s="15" customFormat="1" ht="13.4" customHeight="1">
      <c r="A1438" s="4" t="str">
        <f t="shared" si="35"/>
        <v/>
      </c>
      <c r="B1438" s="70"/>
      <c r="C1438" s="123"/>
      <c r="D1438" s="70"/>
      <c r="E1438" s="70"/>
      <c r="F1438" s="123"/>
      <c r="G1438" s="123"/>
      <c r="H1438" s="123"/>
      <c r="I1438" s="126"/>
      <c r="J1438" s="126"/>
      <c r="K1438" s="126"/>
      <c r="L1438" s="126"/>
      <c r="M1438" s="126"/>
      <c r="N1438" s="126"/>
      <c r="O1438" s="126"/>
      <c r="P1438" s="126"/>
      <c r="Q1438" s="126"/>
      <c r="R1438" s="126"/>
      <c r="S1438" s="126"/>
      <c r="T1438" s="126"/>
      <c r="U1438" s="126"/>
      <c r="V1438" s="126"/>
      <c r="W1438" s="126"/>
      <c r="X1438" s="126"/>
      <c r="Y1438" s="126"/>
      <c r="Z1438" s="126"/>
      <c r="AA1438" s="126"/>
      <c r="AB1438" s="126"/>
      <c r="AC1438" s="126"/>
      <c r="AD1438" s="126"/>
      <c r="AE1438" s="126"/>
      <c r="AF1438" s="126"/>
      <c r="AG1438" s="126"/>
      <c r="AH1438" s="126"/>
      <c r="AI1438" s="126"/>
      <c r="AJ1438" s="126"/>
      <c r="AK1438" s="126"/>
      <c r="AL1438" s="126"/>
      <c r="AM1438" s="126"/>
      <c r="AN1438" s="126"/>
      <c r="AO1438" s="126"/>
      <c r="AP1438" s="126"/>
      <c r="AQ1438" s="126"/>
      <c r="AR1438" s="126"/>
      <c r="AS1438" s="126"/>
      <c r="AT1438" s="126"/>
      <c r="AU1438" s="126"/>
      <c r="AV1438" s="126"/>
      <c r="AW1438" s="126"/>
      <c r="AX1438" s="126"/>
      <c r="AY1438" s="126"/>
      <c r="AZ1438" s="126"/>
      <c r="BA1438" s="126"/>
      <c r="BB1438" s="126"/>
      <c r="BC1438" s="126"/>
      <c r="BD1438" s="126"/>
      <c r="BE1438" s="126"/>
      <c r="BF1438" s="126"/>
      <c r="BG1438" s="126"/>
      <c r="BH1438" s="126"/>
      <c r="BI1438" s="126"/>
      <c r="BJ1438" s="126"/>
      <c r="BK1438" s="126"/>
      <c r="BL1438" s="126"/>
      <c r="BM1438" s="126"/>
      <c r="BN1438" s="126"/>
      <c r="BO1438" s="126"/>
      <c r="BP1438" s="126"/>
      <c r="BQ1438" s="126"/>
      <c r="BR1438" s="126"/>
      <c r="BS1438" s="126"/>
      <c r="BT1438" s="126"/>
      <c r="BU1438" s="126"/>
      <c r="BV1438" s="126"/>
      <c r="BW1438" s="126"/>
      <c r="BX1438" s="126"/>
      <c r="BY1438" s="126"/>
      <c r="BZ1438" s="126"/>
      <c r="CA1438" s="126"/>
      <c r="CB1438" s="126"/>
      <c r="CC1438" s="126"/>
      <c r="CD1438" s="126"/>
      <c r="CE1438" s="126"/>
      <c r="CF1438" s="126"/>
      <c r="CG1438" s="126"/>
      <c r="CH1438" s="126"/>
      <c r="CI1438" s="126"/>
      <c r="CJ1438" s="126"/>
      <c r="CK1438" s="126"/>
      <c r="CL1438" s="126"/>
      <c r="CM1438" s="126"/>
      <c r="CN1438" s="126"/>
      <c r="CO1438" s="126"/>
      <c r="CP1438" s="126"/>
      <c r="CQ1438" s="126"/>
      <c r="CR1438" s="126"/>
      <c r="CS1438"/>
      <c r="CT1438"/>
      <c r="CU1438"/>
      <c r="CV1438"/>
      <c r="CW1438"/>
      <c r="CX1438"/>
      <c r="CY1438"/>
      <c r="CZ1438"/>
      <c r="DA1438"/>
      <c r="DB1438"/>
    </row>
    <row r="1439" spans="1:106" s="15" customFormat="1" ht="13.4" customHeight="1">
      <c r="A1439" s="4" t="str">
        <f t="shared" si="35"/>
        <v/>
      </c>
      <c r="B1439" s="70"/>
      <c r="C1439" s="123"/>
      <c r="D1439" s="70"/>
      <c r="E1439" s="70"/>
      <c r="F1439" s="123"/>
      <c r="G1439" s="123"/>
      <c r="H1439" s="123"/>
      <c r="I1439" s="126"/>
      <c r="J1439" s="126"/>
      <c r="K1439" s="126"/>
      <c r="L1439" s="126"/>
      <c r="M1439" s="126"/>
      <c r="N1439" s="126"/>
      <c r="O1439" s="126"/>
      <c r="P1439" s="126"/>
      <c r="Q1439" s="126"/>
      <c r="R1439" s="126"/>
      <c r="S1439" s="126"/>
      <c r="T1439" s="126"/>
      <c r="U1439" s="126"/>
      <c r="V1439" s="126"/>
      <c r="W1439" s="126"/>
      <c r="X1439" s="126"/>
      <c r="Y1439" s="126"/>
      <c r="Z1439" s="126"/>
      <c r="AA1439" s="126"/>
      <c r="AB1439" s="126"/>
      <c r="AC1439" s="126"/>
      <c r="AD1439" s="126"/>
      <c r="AE1439" s="126"/>
      <c r="AF1439" s="126"/>
      <c r="AG1439" s="126"/>
      <c r="AH1439" s="126"/>
      <c r="AI1439" s="126"/>
      <c r="AJ1439" s="126"/>
      <c r="AK1439" s="126"/>
      <c r="AL1439" s="126"/>
      <c r="AM1439" s="126"/>
      <c r="AN1439" s="126"/>
      <c r="AO1439" s="126"/>
      <c r="AP1439" s="126"/>
      <c r="AQ1439" s="126"/>
      <c r="AR1439" s="126"/>
      <c r="AS1439" s="126"/>
      <c r="AT1439" s="126"/>
      <c r="AU1439" s="126"/>
      <c r="AV1439" s="126"/>
      <c r="AW1439" s="126"/>
      <c r="AX1439" s="126"/>
      <c r="AY1439" s="126"/>
      <c r="AZ1439" s="126"/>
      <c r="BA1439" s="126"/>
      <c r="BB1439" s="126"/>
      <c r="BC1439" s="126"/>
      <c r="BD1439" s="126"/>
      <c r="BE1439" s="126"/>
      <c r="BF1439" s="126"/>
      <c r="BG1439" s="126"/>
      <c r="BH1439" s="126"/>
      <c r="BI1439" s="126"/>
      <c r="BJ1439" s="126"/>
      <c r="BK1439" s="126"/>
      <c r="BL1439" s="126"/>
      <c r="BM1439" s="126"/>
      <c r="BN1439" s="126"/>
      <c r="BO1439" s="126"/>
      <c r="BP1439" s="126"/>
      <c r="BQ1439" s="126"/>
      <c r="BR1439" s="126"/>
      <c r="BS1439" s="126"/>
      <c r="BT1439" s="126"/>
      <c r="BU1439" s="126"/>
      <c r="BV1439" s="126"/>
      <c r="BW1439" s="126"/>
      <c r="BX1439" s="126"/>
      <c r="BY1439" s="126"/>
      <c r="BZ1439" s="126"/>
      <c r="CA1439" s="126"/>
      <c r="CB1439" s="126"/>
      <c r="CC1439" s="126"/>
      <c r="CD1439" s="126"/>
      <c r="CE1439" s="126"/>
      <c r="CF1439" s="126"/>
      <c r="CG1439" s="126"/>
      <c r="CH1439" s="126"/>
      <c r="CI1439" s="126"/>
      <c r="CJ1439" s="126"/>
      <c r="CK1439" s="126"/>
      <c r="CL1439" s="126"/>
      <c r="CM1439" s="126"/>
      <c r="CN1439" s="126"/>
      <c r="CO1439" s="126"/>
      <c r="CP1439" s="126"/>
      <c r="CQ1439" s="126"/>
      <c r="CR1439" s="126"/>
      <c r="CS1439"/>
      <c r="CT1439"/>
      <c r="CU1439"/>
      <c r="CV1439"/>
      <c r="CW1439"/>
      <c r="CX1439"/>
      <c r="CY1439"/>
      <c r="CZ1439"/>
      <c r="DA1439"/>
      <c r="DB1439"/>
    </row>
    <row r="1440" spans="1:106" s="15" customFormat="1" ht="13.4" customHeight="1">
      <c r="A1440" s="4" t="str">
        <f t="shared" si="35"/>
        <v/>
      </c>
      <c r="B1440" s="70"/>
      <c r="C1440" s="123"/>
      <c r="D1440" s="70"/>
      <c r="E1440" s="70"/>
      <c r="F1440" s="123"/>
      <c r="G1440" s="123"/>
      <c r="H1440" s="123"/>
      <c r="I1440" s="126"/>
      <c r="J1440" s="126"/>
      <c r="K1440" s="126"/>
      <c r="L1440" s="126"/>
      <c r="M1440" s="126"/>
      <c r="N1440" s="126"/>
      <c r="O1440" s="126"/>
      <c r="P1440" s="126"/>
      <c r="Q1440" s="126"/>
      <c r="R1440" s="126"/>
      <c r="S1440" s="126"/>
      <c r="T1440" s="126"/>
      <c r="U1440" s="126"/>
      <c r="V1440" s="126"/>
      <c r="W1440" s="126"/>
      <c r="X1440" s="126"/>
      <c r="Y1440" s="126"/>
      <c r="Z1440" s="126"/>
      <c r="AA1440" s="126"/>
      <c r="AB1440" s="126"/>
      <c r="AC1440" s="126"/>
      <c r="AD1440" s="126"/>
      <c r="AE1440" s="126"/>
      <c r="AF1440" s="126"/>
      <c r="AG1440" s="126"/>
      <c r="AH1440" s="126"/>
      <c r="AI1440" s="126"/>
      <c r="AJ1440" s="126"/>
      <c r="AK1440" s="126"/>
      <c r="AL1440" s="126"/>
      <c r="AM1440" s="126"/>
      <c r="AN1440" s="126"/>
      <c r="AO1440" s="126"/>
      <c r="AP1440" s="126"/>
      <c r="AQ1440" s="126"/>
      <c r="AR1440" s="126"/>
      <c r="AS1440" s="126"/>
      <c r="AT1440" s="126"/>
      <c r="AU1440" s="126"/>
      <c r="AV1440" s="126"/>
      <c r="AW1440" s="126"/>
      <c r="AX1440" s="126"/>
      <c r="AY1440" s="126"/>
      <c r="AZ1440" s="126"/>
      <c r="BA1440" s="126"/>
      <c r="BB1440" s="126"/>
      <c r="BC1440" s="126"/>
      <c r="BD1440" s="126"/>
      <c r="BE1440" s="126"/>
      <c r="BF1440" s="126"/>
      <c r="BG1440" s="126"/>
      <c r="BH1440" s="126"/>
      <c r="BI1440" s="126"/>
      <c r="BJ1440" s="126"/>
      <c r="BK1440" s="126"/>
      <c r="BL1440" s="126"/>
      <c r="BM1440" s="126"/>
      <c r="BN1440" s="126"/>
      <c r="BO1440" s="126"/>
      <c r="BP1440" s="126"/>
      <c r="BQ1440" s="126"/>
      <c r="BR1440" s="126"/>
      <c r="BS1440" s="126"/>
      <c r="BT1440" s="126"/>
      <c r="BU1440" s="126"/>
      <c r="BV1440" s="126"/>
      <c r="BW1440" s="126"/>
      <c r="BX1440" s="126"/>
      <c r="BY1440" s="126"/>
      <c r="BZ1440" s="126"/>
      <c r="CA1440" s="126"/>
      <c r="CB1440" s="126"/>
      <c r="CC1440" s="126"/>
      <c r="CD1440" s="126"/>
      <c r="CE1440" s="126"/>
      <c r="CF1440" s="126"/>
      <c r="CG1440" s="126"/>
      <c r="CH1440" s="126"/>
      <c r="CI1440" s="126"/>
      <c r="CJ1440" s="126"/>
      <c r="CK1440" s="126"/>
      <c r="CL1440" s="126"/>
      <c r="CM1440" s="126"/>
      <c r="CN1440" s="126"/>
      <c r="CO1440" s="126"/>
      <c r="CP1440" s="126"/>
      <c r="CQ1440" s="126"/>
      <c r="CR1440" s="126"/>
      <c r="CS1440"/>
      <c r="CT1440"/>
      <c r="CU1440"/>
      <c r="CV1440"/>
      <c r="CW1440"/>
      <c r="CX1440"/>
      <c r="CY1440"/>
      <c r="CZ1440"/>
      <c r="DA1440"/>
      <c r="DB1440"/>
    </row>
    <row r="1441" spans="1:106" s="15" customFormat="1" ht="13.4" customHeight="1">
      <c r="A1441" s="4" t="str">
        <f t="shared" si="35"/>
        <v/>
      </c>
      <c r="B1441" s="70"/>
      <c r="C1441" s="123"/>
      <c r="D1441" s="70"/>
      <c r="E1441" s="70"/>
      <c r="F1441" s="123"/>
      <c r="G1441" s="123"/>
      <c r="H1441" s="123"/>
      <c r="I1441" s="126"/>
      <c r="J1441" s="126"/>
      <c r="K1441" s="126"/>
      <c r="L1441" s="126"/>
      <c r="M1441" s="126"/>
      <c r="N1441" s="126"/>
      <c r="O1441" s="126"/>
      <c r="P1441" s="126"/>
      <c r="Q1441" s="126"/>
      <c r="R1441" s="126"/>
      <c r="S1441" s="126"/>
      <c r="T1441" s="126"/>
      <c r="U1441" s="126"/>
      <c r="V1441" s="126"/>
      <c r="W1441" s="126"/>
      <c r="X1441" s="126"/>
      <c r="Y1441" s="126"/>
      <c r="Z1441" s="126"/>
      <c r="AA1441" s="126"/>
      <c r="AB1441" s="126"/>
      <c r="AC1441" s="126"/>
      <c r="AD1441" s="126"/>
      <c r="AE1441" s="126"/>
      <c r="AF1441" s="126"/>
      <c r="AG1441" s="126"/>
      <c r="AH1441" s="126"/>
      <c r="AI1441" s="126"/>
      <c r="AJ1441" s="126"/>
      <c r="AK1441" s="126"/>
      <c r="AL1441" s="126"/>
      <c r="AM1441" s="126"/>
      <c r="AN1441" s="126"/>
      <c r="AO1441" s="126"/>
      <c r="AP1441" s="126"/>
      <c r="AQ1441" s="126"/>
      <c r="AR1441" s="126"/>
      <c r="AS1441" s="126"/>
      <c r="AT1441" s="126"/>
      <c r="AU1441" s="126"/>
      <c r="AV1441" s="126"/>
      <c r="AW1441" s="126"/>
      <c r="AX1441" s="126"/>
      <c r="AY1441" s="126"/>
      <c r="AZ1441" s="126"/>
      <c r="BA1441" s="126"/>
      <c r="BB1441" s="126"/>
      <c r="BC1441" s="126"/>
      <c r="BD1441" s="126"/>
      <c r="BE1441" s="126"/>
      <c r="BF1441" s="126"/>
      <c r="BG1441" s="126"/>
      <c r="BH1441" s="126"/>
      <c r="BI1441" s="126"/>
      <c r="BJ1441" s="126"/>
      <c r="BK1441" s="126"/>
      <c r="BL1441" s="126"/>
      <c r="BM1441" s="126"/>
      <c r="BN1441" s="126"/>
      <c r="BO1441" s="126"/>
      <c r="BP1441" s="126"/>
      <c r="BQ1441" s="126"/>
      <c r="BR1441" s="126"/>
      <c r="BS1441" s="126"/>
      <c r="BT1441" s="126"/>
      <c r="BU1441" s="126"/>
      <c r="BV1441" s="126"/>
      <c r="BW1441" s="126"/>
      <c r="BX1441" s="126"/>
      <c r="BY1441" s="126"/>
      <c r="BZ1441" s="126"/>
      <c r="CA1441" s="126"/>
      <c r="CB1441" s="126"/>
      <c r="CC1441" s="126"/>
      <c r="CD1441" s="126"/>
      <c r="CE1441" s="126"/>
      <c r="CF1441" s="126"/>
      <c r="CG1441" s="126"/>
      <c r="CH1441" s="126"/>
      <c r="CI1441" s="126"/>
      <c r="CJ1441" s="126"/>
      <c r="CK1441" s="126"/>
      <c r="CL1441" s="126"/>
      <c r="CM1441" s="126"/>
      <c r="CN1441" s="126"/>
      <c r="CO1441" s="126"/>
      <c r="CP1441" s="126"/>
      <c r="CQ1441" s="126"/>
      <c r="CR1441" s="126"/>
      <c r="CS1441"/>
      <c r="CT1441"/>
      <c r="CU1441"/>
      <c r="CV1441"/>
      <c r="CW1441"/>
      <c r="CX1441"/>
      <c r="CY1441"/>
      <c r="CZ1441"/>
      <c r="DA1441"/>
      <c r="DB1441"/>
    </row>
    <row r="1442" spans="1:106" s="15" customFormat="1" ht="13.4" customHeight="1">
      <c r="A1442" s="4" t="str">
        <f t="shared" si="35"/>
        <v/>
      </c>
      <c r="B1442" s="70"/>
      <c r="C1442" s="123"/>
      <c r="D1442" s="70"/>
      <c r="E1442" s="70"/>
      <c r="F1442" s="123"/>
      <c r="G1442" s="123"/>
      <c r="H1442" s="123"/>
      <c r="I1442" s="126"/>
      <c r="J1442" s="126"/>
      <c r="K1442" s="126"/>
      <c r="L1442" s="126"/>
      <c r="M1442" s="126"/>
      <c r="N1442" s="126"/>
      <c r="O1442" s="126"/>
      <c r="P1442" s="126"/>
      <c r="Q1442" s="126"/>
      <c r="R1442" s="126"/>
      <c r="S1442" s="126"/>
      <c r="T1442" s="126"/>
      <c r="U1442" s="126"/>
      <c r="V1442" s="126"/>
      <c r="W1442" s="126"/>
      <c r="X1442" s="126"/>
      <c r="Y1442" s="126"/>
      <c r="Z1442" s="126"/>
      <c r="AA1442" s="126"/>
      <c r="AB1442" s="126"/>
      <c r="AC1442" s="126"/>
      <c r="AD1442" s="126"/>
      <c r="AE1442" s="126"/>
      <c r="AF1442" s="126"/>
      <c r="AG1442" s="126"/>
      <c r="AH1442" s="126"/>
      <c r="AI1442" s="126"/>
      <c r="AJ1442" s="126"/>
      <c r="AK1442" s="126"/>
      <c r="AL1442" s="126"/>
      <c r="AM1442" s="126"/>
      <c r="AN1442" s="126"/>
      <c r="AO1442" s="126"/>
      <c r="AP1442" s="126"/>
      <c r="AQ1442" s="126"/>
      <c r="AR1442" s="126"/>
      <c r="AS1442" s="126"/>
      <c r="AT1442" s="126"/>
      <c r="AU1442" s="126"/>
      <c r="AV1442" s="126"/>
      <c r="AW1442" s="126"/>
      <c r="AX1442" s="126"/>
      <c r="AY1442" s="126"/>
      <c r="AZ1442" s="126"/>
      <c r="BA1442" s="126"/>
      <c r="BB1442" s="126"/>
      <c r="BC1442" s="126"/>
      <c r="BD1442" s="126"/>
      <c r="BE1442" s="126"/>
      <c r="BF1442" s="126"/>
      <c r="BG1442" s="126"/>
      <c r="BH1442" s="126"/>
      <c r="BI1442" s="126"/>
      <c r="BJ1442" s="126"/>
      <c r="BK1442" s="126"/>
      <c r="BL1442" s="126"/>
      <c r="BM1442" s="126"/>
      <c r="BN1442" s="126"/>
      <c r="BO1442" s="126"/>
      <c r="BP1442" s="126"/>
      <c r="BQ1442" s="126"/>
      <c r="BR1442" s="126"/>
      <c r="BS1442" s="126"/>
      <c r="BT1442" s="126"/>
      <c r="BU1442" s="126"/>
      <c r="BV1442" s="126"/>
      <c r="BW1442" s="126"/>
      <c r="BX1442" s="126"/>
      <c r="BY1442" s="126"/>
      <c r="BZ1442" s="126"/>
      <c r="CA1442" s="126"/>
      <c r="CB1442" s="126"/>
      <c r="CC1442" s="126"/>
      <c r="CD1442" s="126"/>
      <c r="CE1442" s="126"/>
      <c r="CF1442" s="126"/>
      <c r="CG1442" s="126"/>
      <c r="CH1442" s="126"/>
      <c r="CI1442" s="126"/>
      <c r="CJ1442" s="126"/>
      <c r="CK1442" s="126"/>
      <c r="CL1442" s="126"/>
      <c r="CM1442" s="126"/>
      <c r="CN1442" s="126"/>
      <c r="CO1442" s="126"/>
      <c r="CP1442" s="126"/>
      <c r="CQ1442" s="126"/>
      <c r="CR1442" s="126"/>
      <c r="CS1442"/>
      <c r="CT1442"/>
      <c r="CU1442"/>
      <c r="CV1442"/>
      <c r="CW1442"/>
      <c r="CX1442"/>
      <c r="CY1442"/>
      <c r="CZ1442"/>
      <c r="DA1442"/>
      <c r="DB1442"/>
    </row>
    <row r="1443" spans="1:106" s="15" customFormat="1" ht="13.4" customHeight="1">
      <c r="A1443" s="4" t="str">
        <f t="shared" si="35"/>
        <v/>
      </c>
      <c r="B1443" s="70"/>
      <c r="C1443" s="123"/>
      <c r="D1443" s="70"/>
      <c r="E1443" s="70"/>
      <c r="F1443" s="123"/>
      <c r="G1443" s="123"/>
      <c r="H1443" s="123"/>
      <c r="I1443" s="126"/>
      <c r="J1443" s="126"/>
      <c r="K1443" s="126"/>
      <c r="L1443" s="126"/>
      <c r="M1443" s="126"/>
      <c r="N1443" s="126"/>
      <c r="O1443" s="126"/>
      <c r="P1443" s="126"/>
      <c r="Q1443" s="126"/>
      <c r="R1443" s="126"/>
      <c r="S1443" s="126"/>
      <c r="T1443" s="126"/>
      <c r="U1443" s="126"/>
      <c r="V1443" s="126"/>
      <c r="W1443" s="126"/>
      <c r="X1443" s="126"/>
      <c r="Y1443" s="126"/>
      <c r="Z1443" s="126"/>
      <c r="AA1443" s="126"/>
      <c r="AB1443" s="126"/>
      <c r="AC1443" s="126"/>
      <c r="AD1443" s="126"/>
      <c r="AE1443" s="126"/>
      <c r="AF1443" s="126"/>
      <c r="AG1443" s="126"/>
      <c r="AH1443" s="126"/>
      <c r="AI1443" s="126"/>
      <c r="AJ1443" s="126"/>
      <c r="AK1443" s="126"/>
      <c r="AL1443" s="126"/>
      <c r="AM1443" s="126"/>
      <c r="AN1443" s="126"/>
      <c r="AO1443" s="126"/>
      <c r="AP1443" s="126"/>
      <c r="AQ1443" s="126"/>
      <c r="AR1443" s="126"/>
      <c r="AS1443" s="126"/>
      <c r="AT1443" s="126"/>
      <c r="AU1443" s="126"/>
      <c r="AV1443" s="126"/>
      <c r="AW1443" s="126"/>
      <c r="AX1443" s="126"/>
      <c r="AY1443" s="126"/>
      <c r="AZ1443" s="126"/>
      <c r="BA1443" s="126"/>
      <c r="BB1443" s="126"/>
      <c r="BC1443" s="126"/>
      <c r="BD1443" s="126"/>
      <c r="BE1443" s="126"/>
      <c r="BF1443" s="126"/>
      <c r="BG1443" s="126"/>
      <c r="BH1443" s="126"/>
      <c r="BI1443" s="126"/>
      <c r="BJ1443" s="126"/>
      <c r="BK1443" s="126"/>
      <c r="BL1443" s="126"/>
      <c r="BM1443" s="126"/>
      <c r="BN1443" s="126"/>
      <c r="BO1443" s="126"/>
      <c r="BP1443" s="126"/>
      <c r="BQ1443" s="126"/>
      <c r="BR1443" s="126"/>
      <c r="BS1443" s="126"/>
      <c r="BT1443" s="126"/>
      <c r="BU1443" s="126"/>
      <c r="BV1443" s="126"/>
      <c r="BW1443" s="126"/>
      <c r="BX1443" s="126"/>
      <c r="BY1443" s="126"/>
      <c r="BZ1443" s="126"/>
      <c r="CA1443" s="126"/>
      <c r="CB1443" s="126"/>
      <c r="CC1443" s="126"/>
      <c r="CD1443" s="126"/>
      <c r="CE1443" s="126"/>
      <c r="CF1443" s="126"/>
      <c r="CG1443" s="126"/>
      <c r="CH1443" s="126"/>
      <c r="CI1443" s="126"/>
      <c r="CJ1443" s="126"/>
      <c r="CK1443" s="126"/>
      <c r="CL1443" s="126"/>
      <c r="CM1443" s="126"/>
      <c r="CN1443" s="126"/>
      <c r="CO1443" s="126"/>
      <c r="CP1443" s="126"/>
      <c r="CQ1443" s="126"/>
      <c r="CR1443" s="126"/>
      <c r="CS1443"/>
      <c r="CT1443"/>
      <c r="CU1443"/>
      <c r="CV1443"/>
      <c r="CW1443"/>
      <c r="CX1443"/>
      <c r="CY1443"/>
      <c r="CZ1443"/>
      <c r="DA1443"/>
      <c r="DB1443"/>
    </row>
    <row r="1444" spans="1:106" s="15" customFormat="1" ht="13.4" customHeight="1">
      <c r="A1444" s="4" t="str">
        <f t="shared" si="35"/>
        <v/>
      </c>
      <c r="B1444" s="70"/>
      <c r="C1444" s="123"/>
      <c r="D1444" s="70"/>
      <c r="E1444" s="70"/>
      <c r="F1444" s="123"/>
      <c r="G1444" s="123"/>
      <c r="H1444" s="123"/>
      <c r="I1444" s="126"/>
      <c r="J1444" s="126"/>
      <c r="K1444" s="126"/>
      <c r="L1444" s="126"/>
      <c r="M1444" s="126"/>
      <c r="N1444" s="126"/>
      <c r="O1444" s="126"/>
      <c r="P1444" s="126"/>
      <c r="Q1444" s="126"/>
      <c r="R1444" s="126"/>
      <c r="S1444" s="126"/>
      <c r="T1444" s="126"/>
      <c r="U1444" s="126"/>
      <c r="V1444" s="126"/>
      <c r="W1444" s="126"/>
      <c r="X1444" s="126"/>
      <c r="Y1444" s="126"/>
      <c r="Z1444" s="126"/>
      <c r="AA1444" s="126"/>
      <c r="AB1444" s="126"/>
      <c r="AC1444" s="126"/>
      <c r="AD1444" s="126"/>
      <c r="AE1444" s="126"/>
      <c r="AF1444" s="126"/>
      <c r="AG1444" s="126"/>
      <c r="AH1444" s="126"/>
      <c r="AI1444" s="126"/>
      <c r="AJ1444" s="126"/>
      <c r="AK1444" s="126"/>
      <c r="AL1444" s="126"/>
      <c r="AM1444" s="126"/>
      <c r="AN1444" s="126"/>
      <c r="AO1444" s="126"/>
      <c r="AP1444" s="126"/>
      <c r="AQ1444" s="126"/>
      <c r="AR1444" s="126"/>
      <c r="AS1444" s="126"/>
      <c r="AT1444" s="126"/>
      <c r="AU1444" s="126"/>
      <c r="AV1444" s="126"/>
      <c r="AW1444" s="126"/>
      <c r="AX1444" s="126"/>
      <c r="AY1444" s="126"/>
      <c r="AZ1444" s="126"/>
      <c r="BA1444" s="126"/>
      <c r="BB1444" s="126"/>
      <c r="BC1444" s="126"/>
      <c r="BD1444" s="126"/>
      <c r="BE1444" s="126"/>
      <c r="BF1444" s="126"/>
      <c r="BG1444" s="126"/>
      <c r="BH1444" s="126"/>
      <c r="BI1444" s="126"/>
      <c r="BJ1444" s="126"/>
      <c r="BK1444" s="126"/>
      <c r="BL1444" s="126"/>
      <c r="BM1444" s="126"/>
      <c r="BN1444" s="126"/>
      <c r="BO1444" s="126"/>
      <c r="BP1444" s="126"/>
      <c r="BQ1444" s="126"/>
      <c r="BR1444" s="126"/>
      <c r="BS1444" s="126"/>
      <c r="BT1444" s="126"/>
      <c r="BU1444" s="126"/>
      <c r="BV1444" s="126"/>
      <c r="BW1444" s="126"/>
      <c r="BX1444" s="126"/>
      <c r="BY1444" s="126"/>
      <c r="BZ1444" s="126"/>
      <c r="CA1444" s="126"/>
      <c r="CB1444" s="126"/>
      <c r="CC1444" s="126"/>
      <c r="CD1444" s="126"/>
      <c r="CE1444" s="126"/>
      <c r="CF1444" s="126"/>
      <c r="CG1444" s="126"/>
      <c r="CH1444" s="126"/>
      <c r="CI1444" s="126"/>
      <c r="CJ1444" s="126"/>
      <c r="CK1444" s="126"/>
      <c r="CL1444" s="126"/>
      <c r="CM1444" s="126"/>
      <c r="CN1444" s="126"/>
      <c r="CO1444" s="126"/>
      <c r="CP1444" s="126"/>
      <c r="CQ1444" s="126"/>
      <c r="CR1444" s="126"/>
      <c r="CS1444"/>
      <c r="CT1444"/>
      <c r="CU1444"/>
      <c r="CV1444"/>
      <c r="CW1444"/>
      <c r="CX1444"/>
      <c r="CY1444"/>
      <c r="CZ1444"/>
      <c r="DA1444"/>
      <c r="DB1444"/>
    </row>
    <row r="1445" spans="1:106" s="15" customFormat="1" ht="13.4" customHeight="1">
      <c r="A1445" s="4" t="str">
        <f t="shared" si="35"/>
        <v/>
      </c>
      <c r="B1445" s="70"/>
      <c r="C1445" s="123"/>
      <c r="D1445" s="70"/>
      <c r="E1445" s="70"/>
      <c r="F1445" s="123"/>
      <c r="G1445" s="123"/>
      <c r="H1445" s="123"/>
      <c r="I1445" s="126"/>
      <c r="J1445" s="126"/>
      <c r="K1445" s="126"/>
      <c r="L1445" s="126"/>
      <c r="M1445" s="126"/>
      <c r="N1445" s="126"/>
      <c r="O1445" s="126"/>
      <c r="P1445" s="126"/>
      <c r="Q1445" s="126"/>
      <c r="R1445" s="126"/>
      <c r="S1445" s="126"/>
      <c r="T1445" s="126"/>
      <c r="U1445" s="126"/>
      <c r="V1445" s="126"/>
      <c r="W1445" s="126"/>
      <c r="X1445" s="126"/>
      <c r="Y1445" s="126"/>
      <c r="Z1445" s="126"/>
      <c r="AA1445" s="126"/>
      <c r="AB1445" s="126"/>
      <c r="AC1445" s="126"/>
      <c r="AD1445" s="126"/>
      <c r="AE1445" s="126"/>
      <c r="AF1445" s="126"/>
      <c r="AG1445" s="126"/>
      <c r="AH1445" s="126"/>
      <c r="AI1445" s="126"/>
      <c r="AJ1445" s="126"/>
      <c r="AK1445" s="126"/>
      <c r="AL1445" s="126"/>
      <c r="AM1445" s="126"/>
      <c r="AN1445" s="126"/>
      <c r="AO1445" s="126"/>
      <c r="AP1445" s="126"/>
      <c r="AQ1445" s="126"/>
      <c r="AR1445" s="126"/>
      <c r="AS1445" s="126"/>
      <c r="AT1445" s="126"/>
      <c r="AU1445" s="126"/>
      <c r="AV1445" s="126"/>
      <c r="AW1445" s="126"/>
      <c r="AX1445" s="126"/>
      <c r="AY1445" s="126"/>
      <c r="AZ1445" s="126"/>
      <c r="BA1445" s="126"/>
      <c r="BB1445" s="126"/>
      <c r="BC1445" s="126"/>
      <c r="BD1445" s="126"/>
      <c r="BE1445" s="126"/>
      <c r="BF1445" s="126"/>
      <c r="BG1445" s="126"/>
      <c r="BH1445" s="126"/>
      <c r="BI1445" s="126"/>
      <c r="BJ1445" s="126"/>
      <c r="BK1445" s="126"/>
      <c r="BL1445" s="126"/>
      <c r="BM1445" s="126"/>
      <c r="BN1445" s="126"/>
      <c r="BO1445" s="126"/>
      <c r="BP1445" s="126"/>
      <c r="BQ1445" s="126"/>
      <c r="BR1445" s="126"/>
      <c r="BS1445" s="126"/>
      <c r="BT1445" s="126"/>
      <c r="BU1445" s="126"/>
      <c r="BV1445" s="126"/>
      <c r="BW1445" s="126"/>
      <c r="BX1445" s="126"/>
      <c r="BY1445" s="126"/>
      <c r="BZ1445" s="126"/>
      <c r="CA1445" s="126"/>
      <c r="CB1445" s="126"/>
      <c r="CC1445" s="126"/>
      <c r="CD1445" s="126"/>
      <c r="CE1445" s="126"/>
      <c r="CF1445" s="126"/>
      <c r="CG1445" s="126"/>
      <c r="CH1445" s="126"/>
      <c r="CI1445" s="126"/>
      <c r="CJ1445" s="126"/>
      <c r="CK1445" s="126"/>
      <c r="CL1445" s="126"/>
      <c r="CM1445" s="126"/>
      <c r="CN1445" s="126"/>
      <c r="CO1445" s="126"/>
      <c r="CP1445" s="126"/>
      <c r="CQ1445" s="126"/>
      <c r="CR1445" s="126"/>
      <c r="CS1445"/>
      <c r="CT1445"/>
      <c r="CU1445"/>
      <c r="CV1445"/>
      <c r="CW1445"/>
      <c r="CX1445"/>
      <c r="CY1445"/>
      <c r="CZ1445"/>
      <c r="DA1445"/>
      <c r="DB1445"/>
    </row>
    <row r="1446" spans="1:106" s="15" customFormat="1" ht="13.4" customHeight="1">
      <c r="A1446" s="4" t="str">
        <f t="shared" si="35"/>
        <v/>
      </c>
      <c r="B1446" s="70"/>
      <c r="C1446" s="123"/>
      <c r="D1446" s="70"/>
      <c r="E1446" s="70"/>
      <c r="F1446" s="123"/>
      <c r="G1446" s="123"/>
      <c r="H1446" s="123"/>
      <c r="I1446" s="126"/>
      <c r="J1446" s="126"/>
      <c r="K1446" s="126"/>
      <c r="L1446" s="126"/>
      <c r="M1446" s="126"/>
      <c r="N1446" s="126"/>
      <c r="O1446" s="126"/>
      <c r="P1446" s="126"/>
      <c r="Q1446" s="126"/>
      <c r="R1446" s="126"/>
      <c r="S1446" s="126"/>
      <c r="T1446" s="126"/>
      <c r="U1446" s="126"/>
      <c r="V1446" s="126"/>
      <c r="W1446" s="126"/>
      <c r="X1446" s="126"/>
      <c r="Y1446" s="126"/>
      <c r="Z1446" s="126"/>
      <c r="AA1446" s="126"/>
      <c r="AB1446" s="126"/>
      <c r="AC1446" s="126"/>
      <c r="AD1446" s="126"/>
      <c r="AE1446" s="126"/>
      <c r="AF1446" s="126"/>
      <c r="AG1446" s="126"/>
      <c r="AH1446" s="126"/>
      <c r="AI1446" s="126"/>
      <c r="AJ1446" s="126"/>
      <c r="AK1446" s="126"/>
      <c r="AL1446" s="126"/>
      <c r="AM1446" s="126"/>
      <c r="AN1446" s="126"/>
      <c r="AO1446" s="126"/>
      <c r="AP1446" s="126"/>
      <c r="AQ1446" s="126"/>
      <c r="AR1446" s="126"/>
      <c r="AS1446" s="126"/>
      <c r="AT1446" s="126"/>
      <c r="AU1446" s="126"/>
      <c r="AV1446" s="126"/>
      <c r="AW1446" s="126"/>
      <c r="AX1446" s="126"/>
      <c r="AY1446" s="126"/>
      <c r="AZ1446" s="126"/>
      <c r="BA1446" s="126"/>
      <c r="BB1446" s="126"/>
      <c r="BC1446" s="126"/>
      <c r="BD1446" s="126"/>
      <c r="BE1446" s="126"/>
      <c r="BF1446" s="126"/>
      <c r="BG1446" s="126"/>
      <c r="BH1446" s="126"/>
      <c r="BI1446" s="126"/>
      <c r="BJ1446" s="126"/>
      <c r="BK1446" s="126"/>
      <c r="BL1446" s="126"/>
      <c r="BM1446" s="126"/>
      <c r="BN1446" s="126"/>
      <c r="BO1446" s="126"/>
      <c r="BP1446" s="126"/>
      <c r="BQ1446" s="126"/>
      <c r="BR1446" s="126"/>
      <c r="BS1446" s="126"/>
      <c r="BT1446" s="126"/>
      <c r="BU1446" s="126"/>
      <c r="BV1446" s="126"/>
      <c r="BW1446" s="126"/>
      <c r="BX1446" s="126"/>
      <c r="BY1446" s="126"/>
      <c r="BZ1446" s="126"/>
      <c r="CA1446" s="126"/>
      <c r="CB1446" s="126"/>
      <c r="CC1446" s="126"/>
      <c r="CD1446" s="126"/>
      <c r="CE1446" s="126"/>
      <c r="CF1446" s="126"/>
      <c r="CG1446" s="126"/>
      <c r="CH1446" s="126"/>
      <c r="CI1446" s="126"/>
      <c r="CJ1446" s="126"/>
      <c r="CK1446" s="126"/>
      <c r="CL1446" s="126"/>
      <c r="CM1446" s="126"/>
      <c r="CN1446" s="126"/>
      <c r="CO1446" s="126"/>
      <c r="CP1446" s="126"/>
      <c r="CQ1446" s="126"/>
      <c r="CR1446" s="126"/>
      <c r="CS1446"/>
      <c r="CT1446"/>
      <c r="CU1446"/>
      <c r="CV1446"/>
      <c r="CW1446"/>
      <c r="CX1446"/>
      <c r="CY1446"/>
      <c r="CZ1446"/>
      <c r="DA1446"/>
      <c r="DB1446"/>
    </row>
    <row r="1447" spans="1:106" s="15" customFormat="1" ht="13.4" customHeight="1">
      <c r="A1447" s="4" t="str">
        <f t="shared" si="35"/>
        <v/>
      </c>
      <c r="B1447" s="70"/>
      <c r="C1447" s="123"/>
      <c r="D1447" s="70"/>
      <c r="E1447" s="70"/>
      <c r="F1447" s="123"/>
      <c r="G1447" s="123"/>
      <c r="H1447" s="123"/>
      <c r="I1447" s="126"/>
      <c r="J1447" s="126"/>
      <c r="K1447" s="126"/>
      <c r="L1447" s="126"/>
      <c r="M1447" s="126"/>
      <c r="N1447" s="126"/>
      <c r="O1447" s="126"/>
      <c r="P1447" s="126"/>
      <c r="Q1447" s="126"/>
      <c r="R1447" s="126"/>
      <c r="S1447" s="126"/>
      <c r="T1447" s="126"/>
      <c r="U1447" s="126"/>
      <c r="V1447" s="126"/>
      <c r="W1447" s="126"/>
      <c r="X1447" s="126"/>
      <c r="Y1447" s="126"/>
      <c r="Z1447" s="126"/>
      <c r="AA1447" s="126"/>
      <c r="AB1447" s="126"/>
      <c r="AC1447" s="126"/>
      <c r="AD1447" s="126"/>
      <c r="AE1447" s="126"/>
      <c r="AF1447" s="126"/>
      <c r="AG1447" s="126"/>
      <c r="AH1447" s="126"/>
      <c r="AI1447" s="126"/>
      <c r="AJ1447" s="126"/>
      <c r="AK1447" s="126"/>
      <c r="AL1447" s="126"/>
      <c r="AM1447" s="126"/>
      <c r="AN1447" s="126"/>
      <c r="AO1447" s="126"/>
      <c r="AP1447" s="126"/>
      <c r="AQ1447" s="126"/>
      <c r="AR1447" s="126"/>
      <c r="AS1447" s="126"/>
      <c r="AT1447" s="126"/>
      <c r="AU1447" s="126"/>
      <c r="AV1447" s="126"/>
      <c r="AW1447" s="126"/>
      <c r="AX1447" s="126"/>
      <c r="AY1447" s="126"/>
      <c r="AZ1447" s="126"/>
      <c r="BA1447" s="126"/>
      <c r="BB1447" s="126"/>
      <c r="BC1447" s="126"/>
      <c r="BD1447" s="126"/>
      <c r="BE1447" s="126"/>
      <c r="BF1447" s="126"/>
      <c r="BG1447" s="126"/>
      <c r="BH1447" s="126"/>
      <c r="BI1447" s="126"/>
      <c r="BJ1447" s="126"/>
      <c r="BK1447" s="126"/>
      <c r="BL1447" s="126"/>
      <c r="BM1447" s="126"/>
      <c r="BN1447" s="126"/>
      <c r="BO1447" s="126"/>
      <c r="BP1447" s="126"/>
      <c r="BQ1447" s="126"/>
      <c r="BR1447" s="126"/>
      <c r="BS1447" s="126"/>
      <c r="BT1447" s="126"/>
      <c r="BU1447" s="126"/>
      <c r="BV1447" s="126"/>
      <c r="BW1447" s="126"/>
      <c r="BX1447" s="126"/>
      <c r="BY1447" s="126"/>
      <c r="BZ1447" s="126"/>
      <c r="CA1447" s="126"/>
      <c r="CB1447" s="126"/>
      <c r="CC1447" s="126"/>
      <c r="CD1447" s="126"/>
      <c r="CE1447" s="126"/>
      <c r="CF1447" s="126"/>
      <c r="CG1447" s="126"/>
      <c r="CH1447" s="126"/>
      <c r="CI1447" s="126"/>
      <c r="CJ1447" s="126"/>
      <c r="CK1447" s="126"/>
      <c r="CL1447" s="126"/>
      <c r="CM1447" s="126"/>
      <c r="CN1447" s="126"/>
      <c r="CO1447" s="126"/>
      <c r="CP1447" s="126"/>
      <c r="CQ1447" s="126"/>
      <c r="CR1447" s="126"/>
      <c r="CS1447"/>
      <c r="CT1447"/>
      <c r="CU1447"/>
      <c r="CV1447"/>
      <c r="CW1447"/>
      <c r="CX1447"/>
      <c r="CY1447"/>
      <c r="CZ1447"/>
      <c r="DA1447"/>
      <c r="DB1447"/>
    </row>
    <row r="1448" spans="1:106" s="15" customFormat="1" ht="13.4" customHeight="1">
      <c r="A1448" s="4" t="str">
        <f t="shared" si="35"/>
        <v/>
      </c>
      <c r="B1448" s="70"/>
      <c r="C1448" s="123"/>
      <c r="D1448" s="70"/>
      <c r="E1448" s="70"/>
      <c r="F1448" s="123"/>
      <c r="G1448" s="123"/>
      <c r="H1448" s="123"/>
      <c r="I1448" s="126"/>
      <c r="J1448" s="126"/>
      <c r="K1448" s="126"/>
      <c r="L1448" s="126"/>
      <c r="M1448" s="126"/>
      <c r="N1448" s="126"/>
      <c r="O1448" s="126"/>
      <c r="P1448" s="126"/>
      <c r="Q1448" s="126"/>
      <c r="R1448" s="126"/>
      <c r="S1448" s="126"/>
      <c r="T1448" s="126"/>
      <c r="U1448" s="126"/>
      <c r="V1448" s="126"/>
      <c r="W1448" s="126"/>
      <c r="X1448" s="126"/>
      <c r="Y1448" s="126"/>
      <c r="Z1448" s="126"/>
      <c r="AA1448" s="126"/>
      <c r="AB1448" s="126"/>
      <c r="AC1448" s="126"/>
      <c r="AD1448" s="126"/>
      <c r="AE1448" s="126"/>
      <c r="AF1448" s="126"/>
      <c r="AG1448" s="126"/>
      <c r="AH1448" s="126"/>
      <c r="AI1448" s="126"/>
      <c r="AJ1448" s="126"/>
      <c r="AK1448" s="126"/>
      <c r="AL1448" s="126"/>
      <c r="AM1448" s="126"/>
      <c r="AN1448" s="126"/>
      <c r="AO1448" s="126"/>
      <c r="AP1448" s="126"/>
      <c r="AQ1448" s="126"/>
      <c r="AR1448" s="126"/>
      <c r="AS1448" s="126"/>
      <c r="AT1448" s="126"/>
      <c r="AU1448" s="126"/>
      <c r="AV1448" s="126"/>
      <c r="AW1448" s="126"/>
      <c r="AX1448" s="126"/>
      <c r="AY1448" s="126"/>
      <c r="AZ1448" s="126"/>
      <c r="BA1448" s="126"/>
      <c r="BB1448" s="126"/>
      <c r="BC1448" s="126"/>
      <c r="BD1448" s="126"/>
      <c r="BE1448" s="126"/>
      <c r="BF1448" s="126"/>
      <c r="BG1448" s="126"/>
      <c r="BH1448" s="126"/>
      <c r="BI1448" s="126"/>
      <c r="BJ1448" s="126"/>
      <c r="BK1448" s="126"/>
      <c r="BL1448" s="126"/>
      <c r="BM1448" s="126"/>
      <c r="BN1448" s="126"/>
      <c r="BO1448" s="126"/>
      <c r="BP1448" s="126"/>
      <c r="BQ1448" s="126"/>
      <c r="BR1448" s="126"/>
      <c r="BS1448" s="126"/>
      <c r="BT1448" s="126"/>
      <c r="BU1448" s="126"/>
      <c r="BV1448" s="126"/>
      <c r="BW1448" s="126"/>
      <c r="BX1448" s="126"/>
      <c r="BY1448" s="126"/>
      <c r="BZ1448" s="126"/>
      <c r="CA1448" s="126"/>
      <c r="CB1448" s="126"/>
      <c r="CC1448" s="126"/>
      <c r="CD1448" s="126"/>
      <c r="CE1448" s="126"/>
      <c r="CF1448" s="126"/>
      <c r="CG1448" s="126"/>
      <c r="CH1448" s="126"/>
      <c r="CI1448" s="126"/>
      <c r="CJ1448" s="126"/>
      <c r="CK1448" s="126"/>
      <c r="CL1448" s="126"/>
      <c r="CM1448" s="126"/>
      <c r="CN1448" s="126"/>
      <c r="CO1448" s="126"/>
      <c r="CP1448" s="126"/>
      <c r="CQ1448" s="126"/>
      <c r="CR1448" s="126"/>
      <c r="CS1448"/>
      <c r="CT1448"/>
      <c r="CU1448"/>
      <c r="CV1448"/>
      <c r="CW1448"/>
      <c r="CX1448"/>
      <c r="CY1448"/>
      <c r="CZ1448"/>
      <c r="DA1448"/>
      <c r="DB1448"/>
    </row>
    <row r="1449" spans="1:106" s="15" customFormat="1" ht="13.4" customHeight="1">
      <c r="A1449" s="4" t="str">
        <f t="shared" si="35"/>
        <v/>
      </c>
      <c r="B1449" s="70"/>
      <c r="C1449" s="123"/>
      <c r="D1449" s="70"/>
      <c r="E1449" s="70"/>
      <c r="F1449" s="123"/>
      <c r="G1449" s="123"/>
      <c r="H1449" s="123"/>
      <c r="I1449" s="126"/>
      <c r="J1449" s="126"/>
      <c r="K1449" s="126"/>
      <c r="L1449" s="126"/>
      <c r="M1449" s="126"/>
      <c r="N1449" s="126"/>
      <c r="O1449" s="126"/>
      <c r="P1449" s="126"/>
      <c r="Q1449" s="126"/>
      <c r="R1449" s="126"/>
      <c r="S1449" s="126"/>
      <c r="T1449" s="126"/>
      <c r="U1449" s="126"/>
      <c r="V1449" s="126"/>
      <c r="W1449" s="126"/>
      <c r="X1449" s="126"/>
      <c r="Y1449" s="126"/>
      <c r="Z1449" s="126"/>
      <c r="AA1449" s="126"/>
      <c r="AB1449" s="126"/>
      <c r="AC1449" s="126"/>
      <c r="AD1449" s="126"/>
      <c r="AE1449" s="126"/>
      <c r="AF1449" s="126"/>
      <c r="AG1449" s="126"/>
      <c r="AH1449" s="126"/>
      <c r="AI1449" s="126"/>
      <c r="AJ1449" s="126"/>
      <c r="AK1449" s="126"/>
      <c r="AL1449" s="126"/>
      <c r="AM1449" s="126"/>
      <c r="AN1449" s="126"/>
      <c r="AO1449" s="126"/>
      <c r="AP1449" s="126"/>
      <c r="AQ1449" s="126"/>
      <c r="AR1449" s="126"/>
      <c r="AS1449" s="126"/>
      <c r="AT1449" s="126"/>
      <c r="AU1449" s="126"/>
      <c r="AV1449" s="126"/>
      <c r="AW1449" s="126"/>
      <c r="AX1449" s="126"/>
      <c r="AY1449" s="126"/>
      <c r="AZ1449" s="126"/>
      <c r="BA1449" s="126"/>
      <c r="BB1449" s="126"/>
      <c r="BC1449" s="126"/>
      <c r="BD1449" s="126"/>
      <c r="BE1449" s="126"/>
      <c r="BF1449" s="126"/>
      <c r="BG1449" s="126"/>
      <c r="BH1449" s="126"/>
      <c r="BI1449" s="126"/>
      <c r="BJ1449" s="126"/>
      <c r="BK1449" s="126"/>
      <c r="BL1449" s="126"/>
      <c r="BM1449" s="126"/>
      <c r="BN1449" s="126"/>
      <c r="BO1449" s="126"/>
      <c r="BP1449" s="126"/>
      <c r="BQ1449" s="126"/>
      <c r="BR1449" s="126"/>
      <c r="BS1449" s="126"/>
      <c r="BT1449" s="126"/>
      <c r="BU1449" s="126"/>
      <c r="BV1449" s="126"/>
      <c r="BW1449" s="126"/>
      <c r="BX1449" s="126"/>
      <c r="BY1449" s="126"/>
      <c r="BZ1449" s="126"/>
      <c r="CA1449" s="126"/>
      <c r="CB1449" s="126"/>
      <c r="CC1449" s="126"/>
      <c r="CD1449" s="126"/>
      <c r="CE1449" s="126"/>
      <c r="CF1449" s="126"/>
      <c r="CG1449" s="126"/>
      <c r="CH1449" s="126"/>
      <c r="CI1449" s="126"/>
      <c r="CJ1449" s="126"/>
      <c r="CK1449" s="126"/>
      <c r="CL1449" s="126"/>
      <c r="CM1449" s="126"/>
      <c r="CN1449" s="126"/>
      <c r="CO1449" s="126"/>
      <c r="CP1449" s="126"/>
      <c r="CQ1449" s="126"/>
      <c r="CR1449" s="126"/>
      <c r="CS1449"/>
      <c r="CT1449"/>
      <c r="CU1449"/>
      <c r="CV1449"/>
      <c r="CW1449"/>
      <c r="CX1449"/>
      <c r="CY1449"/>
      <c r="CZ1449"/>
      <c r="DA1449"/>
      <c r="DB1449"/>
    </row>
    <row r="1450" spans="1:106" s="15" customFormat="1" ht="13.4" customHeight="1">
      <c r="A1450" s="4" t="str">
        <f t="shared" si="35"/>
        <v/>
      </c>
      <c r="B1450" s="70"/>
      <c r="C1450" s="123"/>
      <c r="D1450" s="70"/>
      <c r="E1450" s="70"/>
      <c r="F1450" s="123"/>
      <c r="G1450" s="123"/>
      <c r="H1450" s="123"/>
      <c r="I1450" s="126"/>
      <c r="J1450" s="126"/>
      <c r="K1450" s="126"/>
      <c r="L1450" s="126"/>
      <c r="M1450" s="126"/>
      <c r="N1450" s="126"/>
      <c r="O1450" s="126"/>
      <c r="P1450" s="126"/>
      <c r="Q1450" s="126"/>
      <c r="R1450" s="126"/>
      <c r="S1450" s="126"/>
      <c r="T1450" s="126"/>
      <c r="U1450" s="126"/>
      <c r="V1450" s="126"/>
      <c r="W1450" s="126"/>
      <c r="X1450" s="126"/>
      <c r="Y1450" s="126"/>
      <c r="Z1450" s="126"/>
      <c r="AA1450" s="126"/>
      <c r="AB1450" s="126"/>
      <c r="AC1450" s="126"/>
      <c r="AD1450" s="126"/>
      <c r="AE1450" s="126"/>
      <c r="AF1450" s="126"/>
      <c r="AG1450" s="126"/>
      <c r="AH1450" s="126"/>
      <c r="AI1450" s="126"/>
      <c r="AJ1450" s="126"/>
      <c r="AK1450" s="126"/>
      <c r="AL1450" s="126"/>
      <c r="AM1450" s="126"/>
      <c r="AN1450" s="126"/>
      <c r="AO1450" s="126"/>
      <c r="AP1450" s="126"/>
      <c r="AQ1450" s="126"/>
      <c r="AR1450" s="126"/>
      <c r="AS1450" s="126"/>
      <c r="AT1450" s="126"/>
      <c r="AU1450" s="126"/>
      <c r="AV1450" s="126"/>
      <c r="AW1450" s="126"/>
      <c r="AX1450" s="126"/>
      <c r="AY1450" s="126"/>
      <c r="AZ1450" s="126"/>
      <c r="BA1450" s="126"/>
      <c r="BB1450" s="126"/>
      <c r="BC1450" s="126"/>
      <c r="BD1450" s="126"/>
      <c r="BE1450" s="126"/>
      <c r="BF1450" s="126"/>
      <c r="BG1450" s="126"/>
      <c r="BH1450" s="126"/>
      <c r="BI1450" s="126"/>
      <c r="BJ1450" s="126"/>
      <c r="BK1450" s="126"/>
      <c r="BL1450" s="126"/>
      <c r="BM1450" s="126"/>
      <c r="BN1450" s="126"/>
      <c r="BO1450" s="126"/>
      <c r="BP1450" s="126"/>
      <c r="BQ1450" s="126"/>
      <c r="BR1450" s="126"/>
      <c r="BS1450" s="126"/>
      <c r="BT1450" s="126"/>
      <c r="BU1450" s="126"/>
      <c r="BV1450" s="126"/>
      <c r="BW1450" s="126"/>
      <c r="BX1450" s="126"/>
      <c r="BY1450" s="126"/>
      <c r="BZ1450" s="126"/>
      <c r="CA1450" s="126"/>
      <c r="CB1450" s="126"/>
      <c r="CC1450" s="126"/>
      <c r="CD1450" s="126"/>
      <c r="CE1450" s="126"/>
      <c r="CF1450" s="126"/>
      <c r="CG1450" s="126"/>
      <c r="CH1450" s="126"/>
      <c r="CI1450" s="126"/>
      <c r="CJ1450" s="126"/>
      <c r="CK1450" s="126"/>
      <c r="CL1450" s="126"/>
      <c r="CM1450" s="126"/>
      <c r="CN1450" s="126"/>
      <c r="CO1450" s="126"/>
      <c r="CP1450" s="126"/>
      <c r="CQ1450" s="126"/>
      <c r="CR1450" s="126"/>
      <c r="CS1450"/>
      <c r="CT1450"/>
      <c r="CU1450"/>
      <c r="CV1450"/>
      <c r="CW1450"/>
      <c r="CX1450"/>
      <c r="CY1450"/>
      <c r="CZ1450"/>
      <c r="DA1450"/>
      <c r="DB1450"/>
    </row>
    <row r="1451" spans="1:106" s="15" customFormat="1" ht="13.4" customHeight="1">
      <c r="A1451" s="4" t="str">
        <f t="shared" si="35"/>
        <v/>
      </c>
      <c r="B1451" s="70"/>
      <c r="C1451" s="123"/>
      <c r="D1451" s="70"/>
      <c r="E1451" s="70"/>
      <c r="F1451" s="123"/>
      <c r="G1451" s="123"/>
      <c r="H1451" s="123"/>
      <c r="I1451" s="126"/>
      <c r="J1451" s="126"/>
      <c r="K1451" s="126"/>
      <c r="L1451" s="126"/>
      <c r="M1451" s="126"/>
      <c r="N1451" s="126"/>
      <c r="O1451" s="126"/>
      <c r="P1451" s="126"/>
      <c r="Q1451" s="126"/>
      <c r="R1451" s="126"/>
      <c r="S1451" s="126"/>
      <c r="T1451" s="126"/>
      <c r="U1451" s="126"/>
      <c r="V1451" s="126"/>
      <c r="W1451" s="126"/>
      <c r="X1451" s="126"/>
      <c r="Y1451" s="126"/>
      <c r="Z1451" s="126"/>
      <c r="AA1451" s="126"/>
      <c r="AB1451" s="126"/>
      <c r="AC1451" s="126"/>
      <c r="AD1451" s="126"/>
      <c r="AE1451" s="126"/>
      <c r="AF1451" s="126"/>
      <c r="AG1451" s="126"/>
      <c r="AH1451" s="126"/>
      <c r="AI1451" s="126"/>
      <c r="AJ1451" s="126"/>
      <c r="AK1451" s="126"/>
      <c r="AL1451" s="126"/>
      <c r="AM1451" s="126"/>
      <c r="AN1451" s="126"/>
      <c r="AO1451" s="126"/>
      <c r="AP1451" s="126"/>
      <c r="AQ1451" s="126"/>
      <c r="AR1451" s="126"/>
      <c r="AS1451" s="126"/>
      <c r="AT1451" s="126"/>
      <c r="AU1451" s="126"/>
      <c r="AV1451" s="126"/>
      <c r="AW1451" s="126"/>
      <c r="AX1451" s="126"/>
      <c r="AY1451" s="126"/>
      <c r="AZ1451" s="126"/>
      <c r="BA1451" s="126"/>
      <c r="BB1451" s="126"/>
      <c r="BC1451" s="126"/>
      <c r="BD1451" s="126"/>
      <c r="BE1451" s="126"/>
      <c r="BF1451" s="126"/>
      <c r="BG1451" s="126"/>
      <c r="BH1451" s="126"/>
      <c r="BI1451" s="126"/>
      <c r="BJ1451" s="126"/>
      <c r="BK1451" s="126"/>
      <c r="BL1451" s="126"/>
      <c r="BM1451" s="126"/>
      <c r="BN1451" s="126"/>
      <c r="BO1451" s="126"/>
      <c r="BP1451" s="126"/>
      <c r="BQ1451" s="126"/>
      <c r="BR1451" s="126"/>
      <c r="BS1451" s="126"/>
      <c r="BT1451" s="126"/>
      <c r="BU1451" s="126"/>
      <c r="BV1451" s="126"/>
      <c r="BW1451" s="126"/>
      <c r="BX1451" s="126"/>
      <c r="BY1451" s="126"/>
      <c r="BZ1451" s="126"/>
      <c r="CA1451" s="126"/>
      <c r="CB1451" s="126"/>
      <c r="CC1451" s="126"/>
      <c r="CD1451" s="126"/>
      <c r="CE1451" s="126"/>
      <c r="CF1451" s="126"/>
      <c r="CG1451" s="126"/>
      <c r="CH1451" s="126"/>
      <c r="CI1451" s="126"/>
      <c r="CJ1451" s="126"/>
      <c r="CK1451" s="126"/>
      <c r="CL1451" s="126"/>
      <c r="CM1451" s="126"/>
      <c r="CN1451" s="126"/>
      <c r="CO1451" s="126"/>
      <c r="CP1451" s="126"/>
      <c r="CQ1451" s="126"/>
      <c r="CR1451" s="126"/>
      <c r="CS1451"/>
      <c r="CT1451"/>
      <c r="CU1451"/>
      <c r="CV1451"/>
      <c r="CW1451"/>
      <c r="CX1451"/>
      <c r="CY1451"/>
      <c r="CZ1451"/>
      <c r="DA1451"/>
      <c r="DB1451"/>
    </row>
    <row r="1452" spans="1:106" s="15" customFormat="1" ht="13.4" customHeight="1">
      <c r="A1452" s="4" t="str">
        <f t="shared" si="35"/>
        <v/>
      </c>
      <c r="B1452" s="70"/>
      <c r="C1452" s="123"/>
      <c r="D1452" s="70"/>
      <c r="E1452" s="70"/>
      <c r="F1452" s="123"/>
      <c r="G1452" s="123"/>
      <c r="H1452" s="123"/>
      <c r="I1452" s="126"/>
      <c r="J1452" s="126"/>
      <c r="K1452" s="126"/>
      <c r="L1452" s="126"/>
      <c r="M1452" s="126"/>
      <c r="N1452" s="126"/>
      <c r="O1452" s="126"/>
      <c r="P1452" s="126"/>
      <c r="Q1452" s="126"/>
      <c r="R1452" s="126"/>
      <c r="S1452" s="126"/>
      <c r="T1452" s="126"/>
      <c r="U1452" s="126"/>
      <c r="V1452" s="126"/>
      <c r="W1452" s="126"/>
      <c r="X1452" s="126"/>
      <c r="Y1452" s="126"/>
      <c r="Z1452" s="126"/>
      <c r="AA1452" s="126"/>
      <c r="AB1452" s="126"/>
      <c r="AC1452" s="126"/>
      <c r="AD1452" s="126"/>
      <c r="AE1452" s="126"/>
      <c r="AF1452" s="126"/>
      <c r="AG1452" s="126"/>
      <c r="AH1452" s="126"/>
      <c r="AI1452" s="126"/>
      <c r="AJ1452" s="126"/>
      <c r="AK1452" s="126"/>
      <c r="AL1452" s="126"/>
      <c r="AM1452" s="126"/>
      <c r="AN1452" s="126"/>
      <c r="AO1452" s="126"/>
      <c r="AP1452" s="126"/>
      <c r="AQ1452" s="126"/>
      <c r="AR1452" s="126"/>
      <c r="AS1452" s="126"/>
      <c r="AT1452" s="126"/>
      <c r="AU1452" s="126"/>
      <c r="AV1452" s="126"/>
      <c r="AW1452" s="126"/>
      <c r="AX1452" s="126"/>
      <c r="AY1452" s="126"/>
      <c r="AZ1452" s="126"/>
      <c r="BA1452" s="126"/>
      <c r="BB1452" s="126"/>
      <c r="BC1452" s="126"/>
      <c r="BD1452" s="126"/>
      <c r="BE1452" s="126"/>
      <c r="BF1452" s="126"/>
      <c r="BG1452" s="126"/>
      <c r="BH1452" s="126"/>
      <c r="BI1452" s="126"/>
      <c r="BJ1452" s="126"/>
      <c r="BK1452" s="126"/>
      <c r="BL1452" s="126"/>
      <c r="BM1452" s="126"/>
      <c r="BN1452" s="126"/>
      <c r="BO1452" s="126"/>
      <c r="BP1452" s="126"/>
      <c r="BQ1452" s="126"/>
      <c r="BR1452" s="126"/>
      <c r="BS1452" s="126"/>
      <c r="BT1452" s="126"/>
      <c r="BU1452" s="126"/>
      <c r="BV1452" s="126"/>
      <c r="BW1452" s="126"/>
      <c r="BX1452" s="126"/>
      <c r="BY1452" s="126"/>
      <c r="BZ1452" s="126"/>
      <c r="CA1452" s="126"/>
      <c r="CB1452" s="126"/>
      <c r="CC1452" s="126"/>
      <c r="CD1452" s="126"/>
      <c r="CE1452" s="126"/>
      <c r="CF1452" s="126"/>
      <c r="CG1452" s="126"/>
      <c r="CH1452" s="126"/>
      <c r="CI1452" s="126"/>
      <c r="CJ1452" s="126"/>
      <c r="CK1452" s="126"/>
      <c r="CL1452" s="126"/>
      <c r="CM1452" s="126"/>
      <c r="CN1452" s="126"/>
      <c r="CO1452" s="126"/>
      <c r="CP1452" s="126"/>
      <c r="CQ1452" s="126"/>
      <c r="CR1452" s="126"/>
      <c r="CS1452"/>
      <c r="CT1452"/>
      <c r="CU1452"/>
      <c r="CV1452"/>
      <c r="CW1452"/>
      <c r="CX1452"/>
      <c r="CY1452"/>
      <c r="CZ1452"/>
      <c r="DA1452"/>
      <c r="DB1452"/>
    </row>
    <row r="1453" spans="1:106" s="15" customFormat="1" ht="13.4" customHeight="1">
      <c r="A1453" s="4" t="str">
        <f t="shared" si="35"/>
        <v/>
      </c>
      <c r="B1453" s="70"/>
      <c r="C1453" s="123"/>
      <c r="D1453" s="70"/>
      <c r="E1453" s="70"/>
      <c r="F1453" s="123"/>
      <c r="G1453" s="123"/>
      <c r="H1453" s="123"/>
      <c r="I1453" s="126"/>
      <c r="J1453" s="126"/>
      <c r="K1453" s="126"/>
      <c r="L1453" s="126"/>
      <c r="M1453" s="126"/>
      <c r="N1453" s="126"/>
      <c r="O1453" s="126"/>
      <c r="P1453" s="126"/>
      <c r="Q1453" s="126"/>
      <c r="R1453" s="126"/>
      <c r="S1453" s="126"/>
      <c r="T1453" s="126"/>
      <c r="U1453" s="126"/>
      <c r="V1453" s="126"/>
      <c r="W1453" s="126"/>
      <c r="X1453" s="126"/>
      <c r="Y1453" s="126"/>
      <c r="Z1453" s="126"/>
      <c r="AA1453" s="126"/>
      <c r="AB1453" s="126"/>
      <c r="AC1453" s="126"/>
      <c r="AD1453" s="126"/>
      <c r="AE1453" s="126"/>
      <c r="AF1453" s="126"/>
      <c r="AG1453" s="126"/>
      <c r="AH1453" s="126"/>
      <c r="AI1453" s="126"/>
      <c r="AJ1453" s="126"/>
      <c r="AK1453" s="126"/>
      <c r="AL1453" s="126"/>
      <c r="AM1453" s="126"/>
      <c r="AN1453" s="126"/>
      <c r="AO1453" s="126"/>
      <c r="AP1453" s="126"/>
      <c r="AQ1453" s="126"/>
      <c r="AR1453" s="126"/>
      <c r="AS1453" s="126"/>
      <c r="AT1453" s="126"/>
      <c r="AU1453" s="126"/>
      <c r="AV1453" s="126"/>
      <c r="AW1453" s="126"/>
      <c r="AX1453" s="126"/>
      <c r="AY1453" s="126"/>
      <c r="AZ1453" s="126"/>
      <c r="BA1453" s="126"/>
      <c r="BB1453" s="126"/>
      <c r="BC1453" s="126"/>
      <c r="BD1453" s="126"/>
      <c r="BE1453" s="126"/>
      <c r="BF1453" s="126"/>
      <c r="BG1453" s="126"/>
      <c r="BH1453" s="126"/>
      <c r="BI1453" s="126"/>
      <c r="BJ1453" s="126"/>
      <c r="BK1453" s="126"/>
      <c r="BL1453" s="126"/>
      <c r="BM1453" s="126"/>
      <c r="BN1453" s="126"/>
      <c r="BO1453" s="126"/>
      <c r="BP1453" s="126"/>
      <c r="BQ1453" s="126"/>
      <c r="BR1453" s="126"/>
      <c r="BS1453" s="126"/>
      <c r="BT1453" s="126"/>
      <c r="BU1453" s="126"/>
      <c r="BV1453" s="126"/>
      <c r="BW1453" s="126"/>
      <c r="BX1453" s="126"/>
      <c r="BY1453" s="126"/>
      <c r="BZ1453" s="126"/>
      <c r="CA1453" s="126"/>
      <c r="CB1453" s="126"/>
      <c r="CC1453" s="126"/>
      <c r="CD1453" s="126"/>
      <c r="CE1453" s="126"/>
      <c r="CF1453" s="126"/>
      <c r="CG1453" s="126"/>
      <c r="CH1453" s="126"/>
      <c r="CI1453" s="126"/>
      <c r="CJ1453" s="126"/>
      <c r="CK1453" s="126"/>
      <c r="CL1453" s="126"/>
      <c r="CM1453" s="126"/>
      <c r="CN1453" s="126"/>
      <c r="CO1453" s="126"/>
      <c r="CP1453" s="126"/>
      <c r="CQ1453" s="126"/>
      <c r="CR1453" s="126"/>
      <c r="CS1453"/>
      <c r="CT1453"/>
      <c r="CU1453"/>
      <c r="CV1453"/>
      <c r="CW1453"/>
      <c r="CX1453"/>
      <c r="CY1453"/>
      <c r="CZ1453"/>
      <c r="DA1453"/>
      <c r="DB1453"/>
    </row>
    <row r="1454" spans="1:106" s="15" customFormat="1" ht="13.4" customHeight="1">
      <c r="A1454" s="4" t="str">
        <f t="shared" si="35"/>
        <v/>
      </c>
      <c r="B1454" s="70"/>
      <c r="C1454" s="123"/>
      <c r="D1454" s="70"/>
      <c r="E1454" s="70"/>
      <c r="F1454" s="123"/>
      <c r="G1454" s="123"/>
      <c r="H1454" s="123"/>
      <c r="I1454" s="126"/>
      <c r="J1454" s="126"/>
      <c r="K1454" s="126"/>
      <c r="L1454" s="126"/>
      <c r="M1454" s="126"/>
      <c r="N1454" s="126"/>
      <c r="O1454" s="126"/>
      <c r="P1454" s="126"/>
      <c r="Q1454" s="126"/>
      <c r="R1454" s="126"/>
      <c r="S1454" s="126"/>
      <c r="T1454" s="126"/>
      <c r="U1454" s="126"/>
      <c r="V1454" s="126"/>
      <c r="W1454" s="126"/>
      <c r="X1454" s="126"/>
      <c r="Y1454" s="126"/>
      <c r="Z1454" s="126"/>
      <c r="AA1454" s="126"/>
      <c r="AB1454" s="126"/>
      <c r="AC1454" s="126"/>
      <c r="AD1454" s="126"/>
      <c r="AE1454" s="126"/>
      <c r="AF1454" s="126"/>
      <c r="AG1454" s="126"/>
      <c r="AH1454" s="126"/>
      <c r="AI1454" s="126"/>
      <c r="AJ1454" s="126"/>
      <c r="AK1454" s="126"/>
      <c r="AL1454" s="126"/>
      <c r="AM1454" s="126"/>
      <c r="AN1454" s="126"/>
      <c r="AO1454" s="126"/>
      <c r="AP1454" s="126"/>
      <c r="AQ1454" s="126"/>
      <c r="AR1454" s="126"/>
      <c r="AS1454" s="126"/>
      <c r="AT1454" s="126"/>
      <c r="AU1454" s="126"/>
      <c r="AV1454" s="126"/>
      <c r="AW1454" s="126"/>
      <c r="AX1454" s="126"/>
      <c r="AY1454" s="126"/>
      <c r="AZ1454" s="126"/>
      <c r="BA1454" s="126"/>
      <c r="BB1454" s="126"/>
      <c r="BC1454" s="126"/>
      <c r="BD1454" s="126"/>
      <c r="BE1454" s="126"/>
      <c r="BF1454" s="126"/>
      <c r="BG1454" s="126"/>
      <c r="BH1454" s="126"/>
      <c r="BI1454" s="126"/>
      <c r="BJ1454" s="126"/>
      <c r="BK1454" s="126"/>
      <c r="BL1454" s="126"/>
      <c r="BM1454" s="126"/>
      <c r="BN1454" s="126"/>
      <c r="BO1454" s="126"/>
      <c r="BP1454" s="126"/>
      <c r="BQ1454" s="126"/>
      <c r="BR1454" s="126"/>
      <c r="BS1454" s="126"/>
      <c r="BT1454" s="126"/>
      <c r="BU1454" s="126"/>
      <c r="BV1454" s="126"/>
      <c r="BW1454" s="126"/>
      <c r="BX1454" s="126"/>
      <c r="BY1454" s="126"/>
      <c r="BZ1454" s="126"/>
      <c r="CA1454" s="126"/>
      <c r="CB1454" s="126"/>
      <c r="CC1454" s="126"/>
      <c r="CD1454" s="126"/>
      <c r="CE1454" s="126"/>
      <c r="CF1454" s="126"/>
      <c r="CG1454" s="126"/>
      <c r="CH1454" s="126"/>
      <c r="CI1454" s="126"/>
      <c r="CJ1454" s="126"/>
      <c r="CK1454" s="126"/>
      <c r="CL1454" s="126"/>
      <c r="CM1454" s="126"/>
      <c r="CN1454" s="126"/>
      <c r="CO1454" s="126"/>
      <c r="CP1454" s="126"/>
      <c r="CQ1454" s="126"/>
      <c r="CR1454" s="126"/>
      <c r="CS1454"/>
      <c r="CT1454"/>
      <c r="CU1454"/>
      <c r="CV1454"/>
      <c r="CW1454"/>
      <c r="CX1454"/>
      <c r="CY1454"/>
      <c r="CZ1454"/>
      <c r="DA1454"/>
      <c r="DB1454"/>
    </row>
    <row r="1455" spans="1:106" s="15" customFormat="1" ht="13.4" customHeight="1">
      <c r="A1455" s="4" t="str">
        <f t="shared" si="35"/>
        <v/>
      </c>
      <c r="B1455" s="70"/>
      <c r="C1455" s="123"/>
      <c r="D1455" s="70"/>
      <c r="E1455" s="70"/>
      <c r="F1455" s="123"/>
      <c r="G1455" s="123"/>
      <c r="H1455" s="123"/>
      <c r="I1455" s="126"/>
      <c r="J1455" s="126"/>
      <c r="K1455" s="126"/>
      <c r="L1455" s="126"/>
      <c r="M1455" s="126"/>
      <c r="N1455" s="126"/>
      <c r="O1455" s="126"/>
      <c r="P1455" s="126"/>
      <c r="Q1455" s="126"/>
      <c r="R1455" s="126"/>
      <c r="S1455" s="126"/>
      <c r="T1455" s="126"/>
      <c r="U1455" s="126"/>
      <c r="V1455" s="126"/>
      <c r="W1455" s="126"/>
      <c r="X1455" s="126"/>
      <c r="Y1455" s="126"/>
      <c r="Z1455" s="126"/>
      <c r="AA1455" s="126"/>
      <c r="AB1455" s="126"/>
      <c r="AC1455" s="126"/>
      <c r="AD1455" s="126"/>
      <c r="AE1455" s="126"/>
      <c r="AF1455" s="126"/>
      <c r="AG1455" s="126"/>
      <c r="AH1455" s="126"/>
      <c r="AI1455" s="126"/>
      <c r="AJ1455" s="126"/>
      <c r="AK1455" s="126"/>
      <c r="AL1455" s="126"/>
      <c r="AM1455" s="126"/>
      <c r="AN1455" s="126"/>
      <c r="AO1455" s="126"/>
      <c r="AP1455" s="126"/>
      <c r="AQ1455" s="126"/>
      <c r="AR1455" s="126"/>
      <c r="AS1455" s="126"/>
      <c r="AT1455" s="126"/>
      <c r="AU1455" s="126"/>
      <c r="AV1455" s="126"/>
      <c r="AW1455" s="126"/>
      <c r="AX1455" s="126"/>
      <c r="AY1455" s="126"/>
      <c r="AZ1455" s="126"/>
      <c r="BA1455" s="126"/>
      <c r="BB1455" s="126"/>
      <c r="BC1455" s="126"/>
      <c r="BD1455" s="126"/>
      <c r="BE1455" s="126"/>
      <c r="BF1455" s="126"/>
      <c r="BG1455" s="126"/>
      <c r="BH1455" s="126"/>
      <c r="BI1455" s="126"/>
      <c r="BJ1455" s="126"/>
      <c r="BK1455" s="126"/>
      <c r="BL1455" s="126"/>
      <c r="BM1455" s="126"/>
      <c r="BN1455" s="126"/>
      <c r="BO1455" s="126"/>
      <c r="BP1455" s="126"/>
      <c r="BQ1455" s="126"/>
      <c r="BR1455" s="126"/>
      <c r="BS1455" s="126"/>
      <c r="BT1455" s="126"/>
      <c r="BU1455" s="126"/>
      <c r="BV1455" s="126"/>
      <c r="BW1455" s="126"/>
      <c r="BX1455" s="126"/>
      <c r="BY1455" s="126"/>
      <c r="BZ1455" s="126"/>
      <c r="CA1455" s="126"/>
      <c r="CB1455" s="126"/>
      <c r="CC1455" s="126"/>
      <c r="CD1455" s="126"/>
      <c r="CE1455" s="126"/>
      <c r="CF1455" s="126"/>
      <c r="CG1455" s="126"/>
      <c r="CH1455" s="126"/>
      <c r="CI1455" s="126"/>
      <c r="CJ1455" s="126"/>
      <c r="CK1455" s="126"/>
      <c r="CL1455" s="126"/>
      <c r="CM1455" s="126"/>
      <c r="CN1455" s="126"/>
      <c r="CO1455" s="126"/>
      <c r="CP1455" s="126"/>
      <c r="CQ1455" s="126"/>
      <c r="CR1455" s="126"/>
      <c r="CS1455"/>
      <c r="CT1455"/>
      <c r="CU1455"/>
      <c r="CV1455"/>
      <c r="CW1455"/>
      <c r="CX1455"/>
      <c r="CY1455"/>
      <c r="CZ1455"/>
      <c r="DA1455"/>
      <c r="DB1455"/>
    </row>
    <row r="1456" spans="1:106" s="15" customFormat="1" ht="13.4" customHeight="1">
      <c r="A1456" s="4" t="str">
        <f t="shared" si="35"/>
        <v/>
      </c>
      <c r="B1456" s="70"/>
      <c r="C1456" s="123"/>
      <c r="D1456" s="70"/>
      <c r="E1456" s="70"/>
      <c r="F1456" s="123"/>
      <c r="G1456" s="123"/>
      <c r="H1456" s="123"/>
      <c r="I1456" s="126"/>
      <c r="J1456" s="126"/>
      <c r="K1456" s="126"/>
      <c r="L1456" s="126"/>
      <c r="M1456" s="126"/>
      <c r="N1456" s="126"/>
      <c r="O1456" s="126"/>
      <c r="P1456" s="126"/>
      <c r="Q1456" s="126"/>
      <c r="R1456" s="126"/>
      <c r="S1456" s="126"/>
      <c r="T1456" s="126"/>
      <c r="U1456" s="126"/>
      <c r="V1456" s="126"/>
      <c r="W1456" s="126"/>
      <c r="X1456" s="126"/>
      <c r="Y1456" s="126"/>
      <c r="Z1456" s="126"/>
      <c r="AA1456" s="126"/>
      <c r="AB1456" s="126"/>
      <c r="AC1456" s="126"/>
      <c r="AD1456" s="126"/>
      <c r="AE1456" s="126"/>
      <c r="AF1456" s="126"/>
      <c r="AG1456" s="126"/>
      <c r="AH1456" s="126"/>
      <c r="AI1456" s="126"/>
      <c r="AJ1456" s="126"/>
      <c r="AK1456" s="126"/>
      <c r="AL1456" s="126"/>
      <c r="AM1456" s="126"/>
      <c r="AN1456" s="126"/>
      <c r="AO1456" s="126"/>
      <c r="AP1456" s="126"/>
      <c r="AQ1456" s="126"/>
      <c r="AR1456" s="126"/>
      <c r="AS1456" s="126"/>
      <c r="AT1456" s="126"/>
      <c r="AU1456" s="126"/>
      <c r="AV1456" s="126"/>
      <c r="AW1456" s="126"/>
      <c r="AX1456" s="126"/>
      <c r="AY1456" s="126"/>
      <c r="AZ1456" s="126"/>
      <c r="BA1456" s="126"/>
      <c r="BB1456" s="126"/>
      <c r="BC1456" s="126"/>
      <c r="BD1456" s="126"/>
      <c r="BE1456" s="126"/>
      <c r="BF1456" s="126"/>
      <c r="BG1456" s="126"/>
      <c r="BH1456" s="126"/>
      <c r="BI1456" s="126"/>
      <c r="BJ1456" s="126"/>
      <c r="BK1456" s="126"/>
      <c r="BL1456" s="126"/>
      <c r="BM1456" s="126"/>
      <c r="BN1456" s="126"/>
      <c r="BO1456" s="126"/>
      <c r="BP1456" s="126"/>
      <c r="BQ1456" s="126"/>
      <c r="BR1456" s="126"/>
      <c r="BS1456" s="126"/>
      <c r="BT1456" s="126"/>
      <c r="BU1456" s="126"/>
      <c r="BV1456" s="126"/>
      <c r="BW1456" s="126"/>
      <c r="BX1456" s="126"/>
      <c r="BY1456" s="126"/>
      <c r="BZ1456" s="126"/>
      <c r="CA1456" s="126"/>
      <c r="CB1456" s="126"/>
      <c r="CC1456" s="126"/>
      <c r="CD1456" s="126"/>
      <c r="CE1456" s="126"/>
      <c r="CF1456" s="126"/>
      <c r="CG1456" s="126"/>
      <c r="CH1456" s="126"/>
      <c r="CI1456" s="126"/>
      <c r="CJ1456" s="126"/>
      <c r="CK1456" s="126"/>
      <c r="CL1456" s="126"/>
      <c r="CM1456" s="126"/>
      <c r="CN1456" s="126"/>
      <c r="CO1456" s="126"/>
      <c r="CP1456" s="126"/>
      <c r="CQ1456" s="126"/>
      <c r="CR1456" s="126"/>
      <c r="CS1456"/>
      <c r="CT1456"/>
      <c r="CU1456"/>
      <c r="CV1456"/>
      <c r="CW1456"/>
      <c r="CX1456"/>
      <c r="CY1456"/>
      <c r="CZ1456"/>
      <c r="DA1456"/>
      <c r="DB1456"/>
    </row>
    <row r="1457" spans="1:106" s="15" customFormat="1" ht="13.4" customHeight="1">
      <c r="A1457" s="4" t="str">
        <f t="shared" si="35"/>
        <v/>
      </c>
      <c r="B1457" s="70"/>
      <c r="C1457" s="123"/>
      <c r="D1457" s="70"/>
      <c r="E1457" s="70"/>
      <c r="F1457" s="123"/>
      <c r="G1457" s="123"/>
      <c r="H1457" s="123"/>
      <c r="I1457" s="126"/>
      <c r="J1457" s="126"/>
      <c r="K1457" s="126"/>
      <c r="L1457" s="126"/>
      <c r="M1457" s="126"/>
      <c r="N1457" s="126"/>
      <c r="O1457" s="126"/>
      <c r="P1457" s="126"/>
      <c r="Q1457" s="126"/>
      <c r="R1457" s="126"/>
      <c r="S1457" s="126"/>
      <c r="T1457" s="126"/>
      <c r="U1457" s="126"/>
      <c r="V1457" s="126"/>
      <c r="W1457" s="126"/>
      <c r="X1457" s="126"/>
      <c r="Y1457" s="126"/>
      <c r="Z1457" s="126"/>
      <c r="AA1457" s="126"/>
      <c r="AB1457" s="126"/>
      <c r="AC1457" s="126"/>
      <c r="AD1457" s="126"/>
      <c r="AE1457" s="126"/>
      <c r="AF1457" s="126"/>
      <c r="AG1457" s="126"/>
      <c r="AH1457" s="126"/>
      <c r="AI1457" s="126"/>
      <c r="AJ1457" s="126"/>
      <c r="AK1457" s="126"/>
      <c r="AL1457" s="126"/>
      <c r="AM1457" s="126"/>
      <c r="AN1457" s="126"/>
      <c r="AO1457" s="126"/>
      <c r="AP1457" s="126"/>
      <c r="AQ1457" s="126"/>
      <c r="AR1457" s="126"/>
      <c r="AS1457" s="126"/>
      <c r="AT1457" s="126"/>
      <c r="AU1457" s="126"/>
      <c r="AV1457" s="126"/>
      <c r="AW1457" s="126"/>
      <c r="AX1457" s="126"/>
      <c r="AY1457" s="126"/>
      <c r="AZ1457" s="126"/>
      <c r="BA1457" s="126"/>
      <c r="BB1457" s="126"/>
      <c r="BC1457" s="126"/>
      <c r="BD1457" s="126"/>
      <c r="BE1457" s="126"/>
      <c r="BF1457" s="126"/>
      <c r="BG1457" s="126"/>
      <c r="BH1457" s="126"/>
      <c r="BI1457" s="126"/>
      <c r="BJ1457" s="126"/>
      <c r="BK1457" s="126"/>
      <c r="BL1457" s="126"/>
      <c r="BM1457" s="126"/>
      <c r="BN1457" s="126"/>
      <c r="BO1457" s="126"/>
      <c r="BP1457" s="126"/>
      <c r="BQ1457" s="126"/>
      <c r="BR1457" s="126"/>
      <c r="BS1457" s="126"/>
      <c r="BT1457" s="126"/>
      <c r="BU1457" s="126"/>
      <c r="BV1457" s="126"/>
      <c r="BW1457" s="126"/>
      <c r="BX1457" s="126"/>
      <c r="BY1457" s="126"/>
      <c r="BZ1457" s="126"/>
      <c r="CA1457" s="126"/>
      <c r="CB1457" s="126"/>
      <c r="CC1457" s="126"/>
      <c r="CD1457" s="126"/>
      <c r="CE1457" s="126"/>
      <c r="CF1457" s="126"/>
      <c r="CG1457" s="126"/>
      <c r="CH1457" s="126"/>
      <c r="CI1457" s="126"/>
      <c r="CJ1457" s="126"/>
      <c r="CK1457" s="126"/>
      <c r="CL1457" s="126"/>
      <c r="CM1457" s="126"/>
      <c r="CN1457" s="126"/>
      <c r="CO1457" s="126"/>
      <c r="CP1457" s="126"/>
      <c r="CQ1457" s="126"/>
      <c r="CR1457" s="126"/>
      <c r="CS1457"/>
      <c r="CT1457"/>
      <c r="CU1457"/>
      <c r="CV1457"/>
      <c r="CW1457"/>
      <c r="CX1457"/>
      <c r="CY1457"/>
      <c r="CZ1457"/>
      <c r="DA1457"/>
      <c r="DB1457"/>
    </row>
    <row r="1458" spans="1:106" s="15" customFormat="1" ht="13.4" customHeight="1">
      <c r="A1458" s="4" t="str">
        <f t="shared" si="35"/>
        <v/>
      </c>
      <c r="B1458" s="70"/>
      <c r="C1458" s="123"/>
      <c r="D1458" s="70"/>
      <c r="E1458" s="70"/>
      <c r="F1458" s="123"/>
      <c r="G1458" s="123"/>
      <c r="H1458" s="123"/>
      <c r="I1458" s="126"/>
      <c r="J1458" s="126"/>
      <c r="K1458" s="126"/>
      <c r="L1458" s="126"/>
      <c r="M1458" s="126"/>
      <c r="N1458" s="126"/>
      <c r="O1458" s="126"/>
      <c r="P1458" s="126"/>
      <c r="Q1458" s="126"/>
      <c r="R1458" s="126"/>
      <c r="S1458" s="126"/>
      <c r="T1458" s="126"/>
      <c r="U1458" s="126"/>
      <c r="V1458" s="126"/>
      <c r="W1458" s="126"/>
      <c r="X1458" s="126"/>
      <c r="Y1458" s="126"/>
      <c r="Z1458" s="126"/>
      <c r="AA1458" s="126"/>
      <c r="AB1458" s="126"/>
      <c r="AC1458" s="126"/>
      <c r="AD1458" s="126"/>
      <c r="AE1458" s="126"/>
      <c r="AF1458" s="126"/>
      <c r="AG1458" s="126"/>
      <c r="AH1458" s="126"/>
      <c r="AI1458" s="126"/>
      <c r="AJ1458" s="126"/>
      <c r="AK1458" s="126"/>
      <c r="AL1458" s="126"/>
      <c r="AM1458" s="126"/>
      <c r="AN1458" s="126"/>
      <c r="AO1458" s="126"/>
      <c r="AP1458" s="126"/>
      <c r="AQ1458" s="126"/>
      <c r="AR1458" s="126"/>
      <c r="AS1458" s="126"/>
      <c r="AT1458" s="126"/>
      <c r="AU1458" s="126"/>
      <c r="AV1458" s="126"/>
      <c r="AW1458" s="126"/>
      <c r="AX1458" s="126"/>
      <c r="AY1458" s="126"/>
      <c r="AZ1458" s="126"/>
      <c r="BA1458" s="126"/>
      <c r="BB1458" s="126"/>
      <c r="BC1458" s="126"/>
      <c r="BD1458" s="126"/>
      <c r="BE1458" s="126"/>
      <c r="BF1458" s="126"/>
      <c r="BG1458" s="126"/>
      <c r="BH1458" s="126"/>
      <c r="BI1458" s="126"/>
      <c r="BJ1458" s="126"/>
      <c r="BK1458" s="126"/>
      <c r="BL1458" s="126"/>
      <c r="BM1458" s="126"/>
      <c r="BN1458" s="126"/>
      <c r="BO1458" s="126"/>
      <c r="BP1458" s="126"/>
      <c r="BQ1458" s="126"/>
      <c r="BR1458" s="126"/>
      <c r="BS1458" s="126"/>
      <c r="BT1458" s="126"/>
      <c r="BU1458" s="126"/>
      <c r="BV1458" s="126"/>
      <c r="BW1458" s="126"/>
      <c r="BX1458" s="126"/>
      <c r="BY1458" s="126"/>
      <c r="BZ1458" s="126"/>
      <c r="CA1458" s="126"/>
      <c r="CB1458" s="126"/>
      <c r="CC1458" s="126"/>
      <c r="CD1458" s="126"/>
      <c r="CE1458" s="126"/>
      <c r="CF1458" s="126"/>
      <c r="CG1458" s="126"/>
      <c r="CH1458" s="126"/>
      <c r="CI1458" s="126"/>
      <c r="CJ1458" s="126"/>
      <c r="CK1458" s="126"/>
      <c r="CL1458" s="126"/>
      <c r="CM1458" s="126"/>
      <c r="CN1458" s="126"/>
      <c r="CO1458" s="126"/>
      <c r="CP1458" s="126"/>
      <c r="CQ1458" s="126"/>
      <c r="CR1458" s="126"/>
      <c r="CS1458"/>
      <c r="CT1458"/>
      <c r="CU1458"/>
      <c r="CV1458"/>
      <c r="CW1458"/>
      <c r="CX1458"/>
      <c r="CY1458"/>
      <c r="CZ1458"/>
      <c r="DA1458"/>
      <c r="DB1458"/>
    </row>
    <row r="1459" spans="1:106" s="15" customFormat="1" ht="13.4" customHeight="1">
      <c r="A1459" s="4" t="str">
        <f t="shared" si="35"/>
        <v/>
      </c>
      <c r="B1459" s="70"/>
      <c r="C1459" s="123"/>
      <c r="D1459" s="70"/>
      <c r="E1459" s="70"/>
      <c r="F1459" s="123"/>
      <c r="G1459" s="123"/>
      <c r="H1459" s="123"/>
      <c r="I1459" s="126"/>
      <c r="J1459" s="126"/>
      <c r="K1459" s="126"/>
      <c r="L1459" s="126"/>
      <c r="M1459" s="126"/>
      <c r="N1459" s="126"/>
      <c r="O1459" s="126"/>
      <c r="P1459" s="126"/>
      <c r="Q1459" s="126"/>
      <c r="R1459" s="126"/>
      <c r="S1459" s="126"/>
      <c r="T1459" s="126"/>
      <c r="U1459" s="126"/>
      <c r="V1459" s="126"/>
      <c r="W1459" s="126"/>
      <c r="X1459" s="126"/>
      <c r="Y1459" s="126"/>
      <c r="Z1459" s="126"/>
      <c r="AA1459" s="126"/>
      <c r="AB1459" s="126"/>
      <c r="AC1459" s="126"/>
      <c r="AD1459" s="126"/>
      <c r="AE1459" s="126"/>
      <c r="AF1459" s="126"/>
      <c r="AG1459" s="126"/>
      <c r="AH1459" s="126"/>
      <c r="AI1459" s="126"/>
      <c r="AJ1459" s="126"/>
      <c r="AK1459" s="126"/>
      <c r="AL1459" s="126"/>
      <c r="AM1459" s="126"/>
      <c r="AN1459" s="126"/>
      <c r="AO1459" s="126"/>
      <c r="AP1459" s="126"/>
      <c r="AQ1459" s="126"/>
      <c r="AR1459" s="126"/>
      <c r="AS1459" s="126"/>
      <c r="AT1459" s="126"/>
      <c r="AU1459" s="126"/>
      <c r="AV1459" s="126"/>
      <c r="AW1459" s="126"/>
      <c r="AX1459" s="126"/>
      <c r="AY1459" s="126"/>
      <c r="AZ1459" s="126"/>
      <c r="BA1459" s="126"/>
      <c r="BB1459" s="126"/>
      <c r="BC1459" s="126"/>
      <c r="BD1459" s="126"/>
      <c r="BE1459" s="126"/>
      <c r="BF1459" s="126"/>
      <c r="BG1459" s="126"/>
      <c r="BH1459" s="126"/>
      <c r="BI1459" s="126"/>
      <c r="BJ1459" s="126"/>
      <c r="BK1459" s="126"/>
      <c r="BL1459" s="126"/>
      <c r="BM1459" s="126"/>
      <c r="BN1459" s="126"/>
      <c r="BO1459" s="126"/>
      <c r="BP1459" s="126"/>
      <c r="BQ1459" s="126"/>
      <c r="BR1459" s="126"/>
      <c r="BS1459" s="126"/>
      <c r="BT1459" s="126"/>
      <c r="BU1459" s="126"/>
      <c r="BV1459" s="126"/>
      <c r="BW1459" s="126"/>
      <c r="BX1459" s="126"/>
      <c r="BY1459" s="126"/>
      <c r="BZ1459" s="126"/>
      <c r="CA1459" s="126"/>
      <c r="CB1459" s="126"/>
      <c r="CC1459" s="126"/>
      <c r="CD1459" s="126"/>
      <c r="CE1459" s="126"/>
      <c r="CF1459" s="126"/>
      <c r="CG1459" s="126"/>
      <c r="CH1459" s="126"/>
      <c r="CI1459" s="126"/>
      <c r="CJ1459" s="126"/>
      <c r="CK1459" s="126"/>
      <c r="CL1459" s="126"/>
      <c r="CM1459" s="126"/>
      <c r="CN1459" s="126"/>
      <c r="CO1459" s="126"/>
      <c r="CP1459" s="126"/>
      <c r="CQ1459" s="126"/>
      <c r="CR1459" s="126"/>
      <c r="CS1459"/>
      <c r="CT1459"/>
      <c r="CU1459"/>
      <c r="CV1459"/>
      <c r="CW1459"/>
      <c r="CX1459"/>
      <c r="CY1459"/>
      <c r="CZ1459"/>
      <c r="DA1459"/>
      <c r="DB1459"/>
    </row>
    <row r="1460" spans="1:106" s="15" customFormat="1" ht="13.4" customHeight="1">
      <c r="A1460" s="4" t="str">
        <f t="shared" si="35"/>
        <v/>
      </c>
      <c r="B1460" s="70"/>
      <c r="C1460" s="123"/>
      <c r="D1460" s="70"/>
      <c r="E1460" s="70"/>
      <c r="F1460" s="123"/>
      <c r="G1460" s="123"/>
      <c r="H1460" s="123"/>
      <c r="I1460" s="126"/>
      <c r="J1460" s="126"/>
      <c r="K1460" s="126"/>
      <c r="L1460" s="126"/>
      <c r="M1460" s="126"/>
      <c r="N1460" s="126"/>
      <c r="O1460" s="126"/>
      <c r="P1460" s="126"/>
      <c r="Q1460" s="126"/>
      <c r="R1460" s="126"/>
      <c r="S1460" s="126"/>
      <c r="T1460" s="126"/>
      <c r="U1460" s="126"/>
      <c r="V1460" s="126"/>
      <c r="W1460" s="126"/>
      <c r="X1460" s="126"/>
      <c r="Y1460" s="126"/>
      <c r="Z1460" s="126"/>
      <c r="AA1460" s="126"/>
      <c r="AB1460" s="126"/>
      <c r="AC1460" s="126"/>
      <c r="AD1460" s="126"/>
      <c r="AE1460" s="126"/>
      <c r="AF1460" s="126"/>
      <c r="AG1460" s="126"/>
      <c r="AH1460" s="126"/>
      <c r="AI1460" s="126"/>
      <c r="AJ1460" s="126"/>
      <c r="AK1460" s="126"/>
      <c r="AL1460" s="126"/>
      <c r="AM1460" s="126"/>
      <c r="AN1460" s="126"/>
      <c r="AO1460" s="126"/>
      <c r="AP1460" s="126"/>
      <c r="AQ1460" s="126"/>
      <c r="AR1460" s="126"/>
      <c r="AS1460" s="126"/>
      <c r="AT1460" s="126"/>
      <c r="AU1460" s="126"/>
      <c r="AV1460" s="126"/>
      <c r="AW1460" s="126"/>
      <c r="AX1460" s="126"/>
      <c r="AY1460" s="126"/>
      <c r="AZ1460" s="126"/>
      <c r="BA1460" s="126"/>
      <c r="BB1460" s="126"/>
      <c r="BC1460" s="126"/>
      <c r="BD1460" s="126"/>
      <c r="BE1460" s="126"/>
      <c r="BF1460" s="126"/>
      <c r="BG1460" s="126"/>
      <c r="BH1460" s="126"/>
      <c r="BI1460" s="126"/>
      <c r="BJ1460" s="126"/>
      <c r="BK1460" s="126"/>
      <c r="BL1460" s="126"/>
      <c r="BM1460" s="126"/>
      <c r="BN1460" s="126"/>
      <c r="BO1460" s="126"/>
      <c r="BP1460" s="126"/>
      <c r="BQ1460" s="126"/>
      <c r="BR1460" s="126"/>
      <c r="BS1460" s="126"/>
      <c r="BT1460" s="126"/>
      <c r="BU1460" s="126"/>
      <c r="BV1460" s="126"/>
      <c r="BW1460" s="126"/>
      <c r="BX1460" s="126"/>
      <c r="BY1460" s="126"/>
      <c r="BZ1460" s="126"/>
      <c r="CA1460" s="126"/>
      <c r="CB1460" s="126"/>
      <c r="CC1460" s="126"/>
      <c r="CD1460" s="126"/>
      <c r="CE1460" s="126"/>
      <c r="CF1460" s="126"/>
      <c r="CG1460" s="126"/>
      <c r="CH1460" s="126"/>
      <c r="CI1460" s="126"/>
      <c r="CJ1460" s="126"/>
      <c r="CK1460" s="126"/>
      <c r="CL1460" s="126"/>
      <c r="CM1460" s="126"/>
      <c r="CN1460" s="126"/>
      <c r="CO1460" s="126"/>
      <c r="CP1460" s="126"/>
      <c r="CQ1460" s="126"/>
      <c r="CR1460" s="126"/>
      <c r="CS1460"/>
      <c r="CT1460"/>
      <c r="CU1460"/>
      <c r="CV1460"/>
      <c r="CW1460"/>
      <c r="CX1460"/>
      <c r="CY1460"/>
      <c r="CZ1460"/>
      <c r="DA1460"/>
      <c r="DB1460"/>
    </row>
    <row r="1461" spans="1:106" s="15" customFormat="1" ht="13.4" customHeight="1">
      <c r="A1461" s="4" t="str">
        <f t="shared" si="35"/>
        <v/>
      </c>
      <c r="B1461" s="70"/>
      <c r="C1461" s="123"/>
      <c r="D1461" s="70"/>
      <c r="E1461" s="70"/>
      <c r="F1461" s="123"/>
      <c r="G1461" s="123"/>
      <c r="H1461" s="123"/>
      <c r="I1461" s="126"/>
      <c r="J1461" s="126"/>
      <c r="K1461" s="126"/>
      <c r="L1461" s="126"/>
      <c r="M1461" s="126"/>
      <c r="N1461" s="126"/>
      <c r="O1461" s="126"/>
      <c r="P1461" s="126"/>
      <c r="Q1461" s="126"/>
      <c r="R1461" s="126"/>
      <c r="S1461" s="126"/>
      <c r="T1461" s="126"/>
      <c r="U1461" s="126"/>
      <c r="V1461" s="126"/>
      <c r="W1461" s="126"/>
      <c r="X1461" s="126"/>
      <c r="Y1461" s="126"/>
      <c r="Z1461" s="126"/>
      <c r="AA1461" s="126"/>
      <c r="AB1461" s="126"/>
      <c r="AC1461" s="126"/>
      <c r="AD1461" s="126"/>
      <c r="AE1461" s="126"/>
      <c r="AF1461" s="126"/>
      <c r="AG1461" s="126"/>
      <c r="AH1461" s="126"/>
      <c r="AI1461" s="126"/>
      <c r="AJ1461" s="126"/>
      <c r="AK1461" s="126"/>
      <c r="AL1461" s="126"/>
      <c r="AM1461" s="126"/>
      <c r="AN1461" s="126"/>
      <c r="AO1461" s="126"/>
      <c r="AP1461" s="126"/>
      <c r="AQ1461" s="126"/>
      <c r="AR1461" s="126"/>
      <c r="AS1461" s="126"/>
      <c r="AT1461" s="126"/>
      <c r="AU1461" s="126"/>
      <c r="AV1461" s="126"/>
      <c r="AW1461" s="126"/>
      <c r="AX1461" s="126"/>
      <c r="AY1461" s="126"/>
      <c r="AZ1461" s="126"/>
      <c r="BA1461" s="126"/>
      <c r="BB1461" s="126"/>
      <c r="BC1461" s="126"/>
      <c r="BD1461" s="126"/>
      <c r="BE1461" s="126"/>
      <c r="BF1461" s="126"/>
      <c r="BG1461" s="126"/>
      <c r="BH1461" s="126"/>
      <c r="BI1461" s="126"/>
      <c r="BJ1461" s="126"/>
      <c r="BK1461" s="126"/>
      <c r="BL1461" s="126"/>
      <c r="BM1461" s="126"/>
      <c r="BN1461" s="126"/>
      <c r="BO1461" s="126"/>
      <c r="BP1461" s="126"/>
      <c r="BQ1461" s="126"/>
      <c r="BR1461" s="126"/>
      <c r="BS1461" s="126"/>
      <c r="BT1461" s="126"/>
      <c r="BU1461" s="126"/>
      <c r="BV1461" s="126"/>
      <c r="BW1461" s="126"/>
      <c r="BX1461" s="126"/>
      <c r="BY1461" s="126"/>
      <c r="BZ1461" s="126"/>
      <c r="CA1461" s="126"/>
      <c r="CB1461" s="126"/>
      <c r="CC1461" s="126"/>
      <c r="CD1461" s="126"/>
      <c r="CE1461" s="126"/>
      <c r="CF1461" s="126"/>
      <c r="CG1461" s="126"/>
      <c r="CH1461" s="126"/>
      <c r="CI1461" s="126"/>
      <c r="CJ1461" s="126"/>
      <c r="CK1461" s="126"/>
      <c r="CL1461" s="126"/>
      <c r="CM1461" s="126"/>
      <c r="CN1461" s="126"/>
      <c r="CO1461" s="126"/>
      <c r="CP1461" s="126"/>
      <c r="CQ1461" s="126"/>
      <c r="CR1461" s="126"/>
      <c r="CS1461"/>
      <c r="CT1461"/>
      <c r="CU1461"/>
      <c r="CV1461"/>
      <c r="CW1461"/>
      <c r="CX1461"/>
      <c r="CY1461"/>
      <c r="CZ1461"/>
      <c r="DA1461"/>
      <c r="DB1461"/>
    </row>
    <row r="1462" spans="1:106" s="15" customFormat="1" ht="13.4" customHeight="1">
      <c r="A1462" s="4" t="str">
        <f t="shared" si="35"/>
        <v/>
      </c>
      <c r="B1462" s="70"/>
      <c r="C1462" s="123"/>
      <c r="D1462" s="70"/>
      <c r="E1462" s="70"/>
      <c r="F1462" s="123"/>
      <c r="G1462" s="123"/>
      <c r="H1462" s="123"/>
      <c r="I1462" s="126"/>
      <c r="J1462" s="126"/>
      <c r="K1462" s="126"/>
      <c r="L1462" s="126"/>
      <c r="M1462" s="126"/>
      <c r="N1462" s="126"/>
      <c r="O1462" s="126"/>
      <c r="P1462" s="126"/>
      <c r="Q1462" s="126"/>
      <c r="R1462" s="126"/>
      <c r="S1462" s="126"/>
      <c r="T1462" s="126"/>
      <c r="U1462" s="126"/>
      <c r="V1462" s="126"/>
      <c r="W1462" s="126"/>
      <c r="X1462" s="126"/>
      <c r="Y1462" s="126"/>
      <c r="Z1462" s="126"/>
      <c r="AA1462" s="126"/>
      <c r="AB1462" s="126"/>
      <c r="AC1462" s="126"/>
      <c r="AD1462" s="126"/>
      <c r="AE1462" s="126"/>
      <c r="AF1462" s="126"/>
      <c r="AG1462" s="126"/>
      <c r="AH1462" s="126"/>
      <c r="AI1462" s="126"/>
      <c r="AJ1462" s="126"/>
      <c r="AK1462" s="126"/>
      <c r="AL1462" s="126"/>
      <c r="AM1462" s="126"/>
      <c r="AN1462" s="126"/>
      <c r="AO1462" s="126"/>
      <c r="AP1462" s="126"/>
      <c r="AQ1462" s="126"/>
      <c r="AR1462" s="126"/>
      <c r="AS1462" s="126"/>
      <c r="AT1462" s="126"/>
      <c r="AU1462" s="126"/>
      <c r="AV1462" s="126"/>
      <c r="AW1462" s="126"/>
      <c r="AX1462" s="126"/>
      <c r="AY1462" s="126"/>
      <c r="AZ1462" s="126"/>
      <c r="BA1462" s="126"/>
      <c r="BB1462" s="126"/>
      <c r="BC1462" s="126"/>
      <c r="BD1462" s="126"/>
      <c r="BE1462" s="126"/>
      <c r="BF1462" s="126"/>
      <c r="BG1462" s="126"/>
      <c r="BH1462" s="126"/>
      <c r="BI1462" s="126"/>
      <c r="BJ1462" s="126"/>
      <c r="BK1462" s="126"/>
      <c r="BL1462" s="126"/>
      <c r="BM1462" s="126"/>
      <c r="BN1462" s="126"/>
      <c r="BO1462" s="126"/>
      <c r="BP1462" s="126"/>
      <c r="BQ1462" s="126"/>
      <c r="BR1462" s="126"/>
      <c r="BS1462" s="126"/>
      <c r="BT1462" s="126"/>
      <c r="BU1462" s="126"/>
      <c r="BV1462" s="126"/>
      <c r="BW1462" s="126"/>
      <c r="BX1462" s="126"/>
      <c r="BY1462" s="126"/>
      <c r="BZ1462" s="126"/>
      <c r="CA1462" s="126"/>
      <c r="CB1462" s="126"/>
      <c r="CC1462" s="126"/>
      <c r="CD1462" s="126"/>
      <c r="CE1462" s="126"/>
      <c r="CF1462" s="126"/>
      <c r="CG1462" s="126"/>
      <c r="CH1462" s="126"/>
      <c r="CI1462" s="126"/>
      <c r="CJ1462" s="126"/>
      <c r="CK1462" s="126"/>
      <c r="CL1462" s="126"/>
      <c r="CM1462" s="126"/>
      <c r="CN1462" s="126"/>
      <c r="CO1462" s="126"/>
      <c r="CP1462" s="126"/>
      <c r="CQ1462" s="126"/>
      <c r="CR1462" s="126"/>
      <c r="CS1462"/>
      <c r="CT1462"/>
      <c r="CU1462"/>
      <c r="CV1462"/>
      <c r="CW1462"/>
      <c r="CX1462"/>
      <c r="CY1462"/>
      <c r="CZ1462"/>
      <c r="DA1462"/>
      <c r="DB1462"/>
    </row>
    <row r="1463" spans="1:106" s="15" customFormat="1" ht="13.4" customHeight="1">
      <c r="A1463" s="4" t="str">
        <f t="shared" si="35"/>
        <v/>
      </c>
      <c r="B1463" s="70"/>
      <c r="C1463" s="123"/>
      <c r="D1463" s="70"/>
      <c r="E1463" s="70"/>
      <c r="F1463" s="123"/>
      <c r="G1463" s="123"/>
      <c r="H1463" s="123"/>
      <c r="I1463" s="126"/>
      <c r="J1463" s="126"/>
      <c r="K1463" s="126"/>
      <c r="L1463" s="126"/>
      <c r="M1463" s="126"/>
      <c r="N1463" s="126"/>
      <c r="O1463" s="126"/>
      <c r="P1463" s="126"/>
      <c r="Q1463" s="126"/>
      <c r="R1463" s="126"/>
      <c r="S1463" s="126"/>
      <c r="T1463" s="126"/>
      <c r="U1463" s="126"/>
      <c r="V1463" s="126"/>
      <c r="W1463" s="126"/>
      <c r="X1463" s="126"/>
      <c r="Y1463" s="126"/>
      <c r="Z1463" s="126"/>
      <c r="AA1463" s="126"/>
      <c r="AB1463" s="126"/>
      <c r="AC1463" s="126"/>
      <c r="AD1463" s="126"/>
      <c r="AE1463" s="126"/>
      <c r="AF1463" s="126"/>
      <c r="AG1463" s="126"/>
      <c r="AH1463" s="126"/>
      <c r="AI1463" s="126"/>
      <c r="AJ1463" s="126"/>
      <c r="AK1463" s="126"/>
      <c r="AL1463" s="126"/>
      <c r="AM1463" s="126"/>
      <c r="AN1463" s="126"/>
      <c r="AO1463" s="126"/>
      <c r="AP1463" s="126"/>
      <c r="AQ1463" s="126"/>
      <c r="AR1463" s="126"/>
      <c r="AS1463" s="126"/>
      <c r="AT1463" s="126"/>
      <c r="AU1463" s="126"/>
      <c r="AV1463" s="126"/>
      <c r="AW1463" s="126"/>
      <c r="AX1463" s="126"/>
      <c r="AY1463" s="126"/>
      <c r="AZ1463" s="126"/>
      <c r="BA1463" s="126"/>
      <c r="BB1463" s="126"/>
      <c r="BC1463" s="126"/>
      <c r="BD1463" s="126"/>
      <c r="BE1463" s="126"/>
      <c r="BF1463" s="126"/>
      <c r="BG1463" s="126"/>
      <c r="BH1463" s="126"/>
      <c r="BI1463" s="126"/>
      <c r="BJ1463" s="126"/>
      <c r="BK1463" s="126"/>
      <c r="BL1463" s="126"/>
      <c r="BM1463" s="126"/>
      <c r="BN1463" s="126"/>
      <c r="BO1463" s="126"/>
      <c r="BP1463" s="126"/>
      <c r="BQ1463" s="126"/>
      <c r="BR1463" s="126"/>
      <c r="BS1463" s="126"/>
      <c r="BT1463" s="126"/>
      <c r="BU1463" s="126"/>
      <c r="BV1463" s="126"/>
      <c r="BW1463" s="126"/>
      <c r="BX1463" s="126"/>
      <c r="BY1463" s="126"/>
      <c r="BZ1463" s="126"/>
      <c r="CA1463" s="126"/>
      <c r="CB1463" s="126"/>
      <c r="CC1463" s="126"/>
      <c r="CD1463" s="126"/>
      <c r="CE1463" s="126"/>
      <c r="CF1463" s="126"/>
      <c r="CG1463" s="126"/>
      <c r="CH1463" s="126"/>
      <c r="CI1463" s="126"/>
      <c r="CJ1463" s="126"/>
      <c r="CK1463" s="126"/>
      <c r="CL1463" s="126"/>
      <c r="CM1463" s="126"/>
      <c r="CN1463" s="126"/>
      <c r="CO1463" s="126"/>
      <c r="CP1463" s="126"/>
      <c r="CQ1463" s="126"/>
      <c r="CR1463" s="126"/>
      <c r="CS1463"/>
      <c r="CT1463"/>
      <c r="CU1463"/>
      <c r="CV1463"/>
      <c r="CW1463"/>
      <c r="CX1463"/>
      <c r="CY1463"/>
      <c r="CZ1463"/>
      <c r="DA1463"/>
      <c r="DB1463"/>
    </row>
    <row r="1464" spans="1:106" s="15" customFormat="1" ht="13.4" customHeight="1">
      <c r="A1464" s="4" t="str">
        <f t="shared" si="35"/>
        <v/>
      </c>
      <c r="B1464" s="70"/>
      <c r="C1464" s="123"/>
      <c r="D1464" s="70"/>
      <c r="E1464" s="70"/>
      <c r="F1464" s="123"/>
      <c r="G1464" s="123"/>
      <c r="H1464" s="123"/>
      <c r="I1464" s="126"/>
      <c r="J1464" s="126"/>
      <c r="K1464" s="126"/>
      <c r="L1464" s="126"/>
      <c r="M1464" s="126"/>
      <c r="N1464" s="126"/>
      <c r="O1464" s="126"/>
      <c r="P1464" s="126"/>
      <c r="Q1464" s="126"/>
      <c r="R1464" s="126"/>
      <c r="S1464" s="126"/>
      <c r="T1464" s="126"/>
      <c r="U1464" s="126"/>
      <c r="V1464" s="126"/>
      <c r="W1464" s="126"/>
      <c r="X1464" s="126"/>
      <c r="Y1464" s="126"/>
      <c r="Z1464" s="126"/>
      <c r="AA1464" s="126"/>
      <c r="AB1464" s="126"/>
      <c r="AC1464" s="126"/>
      <c r="AD1464" s="126"/>
      <c r="AE1464" s="126"/>
      <c r="AF1464" s="126"/>
      <c r="AG1464" s="126"/>
      <c r="AH1464" s="126"/>
      <c r="AI1464" s="126"/>
      <c r="AJ1464" s="126"/>
      <c r="AK1464" s="126"/>
      <c r="AL1464" s="126"/>
      <c r="AM1464" s="126"/>
      <c r="AN1464" s="126"/>
      <c r="AO1464" s="126"/>
      <c r="AP1464" s="126"/>
      <c r="AQ1464" s="126"/>
      <c r="AR1464" s="126"/>
      <c r="AS1464" s="126"/>
      <c r="AT1464" s="126"/>
      <c r="AU1464" s="126"/>
      <c r="AV1464" s="126"/>
      <c r="AW1464" s="126"/>
      <c r="AX1464" s="126"/>
      <c r="AY1464" s="126"/>
      <c r="AZ1464" s="126"/>
      <c r="BA1464" s="126"/>
      <c r="BB1464" s="126"/>
      <c r="BC1464" s="126"/>
      <c r="BD1464" s="126"/>
      <c r="BE1464" s="126"/>
      <c r="BF1464" s="126"/>
      <c r="BG1464" s="126"/>
      <c r="BH1464" s="126"/>
      <c r="BI1464" s="126"/>
      <c r="BJ1464" s="126"/>
      <c r="BK1464" s="126"/>
      <c r="BL1464" s="126"/>
      <c r="BM1464" s="126"/>
      <c r="BN1464" s="126"/>
      <c r="BO1464" s="126"/>
      <c r="BP1464" s="126"/>
      <c r="BQ1464" s="126"/>
      <c r="BR1464" s="126"/>
      <c r="BS1464" s="126"/>
      <c r="BT1464" s="126"/>
      <c r="BU1464" s="126"/>
      <c r="BV1464" s="126"/>
      <c r="BW1464" s="126"/>
      <c r="BX1464" s="126"/>
      <c r="BY1464" s="126"/>
      <c r="BZ1464" s="126"/>
      <c r="CA1464" s="126"/>
      <c r="CB1464" s="126"/>
      <c r="CC1464" s="126"/>
      <c r="CD1464" s="126"/>
      <c r="CE1464" s="126"/>
      <c r="CF1464" s="126"/>
      <c r="CG1464" s="126"/>
      <c r="CH1464" s="126"/>
      <c r="CI1464" s="126"/>
      <c r="CJ1464" s="126"/>
      <c r="CK1464" s="126"/>
      <c r="CL1464" s="126"/>
      <c r="CM1464" s="126"/>
      <c r="CN1464" s="126"/>
      <c r="CO1464" s="126"/>
      <c r="CP1464" s="126"/>
      <c r="CQ1464" s="126"/>
      <c r="CR1464" s="126"/>
      <c r="CS1464"/>
      <c r="CT1464"/>
      <c r="CU1464"/>
      <c r="CV1464"/>
      <c r="CW1464"/>
      <c r="CX1464"/>
      <c r="CY1464"/>
      <c r="CZ1464"/>
      <c r="DA1464"/>
      <c r="DB1464"/>
    </row>
    <row r="1465" spans="1:106" s="15" customFormat="1" ht="13.4" customHeight="1">
      <c r="A1465" s="4" t="str">
        <f t="shared" si="35"/>
        <v/>
      </c>
      <c r="B1465" s="70"/>
      <c r="C1465" s="123"/>
      <c r="D1465" s="70"/>
      <c r="E1465" s="70"/>
      <c r="F1465" s="123"/>
      <c r="G1465" s="123"/>
      <c r="H1465" s="123"/>
      <c r="I1465" s="126"/>
      <c r="J1465" s="126"/>
      <c r="K1465" s="126"/>
      <c r="L1465" s="126"/>
      <c r="M1465" s="126"/>
      <c r="N1465" s="126"/>
      <c r="O1465" s="126"/>
      <c r="P1465" s="126"/>
      <c r="Q1465" s="126"/>
      <c r="R1465" s="126"/>
      <c r="S1465" s="126"/>
      <c r="T1465" s="126"/>
      <c r="U1465" s="126"/>
      <c r="V1465" s="126"/>
      <c r="W1465" s="126"/>
      <c r="X1465" s="126"/>
      <c r="Y1465" s="126"/>
      <c r="Z1465" s="126"/>
      <c r="AA1465" s="126"/>
      <c r="AB1465" s="126"/>
      <c r="AC1465" s="126"/>
      <c r="AD1465" s="126"/>
      <c r="AE1465" s="126"/>
      <c r="AF1465" s="126"/>
      <c r="AG1465" s="126"/>
      <c r="AH1465" s="126"/>
      <c r="AI1465" s="126"/>
      <c r="AJ1465" s="126"/>
      <c r="AK1465" s="126"/>
      <c r="AL1465" s="126"/>
      <c r="AM1465" s="126"/>
      <c r="AN1465" s="126"/>
      <c r="AO1465" s="126"/>
      <c r="AP1465" s="126"/>
      <c r="AQ1465" s="126"/>
      <c r="AR1465" s="126"/>
      <c r="AS1465" s="126"/>
      <c r="AT1465" s="126"/>
      <c r="AU1465" s="126"/>
      <c r="AV1465" s="126"/>
      <c r="AW1465" s="126"/>
      <c r="AX1465" s="126"/>
      <c r="AY1465" s="126"/>
      <c r="AZ1465" s="126"/>
      <c r="BA1465" s="126"/>
      <c r="BB1465" s="126"/>
      <c r="BC1465" s="126"/>
      <c r="BD1465" s="126"/>
      <c r="BE1465" s="126"/>
      <c r="BF1465" s="126"/>
      <c r="BG1465" s="126"/>
      <c r="BH1465" s="126"/>
      <c r="BI1465" s="126"/>
      <c r="BJ1465" s="126"/>
      <c r="BK1465" s="126"/>
      <c r="BL1465" s="126"/>
      <c r="BM1465" s="126"/>
      <c r="BN1465" s="126"/>
      <c r="BO1465" s="126"/>
      <c r="BP1465" s="126"/>
      <c r="BQ1465" s="126"/>
      <c r="BR1465" s="126"/>
      <c r="BS1465" s="126"/>
      <c r="BT1465" s="126"/>
      <c r="BU1465" s="126"/>
      <c r="BV1465" s="126"/>
      <c r="BW1465" s="126"/>
      <c r="BX1465" s="126"/>
      <c r="BY1465" s="126"/>
      <c r="BZ1465" s="126"/>
      <c r="CA1465" s="126"/>
      <c r="CB1465" s="126"/>
      <c r="CC1465" s="126"/>
      <c r="CD1465" s="126"/>
      <c r="CE1465" s="126"/>
      <c r="CF1465" s="126"/>
      <c r="CG1465" s="126"/>
      <c r="CH1465" s="126"/>
      <c r="CI1465" s="126"/>
      <c r="CJ1465" s="126"/>
      <c r="CK1465" s="126"/>
      <c r="CL1465" s="126"/>
      <c r="CM1465" s="126"/>
      <c r="CN1465" s="126"/>
      <c r="CO1465" s="126"/>
      <c r="CP1465" s="126"/>
      <c r="CQ1465" s="126"/>
      <c r="CR1465" s="126"/>
      <c r="CS1465"/>
      <c r="CT1465"/>
      <c r="CU1465"/>
      <c r="CV1465"/>
      <c r="CW1465"/>
      <c r="CX1465"/>
      <c r="CY1465"/>
      <c r="CZ1465"/>
      <c r="DA1465"/>
      <c r="DB1465"/>
    </row>
    <row r="1466" spans="1:106" s="15" customFormat="1" ht="13.4" customHeight="1">
      <c r="A1466" s="4" t="str">
        <f t="shared" si="35"/>
        <v/>
      </c>
      <c r="B1466" s="70"/>
      <c r="C1466" s="123"/>
      <c r="D1466" s="70"/>
      <c r="E1466" s="70"/>
      <c r="F1466" s="123"/>
      <c r="G1466" s="123"/>
      <c r="H1466" s="123"/>
      <c r="I1466" s="126"/>
      <c r="J1466" s="126"/>
      <c r="K1466" s="126"/>
      <c r="L1466" s="126"/>
      <c r="M1466" s="126"/>
      <c r="N1466" s="126"/>
      <c r="O1466" s="126"/>
      <c r="P1466" s="126"/>
      <c r="Q1466" s="126"/>
      <c r="R1466" s="126"/>
      <c r="S1466" s="126"/>
      <c r="T1466" s="126"/>
      <c r="U1466" s="126"/>
      <c r="V1466" s="126"/>
      <c r="W1466" s="126"/>
      <c r="X1466" s="126"/>
      <c r="Y1466" s="126"/>
      <c r="Z1466" s="126"/>
      <c r="AA1466" s="126"/>
      <c r="AB1466" s="126"/>
      <c r="AC1466" s="126"/>
      <c r="AD1466" s="126"/>
      <c r="AE1466" s="126"/>
      <c r="AF1466" s="126"/>
      <c r="AG1466" s="126"/>
      <c r="AH1466" s="126"/>
      <c r="AI1466" s="126"/>
      <c r="AJ1466" s="126"/>
      <c r="AK1466" s="126"/>
      <c r="AL1466" s="126"/>
      <c r="AM1466" s="126"/>
      <c r="AN1466" s="126"/>
      <c r="AO1466" s="126"/>
      <c r="AP1466" s="126"/>
      <c r="AQ1466" s="126"/>
      <c r="AR1466" s="126"/>
      <c r="AS1466" s="126"/>
      <c r="AT1466" s="126"/>
      <c r="AU1466" s="126"/>
      <c r="AV1466" s="126"/>
      <c r="AW1466" s="126"/>
      <c r="AX1466" s="126"/>
      <c r="AY1466" s="126"/>
      <c r="AZ1466" s="126"/>
      <c r="BA1466" s="126"/>
      <c r="BB1466" s="126"/>
      <c r="BC1466" s="126"/>
      <c r="BD1466" s="126"/>
      <c r="BE1466" s="126"/>
      <c r="BF1466" s="126"/>
      <c r="BG1466" s="126"/>
      <c r="BH1466" s="126"/>
      <c r="BI1466" s="126"/>
      <c r="BJ1466" s="126"/>
      <c r="BK1466" s="126"/>
      <c r="BL1466" s="126"/>
      <c r="BM1466" s="126"/>
      <c r="BN1466" s="126"/>
      <c r="BO1466" s="126"/>
      <c r="BP1466" s="126"/>
      <c r="BQ1466" s="126"/>
      <c r="BR1466" s="126"/>
      <c r="BS1466" s="126"/>
      <c r="BT1466" s="126"/>
      <c r="BU1466" s="126"/>
      <c r="BV1466" s="126"/>
      <c r="BW1466" s="126"/>
      <c r="BX1466" s="126"/>
      <c r="BY1466" s="126"/>
      <c r="BZ1466" s="126"/>
      <c r="CA1466" s="126"/>
      <c r="CB1466" s="126"/>
      <c r="CC1466" s="126"/>
      <c r="CD1466" s="126"/>
      <c r="CE1466" s="126"/>
      <c r="CF1466" s="126"/>
      <c r="CG1466" s="126"/>
      <c r="CH1466" s="126"/>
      <c r="CI1466" s="126"/>
      <c r="CJ1466" s="126"/>
      <c r="CK1466" s="126"/>
      <c r="CL1466" s="126"/>
      <c r="CM1466" s="126"/>
      <c r="CN1466" s="126"/>
      <c r="CO1466" s="126"/>
      <c r="CP1466" s="126"/>
      <c r="CQ1466" s="126"/>
      <c r="CR1466" s="126"/>
      <c r="CS1466"/>
      <c r="CT1466"/>
      <c r="CU1466"/>
      <c r="CV1466"/>
      <c r="CW1466"/>
      <c r="CX1466"/>
      <c r="CY1466"/>
      <c r="CZ1466"/>
      <c r="DA1466"/>
      <c r="DB1466"/>
    </row>
    <row r="1467" spans="1:106" s="15" customFormat="1" ht="13.4" customHeight="1">
      <c r="A1467" s="4" t="str">
        <f t="shared" si="35"/>
        <v/>
      </c>
      <c r="B1467" s="70"/>
      <c r="C1467" s="123"/>
      <c r="D1467" s="70"/>
      <c r="E1467" s="70"/>
      <c r="F1467" s="123"/>
      <c r="G1467" s="123"/>
      <c r="H1467" s="123"/>
      <c r="I1467" s="126"/>
      <c r="J1467" s="126"/>
      <c r="K1467" s="126"/>
      <c r="L1467" s="126"/>
      <c r="M1467" s="126"/>
      <c r="N1467" s="126"/>
      <c r="O1467" s="126"/>
      <c r="P1467" s="126"/>
      <c r="Q1467" s="126"/>
      <c r="R1467" s="126"/>
      <c r="S1467" s="126"/>
      <c r="T1467" s="126"/>
      <c r="U1467" s="126"/>
      <c r="V1467" s="126"/>
      <c r="W1467" s="126"/>
      <c r="X1467" s="126"/>
      <c r="Y1467" s="126"/>
      <c r="Z1467" s="126"/>
      <c r="AA1467" s="126"/>
      <c r="AB1467" s="126"/>
      <c r="AC1467" s="126"/>
      <c r="AD1467" s="126"/>
      <c r="AE1467" s="126"/>
      <c r="AF1467" s="126"/>
      <c r="AG1467" s="126"/>
      <c r="AH1467" s="126"/>
      <c r="AI1467" s="126"/>
      <c r="AJ1467" s="126"/>
      <c r="AK1467" s="126"/>
      <c r="AL1467" s="126"/>
      <c r="AM1467" s="126"/>
      <c r="AN1467" s="126"/>
      <c r="AO1467" s="126"/>
      <c r="AP1467" s="126"/>
      <c r="AQ1467" s="126"/>
      <c r="AR1467" s="126"/>
      <c r="AS1467" s="126"/>
      <c r="AT1467" s="126"/>
      <c r="AU1467" s="126"/>
      <c r="AV1467" s="126"/>
      <c r="AW1467" s="126"/>
      <c r="AX1467" s="126"/>
      <c r="AY1467" s="126"/>
      <c r="AZ1467" s="126"/>
      <c r="BA1467" s="126"/>
      <c r="BB1467" s="126"/>
      <c r="BC1467" s="126"/>
      <c r="BD1467" s="126"/>
      <c r="BE1467" s="126"/>
      <c r="BF1467" s="126"/>
      <c r="BG1467" s="126"/>
      <c r="BH1467" s="126"/>
      <c r="BI1467" s="126"/>
      <c r="BJ1467" s="126"/>
      <c r="BK1467" s="126"/>
      <c r="BL1467" s="126"/>
      <c r="BM1467" s="126"/>
      <c r="BN1467" s="126"/>
      <c r="BO1467" s="126"/>
      <c r="BP1467" s="126"/>
      <c r="BQ1467" s="126"/>
      <c r="BR1467" s="126"/>
      <c r="BS1467" s="126"/>
      <c r="BT1467" s="126"/>
      <c r="BU1467" s="126"/>
      <c r="BV1467" s="126"/>
      <c r="BW1467" s="126"/>
      <c r="BX1467" s="126"/>
      <c r="BY1467" s="126"/>
      <c r="BZ1467" s="126"/>
      <c r="CA1467" s="126"/>
      <c r="CB1467" s="126"/>
      <c r="CC1467" s="126"/>
      <c r="CD1467" s="126"/>
      <c r="CE1467" s="126"/>
      <c r="CF1467" s="126"/>
      <c r="CG1467" s="126"/>
      <c r="CH1467" s="126"/>
      <c r="CI1467" s="126"/>
      <c r="CJ1467" s="126"/>
      <c r="CK1467" s="126"/>
      <c r="CL1467" s="126"/>
      <c r="CM1467" s="126"/>
      <c r="CN1467" s="126"/>
      <c r="CO1467" s="126"/>
      <c r="CP1467" s="126"/>
      <c r="CQ1467" s="126"/>
      <c r="CR1467" s="126"/>
      <c r="CS1467"/>
      <c r="CT1467"/>
      <c r="CU1467"/>
      <c r="CV1467"/>
      <c r="CW1467"/>
      <c r="CX1467"/>
      <c r="CY1467"/>
      <c r="CZ1467"/>
      <c r="DA1467"/>
      <c r="DB1467"/>
    </row>
    <row r="1468" spans="1:106" s="15" customFormat="1" ht="13.4" customHeight="1">
      <c r="A1468" s="4" t="str">
        <f t="shared" si="35"/>
        <v/>
      </c>
      <c r="B1468" s="70"/>
      <c r="C1468" s="123"/>
      <c r="D1468" s="70"/>
      <c r="E1468" s="70"/>
      <c r="F1468" s="123"/>
      <c r="G1468" s="123"/>
      <c r="H1468" s="123"/>
      <c r="I1468" s="126"/>
      <c r="J1468" s="126"/>
      <c r="K1468" s="126"/>
      <c r="L1468" s="126"/>
      <c r="M1468" s="126"/>
      <c r="N1468" s="126"/>
      <c r="O1468" s="126"/>
      <c r="P1468" s="126"/>
      <c r="Q1468" s="126"/>
      <c r="R1468" s="126"/>
      <c r="S1468" s="126"/>
      <c r="T1468" s="126"/>
      <c r="U1468" s="126"/>
      <c r="V1468" s="126"/>
      <c r="W1468" s="126"/>
      <c r="X1468" s="126"/>
      <c r="Y1468" s="126"/>
      <c r="Z1468" s="126"/>
      <c r="AA1468" s="126"/>
      <c r="AB1468" s="126"/>
      <c r="AC1468" s="126"/>
      <c r="AD1468" s="126"/>
      <c r="AE1468" s="126"/>
      <c r="AF1468" s="126"/>
      <c r="AG1468" s="126"/>
      <c r="AH1468" s="126"/>
      <c r="AI1468" s="126"/>
      <c r="AJ1468" s="126"/>
      <c r="AK1468" s="126"/>
      <c r="AL1468" s="126"/>
      <c r="AM1468" s="126"/>
      <c r="AN1468" s="126"/>
      <c r="AO1468" s="126"/>
      <c r="AP1468" s="126"/>
      <c r="AQ1468" s="126"/>
      <c r="AR1468" s="126"/>
      <c r="AS1468" s="126"/>
      <c r="AT1468" s="126"/>
      <c r="AU1468" s="126"/>
      <c r="AV1468" s="126"/>
      <c r="AW1468" s="126"/>
      <c r="AX1468" s="126"/>
      <c r="AY1468" s="126"/>
      <c r="AZ1468" s="126"/>
      <c r="BA1468" s="126"/>
      <c r="BB1468" s="126"/>
      <c r="BC1468" s="126"/>
      <c r="BD1468" s="126"/>
      <c r="BE1468" s="126"/>
      <c r="BF1468" s="126"/>
      <c r="BG1468" s="126"/>
      <c r="BH1468" s="126"/>
      <c r="BI1468" s="126"/>
      <c r="BJ1468" s="126"/>
      <c r="BK1468" s="126"/>
      <c r="BL1468" s="126"/>
      <c r="BM1468" s="126"/>
      <c r="BN1468" s="126"/>
      <c r="BO1468" s="126"/>
      <c r="BP1468" s="126"/>
      <c r="BQ1468" s="126"/>
      <c r="BR1468" s="126"/>
      <c r="BS1468" s="126"/>
      <c r="BT1468" s="126"/>
      <c r="BU1468" s="126"/>
      <c r="BV1468" s="126"/>
      <c r="BW1468" s="126"/>
      <c r="BX1468" s="126"/>
      <c r="BY1468" s="126"/>
      <c r="BZ1468" s="126"/>
      <c r="CA1468" s="126"/>
      <c r="CB1468" s="126"/>
      <c r="CC1468" s="126"/>
      <c r="CD1468" s="126"/>
      <c r="CE1468" s="126"/>
      <c r="CF1468" s="126"/>
      <c r="CG1468" s="126"/>
      <c r="CH1468" s="126"/>
      <c r="CI1468" s="126"/>
      <c r="CJ1468" s="126"/>
      <c r="CK1468" s="126"/>
      <c r="CL1468" s="126"/>
      <c r="CM1468" s="126"/>
      <c r="CN1468" s="126"/>
      <c r="CO1468" s="126"/>
      <c r="CP1468" s="126"/>
      <c r="CQ1468" s="126"/>
      <c r="CR1468" s="126"/>
      <c r="CS1468"/>
      <c r="CT1468"/>
      <c r="CU1468"/>
      <c r="CV1468"/>
      <c r="CW1468"/>
      <c r="CX1468"/>
      <c r="CY1468"/>
      <c r="CZ1468"/>
      <c r="DA1468"/>
      <c r="DB1468"/>
    </row>
    <row r="1469" spans="1:106" s="15" customFormat="1" ht="13.4" customHeight="1">
      <c r="A1469" s="4" t="str">
        <f t="shared" si="35"/>
        <v/>
      </c>
      <c r="B1469" s="70"/>
      <c r="C1469" s="123"/>
      <c r="D1469" s="70"/>
      <c r="E1469" s="70"/>
      <c r="F1469" s="123"/>
      <c r="G1469" s="123"/>
      <c r="H1469" s="123"/>
      <c r="I1469" s="126"/>
      <c r="J1469" s="126"/>
      <c r="K1469" s="126"/>
      <c r="L1469" s="126"/>
      <c r="M1469" s="126"/>
      <c r="N1469" s="126"/>
      <c r="O1469" s="126"/>
      <c r="P1469" s="126"/>
      <c r="Q1469" s="126"/>
      <c r="R1469" s="126"/>
      <c r="S1469" s="126"/>
      <c r="T1469" s="126"/>
      <c r="U1469" s="126"/>
      <c r="V1469" s="126"/>
      <c r="W1469" s="126"/>
      <c r="X1469" s="126"/>
      <c r="Y1469" s="126"/>
      <c r="Z1469" s="126"/>
      <c r="AA1469" s="126"/>
      <c r="AB1469" s="126"/>
      <c r="AC1469" s="126"/>
      <c r="AD1469" s="126"/>
      <c r="AE1469" s="126"/>
      <c r="AF1469" s="126"/>
      <c r="AG1469" s="126"/>
      <c r="AH1469" s="126"/>
      <c r="AI1469" s="126"/>
      <c r="AJ1469" s="126"/>
      <c r="AK1469" s="126"/>
      <c r="AL1469" s="126"/>
      <c r="AM1469" s="126"/>
      <c r="AN1469" s="126"/>
      <c r="AO1469" s="126"/>
      <c r="AP1469" s="126"/>
      <c r="AQ1469" s="126"/>
      <c r="AR1469" s="126"/>
      <c r="AS1469" s="126"/>
      <c r="AT1469" s="126"/>
      <c r="AU1469" s="126"/>
      <c r="AV1469" s="126"/>
      <c r="AW1469" s="126"/>
      <c r="AX1469" s="126"/>
      <c r="AY1469" s="126"/>
      <c r="AZ1469" s="126"/>
      <c r="BA1469" s="126"/>
      <c r="BB1469" s="126"/>
      <c r="BC1469" s="126"/>
      <c r="BD1469" s="126"/>
      <c r="BE1469" s="126"/>
      <c r="BF1469" s="126"/>
      <c r="BG1469" s="126"/>
      <c r="BH1469" s="126"/>
      <c r="BI1469" s="126"/>
      <c r="BJ1469" s="126"/>
      <c r="BK1469" s="126"/>
      <c r="BL1469" s="126"/>
      <c r="BM1469" s="126"/>
      <c r="BN1469" s="126"/>
      <c r="BO1469" s="126"/>
      <c r="BP1469" s="126"/>
      <c r="BQ1469" s="126"/>
      <c r="BR1469" s="126"/>
      <c r="BS1469" s="126"/>
      <c r="BT1469" s="126"/>
      <c r="BU1469" s="126"/>
      <c r="BV1469" s="126"/>
      <c r="BW1469" s="126"/>
      <c r="BX1469" s="126"/>
      <c r="BY1469" s="126"/>
      <c r="BZ1469" s="126"/>
      <c r="CA1469" s="126"/>
      <c r="CB1469" s="126"/>
      <c r="CC1469" s="126"/>
      <c r="CD1469" s="126"/>
      <c r="CE1469" s="126"/>
      <c r="CF1469" s="126"/>
      <c r="CG1469" s="126"/>
      <c r="CH1469" s="126"/>
      <c r="CI1469" s="126"/>
      <c r="CJ1469" s="126"/>
      <c r="CK1469" s="126"/>
      <c r="CL1469" s="126"/>
      <c r="CM1469" s="126"/>
      <c r="CN1469" s="126"/>
      <c r="CO1469" s="126"/>
      <c r="CP1469" s="126"/>
      <c r="CQ1469" s="126"/>
      <c r="CR1469" s="126"/>
      <c r="CS1469"/>
      <c r="CT1469"/>
      <c r="CU1469"/>
      <c r="CV1469"/>
      <c r="CW1469"/>
      <c r="CX1469"/>
      <c r="CY1469"/>
      <c r="CZ1469"/>
      <c r="DA1469"/>
      <c r="DB1469"/>
    </row>
    <row r="1470" spans="1:106" s="15" customFormat="1" ht="13.4" customHeight="1">
      <c r="A1470" s="4" t="str">
        <f t="shared" si="35"/>
        <v/>
      </c>
      <c r="B1470" s="70"/>
      <c r="C1470" s="123"/>
      <c r="D1470" s="70"/>
      <c r="E1470" s="70"/>
      <c r="F1470" s="123"/>
      <c r="G1470" s="123"/>
      <c r="H1470" s="123"/>
      <c r="I1470" s="126"/>
      <c r="J1470" s="126"/>
      <c r="K1470" s="126"/>
      <c r="L1470" s="126"/>
      <c r="M1470" s="126"/>
      <c r="N1470" s="126"/>
      <c r="O1470" s="126"/>
      <c r="P1470" s="126"/>
      <c r="Q1470" s="126"/>
      <c r="R1470" s="126"/>
      <c r="S1470" s="126"/>
      <c r="T1470" s="126"/>
      <c r="U1470" s="126"/>
      <c r="V1470" s="126"/>
      <c r="W1470" s="126"/>
      <c r="X1470" s="126"/>
      <c r="Y1470" s="126"/>
      <c r="Z1470" s="126"/>
      <c r="AA1470" s="126"/>
      <c r="AB1470" s="126"/>
      <c r="AC1470" s="126"/>
      <c r="AD1470" s="126"/>
      <c r="AE1470" s="126"/>
      <c r="AF1470" s="126"/>
      <c r="AG1470" s="126"/>
      <c r="AH1470" s="126"/>
      <c r="AI1470" s="126"/>
      <c r="AJ1470" s="126"/>
      <c r="AK1470" s="126"/>
      <c r="AL1470" s="126"/>
      <c r="AM1470" s="126"/>
      <c r="AN1470" s="126"/>
      <c r="AO1470" s="126"/>
      <c r="AP1470" s="126"/>
      <c r="AQ1470" s="126"/>
      <c r="AR1470" s="126"/>
      <c r="AS1470" s="126"/>
      <c r="AT1470" s="126"/>
      <c r="AU1470" s="126"/>
      <c r="AV1470" s="126"/>
      <c r="AW1470" s="126"/>
      <c r="AX1470" s="126"/>
      <c r="AY1470" s="126"/>
      <c r="AZ1470" s="126"/>
      <c r="BA1470" s="126"/>
      <c r="BB1470" s="126"/>
      <c r="BC1470" s="126"/>
      <c r="BD1470" s="126"/>
      <c r="BE1470" s="126"/>
      <c r="BF1470" s="126"/>
      <c r="BG1470" s="126"/>
      <c r="BH1470" s="126"/>
      <c r="BI1470" s="126"/>
      <c r="BJ1470" s="126"/>
      <c r="BK1470" s="126"/>
      <c r="BL1470" s="126"/>
      <c r="BM1470" s="126"/>
      <c r="BN1470" s="126"/>
      <c r="BO1470" s="126"/>
      <c r="BP1470" s="126"/>
      <c r="BQ1470" s="126"/>
      <c r="BR1470" s="126"/>
      <c r="BS1470" s="126"/>
      <c r="BT1470" s="126"/>
      <c r="BU1470" s="126"/>
      <c r="BV1470" s="126"/>
      <c r="BW1470" s="126"/>
      <c r="BX1470" s="126"/>
      <c r="BY1470" s="126"/>
      <c r="BZ1470" s="126"/>
      <c r="CA1470" s="126"/>
      <c r="CB1470" s="126"/>
      <c r="CC1470" s="126"/>
      <c r="CD1470" s="126"/>
      <c r="CE1470" s="126"/>
      <c r="CF1470" s="126"/>
      <c r="CG1470" s="126"/>
      <c r="CH1470" s="126"/>
      <c r="CI1470" s="126"/>
      <c r="CJ1470" s="126"/>
      <c r="CK1470" s="126"/>
      <c r="CL1470" s="126"/>
      <c r="CM1470" s="126"/>
      <c r="CN1470" s="126"/>
      <c r="CO1470" s="126"/>
      <c r="CP1470" s="126"/>
      <c r="CQ1470" s="126"/>
      <c r="CR1470" s="126"/>
      <c r="CS1470"/>
      <c r="CT1470"/>
      <c r="CU1470"/>
      <c r="CV1470"/>
      <c r="CW1470"/>
      <c r="CX1470"/>
      <c r="CY1470"/>
      <c r="CZ1470"/>
      <c r="DA1470"/>
      <c r="DB1470"/>
    </row>
    <row r="1471" spans="1:106" s="15" customFormat="1" ht="13.4" customHeight="1">
      <c r="A1471" s="4" t="str">
        <f t="shared" si="35"/>
        <v/>
      </c>
      <c r="B1471" s="70"/>
      <c r="C1471" s="123"/>
      <c r="D1471" s="70"/>
      <c r="E1471" s="70"/>
      <c r="F1471" s="123"/>
      <c r="G1471" s="123"/>
      <c r="H1471" s="123"/>
      <c r="I1471" s="126"/>
      <c r="J1471" s="126"/>
      <c r="K1471" s="126"/>
      <c r="L1471" s="126"/>
      <c r="M1471" s="126"/>
      <c r="N1471" s="126"/>
      <c r="O1471" s="126"/>
      <c r="P1471" s="126"/>
      <c r="Q1471" s="126"/>
      <c r="R1471" s="126"/>
      <c r="S1471" s="126"/>
      <c r="T1471" s="126"/>
      <c r="U1471" s="126"/>
      <c r="V1471" s="126"/>
      <c r="W1471" s="126"/>
      <c r="X1471" s="126"/>
      <c r="Y1471" s="126"/>
      <c r="Z1471" s="126"/>
      <c r="AA1471" s="126"/>
      <c r="AB1471" s="126"/>
      <c r="AC1471" s="126"/>
      <c r="AD1471" s="126"/>
      <c r="AE1471" s="126"/>
      <c r="AF1471" s="126"/>
      <c r="AG1471" s="126"/>
      <c r="AH1471" s="126"/>
      <c r="AI1471" s="126"/>
      <c r="AJ1471" s="126"/>
      <c r="AK1471" s="126"/>
      <c r="AL1471" s="126"/>
      <c r="AM1471" s="126"/>
      <c r="AN1471" s="126"/>
      <c r="AO1471" s="126"/>
      <c r="AP1471" s="126"/>
      <c r="AQ1471" s="126"/>
      <c r="AR1471" s="126"/>
      <c r="AS1471" s="126"/>
      <c r="AT1471" s="126"/>
      <c r="AU1471" s="126"/>
      <c r="AV1471" s="126"/>
      <c r="AW1471" s="126"/>
      <c r="AX1471" s="126"/>
      <c r="AY1471" s="126"/>
      <c r="AZ1471" s="126"/>
      <c r="BA1471" s="126"/>
      <c r="BB1471" s="126"/>
      <c r="BC1471" s="126"/>
      <c r="BD1471" s="126"/>
      <c r="BE1471" s="126"/>
      <c r="BF1471" s="126"/>
      <c r="BG1471" s="126"/>
      <c r="BH1471" s="126"/>
      <c r="BI1471" s="126"/>
      <c r="BJ1471" s="126"/>
      <c r="BK1471" s="126"/>
      <c r="BL1471" s="126"/>
      <c r="BM1471" s="126"/>
      <c r="BN1471" s="126"/>
      <c r="BO1471" s="126"/>
      <c r="BP1471" s="126"/>
      <c r="BQ1471" s="126"/>
      <c r="BR1471" s="126"/>
      <c r="BS1471" s="126"/>
      <c r="BT1471" s="126"/>
      <c r="BU1471" s="126"/>
      <c r="BV1471" s="126"/>
      <c r="BW1471" s="126"/>
      <c r="BX1471" s="126"/>
      <c r="BY1471" s="126"/>
      <c r="BZ1471" s="126"/>
      <c r="CA1471" s="126"/>
      <c r="CB1471" s="126"/>
      <c r="CC1471" s="126"/>
      <c r="CD1471" s="126"/>
      <c r="CE1471" s="126"/>
      <c r="CF1471" s="126"/>
      <c r="CG1471" s="126"/>
      <c r="CH1471" s="126"/>
      <c r="CI1471" s="126"/>
      <c r="CJ1471" s="126"/>
      <c r="CK1471" s="126"/>
      <c r="CL1471" s="126"/>
      <c r="CM1471" s="126"/>
      <c r="CN1471" s="126"/>
      <c r="CO1471" s="126"/>
      <c r="CP1471" s="126"/>
      <c r="CQ1471" s="126"/>
      <c r="CR1471" s="126"/>
      <c r="CS1471"/>
      <c r="CT1471"/>
      <c r="CU1471"/>
      <c r="CV1471"/>
      <c r="CW1471"/>
      <c r="CX1471"/>
      <c r="CY1471"/>
      <c r="CZ1471"/>
      <c r="DA1471"/>
      <c r="DB1471"/>
    </row>
    <row r="1472" spans="1:106" s="15" customFormat="1" ht="13.4" customHeight="1">
      <c r="A1472" s="4" t="str">
        <f t="shared" si="35"/>
        <v/>
      </c>
      <c r="B1472" s="70"/>
      <c r="C1472" s="123"/>
      <c r="D1472" s="70"/>
      <c r="E1472" s="70"/>
      <c r="F1472" s="123"/>
      <c r="G1472" s="123"/>
      <c r="H1472" s="123"/>
      <c r="I1472" s="126"/>
      <c r="J1472" s="126"/>
      <c r="K1472" s="126"/>
      <c r="L1472" s="126"/>
      <c r="M1472" s="126"/>
      <c r="N1472" s="126"/>
      <c r="O1472" s="126"/>
      <c r="P1472" s="126"/>
      <c r="Q1472" s="126"/>
      <c r="R1472" s="126"/>
      <c r="S1472" s="126"/>
      <c r="T1472" s="126"/>
      <c r="U1472" s="126"/>
      <c r="V1472" s="126"/>
      <c r="W1472" s="126"/>
      <c r="X1472" s="126"/>
      <c r="Y1472" s="126"/>
      <c r="Z1472" s="126"/>
      <c r="AA1472" s="126"/>
      <c r="AB1472" s="126"/>
      <c r="AC1472" s="126"/>
      <c r="AD1472" s="126"/>
      <c r="AE1472" s="126"/>
      <c r="AF1472" s="126"/>
      <c r="AG1472" s="126"/>
      <c r="AH1472" s="126"/>
      <c r="AI1472" s="126"/>
      <c r="AJ1472" s="126"/>
      <c r="AK1472" s="126"/>
      <c r="AL1472" s="126"/>
      <c r="AM1472" s="126"/>
      <c r="AN1472" s="126"/>
      <c r="AO1472" s="126"/>
      <c r="AP1472" s="126"/>
      <c r="AQ1472" s="126"/>
      <c r="AR1472" s="126"/>
      <c r="AS1472" s="126"/>
      <c r="AT1472" s="126"/>
      <c r="AU1472" s="126"/>
      <c r="AV1472" s="126"/>
      <c r="AW1472" s="126"/>
      <c r="AX1472" s="126"/>
      <c r="AY1472" s="126"/>
      <c r="AZ1472" s="126"/>
      <c r="BA1472" s="126"/>
      <c r="BB1472" s="126"/>
      <c r="BC1472" s="126"/>
      <c r="BD1472" s="126"/>
      <c r="BE1472" s="126"/>
      <c r="BF1472" s="126"/>
      <c r="BG1472" s="126"/>
      <c r="BH1472" s="126"/>
      <c r="BI1472" s="126"/>
      <c r="BJ1472" s="126"/>
      <c r="BK1472" s="126"/>
      <c r="BL1472" s="126"/>
      <c r="BM1472" s="126"/>
      <c r="BN1472" s="126"/>
      <c r="BO1472" s="126"/>
      <c r="BP1472" s="126"/>
      <c r="BQ1472" s="126"/>
      <c r="BR1472" s="126"/>
      <c r="BS1472" s="126"/>
      <c r="BT1472" s="126"/>
      <c r="BU1472" s="126"/>
      <c r="BV1472" s="126"/>
      <c r="BW1472" s="126"/>
      <c r="BX1472" s="126"/>
      <c r="BY1472" s="126"/>
      <c r="BZ1472" s="126"/>
      <c r="CA1472" s="126"/>
      <c r="CB1472" s="126"/>
      <c r="CC1472" s="126"/>
      <c r="CD1472" s="126"/>
      <c r="CE1472" s="126"/>
      <c r="CF1472" s="126"/>
      <c r="CG1472" s="126"/>
      <c r="CH1472" s="126"/>
      <c r="CI1472" s="126"/>
      <c r="CJ1472" s="126"/>
      <c r="CK1472" s="126"/>
      <c r="CL1472" s="126"/>
      <c r="CM1472" s="126"/>
      <c r="CN1472" s="126"/>
      <c r="CO1472" s="126"/>
      <c r="CP1472" s="126"/>
      <c r="CQ1472" s="126"/>
      <c r="CR1472" s="126"/>
      <c r="CS1472"/>
      <c r="CT1472"/>
      <c r="CU1472"/>
      <c r="CV1472"/>
      <c r="CW1472"/>
      <c r="CX1472"/>
      <c r="CY1472"/>
      <c r="CZ1472"/>
      <c r="DA1472"/>
      <c r="DB1472"/>
    </row>
    <row r="1473" spans="1:106" s="15" customFormat="1" ht="13.4" customHeight="1">
      <c r="A1473" s="4" t="str">
        <f t="shared" si="35"/>
        <v/>
      </c>
      <c r="B1473" s="70"/>
      <c r="C1473" s="123"/>
      <c r="D1473" s="70"/>
      <c r="E1473" s="70"/>
      <c r="F1473" s="123"/>
      <c r="G1473" s="123"/>
      <c r="H1473" s="123"/>
      <c r="I1473" s="126"/>
      <c r="J1473" s="126"/>
      <c r="K1473" s="126"/>
      <c r="L1473" s="126"/>
      <c r="M1473" s="126"/>
      <c r="N1473" s="126"/>
      <c r="O1473" s="126"/>
      <c r="P1473" s="126"/>
      <c r="Q1473" s="126"/>
      <c r="R1473" s="126"/>
      <c r="S1473" s="126"/>
      <c r="T1473" s="126"/>
      <c r="U1473" s="126"/>
      <c r="V1473" s="126"/>
      <c r="W1473" s="126"/>
      <c r="X1473" s="126"/>
      <c r="Y1473" s="126"/>
      <c r="Z1473" s="126"/>
      <c r="AA1473" s="126"/>
      <c r="AB1473" s="126"/>
      <c r="AC1473" s="126"/>
      <c r="AD1473" s="126"/>
      <c r="AE1473" s="126"/>
      <c r="AF1473" s="126"/>
      <c r="AG1473" s="126"/>
      <c r="AH1473" s="126"/>
      <c r="AI1473" s="126"/>
      <c r="AJ1473" s="126"/>
      <c r="AK1473" s="126"/>
      <c r="AL1473" s="126"/>
      <c r="AM1473" s="126"/>
      <c r="AN1473" s="126"/>
      <c r="AO1473" s="126"/>
      <c r="AP1473" s="126"/>
      <c r="AQ1473" s="126"/>
      <c r="AR1473" s="126"/>
      <c r="AS1473" s="126"/>
      <c r="AT1473" s="126"/>
      <c r="AU1473" s="126"/>
      <c r="AV1473" s="126"/>
      <c r="AW1473" s="126"/>
      <c r="AX1473" s="126"/>
      <c r="AY1473" s="126"/>
      <c r="AZ1473" s="126"/>
      <c r="BA1473" s="126"/>
      <c r="BB1473" s="126"/>
      <c r="BC1473" s="126"/>
      <c r="BD1473" s="126"/>
      <c r="BE1473" s="126"/>
      <c r="BF1473" s="126"/>
      <c r="BG1473" s="126"/>
      <c r="BH1473" s="126"/>
      <c r="BI1473" s="126"/>
      <c r="BJ1473" s="126"/>
      <c r="BK1473" s="126"/>
      <c r="BL1473" s="126"/>
      <c r="BM1473" s="126"/>
      <c r="BN1473" s="126"/>
      <c r="BO1473" s="126"/>
      <c r="BP1473" s="126"/>
      <c r="BQ1473" s="126"/>
      <c r="BR1473" s="126"/>
      <c r="BS1473" s="126"/>
      <c r="BT1473" s="126"/>
      <c r="BU1473" s="126"/>
      <c r="BV1473" s="126"/>
      <c r="BW1473" s="126"/>
      <c r="BX1473" s="126"/>
      <c r="BY1473" s="126"/>
      <c r="BZ1473" s="126"/>
      <c r="CA1473" s="126"/>
      <c r="CB1473" s="126"/>
      <c r="CC1473" s="126"/>
      <c r="CD1473" s="126"/>
      <c r="CE1473" s="126"/>
      <c r="CF1473" s="126"/>
      <c r="CG1473" s="126"/>
      <c r="CH1473" s="126"/>
      <c r="CI1473" s="126"/>
      <c r="CJ1473" s="126"/>
      <c r="CK1473" s="126"/>
      <c r="CL1473" s="126"/>
      <c r="CM1473" s="126"/>
      <c r="CN1473" s="126"/>
      <c r="CO1473" s="126"/>
      <c r="CP1473" s="126"/>
      <c r="CQ1473" s="126"/>
      <c r="CR1473" s="126"/>
      <c r="CS1473"/>
      <c r="CT1473"/>
      <c r="CU1473"/>
      <c r="CV1473"/>
      <c r="CW1473"/>
      <c r="CX1473"/>
      <c r="CY1473"/>
      <c r="CZ1473"/>
      <c r="DA1473"/>
      <c r="DB1473"/>
    </row>
    <row r="1474" spans="1:106" s="15" customFormat="1" ht="13.4" customHeight="1">
      <c r="A1474" s="4" t="str">
        <f t="shared" si="35"/>
        <v/>
      </c>
      <c r="B1474" s="70"/>
      <c r="C1474" s="123"/>
      <c r="D1474" s="70"/>
      <c r="E1474" s="70"/>
      <c r="F1474" s="123"/>
      <c r="G1474" s="123"/>
      <c r="H1474" s="123"/>
      <c r="I1474" s="126"/>
      <c r="J1474" s="126"/>
      <c r="K1474" s="126"/>
      <c r="L1474" s="126"/>
      <c r="M1474" s="126"/>
      <c r="N1474" s="126"/>
      <c r="O1474" s="126"/>
      <c r="P1474" s="126"/>
      <c r="Q1474" s="126"/>
      <c r="R1474" s="126"/>
      <c r="S1474" s="126"/>
      <c r="T1474" s="126"/>
      <c r="U1474" s="126"/>
      <c r="V1474" s="126"/>
      <c r="W1474" s="126"/>
      <c r="X1474" s="126"/>
      <c r="Y1474" s="126"/>
      <c r="Z1474" s="126"/>
      <c r="AA1474" s="126"/>
      <c r="AB1474" s="126"/>
      <c r="AC1474" s="126"/>
      <c r="AD1474" s="126"/>
      <c r="AE1474" s="126"/>
      <c r="AF1474" s="126"/>
      <c r="AG1474" s="126"/>
      <c r="AH1474" s="126"/>
      <c r="AI1474" s="126"/>
      <c r="AJ1474" s="126"/>
      <c r="AK1474" s="126"/>
      <c r="AL1474" s="126"/>
      <c r="AM1474" s="126"/>
      <c r="AN1474" s="126"/>
      <c r="AO1474" s="126"/>
      <c r="AP1474" s="126"/>
      <c r="AQ1474" s="126"/>
      <c r="AR1474" s="126"/>
      <c r="AS1474" s="126"/>
      <c r="AT1474" s="126"/>
      <c r="AU1474" s="126"/>
      <c r="AV1474" s="126"/>
      <c r="AW1474" s="126"/>
      <c r="AX1474" s="126"/>
      <c r="AY1474" s="126"/>
      <c r="AZ1474" s="126"/>
      <c r="BA1474" s="126"/>
      <c r="BB1474" s="126"/>
      <c r="BC1474" s="126"/>
      <c r="BD1474" s="126"/>
      <c r="BE1474" s="126"/>
      <c r="BF1474" s="126"/>
      <c r="BG1474" s="126"/>
      <c r="BH1474" s="126"/>
      <c r="BI1474" s="126"/>
      <c r="BJ1474" s="126"/>
      <c r="BK1474" s="126"/>
      <c r="BL1474" s="126"/>
      <c r="BM1474" s="126"/>
      <c r="BN1474" s="126"/>
      <c r="BO1474" s="126"/>
      <c r="BP1474" s="126"/>
      <c r="BQ1474" s="126"/>
      <c r="BR1474" s="126"/>
      <c r="BS1474" s="126"/>
      <c r="BT1474" s="126"/>
      <c r="BU1474" s="126"/>
      <c r="BV1474" s="126"/>
      <c r="BW1474" s="126"/>
      <c r="BX1474" s="126"/>
      <c r="BY1474" s="126"/>
      <c r="BZ1474" s="126"/>
      <c r="CA1474" s="126"/>
      <c r="CB1474" s="126"/>
      <c r="CC1474" s="126"/>
      <c r="CD1474" s="126"/>
      <c r="CE1474" s="126"/>
      <c r="CF1474" s="126"/>
      <c r="CG1474" s="126"/>
      <c r="CH1474" s="126"/>
      <c r="CI1474" s="126"/>
      <c r="CJ1474" s="126"/>
      <c r="CK1474" s="126"/>
      <c r="CL1474" s="126"/>
      <c r="CM1474" s="126"/>
      <c r="CN1474" s="126"/>
      <c r="CO1474" s="126"/>
      <c r="CP1474" s="126"/>
      <c r="CQ1474" s="126"/>
      <c r="CR1474" s="126"/>
      <c r="CS1474"/>
      <c r="CT1474"/>
      <c r="CU1474"/>
      <c r="CV1474"/>
      <c r="CW1474"/>
      <c r="CX1474"/>
      <c r="CY1474"/>
      <c r="CZ1474"/>
      <c r="DA1474"/>
      <c r="DB1474"/>
    </row>
    <row r="1475" spans="1:106" s="15" customFormat="1" ht="13.4" customHeight="1">
      <c r="A1475" s="4" t="str">
        <f t="shared" si="35"/>
        <v/>
      </c>
      <c r="B1475" s="70"/>
      <c r="C1475" s="123"/>
      <c r="D1475" s="70"/>
      <c r="E1475" s="70"/>
      <c r="F1475" s="123"/>
      <c r="G1475" s="123"/>
      <c r="H1475" s="123"/>
      <c r="I1475" s="126"/>
      <c r="J1475" s="126"/>
      <c r="K1475" s="126"/>
      <c r="L1475" s="126"/>
      <c r="M1475" s="126"/>
      <c r="N1475" s="126"/>
      <c r="O1475" s="126"/>
      <c r="P1475" s="126"/>
      <c r="Q1475" s="126"/>
      <c r="R1475" s="126"/>
      <c r="S1475" s="126"/>
      <c r="T1475" s="126"/>
      <c r="U1475" s="126"/>
      <c r="V1475" s="126"/>
      <c r="W1475" s="126"/>
      <c r="X1475" s="126"/>
      <c r="Y1475" s="126"/>
      <c r="Z1475" s="126"/>
      <c r="AA1475" s="126"/>
      <c r="AB1475" s="126"/>
      <c r="AC1475" s="126"/>
      <c r="AD1475" s="126"/>
      <c r="AE1475" s="126"/>
      <c r="AF1475" s="126"/>
      <c r="AG1475" s="126"/>
      <c r="AH1475" s="126"/>
      <c r="AI1475" s="126"/>
      <c r="AJ1475" s="126"/>
      <c r="AK1475" s="126"/>
      <c r="AL1475" s="126"/>
      <c r="AM1475" s="126"/>
      <c r="AN1475" s="126"/>
      <c r="AO1475" s="126"/>
      <c r="AP1475" s="126"/>
      <c r="AQ1475" s="126"/>
      <c r="AR1475" s="126"/>
      <c r="AS1475" s="126"/>
      <c r="AT1475" s="126"/>
      <c r="AU1475" s="126"/>
      <c r="AV1475" s="126"/>
      <c r="AW1475" s="126"/>
      <c r="AX1475" s="126"/>
      <c r="AY1475" s="126"/>
      <c r="AZ1475" s="126"/>
      <c r="BA1475" s="126"/>
      <c r="BB1475" s="126"/>
      <c r="BC1475" s="126"/>
      <c r="BD1475" s="126"/>
      <c r="BE1475" s="126"/>
      <c r="BF1475" s="126"/>
      <c r="BG1475" s="126"/>
      <c r="BH1475" s="126"/>
      <c r="BI1475" s="126"/>
      <c r="BJ1475" s="126"/>
      <c r="BK1475" s="126"/>
      <c r="BL1475" s="126"/>
      <c r="BM1475" s="126"/>
      <c r="BN1475" s="126"/>
      <c r="BO1475" s="126"/>
      <c r="BP1475" s="126"/>
      <c r="BQ1475" s="126"/>
      <c r="BR1475" s="126"/>
      <c r="BS1475" s="126"/>
      <c r="BT1475" s="126"/>
      <c r="BU1475" s="126"/>
      <c r="BV1475" s="126"/>
      <c r="BW1475" s="126"/>
      <c r="BX1475" s="126"/>
      <c r="BY1475" s="126"/>
      <c r="BZ1475" s="126"/>
      <c r="CA1475" s="126"/>
      <c r="CB1475" s="126"/>
      <c r="CC1475" s="126"/>
      <c r="CD1475" s="126"/>
      <c r="CE1475" s="126"/>
      <c r="CF1475" s="126"/>
      <c r="CG1475" s="126"/>
      <c r="CH1475" s="126"/>
      <c r="CI1475" s="126"/>
      <c r="CJ1475" s="126"/>
      <c r="CK1475" s="126"/>
      <c r="CL1475" s="126"/>
      <c r="CM1475" s="126"/>
      <c r="CN1475" s="126"/>
      <c r="CO1475" s="126"/>
      <c r="CP1475" s="126"/>
      <c r="CQ1475" s="126"/>
      <c r="CR1475" s="126"/>
      <c r="CS1475"/>
      <c r="CT1475"/>
      <c r="CU1475"/>
      <c r="CV1475"/>
      <c r="CW1475"/>
      <c r="CX1475"/>
      <c r="CY1475"/>
      <c r="CZ1475"/>
      <c r="DA1475"/>
      <c r="DB1475"/>
    </row>
    <row r="1476" spans="1:106" s="15" customFormat="1" ht="13.4" customHeight="1">
      <c r="A1476" s="4" t="str">
        <f t="shared" si="35"/>
        <v/>
      </c>
      <c r="B1476" s="70"/>
      <c r="C1476" s="123"/>
      <c r="D1476" s="70"/>
      <c r="E1476" s="70"/>
      <c r="F1476" s="123"/>
      <c r="G1476" s="123"/>
      <c r="H1476" s="123"/>
      <c r="I1476" s="126"/>
      <c r="J1476" s="126"/>
      <c r="K1476" s="126"/>
      <c r="L1476" s="126"/>
      <c r="M1476" s="126"/>
      <c r="N1476" s="126"/>
      <c r="O1476" s="126"/>
      <c r="P1476" s="126"/>
      <c r="Q1476" s="126"/>
      <c r="R1476" s="126"/>
      <c r="S1476" s="126"/>
      <c r="T1476" s="126"/>
      <c r="U1476" s="126"/>
      <c r="V1476" s="126"/>
      <c r="W1476" s="126"/>
      <c r="X1476" s="126"/>
      <c r="Y1476" s="126"/>
      <c r="Z1476" s="126"/>
      <c r="AA1476" s="126"/>
      <c r="AB1476" s="126"/>
      <c r="AC1476" s="126"/>
      <c r="AD1476" s="126"/>
      <c r="AE1476" s="126"/>
      <c r="AF1476" s="126"/>
      <c r="AG1476" s="126"/>
      <c r="AH1476" s="126"/>
      <c r="AI1476" s="126"/>
      <c r="AJ1476" s="126"/>
      <c r="AK1476" s="126"/>
      <c r="AL1476" s="126"/>
      <c r="AM1476" s="126"/>
      <c r="AN1476" s="126"/>
      <c r="AO1476" s="126"/>
      <c r="AP1476" s="126"/>
      <c r="AQ1476" s="126"/>
      <c r="AR1476" s="126"/>
      <c r="AS1476" s="126"/>
      <c r="AT1476" s="126"/>
      <c r="AU1476" s="126"/>
      <c r="AV1476" s="126"/>
      <c r="AW1476" s="126"/>
      <c r="AX1476" s="126"/>
      <c r="AY1476" s="126"/>
      <c r="AZ1476" s="126"/>
      <c r="BA1476" s="126"/>
      <c r="BB1476" s="126"/>
      <c r="BC1476" s="126"/>
      <c r="BD1476" s="126"/>
      <c r="BE1476" s="126"/>
      <c r="BF1476" s="126"/>
      <c r="BG1476" s="126"/>
      <c r="BH1476" s="126"/>
      <c r="BI1476" s="126"/>
      <c r="BJ1476" s="126"/>
      <c r="BK1476" s="126"/>
      <c r="BL1476" s="126"/>
      <c r="BM1476" s="126"/>
      <c r="BN1476" s="126"/>
      <c r="BO1476" s="126"/>
      <c r="BP1476" s="126"/>
      <c r="BQ1476" s="126"/>
      <c r="BR1476" s="126"/>
      <c r="BS1476" s="126"/>
      <c r="BT1476" s="126"/>
      <c r="BU1476" s="126"/>
      <c r="BV1476" s="126"/>
      <c r="BW1476" s="126"/>
      <c r="BX1476" s="126"/>
      <c r="BY1476" s="126"/>
      <c r="BZ1476" s="126"/>
      <c r="CA1476" s="126"/>
      <c r="CB1476" s="126"/>
      <c r="CC1476" s="126"/>
      <c r="CD1476" s="126"/>
      <c r="CE1476" s="126"/>
      <c r="CF1476" s="126"/>
      <c r="CG1476" s="126"/>
      <c r="CH1476" s="126"/>
      <c r="CI1476" s="126"/>
      <c r="CJ1476" s="126"/>
      <c r="CK1476" s="126"/>
      <c r="CL1476" s="126"/>
      <c r="CM1476" s="126"/>
      <c r="CN1476" s="126"/>
      <c r="CO1476" s="126"/>
      <c r="CP1476" s="126"/>
      <c r="CQ1476" s="126"/>
      <c r="CR1476" s="126"/>
      <c r="CS1476"/>
      <c r="CT1476"/>
      <c r="CU1476"/>
      <c r="CV1476"/>
      <c r="CW1476"/>
      <c r="CX1476"/>
      <c r="CY1476"/>
      <c r="CZ1476"/>
      <c r="DA1476"/>
      <c r="DB1476"/>
    </row>
    <row r="1477" spans="1:106" s="15" customFormat="1" ht="13.4" customHeight="1">
      <c r="A1477" s="4" t="str">
        <f t="shared" si="35"/>
        <v/>
      </c>
      <c r="B1477" s="70"/>
      <c r="C1477" s="123"/>
      <c r="D1477" s="70"/>
      <c r="E1477" s="70"/>
      <c r="F1477" s="123"/>
      <c r="G1477" s="123"/>
      <c r="H1477" s="123"/>
      <c r="I1477" s="126"/>
      <c r="J1477" s="126"/>
      <c r="K1477" s="126"/>
      <c r="L1477" s="126"/>
      <c r="M1477" s="126"/>
      <c r="N1477" s="126"/>
      <c r="O1477" s="126"/>
      <c r="P1477" s="126"/>
      <c r="Q1477" s="126"/>
      <c r="R1477" s="126"/>
      <c r="S1477" s="126"/>
      <c r="T1477" s="126"/>
      <c r="U1477" s="126"/>
      <c r="V1477" s="126"/>
      <c r="W1477" s="126"/>
      <c r="X1477" s="126"/>
      <c r="Y1477" s="126"/>
      <c r="Z1477" s="126"/>
      <c r="AA1477" s="126"/>
      <c r="AB1477" s="126"/>
      <c r="AC1477" s="126"/>
      <c r="AD1477" s="126"/>
      <c r="AE1477" s="126"/>
      <c r="AF1477" s="126"/>
      <c r="AG1477" s="126"/>
      <c r="AH1477" s="126"/>
      <c r="AI1477" s="126"/>
      <c r="AJ1477" s="126"/>
      <c r="AK1477" s="126"/>
      <c r="AL1477" s="126"/>
      <c r="AM1477" s="126"/>
      <c r="AN1477" s="126"/>
      <c r="AO1477" s="126"/>
      <c r="AP1477" s="126"/>
      <c r="AQ1477" s="126"/>
      <c r="AR1477" s="126"/>
      <c r="AS1477" s="126"/>
      <c r="AT1477" s="126"/>
      <c r="AU1477" s="126"/>
      <c r="AV1477" s="126"/>
      <c r="AW1477" s="126"/>
      <c r="AX1477" s="126"/>
      <c r="AY1477" s="126"/>
      <c r="AZ1477" s="126"/>
      <c r="BA1477" s="126"/>
      <c r="BB1477" s="126"/>
      <c r="BC1477" s="126"/>
      <c r="BD1477" s="126"/>
      <c r="BE1477" s="126"/>
      <c r="BF1477" s="126"/>
      <c r="BG1477" s="126"/>
      <c r="BH1477" s="126"/>
      <c r="BI1477" s="126"/>
      <c r="BJ1477" s="126"/>
      <c r="BK1477" s="126"/>
      <c r="BL1477" s="126"/>
      <c r="BM1477" s="126"/>
      <c r="BN1477" s="126"/>
      <c r="BO1477" s="126"/>
      <c r="BP1477" s="126"/>
      <c r="BQ1477" s="126"/>
      <c r="BR1477" s="126"/>
      <c r="BS1477" s="126"/>
      <c r="BT1477" s="126"/>
      <c r="BU1477" s="126"/>
      <c r="BV1477" s="126"/>
      <c r="BW1477" s="126"/>
      <c r="BX1477" s="126"/>
      <c r="BY1477" s="126"/>
      <c r="BZ1477" s="126"/>
      <c r="CA1477" s="126"/>
      <c r="CB1477" s="126"/>
      <c r="CC1477" s="126"/>
      <c r="CD1477" s="126"/>
      <c r="CE1477" s="126"/>
      <c r="CF1477" s="126"/>
      <c r="CG1477" s="126"/>
      <c r="CH1477" s="126"/>
      <c r="CI1477" s="126"/>
      <c r="CJ1477" s="126"/>
      <c r="CK1477" s="126"/>
      <c r="CL1477" s="126"/>
      <c r="CM1477" s="126"/>
      <c r="CN1477" s="126"/>
      <c r="CO1477" s="126"/>
      <c r="CP1477" s="126"/>
      <c r="CQ1477" s="126"/>
      <c r="CR1477" s="126"/>
      <c r="CS1477"/>
      <c r="CT1477"/>
      <c r="CU1477"/>
      <c r="CV1477"/>
      <c r="CW1477"/>
      <c r="CX1477"/>
      <c r="CY1477"/>
      <c r="CZ1477"/>
      <c r="DA1477"/>
      <c r="DB1477"/>
    </row>
    <row r="1478" spans="1:106" s="15" customFormat="1" ht="13.4" customHeight="1">
      <c r="A1478" s="4" t="str">
        <f t="shared" si="35"/>
        <v/>
      </c>
      <c r="B1478" s="70"/>
      <c r="C1478" s="123"/>
      <c r="D1478" s="70"/>
      <c r="E1478" s="70"/>
      <c r="F1478" s="123"/>
      <c r="G1478" s="123"/>
      <c r="H1478" s="123"/>
      <c r="I1478" s="126"/>
      <c r="J1478" s="126"/>
      <c r="K1478" s="126"/>
      <c r="L1478" s="126"/>
      <c r="M1478" s="126"/>
      <c r="N1478" s="126"/>
      <c r="O1478" s="126"/>
      <c r="P1478" s="126"/>
      <c r="Q1478" s="126"/>
      <c r="R1478" s="126"/>
      <c r="S1478" s="126"/>
      <c r="T1478" s="126"/>
      <c r="U1478" s="126"/>
      <c r="V1478" s="126"/>
      <c r="W1478" s="126"/>
      <c r="X1478" s="126"/>
      <c r="Y1478" s="126"/>
      <c r="Z1478" s="126"/>
      <c r="AA1478" s="126"/>
      <c r="AB1478" s="126"/>
      <c r="AC1478" s="126"/>
      <c r="AD1478" s="126"/>
      <c r="AE1478" s="126"/>
      <c r="AF1478" s="126"/>
      <c r="AG1478" s="126"/>
      <c r="AH1478" s="126"/>
      <c r="AI1478" s="126"/>
      <c r="AJ1478" s="126"/>
      <c r="AK1478" s="126"/>
      <c r="AL1478" s="126"/>
      <c r="AM1478" s="126"/>
      <c r="AN1478" s="126"/>
      <c r="AO1478" s="126"/>
      <c r="AP1478" s="126"/>
      <c r="AQ1478" s="126"/>
      <c r="AR1478" s="126"/>
      <c r="AS1478" s="126"/>
      <c r="AT1478" s="126"/>
      <c r="AU1478" s="126"/>
      <c r="AV1478" s="126"/>
      <c r="AW1478" s="126"/>
      <c r="AX1478" s="126"/>
      <c r="AY1478" s="126"/>
      <c r="AZ1478" s="126"/>
      <c r="BA1478" s="126"/>
      <c r="BB1478" s="126"/>
      <c r="BC1478" s="126"/>
      <c r="BD1478" s="126"/>
      <c r="BE1478" s="126"/>
      <c r="BF1478" s="126"/>
      <c r="BG1478" s="126"/>
      <c r="BH1478" s="126"/>
      <c r="BI1478" s="126"/>
      <c r="BJ1478" s="126"/>
      <c r="BK1478" s="126"/>
      <c r="BL1478" s="126"/>
      <c r="BM1478" s="126"/>
      <c r="BN1478" s="126"/>
      <c r="BO1478" s="126"/>
      <c r="BP1478" s="126"/>
      <c r="BQ1478" s="126"/>
      <c r="BR1478" s="126"/>
      <c r="BS1478" s="126"/>
      <c r="BT1478" s="126"/>
      <c r="BU1478" s="126"/>
      <c r="BV1478" s="126"/>
      <c r="BW1478" s="126"/>
      <c r="BX1478" s="126"/>
      <c r="BY1478" s="126"/>
      <c r="BZ1478" s="126"/>
      <c r="CA1478" s="126"/>
      <c r="CB1478" s="126"/>
      <c r="CC1478" s="126"/>
      <c r="CD1478" s="126"/>
      <c r="CE1478" s="126"/>
      <c r="CF1478" s="126"/>
      <c r="CG1478" s="126"/>
      <c r="CH1478" s="126"/>
      <c r="CI1478" s="126"/>
      <c r="CJ1478" s="126"/>
      <c r="CK1478" s="126"/>
      <c r="CL1478" s="126"/>
      <c r="CM1478" s="126"/>
      <c r="CN1478" s="126"/>
      <c r="CO1478" s="126"/>
      <c r="CP1478" s="126"/>
      <c r="CQ1478" s="126"/>
      <c r="CR1478" s="126"/>
      <c r="CS1478"/>
      <c r="CT1478"/>
      <c r="CU1478"/>
      <c r="CV1478"/>
      <c r="CW1478"/>
      <c r="CX1478"/>
      <c r="CY1478"/>
      <c r="CZ1478"/>
      <c r="DA1478"/>
      <c r="DB1478"/>
    </row>
    <row r="1479" spans="1:106" s="15" customFormat="1" ht="13.4" customHeight="1">
      <c r="A1479" s="4" t="str">
        <f t="shared" si="35"/>
        <v/>
      </c>
      <c r="B1479" s="70"/>
      <c r="C1479" s="123"/>
      <c r="D1479" s="70"/>
      <c r="E1479" s="70"/>
      <c r="F1479" s="123"/>
      <c r="G1479" s="123"/>
      <c r="H1479" s="123"/>
      <c r="I1479" s="126"/>
      <c r="J1479" s="126"/>
      <c r="K1479" s="126"/>
      <c r="L1479" s="126"/>
      <c r="M1479" s="126"/>
      <c r="N1479" s="126"/>
      <c r="O1479" s="126"/>
      <c r="P1479" s="126"/>
      <c r="Q1479" s="126"/>
      <c r="R1479" s="126"/>
      <c r="S1479" s="126"/>
      <c r="T1479" s="126"/>
      <c r="U1479" s="126"/>
      <c r="V1479" s="126"/>
      <c r="W1479" s="126"/>
      <c r="X1479" s="126"/>
      <c r="Y1479" s="126"/>
      <c r="Z1479" s="126"/>
      <c r="AA1479" s="126"/>
      <c r="AB1479" s="126"/>
      <c r="AC1479" s="126"/>
      <c r="AD1479" s="126"/>
      <c r="AE1479" s="126"/>
      <c r="AF1479" s="126"/>
      <c r="AG1479" s="126"/>
      <c r="AH1479" s="126"/>
      <c r="AI1479" s="126"/>
      <c r="AJ1479" s="126"/>
      <c r="AK1479" s="126"/>
      <c r="AL1479" s="126"/>
      <c r="AM1479" s="126"/>
      <c r="AN1479" s="126"/>
      <c r="AO1479" s="126"/>
      <c r="AP1479" s="126"/>
      <c r="AQ1479" s="126"/>
      <c r="AR1479" s="126"/>
      <c r="AS1479" s="126"/>
      <c r="AT1479" s="126"/>
      <c r="AU1479" s="126"/>
      <c r="AV1479" s="126"/>
      <c r="AW1479" s="126"/>
      <c r="AX1479" s="126"/>
      <c r="AY1479" s="126"/>
      <c r="AZ1479" s="126"/>
      <c r="BA1479" s="126"/>
      <c r="BB1479" s="126"/>
      <c r="BC1479" s="126"/>
      <c r="BD1479" s="126"/>
      <c r="BE1479" s="126"/>
      <c r="BF1479" s="126"/>
      <c r="BG1479" s="126"/>
      <c r="BH1479" s="126"/>
      <c r="BI1479" s="126"/>
      <c r="BJ1479" s="126"/>
      <c r="BK1479" s="126"/>
      <c r="BL1479" s="126"/>
      <c r="BM1479" s="126"/>
      <c r="BN1479" s="126"/>
      <c r="BO1479" s="126"/>
      <c r="BP1479" s="126"/>
      <c r="BQ1479" s="126"/>
      <c r="BR1479" s="126"/>
      <c r="BS1479" s="126"/>
      <c r="BT1479" s="126"/>
      <c r="BU1479" s="126"/>
      <c r="BV1479" s="126"/>
      <c r="BW1479" s="126"/>
      <c r="BX1479" s="126"/>
      <c r="BY1479" s="126"/>
      <c r="BZ1479" s="126"/>
      <c r="CA1479" s="126"/>
      <c r="CB1479" s="126"/>
      <c r="CC1479" s="126"/>
      <c r="CD1479" s="126"/>
      <c r="CE1479" s="126"/>
      <c r="CF1479" s="126"/>
      <c r="CG1479" s="126"/>
      <c r="CH1479" s="126"/>
      <c r="CI1479" s="126"/>
      <c r="CJ1479" s="126"/>
      <c r="CK1479" s="126"/>
      <c r="CL1479" s="126"/>
      <c r="CM1479" s="126"/>
      <c r="CN1479" s="126"/>
      <c r="CO1479" s="126"/>
      <c r="CP1479" s="126"/>
      <c r="CQ1479" s="126"/>
      <c r="CR1479" s="126"/>
      <c r="CS1479"/>
      <c r="CT1479"/>
      <c r="CU1479"/>
      <c r="CV1479"/>
      <c r="CW1479"/>
      <c r="CX1479"/>
      <c r="CY1479"/>
      <c r="CZ1479"/>
      <c r="DA1479"/>
      <c r="DB1479"/>
    </row>
    <row r="1480" spans="1:106" s="15" customFormat="1" ht="13.4" customHeight="1">
      <c r="A1480" s="4" t="str">
        <f t="shared" si="35"/>
        <v/>
      </c>
      <c r="B1480" s="70"/>
      <c r="C1480" s="123"/>
      <c r="D1480" s="70"/>
      <c r="E1480" s="70"/>
      <c r="F1480" s="123"/>
      <c r="G1480" s="123"/>
      <c r="H1480" s="123"/>
      <c r="I1480" s="126"/>
      <c r="J1480" s="126"/>
      <c r="K1480" s="126"/>
      <c r="L1480" s="126"/>
      <c r="M1480" s="126"/>
      <c r="N1480" s="126"/>
      <c r="O1480" s="126"/>
      <c r="P1480" s="126"/>
      <c r="Q1480" s="126"/>
      <c r="R1480" s="126"/>
      <c r="S1480" s="126"/>
      <c r="T1480" s="126"/>
      <c r="U1480" s="126"/>
      <c r="V1480" s="126"/>
      <c r="W1480" s="126"/>
      <c r="X1480" s="126"/>
      <c r="Y1480" s="126"/>
      <c r="Z1480" s="126"/>
      <c r="AA1480" s="126"/>
      <c r="AB1480" s="126"/>
      <c r="AC1480" s="126"/>
      <c r="AD1480" s="126"/>
      <c r="AE1480" s="126"/>
      <c r="AF1480" s="126"/>
      <c r="AG1480" s="126"/>
      <c r="AH1480" s="126"/>
      <c r="AI1480" s="126"/>
      <c r="AJ1480" s="126"/>
      <c r="AK1480" s="126"/>
      <c r="AL1480" s="126"/>
      <c r="AM1480" s="126"/>
      <c r="AN1480" s="126"/>
      <c r="AO1480" s="126"/>
      <c r="AP1480" s="126"/>
      <c r="AQ1480" s="126"/>
      <c r="AR1480" s="126"/>
      <c r="AS1480" s="126"/>
      <c r="AT1480" s="126"/>
      <c r="AU1480" s="126"/>
      <c r="AV1480" s="126"/>
      <c r="AW1480" s="126"/>
      <c r="AX1480" s="126"/>
      <c r="AY1480" s="126"/>
      <c r="AZ1480" s="126"/>
      <c r="BA1480" s="126"/>
      <c r="BB1480" s="126"/>
      <c r="BC1480" s="126"/>
      <c r="BD1480" s="126"/>
      <c r="BE1480" s="126"/>
      <c r="BF1480" s="126"/>
      <c r="BG1480" s="126"/>
      <c r="BH1480" s="126"/>
      <c r="BI1480" s="126"/>
      <c r="BJ1480" s="126"/>
      <c r="BK1480" s="126"/>
      <c r="BL1480" s="126"/>
      <c r="BM1480" s="126"/>
      <c r="BN1480" s="126"/>
      <c r="BO1480" s="126"/>
      <c r="BP1480" s="126"/>
      <c r="BQ1480" s="126"/>
      <c r="BR1480" s="126"/>
      <c r="BS1480" s="126"/>
      <c r="BT1480" s="126"/>
      <c r="BU1480" s="126"/>
      <c r="BV1480" s="126"/>
      <c r="BW1480" s="126"/>
      <c r="BX1480" s="126"/>
      <c r="BY1480" s="126"/>
      <c r="BZ1480" s="126"/>
      <c r="CA1480" s="126"/>
      <c r="CB1480" s="126"/>
      <c r="CC1480" s="126"/>
      <c r="CD1480" s="126"/>
      <c r="CE1480" s="126"/>
      <c r="CF1480" s="126"/>
      <c r="CG1480" s="126"/>
      <c r="CH1480" s="126"/>
      <c r="CI1480" s="126"/>
      <c r="CJ1480" s="126"/>
      <c r="CK1480" s="126"/>
      <c r="CL1480" s="126"/>
      <c r="CM1480" s="126"/>
      <c r="CN1480" s="126"/>
      <c r="CO1480" s="126"/>
      <c r="CP1480" s="126"/>
      <c r="CQ1480" s="126"/>
      <c r="CR1480" s="126"/>
      <c r="CS1480"/>
      <c r="CT1480"/>
      <c r="CU1480"/>
      <c r="CV1480"/>
      <c r="CW1480"/>
      <c r="CX1480"/>
      <c r="CY1480"/>
      <c r="CZ1480"/>
      <c r="DA1480"/>
      <c r="DB1480"/>
    </row>
    <row r="1481" spans="1:106" s="15" customFormat="1" ht="13.4" customHeight="1">
      <c r="A1481" s="4" t="str">
        <f t="shared" ref="A1481:A1544" si="36">B1481&amp;C1481&amp;E1481</f>
        <v/>
      </c>
      <c r="B1481" s="70"/>
      <c r="C1481" s="123"/>
      <c r="D1481" s="70"/>
      <c r="E1481" s="70"/>
      <c r="F1481" s="123"/>
      <c r="G1481" s="123"/>
      <c r="H1481" s="123"/>
      <c r="I1481" s="126"/>
      <c r="J1481" s="126"/>
      <c r="K1481" s="126"/>
      <c r="L1481" s="126"/>
      <c r="M1481" s="126"/>
      <c r="N1481" s="126"/>
      <c r="O1481" s="126"/>
      <c r="P1481" s="126"/>
      <c r="Q1481" s="126"/>
      <c r="R1481" s="126"/>
      <c r="S1481" s="126"/>
      <c r="T1481" s="126"/>
      <c r="U1481" s="126"/>
      <c r="V1481" s="126"/>
      <c r="W1481" s="126"/>
      <c r="X1481" s="126"/>
      <c r="Y1481" s="126"/>
      <c r="Z1481" s="126"/>
      <c r="AA1481" s="126"/>
      <c r="AB1481" s="126"/>
      <c r="AC1481" s="126"/>
      <c r="AD1481" s="126"/>
      <c r="AE1481" s="126"/>
      <c r="AF1481" s="126"/>
      <c r="AG1481" s="126"/>
      <c r="AH1481" s="126"/>
      <c r="AI1481" s="126"/>
      <c r="AJ1481" s="126"/>
      <c r="AK1481" s="126"/>
      <c r="AL1481" s="126"/>
      <c r="AM1481" s="126"/>
      <c r="AN1481" s="126"/>
      <c r="AO1481" s="126"/>
      <c r="AP1481" s="126"/>
      <c r="AQ1481" s="126"/>
      <c r="AR1481" s="126"/>
      <c r="AS1481" s="126"/>
      <c r="AT1481" s="126"/>
      <c r="AU1481" s="126"/>
      <c r="AV1481" s="126"/>
      <c r="AW1481" s="126"/>
      <c r="AX1481" s="126"/>
      <c r="AY1481" s="126"/>
      <c r="AZ1481" s="126"/>
      <c r="BA1481" s="126"/>
      <c r="BB1481" s="126"/>
      <c r="BC1481" s="126"/>
      <c r="BD1481" s="126"/>
      <c r="BE1481" s="126"/>
      <c r="BF1481" s="126"/>
      <c r="BG1481" s="126"/>
      <c r="BH1481" s="126"/>
      <c r="BI1481" s="126"/>
      <c r="BJ1481" s="126"/>
      <c r="BK1481" s="126"/>
      <c r="BL1481" s="126"/>
      <c r="BM1481" s="126"/>
      <c r="BN1481" s="126"/>
      <c r="BO1481" s="126"/>
      <c r="BP1481" s="126"/>
      <c r="BQ1481" s="126"/>
      <c r="BR1481" s="126"/>
      <c r="BS1481" s="126"/>
      <c r="BT1481" s="126"/>
      <c r="BU1481" s="126"/>
      <c r="BV1481" s="126"/>
      <c r="BW1481" s="126"/>
      <c r="BX1481" s="126"/>
      <c r="BY1481" s="126"/>
      <c r="BZ1481" s="126"/>
      <c r="CA1481" s="126"/>
      <c r="CB1481" s="126"/>
      <c r="CC1481" s="126"/>
      <c r="CD1481" s="126"/>
      <c r="CE1481" s="126"/>
      <c r="CF1481" s="126"/>
      <c r="CG1481" s="126"/>
      <c r="CH1481" s="126"/>
      <c r="CI1481" s="126"/>
      <c r="CJ1481" s="126"/>
      <c r="CK1481" s="126"/>
      <c r="CL1481" s="126"/>
      <c r="CM1481" s="126"/>
      <c r="CN1481" s="126"/>
      <c r="CO1481" s="126"/>
      <c r="CP1481" s="126"/>
      <c r="CQ1481" s="126"/>
      <c r="CR1481" s="126"/>
      <c r="CS1481"/>
      <c r="CT1481"/>
      <c r="CU1481"/>
      <c r="CV1481"/>
      <c r="CW1481"/>
      <c r="CX1481"/>
      <c r="CY1481"/>
      <c r="CZ1481"/>
      <c r="DA1481"/>
      <c r="DB1481"/>
    </row>
    <row r="1482" spans="1:106" s="15" customFormat="1" ht="13.4" customHeight="1">
      <c r="A1482" s="4" t="str">
        <f t="shared" si="36"/>
        <v/>
      </c>
      <c r="B1482" s="70"/>
      <c r="C1482" s="123"/>
      <c r="D1482" s="70"/>
      <c r="E1482" s="70"/>
      <c r="F1482" s="123"/>
      <c r="G1482" s="123"/>
      <c r="H1482" s="123"/>
      <c r="I1482" s="126"/>
      <c r="J1482" s="126"/>
      <c r="K1482" s="126"/>
      <c r="L1482" s="126"/>
      <c r="M1482" s="126"/>
      <c r="N1482" s="126"/>
      <c r="O1482" s="126"/>
      <c r="P1482" s="126"/>
      <c r="Q1482" s="126"/>
      <c r="R1482" s="126"/>
      <c r="S1482" s="126"/>
      <c r="T1482" s="126"/>
      <c r="U1482" s="126"/>
      <c r="V1482" s="126"/>
      <c r="W1482" s="126"/>
      <c r="X1482" s="126"/>
      <c r="Y1482" s="126"/>
      <c r="Z1482" s="126"/>
      <c r="AA1482" s="126"/>
      <c r="AB1482" s="126"/>
      <c r="AC1482" s="126"/>
      <c r="AD1482" s="126"/>
      <c r="AE1482" s="126"/>
      <c r="AF1482" s="126"/>
      <c r="AG1482" s="126"/>
      <c r="AH1482" s="126"/>
      <c r="AI1482" s="126"/>
      <c r="AJ1482" s="126"/>
      <c r="AK1482" s="126"/>
      <c r="AL1482" s="126"/>
      <c r="AM1482" s="126"/>
      <c r="AN1482" s="126"/>
      <c r="AO1482" s="126"/>
      <c r="AP1482" s="126"/>
      <c r="AQ1482" s="126"/>
      <c r="AR1482" s="126"/>
      <c r="AS1482" s="126"/>
      <c r="AT1482" s="126"/>
      <c r="AU1482" s="126"/>
      <c r="AV1482" s="126"/>
      <c r="AW1482" s="126"/>
      <c r="AX1482" s="126"/>
      <c r="AY1482" s="126"/>
      <c r="AZ1482" s="126"/>
      <c r="BA1482" s="126"/>
      <c r="BB1482" s="126"/>
      <c r="BC1482" s="126"/>
      <c r="BD1482" s="126"/>
      <c r="BE1482" s="126"/>
      <c r="BF1482" s="126"/>
      <c r="BG1482" s="126"/>
      <c r="BH1482" s="126"/>
      <c r="BI1482" s="126"/>
      <c r="BJ1482" s="126"/>
      <c r="BK1482" s="126"/>
      <c r="BL1482" s="126"/>
      <c r="BM1482" s="126"/>
      <c r="BN1482" s="126"/>
      <c r="BO1482" s="126"/>
      <c r="BP1482" s="126"/>
      <c r="BQ1482" s="126"/>
      <c r="BR1482" s="126"/>
      <c r="BS1482" s="126"/>
      <c r="BT1482" s="126"/>
      <c r="BU1482" s="126"/>
      <c r="BV1482" s="126"/>
      <c r="BW1482" s="126"/>
      <c r="BX1482" s="126"/>
      <c r="BY1482" s="126"/>
      <c r="BZ1482" s="126"/>
      <c r="CA1482" s="126"/>
      <c r="CB1482" s="126"/>
      <c r="CC1482" s="126"/>
      <c r="CD1482" s="126"/>
      <c r="CE1482" s="126"/>
      <c r="CF1482" s="126"/>
      <c r="CG1482" s="126"/>
      <c r="CH1482" s="126"/>
      <c r="CI1482" s="126"/>
      <c r="CJ1482" s="126"/>
      <c r="CK1482" s="126"/>
      <c r="CL1482" s="126"/>
      <c r="CM1482" s="126"/>
      <c r="CN1482" s="126"/>
      <c r="CO1482" s="126"/>
      <c r="CP1482" s="126"/>
      <c r="CQ1482" s="126"/>
      <c r="CR1482" s="126"/>
      <c r="CS1482"/>
      <c r="CT1482"/>
      <c r="CU1482"/>
      <c r="CV1482"/>
      <c r="CW1482"/>
      <c r="CX1482"/>
      <c r="CY1482"/>
      <c r="CZ1482"/>
      <c r="DA1482"/>
      <c r="DB1482"/>
    </row>
    <row r="1483" spans="1:106" s="15" customFormat="1" ht="13.4" customHeight="1">
      <c r="A1483" s="4" t="str">
        <f t="shared" si="36"/>
        <v/>
      </c>
      <c r="B1483" s="70"/>
      <c r="C1483" s="123"/>
      <c r="D1483" s="70"/>
      <c r="E1483" s="70"/>
      <c r="F1483" s="123"/>
      <c r="G1483" s="123"/>
      <c r="H1483" s="123"/>
      <c r="I1483" s="126"/>
      <c r="J1483" s="126"/>
      <c r="K1483" s="126"/>
      <c r="L1483" s="126"/>
      <c r="M1483" s="126"/>
      <c r="N1483" s="126"/>
      <c r="O1483" s="126"/>
      <c r="P1483" s="126"/>
      <c r="Q1483" s="126"/>
      <c r="R1483" s="126"/>
      <c r="S1483" s="126"/>
      <c r="T1483" s="126"/>
      <c r="U1483" s="126"/>
      <c r="V1483" s="126"/>
      <c r="W1483" s="126"/>
      <c r="X1483" s="126"/>
      <c r="Y1483" s="126"/>
      <c r="Z1483" s="126"/>
      <c r="AA1483" s="126"/>
      <c r="AB1483" s="126"/>
      <c r="AC1483" s="126"/>
      <c r="AD1483" s="126"/>
      <c r="AE1483" s="126"/>
      <c r="AF1483" s="126"/>
      <c r="AG1483" s="126"/>
      <c r="AH1483" s="126"/>
      <c r="AI1483" s="126"/>
      <c r="AJ1483" s="126"/>
      <c r="AK1483" s="126"/>
      <c r="AL1483" s="126"/>
      <c r="AM1483" s="126"/>
      <c r="AN1483" s="126"/>
      <c r="AO1483" s="126"/>
      <c r="AP1483" s="126"/>
      <c r="AQ1483" s="126"/>
      <c r="AR1483" s="126"/>
      <c r="AS1483" s="126"/>
      <c r="AT1483" s="126"/>
      <c r="AU1483" s="126"/>
      <c r="AV1483" s="126"/>
      <c r="AW1483" s="126"/>
      <c r="AX1483" s="126"/>
      <c r="AY1483" s="126"/>
      <c r="AZ1483" s="126"/>
      <c r="BA1483" s="126"/>
      <c r="BB1483" s="126"/>
      <c r="BC1483" s="126"/>
      <c r="BD1483" s="126"/>
      <c r="BE1483" s="126"/>
      <c r="BF1483" s="126"/>
      <c r="BG1483" s="126"/>
      <c r="BH1483" s="126"/>
      <c r="BI1483" s="126"/>
      <c r="BJ1483" s="126"/>
      <c r="BK1483" s="126"/>
      <c r="BL1483" s="126"/>
      <c r="BM1483" s="126"/>
      <c r="BN1483" s="126"/>
      <c r="BO1483" s="126"/>
      <c r="BP1483" s="126"/>
      <c r="BQ1483" s="126"/>
      <c r="BR1483" s="126"/>
      <c r="BS1483" s="126"/>
      <c r="BT1483" s="126"/>
      <c r="BU1483" s="126"/>
      <c r="BV1483" s="126"/>
      <c r="BW1483" s="126"/>
      <c r="BX1483" s="126"/>
      <c r="BY1483" s="126"/>
      <c r="BZ1483" s="126"/>
      <c r="CA1483" s="126"/>
      <c r="CB1483" s="126"/>
      <c r="CC1483" s="126"/>
      <c r="CD1483" s="126"/>
      <c r="CE1483" s="126"/>
      <c r="CF1483" s="126"/>
      <c r="CG1483" s="126"/>
      <c r="CH1483" s="126"/>
      <c r="CI1483" s="126"/>
      <c r="CJ1483" s="126"/>
      <c r="CK1483" s="126"/>
      <c r="CL1483" s="126"/>
      <c r="CM1483" s="126"/>
      <c r="CN1483" s="126"/>
      <c r="CO1483" s="126"/>
      <c r="CP1483" s="126"/>
      <c r="CQ1483" s="126"/>
      <c r="CR1483" s="126"/>
      <c r="CS1483"/>
      <c r="CT1483"/>
      <c r="CU1483"/>
      <c r="CV1483"/>
      <c r="CW1483"/>
      <c r="CX1483"/>
      <c r="CY1483"/>
      <c r="CZ1483"/>
      <c r="DA1483"/>
      <c r="DB1483"/>
    </row>
    <row r="1484" spans="1:106" s="15" customFormat="1" ht="13.4" customHeight="1">
      <c r="A1484" s="4" t="str">
        <f t="shared" si="36"/>
        <v/>
      </c>
      <c r="B1484" s="70"/>
      <c r="C1484" s="123"/>
      <c r="D1484" s="70"/>
      <c r="E1484" s="70"/>
      <c r="F1484" s="123"/>
      <c r="G1484" s="123"/>
      <c r="H1484" s="123"/>
      <c r="I1484" s="126"/>
      <c r="J1484" s="126"/>
      <c r="K1484" s="126"/>
      <c r="L1484" s="126"/>
      <c r="M1484" s="126"/>
      <c r="N1484" s="126"/>
      <c r="O1484" s="126"/>
      <c r="P1484" s="126"/>
      <c r="Q1484" s="126"/>
      <c r="R1484" s="126"/>
      <c r="S1484" s="126"/>
      <c r="T1484" s="126"/>
      <c r="U1484" s="126"/>
      <c r="V1484" s="126"/>
      <c r="W1484" s="126"/>
      <c r="X1484" s="126"/>
      <c r="Y1484" s="126"/>
      <c r="Z1484" s="126"/>
      <c r="AA1484" s="126"/>
      <c r="AB1484" s="126"/>
      <c r="AC1484" s="126"/>
      <c r="AD1484" s="126"/>
      <c r="AE1484" s="126"/>
      <c r="AF1484" s="126"/>
      <c r="AG1484" s="126"/>
      <c r="AH1484" s="126"/>
      <c r="AI1484" s="126"/>
      <c r="AJ1484" s="126"/>
      <c r="AK1484" s="126"/>
      <c r="AL1484" s="126"/>
      <c r="AM1484" s="126"/>
      <c r="AN1484" s="126"/>
      <c r="AO1484" s="126"/>
      <c r="AP1484" s="126"/>
      <c r="AQ1484" s="126"/>
      <c r="AR1484" s="126"/>
      <c r="AS1484" s="126"/>
      <c r="AT1484" s="126"/>
      <c r="AU1484" s="126"/>
      <c r="AV1484" s="126"/>
      <c r="AW1484" s="126"/>
      <c r="AX1484" s="126"/>
      <c r="AY1484" s="126"/>
      <c r="AZ1484" s="126"/>
      <c r="BA1484" s="126"/>
      <c r="BB1484" s="126"/>
      <c r="BC1484" s="126"/>
      <c r="BD1484" s="126"/>
      <c r="BE1484" s="126"/>
      <c r="BF1484" s="126"/>
      <c r="BG1484" s="126"/>
      <c r="BH1484" s="126"/>
      <c r="BI1484" s="126"/>
      <c r="BJ1484" s="126"/>
      <c r="BK1484" s="126"/>
      <c r="BL1484" s="126"/>
      <c r="BM1484" s="126"/>
      <c r="BN1484" s="126"/>
      <c r="BO1484" s="126"/>
      <c r="BP1484" s="126"/>
      <c r="BQ1484" s="126"/>
      <c r="BR1484" s="126"/>
      <c r="BS1484" s="126"/>
      <c r="BT1484" s="126"/>
      <c r="BU1484" s="126"/>
      <c r="BV1484" s="126"/>
      <c r="BW1484" s="126"/>
      <c r="BX1484" s="126"/>
      <c r="BY1484" s="126"/>
      <c r="BZ1484" s="126"/>
      <c r="CA1484" s="126"/>
      <c r="CB1484" s="126"/>
      <c r="CC1484" s="126"/>
      <c r="CD1484" s="126"/>
      <c r="CE1484" s="126"/>
      <c r="CF1484" s="126"/>
      <c r="CG1484" s="126"/>
      <c r="CH1484" s="126"/>
      <c r="CI1484" s="126"/>
      <c r="CJ1484" s="126"/>
      <c r="CK1484" s="126"/>
      <c r="CL1484" s="126"/>
      <c r="CM1484" s="126"/>
      <c r="CN1484" s="126"/>
      <c r="CO1484" s="126"/>
      <c r="CP1484" s="126"/>
      <c r="CQ1484" s="126"/>
      <c r="CR1484" s="126"/>
      <c r="CS1484"/>
      <c r="CT1484"/>
      <c r="CU1484"/>
      <c r="CV1484"/>
      <c r="CW1484"/>
      <c r="CX1484"/>
      <c r="CY1484"/>
      <c r="CZ1484"/>
      <c r="DA1484"/>
      <c r="DB1484"/>
    </row>
    <row r="1485" spans="1:106" s="15" customFormat="1" ht="13.4" customHeight="1">
      <c r="A1485" s="4" t="str">
        <f t="shared" si="36"/>
        <v/>
      </c>
      <c r="B1485" s="70"/>
      <c r="C1485" s="123"/>
      <c r="D1485" s="70"/>
      <c r="E1485" s="70"/>
      <c r="F1485" s="123"/>
      <c r="G1485" s="123"/>
      <c r="H1485" s="123"/>
      <c r="I1485" s="126"/>
      <c r="J1485" s="126"/>
      <c r="K1485" s="126"/>
      <c r="L1485" s="126"/>
      <c r="M1485" s="126"/>
      <c r="N1485" s="126"/>
      <c r="O1485" s="126"/>
      <c r="P1485" s="126"/>
      <c r="Q1485" s="126"/>
      <c r="R1485" s="126"/>
      <c r="S1485" s="126"/>
      <c r="T1485" s="126"/>
      <c r="U1485" s="126"/>
      <c r="V1485" s="126"/>
      <c r="W1485" s="126"/>
      <c r="X1485" s="126"/>
      <c r="Y1485" s="126"/>
      <c r="Z1485" s="126"/>
      <c r="AA1485" s="126"/>
      <c r="AB1485" s="126"/>
      <c r="AC1485" s="126"/>
      <c r="AD1485" s="126"/>
      <c r="AE1485" s="126"/>
      <c r="AF1485" s="126"/>
      <c r="AG1485" s="126"/>
      <c r="AH1485" s="126"/>
      <c r="AI1485" s="126"/>
      <c r="AJ1485" s="126"/>
      <c r="AK1485" s="126"/>
      <c r="AL1485" s="126"/>
      <c r="AM1485" s="126"/>
      <c r="AN1485" s="126"/>
      <c r="AO1485" s="126"/>
      <c r="AP1485" s="126"/>
      <c r="AQ1485" s="126"/>
      <c r="AR1485" s="126"/>
      <c r="AS1485" s="126"/>
      <c r="AT1485" s="126"/>
      <c r="AU1485" s="126"/>
      <c r="AV1485" s="126"/>
      <c r="AW1485" s="126"/>
      <c r="AX1485" s="126"/>
      <c r="AY1485" s="126"/>
      <c r="AZ1485" s="126"/>
      <c r="BA1485" s="126"/>
      <c r="BB1485" s="126"/>
      <c r="BC1485" s="126"/>
      <c r="BD1485" s="126"/>
      <c r="BE1485" s="126"/>
      <c r="BF1485" s="126"/>
      <c r="BG1485" s="126"/>
      <c r="BH1485" s="126"/>
      <c r="BI1485" s="126"/>
      <c r="BJ1485" s="126"/>
      <c r="BK1485" s="126"/>
      <c r="BL1485" s="126"/>
      <c r="BM1485" s="126"/>
      <c r="BN1485" s="126"/>
      <c r="BO1485" s="126"/>
      <c r="BP1485" s="126"/>
      <c r="BQ1485" s="126"/>
      <c r="BR1485" s="126"/>
      <c r="BS1485" s="126"/>
      <c r="BT1485" s="126"/>
      <c r="BU1485" s="126"/>
      <c r="BV1485" s="126"/>
      <c r="BW1485" s="126"/>
      <c r="BX1485" s="126"/>
      <c r="BY1485" s="126"/>
      <c r="BZ1485" s="126"/>
      <c r="CA1485" s="126"/>
      <c r="CB1485" s="126"/>
      <c r="CC1485" s="126"/>
      <c r="CD1485" s="126"/>
      <c r="CE1485" s="126"/>
      <c r="CF1485" s="126"/>
      <c r="CG1485" s="126"/>
      <c r="CH1485" s="126"/>
      <c r="CI1485" s="126"/>
      <c r="CJ1485" s="126"/>
      <c r="CK1485" s="126"/>
      <c r="CL1485" s="126"/>
      <c r="CM1485" s="126"/>
      <c r="CN1485" s="126"/>
      <c r="CO1485" s="126"/>
      <c r="CP1485" s="126"/>
      <c r="CQ1485" s="126"/>
      <c r="CR1485" s="126"/>
      <c r="CS1485"/>
      <c r="CT1485"/>
      <c r="CU1485"/>
      <c r="CV1485"/>
      <c r="CW1485"/>
      <c r="CX1485"/>
      <c r="CY1485"/>
      <c r="CZ1485"/>
      <c r="DA1485"/>
      <c r="DB1485"/>
    </row>
    <row r="1486" spans="1:106" s="15" customFormat="1" ht="13.4" customHeight="1">
      <c r="A1486" s="4" t="str">
        <f t="shared" si="36"/>
        <v/>
      </c>
      <c r="B1486" s="70"/>
      <c r="C1486" s="123"/>
      <c r="D1486" s="70"/>
      <c r="E1486" s="70"/>
      <c r="F1486" s="123"/>
      <c r="G1486" s="123"/>
      <c r="H1486" s="123"/>
      <c r="I1486" s="126"/>
      <c r="J1486" s="126"/>
      <c r="K1486" s="126"/>
      <c r="L1486" s="126"/>
      <c r="M1486" s="126"/>
      <c r="N1486" s="126"/>
      <c r="O1486" s="126"/>
      <c r="P1486" s="126"/>
      <c r="Q1486" s="126"/>
      <c r="R1486" s="126"/>
      <c r="S1486" s="126"/>
      <c r="T1486" s="126"/>
      <c r="U1486" s="126"/>
      <c r="V1486" s="126"/>
      <c r="W1486" s="126"/>
      <c r="X1486" s="126"/>
      <c r="Y1486" s="126"/>
      <c r="Z1486" s="126"/>
      <c r="AA1486" s="126"/>
      <c r="AB1486" s="126"/>
      <c r="AC1486" s="126"/>
      <c r="AD1486" s="126"/>
      <c r="AE1486" s="126"/>
      <c r="AF1486" s="126"/>
      <c r="AG1486" s="126"/>
      <c r="AH1486" s="126"/>
      <c r="AI1486" s="126"/>
      <c r="AJ1486" s="126"/>
      <c r="AK1486" s="126"/>
      <c r="AL1486" s="126"/>
      <c r="AM1486" s="126"/>
      <c r="AN1486" s="126"/>
      <c r="AO1486" s="126"/>
      <c r="AP1486" s="126"/>
      <c r="AQ1486" s="126"/>
      <c r="AR1486" s="126"/>
      <c r="AS1486" s="126"/>
      <c r="AT1486" s="126"/>
      <c r="AU1486" s="126"/>
      <c r="AV1486" s="126"/>
      <c r="AW1486" s="126"/>
      <c r="AX1486" s="126"/>
      <c r="AY1486" s="126"/>
      <c r="AZ1486" s="126"/>
      <c r="BA1486" s="126"/>
      <c r="BB1486" s="126"/>
      <c r="BC1486" s="126"/>
      <c r="BD1486" s="126"/>
      <c r="BE1486" s="126"/>
      <c r="BF1486" s="126"/>
      <c r="BG1486" s="126"/>
      <c r="BH1486" s="126"/>
      <c r="BI1486" s="126"/>
      <c r="BJ1486" s="126"/>
      <c r="BK1486" s="126"/>
      <c r="BL1486" s="126"/>
      <c r="BM1486" s="126"/>
      <c r="BN1486" s="126"/>
      <c r="BO1486" s="126"/>
      <c r="BP1486" s="126"/>
      <c r="BQ1486" s="126"/>
      <c r="BR1486" s="126"/>
      <c r="BS1486" s="126"/>
      <c r="BT1486" s="126"/>
      <c r="BU1486" s="126"/>
      <c r="BV1486" s="126"/>
      <c r="BW1486" s="126"/>
      <c r="BX1486" s="126"/>
      <c r="BY1486" s="126"/>
      <c r="BZ1486" s="126"/>
      <c r="CA1486" s="126"/>
      <c r="CB1486" s="126"/>
      <c r="CC1486" s="126"/>
      <c r="CD1486" s="126"/>
      <c r="CE1486" s="126"/>
      <c r="CF1486" s="126"/>
      <c r="CG1486" s="126"/>
      <c r="CH1486" s="126"/>
      <c r="CI1486" s="126"/>
      <c r="CJ1486" s="126"/>
      <c r="CK1486" s="126"/>
      <c r="CL1486" s="126"/>
      <c r="CM1486" s="126"/>
      <c r="CN1486" s="126"/>
      <c r="CO1486" s="126"/>
      <c r="CP1486" s="126"/>
      <c r="CQ1486" s="126"/>
      <c r="CR1486" s="126"/>
      <c r="CS1486"/>
      <c r="CT1486"/>
      <c r="CU1486"/>
      <c r="CV1486"/>
      <c r="CW1486"/>
      <c r="CX1486"/>
      <c r="CY1486"/>
      <c r="CZ1486"/>
      <c r="DA1486"/>
      <c r="DB1486"/>
    </row>
    <row r="1487" spans="1:106" s="15" customFormat="1" ht="13.4" customHeight="1">
      <c r="A1487" s="4" t="str">
        <f t="shared" si="36"/>
        <v/>
      </c>
      <c r="B1487" s="70"/>
      <c r="C1487" s="123"/>
      <c r="D1487" s="70"/>
      <c r="E1487" s="70"/>
      <c r="F1487" s="123"/>
      <c r="G1487" s="123"/>
      <c r="H1487" s="123"/>
      <c r="I1487" s="126"/>
      <c r="J1487" s="126"/>
      <c r="K1487" s="126"/>
      <c r="L1487" s="126"/>
      <c r="M1487" s="126"/>
      <c r="N1487" s="126"/>
      <c r="O1487" s="126"/>
      <c r="P1487" s="126"/>
      <c r="Q1487" s="126"/>
      <c r="R1487" s="126"/>
      <c r="S1487" s="126"/>
      <c r="T1487" s="126"/>
      <c r="U1487" s="126"/>
      <c r="V1487" s="126"/>
      <c r="W1487" s="126"/>
      <c r="X1487" s="126"/>
      <c r="Y1487" s="126"/>
      <c r="Z1487" s="126"/>
      <c r="AA1487" s="126"/>
      <c r="AB1487" s="126"/>
      <c r="AC1487" s="126"/>
      <c r="AD1487" s="126"/>
      <c r="AE1487" s="126"/>
      <c r="AF1487" s="126"/>
      <c r="AG1487" s="126"/>
      <c r="AH1487" s="126"/>
      <c r="AI1487" s="126"/>
      <c r="AJ1487" s="126"/>
      <c r="AK1487" s="126"/>
      <c r="AL1487" s="126"/>
      <c r="AM1487" s="126"/>
      <c r="AN1487" s="126"/>
      <c r="AO1487" s="126"/>
      <c r="AP1487" s="126"/>
      <c r="AQ1487" s="126"/>
      <c r="AR1487" s="126"/>
      <c r="AS1487" s="126"/>
      <c r="AT1487" s="126"/>
      <c r="AU1487" s="126"/>
      <c r="AV1487" s="126"/>
      <c r="AW1487" s="126"/>
      <c r="AX1487" s="126"/>
      <c r="AY1487" s="126"/>
      <c r="AZ1487" s="126"/>
      <c r="BA1487" s="126"/>
      <c r="BB1487" s="126"/>
      <c r="BC1487" s="126"/>
      <c r="BD1487" s="126"/>
      <c r="BE1487" s="126"/>
      <c r="BF1487" s="126"/>
      <c r="BG1487" s="126"/>
      <c r="BH1487" s="126"/>
      <c r="BI1487" s="126"/>
      <c r="BJ1487" s="126"/>
      <c r="BK1487" s="126"/>
      <c r="BL1487" s="126"/>
      <c r="BM1487" s="126"/>
      <c r="BN1487" s="126"/>
      <c r="BO1487" s="126"/>
      <c r="BP1487" s="126"/>
      <c r="BQ1487" s="126"/>
      <c r="BR1487" s="126"/>
      <c r="BS1487" s="126"/>
      <c r="BT1487" s="126"/>
      <c r="BU1487" s="126"/>
      <c r="BV1487" s="126"/>
      <c r="BW1487" s="126"/>
      <c r="BX1487" s="126"/>
      <c r="BY1487" s="126"/>
      <c r="BZ1487" s="126"/>
      <c r="CA1487" s="126"/>
      <c r="CB1487" s="126"/>
      <c r="CC1487" s="126"/>
      <c r="CD1487" s="126"/>
      <c r="CE1487" s="126"/>
      <c r="CF1487" s="126"/>
      <c r="CG1487" s="126"/>
      <c r="CH1487" s="126"/>
      <c r="CI1487" s="126"/>
      <c r="CJ1487" s="126"/>
      <c r="CK1487" s="126"/>
      <c r="CL1487" s="126"/>
      <c r="CM1487" s="126"/>
      <c r="CN1487" s="126"/>
      <c r="CO1487" s="126"/>
      <c r="CP1487" s="126"/>
      <c r="CQ1487" s="126"/>
      <c r="CR1487" s="126"/>
      <c r="CS1487"/>
      <c r="CT1487"/>
      <c r="CU1487"/>
      <c r="CV1487"/>
      <c r="CW1487"/>
      <c r="CX1487"/>
      <c r="CY1487"/>
      <c r="CZ1487"/>
      <c r="DA1487"/>
      <c r="DB1487"/>
    </row>
    <row r="1488" spans="1:106" s="15" customFormat="1" ht="13.4" customHeight="1">
      <c r="A1488" s="4" t="str">
        <f t="shared" si="36"/>
        <v/>
      </c>
      <c r="B1488" s="70"/>
      <c r="C1488" s="123"/>
      <c r="D1488" s="70"/>
      <c r="E1488" s="70"/>
      <c r="F1488" s="123"/>
      <c r="G1488" s="123"/>
      <c r="H1488" s="123"/>
      <c r="I1488" s="126"/>
      <c r="J1488" s="126"/>
      <c r="K1488" s="126"/>
      <c r="L1488" s="126"/>
      <c r="M1488" s="126"/>
      <c r="N1488" s="126"/>
      <c r="O1488" s="126"/>
      <c r="P1488" s="126"/>
      <c r="Q1488" s="126"/>
      <c r="R1488" s="126"/>
      <c r="S1488" s="126"/>
      <c r="T1488" s="126"/>
      <c r="U1488" s="126"/>
      <c r="V1488" s="126"/>
      <c r="W1488" s="126"/>
      <c r="X1488" s="126"/>
      <c r="Y1488" s="126"/>
      <c r="Z1488" s="126"/>
      <c r="AA1488" s="126"/>
      <c r="AB1488" s="126"/>
      <c r="AC1488" s="126"/>
      <c r="AD1488" s="126"/>
      <c r="AE1488" s="126"/>
      <c r="AF1488" s="126"/>
      <c r="AG1488" s="126"/>
      <c r="AH1488" s="126"/>
      <c r="AI1488" s="126"/>
      <c r="AJ1488" s="126"/>
      <c r="AK1488" s="126"/>
      <c r="AL1488" s="126"/>
      <c r="AM1488" s="126"/>
      <c r="AN1488" s="126"/>
      <c r="AO1488" s="126"/>
      <c r="AP1488" s="126"/>
      <c r="AQ1488" s="126"/>
      <c r="AR1488" s="126"/>
      <c r="AS1488" s="126"/>
      <c r="AT1488" s="126"/>
      <c r="AU1488" s="126"/>
      <c r="AV1488" s="126"/>
      <c r="AW1488" s="126"/>
      <c r="AX1488" s="126"/>
      <c r="AY1488" s="126"/>
      <c r="AZ1488" s="126"/>
      <c r="BA1488" s="126"/>
      <c r="BB1488" s="126"/>
      <c r="BC1488" s="126"/>
      <c r="BD1488" s="126"/>
      <c r="BE1488" s="126"/>
      <c r="BF1488" s="126"/>
      <c r="BG1488" s="126"/>
      <c r="BH1488" s="126"/>
      <c r="BI1488" s="126"/>
      <c r="BJ1488" s="126"/>
      <c r="BK1488" s="126"/>
      <c r="BL1488" s="126"/>
      <c r="BM1488" s="126"/>
      <c r="BN1488" s="126"/>
      <c r="BO1488" s="126"/>
      <c r="BP1488" s="126"/>
      <c r="BQ1488" s="126"/>
      <c r="BR1488" s="126"/>
      <c r="BS1488" s="126"/>
      <c r="BT1488" s="126"/>
      <c r="BU1488" s="126"/>
      <c r="BV1488" s="126"/>
      <c r="BW1488" s="126"/>
      <c r="BX1488" s="126"/>
      <c r="BY1488" s="126"/>
      <c r="BZ1488" s="126"/>
      <c r="CA1488" s="126"/>
      <c r="CB1488" s="126"/>
      <c r="CC1488" s="126"/>
      <c r="CD1488" s="126"/>
      <c r="CE1488" s="126"/>
      <c r="CF1488" s="126"/>
      <c r="CG1488" s="126"/>
      <c r="CH1488" s="126"/>
      <c r="CI1488" s="126"/>
      <c r="CJ1488" s="126"/>
      <c r="CK1488" s="126"/>
      <c r="CL1488" s="126"/>
      <c r="CM1488" s="126"/>
      <c r="CN1488" s="126"/>
      <c r="CO1488" s="126"/>
      <c r="CP1488" s="126"/>
      <c r="CQ1488" s="126"/>
      <c r="CR1488" s="126"/>
      <c r="CS1488"/>
      <c r="CT1488"/>
      <c r="CU1488"/>
      <c r="CV1488"/>
      <c r="CW1488"/>
      <c r="CX1488"/>
      <c r="CY1488"/>
      <c r="CZ1488"/>
      <c r="DA1488"/>
      <c r="DB1488"/>
    </row>
    <row r="1489" spans="1:106" s="15" customFormat="1" ht="13.4" customHeight="1">
      <c r="A1489" s="4" t="str">
        <f t="shared" si="36"/>
        <v/>
      </c>
      <c r="B1489" s="70"/>
      <c r="C1489" s="123"/>
      <c r="D1489" s="70"/>
      <c r="E1489" s="70"/>
      <c r="F1489" s="123"/>
      <c r="G1489" s="123"/>
      <c r="H1489" s="123"/>
      <c r="I1489" s="126"/>
      <c r="J1489" s="126"/>
      <c r="K1489" s="126"/>
      <c r="L1489" s="126"/>
      <c r="M1489" s="126"/>
      <c r="N1489" s="126"/>
      <c r="O1489" s="126"/>
      <c r="P1489" s="126"/>
      <c r="Q1489" s="126"/>
      <c r="R1489" s="126"/>
      <c r="S1489" s="126"/>
      <c r="T1489" s="126"/>
      <c r="U1489" s="126"/>
      <c r="V1489" s="126"/>
      <c r="W1489" s="126"/>
      <c r="X1489" s="126"/>
      <c r="Y1489" s="126"/>
      <c r="Z1489" s="126"/>
      <c r="AA1489" s="126"/>
      <c r="AB1489" s="126"/>
      <c r="AC1489" s="126"/>
      <c r="AD1489" s="126"/>
      <c r="AE1489" s="126"/>
      <c r="AF1489" s="126"/>
      <c r="AG1489" s="126"/>
      <c r="AH1489" s="126"/>
      <c r="AI1489" s="126"/>
      <c r="AJ1489" s="126"/>
      <c r="AK1489" s="126"/>
      <c r="AL1489" s="126"/>
      <c r="AM1489" s="126"/>
      <c r="AN1489" s="126"/>
      <c r="AO1489" s="126"/>
      <c r="AP1489" s="126"/>
      <c r="AQ1489" s="126"/>
      <c r="AR1489" s="126"/>
      <c r="AS1489" s="126"/>
      <c r="AT1489" s="126"/>
      <c r="AU1489" s="126"/>
      <c r="AV1489" s="126"/>
      <c r="AW1489" s="126"/>
      <c r="AX1489" s="126"/>
      <c r="AY1489" s="126"/>
      <c r="AZ1489" s="126"/>
      <c r="BA1489" s="126"/>
      <c r="BB1489" s="126"/>
      <c r="BC1489" s="126"/>
      <c r="BD1489" s="126"/>
      <c r="BE1489" s="126"/>
      <c r="BF1489" s="126"/>
      <c r="BG1489" s="126"/>
      <c r="BH1489" s="126"/>
      <c r="BI1489" s="126"/>
      <c r="BJ1489" s="126"/>
      <c r="BK1489" s="126"/>
      <c r="BL1489" s="126"/>
      <c r="BM1489" s="126"/>
      <c r="BN1489" s="126"/>
      <c r="BO1489" s="126"/>
      <c r="BP1489" s="126"/>
      <c r="BQ1489" s="126"/>
      <c r="BR1489" s="126"/>
      <c r="BS1489" s="126"/>
      <c r="BT1489" s="126"/>
      <c r="BU1489" s="126"/>
      <c r="BV1489" s="126"/>
      <c r="BW1489" s="126"/>
      <c r="BX1489" s="126"/>
      <c r="BY1489" s="126"/>
      <c r="BZ1489" s="126"/>
      <c r="CA1489" s="126"/>
      <c r="CB1489" s="126"/>
      <c r="CC1489" s="126"/>
      <c r="CD1489" s="126"/>
      <c r="CE1489" s="126"/>
      <c r="CF1489" s="126"/>
      <c r="CG1489" s="126"/>
      <c r="CH1489" s="126"/>
      <c r="CI1489" s="126"/>
      <c r="CJ1489" s="126"/>
      <c r="CK1489" s="126"/>
      <c r="CL1489" s="126"/>
      <c r="CM1489" s="126"/>
      <c r="CN1489" s="126"/>
      <c r="CO1489" s="126"/>
      <c r="CP1489" s="126"/>
      <c r="CQ1489" s="126"/>
      <c r="CR1489" s="126"/>
      <c r="CS1489"/>
      <c r="CT1489"/>
      <c r="CU1489"/>
      <c r="CV1489"/>
      <c r="CW1489"/>
      <c r="CX1489"/>
      <c r="CY1489"/>
      <c r="CZ1489"/>
      <c r="DA1489"/>
      <c r="DB1489"/>
    </row>
    <row r="1490" spans="1:106" s="15" customFormat="1" ht="13.4" customHeight="1">
      <c r="A1490" s="4" t="str">
        <f t="shared" si="36"/>
        <v/>
      </c>
      <c r="B1490" s="70"/>
      <c r="C1490" s="123"/>
      <c r="D1490" s="70"/>
      <c r="E1490" s="70"/>
      <c r="F1490" s="123"/>
      <c r="G1490" s="123"/>
      <c r="H1490" s="123"/>
      <c r="I1490" s="126"/>
      <c r="J1490" s="126"/>
      <c r="K1490" s="126"/>
      <c r="L1490" s="126"/>
      <c r="M1490" s="126"/>
      <c r="N1490" s="126"/>
      <c r="O1490" s="126"/>
      <c r="P1490" s="126"/>
      <c r="Q1490" s="126"/>
      <c r="R1490" s="126"/>
      <c r="S1490" s="126"/>
      <c r="T1490" s="126"/>
      <c r="U1490" s="126"/>
      <c r="V1490" s="126"/>
      <c r="W1490" s="126"/>
      <c r="X1490" s="126"/>
      <c r="Y1490" s="126"/>
      <c r="Z1490" s="126"/>
      <c r="AA1490" s="126"/>
      <c r="AB1490" s="126"/>
      <c r="AC1490" s="126"/>
      <c r="AD1490" s="126"/>
      <c r="AE1490" s="126"/>
      <c r="AF1490" s="126"/>
      <c r="AG1490" s="126"/>
      <c r="AH1490" s="126"/>
      <c r="AI1490" s="126"/>
      <c r="AJ1490" s="126"/>
      <c r="AK1490" s="126"/>
      <c r="AL1490" s="126"/>
      <c r="AM1490" s="126"/>
      <c r="AN1490" s="126"/>
      <c r="AO1490" s="126"/>
      <c r="AP1490" s="126"/>
      <c r="AQ1490" s="126"/>
      <c r="AR1490" s="126"/>
      <c r="AS1490" s="126"/>
      <c r="AT1490" s="126"/>
      <c r="AU1490" s="126"/>
      <c r="AV1490" s="126"/>
      <c r="AW1490" s="126"/>
      <c r="AX1490" s="126"/>
      <c r="AY1490" s="126"/>
      <c r="AZ1490" s="126"/>
      <c r="BA1490" s="126"/>
      <c r="BB1490" s="126"/>
      <c r="BC1490" s="126"/>
      <c r="BD1490" s="126"/>
      <c r="BE1490" s="126"/>
      <c r="BF1490" s="126"/>
      <c r="BG1490" s="126"/>
      <c r="BH1490" s="126"/>
      <c r="BI1490" s="126"/>
      <c r="BJ1490" s="126"/>
      <c r="BK1490" s="126"/>
      <c r="BL1490" s="126"/>
      <c r="BM1490" s="126"/>
      <c r="BN1490" s="126"/>
      <c r="BO1490" s="126"/>
      <c r="BP1490" s="126"/>
      <c r="BQ1490" s="126"/>
      <c r="BR1490" s="126"/>
      <c r="BS1490" s="126"/>
      <c r="BT1490" s="126"/>
      <c r="BU1490" s="126"/>
      <c r="BV1490" s="126"/>
      <c r="BW1490" s="126"/>
      <c r="BX1490" s="126"/>
      <c r="BY1490" s="126"/>
      <c r="BZ1490" s="126"/>
      <c r="CA1490" s="126"/>
      <c r="CB1490" s="126"/>
      <c r="CC1490" s="126"/>
      <c r="CD1490" s="126"/>
      <c r="CE1490" s="126"/>
      <c r="CF1490" s="126"/>
      <c r="CG1490" s="126"/>
      <c r="CH1490" s="126"/>
      <c r="CI1490" s="126"/>
      <c r="CJ1490" s="126"/>
      <c r="CK1490" s="126"/>
      <c r="CL1490" s="126"/>
      <c r="CM1490" s="126"/>
      <c r="CN1490" s="126"/>
      <c r="CO1490" s="126"/>
      <c r="CP1490" s="126"/>
      <c r="CQ1490" s="126"/>
      <c r="CR1490" s="126"/>
      <c r="CS1490"/>
      <c r="CT1490"/>
      <c r="CU1490"/>
      <c r="CV1490"/>
      <c r="CW1490"/>
      <c r="CX1490"/>
      <c r="CY1490"/>
      <c r="CZ1490"/>
      <c r="DA1490"/>
      <c r="DB1490"/>
    </row>
    <row r="1491" spans="1:106" s="15" customFormat="1" ht="13.4" customHeight="1">
      <c r="A1491" s="4" t="str">
        <f t="shared" si="36"/>
        <v/>
      </c>
      <c r="B1491" s="70"/>
      <c r="C1491" s="123"/>
      <c r="D1491" s="70"/>
      <c r="E1491" s="70"/>
      <c r="F1491" s="123"/>
      <c r="G1491" s="123"/>
      <c r="H1491" s="123"/>
      <c r="I1491" s="126"/>
      <c r="J1491" s="126"/>
      <c r="K1491" s="126"/>
      <c r="L1491" s="126"/>
      <c r="M1491" s="126"/>
      <c r="N1491" s="126"/>
      <c r="O1491" s="126"/>
      <c r="P1491" s="126"/>
      <c r="Q1491" s="126"/>
      <c r="R1491" s="126"/>
      <c r="S1491" s="126"/>
      <c r="T1491" s="126"/>
      <c r="U1491" s="126"/>
      <c r="V1491" s="126"/>
      <c r="W1491" s="126"/>
      <c r="X1491" s="126"/>
      <c r="Y1491" s="126"/>
      <c r="Z1491" s="126"/>
      <c r="AA1491" s="126"/>
      <c r="AB1491" s="126"/>
      <c r="AC1491" s="126"/>
      <c r="AD1491" s="126"/>
      <c r="AE1491" s="126"/>
      <c r="AF1491" s="126"/>
      <c r="AG1491" s="126"/>
      <c r="AH1491" s="126"/>
      <c r="AI1491" s="126"/>
      <c r="AJ1491" s="126"/>
      <c r="AK1491" s="126"/>
      <c r="AL1491" s="126"/>
      <c r="AM1491" s="126"/>
      <c r="AN1491" s="126"/>
      <c r="AO1491" s="126"/>
      <c r="AP1491" s="126"/>
      <c r="AQ1491" s="126"/>
      <c r="AR1491" s="126"/>
      <c r="AS1491" s="126"/>
      <c r="AT1491" s="126"/>
      <c r="AU1491" s="126"/>
      <c r="AV1491" s="126"/>
      <c r="AW1491" s="126"/>
      <c r="AX1491" s="126"/>
      <c r="AY1491" s="126"/>
      <c r="AZ1491" s="126"/>
      <c r="BA1491" s="126"/>
      <c r="BB1491" s="126"/>
      <c r="BC1491" s="126"/>
      <c r="BD1491" s="126"/>
      <c r="BE1491" s="126"/>
      <c r="BF1491" s="126"/>
      <c r="BG1491" s="126"/>
      <c r="BH1491" s="126"/>
      <c r="BI1491" s="126"/>
      <c r="BJ1491" s="126"/>
      <c r="BK1491" s="126"/>
      <c r="BL1491" s="126"/>
      <c r="BM1491" s="126"/>
      <c r="BN1491" s="126"/>
      <c r="BO1491" s="126"/>
      <c r="BP1491" s="126"/>
      <c r="BQ1491" s="126"/>
      <c r="BR1491" s="126"/>
      <c r="BS1491" s="126"/>
      <c r="BT1491" s="126"/>
      <c r="BU1491" s="126"/>
      <c r="BV1491" s="126"/>
      <c r="BW1491" s="126"/>
      <c r="BX1491" s="126"/>
      <c r="BY1491" s="126"/>
      <c r="BZ1491" s="126"/>
      <c r="CA1491" s="126"/>
      <c r="CB1491" s="126"/>
      <c r="CC1491" s="126"/>
      <c r="CD1491" s="126"/>
      <c r="CE1491" s="126"/>
      <c r="CF1491" s="126"/>
      <c r="CG1491" s="126"/>
      <c r="CH1491" s="126"/>
      <c r="CI1491" s="126"/>
      <c r="CJ1491" s="126"/>
      <c r="CK1491" s="126"/>
      <c r="CL1491" s="126"/>
      <c r="CM1491" s="126"/>
      <c r="CN1491" s="126"/>
      <c r="CO1491" s="126"/>
      <c r="CP1491" s="126"/>
      <c r="CQ1491" s="126"/>
      <c r="CR1491" s="126"/>
      <c r="CS1491"/>
      <c r="CT1491"/>
      <c r="CU1491"/>
      <c r="CV1491"/>
      <c r="CW1491"/>
      <c r="CX1491"/>
      <c r="CY1491"/>
      <c r="CZ1491"/>
      <c r="DA1491"/>
      <c r="DB1491"/>
    </row>
    <row r="1492" spans="1:106" s="15" customFormat="1" ht="13.4" customHeight="1">
      <c r="A1492" s="4" t="str">
        <f t="shared" si="36"/>
        <v/>
      </c>
      <c r="B1492" s="70"/>
      <c r="C1492" s="123"/>
      <c r="D1492" s="70"/>
      <c r="E1492" s="70"/>
      <c r="F1492" s="123"/>
      <c r="G1492" s="123"/>
      <c r="H1492" s="123"/>
      <c r="I1492" s="126"/>
      <c r="J1492" s="126"/>
      <c r="K1492" s="126"/>
      <c r="L1492" s="126"/>
      <c r="M1492" s="126"/>
      <c r="N1492" s="126"/>
      <c r="O1492" s="126"/>
      <c r="P1492" s="126"/>
      <c r="Q1492" s="126"/>
      <c r="R1492" s="126"/>
      <c r="S1492" s="126"/>
      <c r="T1492" s="126"/>
      <c r="U1492" s="126"/>
      <c r="V1492" s="126"/>
      <c r="W1492" s="126"/>
      <c r="X1492" s="126"/>
      <c r="Y1492" s="126"/>
      <c r="Z1492" s="126"/>
      <c r="AA1492" s="126"/>
      <c r="AB1492" s="126"/>
      <c r="AC1492" s="126"/>
      <c r="AD1492" s="126"/>
      <c r="AE1492" s="126"/>
      <c r="AF1492" s="126"/>
      <c r="AG1492" s="126"/>
      <c r="AH1492" s="126"/>
      <c r="AI1492" s="126"/>
      <c r="AJ1492" s="126"/>
      <c r="AK1492" s="126"/>
      <c r="AL1492" s="126"/>
      <c r="AM1492" s="126"/>
      <c r="AN1492" s="126"/>
      <c r="AO1492" s="126"/>
      <c r="AP1492" s="126"/>
      <c r="AQ1492" s="126"/>
      <c r="AR1492" s="126"/>
      <c r="AS1492" s="126"/>
      <c r="AT1492" s="126"/>
      <c r="AU1492" s="126"/>
      <c r="AV1492" s="126"/>
      <c r="AW1492" s="126"/>
      <c r="AX1492" s="126"/>
      <c r="AY1492" s="126"/>
      <c r="AZ1492" s="126"/>
      <c r="BA1492" s="126"/>
      <c r="BB1492" s="126"/>
      <c r="BC1492" s="126"/>
      <c r="BD1492" s="126"/>
      <c r="BE1492" s="126"/>
      <c r="BF1492" s="126"/>
      <c r="BG1492" s="126"/>
      <c r="BH1492" s="126"/>
      <c r="BI1492" s="126"/>
      <c r="BJ1492" s="126"/>
      <c r="BK1492" s="126"/>
      <c r="BL1492" s="126"/>
      <c r="BM1492" s="126"/>
      <c r="BN1492" s="126"/>
      <c r="BO1492" s="126"/>
      <c r="BP1492" s="126"/>
      <c r="BQ1492" s="126"/>
      <c r="BR1492" s="126"/>
      <c r="BS1492" s="126"/>
      <c r="BT1492" s="126"/>
      <c r="BU1492" s="126"/>
      <c r="BV1492" s="126"/>
      <c r="BW1492" s="126"/>
      <c r="BX1492" s="126"/>
      <c r="BY1492" s="126"/>
      <c r="BZ1492" s="126"/>
      <c r="CA1492" s="126"/>
      <c r="CB1492" s="126"/>
      <c r="CC1492" s="126"/>
      <c r="CD1492" s="126"/>
      <c r="CE1492" s="126"/>
      <c r="CF1492" s="126"/>
      <c r="CG1492" s="126"/>
      <c r="CH1492" s="126"/>
      <c r="CI1492" s="126"/>
      <c r="CJ1492" s="126"/>
      <c r="CK1492" s="126"/>
      <c r="CL1492" s="126"/>
      <c r="CM1492" s="126"/>
      <c r="CN1492" s="126"/>
      <c r="CO1492" s="126"/>
      <c r="CP1492" s="126"/>
      <c r="CQ1492" s="126"/>
      <c r="CR1492" s="126"/>
      <c r="CS1492"/>
      <c r="CT1492"/>
      <c r="CU1492"/>
      <c r="CV1492"/>
      <c r="CW1492"/>
      <c r="CX1492"/>
      <c r="CY1492"/>
      <c r="CZ1492"/>
      <c r="DA1492"/>
      <c r="DB1492"/>
    </row>
    <row r="1493" spans="1:106" s="15" customFormat="1" ht="13.4" customHeight="1">
      <c r="A1493" s="4" t="str">
        <f t="shared" si="36"/>
        <v/>
      </c>
      <c r="B1493" s="70"/>
      <c r="C1493" s="123"/>
      <c r="D1493" s="70"/>
      <c r="E1493" s="70"/>
      <c r="F1493" s="123"/>
      <c r="G1493" s="123"/>
      <c r="H1493" s="123"/>
      <c r="I1493" s="126"/>
      <c r="J1493" s="126"/>
      <c r="K1493" s="126"/>
      <c r="L1493" s="126"/>
      <c r="M1493" s="126"/>
      <c r="N1493" s="126"/>
      <c r="O1493" s="126"/>
      <c r="P1493" s="126"/>
      <c r="Q1493" s="126"/>
      <c r="R1493" s="126"/>
      <c r="S1493" s="126"/>
      <c r="T1493" s="126"/>
      <c r="U1493" s="126"/>
      <c r="V1493" s="126"/>
      <c r="W1493" s="126"/>
      <c r="X1493" s="126"/>
      <c r="Y1493" s="126"/>
      <c r="Z1493" s="126"/>
      <c r="AA1493" s="126"/>
      <c r="AB1493" s="126"/>
      <c r="AC1493" s="126"/>
      <c r="AD1493" s="126"/>
      <c r="AE1493" s="126"/>
      <c r="AF1493" s="126"/>
      <c r="AG1493" s="126"/>
      <c r="AH1493" s="126"/>
      <c r="AI1493" s="126"/>
      <c r="AJ1493" s="126"/>
      <c r="AK1493" s="126"/>
      <c r="AL1493" s="126"/>
      <c r="AM1493" s="126"/>
      <c r="AN1493" s="126"/>
      <c r="AO1493" s="126"/>
      <c r="AP1493" s="126"/>
      <c r="AQ1493" s="126"/>
      <c r="AR1493" s="126"/>
      <c r="AS1493" s="126"/>
      <c r="AT1493" s="126"/>
      <c r="AU1493" s="126"/>
      <c r="AV1493" s="126"/>
      <c r="AW1493" s="126"/>
      <c r="AX1493" s="126"/>
      <c r="AY1493" s="126"/>
      <c r="AZ1493" s="126"/>
      <c r="BA1493" s="126"/>
      <c r="BB1493" s="126"/>
      <c r="BC1493" s="126"/>
      <c r="BD1493" s="126"/>
      <c r="BE1493" s="126"/>
      <c r="BF1493" s="126"/>
      <c r="BG1493" s="126"/>
      <c r="BH1493" s="126"/>
      <c r="BI1493" s="126"/>
      <c r="BJ1493" s="126"/>
      <c r="BK1493" s="126"/>
      <c r="BL1493" s="126"/>
      <c r="BM1493" s="126"/>
      <c r="BN1493" s="126"/>
      <c r="BO1493" s="126"/>
      <c r="BP1493" s="126"/>
      <c r="BQ1493" s="126"/>
      <c r="BR1493" s="126"/>
      <c r="BS1493" s="126"/>
      <c r="BT1493" s="126"/>
      <c r="BU1493" s="126"/>
      <c r="BV1493" s="126"/>
      <c r="BW1493" s="126"/>
      <c r="BX1493" s="126"/>
      <c r="BY1493" s="126"/>
      <c r="BZ1493" s="126"/>
      <c r="CA1493" s="126"/>
      <c r="CB1493" s="126"/>
      <c r="CC1493" s="126"/>
      <c r="CD1493" s="126"/>
      <c r="CE1493" s="126"/>
      <c r="CF1493" s="126"/>
      <c r="CG1493" s="126"/>
      <c r="CH1493" s="126"/>
      <c r="CI1493" s="126"/>
      <c r="CJ1493" s="126"/>
      <c r="CK1493" s="126"/>
      <c r="CL1493" s="126"/>
      <c r="CM1493" s="126"/>
      <c r="CN1493" s="126"/>
      <c r="CO1493" s="126"/>
      <c r="CP1493" s="126"/>
      <c r="CQ1493" s="126"/>
      <c r="CR1493" s="126"/>
      <c r="CS1493"/>
      <c r="CT1493"/>
      <c r="CU1493"/>
      <c r="CV1493"/>
      <c r="CW1493"/>
      <c r="CX1493"/>
      <c r="CY1493"/>
      <c r="CZ1493"/>
      <c r="DA1493"/>
      <c r="DB1493"/>
    </row>
    <row r="1494" spans="1:106" s="15" customFormat="1" ht="13.4" customHeight="1">
      <c r="A1494" s="4" t="str">
        <f t="shared" si="36"/>
        <v/>
      </c>
      <c r="B1494" s="70"/>
      <c r="C1494" s="123"/>
      <c r="D1494" s="70"/>
      <c r="E1494" s="70"/>
      <c r="F1494" s="123"/>
      <c r="G1494" s="123"/>
      <c r="H1494" s="123"/>
      <c r="I1494" s="126"/>
      <c r="J1494" s="126"/>
      <c r="K1494" s="126"/>
      <c r="L1494" s="126"/>
      <c r="M1494" s="126"/>
      <c r="N1494" s="126"/>
      <c r="O1494" s="126"/>
      <c r="P1494" s="126"/>
      <c r="Q1494" s="126"/>
      <c r="R1494" s="126"/>
      <c r="S1494" s="126"/>
      <c r="T1494" s="126"/>
      <c r="U1494" s="126"/>
      <c r="V1494" s="126"/>
      <c r="W1494" s="126"/>
      <c r="X1494" s="126"/>
      <c r="Y1494" s="126"/>
      <c r="Z1494" s="126"/>
      <c r="AA1494" s="126"/>
      <c r="AB1494" s="126"/>
      <c r="AC1494" s="126"/>
      <c r="AD1494" s="126"/>
      <c r="AE1494" s="126"/>
      <c r="AF1494" s="126"/>
      <c r="AG1494" s="126"/>
      <c r="AH1494" s="126"/>
      <c r="AI1494" s="126"/>
      <c r="AJ1494" s="126"/>
      <c r="AK1494" s="126"/>
      <c r="AL1494" s="126"/>
      <c r="AM1494" s="126"/>
      <c r="AN1494" s="126"/>
      <c r="AO1494" s="126"/>
      <c r="AP1494" s="126"/>
      <c r="AQ1494" s="126"/>
      <c r="AR1494" s="126"/>
      <c r="AS1494" s="126"/>
      <c r="AT1494" s="126"/>
      <c r="AU1494" s="126"/>
      <c r="AV1494" s="126"/>
      <c r="AW1494" s="126"/>
      <c r="AX1494" s="126"/>
      <c r="AY1494" s="126"/>
      <c r="AZ1494" s="126"/>
      <c r="BA1494" s="126"/>
      <c r="BB1494" s="126"/>
      <c r="BC1494" s="126"/>
      <c r="BD1494" s="126"/>
      <c r="BE1494" s="126"/>
      <c r="BF1494" s="126"/>
      <c r="BG1494" s="126"/>
      <c r="BH1494" s="126"/>
      <c r="BI1494" s="126"/>
      <c r="BJ1494" s="126"/>
      <c r="BK1494" s="126"/>
      <c r="BL1494" s="126"/>
      <c r="BM1494" s="126"/>
      <c r="BN1494" s="126"/>
      <c r="BO1494" s="126"/>
      <c r="BP1494" s="126"/>
      <c r="BQ1494" s="126"/>
      <c r="BR1494" s="126"/>
      <c r="BS1494" s="126"/>
      <c r="BT1494" s="126"/>
      <c r="BU1494" s="126"/>
      <c r="BV1494" s="126"/>
      <c r="BW1494" s="126"/>
      <c r="BX1494" s="126"/>
      <c r="BY1494" s="126"/>
      <c r="BZ1494" s="126"/>
      <c r="CA1494" s="126"/>
      <c r="CB1494" s="126"/>
      <c r="CC1494" s="126"/>
      <c r="CD1494" s="126"/>
      <c r="CE1494" s="126"/>
      <c r="CF1494" s="126"/>
      <c r="CG1494" s="126"/>
      <c r="CH1494" s="126"/>
      <c r="CI1494" s="126"/>
      <c r="CJ1494" s="126"/>
      <c r="CK1494" s="126"/>
      <c r="CL1494" s="126"/>
      <c r="CM1494" s="126"/>
      <c r="CN1494" s="126"/>
      <c r="CO1494" s="126"/>
      <c r="CP1494" s="126"/>
      <c r="CQ1494" s="126"/>
      <c r="CR1494" s="126"/>
      <c r="CS1494"/>
      <c r="CT1494"/>
      <c r="CU1494"/>
      <c r="CV1494"/>
      <c r="CW1494"/>
      <c r="CX1494"/>
      <c r="CY1494"/>
      <c r="CZ1494"/>
      <c r="DA1494"/>
      <c r="DB1494"/>
    </row>
    <row r="1495" spans="1:106" s="15" customFormat="1" ht="13.4" customHeight="1">
      <c r="A1495" s="4" t="str">
        <f t="shared" si="36"/>
        <v/>
      </c>
      <c r="B1495" s="70"/>
      <c r="C1495" s="123"/>
      <c r="D1495" s="70"/>
      <c r="E1495" s="70"/>
      <c r="F1495" s="123"/>
      <c r="G1495" s="123"/>
      <c r="H1495" s="123"/>
      <c r="I1495" s="126"/>
      <c r="J1495" s="126"/>
      <c r="K1495" s="126"/>
      <c r="L1495" s="126"/>
      <c r="M1495" s="126"/>
      <c r="N1495" s="126"/>
      <c r="O1495" s="126"/>
      <c r="P1495" s="126"/>
      <c r="Q1495" s="126"/>
      <c r="R1495" s="126"/>
      <c r="S1495" s="126"/>
      <c r="T1495" s="126"/>
      <c r="U1495" s="126"/>
      <c r="V1495" s="126"/>
      <c r="W1495" s="126"/>
      <c r="X1495" s="126"/>
      <c r="Y1495" s="126"/>
      <c r="Z1495" s="126"/>
      <c r="AA1495" s="126"/>
      <c r="AB1495" s="126"/>
      <c r="AC1495" s="126"/>
      <c r="AD1495" s="126"/>
      <c r="AE1495" s="126"/>
      <c r="AF1495" s="126"/>
      <c r="AG1495" s="126"/>
      <c r="AH1495" s="126"/>
      <c r="AI1495" s="126"/>
      <c r="AJ1495" s="126"/>
      <c r="AK1495" s="126"/>
      <c r="AL1495" s="126"/>
      <c r="AM1495" s="126"/>
      <c r="AN1495" s="126"/>
      <c r="AO1495" s="126"/>
      <c r="AP1495" s="126"/>
      <c r="AQ1495" s="126"/>
      <c r="AR1495" s="126"/>
      <c r="AS1495" s="126"/>
      <c r="AT1495" s="126"/>
      <c r="AU1495" s="126"/>
      <c r="AV1495" s="126"/>
      <c r="AW1495" s="126"/>
      <c r="AX1495" s="126"/>
      <c r="AY1495" s="126"/>
      <c r="AZ1495" s="126"/>
      <c r="BA1495" s="126"/>
      <c r="BB1495" s="126"/>
      <c r="BC1495" s="126"/>
      <c r="BD1495" s="126"/>
      <c r="BE1495" s="126"/>
      <c r="BF1495" s="126"/>
      <c r="BG1495" s="126"/>
      <c r="BH1495" s="126"/>
      <c r="BI1495" s="126"/>
      <c r="BJ1495" s="126"/>
      <c r="BK1495" s="126"/>
      <c r="BL1495" s="126"/>
      <c r="BM1495" s="126"/>
      <c r="BN1495" s="126"/>
      <c r="BO1495" s="126"/>
      <c r="BP1495" s="126"/>
      <c r="BQ1495" s="126"/>
      <c r="BR1495" s="126"/>
      <c r="BS1495" s="126"/>
      <c r="BT1495" s="126"/>
      <c r="BU1495" s="126"/>
      <c r="BV1495" s="126"/>
      <c r="BW1495" s="126"/>
      <c r="BX1495" s="126"/>
      <c r="BY1495" s="126"/>
      <c r="BZ1495" s="126"/>
      <c r="CA1495" s="126"/>
      <c r="CB1495" s="126"/>
      <c r="CC1495" s="126"/>
      <c r="CD1495" s="126"/>
      <c r="CE1495" s="126"/>
      <c r="CF1495" s="126"/>
      <c r="CG1495" s="126"/>
      <c r="CH1495" s="126"/>
      <c r="CI1495" s="126"/>
      <c r="CJ1495" s="126"/>
      <c r="CK1495" s="126"/>
      <c r="CL1495" s="126"/>
      <c r="CM1495" s="126"/>
      <c r="CN1495" s="126"/>
      <c r="CO1495" s="126"/>
      <c r="CP1495" s="126"/>
      <c r="CQ1495" s="126"/>
      <c r="CR1495" s="126"/>
      <c r="CS1495"/>
      <c r="CT1495"/>
      <c r="CU1495"/>
      <c r="CV1495"/>
      <c r="CW1495"/>
      <c r="CX1495"/>
      <c r="CY1495"/>
      <c r="CZ1495"/>
      <c r="DA1495"/>
      <c r="DB1495"/>
    </row>
    <row r="1496" spans="1:106" s="15" customFormat="1" ht="13.4" customHeight="1">
      <c r="A1496" s="4" t="str">
        <f t="shared" si="36"/>
        <v/>
      </c>
      <c r="B1496" s="70"/>
      <c r="C1496" s="123"/>
      <c r="D1496" s="70"/>
      <c r="E1496" s="70"/>
      <c r="F1496" s="123"/>
      <c r="G1496" s="123"/>
      <c r="H1496" s="123"/>
      <c r="I1496" s="126"/>
      <c r="J1496" s="126"/>
      <c r="K1496" s="126"/>
      <c r="L1496" s="126"/>
      <c r="M1496" s="126"/>
      <c r="N1496" s="126"/>
      <c r="O1496" s="126"/>
      <c r="P1496" s="126"/>
      <c r="Q1496" s="126"/>
      <c r="R1496" s="126"/>
      <c r="S1496" s="126"/>
      <c r="T1496" s="126"/>
      <c r="U1496" s="126"/>
      <c r="V1496" s="126"/>
      <c r="W1496" s="126"/>
      <c r="X1496" s="126"/>
      <c r="Y1496" s="126"/>
      <c r="Z1496" s="126"/>
      <c r="AA1496" s="126"/>
      <c r="AB1496" s="126"/>
      <c r="AC1496" s="126"/>
      <c r="AD1496" s="126"/>
      <c r="AE1496" s="126"/>
      <c r="AF1496" s="126"/>
      <c r="AG1496" s="126"/>
      <c r="AH1496" s="126"/>
      <c r="AI1496" s="126"/>
      <c r="AJ1496" s="126"/>
      <c r="AK1496" s="126"/>
      <c r="AL1496" s="126"/>
      <c r="AM1496" s="126"/>
      <c r="AN1496" s="126"/>
      <c r="AO1496" s="126"/>
      <c r="AP1496" s="126"/>
      <c r="AQ1496" s="126"/>
      <c r="AR1496" s="126"/>
      <c r="AS1496" s="126"/>
      <c r="AT1496" s="126"/>
      <c r="AU1496" s="126"/>
      <c r="AV1496" s="126"/>
      <c r="AW1496" s="126"/>
      <c r="AX1496" s="126"/>
      <c r="AY1496" s="126"/>
      <c r="AZ1496" s="126"/>
      <c r="BA1496" s="126"/>
      <c r="BB1496" s="126"/>
      <c r="BC1496" s="126"/>
      <c r="BD1496" s="126"/>
      <c r="BE1496" s="126"/>
      <c r="BF1496" s="126"/>
      <c r="BG1496" s="126"/>
      <c r="BH1496" s="126"/>
      <c r="BI1496" s="126"/>
      <c r="BJ1496" s="126"/>
      <c r="BK1496" s="126"/>
      <c r="BL1496" s="126"/>
      <c r="BM1496" s="126"/>
      <c r="BN1496" s="126"/>
      <c r="BO1496" s="126"/>
      <c r="BP1496" s="126"/>
      <c r="BQ1496" s="126"/>
      <c r="BR1496" s="126"/>
      <c r="BS1496" s="126"/>
      <c r="BT1496" s="126"/>
      <c r="BU1496" s="126"/>
      <c r="BV1496" s="126"/>
      <c r="BW1496" s="126"/>
      <c r="BX1496" s="126"/>
      <c r="BY1496" s="126"/>
      <c r="BZ1496" s="126"/>
      <c r="CA1496" s="126"/>
      <c r="CB1496" s="126"/>
      <c r="CC1496" s="126"/>
      <c r="CD1496" s="126"/>
      <c r="CE1496" s="126"/>
      <c r="CF1496" s="126"/>
      <c r="CG1496" s="126"/>
      <c r="CH1496" s="126"/>
      <c r="CI1496" s="126"/>
      <c r="CJ1496" s="126"/>
      <c r="CK1496" s="126"/>
      <c r="CL1496" s="126"/>
      <c r="CM1496" s="126"/>
      <c r="CN1496" s="126"/>
      <c r="CO1496" s="126"/>
      <c r="CP1496" s="126"/>
      <c r="CQ1496" s="126"/>
      <c r="CR1496" s="126"/>
      <c r="CS1496"/>
      <c r="CT1496"/>
      <c r="CU1496"/>
      <c r="CV1496"/>
      <c r="CW1496"/>
      <c r="CX1496"/>
      <c r="CY1496"/>
      <c r="CZ1496"/>
      <c r="DA1496"/>
      <c r="DB1496"/>
    </row>
    <row r="1497" spans="1:106" s="15" customFormat="1" ht="13.4" customHeight="1">
      <c r="A1497" s="4" t="str">
        <f t="shared" si="36"/>
        <v/>
      </c>
      <c r="B1497" s="70"/>
      <c r="C1497" s="123"/>
      <c r="D1497" s="70"/>
      <c r="E1497" s="70"/>
      <c r="F1497" s="123"/>
      <c r="G1497" s="123"/>
      <c r="H1497" s="123"/>
      <c r="I1497" s="126"/>
      <c r="J1497" s="126"/>
      <c r="K1497" s="126"/>
      <c r="L1497" s="126"/>
      <c r="M1497" s="126"/>
      <c r="N1497" s="126"/>
      <c r="O1497" s="126"/>
      <c r="P1497" s="126"/>
      <c r="Q1497" s="126"/>
      <c r="R1497" s="126"/>
      <c r="S1497" s="126"/>
      <c r="T1497" s="126"/>
      <c r="U1497" s="126"/>
      <c r="V1497" s="126"/>
      <c r="W1497" s="126"/>
      <c r="X1497" s="126"/>
      <c r="Y1497" s="126"/>
      <c r="Z1497" s="126"/>
      <c r="AA1497" s="126"/>
      <c r="AB1497" s="126"/>
      <c r="AC1497" s="126"/>
      <c r="AD1497" s="126"/>
      <c r="AE1497" s="126"/>
      <c r="AF1497" s="126"/>
      <c r="AG1497" s="126"/>
      <c r="AH1497" s="126"/>
      <c r="AI1497" s="126"/>
      <c r="AJ1497" s="126"/>
      <c r="AK1497" s="126"/>
      <c r="AL1497" s="126"/>
      <c r="AM1497" s="126"/>
      <c r="AN1497" s="126"/>
      <c r="AO1497" s="126"/>
      <c r="AP1497" s="126"/>
      <c r="AQ1497" s="126"/>
      <c r="AR1497" s="126"/>
      <c r="AS1497" s="126"/>
      <c r="AT1497" s="126"/>
      <c r="AU1497" s="126"/>
      <c r="AV1497" s="126"/>
      <c r="AW1497" s="126"/>
      <c r="AX1497" s="126"/>
      <c r="AY1497" s="126"/>
      <c r="AZ1497" s="126"/>
      <c r="BA1497" s="126"/>
      <c r="BB1497" s="126"/>
      <c r="BC1497" s="126"/>
      <c r="BD1497" s="126"/>
      <c r="BE1497" s="126"/>
      <c r="BF1497" s="126"/>
      <c r="BG1497" s="126"/>
      <c r="BH1497" s="126"/>
      <c r="BI1497" s="126"/>
      <c r="BJ1497" s="126"/>
      <c r="BK1497" s="126"/>
      <c r="BL1497" s="126"/>
      <c r="BM1497" s="126"/>
      <c r="BN1497" s="126"/>
      <c r="BO1497" s="126"/>
      <c r="BP1497" s="126"/>
      <c r="BQ1497" s="126"/>
      <c r="BR1497" s="126"/>
      <c r="BS1497" s="126"/>
      <c r="BT1497" s="126"/>
      <c r="BU1497" s="126"/>
      <c r="BV1497" s="126"/>
      <c r="BW1497" s="126"/>
      <c r="BX1497" s="126"/>
      <c r="BY1497" s="126"/>
      <c r="BZ1497" s="126"/>
      <c r="CA1497" s="126"/>
      <c r="CB1497" s="126"/>
      <c r="CC1497" s="126"/>
      <c r="CD1497" s="126"/>
      <c r="CE1497" s="126"/>
      <c r="CF1497" s="126"/>
      <c r="CG1497" s="126"/>
      <c r="CH1497" s="126"/>
      <c r="CI1497" s="126"/>
      <c r="CJ1497" s="126"/>
      <c r="CK1497" s="126"/>
      <c r="CL1497" s="126"/>
      <c r="CM1497" s="126"/>
      <c r="CN1497" s="126"/>
      <c r="CO1497" s="126"/>
      <c r="CP1497" s="126"/>
      <c r="CQ1497" s="126"/>
      <c r="CR1497" s="126"/>
      <c r="CS1497"/>
      <c r="CT1497"/>
      <c r="CU1497"/>
      <c r="CV1497"/>
      <c r="CW1497"/>
      <c r="CX1497"/>
      <c r="CY1497"/>
      <c r="CZ1497"/>
      <c r="DA1497"/>
      <c r="DB1497"/>
    </row>
    <row r="1498" spans="1:106" s="15" customFormat="1" ht="13.4" customHeight="1">
      <c r="A1498" s="4" t="str">
        <f t="shared" si="36"/>
        <v/>
      </c>
      <c r="B1498" s="70"/>
      <c r="C1498" s="123"/>
      <c r="D1498" s="70"/>
      <c r="E1498" s="70"/>
      <c r="F1498" s="123"/>
      <c r="G1498" s="123"/>
      <c r="H1498" s="123"/>
      <c r="I1498" s="126"/>
      <c r="J1498" s="126"/>
      <c r="K1498" s="126"/>
      <c r="L1498" s="126"/>
      <c r="M1498" s="126"/>
      <c r="N1498" s="126"/>
      <c r="O1498" s="126"/>
      <c r="P1498" s="126"/>
      <c r="Q1498" s="126"/>
      <c r="R1498" s="126"/>
      <c r="S1498" s="126"/>
      <c r="T1498" s="126"/>
      <c r="U1498" s="126"/>
      <c r="V1498" s="126"/>
      <c r="W1498" s="126"/>
      <c r="X1498" s="126"/>
      <c r="Y1498" s="126"/>
      <c r="Z1498" s="126"/>
      <c r="AA1498" s="126"/>
      <c r="AB1498" s="126"/>
      <c r="AC1498" s="126"/>
      <c r="AD1498" s="126"/>
      <c r="AE1498" s="126"/>
      <c r="AF1498" s="126"/>
      <c r="AG1498" s="126"/>
      <c r="AH1498" s="126"/>
      <c r="AI1498" s="126"/>
      <c r="AJ1498" s="126"/>
      <c r="AK1498" s="126"/>
      <c r="AL1498" s="126"/>
      <c r="AM1498" s="126"/>
      <c r="AN1498" s="126"/>
      <c r="AO1498" s="126"/>
      <c r="AP1498" s="126"/>
      <c r="AQ1498" s="126"/>
      <c r="AR1498" s="126"/>
      <c r="AS1498" s="126"/>
      <c r="AT1498" s="126"/>
      <c r="AU1498" s="126"/>
      <c r="AV1498" s="126"/>
      <c r="AW1498" s="126"/>
      <c r="AX1498" s="126"/>
      <c r="AY1498" s="126"/>
      <c r="AZ1498" s="126"/>
      <c r="BA1498" s="126"/>
      <c r="BB1498" s="126"/>
      <c r="BC1498" s="126"/>
      <c r="BD1498" s="126"/>
      <c r="BE1498" s="126"/>
      <c r="BF1498" s="126"/>
      <c r="BG1498" s="126"/>
      <c r="BH1498" s="126"/>
      <c r="BI1498" s="126"/>
      <c r="BJ1498" s="126"/>
      <c r="BK1498" s="126"/>
      <c r="BL1498" s="126"/>
      <c r="BM1498" s="126"/>
      <c r="BN1498" s="126"/>
      <c r="BO1498" s="126"/>
      <c r="BP1498" s="126"/>
      <c r="BQ1498" s="126"/>
      <c r="BR1498" s="126"/>
      <c r="BS1498" s="126"/>
      <c r="BT1498" s="126"/>
      <c r="BU1498" s="126"/>
      <c r="BV1498" s="126"/>
      <c r="BW1498" s="126"/>
      <c r="BX1498" s="126"/>
      <c r="BY1498" s="126"/>
      <c r="BZ1498" s="126"/>
      <c r="CA1498" s="126"/>
      <c r="CB1498" s="126"/>
      <c r="CC1498" s="126"/>
      <c r="CD1498" s="126"/>
      <c r="CE1498" s="126"/>
      <c r="CF1498" s="126"/>
      <c r="CG1498" s="126"/>
      <c r="CH1498" s="126"/>
      <c r="CI1498" s="126"/>
      <c r="CJ1498" s="126"/>
      <c r="CK1498" s="126"/>
      <c r="CL1498" s="126"/>
      <c r="CM1498" s="126"/>
      <c r="CN1498" s="126"/>
      <c r="CO1498" s="126"/>
      <c r="CP1498" s="126"/>
      <c r="CQ1498" s="126"/>
      <c r="CR1498" s="126"/>
      <c r="CS1498"/>
      <c r="CT1498"/>
      <c r="CU1498"/>
      <c r="CV1498"/>
      <c r="CW1498"/>
      <c r="CX1498"/>
      <c r="CY1498"/>
      <c r="CZ1498"/>
      <c r="DA1498"/>
      <c r="DB1498"/>
    </row>
    <row r="1499" spans="1:106" s="15" customFormat="1" ht="13.4" customHeight="1">
      <c r="A1499" s="4" t="str">
        <f t="shared" si="36"/>
        <v/>
      </c>
      <c r="B1499" s="70"/>
      <c r="C1499" s="123"/>
      <c r="D1499" s="70"/>
      <c r="E1499" s="70"/>
      <c r="F1499" s="123"/>
      <c r="G1499" s="123"/>
      <c r="H1499" s="123"/>
      <c r="I1499" s="126"/>
      <c r="J1499" s="126"/>
      <c r="K1499" s="126"/>
      <c r="L1499" s="126"/>
      <c r="M1499" s="126"/>
      <c r="N1499" s="126"/>
      <c r="O1499" s="126"/>
      <c r="P1499" s="126"/>
      <c r="Q1499" s="126"/>
      <c r="R1499" s="126"/>
      <c r="S1499" s="126"/>
      <c r="T1499" s="126"/>
      <c r="U1499" s="126"/>
      <c r="V1499" s="126"/>
      <c r="W1499" s="126"/>
      <c r="X1499" s="126"/>
      <c r="Y1499" s="126"/>
      <c r="Z1499" s="126"/>
      <c r="AA1499" s="126"/>
      <c r="AB1499" s="126"/>
      <c r="AC1499" s="126"/>
      <c r="AD1499" s="126"/>
      <c r="AE1499" s="126"/>
      <c r="AF1499" s="126"/>
      <c r="AG1499" s="126"/>
      <c r="AH1499" s="126"/>
      <c r="AI1499" s="126"/>
      <c r="AJ1499" s="126"/>
      <c r="AK1499" s="126"/>
      <c r="AL1499" s="126"/>
      <c r="AM1499" s="126"/>
      <c r="AN1499" s="126"/>
      <c r="AO1499" s="126"/>
      <c r="AP1499" s="126"/>
      <c r="AQ1499" s="126"/>
      <c r="AR1499" s="126"/>
      <c r="AS1499" s="126"/>
      <c r="AT1499" s="126"/>
      <c r="AU1499" s="126"/>
      <c r="AV1499" s="126"/>
      <c r="AW1499" s="126"/>
      <c r="AX1499" s="126"/>
      <c r="AY1499" s="126"/>
      <c r="AZ1499" s="126"/>
      <c r="BA1499" s="126"/>
      <c r="BB1499" s="126"/>
      <c r="BC1499" s="126"/>
      <c r="BD1499" s="126"/>
      <c r="BE1499" s="126"/>
      <c r="BF1499" s="126"/>
      <c r="BG1499" s="126"/>
      <c r="BH1499" s="126"/>
      <c r="BI1499" s="126"/>
      <c r="BJ1499" s="126"/>
      <c r="BK1499" s="126"/>
      <c r="BL1499" s="126"/>
      <c r="BM1499" s="126"/>
      <c r="BN1499" s="126"/>
      <c r="BO1499" s="126"/>
      <c r="BP1499" s="126"/>
      <c r="BQ1499" s="126"/>
      <c r="BR1499" s="126"/>
      <c r="BS1499" s="126"/>
      <c r="BT1499" s="126"/>
      <c r="BU1499" s="126"/>
      <c r="BV1499" s="126"/>
      <c r="BW1499" s="126"/>
      <c r="BX1499" s="126"/>
      <c r="BY1499" s="126"/>
      <c r="BZ1499" s="126"/>
      <c r="CA1499" s="126"/>
      <c r="CB1499" s="126"/>
      <c r="CC1499" s="126"/>
      <c r="CD1499" s="126"/>
      <c r="CE1499" s="126"/>
      <c r="CF1499" s="126"/>
      <c r="CG1499" s="126"/>
      <c r="CH1499" s="126"/>
      <c r="CI1499" s="126"/>
      <c r="CJ1499" s="126"/>
      <c r="CK1499" s="126"/>
      <c r="CL1499" s="126"/>
      <c r="CM1499" s="126"/>
      <c r="CN1499" s="126"/>
      <c r="CO1499" s="126"/>
      <c r="CP1499" s="126"/>
      <c r="CQ1499" s="126"/>
      <c r="CR1499" s="126"/>
      <c r="CS1499"/>
      <c r="CT1499"/>
      <c r="CU1499"/>
      <c r="CV1499"/>
      <c r="CW1499"/>
      <c r="CX1499"/>
      <c r="CY1499"/>
      <c r="CZ1499"/>
      <c r="DA1499"/>
      <c r="DB1499"/>
    </row>
    <row r="1500" spans="1:106" s="15" customFormat="1" ht="13.4" customHeight="1">
      <c r="A1500" s="4" t="str">
        <f t="shared" si="36"/>
        <v/>
      </c>
      <c r="B1500" s="70"/>
      <c r="C1500" s="123"/>
      <c r="D1500" s="70"/>
      <c r="E1500" s="70"/>
      <c r="F1500" s="123"/>
      <c r="G1500" s="123"/>
      <c r="H1500" s="123"/>
      <c r="I1500" s="126"/>
      <c r="J1500" s="126"/>
      <c r="K1500" s="126"/>
      <c r="L1500" s="126"/>
      <c r="M1500" s="126"/>
      <c r="N1500" s="126"/>
      <c r="O1500" s="126"/>
      <c r="P1500" s="126"/>
      <c r="Q1500" s="126"/>
      <c r="R1500" s="126"/>
      <c r="S1500" s="126"/>
      <c r="T1500" s="126"/>
      <c r="U1500" s="126"/>
      <c r="V1500" s="126"/>
      <c r="W1500" s="126"/>
      <c r="X1500" s="126"/>
      <c r="Y1500" s="126"/>
      <c r="Z1500" s="126"/>
      <c r="AA1500" s="126"/>
      <c r="AB1500" s="126"/>
      <c r="AC1500" s="126"/>
      <c r="AD1500" s="126"/>
      <c r="AE1500" s="126"/>
      <c r="AF1500" s="126"/>
      <c r="AG1500" s="126"/>
      <c r="AH1500" s="126"/>
      <c r="AI1500" s="126"/>
      <c r="AJ1500" s="126"/>
      <c r="AK1500" s="126"/>
      <c r="AL1500" s="126"/>
      <c r="AM1500" s="126"/>
      <c r="AN1500" s="126"/>
      <c r="AO1500" s="126"/>
      <c r="AP1500" s="126"/>
      <c r="AQ1500" s="126"/>
      <c r="AR1500" s="126"/>
      <c r="AS1500" s="126"/>
      <c r="AT1500" s="126"/>
      <c r="AU1500" s="126"/>
      <c r="AV1500" s="126"/>
      <c r="AW1500" s="126"/>
      <c r="AX1500" s="126"/>
      <c r="AY1500" s="126"/>
      <c r="AZ1500" s="126"/>
      <c r="BA1500" s="126"/>
      <c r="BB1500" s="126"/>
      <c r="BC1500" s="126"/>
      <c r="BD1500" s="126"/>
      <c r="BE1500" s="126"/>
      <c r="BF1500" s="126"/>
      <c r="BG1500" s="126"/>
      <c r="BH1500" s="126"/>
      <c r="BI1500" s="126"/>
      <c r="BJ1500" s="126"/>
      <c r="BK1500" s="126"/>
      <c r="BL1500" s="126"/>
      <c r="BM1500" s="126"/>
      <c r="BN1500" s="126"/>
      <c r="BO1500" s="126"/>
      <c r="BP1500" s="126"/>
      <c r="BQ1500" s="126"/>
      <c r="BR1500" s="126"/>
      <c r="BS1500" s="126"/>
      <c r="BT1500" s="126"/>
      <c r="BU1500" s="126"/>
      <c r="BV1500" s="126"/>
      <c r="BW1500" s="126"/>
      <c r="BX1500" s="126"/>
      <c r="BY1500" s="126"/>
      <c r="BZ1500" s="126"/>
      <c r="CA1500" s="126"/>
      <c r="CB1500" s="126"/>
      <c r="CC1500" s="126"/>
      <c r="CD1500" s="126"/>
      <c r="CE1500" s="126"/>
      <c r="CF1500" s="126"/>
      <c r="CG1500" s="126"/>
      <c r="CH1500" s="126"/>
      <c r="CI1500" s="126"/>
      <c r="CJ1500" s="126"/>
      <c r="CK1500" s="126"/>
      <c r="CL1500" s="126"/>
      <c r="CM1500" s="126"/>
      <c r="CN1500" s="126"/>
      <c r="CO1500" s="126"/>
      <c r="CP1500" s="126"/>
      <c r="CQ1500" s="126"/>
      <c r="CR1500" s="126"/>
      <c r="CS1500"/>
      <c r="CT1500"/>
      <c r="CU1500"/>
      <c r="CV1500"/>
      <c r="CW1500"/>
      <c r="CX1500"/>
      <c r="CY1500"/>
      <c r="CZ1500"/>
      <c r="DA1500"/>
      <c r="DB1500"/>
    </row>
    <row r="1501" spans="1:106" s="15" customFormat="1" ht="13.4" customHeight="1">
      <c r="A1501" s="4" t="str">
        <f t="shared" si="36"/>
        <v/>
      </c>
      <c r="B1501" s="70"/>
      <c r="C1501" s="123"/>
      <c r="D1501" s="70"/>
      <c r="E1501" s="70"/>
      <c r="F1501" s="123"/>
      <c r="G1501" s="123"/>
      <c r="H1501" s="123"/>
      <c r="I1501" s="126"/>
      <c r="J1501" s="126"/>
      <c r="K1501" s="126"/>
      <c r="L1501" s="126"/>
      <c r="M1501" s="126"/>
      <c r="N1501" s="126"/>
      <c r="O1501" s="126"/>
      <c r="P1501" s="126"/>
      <c r="Q1501" s="126"/>
      <c r="R1501" s="126"/>
      <c r="S1501" s="126"/>
      <c r="T1501" s="126"/>
      <c r="U1501" s="126"/>
      <c r="V1501" s="126"/>
      <c r="W1501" s="126"/>
      <c r="X1501" s="126"/>
      <c r="Y1501" s="126"/>
      <c r="Z1501" s="126"/>
      <c r="AA1501" s="126"/>
      <c r="AB1501" s="126"/>
      <c r="AC1501" s="126"/>
      <c r="AD1501" s="126"/>
      <c r="AE1501" s="126"/>
      <c r="AF1501" s="126"/>
      <c r="AG1501" s="126"/>
      <c r="AH1501" s="126"/>
      <c r="AI1501" s="126"/>
      <c r="AJ1501" s="126"/>
      <c r="AK1501" s="126"/>
      <c r="AL1501" s="126"/>
      <c r="AM1501" s="126"/>
      <c r="AN1501" s="126"/>
      <c r="AO1501" s="126"/>
      <c r="AP1501" s="126"/>
      <c r="AQ1501" s="126"/>
      <c r="AR1501" s="126"/>
      <c r="AS1501" s="126"/>
      <c r="AT1501" s="126"/>
      <c r="AU1501" s="126"/>
      <c r="AV1501" s="126"/>
      <c r="AW1501" s="126"/>
      <c r="AX1501" s="126"/>
      <c r="AY1501" s="126"/>
      <c r="AZ1501" s="126"/>
      <c r="BA1501" s="126"/>
      <c r="BB1501" s="126"/>
      <c r="BC1501" s="126"/>
      <c r="BD1501" s="126"/>
      <c r="BE1501" s="126"/>
      <c r="BF1501" s="126"/>
      <c r="BG1501" s="126"/>
      <c r="BH1501" s="126"/>
      <c r="BI1501" s="126"/>
      <c r="BJ1501" s="126"/>
      <c r="BK1501" s="126"/>
      <c r="BL1501" s="126"/>
      <c r="BM1501" s="126"/>
      <c r="BN1501" s="126"/>
      <c r="BO1501" s="126"/>
      <c r="BP1501" s="126"/>
      <c r="BQ1501" s="126"/>
      <c r="BR1501" s="126"/>
      <c r="BS1501" s="126"/>
      <c r="BT1501" s="126"/>
      <c r="BU1501" s="126"/>
      <c r="BV1501" s="126"/>
      <c r="BW1501" s="126"/>
      <c r="BX1501" s="126"/>
      <c r="BY1501" s="126"/>
      <c r="BZ1501" s="126"/>
      <c r="CA1501" s="126"/>
      <c r="CB1501" s="126"/>
      <c r="CC1501" s="126"/>
      <c r="CD1501" s="126"/>
      <c r="CE1501" s="126"/>
      <c r="CF1501" s="126"/>
      <c r="CG1501" s="126"/>
      <c r="CH1501" s="126"/>
      <c r="CI1501" s="126"/>
      <c r="CJ1501" s="126"/>
      <c r="CK1501" s="126"/>
      <c r="CL1501" s="126"/>
      <c r="CM1501" s="126"/>
      <c r="CN1501" s="126"/>
      <c r="CO1501" s="126"/>
      <c r="CP1501" s="126"/>
      <c r="CQ1501" s="126"/>
      <c r="CR1501" s="126"/>
      <c r="CS1501"/>
      <c r="CT1501"/>
      <c r="CU1501"/>
      <c r="CV1501"/>
      <c r="CW1501"/>
      <c r="CX1501"/>
      <c r="CY1501"/>
      <c r="CZ1501"/>
      <c r="DA1501"/>
      <c r="DB1501"/>
    </row>
    <row r="1502" spans="1:106" s="15" customFormat="1" ht="13.4" customHeight="1">
      <c r="A1502" s="4" t="str">
        <f t="shared" si="36"/>
        <v/>
      </c>
      <c r="B1502" s="70"/>
      <c r="C1502" s="123"/>
      <c r="D1502" s="70"/>
      <c r="E1502" s="70"/>
      <c r="F1502" s="123"/>
      <c r="G1502" s="123"/>
      <c r="H1502" s="123"/>
      <c r="I1502" s="126"/>
      <c r="J1502" s="126"/>
      <c r="K1502" s="126"/>
      <c r="L1502" s="126"/>
      <c r="M1502" s="126"/>
      <c r="N1502" s="126"/>
      <c r="O1502" s="126"/>
      <c r="P1502" s="126"/>
      <c r="Q1502" s="126"/>
      <c r="R1502" s="126"/>
      <c r="S1502" s="126"/>
      <c r="T1502" s="126"/>
      <c r="U1502" s="126"/>
      <c r="V1502" s="126"/>
      <c r="W1502" s="126"/>
      <c r="X1502" s="126"/>
      <c r="Y1502" s="126"/>
      <c r="Z1502" s="126"/>
      <c r="AA1502" s="126"/>
      <c r="AB1502" s="126"/>
      <c r="AC1502" s="126"/>
      <c r="AD1502" s="126"/>
      <c r="AE1502" s="126"/>
      <c r="AF1502" s="126"/>
      <c r="AG1502" s="126"/>
      <c r="AH1502" s="126"/>
      <c r="AI1502" s="126"/>
      <c r="AJ1502" s="126"/>
      <c r="AK1502" s="126"/>
      <c r="AL1502" s="126"/>
      <c r="AM1502" s="126"/>
      <c r="AN1502" s="126"/>
      <c r="AO1502" s="126"/>
      <c r="AP1502" s="126"/>
      <c r="AQ1502" s="126"/>
      <c r="AR1502" s="126"/>
      <c r="AS1502" s="126"/>
      <c r="AT1502" s="126"/>
      <c r="AU1502" s="126"/>
      <c r="AV1502" s="126"/>
      <c r="AW1502" s="126"/>
      <c r="AX1502" s="126"/>
      <c r="AY1502" s="126"/>
      <c r="AZ1502" s="126"/>
      <c r="BA1502" s="126"/>
      <c r="BB1502" s="126"/>
      <c r="BC1502" s="126"/>
      <c r="BD1502" s="126"/>
      <c r="BE1502" s="126"/>
      <c r="BF1502" s="126"/>
      <c r="BG1502" s="126"/>
      <c r="BH1502" s="126"/>
      <c r="BI1502" s="126"/>
      <c r="BJ1502" s="126"/>
      <c r="BK1502" s="126"/>
      <c r="BL1502" s="126"/>
      <c r="BM1502" s="126"/>
      <c r="BN1502" s="126"/>
      <c r="BO1502" s="126"/>
      <c r="BP1502" s="126"/>
      <c r="BQ1502" s="126"/>
      <c r="BR1502" s="126"/>
      <c r="BS1502" s="126"/>
      <c r="BT1502" s="126"/>
      <c r="BU1502" s="126"/>
      <c r="BV1502" s="126"/>
      <c r="BW1502" s="126"/>
      <c r="BX1502" s="126"/>
      <c r="BY1502" s="126"/>
      <c r="BZ1502" s="126"/>
      <c r="CA1502" s="126"/>
      <c r="CB1502" s="126"/>
      <c r="CC1502" s="126"/>
      <c r="CD1502" s="126"/>
      <c r="CE1502" s="126"/>
      <c r="CF1502" s="126"/>
      <c r="CG1502" s="126"/>
      <c r="CH1502" s="126"/>
      <c r="CI1502" s="126"/>
      <c r="CJ1502" s="126"/>
      <c r="CK1502" s="126"/>
      <c r="CL1502" s="126"/>
      <c r="CM1502" s="126"/>
      <c r="CN1502" s="126"/>
      <c r="CO1502" s="126"/>
      <c r="CP1502" s="126"/>
      <c r="CQ1502" s="126"/>
      <c r="CR1502" s="126"/>
      <c r="CS1502"/>
      <c r="CT1502"/>
      <c r="CU1502"/>
      <c r="CV1502"/>
      <c r="CW1502"/>
      <c r="CX1502"/>
      <c r="CY1502"/>
      <c r="CZ1502"/>
      <c r="DA1502"/>
      <c r="DB1502"/>
    </row>
    <row r="1503" spans="1:106" s="15" customFormat="1" ht="13.4" customHeight="1">
      <c r="A1503" s="4" t="str">
        <f t="shared" si="36"/>
        <v/>
      </c>
      <c r="B1503" s="70"/>
      <c r="C1503" s="123"/>
      <c r="D1503" s="70"/>
      <c r="E1503" s="70"/>
      <c r="F1503" s="123"/>
      <c r="G1503" s="123"/>
      <c r="H1503" s="123"/>
      <c r="I1503" s="126"/>
      <c r="J1503" s="126"/>
      <c r="K1503" s="126"/>
      <c r="L1503" s="126"/>
      <c r="M1503" s="126"/>
      <c r="N1503" s="126"/>
      <c r="O1503" s="126"/>
      <c r="P1503" s="126"/>
      <c r="Q1503" s="126"/>
      <c r="R1503" s="126"/>
      <c r="S1503" s="126"/>
      <c r="T1503" s="126"/>
      <c r="U1503" s="126"/>
      <c r="V1503" s="126"/>
      <c r="W1503" s="126"/>
      <c r="X1503" s="126"/>
      <c r="Y1503" s="126"/>
      <c r="Z1503" s="126"/>
      <c r="AA1503" s="126"/>
      <c r="AB1503" s="126"/>
      <c r="AC1503" s="126"/>
      <c r="AD1503" s="126"/>
      <c r="AE1503" s="126"/>
      <c r="AF1503" s="126"/>
      <c r="AG1503" s="126"/>
      <c r="AH1503" s="126"/>
      <c r="AI1503" s="126"/>
      <c r="AJ1503" s="126"/>
      <c r="AK1503" s="126"/>
      <c r="AL1503" s="126"/>
      <c r="AM1503" s="126"/>
      <c r="AN1503" s="126"/>
      <c r="AO1503" s="126"/>
      <c r="AP1503" s="126"/>
      <c r="AQ1503" s="126"/>
      <c r="AR1503" s="126"/>
      <c r="AS1503" s="126"/>
      <c r="AT1503" s="126"/>
      <c r="AU1503" s="126"/>
      <c r="AV1503" s="126"/>
      <c r="AW1503" s="126"/>
      <c r="AX1503" s="126"/>
      <c r="AY1503" s="126"/>
      <c r="AZ1503" s="126"/>
      <c r="BA1503" s="126"/>
      <c r="BB1503" s="126"/>
      <c r="BC1503" s="126"/>
      <c r="BD1503" s="126"/>
      <c r="BE1503" s="126"/>
      <c r="BF1503" s="126"/>
      <c r="BG1503" s="126"/>
      <c r="BH1503" s="126"/>
      <c r="BI1503" s="126"/>
      <c r="BJ1503" s="126"/>
      <c r="BK1503" s="126"/>
      <c r="BL1503" s="126"/>
      <c r="BM1503" s="126"/>
      <c r="BN1503" s="126"/>
      <c r="BO1503" s="126"/>
      <c r="BP1503" s="126"/>
      <c r="BQ1503" s="126"/>
      <c r="BR1503" s="126"/>
      <c r="BS1503" s="126"/>
      <c r="BT1503" s="126"/>
      <c r="BU1503" s="126"/>
      <c r="BV1503" s="126"/>
      <c r="BW1503" s="126"/>
      <c r="BX1503" s="126"/>
      <c r="BY1503" s="126"/>
      <c r="BZ1503" s="126"/>
      <c r="CA1503" s="126"/>
      <c r="CB1503" s="126"/>
      <c r="CC1503" s="126"/>
      <c r="CD1503" s="126"/>
      <c r="CE1503" s="126"/>
      <c r="CF1503" s="126"/>
      <c r="CG1503" s="126"/>
      <c r="CH1503" s="126"/>
      <c r="CI1503" s="126"/>
      <c r="CJ1503" s="126"/>
      <c r="CK1503" s="126"/>
      <c r="CL1503" s="126"/>
      <c r="CM1503" s="126"/>
      <c r="CN1503" s="126"/>
      <c r="CO1503" s="126"/>
      <c r="CP1503" s="126"/>
      <c r="CQ1503" s="126"/>
      <c r="CR1503" s="126"/>
      <c r="CS1503"/>
      <c r="CT1503"/>
      <c r="CU1503"/>
      <c r="CV1503"/>
      <c r="CW1503"/>
      <c r="CX1503"/>
      <c r="CY1503"/>
      <c r="CZ1503"/>
      <c r="DA1503"/>
      <c r="DB1503"/>
    </row>
    <row r="1504" spans="1:106" s="15" customFormat="1" ht="13.4" customHeight="1">
      <c r="A1504" s="4" t="str">
        <f t="shared" si="36"/>
        <v/>
      </c>
      <c r="B1504" s="70"/>
      <c r="C1504" s="123"/>
      <c r="D1504" s="70"/>
      <c r="E1504" s="70"/>
      <c r="F1504" s="123"/>
      <c r="G1504" s="123"/>
      <c r="H1504" s="123"/>
      <c r="I1504" s="126"/>
      <c r="J1504" s="126"/>
      <c r="K1504" s="126"/>
      <c r="L1504" s="126"/>
      <c r="M1504" s="126"/>
      <c r="N1504" s="126"/>
      <c r="O1504" s="126"/>
      <c r="P1504" s="126"/>
      <c r="Q1504" s="126"/>
      <c r="R1504" s="126"/>
      <c r="S1504" s="126"/>
      <c r="T1504" s="126"/>
      <c r="U1504" s="126"/>
      <c r="V1504" s="126"/>
      <c r="W1504" s="126"/>
      <c r="X1504" s="126"/>
      <c r="Y1504" s="126"/>
      <c r="Z1504" s="126"/>
      <c r="AA1504" s="126"/>
      <c r="AB1504" s="126"/>
      <c r="AC1504" s="126"/>
      <c r="AD1504" s="126"/>
      <c r="AE1504" s="126"/>
      <c r="AF1504" s="126"/>
      <c r="AG1504" s="126"/>
      <c r="AH1504" s="126"/>
      <c r="AI1504" s="126"/>
      <c r="AJ1504" s="126"/>
      <c r="AK1504" s="126"/>
      <c r="AL1504" s="126"/>
      <c r="AM1504" s="126"/>
      <c r="AN1504" s="126"/>
      <c r="AO1504" s="126"/>
      <c r="AP1504" s="126"/>
      <c r="AQ1504" s="126"/>
      <c r="AR1504" s="126"/>
      <c r="AS1504" s="126"/>
      <c r="AT1504" s="126"/>
      <c r="AU1504" s="126"/>
      <c r="AV1504" s="126"/>
      <c r="AW1504" s="126"/>
      <c r="AX1504" s="126"/>
      <c r="AY1504" s="126"/>
      <c r="AZ1504" s="126"/>
      <c r="BA1504" s="126"/>
      <c r="BB1504" s="126"/>
      <c r="BC1504" s="126"/>
      <c r="BD1504" s="126"/>
      <c r="BE1504" s="126"/>
      <c r="BF1504" s="126"/>
      <c r="BG1504" s="126"/>
      <c r="BH1504" s="126"/>
      <c r="BI1504" s="126"/>
      <c r="BJ1504" s="126"/>
      <c r="BK1504" s="126"/>
      <c r="BL1504" s="126"/>
      <c r="BM1504" s="126"/>
      <c r="BN1504" s="126"/>
      <c r="BO1504" s="126"/>
      <c r="BP1504" s="126"/>
      <c r="BQ1504" s="126"/>
      <c r="BR1504" s="126"/>
      <c r="BS1504" s="126"/>
      <c r="BT1504" s="126"/>
      <c r="BU1504" s="126"/>
      <c r="BV1504" s="126"/>
      <c r="BW1504" s="126"/>
      <c r="BX1504" s="126"/>
      <c r="BY1504" s="126"/>
      <c r="BZ1504" s="126"/>
      <c r="CA1504" s="126"/>
      <c r="CB1504" s="126"/>
      <c r="CC1504" s="126"/>
      <c r="CD1504" s="126"/>
      <c r="CE1504" s="126"/>
      <c r="CF1504" s="126"/>
      <c r="CG1504" s="126"/>
      <c r="CH1504" s="126"/>
      <c r="CI1504" s="126"/>
      <c r="CJ1504" s="126"/>
      <c r="CK1504" s="126"/>
      <c r="CL1504" s="126"/>
      <c r="CM1504" s="126"/>
      <c r="CN1504" s="126"/>
      <c r="CO1504" s="126"/>
      <c r="CP1504" s="126"/>
      <c r="CQ1504" s="126"/>
      <c r="CR1504" s="126"/>
      <c r="CS1504"/>
      <c r="CT1504"/>
      <c r="CU1504"/>
      <c r="CV1504"/>
      <c r="CW1504"/>
      <c r="CX1504"/>
      <c r="CY1504"/>
      <c r="CZ1504"/>
      <c r="DA1504"/>
      <c r="DB1504"/>
    </row>
    <row r="1505" spans="1:106" s="15" customFormat="1" ht="13.4" customHeight="1">
      <c r="A1505" s="4" t="str">
        <f t="shared" si="36"/>
        <v/>
      </c>
      <c r="B1505" s="70"/>
      <c r="C1505" s="123"/>
      <c r="D1505" s="70"/>
      <c r="E1505" s="70"/>
      <c r="F1505" s="123"/>
      <c r="G1505" s="123"/>
      <c r="H1505" s="123"/>
      <c r="I1505" s="126"/>
      <c r="J1505" s="126"/>
      <c r="K1505" s="126"/>
      <c r="L1505" s="126"/>
      <c r="M1505" s="126"/>
      <c r="N1505" s="126"/>
      <c r="O1505" s="126"/>
      <c r="P1505" s="126"/>
      <c r="Q1505" s="126"/>
      <c r="R1505" s="126"/>
      <c r="S1505" s="126"/>
      <c r="T1505" s="126"/>
      <c r="U1505" s="126"/>
      <c r="V1505" s="126"/>
      <c r="W1505" s="126"/>
      <c r="X1505" s="126"/>
      <c r="Y1505" s="126"/>
      <c r="Z1505" s="126"/>
      <c r="AA1505" s="126"/>
      <c r="AB1505" s="126"/>
      <c r="AC1505" s="126"/>
      <c r="AD1505" s="126"/>
      <c r="AE1505" s="126"/>
      <c r="AF1505" s="126"/>
      <c r="AG1505" s="126"/>
      <c r="AH1505" s="126"/>
      <c r="AI1505" s="126"/>
      <c r="AJ1505" s="126"/>
      <c r="AK1505" s="126"/>
      <c r="AL1505" s="126"/>
      <c r="AM1505" s="126"/>
      <c r="AN1505" s="126"/>
      <c r="AO1505" s="126"/>
      <c r="AP1505" s="126"/>
      <c r="AQ1505" s="126"/>
      <c r="AR1505" s="126"/>
      <c r="AS1505" s="126"/>
      <c r="AT1505" s="126"/>
      <c r="AU1505" s="126"/>
      <c r="AV1505" s="126"/>
      <c r="AW1505" s="126"/>
      <c r="AX1505" s="126"/>
      <c r="AY1505" s="126"/>
      <c r="AZ1505" s="126"/>
      <c r="BA1505" s="126"/>
      <c r="BB1505" s="126"/>
      <c r="BC1505" s="126"/>
      <c r="BD1505" s="126"/>
      <c r="BE1505" s="126"/>
      <c r="BF1505" s="126"/>
      <c r="BG1505" s="126"/>
      <c r="BH1505" s="126"/>
      <c r="BI1505" s="126"/>
      <c r="BJ1505" s="126"/>
      <c r="BK1505" s="126"/>
      <c r="BL1505" s="126"/>
      <c r="BM1505" s="126"/>
      <c r="BN1505" s="126"/>
      <c r="BO1505" s="126"/>
      <c r="BP1505" s="126"/>
      <c r="BQ1505" s="126"/>
      <c r="BR1505" s="126"/>
      <c r="BS1505" s="126"/>
      <c r="BT1505" s="126"/>
      <c r="BU1505" s="126"/>
      <c r="BV1505" s="126"/>
      <c r="BW1505" s="126"/>
      <c r="BX1505" s="126"/>
      <c r="BY1505" s="126"/>
      <c r="BZ1505" s="126"/>
      <c r="CA1505" s="126"/>
      <c r="CB1505" s="126"/>
      <c r="CC1505" s="126"/>
      <c r="CD1505" s="126"/>
      <c r="CE1505" s="126"/>
      <c r="CF1505" s="126"/>
      <c r="CG1505" s="126"/>
      <c r="CH1505" s="126"/>
      <c r="CI1505" s="126"/>
      <c r="CJ1505" s="126"/>
      <c r="CK1505" s="126"/>
      <c r="CL1505" s="126"/>
      <c r="CM1505" s="126"/>
      <c r="CN1505" s="126"/>
      <c r="CO1505" s="126"/>
      <c r="CP1505" s="126"/>
      <c r="CQ1505" s="126"/>
      <c r="CR1505" s="126"/>
      <c r="CS1505"/>
      <c r="CT1505"/>
      <c r="CU1505"/>
      <c r="CV1505"/>
      <c r="CW1505"/>
      <c r="CX1505"/>
      <c r="CY1505"/>
      <c r="CZ1505"/>
      <c r="DA1505"/>
      <c r="DB1505"/>
    </row>
    <row r="1506" spans="1:106" s="15" customFormat="1" ht="13.4" customHeight="1">
      <c r="A1506" s="4" t="str">
        <f t="shared" si="36"/>
        <v/>
      </c>
      <c r="B1506" s="70"/>
      <c r="C1506" s="123"/>
      <c r="D1506" s="70"/>
      <c r="E1506" s="70"/>
      <c r="F1506" s="123"/>
      <c r="G1506" s="123"/>
      <c r="H1506" s="123"/>
      <c r="I1506" s="126"/>
      <c r="J1506" s="126"/>
      <c r="K1506" s="126"/>
      <c r="L1506" s="126"/>
      <c r="M1506" s="126"/>
      <c r="N1506" s="126"/>
      <c r="O1506" s="126"/>
      <c r="P1506" s="126"/>
      <c r="Q1506" s="126"/>
      <c r="R1506" s="126"/>
      <c r="S1506" s="126"/>
      <c r="T1506" s="126"/>
      <c r="U1506" s="126"/>
      <c r="V1506" s="126"/>
      <c r="W1506" s="126"/>
      <c r="X1506" s="126"/>
      <c r="Y1506" s="126"/>
      <c r="Z1506" s="126"/>
      <c r="AA1506" s="126"/>
      <c r="AB1506" s="126"/>
      <c r="AC1506" s="126"/>
      <c r="AD1506" s="126"/>
      <c r="AE1506" s="126"/>
      <c r="AF1506" s="126"/>
      <c r="AG1506" s="126"/>
      <c r="AH1506" s="126"/>
      <c r="AI1506" s="126"/>
      <c r="AJ1506" s="126"/>
      <c r="AK1506" s="126"/>
      <c r="AL1506" s="126"/>
      <c r="AM1506" s="126"/>
      <c r="AN1506" s="126"/>
      <c r="AO1506" s="126"/>
      <c r="AP1506" s="126"/>
      <c r="AQ1506" s="126"/>
      <c r="AR1506" s="126"/>
      <c r="AS1506" s="126"/>
      <c r="AT1506" s="126"/>
      <c r="AU1506" s="126"/>
      <c r="AV1506" s="126"/>
      <c r="AW1506" s="126"/>
      <c r="AX1506" s="126"/>
      <c r="AY1506" s="126"/>
      <c r="AZ1506" s="126"/>
      <c r="BA1506" s="126"/>
      <c r="BB1506" s="126"/>
      <c r="BC1506" s="126"/>
      <c r="BD1506" s="126"/>
      <c r="BE1506" s="126"/>
      <c r="BF1506" s="126"/>
      <c r="BG1506" s="126"/>
      <c r="BH1506" s="126"/>
      <c r="BI1506" s="126"/>
      <c r="BJ1506" s="126"/>
      <c r="BK1506" s="126"/>
      <c r="BL1506" s="126"/>
      <c r="BM1506" s="126"/>
      <c r="BN1506" s="126"/>
      <c r="BO1506" s="126"/>
      <c r="BP1506" s="126"/>
      <c r="BQ1506" s="126"/>
      <c r="BR1506" s="126"/>
      <c r="BS1506" s="126"/>
      <c r="BT1506" s="126"/>
      <c r="BU1506" s="126"/>
      <c r="BV1506" s="126"/>
      <c r="BW1506" s="126"/>
      <c r="BX1506" s="126"/>
      <c r="BY1506" s="126"/>
      <c r="BZ1506" s="126"/>
      <c r="CA1506" s="126"/>
      <c r="CB1506" s="126"/>
      <c r="CC1506" s="126"/>
      <c r="CD1506" s="126"/>
      <c r="CE1506" s="126"/>
      <c r="CF1506" s="126"/>
      <c r="CG1506" s="126"/>
      <c r="CH1506" s="126"/>
      <c r="CI1506" s="126"/>
      <c r="CJ1506" s="126"/>
      <c r="CK1506" s="126"/>
      <c r="CL1506" s="126"/>
      <c r="CM1506" s="126"/>
      <c r="CN1506" s="126"/>
      <c r="CO1506" s="126"/>
      <c r="CP1506" s="126"/>
      <c r="CQ1506" s="126"/>
      <c r="CR1506" s="126"/>
      <c r="CS1506"/>
      <c r="CT1506"/>
      <c r="CU1506"/>
      <c r="CV1506"/>
      <c r="CW1506"/>
      <c r="CX1506"/>
      <c r="CY1506"/>
      <c r="CZ1506"/>
      <c r="DA1506"/>
      <c r="DB1506"/>
    </row>
    <row r="1507" spans="1:106" s="15" customFormat="1" ht="13.4" customHeight="1">
      <c r="A1507" s="4" t="str">
        <f t="shared" si="36"/>
        <v/>
      </c>
      <c r="B1507" s="70"/>
      <c r="C1507" s="123"/>
      <c r="D1507" s="70"/>
      <c r="E1507" s="70"/>
      <c r="F1507" s="123"/>
      <c r="G1507" s="123"/>
      <c r="H1507" s="123"/>
      <c r="I1507" s="126"/>
      <c r="J1507" s="126"/>
      <c r="K1507" s="126"/>
      <c r="L1507" s="126"/>
      <c r="M1507" s="126"/>
      <c r="N1507" s="126"/>
      <c r="O1507" s="126"/>
      <c r="P1507" s="126"/>
      <c r="Q1507" s="126"/>
      <c r="R1507" s="126"/>
      <c r="S1507" s="126"/>
      <c r="T1507" s="126"/>
      <c r="U1507" s="126"/>
      <c r="V1507" s="126"/>
      <c r="W1507" s="126"/>
      <c r="X1507" s="126"/>
      <c r="Y1507" s="126"/>
      <c r="Z1507" s="126"/>
      <c r="AA1507" s="126"/>
      <c r="AB1507" s="126"/>
      <c r="AC1507" s="126"/>
      <c r="AD1507" s="126"/>
      <c r="AE1507" s="126"/>
      <c r="AF1507" s="126"/>
      <c r="AG1507" s="126"/>
      <c r="AH1507" s="126"/>
      <c r="AI1507" s="126"/>
      <c r="AJ1507" s="126"/>
      <c r="AK1507" s="126"/>
      <c r="AL1507" s="126"/>
      <c r="AM1507" s="126"/>
      <c r="AN1507" s="126"/>
      <c r="AO1507" s="126"/>
      <c r="AP1507" s="126"/>
      <c r="AQ1507" s="126"/>
      <c r="AR1507" s="126"/>
      <c r="AS1507" s="126"/>
      <c r="AT1507" s="126"/>
      <c r="AU1507" s="126"/>
      <c r="AV1507" s="126"/>
      <c r="AW1507" s="126"/>
      <c r="AX1507" s="126"/>
      <c r="AY1507" s="126"/>
      <c r="AZ1507" s="126"/>
      <c r="BA1507" s="126"/>
      <c r="BB1507" s="126"/>
      <c r="BC1507" s="126"/>
      <c r="BD1507" s="126"/>
      <c r="BE1507" s="126"/>
      <c r="BF1507" s="126"/>
      <c r="BG1507" s="126"/>
      <c r="BH1507" s="126"/>
      <c r="BI1507" s="126"/>
      <c r="BJ1507" s="126"/>
      <c r="BK1507" s="126"/>
      <c r="BL1507" s="126"/>
      <c r="BM1507" s="126"/>
      <c r="BN1507" s="126"/>
      <c r="BO1507" s="126"/>
      <c r="BP1507" s="126"/>
      <c r="BQ1507" s="126"/>
      <c r="BR1507" s="126"/>
      <c r="BS1507" s="126"/>
      <c r="BT1507" s="126"/>
      <c r="BU1507" s="126"/>
      <c r="BV1507" s="126"/>
      <c r="BW1507" s="126"/>
      <c r="BX1507" s="126"/>
      <c r="BY1507" s="126"/>
      <c r="BZ1507" s="126"/>
      <c r="CA1507" s="126"/>
      <c r="CB1507" s="126"/>
      <c r="CC1507" s="126"/>
      <c r="CD1507" s="126"/>
      <c r="CE1507" s="126"/>
      <c r="CF1507" s="126"/>
      <c r="CG1507" s="126"/>
      <c r="CH1507" s="126"/>
      <c r="CI1507" s="126"/>
      <c r="CJ1507" s="126"/>
      <c r="CK1507" s="126"/>
      <c r="CL1507" s="126"/>
      <c r="CM1507" s="126"/>
      <c r="CN1507" s="126"/>
      <c r="CO1507" s="126"/>
      <c r="CP1507" s="126"/>
      <c r="CQ1507" s="126"/>
      <c r="CR1507" s="126"/>
      <c r="CS1507"/>
      <c r="CT1507"/>
      <c r="CU1507"/>
      <c r="CV1507"/>
      <c r="CW1507"/>
      <c r="CX1507"/>
      <c r="CY1507"/>
      <c r="CZ1507"/>
      <c r="DA1507"/>
      <c r="DB1507"/>
    </row>
    <row r="1508" spans="1:106" s="15" customFormat="1" ht="13.4" customHeight="1">
      <c r="A1508" s="4" t="str">
        <f t="shared" si="36"/>
        <v/>
      </c>
      <c r="B1508" s="70"/>
      <c r="C1508" s="123"/>
      <c r="D1508" s="70"/>
      <c r="E1508" s="70"/>
      <c r="F1508" s="123"/>
      <c r="G1508" s="123"/>
      <c r="H1508" s="123"/>
      <c r="I1508" s="126"/>
      <c r="J1508" s="126"/>
      <c r="K1508" s="126"/>
      <c r="L1508" s="126"/>
      <c r="M1508" s="126"/>
      <c r="N1508" s="126"/>
      <c r="O1508" s="126"/>
      <c r="P1508" s="126"/>
      <c r="Q1508" s="126"/>
      <c r="R1508" s="126"/>
      <c r="S1508" s="126"/>
      <c r="T1508" s="126"/>
      <c r="U1508" s="126"/>
      <c r="V1508" s="126"/>
      <c r="W1508" s="126"/>
      <c r="X1508" s="126"/>
      <c r="Y1508" s="126"/>
      <c r="Z1508" s="126"/>
      <c r="AA1508" s="126"/>
      <c r="AB1508" s="126"/>
      <c r="AC1508" s="126"/>
      <c r="AD1508" s="126"/>
      <c r="AE1508" s="126"/>
      <c r="AF1508" s="126"/>
      <c r="AG1508" s="126"/>
      <c r="AH1508" s="126"/>
      <c r="AI1508" s="126"/>
      <c r="AJ1508" s="126"/>
      <c r="AK1508" s="126"/>
      <c r="AL1508" s="126"/>
      <c r="AM1508" s="126"/>
      <c r="AN1508" s="126"/>
      <c r="AO1508" s="126"/>
      <c r="AP1508" s="126"/>
      <c r="AQ1508" s="126"/>
      <c r="AR1508" s="126"/>
      <c r="AS1508" s="126"/>
      <c r="AT1508" s="126"/>
      <c r="AU1508" s="126"/>
      <c r="AV1508" s="126"/>
      <c r="AW1508" s="126"/>
      <c r="AX1508" s="126"/>
      <c r="AY1508" s="126"/>
      <c r="AZ1508" s="126"/>
      <c r="BA1508" s="126"/>
      <c r="BB1508" s="126"/>
      <c r="BC1508" s="126"/>
      <c r="BD1508" s="126"/>
      <c r="BE1508" s="126"/>
      <c r="BF1508" s="126"/>
      <c r="BG1508" s="126"/>
      <c r="BH1508" s="126"/>
      <c r="BI1508" s="126"/>
      <c r="BJ1508" s="126"/>
      <c r="BK1508" s="126"/>
      <c r="BL1508" s="126"/>
      <c r="BM1508" s="126"/>
      <c r="BN1508" s="126"/>
      <c r="BO1508" s="126"/>
      <c r="BP1508" s="126"/>
      <c r="BQ1508" s="126"/>
      <c r="BR1508" s="126"/>
      <c r="BS1508" s="126"/>
      <c r="BT1508" s="126"/>
      <c r="BU1508" s="126"/>
      <c r="BV1508" s="126"/>
      <c r="BW1508" s="126"/>
      <c r="BX1508" s="126"/>
      <c r="BY1508" s="126"/>
      <c r="BZ1508" s="126"/>
      <c r="CA1508" s="126"/>
      <c r="CB1508" s="126"/>
      <c r="CC1508" s="126"/>
      <c r="CD1508" s="126"/>
      <c r="CE1508" s="126"/>
      <c r="CF1508" s="126"/>
      <c r="CG1508" s="126"/>
      <c r="CH1508" s="126"/>
      <c r="CI1508" s="126"/>
      <c r="CJ1508" s="126"/>
      <c r="CK1508" s="126"/>
      <c r="CL1508" s="126"/>
      <c r="CM1508" s="126"/>
      <c r="CN1508" s="126"/>
      <c r="CO1508" s="126"/>
      <c r="CP1508" s="126"/>
      <c r="CQ1508" s="126"/>
      <c r="CR1508" s="126"/>
      <c r="CS1508"/>
      <c r="CT1508"/>
      <c r="CU1508"/>
      <c r="CV1508"/>
      <c r="CW1508"/>
      <c r="CX1508"/>
      <c r="CY1508"/>
      <c r="CZ1508"/>
      <c r="DA1508"/>
      <c r="DB1508"/>
    </row>
    <row r="1509" spans="1:106" s="15" customFormat="1" ht="13.4" customHeight="1">
      <c r="A1509" s="4" t="str">
        <f t="shared" si="36"/>
        <v/>
      </c>
      <c r="B1509" s="70"/>
      <c r="C1509" s="123"/>
      <c r="D1509" s="70"/>
      <c r="E1509" s="70"/>
      <c r="F1509" s="123"/>
      <c r="G1509" s="123"/>
      <c r="H1509" s="123"/>
      <c r="I1509" s="126"/>
      <c r="J1509" s="126"/>
      <c r="K1509" s="126"/>
      <c r="L1509" s="126"/>
      <c r="M1509" s="126"/>
      <c r="N1509" s="126"/>
      <c r="O1509" s="126"/>
      <c r="P1509" s="126"/>
      <c r="Q1509" s="126"/>
      <c r="R1509" s="126"/>
      <c r="S1509" s="126"/>
      <c r="T1509" s="126"/>
      <c r="U1509" s="126"/>
      <c r="V1509" s="126"/>
      <c r="W1509" s="126"/>
      <c r="X1509" s="126"/>
      <c r="Y1509" s="126"/>
      <c r="Z1509" s="126"/>
      <c r="AA1509" s="126"/>
      <c r="AB1509" s="126"/>
      <c r="AC1509" s="126"/>
      <c r="AD1509" s="126"/>
      <c r="AE1509" s="126"/>
      <c r="AF1509" s="126"/>
      <c r="AG1509" s="126"/>
      <c r="AH1509" s="126"/>
      <c r="AI1509" s="126"/>
      <c r="AJ1509" s="126"/>
      <c r="AK1509" s="126"/>
      <c r="AL1509" s="126"/>
      <c r="AM1509" s="126"/>
      <c r="AN1509" s="126"/>
      <c r="AO1509" s="126"/>
      <c r="AP1509" s="126"/>
      <c r="AQ1509" s="126"/>
      <c r="AR1509" s="126"/>
      <c r="AS1509" s="126"/>
      <c r="AT1509" s="126"/>
      <c r="AU1509" s="126"/>
      <c r="AV1509" s="126"/>
      <c r="AW1509" s="126"/>
      <c r="AX1509" s="126"/>
      <c r="AY1509" s="126"/>
      <c r="AZ1509" s="126"/>
      <c r="BA1509" s="126"/>
      <c r="BB1509" s="126"/>
      <c r="BC1509" s="126"/>
      <c r="BD1509" s="126"/>
      <c r="BE1509" s="126"/>
      <c r="BF1509" s="126"/>
      <c r="BG1509" s="126"/>
      <c r="BH1509" s="126"/>
      <c r="BI1509" s="126"/>
      <c r="BJ1509" s="126"/>
      <c r="BK1509" s="126"/>
      <c r="BL1509" s="126"/>
      <c r="BM1509" s="126"/>
      <c r="BN1509" s="126"/>
      <c r="BO1509" s="126"/>
      <c r="BP1509" s="126"/>
      <c r="BQ1509" s="126"/>
      <c r="BR1509" s="126"/>
      <c r="BS1509" s="126"/>
      <c r="BT1509" s="126"/>
      <c r="BU1509" s="126"/>
      <c r="BV1509" s="126"/>
      <c r="BW1509" s="126"/>
      <c r="BX1509" s="126"/>
      <c r="BY1509" s="126"/>
      <c r="BZ1509" s="126"/>
      <c r="CA1509" s="126"/>
      <c r="CB1509" s="126"/>
      <c r="CC1509" s="126"/>
      <c r="CD1509" s="126"/>
      <c r="CE1509" s="126"/>
      <c r="CF1509" s="126"/>
      <c r="CG1509" s="126"/>
      <c r="CH1509" s="126"/>
      <c r="CI1509" s="126"/>
      <c r="CJ1509" s="126"/>
      <c r="CK1509" s="126"/>
      <c r="CL1509" s="126"/>
      <c r="CM1509" s="126"/>
      <c r="CN1509" s="126"/>
      <c r="CO1509" s="126"/>
      <c r="CP1509" s="126"/>
      <c r="CQ1509" s="126"/>
      <c r="CR1509" s="126"/>
      <c r="CS1509"/>
      <c r="CT1509"/>
      <c r="CU1509"/>
      <c r="CV1509"/>
      <c r="CW1509"/>
      <c r="CX1509"/>
      <c r="CY1509"/>
      <c r="CZ1509"/>
      <c r="DA1509"/>
      <c r="DB1509"/>
    </row>
    <row r="1510" spans="1:106" s="15" customFormat="1" ht="13.4" customHeight="1">
      <c r="A1510" s="4" t="str">
        <f t="shared" si="36"/>
        <v/>
      </c>
      <c r="B1510" s="70"/>
      <c r="C1510" s="123"/>
      <c r="D1510" s="70"/>
      <c r="E1510" s="70"/>
      <c r="F1510" s="123"/>
      <c r="G1510" s="123"/>
      <c r="H1510" s="123"/>
      <c r="I1510" s="126"/>
      <c r="J1510" s="126"/>
      <c r="K1510" s="126"/>
      <c r="L1510" s="126"/>
      <c r="M1510" s="126"/>
      <c r="N1510" s="126"/>
      <c r="O1510" s="126"/>
      <c r="P1510" s="126"/>
      <c r="Q1510" s="126"/>
      <c r="R1510" s="126"/>
      <c r="S1510" s="126"/>
      <c r="T1510" s="126"/>
      <c r="U1510" s="126"/>
      <c r="V1510" s="126"/>
      <c r="W1510" s="126"/>
      <c r="X1510" s="126"/>
      <c r="Y1510" s="126"/>
      <c r="Z1510" s="126"/>
      <c r="AA1510" s="126"/>
      <c r="AB1510" s="126"/>
      <c r="AC1510" s="126"/>
      <c r="AD1510" s="126"/>
      <c r="AE1510" s="126"/>
      <c r="AF1510" s="126"/>
      <c r="AG1510" s="126"/>
      <c r="AH1510" s="126"/>
      <c r="AI1510" s="126"/>
      <c r="AJ1510" s="126"/>
      <c r="AK1510" s="126"/>
      <c r="AL1510" s="126"/>
      <c r="AM1510" s="126"/>
      <c r="AN1510" s="126"/>
      <c r="AO1510" s="126"/>
      <c r="AP1510" s="126"/>
      <c r="AQ1510" s="126"/>
      <c r="AR1510" s="126"/>
      <c r="AS1510" s="126"/>
      <c r="AT1510" s="126"/>
      <c r="AU1510" s="126"/>
      <c r="AV1510" s="126"/>
      <c r="AW1510" s="126"/>
      <c r="AX1510" s="126"/>
      <c r="AY1510" s="126"/>
      <c r="AZ1510" s="126"/>
      <c r="BA1510" s="126"/>
      <c r="BB1510" s="126"/>
      <c r="BC1510" s="126"/>
      <c r="BD1510" s="126"/>
      <c r="BE1510" s="126"/>
      <c r="BF1510" s="126"/>
      <c r="BG1510" s="126"/>
      <c r="BH1510" s="126"/>
      <c r="BI1510" s="126"/>
      <c r="BJ1510" s="126"/>
      <c r="BK1510" s="126"/>
      <c r="BL1510" s="126"/>
      <c r="BM1510" s="126"/>
      <c r="BN1510" s="126"/>
      <c r="BO1510" s="126"/>
      <c r="BP1510" s="126"/>
      <c r="BQ1510" s="126"/>
      <c r="BR1510" s="126"/>
      <c r="BS1510" s="126"/>
      <c r="BT1510" s="126"/>
      <c r="BU1510" s="126"/>
      <c r="BV1510" s="126"/>
      <c r="BW1510" s="126"/>
      <c r="BX1510" s="126"/>
      <c r="BY1510" s="126"/>
      <c r="BZ1510" s="126"/>
      <c r="CA1510" s="126"/>
      <c r="CB1510" s="126"/>
      <c r="CC1510" s="126"/>
      <c r="CD1510" s="126"/>
      <c r="CE1510" s="126"/>
      <c r="CF1510" s="126"/>
      <c r="CG1510" s="126"/>
      <c r="CH1510" s="126"/>
      <c r="CI1510" s="126"/>
      <c r="CJ1510" s="126"/>
      <c r="CK1510" s="126"/>
      <c r="CL1510" s="126"/>
      <c r="CM1510" s="126"/>
      <c r="CN1510" s="126"/>
      <c r="CO1510" s="126"/>
      <c r="CP1510" s="126"/>
      <c r="CQ1510" s="126"/>
      <c r="CR1510" s="126"/>
      <c r="CS1510"/>
      <c r="CT1510"/>
      <c r="CU1510"/>
      <c r="CV1510"/>
      <c r="CW1510"/>
      <c r="CX1510"/>
      <c r="CY1510"/>
      <c r="CZ1510"/>
      <c r="DA1510"/>
      <c r="DB1510"/>
    </row>
    <row r="1511" spans="1:106" s="15" customFormat="1" ht="13.4" customHeight="1">
      <c r="A1511" s="4" t="str">
        <f t="shared" si="36"/>
        <v/>
      </c>
      <c r="B1511" s="70"/>
      <c r="C1511" s="123"/>
      <c r="D1511" s="70"/>
      <c r="E1511" s="70"/>
      <c r="F1511" s="123"/>
      <c r="G1511" s="123"/>
      <c r="H1511" s="123"/>
      <c r="I1511" s="126"/>
      <c r="J1511" s="126"/>
      <c r="K1511" s="126"/>
      <c r="L1511" s="126"/>
      <c r="M1511" s="126"/>
      <c r="N1511" s="126"/>
      <c r="O1511" s="126"/>
      <c r="P1511" s="126"/>
      <c r="Q1511" s="126"/>
      <c r="R1511" s="126"/>
      <c r="S1511" s="126"/>
      <c r="T1511" s="126"/>
      <c r="U1511" s="126"/>
      <c r="V1511" s="126"/>
      <c r="W1511" s="126"/>
      <c r="X1511" s="126"/>
      <c r="Y1511" s="126"/>
      <c r="Z1511" s="126"/>
      <c r="AA1511" s="126"/>
      <c r="AB1511" s="126"/>
      <c r="AC1511" s="126"/>
      <c r="AD1511" s="126"/>
      <c r="AE1511" s="126"/>
      <c r="AF1511" s="126"/>
      <c r="AG1511" s="126"/>
      <c r="AH1511" s="126"/>
      <c r="AI1511" s="126"/>
      <c r="AJ1511" s="126"/>
      <c r="AK1511" s="126"/>
      <c r="AL1511" s="126"/>
      <c r="AM1511" s="126"/>
      <c r="AN1511" s="126"/>
      <c r="AO1511" s="126"/>
      <c r="AP1511" s="126"/>
      <c r="AQ1511" s="126"/>
      <c r="AR1511" s="126"/>
      <c r="AS1511" s="126"/>
      <c r="AT1511" s="126"/>
      <c r="AU1511" s="126"/>
      <c r="AV1511" s="126"/>
      <c r="AW1511" s="126"/>
      <c r="AX1511" s="126"/>
      <c r="AY1511" s="126"/>
      <c r="AZ1511" s="126"/>
      <c r="BA1511" s="126"/>
      <c r="BB1511" s="126"/>
      <c r="BC1511" s="126"/>
      <c r="BD1511" s="126"/>
      <c r="BE1511" s="126"/>
      <c r="BF1511" s="126"/>
      <c r="BG1511" s="126"/>
      <c r="BH1511" s="126"/>
      <c r="BI1511" s="126"/>
      <c r="BJ1511" s="126"/>
      <c r="BK1511" s="126"/>
      <c r="BL1511" s="126"/>
      <c r="BM1511" s="126"/>
      <c r="BN1511" s="126"/>
      <c r="BO1511" s="126"/>
      <c r="BP1511" s="126"/>
      <c r="BQ1511" s="126"/>
      <c r="BR1511" s="126"/>
      <c r="BS1511" s="126"/>
      <c r="BT1511" s="126"/>
      <c r="BU1511" s="126"/>
      <c r="BV1511" s="126"/>
      <c r="BW1511" s="126"/>
      <c r="BX1511" s="126"/>
      <c r="BY1511" s="126"/>
      <c r="BZ1511" s="126"/>
      <c r="CA1511" s="126"/>
      <c r="CB1511" s="126"/>
      <c r="CC1511" s="126"/>
      <c r="CD1511" s="126"/>
      <c r="CE1511" s="126"/>
      <c r="CF1511" s="126"/>
      <c r="CG1511" s="126"/>
      <c r="CH1511" s="126"/>
      <c r="CI1511" s="126"/>
      <c r="CJ1511" s="126"/>
      <c r="CK1511" s="126"/>
      <c r="CL1511" s="126"/>
      <c r="CM1511" s="126"/>
      <c r="CN1511" s="126"/>
      <c r="CO1511" s="126"/>
      <c r="CP1511" s="126"/>
      <c r="CQ1511" s="126"/>
      <c r="CR1511" s="126"/>
      <c r="CS1511"/>
      <c r="CT1511"/>
      <c r="CU1511"/>
      <c r="CV1511"/>
      <c r="CW1511"/>
      <c r="CX1511"/>
      <c r="CY1511"/>
      <c r="CZ1511"/>
      <c r="DA1511"/>
      <c r="DB1511"/>
    </row>
    <row r="1512" spans="1:106" s="15" customFormat="1" ht="13.4" customHeight="1">
      <c r="A1512" s="4" t="str">
        <f t="shared" si="36"/>
        <v/>
      </c>
      <c r="B1512" s="70"/>
      <c r="C1512" s="123"/>
      <c r="D1512" s="70"/>
      <c r="E1512" s="70"/>
      <c r="F1512" s="123"/>
      <c r="G1512" s="123"/>
      <c r="H1512" s="123"/>
      <c r="I1512" s="126"/>
      <c r="J1512" s="126"/>
      <c r="K1512" s="126"/>
      <c r="L1512" s="126"/>
      <c r="M1512" s="126"/>
      <c r="N1512" s="126"/>
      <c r="O1512" s="126"/>
      <c r="P1512" s="126"/>
      <c r="Q1512" s="126"/>
      <c r="R1512" s="126"/>
      <c r="S1512" s="126"/>
      <c r="T1512" s="126"/>
      <c r="U1512" s="126"/>
      <c r="V1512" s="126"/>
      <c r="W1512" s="126"/>
      <c r="X1512" s="126"/>
      <c r="Y1512" s="126"/>
      <c r="Z1512" s="126"/>
      <c r="AA1512" s="126"/>
      <c r="AB1512" s="126"/>
      <c r="AC1512" s="126"/>
      <c r="AD1512" s="126"/>
      <c r="AE1512" s="126"/>
      <c r="AF1512" s="126"/>
      <c r="AG1512" s="126"/>
      <c r="AH1512" s="126"/>
      <c r="AI1512" s="126"/>
      <c r="AJ1512" s="126"/>
      <c r="AK1512" s="126"/>
      <c r="AL1512" s="126"/>
      <c r="AM1512" s="126"/>
      <c r="AN1512" s="126"/>
      <c r="AO1512" s="126"/>
      <c r="AP1512" s="126"/>
      <c r="AQ1512" s="126"/>
      <c r="AR1512" s="126"/>
      <c r="AS1512" s="126"/>
      <c r="AT1512" s="126"/>
      <c r="AU1512" s="126"/>
      <c r="AV1512" s="126"/>
      <c r="AW1512" s="126"/>
      <c r="AX1512" s="126"/>
      <c r="AY1512" s="126"/>
      <c r="AZ1512" s="126"/>
      <c r="BA1512" s="126"/>
      <c r="BB1512" s="126"/>
      <c r="BC1512" s="126"/>
      <c r="BD1512" s="126"/>
      <c r="BE1512" s="126"/>
      <c r="BF1512" s="126"/>
      <c r="BG1512" s="126"/>
      <c r="BH1512" s="126"/>
      <c r="BI1512" s="126"/>
      <c r="BJ1512" s="126"/>
      <c r="BK1512" s="126"/>
      <c r="BL1512" s="126"/>
      <c r="BM1512" s="126"/>
      <c r="BN1512" s="126"/>
      <c r="BO1512" s="126"/>
      <c r="BP1512" s="126"/>
      <c r="BQ1512" s="126"/>
      <c r="BR1512" s="126"/>
      <c r="BS1512" s="126"/>
      <c r="BT1512" s="126"/>
      <c r="BU1512" s="126"/>
      <c r="BV1512" s="126"/>
      <c r="BW1512" s="126"/>
      <c r="BX1512" s="126"/>
      <c r="BY1512" s="126"/>
      <c r="BZ1512" s="126"/>
      <c r="CA1512" s="126"/>
      <c r="CB1512" s="126"/>
      <c r="CC1512" s="126"/>
      <c r="CD1512" s="126"/>
      <c r="CE1512" s="126"/>
      <c r="CF1512" s="126"/>
      <c r="CG1512" s="126"/>
      <c r="CH1512" s="126"/>
      <c r="CI1512" s="126"/>
      <c r="CJ1512" s="126"/>
      <c r="CK1512" s="126"/>
      <c r="CL1512" s="126"/>
      <c r="CM1512" s="126"/>
      <c r="CN1512" s="126"/>
      <c r="CO1512" s="126"/>
      <c r="CP1512" s="126"/>
      <c r="CQ1512" s="126"/>
      <c r="CR1512" s="126"/>
      <c r="CS1512"/>
      <c r="CT1512"/>
      <c r="CU1512"/>
      <c r="CV1512"/>
      <c r="CW1512"/>
      <c r="CX1512"/>
      <c r="CY1512"/>
      <c r="CZ1512"/>
      <c r="DA1512"/>
      <c r="DB1512"/>
    </row>
    <row r="1513" spans="1:106" s="15" customFormat="1" ht="13.4" customHeight="1">
      <c r="A1513" s="4" t="str">
        <f t="shared" si="36"/>
        <v/>
      </c>
      <c r="B1513" s="70"/>
      <c r="C1513" s="123"/>
      <c r="D1513" s="70"/>
      <c r="E1513" s="70"/>
      <c r="F1513" s="123"/>
      <c r="G1513" s="123"/>
      <c r="H1513" s="123"/>
      <c r="I1513" s="126"/>
      <c r="J1513" s="126"/>
      <c r="K1513" s="126"/>
      <c r="L1513" s="126"/>
      <c r="M1513" s="126"/>
      <c r="N1513" s="126"/>
      <c r="O1513" s="126"/>
      <c r="P1513" s="126"/>
      <c r="Q1513" s="126"/>
      <c r="R1513" s="126"/>
      <c r="S1513" s="126"/>
      <c r="T1513" s="126"/>
      <c r="U1513" s="126"/>
      <c r="V1513" s="126"/>
      <c r="W1513" s="126"/>
      <c r="X1513" s="126"/>
      <c r="Y1513" s="126"/>
      <c r="Z1513" s="126"/>
      <c r="AA1513" s="126"/>
      <c r="AB1513" s="126"/>
      <c r="AC1513" s="126"/>
      <c r="AD1513" s="126"/>
      <c r="AE1513" s="126"/>
      <c r="AF1513" s="126"/>
      <c r="AG1513" s="126"/>
      <c r="AH1513" s="126"/>
      <c r="AI1513" s="126"/>
      <c r="AJ1513" s="126"/>
      <c r="AK1513" s="126"/>
      <c r="AL1513" s="126"/>
      <c r="AM1513" s="126"/>
      <c r="AN1513" s="126"/>
      <c r="AO1513" s="126"/>
      <c r="AP1513" s="126"/>
      <c r="AQ1513" s="126"/>
      <c r="AR1513" s="126"/>
      <c r="AS1513" s="126"/>
      <c r="AT1513" s="126"/>
      <c r="AU1513" s="126"/>
      <c r="AV1513" s="126"/>
      <c r="AW1513" s="126"/>
      <c r="AX1513" s="126"/>
      <c r="AY1513" s="126"/>
      <c r="AZ1513" s="126"/>
      <c r="BA1513" s="126"/>
      <c r="BB1513" s="126"/>
      <c r="BC1513" s="126"/>
      <c r="BD1513" s="126"/>
      <c r="BE1513" s="126"/>
      <c r="BF1513" s="126"/>
      <c r="BG1513" s="126"/>
      <c r="BH1513" s="126"/>
      <c r="BI1513" s="126"/>
      <c r="BJ1513" s="126"/>
      <c r="BK1513" s="126"/>
      <c r="BL1513" s="126"/>
      <c r="BM1513" s="126"/>
      <c r="BN1513" s="126"/>
      <c r="BO1513" s="126"/>
      <c r="BP1513" s="126"/>
      <c r="BQ1513" s="126"/>
      <c r="BR1513" s="126"/>
      <c r="BS1513" s="126"/>
      <c r="BT1513" s="126"/>
      <c r="BU1513" s="126"/>
      <c r="BV1513" s="126"/>
      <c r="BW1513" s="126"/>
      <c r="BX1513" s="126"/>
      <c r="BY1513" s="126"/>
      <c r="BZ1513" s="126"/>
      <c r="CA1513" s="126"/>
      <c r="CB1513" s="126"/>
      <c r="CC1513" s="126"/>
      <c r="CD1513" s="126"/>
      <c r="CE1513" s="126"/>
      <c r="CF1513" s="126"/>
      <c r="CG1513" s="126"/>
      <c r="CH1513" s="126"/>
      <c r="CI1513" s="126"/>
      <c r="CJ1513" s="126"/>
      <c r="CK1513" s="126"/>
      <c r="CL1513" s="126"/>
      <c r="CM1513" s="126"/>
      <c r="CN1513" s="126"/>
      <c r="CO1513" s="126"/>
      <c r="CP1513" s="126"/>
      <c r="CQ1513" s="126"/>
      <c r="CR1513" s="126"/>
      <c r="CS1513"/>
      <c r="CT1513"/>
      <c r="CU1513"/>
      <c r="CV1513"/>
      <c r="CW1513"/>
      <c r="CX1513"/>
      <c r="CY1513"/>
      <c r="CZ1513"/>
      <c r="DA1513"/>
      <c r="DB1513"/>
    </row>
    <row r="1514" spans="1:106" s="15" customFormat="1" ht="13.4" customHeight="1">
      <c r="A1514" s="4" t="str">
        <f t="shared" si="36"/>
        <v/>
      </c>
      <c r="B1514" s="70"/>
      <c r="C1514" s="123"/>
      <c r="D1514" s="70"/>
      <c r="E1514" s="70"/>
      <c r="F1514" s="123"/>
      <c r="G1514" s="123"/>
      <c r="H1514" s="123"/>
      <c r="I1514" s="126"/>
      <c r="J1514" s="126"/>
      <c r="K1514" s="126"/>
      <c r="L1514" s="126"/>
      <c r="M1514" s="126"/>
      <c r="N1514" s="126"/>
      <c r="O1514" s="126"/>
      <c r="P1514" s="126"/>
      <c r="Q1514" s="126"/>
      <c r="R1514" s="126"/>
      <c r="S1514" s="126"/>
      <c r="T1514" s="126"/>
      <c r="U1514" s="126"/>
      <c r="V1514" s="126"/>
      <c r="W1514" s="126"/>
      <c r="X1514" s="126"/>
      <c r="Y1514" s="126"/>
      <c r="Z1514" s="126"/>
      <c r="AA1514" s="126"/>
      <c r="AB1514" s="126"/>
      <c r="AC1514" s="126"/>
      <c r="AD1514" s="126"/>
      <c r="AE1514" s="126"/>
      <c r="AF1514" s="126"/>
      <c r="AG1514" s="126"/>
      <c r="AH1514" s="126"/>
      <c r="AI1514" s="126"/>
      <c r="AJ1514" s="126"/>
      <c r="AK1514" s="126"/>
      <c r="AL1514" s="126"/>
      <c r="AM1514" s="126"/>
      <c r="AN1514" s="126"/>
      <c r="AO1514" s="126"/>
      <c r="AP1514" s="126"/>
      <c r="AQ1514" s="126"/>
      <c r="AR1514" s="126"/>
      <c r="AS1514" s="126"/>
      <c r="AT1514" s="126"/>
      <c r="AU1514" s="126"/>
      <c r="AV1514" s="126"/>
      <c r="AW1514" s="126"/>
      <c r="AX1514" s="126"/>
      <c r="AY1514" s="126"/>
      <c r="AZ1514" s="126"/>
      <c r="BA1514" s="126"/>
      <c r="BB1514" s="126"/>
      <c r="BC1514" s="126"/>
      <c r="BD1514" s="126"/>
      <c r="BE1514" s="126"/>
      <c r="BF1514" s="126"/>
      <c r="BG1514" s="126"/>
      <c r="BH1514" s="126"/>
      <c r="BI1514" s="126"/>
      <c r="BJ1514" s="126"/>
      <c r="BK1514" s="126"/>
      <c r="BL1514" s="126"/>
      <c r="BM1514" s="126"/>
      <c r="BN1514" s="126"/>
      <c r="BO1514" s="126"/>
      <c r="BP1514" s="126"/>
      <c r="BQ1514" s="126"/>
      <c r="BR1514" s="126"/>
      <c r="BS1514" s="126"/>
      <c r="BT1514" s="126"/>
      <c r="BU1514" s="126"/>
      <c r="BV1514" s="126"/>
      <c r="BW1514" s="126"/>
      <c r="BX1514" s="126"/>
      <c r="BY1514" s="126"/>
      <c r="BZ1514" s="126"/>
      <c r="CA1514" s="126"/>
      <c r="CB1514" s="126"/>
      <c r="CC1514" s="126"/>
      <c r="CD1514" s="126"/>
      <c r="CE1514" s="126"/>
      <c r="CF1514" s="126"/>
      <c r="CG1514" s="126"/>
      <c r="CH1514" s="126"/>
      <c r="CI1514" s="126"/>
      <c r="CJ1514" s="126"/>
      <c r="CK1514" s="126"/>
      <c r="CL1514" s="126"/>
      <c r="CM1514" s="126"/>
      <c r="CN1514" s="126"/>
      <c r="CO1514" s="126"/>
      <c r="CP1514" s="126"/>
      <c r="CQ1514" s="126"/>
      <c r="CR1514" s="126"/>
      <c r="CS1514"/>
      <c r="CT1514"/>
      <c r="CU1514"/>
      <c r="CV1514"/>
      <c r="CW1514"/>
      <c r="CX1514"/>
      <c r="CY1514"/>
      <c r="CZ1514"/>
      <c r="DA1514"/>
      <c r="DB1514"/>
    </row>
    <row r="1515" spans="1:106" s="15" customFormat="1" ht="13.4" customHeight="1">
      <c r="A1515" s="4" t="str">
        <f t="shared" si="36"/>
        <v/>
      </c>
      <c r="B1515" s="70"/>
      <c r="C1515" s="123"/>
      <c r="D1515" s="70"/>
      <c r="E1515" s="70"/>
      <c r="F1515" s="123"/>
      <c r="G1515" s="123"/>
      <c r="H1515" s="123"/>
      <c r="I1515" s="126"/>
      <c r="J1515" s="126"/>
      <c r="K1515" s="126"/>
      <c r="L1515" s="126"/>
      <c r="M1515" s="126"/>
      <c r="N1515" s="126"/>
      <c r="O1515" s="126"/>
      <c r="P1515" s="126"/>
      <c r="Q1515" s="126"/>
      <c r="R1515" s="126"/>
      <c r="S1515" s="126"/>
      <c r="T1515" s="126"/>
      <c r="U1515" s="126"/>
      <c r="V1515" s="126"/>
      <c r="W1515" s="126"/>
      <c r="X1515" s="126"/>
      <c r="Y1515" s="126"/>
      <c r="Z1515" s="126"/>
      <c r="AA1515" s="126"/>
      <c r="AB1515" s="126"/>
      <c r="AC1515" s="126"/>
      <c r="AD1515" s="126"/>
      <c r="AE1515" s="126"/>
      <c r="AF1515" s="126"/>
      <c r="AG1515" s="126"/>
      <c r="AH1515" s="126"/>
      <c r="AI1515" s="126"/>
      <c r="AJ1515" s="126"/>
      <c r="AK1515" s="126"/>
      <c r="AL1515" s="126"/>
      <c r="AM1515" s="126"/>
      <c r="AN1515" s="126"/>
      <c r="AO1515" s="126"/>
      <c r="AP1515" s="126"/>
      <c r="AQ1515" s="126"/>
      <c r="AR1515" s="126"/>
      <c r="AS1515" s="126"/>
      <c r="AT1515" s="126"/>
      <c r="AU1515" s="126"/>
      <c r="AV1515" s="126"/>
      <c r="AW1515" s="126"/>
      <c r="AX1515" s="126"/>
      <c r="AY1515" s="126"/>
      <c r="AZ1515" s="126"/>
      <c r="BA1515" s="126"/>
      <c r="BB1515" s="126"/>
      <c r="BC1515" s="126"/>
      <c r="BD1515" s="126"/>
      <c r="BE1515" s="126"/>
      <c r="BF1515" s="126"/>
      <c r="BG1515" s="126"/>
      <c r="BH1515" s="126"/>
      <c r="BI1515" s="126"/>
      <c r="BJ1515" s="126"/>
      <c r="BK1515" s="126"/>
      <c r="BL1515" s="126"/>
      <c r="BM1515" s="126"/>
      <c r="BN1515" s="126"/>
      <c r="BO1515" s="126"/>
      <c r="BP1515" s="126"/>
      <c r="BQ1515" s="126"/>
      <c r="BR1515" s="126"/>
      <c r="BS1515" s="126"/>
      <c r="BT1515" s="126"/>
      <c r="BU1515" s="126"/>
      <c r="BV1515" s="126"/>
      <c r="BW1515" s="126"/>
      <c r="BX1515" s="126"/>
      <c r="BY1515" s="126"/>
      <c r="BZ1515" s="126"/>
      <c r="CA1515" s="126"/>
      <c r="CB1515" s="126"/>
      <c r="CC1515" s="126"/>
      <c r="CD1515" s="126"/>
      <c r="CE1515" s="126"/>
      <c r="CF1515" s="126"/>
      <c r="CG1515" s="126"/>
      <c r="CH1515" s="126"/>
      <c r="CI1515" s="126"/>
      <c r="CJ1515" s="126"/>
      <c r="CK1515" s="126"/>
      <c r="CL1515" s="126"/>
      <c r="CM1515" s="126"/>
      <c r="CN1515" s="126"/>
      <c r="CO1515" s="126"/>
      <c r="CP1515" s="126"/>
      <c r="CQ1515" s="126"/>
      <c r="CR1515" s="126"/>
      <c r="CS1515"/>
      <c r="CT1515"/>
      <c r="CU1515"/>
      <c r="CV1515"/>
      <c r="CW1515"/>
      <c r="CX1515"/>
      <c r="CY1515"/>
      <c r="CZ1515"/>
      <c r="DA1515"/>
      <c r="DB1515"/>
    </row>
    <row r="1516" spans="1:106" s="15" customFormat="1" ht="13.4" customHeight="1">
      <c r="A1516" s="4" t="str">
        <f t="shared" si="36"/>
        <v/>
      </c>
      <c r="B1516" s="70"/>
      <c r="C1516" s="123"/>
      <c r="D1516" s="70"/>
      <c r="E1516" s="70"/>
      <c r="F1516" s="123"/>
      <c r="G1516" s="123"/>
      <c r="H1516" s="123"/>
      <c r="I1516" s="126"/>
      <c r="J1516" s="126"/>
      <c r="K1516" s="126"/>
      <c r="L1516" s="126"/>
      <c r="M1516" s="126"/>
      <c r="N1516" s="126"/>
      <c r="O1516" s="126"/>
      <c r="P1516" s="126"/>
      <c r="Q1516" s="126"/>
      <c r="R1516" s="126"/>
      <c r="S1516" s="126"/>
      <c r="T1516" s="126"/>
      <c r="U1516" s="126"/>
      <c r="V1516" s="126"/>
      <c r="W1516" s="126"/>
      <c r="X1516" s="126"/>
      <c r="Y1516" s="126"/>
      <c r="Z1516" s="126"/>
      <c r="AA1516" s="126"/>
      <c r="AB1516" s="126"/>
      <c r="AC1516" s="126"/>
      <c r="AD1516" s="126"/>
      <c r="AE1516" s="126"/>
      <c r="AF1516" s="126"/>
      <c r="AG1516" s="126"/>
      <c r="AH1516" s="126"/>
      <c r="AI1516" s="126"/>
      <c r="AJ1516" s="126"/>
      <c r="AK1516" s="126"/>
      <c r="AL1516" s="126"/>
      <c r="AM1516" s="126"/>
      <c r="AN1516" s="126"/>
      <c r="AO1516" s="126"/>
      <c r="AP1516" s="126"/>
      <c r="AQ1516" s="126"/>
      <c r="AR1516" s="126"/>
      <c r="AS1516" s="126"/>
      <c r="AT1516" s="126"/>
      <c r="AU1516" s="126"/>
      <c r="AV1516" s="126"/>
      <c r="AW1516" s="126"/>
      <c r="AX1516" s="126"/>
      <c r="AY1516" s="126"/>
      <c r="AZ1516" s="126"/>
      <c r="BA1516" s="126"/>
      <c r="BB1516" s="126"/>
      <c r="BC1516" s="126"/>
      <c r="BD1516" s="126"/>
      <c r="BE1516" s="126"/>
      <c r="BF1516" s="126"/>
      <c r="BG1516" s="126"/>
      <c r="BH1516" s="126"/>
      <c r="BI1516" s="126"/>
      <c r="BJ1516" s="126"/>
      <c r="BK1516" s="126"/>
      <c r="BL1516" s="126"/>
      <c r="BM1516" s="126"/>
      <c r="BN1516" s="126"/>
      <c r="BO1516" s="126"/>
      <c r="BP1516" s="126"/>
      <c r="BQ1516" s="126"/>
      <c r="BR1516" s="126"/>
      <c r="BS1516" s="126"/>
      <c r="BT1516" s="126"/>
      <c r="BU1516" s="126"/>
      <c r="BV1516" s="126"/>
      <c r="BW1516" s="126"/>
      <c r="BX1516" s="126"/>
      <c r="BY1516" s="126"/>
      <c r="BZ1516" s="126"/>
      <c r="CA1516" s="126"/>
      <c r="CB1516" s="126"/>
      <c r="CC1516" s="126"/>
      <c r="CD1516" s="126"/>
      <c r="CE1516" s="126"/>
      <c r="CF1516" s="126"/>
      <c r="CG1516" s="126"/>
      <c r="CH1516" s="126"/>
      <c r="CI1516" s="126"/>
      <c r="CJ1516" s="126"/>
      <c r="CK1516" s="126"/>
      <c r="CL1516" s="126"/>
      <c r="CM1516" s="126"/>
      <c r="CN1516" s="126"/>
      <c r="CO1516" s="126"/>
      <c r="CP1516" s="126"/>
      <c r="CQ1516" s="126"/>
      <c r="CR1516" s="126"/>
      <c r="CS1516"/>
      <c r="CT1516"/>
      <c r="CU1516"/>
      <c r="CV1516"/>
      <c r="CW1516"/>
      <c r="CX1516"/>
      <c r="CY1516"/>
      <c r="CZ1516"/>
      <c r="DA1516"/>
      <c r="DB1516"/>
    </row>
    <row r="1517" spans="1:106" s="15" customFormat="1" ht="13.4" customHeight="1">
      <c r="A1517" s="4" t="str">
        <f t="shared" si="36"/>
        <v/>
      </c>
      <c r="B1517" s="70"/>
      <c r="C1517" s="123"/>
      <c r="D1517" s="70"/>
      <c r="E1517" s="70"/>
      <c r="F1517" s="123"/>
      <c r="G1517" s="123"/>
      <c r="H1517" s="123"/>
      <c r="I1517" s="126"/>
      <c r="J1517" s="126"/>
      <c r="K1517" s="126"/>
      <c r="L1517" s="126"/>
      <c r="M1517" s="126"/>
      <c r="N1517" s="126"/>
      <c r="O1517" s="126"/>
      <c r="P1517" s="126"/>
      <c r="Q1517" s="126"/>
      <c r="R1517" s="126"/>
      <c r="S1517" s="126"/>
      <c r="T1517" s="126"/>
      <c r="U1517" s="126"/>
      <c r="V1517" s="126"/>
      <c r="W1517" s="126"/>
      <c r="X1517" s="126"/>
      <c r="Y1517" s="126"/>
      <c r="Z1517" s="126"/>
      <c r="AA1517" s="126"/>
      <c r="AB1517" s="126"/>
      <c r="AC1517" s="126"/>
      <c r="AD1517" s="126"/>
      <c r="AE1517" s="126"/>
      <c r="AF1517" s="126"/>
      <c r="AG1517" s="126"/>
      <c r="AH1517" s="126"/>
      <c r="AI1517" s="126"/>
      <c r="AJ1517" s="126"/>
      <c r="AK1517" s="126"/>
      <c r="AL1517" s="126"/>
      <c r="AM1517" s="126"/>
      <c r="AN1517" s="126"/>
      <c r="AO1517" s="126"/>
      <c r="AP1517" s="126"/>
      <c r="AQ1517" s="126"/>
      <c r="AR1517" s="126"/>
      <c r="AS1517" s="126"/>
      <c r="AT1517" s="126"/>
      <c r="AU1517" s="126"/>
      <c r="AV1517" s="126"/>
      <c r="AW1517" s="126"/>
      <c r="AX1517" s="126"/>
      <c r="AY1517" s="126"/>
      <c r="AZ1517" s="126"/>
      <c r="BA1517" s="126"/>
      <c r="BB1517" s="126"/>
      <c r="BC1517" s="126"/>
      <c r="BD1517" s="126"/>
      <c r="BE1517" s="126"/>
      <c r="BF1517" s="126"/>
      <c r="BG1517" s="126"/>
      <c r="BH1517" s="126"/>
      <c r="BI1517" s="126"/>
      <c r="BJ1517" s="126"/>
      <c r="BK1517" s="126"/>
      <c r="BL1517" s="126"/>
      <c r="BM1517" s="126"/>
      <c r="BN1517" s="126"/>
      <c r="BO1517" s="126"/>
      <c r="BP1517" s="126"/>
      <c r="BQ1517" s="126"/>
      <c r="BR1517" s="126"/>
      <c r="BS1517" s="126"/>
      <c r="BT1517" s="126"/>
      <c r="BU1517" s="126"/>
      <c r="BV1517" s="126"/>
      <c r="BW1517" s="126"/>
      <c r="BX1517" s="126"/>
      <c r="BY1517" s="126"/>
      <c r="BZ1517" s="126"/>
      <c r="CA1517" s="126"/>
      <c r="CB1517" s="126"/>
      <c r="CC1517" s="126"/>
      <c r="CD1517" s="126"/>
      <c r="CE1517" s="126"/>
      <c r="CF1517" s="126"/>
      <c r="CG1517" s="126"/>
      <c r="CH1517" s="126"/>
      <c r="CI1517" s="126"/>
      <c r="CJ1517" s="126"/>
      <c r="CK1517" s="126"/>
      <c r="CL1517" s="126"/>
      <c r="CM1517" s="126"/>
      <c r="CN1517" s="126"/>
      <c r="CO1517" s="126"/>
      <c r="CP1517" s="126"/>
      <c r="CQ1517" s="126"/>
      <c r="CR1517" s="126"/>
      <c r="CS1517"/>
      <c r="CT1517"/>
      <c r="CU1517"/>
      <c r="CV1517"/>
      <c r="CW1517"/>
      <c r="CX1517"/>
      <c r="CY1517"/>
      <c r="CZ1517"/>
      <c r="DA1517"/>
      <c r="DB1517"/>
    </row>
    <row r="1518" spans="1:106" s="15" customFormat="1" ht="13.4" customHeight="1">
      <c r="A1518" s="4" t="str">
        <f t="shared" si="36"/>
        <v/>
      </c>
      <c r="B1518" s="70"/>
      <c r="C1518" s="123"/>
      <c r="D1518" s="70"/>
      <c r="E1518" s="70"/>
      <c r="F1518" s="123"/>
      <c r="G1518" s="123"/>
      <c r="H1518" s="123"/>
      <c r="I1518" s="126"/>
      <c r="J1518" s="126"/>
      <c r="K1518" s="126"/>
      <c r="L1518" s="126"/>
      <c r="M1518" s="126"/>
      <c r="N1518" s="126"/>
      <c r="O1518" s="126"/>
      <c r="P1518" s="126"/>
      <c r="Q1518" s="126"/>
      <c r="R1518" s="126"/>
      <c r="S1518" s="126"/>
      <c r="T1518" s="126"/>
      <c r="U1518" s="126"/>
      <c r="V1518" s="126"/>
      <c r="W1518" s="126"/>
      <c r="X1518" s="126"/>
      <c r="Y1518" s="126"/>
      <c r="Z1518" s="126"/>
      <c r="AA1518" s="126"/>
      <c r="AB1518" s="126"/>
      <c r="AC1518" s="126"/>
      <c r="AD1518" s="126"/>
      <c r="AE1518" s="126"/>
      <c r="AF1518" s="126"/>
      <c r="AG1518" s="126"/>
      <c r="AH1518" s="126"/>
      <c r="AI1518" s="126"/>
      <c r="AJ1518" s="126"/>
      <c r="AK1518" s="126"/>
      <c r="AL1518" s="126"/>
      <c r="AM1518" s="126"/>
      <c r="AN1518" s="126"/>
      <c r="AO1518" s="126"/>
      <c r="AP1518" s="126"/>
      <c r="AQ1518" s="126"/>
      <c r="AR1518" s="126"/>
      <c r="AS1518" s="126"/>
      <c r="AT1518" s="126"/>
      <c r="AU1518" s="126"/>
      <c r="AV1518" s="126"/>
      <c r="AW1518" s="126"/>
      <c r="AX1518" s="126"/>
      <c r="AY1518" s="126"/>
      <c r="AZ1518" s="126"/>
      <c r="BA1518" s="126"/>
      <c r="BB1518" s="126"/>
      <c r="BC1518" s="126"/>
      <c r="BD1518" s="126"/>
      <c r="BE1518" s="126"/>
      <c r="BF1518" s="126"/>
      <c r="BG1518" s="126"/>
      <c r="BH1518" s="126"/>
      <c r="BI1518" s="126"/>
      <c r="BJ1518" s="126"/>
      <c r="BK1518" s="126"/>
      <c r="BL1518" s="126"/>
      <c r="BM1518" s="126"/>
      <c r="BN1518" s="126"/>
      <c r="BO1518" s="126"/>
      <c r="BP1518" s="126"/>
      <c r="BQ1518" s="126"/>
      <c r="BR1518" s="126"/>
      <c r="BS1518" s="126"/>
      <c r="BT1518" s="126"/>
      <c r="BU1518" s="126"/>
      <c r="BV1518" s="126"/>
      <c r="BW1518" s="126"/>
      <c r="BX1518" s="126"/>
      <c r="BY1518" s="126"/>
      <c r="BZ1518" s="126"/>
      <c r="CA1518" s="126"/>
      <c r="CB1518" s="126"/>
      <c r="CC1518" s="126"/>
      <c r="CD1518" s="126"/>
      <c r="CE1518" s="126"/>
      <c r="CF1518" s="126"/>
      <c r="CG1518" s="126"/>
      <c r="CH1518" s="126"/>
      <c r="CI1518" s="126"/>
      <c r="CJ1518" s="126"/>
      <c r="CK1518" s="126"/>
      <c r="CL1518" s="126"/>
      <c r="CM1518" s="126"/>
      <c r="CN1518" s="126"/>
      <c r="CO1518" s="126"/>
      <c r="CP1518" s="126"/>
      <c r="CQ1518" s="126"/>
      <c r="CR1518" s="126"/>
      <c r="CS1518"/>
      <c r="CT1518"/>
      <c r="CU1518"/>
      <c r="CV1518"/>
      <c r="CW1518"/>
      <c r="CX1518"/>
      <c r="CY1518"/>
      <c r="CZ1518"/>
      <c r="DA1518"/>
      <c r="DB1518"/>
    </row>
    <row r="1519" spans="1:106" s="15" customFormat="1" ht="13.4" customHeight="1">
      <c r="A1519" s="4" t="str">
        <f t="shared" si="36"/>
        <v/>
      </c>
      <c r="B1519" s="70"/>
      <c r="C1519" s="123"/>
      <c r="D1519" s="70"/>
      <c r="E1519" s="70"/>
      <c r="F1519" s="123"/>
      <c r="G1519" s="123"/>
      <c r="H1519" s="123"/>
      <c r="I1519" s="126"/>
      <c r="J1519" s="126"/>
      <c r="K1519" s="126"/>
      <c r="L1519" s="126"/>
      <c r="M1519" s="126"/>
      <c r="N1519" s="126"/>
      <c r="O1519" s="126"/>
      <c r="P1519" s="126"/>
      <c r="Q1519" s="126"/>
      <c r="R1519" s="126"/>
      <c r="S1519" s="126"/>
      <c r="T1519" s="126"/>
      <c r="U1519" s="126"/>
      <c r="V1519" s="126"/>
      <c r="W1519" s="126"/>
      <c r="X1519" s="126"/>
      <c r="Y1519" s="126"/>
      <c r="Z1519" s="126"/>
      <c r="AA1519" s="126"/>
      <c r="AB1519" s="126"/>
      <c r="AC1519" s="126"/>
      <c r="AD1519" s="126"/>
      <c r="AE1519" s="126"/>
      <c r="AF1519" s="126"/>
      <c r="AG1519" s="126"/>
      <c r="AH1519" s="126"/>
      <c r="AI1519" s="126"/>
      <c r="AJ1519" s="126"/>
      <c r="AK1519" s="126"/>
      <c r="AL1519" s="126"/>
      <c r="AM1519" s="126"/>
      <c r="AN1519" s="126"/>
      <c r="AO1519" s="126"/>
      <c r="AP1519" s="126"/>
      <c r="AQ1519" s="126"/>
      <c r="AR1519" s="126"/>
      <c r="AS1519" s="126"/>
      <c r="AT1519" s="126"/>
      <c r="AU1519" s="126"/>
      <c r="AV1519" s="126"/>
      <c r="AW1519" s="126"/>
      <c r="AX1519" s="126"/>
      <c r="AY1519" s="126"/>
      <c r="AZ1519" s="126"/>
      <c r="BA1519" s="126"/>
      <c r="BB1519" s="126"/>
      <c r="BC1519" s="126"/>
      <c r="BD1519" s="126"/>
      <c r="BE1519" s="126"/>
      <c r="BF1519" s="126"/>
      <c r="BG1519" s="126"/>
      <c r="BH1519" s="126"/>
      <c r="BI1519" s="126"/>
      <c r="BJ1519" s="126"/>
      <c r="BK1519" s="126"/>
      <c r="BL1519" s="126"/>
      <c r="BM1519" s="126"/>
      <c r="BN1519" s="126"/>
      <c r="BO1519" s="126"/>
      <c r="BP1519" s="126"/>
      <c r="BQ1519" s="126"/>
      <c r="BR1519" s="126"/>
      <c r="BS1519" s="126"/>
      <c r="BT1519" s="126"/>
      <c r="BU1519" s="126"/>
      <c r="BV1519" s="126"/>
      <c r="BW1519" s="126"/>
      <c r="BX1519" s="126"/>
      <c r="BY1519" s="126"/>
      <c r="BZ1519" s="126"/>
      <c r="CA1519" s="126"/>
      <c r="CB1519" s="126"/>
      <c r="CC1519" s="126"/>
      <c r="CD1519" s="126"/>
      <c r="CE1519" s="126"/>
      <c r="CF1519" s="126"/>
      <c r="CG1519" s="126"/>
      <c r="CH1519" s="126"/>
      <c r="CI1519" s="126"/>
      <c r="CJ1519" s="126"/>
      <c r="CK1519" s="126"/>
      <c r="CL1519" s="126"/>
      <c r="CM1519" s="126"/>
      <c r="CN1519" s="126"/>
      <c r="CO1519" s="126"/>
      <c r="CP1519" s="126"/>
      <c r="CQ1519" s="126"/>
      <c r="CR1519" s="126"/>
      <c r="CS1519"/>
      <c r="CT1519"/>
      <c r="CU1519"/>
      <c r="CV1519"/>
      <c r="CW1519"/>
      <c r="CX1519"/>
      <c r="CY1519"/>
      <c r="CZ1519"/>
      <c r="DA1519"/>
      <c r="DB1519"/>
    </row>
    <row r="1520" spans="1:106" s="15" customFormat="1" ht="13.4" customHeight="1">
      <c r="A1520" s="4" t="str">
        <f t="shared" si="36"/>
        <v/>
      </c>
      <c r="B1520" s="70"/>
      <c r="C1520" s="123"/>
      <c r="D1520" s="70"/>
      <c r="E1520" s="70"/>
      <c r="F1520" s="123"/>
      <c r="G1520" s="123"/>
      <c r="H1520" s="123"/>
      <c r="I1520" s="126"/>
      <c r="J1520" s="126"/>
      <c r="K1520" s="126"/>
      <c r="L1520" s="126"/>
      <c r="M1520" s="126"/>
      <c r="N1520" s="126"/>
      <c r="O1520" s="126"/>
      <c r="P1520" s="126"/>
      <c r="Q1520" s="126"/>
      <c r="R1520" s="126"/>
      <c r="S1520" s="126"/>
      <c r="T1520" s="126"/>
      <c r="U1520" s="126"/>
      <c r="V1520" s="126"/>
      <c r="W1520" s="126"/>
      <c r="X1520" s="126"/>
      <c r="Y1520" s="126"/>
      <c r="Z1520" s="126"/>
      <c r="AA1520" s="126"/>
      <c r="AB1520" s="126"/>
      <c r="AC1520" s="126"/>
      <c r="AD1520" s="126"/>
      <c r="AE1520" s="126"/>
      <c r="AF1520" s="126"/>
      <c r="AG1520" s="126"/>
      <c r="AH1520" s="126"/>
      <c r="AI1520" s="126"/>
      <c r="AJ1520" s="126"/>
      <c r="AK1520" s="126"/>
      <c r="AL1520" s="126"/>
      <c r="AM1520" s="126"/>
      <c r="AN1520" s="126"/>
      <c r="AO1520" s="126"/>
      <c r="AP1520" s="126"/>
      <c r="AQ1520" s="126"/>
      <c r="AR1520" s="126"/>
      <c r="AS1520" s="126"/>
      <c r="AT1520" s="126"/>
      <c r="AU1520" s="126"/>
      <c r="AV1520" s="126"/>
      <c r="AW1520" s="126"/>
      <c r="AX1520" s="126"/>
      <c r="AY1520" s="126"/>
      <c r="AZ1520" s="126"/>
      <c r="BA1520" s="126"/>
      <c r="BB1520" s="126"/>
      <c r="BC1520" s="126"/>
      <c r="BD1520" s="126"/>
      <c r="BE1520" s="126"/>
      <c r="BF1520" s="126"/>
      <c r="BG1520" s="126"/>
      <c r="BH1520" s="126"/>
      <c r="BI1520" s="126"/>
      <c r="BJ1520" s="126"/>
      <c r="BK1520" s="126"/>
      <c r="BL1520" s="126"/>
      <c r="BM1520" s="126"/>
      <c r="BN1520" s="126"/>
      <c r="BO1520" s="126"/>
      <c r="BP1520" s="126"/>
      <c r="BQ1520" s="126"/>
      <c r="BR1520" s="126"/>
      <c r="BS1520" s="126"/>
      <c r="BT1520" s="126"/>
      <c r="BU1520" s="126"/>
      <c r="BV1520" s="126"/>
      <c r="BW1520" s="126"/>
      <c r="BX1520" s="126"/>
      <c r="BY1520" s="126"/>
      <c r="BZ1520" s="126"/>
      <c r="CA1520" s="126"/>
      <c r="CB1520" s="126"/>
      <c r="CC1520" s="126"/>
      <c r="CD1520" s="126"/>
      <c r="CE1520" s="126"/>
      <c r="CF1520" s="126"/>
      <c r="CG1520" s="126"/>
      <c r="CH1520" s="126"/>
      <c r="CI1520" s="126"/>
      <c r="CJ1520" s="126"/>
      <c r="CK1520" s="126"/>
      <c r="CL1520" s="126"/>
      <c r="CM1520" s="126"/>
      <c r="CN1520" s="126"/>
      <c r="CO1520" s="126"/>
      <c r="CP1520" s="126"/>
      <c r="CQ1520" s="126"/>
      <c r="CR1520" s="126"/>
      <c r="CS1520"/>
      <c r="CT1520"/>
      <c r="CU1520"/>
      <c r="CV1520"/>
      <c r="CW1520"/>
      <c r="CX1520"/>
      <c r="CY1520"/>
      <c r="CZ1520"/>
      <c r="DA1520"/>
      <c r="DB1520"/>
    </row>
    <row r="1521" spans="1:106" s="15" customFormat="1" ht="13.4" customHeight="1">
      <c r="A1521" s="4" t="str">
        <f t="shared" si="36"/>
        <v/>
      </c>
      <c r="B1521" s="70"/>
      <c r="C1521" s="123"/>
      <c r="D1521" s="70"/>
      <c r="E1521" s="70"/>
      <c r="F1521" s="123"/>
      <c r="G1521" s="123"/>
      <c r="H1521" s="123"/>
      <c r="I1521" s="126"/>
      <c r="J1521" s="126"/>
      <c r="K1521" s="126"/>
      <c r="L1521" s="126"/>
      <c r="M1521" s="126"/>
      <c r="N1521" s="126"/>
      <c r="O1521" s="126"/>
      <c r="P1521" s="126"/>
      <c r="Q1521" s="126"/>
      <c r="R1521" s="126"/>
      <c r="S1521" s="126"/>
      <c r="T1521" s="126"/>
      <c r="U1521" s="126"/>
      <c r="V1521" s="126"/>
      <c r="W1521" s="126"/>
      <c r="X1521" s="126"/>
      <c r="Y1521" s="126"/>
      <c r="Z1521" s="126"/>
      <c r="AA1521" s="126"/>
      <c r="AB1521" s="126"/>
      <c r="AC1521" s="126"/>
      <c r="AD1521" s="126"/>
      <c r="AE1521" s="126"/>
      <c r="AF1521" s="126"/>
      <c r="AG1521" s="126"/>
      <c r="AH1521" s="126"/>
      <c r="AI1521" s="126"/>
      <c r="AJ1521" s="126"/>
      <c r="AK1521" s="126"/>
      <c r="AL1521" s="126"/>
      <c r="AM1521" s="126"/>
      <c r="AN1521" s="126"/>
      <c r="AO1521" s="126"/>
      <c r="AP1521" s="126"/>
      <c r="AQ1521" s="126"/>
      <c r="AR1521" s="126"/>
      <c r="AS1521" s="126"/>
      <c r="AT1521" s="126"/>
      <c r="AU1521" s="126"/>
      <c r="AV1521" s="126"/>
      <c r="AW1521" s="126"/>
      <c r="AX1521" s="126"/>
      <c r="AY1521" s="126"/>
      <c r="AZ1521" s="126"/>
      <c r="BA1521" s="126"/>
      <c r="BB1521" s="126"/>
      <c r="BC1521" s="126"/>
      <c r="BD1521" s="126"/>
      <c r="BE1521" s="126"/>
      <c r="BF1521" s="126"/>
      <c r="BG1521" s="126"/>
      <c r="BH1521" s="126"/>
      <c r="BI1521" s="126"/>
      <c r="BJ1521" s="126"/>
      <c r="BK1521" s="126"/>
      <c r="BL1521" s="126"/>
      <c r="BM1521" s="126"/>
      <c r="BN1521" s="126"/>
      <c r="BO1521" s="126"/>
      <c r="BP1521" s="126"/>
      <c r="BQ1521" s="126"/>
      <c r="BR1521" s="126"/>
      <c r="BS1521" s="126"/>
      <c r="BT1521" s="126"/>
      <c r="BU1521" s="126"/>
      <c r="BV1521" s="126"/>
      <c r="BW1521" s="126"/>
      <c r="BX1521" s="126"/>
      <c r="BY1521" s="126"/>
      <c r="BZ1521" s="126"/>
      <c r="CA1521" s="126"/>
      <c r="CB1521" s="126"/>
      <c r="CC1521" s="126"/>
      <c r="CD1521" s="126"/>
      <c r="CE1521" s="126"/>
      <c r="CF1521" s="126"/>
      <c r="CG1521" s="126"/>
      <c r="CH1521" s="126"/>
      <c r="CI1521" s="126"/>
      <c r="CJ1521" s="126"/>
      <c r="CK1521" s="126"/>
      <c r="CL1521" s="126"/>
      <c r="CM1521" s="126"/>
      <c r="CN1521" s="126"/>
      <c r="CO1521" s="126"/>
      <c r="CP1521" s="126"/>
      <c r="CQ1521" s="126"/>
      <c r="CR1521" s="126"/>
      <c r="CS1521"/>
      <c r="CT1521"/>
      <c r="CU1521"/>
      <c r="CV1521"/>
      <c r="CW1521"/>
      <c r="CX1521"/>
      <c r="CY1521"/>
      <c r="CZ1521"/>
      <c r="DA1521"/>
      <c r="DB1521"/>
    </row>
    <row r="1522" spans="1:106" s="15" customFormat="1" ht="13.4" customHeight="1">
      <c r="A1522" s="4" t="str">
        <f t="shared" si="36"/>
        <v/>
      </c>
      <c r="B1522" s="70"/>
      <c r="C1522" s="123"/>
      <c r="D1522" s="70"/>
      <c r="E1522" s="70"/>
      <c r="F1522" s="123"/>
      <c r="G1522" s="123"/>
      <c r="H1522" s="123"/>
      <c r="I1522" s="126"/>
      <c r="J1522" s="126"/>
      <c r="K1522" s="126"/>
      <c r="L1522" s="126"/>
      <c r="M1522" s="126"/>
      <c r="N1522" s="126"/>
      <c r="O1522" s="126"/>
      <c r="P1522" s="126"/>
      <c r="Q1522" s="126"/>
      <c r="R1522" s="126"/>
      <c r="S1522" s="126"/>
      <c r="T1522" s="126"/>
      <c r="U1522" s="126"/>
      <c r="V1522" s="126"/>
      <c r="W1522" s="126"/>
      <c r="X1522" s="126"/>
      <c r="Y1522" s="126"/>
      <c r="Z1522" s="126"/>
      <c r="AA1522" s="126"/>
      <c r="AB1522" s="126"/>
      <c r="AC1522" s="126"/>
      <c r="AD1522" s="126"/>
      <c r="AE1522" s="126"/>
      <c r="AF1522" s="126"/>
      <c r="AG1522" s="126"/>
      <c r="AH1522" s="126"/>
      <c r="AI1522" s="126"/>
      <c r="AJ1522" s="126"/>
      <c r="AK1522" s="126"/>
      <c r="AL1522" s="126"/>
      <c r="AM1522" s="126"/>
      <c r="AN1522" s="126"/>
      <c r="AO1522" s="126"/>
      <c r="AP1522" s="126"/>
      <c r="AQ1522" s="126"/>
      <c r="AR1522" s="126"/>
      <c r="AS1522" s="126"/>
      <c r="AT1522" s="126"/>
      <c r="AU1522" s="126"/>
      <c r="AV1522" s="126"/>
      <c r="AW1522" s="126"/>
      <c r="AX1522" s="126"/>
      <c r="AY1522" s="126"/>
      <c r="AZ1522" s="126"/>
      <c r="BA1522" s="126"/>
      <c r="BB1522" s="126"/>
      <c r="BC1522" s="126"/>
      <c r="BD1522" s="126"/>
      <c r="BE1522" s="126"/>
      <c r="BF1522" s="126"/>
      <c r="BG1522" s="126"/>
      <c r="BH1522" s="126"/>
      <c r="BI1522" s="126"/>
      <c r="BJ1522" s="126"/>
      <c r="BK1522" s="126"/>
      <c r="BL1522" s="126"/>
      <c r="BM1522" s="126"/>
      <c r="BN1522" s="126"/>
      <c r="BO1522" s="126"/>
      <c r="BP1522" s="126"/>
      <c r="BQ1522" s="126"/>
      <c r="BR1522" s="126"/>
      <c r="BS1522" s="126"/>
      <c r="BT1522" s="126"/>
      <c r="BU1522" s="126"/>
      <c r="BV1522" s="126"/>
      <c r="BW1522" s="126"/>
      <c r="BX1522" s="126"/>
      <c r="BY1522" s="126"/>
      <c r="BZ1522" s="126"/>
      <c r="CA1522" s="126"/>
      <c r="CB1522" s="126"/>
      <c r="CC1522" s="126"/>
      <c r="CD1522" s="126"/>
      <c r="CE1522" s="126"/>
      <c r="CF1522" s="126"/>
      <c r="CG1522" s="126"/>
      <c r="CH1522" s="126"/>
      <c r="CI1522" s="126"/>
      <c r="CJ1522" s="126"/>
      <c r="CK1522" s="126"/>
      <c r="CL1522" s="126"/>
      <c r="CM1522" s="126"/>
      <c r="CN1522" s="126"/>
      <c r="CO1522" s="126"/>
      <c r="CP1522" s="126"/>
      <c r="CQ1522" s="126"/>
      <c r="CR1522" s="126"/>
      <c r="CS1522"/>
      <c r="CT1522"/>
      <c r="CU1522"/>
      <c r="CV1522"/>
      <c r="CW1522"/>
      <c r="CX1522"/>
      <c r="CY1522"/>
      <c r="CZ1522"/>
      <c r="DA1522"/>
      <c r="DB1522"/>
    </row>
    <row r="1523" spans="1:106" s="15" customFormat="1" ht="13.4" customHeight="1">
      <c r="A1523" s="4" t="str">
        <f t="shared" si="36"/>
        <v/>
      </c>
      <c r="B1523" s="70"/>
      <c r="C1523" s="123"/>
      <c r="D1523" s="70"/>
      <c r="E1523" s="70"/>
      <c r="F1523" s="123"/>
      <c r="G1523" s="123"/>
      <c r="H1523" s="123"/>
      <c r="I1523" s="126"/>
      <c r="J1523" s="126"/>
      <c r="K1523" s="126"/>
      <c r="L1523" s="126"/>
      <c r="M1523" s="126"/>
      <c r="N1523" s="126"/>
      <c r="O1523" s="126"/>
      <c r="P1523" s="126"/>
      <c r="Q1523" s="126"/>
      <c r="R1523" s="126"/>
      <c r="S1523" s="126"/>
      <c r="T1523" s="126"/>
      <c r="U1523" s="126"/>
      <c r="V1523" s="126"/>
      <c r="W1523" s="126"/>
      <c r="X1523" s="126"/>
      <c r="Y1523" s="126"/>
      <c r="Z1523" s="126"/>
      <c r="AA1523" s="126"/>
      <c r="AB1523" s="126"/>
      <c r="AC1523" s="126"/>
      <c r="AD1523" s="126"/>
      <c r="AE1523" s="126"/>
      <c r="AF1523" s="126"/>
      <c r="AG1523" s="126"/>
      <c r="AH1523" s="126"/>
      <c r="AI1523" s="126"/>
      <c r="AJ1523" s="126"/>
      <c r="AK1523" s="126"/>
      <c r="AL1523" s="126"/>
      <c r="AM1523" s="126"/>
      <c r="AN1523" s="126"/>
      <c r="AO1523" s="126"/>
      <c r="AP1523" s="126"/>
      <c r="AQ1523" s="126"/>
      <c r="AR1523" s="126"/>
      <c r="AS1523" s="126"/>
      <c r="AT1523" s="126"/>
      <c r="AU1523" s="126"/>
      <c r="AV1523" s="126"/>
      <c r="AW1523" s="126"/>
      <c r="AX1523" s="126"/>
      <c r="AY1523" s="126"/>
      <c r="AZ1523" s="126"/>
      <c r="BA1523" s="126"/>
      <c r="BB1523" s="126"/>
      <c r="BC1523" s="126"/>
      <c r="BD1523" s="126"/>
      <c r="BE1523" s="126"/>
      <c r="BF1523" s="126"/>
      <c r="BG1523" s="126"/>
      <c r="BH1523" s="126"/>
      <c r="BI1523" s="126"/>
      <c r="BJ1523" s="126"/>
      <c r="BK1523" s="126"/>
      <c r="BL1523" s="126"/>
      <c r="BM1523" s="126"/>
      <c r="BN1523" s="126"/>
      <c r="BO1523" s="126"/>
      <c r="BP1523" s="126"/>
      <c r="BQ1523" s="126"/>
      <c r="BR1523" s="126"/>
      <c r="BS1523" s="126"/>
      <c r="BT1523" s="126"/>
      <c r="BU1523" s="126"/>
      <c r="BV1523" s="126"/>
      <c r="BW1523" s="126"/>
      <c r="BX1523" s="126"/>
      <c r="BY1523" s="126"/>
      <c r="BZ1523" s="126"/>
      <c r="CA1523" s="126"/>
      <c r="CB1523" s="126"/>
      <c r="CC1523" s="126"/>
      <c r="CD1523" s="126"/>
      <c r="CE1523" s="126"/>
      <c r="CF1523" s="126"/>
      <c r="CG1523" s="126"/>
      <c r="CH1523" s="126"/>
      <c r="CI1523" s="126"/>
      <c r="CJ1523" s="126"/>
      <c r="CK1523" s="126"/>
      <c r="CL1523" s="126"/>
      <c r="CM1523" s="126"/>
      <c r="CN1523" s="126"/>
      <c r="CO1523" s="126"/>
      <c r="CP1523" s="126"/>
      <c r="CQ1523" s="126"/>
      <c r="CR1523" s="126"/>
      <c r="CS1523"/>
      <c r="CT1523"/>
      <c r="CU1523"/>
      <c r="CV1523"/>
      <c r="CW1523"/>
      <c r="CX1523"/>
      <c r="CY1523"/>
      <c r="CZ1523"/>
      <c r="DA1523"/>
      <c r="DB1523"/>
    </row>
    <row r="1524" spans="1:106" s="15" customFormat="1" ht="13.4" customHeight="1">
      <c r="A1524" s="4" t="str">
        <f t="shared" si="36"/>
        <v/>
      </c>
      <c r="B1524" s="70"/>
      <c r="C1524" s="123"/>
      <c r="D1524" s="70"/>
      <c r="E1524" s="70"/>
      <c r="F1524" s="123"/>
      <c r="G1524" s="123"/>
      <c r="H1524" s="123"/>
      <c r="I1524" s="126"/>
      <c r="J1524" s="126"/>
      <c r="K1524" s="126"/>
      <c r="L1524" s="126"/>
      <c r="M1524" s="126"/>
      <c r="N1524" s="126"/>
      <c r="O1524" s="126"/>
      <c r="P1524" s="126"/>
      <c r="Q1524" s="126"/>
      <c r="R1524" s="126"/>
      <c r="S1524" s="126"/>
      <c r="T1524" s="126"/>
      <c r="U1524" s="126"/>
      <c r="V1524" s="126"/>
      <c r="W1524" s="126"/>
      <c r="X1524" s="126"/>
      <c r="Y1524" s="126"/>
      <c r="Z1524" s="126"/>
      <c r="AA1524" s="126"/>
      <c r="AB1524" s="126"/>
      <c r="AC1524" s="126"/>
      <c r="AD1524" s="126"/>
      <c r="AE1524" s="126"/>
      <c r="AF1524" s="126"/>
      <c r="AG1524" s="126"/>
      <c r="AH1524" s="126"/>
      <c r="AI1524" s="126"/>
      <c r="AJ1524" s="126"/>
      <c r="AK1524" s="126"/>
      <c r="AL1524" s="126"/>
      <c r="AM1524" s="126"/>
      <c r="AN1524" s="126"/>
      <c r="AO1524" s="126"/>
      <c r="AP1524" s="126"/>
      <c r="AQ1524" s="126"/>
      <c r="AR1524" s="126"/>
      <c r="AS1524" s="126"/>
      <c r="AT1524" s="126"/>
      <c r="AU1524" s="126"/>
      <c r="AV1524" s="126"/>
      <c r="AW1524" s="126"/>
      <c r="AX1524" s="126"/>
      <c r="AY1524" s="126"/>
      <c r="AZ1524" s="126"/>
      <c r="BA1524" s="126"/>
      <c r="BB1524" s="126"/>
      <c r="BC1524" s="126"/>
      <c r="BD1524" s="126"/>
      <c r="BE1524" s="126"/>
      <c r="BF1524" s="126"/>
      <c r="BG1524" s="126"/>
      <c r="BH1524" s="126"/>
      <c r="BI1524" s="126"/>
      <c r="BJ1524" s="126"/>
      <c r="BK1524" s="126"/>
      <c r="BL1524" s="126"/>
      <c r="BM1524" s="126"/>
      <c r="BN1524" s="126"/>
      <c r="BO1524" s="126"/>
      <c r="BP1524" s="126"/>
      <c r="BQ1524" s="126"/>
      <c r="BR1524" s="126"/>
      <c r="BS1524" s="126"/>
      <c r="BT1524" s="126"/>
      <c r="BU1524" s="126"/>
      <c r="BV1524" s="126"/>
      <c r="BW1524" s="126"/>
      <c r="BX1524" s="126"/>
      <c r="BY1524" s="126"/>
      <c r="BZ1524" s="126"/>
      <c r="CA1524" s="126"/>
      <c r="CB1524" s="126"/>
      <c r="CC1524" s="126"/>
      <c r="CD1524" s="126"/>
      <c r="CE1524" s="126"/>
      <c r="CF1524" s="126"/>
      <c r="CG1524" s="126"/>
      <c r="CH1524" s="126"/>
      <c r="CI1524" s="126"/>
      <c r="CJ1524" s="126"/>
      <c r="CK1524" s="126"/>
      <c r="CL1524" s="126"/>
      <c r="CM1524" s="126"/>
      <c r="CN1524" s="126"/>
      <c r="CO1524" s="126"/>
      <c r="CP1524" s="126"/>
      <c r="CQ1524" s="126"/>
      <c r="CR1524" s="126"/>
      <c r="CS1524"/>
      <c r="CT1524"/>
      <c r="CU1524"/>
      <c r="CV1524"/>
      <c r="CW1524"/>
      <c r="CX1524"/>
      <c r="CY1524"/>
      <c r="CZ1524"/>
      <c r="DA1524"/>
      <c r="DB1524"/>
    </row>
    <row r="1525" spans="1:106" s="15" customFormat="1" ht="13.4" customHeight="1">
      <c r="A1525" s="4" t="str">
        <f t="shared" si="36"/>
        <v/>
      </c>
      <c r="B1525" s="70"/>
      <c r="C1525" s="123"/>
      <c r="D1525" s="70"/>
      <c r="E1525" s="70"/>
      <c r="F1525" s="123"/>
      <c r="G1525" s="123"/>
      <c r="H1525" s="123"/>
      <c r="I1525" s="126"/>
      <c r="J1525" s="126"/>
      <c r="K1525" s="126"/>
      <c r="L1525" s="126"/>
      <c r="M1525" s="126"/>
      <c r="N1525" s="126"/>
      <c r="O1525" s="126"/>
      <c r="P1525" s="126"/>
      <c r="Q1525" s="126"/>
      <c r="R1525" s="126"/>
      <c r="S1525" s="126"/>
      <c r="T1525" s="126"/>
      <c r="U1525" s="126"/>
      <c r="V1525" s="126"/>
      <c r="W1525" s="126"/>
      <c r="X1525" s="126"/>
      <c r="Y1525" s="126"/>
      <c r="Z1525" s="126"/>
      <c r="AA1525" s="126"/>
      <c r="AB1525" s="126"/>
      <c r="AC1525" s="126"/>
      <c r="AD1525" s="126"/>
      <c r="AE1525" s="126"/>
      <c r="AF1525" s="126"/>
      <c r="AG1525" s="126"/>
      <c r="AH1525" s="126"/>
      <c r="AI1525" s="126"/>
      <c r="AJ1525" s="126"/>
      <c r="AK1525" s="126"/>
      <c r="AL1525" s="126"/>
      <c r="AM1525" s="126"/>
      <c r="AN1525" s="126"/>
      <c r="AO1525" s="126"/>
      <c r="AP1525" s="126"/>
      <c r="AQ1525" s="126"/>
      <c r="AR1525" s="126"/>
      <c r="AS1525" s="126"/>
      <c r="AT1525" s="126"/>
      <c r="AU1525" s="126"/>
      <c r="AV1525" s="126"/>
      <c r="AW1525" s="126"/>
      <c r="AX1525" s="126"/>
      <c r="AY1525" s="126"/>
      <c r="AZ1525" s="126"/>
      <c r="BA1525" s="126"/>
      <c r="BB1525" s="126"/>
      <c r="BC1525" s="126"/>
      <c r="BD1525" s="126"/>
      <c r="BE1525" s="126"/>
      <c r="BF1525" s="126"/>
      <c r="BG1525" s="126"/>
      <c r="BH1525" s="126"/>
      <c r="BI1525" s="126"/>
      <c r="BJ1525" s="126"/>
      <c r="BK1525" s="126"/>
      <c r="BL1525" s="126"/>
      <c r="BM1525" s="126"/>
      <c r="BN1525" s="126"/>
      <c r="BO1525" s="126"/>
      <c r="BP1525" s="126"/>
      <c r="BQ1525" s="126"/>
      <c r="BR1525" s="126"/>
      <c r="BS1525" s="126"/>
      <c r="BT1525" s="126"/>
      <c r="BU1525" s="126"/>
      <c r="BV1525" s="126"/>
      <c r="BW1525" s="126"/>
      <c r="BX1525" s="126"/>
      <c r="BY1525" s="126"/>
      <c r="BZ1525" s="126"/>
      <c r="CA1525" s="126"/>
      <c r="CB1525" s="126"/>
      <c r="CC1525" s="126"/>
      <c r="CD1525" s="126"/>
      <c r="CE1525" s="126"/>
      <c r="CF1525" s="126"/>
      <c r="CG1525" s="126"/>
      <c r="CH1525" s="126"/>
      <c r="CI1525" s="126"/>
      <c r="CJ1525" s="126"/>
      <c r="CK1525" s="126"/>
      <c r="CL1525" s="126"/>
      <c r="CM1525" s="126"/>
      <c r="CN1525" s="126"/>
      <c r="CO1525" s="126"/>
      <c r="CP1525" s="126"/>
      <c r="CQ1525" s="126"/>
      <c r="CR1525" s="126"/>
      <c r="CS1525"/>
      <c r="CT1525"/>
      <c r="CU1525"/>
      <c r="CV1525"/>
      <c r="CW1525"/>
      <c r="CX1525"/>
      <c r="CY1525"/>
      <c r="CZ1525"/>
      <c r="DA1525"/>
      <c r="DB1525"/>
    </row>
    <row r="1526" spans="1:106" s="15" customFormat="1" ht="13.4" customHeight="1">
      <c r="A1526" s="4" t="str">
        <f t="shared" si="36"/>
        <v/>
      </c>
      <c r="B1526" s="70"/>
      <c r="C1526" s="123"/>
      <c r="D1526" s="70"/>
      <c r="E1526" s="70"/>
      <c r="F1526" s="123"/>
      <c r="G1526" s="123"/>
      <c r="H1526" s="123"/>
      <c r="I1526" s="126"/>
      <c r="J1526" s="126"/>
      <c r="K1526" s="126"/>
      <c r="L1526" s="126"/>
      <c r="M1526" s="126"/>
      <c r="N1526" s="126"/>
      <c r="O1526" s="126"/>
      <c r="P1526" s="126"/>
      <c r="Q1526" s="126"/>
      <c r="R1526" s="126"/>
      <c r="S1526" s="126"/>
      <c r="T1526" s="126"/>
      <c r="U1526" s="126"/>
      <c r="V1526" s="126"/>
      <c r="W1526" s="126"/>
      <c r="X1526" s="126"/>
      <c r="Y1526" s="126"/>
      <c r="Z1526" s="126"/>
      <c r="AA1526" s="126"/>
      <c r="AB1526" s="126"/>
      <c r="AC1526" s="126"/>
      <c r="AD1526" s="126"/>
      <c r="AE1526" s="126"/>
      <c r="AF1526" s="126"/>
      <c r="AG1526" s="126"/>
      <c r="AH1526" s="126"/>
      <c r="AI1526" s="126"/>
      <c r="AJ1526" s="126"/>
      <c r="AK1526" s="126"/>
      <c r="AL1526" s="126"/>
      <c r="AM1526" s="126"/>
      <c r="AN1526" s="126"/>
      <c r="AO1526" s="126"/>
      <c r="AP1526" s="126"/>
      <c r="AQ1526" s="126"/>
      <c r="AR1526" s="126"/>
      <c r="AS1526" s="126"/>
      <c r="AT1526" s="126"/>
      <c r="AU1526" s="126"/>
      <c r="AV1526" s="126"/>
      <c r="AW1526" s="126"/>
      <c r="AX1526" s="126"/>
      <c r="AY1526" s="126"/>
      <c r="AZ1526" s="126"/>
      <c r="BA1526" s="126"/>
      <c r="BB1526" s="126"/>
      <c r="BC1526" s="126"/>
      <c r="BD1526" s="126"/>
      <c r="BE1526" s="126"/>
      <c r="BF1526" s="126"/>
      <c r="BG1526" s="126"/>
      <c r="BH1526" s="126"/>
      <c r="BI1526" s="126"/>
      <c r="BJ1526" s="126"/>
      <c r="BK1526" s="126"/>
      <c r="BL1526" s="126"/>
      <c r="BM1526" s="126"/>
      <c r="BN1526" s="126"/>
      <c r="BO1526" s="126"/>
      <c r="BP1526" s="126"/>
      <c r="BQ1526" s="126"/>
      <c r="BR1526" s="126"/>
      <c r="BS1526" s="126"/>
      <c r="BT1526" s="126"/>
      <c r="BU1526" s="126"/>
      <c r="BV1526" s="126"/>
      <c r="BW1526" s="126"/>
      <c r="BX1526" s="126"/>
      <c r="BY1526" s="126"/>
      <c r="BZ1526" s="126"/>
      <c r="CA1526" s="126"/>
      <c r="CB1526" s="126"/>
      <c r="CC1526" s="126"/>
      <c r="CD1526" s="126"/>
      <c r="CE1526" s="126"/>
      <c r="CF1526" s="126"/>
      <c r="CG1526" s="126"/>
      <c r="CH1526" s="126"/>
      <c r="CI1526" s="126"/>
      <c r="CJ1526" s="126"/>
      <c r="CK1526" s="126"/>
      <c r="CL1526" s="126"/>
      <c r="CM1526" s="126"/>
      <c r="CN1526" s="126"/>
      <c r="CO1526" s="126"/>
      <c r="CP1526" s="126"/>
      <c r="CQ1526" s="126"/>
      <c r="CR1526" s="126"/>
      <c r="CS1526"/>
      <c r="CT1526"/>
      <c r="CU1526"/>
      <c r="CV1526"/>
      <c r="CW1526"/>
      <c r="CX1526"/>
      <c r="CY1526"/>
      <c r="CZ1526"/>
      <c r="DA1526"/>
      <c r="DB1526"/>
    </row>
    <row r="1527" spans="1:106" s="15" customFormat="1" ht="13.4" customHeight="1">
      <c r="A1527" s="4" t="str">
        <f t="shared" si="36"/>
        <v/>
      </c>
      <c r="B1527" s="70"/>
      <c r="C1527" s="123"/>
      <c r="D1527" s="70"/>
      <c r="E1527" s="70"/>
      <c r="F1527" s="123"/>
      <c r="G1527" s="123"/>
      <c r="H1527" s="123"/>
      <c r="I1527" s="126"/>
      <c r="J1527" s="126"/>
      <c r="K1527" s="126"/>
      <c r="L1527" s="126"/>
      <c r="M1527" s="126"/>
      <c r="N1527" s="126"/>
      <c r="O1527" s="126"/>
      <c r="P1527" s="126"/>
      <c r="Q1527" s="126"/>
      <c r="R1527" s="126"/>
      <c r="S1527" s="126"/>
      <c r="T1527" s="126"/>
      <c r="U1527" s="126"/>
      <c r="V1527" s="126"/>
      <c r="W1527" s="126"/>
      <c r="X1527" s="126"/>
      <c r="Y1527" s="126"/>
      <c r="Z1527" s="126"/>
      <c r="AA1527" s="126"/>
      <c r="AB1527" s="126"/>
      <c r="AC1527" s="126"/>
      <c r="AD1527" s="126"/>
      <c r="AE1527" s="126"/>
      <c r="AF1527" s="126"/>
      <c r="AG1527" s="126"/>
      <c r="AH1527" s="126"/>
      <c r="AI1527" s="126"/>
      <c r="AJ1527" s="126"/>
      <c r="AK1527" s="126"/>
      <c r="AL1527" s="126"/>
      <c r="AM1527" s="126"/>
      <c r="AN1527" s="126"/>
      <c r="AO1527" s="126"/>
      <c r="AP1527" s="126"/>
      <c r="AQ1527" s="126"/>
      <c r="AR1527" s="126"/>
      <c r="AS1527" s="126"/>
      <c r="AT1527" s="126"/>
      <c r="AU1527" s="126"/>
      <c r="AV1527" s="126"/>
      <c r="AW1527" s="126"/>
      <c r="AX1527" s="126"/>
      <c r="AY1527" s="126"/>
      <c r="AZ1527" s="126"/>
      <c r="BA1527" s="126"/>
      <c r="BB1527" s="126"/>
      <c r="BC1527" s="126"/>
      <c r="BD1527" s="126"/>
      <c r="BE1527" s="126"/>
      <c r="BF1527" s="126"/>
      <c r="BG1527" s="126"/>
      <c r="BH1527" s="126"/>
      <c r="BI1527" s="126"/>
      <c r="BJ1527" s="126"/>
      <c r="BK1527" s="126"/>
      <c r="BL1527" s="126"/>
      <c r="BM1527" s="126"/>
      <c r="BN1527" s="126"/>
      <c r="BO1527" s="126"/>
      <c r="BP1527" s="126"/>
      <c r="BQ1527" s="126"/>
      <c r="BR1527" s="126"/>
      <c r="BS1527" s="126"/>
      <c r="BT1527" s="126"/>
      <c r="BU1527" s="126"/>
      <c r="BV1527" s="126"/>
      <c r="BW1527" s="126"/>
      <c r="BX1527" s="126"/>
      <c r="BY1527" s="126"/>
      <c r="BZ1527" s="126"/>
      <c r="CA1527" s="126"/>
      <c r="CB1527" s="126"/>
      <c r="CC1527" s="126"/>
      <c r="CD1527" s="126"/>
      <c r="CE1527" s="126"/>
      <c r="CF1527" s="126"/>
      <c r="CG1527" s="126"/>
      <c r="CH1527" s="126"/>
      <c r="CI1527" s="126"/>
      <c r="CJ1527" s="126"/>
      <c r="CK1527" s="126"/>
      <c r="CL1527" s="126"/>
      <c r="CM1527" s="126"/>
      <c r="CN1527" s="126"/>
      <c r="CO1527" s="126"/>
      <c r="CP1527" s="126"/>
      <c r="CQ1527" s="126"/>
      <c r="CR1527" s="126"/>
      <c r="CS1527"/>
      <c r="CT1527"/>
      <c r="CU1527"/>
      <c r="CV1527"/>
      <c r="CW1527"/>
      <c r="CX1527"/>
      <c r="CY1527"/>
      <c r="CZ1527"/>
      <c r="DA1527"/>
      <c r="DB1527"/>
    </row>
    <row r="1528" spans="1:106" s="15" customFormat="1" ht="13.4" customHeight="1">
      <c r="A1528" s="4" t="str">
        <f t="shared" si="36"/>
        <v/>
      </c>
      <c r="B1528" s="70"/>
      <c r="C1528" s="123"/>
      <c r="D1528" s="70"/>
      <c r="E1528" s="70"/>
      <c r="F1528" s="123"/>
      <c r="G1528" s="123"/>
      <c r="H1528" s="123"/>
      <c r="I1528" s="126"/>
      <c r="J1528" s="126"/>
      <c r="K1528" s="126"/>
      <c r="L1528" s="126"/>
      <c r="M1528" s="126"/>
      <c r="N1528" s="126"/>
      <c r="O1528" s="126"/>
      <c r="P1528" s="126"/>
      <c r="Q1528" s="126"/>
      <c r="R1528" s="126"/>
      <c r="S1528" s="126"/>
      <c r="T1528" s="126"/>
      <c r="U1528" s="126"/>
      <c r="V1528" s="126"/>
      <c r="W1528" s="126"/>
      <c r="X1528" s="126"/>
      <c r="Y1528" s="126"/>
      <c r="Z1528" s="126"/>
      <c r="AA1528" s="126"/>
      <c r="AB1528" s="126"/>
      <c r="AC1528" s="126"/>
      <c r="AD1528" s="126"/>
      <c r="AE1528" s="126"/>
      <c r="AF1528" s="126"/>
      <c r="AG1528" s="126"/>
      <c r="AH1528" s="126"/>
      <c r="AI1528" s="126"/>
      <c r="AJ1528" s="126"/>
      <c r="AK1528" s="126"/>
      <c r="AL1528" s="126"/>
      <c r="AM1528" s="126"/>
      <c r="AN1528" s="126"/>
      <c r="AO1528" s="126"/>
      <c r="AP1528" s="126"/>
      <c r="AQ1528" s="126"/>
      <c r="AR1528" s="126"/>
      <c r="AS1528" s="126"/>
      <c r="AT1528" s="126"/>
      <c r="AU1528" s="126"/>
      <c r="AV1528" s="126"/>
      <c r="AW1528" s="126"/>
      <c r="AX1528" s="126"/>
      <c r="AY1528" s="126"/>
      <c r="AZ1528" s="126"/>
      <c r="BA1528" s="126"/>
      <c r="BB1528" s="126"/>
      <c r="BC1528" s="126"/>
      <c r="BD1528" s="126"/>
      <c r="BE1528" s="126"/>
      <c r="BF1528" s="126"/>
      <c r="BG1528" s="126"/>
      <c r="BH1528" s="126"/>
      <c r="BI1528" s="126"/>
      <c r="BJ1528" s="126"/>
      <c r="BK1528" s="126"/>
      <c r="BL1528" s="126"/>
      <c r="BM1528" s="126"/>
      <c r="BN1528" s="126"/>
      <c r="BO1528" s="126"/>
      <c r="BP1528" s="126"/>
      <c r="BQ1528" s="126"/>
      <c r="BR1528" s="126"/>
      <c r="BS1528" s="126"/>
      <c r="BT1528" s="126"/>
      <c r="BU1528" s="126"/>
      <c r="BV1528" s="126"/>
      <c r="BW1528" s="126"/>
      <c r="BX1528" s="126"/>
      <c r="BY1528" s="126"/>
      <c r="BZ1528" s="126"/>
      <c r="CA1528" s="126"/>
      <c r="CB1528" s="126"/>
      <c r="CC1528" s="126"/>
      <c r="CD1528" s="126"/>
      <c r="CE1528" s="126"/>
      <c r="CF1528" s="126"/>
      <c r="CG1528" s="126"/>
      <c r="CH1528" s="126"/>
      <c r="CI1528" s="126"/>
      <c r="CJ1528" s="126"/>
      <c r="CK1528" s="126"/>
      <c r="CL1528" s="126"/>
      <c r="CM1528" s="126"/>
      <c r="CN1528" s="126"/>
      <c r="CO1528" s="126"/>
      <c r="CP1528" s="126"/>
      <c r="CQ1528" s="126"/>
      <c r="CR1528" s="126"/>
      <c r="CS1528"/>
      <c r="CT1528"/>
      <c r="CU1528"/>
      <c r="CV1528"/>
      <c r="CW1528"/>
      <c r="CX1528"/>
      <c r="CY1528"/>
      <c r="CZ1528"/>
      <c r="DA1528"/>
      <c r="DB1528"/>
    </row>
    <row r="1529" spans="1:106" s="15" customFormat="1" ht="13.4" customHeight="1">
      <c r="A1529" s="4" t="str">
        <f t="shared" si="36"/>
        <v/>
      </c>
      <c r="B1529" s="70"/>
      <c r="C1529" s="123"/>
      <c r="D1529" s="70"/>
      <c r="E1529" s="70"/>
      <c r="F1529" s="123"/>
      <c r="G1529" s="123"/>
      <c r="H1529" s="123"/>
      <c r="I1529" s="126"/>
      <c r="J1529" s="126"/>
      <c r="K1529" s="126"/>
      <c r="L1529" s="126"/>
      <c r="M1529" s="126"/>
      <c r="N1529" s="126"/>
      <c r="O1529" s="126"/>
      <c r="P1529" s="126"/>
      <c r="Q1529" s="126"/>
      <c r="R1529" s="126"/>
      <c r="S1529" s="126"/>
      <c r="T1529" s="126"/>
      <c r="U1529" s="126"/>
      <c r="V1529" s="126"/>
      <c r="W1529" s="126"/>
      <c r="X1529" s="126"/>
      <c r="Y1529" s="126"/>
      <c r="Z1529" s="126"/>
      <c r="AA1529" s="126"/>
      <c r="AB1529" s="126"/>
      <c r="AC1529" s="126"/>
      <c r="AD1529" s="126"/>
      <c r="AE1529" s="126"/>
      <c r="AF1529" s="126"/>
      <c r="AG1529" s="126"/>
      <c r="AH1529" s="126"/>
      <c r="AI1529" s="126"/>
      <c r="AJ1529" s="126"/>
      <c r="AK1529" s="126"/>
      <c r="AL1529" s="126"/>
      <c r="AM1529" s="126"/>
      <c r="AN1529" s="126"/>
      <c r="AO1529" s="126"/>
      <c r="AP1529" s="126"/>
      <c r="AQ1529" s="126"/>
      <c r="AR1529" s="126"/>
      <c r="AS1529" s="126"/>
      <c r="AT1529" s="126"/>
      <c r="AU1529" s="126"/>
      <c r="AV1529" s="126"/>
      <c r="AW1529" s="126"/>
      <c r="AX1529" s="126"/>
      <c r="AY1529" s="126"/>
      <c r="AZ1529" s="126"/>
      <c r="BA1529" s="126"/>
      <c r="BB1529" s="126"/>
      <c r="BC1529" s="126"/>
      <c r="BD1529" s="126"/>
      <c r="BE1529" s="126"/>
      <c r="BF1529" s="126"/>
      <c r="BG1529" s="126"/>
      <c r="BH1529" s="126"/>
      <c r="BI1529" s="126"/>
      <c r="BJ1529" s="126"/>
      <c r="BK1529" s="126"/>
      <c r="BL1529" s="126"/>
      <c r="BM1529" s="126"/>
      <c r="BN1529" s="126"/>
      <c r="BO1529" s="126"/>
      <c r="BP1529" s="126"/>
      <c r="BQ1529" s="126"/>
      <c r="BR1529" s="126"/>
      <c r="BS1529" s="126"/>
      <c r="BT1529" s="126"/>
      <c r="BU1529" s="126"/>
      <c r="BV1529" s="126"/>
      <c r="BW1529" s="126"/>
      <c r="BX1529" s="126"/>
      <c r="BY1529" s="126"/>
      <c r="BZ1529" s="126"/>
      <c r="CA1529" s="126"/>
      <c r="CB1529" s="126"/>
      <c r="CC1529" s="126"/>
      <c r="CD1529" s="126"/>
      <c r="CE1529" s="126"/>
      <c r="CF1529" s="126"/>
      <c r="CG1529" s="126"/>
      <c r="CH1529" s="126"/>
      <c r="CI1529" s="126"/>
      <c r="CJ1529" s="126"/>
      <c r="CK1529" s="126"/>
      <c r="CL1529" s="126"/>
      <c r="CM1529" s="126"/>
      <c r="CN1529" s="126"/>
      <c r="CO1529" s="126"/>
      <c r="CP1529" s="126"/>
      <c r="CQ1529" s="126"/>
      <c r="CR1529" s="126"/>
      <c r="CS1529"/>
      <c r="CT1529"/>
      <c r="CU1529"/>
      <c r="CV1529"/>
      <c r="CW1529"/>
      <c r="CX1529"/>
      <c r="CY1529"/>
      <c r="CZ1529"/>
      <c r="DA1529"/>
      <c r="DB1529"/>
    </row>
    <row r="1530" spans="1:106" s="15" customFormat="1" ht="13.4" customHeight="1">
      <c r="A1530" s="4" t="str">
        <f t="shared" si="36"/>
        <v/>
      </c>
      <c r="B1530" s="70"/>
      <c r="C1530" s="123"/>
      <c r="D1530" s="70"/>
      <c r="E1530" s="70"/>
      <c r="F1530" s="123"/>
      <c r="G1530" s="123"/>
      <c r="H1530" s="123"/>
      <c r="I1530" s="126"/>
      <c r="J1530" s="126"/>
      <c r="K1530" s="126"/>
      <c r="L1530" s="126"/>
      <c r="M1530" s="126"/>
      <c r="N1530" s="126"/>
      <c r="O1530" s="126"/>
      <c r="P1530" s="126"/>
      <c r="Q1530" s="126"/>
      <c r="R1530" s="126"/>
      <c r="S1530" s="126"/>
      <c r="T1530" s="126"/>
      <c r="U1530" s="126"/>
      <c r="V1530" s="126"/>
      <c r="W1530" s="126"/>
      <c r="X1530" s="126"/>
      <c r="Y1530" s="126"/>
      <c r="Z1530" s="126"/>
      <c r="AA1530" s="126"/>
      <c r="AB1530" s="126"/>
      <c r="AC1530" s="126"/>
      <c r="AD1530" s="126"/>
      <c r="AE1530" s="126"/>
      <c r="AF1530" s="126"/>
      <c r="AG1530" s="126"/>
      <c r="AH1530" s="126"/>
      <c r="AI1530" s="126"/>
      <c r="AJ1530" s="126"/>
      <c r="AK1530" s="126"/>
      <c r="AL1530" s="126"/>
      <c r="AM1530" s="126"/>
      <c r="AN1530" s="126"/>
      <c r="AO1530" s="126"/>
      <c r="AP1530" s="126"/>
      <c r="AQ1530" s="126"/>
      <c r="AR1530" s="126"/>
      <c r="AS1530" s="126"/>
      <c r="AT1530" s="126"/>
      <c r="AU1530" s="126"/>
      <c r="AV1530" s="126"/>
      <c r="AW1530" s="126"/>
      <c r="AX1530" s="126"/>
      <c r="AY1530" s="126"/>
      <c r="AZ1530" s="126"/>
      <c r="BA1530" s="126"/>
      <c r="BB1530" s="126"/>
      <c r="BC1530" s="126"/>
      <c r="BD1530" s="126"/>
      <c r="BE1530" s="126"/>
      <c r="BF1530" s="126"/>
      <c r="BG1530" s="126"/>
      <c r="BH1530" s="126"/>
      <c r="BI1530" s="126"/>
      <c r="BJ1530" s="126"/>
      <c r="BK1530" s="126"/>
      <c r="BL1530" s="126"/>
      <c r="BM1530" s="126"/>
      <c r="BN1530" s="126"/>
      <c r="BO1530" s="126"/>
      <c r="BP1530" s="126"/>
      <c r="BQ1530" s="126"/>
      <c r="BR1530" s="126"/>
      <c r="BS1530" s="126"/>
      <c r="BT1530" s="126"/>
      <c r="BU1530" s="126"/>
      <c r="BV1530" s="126"/>
      <c r="BW1530" s="126"/>
      <c r="BX1530" s="126"/>
      <c r="BY1530" s="126"/>
      <c r="BZ1530" s="126"/>
      <c r="CA1530" s="126"/>
      <c r="CB1530" s="126"/>
      <c r="CC1530" s="126"/>
      <c r="CD1530" s="126"/>
      <c r="CE1530" s="126"/>
      <c r="CF1530" s="126"/>
      <c r="CG1530" s="126"/>
      <c r="CH1530" s="126"/>
      <c r="CI1530" s="126"/>
      <c r="CJ1530" s="126"/>
      <c r="CK1530" s="126"/>
      <c r="CL1530" s="126"/>
      <c r="CM1530" s="126"/>
      <c r="CN1530" s="126"/>
      <c r="CO1530" s="126"/>
      <c r="CP1530" s="126"/>
      <c r="CQ1530" s="126"/>
      <c r="CR1530" s="126"/>
      <c r="CS1530"/>
      <c r="CT1530"/>
      <c r="CU1530"/>
      <c r="CV1530"/>
      <c r="CW1530"/>
      <c r="CX1530"/>
      <c r="CY1530"/>
      <c r="CZ1530"/>
      <c r="DA1530"/>
      <c r="DB1530"/>
    </row>
    <row r="1531" spans="1:106" s="15" customFormat="1" ht="13.4" customHeight="1">
      <c r="A1531" s="4" t="str">
        <f t="shared" si="36"/>
        <v/>
      </c>
      <c r="B1531" s="70"/>
      <c r="C1531" s="123"/>
      <c r="D1531" s="70"/>
      <c r="E1531" s="70"/>
      <c r="F1531" s="123"/>
      <c r="G1531" s="123"/>
      <c r="H1531" s="123"/>
      <c r="I1531" s="126"/>
      <c r="J1531" s="126"/>
      <c r="K1531" s="126"/>
      <c r="L1531" s="126"/>
      <c r="M1531" s="126"/>
      <c r="N1531" s="126"/>
      <c r="O1531" s="126"/>
      <c r="P1531" s="126"/>
      <c r="Q1531" s="126"/>
      <c r="R1531" s="126"/>
      <c r="S1531" s="126"/>
      <c r="T1531" s="126"/>
      <c r="U1531" s="126"/>
      <c r="V1531" s="126"/>
      <c r="W1531" s="126"/>
      <c r="X1531" s="126"/>
      <c r="Y1531" s="126"/>
      <c r="Z1531" s="126"/>
      <c r="AA1531" s="126"/>
      <c r="AB1531" s="126"/>
      <c r="AC1531" s="126"/>
      <c r="AD1531" s="126"/>
      <c r="AE1531" s="126"/>
      <c r="AF1531" s="126"/>
      <c r="AG1531" s="126"/>
      <c r="AH1531" s="126"/>
      <c r="AI1531" s="126"/>
      <c r="AJ1531" s="126"/>
      <c r="AK1531" s="126"/>
      <c r="AL1531" s="126"/>
      <c r="AM1531" s="126"/>
      <c r="AN1531" s="126"/>
      <c r="AO1531" s="126"/>
      <c r="AP1531" s="126"/>
      <c r="AQ1531" s="126"/>
      <c r="AR1531" s="126"/>
      <c r="AS1531" s="126"/>
      <c r="AT1531" s="126"/>
      <c r="AU1531" s="126"/>
      <c r="AV1531" s="126"/>
      <c r="AW1531" s="126"/>
      <c r="AX1531" s="126"/>
      <c r="AY1531" s="126"/>
      <c r="AZ1531" s="126"/>
      <c r="BA1531" s="126"/>
      <c r="BB1531" s="126"/>
      <c r="BC1531" s="126"/>
      <c r="BD1531" s="126"/>
      <c r="BE1531" s="126"/>
      <c r="BF1531" s="126"/>
      <c r="BG1531" s="126"/>
      <c r="BH1531" s="126"/>
      <c r="BI1531" s="126"/>
      <c r="BJ1531" s="126"/>
      <c r="BK1531" s="126"/>
      <c r="BL1531" s="126"/>
      <c r="BM1531" s="126"/>
      <c r="BN1531" s="126"/>
      <c r="BO1531" s="126"/>
      <c r="BP1531" s="126"/>
      <c r="BQ1531" s="126"/>
      <c r="BR1531" s="126"/>
      <c r="BS1531" s="126"/>
      <c r="BT1531" s="126"/>
      <c r="BU1531" s="126"/>
      <c r="BV1531" s="126"/>
      <c r="BW1531" s="126"/>
      <c r="BX1531" s="126"/>
      <c r="BY1531" s="126"/>
      <c r="BZ1531" s="126"/>
      <c r="CA1531" s="126"/>
      <c r="CB1531" s="126"/>
      <c r="CC1531" s="126"/>
      <c r="CD1531" s="126"/>
      <c r="CE1531" s="126"/>
      <c r="CF1531" s="126"/>
      <c r="CG1531" s="126"/>
      <c r="CH1531" s="126"/>
      <c r="CI1531" s="126"/>
      <c r="CJ1531" s="126"/>
      <c r="CK1531" s="126"/>
      <c r="CL1531" s="126"/>
      <c r="CM1531" s="126"/>
      <c r="CN1531" s="126"/>
      <c r="CO1531" s="126"/>
      <c r="CP1531" s="126"/>
      <c r="CQ1531" s="126"/>
      <c r="CR1531" s="126"/>
      <c r="CS1531"/>
      <c r="CT1531"/>
      <c r="CU1531"/>
      <c r="CV1531"/>
      <c r="CW1531"/>
      <c r="CX1531"/>
      <c r="CY1531"/>
      <c r="CZ1531"/>
      <c r="DA1531"/>
      <c r="DB1531"/>
    </row>
    <row r="1532" spans="1:106" s="15" customFormat="1" ht="13.4" customHeight="1">
      <c r="A1532" s="4" t="str">
        <f t="shared" si="36"/>
        <v/>
      </c>
      <c r="B1532" s="70"/>
      <c r="C1532" s="123"/>
      <c r="D1532" s="70"/>
      <c r="E1532" s="70"/>
      <c r="F1532" s="123"/>
      <c r="G1532" s="123"/>
      <c r="H1532" s="123"/>
      <c r="I1532" s="126"/>
      <c r="J1532" s="126"/>
      <c r="K1532" s="126"/>
      <c r="L1532" s="126"/>
      <c r="M1532" s="126"/>
      <c r="N1532" s="126"/>
      <c r="O1532" s="126"/>
      <c r="P1532" s="126"/>
      <c r="Q1532" s="126"/>
      <c r="R1532" s="126"/>
      <c r="S1532" s="126"/>
      <c r="T1532" s="126"/>
      <c r="U1532" s="126"/>
      <c r="V1532" s="126"/>
      <c r="W1532" s="126"/>
      <c r="X1532" s="126"/>
      <c r="Y1532" s="126"/>
      <c r="Z1532" s="126"/>
      <c r="AA1532" s="126"/>
      <c r="AB1532" s="126"/>
      <c r="AC1532" s="126"/>
      <c r="AD1532" s="126"/>
      <c r="AE1532" s="126"/>
      <c r="AF1532" s="126"/>
      <c r="AG1532" s="126"/>
      <c r="AH1532" s="126"/>
      <c r="AI1532" s="126"/>
      <c r="AJ1532" s="126"/>
      <c r="AK1532" s="126"/>
      <c r="AL1532" s="126"/>
      <c r="AM1532" s="126"/>
      <c r="AN1532" s="126"/>
      <c r="AO1532" s="126"/>
      <c r="AP1532" s="126"/>
      <c r="AQ1532" s="126"/>
      <c r="AR1532" s="126"/>
      <c r="AS1532" s="126"/>
      <c r="AT1532" s="126"/>
      <c r="AU1532" s="126"/>
      <c r="AV1532" s="126"/>
      <c r="AW1532" s="126"/>
      <c r="AX1532" s="126"/>
      <c r="AY1532" s="126"/>
      <c r="AZ1532" s="126"/>
      <c r="BA1532" s="126"/>
      <c r="BB1532" s="126"/>
      <c r="BC1532" s="126"/>
      <c r="BD1532" s="126"/>
      <c r="BE1532" s="126"/>
      <c r="BF1532" s="126"/>
      <c r="BG1532" s="126"/>
      <c r="BH1532" s="126"/>
      <c r="BI1532" s="126"/>
      <c r="BJ1532" s="126"/>
      <c r="BK1532" s="126"/>
      <c r="BL1532" s="126"/>
      <c r="BM1532" s="126"/>
      <c r="BN1532" s="126"/>
      <c r="BO1532" s="126"/>
      <c r="BP1532" s="126"/>
      <c r="BQ1532" s="126"/>
      <c r="BR1532" s="126"/>
      <c r="BS1532" s="126"/>
      <c r="BT1532" s="126"/>
      <c r="BU1532" s="126"/>
      <c r="BV1532" s="126"/>
      <c r="BW1532" s="126"/>
      <c r="BX1532" s="126"/>
      <c r="BY1532" s="126"/>
      <c r="BZ1532" s="126"/>
      <c r="CA1532" s="126"/>
      <c r="CB1532" s="126"/>
      <c r="CC1532" s="126"/>
      <c r="CD1532" s="126"/>
      <c r="CE1532" s="126"/>
      <c r="CF1532" s="126"/>
      <c r="CG1532" s="126"/>
      <c r="CH1532" s="126"/>
      <c r="CI1532" s="126"/>
      <c r="CJ1532" s="126"/>
      <c r="CK1532" s="126"/>
      <c r="CL1532" s="126"/>
      <c r="CM1532" s="126"/>
      <c r="CN1532" s="126"/>
      <c r="CO1532" s="126"/>
      <c r="CP1532" s="126"/>
      <c r="CQ1532" s="126"/>
      <c r="CR1532" s="126"/>
      <c r="CS1532"/>
      <c r="CT1532"/>
      <c r="CU1532"/>
      <c r="CV1532"/>
      <c r="CW1532"/>
      <c r="CX1532"/>
      <c r="CY1532"/>
      <c r="CZ1532"/>
      <c r="DA1532"/>
      <c r="DB1532"/>
    </row>
    <row r="1533" spans="1:106" s="15" customFormat="1" ht="13.4" customHeight="1">
      <c r="A1533" s="4" t="str">
        <f t="shared" si="36"/>
        <v/>
      </c>
      <c r="B1533" s="70"/>
      <c r="C1533" s="123"/>
      <c r="D1533" s="70"/>
      <c r="E1533" s="70"/>
      <c r="F1533" s="123"/>
      <c r="G1533" s="123"/>
      <c r="H1533" s="123"/>
      <c r="I1533" s="126"/>
      <c r="J1533" s="126"/>
      <c r="K1533" s="126"/>
      <c r="L1533" s="126"/>
      <c r="M1533" s="126"/>
      <c r="N1533" s="126"/>
      <c r="O1533" s="126"/>
      <c r="P1533" s="126"/>
      <c r="Q1533" s="126"/>
      <c r="R1533" s="126"/>
      <c r="S1533" s="126"/>
      <c r="T1533" s="126"/>
      <c r="U1533" s="126"/>
      <c r="V1533" s="126"/>
      <c r="W1533" s="126"/>
      <c r="X1533" s="126"/>
      <c r="Y1533" s="126"/>
      <c r="Z1533" s="126"/>
      <c r="AA1533" s="126"/>
      <c r="AB1533" s="126"/>
      <c r="AC1533" s="126"/>
      <c r="AD1533" s="126"/>
      <c r="AE1533" s="126"/>
      <c r="AF1533" s="126"/>
      <c r="AG1533" s="126"/>
      <c r="AH1533" s="126"/>
      <c r="AI1533" s="126"/>
      <c r="AJ1533" s="126"/>
      <c r="AK1533" s="126"/>
      <c r="AL1533" s="126"/>
      <c r="AM1533" s="126"/>
      <c r="AN1533" s="126"/>
      <c r="AO1533" s="126"/>
      <c r="AP1533" s="126"/>
      <c r="AQ1533" s="126"/>
      <c r="AR1533" s="126"/>
      <c r="AS1533" s="126"/>
      <c r="AT1533" s="126"/>
      <c r="AU1533" s="126"/>
      <c r="AV1533" s="126"/>
      <c r="AW1533" s="126"/>
      <c r="AX1533" s="126"/>
      <c r="AY1533" s="126"/>
      <c r="AZ1533" s="126"/>
      <c r="BA1533" s="126"/>
      <c r="BB1533" s="126"/>
      <c r="BC1533" s="126"/>
      <c r="BD1533" s="126"/>
      <c r="BE1533" s="126"/>
      <c r="BF1533" s="126"/>
      <c r="BG1533" s="126"/>
      <c r="BH1533" s="126"/>
      <c r="BI1533" s="126"/>
      <c r="BJ1533" s="126"/>
      <c r="BK1533" s="126"/>
      <c r="BL1533" s="126"/>
      <c r="BM1533" s="126"/>
      <c r="BN1533" s="126"/>
      <c r="BO1533" s="126"/>
      <c r="BP1533" s="126"/>
      <c r="BQ1533" s="126"/>
      <c r="BR1533" s="126"/>
      <c r="BS1533" s="126"/>
      <c r="BT1533" s="126"/>
      <c r="BU1533" s="126"/>
      <c r="BV1533" s="126"/>
      <c r="BW1533" s="126"/>
      <c r="BX1533" s="126"/>
      <c r="BY1533" s="126"/>
      <c r="BZ1533" s="126"/>
      <c r="CA1533" s="126"/>
      <c r="CB1533" s="126"/>
      <c r="CC1533" s="126"/>
      <c r="CD1533" s="126"/>
      <c r="CE1533" s="126"/>
      <c r="CF1533" s="126"/>
      <c r="CG1533" s="126"/>
      <c r="CH1533" s="126"/>
      <c r="CI1533" s="126"/>
      <c r="CJ1533" s="126"/>
      <c r="CK1533" s="126"/>
      <c r="CL1533" s="126"/>
      <c r="CM1533" s="126"/>
      <c r="CN1533" s="126"/>
      <c r="CO1533" s="126"/>
      <c r="CP1533" s="126"/>
      <c r="CQ1533" s="126"/>
      <c r="CR1533" s="126"/>
      <c r="CS1533"/>
      <c r="CT1533"/>
      <c r="CU1533"/>
      <c r="CV1533"/>
      <c r="CW1533"/>
      <c r="CX1533"/>
      <c r="CY1533"/>
      <c r="CZ1533"/>
      <c r="DA1533"/>
      <c r="DB1533"/>
    </row>
    <row r="1534" spans="1:106" s="15" customFormat="1" ht="13.4" customHeight="1">
      <c r="A1534" s="4" t="str">
        <f t="shared" si="36"/>
        <v/>
      </c>
      <c r="B1534" s="70"/>
      <c r="C1534" s="123"/>
      <c r="D1534" s="70"/>
      <c r="E1534" s="70"/>
      <c r="F1534" s="123"/>
      <c r="G1534" s="123"/>
      <c r="H1534" s="123"/>
      <c r="I1534" s="126"/>
      <c r="J1534" s="126"/>
      <c r="K1534" s="126"/>
      <c r="L1534" s="126"/>
      <c r="M1534" s="126"/>
      <c r="N1534" s="126"/>
      <c r="O1534" s="126"/>
      <c r="P1534" s="126"/>
      <c r="Q1534" s="126"/>
      <c r="R1534" s="126"/>
      <c r="S1534" s="126"/>
      <c r="T1534" s="126"/>
      <c r="U1534" s="126"/>
      <c r="V1534" s="126"/>
      <c r="W1534" s="126"/>
      <c r="X1534" s="126"/>
      <c r="Y1534" s="126"/>
      <c r="Z1534" s="126"/>
      <c r="AA1534" s="126"/>
      <c r="AB1534" s="126"/>
      <c r="AC1534" s="126"/>
      <c r="AD1534" s="126"/>
      <c r="AE1534" s="126"/>
      <c r="AF1534" s="126"/>
      <c r="AG1534" s="126"/>
      <c r="AH1534" s="126"/>
      <c r="AI1534" s="126"/>
      <c r="AJ1534" s="126"/>
      <c r="AK1534" s="126"/>
      <c r="AL1534" s="126"/>
      <c r="AM1534" s="126"/>
      <c r="AN1534" s="126"/>
      <c r="AO1534" s="126"/>
      <c r="AP1534" s="126"/>
      <c r="AQ1534" s="126"/>
      <c r="AR1534" s="126"/>
      <c r="AS1534" s="126"/>
      <c r="AT1534" s="126"/>
      <c r="AU1534" s="126"/>
      <c r="AV1534" s="126"/>
      <c r="AW1534" s="126"/>
      <c r="AX1534" s="126"/>
      <c r="AY1534" s="126"/>
      <c r="AZ1534" s="126"/>
      <c r="BA1534" s="126"/>
      <c r="BB1534" s="126"/>
      <c r="BC1534" s="126"/>
      <c r="BD1534" s="126"/>
      <c r="BE1534" s="126"/>
      <c r="BF1534" s="126"/>
      <c r="BG1534" s="126"/>
      <c r="BH1534" s="126"/>
      <c r="BI1534" s="126"/>
      <c r="BJ1534" s="126"/>
      <c r="BK1534" s="126"/>
      <c r="BL1534" s="126"/>
      <c r="BM1534" s="126"/>
      <c r="BN1534" s="126"/>
      <c r="BO1534" s="126"/>
      <c r="BP1534" s="126"/>
      <c r="BQ1534" s="126"/>
      <c r="BR1534" s="126"/>
      <c r="BS1534" s="126"/>
      <c r="BT1534" s="126"/>
      <c r="BU1534" s="126"/>
      <c r="BV1534" s="126"/>
      <c r="BW1534" s="126"/>
      <c r="BX1534" s="126"/>
      <c r="BY1534" s="126"/>
      <c r="BZ1534" s="126"/>
      <c r="CA1534" s="126"/>
      <c r="CB1534" s="126"/>
      <c r="CC1534" s="126"/>
      <c r="CD1534" s="126"/>
      <c r="CE1534" s="126"/>
      <c r="CF1534" s="126"/>
      <c r="CG1534" s="126"/>
      <c r="CH1534" s="126"/>
      <c r="CI1534" s="126"/>
      <c r="CJ1534" s="126"/>
      <c r="CK1534" s="126"/>
      <c r="CL1534" s="126"/>
      <c r="CM1534" s="126"/>
      <c r="CN1534" s="126"/>
      <c r="CO1534" s="126"/>
      <c r="CP1534" s="126"/>
      <c r="CQ1534" s="126"/>
      <c r="CR1534" s="126"/>
      <c r="CS1534"/>
      <c r="CT1534"/>
      <c r="CU1534"/>
      <c r="CV1534"/>
      <c r="CW1534"/>
      <c r="CX1534"/>
      <c r="CY1534"/>
      <c r="CZ1534"/>
      <c r="DA1534"/>
      <c r="DB1534"/>
    </row>
    <row r="1535" spans="1:106" s="15" customFormat="1" ht="13.4" customHeight="1">
      <c r="A1535" s="4" t="str">
        <f t="shared" si="36"/>
        <v/>
      </c>
      <c r="B1535" s="70"/>
      <c r="C1535" s="123"/>
      <c r="D1535" s="70"/>
      <c r="E1535" s="70"/>
      <c r="F1535" s="123"/>
      <c r="G1535" s="123"/>
      <c r="H1535" s="123"/>
      <c r="I1535" s="126"/>
      <c r="J1535" s="126"/>
      <c r="K1535" s="126"/>
      <c r="L1535" s="126"/>
      <c r="M1535" s="126"/>
      <c r="N1535" s="126"/>
      <c r="O1535" s="126"/>
      <c r="P1535" s="126"/>
      <c r="Q1535" s="126"/>
      <c r="R1535" s="126"/>
      <c r="S1535" s="126"/>
      <c r="T1535" s="126"/>
      <c r="U1535" s="126"/>
      <c r="V1535" s="126"/>
      <c r="W1535" s="126"/>
      <c r="X1535" s="126"/>
      <c r="Y1535" s="126"/>
      <c r="Z1535" s="126"/>
      <c r="AA1535" s="126"/>
      <c r="AB1535" s="126"/>
      <c r="AC1535" s="126"/>
      <c r="AD1535" s="126"/>
      <c r="AE1535" s="126"/>
      <c r="AF1535" s="126"/>
      <c r="AG1535" s="126"/>
      <c r="AH1535" s="126"/>
      <c r="AI1535" s="126"/>
      <c r="AJ1535" s="126"/>
      <c r="AK1535" s="126"/>
      <c r="AL1535" s="126"/>
      <c r="AM1535" s="126"/>
      <c r="AN1535" s="126"/>
      <c r="AO1535" s="126"/>
      <c r="AP1535" s="126"/>
      <c r="AQ1535" s="126"/>
      <c r="AR1535" s="126"/>
      <c r="AS1535" s="126"/>
      <c r="AT1535" s="126"/>
      <c r="AU1535" s="126"/>
      <c r="AV1535" s="126"/>
      <c r="AW1535" s="126"/>
      <c r="AX1535" s="126"/>
      <c r="AY1535" s="126"/>
      <c r="AZ1535" s="126"/>
      <c r="BA1535" s="126"/>
      <c r="BB1535" s="126"/>
      <c r="BC1535" s="126"/>
      <c r="BD1535" s="126"/>
      <c r="BE1535" s="126"/>
      <c r="BF1535" s="126"/>
      <c r="BG1535" s="126"/>
      <c r="BH1535" s="126"/>
      <c r="BI1535" s="126"/>
      <c r="BJ1535" s="126"/>
      <c r="BK1535" s="126"/>
      <c r="BL1535" s="126"/>
      <c r="BM1535" s="126"/>
      <c r="BN1535" s="126"/>
      <c r="BO1535" s="126"/>
      <c r="BP1535" s="126"/>
      <c r="BQ1535" s="126"/>
      <c r="BR1535" s="126"/>
      <c r="BS1535" s="126"/>
      <c r="BT1535" s="126"/>
      <c r="BU1535" s="126"/>
      <c r="BV1535" s="126"/>
      <c r="BW1535" s="126"/>
      <c r="BX1535" s="126"/>
      <c r="BY1535" s="126"/>
      <c r="BZ1535" s="126"/>
      <c r="CA1535" s="126"/>
      <c r="CB1535" s="126"/>
      <c r="CC1535" s="126"/>
      <c r="CD1535" s="126"/>
      <c r="CE1535" s="126"/>
      <c r="CF1535" s="126"/>
      <c r="CG1535" s="126"/>
      <c r="CH1535" s="126"/>
      <c r="CI1535" s="126"/>
      <c r="CJ1535" s="126"/>
      <c r="CK1535" s="126"/>
      <c r="CL1535" s="126"/>
      <c r="CM1535" s="126"/>
      <c r="CN1535" s="126"/>
      <c r="CO1535" s="126"/>
      <c r="CP1535" s="126"/>
      <c r="CQ1535" s="126"/>
      <c r="CR1535" s="126"/>
      <c r="CS1535"/>
      <c r="CT1535"/>
      <c r="CU1535"/>
      <c r="CV1535"/>
      <c r="CW1535"/>
      <c r="CX1535"/>
      <c r="CY1535"/>
      <c r="CZ1535"/>
      <c r="DA1535"/>
      <c r="DB1535"/>
    </row>
    <row r="1536" spans="1:106" s="15" customFormat="1" ht="13.4" customHeight="1">
      <c r="A1536" s="4" t="str">
        <f t="shared" si="36"/>
        <v/>
      </c>
      <c r="B1536" s="70"/>
      <c r="C1536" s="123"/>
      <c r="D1536" s="70"/>
      <c r="E1536" s="70"/>
      <c r="F1536" s="123"/>
      <c r="G1536" s="123"/>
      <c r="H1536" s="123"/>
      <c r="I1536" s="126"/>
      <c r="J1536" s="126"/>
      <c r="K1536" s="126"/>
      <c r="L1536" s="126"/>
      <c r="M1536" s="126"/>
      <c r="N1536" s="126"/>
      <c r="O1536" s="126"/>
      <c r="P1536" s="126"/>
      <c r="Q1536" s="126"/>
      <c r="R1536" s="126"/>
      <c r="S1536" s="126"/>
      <c r="T1536" s="126"/>
      <c r="U1536" s="126"/>
      <c r="V1536" s="126"/>
      <c r="W1536" s="126"/>
      <c r="X1536" s="126"/>
      <c r="Y1536" s="126"/>
      <c r="Z1536" s="126"/>
      <c r="AA1536" s="126"/>
      <c r="AB1536" s="126"/>
      <c r="AC1536" s="126"/>
      <c r="AD1536" s="126"/>
      <c r="AE1536" s="126"/>
      <c r="AF1536" s="126"/>
      <c r="AG1536" s="126"/>
      <c r="AH1536" s="126"/>
      <c r="AI1536" s="126"/>
      <c r="AJ1536" s="126"/>
      <c r="AK1536" s="126"/>
      <c r="AL1536" s="126"/>
      <c r="AM1536" s="126"/>
      <c r="AN1536" s="126"/>
      <c r="AO1536" s="126"/>
      <c r="AP1536" s="126"/>
      <c r="AQ1536" s="126"/>
      <c r="AR1536" s="126"/>
      <c r="AS1536" s="126"/>
      <c r="AT1536" s="126"/>
      <c r="AU1536" s="126"/>
      <c r="AV1536" s="126"/>
      <c r="AW1536" s="126"/>
      <c r="AX1536" s="126"/>
      <c r="AY1536" s="126"/>
      <c r="AZ1536" s="126"/>
      <c r="BA1536" s="126"/>
      <c r="BB1536" s="126"/>
      <c r="BC1536" s="126"/>
      <c r="BD1536" s="126"/>
      <c r="BE1536" s="126"/>
      <c r="BF1536" s="126"/>
      <c r="BG1536" s="126"/>
      <c r="BH1536" s="126"/>
      <c r="BI1536" s="126"/>
      <c r="BJ1536" s="126"/>
      <c r="BK1536" s="126"/>
      <c r="BL1536" s="126"/>
      <c r="BM1536" s="126"/>
      <c r="BN1536" s="126"/>
      <c r="BO1536" s="126"/>
      <c r="BP1536" s="126"/>
      <c r="BQ1536" s="126"/>
      <c r="BR1536" s="126"/>
      <c r="BS1536" s="126"/>
      <c r="BT1536" s="126"/>
      <c r="BU1536" s="126"/>
      <c r="BV1536" s="126"/>
      <c r="BW1536" s="126"/>
      <c r="BX1536" s="126"/>
      <c r="BY1536" s="126"/>
      <c r="BZ1536" s="126"/>
      <c r="CA1536" s="126"/>
      <c r="CB1536" s="126"/>
      <c r="CC1536" s="126"/>
      <c r="CD1536" s="126"/>
      <c r="CE1536" s="126"/>
      <c r="CF1536" s="126"/>
      <c r="CG1536" s="126"/>
      <c r="CH1536" s="126"/>
      <c r="CI1536" s="126"/>
      <c r="CJ1536" s="126"/>
      <c r="CK1536" s="126"/>
      <c r="CL1536" s="126"/>
      <c r="CM1536" s="126"/>
      <c r="CN1536" s="126"/>
      <c r="CO1536" s="126"/>
      <c r="CP1536" s="126"/>
      <c r="CQ1536" s="126"/>
      <c r="CR1536" s="126"/>
      <c r="CS1536"/>
      <c r="CT1536"/>
      <c r="CU1536"/>
      <c r="CV1536"/>
      <c r="CW1536"/>
      <c r="CX1536"/>
      <c r="CY1536"/>
      <c r="CZ1536"/>
      <c r="DA1536"/>
      <c r="DB1536"/>
    </row>
    <row r="1537" spans="1:106" s="15" customFormat="1" ht="13.4" customHeight="1">
      <c r="A1537" s="4" t="str">
        <f t="shared" si="36"/>
        <v/>
      </c>
      <c r="B1537" s="70"/>
      <c r="C1537" s="123"/>
      <c r="D1537" s="70"/>
      <c r="E1537" s="70"/>
      <c r="F1537" s="123"/>
      <c r="G1537" s="123"/>
      <c r="H1537" s="123"/>
      <c r="I1537" s="126"/>
      <c r="J1537" s="126"/>
      <c r="K1537" s="126"/>
      <c r="L1537" s="126"/>
      <c r="M1537" s="126"/>
      <c r="N1537" s="126"/>
      <c r="O1537" s="126"/>
      <c r="P1537" s="126"/>
      <c r="Q1537" s="126"/>
      <c r="R1537" s="126"/>
      <c r="S1537" s="126"/>
      <c r="T1537" s="126"/>
      <c r="U1537" s="126"/>
      <c r="V1537" s="126"/>
      <c r="W1537" s="126"/>
      <c r="X1537" s="126"/>
      <c r="Y1537" s="126"/>
      <c r="Z1537" s="126"/>
      <c r="AA1537" s="126"/>
      <c r="AB1537" s="126"/>
      <c r="AC1537" s="126"/>
      <c r="AD1537" s="126"/>
      <c r="AE1537" s="126"/>
      <c r="AF1537" s="126"/>
      <c r="AG1537" s="126"/>
      <c r="AH1537" s="126"/>
      <c r="AI1537" s="126"/>
      <c r="AJ1537" s="126"/>
      <c r="AK1537" s="126"/>
      <c r="AL1537" s="126"/>
      <c r="AM1537" s="126"/>
      <c r="AN1537" s="126"/>
      <c r="AO1537" s="126"/>
      <c r="AP1537" s="126"/>
      <c r="AQ1537" s="126"/>
      <c r="AR1537" s="126"/>
      <c r="AS1537" s="126"/>
      <c r="AT1537" s="126"/>
      <c r="AU1537" s="126"/>
      <c r="AV1537" s="126"/>
      <c r="AW1537" s="126"/>
      <c r="AX1537" s="126"/>
      <c r="AY1537" s="126"/>
      <c r="AZ1537" s="126"/>
      <c r="BA1537" s="126"/>
      <c r="BB1537" s="126"/>
      <c r="BC1537" s="126"/>
      <c r="BD1537" s="126"/>
      <c r="BE1537" s="126"/>
      <c r="BF1537" s="126"/>
      <c r="BG1537" s="126"/>
      <c r="BH1537" s="126"/>
      <c r="BI1537" s="126"/>
      <c r="BJ1537" s="126"/>
      <c r="BK1537" s="126"/>
      <c r="BL1537" s="126"/>
      <c r="BM1537" s="126"/>
      <c r="BN1537" s="126"/>
      <c r="BO1537" s="126"/>
      <c r="BP1537" s="126"/>
      <c r="BQ1537" s="126"/>
      <c r="BR1537" s="126"/>
      <c r="BS1537" s="126"/>
      <c r="BT1537" s="126"/>
      <c r="BU1537" s="126"/>
      <c r="BV1537" s="126"/>
      <c r="BW1537" s="126"/>
      <c r="BX1537" s="126"/>
      <c r="BY1537" s="126"/>
      <c r="BZ1537" s="126"/>
      <c r="CA1537" s="126"/>
      <c r="CB1537" s="126"/>
      <c r="CC1537" s="126"/>
      <c r="CD1537" s="126"/>
      <c r="CE1537" s="126"/>
      <c r="CF1537" s="126"/>
      <c r="CG1537" s="126"/>
      <c r="CH1537" s="126"/>
      <c r="CI1537" s="126"/>
      <c r="CJ1537" s="126"/>
      <c r="CK1537" s="126"/>
      <c r="CL1537" s="126"/>
      <c r="CM1537" s="126"/>
      <c r="CN1537" s="126"/>
      <c r="CO1537" s="126"/>
      <c r="CP1537" s="126"/>
      <c r="CQ1537" s="126"/>
      <c r="CR1537" s="126"/>
      <c r="CS1537"/>
      <c r="CT1537"/>
      <c r="CU1537"/>
      <c r="CV1537"/>
      <c r="CW1537"/>
      <c r="CX1537"/>
      <c r="CY1537"/>
      <c r="CZ1537"/>
      <c r="DA1537"/>
      <c r="DB1537"/>
    </row>
    <row r="1538" spans="1:106" s="15" customFormat="1" ht="13.4" customHeight="1">
      <c r="A1538" s="4" t="str">
        <f t="shared" si="36"/>
        <v/>
      </c>
      <c r="B1538" s="70"/>
      <c r="C1538" s="123"/>
      <c r="D1538" s="70"/>
      <c r="E1538" s="70"/>
      <c r="F1538" s="123"/>
      <c r="G1538" s="123"/>
      <c r="H1538" s="123"/>
      <c r="I1538" s="126"/>
      <c r="J1538" s="126"/>
      <c r="K1538" s="126"/>
      <c r="L1538" s="126"/>
      <c r="M1538" s="126"/>
      <c r="N1538" s="126"/>
      <c r="O1538" s="126"/>
      <c r="P1538" s="126"/>
      <c r="Q1538" s="126"/>
      <c r="R1538" s="126"/>
      <c r="S1538" s="126"/>
      <c r="T1538" s="126"/>
      <c r="U1538" s="126"/>
      <c r="V1538" s="126"/>
      <c r="W1538" s="126"/>
      <c r="X1538" s="126"/>
      <c r="Y1538" s="126"/>
      <c r="Z1538" s="126"/>
      <c r="AA1538" s="126"/>
      <c r="AB1538" s="126"/>
      <c r="AC1538" s="126"/>
      <c r="AD1538" s="126"/>
      <c r="AE1538" s="126"/>
      <c r="AF1538" s="126"/>
      <c r="AG1538" s="126"/>
      <c r="AH1538" s="126"/>
      <c r="AI1538" s="126"/>
      <c r="AJ1538" s="126"/>
      <c r="AK1538" s="126"/>
      <c r="AL1538" s="126"/>
      <c r="AM1538" s="126"/>
      <c r="AN1538" s="126"/>
      <c r="AO1538" s="126"/>
      <c r="AP1538" s="126"/>
      <c r="AQ1538" s="126"/>
      <c r="AR1538" s="126"/>
      <c r="AS1538" s="126"/>
      <c r="AT1538" s="126"/>
      <c r="AU1538" s="126"/>
      <c r="AV1538" s="126"/>
      <c r="AW1538" s="126"/>
      <c r="AX1538" s="126"/>
      <c r="AY1538" s="126"/>
      <c r="AZ1538" s="126"/>
      <c r="BA1538" s="126"/>
      <c r="BB1538" s="126"/>
      <c r="BC1538" s="126"/>
      <c r="BD1538" s="126"/>
      <c r="BE1538" s="126"/>
      <c r="BF1538" s="126"/>
      <c r="BG1538" s="126"/>
      <c r="BH1538" s="126"/>
      <c r="BI1538" s="126"/>
      <c r="BJ1538" s="126"/>
      <c r="BK1538" s="126"/>
      <c r="BL1538" s="126"/>
      <c r="BM1538" s="126"/>
      <c r="BN1538" s="126"/>
      <c r="BO1538" s="126"/>
      <c r="BP1538" s="126"/>
      <c r="BQ1538" s="126"/>
      <c r="BR1538" s="126"/>
      <c r="BS1538" s="126"/>
      <c r="BT1538" s="126"/>
      <c r="BU1538" s="126"/>
      <c r="BV1538" s="126"/>
      <c r="BW1538" s="126"/>
      <c r="BX1538" s="126"/>
      <c r="BY1538" s="126"/>
      <c r="BZ1538" s="126"/>
      <c r="CA1538" s="126"/>
      <c r="CB1538" s="126"/>
      <c r="CC1538" s="126"/>
      <c r="CD1538" s="126"/>
      <c r="CE1538" s="126"/>
      <c r="CF1538" s="126"/>
      <c r="CG1538" s="126"/>
      <c r="CH1538" s="126"/>
      <c r="CI1538" s="126"/>
      <c r="CJ1538" s="126"/>
      <c r="CK1538" s="126"/>
      <c r="CL1538" s="126"/>
      <c r="CM1538" s="126"/>
      <c r="CN1538" s="126"/>
      <c r="CO1538" s="126"/>
      <c r="CP1538" s="126"/>
      <c r="CQ1538" s="126"/>
      <c r="CR1538" s="126"/>
      <c r="CS1538"/>
      <c r="CT1538"/>
      <c r="CU1538"/>
      <c r="CV1538"/>
      <c r="CW1538"/>
      <c r="CX1538"/>
      <c r="CY1538"/>
      <c r="CZ1538"/>
      <c r="DA1538"/>
      <c r="DB1538"/>
    </row>
    <row r="1539" spans="1:106" s="15" customFormat="1" ht="13.4" customHeight="1">
      <c r="A1539" s="4" t="str">
        <f t="shared" si="36"/>
        <v/>
      </c>
      <c r="B1539" s="70"/>
      <c r="C1539" s="123"/>
      <c r="D1539" s="70"/>
      <c r="E1539" s="70"/>
      <c r="F1539" s="123"/>
      <c r="G1539" s="123"/>
      <c r="H1539" s="123"/>
      <c r="I1539" s="126"/>
      <c r="J1539" s="126"/>
      <c r="K1539" s="126"/>
      <c r="L1539" s="126"/>
      <c r="M1539" s="126"/>
      <c r="N1539" s="126"/>
      <c r="O1539" s="126"/>
      <c r="P1539" s="126"/>
      <c r="Q1539" s="126"/>
      <c r="R1539" s="126"/>
      <c r="S1539" s="126"/>
      <c r="T1539" s="126"/>
      <c r="U1539" s="126"/>
      <c r="V1539" s="126"/>
      <c r="W1539" s="126"/>
      <c r="X1539" s="126"/>
      <c r="Y1539" s="126"/>
      <c r="Z1539" s="126"/>
      <c r="AA1539" s="126"/>
      <c r="AB1539" s="126"/>
      <c r="AC1539" s="126"/>
      <c r="AD1539" s="126"/>
      <c r="AE1539" s="126"/>
      <c r="AF1539" s="126"/>
      <c r="AG1539" s="126"/>
      <c r="AH1539" s="126"/>
      <c r="AI1539" s="126"/>
      <c r="AJ1539" s="126"/>
      <c r="AK1539" s="126"/>
      <c r="AL1539" s="126"/>
      <c r="AM1539" s="126"/>
      <c r="AN1539" s="126"/>
      <c r="AO1539" s="126"/>
      <c r="AP1539" s="126"/>
      <c r="AQ1539" s="126"/>
      <c r="AR1539" s="126"/>
      <c r="AS1539" s="126"/>
      <c r="AT1539" s="126"/>
      <c r="AU1539" s="126"/>
      <c r="AV1539" s="126"/>
      <c r="AW1539" s="126"/>
      <c r="AX1539" s="126"/>
      <c r="AY1539" s="126"/>
      <c r="AZ1539" s="126"/>
      <c r="BA1539" s="126"/>
      <c r="BB1539" s="126"/>
      <c r="BC1539" s="126"/>
      <c r="BD1539" s="126"/>
      <c r="BE1539" s="126"/>
      <c r="BF1539" s="126"/>
      <c r="BG1539" s="126"/>
      <c r="BH1539" s="126"/>
      <c r="BI1539" s="126"/>
      <c r="BJ1539" s="126"/>
      <c r="BK1539" s="126"/>
      <c r="BL1539" s="126"/>
      <c r="BM1539" s="126"/>
      <c r="BN1539" s="126"/>
      <c r="BO1539" s="126"/>
      <c r="BP1539" s="126"/>
      <c r="BQ1539" s="126"/>
      <c r="BR1539" s="126"/>
      <c r="BS1539" s="126"/>
      <c r="BT1539" s="126"/>
      <c r="BU1539" s="126"/>
      <c r="BV1539" s="126"/>
      <c r="BW1539" s="126"/>
      <c r="BX1539" s="126"/>
      <c r="BY1539" s="126"/>
      <c r="BZ1539" s="126"/>
      <c r="CA1539" s="126"/>
      <c r="CB1539" s="126"/>
      <c r="CC1539" s="126"/>
      <c r="CD1539" s="126"/>
      <c r="CE1539" s="126"/>
      <c r="CF1539" s="126"/>
      <c r="CG1539" s="126"/>
      <c r="CH1539" s="126"/>
      <c r="CI1539" s="126"/>
      <c r="CJ1539" s="126"/>
      <c r="CK1539" s="126"/>
      <c r="CL1539" s="126"/>
      <c r="CM1539" s="126"/>
      <c r="CN1539" s="126"/>
      <c r="CO1539" s="126"/>
      <c r="CP1539" s="126"/>
      <c r="CQ1539" s="126"/>
      <c r="CR1539" s="126"/>
      <c r="CS1539"/>
      <c r="CT1539"/>
      <c r="CU1539"/>
      <c r="CV1539"/>
      <c r="CW1539"/>
      <c r="CX1539"/>
      <c r="CY1539"/>
      <c r="CZ1539"/>
      <c r="DA1539"/>
      <c r="DB1539"/>
    </row>
    <row r="1540" spans="1:106" s="15" customFormat="1" ht="13.4" customHeight="1">
      <c r="A1540" s="4" t="str">
        <f t="shared" si="36"/>
        <v/>
      </c>
      <c r="B1540" s="70"/>
      <c r="C1540" s="123"/>
      <c r="D1540" s="70"/>
      <c r="E1540" s="70"/>
      <c r="F1540" s="123"/>
      <c r="G1540" s="123"/>
      <c r="H1540" s="123"/>
      <c r="I1540" s="126"/>
      <c r="J1540" s="126"/>
      <c r="K1540" s="126"/>
      <c r="L1540" s="126"/>
      <c r="M1540" s="126"/>
      <c r="N1540" s="126"/>
      <c r="O1540" s="126"/>
      <c r="P1540" s="126"/>
      <c r="Q1540" s="126"/>
      <c r="R1540" s="126"/>
      <c r="S1540" s="126"/>
      <c r="T1540" s="126"/>
      <c r="U1540" s="126"/>
      <c r="V1540" s="126"/>
      <c r="W1540" s="126"/>
      <c r="X1540" s="126"/>
      <c r="Y1540" s="126"/>
      <c r="Z1540" s="126"/>
      <c r="AA1540" s="126"/>
      <c r="AB1540" s="126"/>
      <c r="AC1540" s="126"/>
      <c r="AD1540" s="126"/>
      <c r="AE1540" s="126"/>
      <c r="AF1540" s="126"/>
      <c r="AG1540" s="126"/>
      <c r="AH1540" s="126"/>
      <c r="AI1540" s="126"/>
      <c r="AJ1540" s="126"/>
      <c r="AK1540" s="126"/>
      <c r="AL1540" s="126"/>
      <c r="AM1540" s="126"/>
      <c r="AN1540" s="126"/>
      <c r="AO1540" s="126"/>
      <c r="AP1540" s="126"/>
      <c r="AQ1540" s="126"/>
      <c r="AR1540" s="126"/>
      <c r="AS1540" s="126"/>
      <c r="AT1540" s="126"/>
      <c r="AU1540" s="126"/>
      <c r="AV1540" s="126"/>
      <c r="AW1540" s="126"/>
      <c r="AX1540" s="126"/>
      <c r="AY1540" s="126"/>
      <c r="AZ1540" s="126"/>
      <c r="BA1540" s="126"/>
      <c r="BB1540" s="126"/>
      <c r="BC1540" s="126"/>
      <c r="BD1540" s="126"/>
      <c r="BE1540" s="126"/>
      <c r="BF1540" s="126"/>
      <c r="BG1540" s="126"/>
      <c r="BH1540" s="126"/>
      <c r="BI1540" s="126"/>
      <c r="BJ1540" s="126"/>
      <c r="BK1540" s="126"/>
      <c r="BL1540" s="126"/>
      <c r="BM1540" s="126"/>
      <c r="BN1540" s="126"/>
      <c r="BO1540" s="126"/>
      <c r="BP1540" s="126"/>
      <c r="BQ1540" s="126"/>
      <c r="BR1540" s="126"/>
      <c r="BS1540" s="126"/>
      <c r="BT1540" s="126"/>
      <c r="BU1540" s="126"/>
      <c r="BV1540" s="126"/>
      <c r="BW1540" s="126"/>
      <c r="BX1540" s="126"/>
      <c r="BY1540" s="126"/>
      <c r="BZ1540" s="126"/>
      <c r="CA1540" s="126"/>
      <c r="CB1540" s="126"/>
      <c r="CC1540" s="126"/>
      <c r="CD1540" s="126"/>
      <c r="CE1540" s="126"/>
      <c r="CF1540" s="126"/>
      <c r="CG1540" s="126"/>
      <c r="CH1540" s="126"/>
      <c r="CI1540" s="126"/>
      <c r="CJ1540" s="126"/>
      <c r="CK1540" s="126"/>
      <c r="CL1540" s="126"/>
      <c r="CM1540" s="126"/>
      <c r="CN1540" s="126"/>
      <c r="CO1540" s="126"/>
      <c r="CP1540" s="126"/>
      <c r="CQ1540" s="126"/>
      <c r="CR1540" s="126"/>
      <c r="CS1540"/>
      <c r="CT1540"/>
      <c r="CU1540"/>
      <c r="CV1540"/>
      <c r="CW1540"/>
      <c r="CX1540"/>
      <c r="CY1540"/>
      <c r="CZ1540"/>
      <c r="DA1540"/>
      <c r="DB1540"/>
    </row>
    <row r="1541" spans="1:106" s="15" customFormat="1" ht="13.4" customHeight="1">
      <c r="A1541" s="4" t="str">
        <f t="shared" si="36"/>
        <v/>
      </c>
      <c r="B1541" s="70"/>
      <c r="C1541" s="123"/>
      <c r="D1541" s="70"/>
      <c r="E1541" s="70"/>
      <c r="F1541" s="123"/>
      <c r="G1541" s="123"/>
      <c r="H1541" s="123"/>
      <c r="I1541" s="126"/>
      <c r="J1541" s="126"/>
      <c r="K1541" s="126"/>
      <c r="L1541" s="126"/>
      <c r="M1541" s="126"/>
      <c r="N1541" s="126"/>
      <c r="O1541" s="126"/>
      <c r="P1541" s="126"/>
      <c r="Q1541" s="126"/>
      <c r="R1541" s="126"/>
      <c r="S1541" s="126"/>
      <c r="T1541" s="126"/>
      <c r="U1541" s="126"/>
      <c r="V1541" s="126"/>
      <c r="W1541" s="126"/>
      <c r="X1541" s="126"/>
      <c r="Y1541" s="126"/>
      <c r="Z1541" s="126"/>
      <c r="AA1541" s="126"/>
      <c r="AB1541" s="126"/>
      <c r="AC1541" s="126"/>
      <c r="AD1541" s="126"/>
      <c r="AE1541" s="126"/>
      <c r="AF1541" s="126"/>
      <c r="AG1541" s="126"/>
      <c r="AH1541" s="126"/>
      <c r="AI1541" s="126"/>
      <c r="AJ1541" s="126"/>
      <c r="AK1541" s="126"/>
      <c r="AL1541" s="126"/>
      <c r="AM1541" s="126"/>
      <c r="AN1541" s="126"/>
      <c r="AO1541" s="126"/>
      <c r="AP1541" s="126"/>
      <c r="AQ1541" s="126"/>
      <c r="AR1541" s="126"/>
      <c r="AS1541" s="126"/>
      <c r="AT1541" s="126"/>
      <c r="AU1541" s="126"/>
      <c r="AV1541" s="126"/>
      <c r="AW1541" s="126"/>
      <c r="AX1541" s="126"/>
      <c r="AY1541" s="126"/>
      <c r="AZ1541" s="126"/>
      <c r="BA1541" s="126"/>
      <c r="BB1541" s="126"/>
      <c r="BC1541" s="126"/>
      <c r="BD1541" s="126"/>
      <c r="BE1541" s="126"/>
      <c r="BF1541" s="126"/>
      <c r="BG1541" s="126"/>
      <c r="BH1541" s="126"/>
      <c r="BI1541" s="126"/>
      <c r="BJ1541" s="126"/>
      <c r="BK1541" s="126"/>
      <c r="BL1541" s="126"/>
      <c r="BM1541" s="126"/>
      <c r="BN1541" s="126"/>
      <c r="BO1541" s="126"/>
      <c r="BP1541" s="126"/>
      <c r="BQ1541" s="126"/>
      <c r="BR1541" s="126"/>
      <c r="BS1541" s="126"/>
      <c r="BT1541" s="126"/>
      <c r="BU1541" s="126"/>
      <c r="BV1541" s="126"/>
      <c r="BW1541" s="126"/>
      <c r="BX1541" s="126"/>
      <c r="BY1541" s="126"/>
      <c r="BZ1541" s="126"/>
      <c r="CA1541" s="126"/>
      <c r="CB1541" s="126"/>
      <c r="CC1541" s="126"/>
      <c r="CD1541" s="126"/>
      <c r="CE1541" s="126"/>
      <c r="CF1541" s="126"/>
      <c r="CG1541" s="126"/>
      <c r="CH1541" s="126"/>
      <c r="CI1541" s="126"/>
      <c r="CJ1541" s="126"/>
      <c r="CK1541" s="126"/>
      <c r="CL1541" s="126"/>
      <c r="CM1541" s="126"/>
      <c r="CN1541" s="126"/>
      <c r="CO1541" s="126"/>
      <c r="CP1541" s="126"/>
      <c r="CQ1541" s="126"/>
      <c r="CR1541" s="126"/>
      <c r="CS1541"/>
      <c r="CT1541"/>
      <c r="CU1541"/>
      <c r="CV1541"/>
      <c r="CW1541"/>
      <c r="CX1541"/>
      <c r="CY1541"/>
      <c r="CZ1541"/>
      <c r="DA1541"/>
      <c r="DB1541"/>
    </row>
    <row r="1542" spans="1:106" s="15" customFormat="1" ht="13.4" customHeight="1">
      <c r="A1542" s="4" t="str">
        <f t="shared" si="36"/>
        <v/>
      </c>
      <c r="B1542" s="70"/>
      <c r="C1542" s="123"/>
      <c r="D1542" s="70"/>
      <c r="E1542" s="70"/>
      <c r="F1542" s="123"/>
      <c r="G1542" s="123"/>
      <c r="H1542" s="123"/>
      <c r="I1542" s="126"/>
      <c r="J1542" s="126"/>
      <c r="K1542" s="126"/>
      <c r="L1542" s="126"/>
      <c r="M1542" s="126"/>
      <c r="N1542" s="126"/>
      <c r="O1542" s="126"/>
      <c r="P1542" s="126"/>
      <c r="Q1542" s="126"/>
      <c r="R1542" s="126"/>
      <c r="S1542" s="126"/>
      <c r="T1542" s="126"/>
      <c r="U1542" s="126"/>
      <c r="V1542" s="126"/>
      <c r="W1542" s="126"/>
      <c r="X1542" s="126"/>
      <c r="Y1542" s="126"/>
      <c r="Z1542" s="126"/>
      <c r="AA1542" s="126"/>
      <c r="AB1542" s="126"/>
      <c r="AC1542" s="126"/>
      <c r="AD1542" s="126"/>
      <c r="AE1542" s="126"/>
      <c r="AF1542" s="126"/>
      <c r="AG1542" s="126"/>
      <c r="AH1542" s="126"/>
      <c r="AI1542" s="126"/>
      <c r="AJ1542" s="126"/>
      <c r="AK1542" s="126"/>
      <c r="AL1542" s="126"/>
      <c r="AM1542" s="126"/>
      <c r="AN1542" s="126"/>
      <c r="AO1542" s="126"/>
      <c r="AP1542" s="126"/>
      <c r="AQ1542" s="126"/>
      <c r="AR1542" s="126"/>
      <c r="AS1542" s="126"/>
      <c r="AT1542" s="126"/>
      <c r="AU1542" s="126"/>
      <c r="AV1542" s="126"/>
      <c r="AW1542" s="126"/>
      <c r="AX1542" s="126"/>
      <c r="AY1542" s="126"/>
      <c r="AZ1542" s="126"/>
      <c r="BA1542" s="126"/>
      <c r="BB1542" s="126"/>
      <c r="BC1542" s="126"/>
      <c r="BD1542" s="126"/>
      <c r="BE1542" s="126"/>
      <c r="BF1542" s="126"/>
      <c r="BG1542" s="126"/>
      <c r="BH1542" s="126"/>
      <c r="BI1542" s="126"/>
      <c r="BJ1542" s="126"/>
      <c r="BK1542" s="126"/>
      <c r="BL1542" s="126"/>
      <c r="BM1542" s="126"/>
      <c r="BN1542" s="126"/>
      <c r="BO1542" s="126"/>
      <c r="BP1542" s="126"/>
      <c r="BQ1542" s="126"/>
      <c r="BR1542" s="126"/>
      <c r="BS1542" s="126"/>
      <c r="BT1542" s="126"/>
      <c r="BU1542" s="126"/>
      <c r="BV1542" s="126"/>
      <c r="BW1542" s="126"/>
      <c r="BX1542" s="126"/>
      <c r="BY1542" s="126"/>
      <c r="BZ1542" s="126"/>
      <c r="CA1542" s="126"/>
      <c r="CB1542" s="126"/>
      <c r="CC1542" s="126"/>
      <c r="CD1542" s="126"/>
      <c r="CE1542" s="126"/>
      <c r="CF1542" s="126"/>
      <c r="CG1542" s="126"/>
      <c r="CH1542" s="126"/>
      <c r="CI1542" s="126"/>
      <c r="CJ1542" s="126"/>
      <c r="CK1542" s="126"/>
      <c r="CL1542" s="126"/>
      <c r="CM1542" s="126"/>
      <c r="CN1542" s="126"/>
      <c r="CO1542" s="126"/>
      <c r="CP1542" s="126"/>
      <c r="CQ1542" s="126"/>
      <c r="CR1542" s="126"/>
      <c r="CS1542"/>
      <c r="CT1542"/>
      <c r="CU1542"/>
      <c r="CV1542"/>
      <c r="CW1542"/>
      <c r="CX1542"/>
      <c r="CY1542"/>
      <c r="CZ1542"/>
      <c r="DA1542"/>
      <c r="DB1542"/>
    </row>
    <row r="1543" spans="1:106" s="15" customFormat="1" ht="13.4" customHeight="1">
      <c r="A1543" s="4" t="str">
        <f t="shared" si="36"/>
        <v/>
      </c>
      <c r="B1543" s="70"/>
      <c r="C1543" s="123"/>
      <c r="D1543" s="70"/>
      <c r="E1543" s="70"/>
      <c r="F1543" s="123"/>
      <c r="G1543" s="123"/>
      <c r="H1543" s="123"/>
      <c r="I1543" s="126"/>
      <c r="J1543" s="126"/>
      <c r="K1543" s="126"/>
      <c r="L1543" s="126"/>
      <c r="M1543" s="126"/>
      <c r="N1543" s="126"/>
      <c r="O1543" s="126"/>
      <c r="P1543" s="126"/>
      <c r="Q1543" s="126"/>
      <c r="R1543" s="126"/>
      <c r="S1543" s="126"/>
      <c r="T1543" s="126"/>
      <c r="U1543" s="126"/>
      <c r="V1543" s="126"/>
      <c r="W1543" s="126"/>
      <c r="X1543" s="126"/>
      <c r="Y1543" s="126"/>
      <c r="Z1543" s="126"/>
      <c r="AA1543" s="126"/>
      <c r="AB1543" s="126"/>
      <c r="AC1543" s="126"/>
      <c r="AD1543" s="126"/>
      <c r="AE1543" s="126"/>
      <c r="AF1543" s="126"/>
      <c r="AG1543" s="126"/>
      <c r="AH1543" s="126"/>
      <c r="AI1543" s="126"/>
      <c r="AJ1543" s="126"/>
      <c r="AK1543" s="126"/>
      <c r="AL1543" s="126"/>
      <c r="AM1543" s="126"/>
      <c r="AN1543" s="126"/>
      <c r="AO1543" s="126"/>
      <c r="AP1543" s="126"/>
      <c r="AQ1543" s="126"/>
      <c r="AR1543" s="126"/>
      <c r="AS1543" s="126"/>
      <c r="AT1543" s="126"/>
      <c r="AU1543" s="126"/>
      <c r="AV1543" s="126"/>
      <c r="AW1543" s="126"/>
      <c r="AX1543" s="126"/>
      <c r="AY1543" s="126"/>
      <c r="AZ1543" s="126"/>
      <c r="BA1543" s="126"/>
      <c r="BB1543" s="126"/>
      <c r="BC1543" s="126"/>
      <c r="BD1543" s="126"/>
      <c r="BE1543" s="126"/>
      <c r="BF1543" s="126"/>
      <c r="BG1543" s="126"/>
      <c r="BH1543" s="126"/>
      <c r="BI1543" s="126"/>
      <c r="BJ1543" s="126"/>
      <c r="BK1543" s="126"/>
      <c r="BL1543" s="126"/>
      <c r="BM1543" s="126"/>
      <c r="BN1543" s="126"/>
      <c r="BO1543" s="126"/>
      <c r="BP1543" s="126"/>
      <c r="BQ1543" s="126"/>
      <c r="BR1543" s="126"/>
      <c r="BS1543" s="126"/>
      <c r="BT1543" s="126"/>
      <c r="BU1543" s="126"/>
      <c r="BV1543" s="126"/>
      <c r="BW1543" s="126"/>
      <c r="BX1543" s="126"/>
      <c r="BY1543" s="126"/>
      <c r="BZ1543" s="126"/>
      <c r="CA1543" s="126"/>
      <c r="CB1543" s="126"/>
      <c r="CC1543" s="126"/>
      <c r="CD1543" s="126"/>
      <c r="CE1543" s="126"/>
      <c r="CF1543" s="126"/>
      <c r="CG1543" s="126"/>
      <c r="CH1543" s="126"/>
      <c r="CI1543" s="126"/>
      <c r="CJ1543" s="126"/>
      <c r="CK1543" s="126"/>
      <c r="CL1543" s="126"/>
      <c r="CM1543" s="126"/>
      <c r="CN1543" s="126"/>
      <c r="CO1543" s="126"/>
      <c r="CP1543" s="126"/>
      <c r="CQ1543" s="126"/>
      <c r="CR1543" s="126"/>
      <c r="CS1543"/>
      <c r="CT1543"/>
      <c r="CU1543"/>
      <c r="CV1543"/>
      <c r="CW1543"/>
      <c r="CX1543"/>
      <c r="CY1543"/>
      <c r="CZ1543"/>
      <c r="DA1543"/>
      <c r="DB1543"/>
    </row>
    <row r="1544" spans="1:106" s="15" customFormat="1" ht="13.4" customHeight="1">
      <c r="A1544" s="4" t="str">
        <f t="shared" si="36"/>
        <v/>
      </c>
      <c r="B1544" s="70"/>
      <c r="C1544" s="123"/>
      <c r="D1544" s="70"/>
      <c r="E1544" s="70"/>
      <c r="F1544" s="123"/>
      <c r="G1544" s="123"/>
      <c r="H1544" s="123"/>
      <c r="I1544" s="126"/>
      <c r="J1544" s="126"/>
      <c r="K1544" s="126"/>
      <c r="L1544" s="126"/>
      <c r="M1544" s="126"/>
      <c r="N1544" s="126"/>
      <c r="O1544" s="126"/>
      <c r="P1544" s="126"/>
      <c r="Q1544" s="126"/>
      <c r="R1544" s="126"/>
      <c r="S1544" s="126"/>
      <c r="T1544" s="126"/>
      <c r="U1544" s="126"/>
      <c r="V1544" s="126"/>
      <c r="W1544" s="126"/>
      <c r="X1544" s="126"/>
      <c r="Y1544" s="126"/>
      <c r="Z1544" s="126"/>
      <c r="AA1544" s="126"/>
      <c r="AB1544" s="126"/>
      <c r="AC1544" s="126"/>
      <c r="AD1544" s="126"/>
      <c r="AE1544" s="126"/>
      <c r="AF1544" s="126"/>
      <c r="AG1544" s="126"/>
      <c r="AH1544" s="126"/>
      <c r="AI1544" s="126"/>
      <c r="AJ1544" s="126"/>
      <c r="AK1544" s="126"/>
      <c r="AL1544" s="126"/>
      <c r="AM1544" s="126"/>
      <c r="AN1544" s="126"/>
      <c r="AO1544" s="126"/>
      <c r="AP1544" s="126"/>
      <c r="AQ1544" s="126"/>
      <c r="AR1544" s="126"/>
      <c r="AS1544" s="126"/>
      <c r="AT1544" s="126"/>
      <c r="AU1544" s="126"/>
      <c r="AV1544" s="126"/>
      <c r="AW1544" s="126"/>
      <c r="AX1544" s="126"/>
      <c r="AY1544" s="126"/>
      <c r="AZ1544" s="126"/>
      <c r="BA1544" s="126"/>
      <c r="BB1544" s="126"/>
      <c r="BC1544" s="126"/>
      <c r="BD1544" s="126"/>
      <c r="BE1544" s="126"/>
      <c r="BF1544" s="126"/>
      <c r="BG1544" s="126"/>
      <c r="BH1544" s="126"/>
      <c r="BI1544" s="126"/>
      <c r="BJ1544" s="126"/>
      <c r="BK1544" s="126"/>
      <c r="BL1544" s="126"/>
      <c r="BM1544" s="126"/>
      <c r="BN1544" s="126"/>
      <c r="BO1544" s="126"/>
      <c r="BP1544" s="126"/>
      <c r="BQ1544" s="126"/>
      <c r="BR1544" s="126"/>
      <c r="BS1544" s="126"/>
      <c r="BT1544" s="126"/>
      <c r="BU1544" s="126"/>
      <c r="BV1544" s="126"/>
      <c r="BW1544" s="126"/>
      <c r="BX1544" s="126"/>
      <c r="BY1544" s="126"/>
      <c r="BZ1544" s="126"/>
      <c r="CA1544" s="126"/>
      <c r="CB1544" s="126"/>
      <c r="CC1544" s="126"/>
      <c r="CD1544" s="126"/>
      <c r="CE1544" s="126"/>
      <c r="CF1544" s="126"/>
      <c r="CG1544" s="126"/>
      <c r="CH1544" s="126"/>
      <c r="CI1544" s="126"/>
      <c r="CJ1544" s="126"/>
      <c r="CK1544" s="126"/>
      <c r="CL1544" s="126"/>
      <c r="CM1544" s="126"/>
      <c r="CN1544" s="126"/>
      <c r="CO1544" s="126"/>
      <c r="CP1544" s="126"/>
      <c r="CQ1544" s="126"/>
      <c r="CR1544" s="126"/>
      <c r="CS1544"/>
      <c r="CT1544"/>
      <c r="CU1544"/>
      <c r="CV1544"/>
      <c r="CW1544"/>
      <c r="CX1544"/>
      <c r="CY1544"/>
      <c r="CZ1544"/>
      <c r="DA1544"/>
      <c r="DB1544"/>
    </row>
    <row r="1545" spans="1:106" s="15" customFormat="1" ht="13.4" customHeight="1">
      <c r="A1545" s="4" t="str">
        <f t="shared" ref="A1545:A1608" si="37">B1545&amp;C1545&amp;E1545</f>
        <v/>
      </c>
      <c r="B1545" s="70"/>
      <c r="C1545" s="123"/>
      <c r="D1545" s="70"/>
      <c r="E1545" s="70"/>
      <c r="F1545" s="123"/>
      <c r="G1545" s="123"/>
      <c r="H1545" s="123"/>
      <c r="I1545" s="126"/>
      <c r="J1545" s="126"/>
      <c r="K1545" s="126"/>
      <c r="L1545" s="126"/>
      <c r="M1545" s="126"/>
      <c r="N1545" s="126"/>
      <c r="O1545" s="126"/>
      <c r="P1545" s="126"/>
      <c r="Q1545" s="126"/>
      <c r="R1545" s="126"/>
      <c r="S1545" s="126"/>
      <c r="T1545" s="126"/>
      <c r="U1545" s="126"/>
      <c r="V1545" s="126"/>
      <c r="W1545" s="126"/>
      <c r="X1545" s="126"/>
      <c r="Y1545" s="126"/>
      <c r="Z1545" s="126"/>
      <c r="AA1545" s="126"/>
      <c r="AB1545" s="126"/>
      <c r="AC1545" s="126"/>
      <c r="AD1545" s="126"/>
      <c r="AE1545" s="126"/>
      <c r="AF1545" s="126"/>
      <c r="AG1545" s="126"/>
      <c r="AH1545" s="126"/>
      <c r="AI1545" s="126"/>
      <c r="AJ1545" s="126"/>
      <c r="AK1545" s="126"/>
      <c r="AL1545" s="126"/>
      <c r="AM1545" s="126"/>
      <c r="AN1545" s="126"/>
      <c r="AO1545" s="126"/>
      <c r="AP1545" s="126"/>
      <c r="AQ1545" s="126"/>
      <c r="AR1545" s="126"/>
      <c r="AS1545" s="126"/>
      <c r="AT1545" s="126"/>
      <c r="AU1545" s="126"/>
      <c r="AV1545" s="126"/>
      <c r="AW1545" s="126"/>
      <c r="AX1545" s="126"/>
      <c r="AY1545" s="126"/>
      <c r="AZ1545" s="126"/>
      <c r="BA1545" s="126"/>
      <c r="BB1545" s="126"/>
      <c r="BC1545" s="126"/>
      <c r="BD1545" s="126"/>
      <c r="BE1545" s="126"/>
      <c r="BF1545" s="126"/>
      <c r="BG1545" s="126"/>
      <c r="BH1545" s="126"/>
      <c r="BI1545" s="126"/>
      <c r="BJ1545" s="126"/>
      <c r="BK1545" s="126"/>
      <c r="BL1545" s="126"/>
      <c r="BM1545" s="126"/>
      <c r="BN1545" s="126"/>
      <c r="BO1545" s="126"/>
      <c r="BP1545" s="126"/>
      <c r="BQ1545" s="126"/>
      <c r="BR1545" s="126"/>
      <c r="BS1545" s="126"/>
      <c r="BT1545" s="126"/>
      <c r="BU1545" s="126"/>
      <c r="BV1545" s="126"/>
      <c r="BW1545" s="126"/>
      <c r="BX1545" s="126"/>
      <c r="BY1545" s="126"/>
      <c r="BZ1545" s="126"/>
      <c r="CA1545" s="126"/>
      <c r="CB1545" s="126"/>
      <c r="CC1545" s="126"/>
      <c r="CD1545" s="126"/>
      <c r="CE1545" s="126"/>
      <c r="CF1545" s="126"/>
      <c r="CG1545" s="126"/>
      <c r="CH1545" s="126"/>
      <c r="CI1545" s="126"/>
      <c r="CJ1545" s="126"/>
      <c r="CK1545" s="126"/>
      <c r="CL1545" s="126"/>
      <c r="CM1545" s="126"/>
      <c r="CN1545" s="126"/>
      <c r="CO1545" s="126"/>
      <c r="CP1545" s="126"/>
      <c r="CQ1545" s="126"/>
      <c r="CR1545" s="126"/>
      <c r="CS1545"/>
      <c r="CT1545"/>
      <c r="CU1545"/>
      <c r="CV1545"/>
      <c r="CW1545"/>
      <c r="CX1545"/>
      <c r="CY1545"/>
      <c r="CZ1545"/>
      <c r="DA1545"/>
      <c r="DB1545"/>
    </row>
    <row r="1546" spans="1:106" s="15" customFormat="1" ht="13.4" customHeight="1">
      <c r="A1546" s="4" t="str">
        <f t="shared" si="37"/>
        <v/>
      </c>
      <c r="B1546" s="70"/>
      <c r="C1546" s="123"/>
      <c r="D1546" s="70"/>
      <c r="E1546" s="70"/>
      <c r="F1546" s="123"/>
      <c r="G1546" s="123"/>
      <c r="H1546" s="123"/>
      <c r="I1546" s="126"/>
      <c r="J1546" s="126"/>
      <c r="K1546" s="126"/>
      <c r="L1546" s="126"/>
      <c r="M1546" s="126"/>
      <c r="N1546" s="126"/>
      <c r="O1546" s="126"/>
      <c r="P1546" s="126"/>
      <c r="Q1546" s="126"/>
      <c r="R1546" s="126"/>
      <c r="S1546" s="126"/>
      <c r="T1546" s="126"/>
      <c r="U1546" s="126"/>
      <c r="V1546" s="126"/>
      <c r="W1546" s="126"/>
      <c r="X1546" s="126"/>
      <c r="Y1546" s="126"/>
      <c r="Z1546" s="126"/>
      <c r="AA1546" s="126"/>
      <c r="AB1546" s="126"/>
      <c r="AC1546" s="126"/>
      <c r="AD1546" s="126"/>
      <c r="AE1546" s="126"/>
      <c r="AF1546" s="126"/>
      <c r="AG1546" s="126"/>
      <c r="AH1546" s="126"/>
      <c r="AI1546" s="126"/>
      <c r="AJ1546" s="126"/>
      <c r="AK1546" s="126"/>
      <c r="AL1546" s="126"/>
      <c r="AM1546" s="126"/>
      <c r="AN1546" s="126"/>
      <c r="AO1546" s="126"/>
      <c r="AP1546" s="126"/>
      <c r="AQ1546" s="126"/>
      <c r="AR1546" s="126"/>
      <c r="AS1546" s="126"/>
      <c r="AT1546" s="126"/>
      <c r="AU1546" s="126"/>
      <c r="AV1546" s="126"/>
      <c r="AW1546" s="126"/>
      <c r="AX1546" s="126"/>
      <c r="AY1546" s="126"/>
      <c r="AZ1546" s="126"/>
      <c r="BA1546" s="126"/>
      <c r="BB1546" s="126"/>
      <c r="BC1546" s="126"/>
      <c r="BD1546" s="126"/>
      <c r="BE1546" s="126"/>
      <c r="BF1546" s="126"/>
      <c r="BG1546" s="126"/>
      <c r="BH1546" s="126"/>
      <c r="BI1546" s="126"/>
      <c r="BJ1546" s="126"/>
      <c r="BK1546" s="126"/>
      <c r="BL1546" s="126"/>
      <c r="BM1546" s="126"/>
      <c r="BN1546" s="126"/>
      <c r="BO1546" s="126"/>
      <c r="BP1546" s="126"/>
      <c r="BQ1546" s="126"/>
      <c r="BR1546" s="126"/>
      <c r="BS1546" s="126"/>
      <c r="BT1546" s="126"/>
      <c r="BU1546" s="126"/>
      <c r="BV1546" s="126"/>
      <c r="BW1546" s="126"/>
      <c r="BX1546" s="126"/>
      <c r="BY1546" s="126"/>
      <c r="BZ1546" s="126"/>
      <c r="CA1546" s="126"/>
      <c r="CB1546" s="126"/>
      <c r="CC1546" s="126"/>
      <c r="CD1546" s="126"/>
      <c r="CE1546" s="126"/>
      <c r="CF1546" s="126"/>
      <c r="CG1546" s="126"/>
      <c r="CH1546" s="126"/>
      <c r="CI1546" s="126"/>
      <c r="CJ1546" s="126"/>
      <c r="CK1546" s="126"/>
      <c r="CL1546" s="126"/>
      <c r="CM1546" s="126"/>
      <c r="CN1546" s="126"/>
      <c r="CO1546" s="126"/>
      <c r="CP1546" s="126"/>
      <c r="CQ1546" s="126"/>
      <c r="CR1546" s="126"/>
      <c r="CS1546"/>
      <c r="CT1546"/>
      <c r="CU1546"/>
      <c r="CV1546"/>
      <c r="CW1546"/>
      <c r="CX1546"/>
      <c r="CY1546"/>
      <c r="CZ1546"/>
      <c r="DA1546"/>
      <c r="DB1546"/>
    </row>
    <row r="1547" spans="1:106" s="15" customFormat="1" ht="13.4" customHeight="1">
      <c r="A1547" s="4" t="str">
        <f t="shared" si="37"/>
        <v/>
      </c>
      <c r="B1547" s="70"/>
      <c r="C1547" s="123"/>
      <c r="D1547" s="70"/>
      <c r="E1547" s="70"/>
      <c r="F1547" s="123"/>
      <c r="G1547" s="123"/>
      <c r="H1547" s="123"/>
      <c r="I1547" s="126"/>
      <c r="J1547" s="126"/>
      <c r="K1547" s="126"/>
      <c r="L1547" s="126"/>
      <c r="M1547" s="126"/>
      <c r="N1547" s="126"/>
      <c r="O1547" s="126"/>
      <c r="P1547" s="126"/>
      <c r="Q1547" s="126"/>
      <c r="R1547" s="126"/>
      <c r="S1547" s="126"/>
      <c r="T1547" s="126"/>
      <c r="U1547" s="126"/>
      <c r="V1547" s="126"/>
      <c r="W1547" s="126"/>
      <c r="X1547" s="126"/>
      <c r="Y1547" s="126"/>
      <c r="Z1547" s="126"/>
      <c r="AA1547" s="126"/>
      <c r="AB1547" s="126"/>
      <c r="AC1547" s="126"/>
      <c r="AD1547" s="126"/>
      <c r="AE1547" s="126"/>
      <c r="AF1547" s="126"/>
      <c r="AG1547" s="126"/>
      <c r="AH1547" s="126"/>
      <c r="AI1547" s="126"/>
      <c r="AJ1547" s="126"/>
      <c r="AK1547" s="126"/>
      <c r="AL1547" s="126"/>
      <c r="AM1547" s="126"/>
      <c r="AN1547" s="126"/>
      <c r="AO1547" s="126"/>
      <c r="AP1547" s="126"/>
      <c r="AQ1547" s="126"/>
      <c r="AR1547" s="126"/>
      <c r="AS1547" s="126"/>
      <c r="AT1547" s="126"/>
      <c r="AU1547" s="126"/>
      <c r="AV1547" s="126"/>
      <c r="AW1547" s="126"/>
      <c r="AX1547" s="126"/>
      <c r="AY1547" s="126"/>
      <c r="AZ1547" s="126"/>
      <c r="BA1547" s="126"/>
      <c r="BB1547" s="126"/>
      <c r="BC1547" s="126"/>
      <c r="BD1547" s="126"/>
      <c r="BE1547" s="126"/>
      <c r="BF1547" s="126"/>
      <c r="BG1547" s="126"/>
      <c r="BH1547" s="126"/>
      <c r="BI1547" s="126"/>
      <c r="BJ1547" s="126"/>
      <c r="BK1547" s="126"/>
      <c r="BL1547" s="126"/>
      <c r="BM1547" s="126"/>
      <c r="BN1547" s="126"/>
      <c r="BO1547" s="126"/>
      <c r="BP1547" s="126"/>
      <c r="BQ1547" s="126"/>
      <c r="BR1547" s="126"/>
      <c r="BS1547" s="126"/>
      <c r="BT1547" s="126"/>
      <c r="BU1547" s="126"/>
      <c r="BV1547" s="126"/>
      <c r="BW1547" s="126"/>
      <c r="BX1547" s="126"/>
      <c r="BY1547" s="126"/>
      <c r="BZ1547" s="126"/>
      <c r="CA1547" s="126"/>
      <c r="CB1547" s="126"/>
      <c r="CC1547" s="126"/>
      <c r="CD1547" s="126"/>
      <c r="CE1547" s="126"/>
      <c r="CF1547" s="126"/>
      <c r="CG1547" s="126"/>
      <c r="CH1547" s="126"/>
      <c r="CI1547" s="126"/>
      <c r="CJ1547" s="126"/>
      <c r="CK1547" s="126"/>
      <c r="CL1547" s="126"/>
      <c r="CM1547" s="126"/>
      <c r="CN1547" s="126"/>
      <c r="CO1547" s="126"/>
      <c r="CP1547" s="126"/>
      <c r="CQ1547" s="126"/>
      <c r="CR1547" s="126"/>
      <c r="CS1547"/>
      <c r="CT1547"/>
      <c r="CU1547"/>
      <c r="CV1547"/>
      <c r="CW1547"/>
      <c r="CX1547"/>
      <c r="CY1547"/>
      <c r="CZ1547"/>
      <c r="DA1547"/>
      <c r="DB1547"/>
    </row>
    <row r="1548" spans="1:106" s="15" customFormat="1" ht="13.4" customHeight="1">
      <c r="A1548" s="4" t="str">
        <f t="shared" si="37"/>
        <v/>
      </c>
      <c r="B1548" s="70"/>
      <c r="C1548" s="123"/>
      <c r="D1548" s="70"/>
      <c r="E1548" s="70"/>
      <c r="F1548" s="123"/>
      <c r="G1548" s="123"/>
      <c r="H1548" s="123"/>
      <c r="I1548" s="126"/>
      <c r="J1548" s="126"/>
      <c r="K1548" s="126"/>
      <c r="L1548" s="126"/>
      <c r="M1548" s="126"/>
      <c r="N1548" s="126"/>
      <c r="O1548" s="126"/>
      <c r="P1548" s="126"/>
      <c r="Q1548" s="126"/>
      <c r="R1548" s="126"/>
      <c r="S1548" s="126"/>
      <c r="T1548" s="126"/>
      <c r="U1548" s="126"/>
      <c r="V1548" s="126"/>
      <c r="W1548" s="126"/>
      <c r="X1548" s="126"/>
      <c r="Y1548" s="126"/>
      <c r="Z1548" s="126"/>
      <c r="AA1548" s="126"/>
      <c r="AB1548" s="126"/>
      <c r="AC1548" s="126"/>
      <c r="AD1548" s="126"/>
      <c r="AE1548" s="126"/>
      <c r="AF1548" s="126"/>
      <c r="AG1548" s="126"/>
      <c r="AH1548" s="126"/>
      <c r="AI1548" s="126"/>
      <c r="AJ1548" s="126"/>
      <c r="AK1548" s="126"/>
      <c r="AL1548" s="126"/>
      <c r="AM1548" s="126"/>
      <c r="AN1548" s="126"/>
      <c r="AO1548" s="126"/>
      <c r="AP1548" s="126"/>
      <c r="AQ1548" s="126"/>
      <c r="AR1548" s="126"/>
      <c r="AS1548" s="126"/>
      <c r="AT1548" s="126"/>
      <c r="AU1548" s="126"/>
      <c r="AV1548" s="126"/>
      <c r="AW1548" s="126"/>
      <c r="AX1548" s="126"/>
      <c r="AY1548" s="126"/>
      <c r="AZ1548" s="126"/>
      <c r="BA1548" s="126"/>
      <c r="BB1548" s="126"/>
      <c r="BC1548" s="126"/>
      <c r="BD1548" s="126"/>
      <c r="BE1548" s="126"/>
      <c r="BF1548" s="126"/>
      <c r="BG1548" s="126"/>
      <c r="BH1548" s="126"/>
      <c r="BI1548" s="126"/>
      <c r="BJ1548" s="126"/>
      <c r="BK1548" s="126"/>
      <c r="BL1548" s="126"/>
      <c r="BM1548" s="126"/>
      <c r="BN1548" s="126"/>
      <c r="BO1548" s="126"/>
      <c r="BP1548" s="126"/>
      <c r="BQ1548" s="126"/>
      <c r="BR1548" s="126"/>
      <c r="BS1548" s="126"/>
      <c r="BT1548" s="126"/>
      <c r="BU1548" s="126"/>
      <c r="BV1548" s="126"/>
      <c r="BW1548" s="126"/>
      <c r="BX1548" s="126"/>
      <c r="BY1548" s="126"/>
      <c r="BZ1548" s="126"/>
      <c r="CA1548" s="126"/>
      <c r="CB1548" s="126"/>
      <c r="CC1548" s="126"/>
      <c r="CD1548" s="126"/>
      <c r="CE1548" s="126"/>
      <c r="CF1548" s="126"/>
      <c r="CG1548" s="126"/>
      <c r="CH1548" s="126"/>
      <c r="CI1548" s="126"/>
      <c r="CJ1548" s="126"/>
      <c r="CK1548" s="126"/>
      <c r="CL1548" s="126"/>
      <c r="CM1548" s="126"/>
      <c r="CN1548" s="126"/>
      <c r="CO1548" s="126"/>
      <c r="CP1548" s="126"/>
      <c r="CQ1548" s="126"/>
      <c r="CR1548" s="126"/>
      <c r="CS1548"/>
      <c r="CT1548"/>
      <c r="CU1548"/>
      <c r="CV1548"/>
      <c r="CW1548"/>
      <c r="CX1548"/>
      <c r="CY1548"/>
      <c r="CZ1548"/>
      <c r="DA1548"/>
      <c r="DB1548"/>
    </row>
    <row r="1549" spans="1:106" s="15" customFormat="1" ht="13.4" customHeight="1">
      <c r="A1549" s="4" t="str">
        <f t="shared" si="37"/>
        <v/>
      </c>
      <c r="B1549" s="70"/>
      <c r="C1549" s="123"/>
      <c r="D1549" s="70"/>
      <c r="E1549" s="70"/>
      <c r="F1549" s="123"/>
      <c r="G1549" s="123"/>
      <c r="H1549" s="123"/>
      <c r="I1549" s="126"/>
      <c r="J1549" s="126"/>
      <c r="K1549" s="126"/>
      <c r="L1549" s="126"/>
      <c r="M1549" s="126"/>
      <c r="N1549" s="126"/>
      <c r="O1549" s="126"/>
      <c r="P1549" s="126"/>
      <c r="Q1549" s="126"/>
      <c r="R1549" s="126"/>
      <c r="S1549" s="126"/>
      <c r="T1549" s="126"/>
      <c r="U1549" s="126"/>
      <c r="V1549" s="126"/>
      <c r="W1549" s="126"/>
      <c r="X1549" s="126"/>
      <c r="Y1549" s="126"/>
      <c r="Z1549" s="126"/>
      <c r="AA1549" s="126"/>
      <c r="AB1549" s="126"/>
      <c r="AC1549" s="126"/>
      <c r="AD1549" s="126"/>
      <c r="AE1549" s="126"/>
      <c r="AF1549" s="126"/>
      <c r="AG1549" s="126"/>
      <c r="AH1549" s="126"/>
      <c r="AI1549" s="126"/>
      <c r="AJ1549" s="126"/>
      <c r="AK1549" s="126"/>
      <c r="AL1549" s="126"/>
      <c r="AM1549" s="126"/>
      <c r="AN1549" s="126"/>
      <c r="AO1549" s="126"/>
      <c r="AP1549" s="126"/>
      <c r="AQ1549" s="126"/>
      <c r="AR1549" s="126"/>
      <c r="AS1549" s="126"/>
      <c r="AT1549" s="126"/>
      <c r="AU1549" s="126"/>
      <c r="AV1549" s="126"/>
      <c r="AW1549" s="126"/>
      <c r="AX1549" s="126"/>
      <c r="AY1549" s="126"/>
      <c r="AZ1549" s="126"/>
      <c r="BA1549" s="126"/>
      <c r="BB1549" s="126"/>
      <c r="BC1549" s="126"/>
      <c r="BD1549" s="126"/>
      <c r="BE1549" s="126"/>
      <c r="BF1549" s="126"/>
      <c r="BG1549" s="126"/>
      <c r="BH1549" s="126"/>
      <c r="BI1549" s="126"/>
      <c r="BJ1549" s="126"/>
      <c r="BK1549" s="126"/>
      <c r="BL1549" s="126"/>
      <c r="BM1549" s="126"/>
      <c r="BN1549" s="126"/>
      <c r="BO1549" s="126"/>
      <c r="BP1549" s="126"/>
      <c r="BQ1549" s="126"/>
      <c r="BR1549" s="126"/>
      <c r="BS1549" s="126"/>
      <c r="BT1549" s="126"/>
      <c r="BU1549" s="126"/>
      <c r="BV1549" s="126"/>
      <c r="BW1549" s="126"/>
      <c r="BX1549" s="126"/>
      <c r="BY1549" s="126"/>
      <c r="BZ1549" s="126"/>
      <c r="CA1549" s="126"/>
      <c r="CB1549" s="126"/>
      <c r="CC1549" s="126"/>
      <c r="CD1549" s="126"/>
      <c r="CE1549" s="126"/>
      <c r="CF1549" s="126"/>
      <c r="CG1549" s="126"/>
      <c r="CH1549" s="126"/>
      <c r="CI1549" s="126"/>
      <c r="CJ1549" s="126"/>
      <c r="CK1549" s="126"/>
      <c r="CL1549" s="126"/>
      <c r="CM1549" s="126"/>
      <c r="CN1549" s="126"/>
      <c r="CO1549" s="126"/>
      <c r="CP1549" s="126"/>
      <c r="CQ1549" s="126"/>
      <c r="CR1549" s="126"/>
      <c r="CS1549"/>
      <c r="CT1549"/>
      <c r="CU1549"/>
      <c r="CV1549"/>
      <c r="CW1549"/>
      <c r="CX1549"/>
      <c r="CY1549"/>
      <c r="CZ1549"/>
      <c r="DA1549"/>
      <c r="DB1549"/>
    </row>
    <row r="1550" spans="1:106" s="15" customFormat="1" ht="13.4" customHeight="1">
      <c r="A1550" s="4" t="str">
        <f t="shared" si="37"/>
        <v/>
      </c>
      <c r="B1550" s="70"/>
      <c r="C1550" s="123"/>
      <c r="D1550" s="70"/>
      <c r="E1550" s="70"/>
      <c r="F1550" s="123"/>
      <c r="G1550" s="123"/>
      <c r="H1550" s="123"/>
      <c r="I1550" s="126"/>
      <c r="J1550" s="126"/>
      <c r="K1550" s="126"/>
      <c r="L1550" s="126"/>
      <c r="M1550" s="126"/>
      <c r="N1550" s="126"/>
      <c r="O1550" s="126"/>
      <c r="P1550" s="126"/>
      <c r="Q1550" s="126"/>
      <c r="R1550" s="126"/>
      <c r="S1550" s="126"/>
      <c r="T1550" s="126"/>
      <c r="U1550" s="126"/>
      <c r="V1550" s="126"/>
      <c r="W1550" s="126"/>
      <c r="X1550" s="126"/>
      <c r="Y1550" s="126"/>
      <c r="Z1550" s="126"/>
      <c r="AA1550" s="126"/>
      <c r="AB1550" s="126"/>
      <c r="AC1550" s="126"/>
      <c r="AD1550" s="126"/>
      <c r="AE1550" s="126"/>
      <c r="AF1550" s="126"/>
      <c r="AG1550" s="126"/>
      <c r="AH1550" s="126"/>
      <c r="AI1550" s="126"/>
      <c r="AJ1550" s="126"/>
      <c r="AK1550" s="126"/>
      <c r="AL1550" s="126"/>
      <c r="AM1550" s="126"/>
      <c r="AN1550" s="126"/>
      <c r="AO1550" s="126"/>
      <c r="AP1550" s="126"/>
      <c r="AQ1550" s="126"/>
      <c r="AR1550" s="126"/>
      <c r="AS1550" s="126"/>
      <c r="AT1550" s="126"/>
      <c r="AU1550" s="126"/>
      <c r="AV1550" s="126"/>
      <c r="AW1550" s="126"/>
      <c r="AX1550" s="126"/>
      <c r="AY1550" s="126"/>
      <c r="AZ1550" s="126"/>
      <c r="BA1550" s="126"/>
      <c r="BB1550" s="126"/>
      <c r="BC1550" s="126"/>
      <c r="BD1550" s="126"/>
      <c r="BE1550" s="126"/>
      <c r="BF1550" s="126"/>
      <c r="BG1550" s="126"/>
      <c r="BH1550" s="126"/>
      <c r="BI1550" s="126"/>
      <c r="BJ1550" s="126"/>
      <c r="BK1550" s="126"/>
      <c r="BL1550" s="126"/>
      <c r="BM1550" s="126"/>
      <c r="BN1550" s="126"/>
      <c r="BO1550" s="126"/>
      <c r="BP1550" s="126"/>
      <c r="BQ1550" s="126"/>
      <c r="BR1550" s="126"/>
      <c r="BS1550" s="126"/>
      <c r="BT1550" s="126"/>
      <c r="BU1550" s="126"/>
      <c r="BV1550" s="126"/>
      <c r="BW1550" s="126"/>
      <c r="BX1550" s="126"/>
      <c r="BY1550" s="126"/>
      <c r="BZ1550" s="126"/>
      <c r="CA1550" s="126"/>
      <c r="CB1550" s="126"/>
      <c r="CC1550" s="126"/>
      <c r="CD1550" s="126"/>
      <c r="CE1550" s="126"/>
      <c r="CF1550" s="126"/>
      <c r="CG1550" s="126"/>
      <c r="CH1550" s="126"/>
      <c r="CI1550" s="126"/>
      <c r="CJ1550" s="126"/>
      <c r="CK1550" s="126"/>
      <c r="CL1550" s="126"/>
      <c r="CM1550" s="126"/>
      <c r="CN1550" s="126"/>
      <c r="CO1550" s="126"/>
      <c r="CP1550" s="126"/>
      <c r="CQ1550" s="126"/>
      <c r="CR1550" s="126"/>
      <c r="CS1550"/>
      <c r="CT1550"/>
      <c r="CU1550"/>
      <c r="CV1550"/>
      <c r="CW1550"/>
      <c r="CX1550"/>
      <c r="CY1550"/>
      <c r="CZ1550"/>
      <c r="DA1550"/>
      <c r="DB1550"/>
    </row>
    <row r="1551" spans="1:106" s="15" customFormat="1" ht="13.4" customHeight="1">
      <c r="A1551" s="4" t="str">
        <f t="shared" si="37"/>
        <v/>
      </c>
      <c r="B1551" s="70"/>
      <c r="C1551" s="123"/>
      <c r="D1551" s="70"/>
      <c r="E1551" s="70"/>
      <c r="F1551" s="123"/>
      <c r="G1551" s="123"/>
      <c r="H1551" s="123"/>
      <c r="I1551" s="126"/>
      <c r="J1551" s="126"/>
      <c r="K1551" s="126"/>
      <c r="L1551" s="126"/>
      <c r="M1551" s="126"/>
      <c r="N1551" s="126"/>
      <c r="O1551" s="126"/>
      <c r="P1551" s="126"/>
      <c r="Q1551" s="126"/>
      <c r="R1551" s="126"/>
      <c r="S1551" s="126"/>
      <c r="T1551" s="126"/>
      <c r="U1551" s="126"/>
      <c r="V1551" s="126"/>
      <c r="W1551" s="126"/>
      <c r="X1551" s="126"/>
      <c r="Y1551" s="126"/>
      <c r="Z1551" s="126"/>
      <c r="AA1551" s="126"/>
      <c r="AB1551" s="126"/>
      <c r="AC1551" s="126"/>
      <c r="AD1551" s="126"/>
      <c r="AE1551" s="126"/>
      <c r="AF1551" s="126"/>
      <c r="AG1551" s="126"/>
      <c r="AH1551" s="126"/>
      <c r="AI1551" s="126"/>
      <c r="AJ1551" s="126"/>
      <c r="AK1551" s="126"/>
      <c r="AL1551" s="126"/>
      <c r="AM1551" s="126"/>
      <c r="AN1551" s="126"/>
      <c r="AO1551" s="126"/>
      <c r="AP1551" s="126"/>
      <c r="AQ1551" s="126"/>
      <c r="AR1551" s="126"/>
      <c r="AS1551" s="126"/>
      <c r="AT1551" s="126"/>
      <c r="AU1551" s="126"/>
      <c r="AV1551" s="126"/>
      <c r="AW1551" s="126"/>
      <c r="AX1551" s="126"/>
      <c r="AY1551" s="126"/>
      <c r="AZ1551" s="126"/>
      <c r="BA1551" s="126"/>
      <c r="BB1551" s="126"/>
      <c r="BC1551" s="126"/>
      <c r="BD1551" s="126"/>
      <c r="BE1551" s="126"/>
      <c r="BF1551" s="126"/>
      <c r="BG1551" s="126"/>
      <c r="BH1551" s="126"/>
      <c r="BI1551" s="126"/>
      <c r="BJ1551" s="126"/>
      <c r="BK1551" s="126"/>
      <c r="BL1551" s="126"/>
      <c r="BM1551" s="126"/>
      <c r="BN1551" s="126"/>
      <c r="BO1551" s="126"/>
      <c r="BP1551" s="126"/>
      <c r="BQ1551" s="126"/>
      <c r="BR1551" s="126"/>
      <c r="BS1551" s="126"/>
      <c r="BT1551" s="126"/>
      <c r="BU1551" s="126"/>
      <c r="BV1551" s="126"/>
      <c r="BW1551" s="126"/>
      <c r="BX1551" s="126"/>
      <c r="BY1551" s="126"/>
      <c r="BZ1551" s="126"/>
      <c r="CA1551" s="126"/>
      <c r="CB1551" s="126"/>
      <c r="CC1551" s="126"/>
      <c r="CD1551" s="126"/>
      <c r="CE1551" s="126"/>
      <c r="CF1551" s="126"/>
      <c r="CG1551" s="126"/>
      <c r="CH1551" s="126"/>
      <c r="CI1551" s="126"/>
      <c r="CJ1551" s="126"/>
      <c r="CK1551" s="126"/>
      <c r="CL1551" s="126"/>
      <c r="CM1551" s="126"/>
      <c r="CN1551" s="126"/>
      <c r="CO1551" s="126"/>
      <c r="CP1551" s="126"/>
      <c r="CQ1551" s="126"/>
      <c r="CR1551" s="126"/>
      <c r="CS1551"/>
      <c r="CT1551"/>
      <c r="CU1551"/>
      <c r="CV1551"/>
      <c r="CW1551"/>
      <c r="CX1551"/>
      <c r="CY1551"/>
      <c r="CZ1551"/>
      <c r="DA1551"/>
      <c r="DB1551"/>
    </row>
    <row r="1552" spans="1:106" s="15" customFormat="1" ht="13.4" customHeight="1">
      <c r="A1552" s="4" t="str">
        <f t="shared" si="37"/>
        <v/>
      </c>
      <c r="B1552" s="70"/>
      <c r="C1552" s="123"/>
      <c r="D1552" s="70"/>
      <c r="E1552" s="70"/>
      <c r="F1552" s="123"/>
      <c r="G1552" s="123"/>
      <c r="H1552" s="123"/>
      <c r="I1552" s="126"/>
      <c r="J1552" s="126"/>
      <c r="K1552" s="126"/>
      <c r="L1552" s="126"/>
      <c r="M1552" s="126"/>
      <c r="N1552" s="126"/>
      <c r="O1552" s="126"/>
      <c r="P1552" s="126"/>
      <c r="Q1552" s="126"/>
      <c r="R1552" s="126"/>
      <c r="S1552" s="126"/>
      <c r="T1552" s="126"/>
      <c r="U1552" s="126"/>
      <c r="V1552" s="126"/>
      <c r="W1552" s="126"/>
      <c r="X1552" s="126"/>
      <c r="Y1552" s="126"/>
      <c r="Z1552" s="126"/>
      <c r="AA1552" s="126"/>
      <c r="AB1552" s="126"/>
      <c r="AC1552" s="126"/>
      <c r="AD1552" s="126"/>
      <c r="AE1552" s="126"/>
      <c r="AF1552" s="126"/>
      <c r="AG1552" s="126"/>
      <c r="AH1552" s="126"/>
      <c r="AI1552" s="126"/>
      <c r="AJ1552" s="126"/>
      <c r="AK1552" s="126"/>
      <c r="AL1552" s="126"/>
      <c r="AM1552" s="126"/>
      <c r="AN1552" s="126"/>
      <c r="AO1552" s="126"/>
      <c r="AP1552" s="126"/>
      <c r="AQ1552" s="126"/>
      <c r="AR1552" s="126"/>
      <c r="AS1552" s="126"/>
      <c r="AT1552" s="126"/>
      <c r="AU1552" s="126"/>
      <c r="AV1552" s="126"/>
      <c r="AW1552" s="126"/>
      <c r="AX1552" s="126"/>
      <c r="AY1552" s="126"/>
      <c r="AZ1552" s="126"/>
      <c r="BA1552" s="126"/>
      <c r="BB1552" s="126"/>
      <c r="BC1552" s="126"/>
      <c r="BD1552" s="126"/>
      <c r="BE1552" s="126"/>
      <c r="BF1552" s="126"/>
      <c r="BG1552" s="126"/>
      <c r="BH1552" s="126"/>
      <c r="BI1552" s="126"/>
      <c r="BJ1552" s="126"/>
      <c r="BK1552" s="126"/>
      <c r="BL1552" s="126"/>
      <c r="BM1552" s="126"/>
      <c r="BN1552" s="126"/>
      <c r="BO1552" s="126"/>
      <c r="BP1552" s="126"/>
      <c r="BQ1552" s="126"/>
      <c r="BR1552" s="126"/>
      <c r="BS1552" s="126"/>
      <c r="BT1552" s="126"/>
      <c r="BU1552" s="126"/>
      <c r="BV1552" s="126"/>
      <c r="BW1552" s="126"/>
      <c r="BX1552" s="126"/>
      <c r="BY1552" s="126"/>
      <c r="BZ1552" s="126"/>
      <c r="CA1552" s="126"/>
      <c r="CB1552" s="126"/>
      <c r="CC1552" s="126"/>
      <c r="CD1552" s="126"/>
      <c r="CE1552" s="126"/>
      <c r="CF1552" s="126"/>
      <c r="CG1552" s="126"/>
      <c r="CH1552" s="126"/>
      <c r="CI1552" s="126"/>
      <c r="CJ1552" s="126"/>
      <c r="CK1552" s="126"/>
      <c r="CL1552" s="126"/>
      <c r="CM1552" s="126"/>
      <c r="CN1552" s="126"/>
      <c r="CO1552" s="126"/>
      <c r="CP1552" s="126"/>
      <c r="CQ1552" s="126"/>
      <c r="CR1552" s="126"/>
      <c r="CS1552"/>
      <c r="CT1552"/>
      <c r="CU1552"/>
      <c r="CV1552"/>
      <c r="CW1552"/>
      <c r="CX1552"/>
      <c r="CY1552"/>
      <c r="CZ1552"/>
      <c r="DA1552"/>
      <c r="DB1552"/>
    </row>
    <row r="1553" spans="1:106" s="15" customFormat="1" ht="13.4" customHeight="1">
      <c r="A1553" s="4" t="str">
        <f t="shared" si="37"/>
        <v/>
      </c>
      <c r="B1553" s="70"/>
      <c r="C1553" s="123"/>
      <c r="D1553" s="70"/>
      <c r="E1553" s="70"/>
      <c r="F1553" s="123"/>
      <c r="G1553" s="123"/>
      <c r="H1553" s="123"/>
      <c r="I1553" s="126"/>
      <c r="J1553" s="126"/>
      <c r="K1553" s="126"/>
      <c r="L1553" s="126"/>
      <c r="M1553" s="126"/>
      <c r="N1553" s="126"/>
      <c r="O1553" s="126"/>
      <c r="P1553" s="126"/>
      <c r="Q1553" s="126"/>
      <c r="R1553" s="126"/>
      <c r="S1553" s="126"/>
      <c r="T1553" s="126"/>
      <c r="U1553" s="126"/>
      <c r="V1553" s="126"/>
      <c r="W1553" s="126"/>
      <c r="X1553" s="126"/>
      <c r="Y1553" s="126"/>
      <c r="Z1553" s="126"/>
      <c r="AA1553" s="126"/>
      <c r="AB1553" s="126"/>
      <c r="AC1553" s="126"/>
      <c r="AD1553" s="126"/>
      <c r="AE1553" s="126"/>
      <c r="AF1553" s="126"/>
      <c r="AG1553" s="126"/>
      <c r="AH1553" s="126"/>
      <c r="AI1553" s="126"/>
      <c r="AJ1553" s="126"/>
      <c r="AK1553" s="126"/>
      <c r="AL1553" s="126"/>
      <c r="AM1553" s="126"/>
      <c r="AN1553" s="126"/>
      <c r="AO1553" s="126"/>
      <c r="AP1553" s="126"/>
      <c r="AQ1553" s="126"/>
      <c r="AR1553" s="126"/>
      <c r="AS1553" s="126"/>
      <c r="AT1553" s="126"/>
      <c r="AU1553" s="126"/>
      <c r="AV1553" s="126"/>
      <c r="AW1553" s="126"/>
      <c r="AX1553" s="126"/>
      <c r="AY1553" s="126"/>
      <c r="AZ1553" s="126"/>
      <c r="BA1553" s="126"/>
      <c r="BB1553" s="126"/>
      <c r="BC1553" s="126"/>
      <c r="BD1553" s="126"/>
      <c r="BE1553" s="126"/>
      <c r="BF1553" s="126"/>
      <c r="BG1553" s="126"/>
      <c r="BH1553" s="126"/>
      <c r="BI1553" s="126"/>
      <c r="BJ1553" s="126"/>
      <c r="BK1553" s="126"/>
      <c r="BL1553" s="126"/>
      <c r="BM1553" s="126"/>
      <c r="BN1553" s="126"/>
      <c r="BO1553" s="126"/>
      <c r="BP1553" s="126"/>
      <c r="BQ1553" s="126"/>
      <c r="BR1553" s="126"/>
      <c r="BS1553" s="126"/>
      <c r="BT1553" s="126"/>
      <c r="BU1553" s="126"/>
      <c r="BV1553" s="126"/>
      <c r="BW1553" s="126"/>
      <c r="BX1553" s="126"/>
      <c r="BY1553" s="126"/>
      <c r="BZ1553" s="126"/>
      <c r="CA1553" s="126"/>
      <c r="CB1553" s="126"/>
      <c r="CC1553" s="126"/>
      <c r="CD1553" s="126"/>
      <c r="CE1553" s="126"/>
      <c r="CF1553" s="126"/>
      <c r="CG1553" s="126"/>
      <c r="CH1553" s="126"/>
      <c r="CI1553" s="126"/>
      <c r="CJ1553" s="126"/>
      <c r="CK1553" s="126"/>
      <c r="CL1553" s="126"/>
      <c r="CM1553" s="126"/>
      <c r="CN1553" s="126"/>
      <c r="CO1553" s="126"/>
      <c r="CP1553" s="126"/>
      <c r="CQ1553" s="126"/>
      <c r="CR1553" s="126"/>
      <c r="CS1553"/>
      <c r="CT1553"/>
      <c r="CU1553"/>
      <c r="CV1553"/>
      <c r="CW1553"/>
      <c r="CX1553"/>
      <c r="CY1553"/>
      <c r="CZ1553"/>
      <c r="DA1553"/>
      <c r="DB1553"/>
    </row>
    <row r="1554" spans="1:106" s="15" customFormat="1" ht="13.4" customHeight="1">
      <c r="A1554" s="4" t="str">
        <f t="shared" si="37"/>
        <v/>
      </c>
      <c r="B1554" s="70"/>
      <c r="C1554" s="123"/>
      <c r="D1554" s="70"/>
      <c r="E1554" s="70"/>
      <c r="F1554" s="123"/>
      <c r="G1554" s="123"/>
      <c r="H1554" s="123"/>
      <c r="I1554" s="126"/>
      <c r="J1554" s="126"/>
      <c r="K1554" s="126"/>
      <c r="L1554" s="126"/>
      <c r="M1554" s="126"/>
      <c r="N1554" s="126"/>
      <c r="O1554" s="126"/>
      <c r="P1554" s="126"/>
      <c r="Q1554" s="126"/>
      <c r="R1554" s="126"/>
      <c r="S1554" s="126"/>
      <c r="T1554" s="126"/>
      <c r="U1554" s="126"/>
      <c r="V1554" s="126"/>
      <c r="W1554" s="126"/>
      <c r="X1554" s="126"/>
      <c r="Y1554" s="126"/>
      <c r="Z1554" s="126"/>
      <c r="AA1554" s="126"/>
      <c r="AB1554" s="126"/>
      <c r="AC1554" s="126"/>
      <c r="AD1554" s="126"/>
      <c r="AE1554" s="126"/>
      <c r="AF1554" s="126"/>
      <c r="AG1554" s="126"/>
      <c r="AH1554" s="126"/>
      <c r="AI1554" s="126"/>
      <c r="AJ1554" s="126"/>
      <c r="AK1554" s="126"/>
      <c r="AL1554" s="126"/>
      <c r="AM1554" s="126"/>
      <c r="AN1554" s="126"/>
      <c r="AO1554" s="126"/>
      <c r="AP1554" s="126"/>
      <c r="AQ1554" s="126"/>
      <c r="AR1554" s="126"/>
      <c r="AS1554" s="126"/>
      <c r="AT1554" s="126"/>
      <c r="AU1554" s="126"/>
      <c r="AV1554" s="126"/>
      <c r="AW1554" s="126"/>
      <c r="AX1554" s="126"/>
      <c r="AY1554" s="126"/>
      <c r="AZ1554" s="126"/>
      <c r="BA1554" s="126"/>
      <c r="BB1554" s="126"/>
      <c r="BC1554" s="126"/>
      <c r="BD1554" s="126"/>
      <c r="BE1554" s="126"/>
      <c r="BF1554" s="126"/>
      <c r="BG1554" s="126"/>
      <c r="BH1554" s="126"/>
      <c r="BI1554" s="126"/>
      <c r="BJ1554" s="126"/>
      <c r="BK1554" s="126"/>
      <c r="BL1554" s="126"/>
      <c r="BM1554" s="126"/>
      <c r="BN1554" s="126"/>
      <c r="BO1554" s="126"/>
      <c r="BP1554" s="126"/>
      <c r="BQ1554" s="126"/>
      <c r="BR1554" s="126"/>
      <c r="BS1554" s="126"/>
      <c r="BT1554" s="126"/>
      <c r="BU1554" s="126"/>
      <c r="BV1554" s="126"/>
      <c r="BW1554" s="126"/>
      <c r="BX1554" s="126"/>
      <c r="BY1554" s="126"/>
      <c r="BZ1554" s="126"/>
      <c r="CA1554" s="126"/>
      <c r="CB1554" s="126"/>
      <c r="CC1554" s="126"/>
      <c r="CD1554" s="126"/>
      <c r="CE1554" s="126"/>
      <c r="CF1554" s="126"/>
      <c r="CG1554" s="126"/>
      <c r="CH1554" s="126"/>
      <c r="CI1554" s="126"/>
      <c r="CJ1554" s="126"/>
      <c r="CK1554" s="126"/>
      <c r="CL1554" s="126"/>
      <c r="CM1554" s="126"/>
      <c r="CN1554" s="126"/>
      <c r="CO1554" s="126"/>
      <c r="CP1554" s="126"/>
      <c r="CQ1554" s="126"/>
      <c r="CR1554" s="126"/>
      <c r="CS1554"/>
      <c r="CT1554"/>
      <c r="CU1554"/>
      <c r="CV1554"/>
      <c r="CW1554"/>
      <c r="CX1554"/>
      <c r="CY1554"/>
      <c r="CZ1554"/>
      <c r="DA1554"/>
      <c r="DB1554"/>
    </row>
    <row r="1555" spans="1:106" s="15" customFormat="1" ht="13.4" customHeight="1">
      <c r="A1555" s="4" t="str">
        <f t="shared" si="37"/>
        <v/>
      </c>
      <c r="B1555" s="70"/>
      <c r="C1555" s="123"/>
      <c r="D1555" s="70"/>
      <c r="E1555" s="70"/>
      <c r="F1555" s="123"/>
      <c r="G1555" s="123"/>
      <c r="H1555" s="123"/>
      <c r="I1555" s="126"/>
      <c r="J1555" s="126"/>
      <c r="K1555" s="126"/>
      <c r="L1555" s="126"/>
      <c r="M1555" s="126"/>
      <c r="N1555" s="126"/>
      <c r="O1555" s="126"/>
      <c r="P1555" s="126"/>
      <c r="Q1555" s="126"/>
      <c r="R1555" s="126"/>
      <c r="S1555" s="126"/>
      <c r="T1555" s="126"/>
      <c r="U1555" s="126"/>
      <c r="V1555" s="126"/>
      <c r="W1555" s="126"/>
      <c r="X1555" s="126"/>
      <c r="Y1555" s="126"/>
      <c r="Z1555" s="126"/>
      <c r="AA1555" s="126"/>
      <c r="AB1555" s="126"/>
      <c r="AC1555" s="126"/>
      <c r="AD1555" s="126"/>
      <c r="AE1555" s="126"/>
      <c r="AF1555" s="126"/>
      <c r="AG1555" s="126"/>
      <c r="AH1555" s="126"/>
      <c r="AI1555" s="126"/>
      <c r="AJ1555" s="126"/>
      <c r="AK1555" s="126"/>
      <c r="AL1555" s="126"/>
      <c r="AM1555" s="126"/>
      <c r="AN1555" s="126"/>
      <c r="AO1555" s="126"/>
      <c r="AP1555" s="126"/>
      <c r="AQ1555" s="126"/>
      <c r="AR1555" s="126"/>
      <c r="AS1555" s="126"/>
      <c r="AT1555" s="126"/>
      <c r="AU1555" s="126"/>
      <c r="AV1555" s="126"/>
      <c r="AW1555" s="126"/>
      <c r="AX1555" s="126"/>
      <c r="AY1555" s="126"/>
      <c r="AZ1555" s="126"/>
      <c r="BA1555" s="126"/>
      <c r="BB1555" s="126"/>
      <c r="BC1555" s="126"/>
      <c r="BD1555" s="126"/>
      <c r="BE1555" s="126"/>
      <c r="BF1555" s="126"/>
      <c r="BG1555" s="126"/>
      <c r="BH1555" s="126"/>
      <c r="BI1555" s="126"/>
      <c r="BJ1555" s="126"/>
      <c r="BK1555" s="126"/>
      <c r="BL1555" s="126"/>
      <c r="BM1555" s="126"/>
      <c r="BN1555" s="126"/>
      <c r="BO1555" s="126"/>
      <c r="BP1555" s="126"/>
      <c r="BQ1555" s="126"/>
      <c r="BR1555" s="126"/>
      <c r="BS1555" s="126"/>
      <c r="BT1555" s="126"/>
      <c r="BU1555" s="126"/>
      <c r="BV1555" s="126"/>
      <c r="BW1555" s="126"/>
      <c r="BX1555" s="126"/>
      <c r="BY1555" s="126"/>
      <c r="BZ1555" s="126"/>
      <c r="CA1555" s="126"/>
      <c r="CB1555" s="126"/>
      <c r="CC1555" s="126"/>
      <c r="CD1555" s="126"/>
      <c r="CE1555" s="126"/>
      <c r="CF1555" s="126"/>
      <c r="CG1555" s="126"/>
      <c r="CH1555" s="126"/>
      <c r="CI1555" s="126"/>
      <c r="CJ1555" s="126"/>
      <c r="CK1555" s="126"/>
      <c r="CL1555" s="126"/>
      <c r="CM1555" s="126"/>
      <c r="CN1555" s="126"/>
      <c r="CO1555" s="126"/>
      <c r="CP1555" s="126"/>
      <c r="CQ1555" s="126"/>
      <c r="CR1555" s="126"/>
      <c r="CS1555"/>
      <c r="CT1555"/>
      <c r="CU1555"/>
      <c r="CV1555"/>
      <c r="CW1555"/>
      <c r="CX1555"/>
      <c r="CY1555"/>
      <c r="CZ1555"/>
      <c r="DA1555"/>
      <c r="DB1555"/>
    </row>
    <row r="1556" spans="1:106" s="15" customFormat="1" ht="13.4" customHeight="1">
      <c r="A1556" s="4" t="str">
        <f t="shared" si="37"/>
        <v/>
      </c>
      <c r="B1556" s="70"/>
      <c r="C1556" s="123"/>
      <c r="D1556" s="70"/>
      <c r="E1556" s="70"/>
      <c r="F1556" s="123"/>
      <c r="G1556" s="123"/>
      <c r="H1556" s="123"/>
      <c r="I1556" s="126"/>
      <c r="J1556" s="126"/>
      <c r="K1556" s="126"/>
      <c r="L1556" s="126"/>
      <c r="M1556" s="126"/>
      <c r="N1556" s="126"/>
      <c r="O1556" s="126"/>
      <c r="P1556" s="126"/>
      <c r="Q1556" s="126"/>
      <c r="R1556" s="126"/>
      <c r="S1556" s="126"/>
      <c r="T1556" s="126"/>
      <c r="U1556" s="126"/>
      <c r="V1556" s="126"/>
      <c r="W1556" s="126"/>
      <c r="X1556" s="126"/>
      <c r="Y1556" s="126"/>
      <c r="Z1556" s="126"/>
      <c r="AA1556" s="126"/>
      <c r="AB1556" s="126"/>
      <c r="AC1556" s="126"/>
      <c r="AD1556" s="126"/>
      <c r="AE1556" s="126"/>
      <c r="AF1556" s="126"/>
      <c r="AG1556" s="126"/>
      <c r="AH1556" s="126"/>
      <c r="AI1556" s="126"/>
      <c r="AJ1556" s="126"/>
      <c r="AK1556" s="126"/>
      <c r="AL1556" s="126"/>
      <c r="AM1556" s="126"/>
      <c r="AN1556" s="126"/>
      <c r="AO1556" s="126"/>
      <c r="AP1556" s="126"/>
      <c r="AQ1556" s="126"/>
      <c r="AR1556" s="126"/>
      <c r="AS1556" s="126"/>
      <c r="AT1556" s="126"/>
      <c r="AU1556" s="126"/>
      <c r="AV1556" s="126"/>
      <c r="AW1556" s="126"/>
      <c r="AX1556" s="126"/>
      <c r="AY1556" s="126"/>
      <c r="AZ1556" s="126"/>
      <c r="BA1556" s="126"/>
      <c r="BB1556" s="126"/>
      <c r="BC1556" s="126"/>
      <c r="BD1556" s="126"/>
      <c r="BE1556" s="126"/>
      <c r="BF1556" s="126"/>
      <c r="BG1556" s="126"/>
      <c r="BH1556" s="126"/>
      <c r="BI1556" s="126"/>
      <c r="BJ1556" s="126"/>
      <c r="BK1556" s="126"/>
      <c r="BL1556" s="126"/>
      <c r="BM1556" s="126"/>
      <c r="BN1556" s="126"/>
      <c r="BO1556" s="126"/>
      <c r="BP1556" s="126"/>
      <c r="BQ1556" s="126"/>
      <c r="BR1556" s="126"/>
      <c r="BS1556" s="126"/>
      <c r="BT1556" s="126"/>
      <c r="BU1556" s="126"/>
      <c r="BV1556" s="126"/>
      <c r="BW1556" s="126"/>
      <c r="BX1556" s="126"/>
      <c r="BY1556" s="126"/>
      <c r="BZ1556" s="126"/>
      <c r="CA1556" s="126"/>
      <c r="CB1556" s="126"/>
      <c r="CC1556" s="126"/>
      <c r="CD1556" s="126"/>
      <c r="CE1556" s="126"/>
      <c r="CF1556" s="126"/>
      <c r="CG1556" s="126"/>
      <c r="CH1556" s="126"/>
      <c r="CI1556" s="126"/>
      <c r="CJ1556" s="126"/>
      <c r="CK1556" s="126"/>
      <c r="CL1556" s="126"/>
      <c r="CM1556" s="126"/>
      <c r="CN1556" s="126"/>
      <c r="CO1556" s="126"/>
      <c r="CP1556" s="126"/>
      <c r="CQ1556" s="126"/>
      <c r="CR1556" s="126"/>
      <c r="CS1556"/>
      <c r="CT1556"/>
      <c r="CU1556"/>
      <c r="CV1556"/>
      <c r="CW1556"/>
      <c r="CX1556"/>
      <c r="CY1556"/>
      <c r="CZ1556"/>
      <c r="DA1556"/>
      <c r="DB1556"/>
    </row>
    <row r="1557" spans="1:106" s="15" customFormat="1" ht="13.4" customHeight="1">
      <c r="A1557" s="4" t="str">
        <f t="shared" si="37"/>
        <v/>
      </c>
      <c r="B1557" s="70"/>
      <c r="C1557" s="123"/>
      <c r="D1557" s="70"/>
      <c r="E1557" s="70"/>
      <c r="F1557" s="123"/>
      <c r="G1557" s="123"/>
      <c r="H1557" s="123"/>
      <c r="I1557" s="126"/>
      <c r="J1557" s="126"/>
      <c r="K1557" s="126"/>
      <c r="L1557" s="126"/>
      <c r="M1557" s="126"/>
      <c r="N1557" s="126"/>
      <c r="O1557" s="126"/>
      <c r="P1557" s="126"/>
      <c r="Q1557" s="126"/>
      <c r="R1557" s="126"/>
      <c r="S1557" s="126"/>
      <c r="T1557" s="126"/>
      <c r="U1557" s="126"/>
      <c r="V1557" s="126"/>
      <c r="W1557" s="126"/>
      <c r="X1557" s="126"/>
      <c r="Y1557" s="126"/>
      <c r="Z1557" s="126"/>
      <c r="AA1557" s="126"/>
      <c r="AB1557" s="126"/>
      <c r="AC1557" s="126"/>
      <c r="AD1557" s="126"/>
      <c r="AE1557" s="126"/>
      <c r="AF1557" s="126"/>
      <c r="AG1557" s="126"/>
      <c r="AH1557" s="126"/>
      <c r="AI1557" s="126"/>
      <c r="AJ1557" s="126"/>
      <c r="AK1557" s="126"/>
      <c r="AL1557" s="126"/>
      <c r="AM1557" s="126"/>
      <c r="AN1557" s="126"/>
      <c r="AO1557" s="126"/>
      <c r="AP1557" s="126"/>
      <c r="AQ1557" s="126"/>
      <c r="AR1557" s="126"/>
      <c r="AS1557" s="126"/>
      <c r="AT1557" s="126"/>
      <c r="AU1557" s="126"/>
      <c r="AV1557" s="126"/>
      <c r="AW1557" s="126"/>
      <c r="AX1557" s="126"/>
      <c r="AY1557" s="126"/>
      <c r="AZ1557" s="126"/>
      <c r="BA1557" s="126"/>
      <c r="BB1557" s="126"/>
      <c r="BC1557" s="126"/>
      <c r="BD1557" s="126"/>
      <c r="BE1557" s="126"/>
      <c r="BF1557" s="126"/>
      <c r="BG1557" s="126"/>
      <c r="BH1557" s="126"/>
      <c r="BI1557" s="126"/>
      <c r="BJ1557" s="126"/>
      <c r="BK1557" s="126"/>
      <c r="BL1557" s="126"/>
      <c r="BM1557" s="126"/>
      <c r="BN1557" s="126"/>
      <c r="BO1557" s="126"/>
      <c r="BP1557" s="126"/>
      <c r="BQ1557" s="126"/>
      <c r="BR1557" s="126"/>
      <c r="BS1557" s="126"/>
      <c r="BT1557" s="126"/>
      <c r="BU1557" s="126"/>
      <c r="BV1557" s="126"/>
      <c r="BW1557" s="126"/>
      <c r="BX1557" s="126"/>
      <c r="BY1557" s="126"/>
      <c r="BZ1557" s="126"/>
      <c r="CA1557" s="126"/>
      <c r="CB1557" s="126"/>
      <c r="CC1557" s="126"/>
      <c r="CD1557" s="126"/>
      <c r="CE1557" s="126"/>
      <c r="CF1557" s="126"/>
      <c r="CG1557" s="126"/>
      <c r="CH1557" s="126"/>
      <c r="CI1557" s="126"/>
      <c r="CJ1557" s="126"/>
      <c r="CK1557" s="126"/>
      <c r="CL1557" s="126"/>
      <c r="CM1557" s="126"/>
      <c r="CN1557" s="126"/>
      <c r="CO1557" s="126"/>
      <c r="CP1557" s="126"/>
      <c r="CQ1557" s="126"/>
      <c r="CR1557" s="126"/>
      <c r="CS1557"/>
      <c r="CT1557"/>
      <c r="CU1557"/>
      <c r="CV1557"/>
      <c r="CW1557"/>
      <c r="CX1557"/>
      <c r="CY1557"/>
      <c r="CZ1557"/>
      <c r="DA1557"/>
      <c r="DB1557"/>
    </row>
    <row r="1558" spans="1:106" s="15" customFormat="1" ht="13.4" customHeight="1">
      <c r="A1558" s="4" t="str">
        <f t="shared" si="37"/>
        <v/>
      </c>
      <c r="B1558" s="70"/>
      <c r="C1558" s="123"/>
      <c r="D1558" s="70"/>
      <c r="E1558" s="70"/>
      <c r="F1558" s="123"/>
      <c r="G1558" s="123"/>
      <c r="H1558" s="123"/>
      <c r="I1558" s="126"/>
      <c r="J1558" s="126"/>
      <c r="K1558" s="126"/>
      <c r="L1558" s="126"/>
      <c r="M1558" s="126"/>
      <c r="N1558" s="126"/>
      <c r="O1558" s="126"/>
      <c r="P1558" s="126"/>
      <c r="Q1558" s="126"/>
      <c r="R1558" s="126"/>
      <c r="S1558" s="126"/>
      <c r="T1558" s="126"/>
      <c r="U1558" s="126"/>
      <c r="V1558" s="126"/>
      <c r="W1558" s="126"/>
      <c r="X1558" s="126"/>
      <c r="Y1558" s="126"/>
      <c r="Z1558" s="126"/>
      <c r="AA1558" s="126"/>
      <c r="AB1558" s="126"/>
      <c r="AC1558" s="126"/>
      <c r="AD1558" s="126"/>
      <c r="AE1558" s="126"/>
      <c r="AF1558" s="126"/>
      <c r="AG1558" s="126"/>
      <c r="AH1558" s="126"/>
      <c r="AI1558" s="126"/>
      <c r="AJ1558" s="126"/>
      <c r="AK1558" s="126"/>
      <c r="AL1558" s="126"/>
      <c r="AM1558" s="126"/>
      <c r="AN1558" s="126"/>
      <c r="AO1558" s="126"/>
      <c r="AP1558" s="126"/>
      <c r="AQ1558" s="126"/>
      <c r="AR1558" s="126"/>
      <c r="AS1558" s="126"/>
      <c r="AT1558" s="126"/>
      <c r="AU1558" s="126"/>
      <c r="AV1558" s="126"/>
      <c r="AW1558" s="126"/>
      <c r="AX1558" s="126"/>
      <c r="AY1558" s="126"/>
      <c r="AZ1558" s="126"/>
      <c r="BA1558" s="126"/>
      <c r="BB1558" s="126"/>
      <c r="BC1558" s="126"/>
      <c r="BD1558" s="126"/>
      <c r="BE1558" s="126"/>
      <c r="BF1558" s="126"/>
      <c r="BG1558" s="126"/>
      <c r="BH1558" s="126"/>
      <c r="BI1558" s="126"/>
      <c r="BJ1558" s="126"/>
      <c r="BK1558" s="126"/>
      <c r="BL1558" s="126"/>
      <c r="BM1558" s="126"/>
      <c r="BN1558" s="126"/>
      <c r="BO1558" s="126"/>
      <c r="BP1558" s="126"/>
      <c r="BQ1558" s="126"/>
      <c r="BR1558" s="126"/>
      <c r="BS1558" s="126"/>
      <c r="BT1558" s="126"/>
      <c r="BU1558" s="126"/>
      <c r="BV1558" s="126"/>
      <c r="BW1558" s="126"/>
      <c r="BX1558" s="126"/>
      <c r="BY1558" s="126"/>
      <c r="BZ1558" s="126"/>
      <c r="CA1558" s="126"/>
      <c r="CB1558" s="126"/>
      <c r="CC1558" s="126"/>
      <c r="CD1558" s="126"/>
      <c r="CE1558" s="126"/>
      <c r="CF1558" s="126"/>
      <c r="CG1558" s="126"/>
      <c r="CH1558" s="126"/>
      <c r="CI1558" s="126"/>
      <c r="CJ1558" s="126"/>
      <c r="CK1558" s="126"/>
      <c r="CL1558" s="126"/>
      <c r="CM1558" s="126"/>
      <c r="CN1558" s="126"/>
      <c r="CO1558" s="126"/>
      <c r="CP1558" s="126"/>
      <c r="CQ1558" s="126"/>
      <c r="CR1558" s="126"/>
      <c r="CS1558"/>
      <c r="CT1558"/>
      <c r="CU1558"/>
      <c r="CV1558"/>
      <c r="CW1558"/>
      <c r="CX1558"/>
      <c r="CY1558"/>
      <c r="CZ1558"/>
      <c r="DA1558"/>
      <c r="DB1558"/>
    </row>
    <row r="1559" spans="1:106" s="15" customFormat="1" ht="13.4" customHeight="1">
      <c r="A1559" s="4" t="str">
        <f t="shared" si="37"/>
        <v/>
      </c>
      <c r="B1559" s="70"/>
      <c r="C1559" s="123"/>
      <c r="D1559" s="70"/>
      <c r="E1559" s="70"/>
      <c r="F1559" s="123"/>
      <c r="G1559" s="123"/>
      <c r="H1559" s="123"/>
      <c r="I1559" s="126"/>
      <c r="J1559" s="126"/>
      <c r="K1559" s="126"/>
      <c r="L1559" s="126"/>
      <c r="M1559" s="126"/>
      <c r="N1559" s="126"/>
      <c r="O1559" s="126"/>
      <c r="P1559" s="126"/>
      <c r="Q1559" s="126"/>
      <c r="R1559" s="126"/>
      <c r="S1559" s="126"/>
      <c r="T1559" s="126"/>
      <c r="U1559" s="126"/>
      <c r="V1559" s="126"/>
      <c r="W1559" s="126"/>
      <c r="X1559" s="126"/>
      <c r="Y1559" s="126"/>
      <c r="Z1559" s="126"/>
      <c r="AA1559" s="126"/>
      <c r="AB1559" s="126"/>
      <c r="AC1559" s="126"/>
      <c r="AD1559" s="126"/>
      <c r="AE1559" s="126"/>
      <c r="AF1559" s="126"/>
      <c r="AG1559" s="126"/>
      <c r="AH1559" s="126"/>
      <c r="AI1559" s="126"/>
      <c r="AJ1559" s="126"/>
      <c r="AK1559" s="126"/>
      <c r="AL1559" s="126"/>
      <c r="AM1559" s="126"/>
      <c r="AN1559" s="126"/>
      <c r="AO1559" s="126"/>
      <c r="AP1559" s="126"/>
      <c r="AQ1559" s="126"/>
      <c r="AR1559" s="126"/>
      <c r="AS1559" s="126"/>
      <c r="AT1559" s="126"/>
      <c r="AU1559" s="126"/>
      <c r="AV1559" s="126"/>
      <c r="AW1559" s="126"/>
      <c r="AX1559" s="126"/>
      <c r="AY1559" s="126"/>
      <c r="AZ1559" s="126"/>
      <c r="BA1559" s="126"/>
      <c r="BB1559" s="126"/>
      <c r="BC1559" s="126"/>
      <c r="BD1559" s="126"/>
      <c r="BE1559" s="126"/>
      <c r="BF1559" s="126"/>
      <c r="BG1559" s="126"/>
      <c r="BH1559" s="126"/>
      <c r="BI1559" s="126"/>
      <c r="BJ1559" s="126"/>
      <c r="BK1559" s="126"/>
      <c r="BL1559" s="126"/>
      <c r="BM1559" s="126"/>
      <c r="BN1559" s="126"/>
      <c r="BO1559" s="126"/>
      <c r="BP1559" s="126"/>
      <c r="BQ1559" s="126"/>
      <c r="BR1559" s="126"/>
      <c r="BS1559" s="126"/>
      <c r="BT1559" s="126"/>
      <c r="BU1559" s="126"/>
      <c r="BV1559" s="126"/>
      <c r="BW1559" s="126"/>
      <c r="BX1559" s="126"/>
      <c r="BY1559" s="126"/>
      <c r="BZ1559" s="126"/>
      <c r="CA1559" s="126"/>
      <c r="CB1559" s="126"/>
      <c r="CC1559" s="126"/>
      <c r="CD1559" s="126"/>
      <c r="CE1559" s="126"/>
      <c r="CF1559" s="126"/>
      <c r="CG1559" s="126"/>
      <c r="CH1559" s="126"/>
      <c r="CI1559" s="126"/>
      <c r="CJ1559" s="126"/>
      <c r="CK1559" s="126"/>
      <c r="CL1559" s="126"/>
      <c r="CM1559" s="126"/>
      <c r="CN1559" s="126"/>
      <c r="CO1559" s="126"/>
      <c r="CP1559" s="126"/>
      <c r="CQ1559" s="126"/>
      <c r="CR1559" s="126"/>
      <c r="CS1559"/>
      <c r="CT1559"/>
      <c r="CU1559"/>
      <c r="CV1559"/>
      <c r="CW1559"/>
      <c r="CX1559"/>
      <c r="CY1559"/>
      <c r="CZ1559"/>
      <c r="DA1559"/>
      <c r="DB1559"/>
    </row>
    <row r="1560" spans="1:106" s="15" customFormat="1" ht="13.4" customHeight="1">
      <c r="A1560" s="4" t="str">
        <f t="shared" si="37"/>
        <v/>
      </c>
      <c r="B1560" s="70"/>
      <c r="C1560" s="123"/>
      <c r="D1560" s="70"/>
      <c r="E1560" s="70"/>
      <c r="F1560" s="123"/>
      <c r="G1560" s="123"/>
      <c r="H1560" s="123"/>
      <c r="I1560" s="126"/>
      <c r="J1560" s="126"/>
      <c r="K1560" s="126"/>
      <c r="L1560" s="126"/>
      <c r="M1560" s="126"/>
      <c r="N1560" s="126"/>
      <c r="O1560" s="126"/>
      <c r="P1560" s="126"/>
      <c r="Q1560" s="126"/>
      <c r="R1560" s="126"/>
      <c r="S1560" s="126"/>
      <c r="T1560" s="126"/>
      <c r="U1560" s="126"/>
      <c r="V1560" s="126"/>
      <c r="W1560" s="126"/>
      <c r="X1560" s="126"/>
      <c r="Y1560" s="126"/>
      <c r="Z1560" s="126"/>
      <c r="AA1560" s="126"/>
      <c r="AB1560" s="126"/>
      <c r="AC1560" s="126"/>
      <c r="AD1560" s="126"/>
      <c r="AE1560" s="126"/>
      <c r="AF1560" s="126"/>
      <c r="AG1560" s="126"/>
      <c r="AH1560" s="126"/>
      <c r="AI1560" s="126"/>
      <c r="AJ1560" s="126"/>
      <c r="AK1560" s="126"/>
      <c r="AL1560" s="126"/>
      <c r="AM1560" s="126"/>
      <c r="AN1560" s="126"/>
      <c r="AO1560" s="126"/>
      <c r="AP1560" s="126"/>
      <c r="AQ1560" s="126"/>
      <c r="AR1560" s="126"/>
      <c r="AS1560" s="126"/>
      <c r="AT1560" s="126"/>
      <c r="AU1560" s="126"/>
      <c r="AV1560" s="126"/>
      <c r="AW1560" s="126"/>
      <c r="AX1560" s="126"/>
      <c r="AY1560" s="126"/>
      <c r="AZ1560" s="126"/>
      <c r="BA1560" s="126"/>
      <c r="BB1560" s="126"/>
      <c r="BC1560" s="126"/>
      <c r="BD1560" s="126"/>
      <c r="BE1560" s="126"/>
      <c r="BF1560" s="126"/>
      <c r="BG1560" s="126"/>
      <c r="BH1560" s="126"/>
      <c r="BI1560" s="126"/>
      <c r="BJ1560" s="126"/>
      <c r="BK1560" s="126"/>
      <c r="BL1560" s="126"/>
      <c r="BM1560" s="126"/>
      <c r="BN1560" s="126"/>
      <c r="BO1560" s="126"/>
      <c r="BP1560" s="126"/>
      <c r="BQ1560" s="126"/>
      <c r="BR1560" s="126"/>
      <c r="BS1560" s="126"/>
      <c r="BT1560" s="126"/>
      <c r="BU1560" s="126"/>
      <c r="BV1560" s="126"/>
      <c r="BW1560" s="126"/>
      <c r="BX1560" s="126"/>
      <c r="BY1560" s="126"/>
      <c r="BZ1560" s="126"/>
      <c r="CA1560" s="126"/>
      <c r="CB1560" s="126"/>
      <c r="CC1560" s="126"/>
      <c r="CD1560" s="126"/>
      <c r="CE1560" s="126"/>
      <c r="CF1560" s="126"/>
      <c r="CG1560" s="126"/>
      <c r="CH1560" s="126"/>
      <c r="CI1560" s="126"/>
      <c r="CJ1560" s="126"/>
      <c r="CK1560" s="126"/>
      <c r="CL1560" s="126"/>
      <c r="CM1560" s="126"/>
      <c r="CN1560" s="126"/>
      <c r="CO1560" s="126"/>
      <c r="CP1560" s="126"/>
      <c r="CQ1560" s="126"/>
      <c r="CR1560" s="126"/>
      <c r="CS1560"/>
      <c r="CT1560"/>
      <c r="CU1560"/>
      <c r="CV1560"/>
      <c r="CW1560"/>
      <c r="CX1560"/>
      <c r="CY1560"/>
      <c r="CZ1560"/>
      <c r="DA1560"/>
      <c r="DB1560"/>
    </row>
    <row r="1561" spans="1:106" s="15" customFormat="1" ht="13.4" customHeight="1">
      <c r="A1561" s="4" t="str">
        <f t="shared" si="37"/>
        <v/>
      </c>
      <c r="B1561" s="70"/>
      <c r="C1561" s="123"/>
      <c r="D1561" s="70"/>
      <c r="E1561" s="70"/>
      <c r="F1561" s="123"/>
      <c r="G1561" s="123"/>
      <c r="H1561" s="123"/>
      <c r="I1561" s="126"/>
      <c r="J1561" s="126"/>
      <c r="K1561" s="126"/>
      <c r="L1561" s="126"/>
      <c r="M1561" s="126"/>
      <c r="N1561" s="126"/>
      <c r="O1561" s="126"/>
      <c r="P1561" s="126"/>
      <c r="Q1561" s="126"/>
      <c r="R1561" s="126"/>
      <c r="S1561" s="126"/>
      <c r="T1561" s="126"/>
      <c r="U1561" s="126"/>
      <c r="V1561" s="126"/>
      <c r="W1561" s="126"/>
      <c r="X1561" s="126"/>
      <c r="Y1561" s="126"/>
      <c r="Z1561" s="126"/>
      <c r="AA1561" s="126"/>
      <c r="AB1561" s="126"/>
      <c r="AC1561" s="126"/>
      <c r="AD1561" s="126"/>
      <c r="AE1561" s="126"/>
      <c r="AF1561" s="126"/>
      <c r="AG1561" s="126"/>
      <c r="AH1561" s="126"/>
      <c r="AI1561" s="126"/>
      <c r="AJ1561" s="126"/>
      <c r="AK1561" s="126"/>
      <c r="AL1561" s="126"/>
      <c r="AM1561" s="126"/>
      <c r="AN1561" s="126"/>
      <c r="AO1561" s="126"/>
      <c r="AP1561" s="126"/>
      <c r="AQ1561" s="126"/>
      <c r="AR1561" s="126"/>
      <c r="AS1561" s="126"/>
      <c r="AT1561" s="126"/>
      <c r="AU1561" s="126"/>
      <c r="AV1561" s="126"/>
      <c r="AW1561" s="126"/>
      <c r="AX1561" s="126"/>
      <c r="AY1561" s="126"/>
      <c r="AZ1561" s="126"/>
      <c r="BA1561" s="126"/>
      <c r="BB1561" s="126"/>
      <c r="BC1561" s="126"/>
      <c r="BD1561" s="126"/>
      <c r="BE1561" s="126"/>
      <c r="BF1561" s="126"/>
      <c r="BG1561" s="126"/>
      <c r="BH1561" s="126"/>
      <c r="BI1561" s="126"/>
      <c r="BJ1561" s="126"/>
      <c r="BK1561" s="126"/>
      <c r="BL1561" s="126"/>
      <c r="BM1561" s="126"/>
      <c r="BN1561" s="126"/>
      <c r="BO1561" s="126"/>
      <c r="BP1561" s="126"/>
      <c r="BQ1561" s="126"/>
      <c r="BR1561" s="126"/>
      <c r="BS1561" s="126"/>
      <c r="BT1561" s="126"/>
      <c r="BU1561" s="126"/>
      <c r="BV1561" s="126"/>
      <c r="BW1561" s="126"/>
      <c r="BX1561" s="126"/>
      <c r="BY1561" s="126"/>
      <c r="BZ1561" s="126"/>
      <c r="CA1561" s="126"/>
      <c r="CB1561" s="126"/>
      <c r="CC1561" s="126"/>
      <c r="CD1561" s="126"/>
      <c r="CE1561" s="126"/>
      <c r="CF1561" s="126"/>
      <c r="CG1561" s="126"/>
      <c r="CH1561" s="126"/>
      <c r="CI1561" s="126"/>
      <c r="CJ1561" s="126"/>
      <c r="CK1561" s="126"/>
      <c r="CL1561" s="126"/>
      <c r="CM1561" s="126"/>
      <c r="CN1561" s="126"/>
      <c r="CO1561" s="126"/>
      <c r="CP1561" s="126"/>
      <c r="CQ1561" s="126"/>
      <c r="CR1561" s="126"/>
      <c r="CS1561"/>
      <c r="CT1561"/>
      <c r="CU1561"/>
      <c r="CV1561"/>
      <c r="CW1561"/>
      <c r="CX1561"/>
      <c r="CY1561"/>
      <c r="CZ1561"/>
      <c r="DA1561"/>
      <c r="DB1561"/>
    </row>
    <row r="1562" spans="1:106" s="15" customFormat="1" ht="13.4" customHeight="1">
      <c r="A1562" s="4" t="str">
        <f t="shared" si="37"/>
        <v/>
      </c>
      <c r="B1562" s="70"/>
      <c r="C1562" s="123"/>
      <c r="D1562" s="70"/>
      <c r="E1562" s="70"/>
      <c r="F1562" s="123"/>
      <c r="G1562" s="123"/>
      <c r="H1562" s="123"/>
      <c r="I1562" s="126"/>
      <c r="J1562" s="126"/>
      <c r="K1562" s="126"/>
      <c r="L1562" s="126"/>
      <c r="M1562" s="126"/>
      <c r="N1562" s="126"/>
      <c r="O1562" s="126"/>
      <c r="P1562" s="126"/>
      <c r="Q1562" s="126"/>
      <c r="R1562" s="126"/>
      <c r="S1562" s="126"/>
      <c r="T1562" s="126"/>
      <c r="U1562" s="126"/>
      <c r="V1562" s="126"/>
      <c r="W1562" s="126"/>
      <c r="X1562" s="126"/>
      <c r="Y1562" s="126"/>
      <c r="Z1562" s="126"/>
      <c r="AA1562" s="126"/>
      <c r="AB1562" s="126"/>
      <c r="AC1562" s="126"/>
      <c r="AD1562" s="126"/>
      <c r="AE1562" s="126"/>
      <c r="AF1562" s="126"/>
      <c r="AG1562" s="126"/>
      <c r="AH1562" s="126"/>
      <c r="AI1562" s="126"/>
      <c r="AJ1562" s="126"/>
      <c r="AK1562" s="126"/>
      <c r="AL1562" s="126"/>
      <c r="AM1562" s="126"/>
      <c r="AN1562" s="126"/>
      <c r="AO1562" s="126"/>
      <c r="AP1562" s="126"/>
      <c r="AQ1562" s="126"/>
      <c r="AR1562" s="126"/>
      <c r="AS1562" s="126"/>
      <c r="AT1562" s="126"/>
      <c r="AU1562" s="126"/>
      <c r="AV1562" s="126"/>
      <c r="AW1562" s="126"/>
      <c r="AX1562" s="126"/>
      <c r="AY1562" s="126"/>
      <c r="AZ1562" s="126"/>
      <c r="BA1562" s="126"/>
      <c r="BB1562" s="126"/>
      <c r="BC1562" s="126"/>
      <c r="BD1562" s="126"/>
      <c r="BE1562" s="126"/>
      <c r="BF1562" s="126"/>
      <c r="BG1562" s="126"/>
      <c r="BH1562" s="126"/>
      <c r="BI1562" s="126"/>
      <c r="BJ1562" s="126"/>
      <c r="BK1562" s="126"/>
      <c r="BL1562" s="126"/>
      <c r="BM1562" s="126"/>
      <c r="BN1562" s="126"/>
      <c r="BO1562" s="126"/>
      <c r="BP1562" s="126"/>
      <c r="BQ1562" s="126"/>
      <c r="BR1562" s="126"/>
      <c r="BS1562" s="126"/>
      <c r="BT1562" s="126"/>
      <c r="BU1562" s="126"/>
      <c r="BV1562" s="126"/>
      <c r="BW1562" s="126"/>
      <c r="BX1562" s="126"/>
      <c r="BY1562" s="126"/>
      <c r="BZ1562" s="126"/>
      <c r="CA1562" s="126"/>
      <c r="CB1562" s="126"/>
      <c r="CC1562" s="126"/>
      <c r="CD1562" s="126"/>
      <c r="CE1562" s="126"/>
      <c r="CF1562" s="126"/>
      <c r="CG1562" s="126"/>
      <c r="CH1562" s="126"/>
      <c r="CI1562" s="126"/>
      <c r="CJ1562" s="126"/>
      <c r="CK1562" s="126"/>
      <c r="CL1562" s="126"/>
      <c r="CM1562" s="126"/>
      <c r="CN1562" s="126"/>
      <c r="CO1562" s="126"/>
      <c r="CP1562" s="126"/>
      <c r="CQ1562" s="126"/>
      <c r="CR1562" s="126"/>
      <c r="CS1562"/>
      <c r="CT1562"/>
      <c r="CU1562"/>
      <c r="CV1562"/>
      <c r="CW1562"/>
      <c r="CX1562"/>
      <c r="CY1562"/>
      <c r="CZ1562"/>
      <c r="DA1562"/>
      <c r="DB1562"/>
    </row>
    <row r="1563" spans="1:106" s="15" customFormat="1" ht="13.4" customHeight="1">
      <c r="A1563" s="4" t="str">
        <f t="shared" si="37"/>
        <v/>
      </c>
      <c r="B1563" s="70"/>
      <c r="C1563" s="123"/>
      <c r="D1563" s="70"/>
      <c r="E1563" s="70"/>
      <c r="F1563" s="123"/>
      <c r="G1563" s="123"/>
      <c r="H1563" s="123"/>
      <c r="I1563" s="126"/>
      <c r="J1563" s="126"/>
      <c r="K1563" s="126"/>
      <c r="L1563" s="126"/>
      <c r="M1563" s="126"/>
      <c r="N1563" s="126"/>
      <c r="O1563" s="126"/>
      <c r="P1563" s="126"/>
      <c r="Q1563" s="126"/>
      <c r="R1563" s="126"/>
      <c r="S1563" s="126"/>
      <c r="T1563" s="126"/>
      <c r="U1563" s="126"/>
      <c r="V1563" s="126"/>
      <c r="W1563" s="126"/>
      <c r="X1563" s="126"/>
      <c r="Y1563" s="126"/>
      <c r="Z1563" s="126"/>
      <c r="AA1563" s="126"/>
      <c r="AB1563" s="126"/>
      <c r="AC1563" s="126"/>
      <c r="AD1563" s="126"/>
      <c r="AE1563" s="126"/>
      <c r="AF1563" s="126"/>
      <c r="AG1563" s="126"/>
      <c r="AH1563" s="126"/>
      <c r="AI1563" s="126"/>
      <c r="AJ1563" s="126"/>
      <c r="AK1563" s="126"/>
      <c r="AL1563" s="126"/>
      <c r="AM1563" s="126"/>
      <c r="AN1563" s="126"/>
      <c r="AO1563" s="126"/>
      <c r="AP1563" s="126"/>
      <c r="AQ1563" s="126"/>
      <c r="AR1563" s="126"/>
      <c r="AS1563" s="126"/>
      <c r="AT1563" s="126"/>
      <c r="AU1563" s="126"/>
      <c r="AV1563" s="126"/>
      <c r="AW1563" s="126"/>
      <c r="AX1563" s="126"/>
      <c r="AY1563" s="126"/>
      <c r="AZ1563" s="126"/>
      <c r="BA1563" s="126"/>
      <c r="BB1563" s="126"/>
      <c r="BC1563" s="126"/>
      <c r="BD1563" s="126"/>
      <c r="BE1563" s="126"/>
      <c r="BF1563" s="126"/>
      <c r="BG1563" s="126"/>
      <c r="BH1563" s="126"/>
      <c r="BI1563" s="126"/>
      <c r="BJ1563" s="126"/>
      <c r="BK1563" s="126"/>
      <c r="BL1563" s="126"/>
      <c r="BM1563" s="126"/>
      <c r="BN1563" s="126"/>
      <c r="BO1563" s="126"/>
      <c r="BP1563" s="126"/>
      <c r="BQ1563" s="126"/>
      <c r="BR1563" s="126"/>
      <c r="BS1563" s="126"/>
      <c r="BT1563" s="126"/>
      <c r="BU1563" s="126"/>
      <c r="BV1563" s="126"/>
      <c r="BW1563" s="126"/>
      <c r="BX1563" s="126"/>
      <c r="BY1563" s="126"/>
      <c r="BZ1563" s="126"/>
      <c r="CA1563" s="126"/>
      <c r="CB1563" s="126"/>
      <c r="CC1563" s="126"/>
      <c r="CD1563" s="126"/>
      <c r="CE1563" s="126"/>
      <c r="CF1563" s="126"/>
      <c r="CG1563" s="126"/>
      <c r="CH1563" s="126"/>
      <c r="CI1563" s="126"/>
      <c r="CJ1563" s="126"/>
      <c r="CK1563" s="126"/>
      <c r="CL1563" s="126"/>
      <c r="CM1563" s="126"/>
      <c r="CN1563" s="126"/>
      <c r="CO1563" s="126"/>
      <c r="CP1563" s="126"/>
      <c r="CQ1563" s="126"/>
      <c r="CR1563" s="126"/>
      <c r="CS1563"/>
      <c r="CT1563"/>
      <c r="CU1563"/>
      <c r="CV1563"/>
      <c r="CW1563"/>
      <c r="CX1563"/>
      <c r="CY1563"/>
      <c r="CZ1563"/>
      <c r="DA1563"/>
      <c r="DB1563"/>
    </row>
    <row r="1564" spans="1:106" s="15" customFormat="1" ht="13.4" customHeight="1">
      <c r="A1564" s="4" t="str">
        <f t="shared" si="37"/>
        <v/>
      </c>
      <c r="B1564" s="70"/>
      <c r="C1564" s="123"/>
      <c r="D1564" s="70"/>
      <c r="E1564" s="70"/>
      <c r="F1564" s="123"/>
      <c r="G1564" s="123"/>
      <c r="H1564" s="123"/>
      <c r="I1564" s="126"/>
      <c r="J1564" s="126"/>
      <c r="K1564" s="126"/>
      <c r="L1564" s="126"/>
      <c r="M1564" s="126"/>
      <c r="N1564" s="126"/>
      <c r="O1564" s="126"/>
      <c r="P1564" s="126"/>
      <c r="Q1564" s="126"/>
      <c r="R1564" s="126"/>
      <c r="S1564" s="126"/>
      <c r="T1564" s="126"/>
      <c r="U1564" s="126"/>
      <c r="V1564" s="126"/>
      <c r="W1564" s="126"/>
      <c r="X1564" s="126"/>
      <c r="Y1564" s="126"/>
      <c r="Z1564" s="126"/>
      <c r="AA1564" s="126"/>
      <c r="AB1564" s="126"/>
      <c r="AC1564" s="126"/>
      <c r="AD1564" s="126"/>
      <c r="AE1564" s="126"/>
      <c r="AF1564" s="126"/>
      <c r="AG1564" s="126"/>
      <c r="AH1564" s="126"/>
      <c r="AI1564" s="126"/>
      <c r="AJ1564" s="126"/>
      <c r="AK1564" s="126"/>
      <c r="AL1564" s="126"/>
      <c r="AM1564" s="126"/>
      <c r="AN1564" s="126"/>
      <c r="AO1564" s="126"/>
      <c r="AP1564" s="126"/>
      <c r="AQ1564" s="126"/>
      <c r="AR1564" s="126"/>
      <c r="AS1564" s="126"/>
      <c r="AT1564" s="126"/>
      <c r="AU1564" s="126"/>
      <c r="AV1564" s="126"/>
      <c r="AW1564" s="126"/>
      <c r="AX1564" s="126"/>
      <c r="AY1564" s="126"/>
      <c r="AZ1564" s="126"/>
      <c r="BA1564" s="126"/>
      <c r="BB1564" s="126"/>
      <c r="BC1564" s="126"/>
      <c r="BD1564" s="126"/>
      <c r="BE1564" s="126"/>
      <c r="BF1564" s="126"/>
      <c r="BG1564" s="126"/>
      <c r="BH1564" s="126"/>
      <c r="BI1564" s="126"/>
      <c r="BJ1564" s="126"/>
      <c r="BK1564" s="126"/>
      <c r="BL1564" s="126"/>
      <c r="BM1564" s="126"/>
      <c r="BN1564" s="126"/>
      <c r="BO1564" s="126"/>
      <c r="BP1564" s="126"/>
      <c r="BQ1564" s="126"/>
      <c r="BR1564" s="126"/>
      <c r="BS1564" s="126"/>
      <c r="BT1564" s="126"/>
      <c r="BU1564" s="126"/>
      <c r="BV1564" s="126"/>
      <c r="BW1564" s="126"/>
      <c r="BX1564" s="126"/>
      <c r="BY1564" s="126"/>
      <c r="BZ1564" s="126"/>
      <c r="CA1564" s="126"/>
      <c r="CB1564" s="126"/>
      <c r="CC1564" s="126"/>
      <c r="CD1564" s="126"/>
      <c r="CE1564" s="126"/>
      <c r="CF1564" s="126"/>
      <c r="CG1564" s="126"/>
      <c r="CH1564" s="126"/>
      <c r="CI1564" s="126"/>
      <c r="CJ1564" s="126"/>
      <c r="CK1564" s="126"/>
      <c r="CL1564" s="126"/>
      <c r="CM1564" s="126"/>
      <c r="CN1564" s="126"/>
      <c r="CO1564" s="126"/>
      <c r="CP1564" s="126"/>
      <c r="CQ1564" s="126"/>
      <c r="CR1564" s="126"/>
      <c r="CS1564"/>
      <c r="CT1564"/>
      <c r="CU1564"/>
      <c r="CV1564"/>
      <c r="CW1564"/>
      <c r="CX1564"/>
      <c r="CY1564"/>
      <c r="CZ1564"/>
      <c r="DA1564"/>
      <c r="DB1564"/>
    </row>
    <row r="1565" spans="1:106" s="15" customFormat="1" ht="13.4" customHeight="1">
      <c r="A1565" s="4" t="str">
        <f t="shared" si="37"/>
        <v/>
      </c>
      <c r="B1565" s="70"/>
      <c r="C1565" s="123"/>
      <c r="D1565" s="70"/>
      <c r="E1565" s="70"/>
      <c r="F1565" s="123"/>
      <c r="G1565" s="123"/>
      <c r="H1565" s="123"/>
      <c r="I1565" s="126"/>
      <c r="J1565" s="126"/>
      <c r="K1565" s="126"/>
      <c r="L1565" s="126"/>
      <c r="M1565" s="126"/>
      <c r="N1565" s="126"/>
      <c r="O1565" s="126"/>
      <c r="P1565" s="126"/>
      <c r="Q1565" s="126"/>
      <c r="R1565" s="126"/>
      <c r="S1565" s="126"/>
      <c r="T1565" s="126"/>
      <c r="U1565" s="126"/>
      <c r="V1565" s="126"/>
      <c r="W1565" s="126"/>
      <c r="X1565" s="126"/>
      <c r="Y1565" s="126"/>
      <c r="Z1565" s="126"/>
      <c r="AA1565" s="126"/>
      <c r="AB1565" s="126"/>
      <c r="AC1565" s="126"/>
      <c r="AD1565" s="126"/>
      <c r="AE1565" s="126"/>
      <c r="AF1565" s="126"/>
      <c r="AG1565" s="126"/>
      <c r="AH1565" s="126"/>
      <c r="AI1565" s="126"/>
      <c r="AJ1565" s="126"/>
      <c r="AK1565" s="126"/>
      <c r="AL1565" s="126"/>
      <c r="AM1565" s="126"/>
      <c r="AN1565" s="126"/>
      <c r="AO1565" s="126"/>
      <c r="AP1565" s="126"/>
      <c r="AQ1565" s="126"/>
      <c r="AR1565" s="126"/>
      <c r="AS1565" s="126"/>
      <c r="AT1565" s="126"/>
      <c r="AU1565" s="126"/>
      <c r="AV1565" s="126"/>
      <c r="AW1565" s="126"/>
      <c r="AX1565" s="126"/>
      <c r="AY1565" s="126"/>
      <c r="AZ1565" s="126"/>
      <c r="BA1565" s="126"/>
      <c r="BB1565" s="126"/>
      <c r="BC1565" s="126"/>
      <c r="BD1565" s="126"/>
      <c r="BE1565" s="126"/>
      <c r="BF1565" s="126"/>
      <c r="BG1565" s="126"/>
      <c r="BH1565" s="126"/>
      <c r="BI1565" s="126"/>
      <c r="BJ1565" s="126"/>
      <c r="BK1565" s="126"/>
      <c r="BL1565" s="126"/>
      <c r="BM1565" s="126"/>
      <c r="BN1565" s="126"/>
      <c r="BO1565" s="126"/>
      <c r="BP1565" s="126"/>
      <c r="BQ1565" s="126"/>
      <c r="BR1565" s="126"/>
      <c r="BS1565" s="126"/>
      <c r="BT1565" s="126"/>
      <c r="BU1565" s="126"/>
      <c r="BV1565" s="126"/>
      <c r="BW1565" s="126"/>
      <c r="BX1565" s="126"/>
      <c r="BY1565" s="126"/>
      <c r="BZ1565" s="126"/>
      <c r="CA1565" s="126"/>
      <c r="CB1565" s="126"/>
      <c r="CC1565" s="126"/>
      <c r="CD1565" s="126"/>
      <c r="CE1565" s="126"/>
      <c r="CF1565" s="126"/>
      <c r="CG1565" s="126"/>
      <c r="CH1565" s="126"/>
      <c r="CI1565" s="126"/>
      <c r="CJ1565" s="126"/>
      <c r="CK1565" s="126"/>
      <c r="CL1565" s="126"/>
      <c r="CM1565" s="126"/>
      <c r="CN1565" s="126"/>
      <c r="CO1565" s="126"/>
      <c r="CP1565" s="126"/>
      <c r="CQ1565" s="126"/>
      <c r="CR1565" s="126"/>
      <c r="CS1565"/>
      <c r="CT1565"/>
      <c r="CU1565"/>
      <c r="CV1565"/>
      <c r="CW1565"/>
      <c r="CX1565"/>
      <c r="CY1565"/>
      <c r="CZ1565"/>
      <c r="DA1565"/>
      <c r="DB1565"/>
    </row>
    <row r="1566" spans="1:106" s="15" customFormat="1" ht="13.4" customHeight="1">
      <c r="A1566" s="4" t="str">
        <f t="shared" si="37"/>
        <v/>
      </c>
      <c r="B1566" s="70"/>
      <c r="C1566" s="123"/>
      <c r="D1566" s="70"/>
      <c r="E1566" s="70"/>
      <c r="F1566" s="123"/>
      <c r="G1566" s="123"/>
      <c r="H1566" s="123"/>
      <c r="I1566" s="126"/>
      <c r="J1566" s="126"/>
      <c r="K1566" s="126"/>
      <c r="L1566" s="126"/>
      <c r="M1566" s="126"/>
      <c r="N1566" s="126"/>
      <c r="O1566" s="126"/>
      <c r="P1566" s="126"/>
      <c r="Q1566" s="126"/>
      <c r="R1566" s="126"/>
      <c r="S1566" s="126"/>
      <c r="T1566" s="126"/>
      <c r="U1566" s="126"/>
      <c r="V1566" s="126"/>
      <c r="W1566" s="126"/>
      <c r="X1566" s="126"/>
      <c r="Y1566" s="126"/>
      <c r="Z1566" s="126"/>
      <c r="AA1566" s="126"/>
      <c r="AB1566" s="126"/>
      <c r="AC1566" s="126"/>
      <c r="AD1566" s="126"/>
      <c r="AE1566" s="126"/>
      <c r="AF1566" s="126"/>
      <c r="AG1566" s="126"/>
      <c r="AH1566" s="126"/>
      <c r="AI1566" s="126"/>
      <c r="AJ1566" s="126"/>
      <c r="AK1566" s="126"/>
      <c r="AL1566" s="126"/>
      <c r="AM1566" s="126"/>
      <c r="AN1566" s="126"/>
      <c r="AO1566" s="126"/>
      <c r="AP1566" s="126"/>
      <c r="AQ1566" s="126"/>
      <c r="AR1566" s="126"/>
      <c r="AS1566" s="126"/>
      <c r="AT1566" s="126"/>
      <c r="AU1566" s="126"/>
      <c r="AV1566" s="126"/>
      <c r="AW1566" s="126"/>
      <c r="AX1566" s="126"/>
      <c r="AY1566" s="126"/>
      <c r="AZ1566" s="126"/>
      <c r="BA1566" s="126"/>
      <c r="BB1566" s="126"/>
      <c r="BC1566" s="126"/>
      <c r="BD1566" s="126"/>
      <c r="BE1566" s="126"/>
      <c r="BF1566" s="126"/>
      <c r="BG1566" s="126"/>
      <c r="BH1566" s="126"/>
      <c r="BI1566" s="126"/>
      <c r="BJ1566" s="126"/>
      <c r="BK1566" s="126"/>
      <c r="BL1566" s="126"/>
      <c r="BM1566" s="126"/>
      <c r="BN1566" s="126"/>
      <c r="BO1566" s="126"/>
      <c r="BP1566" s="126"/>
      <c r="BQ1566" s="126"/>
      <c r="BR1566" s="126"/>
      <c r="BS1566" s="126"/>
      <c r="BT1566" s="126"/>
      <c r="BU1566" s="126"/>
      <c r="BV1566" s="126"/>
      <c r="BW1566" s="126"/>
      <c r="BX1566" s="126"/>
      <c r="BY1566" s="126"/>
      <c r="BZ1566" s="126"/>
      <c r="CA1566" s="126"/>
      <c r="CB1566" s="126"/>
      <c r="CC1566" s="126"/>
      <c r="CD1566" s="126"/>
      <c r="CE1566" s="126"/>
      <c r="CF1566" s="126"/>
      <c r="CG1566" s="126"/>
      <c r="CH1566" s="126"/>
      <c r="CI1566" s="126"/>
      <c r="CJ1566" s="126"/>
      <c r="CK1566" s="126"/>
      <c r="CL1566" s="126"/>
      <c r="CM1566" s="126"/>
      <c r="CN1566" s="126"/>
      <c r="CO1566" s="126"/>
      <c r="CP1566" s="126"/>
      <c r="CQ1566" s="126"/>
      <c r="CR1566" s="126"/>
      <c r="CS1566"/>
      <c r="CT1566"/>
      <c r="CU1566"/>
      <c r="CV1566"/>
      <c r="CW1566"/>
      <c r="CX1566"/>
      <c r="CY1566"/>
      <c r="CZ1566"/>
      <c r="DA1566"/>
      <c r="DB1566"/>
    </row>
    <row r="1567" spans="1:106" s="15" customFormat="1" ht="13.4" customHeight="1">
      <c r="A1567" s="4" t="str">
        <f t="shared" si="37"/>
        <v/>
      </c>
      <c r="B1567" s="70"/>
      <c r="C1567" s="123"/>
      <c r="D1567" s="70"/>
      <c r="E1567" s="70"/>
      <c r="F1567" s="123"/>
      <c r="G1567" s="123"/>
      <c r="H1567" s="123"/>
      <c r="I1567" s="126"/>
      <c r="J1567" s="126"/>
      <c r="K1567" s="126"/>
      <c r="L1567" s="126"/>
      <c r="M1567" s="126"/>
      <c r="N1567" s="126"/>
      <c r="O1567" s="126"/>
      <c r="P1567" s="126"/>
      <c r="Q1567" s="126"/>
      <c r="R1567" s="126"/>
      <c r="S1567" s="126"/>
      <c r="T1567" s="126"/>
      <c r="U1567" s="126"/>
      <c r="V1567" s="126"/>
      <c r="W1567" s="126"/>
      <c r="X1567" s="126"/>
      <c r="Y1567" s="126"/>
      <c r="Z1567" s="126"/>
      <c r="AA1567" s="126"/>
      <c r="AB1567" s="126"/>
      <c r="AC1567" s="126"/>
      <c r="AD1567" s="126"/>
      <c r="AE1567" s="126"/>
      <c r="AF1567" s="126"/>
      <c r="AG1567" s="126"/>
      <c r="AH1567" s="126"/>
      <c r="AI1567" s="126"/>
      <c r="AJ1567" s="126"/>
      <c r="AK1567" s="126"/>
      <c r="AL1567" s="126"/>
      <c r="AM1567" s="126"/>
      <c r="AN1567" s="126"/>
      <c r="AO1567" s="126"/>
      <c r="AP1567" s="126"/>
      <c r="AQ1567" s="126"/>
      <c r="AR1567" s="126"/>
      <c r="AS1567" s="126"/>
      <c r="AT1567" s="126"/>
      <c r="AU1567" s="126"/>
      <c r="AV1567" s="126"/>
      <c r="AW1567" s="126"/>
      <c r="AX1567" s="126"/>
      <c r="AY1567" s="126"/>
      <c r="AZ1567" s="126"/>
      <c r="BA1567" s="126"/>
      <c r="BB1567" s="126"/>
      <c r="BC1567" s="126"/>
      <c r="BD1567" s="126"/>
      <c r="BE1567" s="126"/>
      <c r="BF1567" s="126"/>
      <c r="BG1567" s="126"/>
      <c r="BH1567" s="126"/>
      <c r="BI1567" s="126"/>
      <c r="BJ1567" s="126"/>
      <c r="BK1567" s="126"/>
      <c r="BL1567" s="126"/>
      <c r="BM1567" s="126"/>
      <c r="BN1567" s="126"/>
      <c r="BO1567" s="126"/>
      <c r="BP1567" s="126"/>
      <c r="BQ1567" s="126"/>
      <c r="BR1567" s="126"/>
      <c r="BS1567" s="126"/>
      <c r="BT1567" s="126"/>
      <c r="BU1567" s="126"/>
      <c r="BV1567" s="126"/>
      <c r="BW1567" s="126"/>
      <c r="BX1567" s="126"/>
      <c r="BY1567" s="126"/>
      <c r="BZ1567" s="126"/>
      <c r="CA1567" s="126"/>
      <c r="CB1567" s="126"/>
      <c r="CC1567" s="126"/>
      <c r="CD1567" s="126"/>
      <c r="CE1567" s="126"/>
      <c r="CF1567" s="126"/>
      <c r="CG1567" s="126"/>
      <c r="CH1567" s="126"/>
      <c r="CI1567" s="126"/>
      <c r="CJ1567" s="126"/>
      <c r="CK1567" s="126"/>
      <c r="CL1567" s="126"/>
      <c r="CM1567" s="126"/>
      <c r="CN1567" s="126"/>
      <c r="CO1567" s="126"/>
      <c r="CP1567" s="126"/>
      <c r="CQ1567" s="126"/>
      <c r="CR1567" s="126"/>
      <c r="CS1567"/>
      <c r="CT1567"/>
      <c r="CU1567"/>
      <c r="CV1567"/>
      <c r="CW1567"/>
      <c r="CX1567"/>
      <c r="CY1567"/>
      <c r="CZ1567"/>
      <c r="DA1567"/>
      <c r="DB1567"/>
    </row>
    <row r="1568" spans="1:106" s="15" customFormat="1" ht="13.4" customHeight="1">
      <c r="A1568" s="4" t="str">
        <f t="shared" si="37"/>
        <v/>
      </c>
      <c r="B1568" s="70"/>
      <c r="C1568" s="123"/>
      <c r="D1568" s="70"/>
      <c r="E1568" s="70"/>
      <c r="F1568" s="123"/>
      <c r="G1568" s="123"/>
      <c r="H1568" s="123"/>
      <c r="I1568" s="126"/>
      <c r="J1568" s="126"/>
      <c r="K1568" s="126"/>
      <c r="L1568" s="126"/>
      <c r="M1568" s="126"/>
      <c r="N1568" s="126"/>
      <c r="O1568" s="126"/>
      <c r="P1568" s="126"/>
      <c r="Q1568" s="126"/>
      <c r="R1568" s="126"/>
      <c r="S1568" s="126"/>
      <c r="T1568" s="126"/>
      <c r="U1568" s="126"/>
      <c r="V1568" s="126"/>
      <c r="W1568" s="126"/>
      <c r="X1568" s="126"/>
      <c r="Y1568" s="126"/>
      <c r="Z1568" s="126"/>
      <c r="AA1568" s="126"/>
      <c r="AB1568" s="126"/>
      <c r="AC1568" s="126"/>
      <c r="AD1568" s="126"/>
      <c r="AE1568" s="126"/>
      <c r="AF1568" s="126"/>
      <c r="AG1568" s="126"/>
      <c r="AH1568" s="126"/>
      <c r="AI1568" s="126"/>
      <c r="AJ1568" s="126"/>
      <c r="AK1568" s="126"/>
      <c r="AL1568" s="126"/>
      <c r="AM1568" s="126"/>
      <c r="AN1568" s="126"/>
      <c r="AO1568" s="126"/>
      <c r="AP1568" s="126"/>
      <c r="AQ1568" s="126"/>
      <c r="AR1568" s="126"/>
      <c r="AS1568" s="126"/>
      <c r="AT1568" s="126"/>
      <c r="AU1568" s="126"/>
      <c r="AV1568" s="126"/>
      <c r="AW1568" s="126"/>
      <c r="AX1568" s="126"/>
      <c r="AY1568" s="126"/>
      <c r="AZ1568" s="126"/>
      <c r="BA1568" s="126"/>
      <c r="BB1568" s="126"/>
      <c r="BC1568" s="126"/>
      <c r="BD1568" s="126"/>
      <c r="BE1568" s="126"/>
      <c r="BF1568" s="126"/>
      <c r="BG1568" s="126"/>
      <c r="BH1568" s="126"/>
      <c r="BI1568" s="126"/>
      <c r="BJ1568" s="126"/>
      <c r="BK1568" s="126"/>
      <c r="BL1568" s="126"/>
      <c r="BM1568" s="126"/>
      <c r="BN1568" s="126"/>
      <c r="BO1568" s="126"/>
      <c r="BP1568" s="126"/>
      <c r="BQ1568" s="126"/>
      <c r="BR1568" s="126"/>
      <c r="BS1568" s="126"/>
      <c r="BT1568" s="126"/>
      <c r="BU1568" s="126"/>
      <c r="BV1568" s="126"/>
      <c r="BW1568" s="126"/>
      <c r="BX1568" s="126"/>
      <c r="BY1568" s="126"/>
      <c r="BZ1568" s="126"/>
      <c r="CA1568" s="126"/>
      <c r="CB1568" s="126"/>
      <c r="CC1568" s="126"/>
      <c r="CD1568" s="126"/>
      <c r="CE1568" s="126"/>
      <c r="CF1568" s="126"/>
      <c r="CG1568" s="126"/>
      <c r="CH1568" s="126"/>
      <c r="CI1568" s="126"/>
      <c r="CJ1568" s="126"/>
      <c r="CK1568" s="126"/>
      <c r="CL1568" s="126"/>
      <c r="CM1568" s="126"/>
      <c r="CN1568" s="126"/>
      <c r="CO1568" s="126"/>
      <c r="CP1568" s="126"/>
      <c r="CQ1568" s="126"/>
      <c r="CR1568" s="126"/>
      <c r="CS1568"/>
      <c r="CT1568"/>
      <c r="CU1568"/>
      <c r="CV1568"/>
      <c r="CW1568"/>
      <c r="CX1568"/>
      <c r="CY1568"/>
      <c r="CZ1568"/>
      <c r="DA1568"/>
      <c r="DB1568"/>
    </row>
    <row r="1569" spans="1:106" s="15" customFormat="1" ht="13.4" customHeight="1">
      <c r="A1569" s="4" t="str">
        <f t="shared" si="37"/>
        <v/>
      </c>
      <c r="B1569" s="70"/>
      <c r="C1569" s="123"/>
      <c r="D1569" s="70"/>
      <c r="E1569" s="70"/>
      <c r="F1569" s="123"/>
      <c r="G1569" s="123"/>
      <c r="H1569" s="123"/>
      <c r="I1569" s="126"/>
      <c r="J1569" s="126"/>
      <c r="K1569" s="126"/>
      <c r="L1569" s="126"/>
      <c r="M1569" s="126"/>
      <c r="N1569" s="126"/>
      <c r="O1569" s="126"/>
      <c r="P1569" s="126"/>
      <c r="Q1569" s="126"/>
      <c r="R1569" s="126"/>
      <c r="S1569" s="126"/>
      <c r="T1569" s="126"/>
      <c r="U1569" s="126"/>
      <c r="V1569" s="126"/>
      <c r="W1569" s="126"/>
      <c r="X1569" s="126"/>
      <c r="Y1569" s="126"/>
      <c r="Z1569" s="126"/>
      <c r="AA1569" s="126"/>
      <c r="AB1569" s="126"/>
      <c r="AC1569" s="126"/>
      <c r="AD1569" s="126"/>
      <c r="AE1569" s="126"/>
      <c r="AF1569" s="126"/>
      <c r="AG1569" s="126"/>
      <c r="AH1569" s="126"/>
      <c r="AI1569" s="126"/>
      <c r="AJ1569" s="126"/>
      <c r="AK1569" s="126"/>
      <c r="AL1569" s="126"/>
      <c r="AM1569" s="126"/>
      <c r="AN1569" s="126"/>
      <c r="AO1569" s="126"/>
      <c r="AP1569" s="126"/>
      <c r="AQ1569" s="126"/>
      <c r="AR1569" s="126"/>
      <c r="AS1569" s="126"/>
      <c r="AT1569" s="126"/>
      <c r="AU1569" s="126"/>
      <c r="AV1569" s="126"/>
      <c r="AW1569" s="126"/>
      <c r="AX1569" s="126"/>
      <c r="AY1569" s="126"/>
      <c r="AZ1569" s="126"/>
      <c r="BA1569" s="126"/>
      <c r="BB1569" s="126"/>
      <c r="BC1569" s="126"/>
      <c r="BD1569" s="126"/>
      <c r="BE1569" s="126"/>
      <c r="BF1569" s="126"/>
      <c r="BG1569" s="126"/>
      <c r="BH1569" s="126"/>
      <c r="BI1569" s="126"/>
      <c r="BJ1569" s="126"/>
      <c r="BK1569" s="126"/>
      <c r="BL1569" s="126"/>
      <c r="BM1569" s="126"/>
      <c r="BN1569" s="126"/>
      <c r="BO1569" s="126"/>
      <c r="BP1569" s="126"/>
      <c r="BQ1569" s="126"/>
      <c r="BR1569" s="126"/>
      <c r="BS1569" s="126"/>
      <c r="BT1569" s="126"/>
      <c r="BU1569" s="126"/>
      <c r="BV1569" s="126"/>
      <c r="BW1569" s="126"/>
      <c r="BX1569" s="126"/>
      <c r="BY1569" s="126"/>
      <c r="BZ1569" s="126"/>
      <c r="CA1569" s="126"/>
      <c r="CB1569" s="126"/>
      <c r="CC1569" s="126"/>
      <c r="CD1569" s="126"/>
      <c r="CE1569" s="126"/>
      <c r="CF1569" s="126"/>
      <c r="CG1569" s="126"/>
      <c r="CH1569" s="126"/>
      <c r="CI1569" s="126"/>
      <c r="CJ1569" s="126"/>
      <c r="CK1569" s="126"/>
      <c r="CL1569" s="126"/>
      <c r="CM1569" s="126"/>
      <c r="CN1569" s="126"/>
      <c r="CO1569" s="126"/>
      <c r="CP1569" s="126"/>
      <c r="CQ1569" s="126"/>
      <c r="CR1569" s="126"/>
      <c r="CS1569"/>
      <c r="CT1569"/>
      <c r="CU1569"/>
      <c r="CV1569"/>
      <c r="CW1569"/>
      <c r="CX1569"/>
      <c r="CY1569"/>
      <c r="CZ1569"/>
      <c r="DA1569"/>
      <c r="DB1569"/>
    </row>
    <row r="1570" spans="1:106" s="15" customFormat="1" ht="13.4" customHeight="1">
      <c r="A1570" s="4" t="str">
        <f t="shared" si="37"/>
        <v/>
      </c>
      <c r="B1570" s="70"/>
      <c r="C1570" s="123"/>
      <c r="D1570" s="70"/>
      <c r="E1570" s="70"/>
      <c r="F1570" s="123"/>
      <c r="G1570" s="123"/>
      <c r="H1570" s="123"/>
      <c r="I1570" s="126"/>
      <c r="J1570" s="126"/>
      <c r="K1570" s="126"/>
      <c r="L1570" s="126"/>
      <c r="M1570" s="126"/>
      <c r="N1570" s="126"/>
      <c r="O1570" s="126"/>
      <c r="P1570" s="126"/>
      <c r="Q1570" s="126"/>
      <c r="R1570" s="126"/>
      <c r="S1570" s="126"/>
      <c r="T1570" s="126"/>
      <c r="U1570" s="126"/>
      <c r="V1570" s="126"/>
      <c r="W1570" s="126"/>
      <c r="X1570" s="126"/>
      <c r="Y1570" s="126"/>
      <c r="Z1570" s="126"/>
      <c r="AA1570" s="126"/>
      <c r="AB1570" s="126"/>
      <c r="AC1570" s="126"/>
      <c r="AD1570" s="126"/>
      <c r="AE1570" s="126"/>
      <c r="AF1570" s="126"/>
      <c r="AG1570" s="126"/>
      <c r="AH1570" s="126"/>
      <c r="AI1570" s="126"/>
      <c r="AJ1570" s="126"/>
      <c r="AK1570" s="126"/>
      <c r="AL1570" s="126"/>
      <c r="AM1570" s="126"/>
      <c r="AN1570" s="126"/>
      <c r="AO1570" s="126"/>
      <c r="AP1570" s="126"/>
      <c r="AQ1570" s="126"/>
      <c r="AR1570" s="126"/>
      <c r="AS1570" s="126"/>
      <c r="AT1570" s="126"/>
      <c r="AU1570" s="126"/>
      <c r="AV1570" s="126"/>
      <c r="AW1570" s="126"/>
      <c r="AX1570" s="126"/>
      <c r="AY1570" s="126"/>
      <c r="AZ1570" s="126"/>
      <c r="BA1570" s="126"/>
      <c r="BB1570" s="126"/>
      <c r="BC1570" s="126"/>
      <c r="BD1570" s="126"/>
      <c r="BE1570" s="126"/>
      <c r="BF1570" s="126"/>
      <c r="BG1570" s="126"/>
      <c r="BH1570" s="126"/>
      <c r="BI1570" s="126"/>
      <c r="BJ1570" s="126"/>
      <c r="BK1570" s="126"/>
      <c r="BL1570" s="126"/>
      <c r="BM1570" s="126"/>
      <c r="BN1570" s="126"/>
      <c r="BO1570" s="126"/>
      <c r="BP1570" s="126"/>
      <c r="BQ1570" s="126"/>
      <c r="BR1570" s="126"/>
      <c r="BS1570" s="126"/>
      <c r="BT1570" s="126"/>
      <c r="BU1570" s="126"/>
      <c r="BV1570" s="126"/>
      <c r="BW1570" s="126"/>
      <c r="BX1570" s="126"/>
      <c r="BY1570" s="126"/>
      <c r="BZ1570" s="126"/>
      <c r="CA1570" s="126"/>
      <c r="CB1570" s="126"/>
      <c r="CC1570" s="126"/>
      <c r="CD1570" s="126"/>
      <c r="CE1570" s="126"/>
      <c r="CF1570" s="126"/>
      <c r="CG1570" s="126"/>
      <c r="CH1570" s="126"/>
      <c r="CI1570" s="126"/>
      <c r="CJ1570" s="126"/>
      <c r="CK1570" s="126"/>
      <c r="CL1570" s="126"/>
      <c r="CM1570" s="126"/>
      <c r="CN1570" s="126"/>
      <c r="CO1570" s="126"/>
      <c r="CP1570" s="126"/>
      <c r="CQ1570" s="126"/>
      <c r="CR1570" s="126"/>
      <c r="CS1570"/>
      <c r="CT1570"/>
      <c r="CU1570"/>
      <c r="CV1570"/>
      <c r="CW1570"/>
      <c r="CX1570"/>
      <c r="CY1570"/>
      <c r="CZ1570"/>
      <c r="DA1570"/>
      <c r="DB1570"/>
    </row>
    <row r="1571" spans="1:106" s="15" customFormat="1" ht="13.4" customHeight="1">
      <c r="A1571" s="4" t="str">
        <f t="shared" si="37"/>
        <v/>
      </c>
      <c r="B1571" s="70"/>
      <c r="C1571" s="123"/>
      <c r="D1571" s="70"/>
      <c r="E1571" s="70"/>
      <c r="F1571" s="123"/>
      <c r="G1571" s="123"/>
      <c r="H1571" s="123"/>
      <c r="I1571" s="126"/>
      <c r="J1571" s="126"/>
      <c r="K1571" s="126"/>
      <c r="L1571" s="126"/>
      <c r="M1571" s="126"/>
      <c r="N1571" s="126"/>
      <c r="O1571" s="126"/>
      <c r="P1571" s="126"/>
      <c r="Q1571" s="126"/>
      <c r="R1571" s="126"/>
      <c r="S1571" s="126"/>
      <c r="T1571" s="126"/>
      <c r="U1571" s="126"/>
      <c r="V1571" s="126"/>
      <c r="W1571" s="126"/>
      <c r="X1571" s="126"/>
      <c r="Y1571" s="126"/>
      <c r="Z1571" s="126"/>
      <c r="AA1571" s="126"/>
      <c r="AB1571" s="126"/>
      <c r="AC1571" s="126"/>
      <c r="AD1571" s="126"/>
      <c r="AE1571" s="126"/>
      <c r="AF1571" s="126"/>
      <c r="AG1571" s="126"/>
      <c r="AH1571" s="126"/>
      <c r="AI1571" s="126"/>
      <c r="AJ1571" s="126"/>
      <c r="AK1571" s="126"/>
      <c r="AL1571" s="126"/>
      <c r="AM1571" s="126"/>
      <c r="AN1571" s="126"/>
      <c r="AO1571" s="126"/>
      <c r="AP1571" s="126"/>
      <c r="AQ1571" s="126"/>
      <c r="AR1571" s="126"/>
      <c r="AS1571" s="126"/>
      <c r="AT1571" s="126"/>
      <c r="AU1571" s="126"/>
      <c r="AV1571" s="126"/>
      <c r="AW1571" s="126"/>
      <c r="AX1571" s="126"/>
      <c r="AY1571" s="126"/>
      <c r="AZ1571" s="126"/>
      <c r="BA1571" s="126"/>
      <c r="BB1571" s="126"/>
      <c r="BC1571" s="126"/>
      <c r="BD1571" s="126"/>
      <c r="BE1571" s="126"/>
      <c r="BF1571" s="126"/>
      <c r="BG1571" s="126"/>
      <c r="BH1571" s="126"/>
      <c r="BI1571" s="126"/>
      <c r="BJ1571" s="126"/>
      <c r="BK1571" s="126"/>
      <c r="BL1571" s="126"/>
      <c r="BM1571" s="126"/>
      <c r="BN1571" s="126"/>
      <c r="BO1571" s="126"/>
      <c r="BP1571" s="126"/>
      <c r="BQ1571" s="126"/>
      <c r="BR1571" s="126"/>
      <c r="BS1571" s="126"/>
      <c r="BT1571" s="126"/>
      <c r="BU1571" s="126"/>
      <c r="BV1571" s="126"/>
      <c r="BW1571" s="126"/>
      <c r="BX1571" s="126"/>
      <c r="BY1571" s="126"/>
      <c r="BZ1571" s="126"/>
      <c r="CA1571" s="126"/>
      <c r="CB1571" s="126"/>
      <c r="CC1571" s="126"/>
      <c r="CD1571" s="126"/>
      <c r="CE1571" s="126"/>
      <c r="CF1571" s="126"/>
      <c r="CG1571" s="126"/>
      <c r="CH1571" s="126"/>
      <c r="CI1571" s="126"/>
      <c r="CJ1571" s="126"/>
      <c r="CK1571" s="126"/>
      <c r="CL1571" s="126"/>
      <c r="CM1571" s="126"/>
      <c r="CN1571" s="126"/>
      <c r="CO1571" s="126"/>
      <c r="CP1571" s="126"/>
      <c r="CQ1571" s="126"/>
      <c r="CR1571" s="126"/>
      <c r="CS1571"/>
      <c r="CT1571"/>
      <c r="CU1571"/>
      <c r="CV1571"/>
      <c r="CW1571"/>
      <c r="CX1571"/>
      <c r="CY1571"/>
      <c r="CZ1571"/>
      <c r="DA1571"/>
      <c r="DB1571"/>
    </row>
    <row r="1572" spans="1:106" s="15" customFormat="1" ht="13.4" customHeight="1">
      <c r="A1572" s="4" t="str">
        <f t="shared" si="37"/>
        <v/>
      </c>
      <c r="B1572" s="70"/>
      <c r="C1572" s="123"/>
      <c r="D1572" s="70"/>
      <c r="E1572" s="70"/>
      <c r="F1572" s="123"/>
      <c r="G1572" s="123"/>
      <c r="H1572" s="123"/>
      <c r="I1572" s="126"/>
      <c r="J1572" s="126"/>
      <c r="K1572" s="126"/>
      <c r="L1572" s="126"/>
      <c r="M1572" s="126"/>
      <c r="N1572" s="126"/>
      <c r="O1572" s="126"/>
      <c r="P1572" s="126"/>
      <c r="Q1572" s="126"/>
      <c r="R1572" s="126"/>
      <c r="S1572" s="126"/>
      <c r="T1572" s="126"/>
      <c r="U1572" s="126"/>
      <c r="V1572" s="126"/>
      <c r="W1572" s="126"/>
      <c r="X1572" s="126"/>
      <c r="Y1572" s="126"/>
      <c r="Z1572" s="126"/>
      <c r="AA1572" s="126"/>
      <c r="AB1572" s="126"/>
      <c r="AC1572" s="126"/>
      <c r="AD1572" s="126"/>
      <c r="AE1572" s="126"/>
      <c r="AF1572" s="126"/>
      <c r="AG1572" s="126"/>
      <c r="AH1572" s="126"/>
      <c r="AI1572" s="126"/>
      <c r="AJ1572" s="126"/>
      <c r="AK1572" s="126"/>
      <c r="AL1572" s="126"/>
      <c r="AM1572" s="126"/>
      <c r="AN1572" s="126"/>
      <c r="AO1572" s="126"/>
      <c r="AP1572" s="126"/>
      <c r="AQ1572" s="126"/>
      <c r="AR1572" s="126"/>
      <c r="AS1572" s="126"/>
      <c r="AT1572" s="126"/>
      <c r="AU1572" s="126"/>
      <c r="AV1572" s="126"/>
      <c r="AW1572" s="126"/>
      <c r="AX1572" s="126"/>
      <c r="AY1572" s="126"/>
      <c r="AZ1572" s="126"/>
      <c r="BA1572" s="126"/>
      <c r="BB1572" s="126"/>
      <c r="BC1572" s="126"/>
      <c r="BD1572" s="126"/>
      <c r="BE1572" s="126"/>
      <c r="BF1572" s="126"/>
      <c r="BG1572" s="126"/>
      <c r="BH1572" s="126"/>
      <c r="BI1572" s="126"/>
      <c r="BJ1572" s="126"/>
      <c r="BK1572" s="126"/>
      <c r="BL1572" s="126"/>
      <c r="BM1572" s="126"/>
      <c r="BN1572" s="126"/>
      <c r="BO1572" s="126"/>
      <c r="BP1572" s="126"/>
      <c r="BQ1572" s="126"/>
      <c r="BR1572" s="126"/>
      <c r="BS1572" s="126"/>
      <c r="BT1572" s="126"/>
      <c r="BU1572" s="126"/>
      <c r="BV1572" s="126"/>
      <c r="BW1572" s="126"/>
      <c r="BX1572" s="126"/>
      <c r="BY1572" s="126"/>
      <c r="BZ1572" s="126"/>
      <c r="CA1572" s="126"/>
      <c r="CB1572" s="126"/>
      <c r="CC1572" s="126"/>
      <c r="CD1572" s="126"/>
      <c r="CE1572" s="126"/>
      <c r="CF1572" s="126"/>
      <c r="CG1572" s="126"/>
      <c r="CH1572" s="126"/>
      <c r="CI1572" s="126"/>
      <c r="CJ1572" s="126"/>
      <c r="CK1572" s="126"/>
      <c r="CL1572" s="126"/>
      <c r="CM1572" s="126"/>
      <c r="CN1572" s="126"/>
      <c r="CO1572" s="126"/>
      <c r="CP1572" s="126"/>
      <c r="CQ1572" s="126"/>
      <c r="CR1572" s="126"/>
      <c r="CS1572"/>
      <c r="CT1572"/>
      <c r="CU1572"/>
      <c r="CV1572"/>
      <c r="CW1572"/>
      <c r="CX1572"/>
      <c r="CY1572"/>
      <c r="CZ1572"/>
      <c r="DA1572"/>
      <c r="DB1572"/>
    </row>
    <row r="1573" spans="1:106" s="15" customFormat="1" ht="13.4" customHeight="1">
      <c r="A1573" s="4" t="str">
        <f t="shared" si="37"/>
        <v/>
      </c>
      <c r="B1573" s="70"/>
      <c r="C1573" s="123"/>
      <c r="D1573" s="70"/>
      <c r="E1573" s="70"/>
      <c r="F1573" s="123"/>
      <c r="G1573" s="123"/>
      <c r="H1573" s="123"/>
      <c r="I1573" s="126"/>
      <c r="J1573" s="126"/>
      <c r="K1573" s="126"/>
      <c r="L1573" s="126"/>
      <c r="M1573" s="126"/>
      <c r="N1573" s="126"/>
      <c r="O1573" s="126"/>
      <c r="P1573" s="126"/>
      <c r="Q1573" s="126"/>
      <c r="R1573" s="126"/>
      <c r="S1573" s="126"/>
      <c r="T1573" s="126"/>
      <c r="U1573" s="126"/>
      <c r="V1573" s="126"/>
      <c r="W1573" s="126"/>
      <c r="X1573" s="126"/>
      <c r="Y1573" s="126"/>
      <c r="Z1573" s="126"/>
      <c r="AA1573" s="126"/>
      <c r="AB1573" s="126"/>
      <c r="AC1573" s="126"/>
      <c r="AD1573" s="126"/>
      <c r="AE1573" s="126"/>
      <c r="AF1573" s="126"/>
      <c r="AG1573" s="126"/>
      <c r="AH1573" s="126"/>
      <c r="AI1573" s="126"/>
      <c r="AJ1573" s="126"/>
      <c r="AK1573" s="126"/>
      <c r="AL1573" s="126"/>
      <c r="AM1573" s="126"/>
      <c r="AN1573" s="126"/>
      <c r="AO1573" s="126"/>
      <c r="AP1573" s="126"/>
      <c r="AQ1573" s="126"/>
      <c r="AR1573" s="126"/>
      <c r="AS1573" s="126"/>
      <c r="AT1573" s="126"/>
      <c r="AU1573" s="126"/>
      <c r="AV1573" s="126"/>
      <c r="AW1573" s="126"/>
      <c r="AX1573" s="126"/>
      <c r="AY1573" s="126"/>
      <c r="AZ1573" s="126"/>
      <c r="BA1573" s="126"/>
      <c r="BB1573" s="126"/>
      <c r="BC1573" s="126"/>
      <c r="BD1573" s="126"/>
      <c r="BE1573" s="126"/>
      <c r="BF1573" s="126"/>
      <c r="BG1573" s="126"/>
      <c r="BH1573" s="126"/>
      <c r="BI1573" s="126"/>
      <c r="BJ1573" s="126"/>
      <c r="BK1573" s="126"/>
      <c r="BL1573" s="126"/>
      <c r="BM1573" s="126"/>
      <c r="BN1573" s="126"/>
      <c r="BO1573" s="126"/>
      <c r="BP1573" s="126"/>
      <c r="BQ1573" s="126"/>
      <c r="BR1573" s="126"/>
      <c r="BS1573" s="126"/>
      <c r="BT1573" s="126"/>
      <c r="BU1573" s="126"/>
      <c r="BV1573" s="126"/>
      <c r="BW1573" s="126"/>
      <c r="BX1573" s="126"/>
      <c r="BY1573" s="126"/>
      <c r="BZ1573" s="126"/>
      <c r="CA1573" s="126"/>
      <c r="CB1573" s="126"/>
      <c r="CC1573" s="126"/>
      <c r="CD1573" s="126"/>
      <c r="CE1573" s="126"/>
      <c r="CF1573" s="126"/>
      <c r="CG1573" s="126"/>
      <c r="CH1573" s="126"/>
      <c r="CI1573" s="126"/>
      <c r="CJ1573" s="126"/>
      <c r="CK1573" s="126"/>
      <c r="CL1573" s="126"/>
      <c r="CM1573" s="126"/>
      <c r="CN1573" s="126"/>
      <c r="CO1573" s="126"/>
      <c r="CP1573" s="126"/>
      <c r="CQ1573" s="126"/>
      <c r="CR1573" s="126"/>
      <c r="CS1573"/>
      <c r="CT1573"/>
      <c r="CU1573"/>
      <c r="CV1573"/>
      <c r="CW1573"/>
      <c r="CX1573"/>
      <c r="CY1573"/>
      <c r="CZ1573"/>
      <c r="DA1573"/>
      <c r="DB1573"/>
    </row>
    <row r="1574" spans="1:106" s="15" customFormat="1" ht="13.4" customHeight="1">
      <c r="A1574" s="4" t="str">
        <f t="shared" si="37"/>
        <v/>
      </c>
      <c r="B1574" s="70"/>
      <c r="C1574" s="123"/>
      <c r="D1574" s="70"/>
      <c r="E1574" s="70"/>
      <c r="F1574" s="123"/>
      <c r="G1574" s="123"/>
      <c r="H1574" s="123"/>
      <c r="I1574" s="126"/>
      <c r="J1574" s="126"/>
      <c r="K1574" s="126"/>
      <c r="L1574" s="126"/>
      <c r="M1574" s="126"/>
      <c r="N1574" s="126"/>
      <c r="O1574" s="126"/>
      <c r="P1574" s="126"/>
      <c r="Q1574" s="126"/>
      <c r="R1574" s="126"/>
      <c r="S1574" s="126"/>
      <c r="T1574" s="126"/>
      <c r="U1574" s="126"/>
      <c r="V1574" s="126"/>
      <c r="W1574" s="126"/>
      <c r="X1574" s="126"/>
      <c r="Y1574" s="126"/>
      <c r="Z1574" s="126"/>
      <c r="AA1574" s="126"/>
      <c r="AB1574" s="126"/>
      <c r="AC1574" s="126"/>
      <c r="AD1574" s="126"/>
      <c r="AE1574" s="126"/>
      <c r="AF1574" s="126"/>
      <c r="AG1574" s="126"/>
      <c r="AH1574" s="126"/>
      <c r="AI1574" s="126"/>
      <c r="AJ1574" s="126"/>
      <c r="AK1574" s="126"/>
      <c r="AL1574" s="126"/>
      <c r="AM1574" s="126"/>
      <c r="AN1574" s="126"/>
      <c r="AO1574" s="126"/>
      <c r="AP1574" s="126"/>
      <c r="AQ1574" s="126"/>
      <c r="AR1574" s="126"/>
      <c r="AS1574" s="126"/>
      <c r="AT1574" s="126"/>
      <c r="AU1574" s="126"/>
      <c r="AV1574" s="126"/>
      <c r="AW1574" s="126"/>
      <c r="AX1574" s="126"/>
      <c r="AY1574" s="126"/>
      <c r="AZ1574" s="126"/>
      <c r="BA1574" s="126"/>
      <c r="BB1574" s="126"/>
      <c r="BC1574" s="126"/>
      <c r="BD1574" s="126"/>
      <c r="BE1574" s="126"/>
      <c r="BF1574" s="126"/>
      <c r="BG1574" s="126"/>
      <c r="BH1574" s="126"/>
      <c r="BI1574" s="126"/>
      <c r="BJ1574" s="126"/>
      <c r="BK1574" s="126"/>
      <c r="BL1574" s="126"/>
      <c r="BM1574" s="126"/>
      <c r="BN1574" s="126"/>
      <c r="BO1574" s="126"/>
      <c r="BP1574" s="126"/>
      <c r="BQ1574" s="126"/>
      <c r="BR1574" s="126"/>
      <c r="BS1574" s="126"/>
      <c r="BT1574" s="126"/>
      <c r="BU1574" s="126"/>
      <c r="BV1574" s="126"/>
      <c r="BW1574" s="126"/>
      <c r="BX1574" s="126"/>
      <c r="BY1574" s="126"/>
      <c r="BZ1574" s="126"/>
      <c r="CA1574" s="126"/>
      <c r="CB1574" s="126"/>
      <c r="CC1574" s="126"/>
      <c r="CD1574" s="126"/>
      <c r="CE1574" s="126"/>
      <c r="CF1574" s="126"/>
      <c r="CG1574" s="126"/>
      <c r="CH1574" s="126"/>
      <c r="CI1574" s="126"/>
      <c r="CJ1574" s="126"/>
      <c r="CK1574" s="126"/>
      <c r="CL1574" s="126"/>
      <c r="CM1574" s="126"/>
      <c r="CN1574" s="126"/>
      <c r="CO1574" s="126"/>
      <c r="CP1574" s="126"/>
      <c r="CQ1574" s="126"/>
      <c r="CR1574" s="126"/>
      <c r="CS1574"/>
      <c r="CT1574"/>
      <c r="CU1574"/>
      <c r="CV1574"/>
      <c r="CW1574"/>
      <c r="CX1574"/>
      <c r="CY1574"/>
      <c r="CZ1574"/>
      <c r="DA1574"/>
      <c r="DB1574"/>
    </row>
    <row r="1575" spans="1:106" s="15" customFormat="1" ht="13.4" customHeight="1">
      <c r="A1575" s="4" t="str">
        <f t="shared" si="37"/>
        <v/>
      </c>
      <c r="B1575" s="70"/>
      <c r="C1575" s="123"/>
      <c r="D1575" s="70"/>
      <c r="E1575" s="70"/>
      <c r="F1575" s="123"/>
      <c r="G1575" s="123"/>
      <c r="H1575" s="123"/>
      <c r="I1575" s="126"/>
      <c r="J1575" s="126"/>
      <c r="K1575" s="126"/>
      <c r="L1575" s="126"/>
      <c r="M1575" s="126"/>
      <c r="N1575" s="126"/>
      <c r="O1575" s="126"/>
      <c r="P1575" s="126"/>
      <c r="Q1575" s="126"/>
      <c r="R1575" s="126"/>
      <c r="S1575" s="126"/>
      <c r="T1575" s="126"/>
      <c r="U1575" s="126"/>
      <c r="V1575" s="126"/>
      <c r="W1575" s="126"/>
      <c r="X1575" s="126"/>
      <c r="Y1575" s="126"/>
      <c r="Z1575" s="126"/>
      <c r="AA1575" s="126"/>
      <c r="AB1575" s="126"/>
      <c r="AC1575" s="126"/>
      <c r="AD1575" s="126"/>
      <c r="AE1575" s="126"/>
      <c r="AF1575" s="126"/>
      <c r="AG1575" s="126"/>
      <c r="AH1575" s="126"/>
      <c r="AI1575" s="126"/>
      <c r="AJ1575" s="126"/>
      <c r="AK1575" s="126"/>
      <c r="AL1575" s="126"/>
      <c r="AM1575" s="126"/>
      <c r="AN1575" s="126"/>
      <c r="AO1575" s="126"/>
      <c r="AP1575" s="126"/>
      <c r="AQ1575" s="126"/>
      <c r="AR1575" s="126"/>
      <c r="AS1575" s="126"/>
      <c r="AT1575" s="126"/>
      <c r="AU1575" s="126"/>
      <c r="AV1575" s="126"/>
      <c r="AW1575" s="126"/>
      <c r="AX1575" s="126"/>
      <c r="AY1575" s="126"/>
      <c r="AZ1575" s="126"/>
      <c r="BA1575" s="126"/>
      <c r="BB1575" s="126"/>
      <c r="BC1575" s="126"/>
      <c r="BD1575" s="126"/>
      <c r="BE1575" s="126"/>
      <c r="BF1575" s="126"/>
      <c r="BG1575" s="126"/>
      <c r="BH1575" s="126"/>
      <c r="BI1575" s="126"/>
      <c r="BJ1575" s="126"/>
      <c r="BK1575" s="126"/>
      <c r="BL1575" s="126"/>
      <c r="BM1575" s="126"/>
      <c r="BN1575" s="126"/>
      <c r="BO1575" s="126"/>
      <c r="BP1575" s="126"/>
      <c r="BQ1575" s="126"/>
      <c r="BR1575" s="126"/>
      <c r="BS1575" s="126"/>
      <c r="BT1575" s="126"/>
      <c r="BU1575" s="126"/>
      <c r="BV1575" s="126"/>
      <c r="BW1575" s="126"/>
      <c r="BX1575" s="126"/>
      <c r="BY1575" s="126"/>
      <c r="BZ1575" s="126"/>
      <c r="CA1575" s="126"/>
      <c r="CB1575" s="126"/>
      <c r="CC1575" s="126"/>
      <c r="CD1575" s="126"/>
      <c r="CE1575" s="126"/>
      <c r="CF1575" s="126"/>
      <c r="CG1575" s="126"/>
      <c r="CH1575" s="126"/>
      <c r="CI1575" s="126"/>
      <c r="CJ1575" s="126"/>
      <c r="CK1575" s="126"/>
      <c r="CL1575" s="126"/>
      <c r="CM1575" s="126"/>
      <c r="CN1575" s="126"/>
      <c r="CO1575" s="126"/>
      <c r="CP1575" s="126"/>
      <c r="CQ1575" s="126"/>
      <c r="CR1575" s="126"/>
      <c r="CS1575"/>
      <c r="CT1575"/>
      <c r="CU1575"/>
      <c r="CV1575"/>
      <c r="CW1575"/>
      <c r="CX1575"/>
      <c r="CY1575"/>
      <c r="CZ1575"/>
      <c r="DA1575"/>
      <c r="DB1575"/>
    </row>
    <row r="1576" spans="1:106" s="15" customFormat="1" ht="13.4" customHeight="1">
      <c r="A1576" s="4" t="str">
        <f t="shared" si="37"/>
        <v/>
      </c>
      <c r="B1576" s="70"/>
      <c r="C1576" s="123"/>
      <c r="D1576" s="70"/>
      <c r="E1576" s="70"/>
      <c r="F1576" s="123"/>
      <c r="G1576" s="123"/>
      <c r="H1576" s="123"/>
      <c r="I1576" s="126"/>
      <c r="J1576" s="126"/>
      <c r="K1576" s="126"/>
      <c r="L1576" s="126"/>
      <c r="M1576" s="126"/>
      <c r="N1576" s="126"/>
      <c r="O1576" s="126"/>
      <c r="P1576" s="126"/>
      <c r="Q1576" s="126"/>
      <c r="R1576" s="126"/>
      <c r="S1576" s="126"/>
      <c r="T1576" s="126"/>
      <c r="U1576" s="126"/>
      <c r="V1576" s="126"/>
      <c r="W1576" s="126"/>
      <c r="X1576" s="126"/>
      <c r="Y1576" s="126"/>
      <c r="Z1576" s="126"/>
      <c r="AA1576" s="126"/>
      <c r="AB1576" s="126"/>
      <c r="AC1576" s="126"/>
      <c r="AD1576" s="126"/>
      <c r="AE1576" s="126"/>
      <c r="AF1576" s="126"/>
      <c r="AG1576" s="126"/>
      <c r="AH1576" s="126"/>
      <c r="AI1576" s="126"/>
      <c r="AJ1576" s="126"/>
      <c r="AK1576" s="126"/>
      <c r="AL1576" s="126"/>
      <c r="AM1576" s="126"/>
      <c r="AN1576" s="126"/>
      <c r="AO1576" s="126"/>
      <c r="AP1576" s="126"/>
      <c r="AQ1576" s="126"/>
      <c r="AR1576" s="126"/>
      <c r="AS1576" s="126"/>
      <c r="AT1576" s="126"/>
      <c r="AU1576" s="126"/>
      <c r="AV1576" s="126"/>
      <c r="AW1576" s="126"/>
      <c r="AX1576" s="126"/>
      <c r="AY1576" s="126"/>
      <c r="AZ1576" s="126"/>
      <c r="BA1576" s="126"/>
      <c r="BB1576" s="126"/>
      <c r="BC1576" s="126"/>
      <c r="BD1576" s="126"/>
      <c r="BE1576" s="126"/>
      <c r="BF1576" s="126"/>
      <c r="BG1576" s="126"/>
      <c r="BH1576" s="126"/>
      <c r="BI1576" s="126"/>
      <c r="BJ1576" s="126"/>
      <c r="BK1576" s="126"/>
      <c r="BL1576" s="126"/>
      <c r="BM1576" s="126"/>
      <c r="BN1576" s="126"/>
      <c r="BO1576" s="126"/>
      <c r="BP1576" s="126"/>
      <c r="BQ1576" s="126"/>
      <c r="BR1576" s="126"/>
      <c r="BS1576" s="126"/>
      <c r="BT1576" s="126"/>
      <c r="BU1576" s="126"/>
      <c r="BV1576" s="126"/>
      <c r="BW1576" s="126"/>
      <c r="BX1576" s="126"/>
      <c r="BY1576" s="126"/>
      <c r="BZ1576" s="126"/>
      <c r="CA1576" s="126"/>
      <c r="CB1576" s="126"/>
      <c r="CC1576" s="126"/>
      <c r="CD1576" s="126"/>
      <c r="CE1576" s="126"/>
      <c r="CF1576" s="126"/>
      <c r="CG1576" s="126"/>
      <c r="CH1576" s="126"/>
      <c r="CI1576" s="126"/>
      <c r="CJ1576" s="126"/>
      <c r="CK1576" s="126"/>
      <c r="CL1576" s="126"/>
      <c r="CM1576" s="126"/>
      <c r="CN1576" s="126"/>
      <c r="CO1576" s="126"/>
      <c r="CP1576" s="126"/>
      <c r="CQ1576" s="126"/>
      <c r="CR1576" s="126"/>
      <c r="CS1576"/>
      <c r="CT1576"/>
      <c r="CU1576"/>
      <c r="CV1576"/>
      <c r="CW1576"/>
      <c r="CX1576"/>
      <c r="CY1576"/>
      <c r="CZ1576"/>
      <c r="DA1576"/>
      <c r="DB1576"/>
    </row>
    <row r="1577" spans="1:106" s="15" customFormat="1" ht="13.4" customHeight="1">
      <c r="A1577" s="4" t="str">
        <f t="shared" si="37"/>
        <v/>
      </c>
      <c r="B1577" s="70"/>
      <c r="C1577" s="123"/>
      <c r="D1577" s="70"/>
      <c r="E1577" s="70"/>
      <c r="F1577" s="123"/>
      <c r="G1577" s="123"/>
      <c r="H1577" s="123"/>
      <c r="I1577" s="126"/>
      <c r="J1577" s="126"/>
      <c r="K1577" s="126"/>
      <c r="L1577" s="126"/>
      <c r="M1577" s="126"/>
      <c r="N1577" s="126"/>
      <c r="O1577" s="126"/>
      <c r="P1577" s="126"/>
      <c r="Q1577" s="126"/>
      <c r="R1577" s="126"/>
      <c r="S1577" s="126"/>
      <c r="T1577" s="126"/>
      <c r="U1577" s="126"/>
      <c r="V1577" s="126"/>
      <c r="W1577" s="126"/>
      <c r="X1577" s="126"/>
      <c r="Y1577" s="126"/>
      <c r="Z1577" s="126"/>
      <c r="AA1577" s="126"/>
      <c r="AB1577" s="126"/>
      <c r="AC1577" s="126"/>
      <c r="AD1577" s="126"/>
      <c r="AE1577" s="126"/>
      <c r="AF1577" s="126"/>
      <c r="AG1577" s="126"/>
      <c r="AH1577" s="126"/>
      <c r="AI1577" s="126"/>
      <c r="AJ1577" s="126"/>
      <c r="AK1577" s="126"/>
      <c r="AL1577" s="126"/>
      <c r="AM1577" s="126"/>
      <c r="AN1577" s="126"/>
      <c r="AO1577" s="126"/>
      <c r="AP1577" s="126"/>
      <c r="AQ1577" s="126"/>
      <c r="AR1577" s="126"/>
      <c r="AS1577" s="126"/>
      <c r="AT1577" s="126"/>
      <c r="AU1577" s="126"/>
      <c r="AV1577" s="126"/>
      <c r="AW1577" s="126"/>
      <c r="AX1577" s="126"/>
      <c r="AY1577" s="126"/>
      <c r="AZ1577" s="126"/>
      <c r="BA1577" s="126"/>
      <c r="BB1577" s="126"/>
      <c r="BC1577" s="126"/>
      <c r="BD1577" s="126"/>
      <c r="BE1577" s="126"/>
      <c r="BF1577" s="126"/>
      <c r="BG1577" s="126"/>
      <c r="BH1577" s="126"/>
      <c r="BI1577" s="126"/>
      <c r="BJ1577" s="126"/>
      <c r="BK1577" s="126"/>
      <c r="BL1577" s="126"/>
      <c r="BM1577" s="126"/>
      <c r="BN1577" s="126"/>
      <c r="BO1577" s="126"/>
      <c r="BP1577" s="126"/>
      <c r="BQ1577" s="126"/>
      <c r="BR1577" s="126"/>
      <c r="BS1577" s="126"/>
      <c r="BT1577" s="126"/>
      <c r="BU1577" s="126"/>
      <c r="BV1577" s="126"/>
      <c r="BW1577" s="126"/>
      <c r="BX1577" s="126"/>
      <c r="BY1577" s="126"/>
      <c r="BZ1577" s="126"/>
      <c r="CA1577" s="126"/>
      <c r="CB1577" s="126"/>
      <c r="CC1577" s="126"/>
      <c r="CD1577" s="126"/>
      <c r="CE1577" s="126"/>
      <c r="CF1577" s="126"/>
      <c r="CG1577" s="126"/>
      <c r="CH1577" s="126"/>
      <c r="CI1577" s="126"/>
      <c r="CJ1577" s="126"/>
      <c r="CK1577" s="126"/>
      <c r="CL1577" s="126"/>
      <c r="CM1577" s="126"/>
      <c r="CN1577" s="126"/>
      <c r="CO1577" s="126"/>
      <c r="CP1577" s="126"/>
      <c r="CQ1577" s="126"/>
      <c r="CR1577" s="126"/>
      <c r="CS1577"/>
      <c r="CT1577"/>
      <c r="CU1577"/>
      <c r="CV1577"/>
      <c r="CW1577"/>
      <c r="CX1577"/>
      <c r="CY1577"/>
      <c r="CZ1577"/>
      <c r="DA1577"/>
      <c r="DB1577"/>
    </row>
    <row r="1578" spans="1:106" s="15" customFormat="1" ht="13.4" customHeight="1">
      <c r="A1578" s="4" t="str">
        <f t="shared" si="37"/>
        <v/>
      </c>
      <c r="B1578" s="70"/>
      <c r="C1578" s="123"/>
      <c r="D1578" s="70"/>
      <c r="E1578" s="70"/>
      <c r="F1578" s="123"/>
      <c r="G1578" s="123"/>
      <c r="H1578" s="123"/>
      <c r="I1578" s="126"/>
      <c r="J1578" s="126"/>
      <c r="K1578" s="126"/>
      <c r="L1578" s="126"/>
      <c r="M1578" s="126"/>
      <c r="N1578" s="126"/>
      <c r="O1578" s="126"/>
      <c r="P1578" s="126"/>
      <c r="Q1578" s="126"/>
      <c r="R1578" s="126"/>
      <c r="S1578" s="126"/>
      <c r="T1578" s="126"/>
      <c r="U1578" s="126"/>
      <c r="V1578" s="126"/>
      <c r="W1578" s="126"/>
      <c r="X1578" s="126"/>
      <c r="Y1578" s="126"/>
      <c r="Z1578" s="126"/>
      <c r="AA1578" s="126"/>
      <c r="AB1578" s="126"/>
      <c r="AC1578" s="126"/>
      <c r="AD1578" s="126"/>
      <c r="AE1578" s="126"/>
      <c r="AF1578" s="126"/>
      <c r="AG1578" s="126"/>
      <c r="AH1578" s="126"/>
      <c r="AI1578" s="126"/>
      <c r="AJ1578" s="126"/>
      <c r="AK1578" s="126"/>
      <c r="AL1578" s="126"/>
      <c r="AM1578" s="126"/>
      <c r="AN1578" s="126"/>
      <c r="AO1578" s="126"/>
      <c r="AP1578" s="126"/>
      <c r="AQ1578" s="126"/>
      <c r="AR1578" s="126"/>
      <c r="AS1578" s="126"/>
      <c r="AT1578" s="126"/>
      <c r="AU1578" s="126"/>
      <c r="AV1578" s="126"/>
      <c r="AW1578" s="126"/>
      <c r="AX1578" s="126"/>
      <c r="AY1578" s="126"/>
      <c r="AZ1578" s="126"/>
      <c r="BA1578" s="126"/>
      <c r="BB1578" s="126"/>
      <c r="BC1578" s="126"/>
      <c r="BD1578" s="126"/>
      <c r="BE1578" s="126"/>
      <c r="BF1578" s="126"/>
      <c r="BG1578" s="126"/>
      <c r="BH1578" s="126"/>
      <c r="BI1578" s="126"/>
      <c r="BJ1578" s="126"/>
      <c r="BK1578" s="126"/>
      <c r="BL1578" s="126"/>
      <c r="BM1578" s="126"/>
      <c r="BN1578" s="126"/>
      <c r="BO1578" s="126"/>
      <c r="BP1578" s="126"/>
      <c r="BQ1578" s="126"/>
      <c r="BR1578" s="126"/>
      <c r="BS1578" s="126"/>
      <c r="BT1578" s="126"/>
      <c r="BU1578" s="126"/>
      <c r="BV1578" s="126"/>
      <c r="BW1578" s="126"/>
      <c r="BX1578" s="126"/>
      <c r="BY1578" s="126"/>
      <c r="BZ1578" s="126"/>
      <c r="CA1578" s="126"/>
      <c r="CB1578" s="126"/>
      <c r="CC1578" s="126"/>
      <c r="CD1578" s="126"/>
      <c r="CE1578" s="126"/>
      <c r="CF1578" s="126"/>
      <c r="CG1578" s="126"/>
      <c r="CH1578" s="126"/>
      <c r="CI1578" s="126"/>
      <c r="CJ1578" s="126"/>
      <c r="CK1578" s="126"/>
      <c r="CL1578" s="126"/>
      <c r="CM1578" s="126"/>
      <c r="CN1578" s="126"/>
      <c r="CO1578" s="126"/>
      <c r="CP1578" s="126"/>
      <c r="CQ1578" s="126"/>
      <c r="CR1578" s="126"/>
      <c r="CS1578"/>
      <c r="CT1578"/>
      <c r="CU1578"/>
      <c r="CV1578"/>
      <c r="CW1578"/>
      <c r="CX1578"/>
      <c r="CY1578"/>
      <c r="CZ1578"/>
      <c r="DA1578"/>
      <c r="DB1578"/>
    </row>
    <row r="1579" spans="1:106" s="15" customFormat="1" ht="13.4" customHeight="1">
      <c r="A1579" s="4" t="str">
        <f t="shared" si="37"/>
        <v/>
      </c>
      <c r="B1579" s="70"/>
      <c r="C1579" s="123"/>
      <c r="D1579" s="70"/>
      <c r="E1579" s="70"/>
      <c r="F1579" s="123"/>
      <c r="G1579" s="123"/>
      <c r="H1579" s="123"/>
      <c r="I1579" s="126"/>
      <c r="J1579" s="126"/>
      <c r="K1579" s="126"/>
      <c r="L1579" s="126"/>
      <c r="M1579" s="126"/>
      <c r="N1579" s="126"/>
      <c r="O1579" s="126"/>
      <c r="P1579" s="126"/>
      <c r="Q1579" s="126"/>
      <c r="R1579" s="126"/>
      <c r="S1579" s="126"/>
      <c r="T1579" s="126"/>
      <c r="U1579" s="126"/>
      <c r="V1579" s="126"/>
      <c r="W1579" s="126"/>
      <c r="X1579" s="126"/>
      <c r="Y1579" s="126"/>
      <c r="Z1579" s="126"/>
      <c r="AA1579" s="126"/>
      <c r="AB1579" s="126"/>
      <c r="AC1579" s="126"/>
      <c r="AD1579" s="126"/>
      <c r="AE1579" s="126"/>
      <c r="AF1579" s="126"/>
      <c r="AG1579" s="126"/>
      <c r="AH1579" s="126"/>
      <c r="AI1579" s="126"/>
      <c r="AJ1579" s="126"/>
      <c r="AK1579" s="126"/>
      <c r="AL1579" s="126"/>
      <c r="AM1579" s="126"/>
      <c r="AN1579" s="126"/>
      <c r="AO1579" s="126"/>
      <c r="AP1579" s="126"/>
      <c r="AQ1579" s="126"/>
      <c r="AR1579" s="126"/>
      <c r="AS1579" s="126"/>
      <c r="AT1579" s="126"/>
      <c r="AU1579" s="126"/>
      <c r="AV1579" s="126"/>
      <c r="AW1579" s="126"/>
      <c r="AX1579" s="126"/>
      <c r="AY1579" s="126"/>
      <c r="AZ1579" s="126"/>
      <c r="BA1579" s="126"/>
      <c r="BB1579" s="126"/>
      <c r="BC1579" s="126"/>
      <c r="BD1579" s="126"/>
      <c r="BE1579" s="126"/>
      <c r="BF1579" s="126"/>
      <c r="BG1579" s="126"/>
      <c r="BH1579" s="126"/>
      <c r="BI1579" s="126"/>
      <c r="BJ1579" s="126"/>
      <c r="BK1579" s="126"/>
      <c r="BL1579" s="126"/>
      <c r="BM1579" s="126"/>
      <c r="BN1579" s="126"/>
      <c r="BO1579" s="126"/>
      <c r="BP1579" s="126"/>
      <c r="BQ1579" s="126"/>
      <c r="BR1579" s="126"/>
      <c r="BS1579" s="126"/>
      <c r="BT1579" s="126"/>
      <c r="BU1579" s="126"/>
      <c r="BV1579" s="126"/>
      <c r="BW1579" s="126"/>
      <c r="BX1579" s="126"/>
      <c r="BY1579" s="126"/>
      <c r="BZ1579" s="126"/>
      <c r="CA1579" s="126"/>
      <c r="CB1579" s="126"/>
      <c r="CC1579" s="126"/>
      <c r="CD1579" s="126"/>
      <c r="CE1579" s="126"/>
      <c r="CF1579" s="126"/>
      <c r="CG1579" s="126"/>
      <c r="CH1579" s="126"/>
      <c r="CI1579" s="126"/>
      <c r="CJ1579" s="126"/>
      <c r="CK1579" s="126"/>
      <c r="CL1579" s="126"/>
      <c r="CM1579" s="126"/>
      <c r="CN1579" s="126"/>
      <c r="CO1579" s="126"/>
      <c r="CP1579" s="126"/>
      <c r="CQ1579" s="126"/>
      <c r="CR1579" s="126"/>
      <c r="CS1579"/>
      <c r="CT1579"/>
      <c r="CU1579"/>
      <c r="CV1579"/>
      <c r="CW1579"/>
      <c r="CX1579"/>
      <c r="CY1579"/>
      <c r="CZ1579"/>
      <c r="DA1579"/>
      <c r="DB1579"/>
    </row>
    <row r="1580" spans="1:106" s="15" customFormat="1" ht="13.4" customHeight="1">
      <c r="A1580" s="4" t="str">
        <f t="shared" si="37"/>
        <v/>
      </c>
      <c r="B1580" s="70"/>
      <c r="C1580" s="123"/>
      <c r="D1580" s="70"/>
      <c r="E1580" s="70"/>
      <c r="F1580" s="123"/>
      <c r="G1580" s="123"/>
      <c r="H1580" s="123"/>
      <c r="I1580" s="126"/>
      <c r="J1580" s="126"/>
      <c r="K1580" s="126"/>
      <c r="L1580" s="126"/>
      <c r="M1580" s="126"/>
      <c r="N1580" s="126"/>
      <c r="O1580" s="126"/>
      <c r="P1580" s="126"/>
      <c r="Q1580" s="126"/>
      <c r="R1580" s="126"/>
      <c r="S1580" s="126"/>
      <c r="T1580" s="126"/>
      <c r="U1580" s="126"/>
      <c r="V1580" s="126"/>
      <c r="W1580" s="126"/>
      <c r="X1580" s="126"/>
      <c r="Y1580" s="126"/>
      <c r="Z1580" s="126"/>
      <c r="AA1580" s="126"/>
      <c r="AB1580" s="126"/>
      <c r="AC1580" s="126"/>
      <c r="AD1580" s="126"/>
      <c r="AE1580" s="126"/>
      <c r="AF1580" s="126"/>
      <c r="AG1580" s="126"/>
      <c r="AH1580" s="126"/>
      <c r="AI1580" s="126"/>
      <c r="AJ1580" s="126"/>
      <c r="AK1580" s="126"/>
      <c r="AL1580" s="126"/>
      <c r="AM1580" s="126"/>
      <c r="AN1580" s="126"/>
      <c r="AO1580" s="126"/>
      <c r="AP1580" s="126"/>
      <c r="AQ1580" s="126"/>
      <c r="AR1580" s="126"/>
      <c r="AS1580" s="126"/>
      <c r="AT1580" s="126"/>
      <c r="AU1580" s="126"/>
      <c r="AV1580" s="126"/>
      <c r="AW1580" s="126"/>
      <c r="AX1580" s="126"/>
      <c r="AY1580" s="126"/>
      <c r="AZ1580" s="126"/>
      <c r="BA1580" s="126"/>
      <c r="BB1580" s="126"/>
      <c r="BC1580" s="126"/>
      <c r="BD1580" s="126"/>
      <c r="BE1580" s="126"/>
      <c r="BF1580" s="126"/>
      <c r="BG1580" s="126"/>
      <c r="BH1580" s="126"/>
      <c r="BI1580" s="126"/>
      <c r="BJ1580" s="126"/>
      <c r="BK1580" s="126"/>
      <c r="BL1580" s="126"/>
      <c r="BM1580" s="126"/>
      <c r="BN1580" s="126"/>
      <c r="BO1580" s="126"/>
      <c r="BP1580" s="126"/>
      <c r="BQ1580" s="126"/>
      <c r="BR1580" s="126"/>
      <c r="BS1580" s="126"/>
      <c r="BT1580" s="126"/>
      <c r="BU1580" s="126"/>
      <c r="BV1580" s="126"/>
      <c r="BW1580" s="126"/>
      <c r="BX1580" s="126"/>
      <c r="BY1580" s="126"/>
      <c r="BZ1580" s="126"/>
      <c r="CA1580" s="126"/>
      <c r="CB1580" s="126"/>
      <c r="CC1580" s="126"/>
      <c r="CD1580" s="126"/>
      <c r="CE1580" s="126"/>
      <c r="CF1580" s="126"/>
      <c r="CG1580" s="126"/>
      <c r="CH1580" s="126"/>
      <c r="CI1580" s="126"/>
      <c r="CJ1580" s="126"/>
      <c r="CK1580" s="126"/>
      <c r="CL1580" s="126"/>
      <c r="CM1580" s="126"/>
      <c r="CN1580" s="126"/>
      <c r="CO1580" s="126"/>
      <c r="CP1580" s="126"/>
      <c r="CQ1580" s="126"/>
      <c r="CR1580" s="126"/>
      <c r="CS1580"/>
      <c r="CT1580"/>
      <c r="CU1580"/>
      <c r="CV1580"/>
      <c r="CW1580"/>
      <c r="CX1580"/>
      <c r="CY1580"/>
      <c r="CZ1580"/>
      <c r="DA1580"/>
      <c r="DB1580"/>
    </row>
    <row r="1581" spans="1:106" s="15" customFormat="1" ht="13.4" customHeight="1">
      <c r="A1581" s="4" t="str">
        <f t="shared" si="37"/>
        <v/>
      </c>
      <c r="B1581" s="70"/>
      <c r="C1581" s="123"/>
      <c r="D1581" s="70"/>
      <c r="E1581" s="70"/>
      <c r="F1581" s="123"/>
      <c r="G1581" s="123"/>
      <c r="H1581" s="123"/>
      <c r="I1581" s="126"/>
      <c r="J1581" s="126"/>
      <c r="K1581" s="126"/>
      <c r="L1581" s="126"/>
      <c r="M1581" s="126"/>
      <c r="N1581" s="126"/>
      <c r="O1581" s="126"/>
      <c r="P1581" s="126"/>
      <c r="Q1581" s="126"/>
      <c r="R1581" s="126"/>
      <c r="S1581" s="126"/>
      <c r="T1581" s="126"/>
      <c r="U1581" s="126"/>
      <c r="V1581" s="126"/>
      <c r="W1581" s="126"/>
      <c r="X1581" s="126"/>
      <c r="Y1581" s="126"/>
      <c r="Z1581" s="126"/>
      <c r="AA1581" s="126"/>
      <c r="AB1581" s="126"/>
      <c r="AC1581" s="126"/>
      <c r="AD1581" s="126"/>
      <c r="AE1581" s="126"/>
      <c r="AF1581" s="126"/>
      <c r="AG1581" s="126"/>
      <c r="AH1581" s="126"/>
      <c r="AI1581" s="126"/>
      <c r="AJ1581" s="126"/>
      <c r="AK1581" s="126"/>
      <c r="AL1581" s="126"/>
      <c r="AM1581" s="126"/>
      <c r="AN1581" s="126"/>
      <c r="AO1581" s="126"/>
      <c r="AP1581" s="126"/>
      <c r="AQ1581" s="126"/>
      <c r="AR1581" s="126"/>
      <c r="AS1581" s="126"/>
      <c r="AT1581" s="126"/>
      <c r="AU1581" s="126"/>
      <c r="AV1581" s="126"/>
      <c r="AW1581" s="126"/>
      <c r="AX1581" s="126"/>
      <c r="AY1581" s="126"/>
      <c r="AZ1581" s="126"/>
      <c r="BA1581" s="126"/>
      <c r="BB1581" s="126"/>
      <c r="BC1581" s="126"/>
      <c r="BD1581" s="126"/>
      <c r="BE1581" s="126"/>
      <c r="BF1581" s="126"/>
      <c r="BG1581" s="126"/>
      <c r="BH1581" s="126"/>
      <c r="BI1581" s="126"/>
      <c r="BJ1581" s="126"/>
      <c r="BK1581" s="126"/>
      <c r="BL1581" s="126"/>
      <c r="BM1581" s="126"/>
      <c r="BN1581" s="126"/>
      <c r="BO1581" s="126"/>
      <c r="BP1581" s="126"/>
      <c r="BQ1581" s="126"/>
      <c r="BR1581" s="126"/>
      <c r="BS1581" s="126"/>
      <c r="BT1581" s="126"/>
      <c r="BU1581" s="126"/>
      <c r="BV1581" s="126"/>
      <c r="BW1581" s="126"/>
      <c r="BX1581" s="126"/>
      <c r="BY1581" s="126"/>
      <c r="BZ1581" s="126"/>
      <c r="CA1581" s="126"/>
      <c r="CB1581" s="126"/>
      <c r="CC1581" s="126"/>
      <c r="CD1581" s="126"/>
      <c r="CE1581" s="126"/>
      <c r="CF1581" s="126"/>
      <c r="CG1581" s="126"/>
      <c r="CH1581" s="126"/>
      <c r="CI1581" s="126"/>
      <c r="CJ1581" s="126"/>
      <c r="CK1581" s="126"/>
      <c r="CL1581" s="126"/>
      <c r="CM1581" s="126"/>
      <c r="CN1581" s="126"/>
      <c r="CO1581" s="126"/>
      <c r="CP1581" s="126"/>
      <c r="CQ1581" s="126"/>
      <c r="CR1581" s="126"/>
      <c r="CS1581"/>
      <c r="CT1581"/>
      <c r="CU1581"/>
      <c r="CV1581"/>
      <c r="CW1581"/>
      <c r="CX1581"/>
      <c r="CY1581"/>
      <c r="CZ1581"/>
      <c r="DA1581"/>
      <c r="DB1581"/>
    </row>
    <row r="1582" spans="1:106" s="15" customFormat="1" ht="13.4" customHeight="1">
      <c r="A1582" s="4" t="str">
        <f t="shared" si="37"/>
        <v/>
      </c>
      <c r="B1582" s="70"/>
      <c r="C1582" s="123"/>
      <c r="D1582" s="70"/>
      <c r="E1582" s="70"/>
      <c r="F1582" s="123"/>
      <c r="G1582" s="123"/>
      <c r="H1582" s="123"/>
      <c r="I1582" s="126"/>
      <c r="J1582" s="126"/>
      <c r="K1582" s="126"/>
      <c r="L1582" s="126"/>
      <c r="M1582" s="126"/>
      <c r="N1582" s="126"/>
      <c r="O1582" s="126"/>
      <c r="P1582" s="126"/>
      <c r="Q1582" s="126"/>
      <c r="R1582" s="126"/>
      <c r="S1582" s="126"/>
      <c r="T1582" s="126"/>
      <c r="U1582" s="126"/>
      <c r="V1582" s="126"/>
      <c r="W1582" s="126"/>
      <c r="X1582" s="126"/>
      <c r="Y1582" s="126"/>
      <c r="Z1582" s="126"/>
      <c r="AA1582" s="126"/>
      <c r="AB1582" s="126"/>
      <c r="AC1582" s="126"/>
      <c r="AD1582" s="126"/>
      <c r="AE1582" s="126"/>
      <c r="AF1582" s="126"/>
      <c r="AG1582" s="126"/>
      <c r="AH1582" s="126"/>
      <c r="AI1582" s="126"/>
      <c r="AJ1582" s="126"/>
      <c r="AK1582" s="126"/>
      <c r="AL1582" s="126"/>
      <c r="AM1582" s="126"/>
      <c r="AN1582" s="126"/>
      <c r="AO1582" s="126"/>
      <c r="AP1582" s="126"/>
      <c r="AQ1582" s="126"/>
      <c r="AR1582" s="126"/>
      <c r="AS1582" s="126"/>
      <c r="AT1582" s="126"/>
      <c r="AU1582" s="126"/>
      <c r="AV1582" s="126"/>
      <c r="AW1582" s="126"/>
      <c r="AX1582" s="126"/>
      <c r="AY1582" s="126"/>
      <c r="AZ1582" s="126"/>
      <c r="BA1582" s="126"/>
      <c r="BB1582" s="126"/>
      <c r="BC1582" s="126"/>
      <c r="BD1582" s="126"/>
      <c r="BE1582" s="126"/>
      <c r="BF1582" s="126"/>
      <c r="BG1582" s="126"/>
      <c r="BH1582" s="126"/>
      <c r="BI1582" s="126"/>
      <c r="BJ1582" s="126"/>
      <c r="BK1582" s="126"/>
      <c r="BL1582" s="126"/>
      <c r="BM1582" s="126"/>
      <c r="BN1582" s="126"/>
      <c r="BO1582" s="126"/>
      <c r="BP1582" s="126"/>
      <c r="BQ1582" s="126"/>
      <c r="BR1582" s="126"/>
      <c r="BS1582" s="126"/>
      <c r="BT1582" s="126"/>
      <c r="BU1582" s="126"/>
      <c r="BV1582" s="126"/>
      <c r="BW1582" s="126"/>
      <c r="BX1582" s="126"/>
      <c r="BY1582" s="126"/>
      <c r="BZ1582" s="126"/>
      <c r="CA1582" s="126"/>
      <c r="CB1582" s="126"/>
      <c r="CC1582" s="126"/>
      <c r="CD1582" s="126"/>
      <c r="CE1582" s="126"/>
      <c r="CF1582" s="126"/>
      <c r="CG1582" s="126"/>
      <c r="CH1582" s="126"/>
      <c r="CI1582" s="126"/>
      <c r="CJ1582" s="126"/>
      <c r="CK1582" s="126"/>
      <c r="CL1582" s="126"/>
      <c r="CM1582" s="126"/>
      <c r="CN1582" s="126"/>
      <c r="CO1582" s="126"/>
      <c r="CP1582" s="126"/>
      <c r="CQ1582" s="126"/>
      <c r="CR1582" s="126"/>
      <c r="CS1582"/>
      <c r="CT1582"/>
      <c r="CU1582"/>
      <c r="CV1582"/>
      <c r="CW1582"/>
      <c r="CX1582"/>
      <c r="CY1582"/>
      <c r="CZ1582"/>
      <c r="DA1582"/>
      <c r="DB1582"/>
    </row>
    <row r="1583" spans="1:106" s="15" customFormat="1" ht="13.4" customHeight="1">
      <c r="A1583" s="4" t="str">
        <f t="shared" si="37"/>
        <v/>
      </c>
      <c r="B1583" s="70"/>
      <c r="C1583" s="123"/>
      <c r="D1583" s="70"/>
      <c r="E1583" s="70"/>
      <c r="F1583" s="123"/>
      <c r="G1583" s="123"/>
      <c r="H1583" s="123"/>
      <c r="I1583" s="126"/>
      <c r="J1583" s="126"/>
      <c r="K1583" s="126"/>
      <c r="L1583" s="126"/>
      <c r="M1583" s="126"/>
      <c r="N1583" s="126"/>
      <c r="O1583" s="126"/>
      <c r="P1583" s="126"/>
      <c r="Q1583" s="126"/>
      <c r="R1583" s="126"/>
      <c r="S1583" s="126"/>
      <c r="T1583" s="126"/>
      <c r="U1583" s="126"/>
      <c r="V1583" s="126"/>
      <c r="W1583" s="126"/>
      <c r="X1583" s="126"/>
      <c r="Y1583" s="126"/>
      <c r="Z1583" s="126"/>
      <c r="AA1583" s="126"/>
      <c r="AB1583" s="126"/>
      <c r="AC1583" s="126"/>
      <c r="AD1583" s="126"/>
      <c r="AE1583" s="126"/>
      <c r="AF1583" s="126"/>
      <c r="AG1583" s="126"/>
      <c r="AH1583" s="126"/>
      <c r="AI1583" s="126"/>
      <c r="AJ1583" s="126"/>
      <c r="AK1583" s="126"/>
      <c r="AL1583" s="126"/>
      <c r="AM1583" s="126"/>
      <c r="AN1583" s="126"/>
      <c r="AO1583" s="126"/>
      <c r="AP1583" s="126"/>
      <c r="AQ1583" s="126"/>
      <c r="AR1583" s="126"/>
      <c r="AS1583" s="126"/>
      <c r="AT1583" s="126"/>
      <c r="AU1583" s="126"/>
      <c r="AV1583" s="126"/>
      <c r="AW1583" s="126"/>
      <c r="AX1583" s="126"/>
      <c r="AY1583" s="126"/>
      <c r="AZ1583" s="126"/>
      <c r="BA1583" s="126"/>
      <c r="BB1583" s="126"/>
      <c r="BC1583" s="126"/>
      <c r="BD1583" s="126"/>
      <c r="BE1583" s="126"/>
      <c r="BF1583" s="126"/>
      <c r="BG1583" s="126"/>
      <c r="BH1583" s="126"/>
      <c r="BI1583" s="126"/>
      <c r="BJ1583" s="126"/>
      <c r="BK1583" s="126"/>
      <c r="BL1583" s="126"/>
      <c r="BM1583" s="126"/>
      <c r="BN1583" s="126"/>
      <c r="BO1583" s="126"/>
      <c r="BP1583" s="126"/>
      <c r="BQ1583" s="126"/>
      <c r="BR1583" s="126"/>
      <c r="BS1583" s="126"/>
      <c r="BT1583" s="126"/>
      <c r="BU1583" s="126"/>
      <c r="BV1583" s="126"/>
      <c r="BW1583" s="126"/>
      <c r="BX1583" s="126"/>
      <c r="BY1583" s="126"/>
      <c r="BZ1583" s="126"/>
      <c r="CA1583" s="126"/>
      <c r="CB1583" s="126"/>
      <c r="CC1583" s="126"/>
      <c r="CD1583" s="126"/>
      <c r="CE1583" s="126"/>
      <c r="CF1583" s="126"/>
      <c r="CG1583" s="126"/>
      <c r="CH1583" s="126"/>
      <c r="CI1583" s="126"/>
      <c r="CJ1583" s="126"/>
      <c r="CK1583" s="126"/>
      <c r="CL1583" s="126"/>
      <c r="CM1583" s="126"/>
      <c r="CN1583" s="126"/>
      <c r="CO1583" s="126"/>
      <c r="CP1583" s="126"/>
      <c r="CQ1583" s="126"/>
      <c r="CR1583" s="126"/>
      <c r="CS1583"/>
      <c r="CT1583"/>
      <c r="CU1583"/>
      <c r="CV1583"/>
      <c r="CW1583"/>
      <c r="CX1583"/>
      <c r="CY1583"/>
      <c r="CZ1583"/>
      <c r="DA1583"/>
      <c r="DB1583"/>
    </row>
    <row r="1584" spans="1:106" s="15" customFormat="1" ht="13.4" customHeight="1">
      <c r="A1584" s="4" t="str">
        <f t="shared" si="37"/>
        <v/>
      </c>
      <c r="B1584" s="70"/>
      <c r="C1584" s="123"/>
      <c r="D1584" s="70"/>
      <c r="E1584" s="70"/>
      <c r="F1584" s="123"/>
      <c r="G1584" s="123"/>
      <c r="H1584" s="123"/>
      <c r="I1584" s="126"/>
      <c r="J1584" s="126"/>
      <c r="K1584" s="126"/>
      <c r="L1584" s="126"/>
      <c r="M1584" s="126"/>
      <c r="N1584" s="126"/>
      <c r="O1584" s="126"/>
      <c r="P1584" s="126"/>
      <c r="Q1584" s="126"/>
      <c r="R1584" s="126"/>
      <c r="S1584" s="126"/>
      <c r="T1584" s="126"/>
      <c r="U1584" s="126"/>
      <c r="V1584" s="126"/>
      <c r="W1584" s="126"/>
      <c r="X1584" s="126"/>
      <c r="Y1584" s="126"/>
      <c r="Z1584" s="126"/>
      <c r="AA1584" s="126"/>
      <c r="AB1584" s="126"/>
      <c r="AC1584" s="126"/>
      <c r="AD1584" s="126"/>
      <c r="AE1584" s="126"/>
      <c r="AF1584" s="126"/>
      <c r="AG1584" s="126"/>
      <c r="AH1584" s="126"/>
      <c r="AI1584" s="126"/>
      <c r="AJ1584" s="126"/>
      <c r="AK1584" s="126"/>
      <c r="AL1584" s="126"/>
      <c r="AM1584" s="126"/>
      <c r="AN1584" s="126"/>
      <c r="AO1584" s="126"/>
      <c r="AP1584" s="126"/>
      <c r="AQ1584" s="126"/>
      <c r="AR1584" s="126"/>
      <c r="AS1584" s="126"/>
      <c r="AT1584" s="126"/>
      <c r="AU1584" s="126"/>
      <c r="AV1584" s="126"/>
      <c r="AW1584" s="126"/>
      <c r="AX1584" s="126"/>
      <c r="AY1584" s="126"/>
      <c r="AZ1584" s="126"/>
      <c r="BA1584" s="126"/>
      <c r="BB1584" s="126"/>
      <c r="BC1584" s="126"/>
      <c r="BD1584" s="126"/>
      <c r="BE1584" s="126"/>
      <c r="BF1584" s="126"/>
      <c r="BG1584" s="126"/>
      <c r="BH1584" s="126"/>
      <c r="BI1584" s="126"/>
      <c r="BJ1584" s="126"/>
      <c r="BK1584" s="126"/>
      <c r="BL1584" s="126"/>
      <c r="BM1584" s="126"/>
      <c r="BN1584" s="126"/>
      <c r="BO1584" s="126"/>
      <c r="BP1584" s="126"/>
      <c r="BQ1584" s="126"/>
      <c r="BR1584" s="126"/>
      <c r="BS1584" s="126"/>
      <c r="BT1584" s="126"/>
      <c r="BU1584" s="126"/>
      <c r="BV1584" s="126"/>
      <c r="BW1584" s="126"/>
      <c r="BX1584" s="126"/>
      <c r="BY1584" s="126"/>
      <c r="BZ1584" s="126"/>
      <c r="CA1584" s="126"/>
      <c r="CB1584" s="126"/>
      <c r="CC1584" s="126"/>
      <c r="CD1584" s="126"/>
      <c r="CE1584" s="126"/>
      <c r="CF1584" s="126"/>
      <c r="CG1584" s="126"/>
      <c r="CH1584" s="126"/>
      <c r="CI1584" s="126"/>
      <c r="CJ1584" s="126"/>
      <c r="CK1584" s="126"/>
      <c r="CL1584" s="126"/>
      <c r="CM1584" s="126"/>
      <c r="CN1584" s="126"/>
      <c r="CO1584" s="126"/>
      <c r="CP1584" s="126"/>
      <c r="CQ1584" s="126"/>
      <c r="CR1584" s="126"/>
      <c r="CS1584"/>
      <c r="CT1584"/>
      <c r="CU1584"/>
      <c r="CV1584"/>
      <c r="CW1584"/>
      <c r="CX1584"/>
      <c r="CY1584"/>
      <c r="CZ1584"/>
      <c r="DA1584"/>
      <c r="DB1584"/>
    </row>
    <row r="1585" spans="1:106" s="15" customFormat="1" ht="13.4" customHeight="1">
      <c r="A1585" s="4" t="str">
        <f t="shared" si="37"/>
        <v/>
      </c>
      <c r="B1585" s="70"/>
      <c r="C1585" s="123"/>
      <c r="D1585" s="70"/>
      <c r="E1585" s="70"/>
      <c r="F1585" s="123"/>
      <c r="G1585" s="123"/>
      <c r="H1585" s="123"/>
      <c r="I1585" s="126"/>
      <c r="J1585" s="126"/>
      <c r="K1585" s="126"/>
      <c r="L1585" s="126"/>
      <c r="M1585" s="126"/>
      <c r="N1585" s="126"/>
      <c r="O1585" s="126"/>
      <c r="P1585" s="126"/>
      <c r="Q1585" s="126"/>
      <c r="R1585" s="126"/>
      <c r="S1585" s="126"/>
      <c r="T1585" s="126"/>
      <c r="U1585" s="126"/>
      <c r="V1585" s="126"/>
      <c r="W1585" s="126"/>
      <c r="X1585" s="126"/>
      <c r="Y1585" s="126"/>
      <c r="Z1585" s="126"/>
      <c r="AA1585" s="126"/>
      <c r="AB1585" s="126"/>
      <c r="AC1585" s="126"/>
      <c r="AD1585" s="126"/>
      <c r="AE1585" s="126"/>
      <c r="AF1585" s="126"/>
      <c r="AG1585" s="126"/>
      <c r="AH1585" s="126"/>
      <c r="AI1585" s="126"/>
      <c r="AJ1585" s="126"/>
      <c r="AK1585" s="126"/>
      <c r="AL1585" s="126"/>
      <c r="AM1585" s="126"/>
      <c r="AN1585" s="126"/>
      <c r="AO1585" s="126"/>
      <c r="AP1585" s="126"/>
      <c r="AQ1585" s="126"/>
      <c r="AR1585" s="126"/>
      <c r="AS1585" s="126"/>
      <c r="AT1585" s="126"/>
      <c r="AU1585" s="126"/>
      <c r="AV1585" s="126"/>
      <c r="AW1585" s="126"/>
      <c r="AX1585" s="126"/>
      <c r="AY1585" s="126"/>
      <c r="AZ1585" s="126"/>
      <c r="BA1585" s="126"/>
      <c r="BB1585" s="126"/>
      <c r="BC1585" s="126"/>
      <c r="BD1585" s="126"/>
      <c r="BE1585" s="126"/>
      <c r="BF1585" s="126"/>
      <c r="BG1585" s="126"/>
      <c r="BH1585" s="126"/>
      <c r="BI1585" s="126"/>
      <c r="BJ1585" s="126"/>
      <c r="BK1585" s="126"/>
      <c r="BL1585" s="126"/>
      <c r="BM1585" s="126"/>
      <c r="BN1585" s="126"/>
      <c r="BO1585" s="126"/>
      <c r="BP1585" s="126"/>
      <c r="BQ1585" s="126"/>
      <c r="BR1585" s="126"/>
      <c r="BS1585" s="126"/>
      <c r="BT1585" s="126"/>
      <c r="BU1585" s="126"/>
      <c r="BV1585" s="126"/>
      <c r="BW1585" s="126"/>
      <c r="BX1585" s="126"/>
      <c r="BY1585" s="126"/>
      <c r="BZ1585" s="126"/>
      <c r="CA1585" s="126"/>
      <c r="CB1585" s="126"/>
      <c r="CC1585" s="126"/>
      <c r="CD1585" s="126"/>
      <c r="CE1585" s="126"/>
      <c r="CF1585" s="126"/>
      <c r="CG1585" s="126"/>
      <c r="CH1585" s="126"/>
      <c r="CI1585" s="126"/>
      <c r="CJ1585" s="126"/>
      <c r="CK1585" s="126"/>
      <c r="CL1585" s="126"/>
      <c r="CM1585" s="126"/>
      <c r="CN1585" s="126"/>
      <c r="CO1585" s="126"/>
      <c r="CP1585" s="126"/>
      <c r="CQ1585" s="126"/>
      <c r="CR1585" s="126"/>
      <c r="CS1585"/>
      <c r="CT1585"/>
      <c r="CU1585"/>
      <c r="CV1585"/>
      <c r="CW1585"/>
      <c r="CX1585"/>
      <c r="CY1585"/>
      <c r="CZ1585"/>
      <c r="DA1585"/>
      <c r="DB1585"/>
    </row>
    <row r="1586" spans="1:106" s="15" customFormat="1" ht="13.4" customHeight="1">
      <c r="A1586" s="4" t="str">
        <f t="shared" si="37"/>
        <v/>
      </c>
      <c r="B1586" s="70"/>
      <c r="C1586" s="123"/>
      <c r="D1586" s="70"/>
      <c r="E1586" s="70"/>
      <c r="F1586" s="123"/>
      <c r="G1586" s="123"/>
      <c r="H1586" s="123"/>
      <c r="I1586" s="126"/>
      <c r="J1586" s="126"/>
      <c r="K1586" s="126"/>
      <c r="L1586" s="126"/>
      <c r="M1586" s="126"/>
      <c r="N1586" s="126"/>
      <c r="O1586" s="126"/>
      <c r="P1586" s="126"/>
      <c r="Q1586" s="126"/>
      <c r="R1586" s="126"/>
      <c r="S1586" s="126"/>
      <c r="T1586" s="126"/>
      <c r="U1586" s="126"/>
      <c r="V1586" s="126"/>
      <c r="W1586" s="126"/>
      <c r="X1586" s="126"/>
      <c r="Y1586" s="126"/>
      <c r="Z1586" s="126"/>
      <c r="AA1586" s="126"/>
      <c r="AB1586" s="126"/>
      <c r="AC1586" s="126"/>
      <c r="AD1586" s="126"/>
      <c r="AE1586" s="126"/>
      <c r="AF1586" s="126"/>
      <c r="AG1586" s="126"/>
      <c r="AH1586" s="126"/>
      <c r="AI1586" s="126"/>
      <c r="AJ1586" s="126"/>
      <c r="AK1586" s="126"/>
      <c r="AL1586" s="126"/>
      <c r="AM1586" s="126"/>
      <c r="AN1586" s="126"/>
      <c r="AO1586" s="126"/>
      <c r="AP1586" s="126"/>
      <c r="AQ1586" s="126"/>
      <c r="AR1586" s="126"/>
      <c r="AS1586" s="126"/>
      <c r="AT1586" s="126"/>
      <c r="AU1586" s="126"/>
      <c r="AV1586" s="126"/>
      <c r="AW1586" s="126"/>
      <c r="AX1586" s="126"/>
      <c r="AY1586" s="126"/>
      <c r="AZ1586" s="126"/>
      <c r="BA1586" s="126"/>
      <c r="BB1586" s="126"/>
      <c r="BC1586" s="126"/>
      <c r="BD1586" s="126"/>
      <c r="BE1586" s="126"/>
      <c r="BF1586" s="126"/>
      <c r="BG1586" s="126"/>
      <c r="BH1586" s="126"/>
      <c r="BI1586" s="126"/>
      <c r="BJ1586" s="126"/>
      <c r="BK1586" s="126"/>
      <c r="BL1586" s="126"/>
      <c r="BM1586" s="126"/>
      <c r="BN1586" s="126"/>
      <c r="BO1586" s="126"/>
      <c r="BP1586" s="126"/>
      <c r="BQ1586" s="126"/>
      <c r="BR1586" s="126"/>
      <c r="BS1586" s="126"/>
      <c r="BT1586" s="126"/>
      <c r="BU1586" s="126"/>
      <c r="BV1586" s="126"/>
      <c r="BW1586" s="126"/>
      <c r="BX1586" s="126"/>
      <c r="BY1586" s="126"/>
      <c r="BZ1586" s="126"/>
      <c r="CA1586" s="126"/>
      <c r="CB1586" s="126"/>
      <c r="CC1586" s="126"/>
      <c r="CD1586" s="126"/>
      <c r="CE1586" s="126"/>
      <c r="CF1586" s="126"/>
      <c r="CG1586" s="126"/>
      <c r="CH1586" s="126"/>
      <c r="CI1586" s="126"/>
      <c r="CJ1586" s="126"/>
      <c r="CK1586" s="126"/>
      <c r="CL1586" s="126"/>
      <c r="CM1586" s="126"/>
      <c r="CN1586" s="126"/>
      <c r="CO1586" s="126"/>
      <c r="CP1586" s="126"/>
      <c r="CQ1586" s="126"/>
      <c r="CR1586" s="126"/>
      <c r="CS1586"/>
      <c r="CT1586"/>
      <c r="CU1586"/>
      <c r="CV1586"/>
      <c r="CW1586"/>
      <c r="CX1586"/>
      <c r="CY1586"/>
      <c r="CZ1586"/>
      <c r="DA1586"/>
      <c r="DB1586"/>
    </row>
    <row r="1587" spans="1:106" s="15" customFormat="1" ht="13.4" customHeight="1">
      <c r="A1587" s="4" t="str">
        <f t="shared" si="37"/>
        <v/>
      </c>
      <c r="B1587" s="70"/>
      <c r="C1587" s="123"/>
      <c r="D1587" s="70"/>
      <c r="E1587" s="70"/>
      <c r="F1587" s="123"/>
      <c r="G1587" s="123"/>
      <c r="H1587" s="123"/>
      <c r="I1587" s="126"/>
      <c r="J1587" s="126"/>
      <c r="K1587" s="126"/>
      <c r="L1587" s="126"/>
      <c r="M1587" s="126"/>
      <c r="N1587" s="126"/>
      <c r="O1587" s="126"/>
      <c r="P1587" s="126"/>
      <c r="Q1587" s="126"/>
      <c r="R1587" s="126"/>
      <c r="S1587" s="126"/>
      <c r="T1587" s="126"/>
      <c r="U1587" s="126"/>
      <c r="V1587" s="126"/>
      <c r="W1587" s="126"/>
      <c r="X1587" s="126"/>
      <c r="Y1587" s="126"/>
      <c r="Z1587" s="126"/>
      <c r="AA1587" s="126"/>
      <c r="AB1587" s="126"/>
      <c r="AC1587" s="126"/>
      <c r="AD1587" s="126"/>
      <c r="AE1587" s="126"/>
      <c r="AF1587" s="126"/>
      <c r="AG1587" s="126"/>
      <c r="AH1587" s="126"/>
      <c r="AI1587" s="126"/>
      <c r="AJ1587" s="126"/>
      <c r="AK1587" s="126"/>
      <c r="AL1587" s="126"/>
      <c r="AM1587" s="126"/>
      <c r="AN1587" s="126"/>
      <c r="AO1587" s="126"/>
      <c r="AP1587" s="126"/>
      <c r="AQ1587" s="126"/>
      <c r="AR1587" s="126"/>
      <c r="AS1587" s="126"/>
      <c r="AT1587" s="126"/>
      <c r="AU1587" s="126"/>
      <c r="AV1587" s="126"/>
      <c r="AW1587" s="126"/>
      <c r="AX1587" s="126"/>
      <c r="AY1587" s="126"/>
      <c r="AZ1587" s="126"/>
      <c r="BA1587" s="126"/>
      <c r="BB1587" s="126"/>
      <c r="BC1587" s="126"/>
      <c r="BD1587" s="126"/>
      <c r="BE1587" s="126"/>
      <c r="BF1587" s="126"/>
      <c r="BG1587" s="126"/>
      <c r="BH1587" s="126"/>
      <c r="BI1587" s="126"/>
      <c r="BJ1587" s="126"/>
      <c r="BK1587" s="126"/>
      <c r="BL1587" s="126"/>
      <c r="BM1587" s="126"/>
      <c r="BN1587" s="126"/>
      <c r="BO1587" s="126"/>
      <c r="BP1587" s="126"/>
      <c r="BQ1587" s="126"/>
      <c r="BR1587" s="126"/>
      <c r="BS1587" s="126"/>
      <c r="BT1587" s="126"/>
      <c r="BU1587" s="126"/>
      <c r="BV1587" s="126"/>
      <c r="BW1587" s="126"/>
      <c r="BX1587" s="126"/>
      <c r="BY1587" s="126"/>
      <c r="BZ1587" s="126"/>
      <c r="CA1587" s="126"/>
      <c r="CB1587" s="126"/>
      <c r="CC1587" s="126"/>
      <c r="CD1587" s="126"/>
      <c r="CE1587" s="126"/>
      <c r="CF1587" s="126"/>
      <c r="CG1587" s="126"/>
      <c r="CH1587" s="126"/>
      <c r="CI1587" s="126"/>
      <c r="CJ1587" s="126"/>
      <c r="CK1587" s="126"/>
      <c r="CL1587" s="126"/>
      <c r="CM1587" s="126"/>
      <c r="CN1587" s="126"/>
      <c r="CO1587" s="126"/>
      <c r="CP1587" s="126"/>
      <c r="CQ1587" s="126"/>
      <c r="CR1587" s="126"/>
      <c r="CS1587"/>
      <c r="CT1587"/>
      <c r="CU1587"/>
      <c r="CV1587"/>
      <c r="CW1587"/>
      <c r="CX1587"/>
      <c r="CY1587"/>
      <c r="CZ1587"/>
      <c r="DA1587"/>
      <c r="DB1587"/>
    </row>
    <row r="1588" spans="1:106" s="15" customFormat="1" ht="13.4" customHeight="1">
      <c r="A1588" s="4" t="str">
        <f t="shared" si="37"/>
        <v/>
      </c>
      <c r="B1588" s="70"/>
      <c r="C1588" s="123"/>
      <c r="D1588" s="70"/>
      <c r="E1588" s="70"/>
      <c r="F1588" s="123"/>
      <c r="G1588" s="123"/>
      <c r="H1588" s="123"/>
      <c r="I1588" s="126"/>
      <c r="J1588" s="126"/>
      <c r="K1588" s="126"/>
      <c r="L1588" s="126"/>
      <c r="M1588" s="126"/>
      <c r="N1588" s="126"/>
      <c r="O1588" s="126"/>
      <c r="P1588" s="126"/>
      <c r="Q1588" s="126"/>
      <c r="R1588" s="126"/>
      <c r="S1588" s="126"/>
      <c r="T1588" s="126"/>
      <c r="U1588" s="126"/>
      <c r="V1588" s="126"/>
      <c r="W1588" s="126"/>
      <c r="X1588" s="126"/>
      <c r="Y1588" s="126"/>
      <c r="Z1588" s="126"/>
      <c r="AA1588" s="126"/>
      <c r="AB1588" s="126"/>
      <c r="AC1588" s="126"/>
      <c r="AD1588" s="126"/>
      <c r="AE1588" s="126"/>
      <c r="AF1588" s="126"/>
      <c r="AG1588" s="126"/>
      <c r="AH1588" s="126"/>
      <c r="AI1588" s="126"/>
      <c r="AJ1588" s="126"/>
      <c r="AK1588" s="126"/>
      <c r="AL1588" s="126"/>
      <c r="AM1588" s="126"/>
      <c r="AN1588" s="126"/>
      <c r="AO1588" s="126"/>
      <c r="AP1588" s="126"/>
      <c r="AQ1588" s="126"/>
      <c r="AR1588" s="126"/>
      <c r="AS1588" s="126"/>
      <c r="AT1588" s="126"/>
      <c r="AU1588" s="126"/>
      <c r="AV1588" s="126"/>
      <c r="AW1588" s="126"/>
      <c r="AX1588" s="126"/>
      <c r="AY1588" s="126"/>
      <c r="AZ1588" s="126"/>
      <c r="BA1588" s="126"/>
      <c r="BB1588" s="126"/>
      <c r="BC1588" s="126"/>
      <c r="BD1588" s="126"/>
      <c r="BE1588" s="126"/>
      <c r="BF1588" s="126"/>
      <c r="BG1588" s="126"/>
      <c r="BH1588" s="126"/>
      <c r="BI1588" s="126"/>
      <c r="BJ1588" s="126"/>
      <c r="BK1588" s="126"/>
      <c r="BL1588" s="126"/>
      <c r="BM1588" s="126"/>
      <c r="BN1588" s="126"/>
      <c r="BO1588" s="126"/>
      <c r="BP1588" s="126"/>
      <c r="BQ1588" s="126"/>
      <c r="BR1588" s="126"/>
      <c r="BS1588" s="126"/>
      <c r="BT1588" s="126"/>
      <c r="BU1588" s="126"/>
      <c r="BV1588" s="126"/>
      <c r="BW1588" s="126"/>
      <c r="BX1588" s="126"/>
      <c r="BY1588" s="126"/>
      <c r="BZ1588" s="126"/>
      <c r="CA1588" s="126"/>
      <c r="CB1588" s="126"/>
      <c r="CC1588" s="126"/>
      <c r="CD1588" s="126"/>
      <c r="CE1588" s="126"/>
      <c r="CF1588" s="126"/>
      <c r="CG1588" s="126"/>
      <c r="CH1588" s="126"/>
      <c r="CI1588" s="126"/>
      <c r="CJ1588" s="126"/>
      <c r="CK1588" s="126"/>
      <c r="CL1588" s="126"/>
      <c r="CM1588" s="126"/>
      <c r="CN1588" s="126"/>
      <c r="CO1588" s="126"/>
      <c r="CP1588" s="126"/>
      <c r="CQ1588" s="126"/>
      <c r="CR1588" s="126"/>
      <c r="CS1588"/>
      <c r="CT1588"/>
      <c r="CU1588"/>
      <c r="CV1588"/>
      <c r="CW1588"/>
      <c r="CX1588"/>
      <c r="CY1588"/>
      <c r="CZ1588"/>
      <c r="DA1588"/>
      <c r="DB1588"/>
    </row>
    <row r="1589" spans="1:106" s="15" customFormat="1" ht="13.4" customHeight="1">
      <c r="A1589" s="4" t="str">
        <f t="shared" si="37"/>
        <v/>
      </c>
      <c r="B1589" s="70"/>
      <c r="C1589" s="123"/>
      <c r="D1589" s="70"/>
      <c r="E1589" s="70"/>
      <c r="F1589" s="123"/>
      <c r="G1589" s="123"/>
      <c r="H1589" s="123"/>
      <c r="I1589" s="126"/>
      <c r="J1589" s="126"/>
      <c r="K1589" s="126"/>
      <c r="L1589" s="126"/>
      <c r="M1589" s="126"/>
      <c r="N1589" s="126"/>
      <c r="O1589" s="126"/>
      <c r="P1589" s="126"/>
      <c r="Q1589" s="126"/>
      <c r="R1589" s="126"/>
      <c r="S1589" s="126"/>
      <c r="T1589" s="126"/>
      <c r="U1589" s="126"/>
      <c r="V1589" s="126"/>
      <c r="W1589" s="126"/>
      <c r="X1589" s="126"/>
      <c r="Y1589" s="126"/>
      <c r="Z1589" s="126"/>
      <c r="AA1589" s="126"/>
      <c r="AB1589" s="126"/>
      <c r="AC1589" s="126"/>
      <c r="AD1589" s="126"/>
      <c r="AE1589" s="126"/>
      <c r="AF1589" s="126"/>
      <c r="AG1589" s="126"/>
      <c r="AH1589" s="126"/>
      <c r="AI1589" s="126"/>
      <c r="AJ1589" s="126"/>
      <c r="AK1589" s="126"/>
      <c r="AL1589" s="126"/>
      <c r="AM1589" s="126"/>
      <c r="AN1589" s="126"/>
      <c r="AO1589" s="126"/>
      <c r="AP1589" s="126"/>
      <c r="AQ1589" s="126"/>
      <c r="AR1589" s="126"/>
      <c r="AS1589" s="126"/>
      <c r="AT1589" s="126"/>
      <c r="AU1589" s="126"/>
      <c r="AV1589" s="126"/>
      <c r="AW1589" s="126"/>
      <c r="AX1589" s="126"/>
      <c r="AY1589" s="126"/>
      <c r="AZ1589" s="126"/>
      <c r="BA1589" s="126"/>
      <c r="BB1589" s="126"/>
      <c r="BC1589" s="126"/>
      <c r="BD1589" s="126"/>
      <c r="BE1589" s="126"/>
      <c r="BF1589" s="126"/>
      <c r="BG1589" s="126"/>
      <c r="BH1589" s="126"/>
      <c r="BI1589" s="126"/>
      <c r="BJ1589" s="126"/>
      <c r="BK1589" s="126"/>
      <c r="BL1589" s="126"/>
      <c r="BM1589" s="126"/>
      <c r="BN1589" s="126"/>
      <c r="BO1589" s="126"/>
      <c r="BP1589" s="126"/>
      <c r="BQ1589" s="126"/>
      <c r="BR1589" s="126"/>
      <c r="BS1589" s="126"/>
      <c r="BT1589" s="126"/>
      <c r="BU1589" s="126"/>
      <c r="BV1589" s="126"/>
      <c r="BW1589" s="126"/>
      <c r="BX1589" s="126"/>
      <c r="BY1589" s="126"/>
      <c r="BZ1589" s="126"/>
      <c r="CA1589" s="126"/>
      <c r="CB1589" s="126"/>
      <c r="CC1589" s="126"/>
      <c r="CD1589" s="126"/>
      <c r="CE1589" s="126"/>
      <c r="CF1589" s="126"/>
      <c r="CG1589" s="126"/>
      <c r="CH1589" s="126"/>
      <c r="CI1589" s="126"/>
      <c r="CJ1589" s="126"/>
      <c r="CK1589" s="126"/>
      <c r="CL1589" s="126"/>
      <c r="CM1589" s="126"/>
      <c r="CN1589" s="126"/>
      <c r="CO1589" s="126"/>
      <c r="CP1589" s="126"/>
      <c r="CQ1589" s="126"/>
      <c r="CR1589" s="126"/>
      <c r="CS1589"/>
      <c r="CT1589"/>
      <c r="CU1589"/>
      <c r="CV1589"/>
      <c r="CW1589"/>
      <c r="CX1589"/>
      <c r="CY1589"/>
      <c r="CZ1589"/>
      <c r="DA1589"/>
      <c r="DB1589"/>
    </row>
    <row r="1590" spans="1:106" s="15" customFormat="1" ht="13.4" customHeight="1">
      <c r="A1590" s="4" t="str">
        <f t="shared" si="37"/>
        <v/>
      </c>
      <c r="B1590" s="70"/>
      <c r="C1590" s="123"/>
      <c r="D1590" s="70"/>
      <c r="E1590" s="70"/>
      <c r="F1590" s="123"/>
      <c r="G1590" s="123"/>
      <c r="H1590" s="123"/>
      <c r="I1590" s="126"/>
      <c r="J1590" s="126"/>
      <c r="K1590" s="126"/>
      <c r="L1590" s="126"/>
      <c r="M1590" s="126"/>
      <c r="N1590" s="126"/>
      <c r="O1590" s="126"/>
      <c r="P1590" s="126"/>
      <c r="Q1590" s="126"/>
      <c r="R1590" s="126"/>
      <c r="S1590" s="126"/>
      <c r="T1590" s="126"/>
      <c r="U1590" s="126"/>
      <c r="V1590" s="126"/>
      <c r="W1590" s="126"/>
      <c r="X1590" s="126"/>
      <c r="Y1590" s="126"/>
      <c r="Z1590" s="126"/>
      <c r="AA1590" s="126"/>
      <c r="AB1590" s="126"/>
      <c r="AC1590" s="126"/>
      <c r="AD1590" s="126"/>
      <c r="AE1590" s="126"/>
      <c r="AF1590" s="126"/>
      <c r="AG1590" s="126"/>
      <c r="AH1590" s="126"/>
      <c r="AI1590" s="126"/>
      <c r="AJ1590" s="126"/>
      <c r="AK1590" s="126"/>
      <c r="AL1590" s="126"/>
      <c r="AM1590" s="126"/>
      <c r="AN1590" s="126"/>
      <c r="AO1590" s="126"/>
      <c r="AP1590" s="126"/>
      <c r="AQ1590" s="126"/>
      <c r="AR1590" s="126"/>
      <c r="AS1590" s="126"/>
      <c r="AT1590" s="126"/>
      <c r="AU1590" s="126"/>
      <c r="AV1590" s="126"/>
      <c r="AW1590" s="126"/>
      <c r="AX1590" s="126"/>
      <c r="AY1590" s="126"/>
      <c r="AZ1590" s="126"/>
      <c r="BA1590" s="126"/>
      <c r="BB1590" s="126"/>
      <c r="BC1590" s="126"/>
      <c r="BD1590" s="126"/>
      <c r="BE1590" s="126"/>
      <c r="BF1590" s="126"/>
      <c r="BG1590" s="126"/>
      <c r="BH1590" s="126"/>
      <c r="BI1590" s="126"/>
      <c r="BJ1590" s="126"/>
      <c r="BK1590" s="126"/>
      <c r="BL1590" s="126"/>
      <c r="BM1590" s="126"/>
      <c r="BN1590" s="126"/>
      <c r="BO1590" s="126"/>
      <c r="BP1590" s="126"/>
      <c r="BQ1590" s="126"/>
      <c r="BR1590" s="126"/>
      <c r="BS1590" s="126"/>
      <c r="BT1590" s="126"/>
      <c r="BU1590" s="126"/>
      <c r="BV1590" s="126"/>
      <c r="BW1590" s="126"/>
      <c r="BX1590" s="126"/>
      <c r="BY1590" s="126"/>
      <c r="BZ1590" s="126"/>
      <c r="CA1590" s="126"/>
      <c r="CB1590" s="126"/>
      <c r="CC1590" s="126"/>
      <c r="CD1590" s="126"/>
      <c r="CE1590" s="126"/>
      <c r="CF1590" s="126"/>
      <c r="CG1590" s="126"/>
      <c r="CH1590" s="126"/>
      <c r="CI1590" s="126"/>
      <c r="CJ1590" s="126"/>
      <c r="CK1590" s="126"/>
      <c r="CL1590" s="126"/>
      <c r="CM1590" s="126"/>
      <c r="CN1590" s="126"/>
      <c r="CO1590" s="126"/>
      <c r="CP1590" s="126"/>
      <c r="CQ1590" s="126"/>
      <c r="CR1590" s="126"/>
      <c r="CS1590"/>
      <c r="CT1590"/>
      <c r="CU1590"/>
      <c r="CV1590"/>
      <c r="CW1590"/>
      <c r="CX1590"/>
      <c r="CY1590"/>
      <c r="CZ1590"/>
      <c r="DA1590"/>
      <c r="DB1590"/>
    </row>
    <row r="1591" spans="1:106" s="15" customFormat="1" ht="13.4" customHeight="1">
      <c r="A1591" s="4" t="str">
        <f t="shared" si="37"/>
        <v/>
      </c>
      <c r="B1591" s="70"/>
      <c r="C1591" s="123"/>
      <c r="D1591" s="70"/>
      <c r="E1591" s="70"/>
      <c r="F1591" s="123"/>
      <c r="G1591" s="123"/>
      <c r="H1591" s="123"/>
      <c r="I1591" s="126"/>
      <c r="J1591" s="126"/>
      <c r="K1591" s="126"/>
      <c r="L1591" s="126"/>
      <c r="M1591" s="126"/>
      <c r="N1591" s="126"/>
      <c r="O1591" s="126"/>
      <c r="P1591" s="126"/>
      <c r="Q1591" s="126"/>
      <c r="R1591" s="126"/>
      <c r="S1591" s="126"/>
      <c r="T1591" s="126"/>
      <c r="U1591" s="126"/>
      <c r="V1591" s="126"/>
      <c r="W1591" s="126"/>
      <c r="X1591" s="126"/>
      <c r="Y1591" s="126"/>
      <c r="Z1591" s="126"/>
      <c r="AA1591" s="126"/>
      <c r="AB1591" s="126"/>
      <c r="AC1591" s="126"/>
      <c r="AD1591" s="126"/>
      <c r="AE1591" s="126"/>
      <c r="AF1591" s="126"/>
      <c r="AG1591" s="126"/>
      <c r="AH1591" s="126"/>
      <c r="AI1591" s="126"/>
      <c r="AJ1591" s="126"/>
      <c r="AK1591" s="126"/>
      <c r="AL1591" s="126"/>
      <c r="AM1591" s="126"/>
      <c r="AN1591" s="126"/>
      <c r="AO1591" s="126"/>
      <c r="AP1591" s="126"/>
      <c r="AQ1591" s="126"/>
      <c r="AR1591" s="126"/>
      <c r="AS1591" s="126"/>
      <c r="AT1591" s="126"/>
      <c r="AU1591" s="126"/>
      <c r="AV1591" s="126"/>
      <c r="AW1591" s="126"/>
      <c r="AX1591" s="126"/>
      <c r="AY1591" s="126"/>
      <c r="AZ1591" s="126"/>
      <c r="BA1591" s="126"/>
      <c r="BB1591" s="126"/>
      <c r="BC1591" s="126"/>
      <c r="BD1591" s="126"/>
      <c r="BE1591" s="126"/>
      <c r="BF1591" s="126"/>
      <c r="BG1591" s="126"/>
      <c r="BH1591" s="126"/>
      <c r="BI1591" s="126"/>
      <c r="BJ1591" s="126"/>
      <c r="BK1591" s="126"/>
      <c r="BL1591" s="126"/>
      <c r="BM1591" s="126"/>
      <c r="BN1591" s="126"/>
      <c r="BO1591" s="126"/>
      <c r="BP1591" s="126"/>
      <c r="BQ1591" s="126"/>
      <c r="BR1591" s="126"/>
      <c r="BS1591" s="126"/>
      <c r="BT1591" s="126"/>
      <c r="BU1591" s="126"/>
      <c r="BV1591" s="126"/>
      <c r="BW1591" s="126"/>
      <c r="BX1591" s="126"/>
      <c r="BY1591" s="126"/>
      <c r="BZ1591" s="126"/>
      <c r="CA1591" s="126"/>
      <c r="CB1591" s="126"/>
      <c r="CC1591" s="126"/>
      <c r="CD1591" s="126"/>
      <c r="CE1591" s="126"/>
      <c r="CF1591" s="126"/>
      <c r="CG1591" s="126"/>
      <c r="CH1591" s="126"/>
      <c r="CI1591" s="126"/>
      <c r="CJ1591" s="126"/>
      <c r="CK1591" s="126"/>
      <c r="CL1591" s="126"/>
      <c r="CM1591" s="126"/>
      <c r="CN1591" s="126"/>
      <c r="CO1591" s="126"/>
      <c r="CP1591" s="126"/>
      <c r="CQ1591" s="126"/>
      <c r="CR1591" s="126"/>
      <c r="CS1591"/>
      <c r="CT1591"/>
      <c r="CU1591"/>
      <c r="CV1591"/>
      <c r="CW1591"/>
      <c r="CX1591"/>
      <c r="CY1591"/>
      <c r="CZ1591"/>
      <c r="DA1591"/>
      <c r="DB1591"/>
    </row>
    <row r="1592" spans="1:106" s="15" customFormat="1" ht="13.4" customHeight="1">
      <c r="A1592" s="4" t="str">
        <f t="shared" si="37"/>
        <v/>
      </c>
      <c r="B1592" s="70"/>
      <c r="C1592" s="123"/>
      <c r="D1592" s="70"/>
      <c r="E1592" s="70"/>
      <c r="F1592" s="123"/>
      <c r="G1592" s="123"/>
      <c r="H1592" s="123"/>
      <c r="I1592" s="126"/>
      <c r="J1592" s="126"/>
      <c r="K1592" s="126"/>
      <c r="L1592" s="126"/>
      <c r="M1592" s="126"/>
      <c r="N1592" s="126"/>
      <c r="O1592" s="126"/>
      <c r="P1592" s="126"/>
      <c r="Q1592" s="126"/>
      <c r="R1592" s="126"/>
      <c r="S1592" s="126"/>
      <c r="T1592" s="126"/>
      <c r="U1592" s="126"/>
      <c r="V1592" s="126"/>
      <c r="W1592" s="126"/>
      <c r="X1592" s="126"/>
      <c r="Y1592" s="126"/>
      <c r="Z1592" s="126"/>
      <c r="AA1592" s="126"/>
      <c r="AB1592" s="126"/>
      <c r="AC1592" s="126"/>
      <c r="AD1592" s="126"/>
      <c r="AE1592" s="126"/>
      <c r="AF1592" s="126"/>
      <c r="AG1592" s="126"/>
      <c r="AH1592" s="126"/>
      <c r="AI1592" s="126"/>
      <c r="AJ1592" s="126"/>
      <c r="AK1592" s="126"/>
      <c r="AL1592" s="126"/>
      <c r="AM1592" s="126"/>
      <c r="AN1592" s="126"/>
      <c r="AO1592" s="126"/>
      <c r="AP1592" s="126"/>
      <c r="AQ1592" s="126"/>
      <c r="AR1592" s="126"/>
      <c r="AS1592" s="126"/>
      <c r="AT1592" s="126"/>
      <c r="AU1592" s="126"/>
      <c r="AV1592" s="126"/>
      <c r="AW1592" s="126"/>
      <c r="AX1592" s="126"/>
      <c r="AY1592" s="126"/>
      <c r="AZ1592" s="126"/>
      <c r="BA1592" s="126"/>
      <c r="BB1592" s="126"/>
      <c r="BC1592" s="126"/>
      <c r="BD1592" s="126"/>
      <c r="BE1592" s="126"/>
      <c r="BF1592" s="126"/>
      <c r="BG1592" s="126"/>
      <c r="BH1592" s="126"/>
      <c r="BI1592" s="126"/>
      <c r="BJ1592" s="126"/>
      <c r="BK1592" s="126"/>
      <c r="BL1592" s="126"/>
      <c r="BM1592" s="126"/>
      <c r="BN1592" s="126"/>
      <c r="BO1592" s="126"/>
      <c r="BP1592" s="126"/>
      <c r="BQ1592" s="126"/>
      <c r="BR1592" s="126"/>
      <c r="BS1592" s="126"/>
      <c r="BT1592" s="126"/>
      <c r="BU1592" s="126"/>
      <c r="BV1592" s="126"/>
      <c r="BW1592" s="126"/>
      <c r="BX1592" s="126"/>
      <c r="BY1592" s="126"/>
      <c r="BZ1592" s="126"/>
      <c r="CA1592" s="126"/>
      <c r="CB1592" s="126"/>
      <c r="CC1592" s="126"/>
      <c r="CD1592" s="126"/>
      <c r="CE1592" s="126"/>
      <c r="CF1592" s="126"/>
      <c r="CG1592" s="126"/>
      <c r="CH1592" s="126"/>
      <c r="CI1592" s="126"/>
      <c r="CJ1592" s="126"/>
      <c r="CK1592" s="126"/>
      <c r="CL1592" s="126"/>
      <c r="CM1592" s="126"/>
      <c r="CN1592" s="126"/>
      <c r="CO1592" s="126"/>
      <c r="CP1592" s="126"/>
      <c r="CQ1592" s="126"/>
      <c r="CR1592" s="126"/>
      <c r="CS1592"/>
      <c r="CT1592"/>
      <c r="CU1592"/>
      <c r="CV1592"/>
      <c r="CW1592"/>
      <c r="CX1592"/>
      <c r="CY1592"/>
      <c r="CZ1592"/>
      <c r="DA1592"/>
      <c r="DB1592"/>
    </row>
    <row r="1593" spans="1:106" s="15" customFormat="1" ht="13.4" customHeight="1">
      <c r="A1593" s="4" t="str">
        <f t="shared" si="37"/>
        <v/>
      </c>
      <c r="B1593" s="70"/>
      <c r="C1593" s="123"/>
      <c r="D1593" s="70"/>
      <c r="E1593" s="70"/>
      <c r="F1593" s="123"/>
      <c r="G1593" s="123"/>
      <c r="H1593" s="123"/>
      <c r="I1593" s="126"/>
      <c r="J1593" s="126"/>
      <c r="K1593" s="126"/>
      <c r="L1593" s="126"/>
      <c r="M1593" s="126"/>
      <c r="N1593" s="126"/>
      <c r="O1593" s="126"/>
      <c r="P1593" s="126"/>
      <c r="Q1593" s="126"/>
      <c r="R1593" s="126"/>
      <c r="S1593" s="126"/>
      <c r="T1593" s="126"/>
      <c r="U1593" s="126"/>
      <c r="V1593" s="126"/>
      <c r="W1593" s="126"/>
      <c r="X1593" s="126"/>
      <c r="Y1593" s="126"/>
      <c r="Z1593" s="126"/>
      <c r="AA1593" s="126"/>
      <c r="AB1593" s="126"/>
      <c r="AC1593" s="126"/>
      <c r="AD1593" s="126"/>
      <c r="AE1593" s="126"/>
      <c r="AF1593" s="126"/>
      <c r="AG1593" s="126"/>
      <c r="AH1593" s="126"/>
      <c r="AI1593" s="126"/>
      <c r="AJ1593" s="126"/>
      <c r="AK1593" s="126"/>
      <c r="AL1593" s="126"/>
      <c r="AM1593" s="126"/>
      <c r="AN1593" s="126"/>
      <c r="AO1593" s="126"/>
      <c r="AP1593" s="126"/>
      <c r="AQ1593" s="126"/>
      <c r="AR1593" s="126"/>
      <c r="AS1593" s="126"/>
      <c r="AT1593" s="126"/>
      <c r="AU1593" s="126"/>
      <c r="AV1593" s="126"/>
      <c r="AW1593" s="126"/>
      <c r="AX1593" s="126"/>
      <c r="AY1593" s="126"/>
      <c r="AZ1593" s="126"/>
      <c r="BA1593" s="126"/>
      <c r="BB1593" s="126"/>
      <c r="BC1593" s="126"/>
      <c r="BD1593" s="126"/>
      <c r="BE1593" s="126"/>
      <c r="BF1593" s="126"/>
      <c r="BG1593" s="126"/>
      <c r="BH1593" s="126"/>
      <c r="BI1593" s="126"/>
      <c r="BJ1593" s="126"/>
      <c r="BK1593" s="126"/>
      <c r="BL1593" s="126"/>
      <c r="BM1593" s="126"/>
      <c r="BN1593" s="126"/>
      <c r="BO1593" s="126"/>
      <c r="BP1593" s="126"/>
      <c r="BQ1593" s="126"/>
      <c r="BR1593" s="126"/>
      <c r="BS1593" s="126"/>
      <c r="BT1593" s="126"/>
      <c r="BU1593" s="126"/>
      <c r="BV1593" s="126"/>
      <c r="BW1593" s="126"/>
      <c r="BX1593" s="126"/>
      <c r="BY1593" s="126"/>
      <c r="BZ1593" s="126"/>
      <c r="CA1593" s="126"/>
      <c r="CB1593" s="126"/>
      <c r="CC1593" s="126"/>
      <c r="CD1593" s="126"/>
      <c r="CE1593" s="126"/>
      <c r="CF1593" s="126"/>
      <c r="CG1593" s="126"/>
      <c r="CH1593" s="126"/>
      <c r="CI1593" s="126"/>
      <c r="CJ1593" s="126"/>
      <c r="CK1593" s="126"/>
      <c r="CL1593" s="126"/>
      <c r="CM1593" s="126"/>
      <c r="CN1593" s="126"/>
      <c r="CO1593" s="126"/>
      <c r="CP1593" s="126"/>
      <c r="CQ1593" s="126"/>
      <c r="CR1593" s="126"/>
      <c r="CS1593"/>
      <c r="CT1593"/>
      <c r="CU1593"/>
      <c r="CV1593"/>
      <c r="CW1593"/>
      <c r="CX1593"/>
      <c r="CY1593"/>
      <c r="CZ1593"/>
      <c r="DA1593"/>
      <c r="DB1593"/>
    </row>
    <row r="1594" spans="1:106" s="15" customFormat="1" ht="13.4" customHeight="1">
      <c r="A1594" s="4" t="str">
        <f t="shared" si="37"/>
        <v/>
      </c>
      <c r="B1594" s="70"/>
      <c r="C1594" s="123"/>
      <c r="D1594" s="70"/>
      <c r="E1594" s="70"/>
      <c r="F1594" s="123"/>
      <c r="G1594" s="123"/>
      <c r="H1594" s="123"/>
      <c r="I1594" s="126"/>
      <c r="J1594" s="126"/>
      <c r="K1594" s="126"/>
      <c r="L1594" s="126"/>
      <c r="M1594" s="126"/>
      <c r="N1594" s="126"/>
      <c r="O1594" s="126"/>
      <c r="P1594" s="126"/>
      <c r="Q1594" s="126"/>
      <c r="R1594" s="126"/>
      <c r="S1594" s="126"/>
      <c r="T1594" s="126"/>
      <c r="U1594" s="126"/>
      <c r="V1594" s="126"/>
      <c r="W1594" s="126"/>
      <c r="X1594" s="126"/>
      <c r="Y1594" s="126"/>
      <c r="Z1594" s="126"/>
      <c r="AA1594" s="126"/>
      <c r="AB1594" s="126"/>
      <c r="AC1594" s="126"/>
      <c r="AD1594" s="126"/>
      <c r="AE1594" s="126"/>
      <c r="AF1594" s="126"/>
      <c r="AG1594" s="126"/>
      <c r="AH1594" s="126"/>
      <c r="AI1594" s="126"/>
      <c r="AJ1594" s="126"/>
      <c r="AK1594" s="126"/>
      <c r="AL1594" s="126"/>
      <c r="AM1594" s="126"/>
      <c r="AN1594" s="126"/>
      <c r="AO1594" s="126"/>
      <c r="AP1594" s="126"/>
      <c r="AQ1594" s="126"/>
      <c r="AR1594" s="126"/>
      <c r="AS1594" s="126"/>
      <c r="AT1594" s="126"/>
      <c r="AU1594" s="126"/>
      <c r="AV1594" s="126"/>
      <c r="AW1594" s="126"/>
      <c r="AX1594" s="126"/>
      <c r="AY1594" s="126"/>
      <c r="AZ1594" s="126"/>
      <c r="BA1594" s="126"/>
      <c r="BB1594" s="126"/>
      <c r="BC1594" s="126"/>
      <c r="BD1594" s="126"/>
      <c r="BE1594" s="126"/>
      <c r="BF1594" s="126"/>
      <c r="BG1594" s="126"/>
      <c r="BH1594" s="126"/>
      <c r="BI1594" s="126"/>
      <c r="BJ1594" s="126"/>
      <c r="BK1594" s="126"/>
      <c r="BL1594" s="126"/>
      <c r="BM1594" s="126"/>
      <c r="BN1594" s="126"/>
      <c r="BO1594" s="126"/>
      <c r="BP1594" s="126"/>
      <c r="BQ1594" s="126"/>
      <c r="BR1594" s="126"/>
      <c r="BS1594" s="126"/>
      <c r="BT1594" s="126"/>
      <c r="BU1594" s="126"/>
      <c r="BV1594" s="126"/>
      <c r="BW1594" s="126"/>
      <c r="BX1594" s="126"/>
      <c r="BY1594" s="126"/>
      <c r="BZ1594" s="126"/>
      <c r="CA1594" s="126"/>
      <c r="CB1594" s="126"/>
      <c r="CC1594" s="126"/>
      <c r="CD1594" s="126"/>
      <c r="CE1594" s="126"/>
      <c r="CF1594" s="126"/>
      <c r="CG1594" s="126"/>
      <c r="CH1594" s="126"/>
      <c r="CI1594" s="126"/>
      <c r="CJ1594" s="126"/>
      <c r="CK1594" s="126"/>
      <c r="CL1594" s="126"/>
      <c r="CM1594" s="126"/>
      <c r="CN1594" s="126"/>
      <c r="CO1594" s="126"/>
      <c r="CP1594" s="126"/>
      <c r="CQ1594" s="126"/>
      <c r="CR1594" s="126"/>
      <c r="CS1594"/>
      <c r="CT1594"/>
      <c r="CU1594"/>
      <c r="CV1594"/>
      <c r="CW1594"/>
      <c r="CX1594"/>
      <c r="CY1594"/>
      <c r="CZ1594"/>
      <c r="DA1594"/>
      <c r="DB1594"/>
    </row>
    <row r="1595" spans="1:106" s="15" customFormat="1" ht="13.4" customHeight="1">
      <c r="A1595" s="4" t="str">
        <f t="shared" si="37"/>
        <v/>
      </c>
      <c r="B1595" s="70"/>
      <c r="C1595" s="123"/>
      <c r="D1595" s="70"/>
      <c r="E1595" s="70"/>
      <c r="F1595" s="123"/>
      <c r="G1595" s="123"/>
      <c r="H1595" s="123"/>
      <c r="I1595" s="126"/>
      <c r="J1595" s="126"/>
      <c r="K1595" s="126"/>
      <c r="L1595" s="126"/>
      <c r="M1595" s="126"/>
      <c r="N1595" s="126"/>
      <c r="O1595" s="126"/>
      <c r="P1595" s="126"/>
      <c r="Q1595" s="126"/>
      <c r="R1595" s="126"/>
      <c r="S1595" s="126"/>
      <c r="T1595" s="126"/>
      <c r="U1595" s="126"/>
      <c r="V1595" s="126"/>
      <c r="W1595" s="126"/>
      <c r="X1595" s="126"/>
      <c r="Y1595" s="126"/>
      <c r="Z1595" s="126"/>
      <c r="AA1595" s="126"/>
      <c r="AB1595" s="126"/>
      <c r="AC1595" s="126"/>
      <c r="AD1595" s="126"/>
      <c r="AE1595" s="126"/>
      <c r="AF1595" s="126"/>
      <c r="AG1595" s="126"/>
      <c r="AH1595" s="126"/>
      <c r="AI1595" s="126"/>
      <c r="AJ1595" s="126"/>
      <c r="AK1595" s="126"/>
      <c r="AL1595" s="126"/>
      <c r="AM1595" s="126"/>
      <c r="AN1595" s="126"/>
      <c r="AO1595" s="126"/>
      <c r="AP1595" s="126"/>
      <c r="AQ1595" s="126"/>
      <c r="AR1595" s="126"/>
      <c r="AS1595" s="126"/>
      <c r="AT1595" s="126"/>
      <c r="AU1595" s="126"/>
      <c r="AV1595" s="126"/>
      <c r="AW1595" s="126"/>
      <c r="AX1595" s="126"/>
      <c r="AY1595" s="126"/>
      <c r="AZ1595" s="126"/>
      <c r="BA1595" s="126"/>
      <c r="BB1595" s="126"/>
      <c r="BC1595" s="126"/>
      <c r="BD1595" s="126"/>
      <c r="BE1595" s="126"/>
      <c r="BF1595" s="126"/>
      <c r="BG1595" s="126"/>
      <c r="BH1595" s="126"/>
      <c r="BI1595" s="126"/>
      <c r="BJ1595" s="126"/>
      <c r="BK1595" s="126"/>
      <c r="BL1595" s="126"/>
      <c r="BM1595" s="126"/>
      <c r="BN1595" s="126"/>
      <c r="BO1595" s="126"/>
      <c r="BP1595" s="126"/>
      <c r="BQ1595" s="126"/>
      <c r="BR1595" s="126"/>
      <c r="BS1595" s="126"/>
      <c r="BT1595" s="126"/>
      <c r="BU1595" s="126"/>
      <c r="BV1595" s="126"/>
      <c r="BW1595" s="126"/>
      <c r="BX1595" s="126"/>
      <c r="BY1595" s="126"/>
      <c r="BZ1595" s="126"/>
      <c r="CA1595" s="126"/>
      <c r="CB1595" s="126"/>
      <c r="CC1595" s="126"/>
      <c r="CD1595" s="126"/>
      <c r="CE1595" s="126"/>
      <c r="CF1595" s="126"/>
      <c r="CG1595" s="126"/>
      <c r="CH1595" s="126"/>
      <c r="CI1595" s="126"/>
      <c r="CJ1595" s="126"/>
      <c r="CK1595" s="126"/>
      <c r="CL1595" s="126"/>
      <c r="CM1595" s="126"/>
      <c r="CN1595" s="126"/>
      <c r="CO1595" s="126"/>
      <c r="CP1595" s="126"/>
      <c r="CQ1595" s="126"/>
      <c r="CR1595" s="126"/>
      <c r="CS1595"/>
      <c r="CT1595"/>
      <c r="CU1595"/>
      <c r="CV1595"/>
      <c r="CW1595"/>
      <c r="CX1595"/>
      <c r="CY1595"/>
      <c r="CZ1595"/>
      <c r="DA1595"/>
      <c r="DB1595"/>
    </row>
    <row r="1596" spans="1:106" s="15" customFormat="1" ht="13.4" customHeight="1">
      <c r="A1596" s="4" t="str">
        <f t="shared" si="37"/>
        <v/>
      </c>
      <c r="B1596" s="70"/>
      <c r="C1596" s="123"/>
      <c r="D1596" s="70"/>
      <c r="E1596" s="70"/>
      <c r="F1596" s="123"/>
      <c r="G1596" s="123"/>
      <c r="H1596" s="123"/>
      <c r="I1596" s="126"/>
      <c r="J1596" s="126"/>
      <c r="K1596" s="126"/>
      <c r="L1596" s="126"/>
      <c r="M1596" s="126"/>
      <c r="N1596" s="126"/>
      <c r="O1596" s="126"/>
      <c r="P1596" s="126"/>
      <c r="Q1596" s="126"/>
      <c r="R1596" s="126"/>
      <c r="S1596" s="126"/>
      <c r="T1596" s="126"/>
      <c r="U1596" s="126"/>
      <c r="V1596" s="126"/>
      <c r="W1596" s="126"/>
      <c r="X1596" s="126"/>
      <c r="Y1596" s="126"/>
      <c r="Z1596" s="126"/>
      <c r="AA1596" s="126"/>
      <c r="AB1596" s="126"/>
      <c r="AC1596" s="126"/>
      <c r="AD1596" s="126"/>
      <c r="AE1596" s="126"/>
      <c r="AF1596" s="126"/>
      <c r="AG1596" s="126"/>
      <c r="AH1596" s="126"/>
      <c r="AI1596" s="126"/>
      <c r="AJ1596" s="126"/>
      <c r="AK1596" s="126"/>
      <c r="AL1596" s="126"/>
      <c r="AM1596" s="126"/>
      <c r="AN1596" s="126"/>
      <c r="AO1596" s="126"/>
      <c r="AP1596" s="126"/>
      <c r="AQ1596" s="126"/>
      <c r="AR1596" s="126"/>
      <c r="AS1596" s="126"/>
      <c r="AT1596" s="126"/>
      <c r="AU1596" s="126"/>
      <c r="AV1596" s="126"/>
      <c r="AW1596" s="126"/>
      <c r="AX1596" s="126"/>
      <c r="AY1596" s="126"/>
      <c r="AZ1596" s="126"/>
      <c r="BA1596" s="126"/>
      <c r="BB1596" s="126"/>
      <c r="BC1596" s="126"/>
      <c r="BD1596" s="126"/>
      <c r="BE1596" s="126"/>
      <c r="BF1596" s="126"/>
      <c r="BG1596" s="126"/>
      <c r="BH1596" s="126"/>
      <c r="BI1596" s="126"/>
      <c r="BJ1596" s="126"/>
      <c r="BK1596" s="126"/>
      <c r="BL1596" s="126"/>
      <c r="BM1596" s="126"/>
      <c r="BN1596" s="126"/>
      <c r="BO1596" s="126"/>
      <c r="BP1596" s="126"/>
      <c r="BQ1596" s="126"/>
      <c r="BR1596" s="126"/>
      <c r="BS1596" s="126"/>
      <c r="BT1596" s="126"/>
      <c r="BU1596" s="126"/>
      <c r="BV1596" s="126"/>
      <c r="BW1596" s="126"/>
      <c r="BX1596" s="126"/>
      <c r="BY1596" s="126"/>
      <c r="BZ1596" s="126"/>
      <c r="CA1596" s="126"/>
      <c r="CB1596" s="126"/>
      <c r="CC1596" s="126"/>
      <c r="CD1596" s="126"/>
      <c r="CE1596" s="126"/>
      <c r="CF1596" s="126"/>
      <c r="CG1596" s="126"/>
      <c r="CH1596" s="126"/>
      <c r="CI1596" s="126"/>
      <c r="CJ1596" s="126"/>
      <c r="CK1596" s="126"/>
      <c r="CL1596" s="126"/>
      <c r="CM1596" s="126"/>
      <c r="CN1596" s="126"/>
      <c r="CO1596" s="126"/>
      <c r="CP1596" s="126"/>
      <c r="CQ1596" s="126"/>
      <c r="CR1596" s="126"/>
      <c r="CS1596"/>
      <c r="CT1596"/>
      <c r="CU1596"/>
      <c r="CV1596"/>
      <c r="CW1596"/>
      <c r="CX1596"/>
      <c r="CY1596"/>
      <c r="CZ1596"/>
      <c r="DA1596"/>
      <c r="DB1596"/>
    </row>
    <row r="1597" spans="1:106" s="15" customFormat="1" ht="13.4" customHeight="1">
      <c r="A1597" s="4" t="str">
        <f t="shared" si="37"/>
        <v/>
      </c>
      <c r="B1597" s="70"/>
      <c r="C1597" s="123"/>
      <c r="D1597" s="70"/>
      <c r="E1597" s="70"/>
      <c r="F1597" s="123"/>
      <c r="G1597" s="123"/>
      <c r="H1597" s="123"/>
      <c r="I1597" s="126"/>
      <c r="J1597" s="126"/>
      <c r="K1597" s="126"/>
      <c r="L1597" s="126"/>
      <c r="M1597" s="126"/>
      <c r="N1597" s="126"/>
      <c r="O1597" s="126"/>
      <c r="P1597" s="126"/>
      <c r="Q1597" s="126"/>
      <c r="R1597" s="126"/>
      <c r="S1597" s="126"/>
      <c r="T1597" s="126"/>
      <c r="U1597" s="126"/>
      <c r="V1597" s="126"/>
      <c r="W1597" s="126"/>
      <c r="X1597" s="126"/>
      <c r="Y1597" s="126"/>
      <c r="Z1597" s="126"/>
      <c r="AA1597" s="126"/>
      <c r="AB1597" s="126"/>
      <c r="AC1597" s="126"/>
      <c r="AD1597" s="126"/>
      <c r="AE1597" s="126"/>
      <c r="AF1597" s="126"/>
      <c r="AG1597" s="126"/>
      <c r="AH1597" s="126"/>
      <c r="AI1597" s="126"/>
      <c r="AJ1597" s="126"/>
      <c r="AK1597" s="126"/>
      <c r="AL1597" s="126"/>
      <c r="AM1597" s="126"/>
      <c r="AN1597" s="126"/>
      <c r="AO1597" s="126"/>
      <c r="AP1597" s="126"/>
      <c r="AQ1597" s="126"/>
      <c r="AR1597" s="126"/>
      <c r="AS1597" s="126"/>
      <c r="AT1597" s="126"/>
      <c r="AU1597" s="126"/>
      <c r="AV1597" s="126"/>
      <c r="AW1597" s="126"/>
      <c r="AX1597" s="126"/>
      <c r="AY1597" s="126"/>
      <c r="AZ1597" s="126"/>
      <c r="BA1597" s="126"/>
      <c r="BB1597" s="126"/>
      <c r="BC1597" s="126"/>
      <c r="BD1597" s="126"/>
      <c r="BE1597" s="126"/>
      <c r="BF1597" s="126"/>
      <c r="BG1597" s="126"/>
      <c r="BH1597" s="126"/>
      <c r="BI1597" s="126"/>
      <c r="BJ1597" s="126"/>
      <c r="BK1597" s="126"/>
      <c r="BL1597" s="126"/>
      <c r="BM1597" s="126"/>
      <c r="BN1597" s="126"/>
      <c r="BO1597" s="126"/>
      <c r="BP1597" s="126"/>
      <c r="BQ1597" s="126"/>
      <c r="BR1597" s="126"/>
      <c r="BS1597" s="126"/>
      <c r="BT1597" s="126"/>
      <c r="BU1597" s="126"/>
      <c r="BV1597" s="126"/>
      <c r="BW1597" s="126"/>
      <c r="BX1597" s="126"/>
      <c r="BY1597" s="126"/>
      <c r="BZ1597" s="126"/>
      <c r="CA1597" s="126"/>
      <c r="CB1597" s="126"/>
      <c r="CC1597" s="126"/>
      <c r="CD1597" s="126"/>
      <c r="CE1597" s="126"/>
      <c r="CF1597" s="126"/>
      <c r="CG1597" s="126"/>
      <c r="CH1597" s="126"/>
      <c r="CI1597" s="126"/>
      <c r="CJ1597" s="126"/>
      <c r="CK1597" s="126"/>
      <c r="CL1597" s="126"/>
      <c r="CM1597" s="126"/>
      <c r="CN1597" s="126"/>
      <c r="CO1597" s="126"/>
      <c r="CP1597" s="126"/>
      <c r="CQ1597" s="126"/>
      <c r="CR1597" s="126"/>
      <c r="CS1597"/>
      <c r="CT1597"/>
      <c r="CU1597"/>
      <c r="CV1597"/>
      <c r="CW1597"/>
      <c r="CX1597"/>
      <c r="CY1597"/>
      <c r="CZ1597"/>
      <c r="DA1597"/>
      <c r="DB1597"/>
    </row>
    <row r="1598" spans="1:106" s="15" customFormat="1" ht="13.4" customHeight="1">
      <c r="A1598" s="4" t="str">
        <f t="shared" si="37"/>
        <v/>
      </c>
      <c r="B1598" s="70"/>
      <c r="C1598" s="123"/>
      <c r="D1598" s="70"/>
      <c r="E1598" s="70"/>
      <c r="F1598" s="123"/>
      <c r="G1598" s="123"/>
      <c r="H1598" s="123"/>
      <c r="I1598" s="126"/>
      <c r="J1598" s="126"/>
      <c r="K1598" s="126"/>
      <c r="L1598" s="126"/>
      <c r="M1598" s="126"/>
      <c r="N1598" s="126"/>
      <c r="O1598" s="126"/>
      <c r="P1598" s="126"/>
      <c r="Q1598" s="126"/>
      <c r="R1598" s="126"/>
      <c r="S1598" s="126"/>
      <c r="T1598" s="126"/>
      <c r="U1598" s="126"/>
      <c r="V1598" s="126"/>
      <c r="W1598" s="126"/>
      <c r="X1598" s="126"/>
      <c r="Y1598" s="126"/>
      <c r="Z1598" s="126"/>
      <c r="AA1598" s="126"/>
      <c r="AB1598" s="126"/>
      <c r="AC1598" s="126"/>
      <c r="AD1598" s="126"/>
      <c r="AE1598" s="126"/>
      <c r="AF1598" s="126"/>
      <c r="AG1598" s="126"/>
      <c r="AH1598" s="126"/>
      <c r="AI1598" s="126"/>
      <c r="AJ1598" s="126"/>
      <c r="AK1598" s="126"/>
      <c r="AL1598" s="126"/>
      <c r="AM1598" s="126"/>
      <c r="AN1598" s="126"/>
      <c r="AO1598" s="126"/>
      <c r="AP1598" s="126"/>
      <c r="AQ1598" s="126"/>
      <c r="AR1598" s="126"/>
      <c r="AS1598" s="126"/>
      <c r="AT1598" s="126"/>
      <c r="AU1598" s="126"/>
      <c r="AV1598" s="126"/>
      <c r="AW1598" s="126"/>
      <c r="AX1598" s="126"/>
      <c r="AY1598" s="126"/>
      <c r="AZ1598" s="126"/>
      <c r="BA1598" s="126"/>
      <c r="BB1598" s="126"/>
      <c r="BC1598" s="126"/>
      <c r="BD1598" s="126"/>
      <c r="BE1598" s="126"/>
      <c r="BF1598" s="126"/>
      <c r="BG1598" s="126"/>
      <c r="BH1598" s="126"/>
      <c r="BI1598" s="126"/>
      <c r="BJ1598" s="126"/>
      <c r="BK1598" s="126"/>
      <c r="BL1598" s="126"/>
      <c r="BM1598" s="126"/>
      <c r="BN1598" s="126"/>
      <c r="BO1598" s="126"/>
      <c r="BP1598" s="126"/>
      <c r="BQ1598" s="126"/>
      <c r="BR1598" s="126"/>
      <c r="BS1598" s="126"/>
      <c r="BT1598" s="126"/>
      <c r="BU1598" s="126"/>
      <c r="BV1598" s="126"/>
      <c r="BW1598" s="126"/>
      <c r="BX1598" s="126"/>
      <c r="BY1598" s="126"/>
      <c r="BZ1598" s="126"/>
      <c r="CA1598" s="126"/>
      <c r="CB1598" s="126"/>
      <c r="CC1598" s="126"/>
      <c r="CD1598" s="126"/>
      <c r="CE1598" s="126"/>
      <c r="CF1598" s="126"/>
      <c r="CG1598" s="126"/>
      <c r="CH1598" s="126"/>
      <c r="CI1598" s="126"/>
      <c r="CJ1598" s="126"/>
      <c r="CK1598" s="126"/>
      <c r="CL1598" s="126"/>
      <c r="CM1598" s="126"/>
      <c r="CN1598" s="126"/>
      <c r="CO1598" s="126"/>
      <c r="CP1598" s="126"/>
      <c r="CQ1598" s="126"/>
      <c r="CR1598" s="126"/>
      <c r="CS1598"/>
      <c r="CT1598"/>
      <c r="CU1598"/>
      <c r="CV1598"/>
      <c r="CW1598"/>
      <c r="CX1598"/>
      <c r="CY1598"/>
      <c r="CZ1598"/>
      <c r="DA1598"/>
      <c r="DB1598"/>
    </row>
    <row r="1599" spans="1:106" s="15" customFormat="1" ht="13.4" customHeight="1">
      <c r="A1599" s="4" t="str">
        <f t="shared" si="37"/>
        <v/>
      </c>
      <c r="B1599" s="70"/>
      <c r="C1599" s="123"/>
      <c r="D1599" s="70"/>
      <c r="E1599" s="70"/>
      <c r="F1599" s="123"/>
      <c r="G1599" s="123"/>
      <c r="H1599" s="123"/>
      <c r="I1599" s="126"/>
      <c r="J1599" s="126"/>
      <c r="K1599" s="126"/>
      <c r="L1599" s="126"/>
      <c r="M1599" s="126"/>
      <c r="N1599" s="126"/>
      <c r="O1599" s="126"/>
      <c r="P1599" s="126"/>
      <c r="Q1599" s="126"/>
      <c r="R1599" s="126"/>
      <c r="S1599" s="126"/>
      <c r="T1599" s="126"/>
      <c r="U1599" s="126"/>
      <c r="V1599" s="126"/>
      <c r="W1599" s="126"/>
      <c r="X1599" s="126"/>
      <c r="Y1599" s="126"/>
      <c r="Z1599" s="126"/>
      <c r="AA1599" s="126"/>
      <c r="AB1599" s="126"/>
      <c r="AC1599" s="126"/>
      <c r="AD1599" s="126"/>
      <c r="AE1599" s="126"/>
      <c r="AF1599" s="126"/>
      <c r="AG1599" s="126"/>
      <c r="AH1599" s="126"/>
      <c r="AI1599" s="126"/>
      <c r="AJ1599" s="126"/>
      <c r="AK1599" s="126"/>
      <c r="AL1599" s="126"/>
      <c r="AM1599" s="126"/>
      <c r="AN1599" s="126"/>
      <c r="AO1599" s="126"/>
      <c r="AP1599" s="126"/>
      <c r="AQ1599" s="126"/>
      <c r="AR1599" s="126"/>
      <c r="AS1599" s="126"/>
      <c r="AT1599" s="126"/>
      <c r="AU1599" s="126"/>
      <c r="AV1599" s="126"/>
      <c r="AW1599" s="126"/>
      <c r="AX1599" s="126"/>
      <c r="AY1599" s="126"/>
      <c r="AZ1599" s="126"/>
      <c r="BA1599" s="126"/>
      <c r="BB1599" s="126"/>
      <c r="BC1599" s="126"/>
      <c r="BD1599" s="126"/>
      <c r="BE1599" s="126"/>
      <c r="BF1599" s="126"/>
      <c r="BG1599" s="126"/>
      <c r="BH1599" s="126"/>
      <c r="BI1599" s="126"/>
      <c r="BJ1599" s="126"/>
      <c r="BK1599" s="126"/>
      <c r="BL1599" s="126"/>
      <c r="BM1599" s="126"/>
      <c r="BN1599" s="126"/>
      <c r="BO1599" s="126"/>
      <c r="BP1599" s="126"/>
      <c r="BQ1599" s="126"/>
      <c r="BR1599" s="126"/>
      <c r="BS1599" s="126"/>
      <c r="BT1599" s="126"/>
      <c r="BU1599" s="126"/>
      <c r="BV1599" s="126"/>
      <c r="BW1599" s="126"/>
      <c r="BX1599" s="126"/>
      <c r="BY1599" s="126"/>
      <c r="BZ1599" s="126"/>
      <c r="CA1599" s="126"/>
      <c r="CB1599" s="126"/>
      <c r="CC1599" s="126"/>
      <c r="CD1599" s="126"/>
      <c r="CE1599" s="126"/>
      <c r="CF1599" s="126"/>
      <c r="CG1599" s="126"/>
      <c r="CH1599" s="126"/>
      <c r="CI1599" s="126"/>
      <c r="CJ1599" s="126"/>
      <c r="CK1599" s="126"/>
      <c r="CL1599" s="126"/>
      <c r="CM1599" s="126"/>
      <c r="CN1599" s="126"/>
      <c r="CO1599" s="126"/>
      <c r="CP1599" s="126"/>
      <c r="CQ1599" s="126"/>
      <c r="CR1599" s="126"/>
      <c r="CS1599"/>
      <c r="CT1599"/>
      <c r="CU1599"/>
      <c r="CV1599"/>
      <c r="CW1599"/>
      <c r="CX1599"/>
      <c r="CY1599"/>
      <c r="CZ1599"/>
      <c r="DA1599"/>
      <c r="DB1599"/>
    </row>
    <row r="1600" spans="1:106" s="15" customFormat="1" ht="13.4" customHeight="1">
      <c r="A1600" s="4" t="str">
        <f t="shared" si="37"/>
        <v/>
      </c>
      <c r="B1600" s="70"/>
      <c r="C1600" s="123"/>
      <c r="D1600" s="70"/>
      <c r="E1600" s="70"/>
      <c r="F1600" s="123"/>
      <c r="G1600" s="123"/>
      <c r="H1600" s="123"/>
      <c r="I1600" s="126"/>
      <c r="J1600" s="126"/>
      <c r="K1600" s="126"/>
      <c r="L1600" s="126"/>
      <c r="M1600" s="126"/>
      <c r="N1600" s="126"/>
      <c r="O1600" s="126"/>
      <c r="P1600" s="126"/>
      <c r="Q1600" s="126"/>
      <c r="R1600" s="126"/>
      <c r="S1600" s="126"/>
      <c r="T1600" s="126"/>
      <c r="U1600" s="126"/>
      <c r="V1600" s="126"/>
      <c r="W1600" s="126"/>
      <c r="X1600" s="126"/>
      <c r="Y1600" s="126"/>
      <c r="Z1600" s="126"/>
      <c r="AA1600" s="126"/>
      <c r="AB1600" s="126"/>
      <c r="AC1600" s="126"/>
      <c r="AD1600" s="126"/>
      <c r="AE1600" s="126"/>
      <c r="AF1600" s="126"/>
      <c r="AG1600" s="126"/>
      <c r="AH1600" s="126"/>
      <c r="AI1600" s="126"/>
      <c r="AJ1600" s="126"/>
      <c r="AK1600" s="126"/>
      <c r="AL1600" s="126"/>
      <c r="AM1600" s="126"/>
      <c r="AN1600" s="126"/>
      <c r="AO1600" s="126"/>
      <c r="AP1600" s="126"/>
      <c r="AQ1600" s="126"/>
      <c r="AR1600" s="126"/>
      <c r="AS1600" s="126"/>
      <c r="AT1600" s="126"/>
      <c r="AU1600" s="126"/>
      <c r="AV1600" s="126"/>
      <c r="AW1600" s="126"/>
      <c r="AX1600" s="126"/>
      <c r="AY1600" s="126"/>
      <c r="AZ1600" s="126"/>
      <c r="BA1600" s="126"/>
      <c r="BB1600" s="126"/>
      <c r="BC1600" s="126"/>
      <c r="BD1600" s="126"/>
      <c r="BE1600" s="126"/>
      <c r="BF1600" s="126"/>
      <c r="BG1600" s="126"/>
      <c r="BH1600" s="126"/>
      <c r="BI1600" s="126"/>
      <c r="BJ1600" s="126"/>
      <c r="BK1600" s="126"/>
      <c r="BL1600" s="126"/>
      <c r="BM1600" s="126"/>
      <c r="BN1600" s="126"/>
      <c r="BO1600" s="126"/>
      <c r="BP1600" s="126"/>
      <c r="BQ1600" s="126"/>
      <c r="BR1600" s="126"/>
      <c r="BS1600" s="126"/>
      <c r="BT1600" s="126"/>
      <c r="BU1600" s="126"/>
      <c r="BV1600" s="126"/>
      <c r="BW1600" s="126"/>
      <c r="BX1600" s="126"/>
      <c r="BY1600" s="126"/>
      <c r="BZ1600" s="126"/>
      <c r="CA1600" s="126"/>
      <c r="CB1600" s="126"/>
      <c r="CC1600" s="126"/>
      <c r="CD1600" s="126"/>
      <c r="CE1600" s="126"/>
      <c r="CF1600" s="126"/>
      <c r="CG1600" s="126"/>
      <c r="CH1600" s="126"/>
      <c r="CI1600" s="126"/>
      <c r="CJ1600" s="126"/>
      <c r="CK1600" s="126"/>
      <c r="CL1600" s="126"/>
      <c r="CM1600" s="126"/>
      <c r="CN1600" s="126"/>
      <c r="CO1600" s="126"/>
      <c r="CP1600" s="126"/>
      <c r="CQ1600" s="126"/>
      <c r="CR1600" s="126"/>
      <c r="CS1600"/>
      <c r="CT1600"/>
      <c r="CU1600"/>
      <c r="CV1600"/>
      <c r="CW1600"/>
      <c r="CX1600"/>
      <c r="CY1600"/>
      <c r="CZ1600"/>
      <c r="DA1600"/>
      <c r="DB1600"/>
    </row>
    <row r="1601" spans="1:106" s="15" customFormat="1" ht="13.4" customHeight="1">
      <c r="A1601" s="4" t="str">
        <f t="shared" si="37"/>
        <v/>
      </c>
      <c r="B1601" s="70"/>
      <c r="C1601" s="123"/>
      <c r="D1601" s="70"/>
      <c r="E1601" s="70"/>
      <c r="F1601" s="123"/>
      <c r="G1601" s="123"/>
      <c r="H1601" s="123"/>
      <c r="I1601" s="126"/>
      <c r="J1601" s="126"/>
      <c r="K1601" s="126"/>
      <c r="L1601" s="126"/>
      <c r="M1601" s="126"/>
      <c r="N1601" s="126"/>
      <c r="O1601" s="126"/>
      <c r="P1601" s="126"/>
      <c r="Q1601" s="126"/>
      <c r="R1601" s="126"/>
      <c r="S1601" s="126"/>
      <c r="T1601" s="126"/>
      <c r="U1601" s="126"/>
      <c r="V1601" s="126"/>
      <c r="W1601" s="126"/>
      <c r="X1601" s="126"/>
      <c r="Y1601" s="126"/>
      <c r="Z1601" s="126"/>
      <c r="AA1601" s="126"/>
      <c r="AB1601" s="126"/>
      <c r="AC1601" s="126"/>
      <c r="AD1601" s="126"/>
      <c r="AE1601" s="126"/>
      <c r="AF1601" s="126"/>
      <c r="AG1601" s="126"/>
      <c r="AH1601" s="126"/>
      <c r="AI1601" s="126"/>
      <c r="AJ1601" s="126"/>
      <c r="AK1601" s="126"/>
      <c r="AL1601" s="126"/>
      <c r="AM1601" s="126"/>
      <c r="AN1601" s="126"/>
      <c r="AO1601" s="126"/>
      <c r="AP1601" s="126"/>
      <c r="AQ1601" s="126"/>
      <c r="AR1601" s="126"/>
      <c r="AS1601" s="126"/>
      <c r="AT1601" s="126"/>
      <c r="AU1601" s="126"/>
      <c r="AV1601" s="126"/>
      <c r="AW1601" s="126"/>
      <c r="AX1601" s="126"/>
      <c r="AY1601" s="126"/>
      <c r="AZ1601" s="126"/>
      <c r="BA1601" s="126"/>
      <c r="BB1601" s="126"/>
      <c r="BC1601" s="126"/>
      <c r="BD1601" s="126"/>
      <c r="BE1601" s="126"/>
      <c r="BF1601" s="126"/>
      <c r="BG1601" s="126"/>
      <c r="BH1601" s="126"/>
      <c r="BI1601" s="126"/>
      <c r="BJ1601" s="126"/>
      <c r="BK1601" s="126"/>
      <c r="BL1601" s="126"/>
      <c r="BM1601" s="126"/>
      <c r="BN1601" s="126"/>
      <c r="BO1601" s="126"/>
      <c r="BP1601" s="126"/>
      <c r="BQ1601" s="126"/>
      <c r="BR1601" s="126"/>
      <c r="BS1601" s="126"/>
      <c r="BT1601" s="126"/>
      <c r="BU1601" s="126"/>
      <c r="BV1601" s="126"/>
      <c r="BW1601" s="126"/>
      <c r="BX1601" s="126"/>
      <c r="BY1601" s="126"/>
      <c r="BZ1601" s="126"/>
      <c r="CA1601" s="126"/>
      <c r="CB1601" s="126"/>
      <c r="CC1601" s="126"/>
      <c r="CD1601" s="126"/>
      <c r="CE1601" s="126"/>
      <c r="CF1601" s="126"/>
      <c r="CG1601" s="126"/>
      <c r="CH1601" s="126"/>
      <c r="CI1601" s="126"/>
      <c r="CJ1601" s="126"/>
      <c r="CK1601" s="126"/>
      <c r="CL1601" s="126"/>
      <c r="CM1601" s="126"/>
      <c r="CN1601" s="126"/>
      <c r="CO1601" s="126"/>
      <c r="CP1601" s="126"/>
      <c r="CQ1601" s="126"/>
      <c r="CR1601" s="126"/>
      <c r="CS1601"/>
      <c r="CT1601"/>
      <c r="CU1601"/>
      <c r="CV1601"/>
      <c r="CW1601"/>
      <c r="CX1601"/>
      <c r="CY1601"/>
      <c r="CZ1601"/>
      <c r="DA1601"/>
      <c r="DB1601"/>
    </row>
    <row r="1602" spans="1:106" s="15" customFormat="1" ht="13.4" customHeight="1">
      <c r="A1602" s="4" t="str">
        <f t="shared" si="37"/>
        <v/>
      </c>
      <c r="CS1602"/>
      <c r="CT1602"/>
      <c r="CU1602"/>
      <c r="CV1602"/>
      <c r="CW1602"/>
      <c r="CX1602"/>
      <c r="CY1602"/>
      <c r="CZ1602"/>
      <c r="DA1602"/>
      <c r="DB1602"/>
    </row>
    <row r="1603" spans="1:106" s="15" customFormat="1" ht="13.4" customHeight="1">
      <c r="A1603" s="4" t="str">
        <f t="shared" si="37"/>
        <v/>
      </c>
      <c r="CS1603"/>
      <c r="CT1603"/>
      <c r="CU1603"/>
      <c r="CV1603"/>
      <c r="CW1603"/>
      <c r="CX1603"/>
      <c r="CY1603"/>
      <c r="CZ1603"/>
      <c r="DA1603"/>
      <c r="DB1603"/>
    </row>
    <row r="1604" spans="1:106" s="15" customFormat="1" ht="13.4" customHeight="1">
      <c r="A1604" s="4" t="str">
        <f t="shared" si="37"/>
        <v/>
      </c>
      <c r="CS1604"/>
      <c r="CT1604"/>
      <c r="CU1604"/>
      <c r="CV1604"/>
      <c r="CW1604"/>
      <c r="CX1604"/>
      <c r="CY1604"/>
      <c r="CZ1604"/>
      <c r="DA1604"/>
      <c r="DB1604"/>
    </row>
    <row r="1605" spans="1:106" s="15" customFormat="1" ht="13.4" customHeight="1">
      <c r="A1605" s="4" t="str">
        <f t="shared" si="37"/>
        <v/>
      </c>
      <c r="CS1605"/>
      <c r="CT1605"/>
      <c r="CU1605"/>
      <c r="CV1605"/>
      <c r="CW1605"/>
      <c r="CX1605"/>
      <c r="CY1605"/>
      <c r="CZ1605"/>
      <c r="DA1605"/>
      <c r="DB1605"/>
    </row>
    <row r="1606" spans="1:106" s="15" customFormat="1" ht="13.4" customHeight="1">
      <c r="A1606" s="4" t="str">
        <f t="shared" si="37"/>
        <v/>
      </c>
      <c r="CS1606"/>
      <c r="CT1606"/>
      <c r="CU1606"/>
      <c r="CV1606"/>
      <c r="CW1606"/>
      <c r="CX1606"/>
      <c r="CY1606"/>
      <c r="CZ1606"/>
      <c r="DA1606"/>
      <c r="DB1606"/>
    </row>
    <row r="1607" spans="1:106" s="15" customFormat="1" ht="13.4" customHeight="1">
      <c r="A1607" s="4" t="str">
        <f t="shared" si="37"/>
        <v/>
      </c>
      <c r="CS1607"/>
      <c r="CT1607"/>
      <c r="CU1607"/>
      <c r="CV1607"/>
      <c r="CW1607"/>
      <c r="CX1607"/>
      <c r="CY1607"/>
      <c r="CZ1607"/>
      <c r="DA1607"/>
      <c r="DB1607"/>
    </row>
    <row r="1608" spans="1:106" s="15" customFormat="1" ht="13.4" customHeight="1">
      <c r="A1608" s="4" t="str">
        <f t="shared" si="37"/>
        <v/>
      </c>
      <c r="CS1608"/>
      <c r="CT1608"/>
      <c r="CU1608"/>
      <c r="CV1608"/>
      <c r="CW1608"/>
      <c r="CX1608"/>
      <c r="CY1608"/>
      <c r="CZ1608"/>
      <c r="DA1608"/>
      <c r="DB1608"/>
    </row>
    <row r="1609" spans="1:106" s="15" customFormat="1" ht="13.4" customHeight="1">
      <c r="A1609" s="4" t="str">
        <f t="shared" ref="A1609:A1672" si="38">B1609&amp;C1609&amp;E1609</f>
        <v/>
      </c>
      <c r="CS1609"/>
      <c r="CT1609"/>
      <c r="CU1609"/>
      <c r="CV1609"/>
      <c r="CW1609"/>
      <c r="CX1609"/>
      <c r="CY1609"/>
      <c r="CZ1609"/>
      <c r="DA1609"/>
      <c r="DB1609"/>
    </row>
    <row r="1610" spans="1:106" s="15" customFormat="1" ht="13.4" customHeight="1">
      <c r="A1610" s="4" t="str">
        <f t="shared" si="38"/>
        <v/>
      </c>
      <c r="CS1610"/>
      <c r="CT1610"/>
      <c r="CU1610"/>
      <c r="CV1610"/>
      <c r="CW1610"/>
      <c r="CX1610"/>
      <c r="CY1610"/>
      <c r="CZ1610"/>
      <c r="DA1610"/>
      <c r="DB1610"/>
    </row>
    <row r="1611" spans="1:106" s="15" customFormat="1" ht="13.4" customHeight="1">
      <c r="A1611" s="4" t="str">
        <f t="shared" si="38"/>
        <v/>
      </c>
      <c r="CS1611"/>
      <c r="CT1611"/>
      <c r="CU1611"/>
      <c r="CV1611"/>
      <c r="CW1611"/>
      <c r="CX1611"/>
      <c r="CY1611"/>
      <c r="CZ1611"/>
      <c r="DA1611"/>
      <c r="DB1611"/>
    </row>
    <row r="1612" spans="1:106" s="15" customFormat="1" ht="13.4" customHeight="1">
      <c r="A1612" s="4" t="str">
        <f t="shared" si="38"/>
        <v/>
      </c>
      <c r="CS1612"/>
      <c r="CT1612"/>
      <c r="CU1612"/>
      <c r="CV1612"/>
      <c r="CW1612"/>
      <c r="CX1612"/>
      <c r="CY1612"/>
      <c r="CZ1612"/>
      <c r="DA1612"/>
      <c r="DB1612"/>
    </row>
    <row r="1613" spans="1:106" s="15" customFormat="1" ht="13.4" customHeight="1">
      <c r="A1613" s="4" t="str">
        <f t="shared" si="38"/>
        <v/>
      </c>
      <c r="CS1613"/>
      <c r="CT1613"/>
      <c r="CU1613"/>
      <c r="CV1613"/>
      <c r="CW1613"/>
      <c r="CX1613"/>
      <c r="CY1613"/>
      <c r="CZ1613"/>
      <c r="DA1613"/>
      <c r="DB1613"/>
    </row>
    <row r="1614" spans="1:106" s="15" customFormat="1" ht="13.4" customHeight="1">
      <c r="A1614" s="4" t="str">
        <f t="shared" si="38"/>
        <v/>
      </c>
      <c r="CS1614"/>
      <c r="CT1614"/>
      <c r="CU1614"/>
      <c r="CV1614"/>
      <c r="CW1614"/>
      <c r="CX1614"/>
      <c r="CY1614"/>
      <c r="CZ1614"/>
      <c r="DA1614"/>
      <c r="DB1614"/>
    </row>
    <row r="1615" spans="1:106" s="15" customFormat="1" ht="13.4" customHeight="1">
      <c r="A1615" s="4" t="str">
        <f t="shared" si="38"/>
        <v/>
      </c>
      <c r="CS1615"/>
      <c r="CT1615"/>
      <c r="CU1615"/>
      <c r="CV1615"/>
      <c r="CW1615"/>
      <c r="CX1615"/>
      <c r="CY1615"/>
      <c r="CZ1615"/>
      <c r="DA1615"/>
      <c r="DB1615"/>
    </row>
    <row r="1616" spans="1:106" s="15" customFormat="1" ht="13.4" customHeight="1">
      <c r="A1616" s="4" t="str">
        <f t="shared" si="38"/>
        <v/>
      </c>
      <c r="CS1616"/>
      <c r="CT1616"/>
      <c r="CU1616"/>
      <c r="CV1616"/>
      <c r="CW1616"/>
      <c r="CX1616"/>
      <c r="CY1616"/>
      <c r="CZ1616"/>
      <c r="DA1616"/>
      <c r="DB1616"/>
    </row>
    <row r="1617" spans="1:137" s="15" customFormat="1" ht="13.4" customHeight="1">
      <c r="A1617" s="4" t="str">
        <f t="shared" si="38"/>
        <v/>
      </c>
      <c r="CS1617"/>
      <c r="CT1617"/>
      <c r="CU1617"/>
      <c r="CV1617"/>
      <c r="CW1617"/>
      <c r="CX1617"/>
      <c r="CY1617"/>
      <c r="CZ1617"/>
      <c r="DA1617"/>
      <c r="DB1617"/>
    </row>
    <row r="1618" spans="1:137" s="15" customFormat="1" ht="13.4" customHeight="1">
      <c r="A1618" s="4" t="str">
        <f t="shared" si="38"/>
        <v/>
      </c>
      <c r="CS1618"/>
      <c r="CT1618"/>
      <c r="CU1618"/>
      <c r="CV1618"/>
      <c r="CW1618"/>
      <c r="CX1618"/>
      <c r="CY1618"/>
      <c r="CZ1618"/>
      <c r="DA1618"/>
      <c r="DB1618"/>
    </row>
    <row r="1619" spans="1:137" s="15" customFormat="1" ht="13.4" customHeight="1">
      <c r="A1619" s="4" t="str">
        <f t="shared" si="38"/>
        <v/>
      </c>
      <c r="CS1619"/>
      <c r="CT1619"/>
      <c r="CU1619"/>
      <c r="CV1619"/>
      <c r="CW1619"/>
      <c r="CX1619"/>
      <c r="CY1619"/>
      <c r="CZ1619"/>
      <c r="DA1619"/>
      <c r="DB1619"/>
      <c r="EG1619" s="15" t="s">
        <v>421</v>
      </c>
    </row>
    <row r="1620" spans="1:137" s="15" customFormat="1" ht="13.4" customHeight="1">
      <c r="A1620" s="4" t="str">
        <f t="shared" si="38"/>
        <v/>
      </c>
      <c r="CS1620"/>
      <c r="CT1620"/>
      <c r="CU1620"/>
      <c r="CV1620"/>
      <c r="CW1620"/>
      <c r="CX1620"/>
      <c r="CY1620"/>
      <c r="CZ1620"/>
      <c r="DA1620"/>
      <c r="DB1620"/>
      <c r="EG1620" s="15" t="s">
        <v>421</v>
      </c>
    </row>
    <row r="1621" spans="1:137" s="15" customFormat="1" ht="13.4" customHeight="1">
      <c r="A1621" s="4" t="str">
        <f t="shared" si="38"/>
        <v/>
      </c>
      <c r="CS1621"/>
      <c r="CT1621"/>
      <c r="CU1621"/>
      <c r="CV1621"/>
      <c r="CW1621"/>
      <c r="CX1621"/>
      <c r="CY1621"/>
      <c r="CZ1621"/>
      <c r="DA1621"/>
      <c r="DB1621"/>
      <c r="EG1621" s="15" t="s">
        <v>421</v>
      </c>
    </row>
    <row r="1622" spans="1:137" s="15" customFormat="1" ht="13.4" customHeight="1">
      <c r="A1622" s="4" t="str">
        <f t="shared" si="38"/>
        <v/>
      </c>
      <c r="CS1622"/>
      <c r="CT1622"/>
      <c r="CU1622"/>
      <c r="CV1622"/>
      <c r="CW1622"/>
      <c r="CX1622"/>
      <c r="CY1622"/>
      <c r="CZ1622"/>
      <c r="DA1622"/>
      <c r="DB1622"/>
      <c r="EG1622" s="15" t="s">
        <v>421</v>
      </c>
    </row>
    <row r="1623" spans="1:137" s="15" customFormat="1" ht="13.4" customHeight="1">
      <c r="A1623" s="4" t="str">
        <f t="shared" si="38"/>
        <v/>
      </c>
      <c r="CS1623"/>
      <c r="CT1623"/>
      <c r="CU1623"/>
      <c r="CV1623"/>
      <c r="CW1623"/>
      <c r="CX1623"/>
      <c r="CY1623"/>
      <c r="CZ1623"/>
      <c r="DA1623"/>
      <c r="DB1623"/>
      <c r="EG1623" s="15" t="s">
        <v>421</v>
      </c>
    </row>
    <row r="1624" spans="1:137" s="15" customFormat="1" ht="13.4" customHeight="1">
      <c r="A1624" s="4" t="str">
        <f t="shared" si="38"/>
        <v/>
      </c>
      <c r="CS1624"/>
      <c r="CT1624"/>
      <c r="CU1624"/>
      <c r="CV1624"/>
      <c r="CW1624"/>
      <c r="CX1624"/>
      <c r="CY1624"/>
      <c r="CZ1624"/>
      <c r="DA1624"/>
      <c r="DB1624"/>
      <c r="EG1624" s="15" t="s">
        <v>421</v>
      </c>
    </row>
    <row r="1625" spans="1:137" s="15" customFormat="1" ht="13.4" customHeight="1">
      <c r="A1625" s="4" t="str">
        <f t="shared" si="38"/>
        <v/>
      </c>
      <c r="CS1625"/>
      <c r="CT1625"/>
      <c r="CU1625"/>
      <c r="CV1625"/>
      <c r="CW1625"/>
      <c r="CX1625"/>
      <c r="CY1625"/>
      <c r="CZ1625"/>
      <c r="DA1625"/>
      <c r="DB1625"/>
      <c r="EG1625" s="15" t="s">
        <v>421</v>
      </c>
    </row>
    <row r="1626" spans="1:137" s="15" customFormat="1" ht="13.4" customHeight="1">
      <c r="A1626" s="4" t="str">
        <f t="shared" si="38"/>
        <v/>
      </c>
      <c r="CS1626"/>
      <c r="CT1626"/>
      <c r="CU1626"/>
      <c r="CV1626"/>
      <c r="CW1626"/>
      <c r="CX1626"/>
      <c r="CY1626"/>
      <c r="CZ1626"/>
      <c r="DA1626"/>
      <c r="DB1626"/>
      <c r="EG1626" s="15" t="s">
        <v>421</v>
      </c>
    </row>
    <row r="1627" spans="1:137" s="15" customFormat="1" ht="13.4" customHeight="1">
      <c r="A1627" s="4" t="str">
        <f t="shared" si="38"/>
        <v/>
      </c>
      <c r="CS1627"/>
      <c r="CT1627"/>
      <c r="CU1627"/>
      <c r="CV1627"/>
      <c r="CW1627"/>
      <c r="CX1627"/>
      <c r="CY1627"/>
      <c r="CZ1627"/>
      <c r="DA1627"/>
      <c r="DB1627"/>
      <c r="EG1627" s="15" t="s">
        <v>421</v>
      </c>
    </row>
    <row r="1628" spans="1:137" s="15" customFormat="1" ht="13.4" customHeight="1">
      <c r="A1628" s="4" t="str">
        <f t="shared" si="38"/>
        <v/>
      </c>
      <c r="CS1628"/>
      <c r="CT1628"/>
      <c r="CU1628"/>
      <c r="CV1628"/>
      <c r="CW1628"/>
      <c r="CX1628"/>
      <c r="CY1628"/>
      <c r="CZ1628"/>
      <c r="DA1628"/>
      <c r="DB1628"/>
      <c r="EG1628" s="15" t="s">
        <v>421</v>
      </c>
    </row>
    <row r="1629" spans="1:137" s="15" customFormat="1" ht="13.4" customHeight="1">
      <c r="A1629" s="4" t="str">
        <f t="shared" si="38"/>
        <v/>
      </c>
      <c r="CS1629"/>
      <c r="CT1629"/>
      <c r="CU1629"/>
      <c r="CV1629"/>
      <c r="CW1629"/>
      <c r="CX1629"/>
      <c r="CY1629"/>
      <c r="CZ1629"/>
      <c r="DA1629"/>
      <c r="DB1629"/>
      <c r="EG1629" s="15" t="s">
        <v>421</v>
      </c>
    </row>
    <row r="1630" spans="1:137" s="15" customFormat="1" ht="13.4" customHeight="1">
      <c r="A1630" s="4" t="str">
        <f t="shared" si="38"/>
        <v/>
      </c>
      <c r="CS1630"/>
      <c r="CT1630"/>
      <c r="CU1630"/>
      <c r="CV1630"/>
      <c r="CW1630"/>
      <c r="CX1630"/>
      <c r="CY1630"/>
      <c r="CZ1630"/>
      <c r="DA1630"/>
      <c r="DB1630"/>
      <c r="EG1630" s="15" t="s">
        <v>421</v>
      </c>
    </row>
    <row r="1631" spans="1:137" s="15" customFormat="1" ht="13.4" customHeight="1">
      <c r="A1631" s="4" t="str">
        <f t="shared" si="38"/>
        <v/>
      </c>
      <c r="CS1631"/>
      <c r="CT1631"/>
      <c r="CU1631"/>
      <c r="CV1631"/>
      <c r="CW1631"/>
      <c r="CX1631"/>
      <c r="CY1631"/>
      <c r="CZ1631"/>
      <c r="DA1631"/>
      <c r="DB1631"/>
      <c r="EG1631" s="15" t="s">
        <v>421</v>
      </c>
    </row>
    <row r="1632" spans="1:137" s="15" customFormat="1" ht="13.4" customHeight="1">
      <c r="A1632" s="4" t="str">
        <f t="shared" si="38"/>
        <v/>
      </c>
      <c r="CS1632"/>
      <c r="CT1632"/>
      <c r="CU1632"/>
      <c r="CV1632"/>
      <c r="CW1632"/>
      <c r="CX1632"/>
      <c r="CY1632"/>
      <c r="CZ1632"/>
      <c r="DA1632"/>
      <c r="DB1632"/>
      <c r="EG1632" s="15" t="s">
        <v>421</v>
      </c>
    </row>
    <row r="1633" spans="1:137" s="15" customFormat="1" ht="13.4" customHeight="1">
      <c r="A1633" s="4" t="str">
        <f t="shared" si="38"/>
        <v/>
      </c>
      <c r="CS1633"/>
      <c r="CT1633"/>
      <c r="CU1633"/>
      <c r="CV1633"/>
      <c r="CW1633"/>
      <c r="CX1633"/>
      <c r="CY1633"/>
      <c r="CZ1633"/>
      <c r="DA1633"/>
      <c r="DB1633"/>
      <c r="EG1633" s="15" t="s">
        <v>421</v>
      </c>
    </row>
    <row r="1634" spans="1:137" s="15" customFormat="1" ht="13.4" customHeight="1">
      <c r="A1634" s="4" t="str">
        <f t="shared" si="38"/>
        <v/>
      </c>
      <c r="CS1634"/>
      <c r="CT1634"/>
      <c r="CU1634"/>
      <c r="CV1634"/>
      <c r="CW1634"/>
      <c r="CX1634"/>
      <c r="CY1634"/>
      <c r="CZ1634"/>
      <c r="DA1634"/>
      <c r="DB1634"/>
      <c r="EG1634" s="15" t="s">
        <v>421</v>
      </c>
    </row>
    <row r="1635" spans="1:137" s="15" customFormat="1" ht="13.4" customHeight="1">
      <c r="A1635" s="4" t="str">
        <f t="shared" si="38"/>
        <v/>
      </c>
      <c r="CS1635"/>
      <c r="CT1635"/>
      <c r="CU1635"/>
      <c r="CV1635"/>
      <c r="CW1635"/>
      <c r="CX1635"/>
      <c r="CY1635"/>
      <c r="CZ1635"/>
      <c r="DA1635"/>
      <c r="DB1635"/>
      <c r="EG1635" s="15" t="s">
        <v>421</v>
      </c>
    </row>
    <row r="1636" spans="1:137" s="15" customFormat="1" ht="13.4" customHeight="1">
      <c r="A1636" s="4" t="str">
        <f t="shared" si="38"/>
        <v/>
      </c>
      <c r="CS1636"/>
      <c r="CT1636"/>
      <c r="CU1636"/>
      <c r="CV1636"/>
      <c r="CW1636"/>
      <c r="CX1636"/>
      <c r="CY1636"/>
      <c r="CZ1636"/>
      <c r="DA1636"/>
      <c r="DB1636"/>
      <c r="EG1636" s="15" t="s">
        <v>421</v>
      </c>
    </row>
    <row r="1637" spans="1:137" s="15" customFormat="1" ht="13.4" customHeight="1">
      <c r="A1637" s="4" t="str">
        <f t="shared" si="38"/>
        <v/>
      </c>
      <c r="CS1637"/>
      <c r="CT1637"/>
      <c r="CU1637"/>
      <c r="CV1637"/>
      <c r="CW1637"/>
      <c r="CX1637"/>
      <c r="CY1637"/>
      <c r="CZ1637"/>
      <c r="DA1637"/>
      <c r="DB1637"/>
      <c r="EG1637" s="15" t="s">
        <v>421</v>
      </c>
    </row>
    <row r="1638" spans="1:137" s="15" customFormat="1" ht="13.4" customHeight="1">
      <c r="A1638" s="4" t="str">
        <f t="shared" si="38"/>
        <v/>
      </c>
      <c r="CS1638"/>
      <c r="CT1638"/>
      <c r="CU1638"/>
      <c r="CV1638"/>
      <c r="CW1638"/>
      <c r="CX1638"/>
      <c r="CY1638"/>
      <c r="CZ1638"/>
      <c r="DA1638"/>
      <c r="DB1638"/>
      <c r="EG1638" s="15" t="s">
        <v>421</v>
      </c>
    </row>
    <row r="1639" spans="1:137" s="15" customFormat="1" ht="13.4" customHeight="1">
      <c r="A1639" s="4" t="str">
        <f t="shared" si="38"/>
        <v/>
      </c>
      <c r="CS1639"/>
      <c r="CT1639"/>
      <c r="CU1639"/>
      <c r="CV1639"/>
      <c r="CW1639"/>
      <c r="CX1639"/>
      <c r="CY1639"/>
      <c r="CZ1639"/>
      <c r="DA1639"/>
      <c r="DB1639"/>
      <c r="EG1639" s="15" t="s">
        <v>421</v>
      </c>
    </row>
    <row r="1640" spans="1:137" s="15" customFormat="1" ht="13.4" customHeight="1">
      <c r="A1640" s="4" t="str">
        <f t="shared" si="38"/>
        <v/>
      </c>
      <c r="CS1640"/>
      <c r="CT1640"/>
      <c r="CU1640"/>
      <c r="CV1640"/>
      <c r="CW1640"/>
      <c r="CX1640"/>
      <c r="CY1640"/>
      <c r="CZ1640"/>
      <c r="DA1640"/>
      <c r="DB1640"/>
      <c r="EG1640" s="15" t="s">
        <v>421</v>
      </c>
    </row>
    <row r="1641" spans="1:137" s="15" customFormat="1" ht="13.4" customHeight="1">
      <c r="A1641" s="4" t="str">
        <f t="shared" si="38"/>
        <v/>
      </c>
      <c r="CS1641"/>
      <c r="CT1641"/>
      <c r="CU1641"/>
      <c r="CV1641"/>
      <c r="CW1641"/>
      <c r="CX1641"/>
      <c r="CY1641"/>
      <c r="CZ1641"/>
      <c r="DA1641"/>
      <c r="DB1641"/>
      <c r="EG1641" s="15" t="s">
        <v>421</v>
      </c>
    </row>
    <row r="1642" spans="1:137" s="15" customFormat="1" ht="13.4" customHeight="1">
      <c r="A1642" s="4" t="str">
        <f t="shared" si="38"/>
        <v/>
      </c>
      <c r="CS1642"/>
      <c r="CT1642"/>
      <c r="CU1642"/>
      <c r="CV1642"/>
      <c r="CW1642"/>
      <c r="CX1642"/>
      <c r="CY1642"/>
      <c r="CZ1642"/>
      <c r="DA1642"/>
      <c r="DB1642"/>
      <c r="EG1642" s="15" t="s">
        <v>421</v>
      </c>
    </row>
    <row r="1643" spans="1:137" s="15" customFormat="1" ht="13.4" customHeight="1">
      <c r="A1643" s="4" t="str">
        <f t="shared" si="38"/>
        <v/>
      </c>
      <c r="CS1643"/>
      <c r="CT1643"/>
      <c r="CU1643"/>
      <c r="CV1643"/>
      <c r="CW1643"/>
      <c r="CX1643"/>
      <c r="CY1643"/>
      <c r="CZ1643"/>
      <c r="DA1643"/>
      <c r="DB1643"/>
      <c r="EG1643" s="15" t="s">
        <v>421</v>
      </c>
    </row>
    <row r="1644" spans="1:137" s="15" customFormat="1" ht="13.4" customHeight="1">
      <c r="A1644" s="4" t="str">
        <f t="shared" si="38"/>
        <v/>
      </c>
      <c r="CS1644"/>
      <c r="CT1644"/>
      <c r="CU1644"/>
      <c r="CV1644"/>
      <c r="CW1644"/>
      <c r="CX1644"/>
      <c r="CY1644"/>
      <c r="CZ1644"/>
      <c r="DA1644"/>
      <c r="DB1644"/>
      <c r="EG1644" s="15" t="s">
        <v>421</v>
      </c>
    </row>
    <row r="1645" spans="1:137" s="15" customFormat="1" ht="13.4" customHeight="1">
      <c r="A1645" s="4" t="str">
        <f t="shared" si="38"/>
        <v/>
      </c>
      <c r="CS1645"/>
      <c r="CT1645"/>
      <c r="CU1645"/>
      <c r="CV1645"/>
      <c r="CW1645"/>
      <c r="CX1645"/>
      <c r="CY1645"/>
      <c r="CZ1645"/>
      <c r="DA1645"/>
      <c r="DB1645"/>
      <c r="EG1645" s="15" t="s">
        <v>421</v>
      </c>
    </row>
    <row r="1646" spans="1:137" s="15" customFormat="1" ht="13.4" customHeight="1">
      <c r="A1646" s="4" t="str">
        <f t="shared" si="38"/>
        <v/>
      </c>
      <c r="CS1646"/>
      <c r="CT1646"/>
      <c r="CU1646"/>
      <c r="CV1646"/>
      <c r="CW1646"/>
      <c r="CX1646"/>
      <c r="CY1646"/>
      <c r="CZ1646"/>
      <c r="DA1646"/>
      <c r="DB1646"/>
      <c r="EG1646" s="15" t="s">
        <v>421</v>
      </c>
    </row>
    <row r="1647" spans="1:137" s="15" customFormat="1" ht="13.4" customHeight="1">
      <c r="A1647" s="4" t="str">
        <f t="shared" si="38"/>
        <v/>
      </c>
      <c r="CS1647"/>
      <c r="CT1647"/>
      <c r="CU1647"/>
      <c r="CV1647"/>
      <c r="CW1647"/>
      <c r="CX1647"/>
      <c r="CY1647"/>
      <c r="CZ1647"/>
      <c r="DA1647"/>
      <c r="DB1647"/>
      <c r="EG1647" s="15" t="s">
        <v>421</v>
      </c>
    </row>
    <row r="1648" spans="1:137" s="15" customFormat="1" ht="13.4" customHeight="1">
      <c r="A1648" s="4" t="str">
        <f t="shared" si="38"/>
        <v/>
      </c>
      <c r="CS1648"/>
      <c r="CT1648"/>
      <c r="CU1648"/>
      <c r="CV1648"/>
      <c r="CW1648"/>
      <c r="CX1648"/>
      <c r="CY1648"/>
      <c r="CZ1648"/>
      <c r="DA1648"/>
      <c r="DB1648"/>
      <c r="EG1648" s="15" t="s">
        <v>421</v>
      </c>
    </row>
    <row r="1649" spans="1:137" s="15" customFormat="1" ht="13.4" customHeight="1">
      <c r="A1649" s="4" t="str">
        <f t="shared" si="38"/>
        <v/>
      </c>
      <c r="CS1649"/>
      <c r="CT1649"/>
      <c r="CU1649"/>
      <c r="CV1649"/>
      <c r="CW1649"/>
      <c r="CX1649"/>
      <c r="CY1649"/>
      <c r="CZ1649"/>
      <c r="DA1649"/>
      <c r="DB1649"/>
      <c r="EG1649" s="15" t="s">
        <v>421</v>
      </c>
    </row>
    <row r="1650" spans="1:137" s="15" customFormat="1" ht="13.4" customHeight="1">
      <c r="A1650" s="4" t="str">
        <f t="shared" si="38"/>
        <v/>
      </c>
      <c r="CS1650"/>
      <c r="CT1650"/>
      <c r="CU1650"/>
      <c r="CV1650"/>
      <c r="CW1650"/>
      <c r="CX1650"/>
      <c r="CY1650"/>
      <c r="CZ1650"/>
      <c r="DA1650"/>
      <c r="DB1650"/>
      <c r="EG1650" s="15" t="s">
        <v>421</v>
      </c>
    </row>
    <row r="1651" spans="1:137" s="15" customFormat="1" ht="13.4" customHeight="1">
      <c r="A1651" s="4" t="str">
        <f t="shared" si="38"/>
        <v/>
      </c>
      <c r="CS1651"/>
      <c r="CT1651"/>
      <c r="CU1651"/>
      <c r="CV1651"/>
      <c r="CW1651"/>
      <c r="CX1651"/>
      <c r="CY1651"/>
      <c r="CZ1651"/>
      <c r="DA1651"/>
      <c r="DB1651"/>
      <c r="EG1651" s="15" t="s">
        <v>421</v>
      </c>
    </row>
    <row r="1652" spans="1:137" s="15" customFormat="1" ht="13.4" customHeight="1">
      <c r="A1652" s="4" t="str">
        <f t="shared" si="38"/>
        <v/>
      </c>
      <c r="CS1652"/>
      <c r="CT1652"/>
      <c r="CU1652"/>
      <c r="CV1652"/>
      <c r="CW1652"/>
      <c r="CX1652"/>
      <c r="CY1652"/>
      <c r="CZ1652"/>
      <c r="DA1652"/>
      <c r="DB1652"/>
      <c r="EG1652" s="15" t="s">
        <v>421</v>
      </c>
    </row>
    <row r="1653" spans="1:137" s="15" customFormat="1" ht="13.4" customHeight="1">
      <c r="A1653" s="4" t="str">
        <f t="shared" si="38"/>
        <v/>
      </c>
      <c r="CS1653"/>
      <c r="CT1653"/>
      <c r="CU1653"/>
      <c r="CV1653"/>
      <c r="CW1653"/>
      <c r="CX1653"/>
      <c r="CY1653"/>
      <c r="CZ1653"/>
      <c r="DA1653"/>
      <c r="DB1653"/>
      <c r="EG1653" s="15" t="s">
        <v>421</v>
      </c>
    </row>
    <row r="1654" spans="1:137" s="15" customFormat="1" ht="13.4" customHeight="1">
      <c r="A1654" s="4" t="str">
        <f t="shared" si="38"/>
        <v/>
      </c>
      <c r="CS1654"/>
      <c r="CT1654"/>
      <c r="CU1654"/>
      <c r="CV1654"/>
      <c r="CW1654"/>
      <c r="CX1654"/>
      <c r="CY1654"/>
      <c r="CZ1654"/>
      <c r="DA1654"/>
      <c r="DB1654"/>
      <c r="EG1654" s="15" t="s">
        <v>421</v>
      </c>
    </row>
    <row r="1655" spans="1:137" s="15" customFormat="1" ht="13.4" customHeight="1">
      <c r="A1655" s="4" t="str">
        <f t="shared" si="38"/>
        <v/>
      </c>
      <c r="CS1655"/>
      <c r="CT1655"/>
      <c r="CU1655"/>
      <c r="CV1655"/>
      <c r="CW1655"/>
      <c r="CX1655"/>
      <c r="CY1655"/>
      <c r="CZ1655"/>
      <c r="DA1655"/>
      <c r="DB1655"/>
      <c r="EG1655" s="15" t="s">
        <v>421</v>
      </c>
    </row>
    <row r="1656" spans="1:137" s="15" customFormat="1" ht="13.4" customHeight="1">
      <c r="A1656" s="4" t="str">
        <f t="shared" si="38"/>
        <v/>
      </c>
      <c r="CS1656"/>
      <c r="CT1656"/>
      <c r="CU1656"/>
      <c r="CV1656"/>
      <c r="CW1656"/>
      <c r="CX1656"/>
      <c r="CY1656"/>
      <c r="CZ1656"/>
      <c r="DA1656"/>
      <c r="DB1656"/>
      <c r="EG1656" s="15" t="s">
        <v>421</v>
      </c>
    </row>
    <row r="1657" spans="1:137" s="15" customFormat="1" ht="13.4" customHeight="1">
      <c r="A1657" s="4" t="str">
        <f t="shared" si="38"/>
        <v/>
      </c>
      <c r="CS1657"/>
      <c r="CT1657"/>
      <c r="CU1657"/>
      <c r="CV1657"/>
      <c r="CW1657"/>
      <c r="CX1657"/>
      <c r="CY1657"/>
      <c r="CZ1657"/>
      <c r="DA1657"/>
      <c r="DB1657"/>
      <c r="EG1657" s="15" t="s">
        <v>421</v>
      </c>
    </row>
    <row r="1658" spans="1:137" s="15" customFormat="1" ht="13.4" customHeight="1">
      <c r="A1658" s="4" t="str">
        <f t="shared" si="38"/>
        <v/>
      </c>
      <c r="CS1658"/>
      <c r="CT1658"/>
      <c r="CU1658"/>
      <c r="CV1658"/>
      <c r="CW1658"/>
      <c r="CX1658"/>
      <c r="CY1658"/>
      <c r="CZ1658"/>
      <c r="DA1658"/>
      <c r="DB1658"/>
      <c r="EG1658" s="15" t="s">
        <v>421</v>
      </c>
    </row>
    <row r="1659" spans="1:137" s="15" customFormat="1" ht="13.4" customHeight="1">
      <c r="A1659" s="4" t="str">
        <f t="shared" si="38"/>
        <v/>
      </c>
      <c r="CS1659"/>
      <c r="CT1659"/>
      <c r="CU1659"/>
      <c r="CV1659"/>
      <c r="CW1659"/>
      <c r="CX1659"/>
      <c r="CY1659"/>
      <c r="CZ1659"/>
      <c r="DA1659"/>
      <c r="DB1659"/>
      <c r="EG1659" s="15" t="s">
        <v>421</v>
      </c>
    </row>
    <row r="1660" spans="1:137" s="15" customFormat="1" ht="13.4" customHeight="1">
      <c r="A1660" s="4" t="str">
        <f t="shared" si="38"/>
        <v/>
      </c>
      <c r="CS1660"/>
      <c r="CT1660"/>
      <c r="CU1660"/>
      <c r="CV1660"/>
      <c r="CW1660"/>
      <c r="CX1660"/>
      <c r="CY1660"/>
      <c r="CZ1660"/>
      <c r="DA1660"/>
      <c r="DB1660"/>
      <c r="EG1660" s="15" t="s">
        <v>421</v>
      </c>
    </row>
    <row r="1661" spans="1:137" s="15" customFormat="1" ht="13.4" customHeight="1">
      <c r="A1661" s="4" t="str">
        <f t="shared" si="38"/>
        <v/>
      </c>
      <c r="CS1661"/>
      <c r="CT1661"/>
      <c r="CU1661"/>
      <c r="CV1661"/>
      <c r="CW1661"/>
      <c r="CX1661"/>
      <c r="CY1661"/>
      <c r="CZ1661"/>
      <c r="DA1661"/>
      <c r="DB1661"/>
      <c r="EG1661" s="15" t="s">
        <v>421</v>
      </c>
    </row>
    <row r="1662" spans="1:137" s="15" customFormat="1" ht="13.4" customHeight="1">
      <c r="A1662" s="4" t="str">
        <f t="shared" si="38"/>
        <v/>
      </c>
      <c r="CS1662"/>
      <c r="CT1662"/>
      <c r="CU1662"/>
      <c r="CV1662"/>
      <c r="CW1662"/>
      <c r="CX1662"/>
      <c r="CY1662"/>
      <c r="CZ1662"/>
      <c r="DA1662"/>
      <c r="DB1662"/>
      <c r="EG1662" s="15" t="s">
        <v>421</v>
      </c>
    </row>
    <row r="1663" spans="1:137" s="15" customFormat="1" ht="13.4" customHeight="1">
      <c r="A1663" s="4" t="str">
        <f t="shared" si="38"/>
        <v/>
      </c>
      <c r="CS1663"/>
      <c r="CT1663"/>
      <c r="CU1663"/>
      <c r="CV1663"/>
      <c r="CW1663"/>
      <c r="CX1663"/>
      <c r="CY1663"/>
      <c r="CZ1663"/>
      <c r="DA1663"/>
      <c r="DB1663"/>
      <c r="EG1663" s="15" t="s">
        <v>421</v>
      </c>
    </row>
    <row r="1664" spans="1:137" s="15" customFormat="1" ht="13.4" customHeight="1">
      <c r="A1664" s="4" t="str">
        <f t="shared" si="38"/>
        <v/>
      </c>
      <c r="CS1664"/>
      <c r="CT1664"/>
      <c r="CU1664"/>
      <c r="CV1664"/>
      <c r="CW1664"/>
      <c r="CX1664"/>
      <c r="CY1664"/>
      <c r="CZ1664"/>
      <c r="DA1664"/>
      <c r="DB1664"/>
      <c r="EG1664" s="15" t="s">
        <v>421</v>
      </c>
    </row>
    <row r="1665" spans="1:137" s="15" customFormat="1" ht="13.4" customHeight="1">
      <c r="A1665" s="4" t="str">
        <f t="shared" si="38"/>
        <v/>
      </c>
      <c r="CS1665"/>
      <c r="CT1665"/>
      <c r="CU1665"/>
      <c r="CV1665"/>
      <c r="CW1665"/>
      <c r="CX1665"/>
      <c r="CY1665"/>
      <c r="CZ1665"/>
      <c r="DA1665"/>
      <c r="DB1665"/>
      <c r="EG1665" s="15" t="s">
        <v>421</v>
      </c>
    </row>
    <row r="1666" spans="1:137" s="15" customFormat="1" ht="13.4" customHeight="1">
      <c r="A1666" s="4" t="str">
        <f t="shared" si="38"/>
        <v/>
      </c>
      <c r="CS1666"/>
      <c r="CT1666"/>
      <c r="CU1666"/>
      <c r="CV1666"/>
      <c r="CW1666"/>
      <c r="CX1666"/>
      <c r="CY1666"/>
      <c r="CZ1666"/>
      <c r="DA1666"/>
      <c r="DB1666"/>
      <c r="EG1666" s="15" t="s">
        <v>421</v>
      </c>
    </row>
    <row r="1667" spans="1:137" s="15" customFormat="1" ht="13.4" customHeight="1">
      <c r="A1667" s="4" t="str">
        <f t="shared" si="38"/>
        <v/>
      </c>
      <c r="CS1667"/>
      <c r="CT1667"/>
      <c r="CU1667"/>
      <c r="CV1667"/>
      <c r="CW1667"/>
      <c r="CX1667"/>
      <c r="CY1667"/>
      <c r="CZ1667"/>
      <c r="DA1667"/>
      <c r="DB1667"/>
      <c r="EG1667" s="15" t="s">
        <v>421</v>
      </c>
    </row>
    <row r="1668" spans="1:137" s="15" customFormat="1" ht="13.4" customHeight="1">
      <c r="A1668" s="4" t="str">
        <f t="shared" si="38"/>
        <v/>
      </c>
      <c r="CS1668"/>
      <c r="CT1668"/>
      <c r="CU1668"/>
      <c r="CV1668"/>
      <c r="CW1668"/>
      <c r="CX1668"/>
      <c r="CY1668"/>
      <c r="CZ1668"/>
      <c r="DA1668"/>
      <c r="DB1668"/>
      <c r="EG1668" s="15" t="s">
        <v>421</v>
      </c>
    </row>
    <row r="1669" spans="1:137" s="15" customFormat="1" ht="13.4" customHeight="1">
      <c r="A1669" s="4" t="str">
        <f t="shared" si="38"/>
        <v/>
      </c>
      <c r="CS1669"/>
      <c r="CT1669"/>
      <c r="CU1669"/>
      <c r="CV1669"/>
      <c r="CW1669"/>
      <c r="CX1669"/>
      <c r="CY1669"/>
      <c r="CZ1669"/>
      <c r="DA1669"/>
      <c r="DB1669"/>
      <c r="EG1669" s="15" t="s">
        <v>421</v>
      </c>
    </row>
    <row r="1670" spans="1:137" s="15" customFormat="1" ht="13.4" customHeight="1">
      <c r="A1670" s="4" t="str">
        <f t="shared" si="38"/>
        <v/>
      </c>
      <c r="CS1670"/>
      <c r="CT1670"/>
      <c r="CU1670"/>
      <c r="CV1670"/>
      <c r="CW1670"/>
      <c r="CX1670"/>
      <c r="CY1670"/>
      <c r="CZ1670"/>
      <c r="DA1670"/>
      <c r="DB1670"/>
      <c r="EG1670" s="15" t="s">
        <v>421</v>
      </c>
    </row>
    <row r="1671" spans="1:137" s="15" customFormat="1" ht="13.4" customHeight="1">
      <c r="A1671" s="4" t="str">
        <f t="shared" si="38"/>
        <v/>
      </c>
      <c r="CS1671"/>
      <c r="CT1671"/>
      <c r="CU1671"/>
      <c r="CV1671"/>
      <c r="CW1671"/>
      <c r="CX1671"/>
      <c r="CY1671"/>
      <c r="CZ1671"/>
      <c r="DA1671"/>
      <c r="DB1671"/>
      <c r="EG1671" s="15" t="s">
        <v>421</v>
      </c>
    </row>
    <row r="1672" spans="1:137" s="15" customFormat="1" ht="13.4" customHeight="1">
      <c r="A1672" s="4" t="str">
        <f t="shared" si="38"/>
        <v/>
      </c>
      <c r="CS1672"/>
      <c r="CT1672"/>
      <c r="CU1672"/>
      <c r="CV1672"/>
      <c r="CW1672"/>
      <c r="CX1672"/>
      <c r="CY1672"/>
      <c r="CZ1672"/>
      <c r="DA1672"/>
      <c r="DB1672"/>
      <c r="EG1672" s="15" t="s">
        <v>421</v>
      </c>
    </row>
    <row r="1673" spans="1:137" s="15" customFormat="1" ht="13.4" customHeight="1">
      <c r="A1673" s="4" t="str">
        <f t="shared" ref="A1673:A1736" si="39">B1673&amp;C1673&amp;E1673</f>
        <v/>
      </c>
      <c r="CS1673"/>
      <c r="CT1673"/>
      <c r="CU1673"/>
      <c r="CV1673"/>
      <c r="CW1673"/>
      <c r="CX1673"/>
      <c r="CY1673"/>
      <c r="CZ1673"/>
      <c r="DA1673"/>
      <c r="DB1673"/>
      <c r="EG1673" s="15" t="s">
        <v>421</v>
      </c>
    </row>
    <row r="1674" spans="1:137" s="15" customFormat="1" ht="13.4" customHeight="1">
      <c r="A1674" s="4" t="str">
        <f t="shared" si="39"/>
        <v/>
      </c>
      <c r="CS1674"/>
      <c r="CT1674"/>
      <c r="CU1674"/>
      <c r="CV1674"/>
      <c r="CW1674"/>
      <c r="CX1674"/>
      <c r="CY1674"/>
      <c r="CZ1674"/>
      <c r="DA1674"/>
      <c r="DB1674"/>
      <c r="EG1674" s="15" t="s">
        <v>421</v>
      </c>
    </row>
    <row r="1675" spans="1:137" s="15" customFormat="1" ht="13.4" customHeight="1">
      <c r="A1675" s="4" t="str">
        <f t="shared" si="39"/>
        <v/>
      </c>
      <c r="CS1675"/>
      <c r="CT1675"/>
      <c r="CU1675"/>
      <c r="CV1675"/>
      <c r="CW1675"/>
      <c r="CX1675"/>
      <c r="CY1675"/>
      <c r="CZ1675"/>
      <c r="DA1675"/>
      <c r="DB1675"/>
      <c r="EG1675" s="15" t="s">
        <v>421</v>
      </c>
    </row>
    <row r="1676" spans="1:137" s="15" customFormat="1" ht="13.4" customHeight="1">
      <c r="A1676" s="4" t="str">
        <f t="shared" si="39"/>
        <v/>
      </c>
      <c r="CS1676"/>
      <c r="CT1676"/>
      <c r="CU1676"/>
      <c r="CV1676"/>
      <c r="CW1676"/>
      <c r="CX1676"/>
      <c r="CY1676"/>
      <c r="CZ1676"/>
      <c r="DA1676"/>
      <c r="DB1676"/>
      <c r="EG1676" s="15" t="s">
        <v>421</v>
      </c>
    </row>
    <row r="1677" spans="1:137" s="15" customFormat="1" ht="13.4" customHeight="1">
      <c r="A1677" s="4" t="str">
        <f t="shared" si="39"/>
        <v/>
      </c>
      <c r="CS1677"/>
      <c r="CT1677"/>
      <c r="CU1677"/>
      <c r="CV1677"/>
      <c r="CW1677"/>
      <c r="CX1677"/>
      <c r="CY1677"/>
      <c r="CZ1677"/>
      <c r="DA1677"/>
      <c r="DB1677"/>
      <c r="EG1677" s="15" t="s">
        <v>421</v>
      </c>
    </row>
    <row r="1678" spans="1:137" s="15" customFormat="1" ht="13.4" customHeight="1">
      <c r="A1678" s="4" t="str">
        <f t="shared" si="39"/>
        <v/>
      </c>
      <c r="CS1678"/>
      <c r="CT1678"/>
      <c r="CU1678"/>
      <c r="CV1678"/>
      <c r="CW1678"/>
      <c r="CX1678"/>
      <c r="CY1678"/>
      <c r="CZ1678"/>
      <c r="DA1678"/>
      <c r="DB1678"/>
      <c r="EG1678" s="15" t="s">
        <v>421</v>
      </c>
    </row>
    <row r="1679" spans="1:137" s="15" customFormat="1" ht="13.4" customHeight="1">
      <c r="A1679" s="4" t="str">
        <f t="shared" si="39"/>
        <v/>
      </c>
      <c r="CS1679"/>
      <c r="CT1679"/>
      <c r="CU1679"/>
      <c r="CV1679"/>
      <c r="CW1679"/>
      <c r="CX1679"/>
      <c r="CY1679"/>
      <c r="CZ1679"/>
      <c r="DA1679"/>
      <c r="DB1679"/>
      <c r="EG1679" s="15" t="s">
        <v>421</v>
      </c>
    </row>
    <row r="1680" spans="1:137" s="15" customFormat="1" ht="13.4" customHeight="1">
      <c r="A1680" s="4" t="str">
        <f t="shared" si="39"/>
        <v/>
      </c>
      <c r="CS1680"/>
      <c r="CT1680"/>
      <c r="CU1680"/>
      <c r="CV1680"/>
      <c r="CW1680"/>
      <c r="CX1680"/>
      <c r="CY1680"/>
      <c r="CZ1680"/>
      <c r="DA1680"/>
      <c r="DB1680"/>
      <c r="EG1680" s="15" t="s">
        <v>421</v>
      </c>
    </row>
    <row r="1681" spans="1:137" s="15" customFormat="1" ht="13.4" customHeight="1">
      <c r="A1681" s="4" t="str">
        <f t="shared" si="39"/>
        <v/>
      </c>
      <c r="CS1681"/>
      <c r="CT1681"/>
      <c r="CU1681"/>
      <c r="CV1681"/>
      <c r="CW1681"/>
      <c r="CX1681"/>
      <c r="CY1681"/>
      <c r="CZ1681"/>
      <c r="DA1681"/>
      <c r="DB1681"/>
      <c r="EG1681" s="15" t="s">
        <v>421</v>
      </c>
    </row>
    <row r="1682" spans="1:137" s="15" customFormat="1" ht="13.4" customHeight="1">
      <c r="A1682" s="4" t="str">
        <f t="shared" si="39"/>
        <v/>
      </c>
      <c r="CS1682"/>
      <c r="CT1682"/>
      <c r="CU1682"/>
      <c r="CV1682"/>
      <c r="CW1682"/>
      <c r="CX1682"/>
      <c r="CY1682"/>
      <c r="CZ1682"/>
      <c r="DA1682"/>
      <c r="DB1682"/>
      <c r="EG1682" s="15" t="s">
        <v>421</v>
      </c>
    </row>
    <row r="1683" spans="1:137" s="15" customFormat="1" ht="13.4" customHeight="1">
      <c r="A1683" s="4" t="str">
        <f t="shared" si="39"/>
        <v/>
      </c>
      <c r="CS1683"/>
      <c r="CT1683"/>
      <c r="CU1683"/>
      <c r="CV1683"/>
      <c r="CW1683"/>
      <c r="CX1683"/>
      <c r="CY1683"/>
      <c r="CZ1683"/>
      <c r="DA1683"/>
      <c r="DB1683"/>
      <c r="EG1683" s="15" t="s">
        <v>421</v>
      </c>
    </row>
    <row r="1684" spans="1:137" s="15" customFormat="1" ht="13.4" customHeight="1">
      <c r="A1684" s="4" t="str">
        <f t="shared" si="39"/>
        <v/>
      </c>
      <c r="CS1684"/>
      <c r="CT1684"/>
      <c r="CU1684"/>
      <c r="CV1684"/>
      <c r="CW1684"/>
      <c r="CX1684"/>
      <c r="CY1684"/>
      <c r="CZ1684"/>
      <c r="DA1684"/>
      <c r="DB1684"/>
      <c r="EG1684" s="15" t="s">
        <v>421</v>
      </c>
    </row>
    <row r="1685" spans="1:137" s="15" customFormat="1" ht="13.4" customHeight="1">
      <c r="A1685" s="4" t="str">
        <f t="shared" si="39"/>
        <v/>
      </c>
      <c r="CS1685"/>
      <c r="CT1685"/>
      <c r="CU1685"/>
      <c r="CV1685"/>
      <c r="CW1685"/>
      <c r="CX1685"/>
      <c r="CY1685"/>
      <c r="CZ1685"/>
      <c r="DA1685"/>
      <c r="DB1685"/>
      <c r="EG1685" s="15" t="s">
        <v>421</v>
      </c>
    </row>
    <row r="1686" spans="1:137" s="15" customFormat="1" ht="13.4" customHeight="1">
      <c r="A1686" s="4" t="str">
        <f t="shared" si="39"/>
        <v/>
      </c>
      <c r="CS1686"/>
      <c r="CT1686"/>
      <c r="CU1686"/>
      <c r="CV1686"/>
      <c r="CW1686"/>
      <c r="CX1686"/>
      <c r="CY1686"/>
      <c r="CZ1686"/>
      <c r="DA1686"/>
      <c r="DB1686"/>
      <c r="EG1686" s="15" t="s">
        <v>421</v>
      </c>
    </row>
    <row r="1687" spans="1:137" s="15" customFormat="1" ht="13.4" customHeight="1">
      <c r="A1687" s="4" t="str">
        <f t="shared" si="39"/>
        <v/>
      </c>
      <c r="CS1687"/>
      <c r="CT1687"/>
      <c r="CU1687"/>
      <c r="CV1687"/>
      <c r="CW1687"/>
      <c r="CX1687"/>
      <c r="CY1687"/>
      <c r="CZ1687"/>
      <c r="DA1687"/>
      <c r="DB1687"/>
      <c r="EG1687" s="15" t="s">
        <v>421</v>
      </c>
    </row>
    <row r="1688" spans="1:137" s="15" customFormat="1" ht="13.4" customHeight="1">
      <c r="A1688" s="4" t="str">
        <f t="shared" si="39"/>
        <v/>
      </c>
      <c r="CS1688"/>
      <c r="CT1688"/>
      <c r="CU1688"/>
      <c r="CV1688"/>
      <c r="CW1688"/>
      <c r="CX1688"/>
      <c r="CY1688"/>
      <c r="CZ1688"/>
      <c r="DA1688"/>
      <c r="DB1688"/>
      <c r="EG1688" s="15" t="s">
        <v>421</v>
      </c>
    </row>
    <row r="1689" spans="1:137" s="15" customFormat="1" ht="13.4" customHeight="1">
      <c r="A1689" s="4" t="str">
        <f t="shared" si="39"/>
        <v/>
      </c>
      <c r="CS1689"/>
      <c r="CT1689"/>
      <c r="CU1689"/>
      <c r="CV1689"/>
      <c r="CW1689"/>
      <c r="CX1689"/>
      <c r="CY1689"/>
      <c r="CZ1689"/>
      <c r="DA1689"/>
      <c r="DB1689"/>
      <c r="EG1689" s="15" t="s">
        <v>421</v>
      </c>
    </row>
    <row r="1690" spans="1:137" s="15" customFormat="1" ht="13.4" customHeight="1">
      <c r="A1690" s="4" t="str">
        <f t="shared" si="39"/>
        <v/>
      </c>
      <c r="CS1690"/>
      <c r="CT1690"/>
      <c r="CU1690"/>
      <c r="CV1690"/>
      <c r="CW1690"/>
      <c r="CX1690"/>
      <c r="CY1690"/>
      <c r="CZ1690"/>
      <c r="DA1690"/>
      <c r="DB1690"/>
      <c r="EG1690" s="15" t="s">
        <v>421</v>
      </c>
    </row>
    <row r="1691" spans="1:137" s="15" customFormat="1" ht="13.4" customHeight="1">
      <c r="A1691" s="4" t="str">
        <f t="shared" si="39"/>
        <v/>
      </c>
      <c r="CS1691"/>
      <c r="CT1691"/>
      <c r="CU1691"/>
      <c r="CV1691"/>
      <c r="CW1691"/>
      <c r="CX1691"/>
      <c r="CY1691"/>
      <c r="CZ1691"/>
      <c r="DA1691"/>
      <c r="DB1691"/>
      <c r="EG1691" s="15" t="s">
        <v>421</v>
      </c>
    </row>
    <row r="1692" spans="1:137" s="15" customFormat="1" ht="13.4" customHeight="1">
      <c r="A1692" s="4" t="str">
        <f t="shared" si="39"/>
        <v/>
      </c>
      <c r="CS1692"/>
      <c r="CT1692"/>
      <c r="CU1692"/>
      <c r="CV1692"/>
      <c r="CW1692"/>
      <c r="CX1692"/>
      <c r="CY1692"/>
      <c r="CZ1692"/>
      <c r="DA1692"/>
      <c r="DB1692"/>
      <c r="EG1692" s="15" t="s">
        <v>421</v>
      </c>
    </row>
    <row r="1693" spans="1:137" s="15" customFormat="1" ht="13.4" customHeight="1">
      <c r="A1693" s="4" t="str">
        <f t="shared" si="39"/>
        <v/>
      </c>
      <c r="CS1693"/>
      <c r="CT1693"/>
      <c r="CU1693"/>
      <c r="CV1693"/>
      <c r="CW1693"/>
      <c r="CX1693"/>
      <c r="CY1693"/>
      <c r="CZ1693"/>
      <c r="DA1693"/>
      <c r="DB1693"/>
      <c r="EG1693" s="15" t="s">
        <v>421</v>
      </c>
    </row>
    <row r="1694" spans="1:137" s="15" customFormat="1" ht="13.4" customHeight="1">
      <c r="A1694" s="4" t="str">
        <f t="shared" si="39"/>
        <v/>
      </c>
      <c r="CS1694"/>
      <c r="CT1694"/>
      <c r="CU1694"/>
      <c r="CV1694"/>
      <c r="CW1694"/>
      <c r="CX1694"/>
      <c r="CY1694"/>
      <c r="CZ1694"/>
      <c r="DA1694"/>
      <c r="DB1694"/>
      <c r="EG1694" s="15" t="s">
        <v>421</v>
      </c>
    </row>
    <row r="1695" spans="1:137" s="15" customFormat="1" ht="13.4" customHeight="1">
      <c r="A1695" s="4" t="str">
        <f t="shared" si="39"/>
        <v/>
      </c>
      <c r="CS1695"/>
      <c r="CT1695"/>
      <c r="CU1695"/>
      <c r="CV1695"/>
      <c r="CW1695"/>
      <c r="CX1695"/>
      <c r="CY1695"/>
      <c r="CZ1695"/>
      <c r="DA1695"/>
      <c r="DB1695"/>
      <c r="EG1695" s="15" t="s">
        <v>421</v>
      </c>
    </row>
    <row r="1696" spans="1:137" s="15" customFormat="1" ht="13.4" customHeight="1">
      <c r="A1696" s="4" t="str">
        <f t="shared" si="39"/>
        <v/>
      </c>
      <c r="CS1696"/>
      <c r="CT1696"/>
      <c r="CU1696"/>
      <c r="CV1696"/>
      <c r="CW1696"/>
      <c r="CX1696"/>
      <c r="CY1696"/>
      <c r="CZ1696"/>
      <c r="DA1696"/>
      <c r="DB1696"/>
      <c r="EG1696" s="15" t="s">
        <v>421</v>
      </c>
    </row>
    <row r="1697" spans="1:137" s="15" customFormat="1" ht="13.4" customHeight="1">
      <c r="A1697" s="4" t="str">
        <f t="shared" si="39"/>
        <v/>
      </c>
      <c r="CS1697"/>
      <c r="CT1697"/>
      <c r="CU1697"/>
      <c r="CV1697"/>
      <c r="CW1697"/>
      <c r="CX1697"/>
      <c r="CY1697"/>
      <c r="CZ1697"/>
      <c r="DA1697"/>
      <c r="DB1697"/>
      <c r="EG1697" s="15" t="s">
        <v>421</v>
      </c>
    </row>
    <row r="1698" spans="1:137" s="15" customFormat="1" ht="13.4" customHeight="1">
      <c r="A1698" s="4" t="str">
        <f t="shared" si="39"/>
        <v/>
      </c>
      <c r="CS1698"/>
      <c r="CT1698"/>
      <c r="CU1698"/>
      <c r="CV1698"/>
      <c r="CW1698"/>
      <c r="CX1698"/>
      <c r="CY1698"/>
      <c r="CZ1698"/>
      <c r="DA1698"/>
      <c r="DB1698"/>
      <c r="EG1698" s="15" t="s">
        <v>421</v>
      </c>
    </row>
    <row r="1699" spans="1:137" s="15" customFormat="1" ht="13.4" customHeight="1">
      <c r="A1699" s="4" t="str">
        <f t="shared" si="39"/>
        <v/>
      </c>
      <c r="CS1699"/>
      <c r="CT1699"/>
      <c r="CU1699"/>
      <c r="CV1699"/>
      <c r="CW1699"/>
      <c r="CX1699"/>
      <c r="CY1699"/>
      <c r="CZ1699"/>
      <c r="DA1699"/>
      <c r="DB1699"/>
      <c r="EG1699" s="15" t="s">
        <v>421</v>
      </c>
    </row>
    <row r="1700" spans="1:137" s="15" customFormat="1" ht="13.4" customHeight="1">
      <c r="A1700" s="4" t="str">
        <f t="shared" si="39"/>
        <v/>
      </c>
      <c r="CS1700"/>
      <c r="CT1700"/>
      <c r="CU1700"/>
      <c r="CV1700"/>
      <c r="CW1700"/>
      <c r="CX1700"/>
      <c r="CY1700"/>
      <c r="CZ1700"/>
      <c r="DA1700"/>
      <c r="DB1700"/>
      <c r="EG1700" s="15" t="s">
        <v>421</v>
      </c>
    </row>
    <row r="1701" spans="1:137" s="15" customFormat="1" ht="13.4" customHeight="1">
      <c r="A1701" s="4" t="str">
        <f t="shared" si="39"/>
        <v/>
      </c>
      <c r="CS1701"/>
      <c r="CT1701"/>
      <c r="CU1701"/>
      <c r="CV1701"/>
      <c r="CW1701"/>
      <c r="CX1701"/>
      <c r="CY1701"/>
      <c r="CZ1701"/>
      <c r="DA1701"/>
      <c r="DB1701"/>
      <c r="EG1701" s="15" t="s">
        <v>421</v>
      </c>
    </row>
    <row r="1702" spans="1:137" s="15" customFormat="1" ht="13.4" customHeight="1">
      <c r="A1702" s="4" t="str">
        <f t="shared" si="39"/>
        <v/>
      </c>
      <c r="CS1702"/>
      <c r="CT1702"/>
      <c r="CU1702"/>
      <c r="CV1702"/>
      <c r="CW1702"/>
      <c r="CX1702"/>
      <c r="CY1702"/>
      <c r="CZ1702"/>
      <c r="DA1702"/>
      <c r="DB1702"/>
      <c r="EG1702" s="15" t="s">
        <v>421</v>
      </c>
    </row>
    <row r="1703" spans="1:137" s="15" customFormat="1" ht="13.4" customHeight="1">
      <c r="A1703" s="4" t="str">
        <f t="shared" si="39"/>
        <v/>
      </c>
      <c r="CS1703"/>
      <c r="CT1703"/>
      <c r="CU1703"/>
      <c r="CV1703"/>
      <c r="CW1703"/>
      <c r="CX1703"/>
      <c r="CY1703"/>
      <c r="CZ1703"/>
      <c r="DA1703"/>
      <c r="DB1703"/>
      <c r="EG1703" s="15" t="s">
        <v>421</v>
      </c>
    </row>
    <row r="1704" spans="1:137" s="15" customFormat="1" ht="13.4" customHeight="1">
      <c r="A1704" s="4" t="str">
        <f t="shared" si="39"/>
        <v/>
      </c>
      <c r="CS1704"/>
      <c r="CT1704"/>
      <c r="CU1704"/>
      <c r="CV1704"/>
      <c r="CW1704"/>
      <c r="CX1704"/>
      <c r="CY1704"/>
      <c r="CZ1704"/>
      <c r="DA1704"/>
      <c r="DB1704"/>
      <c r="EG1704" s="15" t="s">
        <v>421</v>
      </c>
    </row>
    <row r="1705" spans="1:137" s="15" customFormat="1" ht="13.4" customHeight="1">
      <c r="A1705" s="4" t="str">
        <f t="shared" si="39"/>
        <v/>
      </c>
      <c r="CS1705"/>
      <c r="CT1705"/>
      <c r="CU1705"/>
      <c r="CV1705"/>
      <c r="CW1705"/>
      <c r="CX1705"/>
      <c r="CY1705"/>
      <c r="CZ1705"/>
      <c r="DA1705"/>
      <c r="DB1705"/>
      <c r="EG1705" s="15" t="s">
        <v>421</v>
      </c>
    </row>
    <row r="1706" spans="1:137" s="15" customFormat="1" ht="13.4" customHeight="1">
      <c r="A1706" s="4" t="str">
        <f t="shared" si="39"/>
        <v/>
      </c>
      <c r="CS1706"/>
      <c r="CT1706"/>
      <c r="CU1706"/>
      <c r="CV1706"/>
      <c r="CW1706"/>
      <c r="CX1706"/>
      <c r="CY1706"/>
      <c r="CZ1706"/>
      <c r="DA1706"/>
      <c r="DB1706"/>
      <c r="EG1706" s="15" t="s">
        <v>421</v>
      </c>
    </row>
    <row r="1707" spans="1:137" s="15" customFormat="1" ht="13.4" customHeight="1">
      <c r="A1707" s="4" t="str">
        <f t="shared" si="39"/>
        <v/>
      </c>
      <c r="CS1707"/>
      <c r="CT1707"/>
      <c r="CU1707"/>
      <c r="CV1707"/>
      <c r="CW1707"/>
      <c r="CX1707"/>
      <c r="CY1707"/>
      <c r="CZ1707"/>
      <c r="DA1707"/>
      <c r="DB1707"/>
      <c r="EG1707" s="15" t="s">
        <v>421</v>
      </c>
    </row>
    <row r="1708" spans="1:137" s="15" customFormat="1" ht="13.4" customHeight="1">
      <c r="A1708" s="4" t="str">
        <f t="shared" si="39"/>
        <v/>
      </c>
      <c r="CS1708"/>
      <c r="CT1708"/>
      <c r="CU1708"/>
      <c r="CV1708"/>
      <c r="CW1708"/>
      <c r="CX1708"/>
      <c r="CY1708"/>
      <c r="CZ1708"/>
      <c r="DA1708"/>
      <c r="DB1708"/>
      <c r="EG1708" s="15" t="s">
        <v>421</v>
      </c>
    </row>
    <row r="1709" spans="1:137" s="15" customFormat="1" ht="13.4" customHeight="1">
      <c r="A1709" s="4" t="str">
        <f t="shared" si="39"/>
        <v/>
      </c>
      <c r="CS1709"/>
      <c r="CT1709"/>
      <c r="CU1709"/>
      <c r="CV1709"/>
      <c r="CW1709"/>
      <c r="CX1709"/>
      <c r="CY1709"/>
      <c r="CZ1709"/>
      <c r="DA1709"/>
      <c r="DB1709"/>
      <c r="EG1709" s="15" t="s">
        <v>421</v>
      </c>
    </row>
    <row r="1710" spans="1:137" s="15" customFormat="1" ht="13.4" customHeight="1">
      <c r="A1710" s="4" t="str">
        <f t="shared" si="39"/>
        <v/>
      </c>
      <c r="CS1710"/>
      <c r="CT1710"/>
      <c r="CU1710"/>
      <c r="CV1710"/>
      <c r="CW1710"/>
      <c r="CX1710"/>
      <c r="CY1710"/>
      <c r="CZ1710"/>
      <c r="DA1710"/>
      <c r="DB1710"/>
      <c r="EG1710" s="15" t="s">
        <v>421</v>
      </c>
    </row>
    <row r="1711" spans="1:137" s="15" customFormat="1" ht="13.4" customHeight="1">
      <c r="A1711" s="4" t="str">
        <f t="shared" si="39"/>
        <v/>
      </c>
      <c r="CS1711"/>
      <c r="CT1711"/>
      <c r="CU1711"/>
      <c r="CV1711"/>
      <c r="CW1711"/>
      <c r="CX1711"/>
      <c r="CY1711"/>
      <c r="CZ1711"/>
      <c r="DA1711"/>
      <c r="DB1711"/>
      <c r="EG1711" s="15" t="s">
        <v>421</v>
      </c>
    </row>
    <row r="1712" spans="1:137" s="15" customFormat="1" ht="13.4" customHeight="1">
      <c r="A1712" s="4" t="str">
        <f t="shared" si="39"/>
        <v/>
      </c>
      <c r="CS1712"/>
      <c r="CT1712"/>
      <c r="CU1712"/>
      <c r="CV1712"/>
      <c r="CW1712"/>
      <c r="CX1712"/>
      <c r="CY1712"/>
      <c r="CZ1712"/>
      <c r="DA1712"/>
      <c r="DB1712"/>
      <c r="EG1712" s="15" t="s">
        <v>421</v>
      </c>
    </row>
    <row r="1713" spans="1:137" s="15" customFormat="1" ht="13.4" customHeight="1">
      <c r="A1713" s="4" t="str">
        <f t="shared" si="39"/>
        <v/>
      </c>
      <c r="CS1713"/>
      <c r="CT1713"/>
      <c r="CU1713"/>
      <c r="CV1713"/>
      <c r="CW1713"/>
      <c r="CX1713"/>
      <c r="CY1713"/>
      <c r="CZ1713"/>
      <c r="DA1713"/>
      <c r="DB1713"/>
      <c r="EG1713" s="15" t="s">
        <v>421</v>
      </c>
    </row>
    <row r="1714" spans="1:137" s="15" customFormat="1" ht="13.4" customHeight="1">
      <c r="A1714" s="4" t="str">
        <f t="shared" si="39"/>
        <v/>
      </c>
      <c r="CS1714"/>
      <c r="CT1714"/>
      <c r="CU1714"/>
      <c r="CV1714"/>
      <c r="CW1714"/>
      <c r="CX1714"/>
      <c r="CY1714"/>
      <c r="CZ1714"/>
      <c r="DA1714"/>
      <c r="DB1714"/>
      <c r="EG1714" s="15" t="s">
        <v>421</v>
      </c>
    </row>
    <row r="1715" spans="1:137" s="15" customFormat="1" ht="13.4" customHeight="1">
      <c r="A1715" s="4" t="str">
        <f t="shared" si="39"/>
        <v/>
      </c>
      <c r="CS1715"/>
      <c r="CT1715"/>
      <c r="CU1715"/>
      <c r="CV1715"/>
      <c r="CW1715"/>
      <c r="CX1715"/>
      <c r="CY1715"/>
      <c r="CZ1715"/>
      <c r="DA1715"/>
      <c r="DB1715"/>
      <c r="EG1715" s="15" t="s">
        <v>421</v>
      </c>
    </row>
    <row r="1716" spans="1:137" s="15" customFormat="1" ht="13.4" customHeight="1">
      <c r="A1716" s="4" t="str">
        <f t="shared" si="39"/>
        <v/>
      </c>
      <c r="CS1716"/>
      <c r="CT1716"/>
      <c r="CU1716"/>
      <c r="CV1716"/>
      <c r="CW1716"/>
      <c r="CX1716"/>
      <c r="CY1716"/>
      <c r="CZ1716"/>
      <c r="DA1716"/>
      <c r="DB1716"/>
      <c r="EG1716" s="15" t="s">
        <v>421</v>
      </c>
    </row>
    <row r="1717" spans="1:137" s="15" customFormat="1" ht="13.4" customHeight="1">
      <c r="A1717" s="4" t="str">
        <f t="shared" si="39"/>
        <v/>
      </c>
      <c r="CS1717"/>
      <c r="CT1717"/>
      <c r="CU1717"/>
      <c r="CV1717"/>
      <c r="CW1717"/>
      <c r="CX1717"/>
      <c r="CY1717"/>
      <c r="CZ1717"/>
      <c r="DA1717"/>
      <c r="DB1717"/>
      <c r="EG1717" s="15" t="s">
        <v>421</v>
      </c>
    </row>
    <row r="1718" spans="1:137" s="15" customFormat="1" ht="13.4" customHeight="1">
      <c r="A1718" s="4" t="str">
        <f t="shared" si="39"/>
        <v/>
      </c>
      <c r="CS1718"/>
      <c r="CT1718"/>
      <c r="CU1718"/>
      <c r="CV1718"/>
      <c r="CW1718"/>
      <c r="CX1718"/>
      <c r="CY1718"/>
      <c r="CZ1718"/>
      <c r="DA1718"/>
      <c r="DB1718"/>
      <c r="EG1718" s="15" t="s">
        <v>421</v>
      </c>
    </row>
    <row r="1719" spans="1:137" s="15" customFormat="1" ht="13.4" customHeight="1">
      <c r="A1719" s="4" t="str">
        <f t="shared" si="39"/>
        <v/>
      </c>
      <c r="CS1719"/>
      <c r="CT1719"/>
      <c r="CU1719"/>
      <c r="CV1719"/>
      <c r="CW1719"/>
      <c r="CX1719"/>
      <c r="CY1719"/>
      <c r="CZ1719"/>
      <c r="DA1719"/>
      <c r="DB1719"/>
      <c r="EG1719" s="15" t="s">
        <v>421</v>
      </c>
    </row>
    <row r="1720" spans="1:137" s="15" customFormat="1" ht="13.4" customHeight="1">
      <c r="A1720" s="4" t="str">
        <f t="shared" si="39"/>
        <v/>
      </c>
      <c r="CS1720"/>
      <c r="CT1720"/>
      <c r="CU1720"/>
      <c r="CV1720"/>
      <c r="CW1720"/>
      <c r="CX1720"/>
      <c r="CY1720"/>
      <c r="CZ1720"/>
      <c r="DA1720"/>
      <c r="DB1720"/>
      <c r="EG1720" s="15" t="s">
        <v>421</v>
      </c>
    </row>
    <row r="1721" spans="1:137" s="15" customFormat="1" ht="13.4" customHeight="1">
      <c r="A1721" s="4" t="str">
        <f t="shared" si="39"/>
        <v/>
      </c>
      <c r="CS1721"/>
      <c r="CT1721"/>
      <c r="CU1721"/>
      <c r="CV1721"/>
      <c r="CW1721"/>
      <c r="CX1721"/>
      <c r="CY1721"/>
      <c r="CZ1721"/>
      <c r="DA1721"/>
      <c r="DB1721"/>
      <c r="EG1721" s="15" t="s">
        <v>421</v>
      </c>
    </row>
    <row r="1722" spans="1:137" s="15" customFormat="1" ht="13.4" customHeight="1">
      <c r="A1722" s="4" t="str">
        <f t="shared" si="39"/>
        <v/>
      </c>
      <c r="CS1722"/>
      <c r="CT1722"/>
      <c r="CU1722"/>
      <c r="CV1722"/>
      <c r="CW1722"/>
      <c r="CX1722"/>
      <c r="CY1722"/>
      <c r="CZ1722"/>
      <c r="DA1722"/>
      <c r="DB1722"/>
      <c r="EG1722" s="15" t="s">
        <v>421</v>
      </c>
    </row>
    <row r="1723" spans="1:137" s="15" customFormat="1" ht="13.4" customHeight="1">
      <c r="A1723" s="4" t="str">
        <f t="shared" si="39"/>
        <v/>
      </c>
      <c r="CS1723"/>
      <c r="CT1723"/>
      <c r="CU1723"/>
      <c r="CV1723"/>
      <c r="CW1723"/>
      <c r="CX1723"/>
      <c r="CY1723"/>
      <c r="CZ1723"/>
      <c r="DA1723"/>
      <c r="DB1723"/>
      <c r="EG1723" s="15" t="s">
        <v>421</v>
      </c>
    </row>
    <row r="1724" spans="1:137" s="15" customFormat="1" ht="13.4" customHeight="1">
      <c r="A1724" s="4" t="str">
        <f t="shared" si="39"/>
        <v/>
      </c>
      <c r="CS1724"/>
      <c r="CT1724"/>
      <c r="CU1724"/>
      <c r="CV1724"/>
      <c r="CW1724"/>
      <c r="CX1724"/>
      <c r="CY1724"/>
      <c r="CZ1724"/>
      <c r="DA1724"/>
      <c r="DB1724"/>
      <c r="EG1724" s="15" t="s">
        <v>421</v>
      </c>
    </row>
    <row r="1725" spans="1:137" s="15" customFormat="1" ht="13.4" customHeight="1">
      <c r="A1725" s="4" t="str">
        <f t="shared" si="39"/>
        <v/>
      </c>
      <c r="CS1725"/>
      <c r="CT1725"/>
      <c r="CU1725"/>
      <c r="CV1725"/>
      <c r="CW1725"/>
      <c r="CX1725"/>
      <c r="CY1725"/>
      <c r="CZ1725"/>
      <c r="DA1725"/>
      <c r="DB1725"/>
      <c r="EG1725" s="15" t="s">
        <v>421</v>
      </c>
    </row>
    <row r="1726" spans="1:137" s="15" customFormat="1" ht="13.4" customHeight="1">
      <c r="A1726" s="4" t="str">
        <f t="shared" si="39"/>
        <v/>
      </c>
      <c r="CS1726"/>
      <c r="CT1726"/>
      <c r="CU1726"/>
      <c r="CV1726"/>
      <c r="CW1726"/>
      <c r="CX1726"/>
      <c r="CY1726"/>
      <c r="CZ1726"/>
      <c r="DA1726"/>
      <c r="DB1726"/>
      <c r="EG1726" s="15" t="s">
        <v>421</v>
      </c>
    </row>
    <row r="1727" spans="1:137" s="15" customFormat="1" ht="13.4" customHeight="1">
      <c r="A1727" s="4" t="str">
        <f t="shared" si="39"/>
        <v/>
      </c>
      <c r="CS1727"/>
      <c r="CT1727"/>
      <c r="CU1727"/>
      <c r="CV1727"/>
      <c r="CW1727"/>
      <c r="CX1727"/>
      <c r="CY1727"/>
      <c r="CZ1727"/>
      <c r="DA1727"/>
      <c r="DB1727"/>
      <c r="EG1727" s="15" t="s">
        <v>421</v>
      </c>
    </row>
    <row r="1728" spans="1:137" s="15" customFormat="1" ht="13.4" customHeight="1">
      <c r="A1728" s="4" t="str">
        <f t="shared" si="39"/>
        <v/>
      </c>
      <c r="CS1728"/>
      <c r="CT1728"/>
      <c r="CU1728"/>
      <c r="CV1728"/>
      <c r="CW1728"/>
      <c r="CX1728"/>
      <c r="CY1728"/>
      <c r="CZ1728"/>
      <c r="DA1728"/>
      <c r="DB1728"/>
      <c r="EG1728" s="15" t="s">
        <v>421</v>
      </c>
    </row>
    <row r="1729" spans="1:137" s="15" customFormat="1" ht="13.4" customHeight="1">
      <c r="A1729" s="4" t="str">
        <f t="shared" si="39"/>
        <v/>
      </c>
      <c r="CS1729"/>
      <c r="CT1729"/>
      <c r="CU1729"/>
      <c r="CV1729"/>
      <c r="CW1729"/>
      <c r="CX1729"/>
      <c r="CY1729"/>
      <c r="CZ1729"/>
      <c r="DA1729"/>
      <c r="DB1729"/>
      <c r="EG1729" s="15" t="s">
        <v>421</v>
      </c>
    </row>
    <row r="1730" spans="1:137" s="15" customFormat="1" ht="13.4" customHeight="1">
      <c r="A1730" s="4" t="str">
        <f t="shared" si="39"/>
        <v/>
      </c>
      <c r="CS1730"/>
      <c r="CT1730"/>
      <c r="CU1730"/>
      <c r="CV1730"/>
      <c r="CW1730"/>
      <c r="CX1730"/>
      <c r="CY1730"/>
      <c r="CZ1730"/>
      <c r="DA1730"/>
      <c r="DB1730"/>
      <c r="EG1730" s="15" t="s">
        <v>421</v>
      </c>
    </row>
    <row r="1731" spans="1:137" s="15" customFormat="1" ht="13.4" customHeight="1">
      <c r="A1731" s="4" t="str">
        <f t="shared" si="39"/>
        <v/>
      </c>
      <c r="CS1731"/>
      <c r="CT1731"/>
      <c r="CU1731"/>
      <c r="CV1731"/>
      <c r="CW1731"/>
      <c r="CX1731"/>
      <c r="CY1731"/>
      <c r="CZ1731"/>
      <c r="DA1731"/>
      <c r="DB1731"/>
      <c r="EG1731" s="15" t="s">
        <v>421</v>
      </c>
    </row>
    <row r="1732" spans="1:137" s="15" customFormat="1" ht="13.4" customHeight="1">
      <c r="A1732" s="4" t="str">
        <f t="shared" si="39"/>
        <v/>
      </c>
      <c r="CS1732"/>
      <c r="CT1732"/>
      <c r="CU1732"/>
      <c r="CV1732"/>
      <c r="CW1732"/>
      <c r="CX1732"/>
      <c r="CY1732"/>
      <c r="CZ1732"/>
      <c r="DA1732"/>
      <c r="DB1732"/>
      <c r="EG1732" s="15" t="s">
        <v>421</v>
      </c>
    </row>
    <row r="1733" spans="1:137" s="15" customFormat="1" ht="13.4" customHeight="1">
      <c r="A1733" s="4" t="str">
        <f t="shared" si="39"/>
        <v/>
      </c>
      <c r="CS1733"/>
      <c r="CT1733"/>
      <c r="CU1733"/>
      <c r="CV1733"/>
      <c r="CW1733"/>
      <c r="CX1733"/>
      <c r="CY1733"/>
      <c r="CZ1733"/>
      <c r="DA1733"/>
      <c r="DB1733"/>
      <c r="EG1733" s="15" t="s">
        <v>421</v>
      </c>
    </row>
    <row r="1734" spans="1:137" s="15" customFormat="1" ht="13.4" customHeight="1">
      <c r="A1734" s="4" t="str">
        <f t="shared" si="39"/>
        <v/>
      </c>
      <c r="CS1734"/>
      <c r="CT1734"/>
      <c r="CU1734"/>
      <c r="CV1734"/>
      <c r="CW1734"/>
      <c r="CX1734"/>
      <c r="CY1734"/>
      <c r="CZ1734"/>
      <c r="DA1734"/>
      <c r="DB1734"/>
      <c r="EG1734" s="15" t="s">
        <v>421</v>
      </c>
    </row>
    <row r="1735" spans="1:137" s="15" customFormat="1" ht="13.4" customHeight="1">
      <c r="A1735" s="4" t="str">
        <f t="shared" si="39"/>
        <v/>
      </c>
      <c r="CS1735"/>
      <c r="CT1735"/>
      <c r="CU1735"/>
      <c r="CV1735"/>
      <c r="CW1735"/>
      <c r="CX1735"/>
      <c r="CY1735"/>
      <c r="CZ1735"/>
      <c r="DA1735"/>
      <c r="DB1735"/>
      <c r="EG1735" s="15" t="s">
        <v>421</v>
      </c>
    </row>
    <row r="1736" spans="1:137" s="15" customFormat="1" ht="13.4" customHeight="1">
      <c r="A1736" s="4" t="str">
        <f t="shared" si="39"/>
        <v/>
      </c>
      <c r="CS1736"/>
      <c r="CT1736"/>
      <c r="CU1736"/>
      <c r="CV1736"/>
      <c r="CW1736"/>
      <c r="CX1736"/>
      <c r="CY1736"/>
      <c r="CZ1736"/>
      <c r="DA1736"/>
      <c r="DB1736"/>
      <c r="EG1736" s="15" t="s">
        <v>421</v>
      </c>
    </row>
    <row r="1737" spans="1:137" s="15" customFormat="1" ht="13.4" customHeight="1">
      <c r="A1737" s="4" t="str">
        <f t="shared" ref="A1737:A1800" si="40">B1737&amp;C1737&amp;E1737</f>
        <v/>
      </c>
      <c r="CS1737"/>
      <c r="CT1737"/>
      <c r="CU1737"/>
      <c r="CV1737"/>
      <c r="CW1737"/>
      <c r="CX1737"/>
      <c r="CY1737"/>
      <c r="CZ1737"/>
      <c r="DA1737"/>
      <c r="DB1737"/>
      <c r="EG1737" s="15" t="s">
        <v>421</v>
      </c>
    </row>
    <row r="1738" spans="1:137" s="15" customFormat="1" ht="13.4" customHeight="1">
      <c r="A1738" s="4" t="str">
        <f t="shared" si="40"/>
        <v/>
      </c>
      <c r="CS1738"/>
      <c r="CT1738"/>
      <c r="CU1738"/>
      <c r="CV1738"/>
      <c r="CW1738"/>
      <c r="CX1738"/>
      <c r="CY1738"/>
      <c r="CZ1738"/>
      <c r="DA1738"/>
      <c r="DB1738"/>
      <c r="EG1738" s="15" t="s">
        <v>421</v>
      </c>
    </row>
    <row r="1739" spans="1:137" s="15" customFormat="1" ht="13.4" customHeight="1">
      <c r="A1739" s="4" t="str">
        <f t="shared" si="40"/>
        <v/>
      </c>
      <c r="CS1739"/>
      <c r="CT1739"/>
      <c r="CU1739"/>
      <c r="CV1739"/>
      <c r="CW1739"/>
      <c r="CX1739"/>
      <c r="CY1739"/>
      <c r="CZ1739"/>
      <c r="DA1739"/>
      <c r="DB1739"/>
      <c r="EG1739" s="15" t="s">
        <v>421</v>
      </c>
    </row>
    <row r="1740" spans="1:137" s="15" customFormat="1" ht="13.4" customHeight="1">
      <c r="A1740" s="4" t="str">
        <f t="shared" si="40"/>
        <v/>
      </c>
      <c r="CS1740"/>
      <c r="CT1740"/>
      <c r="CU1740"/>
      <c r="CV1740"/>
      <c r="CW1740"/>
      <c r="CX1740"/>
      <c r="CY1740"/>
      <c r="CZ1740"/>
      <c r="DA1740"/>
      <c r="DB1740"/>
      <c r="EG1740" s="15" t="s">
        <v>421</v>
      </c>
    </row>
    <row r="1741" spans="1:137" s="15" customFormat="1" ht="13.4" customHeight="1">
      <c r="A1741" s="4" t="str">
        <f t="shared" si="40"/>
        <v/>
      </c>
      <c r="CS1741"/>
      <c r="CT1741"/>
      <c r="CU1741"/>
      <c r="CV1741"/>
      <c r="CW1741"/>
      <c r="CX1741"/>
      <c r="CY1741"/>
      <c r="CZ1741"/>
      <c r="DA1741"/>
      <c r="DB1741"/>
      <c r="EG1741" s="15" t="s">
        <v>421</v>
      </c>
    </row>
    <row r="1742" spans="1:137" s="15" customFormat="1" ht="13.4" customHeight="1">
      <c r="A1742" s="4" t="str">
        <f t="shared" si="40"/>
        <v/>
      </c>
      <c r="CS1742"/>
      <c r="CT1742"/>
      <c r="CU1742"/>
      <c r="CV1742"/>
      <c r="CW1742"/>
      <c r="CX1742"/>
      <c r="CY1742"/>
      <c r="CZ1742"/>
      <c r="DA1742"/>
      <c r="DB1742"/>
      <c r="EG1742" s="15" t="s">
        <v>421</v>
      </c>
    </row>
    <row r="1743" spans="1:137" s="15" customFormat="1" ht="13.4" customHeight="1">
      <c r="A1743" s="4" t="str">
        <f t="shared" si="40"/>
        <v/>
      </c>
      <c r="CS1743"/>
      <c r="CT1743"/>
      <c r="CU1743"/>
      <c r="CV1743"/>
      <c r="CW1743"/>
      <c r="CX1743"/>
      <c r="CY1743"/>
      <c r="CZ1743"/>
      <c r="DA1743"/>
      <c r="DB1743"/>
      <c r="EG1743" s="15" t="s">
        <v>421</v>
      </c>
    </row>
    <row r="1744" spans="1:137" s="15" customFormat="1" ht="13.4" customHeight="1">
      <c r="A1744" s="4" t="str">
        <f t="shared" si="40"/>
        <v/>
      </c>
      <c r="CS1744"/>
      <c r="CT1744"/>
      <c r="CU1744"/>
      <c r="CV1744"/>
      <c r="CW1744"/>
      <c r="CX1744"/>
      <c r="CY1744"/>
      <c r="CZ1744"/>
      <c r="DA1744"/>
      <c r="DB1744"/>
      <c r="EG1744" s="15" t="s">
        <v>421</v>
      </c>
    </row>
    <row r="1745" spans="1:137" s="15" customFormat="1" ht="13.4" customHeight="1">
      <c r="A1745" s="4" t="str">
        <f t="shared" si="40"/>
        <v/>
      </c>
      <c r="CS1745"/>
      <c r="CT1745"/>
      <c r="CU1745"/>
      <c r="CV1745"/>
      <c r="CW1745"/>
      <c r="CX1745"/>
      <c r="CY1745"/>
      <c r="CZ1745"/>
      <c r="DA1745"/>
      <c r="DB1745"/>
      <c r="EG1745" s="15" t="s">
        <v>421</v>
      </c>
    </row>
    <row r="1746" spans="1:137" s="15" customFormat="1" ht="13.4" customHeight="1">
      <c r="A1746" s="4" t="str">
        <f t="shared" si="40"/>
        <v/>
      </c>
      <c r="CS1746"/>
      <c r="CT1746"/>
      <c r="CU1746"/>
      <c r="CV1746"/>
      <c r="CW1746"/>
      <c r="CX1746"/>
      <c r="CY1746"/>
      <c r="CZ1746"/>
      <c r="DA1746"/>
      <c r="DB1746"/>
      <c r="EG1746" s="15" t="s">
        <v>421</v>
      </c>
    </row>
    <row r="1747" spans="1:137" s="15" customFormat="1" ht="13.4" customHeight="1">
      <c r="A1747" s="4" t="str">
        <f t="shared" si="40"/>
        <v/>
      </c>
      <c r="CS1747"/>
      <c r="CT1747"/>
      <c r="CU1747"/>
      <c r="CV1747"/>
      <c r="CW1747"/>
      <c r="CX1747"/>
      <c r="CY1747"/>
      <c r="CZ1747"/>
      <c r="DA1747"/>
      <c r="DB1747"/>
      <c r="EG1747" s="15" t="s">
        <v>421</v>
      </c>
    </row>
    <row r="1748" spans="1:137" s="15" customFormat="1" ht="13.4" customHeight="1">
      <c r="A1748" s="4" t="str">
        <f t="shared" si="40"/>
        <v/>
      </c>
      <c r="CS1748"/>
      <c r="CT1748"/>
      <c r="CU1748"/>
      <c r="CV1748"/>
      <c r="CW1748"/>
      <c r="CX1748"/>
      <c r="CY1748"/>
      <c r="CZ1748"/>
      <c r="DA1748"/>
      <c r="DB1748"/>
      <c r="EG1748" s="15" t="s">
        <v>421</v>
      </c>
    </row>
    <row r="1749" spans="1:137" s="15" customFormat="1" ht="13.4" customHeight="1">
      <c r="A1749" s="4" t="str">
        <f t="shared" si="40"/>
        <v/>
      </c>
      <c r="CS1749"/>
      <c r="CT1749"/>
      <c r="CU1749"/>
      <c r="CV1749"/>
      <c r="CW1749"/>
      <c r="CX1749"/>
      <c r="CY1749"/>
      <c r="CZ1749"/>
      <c r="DA1749"/>
      <c r="DB1749"/>
      <c r="EG1749" s="15" t="s">
        <v>421</v>
      </c>
    </row>
    <row r="1750" spans="1:137" s="15" customFormat="1" ht="13.4" customHeight="1">
      <c r="A1750" s="4" t="str">
        <f t="shared" si="40"/>
        <v/>
      </c>
      <c r="CS1750"/>
      <c r="CT1750"/>
      <c r="CU1750"/>
      <c r="CV1750"/>
      <c r="CW1750"/>
      <c r="CX1750"/>
      <c r="CY1750"/>
      <c r="CZ1750"/>
      <c r="DA1750"/>
      <c r="DB1750"/>
      <c r="EG1750" s="15" t="s">
        <v>421</v>
      </c>
    </row>
    <row r="1751" spans="1:137" s="15" customFormat="1" ht="13.4" customHeight="1">
      <c r="A1751" s="4" t="str">
        <f t="shared" si="40"/>
        <v/>
      </c>
      <c r="CS1751"/>
      <c r="CT1751"/>
      <c r="CU1751"/>
      <c r="CV1751"/>
      <c r="CW1751"/>
      <c r="CX1751"/>
      <c r="CY1751"/>
      <c r="CZ1751"/>
      <c r="DA1751"/>
      <c r="DB1751"/>
      <c r="EG1751" s="15" t="s">
        <v>421</v>
      </c>
    </row>
    <row r="1752" spans="1:137" s="15" customFormat="1" ht="13.4" customHeight="1">
      <c r="A1752" s="4" t="str">
        <f t="shared" si="40"/>
        <v/>
      </c>
      <c r="CS1752"/>
      <c r="CT1752"/>
      <c r="CU1752"/>
      <c r="CV1752"/>
      <c r="CW1752"/>
      <c r="CX1752"/>
      <c r="CY1752"/>
      <c r="CZ1752"/>
      <c r="DA1752"/>
      <c r="DB1752"/>
      <c r="EG1752" s="15" t="s">
        <v>421</v>
      </c>
    </row>
    <row r="1753" spans="1:137" s="15" customFormat="1" ht="13.4" customHeight="1">
      <c r="A1753" s="4" t="str">
        <f t="shared" si="40"/>
        <v/>
      </c>
      <c r="CS1753"/>
      <c r="CT1753"/>
      <c r="CU1753"/>
      <c r="CV1753"/>
      <c r="CW1753"/>
      <c r="CX1753"/>
      <c r="CY1753"/>
      <c r="CZ1753"/>
      <c r="DA1753"/>
      <c r="DB1753"/>
      <c r="EG1753" s="15" t="s">
        <v>421</v>
      </c>
    </row>
    <row r="1754" spans="1:137" s="15" customFormat="1" ht="13.4" customHeight="1">
      <c r="A1754" s="4" t="str">
        <f t="shared" si="40"/>
        <v/>
      </c>
      <c r="CS1754"/>
      <c r="CT1754"/>
      <c r="CU1754"/>
      <c r="CV1754"/>
      <c r="CW1754"/>
      <c r="CX1754"/>
      <c r="CY1754"/>
      <c r="CZ1754"/>
      <c r="DA1754"/>
      <c r="DB1754"/>
      <c r="EG1754" s="15" t="s">
        <v>421</v>
      </c>
    </row>
    <row r="1755" spans="1:137" s="15" customFormat="1" ht="13.4" customHeight="1">
      <c r="A1755" s="4" t="str">
        <f t="shared" si="40"/>
        <v/>
      </c>
      <c r="CS1755"/>
      <c r="CT1755"/>
      <c r="CU1755"/>
      <c r="CV1755"/>
      <c r="CW1755"/>
      <c r="CX1755"/>
      <c r="CY1755"/>
      <c r="CZ1755"/>
      <c r="DA1755"/>
      <c r="DB1755"/>
      <c r="EG1755" s="15" t="s">
        <v>421</v>
      </c>
    </row>
    <row r="1756" spans="1:137" s="15" customFormat="1" ht="13.4" customHeight="1">
      <c r="A1756" s="4" t="str">
        <f t="shared" si="40"/>
        <v/>
      </c>
      <c r="CS1756"/>
      <c r="CT1756"/>
      <c r="CU1756"/>
      <c r="CV1756"/>
      <c r="CW1756"/>
      <c r="CX1756"/>
      <c r="CY1756"/>
      <c r="CZ1756"/>
      <c r="DA1756"/>
      <c r="DB1756"/>
      <c r="EG1756" s="15" t="s">
        <v>421</v>
      </c>
    </row>
    <row r="1757" spans="1:137" s="15" customFormat="1" ht="13.4" customHeight="1">
      <c r="A1757" s="4" t="str">
        <f t="shared" si="40"/>
        <v/>
      </c>
      <c r="CS1757"/>
      <c r="CT1757"/>
      <c r="CU1757"/>
      <c r="CV1757"/>
      <c r="CW1757"/>
      <c r="CX1757"/>
      <c r="CY1757"/>
      <c r="CZ1757"/>
      <c r="DA1757"/>
      <c r="DB1757"/>
      <c r="EG1757" s="15" t="s">
        <v>421</v>
      </c>
    </row>
    <row r="1758" spans="1:137" s="15" customFormat="1" ht="13.4" customHeight="1">
      <c r="A1758" s="4" t="str">
        <f t="shared" si="40"/>
        <v/>
      </c>
      <c r="CS1758"/>
      <c r="CT1758"/>
      <c r="CU1758"/>
      <c r="CV1758"/>
      <c r="CW1758"/>
      <c r="CX1758"/>
      <c r="CY1758"/>
      <c r="CZ1758"/>
      <c r="DA1758"/>
      <c r="DB1758"/>
      <c r="EG1758" s="15" t="s">
        <v>421</v>
      </c>
    </row>
    <row r="1759" spans="1:137" s="15" customFormat="1" ht="13.4" customHeight="1">
      <c r="A1759" s="4" t="str">
        <f t="shared" si="40"/>
        <v/>
      </c>
      <c r="CS1759"/>
      <c r="CT1759"/>
      <c r="CU1759"/>
      <c r="CV1759"/>
      <c r="CW1759"/>
      <c r="CX1759"/>
      <c r="CY1759"/>
      <c r="CZ1759"/>
      <c r="DA1759"/>
      <c r="DB1759"/>
      <c r="EG1759" s="15" t="s">
        <v>421</v>
      </c>
    </row>
    <row r="1760" spans="1:137" s="15" customFormat="1" ht="13.4" customHeight="1">
      <c r="A1760" s="4" t="str">
        <f t="shared" si="40"/>
        <v/>
      </c>
      <c r="CS1760"/>
      <c r="CT1760"/>
      <c r="CU1760"/>
      <c r="CV1760"/>
      <c r="CW1760"/>
      <c r="CX1760"/>
      <c r="CY1760"/>
      <c r="CZ1760"/>
      <c r="DA1760"/>
      <c r="DB1760"/>
      <c r="EG1760" s="15" t="s">
        <v>421</v>
      </c>
    </row>
    <row r="1761" spans="1:137" s="15" customFormat="1" ht="13.4" customHeight="1">
      <c r="A1761" s="4" t="str">
        <f t="shared" si="40"/>
        <v/>
      </c>
      <c r="CS1761"/>
      <c r="CT1761"/>
      <c r="CU1761"/>
      <c r="CV1761"/>
      <c r="CW1761"/>
      <c r="CX1761"/>
      <c r="CY1761"/>
      <c r="CZ1761"/>
      <c r="DA1761"/>
      <c r="DB1761"/>
      <c r="EG1761" s="15" t="s">
        <v>421</v>
      </c>
    </row>
    <row r="1762" spans="1:137" s="15" customFormat="1" ht="13.4" customHeight="1">
      <c r="A1762" s="4" t="str">
        <f t="shared" si="40"/>
        <v/>
      </c>
      <c r="CS1762"/>
      <c r="CT1762"/>
      <c r="CU1762"/>
      <c r="CV1762"/>
      <c r="CW1762"/>
      <c r="CX1762"/>
      <c r="CY1762"/>
      <c r="CZ1762"/>
      <c r="DA1762"/>
      <c r="DB1762"/>
      <c r="EG1762" s="15" t="s">
        <v>421</v>
      </c>
    </row>
    <row r="1763" spans="1:137" s="15" customFormat="1" ht="13.4" customHeight="1">
      <c r="A1763" s="4" t="str">
        <f t="shared" si="40"/>
        <v/>
      </c>
      <c r="CS1763"/>
      <c r="CT1763"/>
      <c r="CU1763"/>
      <c r="CV1763"/>
      <c r="CW1763"/>
      <c r="CX1763"/>
      <c r="CY1763"/>
      <c r="CZ1763"/>
      <c r="DA1763"/>
      <c r="DB1763"/>
      <c r="EG1763" s="15" t="s">
        <v>421</v>
      </c>
    </row>
    <row r="1764" spans="1:137" s="15" customFormat="1" ht="13.4" customHeight="1">
      <c r="A1764" s="4" t="str">
        <f t="shared" si="40"/>
        <v/>
      </c>
      <c r="CS1764"/>
      <c r="CT1764"/>
      <c r="CU1764"/>
      <c r="CV1764"/>
      <c r="CW1764"/>
      <c r="CX1764"/>
      <c r="CY1764"/>
      <c r="CZ1764"/>
      <c r="DA1764"/>
      <c r="DB1764"/>
      <c r="EG1764" s="15" t="s">
        <v>421</v>
      </c>
    </row>
    <row r="1765" spans="1:137" s="15" customFormat="1" ht="13.4" customHeight="1">
      <c r="A1765" s="4" t="str">
        <f t="shared" si="40"/>
        <v/>
      </c>
      <c r="CS1765"/>
      <c r="CT1765"/>
      <c r="CU1765"/>
      <c r="CV1765"/>
      <c r="CW1765"/>
      <c r="CX1765"/>
      <c r="CY1765"/>
      <c r="CZ1765"/>
      <c r="DA1765"/>
      <c r="DB1765"/>
      <c r="EG1765" s="15" t="s">
        <v>421</v>
      </c>
    </row>
    <row r="1766" spans="1:137" s="15" customFormat="1" ht="13.4" customHeight="1">
      <c r="A1766" s="4" t="str">
        <f t="shared" si="40"/>
        <v/>
      </c>
      <c r="CS1766"/>
      <c r="CT1766"/>
      <c r="CU1766"/>
      <c r="CV1766"/>
      <c r="CW1766"/>
      <c r="CX1766"/>
      <c r="CY1766"/>
      <c r="CZ1766"/>
      <c r="DA1766"/>
      <c r="DB1766"/>
      <c r="EG1766" s="15" t="s">
        <v>421</v>
      </c>
    </row>
    <row r="1767" spans="1:137" s="15" customFormat="1" ht="13.4" customHeight="1">
      <c r="A1767" s="4" t="str">
        <f t="shared" si="40"/>
        <v/>
      </c>
      <c r="CS1767"/>
      <c r="CT1767"/>
      <c r="CU1767"/>
      <c r="CV1767"/>
      <c r="CW1767"/>
      <c r="CX1767"/>
      <c r="CY1767"/>
      <c r="CZ1767"/>
      <c r="DA1767"/>
      <c r="DB1767"/>
      <c r="EG1767" s="15" t="s">
        <v>421</v>
      </c>
    </row>
    <row r="1768" spans="1:137" s="15" customFormat="1" ht="13.4" customHeight="1">
      <c r="A1768" s="4" t="str">
        <f t="shared" si="40"/>
        <v/>
      </c>
      <c r="CS1768"/>
      <c r="CT1768"/>
      <c r="CU1768"/>
      <c r="CV1768"/>
      <c r="CW1768"/>
      <c r="CX1768"/>
      <c r="CY1768"/>
      <c r="CZ1768"/>
      <c r="DA1768"/>
      <c r="DB1768"/>
      <c r="EG1768" s="15" t="s">
        <v>421</v>
      </c>
    </row>
    <row r="1769" spans="1:137" s="15" customFormat="1" ht="13.4" customHeight="1">
      <c r="A1769" s="4" t="str">
        <f t="shared" si="40"/>
        <v/>
      </c>
      <c r="CS1769"/>
      <c r="CT1769"/>
      <c r="CU1769"/>
      <c r="CV1769"/>
      <c r="CW1769"/>
      <c r="CX1769"/>
      <c r="CY1769"/>
      <c r="CZ1769"/>
      <c r="DA1769"/>
      <c r="DB1769"/>
      <c r="EG1769" s="15" t="s">
        <v>421</v>
      </c>
    </row>
    <row r="1770" spans="1:137" s="15" customFormat="1" ht="13.4" customHeight="1">
      <c r="A1770" s="4" t="str">
        <f t="shared" si="40"/>
        <v/>
      </c>
      <c r="CS1770"/>
      <c r="CT1770"/>
      <c r="CU1770"/>
      <c r="CV1770"/>
      <c r="CW1770"/>
      <c r="CX1770"/>
      <c r="CY1770"/>
      <c r="CZ1770"/>
      <c r="DA1770"/>
      <c r="DB1770"/>
      <c r="EG1770" s="15" t="s">
        <v>421</v>
      </c>
    </row>
    <row r="1771" spans="1:137" s="15" customFormat="1" ht="13.4" customHeight="1">
      <c r="A1771" s="4" t="str">
        <f t="shared" si="40"/>
        <v/>
      </c>
      <c r="CS1771"/>
      <c r="CT1771"/>
      <c r="CU1771"/>
      <c r="CV1771"/>
      <c r="CW1771"/>
      <c r="CX1771"/>
      <c r="CY1771"/>
      <c r="CZ1771"/>
      <c r="DA1771"/>
      <c r="DB1771"/>
      <c r="EG1771" s="15" t="s">
        <v>421</v>
      </c>
    </row>
    <row r="1772" spans="1:137" s="15" customFormat="1" ht="13.4" customHeight="1">
      <c r="A1772" s="4" t="str">
        <f t="shared" si="40"/>
        <v/>
      </c>
      <c r="CS1772"/>
      <c r="CT1772"/>
      <c r="CU1772"/>
      <c r="CV1772"/>
      <c r="CW1772"/>
      <c r="CX1772"/>
      <c r="CY1772"/>
      <c r="CZ1772"/>
      <c r="DA1772"/>
      <c r="DB1772"/>
      <c r="EG1772" s="15" t="s">
        <v>421</v>
      </c>
    </row>
    <row r="1773" spans="1:137" s="15" customFormat="1" ht="13.4" customHeight="1">
      <c r="A1773" s="4" t="str">
        <f t="shared" si="40"/>
        <v/>
      </c>
      <c r="CS1773"/>
      <c r="CT1773"/>
      <c r="CU1773"/>
      <c r="CV1773"/>
      <c r="CW1773"/>
      <c r="CX1773"/>
      <c r="CY1773"/>
      <c r="CZ1773"/>
      <c r="DA1773"/>
      <c r="DB1773"/>
      <c r="EG1773" s="15" t="s">
        <v>421</v>
      </c>
    </row>
    <row r="1774" spans="1:137" s="15" customFormat="1" ht="13.4" customHeight="1">
      <c r="A1774" s="4" t="str">
        <f t="shared" si="40"/>
        <v/>
      </c>
      <c r="CS1774"/>
      <c r="CT1774"/>
      <c r="CU1774"/>
      <c r="CV1774"/>
      <c r="CW1774"/>
      <c r="CX1774"/>
      <c r="CY1774"/>
      <c r="CZ1774"/>
      <c r="DA1774"/>
      <c r="DB1774"/>
      <c r="EG1774" s="15" t="s">
        <v>421</v>
      </c>
    </row>
    <row r="1775" spans="1:137" s="15" customFormat="1" ht="13.4" customHeight="1">
      <c r="A1775" s="4" t="str">
        <f t="shared" si="40"/>
        <v/>
      </c>
      <c r="CS1775"/>
      <c r="CT1775"/>
      <c r="CU1775"/>
      <c r="CV1775"/>
      <c r="CW1775"/>
      <c r="CX1775"/>
      <c r="CY1775"/>
      <c r="CZ1775"/>
      <c r="DA1775"/>
      <c r="DB1775"/>
      <c r="EG1775" s="15" t="s">
        <v>421</v>
      </c>
    </row>
    <row r="1776" spans="1:137" s="15" customFormat="1" ht="13.4" customHeight="1">
      <c r="A1776" s="4" t="str">
        <f t="shared" si="40"/>
        <v/>
      </c>
      <c r="CS1776"/>
      <c r="CT1776"/>
      <c r="CU1776"/>
      <c r="CV1776"/>
      <c r="CW1776"/>
      <c r="CX1776"/>
      <c r="CY1776"/>
      <c r="CZ1776"/>
      <c r="DA1776"/>
      <c r="DB1776"/>
      <c r="EG1776" s="15" t="s">
        <v>421</v>
      </c>
    </row>
    <row r="1777" spans="1:137" s="15" customFormat="1" ht="13.4" customHeight="1">
      <c r="A1777" s="4" t="str">
        <f t="shared" si="40"/>
        <v/>
      </c>
      <c r="CS1777"/>
      <c r="CT1777"/>
      <c r="CU1777"/>
      <c r="CV1777"/>
      <c r="CW1777"/>
      <c r="CX1777"/>
      <c r="CY1777"/>
      <c r="CZ1777"/>
      <c r="DA1777"/>
      <c r="DB1777"/>
      <c r="EG1777" s="15" t="s">
        <v>421</v>
      </c>
    </row>
    <row r="1778" spans="1:137" s="15" customFormat="1" ht="13.4" customHeight="1">
      <c r="A1778" s="4" t="str">
        <f t="shared" si="40"/>
        <v/>
      </c>
      <c r="CS1778"/>
      <c r="CT1778"/>
      <c r="CU1778"/>
      <c r="CV1778"/>
      <c r="CW1778"/>
      <c r="CX1778"/>
      <c r="CY1778"/>
      <c r="CZ1778"/>
      <c r="DA1778"/>
      <c r="DB1778"/>
      <c r="EG1778" s="15" t="s">
        <v>421</v>
      </c>
    </row>
    <row r="1779" spans="1:137" s="15" customFormat="1" ht="13.4" customHeight="1">
      <c r="A1779" s="4" t="str">
        <f t="shared" si="40"/>
        <v/>
      </c>
      <c r="CS1779"/>
      <c r="CT1779"/>
      <c r="CU1779"/>
      <c r="CV1779"/>
      <c r="CW1779"/>
      <c r="CX1779"/>
      <c r="CY1779"/>
      <c r="CZ1779"/>
      <c r="DA1779"/>
      <c r="DB1779"/>
      <c r="EG1779" s="15" t="s">
        <v>421</v>
      </c>
    </row>
    <row r="1780" spans="1:137" s="15" customFormat="1" ht="13.4" customHeight="1">
      <c r="A1780" s="4" t="str">
        <f t="shared" si="40"/>
        <v/>
      </c>
      <c r="CS1780"/>
      <c r="CT1780"/>
      <c r="CU1780"/>
      <c r="CV1780"/>
      <c r="CW1780"/>
      <c r="CX1780"/>
      <c r="CY1780"/>
      <c r="CZ1780"/>
      <c r="DA1780"/>
      <c r="DB1780"/>
      <c r="EG1780" s="15" t="s">
        <v>421</v>
      </c>
    </row>
    <row r="1781" spans="1:137" s="15" customFormat="1" ht="13.4" customHeight="1">
      <c r="A1781" s="4" t="str">
        <f t="shared" si="40"/>
        <v/>
      </c>
      <c r="CS1781"/>
      <c r="CT1781"/>
      <c r="CU1781"/>
      <c r="CV1781"/>
      <c r="CW1781"/>
      <c r="CX1781"/>
      <c r="CY1781"/>
      <c r="CZ1781"/>
      <c r="DA1781"/>
      <c r="DB1781"/>
      <c r="EG1781" s="15" t="s">
        <v>421</v>
      </c>
    </row>
    <row r="1782" spans="1:137" s="15" customFormat="1" ht="13.4" customHeight="1">
      <c r="A1782" s="4" t="str">
        <f t="shared" si="40"/>
        <v/>
      </c>
      <c r="CS1782"/>
      <c r="CT1782"/>
      <c r="CU1782"/>
      <c r="CV1782"/>
      <c r="CW1782"/>
      <c r="CX1782"/>
      <c r="CY1782"/>
      <c r="CZ1782"/>
      <c r="DA1782"/>
      <c r="DB1782"/>
      <c r="EG1782" s="15" t="s">
        <v>421</v>
      </c>
    </row>
    <row r="1783" spans="1:137" s="15" customFormat="1" ht="13.4" customHeight="1">
      <c r="A1783" s="4" t="str">
        <f t="shared" si="40"/>
        <v/>
      </c>
      <c r="CS1783"/>
      <c r="CT1783"/>
      <c r="CU1783"/>
      <c r="CV1783"/>
      <c r="CW1783"/>
      <c r="CX1783"/>
      <c r="CY1783"/>
      <c r="CZ1783"/>
      <c r="DA1783"/>
      <c r="DB1783"/>
      <c r="EG1783" s="15" t="s">
        <v>421</v>
      </c>
    </row>
    <row r="1784" spans="1:137" s="15" customFormat="1" ht="13.4" customHeight="1">
      <c r="A1784" s="4" t="str">
        <f t="shared" si="40"/>
        <v/>
      </c>
      <c r="CS1784"/>
      <c r="CT1784"/>
      <c r="CU1784"/>
      <c r="CV1784"/>
      <c r="CW1784"/>
      <c r="CX1784"/>
      <c r="CY1784"/>
      <c r="CZ1784"/>
      <c r="DA1784"/>
      <c r="DB1784"/>
      <c r="EG1784" s="15" t="s">
        <v>421</v>
      </c>
    </row>
    <row r="1785" spans="1:137" s="15" customFormat="1" ht="13.4" customHeight="1">
      <c r="A1785" s="4" t="str">
        <f t="shared" si="40"/>
        <v/>
      </c>
      <c r="CS1785"/>
      <c r="CT1785"/>
      <c r="CU1785"/>
      <c r="CV1785"/>
      <c r="CW1785"/>
      <c r="CX1785"/>
      <c r="CY1785"/>
      <c r="CZ1785"/>
      <c r="DA1785"/>
      <c r="DB1785"/>
      <c r="EG1785" s="15" t="s">
        <v>421</v>
      </c>
    </row>
    <row r="1786" spans="1:137" s="15" customFormat="1" ht="13.4" customHeight="1">
      <c r="A1786" s="4" t="str">
        <f t="shared" si="40"/>
        <v/>
      </c>
      <c r="CS1786"/>
      <c r="CT1786"/>
      <c r="CU1786"/>
      <c r="CV1786"/>
      <c r="CW1786"/>
      <c r="CX1786"/>
      <c r="CY1786"/>
      <c r="CZ1786"/>
      <c r="DA1786"/>
      <c r="DB1786"/>
    </row>
    <row r="1787" spans="1:137" s="15" customFormat="1" ht="13.4" customHeight="1">
      <c r="A1787" s="4" t="str">
        <f t="shared" si="40"/>
        <v/>
      </c>
      <c r="CS1787"/>
      <c r="CT1787"/>
      <c r="CU1787"/>
      <c r="CV1787"/>
      <c r="CW1787"/>
      <c r="CX1787"/>
      <c r="CY1787"/>
      <c r="CZ1787"/>
      <c r="DA1787"/>
      <c r="DB1787"/>
    </row>
    <row r="1788" spans="1:137" s="15" customFormat="1" ht="13.4" customHeight="1">
      <c r="A1788" s="4" t="str">
        <f t="shared" si="40"/>
        <v/>
      </c>
      <c r="CS1788"/>
      <c r="CT1788"/>
      <c r="CU1788"/>
      <c r="CV1788"/>
      <c r="CW1788"/>
      <c r="CX1788"/>
      <c r="CY1788"/>
      <c r="CZ1788"/>
      <c r="DA1788"/>
      <c r="DB1788"/>
    </row>
    <row r="1789" spans="1:137" s="15" customFormat="1" ht="13.4" customHeight="1">
      <c r="A1789" s="4" t="str">
        <f t="shared" si="40"/>
        <v/>
      </c>
      <c r="CS1789"/>
      <c r="CT1789"/>
      <c r="CU1789"/>
      <c r="CV1789"/>
      <c r="CW1789"/>
      <c r="CX1789"/>
      <c r="CY1789"/>
      <c r="CZ1789"/>
      <c r="DA1789"/>
      <c r="DB1789"/>
    </row>
    <row r="1790" spans="1:137" s="15" customFormat="1" ht="13.4" customHeight="1">
      <c r="A1790" s="4" t="str">
        <f t="shared" si="40"/>
        <v/>
      </c>
      <c r="CS1790"/>
      <c r="CT1790"/>
      <c r="CU1790"/>
      <c r="CV1790"/>
      <c r="CW1790"/>
      <c r="CX1790"/>
      <c r="CY1790"/>
      <c r="CZ1790"/>
      <c r="DA1790"/>
      <c r="DB1790"/>
    </row>
    <row r="1791" spans="1:137" s="15" customFormat="1" ht="13.4" customHeight="1">
      <c r="A1791" s="4" t="str">
        <f t="shared" si="40"/>
        <v/>
      </c>
      <c r="CS1791"/>
      <c r="CT1791"/>
      <c r="CU1791"/>
      <c r="CV1791"/>
      <c r="CW1791"/>
      <c r="CX1791"/>
      <c r="CY1791"/>
      <c r="CZ1791"/>
      <c r="DA1791"/>
      <c r="DB1791"/>
    </row>
    <row r="1792" spans="1:137" s="15" customFormat="1" ht="13.4" customHeight="1">
      <c r="A1792" s="4" t="str">
        <f t="shared" si="40"/>
        <v/>
      </c>
      <c r="CS1792"/>
      <c r="CT1792"/>
      <c r="CU1792"/>
      <c r="CV1792"/>
      <c r="CW1792"/>
      <c r="CX1792"/>
      <c r="CY1792"/>
      <c r="CZ1792"/>
      <c r="DA1792"/>
      <c r="DB1792"/>
    </row>
    <row r="1793" spans="1:106" s="15" customFormat="1" ht="13.4" customHeight="1">
      <c r="A1793" s="4" t="str">
        <f t="shared" si="40"/>
        <v/>
      </c>
      <c r="CS1793"/>
      <c r="CT1793"/>
      <c r="CU1793"/>
      <c r="CV1793"/>
      <c r="CW1793"/>
      <c r="CX1793"/>
      <c r="CY1793"/>
      <c r="CZ1793"/>
      <c r="DA1793"/>
      <c r="DB1793"/>
    </row>
    <row r="1794" spans="1:106" s="15" customFormat="1" ht="13.4" customHeight="1">
      <c r="A1794" s="4" t="str">
        <f t="shared" si="40"/>
        <v/>
      </c>
      <c r="CS1794"/>
      <c r="CT1794"/>
      <c r="CU1794"/>
      <c r="CV1794"/>
      <c r="CW1794"/>
      <c r="CX1794"/>
      <c r="CY1794"/>
      <c r="CZ1794"/>
      <c r="DA1794"/>
      <c r="DB1794"/>
    </row>
    <row r="1795" spans="1:106" s="15" customFormat="1" ht="13.4" customHeight="1">
      <c r="A1795" s="4" t="str">
        <f t="shared" si="40"/>
        <v/>
      </c>
      <c r="CS1795"/>
      <c r="CT1795"/>
      <c r="CU1795"/>
      <c r="CV1795"/>
      <c r="CW1795"/>
      <c r="CX1795"/>
      <c r="CY1795"/>
      <c r="CZ1795"/>
      <c r="DA1795"/>
      <c r="DB1795"/>
    </row>
    <row r="1796" spans="1:106" s="15" customFormat="1" ht="13.4" customHeight="1">
      <c r="A1796" s="4" t="str">
        <f t="shared" si="40"/>
        <v/>
      </c>
      <c r="CS1796"/>
      <c r="CT1796"/>
      <c r="CU1796"/>
      <c r="CV1796"/>
      <c r="CW1796"/>
      <c r="CX1796"/>
      <c r="CY1796"/>
      <c r="CZ1796"/>
      <c r="DA1796"/>
      <c r="DB1796"/>
    </row>
    <row r="1797" spans="1:106" s="15" customFormat="1" ht="13.4" customHeight="1">
      <c r="A1797" s="4" t="str">
        <f t="shared" si="40"/>
        <v/>
      </c>
      <c r="CS1797"/>
      <c r="CT1797"/>
      <c r="CU1797"/>
      <c r="CV1797"/>
      <c r="CW1797"/>
      <c r="CX1797"/>
      <c r="CY1797"/>
      <c r="CZ1797"/>
      <c r="DA1797"/>
      <c r="DB1797"/>
    </row>
    <row r="1798" spans="1:106" s="15" customFormat="1" ht="13.4" customHeight="1">
      <c r="A1798" s="4" t="str">
        <f t="shared" si="40"/>
        <v/>
      </c>
      <c r="CS1798"/>
      <c r="CT1798"/>
      <c r="CU1798"/>
      <c r="CV1798"/>
      <c r="CW1798"/>
      <c r="CX1798"/>
      <c r="CY1798"/>
      <c r="CZ1798"/>
      <c r="DA1798"/>
      <c r="DB1798"/>
    </row>
    <row r="1799" spans="1:106" s="15" customFormat="1" ht="13.4" customHeight="1">
      <c r="A1799" s="4" t="str">
        <f t="shared" si="40"/>
        <v/>
      </c>
      <c r="CS1799"/>
      <c r="CT1799"/>
      <c r="CU1799"/>
      <c r="CV1799"/>
      <c r="CW1799"/>
      <c r="CX1799"/>
      <c r="CY1799"/>
      <c r="CZ1799"/>
      <c r="DA1799"/>
      <c r="DB1799"/>
    </row>
    <row r="1800" spans="1:106" s="15" customFormat="1" ht="13.4" customHeight="1">
      <c r="A1800" s="4" t="str">
        <f t="shared" si="40"/>
        <v/>
      </c>
      <c r="CS1800"/>
      <c r="CT1800"/>
      <c r="CU1800"/>
      <c r="CV1800"/>
      <c r="CW1800"/>
      <c r="CX1800"/>
      <c r="CY1800"/>
      <c r="CZ1800"/>
      <c r="DA1800"/>
      <c r="DB1800"/>
    </row>
    <row r="1801" spans="1:106" s="15" customFormat="1" ht="13.4" customHeight="1">
      <c r="A1801" s="4" t="str">
        <f t="shared" ref="A1801:A1864" si="41">B1801&amp;C1801&amp;E1801</f>
        <v/>
      </c>
      <c r="CS1801"/>
      <c r="CT1801"/>
      <c r="CU1801"/>
      <c r="CV1801"/>
      <c r="CW1801"/>
      <c r="CX1801"/>
      <c r="CY1801"/>
      <c r="CZ1801"/>
      <c r="DA1801"/>
      <c r="DB1801"/>
    </row>
    <row r="1802" spans="1:106" s="15" customFormat="1" ht="13.4" customHeight="1">
      <c r="A1802" s="4" t="str">
        <f t="shared" si="41"/>
        <v/>
      </c>
      <c r="CS1802"/>
      <c r="CT1802"/>
      <c r="CU1802"/>
      <c r="CV1802"/>
      <c r="CW1802"/>
      <c r="CX1802"/>
      <c r="CY1802"/>
      <c r="CZ1802"/>
      <c r="DA1802"/>
      <c r="DB1802"/>
    </row>
    <row r="1803" spans="1:106" s="15" customFormat="1" ht="13.4" customHeight="1">
      <c r="A1803" s="4" t="str">
        <f t="shared" si="41"/>
        <v/>
      </c>
      <c r="CS1803"/>
      <c r="CT1803"/>
      <c r="CU1803"/>
      <c r="CV1803"/>
      <c r="CW1803"/>
      <c r="CX1803"/>
      <c r="CY1803"/>
      <c r="CZ1803"/>
      <c r="DA1803"/>
      <c r="DB1803"/>
    </row>
    <row r="1804" spans="1:106" s="15" customFormat="1" ht="13.4" customHeight="1">
      <c r="A1804" s="4" t="str">
        <f t="shared" si="41"/>
        <v/>
      </c>
      <c r="CS1804"/>
      <c r="CT1804"/>
      <c r="CU1804"/>
      <c r="CV1804"/>
      <c r="CW1804"/>
      <c r="CX1804"/>
      <c r="CY1804"/>
      <c r="CZ1804"/>
      <c r="DA1804"/>
      <c r="DB1804"/>
    </row>
    <row r="1805" spans="1:106" s="15" customFormat="1" ht="13.4" customHeight="1">
      <c r="A1805" s="4" t="str">
        <f t="shared" si="41"/>
        <v/>
      </c>
      <c r="CS1805"/>
      <c r="CT1805"/>
      <c r="CU1805"/>
      <c r="CV1805"/>
      <c r="CW1805"/>
      <c r="CX1805"/>
      <c r="CY1805"/>
      <c r="CZ1805"/>
      <c r="DA1805"/>
      <c r="DB1805"/>
    </row>
    <row r="1806" spans="1:106" s="15" customFormat="1" ht="13.4" customHeight="1">
      <c r="A1806" s="4" t="str">
        <f t="shared" si="41"/>
        <v/>
      </c>
      <c r="CS1806"/>
      <c r="CT1806"/>
      <c r="CU1806"/>
      <c r="CV1806"/>
      <c r="CW1806"/>
      <c r="CX1806"/>
      <c r="CY1806"/>
      <c r="CZ1806"/>
      <c r="DA1806"/>
      <c r="DB1806"/>
    </row>
    <row r="1807" spans="1:106" s="15" customFormat="1" ht="13.4" customHeight="1">
      <c r="A1807" s="4" t="str">
        <f t="shared" si="41"/>
        <v/>
      </c>
      <c r="CS1807"/>
      <c r="CT1807"/>
      <c r="CU1807"/>
      <c r="CV1807"/>
      <c r="CW1807"/>
      <c r="CX1807"/>
      <c r="CY1807"/>
      <c r="CZ1807"/>
      <c r="DA1807"/>
      <c r="DB1807"/>
    </row>
    <row r="1808" spans="1:106" s="15" customFormat="1" ht="13.4" customHeight="1">
      <c r="A1808" s="4" t="str">
        <f t="shared" si="41"/>
        <v/>
      </c>
      <c r="CS1808"/>
      <c r="CT1808"/>
      <c r="CU1808"/>
      <c r="CV1808"/>
      <c r="CW1808"/>
      <c r="CX1808"/>
      <c r="CY1808"/>
      <c r="CZ1808"/>
      <c r="DA1808"/>
      <c r="DB1808"/>
    </row>
    <row r="1809" spans="1:106" s="15" customFormat="1" ht="13.4" customHeight="1">
      <c r="A1809" s="4" t="str">
        <f t="shared" si="41"/>
        <v/>
      </c>
      <c r="CS1809"/>
      <c r="CT1809"/>
      <c r="CU1809"/>
      <c r="CV1809"/>
      <c r="CW1809"/>
      <c r="CX1809"/>
      <c r="CY1809"/>
      <c r="CZ1809"/>
      <c r="DA1809"/>
      <c r="DB1809"/>
    </row>
    <row r="1810" spans="1:106" s="15" customFormat="1" ht="13.4" customHeight="1">
      <c r="A1810" s="4" t="str">
        <f t="shared" si="41"/>
        <v/>
      </c>
      <c r="CS1810"/>
      <c r="CT1810"/>
      <c r="CU1810"/>
      <c r="CV1810"/>
      <c r="CW1810"/>
      <c r="CX1810"/>
      <c r="CY1810"/>
      <c r="CZ1810"/>
      <c r="DA1810"/>
      <c r="DB1810"/>
    </row>
    <row r="1811" spans="1:106" s="15" customFormat="1" ht="13.4" customHeight="1">
      <c r="A1811" s="4" t="str">
        <f t="shared" si="41"/>
        <v/>
      </c>
      <c r="CS1811"/>
      <c r="CT1811"/>
      <c r="CU1811"/>
      <c r="CV1811"/>
      <c r="CW1811"/>
      <c r="CX1811"/>
      <c r="CY1811"/>
      <c r="CZ1811"/>
      <c r="DA1811"/>
      <c r="DB1811"/>
    </row>
    <row r="1812" spans="1:106" s="15" customFormat="1" ht="13.4" customHeight="1">
      <c r="A1812" s="4" t="str">
        <f t="shared" si="41"/>
        <v/>
      </c>
      <c r="CS1812"/>
      <c r="CT1812"/>
      <c r="CU1812"/>
      <c r="CV1812"/>
      <c r="CW1812"/>
      <c r="CX1812"/>
      <c r="CY1812"/>
      <c r="CZ1812"/>
      <c r="DA1812"/>
      <c r="DB1812"/>
    </row>
    <row r="1813" spans="1:106" s="15" customFormat="1" ht="13.4" customHeight="1">
      <c r="A1813" s="4" t="str">
        <f t="shared" si="41"/>
        <v/>
      </c>
      <c r="CS1813"/>
      <c r="CT1813"/>
      <c r="CU1813"/>
      <c r="CV1813"/>
      <c r="CW1813"/>
      <c r="CX1813"/>
      <c r="CY1813"/>
      <c r="CZ1813"/>
      <c r="DA1813"/>
      <c r="DB1813"/>
    </row>
    <row r="1814" spans="1:106" s="15" customFormat="1" ht="13.4" customHeight="1">
      <c r="A1814" s="4" t="str">
        <f t="shared" si="41"/>
        <v/>
      </c>
      <c r="CS1814"/>
      <c r="CT1814"/>
      <c r="CU1814"/>
      <c r="CV1814"/>
      <c r="CW1814"/>
      <c r="CX1814"/>
      <c r="CY1814"/>
      <c r="CZ1814"/>
      <c r="DA1814"/>
      <c r="DB1814"/>
    </row>
    <row r="1815" spans="1:106" s="15" customFormat="1" ht="13.4" customHeight="1">
      <c r="A1815" s="4" t="str">
        <f t="shared" si="41"/>
        <v/>
      </c>
      <c r="CS1815"/>
      <c r="CT1815"/>
      <c r="CU1815"/>
      <c r="CV1815"/>
      <c r="CW1815"/>
      <c r="CX1815"/>
      <c r="CY1815"/>
      <c r="CZ1815"/>
      <c r="DA1815"/>
      <c r="DB1815"/>
    </row>
    <row r="1816" spans="1:106" s="15" customFormat="1" ht="13.4" customHeight="1">
      <c r="A1816" s="4" t="str">
        <f t="shared" si="41"/>
        <v/>
      </c>
      <c r="CS1816"/>
      <c r="CT1816"/>
      <c r="CU1816"/>
      <c r="CV1816"/>
      <c r="CW1816"/>
      <c r="CX1816"/>
      <c r="CY1816"/>
      <c r="CZ1816"/>
      <c r="DA1816"/>
      <c r="DB1816"/>
    </row>
    <row r="1817" spans="1:106" s="15" customFormat="1" ht="13.4" customHeight="1">
      <c r="A1817" s="4" t="str">
        <f t="shared" si="41"/>
        <v/>
      </c>
      <c r="CS1817"/>
      <c r="CT1817"/>
      <c r="CU1817"/>
      <c r="CV1817"/>
      <c r="CW1817"/>
      <c r="CX1817"/>
      <c r="CY1817"/>
      <c r="CZ1817"/>
      <c r="DA1817"/>
      <c r="DB1817"/>
    </row>
    <row r="1818" spans="1:106" s="15" customFormat="1" ht="13.4" customHeight="1">
      <c r="A1818" s="4" t="str">
        <f t="shared" si="41"/>
        <v/>
      </c>
      <c r="CS1818"/>
      <c r="CT1818"/>
      <c r="CU1818"/>
      <c r="CV1818"/>
      <c r="CW1818"/>
      <c r="CX1818"/>
      <c r="CY1818"/>
      <c r="CZ1818"/>
      <c r="DA1818"/>
      <c r="DB1818"/>
    </row>
    <row r="1819" spans="1:106" s="15" customFormat="1" ht="13.4" customHeight="1">
      <c r="A1819" s="4" t="str">
        <f t="shared" si="41"/>
        <v/>
      </c>
      <c r="CS1819"/>
      <c r="CT1819"/>
      <c r="CU1819"/>
      <c r="CV1819"/>
      <c r="CW1819"/>
      <c r="CX1819"/>
      <c r="CY1819"/>
      <c r="CZ1819"/>
      <c r="DA1819"/>
      <c r="DB1819"/>
    </row>
    <row r="1820" spans="1:106" s="15" customFormat="1" ht="13.4" customHeight="1">
      <c r="A1820" s="4" t="str">
        <f t="shared" si="41"/>
        <v/>
      </c>
      <c r="CS1820"/>
      <c r="CT1820"/>
      <c r="CU1820"/>
      <c r="CV1820"/>
      <c r="CW1820"/>
      <c r="CX1820"/>
      <c r="CY1820"/>
      <c r="CZ1820"/>
      <c r="DA1820"/>
      <c r="DB1820"/>
    </row>
    <row r="1821" spans="1:106" s="15" customFormat="1" ht="13.4" customHeight="1">
      <c r="A1821" s="4" t="str">
        <f t="shared" si="41"/>
        <v/>
      </c>
      <c r="CS1821"/>
      <c r="CT1821"/>
      <c r="CU1821"/>
      <c r="CV1821"/>
      <c r="CW1821"/>
      <c r="CX1821"/>
      <c r="CY1821"/>
      <c r="CZ1821"/>
      <c r="DA1821"/>
      <c r="DB1821"/>
    </row>
    <row r="1822" spans="1:106" s="15" customFormat="1" ht="13.4" customHeight="1">
      <c r="A1822" s="4" t="str">
        <f t="shared" si="41"/>
        <v/>
      </c>
      <c r="CS1822"/>
      <c r="CT1822"/>
      <c r="CU1822"/>
      <c r="CV1822"/>
      <c r="CW1822"/>
      <c r="CX1822"/>
      <c r="CY1822"/>
      <c r="CZ1822"/>
      <c r="DA1822"/>
      <c r="DB1822"/>
    </row>
    <row r="1823" spans="1:106" s="15" customFormat="1" ht="13.4" customHeight="1">
      <c r="A1823" s="4" t="str">
        <f t="shared" si="41"/>
        <v/>
      </c>
      <c r="CS1823"/>
      <c r="CT1823"/>
      <c r="CU1823"/>
      <c r="CV1823"/>
      <c r="CW1823"/>
      <c r="CX1823"/>
      <c r="CY1823"/>
      <c r="CZ1823"/>
      <c r="DA1823"/>
      <c r="DB1823"/>
    </row>
    <row r="1824" spans="1:106" s="15" customFormat="1" ht="13.4" customHeight="1">
      <c r="A1824" s="4" t="str">
        <f t="shared" si="41"/>
        <v/>
      </c>
      <c r="CS1824"/>
      <c r="CT1824"/>
      <c r="CU1824"/>
      <c r="CV1824"/>
      <c r="CW1824"/>
      <c r="CX1824"/>
      <c r="CY1824"/>
      <c r="CZ1824"/>
      <c r="DA1824"/>
      <c r="DB1824"/>
    </row>
    <row r="1825" spans="1:106" s="15" customFormat="1" ht="13.4" customHeight="1">
      <c r="A1825" s="4" t="str">
        <f t="shared" si="41"/>
        <v/>
      </c>
      <c r="CS1825"/>
      <c r="CT1825"/>
      <c r="CU1825"/>
      <c r="CV1825"/>
      <c r="CW1825"/>
      <c r="CX1825"/>
      <c r="CY1825"/>
      <c r="CZ1825"/>
      <c r="DA1825"/>
      <c r="DB1825"/>
    </row>
    <row r="1826" spans="1:106" s="15" customFormat="1" ht="13.4" customHeight="1">
      <c r="A1826" s="4" t="str">
        <f t="shared" si="41"/>
        <v/>
      </c>
      <c r="CS1826"/>
      <c r="CT1826"/>
      <c r="CU1826"/>
      <c r="CV1826"/>
      <c r="CW1826"/>
      <c r="CX1826"/>
      <c r="CY1826"/>
      <c r="CZ1826"/>
      <c r="DA1826"/>
      <c r="DB1826"/>
    </row>
    <row r="1827" spans="1:106" s="15" customFormat="1" ht="13.4" customHeight="1">
      <c r="A1827" s="4" t="str">
        <f t="shared" si="41"/>
        <v/>
      </c>
      <c r="CS1827"/>
      <c r="CT1827"/>
      <c r="CU1827"/>
      <c r="CV1827"/>
      <c r="CW1827"/>
      <c r="CX1827"/>
      <c r="CY1827"/>
      <c r="CZ1827"/>
      <c r="DA1827"/>
      <c r="DB1827"/>
    </row>
    <row r="1828" spans="1:106" s="15" customFormat="1" ht="13.4" customHeight="1">
      <c r="A1828" s="4" t="str">
        <f t="shared" si="41"/>
        <v/>
      </c>
      <c r="CS1828"/>
      <c r="CT1828"/>
      <c r="CU1828"/>
      <c r="CV1828"/>
      <c r="CW1828"/>
      <c r="CX1828"/>
      <c r="CY1828"/>
      <c r="CZ1828"/>
      <c r="DA1828"/>
      <c r="DB1828"/>
    </row>
    <row r="1829" spans="1:106" s="15" customFormat="1" ht="13.4" customHeight="1">
      <c r="A1829" s="4" t="str">
        <f t="shared" si="41"/>
        <v/>
      </c>
      <c r="CS1829"/>
      <c r="CT1829"/>
      <c r="CU1829"/>
      <c r="CV1829"/>
      <c r="CW1829"/>
      <c r="CX1829"/>
      <c r="CY1829"/>
      <c r="CZ1829"/>
      <c r="DA1829"/>
      <c r="DB1829"/>
    </row>
    <row r="1830" spans="1:106" s="15" customFormat="1" ht="13.4" customHeight="1">
      <c r="A1830" s="4" t="str">
        <f t="shared" si="41"/>
        <v/>
      </c>
      <c r="CS1830"/>
      <c r="CT1830"/>
      <c r="CU1830"/>
      <c r="CV1830"/>
      <c r="CW1830"/>
      <c r="CX1830"/>
      <c r="CY1830"/>
      <c r="CZ1830"/>
      <c r="DA1830"/>
      <c r="DB1830"/>
    </row>
    <row r="1831" spans="1:106" s="15" customFormat="1" ht="13.4" customHeight="1">
      <c r="A1831" s="4" t="str">
        <f t="shared" si="41"/>
        <v/>
      </c>
      <c r="CS1831"/>
      <c r="CT1831"/>
      <c r="CU1831"/>
      <c r="CV1831"/>
      <c r="CW1831"/>
      <c r="CX1831"/>
      <c r="CY1831"/>
      <c r="CZ1831"/>
      <c r="DA1831"/>
      <c r="DB1831"/>
    </row>
    <row r="1832" spans="1:106" s="15" customFormat="1" ht="13.4" customHeight="1">
      <c r="A1832" s="4" t="str">
        <f t="shared" si="41"/>
        <v/>
      </c>
      <c r="CS1832"/>
      <c r="CT1832"/>
      <c r="CU1832"/>
      <c r="CV1832"/>
      <c r="CW1832"/>
      <c r="CX1832"/>
      <c r="CY1832"/>
      <c r="CZ1832"/>
      <c r="DA1832"/>
      <c r="DB1832"/>
    </row>
    <row r="1833" spans="1:106" s="15" customFormat="1" ht="13.4" customHeight="1">
      <c r="A1833" s="4" t="str">
        <f t="shared" si="41"/>
        <v/>
      </c>
      <c r="CS1833"/>
      <c r="CT1833"/>
      <c r="CU1833"/>
      <c r="CV1833"/>
      <c r="CW1833"/>
      <c r="CX1833"/>
      <c r="CY1833"/>
      <c r="CZ1833"/>
      <c r="DA1833"/>
      <c r="DB1833"/>
    </row>
    <row r="1834" spans="1:106" s="15" customFormat="1" ht="13.4" customHeight="1">
      <c r="A1834" s="4" t="str">
        <f t="shared" si="41"/>
        <v/>
      </c>
      <c r="CS1834"/>
      <c r="CT1834"/>
      <c r="CU1834"/>
      <c r="CV1834"/>
      <c r="CW1834"/>
      <c r="CX1834"/>
      <c r="CY1834"/>
      <c r="CZ1834"/>
      <c r="DA1834"/>
      <c r="DB1834"/>
    </row>
    <row r="1835" spans="1:106" s="15" customFormat="1" ht="13.4" customHeight="1">
      <c r="A1835" s="4" t="str">
        <f t="shared" si="41"/>
        <v/>
      </c>
      <c r="CS1835"/>
      <c r="CT1835"/>
      <c r="CU1835"/>
      <c r="CV1835"/>
      <c r="CW1835"/>
      <c r="CX1835"/>
      <c r="CY1835"/>
      <c r="CZ1835"/>
      <c r="DA1835"/>
      <c r="DB1835"/>
    </row>
    <row r="1836" spans="1:106" s="15" customFormat="1" ht="13.4" customHeight="1">
      <c r="A1836" s="4" t="str">
        <f t="shared" si="41"/>
        <v/>
      </c>
      <c r="CS1836"/>
      <c r="CT1836"/>
      <c r="CU1836"/>
      <c r="CV1836"/>
      <c r="CW1836"/>
      <c r="CX1836"/>
      <c r="CY1836"/>
      <c r="CZ1836"/>
      <c r="DA1836"/>
      <c r="DB1836"/>
    </row>
    <row r="1837" spans="1:106" s="15" customFormat="1" ht="13.4" customHeight="1">
      <c r="A1837" s="4" t="str">
        <f t="shared" si="41"/>
        <v/>
      </c>
      <c r="CS1837"/>
      <c r="CT1837"/>
      <c r="CU1837"/>
      <c r="CV1837"/>
      <c r="CW1837"/>
      <c r="CX1837"/>
      <c r="CY1837"/>
      <c r="CZ1837"/>
      <c r="DA1837"/>
      <c r="DB1837"/>
    </row>
    <row r="1838" spans="1:106" s="15" customFormat="1" ht="13.4" customHeight="1">
      <c r="A1838" s="4" t="str">
        <f t="shared" si="41"/>
        <v/>
      </c>
      <c r="CS1838"/>
      <c r="CT1838"/>
      <c r="CU1838"/>
      <c r="CV1838"/>
      <c r="CW1838"/>
      <c r="CX1838"/>
      <c r="CY1838"/>
      <c r="CZ1838"/>
      <c r="DA1838"/>
      <c r="DB1838"/>
    </row>
    <row r="1839" spans="1:106" s="15" customFormat="1" ht="13.4" customHeight="1">
      <c r="A1839" s="4" t="str">
        <f t="shared" si="41"/>
        <v/>
      </c>
      <c r="CS1839"/>
      <c r="CT1839"/>
      <c r="CU1839"/>
      <c r="CV1839"/>
      <c r="CW1839"/>
      <c r="CX1839"/>
      <c r="CY1839"/>
      <c r="CZ1839"/>
      <c r="DA1839"/>
      <c r="DB1839"/>
    </row>
    <row r="1840" spans="1:106" s="15" customFormat="1" ht="13.4" customHeight="1">
      <c r="A1840" s="4" t="str">
        <f t="shared" si="41"/>
        <v/>
      </c>
      <c r="CS1840"/>
      <c r="CT1840"/>
      <c r="CU1840"/>
      <c r="CV1840"/>
      <c r="CW1840"/>
      <c r="CX1840"/>
      <c r="CY1840"/>
      <c r="CZ1840"/>
      <c r="DA1840"/>
      <c r="DB1840"/>
    </row>
    <row r="1841" spans="1:106" s="15" customFormat="1" ht="13.4" customHeight="1">
      <c r="A1841" s="4" t="str">
        <f t="shared" si="41"/>
        <v/>
      </c>
      <c r="CS1841"/>
      <c r="CT1841"/>
      <c r="CU1841"/>
      <c r="CV1841"/>
      <c r="CW1841"/>
      <c r="CX1841"/>
      <c r="CY1841"/>
      <c r="CZ1841"/>
      <c r="DA1841"/>
      <c r="DB1841"/>
    </row>
    <row r="1842" spans="1:106" s="15" customFormat="1" ht="13.4" customHeight="1">
      <c r="A1842" s="4" t="str">
        <f t="shared" si="41"/>
        <v/>
      </c>
      <c r="CS1842"/>
      <c r="CT1842"/>
      <c r="CU1842"/>
      <c r="CV1842"/>
      <c r="CW1842"/>
      <c r="CX1842"/>
      <c r="CY1842"/>
      <c r="CZ1842"/>
      <c r="DA1842"/>
      <c r="DB1842"/>
    </row>
    <row r="1843" spans="1:106" s="15" customFormat="1" ht="13.4" customHeight="1">
      <c r="A1843" s="4" t="str">
        <f t="shared" si="41"/>
        <v/>
      </c>
      <c r="CS1843"/>
      <c r="CT1843"/>
      <c r="CU1843"/>
      <c r="CV1843"/>
      <c r="CW1843"/>
      <c r="CX1843"/>
      <c r="CY1843"/>
      <c r="CZ1843"/>
      <c r="DA1843"/>
      <c r="DB1843"/>
    </row>
    <row r="1844" spans="1:106" s="15" customFormat="1" ht="13.4" customHeight="1">
      <c r="A1844" s="4" t="str">
        <f t="shared" si="41"/>
        <v/>
      </c>
      <c r="CS1844"/>
      <c r="CT1844"/>
      <c r="CU1844"/>
      <c r="CV1844"/>
      <c r="CW1844"/>
      <c r="CX1844"/>
      <c r="CY1844"/>
      <c r="CZ1844"/>
      <c r="DA1844"/>
      <c r="DB1844"/>
    </row>
    <row r="1845" spans="1:106" s="15" customFormat="1" ht="13.4" customHeight="1">
      <c r="A1845" s="4" t="str">
        <f t="shared" si="41"/>
        <v/>
      </c>
      <c r="CS1845"/>
      <c r="CT1845"/>
      <c r="CU1845"/>
      <c r="CV1845"/>
      <c r="CW1845"/>
      <c r="CX1845"/>
      <c r="CY1845"/>
      <c r="CZ1845"/>
      <c r="DA1845"/>
      <c r="DB1845"/>
    </row>
    <row r="1846" spans="1:106" s="15" customFormat="1" ht="13.4" customHeight="1">
      <c r="A1846" s="4" t="str">
        <f t="shared" si="41"/>
        <v/>
      </c>
      <c r="CS1846"/>
      <c r="CT1846"/>
      <c r="CU1846"/>
      <c r="CV1846"/>
      <c r="CW1846"/>
      <c r="CX1846"/>
      <c r="CY1846"/>
      <c r="CZ1846"/>
      <c r="DA1846"/>
      <c r="DB1846"/>
    </row>
    <row r="1847" spans="1:106" s="15" customFormat="1" ht="13.4" customHeight="1">
      <c r="A1847" s="4" t="str">
        <f t="shared" si="41"/>
        <v/>
      </c>
      <c r="CS1847"/>
      <c r="CT1847"/>
      <c r="CU1847"/>
      <c r="CV1847"/>
      <c r="CW1847"/>
      <c r="CX1847"/>
      <c r="CY1847"/>
      <c r="CZ1847"/>
      <c r="DA1847"/>
      <c r="DB1847"/>
    </row>
    <row r="1848" spans="1:106" s="15" customFormat="1" ht="13.4" customHeight="1">
      <c r="A1848" s="4" t="str">
        <f t="shared" si="41"/>
        <v/>
      </c>
      <c r="CS1848"/>
      <c r="CT1848"/>
      <c r="CU1848"/>
      <c r="CV1848"/>
      <c r="CW1848"/>
      <c r="CX1848"/>
      <c r="CY1848"/>
      <c r="CZ1848"/>
      <c r="DA1848"/>
      <c r="DB1848"/>
    </row>
    <row r="1849" spans="1:106" s="15" customFormat="1" ht="13.4" customHeight="1">
      <c r="A1849" s="4" t="str">
        <f t="shared" si="41"/>
        <v/>
      </c>
      <c r="CS1849"/>
      <c r="CT1849"/>
      <c r="CU1849"/>
      <c r="CV1849"/>
      <c r="CW1849"/>
      <c r="CX1849"/>
      <c r="CY1849"/>
      <c r="CZ1849"/>
      <c r="DA1849"/>
      <c r="DB1849"/>
    </row>
    <row r="1850" spans="1:106" s="15" customFormat="1" ht="13.4" customHeight="1">
      <c r="A1850" s="4" t="str">
        <f t="shared" si="41"/>
        <v/>
      </c>
      <c r="CS1850"/>
      <c r="CT1850"/>
      <c r="CU1850"/>
      <c r="CV1850"/>
      <c r="CW1850"/>
      <c r="CX1850"/>
      <c r="CY1850"/>
      <c r="CZ1850"/>
      <c r="DA1850"/>
      <c r="DB1850"/>
    </row>
    <row r="1851" spans="1:106" s="15" customFormat="1" ht="13.4" customHeight="1">
      <c r="A1851" s="4" t="str">
        <f t="shared" si="41"/>
        <v/>
      </c>
      <c r="CS1851"/>
      <c r="CT1851"/>
      <c r="CU1851"/>
      <c r="CV1851"/>
      <c r="CW1851"/>
      <c r="CX1851"/>
      <c r="CY1851"/>
      <c r="CZ1851"/>
      <c r="DA1851"/>
      <c r="DB1851"/>
    </row>
    <row r="1852" spans="1:106" s="15" customFormat="1" ht="13.4" customHeight="1">
      <c r="A1852" s="4" t="str">
        <f t="shared" si="41"/>
        <v/>
      </c>
      <c r="CS1852"/>
      <c r="CT1852"/>
      <c r="CU1852"/>
      <c r="CV1852"/>
      <c r="CW1852"/>
      <c r="CX1852"/>
      <c r="CY1852"/>
      <c r="CZ1852"/>
      <c r="DA1852"/>
      <c r="DB1852"/>
    </row>
    <row r="1853" spans="1:106" s="15" customFormat="1" ht="13.4" customHeight="1">
      <c r="A1853" s="4" t="str">
        <f t="shared" si="41"/>
        <v/>
      </c>
      <c r="CS1853"/>
      <c r="CT1853"/>
      <c r="CU1853"/>
      <c r="CV1853"/>
      <c r="CW1853"/>
      <c r="CX1853"/>
      <c r="CY1853"/>
      <c r="CZ1853"/>
      <c r="DA1853"/>
      <c r="DB1853"/>
    </row>
    <row r="1854" spans="1:106" s="15" customFormat="1" ht="13.4" customHeight="1">
      <c r="A1854" s="4" t="str">
        <f t="shared" si="41"/>
        <v/>
      </c>
      <c r="CS1854"/>
      <c r="CT1854"/>
      <c r="CU1854"/>
      <c r="CV1854"/>
      <c r="CW1854"/>
      <c r="CX1854"/>
      <c r="CY1854"/>
      <c r="CZ1854"/>
      <c r="DA1854"/>
      <c r="DB1854"/>
    </row>
    <row r="1855" spans="1:106" s="15" customFormat="1" ht="13.4" customHeight="1">
      <c r="A1855" s="4" t="str">
        <f t="shared" si="41"/>
        <v/>
      </c>
      <c r="CS1855"/>
      <c r="CT1855"/>
      <c r="CU1855"/>
      <c r="CV1855"/>
      <c r="CW1855"/>
      <c r="CX1855"/>
      <c r="CY1855"/>
      <c r="CZ1855"/>
      <c r="DA1855"/>
      <c r="DB1855"/>
    </row>
    <row r="1856" spans="1:106" s="15" customFormat="1" ht="13.4" customHeight="1">
      <c r="A1856" s="4" t="str">
        <f t="shared" si="41"/>
        <v/>
      </c>
      <c r="CS1856"/>
      <c r="CT1856"/>
      <c r="CU1856"/>
      <c r="CV1856"/>
      <c r="CW1856"/>
      <c r="CX1856"/>
      <c r="CY1856"/>
      <c r="CZ1856"/>
      <c r="DA1856"/>
      <c r="DB1856"/>
    </row>
    <row r="1857" spans="1:106" s="15" customFormat="1" ht="13.4" customHeight="1">
      <c r="A1857" s="4" t="str">
        <f t="shared" si="41"/>
        <v/>
      </c>
      <c r="CS1857"/>
      <c r="CT1857"/>
      <c r="CU1857"/>
      <c r="CV1857"/>
      <c r="CW1857"/>
      <c r="CX1857"/>
      <c r="CY1857"/>
      <c r="CZ1857"/>
      <c r="DA1857"/>
      <c r="DB1857"/>
    </row>
    <row r="1858" spans="1:106" s="15" customFormat="1" ht="13.4" customHeight="1">
      <c r="A1858" s="4" t="str">
        <f t="shared" si="41"/>
        <v/>
      </c>
      <c r="CS1858"/>
      <c r="CT1858"/>
      <c r="CU1858"/>
      <c r="CV1858"/>
      <c r="CW1858"/>
      <c r="CX1858"/>
      <c r="CY1858"/>
      <c r="CZ1858"/>
      <c r="DA1858"/>
      <c r="DB1858"/>
    </row>
    <row r="1859" spans="1:106" s="15" customFormat="1" ht="13.4" customHeight="1">
      <c r="A1859" s="4" t="str">
        <f t="shared" si="41"/>
        <v/>
      </c>
      <c r="CS1859"/>
      <c r="CT1859"/>
      <c r="CU1859"/>
      <c r="CV1859"/>
      <c r="CW1859"/>
      <c r="CX1859"/>
      <c r="CY1859"/>
      <c r="CZ1859"/>
      <c r="DA1859"/>
      <c r="DB1859"/>
    </row>
    <row r="1860" spans="1:106" s="15" customFormat="1" ht="13.4" customHeight="1">
      <c r="A1860" s="4" t="str">
        <f t="shared" si="41"/>
        <v/>
      </c>
      <c r="CS1860"/>
      <c r="CT1860"/>
      <c r="CU1860"/>
      <c r="CV1860"/>
      <c r="CW1860"/>
      <c r="CX1860"/>
      <c r="CY1860"/>
      <c r="CZ1860"/>
      <c r="DA1860"/>
      <c r="DB1860"/>
    </row>
    <row r="1861" spans="1:106" s="15" customFormat="1" ht="13.4" customHeight="1">
      <c r="A1861" s="4" t="str">
        <f t="shared" si="41"/>
        <v/>
      </c>
      <c r="CS1861"/>
      <c r="CT1861"/>
      <c r="CU1861"/>
      <c r="CV1861"/>
      <c r="CW1861"/>
      <c r="CX1861"/>
      <c r="CY1861"/>
      <c r="CZ1861"/>
      <c r="DA1861"/>
      <c r="DB1861"/>
    </row>
    <row r="1862" spans="1:106" s="15" customFormat="1" ht="13.4" customHeight="1">
      <c r="A1862" s="4" t="str">
        <f t="shared" si="41"/>
        <v/>
      </c>
      <c r="CS1862"/>
      <c r="CT1862"/>
      <c r="CU1862"/>
      <c r="CV1862"/>
      <c r="CW1862"/>
      <c r="CX1862"/>
      <c r="CY1862"/>
      <c r="CZ1862"/>
      <c r="DA1862"/>
      <c r="DB1862"/>
    </row>
    <row r="1863" spans="1:106" s="15" customFormat="1" ht="13.4" customHeight="1">
      <c r="A1863" s="4" t="str">
        <f t="shared" si="41"/>
        <v/>
      </c>
      <c r="CS1863"/>
      <c r="CT1863"/>
      <c r="CU1863"/>
      <c r="CV1863"/>
      <c r="CW1863"/>
      <c r="CX1863"/>
      <c r="CY1863"/>
      <c r="CZ1863"/>
      <c r="DA1863"/>
      <c r="DB1863"/>
    </row>
    <row r="1864" spans="1:106" s="15" customFormat="1" ht="13.4" customHeight="1">
      <c r="A1864" s="4" t="str">
        <f t="shared" si="41"/>
        <v/>
      </c>
      <c r="CS1864"/>
      <c r="CT1864"/>
      <c r="CU1864"/>
      <c r="CV1864"/>
      <c r="CW1864"/>
      <c r="CX1864"/>
      <c r="CY1864"/>
      <c r="CZ1864"/>
      <c r="DA1864"/>
      <c r="DB1864"/>
    </row>
    <row r="1865" spans="1:106" s="15" customFormat="1" ht="13.4" customHeight="1">
      <c r="A1865" s="4" t="str">
        <f t="shared" ref="A1865:A1928" si="42">B1865&amp;C1865&amp;E1865</f>
        <v/>
      </c>
      <c r="CS1865"/>
      <c r="CT1865"/>
      <c r="CU1865"/>
      <c r="CV1865"/>
      <c r="CW1865"/>
      <c r="CX1865"/>
      <c r="CY1865"/>
      <c r="CZ1865"/>
      <c r="DA1865"/>
      <c r="DB1865"/>
    </row>
    <row r="1866" spans="1:106" s="15" customFormat="1" ht="13.4" customHeight="1">
      <c r="A1866" s="4" t="str">
        <f t="shared" si="42"/>
        <v/>
      </c>
      <c r="CS1866"/>
      <c r="CT1866"/>
      <c r="CU1866"/>
      <c r="CV1866"/>
      <c r="CW1866"/>
      <c r="CX1866"/>
      <c r="CY1866"/>
      <c r="CZ1866"/>
      <c r="DA1866"/>
      <c r="DB1866"/>
    </row>
    <row r="1867" spans="1:106" s="15" customFormat="1" ht="13.4" customHeight="1">
      <c r="A1867" s="4" t="str">
        <f t="shared" si="42"/>
        <v/>
      </c>
      <c r="CS1867"/>
      <c r="CT1867"/>
      <c r="CU1867"/>
      <c r="CV1867"/>
      <c r="CW1867"/>
      <c r="CX1867"/>
      <c r="CY1867"/>
      <c r="CZ1867"/>
      <c r="DA1867"/>
      <c r="DB1867"/>
    </row>
    <row r="1868" spans="1:106" s="15" customFormat="1" ht="13.4" customHeight="1">
      <c r="A1868" s="4" t="str">
        <f t="shared" si="42"/>
        <v/>
      </c>
      <c r="CS1868"/>
      <c r="CT1868"/>
      <c r="CU1868"/>
      <c r="CV1868"/>
      <c r="CW1868"/>
      <c r="CX1868"/>
      <c r="CY1868"/>
      <c r="CZ1868"/>
      <c r="DA1868"/>
      <c r="DB1868"/>
    </row>
    <row r="1869" spans="1:106" s="15" customFormat="1" ht="13.4" customHeight="1">
      <c r="A1869" s="4" t="str">
        <f t="shared" si="42"/>
        <v/>
      </c>
      <c r="CS1869"/>
      <c r="CT1869"/>
      <c r="CU1869"/>
      <c r="CV1869"/>
      <c r="CW1869"/>
      <c r="CX1869"/>
      <c r="CY1869"/>
      <c r="CZ1869"/>
      <c r="DA1869"/>
      <c r="DB1869"/>
    </row>
    <row r="1870" spans="1:106" s="15" customFormat="1" ht="13.4" customHeight="1">
      <c r="A1870" s="4" t="str">
        <f t="shared" si="42"/>
        <v/>
      </c>
      <c r="CS1870"/>
      <c r="CT1870"/>
      <c r="CU1870"/>
      <c r="CV1870"/>
      <c r="CW1870"/>
      <c r="CX1870"/>
      <c r="CY1870"/>
      <c r="CZ1870"/>
      <c r="DA1870"/>
      <c r="DB1870"/>
    </row>
    <row r="1871" spans="1:106" s="15" customFormat="1" ht="13.4" customHeight="1">
      <c r="A1871" s="4" t="str">
        <f t="shared" si="42"/>
        <v/>
      </c>
      <c r="CS1871"/>
      <c r="CT1871"/>
      <c r="CU1871"/>
      <c r="CV1871"/>
      <c r="CW1871"/>
      <c r="CX1871"/>
      <c r="CY1871"/>
      <c r="CZ1871"/>
      <c r="DA1871"/>
      <c r="DB1871"/>
    </row>
    <row r="1872" spans="1:106" s="15" customFormat="1" ht="13.4" customHeight="1">
      <c r="A1872" s="4" t="str">
        <f t="shared" si="42"/>
        <v/>
      </c>
      <c r="CS1872"/>
      <c r="CT1872"/>
      <c r="CU1872"/>
      <c r="CV1872"/>
      <c r="CW1872"/>
      <c r="CX1872"/>
      <c r="CY1872"/>
      <c r="CZ1872"/>
      <c r="DA1872"/>
      <c r="DB1872"/>
    </row>
    <row r="1873" spans="1:106" s="15" customFormat="1" ht="13.4" customHeight="1">
      <c r="A1873" s="4" t="str">
        <f t="shared" si="42"/>
        <v/>
      </c>
      <c r="CS1873"/>
      <c r="CT1873"/>
      <c r="CU1873"/>
      <c r="CV1873"/>
      <c r="CW1873"/>
      <c r="CX1873"/>
      <c r="CY1873"/>
      <c r="CZ1873"/>
      <c r="DA1873"/>
      <c r="DB1873"/>
    </row>
    <row r="1874" spans="1:106" s="15" customFormat="1" ht="13.4" customHeight="1">
      <c r="A1874" s="4" t="str">
        <f t="shared" si="42"/>
        <v/>
      </c>
      <c r="CS1874"/>
      <c r="CT1874"/>
      <c r="CU1874"/>
      <c r="CV1874"/>
      <c r="CW1874"/>
      <c r="CX1874"/>
      <c r="CY1874"/>
      <c r="CZ1874"/>
      <c r="DA1874"/>
      <c r="DB1874"/>
    </row>
    <row r="1875" spans="1:106" s="15" customFormat="1" ht="13.4" customHeight="1">
      <c r="A1875" s="4" t="str">
        <f t="shared" si="42"/>
        <v/>
      </c>
      <c r="CS1875"/>
      <c r="CT1875"/>
      <c r="CU1875"/>
      <c r="CV1875"/>
      <c r="CW1875"/>
      <c r="CX1875"/>
      <c r="CY1875"/>
      <c r="CZ1875"/>
      <c r="DA1875"/>
      <c r="DB1875"/>
    </row>
    <row r="1876" spans="1:106" s="15" customFormat="1" ht="13.4" customHeight="1">
      <c r="A1876" s="4" t="str">
        <f t="shared" si="42"/>
        <v/>
      </c>
      <c r="CS1876"/>
      <c r="CT1876"/>
      <c r="CU1876"/>
      <c r="CV1876"/>
      <c r="CW1876"/>
      <c r="CX1876"/>
      <c r="CY1876"/>
      <c r="CZ1876"/>
      <c r="DA1876"/>
      <c r="DB1876"/>
    </row>
    <row r="1877" spans="1:106" s="15" customFormat="1" ht="13.4" customHeight="1">
      <c r="A1877" s="4" t="str">
        <f t="shared" si="42"/>
        <v/>
      </c>
      <c r="CS1877"/>
      <c r="CT1877"/>
      <c r="CU1877"/>
      <c r="CV1877"/>
      <c r="CW1877"/>
      <c r="CX1877"/>
      <c r="CY1877"/>
      <c r="CZ1877"/>
      <c r="DA1877"/>
      <c r="DB1877"/>
    </row>
    <row r="1878" spans="1:106" s="15" customFormat="1" ht="13.4" customHeight="1">
      <c r="A1878" s="4" t="str">
        <f t="shared" si="42"/>
        <v/>
      </c>
      <c r="CS1878"/>
      <c r="CT1878"/>
      <c r="CU1878"/>
      <c r="CV1878"/>
      <c r="CW1878"/>
      <c r="CX1878"/>
      <c r="CY1878"/>
      <c r="CZ1878"/>
      <c r="DA1878"/>
      <c r="DB1878"/>
    </row>
    <row r="1879" spans="1:106" s="15" customFormat="1" ht="13.4" customHeight="1">
      <c r="A1879" s="4" t="str">
        <f t="shared" si="42"/>
        <v/>
      </c>
      <c r="CS1879"/>
      <c r="CT1879"/>
      <c r="CU1879"/>
      <c r="CV1879"/>
      <c r="CW1879"/>
      <c r="CX1879"/>
      <c r="CY1879"/>
      <c r="CZ1879"/>
      <c r="DA1879"/>
      <c r="DB1879"/>
    </row>
    <row r="1880" spans="1:106" s="15" customFormat="1" ht="13.4" customHeight="1">
      <c r="A1880" s="4" t="str">
        <f t="shared" si="42"/>
        <v/>
      </c>
      <c r="CS1880"/>
      <c r="CT1880"/>
      <c r="CU1880"/>
      <c r="CV1880"/>
      <c r="CW1880"/>
      <c r="CX1880"/>
      <c r="CY1880"/>
      <c r="CZ1880"/>
      <c r="DA1880"/>
      <c r="DB1880"/>
    </row>
    <row r="1881" spans="1:106" s="15" customFormat="1" ht="13.4" customHeight="1">
      <c r="A1881" s="4" t="str">
        <f t="shared" si="42"/>
        <v/>
      </c>
      <c r="CS1881"/>
      <c r="CT1881"/>
      <c r="CU1881"/>
      <c r="CV1881"/>
      <c r="CW1881"/>
      <c r="CX1881"/>
      <c r="CY1881"/>
      <c r="CZ1881"/>
      <c r="DA1881"/>
      <c r="DB1881"/>
    </row>
    <row r="1882" spans="1:106" s="15" customFormat="1" ht="13.4" customHeight="1">
      <c r="A1882" s="4" t="str">
        <f t="shared" si="42"/>
        <v/>
      </c>
      <c r="CS1882"/>
      <c r="CT1882"/>
      <c r="CU1882"/>
      <c r="CV1882"/>
      <c r="CW1882"/>
      <c r="CX1882"/>
      <c r="CY1882"/>
      <c r="CZ1882"/>
      <c r="DA1882"/>
      <c r="DB1882"/>
    </row>
    <row r="1883" spans="1:106" s="15" customFormat="1" ht="13.4" customHeight="1">
      <c r="A1883" s="4" t="str">
        <f t="shared" si="42"/>
        <v/>
      </c>
      <c r="CS1883"/>
      <c r="CT1883"/>
      <c r="CU1883"/>
      <c r="CV1883"/>
      <c r="CW1883"/>
      <c r="CX1883"/>
      <c r="CY1883"/>
      <c r="CZ1883"/>
      <c r="DA1883"/>
      <c r="DB1883"/>
    </row>
    <row r="1884" spans="1:106" s="15" customFormat="1" ht="13.4" customHeight="1">
      <c r="A1884" s="4" t="str">
        <f t="shared" si="42"/>
        <v/>
      </c>
      <c r="CS1884"/>
      <c r="CT1884"/>
      <c r="CU1884"/>
      <c r="CV1884"/>
      <c r="CW1884"/>
      <c r="CX1884"/>
      <c r="CY1884"/>
      <c r="CZ1884"/>
      <c r="DA1884"/>
      <c r="DB1884"/>
    </row>
    <row r="1885" spans="1:106" s="15" customFormat="1" ht="13.4" customHeight="1">
      <c r="A1885" s="4" t="str">
        <f t="shared" si="42"/>
        <v/>
      </c>
      <c r="CS1885"/>
      <c r="CT1885"/>
      <c r="CU1885"/>
      <c r="CV1885"/>
      <c r="CW1885"/>
      <c r="CX1885"/>
      <c r="CY1885"/>
      <c r="CZ1885"/>
      <c r="DA1885"/>
      <c r="DB1885"/>
    </row>
    <row r="1886" spans="1:106" s="15" customFormat="1" ht="13.4" customHeight="1">
      <c r="A1886" s="4" t="str">
        <f t="shared" si="42"/>
        <v/>
      </c>
      <c r="CS1886"/>
      <c r="CT1886"/>
      <c r="CU1886"/>
      <c r="CV1886"/>
      <c r="CW1886"/>
      <c r="CX1886"/>
      <c r="CY1886"/>
      <c r="CZ1886"/>
      <c r="DA1886"/>
      <c r="DB1886"/>
    </row>
    <row r="1887" spans="1:106" s="15" customFormat="1" ht="13.4" customHeight="1">
      <c r="A1887" s="4" t="str">
        <f t="shared" si="42"/>
        <v/>
      </c>
      <c r="CS1887"/>
      <c r="CT1887"/>
      <c r="CU1887"/>
      <c r="CV1887"/>
      <c r="CW1887"/>
      <c r="CX1887"/>
      <c r="CY1887"/>
      <c r="CZ1887"/>
      <c r="DA1887"/>
      <c r="DB1887"/>
    </row>
    <row r="1888" spans="1:106" s="15" customFormat="1" ht="13.4" customHeight="1">
      <c r="A1888" s="4" t="str">
        <f t="shared" si="42"/>
        <v/>
      </c>
      <c r="CS1888"/>
      <c r="CT1888"/>
      <c r="CU1888"/>
      <c r="CV1888"/>
      <c r="CW1888"/>
      <c r="CX1888"/>
      <c r="CY1888"/>
      <c r="CZ1888"/>
      <c r="DA1888"/>
      <c r="DB1888"/>
    </row>
    <row r="1889" spans="1:106" s="15" customFormat="1" ht="13.4" customHeight="1">
      <c r="A1889" s="4" t="str">
        <f t="shared" si="42"/>
        <v/>
      </c>
      <c r="CS1889"/>
      <c r="CT1889"/>
      <c r="CU1889"/>
      <c r="CV1889"/>
      <c r="CW1889"/>
      <c r="CX1889"/>
      <c r="CY1889"/>
      <c r="CZ1889"/>
      <c r="DA1889"/>
      <c r="DB1889"/>
    </row>
    <row r="1890" spans="1:106" s="15" customFormat="1" ht="13.4" customHeight="1">
      <c r="A1890" s="4" t="str">
        <f t="shared" si="42"/>
        <v/>
      </c>
      <c r="CS1890"/>
      <c r="CT1890"/>
      <c r="CU1890"/>
      <c r="CV1890"/>
      <c r="CW1890"/>
      <c r="CX1890"/>
      <c r="CY1890"/>
      <c r="CZ1890"/>
      <c r="DA1890"/>
      <c r="DB1890"/>
    </row>
    <row r="1891" spans="1:106" s="15" customFormat="1" ht="13.4" customHeight="1">
      <c r="A1891" s="4" t="str">
        <f t="shared" si="42"/>
        <v/>
      </c>
      <c r="CS1891"/>
      <c r="CT1891"/>
      <c r="CU1891"/>
      <c r="CV1891"/>
      <c r="CW1891"/>
      <c r="CX1891"/>
      <c r="CY1891"/>
      <c r="CZ1891"/>
      <c r="DA1891"/>
      <c r="DB1891"/>
    </row>
    <row r="1892" spans="1:106" s="15" customFormat="1" ht="13.4" customHeight="1">
      <c r="A1892" s="4" t="str">
        <f t="shared" si="42"/>
        <v/>
      </c>
      <c r="CS1892"/>
      <c r="CT1892"/>
      <c r="CU1892"/>
      <c r="CV1892"/>
      <c r="CW1892"/>
      <c r="CX1892"/>
      <c r="CY1892"/>
      <c r="CZ1892"/>
      <c r="DA1892"/>
      <c r="DB1892"/>
    </row>
    <row r="1893" spans="1:106" s="15" customFormat="1" ht="13.4" customHeight="1">
      <c r="A1893" s="4" t="str">
        <f t="shared" si="42"/>
        <v/>
      </c>
      <c r="CS1893"/>
      <c r="CT1893"/>
      <c r="CU1893"/>
      <c r="CV1893"/>
      <c r="CW1893"/>
      <c r="CX1893"/>
      <c r="CY1893"/>
      <c r="CZ1893"/>
      <c r="DA1893"/>
      <c r="DB1893"/>
    </row>
    <row r="1894" spans="1:106" s="15" customFormat="1" ht="13.4" customHeight="1">
      <c r="A1894" s="4" t="str">
        <f t="shared" si="42"/>
        <v/>
      </c>
      <c r="CS1894"/>
      <c r="CT1894"/>
      <c r="CU1894"/>
      <c r="CV1894"/>
      <c r="CW1894"/>
      <c r="CX1894"/>
      <c r="CY1894"/>
      <c r="CZ1894"/>
      <c r="DA1894"/>
      <c r="DB1894"/>
    </row>
    <row r="1895" spans="1:106" s="15" customFormat="1" ht="13.4" customHeight="1">
      <c r="A1895" s="4" t="str">
        <f t="shared" si="42"/>
        <v/>
      </c>
      <c r="CS1895"/>
      <c r="CT1895"/>
      <c r="CU1895"/>
      <c r="CV1895"/>
      <c r="CW1895"/>
      <c r="CX1895"/>
      <c r="CY1895"/>
      <c r="CZ1895"/>
      <c r="DA1895"/>
      <c r="DB1895"/>
    </row>
    <row r="1896" spans="1:106" s="15" customFormat="1" ht="13.4" customHeight="1">
      <c r="A1896" s="4" t="str">
        <f t="shared" si="42"/>
        <v/>
      </c>
      <c r="CS1896"/>
      <c r="CT1896"/>
      <c r="CU1896"/>
      <c r="CV1896"/>
      <c r="CW1896"/>
      <c r="CX1896"/>
      <c r="CY1896"/>
      <c r="CZ1896"/>
      <c r="DA1896"/>
      <c r="DB1896"/>
    </row>
    <row r="1897" spans="1:106" s="15" customFormat="1" ht="13.4" customHeight="1">
      <c r="A1897" s="4" t="str">
        <f t="shared" si="42"/>
        <v/>
      </c>
      <c r="CS1897"/>
      <c r="CT1897"/>
      <c r="CU1897"/>
      <c r="CV1897"/>
      <c r="CW1897"/>
      <c r="CX1897"/>
      <c r="CY1897"/>
      <c r="CZ1897"/>
      <c r="DA1897"/>
      <c r="DB1897"/>
    </row>
    <row r="1898" spans="1:106" s="15" customFormat="1" ht="13.4" customHeight="1">
      <c r="A1898" s="4" t="str">
        <f t="shared" si="42"/>
        <v/>
      </c>
      <c r="CS1898"/>
      <c r="CT1898"/>
      <c r="CU1898"/>
      <c r="CV1898"/>
      <c r="CW1898"/>
      <c r="CX1898"/>
      <c r="CY1898"/>
      <c r="CZ1898"/>
      <c r="DA1898"/>
      <c r="DB1898"/>
    </row>
    <row r="1899" spans="1:106" s="15" customFormat="1" ht="13.4" customHeight="1">
      <c r="A1899" s="4" t="str">
        <f t="shared" si="42"/>
        <v/>
      </c>
      <c r="CS1899"/>
      <c r="CT1899"/>
      <c r="CU1899"/>
      <c r="CV1899"/>
      <c r="CW1899"/>
      <c r="CX1899"/>
      <c r="CY1899"/>
      <c r="CZ1899"/>
      <c r="DA1899"/>
      <c r="DB1899"/>
    </row>
    <row r="1900" spans="1:106" s="15" customFormat="1" ht="13.4" customHeight="1">
      <c r="A1900" s="4" t="str">
        <f t="shared" si="42"/>
        <v/>
      </c>
      <c r="CS1900"/>
      <c r="CT1900"/>
      <c r="CU1900"/>
      <c r="CV1900"/>
      <c r="CW1900"/>
      <c r="CX1900"/>
      <c r="CY1900"/>
      <c r="CZ1900"/>
      <c r="DA1900"/>
      <c r="DB1900"/>
    </row>
    <row r="1901" spans="1:106" s="15" customFormat="1" ht="13.4" customHeight="1">
      <c r="A1901" s="4" t="str">
        <f t="shared" si="42"/>
        <v/>
      </c>
      <c r="CS1901"/>
      <c r="CT1901"/>
      <c r="CU1901"/>
      <c r="CV1901"/>
      <c r="CW1901"/>
      <c r="CX1901"/>
      <c r="CY1901"/>
      <c r="CZ1901"/>
      <c r="DA1901"/>
      <c r="DB1901"/>
    </row>
    <row r="1902" spans="1:106" s="15" customFormat="1" ht="13.4" customHeight="1">
      <c r="A1902" s="4" t="str">
        <f t="shared" si="42"/>
        <v/>
      </c>
      <c r="CS1902"/>
      <c r="CT1902"/>
      <c r="CU1902"/>
      <c r="CV1902"/>
      <c r="CW1902"/>
      <c r="CX1902"/>
      <c r="CY1902"/>
      <c r="CZ1902"/>
      <c r="DA1902"/>
      <c r="DB1902"/>
    </row>
    <row r="1903" spans="1:106" s="15" customFormat="1" ht="13.4" customHeight="1">
      <c r="A1903" s="4" t="str">
        <f t="shared" si="42"/>
        <v/>
      </c>
      <c r="CS1903"/>
      <c r="CT1903"/>
      <c r="CU1903"/>
      <c r="CV1903"/>
      <c r="CW1903"/>
      <c r="CX1903"/>
      <c r="CY1903"/>
      <c r="CZ1903"/>
      <c r="DA1903"/>
      <c r="DB1903"/>
    </row>
    <row r="1904" spans="1:106" s="15" customFormat="1" ht="13.4" customHeight="1">
      <c r="A1904" s="4" t="str">
        <f t="shared" si="42"/>
        <v/>
      </c>
      <c r="CS1904"/>
      <c r="CT1904"/>
      <c r="CU1904"/>
      <c r="CV1904"/>
      <c r="CW1904"/>
      <c r="CX1904"/>
      <c r="CY1904"/>
      <c r="CZ1904"/>
      <c r="DA1904"/>
      <c r="DB1904"/>
    </row>
    <row r="1905" spans="1:106" s="15" customFormat="1" ht="13.4" customHeight="1">
      <c r="A1905" s="4" t="str">
        <f t="shared" si="42"/>
        <v/>
      </c>
      <c r="CS1905"/>
      <c r="CT1905"/>
      <c r="CU1905"/>
      <c r="CV1905"/>
      <c r="CW1905"/>
      <c r="CX1905"/>
      <c r="CY1905"/>
      <c r="CZ1905"/>
      <c r="DA1905"/>
      <c r="DB1905"/>
    </row>
    <row r="1906" spans="1:106" s="15" customFormat="1" ht="13.4" customHeight="1">
      <c r="A1906" s="4" t="str">
        <f t="shared" si="42"/>
        <v/>
      </c>
      <c r="CS1906"/>
      <c r="CT1906"/>
      <c r="CU1906"/>
      <c r="CV1906"/>
      <c r="CW1906"/>
      <c r="CX1906"/>
      <c r="CY1906"/>
      <c r="CZ1906"/>
      <c r="DA1906"/>
      <c r="DB1906"/>
    </row>
    <row r="1907" spans="1:106" s="15" customFormat="1" ht="13.4" customHeight="1">
      <c r="A1907" s="4" t="str">
        <f t="shared" si="42"/>
        <v/>
      </c>
      <c r="CS1907"/>
      <c r="CT1907"/>
      <c r="CU1907"/>
      <c r="CV1907"/>
      <c r="CW1907"/>
      <c r="CX1907"/>
      <c r="CY1907"/>
      <c r="CZ1907"/>
      <c r="DA1907"/>
      <c r="DB1907"/>
    </row>
    <row r="1908" spans="1:106" s="15" customFormat="1" ht="13.4" customHeight="1">
      <c r="A1908" s="4" t="str">
        <f t="shared" si="42"/>
        <v/>
      </c>
      <c r="CS1908"/>
      <c r="CT1908"/>
      <c r="CU1908"/>
      <c r="CV1908"/>
      <c r="CW1908"/>
      <c r="CX1908"/>
      <c r="CY1908"/>
      <c r="CZ1908"/>
      <c r="DA1908"/>
      <c r="DB1908"/>
    </row>
    <row r="1909" spans="1:106" s="15" customFormat="1" ht="13.4" customHeight="1">
      <c r="A1909" s="4" t="str">
        <f t="shared" si="42"/>
        <v/>
      </c>
      <c r="CS1909"/>
      <c r="CT1909"/>
      <c r="CU1909"/>
      <c r="CV1909"/>
      <c r="CW1909"/>
      <c r="CX1909"/>
      <c r="CY1909"/>
      <c r="CZ1909"/>
      <c r="DA1909"/>
      <c r="DB1909"/>
    </row>
    <row r="1910" spans="1:106" s="15" customFormat="1" ht="13.4" customHeight="1">
      <c r="A1910" s="4" t="str">
        <f t="shared" si="42"/>
        <v/>
      </c>
      <c r="CS1910"/>
      <c r="CT1910"/>
      <c r="CU1910"/>
      <c r="CV1910"/>
      <c r="CW1910"/>
      <c r="CX1910"/>
      <c r="CY1910"/>
      <c r="CZ1910"/>
      <c r="DA1910"/>
      <c r="DB1910"/>
    </row>
    <row r="1911" spans="1:106" s="15" customFormat="1" ht="13.4" customHeight="1">
      <c r="A1911" s="4" t="str">
        <f t="shared" si="42"/>
        <v/>
      </c>
      <c r="CS1911"/>
      <c r="CT1911"/>
      <c r="CU1911"/>
      <c r="CV1911"/>
      <c r="CW1911"/>
      <c r="CX1911"/>
      <c r="CY1911"/>
      <c r="CZ1911"/>
      <c r="DA1911"/>
      <c r="DB1911"/>
    </row>
    <row r="1912" spans="1:106" s="15" customFormat="1" ht="13.4" customHeight="1">
      <c r="A1912" s="4" t="str">
        <f t="shared" si="42"/>
        <v/>
      </c>
      <c r="CS1912"/>
      <c r="CT1912"/>
      <c r="CU1912"/>
      <c r="CV1912"/>
      <c r="CW1912"/>
      <c r="CX1912"/>
      <c r="CY1912"/>
      <c r="CZ1912"/>
      <c r="DA1912"/>
      <c r="DB1912"/>
    </row>
    <row r="1913" spans="1:106" s="15" customFormat="1" ht="13.4" customHeight="1">
      <c r="A1913" s="4" t="str">
        <f t="shared" si="42"/>
        <v/>
      </c>
      <c r="CS1913"/>
      <c r="CT1913"/>
      <c r="CU1913"/>
      <c r="CV1913"/>
      <c r="CW1913"/>
      <c r="CX1913"/>
      <c r="CY1913"/>
      <c r="CZ1913"/>
      <c r="DA1913"/>
      <c r="DB1913"/>
    </row>
    <row r="1914" spans="1:106" s="15" customFormat="1" ht="13.4" customHeight="1">
      <c r="A1914" s="4" t="str">
        <f t="shared" si="42"/>
        <v/>
      </c>
      <c r="CS1914"/>
      <c r="CT1914"/>
      <c r="CU1914"/>
      <c r="CV1914"/>
      <c r="CW1914"/>
      <c r="CX1914"/>
      <c r="CY1914"/>
      <c r="CZ1914"/>
      <c r="DA1914"/>
      <c r="DB1914"/>
    </row>
    <row r="1915" spans="1:106" s="15" customFormat="1" ht="13.4" customHeight="1">
      <c r="A1915" s="4" t="str">
        <f t="shared" si="42"/>
        <v/>
      </c>
      <c r="CS1915"/>
      <c r="CT1915"/>
      <c r="CU1915"/>
      <c r="CV1915"/>
      <c r="CW1915"/>
      <c r="CX1915"/>
      <c r="CY1915"/>
      <c r="CZ1915"/>
      <c r="DA1915"/>
      <c r="DB1915"/>
    </row>
    <row r="1916" spans="1:106" s="15" customFormat="1" ht="13.4" customHeight="1">
      <c r="A1916" s="4" t="str">
        <f t="shared" si="42"/>
        <v/>
      </c>
      <c r="CS1916"/>
      <c r="CT1916"/>
      <c r="CU1916"/>
      <c r="CV1916"/>
      <c r="CW1916"/>
      <c r="CX1916"/>
      <c r="CY1916"/>
      <c r="CZ1916"/>
      <c r="DA1916"/>
      <c r="DB1916"/>
    </row>
    <row r="1917" spans="1:106" s="15" customFormat="1" ht="13.4" customHeight="1">
      <c r="A1917" s="4" t="str">
        <f t="shared" si="42"/>
        <v/>
      </c>
      <c r="CS1917"/>
      <c r="CT1917"/>
      <c r="CU1917"/>
      <c r="CV1917"/>
      <c r="CW1917"/>
      <c r="CX1917"/>
      <c r="CY1917"/>
      <c r="CZ1917"/>
      <c r="DA1917"/>
      <c r="DB1917"/>
    </row>
    <row r="1918" spans="1:106" s="15" customFormat="1" ht="13.4" customHeight="1">
      <c r="A1918" s="4" t="str">
        <f t="shared" si="42"/>
        <v/>
      </c>
      <c r="CS1918"/>
      <c r="CT1918"/>
      <c r="CU1918"/>
      <c r="CV1918"/>
      <c r="CW1918"/>
      <c r="CX1918"/>
      <c r="CY1918"/>
      <c r="CZ1918"/>
      <c r="DA1918"/>
      <c r="DB1918"/>
    </row>
    <row r="1919" spans="1:106" s="15" customFormat="1" ht="13.4" customHeight="1">
      <c r="A1919" s="4" t="str">
        <f t="shared" si="42"/>
        <v/>
      </c>
      <c r="CS1919"/>
      <c r="CT1919"/>
      <c r="CU1919"/>
      <c r="CV1919"/>
      <c r="CW1919"/>
      <c r="CX1919"/>
      <c r="CY1919"/>
      <c r="CZ1919"/>
      <c r="DA1919"/>
      <c r="DB1919"/>
    </row>
    <row r="1920" spans="1:106" s="15" customFormat="1" ht="13.4" customHeight="1">
      <c r="A1920" s="4" t="str">
        <f t="shared" si="42"/>
        <v/>
      </c>
      <c r="CS1920"/>
      <c r="CT1920"/>
      <c r="CU1920"/>
      <c r="CV1920"/>
      <c r="CW1920"/>
      <c r="CX1920"/>
      <c r="CY1920"/>
      <c r="CZ1920"/>
      <c r="DA1920"/>
      <c r="DB1920"/>
    </row>
    <row r="1921" spans="1:106" s="15" customFormat="1" ht="13.4" customHeight="1">
      <c r="A1921" s="4" t="str">
        <f t="shared" si="42"/>
        <v/>
      </c>
      <c r="CS1921"/>
      <c r="CT1921"/>
      <c r="CU1921"/>
      <c r="CV1921"/>
      <c r="CW1921"/>
      <c r="CX1921"/>
      <c r="CY1921"/>
      <c r="CZ1921"/>
      <c r="DA1921"/>
      <c r="DB1921"/>
    </row>
    <row r="1922" spans="1:106" s="15" customFormat="1" ht="13.4" customHeight="1">
      <c r="A1922" s="4" t="str">
        <f t="shared" si="42"/>
        <v/>
      </c>
      <c r="CS1922"/>
      <c r="CT1922"/>
      <c r="CU1922"/>
      <c r="CV1922"/>
      <c r="CW1922"/>
      <c r="CX1922"/>
      <c r="CY1922"/>
      <c r="CZ1922"/>
      <c r="DA1922"/>
      <c r="DB1922"/>
    </row>
    <row r="1923" spans="1:106" s="15" customFormat="1" ht="13.4" customHeight="1">
      <c r="A1923" s="4" t="str">
        <f t="shared" si="42"/>
        <v/>
      </c>
      <c r="CS1923"/>
      <c r="CT1923"/>
      <c r="CU1923"/>
      <c r="CV1923"/>
      <c r="CW1923"/>
      <c r="CX1923"/>
      <c r="CY1923"/>
      <c r="CZ1923"/>
      <c r="DA1923"/>
      <c r="DB1923"/>
    </row>
    <row r="1924" spans="1:106" s="15" customFormat="1" ht="13.4" customHeight="1">
      <c r="A1924" s="4" t="str">
        <f t="shared" si="42"/>
        <v/>
      </c>
      <c r="CS1924"/>
      <c r="CT1924"/>
      <c r="CU1924"/>
      <c r="CV1924"/>
      <c r="CW1924"/>
      <c r="CX1924"/>
      <c r="CY1924"/>
      <c r="CZ1924"/>
      <c r="DA1924"/>
      <c r="DB1924"/>
    </row>
    <row r="1925" spans="1:106" s="15" customFormat="1" ht="13.4" customHeight="1">
      <c r="A1925" s="4" t="str">
        <f t="shared" si="42"/>
        <v/>
      </c>
      <c r="CS1925"/>
      <c r="CT1925"/>
      <c r="CU1925"/>
      <c r="CV1925"/>
      <c r="CW1925"/>
      <c r="CX1925"/>
      <c r="CY1925"/>
      <c r="CZ1925"/>
      <c r="DA1925"/>
      <c r="DB1925"/>
    </row>
    <row r="1926" spans="1:106" s="15" customFormat="1" ht="13.4" customHeight="1">
      <c r="A1926" s="4" t="str">
        <f t="shared" si="42"/>
        <v/>
      </c>
      <c r="CS1926"/>
      <c r="CT1926"/>
      <c r="CU1926"/>
      <c r="CV1926"/>
      <c r="CW1926"/>
      <c r="CX1926"/>
      <c r="CY1926"/>
      <c r="CZ1926"/>
      <c r="DA1926"/>
      <c r="DB1926"/>
    </row>
    <row r="1927" spans="1:106" s="15" customFormat="1" ht="13.4" customHeight="1">
      <c r="A1927" s="4" t="str">
        <f t="shared" si="42"/>
        <v/>
      </c>
      <c r="CS1927"/>
      <c r="CT1927"/>
      <c r="CU1927"/>
      <c r="CV1927"/>
      <c r="CW1927"/>
      <c r="CX1927"/>
      <c r="CY1927"/>
      <c r="CZ1927"/>
      <c r="DA1927"/>
      <c r="DB1927"/>
    </row>
    <row r="1928" spans="1:106" s="15" customFormat="1" ht="13.4" customHeight="1">
      <c r="A1928" s="4" t="str">
        <f t="shared" si="42"/>
        <v/>
      </c>
      <c r="CS1928"/>
      <c r="CT1928"/>
      <c r="CU1928"/>
      <c r="CV1928"/>
      <c r="CW1928"/>
      <c r="CX1928"/>
      <c r="CY1928"/>
      <c r="CZ1928"/>
      <c r="DA1928"/>
      <c r="DB1928"/>
    </row>
    <row r="1929" spans="1:106" s="15" customFormat="1" ht="13.4" customHeight="1">
      <c r="A1929" s="4" t="str">
        <f t="shared" ref="A1929:A1992" si="43">B1929&amp;C1929&amp;E1929</f>
        <v/>
      </c>
      <c r="CS1929"/>
      <c r="CT1929"/>
      <c r="CU1929"/>
      <c r="CV1929"/>
      <c r="CW1929"/>
      <c r="CX1929"/>
      <c r="CY1929"/>
      <c r="CZ1929"/>
      <c r="DA1929"/>
      <c r="DB1929"/>
    </row>
    <row r="1930" spans="1:106" s="15" customFormat="1" ht="13.4" customHeight="1">
      <c r="A1930" s="4" t="str">
        <f t="shared" si="43"/>
        <v/>
      </c>
      <c r="CS1930"/>
      <c r="CT1930"/>
      <c r="CU1930"/>
      <c r="CV1930"/>
      <c r="CW1930"/>
      <c r="CX1930"/>
      <c r="CY1930"/>
      <c r="CZ1930"/>
      <c r="DA1930"/>
      <c r="DB1930"/>
    </row>
    <row r="1931" spans="1:106" s="15" customFormat="1" ht="13.4" customHeight="1">
      <c r="A1931" s="4" t="str">
        <f t="shared" si="43"/>
        <v/>
      </c>
      <c r="CS1931"/>
      <c r="CT1931"/>
      <c r="CU1931"/>
      <c r="CV1931"/>
      <c r="CW1931"/>
      <c r="CX1931"/>
      <c r="CY1931"/>
      <c r="CZ1931"/>
      <c r="DA1931"/>
      <c r="DB1931"/>
    </row>
    <row r="1932" spans="1:106" s="15" customFormat="1" ht="13.4" customHeight="1">
      <c r="A1932" s="4" t="str">
        <f t="shared" si="43"/>
        <v/>
      </c>
      <c r="CS1932"/>
      <c r="CT1932"/>
      <c r="CU1932"/>
      <c r="CV1932"/>
      <c r="CW1932"/>
      <c r="CX1932"/>
      <c r="CY1932"/>
      <c r="CZ1932"/>
      <c r="DA1932"/>
      <c r="DB1932"/>
    </row>
    <row r="1933" spans="1:106" s="15" customFormat="1" ht="13.4" customHeight="1">
      <c r="A1933" s="4" t="str">
        <f t="shared" si="43"/>
        <v/>
      </c>
      <c r="CS1933"/>
      <c r="CT1933"/>
      <c r="CU1933"/>
      <c r="CV1933"/>
      <c r="CW1933"/>
      <c r="CX1933"/>
      <c r="CY1933"/>
      <c r="CZ1933"/>
      <c r="DA1933"/>
      <c r="DB1933"/>
    </row>
    <row r="1934" spans="1:106" s="15" customFormat="1" ht="13.4" customHeight="1">
      <c r="A1934" s="4" t="str">
        <f t="shared" si="43"/>
        <v/>
      </c>
      <c r="CS1934"/>
      <c r="CT1934"/>
      <c r="CU1934"/>
      <c r="CV1934"/>
      <c r="CW1934"/>
      <c r="CX1934"/>
      <c r="CY1934"/>
      <c r="CZ1934"/>
      <c r="DA1934"/>
      <c r="DB1934"/>
    </row>
    <row r="1935" spans="1:106" s="15" customFormat="1" ht="13.4" customHeight="1">
      <c r="A1935" s="4" t="str">
        <f t="shared" si="43"/>
        <v/>
      </c>
      <c r="CS1935"/>
      <c r="CT1935"/>
      <c r="CU1935"/>
      <c r="CV1935"/>
      <c r="CW1935"/>
      <c r="CX1935"/>
      <c r="CY1935"/>
      <c r="CZ1935"/>
      <c r="DA1935"/>
      <c r="DB1935"/>
    </row>
    <row r="1936" spans="1:106" s="15" customFormat="1" ht="13.4" customHeight="1">
      <c r="A1936" s="4" t="str">
        <f t="shared" si="43"/>
        <v/>
      </c>
      <c r="CS1936"/>
      <c r="CT1936"/>
      <c r="CU1936"/>
      <c r="CV1936"/>
      <c r="CW1936"/>
      <c r="CX1936"/>
      <c r="CY1936"/>
      <c r="CZ1936"/>
      <c r="DA1936"/>
      <c r="DB1936"/>
    </row>
    <row r="1937" spans="1:106" s="15" customFormat="1" ht="13.4" customHeight="1">
      <c r="A1937" s="4" t="str">
        <f t="shared" si="43"/>
        <v/>
      </c>
      <c r="CS1937"/>
      <c r="CT1937"/>
      <c r="CU1937"/>
      <c r="CV1937"/>
      <c r="CW1937"/>
      <c r="CX1937"/>
      <c r="CY1937"/>
      <c r="CZ1937"/>
      <c r="DA1937"/>
      <c r="DB1937"/>
    </row>
    <row r="1938" spans="1:106" s="15" customFormat="1" ht="13.4" customHeight="1">
      <c r="A1938" s="4" t="str">
        <f t="shared" si="43"/>
        <v/>
      </c>
      <c r="CS1938"/>
      <c r="CT1938"/>
      <c r="CU1938"/>
      <c r="CV1938"/>
      <c r="CW1938"/>
      <c r="CX1938"/>
      <c r="CY1938"/>
      <c r="CZ1938"/>
      <c r="DA1938"/>
      <c r="DB1938"/>
    </row>
    <row r="1939" spans="1:106" s="15" customFormat="1" ht="13.4" customHeight="1">
      <c r="A1939" s="4" t="str">
        <f t="shared" si="43"/>
        <v/>
      </c>
      <c r="CS1939"/>
      <c r="CT1939"/>
      <c r="CU1939"/>
      <c r="CV1939"/>
      <c r="CW1939"/>
      <c r="CX1939"/>
      <c r="CY1939"/>
      <c r="CZ1939"/>
      <c r="DA1939"/>
      <c r="DB1939"/>
    </row>
    <row r="1940" spans="1:106" s="15" customFormat="1" ht="13.4" customHeight="1">
      <c r="A1940" s="4" t="str">
        <f t="shared" si="43"/>
        <v/>
      </c>
      <c r="CS1940"/>
      <c r="CT1940"/>
      <c r="CU1940"/>
      <c r="CV1940"/>
      <c r="CW1940"/>
      <c r="CX1940"/>
      <c r="CY1940"/>
      <c r="CZ1940"/>
      <c r="DA1940"/>
      <c r="DB1940"/>
    </row>
    <row r="1941" spans="1:106" s="15" customFormat="1" ht="13.4" customHeight="1">
      <c r="A1941" s="4" t="str">
        <f t="shared" si="43"/>
        <v/>
      </c>
      <c r="CS1941"/>
      <c r="CT1941"/>
      <c r="CU1941"/>
      <c r="CV1941"/>
      <c r="CW1941"/>
      <c r="CX1941"/>
      <c r="CY1941"/>
      <c r="CZ1941"/>
      <c r="DA1941"/>
      <c r="DB1941"/>
    </row>
    <row r="1942" spans="1:106" s="15" customFormat="1" ht="13.4" customHeight="1">
      <c r="A1942" s="4" t="str">
        <f t="shared" si="43"/>
        <v/>
      </c>
      <c r="CS1942"/>
      <c r="CT1942"/>
      <c r="CU1942"/>
      <c r="CV1942"/>
      <c r="CW1942"/>
      <c r="CX1942"/>
      <c r="CY1942"/>
      <c r="CZ1942"/>
      <c r="DA1942"/>
      <c r="DB1942"/>
    </row>
    <row r="1943" spans="1:106" s="15" customFormat="1" ht="13.4" customHeight="1">
      <c r="A1943" s="4" t="str">
        <f t="shared" si="43"/>
        <v/>
      </c>
      <c r="CS1943"/>
      <c r="CT1943"/>
      <c r="CU1943"/>
      <c r="CV1943"/>
      <c r="CW1943"/>
      <c r="CX1943"/>
      <c r="CY1943"/>
      <c r="CZ1943"/>
      <c r="DA1943"/>
      <c r="DB1943"/>
    </row>
    <row r="1944" spans="1:106" s="15" customFormat="1" ht="13.4" customHeight="1">
      <c r="A1944" s="4" t="str">
        <f t="shared" si="43"/>
        <v/>
      </c>
      <c r="CS1944"/>
      <c r="CT1944"/>
      <c r="CU1944"/>
      <c r="CV1944"/>
      <c r="CW1944"/>
      <c r="CX1944"/>
      <c r="CY1944"/>
      <c r="CZ1944"/>
      <c r="DA1944"/>
      <c r="DB1944"/>
    </row>
    <row r="1945" spans="1:106" s="15" customFormat="1" ht="13.4" customHeight="1">
      <c r="A1945" s="4" t="str">
        <f t="shared" si="43"/>
        <v/>
      </c>
      <c r="CS1945"/>
      <c r="CT1945"/>
      <c r="CU1945"/>
      <c r="CV1945"/>
      <c r="CW1945"/>
      <c r="CX1945"/>
      <c r="CY1945"/>
      <c r="CZ1945"/>
      <c r="DA1945"/>
      <c r="DB1945"/>
    </row>
    <row r="1946" spans="1:106" s="15" customFormat="1" ht="13.4" customHeight="1">
      <c r="A1946" s="4" t="str">
        <f t="shared" si="43"/>
        <v/>
      </c>
      <c r="CS1946"/>
      <c r="CT1946"/>
      <c r="CU1946"/>
      <c r="CV1946"/>
      <c r="CW1946"/>
      <c r="CX1946"/>
      <c r="CY1946"/>
      <c r="CZ1946"/>
      <c r="DA1946"/>
      <c r="DB1946"/>
    </row>
    <row r="1947" spans="1:106" s="15" customFormat="1" ht="13.4" customHeight="1">
      <c r="A1947" s="4" t="str">
        <f t="shared" si="43"/>
        <v/>
      </c>
      <c r="CS1947"/>
      <c r="CT1947"/>
      <c r="CU1947"/>
      <c r="CV1947"/>
      <c r="CW1947"/>
      <c r="CX1947"/>
      <c r="CY1947"/>
      <c r="CZ1947"/>
      <c r="DA1947"/>
      <c r="DB1947"/>
    </row>
    <row r="1948" spans="1:106" s="15" customFormat="1" ht="13.4" customHeight="1">
      <c r="A1948" s="4" t="str">
        <f t="shared" si="43"/>
        <v/>
      </c>
      <c r="CS1948"/>
      <c r="CT1948"/>
      <c r="CU1948"/>
      <c r="CV1948"/>
      <c r="CW1948"/>
      <c r="CX1948"/>
      <c r="CY1948"/>
      <c r="CZ1948"/>
      <c r="DA1948"/>
      <c r="DB1948"/>
    </row>
    <row r="1949" spans="1:106" s="15" customFormat="1" ht="13.4" customHeight="1">
      <c r="A1949" s="4" t="str">
        <f t="shared" si="43"/>
        <v/>
      </c>
      <c r="CS1949"/>
      <c r="CT1949"/>
      <c r="CU1949"/>
      <c r="CV1949"/>
      <c r="CW1949"/>
      <c r="CX1949"/>
      <c r="CY1949"/>
      <c r="CZ1949"/>
      <c r="DA1949"/>
      <c r="DB1949"/>
    </row>
    <row r="1950" spans="1:106" s="15" customFormat="1" ht="13.4" customHeight="1">
      <c r="A1950" s="4" t="str">
        <f t="shared" si="43"/>
        <v/>
      </c>
      <c r="CS1950"/>
      <c r="CT1950"/>
      <c r="CU1950"/>
      <c r="CV1950"/>
      <c r="CW1950"/>
      <c r="CX1950"/>
      <c r="CY1950"/>
      <c r="CZ1950"/>
      <c r="DA1950"/>
      <c r="DB1950"/>
    </row>
    <row r="1951" spans="1:106" s="15" customFormat="1" ht="13.4" customHeight="1">
      <c r="A1951" s="4" t="str">
        <f t="shared" si="43"/>
        <v/>
      </c>
      <c r="CS1951"/>
      <c r="CT1951"/>
      <c r="CU1951"/>
      <c r="CV1951"/>
      <c r="CW1951"/>
      <c r="CX1951"/>
      <c r="CY1951"/>
      <c r="CZ1951"/>
      <c r="DA1951"/>
      <c r="DB1951"/>
    </row>
    <row r="1952" spans="1:106" s="15" customFormat="1" ht="13.4" customHeight="1">
      <c r="A1952" s="4" t="str">
        <f t="shared" si="43"/>
        <v/>
      </c>
      <c r="CS1952"/>
      <c r="CT1952"/>
      <c r="CU1952"/>
      <c r="CV1952"/>
      <c r="CW1952"/>
      <c r="CX1952"/>
      <c r="CY1952"/>
      <c r="CZ1952"/>
      <c r="DA1952"/>
      <c r="DB1952"/>
    </row>
    <row r="1953" spans="1:106" s="15" customFormat="1" ht="13.4" customHeight="1">
      <c r="A1953" s="4" t="str">
        <f t="shared" si="43"/>
        <v/>
      </c>
      <c r="CS1953"/>
      <c r="CT1953"/>
      <c r="CU1953"/>
      <c r="CV1953"/>
      <c r="CW1953"/>
      <c r="CX1953"/>
      <c r="CY1953"/>
      <c r="CZ1953"/>
      <c r="DA1953"/>
      <c r="DB1953"/>
    </row>
    <row r="1954" spans="1:106" s="15" customFormat="1" ht="13.4" customHeight="1">
      <c r="A1954" s="4" t="str">
        <f t="shared" si="43"/>
        <v/>
      </c>
      <c r="CS1954"/>
      <c r="CT1954"/>
      <c r="CU1954"/>
      <c r="CV1954"/>
      <c r="CW1954"/>
      <c r="CX1954"/>
      <c r="CY1954"/>
      <c r="CZ1954"/>
      <c r="DA1954"/>
      <c r="DB1954"/>
    </row>
    <row r="1955" spans="1:106" s="15" customFormat="1" ht="13.4" customHeight="1">
      <c r="A1955" s="4" t="str">
        <f t="shared" si="43"/>
        <v/>
      </c>
      <c r="CS1955"/>
      <c r="CT1955"/>
      <c r="CU1955"/>
      <c r="CV1955"/>
      <c r="CW1955"/>
      <c r="CX1955"/>
      <c r="CY1955"/>
      <c r="CZ1955"/>
      <c r="DA1955"/>
      <c r="DB1955"/>
    </row>
    <row r="1956" spans="1:106" s="15" customFormat="1" ht="13.4" customHeight="1">
      <c r="A1956" s="4" t="str">
        <f t="shared" si="43"/>
        <v/>
      </c>
      <c r="CS1956"/>
      <c r="CT1956"/>
      <c r="CU1956"/>
      <c r="CV1956"/>
      <c r="CW1956"/>
      <c r="CX1956"/>
      <c r="CY1956"/>
      <c r="CZ1956"/>
      <c r="DA1956"/>
      <c r="DB1956"/>
    </row>
    <row r="1957" spans="1:106" s="15" customFormat="1" ht="13.4" customHeight="1">
      <c r="A1957" s="4" t="str">
        <f t="shared" si="43"/>
        <v/>
      </c>
      <c r="CS1957"/>
      <c r="CT1957"/>
      <c r="CU1957"/>
      <c r="CV1957"/>
      <c r="CW1957"/>
      <c r="CX1957"/>
      <c r="CY1957"/>
      <c r="CZ1957"/>
      <c r="DA1957"/>
      <c r="DB1957"/>
    </row>
    <row r="1958" spans="1:106" s="15" customFormat="1" ht="13.4" customHeight="1">
      <c r="A1958" s="4" t="str">
        <f t="shared" si="43"/>
        <v/>
      </c>
      <c r="CS1958"/>
      <c r="CT1958"/>
      <c r="CU1958"/>
      <c r="CV1958"/>
      <c r="CW1958"/>
      <c r="CX1958"/>
      <c r="CY1958"/>
      <c r="CZ1958"/>
      <c r="DA1958"/>
      <c r="DB1958"/>
    </row>
    <row r="1959" spans="1:106" s="15" customFormat="1" ht="13.4" customHeight="1">
      <c r="A1959" s="4" t="str">
        <f t="shared" si="43"/>
        <v/>
      </c>
      <c r="CS1959"/>
      <c r="CT1959"/>
      <c r="CU1959"/>
      <c r="CV1959"/>
      <c r="CW1959"/>
      <c r="CX1959"/>
      <c r="CY1959"/>
      <c r="CZ1959"/>
      <c r="DA1959"/>
      <c r="DB1959"/>
    </row>
    <row r="1960" spans="1:106" s="15" customFormat="1" ht="13.4" customHeight="1">
      <c r="A1960" s="4" t="str">
        <f t="shared" si="43"/>
        <v/>
      </c>
      <c r="CS1960"/>
      <c r="CT1960"/>
      <c r="CU1960"/>
      <c r="CV1960"/>
      <c r="CW1960"/>
      <c r="CX1960"/>
      <c r="CY1960"/>
      <c r="CZ1960"/>
      <c r="DA1960"/>
      <c r="DB1960"/>
    </row>
    <row r="1961" spans="1:106" s="15" customFormat="1" ht="13.4" customHeight="1">
      <c r="A1961" s="4" t="str">
        <f t="shared" si="43"/>
        <v/>
      </c>
      <c r="CS1961"/>
      <c r="CT1961"/>
      <c r="CU1961"/>
      <c r="CV1961"/>
      <c r="CW1961"/>
      <c r="CX1961"/>
      <c r="CY1961"/>
      <c r="CZ1961"/>
      <c r="DA1961"/>
      <c r="DB1961"/>
    </row>
    <row r="1962" spans="1:106" s="15" customFormat="1" ht="13.4" customHeight="1">
      <c r="A1962" s="4" t="str">
        <f t="shared" si="43"/>
        <v/>
      </c>
      <c r="CS1962"/>
      <c r="CT1962"/>
      <c r="CU1962"/>
      <c r="CV1962"/>
      <c r="CW1962"/>
      <c r="CX1962"/>
      <c r="CY1962"/>
      <c r="CZ1962"/>
      <c r="DA1962"/>
      <c r="DB1962"/>
    </row>
    <row r="1963" spans="1:106" s="15" customFormat="1" ht="13.4" customHeight="1">
      <c r="A1963" s="4" t="str">
        <f t="shared" si="43"/>
        <v/>
      </c>
      <c r="CS1963"/>
      <c r="CT1963"/>
      <c r="CU1963"/>
      <c r="CV1963"/>
      <c r="CW1963"/>
      <c r="CX1963"/>
      <c r="CY1963"/>
      <c r="CZ1963"/>
      <c r="DA1963"/>
      <c r="DB1963"/>
    </row>
    <row r="1964" spans="1:106" s="15" customFormat="1" ht="13.4" customHeight="1">
      <c r="A1964" s="4" t="str">
        <f t="shared" si="43"/>
        <v/>
      </c>
      <c r="CS1964"/>
      <c r="CT1964"/>
      <c r="CU1964"/>
      <c r="CV1964"/>
      <c r="CW1964"/>
      <c r="CX1964"/>
      <c r="CY1964"/>
      <c r="CZ1964"/>
      <c r="DA1964"/>
      <c r="DB1964"/>
    </row>
    <row r="1965" spans="1:106" s="15" customFormat="1" ht="13.4" customHeight="1">
      <c r="A1965" s="4" t="str">
        <f t="shared" si="43"/>
        <v/>
      </c>
      <c r="CS1965"/>
      <c r="CT1965"/>
      <c r="CU1965"/>
      <c r="CV1965"/>
      <c r="CW1965"/>
      <c r="CX1965"/>
      <c r="CY1965"/>
      <c r="CZ1965"/>
      <c r="DA1965"/>
      <c r="DB1965"/>
    </row>
    <row r="1966" spans="1:106" s="15" customFormat="1" ht="13.4" customHeight="1">
      <c r="A1966" s="4" t="str">
        <f t="shared" si="43"/>
        <v/>
      </c>
      <c r="CS1966"/>
      <c r="CT1966"/>
      <c r="CU1966"/>
      <c r="CV1966"/>
      <c r="CW1966"/>
      <c r="CX1966"/>
      <c r="CY1966"/>
      <c r="CZ1966"/>
      <c r="DA1966"/>
      <c r="DB1966"/>
    </row>
    <row r="1967" spans="1:106" s="15" customFormat="1" ht="13.4" customHeight="1">
      <c r="A1967" s="4" t="str">
        <f t="shared" si="43"/>
        <v/>
      </c>
      <c r="CS1967"/>
      <c r="CT1967"/>
      <c r="CU1967"/>
      <c r="CV1967"/>
      <c r="CW1967"/>
      <c r="CX1967"/>
      <c r="CY1967"/>
      <c r="CZ1967"/>
      <c r="DA1967"/>
      <c r="DB1967"/>
    </row>
    <row r="1968" spans="1:106" s="15" customFormat="1" ht="13.4" customHeight="1">
      <c r="A1968" s="4" t="str">
        <f t="shared" si="43"/>
        <v/>
      </c>
      <c r="CS1968"/>
      <c r="CT1968"/>
      <c r="CU1968"/>
      <c r="CV1968"/>
      <c r="CW1968"/>
      <c r="CX1968"/>
      <c r="CY1968"/>
      <c r="CZ1968"/>
      <c r="DA1968"/>
      <c r="DB1968"/>
    </row>
    <row r="1969" spans="1:106" s="15" customFormat="1" ht="13.4" customHeight="1">
      <c r="A1969" s="4" t="str">
        <f t="shared" si="43"/>
        <v/>
      </c>
      <c r="CS1969"/>
      <c r="CT1969"/>
      <c r="CU1969"/>
      <c r="CV1969"/>
      <c r="CW1969"/>
      <c r="CX1969"/>
      <c r="CY1969"/>
      <c r="CZ1969"/>
      <c r="DA1969"/>
      <c r="DB1969"/>
    </row>
    <row r="1970" spans="1:106" s="15" customFormat="1" ht="13.4" customHeight="1">
      <c r="A1970" s="4" t="str">
        <f t="shared" si="43"/>
        <v/>
      </c>
      <c r="CS1970"/>
      <c r="CT1970"/>
      <c r="CU1970"/>
      <c r="CV1970"/>
      <c r="CW1970"/>
      <c r="CX1970"/>
      <c r="CY1970"/>
      <c r="CZ1970"/>
      <c r="DA1970"/>
      <c r="DB1970"/>
    </row>
    <row r="1971" spans="1:106" s="15" customFormat="1" ht="13.4" customHeight="1">
      <c r="A1971" s="4" t="str">
        <f t="shared" si="43"/>
        <v/>
      </c>
      <c r="CS1971"/>
      <c r="CT1971"/>
      <c r="CU1971"/>
      <c r="CV1971"/>
      <c r="CW1971"/>
      <c r="CX1971"/>
      <c r="CY1971"/>
      <c r="CZ1971"/>
      <c r="DA1971"/>
      <c r="DB1971"/>
    </row>
    <row r="1972" spans="1:106" s="15" customFormat="1" ht="13.4" customHeight="1">
      <c r="A1972" s="4" t="str">
        <f t="shared" si="43"/>
        <v/>
      </c>
      <c r="CS1972"/>
      <c r="CT1972"/>
      <c r="CU1972"/>
      <c r="CV1972"/>
      <c r="CW1972"/>
      <c r="CX1972"/>
      <c r="CY1972"/>
      <c r="CZ1972"/>
      <c r="DA1972"/>
      <c r="DB1972"/>
    </row>
    <row r="1973" spans="1:106" s="15" customFormat="1" ht="13.4" customHeight="1">
      <c r="A1973" s="4" t="str">
        <f t="shared" si="43"/>
        <v/>
      </c>
      <c r="CS1973"/>
      <c r="CT1973"/>
      <c r="CU1973"/>
      <c r="CV1973"/>
      <c r="CW1973"/>
      <c r="CX1973"/>
      <c r="CY1973"/>
      <c r="CZ1973"/>
      <c r="DA1973"/>
      <c r="DB1973"/>
    </row>
    <row r="1974" spans="1:106" s="15" customFormat="1" ht="13.4" customHeight="1">
      <c r="A1974" s="4" t="str">
        <f t="shared" si="43"/>
        <v/>
      </c>
      <c r="CS1974"/>
      <c r="CT1974"/>
      <c r="CU1974"/>
      <c r="CV1974"/>
      <c r="CW1974"/>
      <c r="CX1974"/>
      <c r="CY1974"/>
      <c r="CZ1974"/>
      <c r="DA1974"/>
      <c r="DB1974"/>
    </row>
    <row r="1975" spans="1:106" s="15" customFormat="1" ht="13.4" customHeight="1">
      <c r="A1975" s="4" t="str">
        <f t="shared" si="43"/>
        <v/>
      </c>
      <c r="CS1975"/>
      <c r="CT1975"/>
      <c r="CU1975"/>
      <c r="CV1975"/>
      <c r="CW1975"/>
      <c r="CX1975"/>
      <c r="CY1975"/>
      <c r="CZ1975"/>
      <c r="DA1975"/>
      <c r="DB1975"/>
    </row>
    <row r="1976" spans="1:106" s="15" customFormat="1" ht="13.4" customHeight="1">
      <c r="A1976" s="4" t="str">
        <f t="shared" si="43"/>
        <v/>
      </c>
      <c r="CS1976"/>
      <c r="CT1976"/>
      <c r="CU1976"/>
      <c r="CV1976"/>
      <c r="CW1976"/>
      <c r="CX1976"/>
      <c r="CY1976"/>
      <c r="CZ1976"/>
      <c r="DA1976"/>
      <c r="DB1976"/>
    </row>
    <row r="1977" spans="1:106" s="15" customFormat="1" ht="13.4" customHeight="1">
      <c r="A1977" s="4" t="str">
        <f t="shared" si="43"/>
        <v/>
      </c>
      <c r="CS1977"/>
      <c r="CT1977"/>
      <c r="CU1977"/>
      <c r="CV1977"/>
      <c r="CW1977"/>
      <c r="CX1977"/>
      <c r="CY1977"/>
      <c r="CZ1977"/>
      <c r="DA1977"/>
      <c r="DB1977"/>
    </row>
    <row r="1978" spans="1:106" s="15" customFormat="1" ht="13.4" customHeight="1">
      <c r="A1978" s="4" t="str">
        <f t="shared" si="43"/>
        <v/>
      </c>
      <c r="CS1978"/>
      <c r="CT1978"/>
      <c r="CU1978"/>
      <c r="CV1978"/>
      <c r="CW1978"/>
      <c r="CX1978"/>
      <c r="CY1978"/>
      <c r="CZ1978"/>
      <c r="DA1978"/>
      <c r="DB1978"/>
    </row>
    <row r="1979" spans="1:106" s="15" customFormat="1" ht="13.4" customHeight="1">
      <c r="A1979" s="4" t="str">
        <f t="shared" si="43"/>
        <v/>
      </c>
      <c r="CS1979"/>
      <c r="CT1979"/>
      <c r="CU1979"/>
      <c r="CV1979"/>
      <c r="CW1979"/>
      <c r="CX1979"/>
      <c r="CY1979"/>
      <c r="CZ1979"/>
      <c r="DA1979"/>
      <c r="DB1979"/>
    </row>
    <row r="1980" spans="1:106" s="15" customFormat="1" ht="13.4" customHeight="1">
      <c r="A1980" s="4" t="str">
        <f t="shared" si="43"/>
        <v/>
      </c>
      <c r="CS1980"/>
      <c r="CT1980"/>
      <c r="CU1980"/>
      <c r="CV1980"/>
      <c r="CW1980"/>
      <c r="CX1980"/>
      <c r="CY1980"/>
      <c r="CZ1980"/>
      <c r="DA1980"/>
      <c r="DB1980"/>
    </row>
    <row r="1981" spans="1:106" s="15" customFormat="1" ht="13.4" customHeight="1">
      <c r="A1981" s="4" t="str">
        <f t="shared" si="43"/>
        <v/>
      </c>
      <c r="CS1981"/>
      <c r="CT1981"/>
      <c r="CU1981"/>
      <c r="CV1981"/>
      <c r="CW1981"/>
      <c r="CX1981"/>
      <c r="CY1981"/>
      <c r="CZ1981"/>
      <c r="DA1981"/>
      <c r="DB1981"/>
    </row>
    <row r="1982" spans="1:106" s="15" customFormat="1" ht="13.4" customHeight="1">
      <c r="A1982" s="4" t="str">
        <f t="shared" si="43"/>
        <v/>
      </c>
      <c r="CS1982"/>
      <c r="CT1982"/>
      <c r="CU1982"/>
      <c r="CV1982"/>
      <c r="CW1982"/>
      <c r="CX1982"/>
      <c r="CY1982"/>
      <c r="CZ1982"/>
      <c r="DA1982"/>
      <c r="DB1982"/>
    </row>
    <row r="1983" spans="1:106" s="15" customFormat="1" ht="13.4" customHeight="1">
      <c r="A1983" s="4" t="str">
        <f t="shared" si="43"/>
        <v/>
      </c>
      <c r="CS1983"/>
      <c r="CT1983"/>
      <c r="CU1983"/>
      <c r="CV1983"/>
      <c r="CW1983"/>
      <c r="CX1983"/>
      <c r="CY1983"/>
      <c r="CZ1983"/>
      <c r="DA1983"/>
      <c r="DB1983"/>
    </row>
    <row r="1984" spans="1:106" s="15" customFormat="1" ht="13.4" customHeight="1">
      <c r="A1984" s="4" t="str">
        <f t="shared" si="43"/>
        <v/>
      </c>
      <c r="CS1984"/>
      <c r="CT1984"/>
      <c r="CU1984"/>
      <c r="CV1984"/>
      <c r="CW1984"/>
      <c r="CX1984"/>
      <c r="CY1984"/>
      <c r="CZ1984"/>
      <c r="DA1984"/>
      <c r="DB1984"/>
    </row>
    <row r="1985" spans="1:106" s="15" customFormat="1" ht="13.4" customHeight="1">
      <c r="A1985" s="4" t="str">
        <f t="shared" si="43"/>
        <v/>
      </c>
      <c r="CS1985"/>
      <c r="CT1985"/>
      <c r="CU1985"/>
      <c r="CV1985"/>
      <c r="CW1985"/>
      <c r="CX1985"/>
      <c r="CY1985"/>
      <c r="CZ1985"/>
      <c r="DA1985"/>
      <c r="DB1985"/>
    </row>
    <row r="1986" spans="1:106" s="15" customFormat="1" ht="13.4" customHeight="1">
      <c r="A1986" s="4" t="str">
        <f t="shared" si="43"/>
        <v/>
      </c>
      <c r="CS1986"/>
      <c r="CT1986"/>
      <c r="CU1986"/>
      <c r="CV1986"/>
      <c r="CW1986"/>
      <c r="CX1986"/>
      <c r="CY1986"/>
      <c r="CZ1986"/>
      <c r="DA1986"/>
      <c r="DB1986"/>
    </row>
    <row r="1987" spans="1:106" s="15" customFormat="1" ht="13.4" customHeight="1">
      <c r="A1987" s="4" t="str">
        <f t="shared" si="43"/>
        <v/>
      </c>
      <c r="CS1987"/>
      <c r="CT1987"/>
      <c r="CU1987"/>
      <c r="CV1987"/>
      <c r="CW1987"/>
      <c r="CX1987"/>
      <c r="CY1987"/>
      <c r="CZ1987"/>
      <c r="DA1987"/>
      <c r="DB1987"/>
    </row>
    <row r="1988" spans="1:106" s="15" customFormat="1" ht="13.4" customHeight="1">
      <c r="A1988" s="4" t="str">
        <f t="shared" si="43"/>
        <v/>
      </c>
      <c r="CS1988"/>
      <c r="CT1988"/>
      <c r="CU1988"/>
      <c r="CV1988"/>
      <c r="CW1988"/>
      <c r="CX1988"/>
      <c r="CY1988"/>
      <c r="CZ1988"/>
      <c r="DA1988"/>
      <c r="DB1988"/>
    </row>
    <row r="1989" spans="1:106" s="15" customFormat="1" ht="13.4" customHeight="1">
      <c r="A1989" s="4" t="str">
        <f t="shared" si="43"/>
        <v/>
      </c>
      <c r="CS1989"/>
      <c r="CT1989"/>
      <c r="CU1989"/>
      <c r="CV1989"/>
      <c r="CW1989"/>
      <c r="CX1989"/>
      <c r="CY1989"/>
      <c r="CZ1989"/>
      <c r="DA1989"/>
      <c r="DB1989"/>
    </row>
    <row r="1990" spans="1:106" s="15" customFormat="1" ht="13.4" customHeight="1">
      <c r="A1990" s="4" t="str">
        <f t="shared" si="43"/>
        <v/>
      </c>
      <c r="CS1990"/>
      <c r="CT1990"/>
      <c r="CU1990"/>
      <c r="CV1990"/>
      <c r="CW1990"/>
      <c r="CX1990"/>
      <c r="CY1990"/>
      <c r="CZ1990"/>
      <c r="DA1990"/>
      <c r="DB1990"/>
    </row>
    <row r="1991" spans="1:106" s="15" customFormat="1" ht="13.4" customHeight="1">
      <c r="A1991" s="4" t="str">
        <f t="shared" si="43"/>
        <v/>
      </c>
      <c r="CS1991"/>
      <c r="CT1991"/>
      <c r="CU1991"/>
      <c r="CV1991"/>
      <c r="CW1991"/>
      <c r="CX1991"/>
      <c r="CY1991"/>
      <c r="CZ1991"/>
      <c r="DA1991"/>
      <c r="DB1991"/>
    </row>
    <row r="1992" spans="1:106" s="15" customFormat="1" ht="13.4" customHeight="1">
      <c r="A1992" s="4" t="str">
        <f t="shared" si="43"/>
        <v/>
      </c>
      <c r="CS1992"/>
      <c r="CT1992"/>
      <c r="CU1992"/>
      <c r="CV1992"/>
      <c r="CW1992"/>
      <c r="CX1992"/>
      <c r="CY1992"/>
      <c r="CZ1992"/>
      <c r="DA1992"/>
      <c r="DB1992"/>
    </row>
    <row r="1993" spans="1:106" s="15" customFormat="1" ht="13.4" customHeight="1">
      <c r="A1993" s="4" t="str">
        <f t="shared" ref="A1993:A2000" si="44">B1993&amp;C1993&amp;E1993</f>
        <v/>
      </c>
      <c r="CS1993"/>
      <c r="CT1993"/>
      <c r="CU1993"/>
      <c r="CV1993"/>
      <c r="CW1993"/>
      <c r="CX1993"/>
      <c r="CY1993"/>
      <c r="CZ1993"/>
      <c r="DA1993"/>
      <c r="DB1993"/>
    </row>
    <row r="1994" spans="1:106" s="15" customFormat="1" ht="13.4" customHeight="1">
      <c r="A1994" s="4" t="str">
        <f t="shared" si="44"/>
        <v/>
      </c>
      <c r="CS1994"/>
      <c r="CT1994"/>
      <c r="CU1994"/>
      <c r="CV1994"/>
      <c r="CW1994"/>
      <c r="CX1994"/>
      <c r="CY1994"/>
      <c r="CZ1994"/>
      <c r="DA1994"/>
      <c r="DB1994"/>
    </row>
    <row r="1995" spans="1:106" s="15" customFormat="1" ht="13.4" customHeight="1">
      <c r="A1995" s="4" t="str">
        <f t="shared" si="44"/>
        <v/>
      </c>
      <c r="CS1995"/>
      <c r="CT1995"/>
      <c r="CU1995"/>
      <c r="CV1995"/>
      <c r="CW1995"/>
      <c r="CX1995"/>
      <c r="CY1995"/>
      <c r="CZ1995"/>
      <c r="DA1995"/>
      <c r="DB1995"/>
    </row>
    <row r="1996" spans="1:106" s="15" customFormat="1" ht="13.4" customHeight="1">
      <c r="A1996" s="4" t="str">
        <f t="shared" si="44"/>
        <v/>
      </c>
      <c r="CS1996"/>
      <c r="CT1996"/>
      <c r="CU1996"/>
      <c r="CV1996"/>
      <c r="CW1996"/>
      <c r="CX1996"/>
      <c r="CY1996"/>
      <c r="CZ1996"/>
      <c r="DA1996"/>
      <c r="DB1996"/>
    </row>
    <row r="1997" spans="1:106" s="15" customFormat="1" ht="13.4" customHeight="1">
      <c r="A1997" s="4" t="str">
        <f t="shared" si="44"/>
        <v/>
      </c>
      <c r="CS1997"/>
      <c r="CT1997"/>
      <c r="CU1997"/>
      <c r="CV1997"/>
      <c r="CW1997"/>
      <c r="CX1997"/>
      <c r="CY1997"/>
      <c r="CZ1997"/>
      <c r="DA1997"/>
      <c r="DB1997"/>
    </row>
    <row r="1998" spans="1:106" s="15" customFormat="1" ht="13.4" customHeight="1">
      <c r="A1998" s="4" t="str">
        <f t="shared" si="44"/>
        <v/>
      </c>
      <c r="CS1998"/>
      <c r="CT1998"/>
      <c r="CU1998"/>
      <c r="CV1998"/>
      <c r="CW1998"/>
      <c r="CX1998"/>
      <c r="CY1998"/>
      <c r="CZ1998"/>
      <c r="DA1998"/>
      <c r="DB1998"/>
    </row>
    <row r="1999" spans="1:106" s="15" customFormat="1" ht="13.4" customHeight="1">
      <c r="A1999" s="4" t="str">
        <f t="shared" si="44"/>
        <v/>
      </c>
      <c r="CS1999"/>
      <c r="CT1999"/>
      <c r="CU1999"/>
      <c r="CV1999"/>
      <c r="CW1999"/>
      <c r="CX1999"/>
      <c r="CY1999"/>
      <c r="CZ1999"/>
      <c r="DA1999"/>
      <c r="DB1999"/>
    </row>
    <row r="2000" spans="1:106" s="15" customFormat="1" ht="13.4" customHeight="1">
      <c r="A2000" s="4" t="str">
        <f t="shared" si="44"/>
        <v/>
      </c>
      <c r="CS2000"/>
      <c r="CT2000"/>
      <c r="CU2000"/>
      <c r="CV2000"/>
      <c r="CW2000"/>
      <c r="CX2000"/>
      <c r="CY2000"/>
      <c r="CZ2000"/>
      <c r="DA2000"/>
      <c r="DB2000"/>
    </row>
    <row r="2001" spans="1:106" s="15" customFormat="1" ht="13.4" customHeight="1">
      <c r="A2001" s="4" t="str">
        <f t="shared" ref="A2001:A2006" si="45">B2001&amp;C2001&amp;E2001</f>
        <v/>
      </c>
      <c r="CS2001"/>
      <c r="CT2001"/>
      <c r="CU2001"/>
      <c r="CV2001"/>
      <c r="CW2001"/>
      <c r="CX2001"/>
      <c r="CY2001"/>
      <c r="CZ2001"/>
      <c r="DA2001"/>
      <c r="DB2001"/>
    </row>
    <row r="2002" spans="1:106" s="15" customFormat="1" ht="13.4" customHeight="1">
      <c r="A2002" s="4" t="str">
        <f t="shared" si="45"/>
        <v/>
      </c>
      <c r="CS2002"/>
      <c r="CT2002"/>
      <c r="CU2002"/>
      <c r="CV2002"/>
      <c r="CW2002"/>
      <c r="CX2002"/>
      <c r="CY2002"/>
      <c r="CZ2002"/>
      <c r="DA2002"/>
      <c r="DB2002"/>
    </row>
    <row r="2003" spans="1:106" s="15" customFormat="1" ht="13.4" customHeight="1">
      <c r="A2003" s="4" t="str">
        <f t="shared" si="45"/>
        <v/>
      </c>
      <c r="CS2003"/>
      <c r="CT2003"/>
      <c r="CU2003"/>
      <c r="CV2003"/>
      <c r="CW2003"/>
      <c r="CX2003"/>
      <c r="CY2003"/>
      <c r="CZ2003"/>
      <c r="DA2003"/>
      <c r="DB2003"/>
    </row>
    <row r="2004" spans="1:106" s="15" customFormat="1" ht="13.4" customHeight="1">
      <c r="A2004" s="4" t="str">
        <f t="shared" si="45"/>
        <v/>
      </c>
      <c r="CS2004"/>
      <c r="CT2004"/>
      <c r="CU2004"/>
      <c r="CV2004"/>
      <c r="CW2004"/>
      <c r="CX2004"/>
      <c r="CY2004"/>
      <c r="CZ2004"/>
      <c r="DA2004"/>
      <c r="DB2004"/>
    </row>
    <row r="2005" spans="1:106" s="15" customFormat="1" ht="13.4" customHeight="1">
      <c r="A2005" s="4" t="str">
        <f t="shared" si="45"/>
        <v/>
      </c>
      <c r="CS2005"/>
      <c r="CT2005"/>
      <c r="CU2005"/>
      <c r="CV2005"/>
      <c r="CW2005"/>
      <c r="CX2005"/>
      <c r="CY2005"/>
      <c r="CZ2005"/>
      <c r="DA2005"/>
      <c r="DB2005"/>
    </row>
    <row r="2006" spans="1:106" s="15" customFormat="1" ht="13.4" customHeight="1">
      <c r="A2006" s="4" t="str">
        <f t="shared" si="45"/>
        <v/>
      </c>
      <c r="CS2006"/>
      <c r="CT2006"/>
      <c r="CU2006"/>
      <c r="CV2006"/>
      <c r="CW2006"/>
      <c r="CX2006"/>
      <c r="CY2006"/>
      <c r="CZ2006"/>
      <c r="DA2006"/>
      <c r="DB2006"/>
    </row>
    <row r="2007" spans="1:106" s="15" customFormat="1" ht="13.4" customHeight="1">
      <c r="CS2007"/>
      <c r="CT2007"/>
      <c r="CU2007"/>
      <c r="CV2007"/>
      <c r="CW2007"/>
      <c r="CX2007"/>
      <c r="CY2007"/>
      <c r="CZ2007"/>
      <c r="DA2007"/>
      <c r="DB2007"/>
    </row>
    <row r="2008" spans="1:106" s="15" customFormat="1" ht="13.4" customHeight="1">
      <c r="CS2008"/>
      <c r="CT2008"/>
      <c r="CU2008"/>
      <c r="CV2008"/>
      <c r="CW2008"/>
      <c r="CX2008"/>
      <c r="CY2008"/>
      <c r="CZ2008"/>
      <c r="DA2008"/>
      <c r="DB2008"/>
    </row>
    <row r="2009" spans="1:106" s="15" customFormat="1" ht="13.4" customHeight="1">
      <c r="CS2009"/>
      <c r="CT2009"/>
      <c r="CU2009"/>
      <c r="CV2009"/>
      <c r="CW2009"/>
      <c r="CX2009"/>
      <c r="CY2009"/>
      <c r="CZ2009"/>
      <c r="DA2009"/>
      <c r="DB2009"/>
    </row>
    <row r="2010" spans="1:106" s="15" customFormat="1" ht="13.4" customHeight="1">
      <c r="CS2010"/>
      <c r="CT2010"/>
      <c r="CU2010"/>
      <c r="CV2010"/>
      <c r="CW2010"/>
      <c r="CX2010"/>
      <c r="CY2010"/>
      <c r="CZ2010"/>
      <c r="DA2010"/>
      <c r="DB2010"/>
    </row>
    <row r="2011" spans="1:106" s="15" customFormat="1" ht="13.4" customHeight="1">
      <c r="CS2011"/>
      <c r="CT2011"/>
      <c r="CU2011"/>
      <c r="CV2011"/>
      <c r="CW2011"/>
      <c r="CX2011"/>
      <c r="CY2011"/>
      <c r="CZ2011"/>
      <c r="DA2011"/>
      <c r="DB2011"/>
    </row>
    <row r="2012" spans="1:106" s="15" customFormat="1" ht="13.4" customHeight="1">
      <c r="CS2012"/>
      <c r="CT2012"/>
      <c r="CU2012"/>
      <c r="CV2012"/>
      <c r="CW2012"/>
      <c r="CX2012"/>
      <c r="CY2012"/>
      <c r="CZ2012"/>
      <c r="DA2012"/>
      <c r="DB2012"/>
    </row>
    <row r="2013" spans="1:106" s="15" customFormat="1" ht="13.4" customHeight="1">
      <c r="CS2013"/>
      <c r="CT2013"/>
      <c r="CU2013"/>
      <c r="CV2013"/>
      <c r="CW2013"/>
      <c r="CX2013"/>
      <c r="CY2013"/>
      <c r="CZ2013"/>
      <c r="DA2013"/>
      <c r="DB2013"/>
    </row>
    <row r="2014" spans="1:106" s="15" customFormat="1" ht="13.4" customHeight="1">
      <c r="CS2014"/>
      <c r="CT2014"/>
      <c r="CU2014"/>
      <c r="CV2014"/>
      <c r="CW2014"/>
      <c r="CX2014"/>
      <c r="CY2014"/>
      <c r="CZ2014"/>
      <c r="DA2014"/>
      <c r="DB2014"/>
    </row>
    <row r="2015" spans="1:106" s="15" customFormat="1" ht="13.4" customHeight="1">
      <c r="CS2015"/>
      <c r="CT2015"/>
      <c r="CU2015"/>
      <c r="CV2015"/>
      <c r="CW2015"/>
      <c r="CX2015"/>
      <c r="CY2015"/>
      <c r="CZ2015"/>
      <c r="DA2015"/>
      <c r="DB2015"/>
    </row>
    <row r="2016" spans="1:106" s="15" customFormat="1" ht="13.4" customHeight="1">
      <c r="CS2016"/>
      <c r="CT2016"/>
      <c r="CU2016"/>
      <c r="CV2016"/>
      <c r="CW2016"/>
      <c r="CX2016"/>
      <c r="CY2016"/>
      <c r="CZ2016"/>
      <c r="DA2016"/>
      <c r="DB2016"/>
    </row>
    <row r="2017" spans="97:106" s="15" customFormat="1" ht="13.4" customHeight="1">
      <c r="CS2017"/>
      <c r="CT2017"/>
      <c r="CU2017"/>
      <c r="CV2017"/>
      <c r="CW2017"/>
      <c r="CX2017"/>
      <c r="CY2017"/>
      <c r="CZ2017"/>
      <c r="DA2017"/>
      <c r="DB2017"/>
    </row>
    <row r="2018" spans="97:106" s="15" customFormat="1" ht="13.4" customHeight="1">
      <c r="CS2018"/>
      <c r="CT2018"/>
      <c r="CU2018"/>
      <c r="CV2018"/>
      <c r="CW2018"/>
      <c r="CX2018"/>
      <c r="CY2018"/>
      <c r="CZ2018"/>
      <c r="DA2018"/>
      <c r="DB2018"/>
    </row>
    <row r="2019" spans="97:106" s="15" customFormat="1" ht="13.4" customHeight="1">
      <c r="CS2019"/>
      <c r="CT2019"/>
      <c r="CU2019"/>
      <c r="CV2019"/>
      <c r="CW2019"/>
      <c r="CX2019"/>
      <c r="CY2019"/>
      <c r="CZ2019"/>
      <c r="DA2019"/>
      <c r="DB2019"/>
    </row>
    <row r="2020" spans="97:106" s="15" customFormat="1" ht="13.4" customHeight="1">
      <c r="CS2020"/>
      <c r="CT2020"/>
      <c r="CU2020"/>
      <c r="CV2020"/>
      <c r="CW2020"/>
      <c r="CX2020"/>
      <c r="CY2020"/>
      <c r="CZ2020"/>
      <c r="DA2020"/>
      <c r="DB2020"/>
    </row>
    <row r="2021" spans="97:106" s="15" customFormat="1" ht="13.4" customHeight="1">
      <c r="CS2021"/>
      <c r="CT2021"/>
      <c r="CU2021"/>
      <c r="CV2021"/>
      <c r="CW2021"/>
      <c r="CX2021"/>
      <c r="CY2021"/>
      <c r="CZ2021"/>
      <c r="DA2021"/>
      <c r="DB2021"/>
    </row>
    <row r="2022" spans="97:106" s="15" customFormat="1" ht="13.4" customHeight="1">
      <c r="CS2022"/>
      <c r="CT2022"/>
      <c r="CU2022"/>
      <c r="CV2022"/>
      <c r="CW2022"/>
      <c r="CX2022"/>
      <c r="CY2022"/>
      <c r="CZ2022"/>
      <c r="DA2022"/>
      <c r="DB2022"/>
    </row>
    <row r="2023" spans="97:106" s="15" customFormat="1" ht="13.4" customHeight="1">
      <c r="CS2023"/>
      <c r="CT2023"/>
      <c r="CU2023"/>
      <c r="CV2023"/>
      <c r="CW2023"/>
      <c r="CX2023"/>
      <c r="CY2023"/>
      <c r="CZ2023"/>
      <c r="DA2023"/>
      <c r="DB2023"/>
    </row>
    <row r="2024" spans="97:106" s="15" customFormat="1" ht="13.4" customHeight="1">
      <c r="CS2024"/>
      <c r="CT2024"/>
      <c r="CU2024"/>
      <c r="CV2024"/>
      <c r="CW2024"/>
      <c r="CX2024"/>
      <c r="CY2024"/>
      <c r="CZ2024"/>
      <c r="DA2024"/>
      <c r="DB2024"/>
    </row>
    <row r="2025" spans="97:106" s="15" customFormat="1" ht="13.4" customHeight="1">
      <c r="CS2025"/>
      <c r="CT2025"/>
      <c r="CU2025"/>
      <c r="CV2025"/>
      <c r="CW2025"/>
      <c r="CX2025"/>
      <c r="CY2025"/>
      <c r="CZ2025"/>
      <c r="DA2025"/>
      <c r="DB2025"/>
    </row>
    <row r="2026" spans="97:106" s="15" customFormat="1" ht="13.4" customHeight="1">
      <c r="CS2026"/>
      <c r="CT2026"/>
      <c r="CU2026"/>
      <c r="CV2026"/>
      <c r="CW2026"/>
      <c r="CX2026"/>
      <c r="CY2026"/>
      <c r="CZ2026"/>
      <c r="DA2026"/>
      <c r="DB2026"/>
    </row>
    <row r="2027" spans="97:106" s="15" customFormat="1" ht="13.4" customHeight="1">
      <c r="CS2027"/>
      <c r="CT2027"/>
      <c r="CU2027"/>
      <c r="CV2027"/>
      <c r="CW2027"/>
      <c r="CX2027"/>
      <c r="CY2027"/>
      <c r="CZ2027"/>
      <c r="DA2027"/>
      <c r="DB2027"/>
    </row>
    <row r="2028" spans="97:106" s="15" customFormat="1" ht="13.4" customHeight="1">
      <c r="CS2028"/>
      <c r="CT2028"/>
      <c r="CU2028"/>
      <c r="CV2028"/>
      <c r="CW2028"/>
      <c r="CX2028"/>
      <c r="CY2028"/>
      <c r="CZ2028"/>
      <c r="DA2028"/>
      <c r="DB2028"/>
    </row>
    <row r="2029" spans="97:106" s="15" customFormat="1" ht="13.4" customHeight="1">
      <c r="CS2029"/>
      <c r="CT2029"/>
      <c r="CU2029"/>
      <c r="CV2029"/>
      <c r="CW2029"/>
      <c r="CX2029"/>
      <c r="CY2029"/>
      <c r="CZ2029"/>
      <c r="DA2029"/>
      <c r="DB2029"/>
    </row>
    <row r="2030" spans="97:106" s="15" customFormat="1" ht="13.4" customHeight="1">
      <c r="CS2030"/>
      <c r="CT2030"/>
      <c r="CU2030"/>
      <c r="CV2030"/>
      <c r="CW2030"/>
      <c r="CX2030"/>
      <c r="CY2030"/>
      <c r="CZ2030"/>
      <c r="DA2030"/>
      <c r="DB2030"/>
    </row>
    <row r="2031" spans="97:106" s="15" customFormat="1" ht="13.4" customHeight="1">
      <c r="CS2031"/>
      <c r="CT2031"/>
      <c r="CU2031"/>
      <c r="CV2031"/>
      <c r="CW2031"/>
      <c r="CX2031"/>
      <c r="CY2031"/>
      <c r="CZ2031"/>
      <c r="DA2031"/>
      <c r="DB2031"/>
    </row>
    <row r="2032" spans="97:106" s="15" customFormat="1" ht="13.4" customHeight="1">
      <c r="CS2032"/>
      <c r="CT2032"/>
      <c r="CU2032"/>
      <c r="CV2032"/>
      <c r="CW2032"/>
      <c r="CX2032"/>
      <c r="CY2032"/>
      <c r="CZ2032"/>
      <c r="DA2032"/>
      <c r="DB2032"/>
    </row>
    <row r="2033" spans="97:106" s="15" customFormat="1" ht="13.4" customHeight="1">
      <c r="CS2033"/>
      <c r="CT2033"/>
      <c r="CU2033"/>
      <c r="CV2033"/>
      <c r="CW2033"/>
      <c r="CX2033"/>
      <c r="CY2033"/>
      <c r="CZ2033"/>
      <c r="DA2033"/>
      <c r="DB2033"/>
    </row>
    <row r="2034" spans="97:106" s="15" customFormat="1" ht="13.4" customHeight="1">
      <c r="CS2034"/>
      <c r="CT2034"/>
      <c r="CU2034"/>
      <c r="CV2034"/>
      <c r="CW2034"/>
      <c r="CX2034"/>
      <c r="CY2034"/>
      <c r="CZ2034"/>
      <c r="DA2034"/>
      <c r="DB2034"/>
    </row>
    <row r="2035" spans="97:106" s="15" customFormat="1" ht="13.4" customHeight="1">
      <c r="CS2035"/>
      <c r="CT2035"/>
      <c r="CU2035"/>
      <c r="CV2035"/>
      <c r="CW2035"/>
      <c r="CX2035"/>
      <c r="CY2035"/>
      <c r="CZ2035"/>
      <c r="DA2035"/>
      <c r="DB2035"/>
    </row>
    <row r="2036" spans="97:106" s="15" customFormat="1" ht="13.4" customHeight="1">
      <c r="CS2036"/>
      <c r="CT2036"/>
      <c r="CU2036"/>
      <c r="CV2036"/>
      <c r="CW2036"/>
      <c r="CX2036"/>
      <c r="CY2036"/>
      <c r="CZ2036"/>
      <c r="DA2036"/>
      <c r="DB2036"/>
    </row>
    <row r="2037" spans="97:106" s="15" customFormat="1" ht="13.4" customHeight="1">
      <c r="CS2037"/>
      <c r="CT2037"/>
      <c r="CU2037"/>
      <c r="CV2037"/>
      <c r="CW2037"/>
      <c r="CX2037"/>
      <c r="CY2037"/>
      <c r="CZ2037"/>
      <c r="DA2037"/>
      <c r="DB2037"/>
    </row>
    <row r="2038" spans="97:106" s="15" customFormat="1" ht="13.4" customHeight="1">
      <c r="CS2038"/>
      <c r="CT2038"/>
      <c r="CU2038"/>
      <c r="CV2038"/>
      <c r="CW2038"/>
      <c r="CX2038"/>
      <c r="CY2038"/>
      <c r="CZ2038"/>
      <c r="DA2038"/>
      <c r="DB2038"/>
    </row>
    <row r="2039" spans="97:106" s="15" customFormat="1" ht="13.4" customHeight="1">
      <c r="CS2039"/>
      <c r="CT2039"/>
      <c r="CU2039"/>
      <c r="CV2039"/>
      <c r="CW2039"/>
      <c r="CX2039"/>
      <c r="CY2039"/>
      <c r="CZ2039"/>
      <c r="DA2039"/>
      <c r="DB2039"/>
    </row>
    <row r="2040" spans="97:106" s="15" customFormat="1" ht="13.4" customHeight="1">
      <c r="CS2040"/>
      <c r="CT2040"/>
      <c r="CU2040"/>
      <c r="CV2040"/>
      <c r="CW2040"/>
      <c r="CX2040"/>
      <c r="CY2040"/>
      <c r="CZ2040"/>
      <c r="DA2040"/>
      <c r="DB2040"/>
    </row>
    <row r="2041" spans="97:106" s="15" customFormat="1" ht="13.4" customHeight="1">
      <c r="CS2041"/>
      <c r="CT2041"/>
      <c r="CU2041"/>
      <c r="CV2041"/>
      <c r="CW2041"/>
      <c r="CX2041"/>
      <c r="CY2041"/>
      <c r="CZ2041"/>
      <c r="DA2041"/>
      <c r="DB2041"/>
    </row>
    <row r="2042" spans="97:106" s="15" customFormat="1" ht="13.4" customHeight="1">
      <c r="CS2042"/>
      <c r="CT2042"/>
      <c r="CU2042"/>
      <c r="CV2042"/>
      <c r="CW2042"/>
      <c r="CX2042"/>
      <c r="CY2042"/>
      <c r="CZ2042"/>
      <c r="DA2042"/>
      <c r="DB2042"/>
    </row>
    <row r="2043" spans="97:106" s="15" customFormat="1" ht="13.4" customHeight="1">
      <c r="CS2043"/>
      <c r="CT2043"/>
      <c r="CU2043"/>
      <c r="CV2043"/>
      <c r="CW2043"/>
      <c r="CX2043"/>
      <c r="CY2043"/>
      <c r="CZ2043"/>
      <c r="DA2043"/>
      <c r="DB2043"/>
    </row>
    <row r="2044" spans="97:106" s="15" customFormat="1" ht="13.4" customHeight="1">
      <c r="CS2044"/>
      <c r="CT2044"/>
      <c r="CU2044"/>
      <c r="CV2044"/>
      <c r="CW2044"/>
      <c r="CX2044"/>
      <c r="CY2044"/>
      <c r="CZ2044"/>
      <c r="DA2044"/>
      <c r="DB2044"/>
    </row>
    <row r="2045" spans="97:106" s="15" customFormat="1" ht="13.4" customHeight="1">
      <c r="CS2045"/>
      <c r="CT2045"/>
      <c r="CU2045"/>
      <c r="CV2045"/>
      <c r="CW2045"/>
      <c r="CX2045"/>
      <c r="CY2045"/>
      <c r="CZ2045"/>
      <c r="DA2045"/>
      <c r="DB2045"/>
    </row>
    <row r="2046" spans="97:106" s="15" customFormat="1" ht="13.4" customHeight="1">
      <c r="CS2046"/>
      <c r="CT2046"/>
      <c r="CU2046"/>
      <c r="CV2046"/>
      <c r="CW2046"/>
      <c r="CX2046"/>
      <c r="CY2046"/>
      <c r="CZ2046"/>
      <c r="DA2046"/>
      <c r="DB2046"/>
    </row>
    <row r="2047" spans="97:106" s="15" customFormat="1" ht="13.4" customHeight="1">
      <c r="CS2047"/>
      <c r="CT2047"/>
      <c r="CU2047"/>
      <c r="CV2047"/>
      <c r="CW2047"/>
      <c r="CX2047"/>
      <c r="CY2047"/>
      <c r="CZ2047"/>
      <c r="DA2047"/>
      <c r="DB2047"/>
    </row>
    <row r="2048" spans="97:106" s="15" customFormat="1" ht="13.4" customHeight="1">
      <c r="CS2048"/>
      <c r="CT2048"/>
      <c r="CU2048"/>
      <c r="CV2048"/>
      <c r="CW2048"/>
      <c r="CX2048"/>
      <c r="CY2048"/>
      <c r="CZ2048"/>
      <c r="DA2048"/>
      <c r="DB2048"/>
    </row>
    <row r="2049" spans="97:106" s="15" customFormat="1" ht="13.4" customHeight="1">
      <c r="CS2049"/>
      <c r="CT2049"/>
      <c r="CU2049"/>
      <c r="CV2049"/>
      <c r="CW2049"/>
      <c r="CX2049"/>
      <c r="CY2049"/>
      <c r="CZ2049"/>
      <c r="DA2049"/>
      <c r="DB2049"/>
    </row>
    <row r="2050" spans="97:106" s="15" customFormat="1" ht="13.4" customHeight="1">
      <c r="CS2050"/>
      <c r="CT2050"/>
      <c r="CU2050"/>
      <c r="CV2050"/>
      <c r="CW2050"/>
      <c r="CX2050"/>
      <c r="CY2050"/>
      <c r="CZ2050"/>
      <c r="DA2050"/>
      <c r="DB2050"/>
    </row>
    <row r="2051" spans="97:106" s="15" customFormat="1" ht="13.4" customHeight="1">
      <c r="CS2051"/>
      <c r="CT2051"/>
      <c r="CU2051"/>
      <c r="CV2051"/>
      <c r="CW2051"/>
      <c r="CX2051"/>
      <c r="CY2051"/>
      <c r="CZ2051"/>
      <c r="DA2051"/>
      <c r="DB2051"/>
    </row>
    <row r="2052" spans="97:106" s="15" customFormat="1" ht="13.4" customHeight="1">
      <c r="CS2052"/>
      <c r="CT2052"/>
      <c r="CU2052"/>
      <c r="CV2052"/>
      <c r="CW2052"/>
      <c r="CX2052"/>
      <c r="CY2052"/>
      <c r="CZ2052"/>
      <c r="DA2052"/>
      <c r="DB2052"/>
    </row>
    <row r="2053" spans="97:106" s="15" customFormat="1" ht="13.4" customHeight="1">
      <c r="CS2053"/>
      <c r="CT2053"/>
      <c r="CU2053"/>
      <c r="CV2053"/>
      <c r="CW2053"/>
      <c r="CX2053"/>
      <c r="CY2053"/>
      <c r="CZ2053"/>
      <c r="DA2053"/>
      <c r="DB2053"/>
    </row>
    <row r="2054" spans="97:106" s="15" customFormat="1" ht="13.4" customHeight="1">
      <c r="CS2054"/>
      <c r="CT2054"/>
      <c r="CU2054"/>
      <c r="CV2054"/>
      <c r="CW2054"/>
      <c r="CX2054"/>
      <c r="CY2054"/>
      <c r="CZ2054"/>
      <c r="DA2054"/>
      <c r="DB2054"/>
    </row>
    <row r="2055" spans="97:106" s="15" customFormat="1" ht="13.4" customHeight="1">
      <c r="CS2055"/>
      <c r="CT2055"/>
      <c r="CU2055"/>
      <c r="CV2055"/>
      <c r="CW2055"/>
      <c r="CX2055"/>
      <c r="CY2055"/>
      <c r="CZ2055"/>
      <c r="DA2055"/>
      <c r="DB2055"/>
    </row>
    <row r="2056" spans="97:106" s="15" customFormat="1" ht="13.4" customHeight="1">
      <c r="CS2056"/>
      <c r="CT2056"/>
      <c r="CU2056"/>
      <c r="CV2056"/>
      <c r="CW2056"/>
      <c r="CX2056"/>
      <c r="CY2056"/>
      <c r="CZ2056"/>
      <c r="DA2056"/>
      <c r="DB2056"/>
    </row>
    <row r="2057" spans="97:106" s="15" customFormat="1" ht="13.4" customHeight="1">
      <c r="CS2057"/>
      <c r="CT2057"/>
      <c r="CU2057"/>
      <c r="CV2057"/>
      <c r="CW2057"/>
      <c r="CX2057"/>
      <c r="CY2057"/>
      <c r="CZ2057"/>
      <c r="DA2057"/>
      <c r="DB2057"/>
    </row>
    <row r="2058" spans="97:106" s="15" customFormat="1" ht="13.4" customHeight="1">
      <c r="CS2058"/>
      <c r="CT2058"/>
      <c r="CU2058"/>
      <c r="CV2058"/>
      <c r="CW2058"/>
      <c r="CX2058"/>
      <c r="CY2058"/>
      <c r="CZ2058"/>
      <c r="DA2058"/>
      <c r="DB2058"/>
    </row>
    <row r="2059" spans="97:106" s="15" customFormat="1" ht="13.4" customHeight="1">
      <c r="CS2059"/>
      <c r="CT2059"/>
      <c r="CU2059"/>
      <c r="CV2059"/>
      <c r="CW2059"/>
      <c r="CX2059"/>
      <c r="CY2059"/>
      <c r="CZ2059"/>
      <c r="DA2059"/>
      <c r="DB2059"/>
    </row>
    <row r="2060" spans="97:106" s="15" customFormat="1" ht="13.4" customHeight="1">
      <c r="CS2060"/>
      <c r="CT2060"/>
      <c r="CU2060"/>
      <c r="CV2060"/>
      <c r="CW2060"/>
      <c r="CX2060"/>
      <c r="CY2060"/>
      <c r="CZ2060"/>
      <c r="DA2060"/>
      <c r="DB2060"/>
    </row>
    <row r="2061" spans="97:106" s="15" customFormat="1" ht="13.4" customHeight="1">
      <c r="CS2061"/>
      <c r="CT2061"/>
      <c r="CU2061"/>
      <c r="CV2061"/>
      <c r="CW2061"/>
      <c r="CX2061"/>
      <c r="CY2061"/>
      <c r="CZ2061"/>
      <c r="DA2061"/>
      <c r="DB2061"/>
    </row>
    <row r="2062" spans="97:106" s="15" customFormat="1" ht="13.4" customHeight="1">
      <c r="CS2062"/>
      <c r="CT2062"/>
      <c r="CU2062"/>
      <c r="CV2062"/>
      <c r="CW2062"/>
      <c r="CX2062"/>
      <c r="CY2062"/>
      <c r="CZ2062"/>
      <c r="DA2062"/>
      <c r="DB2062"/>
    </row>
    <row r="2063" spans="97:106" s="15" customFormat="1" ht="13.4" customHeight="1">
      <c r="CS2063"/>
      <c r="CT2063"/>
      <c r="CU2063"/>
      <c r="CV2063"/>
      <c r="CW2063"/>
      <c r="CX2063"/>
      <c r="CY2063"/>
      <c r="CZ2063"/>
      <c r="DA2063"/>
      <c r="DB2063"/>
    </row>
    <row r="2064" spans="97:106" s="15" customFormat="1" ht="13.4" customHeight="1">
      <c r="CS2064"/>
      <c r="CT2064"/>
      <c r="CU2064"/>
      <c r="CV2064"/>
      <c r="CW2064"/>
      <c r="CX2064"/>
      <c r="CY2064"/>
      <c r="CZ2064"/>
      <c r="DA2064"/>
      <c r="DB2064"/>
    </row>
    <row r="2065" spans="97:106" s="15" customFormat="1" ht="13.4" customHeight="1">
      <c r="CS2065"/>
      <c r="CT2065"/>
      <c r="CU2065"/>
      <c r="CV2065"/>
      <c r="CW2065"/>
      <c r="CX2065"/>
      <c r="CY2065"/>
      <c r="CZ2065"/>
      <c r="DA2065"/>
      <c r="DB2065"/>
    </row>
    <row r="2066" spans="97:106" s="15" customFormat="1" ht="13.4" customHeight="1">
      <c r="CS2066"/>
      <c r="CT2066"/>
      <c r="CU2066"/>
      <c r="CV2066"/>
      <c r="CW2066"/>
      <c r="CX2066"/>
      <c r="CY2066"/>
      <c r="CZ2066"/>
      <c r="DA2066"/>
      <c r="DB2066"/>
    </row>
    <row r="2067" spans="97:106" s="15" customFormat="1" ht="13.4" customHeight="1">
      <c r="CS2067"/>
      <c r="CT2067"/>
      <c r="CU2067"/>
      <c r="CV2067"/>
      <c r="CW2067"/>
      <c r="CX2067"/>
      <c r="CY2067"/>
      <c r="CZ2067"/>
      <c r="DA2067"/>
      <c r="DB2067"/>
    </row>
    <row r="2068" spans="97:106" s="15" customFormat="1" ht="13.4" customHeight="1">
      <c r="CS2068"/>
      <c r="CT2068"/>
      <c r="CU2068"/>
      <c r="CV2068"/>
      <c r="CW2068"/>
      <c r="CX2068"/>
      <c r="CY2068"/>
      <c r="CZ2068"/>
      <c r="DA2068"/>
      <c r="DB2068"/>
    </row>
    <row r="2069" spans="97:106" s="15" customFormat="1" ht="13.4" customHeight="1">
      <c r="CS2069"/>
      <c r="CT2069"/>
      <c r="CU2069"/>
      <c r="CV2069"/>
      <c r="CW2069"/>
      <c r="CX2069"/>
      <c r="CY2069"/>
      <c r="CZ2069"/>
      <c r="DA2069"/>
      <c r="DB2069"/>
    </row>
    <row r="2070" spans="97:106" s="15" customFormat="1" ht="13.4" customHeight="1">
      <c r="CS2070"/>
      <c r="CT2070"/>
      <c r="CU2070"/>
      <c r="CV2070"/>
      <c r="CW2070"/>
      <c r="CX2070"/>
      <c r="CY2070"/>
      <c r="CZ2070"/>
      <c r="DA2070"/>
      <c r="DB2070"/>
    </row>
    <row r="2071" spans="97:106" s="15" customFormat="1" ht="13.4" customHeight="1">
      <c r="CS2071"/>
      <c r="CT2071"/>
      <c r="CU2071"/>
      <c r="CV2071"/>
      <c r="CW2071"/>
      <c r="CX2071"/>
      <c r="CY2071"/>
      <c r="CZ2071"/>
      <c r="DA2071"/>
      <c r="DB2071"/>
    </row>
    <row r="2072" spans="97:106" s="15" customFormat="1" ht="13.4" customHeight="1">
      <c r="CS2072"/>
      <c r="CT2072"/>
      <c r="CU2072"/>
      <c r="CV2072"/>
      <c r="CW2072"/>
      <c r="CX2072"/>
      <c r="CY2072"/>
      <c r="CZ2072"/>
      <c r="DA2072"/>
      <c r="DB2072"/>
    </row>
    <row r="2073" spans="97:106" s="15" customFormat="1" ht="13.4" customHeight="1">
      <c r="CS2073"/>
      <c r="CT2073"/>
      <c r="CU2073"/>
      <c r="CV2073"/>
      <c r="CW2073"/>
      <c r="CX2073"/>
      <c r="CY2073"/>
      <c r="CZ2073"/>
      <c r="DA2073"/>
      <c r="DB2073"/>
    </row>
    <row r="2074" spans="97:106" s="15" customFormat="1" ht="13.4" customHeight="1">
      <c r="CS2074"/>
      <c r="CT2074"/>
      <c r="CU2074"/>
      <c r="CV2074"/>
      <c r="CW2074"/>
      <c r="CX2074"/>
      <c r="CY2074"/>
      <c r="CZ2074"/>
      <c r="DA2074"/>
      <c r="DB2074"/>
    </row>
    <row r="2075" spans="97:106" s="15" customFormat="1" ht="13.4" customHeight="1">
      <c r="CS2075"/>
      <c r="CT2075"/>
      <c r="CU2075"/>
      <c r="CV2075"/>
      <c r="CW2075"/>
      <c r="CX2075"/>
      <c r="CY2075"/>
      <c r="CZ2075"/>
      <c r="DA2075"/>
      <c r="DB2075"/>
    </row>
    <row r="2076" spans="97:106" s="15" customFormat="1" ht="13.4" customHeight="1">
      <c r="CS2076"/>
      <c r="CT2076"/>
      <c r="CU2076"/>
      <c r="CV2076"/>
      <c r="CW2076"/>
      <c r="CX2076"/>
      <c r="CY2076"/>
      <c r="CZ2076"/>
      <c r="DA2076"/>
      <c r="DB2076"/>
    </row>
    <row r="2077" spans="97:106" s="15" customFormat="1" ht="13.4" customHeight="1">
      <c r="CS2077"/>
      <c r="CT2077"/>
      <c r="CU2077"/>
      <c r="CV2077"/>
      <c r="CW2077"/>
      <c r="CX2077"/>
      <c r="CY2077"/>
      <c r="CZ2077"/>
      <c r="DA2077"/>
      <c r="DB2077"/>
    </row>
    <row r="2078" spans="97:106" s="15" customFormat="1" ht="13.4" customHeight="1">
      <c r="CS2078"/>
      <c r="CT2078"/>
      <c r="CU2078"/>
      <c r="CV2078"/>
      <c r="CW2078"/>
      <c r="CX2078"/>
      <c r="CY2078"/>
      <c r="CZ2078"/>
      <c r="DA2078"/>
      <c r="DB2078"/>
    </row>
    <row r="2079" spans="97:106" s="15" customFormat="1" ht="13.4" customHeight="1">
      <c r="CS2079"/>
      <c r="CT2079"/>
      <c r="CU2079"/>
      <c r="CV2079"/>
      <c r="CW2079"/>
      <c r="CX2079"/>
      <c r="CY2079"/>
      <c r="CZ2079"/>
      <c r="DA2079"/>
      <c r="DB2079"/>
    </row>
    <row r="2080" spans="97:106" s="15" customFormat="1" ht="13.4" customHeight="1">
      <c r="CS2080"/>
      <c r="CT2080"/>
      <c r="CU2080"/>
      <c r="CV2080"/>
      <c r="CW2080"/>
      <c r="CX2080"/>
      <c r="CY2080"/>
      <c r="CZ2080"/>
      <c r="DA2080"/>
      <c r="DB2080"/>
    </row>
    <row r="2081" spans="97:106" s="15" customFormat="1" ht="13.4" customHeight="1">
      <c r="CS2081"/>
      <c r="CT2081"/>
      <c r="CU2081"/>
      <c r="CV2081"/>
      <c r="CW2081"/>
      <c r="CX2081"/>
      <c r="CY2081"/>
      <c r="CZ2081"/>
      <c r="DA2081"/>
      <c r="DB2081"/>
    </row>
    <row r="2082" spans="97:106" s="15" customFormat="1" ht="13.4" customHeight="1">
      <c r="CS2082"/>
      <c r="CT2082"/>
      <c r="CU2082"/>
      <c r="CV2082"/>
      <c r="CW2082"/>
      <c r="CX2082"/>
      <c r="CY2082"/>
      <c r="CZ2082"/>
      <c r="DA2082"/>
      <c r="DB2082"/>
    </row>
    <row r="2083" spans="97:106" s="15" customFormat="1" ht="13.4" customHeight="1">
      <c r="CS2083"/>
      <c r="CT2083"/>
      <c r="CU2083"/>
      <c r="CV2083"/>
      <c r="CW2083"/>
      <c r="CX2083"/>
      <c r="CY2083"/>
      <c r="CZ2083"/>
      <c r="DA2083"/>
      <c r="DB2083"/>
    </row>
    <row r="2084" spans="97:106" s="15" customFormat="1" ht="13.4" customHeight="1">
      <c r="CS2084"/>
      <c r="CT2084"/>
      <c r="CU2084"/>
      <c r="CV2084"/>
      <c r="CW2084"/>
      <c r="CX2084"/>
      <c r="CY2084"/>
      <c r="CZ2084"/>
      <c r="DA2084"/>
      <c r="DB2084"/>
    </row>
    <row r="2085" spans="97:106" s="15" customFormat="1" ht="13.4" customHeight="1">
      <c r="CS2085"/>
      <c r="CT2085"/>
      <c r="CU2085"/>
      <c r="CV2085"/>
      <c r="CW2085"/>
      <c r="CX2085"/>
      <c r="CY2085"/>
      <c r="CZ2085"/>
      <c r="DA2085"/>
      <c r="DB2085"/>
    </row>
    <row r="2086" spans="97:106" s="15" customFormat="1" ht="13.4" customHeight="1">
      <c r="CS2086"/>
      <c r="CT2086"/>
      <c r="CU2086"/>
      <c r="CV2086"/>
      <c r="CW2086"/>
      <c r="CX2086"/>
      <c r="CY2086"/>
      <c r="CZ2086"/>
      <c r="DA2086"/>
      <c r="DB2086"/>
    </row>
    <row r="2087" spans="97:106" s="15" customFormat="1" ht="13.4" customHeight="1">
      <c r="CS2087"/>
      <c r="CT2087"/>
      <c r="CU2087"/>
      <c r="CV2087"/>
      <c r="CW2087"/>
      <c r="CX2087"/>
      <c r="CY2087"/>
      <c r="CZ2087"/>
      <c r="DA2087"/>
      <c r="DB2087"/>
    </row>
    <row r="2088" spans="97:106" s="15" customFormat="1" ht="13.4" customHeight="1">
      <c r="CS2088"/>
      <c r="CT2088"/>
      <c r="CU2088"/>
      <c r="CV2088"/>
      <c r="CW2088"/>
      <c r="CX2088"/>
      <c r="CY2088"/>
      <c r="CZ2088"/>
      <c r="DA2088"/>
      <c r="DB2088"/>
    </row>
    <row r="2089" spans="97:106" s="15" customFormat="1" ht="13.4" customHeight="1">
      <c r="CS2089"/>
      <c r="CT2089"/>
      <c r="CU2089"/>
      <c r="CV2089"/>
      <c r="CW2089"/>
      <c r="CX2089"/>
      <c r="CY2089"/>
      <c r="CZ2089"/>
      <c r="DA2089"/>
      <c r="DB2089"/>
    </row>
    <row r="2090" spans="97:106" s="15" customFormat="1" ht="13.4" customHeight="1">
      <c r="CS2090"/>
      <c r="CT2090"/>
      <c r="CU2090"/>
      <c r="CV2090"/>
      <c r="CW2090"/>
      <c r="CX2090"/>
      <c r="CY2090"/>
      <c r="CZ2090"/>
      <c r="DA2090"/>
      <c r="DB2090"/>
    </row>
    <row r="2091" spans="97:106" s="15" customFormat="1" ht="13.4" customHeight="1">
      <c r="CS2091"/>
      <c r="CT2091"/>
      <c r="CU2091"/>
      <c r="CV2091"/>
      <c r="CW2091"/>
      <c r="CX2091"/>
      <c r="CY2091"/>
      <c r="CZ2091"/>
      <c r="DA2091"/>
      <c r="DB2091"/>
    </row>
    <row r="2092" spans="97:106" s="15" customFormat="1" ht="13.4" customHeight="1">
      <c r="CS2092"/>
      <c r="CT2092"/>
      <c r="CU2092"/>
      <c r="CV2092"/>
      <c r="CW2092"/>
      <c r="CX2092"/>
      <c r="CY2092"/>
      <c r="CZ2092"/>
      <c r="DA2092"/>
      <c r="DB2092"/>
    </row>
    <row r="2093" spans="97:106" s="15" customFormat="1" ht="13.4" customHeight="1">
      <c r="CS2093"/>
      <c r="CT2093"/>
      <c r="CU2093"/>
      <c r="CV2093"/>
      <c r="CW2093"/>
      <c r="CX2093"/>
      <c r="CY2093"/>
      <c r="CZ2093"/>
      <c r="DA2093"/>
      <c r="DB2093"/>
    </row>
    <row r="2094" spans="97:106" s="15" customFormat="1" ht="13.4" customHeight="1">
      <c r="CS2094"/>
      <c r="CT2094"/>
      <c r="CU2094"/>
      <c r="CV2094"/>
      <c r="CW2094"/>
      <c r="CX2094"/>
      <c r="CY2094"/>
      <c r="CZ2094"/>
      <c r="DA2094"/>
      <c r="DB2094"/>
    </row>
    <row r="2095" spans="97:106" s="15" customFormat="1" ht="13.4" customHeight="1">
      <c r="CS2095"/>
      <c r="CT2095"/>
      <c r="CU2095"/>
      <c r="CV2095"/>
      <c r="CW2095"/>
      <c r="CX2095"/>
      <c r="CY2095"/>
      <c r="CZ2095"/>
      <c r="DA2095"/>
      <c r="DB2095"/>
    </row>
    <row r="2096" spans="97:106" s="15" customFormat="1" ht="13.4" customHeight="1">
      <c r="CS2096"/>
      <c r="CT2096"/>
      <c r="CU2096"/>
      <c r="CV2096"/>
      <c r="CW2096"/>
      <c r="CX2096"/>
      <c r="CY2096"/>
      <c r="CZ2096"/>
      <c r="DA2096"/>
      <c r="DB2096"/>
    </row>
    <row r="2097" spans="97:106" s="15" customFormat="1" ht="13.4" customHeight="1">
      <c r="CS2097"/>
      <c r="CT2097"/>
      <c r="CU2097"/>
      <c r="CV2097"/>
      <c r="CW2097"/>
      <c r="CX2097"/>
      <c r="CY2097"/>
      <c r="CZ2097"/>
      <c r="DA2097"/>
      <c r="DB2097"/>
    </row>
    <row r="2098" spans="97:106" s="15" customFormat="1" ht="13.4" customHeight="1">
      <c r="CS2098"/>
      <c r="CT2098"/>
      <c r="CU2098"/>
      <c r="CV2098"/>
      <c r="CW2098"/>
      <c r="CX2098"/>
      <c r="CY2098"/>
      <c r="CZ2098"/>
      <c r="DA2098"/>
      <c r="DB2098"/>
    </row>
    <row r="2099" spans="97:106" s="15" customFormat="1" ht="13.4" customHeight="1">
      <c r="CS2099"/>
      <c r="CT2099"/>
      <c r="CU2099"/>
      <c r="CV2099"/>
      <c r="CW2099"/>
      <c r="CX2099"/>
      <c r="CY2099"/>
      <c r="CZ2099"/>
      <c r="DA2099"/>
      <c r="DB2099"/>
    </row>
    <row r="2100" spans="97:106" s="15" customFormat="1" ht="13.4" customHeight="1">
      <c r="CS2100"/>
      <c r="CT2100"/>
      <c r="CU2100"/>
      <c r="CV2100"/>
      <c r="CW2100"/>
      <c r="CX2100"/>
      <c r="CY2100"/>
      <c r="CZ2100"/>
      <c r="DA2100"/>
      <c r="DB2100"/>
    </row>
    <row r="2101" spans="97:106" s="15" customFormat="1" ht="13.4" customHeight="1">
      <c r="CS2101"/>
      <c r="CT2101"/>
      <c r="CU2101"/>
      <c r="CV2101"/>
      <c r="CW2101"/>
      <c r="CX2101"/>
      <c r="CY2101"/>
      <c r="CZ2101"/>
      <c r="DA2101"/>
      <c r="DB2101"/>
    </row>
    <row r="2102" spans="97:106" s="15" customFormat="1" ht="13.4" customHeight="1">
      <c r="CS2102"/>
      <c r="CT2102"/>
      <c r="CU2102"/>
      <c r="CV2102"/>
      <c r="CW2102"/>
      <c r="CX2102"/>
      <c r="CY2102"/>
      <c r="CZ2102"/>
      <c r="DA2102"/>
      <c r="DB2102"/>
    </row>
    <row r="2103" spans="97:106" s="15" customFormat="1" ht="13.4" customHeight="1">
      <c r="CS2103"/>
      <c r="CT2103"/>
      <c r="CU2103"/>
      <c r="CV2103"/>
      <c r="CW2103"/>
      <c r="CX2103"/>
      <c r="CY2103"/>
      <c r="CZ2103"/>
      <c r="DA2103"/>
      <c r="DB2103"/>
    </row>
    <row r="2104" spans="97:106" s="15" customFormat="1" ht="13.4" customHeight="1">
      <c r="CS2104"/>
      <c r="CT2104"/>
      <c r="CU2104"/>
      <c r="CV2104"/>
      <c r="CW2104"/>
      <c r="CX2104"/>
      <c r="CY2104"/>
      <c r="CZ2104"/>
      <c r="DA2104"/>
      <c r="DB2104"/>
    </row>
    <row r="2105" spans="97:106" s="15" customFormat="1" ht="13.4" customHeight="1">
      <c r="CS2105"/>
      <c r="CT2105"/>
      <c r="CU2105"/>
      <c r="CV2105"/>
      <c r="CW2105"/>
      <c r="CX2105"/>
      <c r="CY2105"/>
      <c r="CZ2105"/>
      <c r="DA2105"/>
      <c r="DB2105"/>
    </row>
    <row r="2106" spans="97:106" s="15" customFormat="1" ht="13.4" customHeight="1">
      <c r="CS2106"/>
      <c r="CT2106"/>
      <c r="CU2106"/>
      <c r="CV2106"/>
      <c r="CW2106"/>
      <c r="CX2106"/>
      <c r="CY2106"/>
      <c r="CZ2106"/>
      <c r="DA2106"/>
      <c r="DB2106"/>
    </row>
    <row r="2107" spans="97:106" s="15" customFormat="1" ht="13.4" customHeight="1">
      <c r="CS2107"/>
      <c r="CT2107"/>
      <c r="CU2107"/>
      <c r="CV2107"/>
      <c r="CW2107"/>
      <c r="CX2107"/>
      <c r="CY2107"/>
      <c r="CZ2107"/>
      <c r="DA2107"/>
      <c r="DB2107"/>
    </row>
    <row r="2108" spans="97:106" s="15" customFormat="1" ht="13.4" customHeight="1">
      <c r="CS2108"/>
      <c r="CT2108"/>
      <c r="CU2108"/>
      <c r="CV2108"/>
      <c r="CW2108"/>
      <c r="CX2108"/>
      <c r="CY2108"/>
      <c r="CZ2108"/>
      <c r="DA2108"/>
      <c r="DB2108"/>
    </row>
    <row r="2109" spans="97:106" s="15" customFormat="1" ht="13.4" customHeight="1">
      <c r="CS2109"/>
      <c r="CT2109"/>
      <c r="CU2109"/>
      <c r="CV2109"/>
      <c r="CW2109"/>
      <c r="CX2109"/>
      <c r="CY2109"/>
      <c r="CZ2109"/>
      <c r="DA2109"/>
      <c r="DB2109"/>
    </row>
    <row r="2110" spans="97:106" s="15" customFormat="1" ht="13.4" customHeight="1">
      <c r="CS2110"/>
      <c r="CT2110"/>
      <c r="CU2110"/>
      <c r="CV2110"/>
      <c r="CW2110"/>
      <c r="CX2110"/>
      <c r="CY2110"/>
      <c r="CZ2110"/>
      <c r="DA2110"/>
      <c r="DB2110"/>
    </row>
    <row r="2111" spans="97:106" s="15" customFormat="1" ht="13.4" customHeight="1">
      <c r="CS2111"/>
      <c r="CT2111"/>
      <c r="CU2111"/>
      <c r="CV2111"/>
      <c r="CW2111"/>
      <c r="CX2111"/>
      <c r="CY2111"/>
      <c r="CZ2111"/>
      <c r="DA2111"/>
      <c r="DB2111"/>
    </row>
    <row r="2112" spans="97:106" s="15" customFormat="1" ht="13.4" customHeight="1">
      <c r="CS2112"/>
      <c r="CT2112"/>
      <c r="CU2112"/>
      <c r="CV2112"/>
      <c r="CW2112"/>
      <c r="CX2112"/>
      <c r="CY2112"/>
      <c r="CZ2112"/>
      <c r="DA2112"/>
      <c r="DB2112"/>
    </row>
    <row r="2113" spans="97:106" s="15" customFormat="1" ht="13.4" customHeight="1">
      <c r="CS2113"/>
      <c r="CT2113"/>
      <c r="CU2113"/>
      <c r="CV2113"/>
      <c r="CW2113"/>
      <c r="CX2113"/>
      <c r="CY2113"/>
      <c r="CZ2113"/>
      <c r="DA2113"/>
      <c r="DB2113"/>
    </row>
    <row r="2114" spans="97:106" s="15" customFormat="1" ht="13.4" customHeight="1">
      <c r="CS2114"/>
      <c r="CT2114"/>
      <c r="CU2114"/>
      <c r="CV2114"/>
      <c r="CW2114"/>
      <c r="CX2114"/>
      <c r="CY2114"/>
      <c r="CZ2114"/>
      <c r="DA2114"/>
      <c r="DB2114"/>
    </row>
    <row r="2115" spans="97:106" s="15" customFormat="1" ht="13.4" customHeight="1">
      <c r="CS2115"/>
      <c r="CT2115"/>
      <c r="CU2115"/>
      <c r="CV2115"/>
      <c r="CW2115"/>
      <c r="CX2115"/>
      <c r="CY2115"/>
      <c r="CZ2115"/>
      <c r="DA2115"/>
      <c r="DB2115"/>
    </row>
    <row r="2116" spans="97:106" s="15" customFormat="1" ht="13.4" customHeight="1">
      <c r="CS2116"/>
      <c r="CT2116"/>
      <c r="CU2116"/>
      <c r="CV2116"/>
      <c r="CW2116"/>
      <c r="CX2116"/>
      <c r="CY2116"/>
      <c r="CZ2116"/>
      <c r="DA2116"/>
      <c r="DB2116"/>
    </row>
    <row r="2117" spans="97:106" s="15" customFormat="1" ht="13.4" customHeight="1">
      <c r="CS2117"/>
      <c r="CT2117"/>
      <c r="CU2117"/>
      <c r="CV2117"/>
      <c r="CW2117"/>
      <c r="CX2117"/>
      <c r="CY2117"/>
      <c r="CZ2117"/>
      <c r="DA2117"/>
      <c r="DB2117"/>
    </row>
    <row r="2118" spans="97:106" s="15" customFormat="1" ht="13.4" customHeight="1">
      <c r="CS2118"/>
      <c r="CT2118"/>
      <c r="CU2118"/>
      <c r="CV2118"/>
      <c r="CW2118"/>
      <c r="CX2118"/>
      <c r="CY2118"/>
      <c r="CZ2118"/>
      <c r="DA2118"/>
      <c r="DB2118"/>
    </row>
    <row r="2119" spans="97:106" s="15" customFormat="1" ht="13.4" customHeight="1">
      <c r="CS2119"/>
      <c r="CT2119"/>
      <c r="CU2119"/>
      <c r="CV2119"/>
      <c r="CW2119"/>
      <c r="CX2119"/>
      <c r="CY2119"/>
      <c r="CZ2119"/>
      <c r="DA2119"/>
      <c r="DB2119"/>
    </row>
    <row r="2120" spans="97:106" s="15" customFormat="1" ht="13.4" customHeight="1">
      <c r="CS2120"/>
      <c r="CT2120"/>
      <c r="CU2120"/>
      <c r="CV2120"/>
      <c r="CW2120"/>
      <c r="CX2120"/>
      <c r="CY2120"/>
      <c r="CZ2120"/>
      <c r="DA2120"/>
      <c r="DB2120"/>
    </row>
    <row r="2121" spans="97:106" s="15" customFormat="1" ht="13.4" customHeight="1">
      <c r="CS2121"/>
      <c r="CT2121"/>
      <c r="CU2121"/>
      <c r="CV2121"/>
      <c r="CW2121"/>
      <c r="CX2121"/>
      <c r="CY2121"/>
      <c r="CZ2121"/>
      <c r="DA2121"/>
      <c r="DB2121"/>
    </row>
    <row r="2122" spans="97:106" s="15" customFormat="1" ht="13.4" customHeight="1">
      <c r="CS2122"/>
      <c r="CT2122"/>
      <c r="CU2122"/>
      <c r="CV2122"/>
      <c r="CW2122"/>
      <c r="CX2122"/>
      <c r="CY2122"/>
      <c r="CZ2122"/>
      <c r="DA2122"/>
      <c r="DB2122"/>
    </row>
    <row r="2123" spans="97:106" s="15" customFormat="1" ht="13.4" customHeight="1">
      <c r="CS2123"/>
      <c r="CT2123"/>
      <c r="CU2123"/>
      <c r="CV2123"/>
      <c r="CW2123"/>
      <c r="CX2123"/>
      <c r="CY2123"/>
      <c r="CZ2123"/>
      <c r="DA2123"/>
      <c r="DB2123"/>
    </row>
    <row r="2124" spans="97:106" s="15" customFormat="1" ht="13.4" customHeight="1">
      <c r="CS2124"/>
      <c r="CT2124"/>
      <c r="CU2124"/>
      <c r="CV2124"/>
      <c r="CW2124"/>
      <c r="CX2124"/>
      <c r="CY2124"/>
      <c r="CZ2124"/>
      <c r="DA2124"/>
      <c r="DB2124"/>
    </row>
    <row r="2125" spans="97:106" s="15" customFormat="1" ht="13.4" customHeight="1">
      <c r="CS2125"/>
      <c r="CT2125"/>
      <c r="CU2125"/>
      <c r="CV2125"/>
      <c r="CW2125"/>
      <c r="CX2125"/>
      <c r="CY2125"/>
      <c r="CZ2125"/>
      <c r="DA2125"/>
      <c r="DB2125"/>
    </row>
    <row r="2126" spans="97:106" s="15" customFormat="1" ht="13.4" customHeight="1">
      <c r="CS2126"/>
      <c r="CT2126"/>
      <c r="CU2126"/>
      <c r="CV2126"/>
      <c r="CW2126"/>
      <c r="CX2126"/>
      <c r="CY2126"/>
      <c r="CZ2126"/>
      <c r="DA2126"/>
      <c r="DB2126"/>
    </row>
    <row r="2127" spans="97:106" s="15" customFormat="1" ht="13.4" customHeight="1">
      <c r="CS2127"/>
      <c r="CT2127"/>
      <c r="CU2127"/>
      <c r="CV2127"/>
      <c r="CW2127"/>
      <c r="CX2127"/>
      <c r="CY2127"/>
      <c r="CZ2127"/>
      <c r="DA2127"/>
      <c r="DB2127"/>
    </row>
    <row r="2128" spans="97:106" s="15" customFormat="1" ht="13.4" customHeight="1">
      <c r="CS2128"/>
      <c r="CT2128"/>
      <c r="CU2128"/>
      <c r="CV2128"/>
      <c r="CW2128"/>
      <c r="CX2128"/>
      <c r="CY2128"/>
      <c r="CZ2128"/>
      <c r="DA2128"/>
      <c r="DB2128"/>
    </row>
    <row r="2129" spans="97:106" s="15" customFormat="1" ht="13.4" customHeight="1">
      <c r="CS2129"/>
      <c r="CT2129"/>
      <c r="CU2129"/>
      <c r="CV2129"/>
      <c r="CW2129"/>
      <c r="CX2129"/>
      <c r="CY2129"/>
      <c r="CZ2129"/>
      <c r="DA2129"/>
      <c r="DB2129"/>
    </row>
    <row r="2130" spans="97:106" s="15" customFormat="1" ht="13.4" customHeight="1">
      <c r="CS2130"/>
      <c r="CT2130"/>
      <c r="CU2130"/>
      <c r="CV2130"/>
      <c r="CW2130"/>
      <c r="CX2130"/>
      <c r="CY2130"/>
      <c r="CZ2130"/>
      <c r="DA2130"/>
      <c r="DB2130"/>
    </row>
    <row r="2131" spans="97:106" s="15" customFormat="1" ht="13.4" customHeight="1">
      <c r="CS2131"/>
      <c r="CT2131"/>
      <c r="CU2131"/>
      <c r="CV2131"/>
      <c r="CW2131"/>
      <c r="CX2131"/>
      <c r="CY2131"/>
      <c r="CZ2131"/>
      <c r="DA2131"/>
      <c r="DB2131"/>
    </row>
    <row r="2132" spans="97:106" s="15" customFormat="1" ht="13.4" customHeight="1">
      <c r="CS2132"/>
      <c r="CT2132"/>
      <c r="CU2132"/>
      <c r="CV2132"/>
      <c r="CW2132"/>
      <c r="CX2132"/>
      <c r="CY2132"/>
      <c r="CZ2132"/>
      <c r="DA2132"/>
      <c r="DB2132"/>
    </row>
    <row r="2133" spans="97:106" s="15" customFormat="1" ht="13.4" customHeight="1">
      <c r="CS2133"/>
      <c r="CT2133"/>
      <c r="CU2133"/>
      <c r="CV2133"/>
      <c r="CW2133"/>
      <c r="CX2133"/>
      <c r="CY2133"/>
      <c r="CZ2133"/>
      <c r="DA2133"/>
      <c r="DB2133"/>
    </row>
    <row r="2134" spans="97:106" s="15" customFormat="1" ht="13.4" customHeight="1">
      <c r="CS2134"/>
      <c r="CT2134"/>
      <c r="CU2134"/>
      <c r="CV2134"/>
      <c r="CW2134"/>
      <c r="CX2134"/>
      <c r="CY2134"/>
      <c r="CZ2134"/>
      <c r="DA2134"/>
      <c r="DB2134"/>
    </row>
    <row r="2135" spans="97:106" s="15" customFormat="1" ht="13.4" customHeight="1">
      <c r="CS2135"/>
      <c r="CT2135"/>
      <c r="CU2135"/>
      <c r="CV2135"/>
      <c r="CW2135"/>
      <c r="CX2135"/>
      <c r="CY2135"/>
      <c r="CZ2135"/>
      <c r="DA2135"/>
      <c r="DB2135"/>
    </row>
    <row r="2136" spans="97:106" s="15" customFormat="1" ht="13.4" customHeight="1">
      <c r="CS2136"/>
      <c r="CT2136"/>
      <c r="CU2136"/>
      <c r="CV2136"/>
      <c r="CW2136"/>
      <c r="CX2136"/>
      <c r="CY2136"/>
      <c r="CZ2136"/>
      <c r="DA2136"/>
      <c r="DB2136"/>
    </row>
    <row r="2137" spans="97:106" s="15" customFormat="1" ht="13.4" customHeight="1">
      <c r="CS2137"/>
      <c r="CT2137"/>
      <c r="CU2137"/>
      <c r="CV2137"/>
      <c r="CW2137"/>
      <c r="CX2137"/>
      <c r="CY2137"/>
      <c r="CZ2137"/>
      <c r="DA2137"/>
      <c r="DB2137"/>
    </row>
    <row r="2138" spans="97:106" s="15" customFormat="1" ht="13.4" customHeight="1">
      <c r="CS2138"/>
      <c r="CT2138"/>
      <c r="CU2138"/>
      <c r="CV2138"/>
      <c r="CW2138"/>
      <c r="CX2138"/>
      <c r="CY2138"/>
      <c r="CZ2138"/>
      <c r="DA2138"/>
      <c r="DB2138"/>
    </row>
    <row r="2139" spans="97:106" s="15" customFormat="1" ht="13.4" customHeight="1">
      <c r="CS2139"/>
      <c r="CT2139"/>
      <c r="CU2139"/>
      <c r="CV2139"/>
      <c r="CW2139"/>
      <c r="CX2139"/>
      <c r="CY2139"/>
      <c r="CZ2139"/>
      <c r="DA2139"/>
      <c r="DB2139"/>
    </row>
    <row r="2140" spans="97:106" s="15" customFormat="1" ht="13.4" customHeight="1">
      <c r="CS2140"/>
      <c r="CT2140"/>
      <c r="CU2140"/>
      <c r="CV2140"/>
      <c r="CW2140"/>
      <c r="CX2140"/>
      <c r="CY2140"/>
      <c r="CZ2140"/>
      <c r="DA2140"/>
      <c r="DB2140"/>
    </row>
    <row r="2141" spans="97:106" s="15" customFormat="1" ht="13.4" customHeight="1">
      <c r="CS2141"/>
      <c r="CT2141"/>
      <c r="CU2141"/>
      <c r="CV2141"/>
      <c r="CW2141"/>
      <c r="CX2141"/>
      <c r="CY2141"/>
      <c r="CZ2141"/>
      <c r="DA2141"/>
      <c r="DB2141"/>
    </row>
    <row r="2142" spans="97:106" s="15" customFormat="1" ht="13.4" customHeight="1">
      <c r="CS2142"/>
      <c r="CT2142"/>
      <c r="CU2142"/>
      <c r="CV2142"/>
      <c r="CW2142"/>
      <c r="CX2142"/>
      <c r="CY2142"/>
      <c r="CZ2142"/>
      <c r="DA2142"/>
      <c r="DB2142"/>
    </row>
    <row r="2143" spans="97:106" s="15" customFormat="1" ht="13.4" customHeight="1">
      <c r="CS2143"/>
      <c r="CT2143"/>
      <c r="CU2143"/>
      <c r="CV2143"/>
      <c r="CW2143"/>
      <c r="CX2143"/>
      <c r="CY2143"/>
      <c r="CZ2143"/>
      <c r="DA2143"/>
      <c r="DB2143"/>
    </row>
    <row r="2144" spans="97:106" s="15" customFormat="1" ht="13.4" customHeight="1">
      <c r="CS2144"/>
      <c r="CT2144"/>
      <c r="CU2144"/>
      <c r="CV2144"/>
      <c r="CW2144"/>
      <c r="CX2144"/>
      <c r="CY2144"/>
      <c r="CZ2144"/>
      <c r="DA2144"/>
      <c r="DB2144"/>
    </row>
    <row r="2145" spans="97:106" s="15" customFormat="1" ht="13.4" customHeight="1">
      <c r="CS2145"/>
      <c r="CT2145"/>
      <c r="CU2145"/>
      <c r="CV2145"/>
      <c r="CW2145"/>
      <c r="CX2145"/>
      <c r="CY2145"/>
      <c r="CZ2145"/>
      <c r="DA2145"/>
      <c r="DB2145"/>
    </row>
    <row r="2146" spans="97:106" s="15" customFormat="1" ht="13.4" customHeight="1">
      <c r="CS2146"/>
      <c r="CT2146"/>
      <c r="CU2146"/>
      <c r="CV2146"/>
      <c r="CW2146"/>
      <c r="CX2146"/>
      <c r="CY2146"/>
      <c r="CZ2146"/>
      <c r="DA2146"/>
      <c r="DB2146"/>
    </row>
    <row r="2147" spans="97:106" s="15" customFormat="1" ht="13.4" customHeight="1">
      <c r="CS2147"/>
      <c r="CT2147"/>
      <c r="CU2147"/>
      <c r="CV2147"/>
      <c r="CW2147"/>
      <c r="CX2147"/>
      <c r="CY2147"/>
      <c r="CZ2147"/>
      <c r="DA2147"/>
      <c r="DB2147"/>
    </row>
    <row r="2148" spans="97:106" s="15" customFormat="1" ht="13.4" customHeight="1">
      <c r="CS2148"/>
      <c r="CT2148"/>
      <c r="CU2148"/>
      <c r="CV2148"/>
      <c r="CW2148"/>
      <c r="CX2148"/>
      <c r="CY2148"/>
      <c r="CZ2148"/>
      <c r="DA2148"/>
      <c r="DB2148"/>
    </row>
    <row r="2149" spans="97:106" s="15" customFormat="1" ht="13.4" customHeight="1">
      <c r="CS2149"/>
      <c r="CT2149"/>
      <c r="CU2149"/>
      <c r="CV2149"/>
      <c r="CW2149"/>
      <c r="CX2149"/>
      <c r="CY2149"/>
      <c r="CZ2149"/>
      <c r="DA2149"/>
      <c r="DB2149"/>
    </row>
    <row r="2150" spans="97:106" s="15" customFormat="1" ht="13.4" customHeight="1">
      <c r="CS2150"/>
      <c r="CT2150"/>
      <c r="CU2150"/>
      <c r="CV2150"/>
      <c r="CW2150"/>
      <c r="CX2150"/>
      <c r="CY2150"/>
      <c r="CZ2150"/>
      <c r="DA2150"/>
      <c r="DB2150"/>
    </row>
    <row r="2151" spans="97:106" s="15" customFormat="1" ht="13.4" customHeight="1">
      <c r="CS2151"/>
      <c r="CT2151"/>
      <c r="CU2151"/>
      <c r="CV2151"/>
      <c r="CW2151"/>
      <c r="CX2151"/>
      <c r="CY2151"/>
      <c r="CZ2151"/>
      <c r="DA2151"/>
      <c r="DB2151"/>
    </row>
    <row r="2152" spans="97:106" s="15" customFormat="1" ht="13.4" customHeight="1">
      <c r="CS2152"/>
      <c r="CT2152"/>
      <c r="CU2152"/>
      <c r="CV2152"/>
      <c r="CW2152"/>
      <c r="CX2152"/>
      <c r="CY2152"/>
      <c r="CZ2152"/>
      <c r="DA2152"/>
      <c r="DB2152"/>
    </row>
    <row r="2153" spans="97:106" s="15" customFormat="1" ht="13.4" customHeight="1">
      <c r="CS2153"/>
      <c r="CT2153"/>
      <c r="CU2153"/>
      <c r="CV2153"/>
      <c r="CW2153"/>
      <c r="CX2153"/>
      <c r="CY2153"/>
      <c r="CZ2153"/>
      <c r="DA2153"/>
      <c r="DB2153"/>
    </row>
    <row r="2154" spans="97:106" s="15" customFormat="1" ht="13.4" customHeight="1">
      <c r="CS2154"/>
      <c r="CT2154"/>
      <c r="CU2154"/>
      <c r="CV2154"/>
      <c r="CW2154"/>
      <c r="CX2154"/>
      <c r="CY2154"/>
      <c r="CZ2154"/>
      <c r="DA2154"/>
      <c r="DB2154"/>
    </row>
    <row r="2155" spans="97:106" s="15" customFormat="1" ht="13.4" customHeight="1">
      <c r="CS2155"/>
      <c r="CT2155"/>
      <c r="CU2155"/>
      <c r="CV2155"/>
      <c r="CW2155"/>
      <c r="CX2155"/>
      <c r="CY2155"/>
      <c r="CZ2155"/>
      <c r="DA2155"/>
      <c r="DB2155"/>
    </row>
    <row r="2156" spans="97:106" s="15" customFormat="1" ht="13.4" customHeight="1">
      <c r="CS2156"/>
      <c r="CT2156"/>
      <c r="CU2156"/>
      <c r="CV2156"/>
      <c r="CW2156"/>
      <c r="CX2156"/>
      <c r="CY2156"/>
      <c r="CZ2156"/>
      <c r="DA2156"/>
      <c r="DB2156"/>
    </row>
    <row r="2157" spans="97:106" s="15" customFormat="1" ht="13.4" customHeight="1">
      <c r="CS2157"/>
      <c r="CT2157"/>
      <c r="CU2157"/>
      <c r="CV2157"/>
      <c r="CW2157"/>
      <c r="CX2157"/>
      <c r="CY2157"/>
      <c r="CZ2157"/>
      <c r="DA2157"/>
      <c r="DB2157"/>
    </row>
    <row r="2158" spans="97:106" s="15" customFormat="1" ht="13.4" customHeight="1">
      <c r="CS2158"/>
      <c r="CT2158"/>
      <c r="CU2158"/>
      <c r="CV2158"/>
      <c r="CW2158"/>
      <c r="CX2158"/>
      <c r="CY2158"/>
      <c r="CZ2158"/>
      <c r="DA2158"/>
      <c r="DB2158"/>
    </row>
    <row r="2159" spans="97:106" s="15" customFormat="1" ht="13.4" customHeight="1">
      <c r="CS2159"/>
      <c r="CT2159"/>
      <c r="CU2159"/>
      <c r="CV2159"/>
      <c r="CW2159"/>
      <c r="CX2159"/>
      <c r="CY2159"/>
      <c r="CZ2159"/>
      <c r="DA2159"/>
      <c r="DB2159"/>
    </row>
    <row r="2160" spans="97:106" s="15" customFormat="1" ht="13.4" customHeight="1">
      <c r="CS2160"/>
      <c r="CT2160"/>
      <c r="CU2160"/>
      <c r="CV2160"/>
      <c r="CW2160"/>
      <c r="CX2160"/>
      <c r="CY2160"/>
      <c r="CZ2160"/>
      <c r="DA2160"/>
      <c r="DB2160"/>
    </row>
    <row r="2161" spans="97:106" s="15" customFormat="1" ht="13.4" customHeight="1">
      <c r="CS2161"/>
      <c r="CT2161"/>
      <c r="CU2161"/>
      <c r="CV2161"/>
      <c r="CW2161"/>
      <c r="CX2161"/>
      <c r="CY2161"/>
      <c r="CZ2161"/>
      <c r="DA2161"/>
      <c r="DB2161"/>
    </row>
    <row r="2162" spans="97:106" s="15" customFormat="1" ht="13.4" customHeight="1">
      <c r="CS2162"/>
      <c r="CT2162"/>
      <c r="CU2162"/>
      <c r="CV2162"/>
      <c r="CW2162"/>
      <c r="CX2162"/>
      <c r="CY2162"/>
      <c r="CZ2162"/>
      <c r="DA2162"/>
      <c r="DB2162"/>
    </row>
    <row r="2163" spans="97:106" s="15" customFormat="1" ht="13.4" customHeight="1">
      <c r="CS2163"/>
      <c r="CT2163"/>
      <c r="CU2163"/>
      <c r="CV2163"/>
      <c r="CW2163"/>
      <c r="CX2163"/>
      <c r="CY2163"/>
      <c r="CZ2163"/>
      <c r="DA2163"/>
      <c r="DB2163"/>
    </row>
    <row r="2164" spans="97:106" s="15" customFormat="1" ht="13.4" customHeight="1">
      <c r="CS2164"/>
      <c r="CT2164"/>
      <c r="CU2164"/>
      <c r="CV2164"/>
      <c r="CW2164"/>
      <c r="CX2164"/>
      <c r="CY2164"/>
      <c r="CZ2164"/>
      <c r="DA2164"/>
      <c r="DB2164"/>
    </row>
    <row r="2165" spans="97:106" s="15" customFormat="1" ht="13.4" customHeight="1">
      <c r="CS2165"/>
      <c r="CT2165"/>
      <c r="CU2165"/>
      <c r="CV2165"/>
      <c r="CW2165"/>
      <c r="CX2165"/>
      <c r="CY2165"/>
      <c r="CZ2165"/>
      <c r="DA2165"/>
      <c r="DB2165"/>
    </row>
    <row r="2166" spans="97:106" s="15" customFormat="1" ht="13.4" customHeight="1">
      <c r="CS2166"/>
      <c r="CT2166"/>
      <c r="CU2166"/>
      <c r="CV2166"/>
      <c r="CW2166"/>
      <c r="CX2166"/>
      <c r="CY2166"/>
      <c r="CZ2166"/>
      <c r="DA2166"/>
      <c r="DB2166"/>
    </row>
    <row r="2167" spans="97:106" s="15" customFormat="1" ht="13.4" customHeight="1">
      <c r="CS2167"/>
      <c r="CT2167"/>
      <c r="CU2167"/>
      <c r="CV2167"/>
      <c r="CW2167"/>
      <c r="CX2167"/>
      <c r="CY2167"/>
      <c r="CZ2167"/>
      <c r="DA2167"/>
      <c r="DB2167"/>
    </row>
    <row r="2168" spans="97:106" s="15" customFormat="1" ht="13.4" customHeight="1">
      <c r="CS2168"/>
      <c r="CT2168"/>
      <c r="CU2168"/>
      <c r="CV2168"/>
      <c r="CW2168"/>
      <c r="CX2168"/>
      <c r="CY2168"/>
      <c r="CZ2168"/>
      <c r="DA2168"/>
      <c r="DB2168"/>
    </row>
    <row r="2169" spans="97:106" s="15" customFormat="1" ht="13.4" customHeight="1">
      <c r="CS2169"/>
      <c r="CT2169"/>
      <c r="CU2169"/>
      <c r="CV2169"/>
      <c r="CW2169"/>
      <c r="CX2169"/>
      <c r="CY2169"/>
      <c r="CZ2169"/>
      <c r="DA2169"/>
      <c r="DB2169"/>
    </row>
    <row r="2170" spans="97:106" s="15" customFormat="1" ht="13.4" customHeight="1">
      <c r="CS2170"/>
      <c r="CT2170"/>
      <c r="CU2170"/>
      <c r="CV2170"/>
      <c r="CW2170"/>
      <c r="CX2170"/>
      <c r="CY2170"/>
      <c r="CZ2170"/>
      <c r="DA2170"/>
      <c r="DB2170"/>
    </row>
    <row r="2171" spans="97:106" s="15" customFormat="1" ht="13.4" customHeight="1">
      <c r="CS2171"/>
      <c r="CT2171"/>
      <c r="CU2171"/>
      <c r="CV2171"/>
      <c r="CW2171"/>
      <c r="CX2171"/>
      <c r="CY2171"/>
      <c r="CZ2171"/>
      <c r="DA2171"/>
      <c r="DB2171"/>
    </row>
    <row r="2172" spans="97:106" s="15" customFormat="1" ht="13.4" customHeight="1">
      <c r="CS2172"/>
      <c r="CT2172"/>
      <c r="CU2172"/>
      <c r="CV2172"/>
      <c r="CW2172"/>
      <c r="CX2172"/>
      <c r="CY2172"/>
      <c r="CZ2172"/>
      <c r="DA2172"/>
      <c r="DB2172"/>
    </row>
    <row r="2173" spans="97:106" s="15" customFormat="1" ht="13.4" customHeight="1">
      <c r="CS2173"/>
      <c r="CT2173"/>
      <c r="CU2173"/>
      <c r="CV2173"/>
      <c r="CW2173"/>
      <c r="CX2173"/>
      <c r="CY2173"/>
      <c r="CZ2173"/>
      <c r="DA2173"/>
      <c r="DB2173"/>
    </row>
    <row r="2174" spans="97:106" s="15" customFormat="1" ht="13.4" customHeight="1">
      <c r="CS2174"/>
      <c r="CT2174"/>
      <c r="CU2174"/>
      <c r="CV2174"/>
      <c r="CW2174"/>
      <c r="CX2174"/>
      <c r="CY2174"/>
      <c r="CZ2174"/>
      <c r="DA2174"/>
      <c r="DB2174"/>
    </row>
    <row r="2175" spans="97:106" s="15" customFormat="1" ht="13.4" customHeight="1">
      <c r="CS2175"/>
      <c r="CT2175"/>
      <c r="CU2175"/>
      <c r="CV2175"/>
      <c r="CW2175"/>
      <c r="CX2175"/>
      <c r="CY2175"/>
      <c r="CZ2175"/>
      <c r="DA2175"/>
      <c r="DB2175"/>
    </row>
    <row r="2176" spans="97:106" s="15" customFormat="1" ht="13.4" customHeight="1">
      <c r="CS2176"/>
      <c r="CT2176"/>
      <c r="CU2176"/>
      <c r="CV2176"/>
      <c r="CW2176"/>
      <c r="CX2176"/>
      <c r="CY2176"/>
      <c r="CZ2176"/>
      <c r="DA2176"/>
      <c r="DB2176"/>
    </row>
    <row r="2177" spans="97:106" s="15" customFormat="1" ht="13.4" customHeight="1">
      <c r="CS2177"/>
      <c r="CT2177"/>
      <c r="CU2177"/>
      <c r="CV2177"/>
      <c r="CW2177"/>
      <c r="CX2177"/>
      <c r="CY2177"/>
      <c r="CZ2177"/>
      <c r="DA2177"/>
      <c r="DB2177"/>
    </row>
    <row r="2178" spans="97:106" s="15" customFormat="1" ht="13.4" customHeight="1">
      <c r="CS2178"/>
      <c r="CT2178"/>
      <c r="CU2178"/>
      <c r="CV2178"/>
      <c r="CW2178"/>
      <c r="CX2178"/>
      <c r="CY2178"/>
      <c r="CZ2178"/>
      <c r="DA2178"/>
      <c r="DB2178"/>
    </row>
    <row r="2179" spans="97:106" s="15" customFormat="1" ht="13.4" customHeight="1">
      <c r="CS2179"/>
      <c r="CT2179"/>
      <c r="CU2179"/>
      <c r="CV2179"/>
      <c r="CW2179"/>
      <c r="CX2179"/>
      <c r="CY2179"/>
      <c r="CZ2179"/>
      <c r="DA2179"/>
      <c r="DB2179"/>
    </row>
    <row r="2180" spans="97:106" s="15" customFormat="1" ht="13.4" customHeight="1">
      <c r="CS2180"/>
      <c r="CT2180"/>
      <c r="CU2180"/>
      <c r="CV2180"/>
      <c r="CW2180"/>
      <c r="CX2180"/>
      <c r="CY2180"/>
      <c r="CZ2180"/>
      <c r="DA2180"/>
      <c r="DB2180"/>
    </row>
    <row r="2181" spans="97:106" s="15" customFormat="1" ht="13.4" customHeight="1">
      <c r="CS2181"/>
      <c r="CT2181"/>
      <c r="CU2181"/>
      <c r="CV2181"/>
      <c r="CW2181"/>
      <c r="CX2181"/>
      <c r="CY2181"/>
      <c r="CZ2181"/>
      <c r="DA2181"/>
      <c r="DB2181"/>
    </row>
    <row r="2182" spans="97:106" s="15" customFormat="1" ht="13.4" customHeight="1">
      <c r="CS2182"/>
      <c r="CT2182"/>
      <c r="CU2182"/>
      <c r="CV2182"/>
      <c r="CW2182"/>
      <c r="CX2182"/>
      <c r="CY2182"/>
      <c r="CZ2182"/>
      <c r="DA2182"/>
      <c r="DB2182"/>
    </row>
    <row r="2183" spans="97:106" s="15" customFormat="1" ht="13.4" customHeight="1">
      <c r="CS2183"/>
      <c r="CT2183"/>
      <c r="CU2183"/>
      <c r="CV2183"/>
      <c r="CW2183"/>
      <c r="CX2183"/>
      <c r="CY2183"/>
      <c r="CZ2183"/>
      <c r="DA2183"/>
      <c r="DB2183"/>
    </row>
    <row r="2184" spans="97:106" s="15" customFormat="1" ht="13.4" customHeight="1">
      <c r="CS2184"/>
      <c r="CT2184"/>
      <c r="CU2184"/>
      <c r="CV2184"/>
      <c r="CW2184"/>
      <c r="CX2184"/>
      <c r="CY2184"/>
      <c r="CZ2184"/>
      <c r="DA2184"/>
      <c r="DB2184"/>
    </row>
    <row r="2185" spans="97:106" s="15" customFormat="1" ht="13.4" customHeight="1">
      <c r="CS2185"/>
      <c r="CT2185"/>
      <c r="CU2185"/>
      <c r="CV2185"/>
      <c r="CW2185"/>
      <c r="CX2185"/>
      <c r="CY2185"/>
      <c r="CZ2185"/>
      <c r="DA2185"/>
      <c r="DB2185"/>
    </row>
    <row r="2186" spans="97:106" s="15" customFormat="1" ht="13.4" customHeight="1">
      <c r="CS2186"/>
      <c r="CT2186"/>
      <c r="CU2186"/>
      <c r="CV2186"/>
      <c r="CW2186"/>
      <c r="CX2186"/>
      <c r="CY2186"/>
      <c r="CZ2186"/>
      <c r="DA2186"/>
      <c r="DB2186"/>
    </row>
    <row r="2187" spans="97:106" s="15" customFormat="1" ht="13.4" customHeight="1">
      <c r="CS2187"/>
      <c r="CT2187"/>
      <c r="CU2187"/>
      <c r="CV2187"/>
      <c r="CW2187"/>
      <c r="CX2187"/>
      <c r="CY2187"/>
      <c r="CZ2187"/>
      <c r="DA2187"/>
      <c r="DB2187"/>
    </row>
    <row r="2188" spans="97:106" s="15" customFormat="1" ht="13.4" customHeight="1">
      <c r="CS2188"/>
      <c r="CT2188"/>
      <c r="CU2188"/>
      <c r="CV2188"/>
      <c r="CW2188"/>
      <c r="CX2188"/>
      <c r="CY2188"/>
      <c r="CZ2188"/>
      <c r="DA2188"/>
      <c r="DB2188"/>
    </row>
    <row r="2189" spans="97:106" s="15" customFormat="1" ht="13.4" customHeight="1">
      <c r="CS2189"/>
      <c r="CT2189"/>
      <c r="CU2189"/>
      <c r="CV2189"/>
      <c r="CW2189"/>
      <c r="CX2189"/>
      <c r="CY2189"/>
      <c r="CZ2189"/>
      <c r="DA2189"/>
      <c r="DB2189"/>
    </row>
    <row r="2190" spans="97:106" s="15" customFormat="1" ht="13.4" customHeight="1">
      <c r="CS2190"/>
      <c r="CT2190"/>
      <c r="CU2190"/>
      <c r="CV2190"/>
      <c r="CW2190"/>
      <c r="CX2190"/>
      <c r="CY2190"/>
      <c r="CZ2190"/>
      <c r="DA2190"/>
      <c r="DB2190"/>
    </row>
    <row r="2191" spans="97:106" s="15" customFormat="1" ht="13.4" customHeight="1">
      <c r="CS2191"/>
      <c r="CT2191"/>
      <c r="CU2191"/>
      <c r="CV2191"/>
      <c r="CW2191"/>
      <c r="CX2191"/>
      <c r="CY2191"/>
      <c r="CZ2191"/>
      <c r="DA2191"/>
      <c r="DB2191"/>
    </row>
    <row r="2192" spans="97:106" s="15" customFormat="1" ht="13.4" customHeight="1">
      <c r="CS2192"/>
      <c r="CT2192"/>
      <c r="CU2192"/>
      <c r="CV2192"/>
      <c r="CW2192"/>
      <c r="CX2192"/>
      <c r="CY2192"/>
      <c r="CZ2192"/>
      <c r="DA2192"/>
      <c r="DB2192"/>
    </row>
    <row r="2193" spans="97:106" s="15" customFormat="1" ht="13.4" customHeight="1">
      <c r="CS2193"/>
      <c r="CT2193"/>
      <c r="CU2193"/>
      <c r="CV2193"/>
      <c r="CW2193"/>
      <c r="CX2193"/>
      <c r="CY2193"/>
      <c r="CZ2193"/>
      <c r="DA2193"/>
      <c r="DB2193"/>
    </row>
    <row r="2194" spans="97:106" s="15" customFormat="1" ht="13.4" customHeight="1">
      <c r="CS2194"/>
      <c r="CT2194"/>
      <c r="CU2194"/>
      <c r="CV2194"/>
      <c r="CW2194"/>
      <c r="CX2194"/>
      <c r="CY2194"/>
      <c r="CZ2194"/>
      <c r="DA2194"/>
      <c r="DB2194"/>
    </row>
    <row r="2195" spans="97:106" s="15" customFormat="1" ht="13.4" customHeight="1">
      <c r="CS2195"/>
      <c r="CT2195"/>
      <c r="CU2195"/>
      <c r="CV2195"/>
      <c r="CW2195"/>
      <c r="CX2195"/>
      <c r="CY2195"/>
      <c r="CZ2195"/>
      <c r="DA2195"/>
      <c r="DB2195"/>
    </row>
    <row r="2196" spans="97:106" s="15" customFormat="1" ht="13.4" customHeight="1">
      <c r="CS2196"/>
      <c r="CT2196"/>
      <c r="CU2196"/>
      <c r="CV2196"/>
      <c r="CW2196"/>
      <c r="CX2196"/>
      <c r="CY2196"/>
      <c r="CZ2196"/>
      <c r="DA2196"/>
      <c r="DB2196"/>
    </row>
    <row r="2197" spans="97:106" s="15" customFormat="1" ht="13.4" customHeight="1">
      <c r="CS2197"/>
      <c r="CT2197"/>
      <c r="CU2197"/>
      <c r="CV2197"/>
      <c r="CW2197"/>
      <c r="CX2197"/>
      <c r="CY2197"/>
      <c r="CZ2197"/>
      <c r="DA2197"/>
      <c r="DB2197"/>
    </row>
    <row r="2198" spans="97:106" s="15" customFormat="1" ht="13.4" customHeight="1">
      <c r="CS2198"/>
      <c r="CT2198"/>
      <c r="CU2198"/>
      <c r="CV2198"/>
      <c r="CW2198"/>
      <c r="CX2198"/>
      <c r="CY2198"/>
      <c r="CZ2198"/>
      <c r="DA2198"/>
      <c r="DB2198"/>
    </row>
    <row r="2199" spans="97:106" s="15" customFormat="1" ht="13.4" customHeight="1">
      <c r="CS2199"/>
      <c r="CT2199"/>
      <c r="CU2199"/>
      <c r="CV2199"/>
      <c r="CW2199"/>
      <c r="CX2199"/>
      <c r="CY2199"/>
      <c r="CZ2199"/>
      <c r="DA2199"/>
      <c r="DB2199"/>
    </row>
    <row r="2200" spans="97:106" s="15" customFormat="1" ht="13.4" customHeight="1">
      <c r="CS2200"/>
      <c r="CT2200"/>
      <c r="CU2200"/>
      <c r="CV2200"/>
      <c r="CW2200"/>
      <c r="CX2200"/>
      <c r="CY2200"/>
      <c r="CZ2200"/>
      <c r="DA2200"/>
      <c r="DB2200"/>
    </row>
    <row r="2201" spans="97:106" s="15" customFormat="1" ht="13.4" customHeight="1">
      <c r="CS2201"/>
      <c r="CT2201"/>
      <c r="CU2201"/>
      <c r="CV2201"/>
      <c r="CW2201"/>
      <c r="CX2201"/>
      <c r="CY2201"/>
      <c r="CZ2201"/>
      <c r="DA2201"/>
      <c r="DB2201"/>
    </row>
    <row r="2202" spans="97:106" s="15" customFormat="1" ht="13.4" customHeight="1">
      <c r="CS2202"/>
      <c r="CT2202"/>
      <c r="CU2202"/>
      <c r="CV2202"/>
      <c r="CW2202"/>
      <c r="CX2202"/>
      <c r="CY2202"/>
      <c r="CZ2202"/>
      <c r="DA2202"/>
      <c r="DB2202"/>
    </row>
    <row r="2203" spans="97:106" s="15" customFormat="1" ht="13.4" customHeight="1">
      <c r="CS2203"/>
      <c r="CT2203"/>
      <c r="CU2203"/>
      <c r="CV2203"/>
      <c r="CW2203"/>
      <c r="CX2203"/>
      <c r="CY2203"/>
      <c r="CZ2203"/>
      <c r="DA2203"/>
      <c r="DB2203"/>
    </row>
    <row r="2204" spans="97:106" s="15" customFormat="1" ht="13.4" customHeight="1">
      <c r="CS2204"/>
      <c r="CT2204"/>
      <c r="CU2204"/>
      <c r="CV2204"/>
      <c r="CW2204"/>
      <c r="CX2204"/>
      <c r="CY2204"/>
      <c r="CZ2204"/>
      <c r="DA2204"/>
      <c r="DB2204"/>
    </row>
    <row r="2205" spans="97:106" s="15" customFormat="1" ht="13.4" customHeight="1">
      <c r="CS2205"/>
      <c r="CT2205"/>
      <c r="CU2205"/>
      <c r="CV2205"/>
      <c r="CW2205"/>
      <c r="CX2205"/>
      <c r="CY2205"/>
      <c r="CZ2205"/>
      <c r="DA2205"/>
      <c r="DB2205"/>
    </row>
    <row r="2206" spans="97:106" s="15" customFormat="1" ht="13.4" customHeight="1">
      <c r="CS2206"/>
      <c r="CT2206"/>
      <c r="CU2206"/>
      <c r="CV2206"/>
      <c r="CW2206"/>
      <c r="CX2206"/>
      <c r="CY2206"/>
      <c r="CZ2206"/>
      <c r="DA2206"/>
      <c r="DB2206"/>
    </row>
    <row r="2207" spans="97:106" s="15" customFormat="1" ht="13.4" customHeight="1">
      <c r="CS2207"/>
      <c r="CT2207"/>
      <c r="CU2207"/>
      <c r="CV2207"/>
      <c r="CW2207"/>
      <c r="CX2207"/>
      <c r="CY2207"/>
      <c r="CZ2207"/>
      <c r="DA2207"/>
      <c r="DB2207"/>
    </row>
    <row r="2208" spans="97:106" s="15" customFormat="1" ht="13.4" customHeight="1">
      <c r="CS2208"/>
      <c r="CT2208"/>
      <c r="CU2208"/>
      <c r="CV2208"/>
      <c r="CW2208"/>
      <c r="CX2208"/>
      <c r="CY2208"/>
      <c r="CZ2208"/>
      <c r="DA2208"/>
      <c r="DB2208"/>
    </row>
    <row r="2209" spans="97:106" s="15" customFormat="1" ht="13.4" customHeight="1">
      <c r="CS2209"/>
      <c r="CT2209"/>
      <c r="CU2209"/>
      <c r="CV2209"/>
      <c r="CW2209"/>
      <c r="CX2209"/>
      <c r="CY2209"/>
      <c r="CZ2209"/>
      <c r="DA2209"/>
      <c r="DB2209"/>
    </row>
    <row r="2210" spans="97:106" s="15" customFormat="1" ht="13.4" customHeight="1">
      <c r="CS2210"/>
      <c r="CT2210"/>
      <c r="CU2210"/>
      <c r="CV2210"/>
      <c r="CW2210"/>
      <c r="CX2210"/>
      <c r="CY2210"/>
      <c r="CZ2210"/>
      <c r="DA2210"/>
      <c r="DB2210"/>
    </row>
    <row r="2211" spans="97:106" s="15" customFormat="1" ht="13.4" customHeight="1">
      <c r="CS2211"/>
      <c r="CT2211"/>
      <c r="CU2211"/>
      <c r="CV2211"/>
      <c r="CW2211"/>
      <c r="CX2211"/>
      <c r="CY2211"/>
      <c r="CZ2211"/>
      <c r="DA2211"/>
      <c r="DB2211"/>
    </row>
    <row r="2212" spans="97:106" s="15" customFormat="1" ht="13.4" customHeight="1">
      <c r="CS2212"/>
      <c r="CT2212"/>
      <c r="CU2212"/>
      <c r="CV2212"/>
      <c r="CW2212"/>
      <c r="CX2212"/>
      <c r="CY2212"/>
      <c r="CZ2212"/>
      <c r="DA2212"/>
      <c r="DB2212"/>
    </row>
    <row r="2213" spans="97:106" s="15" customFormat="1" ht="13.4" customHeight="1">
      <c r="CS2213"/>
      <c r="CT2213"/>
      <c r="CU2213"/>
      <c r="CV2213"/>
      <c r="CW2213"/>
      <c r="CX2213"/>
      <c r="CY2213"/>
      <c r="CZ2213"/>
      <c r="DA2213"/>
      <c r="DB2213"/>
    </row>
    <row r="2214" spans="97:106" s="15" customFormat="1" ht="13.4" customHeight="1">
      <c r="CS2214"/>
      <c r="CT2214"/>
      <c r="CU2214"/>
      <c r="CV2214"/>
      <c r="CW2214"/>
      <c r="CX2214"/>
      <c r="CY2214"/>
      <c r="CZ2214"/>
      <c r="DA2214"/>
      <c r="DB2214"/>
    </row>
    <row r="2215" spans="97:106" s="15" customFormat="1" ht="13.4" customHeight="1">
      <c r="CS2215"/>
      <c r="CT2215"/>
      <c r="CU2215"/>
      <c r="CV2215"/>
      <c r="CW2215"/>
      <c r="CX2215"/>
      <c r="CY2215"/>
      <c r="CZ2215"/>
      <c r="DA2215"/>
      <c r="DB2215"/>
    </row>
    <row r="2216" spans="97:106" s="15" customFormat="1" ht="13.4" customHeight="1">
      <c r="CS2216"/>
      <c r="CT2216"/>
      <c r="CU2216"/>
      <c r="CV2216"/>
      <c r="CW2216"/>
      <c r="CX2216"/>
      <c r="CY2216"/>
      <c r="CZ2216"/>
      <c r="DA2216"/>
      <c r="DB2216"/>
    </row>
    <row r="2217" spans="97:106" s="15" customFormat="1" ht="13.4" customHeight="1">
      <c r="CS2217"/>
      <c r="CT2217"/>
      <c r="CU2217"/>
      <c r="CV2217"/>
      <c r="CW2217"/>
      <c r="CX2217"/>
      <c r="CY2217"/>
      <c r="CZ2217"/>
      <c r="DA2217"/>
      <c r="DB2217"/>
    </row>
    <row r="2218" spans="97:106" s="15" customFormat="1" ht="13.4" customHeight="1">
      <c r="CS2218"/>
      <c r="CT2218"/>
      <c r="CU2218"/>
      <c r="CV2218"/>
      <c r="CW2218"/>
      <c r="CX2218"/>
      <c r="CY2218"/>
      <c r="CZ2218"/>
      <c r="DA2218"/>
      <c r="DB2218"/>
    </row>
    <row r="2219" spans="97:106" s="15" customFormat="1" ht="13.4" customHeight="1">
      <c r="CS2219"/>
      <c r="CT2219"/>
      <c r="CU2219"/>
      <c r="CV2219"/>
      <c r="CW2219"/>
      <c r="CX2219"/>
      <c r="CY2219"/>
      <c r="CZ2219"/>
      <c r="DA2219"/>
      <c r="DB2219"/>
    </row>
    <row r="2220" spans="97:106" s="15" customFormat="1" ht="13.4" customHeight="1">
      <c r="CS2220"/>
      <c r="CT2220"/>
      <c r="CU2220"/>
      <c r="CV2220"/>
      <c r="CW2220"/>
      <c r="CX2220"/>
      <c r="CY2220"/>
      <c r="CZ2220"/>
      <c r="DA2220"/>
      <c r="DB2220"/>
    </row>
    <row r="2221" spans="97:106" s="15" customFormat="1" ht="13.4" customHeight="1">
      <c r="CS2221"/>
      <c r="CT2221"/>
      <c r="CU2221"/>
      <c r="CV2221"/>
      <c r="CW2221"/>
      <c r="CX2221"/>
      <c r="CY2221"/>
      <c r="CZ2221"/>
      <c r="DA2221"/>
      <c r="DB2221"/>
    </row>
    <row r="2222" spans="97:106" s="15" customFormat="1" ht="13.4" customHeight="1">
      <c r="CS2222"/>
      <c r="CT2222"/>
      <c r="CU2222"/>
      <c r="CV2222"/>
      <c r="CW2222"/>
      <c r="CX2222"/>
      <c r="CY2222"/>
      <c r="CZ2222"/>
      <c r="DA2222"/>
      <c r="DB2222"/>
    </row>
    <row r="2223" spans="97:106" s="15" customFormat="1" ht="13.4" customHeight="1">
      <c r="CS2223"/>
      <c r="CT2223"/>
      <c r="CU2223"/>
      <c r="CV2223"/>
      <c r="CW2223"/>
      <c r="CX2223"/>
      <c r="CY2223"/>
      <c r="CZ2223"/>
      <c r="DA2223"/>
      <c r="DB2223"/>
    </row>
    <row r="2224" spans="97:106" s="15" customFormat="1" ht="13.4" customHeight="1">
      <c r="CS2224"/>
      <c r="CT2224"/>
      <c r="CU2224"/>
      <c r="CV2224"/>
      <c r="CW2224"/>
      <c r="CX2224"/>
      <c r="CY2224"/>
      <c r="CZ2224"/>
      <c r="DA2224"/>
      <c r="DB2224"/>
    </row>
    <row r="2225" spans="97:106" s="15" customFormat="1" ht="13.4" customHeight="1">
      <c r="CS2225"/>
      <c r="CT2225"/>
      <c r="CU2225"/>
      <c r="CV2225"/>
      <c r="CW2225"/>
      <c r="CX2225"/>
      <c r="CY2225"/>
      <c r="CZ2225"/>
      <c r="DA2225"/>
      <c r="DB2225"/>
    </row>
    <row r="2226" spans="97:106" s="15" customFormat="1" ht="13.4" customHeight="1">
      <c r="CS2226"/>
      <c r="CT2226"/>
      <c r="CU2226"/>
      <c r="CV2226"/>
      <c r="CW2226"/>
      <c r="CX2226"/>
      <c r="CY2226"/>
      <c r="CZ2226"/>
      <c r="DA2226"/>
      <c r="DB2226"/>
    </row>
    <row r="2227" spans="97:106" s="15" customFormat="1" ht="13.4" customHeight="1">
      <c r="CS2227"/>
      <c r="CT2227"/>
      <c r="CU2227"/>
      <c r="CV2227"/>
      <c r="CW2227"/>
      <c r="CX2227"/>
      <c r="CY2227"/>
      <c r="CZ2227"/>
      <c r="DA2227"/>
      <c r="DB2227"/>
    </row>
    <row r="2228" spans="97:106" s="15" customFormat="1" ht="13.4" customHeight="1">
      <c r="CS2228"/>
      <c r="CT2228"/>
      <c r="CU2228"/>
      <c r="CV2228"/>
      <c r="CW2228"/>
      <c r="CX2228"/>
      <c r="CY2228"/>
      <c r="CZ2228"/>
      <c r="DA2228"/>
      <c r="DB2228"/>
    </row>
    <row r="2229" spans="97:106" s="15" customFormat="1" ht="13.4" customHeight="1">
      <c r="CS2229"/>
      <c r="CT2229"/>
      <c r="CU2229"/>
      <c r="CV2229"/>
      <c r="CW2229"/>
      <c r="CX2229"/>
      <c r="CY2229"/>
      <c r="CZ2229"/>
      <c r="DA2229"/>
      <c r="DB2229"/>
    </row>
    <row r="2230" spans="97:106" s="15" customFormat="1" ht="13.4" customHeight="1">
      <c r="CS2230"/>
      <c r="CT2230"/>
      <c r="CU2230"/>
      <c r="CV2230"/>
      <c r="CW2230"/>
      <c r="CX2230"/>
      <c r="CY2230"/>
      <c r="CZ2230"/>
      <c r="DA2230"/>
      <c r="DB2230"/>
    </row>
    <row r="2231" spans="97:106" s="15" customFormat="1" ht="13.4" customHeight="1">
      <c r="CS2231"/>
      <c r="CT2231"/>
      <c r="CU2231"/>
      <c r="CV2231"/>
      <c r="CW2231"/>
      <c r="CX2231"/>
      <c r="CY2231"/>
      <c r="CZ2231"/>
      <c r="DA2231"/>
      <c r="DB2231"/>
    </row>
    <row r="2232" spans="97:106" s="15" customFormat="1" ht="13.4" customHeight="1">
      <c r="CS2232"/>
      <c r="CT2232"/>
      <c r="CU2232"/>
      <c r="CV2232"/>
      <c r="CW2232"/>
      <c r="CX2232"/>
      <c r="CY2232"/>
      <c r="CZ2232"/>
      <c r="DA2232"/>
      <c r="DB2232"/>
    </row>
    <row r="2233" spans="97:106" s="15" customFormat="1" ht="13.4" customHeight="1">
      <c r="CS2233"/>
      <c r="CT2233"/>
      <c r="CU2233"/>
      <c r="CV2233"/>
      <c r="CW2233"/>
      <c r="CX2233"/>
      <c r="CY2233"/>
      <c r="CZ2233"/>
      <c r="DA2233"/>
      <c r="DB2233"/>
    </row>
    <row r="2234" spans="97:106" s="15" customFormat="1" ht="13.4" customHeight="1">
      <c r="CS2234"/>
      <c r="CT2234"/>
      <c r="CU2234"/>
      <c r="CV2234"/>
      <c r="CW2234"/>
      <c r="CX2234"/>
      <c r="CY2234"/>
      <c r="CZ2234"/>
      <c r="DA2234"/>
      <c r="DB2234"/>
    </row>
    <row r="2235" spans="97:106" s="15" customFormat="1" ht="13.4" customHeight="1">
      <c r="CS2235"/>
      <c r="CT2235"/>
      <c r="CU2235"/>
      <c r="CV2235"/>
      <c r="CW2235"/>
      <c r="CX2235"/>
      <c r="CY2235"/>
      <c r="CZ2235"/>
      <c r="DA2235"/>
      <c r="DB2235"/>
    </row>
    <row r="2236" spans="97:106" s="15" customFormat="1" ht="13.4" customHeight="1">
      <c r="CS2236"/>
      <c r="CT2236"/>
      <c r="CU2236"/>
      <c r="CV2236"/>
      <c r="CW2236"/>
      <c r="CX2236"/>
      <c r="CY2236"/>
      <c r="CZ2236"/>
      <c r="DA2236"/>
      <c r="DB2236"/>
    </row>
    <row r="2237" spans="97:106" s="15" customFormat="1" ht="13.4" customHeight="1">
      <c r="CS2237"/>
      <c r="CT2237"/>
      <c r="CU2237"/>
      <c r="CV2237"/>
      <c r="CW2237"/>
      <c r="CX2237"/>
      <c r="CY2237"/>
      <c r="CZ2237"/>
      <c r="DA2237"/>
      <c r="DB2237"/>
    </row>
    <row r="2238" spans="97:106" s="15" customFormat="1" ht="13.4" customHeight="1">
      <c r="CS2238"/>
      <c r="CT2238"/>
      <c r="CU2238"/>
      <c r="CV2238"/>
      <c r="CW2238"/>
      <c r="CX2238"/>
      <c r="CY2238"/>
      <c r="CZ2238"/>
      <c r="DA2238"/>
      <c r="DB2238"/>
    </row>
    <row r="2239" spans="97:106" s="15" customFormat="1" ht="13.4" customHeight="1">
      <c r="CS2239"/>
      <c r="CT2239"/>
      <c r="CU2239"/>
      <c r="CV2239"/>
      <c r="CW2239"/>
      <c r="CX2239"/>
      <c r="CY2239"/>
      <c r="CZ2239"/>
      <c r="DA2239"/>
      <c r="DB2239"/>
    </row>
    <row r="2240" spans="97:106" s="15" customFormat="1" ht="13.4" customHeight="1">
      <c r="CS2240"/>
      <c r="CT2240"/>
      <c r="CU2240"/>
      <c r="CV2240"/>
      <c r="CW2240"/>
      <c r="CX2240"/>
      <c r="CY2240"/>
      <c r="CZ2240"/>
      <c r="DA2240"/>
      <c r="DB2240"/>
    </row>
    <row r="2241" spans="97:106" s="15" customFormat="1" ht="13.4" customHeight="1">
      <c r="CS2241"/>
      <c r="CT2241"/>
      <c r="CU2241"/>
      <c r="CV2241"/>
      <c r="CW2241"/>
      <c r="CX2241"/>
      <c r="CY2241"/>
      <c r="CZ2241"/>
      <c r="DA2241"/>
      <c r="DB2241"/>
    </row>
    <row r="2242" spans="97:106" s="15" customFormat="1" ht="13.4" customHeight="1">
      <c r="CS2242"/>
      <c r="CT2242"/>
      <c r="CU2242"/>
      <c r="CV2242"/>
      <c r="CW2242"/>
      <c r="CX2242"/>
      <c r="CY2242"/>
      <c r="CZ2242"/>
      <c r="DA2242"/>
      <c r="DB2242"/>
    </row>
    <row r="2243" spans="97:106" s="15" customFormat="1" ht="13.4" customHeight="1">
      <c r="CS2243"/>
      <c r="CT2243"/>
      <c r="CU2243"/>
      <c r="CV2243"/>
      <c r="CW2243"/>
      <c r="CX2243"/>
      <c r="CY2243"/>
      <c r="CZ2243"/>
      <c r="DA2243"/>
      <c r="DB2243"/>
    </row>
    <row r="2244" spans="97:106" s="15" customFormat="1" ht="13.4" customHeight="1">
      <c r="CS2244"/>
      <c r="CT2244"/>
      <c r="CU2244"/>
      <c r="CV2244"/>
      <c r="CW2244"/>
      <c r="CX2244"/>
      <c r="CY2244"/>
      <c r="CZ2244"/>
      <c r="DA2244"/>
      <c r="DB2244"/>
    </row>
    <row r="2245" spans="97:106" s="15" customFormat="1" ht="13.4" customHeight="1">
      <c r="CS2245"/>
      <c r="CT2245"/>
      <c r="CU2245"/>
      <c r="CV2245"/>
      <c r="CW2245"/>
      <c r="CX2245"/>
      <c r="CY2245"/>
      <c r="CZ2245"/>
      <c r="DA2245"/>
      <c r="DB2245"/>
    </row>
    <row r="2246" spans="97:106" s="15" customFormat="1" ht="13.4" customHeight="1">
      <c r="CS2246"/>
      <c r="CT2246"/>
      <c r="CU2246"/>
      <c r="CV2246"/>
      <c r="CW2246"/>
      <c r="CX2246"/>
      <c r="CY2246"/>
      <c r="CZ2246"/>
      <c r="DA2246"/>
      <c r="DB2246"/>
    </row>
    <row r="2247" spans="97:106" s="15" customFormat="1" ht="13.4" customHeight="1">
      <c r="CS2247"/>
      <c r="CT2247"/>
      <c r="CU2247"/>
      <c r="CV2247"/>
      <c r="CW2247"/>
      <c r="CX2247"/>
      <c r="CY2247"/>
      <c r="CZ2247"/>
      <c r="DA2247"/>
      <c r="DB2247"/>
    </row>
    <row r="2248" spans="97:106" s="15" customFormat="1" ht="13.4" customHeight="1">
      <c r="CS2248"/>
      <c r="CT2248"/>
      <c r="CU2248"/>
      <c r="CV2248"/>
      <c r="CW2248"/>
      <c r="CX2248"/>
      <c r="CY2248"/>
      <c r="CZ2248"/>
      <c r="DA2248"/>
      <c r="DB2248"/>
    </row>
    <row r="2249" spans="97:106" s="15" customFormat="1" ht="13.4" customHeight="1">
      <c r="CS2249"/>
      <c r="CT2249"/>
      <c r="CU2249"/>
      <c r="CV2249"/>
      <c r="CW2249"/>
      <c r="CX2249"/>
      <c r="CY2249"/>
      <c r="CZ2249"/>
      <c r="DA2249"/>
      <c r="DB2249"/>
    </row>
    <row r="2250" spans="97:106" s="15" customFormat="1" ht="13.4" customHeight="1">
      <c r="CS2250"/>
      <c r="CT2250"/>
      <c r="CU2250"/>
      <c r="CV2250"/>
      <c r="CW2250"/>
      <c r="CX2250"/>
      <c r="CY2250"/>
      <c r="CZ2250"/>
      <c r="DA2250"/>
      <c r="DB2250"/>
    </row>
    <row r="2251" spans="97:106" s="15" customFormat="1" ht="13.4" customHeight="1">
      <c r="CS2251"/>
      <c r="CT2251"/>
      <c r="CU2251"/>
      <c r="CV2251"/>
      <c r="CW2251"/>
      <c r="CX2251"/>
      <c r="CY2251"/>
      <c r="CZ2251"/>
      <c r="DA2251"/>
      <c r="DB2251"/>
    </row>
    <row r="2252" spans="97:106" s="15" customFormat="1" ht="13.4" customHeight="1">
      <c r="CS2252"/>
      <c r="CT2252"/>
      <c r="CU2252"/>
      <c r="CV2252"/>
      <c r="CW2252"/>
      <c r="CX2252"/>
      <c r="CY2252"/>
      <c r="CZ2252"/>
      <c r="DA2252"/>
      <c r="DB2252"/>
    </row>
    <row r="2253" spans="97:106" s="15" customFormat="1" ht="13.4" customHeight="1">
      <c r="CS2253"/>
      <c r="CT2253"/>
      <c r="CU2253"/>
      <c r="CV2253"/>
      <c r="CW2253"/>
      <c r="CX2253"/>
      <c r="CY2253"/>
      <c r="CZ2253"/>
      <c r="DA2253"/>
      <c r="DB2253"/>
    </row>
    <row r="2254" spans="97:106" s="15" customFormat="1" ht="13.4" customHeight="1">
      <c r="CS2254"/>
      <c r="CT2254"/>
      <c r="CU2254"/>
      <c r="CV2254"/>
      <c r="CW2254"/>
      <c r="CX2254"/>
      <c r="CY2254"/>
      <c r="CZ2254"/>
      <c r="DA2254"/>
      <c r="DB2254"/>
    </row>
    <row r="2255" spans="97:106" s="15" customFormat="1" ht="13.4" customHeight="1">
      <c r="CS2255"/>
      <c r="CT2255"/>
      <c r="CU2255"/>
      <c r="CV2255"/>
      <c r="CW2255"/>
      <c r="CX2255"/>
      <c r="CY2255"/>
      <c r="CZ2255"/>
      <c r="DA2255"/>
      <c r="DB2255"/>
    </row>
    <row r="2256" spans="97:106" s="15" customFormat="1" ht="13.4" customHeight="1">
      <c r="CS2256"/>
      <c r="CT2256"/>
      <c r="CU2256"/>
      <c r="CV2256"/>
      <c r="CW2256"/>
      <c r="CX2256"/>
      <c r="CY2256"/>
      <c r="CZ2256"/>
      <c r="DA2256"/>
      <c r="DB2256"/>
    </row>
    <row r="2257" spans="97:106" s="15" customFormat="1" ht="13.4" customHeight="1">
      <c r="CS2257"/>
      <c r="CT2257"/>
      <c r="CU2257"/>
      <c r="CV2257"/>
      <c r="CW2257"/>
      <c r="CX2257"/>
      <c r="CY2257"/>
      <c r="CZ2257"/>
      <c r="DA2257"/>
      <c r="DB2257"/>
    </row>
    <row r="2258" spans="97:106" s="15" customFormat="1" ht="13.4" customHeight="1">
      <c r="CS2258"/>
      <c r="CT2258"/>
      <c r="CU2258"/>
      <c r="CV2258"/>
      <c r="CW2258"/>
      <c r="CX2258"/>
      <c r="CY2258"/>
      <c r="CZ2258"/>
      <c r="DA2258"/>
      <c r="DB2258"/>
    </row>
    <row r="2259" spans="97:106" s="15" customFormat="1" ht="13.4" customHeight="1">
      <c r="CS2259"/>
      <c r="CT2259"/>
      <c r="CU2259"/>
      <c r="CV2259"/>
      <c r="CW2259"/>
      <c r="CX2259"/>
      <c r="CY2259"/>
      <c r="CZ2259"/>
      <c r="DA2259"/>
      <c r="DB2259"/>
    </row>
    <row r="2260" spans="97:106" s="15" customFormat="1" ht="13.4" customHeight="1">
      <c r="CS2260"/>
      <c r="CT2260"/>
      <c r="CU2260"/>
      <c r="CV2260"/>
      <c r="CW2260"/>
      <c r="CX2260"/>
      <c r="CY2260"/>
      <c r="CZ2260"/>
      <c r="DA2260"/>
      <c r="DB2260"/>
    </row>
    <row r="2261" spans="97:106" s="15" customFormat="1" ht="13.4" customHeight="1">
      <c r="CS2261"/>
      <c r="CT2261"/>
      <c r="CU2261"/>
      <c r="CV2261"/>
      <c r="CW2261"/>
      <c r="CX2261"/>
      <c r="CY2261"/>
      <c r="CZ2261"/>
      <c r="DA2261"/>
      <c r="DB2261"/>
    </row>
    <row r="2262" spans="97:106" s="15" customFormat="1" ht="13.4" customHeight="1">
      <c r="CS2262"/>
      <c r="CT2262"/>
      <c r="CU2262"/>
      <c r="CV2262"/>
      <c r="CW2262"/>
      <c r="CX2262"/>
      <c r="CY2262"/>
      <c r="CZ2262"/>
      <c r="DA2262"/>
      <c r="DB2262"/>
    </row>
    <row r="2263" spans="97:106" s="15" customFormat="1" ht="13.4" customHeight="1">
      <c r="CS2263"/>
      <c r="CT2263"/>
      <c r="CU2263"/>
      <c r="CV2263"/>
      <c r="CW2263"/>
      <c r="CX2263"/>
      <c r="CY2263"/>
      <c r="CZ2263"/>
      <c r="DA2263"/>
      <c r="DB2263"/>
    </row>
    <row r="2264" spans="97:106" s="15" customFormat="1" ht="13.4" customHeight="1">
      <c r="CS2264"/>
      <c r="CT2264"/>
      <c r="CU2264"/>
      <c r="CV2264"/>
      <c r="CW2264"/>
      <c r="CX2264"/>
      <c r="CY2264"/>
      <c r="CZ2264"/>
      <c r="DA2264"/>
      <c r="DB2264"/>
    </row>
    <row r="2265" spans="97:106" s="15" customFormat="1" ht="13.4" customHeight="1">
      <c r="CS2265"/>
      <c r="CT2265"/>
      <c r="CU2265"/>
      <c r="CV2265"/>
      <c r="CW2265"/>
      <c r="CX2265"/>
      <c r="CY2265"/>
      <c r="CZ2265"/>
      <c r="DA2265"/>
      <c r="DB2265"/>
    </row>
    <row r="2266" spans="97:106" s="15" customFormat="1" ht="13.4" customHeight="1">
      <c r="CS2266"/>
      <c r="CT2266"/>
      <c r="CU2266"/>
      <c r="CV2266"/>
      <c r="CW2266"/>
      <c r="CX2266"/>
      <c r="CY2266"/>
      <c r="CZ2266"/>
      <c r="DA2266"/>
      <c r="DB2266"/>
    </row>
    <row r="2267" spans="97:106" s="15" customFormat="1" ht="13.4" customHeight="1">
      <c r="CS2267"/>
      <c r="CT2267"/>
      <c r="CU2267"/>
      <c r="CV2267"/>
      <c r="CW2267"/>
      <c r="CX2267"/>
      <c r="CY2267"/>
      <c r="CZ2267"/>
      <c r="DA2267"/>
      <c r="DB2267"/>
    </row>
    <row r="2268" spans="97:106" s="15" customFormat="1" ht="13.4" customHeight="1">
      <c r="CS2268"/>
      <c r="CT2268"/>
      <c r="CU2268"/>
      <c r="CV2268"/>
      <c r="CW2268"/>
      <c r="CX2268"/>
      <c r="CY2268"/>
      <c r="CZ2268"/>
      <c r="DA2268"/>
      <c r="DB2268"/>
    </row>
    <row r="2269" spans="97:106" s="15" customFormat="1" ht="13.4" customHeight="1">
      <c r="CS2269"/>
      <c r="CT2269"/>
      <c r="CU2269"/>
      <c r="CV2269"/>
      <c r="CW2269"/>
      <c r="CX2269"/>
      <c r="CY2269"/>
      <c r="CZ2269"/>
      <c r="DA2269"/>
      <c r="DB2269"/>
    </row>
    <row r="2270" spans="97:106" s="15" customFormat="1" ht="13.4" customHeight="1">
      <c r="CS2270"/>
      <c r="CT2270"/>
      <c r="CU2270"/>
      <c r="CV2270"/>
      <c r="CW2270"/>
      <c r="CX2270"/>
      <c r="CY2270"/>
      <c r="CZ2270"/>
      <c r="DA2270"/>
      <c r="DB2270"/>
    </row>
    <row r="2271" spans="97:106" s="15" customFormat="1" ht="13.4" customHeight="1">
      <c r="CS2271"/>
      <c r="CT2271"/>
      <c r="CU2271"/>
      <c r="CV2271"/>
      <c r="CW2271"/>
      <c r="CX2271"/>
      <c r="CY2271"/>
      <c r="CZ2271"/>
      <c r="DA2271"/>
      <c r="DB2271"/>
    </row>
    <row r="2272" spans="97:106" s="15" customFormat="1" ht="13.4" customHeight="1">
      <c r="CS2272"/>
      <c r="CT2272"/>
      <c r="CU2272"/>
      <c r="CV2272"/>
      <c r="CW2272"/>
      <c r="CX2272"/>
      <c r="CY2272"/>
      <c r="CZ2272"/>
      <c r="DA2272"/>
      <c r="DB2272"/>
    </row>
    <row r="2273" spans="97:106" s="15" customFormat="1" ht="13.4" customHeight="1">
      <c r="CS2273"/>
      <c r="CT2273"/>
      <c r="CU2273"/>
      <c r="CV2273"/>
      <c r="CW2273"/>
      <c r="CX2273"/>
      <c r="CY2273"/>
      <c r="CZ2273"/>
      <c r="DA2273"/>
      <c r="DB2273"/>
    </row>
    <row r="2274" spans="97:106" s="15" customFormat="1" ht="13.4" customHeight="1">
      <c r="CS2274"/>
      <c r="CT2274"/>
      <c r="CU2274"/>
      <c r="CV2274"/>
      <c r="CW2274"/>
      <c r="CX2274"/>
      <c r="CY2274"/>
      <c r="CZ2274"/>
      <c r="DA2274"/>
      <c r="DB2274"/>
    </row>
    <row r="2275" spans="97:106" s="15" customFormat="1" ht="13.4" customHeight="1">
      <c r="CS2275"/>
      <c r="CT2275"/>
      <c r="CU2275"/>
      <c r="CV2275"/>
      <c r="CW2275"/>
      <c r="CX2275"/>
      <c r="CY2275"/>
      <c r="CZ2275"/>
      <c r="DA2275"/>
      <c r="DB2275"/>
    </row>
    <row r="2276" spans="97:106" s="15" customFormat="1" ht="13.4" customHeight="1">
      <c r="CS2276"/>
      <c r="CT2276"/>
      <c r="CU2276"/>
      <c r="CV2276"/>
      <c r="CW2276"/>
      <c r="CX2276"/>
      <c r="CY2276"/>
      <c r="CZ2276"/>
      <c r="DA2276"/>
      <c r="DB2276"/>
    </row>
    <row r="2277" spans="97:106" s="15" customFormat="1" ht="13.4" customHeight="1">
      <c r="CS2277"/>
      <c r="CT2277"/>
      <c r="CU2277"/>
      <c r="CV2277"/>
      <c r="CW2277"/>
      <c r="CX2277"/>
      <c r="CY2277"/>
      <c r="CZ2277"/>
      <c r="DA2277"/>
      <c r="DB2277"/>
    </row>
    <row r="2278" spans="97:106" s="15" customFormat="1" ht="13.4" customHeight="1">
      <c r="CS2278"/>
      <c r="CT2278"/>
      <c r="CU2278"/>
      <c r="CV2278"/>
      <c r="CW2278"/>
      <c r="CX2278"/>
      <c r="CY2278"/>
      <c r="CZ2278"/>
      <c r="DA2278"/>
      <c r="DB2278"/>
    </row>
    <row r="2279" spans="97:106" s="15" customFormat="1" ht="13.4" customHeight="1">
      <c r="CS2279"/>
      <c r="CT2279"/>
      <c r="CU2279"/>
      <c r="CV2279"/>
      <c r="CW2279"/>
      <c r="CX2279"/>
      <c r="CY2279"/>
      <c r="CZ2279"/>
      <c r="DA2279"/>
      <c r="DB2279"/>
    </row>
    <row r="2280" spans="97:106" s="15" customFormat="1" ht="13.4" customHeight="1">
      <c r="CS2280"/>
      <c r="CT2280"/>
      <c r="CU2280"/>
      <c r="CV2280"/>
      <c r="CW2280"/>
      <c r="CX2280"/>
      <c r="CY2280"/>
      <c r="CZ2280"/>
      <c r="DA2280"/>
      <c r="DB2280"/>
    </row>
    <row r="2281" spans="97:106" s="15" customFormat="1" ht="13.4" customHeight="1">
      <c r="CS2281"/>
      <c r="CT2281"/>
      <c r="CU2281"/>
      <c r="CV2281"/>
      <c r="CW2281"/>
      <c r="CX2281"/>
      <c r="CY2281"/>
      <c r="CZ2281"/>
      <c r="DA2281"/>
      <c r="DB2281"/>
    </row>
    <row r="2282" spans="97:106" s="15" customFormat="1" ht="13.4" customHeight="1">
      <c r="CS2282"/>
      <c r="CT2282"/>
      <c r="CU2282"/>
      <c r="CV2282"/>
      <c r="CW2282"/>
      <c r="CX2282"/>
      <c r="CY2282"/>
      <c r="CZ2282"/>
      <c r="DA2282"/>
      <c r="DB2282"/>
    </row>
    <row r="2283" spans="97:106" s="15" customFormat="1" ht="13.4" customHeight="1">
      <c r="CS2283"/>
      <c r="CT2283"/>
      <c r="CU2283"/>
      <c r="CV2283"/>
      <c r="CW2283"/>
      <c r="CX2283"/>
      <c r="CY2283"/>
      <c r="CZ2283"/>
      <c r="DA2283"/>
      <c r="DB2283"/>
    </row>
    <row r="2284" spans="97:106" s="15" customFormat="1" ht="13.4" customHeight="1">
      <c r="CS2284"/>
      <c r="CT2284"/>
      <c r="CU2284"/>
      <c r="CV2284"/>
      <c r="CW2284"/>
      <c r="CX2284"/>
      <c r="CY2284"/>
      <c r="CZ2284"/>
      <c r="DA2284"/>
      <c r="DB2284"/>
    </row>
    <row r="2285" spans="97:106" s="15" customFormat="1" ht="13.4" customHeight="1">
      <c r="CS2285"/>
      <c r="CT2285"/>
      <c r="CU2285"/>
      <c r="CV2285"/>
      <c r="CW2285"/>
      <c r="CX2285"/>
      <c r="CY2285"/>
      <c r="CZ2285"/>
      <c r="DA2285"/>
      <c r="DB2285"/>
    </row>
    <row r="2286" spans="97:106" s="15" customFormat="1" ht="13.4" customHeight="1">
      <c r="CS2286"/>
      <c r="CT2286"/>
      <c r="CU2286"/>
      <c r="CV2286"/>
      <c r="CW2286"/>
      <c r="CX2286"/>
      <c r="CY2286"/>
      <c r="CZ2286"/>
      <c r="DA2286"/>
      <c r="DB2286"/>
    </row>
    <row r="2287" spans="97:106" s="15" customFormat="1" ht="13.4" customHeight="1">
      <c r="CS2287"/>
      <c r="CT2287"/>
      <c r="CU2287"/>
      <c r="CV2287"/>
      <c r="CW2287"/>
      <c r="CX2287"/>
      <c r="CY2287"/>
      <c r="CZ2287"/>
      <c r="DA2287"/>
      <c r="DB2287"/>
    </row>
    <row r="2288" spans="97:106" s="15" customFormat="1" ht="13.4" customHeight="1">
      <c r="CS2288"/>
      <c r="CT2288"/>
      <c r="CU2288"/>
      <c r="CV2288"/>
      <c r="CW2288"/>
      <c r="CX2288"/>
      <c r="CY2288"/>
      <c r="CZ2288"/>
      <c r="DA2288"/>
      <c r="DB2288"/>
    </row>
    <row r="2289" spans="97:106" s="15" customFormat="1" ht="13.4" customHeight="1">
      <c r="CS2289"/>
      <c r="CT2289"/>
      <c r="CU2289"/>
      <c r="CV2289"/>
      <c r="CW2289"/>
      <c r="CX2289"/>
      <c r="CY2289"/>
      <c r="CZ2289"/>
      <c r="DA2289"/>
      <c r="DB2289"/>
    </row>
    <row r="2290" spans="97:106" s="15" customFormat="1" ht="13.4" customHeight="1">
      <c r="CS2290"/>
      <c r="CT2290"/>
      <c r="CU2290"/>
      <c r="CV2290"/>
      <c r="CW2290"/>
      <c r="CX2290"/>
      <c r="CY2290"/>
      <c r="CZ2290"/>
      <c r="DA2290"/>
      <c r="DB2290"/>
    </row>
    <row r="2291" spans="97:106" s="15" customFormat="1" ht="13.4" customHeight="1">
      <c r="CS2291"/>
      <c r="CT2291"/>
      <c r="CU2291"/>
      <c r="CV2291"/>
      <c r="CW2291"/>
      <c r="CX2291"/>
      <c r="CY2291"/>
      <c r="CZ2291"/>
      <c r="DA2291"/>
      <c r="DB2291"/>
    </row>
    <row r="2292" spans="97:106" s="15" customFormat="1" ht="13.4" customHeight="1">
      <c r="CS2292"/>
      <c r="CT2292"/>
      <c r="CU2292"/>
      <c r="CV2292"/>
      <c r="CW2292"/>
      <c r="CX2292"/>
      <c r="CY2292"/>
      <c r="CZ2292"/>
      <c r="DA2292"/>
      <c r="DB2292"/>
    </row>
    <row r="2293" spans="97:106" s="15" customFormat="1" ht="13.4" customHeight="1">
      <c r="CS2293"/>
      <c r="CT2293"/>
      <c r="CU2293"/>
      <c r="CV2293"/>
      <c r="CW2293"/>
      <c r="CX2293"/>
      <c r="CY2293"/>
      <c r="CZ2293"/>
      <c r="DA2293"/>
      <c r="DB2293"/>
    </row>
    <row r="2294" spans="97:106" s="15" customFormat="1" ht="13.4" customHeight="1">
      <c r="CS2294"/>
      <c r="CT2294"/>
      <c r="CU2294"/>
      <c r="CV2294"/>
      <c r="CW2294"/>
      <c r="CX2294"/>
      <c r="CY2294"/>
      <c r="CZ2294"/>
      <c r="DA2294"/>
      <c r="DB2294"/>
    </row>
    <row r="2295" spans="97:106" s="15" customFormat="1" ht="13.4" customHeight="1">
      <c r="CS2295"/>
      <c r="CT2295"/>
      <c r="CU2295"/>
      <c r="CV2295"/>
      <c r="CW2295"/>
      <c r="CX2295"/>
      <c r="CY2295"/>
      <c r="CZ2295"/>
      <c r="DA2295"/>
      <c r="DB2295"/>
    </row>
    <row r="2296" spans="97:106" s="15" customFormat="1" ht="13.4" customHeight="1">
      <c r="CS2296"/>
      <c r="CT2296"/>
      <c r="CU2296"/>
      <c r="CV2296"/>
      <c r="CW2296"/>
      <c r="CX2296"/>
      <c r="CY2296"/>
      <c r="CZ2296"/>
      <c r="DA2296"/>
      <c r="DB2296"/>
    </row>
    <row r="2297" spans="97:106" s="15" customFormat="1" ht="13.4" customHeight="1">
      <c r="CS2297"/>
      <c r="CT2297"/>
      <c r="CU2297"/>
      <c r="CV2297"/>
      <c r="CW2297"/>
      <c r="CX2297"/>
      <c r="CY2297"/>
      <c r="CZ2297"/>
      <c r="DA2297"/>
      <c r="DB2297"/>
    </row>
    <row r="2298" spans="97:106" s="15" customFormat="1" ht="13.4" customHeight="1">
      <c r="CS2298"/>
      <c r="CT2298"/>
      <c r="CU2298"/>
      <c r="CV2298"/>
      <c r="CW2298"/>
      <c r="CX2298"/>
      <c r="CY2298"/>
      <c r="CZ2298"/>
      <c r="DA2298"/>
      <c r="DB2298"/>
    </row>
    <row r="2299" spans="97:106" s="15" customFormat="1" ht="13.4" customHeight="1">
      <c r="CS2299"/>
      <c r="CT2299"/>
      <c r="CU2299"/>
      <c r="CV2299"/>
      <c r="CW2299"/>
      <c r="CX2299"/>
      <c r="CY2299"/>
      <c r="CZ2299"/>
      <c r="DA2299"/>
      <c r="DB2299"/>
    </row>
    <row r="2300" spans="97:106" s="15" customFormat="1" ht="13.4" customHeight="1">
      <c r="CS2300"/>
      <c r="CT2300"/>
      <c r="CU2300"/>
      <c r="CV2300"/>
      <c r="CW2300"/>
      <c r="CX2300"/>
      <c r="CY2300"/>
      <c r="CZ2300"/>
      <c r="DA2300"/>
      <c r="DB2300"/>
    </row>
    <row r="2301" spans="97:106" s="15" customFormat="1" ht="13.4" customHeight="1">
      <c r="CS2301"/>
      <c r="CT2301"/>
      <c r="CU2301"/>
      <c r="CV2301"/>
      <c r="CW2301"/>
      <c r="CX2301"/>
      <c r="CY2301"/>
      <c r="CZ2301"/>
      <c r="DA2301"/>
      <c r="DB2301"/>
    </row>
    <row r="2302" spans="97:106" s="15" customFormat="1" ht="13.4" customHeight="1">
      <c r="CS2302"/>
      <c r="CT2302"/>
      <c r="CU2302"/>
      <c r="CV2302"/>
      <c r="CW2302"/>
      <c r="CX2302"/>
      <c r="CY2302"/>
      <c r="CZ2302"/>
      <c r="DA2302"/>
      <c r="DB2302"/>
    </row>
    <row r="2303" spans="97:106" s="15" customFormat="1" ht="13.4" customHeight="1">
      <c r="CS2303"/>
      <c r="CT2303"/>
      <c r="CU2303"/>
      <c r="CV2303"/>
      <c r="CW2303"/>
      <c r="CX2303"/>
      <c r="CY2303"/>
      <c r="CZ2303"/>
      <c r="DA2303"/>
      <c r="DB2303"/>
    </row>
    <row r="2304" spans="97:106" s="15" customFormat="1" ht="13.4" customHeight="1">
      <c r="CS2304"/>
      <c r="CT2304"/>
      <c r="CU2304"/>
      <c r="CV2304"/>
      <c r="CW2304"/>
      <c r="CX2304"/>
      <c r="CY2304"/>
      <c r="CZ2304"/>
      <c r="DA2304"/>
      <c r="DB2304"/>
    </row>
    <row r="2305" spans="97:106" s="15" customFormat="1" ht="13.4" customHeight="1">
      <c r="CS2305"/>
      <c r="CT2305"/>
      <c r="CU2305"/>
      <c r="CV2305"/>
      <c r="CW2305"/>
      <c r="CX2305"/>
      <c r="CY2305"/>
      <c r="CZ2305"/>
      <c r="DA2305"/>
      <c r="DB2305"/>
    </row>
    <row r="2306" spans="97:106" s="15" customFormat="1" ht="13.4" customHeight="1">
      <c r="CS2306"/>
      <c r="CT2306"/>
      <c r="CU2306"/>
      <c r="CV2306"/>
      <c r="CW2306"/>
      <c r="CX2306"/>
      <c r="CY2306"/>
      <c r="CZ2306"/>
      <c r="DA2306"/>
      <c r="DB2306"/>
    </row>
    <row r="2307" spans="97:106" s="15" customFormat="1" ht="13.4" customHeight="1">
      <c r="CS2307"/>
      <c r="CT2307"/>
      <c r="CU2307"/>
      <c r="CV2307"/>
      <c r="CW2307"/>
      <c r="CX2307"/>
      <c r="CY2307"/>
      <c r="CZ2307"/>
      <c r="DA2307"/>
      <c r="DB2307"/>
    </row>
    <row r="2308" spans="97:106" s="15" customFormat="1" ht="13.4" customHeight="1">
      <c r="CS2308"/>
      <c r="CT2308"/>
      <c r="CU2308"/>
      <c r="CV2308"/>
      <c r="CW2308"/>
      <c r="CX2308"/>
      <c r="CY2308"/>
      <c r="CZ2308"/>
      <c r="DA2308"/>
      <c r="DB2308"/>
    </row>
    <row r="2309" spans="97:106" s="15" customFormat="1" ht="13.4" customHeight="1">
      <c r="CS2309"/>
      <c r="CT2309"/>
      <c r="CU2309"/>
      <c r="CV2309"/>
      <c r="CW2309"/>
      <c r="CX2309"/>
      <c r="CY2309"/>
      <c r="CZ2309"/>
      <c r="DA2309"/>
      <c r="DB2309"/>
    </row>
    <row r="2310" spans="97:106" s="15" customFormat="1" ht="13.4" customHeight="1">
      <c r="CS2310"/>
      <c r="CT2310"/>
      <c r="CU2310"/>
      <c r="CV2310"/>
      <c r="CW2310"/>
      <c r="CX2310"/>
      <c r="CY2310"/>
      <c r="CZ2310"/>
      <c r="DA2310"/>
      <c r="DB2310"/>
    </row>
    <row r="2311" spans="97:106" s="15" customFormat="1" ht="13.4" customHeight="1">
      <c r="CS2311"/>
      <c r="CT2311"/>
      <c r="CU2311"/>
      <c r="CV2311"/>
      <c r="CW2311"/>
      <c r="CX2311"/>
      <c r="CY2311"/>
      <c r="CZ2311"/>
      <c r="DA2311"/>
      <c r="DB2311"/>
    </row>
    <row r="2312" spans="97:106" s="15" customFormat="1" ht="13.4" customHeight="1">
      <c r="CS2312"/>
      <c r="CT2312"/>
      <c r="CU2312"/>
      <c r="CV2312"/>
      <c r="CW2312"/>
      <c r="CX2312"/>
      <c r="CY2312"/>
      <c r="CZ2312"/>
      <c r="DA2312"/>
      <c r="DB2312"/>
    </row>
    <row r="2313" spans="97:106" s="15" customFormat="1" ht="13.4" customHeight="1">
      <c r="CS2313"/>
      <c r="CT2313"/>
      <c r="CU2313"/>
      <c r="CV2313"/>
      <c r="CW2313"/>
      <c r="CX2313"/>
      <c r="CY2313"/>
      <c r="CZ2313"/>
      <c r="DA2313"/>
      <c r="DB2313"/>
    </row>
    <row r="2314" spans="97:106" s="15" customFormat="1" ht="13.4" customHeight="1">
      <c r="CS2314"/>
      <c r="CT2314"/>
      <c r="CU2314"/>
      <c r="CV2314"/>
      <c r="CW2314"/>
      <c r="CX2314"/>
      <c r="CY2314"/>
      <c r="CZ2314"/>
      <c r="DA2314"/>
      <c r="DB2314"/>
    </row>
    <row r="2315" spans="97:106" s="15" customFormat="1" ht="13.4" customHeight="1">
      <c r="CS2315"/>
      <c r="CT2315"/>
      <c r="CU2315"/>
      <c r="CV2315"/>
      <c r="CW2315"/>
      <c r="CX2315"/>
      <c r="CY2315"/>
      <c r="CZ2315"/>
      <c r="DA2315"/>
      <c r="DB2315"/>
    </row>
    <row r="2316" spans="97:106" s="15" customFormat="1" ht="13.4" customHeight="1">
      <c r="CS2316"/>
      <c r="CT2316"/>
      <c r="CU2316"/>
      <c r="CV2316"/>
      <c r="CW2316"/>
      <c r="CX2316"/>
      <c r="CY2316"/>
      <c r="CZ2316"/>
      <c r="DA2316"/>
      <c r="DB2316"/>
    </row>
    <row r="2317" spans="97:106" s="15" customFormat="1" ht="13.4" customHeight="1">
      <c r="CS2317"/>
      <c r="CT2317"/>
      <c r="CU2317"/>
      <c r="CV2317"/>
      <c r="CW2317"/>
      <c r="CX2317"/>
      <c r="CY2317"/>
      <c r="CZ2317"/>
      <c r="DA2317"/>
      <c r="DB2317"/>
    </row>
    <row r="2318" spans="97:106" s="15" customFormat="1" ht="13.4" customHeight="1">
      <c r="CS2318"/>
      <c r="CT2318"/>
      <c r="CU2318"/>
      <c r="CV2318"/>
      <c r="CW2318"/>
      <c r="CX2318"/>
      <c r="CY2318"/>
      <c r="CZ2318"/>
      <c r="DA2318"/>
      <c r="DB2318"/>
    </row>
    <row r="2319" spans="97:106" s="15" customFormat="1" ht="13.4" customHeight="1">
      <c r="CS2319"/>
      <c r="CT2319"/>
      <c r="CU2319"/>
      <c r="CV2319"/>
      <c r="CW2319"/>
      <c r="CX2319"/>
      <c r="CY2319"/>
      <c r="CZ2319"/>
      <c r="DA2319"/>
      <c r="DB2319"/>
    </row>
    <row r="2320" spans="97:106" s="15" customFormat="1" ht="13.4" customHeight="1">
      <c r="CS2320"/>
      <c r="CT2320"/>
      <c r="CU2320"/>
      <c r="CV2320"/>
      <c r="CW2320"/>
      <c r="CX2320"/>
      <c r="CY2320"/>
      <c r="CZ2320"/>
      <c r="DA2320"/>
      <c r="DB2320"/>
    </row>
    <row r="2321" spans="97:106" s="15" customFormat="1" ht="13.4" customHeight="1">
      <c r="CS2321"/>
      <c r="CT2321"/>
      <c r="CU2321"/>
      <c r="CV2321"/>
      <c r="CW2321"/>
      <c r="CX2321"/>
      <c r="CY2321"/>
      <c r="CZ2321"/>
      <c r="DA2321"/>
      <c r="DB2321"/>
    </row>
    <row r="2322" spans="97:106" s="15" customFormat="1" ht="13.4" customHeight="1">
      <c r="CS2322"/>
      <c r="CT2322"/>
      <c r="CU2322"/>
      <c r="CV2322"/>
      <c r="CW2322"/>
      <c r="CX2322"/>
      <c r="CY2322"/>
      <c r="CZ2322"/>
      <c r="DA2322"/>
      <c r="DB2322"/>
    </row>
    <row r="2323" spans="97:106" s="15" customFormat="1" ht="13.4" customHeight="1">
      <c r="CS2323"/>
      <c r="CT2323"/>
      <c r="CU2323"/>
      <c r="CV2323"/>
      <c r="CW2323"/>
      <c r="CX2323"/>
      <c r="CY2323"/>
      <c r="CZ2323"/>
      <c r="DA2323"/>
      <c r="DB2323"/>
    </row>
    <row r="2324" spans="97:106" s="15" customFormat="1" ht="13.4" customHeight="1">
      <c r="CS2324"/>
      <c r="CT2324"/>
      <c r="CU2324"/>
      <c r="CV2324"/>
      <c r="CW2324"/>
      <c r="CX2324"/>
      <c r="CY2324"/>
      <c r="CZ2324"/>
      <c r="DA2324"/>
      <c r="DB2324"/>
    </row>
    <row r="2325" spans="97:106" s="15" customFormat="1" ht="13.4" customHeight="1">
      <c r="CS2325"/>
      <c r="CT2325"/>
      <c r="CU2325"/>
      <c r="CV2325"/>
      <c r="CW2325"/>
      <c r="CX2325"/>
      <c r="CY2325"/>
      <c r="CZ2325"/>
      <c r="DA2325"/>
      <c r="DB2325"/>
    </row>
    <row r="2326" spans="97:106" s="15" customFormat="1" ht="13.4" customHeight="1">
      <c r="CS2326"/>
      <c r="CT2326"/>
      <c r="CU2326"/>
      <c r="CV2326"/>
      <c r="CW2326"/>
      <c r="CX2326"/>
      <c r="CY2326"/>
      <c r="CZ2326"/>
      <c r="DA2326"/>
      <c r="DB2326"/>
    </row>
    <row r="2327" spans="97:106" s="15" customFormat="1" ht="13.4" customHeight="1">
      <c r="CS2327"/>
      <c r="CT2327"/>
      <c r="CU2327"/>
      <c r="CV2327"/>
      <c r="CW2327"/>
      <c r="CX2327"/>
      <c r="CY2327"/>
      <c r="CZ2327"/>
      <c r="DA2327"/>
      <c r="DB2327"/>
    </row>
    <row r="2328" spans="97:106" s="15" customFormat="1" ht="13.4" customHeight="1">
      <c r="CS2328"/>
      <c r="CT2328"/>
      <c r="CU2328"/>
      <c r="CV2328"/>
      <c r="CW2328"/>
      <c r="CX2328"/>
      <c r="CY2328"/>
      <c r="CZ2328"/>
      <c r="DA2328"/>
      <c r="DB2328"/>
    </row>
    <row r="2329" spans="97:106" s="15" customFormat="1" ht="13.4" customHeight="1">
      <c r="CS2329"/>
      <c r="CT2329"/>
      <c r="CU2329"/>
      <c r="CV2329"/>
      <c r="CW2329"/>
      <c r="CX2329"/>
      <c r="CY2329"/>
      <c r="CZ2329"/>
      <c r="DA2329"/>
      <c r="DB2329"/>
    </row>
    <row r="2330" spans="97:106" s="15" customFormat="1" ht="13.4" customHeight="1">
      <c r="CS2330"/>
      <c r="CT2330"/>
      <c r="CU2330"/>
      <c r="CV2330"/>
      <c r="CW2330"/>
      <c r="CX2330"/>
      <c r="CY2330"/>
      <c r="CZ2330"/>
      <c r="DA2330"/>
      <c r="DB2330"/>
    </row>
    <row r="2331" spans="97:106" s="15" customFormat="1" ht="13.4" customHeight="1">
      <c r="CS2331"/>
      <c r="CT2331"/>
      <c r="CU2331"/>
      <c r="CV2331"/>
      <c r="CW2331"/>
      <c r="CX2331"/>
      <c r="CY2331"/>
      <c r="CZ2331"/>
      <c r="DA2331"/>
      <c r="DB2331"/>
    </row>
    <row r="2332" spans="97:106" s="15" customFormat="1" ht="13.4" customHeight="1">
      <c r="CS2332"/>
      <c r="CT2332"/>
      <c r="CU2332"/>
      <c r="CV2332"/>
      <c r="CW2332"/>
      <c r="CX2332"/>
      <c r="CY2332"/>
      <c r="CZ2332"/>
      <c r="DA2332"/>
      <c r="DB2332"/>
    </row>
    <row r="2333" spans="97:106" s="15" customFormat="1" ht="13.4" customHeight="1">
      <c r="CS2333"/>
      <c r="CT2333"/>
      <c r="CU2333"/>
      <c r="CV2333"/>
      <c r="CW2333"/>
      <c r="CX2333"/>
      <c r="CY2333"/>
      <c r="CZ2333"/>
      <c r="DA2333"/>
      <c r="DB2333"/>
    </row>
    <row r="2334" spans="97:106" s="15" customFormat="1" ht="13.4" customHeight="1">
      <c r="CS2334"/>
      <c r="CT2334"/>
      <c r="CU2334"/>
      <c r="CV2334"/>
      <c r="CW2334"/>
      <c r="CX2334"/>
      <c r="CY2334"/>
      <c r="CZ2334"/>
      <c r="DA2334"/>
      <c r="DB2334"/>
    </row>
    <row r="2335" spans="97:106" s="15" customFormat="1" ht="13.4" customHeight="1">
      <c r="CS2335"/>
      <c r="CT2335"/>
      <c r="CU2335"/>
      <c r="CV2335"/>
      <c r="CW2335"/>
      <c r="CX2335"/>
      <c r="CY2335"/>
      <c r="CZ2335"/>
      <c r="DA2335"/>
      <c r="DB2335"/>
    </row>
    <row r="2336" spans="97:106" s="15" customFormat="1" ht="13.4" customHeight="1">
      <c r="CS2336"/>
      <c r="CT2336"/>
      <c r="CU2336"/>
      <c r="CV2336"/>
      <c r="CW2336"/>
      <c r="CX2336"/>
      <c r="CY2336"/>
      <c r="CZ2336"/>
      <c r="DA2336"/>
      <c r="DB2336"/>
    </row>
    <row r="2337" spans="97:106" s="15" customFormat="1" ht="13.4" customHeight="1">
      <c r="CS2337"/>
      <c r="CT2337"/>
      <c r="CU2337"/>
      <c r="CV2337"/>
      <c r="CW2337"/>
      <c r="CX2337"/>
      <c r="CY2337"/>
      <c r="CZ2337"/>
      <c r="DA2337"/>
      <c r="DB2337"/>
    </row>
    <row r="2338" spans="97:106" s="15" customFormat="1" ht="13.4" customHeight="1">
      <c r="CS2338"/>
      <c r="CT2338"/>
      <c r="CU2338"/>
      <c r="CV2338"/>
      <c r="CW2338"/>
      <c r="CX2338"/>
      <c r="CY2338"/>
      <c r="CZ2338"/>
      <c r="DA2338"/>
      <c r="DB2338"/>
    </row>
    <row r="2339" spans="97:106" s="15" customFormat="1" ht="13.4" customHeight="1">
      <c r="CS2339"/>
      <c r="CT2339"/>
      <c r="CU2339"/>
      <c r="CV2339"/>
      <c r="CW2339"/>
      <c r="CX2339"/>
      <c r="CY2339"/>
      <c r="CZ2339"/>
      <c r="DA2339"/>
      <c r="DB2339"/>
    </row>
    <row r="2340" spans="97:106" s="15" customFormat="1" ht="13.4" customHeight="1">
      <c r="CS2340"/>
      <c r="CT2340"/>
      <c r="CU2340"/>
      <c r="CV2340"/>
      <c r="CW2340"/>
      <c r="CX2340"/>
      <c r="CY2340"/>
      <c r="CZ2340"/>
      <c r="DA2340"/>
      <c r="DB2340"/>
    </row>
    <row r="2341" spans="97:106" s="15" customFormat="1" ht="13.4" customHeight="1">
      <c r="CS2341"/>
      <c r="CT2341"/>
      <c r="CU2341"/>
      <c r="CV2341"/>
      <c r="CW2341"/>
      <c r="CX2341"/>
      <c r="CY2341"/>
      <c r="CZ2341"/>
      <c r="DA2341"/>
      <c r="DB2341"/>
    </row>
    <row r="2342" spans="97:106" s="15" customFormat="1" ht="13.4" customHeight="1">
      <c r="CS2342"/>
      <c r="CT2342"/>
      <c r="CU2342"/>
      <c r="CV2342"/>
      <c r="CW2342"/>
      <c r="CX2342"/>
      <c r="CY2342"/>
      <c r="CZ2342"/>
      <c r="DA2342"/>
      <c r="DB2342"/>
    </row>
    <row r="2343" spans="97:106" s="15" customFormat="1" ht="13.4" customHeight="1">
      <c r="CS2343"/>
      <c r="CT2343"/>
      <c r="CU2343"/>
      <c r="CV2343"/>
      <c r="CW2343"/>
      <c r="CX2343"/>
      <c r="CY2343"/>
      <c r="CZ2343"/>
      <c r="DA2343"/>
      <c r="DB2343"/>
    </row>
    <row r="2344" spans="97:106" s="15" customFormat="1" ht="13.4" customHeight="1">
      <c r="CS2344"/>
      <c r="CT2344"/>
      <c r="CU2344"/>
      <c r="CV2344"/>
      <c r="CW2344"/>
      <c r="CX2344"/>
      <c r="CY2344"/>
      <c r="CZ2344"/>
      <c r="DA2344"/>
      <c r="DB2344"/>
    </row>
    <row r="2345" spans="97:106" s="15" customFormat="1" ht="13.4" customHeight="1">
      <c r="CS2345"/>
      <c r="CT2345"/>
      <c r="CU2345"/>
      <c r="CV2345"/>
      <c r="CW2345"/>
      <c r="CX2345"/>
      <c r="CY2345"/>
      <c r="CZ2345"/>
      <c r="DA2345"/>
      <c r="DB2345"/>
    </row>
    <row r="2346" spans="97:106" s="15" customFormat="1" ht="13.4" customHeight="1">
      <c r="CS2346"/>
      <c r="CT2346"/>
      <c r="CU2346"/>
      <c r="CV2346"/>
      <c r="CW2346"/>
      <c r="CX2346"/>
      <c r="CY2346"/>
      <c r="CZ2346"/>
      <c r="DA2346"/>
      <c r="DB2346"/>
    </row>
    <row r="2347" spans="97:106" s="15" customFormat="1" ht="13.4" customHeight="1">
      <c r="CS2347"/>
      <c r="CT2347"/>
      <c r="CU2347"/>
      <c r="CV2347"/>
      <c r="CW2347"/>
      <c r="CX2347"/>
      <c r="CY2347"/>
      <c r="CZ2347"/>
      <c r="DA2347"/>
      <c r="DB2347"/>
    </row>
    <row r="2348" spans="97:106" s="15" customFormat="1" ht="13.4" customHeight="1">
      <c r="CS2348"/>
      <c r="CT2348"/>
      <c r="CU2348"/>
      <c r="CV2348"/>
      <c r="CW2348"/>
      <c r="CX2348"/>
      <c r="CY2348"/>
      <c r="CZ2348"/>
      <c r="DA2348"/>
      <c r="DB2348"/>
    </row>
    <row r="2349" spans="97:106" s="15" customFormat="1" ht="13.4" customHeight="1">
      <c r="CS2349"/>
      <c r="CT2349"/>
      <c r="CU2349"/>
      <c r="CV2349"/>
      <c r="CW2349"/>
      <c r="CX2349"/>
      <c r="CY2349"/>
      <c r="CZ2349"/>
      <c r="DA2349"/>
      <c r="DB2349"/>
    </row>
    <row r="2350" spans="97:106" s="15" customFormat="1" ht="13.4" customHeight="1">
      <c r="CS2350"/>
      <c r="CT2350"/>
      <c r="CU2350"/>
      <c r="CV2350"/>
      <c r="CW2350"/>
      <c r="CX2350"/>
      <c r="CY2350"/>
      <c r="CZ2350"/>
      <c r="DA2350"/>
      <c r="DB2350"/>
    </row>
    <row r="2351" spans="97:106" s="15" customFormat="1" ht="13.4" customHeight="1">
      <c r="CS2351"/>
      <c r="CT2351"/>
      <c r="CU2351"/>
      <c r="CV2351"/>
      <c r="CW2351"/>
      <c r="CX2351"/>
      <c r="CY2351"/>
      <c r="CZ2351"/>
      <c r="DA2351"/>
      <c r="DB2351"/>
    </row>
    <row r="2352" spans="97:106" s="15" customFormat="1" ht="13.4" customHeight="1">
      <c r="CS2352"/>
      <c r="CT2352"/>
      <c r="CU2352"/>
      <c r="CV2352"/>
      <c r="CW2352"/>
      <c r="CX2352"/>
      <c r="CY2352"/>
      <c r="CZ2352"/>
      <c r="DA2352"/>
      <c r="DB2352"/>
    </row>
    <row r="2353" spans="97:106" s="15" customFormat="1" ht="13.4" customHeight="1">
      <c r="CS2353"/>
      <c r="CT2353"/>
      <c r="CU2353"/>
      <c r="CV2353"/>
      <c r="CW2353"/>
      <c r="CX2353"/>
      <c r="CY2353"/>
      <c r="CZ2353"/>
      <c r="DA2353"/>
      <c r="DB2353"/>
    </row>
    <row r="2354" spans="97:106" s="15" customFormat="1" ht="13.4" customHeight="1">
      <c r="CS2354"/>
      <c r="CT2354"/>
      <c r="CU2354"/>
      <c r="CV2354"/>
      <c r="CW2354"/>
      <c r="CX2354"/>
      <c r="CY2354"/>
      <c r="CZ2354"/>
      <c r="DA2354"/>
      <c r="DB2354"/>
    </row>
    <row r="2355" spans="97:106" s="15" customFormat="1" ht="13.4" customHeight="1">
      <c r="CS2355"/>
      <c r="CT2355"/>
      <c r="CU2355"/>
      <c r="CV2355"/>
      <c r="CW2355"/>
      <c r="CX2355"/>
      <c r="CY2355"/>
      <c r="CZ2355"/>
      <c r="DA2355"/>
      <c r="DB2355"/>
    </row>
    <row r="2356" spans="97:106" s="15" customFormat="1" ht="13.4" customHeight="1">
      <c r="CS2356"/>
      <c r="CT2356"/>
      <c r="CU2356"/>
      <c r="CV2356"/>
      <c r="CW2356"/>
      <c r="CX2356"/>
      <c r="CY2356"/>
      <c r="CZ2356"/>
      <c r="DA2356"/>
      <c r="DB2356"/>
    </row>
    <row r="2357" spans="97:106" s="15" customFormat="1" ht="13.4" customHeight="1">
      <c r="CS2357"/>
      <c r="CT2357"/>
      <c r="CU2357"/>
      <c r="CV2357"/>
      <c r="CW2357"/>
      <c r="CX2357"/>
      <c r="CY2357"/>
      <c r="CZ2357"/>
      <c r="DA2357"/>
      <c r="DB2357"/>
    </row>
    <row r="2358" spans="97:106" s="15" customFormat="1" ht="13.4" customHeight="1">
      <c r="CS2358"/>
      <c r="CT2358"/>
      <c r="CU2358"/>
      <c r="CV2358"/>
      <c r="CW2358"/>
      <c r="CX2358"/>
      <c r="CY2358"/>
      <c r="CZ2358"/>
      <c r="DA2358"/>
      <c r="DB2358"/>
    </row>
    <row r="2359" spans="97:106" s="15" customFormat="1" ht="13.4" customHeight="1">
      <c r="CS2359"/>
      <c r="CT2359"/>
      <c r="CU2359"/>
      <c r="CV2359"/>
      <c r="CW2359"/>
      <c r="CX2359"/>
      <c r="CY2359"/>
      <c r="CZ2359"/>
      <c r="DA2359"/>
      <c r="DB2359"/>
    </row>
    <row r="2360" spans="97:106" s="15" customFormat="1" ht="13.4" customHeight="1">
      <c r="CS2360"/>
      <c r="CT2360"/>
      <c r="CU2360"/>
      <c r="CV2360"/>
      <c r="CW2360"/>
      <c r="CX2360"/>
      <c r="CY2360"/>
      <c r="CZ2360"/>
      <c r="DA2360"/>
      <c r="DB2360"/>
    </row>
    <row r="2361" spans="97:106" s="15" customFormat="1" ht="13.4" customHeight="1">
      <c r="CS2361"/>
      <c r="CT2361"/>
      <c r="CU2361"/>
      <c r="CV2361"/>
      <c r="CW2361"/>
      <c r="CX2361"/>
      <c r="CY2361"/>
      <c r="CZ2361"/>
      <c r="DA2361"/>
      <c r="DB2361"/>
    </row>
    <row r="2362" spans="97:106" s="15" customFormat="1" ht="13.4" customHeight="1">
      <c r="CS2362"/>
      <c r="CT2362"/>
      <c r="CU2362"/>
      <c r="CV2362"/>
      <c r="CW2362"/>
      <c r="CX2362"/>
      <c r="CY2362"/>
      <c r="CZ2362"/>
      <c r="DA2362"/>
      <c r="DB2362"/>
    </row>
    <row r="2363" spans="97:106" s="15" customFormat="1" ht="13.4" customHeight="1">
      <c r="CS2363"/>
      <c r="CT2363"/>
      <c r="CU2363"/>
      <c r="CV2363"/>
      <c r="CW2363"/>
      <c r="CX2363"/>
      <c r="CY2363"/>
      <c r="CZ2363"/>
      <c r="DA2363"/>
      <c r="DB2363"/>
    </row>
    <row r="2364" spans="97:106" s="15" customFormat="1" ht="13.4" customHeight="1">
      <c r="CS2364"/>
      <c r="CT2364"/>
      <c r="CU2364"/>
      <c r="CV2364"/>
      <c r="CW2364"/>
      <c r="CX2364"/>
      <c r="CY2364"/>
      <c r="CZ2364"/>
      <c r="DA2364"/>
      <c r="DB2364"/>
    </row>
    <row r="2365" spans="97:106" s="15" customFormat="1" ht="13.4" customHeight="1">
      <c r="CS2365"/>
      <c r="CT2365"/>
      <c r="CU2365"/>
      <c r="CV2365"/>
      <c r="CW2365"/>
      <c r="CX2365"/>
      <c r="CY2365"/>
      <c r="CZ2365"/>
      <c r="DA2365"/>
      <c r="DB2365"/>
    </row>
    <row r="2366" spans="97:106" s="15" customFormat="1" ht="13.4" customHeight="1">
      <c r="CS2366"/>
      <c r="CT2366"/>
      <c r="CU2366"/>
      <c r="CV2366"/>
      <c r="CW2366"/>
      <c r="CX2366"/>
      <c r="CY2366"/>
      <c r="CZ2366"/>
      <c r="DA2366"/>
      <c r="DB2366"/>
    </row>
    <row r="2367" spans="97:106" s="15" customFormat="1" ht="13.4" customHeight="1">
      <c r="CS2367"/>
      <c r="CT2367"/>
      <c r="CU2367"/>
      <c r="CV2367"/>
      <c r="CW2367"/>
      <c r="CX2367"/>
      <c r="CY2367"/>
      <c r="CZ2367"/>
      <c r="DA2367"/>
      <c r="DB2367"/>
    </row>
    <row r="2368" spans="97:106" s="15" customFormat="1" ht="13.4" customHeight="1">
      <c r="CS2368"/>
      <c r="CT2368"/>
      <c r="CU2368"/>
      <c r="CV2368"/>
      <c r="CW2368"/>
      <c r="CX2368"/>
      <c r="CY2368"/>
      <c r="CZ2368"/>
      <c r="DA2368"/>
      <c r="DB2368"/>
    </row>
    <row r="2369" spans="97:106" s="15" customFormat="1" ht="13.4" customHeight="1">
      <c r="CS2369"/>
      <c r="CT2369"/>
      <c r="CU2369"/>
      <c r="CV2369"/>
      <c r="CW2369"/>
      <c r="CX2369"/>
      <c r="CY2369"/>
      <c r="CZ2369"/>
      <c r="DA2369"/>
      <c r="DB2369"/>
    </row>
    <row r="2370" spans="97:106" s="15" customFormat="1" ht="13.4" customHeight="1">
      <c r="CS2370"/>
      <c r="CT2370"/>
      <c r="CU2370"/>
      <c r="CV2370"/>
      <c r="CW2370"/>
      <c r="CX2370"/>
      <c r="CY2370"/>
      <c r="CZ2370"/>
      <c r="DA2370"/>
      <c r="DB2370"/>
    </row>
    <row r="2371" spans="97:106" s="15" customFormat="1" ht="13.4" customHeight="1">
      <c r="CS2371"/>
      <c r="CT2371"/>
      <c r="CU2371"/>
      <c r="CV2371"/>
      <c r="CW2371"/>
      <c r="CX2371"/>
      <c r="CY2371"/>
      <c r="CZ2371"/>
      <c r="DA2371"/>
      <c r="DB2371"/>
    </row>
    <row r="2372" spans="97:106" s="15" customFormat="1" ht="13.4" customHeight="1">
      <c r="CS2372"/>
      <c r="CT2372"/>
      <c r="CU2372"/>
      <c r="CV2372"/>
      <c r="CW2372"/>
      <c r="CX2372"/>
      <c r="CY2372"/>
      <c r="CZ2372"/>
      <c r="DA2372"/>
      <c r="DB2372"/>
    </row>
    <row r="2373" spans="97:106" s="15" customFormat="1" ht="13.4" customHeight="1">
      <c r="CS2373"/>
      <c r="CT2373"/>
      <c r="CU2373"/>
      <c r="CV2373"/>
      <c r="CW2373"/>
      <c r="CX2373"/>
      <c r="CY2373"/>
      <c r="CZ2373"/>
      <c r="DA2373"/>
      <c r="DB2373"/>
    </row>
    <row r="2374" spans="97:106" s="15" customFormat="1" ht="13.4" customHeight="1">
      <c r="CS2374"/>
      <c r="CT2374"/>
      <c r="CU2374"/>
      <c r="CV2374"/>
      <c r="CW2374"/>
      <c r="CX2374"/>
      <c r="CY2374"/>
      <c r="CZ2374"/>
      <c r="DA2374"/>
      <c r="DB2374"/>
    </row>
    <row r="2375" spans="97:106" s="15" customFormat="1" ht="13.4" customHeight="1">
      <c r="CS2375"/>
      <c r="CT2375"/>
      <c r="CU2375"/>
      <c r="CV2375"/>
      <c r="CW2375"/>
      <c r="CX2375"/>
      <c r="CY2375"/>
      <c r="CZ2375"/>
      <c r="DA2375"/>
      <c r="DB2375"/>
    </row>
    <row r="2376" spans="97:106" s="15" customFormat="1" ht="13.4" customHeight="1">
      <c r="CS2376"/>
      <c r="CT2376"/>
      <c r="CU2376"/>
      <c r="CV2376"/>
      <c r="CW2376"/>
      <c r="CX2376"/>
      <c r="CY2376"/>
      <c r="CZ2376"/>
      <c r="DA2376"/>
      <c r="DB2376"/>
    </row>
    <row r="2377" spans="97:106" s="15" customFormat="1" ht="13.4" customHeight="1">
      <c r="CS2377"/>
      <c r="CT2377"/>
      <c r="CU2377"/>
      <c r="CV2377"/>
      <c r="CW2377"/>
      <c r="CX2377"/>
      <c r="CY2377"/>
      <c r="CZ2377"/>
      <c r="DA2377"/>
      <c r="DB2377"/>
    </row>
    <row r="2378" spans="97:106" s="15" customFormat="1" ht="13.4" customHeight="1">
      <c r="CS2378"/>
      <c r="CT2378"/>
      <c r="CU2378"/>
      <c r="CV2378"/>
      <c r="CW2378"/>
      <c r="CX2378"/>
      <c r="CY2378"/>
      <c r="CZ2378"/>
      <c r="DA2378"/>
      <c r="DB2378"/>
    </row>
    <row r="2379" spans="97:106" s="15" customFormat="1" ht="13.4" customHeight="1">
      <c r="CS2379"/>
      <c r="CT2379"/>
      <c r="CU2379"/>
      <c r="CV2379"/>
      <c r="CW2379"/>
      <c r="CX2379"/>
      <c r="CY2379"/>
      <c r="CZ2379"/>
      <c r="DA2379"/>
      <c r="DB2379"/>
    </row>
    <row r="2380" spans="97:106" s="15" customFormat="1" ht="13.4" customHeight="1">
      <c r="CS2380"/>
      <c r="CT2380"/>
      <c r="CU2380"/>
      <c r="CV2380"/>
      <c r="CW2380"/>
      <c r="CX2380"/>
      <c r="CY2380"/>
      <c r="CZ2380"/>
      <c r="DA2380"/>
      <c r="DB2380"/>
    </row>
    <row r="2381" spans="97:106" s="15" customFormat="1" ht="13.4" customHeight="1">
      <c r="CS2381"/>
      <c r="CT2381"/>
      <c r="CU2381"/>
      <c r="CV2381"/>
      <c r="CW2381"/>
      <c r="CX2381"/>
      <c r="CY2381"/>
      <c r="CZ2381"/>
      <c r="DA2381"/>
      <c r="DB2381"/>
    </row>
    <row r="2382" spans="97:106" s="15" customFormat="1" ht="13.4" customHeight="1">
      <c r="CS2382"/>
      <c r="CT2382"/>
      <c r="CU2382"/>
      <c r="CV2382"/>
      <c r="CW2382"/>
      <c r="CX2382"/>
      <c r="CY2382"/>
      <c r="CZ2382"/>
      <c r="DA2382"/>
      <c r="DB2382"/>
    </row>
    <row r="2383" spans="97:106" s="15" customFormat="1" ht="13.4" customHeight="1">
      <c r="CS2383"/>
      <c r="CT2383"/>
      <c r="CU2383"/>
      <c r="CV2383"/>
      <c r="CW2383"/>
      <c r="CX2383"/>
      <c r="CY2383"/>
      <c r="CZ2383"/>
      <c r="DA2383"/>
      <c r="DB2383"/>
    </row>
    <row r="2384" spans="97:106" s="15" customFormat="1" ht="13.4" customHeight="1">
      <c r="CS2384"/>
      <c r="CT2384"/>
      <c r="CU2384"/>
      <c r="CV2384"/>
      <c r="CW2384"/>
      <c r="CX2384"/>
      <c r="CY2384"/>
      <c r="CZ2384"/>
      <c r="DA2384"/>
      <c r="DB2384"/>
    </row>
    <row r="2385" spans="97:106" s="15" customFormat="1" ht="13.4" customHeight="1">
      <c r="CS2385"/>
      <c r="CT2385"/>
      <c r="CU2385"/>
      <c r="CV2385"/>
      <c r="CW2385"/>
      <c r="CX2385"/>
      <c r="CY2385"/>
      <c r="CZ2385"/>
      <c r="DA2385"/>
      <c r="DB2385"/>
    </row>
    <row r="2386" spans="97:106" s="15" customFormat="1" ht="13.4" customHeight="1">
      <c r="CS2386"/>
      <c r="CT2386"/>
      <c r="CU2386"/>
      <c r="CV2386"/>
      <c r="CW2386"/>
      <c r="CX2386"/>
      <c r="CY2386"/>
      <c r="CZ2386"/>
      <c r="DA2386"/>
      <c r="DB2386"/>
    </row>
    <row r="2387" spans="97:106" s="15" customFormat="1" ht="13.4" customHeight="1">
      <c r="CS2387"/>
      <c r="CT2387"/>
      <c r="CU2387"/>
      <c r="CV2387"/>
      <c r="CW2387"/>
      <c r="CX2387"/>
      <c r="CY2387"/>
      <c r="CZ2387"/>
      <c r="DA2387"/>
      <c r="DB2387"/>
    </row>
    <row r="2388" spans="97:106" s="15" customFormat="1" ht="13.4" customHeight="1">
      <c r="CS2388"/>
      <c r="CT2388"/>
      <c r="CU2388"/>
      <c r="CV2388"/>
      <c r="CW2388"/>
      <c r="CX2388"/>
      <c r="CY2388"/>
      <c r="CZ2388"/>
      <c r="DA2388"/>
      <c r="DB2388"/>
    </row>
    <row r="2389" spans="97:106" s="15" customFormat="1" ht="13.4" customHeight="1">
      <c r="CS2389"/>
      <c r="CT2389"/>
      <c r="CU2389"/>
      <c r="CV2389"/>
      <c r="CW2389"/>
      <c r="CX2389"/>
      <c r="CY2389"/>
      <c r="CZ2389"/>
      <c r="DA2389"/>
      <c r="DB2389"/>
    </row>
    <row r="2390" spans="97:106" s="15" customFormat="1" ht="13.4" customHeight="1">
      <c r="CS2390"/>
      <c r="CT2390"/>
      <c r="CU2390"/>
      <c r="CV2390"/>
      <c r="CW2390"/>
      <c r="CX2390"/>
      <c r="CY2390"/>
      <c r="CZ2390"/>
      <c r="DA2390"/>
      <c r="DB2390"/>
    </row>
    <row r="2391" spans="97:106" s="15" customFormat="1" ht="13.4" customHeight="1">
      <c r="CS2391"/>
      <c r="CT2391"/>
      <c r="CU2391"/>
      <c r="CV2391"/>
      <c r="CW2391"/>
      <c r="CX2391"/>
      <c r="CY2391"/>
      <c r="CZ2391"/>
      <c r="DA2391"/>
      <c r="DB2391"/>
    </row>
    <row r="2392" spans="97:106" s="15" customFormat="1" ht="13.4" customHeight="1">
      <c r="CS2392"/>
      <c r="CT2392"/>
      <c r="CU2392"/>
      <c r="CV2392"/>
      <c r="CW2392"/>
      <c r="CX2392"/>
      <c r="CY2392"/>
      <c r="CZ2392"/>
      <c r="DA2392"/>
      <c r="DB2392"/>
    </row>
    <row r="2393" spans="97:106" s="15" customFormat="1" ht="13.4" customHeight="1">
      <c r="CS2393"/>
      <c r="CT2393"/>
      <c r="CU2393"/>
      <c r="CV2393"/>
      <c r="CW2393"/>
      <c r="CX2393"/>
      <c r="CY2393"/>
      <c r="CZ2393"/>
      <c r="DA2393"/>
      <c r="DB2393"/>
    </row>
    <row r="2394" spans="97:106" s="15" customFormat="1" ht="13.4" customHeight="1">
      <c r="CS2394"/>
      <c r="CT2394"/>
      <c r="CU2394"/>
      <c r="CV2394"/>
      <c r="CW2394"/>
      <c r="CX2394"/>
      <c r="CY2394"/>
      <c r="CZ2394"/>
      <c r="DA2394"/>
      <c r="DB2394"/>
    </row>
    <row r="2395" spans="97:106" s="15" customFormat="1" ht="13.4" customHeight="1">
      <c r="CS2395"/>
      <c r="CT2395"/>
      <c r="CU2395"/>
      <c r="CV2395"/>
      <c r="CW2395"/>
      <c r="CX2395"/>
      <c r="CY2395"/>
      <c r="CZ2395"/>
      <c r="DA2395"/>
      <c r="DB2395"/>
    </row>
    <row r="2396" spans="97:106" s="15" customFormat="1" ht="13.4" customHeight="1">
      <c r="CS2396"/>
      <c r="CT2396"/>
      <c r="CU2396"/>
      <c r="CV2396"/>
      <c r="CW2396"/>
      <c r="CX2396"/>
      <c r="CY2396"/>
      <c r="CZ2396"/>
      <c r="DA2396"/>
      <c r="DB2396"/>
    </row>
    <row r="2397" spans="97:106" s="15" customFormat="1" ht="13.4" customHeight="1">
      <c r="CS2397"/>
      <c r="CT2397"/>
      <c r="CU2397"/>
      <c r="CV2397"/>
      <c r="CW2397"/>
      <c r="CX2397"/>
      <c r="CY2397"/>
      <c r="CZ2397"/>
      <c r="DA2397"/>
      <c r="DB2397"/>
    </row>
    <row r="2398" spans="97:106" s="15" customFormat="1" ht="13.4" customHeight="1">
      <c r="CS2398"/>
      <c r="CT2398"/>
      <c r="CU2398"/>
      <c r="CV2398"/>
      <c r="CW2398"/>
      <c r="CX2398"/>
      <c r="CY2398"/>
      <c r="CZ2398"/>
      <c r="DA2398"/>
      <c r="DB2398"/>
    </row>
    <row r="2399" spans="97:106" s="15" customFormat="1" ht="13.4" customHeight="1">
      <c r="CS2399"/>
      <c r="CT2399"/>
      <c r="CU2399"/>
      <c r="CV2399"/>
      <c r="CW2399"/>
      <c r="CX2399"/>
      <c r="CY2399"/>
      <c r="CZ2399"/>
      <c r="DA2399"/>
      <c r="DB2399"/>
    </row>
    <row r="2400" spans="97:106" s="15" customFormat="1" ht="13.4" customHeight="1">
      <c r="CS2400"/>
      <c r="CT2400"/>
      <c r="CU2400"/>
      <c r="CV2400"/>
      <c r="CW2400"/>
      <c r="CX2400"/>
      <c r="CY2400"/>
      <c r="CZ2400"/>
      <c r="DA2400"/>
      <c r="DB2400"/>
    </row>
    <row r="2401" spans="97:106" s="15" customFormat="1" ht="13.4" customHeight="1">
      <c r="CS2401"/>
      <c r="CT2401"/>
      <c r="CU2401"/>
      <c r="CV2401"/>
      <c r="CW2401"/>
      <c r="CX2401"/>
      <c r="CY2401"/>
      <c r="CZ2401"/>
      <c r="DA2401"/>
      <c r="DB2401"/>
    </row>
    <row r="2402" spans="97:106" s="15" customFormat="1" ht="13.4" customHeight="1">
      <c r="CS2402"/>
      <c r="CT2402"/>
      <c r="CU2402"/>
      <c r="CV2402"/>
      <c r="CW2402"/>
      <c r="CX2402"/>
      <c r="CY2402"/>
      <c r="CZ2402"/>
      <c r="DA2402"/>
      <c r="DB2402"/>
    </row>
    <row r="2403" spans="97:106" s="15" customFormat="1" ht="13.4" customHeight="1">
      <c r="CS2403"/>
      <c r="CT2403"/>
      <c r="CU2403"/>
      <c r="CV2403"/>
      <c r="CW2403"/>
      <c r="CX2403"/>
      <c r="CY2403"/>
      <c r="CZ2403"/>
      <c r="DA2403"/>
      <c r="DB2403"/>
    </row>
    <row r="2404" spans="97:106" s="15" customFormat="1" ht="13.4" customHeight="1">
      <c r="CS2404"/>
      <c r="CT2404"/>
      <c r="CU2404"/>
      <c r="CV2404"/>
      <c r="CW2404"/>
      <c r="CX2404"/>
      <c r="CY2404"/>
      <c r="CZ2404"/>
      <c r="DA2404"/>
      <c r="DB2404"/>
    </row>
    <row r="2405" spans="97:106" s="15" customFormat="1" ht="13.4" customHeight="1">
      <c r="CS2405"/>
      <c r="CT2405"/>
      <c r="CU2405"/>
      <c r="CV2405"/>
      <c r="CW2405"/>
      <c r="CX2405"/>
      <c r="CY2405"/>
      <c r="CZ2405"/>
      <c r="DA2405"/>
      <c r="DB2405"/>
    </row>
    <row r="2406" spans="97:106" s="15" customFormat="1" ht="13.4" customHeight="1">
      <c r="CS2406"/>
      <c r="CT2406"/>
      <c r="CU2406"/>
      <c r="CV2406"/>
      <c r="CW2406"/>
      <c r="CX2406"/>
      <c r="CY2406"/>
      <c r="CZ2406"/>
      <c r="DA2406"/>
      <c r="DB2406"/>
    </row>
    <row r="2407" spans="97:106" s="15" customFormat="1" ht="13.4" customHeight="1">
      <c r="CS2407"/>
      <c r="CT2407"/>
      <c r="CU2407"/>
      <c r="CV2407"/>
      <c r="CW2407"/>
      <c r="CX2407"/>
      <c r="CY2407"/>
      <c r="CZ2407"/>
      <c r="DA2407"/>
      <c r="DB2407"/>
    </row>
    <row r="2408" spans="97:106" s="15" customFormat="1" ht="13.4" customHeight="1">
      <c r="CS2408"/>
      <c r="CT2408"/>
      <c r="CU2408"/>
      <c r="CV2408"/>
      <c r="CW2408"/>
      <c r="CX2408"/>
      <c r="CY2408"/>
      <c r="CZ2408"/>
      <c r="DA2408"/>
      <c r="DB2408"/>
    </row>
    <row r="2409" spans="97:106" s="15" customFormat="1" ht="13.4" customHeight="1">
      <c r="CS2409"/>
      <c r="CT2409"/>
      <c r="CU2409"/>
      <c r="CV2409"/>
      <c r="CW2409"/>
      <c r="CX2409"/>
      <c r="CY2409"/>
      <c r="CZ2409"/>
      <c r="DA2409"/>
      <c r="DB2409"/>
    </row>
    <row r="2410" spans="97:106" s="15" customFormat="1" ht="13.4" customHeight="1">
      <c r="CS2410"/>
      <c r="CT2410"/>
      <c r="CU2410"/>
      <c r="CV2410"/>
      <c r="CW2410"/>
      <c r="CX2410"/>
      <c r="CY2410"/>
      <c r="CZ2410"/>
      <c r="DA2410"/>
      <c r="DB2410"/>
    </row>
    <row r="2411" spans="97:106" s="15" customFormat="1" ht="13.4" customHeight="1">
      <c r="CS2411"/>
      <c r="CT2411"/>
      <c r="CU2411"/>
      <c r="CV2411"/>
      <c r="CW2411"/>
      <c r="CX2411"/>
      <c r="CY2411"/>
      <c r="CZ2411"/>
      <c r="DA2411"/>
      <c r="DB2411"/>
    </row>
    <row r="2412" spans="97:106" s="15" customFormat="1" ht="13.4" customHeight="1">
      <c r="CS2412"/>
      <c r="CT2412"/>
      <c r="CU2412"/>
      <c r="CV2412"/>
      <c r="CW2412"/>
      <c r="CX2412"/>
      <c r="CY2412"/>
      <c r="CZ2412"/>
      <c r="DA2412"/>
      <c r="DB2412"/>
    </row>
    <row r="2413" spans="97:106" s="15" customFormat="1" ht="13.4" customHeight="1">
      <c r="CS2413"/>
      <c r="CT2413"/>
      <c r="CU2413"/>
      <c r="CV2413"/>
      <c r="CW2413"/>
      <c r="CX2413"/>
      <c r="CY2413"/>
      <c r="CZ2413"/>
      <c r="DA2413"/>
      <c r="DB2413"/>
    </row>
    <row r="2414" spans="97:106" s="15" customFormat="1" ht="13.4" customHeight="1">
      <c r="CS2414"/>
      <c r="CT2414"/>
      <c r="CU2414"/>
      <c r="CV2414"/>
      <c r="CW2414"/>
      <c r="CX2414"/>
      <c r="CY2414"/>
      <c r="CZ2414"/>
      <c r="DA2414"/>
      <c r="DB2414"/>
    </row>
    <row r="2415" spans="97:106" s="15" customFormat="1" ht="13.4" customHeight="1">
      <c r="CS2415"/>
      <c r="CT2415"/>
      <c r="CU2415"/>
      <c r="CV2415"/>
      <c r="CW2415"/>
      <c r="CX2415"/>
      <c r="CY2415"/>
      <c r="CZ2415"/>
      <c r="DA2415"/>
      <c r="DB2415"/>
    </row>
    <row r="2416" spans="97:106" s="15" customFormat="1" ht="13.4" customHeight="1">
      <c r="CS2416"/>
      <c r="CT2416"/>
      <c r="CU2416"/>
      <c r="CV2416"/>
      <c r="CW2416"/>
      <c r="CX2416"/>
      <c r="CY2416"/>
      <c r="CZ2416"/>
      <c r="DA2416"/>
      <c r="DB2416"/>
    </row>
    <row r="2417" spans="97:106" s="15" customFormat="1" ht="13.4" customHeight="1">
      <c r="CS2417"/>
      <c r="CT2417"/>
      <c r="CU2417"/>
      <c r="CV2417"/>
      <c r="CW2417"/>
      <c r="CX2417"/>
      <c r="CY2417"/>
      <c r="CZ2417"/>
      <c r="DA2417"/>
      <c r="DB2417"/>
    </row>
    <row r="2418" spans="97:106" s="15" customFormat="1" ht="13.4" customHeight="1">
      <c r="CS2418"/>
      <c r="CT2418"/>
      <c r="CU2418"/>
      <c r="CV2418"/>
      <c r="CW2418"/>
      <c r="CX2418"/>
      <c r="CY2418"/>
      <c r="CZ2418"/>
      <c r="DA2418"/>
      <c r="DB2418"/>
    </row>
    <row r="2419" spans="97:106" s="15" customFormat="1" ht="13.4" customHeight="1">
      <c r="CS2419"/>
      <c r="CT2419"/>
      <c r="CU2419"/>
      <c r="CV2419"/>
      <c r="CW2419"/>
      <c r="CX2419"/>
      <c r="CY2419"/>
      <c r="CZ2419"/>
      <c r="DA2419"/>
      <c r="DB2419"/>
    </row>
    <row r="2420" spans="97:106" s="15" customFormat="1" ht="13.4" customHeight="1">
      <c r="CS2420"/>
      <c r="CT2420"/>
      <c r="CU2420"/>
      <c r="CV2420"/>
      <c r="CW2420"/>
      <c r="CX2420"/>
      <c r="CY2420"/>
      <c r="CZ2420"/>
      <c r="DA2420"/>
      <c r="DB2420"/>
    </row>
    <row r="2421" spans="97:106" s="15" customFormat="1" ht="13.4" customHeight="1">
      <c r="CS2421"/>
      <c r="CT2421"/>
      <c r="CU2421"/>
      <c r="CV2421"/>
      <c r="CW2421"/>
      <c r="CX2421"/>
      <c r="CY2421"/>
      <c r="CZ2421"/>
      <c r="DA2421"/>
      <c r="DB2421"/>
    </row>
    <row r="2422" spans="97:106" s="15" customFormat="1" ht="13.4" customHeight="1">
      <c r="CS2422"/>
      <c r="CT2422"/>
      <c r="CU2422"/>
      <c r="CV2422"/>
      <c r="CW2422"/>
      <c r="CX2422"/>
      <c r="CY2422"/>
      <c r="CZ2422"/>
      <c r="DA2422"/>
      <c r="DB2422"/>
    </row>
    <row r="2423" spans="97:106" s="15" customFormat="1" ht="13.4" customHeight="1">
      <c r="CS2423"/>
      <c r="CT2423"/>
      <c r="CU2423"/>
      <c r="CV2423"/>
      <c r="CW2423"/>
      <c r="CX2423"/>
      <c r="CY2423"/>
      <c r="CZ2423"/>
      <c r="DA2423"/>
      <c r="DB2423"/>
    </row>
    <row r="2424" spans="97:106" s="15" customFormat="1" ht="13.4" customHeight="1">
      <c r="CS2424"/>
      <c r="CT2424"/>
      <c r="CU2424"/>
      <c r="CV2424"/>
      <c r="CW2424"/>
      <c r="CX2424"/>
      <c r="CY2424"/>
      <c r="CZ2424"/>
      <c r="DA2424"/>
      <c r="DB2424"/>
    </row>
    <row r="2425" spans="97:106" s="15" customFormat="1" ht="13.4" customHeight="1">
      <c r="CS2425"/>
      <c r="CT2425"/>
      <c r="CU2425"/>
      <c r="CV2425"/>
      <c r="CW2425"/>
      <c r="CX2425"/>
      <c r="CY2425"/>
      <c r="CZ2425"/>
      <c r="DA2425"/>
      <c r="DB2425"/>
    </row>
    <row r="2426" spans="97:106" s="15" customFormat="1" ht="13.4" customHeight="1">
      <c r="CS2426"/>
      <c r="CT2426"/>
      <c r="CU2426"/>
      <c r="CV2426"/>
      <c r="CW2426"/>
      <c r="CX2426"/>
      <c r="CY2426"/>
      <c r="CZ2426"/>
      <c r="DA2426"/>
      <c r="DB2426"/>
    </row>
    <row r="2427" spans="97:106" s="15" customFormat="1" ht="13.4" customHeight="1">
      <c r="CS2427"/>
      <c r="CT2427"/>
      <c r="CU2427"/>
      <c r="CV2427"/>
      <c r="CW2427"/>
      <c r="CX2427"/>
      <c r="CY2427"/>
      <c r="CZ2427"/>
      <c r="DA2427"/>
      <c r="DB2427"/>
    </row>
    <row r="2428" spans="97:106" s="15" customFormat="1" ht="13.4" customHeight="1">
      <c r="CS2428"/>
      <c r="CT2428"/>
      <c r="CU2428"/>
      <c r="CV2428"/>
      <c r="CW2428"/>
      <c r="CX2428"/>
      <c r="CY2428"/>
      <c r="CZ2428"/>
      <c r="DA2428"/>
      <c r="DB2428"/>
    </row>
    <row r="2429" spans="97:106" s="15" customFormat="1" ht="13.4" customHeight="1">
      <c r="CS2429"/>
      <c r="CT2429"/>
      <c r="CU2429"/>
      <c r="CV2429"/>
      <c r="CW2429"/>
      <c r="CX2429"/>
      <c r="CY2429"/>
      <c r="CZ2429"/>
      <c r="DA2429"/>
      <c r="DB2429"/>
    </row>
    <row r="2430" spans="97:106" s="15" customFormat="1" ht="13.4" customHeight="1">
      <c r="CS2430"/>
      <c r="CT2430"/>
      <c r="CU2430"/>
      <c r="CV2430"/>
      <c r="CW2430"/>
      <c r="CX2430"/>
      <c r="CY2430"/>
      <c r="CZ2430"/>
      <c r="DA2430"/>
      <c r="DB2430"/>
    </row>
    <row r="2431" spans="97:106" s="15" customFormat="1" ht="13.4" customHeight="1">
      <c r="CS2431"/>
      <c r="CT2431"/>
      <c r="CU2431"/>
      <c r="CV2431"/>
      <c r="CW2431"/>
      <c r="CX2431"/>
      <c r="CY2431"/>
      <c r="CZ2431"/>
      <c r="DA2431"/>
      <c r="DB2431"/>
    </row>
    <row r="2432" spans="97:106" s="15" customFormat="1" ht="13.4" customHeight="1">
      <c r="CS2432"/>
      <c r="CT2432"/>
      <c r="CU2432"/>
      <c r="CV2432"/>
      <c r="CW2432"/>
      <c r="CX2432"/>
      <c r="CY2432"/>
      <c r="CZ2432"/>
      <c r="DA2432"/>
      <c r="DB2432"/>
    </row>
    <row r="2433" spans="97:106" s="15" customFormat="1" ht="13.4" customHeight="1">
      <c r="CS2433"/>
      <c r="CT2433"/>
      <c r="CU2433"/>
      <c r="CV2433"/>
      <c r="CW2433"/>
      <c r="CX2433"/>
      <c r="CY2433"/>
      <c r="CZ2433"/>
      <c r="DA2433"/>
      <c r="DB2433"/>
    </row>
    <row r="2434" spans="97:106" s="15" customFormat="1" ht="13.4" customHeight="1">
      <c r="CS2434"/>
      <c r="CT2434"/>
      <c r="CU2434"/>
      <c r="CV2434"/>
      <c r="CW2434"/>
      <c r="CX2434"/>
      <c r="CY2434"/>
      <c r="CZ2434"/>
      <c r="DA2434"/>
      <c r="DB2434"/>
    </row>
    <row r="2435" spans="97:106" s="15" customFormat="1" ht="13.4" customHeight="1">
      <c r="CS2435"/>
      <c r="CT2435"/>
      <c r="CU2435"/>
      <c r="CV2435"/>
      <c r="CW2435"/>
      <c r="CX2435"/>
      <c r="CY2435"/>
      <c r="CZ2435"/>
      <c r="DA2435"/>
      <c r="DB2435"/>
    </row>
    <row r="2436" spans="97:106" s="15" customFormat="1" ht="13.4" customHeight="1">
      <c r="CS2436"/>
      <c r="CT2436"/>
      <c r="CU2436"/>
      <c r="CV2436"/>
      <c r="CW2436"/>
      <c r="CX2436"/>
      <c r="CY2436"/>
      <c r="CZ2436"/>
      <c r="DA2436"/>
      <c r="DB2436"/>
    </row>
    <row r="2437" spans="97:106" s="15" customFormat="1" ht="13.4" customHeight="1">
      <c r="CS2437"/>
      <c r="CT2437"/>
      <c r="CU2437"/>
      <c r="CV2437"/>
      <c r="CW2437"/>
      <c r="CX2437"/>
      <c r="CY2437"/>
      <c r="CZ2437"/>
      <c r="DA2437"/>
      <c r="DB2437"/>
    </row>
    <row r="2438" spans="97:106" s="15" customFormat="1" ht="13.4" customHeight="1">
      <c r="CS2438"/>
      <c r="CT2438"/>
      <c r="CU2438"/>
      <c r="CV2438"/>
      <c r="CW2438"/>
      <c r="CX2438"/>
      <c r="CY2438"/>
      <c r="CZ2438"/>
      <c r="DA2438"/>
      <c r="DB2438"/>
    </row>
    <row r="2439" spans="97:106" s="15" customFormat="1" ht="13.4" customHeight="1">
      <c r="CS2439"/>
      <c r="CT2439"/>
      <c r="CU2439"/>
      <c r="CV2439"/>
      <c r="CW2439"/>
      <c r="CX2439"/>
      <c r="CY2439"/>
      <c r="CZ2439"/>
      <c r="DA2439"/>
      <c r="DB2439"/>
    </row>
    <row r="2440" spans="97:106" s="15" customFormat="1" ht="13.4" customHeight="1">
      <c r="CS2440"/>
      <c r="CT2440"/>
      <c r="CU2440"/>
      <c r="CV2440"/>
      <c r="CW2440"/>
      <c r="CX2440"/>
      <c r="CY2440"/>
      <c r="CZ2440"/>
      <c r="DA2440"/>
      <c r="DB2440"/>
    </row>
    <row r="2441" spans="97:106" s="15" customFormat="1" ht="13.4" customHeight="1">
      <c r="CS2441"/>
      <c r="CT2441"/>
      <c r="CU2441"/>
      <c r="CV2441"/>
      <c r="CW2441"/>
      <c r="CX2441"/>
      <c r="CY2441"/>
      <c r="CZ2441"/>
      <c r="DA2441"/>
      <c r="DB2441"/>
    </row>
    <row r="2442" spans="97:106" s="15" customFormat="1" ht="13.4" customHeight="1">
      <c r="CS2442"/>
      <c r="CT2442"/>
      <c r="CU2442"/>
      <c r="CV2442"/>
      <c r="CW2442"/>
      <c r="CX2442"/>
      <c r="CY2442"/>
      <c r="CZ2442"/>
      <c r="DA2442"/>
      <c r="DB2442"/>
    </row>
    <row r="2443" spans="97:106" s="15" customFormat="1" ht="13.4" customHeight="1">
      <c r="CS2443"/>
      <c r="CT2443"/>
      <c r="CU2443"/>
      <c r="CV2443"/>
      <c r="CW2443"/>
      <c r="CX2443"/>
      <c r="CY2443"/>
      <c r="CZ2443"/>
      <c r="DA2443"/>
      <c r="DB2443"/>
    </row>
    <row r="2444" spans="97:106" s="15" customFormat="1" ht="13.4" customHeight="1">
      <c r="CS2444"/>
      <c r="CT2444"/>
      <c r="CU2444"/>
      <c r="CV2444"/>
      <c r="CW2444"/>
      <c r="CX2444"/>
      <c r="CY2444"/>
      <c r="CZ2444"/>
      <c r="DA2444"/>
      <c r="DB2444"/>
    </row>
    <row r="2445" spans="97:106" s="15" customFormat="1" ht="13.4" customHeight="1">
      <c r="CS2445"/>
      <c r="CT2445"/>
      <c r="CU2445"/>
      <c r="CV2445"/>
      <c r="CW2445"/>
      <c r="CX2445"/>
      <c r="CY2445"/>
      <c r="CZ2445"/>
      <c r="DA2445"/>
      <c r="DB2445"/>
    </row>
    <row r="2446" spans="97:106" s="15" customFormat="1" ht="13.4" customHeight="1">
      <c r="CS2446"/>
      <c r="CT2446"/>
      <c r="CU2446"/>
      <c r="CV2446"/>
      <c r="CW2446"/>
      <c r="CX2446"/>
      <c r="CY2446"/>
      <c r="CZ2446"/>
      <c r="DA2446"/>
      <c r="DB2446"/>
    </row>
    <row r="2447" spans="97:106" s="15" customFormat="1" ht="13.4" customHeight="1">
      <c r="CS2447"/>
      <c r="CT2447"/>
      <c r="CU2447"/>
      <c r="CV2447"/>
      <c r="CW2447"/>
      <c r="CX2447"/>
      <c r="CY2447"/>
      <c r="CZ2447"/>
      <c r="DA2447"/>
      <c r="DB2447"/>
    </row>
    <row r="2448" spans="97:106" s="15" customFormat="1" ht="13.4" customHeight="1">
      <c r="CS2448"/>
      <c r="CT2448"/>
      <c r="CU2448"/>
      <c r="CV2448"/>
      <c r="CW2448"/>
      <c r="CX2448"/>
      <c r="CY2448"/>
      <c r="CZ2448"/>
      <c r="DA2448"/>
      <c r="DB2448"/>
    </row>
    <row r="2449" spans="97:106" s="15" customFormat="1" ht="13.4" customHeight="1">
      <c r="CS2449"/>
      <c r="CT2449"/>
      <c r="CU2449"/>
      <c r="CV2449"/>
      <c r="CW2449"/>
      <c r="CX2449"/>
      <c r="CY2449"/>
      <c r="CZ2449"/>
      <c r="DA2449"/>
      <c r="DB2449"/>
    </row>
    <row r="2450" spans="97:106" s="15" customFormat="1" ht="13.4" customHeight="1">
      <c r="CS2450"/>
      <c r="CT2450"/>
      <c r="CU2450"/>
      <c r="CV2450"/>
      <c r="CW2450"/>
      <c r="CX2450"/>
      <c r="CY2450"/>
      <c r="CZ2450"/>
      <c r="DA2450"/>
      <c r="DB2450"/>
    </row>
    <row r="2451" spans="97:106" s="15" customFormat="1" ht="13.4" customHeight="1">
      <c r="CS2451"/>
      <c r="CT2451"/>
      <c r="CU2451"/>
      <c r="CV2451"/>
      <c r="CW2451"/>
      <c r="CX2451"/>
      <c r="CY2451"/>
      <c r="CZ2451"/>
      <c r="DA2451"/>
      <c r="DB2451"/>
    </row>
    <row r="2452" spans="97:106" s="15" customFormat="1" ht="13.4" customHeight="1">
      <c r="CS2452"/>
      <c r="CT2452"/>
      <c r="CU2452"/>
      <c r="CV2452"/>
      <c r="CW2452"/>
      <c r="CX2452"/>
      <c r="CY2452"/>
      <c r="CZ2452"/>
      <c r="DA2452"/>
      <c r="DB2452"/>
    </row>
    <row r="2453" spans="97:106" s="15" customFormat="1" ht="13.4" customHeight="1">
      <c r="CS2453"/>
      <c r="CT2453"/>
      <c r="CU2453"/>
      <c r="CV2453"/>
      <c r="CW2453"/>
      <c r="CX2453"/>
      <c r="CY2453"/>
      <c r="CZ2453"/>
      <c r="DA2453"/>
      <c r="DB2453"/>
    </row>
    <row r="2454" spans="97:106" s="15" customFormat="1" ht="13.4" customHeight="1">
      <c r="CS2454"/>
      <c r="CT2454"/>
      <c r="CU2454"/>
      <c r="CV2454"/>
      <c r="CW2454"/>
      <c r="CX2454"/>
      <c r="CY2454"/>
      <c r="CZ2454"/>
      <c r="DA2454"/>
      <c r="DB2454"/>
    </row>
    <row r="2455" spans="97:106" s="15" customFormat="1" ht="13.4" customHeight="1">
      <c r="CS2455"/>
      <c r="CT2455"/>
      <c r="CU2455"/>
      <c r="CV2455"/>
      <c r="CW2455"/>
      <c r="CX2455"/>
      <c r="CY2455"/>
      <c r="CZ2455"/>
      <c r="DA2455"/>
      <c r="DB2455"/>
    </row>
    <row r="2456" spans="97:106" s="15" customFormat="1" ht="13.4" customHeight="1">
      <c r="CS2456"/>
      <c r="CT2456"/>
      <c r="CU2456"/>
      <c r="CV2456"/>
      <c r="CW2456"/>
      <c r="CX2456"/>
      <c r="CY2456"/>
      <c r="CZ2456"/>
      <c r="DA2456"/>
      <c r="DB2456"/>
    </row>
    <row r="2457" spans="97:106" s="15" customFormat="1" ht="13.4" customHeight="1">
      <c r="CS2457"/>
      <c r="CT2457"/>
      <c r="CU2457"/>
      <c r="CV2457"/>
      <c r="CW2457"/>
      <c r="CX2457"/>
      <c r="CY2457"/>
      <c r="CZ2457"/>
      <c r="DA2457"/>
      <c r="DB2457"/>
    </row>
    <row r="2458" spans="97:106" s="15" customFormat="1" ht="13.4" customHeight="1">
      <c r="CS2458"/>
      <c r="CT2458"/>
      <c r="CU2458"/>
      <c r="CV2458"/>
      <c r="CW2458"/>
      <c r="CX2458"/>
      <c r="CY2458"/>
      <c r="CZ2458"/>
      <c r="DA2458"/>
      <c r="DB2458"/>
    </row>
    <row r="2459" spans="97:106" s="15" customFormat="1" ht="13.4" customHeight="1">
      <c r="CS2459"/>
      <c r="CT2459"/>
      <c r="CU2459"/>
      <c r="CV2459"/>
      <c r="CW2459"/>
      <c r="CX2459"/>
      <c r="CY2459"/>
      <c r="CZ2459"/>
      <c r="DA2459"/>
      <c r="DB2459"/>
    </row>
    <row r="2460" spans="97:106" s="15" customFormat="1" ht="13.4" customHeight="1">
      <c r="CS2460"/>
      <c r="CT2460"/>
      <c r="CU2460"/>
      <c r="CV2460"/>
      <c r="CW2460"/>
      <c r="CX2460"/>
      <c r="CY2460"/>
      <c r="CZ2460"/>
      <c r="DA2460"/>
      <c r="DB2460"/>
    </row>
    <row r="2461" spans="97:106" s="15" customFormat="1" ht="13.4" customHeight="1">
      <c r="CS2461"/>
      <c r="CT2461"/>
      <c r="CU2461"/>
      <c r="CV2461"/>
      <c r="CW2461"/>
      <c r="CX2461"/>
      <c r="CY2461"/>
      <c r="CZ2461"/>
      <c r="DA2461"/>
      <c r="DB2461"/>
    </row>
    <row r="2462" spans="97:106" s="15" customFormat="1" ht="13.4" customHeight="1">
      <c r="CS2462"/>
      <c r="CT2462"/>
      <c r="CU2462"/>
      <c r="CV2462"/>
      <c r="CW2462"/>
      <c r="CX2462"/>
      <c r="CY2462"/>
      <c r="CZ2462"/>
      <c r="DA2462"/>
      <c r="DB2462"/>
    </row>
    <row r="2463" spans="97:106" s="15" customFormat="1" ht="13.4" customHeight="1">
      <c r="CS2463"/>
      <c r="CT2463"/>
      <c r="CU2463"/>
      <c r="CV2463"/>
      <c r="CW2463"/>
      <c r="CX2463"/>
      <c r="CY2463"/>
      <c r="CZ2463"/>
      <c r="DA2463"/>
      <c r="DB2463"/>
    </row>
    <row r="2464" spans="97:106" s="15" customFormat="1" ht="13.4" customHeight="1">
      <c r="CS2464"/>
      <c r="CT2464"/>
      <c r="CU2464"/>
      <c r="CV2464"/>
      <c r="CW2464"/>
      <c r="CX2464"/>
      <c r="CY2464"/>
      <c r="CZ2464"/>
      <c r="DA2464"/>
      <c r="DB2464"/>
    </row>
    <row r="2465" spans="97:106" s="15" customFormat="1" ht="13.4" customHeight="1">
      <c r="CS2465"/>
      <c r="CT2465"/>
      <c r="CU2465"/>
      <c r="CV2465"/>
      <c r="CW2465"/>
      <c r="CX2465"/>
      <c r="CY2465"/>
      <c r="CZ2465"/>
      <c r="DA2465"/>
      <c r="DB2465"/>
    </row>
    <row r="2466" spans="97:106" s="15" customFormat="1" ht="13.4" customHeight="1">
      <c r="CS2466"/>
      <c r="CT2466"/>
      <c r="CU2466"/>
      <c r="CV2466"/>
      <c r="CW2466"/>
      <c r="CX2466"/>
      <c r="CY2466"/>
      <c r="CZ2466"/>
      <c r="DA2466"/>
      <c r="DB2466"/>
    </row>
    <row r="2467" spans="97:106" s="15" customFormat="1" ht="13.4" customHeight="1">
      <c r="CS2467"/>
      <c r="CT2467"/>
      <c r="CU2467"/>
      <c r="CV2467"/>
      <c r="CW2467"/>
      <c r="CX2467"/>
      <c r="CY2467"/>
      <c r="CZ2467"/>
      <c r="DA2467"/>
      <c r="DB2467"/>
    </row>
    <row r="2468" spans="97:106" s="15" customFormat="1" ht="13.4" customHeight="1">
      <c r="CS2468"/>
      <c r="CT2468"/>
      <c r="CU2468"/>
      <c r="CV2468"/>
      <c r="CW2468"/>
      <c r="CX2468"/>
      <c r="CY2468"/>
      <c r="CZ2468"/>
      <c r="DA2468"/>
      <c r="DB2468"/>
    </row>
    <row r="2469" spans="97:106" s="15" customFormat="1" ht="13.4" customHeight="1">
      <c r="CS2469"/>
      <c r="CT2469"/>
      <c r="CU2469"/>
      <c r="CV2469"/>
      <c r="CW2469"/>
      <c r="CX2469"/>
      <c r="CY2469"/>
      <c r="CZ2469"/>
      <c r="DA2469"/>
      <c r="DB2469"/>
    </row>
    <row r="2470" spans="97:106" s="15" customFormat="1" ht="13.4" customHeight="1">
      <c r="CS2470"/>
      <c r="CT2470"/>
      <c r="CU2470"/>
      <c r="CV2470"/>
      <c r="CW2470"/>
      <c r="CX2470"/>
      <c r="CY2470"/>
      <c r="CZ2470"/>
      <c r="DA2470"/>
      <c r="DB2470"/>
    </row>
    <row r="2471" spans="97:106" s="15" customFormat="1" ht="13.4" customHeight="1">
      <c r="CS2471"/>
      <c r="CT2471"/>
      <c r="CU2471"/>
      <c r="CV2471"/>
      <c r="CW2471"/>
      <c r="CX2471"/>
      <c r="CY2471"/>
      <c r="CZ2471"/>
      <c r="DA2471"/>
      <c r="DB2471"/>
    </row>
    <row r="2472" spans="97:106" s="15" customFormat="1" ht="13.4" customHeight="1">
      <c r="CS2472"/>
      <c r="CT2472"/>
      <c r="CU2472"/>
      <c r="CV2472"/>
      <c r="CW2472"/>
      <c r="CX2472"/>
      <c r="CY2472"/>
      <c r="CZ2472"/>
      <c r="DA2472"/>
      <c r="DB2472"/>
    </row>
    <row r="2473" spans="97:106" s="15" customFormat="1" ht="13.4" customHeight="1">
      <c r="CS2473"/>
      <c r="CT2473"/>
      <c r="CU2473"/>
      <c r="CV2473"/>
      <c r="CW2473"/>
      <c r="CX2473"/>
      <c r="CY2473"/>
      <c r="CZ2473"/>
      <c r="DA2473"/>
      <c r="DB2473"/>
    </row>
    <row r="2474" spans="97:106" s="15" customFormat="1" ht="13.4" customHeight="1">
      <c r="CS2474"/>
      <c r="CT2474"/>
      <c r="CU2474"/>
      <c r="CV2474"/>
      <c r="CW2474"/>
      <c r="CX2474"/>
      <c r="CY2474"/>
      <c r="CZ2474"/>
      <c r="DA2474"/>
      <c r="DB2474"/>
    </row>
    <row r="2475" spans="97:106" s="15" customFormat="1" ht="13.4" customHeight="1">
      <c r="CS2475"/>
      <c r="CT2475"/>
      <c r="CU2475"/>
      <c r="CV2475"/>
      <c r="CW2475"/>
      <c r="CX2475"/>
      <c r="CY2475"/>
      <c r="CZ2475"/>
      <c r="DA2475"/>
      <c r="DB2475"/>
    </row>
    <row r="2476" spans="97:106" s="15" customFormat="1" ht="13.4" customHeight="1">
      <c r="CS2476"/>
      <c r="CT2476"/>
      <c r="CU2476"/>
      <c r="CV2476"/>
      <c r="CW2476"/>
      <c r="CX2476"/>
      <c r="CY2476"/>
      <c r="CZ2476"/>
      <c r="DA2476"/>
      <c r="DB2476"/>
    </row>
    <row r="2477" spans="97:106" s="15" customFormat="1" ht="13.4" customHeight="1">
      <c r="CS2477"/>
      <c r="CT2477"/>
      <c r="CU2477"/>
      <c r="CV2477"/>
      <c r="CW2477"/>
      <c r="CX2477"/>
      <c r="CY2477"/>
      <c r="CZ2477"/>
      <c r="DA2477"/>
      <c r="DB2477"/>
    </row>
    <row r="2478" spans="97:106" s="15" customFormat="1" ht="13.4" customHeight="1">
      <c r="CS2478"/>
      <c r="CT2478"/>
      <c r="CU2478"/>
      <c r="CV2478"/>
      <c r="CW2478"/>
      <c r="CX2478"/>
      <c r="CY2478"/>
      <c r="CZ2478"/>
      <c r="DA2478"/>
      <c r="DB2478"/>
    </row>
    <row r="2479" spans="97:106" s="15" customFormat="1" ht="13.4" customHeight="1">
      <c r="CS2479"/>
      <c r="CT2479"/>
      <c r="CU2479"/>
      <c r="CV2479"/>
      <c r="CW2479"/>
      <c r="CX2479"/>
      <c r="CY2479"/>
      <c r="CZ2479"/>
      <c r="DA2479"/>
      <c r="DB2479"/>
    </row>
    <row r="2480" spans="97:106" s="15" customFormat="1" ht="13.4" customHeight="1">
      <c r="CS2480"/>
      <c r="CT2480"/>
      <c r="CU2480"/>
      <c r="CV2480"/>
      <c r="CW2480"/>
      <c r="CX2480"/>
      <c r="CY2480"/>
      <c r="CZ2480"/>
      <c r="DA2480"/>
      <c r="DB2480"/>
    </row>
    <row r="2481" spans="97:106" s="15" customFormat="1" ht="13.4" customHeight="1">
      <c r="CS2481"/>
      <c r="CT2481"/>
      <c r="CU2481"/>
      <c r="CV2481"/>
      <c r="CW2481"/>
      <c r="CX2481"/>
      <c r="CY2481"/>
      <c r="CZ2481"/>
      <c r="DA2481"/>
      <c r="DB2481"/>
    </row>
    <row r="2482" spans="97:106" s="15" customFormat="1" ht="13.4" customHeight="1">
      <c r="CS2482"/>
      <c r="CT2482"/>
      <c r="CU2482"/>
      <c r="CV2482"/>
      <c r="CW2482"/>
      <c r="CX2482"/>
      <c r="CY2482"/>
      <c r="CZ2482"/>
      <c r="DA2482"/>
      <c r="DB2482"/>
    </row>
    <row r="2483" spans="97:106" s="15" customFormat="1" ht="13.4" customHeight="1">
      <c r="CS2483"/>
      <c r="CT2483"/>
      <c r="CU2483"/>
      <c r="CV2483"/>
      <c r="CW2483"/>
      <c r="CX2483"/>
      <c r="CY2483"/>
      <c r="CZ2483"/>
      <c r="DA2483"/>
      <c r="DB2483"/>
    </row>
    <row r="2484" spans="97:106" s="15" customFormat="1" ht="13.4" customHeight="1">
      <c r="CS2484"/>
      <c r="CT2484"/>
      <c r="CU2484"/>
      <c r="CV2484"/>
      <c r="CW2484"/>
      <c r="CX2484"/>
      <c r="CY2484"/>
      <c r="CZ2484"/>
      <c r="DA2484"/>
      <c r="DB2484"/>
    </row>
    <row r="2485" spans="97:106" s="15" customFormat="1" ht="13.4" customHeight="1">
      <c r="CS2485"/>
      <c r="CT2485"/>
      <c r="CU2485"/>
      <c r="CV2485"/>
      <c r="CW2485"/>
      <c r="CX2485"/>
      <c r="CY2485"/>
      <c r="CZ2485"/>
      <c r="DA2485"/>
      <c r="DB2485"/>
    </row>
    <row r="2486" spans="97:106" s="15" customFormat="1" ht="13.4" customHeight="1">
      <c r="CS2486"/>
      <c r="CT2486"/>
      <c r="CU2486"/>
      <c r="CV2486"/>
      <c r="CW2486"/>
      <c r="CX2486"/>
      <c r="CY2486"/>
      <c r="CZ2486"/>
      <c r="DA2486"/>
      <c r="DB2486"/>
    </row>
    <row r="2487" spans="97:106" s="15" customFormat="1" ht="13.4" customHeight="1">
      <c r="CS2487"/>
      <c r="CT2487"/>
      <c r="CU2487"/>
      <c r="CV2487"/>
      <c r="CW2487"/>
      <c r="CX2487"/>
      <c r="CY2487"/>
      <c r="CZ2487"/>
      <c r="DA2487"/>
      <c r="DB2487"/>
    </row>
    <row r="2488" spans="97:106" s="15" customFormat="1" ht="13.4" customHeight="1">
      <c r="CS2488"/>
      <c r="CT2488"/>
      <c r="CU2488"/>
      <c r="CV2488"/>
      <c r="CW2488"/>
      <c r="CX2488"/>
      <c r="CY2488"/>
      <c r="CZ2488"/>
      <c r="DA2488"/>
      <c r="DB2488"/>
    </row>
    <row r="2489" spans="97:106" s="15" customFormat="1" ht="13.4" customHeight="1">
      <c r="CS2489"/>
      <c r="CT2489"/>
      <c r="CU2489"/>
      <c r="CV2489"/>
      <c r="CW2489"/>
      <c r="CX2489"/>
      <c r="CY2489"/>
      <c r="CZ2489"/>
      <c r="DA2489"/>
      <c r="DB2489"/>
    </row>
    <row r="2490" spans="97:106" s="15" customFormat="1" ht="13.4" customHeight="1">
      <c r="CS2490"/>
      <c r="CT2490"/>
      <c r="CU2490"/>
      <c r="CV2490"/>
      <c r="CW2490"/>
      <c r="CX2490"/>
      <c r="CY2490"/>
      <c r="CZ2490"/>
      <c r="DA2490"/>
      <c r="DB2490"/>
    </row>
    <row r="2491" spans="97:106" s="15" customFormat="1" ht="13.4" customHeight="1">
      <c r="CS2491"/>
      <c r="CT2491"/>
      <c r="CU2491"/>
      <c r="CV2491"/>
      <c r="CW2491"/>
      <c r="CX2491"/>
      <c r="CY2491"/>
      <c r="CZ2491"/>
      <c r="DA2491"/>
      <c r="DB2491"/>
    </row>
    <row r="2492" spans="97:106" s="15" customFormat="1" ht="13.4" customHeight="1">
      <c r="CS2492"/>
      <c r="CT2492"/>
      <c r="CU2492"/>
      <c r="CV2492"/>
      <c r="CW2492"/>
      <c r="CX2492"/>
      <c r="CY2492"/>
      <c r="CZ2492"/>
      <c r="DA2492"/>
      <c r="DB2492"/>
    </row>
    <row r="2493" spans="97:106" s="15" customFormat="1" ht="13.4" customHeight="1">
      <c r="CS2493"/>
      <c r="CT2493"/>
      <c r="CU2493"/>
      <c r="CV2493"/>
      <c r="CW2493"/>
      <c r="CX2493"/>
      <c r="CY2493"/>
      <c r="CZ2493"/>
      <c r="DA2493"/>
      <c r="DB2493"/>
    </row>
    <row r="2494" spans="97:106" s="15" customFormat="1" ht="13.4" customHeight="1">
      <c r="CS2494"/>
      <c r="CT2494"/>
      <c r="CU2494"/>
      <c r="CV2494"/>
      <c r="CW2494"/>
      <c r="CX2494"/>
      <c r="CY2494"/>
      <c r="CZ2494"/>
      <c r="DA2494"/>
      <c r="DB2494"/>
    </row>
    <row r="2495" spans="97:106" s="15" customFormat="1" ht="13.4" customHeight="1">
      <c r="CS2495"/>
      <c r="CT2495"/>
      <c r="CU2495"/>
      <c r="CV2495"/>
      <c r="CW2495"/>
      <c r="CX2495"/>
      <c r="CY2495"/>
      <c r="CZ2495"/>
      <c r="DA2495"/>
      <c r="DB2495"/>
    </row>
    <row r="2496" spans="97:106" s="15" customFormat="1" ht="13.4" customHeight="1">
      <c r="CS2496"/>
      <c r="CT2496"/>
      <c r="CU2496"/>
      <c r="CV2496"/>
      <c r="CW2496"/>
      <c r="CX2496"/>
      <c r="CY2496"/>
      <c r="CZ2496"/>
      <c r="DA2496"/>
      <c r="DB2496"/>
    </row>
    <row r="2497" spans="97:106" s="15" customFormat="1" ht="13.4" customHeight="1">
      <c r="CS2497"/>
      <c r="CT2497"/>
      <c r="CU2497"/>
      <c r="CV2497"/>
      <c r="CW2497"/>
      <c r="CX2497"/>
      <c r="CY2497"/>
      <c r="CZ2497"/>
      <c r="DA2497"/>
      <c r="DB2497"/>
    </row>
    <row r="2498" spans="97:106" s="15" customFormat="1" ht="13.4" customHeight="1">
      <c r="CS2498"/>
      <c r="CT2498"/>
      <c r="CU2498"/>
      <c r="CV2498"/>
      <c r="CW2498"/>
      <c r="CX2498"/>
      <c r="CY2498"/>
      <c r="CZ2498"/>
      <c r="DA2498"/>
      <c r="DB2498"/>
    </row>
    <row r="2499" spans="97:106" s="15" customFormat="1" ht="13.4" customHeight="1">
      <c r="CS2499"/>
      <c r="CT2499"/>
      <c r="CU2499"/>
      <c r="CV2499"/>
      <c r="CW2499"/>
      <c r="CX2499"/>
      <c r="CY2499"/>
      <c r="CZ2499"/>
      <c r="DA2499"/>
      <c r="DB2499"/>
    </row>
    <row r="2500" spans="97:106" s="15" customFormat="1" ht="13.4" customHeight="1">
      <c r="CS2500"/>
      <c r="CT2500"/>
      <c r="CU2500"/>
      <c r="CV2500"/>
      <c r="CW2500"/>
      <c r="CX2500"/>
      <c r="CY2500"/>
      <c r="CZ2500"/>
      <c r="DA2500"/>
      <c r="DB2500"/>
    </row>
    <row r="2501" spans="97:106" s="15" customFormat="1" ht="13.4" customHeight="1">
      <c r="CS2501"/>
      <c r="CT2501"/>
      <c r="CU2501"/>
      <c r="CV2501"/>
      <c r="CW2501"/>
      <c r="CX2501"/>
      <c r="CY2501"/>
      <c r="CZ2501"/>
      <c r="DA2501"/>
      <c r="DB2501"/>
    </row>
    <row r="2502" spans="97:106" s="15" customFormat="1" ht="13.4" customHeight="1">
      <c r="CS2502"/>
      <c r="CT2502"/>
      <c r="CU2502"/>
      <c r="CV2502"/>
      <c r="CW2502"/>
      <c r="CX2502"/>
      <c r="CY2502"/>
      <c r="CZ2502"/>
      <c r="DA2502"/>
      <c r="DB2502"/>
    </row>
    <row r="2503" spans="97:106" s="15" customFormat="1" ht="13.4" customHeight="1">
      <c r="CS2503"/>
      <c r="CT2503"/>
      <c r="CU2503"/>
      <c r="CV2503"/>
      <c r="CW2503"/>
      <c r="CX2503"/>
      <c r="CY2503"/>
      <c r="CZ2503"/>
      <c r="DA2503"/>
      <c r="DB2503"/>
    </row>
    <row r="2504" spans="97:106" s="15" customFormat="1" ht="13.4" customHeight="1">
      <c r="CS2504"/>
      <c r="CT2504"/>
      <c r="CU2504"/>
      <c r="CV2504"/>
      <c r="CW2504"/>
      <c r="CX2504"/>
      <c r="CY2504"/>
      <c r="CZ2504"/>
      <c r="DA2504"/>
      <c r="DB2504"/>
    </row>
    <row r="2505" spans="97:106" s="15" customFormat="1" ht="13.4" customHeight="1">
      <c r="CS2505"/>
      <c r="CT2505"/>
      <c r="CU2505"/>
      <c r="CV2505"/>
      <c r="CW2505"/>
      <c r="CX2505"/>
      <c r="CY2505"/>
      <c r="CZ2505"/>
      <c r="DA2505"/>
      <c r="DB2505"/>
    </row>
    <row r="2506" spans="97:106" s="15" customFormat="1" ht="13.4" customHeight="1">
      <c r="CS2506"/>
      <c r="CT2506"/>
      <c r="CU2506"/>
      <c r="CV2506"/>
      <c r="CW2506"/>
      <c r="CX2506"/>
      <c r="CY2506"/>
      <c r="CZ2506"/>
      <c r="DA2506"/>
      <c r="DB2506"/>
    </row>
    <row r="2507" spans="97:106" s="15" customFormat="1" ht="13.4" customHeight="1">
      <c r="CS2507"/>
      <c r="CT2507"/>
      <c r="CU2507"/>
      <c r="CV2507"/>
      <c r="CW2507"/>
      <c r="CX2507"/>
      <c r="CY2507"/>
      <c r="CZ2507"/>
      <c r="DA2507"/>
      <c r="DB2507"/>
    </row>
    <row r="2508" spans="97:106" s="15" customFormat="1" ht="13.4" customHeight="1">
      <c r="CS2508"/>
      <c r="CT2508"/>
      <c r="CU2508"/>
      <c r="CV2508"/>
      <c r="CW2508"/>
      <c r="CX2508"/>
      <c r="CY2508"/>
      <c r="CZ2508"/>
      <c r="DA2508"/>
      <c r="DB2508"/>
    </row>
    <row r="2509" spans="97:106" s="15" customFormat="1" ht="13.4" customHeight="1">
      <c r="CS2509"/>
      <c r="CT2509"/>
      <c r="CU2509"/>
      <c r="CV2509"/>
      <c r="CW2509"/>
      <c r="CX2509"/>
      <c r="CY2509"/>
      <c r="CZ2509"/>
      <c r="DA2509"/>
      <c r="DB2509"/>
    </row>
    <row r="2510" spans="97:106" s="15" customFormat="1" ht="13.4" customHeight="1">
      <c r="CS2510"/>
      <c r="CT2510"/>
      <c r="CU2510"/>
      <c r="CV2510"/>
      <c r="CW2510"/>
      <c r="CX2510"/>
      <c r="CY2510"/>
      <c r="CZ2510"/>
      <c r="DA2510"/>
      <c r="DB2510"/>
    </row>
    <row r="2511" spans="97:106" s="15" customFormat="1" ht="13.4" customHeight="1">
      <c r="CS2511"/>
      <c r="CT2511"/>
      <c r="CU2511"/>
      <c r="CV2511"/>
      <c r="CW2511"/>
      <c r="CX2511"/>
      <c r="CY2511"/>
      <c r="CZ2511"/>
      <c r="DA2511"/>
      <c r="DB2511"/>
    </row>
    <row r="2512" spans="97:106" s="15" customFormat="1" ht="13.4" customHeight="1">
      <c r="CS2512"/>
      <c r="CT2512"/>
      <c r="CU2512"/>
      <c r="CV2512"/>
      <c r="CW2512"/>
      <c r="CX2512"/>
      <c r="CY2512"/>
      <c r="CZ2512"/>
      <c r="DA2512"/>
      <c r="DB2512"/>
    </row>
    <row r="2513" spans="97:106" s="15" customFormat="1" ht="13.4" customHeight="1">
      <c r="CS2513"/>
      <c r="CT2513"/>
      <c r="CU2513"/>
      <c r="CV2513"/>
      <c r="CW2513"/>
      <c r="CX2513"/>
      <c r="CY2513"/>
      <c r="CZ2513"/>
      <c r="DA2513"/>
      <c r="DB2513"/>
    </row>
    <row r="2514" spans="97:106" s="15" customFormat="1" ht="13.4" customHeight="1">
      <c r="CS2514"/>
      <c r="CT2514"/>
      <c r="CU2514"/>
      <c r="CV2514"/>
      <c r="CW2514"/>
      <c r="CX2514"/>
      <c r="CY2514"/>
      <c r="CZ2514"/>
      <c r="DA2514"/>
      <c r="DB2514"/>
    </row>
    <row r="2515" spans="97:106" s="15" customFormat="1" ht="13.4" customHeight="1">
      <c r="CS2515"/>
      <c r="CT2515"/>
      <c r="CU2515"/>
      <c r="CV2515"/>
      <c r="CW2515"/>
      <c r="CX2515"/>
      <c r="CY2515"/>
      <c r="CZ2515"/>
      <c r="DA2515"/>
      <c r="DB2515"/>
    </row>
    <row r="2516" spans="97:106" s="15" customFormat="1" ht="13.4" customHeight="1">
      <c r="CS2516"/>
      <c r="CT2516"/>
      <c r="CU2516"/>
      <c r="CV2516"/>
      <c r="CW2516"/>
      <c r="CX2516"/>
      <c r="CY2516"/>
      <c r="CZ2516"/>
      <c r="DA2516"/>
      <c r="DB2516"/>
    </row>
    <row r="2517" spans="97:106" s="15" customFormat="1" ht="13.4" customHeight="1">
      <c r="CS2517"/>
      <c r="CT2517"/>
      <c r="CU2517"/>
      <c r="CV2517"/>
      <c r="CW2517"/>
      <c r="CX2517"/>
      <c r="CY2517"/>
      <c r="CZ2517"/>
      <c r="DA2517"/>
      <c r="DB2517"/>
    </row>
    <row r="2518" spans="97:106" s="15" customFormat="1" ht="13.4" customHeight="1">
      <c r="CS2518"/>
      <c r="CT2518"/>
      <c r="CU2518"/>
      <c r="CV2518"/>
      <c r="CW2518"/>
      <c r="CX2518"/>
      <c r="CY2518"/>
      <c r="CZ2518"/>
      <c r="DA2518"/>
      <c r="DB2518"/>
    </row>
    <row r="2519" spans="97:106" s="15" customFormat="1" ht="13.4" customHeight="1">
      <c r="CS2519"/>
      <c r="CT2519"/>
      <c r="CU2519"/>
      <c r="CV2519"/>
      <c r="CW2519"/>
      <c r="CX2519"/>
      <c r="CY2519"/>
      <c r="CZ2519"/>
      <c r="DA2519"/>
      <c r="DB2519"/>
    </row>
    <row r="2520" spans="97:106" s="15" customFormat="1" ht="13.4" customHeight="1">
      <c r="CS2520"/>
      <c r="CT2520"/>
      <c r="CU2520"/>
      <c r="CV2520"/>
      <c r="CW2520"/>
      <c r="CX2520"/>
      <c r="CY2520"/>
      <c r="CZ2520"/>
      <c r="DA2520"/>
      <c r="DB2520"/>
    </row>
    <row r="2521" spans="97:106" s="15" customFormat="1" ht="13.4" customHeight="1">
      <c r="CS2521"/>
      <c r="CT2521"/>
      <c r="CU2521"/>
      <c r="CV2521"/>
      <c r="CW2521"/>
      <c r="CX2521"/>
      <c r="CY2521"/>
      <c r="CZ2521"/>
      <c r="DA2521"/>
      <c r="DB2521"/>
    </row>
    <row r="2522" spans="97:106" s="15" customFormat="1" ht="13.4" customHeight="1">
      <c r="CS2522"/>
      <c r="CT2522"/>
      <c r="CU2522"/>
      <c r="CV2522"/>
      <c r="CW2522"/>
      <c r="CX2522"/>
      <c r="CY2522"/>
      <c r="CZ2522"/>
      <c r="DA2522"/>
      <c r="DB2522"/>
    </row>
    <row r="2523" spans="97:106" s="15" customFormat="1" ht="13.4" customHeight="1">
      <c r="CS2523"/>
      <c r="CT2523"/>
      <c r="CU2523"/>
      <c r="CV2523"/>
      <c r="CW2523"/>
      <c r="CX2523"/>
      <c r="CY2523"/>
      <c r="CZ2523"/>
      <c r="DA2523"/>
      <c r="DB2523"/>
    </row>
    <row r="2524" spans="97:106" s="15" customFormat="1" ht="13.4" customHeight="1">
      <c r="CS2524"/>
      <c r="CT2524"/>
      <c r="CU2524"/>
      <c r="CV2524"/>
      <c r="CW2524"/>
      <c r="CX2524"/>
      <c r="CY2524"/>
      <c r="CZ2524"/>
      <c r="DA2524"/>
      <c r="DB2524"/>
    </row>
    <row r="2525" spans="97:106" s="15" customFormat="1" ht="13.4" customHeight="1">
      <c r="CS2525"/>
      <c r="CT2525"/>
      <c r="CU2525"/>
      <c r="CV2525"/>
      <c r="CW2525"/>
      <c r="CX2525"/>
      <c r="CY2525"/>
      <c r="CZ2525"/>
      <c r="DA2525"/>
      <c r="DB2525"/>
    </row>
    <row r="2526" spans="97:106" s="15" customFormat="1" ht="13.4" customHeight="1">
      <c r="CS2526"/>
      <c r="CT2526"/>
      <c r="CU2526"/>
      <c r="CV2526"/>
      <c r="CW2526"/>
      <c r="CX2526"/>
      <c r="CY2526"/>
      <c r="CZ2526"/>
      <c r="DA2526"/>
      <c r="DB2526"/>
    </row>
    <row r="2527" spans="97:106" s="15" customFormat="1" ht="13.4" customHeight="1">
      <c r="CS2527"/>
      <c r="CT2527"/>
      <c r="CU2527"/>
      <c r="CV2527"/>
      <c r="CW2527"/>
      <c r="CX2527"/>
      <c r="CY2527"/>
      <c r="CZ2527"/>
      <c r="DA2527"/>
      <c r="DB2527"/>
    </row>
    <row r="2528" spans="97:106" s="15" customFormat="1" ht="13.4" customHeight="1">
      <c r="CS2528"/>
      <c r="CT2528"/>
      <c r="CU2528"/>
      <c r="CV2528"/>
      <c r="CW2528"/>
      <c r="CX2528"/>
      <c r="CY2528"/>
      <c r="CZ2528"/>
      <c r="DA2528"/>
      <c r="DB2528"/>
    </row>
    <row r="2529" spans="97:106" s="15" customFormat="1" ht="13.4" customHeight="1">
      <c r="CS2529"/>
      <c r="CT2529"/>
      <c r="CU2529"/>
      <c r="CV2529"/>
      <c r="CW2529"/>
      <c r="CX2529"/>
      <c r="CY2529"/>
      <c r="CZ2529"/>
      <c r="DA2529"/>
      <c r="DB2529"/>
    </row>
    <row r="2530" spans="97:106" s="15" customFormat="1" ht="13.4" customHeight="1">
      <c r="CS2530"/>
      <c r="CT2530"/>
      <c r="CU2530"/>
      <c r="CV2530"/>
      <c r="CW2530"/>
      <c r="CX2530"/>
      <c r="CY2530"/>
      <c r="CZ2530"/>
      <c r="DA2530"/>
      <c r="DB2530"/>
    </row>
    <row r="2531" spans="97:106" s="15" customFormat="1" ht="13.4" customHeight="1">
      <c r="CS2531"/>
      <c r="CT2531"/>
      <c r="CU2531"/>
      <c r="CV2531"/>
      <c r="CW2531"/>
      <c r="CX2531"/>
      <c r="CY2531"/>
      <c r="CZ2531"/>
      <c r="DA2531"/>
      <c r="DB2531"/>
    </row>
    <row r="2532" spans="97:106" s="15" customFormat="1" ht="13.4" customHeight="1">
      <c r="CS2532"/>
      <c r="CT2532"/>
      <c r="CU2532"/>
      <c r="CV2532"/>
      <c r="CW2532"/>
      <c r="CX2532"/>
      <c r="CY2532"/>
      <c r="CZ2532"/>
      <c r="DA2532"/>
      <c r="DB2532"/>
    </row>
    <row r="2533" spans="97:106" s="15" customFormat="1" ht="13.4" customHeight="1">
      <c r="CS2533"/>
      <c r="CT2533"/>
      <c r="CU2533"/>
      <c r="CV2533"/>
      <c r="CW2533"/>
      <c r="CX2533"/>
      <c r="CY2533"/>
      <c r="CZ2533"/>
      <c r="DA2533"/>
      <c r="DB2533"/>
    </row>
    <row r="2534" spans="97:106" s="15" customFormat="1" ht="13.4" customHeight="1">
      <c r="CS2534"/>
      <c r="CT2534"/>
      <c r="CU2534"/>
      <c r="CV2534"/>
      <c r="CW2534"/>
      <c r="CX2534"/>
      <c r="CY2534"/>
      <c r="CZ2534"/>
      <c r="DA2534"/>
      <c r="DB2534"/>
    </row>
    <row r="2535" spans="97:106" s="15" customFormat="1" ht="13.4" customHeight="1">
      <c r="CS2535"/>
      <c r="CT2535"/>
      <c r="CU2535"/>
      <c r="CV2535"/>
      <c r="CW2535"/>
      <c r="CX2535"/>
      <c r="CY2535"/>
      <c r="CZ2535"/>
      <c r="DA2535"/>
      <c r="DB2535"/>
    </row>
    <row r="2536" spans="97:106" s="15" customFormat="1" ht="13.4" customHeight="1">
      <c r="CS2536"/>
      <c r="CT2536"/>
      <c r="CU2536"/>
      <c r="CV2536"/>
      <c r="CW2536"/>
      <c r="CX2536"/>
      <c r="CY2536"/>
      <c r="CZ2536"/>
      <c r="DA2536"/>
      <c r="DB2536"/>
    </row>
    <row r="2537" spans="97:106" s="15" customFormat="1" ht="13.4" customHeight="1">
      <c r="CS2537"/>
      <c r="CT2537"/>
      <c r="CU2537"/>
      <c r="CV2537"/>
      <c r="CW2537"/>
      <c r="CX2537"/>
      <c r="CY2537"/>
      <c r="CZ2537"/>
      <c r="DA2537"/>
      <c r="DB2537"/>
    </row>
    <row r="2538" spans="97:106" s="15" customFormat="1" ht="13.4" customHeight="1">
      <c r="CS2538"/>
      <c r="CT2538"/>
      <c r="CU2538"/>
      <c r="CV2538"/>
      <c r="CW2538"/>
      <c r="CX2538"/>
      <c r="CY2538"/>
      <c r="CZ2538"/>
      <c r="DA2538"/>
      <c r="DB2538"/>
    </row>
    <row r="2539" spans="97:106" s="15" customFormat="1" ht="13.4" customHeight="1">
      <c r="CS2539"/>
      <c r="CT2539"/>
      <c r="CU2539"/>
      <c r="CV2539"/>
      <c r="CW2539"/>
      <c r="CX2539"/>
      <c r="CY2539"/>
      <c r="CZ2539"/>
      <c r="DA2539"/>
      <c r="DB2539"/>
    </row>
    <row r="2540" spans="97:106" s="15" customFormat="1" ht="13.4" customHeight="1">
      <c r="CS2540"/>
      <c r="CT2540"/>
      <c r="CU2540"/>
      <c r="CV2540"/>
      <c r="CW2540"/>
      <c r="CX2540"/>
      <c r="CY2540"/>
      <c r="CZ2540"/>
      <c r="DA2540"/>
      <c r="DB2540"/>
    </row>
    <row r="2541" spans="97:106" s="15" customFormat="1" ht="13.4" customHeight="1">
      <c r="CS2541"/>
      <c r="CT2541"/>
      <c r="CU2541"/>
      <c r="CV2541"/>
      <c r="CW2541"/>
      <c r="CX2541"/>
      <c r="CY2541"/>
      <c r="CZ2541"/>
      <c r="DA2541"/>
      <c r="DB2541"/>
    </row>
    <row r="2542" spans="97:106" s="15" customFormat="1" ht="13.4" customHeight="1">
      <c r="CS2542"/>
      <c r="CT2542"/>
      <c r="CU2542"/>
      <c r="CV2542"/>
      <c r="CW2542"/>
      <c r="CX2542"/>
      <c r="CY2542"/>
      <c r="CZ2542"/>
      <c r="DA2542"/>
      <c r="DB2542"/>
    </row>
    <row r="2543" spans="97:106" s="15" customFormat="1" ht="13.4" customHeight="1">
      <c r="CS2543"/>
      <c r="CT2543"/>
      <c r="CU2543"/>
      <c r="CV2543"/>
      <c r="CW2543"/>
      <c r="CX2543"/>
      <c r="CY2543"/>
      <c r="CZ2543"/>
      <c r="DA2543"/>
      <c r="DB2543"/>
    </row>
    <row r="2544" spans="97:106" s="15" customFormat="1" ht="13.4" customHeight="1">
      <c r="CS2544"/>
      <c r="CT2544"/>
      <c r="CU2544"/>
      <c r="CV2544"/>
      <c r="CW2544"/>
      <c r="CX2544"/>
      <c r="CY2544"/>
      <c r="CZ2544"/>
      <c r="DA2544"/>
      <c r="DB2544"/>
    </row>
    <row r="2545" spans="97:106" s="15" customFormat="1" ht="13.4" customHeight="1">
      <c r="CS2545"/>
      <c r="CT2545"/>
      <c r="CU2545"/>
      <c r="CV2545"/>
      <c r="CW2545"/>
      <c r="CX2545"/>
      <c r="CY2545"/>
      <c r="CZ2545"/>
      <c r="DA2545"/>
      <c r="DB2545"/>
    </row>
    <row r="2546" spans="97:106" s="15" customFormat="1" ht="13.4" customHeight="1">
      <c r="CS2546"/>
      <c r="CT2546"/>
      <c r="CU2546"/>
      <c r="CV2546"/>
      <c r="CW2546"/>
      <c r="CX2546"/>
      <c r="CY2546"/>
      <c r="CZ2546"/>
      <c r="DA2546"/>
      <c r="DB2546"/>
    </row>
    <row r="2547" spans="97:106" s="15" customFormat="1" ht="13.4" customHeight="1">
      <c r="CS2547"/>
      <c r="CT2547"/>
      <c r="CU2547"/>
      <c r="CV2547"/>
      <c r="CW2547"/>
      <c r="CX2547"/>
      <c r="CY2547"/>
      <c r="CZ2547"/>
      <c r="DA2547"/>
      <c r="DB2547"/>
    </row>
    <row r="2548" spans="97:106" s="15" customFormat="1" ht="13.4" customHeight="1">
      <c r="CS2548"/>
      <c r="CT2548"/>
      <c r="CU2548"/>
      <c r="CV2548"/>
      <c r="CW2548"/>
      <c r="CX2548"/>
      <c r="CY2548"/>
      <c r="CZ2548"/>
      <c r="DA2548"/>
      <c r="DB2548"/>
    </row>
    <row r="2549" spans="97:106" s="15" customFormat="1" ht="13.4" customHeight="1">
      <c r="CS2549"/>
      <c r="CT2549"/>
      <c r="CU2549"/>
      <c r="CV2549"/>
      <c r="CW2549"/>
      <c r="CX2549"/>
      <c r="CY2549"/>
      <c r="CZ2549"/>
      <c r="DA2549"/>
      <c r="DB2549"/>
    </row>
    <row r="2550" spans="97:106" s="15" customFormat="1" ht="13.4" customHeight="1">
      <c r="CS2550"/>
      <c r="CT2550"/>
      <c r="CU2550"/>
      <c r="CV2550"/>
      <c r="CW2550"/>
      <c r="CX2550"/>
      <c r="CY2550"/>
      <c r="CZ2550"/>
      <c r="DA2550"/>
      <c r="DB2550"/>
    </row>
    <row r="2551" spans="97:106" s="15" customFormat="1" ht="13.4" customHeight="1">
      <c r="CS2551"/>
      <c r="CT2551"/>
      <c r="CU2551"/>
      <c r="CV2551"/>
      <c r="CW2551"/>
      <c r="CX2551"/>
      <c r="CY2551"/>
      <c r="CZ2551"/>
      <c r="DA2551"/>
      <c r="DB2551"/>
    </row>
    <row r="2552" spans="97:106" s="15" customFormat="1" ht="13.4" customHeight="1">
      <c r="CS2552"/>
      <c r="CT2552"/>
      <c r="CU2552"/>
      <c r="CV2552"/>
      <c r="CW2552"/>
      <c r="CX2552"/>
      <c r="CY2552"/>
      <c r="CZ2552"/>
      <c r="DA2552"/>
      <c r="DB2552"/>
    </row>
    <row r="2553" spans="97:106" s="15" customFormat="1" ht="13.4" customHeight="1">
      <c r="CS2553"/>
      <c r="CT2553"/>
      <c r="CU2553"/>
      <c r="CV2553"/>
      <c r="CW2553"/>
      <c r="CX2553"/>
      <c r="CY2553"/>
      <c r="CZ2553"/>
      <c r="DA2553"/>
      <c r="DB2553"/>
    </row>
    <row r="2554" spans="97:106" s="15" customFormat="1" ht="13.4" customHeight="1">
      <c r="CS2554"/>
      <c r="CT2554"/>
      <c r="CU2554"/>
      <c r="CV2554"/>
      <c r="CW2554"/>
      <c r="CX2554"/>
      <c r="CY2554"/>
      <c r="CZ2554"/>
      <c r="DA2554"/>
      <c r="DB2554"/>
    </row>
    <row r="2555" spans="97:106" s="15" customFormat="1" ht="13.4" customHeight="1">
      <c r="CS2555"/>
      <c r="CT2555"/>
      <c r="CU2555"/>
      <c r="CV2555"/>
      <c r="CW2555"/>
      <c r="CX2555"/>
      <c r="CY2555"/>
      <c r="CZ2555"/>
      <c r="DA2555"/>
      <c r="DB2555"/>
    </row>
    <row r="2556" spans="97:106" s="15" customFormat="1" ht="13.4" customHeight="1">
      <c r="CS2556"/>
      <c r="CT2556"/>
      <c r="CU2556"/>
      <c r="CV2556"/>
      <c r="CW2556"/>
      <c r="CX2556"/>
      <c r="CY2556"/>
      <c r="CZ2556"/>
      <c r="DA2556"/>
      <c r="DB2556"/>
    </row>
    <row r="2557" spans="97:106" s="15" customFormat="1" ht="13.4" customHeight="1">
      <c r="CS2557"/>
      <c r="CT2557"/>
      <c r="CU2557"/>
      <c r="CV2557"/>
      <c r="CW2557"/>
      <c r="CX2557"/>
      <c r="CY2557"/>
      <c r="CZ2557"/>
      <c r="DA2557"/>
      <c r="DB2557"/>
    </row>
    <row r="2558" spans="97:106" s="15" customFormat="1" ht="13.4" customHeight="1">
      <c r="CS2558"/>
      <c r="CT2558"/>
      <c r="CU2558"/>
      <c r="CV2558"/>
      <c r="CW2558"/>
      <c r="CX2558"/>
      <c r="CY2558"/>
      <c r="CZ2558"/>
      <c r="DA2558"/>
      <c r="DB2558"/>
    </row>
    <row r="2559" spans="97:106" s="15" customFormat="1" ht="13.4" customHeight="1">
      <c r="CS2559"/>
      <c r="CT2559"/>
      <c r="CU2559"/>
      <c r="CV2559"/>
      <c r="CW2559"/>
      <c r="CX2559"/>
      <c r="CY2559"/>
      <c r="CZ2559"/>
      <c r="DA2559"/>
      <c r="DB2559"/>
    </row>
    <row r="2560" spans="97:106" s="15" customFormat="1" ht="13.4" customHeight="1">
      <c r="CS2560"/>
      <c r="CT2560"/>
      <c r="CU2560"/>
      <c r="CV2560"/>
      <c r="CW2560"/>
      <c r="CX2560"/>
      <c r="CY2560"/>
      <c r="CZ2560"/>
      <c r="DA2560"/>
      <c r="DB2560"/>
    </row>
    <row r="2561" spans="97:106" s="15" customFormat="1" ht="13.4" customHeight="1">
      <c r="CS2561"/>
      <c r="CT2561"/>
      <c r="CU2561"/>
      <c r="CV2561"/>
      <c r="CW2561"/>
      <c r="CX2561"/>
      <c r="CY2561"/>
      <c r="CZ2561"/>
      <c r="DA2561"/>
      <c r="DB2561"/>
    </row>
    <row r="2562" spans="97:106" s="15" customFormat="1" ht="13.4" customHeight="1">
      <c r="CS2562"/>
      <c r="CT2562"/>
      <c r="CU2562"/>
      <c r="CV2562"/>
      <c r="CW2562"/>
      <c r="CX2562"/>
      <c r="CY2562"/>
      <c r="CZ2562"/>
      <c r="DA2562"/>
      <c r="DB2562"/>
    </row>
    <row r="2563" spans="97:106" s="15" customFormat="1" ht="13.4" customHeight="1">
      <c r="CS2563"/>
      <c r="CT2563"/>
      <c r="CU2563"/>
      <c r="CV2563"/>
      <c r="CW2563"/>
      <c r="CX2563"/>
      <c r="CY2563"/>
      <c r="CZ2563"/>
      <c r="DA2563"/>
      <c r="DB2563"/>
    </row>
    <row r="2564" spans="97:106" s="15" customFormat="1" ht="13.4" customHeight="1">
      <c r="CS2564"/>
      <c r="CT2564"/>
      <c r="CU2564"/>
      <c r="CV2564"/>
      <c r="CW2564"/>
      <c r="CX2564"/>
      <c r="CY2564"/>
      <c r="CZ2564"/>
      <c r="DA2564"/>
      <c r="DB2564"/>
    </row>
    <row r="2565" spans="97:106" s="15" customFormat="1" ht="13.4" customHeight="1">
      <c r="CS2565"/>
      <c r="CT2565"/>
      <c r="CU2565"/>
      <c r="CV2565"/>
      <c r="CW2565"/>
      <c r="CX2565"/>
      <c r="CY2565"/>
      <c r="CZ2565"/>
      <c r="DA2565"/>
      <c r="DB2565"/>
    </row>
    <row r="2566" spans="97:106" s="15" customFormat="1" ht="13.4" customHeight="1">
      <c r="CS2566"/>
      <c r="CT2566"/>
      <c r="CU2566"/>
      <c r="CV2566"/>
      <c r="CW2566"/>
      <c r="CX2566"/>
      <c r="CY2566"/>
      <c r="CZ2566"/>
      <c r="DA2566"/>
      <c r="DB2566"/>
    </row>
    <row r="2567" spans="97:106" s="15" customFormat="1" ht="13.4" customHeight="1">
      <c r="CS2567"/>
      <c r="CT2567"/>
      <c r="CU2567"/>
      <c r="CV2567"/>
      <c r="CW2567"/>
      <c r="CX2567"/>
      <c r="CY2567"/>
      <c r="CZ2567"/>
      <c r="DA2567"/>
      <c r="DB2567"/>
    </row>
    <row r="2568" spans="97:106" s="15" customFormat="1" ht="13.4" customHeight="1">
      <c r="CS2568"/>
      <c r="CT2568"/>
      <c r="CU2568"/>
      <c r="CV2568"/>
      <c r="CW2568"/>
      <c r="CX2568"/>
      <c r="CY2568"/>
      <c r="CZ2568"/>
      <c r="DA2568"/>
      <c r="DB2568"/>
    </row>
    <row r="2569" spans="97:106" s="15" customFormat="1" ht="13.4" customHeight="1">
      <c r="CS2569"/>
      <c r="CT2569"/>
      <c r="CU2569"/>
      <c r="CV2569"/>
      <c r="CW2569"/>
      <c r="CX2569"/>
      <c r="CY2569"/>
      <c r="CZ2569"/>
      <c r="DA2569"/>
      <c r="DB2569"/>
    </row>
    <row r="2570" spans="97:106" s="15" customFormat="1" ht="13.4" customHeight="1">
      <c r="CS2570"/>
      <c r="CT2570"/>
      <c r="CU2570"/>
      <c r="CV2570"/>
      <c r="CW2570"/>
      <c r="CX2570"/>
      <c r="CY2570"/>
      <c r="CZ2570"/>
      <c r="DA2570"/>
      <c r="DB2570"/>
    </row>
    <row r="2571" spans="97:106" s="15" customFormat="1" ht="13.4" customHeight="1">
      <c r="CS2571"/>
      <c r="CT2571"/>
      <c r="CU2571"/>
      <c r="CV2571"/>
      <c r="CW2571"/>
      <c r="CX2571"/>
      <c r="CY2571"/>
      <c r="CZ2571"/>
      <c r="DA2571"/>
      <c r="DB2571"/>
    </row>
    <row r="2572" spans="97:106" s="15" customFormat="1" ht="13.4" customHeight="1">
      <c r="CS2572"/>
      <c r="CT2572"/>
      <c r="CU2572"/>
      <c r="CV2572"/>
      <c r="CW2572"/>
      <c r="CX2572"/>
      <c r="CY2572"/>
      <c r="CZ2572"/>
      <c r="DA2572"/>
      <c r="DB2572"/>
    </row>
    <row r="2573" spans="97:106" s="15" customFormat="1" ht="13.4" customHeight="1">
      <c r="CS2573"/>
      <c r="CT2573"/>
      <c r="CU2573"/>
      <c r="CV2573"/>
      <c r="CW2573"/>
      <c r="CX2573"/>
      <c r="CY2573"/>
      <c r="CZ2573"/>
      <c r="DA2573"/>
      <c r="DB2573"/>
    </row>
    <row r="2574" spans="97:106" s="15" customFormat="1" ht="13.4" customHeight="1">
      <c r="CS2574"/>
      <c r="CT2574"/>
      <c r="CU2574"/>
      <c r="CV2574"/>
      <c r="CW2574"/>
      <c r="CX2574"/>
      <c r="CY2574"/>
      <c r="CZ2574"/>
      <c r="DA2574"/>
      <c r="DB2574"/>
    </row>
    <row r="2575" spans="97:106" s="15" customFormat="1" ht="13.4" customHeight="1">
      <c r="CS2575"/>
      <c r="CT2575"/>
      <c r="CU2575"/>
      <c r="CV2575"/>
      <c r="CW2575"/>
      <c r="CX2575"/>
      <c r="CY2575"/>
      <c r="CZ2575"/>
      <c r="DA2575"/>
      <c r="DB2575"/>
    </row>
    <row r="2576" spans="97:106" s="15" customFormat="1" ht="13.4" customHeight="1">
      <c r="CS2576"/>
      <c r="CT2576"/>
      <c r="CU2576"/>
      <c r="CV2576"/>
      <c r="CW2576"/>
      <c r="CX2576"/>
      <c r="CY2576"/>
      <c r="CZ2576"/>
      <c r="DA2576"/>
      <c r="DB2576"/>
    </row>
    <row r="2577" spans="97:106" s="15" customFormat="1" ht="13.4" customHeight="1">
      <c r="CS2577"/>
      <c r="CT2577"/>
      <c r="CU2577"/>
      <c r="CV2577"/>
      <c r="CW2577"/>
      <c r="CX2577"/>
      <c r="CY2577"/>
      <c r="CZ2577"/>
      <c r="DA2577"/>
      <c r="DB2577"/>
    </row>
    <row r="2578" spans="97:106" s="15" customFormat="1" ht="13.4" customHeight="1">
      <c r="CS2578"/>
      <c r="CT2578"/>
      <c r="CU2578"/>
      <c r="CV2578"/>
      <c r="CW2578"/>
      <c r="CX2578"/>
      <c r="CY2578"/>
      <c r="CZ2578"/>
      <c r="DA2578"/>
      <c r="DB2578"/>
    </row>
    <row r="2579" spans="97:106" s="15" customFormat="1" ht="13.4" customHeight="1">
      <c r="CS2579"/>
      <c r="CT2579"/>
      <c r="CU2579"/>
      <c r="CV2579"/>
      <c r="CW2579"/>
      <c r="CX2579"/>
      <c r="CY2579"/>
      <c r="CZ2579"/>
      <c r="DA2579"/>
      <c r="DB2579"/>
    </row>
    <row r="2580" spans="97:106" s="15" customFormat="1" ht="13.4" customHeight="1">
      <c r="CS2580"/>
      <c r="CT2580"/>
      <c r="CU2580"/>
      <c r="CV2580"/>
      <c r="CW2580"/>
      <c r="CX2580"/>
      <c r="CY2580"/>
      <c r="CZ2580"/>
      <c r="DA2580"/>
      <c r="DB2580"/>
    </row>
    <row r="2581" spans="97:106" s="15" customFormat="1" ht="13.4" customHeight="1">
      <c r="CS2581"/>
      <c r="CT2581"/>
      <c r="CU2581"/>
      <c r="CV2581"/>
      <c r="CW2581"/>
      <c r="CX2581"/>
      <c r="CY2581"/>
      <c r="CZ2581"/>
      <c r="DA2581"/>
      <c r="DB2581"/>
    </row>
    <row r="2582" spans="97:106" s="15" customFormat="1" ht="13.4" customHeight="1">
      <c r="CS2582"/>
      <c r="CT2582"/>
      <c r="CU2582"/>
      <c r="CV2582"/>
      <c r="CW2582"/>
      <c r="CX2582"/>
      <c r="CY2582"/>
      <c r="CZ2582"/>
      <c r="DA2582"/>
      <c r="DB2582"/>
    </row>
    <row r="2583" spans="97:106" s="15" customFormat="1" ht="13.4" customHeight="1">
      <c r="CS2583"/>
      <c r="CT2583"/>
      <c r="CU2583"/>
      <c r="CV2583"/>
      <c r="CW2583"/>
      <c r="CX2583"/>
      <c r="CY2583"/>
      <c r="CZ2583"/>
      <c r="DA2583"/>
      <c r="DB2583"/>
    </row>
    <row r="2584" spans="97:106" s="15" customFormat="1" ht="13.4" customHeight="1">
      <c r="CS2584"/>
      <c r="CT2584"/>
      <c r="CU2584"/>
      <c r="CV2584"/>
      <c r="CW2584"/>
      <c r="CX2584"/>
      <c r="CY2584"/>
      <c r="CZ2584"/>
      <c r="DA2584"/>
      <c r="DB2584"/>
    </row>
    <row r="2585" spans="97:106" s="15" customFormat="1" ht="13.4" customHeight="1">
      <c r="CS2585"/>
      <c r="CT2585"/>
      <c r="CU2585"/>
      <c r="CV2585"/>
      <c r="CW2585"/>
      <c r="CX2585"/>
      <c r="CY2585"/>
      <c r="CZ2585"/>
      <c r="DA2585"/>
      <c r="DB2585"/>
    </row>
    <row r="2586" spans="97:106" s="15" customFormat="1" ht="13.4" customHeight="1">
      <c r="CS2586"/>
      <c r="CT2586"/>
      <c r="CU2586"/>
      <c r="CV2586"/>
      <c r="CW2586"/>
      <c r="CX2586"/>
      <c r="CY2586"/>
      <c r="CZ2586"/>
      <c r="DA2586"/>
      <c r="DB2586"/>
    </row>
    <row r="2587" spans="97:106" s="15" customFormat="1" ht="13.4" customHeight="1">
      <c r="CS2587"/>
      <c r="CT2587"/>
      <c r="CU2587"/>
      <c r="CV2587"/>
      <c r="CW2587"/>
      <c r="CX2587"/>
      <c r="CY2587"/>
      <c r="CZ2587"/>
      <c r="DA2587"/>
      <c r="DB2587"/>
    </row>
    <row r="2588" spans="97:106" s="15" customFormat="1" ht="13.4" customHeight="1">
      <c r="CS2588"/>
      <c r="CT2588"/>
      <c r="CU2588"/>
      <c r="CV2588"/>
      <c r="CW2588"/>
      <c r="CX2588"/>
      <c r="CY2588"/>
      <c r="CZ2588"/>
      <c r="DA2588"/>
      <c r="DB2588"/>
    </row>
    <row r="2589" spans="97:106" s="15" customFormat="1" ht="13.4" customHeight="1">
      <c r="CS2589"/>
      <c r="CT2589"/>
      <c r="CU2589"/>
      <c r="CV2589"/>
      <c r="CW2589"/>
      <c r="CX2589"/>
      <c r="CY2589"/>
      <c r="CZ2589"/>
      <c r="DA2589"/>
      <c r="DB2589"/>
    </row>
    <row r="2590" spans="97:106" s="15" customFormat="1" ht="13.4" customHeight="1">
      <c r="CS2590"/>
      <c r="CT2590"/>
      <c r="CU2590"/>
      <c r="CV2590"/>
      <c r="CW2590"/>
      <c r="CX2590"/>
      <c r="CY2590"/>
      <c r="CZ2590"/>
      <c r="DA2590"/>
      <c r="DB2590"/>
    </row>
    <row r="2591" spans="97:106" s="15" customFormat="1" ht="13.4" customHeight="1">
      <c r="CS2591"/>
      <c r="CT2591"/>
      <c r="CU2591"/>
      <c r="CV2591"/>
      <c r="CW2591"/>
      <c r="CX2591"/>
      <c r="CY2591"/>
      <c r="CZ2591"/>
      <c r="DA2591"/>
      <c r="DB2591"/>
    </row>
    <row r="2592" spans="97:106" s="15" customFormat="1" ht="13.4" customHeight="1">
      <c r="CS2592"/>
      <c r="CT2592"/>
      <c r="CU2592"/>
      <c r="CV2592"/>
      <c r="CW2592"/>
      <c r="CX2592"/>
      <c r="CY2592"/>
      <c r="CZ2592"/>
      <c r="DA2592"/>
      <c r="DB2592"/>
    </row>
    <row r="2593" spans="97:106" s="15" customFormat="1" ht="13.4" customHeight="1">
      <c r="CS2593"/>
      <c r="CT2593"/>
      <c r="CU2593"/>
      <c r="CV2593"/>
      <c r="CW2593"/>
      <c r="CX2593"/>
      <c r="CY2593"/>
      <c r="CZ2593"/>
      <c r="DA2593"/>
      <c r="DB2593"/>
    </row>
    <row r="2594" spans="97:106" s="15" customFormat="1" ht="13.4" customHeight="1">
      <c r="CS2594"/>
      <c r="CT2594"/>
      <c r="CU2594"/>
      <c r="CV2594"/>
      <c r="CW2594"/>
      <c r="CX2594"/>
      <c r="CY2594"/>
      <c r="CZ2594"/>
      <c r="DA2594"/>
      <c r="DB2594"/>
    </row>
    <row r="2595" spans="97:106" s="15" customFormat="1" ht="13.4" customHeight="1">
      <c r="CS2595"/>
      <c r="CT2595"/>
      <c r="CU2595"/>
      <c r="CV2595"/>
      <c r="CW2595"/>
      <c r="CX2595"/>
      <c r="CY2595"/>
      <c r="CZ2595"/>
      <c r="DA2595"/>
      <c r="DB2595"/>
    </row>
    <row r="2596" spans="97:106" s="15" customFormat="1" ht="13.4" customHeight="1">
      <c r="CS2596"/>
      <c r="CT2596"/>
      <c r="CU2596"/>
      <c r="CV2596"/>
      <c r="CW2596"/>
      <c r="CX2596"/>
      <c r="CY2596"/>
      <c r="CZ2596"/>
      <c r="DA2596"/>
      <c r="DB2596"/>
    </row>
    <row r="2597" spans="97:106" s="15" customFormat="1" ht="13.4" customHeight="1">
      <c r="CS2597"/>
      <c r="CT2597"/>
      <c r="CU2597"/>
      <c r="CV2597"/>
      <c r="CW2597"/>
      <c r="CX2597"/>
      <c r="CY2597"/>
      <c r="CZ2597"/>
      <c r="DA2597"/>
      <c r="DB2597"/>
    </row>
    <row r="2598" spans="97:106" s="15" customFormat="1" ht="13.4" customHeight="1">
      <c r="CS2598"/>
      <c r="CT2598"/>
      <c r="CU2598"/>
      <c r="CV2598"/>
      <c r="CW2598"/>
      <c r="CX2598"/>
      <c r="CY2598"/>
      <c r="CZ2598"/>
      <c r="DA2598"/>
      <c r="DB2598"/>
    </row>
    <row r="2599" spans="97:106" s="15" customFormat="1" ht="13.4" customHeight="1">
      <c r="CS2599"/>
      <c r="CT2599"/>
      <c r="CU2599"/>
      <c r="CV2599"/>
      <c r="CW2599"/>
      <c r="CX2599"/>
      <c r="CY2599"/>
      <c r="CZ2599"/>
      <c r="DA2599"/>
      <c r="DB2599"/>
    </row>
    <row r="2600" spans="97:106" s="15" customFormat="1" ht="13.4" customHeight="1">
      <c r="CS2600"/>
      <c r="CT2600"/>
      <c r="CU2600"/>
      <c r="CV2600"/>
      <c r="CW2600"/>
      <c r="CX2600"/>
      <c r="CY2600"/>
      <c r="CZ2600"/>
      <c r="DA2600"/>
      <c r="DB2600"/>
    </row>
    <row r="2601" spans="97:106" s="15" customFormat="1" ht="13.4" customHeight="1">
      <c r="CS2601"/>
      <c r="CT2601"/>
      <c r="CU2601"/>
      <c r="CV2601"/>
      <c r="CW2601"/>
      <c r="CX2601"/>
      <c r="CY2601"/>
      <c r="CZ2601"/>
      <c r="DA2601"/>
      <c r="DB2601"/>
    </row>
    <row r="2602" spans="97:106" s="15" customFormat="1" ht="13.4" customHeight="1">
      <c r="CS2602"/>
      <c r="CT2602"/>
      <c r="CU2602"/>
      <c r="CV2602"/>
      <c r="CW2602"/>
      <c r="CX2602"/>
      <c r="CY2602"/>
      <c r="CZ2602"/>
      <c r="DA2602"/>
      <c r="DB2602"/>
    </row>
    <row r="2603" spans="97:106" s="15" customFormat="1" ht="13.4" customHeight="1">
      <c r="CS2603"/>
      <c r="CT2603"/>
      <c r="CU2603"/>
      <c r="CV2603"/>
      <c r="CW2603"/>
      <c r="CX2603"/>
      <c r="CY2603"/>
      <c r="CZ2603"/>
      <c r="DA2603"/>
      <c r="DB2603"/>
    </row>
    <row r="2604" spans="97:106" s="15" customFormat="1" ht="13.4" customHeight="1">
      <c r="CS2604"/>
      <c r="CT2604"/>
      <c r="CU2604"/>
      <c r="CV2604"/>
      <c r="CW2604"/>
      <c r="CX2604"/>
      <c r="CY2604"/>
      <c r="CZ2604"/>
      <c r="DA2604"/>
      <c r="DB2604"/>
    </row>
    <row r="2605" spans="97:106" s="15" customFormat="1" ht="13.4" customHeight="1">
      <c r="CS2605"/>
      <c r="CT2605"/>
      <c r="CU2605"/>
      <c r="CV2605"/>
      <c r="CW2605"/>
      <c r="CX2605"/>
      <c r="CY2605"/>
      <c r="CZ2605"/>
      <c r="DA2605"/>
      <c r="DB2605"/>
    </row>
    <row r="2606" spans="97:106" s="15" customFormat="1" ht="13.4" customHeight="1">
      <c r="CS2606"/>
      <c r="CT2606"/>
      <c r="CU2606"/>
      <c r="CV2606"/>
      <c r="CW2606"/>
      <c r="CX2606"/>
      <c r="CY2606"/>
      <c r="CZ2606"/>
      <c r="DA2606"/>
      <c r="DB2606"/>
    </row>
    <row r="2607" spans="97:106" s="15" customFormat="1" ht="13.4" customHeight="1">
      <c r="CS2607"/>
      <c r="CT2607"/>
      <c r="CU2607"/>
      <c r="CV2607"/>
      <c r="CW2607"/>
      <c r="CX2607"/>
      <c r="CY2607"/>
      <c r="CZ2607"/>
      <c r="DA2607"/>
      <c r="DB2607"/>
    </row>
    <row r="2608" spans="97:106" s="15" customFormat="1" ht="13.4" customHeight="1">
      <c r="CS2608"/>
      <c r="CT2608"/>
      <c r="CU2608"/>
      <c r="CV2608"/>
      <c r="CW2608"/>
      <c r="CX2608"/>
      <c r="CY2608"/>
      <c r="CZ2608"/>
      <c r="DA2608"/>
      <c r="DB2608"/>
    </row>
    <row r="2609" spans="97:106" s="15" customFormat="1" ht="13.4" customHeight="1">
      <c r="CS2609"/>
      <c r="CT2609"/>
      <c r="CU2609"/>
      <c r="CV2609"/>
      <c r="CW2609"/>
      <c r="CX2609"/>
      <c r="CY2609"/>
      <c r="CZ2609"/>
      <c r="DA2609"/>
      <c r="DB2609"/>
    </row>
    <row r="2610" spans="97:106" s="15" customFormat="1" ht="13.4" customHeight="1">
      <c r="CS2610"/>
      <c r="CT2610"/>
      <c r="CU2610"/>
      <c r="CV2610"/>
      <c r="CW2610"/>
      <c r="CX2610"/>
      <c r="CY2610"/>
      <c r="CZ2610"/>
      <c r="DA2610"/>
      <c r="DB2610"/>
    </row>
    <row r="2611" spans="97:106" s="15" customFormat="1" ht="13.4" customHeight="1">
      <c r="CS2611"/>
      <c r="CT2611"/>
      <c r="CU2611"/>
      <c r="CV2611"/>
      <c r="CW2611"/>
      <c r="CX2611"/>
      <c r="CY2611"/>
      <c r="CZ2611"/>
      <c r="DA2611"/>
      <c r="DB2611"/>
    </row>
    <row r="2612" spans="97:106" s="15" customFormat="1" ht="13.4" customHeight="1">
      <c r="CS2612"/>
      <c r="CT2612"/>
      <c r="CU2612"/>
      <c r="CV2612"/>
      <c r="CW2612"/>
      <c r="CX2612"/>
      <c r="CY2612"/>
      <c r="CZ2612"/>
      <c r="DA2612"/>
      <c r="DB2612"/>
    </row>
    <row r="2613" spans="97:106" s="15" customFormat="1" ht="13.4" customHeight="1">
      <c r="CS2613"/>
      <c r="CT2613"/>
      <c r="CU2613"/>
      <c r="CV2613"/>
      <c r="CW2613"/>
      <c r="CX2613"/>
      <c r="CY2613"/>
      <c r="CZ2613"/>
      <c r="DA2613"/>
      <c r="DB2613"/>
    </row>
    <row r="2614" spans="97:106" s="15" customFormat="1" ht="13.4" customHeight="1">
      <c r="CS2614"/>
      <c r="CT2614"/>
      <c r="CU2614"/>
      <c r="CV2614"/>
      <c r="CW2614"/>
      <c r="CX2614"/>
      <c r="CY2614"/>
      <c r="CZ2614"/>
      <c r="DA2614"/>
      <c r="DB2614"/>
    </row>
    <row r="2615" spans="97:106" s="15" customFormat="1" ht="13.4" customHeight="1">
      <c r="CS2615"/>
      <c r="CT2615"/>
      <c r="CU2615"/>
      <c r="CV2615"/>
      <c r="CW2615"/>
      <c r="CX2615"/>
      <c r="CY2615"/>
      <c r="CZ2615"/>
      <c r="DA2615"/>
      <c r="DB2615"/>
    </row>
    <row r="2616" spans="97:106" s="15" customFormat="1" ht="13.4" customHeight="1">
      <c r="CS2616"/>
      <c r="CT2616"/>
      <c r="CU2616"/>
      <c r="CV2616"/>
      <c r="CW2616"/>
      <c r="CX2616"/>
      <c r="CY2616"/>
      <c r="CZ2616"/>
      <c r="DA2616"/>
      <c r="DB2616"/>
    </row>
    <row r="2617" spans="97:106" s="15" customFormat="1" ht="13.4" customHeight="1">
      <c r="CS2617"/>
      <c r="CT2617"/>
      <c r="CU2617"/>
      <c r="CV2617"/>
      <c r="CW2617"/>
      <c r="CX2617"/>
      <c r="CY2617"/>
      <c r="CZ2617"/>
      <c r="DA2617"/>
      <c r="DB2617"/>
    </row>
    <row r="2618" spans="97:106" s="15" customFormat="1" ht="13.4" customHeight="1">
      <c r="CS2618"/>
      <c r="CT2618"/>
      <c r="CU2618"/>
      <c r="CV2618"/>
      <c r="CW2618"/>
      <c r="CX2618"/>
      <c r="CY2618"/>
      <c r="CZ2618"/>
      <c r="DA2618"/>
      <c r="DB2618"/>
    </row>
    <row r="2619" spans="97:106" s="15" customFormat="1" ht="13.4" customHeight="1">
      <c r="CS2619"/>
      <c r="CT2619"/>
      <c r="CU2619"/>
      <c r="CV2619"/>
      <c r="CW2619"/>
      <c r="CX2619"/>
      <c r="CY2619"/>
      <c r="CZ2619"/>
      <c r="DA2619"/>
      <c r="DB2619"/>
    </row>
    <row r="2620" spans="97:106" s="15" customFormat="1" ht="13.4" customHeight="1">
      <c r="CS2620"/>
      <c r="CT2620"/>
      <c r="CU2620"/>
      <c r="CV2620"/>
      <c r="CW2620"/>
      <c r="CX2620"/>
      <c r="CY2620"/>
      <c r="CZ2620"/>
      <c r="DA2620"/>
      <c r="DB2620"/>
    </row>
    <row r="2621" spans="97:106" s="15" customFormat="1" ht="13.4" customHeight="1">
      <c r="CS2621"/>
      <c r="CT2621"/>
      <c r="CU2621"/>
      <c r="CV2621"/>
      <c r="CW2621"/>
      <c r="CX2621"/>
      <c r="CY2621"/>
      <c r="CZ2621"/>
      <c r="DA2621"/>
      <c r="DB2621"/>
    </row>
    <row r="2622" spans="97:106" s="15" customFormat="1" ht="13.4" customHeight="1">
      <c r="CS2622"/>
      <c r="CT2622"/>
      <c r="CU2622"/>
      <c r="CV2622"/>
      <c r="CW2622"/>
      <c r="CX2622"/>
      <c r="CY2622"/>
      <c r="CZ2622"/>
      <c r="DA2622"/>
      <c r="DB2622"/>
    </row>
    <row r="2623" spans="97:106" s="15" customFormat="1" ht="13.4" customHeight="1">
      <c r="CS2623"/>
      <c r="CT2623"/>
      <c r="CU2623"/>
      <c r="CV2623"/>
      <c r="CW2623"/>
      <c r="CX2623"/>
      <c r="CY2623"/>
      <c r="CZ2623"/>
      <c r="DA2623"/>
      <c r="DB2623"/>
    </row>
    <row r="2624" spans="97:106" s="15" customFormat="1" ht="13.4" customHeight="1">
      <c r="CS2624"/>
      <c r="CT2624"/>
      <c r="CU2624"/>
      <c r="CV2624"/>
      <c r="CW2624"/>
      <c r="CX2624"/>
      <c r="CY2624"/>
      <c r="CZ2624"/>
      <c r="DA2624"/>
      <c r="DB2624"/>
    </row>
    <row r="2625" spans="97:106" s="15" customFormat="1" ht="13.4" customHeight="1">
      <c r="CS2625"/>
      <c r="CT2625"/>
      <c r="CU2625"/>
      <c r="CV2625"/>
      <c r="CW2625"/>
      <c r="CX2625"/>
      <c r="CY2625"/>
      <c r="CZ2625"/>
      <c r="DA2625"/>
      <c r="DB2625"/>
    </row>
    <row r="2626" spans="97:106" s="15" customFormat="1" ht="13.4" customHeight="1">
      <c r="CS2626"/>
      <c r="CT2626"/>
      <c r="CU2626"/>
      <c r="CV2626"/>
      <c r="CW2626"/>
      <c r="CX2626"/>
      <c r="CY2626"/>
      <c r="CZ2626"/>
      <c r="DA2626"/>
      <c r="DB2626"/>
    </row>
    <row r="2627" spans="97:106" s="15" customFormat="1" ht="13.4" customHeight="1">
      <c r="CS2627"/>
      <c r="CT2627"/>
      <c r="CU2627"/>
      <c r="CV2627"/>
      <c r="CW2627"/>
      <c r="CX2627"/>
      <c r="CY2627"/>
      <c r="CZ2627"/>
      <c r="DA2627"/>
      <c r="DB2627"/>
    </row>
    <row r="2628" spans="97:106" s="15" customFormat="1" ht="13.4" customHeight="1">
      <c r="CS2628"/>
      <c r="CT2628"/>
      <c r="CU2628"/>
      <c r="CV2628"/>
      <c r="CW2628"/>
      <c r="CX2628"/>
      <c r="CY2628"/>
      <c r="CZ2628"/>
      <c r="DA2628"/>
      <c r="DB2628"/>
    </row>
    <row r="2629" spans="97:106" s="15" customFormat="1" ht="13.4" customHeight="1">
      <c r="CS2629"/>
      <c r="CT2629"/>
      <c r="CU2629"/>
      <c r="CV2629"/>
      <c r="CW2629"/>
      <c r="CX2629"/>
      <c r="CY2629"/>
      <c r="CZ2629"/>
      <c r="DA2629"/>
      <c r="DB2629"/>
    </row>
    <row r="2630" spans="97:106" s="15" customFormat="1" ht="13.4" customHeight="1">
      <c r="CS2630"/>
      <c r="CT2630"/>
      <c r="CU2630"/>
      <c r="CV2630"/>
      <c r="CW2630"/>
      <c r="CX2630"/>
      <c r="CY2630"/>
      <c r="CZ2630"/>
      <c r="DA2630"/>
      <c r="DB2630"/>
    </row>
    <row r="2631" spans="97:106" s="15" customFormat="1" ht="13.4" customHeight="1">
      <c r="CS2631"/>
      <c r="CT2631"/>
      <c r="CU2631"/>
      <c r="CV2631"/>
      <c r="CW2631"/>
      <c r="CX2631"/>
      <c r="CY2631"/>
      <c r="CZ2631"/>
      <c r="DA2631"/>
      <c r="DB2631"/>
    </row>
    <row r="2632" spans="97:106" s="15" customFormat="1" ht="13.4" customHeight="1">
      <c r="CS2632"/>
      <c r="CT2632"/>
      <c r="CU2632"/>
      <c r="CV2632"/>
      <c r="CW2632"/>
      <c r="CX2632"/>
      <c r="CY2632"/>
      <c r="CZ2632"/>
      <c r="DA2632"/>
      <c r="DB2632"/>
    </row>
    <row r="2633" spans="97:106" s="15" customFormat="1" ht="13.4" customHeight="1">
      <c r="CS2633"/>
      <c r="CT2633"/>
      <c r="CU2633"/>
      <c r="CV2633"/>
      <c r="CW2633"/>
      <c r="CX2633"/>
      <c r="CY2633"/>
      <c r="CZ2633"/>
      <c r="DA2633"/>
      <c r="DB2633"/>
    </row>
    <row r="2634" spans="97:106" s="15" customFormat="1" ht="13.4" customHeight="1">
      <c r="CS2634"/>
      <c r="CT2634"/>
      <c r="CU2634"/>
      <c r="CV2634"/>
      <c r="CW2634"/>
      <c r="CX2634"/>
      <c r="CY2634"/>
      <c r="CZ2634"/>
      <c r="DA2634"/>
      <c r="DB2634"/>
    </row>
    <row r="2635" spans="97:106" s="15" customFormat="1" ht="13.4" customHeight="1">
      <c r="CS2635"/>
      <c r="CT2635"/>
      <c r="CU2635"/>
      <c r="CV2635"/>
      <c r="CW2635"/>
      <c r="CX2635"/>
      <c r="CY2635"/>
      <c r="CZ2635"/>
      <c r="DA2635"/>
      <c r="DB2635"/>
    </row>
    <row r="2636" spans="97:106" s="15" customFormat="1" ht="13.4" customHeight="1">
      <c r="CS2636"/>
      <c r="CT2636"/>
      <c r="CU2636"/>
      <c r="CV2636"/>
      <c r="CW2636"/>
      <c r="CX2636"/>
      <c r="CY2636"/>
      <c r="CZ2636"/>
      <c r="DA2636"/>
      <c r="DB2636"/>
    </row>
    <row r="2637" spans="97:106" s="15" customFormat="1" ht="13.4" customHeight="1">
      <c r="CS2637"/>
      <c r="CT2637"/>
      <c r="CU2637"/>
      <c r="CV2637"/>
      <c r="CW2637"/>
      <c r="CX2637"/>
      <c r="CY2637"/>
      <c r="CZ2637"/>
      <c r="DA2637"/>
      <c r="DB2637"/>
    </row>
    <row r="2638" spans="97:106" s="15" customFormat="1" ht="13.4" customHeight="1">
      <c r="CS2638"/>
      <c r="CT2638"/>
      <c r="CU2638"/>
      <c r="CV2638"/>
      <c r="CW2638"/>
      <c r="CX2638"/>
      <c r="CY2638"/>
      <c r="CZ2638"/>
      <c r="DA2638"/>
      <c r="DB2638"/>
    </row>
    <row r="2639" spans="97:106" s="15" customFormat="1" ht="13.4" customHeight="1">
      <c r="CS2639"/>
      <c r="CT2639"/>
      <c r="CU2639"/>
      <c r="CV2639"/>
      <c r="CW2639"/>
      <c r="CX2639"/>
      <c r="CY2639"/>
      <c r="CZ2639"/>
      <c r="DA2639"/>
      <c r="DB2639"/>
    </row>
    <row r="2640" spans="97:106" s="15" customFormat="1" ht="13.4" customHeight="1">
      <c r="CS2640"/>
      <c r="CT2640"/>
      <c r="CU2640"/>
      <c r="CV2640"/>
      <c r="CW2640"/>
      <c r="CX2640"/>
      <c r="CY2640"/>
      <c r="CZ2640"/>
      <c r="DA2640"/>
      <c r="DB2640"/>
    </row>
    <row r="2641" spans="97:106" s="15" customFormat="1" ht="13.4" customHeight="1">
      <c r="CS2641"/>
      <c r="CT2641"/>
      <c r="CU2641"/>
      <c r="CV2641"/>
      <c r="CW2641"/>
      <c r="CX2641"/>
      <c r="CY2641"/>
      <c r="CZ2641"/>
      <c r="DA2641"/>
      <c r="DB2641"/>
    </row>
    <row r="2642" spans="97:106" s="15" customFormat="1" ht="13.4" customHeight="1">
      <c r="CS2642"/>
      <c r="CT2642"/>
      <c r="CU2642"/>
      <c r="CV2642"/>
      <c r="CW2642"/>
      <c r="CX2642"/>
      <c r="CY2642"/>
      <c r="CZ2642"/>
      <c r="DA2642"/>
      <c r="DB2642"/>
    </row>
    <row r="2643" spans="97:106" s="15" customFormat="1" ht="13.4" customHeight="1">
      <c r="CS2643"/>
      <c r="CT2643"/>
      <c r="CU2643"/>
      <c r="CV2643"/>
      <c r="CW2643"/>
      <c r="CX2643"/>
      <c r="CY2643"/>
      <c r="CZ2643"/>
      <c r="DA2643"/>
      <c r="DB2643"/>
    </row>
    <row r="2644" spans="97:106" s="15" customFormat="1" ht="13.4" customHeight="1">
      <c r="CS2644"/>
      <c r="CT2644"/>
      <c r="CU2644"/>
      <c r="CV2644"/>
      <c r="CW2644"/>
      <c r="CX2644"/>
      <c r="CY2644"/>
      <c r="CZ2644"/>
      <c r="DA2644"/>
      <c r="DB2644"/>
    </row>
    <row r="2645" spans="97:106" s="15" customFormat="1" ht="13.4" customHeight="1">
      <c r="CS2645"/>
      <c r="CT2645"/>
      <c r="CU2645"/>
      <c r="CV2645"/>
      <c r="CW2645"/>
      <c r="CX2645"/>
      <c r="CY2645"/>
      <c r="CZ2645"/>
      <c r="DA2645"/>
      <c r="DB2645"/>
    </row>
    <row r="2646" spans="97:106" s="15" customFormat="1" ht="13.4" customHeight="1">
      <c r="CS2646"/>
      <c r="CT2646"/>
      <c r="CU2646"/>
      <c r="CV2646"/>
      <c r="CW2646"/>
      <c r="CX2646"/>
      <c r="CY2646"/>
      <c r="CZ2646"/>
      <c r="DA2646"/>
      <c r="DB2646"/>
    </row>
    <row r="2647" spans="97:106" s="15" customFormat="1" ht="13.4" customHeight="1">
      <c r="CS2647"/>
      <c r="CT2647"/>
      <c r="CU2647"/>
      <c r="CV2647"/>
      <c r="CW2647"/>
      <c r="CX2647"/>
      <c r="CY2647"/>
      <c r="CZ2647"/>
      <c r="DA2647"/>
      <c r="DB2647"/>
    </row>
    <row r="2648" spans="97:106" s="15" customFormat="1" ht="13.4" customHeight="1">
      <c r="CS2648"/>
      <c r="CT2648"/>
      <c r="CU2648"/>
      <c r="CV2648"/>
      <c r="CW2648"/>
      <c r="CX2648"/>
      <c r="CY2648"/>
      <c r="CZ2648"/>
      <c r="DA2648"/>
      <c r="DB2648"/>
    </row>
    <row r="2649" spans="97:106" s="15" customFormat="1" ht="13.4" customHeight="1">
      <c r="CS2649"/>
      <c r="CT2649"/>
      <c r="CU2649"/>
      <c r="CV2649"/>
      <c r="CW2649"/>
      <c r="CX2649"/>
      <c r="CY2649"/>
      <c r="CZ2649"/>
      <c r="DA2649"/>
      <c r="DB2649"/>
    </row>
    <row r="2650" spans="97:106" s="15" customFormat="1" ht="13.4" customHeight="1">
      <c r="CS2650"/>
      <c r="CT2650"/>
      <c r="CU2650"/>
      <c r="CV2650"/>
      <c r="CW2650"/>
      <c r="CX2650"/>
      <c r="CY2650"/>
      <c r="CZ2650"/>
      <c r="DA2650"/>
      <c r="DB2650"/>
    </row>
    <row r="2651" spans="97:106" s="15" customFormat="1" ht="13.4" customHeight="1">
      <c r="CS2651"/>
      <c r="CT2651"/>
      <c r="CU2651"/>
      <c r="CV2651"/>
      <c r="CW2651"/>
      <c r="CX2651"/>
      <c r="CY2651"/>
      <c r="CZ2651"/>
      <c r="DA2651"/>
      <c r="DB2651"/>
    </row>
    <row r="2652" spans="97:106" s="15" customFormat="1" ht="13.4" customHeight="1">
      <c r="CS2652"/>
      <c r="CT2652"/>
      <c r="CU2652"/>
      <c r="CV2652"/>
      <c r="CW2652"/>
      <c r="CX2652"/>
      <c r="CY2652"/>
      <c r="CZ2652"/>
      <c r="DA2652"/>
      <c r="DB2652"/>
    </row>
    <row r="2653" spans="97:106" s="15" customFormat="1" ht="13.4" customHeight="1">
      <c r="CS2653"/>
      <c r="CT2653"/>
      <c r="CU2653"/>
      <c r="CV2653"/>
      <c r="CW2653"/>
      <c r="CX2653"/>
      <c r="CY2653"/>
      <c r="CZ2653"/>
      <c r="DA2653"/>
      <c r="DB2653"/>
    </row>
    <row r="2654" spans="97:106" s="15" customFormat="1" ht="13.4" customHeight="1">
      <c r="CS2654"/>
      <c r="CT2654"/>
      <c r="CU2654"/>
      <c r="CV2654"/>
      <c r="CW2654"/>
      <c r="CX2654"/>
      <c r="CY2654"/>
      <c r="CZ2654"/>
      <c r="DA2654"/>
      <c r="DB2654"/>
    </row>
    <row r="2655" spans="97:106" s="15" customFormat="1" ht="13.4" customHeight="1">
      <c r="CS2655"/>
      <c r="CT2655"/>
      <c r="CU2655"/>
      <c r="CV2655"/>
      <c r="CW2655"/>
      <c r="CX2655"/>
      <c r="CY2655"/>
      <c r="CZ2655"/>
      <c r="DA2655"/>
      <c r="DB2655"/>
    </row>
    <row r="2656" spans="97:106" s="15" customFormat="1" ht="13.4" customHeight="1">
      <c r="CS2656"/>
      <c r="CT2656"/>
      <c r="CU2656"/>
      <c r="CV2656"/>
      <c r="CW2656"/>
      <c r="CX2656"/>
      <c r="CY2656"/>
      <c r="CZ2656"/>
      <c r="DA2656"/>
      <c r="DB2656"/>
    </row>
    <row r="2657" spans="97:106" s="15" customFormat="1" ht="13.4" customHeight="1">
      <c r="CS2657"/>
      <c r="CT2657"/>
      <c r="CU2657"/>
      <c r="CV2657"/>
      <c r="CW2657"/>
      <c r="CX2657"/>
      <c r="CY2657"/>
      <c r="CZ2657"/>
      <c r="DA2657"/>
      <c r="DB2657"/>
    </row>
    <row r="2658" spans="97:106" s="15" customFormat="1" ht="13.4" customHeight="1">
      <c r="CS2658"/>
      <c r="CT2658"/>
      <c r="CU2658"/>
      <c r="CV2658"/>
      <c r="CW2658"/>
      <c r="CX2658"/>
      <c r="CY2658"/>
      <c r="CZ2658"/>
      <c r="DA2658"/>
      <c r="DB2658"/>
    </row>
    <row r="2659" spans="97:106" s="15" customFormat="1" ht="13.4" customHeight="1">
      <c r="CS2659"/>
      <c r="CT2659"/>
      <c r="CU2659"/>
      <c r="CV2659"/>
      <c r="CW2659"/>
      <c r="CX2659"/>
      <c r="CY2659"/>
      <c r="CZ2659"/>
      <c r="DA2659"/>
      <c r="DB2659"/>
    </row>
    <row r="2660" spans="97:106" s="15" customFormat="1" ht="13.4" customHeight="1">
      <c r="CS2660"/>
      <c r="CT2660"/>
      <c r="CU2660"/>
      <c r="CV2660"/>
      <c r="CW2660"/>
      <c r="CX2660"/>
      <c r="CY2660"/>
      <c r="CZ2660"/>
      <c r="DA2660"/>
      <c r="DB2660"/>
    </row>
    <row r="2661" spans="97:106" s="15" customFormat="1" ht="13.4" customHeight="1">
      <c r="CS2661"/>
      <c r="CT2661"/>
      <c r="CU2661"/>
      <c r="CV2661"/>
      <c r="CW2661"/>
      <c r="CX2661"/>
      <c r="CY2661"/>
      <c r="CZ2661"/>
      <c r="DA2661"/>
      <c r="DB2661"/>
    </row>
    <row r="2662" spans="97:106" s="15" customFormat="1" ht="13.4" customHeight="1">
      <c r="CS2662"/>
      <c r="CT2662"/>
      <c r="CU2662"/>
      <c r="CV2662"/>
      <c r="CW2662"/>
      <c r="CX2662"/>
      <c r="CY2662"/>
      <c r="CZ2662"/>
      <c r="DA2662"/>
      <c r="DB2662"/>
    </row>
    <row r="2663" spans="97:106" s="15" customFormat="1" ht="13.4" customHeight="1">
      <c r="CS2663"/>
      <c r="CT2663"/>
      <c r="CU2663"/>
      <c r="CV2663"/>
      <c r="CW2663"/>
      <c r="CX2663"/>
      <c r="CY2663"/>
      <c r="CZ2663"/>
      <c r="DA2663"/>
      <c r="DB2663"/>
    </row>
    <row r="2664" spans="97:106" s="15" customFormat="1" ht="13.4" customHeight="1">
      <c r="CS2664"/>
      <c r="CT2664"/>
      <c r="CU2664"/>
      <c r="CV2664"/>
      <c r="CW2664"/>
      <c r="CX2664"/>
      <c r="CY2664"/>
      <c r="CZ2664"/>
      <c r="DA2664"/>
      <c r="DB2664"/>
    </row>
    <row r="2665" spans="97:106" s="15" customFormat="1" ht="13.4" customHeight="1">
      <c r="CS2665"/>
      <c r="CT2665"/>
      <c r="CU2665"/>
      <c r="CV2665"/>
      <c r="CW2665"/>
      <c r="CX2665"/>
      <c r="CY2665"/>
      <c r="CZ2665"/>
      <c r="DA2665"/>
      <c r="DB2665"/>
    </row>
    <row r="2666" spans="97:106" s="15" customFormat="1" ht="13.4" customHeight="1">
      <c r="CS2666"/>
      <c r="CT2666"/>
      <c r="CU2666"/>
      <c r="CV2666"/>
      <c r="CW2666"/>
      <c r="CX2666"/>
      <c r="CY2666"/>
      <c r="CZ2666"/>
      <c r="DA2666"/>
      <c r="DB2666"/>
    </row>
    <row r="2667" spans="97:106" s="15" customFormat="1" ht="13.4" customHeight="1">
      <c r="CS2667"/>
      <c r="CT2667"/>
      <c r="CU2667"/>
      <c r="CV2667"/>
      <c r="CW2667"/>
      <c r="CX2667"/>
      <c r="CY2667"/>
      <c r="CZ2667"/>
      <c r="DA2667"/>
      <c r="DB2667"/>
    </row>
    <row r="2668" spans="97:106" s="15" customFormat="1" ht="13.4" customHeight="1">
      <c r="CS2668"/>
      <c r="CT2668"/>
      <c r="CU2668"/>
      <c r="CV2668"/>
      <c r="CW2668"/>
      <c r="CX2668"/>
      <c r="CY2668"/>
      <c r="CZ2668"/>
      <c r="DA2668"/>
      <c r="DB2668"/>
    </row>
    <row r="2669" spans="97:106" s="15" customFormat="1" ht="13.4" customHeight="1">
      <c r="CS2669"/>
      <c r="CT2669"/>
      <c r="CU2669"/>
      <c r="CV2669"/>
      <c r="CW2669"/>
      <c r="CX2669"/>
      <c r="CY2669"/>
      <c r="CZ2669"/>
      <c r="DA2669"/>
      <c r="DB2669"/>
    </row>
    <row r="2670" spans="97:106" s="15" customFormat="1" ht="13.4" customHeight="1">
      <c r="CS2670"/>
      <c r="CT2670"/>
      <c r="CU2670"/>
      <c r="CV2670"/>
      <c r="CW2670"/>
      <c r="CX2670"/>
      <c r="CY2670"/>
      <c r="CZ2670"/>
      <c r="DA2670"/>
      <c r="DB2670"/>
    </row>
    <row r="2671" spans="97:106" s="15" customFormat="1" ht="13.4" customHeight="1">
      <c r="CS2671"/>
      <c r="CT2671"/>
      <c r="CU2671"/>
      <c r="CV2671"/>
      <c r="CW2671"/>
      <c r="CX2671"/>
      <c r="CY2671"/>
      <c r="CZ2671"/>
      <c r="DA2671"/>
      <c r="DB2671"/>
    </row>
    <row r="2672" spans="97:106" s="15" customFormat="1" ht="13.4" customHeight="1">
      <c r="CS2672"/>
      <c r="CT2672"/>
      <c r="CU2672"/>
      <c r="CV2672"/>
      <c r="CW2672"/>
      <c r="CX2672"/>
      <c r="CY2672"/>
      <c r="CZ2672"/>
      <c r="DA2672"/>
      <c r="DB2672"/>
    </row>
    <row r="2673" spans="97:106" s="15" customFormat="1" ht="13.4" customHeight="1">
      <c r="CS2673"/>
      <c r="CT2673"/>
      <c r="CU2673"/>
      <c r="CV2673"/>
      <c r="CW2673"/>
      <c r="CX2673"/>
      <c r="CY2673"/>
      <c r="CZ2673"/>
      <c r="DA2673"/>
      <c r="DB2673"/>
    </row>
    <row r="2674" spans="97:106" s="15" customFormat="1" ht="13.4" customHeight="1">
      <c r="CS2674"/>
      <c r="CT2674"/>
      <c r="CU2674"/>
      <c r="CV2674"/>
      <c r="CW2674"/>
      <c r="CX2674"/>
      <c r="CY2674"/>
      <c r="CZ2674"/>
      <c r="DA2674"/>
      <c r="DB2674"/>
    </row>
    <row r="2675" spans="97:106" s="15" customFormat="1" ht="13.4" customHeight="1">
      <c r="CS2675"/>
      <c r="CT2675"/>
      <c r="CU2675"/>
      <c r="CV2675"/>
      <c r="CW2675"/>
      <c r="CX2675"/>
      <c r="CY2675"/>
      <c r="CZ2675"/>
      <c r="DA2675"/>
      <c r="DB2675"/>
    </row>
    <row r="2676" spans="97:106" s="15" customFormat="1" ht="13.4" customHeight="1">
      <c r="CS2676"/>
      <c r="CT2676"/>
      <c r="CU2676"/>
      <c r="CV2676"/>
      <c r="CW2676"/>
      <c r="CX2676"/>
      <c r="CY2676"/>
      <c r="CZ2676"/>
      <c r="DA2676"/>
      <c r="DB2676"/>
    </row>
    <row r="2677" spans="97:106" s="15" customFormat="1" ht="13.4" customHeight="1">
      <c r="CS2677"/>
      <c r="CT2677"/>
      <c r="CU2677"/>
      <c r="CV2677"/>
      <c r="CW2677"/>
      <c r="CX2677"/>
      <c r="CY2677"/>
      <c r="CZ2677"/>
      <c r="DA2677"/>
      <c r="DB2677"/>
    </row>
    <row r="2678" spans="97:106" s="15" customFormat="1" ht="13.4" customHeight="1">
      <c r="CS2678"/>
      <c r="CT2678"/>
      <c r="CU2678"/>
      <c r="CV2678"/>
      <c r="CW2678"/>
      <c r="CX2678"/>
      <c r="CY2678"/>
      <c r="CZ2678"/>
      <c r="DA2678"/>
      <c r="DB2678"/>
    </row>
    <row r="2679" spans="97:106" s="15" customFormat="1" ht="13.4" customHeight="1">
      <c r="CS2679"/>
      <c r="CT2679"/>
      <c r="CU2679"/>
      <c r="CV2679"/>
      <c r="CW2679"/>
      <c r="CX2679"/>
      <c r="CY2679"/>
      <c r="CZ2679"/>
      <c r="DA2679"/>
      <c r="DB2679"/>
    </row>
    <row r="2680" spans="97:106" s="15" customFormat="1" ht="13.4" customHeight="1">
      <c r="CS2680"/>
      <c r="CT2680"/>
      <c r="CU2680"/>
      <c r="CV2680"/>
      <c r="CW2680"/>
      <c r="CX2680"/>
      <c r="CY2680"/>
      <c r="CZ2680"/>
      <c r="DA2680"/>
      <c r="DB2680"/>
    </row>
    <row r="2681" spans="97:106" s="15" customFormat="1" ht="13.4" customHeight="1">
      <c r="CS2681"/>
      <c r="CT2681"/>
      <c r="CU2681"/>
      <c r="CV2681"/>
      <c r="CW2681"/>
      <c r="CX2681"/>
      <c r="CY2681"/>
      <c r="CZ2681"/>
      <c r="DA2681"/>
      <c r="DB2681"/>
    </row>
    <row r="2682" spans="97:106" s="15" customFormat="1" ht="13.4" customHeight="1">
      <c r="CS2682"/>
      <c r="CT2682"/>
      <c r="CU2682"/>
      <c r="CV2682"/>
      <c r="CW2682"/>
      <c r="CX2682"/>
      <c r="CY2682"/>
      <c r="CZ2682"/>
      <c r="DA2682"/>
      <c r="DB2682"/>
    </row>
    <row r="2683" spans="97:106" s="15" customFormat="1" ht="13.4" customHeight="1">
      <c r="CS2683"/>
      <c r="CT2683"/>
      <c r="CU2683"/>
      <c r="CV2683"/>
      <c r="CW2683"/>
      <c r="CX2683"/>
      <c r="CY2683"/>
      <c r="CZ2683"/>
      <c r="DA2683"/>
      <c r="DB2683"/>
    </row>
    <row r="2684" spans="97:106" s="15" customFormat="1" ht="13.4" customHeight="1">
      <c r="CS2684"/>
      <c r="CT2684"/>
      <c r="CU2684"/>
      <c r="CV2684"/>
      <c r="CW2684"/>
      <c r="CX2684"/>
      <c r="CY2684"/>
      <c r="CZ2684"/>
      <c r="DA2684"/>
      <c r="DB2684"/>
    </row>
    <row r="2685" spans="97:106" s="15" customFormat="1" ht="13.4" customHeight="1">
      <c r="CS2685"/>
      <c r="CT2685"/>
      <c r="CU2685"/>
      <c r="CV2685"/>
      <c r="CW2685"/>
      <c r="CX2685"/>
      <c r="CY2685"/>
      <c r="CZ2685"/>
      <c r="DA2685"/>
      <c r="DB2685"/>
    </row>
    <row r="2686" spans="97:106" s="15" customFormat="1" ht="13.4" customHeight="1">
      <c r="CS2686"/>
      <c r="CT2686"/>
      <c r="CU2686"/>
      <c r="CV2686"/>
      <c r="CW2686"/>
      <c r="CX2686"/>
      <c r="CY2686"/>
      <c r="CZ2686"/>
      <c r="DA2686"/>
      <c r="DB2686"/>
    </row>
    <row r="2687" spans="97:106" s="15" customFormat="1" ht="13.4" customHeight="1">
      <c r="CS2687"/>
      <c r="CT2687"/>
      <c r="CU2687"/>
      <c r="CV2687"/>
      <c r="CW2687"/>
      <c r="CX2687"/>
      <c r="CY2687"/>
      <c r="CZ2687"/>
      <c r="DA2687"/>
      <c r="DB2687"/>
    </row>
    <row r="2688" spans="97:106" s="15" customFormat="1" ht="13.4" customHeight="1">
      <c r="CS2688"/>
      <c r="CT2688"/>
      <c r="CU2688"/>
      <c r="CV2688"/>
      <c r="CW2688"/>
      <c r="CX2688"/>
      <c r="CY2688"/>
      <c r="CZ2688"/>
      <c r="DA2688"/>
      <c r="DB2688"/>
    </row>
    <row r="2689" spans="97:106" s="15" customFormat="1" ht="13.4" customHeight="1">
      <c r="CS2689"/>
      <c r="CT2689"/>
      <c r="CU2689"/>
      <c r="CV2689"/>
      <c r="CW2689"/>
      <c r="CX2689"/>
      <c r="CY2689"/>
      <c r="CZ2689"/>
      <c r="DA2689"/>
      <c r="DB2689"/>
    </row>
    <row r="2690" spans="97:106" s="15" customFormat="1" ht="13.4" customHeight="1">
      <c r="CS2690"/>
      <c r="CT2690"/>
      <c r="CU2690"/>
      <c r="CV2690"/>
      <c r="CW2690"/>
      <c r="CX2690"/>
      <c r="CY2690"/>
      <c r="CZ2690"/>
      <c r="DA2690"/>
      <c r="DB2690"/>
    </row>
    <row r="2691" spans="97:106" s="15" customFormat="1" ht="13.4" customHeight="1">
      <c r="CS2691"/>
      <c r="CT2691"/>
      <c r="CU2691"/>
      <c r="CV2691"/>
      <c r="CW2691"/>
      <c r="CX2691"/>
      <c r="CY2691"/>
      <c r="CZ2691"/>
      <c r="DA2691"/>
      <c r="DB2691"/>
    </row>
    <row r="2692" spans="97:106" s="15" customFormat="1" ht="13.4" customHeight="1">
      <c r="CS2692"/>
      <c r="CT2692"/>
      <c r="CU2692"/>
      <c r="CV2692"/>
      <c r="CW2692"/>
      <c r="CX2692"/>
      <c r="CY2692"/>
      <c r="CZ2692"/>
      <c r="DA2692"/>
      <c r="DB2692"/>
    </row>
    <row r="2693" spans="97:106" s="15" customFormat="1" ht="13.4" customHeight="1">
      <c r="CS2693"/>
      <c r="CT2693"/>
      <c r="CU2693"/>
      <c r="CV2693"/>
      <c r="CW2693"/>
      <c r="CX2693"/>
      <c r="CY2693"/>
      <c r="CZ2693"/>
      <c r="DA2693"/>
      <c r="DB2693"/>
    </row>
    <row r="2694" spans="97:106" s="15" customFormat="1" ht="13.4" customHeight="1">
      <c r="CS2694"/>
      <c r="CT2694"/>
      <c r="CU2694"/>
      <c r="CV2694"/>
      <c r="CW2694"/>
      <c r="CX2694"/>
      <c r="CY2694"/>
      <c r="CZ2694"/>
      <c r="DA2694"/>
      <c r="DB2694"/>
    </row>
    <row r="2695" spans="97:106" s="15" customFormat="1" ht="13.4" customHeight="1">
      <c r="CS2695"/>
      <c r="CT2695"/>
      <c r="CU2695"/>
      <c r="CV2695"/>
      <c r="CW2695"/>
      <c r="CX2695"/>
      <c r="CY2695"/>
      <c r="CZ2695"/>
      <c r="DA2695"/>
      <c r="DB2695"/>
    </row>
    <row r="2696" spans="97:106" s="15" customFormat="1" ht="13.4" customHeight="1">
      <c r="CS2696"/>
      <c r="CT2696"/>
      <c r="CU2696"/>
      <c r="CV2696"/>
      <c r="CW2696"/>
      <c r="CX2696"/>
      <c r="CY2696"/>
      <c r="CZ2696"/>
      <c r="DA2696"/>
      <c r="DB2696"/>
    </row>
    <row r="2697" spans="97:106" s="15" customFormat="1" ht="13.4" customHeight="1">
      <c r="CS2697"/>
      <c r="CT2697"/>
      <c r="CU2697"/>
      <c r="CV2697"/>
      <c r="CW2697"/>
      <c r="CX2697"/>
      <c r="CY2697"/>
      <c r="CZ2697"/>
      <c r="DA2697"/>
      <c r="DB2697"/>
    </row>
    <row r="2698" spans="97:106" s="15" customFormat="1" ht="13.4" customHeight="1">
      <c r="CS2698"/>
      <c r="CT2698"/>
      <c r="CU2698"/>
      <c r="CV2698"/>
      <c r="CW2698"/>
      <c r="CX2698"/>
      <c r="CY2698"/>
      <c r="CZ2698"/>
      <c r="DA2698"/>
      <c r="DB2698"/>
    </row>
    <row r="2699" spans="97:106" s="15" customFormat="1" ht="13.4" customHeight="1">
      <c r="CS2699"/>
      <c r="CT2699"/>
      <c r="CU2699"/>
      <c r="CV2699"/>
      <c r="CW2699"/>
      <c r="CX2699"/>
      <c r="CY2699"/>
      <c r="CZ2699"/>
      <c r="DA2699"/>
      <c r="DB2699"/>
    </row>
    <row r="2700" spans="97:106" s="15" customFormat="1" ht="13.4" customHeight="1">
      <c r="CS2700"/>
      <c r="CT2700"/>
      <c r="CU2700"/>
      <c r="CV2700"/>
      <c r="CW2700"/>
      <c r="CX2700"/>
      <c r="CY2700"/>
      <c r="CZ2700"/>
      <c r="DA2700"/>
      <c r="DB2700"/>
    </row>
    <row r="2701" spans="97:106" s="15" customFormat="1" ht="13.4" customHeight="1">
      <c r="CS2701"/>
      <c r="CT2701"/>
      <c r="CU2701"/>
      <c r="CV2701"/>
      <c r="CW2701"/>
      <c r="CX2701"/>
      <c r="CY2701"/>
      <c r="CZ2701"/>
      <c r="DA2701"/>
      <c r="DB2701"/>
    </row>
    <row r="2702" spans="97:106" s="15" customFormat="1" ht="13.4" customHeight="1">
      <c r="CS2702"/>
      <c r="CT2702"/>
      <c r="CU2702"/>
      <c r="CV2702"/>
      <c r="CW2702"/>
      <c r="CX2702"/>
      <c r="CY2702"/>
      <c r="CZ2702"/>
      <c r="DA2702"/>
      <c r="DB2702"/>
    </row>
    <row r="2703" spans="97:106" s="15" customFormat="1" ht="13.4" customHeight="1">
      <c r="CS2703"/>
      <c r="CT2703"/>
      <c r="CU2703"/>
      <c r="CV2703"/>
      <c r="CW2703"/>
      <c r="CX2703"/>
      <c r="CY2703"/>
      <c r="CZ2703"/>
      <c r="DA2703"/>
      <c r="DB2703"/>
    </row>
    <row r="2704" spans="97:106" s="15" customFormat="1" ht="13.4" customHeight="1">
      <c r="CS2704"/>
      <c r="CT2704"/>
      <c r="CU2704"/>
      <c r="CV2704"/>
      <c r="CW2704"/>
      <c r="CX2704"/>
      <c r="CY2704"/>
      <c r="CZ2704"/>
      <c r="DA2704"/>
      <c r="DB2704"/>
    </row>
    <row r="2705" spans="97:106" s="15" customFormat="1" ht="13.4" customHeight="1">
      <c r="CS2705"/>
      <c r="CT2705"/>
      <c r="CU2705"/>
      <c r="CV2705"/>
      <c r="CW2705"/>
      <c r="CX2705"/>
      <c r="CY2705"/>
      <c r="CZ2705"/>
      <c r="DA2705"/>
      <c r="DB2705"/>
    </row>
    <row r="2706" spans="97:106" s="15" customFormat="1" ht="13.4" customHeight="1">
      <c r="CS2706"/>
      <c r="CT2706"/>
      <c r="CU2706"/>
      <c r="CV2706"/>
      <c r="CW2706"/>
      <c r="CX2706"/>
      <c r="CY2706"/>
      <c r="CZ2706"/>
      <c r="DA2706"/>
      <c r="DB2706"/>
    </row>
    <row r="2707" spans="97:106" s="15" customFormat="1" ht="13.4" customHeight="1">
      <c r="CS2707"/>
      <c r="CT2707"/>
      <c r="CU2707"/>
      <c r="CV2707"/>
      <c r="CW2707"/>
      <c r="CX2707"/>
      <c r="CY2707"/>
      <c r="CZ2707"/>
      <c r="DA2707"/>
      <c r="DB2707"/>
    </row>
    <row r="2708" spans="97:106" s="15" customFormat="1" ht="13.4" customHeight="1">
      <c r="CS2708"/>
      <c r="CT2708"/>
      <c r="CU2708"/>
      <c r="CV2708"/>
      <c r="CW2708"/>
      <c r="CX2708"/>
      <c r="CY2708"/>
      <c r="CZ2708"/>
      <c r="DA2708"/>
      <c r="DB2708"/>
    </row>
    <row r="2709" spans="97:106" s="15" customFormat="1" ht="13.4" customHeight="1">
      <c r="CS2709"/>
      <c r="CT2709"/>
      <c r="CU2709"/>
      <c r="CV2709"/>
      <c r="CW2709"/>
      <c r="CX2709"/>
      <c r="CY2709"/>
      <c r="CZ2709"/>
      <c r="DA2709"/>
      <c r="DB2709"/>
    </row>
    <row r="2710" spans="97:106" s="15" customFormat="1" ht="13.4" customHeight="1">
      <c r="CS2710"/>
      <c r="CT2710"/>
      <c r="CU2710"/>
      <c r="CV2710"/>
      <c r="CW2710"/>
      <c r="CX2710"/>
      <c r="CY2710"/>
      <c r="CZ2710"/>
      <c r="DA2710"/>
      <c r="DB2710"/>
    </row>
    <row r="2711" spans="97:106" s="15" customFormat="1" ht="13.4" customHeight="1">
      <c r="CS2711"/>
      <c r="CT2711"/>
      <c r="CU2711"/>
      <c r="CV2711"/>
      <c r="CW2711"/>
      <c r="CX2711"/>
      <c r="CY2711"/>
      <c r="CZ2711"/>
      <c r="DA2711"/>
      <c r="DB2711"/>
    </row>
    <row r="2712" spans="97:106" s="15" customFormat="1" ht="13.4" customHeight="1">
      <c r="CS2712"/>
      <c r="CT2712"/>
      <c r="CU2712"/>
      <c r="CV2712"/>
      <c r="CW2712"/>
      <c r="CX2712"/>
      <c r="CY2712"/>
      <c r="CZ2712"/>
      <c r="DA2712"/>
      <c r="DB2712"/>
    </row>
    <row r="2713" spans="97:106" s="15" customFormat="1" ht="13.4" customHeight="1">
      <c r="CS2713"/>
      <c r="CT2713"/>
      <c r="CU2713"/>
      <c r="CV2713"/>
      <c r="CW2713"/>
      <c r="CX2713"/>
      <c r="CY2713"/>
      <c r="CZ2713"/>
      <c r="DA2713"/>
      <c r="DB2713"/>
    </row>
    <row r="2714" spans="97:106" s="15" customFormat="1" ht="13.4" customHeight="1">
      <c r="CS2714"/>
      <c r="CT2714"/>
      <c r="CU2714"/>
      <c r="CV2714"/>
      <c r="CW2714"/>
      <c r="CX2714"/>
      <c r="CY2714"/>
      <c r="CZ2714"/>
      <c r="DA2714"/>
      <c r="DB2714"/>
    </row>
    <row r="2715" spans="97:106" s="15" customFormat="1" ht="13.4" customHeight="1">
      <c r="CS2715"/>
      <c r="CT2715"/>
      <c r="CU2715"/>
      <c r="CV2715"/>
      <c r="CW2715"/>
      <c r="CX2715"/>
      <c r="CY2715"/>
      <c r="CZ2715"/>
      <c r="DA2715"/>
      <c r="DB2715"/>
    </row>
    <row r="2716" spans="97:106" s="15" customFormat="1" ht="13.4" customHeight="1">
      <c r="CS2716"/>
      <c r="CT2716"/>
      <c r="CU2716"/>
      <c r="CV2716"/>
      <c r="CW2716"/>
      <c r="CX2716"/>
      <c r="CY2716"/>
      <c r="CZ2716"/>
      <c r="DA2716"/>
      <c r="DB2716"/>
    </row>
    <row r="2717" spans="97:106" s="15" customFormat="1" ht="13.4" customHeight="1">
      <c r="CS2717"/>
      <c r="CT2717"/>
      <c r="CU2717"/>
      <c r="CV2717"/>
      <c r="CW2717"/>
      <c r="CX2717"/>
      <c r="CY2717"/>
      <c r="CZ2717"/>
      <c r="DA2717"/>
      <c r="DB2717"/>
    </row>
    <row r="2718" spans="97:106" s="15" customFormat="1" ht="13.4" customHeight="1">
      <c r="CS2718"/>
      <c r="CT2718"/>
      <c r="CU2718"/>
      <c r="CV2718"/>
      <c r="CW2718"/>
      <c r="CX2718"/>
      <c r="CY2718"/>
      <c r="CZ2718"/>
      <c r="DA2718"/>
      <c r="DB2718"/>
    </row>
    <row r="2719" spans="97:106" s="15" customFormat="1" ht="13.4" customHeight="1">
      <c r="CS2719"/>
      <c r="CT2719"/>
      <c r="CU2719"/>
      <c r="CV2719"/>
      <c r="CW2719"/>
      <c r="CX2719"/>
      <c r="CY2719"/>
      <c r="CZ2719"/>
      <c r="DA2719"/>
      <c r="DB2719"/>
    </row>
    <row r="2720" spans="97:106" s="15" customFormat="1" ht="13.4" customHeight="1">
      <c r="CS2720"/>
      <c r="CT2720"/>
      <c r="CU2720"/>
      <c r="CV2720"/>
      <c r="CW2720"/>
      <c r="CX2720"/>
      <c r="CY2720"/>
      <c r="CZ2720"/>
      <c r="DA2720"/>
      <c r="DB2720"/>
    </row>
    <row r="2721" spans="97:106" s="15" customFormat="1" ht="13.4" customHeight="1">
      <c r="CS2721"/>
      <c r="CT2721"/>
      <c r="CU2721"/>
      <c r="CV2721"/>
      <c r="CW2721"/>
      <c r="CX2721"/>
      <c r="CY2721"/>
      <c r="CZ2721"/>
      <c r="DA2721"/>
      <c r="DB2721"/>
    </row>
    <row r="2722" spans="97:106" s="15" customFormat="1" ht="13.4" customHeight="1">
      <c r="CS2722"/>
      <c r="CT2722"/>
      <c r="CU2722"/>
      <c r="CV2722"/>
      <c r="CW2722"/>
      <c r="CX2722"/>
      <c r="CY2722"/>
      <c r="CZ2722"/>
      <c r="DA2722"/>
      <c r="DB2722"/>
    </row>
    <row r="2723" spans="97:106" s="15" customFormat="1" ht="13.4" customHeight="1">
      <c r="CS2723"/>
      <c r="CT2723"/>
      <c r="CU2723"/>
      <c r="CV2723"/>
      <c r="CW2723"/>
      <c r="CX2723"/>
      <c r="CY2723"/>
      <c r="CZ2723"/>
      <c r="DA2723"/>
      <c r="DB2723"/>
    </row>
    <row r="2724" spans="97:106" s="15" customFormat="1" ht="13.4" customHeight="1">
      <c r="CS2724"/>
      <c r="CT2724"/>
      <c r="CU2724"/>
      <c r="CV2724"/>
      <c r="CW2724"/>
      <c r="CX2724"/>
      <c r="CY2724"/>
      <c r="CZ2724"/>
      <c r="DA2724"/>
      <c r="DB2724"/>
    </row>
    <row r="2725" spans="97:106" s="15" customFormat="1" ht="13.4" customHeight="1">
      <c r="CS2725"/>
      <c r="CT2725"/>
      <c r="CU2725"/>
      <c r="CV2725"/>
      <c r="CW2725"/>
      <c r="CX2725"/>
      <c r="CY2725"/>
      <c r="CZ2725"/>
      <c r="DA2725"/>
      <c r="DB2725"/>
    </row>
    <row r="2726" spans="97:106" s="15" customFormat="1" ht="13.4" customHeight="1">
      <c r="CS2726"/>
      <c r="CT2726"/>
      <c r="CU2726"/>
      <c r="CV2726"/>
      <c r="CW2726"/>
      <c r="CX2726"/>
      <c r="CY2726"/>
      <c r="CZ2726"/>
      <c r="DA2726"/>
      <c r="DB2726"/>
    </row>
    <row r="2727" spans="97:106" s="15" customFormat="1" ht="13.4" customHeight="1">
      <c r="CS2727"/>
      <c r="CT2727"/>
      <c r="CU2727"/>
      <c r="CV2727"/>
      <c r="CW2727"/>
      <c r="CX2727"/>
      <c r="CY2727"/>
      <c r="CZ2727"/>
      <c r="DA2727"/>
      <c r="DB2727"/>
    </row>
    <row r="2728" spans="97:106" s="15" customFormat="1" ht="13.4" customHeight="1">
      <c r="CS2728"/>
      <c r="CT2728"/>
      <c r="CU2728"/>
      <c r="CV2728"/>
      <c r="CW2728"/>
      <c r="CX2728"/>
      <c r="CY2728"/>
      <c r="CZ2728"/>
      <c r="DA2728"/>
      <c r="DB2728"/>
    </row>
    <row r="2729" spans="97:106" s="15" customFormat="1" ht="13.4" customHeight="1">
      <c r="CS2729"/>
      <c r="CT2729"/>
      <c r="CU2729"/>
      <c r="CV2729"/>
      <c r="CW2729"/>
      <c r="CX2729"/>
      <c r="CY2729"/>
      <c r="CZ2729"/>
      <c r="DA2729"/>
      <c r="DB2729"/>
    </row>
    <row r="2730" spans="97:106" s="15" customFormat="1" ht="13.4" customHeight="1">
      <c r="CS2730"/>
      <c r="CT2730"/>
      <c r="CU2730"/>
      <c r="CV2730"/>
      <c r="CW2730"/>
      <c r="CX2730"/>
      <c r="CY2730"/>
      <c r="CZ2730"/>
      <c r="DA2730"/>
      <c r="DB2730"/>
    </row>
    <row r="2731" spans="97:106" s="15" customFormat="1" ht="13.4" customHeight="1">
      <c r="CS2731"/>
      <c r="CT2731"/>
      <c r="CU2731"/>
      <c r="CV2731"/>
      <c r="CW2731"/>
      <c r="CX2731"/>
      <c r="CY2731"/>
      <c r="CZ2731"/>
      <c r="DA2731"/>
      <c r="DB2731"/>
    </row>
    <row r="2732" spans="97:106" s="15" customFormat="1" ht="13.4" customHeight="1">
      <c r="CS2732"/>
      <c r="CT2732"/>
      <c r="CU2732"/>
      <c r="CV2732"/>
      <c r="CW2732"/>
      <c r="CX2732"/>
      <c r="CY2732"/>
      <c r="CZ2732"/>
      <c r="DA2732"/>
      <c r="DB2732"/>
    </row>
    <row r="2733" spans="97:106" s="15" customFormat="1" ht="13.4" customHeight="1">
      <c r="CS2733"/>
      <c r="CT2733"/>
      <c r="CU2733"/>
      <c r="CV2733"/>
      <c r="CW2733"/>
      <c r="CX2733"/>
      <c r="CY2733"/>
      <c r="CZ2733"/>
      <c r="DA2733"/>
      <c r="DB2733"/>
    </row>
    <row r="2734" spans="97:106" s="15" customFormat="1" ht="13.4" customHeight="1">
      <c r="CS2734"/>
      <c r="CT2734"/>
      <c r="CU2734"/>
      <c r="CV2734"/>
      <c r="CW2734"/>
      <c r="CX2734"/>
      <c r="CY2734"/>
      <c r="CZ2734"/>
      <c r="DA2734"/>
      <c r="DB2734"/>
    </row>
    <row r="2735" spans="97:106" s="15" customFormat="1" ht="13.4" customHeight="1">
      <c r="CS2735"/>
      <c r="CT2735"/>
      <c r="CU2735"/>
      <c r="CV2735"/>
      <c r="CW2735"/>
      <c r="CX2735"/>
      <c r="CY2735"/>
      <c r="CZ2735"/>
      <c r="DA2735"/>
      <c r="DB2735"/>
    </row>
    <row r="2736" spans="97:106" s="15" customFormat="1" ht="13.4" customHeight="1">
      <c r="CS2736"/>
      <c r="CT2736"/>
      <c r="CU2736"/>
      <c r="CV2736"/>
      <c r="CW2736"/>
      <c r="CX2736"/>
      <c r="CY2736"/>
      <c r="CZ2736"/>
      <c r="DA2736"/>
      <c r="DB2736"/>
    </row>
    <row r="2737" spans="97:106" s="15" customFormat="1" ht="13.4" customHeight="1">
      <c r="CS2737"/>
      <c r="CT2737"/>
      <c r="CU2737"/>
      <c r="CV2737"/>
      <c r="CW2737"/>
      <c r="CX2737"/>
      <c r="CY2737"/>
      <c r="CZ2737"/>
      <c r="DA2737"/>
      <c r="DB2737"/>
    </row>
    <row r="2738" spans="97:106" s="15" customFormat="1" ht="13.4" customHeight="1">
      <c r="CS2738"/>
      <c r="CT2738"/>
      <c r="CU2738"/>
      <c r="CV2738"/>
      <c r="CW2738"/>
      <c r="CX2738"/>
      <c r="CY2738"/>
      <c r="CZ2738"/>
      <c r="DA2738"/>
      <c r="DB2738"/>
    </row>
    <row r="2739" spans="97:106" s="15" customFormat="1" ht="13.4" customHeight="1">
      <c r="CS2739"/>
      <c r="CT2739"/>
      <c r="CU2739"/>
      <c r="CV2739"/>
      <c r="CW2739"/>
      <c r="CX2739"/>
      <c r="CY2739"/>
      <c r="CZ2739"/>
      <c r="DA2739"/>
      <c r="DB2739"/>
    </row>
    <row r="2740" spans="97:106" s="15" customFormat="1" ht="13.4" customHeight="1">
      <c r="CS2740"/>
      <c r="CT2740"/>
      <c r="CU2740"/>
      <c r="CV2740"/>
      <c r="CW2740"/>
      <c r="CX2740"/>
      <c r="CY2740"/>
      <c r="CZ2740"/>
      <c r="DA2740"/>
      <c r="DB2740"/>
    </row>
    <row r="2741" spans="97:106" s="15" customFormat="1" ht="13.4" customHeight="1">
      <c r="CS2741"/>
      <c r="CT2741"/>
      <c r="CU2741"/>
      <c r="CV2741"/>
      <c r="CW2741"/>
      <c r="CX2741"/>
      <c r="CY2741"/>
      <c r="CZ2741"/>
      <c r="DA2741"/>
      <c r="DB2741"/>
    </row>
    <row r="2742" spans="97:106" s="15" customFormat="1" ht="13.4" customHeight="1">
      <c r="CS2742"/>
      <c r="CT2742"/>
      <c r="CU2742"/>
      <c r="CV2742"/>
      <c r="CW2742"/>
      <c r="CX2742"/>
      <c r="CY2742"/>
      <c r="CZ2742"/>
      <c r="DA2742"/>
      <c r="DB2742"/>
    </row>
    <row r="2743" spans="97:106" s="15" customFormat="1" ht="13.4" customHeight="1">
      <c r="CS2743"/>
      <c r="CT2743"/>
      <c r="CU2743"/>
      <c r="CV2743"/>
      <c r="CW2743"/>
      <c r="CX2743"/>
      <c r="CY2743"/>
      <c r="CZ2743"/>
      <c r="DA2743"/>
      <c r="DB2743"/>
    </row>
    <row r="2744" spans="97:106" s="15" customFormat="1" ht="13.4" customHeight="1">
      <c r="CS2744"/>
      <c r="CT2744"/>
      <c r="CU2744"/>
      <c r="CV2744"/>
      <c r="CW2744"/>
      <c r="CX2744"/>
      <c r="CY2744"/>
      <c r="CZ2744"/>
      <c r="DA2744"/>
      <c r="DB2744"/>
    </row>
    <row r="2745" spans="97:106" s="15" customFormat="1" ht="13.4" customHeight="1">
      <c r="CS2745"/>
      <c r="CT2745"/>
      <c r="CU2745"/>
      <c r="CV2745"/>
      <c r="CW2745"/>
      <c r="CX2745"/>
      <c r="CY2745"/>
      <c r="CZ2745"/>
      <c r="DA2745"/>
      <c r="DB2745"/>
    </row>
    <row r="2746" spans="97:106" s="15" customFormat="1" ht="13.4" customHeight="1">
      <c r="CS2746"/>
      <c r="CT2746"/>
      <c r="CU2746"/>
      <c r="CV2746"/>
      <c r="CW2746"/>
      <c r="CX2746"/>
      <c r="CY2746"/>
      <c r="CZ2746"/>
      <c r="DA2746"/>
      <c r="DB2746"/>
    </row>
    <row r="2747" spans="97:106" s="15" customFormat="1" ht="13.4" customHeight="1">
      <c r="CS2747"/>
      <c r="CT2747"/>
      <c r="CU2747"/>
      <c r="CV2747"/>
      <c r="CW2747"/>
      <c r="CX2747"/>
      <c r="CY2747"/>
      <c r="CZ2747"/>
      <c r="DA2747"/>
      <c r="DB2747"/>
    </row>
    <row r="2748" spans="97:106" s="15" customFormat="1" ht="13.4" customHeight="1">
      <c r="CS2748"/>
      <c r="CT2748"/>
      <c r="CU2748"/>
      <c r="CV2748"/>
      <c r="CW2748"/>
      <c r="CX2748"/>
      <c r="CY2748"/>
      <c r="CZ2748"/>
      <c r="DA2748"/>
      <c r="DB2748"/>
    </row>
    <row r="2749" spans="97:106" s="15" customFormat="1" ht="13.4" customHeight="1">
      <c r="CS2749"/>
      <c r="CT2749"/>
      <c r="CU2749"/>
      <c r="CV2749"/>
      <c r="CW2749"/>
      <c r="CX2749"/>
      <c r="CY2749"/>
      <c r="CZ2749"/>
      <c r="DA2749"/>
      <c r="DB2749"/>
    </row>
    <row r="2750" spans="97:106" s="15" customFormat="1" ht="13.4" customHeight="1">
      <c r="CS2750"/>
      <c r="CT2750"/>
      <c r="CU2750"/>
      <c r="CV2750"/>
      <c r="CW2750"/>
      <c r="CX2750"/>
      <c r="CY2750"/>
      <c r="CZ2750"/>
      <c r="DA2750"/>
      <c r="DB2750"/>
    </row>
    <row r="2751" spans="97:106" s="15" customFormat="1" ht="13.4" customHeight="1">
      <c r="CS2751"/>
      <c r="CT2751"/>
      <c r="CU2751"/>
      <c r="CV2751"/>
      <c r="CW2751"/>
      <c r="CX2751"/>
      <c r="CY2751"/>
      <c r="CZ2751"/>
      <c r="DA2751"/>
      <c r="DB2751"/>
    </row>
    <row r="2752" spans="97:106" s="15" customFormat="1" ht="13.4" customHeight="1">
      <c r="CS2752"/>
      <c r="CT2752"/>
      <c r="CU2752"/>
      <c r="CV2752"/>
      <c r="CW2752"/>
      <c r="CX2752"/>
      <c r="CY2752"/>
      <c r="CZ2752"/>
      <c r="DA2752"/>
      <c r="DB2752"/>
    </row>
    <row r="2753" spans="97:106" s="15" customFormat="1" ht="13.4" customHeight="1">
      <c r="CS2753"/>
      <c r="CT2753"/>
      <c r="CU2753"/>
      <c r="CV2753"/>
      <c r="CW2753"/>
      <c r="CX2753"/>
      <c r="CY2753"/>
      <c r="CZ2753"/>
      <c r="DA2753"/>
      <c r="DB2753"/>
    </row>
    <row r="2754" spans="97:106" s="15" customFormat="1" ht="13.4" customHeight="1">
      <c r="CS2754"/>
      <c r="CT2754"/>
      <c r="CU2754"/>
      <c r="CV2754"/>
      <c r="CW2754"/>
      <c r="CX2754"/>
      <c r="CY2754"/>
      <c r="CZ2754"/>
      <c r="DA2754"/>
      <c r="DB2754"/>
    </row>
    <row r="2755" spans="97:106" s="15" customFormat="1" ht="13.4" customHeight="1">
      <c r="CS2755"/>
      <c r="CT2755"/>
      <c r="CU2755"/>
      <c r="CV2755"/>
      <c r="CW2755"/>
      <c r="CX2755"/>
      <c r="CY2755"/>
      <c r="CZ2755"/>
      <c r="DA2755"/>
      <c r="DB2755"/>
    </row>
    <row r="2756" spans="97:106" s="15" customFormat="1" ht="13.4" customHeight="1">
      <c r="CS2756"/>
      <c r="CT2756"/>
      <c r="CU2756"/>
      <c r="CV2756"/>
      <c r="CW2756"/>
      <c r="CX2756"/>
      <c r="CY2756"/>
      <c r="CZ2756"/>
      <c r="DA2756"/>
      <c r="DB2756"/>
    </row>
    <row r="2757" spans="97:106" s="15" customFormat="1" ht="13.4" customHeight="1">
      <c r="CS2757"/>
      <c r="CT2757"/>
      <c r="CU2757"/>
      <c r="CV2757"/>
      <c r="CW2757"/>
      <c r="CX2757"/>
      <c r="CY2757"/>
      <c r="CZ2757"/>
      <c r="DA2757"/>
      <c r="DB2757"/>
    </row>
    <row r="2758" spans="97:106" s="15" customFormat="1" ht="13.4" customHeight="1">
      <c r="CS2758"/>
      <c r="CT2758"/>
      <c r="CU2758"/>
      <c r="CV2758"/>
      <c r="CW2758"/>
      <c r="CX2758"/>
      <c r="CY2758"/>
      <c r="CZ2758"/>
      <c r="DA2758"/>
      <c r="DB2758"/>
    </row>
    <row r="2759" spans="97:106" s="15" customFormat="1" ht="13.4" customHeight="1">
      <c r="CS2759"/>
      <c r="CT2759"/>
      <c r="CU2759"/>
      <c r="CV2759"/>
      <c r="CW2759"/>
      <c r="CX2759"/>
      <c r="CY2759"/>
      <c r="CZ2759"/>
      <c r="DA2759"/>
      <c r="DB2759"/>
    </row>
    <row r="2760" spans="97:106" s="15" customFormat="1" ht="13.4" customHeight="1">
      <c r="CS2760"/>
      <c r="CT2760"/>
      <c r="CU2760"/>
      <c r="CV2760"/>
      <c r="CW2760"/>
      <c r="CX2760"/>
      <c r="CY2760"/>
      <c r="CZ2760"/>
      <c r="DA2760"/>
      <c r="DB2760"/>
    </row>
    <row r="2761" spans="97:106" s="15" customFormat="1" ht="13.4" customHeight="1">
      <c r="CS2761"/>
      <c r="CT2761"/>
      <c r="CU2761"/>
      <c r="CV2761"/>
      <c r="CW2761"/>
      <c r="CX2761"/>
      <c r="CY2761"/>
      <c r="CZ2761"/>
      <c r="DA2761"/>
      <c r="DB2761"/>
    </row>
    <row r="2762" spans="97:106" s="15" customFormat="1" ht="13.4" customHeight="1">
      <c r="CS2762"/>
      <c r="CT2762"/>
      <c r="CU2762"/>
      <c r="CV2762"/>
      <c r="CW2762"/>
      <c r="CX2762"/>
      <c r="CY2762"/>
      <c r="CZ2762"/>
      <c r="DA2762"/>
      <c r="DB2762"/>
    </row>
    <row r="2763" spans="97:106" s="15" customFormat="1" ht="13.4" customHeight="1">
      <c r="CS2763"/>
      <c r="CT2763"/>
      <c r="CU2763"/>
      <c r="CV2763"/>
      <c r="CW2763"/>
      <c r="CX2763"/>
      <c r="CY2763"/>
      <c r="CZ2763"/>
      <c r="DA2763"/>
      <c r="DB2763"/>
    </row>
    <row r="2764" spans="97:106" s="15" customFormat="1" ht="13.4" customHeight="1">
      <c r="CS2764"/>
      <c r="CT2764"/>
      <c r="CU2764"/>
      <c r="CV2764"/>
      <c r="CW2764"/>
      <c r="CX2764"/>
      <c r="CY2764"/>
      <c r="CZ2764"/>
      <c r="DA2764"/>
      <c r="DB2764"/>
    </row>
    <row r="2765" spans="97:106" s="15" customFormat="1" ht="13.4" customHeight="1">
      <c r="CS2765"/>
      <c r="CT2765"/>
      <c r="CU2765"/>
      <c r="CV2765"/>
      <c r="CW2765"/>
      <c r="CX2765"/>
      <c r="CY2765"/>
      <c r="CZ2765"/>
      <c r="DA2765"/>
      <c r="DB2765"/>
    </row>
    <row r="2766" spans="97:106" s="15" customFormat="1" ht="13.4" customHeight="1">
      <c r="CS2766"/>
      <c r="CT2766"/>
      <c r="CU2766"/>
      <c r="CV2766"/>
      <c r="CW2766"/>
      <c r="CX2766"/>
      <c r="CY2766"/>
      <c r="CZ2766"/>
      <c r="DA2766"/>
      <c r="DB2766"/>
    </row>
    <row r="2767" spans="97:106" s="15" customFormat="1" ht="13.4" customHeight="1">
      <c r="CS2767"/>
      <c r="CT2767"/>
      <c r="CU2767"/>
      <c r="CV2767"/>
      <c r="CW2767"/>
      <c r="CX2767"/>
      <c r="CY2767"/>
      <c r="CZ2767"/>
      <c r="DA2767"/>
      <c r="DB2767"/>
    </row>
    <row r="2768" spans="97:106" s="15" customFormat="1" ht="13.4" customHeight="1">
      <c r="CS2768"/>
      <c r="CT2768"/>
      <c r="CU2768"/>
      <c r="CV2768"/>
      <c r="CW2768"/>
      <c r="CX2768"/>
      <c r="CY2768"/>
      <c r="CZ2768"/>
      <c r="DA2768"/>
      <c r="DB2768"/>
    </row>
    <row r="2769" spans="97:106" s="15" customFormat="1" ht="13.4" customHeight="1">
      <c r="CS2769"/>
      <c r="CT2769"/>
      <c r="CU2769"/>
      <c r="CV2769"/>
      <c r="CW2769"/>
      <c r="CX2769"/>
      <c r="CY2769"/>
      <c r="CZ2769"/>
      <c r="DA2769"/>
      <c r="DB2769"/>
    </row>
    <row r="2770" spans="97:106" s="15" customFormat="1" ht="13.4" customHeight="1">
      <c r="CS2770"/>
      <c r="CT2770"/>
      <c r="CU2770"/>
      <c r="CV2770"/>
      <c r="CW2770"/>
      <c r="CX2770"/>
      <c r="CY2770"/>
      <c r="CZ2770"/>
      <c r="DA2770"/>
      <c r="DB2770"/>
    </row>
    <row r="2771" spans="97:106" s="15" customFormat="1" ht="13.4" customHeight="1">
      <c r="CS2771"/>
      <c r="CT2771"/>
      <c r="CU2771"/>
      <c r="CV2771"/>
      <c r="CW2771"/>
      <c r="CX2771"/>
      <c r="CY2771"/>
      <c r="CZ2771"/>
      <c r="DA2771"/>
      <c r="DB2771"/>
    </row>
    <row r="2772" spans="97:106" s="15" customFormat="1" ht="13.4" customHeight="1">
      <c r="CS2772"/>
      <c r="CT2772"/>
      <c r="CU2772"/>
      <c r="CV2772"/>
      <c r="CW2772"/>
      <c r="CX2772"/>
      <c r="CY2772"/>
      <c r="CZ2772"/>
      <c r="DA2772"/>
      <c r="DB2772"/>
    </row>
    <row r="2773" spans="97:106" s="15" customFormat="1" ht="13.4" customHeight="1">
      <c r="CS2773"/>
      <c r="CT2773"/>
      <c r="CU2773"/>
      <c r="CV2773"/>
      <c r="CW2773"/>
      <c r="CX2773"/>
      <c r="CY2773"/>
      <c r="CZ2773"/>
      <c r="DA2773"/>
      <c r="DB2773"/>
    </row>
    <row r="2774" spans="97:106" s="15" customFormat="1" ht="13.4" customHeight="1">
      <c r="CS2774"/>
      <c r="CT2774"/>
      <c r="CU2774"/>
      <c r="CV2774"/>
      <c r="CW2774"/>
      <c r="CX2774"/>
      <c r="CY2774"/>
      <c r="CZ2774"/>
      <c r="DA2774"/>
      <c r="DB2774"/>
    </row>
    <row r="2775" spans="97:106" s="15" customFormat="1" ht="13.4" customHeight="1">
      <c r="CS2775"/>
      <c r="CT2775"/>
      <c r="CU2775"/>
      <c r="CV2775"/>
      <c r="CW2775"/>
      <c r="CX2775"/>
      <c r="CY2775"/>
      <c r="CZ2775"/>
      <c r="DA2775"/>
      <c r="DB2775"/>
    </row>
    <row r="2776" spans="97:106" s="15" customFormat="1" ht="13.4" customHeight="1">
      <c r="CS2776"/>
      <c r="CT2776"/>
      <c r="CU2776"/>
      <c r="CV2776"/>
      <c r="CW2776"/>
      <c r="CX2776"/>
      <c r="CY2776"/>
      <c r="CZ2776"/>
      <c r="DA2776"/>
      <c r="DB2776"/>
    </row>
    <row r="2777" spans="97:106" s="15" customFormat="1" ht="13.4" customHeight="1">
      <c r="CS2777"/>
      <c r="CT2777"/>
      <c r="CU2777"/>
      <c r="CV2777"/>
      <c r="CW2777"/>
      <c r="CX2777"/>
      <c r="CY2777"/>
      <c r="CZ2777"/>
      <c r="DA2777"/>
      <c r="DB2777"/>
    </row>
    <row r="2778" spans="97:106" s="15" customFormat="1" ht="13.4" customHeight="1">
      <c r="CS2778"/>
      <c r="CT2778"/>
      <c r="CU2778"/>
      <c r="CV2778"/>
      <c r="CW2778"/>
      <c r="CX2778"/>
      <c r="CY2778"/>
      <c r="CZ2778"/>
      <c r="DA2778"/>
      <c r="DB2778"/>
    </row>
    <row r="2779" spans="97:106" s="15" customFormat="1" ht="13.4" customHeight="1">
      <c r="CS2779"/>
      <c r="CT2779"/>
      <c r="CU2779"/>
      <c r="CV2779"/>
      <c r="CW2779"/>
      <c r="CX2779"/>
      <c r="CY2779"/>
      <c r="CZ2779"/>
      <c r="DA2779"/>
      <c r="DB2779"/>
    </row>
    <row r="2780" spans="97:106" s="15" customFormat="1" ht="13.4" customHeight="1">
      <c r="CS2780"/>
      <c r="CT2780"/>
      <c r="CU2780"/>
      <c r="CV2780"/>
      <c r="CW2780"/>
      <c r="CX2780"/>
      <c r="CY2780"/>
      <c r="CZ2780"/>
      <c r="DA2780"/>
      <c r="DB2780"/>
    </row>
    <row r="2781" spans="97:106" s="15" customFormat="1" ht="13.4" customHeight="1">
      <c r="CS2781"/>
      <c r="CT2781"/>
      <c r="CU2781"/>
      <c r="CV2781"/>
      <c r="CW2781"/>
      <c r="CX2781"/>
      <c r="CY2781"/>
      <c r="CZ2781"/>
      <c r="DA2781"/>
      <c r="DB2781"/>
    </row>
    <row r="2782" spans="97:106" s="15" customFormat="1" ht="13.4" customHeight="1">
      <c r="CS2782"/>
      <c r="CT2782"/>
      <c r="CU2782"/>
      <c r="CV2782"/>
      <c r="CW2782"/>
      <c r="CX2782"/>
      <c r="CY2782"/>
      <c r="CZ2782"/>
      <c r="DA2782"/>
      <c r="DB2782"/>
    </row>
    <row r="2783" spans="97:106" s="15" customFormat="1" ht="13.4" customHeight="1">
      <c r="CS2783"/>
      <c r="CT2783"/>
      <c r="CU2783"/>
      <c r="CV2783"/>
      <c r="CW2783"/>
      <c r="CX2783"/>
      <c r="CY2783"/>
      <c r="CZ2783"/>
      <c r="DA2783"/>
      <c r="DB2783"/>
    </row>
    <row r="2784" spans="97:106" s="15" customFormat="1" ht="13.4" customHeight="1">
      <c r="CS2784"/>
      <c r="CT2784"/>
      <c r="CU2784"/>
      <c r="CV2784"/>
      <c r="CW2784"/>
      <c r="CX2784"/>
      <c r="CY2784"/>
      <c r="CZ2784"/>
      <c r="DA2784"/>
      <c r="DB2784"/>
    </row>
    <row r="2785" spans="97:106" s="15" customFormat="1" ht="13.4" customHeight="1">
      <c r="CS2785"/>
      <c r="CT2785"/>
      <c r="CU2785"/>
      <c r="CV2785"/>
      <c r="CW2785"/>
      <c r="CX2785"/>
      <c r="CY2785"/>
      <c r="CZ2785"/>
      <c r="DA2785"/>
      <c r="DB2785"/>
    </row>
    <row r="2786" spans="97:106" s="15" customFormat="1" ht="13.4" customHeight="1">
      <c r="CS2786"/>
      <c r="CT2786"/>
      <c r="CU2786"/>
      <c r="CV2786"/>
      <c r="CW2786"/>
      <c r="CX2786"/>
      <c r="CY2786"/>
      <c r="CZ2786"/>
      <c r="DA2786"/>
      <c r="DB2786"/>
    </row>
    <row r="2787" spans="97:106" s="15" customFormat="1" ht="13.4" customHeight="1">
      <c r="CS2787"/>
      <c r="CT2787"/>
      <c r="CU2787"/>
      <c r="CV2787"/>
      <c r="CW2787"/>
      <c r="CX2787"/>
      <c r="CY2787"/>
      <c r="CZ2787"/>
      <c r="DA2787"/>
      <c r="DB2787"/>
    </row>
    <row r="2788" spans="97:106" s="15" customFormat="1" ht="13.4" customHeight="1">
      <c r="CS2788"/>
      <c r="CT2788"/>
      <c r="CU2788"/>
      <c r="CV2788"/>
      <c r="CW2788"/>
      <c r="CX2788"/>
      <c r="CY2788"/>
      <c r="CZ2788"/>
      <c r="DA2788"/>
      <c r="DB2788"/>
    </row>
    <row r="2789" spans="97:106" s="15" customFormat="1" ht="13.4" customHeight="1">
      <c r="CS2789"/>
      <c r="CT2789"/>
      <c r="CU2789"/>
      <c r="CV2789"/>
      <c r="CW2789"/>
      <c r="CX2789"/>
      <c r="CY2789"/>
      <c r="CZ2789"/>
      <c r="DA2789"/>
      <c r="DB2789"/>
    </row>
    <row r="2790" spans="97:106" s="15" customFormat="1" ht="13.4" customHeight="1">
      <c r="CS2790"/>
      <c r="CT2790"/>
      <c r="CU2790"/>
      <c r="CV2790"/>
      <c r="CW2790"/>
      <c r="CX2790"/>
      <c r="CY2790"/>
      <c r="CZ2790"/>
      <c r="DA2790"/>
      <c r="DB2790"/>
    </row>
    <row r="2791" spans="97:106" s="15" customFormat="1" ht="13.4" customHeight="1">
      <c r="CS2791"/>
      <c r="CT2791"/>
      <c r="CU2791"/>
      <c r="CV2791"/>
      <c r="CW2791"/>
      <c r="CX2791"/>
      <c r="CY2791"/>
      <c r="CZ2791"/>
      <c r="DA2791"/>
      <c r="DB2791"/>
    </row>
    <row r="2792" spans="97:106" s="15" customFormat="1" ht="13.4" customHeight="1">
      <c r="CS2792"/>
      <c r="CT2792"/>
      <c r="CU2792"/>
      <c r="CV2792"/>
      <c r="CW2792"/>
      <c r="CX2792"/>
      <c r="CY2792"/>
      <c r="CZ2792"/>
      <c r="DA2792"/>
      <c r="DB2792"/>
    </row>
    <row r="2793" spans="97:106" s="15" customFormat="1" ht="13.4" customHeight="1">
      <c r="CS2793"/>
      <c r="CT2793"/>
      <c r="CU2793"/>
      <c r="CV2793"/>
      <c r="CW2793"/>
      <c r="CX2793"/>
      <c r="CY2793"/>
      <c r="CZ2793"/>
      <c r="DA2793"/>
      <c r="DB2793"/>
    </row>
    <row r="2794" spans="97:106" s="15" customFormat="1" ht="13.4" customHeight="1">
      <c r="CS2794"/>
      <c r="CT2794"/>
      <c r="CU2794"/>
      <c r="CV2794"/>
      <c r="CW2794"/>
      <c r="CX2794"/>
      <c r="CY2794"/>
      <c r="CZ2794"/>
      <c r="DA2794"/>
      <c r="DB2794"/>
    </row>
    <row r="2795" spans="97:106" s="15" customFormat="1" ht="13.4" customHeight="1">
      <c r="CS2795"/>
      <c r="CT2795"/>
      <c r="CU2795"/>
      <c r="CV2795"/>
      <c r="CW2795"/>
      <c r="CX2795"/>
      <c r="CY2795"/>
      <c r="CZ2795"/>
      <c r="DA2795"/>
      <c r="DB2795"/>
    </row>
    <row r="2796" spans="97:106" s="15" customFormat="1" ht="13.4" customHeight="1">
      <c r="CS2796"/>
      <c r="CT2796"/>
      <c r="CU2796"/>
      <c r="CV2796"/>
      <c r="CW2796"/>
      <c r="CX2796"/>
      <c r="CY2796"/>
      <c r="CZ2796"/>
      <c r="DA2796"/>
      <c r="DB2796"/>
    </row>
    <row r="2797" spans="97:106" s="15" customFormat="1" ht="13.4" customHeight="1">
      <c r="CS2797"/>
      <c r="CT2797"/>
      <c r="CU2797"/>
      <c r="CV2797"/>
      <c r="CW2797"/>
      <c r="CX2797"/>
      <c r="CY2797"/>
      <c r="CZ2797"/>
      <c r="DA2797"/>
      <c r="DB2797"/>
    </row>
    <row r="2798" spans="97:106" s="15" customFormat="1" ht="13.4" customHeight="1">
      <c r="CS2798"/>
      <c r="CT2798"/>
      <c r="CU2798"/>
      <c r="CV2798"/>
      <c r="CW2798"/>
      <c r="CX2798"/>
      <c r="CY2798"/>
      <c r="CZ2798"/>
      <c r="DA2798"/>
      <c r="DB2798"/>
    </row>
    <row r="2799" spans="97:106" s="15" customFormat="1" ht="13.4" customHeight="1">
      <c r="CS2799"/>
      <c r="CT2799"/>
      <c r="CU2799"/>
      <c r="CV2799"/>
      <c r="CW2799"/>
      <c r="CX2799"/>
      <c r="CY2799"/>
      <c r="CZ2799"/>
      <c r="DA2799"/>
      <c r="DB2799"/>
    </row>
    <row r="2800" spans="97:106" s="15" customFormat="1" ht="13.4" customHeight="1">
      <c r="CS2800"/>
      <c r="CT2800"/>
      <c r="CU2800"/>
      <c r="CV2800"/>
      <c r="CW2800"/>
      <c r="CX2800"/>
      <c r="CY2800"/>
      <c r="CZ2800"/>
      <c r="DA2800"/>
      <c r="DB2800"/>
    </row>
    <row r="2801" spans="97:106" s="15" customFormat="1" ht="13.4" customHeight="1">
      <c r="CS2801"/>
      <c r="CT2801"/>
      <c r="CU2801"/>
      <c r="CV2801"/>
      <c r="CW2801"/>
      <c r="CX2801"/>
      <c r="CY2801"/>
      <c r="CZ2801"/>
      <c r="DA2801"/>
      <c r="DB2801"/>
    </row>
    <row r="2802" spans="97:106" s="15" customFormat="1" ht="13.4" customHeight="1">
      <c r="CS2802"/>
      <c r="CT2802"/>
      <c r="CU2802"/>
      <c r="CV2802"/>
      <c r="CW2802"/>
      <c r="CX2802"/>
      <c r="CY2802"/>
      <c r="CZ2802"/>
      <c r="DA2802"/>
      <c r="DB2802"/>
    </row>
    <row r="2803" spans="97:106" s="15" customFormat="1" ht="13.4" customHeight="1">
      <c r="CS2803"/>
      <c r="CT2803"/>
      <c r="CU2803"/>
      <c r="CV2803"/>
      <c r="CW2803"/>
      <c r="CX2803"/>
      <c r="CY2803"/>
      <c r="CZ2803"/>
      <c r="DA2803"/>
      <c r="DB2803"/>
    </row>
    <row r="2804" spans="97:106" s="15" customFormat="1" ht="13.4" customHeight="1">
      <c r="CS2804"/>
      <c r="CT2804"/>
      <c r="CU2804"/>
      <c r="CV2804"/>
      <c r="CW2804"/>
      <c r="CX2804"/>
      <c r="CY2804"/>
      <c r="CZ2804"/>
      <c r="DA2804"/>
      <c r="DB2804"/>
    </row>
    <row r="2805" spans="97:106" s="15" customFormat="1" ht="13.4" customHeight="1">
      <c r="CS2805"/>
      <c r="CT2805"/>
      <c r="CU2805"/>
      <c r="CV2805"/>
      <c r="CW2805"/>
      <c r="CX2805"/>
      <c r="CY2805"/>
      <c r="CZ2805"/>
      <c r="DA2805"/>
      <c r="DB2805"/>
    </row>
    <row r="2806" spans="97:106" s="15" customFormat="1" ht="13.4" customHeight="1">
      <c r="CS2806"/>
      <c r="CT2806"/>
      <c r="CU2806"/>
      <c r="CV2806"/>
      <c r="CW2806"/>
      <c r="CX2806"/>
      <c r="CY2806"/>
      <c r="CZ2806"/>
      <c r="DA2806"/>
      <c r="DB2806"/>
    </row>
    <row r="2807" spans="97:106" s="15" customFormat="1" ht="13.4" customHeight="1">
      <c r="CS2807"/>
      <c r="CT2807"/>
      <c r="CU2807"/>
      <c r="CV2807"/>
      <c r="CW2807"/>
      <c r="CX2807"/>
      <c r="CY2807"/>
      <c r="CZ2807"/>
      <c r="DA2807"/>
      <c r="DB2807"/>
    </row>
    <row r="2808" spans="97:106" s="15" customFormat="1" ht="13.4" customHeight="1">
      <c r="CS2808"/>
      <c r="CT2808"/>
      <c r="CU2808"/>
      <c r="CV2808"/>
      <c r="CW2808"/>
      <c r="CX2808"/>
      <c r="CY2808"/>
      <c r="CZ2808"/>
      <c r="DA2808"/>
      <c r="DB2808"/>
    </row>
    <row r="2809" spans="97:106" s="15" customFormat="1" ht="13.4" customHeight="1">
      <c r="CS2809"/>
      <c r="CT2809"/>
      <c r="CU2809"/>
      <c r="CV2809"/>
      <c r="CW2809"/>
      <c r="CX2809"/>
      <c r="CY2809"/>
      <c r="CZ2809"/>
      <c r="DA2809"/>
      <c r="DB2809"/>
    </row>
    <row r="2810" spans="97:106" s="15" customFormat="1" ht="13.4" customHeight="1">
      <c r="CS2810"/>
      <c r="CT2810"/>
      <c r="CU2810"/>
      <c r="CV2810"/>
      <c r="CW2810"/>
      <c r="CX2810"/>
      <c r="CY2810"/>
      <c r="CZ2810"/>
      <c r="DA2810"/>
      <c r="DB2810"/>
    </row>
    <row r="2811" spans="97:106" s="15" customFormat="1" ht="13.4" customHeight="1">
      <c r="CS2811"/>
      <c r="CT2811"/>
      <c r="CU2811"/>
      <c r="CV2811"/>
      <c r="CW2811"/>
      <c r="CX2811"/>
      <c r="CY2811"/>
      <c r="CZ2811"/>
      <c r="DA2811"/>
      <c r="DB2811"/>
    </row>
    <row r="2812" spans="97:106" s="15" customFormat="1" ht="13.4" customHeight="1">
      <c r="CS2812"/>
      <c r="CT2812"/>
      <c r="CU2812"/>
      <c r="CV2812"/>
      <c r="CW2812"/>
      <c r="CX2812"/>
      <c r="CY2812"/>
      <c r="CZ2812"/>
      <c r="DA2812"/>
      <c r="DB2812"/>
    </row>
    <row r="2813" spans="97:106" s="15" customFormat="1" ht="13.4" customHeight="1">
      <c r="CS2813"/>
      <c r="CT2813"/>
      <c r="CU2813"/>
      <c r="CV2813"/>
      <c r="CW2813"/>
      <c r="CX2813"/>
      <c r="CY2813"/>
      <c r="CZ2813"/>
      <c r="DA2813"/>
      <c r="DB2813"/>
    </row>
    <row r="2814" spans="97:106" s="15" customFormat="1" ht="13.4" customHeight="1">
      <c r="CS2814"/>
      <c r="CT2814"/>
      <c r="CU2814"/>
      <c r="CV2814"/>
      <c r="CW2814"/>
      <c r="CX2814"/>
      <c r="CY2814"/>
      <c r="CZ2814"/>
      <c r="DA2814"/>
      <c r="DB2814"/>
    </row>
    <row r="2815" spans="97:106" s="15" customFormat="1" ht="13.4" customHeight="1">
      <c r="CS2815"/>
      <c r="CT2815"/>
      <c r="CU2815"/>
      <c r="CV2815"/>
      <c r="CW2815"/>
      <c r="CX2815"/>
      <c r="CY2815"/>
      <c r="CZ2815"/>
      <c r="DA2815"/>
      <c r="DB2815"/>
    </row>
    <row r="2816" spans="97:106" s="15" customFormat="1" ht="13.4" customHeight="1">
      <c r="CS2816"/>
      <c r="CT2816"/>
      <c r="CU2816"/>
      <c r="CV2816"/>
      <c r="CW2816"/>
      <c r="CX2816"/>
      <c r="CY2816"/>
      <c r="CZ2816"/>
      <c r="DA2816"/>
      <c r="DB2816"/>
    </row>
    <row r="2817" spans="97:106" s="15" customFormat="1" ht="13.4" customHeight="1">
      <c r="CS2817"/>
      <c r="CT2817"/>
      <c r="CU2817"/>
      <c r="CV2817"/>
      <c r="CW2817"/>
      <c r="CX2817"/>
      <c r="CY2817"/>
      <c r="CZ2817"/>
      <c r="DA2817"/>
      <c r="DB2817"/>
    </row>
    <row r="2818" spans="97:106" s="15" customFormat="1" ht="13.4" customHeight="1">
      <c r="CS2818"/>
      <c r="CT2818"/>
      <c r="CU2818"/>
      <c r="CV2818"/>
      <c r="CW2818"/>
      <c r="CX2818"/>
      <c r="CY2818"/>
      <c r="CZ2818"/>
      <c r="DA2818"/>
      <c r="DB2818"/>
    </row>
    <row r="2819" spans="97:106" s="15" customFormat="1" ht="13.4" customHeight="1">
      <c r="CS2819"/>
      <c r="CT2819"/>
      <c r="CU2819"/>
      <c r="CV2819"/>
      <c r="CW2819"/>
      <c r="CX2819"/>
      <c r="CY2819"/>
      <c r="CZ2819"/>
      <c r="DA2819"/>
      <c r="DB2819"/>
    </row>
    <row r="2820" spans="97:106" s="15" customFormat="1" ht="13.4" customHeight="1">
      <c r="CS2820"/>
      <c r="CT2820"/>
      <c r="CU2820"/>
      <c r="CV2820"/>
      <c r="CW2820"/>
      <c r="CX2820"/>
      <c r="CY2820"/>
      <c r="CZ2820"/>
      <c r="DA2820"/>
      <c r="DB2820"/>
    </row>
    <row r="2821" spans="97:106" s="15" customFormat="1" ht="13.4" customHeight="1">
      <c r="CS2821"/>
      <c r="CT2821"/>
      <c r="CU2821"/>
      <c r="CV2821"/>
      <c r="CW2821"/>
      <c r="CX2821"/>
      <c r="CY2821"/>
      <c r="CZ2821"/>
      <c r="DA2821"/>
      <c r="DB2821"/>
    </row>
    <row r="2822" spans="97:106" s="15" customFormat="1" ht="13.4" customHeight="1">
      <c r="CS2822"/>
      <c r="CT2822"/>
      <c r="CU2822"/>
      <c r="CV2822"/>
      <c r="CW2822"/>
      <c r="CX2822"/>
      <c r="CY2822"/>
      <c r="CZ2822"/>
      <c r="DA2822"/>
      <c r="DB2822"/>
    </row>
    <row r="2823" spans="97:106" s="15" customFormat="1" ht="13.4" customHeight="1">
      <c r="CS2823"/>
      <c r="CT2823"/>
      <c r="CU2823"/>
      <c r="CV2823"/>
      <c r="CW2823"/>
      <c r="CX2823"/>
      <c r="CY2823"/>
      <c r="CZ2823"/>
      <c r="DA2823"/>
      <c r="DB2823"/>
    </row>
    <row r="2824" spans="97:106" s="15" customFormat="1" ht="13.4" customHeight="1">
      <c r="CS2824"/>
      <c r="CT2824"/>
      <c r="CU2824"/>
      <c r="CV2824"/>
      <c r="CW2824"/>
      <c r="CX2824"/>
      <c r="CY2824"/>
      <c r="CZ2824"/>
      <c r="DA2824"/>
      <c r="DB2824"/>
    </row>
    <row r="2825" spans="97:106" s="15" customFormat="1" ht="13.4" customHeight="1">
      <c r="CS2825"/>
      <c r="CT2825"/>
      <c r="CU2825"/>
      <c r="CV2825"/>
      <c r="CW2825"/>
      <c r="CX2825"/>
      <c r="CY2825"/>
      <c r="CZ2825"/>
      <c r="DA2825"/>
      <c r="DB2825"/>
    </row>
    <row r="2826" spans="97:106" s="15" customFormat="1" ht="13.4" customHeight="1">
      <c r="CS2826"/>
      <c r="CT2826"/>
      <c r="CU2826"/>
      <c r="CV2826"/>
      <c r="CW2826"/>
      <c r="CX2826"/>
      <c r="CY2826"/>
      <c r="CZ2826"/>
      <c r="DA2826"/>
      <c r="DB2826"/>
    </row>
    <row r="2827" spans="97:106" s="15" customFormat="1" ht="13.4" customHeight="1">
      <c r="CS2827"/>
      <c r="CT2827"/>
      <c r="CU2827"/>
      <c r="CV2827"/>
      <c r="CW2827"/>
      <c r="CX2827"/>
      <c r="CY2827"/>
      <c r="CZ2827"/>
      <c r="DA2827"/>
      <c r="DB2827"/>
    </row>
    <row r="2828" spans="97:106" s="15" customFormat="1" ht="13.4" customHeight="1">
      <c r="CS2828"/>
      <c r="CT2828"/>
      <c r="CU2828"/>
      <c r="CV2828"/>
      <c r="CW2828"/>
      <c r="CX2828"/>
      <c r="CY2828"/>
      <c r="CZ2828"/>
      <c r="DA2828"/>
      <c r="DB2828"/>
    </row>
    <row r="2829" spans="97:106" s="15" customFormat="1" ht="13.4" customHeight="1">
      <c r="CS2829"/>
      <c r="CT2829"/>
      <c r="CU2829"/>
      <c r="CV2829"/>
      <c r="CW2829"/>
      <c r="CX2829"/>
      <c r="CY2829"/>
      <c r="CZ2829"/>
      <c r="DA2829"/>
      <c r="DB2829"/>
    </row>
    <row r="2830" spans="97:106" s="15" customFormat="1" ht="13.4" customHeight="1">
      <c r="CS2830"/>
      <c r="CT2830"/>
      <c r="CU2830"/>
      <c r="CV2830"/>
      <c r="CW2830"/>
      <c r="CX2830"/>
      <c r="CY2830"/>
      <c r="CZ2830"/>
      <c r="DA2830"/>
      <c r="DB2830"/>
    </row>
    <row r="2831" spans="97:106" s="15" customFormat="1" ht="13.4" customHeight="1">
      <c r="CS2831"/>
      <c r="CT2831"/>
      <c r="CU2831"/>
      <c r="CV2831"/>
      <c r="CW2831"/>
      <c r="CX2831"/>
      <c r="CY2831"/>
      <c r="CZ2831"/>
      <c r="DA2831"/>
      <c r="DB2831"/>
    </row>
    <row r="2832" spans="97:106" s="15" customFormat="1" ht="13.4" customHeight="1">
      <c r="CS2832"/>
      <c r="CT2832"/>
      <c r="CU2832"/>
      <c r="CV2832"/>
      <c r="CW2832"/>
      <c r="CX2832"/>
      <c r="CY2832"/>
      <c r="CZ2832"/>
      <c r="DA2832"/>
      <c r="DB2832"/>
    </row>
    <row r="2833" spans="97:106" s="15" customFormat="1" ht="13.4" customHeight="1">
      <c r="CS2833"/>
      <c r="CT2833"/>
      <c r="CU2833"/>
      <c r="CV2833"/>
      <c r="CW2833"/>
      <c r="CX2833"/>
      <c r="CY2833"/>
      <c r="CZ2833"/>
      <c r="DA2833"/>
      <c r="DB2833"/>
    </row>
    <row r="2834" spans="97:106" s="15" customFormat="1" ht="13.4" customHeight="1">
      <c r="CS2834"/>
      <c r="CT2834"/>
      <c r="CU2834"/>
      <c r="CV2834"/>
      <c r="CW2834"/>
      <c r="CX2834"/>
      <c r="CY2834"/>
      <c r="CZ2834"/>
      <c r="DA2834"/>
      <c r="DB2834"/>
    </row>
    <row r="2835" spans="97:106" s="15" customFormat="1" ht="13.4" customHeight="1">
      <c r="CS2835"/>
      <c r="CT2835"/>
      <c r="CU2835"/>
      <c r="CV2835"/>
      <c r="CW2835"/>
      <c r="CX2835"/>
      <c r="CY2835"/>
      <c r="CZ2835"/>
      <c r="DA2835"/>
      <c r="DB2835"/>
    </row>
    <row r="2836" spans="97:106" s="15" customFormat="1" ht="13.4" customHeight="1">
      <c r="CS2836"/>
      <c r="CT2836"/>
      <c r="CU2836"/>
      <c r="CV2836"/>
      <c r="CW2836"/>
      <c r="CX2836"/>
      <c r="CY2836"/>
      <c r="CZ2836"/>
      <c r="DA2836"/>
      <c r="DB2836"/>
    </row>
    <row r="2837" spans="97:106" s="15" customFormat="1" ht="13.4" customHeight="1">
      <c r="CS2837"/>
      <c r="CT2837"/>
      <c r="CU2837"/>
      <c r="CV2837"/>
      <c r="CW2837"/>
      <c r="CX2837"/>
      <c r="CY2837"/>
      <c r="CZ2837"/>
      <c r="DA2837"/>
      <c r="DB2837"/>
    </row>
    <row r="2838" spans="97:106" s="15" customFormat="1" ht="13.4" customHeight="1">
      <c r="CS2838"/>
      <c r="CT2838"/>
      <c r="CU2838"/>
      <c r="CV2838"/>
      <c r="CW2838"/>
      <c r="CX2838"/>
      <c r="CY2838"/>
      <c r="CZ2838"/>
      <c r="DA2838"/>
      <c r="DB2838"/>
    </row>
    <row r="2839" spans="97:106" s="15" customFormat="1" ht="13.4" customHeight="1">
      <c r="CS2839"/>
      <c r="CT2839"/>
      <c r="CU2839"/>
      <c r="CV2839"/>
      <c r="CW2839"/>
      <c r="CX2839"/>
      <c r="CY2839"/>
      <c r="CZ2839"/>
      <c r="DA2839"/>
      <c r="DB2839"/>
    </row>
    <row r="2840" spans="97:106" s="15" customFormat="1" ht="13.4" customHeight="1">
      <c r="CS2840"/>
      <c r="CT2840"/>
      <c r="CU2840"/>
      <c r="CV2840"/>
      <c r="CW2840"/>
      <c r="CX2840"/>
      <c r="CY2840"/>
      <c r="CZ2840"/>
      <c r="DA2840"/>
      <c r="DB2840"/>
    </row>
    <row r="2841" spans="97:106" s="15" customFormat="1" ht="13.4" customHeight="1">
      <c r="CS2841"/>
      <c r="CT2841"/>
      <c r="CU2841"/>
      <c r="CV2841"/>
      <c r="CW2841"/>
      <c r="CX2841"/>
      <c r="CY2841"/>
      <c r="CZ2841"/>
      <c r="DA2841"/>
      <c r="DB2841"/>
    </row>
    <row r="2842" spans="97:106" s="15" customFormat="1" ht="13.4" customHeight="1">
      <c r="CS2842"/>
      <c r="CT2842"/>
      <c r="CU2842"/>
      <c r="CV2842"/>
      <c r="CW2842"/>
      <c r="CX2842"/>
      <c r="CY2842"/>
      <c r="CZ2842"/>
      <c r="DA2842"/>
      <c r="DB2842"/>
    </row>
    <row r="2843" spans="97:106" s="15" customFormat="1" ht="13.4" customHeight="1">
      <c r="CS2843"/>
      <c r="CT2843"/>
      <c r="CU2843"/>
      <c r="CV2843"/>
      <c r="CW2843"/>
      <c r="CX2843"/>
      <c r="CY2843"/>
      <c r="CZ2843"/>
      <c r="DA2843"/>
      <c r="DB2843"/>
    </row>
    <row r="2844" spans="97:106" s="15" customFormat="1" ht="13.4" customHeight="1">
      <c r="CS2844"/>
      <c r="CT2844"/>
      <c r="CU2844"/>
      <c r="CV2844"/>
      <c r="CW2844"/>
      <c r="CX2844"/>
      <c r="CY2844"/>
      <c r="CZ2844"/>
      <c r="DA2844"/>
      <c r="DB2844"/>
    </row>
    <row r="2845" spans="97:106" s="15" customFormat="1" ht="13.4" customHeight="1">
      <c r="CS2845"/>
      <c r="CT2845"/>
      <c r="CU2845"/>
      <c r="CV2845"/>
      <c r="CW2845"/>
      <c r="CX2845"/>
      <c r="CY2845"/>
      <c r="CZ2845"/>
      <c r="DA2845"/>
      <c r="DB2845"/>
    </row>
    <row r="2846" spans="97:106" s="15" customFormat="1" ht="13.4" customHeight="1">
      <c r="CS2846"/>
      <c r="CT2846"/>
      <c r="CU2846"/>
      <c r="CV2846"/>
      <c r="CW2846"/>
      <c r="CX2846"/>
      <c r="CY2846"/>
      <c r="CZ2846"/>
      <c r="DA2846"/>
      <c r="DB2846"/>
    </row>
    <row r="2847" spans="97:106" s="15" customFormat="1" ht="13.4" customHeight="1">
      <c r="CS2847"/>
      <c r="CT2847"/>
      <c r="CU2847"/>
      <c r="CV2847"/>
      <c r="CW2847"/>
      <c r="CX2847"/>
      <c r="CY2847"/>
      <c r="CZ2847"/>
      <c r="DA2847"/>
      <c r="DB2847"/>
    </row>
    <row r="2848" spans="97:106" s="15" customFormat="1" ht="13.4" customHeight="1">
      <c r="CS2848"/>
      <c r="CT2848"/>
      <c r="CU2848"/>
      <c r="CV2848"/>
      <c r="CW2848"/>
      <c r="CX2848"/>
      <c r="CY2848"/>
      <c r="CZ2848"/>
      <c r="DA2848"/>
      <c r="DB2848"/>
    </row>
    <row r="2849" spans="97:106" s="15" customFormat="1" ht="13.4" customHeight="1">
      <c r="CS2849"/>
      <c r="CT2849"/>
      <c r="CU2849"/>
      <c r="CV2849"/>
      <c r="CW2849"/>
      <c r="CX2849"/>
      <c r="CY2849"/>
      <c r="CZ2849"/>
      <c r="DA2849"/>
      <c r="DB2849"/>
    </row>
    <row r="2850" spans="97:106" s="15" customFormat="1" ht="13.4" customHeight="1">
      <c r="CS2850"/>
      <c r="CT2850"/>
      <c r="CU2850"/>
      <c r="CV2850"/>
      <c r="CW2850"/>
      <c r="CX2850"/>
      <c r="CY2850"/>
      <c r="CZ2850"/>
      <c r="DA2850"/>
      <c r="DB2850"/>
    </row>
    <row r="2851" spans="97:106" s="15" customFormat="1" ht="13.4" customHeight="1">
      <c r="CS2851"/>
      <c r="CT2851"/>
      <c r="CU2851"/>
      <c r="CV2851"/>
      <c r="CW2851"/>
      <c r="CX2851"/>
      <c r="CY2851"/>
      <c r="CZ2851"/>
      <c r="DA2851"/>
      <c r="DB2851"/>
    </row>
    <row r="2852" spans="97:106" s="15" customFormat="1" ht="13.4" customHeight="1">
      <c r="CS2852"/>
      <c r="CT2852"/>
      <c r="CU2852"/>
      <c r="CV2852"/>
      <c r="CW2852"/>
      <c r="CX2852"/>
      <c r="CY2852"/>
      <c r="CZ2852"/>
      <c r="DA2852"/>
      <c r="DB2852"/>
    </row>
    <row r="2853" spans="97:106" s="15" customFormat="1" ht="13.4" customHeight="1">
      <c r="CS2853"/>
      <c r="CT2853"/>
      <c r="CU2853"/>
      <c r="CV2853"/>
      <c r="CW2853"/>
      <c r="CX2853"/>
      <c r="CY2853"/>
      <c r="CZ2853"/>
      <c r="DA2853"/>
      <c r="DB2853"/>
    </row>
    <row r="2854" spans="97:106" s="15" customFormat="1" ht="13.4" customHeight="1">
      <c r="CS2854"/>
      <c r="CT2854"/>
      <c r="CU2854"/>
      <c r="CV2854"/>
      <c r="CW2854"/>
      <c r="CX2854"/>
      <c r="CY2854"/>
      <c r="CZ2854"/>
      <c r="DA2854"/>
      <c r="DB2854"/>
    </row>
    <row r="2855" spans="97:106" s="15" customFormat="1" ht="13.4" customHeight="1">
      <c r="CS2855"/>
      <c r="CT2855"/>
      <c r="CU2855"/>
      <c r="CV2855"/>
      <c r="CW2855"/>
      <c r="CX2855"/>
      <c r="CY2855"/>
      <c r="CZ2855"/>
      <c r="DA2855"/>
      <c r="DB2855"/>
    </row>
    <row r="2856" spans="97:106" s="15" customFormat="1" ht="13.4" customHeight="1">
      <c r="CS2856"/>
      <c r="CT2856"/>
      <c r="CU2856"/>
      <c r="CV2856"/>
      <c r="CW2856"/>
      <c r="CX2856"/>
      <c r="CY2856"/>
      <c r="CZ2856"/>
      <c r="DA2856"/>
      <c r="DB2856"/>
    </row>
    <row r="2857" spans="97:106" s="15" customFormat="1" ht="13.4" customHeight="1">
      <c r="CS2857"/>
      <c r="CT2857"/>
      <c r="CU2857"/>
      <c r="CV2857"/>
      <c r="CW2857"/>
      <c r="CX2857"/>
      <c r="CY2857"/>
      <c r="CZ2857"/>
      <c r="DA2857"/>
      <c r="DB2857"/>
    </row>
    <row r="2858" spans="97:106" s="15" customFormat="1" ht="13.4" customHeight="1">
      <c r="CS2858"/>
      <c r="CT2858"/>
      <c r="CU2858"/>
      <c r="CV2858"/>
      <c r="CW2858"/>
      <c r="CX2858"/>
      <c r="CY2858"/>
      <c r="CZ2858"/>
      <c r="DA2858"/>
      <c r="DB2858"/>
    </row>
    <row r="2859" spans="97:106" s="15" customFormat="1" ht="13.4" customHeight="1">
      <c r="CS2859"/>
      <c r="CT2859"/>
      <c r="CU2859"/>
      <c r="CV2859"/>
      <c r="CW2859"/>
      <c r="CX2859"/>
      <c r="CY2859"/>
      <c r="CZ2859"/>
      <c r="DA2859"/>
      <c r="DB2859"/>
    </row>
    <row r="2860" spans="97:106" s="15" customFormat="1" ht="13.4" customHeight="1">
      <c r="CS2860"/>
      <c r="CT2860"/>
      <c r="CU2860"/>
      <c r="CV2860"/>
      <c r="CW2860"/>
      <c r="CX2860"/>
      <c r="CY2860"/>
      <c r="CZ2860"/>
      <c r="DA2860"/>
      <c r="DB2860"/>
    </row>
    <row r="2861" spans="97:106" s="15" customFormat="1" ht="13.4" customHeight="1">
      <c r="CS2861"/>
      <c r="CT2861"/>
      <c r="CU2861"/>
      <c r="CV2861"/>
      <c r="CW2861"/>
      <c r="CX2861"/>
      <c r="CY2861"/>
      <c r="CZ2861"/>
      <c r="DA2861"/>
      <c r="DB2861"/>
    </row>
    <row r="2862" spans="97:106" s="15" customFormat="1" ht="13.4" customHeight="1">
      <c r="CS2862"/>
      <c r="CT2862"/>
      <c r="CU2862"/>
      <c r="CV2862"/>
      <c r="CW2862"/>
      <c r="CX2862"/>
      <c r="CY2862"/>
      <c r="CZ2862"/>
      <c r="DA2862"/>
      <c r="DB2862"/>
    </row>
    <row r="2863" spans="97:106" s="15" customFormat="1" ht="13.4" customHeight="1">
      <c r="CS2863"/>
      <c r="CT2863"/>
      <c r="CU2863"/>
      <c r="CV2863"/>
      <c r="CW2863"/>
      <c r="CX2863"/>
      <c r="CY2863"/>
      <c r="CZ2863"/>
      <c r="DA2863"/>
      <c r="DB2863"/>
    </row>
    <row r="2864" spans="97:106" s="15" customFormat="1" ht="13.4" customHeight="1">
      <c r="CS2864"/>
      <c r="CT2864"/>
      <c r="CU2864"/>
      <c r="CV2864"/>
      <c r="CW2864"/>
      <c r="CX2864"/>
      <c r="CY2864"/>
      <c r="CZ2864"/>
      <c r="DA2864"/>
      <c r="DB2864"/>
    </row>
    <row r="2865" spans="97:106" s="15" customFormat="1" ht="13.4" customHeight="1">
      <c r="CS2865"/>
      <c r="CT2865"/>
      <c r="CU2865"/>
      <c r="CV2865"/>
      <c r="CW2865"/>
      <c r="CX2865"/>
      <c r="CY2865"/>
      <c r="CZ2865"/>
      <c r="DA2865"/>
      <c r="DB2865"/>
    </row>
    <row r="2866" spans="97:106" s="15" customFormat="1" ht="13.4" customHeight="1">
      <c r="CS2866"/>
      <c r="CT2866"/>
      <c r="CU2866"/>
      <c r="CV2866"/>
      <c r="CW2866"/>
      <c r="CX2866"/>
      <c r="CY2866"/>
      <c r="CZ2866"/>
      <c r="DA2866"/>
      <c r="DB2866"/>
    </row>
    <row r="2867" spans="97:106" s="15" customFormat="1" ht="13.4" customHeight="1">
      <c r="CS2867"/>
      <c r="CT2867"/>
      <c r="CU2867"/>
      <c r="CV2867"/>
      <c r="CW2867"/>
      <c r="CX2867"/>
      <c r="CY2867"/>
      <c r="CZ2867"/>
      <c r="DA2867"/>
      <c r="DB2867"/>
    </row>
    <row r="2868" spans="97:106" s="15" customFormat="1" ht="13.4" customHeight="1">
      <c r="CS2868"/>
      <c r="CT2868"/>
      <c r="CU2868"/>
      <c r="CV2868"/>
      <c r="CW2868"/>
      <c r="CX2868"/>
      <c r="CY2868"/>
      <c r="CZ2868"/>
      <c r="DA2868"/>
      <c r="DB2868"/>
    </row>
    <row r="2869" spans="97:106" s="15" customFormat="1" ht="13.4" customHeight="1">
      <c r="CS2869"/>
      <c r="CT2869"/>
      <c r="CU2869"/>
      <c r="CV2869"/>
      <c r="CW2869"/>
      <c r="CX2869"/>
      <c r="CY2869"/>
      <c r="CZ2869"/>
      <c r="DA2869"/>
      <c r="DB2869"/>
    </row>
    <row r="2870" spans="97:106" s="15" customFormat="1" ht="13.4" customHeight="1">
      <c r="CS2870"/>
      <c r="CT2870"/>
      <c r="CU2870"/>
      <c r="CV2870"/>
      <c r="CW2870"/>
      <c r="CX2870"/>
      <c r="CY2870"/>
      <c r="CZ2870"/>
      <c r="DA2870"/>
      <c r="DB2870"/>
    </row>
    <row r="2871" spans="97:106" s="15" customFormat="1" ht="13.4" customHeight="1">
      <c r="CS2871"/>
      <c r="CT2871"/>
      <c r="CU2871"/>
      <c r="CV2871"/>
      <c r="CW2871"/>
      <c r="CX2871"/>
      <c r="CY2871"/>
      <c r="CZ2871"/>
      <c r="DA2871"/>
      <c r="DB2871"/>
    </row>
    <row r="2872" spans="97:106" s="15" customFormat="1" ht="13.4" customHeight="1">
      <c r="CS2872"/>
      <c r="CT2872"/>
      <c r="CU2872"/>
      <c r="CV2872"/>
      <c r="CW2872"/>
      <c r="CX2872"/>
      <c r="CY2872"/>
      <c r="CZ2872"/>
      <c r="DA2872"/>
      <c r="DB2872"/>
    </row>
    <row r="2873" spans="97:106" s="15" customFormat="1" ht="13.4" customHeight="1">
      <c r="CS2873"/>
      <c r="CT2873"/>
      <c r="CU2873"/>
      <c r="CV2873"/>
      <c r="CW2873"/>
      <c r="CX2873"/>
      <c r="CY2873"/>
      <c r="CZ2873"/>
      <c r="DA2873"/>
      <c r="DB2873"/>
    </row>
    <row r="2874" spans="97:106" s="15" customFormat="1" ht="13.4" customHeight="1">
      <c r="CS2874"/>
      <c r="CT2874"/>
      <c r="CU2874"/>
      <c r="CV2874"/>
      <c r="CW2874"/>
      <c r="CX2874"/>
      <c r="CY2874"/>
      <c r="CZ2874"/>
      <c r="DA2874"/>
      <c r="DB2874"/>
    </row>
    <row r="2875" spans="97:106" s="15" customFormat="1" ht="13.4" customHeight="1">
      <c r="CS2875"/>
      <c r="CT2875"/>
      <c r="CU2875"/>
      <c r="CV2875"/>
      <c r="CW2875"/>
      <c r="CX2875"/>
      <c r="CY2875"/>
      <c r="CZ2875"/>
      <c r="DA2875"/>
      <c r="DB2875"/>
    </row>
    <row r="2876" spans="97:106" s="15" customFormat="1" ht="13.4" customHeight="1">
      <c r="CS2876"/>
      <c r="CT2876"/>
      <c r="CU2876"/>
      <c r="CV2876"/>
      <c r="CW2876"/>
      <c r="CX2876"/>
      <c r="CY2876"/>
      <c r="CZ2876"/>
      <c r="DA2876"/>
      <c r="DB2876"/>
    </row>
    <row r="2877" spans="97:106" s="15" customFormat="1" ht="13.4" customHeight="1">
      <c r="CS2877"/>
      <c r="CT2877"/>
      <c r="CU2877"/>
      <c r="CV2877"/>
      <c r="CW2877"/>
      <c r="CX2877"/>
      <c r="CY2877"/>
      <c r="CZ2877"/>
      <c r="DA2877"/>
      <c r="DB2877"/>
    </row>
    <row r="2878" spans="97:106" s="15" customFormat="1" ht="13.4" customHeight="1">
      <c r="CS2878"/>
      <c r="CT2878"/>
      <c r="CU2878"/>
      <c r="CV2878"/>
      <c r="CW2878"/>
      <c r="CX2878"/>
      <c r="CY2878"/>
      <c r="CZ2878"/>
      <c r="DA2878"/>
      <c r="DB2878"/>
    </row>
    <row r="2879" spans="97:106" s="15" customFormat="1" ht="13.4" customHeight="1">
      <c r="CS2879"/>
      <c r="CT2879"/>
      <c r="CU2879"/>
      <c r="CV2879"/>
      <c r="CW2879"/>
      <c r="CX2879"/>
      <c r="CY2879"/>
      <c r="CZ2879"/>
      <c r="DA2879"/>
      <c r="DB2879"/>
    </row>
    <row r="2880" spans="97:106" s="15" customFormat="1" ht="13.4" customHeight="1">
      <c r="CS2880"/>
      <c r="CT2880"/>
      <c r="CU2880"/>
      <c r="CV2880"/>
      <c r="CW2880"/>
      <c r="CX2880"/>
      <c r="CY2880"/>
      <c r="CZ2880"/>
      <c r="DA2880"/>
      <c r="DB2880"/>
    </row>
    <row r="2881" spans="97:106" s="15" customFormat="1" ht="13.4" customHeight="1">
      <c r="CS2881"/>
      <c r="CT2881"/>
      <c r="CU2881"/>
      <c r="CV2881"/>
      <c r="CW2881"/>
      <c r="CX2881"/>
      <c r="CY2881"/>
      <c r="CZ2881"/>
      <c r="DA2881"/>
      <c r="DB2881"/>
    </row>
    <row r="2882" spans="97:106" s="15" customFormat="1" ht="13.4" customHeight="1">
      <c r="CS2882"/>
      <c r="CT2882"/>
      <c r="CU2882"/>
      <c r="CV2882"/>
      <c r="CW2882"/>
      <c r="CX2882"/>
      <c r="CY2882"/>
      <c r="CZ2882"/>
      <c r="DA2882"/>
      <c r="DB2882"/>
    </row>
    <row r="2883" spans="97:106" s="15" customFormat="1" ht="13.4" customHeight="1">
      <c r="CS2883"/>
      <c r="CT2883"/>
      <c r="CU2883"/>
      <c r="CV2883"/>
      <c r="CW2883"/>
      <c r="CX2883"/>
      <c r="CY2883"/>
      <c r="CZ2883"/>
      <c r="DA2883"/>
      <c r="DB2883"/>
    </row>
    <row r="2884" spans="97:106" s="15" customFormat="1" ht="13.4" customHeight="1">
      <c r="CS2884"/>
      <c r="CT2884"/>
      <c r="CU2884"/>
      <c r="CV2884"/>
      <c r="CW2884"/>
      <c r="CX2884"/>
      <c r="CY2884"/>
      <c r="CZ2884"/>
      <c r="DA2884"/>
      <c r="DB2884"/>
    </row>
    <row r="2885" spans="97:106" s="15" customFormat="1" ht="13.4" customHeight="1">
      <c r="CS2885"/>
      <c r="CT2885"/>
      <c r="CU2885"/>
      <c r="CV2885"/>
      <c r="CW2885"/>
      <c r="CX2885"/>
      <c r="CY2885"/>
      <c r="CZ2885"/>
      <c r="DA2885"/>
      <c r="DB2885"/>
    </row>
    <row r="2886" spans="97:106" s="15" customFormat="1" ht="13.4" customHeight="1">
      <c r="CS2886"/>
      <c r="CT2886"/>
      <c r="CU2886"/>
      <c r="CV2886"/>
      <c r="CW2886"/>
      <c r="CX2886"/>
      <c r="CY2886"/>
      <c r="CZ2886"/>
      <c r="DA2886"/>
      <c r="DB2886"/>
    </row>
    <row r="2887" spans="97:106" s="15" customFormat="1" ht="13.4" customHeight="1">
      <c r="CS2887"/>
      <c r="CT2887"/>
      <c r="CU2887"/>
      <c r="CV2887"/>
      <c r="CW2887"/>
      <c r="CX2887"/>
      <c r="CY2887"/>
      <c r="CZ2887"/>
      <c r="DA2887"/>
      <c r="DB2887"/>
    </row>
    <row r="2888" spans="97:106" s="15" customFormat="1" ht="13.4" customHeight="1">
      <c r="CS2888"/>
      <c r="CT2888"/>
      <c r="CU2888"/>
      <c r="CV2888"/>
      <c r="CW2888"/>
      <c r="CX2888"/>
      <c r="CY2888"/>
      <c r="CZ2888"/>
      <c r="DA2888"/>
      <c r="DB2888"/>
    </row>
    <row r="2889" spans="97:106" s="15" customFormat="1" ht="13.4" customHeight="1">
      <c r="CS2889"/>
      <c r="CT2889"/>
      <c r="CU2889"/>
      <c r="CV2889"/>
      <c r="CW2889"/>
      <c r="CX2889"/>
      <c r="CY2889"/>
      <c r="CZ2889"/>
      <c r="DA2889"/>
      <c r="DB2889"/>
    </row>
    <row r="2890" spans="97:106" s="15" customFormat="1" ht="13.4" customHeight="1">
      <c r="CS2890"/>
      <c r="CT2890"/>
      <c r="CU2890"/>
      <c r="CV2890"/>
      <c r="CW2890"/>
      <c r="CX2890"/>
      <c r="CY2890"/>
      <c r="CZ2890"/>
      <c r="DA2890"/>
      <c r="DB2890"/>
    </row>
    <row r="2891" spans="97:106" s="15" customFormat="1" ht="13.4" customHeight="1">
      <c r="CS2891"/>
      <c r="CT2891"/>
      <c r="CU2891"/>
      <c r="CV2891"/>
      <c r="CW2891"/>
      <c r="CX2891"/>
      <c r="CY2891"/>
      <c r="CZ2891"/>
      <c r="DA2891"/>
      <c r="DB2891"/>
    </row>
    <row r="2892" spans="97:106" s="15" customFormat="1" ht="13.4" customHeight="1">
      <c r="CS2892"/>
      <c r="CT2892"/>
      <c r="CU2892"/>
      <c r="CV2892"/>
      <c r="CW2892"/>
      <c r="CX2892"/>
      <c r="CY2892"/>
      <c r="CZ2892"/>
      <c r="DA2892"/>
      <c r="DB2892"/>
    </row>
    <row r="2893" spans="97:106" s="15" customFormat="1" ht="13.4" customHeight="1">
      <c r="CS2893"/>
      <c r="CT2893"/>
      <c r="CU2893"/>
      <c r="CV2893"/>
      <c r="CW2893"/>
      <c r="CX2893"/>
      <c r="CY2893"/>
      <c r="CZ2893"/>
      <c r="DA2893"/>
      <c r="DB2893"/>
    </row>
    <row r="2894" spans="97:106" s="15" customFormat="1" ht="13.4" customHeight="1">
      <c r="CS2894"/>
      <c r="CT2894"/>
      <c r="CU2894"/>
      <c r="CV2894"/>
      <c r="CW2894"/>
      <c r="CX2894"/>
      <c r="CY2894"/>
      <c r="CZ2894"/>
      <c r="DA2894"/>
      <c r="DB2894"/>
    </row>
    <row r="2895" spans="97:106" s="15" customFormat="1" ht="13.4" customHeight="1">
      <c r="CS2895"/>
      <c r="CT2895"/>
      <c r="CU2895"/>
      <c r="CV2895"/>
      <c r="CW2895"/>
      <c r="CX2895"/>
      <c r="CY2895"/>
      <c r="CZ2895"/>
      <c r="DA2895"/>
      <c r="DB2895"/>
    </row>
    <row r="2896" spans="97:106" s="15" customFormat="1" ht="13.4" customHeight="1">
      <c r="CS2896"/>
      <c r="CT2896"/>
      <c r="CU2896"/>
      <c r="CV2896"/>
      <c r="CW2896"/>
      <c r="CX2896"/>
      <c r="CY2896"/>
      <c r="CZ2896"/>
      <c r="DA2896"/>
      <c r="DB2896"/>
    </row>
    <row r="2897" spans="97:106" s="15" customFormat="1" ht="13.4" customHeight="1">
      <c r="CS2897"/>
      <c r="CT2897"/>
      <c r="CU2897"/>
      <c r="CV2897"/>
      <c r="CW2897"/>
      <c r="CX2897"/>
      <c r="CY2897"/>
      <c r="CZ2897"/>
      <c r="DA2897"/>
      <c r="DB2897"/>
    </row>
    <row r="2898" spans="97:106" s="15" customFormat="1" ht="13.4" customHeight="1">
      <c r="CS2898"/>
      <c r="CT2898"/>
      <c r="CU2898"/>
      <c r="CV2898"/>
      <c r="CW2898"/>
      <c r="CX2898"/>
      <c r="CY2898"/>
      <c r="CZ2898"/>
      <c r="DA2898"/>
      <c r="DB2898"/>
    </row>
    <row r="2899" spans="97:106" s="15" customFormat="1" ht="13.4" customHeight="1">
      <c r="CS2899"/>
      <c r="CT2899"/>
      <c r="CU2899"/>
      <c r="CV2899"/>
      <c r="CW2899"/>
      <c r="CX2899"/>
      <c r="CY2899"/>
      <c r="CZ2899"/>
      <c r="DA2899"/>
      <c r="DB2899"/>
    </row>
    <row r="2900" spans="97:106" s="15" customFormat="1" ht="13.4" customHeight="1">
      <c r="CS2900"/>
      <c r="CT2900"/>
      <c r="CU2900"/>
      <c r="CV2900"/>
      <c r="CW2900"/>
      <c r="CX2900"/>
      <c r="CY2900"/>
      <c r="CZ2900"/>
      <c r="DA2900"/>
      <c r="DB2900"/>
    </row>
    <row r="2901" spans="97:106" s="15" customFormat="1" ht="13.4" customHeight="1">
      <c r="CS2901"/>
      <c r="CT2901"/>
      <c r="CU2901"/>
      <c r="CV2901"/>
      <c r="CW2901"/>
      <c r="CX2901"/>
      <c r="CY2901"/>
      <c r="CZ2901"/>
      <c r="DA2901"/>
      <c r="DB2901"/>
    </row>
    <row r="2902" spans="97:106" s="15" customFormat="1" ht="13.4" customHeight="1">
      <c r="CS2902"/>
      <c r="CT2902"/>
      <c r="CU2902"/>
      <c r="CV2902"/>
      <c r="CW2902"/>
      <c r="CX2902"/>
      <c r="CY2902"/>
      <c r="CZ2902"/>
      <c r="DA2902"/>
      <c r="DB2902"/>
    </row>
    <row r="2903" spans="97:106" s="15" customFormat="1" ht="13.4" customHeight="1">
      <c r="CS2903"/>
      <c r="CT2903"/>
      <c r="CU2903"/>
      <c r="CV2903"/>
      <c r="CW2903"/>
      <c r="CX2903"/>
      <c r="CY2903"/>
      <c r="CZ2903"/>
      <c r="DA2903"/>
      <c r="DB2903"/>
    </row>
    <row r="2904" spans="97:106" s="15" customFormat="1" ht="13.4" customHeight="1">
      <c r="CS2904"/>
      <c r="CT2904"/>
      <c r="CU2904"/>
      <c r="CV2904"/>
      <c r="CW2904"/>
      <c r="CX2904"/>
      <c r="CY2904"/>
      <c r="CZ2904"/>
      <c r="DA2904"/>
      <c r="DB2904"/>
    </row>
    <row r="2905" spans="97:106" s="15" customFormat="1" ht="13.4" customHeight="1">
      <c r="CS2905"/>
      <c r="CT2905"/>
      <c r="CU2905"/>
      <c r="CV2905"/>
      <c r="CW2905"/>
      <c r="CX2905"/>
      <c r="CY2905"/>
      <c r="CZ2905"/>
      <c r="DA2905"/>
      <c r="DB2905"/>
    </row>
    <row r="2906" spans="97:106" s="15" customFormat="1" ht="13.4" customHeight="1">
      <c r="CS2906"/>
      <c r="CT2906"/>
      <c r="CU2906"/>
      <c r="CV2906"/>
      <c r="CW2906"/>
      <c r="CX2906"/>
      <c r="CY2906"/>
      <c r="CZ2906"/>
      <c r="DA2906"/>
      <c r="DB2906"/>
    </row>
    <row r="2907" spans="97:106" s="15" customFormat="1" ht="13.4" customHeight="1">
      <c r="CS2907"/>
      <c r="CT2907"/>
      <c r="CU2907"/>
      <c r="CV2907"/>
      <c r="CW2907"/>
      <c r="CX2907"/>
      <c r="CY2907"/>
      <c r="CZ2907"/>
      <c r="DA2907"/>
      <c r="DB2907"/>
    </row>
    <row r="2908" spans="97:106" s="15" customFormat="1" ht="13.4" customHeight="1">
      <c r="CS2908"/>
      <c r="CT2908"/>
      <c r="CU2908"/>
      <c r="CV2908"/>
      <c r="CW2908"/>
      <c r="CX2908"/>
      <c r="CY2908"/>
      <c r="CZ2908"/>
      <c r="DA2908"/>
      <c r="DB2908"/>
    </row>
    <row r="2909" spans="97:106" s="15" customFormat="1" ht="13.4" customHeight="1">
      <c r="CS2909"/>
      <c r="CT2909"/>
      <c r="CU2909"/>
      <c r="CV2909"/>
      <c r="CW2909"/>
      <c r="CX2909"/>
      <c r="CY2909"/>
      <c r="CZ2909"/>
      <c r="DA2909"/>
      <c r="DB2909"/>
    </row>
    <row r="2910" spans="97:106" s="15" customFormat="1" ht="13.4" customHeight="1">
      <c r="CS2910"/>
      <c r="CT2910"/>
      <c r="CU2910"/>
      <c r="CV2910"/>
      <c r="CW2910"/>
      <c r="CX2910"/>
      <c r="CY2910"/>
      <c r="CZ2910"/>
      <c r="DA2910"/>
      <c r="DB2910"/>
    </row>
    <row r="2911" spans="97:106" s="15" customFormat="1" ht="13.4" customHeight="1">
      <c r="CS2911"/>
      <c r="CT2911"/>
      <c r="CU2911"/>
      <c r="CV2911"/>
      <c r="CW2911"/>
      <c r="CX2911"/>
      <c r="CY2911"/>
      <c r="CZ2911"/>
      <c r="DA2911"/>
      <c r="DB2911"/>
    </row>
    <row r="2912" spans="97:106" s="15" customFormat="1" ht="13.4" customHeight="1">
      <c r="CS2912"/>
      <c r="CT2912"/>
      <c r="CU2912"/>
      <c r="CV2912"/>
      <c r="CW2912"/>
      <c r="CX2912"/>
      <c r="CY2912"/>
      <c r="CZ2912"/>
      <c r="DA2912"/>
      <c r="DB2912"/>
    </row>
    <row r="2913" spans="97:106" s="15" customFormat="1" ht="13.4" customHeight="1">
      <c r="CS2913"/>
      <c r="CT2913"/>
      <c r="CU2913"/>
      <c r="CV2913"/>
      <c r="CW2913"/>
      <c r="CX2913"/>
      <c r="CY2913"/>
      <c r="CZ2913"/>
      <c r="DA2913"/>
      <c r="DB2913"/>
    </row>
    <row r="2914" spans="97:106" s="15" customFormat="1" ht="13.4" customHeight="1">
      <c r="CS2914"/>
      <c r="CT2914"/>
      <c r="CU2914"/>
      <c r="CV2914"/>
      <c r="CW2914"/>
      <c r="CX2914"/>
      <c r="CY2914"/>
      <c r="CZ2914"/>
      <c r="DA2914"/>
      <c r="DB2914"/>
    </row>
    <row r="2915" spans="97:106" s="15" customFormat="1" ht="13.4" customHeight="1">
      <c r="CS2915"/>
      <c r="CT2915"/>
      <c r="CU2915"/>
      <c r="CV2915"/>
      <c r="CW2915"/>
      <c r="CX2915"/>
      <c r="CY2915"/>
      <c r="CZ2915"/>
      <c r="DA2915"/>
      <c r="DB2915"/>
    </row>
    <row r="2916" spans="97:106" s="15" customFormat="1" ht="13.4" customHeight="1">
      <c r="CS2916"/>
      <c r="CT2916"/>
      <c r="CU2916"/>
      <c r="CV2916"/>
      <c r="CW2916"/>
      <c r="CX2916"/>
      <c r="CY2916"/>
      <c r="CZ2916"/>
      <c r="DA2916"/>
      <c r="DB2916"/>
    </row>
    <row r="2917" spans="97:106" s="15" customFormat="1" ht="13.4" customHeight="1">
      <c r="CS2917"/>
      <c r="CT2917"/>
      <c r="CU2917"/>
      <c r="CV2917"/>
      <c r="CW2917"/>
      <c r="CX2917"/>
      <c r="CY2917"/>
      <c r="CZ2917"/>
      <c r="DA2917"/>
      <c r="DB2917"/>
    </row>
    <row r="2918" spans="97:106" s="15" customFormat="1" ht="13.4" customHeight="1">
      <c r="CS2918"/>
      <c r="CT2918"/>
      <c r="CU2918"/>
      <c r="CV2918"/>
      <c r="CW2918"/>
      <c r="CX2918"/>
      <c r="CY2918"/>
      <c r="CZ2918"/>
      <c r="DA2918"/>
      <c r="DB2918"/>
    </row>
    <row r="2919" spans="97:106" s="15" customFormat="1" ht="13.4" customHeight="1">
      <c r="CS2919"/>
      <c r="CT2919"/>
      <c r="CU2919"/>
      <c r="CV2919"/>
      <c r="CW2919"/>
      <c r="CX2919"/>
      <c r="CY2919"/>
      <c r="CZ2919"/>
      <c r="DA2919"/>
      <c r="DB2919"/>
    </row>
    <row r="2920" spans="97:106" s="15" customFormat="1" ht="13.4" customHeight="1">
      <c r="CS2920"/>
      <c r="CT2920"/>
      <c r="CU2920"/>
      <c r="CV2920"/>
      <c r="CW2920"/>
      <c r="CX2920"/>
      <c r="CY2920"/>
      <c r="CZ2920"/>
      <c r="DA2920"/>
      <c r="DB2920"/>
    </row>
    <row r="2921" spans="97:106" s="15" customFormat="1" ht="13.4" customHeight="1">
      <c r="CS2921"/>
      <c r="CT2921"/>
      <c r="CU2921"/>
      <c r="CV2921"/>
      <c r="CW2921"/>
      <c r="CX2921"/>
      <c r="CY2921"/>
      <c r="CZ2921"/>
      <c r="DA2921"/>
      <c r="DB2921"/>
    </row>
    <row r="2922" spans="97:106" s="15" customFormat="1" ht="13.4" customHeight="1">
      <c r="CS2922"/>
      <c r="CT2922"/>
      <c r="CU2922"/>
      <c r="CV2922"/>
      <c r="CW2922"/>
      <c r="CX2922"/>
      <c r="CY2922"/>
      <c r="CZ2922"/>
      <c r="DA2922"/>
      <c r="DB2922"/>
    </row>
    <row r="2923" spans="97:106" s="15" customFormat="1" ht="13.4" customHeight="1">
      <c r="CS2923"/>
      <c r="CT2923"/>
      <c r="CU2923"/>
      <c r="CV2923"/>
      <c r="CW2923"/>
      <c r="CX2923"/>
      <c r="CY2923"/>
      <c r="CZ2923"/>
      <c r="DA2923"/>
      <c r="DB2923"/>
    </row>
    <row r="2924" spans="97:106" s="15" customFormat="1" ht="13.4" customHeight="1">
      <c r="CS2924"/>
      <c r="CT2924"/>
      <c r="CU2924"/>
      <c r="CV2924"/>
      <c r="CW2924"/>
      <c r="CX2924"/>
      <c r="CY2924"/>
      <c r="CZ2924"/>
      <c r="DA2924"/>
      <c r="DB2924"/>
    </row>
    <row r="2925" spans="97:106" s="15" customFormat="1" ht="13.4" customHeight="1">
      <c r="CS2925"/>
      <c r="CT2925"/>
      <c r="CU2925"/>
      <c r="CV2925"/>
      <c r="CW2925"/>
      <c r="CX2925"/>
      <c r="CY2925"/>
      <c r="CZ2925"/>
      <c r="DA2925"/>
      <c r="DB2925"/>
    </row>
    <row r="2926" spans="97:106" s="15" customFormat="1" ht="13.4" customHeight="1">
      <c r="CS2926"/>
      <c r="CT2926"/>
      <c r="CU2926"/>
      <c r="CV2926"/>
      <c r="CW2926"/>
      <c r="CX2926"/>
      <c r="CY2926"/>
      <c r="CZ2926"/>
      <c r="DA2926"/>
      <c r="DB2926"/>
    </row>
    <row r="2927" spans="97:106" s="15" customFormat="1" ht="13.4" customHeight="1">
      <c r="CS2927"/>
      <c r="CT2927"/>
      <c r="CU2927"/>
      <c r="CV2927"/>
      <c r="CW2927"/>
      <c r="CX2927"/>
      <c r="CY2927"/>
      <c r="CZ2927"/>
      <c r="DA2927"/>
      <c r="DB2927"/>
    </row>
    <row r="2928" spans="97:106" s="15" customFormat="1" ht="13.4" customHeight="1">
      <c r="CS2928"/>
      <c r="CT2928"/>
      <c r="CU2928"/>
      <c r="CV2928"/>
      <c r="CW2928"/>
      <c r="CX2928"/>
      <c r="CY2928"/>
      <c r="CZ2928"/>
      <c r="DA2928"/>
      <c r="DB2928"/>
    </row>
    <row r="2929" spans="97:106" s="15" customFormat="1" ht="13.4" customHeight="1">
      <c r="CS2929"/>
      <c r="CT2929"/>
      <c r="CU2929"/>
      <c r="CV2929"/>
      <c r="CW2929"/>
      <c r="CX2929"/>
      <c r="CY2929"/>
      <c r="CZ2929"/>
      <c r="DA2929"/>
      <c r="DB2929"/>
    </row>
    <row r="2930" spans="97:106" s="15" customFormat="1" ht="13.4" customHeight="1">
      <c r="CS2930"/>
      <c r="CT2930"/>
      <c r="CU2930"/>
      <c r="CV2930"/>
      <c r="CW2930"/>
      <c r="CX2930"/>
      <c r="CY2930"/>
      <c r="CZ2930"/>
      <c r="DA2930"/>
      <c r="DB2930"/>
    </row>
    <row r="2931" spans="97:106" s="15" customFormat="1" ht="13.4" customHeight="1">
      <c r="CS2931"/>
      <c r="CT2931"/>
      <c r="CU2931"/>
      <c r="CV2931"/>
      <c r="CW2931"/>
      <c r="CX2931"/>
      <c r="CY2931"/>
      <c r="CZ2931"/>
      <c r="DA2931"/>
      <c r="DB2931"/>
    </row>
    <row r="2932" spans="97:106" s="15" customFormat="1" ht="13.4" customHeight="1">
      <c r="CS2932"/>
      <c r="CT2932"/>
      <c r="CU2932"/>
      <c r="CV2932"/>
      <c r="CW2932"/>
      <c r="CX2932"/>
      <c r="CY2932"/>
      <c r="CZ2932"/>
      <c r="DA2932"/>
      <c r="DB2932"/>
    </row>
    <row r="2933" spans="97:106" s="15" customFormat="1" ht="13.4" customHeight="1">
      <c r="CS2933"/>
      <c r="CT2933"/>
      <c r="CU2933"/>
      <c r="CV2933"/>
      <c r="CW2933"/>
      <c r="CX2933"/>
      <c r="CY2933"/>
      <c r="CZ2933"/>
      <c r="DA2933"/>
      <c r="DB2933"/>
    </row>
    <row r="2934" spans="97:106" s="15" customFormat="1" ht="13.4" customHeight="1">
      <c r="CS2934"/>
      <c r="CT2934"/>
      <c r="CU2934"/>
      <c r="CV2934"/>
      <c r="CW2934"/>
      <c r="CX2934"/>
      <c r="CY2934"/>
      <c r="CZ2934"/>
      <c r="DA2934"/>
      <c r="DB2934"/>
    </row>
    <row r="2935" spans="97:106" s="15" customFormat="1" ht="13.4" customHeight="1">
      <c r="CS2935"/>
      <c r="CT2935"/>
      <c r="CU2935"/>
      <c r="CV2935"/>
      <c r="CW2935"/>
      <c r="CX2935"/>
      <c r="CY2935"/>
      <c r="CZ2935"/>
      <c r="DA2935"/>
      <c r="DB2935"/>
    </row>
    <row r="2936" spans="97:106" s="15" customFormat="1" ht="13.4" customHeight="1">
      <c r="CS2936"/>
      <c r="CT2936"/>
      <c r="CU2936"/>
      <c r="CV2936"/>
      <c r="CW2936"/>
      <c r="CX2936"/>
      <c r="CY2936"/>
      <c r="CZ2936"/>
      <c r="DA2936"/>
      <c r="DB2936"/>
    </row>
    <row r="2937" spans="97:106" s="15" customFormat="1" ht="13.4" customHeight="1">
      <c r="CS2937"/>
      <c r="CT2937"/>
      <c r="CU2937"/>
      <c r="CV2937"/>
      <c r="CW2937"/>
      <c r="CX2937"/>
      <c r="CY2937"/>
      <c r="CZ2937"/>
      <c r="DA2937"/>
      <c r="DB2937"/>
    </row>
    <row r="2938" spans="97:106" s="15" customFormat="1" ht="13.4" customHeight="1">
      <c r="CS2938"/>
      <c r="CT2938"/>
      <c r="CU2938"/>
      <c r="CV2938"/>
      <c r="CW2938"/>
      <c r="CX2938"/>
      <c r="CY2938"/>
      <c r="CZ2938"/>
      <c r="DA2938"/>
      <c r="DB2938"/>
    </row>
    <row r="2939" spans="97:106" s="15" customFormat="1" ht="13.4" customHeight="1">
      <c r="CS2939"/>
      <c r="CT2939"/>
      <c r="CU2939"/>
      <c r="CV2939"/>
      <c r="CW2939"/>
      <c r="CX2939"/>
      <c r="CY2939"/>
      <c r="CZ2939"/>
      <c r="DA2939"/>
      <c r="DB2939"/>
    </row>
    <row r="2940" spans="97:106" s="15" customFormat="1" ht="13.4" customHeight="1">
      <c r="CS2940"/>
      <c r="CT2940"/>
      <c r="CU2940"/>
      <c r="CV2940"/>
      <c r="CW2940"/>
      <c r="CX2940"/>
      <c r="CY2940"/>
      <c r="CZ2940"/>
      <c r="DA2940"/>
      <c r="DB2940"/>
    </row>
    <row r="2941" spans="97:106" s="15" customFormat="1" ht="13.4" customHeight="1">
      <c r="CS2941"/>
      <c r="CT2941"/>
      <c r="CU2941"/>
      <c r="CV2941"/>
      <c r="CW2941"/>
      <c r="CX2941"/>
      <c r="CY2941"/>
      <c r="CZ2941"/>
      <c r="DA2941"/>
      <c r="DB2941"/>
    </row>
    <row r="2942" spans="97:106" s="15" customFormat="1" ht="13.4" customHeight="1">
      <c r="CS2942"/>
      <c r="CT2942"/>
      <c r="CU2942"/>
      <c r="CV2942"/>
      <c r="CW2942"/>
      <c r="CX2942"/>
      <c r="CY2942"/>
      <c r="CZ2942"/>
      <c r="DA2942"/>
      <c r="DB2942"/>
    </row>
    <row r="2943" spans="97:106" s="15" customFormat="1" ht="13.4" customHeight="1">
      <c r="CS2943"/>
      <c r="CT2943"/>
      <c r="CU2943"/>
      <c r="CV2943"/>
      <c r="CW2943"/>
      <c r="CX2943"/>
      <c r="CY2943"/>
      <c r="CZ2943"/>
      <c r="DA2943"/>
      <c r="DB2943"/>
    </row>
    <row r="2944" spans="97:106" s="15" customFormat="1" ht="13.4" customHeight="1">
      <c r="CS2944"/>
      <c r="CT2944"/>
      <c r="CU2944"/>
      <c r="CV2944"/>
      <c r="CW2944"/>
      <c r="CX2944"/>
      <c r="CY2944"/>
      <c r="CZ2944"/>
      <c r="DA2944"/>
      <c r="DB2944"/>
    </row>
    <row r="2945" spans="97:106" s="15" customFormat="1" ht="13.4" customHeight="1">
      <c r="CS2945"/>
      <c r="CT2945"/>
      <c r="CU2945"/>
      <c r="CV2945"/>
      <c r="CW2945"/>
      <c r="CX2945"/>
      <c r="CY2945"/>
      <c r="CZ2945"/>
      <c r="DA2945"/>
      <c r="DB2945"/>
    </row>
    <row r="2946" spans="97:106" s="15" customFormat="1" ht="13.4" customHeight="1">
      <c r="CS2946"/>
      <c r="CT2946"/>
      <c r="CU2946"/>
      <c r="CV2946"/>
      <c r="CW2946"/>
      <c r="CX2946"/>
      <c r="CY2946"/>
      <c r="CZ2946"/>
      <c r="DA2946"/>
      <c r="DB2946"/>
    </row>
    <row r="2947" spans="97:106" s="15" customFormat="1" ht="13.4" customHeight="1">
      <c r="CS2947"/>
      <c r="CT2947"/>
      <c r="CU2947"/>
      <c r="CV2947"/>
      <c r="CW2947"/>
      <c r="CX2947"/>
      <c r="CY2947"/>
      <c r="CZ2947"/>
      <c r="DA2947"/>
      <c r="DB2947"/>
    </row>
    <row r="2948" spans="97:106" s="15" customFormat="1" ht="13.4" customHeight="1">
      <c r="CS2948"/>
      <c r="CT2948"/>
      <c r="CU2948"/>
      <c r="CV2948"/>
      <c r="CW2948"/>
      <c r="CX2948"/>
      <c r="CY2948"/>
      <c r="CZ2948"/>
      <c r="DA2948"/>
      <c r="DB2948"/>
    </row>
    <row r="2949" spans="97:106" s="15" customFormat="1" ht="13.4" customHeight="1">
      <c r="CS2949"/>
      <c r="CT2949"/>
      <c r="CU2949"/>
      <c r="CV2949"/>
      <c r="CW2949"/>
      <c r="CX2949"/>
      <c r="CY2949"/>
      <c r="CZ2949"/>
      <c r="DA2949"/>
      <c r="DB2949"/>
    </row>
    <row r="2950" spans="97:106" s="15" customFormat="1" ht="13.4" customHeight="1">
      <c r="CS2950"/>
      <c r="CT2950"/>
      <c r="CU2950"/>
      <c r="CV2950"/>
      <c r="CW2950"/>
      <c r="CX2950"/>
      <c r="CY2950"/>
      <c r="CZ2950"/>
      <c r="DA2950"/>
      <c r="DB2950"/>
    </row>
    <row r="2951" spans="97:106" s="15" customFormat="1" ht="13.4" customHeight="1">
      <c r="CS2951"/>
      <c r="CT2951"/>
      <c r="CU2951"/>
      <c r="CV2951"/>
      <c r="CW2951"/>
      <c r="CX2951"/>
      <c r="CY2951"/>
      <c r="CZ2951"/>
      <c r="DA2951"/>
      <c r="DB2951"/>
    </row>
    <row r="2952" spans="97:106" s="15" customFormat="1" ht="13.4" customHeight="1">
      <c r="CS2952"/>
      <c r="CT2952"/>
      <c r="CU2952"/>
      <c r="CV2952"/>
      <c r="CW2952"/>
      <c r="CX2952"/>
      <c r="CY2952"/>
      <c r="CZ2952"/>
      <c r="DA2952"/>
      <c r="DB2952"/>
    </row>
    <row r="2953" spans="97:106" s="15" customFormat="1" ht="13.4" customHeight="1">
      <c r="CS2953"/>
      <c r="CT2953"/>
      <c r="CU2953"/>
      <c r="CV2953"/>
      <c r="CW2953"/>
      <c r="CX2953"/>
      <c r="CY2953"/>
      <c r="CZ2953"/>
      <c r="DA2953"/>
      <c r="DB2953"/>
    </row>
    <row r="2954" spans="97:106" s="15" customFormat="1" ht="13.4" customHeight="1">
      <c r="CS2954"/>
      <c r="CT2954"/>
      <c r="CU2954"/>
      <c r="CV2954"/>
      <c r="CW2954"/>
      <c r="CX2954"/>
      <c r="CY2954"/>
      <c r="CZ2954"/>
      <c r="DA2954"/>
      <c r="DB2954"/>
    </row>
    <row r="2955" spans="97:106" s="15" customFormat="1" ht="13.4" customHeight="1">
      <c r="CS2955"/>
      <c r="CT2955"/>
      <c r="CU2955"/>
      <c r="CV2955"/>
      <c r="CW2955"/>
      <c r="CX2955"/>
      <c r="CY2955"/>
      <c r="CZ2955"/>
      <c r="DA2955"/>
      <c r="DB2955"/>
    </row>
    <row r="2956" spans="97:106" s="15" customFormat="1" ht="13.4" customHeight="1">
      <c r="CS2956"/>
      <c r="CT2956"/>
      <c r="CU2956"/>
      <c r="CV2956"/>
      <c r="CW2956"/>
      <c r="CX2956"/>
      <c r="CY2956"/>
      <c r="CZ2956"/>
      <c r="DA2956"/>
      <c r="DB2956"/>
    </row>
    <row r="2957" spans="97:106" s="15" customFormat="1" ht="13.4" customHeight="1">
      <c r="CS2957"/>
      <c r="CT2957"/>
      <c r="CU2957"/>
      <c r="CV2957"/>
      <c r="CW2957"/>
      <c r="CX2957"/>
      <c r="CY2957"/>
      <c r="CZ2957"/>
      <c r="DA2957"/>
      <c r="DB2957"/>
    </row>
    <row r="2958" spans="97:106" s="15" customFormat="1" ht="13.4" customHeight="1">
      <c r="CS2958"/>
      <c r="CT2958"/>
      <c r="CU2958"/>
      <c r="CV2958"/>
      <c r="CW2958"/>
      <c r="CX2958"/>
      <c r="CY2958"/>
      <c r="CZ2958"/>
      <c r="DA2958"/>
      <c r="DB2958"/>
    </row>
    <row r="2959" spans="97:106" s="15" customFormat="1" ht="13.4" customHeight="1">
      <c r="CS2959"/>
      <c r="CT2959"/>
      <c r="CU2959"/>
      <c r="CV2959"/>
      <c r="CW2959"/>
      <c r="CX2959"/>
      <c r="CY2959"/>
      <c r="CZ2959"/>
      <c r="DA2959"/>
      <c r="DB2959"/>
    </row>
    <row r="2960" spans="97:106" s="15" customFormat="1" ht="13.4" customHeight="1">
      <c r="CS2960"/>
      <c r="CT2960"/>
      <c r="CU2960"/>
      <c r="CV2960"/>
      <c r="CW2960"/>
      <c r="CX2960"/>
      <c r="CY2960"/>
      <c r="CZ2960"/>
      <c r="DA2960"/>
      <c r="DB2960"/>
    </row>
    <row r="2961" spans="97:106" s="15" customFormat="1" ht="13.4" customHeight="1">
      <c r="CS2961"/>
      <c r="CT2961"/>
      <c r="CU2961"/>
      <c r="CV2961"/>
      <c r="CW2961"/>
      <c r="CX2961"/>
      <c r="CY2961"/>
      <c r="CZ2961"/>
      <c r="DA2961"/>
      <c r="DB2961"/>
    </row>
    <row r="2962" spans="97:106" s="15" customFormat="1" ht="13.4" customHeight="1">
      <c r="CS2962"/>
      <c r="CT2962"/>
      <c r="CU2962"/>
      <c r="CV2962"/>
      <c r="CW2962"/>
      <c r="CX2962"/>
      <c r="CY2962"/>
      <c r="CZ2962"/>
      <c r="DA2962"/>
      <c r="DB2962"/>
    </row>
    <row r="2963" spans="97:106" s="15" customFormat="1" ht="13.4" customHeight="1">
      <c r="CS2963"/>
      <c r="CT2963"/>
      <c r="CU2963"/>
      <c r="CV2963"/>
      <c r="CW2963"/>
      <c r="CX2963"/>
      <c r="CY2963"/>
      <c r="CZ2963"/>
      <c r="DA2963"/>
      <c r="DB2963"/>
    </row>
    <row r="2964" spans="97:106" s="15" customFormat="1" ht="13.4" customHeight="1">
      <c r="CS2964"/>
      <c r="CT2964"/>
      <c r="CU2964"/>
      <c r="CV2964"/>
      <c r="CW2964"/>
      <c r="CX2964"/>
      <c r="CY2964"/>
      <c r="CZ2964"/>
      <c r="DA2964"/>
      <c r="DB2964"/>
    </row>
    <row r="2965" spans="97:106" s="15" customFormat="1" ht="13.4" customHeight="1">
      <c r="CS2965"/>
      <c r="CT2965"/>
      <c r="CU2965"/>
      <c r="CV2965"/>
      <c r="CW2965"/>
      <c r="CX2965"/>
      <c r="CY2965"/>
      <c r="CZ2965"/>
      <c r="DA2965"/>
      <c r="DB2965"/>
    </row>
    <row r="2966" spans="97:106" s="15" customFormat="1" ht="13.4" customHeight="1">
      <c r="CS2966"/>
      <c r="CT2966"/>
      <c r="CU2966"/>
      <c r="CV2966"/>
      <c r="CW2966"/>
      <c r="CX2966"/>
      <c r="CY2966"/>
      <c r="CZ2966"/>
      <c r="DA2966"/>
      <c r="DB2966"/>
    </row>
    <row r="2967" spans="97:106" s="15" customFormat="1" ht="13.4" customHeight="1">
      <c r="CS2967"/>
      <c r="CT2967"/>
      <c r="CU2967"/>
      <c r="CV2967"/>
      <c r="CW2967"/>
      <c r="CX2967"/>
      <c r="CY2967"/>
      <c r="CZ2967"/>
      <c r="DA2967"/>
      <c r="DB2967"/>
    </row>
    <row r="2968" spans="97:106" s="15" customFormat="1" ht="13.4" customHeight="1">
      <c r="CS2968"/>
      <c r="CT2968"/>
      <c r="CU2968"/>
      <c r="CV2968"/>
      <c r="CW2968"/>
      <c r="CX2968"/>
      <c r="CY2968"/>
      <c r="CZ2968"/>
      <c r="DA2968"/>
      <c r="DB2968"/>
    </row>
    <row r="2969" spans="97:106" s="15" customFormat="1" ht="13.4" customHeight="1">
      <c r="CS2969"/>
      <c r="CT2969"/>
      <c r="CU2969"/>
      <c r="CV2969"/>
      <c r="CW2969"/>
      <c r="CX2969"/>
      <c r="CY2969"/>
      <c r="CZ2969"/>
      <c r="DA2969"/>
      <c r="DB2969"/>
    </row>
    <row r="2970" spans="97:106" s="15" customFormat="1" ht="13.4" customHeight="1">
      <c r="CS2970"/>
      <c r="CT2970"/>
      <c r="CU2970"/>
      <c r="CV2970"/>
      <c r="CW2970"/>
      <c r="CX2970"/>
      <c r="CY2970"/>
      <c r="CZ2970"/>
      <c r="DA2970"/>
      <c r="DB2970"/>
    </row>
    <row r="2971" spans="97:106" s="15" customFormat="1" ht="13.4" customHeight="1">
      <c r="CS2971"/>
      <c r="CT2971"/>
      <c r="CU2971"/>
      <c r="CV2971"/>
      <c r="CW2971"/>
      <c r="CX2971"/>
      <c r="CY2971"/>
      <c r="CZ2971"/>
      <c r="DA2971"/>
      <c r="DB2971"/>
    </row>
    <row r="2972" spans="97:106" s="15" customFormat="1" ht="13.4" customHeight="1">
      <c r="CS2972"/>
      <c r="CT2972"/>
      <c r="CU2972"/>
      <c r="CV2972"/>
      <c r="CW2972"/>
      <c r="CX2972"/>
      <c r="CY2972"/>
      <c r="CZ2972"/>
      <c r="DA2972"/>
      <c r="DB2972"/>
    </row>
    <row r="2973" spans="97:106" s="15" customFormat="1" ht="13.4" customHeight="1">
      <c r="CS2973"/>
      <c r="CT2973"/>
      <c r="CU2973"/>
      <c r="CV2973"/>
      <c r="CW2973"/>
      <c r="CX2973"/>
      <c r="CY2973"/>
      <c r="CZ2973"/>
      <c r="DA2973"/>
      <c r="DB2973"/>
    </row>
    <row r="2974" spans="97:106" s="15" customFormat="1" ht="13.4" customHeight="1">
      <c r="CS2974"/>
      <c r="CT2974"/>
      <c r="CU2974"/>
      <c r="CV2974"/>
      <c r="CW2974"/>
      <c r="CX2974"/>
      <c r="CY2974"/>
      <c r="CZ2974"/>
      <c r="DA2974"/>
      <c r="DB2974"/>
    </row>
    <row r="2975" spans="97:106" s="15" customFormat="1" ht="13.4" customHeight="1">
      <c r="CS2975"/>
      <c r="CT2975"/>
      <c r="CU2975"/>
      <c r="CV2975"/>
      <c r="CW2975"/>
      <c r="CX2975"/>
      <c r="CY2975"/>
      <c r="CZ2975"/>
      <c r="DA2975"/>
      <c r="DB2975"/>
    </row>
    <row r="2976" spans="97:106" s="15" customFormat="1" ht="13.4" customHeight="1">
      <c r="CS2976"/>
      <c r="CT2976"/>
      <c r="CU2976"/>
      <c r="CV2976"/>
      <c r="CW2976"/>
      <c r="CX2976"/>
      <c r="CY2976"/>
      <c r="CZ2976"/>
      <c r="DA2976"/>
      <c r="DB2976"/>
    </row>
    <row r="2977" spans="97:106" s="15" customFormat="1" ht="13.4" customHeight="1">
      <c r="CS2977"/>
      <c r="CT2977"/>
      <c r="CU2977"/>
      <c r="CV2977"/>
      <c r="CW2977"/>
      <c r="CX2977"/>
      <c r="CY2977"/>
      <c r="CZ2977"/>
      <c r="DA2977"/>
      <c r="DB2977"/>
    </row>
    <row r="2978" spans="97:106" s="15" customFormat="1" ht="13.4" customHeight="1">
      <c r="CS2978"/>
      <c r="CT2978"/>
      <c r="CU2978"/>
      <c r="CV2978"/>
      <c r="CW2978"/>
      <c r="CX2978"/>
      <c r="CY2978"/>
      <c r="CZ2978"/>
      <c r="DA2978"/>
      <c r="DB2978"/>
    </row>
    <row r="2979" spans="97:106" s="15" customFormat="1" ht="13.4" customHeight="1">
      <c r="CS2979"/>
      <c r="CT2979"/>
      <c r="CU2979"/>
      <c r="CV2979"/>
      <c r="CW2979"/>
      <c r="CX2979"/>
      <c r="CY2979"/>
      <c r="CZ2979"/>
      <c r="DA2979"/>
      <c r="DB2979"/>
    </row>
    <row r="2980" spans="97:106" s="15" customFormat="1" ht="13.4" customHeight="1">
      <c r="CS2980"/>
      <c r="CT2980"/>
      <c r="CU2980"/>
      <c r="CV2980"/>
      <c r="CW2980"/>
      <c r="CX2980"/>
      <c r="CY2980"/>
      <c r="CZ2980"/>
      <c r="DA2980"/>
      <c r="DB2980"/>
    </row>
    <row r="2981" spans="97:106" s="15" customFormat="1" ht="13.4" customHeight="1">
      <c r="CS2981"/>
      <c r="CT2981"/>
      <c r="CU2981"/>
      <c r="CV2981"/>
      <c r="CW2981"/>
      <c r="CX2981"/>
      <c r="CY2981"/>
      <c r="CZ2981"/>
      <c r="DA2981"/>
      <c r="DB2981"/>
    </row>
    <row r="2982" spans="97:106" s="15" customFormat="1" ht="13.4" customHeight="1">
      <c r="CS2982"/>
      <c r="CT2982"/>
      <c r="CU2982"/>
      <c r="CV2982"/>
      <c r="CW2982"/>
      <c r="CX2982"/>
      <c r="CY2982"/>
      <c r="CZ2982"/>
      <c r="DA2982"/>
      <c r="DB2982"/>
    </row>
    <row r="2983" spans="97:106" s="15" customFormat="1" ht="13.4" customHeight="1">
      <c r="CS2983"/>
      <c r="CT2983"/>
      <c r="CU2983"/>
      <c r="CV2983"/>
      <c r="CW2983"/>
      <c r="CX2983"/>
      <c r="CY2983"/>
      <c r="CZ2983"/>
      <c r="DA2983"/>
      <c r="DB2983"/>
    </row>
    <row r="2984" spans="97:106" s="15" customFormat="1" ht="13.4" customHeight="1">
      <c r="CS2984"/>
      <c r="CT2984"/>
      <c r="CU2984"/>
      <c r="CV2984"/>
      <c r="CW2984"/>
      <c r="CX2984"/>
      <c r="CY2984"/>
      <c r="CZ2984"/>
      <c r="DA2984"/>
      <c r="DB2984"/>
    </row>
    <row r="2985" spans="97:106" s="15" customFormat="1" ht="13.4" customHeight="1">
      <c r="CS2985"/>
      <c r="CT2985"/>
      <c r="CU2985"/>
      <c r="CV2985"/>
      <c r="CW2985"/>
      <c r="CX2985"/>
      <c r="CY2985"/>
      <c r="CZ2985"/>
      <c r="DA2985"/>
      <c r="DB2985"/>
    </row>
    <row r="2986" spans="97:106" s="15" customFormat="1" ht="13.4" customHeight="1">
      <c r="CS2986"/>
      <c r="CT2986"/>
      <c r="CU2986"/>
      <c r="CV2986"/>
      <c r="CW2986"/>
      <c r="CX2986"/>
      <c r="CY2986"/>
      <c r="CZ2986"/>
      <c r="DA2986"/>
      <c r="DB2986"/>
    </row>
    <row r="2987" spans="97:106" s="15" customFormat="1" ht="13.4" customHeight="1">
      <c r="CS2987"/>
      <c r="CT2987"/>
      <c r="CU2987"/>
      <c r="CV2987"/>
      <c r="CW2987"/>
      <c r="CX2987"/>
      <c r="CY2987"/>
      <c r="CZ2987"/>
      <c r="DA2987"/>
      <c r="DB2987"/>
    </row>
    <row r="2988" spans="97:106" s="15" customFormat="1" ht="13.4" customHeight="1">
      <c r="CS2988"/>
      <c r="CT2988"/>
      <c r="CU2988"/>
      <c r="CV2988"/>
      <c r="CW2988"/>
      <c r="CX2988"/>
      <c r="CY2988"/>
      <c r="CZ2988"/>
      <c r="DA2988"/>
      <c r="DB2988"/>
    </row>
    <row r="2989" spans="97:106" s="15" customFormat="1" ht="13.4" customHeight="1">
      <c r="CS2989"/>
      <c r="CT2989"/>
      <c r="CU2989"/>
      <c r="CV2989"/>
      <c r="CW2989"/>
      <c r="CX2989"/>
      <c r="CY2989"/>
      <c r="CZ2989"/>
      <c r="DA2989"/>
      <c r="DB2989"/>
    </row>
    <row r="2990" spans="97:106" s="15" customFormat="1" ht="13.4" customHeight="1">
      <c r="CS2990"/>
      <c r="CT2990"/>
      <c r="CU2990"/>
      <c r="CV2990"/>
      <c r="CW2990"/>
      <c r="CX2990"/>
      <c r="CY2990"/>
      <c r="CZ2990"/>
      <c r="DA2990"/>
      <c r="DB2990"/>
    </row>
    <row r="2991" spans="97:106" s="15" customFormat="1" ht="13.4" customHeight="1">
      <c r="CS2991"/>
      <c r="CT2991"/>
      <c r="CU2991"/>
      <c r="CV2991"/>
      <c r="CW2991"/>
      <c r="CX2991"/>
      <c r="CY2991"/>
      <c r="CZ2991"/>
      <c r="DA2991"/>
      <c r="DB2991"/>
    </row>
    <row r="2992" spans="97:106" s="15" customFormat="1" ht="13.4" customHeight="1">
      <c r="CS2992"/>
      <c r="CT2992"/>
      <c r="CU2992"/>
      <c r="CV2992"/>
      <c r="CW2992"/>
      <c r="CX2992"/>
      <c r="CY2992"/>
      <c r="CZ2992"/>
      <c r="DA2992"/>
      <c r="DB2992"/>
    </row>
    <row r="2993" spans="97:106" s="15" customFormat="1" ht="13.4" customHeight="1">
      <c r="CS2993"/>
      <c r="CT2993"/>
      <c r="CU2993"/>
      <c r="CV2993"/>
      <c r="CW2993"/>
      <c r="CX2993"/>
      <c r="CY2993"/>
      <c r="CZ2993"/>
      <c r="DA2993"/>
      <c r="DB2993"/>
    </row>
    <row r="2994" spans="97:106" s="15" customFormat="1" ht="13.4" customHeight="1">
      <c r="CS2994"/>
      <c r="CT2994"/>
      <c r="CU2994"/>
      <c r="CV2994"/>
      <c r="CW2994"/>
      <c r="CX2994"/>
      <c r="CY2994"/>
      <c r="CZ2994"/>
      <c r="DA2994"/>
      <c r="DB2994"/>
    </row>
    <row r="2995" spans="97:106" s="15" customFormat="1" ht="13.4" customHeight="1">
      <c r="CS2995"/>
      <c r="CT2995"/>
      <c r="CU2995"/>
      <c r="CV2995"/>
      <c r="CW2995"/>
      <c r="CX2995"/>
      <c r="CY2995"/>
      <c r="CZ2995"/>
      <c r="DA2995"/>
      <c r="DB2995"/>
    </row>
    <row r="2996" spans="97:106" s="15" customFormat="1" ht="13.4" customHeight="1">
      <c r="CS2996"/>
      <c r="CT2996"/>
      <c r="CU2996"/>
      <c r="CV2996"/>
      <c r="CW2996"/>
      <c r="CX2996"/>
      <c r="CY2996"/>
      <c r="CZ2996"/>
      <c r="DA2996"/>
      <c r="DB2996"/>
    </row>
    <row r="2997" spans="97:106" s="15" customFormat="1" ht="13.4" customHeight="1">
      <c r="CS2997"/>
      <c r="CT2997"/>
      <c r="CU2997"/>
      <c r="CV2997"/>
      <c r="CW2997"/>
      <c r="CX2997"/>
      <c r="CY2997"/>
      <c r="CZ2997"/>
      <c r="DA2997"/>
      <c r="DB2997"/>
    </row>
    <row r="2998" spans="97:106" s="15" customFormat="1" ht="13.4" customHeight="1">
      <c r="CS2998"/>
      <c r="CT2998"/>
      <c r="CU2998"/>
      <c r="CV2998"/>
      <c r="CW2998"/>
      <c r="CX2998"/>
      <c r="CY2998"/>
      <c r="CZ2998"/>
      <c r="DA2998"/>
      <c r="DB2998"/>
    </row>
    <row r="2999" spans="97:106" s="15" customFormat="1" ht="13.4" customHeight="1">
      <c r="CS2999"/>
      <c r="CT2999"/>
      <c r="CU2999"/>
      <c r="CV2999"/>
      <c r="CW2999"/>
      <c r="CX2999"/>
      <c r="CY2999"/>
      <c r="CZ2999"/>
      <c r="DA2999"/>
      <c r="DB2999"/>
    </row>
    <row r="3000" spans="97:106" s="15" customFormat="1" ht="13.4" customHeight="1">
      <c r="CS3000"/>
      <c r="CT3000"/>
      <c r="CU3000"/>
      <c r="CV3000"/>
      <c r="CW3000"/>
      <c r="CX3000"/>
      <c r="CY3000"/>
      <c r="CZ3000"/>
      <c r="DA3000"/>
      <c r="DB3000"/>
    </row>
    <row r="3001" spans="97:106" s="15" customFormat="1" ht="13.4" customHeight="1">
      <c r="CS3001"/>
      <c r="CT3001"/>
      <c r="CU3001"/>
      <c r="CV3001"/>
      <c r="CW3001"/>
      <c r="CX3001"/>
      <c r="CY3001"/>
      <c r="CZ3001"/>
      <c r="DA3001"/>
      <c r="DB3001"/>
    </row>
    <row r="3002" spans="97:106" s="15" customFormat="1" ht="13.4" customHeight="1">
      <c r="CS3002"/>
      <c r="CT3002"/>
      <c r="CU3002"/>
      <c r="CV3002"/>
      <c r="CW3002"/>
      <c r="CX3002"/>
      <c r="CY3002"/>
      <c r="CZ3002"/>
      <c r="DA3002"/>
      <c r="DB3002"/>
    </row>
    <row r="3003" spans="97:106" s="15" customFormat="1" ht="13.4" customHeight="1">
      <c r="CS3003"/>
      <c r="CT3003"/>
      <c r="CU3003"/>
      <c r="CV3003"/>
      <c r="CW3003"/>
      <c r="CX3003"/>
      <c r="CY3003"/>
      <c r="CZ3003"/>
      <c r="DA3003"/>
      <c r="DB3003"/>
    </row>
    <row r="3004" spans="97:106" s="15" customFormat="1" ht="13.4" customHeight="1">
      <c r="CS3004"/>
      <c r="CT3004"/>
      <c r="CU3004"/>
      <c r="CV3004"/>
      <c r="CW3004"/>
      <c r="CX3004"/>
      <c r="CY3004"/>
      <c r="CZ3004"/>
      <c r="DA3004"/>
      <c r="DB3004"/>
    </row>
    <row r="3005" spans="97:106" s="15" customFormat="1" ht="13.4" customHeight="1">
      <c r="CS3005"/>
      <c r="CT3005"/>
      <c r="CU3005"/>
      <c r="CV3005"/>
      <c r="CW3005"/>
      <c r="CX3005"/>
      <c r="CY3005"/>
      <c r="CZ3005"/>
      <c r="DA3005"/>
      <c r="DB3005"/>
    </row>
    <row r="3006" spans="97:106" s="15" customFormat="1" ht="13.4" customHeight="1">
      <c r="CS3006"/>
      <c r="CT3006"/>
      <c r="CU3006"/>
      <c r="CV3006"/>
      <c r="CW3006"/>
      <c r="CX3006"/>
      <c r="CY3006"/>
      <c r="CZ3006"/>
      <c r="DA3006"/>
      <c r="DB3006"/>
    </row>
    <row r="3007" spans="97:106" s="15" customFormat="1" ht="13.4" customHeight="1">
      <c r="CS3007"/>
      <c r="CT3007"/>
      <c r="CU3007"/>
      <c r="CV3007"/>
      <c r="CW3007"/>
      <c r="CX3007"/>
      <c r="CY3007"/>
      <c r="CZ3007"/>
      <c r="DA3007"/>
      <c r="DB3007"/>
    </row>
    <row r="3008" spans="97:106" s="15" customFormat="1" ht="13.4" customHeight="1">
      <c r="CS3008"/>
      <c r="CT3008"/>
      <c r="CU3008"/>
      <c r="CV3008"/>
      <c r="CW3008"/>
      <c r="CX3008"/>
      <c r="CY3008"/>
      <c r="CZ3008"/>
      <c r="DA3008"/>
      <c r="DB3008"/>
    </row>
    <row r="3009" spans="97:106" s="15" customFormat="1" ht="13.4" customHeight="1">
      <c r="CS3009"/>
      <c r="CT3009"/>
      <c r="CU3009"/>
      <c r="CV3009"/>
      <c r="CW3009"/>
      <c r="CX3009"/>
      <c r="CY3009"/>
      <c r="CZ3009"/>
      <c r="DA3009"/>
      <c r="DB3009"/>
    </row>
    <row r="3010" spans="97:106" s="15" customFormat="1" ht="13.4" customHeight="1">
      <c r="CS3010"/>
      <c r="CT3010"/>
      <c r="CU3010"/>
      <c r="CV3010"/>
      <c r="CW3010"/>
      <c r="CX3010"/>
      <c r="CY3010"/>
      <c r="CZ3010"/>
      <c r="DA3010"/>
      <c r="DB3010"/>
    </row>
    <row r="3011" spans="97:106" s="15" customFormat="1" ht="13.4" customHeight="1">
      <c r="CS3011"/>
      <c r="CT3011"/>
      <c r="CU3011"/>
      <c r="CV3011"/>
      <c r="CW3011"/>
      <c r="CX3011"/>
      <c r="CY3011"/>
      <c r="CZ3011"/>
      <c r="DA3011"/>
      <c r="DB3011"/>
    </row>
    <row r="3012" spans="97:106" s="15" customFormat="1" ht="13.4" customHeight="1">
      <c r="CS3012"/>
      <c r="CT3012"/>
      <c r="CU3012"/>
      <c r="CV3012"/>
      <c r="CW3012"/>
      <c r="CX3012"/>
      <c r="CY3012"/>
      <c r="CZ3012"/>
      <c r="DA3012"/>
      <c r="DB3012"/>
    </row>
    <row r="3013" spans="97:106" s="15" customFormat="1" ht="13.4" customHeight="1">
      <c r="CS3013"/>
      <c r="CT3013"/>
      <c r="CU3013"/>
      <c r="CV3013"/>
      <c r="CW3013"/>
      <c r="CX3013"/>
      <c r="CY3013"/>
      <c r="CZ3013"/>
      <c r="DA3013"/>
      <c r="DB3013"/>
    </row>
    <row r="3014" spans="97:106" s="15" customFormat="1" ht="13.4" customHeight="1">
      <c r="CS3014"/>
      <c r="CT3014"/>
      <c r="CU3014"/>
      <c r="CV3014"/>
      <c r="CW3014"/>
      <c r="CX3014"/>
      <c r="CY3014"/>
      <c r="CZ3014"/>
      <c r="DA3014"/>
      <c r="DB3014"/>
    </row>
    <row r="3015" spans="97:106" s="15" customFormat="1" ht="13.4" customHeight="1">
      <c r="CS3015"/>
      <c r="CT3015"/>
      <c r="CU3015"/>
      <c r="CV3015"/>
      <c r="CW3015"/>
      <c r="CX3015"/>
      <c r="CY3015"/>
      <c r="CZ3015"/>
      <c r="DA3015"/>
      <c r="DB3015"/>
    </row>
    <row r="3016" spans="97:106" s="15" customFormat="1" ht="13.4" customHeight="1">
      <c r="CS3016"/>
      <c r="CT3016"/>
      <c r="CU3016"/>
      <c r="CV3016"/>
      <c r="CW3016"/>
      <c r="CX3016"/>
      <c r="CY3016"/>
      <c r="CZ3016"/>
      <c r="DA3016"/>
      <c r="DB3016"/>
    </row>
    <row r="3017" spans="97:106" s="15" customFormat="1" ht="13.4" customHeight="1">
      <c r="CS3017"/>
      <c r="CT3017"/>
      <c r="CU3017"/>
      <c r="CV3017"/>
      <c r="CW3017"/>
      <c r="CX3017"/>
      <c r="CY3017"/>
      <c r="CZ3017"/>
      <c r="DA3017"/>
      <c r="DB3017"/>
    </row>
    <row r="3018" spans="97:106" s="15" customFormat="1" ht="13.4" customHeight="1">
      <c r="CS3018"/>
      <c r="CT3018"/>
      <c r="CU3018"/>
      <c r="CV3018"/>
      <c r="CW3018"/>
      <c r="CX3018"/>
      <c r="CY3018"/>
      <c r="CZ3018"/>
      <c r="DA3018"/>
      <c r="DB3018"/>
    </row>
    <row r="3019" spans="97:106" s="15" customFormat="1" ht="13.4" customHeight="1">
      <c r="CS3019"/>
      <c r="CT3019"/>
      <c r="CU3019"/>
      <c r="CV3019"/>
      <c r="CW3019"/>
      <c r="CX3019"/>
      <c r="CY3019"/>
      <c r="CZ3019"/>
      <c r="DA3019"/>
      <c r="DB3019"/>
    </row>
    <row r="3020" spans="97:106" s="15" customFormat="1" ht="13.4" customHeight="1">
      <c r="CS3020"/>
      <c r="CT3020"/>
      <c r="CU3020"/>
      <c r="CV3020"/>
      <c r="CW3020"/>
      <c r="CX3020"/>
      <c r="CY3020"/>
      <c r="CZ3020"/>
      <c r="DA3020"/>
      <c r="DB3020"/>
    </row>
    <row r="3021" spans="97:106" s="15" customFormat="1" ht="13.4" customHeight="1">
      <c r="CS3021"/>
      <c r="CT3021"/>
      <c r="CU3021"/>
      <c r="CV3021"/>
      <c r="CW3021"/>
      <c r="CX3021"/>
      <c r="CY3021"/>
      <c r="CZ3021"/>
      <c r="DA3021"/>
      <c r="DB3021"/>
    </row>
    <row r="3022" spans="97:106" s="15" customFormat="1" ht="13.4" customHeight="1">
      <c r="CS3022"/>
      <c r="CT3022"/>
      <c r="CU3022"/>
      <c r="CV3022"/>
      <c r="CW3022"/>
      <c r="CX3022"/>
      <c r="CY3022"/>
      <c r="CZ3022"/>
      <c r="DA3022"/>
      <c r="DB3022"/>
    </row>
    <row r="3023" spans="97:106" s="15" customFormat="1" ht="13.4" customHeight="1">
      <c r="CS3023"/>
      <c r="CT3023"/>
      <c r="CU3023"/>
      <c r="CV3023"/>
      <c r="CW3023"/>
      <c r="CX3023"/>
      <c r="CY3023"/>
      <c r="CZ3023"/>
      <c r="DA3023"/>
      <c r="DB3023"/>
    </row>
    <row r="3024" spans="97:106" s="15" customFormat="1" ht="13.4" customHeight="1">
      <c r="CS3024"/>
      <c r="CT3024"/>
      <c r="CU3024"/>
      <c r="CV3024"/>
      <c r="CW3024"/>
      <c r="CX3024"/>
      <c r="CY3024"/>
      <c r="CZ3024"/>
      <c r="DA3024"/>
      <c r="DB3024"/>
    </row>
    <row r="3025" spans="97:106" s="15" customFormat="1" ht="13.4" customHeight="1">
      <c r="CS3025"/>
      <c r="CT3025"/>
      <c r="CU3025"/>
      <c r="CV3025"/>
      <c r="CW3025"/>
      <c r="CX3025"/>
      <c r="CY3025"/>
      <c r="CZ3025"/>
      <c r="DA3025"/>
      <c r="DB3025"/>
    </row>
    <row r="3026" spans="97:106" s="15" customFormat="1" ht="13.4" customHeight="1">
      <c r="CS3026"/>
      <c r="CT3026"/>
      <c r="CU3026"/>
      <c r="CV3026"/>
      <c r="CW3026"/>
      <c r="CX3026"/>
      <c r="CY3026"/>
      <c r="CZ3026"/>
      <c r="DA3026"/>
      <c r="DB3026"/>
    </row>
    <row r="3027" spans="97:106" s="15" customFormat="1" ht="13.4" customHeight="1">
      <c r="CS3027"/>
      <c r="CT3027"/>
      <c r="CU3027"/>
      <c r="CV3027"/>
      <c r="CW3027"/>
      <c r="CX3027"/>
      <c r="CY3027"/>
      <c r="CZ3027"/>
      <c r="DA3027"/>
      <c r="DB3027"/>
    </row>
    <row r="3028" spans="97:106" s="15" customFormat="1" ht="13.4" customHeight="1">
      <c r="CS3028"/>
      <c r="CT3028"/>
      <c r="CU3028"/>
      <c r="CV3028"/>
      <c r="CW3028"/>
      <c r="CX3028"/>
      <c r="CY3028"/>
      <c r="CZ3028"/>
      <c r="DA3028"/>
      <c r="DB3028"/>
    </row>
    <row r="3029" spans="97:106" s="15" customFormat="1" ht="13.4" customHeight="1">
      <c r="CS3029"/>
      <c r="CT3029"/>
      <c r="CU3029"/>
      <c r="CV3029"/>
      <c r="CW3029"/>
      <c r="CX3029"/>
      <c r="CY3029"/>
      <c r="CZ3029"/>
      <c r="DA3029"/>
      <c r="DB3029"/>
    </row>
    <row r="3030" spans="97:106" s="15" customFormat="1" ht="13.4" customHeight="1">
      <c r="CS3030"/>
      <c r="CT3030"/>
      <c r="CU3030"/>
      <c r="CV3030"/>
      <c r="CW3030"/>
      <c r="CX3030"/>
      <c r="CY3030"/>
      <c r="CZ3030"/>
      <c r="DA3030"/>
      <c r="DB3030"/>
    </row>
    <row r="3031" spans="97:106" s="15" customFormat="1" ht="13.4" customHeight="1">
      <c r="CS3031"/>
      <c r="CT3031"/>
      <c r="CU3031"/>
      <c r="CV3031"/>
      <c r="CW3031"/>
      <c r="CX3031"/>
      <c r="CY3031"/>
      <c r="CZ3031"/>
      <c r="DA3031"/>
      <c r="DB3031"/>
    </row>
    <row r="3032" spans="97:106" s="15" customFormat="1" ht="13.4" customHeight="1">
      <c r="CS3032"/>
      <c r="CT3032"/>
      <c r="CU3032"/>
      <c r="CV3032"/>
      <c r="CW3032"/>
      <c r="CX3032"/>
      <c r="CY3032"/>
      <c r="CZ3032"/>
      <c r="DA3032"/>
      <c r="DB3032"/>
    </row>
    <row r="3033" spans="97:106" s="15" customFormat="1" ht="13.4" customHeight="1">
      <c r="CS3033"/>
      <c r="CT3033"/>
      <c r="CU3033"/>
      <c r="CV3033"/>
      <c r="CW3033"/>
      <c r="CX3033"/>
      <c r="CY3033"/>
      <c r="CZ3033"/>
      <c r="DA3033"/>
      <c r="DB3033"/>
    </row>
    <row r="3034" spans="97:106" s="15" customFormat="1" ht="13.4" customHeight="1">
      <c r="CS3034"/>
      <c r="CT3034"/>
      <c r="CU3034"/>
      <c r="CV3034"/>
      <c r="CW3034"/>
      <c r="CX3034"/>
      <c r="CY3034"/>
      <c r="CZ3034"/>
      <c r="DA3034"/>
      <c r="DB3034"/>
    </row>
    <row r="3035" spans="97:106" s="15" customFormat="1" ht="13.4" customHeight="1">
      <c r="CS3035"/>
      <c r="CT3035"/>
      <c r="CU3035"/>
      <c r="CV3035"/>
      <c r="CW3035"/>
      <c r="CX3035"/>
      <c r="CY3035"/>
      <c r="CZ3035"/>
      <c r="DA3035"/>
      <c r="DB3035"/>
    </row>
    <row r="3036" spans="97:106" s="15" customFormat="1" ht="13.4" customHeight="1">
      <c r="CS3036"/>
      <c r="CT3036"/>
      <c r="CU3036"/>
      <c r="CV3036"/>
      <c r="CW3036"/>
      <c r="CX3036"/>
      <c r="CY3036"/>
      <c r="CZ3036"/>
      <c r="DA3036"/>
      <c r="DB3036"/>
    </row>
    <row r="3037" spans="97:106" s="15" customFormat="1" ht="13.4" customHeight="1">
      <c r="CS3037"/>
      <c r="CT3037"/>
      <c r="CU3037"/>
      <c r="CV3037"/>
      <c r="CW3037"/>
      <c r="CX3037"/>
      <c r="CY3037"/>
      <c r="CZ3037"/>
      <c r="DA3037"/>
      <c r="DB3037"/>
    </row>
    <row r="3038" spans="97:106" s="15" customFormat="1" ht="13.4" customHeight="1">
      <c r="CS3038"/>
      <c r="CT3038"/>
      <c r="CU3038"/>
      <c r="CV3038"/>
      <c r="CW3038"/>
      <c r="CX3038"/>
      <c r="CY3038"/>
      <c r="CZ3038"/>
      <c r="DA3038"/>
      <c r="DB3038"/>
    </row>
    <row r="3039" spans="97:106" s="15" customFormat="1" ht="13.4" customHeight="1">
      <c r="CS3039"/>
      <c r="CT3039"/>
      <c r="CU3039"/>
      <c r="CV3039"/>
      <c r="CW3039"/>
      <c r="CX3039"/>
      <c r="CY3039"/>
      <c r="CZ3039"/>
      <c r="DA3039"/>
      <c r="DB3039"/>
    </row>
    <row r="3040" spans="97:106" s="15" customFormat="1" ht="13.4" customHeight="1">
      <c r="CS3040"/>
      <c r="CT3040"/>
      <c r="CU3040"/>
      <c r="CV3040"/>
      <c r="CW3040"/>
      <c r="CX3040"/>
      <c r="CY3040"/>
      <c r="CZ3040"/>
      <c r="DA3040"/>
      <c r="DB3040"/>
    </row>
    <row r="3041" spans="97:106" s="15" customFormat="1" ht="13.4" customHeight="1">
      <c r="CS3041"/>
      <c r="CT3041"/>
      <c r="CU3041"/>
      <c r="CV3041"/>
      <c r="CW3041"/>
      <c r="CX3041"/>
      <c r="CY3041"/>
      <c r="CZ3041"/>
      <c r="DA3041"/>
      <c r="DB3041"/>
    </row>
    <row r="3042" spans="97:106" s="15" customFormat="1" ht="13.4" customHeight="1">
      <c r="CS3042"/>
      <c r="CT3042"/>
      <c r="CU3042"/>
      <c r="CV3042"/>
      <c r="CW3042"/>
      <c r="CX3042"/>
      <c r="CY3042"/>
      <c r="CZ3042"/>
      <c r="DA3042"/>
      <c r="DB3042"/>
    </row>
    <row r="3043" spans="97:106" s="15" customFormat="1" ht="13.4" customHeight="1">
      <c r="CS3043"/>
      <c r="CT3043"/>
      <c r="CU3043"/>
      <c r="CV3043"/>
      <c r="CW3043"/>
      <c r="CX3043"/>
      <c r="CY3043"/>
      <c r="CZ3043"/>
      <c r="DA3043"/>
      <c r="DB3043"/>
    </row>
    <row r="3044" spans="97:106" s="15" customFormat="1" ht="13.4" customHeight="1">
      <c r="CS3044"/>
      <c r="CT3044"/>
      <c r="CU3044"/>
      <c r="CV3044"/>
      <c r="CW3044"/>
      <c r="CX3044"/>
      <c r="CY3044"/>
      <c r="CZ3044"/>
      <c r="DA3044"/>
      <c r="DB3044"/>
    </row>
    <row r="3045" spans="97:106" s="15" customFormat="1" ht="13.4" customHeight="1">
      <c r="CS3045"/>
      <c r="CT3045"/>
      <c r="CU3045"/>
      <c r="CV3045"/>
      <c r="CW3045"/>
      <c r="CX3045"/>
      <c r="CY3045"/>
      <c r="CZ3045"/>
      <c r="DA3045"/>
      <c r="DB3045"/>
    </row>
    <row r="3046" spans="97:106" s="15" customFormat="1" ht="13.4" customHeight="1">
      <c r="CS3046"/>
      <c r="CT3046"/>
      <c r="CU3046"/>
      <c r="CV3046"/>
      <c r="CW3046"/>
      <c r="CX3046"/>
      <c r="CY3046"/>
      <c r="CZ3046"/>
      <c r="DA3046"/>
      <c r="DB3046"/>
    </row>
    <row r="3047" spans="97:106" s="15" customFormat="1" ht="13.4" customHeight="1">
      <c r="CS3047"/>
      <c r="CT3047"/>
      <c r="CU3047"/>
      <c r="CV3047"/>
      <c r="CW3047"/>
      <c r="CX3047"/>
      <c r="CY3047"/>
      <c r="CZ3047"/>
      <c r="DA3047"/>
      <c r="DB3047"/>
    </row>
    <row r="3048" spans="97:106" s="15" customFormat="1" ht="13.4" customHeight="1">
      <c r="CS3048"/>
      <c r="CT3048"/>
      <c r="CU3048"/>
      <c r="CV3048"/>
      <c r="CW3048"/>
      <c r="CX3048"/>
      <c r="CY3048"/>
      <c r="CZ3048"/>
      <c r="DA3048"/>
      <c r="DB3048"/>
    </row>
    <row r="3049" spans="97:106" s="15" customFormat="1" ht="13.4" customHeight="1">
      <c r="CS3049"/>
      <c r="CT3049"/>
      <c r="CU3049"/>
      <c r="CV3049"/>
      <c r="CW3049"/>
      <c r="CX3049"/>
      <c r="CY3049"/>
      <c r="CZ3049"/>
      <c r="DA3049"/>
      <c r="DB3049"/>
    </row>
    <row r="3050" spans="97:106" s="15" customFormat="1" ht="13.4" customHeight="1">
      <c r="CS3050"/>
      <c r="CT3050"/>
      <c r="CU3050"/>
      <c r="CV3050"/>
      <c r="CW3050"/>
      <c r="CX3050"/>
      <c r="CY3050"/>
      <c r="CZ3050"/>
      <c r="DA3050"/>
      <c r="DB3050"/>
    </row>
    <row r="3051" spans="97:106" s="15" customFormat="1" ht="13.4" customHeight="1">
      <c r="CS3051"/>
      <c r="CT3051"/>
      <c r="CU3051"/>
      <c r="CV3051"/>
      <c r="CW3051"/>
      <c r="CX3051"/>
      <c r="CY3051"/>
      <c r="CZ3051"/>
      <c r="DA3051"/>
      <c r="DB3051"/>
    </row>
    <row r="3052" spans="97:106" s="15" customFormat="1" ht="13.4" customHeight="1">
      <c r="CS3052"/>
      <c r="CT3052"/>
      <c r="CU3052"/>
      <c r="CV3052"/>
      <c r="CW3052"/>
      <c r="CX3052"/>
      <c r="CY3052"/>
      <c r="CZ3052"/>
      <c r="DA3052"/>
      <c r="DB3052"/>
    </row>
    <row r="3053" spans="97:106" s="15" customFormat="1" ht="13.4" customHeight="1">
      <c r="CS3053"/>
      <c r="CT3053"/>
      <c r="CU3053"/>
      <c r="CV3053"/>
      <c r="CW3053"/>
      <c r="CX3053"/>
      <c r="CY3053"/>
      <c r="CZ3053"/>
      <c r="DA3053"/>
      <c r="DB3053"/>
    </row>
    <row r="3054" spans="97:106" s="15" customFormat="1" ht="13.4" customHeight="1">
      <c r="CS3054"/>
      <c r="CT3054"/>
      <c r="CU3054"/>
      <c r="CV3054"/>
      <c r="CW3054"/>
      <c r="CX3054"/>
      <c r="CY3054"/>
      <c r="CZ3054"/>
      <c r="DA3054"/>
      <c r="DB3054"/>
    </row>
    <row r="3055" spans="97:106" s="15" customFormat="1" ht="13.4" customHeight="1">
      <c r="CS3055"/>
      <c r="CT3055"/>
      <c r="CU3055"/>
      <c r="CV3055"/>
      <c r="CW3055"/>
      <c r="CX3055"/>
      <c r="CY3055"/>
      <c r="CZ3055"/>
      <c r="DA3055"/>
      <c r="DB3055"/>
    </row>
    <row r="3056" spans="97:106" s="15" customFormat="1" ht="13.4" customHeight="1">
      <c r="CS3056"/>
      <c r="CT3056"/>
      <c r="CU3056"/>
      <c r="CV3056"/>
      <c r="CW3056"/>
      <c r="CX3056"/>
      <c r="CY3056"/>
      <c r="CZ3056"/>
      <c r="DA3056"/>
      <c r="DB3056"/>
    </row>
    <row r="3057" spans="1:106" s="15" customFormat="1" ht="13.4" customHeight="1">
      <c r="CS3057"/>
      <c r="CT3057"/>
      <c r="CU3057"/>
      <c r="CV3057"/>
      <c r="CW3057"/>
      <c r="CX3057"/>
      <c r="CY3057"/>
      <c r="CZ3057"/>
      <c r="DA3057"/>
      <c r="DB3057"/>
    </row>
    <row r="3058" spans="1:106" s="15" customFormat="1" ht="13.4" customHeight="1">
      <c r="CS3058"/>
      <c r="CT3058"/>
      <c r="CU3058"/>
      <c r="CV3058"/>
      <c r="CW3058"/>
      <c r="CX3058"/>
      <c r="CY3058"/>
      <c r="CZ3058"/>
      <c r="DA3058"/>
      <c r="DB3058"/>
    </row>
    <row r="3059" spans="1:106" s="15" customFormat="1" ht="13.4" customHeight="1">
      <c r="CS3059"/>
      <c r="CT3059"/>
      <c r="CU3059"/>
      <c r="CV3059"/>
      <c r="CW3059"/>
      <c r="CX3059"/>
      <c r="CY3059"/>
      <c r="CZ3059"/>
      <c r="DA3059"/>
      <c r="DB3059"/>
    </row>
    <row r="3060" spans="1:106" s="15" customFormat="1" ht="13.4" customHeight="1">
      <c r="CS3060"/>
      <c r="CT3060"/>
      <c r="CU3060"/>
      <c r="CV3060"/>
      <c r="CW3060"/>
      <c r="CX3060"/>
      <c r="CY3060"/>
      <c r="CZ3060"/>
      <c r="DA3060"/>
      <c r="DB3060"/>
    </row>
    <row r="3061" spans="1:106" s="15" customFormat="1" ht="13.4" customHeight="1">
      <c r="CS3061"/>
      <c r="CT3061"/>
      <c r="CU3061"/>
      <c r="CV3061"/>
      <c r="CW3061"/>
      <c r="CX3061"/>
      <c r="CY3061"/>
      <c r="CZ3061"/>
      <c r="DA3061"/>
      <c r="DB3061"/>
    </row>
    <row r="3062" spans="1:106" s="15" customFormat="1" ht="13.4" customHeight="1">
      <c r="CS3062"/>
      <c r="CT3062"/>
      <c r="CU3062"/>
      <c r="CV3062"/>
      <c r="CW3062"/>
      <c r="CX3062"/>
      <c r="CY3062"/>
      <c r="CZ3062"/>
      <c r="DA3062"/>
      <c r="DB3062"/>
    </row>
    <row r="3063" spans="1:106" s="15" customFormat="1" ht="13.4" customHeight="1">
      <c r="CS3063"/>
      <c r="CT3063"/>
      <c r="CU3063"/>
      <c r="CV3063"/>
      <c r="CW3063"/>
      <c r="CX3063"/>
      <c r="CY3063"/>
      <c r="CZ3063"/>
      <c r="DA3063"/>
      <c r="DB3063"/>
    </row>
    <row r="3064" spans="1:106" s="15" customFormat="1" ht="13.4" customHeight="1">
      <c r="CS3064"/>
      <c r="CT3064"/>
      <c r="CU3064"/>
      <c r="CV3064"/>
      <c r="CW3064"/>
      <c r="CX3064"/>
      <c r="CY3064"/>
      <c r="CZ3064"/>
      <c r="DA3064"/>
      <c r="DB3064"/>
    </row>
    <row r="3065" spans="1:106" s="15" customFormat="1" ht="13.4" customHeight="1">
      <c r="CS3065"/>
      <c r="CT3065"/>
      <c r="CU3065"/>
      <c r="CV3065"/>
      <c r="CW3065"/>
      <c r="CX3065"/>
      <c r="CY3065"/>
      <c r="CZ3065"/>
      <c r="DA3065"/>
      <c r="DB3065"/>
    </row>
    <row r="3066" spans="1:106" s="15" customFormat="1" ht="13.4" customHeight="1">
      <c r="CS3066"/>
      <c r="CT3066"/>
      <c r="CU3066"/>
      <c r="CV3066"/>
      <c r="CW3066"/>
      <c r="CX3066"/>
      <c r="CY3066"/>
      <c r="CZ3066"/>
      <c r="DA3066"/>
      <c r="DB3066"/>
    </row>
    <row r="3067" spans="1:106" s="15" customFormat="1" ht="13.4" customHeight="1">
      <c r="CS3067"/>
      <c r="CT3067"/>
      <c r="CU3067"/>
      <c r="CV3067"/>
      <c r="CW3067"/>
      <c r="CX3067"/>
      <c r="CY3067"/>
      <c r="CZ3067"/>
      <c r="DA3067"/>
      <c r="DB3067"/>
    </row>
    <row r="3068" spans="1:106" s="15" customFormat="1" ht="13.4" customHeight="1">
      <c r="CS3068"/>
      <c r="CT3068"/>
      <c r="CU3068"/>
      <c r="CV3068"/>
      <c r="CW3068"/>
      <c r="CX3068"/>
      <c r="CY3068"/>
      <c r="CZ3068"/>
      <c r="DA3068"/>
      <c r="DB3068"/>
    </row>
    <row r="3069" spans="1:106" s="15" customFormat="1" ht="13.4" customHeight="1">
      <c r="CS3069"/>
      <c r="CT3069"/>
      <c r="CU3069"/>
      <c r="CV3069"/>
      <c r="CW3069"/>
      <c r="CX3069"/>
      <c r="CY3069"/>
      <c r="CZ3069"/>
      <c r="DA3069"/>
      <c r="DB3069"/>
    </row>
    <row r="3070" spans="1:106" s="15" customFormat="1" ht="13.4" customHeight="1">
      <c r="CS3070"/>
      <c r="CT3070"/>
      <c r="CU3070"/>
      <c r="CV3070"/>
      <c r="CW3070"/>
      <c r="CX3070"/>
      <c r="CY3070"/>
      <c r="CZ3070"/>
      <c r="DA3070"/>
      <c r="DB3070"/>
    </row>
    <row r="3071" spans="1:106" ht="13.4" customHeight="1">
      <c r="A3071" s="4"/>
    </row>
    <row r="3072" spans="1:106" ht="13.4" customHeight="1">
      <c r="A3072" s="4"/>
    </row>
    <row r="3073" spans="1:1" ht="13.4" customHeight="1">
      <c r="A3073" s="4"/>
    </row>
    <row r="3074" spans="1:1" ht="13.4" customHeight="1">
      <c r="A3074" s="4"/>
    </row>
    <row r="3075" spans="1:1" ht="13.4" customHeight="1">
      <c r="A3075" s="4"/>
    </row>
    <row r="3076" spans="1:1" ht="13.4" customHeight="1">
      <c r="A3076" s="4"/>
    </row>
    <row r="3077" spans="1:1" ht="13.4" customHeight="1">
      <c r="A3077" s="4"/>
    </row>
    <row r="3078" spans="1:1" ht="13.4" customHeight="1">
      <c r="A3078" s="4"/>
    </row>
    <row r="3079" spans="1:1" ht="13.4" customHeight="1">
      <c r="A3079" s="4"/>
    </row>
    <row r="3080" spans="1:1" ht="13.4" customHeight="1">
      <c r="A3080" s="4"/>
    </row>
    <row r="3081" spans="1:1" ht="13.4" customHeight="1">
      <c r="A3081" s="4"/>
    </row>
    <row r="3082" spans="1:1" ht="13.4" customHeight="1">
      <c r="A3082" s="4"/>
    </row>
    <row r="3083" spans="1:1" ht="13.4" customHeight="1">
      <c r="A3083" s="4"/>
    </row>
    <row r="3084" spans="1:1" ht="13.4" customHeight="1">
      <c r="A3084" s="4"/>
    </row>
    <row r="3085" spans="1:1" ht="13.4" customHeight="1">
      <c r="A3085" s="4"/>
    </row>
    <row r="3086" spans="1:1" ht="13.4" customHeight="1">
      <c r="A3086" s="4"/>
    </row>
    <row r="3087" spans="1:1" ht="13.4" customHeight="1">
      <c r="A3087" s="4"/>
    </row>
    <row r="3088" spans="1:1" ht="13.4" customHeight="1">
      <c r="A3088" s="4"/>
    </row>
    <row r="3089" spans="1:1" ht="13.4" customHeight="1">
      <c r="A3089" s="4"/>
    </row>
    <row r="3090" spans="1:1" ht="13.4" customHeight="1">
      <c r="A3090" s="4"/>
    </row>
    <row r="3091" spans="1:1" ht="13.4" customHeight="1">
      <c r="A3091" s="4"/>
    </row>
    <row r="3092" spans="1:1" ht="13.4" customHeight="1">
      <c r="A3092" s="4"/>
    </row>
    <row r="3093" spans="1:1" ht="13.4" customHeight="1">
      <c r="A3093" s="4"/>
    </row>
    <row r="3094" spans="1:1" ht="13.4" customHeight="1">
      <c r="A3094" s="4"/>
    </row>
    <row r="3095" spans="1:1" ht="13.4" customHeight="1">
      <c r="A3095" s="4"/>
    </row>
    <row r="3096" spans="1:1" ht="13.4" customHeight="1">
      <c r="A3096" s="4"/>
    </row>
    <row r="3097" spans="1:1" ht="13.4" customHeight="1">
      <c r="A3097" s="4"/>
    </row>
    <row r="3098" spans="1:1" ht="13.4" customHeight="1">
      <c r="A3098" s="4"/>
    </row>
    <row r="3099" spans="1:1" ht="13.4" customHeight="1">
      <c r="A3099" s="4"/>
    </row>
    <row r="3100" spans="1:1" ht="13.4" customHeight="1">
      <c r="A3100" s="4"/>
    </row>
    <row r="3101" spans="1:1" ht="13.4" customHeight="1">
      <c r="A3101" s="4"/>
    </row>
    <row r="3102" spans="1:1" ht="13.4" customHeight="1">
      <c r="A3102" s="4"/>
    </row>
    <row r="3103" spans="1:1" ht="13.4" customHeight="1">
      <c r="A3103" s="4"/>
    </row>
    <row r="3104" spans="1:1" ht="13.4" customHeight="1">
      <c r="A3104" s="4"/>
    </row>
    <row r="3105" spans="1:1" ht="13.4" customHeight="1">
      <c r="A3105" s="4"/>
    </row>
    <row r="3106" spans="1:1" ht="13.4" customHeight="1">
      <c r="A3106" s="4"/>
    </row>
    <row r="3107" spans="1:1" ht="13.4" customHeight="1">
      <c r="A3107" s="4"/>
    </row>
    <row r="3108" spans="1:1" ht="13.4" customHeight="1">
      <c r="A3108" s="4"/>
    </row>
    <row r="3109" spans="1:1" ht="13.4" customHeight="1">
      <c r="A3109" s="4"/>
    </row>
    <row r="3110" spans="1:1" ht="13.4" customHeight="1">
      <c r="A3110" s="4"/>
    </row>
    <row r="3111" spans="1:1" ht="13.4" customHeight="1">
      <c r="A3111" s="4"/>
    </row>
    <row r="3112" spans="1:1" ht="13.4" customHeight="1">
      <c r="A3112" s="4"/>
    </row>
    <row r="3113" spans="1:1" ht="13.4" customHeight="1">
      <c r="A3113" s="4"/>
    </row>
    <row r="3114" spans="1:1" ht="13.4" customHeight="1">
      <c r="A3114" s="4"/>
    </row>
    <row r="3115" spans="1:1" ht="13.4" customHeight="1">
      <c r="A3115" s="4"/>
    </row>
    <row r="3116" spans="1:1" ht="13.4" customHeight="1">
      <c r="A3116" s="4"/>
    </row>
    <row r="3117" spans="1:1" ht="13.4" customHeight="1">
      <c r="A3117" s="4"/>
    </row>
    <row r="3118" spans="1:1" ht="13.4" customHeight="1">
      <c r="A3118" s="4"/>
    </row>
    <row r="3119" spans="1:1" ht="13.4" customHeight="1">
      <c r="A3119" s="4"/>
    </row>
    <row r="3120" spans="1:1" ht="13.4" customHeight="1">
      <c r="A3120" s="4"/>
    </row>
    <row r="3121" spans="1:1" ht="13.4" customHeight="1">
      <c r="A3121" s="4"/>
    </row>
    <row r="3122" spans="1:1" ht="13.4" customHeight="1">
      <c r="A3122" s="4"/>
    </row>
    <row r="3123" spans="1:1" ht="13.4" customHeight="1">
      <c r="A3123" s="4"/>
    </row>
    <row r="3124" spans="1:1" ht="13.4" customHeight="1">
      <c r="A3124" s="4"/>
    </row>
    <row r="3125" spans="1:1" ht="13.4" customHeight="1">
      <c r="A3125" s="4"/>
    </row>
    <row r="3126" spans="1:1" ht="13.4" customHeight="1">
      <c r="A3126" s="4"/>
    </row>
    <row r="3127" spans="1:1" ht="13.4" customHeight="1">
      <c r="A3127" s="4"/>
    </row>
    <row r="3128" spans="1:1" ht="13.4" customHeight="1">
      <c r="A3128" s="4"/>
    </row>
    <row r="3129" spans="1:1" ht="13.4" customHeight="1">
      <c r="A3129" s="4"/>
    </row>
    <row r="3130" spans="1:1" ht="13.4" customHeight="1">
      <c r="A3130" s="4"/>
    </row>
    <row r="3131" spans="1:1" ht="13.4" customHeight="1">
      <c r="A3131" s="4"/>
    </row>
    <row r="3132" spans="1:1" ht="13.4" customHeight="1">
      <c r="A3132" s="4"/>
    </row>
    <row r="3133" spans="1:1" ht="13.4" customHeight="1">
      <c r="A3133" s="4"/>
    </row>
    <row r="3134" spans="1:1" ht="13.4" customHeight="1">
      <c r="A3134" s="4"/>
    </row>
    <row r="3135" spans="1:1" ht="13.4" customHeight="1">
      <c r="A3135" s="4"/>
    </row>
    <row r="3136" spans="1:1" ht="13.4" customHeight="1">
      <c r="A3136" s="4"/>
    </row>
    <row r="3137" spans="1:1" ht="13.4" customHeight="1">
      <c r="A3137" s="4"/>
    </row>
    <row r="3138" spans="1:1" ht="13.4" customHeight="1">
      <c r="A3138" s="4"/>
    </row>
    <row r="3139" spans="1:1" ht="13.4" customHeight="1">
      <c r="A3139" s="4"/>
    </row>
    <row r="3140" spans="1:1" ht="13.4" customHeight="1">
      <c r="A3140" s="4"/>
    </row>
    <row r="3141" spans="1:1" ht="13.4" customHeight="1">
      <c r="A3141" s="4"/>
    </row>
    <row r="3142" spans="1:1" ht="13.4" customHeight="1">
      <c r="A3142" s="4"/>
    </row>
    <row r="3143" spans="1:1" ht="13.4" customHeight="1">
      <c r="A3143" s="4"/>
    </row>
    <row r="3144" spans="1:1" ht="13.4" customHeight="1">
      <c r="A3144" s="4"/>
    </row>
    <row r="3145" spans="1:1" ht="13.4" customHeight="1">
      <c r="A3145" s="4"/>
    </row>
    <row r="3146" spans="1:1" ht="13.4" customHeight="1">
      <c r="A3146" s="4"/>
    </row>
    <row r="3147" spans="1:1" ht="13.4" customHeight="1">
      <c r="A3147" s="4"/>
    </row>
    <row r="3148" spans="1:1" ht="13.4" customHeight="1">
      <c r="A3148" s="4"/>
    </row>
    <row r="3149" spans="1:1" ht="13.4" customHeight="1">
      <c r="A3149" s="4"/>
    </row>
    <row r="3150" spans="1:1" ht="13.4" customHeight="1">
      <c r="A3150" s="4"/>
    </row>
    <row r="3151" spans="1:1" ht="13.4" customHeight="1">
      <c r="A3151" s="4"/>
    </row>
    <row r="3152" spans="1:1" ht="13.4" customHeight="1">
      <c r="A3152" s="4"/>
    </row>
    <row r="3153" spans="1:1" ht="13.4" customHeight="1">
      <c r="A3153" s="4"/>
    </row>
    <row r="3154" spans="1:1" ht="13.4" customHeight="1">
      <c r="A3154" s="4"/>
    </row>
    <row r="3155" spans="1:1" ht="13.4" customHeight="1">
      <c r="A3155" s="4"/>
    </row>
    <row r="3156" spans="1:1" ht="13.4" customHeight="1">
      <c r="A3156" s="4"/>
    </row>
    <row r="3157" spans="1:1" ht="13.4" customHeight="1">
      <c r="A3157" s="4"/>
    </row>
    <row r="3158" spans="1:1" ht="13.4" customHeight="1">
      <c r="A3158" s="4"/>
    </row>
    <row r="3159" spans="1:1" ht="13.4" customHeight="1">
      <c r="A3159" s="4"/>
    </row>
    <row r="3160" spans="1:1" ht="13.4" customHeight="1">
      <c r="A3160" s="4"/>
    </row>
    <row r="3161" spans="1:1" ht="13.4" customHeight="1">
      <c r="A3161" s="4"/>
    </row>
    <row r="3162" spans="1:1" ht="13.4" customHeight="1">
      <c r="A3162" s="4"/>
    </row>
    <row r="3163" spans="1:1" ht="13.4" customHeight="1">
      <c r="A3163" s="4"/>
    </row>
    <row r="3164" spans="1:1" ht="13.4" customHeight="1">
      <c r="A3164" s="4"/>
    </row>
    <row r="3165" spans="1:1" ht="13.4" customHeight="1">
      <c r="A3165" s="4"/>
    </row>
    <row r="3166" spans="1:1" ht="13.4" customHeight="1">
      <c r="A3166" s="4"/>
    </row>
    <row r="3167" spans="1:1" ht="13.4" customHeight="1">
      <c r="A3167" s="4"/>
    </row>
    <row r="3168" spans="1:1" ht="13.4" customHeight="1">
      <c r="A3168" s="4"/>
    </row>
    <row r="3169" spans="1:1" ht="13.4" customHeight="1">
      <c r="A3169" s="4"/>
    </row>
    <row r="3170" spans="1:1" ht="13.4" customHeight="1">
      <c r="A3170" s="4"/>
    </row>
    <row r="3171" spans="1:1" ht="13.4" customHeight="1">
      <c r="A3171" s="4"/>
    </row>
    <row r="3172" spans="1:1" ht="13.4" customHeight="1">
      <c r="A3172" s="4"/>
    </row>
    <row r="3173" spans="1:1" ht="13.4" customHeight="1">
      <c r="A3173" s="4"/>
    </row>
    <row r="3174" spans="1:1" ht="13.4" customHeight="1">
      <c r="A3174" s="4"/>
    </row>
    <row r="3175" spans="1:1" ht="13.4" customHeight="1">
      <c r="A3175" s="4"/>
    </row>
    <row r="3176" spans="1:1" ht="13.4" customHeight="1">
      <c r="A3176" s="4"/>
    </row>
    <row r="3177" spans="1:1" ht="13.4" customHeight="1">
      <c r="A3177" s="4"/>
    </row>
    <row r="3178" spans="1:1" ht="13.4" customHeight="1">
      <c r="A3178" s="4"/>
    </row>
    <row r="3179" spans="1:1" ht="13.4" customHeight="1">
      <c r="A3179" s="4"/>
    </row>
    <row r="3180" spans="1:1" ht="13.4" customHeight="1">
      <c r="A3180" s="4"/>
    </row>
    <row r="3181" spans="1:1" ht="13.4" customHeight="1">
      <c r="A3181" s="4"/>
    </row>
    <row r="3182" spans="1:1" ht="13.4" customHeight="1">
      <c r="A3182" s="4"/>
    </row>
    <row r="3183" spans="1:1" ht="13.4" customHeight="1">
      <c r="A3183" s="4"/>
    </row>
    <row r="3184" spans="1:1" ht="13.4" customHeight="1">
      <c r="A3184" s="4"/>
    </row>
    <row r="3185" spans="1:1" ht="13.4" customHeight="1">
      <c r="A3185" s="4"/>
    </row>
    <row r="3186" spans="1:1" ht="13.4" customHeight="1">
      <c r="A3186" s="4"/>
    </row>
    <row r="3187" spans="1:1" ht="13.4" customHeight="1">
      <c r="A3187" s="4"/>
    </row>
    <row r="3188" spans="1:1" ht="13.4" customHeight="1">
      <c r="A3188" s="4"/>
    </row>
    <row r="3189" spans="1:1" ht="13.4" customHeight="1">
      <c r="A3189" s="4"/>
    </row>
    <row r="3190" spans="1:1" ht="13.4" customHeight="1">
      <c r="A3190" s="4"/>
    </row>
    <row r="3191" spans="1:1" ht="13.4" customHeight="1">
      <c r="A3191" s="4"/>
    </row>
    <row r="3192" spans="1:1" ht="13.4" customHeight="1">
      <c r="A3192" s="4"/>
    </row>
    <row r="3193" spans="1:1" ht="13.4" customHeight="1">
      <c r="A3193" s="4"/>
    </row>
    <row r="3194" spans="1:1" ht="13.4" customHeight="1">
      <c r="A3194" s="4"/>
    </row>
    <row r="3195" spans="1:1" ht="13.4" customHeight="1">
      <c r="A3195" s="4"/>
    </row>
    <row r="3196" spans="1:1" ht="13.4" customHeight="1">
      <c r="A3196" s="4"/>
    </row>
    <row r="3197" spans="1:1" ht="13.4" customHeight="1">
      <c r="A3197" s="4"/>
    </row>
    <row r="3198" spans="1:1" ht="13.4" customHeight="1">
      <c r="A3198" s="4"/>
    </row>
    <row r="3199" spans="1:1" ht="13.4" customHeight="1">
      <c r="A3199" s="4"/>
    </row>
    <row r="3200" spans="1:1" ht="13.4" customHeight="1">
      <c r="A3200" s="4"/>
    </row>
    <row r="3201" spans="1:1" ht="13.4" customHeight="1">
      <c r="A3201" s="4"/>
    </row>
    <row r="3202" spans="1:1" ht="13.4" customHeight="1">
      <c r="A3202" s="4"/>
    </row>
    <row r="3203" spans="1:1" ht="13.4" customHeight="1">
      <c r="A3203" s="4"/>
    </row>
    <row r="3204" spans="1:1" ht="13.4" customHeight="1">
      <c r="A3204" s="4"/>
    </row>
    <row r="3205" spans="1:1" ht="13.4" customHeight="1">
      <c r="A3205" s="4"/>
    </row>
    <row r="3206" spans="1:1" ht="13.4" customHeight="1">
      <c r="A3206" s="4"/>
    </row>
    <row r="3207" spans="1:1" ht="13.4" customHeight="1">
      <c r="A3207" s="4"/>
    </row>
    <row r="3208" spans="1:1" ht="13.4" customHeight="1">
      <c r="A3208" s="4"/>
    </row>
    <row r="3209" spans="1:1" ht="13.4" customHeight="1">
      <c r="A3209" s="4"/>
    </row>
    <row r="3210" spans="1:1" ht="13.4" customHeight="1">
      <c r="A3210" s="4"/>
    </row>
    <row r="3211" spans="1:1" ht="13.4" customHeight="1">
      <c r="A3211" s="4"/>
    </row>
    <row r="3212" spans="1:1" ht="13.4" customHeight="1">
      <c r="A3212" s="4"/>
    </row>
    <row r="3213" spans="1:1" ht="13.4" customHeight="1">
      <c r="A3213" s="4"/>
    </row>
    <row r="3214" spans="1:1" ht="13.4" customHeight="1">
      <c r="A3214" s="4"/>
    </row>
    <row r="3215" spans="1:1" ht="13.4" customHeight="1">
      <c r="A3215" s="4"/>
    </row>
    <row r="3216" spans="1:1" ht="13.4" customHeight="1">
      <c r="A3216" s="4"/>
    </row>
    <row r="3217" spans="1:1" ht="13.4" customHeight="1">
      <c r="A3217" s="4"/>
    </row>
    <row r="3218" spans="1:1" ht="13.4" customHeight="1">
      <c r="A3218" s="4"/>
    </row>
    <row r="3219" spans="1:1" ht="13.4" customHeight="1">
      <c r="A3219" s="4"/>
    </row>
    <row r="3220" spans="1:1" ht="13.4" customHeight="1">
      <c r="A3220" s="4"/>
    </row>
    <row r="3221" spans="1:1" ht="13.4" customHeight="1">
      <c r="A3221" s="4"/>
    </row>
    <row r="3222" spans="1:1" ht="13.4" customHeight="1">
      <c r="A3222" s="4"/>
    </row>
    <row r="3223" spans="1:1" ht="13.4" customHeight="1">
      <c r="A3223" s="4"/>
    </row>
    <row r="3224" spans="1:1" ht="13.4" customHeight="1">
      <c r="A3224" s="4"/>
    </row>
    <row r="3225" spans="1:1" ht="13.4" customHeight="1">
      <c r="A3225" s="4"/>
    </row>
    <row r="3226" spans="1:1" ht="13.4" customHeight="1">
      <c r="A3226" s="4"/>
    </row>
    <row r="3227" spans="1:1" ht="13.4" customHeight="1">
      <c r="A3227" s="4"/>
    </row>
    <row r="3228" spans="1:1" ht="13.4" customHeight="1">
      <c r="A3228" s="4"/>
    </row>
    <row r="3229" spans="1:1" ht="13.4" customHeight="1">
      <c r="A3229" s="4"/>
    </row>
    <row r="3230" spans="1:1" ht="13.4" customHeight="1">
      <c r="A3230" s="4"/>
    </row>
    <row r="3231" spans="1:1" ht="13.4" customHeight="1">
      <c r="A3231" s="4"/>
    </row>
    <row r="3232" spans="1:1" ht="13.4" customHeight="1">
      <c r="A3232" s="4"/>
    </row>
    <row r="3233" spans="1:1" ht="13.4" customHeight="1">
      <c r="A3233" s="4"/>
    </row>
    <row r="3234" spans="1:1" ht="13.4" customHeight="1">
      <c r="A3234" s="4"/>
    </row>
    <row r="3235" spans="1:1" ht="13.4" customHeight="1">
      <c r="A3235" s="4"/>
    </row>
    <row r="3236" spans="1:1" ht="13.4" customHeight="1">
      <c r="A3236" s="4"/>
    </row>
    <row r="3237" spans="1:1" ht="13.4" customHeight="1">
      <c r="A3237" s="4"/>
    </row>
    <row r="3238" spans="1:1" ht="13.4" customHeight="1">
      <c r="A3238" s="4"/>
    </row>
    <row r="3239" spans="1:1" ht="13.4" customHeight="1">
      <c r="A3239" s="4"/>
    </row>
    <row r="3240" spans="1:1" ht="13.4" customHeight="1">
      <c r="A3240" s="4"/>
    </row>
    <row r="3241" spans="1:1" ht="13.4" customHeight="1">
      <c r="A3241" s="4"/>
    </row>
    <row r="3242" spans="1:1" ht="13.4" customHeight="1">
      <c r="A3242" s="4"/>
    </row>
    <row r="3243" spans="1:1" ht="13.4" customHeight="1">
      <c r="A3243" s="4"/>
    </row>
    <row r="3244" spans="1:1" ht="13.4" customHeight="1">
      <c r="A3244" s="4"/>
    </row>
    <row r="3245" spans="1:1" ht="13.4" customHeight="1">
      <c r="A3245" s="4"/>
    </row>
    <row r="3246" spans="1:1" ht="13.4" customHeight="1">
      <c r="A3246" s="4"/>
    </row>
    <row r="3247" spans="1:1" ht="13.4" customHeight="1">
      <c r="A3247" s="4"/>
    </row>
    <row r="3248" spans="1:1" ht="13.4" customHeight="1">
      <c r="A3248" s="4"/>
    </row>
    <row r="3249" spans="1:1" ht="13.4" customHeight="1">
      <c r="A3249" s="4"/>
    </row>
    <row r="3250" spans="1:1" ht="13.4" customHeight="1">
      <c r="A3250" s="4"/>
    </row>
    <row r="3251" spans="1:1" ht="13.4" customHeight="1">
      <c r="A3251" s="4"/>
    </row>
    <row r="3252" spans="1:1" ht="13.4" customHeight="1">
      <c r="A3252" s="4"/>
    </row>
    <row r="3253" spans="1:1" ht="13.4" customHeight="1">
      <c r="A3253" s="4"/>
    </row>
    <row r="3254" spans="1:1" ht="13.4" customHeight="1">
      <c r="A3254" s="4"/>
    </row>
    <row r="3255" spans="1:1" ht="13.4" customHeight="1">
      <c r="A3255" s="4"/>
    </row>
    <row r="3256" spans="1:1" ht="13.4" customHeight="1">
      <c r="A3256" s="4"/>
    </row>
    <row r="3257" spans="1:1" ht="13.4" customHeight="1">
      <c r="A3257" s="4"/>
    </row>
    <row r="3258" spans="1:1" ht="13.4" customHeight="1">
      <c r="A3258" s="4"/>
    </row>
    <row r="3259" spans="1:1" ht="13.4" customHeight="1">
      <c r="A3259" s="4"/>
    </row>
    <row r="3260" spans="1:1" ht="13.4" customHeight="1">
      <c r="A3260" s="4"/>
    </row>
    <row r="3261" spans="1:1" ht="13.4" customHeight="1">
      <c r="A3261" s="4"/>
    </row>
    <row r="3262" spans="1:1" ht="13.4" customHeight="1">
      <c r="A3262" s="4"/>
    </row>
    <row r="3263" spans="1:1" ht="13.4" customHeight="1">
      <c r="A3263" s="4"/>
    </row>
    <row r="3264" spans="1:1" ht="13.4" customHeight="1">
      <c r="A3264" s="4"/>
    </row>
    <row r="3265" spans="1:1" ht="13.4" customHeight="1">
      <c r="A3265" s="4"/>
    </row>
    <row r="3266" spans="1:1" ht="13.4" customHeight="1">
      <c r="A3266" s="4"/>
    </row>
    <row r="3267" spans="1:1" ht="13.4" customHeight="1">
      <c r="A3267" s="4"/>
    </row>
    <row r="3268" spans="1:1" ht="13.4" customHeight="1">
      <c r="A3268" s="4"/>
    </row>
    <row r="3269" spans="1:1" ht="13.4" customHeight="1">
      <c r="A3269" s="4"/>
    </row>
    <row r="3270" spans="1:1" ht="13.4" customHeight="1">
      <c r="A3270" s="4"/>
    </row>
    <row r="3271" spans="1:1" ht="13.4" customHeight="1">
      <c r="A3271" s="4"/>
    </row>
    <row r="3272" spans="1:1" ht="13.4" customHeight="1">
      <c r="A3272" s="4"/>
    </row>
    <row r="3273" spans="1:1" ht="13.4" customHeight="1">
      <c r="A3273" s="4"/>
    </row>
    <row r="3274" spans="1:1" ht="13.4" customHeight="1">
      <c r="A3274" s="4"/>
    </row>
    <row r="3275" spans="1:1" ht="13.4" customHeight="1">
      <c r="A3275" s="4"/>
    </row>
    <row r="3276" spans="1:1" ht="13.4" customHeight="1">
      <c r="A3276" s="4"/>
    </row>
    <row r="3277" spans="1:1" ht="13.4" customHeight="1">
      <c r="A3277" s="4"/>
    </row>
    <row r="3278" spans="1:1" ht="13.4" customHeight="1">
      <c r="A3278" s="4"/>
    </row>
    <row r="3279" spans="1:1" ht="13.4" customHeight="1">
      <c r="A3279" s="4"/>
    </row>
    <row r="3280" spans="1:1" ht="13.4" customHeight="1">
      <c r="A3280" s="4"/>
    </row>
    <row r="3281" spans="1:1" ht="13.4" customHeight="1">
      <c r="A3281" s="4"/>
    </row>
    <row r="3282" spans="1:1" ht="13.4" customHeight="1">
      <c r="A3282" s="4"/>
    </row>
    <row r="3283" spans="1:1" ht="13.4" customHeight="1">
      <c r="A3283" s="4"/>
    </row>
    <row r="3284" spans="1:1" ht="13.4" customHeight="1">
      <c r="A3284" s="4"/>
    </row>
    <row r="3285" spans="1:1" ht="13.4" customHeight="1">
      <c r="A3285" s="4"/>
    </row>
    <row r="3286" spans="1:1" ht="13.4" customHeight="1">
      <c r="A3286" s="4"/>
    </row>
    <row r="3287" spans="1:1" ht="13.4" customHeight="1">
      <c r="A3287" s="4"/>
    </row>
    <row r="3288" spans="1:1" ht="13.4" customHeight="1">
      <c r="A3288" s="4"/>
    </row>
    <row r="3289" spans="1:1" ht="13.4" customHeight="1">
      <c r="A3289" s="4"/>
    </row>
    <row r="3290" spans="1:1" ht="13.4" customHeight="1">
      <c r="A3290" s="4"/>
    </row>
    <row r="3291" spans="1:1" ht="13.4" customHeight="1">
      <c r="A3291" s="4"/>
    </row>
    <row r="3292" spans="1:1" ht="13.4" customHeight="1">
      <c r="A3292" s="4"/>
    </row>
    <row r="3293" spans="1:1" ht="13.4" customHeight="1">
      <c r="A3293" s="4"/>
    </row>
    <row r="3294" spans="1:1" ht="13.4" customHeight="1">
      <c r="A3294" s="4"/>
    </row>
    <row r="3295" spans="1:1" ht="13.4" customHeight="1">
      <c r="A3295" s="4"/>
    </row>
    <row r="3296" spans="1:1" ht="13.4" customHeight="1">
      <c r="A3296" s="4"/>
    </row>
    <row r="3297" spans="1:1" ht="13.4" customHeight="1">
      <c r="A3297" s="4"/>
    </row>
    <row r="3298" spans="1:1" ht="13.4" customHeight="1">
      <c r="A3298" s="4"/>
    </row>
    <row r="3299" spans="1:1" ht="13.4" customHeight="1">
      <c r="A3299" s="4"/>
    </row>
    <row r="3300" spans="1:1" ht="13.4" customHeight="1">
      <c r="A3300" s="4"/>
    </row>
    <row r="3301" spans="1:1" ht="13.4" customHeight="1">
      <c r="A3301" s="4"/>
    </row>
    <row r="3302" spans="1:1" ht="13.4" customHeight="1">
      <c r="A3302" s="4"/>
    </row>
    <row r="3303" spans="1:1" ht="13.4" customHeight="1">
      <c r="A3303" s="4"/>
    </row>
    <row r="3304" spans="1:1" ht="13.4" customHeight="1">
      <c r="A3304" s="4"/>
    </row>
    <row r="3305" spans="1:1" ht="13.4" customHeight="1">
      <c r="A3305" s="4"/>
    </row>
    <row r="3306" spans="1:1" ht="13.4" customHeight="1">
      <c r="A3306" s="4"/>
    </row>
    <row r="3307" spans="1:1" ht="13.4" customHeight="1">
      <c r="A3307" s="4"/>
    </row>
    <row r="3308" spans="1:1" ht="13.4" customHeight="1">
      <c r="A3308" s="4"/>
    </row>
    <row r="3309" spans="1:1" ht="13.4" customHeight="1">
      <c r="A3309" s="4"/>
    </row>
    <row r="3310" spans="1:1" ht="13.4" customHeight="1">
      <c r="A3310" s="4"/>
    </row>
    <row r="3311" spans="1:1" ht="13.4" customHeight="1">
      <c r="A3311" s="4"/>
    </row>
    <row r="3312" spans="1:1" ht="13.4" customHeight="1">
      <c r="A3312" s="4"/>
    </row>
    <row r="3313" spans="1:1" ht="13.4" customHeight="1">
      <c r="A3313" s="4"/>
    </row>
    <row r="3314" spans="1:1" ht="13.4" customHeight="1">
      <c r="A3314" s="4"/>
    </row>
    <row r="3315" spans="1:1" ht="13.4" customHeight="1">
      <c r="A3315" s="4"/>
    </row>
    <row r="3316" spans="1:1" ht="13.4" customHeight="1">
      <c r="A3316" s="4"/>
    </row>
    <row r="3317" spans="1:1" ht="13.4" customHeight="1">
      <c r="A3317" s="4"/>
    </row>
    <row r="3318" spans="1:1" ht="13.4" customHeight="1">
      <c r="A3318" s="4"/>
    </row>
    <row r="3319" spans="1:1" ht="13.4" customHeight="1">
      <c r="A3319" s="4"/>
    </row>
    <row r="3320" spans="1:1" ht="13.4" customHeight="1">
      <c r="A3320" s="4"/>
    </row>
    <row r="3321" spans="1:1" ht="13.4" customHeight="1">
      <c r="A3321" s="4"/>
    </row>
    <row r="3322" spans="1:1" ht="13.4" customHeight="1">
      <c r="A3322" s="4"/>
    </row>
    <row r="3323" spans="1:1" ht="13.4" customHeight="1">
      <c r="A3323" s="4"/>
    </row>
    <row r="3324" spans="1:1" ht="13.4" customHeight="1">
      <c r="A3324" s="4"/>
    </row>
    <row r="3325" spans="1:1" ht="13.4" customHeight="1">
      <c r="A3325" s="4"/>
    </row>
    <row r="3326" spans="1:1" ht="13.4" customHeight="1">
      <c r="A3326" s="4"/>
    </row>
    <row r="3327" spans="1:1" ht="13.4" customHeight="1">
      <c r="A3327" s="4"/>
    </row>
    <row r="3328" spans="1:1" ht="13.4" customHeight="1">
      <c r="A3328" s="4"/>
    </row>
    <row r="3329" spans="1:1" ht="13.4" customHeight="1">
      <c r="A3329" s="4"/>
    </row>
    <row r="3330" spans="1:1" ht="13.4" customHeight="1">
      <c r="A3330" s="4"/>
    </row>
    <row r="3331" spans="1:1" ht="13.4" customHeight="1">
      <c r="A3331" s="4"/>
    </row>
    <row r="3332" spans="1:1" ht="13.4" customHeight="1">
      <c r="A3332" s="4"/>
    </row>
    <row r="3333" spans="1:1" ht="13.4" customHeight="1">
      <c r="A3333" s="4"/>
    </row>
    <row r="3334" spans="1:1" ht="13.4" customHeight="1">
      <c r="A3334" s="4"/>
    </row>
    <row r="3335" spans="1:1" ht="13.4" customHeight="1">
      <c r="A3335" s="4"/>
    </row>
    <row r="3336" spans="1:1" ht="13.4" customHeight="1">
      <c r="A3336" s="4"/>
    </row>
    <row r="3337" spans="1:1" ht="13.4" customHeight="1">
      <c r="A3337" s="4"/>
    </row>
    <row r="3338" spans="1:1" ht="13.4" customHeight="1">
      <c r="A3338" s="4"/>
    </row>
    <row r="3339" spans="1:1" ht="13.4" customHeight="1">
      <c r="A3339" s="4"/>
    </row>
    <row r="3340" spans="1:1" ht="13.4" customHeight="1">
      <c r="A3340" s="4"/>
    </row>
    <row r="3341" spans="1:1" ht="13.4" customHeight="1">
      <c r="A3341" s="4"/>
    </row>
    <row r="3342" spans="1:1" ht="13.4" customHeight="1">
      <c r="A3342" s="4"/>
    </row>
    <row r="3343" spans="1:1" ht="13.4" customHeight="1">
      <c r="A3343" s="4"/>
    </row>
    <row r="3344" spans="1:1" ht="13.4" customHeight="1">
      <c r="A3344" s="4"/>
    </row>
    <row r="3345" spans="1:1" ht="13.4" customHeight="1">
      <c r="A3345" s="4"/>
    </row>
    <row r="3346" spans="1:1" ht="13.4" customHeight="1">
      <c r="A3346" s="4"/>
    </row>
    <row r="3347" spans="1:1" ht="13.4" customHeight="1">
      <c r="A3347" s="4"/>
    </row>
    <row r="3348" spans="1:1" ht="13.4" customHeight="1">
      <c r="A3348" s="4"/>
    </row>
    <row r="3349" spans="1:1" ht="13.4" customHeight="1">
      <c r="A3349" s="4"/>
    </row>
    <row r="3350" spans="1:1" ht="13.4" customHeight="1">
      <c r="A3350" s="4"/>
    </row>
    <row r="3351" spans="1:1" ht="13.4" customHeight="1">
      <c r="A3351" s="4"/>
    </row>
    <row r="3352" spans="1:1" ht="13.4" customHeight="1">
      <c r="A3352" s="4"/>
    </row>
    <row r="3353" spans="1:1" ht="13.4" customHeight="1">
      <c r="A3353" s="4"/>
    </row>
    <row r="3354" spans="1:1" ht="13.4" customHeight="1">
      <c r="A3354" s="4"/>
    </row>
    <row r="3355" spans="1:1" ht="13.4" customHeight="1">
      <c r="A3355" s="4"/>
    </row>
    <row r="3356" spans="1:1" ht="13.4" customHeight="1">
      <c r="A3356" s="4"/>
    </row>
    <row r="3357" spans="1:1" ht="13.4" customHeight="1">
      <c r="A3357" s="4"/>
    </row>
    <row r="3358" spans="1:1" ht="13.4" customHeight="1">
      <c r="A3358" s="4"/>
    </row>
    <row r="3359" spans="1:1" ht="13.4" customHeight="1">
      <c r="A3359" s="4"/>
    </row>
    <row r="3360" spans="1:1" ht="13.4" customHeight="1">
      <c r="A3360" s="4"/>
    </row>
    <row r="3361" spans="1:1" ht="13.4" customHeight="1">
      <c r="A3361" s="4"/>
    </row>
    <row r="3362" spans="1:1" ht="13.4" customHeight="1">
      <c r="A3362" s="4"/>
    </row>
    <row r="3363" spans="1:1" ht="13.4" customHeight="1">
      <c r="A3363" s="4"/>
    </row>
    <row r="3364" spans="1:1" ht="13.4" customHeight="1">
      <c r="A3364" s="4"/>
    </row>
    <row r="3365" spans="1:1" ht="13.4" customHeight="1">
      <c r="A3365" s="4"/>
    </row>
    <row r="3366" spans="1:1" ht="13.4" customHeight="1">
      <c r="A3366" s="4"/>
    </row>
    <row r="3367" spans="1:1" ht="13.4" customHeight="1">
      <c r="A3367" s="4"/>
    </row>
    <row r="3368" spans="1:1" ht="13.4" customHeight="1">
      <c r="A3368" s="4"/>
    </row>
    <row r="3369" spans="1:1" ht="13.4" customHeight="1">
      <c r="A3369" s="4"/>
    </row>
    <row r="3370" spans="1:1" ht="13.4" customHeight="1">
      <c r="A3370" s="4"/>
    </row>
    <row r="3371" spans="1:1" ht="13.4" customHeight="1">
      <c r="A3371" s="4"/>
    </row>
    <row r="3372" spans="1:1" ht="13.4" customHeight="1">
      <c r="A3372" s="4"/>
    </row>
    <row r="3373" spans="1:1" ht="13.4" customHeight="1">
      <c r="A3373" s="4"/>
    </row>
    <row r="3374" spans="1:1" ht="13.4" customHeight="1">
      <c r="A3374" s="4"/>
    </row>
    <row r="3375" spans="1:1" ht="13.4" customHeight="1">
      <c r="A3375" s="4"/>
    </row>
    <row r="3376" spans="1:1" ht="13.4" customHeight="1">
      <c r="A3376" s="4"/>
    </row>
    <row r="3377" spans="1:1" ht="13.4" customHeight="1">
      <c r="A3377" s="4"/>
    </row>
    <row r="3378" spans="1:1" ht="13.4" customHeight="1">
      <c r="A3378" s="4"/>
    </row>
    <row r="3379" spans="1:1" ht="13.4" customHeight="1">
      <c r="A3379" s="4"/>
    </row>
    <row r="3380" spans="1:1" ht="13.4" customHeight="1">
      <c r="A3380" s="4"/>
    </row>
    <row r="3381" spans="1:1" ht="13.4" customHeight="1">
      <c r="A3381" s="4"/>
    </row>
    <row r="3382" spans="1:1" ht="13.4" customHeight="1">
      <c r="A3382" s="4"/>
    </row>
    <row r="3383" spans="1:1" ht="13.4" customHeight="1">
      <c r="A3383" s="4"/>
    </row>
    <row r="3384" spans="1:1" ht="13.4" customHeight="1">
      <c r="A3384" s="4"/>
    </row>
    <row r="3385" spans="1:1" ht="13.4" customHeight="1">
      <c r="A3385" s="4"/>
    </row>
    <row r="3386" spans="1:1" ht="13.4" customHeight="1">
      <c r="A3386" s="4"/>
    </row>
    <row r="3387" spans="1:1" ht="13.4" customHeight="1">
      <c r="A3387" s="4"/>
    </row>
    <row r="3388" spans="1:1" ht="13.4" customHeight="1">
      <c r="A3388" s="4"/>
    </row>
    <row r="3389" spans="1:1" ht="13.4" customHeight="1">
      <c r="A3389" s="4"/>
    </row>
    <row r="3390" spans="1:1" ht="13.4" customHeight="1">
      <c r="A3390" s="4"/>
    </row>
    <row r="3391" spans="1:1" ht="13.4" customHeight="1">
      <c r="A3391" s="4"/>
    </row>
    <row r="3392" spans="1:1" ht="13.4" customHeight="1">
      <c r="A3392" s="4"/>
    </row>
    <row r="3393" spans="1:1" ht="13.4" customHeight="1">
      <c r="A3393" s="4"/>
    </row>
    <row r="3394" spans="1:1" ht="13.4" customHeight="1">
      <c r="A3394" s="4"/>
    </row>
    <row r="3395" spans="1:1" ht="13.4" customHeight="1">
      <c r="A3395" s="4"/>
    </row>
    <row r="3396" spans="1:1" ht="13.4" customHeight="1">
      <c r="A3396" s="4"/>
    </row>
    <row r="3397" spans="1:1" ht="13.4" customHeight="1">
      <c r="A3397" s="4"/>
    </row>
    <row r="3398" spans="1:1" ht="13.4" customHeight="1">
      <c r="A3398" s="4"/>
    </row>
    <row r="3399" spans="1:1" ht="13.4" customHeight="1">
      <c r="A3399" s="4"/>
    </row>
    <row r="3400" spans="1:1" ht="13.4" customHeight="1">
      <c r="A3400" s="4"/>
    </row>
    <row r="3401" spans="1:1" ht="13.4" customHeight="1">
      <c r="A3401" s="4"/>
    </row>
    <row r="3402" spans="1:1" ht="13.4" customHeight="1">
      <c r="A3402" s="4"/>
    </row>
    <row r="3403" spans="1:1" ht="13.4" customHeight="1">
      <c r="A3403" s="4"/>
    </row>
    <row r="3404" spans="1:1" ht="13.4" customHeight="1">
      <c r="A3404" s="4"/>
    </row>
    <row r="3405" spans="1:1" ht="13.4" customHeight="1">
      <c r="A3405" s="4"/>
    </row>
    <row r="3406" spans="1:1" ht="13.4" customHeight="1">
      <c r="A3406" s="4"/>
    </row>
    <row r="3407" spans="1:1" ht="13.4" customHeight="1">
      <c r="A3407" s="4"/>
    </row>
    <row r="3408" spans="1:1" ht="13.4" customHeight="1">
      <c r="A3408" s="4"/>
    </row>
    <row r="3409" spans="1:1" ht="13.4" customHeight="1">
      <c r="A3409" s="4"/>
    </row>
    <row r="3410" spans="1:1" ht="13.4" customHeight="1">
      <c r="A3410" s="4"/>
    </row>
    <row r="3411" spans="1:1" ht="13.4" customHeight="1">
      <c r="A3411" s="4"/>
    </row>
    <row r="3412" spans="1:1" ht="13.4" customHeight="1">
      <c r="A3412" s="4"/>
    </row>
    <row r="3413" spans="1:1" ht="13.4" customHeight="1">
      <c r="A3413" s="4"/>
    </row>
    <row r="3414" spans="1:1" ht="13.4" customHeight="1">
      <c r="A3414" s="4"/>
    </row>
    <row r="3415" spans="1:1" ht="13.4" customHeight="1">
      <c r="A3415" s="4"/>
    </row>
    <row r="3416" spans="1:1" ht="13.4" customHeight="1">
      <c r="A3416" s="4"/>
    </row>
    <row r="3417" spans="1:1" ht="13.4" customHeight="1">
      <c r="A3417" s="4"/>
    </row>
    <row r="3418" spans="1:1" ht="13.4" customHeight="1">
      <c r="A3418" s="4"/>
    </row>
    <row r="3419" spans="1:1" ht="13.4" customHeight="1">
      <c r="A3419" s="4"/>
    </row>
    <row r="3420" spans="1:1" ht="13.4" customHeight="1">
      <c r="A3420" s="4"/>
    </row>
    <row r="3421" spans="1:1" ht="13.4" customHeight="1">
      <c r="A3421" s="4"/>
    </row>
    <row r="3422" spans="1:1" ht="13.4" customHeight="1">
      <c r="A3422" s="4"/>
    </row>
    <row r="3423" spans="1:1" ht="13.4" customHeight="1">
      <c r="A3423" s="4"/>
    </row>
    <row r="3424" spans="1:1" ht="13.4" customHeight="1">
      <c r="A3424" s="4"/>
    </row>
    <row r="3425" spans="1:1" ht="13.4" customHeight="1">
      <c r="A3425" s="4"/>
    </row>
    <row r="3426" spans="1:1" ht="13.4" customHeight="1">
      <c r="A3426" s="4"/>
    </row>
    <row r="3427" spans="1:1" ht="13.4" customHeight="1">
      <c r="A3427" s="4"/>
    </row>
    <row r="3428" spans="1:1" ht="13.4" customHeight="1">
      <c r="A3428" s="4"/>
    </row>
    <row r="3429" spans="1:1" ht="13.4" customHeight="1">
      <c r="A3429" s="4"/>
    </row>
    <row r="3430" spans="1:1" ht="13.4" customHeight="1">
      <c r="A3430" s="4"/>
    </row>
    <row r="3431" spans="1:1" ht="13.4" customHeight="1">
      <c r="A3431" s="4"/>
    </row>
    <row r="3432" spans="1:1" ht="13.4" customHeight="1">
      <c r="A3432" s="4"/>
    </row>
    <row r="3433" spans="1:1" ht="13.4" customHeight="1">
      <c r="A3433" s="4"/>
    </row>
    <row r="3434" spans="1:1" ht="13.4" customHeight="1">
      <c r="A3434" s="4"/>
    </row>
    <row r="3435" spans="1:1" ht="13.4" customHeight="1">
      <c r="A3435" s="4"/>
    </row>
    <row r="3436" spans="1:1" ht="13.4" customHeight="1">
      <c r="A3436" s="4"/>
    </row>
    <row r="3437" spans="1:1" ht="13.4" customHeight="1">
      <c r="A3437" s="4"/>
    </row>
    <row r="3438" spans="1:1" ht="13.4" customHeight="1">
      <c r="A3438" s="4"/>
    </row>
    <row r="3439" spans="1:1" ht="13.4" customHeight="1">
      <c r="A3439" s="4"/>
    </row>
    <row r="3440" spans="1:1" ht="13.4" customHeight="1">
      <c r="A3440" s="4"/>
    </row>
    <row r="3441" spans="1:1" ht="13.4" customHeight="1">
      <c r="A3441" s="4"/>
    </row>
    <row r="3442" spans="1:1" ht="13.4" customHeight="1">
      <c r="A3442" s="4"/>
    </row>
    <row r="3443" spans="1:1" ht="13.4" customHeight="1">
      <c r="A3443" s="4"/>
    </row>
    <row r="3444" spans="1:1" ht="13.4" customHeight="1">
      <c r="A3444" s="4"/>
    </row>
    <row r="3445" spans="1:1" ht="13.4" customHeight="1">
      <c r="A3445" s="4"/>
    </row>
    <row r="3446" spans="1:1" ht="13.4" customHeight="1">
      <c r="A3446" s="4"/>
    </row>
    <row r="3447" spans="1:1" ht="13.4" customHeight="1">
      <c r="A3447" s="4"/>
    </row>
    <row r="3448" spans="1:1" ht="13.4" customHeight="1">
      <c r="A3448" s="4"/>
    </row>
    <row r="3449" spans="1:1" ht="13.4" customHeight="1">
      <c r="A3449" s="4"/>
    </row>
    <row r="3450" spans="1:1" ht="13.4" customHeight="1">
      <c r="A3450" s="4"/>
    </row>
    <row r="3451" spans="1:1" ht="13.4" customHeight="1">
      <c r="A3451" s="4"/>
    </row>
    <row r="3452" spans="1:1" ht="13.4" customHeight="1">
      <c r="A3452" s="4"/>
    </row>
    <row r="3453" spans="1:1" ht="13.4" customHeight="1">
      <c r="A3453" s="4"/>
    </row>
    <row r="3454" spans="1:1" ht="13.4" customHeight="1">
      <c r="A3454" s="4"/>
    </row>
    <row r="3455" spans="1:1" ht="13.4" customHeight="1">
      <c r="A3455" s="4"/>
    </row>
    <row r="3456" spans="1:1" ht="13.4" customHeight="1">
      <c r="A3456" s="4"/>
    </row>
    <row r="3457" spans="1:1" ht="13.4" customHeight="1">
      <c r="A3457" s="4"/>
    </row>
    <row r="3458" spans="1:1" ht="13.4" customHeight="1">
      <c r="A3458" s="4"/>
    </row>
    <row r="3459" spans="1:1" ht="13.4" customHeight="1">
      <c r="A3459" s="4"/>
    </row>
    <row r="3460" spans="1:1" ht="13.4" customHeight="1">
      <c r="A3460" s="4"/>
    </row>
    <row r="3461" spans="1:1" ht="13.4" customHeight="1">
      <c r="A3461" s="4"/>
    </row>
    <row r="3462" spans="1:1" ht="13.4" customHeight="1">
      <c r="A3462" s="4"/>
    </row>
    <row r="3463" spans="1:1" ht="13.4" customHeight="1">
      <c r="A3463" s="4"/>
    </row>
    <row r="3464" spans="1:1" ht="13.4" customHeight="1">
      <c r="A3464" s="4"/>
    </row>
    <row r="3465" spans="1:1" ht="13.4" customHeight="1">
      <c r="A3465" s="4"/>
    </row>
    <row r="3466" spans="1:1" ht="13.4" customHeight="1">
      <c r="A3466" s="4"/>
    </row>
    <row r="3467" spans="1:1" ht="13.4" customHeight="1">
      <c r="A3467" s="4"/>
    </row>
    <row r="3468" spans="1:1" ht="13.4" customHeight="1">
      <c r="A3468" s="4"/>
    </row>
    <row r="3469" spans="1:1" ht="13.4" customHeight="1">
      <c r="A3469" s="4"/>
    </row>
    <row r="3470" spans="1:1" ht="13.4" customHeight="1">
      <c r="A3470" s="4"/>
    </row>
    <row r="3471" spans="1:1" ht="13.4" customHeight="1">
      <c r="A3471" s="4"/>
    </row>
    <row r="3472" spans="1:1" ht="13.4" customHeight="1">
      <c r="A3472" s="4"/>
    </row>
    <row r="3473" spans="1:1" ht="13.4" customHeight="1">
      <c r="A3473" s="4"/>
    </row>
    <row r="3474" spans="1:1" ht="13.4" customHeight="1">
      <c r="A3474" s="4"/>
    </row>
    <row r="3475" spans="1:1" ht="13.4" customHeight="1">
      <c r="A3475" s="4"/>
    </row>
    <row r="3476" spans="1:1" ht="13.4" customHeight="1">
      <c r="A3476" s="4"/>
    </row>
    <row r="3477" spans="1:1" ht="13.4" customHeight="1">
      <c r="A3477" s="4"/>
    </row>
    <row r="3478" spans="1:1" ht="13.4" customHeight="1">
      <c r="A3478" s="4"/>
    </row>
    <row r="3479" spans="1:1" ht="13.4" customHeight="1">
      <c r="A3479" s="4"/>
    </row>
    <row r="3480" spans="1:1" ht="13.4" customHeight="1">
      <c r="A3480" s="4"/>
    </row>
    <row r="3481" spans="1:1" ht="13.4" customHeight="1">
      <c r="A3481" s="4"/>
    </row>
    <row r="3482" spans="1:1" ht="13.4" customHeight="1">
      <c r="A3482" s="4"/>
    </row>
    <row r="3483" spans="1:1" ht="13.4" customHeight="1">
      <c r="A3483" s="4"/>
    </row>
    <row r="3484" spans="1:1" ht="13.4" customHeight="1">
      <c r="A3484" s="4"/>
    </row>
    <row r="3485" spans="1:1" ht="13.4" customHeight="1">
      <c r="A3485" s="4"/>
    </row>
    <row r="3486" spans="1:1" ht="13.4" customHeight="1">
      <c r="A3486" s="4"/>
    </row>
    <row r="3487" spans="1:1" ht="13.4" customHeight="1">
      <c r="A3487" s="4"/>
    </row>
    <row r="3488" spans="1:1" ht="13.4" customHeight="1">
      <c r="A3488" s="4"/>
    </row>
    <row r="3489" spans="1:1" ht="13.4" customHeight="1">
      <c r="A3489" s="4"/>
    </row>
    <row r="3490" spans="1:1" ht="13.4" customHeight="1">
      <c r="A3490" s="4"/>
    </row>
    <row r="3491" spans="1:1" ht="13.4" customHeight="1">
      <c r="A3491" s="4"/>
    </row>
    <row r="3492" spans="1:1" ht="13.4" customHeight="1">
      <c r="A3492" s="4"/>
    </row>
    <row r="3493" spans="1:1" ht="13.4" customHeight="1">
      <c r="A3493" s="4"/>
    </row>
    <row r="3494" spans="1:1" ht="13.4" customHeight="1">
      <c r="A3494" s="4"/>
    </row>
    <row r="3495" spans="1:1" ht="13.4" customHeight="1">
      <c r="A3495" s="4"/>
    </row>
    <row r="3496" spans="1:1" ht="13.4" customHeight="1">
      <c r="A3496" s="4"/>
    </row>
    <row r="3497" spans="1:1" ht="13.4" customHeight="1">
      <c r="A3497" s="4"/>
    </row>
    <row r="3498" spans="1:1" ht="13.4" customHeight="1">
      <c r="A3498" s="4"/>
    </row>
    <row r="3499" spans="1:1" ht="13.4" customHeight="1">
      <c r="A3499" s="4"/>
    </row>
    <row r="3500" spans="1:1" ht="13.4" customHeight="1">
      <c r="A3500" s="4"/>
    </row>
    <row r="3501" spans="1:1" ht="13.4" customHeight="1">
      <c r="A3501" s="4"/>
    </row>
    <row r="3502" spans="1:1" ht="13.4" customHeight="1">
      <c r="A3502" s="4"/>
    </row>
    <row r="3503" spans="1:1" ht="13.4" customHeight="1">
      <c r="A3503" s="4"/>
    </row>
    <row r="3504" spans="1:1" ht="13.4" customHeight="1">
      <c r="A3504" s="4"/>
    </row>
    <row r="3505" spans="1:1" ht="13.4" customHeight="1">
      <c r="A3505" s="4"/>
    </row>
    <row r="3506" spans="1:1" ht="13.4" customHeight="1">
      <c r="A3506" s="4"/>
    </row>
    <row r="3507" spans="1:1" ht="13.4" customHeight="1">
      <c r="A3507" s="4"/>
    </row>
    <row r="3508" spans="1:1" ht="13.4" customHeight="1">
      <c r="A3508" s="4"/>
    </row>
    <row r="3509" spans="1:1" ht="13.4" customHeight="1">
      <c r="A3509" s="4"/>
    </row>
    <row r="3510" spans="1:1" ht="13.4" customHeight="1">
      <c r="A3510" s="4"/>
    </row>
    <row r="3511" spans="1:1" ht="13.4" customHeight="1">
      <c r="A3511" s="4"/>
    </row>
    <row r="3512" spans="1:1" ht="13.4" customHeight="1">
      <c r="A3512" s="4"/>
    </row>
    <row r="3513" spans="1:1" ht="13.4" customHeight="1">
      <c r="A3513" s="4"/>
    </row>
    <row r="3514" spans="1:1" ht="13.4" customHeight="1">
      <c r="A3514" s="4"/>
    </row>
    <row r="3515" spans="1:1" ht="13.4" customHeight="1">
      <c r="A3515" s="4"/>
    </row>
    <row r="3516" spans="1:1" ht="13.4" customHeight="1">
      <c r="A3516" s="4"/>
    </row>
    <row r="3517" spans="1:1" ht="13.4" customHeight="1">
      <c r="A3517" s="4"/>
    </row>
    <row r="3518" spans="1:1" ht="13.4" customHeight="1">
      <c r="A3518" s="4"/>
    </row>
    <row r="3519" spans="1:1" ht="13.4" customHeight="1">
      <c r="A3519" s="4"/>
    </row>
    <row r="3520" spans="1:1" ht="13.4" customHeight="1">
      <c r="A3520" s="4"/>
    </row>
    <row r="3521" spans="1:1" ht="13.4" customHeight="1">
      <c r="A3521" s="4"/>
    </row>
    <row r="3522" spans="1:1" ht="13.4" customHeight="1">
      <c r="A3522" s="4"/>
    </row>
    <row r="3523" spans="1:1" ht="13.4" customHeight="1">
      <c r="A3523" s="4"/>
    </row>
    <row r="3524" spans="1:1" ht="13.4" customHeight="1">
      <c r="A3524" s="4"/>
    </row>
    <row r="3525" spans="1:1" ht="13.4" customHeight="1">
      <c r="A3525" s="4"/>
    </row>
    <row r="3526" spans="1:1" ht="13.4" customHeight="1">
      <c r="A3526" s="4"/>
    </row>
    <row r="3527" spans="1:1" ht="13.4" customHeight="1">
      <c r="A3527" s="4"/>
    </row>
    <row r="3528" spans="1:1" ht="13.4" customHeight="1">
      <c r="A3528" s="4"/>
    </row>
    <row r="3529" spans="1:1" ht="13.4" customHeight="1">
      <c r="A3529" s="4"/>
    </row>
    <row r="3530" spans="1:1" ht="13.4" customHeight="1">
      <c r="A3530" s="4"/>
    </row>
    <row r="3531" spans="1:1" ht="13.4" customHeight="1">
      <c r="A3531" s="4"/>
    </row>
    <row r="3532" spans="1:1" ht="13.4" customHeight="1">
      <c r="A3532" s="4"/>
    </row>
    <row r="3533" spans="1:1" ht="13.4" customHeight="1">
      <c r="A3533" s="4"/>
    </row>
    <row r="3534" spans="1:1" ht="13.4" customHeight="1">
      <c r="A3534" s="4"/>
    </row>
    <row r="3535" spans="1:1" ht="13.4" customHeight="1">
      <c r="A3535" s="4"/>
    </row>
    <row r="3536" spans="1:1" ht="13.4" customHeight="1">
      <c r="A3536" s="4"/>
    </row>
    <row r="3537" spans="1:1" ht="13.4" customHeight="1">
      <c r="A3537" s="4"/>
    </row>
    <row r="3538" spans="1:1" ht="13.4" customHeight="1">
      <c r="A3538" s="4"/>
    </row>
    <row r="3539" spans="1:1" ht="13.4" customHeight="1">
      <c r="A3539" s="4"/>
    </row>
    <row r="3540" spans="1:1" ht="13.4" customHeight="1">
      <c r="A3540" s="4"/>
    </row>
    <row r="3541" spans="1:1" ht="13.4" customHeight="1">
      <c r="A3541" s="4"/>
    </row>
    <row r="3542" spans="1:1" ht="13.4" customHeight="1">
      <c r="A3542" s="4"/>
    </row>
    <row r="3543" spans="1:1" ht="13.4" customHeight="1">
      <c r="A3543" s="4"/>
    </row>
    <row r="3544" spans="1:1" ht="13.4" customHeight="1">
      <c r="A3544" s="4"/>
    </row>
    <row r="3545" spans="1:1" ht="13.4" customHeight="1">
      <c r="A3545" s="4"/>
    </row>
    <row r="3546" spans="1:1" ht="13.4" customHeight="1">
      <c r="A3546" s="4"/>
    </row>
    <row r="3547" spans="1:1" ht="13.4" customHeight="1">
      <c r="A3547" s="4"/>
    </row>
    <row r="3548" spans="1:1" ht="13.4" customHeight="1">
      <c r="A3548" s="4"/>
    </row>
    <row r="3549" spans="1:1" ht="13.4" customHeight="1">
      <c r="A3549" s="4"/>
    </row>
    <row r="3550" spans="1:1" ht="13.4" customHeight="1">
      <c r="A3550" s="4"/>
    </row>
    <row r="3551" spans="1:1" ht="13.4" customHeight="1">
      <c r="A3551" s="4"/>
    </row>
    <row r="3552" spans="1:1" ht="13.4" customHeight="1">
      <c r="A3552" s="4"/>
    </row>
    <row r="3553" spans="1:1" ht="13.4" customHeight="1">
      <c r="A3553" s="4"/>
    </row>
    <row r="3554" spans="1:1" ht="13.4" customHeight="1">
      <c r="A3554" s="4"/>
    </row>
    <row r="3555" spans="1:1" ht="13.4" customHeight="1">
      <c r="A3555" s="4"/>
    </row>
    <row r="3556" spans="1:1" ht="13.4" customHeight="1">
      <c r="A3556" s="4"/>
    </row>
    <row r="3557" spans="1:1" ht="13.4" customHeight="1">
      <c r="A3557" s="4"/>
    </row>
    <row r="3558" spans="1:1" ht="13.4" customHeight="1">
      <c r="A3558" s="4"/>
    </row>
    <row r="3559" spans="1:1" ht="13.4" customHeight="1">
      <c r="A3559" s="4"/>
    </row>
    <row r="3560" spans="1:1" ht="13.4" customHeight="1">
      <c r="A3560" s="4"/>
    </row>
    <row r="3561" spans="1:1" ht="13.4" customHeight="1">
      <c r="A3561" s="4"/>
    </row>
    <row r="3562" spans="1:1" ht="13.4" customHeight="1">
      <c r="A3562" s="4"/>
    </row>
    <row r="3563" spans="1:1" ht="13.4" customHeight="1">
      <c r="A3563" s="4"/>
    </row>
    <row r="3564" spans="1:1" ht="13.4" customHeight="1">
      <c r="A3564" s="4"/>
    </row>
    <row r="3565" spans="1:1" ht="13.4" customHeight="1">
      <c r="A3565" s="4"/>
    </row>
    <row r="3566" spans="1:1" ht="13.4" customHeight="1">
      <c r="A3566" s="4"/>
    </row>
    <row r="3567" spans="1:1" ht="13.4" customHeight="1">
      <c r="A3567" s="4"/>
    </row>
    <row r="3568" spans="1:1" ht="13.4" customHeight="1">
      <c r="A3568" s="4"/>
    </row>
    <row r="3569" spans="1:1" ht="13.4" customHeight="1">
      <c r="A3569" s="4"/>
    </row>
    <row r="3570" spans="1:1" ht="13.4" customHeight="1">
      <c r="A3570" s="4"/>
    </row>
    <row r="3571" spans="1:1" ht="13.4" customHeight="1">
      <c r="A3571" s="4"/>
    </row>
    <row r="3572" spans="1:1" ht="13.4" customHeight="1">
      <c r="A3572" s="4"/>
    </row>
    <row r="3573" spans="1:1" ht="13.4" customHeight="1">
      <c r="A3573" s="4"/>
    </row>
    <row r="3574" spans="1:1" ht="13.4" customHeight="1">
      <c r="A3574" s="4"/>
    </row>
    <row r="3575" spans="1:1" ht="13.4" customHeight="1">
      <c r="A3575" s="4"/>
    </row>
    <row r="3576" spans="1:1" ht="13.4" customHeight="1">
      <c r="A3576" s="4"/>
    </row>
    <row r="3577" spans="1:1" ht="13.4" customHeight="1">
      <c r="A3577" s="4"/>
    </row>
    <row r="3578" spans="1:1" ht="13.4" customHeight="1">
      <c r="A3578" s="4"/>
    </row>
    <row r="3579" spans="1:1" ht="13.4" customHeight="1">
      <c r="A3579" s="4"/>
    </row>
    <row r="3580" spans="1:1" ht="13.4" customHeight="1">
      <c r="A3580" s="4"/>
    </row>
    <row r="3581" spans="1:1" ht="13.4" customHeight="1">
      <c r="A3581" s="4"/>
    </row>
    <row r="3582" spans="1:1" ht="13.4" customHeight="1">
      <c r="A3582" s="4"/>
    </row>
    <row r="3583" spans="1:1" ht="13.4" customHeight="1">
      <c r="A3583" s="4"/>
    </row>
    <row r="3584" spans="1:1" ht="13.4" customHeight="1">
      <c r="A3584" s="4"/>
    </row>
    <row r="3585" spans="1:1" ht="13.4" customHeight="1">
      <c r="A3585" s="4"/>
    </row>
    <row r="3586" spans="1:1" ht="13.4" customHeight="1">
      <c r="A3586" s="4"/>
    </row>
    <row r="3587" spans="1:1" ht="13.4" customHeight="1">
      <c r="A3587" s="4"/>
    </row>
    <row r="3588" spans="1:1" ht="13.4" customHeight="1">
      <c r="A3588" s="4"/>
    </row>
    <row r="3589" spans="1:1" ht="13.4" customHeight="1">
      <c r="A3589" s="4"/>
    </row>
    <row r="3590" spans="1:1" ht="13.4" customHeight="1">
      <c r="A3590" s="4"/>
    </row>
    <row r="3591" spans="1:1" ht="13.4" customHeight="1">
      <c r="A3591" s="4"/>
    </row>
    <row r="3592" spans="1:1" ht="13.4" customHeight="1">
      <c r="A3592" s="4"/>
    </row>
    <row r="3593" spans="1:1" ht="13.4" customHeight="1">
      <c r="A3593" s="4"/>
    </row>
    <row r="3594" spans="1:1" ht="13.4" customHeight="1">
      <c r="A3594" s="4"/>
    </row>
    <row r="3595" spans="1:1" ht="13.4" customHeight="1">
      <c r="A3595" s="4"/>
    </row>
    <row r="3596" spans="1:1" ht="13.4" customHeight="1">
      <c r="A3596" s="4"/>
    </row>
    <row r="3597" spans="1:1" ht="13.4" customHeight="1">
      <c r="A3597" s="4"/>
    </row>
    <row r="3598" spans="1:1" ht="13.4" customHeight="1">
      <c r="A3598" s="4"/>
    </row>
    <row r="3599" spans="1:1" ht="13.4" customHeight="1">
      <c r="A3599" s="4"/>
    </row>
    <row r="3600" spans="1:1" ht="13.4" customHeight="1">
      <c r="A3600" s="4"/>
    </row>
    <row r="3601" spans="1:1" ht="13.4" customHeight="1">
      <c r="A3601" s="4"/>
    </row>
    <row r="3602" spans="1:1" ht="13.4" customHeight="1">
      <c r="A3602" s="4"/>
    </row>
    <row r="3603" spans="1:1" ht="13.4" customHeight="1">
      <c r="A3603" s="4"/>
    </row>
    <row r="3604" spans="1:1" ht="13.4" customHeight="1">
      <c r="A3604" s="4"/>
    </row>
    <row r="3605" spans="1:1" ht="13.4" customHeight="1">
      <c r="A3605" s="4"/>
    </row>
    <row r="3606" spans="1:1" ht="13.4" customHeight="1">
      <c r="A3606" s="4"/>
    </row>
    <row r="3607" spans="1:1" ht="13.4" customHeight="1">
      <c r="A3607" s="4"/>
    </row>
    <row r="3608" spans="1:1" ht="13.4" customHeight="1">
      <c r="A3608" s="4"/>
    </row>
    <row r="3609" spans="1:1" ht="13.4" customHeight="1">
      <c r="A3609" s="4"/>
    </row>
    <row r="3610" spans="1:1" ht="13.4" customHeight="1">
      <c r="A3610" s="4"/>
    </row>
    <row r="3611" spans="1:1" ht="13.4" customHeight="1">
      <c r="A3611" s="4"/>
    </row>
    <row r="3612" spans="1:1" ht="13.4" customHeight="1">
      <c r="A3612" s="4"/>
    </row>
    <row r="3613" spans="1:1" ht="13.4" customHeight="1">
      <c r="A3613" s="4"/>
    </row>
    <row r="3614" spans="1:1" ht="13.4" customHeight="1">
      <c r="A3614" s="4"/>
    </row>
    <row r="3615" spans="1:1" ht="13.4" customHeight="1">
      <c r="A3615" s="4"/>
    </row>
    <row r="3616" spans="1:1" ht="13.4" customHeight="1">
      <c r="A3616" s="4"/>
    </row>
    <row r="3617" spans="1:1" ht="13.4" customHeight="1">
      <c r="A3617" s="4"/>
    </row>
    <row r="3618" spans="1:1" ht="13.4" customHeight="1">
      <c r="A3618" s="4"/>
    </row>
    <row r="3619" spans="1:1" ht="13.4" customHeight="1">
      <c r="A3619" s="4"/>
    </row>
    <row r="3620" spans="1:1" ht="13.4" customHeight="1">
      <c r="A3620" s="4"/>
    </row>
    <row r="3621" spans="1:1" ht="13.4" customHeight="1">
      <c r="A3621" s="4"/>
    </row>
    <row r="3622" spans="1:1" ht="13.4" customHeight="1">
      <c r="A3622" s="4"/>
    </row>
    <row r="3623" spans="1:1" ht="13.4" customHeight="1">
      <c r="A3623" s="4"/>
    </row>
    <row r="3624" spans="1:1" ht="13.4" customHeight="1">
      <c r="A3624" s="4"/>
    </row>
    <row r="3625" spans="1:1" ht="13.4" customHeight="1">
      <c r="A3625" s="4"/>
    </row>
    <row r="3626" spans="1:1" ht="13.4" customHeight="1">
      <c r="A3626" s="4"/>
    </row>
    <row r="3627" spans="1:1" ht="13.4" customHeight="1">
      <c r="A3627" s="4"/>
    </row>
    <row r="3628" spans="1:1" ht="13.4" customHeight="1">
      <c r="A3628" s="4"/>
    </row>
    <row r="3629" spans="1:1" ht="13.4" customHeight="1">
      <c r="A3629" s="4"/>
    </row>
    <row r="3630" spans="1:1" ht="13.4" customHeight="1">
      <c r="A3630" s="4"/>
    </row>
    <row r="3631" spans="1:1" ht="13.4" customHeight="1">
      <c r="A3631" s="4"/>
    </row>
    <row r="3632" spans="1:1" ht="13.4" customHeight="1">
      <c r="A3632" s="4"/>
    </row>
    <row r="3633" spans="1:1" ht="13.4" customHeight="1">
      <c r="A3633" s="4"/>
    </row>
    <row r="3634" spans="1:1" ht="13.4" customHeight="1">
      <c r="A3634" s="4"/>
    </row>
    <row r="3635" spans="1:1" ht="13.4" customHeight="1">
      <c r="A3635" s="4"/>
    </row>
    <row r="3636" spans="1:1" ht="13.4" customHeight="1">
      <c r="A3636" s="4"/>
    </row>
    <row r="3637" spans="1:1" ht="13.4" customHeight="1">
      <c r="A3637" s="4"/>
    </row>
    <row r="3638" spans="1:1" ht="13.4" customHeight="1">
      <c r="A3638" s="4"/>
    </row>
    <row r="3639" spans="1:1" ht="13.4" customHeight="1">
      <c r="A3639" s="4"/>
    </row>
    <row r="3640" spans="1:1" ht="13.4" customHeight="1">
      <c r="A3640" s="4"/>
    </row>
    <row r="3641" spans="1:1" ht="13.4" customHeight="1">
      <c r="A3641" s="4"/>
    </row>
    <row r="3642" spans="1:1" ht="13.4" customHeight="1">
      <c r="A3642" s="4"/>
    </row>
    <row r="3643" spans="1:1" ht="13.4" customHeight="1">
      <c r="A3643" s="4"/>
    </row>
    <row r="3644" spans="1:1" ht="13.4" customHeight="1">
      <c r="A3644" s="4"/>
    </row>
    <row r="3645" spans="1:1" ht="13.4" customHeight="1">
      <c r="A3645" s="4"/>
    </row>
    <row r="3646" spans="1:1" ht="13.4" customHeight="1">
      <c r="A3646" s="4"/>
    </row>
    <row r="3647" spans="1:1" ht="13.4" customHeight="1">
      <c r="A3647" s="4"/>
    </row>
    <row r="3648" spans="1:1" ht="13.4" customHeight="1">
      <c r="A3648" s="4"/>
    </row>
    <row r="3649" spans="1:1" ht="13.4" customHeight="1">
      <c r="A3649" s="4"/>
    </row>
    <row r="3650" spans="1:1" ht="13.4" customHeight="1">
      <c r="A3650" s="4"/>
    </row>
    <row r="3651" spans="1:1" ht="13.4" customHeight="1">
      <c r="A3651" s="4"/>
    </row>
    <row r="3652" spans="1:1" ht="13.4" customHeight="1">
      <c r="A3652" s="4"/>
    </row>
    <row r="3653" spans="1:1" ht="13.4" customHeight="1">
      <c r="A3653" s="4"/>
    </row>
    <row r="3654" spans="1:1" ht="13.4" customHeight="1">
      <c r="A3654" s="4"/>
    </row>
    <row r="3655" spans="1:1" ht="13.4" customHeight="1">
      <c r="A3655" s="4"/>
    </row>
    <row r="3656" spans="1:1" ht="13.4" customHeight="1">
      <c r="A3656" s="4"/>
    </row>
    <row r="3657" spans="1:1" ht="13.4" customHeight="1">
      <c r="A3657" s="4"/>
    </row>
    <row r="3658" spans="1:1" ht="13.4" customHeight="1">
      <c r="A3658" s="4"/>
    </row>
    <row r="3659" spans="1:1" ht="13.4" customHeight="1">
      <c r="A3659" s="4"/>
    </row>
    <row r="3660" spans="1:1" ht="13.4" customHeight="1">
      <c r="A3660" s="4"/>
    </row>
    <row r="3661" spans="1:1" ht="13.4" customHeight="1">
      <c r="A3661" s="4"/>
    </row>
    <row r="3662" spans="1:1" ht="13.4" customHeight="1">
      <c r="A3662" s="4"/>
    </row>
    <row r="3663" spans="1:1" ht="13.4" customHeight="1">
      <c r="A3663" s="4"/>
    </row>
    <row r="3664" spans="1:1" ht="13.4" customHeight="1">
      <c r="A3664" s="4"/>
    </row>
    <row r="3665" spans="1:1" ht="13.4" customHeight="1">
      <c r="A3665" s="4"/>
    </row>
    <row r="3666" spans="1:1" ht="13.4" customHeight="1">
      <c r="A3666" s="4"/>
    </row>
    <row r="3667" spans="1:1" ht="13.4" customHeight="1">
      <c r="A3667" s="4"/>
    </row>
    <row r="3668" spans="1:1" ht="13.4" customHeight="1">
      <c r="A3668" s="4"/>
    </row>
    <row r="3669" spans="1:1" ht="13.4" customHeight="1">
      <c r="A3669" s="4"/>
    </row>
    <row r="3670" spans="1:1" ht="13.4" customHeight="1">
      <c r="A3670" s="4"/>
    </row>
    <row r="3671" spans="1:1" ht="13.4" customHeight="1">
      <c r="A3671" s="4"/>
    </row>
    <row r="3672" spans="1:1" ht="13.4" customHeight="1">
      <c r="A3672" s="4"/>
    </row>
    <row r="3673" spans="1:1" ht="13.4" customHeight="1">
      <c r="A3673" s="4"/>
    </row>
    <row r="3674" spans="1:1" ht="13.4" customHeight="1">
      <c r="A3674" s="4"/>
    </row>
    <row r="3675" spans="1:1" ht="13.4" customHeight="1">
      <c r="A3675" s="4"/>
    </row>
    <row r="3676" spans="1:1" ht="13.4" customHeight="1">
      <c r="A3676" s="4"/>
    </row>
    <row r="3677" spans="1:1" ht="13.4" customHeight="1">
      <c r="A3677" s="4"/>
    </row>
    <row r="3678" spans="1:1" ht="13.4" customHeight="1">
      <c r="A3678" s="4"/>
    </row>
    <row r="3679" spans="1:1" ht="13.4" customHeight="1">
      <c r="A3679" s="4"/>
    </row>
    <row r="3680" spans="1:1" ht="13.4" customHeight="1">
      <c r="A3680" s="4"/>
    </row>
    <row r="3681" spans="1:1" ht="13.4" customHeight="1">
      <c r="A3681" s="4"/>
    </row>
    <row r="3682" spans="1:1" ht="13.4" customHeight="1">
      <c r="A3682" s="4"/>
    </row>
    <row r="3683" spans="1:1" ht="13.4" customHeight="1">
      <c r="A3683" s="4"/>
    </row>
    <row r="3684" spans="1:1" ht="13.4" customHeight="1">
      <c r="A3684" s="4"/>
    </row>
    <row r="3685" spans="1:1" ht="13.4" customHeight="1">
      <c r="A3685" s="4"/>
    </row>
    <row r="3686" spans="1:1" ht="13.4" customHeight="1">
      <c r="A3686" s="4"/>
    </row>
    <row r="3687" spans="1:1" ht="13.4" customHeight="1">
      <c r="A3687" s="4"/>
    </row>
    <row r="3688" spans="1:1" ht="13.4" customHeight="1">
      <c r="A3688" s="4"/>
    </row>
    <row r="3689" spans="1:1" ht="13.4" customHeight="1">
      <c r="A3689" s="4"/>
    </row>
    <row r="3690" spans="1:1" ht="13.4" customHeight="1">
      <c r="A3690" s="4"/>
    </row>
    <row r="3691" spans="1:1" ht="13.4" customHeight="1">
      <c r="A3691" s="4"/>
    </row>
    <row r="3692" spans="1:1" ht="13.4" customHeight="1">
      <c r="A3692" s="4"/>
    </row>
    <row r="3693" spans="1:1" ht="13.4" customHeight="1">
      <c r="A3693" s="4"/>
    </row>
    <row r="3694" spans="1:1" ht="13.4" customHeight="1">
      <c r="A3694" s="4"/>
    </row>
    <row r="3695" spans="1:1" ht="13.4" customHeight="1">
      <c r="A3695" s="4"/>
    </row>
    <row r="3696" spans="1:1" ht="13.4" customHeight="1">
      <c r="A3696" s="4"/>
    </row>
    <row r="3697" spans="1:1" ht="13.4" customHeight="1">
      <c r="A3697" s="4"/>
    </row>
    <row r="3698" spans="1:1" ht="13.4" customHeight="1">
      <c r="A3698" s="4"/>
    </row>
    <row r="3699" spans="1:1" ht="13.4" customHeight="1">
      <c r="A3699" s="4"/>
    </row>
    <row r="3700" spans="1:1" ht="13.4" customHeight="1">
      <c r="A3700" s="4"/>
    </row>
    <row r="3701" spans="1:1" ht="13.4" customHeight="1">
      <c r="A3701" s="4"/>
    </row>
    <row r="3702" spans="1:1" ht="13.4" customHeight="1">
      <c r="A3702" s="4"/>
    </row>
    <row r="3703" spans="1:1" ht="13.4" customHeight="1">
      <c r="A3703" s="4"/>
    </row>
    <row r="3704" spans="1:1" ht="13.4" customHeight="1">
      <c r="A3704" s="4"/>
    </row>
    <row r="3705" spans="1:1" ht="13.4" customHeight="1">
      <c r="A3705" s="4"/>
    </row>
    <row r="3706" spans="1:1" ht="13.4" customHeight="1">
      <c r="A3706" s="4"/>
    </row>
    <row r="3707" spans="1:1" ht="13.4" customHeight="1">
      <c r="A3707" s="4"/>
    </row>
    <row r="3708" spans="1:1" ht="13.4" customHeight="1">
      <c r="A3708" s="4"/>
    </row>
    <row r="3709" spans="1:1" ht="13.4" customHeight="1">
      <c r="A3709" s="4"/>
    </row>
    <row r="3710" spans="1:1" ht="13.4" customHeight="1">
      <c r="A3710" s="4"/>
    </row>
    <row r="3711" spans="1:1" ht="13.4" customHeight="1">
      <c r="A3711" s="4"/>
    </row>
    <row r="3712" spans="1:1" ht="13.4" customHeight="1">
      <c r="A3712" s="4"/>
    </row>
    <row r="3713" spans="1:1" ht="13.4" customHeight="1">
      <c r="A3713" s="4"/>
    </row>
    <row r="3714" spans="1:1" ht="13.4" customHeight="1">
      <c r="A3714" s="4"/>
    </row>
    <row r="3715" spans="1:1" ht="13.4" customHeight="1">
      <c r="A3715" s="4"/>
    </row>
    <row r="3716" spans="1:1" ht="13.4" customHeight="1">
      <c r="A3716" s="4"/>
    </row>
    <row r="3717" spans="1:1" ht="13.4" customHeight="1">
      <c r="A3717" s="4"/>
    </row>
    <row r="3718" spans="1:1" ht="13.4" customHeight="1">
      <c r="A3718" s="4"/>
    </row>
    <row r="3719" spans="1:1" ht="13.4" customHeight="1">
      <c r="A3719" s="4"/>
    </row>
    <row r="3720" spans="1:1" ht="13.4" customHeight="1">
      <c r="A3720" s="4"/>
    </row>
    <row r="3721" spans="1:1" ht="13.4" customHeight="1">
      <c r="A3721" s="4"/>
    </row>
    <row r="3722" spans="1:1" ht="13.4" customHeight="1">
      <c r="A3722" s="4"/>
    </row>
    <row r="3723" spans="1:1" ht="13.4" customHeight="1">
      <c r="A3723" s="4"/>
    </row>
    <row r="3724" spans="1:1" ht="13.4" customHeight="1">
      <c r="A3724" s="4"/>
    </row>
    <row r="3725" spans="1:1" ht="13.4" customHeight="1">
      <c r="A3725" s="4"/>
    </row>
    <row r="3726" spans="1:1" ht="13.4" customHeight="1">
      <c r="A3726" s="4"/>
    </row>
    <row r="3727" spans="1:1" ht="13.4" customHeight="1">
      <c r="A3727" s="4"/>
    </row>
    <row r="3728" spans="1:1" ht="13.4" customHeight="1">
      <c r="A3728" s="4"/>
    </row>
    <row r="3729" spans="1:1" ht="13.4" customHeight="1">
      <c r="A3729" s="4"/>
    </row>
    <row r="3730" spans="1:1" ht="13.4" customHeight="1">
      <c r="A3730" s="4"/>
    </row>
    <row r="3731" spans="1:1" ht="13.4" customHeight="1">
      <c r="A3731" s="4"/>
    </row>
    <row r="3732" spans="1:1" ht="13.4" customHeight="1">
      <c r="A3732" s="4"/>
    </row>
    <row r="3733" spans="1:1" ht="13.4" customHeight="1">
      <c r="A3733" s="4"/>
    </row>
    <row r="3734" spans="1:1" ht="13.4" customHeight="1">
      <c r="A3734" s="4"/>
    </row>
    <row r="3735" spans="1:1" ht="13.4" customHeight="1">
      <c r="A3735" s="4"/>
    </row>
    <row r="3736" spans="1:1" ht="13.4" customHeight="1">
      <c r="A3736" s="4"/>
    </row>
    <row r="3737" spans="1:1" ht="13.4" customHeight="1">
      <c r="A3737" s="4"/>
    </row>
    <row r="3738" spans="1:1" ht="13.4" customHeight="1">
      <c r="A3738" s="4"/>
    </row>
    <row r="3739" spans="1:1" ht="13.4" customHeight="1">
      <c r="A3739" s="4"/>
    </row>
    <row r="3740" spans="1:1" ht="13.4" customHeight="1">
      <c r="A3740" s="4"/>
    </row>
    <row r="3741" spans="1:1" ht="13.4" customHeight="1">
      <c r="A3741" s="4"/>
    </row>
    <row r="3742" spans="1:1" ht="13.4" customHeight="1">
      <c r="A3742" s="4"/>
    </row>
    <row r="3743" spans="1:1" ht="13.4" customHeight="1">
      <c r="A3743" s="4"/>
    </row>
    <row r="3744" spans="1:1" ht="13.4" customHeight="1">
      <c r="A3744" s="4"/>
    </row>
    <row r="3745" spans="1:1" ht="13.4" customHeight="1">
      <c r="A3745" s="4"/>
    </row>
    <row r="3746" spans="1:1" ht="13.4" customHeight="1">
      <c r="A3746" s="4"/>
    </row>
    <row r="3747" spans="1:1" ht="13.4" customHeight="1">
      <c r="A3747" s="4"/>
    </row>
    <row r="3748" spans="1:1" ht="13.4" customHeight="1">
      <c r="A3748" s="4"/>
    </row>
    <row r="3749" spans="1:1" ht="13.4" customHeight="1">
      <c r="A3749" s="4"/>
    </row>
    <row r="3750" spans="1:1" ht="13.4" customHeight="1">
      <c r="A3750" s="4"/>
    </row>
    <row r="3751" spans="1:1" ht="13.4" customHeight="1">
      <c r="A3751" s="4"/>
    </row>
    <row r="3752" spans="1:1" ht="13.4" customHeight="1">
      <c r="A3752" s="4"/>
    </row>
    <row r="3753" spans="1:1" ht="13.4" customHeight="1">
      <c r="A3753" s="4"/>
    </row>
    <row r="3754" spans="1:1" ht="13.4" customHeight="1">
      <c r="A3754" s="4"/>
    </row>
    <row r="3755" spans="1:1" ht="13.4" customHeight="1">
      <c r="A3755" s="4"/>
    </row>
    <row r="3756" spans="1:1" ht="13.4" customHeight="1">
      <c r="A3756" s="4"/>
    </row>
    <row r="3757" spans="1:1" ht="13.4" customHeight="1">
      <c r="A3757" s="4"/>
    </row>
    <row r="3758" spans="1:1" ht="13.4" customHeight="1">
      <c r="A3758" s="4"/>
    </row>
    <row r="3759" spans="1:1" ht="13.4" customHeight="1">
      <c r="A3759" s="4"/>
    </row>
    <row r="3760" spans="1:1" ht="13.4" customHeight="1">
      <c r="A3760" s="4"/>
    </row>
    <row r="3761" spans="1:1" ht="13.4" customHeight="1">
      <c r="A3761" s="4"/>
    </row>
    <row r="3762" spans="1:1" ht="13.4" customHeight="1">
      <c r="A3762" s="4"/>
    </row>
    <row r="3763" spans="1:1" ht="13.4" customHeight="1">
      <c r="A3763" s="4"/>
    </row>
    <row r="3764" spans="1:1" ht="13.4" customHeight="1">
      <c r="A3764" s="4"/>
    </row>
    <row r="3765" spans="1:1" ht="13.4" customHeight="1">
      <c r="A3765" s="4"/>
    </row>
    <row r="3766" spans="1:1" ht="13.4" customHeight="1">
      <c r="A3766" s="4"/>
    </row>
    <row r="3767" spans="1:1" ht="13.4" customHeight="1">
      <c r="A3767" s="4"/>
    </row>
    <row r="3768" spans="1:1" ht="13.4" customHeight="1">
      <c r="A3768" s="4"/>
    </row>
    <row r="3769" spans="1:1" ht="13.4" customHeight="1">
      <c r="A3769" s="4"/>
    </row>
    <row r="3770" spans="1:1" ht="13.4" customHeight="1">
      <c r="A3770" s="4"/>
    </row>
    <row r="3771" spans="1:1" ht="13.4" customHeight="1">
      <c r="A3771" s="4"/>
    </row>
    <row r="3772" spans="1:1" ht="13.4" customHeight="1">
      <c r="A3772" s="4"/>
    </row>
    <row r="3773" spans="1:1" ht="13.4" customHeight="1">
      <c r="A3773" s="4"/>
    </row>
    <row r="3774" spans="1:1" ht="13.4" customHeight="1">
      <c r="A3774" s="4"/>
    </row>
    <row r="3775" spans="1:1" ht="13.4" customHeight="1">
      <c r="A3775" s="4"/>
    </row>
    <row r="3776" spans="1:1" ht="13.4" customHeight="1">
      <c r="A3776" s="4"/>
    </row>
    <row r="3777" spans="1:1" ht="13.4" customHeight="1">
      <c r="A3777" s="4"/>
    </row>
    <row r="3778" spans="1:1" ht="13.4" customHeight="1">
      <c r="A3778" s="4"/>
    </row>
    <row r="3779" spans="1:1" ht="13.4" customHeight="1">
      <c r="A3779" s="4"/>
    </row>
    <row r="3780" spans="1:1" ht="13.4" customHeight="1">
      <c r="A3780" s="4"/>
    </row>
    <row r="3781" spans="1:1" ht="13.4" customHeight="1">
      <c r="A3781" s="4"/>
    </row>
    <row r="3782" spans="1:1" ht="13.4" customHeight="1">
      <c r="A3782" s="4"/>
    </row>
    <row r="3783" spans="1:1" ht="13.4" customHeight="1">
      <c r="A3783" s="4"/>
    </row>
    <row r="3784" spans="1:1" ht="13.4" customHeight="1">
      <c r="A3784" s="4"/>
    </row>
    <row r="3785" spans="1:1" ht="13.4" customHeight="1">
      <c r="A3785" s="4"/>
    </row>
    <row r="3786" spans="1:1" ht="13.4" customHeight="1">
      <c r="A3786" s="4"/>
    </row>
    <row r="3787" spans="1:1" ht="13.4" customHeight="1">
      <c r="A3787" s="4"/>
    </row>
    <row r="3788" spans="1:1" ht="13.4" customHeight="1">
      <c r="A3788" s="4"/>
    </row>
    <row r="3789" spans="1:1" ht="13.4" customHeight="1">
      <c r="A3789" s="4"/>
    </row>
    <row r="3790" spans="1:1" ht="13.4" customHeight="1">
      <c r="A3790" s="4"/>
    </row>
    <row r="3791" spans="1:1" ht="13.4" customHeight="1">
      <c r="A3791" s="4"/>
    </row>
    <row r="3792" spans="1:1" ht="13.4" customHeight="1">
      <c r="A3792" s="4"/>
    </row>
    <row r="3793" spans="1:1" ht="13.4" customHeight="1">
      <c r="A3793" s="4"/>
    </row>
    <row r="3794" spans="1:1" ht="13.4" customHeight="1">
      <c r="A3794" s="4"/>
    </row>
    <row r="3795" spans="1:1" ht="13.4" customHeight="1">
      <c r="A3795" s="4"/>
    </row>
    <row r="3796" spans="1:1" ht="13.4" customHeight="1">
      <c r="A3796" s="4"/>
    </row>
    <row r="3797" spans="1:1" ht="13.4" customHeight="1">
      <c r="A3797" s="4"/>
    </row>
    <row r="3798" spans="1:1" ht="13.4" customHeight="1">
      <c r="A3798" s="4"/>
    </row>
    <row r="3799" spans="1:1" ht="13.4" customHeight="1">
      <c r="A3799" s="4"/>
    </row>
    <row r="3800" spans="1:1" ht="13.4" customHeight="1">
      <c r="A3800" s="4"/>
    </row>
    <row r="3801" spans="1:1" ht="13.4" customHeight="1">
      <c r="A3801" s="4"/>
    </row>
    <row r="3802" spans="1:1" ht="13.4" customHeight="1">
      <c r="A3802" s="4"/>
    </row>
    <row r="3803" spans="1:1" ht="13.4" customHeight="1">
      <c r="A3803" s="4"/>
    </row>
    <row r="3804" spans="1:1" ht="13.4" customHeight="1">
      <c r="A3804" s="4"/>
    </row>
    <row r="3805" spans="1:1" ht="13.4" customHeight="1">
      <c r="A3805" s="4"/>
    </row>
    <row r="3806" spans="1:1" ht="13.4" customHeight="1">
      <c r="A3806" s="4"/>
    </row>
    <row r="3807" spans="1:1" ht="13.4" customHeight="1">
      <c r="A3807" s="4"/>
    </row>
    <row r="3808" spans="1:1" ht="13.4" customHeight="1">
      <c r="A3808" s="4"/>
    </row>
    <row r="3809" spans="1:1" ht="13.4" customHeight="1">
      <c r="A3809" s="4"/>
    </row>
    <row r="3810" spans="1:1" ht="13.4" customHeight="1">
      <c r="A3810" s="4"/>
    </row>
    <row r="3811" spans="1:1" ht="13.4" customHeight="1">
      <c r="A3811" s="4"/>
    </row>
    <row r="3812" spans="1:1" ht="13.4" customHeight="1">
      <c r="A3812" s="4"/>
    </row>
    <row r="3813" spans="1:1" ht="13.4" customHeight="1">
      <c r="A3813" s="4"/>
    </row>
    <row r="3814" spans="1:1" ht="13.4" customHeight="1">
      <c r="A3814" s="4"/>
    </row>
    <row r="3815" spans="1:1" ht="13.4" customHeight="1">
      <c r="A3815" s="4"/>
    </row>
    <row r="3816" spans="1:1" ht="13.4" customHeight="1">
      <c r="A3816" s="4"/>
    </row>
    <row r="3817" spans="1:1" ht="13.4" customHeight="1">
      <c r="A3817" s="4"/>
    </row>
    <row r="3818" spans="1:1" ht="13.4" customHeight="1">
      <c r="A3818" s="4"/>
    </row>
    <row r="3819" spans="1:1" ht="13.4" customHeight="1">
      <c r="A3819" s="4"/>
    </row>
    <row r="3820" spans="1:1" ht="13.4" customHeight="1">
      <c r="A3820" s="4"/>
    </row>
    <row r="3821" spans="1:1" ht="13.4" customHeight="1">
      <c r="A3821" s="4"/>
    </row>
    <row r="3822" spans="1:1" ht="13.4" customHeight="1">
      <c r="A3822" s="4"/>
    </row>
    <row r="3823" spans="1:1" ht="13.4" customHeight="1">
      <c r="A3823" s="4"/>
    </row>
    <row r="3824" spans="1:1" ht="13.4" customHeight="1">
      <c r="A3824" s="4"/>
    </row>
    <row r="3825" spans="1:1" ht="13.4" customHeight="1">
      <c r="A3825" s="4"/>
    </row>
    <row r="3826" spans="1:1" ht="13.4" customHeight="1">
      <c r="A3826" s="4"/>
    </row>
    <row r="3827" spans="1:1" ht="13.4" customHeight="1">
      <c r="A3827" s="4"/>
    </row>
    <row r="3828" spans="1:1" ht="13.4" customHeight="1">
      <c r="A3828" s="4"/>
    </row>
    <row r="3829" spans="1:1" ht="13.4" customHeight="1">
      <c r="A3829" s="4"/>
    </row>
    <row r="3830" spans="1:1" ht="13.4" customHeight="1">
      <c r="A3830" s="4"/>
    </row>
    <row r="3831" spans="1:1" ht="13.4" customHeight="1">
      <c r="A3831" s="4"/>
    </row>
    <row r="3832" spans="1:1" ht="13.4" customHeight="1">
      <c r="A3832" s="4"/>
    </row>
    <row r="3833" spans="1:1" ht="13.4" customHeight="1">
      <c r="A3833" s="4"/>
    </row>
    <row r="3834" spans="1:1" ht="13.4" customHeight="1">
      <c r="A3834" s="4"/>
    </row>
    <row r="3835" spans="1:1" ht="13.4" customHeight="1">
      <c r="A3835" s="4"/>
    </row>
    <row r="3836" spans="1:1" ht="13.4" customHeight="1">
      <c r="A3836" s="4"/>
    </row>
    <row r="3837" spans="1:1" ht="13.4" customHeight="1">
      <c r="A3837" s="4"/>
    </row>
    <row r="3838" spans="1:1" ht="13.4" customHeight="1">
      <c r="A3838" s="4"/>
    </row>
    <row r="3839" spans="1:1" ht="13.4" customHeight="1">
      <c r="A3839" s="4"/>
    </row>
    <row r="3840" spans="1:1" ht="13.4" customHeight="1">
      <c r="A3840" s="4"/>
    </row>
    <row r="3841" spans="1:1" ht="13.4" customHeight="1">
      <c r="A3841" s="4"/>
    </row>
    <row r="3842" spans="1:1" ht="13.4" customHeight="1">
      <c r="A3842" s="4"/>
    </row>
    <row r="3843" spans="1:1" ht="13.4" customHeight="1">
      <c r="A3843" s="4"/>
    </row>
    <row r="3844" spans="1:1" ht="13.4" customHeight="1">
      <c r="A3844" s="4"/>
    </row>
    <row r="3845" spans="1:1" ht="13.4" customHeight="1">
      <c r="A3845" s="4"/>
    </row>
    <row r="3846" spans="1:1" ht="13.4" customHeight="1">
      <c r="A3846" s="4"/>
    </row>
    <row r="3847" spans="1:1" ht="13.4" customHeight="1">
      <c r="A3847" s="4"/>
    </row>
    <row r="3848" spans="1:1" ht="13.4" customHeight="1">
      <c r="A3848" s="4"/>
    </row>
    <row r="3849" spans="1:1" ht="13.4" customHeight="1">
      <c r="A3849" s="4"/>
    </row>
    <row r="3850" spans="1:1" ht="13.4" customHeight="1">
      <c r="A3850" s="4"/>
    </row>
    <row r="3851" spans="1:1" ht="13.4" customHeight="1">
      <c r="A3851" s="4"/>
    </row>
    <row r="3852" spans="1:1" ht="13.4" customHeight="1">
      <c r="A3852" s="4"/>
    </row>
    <row r="3853" spans="1:1" ht="13.4" customHeight="1">
      <c r="A3853" s="4"/>
    </row>
    <row r="3854" spans="1:1" ht="13.4" customHeight="1">
      <c r="A3854" s="4"/>
    </row>
    <row r="3855" spans="1:1" ht="13.4" customHeight="1">
      <c r="A3855" s="4"/>
    </row>
    <row r="3856" spans="1:1" ht="13.4" customHeight="1">
      <c r="A3856" s="4"/>
    </row>
    <row r="3857" spans="1:1" ht="13.4" customHeight="1">
      <c r="A3857" s="4"/>
    </row>
    <row r="3858" spans="1:1" ht="13.4" customHeight="1">
      <c r="A3858" s="4"/>
    </row>
    <row r="3859" spans="1:1" ht="13.4" customHeight="1">
      <c r="A3859" s="4"/>
    </row>
    <row r="3860" spans="1:1" ht="13.4" customHeight="1">
      <c r="A3860" s="4"/>
    </row>
    <row r="3861" spans="1:1" ht="13.4" customHeight="1">
      <c r="A3861" s="4"/>
    </row>
    <row r="3862" spans="1:1" ht="13.4" customHeight="1">
      <c r="A3862" s="4"/>
    </row>
    <row r="3863" spans="1:1" ht="13.4" customHeight="1">
      <c r="A3863" s="4"/>
    </row>
    <row r="3864" spans="1:1" ht="13.4" customHeight="1">
      <c r="A3864" s="4"/>
    </row>
    <row r="3865" spans="1:1" ht="13.4" customHeight="1">
      <c r="A3865" s="4"/>
    </row>
    <row r="3866" spans="1:1" ht="13.4" customHeight="1">
      <c r="A3866" s="4"/>
    </row>
    <row r="3867" spans="1:1" ht="13.4" customHeight="1">
      <c r="A3867" s="4"/>
    </row>
    <row r="3868" spans="1:1" ht="13.4" customHeight="1">
      <c r="A3868" s="4"/>
    </row>
    <row r="3869" spans="1:1" ht="13.4" customHeight="1">
      <c r="A3869" s="4"/>
    </row>
    <row r="3870" spans="1:1" ht="13.4" customHeight="1">
      <c r="A3870" s="4"/>
    </row>
    <row r="3871" spans="1:1" ht="13.4" customHeight="1">
      <c r="A3871" s="4"/>
    </row>
    <row r="3872" spans="1:1" ht="13.4" customHeight="1">
      <c r="A3872" s="4"/>
    </row>
    <row r="3873" spans="1:1" ht="13.4" customHeight="1">
      <c r="A3873" s="4"/>
    </row>
    <row r="3874" spans="1:1" ht="13.4" customHeight="1">
      <c r="A3874" s="4"/>
    </row>
    <row r="3875" spans="1:1" ht="13.4" customHeight="1">
      <c r="A3875" s="4"/>
    </row>
    <row r="3876" spans="1:1" ht="13.4" customHeight="1">
      <c r="A3876" s="4"/>
    </row>
    <row r="3877" spans="1:1" ht="13.4" customHeight="1">
      <c r="A3877" s="4"/>
    </row>
    <row r="3878" spans="1:1" ht="13.4" customHeight="1">
      <c r="A3878" s="4"/>
    </row>
    <row r="3879" spans="1:1" ht="13.4" customHeight="1">
      <c r="A3879" s="4"/>
    </row>
    <row r="3880" spans="1:1" ht="13.4" customHeight="1">
      <c r="A3880" s="4"/>
    </row>
    <row r="3881" spans="1:1" ht="13.4" customHeight="1">
      <c r="A3881" s="4"/>
    </row>
    <row r="3882" spans="1:1" ht="13.4" customHeight="1">
      <c r="A3882" s="4"/>
    </row>
    <row r="3883" spans="1:1" ht="13.4" customHeight="1">
      <c r="A3883" s="4"/>
    </row>
    <row r="3884" spans="1:1" ht="13.4" customHeight="1">
      <c r="A3884" s="4"/>
    </row>
    <row r="3885" spans="1:1" ht="13.4" customHeight="1">
      <c r="A3885" s="4"/>
    </row>
    <row r="3886" spans="1:1" ht="13.4" customHeight="1">
      <c r="A3886" s="4"/>
    </row>
    <row r="3887" spans="1:1" ht="13.4" customHeight="1">
      <c r="A3887" s="4"/>
    </row>
    <row r="3888" spans="1:1" ht="13.4" customHeight="1">
      <c r="A3888" s="4"/>
    </row>
    <row r="3889" spans="1:1" ht="13.4" customHeight="1">
      <c r="A3889" s="4"/>
    </row>
    <row r="3890" spans="1:1" ht="13.4" customHeight="1">
      <c r="A3890" s="4"/>
    </row>
    <row r="3891" spans="1:1" ht="13.4" customHeight="1">
      <c r="A3891" s="4"/>
    </row>
    <row r="3892" spans="1:1" ht="13.4" customHeight="1">
      <c r="A3892" s="4"/>
    </row>
    <row r="3893" spans="1:1" ht="13.4" customHeight="1">
      <c r="A3893" s="4"/>
    </row>
    <row r="3894" spans="1:1" ht="13.4" customHeight="1">
      <c r="A3894" s="4"/>
    </row>
    <row r="3895" spans="1:1" ht="13.4" customHeight="1">
      <c r="A3895" s="4"/>
    </row>
    <row r="3896" spans="1:1" ht="13.4" customHeight="1">
      <c r="A3896" s="4"/>
    </row>
    <row r="3897" spans="1:1" ht="13.4" customHeight="1">
      <c r="A3897" s="4"/>
    </row>
    <row r="3898" spans="1:1" ht="13.4" customHeight="1">
      <c r="A3898" s="4"/>
    </row>
    <row r="3899" spans="1:1" ht="13.4" customHeight="1">
      <c r="A3899" s="4"/>
    </row>
    <row r="3900" spans="1:1" ht="13.4" customHeight="1">
      <c r="A3900" s="4"/>
    </row>
    <row r="3901" spans="1:1" ht="13.4" customHeight="1">
      <c r="A3901" s="4"/>
    </row>
    <row r="3902" spans="1:1" ht="13.4" customHeight="1">
      <c r="A3902" s="4"/>
    </row>
    <row r="3903" spans="1:1" ht="13.4" customHeight="1">
      <c r="A3903" s="4"/>
    </row>
    <row r="3904" spans="1:1" ht="13.4" customHeight="1">
      <c r="A3904" s="4"/>
    </row>
    <row r="3905" spans="1:1" ht="13.4" customHeight="1">
      <c r="A3905" s="4"/>
    </row>
    <row r="3906" spans="1:1" ht="13.4" customHeight="1">
      <c r="A3906" s="4"/>
    </row>
    <row r="3907" spans="1:1" ht="13.4" customHeight="1">
      <c r="A3907" s="4"/>
    </row>
    <row r="3908" spans="1:1" ht="13.4" customHeight="1">
      <c r="A3908" s="4"/>
    </row>
    <row r="3909" spans="1:1" ht="13.4" customHeight="1">
      <c r="A3909" s="4"/>
    </row>
    <row r="3910" spans="1:1" ht="13.4" customHeight="1">
      <c r="A3910" s="4"/>
    </row>
    <row r="3911" spans="1:1" ht="13.4" customHeight="1">
      <c r="A3911" s="4"/>
    </row>
    <row r="3912" spans="1:1" ht="13.4" customHeight="1">
      <c r="A3912" s="4"/>
    </row>
    <row r="3913" spans="1:1" ht="13.4" customHeight="1">
      <c r="A3913" s="4"/>
    </row>
    <row r="3914" spans="1:1" ht="13.4" customHeight="1">
      <c r="A3914" s="4"/>
    </row>
    <row r="3915" spans="1:1" ht="13.4" customHeight="1">
      <c r="A3915" s="4"/>
    </row>
    <row r="3916" spans="1:1" ht="13.4" customHeight="1">
      <c r="A3916" s="4"/>
    </row>
    <row r="3917" spans="1:1" ht="13.4" customHeight="1">
      <c r="A3917" s="4"/>
    </row>
    <row r="3918" spans="1:1" ht="13.4" customHeight="1">
      <c r="A3918" s="4"/>
    </row>
    <row r="3919" spans="1:1" ht="13.4" customHeight="1">
      <c r="A3919" s="4"/>
    </row>
    <row r="3920" spans="1:1" ht="13.4" customHeight="1">
      <c r="A3920" s="4"/>
    </row>
    <row r="3921" spans="1:1" ht="13.4" customHeight="1">
      <c r="A3921" s="4"/>
    </row>
    <row r="3922" spans="1:1" ht="13.4" customHeight="1">
      <c r="A3922" s="4"/>
    </row>
    <row r="3923" spans="1:1" ht="13.4" customHeight="1">
      <c r="A3923" s="4"/>
    </row>
    <row r="3924" spans="1:1" ht="13.4" customHeight="1">
      <c r="A3924" s="4"/>
    </row>
    <row r="3925" spans="1:1" ht="13.4" customHeight="1">
      <c r="A3925" s="4"/>
    </row>
    <row r="3926" spans="1:1" ht="13.4" customHeight="1">
      <c r="A3926" s="4"/>
    </row>
    <row r="3927" spans="1:1" ht="13.4" customHeight="1">
      <c r="A3927" s="4"/>
    </row>
    <row r="3928" spans="1:1" ht="13.4" customHeight="1">
      <c r="A3928" s="4"/>
    </row>
    <row r="3929" spans="1:1" ht="13.4" customHeight="1">
      <c r="A3929" s="4"/>
    </row>
    <row r="3930" spans="1:1" ht="13.4" customHeight="1">
      <c r="A3930" s="4"/>
    </row>
    <row r="3931" spans="1:1" ht="13.4" customHeight="1">
      <c r="A3931" s="4"/>
    </row>
    <row r="3932" spans="1:1" ht="13.4" customHeight="1">
      <c r="A3932" s="4"/>
    </row>
    <row r="3933" spans="1:1" ht="13.4" customHeight="1">
      <c r="A3933" s="4"/>
    </row>
    <row r="3934" spans="1:1" ht="13.4" customHeight="1">
      <c r="A3934" s="4"/>
    </row>
    <row r="3935" spans="1:1" ht="13.4" customHeight="1">
      <c r="A3935" s="4"/>
    </row>
    <row r="3936" spans="1:1" ht="13.4" customHeight="1">
      <c r="A3936" s="4"/>
    </row>
    <row r="3937" spans="1:1" ht="13.4" customHeight="1">
      <c r="A3937" s="4"/>
    </row>
    <row r="3938" spans="1:1" ht="13.4" customHeight="1">
      <c r="A3938" s="4"/>
    </row>
    <row r="3939" spans="1:1" ht="13.4" customHeight="1">
      <c r="A3939" s="4"/>
    </row>
    <row r="3940" spans="1:1" ht="13.4" customHeight="1">
      <c r="A3940" s="4"/>
    </row>
    <row r="3941" spans="1:1" ht="13.4" customHeight="1">
      <c r="A3941" s="4"/>
    </row>
    <row r="3942" spans="1:1" ht="13.4" customHeight="1">
      <c r="A3942" s="4"/>
    </row>
    <row r="3943" spans="1:1" ht="13.4" customHeight="1">
      <c r="A3943" s="4"/>
    </row>
    <row r="3944" spans="1:1" ht="13.4" customHeight="1">
      <c r="A3944" s="4"/>
    </row>
    <row r="3945" spans="1:1" ht="13.4" customHeight="1">
      <c r="A3945" s="4"/>
    </row>
    <row r="3946" spans="1:1" ht="13.4" customHeight="1">
      <c r="A3946" s="4"/>
    </row>
    <row r="3947" spans="1:1" ht="13.4" customHeight="1">
      <c r="A3947" s="4"/>
    </row>
    <row r="3948" spans="1:1" ht="13.4" customHeight="1">
      <c r="A3948" s="4"/>
    </row>
    <row r="3949" spans="1:1" ht="13.4" customHeight="1">
      <c r="A3949" s="4"/>
    </row>
    <row r="3950" spans="1:1" ht="13.4" customHeight="1">
      <c r="A3950" s="4"/>
    </row>
    <row r="3951" spans="1:1" ht="13.4" customHeight="1">
      <c r="A3951" s="4"/>
    </row>
    <row r="3952" spans="1:1" ht="13.4" customHeight="1">
      <c r="A3952" s="4"/>
    </row>
    <row r="3953" spans="1:1" ht="13.4" customHeight="1">
      <c r="A3953" s="4"/>
    </row>
    <row r="3954" spans="1:1" ht="13.4" customHeight="1">
      <c r="A3954" s="4"/>
    </row>
    <row r="3955" spans="1:1" ht="13.4" customHeight="1">
      <c r="A3955" s="4"/>
    </row>
    <row r="3956" spans="1:1" ht="13.4" customHeight="1">
      <c r="A3956" s="4"/>
    </row>
    <row r="3957" spans="1:1" ht="13.4" customHeight="1">
      <c r="A3957" s="4"/>
    </row>
    <row r="3958" spans="1:1" ht="13.4" customHeight="1">
      <c r="A3958" s="4"/>
    </row>
    <row r="3959" spans="1:1" ht="13.4" customHeight="1">
      <c r="A3959" s="4"/>
    </row>
    <row r="3960" spans="1:1" ht="13.4" customHeight="1">
      <c r="A3960" s="4"/>
    </row>
    <row r="3961" spans="1:1" ht="13.4" customHeight="1">
      <c r="A3961" s="4"/>
    </row>
    <row r="3962" spans="1:1" ht="13.4" customHeight="1">
      <c r="A3962" s="4"/>
    </row>
    <row r="3963" spans="1:1" ht="13.4" customHeight="1">
      <c r="A3963" s="4"/>
    </row>
    <row r="3964" spans="1:1" ht="13.4" customHeight="1">
      <c r="A3964" s="4"/>
    </row>
    <row r="3965" spans="1:1" ht="13.4" customHeight="1">
      <c r="A3965" s="4"/>
    </row>
    <row r="3966" spans="1:1" ht="13.4" customHeight="1">
      <c r="A3966" s="4"/>
    </row>
    <row r="3967" spans="1:1" ht="13.4" customHeight="1">
      <c r="A3967" s="4"/>
    </row>
    <row r="3968" spans="1:1" ht="13.4" customHeight="1">
      <c r="A3968" s="4"/>
    </row>
    <row r="3969" spans="1:1" ht="13.4" customHeight="1">
      <c r="A3969" s="4"/>
    </row>
    <row r="3970" spans="1:1" ht="13.4" customHeight="1">
      <c r="A3970" s="4"/>
    </row>
    <row r="3971" spans="1:1" ht="13.4" customHeight="1">
      <c r="A3971" s="4"/>
    </row>
    <row r="3972" spans="1:1" ht="13.4" customHeight="1">
      <c r="A3972" s="4"/>
    </row>
    <row r="3973" spans="1:1" ht="13.4" customHeight="1">
      <c r="A3973" s="4"/>
    </row>
    <row r="3974" spans="1:1" ht="13.4" customHeight="1">
      <c r="A3974" s="4"/>
    </row>
    <row r="3975" spans="1:1" ht="13.4" customHeight="1">
      <c r="A3975" s="4"/>
    </row>
    <row r="3976" spans="1:1" ht="13.4" customHeight="1">
      <c r="A3976" s="4"/>
    </row>
    <row r="3977" spans="1:1" ht="13.4" customHeight="1">
      <c r="A3977" s="4"/>
    </row>
    <row r="3978" spans="1:1" ht="13.4" customHeight="1">
      <c r="A3978" s="4"/>
    </row>
    <row r="3979" spans="1:1" ht="13.4" customHeight="1">
      <c r="A3979" s="4"/>
    </row>
    <row r="3980" spans="1:1" ht="13.4" customHeight="1">
      <c r="A3980" s="4"/>
    </row>
    <row r="3981" spans="1:1" ht="13.4" customHeight="1">
      <c r="A3981" s="4"/>
    </row>
    <row r="3982" spans="1:1" ht="13.4" customHeight="1">
      <c r="A3982" s="4"/>
    </row>
    <row r="3983" spans="1:1" ht="13.4" customHeight="1">
      <c r="A3983" s="4"/>
    </row>
    <row r="3984" spans="1:1" ht="13.4" customHeight="1">
      <c r="A3984" s="4"/>
    </row>
    <row r="3985" spans="1:1" ht="13.4" customHeight="1">
      <c r="A3985" s="4"/>
    </row>
    <row r="3986" spans="1:1" ht="13.4" customHeight="1">
      <c r="A3986" s="4"/>
    </row>
    <row r="3987" spans="1:1" ht="13.4" customHeight="1">
      <c r="A3987" s="4"/>
    </row>
    <row r="3988" spans="1:1" ht="13.4" customHeight="1">
      <c r="A3988" s="4"/>
    </row>
    <row r="3989" spans="1:1" ht="13.4" customHeight="1">
      <c r="A3989" s="4"/>
    </row>
    <row r="3990" spans="1:1" ht="13.4" customHeight="1">
      <c r="A3990" s="4"/>
    </row>
    <row r="3991" spans="1:1" ht="13.4" customHeight="1">
      <c r="A3991" s="4"/>
    </row>
    <row r="3992" spans="1:1" ht="13.4" customHeight="1">
      <c r="A3992" s="4"/>
    </row>
    <row r="3993" spans="1:1" ht="13.4" customHeight="1">
      <c r="A3993" s="4"/>
    </row>
    <row r="3994" spans="1:1" ht="13.4" customHeight="1">
      <c r="A3994" s="4"/>
    </row>
    <row r="3995" spans="1:1" ht="13.4" customHeight="1">
      <c r="A3995" s="4"/>
    </row>
    <row r="3996" spans="1:1" ht="13.4" customHeight="1">
      <c r="A3996" s="4"/>
    </row>
    <row r="3997" spans="1:1" ht="13.4" customHeight="1">
      <c r="A3997" s="4"/>
    </row>
    <row r="3998" spans="1:1" ht="13.4" customHeight="1">
      <c r="A3998" s="4"/>
    </row>
    <row r="3999" spans="1:1" ht="13.4" customHeight="1">
      <c r="A3999" s="4"/>
    </row>
    <row r="4000" spans="1:1" ht="13.4" customHeight="1">
      <c r="A4000" s="4"/>
    </row>
    <row r="4001" spans="1:1" ht="13.4" customHeight="1">
      <c r="A4001" s="4"/>
    </row>
    <row r="4002" spans="1:1" ht="13.4" customHeight="1">
      <c r="A4002" s="4"/>
    </row>
    <row r="4003" spans="1:1" ht="13.4" customHeight="1">
      <c r="A4003" s="4"/>
    </row>
    <row r="4004" spans="1:1" ht="13.4" customHeight="1">
      <c r="A4004" s="4"/>
    </row>
    <row r="4005" spans="1:1" ht="13.4" customHeight="1">
      <c r="A4005" s="4"/>
    </row>
    <row r="4006" spans="1:1" ht="13.4" customHeight="1">
      <c r="A4006" s="4"/>
    </row>
    <row r="4007" spans="1:1" ht="13.4" customHeight="1">
      <c r="A4007" s="4"/>
    </row>
    <row r="4008" spans="1:1" ht="13.4" customHeight="1">
      <c r="A4008" s="4"/>
    </row>
    <row r="4009" spans="1:1" ht="13.4" customHeight="1">
      <c r="A4009" s="4"/>
    </row>
    <row r="4010" spans="1:1" ht="13.4" customHeight="1">
      <c r="A4010" s="4"/>
    </row>
    <row r="4011" spans="1:1" ht="13.4" customHeight="1">
      <c r="A4011" s="4"/>
    </row>
    <row r="4012" spans="1:1" ht="13.4" customHeight="1">
      <c r="A4012" s="4"/>
    </row>
    <row r="4013" spans="1:1" ht="13.4" customHeight="1">
      <c r="A4013" s="4"/>
    </row>
    <row r="4014" spans="1:1" ht="13.4" customHeight="1">
      <c r="A4014" s="4"/>
    </row>
    <row r="4015" spans="1:1" ht="13.4" customHeight="1">
      <c r="A4015" s="4"/>
    </row>
    <row r="4016" spans="1:1" ht="13.4" customHeight="1">
      <c r="A4016" s="4"/>
    </row>
    <row r="4017" spans="1:1" ht="13.4" customHeight="1">
      <c r="A4017" s="4"/>
    </row>
    <row r="4018" spans="1:1" ht="13.4" customHeight="1">
      <c r="A4018" s="4"/>
    </row>
    <row r="4019" spans="1:1" ht="13.4" customHeight="1">
      <c r="A4019" s="4"/>
    </row>
    <row r="4020" spans="1:1" ht="13.4" customHeight="1">
      <c r="A4020" s="4"/>
    </row>
    <row r="4021" spans="1:1" ht="13.4" customHeight="1">
      <c r="A4021" s="4"/>
    </row>
    <row r="4022" spans="1:1" ht="13.4" customHeight="1">
      <c r="A4022" s="4"/>
    </row>
    <row r="4023" spans="1:1" ht="13.4" customHeight="1">
      <c r="A4023" s="4"/>
    </row>
    <row r="4024" spans="1:1" ht="13.4" customHeight="1">
      <c r="A4024" s="4"/>
    </row>
    <row r="4025" spans="1:1" ht="13.4" customHeight="1">
      <c r="A4025" s="4"/>
    </row>
    <row r="4026" spans="1:1" ht="13.4" customHeight="1">
      <c r="A4026" s="4"/>
    </row>
    <row r="4027" spans="1:1" ht="13.4" customHeight="1">
      <c r="A4027" s="4"/>
    </row>
    <row r="4028" spans="1:1" ht="13.4" customHeight="1">
      <c r="A4028" s="4"/>
    </row>
    <row r="4029" spans="1:1" ht="13.4" customHeight="1">
      <c r="A4029" s="4"/>
    </row>
    <row r="4030" spans="1:1" ht="13.4" customHeight="1">
      <c r="A4030" s="4"/>
    </row>
    <row r="4031" spans="1:1" ht="13.4" customHeight="1">
      <c r="A4031" s="4"/>
    </row>
    <row r="4032" spans="1:1" ht="13.4" customHeight="1">
      <c r="A4032" s="4"/>
    </row>
    <row r="4033" spans="1:1" ht="13.4" customHeight="1">
      <c r="A4033" s="4"/>
    </row>
    <row r="4034" spans="1:1" ht="13.4" customHeight="1">
      <c r="A4034" s="4"/>
    </row>
    <row r="4035" spans="1:1" ht="13.4" customHeight="1">
      <c r="A4035" s="4"/>
    </row>
    <row r="4036" spans="1:1" ht="13.4" customHeight="1">
      <c r="A4036" s="4"/>
    </row>
    <row r="4037" spans="1:1" ht="13.4" customHeight="1">
      <c r="A4037" s="4"/>
    </row>
    <row r="4038" spans="1:1" ht="13.4" customHeight="1">
      <c r="A4038" s="4"/>
    </row>
    <row r="4039" spans="1:1" ht="13.4" customHeight="1">
      <c r="A4039" s="4"/>
    </row>
    <row r="4040" spans="1:1" ht="13.4" customHeight="1">
      <c r="A4040" s="4"/>
    </row>
    <row r="4041" spans="1:1" ht="13.4" customHeight="1">
      <c r="A4041" s="4"/>
    </row>
    <row r="4042" spans="1:1" ht="13.4" customHeight="1">
      <c r="A4042" s="4"/>
    </row>
    <row r="4043" spans="1:1" ht="13.4" customHeight="1">
      <c r="A4043" s="4"/>
    </row>
    <row r="4044" spans="1:1" ht="13.4" customHeight="1">
      <c r="A4044" s="4"/>
    </row>
    <row r="4045" spans="1:1" ht="13.4" customHeight="1">
      <c r="A4045" s="4"/>
    </row>
    <row r="4046" spans="1:1" ht="13.4" customHeight="1">
      <c r="A4046" s="4"/>
    </row>
    <row r="4047" spans="1:1" ht="13.4" customHeight="1">
      <c r="A4047" s="4"/>
    </row>
    <row r="4048" spans="1:1" ht="13.4" customHeight="1">
      <c r="A4048" s="4"/>
    </row>
    <row r="4049" spans="1:1" ht="13.4" customHeight="1">
      <c r="A4049" s="4"/>
    </row>
    <row r="4050" spans="1:1" ht="13.4" customHeight="1">
      <c r="A4050" s="4"/>
    </row>
    <row r="4051" spans="1:1" ht="13.4" customHeight="1">
      <c r="A4051" s="4"/>
    </row>
    <row r="4052" spans="1:1" ht="13.4" customHeight="1">
      <c r="A4052" s="4"/>
    </row>
    <row r="4053" spans="1:1" ht="13.4" customHeight="1">
      <c r="A4053" s="4"/>
    </row>
    <row r="4054" spans="1:1" ht="13.4" customHeight="1">
      <c r="A4054" s="4"/>
    </row>
    <row r="4055" spans="1:1" ht="13.4" customHeight="1">
      <c r="A4055" s="4"/>
    </row>
    <row r="4056" spans="1:1" ht="13.4" customHeight="1">
      <c r="A4056" s="4"/>
    </row>
    <row r="4057" spans="1:1" ht="13.4" customHeight="1">
      <c r="A4057" s="4"/>
    </row>
    <row r="4058" spans="1:1" ht="13.4" customHeight="1">
      <c r="A4058" s="4"/>
    </row>
    <row r="4059" spans="1:1" ht="13.4" customHeight="1">
      <c r="A4059" s="4"/>
    </row>
    <row r="4060" spans="1:1" ht="13.4" customHeight="1">
      <c r="A4060" s="4"/>
    </row>
    <row r="4061" spans="1:1" ht="13.4" customHeight="1">
      <c r="A4061" s="4"/>
    </row>
    <row r="4062" spans="1:1" ht="13.4" customHeight="1">
      <c r="A4062" s="4"/>
    </row>
    <row r="4063" spans="1:1" ht="13.4" customHeight="1">
      <c r="A4063" s="4"/>
    </row>
    <row r="4064" spans="1:1" ht="13.4" customHeight="1">
      <c r="A4064" s="4"/>
    </row>
    <row r="4065" spans="1:1" ht="13.4" customHeight="1">
      <c r="A4065" s="4"/>
    </row>
    <row r="4066" spans="1:1" ht="13.4" customHeight="1">
      <c r="A4066" s="4"/>
    </row>
    <row r="4067" spans="1:1" ht="13.4" customHeight="1">
      <c r="A4067" s="4"/>
    </row>
    <row r="4068" spans="1:1" ht="13.4" customHeight="1">
      <c r="A4068" s="4"/>
    </row>
    <row r="4069" spans="1:1" ht="13.4" customHeight="1">
      <c r="A4069" s="4"/>
    </row>
    <row r="4070" spans="1:1" ht="13.4" customHeight="1">
      <c r="A4070" s="4"/>
    </row>
    <row r="4071" spans="1:1" ht="13.4" customHeight="1">
      <c r="A4071" s="4"/>
    </row>
    <row r="4072" spans="1:1" ht="13.4" customHeight="1">
      <c r="A4072" s="4"/>
    </row>
    <row r="4073" spans="1:1" ht="13.4" customHeight="1">
      <c r="A4073" s="4"/>
    </row>
    <row r="4074" spans="1:1" ht="13.4" customHeight="1">
      <c r="A4074" s="4"/>
    </row>
    <row r="4075" spans="1:1" ht="13.4" customHeight="1">
      <c r="A4075" s="4"/>
    </row>
    <row r="4076" spans="1:1" ht="13.4" customHeight="1">
      <c r="A4076" s="4"/>
    </row>
    <row r="4077" spans="1:1" ht="13.4" customHeight="1">
      <c r="A4077" s="4"/>
    </row>
    <row r="4078" spans="1:1" ht="13.4" customHeight="1">
      <c r="A4078" s="4"/>
    </row>
    <row r="4079" spans="1:1" ht="13.4" customHeight="1">
      <c r="A4079" s="4"/>
    </row>
    <row r="4080" spans="1:1" ht="13.4" customHeight="1">
      <c r="A4080" s="4"/>
    </row>
    <row r="4081" spans="1:1" ht="13.4" customHeight="1">
      <c r="A4081" s="4"/>
    </row>
    <row r="4082" spans="1:1" ht="13.4" customHeight="1">
      <c r="A4082" s="4"/>
    </row>
    <row r="4083" spans="1:1" ht="13.4" customHeight="1">
      <c r="A4083" s="4"/>
    </row>
    <row r="4084" spans="1:1" ht="13.4" customHeight="1">
      <c r="A4084" s="4"/>
    </row>
    <row r="4085" spans="1:1" ht="13.4" customHeight="1">
      <c r="A4085" s="4"/>
    </row>
    <row r="4086" spans="1:1" ht="13.4" customHeight="1">
      <c r="A4086" s="4"/>
    </row>
    <row r="4087" spans="1:1" ht="13.4" customHeight="1">
      <c r="A4087" s="4"/>
    </row>
    <row r="4088" spans="1:1" ht="13.4" customHeight="1">
      <c r="A4088" s="4"/>
    </row>
    <row r="4089" spans="1:1" ht="13.4" customHeight="1">
      <c r="A4089" s="4"/>
    </row>
    <row r="4090" spans="1:1" ht="13.4" customHeight="1">
      <c r="A4090" s="4"/>
    </row>
    <row r="4091" spans="1:1" ht="13.4" customHeight="1">
      <c r="A4091" s="4"/>
    </row>
    <row r="4092" spans="1:1" ht="13.4" customHeight="1">
      <c r="A4092" s="4"/>
    </row>
    <row r="4093" spans="1:1" ht="13.4" customHeight="1">
      <c r="A4093" s="4"/>
    </row>
    <row r="4094" spans="1:1" ht="13.4" customHeight="1">
      <c r="A4094" s="4"/>
    </row>
    <row r="4095" spans="1:1" ht="13.4" customHeight="1">
      <c r="A4095" s="4"/>
    </row>
    <row r="4096" spans="1:1" ht="13.4" customHeight="1">
      <c r="A4096" s="4"/>
    </row>
    <row r="4097" spans="1:1" ht="13.4" customHeight="1">
      <c r="A4097" s="4"/>
    </row>
    <row r="4098" spans="1:1" ht="13.4" customHeight="1">
      <c r="A4098" s="4"/>
    </row>
    <row r="4099" spans="1:1" ht="13.4" customHeight="1">
      <c r="A4099" s="4"/>
    </row>
    <row r="4100" spans="1:1" ht="13.4" customHeight="1">
      <c r="A4100" s="4"/>
    </row>
    <row r="4101" spans="1:1" ht="13.4" customHeight="1">
      <c r="A4101" s="4"/>
    </row>
    <row r="4102" spans="1:1" ht="13.4" customHeight="1">
      <c r="A4102" s="4"/>
    </row>
    <row r="4103" spans="1:1" ht="13.4" customHeight="1">
      <c r="A4103" s="4"/>
    </row>
    <row r="4104" spans="1:1" ht="13.4" customHeight="1">
      <c r="A4104" s="4"/>
    </row>
    <row r="4105" spans="1:1" ht="13.4" customHeight="1">
      <c r="A4105" s="4"/>
    </row>
    <row r="4106" spans="1:1" ht="13.4" customHeight="1">
      <c r="A4106" s="4"/>
    </row>
    <row r="4107" spans="1:1" ht="13.4" customHeight="1">
      <c r="A4107" s="4"/>
    </row>
    <row r="4108" spans="1:1" ht="13.4" customHeight="1">
      <c r="A4108" s="4"/>
    </row>
    <row r="4109" spans="1:1" ht="13.4" customHeight="1">
      <c r="A4109" s="4"/>
    </row>
    <row r="4110" spans="1:1" ht="13.4" customHeight="1">
      <c r="A4110" s="4"/>
    </row>
    <row r="4111" spans="1:1" ht="13.4" customHeight="1">
      <c r="A4111" s="4"/>
    </row>
    <row r="4112" spans="1:1" ht="13.4" customHeight="1">
      <c r="A4112" s="4"/>
    </row>
    <row r="4113" spans="1:1" ht="13.4" customHeight="1">
      <c r="A4113" s="4"/>
    </row>
    <row r="4114" spans="1:1" ht="13.4" customHeight="1">
      <c r="A4114" s="4"/>
    </row>
    <row r="4115" spans="1:1" ht="13.4" customHeight="1">
      <c r="A4115" s="4"/>
    </row>
    <row r="4116" spans="1:1" ht="13.4" customHeight="1">
      <c r="A4116" s="4"/>
    </row>
    <row r="4117" spans="1:1" ht="13.4" customHeight="1">
      <c r="A4117" s="4"/>
    </row>
    <row r="4118" spans="1:1" ht="13.4" customHeight="1">
      <c r="A4118" s="4"/>
    </row>
    <row r="4119" spans="1:1" ht="13.4" customHeight="1">
      <c r="A4119" s="4"/>
    </row>
    <row r="4120" spans="1:1" ht="13.4" customHeight="1">
      <c r="A4120" s="4"/>
    </row>
    <row r="4121" spans="1:1" ht="13.4" customHeight="1">
      <c r="A4121" s="4"/>
    </row>
    <row r="4122" spans="1:1" ht="13.4" customHeight="1">
      <c r="A4122" s="4"/>
    </row>
    <row r="4123" spans="1:1" ht="13.4" customHeight="1">
      <c r="A4123" s="4"/>
    </row>
    <row r="4124" spans="1:1" ht="13.4" customHeight="1">
      <c r="A4124" s="4"/>
    </row>
    <row r="4125" spans="1:1" ht="13.4" customHeight="1">
      <c r="A4125" s="4"/>
    </row>
    <row r="4126" spans="1:1" ht="13.4" customHeight="1">
      <c r="A4126" s="4"/>
    </row>
    <row r="4127" spans="1:1" ht="13.4" customHeight="1">
      <c r="A4127" s="4"/>
    </row>
    <row r="4128" spans="1:1" ht="13.4" customHeight="1">
      <c r="A4128" s="4"/>
    </row>
    <row r="4129" spans="1:1" ht="13.4" customHeight="1">
      <c r="A4129" s="4"/>
    </row>
    <row r="4130" spans="1:1" ht="13.4" customHeight="1">
      <c r="A4130" s="4"/>
    </row>
    <row r="4131" spans="1:1" ht="13.4" customHeight="1">
      <c r="A4131" s="4"/>
    </row>
    <row r="4132" spans="1:1" ht="13.4" customHeight="1">
      <c r="A4132" s="4"/>
    </row>
    <row r="4133" spans="1:1" ht="13.4" customHeight="1">
      <c r="A4133" s="4"/>
    </row>
    <row r="4134" spans="1:1" ht="13.4" customHeight="1">
      <c r="A4134" s="4"/>
    </row>
    <row r="4135" spans="1:1" ht="13.4" customHeight="1">
      <c r="A4135" s="4"/>
    </row>
    <row r="4136" spans="1:1" ht="13.4" customHeight="1">
      <c r="A4136" s="4"/>
    </row>
    <row r="4137" spans="1:1" ht="13.4" customHeight="1">
      <c r="A4137" s="4"/>
    </row>
    <row r="4138" spans="1:1" ht="13.4" customHeight="1">
      <c r="A4138" s="4"/>
    </row>
    <row r="4139" spans="1:1" ht="13.4" customHeight="1">
      <c r="A4139" s="4"/>
    </row>
    <row r="4140" spans="1:1" ht="13.4" customHeight="1">
      <c r="A4140" s="4"/>
    </row>
    <row r="4141" spans="1:1" ht="13.4" customHeight="1">
      <c r="A4141" s="4"/>
    </row>
    <row r="4142" spans="1:1" ht="13.4" customHeight="1">
      <c r="A4142" s="4"/>
    </row>
    <row r="4143" spans="1:1" ht="13.4" customHeight="1">
      <c r="A4143" s="4"/>
    </row>
    <row r="4144" spans="1:1" ht="13.4" customHeight="1">
      <c r="A4144" s="4"/>
    </row>
    <row r="4145" spans="1:1" ht="13.4" customHeight="1">
      <c r="A4145" s="4"/>
    </row>
    <row r="4146" spans="1:1" ht="13.4" customHeight="1">
      <c r="A4146" s="4"/>
    </row>
    <row r="4147" spans="1:1" ht="13.4" customHeight="1">
      <c r="A4147" s="4"/>
    </row>
    <row r="4148" spans="1:1" ht="13.4" customHeight="1">
      <c r="A4148" s="4"/>
    </row>
    <row r="4149" spans="1:1" ht="13.4" customHeight="1">
      <c r="A4149" s="4"/>
    </row>
    <row r="4150" spans="1:1" ht="13.4" customHeight="1">
      <c r="A4150" s="4"/>
    </row>
    <row r="4151" spans="1:1" ht="13.4" customHeight="1">
      <c r="A4151" s="4"/>
    </row>
    <row r="4152" spans="1:1" ht="13.4" customHeight="1">
      <c r="A4152" s="4"/>
    </row>
    <row r="4153" spans="1:1" ht="13.4" customHeight="1">
      <c r="A4153" s="4"/>
    </row>
    <row r="4154" spans="1:1" ht="13.4" customHeight="1">
      <c r="A4154" s="4"/>
    </row>
    <row r="4155" spans="1:1" ht="13.4" customHeight="1">
      <c r="A4155" s="4"/>
    </row>
    <row r="4156" spans="1:1" ht="13.4" customHeight="1">
      <c r="A4156" s="4"/>
    </row>
    <row r="4157" spans="1:1" ht="13.4" customHeight="1">
      <c r="A4157" s="4"/>
    </row>
    <row r="4158" spans="1:1" ht="13.4" customHeight="1">
      <c r="A4158" s="4"/>
    </row>
    <row r="4159" spans="1:1" ht="13.4" customHeight="1">
      <c r="A4159" s="4"/>
    </row>
    <row r="4160" spans="1:1" ht="13.4" customHeight="1">
      <c r="A4160" s="4"/>
    </row>
    <row r="4161" spans="1:1" ht="13.4" customHeight="1">
      <c r="A4161" s="4"/>
    </row>
    <row r="4162" spans="1:1" ht="13.4" customHeight="1">
      <c r="A4162" s="4"/>
    </row>
    <row r="4163" spans="1:1" ht="13.4" customHeight="1">
      <c r="A4163" s="4"/>
    </row>
    <row r="4164" spans="1:1" ht="13.4" customHeight="1">
      <c r="A4164" s="4"/>
    </row>
    <row r="4165" spans="1:1" ht="13.4" customHeight="1">
      <c r="A4165" s="4"/>
    </row>
    <row r="4166" spans="1:1" ht="13.4" customHeight="1">
      <c r="A4166" s="4"/>
    </row>
    <row r="4167" spans="1:1" ht="13.4" customHeight="1">
      <c r="A4167" s="4"/>
    </row>
    <row r="4168" spans="1:1" ht="13.4" customHeight="1">
      <c r="A4168" s="4"/>
    </row>
    <row r="4169" spans="1:1" ht="13.4" customHeight="1">
      <c r="A4169" s="4"/>
    </row>
    <row r="4170" spans="1:1" ht="13.4" customHeight="1">
      <c r="A4170" s="4"/>
    </row>
    <row r="4171" spans="1:1" ht="13.4" customHeight="1">
      <c r="A4171" s="4"/>
    </row>
    <row r="4172" spans="1:1" ht="13.4" customHeight="1">
      <c r="A4172" s="4"/>
    </row>
    <row r="4173" spans="1:1" ht="13.4" customHeight="1">
      <c r="A4173" s="4"/>
    </row>
    <row r="4174" spans="1:1" ht="13.4" customHeight="1">
      <c r="A4174" s="4"/>
    </row>
    <row r="4175" spans="1:1" ht="13.4" customHeight="1">
      <c r="A4175" s="4"/>
    </row>
    <row r="4176" spans="1:1" ht="13.4" customHeight="1">
      <c r="A4176" s="4"/>
    </row>
    <row r="4177" spans="1:1" ht="13.4" customHeight="1">
      <c r="A4177" s="4"/>
    </row>
    <row r="4178" spans="1:1" ht="13.4" customHeight="1">
      <c r="A4178" s="4"/>
    </row>
    <row r="4179" spans="1:1" ht="13.4" customHeight="1">
      <c r="A4179" s="4"/>
    </row>
    <row r="4180" spans="1:1" ht="13.4" customHeight="1">
      <c r="A4180" s="4"/>
    </row>
    <row r="4181" spans="1:1" ht="13.4" customHeight="1">
      <c r="A4181" s="4"/>
    </row>
    <row r="4182" spans="1:1" ht="13.4" customHeight="1">
      <c r="A4182" s="4"/>
    </row>
    <row r="4183" spans="1:1" ht="13.4" customHeight="1">
      <c r="A4183" s="4"/>
    </row>
    <row r="4184" spans="1:1" ht="13.4" customHeight="1">
      <c r="A4184" s="4"/>
    </row>
    <row r="4185" spans="1:1" ht="13.4" customHeight="1">
      <c r="A4185" s="4"/>
    </row>
    <row r="4186" spans="1:1" ht="13.4" customHeight="1">
      <c r="A4186" s="4"/>
    </row>
    <row r="4187" spans="1:1" ht="13.4" customHeight="1">
      <c r="A4187" s="4"/>
    </row>
    <row r="4188" spans="1:1" ht="13.4" customHeight="1">
      <c r="A4188" s="4"/>
    </row>
    <row r="4189" spans="1:1" ht="13.4" customHeight="1">
      <c r="A4189" s="4"/>
    </row>
    <row r="4190" spans="1:1" ht="13.4" customHeight="1">
      <c r="A4190" s="4"/>
    </row>
    <row r="4191" spans="1:1" ht="13.4" customHeight="1">
      <c r="A4191" s="4"/>
    </row>
    <row r="4192" spans="1:1" ht="13.4" customHeight="1">
      <c r="A4192" s="4"/>
    </row>
    <row r="4193" spans="1:1" ht="13.4" customHeight="1">
      <c r="A4193" s="4"/>
    </row>
    <row r="4194" spans="1:1" ht="13.4" customHeight="1">
      <c r="A4194" s="4"/>
    </row>
    <row r="4195" spans="1:1" ht="13.4" customHeight="1">
      <c r="A4195" s="4"/>
    </row>
    <row r="4196" spans="1:1" ht="13.4" customHeight="1">
      <c r="A4196" s="4"/>
    </row>
    <row r="4197" spans="1:1" ht="13.4" customHeight="1">
      <c r="A4197" s="4"/>
    </row>
    <row r="4198" spans="1:1" ht="13.4" customHeight="1">
      <c r="A4198" s="4"/>
    </row>
    <row r="4199" spans="1:1" ht="13.4" customHeight="1">
      <c r="A4199" s="4"/>
    </row>
    <row r="4200" spans="1:1" ht="13.4" customHeight="1">
      <c r="A4200" s="4"/>
    </row>
    <row r="4201" spans="1:1" ht="13.4" customHeight="1">
      <c r="A4201" s="4"/>
    </row>
    <row r="4202" spans="1:1" ht="13.4" customHeight="1">
      <c r="A4202" s="4"/>
    </row>
    <row r="4203" spans="1:1" ht="13.4" customHeight="1">
      <c r="A4203" s="4"/>
    </row>
    <row r="4204" spans="1:1" ht="13.4" customHeight="1">
      <c r="A4204" s="4"/>
    </row>
    <row r="4205" spans="1:1" ht="13.4" customHeight="1">
      <c r="A4205" s="4"/>
    </row>
    <row r="4206" spans="1:1" ht="13.4" customHeight="1">
      <c r="A4206" s="4"/>
    </row>
    <row r="4207" spans="1:1" ht="13.4" customHeight="1">
      <c r="A4207" s="4"/>
    </row>
    <row r="4208" spans="1:1" ht="13.4" customHeight="1">
      <c r="A4208" s="4"/>
    </row>
    <row r="4209" spans="1:1" ht="13.4" customHeight="1">
      <c r="A4209" s="4"/>
    </row>
    <row r="4210" spans="1:1" ht="13.4" customHeight="1">
      <c r="A4210" s="4"/>
    </row>
    <row r="4211" spans="1:1" ht="13.4" customHeight="1">
      <c r="A4211" s="4"/>
    </row>
    <row r="4212" spans="1:1" ht="13.4" customHeight="1">
      <c r="A4212" s="4"/>
    </row>
    <row r="4213" spans="1:1" ht="13.4" customHeight="1">
      <c r="A4213" s="4"/>
    </row>
    <row r="4214" spans="1:1" ht="13.4" customHeight="1">
      <c r="A4214" s="4"/>
    </row>
    <row r="4215" spans="1:1" ht="13.4" customHeight="1">
      <c r="A4215" s="4"/>
    </row>
    <row r="4216" spans="1:1" ht="13.4" customHeight="1">
      <c r="A4216" s="4"/>
    </row>
    <row r="4217" spans="1:1" ht="13.4" customHeight="1">
      <c r="A4217" s="4"/>
    </row>
    <row r="4218" spans="1:1" ht="13.4" customHeight="1">
      <c r="A4218" s="4"/>
    </row>
    <row r="4219" spans="1:1" ht="13.4" customHeight="1">
      <c r="A4219" s="4"/>
    </row>
    <row r="4220" spans="1:1" ht="13.4" customHeight="1">
      <c r="A4220" s="4"/>
    </row>
    <row r="4221" spans="1:1" ht="13.4" customHeight="1">
      <c r="A4221" s="4"/>
    </row>
    <row r="4222" spans="1:1" ht="13.4" customHeight="1">
      <c r="A4222" s="4"/>
    </row>
    <row r="4223" spans="1:1" ht="13.4" customHeight="1">
      <c r="A4223" s="4"/>
    </row>
    <row r="4224" spans="1:1" ht="13.4" customHeight="1">
      <c r="A4224" s="4"/>
    </row>
    <row r="4225" spans="1:1" ht="13.4" customHeight="1">
      <c r="A4225" s="4"/>
    </row>
    <row r="4226" spans="1:1" ht="13.4" customHeight="1">
      <c r="A4226" s="4"/>
    </row>
    <row r="4227" spans="1:1" ht="13.4" customHeight="1">
      <c r="A4227" s="4"/>
    </row>
    <row r="4228" spans="1:1" ht="13.4" customHeight="1">
      <c r="A4228" s="4"/>
    </row>
    <row r="4229" spans="1:1" ht="13.4" customHeight="1">
      <c r="A4229" s="4"/>
    </row>
    <row r="4230" spans="1:1" ht="13.4" customHeight="1">
      <c r="A4230" s="4"/>
    </row>
    <row r="4231" spans="1:1" ht="13.4" customHeight="1">
      <c r="A4231" s="4"/>
    </row>
    <row r="4232" spans="1:1" ht="13.4" customHeight="1">
      <c r="A4232" s="4"/>
    </row>
    <row r="4233" spans="1:1" ht="13.4" customHeight="1">
      <c r="A4233" s="4"/>
    </row>
    <row r="4234" spans="1:1" ht="13.4" customHeight="1">
      <c r="A4234" s="4"/>
    </row>
    <row r="4235" spans="1:1" ht="13.4" customHeight="1">
      <c r="A4235" s="4"/>
    </row>
    <row r="4236" spans="1:1" ht="13.4" customHeight="1">
      <c r="A4236" s="4"/>
    </row>
    <row r="4237" spans="1:1" ht="13.4" customHeight="1">
      <c r="A4237" s="4"/>
    </row>
    <row r="4238" spans="1:1" ht="13.4" customHeight="1">
      <c r="A4238" s="4"/>
    </row>
    <row r="4239" spans="1:1" ht="13.4" customHeight="1">
      <c r="A4239" s="4"/>
    </row>
    <row r="4240" spans="1:1" ht="13.4" customHeight="1">
      <c r="A4240" s="4"/>
    </row>
    <row r="4241" spans="1:1" ht="13.4" customHeight="1">
      <c r="A4241" s="4"/>
    </row>
    <row r="4242" spans="1:1" ht="13.4" customHeight="1">
      <c r="A4242" s="4"/>
    </row>
    <row r="4243" spans="1:1" ht="13.4" customHeight="1">
      <c r="A4243" s="4"/>
    </row>
    <row r="4244" spans="1:1" ht="13.4" customHeight="1">
      <c r="A4244" s="4"/>
    </row>
    <row r="4245" spans="1:1" ht="13.4" customHeight="1">
      <c r="A4245" s="4"/>
    </row>
    <row r="4246" spans="1:1" ht="13.4" customHeight="1">
      <c r="A4246" s="4"/>
    </row>
    <row r="4247" spans="1:1" ht="13.4" customHeight="1">
      <c r="A4247" s="4"/>
    </row>
    <row r="4248" spans="1:1" ht="13.4" customHeight="1">
      <c r="A4248" s="4"/>
    </row>
    <row r="4249" spans="1:1" ht="13.4" customHeight="1">
      <c r="A4249" s="4"/>
    </row>
    <row r="4250" spans="1:1" ht="13.4" customHeight="1">
      <c r="A4250" s="4"/>
    </row>
    <row r="4251" spans="1:1" ht="13.4" customHeight="1">
      <c r="A4251" s="4"/>
    </row>
    <row r="4252" spans="1:1" ht="13.4" customHeight="1">
      <c r="A4252" s="4"/>
    </row>
    <row r="4253" spans="1:1" ht="13.4" customHeight="1">
      <c r="A4253" s="4"/>
    </row>
    <row r="4254" spans="1:1" ht="13.4" customHeight="1">
      <c r="A4254" s="4"/>
    </row>
    <row r="4255" spans="1:1" ht="13.4" customHeight="1">
      <c r="A4255" s="4"/>
    </row>
    <row r="4256" spans="1:1" ht="13.4" customHeight="1">
      <c r="A4256" s="4"/>
    </row>
    <row r="4257" spans="1:1" ht="13.4" customHeight="1">
      <c r="A4257" s="4"/>
    </row>
    <row r="4258" spans="1:1" ht="13.4" customHeight="1">
      <c r="A4258" s="4"/>
    </row>
    <row r="4259" spans="1:1" ht="13.4" customHeight="1">
      <c r="A4259" s="4"/>
    </row>
    <row r="4260" spans="1:1" ht="13.4" customHeight="1">
      <c r="A4260" s="4"/>
    </row>
    <row r="4261" spans="1:1" ht="13.4" customHeight="1">
      <c r="A4261" s="4"/>
    </row>
    <row r="4262" spans="1:1" ht="13.4" customHeight="1">
      <c r="A4262" s="4"/>
    </row>
    <row r="4263" spans="1:1" ht="13.4" customHeight="1">
      <c r="A4263" s="4"/>
    </row>
    <row r="4264" spans="1:1" ht="13.4" customHeight="1">
      <c r="A4264" s="4"/>
    </row>
    <row r="4265" spans="1:1" ht="13.4" customHeight="1">
      <c r="A4265" s="4"/>
    </row>
    <row r="4266" spans="1:1" ht="13.4" customHeight="1">
      <c r="A4266" s="4"/>
    </row>
    <row r="4267" spans="1:1" ht="13.4" customHeight="1">
      <c r="A4267" s="4"/>
    </row>
    <row r="4268" spans="1:1" ht="13.4" customHeight="1">
      <c r="A4268" s="4"/>
    </row>
    <row r="4269" spans="1:1" ht="13.4" customHeight="1">
      <c r="A4269" s="4"/>
    </row>
    <row r="4270" spans="1:1" ht="13.4" customHeight="1">
      <c r="A4270" s="4"/>
    </row>
    <row r="4271" spans="1:1" ht="13.4" customHeight="1">
      <c r="A4271" s="4"/>
    </row>
    <row r="4272" spans="1:1" ht="13.4" customHeight="1">
      <c r="A4272" s="4"/>
    </row>
    <row r="4273" spans="1:1" ht="13.4" customHeight="1">
      <c r="A4273" s="4"/>
    </row>
    <row r="4274" spans="1:1" ht="13.4" customHeight="1">
      <c r="A4274" s="4"/>
    </row>
    <row r="4275" spans="1:1" ht="13.4" customHeight="1">
      <c r="A4275" s="4"/>
    </row>
    <row r="4276" spans="1:1" ht="13.4" customHeight="1">
      <c r="A4276" s="4"/>
    </row>
    <row r="4277" spans="1:1" ht="13.4" customHeight="1">
      <c r="A4277" s="4"/>
    </row>
    <row r="4278" spans="1:1" ht="13.4" customHeight="1">
      <c r="A4278" s="4"/>
    </row>
    <row r="4279" spans="1:1" ht="13.4" customHeight="1">
      <c r="A4279" s="4"/>
    </row>
    <row r="4280" spans="1:1" ht="13.4" customHeight="1">
      <c r="A4280" s="4"/>
    </row>
    <row r="4281" spans="1:1" ht="13.4" customHeight="1">
      <c r="A4281" s="4"/>
    </row>
    <row r="4282" spans="1:1" ht="13.4" customHeight="1">
      <c r="A4282" s="4"/>
    </row>
    <row r="4283" spans="1:1" ht="13.4" customHeight="1">
      <c r="A4283" s="4"/>
    </row>
    <row r="4284" spans="1:1" ht="13.4" customHeight="1">
      <c r="A4284" s="4"/>
    </row>
    <row r="4285" spans="1:1" ht="13.4" customHeight="1">
      <c r="A4285" s="4"/>
    </row>
    <row r="4286" spans="1:1" ht="13.4" customHeight="1">
      <c r="A4286" s="4"/>
    </row>
    <row r="4287" spans="1:1" ht="13.4" customHeight="1">
      <c r="A4287" s="4"/>
    </row>
    <row r="4288" spans="1:1" ht="13.4" customHeight="1">
      <c r="A4288" s="4"/>
    </row>
    <row r="4289" spans="1:1" ht="13.4" customHeight="1">
      <c r="A4289" s="4"/>
    </row>
    <row r="4290" spans="1:1" ht="13.4" customHeight="1">
      <c r="A4290" s="4"/>
    </row>
    <row r="4291" spans="1:1" ht="13.4" customHeight="1">
      <c r="A4291" s="4"/>
    </row>
    <row r="4292" spans="1:1" ht="13.4" customHeight="1">
      <c r="A4292" s="4"/>
    </row>
    <row r="4293" spans="1:1" ht="13.4" customHeight="1">
      <c r="A4293" s="4"/>
    </row>
    <row r="4294" spans="1:1" ht="13.4" customHeight="1">
      <c r="A4294" s="4"/>
    </row>
    <row r="4295" spans="1:1" ht="13.4" customHeight="1">
      <c r="A4295" s="4"/>
    </row>
    <row r="4296" spans="1:1" ht="13.4" customHeight="1">
      <c r="A4296" s="4"/>
    </row>
    <row r="4297" spans="1:1" ht="13.4" customHeight="1">
      <c r="A4297" s="4"/>
    </row>
    <row r="4298" spans="1:1" ht="13.4" customHeight="1">
      <c r="A4298" s="4"/>
    </row>
    <row r="4299" spans="1:1" ht="13.4" customHeight="1">
      <c r="A4299" s="4"/>
    </row>
    <row r="4300" spans="1:1" ht="13.4" customHeight="1">
      <c r="A4300" s="4"/>
    </row>
    <row r="4301" spans="1:1" ht="13.4" customHeight="1">
      <c r="A4301" s="4"/>
    </row>
    <row r="4302" spans="1:1" ht="13.4" customHeight="1">
      <c r="A4302" s="4"/>
    </row>
    <row r="4303" spans="1:1" ht="13.4" customHeight="1">
      <c r="A4303" s="4"/>
    </row>
    <row r="4304" spans="1:1" ht="13.4" customHeight="1">
      <c r="A4304" s="4"/>
    </row>
    <row r="4305" spans="1:1" ht="13.4" customHeight="1">
      <c r="A4305" s="4"/>
    </row>
    <row r="4306" spans="1:1" ht="13.4" customHeight="1">
      <c r="A4306" s="4"/>
    </row>
    <row r="4307" spans="1:1" ht="13.4" customHeight="1">
      <c r="A4307" s="4"/>
    </row>
    <row r="4308" spans="1:1" ht="13.4" customHeight="1">
      <c r="A4308" s="4"/>
    </row>
    <row r="4309" spans="1:1" ht="13.4" customHeight="1">
      <c r="A4309" s="4"/>
    </row>
    <row r="4310" spans="1:1" ht="13.4" customHeight="1">
      <c r="A4310" s="4"/>
    </row>
    <row r="4311" spans="1:1" ht="13.4" customHeight="1">
      <c r="A4311" s="4"/>
    </row>
    <row r="4312" spans="1:1" ht="13.4" customHeight="1">
      <c r="A4312" s="4"/>
    </row>
    <row r="4313" spans="1:1" ht="13.4" customHeight="1">
      <c r="A4313" s="4"/>
    </row>
    <row r="4314" spans="1:1" ht="13.4" customHeight="1">
      <c r="A4314" s="4"/>
    </row>
    <row r="4315" spans="1:1" ht="13.4" customHeight="1">
      <c r="A4315" s="4"/>
    </row>
    <row r="4316" spans="1:1" ht="13.4" customHeight="1">
      <c r="A4316" s="4"/>
    </row>
    <row r="4317" spans="1:1" ht="13.4" customHeight="1">
      <c r="A4317" s="4"/>
    </row>
    <row r="4318" spans="1:1" ht="13.4" customHeight="1">
      <c r="A4318" s="4"/>
    </row>
    <row r="4319" spans="1:1" ht="13.4" customHeight="1">
      <c r="A4319" s="4"/>
    </row>
    <row r="4320" spans="1:1" ht="13.4" customHeight="1">
      <c r="A4320" s="4"/>
    </row>
    <row r="4321" spans="1:1" ht="13.4" customHeight="1">
      <c r="A4321" s="4"/>
    </row>
    <row r="4322" spans="1:1" ht="13.4" customHeight="1">
      <c r="A4322" s="4"/>
    </row>
    <row r="4323" spans="1:1" ht="13.4" customHeight="1">
      <c r="A4323" s="4"/>
    </row>
    <row r="4324" spans="1:1" ht="13.4" customHeight="1">
      <c r="A4324" s="4"/>
    </row>
    <row r="4325" spans="1:1" ht="13.4" customHeight="1">
      <c r="A4325" s="4"/>
    </row>
    <row r="4326" spans="1:1" ht="13.4" customHeight="1">
      <c r="A4326" s="4"/>
    </row>
    <row r="4327" spans="1:1" ht="13.4" customHeight="1">
      <c r="A4327" s="4"/>
    </row>
    <row r="4328" spans="1:1" ht="13.4" customHeight="1">
      <c r="A4328" s="4"/>
    </row>
    <row r="4329" spans="1:1" ht="13.4" customHeight="1">
      <c r="A4329" s="4"/>
    </row>
    <row r="4330" spans="1:1" ht="13.4" customHeight="1">
      <c r="A4330" s="4"/>
    </row>
    <row r="4331" spans="1:1" ht="13.4" customHeight="1">
      <c r="A4331" s="4"/>
    </row>
    <row r="4332" spans="1:1" ht="13.4" customHeight="1">
      <c r="A4332" s="4"/>
    </row>
    <row r="4333" spans="1:1" ht="13.4" customHeight="1">
      <c r="A4333" s="4"/>
    </row>
    <row r="4334" spans="1:1" ht="13.4" customHeight="1">
      <c r="A4334" s="4"/>
    </row>
    <row r="4335" spans="1:1" ht="13.4" customHeight="1">
      <c r="A4335" s="4"/>
    </row>
    <row r="4336" spans="1:1" ht="13.4" customHeight="1">
      <c r="A4336" s="4"/>
    </row>
    <row r="4337" spans="1:1" ht="13.4" customHeight="1">
      <c r="A4337" s="4"/>
    </row>
    <row r="4338" spans="1:1" ht="13.4" customHeight="1">
      <c r="A4338" s="4"/>
    </row>
    <row r="4339" spans="1:1" ht="13.4" customHeight="1">
      <c r="A4339" s="4"/>
    </row>
    <row r="4340" spans="1:1" ht="13.4" customHeight="1">
      <c r="A4340" s="4"/>
    </row>
    <row r="4341" spans="1:1" ht="13.4" customHeight="1">
      <c r="A4341" s="4"/>
    </row>
    <row r="4342" spans="1:1" ht="13.4" customHeight="1">
      <c r="A4342" s="4"/>
    </row>
    <row r="4343" spans="1:1" ht="13.4" customHeight="1">
      <c r="A4343" s="4"/>
    </row>
    <row r="4344" spans="1:1" ht="13.4" customHeight="1">
      <c r="A4344" s="4"/>
    </row>
    <row r="4345" spans="1:1" ht="13.4" customHeight="1">
      <c r="A4345" s="4"/>
    </row>
    <row r="4346" spans="1:1" ht="13.4" customHeight="1">
      <c r="A4346" s="4"/>
    </row>
    <row r="4347" spans="1:1" ht="13.4" customHeight="1">
      <c r="A4347" s="4"/>
    </row>
    <row r="4348" spans="1:1" ht="13.4" customHeight="1">
      <c r="A4348" s="4"/>
    </row>
    <row r="4349" spans="1:1" ht="13.4" customHeight="1">
      <c r="A4349" s="4"/>
    </row>
    <row r="4350" spans="1:1" ht="13.4" customHeight="1">
      <c r="A4350" s="4"/>
    </row>
    <row r="4351" spans="1:1" ht="13.4" customHeight="1">
      <c r="A4351" s="4"/>
    </row>
    <row r="4352" spans="1:1" ht="13.4" customHeight="1">
      <c r="A4352" s="4"/>
    </row>
    <row r="4353" spans="1:1" ht="13.4" customHeight="1">
      <c r="A4353" s="4"/>
    </row>
    <row r="4354" spans="1:1" ht="13.4" customHeight="1">
      <c r="A4354" s="4"/>
    </row>
    <row r="4355" spans="1:1" ht="13.4" customHeight="1">
      <c r="A4355" s="4"/>
    </row>
    <row r="4356" spans="1:1" ht="13.4" customHeight="1">
      <c r="A4356" s="4"/>
    </row>
    <row r="4357" spans="1:1" ht="13.4" customHeight="1">
      <c r="A4357" s="4"/>
    </row>
    <row r="4358" spans="1:1" ht="13.4" customHeight="1">
      <c r="A4358" s="4"/>
    </row>
    <row r="4359" spans="1:1" ht="13.4" customHeight="1">
      <c r="A4359" s="4"/>
    </row>
    <row r="4360" spans="1:1" ht="13.4" customHeight="1">
      <c r="A4360" s="4"/>
    </row>
    <row r="4361" spans="1:1" ht="13.4" customHeight="1">
      <c r="A4361" s="4"/>
    </row>
    <row r="4362" spans="1:1" ht="13.4" customHeight="1">
      <c r="A4362" s="4"/>
    </row>
    <row r="4363" spans="1:1" ht="13.4" customHeight="1">
      <c r="A4363" s="4"/>
    </row>
    <row r="4364" spans="1:1" ht="13.4" customHeight="1">
      <c r="A4364" s="4"/>
    </row>
    <row r="4365" spans="1:1" ht="13.4" customHeight="1">
      <c r="A4365" s="4"/>
    </row>
    <row r="4366" spans="1:1" ht="13.4" customHeight="1">
      <c r="A4366" s="4"/>
    </row>
    <row r="4367" spans="1:1" ht="13.4" customHeight="1">
      <c r="A4367" s="4"/>
    </row>
    <row r="4368" spans="1:1" ht="13.4" customHeight="1">
      <c r="A4368" s="4"/>
    </row>
    <row r="4369" spans="1:1" ht="13.4" customHeight="1">
      <c r="A4369" s="4"/>
    </row>
    <row r="4370" spans="1:1" ht="13.4" customHeight="1">
      <c r="A4370" s="4"/>
    </row>
    <row r="4371" spans="1:1" ht="13.4" customHeight="1">
      <c r="A4371" s="4"/>
    </row>
    <row r="4372" spans="1:1" ht="13.4" customHeight="1">
      <c r="A4372" s="4"/>
    </row>
    <row r="4373" spans="1:1" ht="13.4" customHeight="1">
      <c r="A4373" s="4"/>
    </row>
    <row r="4374" spans="1:1" ht="13.4" customHeight="1">
      <c r="A4374" s="4"/>
    </row>
    <row r="4375" spans="1:1" ht="13.4" customHeight="1">
      <c r="A4375" s="4"/>
    </row>
    <row r="4376" spans="1:1" ht="13.4" customHeight="1">
      <c r="A4376" s="4"/>
    </row>
    <row r="4377" spans="1:1" ht="13.4" customHeight="1">
      <c r="A4377" s="4"/>
    </row>
    <row r="4378" spans="1:1" ht="13.4" customHeight="1">
      <c r="A4378" s="4"/>
    </row>
    <row r="4379" spans="1:1" ht="13.4" customHeight="1">
      <c r="A4379" s="4"/>
    </row>
    <row r="4380" spans="1:1" ht="13.4" customHeight="1">
      <c r="A4380" s="4"/>
    </row>
    <row r="4381" spans="1:1" ht="13.4" customHeight="1">
      <c r="A4381" s="4"/>
    </row>
    <row r="4382" spans="1:1" ht="13.4" customHeight="1">
      <c r="A4382" s="4"/>
    </row>
    <row r="4383" spans="1:1" ht="13.4" customHeight="1">
      <c r="A4383" s="4"/>
    </row>
    <row r="4384" spans="1:1" ht="13.4" customHeight="1">
      <c r="A4384" s="4"/>
    </row>
    <row r="4385" spans="1:1" ht="13.4" customHeight="1">
      <c r="A4385" s="4"/>
    </row>
    <row r="4386" spans="1:1" ht="13.4" customHeight="1">
      <c r="A4386" s="4"/>
    </row>
    <row r="4387" spans="1:1" ht="13.4" customHeight="1">
      <c r="A4387" s="4"/>
    </row>
    <row r="4388" spans="1:1" ht="13.4" customHeight="1">
      <c r="A4388" s="4"/>
    </row>
    <row r="4389" spans="1:1" ht="13.4" customHeight="1">
      <c r="A4389" s="4"/>
    </row>
    <row r="4390" spans="1:1" ht="13.4" customHeight="1">
      <c r="A4390" s="4"/>
    </row>
    <row r="4391" spans="1:1" ht="13.4" customHeight="1">
      <c r="A4391" s="4"/>
    </row>
    <row r="4392" spans="1:1" ht="13.4" customHeight="1">
      <c r="A4392" s="4"/>
    </row>
    <row r="4393" spans="1:1" ht="13.4" customHeight="1">
      <c r="A4393" s="4"/>
    </row>
    <row r="4394" spans="1:1" ht="13.4" customHeight="1">
      <c r="A4394" s="4"/>
    </row>
    <row r="4395" spans="1:1" ht="13.4" customHeight="1">
      <c r="A4395" s="4"/>
    </row>
    <row r="4396" spans="1:1" ht="13.4" customHeight="1">
      <c r="A4396" s="4"/>
    </row>
    <row r="4397" spans="1:1" ht="13.4" customHeight="1">
      <c r="A4397" s="4"/>
    </row>
    <row r="4398" spans="1:1" ht="13.4" customHeight="1">
      <c r="A4398" s="4"/>
    </row>
    <row r="4399" spans="1:1" ht="13.4" customHeight="1">
      <c r="A4399" s="4"/>
    </row>
    <row r="4400" spans="1:1" ht="13.4" customHeight="1">
      <c r="A4400" s="4"/>
    </row>
    <row r="4401" spans="1:1" ht="13.4" customHeight="1">
      <c r="A4401" s="4"/>
    </row>
    <row r="4402" spans="1:1" ht="13.4" customHeight="1">
      <c r="A4402" s="4"/>
    </row>
    <row r="4403" spans="1:1" ht="13.4" customHeight="1">
      <c r="A4403" s="4"/>
    </row>
    <row r="4404" spans="1:1" ht="13.4" customHeight="1">
      <c r="A4404" s="4"/>
    </row>
    <row r="4405" spans="1:1" ht="13.4" customHeight="1">
      <c r="A4405" s="4"/>
    </row>
    <row r="4406" spans="1:1" ht="13.4" customHeight="1">
      <c r="A4406" s="4"/>
    </row>
    <row r="4407" spans="1:1" ht="13.4" customHeight="1">
      <c r="A4407" s="4"/>
    </row>
    <row r="4408" spans="1:1" ht="13.4" customHeight="1">
      <c r="A4408" s="4"/>
    </row>
    <row r="4409" spans="1:1" ht="13.4" customHeight="1">
      <c r="A4409" s="4"/>
    </row>
    <row r="4410" spans="1:1" ht="13.4" customHeight="1">
      <c r="A4410" s="4"/>
    </row>
    <row r="4411" spans="1:1" ht="13.4" customHeight="1">
      <c r="A4411" s="4"/>
    </row>
    <row r="4412" spans="1:1" ht="13.4" customHeight="1">
      <c r="A4412" s="4"/>
    </row>
    <row r="4413" spans="1:1" ht="13.4" customHeight="1">
      <c r="A4413" s="4"/>
    </row>
    <row r="4414" spans="1:1" ht="13.4" customHeight="1">
      <c r="A4414" s="4"/>
    </row>
    <row r="4415" spans="1:1" ht="13.4" customHeight="1">
      <c r="A4415" s="4"/>
    </row>
    <row r="4416" spans="1:1" ht="13.4" customHeight="1">
      <c r="A4416" s="4"/>
    </row>
    <row r="4417" spans="1:1" ht="13.4" customHeight="1">
      <c r="A4417" s="4"/>
    </row>
    <row r="4418" spans="1:1" ht="13.4" customHeight="1">
      <c r="A4418" s="4"/>
    </row>
    <row r="4419" spans="1:1" ht="13.4" customHeight="1">
      <c r="A4419" s="4"/>
    </row>
    <row r="4420" spans="1:1" ht="13.4" customHeight="1">
      <c r="A4420" s="4"/>
    </row>
    <row r="4421" spans="1:1" ht="13.4" customHeight="1">
      <c r="A4421" s="4"/>
    </row>
    <row r="4422" spans="1:1" ht="13.4" customHeight="1">
      <c r="A4422" s="4"/>
    </row>
    <row r="4423" spans="1:1" ht="13.4" customHeight="1">
      <c r="A4423" s="4"/>
    </row>
    <row r="4424" spans="1:1" ht="13.4" customHeight="1">
      <c r="A4424" s="4"/>
    </row>
    <row r="4425" spans="1:1" ht="13.4" customHeight="1">
      <c r="A4425" s="4"/>
    </row>
    <row r="4426" spans="1:1" ht="13.4" customHeight="1">
      <c r="A4426" s="4"/>
    </row>
    <row r="4427" spans="1:1" ht="13.4" customHeight="1">
      <c r="A4427" s="4"/>
    </row>
    <row r="4428" spans="1:1" ht="13.4" customHeight="1">
      <c r="A4428" s="4"/>
    </row>
    <row r="4429" spans="1:1" ht="13.4" customHeight="1">
      <c r="A4429" s="4"/>
    </row>
    <row r="4430" spans="1:1" ht="13.4" customHeight="1">
      <c r="A4430" s="4"/>
    </row>
    <row r="4431" spans="1:1" ht="13.4" customHeight="1">
      <c r="A4431" s="4"/>
    </row>
    <row r="4432" spans="1:1" ht="13.4" customHeight="1">
      <c r="A4432" s="4"/>
    </row>
    <row r="4433" spans="1:1" ht="13.4" customHeight="1">
      <c r="A4433" s="4"/>
    </row>
    <row r="4434" spans="1:1" ht="13.4" customHeight="1">
      <c r="A4434" s="4"/>
    </row>
    <row r="4435" spans="1:1" ht="13.4" customHeight="1">
      <c r="A4435" s="4"/>
    </row>
    <row r="4436" spans="1:1" ht="13.4" customHeight="1">
      <c r="A4436" s="4"/>
    </row>
    <row r="4437" spans="1:1" ht="13.4" customHeight="1">
      <c r="A4437" s="4"/>
    </row>
    <row r="4438" spans="1:1" ht="13.4" customHeight="1">
      <c r="A4438" s="4"/>
    </row>
    <row r="4439" spans="1:1" ht="13.4" customHeight="1">
      <c r="A4439" s="4"/>
    </row>
    <row r="4440" spans="1:1" ht="13.4" customHeight="1">
      <c r="A4440" s="4"/>
    </row>
    <row r="4441" spans="1:1" ht="13.4" customHeight="1">
      <c r="A4441" s="4"/>
    </row>
    <row r="4442" spans="1:1" ht="13.4" customHeight="1">
      <c r="A4442" s="4"/>
    </row>
    <row r="4443" spans="1:1" ht="13.4" customHeight="1">
      <c r="A4443" s="4"/>
    </row>
    <row r="4444" spans="1:1" ht="13.4" customHeight="1">
      <c r="A4444" s="4"/>
    </row>
    <row r="4445" spans="1:1" ht="13.4" customHeight="1">
      <c r="A4445" s="4"/>
    </row>
    <row r="4446" spans="1:1" ht="13.4" customHeight="1">
      <c r="A4446" s="4"/>
    </row>
    <row r="4447" spans="1:1" ht="13.4" customHeight="1">
      <c r="A4447" s="4"/>
    </row>
    <row r="4448" spans="1:1" ht="13.4" customHeight="1">
      <c r="A4448" s="4"/>
    </row>
    <row r="4449" spans="1:1" ht="13.4" customHeight="1">
      <c r="A4449" s="4"/>
    </row>
    <row r="4450" spans="1:1" ht="13.4" customHeight="1">
      <c r="A4450" s="4"/>
    </row>
    <row r="4451" spans="1:1" ht="13.4" customHeight="1">
      <c r="A4451" s="4"/>
    </row>
    <row r="4452" spans="1:1" ht="13.4" customHeight="1">
      <c r="A4452" s="4"/>
    </row>
    <row r="4453" spans="1:1" ht="13.4" customHeight="1">
      <c r="A4453" s="4"/>
    </row>
    <row r="4454" spans="1:1" ht="13.4" customHeight="1">
      <c r="A4454" s="4"/>
    </row>
    <row r="4455" spans="1:1" ht="13.4" customHeight="1">
      <c r="A4455" s="4"/>
    </row>
    <row r="4456" spans="1:1" ht="13.4" customHeight="1">
      <c r="A4456" s="4"/>
    </row>
    <row r="4457" spans="1:1" ht="13.4" customHeight="1">
      <c r="A4457" s="4"/>
    </row>
    <row r="4458" spans="1:1" ht="13.4" customHeight="1">
      <c r="A4458" s="4"/>
    </row>
    <row r="4459" spans="1:1" ht="13.4" customHeight="1">
      <c r="A4459" s="4"/>
    </row>
    <row r="4460" spans="1:1" ht="13.4" customHeight="1">
      <c r="A4460" s="4"/>
    </row>
    <row r="4461" spans="1:1" ht="13.4" customHeight="1">
      <c r="A4461" s="4"/>
    </row>
    <row r="4462" spans="1:1" ht="13.4" customHeight="1">
      <c r="A4462" s="4"/>
    </row>
    <row r="4463" spans="1:1" ht="13.4" customHeight="1">
      <c r="A4463" s="4"/>
    </row>
    <row r="4464" spans="1:1" ht="13.4" customHeight="1">
      <c r="A4464" s="4"/>
    </row>
    <row r="4465" spans="1:1" ht="13.4" customHeight="1">
      <c r="A4465" s="4"/>
    </row>
    <row r="4466" spans="1:1" ht="13.4" customHeight="1">
      <c r="A4466" s="4"/>
    </row>
    <row r="4467" spans="1:1" ht="13.4" customHeight="1">
      <c r="A4467" s="4"/>
    </row>
    <row r="4468" spans="1:1" ht="13.4" customHeight="1">
      <c r="A4468" s="4"/>
    </row>
    <row r="4469" spans="1:1" ht="13.4" customHeight="1">
      <c r="A4469" s="4"/>
    </row>
    <row r="4470" spans="1:1" ht="13.4" customHeight="1">
      <c r="A4470" s="4"/>
    </row>
    <row r="4471" spans="1:1" ht="13.4" customHeight="1">
      <c r="A4471" s="4"/>
    </row>
    <row r="4472" spans="1:1" ht="13.4" customHeight="1">
      <c r="A4472" s="4"/>
    </row>
    <row r="4473" spans="1:1" ht="13.4" customHeight="1">
      <c r="A4473" s="4"/>
    </row>
    <row r="4474" spans="1:1" ht="13.4" customHeight="1">
      <c r="A4474" s="4"/>
    </row>
    <row r="4475" spans="1:1" ht="13.4" customHeight="1">
      <c r="A4475" s="4"/>
    </row>
    <row r="4476" spans="1:1" ht="13.4" customHeight="1">
      <c r="A4476" s="4"/>
    </row>
    <row r="4477" spans="1:1" ht="13.4" customHeight="1">
      <c r="A4477" s="4"/>
    </row>
    <row r="4478" spans="1:1" ht="13.4" customHeight="1">
      <c r="A4478" s="4"/>
    </row>
    <row r="4479" spans="1:1" ht="13.4" customHeight="1">
      <c r="A4479" s="4"/>
    </row>
    <row r="4480" spans="1:1" ht="13.4" customHeight="1">
      <c r="A4480" s="4"/>
    </row>
    <row r="4481" spans="1:1" ht="13.4" customHeight="1">
      <c r="A4481" s="4"/>
    </row>
    <row r="4482" spans="1:1" ht="13.4" customHeight="1">
      <c r="A4482" s="4"/>
    </row>
    <row r="4483" spans="1:1" ht="13.4" customHeight="1">
      <c r="A4483" s="4"/>
    </row>
    <row r="4484" spans="1:1" ht="13.4" customHeight="1">
      <c r="A4484" s="4"/>
    </row>
    <row r="4485" spans="1:1" ht="13.4" customHeight="1">
      <c r="A4485" s="4"/>
    </row>
    <row r="4486" spans="1:1" ht="13.4" customHeight="1">
      <c r="A4486" s="4"/>
    </row>
    <row r="4487" spans="1:1" ht="13.4" customHeight="1">
      <c r="A4487" s="4"/>
    </row>
    <row r="4488" spans="1:1" ht="13.4" customHeight="1">
      <c r="A4488" s="4"/>
    </row>
    <row r="4489" spans="1:1" ht="13.4" customHeight="1">
      <c r="A4489" s="4"/>
    </row>
    <row r="4490" spans="1:1" ht="13.4" customHeight="1">
      <c r="A4490" s="4"/>
    </row>
    <row r="4491" spans="1:1" ht="13.4" customHeight="1">
      <c r="A4491" s="4"/>
    </row>
    <row r="4492" spans="1:1" ht="13.4" customHeight="1">
      <c r="A4492" s="4"/>
    </row>
    <row r="4493" spans="1:1" ht="13.4" customHeight="1">
      <c r="A4493" s="4"/>
    </row>
    <row r="4494" spans="1:1" ht="13.4" customHeight="1">
      <c r="A4494" s="4"/>
    </row>
    <row r="4495" spans="1:1" ht="13.4" customHeight="1">
      <c r="A4495" s="4"/>
    </row>
    <row r="4496" spans="1:1" ht="13.4" customHeight="1">
      <c r="A4496" s="4"/>
    </row>
    <row r="4497" spans="1:1" ht="13.4" customHeight="1">
      <c r="A4497" s="4"/>
    </row>
    <row r="4498" spans="1:1" ht="13.4" customHeight="1">
      <c r="A4498" s="4"/>
    </row>
    <row r="4499" spans="1:1" ht="13.4" customHeight="1">
      <c r="A4499" s="4"/>
    </row>
    <row r="4500" spans="1:1" ht="13.4" customHeight="1">
      <c r="A4500" s="4"/>
    </row>
    <row r="4501" spans="1:1" ht="13.4" customHeight="1">
      <c r="A4501" s="4"/>
    </row>
    <row r="4502" spans="1:1" ht="13.4" customHeight="1">
      <c r="A4502" s="4"/>
    </row>
    <row r="4503" spans="1:1" ht="13.4" customHeight="1">
      <c r="A4503" s="4"/>
    </row>
    <row r="4504" spans="1:1" ht="13.4" customHeight="1">
      <c r="A4504" s="4"/>
    </row>
    <row r="4505" spans="1:1" ht="13.4" customHeight="1">
      <c r="A4505" s="4"/>
    </row>
    <row r="4506" spans="1:1" ht="13.4" customHeight="1">
      <c r="A4506" s="4"/>
    </row>
    <row r="4507" spans="1:1" ht="13.4" customHeight="1">
      <c r="A4507" s="4"/>
    </row>
    <row r="4508" spans="1:1" ht="13.4" customHeight="1">
      <c r="A4508" s="4"/>
    </row>
    <row r="4509" spans="1:1" ht="13.4" customHeight="1">
      <c r="A4509" s="4"/>
    </row>
    <row r="4510" spans="1:1" ht="13.4" customHeight="1">
      <c r="A4510" s="4"/>
    </row>
    <row r="4511" spans="1:1" ht="13.4" customHeight="1">
      <c r="A4511" s="4"/>
    </row>
    <row r="4512" spans="1:1" ht="13.4" customHeight="1">
      <c r="A4512" s="4"/>
    </row>
    <row r="4513" spans="1:1" ht="13.4" customHeight="1">
      <c r="A4513" s="4"/>
    </row>
    <row r="4514" spans="1:1" ht="13.4" customHeight="1">
      <c r="A4514" s="4"/>
    </row>
    <row r="4515" spans="1:1" ht="13.4" customHeight="1">
      <c r="A4515" s="4"/>
    </row>
    <row r="4516" spans="1:1" ht="13.4" customHeight="1">
      <c r="A4516" s="4"/>
    </row>
    <row r="4517" spans="1:1" ht="13.4" customHeight="1">
      <c r="A4517" s="4"/>
    </row>
    <row r="4518" spans="1:1" ht="13.4" customHeight="1">
      <c r="A4518" s="4"/>
    </row>
    <row r="4519" spans="1:1" ht="13.4" customHeight="1">
      <c r="A4519" s="4"/>
    </row>
    <row r="4520" spans="1:1" ht="13.4" customHeight="1">
      <c r="A4520" s="4"/>
    </row>
    <row r="4521" spans="1:1" ht="13.4" customHeight="1">
      <c r="A4521" s="4"/>
    </row>
    <row r="4522" spans="1:1" ht="13.4" customHeight="1">
      <c r="A4522" s="4"/>
    </row>
    <row r="4523" spans="1:1" ht="13.4" customHeight="1">
      <c r="A4523" s="4"/>
    </row>
    <row r="4524" spans="1:1" ht="13.4" customHeight="1">
      <c r="A4524" s="4"/>
    </row>
    <row r="4525" spans="1:1" ht="13.4" customHeight="1">
      <c r="A4525" s="4"/>
    </row>
    <row r="4526" spans="1:1" ht="13.4" customHeight="1">
      <c r="A4526" s="4"/>
    </row>
    <row r="4527" spans="1:1" ht="13.4" customHeight="1">
      <c r="A4527" s="4"/>
    </row>
    <row r="4528" spans="1:1" ht="13.4" customHeight="1">
      <c r="A4528" s="4"/>
    </row>
    <row r="4529" spans="1:1" ht="13.4" customHeight="1">
      <c r="A4529" s="4"/>
    </row>
    <row r="4530" spans="1:1" ht="13.4" customHeight="1">
      <c r="A4530" s="4"/>
    </row>
    <row r="4531" spans="1:1" ht="13.4" customHeight="1">
      <c r="A4531" s="4"/>
    </row>
    <row r="4532" spans="1:1" ht="13.4" customHeight="1">
      <c r="A4532" s="4"/>
    </row>
    <row r="4533" spans="1:1" ht="13.4" customHeight="1">
      <c r="A4533" s="4"/>
    </row>
    <row r="4534" spans="1:1" ht="13.4" customHeight="1">
      <c r="A4534" s="4"/>
    </row>
    <row r="4535" spans="1:1" ht="13.4" customHeight="1">
      <c r="A4535" s="4"/>
    </row>
    <row r="4536" spans="1:1" ht="13.4" customHeight="1">
      <c r="A4536" s="4"/>
    </row>
    <row r="4537" spans="1:1" ht="13.4" customHeight="1">
      <c r="A4537" s="4"/>
    </row>
    <row r="4538" spans="1:1" ht="13.4" customHeight="1">
      <c r="A4538" s="4"/>
    </row>
    <row r="4539" spans="1:1" ht="13.4" customHeight="1">
      <c r="A4539" s="4"/>
    </row>
    <row r="4540" spans="1:1" ht="13.4" customHeight="1">
      <c r="A4540" s="4"/>
    </row>
    <row r="4541" spans="1:1" ht="13.4" customHeight="1">
      <c r="A4541" s="4"/>
    </row>
    <row r="4542" spans="1:1" ht="13.4" customHeight="1">
      <c r="A4542" s="4"/>
    </row>
    <row r="4543" spans="1:1" ht="13.4" customHeight="1">
      <c r="A4543" s="4"/>
    </row>
    <row r="4544" spans="1:1" ht="13.4" customHeight="1">
      <c r="A4544" s="4"/>
    </row>
    <row r="4545" spans="1:1" ht="13.4" customHeight="1">
      <c r="A4545" s="4"/>
    </row>
    <row r="4546" spans="1:1" ht="13.4" customHeight="1">
      <c r="A4546" s="4"/>
    </row>
    <row r="4547" spans="1:1" ht="13.4" customHeight="1">
      <c r="A4547" s="4"/>
    </row>
    <row r="4548" spans="1:1" ht="13.4" customHeight="1">
      <c r="A4548" s="4"/>
    </row>
    <row r="4549" spans="1:1" ht="13.4" customHeight="1">
      <c r="A4549" s="4"/>
    </row>
    <row r="4550" spans="1:1" ht="13.4" customHeight="1">
      <c r="A4550" s="4"/>
    </row>
    <row r="4551" spans="1:1" ht="13.4" customHeight="1">
      <c r="A4551" s="4"/>
    </row>
    <row r="4552" spans="1:1" ht="13.4" customHeight="1">
      <c r="A4552" s="4"/>
    </row>
    <row r="4553" spans="1:1" ht="13.4" customHeight="1">
      <c r="A4553" s="4"/>
    </row>
    <row r="4554" spans="1:1" ht="13.4" customHeight="1">
      <c r="A4554" s="4"/>
    </row>
    <row r="4555" spans="1:1" ht="13.4" customHeight="1">
      <c r="A4555" s="4"/>
    </row>
    <row r="4556" spans="1:1" ht="13.4" customHeight="1">
      <c r="A4556" s="4"/>
    </row>
    <row r="4557" spans="1:1" ht="13.4" customHeight="1">
      <c r="A4557" s="4"/>
    </row>
    <row r="4558" spans="1:1" ht="13.4" customHeight="1">
      <c r="A4558" s="4"/>
    </row>
    <row r="4559" spans="1:1" ht="13.4" customHeight="1">
      <c r="A4559" s="4"/>
    </row>
    <row r="4560" spans="1:1" ht="13.4" customHeight="1">
      <c r="A4560" s="4"/>
    </row>
    <row r="4561" spans="1:1" ht="13.4" customHeight="1">
      <c r="A4561" s="4"/>
    </row>
    <row r="4562" spans="1:1" ht="13.4" customHeight="1">
      <c r="A4562" s="4"/>
    </row>
    <row r="4563" spans="1:1" ht="13.4" customHeight="1">
      <c r="A4563" s="4"/>
    </row>
    <row r="4564" spans="1:1" ht="13.4" customHeight="1">
      <c r="A4564" s="4"/>
    </row>
    <row r="4565" spans="1:1" ht="13.4" customHeight="1">
      <c r="A4565" s="4"/>
    </row>
    <row r="4566" spans="1:1" ht="13.4" customHeight="1">
      <c r="A4566" s="4"/>
    </row>
    <row r="4567" spans="1:1" ht="13.4" customHeight="1">
      <c r="A4567" s="4"/>
    </row>
    <row r="4568" spans="1:1" ht="13.4" customHeight="1">
      <c r="A4568" s="4"/>
    </row>
    <row r="4569" spans="1:1" ht="13.4" customHeight="1">
      <c r="A4569" s="4"/>
    </row>
    <row r="4570" spans="1:1" ht="13.4" customHeight="1">
      <c r="A4570" s="4"/>
    </row>
    <row r="4571" spans="1:1" ht="13.4" customHeight="1">
      <c r="A4571" s="4"/>
    </row>
    <row r="4572" spans="1:1" ht="13.4" customHeight="1">
      <c r="A4572" s="4"/>
    </row>
    <row r="4573" spans="1:1" ht="13.4" customHeight="1">
      <c r="A4573" s="4"/>
    </row>
    <row r="4574" spans="1:1" ht="13.4" customHeight="1">
      <c r="A4574" s="4"/>
    </row>
    <row r="4575" spans="1:1" ht="13.4" customHeight="1">
      <c r="A4575" s="4"/>
    </row>
    <row r="4576" spans="1:1" ht="13.4" customHeight="1">
      <c r="A4576" s="4"/>
    </row>
    <row r="4577" spans="1:1" ht="13.4" customHeight="1">
      <c r="A4577" s="4"/>
    </row>
    <row r="4578" spans="1:1" ht="13.4" customHeight="1">
      <c r="A4578" s="4"/>
    </row>
    <row r="4579" spans="1:1" ht="13.4" customHeight="1">
      <c r="A4579" s="4"/>
    </row>
    <row r="4580" spans="1:1" ht="13.4" customHeight="1">
      <c r="A4580" s="4"/>
    </row>
    <row r="4581" spans="1:1" ht="13.4" customHeight="1">
      <c r="A4581" s="4"/>
    </row>
    <row r="4582" spans="1:1" ht="13.4" customHeight="1">
      <c r="A4582" s="4"/>
    </row>
    <row r="4583" spans="1:1" ht="13.4" customHeight="1">
      <c r="A4583" s="4"/>
    </row>
    <row r="4584" spans="1:1" ht="13.4" customHeight="1">
      <c r="A4584" s="4"/>
    </row>
    <row r="4585" spans="1:1" ht="13.4" customHeight="1">
      <c r="A4585" s="4"/>
    </row>
    <row r="4586" spans="1:1" ht="13.4" customHeight="1">
      <c r="A4586" s="4"/>
    </row>
    <row r="4587" spans="1:1" ht="13.4" customHeight="1">
      <c r="A4587" s="4"/>
    </row>
    <row r="4588" spans="1:1" ht="13.4" customHeight="1">
      <c r="A4588" s="4"/>
    </row>
    <row r="4589" spans="1:1" ht="13.4" customHeight="1">
      <c r="A4589" s="4"/>
    </row>
    <row r="4590" spans="1:1" ht="13.4" customHeight="1">
      <c r="A4590" s="4"/>
    </row>
    <row r="4591" spans="1:1" ht="13.4" customHeight="1">
      <c r="A4591" s="4"/>
    </row>
    <row r="4592" spans="1:1" ht="13.4" customHeight="1">
      <c r="A4592" s="4"/>
    </row>
    <row r="4593" spans="1:1" ht="13.4" customHeight="1">
      <c r="A4593" s="4"/>
    </row>
    <row r="4594" spans="1:1" ht="13.4" customHeight="1">
      <c r="A4594" s="4"/>
    </row>
    <row r="4595" spans="1:1" ht="13.4" customHeight="1">
      <c r="A4595" s="4"/>
    </row>
    <row r="4596" spans="1:1" ht="13.4" customHeight="1">
      <c r="A4596" s="4"/>
    </row>
    <row r="4597" spans="1:1" ht="13.4" customHeight="1">
      <c r="A4597" s="4"/>
    </row>
    <row r="4598" spans="1:1" ht="13.4" customHeight="1">
      <c r="A4598" s="4"/>
    </row>
    <row r="4599" spans="1:1" ht="13.4" customHeight="1">
      <c r="A4599" s="4"/>
    </row>
    <row r="4600" spans="1:1" ht="13.4" customHeight="1">
      <c r="A4600" s="4"/>
    </row>
    <row r="4601" spans="1:1" ht="13.4" customHeight="1">
      <c r="A4601" s="4"/>
    </row>
    <row r="4602" spans="1:1" ht="13.4" customHeight="1">
      <c r="A4602" s="4"/>
    </row>
    <row r="4603" spans="1:1" ht="13.4" customHeight="1">
      <c r="A4603" s="4"/>
    </row>
    <row r="4604" spans="1:1" ht="13.4" customHeight="1">
      <c r="A4604" s="4"/>
    </row>
    <row r="4605" spans="1:1" ht="13.4" customHeight="1">
      <c r="A4605" s="4"/>
    </row>
    <row r="4606" spans="1:1" ht="13.4" customHeight="1">
      <c r="A4606" s="4"/>
    </row>
    <row r="4607" spans="1:1" ht="13.4" customHeight="1">
      <c r="A4607" s="4"/>
    </row>
    <row r="4608" spans="1:1" ht="13.4" customHeight="1">
      <c r="A4608" s="4"/>
    </row>
    <row r="4609" spans="1:1" ht="13.4" customHeight="1">
      <c r="A4609" s="4"/>
    </row>
    <row r="4610" spans="1:1" ht="13.4" customHeight="1">
      <c r="A4610" s="4"/>
    </row>
    <row r="4611" spans="1:1" ht="13.4" customHeight="1">
      <c r="A4611" s="4"/>
    </row>
    <row r="4612" spans="1:1" ht="13.4" customHeight="1">
      <c r="A4612" s="4"/>
    </row>
    <row r="4613" spans="1:1" ht="13.4" customHeight="1">
      <c r="A4613" s="4"/>
    </row>
    <row r="4614" spans="1:1" ht="13.4" customHeight="1">
      <c r="A4614" s="4"/>
    </row>
    <row r="4615" spans="1:1" ht="13.4" customHeight="1">
      <c r="A4615" s="4"/>
    </row>
    <row r="4616" spans="1:1" ht="13.4" customHeight="1">
      <c r="A4616" s="4"/>
    </row>
    <row r="4617" spans="1:1" ht="13.4" customHeight="1">
      <c r="A4617" s="4"/>
    </row>
    <row r="4618" spans="1:1" ht="13.4" customHeight="1">
      <c r="A4618" s="4"/>
    </row>
    <row r="4619" spans="1:1" ht="13.4" customHeight="1">
      <c r="A4619" s="4"/>
    </row>
    <row r="4620" spans="1:1" ht="13.4" customHeight="1">
      <c r="A4620" s="4"/>
    </row>
    <row r="4621" spans="1:1" ht="13.4" customHeight="1">
      <c r="A4621" s="4"/>
    </row>
    <row r="4622" spans="1:1" ht="13.4" customHeight="1">
      <c r="A4622" s="4"/>
    </row>
    <row r="4623" spans="1:1" ht="13.4" customHeight="1">
      <c r="A4623" s="4"/>
    </row>
    <row r="4624" spans="1:1" ht="13.4" customHeight="1">
      <c r="A4624" s="4"/>
    </row>
    <row r="4625" spans="1:1" ht="13.4" customHeight="1">
      <c r="A4625" s="4"/>
    </row>
    <row r="4626" spans="1:1" ht="13.4" customHeight="1">
      <c r="A4626" s="4"/>
    </row>
    <row r="4627" spans="1:1" ht="13.4" customHeight="1">
      <c r="A4627" s="4"/>
    </row>
    <row r="4628" spans="1:1" ht="13.4" customHeight="1">
      <c r="A4628" s="4"/>
    </row>
    <row r="4629" spans="1:1" ht="13.4" customHeight="1">
      <c r="A4629" s="4"/>
    </row>
    <row r="4630" spans="1:1" ht="13.4" customHeight="1">
      <c r="A4630" s="4"/>
    </row>
    <row r="4631" spans="1:1" ht="13.4" customHeight="1">
      <c r="A4631" s="4"/>
    </row>
    <row r="4632" spans="1:1" ht="13.4" customHeight="1">
      <c r="A4632" s="4"/>
    </row>
    <row r="4633" spans="1:1" ht="13.4" customHeight="1">
      <c r="A4633" s="4"/>
    </row>
    <row r="4634" spans="1:1" ht="13.4" customHeight="1">
      <c r="A4634" s="4"/>
    </row>
    <row r="4635" spans="1:1" ht="13.4" customHeight="1">
      <c r="A4635" s="4"/>
    </row>
    <row r="4636" spans="1:1" ht="13.4" customHeight="1">
      <c r="A4636" s="4"/>
    </row>
    <row r="4637" spans="1:1" ht="13.4" customHeight="1">
      <c r="A4637" s="4"/>
    </row>
    <row r="4638" spans="1:1" ht="13.4" customHeight="1">
      <c r="A4638" s="4"/>
    </row>
    <row r="4639" spans="1:1" ht="13.4" customHeight="1">
      <c r="A4639" s="4"/>
    </row>
    <row r="4640" spans="1:1" ht="13.4" customHeight="1">
      <c r="A4640" s="4"/>
    </row>
    <row r="4641" spans="1:1" ht="13.4" customHeight="1">
      <c r="A4641" s="4"/>
    </row>
    <row r="4642" spans="1:1" ht="13.4" customHeight="1">
      <c r="A4642" s="4"/>
    </row>
    <row r="4643" spans="1:1" ht="13.4" customHeight="1">
      <c r="A4643" s="4"/>
    </row>
    <row r="4644" spans="1:1" ht="13.4" customHeight="1">
      <c r="A4644" s="4"/>
    </row>
    <row r="4645" spans="1:1" ht="13.4" customHeight="1">
      <c r="A4645" s="4"/>
    </row>
    <row r="4646" spans="1:1" ht="13.4" customHeight="1">
      <c r="A4646" s="4"/>
    </row>
    <row r="4647" spans="1:1" ht="13.4" customHeight="1">
      <c r="A4647" s="4"/>
    </row>
    <row r="4648" spans="1:1" ht="13.4" customHeight="1">
      <c r="A4648" s="4"/>
    </row>
    <row r="4649" spans="1:1" ht="13.4" customHeight="1">
      <c r="A4649" s="4"/>
    </row>
    <row r="4650" spans="1:1" ht="13.4" customHeight="1">
      <c r="A4650" s="4"/>
    </row>
    <row r="4651" spans="1:1" ht="13.4" customHeight="1">
      <c r="A4651" s="4"/>
    </row>
    <row r="4652" spans="1:1" ht="13.4" customHeight="1">
      <c r="A4652" s="4"/>
    </row>
    <row r="4653" spans="1:1" ht="13.4" customHeight="1">
      <c r="A4653" s="4"/>
    </row>
    <row r="4654" spans="1:1" ht="13.4" customHeight="1">
      <c r="A4654" s="4"/>
    </row>
    <row r="4655" spans="1:1" ht="13.4" customHeight="1">
      <c r="A4655" s="4"/>
    </row>
    <row r="4656" spans="1:1" ht="13.4" customHeight="1">
      <c r="A4656" s="4"/>
    </row>
    <row r="4657" spans="1:1" ht="13.4" customHeight="1">
      <c r="A4657" s="4"/>
    </row>
    <row r="4658" spans="1:1" ht="13.4" customHeight="1">
      <c r="A4658" s="4"/>
    </row>
    <row r="4659" spans="1:1" ht="13.4" customHeight="1">
      <c r="A4659" s="4"/>
    </row>
    <row r="4660" spans="1:1" ht="13.4" customHeight="1">
      <c r="A4660" s="4"/>
    </row>
    <row r="4661" spans="1:1" ht="13.4" customHeight="1">
      <c r="A4661" s="4"/>
    </row>
    <row r="4662" spans="1:1" ht="13.4" customHeight="1">
      <c r="A4662" s="4"/>
    </row>
    <row r="4663" spans="1:1" ht="13.4" customHeight="1">
      <c r="A4663" s="4"/>
    </row>
    <row r="4664" spans="1:1" ht="13.4" customHeight="1">
      <c r="A4664" s="4"/>
    </row>
    <row r="4665" spans="1:1" ht="13.4" customHeight="1">
      <c r="A4665" s="4"/>
    </row>
    <row r="4666" spans="1:1" ht="13.4" customHeight="1">
      <c r="A4666" s="4"/>
    </row>
    <row r="4667" spans="1:1" ht="13.4" customHeight="1">
      <c r="A4667" s="4"/>
    </row>
    <row r="4668" spans="1:1" ht="13.4" customHeight="1">
      <c r="A4668" s="4"/>
    </row>
    <row r="4669" spans="1:1" ht="13.4" customHeight="1">
      <c r="A4669" s="4"/>
    </row>
    <row r="4670" spans="1:1" ht="13.4" customHeight="1">
      <c r="A4670" s="4"/>
    </row>
    <row r="4671" spans="1:1" ht="13.4" customHeight="1">
      <c r="A4671" s="4"/>
    </row>
    <row r="4672" spans="1:1" ht="13.4" customHeight="1">
      <c r="A4672" s="4"/>
    </row>
    <row r="4673" spans="1:1" ht="13.4" customHeight="1">
      <c r="A4673" s="4"/>
    </row>
    <row r="4674" spans="1:1" ht="13.4" customHeight="1">
      <c r="A4674" s="4"/>
    </row>
    <row r="4675" spans="1:1" ht="13.4" customHeight="1">
      <c r="A4675" s="4"/>
    </row>
    <row r="4676" spans="1:1" ht="13.4" customHeight="1">
      <c r="A4676" s="4"/>
    </row>
    <row r="4677" spans="1:1" ht="13.4" customHeight="1">
      <c r="A4677" s="4"/>
    </row>
    <row r="4678" spans="1:1" ht="13.4" customHeight="1">
      <c r="A4678" s="4"/>
    </row>
    <row r="4679" spans="1:1" ht="13.4" customHeight="1">
      <c r="A4679" s="4"/>
    </row>
    <row r="4680" spans="1:1" ht="13.4" customHeight="1">
      <c r="A4680" s="4"/>
    </row>
    <row r="4681" spans="1:1" ht="13.4" customHeight="1">
      <c r="A4681" s="4"/>
    </row>
    <row r="4682" spans="1:1" ht="13.4" customHeight="1">
      <c r="A4682" s="4"/>
    </row>
    <row r="4683" spans="1:1" ht="13.4" customHeight="1">
      <c r="A4683" s="4"/>
    </row>
    <row r="4684" spans="1:1" ht="13.4" customHeight="1">
      <c r="A4684" s="4"/>
    </row>
    <row r="4685" spans="1:1" ht="13.4" customHeight="1">
      <c r="A4685" s="4"/>
    </row>
    <row r="4686" spans="1:1" ht="13.4" customHeight="1">
      <c r="A4686" s="4"/>
    </row>
    <row r="4687" spans="1:1" ht="13.4" customHeight="1">
      <c r="A4687" s="4"/>
    </row>
    <row r="4688" spans="1:1" ht="13.4" customHeight="1">
      <c r="A4688" s="4"/>
    </row>
    <row r="4689" spans="1:1" ht="13.4" customHeight="1">
      <c r="A4689" s="4"/>
    </row>
    <row r="4690" spans="1:1" ht="13.4" customHeight="1">
      <c r="A4690" s="4"/>
    </row>
    <row r="4691" spans="1:1" ht="13.4" customHeight="1">
      <c r="A4691" s="4"/>
    </row>
    <row r="4692" spans="1:1" ht="13.4" customHeight="1">
      <c r="A4692" s="4"/>
    </row>
    <row r="4693" spans="1:1" ht="13.4" customHeight="1">
      <c r="A4693" s="4"/>
    </row>
    <row r="4694" spans="1:1" ht="13.4" customHeight="1">
      <c r="A4694" s="4"/>
    </row>
    <row r="4695" spans="1:1" ht="13.4" customHeight="1">
      <c r="A4695" s="4"/>
    </row>
    <row r="4696" spans="1:1" ht="13.4" customHeight="1">
      <c r="A4696" s="4"/>
    </row>
    <row r="4697" spans="1:1" ht="13.4" customHeight="1">
      <c r="A4697" s="4"/>
    </row>
    <row r="4698" spans="1:1" ht="13.4" customHeight="1">
      <c r="A4698" s="4"/>
    </row>
    <row r="4699" spans="1:1" ht="13.4" customHeight="1">
      <c r="A4699" s="4"/>
    </row>
    <row r="4700" spans="1:1" ht="13.4" customHeight="1">
      <c r="A4700" s="4"/>
    </row>
    <row r="4701" spans="1:1" ht="13.4" customHeight="1">
      <c r="A4701" s="4"/>
    </row>
    <row r="4702" spans="1:1" ht="13.4" customHeight="1">
      <c r="A4702" s="4"/>
    </row>
    <row r="4703" spans="1:1" ht="13.4" customHeight="1">
      <c r="A4703" s="4"/>
    </row>
    <row r="4704" spans="1:1" ht="13.4" customHeight="1">
      <c r="A4704" s="4"/>
    </row>
    <row r="4705" spans="1:1" ht="13.4" customHeight="1">
      <c r="A4705" s="4"/>
    </row>
    <row r="4706" spans="1:1" ht="13.4" customHeight="1">
      <c r="A4706" s="4"/>
    </row>
    <row r="4707" spans="1:1" ht="13.4" customHeight="1">
      <c r="A4707" s="4"/>
    </row>
    <row r="4708" spans="1:1" ht="13.4" customHeight="1">
      <c r="A4708" s="4"/>
    </row>
    <row r="4709" spans="1:1" ht="13.4" customHeight="1">
      <c r="A4709" s="4"/>
    </row>
    <row r="4710" spans="1:1" ht="13.4" customHeight="1">
      <c r="A4710" s="4"/>
    </row>
    <row r="4711" spans="1:1" ht="13.4" customHeight="1">
      <c r="A4711" s="4"/>
    </row>
    <row r="4712" spans="1:1" ht="13.4" customHeight="1">
      <c r="A4712" s="4"/>
    </row>
    <row r="4713" spans="1:1" ht="13.4" customHeight="1">
      <c r="A4713" s="4"/>
    </row>
    <row r="4714" spans="1:1" ht="13.4" customHeight="1">
      <c r="A4714" s="4"/>
    </row>
    <row r="4715" spans="1:1" ht="13.4" customHeight="1">
      <c r="A4715" s="4"/>
    </row>
    <row r="4716" spans="1:1" ht="13.4" customHeight="1">
      <c r="A4716" s="4"/>
    </row>
    <row r="4717" spans="1:1" ht="13.4" customHeight="1">
      <c r="A4717" s="4"/>
    </row>
    <row r="4718" spans="1:1" ht="13.4" customHeight="1">
      <c r="A4718" s="4"/>
    </row>
    <row r="4719" spans="1:1" ht="13.4" customHeight="1">
      <c r="A4719" s="4"/>
    </row>
    <row r="4720" spans="1:1" ht="13.4" customHeight="1">
      <c r="A4720" s="4"/>
    </row>
    <row r="4721" spans="1:1" ht="13.4" customHeight="1">
      <c r="A4721" s="4"/>
    </row>
    <row r="4722" spans="1:1" ht="13.4" customHeight="1">
      <c r="A4722" s="4"/>
    </row>
    <row r="4723" spans="1:1" ht="13.4" customHeight="1">
      <c r="A4723" s="4"/>
    </row>
    <row r="4724" spans="1:1" ht="13.4" customHeight="1">
      <c r="A4724" s="4"/>
    </row>
    <row r="4725" spans="1:1" ht="13.4" customHeight="1">
      <c r="A4725" s="4"/>
    </row>
    <row r="4726" spans="1:1" ht="13.4" customHeight="1">
      <c r="A4726" s="4"/>
    </row>
    <row r="4727" spans="1:1" ht="13.4" customHeight="1">
      <c r="A4727" s="4"/>
    </row>
    <row r="4728" spans="1:1" ht="13.4" customHeight="1">
      <c r="A4728" s="4"/>
    </row>
    <row r="4729" spans="1:1" ht="13.4" customHeight="1">
      <c r="A4729" s="4"/>
    </row>
    <row r="4730" spans="1:1" ht="13.4" customHeight="1">
      <c r="A4730" s="4"/>
    </row>
    <row r="4731" spans="1:1" ht="13.4" customHeight="1">
      <c r="A4731" s="4"/>
    </row>
    <row r="4732" spans="1:1" ht="13.4" customHeight="1">
      <c r="A4732" s="4"/>
    </row>
    <row r="4733" spans="1:1" ht="13.4" customHeight="1">
      <c r="A4733" s="4"/>
    </row>
    <row r="4734" spans="1:1" ht="13.4" customHeight="1">
      <c r="A4734" s="4"/>
    </row>
    <row r="4735" spans="1:1" ht="13.4" customHeight="1">
      <c r="A4735" s="4"/>
    </row>
    <row r="4736" spans="1:1" ht="13.4" customHeight="1">
      <c r="A4736" s="4"/>
    </row>
    <row r="4737" spans="1:1" ht="13.4" customHeight="1">
      <c r="A4737" s="4"/>
    </row>
    <row r="4738" spans="1:1" ht="13.4" customHeight="1">
      <c r="A4738" s="4"/>
    </row>
    <row r="4739" spans="1:1" ht="13.4" customHeight="1">
      <c r="A4739" s="4"/>
    </row>
    <row r="4740" spans="1:1" ht="13.4" customHeight="1">
      <c r="A4740" s="4"/>
    </row>
    <row r="4741" spans="1:1" ht="13.4" customHeight="1">
      <c r="A4741" s="4"/>
    </row>
    <row r="4742" spans="1:1" ht="13.4" customHeight="1">
      <c r="A4742" s="4"/>
    </row>
    <row r="4743" spans="1:1" ht="13.4" customHeight="1">
      <c r="A4743" s="4"/>
    </row>
    <row r="4744" spans="1:1" ht="13.4" customHeight="1">
      <c r="A4744" s="4"/>
    </row>
    <row r="4745" spans="1:1" ht="13.4" customHeight="1">
      <c r="A4745" s="4"/>
    </row>
    <row r="4746" spans="1:1" ht="13.4" customHeight="1">
      <c r="A4746" s="4"/>
    </row>
    <row r="4747" spans="1:1" ht="13.4" customHeight="1">
      <c r="A4747" s="4"/>
    </row>
    <row r="4748" spans="1:1" ht="13.4" customHeight="1">
      <c r="A4748" s="4"/>
    </row>
    <row r="4749" spans="1:1" ht="13.4" customHeight="1">
      <c r="A4749" s="4"/>
    </row>
    <row r="4750" spans="1:1" ht="13.4" customHeight="1">
      <c r="A4750" s="4"/>
    </row>
    <row r="4751" spans="1:1" ht="13.4" customHeight="1">
      <c r="A4751" s="4"/>
    </row>
    <row r="4752" spans="1:1" ht="13.4" customHeight="1">
      <c r="A4752" s="4"/>
    </row>
    <row r="4753" spans="1:1" ht="13.4" customHeight="1">
      <c r="A4753" s="4"/>
    </row>
    <row r="4754" spans="1:1" ht="13.4" customHeight="1">
      <c r="A4754" s="4"/>
    </row>
    <row r="4755" spans="1:1" ht="13.4" customHeight="1">
      <c r="A4755" s="4"/>
    </row>
    <row r="4756" spans="1:1" ht="13.4" customHeight="1">
      <c r="A4756" s="4"/>
    </row>
    <row r="4757" spans="1:1" ht="13.4" customHeight="1">
      <c r="A4757" s="4"/>
    </row>
    <row r="4758" spans="1:1" ht="13.4" customHeight="1">
      <c r="A4758" s="4"/>
    </row>
    <row r="4759" spans="1:1" ht="13.4" customHeight="1">
      <c r="A4759" s="4"/>
    </row>
    <row r="4760" spans="1:1" ht="13.4" customHeight="1">
      <c r="A4760" s="4"/>
    </row>
    <row r="4761" spans="1:1" ht="13.4" customHeight="1">
      <c r="A4761" s="4"/>
    </row>
    <row r="4762" spans="1:1" ht="13.4" customHeight="1">
      <c r="A4762" s="4"/>
    </row>
    <row r="4763" spans="1:1" ht="13.4" customHeight="1">
      <c r="A4763" s="4"/>
    </row>
    <row r="4764" spans="1:1" ht="13.4" customHeight="1">
      <c r="A4764" s="4"/>
    </row>
    <row r="4765" spans="1:1" ht="13.4" customHeight="1">
      <c r="A4765" s="4"/>
    </row>
    <row r="4766" spans="1:1" ht="13.4" customHeight="1">
      <c r="A4766" s="4"/>
    </row>
    <row r="4767" spans="1:1" ht="13.4" customHeight="1">
      <c r="A4767" s="4"/>
    </row>
    <row r="4768" spans="1:1" ht="13.4" customHeight="1">
      <c r="A4768" s="4"/>
    </row>
    <row r="4769" spans="1:1" ht="13.4" customHeight="1">
      <c r="A4769" s="4"/>
    </row>
    <row r="4770" spans="1:1" ht="13.4" customHeight="1">
      <c r="A4770" s="4"/>
    </row>
    <row r="4771" spans="1:1" ht="13.4" customHeight="1">
      <c r="A4771" s="4"/>
    </row>
    <row r="4772" spans="1:1" ht="13.4" customHeight="1">
      <c r="A4772" s="4"/>
    </row>
    <row r="4773" spans="1:1" ht="13.4" customHeight="1">
      <c r="A4773" s="4"/>
    </row>
    <row r="4774" spans="1:1" ht="13.4" customHeight="1">
      <c r="A4774" s="4"/>
    </row>
    <row r="4775" spans="1:1" ht="13.4" customHeight="1">
      <c r="A4775" s="4"/>
    </row>
    <row r="4776" spans="1:1" ht="13.4" customHeight="1">
      <c r="A4776" s="4"/>
    </row>
    <row r="4777" spans="1:1" ht="13.4" customHeight="1">
      <c r="A4777" s="4"/>
    </row>
    <row r="4778" spans="1:1" ht="13.4" customHeight="1">
      <c r="A4778" s="4"/>
    </row>
    <row r="4779" spans="1:1" ht="13.4" customHeight="1">
      <c r="A4779" s="4"/>
    </row>
    <row r="4780" spans="1:1" ht="13.4" customHeight="1">
      <c r="A4780" s="4"/>
    </row>
    <row r="4781" spans="1:1" ht="13.4" customHeight="1">
      <c r="A4781" s="4"/>
    </row>
    <row r="4782" spans="1:1" ht="13.4" customHeight="1">
      <c r="A4782" s="4"/>
    </row>
    <row r="4783" spans="1:1" ht="13.4" customHeight="1">
      <c r="A4783" s="4"/>
    </row>
    <row r="4784" spans="1:1" ht="13.4" customHeight="1">
      <c r="A4784" s="4"/>
    </row>
    <row r="4785" spans="1:1" ht="13.4" customHeight="1">
      <c r="A4785" s="4"/>
    </row>
    <row r="4786" spans="1:1" ht="13.4" customHeight="1">
      <c r="A4786" s="4"/>
    </row>
    <row r="4787" spans="1:1" ht="13.4" customHeight="1">
      <c r="A4787" s="4"/>
    </row>
    <row r="4788" spans="1:1" ht="13.4" customHeight="1">
      <c r="A4788" s="4"/>
    </row>
    <row r="4789" spans="1:1" ht="13.4" customHeight="1">
      <c r="A4789" s="4"/>
    </row>
    <row r="4790" spans="1:1" ht="13.4" customHeight="1">
      <c r="A4790" s="4"/>
    </row>
    <row r="4791" spans="1:1" ht="13.4" customHeight="1">
      <c r="A4791" s="4"/>
    </row>
    <row r="4792" spans="1:1" ht="13.4" customHeight="1">
      <c r="A4792" s="4"/>
    </row>
    <row r="4793" spans="1:1" ht="13.4" customHeight="1">
      <c r="A4793" s="4"/>
    </row>
    <row r="4794" spans="1:1" ht="13.4" customHeight="1">
      <c r="A4794" s="4"/>
    </row>
    <row r="4795" spans="1:1" ht="13.4" customHeight="1">
      <c r="A4795" s="4"/>
    </row>
    <row r="4796" spans="1:1" ht="13.4" customHeight="1">
      <c r="A4796" s="4"/>
    </row>
    <row r="4797" spans="1:1" ht="13.4" customHeight="1">
      <c r="A4797" s="4"/>
    </row>
    <row r="4798" spans="1:1" ht="13.4" customHeight="1">
      <c r="A4798" s="4"/>
    </row>
    <row r="4799" spans="1:1" ht="13.4" customHeight="1">
      <c r="A4799" s="4"/>
    </row>
    <row r="4800" spans="1:1" ht="13.4" customHeight="1">
      <c r="A4800" s="4"/>
    </row>
    <row r="4801" spans="1:1" ht="13.4" customHeight="1">
      <c r="A4801" s="4"/>
    </row>
    <row r="4802" spans="1:1" ht="13.4" customHeight="1">
      <c r="A4802" s="4"/>
    </row>
    <row r="4803" spans="1:1" ht="13.4" customHeight="1">
      <c r="A4803" s="4"/>
    </row>
    <row r="4804" spans="1:1" ht="13.4" customHeight="1">
      <c r="A4804" s="4"/>
    </row>
    <row r="4805" spans="1:1" ht="13.4" customHeight="1">
      <c r="A4805" s="4"/>
    </row>
    <row r="4806" spans="1:1" ht="13.4" customHeight="1">
      <c r="A4806" s="4"/>
    </row>
    <row r="4807" spans="1:1" ht="13.4" customHeight="1">
      <c r="A4807" s="4"/>
    </row>
    <row r="4808" spans="1:1" ht="13.4" customHeight="1">
      <c r="A4808" s="4"/>
    </row>
    <row r="4809" spans="1:1" ht="13.4" customHeight="1">
      <c r="A4809" s="4"/>
    </row>
    <row r="4810" spans="1:1" ht="13.4" customHeight="1">
      <c r="A4810" s="4"/>
    </row>
    <row r="4811" spans="1:1" ht="13.4" customHeight="1">
      <c r="A4811" s="4"/>
    </row>
    <row r="4812" spans="1:1" ht="13.4" customHeight="1">
      <c r="A4812" s="4"/>
    </row>
    <row r="4813" spans="1:1" ht="13.4" customHeight="1">
      <c r="A4813" s="4"/>
    </row>
    <row r="4814" spans="1:1" ht="13.4" customHeight="1">
      <c r="A4814" s="4"/>
    </row>
    <row r="4815" spans="1:1" ht="13.4" customHeight="1">
      <c r="A4815" s="4"/>
    </row>
    <row r="4816" spans="1:1" ht="13.4" customHeight="1">
      <c r="A4816" s="4"/>
    </row>
    <row r="4817" spans="1:1" ht="13.4" customHeight="1">
      <c r="A4817" s="4"/>
    </row>
    <row r="4818" spans="1:1" ht="13.4" customHeight="1">
      <c r="A4818" s="4"/>
    </row>
    <row r="4819" spans="1:1" ht="13.4" customHeight="1">
      <c r="A4819" s="4"/>
    </row>
    <row r="4820" spans="1:1" ht="13.4" customHeight="1">
      <c r="A4820" s="4"/>
    </row>
    <row r="4821" spans="1:1" ht="13.4" customHeight="1">
      <c r="A4821" s="4"/>
    </row>
    <row r="4822" spans="1:1" ht="13.4" customHeight="1">
      <c r="A4822" s="4"/>
    </row>
    <row r="4823" spans="1:1" ht="13.4" customHeight="1">
      <c r="A4823" s="4"/>
    </row>
    <row r="4824" spans="1:1" ht="13.4" customHeight="1">
      <c r="A4824" s="4"/>
    </row>
    <row r="4825" spans="1:1" ht="13.4" customHeight="1">
      <c r="A4825" s="4"/>
    </row>
    <row r="4826" spans="1:1" ht="13.4" customHeight="1">
      <c r="A4826" s="4"/>
    </row>
    <row r="4827" spans="1:1" ht="13.4" customHeight="1">
      <c r="A4827" s="4"/>
    </row>
    <row r="4828" spans="1:1" ht="13.4" customHeight="1">
      <c r="A4828" s="4"/>
    </row>
    <row r="4829" spans="1:1" ht="13.4" customHeight="1">
      <c r="A4829" s="4"/>
    </row>
    <row r="4830" spans="1:1" ht="13.4" customHeight="1">
      <c r="A4830" s="4"/>
    </row>
    <row r="4831" spans="1:1" ht="13.4" customHeight="1">
      <c r="A4831" s="4"/>
    </row>
    <row r="4832" spans="1:1" ht="13.4" customHeight="1">
      <c r="A4832" s="4"/>
    </row>
    <row r="4833" spans="1:1" ht="13.4" customHeight="1">
      <c r="A4833" s="4"/>
    </row>
    <row r="4834" spans="1:1" ht="13.4" customHeight="1">
      <c r="A4834" s="4"/>
    </row>
    <row r="4835" spans="1:1" ht="13.4" customHeight="1">
      <c r="A4835" s="4"/>
    </row>
    <row r="4836" spans="1:1" ht="13.4" customHeight="1">
      <c r="A4836" s="4"/>
    </row>
    <row r="4837" spans="1:1" ht="13.4" customHeight="1">
      <c r="A4837" s="4"/>
    </row>
    <row r="4838" spans="1:1" ht="13.4" customHeight="1">
      <c r="A4838" s="4"/>
    </row>
    <row r="4839" spans="1:1" ht="13.4" customHeight="1">
      <c r="A4839" s="4"/>
    </row>
    <row r="4840" spans="1:1" ht="13.4" customHeight="1">
      <c r="A4840" s="4"/>
    </row>
    <row r="4841" spans="1:1" ht="13.4" customHeight="1">
      <c r="A4841" s="4"/>
    </row>
    <row r="4842" spans="1:1" ht="13.4" customHeight="1">
      <c r="A4842" s="4"/>
    </row>
    <row r="4843" spans="1:1" ht="13.4" customHeight="1">
      <c r="A4843" s="4"/>
    </row>
    <row r="4844" spans="1:1" ht="13.4" customHeight="1">
      <c r="A4844" s="4"/>
    </row>
    <row r="4845" spans="1:1" ht="13.4" customHeight="1">
      <c r="A4845" s="4"/>
    </row>
    <row r="4846" spans="1:1" ht="13.4" customHeight="1">
      <c r="A4846" s="4"/>
    </row>
    <row r="4847" spans="1:1" ht="13.4" customHeight="1">
      <c r="A4847" s="4"/>
    </row>
    <row r="4848" spans="1:1" ht="13.4" customHeight="1">
      <c r="A4848" s="4"/>
    </row>
    <row r="4849" spans="1:1" ht="13.4" customHeight="1">
      <c r="A4849" s="4"/>
    </row>
    <row r="4850" spans="1:1" ht="13.4" customHeight="1">
      <c r="A4850" s="4"/>
    </row>
    <row r="4851" spans="1:1" ht="13.4" customHeight="1">
      <c r="A4851" s="4"/>
    </row>
    <row r="4852" spans="1:1" ht="13.4" customHeight="1">
      <c r="A4852" s="4"/>
    </row>
    <row r="4853" spans="1:1" ht="13.4" customHeight="1">
      <c r="A4853" s="4"/>
    </row>
    <row r="4854" spans="1:1" ht="13.4" customHeight="1">
      <c r="A4854" s="4"/>
    </row>
    <row r="4855" spans="1:1" ht="13.4" customHeight="1">
      <c r="A4855" s="4"/>
    </row>
    <row r="4856" spans="1:1" ht="13.4" customHeight="1">
      <c r="A4856" s="4"/>
    </row>
    <row r="4857" spans="1:1" ht="13.4" customHeight="1">
      <c r="A4857" s="4"/>
    </row>
    <row r="4858" spans="1:1" ht="13.4" customHeight="1">
      <c r="A4858" s="4"/>
    </row>
    <row r="4859" spans="1:1" ht="13.4" customHeight="1">
      <c r="A4859" s="4"/>
    </row>
    <row r="4860" spans="1:1" ht="13.4" customHeight="1">
      <c r="A4860" s="4"/>
    </row>
    <row r="4861" spans="1:1" ht="13.4" customHeight="1">
      <c r="A4861" s="4"/>
    </row>
    <row r="4862" spans="1:1" ht="13.4" customHeight="1">
      <c r="A4862" s="4"/>
    </row>
    <row r="4863" spans="1:1" ht="13.4" customHeight="1">
      <c r="A4863" s="4"/>
    </row>
    <row r="4864" spans="1:1" ht="13.4" customHeight="1">
      <c r="A4864" s="4"/>
    </row>
    <row r="4865" spans="1:1" ht="13.4" customHeight="1">
      <c r="A4865" s="4"/>
    </row>
    <row r="4866" spans="1:1" ht="13.4" customHeight="1">
      <c r="A4866" s="4"/>
    </row>
    <row r="4867" spans="1:1" ht="13.4" customHeight="1">
      <c r="A4867" s="4"/>
    </row>
    <row r="4868" spans="1:1" ht="13.4" customHeight="1">
      <c r="A4868" s="4"/>
    </row>
    <row r="4869" spans="1:1" ht="13.4" customHeight="1">
      <c r="A4869" s="4"/>
    </row>
    <row r="4870" spans="1:1" ht="13.4" customHeight="1">
      <c r="A4870" s="4"/>
    </row>
    <row r="4871" spans="1:1" ht="13.4" customHeight="1">
      <c r="A4871" s="4"/>
    </row>
    <row r="4872" spans="1:1" ht="13.4" customHeight="1">
      <c r="A4872" s="4"/>
    </row>
    <row r="4873" spans="1:1" ht="13.4" customHeight="1">
      <c r="A4873" s="4"/>
    </row>
    <row r="4874" spans="1:1" ht="13.4" customHeight="1">
      <c r="A4874" s="4"/>
    </row>
    <row r="4875" spans="1:1" ht="13.4" customHeight="1">
      <c r="A4875" s="4"/>
    </row>
    <row r="4876" spans="1:1" ht="13.4" customHeight="1">
      <c r="A4876" s="4"/>
    </row>
    <row r="4877" spans="1:1" ht="13.4" customHeight="1">
      <c r="A4877" s="4"/>
    </row>
    <row r="4878" spans="1:1" ht="13.4" customHeight="1">
      <c r="A4878" s="4"/>
    </row>
    <row r="4879" spans="1:1" ht="13.4" customHeight="1">
      <c r="A4879" s="4"/>
    </row>
    <row r="4880" spans="1:1" ht="13.4" customHeight="1">
      <c r="A4880" s="4"/>
    </row>
    <row r="4881" spans="1:1" ht="13.4" customHeight="1">
      <c r="A4881" s="4"/>
    </row>
    <row r="4882" spans="1:1" ht="13.4" customHeight="1">
      <c r="A4882" s="4"/>
    </row>
    <row r="4883" spans="1:1" ht="13.4" customHeight="1">
      <c r="A4883" s="4"/>
    </row>
    <row r="4884" spans="1:1" ht="13.4" customHeight="1">
      <c r="A4884" s="4"/>
    </row>
    <row r="4885" spans="1:1" ht="13.4" customHeight="1">
      <c r="A4885" s="4"/>
    </row>
    <row r="4886" spans="1:1" ht="13.4" customHeight="1">
      <c r="A4886" s="4"/>
    </row>
    <row r="4887" spans="1:1" ht="13.4" customHeight="1">
      <c r="A4887" s="4"/>
    </row>
    <row r="4888" spans="1:1" ht="13.4" customHeight="1">
      <c r="A4888" s="4"/>
    </row>
    <row r="4889" spans="1:1" ht="13.4" customHeight="1">
      <c r="A4889" s="4"/>
    </row>
    <row r="4890" spans="1:1" ht="13.4" customHeight="1">
      <c r="A4890" s="4"/>
    </row>
    <row r="4891" spans="1:1" ht="13.4" customHeight="1">
      <c r="A4891" s="4"/>
    </row>
    <row r="4892" spans="1:1" ht="13.4" customHeight="1">
      <c r="A4892" s="4"/>
    </row>
    <row r="4893" spans="1:1" ht="13.4" customHeight="1">
      <c r="A4893" s="4"/>
    </row>
    <row r="4894" spans="1:1" ht="13.4" customHeight="1">
      <c r="A4894" s="4"/>
    </row>
    <row r="4895" spans="1:1" ht="13.4" customHeight="1">
      <c r="A4895" s="4"/>
    </row>
    <row r="4896" spans="1:1" ht="13.4" customHeight="1">
      <c r="A4896" s="4"/>
    </row>
    <row r="4897" spans="1:1" ht="13.4" customHeight="1">
      <c r="A4897" s="4"/>
    </row>
    <row r="4898" spans="1:1" ht="13.4" customHeight="1">
      <c r="A4898" s="4"/>
    </row>
    <row r="4899" spans="1:1" ht="13.4" customHeight="1">
      <c r="A4899" s="4"/>
    </row>
    <row r="4900" spans="1:1" ht="13.4" customHeight="1">
      <c r="A4900" s="4"/>
    </row>
    <row r="4901" spans="1:1" ht="13.4" customHeight="1">
      <c r="A4901" s="4"/>
    </row>
    <row r="4902" spans="1:1" ht="13.4" customHeight="1">
      <c r="A4902" s="4"/>
    </row>
    <row r="4903" spans="1:1" ht="13.4" customHeight="1">
      <c r="A4903" s="4"/>
    </row>
    <row r="4904" spans="1:1" ht="13.4" customHeight="1">
      <c r="A4904" s="4"/>
    </row>
    <row r="4905" spans="1:1" ht="13.4" customHeight="1">
      <c r="A4905" s="4"/>
    </row>
    <row r="4906" spans="1:1" ht="13.4" customHeight="1">
      <c r="A4906" s="4"/>
    </row>
    <row r="4907" spans="1:1" ht="13.4" customHeight="1">
      <c r="A4907" s="4"/>
    </row>
    <row r="4908" spans="1:1" ht="13.4" customHeight="1">
      <c r="A4908" s="4"/>
    </row>
    <row r="4909" spans="1:1" ht="13.4" customHeight="1">
      <c r="A4909" s="4"/>
    </row>
    <row r="4910" spans="1:1" ht="13.4" customHeight="1">
      <c r="A4910" s="4"/>
    </row>
    <row r="4911" spans="1:1" ht="13.4" customHeight="1">
      <c r="A4911" s="4"/>
    </row>
    <row r="4912" spans="1:1" ht="13.4" customHeight="1">
      <c r="A4912" s="4"/>
    </row>
    <row r="4913" spans="1:1" ht="13.4" customHeight="1">
      <c r="A4913" s="4"/>
    </row>
    <row r="4914" spans="1:1" ht="13.4" customHeight="1">
      <c r="A4914" s="4"/>
    </row>
    <row r="4915" spans="1:1" ht="13.4" customHeight="1">
      <c r="A4915" s="4"/>
    </row>
    <row r="4916" spans="1:1" ht="13.4" customHeight="1">
      <c r="A4916" s="4"/>
    </row>
    <row r="4917" spans="1:1" ht="13.4" customHeight="1">
      <c r="A4917" s="4"/>
    </row>
    <row r="4918" spans="1:1" ht="13.4" customHeight="1">
      <c r="A4918" s="4"/>
    </row>
    <row r="4919" spans="1:1" ht="13.4" customHeight="1">
      <c r="A4919" s="4"/>
    </row>
    <row r="4920" spans="1:1" ht="13.4" customHeight="1">
      <c r="A4920" s="4"/>
    </row>
    <row r="4921" spans="1:1" ht="13.4" customHeight="1">
      <c r="A4921" s="4"/>
    </row>
    <row r="4922" spans="1:1" ht="13.4" customHeight="1">
      <c r="A4922" s="4"/>
    </row>
    <row r="4923" spans="1:1" ht="13.4" customHeight="1">
      <c r="A4923" s="4"/>
    </row>
    <row r="4924" spans="1:1" ht="13.4" customHeight="1">
      <c r="A4924" s="4"/>
    </row>
    <row r="4925" spans="1:1" ht="13.4" customHeight="1">
      <c r="A4925" s="4"/>
    </row>
    <row r="4926" spans="1:1" ht="13.4" customHeight="1">
      <c r="A4926" s="4"/>
    </row>
    <row r="4927" spans="1:1" ht="13.4" customHeight="1">
      <c r="A4927" s="4"/>
    </row>
    <row r="4928" spans="1:1" ht="13.4" customHeight="1">
      <c r="A4928" s="4"/>
    </row>
    <row r="4929" spans="1:1" ht="13.4" customHeight="1">
      <c r="A4929" s="4"/>
    </row>
    <row r="4930" spans="1:1" ht="13.4" customHeight="1">
      <c r="A4930" s="4"/>
    </row>
    <row r="4931" spans="1:1" ht="13.4" customHeight="1">
      <c r="A4931" s="4"/>
    </row>
    <row r="4932" spans="1:1" ht="13.4" customHeight="1">
      <c r="A4932" s="4"/>
    </row>
    <row r="4933" spans="1:1" ht="13.4" customHeight="1">
      <c r="A4933" s="4"/>
    </row>
    <row r="4934" spans="1:1" ht="13.4" customHeight="1">
      <c r="A4934" s="4"/>
    </row>
    <row r="4935" spans="1:1" ht="13.4" customHeight="1">
      <c r="A4935" s="4"/>
    </row>
    <row r="4936" spans="1:1" ht="13.4" customHeight="1">
      <c r="A4936" s="4"/>
    </row>
    <row r="4937" spans="1:1" ht="13.4" customHeight="1">
      <c r="A4937" s="4"/>
    </row>
    <row r="4938" spans="1:1" ht="13.4" customHeight="1">
      <c r="A4938" s="4"/>
    </row>
    <row r="4939" spans="1:1" ht="13.4" customHeight="1">
      <c r="A4939" s="4"/>
    </row>
    <row r="4940" spans="1:1" ht="13.4" customHeight="1">
      <c r="A4940" s="4"/>
    </row>
    <row r="4941" spans="1:1" ht="13.4" customHeight="1">
      <c r="A4941" s="4"/>
    </row>
    <row r="4942" spans="1:1" ht="13.4" customHeight="1">
      <c r="A4942" s="4"/>
    </row>
    <row r="4943" spans="1:1" ht="13.4" customHeight="1">
      <c r="A4943" s="4"/>
    </row>
    <row r="4944" spans="1:1" ht="13.4" customHeight="1">
      <c r="A4944" s="4"/>
    </row>
    <row r="4945" spans="1:1" ht="13.4" customHeight="1">
      <c r="A4945" s="4"/>
    </row>
    <row r="4946" spans="1:1" ht="13.4" customHeight="1">
      <c r="A4946" s="4"/>
    </row>
    <row r="4947" spans="1:1" ht="13.4" customHeight="1">
      <c r="A4947" s="4"/>
    </row>
    <row r="4948" spans="1:1" ht="13.4" customHeight="1">
      <c r="A4948" s="4"/>
    </row>
    <row r="4949" spans="1:1" ht="13.4" customHeight="1">
      <c r="A4949" s="4"/>
    </row>
    <row r="4950" spans="1:1" ht="13.4" customHeight="1">
      <c r="A4950" s="4"/>
    </row>
    <row r="4951" spans="1:1" ht="13.4" customHeight="1">
      <c r="A4951" s="4"/>
    </row>
    <row r="4952" spans="1:1" ht="13.4" customHeight="1">
      <c r="A4952" s="4"/>
    </row>
    <row r="4953" spans="1:1" ht="13.4" customHeight="1">
      <c r="A4953" s="4"/>
    </row>
    <row r="4954" spans="1:1" ht="13.4" customHeight="1">
      <c r="A4954" s="4"/>
    </row>
    <row r="4955" spans="1:1" ht="13.4" customHeight="1">
      <c r="A4955" s="4"/>
    </row>
    <row r="4956" spans="1:1" ht="13.4" customHeight="1">
      <c r="A4956" s="4"/>
    </row>
    <row r="4957" spans="1:1" ht="13.4" customHeight="1">
      <c r="A4957" s="4"/>
    </row>
    <row r="4958" spans="1:1" ht="13.4" customHeight="1">
      <c r="A4958" s="4"/>
    </row>
    <row r="4959" spans="1:1" ht="13.4" customHeight="1">
      <c r="A4959" s="4"/>
    </row>
    <row r="4960" spans="1:1" ht="13.4" customHeight="1">
      <c r="A4960" s="4"/>
    </row>
    <row r="4961" spans="1:1" ht="13.4" customHeight="1">
      <c r="A4961" s="4"/>
    </row>
    <row r="4962" spans="1:1" ht="13.4" customHeight="1">
      <c r="A4962" s="4"/>
    </row>
    <row r="4963" spans="1:1" ht="13.4" customHeight="1">
      <c r="A4963" s="4"/>
    </row>
    <row r="4964" spans="1:1" ht="13.4" customHeight="1">
      <c r="A4964" s="4"/>
    </row>
    <row r="4965" spans="1:1" ht="13.4" customHeight="1">
      <c r="A4965" s="4"/>
    </row>
    <row r="4966" spans="1:1" ht="13.4" customHeight="1">
      <c r="A4966" s="4"/>
    </row>
    <row r="4967" spans="1:1" ht="13.4" customHeight="1">
      <c r="A4967" s="4"/>
    </row>
    <row r="4968" spans="1:1" ht="13.4" customHeight="1">
      <c r="A4968" s="4"/>
    </row>
    <row r="4969" spans="1:1" ht="13.4" customHeight="1">
      <c r="A4969" s="4"/>
    </row>
    <row r="4970" spans="1:1" ht="13.4" customHeight="1">
      <c r="A4970" s="4"/>
    </row>
    <row r="4971" spans="1:1" ht="13.4" customHeight="1">
      <c r="A4971" s="4"/>
    </row>
    <row r="4972" spans="1:1" ht="13.4" customHeight="1">
      <c r="A4972" s="4"/>
    </row>
    <row r="4973" spans="1:1" ht="13.4" customHeight="1">
      <c r="A4973" s="4"/>
    </row>
    <row r="4974" spans="1:1" ht="13.4" customHeight="1">
      <c r="A4974" s="4"/>
    </row>
    <row r="4975" spans="1:1" ht="13.4" customHeight="1">
      <c r="A4975" s="4"/>
    </row>
    <row r="4976" spans="1:1" ht="13.4" customHeight="1">
      <c r="A4976" s="4"/>
    </row>
    <row r="4977" spans="1:1" ht="13.4" customHeight="1">
      <c r="A4977" s="4"/>
    </row>
    <row r="4978" spans="1:1" ht="13.4" customHeight="1">
      <c r="A4978" s="4"/>
    </row>
    <row r="4979" spans="1:1" ht="13.4" customHeight="1">
      <c r="A4979" s="4"/>
    </row>
    <row r="4980" spans="1:1" ht="13.4" customHeight="1">
      <c r="A4980" s="4"/>
    </row>
    <row r="4981" spans="1:1" ht="13.4" customHeight="1">
      <c r="A4981" s="4"/>
    </row>
    <row r="4982" spans="1:1" ht="13.4" customHeight="1">
      <c r="A4982" s="4"/>
    </row>
    <row r="4983" spans="1:1" ht="13.4" customHeight="1">
      <c r="A4983" s="4"/>
    </row>
    <row r="4984" spans="1:1" ht="13.4" customHeight="1">
      <c r="A4984" s="4"/>
    </row>
    <row r="4985" spans="1:1" ht="13.4" customHeight="1">
      <c r="A4985" s="4"/>
    </row>
    <row r="4986" spans="1:1" ht="13.4" customHeight="1">
      <c r="A4986" s="4"/>
    </row>
    <row r="4987" spans="1:1" ht="13.4" customHeight="1">
      <c r="A4987" s="4"/>
    </row>
    <row r="4988" spans="1:1" ht="13.4" customHeight="1">
      <c r="A4988" s="4"/>
    </row>
    <row r="4989" spans="1:1" ht="13.4" customHeight="1">
      <c r="A4989" s="4"/>
    </row>
    <row r="4990" spans="1:1" ht="13.4" customHeight="1">
      <c r="A4990" s="4"/>
    </row>
    <row r="4991" spans="1:1" ht="13.4" customHeight="1">
      <c r="A4991" s="4"/>
    </row>
    <row r="4992" spans="1:1" ht="13.4" customHeight="1">
      <c r="A4992" s="4"/>
    </row>
    <row r="4993" spans="1:1" ht="13.4" customHeight="1">
      <c r="A4993" s="4"/>
    </row>
    <row r="4994" spans="1:1" ht="13.4" customHeight="1">
      <c r="A4994" s="4"/>
    </row>
    <row r="4995" spans="1:1" ht="13.4" customHeight="1">
      <c r="A4995" s="4"/>
    </row>
    <row r="4996" spans="1:1" ht="13.4" customHeight="1">
      <c r="A4996" s="4"/>
    </row>
    <row r="4997" spans="1:1" ht="13.4" customHeight="1">
      <c r="A4997" s="4"/>
    </row>
    <row r="4998" spans="1:1" ht="13.4" customHeight="1">
      <c r="A4998" s="4"/>
    </row>
    <row r="4999" spans="1:1" ht="13.4" customHeight="1">
      <c r="A4999" s="4"/>
    </row>
    <row r="5000" spans="1:1" ht="13.4" customHeight="1">
      <c r="A5000" s="4"/>
    </row>
    <row r="5001" spans="1:1" ht="13.4" customHeight="1">
      <c r="A5001" s="4"/>
    </row>
    <row r="5002" spans="1:1" ht="13.4" customHeight="1">
      <c r="A5002" s="4"/>
    </row>
    <row r="5003" spans="1:1" ht="13.4" customHeight="1">
      <c r="A5003" s="4"/>
    </row>
    <row r="5004" spans="1:1" ht="13.4" customHeight="1">
      <c r="A5004" s="4"/>
    </row>
    <row r="5005" spans="1:1" ht="13.4" customHeight="1">
      <c r="A5005" s="4"/>
    </row>
    <row r="5006" spans="1:1" ht="13.4" customHeight="1">
      <c r="A5006" s="4"/>
    </row>
    <row r="5007" spans="1:1" ht="13.4" customHeight="1">
      <c r="A5007" s="4"/>
    </row>
    <row r="5008" spans="1:1" ht="13.4" customHeight="1">
      <c r="A5008" s="4"/>
    </row>
    <row r="5009" spans="1:1" ht="13.4" customHeight="1">
      <c r="A5009" s="4"/>
    </row>
    <row r="5010" spans="1:1" ht="13.4" customHeight="1">
      <c r="A5010" s="4"/>
    </row>
    <row r="5011" spans="1:1" ht="13.4" customHeight="1">
      <c r="A5011" s="4"/>
    </row>
    <row r="5012" spans="1:1" ht="13.4" customHeight="1">
      <c r="A5012" s="4"/>
    </row>
    <row r="5013" spans="1:1" ht="13.4" customHeight="1">
      <c r="A5013" s="4"/>
    </row>
    <row r="5014" spans="1:1" ht="13.4" customHeight="1">
      <c r="A5014" s="4"/>
    </row>
    <row r="5015" spans="1:1" ht="13.4" customHeight="1">
      <c r="A5015" s="4"/>
    </row>
    <row r="5016" spans="1:1" ht="13.4" customHeight="1">
      <c r="A5016" s="4"/>
    </row>
    <row r="5017" spans="1:1" ht="13.4" customHeight="1">
      <c r="A5017" s="4"/>
    </row>
    <row r="5018" spans="1:1" ht="13.4" customHeight="1">
      <c r="A5018" s="4"/>
    </row>
    <row r="5019" spans="1:1" ht="13.4" customHeight="1">
      <c r="A5019" s="4"/>
    </row>
    <row r="5020" spans="1:1" ht="13.4" customHeight="1">
      <c r="A5020" s="4"/>
    </row>
    <row r="5021" spans="1:1" ht="13.4" customHeight="1">
      <c r="A5021" s="4"/>
    </row>
    <row r="5022" spans="1:1" ht="13.4" customHeight="1">
      <c r="A5022" s="4"/>
    </row>
    <row r="5023" spans="1:1" ht="13.4" customHeight="1">
      <c r="A5023" s="4"/>
    </row>
    <row r="5024" spans="1:1" ht="13.4" customHeight="1">
      <c r="A5024" s="4"/>
    </row>
    <row r="5025" spans="1:1" ht="13.4" customHeight="1">
      <c r="A5025" s="4"/>
    </row>
    <row r="5026" spans="1:1" ht="13.4" customHeight="1">
      <c r="A5026" s="4"/>
    </row>
    <row r="5027" spans="1:1" ht="13.4" customHeight="1">
      <c r="A5027" s="4"/>
    </row>
    <row r="5028" spans="1:1" ht="13.4" customHeight="1">
      <c r="A5028" s="4"/>
    </row>
    <row r="5029" spans="1:1" ht="13.4" customHeight="1">
      <c r="A5029" s="4"/>
    </row>
    <row r="5030" spans="1:1" ht="13.4" customHeight="1">
      <c r="A5030" s="4"/>
    </row>
    <row r="5031" spans="1:1" ht="13.4" customHeight="1">
      <c r="A5031" s="4"/>
    </row>
    <row r="5032" spans="1:1" ht="13.4" customHeight="1">
      <c r="A5032" s="4"/>
    </row>
    <row r="5033" spans="1:1" ht="13.4" customHeight="1">
      <c r="A5033" s="4"/>
    </row>
    <row r="5034" spans="1:1" ht="13.4" customHeight="1">
      <c r="A5034" s="4"/>
    </row>
    <row r="5035" spans="1:1" ht="13.4" customHeight="1">
      <c r="A5035" s="4"/>
    </row>
    <row r="5036" spans="1:1" ht="13.4" customHeight="1">
      <c r="A5036" s="4"/>
    </row>
    <row r="5037" spans="1:1" ht="13.4" customHeight="1">
      <c r="A5037" s="4"/>
    </row>
    <row r="5038" spans="1:1" ht="13.4" customHeight="1">
      <c r="A5038" s="4"/>
    </row>
    <row r="5039" spans="1:1" ht="13.4" customHeight="1">
      <c r="A5039" s="4"/>
    </row>
    <row r="5040" spans="1:1" ht="13.4" customHeight="1">
      <c r="A5040" s="4"/>
    </row>
    <row r="5041" spans="1:1" ht="13.4" customHeight="1">
      <c r="A5041" s="4"/>
    </row>
    <row r="5042" spans="1:1" ht="13.4" customHeight="1">
      <c r="A5042" s="4"/>
    </row>
    <row r="5043" spans="1:1" ht="13.4" customHeight="1">
      <c r="A5043" s="4"/>
    </row>
    <row r="5044" spans="1:1" ht="13.4" customHeight="1">
      <c r="A5044" s="4"/>
    </row>
    <row r="5045" spans="1:1" ht="13.4" customHeight="1">
      <c r="A5045" s="4"/>
    </row>
    <row r="5046" spans="1:1" ht="13.4" customHeight="1">
      <c r="A5046" s="4"/>
    </row>
    <row r="5047" spans="1:1" ht="13.4" customHeight="1">
      <c r="A5047" s="4"/>
    </row>
    <row r="5048" spans="1:1" ht="13.4" customHeight="1">
      <c r="A5048" s="4"/>
    </row>
    <row r="5049" spans="1:1" ht="13.4" customHeight="1">
      <c r="A5049" s="4"/>
    </row>
    <row r="5050" spans="1:1" ht="13.4" customHeight="1">
      <c r="A5050" s="4"/>
    </row>
    <row r="5051" spans="1:1" ht="13.4" customHeight="1">
      <c r="A5051" s="4"/>
    </row>
    <row r="5052" spans="1:1" ht="13.4" customHeight="1">
      <c r="A5052" s="4"/>
    </row>
    <row r="5053" spans="1:1" ht="13.4" customHeight="1">
      <c r="A5053" s="4"/>
    </row>
    <row r="5054" spans="1:1" ht="13.4" customHeight="1">
      <c r="A5054" s="4"/>
    </row>
    <row r="5055" spans="1:1" ht="13.4" customHeight="1">
      <c r="A5055" s="4"/>
    </row>
    <row r="5056" spans="1:1" ht="13.4" customHeight="1">
      <c r="A5056" s="4"/>
    </row>
    <row r="5057" spans="1:1" ht="13.4" customHeight="1">
      <c r="A5057" s="4"/>
    </row>
    <row r="5058" spans="1:1" ht="13.4" customHeight="1">
      <c r="A5058" s="4"/>
    </row>
    <row r="5059" spans="1:1" ht="13.4" customHeight="1">
      <c r="A5059" s="4"/>
    </row>
    <row r="5060" spans="1:1" ht="13.4" customHeight="1">
      <c r="A5060" s="4"/>
    </row>
    <row r="5061" spans="1:1" ht="13.4" customHeight="1">
      <c r="A5061" s="4"/>
    </row>
    <row r="5062" spans="1:1" ht="13.4" customHeight="1">
      <c r="A5062" s="4"/>
    </row>
    <row r="5063" spans="1:1" ht="13.4" customHeight="1">
      <c r="A5063" s="4"/>
    </row>
    <row r="5064" spans="1:1" ht="13.4" customHeight="1">
      <c r="A5064" s="4"/>
    </row>
    <row r="5065" spans="1:1" ht="13.4" customHeight="1">
      <c r="A5065" s="4"/>
    </row>
    <row r="5066" spans="1:1" ht="13.4" customHeight="1">
      <c r="A5066" s="4"/>
    </row>
    <row r="5067" spans="1:1" ht="13.4" customHeight="1">
      <c r="A5067" s="4"/>
    </row>
    <row r="5068" spans="1:1" ht="13.4" customHeight="1">
      <c r="A5068" s="4"/>
    </row>
    <row r="5069" spans="1:1" ht="13.4" customHeight="1">
      <c r="A5069" s="4"/>
    </row>
    <row r="5070" spans="1:1" ht="13.4" customHeight="1">
      <c r="A5070" s="4"/>
    </row>
    <row r="5071" spans="1:1" ht="13.4" customHeight="1">
      <c r="A5071" s="4"/>
    </row>
    <row r="5072" spans="1:1" ht="13.4" customHeight="1">
      <c r="A5072" s="4"/>
    </row>
    <row r="5073" spans="1:1" ht="13.4" customHeight="1">
      <c r="A5073" s="4"/>
    </row>
    <row r="5074" spans="1:1" ht="13.4" customHeight="1">
      <c r="A5074" s="4"/>
    </row>
    <row r="5075" spans="1:1" ht="13.4" customHeight="1">
      <c r="A5075" s="4"/>
    </row>
    <row r="5076" spans="1:1" ht="13.4" customHeight="1">
      <c r="A5076" s="4"/>
    </row>
    <row r="5077" spans="1:1" ht="13.4" customHeight="1">
      <c r="A5077" s="4"/>
    </row>
    <row r="5078" spans="1:1" ht="13.4" customHeight="1">
      <c r="A5078" s="4"/>
    </row>
    <row r="5079" spans="1:1" ht="13.4" customHeight="1">
      <c r="A5079" s="4"/>
    </row>
    <row r="5080" spans="1:1" ht="13.4" customHeight="1">
      <c r="A5080" s="4"/>
    </row>
    <row r="5081" spans="1:1" ht="13.4" customHeight="1">
      <c r="A5081" s="4"/>
    </row>
    <row r="5082" spans="1:1" ht="13.4" customHeight="1">
      <c r="A5082" s="4"/>
    </row>
    <row r="5083" spans="1:1" ht="13.4" customHeight="1">
      <c r="A5083" s="4"/>
    </row>
    <row r="5084" spans="1:1" ht="13.4" customHeight="1">
      <c r="A5084" s="4"/>
    </row>
    <row r="5085" spans="1:1" ht="13.4" customHeight="1">
      <c r="A5085" s="4"/>
    </row>
    <row r="5086" spans="1:1" ht="13.4" customHeight="1">
      <c r="A5086" s="4"/>
    </row>
    <row r="5087" spans="1:1" ht="13.4" customHeight="1">
      <c r="A5087" s="4"/>
    </row>
    <row r="5088" spans="1:1" ht="13.4" customHeight="1">
      <c r="A5088" s="4"/>
    </row>
    <row r="5089" spans="1:1" ht="13.4" customHeight="1">
      <c r="A5089" s="4"/>
    </row>
    <row r="5090" spans="1:1" ht="13.4" customHeight="1">
      <c r="A5090" s="4"/>
    </row>
    <row r="5091" spans="1:1" ht="13.4" customHeight="1">
      <c r="A5091" s="4"/>
    </row>
    <row r="5092" spans="1:1" ht="13.4" customHeight="1">
      <c r="A5092" s="4"/>
    </row>
    <row r="5093" spans="1:1" ht="13.4" customHeight="1">
      <c r="A5093" s="4"/>
    </row>
    <row r="5094" spans="1:1" ht="13.4" customHeight="1">
      <c r="A5094" s="4"/>
    </row>
    <row r="5095" spans="1:1" ht="13.4" customHeight="1">
      <c r="A5095" s="4"/>
    </row>
    <row r="5096" spans="1:1" ht="13.4" customHeight="1">
      <c r="A5096" s="4"/>
    </row>
    <row r="5097" spans="1:1" ht="13.4" customHeight="1">
      <c r="A5097" s="4"/>
    </row>
    <row r="5098" spans="1:1" ht="13.4" customHeight="1">
      <c r="A5098" s="4"/>
    </row>
    <row r="5099" spans="1:1" ht="13.4" customHeight="1">
      <c r="A5099" s="4"/>
    </row>
    <row r="5100" spans="1:1" ht="13.4" customHeight="1">
      <c r="A5100" s="4"/>
    </row>
    <row r="5101" spans="1:1" ht="13.4" customHeight="1">
      <c r="A5101" s="4"/>
    </row>
    <row r="5102" spans="1:1" ht="13.4" customHeight="1">
      <c r="A5102" s="4"/>
    </row>
    <row r="5103" spans="1:1" ht="13.4" customHeight="1">
      <c r="A5103" s="4"/>
    </row>
    <row r="5104" spans="1:1" ht="13.4" customHeight="1">
      <c r="A5104" s="4"/>
    </row>
    <row r="5105" spans="1:1" ht="13.4" customHeight="1">
      <c r="A5105" s="4"/>
    </row>
    <row r="5106" spans="1:1" ht="13.4" customHeight="1">
      <c r="A5106" s="4"/>
    </row>
    <row r="5107" spans="1:1" ht="13.4" customHeight="1">
      <c r="A5107" s="4"/>
    </row>
    <row r="5108" spans="1:1" ht="13.4" customHeight="1">
      <c r="A5108" s="4"/>
    </row>
    <row r="5109" spans="1:1" ht="13.4" customHeight="1">
      <c r="A5109" s="4"/>
    </row>
    <row r="5110" spans="1:1" ht="13.4" customHeight="1">
      <c r="A5110" s="4"/>
    </row>
    <row r="5111" spans="1:1" ht="13.4" customHeight="1">
      <c r="A5111" s="4"/>
    </row>
    <row r="5112" spans="1:1" ht="13.4" customHeight="1">
      <c r="A5112" s="4"/>
    </row>
    <row r="5113" spans="1:1" ht="13.4" customHeight="1">
      <c r="A5113" s="4"/>
    </row>
    <row r="5114" spans="1:1" ht="13.4" customHeight="1">
      <c r="A5114" s="4"/>
    </row>
    <row r="5115" spans="1:1" ht="13.4" customHeight="1">
      <c r="A5115" s="4"/>
    </row>
    <row r="5116" spans="1:1" ht="13.4" customHeight="1">
      <c r="A5116" s="4"/>
    </row>
    <row r="5117" spans="1:1" ht="13.4" customHeight="1">
      <c r="A5117" s="4"/>
    </row>
    <row r="5118" spans="1:1" ht="13.4" customHeight="1">
      <c r="A5118" s="4"/>
    </row>
    <row r="5119" spans="1:1" ht="13.4" customHeight="1">
      <c r="A5119" s="4"/>
    </row>
    <row r="5120" spans="1:1" ht="13.4" customHeight="1">
      <c r="A5120" s="4"/>
    </row>
    <row r="5121" spans="1:1" ht="13.4" customHeight="1">
      <c r="A5121" s="4"/>
    </row>
    <row r="5122" spans="1:1" ht="13.4" customHeight="1">
      <c r="A5122" s="4"/>
    </row>
    <row r="5123" spans="1:1" ht="13.4" customHeight="1">
      <c r="A5123" s="4"/>
    </row>
    <row r="5124" spans="1:1" ht="13.4" customHeight="1">
      <c r="A5124" s="4"/>
    </row>
    <row r="5125" spans="1:1" ht="13.4" customHeight="1">
      <c r="A5125" s="4"/>
    </row>
    <row r="5126" spans="1:1" ht="13.4" customHeight="1">
      <c r="A5126" s="4"/>
    </row>
    <row r="5127" spans="1:1" ht="13.4" customHeight="1">
      <c r="A5127" s="4"/>
    </row>
    <row r="5128" spans="1:1" ht="13.4" customHeight="1">
      <c r="A5128" s="4"/>
    </row>
    <row r="5129" spans="1:1" ht="13.4" customHeight="1">
      <c r="A5129" s="4"/>
    </row>
    <row r="5130" spans="1:1" ht="13.4" customHeight="1">
      <c r="A5130" s="4"/>
    </row>
    <row r="5131" spans="1:1" ht="13.4" customHeight="1">
      <c r="A5131" s="4"/>
    </row>
    <row r="5132" spans="1:1" ht="13.4" customHeight="1">
      <c r="A5132" s="4"/>
    </row>
    <row r="5133" spans="1:1" ht="13.4" customHeight="1">
      <c r="A5133" s="4"/>
    </row>
    <row r="5134" spans="1:1" ht="13.4" customHeight="1">
      <c r="A5134" s="4"/>
    </row>
    <row r="5135" spans="1:1" ht="13.4" customHeight="1">
      <c r="A5135" s="4"/>
    </row>
    <row r="5136" spans="1:1" ht="13.4" customHeight="1">
      <c r="A5136" s="4"/>
    </row>
    <row r="5137" spans="1:1" ht="13.4" customHeight="1">
      <c r="A5137" s="4"/>
    </row>
    <row r="5138" spans="1:1" ht="13.4" customHeight="1">
      <c r="A5138" s="4"/>
    </row>
    <row r="5139" spans="1:1" ht="13.4" customHeight="1">
      <c r="A5139" s="4"/>
    </row>
    <row r="5140" spans="1:1" ht="13.4" customHeight="1">
      <c r="A5140" s="4"/>
    </row>
    <row r="5141" spans="1:1" ht="13.4" customHeight="1">
      <c r="A5141" s="4"/>
    </row>
    <row r="5142" spans="1:1" ht="13.4" customHeight="1">
      <c r="A5142" s="4"/>
    </row>
    <row r="5143" spans="1:1" ht="13.4" customHeight="1">
      <c r="A5143" s="4"/>
    </row>
    <row r="5144" spans="1:1" ht="13.4" customHeight="1">
      <c r="A5144" s="4"/>
    </row>
    <row r="5145" spans="1:1" ht="13.4" customHeight="1">
      <c r="A5145" s="4"/>
    </row>
    <row r="5146" spans="1:1" ht="13.4" customHeight="1">
      <c r="A5146" s="4"/>
    </row>
    <row r="5147" spans="1:1" ht="13.4" customHeight="1">
      <c r="A5147" s="4"/>
    </row>
    <row r="5148" spans="1:1" ht="13.4" customHeight="1">
      <c r="A5148" s="4"/>
    </row>
    <row r="5149" spans="1:1" ht="13.4" customHeight="1">
      <c r="A5149" s="4"/>
    </row>
    <row r="5150" spans="1:1" ht="13.4" customHeight="1">
      <c r="A5150" s="4"/>
    </row>
    <row r="5151" spans="1:1" ht="13.4" customHeight="1">
      <c r="A5151" s="4"/>
    </row>
    <row r="5152" spans="1:1" ht="13.4" customHeight="1">
      <c r="A5152" s="4"/>
    </row>
    <row r="5153" spans="1:1" ht="13.4" customHeight="1">
      <c r="A5153" s="4"/>
    </row>
    <row r="5154" spans="1:1" ht="13.4" customHeight="1">
      <c r="A5154" s="4"/>
    </row>
    <row r="5155" spans="1:1" ht="13.4" customHeight="1">
      <c r="A5155" s="4"/>
    </row>
    <row r="5156" spans="1:1" ht="13.4" customHeight="1">
      <c r="A5156" s="4"/>
    </row>
    <row r="5157" spans="1:1" ht="13.4" customHeight="1">
      <c r="A5157" s="4"/>
    </row>
    <row r="5158" spans="1:1" ht="13.4" customHeight="1">
      <c r="A5158" s="4"/>
    </row>
    <row r="5159" spans="1:1" ht="13.4" customHeight="1">
      <c r="A5159" s="4"/>
    </row>
    <row r="5160" spans="1:1" ht="13.4" customHeight="1">
      <c r="A5160" s="4"/>
    </row>
    <row r="5161" spans="1:1" ht="13.4" customHeight="1">
      <c r="A5161" s="4"/>
    </row>
    <row r="5162" spans="1:1" ht="13.4" customHeight="1">
      <c r="A5162" s="4"/>
    </row>
    <row r="5163" spans="1:1" ht="13.4" customHeight="1">
      <c r="A5163" s="4"/>
    </row>
    <row r="5164" spans="1:1" ht="13.4" customHeight="1">
      <c r="A5164" s="4"/>
    </row>
    <row r="5165" spans="1:1" ht="13.4" customHeight="1">
      <c r="A5165" s="4"/>
    </row>
    <row r="5166" spans="1:1" ht="13.4" customHeight="1">
      <c r="A5166" s="4"/>
    </row>
    <row r="5167" spans="1:1" ht="13.4" customHeight="1">
      <c r="A5167" s="4"/>
    </row>
    <row r="5168" spans="1:1" ht="13.4" customHeight="1">
      <c r="A5168" s="4"/>
    </row>
    <row r="5169" spans="1:1" ht="13.4" customHeight="1">
      <c r="A5169" s="4"/>
    </row>
    <row r="5170" spans="1:1" ht="13.4" customHeight="1">
      <c r="A5170" s="4"/>
    </row>
    <row r="5171" spans="1:1" ht="13.4" customHeight="1">
      <c r="A5171" s="4"/>
    </row>
    <row r="5172" spans="1:1" ht="13.4" customHeight="1">
      <c r="A5172" s="4"/>
    </row>
    <row r="5173" spans="1:1" ht="13.4" customHeight="1">
      <c r="A5173" s="4"/>
    </row>
    <row r="5174" spans="1:1" ht="13.4" customHeight="1">
      <c r="A5174" s="4"/>
    </row>
    <row r="5175" spans="1:1" ht="13.4" customHeight="1">
      <c r="A5175" s="4"/>
    </row>
    <row r="5176" spans="1:1" ht="13.4" customHeight="1">
      <c r="A5176" s="4"/>
    </row>
    <row r="5177" spans="1:1" ht="13.4" customHeight="1">
      <c r="A5177" s="4"/>
    </row>
    <row r="5178" spans="1:1" ht="13.4" customHeight="1">
      <c r="A5178" s="4"/>
    </row>
    <row r="5179" spans="1:1" ht="13.4" customHeight="1">
      <c r="A5179" s="4"/>
    </row>
    <row r="5180" spans="1:1" ht="13.4" customHeight="1">
      <c r="A5180" s="4"/>
    </row>
    <row r="5181" spans="1:1" ht="13.4" customHeight="1">
      <c r="A5181" s="4"/>
    </row>
    <row r="5182" spans="1:1" ht="13.4" customHeight="1">
      <c r="A5182" s="4"/>
    </row>
    <row r="5183" spans="1:1" ht="13.4" customHeight="1">
      <c r="A5183" s="4"/>
    </row>
    <row r="5184" spans="1:1" ht="13.4" customHeight="1">
      <c r="A5184" s="4"/>
    </row>
    <row r="5185" spans="1:1" ht="13.4" customHeight="1">
      <c r="A5185" s="4"/>
    </row>
    <row r="5186" spans="1:1" ht="13.4" customHeight="1">
      <c r="A5186" s="4"/>
    </row>
    <row r="5187" spans="1:1" ht="13.4" customHeight="1">
      <c r="A5187" s="4"/>
    </row>
    <row r="5188" spans="1:1" ht="13.4" customHeight="1">
      <c r="A5188" s="4"/>
    </row>
    <row r="5189" spans="1:1" ht="13.4" customHeight="1">
      <c r="A5189" s="4"/>
    </row>
    <row r="5190" spans="1:1" ht="13.4" customHeight="1">
      <c r="A5190" s="4"/>
    </row>
    <row r="5191" spans="1:1" ht="13.4" customHeight="1">
      <c r="A5191" s="4"/>
    </row>
    <row r="5192" spans="1:1" ht="13.4" customHeight="1">
      <c r="A5192" s="4"/>
    </row>
    <row r="5193" spans="1:1" ht="13.4" customHeight="1">
      <c r="A5193" s="4"/>
    </row>
    <row r="5194" spans="1:1" ht="13.4" customHeight="1">
      <c r="A5194" s="4"/>
    </row>
    <row r="5195" spans="1:1" ht="13.4" customHeight="1">
      <c r="A5195" s="4"/>
    </row>
    <row r="5196" spans="1:1" ht="13.4" customHeight="1">
      <c r="A5196" s="4"/>
    </row>
    <row r="5197" spans="1:1" ht="13.4" customHeight="1">
      <c r="A5197" s="4"/>
    </row>
    <row r="5198" spans="1:1" ht="13.4" customHeight="1">
      <c r="A5198" s="4"/>
    </row>
    <row r="5199" spans="1:1" ht="13.4" customHeight="1">
      <c r="A5199" s="4"/>
    </row>
    <row r="5200" spans="1:1" ht="13.4" customHeight="1">
      <c r="A5200" s="4"/>
    </row>
    <row r="5201" spans="1:1" ht="13.4" customHeight="1">
      <c r="A5201" s="4"/>
    </row>
    <row r="5202" spans="1:1" ht="13.4" customHeight="1">
      <c r="A5202" s="4"/>
    </row>
    <row r="5203" spans="1:1" ht="13.4" customHeight="1">
      <c r="A5203" s="4"/>
    </row>
    <row r="5204" spans="1:1" ht="13.4" customHeight="1">
      <c r="A5204" s="4"/>
    </row>
    <row r="5205" spans="1:1" ht="13.4" customHeight="1">
      <c r="A5205" s="4"/>
    </row>
    <row r="5206" spans="1:1" ht="13.4" customHeight="1">
      <c r="A5206" s="4"/>
    </row>
    <row r="5207" spans="1:1" ht="13.4" customHeight="1">
      <c r="A5207" s="4"/>
    </row>
    <row r="5208" spans="1:1" ht="13.4" customHeight="1">
      <c r="A5208" s="4"/>
    </row>
    <row r="5209" spans="1:1" ht="13.4" customHeight="1">
      <c r="A5209" s="4"/>
    </row>
    <row r="5210" spans="1:1" ht="13.4" customHeight="1">
      <c r="A5210" s="4"/>
    </row>
    <row r="5211" spans="1:1" ht="13.4" customHeight="1">
      <c r="A5211" s="4"/>
    </row>
    <row r="5212" spans="1:1" ht="13.4" customHeight="1">
      <c r="A5212" s="4"/>
    </row>
    <row r="5213" spans="1:1" ht="13.4" customHeight="1">
      <c r="A5213" s="4"/>
    </row>
    <row r="5214" spans="1:1" ht="13.4" customHeight="1">
      <c r="A5214" s="4"/>
    </row>
    <row r="5215" spans="1:1" ht="13.4" customHeight="1">
      <c r="A5215" s="4"/>
    </row>
    <row r="5216" spans="1:1" ht="13.4" customHeight="1">
      <c r="A5216" s="4"/>
    </row>
    <row r="5217" spans="1:1" ht="13.4" customHeight="1">
      <c r="A5217" s="4"/>
    </row>
    <row r="5218" spans="1:1" ht="13.4" customHeight="1">
      <c r="A5218" s="4"/>
    </row>
    <row r="5219" spans="1:1" ht="13.4" customHeight="1">
      <c r="A5219" s="4"/>
    </row>
    <row r="5220" spans="1:1" ht="13.4" customHeight="1">
      <c r="A5220" s="4"/>
    </row>
    <row r="5221" spans="1:1" ht="13.4" customHeight="1">
      <c r="A5221" s="4"/>
    </row>
    <row r="5222" spans="1:1" ht="13.4" customHeight="1">
      <c r="A5222" s="4"/>
    </row>
    <row r="5223" spans="1:1" ht="13.4" customHeight="1">
      <c r="A5223" s="4"/>
    </row>
    <row r="5224" spans="1:1" ht="13.4" customHeight="1">
      <c r="A5224" s="4"/>
    </row>
    <row r="5225" spans="1:1" ht="13.4" customHeight="1">
      <c r="A5225" s="4"/>
    </row>
    <row r="5226" spans="1:1" ht="13.4" customHeight="1">
      <c r="A5226" s="4"/>
    </row>
    <row r="5227" spans="1:1" ht="13.4" customHeight="1">
      <c r="A5227" s="4"/>
    </row>
    <row r="5228" spans="1:1" ht="13.4" customHeight="1">
      <c r="A5228" s="4"/>
    </row>
    <row r="5229" spans="1:1" ht="13.4" customHeight="1">
      <c r="A5229" s="4"/>
    </row>
    <row r="5230" spans="1:1" ht="13.4" customHeight="1">
      <c r="A5230" s="4"/>
    </row>
    <row r="5231" spans="1:1" ht="13.4" customHeight="1">
      <c r="A5231" s="4"/>
    </row>
    <row r="5232" spans="1:1" ht="13.4" customHeight="1">
      <c r="A5232" s="4"/>
    </row>
    <row r="5233" spans="1:1" ht="13.4" customHeight="1">
      <c r="A5233" s="4"/>
    </row>
    <row r="5234" spans="1:1" ht="13.4" customHeight="1">
      <c r="A5234" s="4"/>
    </row>
    <row r="5235" spans="1:1" ht="13.4" customHeight="1">
      <c r="A5235" s="4"/>
    </row>
    <row r="5236" spans="1:1" ht="13.4" customHeight="1">
      <c r="A5236" s="4"/>
    </row>
    <row r="5237" spans="1:1" ht="13.4" customHeight="1">
      <c r="A5237" s="4"/>
    </row>
    <row r="5238" spans="1:1" ht="13.4" customHeight="1">
      <c r="A5238" s="4"/>
    </row>
    <row r="5239" spans="1:1" ht="13.4" customHeight="1">
      <c r="A5239" s="4"/>
    </row>
    <row r="5240" spans="1:1" ht="13.4" customHeight="1">
      <c r="A5240" s="4"/>
    </row>
    <row r="5241" spans="1:1" ht="13.4" customHeight="1">
      <c r="A5241" s="4"/>
    </row>
    <row r="5242" spans="1:1" ht="13.4" customHeight="1">
      <c r="A5242" s="4"/>
    </row>
    <row r="5243" spans="1:1" ht="13.4" customHeight="1">
      <c r="A5243" s="4"/>
    </row>
    <row r="5244" spans="1:1" ht="13.4" customHeight="1">
      <c r="A5244" s="4"/>
    </row>
    <row r="5245" spans="1:1" ht="13.4" customHeight="1">
      <c r="A5245" s="4"/>
    </row>
    <row r="5246" spans="1:1" ht="13.4" customHeight="1">
      <c r="A5246" s="4"/>
    </row>
    <row r="5247" spans="1:1" ht="13.4" customHeight="1">
      <c r="A5247" s="4"/>
    </row>
    <row r="5248" spans="1:1" ht="13.4" customHeight="1">
      <c r="A5248" s="4"/>
    </row>
    <row r="5249" spans="1:1" ht="13.4" customHeight="1">
      <c r="A5249" s="4"/>
    </row>
    <row r="5250" spans="1:1" ht="13.4" customHeight="1">
      <c r="A5250" s="4"/>
    </row>
    <row r="5251" spans="1:1" ht="13.4" customHeight="1">
      <c r="A5251" s="4"/>
    </row>
    <row r="5252" spans="1:1" ht="13.4" customHeight="1">
      <c r="A5252" s="4"/>
    </row>
    <row r="5253" spans="1:1" ht="13.4" customHeight="1">
      <c r="A5253" s="4"/>
    </row>
    <row r="5254" spans="1:1" ht="13.4" customHeight="1">
      <c r="A5254" s="4"/>
    </row>
    <row r="5255" spans="1:1" ht="13.4" customHeight="1">
      <c r="A5255" s="4"/>
    </row>
    <row r="5256" spans="1:1" ht="13.4" customHeight="1">
      <c r="A5256" s="4"/>
    </row>
    <row r="5257" spans="1:1" ht="13.4" customHeight="1">
      <c r="A5257" s="4"/>
    </row>
    <row r="5258" spans="1:1" ht="13.4" customHeight="1">
      <c r="A5258" s="4"/>
    </row>
    <row r="5259" spans="1:1" ht="13.4" customHeight="1">
      <c r="A5259" s="4"/>
    </row>
    <row r="5260" spans="1:1" ht="13.4" customHeight="1">
      <c r="A5260" s="4"/>
    </row>
    <row r="5261" spans="1:1" ht="13.4" customHeight="1">
      <c r="A5261" s="4"/>
    </row>
    <row r="5262" spans="1:1" ht="13.4" customHeight="1">
      <c r="A5262" s="4"/>
    </row>
    <row r="5263" spans="1:1" ht="13.4" customHeight="1">
      <c r="A5263" s="4"/>
    </row>
    <row r="5264" spans="1:1" ht="13.4" customHeight="1">
      <c r="A5264" s="4"/>
    </row>
    <row r="5265" spans="1:1" ht="13.4" customHeight="1">
      <c r="A5265" s="4"/>
    </row>
    <row r="5266" spans="1:1" ht="13.4" customHeight="1">
      <c r="A5266" s="4"/>
    </row>
    <row r="5267" spans="1:1" ht="13.4" customHeight="1">
      <c r="A5267" s="4"/>
    </row>
    <row r="5268" spans="1:1" ht="13.4" customHeight="1">
      <c r="A5268" s="4"/>
    </row>
    <row r="5269" spans="1:1" ht="13.4" customHeight="1">
      <c r="A5269" s="4"/>
    </row>
    <row r="5270" spans="1:1" ht="13.4" customHeight="1">
      <c r="A5270" s="4"/>
    </row>
    <row r="5271" spans="1:1" ht="13.4" customHeight="1">
      <c r="A5271" s="4"/>
    </row>
    <row r="5272" spans="1:1" ht="13.4" customHeight="1">
      <c r="A5272" s="4"/>
    </row>
    <row r="5273" spans="1:1" ht="13.4" customHeight="1">
      <c r="A5273" s="4"/>
    </row>
    <row r="5274" spans="1:1" ht="13.4" customHeight="1">
      <c r="A5274" s="4"/>
    </row>
    <row r="5275" spans="1:1" ht="13.4" customHeight="1">
      <c r="A5275" s="4"/>
    </row>
    <row r="5276" spans="1:1" ht="13.4" customHeight="1">
      <c r="A5276" s="4"/>
    </row>
    <row r="5277" spans="1:1" ht="13.4" customHeight="1">
      <c r="A5277" s="4"/>
    </row>
    <row r="5278" spans="1:1" ht="13.4" customHeight="1">
      <c r="A5278" s="4"/>
    </row>
    <row r="5279" spans="1:1" ht="13.4" customHeight="1">
      <c r="A5279" s="4"/>
    </row>
    <row r="5280" spans="1:1" ht="13.4" customHeight="1">
      <c r="A5280" s="4"/>
    </row>
    <row r="5281" spans="1:1" ht="13.4" customHeight="1">
      <c r="A5281" s="4"/>
    </row>
    <row r="5282" spans="1:1" ht="13.4" customHeight="1">
      <c r="A5282" s="4"/>
    </row>
    <row r="5283" spans="1:1" ht="13.4" customHeight="1">
      <c r="A5283" s="4"/>
    </row>
    <row r="5284" spans="1:1" ht="13.4" customHeight="1">
      <c r="A5284" s="4"/>
    </row>
    <row r="5285" spans="1:1" ht="13.4" customHeight="1">
      <c r="A5285" s="4"/>
    </row>
    <row r="5286" spans="1:1" ht="13.4" customHeight="1">
      <c r="A5286" s="4"/>
    </row>
    <row r="5287" spans="1:1" ht="13.4" customHeight="1">
      <c r="A5287" s="4"/>
    </row>
    <row r="5288" spans="1:1" ht="13.4" customHeight="1">
      <c r="A5288" s="4"/>
    </row>
    <row r="5289" spans="1:1" ht="13.4" customHeight="1">
      <c r="A5289" s="4"/>
    </row>
    <row r="5290" spans="1:1" ht="13.4" customHeight="1">
      <c r="A5290" s="4"/>
    </row>
    <row r="5291" spans="1:1" ht="13.4" customHeight="1">
      <c r="A5291" s="4"/>
    </row>
    <row r="5292" spans="1:1" ht="13.4" customHeight="1">
      <c r="A5292" s="4"/>
    </row>
    <row r="5293" spans="1:1" ht="13.4" customHeight="1">
      <c r="A5293" s="4"/>
    </row>
    <row r="5294" spans="1:1" ht="13.4" customHeight="1">
      <c r="A5294" s="4"/>
    </row>
    <row r="5295" spans="1:1" ht="13.4" customHeight="1">
      <c r="A5295" s="4"/>
    </row>
    <row r="5296" spans="1:1" ht="13.4" customHeight="1">
      <c r="A5296" s="4"/>
    </row>
    <row r="5297" spans="1:1" ht="13.4" customHeight="1">
      <c r="A5297" s="4"/>
    </row>
    <row r="5298" spans="1:1" ht="13.4" customHeight="1">
      <c r="A5298" s="4"/>
    </row>
    <row r="5299" spans="1:1" ht="13.4" customHeight="1">
      <c r="A5299" s="4"/>
    </row>
    <row r="5300" spans="1:1" ht="13.4" customHeight="1">
      <c r="A5300" s="4"/>
    </row>
    <row r="5301" spans="1:1" ht="13.4" customHeight="1">
      <c r="A5301" s="4"/>
    </row>
    <row r="5302" spans="1:1" ht="13.4" customHeight="1">
      <c r="A5302" s="4"/>
    </row>
    <row r="5303" spans="1:1" ht="13.4" customHeight="1">
      <c r="A5303" s="4"/>
    </row>
    <row r="5304" spans="1:1" ht="13.4" customHeight="1">
      <c r="A5304" s="4"/>
    </row>
    <row r="5305" spans="1:1" ht="13.4" customHeight="1">
      <c r="A5305" s="4"/>
    </row>
    <row r="5306" spans="1:1" ht="13.4" customHeight="1">
      <c r="A5306" s="4"/>
    </row>
    <row r="5307" spans="1:1" ht="13.4" customHeight="1">
      <c r="A5307" s="4"/>
    </row>
    <row r="5308" spans="1:1" ht="13.4" customHeight="1">
      <c r="A5308" s="4"/>
    </row>
    <row r="5309" spans="1:1" ht="13.4" customHeight="1">
      <c r="A5309" s="4"/>
    </row>
    <row r="5310" spans="1:1" ht="13.4" customHeight="1">
      <c r="A5310" s="4"/>
    </row>
    <row r="5311" spans="1:1" ht="13.4" customHeight="1">
      <c r="A5311" s="4"/>
    </row>
    <row r="5312" spans="1:1" ht="13.4" customHeight="1">
      <c r="A5312" s="4"/>
    </row>
    <row r="5313" spans="1:1" ht="13.4" customHeight="1">
      <c r="A5313" s="4"/>
    </row>
    <row r="5314" spans="1:1" ht="13.4" customHeight="1">
      <c r="A5314" s="4"/>
    </row>
    <row r="5315" spans="1:1" ht="13.4" customHeight="1">
      <c r="A5315" s="4"/>
    </row>
    <row r="5316" spans="1:1" ht="13.4" customHeight="1">
      <c r="A5316" s="4"/>
    </row>
    <row r="5317" spans="1:1" ht="13.4" customHeight="1">
      <c r="A5317" s="4"/>
    </row>
    <row r="5318" spans="1:1" ht="13.4" customHeight="1">
      <c r="A5318" s="4"/>
    </row>
    <row r="5319" spans="1:1" ht="13.4" customHeight="1">
      <c r="A5319" s="4"/>
    </row>
    <row r="5320" spans="1:1" ht="13.4" customHeight="1">
      <c r="A5320" s="4"/>
    </row>
    <row r="5321" spans="1:1" ht="13.4" customHeight="1">
      <c r="A5321" s="4"/>
    </row>
    <row r="5322" spans="1:1" ht="13.4" customHeight="1">
      <c r="A5322" s="4"/>
    </row>
    <row r="5323" spans="1:1" ht="13.4" customHeight="1">
      <c r="A5323" s="4"/>
    </row>
    <row r="5324" spans="1:1" ht="13.4" customHeight="1">
      <c r="A5324" s="4"/>
    </row>
    <row r="5325" spans="1:1" ht="13.4" customHeight="1">
      <c r="A5325" s="4"/>
    </row>
    <row r="5326" spans="1:1" ht="13.4" customHeight="1">
      <c r="A5326" s="4"/>
    </row>
    <row r="5327" spans="1:1" ht="13.4" customHeight="1">
      <c r="A5327" s="4"/>
    </row>
    <row r="5328" spans="1:1" ht="13.4" customHeight="1">
      <c r="A5328" s="4"/>
    </row>
    <row r="5329" spans="1:1" ht="13.4" customHeight="1">
      <c r="A5329" s="4"/>
    </row>
  </sheetData>
  <phoneticPr fontId="0"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FFF00"/>
  </sheetPr>
  <dimension ref="A1:P5000"/>
  <sheetViews>
    <sheetView topLeftCell="A519" workbookViewId="0">
      <selection activeCell="D724" sqref="D724"/>
    </sheetView>
  </sheetViews>
  <sheetFormatPr defaultColWidth="9.08984375" defaultRowHeight="14.5"/>
  <cols>
    <col min="1" max="1" width="9.36328125" style="207" bestFit="1" customWidth="1"/>
    <col min="2" max="2" width="30.08984375" style="207" bestFit="1" customWidth="1"/>
    <col min="3" max="3" width="19" style="207" bestFit="1" customWidth="1"/>
    <col min="4" max="4" width="51.36328125" style="207" bestFit="1" customWidth="1"/>
    <col min="5" max="5" width="12" style="207" bestFit="1" customWidth="1"/>
    <col min="6" max="6" width="77.08984375" style="207" customWidth="1"/>
    <col min="7" max="12" width="9.08984375" style="207"/>
    <col min="13" max="13" width="16.08984375" style="207" bestFit="1" customWidth="1"/>
    <col min="14" max="14" width="26.36328125" style="207" bestFit="1" customWidth="1"/>
    <col min="15" max="15" width="9.90625" style="207" bestFit="1" customWidth="1"/>
    <col min="16" max="16" width="12" style="207" bestFit="1" customWidth="1"/>
    <col min="17" max="16384" width="9.08984375" style="207"/>
  </cols>
  <sheetData>
    <row r="1" spans="1:16">
      <c r="A1" s="207" t="s">
        <v>123</v>
      </c>
      <c r="B1" s="207" t="s">
        <v>124</v>
      </c>
      <c r="C1" s="207" t="s">
        <v>901</v>
      </c>
      <c r="D1" s="207" t="s">
        <v>900</v>
      </c>
      <c r="E1" s="207" t="s">
        <v>381</v>
      </c>
      <c r="F1" s="207" t="s">
        <v>899</v>
      </c>
      <c r="M1" s="208" t="s">
        <v>124</v>
      </c>
      <c r="N1" t="s">
        <v>902</v>
      </c>
    </row>
    <row r="2" spans="1:16">
      <c r="A2" t="s">
        <v>954</v>
      </c>
      <c r="B2" t="s">
        <v>454</v>
      </c>
      <c r="C2" t="s">
        <v>896</v>
      </c>
      <c r="D2" t="s">
        <v>598</v>
      </c>
      <c r="E2">
        <v>13.343000411987305</v>
      </c>
      <c r="F2" s="207" t="str">
        <f t="shared" ref="F2:F65" si="0">$B2&amp;"Worldwide"&amp;IF($A2="CY2020YR",2020,IF($A2="CY2021YR",2021))&amp;$D2</f>
        <v>ACM ResearchWorldwide2020Deposition</v>
      </c>
      <c r="M2" s="208" t="s">
        <v>901</v>
      </c>
      <c r="N2" t="s">
        <v>902</v>
      </c>
      <c r="O2"/>
    </row>
    <row r="3" spans="1:16">
      <c r="A3" t="s">
        <v>954</v>
      </c>
      <c r="B3" t="s">
        <v>454</v>
      </c>
      <c r="C3" t="s">
        <v>896</v>
      </c>
      <c r="D3" t="s">
        <v>235</v>
      </c>
      <c r="E3">
        <v>13.343000411987305</v>
      </c>
      <c r="F3" s="207" t="str">
        <f t="shared" si="0"/>
        <v>ACM ResearchWorldwide2020ECD</v>
      </c>
      <c r="M3" s="208" t="s">
        <v>900</v>
      </c>
      <c r="N3" t="s">
        <v>570</v>
      </c>
      <c r="O3"/>
    </row>
    <row r="4" spans="1:16">
      <c r="A4" t="s">
        <v>954</v>
      </c>
      <c r="B4" t="s">
        <v>454</v>
      </c>
      <c r="C4" t="s">
        <v>896</v>
      </c>
      <c r="D4" t="s">
        <v>615</v>
      </c>
      <c r="E4">
        <v>131.19999694824219</v>
      </c>
      <c r="F4" s="207" t="str">
        <f t="shared" si="0"/>
        <v>ACM ResearchWorldwide2020Material Removal and Cleaning</v>
      </c>
      <c r="M4"/>
      <c r="N4"/>
      <c r="O4"/>
    </row>
    <row r="5" spans="1:16">
      <c r="A5" t="s">
        <v>954</v>
      </c>
      <c r="B5" t="s">
        <v>454</v>
      </c>
      <c r="C5" t="s">
        <v>896</v>
      </c>
      <c r="D5" t="s">
        <v>669</v>
      </c>
      <c r="E5">
        <v>8.9049997329711914</v>
      </c>
      <c r="F5" s="207" t="str">
        <f t="shared" si="0"/>
        <v>ACM ResearchWorldwide2020Other Wafer Fab and Wafer-Level Packaging Equipment</v>
      </c>
      <c r="M5" s="208" t="s">
        <v>903</v>
      </c>
      <c r="N5" s="208" t="s">
        <v>123</v>
      </c>
      <c r="O5"/>
      <c r="P5"/>
    </row>
    <row r="6" spans="1:16">
      <c r="A6" t="s">
        <v>954</v>
      </c>
      <c r="B6" t="s">
        <v>454</v>
      </c>
      <c r="C6" t="s">
        <v>896</v>
      </c>
      <c r="D6" t="s">
        <v>667</v>
      </c>
      <c r="E6">
        <v>8.9049997329711914</v>
      </c>
      <c r="F6" s="207" t="str">
        <f t="shared" si="0"/>
        <v>ACM ResearchWorldwide2020Other Wafer-Level Manufacturing Equipment</v>
      </c>
      <c r="M6"/>
      <c r="N6" t="s">
        <v>897</v>
      </c>
      <c r="O6" t="s">
        <v>954</v>
      </c>
      <c r="P6"/>
    </row>
    <row r="7" spans="1:16">
      <c r="A7" t="s">
        <v>954</v>
      </c>
      <c r="B7" t="s">
        <v>454</v>
      </c>
      <c r="C7" t="s">
        <v>896</v>
      </c>
      <c r="D7" t="s">
        <v>619</v>
      </c>
      <c r="E7">
        <v>131.19999694824219</v>
      </c>
      <c r="F7" s="207" t="str">
        <f t="shared" si="0"/>
        <v>ACM ResearchWorldwide2020Single Wafer Processors</v>
      </c>
      <c r="M7" t="s">
        <v>904</v>
      </c>
      <c r="N7" s="235">
        <v>55723.851711273193</v>
      </c>
      <c r="O7" s="235">
        <v>64888.483741760254</v>
      </c>
      <c r="P7"/>
    </row>
    <row r="8" spans="1:16">
      <c r="A8" t="s">
        <v>954</v>
      </c>
      <c r="B8" t="s">
        <v>454</v>
      </c>
      <c r="C8" t="s">
        <v>896</v>
      </c>
      <c r="D8" t="s">
        <v>618</v>
      </c>
      <c r="E8">
        <v>131.19999694824219</v>
      </c>
      <c r="F8" s="207" t="str">
        <f t="shared" si="0"/>
        <v>ACM ResearchWorldwide2020Spray Processors</v>
      </c>
      <c r="M8"/>
      <c r="N8"/>
      <c r="O8"/>
    </row>
    <row r="9" spans="1:16">
      <c r="A9" t="s">
        <v>954</v>
      </c>
      <c r="B9" t="s">
        <v>454</v>
      </c>
      <c r="C9" t="s">
        <v>896</v>
      </c>
      <c r="D9" t="s">
        <v>570</v>
      </c>
      <c r="E9">
        <v>153.447998046875</v>
      </c>
      <c r="F9" s="207" t="str">
        <f t="shared" si="0"/>
        <v>ACM ResearchWorldwide2020Total Wafer Fab Equipment</v>
      </c>
      <c r="M9"/>
      <c r="N9"/>
      <c r="O9"/>
    </row>
    <row r="10" spans="1:16">
      <c r="A10" t="s">
        <v>954</v>
      </c>
      <c r="B10" t="s">
        <v>74</v>
      </c>
      <c r="C10" t="s">
        <v>896</v>
      </c>
      <c r="D10" t="s">
        <v>598</v>
      </c>
      <c r="E10">
        <v>254.1798095703125</v>
      </c>
      <c r="F10" s="207" t="str">
        <f t="shared" si="0"/>
        <v>AixtronWorldwide2020Deposition</v>
      </c>
      <c r="M10"/>
      <c r="N10"/>
      <c r="O10"/>
    </row>
    <row r="11" spans="1:16">
      <c r="A11" t="s">
        <v>954</v>
      </c>
      <c r="B11" t="s">
        <v>74</v>
      </c>
      <c r="C11" t="s">
        <v>896</v>
      </c>
      <c r="D11" t="s">
        <v>599</v>
      </c>
      <c r="E11">
        <v>254.1798095703125</v>
      </c>
      <c r="F11" s="207" t="str">
        <f t="shared" si="0"/>
        <v>AixtronWorldwide2020Metalorganic CVD</v>
      </c>
      <c r="M11"/>
      <c r="N11"/>
      <c r="O11"/>
    </row>
    <row r="12" spans="1:16">
      <c r="A12" t="s">
        <v>954</v>
      </c>
      <c r="B12" t="s">
        <v>74</v>
      </c>
      <c r="C12" t="s">
        <v>896</v>
      </c>
      <c r="D12" t="s">
        <v>570</v>
      </c>
      <c r="E12">
        <v>254.1798095703125</v>
      </c>
      <c r="F12" s="207" t="str">
        <f t="shared" si="0"/>
        <v>AixtronWorldwide2020Total Wafer Fab Equipment</v>
      </c>
      <c r="M12"/>
      <c r="N12"/>
      <c r="O12"/>
    </row>
    <row r="13" spans="1:16">
      <c r="A13" t="s">
        <v>954</v>
      </c>
      <c r="B13" t="s">
        <v>683</v>
      </c>
      <c r="C13" t="s">
        <v>896</v>
      </c>
      <c r="D13" t="s">
        <v>628</v>
      </c>
      <c r="E13">
        <v>25</v>
      </c>
      <c r="F13" s="207" t="str">
        <f t="shared" si="0"/>
        <v>AMECWorldwide2020Conductor Etch</v>
      </c>
      <c r="M13"/>
      <c r="N13"/>
      <c r="O13"/>
    </row>
    <row r="14" spans="1:16">
      <c r="A14" t="s">
        <v>954</v>
      </c>
      <c r="B14" t="s">
        <v>683</v>
      </c>
      <c r="C14" t="s">
        <v>896</v>
      </c>
      <c r="D14" t="s">
        <v>598</v>
      </c>
      <c r="E14">
        <v>72</v>
      </c>
      <c r="F14" s="207" t="str">
        <f t="shared" si="0"/>
        <v>AMECWorldwide2020Deposition</v>
      </c>
      <c r="M14"/>
      <c r="N14"/>
      <c r="O14"/>
    </row>
    <row r="15" spans="1:16">
      <c r="A15" t="s">
        <v>954</v>
      </c>
      <c r="B15" t="s">
        <v>683</v>
      </c>
      <c r="C15" t="s">
        <v>896</v>
      </c>
      <c r="D15" t="s">
        <v>627</v>
      </c>
      <c r="E15">
        <v>162</v>
      </c>
      <c r="F15" s="207" t="str">
        <f t="shared" si="0"/>
        <v>AMECWorldwide2020Dielectric Etch</v>
      </c>
      <c r="M15"/>
      <c r="N15"/>
      <c r="O15"/>
    </row>
    <row r="16" spans="1:16">
      <c r="A16" t="s">
        <v>954</v>
      </c>
      <c r="B16" t="s">
        <v>683</v>
      </c>
      <c r="C16" t="s">
        <v>896</v>
      </c>
      <c r="D16" t="s">
        <v>625</v>
      </c>
      <c r="E16">
        <v>187</v>
      </c>
      <c r="F16" s="207" t="str">
        <f t="shared" si="0"/>
        <v>AMECWorldwide2020Dry Etch</v>
      </c>
      <c r="M16"/>
      <c r="N16"/>
      <c r="O16"/>
    </row>
    <row r="17" spans="1:15">
      <c r="A17" t="s">
        <v>954</v>
      </c>
      <c r="B17" t="s">
        <v>683</v>
      </c>
      <c r="C17" t="s">
        <v>896</v>
      </c>
      <c r="D17" t="s">
        <v>615</v>
      </c>
      <c r="E17">
        <v>187</v>
      </c>
      <c r="F17" s="207" t="str">
        <f t="shared" si="0"/>
        <v>AMECWorldwide2020Material Removal and Cleaning</v>
      </c>
      <c r="M17"/>
      <c r="N17"/>
      <c r="O17"/>
    </row>
    <row r="18" spans="1:15">
      <c r="A18" t="s">
        <v>954</v>
      </c>
      <c r="B18" t="s">
        <v>683</v>
      </c>
      <c r="C18" t="s">
        <v>896</v>
      </c>
      <c r="D18" t="s">
        <v>599</v>
      </c>
      <c r="E18">
        <v>72</v>
      </c>
      <c r="F18" s="207" t="str">
        <f t="shared" si="0"/>
        <v>AMECWorldwide2020Metalorganic CVD</v>
      </c>
      <c r="M18"/>
      <c r="N18"/>
      <c r="O18"/>
    </row>
    <row r="19" spans="1:15">
      <c r="A19" t="s">
        <v>954</v>
      </c>
      <c r="B19" t="s">
        <v>683</v>
      </c>
      <c r="C19" t="s">
        <v>896</v>
      </c>
      <c r="D19" t="s">
        <v>626</v>
      </c>
      <c r="E19">
        <v>187</v>
      </c>
      <c r="F19" s="207" t="str">
        <f t="shared" si="0"/>
        <v>AMECWorldwide2020Silicon Wafer Etch Tools</v>
      </c>
      <c r="M19"/>
      <c r="N19"/>
      <c r="O19"/>
    </row>
    <row r="20" spans="1:15">
      <c r="A20" t="s">
        <v>954</v>
      </c>
      <c r="B20" t="s">
        <v>683</v>
      </c>
      <c r="C20" t="s">
        <v>896</v>
      </c>
      <c r="D20" t="s">
        <v>570</v>
      </c>
      <c r="E20">
        <v>259</v>
      </c>
      <c r="F20" s="207" t="str">
        <f t="shared" si="0"/>
        <v>AMECWorldwide2020Total Wafer Fab Equipment</v>
      </c>
    </row>
    <row r="21" spans="1:15">
      <c r="A21" t="s">
        <v>954</v>
      </c>
      <c r="B21" t="s">
        <v>78</v>
      </c>
      <c r="C21" t="s">
        <v>896</v>
      </c>
      <c r="D21" t="s">
        <v>607</v>
      </c>
      <c r="E21">
        <v>47.299999237060547</v>
      </c>
      <c r="F21" s="207" t="str">
        <f t="shared" si="0"/>
        <v>Applied MaterialsWorldwide2020Atomic Layer Deposition Platforms</v>
      </c>
    </row>
    <row r="22" spans="1:15">
      <c r="A22" t="s">
        <v>954</v>
      </c>
      <c r="B22" t="s">
        <v>78</v>
      </c>
      <c r="C22" t="s">
        <v>896</v>
      </c>
      <c r="D22" t="s">
        <v>672</v>
      </c>
      <c r="E22">
        <v>47.299999237060547</v>
      </c>
      <c r="F22" s="207" t="str">
        <f t="shared" si="0"/>
        <v>Applied MaterialsWorldwide2020Atomic Layer Deposition Tools</v>
      </c>
    </row>
    <row r="23" spans="1:15">
      <c r="A23" t="s">
        <v>954</v>
      </c>
      <c r="B23" t="s">
        <v>78</v>
      </c>
      <c r="C23" t="s">
        <v>896</v>
      </c>
      <c r="D23" t="s">
        <v>645</v>
      </c>
      <c r="E23">
        <v>126.19999694824219</v>
      </c>
      <c r="F23" s="207" t="str">
        <f t="shared" si="0"/>
        <v>Applied MaterialsWorldwide2020CD SEM</v>
      </c>
    </row>
    <row r="24" spans="1:15">
      <c r="A24" t="s">
        <v>954</v>
      </c>
      <c r="B24" t="s">
        <v>78</v>
      </c>
      <c r="C24" t="s">
        <v>896</v>
      </c>
      <c r="D24" t="s">
        <v>632</v>
      </c>
      <c r="E24">
        <v>1133.4000244140625</v>
      </c>
      <c r="F24" s="207" t="str">
        <f t="shared" si="0"/>
        <v>Applied MaterialsWorldwide2020CMP and Post-CMP Clean</v>
      </c>
    </row>
    <row r="25" spans="1:15">
      <c r="A25" t="s">
        <v>954</v>
      </c>
      <c r="B25" t="s">
        <v>78</v>
      </c>
      <c r="C25" t="s">
        <v>896</v>
      </c>
      <c r="D25" t="s">
        <v>628</v>
      </c>
      <c r="E25">
        <v>2273.5</v>
      </c>
      <c r="F25" s="207" t="str">
        <f t="shared" si="0"/>
        <v>Applied MaterialsWorldwide2020Conductor Etch</v>
      </c>
    </row>
    <row r="26" spans="1:15">
      <c r="A26" t="s">
        <v>954</v>
      </c>
      <c r="B26" t="s">
        <v>78</v>
      </c>
      <c r="C26" t="s">
        <v>896</v>
      </c>
      <c r="D26" t="s">
        <v>604</v>
      </c>
      <c r="E26">
        <v>2530.699951171875</v>
      </c>
      <c r="F26" s="207" t="str">
        <f t="shared" si="0"/>
        <v>Applied MaterialsWorldwide2020CVD</v>
      </c>
    </row>
    <row r="27" spans="1:15">
      <c r="A27" t="s">
        <v>954</v>
      </c>
      <c r="B27" t="s">
        <v>78</v>
      </c>
      <c r="C27" t="s">
        <v>896</v>
      </c>
      <c r="D27" t="s">
        <v>656</v>
      </c>
      <c r="E27">
        <v>293</v>
      </c>
      <c r="F27" s="207" t="str">
        <f t="shared" si="0"/>
        <v>Applied MaterialsWorldwide2020Defect Review and Classification</v>
      </c>
    </row>
    <row r="28" spans="1:15">
      <c r="A28" t="s">
        <v>954</v>
      </c>
      <c r="B28" t="s">
        <v>78</v>
      </c>
      <c r="C28" t="s">
        <v>896</v>
      </c>
      <c r="D28" t="s">
        <v>598</v>
      </c>
      <c r="E28">
        <v>6048.10009765625</v>
      </c>
      <c r="F28" s="207" t="str">
        <f t="shared" si="0"/>
        <v>Applied MaterialsWorldwide2020Deposition</v>
      </c>
    </row>
    <row r="29" spans="1:15">
      <c r="A29" t="s">
        <v>954</v>
      </c>
      <c r="B29" t="s">
        <v>78</v>
      </c>
      <c r="C29" t="s">
        <v>896</v>
      </c>
      <c r="D29" t="s">
        <v>627</v>
      </c>
      <c r="E29">
        <v>48.799999237060547</v>
      </c>
      <c r="F29" s="207" t="str">
        <f t="shared" si="0"/>
        <v>Applied MaterialsWorldwide2020Dielectric Etch</v>
      </c>
    </row>
    <row r="30" spans="1:15">
      <c r="A30" t="s">
        <v>954</v>
      </c>
      <c r="B30" t="s">
        <v>78</v>
      </c>
      <c r="C30" t="s">
        <v>896</v>
      </c>
      <c r="D30" t="s">
        <v>638</v>
      </c>
      <c r="E30">
        <v>907.9000244140625</v>
      </c>
      <c r="F30" s="207" t="str">
        <f t="shared" si="0"/>
        <v>Applied MaterialsWorldwide2020Doping Equipment</v>
      </c>
    </row>
    <row r="31" spans="1:15">
      <c r="A31" t="s">
        <v>954</v>
      </c>
      <c r="B31" t="s">
        <v>78</v>
      </c>
      <c r="C31" t="s">
        <v>896</v>
      </c>
      <c r="D31" t="s">
        <v>625</v>
      </c>
      <c r="E31">
        <v>2322.300048828125</v>
      </c>
      <c r="F31" s="207" t="str">
        <f t="shared" si="0"/>
        <v>Applied MaterialsWorldwide2020Dry Etch</v>
      </c>
    </row>
    <row r="32" spans="1:15">
      <c r="A32" t="s">
        <v>954</v>
      </c>
      <c r="B32" t="s">
        <v>78</v>
      </c>
      <c r="C32" t="s">
        <v>896</v>
      </c>
      <c r="D32" t="s">
        <v>957</v>
      </c>
      <c r="E32">
        <v>133.19999694824219</v>
      </c>
      <c r="F32" s="207" t="str">
        <f t="shared" si="0"/>
        <v>Applied MaterialsWorldwide2020E-Beam Wafer Inspection/Metrology</v>
      </c>
    </row>
    <row r="33" spans="1:6">
      <c r="A33" t="s">
        <v>954</v>
      </c>
      <c r="B33" t="s">
        <v>78</v>
      </c>
      <c r="C33" t="s">
        <v>896</v>
      </c>
      <c r="D33" t="s">
        <v>235</v>
      </c>
      <c r="E33">
        <v>85.300003051757813</v>
      </c>
      <c r="F33" s="207" t="str">
        <f t="shared" si="0"/>
        <v>Applied MaterialsWorldwide2020ECD</v>
      </c>
    </row>
    <row r="34" spans="1:6">
      <c r="A34" t="s">
        <v>954</v>
      </c>
      <c r="B34" t="s">
        <v>78</v>
      </c>
      <c r="C34" t="s">
        <v>896</v>
      </c>
      <c r="D34" t="s">
        <v>600</v>
      </c>
      <c r="E34">
        <v>850.5999755859375</v>
      </c>
      <c r="F34" s="207" t="str">
        <f t="shared" si="0"/>
        <v>Applied MaterialsWorldwide2020Epitaxy</v>
      </c>
    </row>
    <row r="35" spans="1:6">
      <c r="A35" t="s">
        <v>954</v>
      </c>
      <c r="B35" t="s">
        <v>78</v>
      </c>
      <c r="C35" t="s">
        <v>896</v>
      </c>
      <c r="D35" t="s">
        <v>635</v>
      </c>
      <c r="E35">
        <v>134.30000305175781</v>
      </c>
      <c r="F35" s="207" t="str">
        <f t="shared" si="0"/>
        <v>Applied MaterialsWorldwide2020Gate Stack Tools</v>
      </c>
    </row>
    <row r="36" spans="1:6">
      <c r="A36" t="s">
        <v>954</v>
      </c>
      <c r="B36" t="s">
        <v>78</v>
      </c>
      <c r="C36" t="s">
        <v>896</v>
      </c>
      <c r="D36" t="s">
        <v>640</v>
      </c>
      <c r="E36">
        <v>597.5999755859375</v>
      </c>
      <c r="F36" s="207" t="str">
        <f t="shared" si="0"/>
        <v>Applied MaterialsWorldwide2020High-Current Implanter</v>
      </c>
    </row>
    <row r="37" spans="1:6">
      <c r="A37" t="s">
        <v>954</v>
      </c>
      <c r="B37" t="s">
        <v>78</v>
      </c>
      <c r="C37" t="s">
        <v>896</v>
      </c>
      <c r="D37" t="s">
        <v>590</v>
      </c>
      <c r="E37">
        <v>43.200000762939453</v>
      </c>
      <c r="F37" s="207" t="str">
        <f t="shared" si="0"/>
        <v>Applied MaterialsWorldwide2020Lithography</v>
      </c>
    </row>
    <row r="38" spans="1:6">
      <c r="A38" t="s">
        <v>954</v>
      </c>
      <c r="B38" t="s">
        <v>78</v>
      </c>
      <c r="C38" t="s">
        <v>896</v>
      </c>
      <c r="D38" t="s">
        <v>644</v>
      </c>
      <c r="E38">
        <v>175.19999694824219</v>
      </c>
      <c r="F38" s="207" t="str">
        <f t="shared" si="0"/>
        <v>Applied MaterialsWorldwide2020Lithography Metrology</v>
      </c>
    </row>
    <row r="39" spans="1:6">
      <c r="A39" t="s">
        <v>954</v>
      </c>
      <c r="B39" t="s">
        <v>78</v>
      </c>
      <c r="C39" t="s">
        <v>896</v>
      </c>
      <c r="D39" t="s">
        <v>958</v>
      </c>
      <c r="E39">
        <v>131.69999694824219</v>
      </c>
      <c r="F39" s="207" t="str">
        <f t="shared" si="0"/>
        <v>Applied MaterialsWorldwide2020Manufacturing Automation and Control</v>
      </c>
    </row>
    <row r="40" spans="1:6">
      <c r="A40" t="s">
        <v>954</v>
      </c>
      <c r="B40" t="s">
        <v>78</v>
      </c>
      <c r="C40" t="s">
        <v>896</v>
      </c>
      <c r="D40" t="s">
        <v>646</v>
      </c>
      <c r="E40">
        <v>49</v>
      </c>
      <c r="F40" s="207" t="str">
        <f t="shared" si="0"/>
        <v>Applied MaterialsWorldwide2020Mask Inspection and Review</v>
      </c>
    </row>
    <row r="41" spans="1:6">
      <c r="A41" t="s">
        <v>954</v>
      </c>
      <c r="B41" t="s">
        <v>78</v>
      </c>
      <c r="C41" t="s">
        <v>896</v>
      </c>
      <c r="D41" t="s">
        <v>593</v>
      </c>
      <c r="E41">
        <v>43.200000762939453</v>
      </c>
      <c r="F41" s="207" t="str">
        <f t="shared" si="0"/>
        <v>Applied MaterialsWorldwide2020Mask-Making Lithography</v>
      </c>
    </row>
    <row r="42" spans="1:6">
      <c r="A42" t="s">
        <v>954</v>
      </c>
      <c r="B42" t="s">
        <v>78</v>
      </c>
      <c r="C42" t="s">
        <v>896</v>
      </c>
      <c r="D42" t="s">
        <v>615</v>
      </c>
      <c r="E42">
        <v>3455.699951171875</v>
      </c>
      <c r="F42" s="207" t="str">
        <f t="shared" si="0"/>
        <v>Applied MaterialsWorldwide2020Material Removal and Cleaning</v>
      </c>
    </row>
    <row r="43" spans="1:6">
      <c r="A43" t="s">
        <v>954</v>
      </c>
      <c r="B43" t="s">
        <v>78</v>
      </c>
      <c r="C43" t="s">
        <v>896</v>
      </c>
      <c r="D43" t="s">
        <v>639</v>
      </c>
      <c r="E43">
        <v>276.20001220703125</v>
      </c>
      <c r="F43" s="207" t="str">
        <f t="shared" si="0"/>
        <v>Applied MaterialsWorldwide2020Medium-Current Implanter</v>
      </c>
    </row>
    <row r="44" spans="1:6">
      <c r="A44" t="s">
        <v>954</v>
      </c>
      <c r="B44" t="s">
        <v>78</v>
      </c>
      <c r="C44" t="s">
        <v>896</v>
      </c>
      <c r="D44" t="s">
        <v>609</v>
      </c>
      <c r="E44">
        <v>190.60000610351563</v>
      </c>
      <c r="F44" s="207" t="str">
        <f t="shared" si="0"/>
        <v>Applied MaterialsWorldwide2020Nontube LPCVD</v>
      </c>
    </row>
    <row r="45" spans="1:6">
      <c r="A45" t="s">
        <v>954</v>
      </c>
      <c r="B45" t="s">
        <v>78</v>
      </c>
      <c r="C45" t="s">
        <v>896</v>
      </c>
      <c r="D45" t="s">
        <v>606</v>
      </c>
      <c r="E45">
        <v>2530.699951171875</v>
      </c>
      <c r="F45" s="207" t="str">
        <f t="shared" si="0"/>
        <v>Applied MaterialsWorldwide2020Nontube Reactor CVD</v>
      </c>
    </row>
    <row r="46" spans="1:6">
      <c r="A46" t="s">
        <v>954</v>
      </c>
      <c r="B46" t="s">
        <v>78</v>
      </c>
      <c r="C46" t="s">
        <v>896</v>
      </c>
      <c r="D46" t="s">
        <v>595</v>
      </c>
      <c r="E46">
        <v>43.200000762939453</v>
      </c>
      <c r="F46" s="207" t="str">
        <f t="shared" si="0"/>
        <v>Applied MaterialsWorldwide2020Optical Mask-Making Lithography</v>
      </c>
    </row>
    <row r="47" spans="1:6">
      <c r="A47" t="s">
        <v>954</v>
      </c>
      <c r="B47" t="s">
        <v>78</v>
      </c>
      <c r="C47" t="s">
        <v>896</v>
      </c>
      <c r="D47" t="s">
        <v>655</v>
      </c>
      <c r="E47">
        <v>255.10000610351563</v>
      </c>
      <c r="F47" s="207" t="str">
        <f t="shared" si="0"/>
        <v>Applied MaterialsWorldwide2020Optical Patterned Wafer Inspection</v>
      </c>
    </row>
    <row r="48" spans="1:6">
      <c r="A48" t="s">
        <v>954</v>
      </c>
      <c r="B48" t="s">
        <v>78</v>
      </c>
      <c r="C48" t="s">
        <v>896</v>
      </c>
      <c r="D48" t="s">
        <v>666</v>
      </c>
      <c r="E48">
        <v>131.69999694824219</v>
      </c>
      <c r="F48" s="207" t="str">
        <f t="shared" si="0"/>
        <v>Applied MaterialsWorldwide2020Other Fab Automation</v>
      </c>
    </row>
    <row r="49" spans="1:6">
      <c r="A49" t="s">
        <v>954</v>
      </c>
      <c r="B49" t="s">
        <v>78</v>
      </c>
      <c r="C49" t="s">
        <v>896</v>
      </c>
      <c r="D49" t="s">
        <v>654</v>
      </c>
      <c r="E49">
        <v>388.29998779296875</v>
      </c>
      <c r="F49" s="207" t="str">
        <f t="shared" si="0"/>
        <v>Applied MaterialsWorldwide2020Patterned Wafer Inspection</v>
      </c>
    </row>
    <row r="50" spans="1:6">
      <c r="A50" t="s">
        <v>954</v>
      </c>
      <c r="B50" t="s">
        <v>78</v>
      </c>
      <c r="C50" t="s">
        <v>896</v>
      </c>
      <c r="D50" t="s">
        <v>610</v>
      </c>
      <c r="E50">
        <v>2292.800048828125</v>
      </c>
      <c r="F50" s="207" t="str">
        <f t="shared" si="0"/>
        <v>Applied MaterialsWorldwide2020Plasma CVD</v>
      </c>
    </row>
    <row r="51" spans="1:6">
      <c r="A51" t="s">
        <v>954</v>
      </c>
      <c r="B51" t="s">
        <v>78</v>
      </c>
      <c r="C51" t="s">
        <v>896</v>
      </c>
      <c r="D51" t="s">
        <v>643</v>
      </c>
      <c r="E51">
        <v>856.5</v>
      </c>
      <c r="F51" s="207" t="str">
        <f t="shared" si="0"/>
        <v>Applied MaterialsWorldwide2020Process Control</v>
      </c>
    </row>
    <row r="52" spans="1:6">
      <c r="A52" t="s">
        <v>954</v>
      </c>
      <c r="B52" t="s">
        <v>78</v>
      </c>
      <c r="C52" t="s">
        <v>896</v>
      </c>
      <c r="D52" t="s">
        <v>634</v>
      </c>
      <c r="E52">
        <v>501.5</v>
      </c>
      <c r="F52" s="207" t="str">
        <f t="shared" si="0"/>
        <v>Applied MaterialsWorldwide2020Rapid Thermal Processing</v>
      </c>
    </row>
    <row r="53" spans="1:6">
      <c r="A53" t="s">
        <v>954</v>
      </c>
      <c r="B53" t="s">
        <v>78</v>
      </c>
      <c r="C53" t="s">
        <v>896</v>
      </c>
      <c r="D53" t="s">
        <v>633</v>
      </c>
      <c r="E53">
        <v>635.79998779296875</v>
      </c>
      <c r="F53" s="207" t="str">
        <f t="shared" si="0"/>
        <v>Applied MaterialsWorldwide2020RTP and Oxidation/Diffusion</v>
      </c>
    </row>
    <row r="54" spans="1:6">
      <c r="A54" t="s">
        <v>954</v>
      </c>
      <c r="B54" t="s">
        <v>78</v>
      </c>
      <c r="C54" t="s">
        <v>896</v>
      </c>
      <c r="D54" t="s">
        <v>657</v>
      </c>
      <c r="E54">
        <v>293</v>
      </c>
      <c r="F54" s="207" t="str">
        <f t="shared" si="0"/>
        <v>Applied MaterialsWorldwide2020SEM Defect Review and Classification</v>
      </c>
    </row>
    <row r="55" spans="1:6">
      <c r="A55" t="s">
        <v>954</v>
      </c>
      <c r="B55" t="s">
        <v>78</v>
      </c>
      <c r="C55" t="s">
        <v>896</v>
      </c>
      <c r="D55" t="s">
        <v>601</v>
      </c>
      <c r="E55">
        <v>850.5999755859375</v>
      </c>
      <c r="F55" s="207" t="str">
        <f t="shared" si="0"/>
        <v>Applied MaterialsWorldwide2020Silicon Epitaxy</v>
      </c>
    </row>
    <row r="56" spans="1:6">
      <c r="A56" t="s">
        <v>954</v>
      </c>
      <c r="B56" t="s">
        <v>78</v>
      </c>
      <c r="C56" t="s">
        <v>896</v>
      </c>
      <c r="D56" t="s">
        <v>626</v>
      </c>
      <c r="E56">
        <v>2322.300048828125</v>
      </c>
      <c r="F56" s="207" t="str">
        <f t="shared" si="0"/>
        <v>Applied MaterialsWorldwide2020Silicon Wafer Etch Tools</v>
      </c>
    </row>
    <row r="57" spans="1:6">
      <c r="A57" t="s">
        <v>954</v>
      </c>
      <c r="B57" t="s">
        <v>78</v>
      </c>
      <c r="C57" t="s">
        <v>896</v>
      </c>
      <c r="D57" t="s">
        <v>611</v>
      </c>
      <c r="E57">
        <v>2581.5</v>
      </c>
      <c r="F57" s="207" t="str">
        <f t="shared" si="0"/>
        <v>Applied MaterialsWorldwide2020Sputtering</v>
      </c>
    </row>
    <row r="58" spans="1:6">
      <c r="A58" t="s">
        <v>954</v>
      </c>
      <c r="B58" t="s">
        <v>78</v>
      </c>
      <c r="C58" t="s">
        <v>896</v>
      </c>
      <c r="D58" t="s">
        <v>570</v>
      </c>
      <c r="E58">
        <v>12078.900390625</v>
      </c>
      <c r="F58" s="207" t="str">
        <f t="shared" si="0"/>
        <v>Applied MaterialsWorldwide2020Total Wafer Fab Equipment</v>
      </c>
    </row>
    <row r="59" spans="1:6">
      <c r="A59" t="s">
        <v>954</v>
      </c>
      <c r="B59" t="s">
        <v>78</v>
      </c>
      <c r="C59" t="s">
        <v>896</v>
      </c>
      <c r="D59" t="s">
        <v>642</v>
      </c>
      <c r="E59">
        <v>34.099998474121094</v>
      </c>
      <c r="F59" s="207" t="str">
        <f t="shared" si="0"/>
        <v>Applied MaterialsWorldwide2020Ultra-High-Dose Doping Equipment</v>
      </c>
    </row>
    <row r="60" spans="1:6">
      <c r="A60" t="s">
        <v>954</v>
      </c>
      <c r="B60" t="s">
        <v>78</v>
      </c>
      <c r="C60" t="s">
        <v>896</v>
      </c>
      <c r="D60" t="s">
        <v>652</v>
      </c>
      <c r="E60">
        <v>681.29998779296875</v>
      </c>
      <c r="F60" s="207" t="str">
        <f t="shared" si="0"/>
        <v>Applied MaterialsWorldwide2020Wafer Inspection and Defect Review</v>
      </c>
    </row>
    <row r="61" spans="1:6">
      <c r="A61" t="s">
        <v>954</v>
      </c>
      <c r="B61" t="s">
        <v>447</v>
      </c>
      <c r="C61" t="s">
        <v>896</v>
      </c>
      <c r="D61" t="s">
        <v>607</v>
      </c>
      <c r="E61">
        <v>810.70001220703125</v>
      </c>
      <c r="F61" s="207" t="str">
        <f t="shared" si="0"/>
        <v>ASM InternationalWorldwide2020Atomic Layer Deposition Platforms</v>
      </c>
    </row>
    <row r="62" spans="1:6">
      <c r="A62" t="s">
        <v>954</v>
      </c>
      <c r="B62" t="s">
        <v>447</v>
      </c>
      <c r="C62" t="s">
        <v>896</v>
      </c>
      <c r="D62" t="s">
        <v>672</v>
      </c>
      <c r="E62">
        <v>810.70001220703125</v>
      </c>
      <c r="F62" s="207" t="str">
        <f t="shared" si="0"/>
        <v>ASM InternationalWorldwide2020Atomic Layer Deposition Tools</v>
      </c>
    </row>
    <row r="63" spans="1:6">
      <c r="A63" t="s">
        <v>954</v>
      </c>
      <c r="B63" t="s">
        <v>447</v>
      </c>
      <c r="C63" t="s">
        <v>896</v>
      </c>
      <c r="D63" t="s">
        <v>604</v>
      </c>
      <c r="E63">
        <v>1007.7999877929688</v>
      </c>
      <c r="F63" s="207" t="str">
        <f t="shared" si="0"/>
        <v>ASM InternationalWorldwide2020CVD</v>
      </c>
    </row>
    <row r="64" spans="1:6">
      <c r="A64" t="s">
        <v>954</v>
      </c>
      <c r="B64" t="s">
        <v>447</v>
      </c>
      <c r="C64" t="s">
        <v>896</v>
      </c>
      <c r="D64" t="s">
        <v>598</v>
      </c>
      <c r="E64">
        <v>1137.9000244140625</v>
      </c>
      <c r="F64" s="207" t="str">
        <f t="shared" si="0"/>
        <v>ASM InternationalWorldwide2020Deposition</v>
      </c>
    </row>
    <row r="65" spans="1:6">
      <c r="A65" t="s">
        <v>954</v>
      </c>
      <c r="B65" t="s">
        <v>447</v>
      </c>
      <c r="C65" t="s">
        <v>896</v>
      </c>
      <c r="D65" t="s">
        <v>600</v>
      </c>
      <c r="E65">
        <v>130.10000610351563</v>
      </c>
      <c r="F65" s="207" t="str">
        <f t="shared" si="0"/>
        <v>ASM InternationalWorldwide2020Epitaxy</v>
      </c>
    </row>
    <row r="66" spans="1:6">
      <c r="A66" t="s">
        <v>954</v>
      </c>
      <c r="B66" t="s">
        <v>447</v>
      </c>
      <c r="C66" t="s">
        <v>896</v>
      </c>
      <c r="D66" t="s">
        <v>606</v>
      </c>
      <c r="E66">
        <v>966</v>
      </c>
      <c r="F66" s="207" t="str">
        <f t="shared" ref="F66:F129" si="1">$B66&amp;"Worldwide"&amp;IF($A66="CY2020YR",2020,IF($A66="CY2021YR",2021))&amp;$D66</f>
        <v>ASM InternationalWorldwide2020Nontube Reactor CVD</v>
      </c>
    </row>
    <row r="67" spans="1:6">
      <c r="A67" t="s">
        <v>954</v>
      </c>
      <c r="B67" t="s">
        <v>447</v>
      </c>
      <c r="C67" t="s">
        <v>896</v>
      </c>
      <c r="D67" t="s">
        <v>637</v>
      </c>
      <c r="E67">
        <v>60.5</v>
      </c>
      <c r="F67" s="207" t="str">
        <f t="shared" si="1"/>
        <v>ASM InternationalWorldwide2020Oxidation/Diffusion Furnaces</v>
      </c>
    </row>
    <row r="68" spans="1:6">
      <c r="A68" t="s">
        <v>954</v>
      </c>
      <c r="B68" t="s">
        <v>447</v>
      </c>
      <c r="C68" t="s">
        <v>896</v>
      </c>
      <c r="D68" t="s">
        <v>610</v>
      </c>
      <c r="E68">
        <v>155.30000305175781</v>
      </c>
      <c r="F68" s="207" t="str">
        <f t="shared" si="1"/>
        <v>ASM InternationalWorldwide2020Plasma CVD</v>
      </c>
    </row>
    <row r="69" spans="1:6">
      <c r="A69" t="s">
        <v>954</v>
      </c>
      <c r="B69" t="s">
        <v>447</v>
      </c>
      <c r="C69" t="s">
        <v>896</v>
      </c>
      <c r="D69" t="s">
        <v>633</v>
      </c>
      <c r="E69">
        <v>60.5</v>
      </c>
      <c r="F69" s="207" t="str">
        <f t="shared" si="1"/>
        <v>ASM InternationalWorldwide2020RTP and Oxidation/Diffusion</v>
      </c>
    </row>
    <row r="70" spans="1:6">
      <c r="A70" t="s">
        <v>954</v>
      </c>
      <c r="B70" t="s">
        <v>447</v>
      </c>
      <c r="C70" t="s">
        <v>896</v>
      </c>
      <c r="D70" t="s">
        <v>601</v>
      </c>
      <c r="E70">
        <v>130.10000610351563</v>
      </c>
      <c r="F70" s="207" t="str">
        <f t="shared" si="1"/>
        <v>ASM InternationalWorldwide2020Silicon Epitaxy</v>
      </c>
    </row>
    <row r="71" spans="1:6">
      <c r="A71" t="s">
        <v>954</v>
      </c>
      <c r="B71" t="s">
        <v>447</v>
      </c>
      <c r="C71" t="s">
        <v>896</v>
      </c>
      <c r="D71" t="s">
        <v>570</v>
      </c>
      <c r="E71">
        <v>1198.4000244140625</v>
      </c>
      <c r="F71" s="207" t="str">
        <f t="shared" si="1"/>
        <v>ASM InternationalWorldwide2020Total Wafer Fab Equipment</v>
      </c>
    </row>
    <row r="72" spans="1:6">
      <c r="A72" t="s">
        <v>954</v>
      </c>
      <c r="B72" t="s">
        <v>447</v>
      </c>
      <c r="C72" t="s">
        <v>896</v>
      </c>
      <c r="D72" t="s">
        <v>605</v>
      </c>
      <c r="E72">
        <v>41.799999237060547</v>
      </c>
      <c r="F72" s="207" t="str">
        <f t="shared" si="1"/>
        <v>ASM InternationalWorldwide2020Tube CVD</v>
      </c>
    </row>
    <row r="73" spans="1:6">
      <c r="A73" t="s">
        <v>954</v>
      </c>
      <c r="B73" t="s">
        <v>81</v>
      </c>
      <c r="C73" t="s">
        <v>896</v>
      </c>
      <c r="D73" t="s">
        <v>957</v>
      </c>
      <c r="E73">
        <v>233.75816345214844</v>
      </c>
      <c r="F73" s="207" t="str">
        <f t="shared" si="1"/>
        <v>ASMLWorldwide2020E-Beam Wafer Inspection/Metrology</v>
      </c>
    </row>
    <row r="74" spans="1:6">
      <c r="A74" t="s">
        <v>954</v>
      </c>
      <c r="B74" t="s">
        <v>81</v>
      </c>
      <c r="C74" t="s">
        <v>896</v>
      </c>
      <c r="D74" t="s">
        <v>590</v>
      </c>
      <c r="E74">
        <v>11359.0966796875</v>
      </c>
      <c r="F74" s="207" t="str">
        <f t="shared" si="1"/>
        <v>ASMLWorldwide2020Lithography</v>
      </c>
    </row>
    <row r="75" spans="1:6">
      <c r="A75" t="s">
        <v>954</v>
      </c>
      <c r="B75" t="s">
        <v>81</v>
      </c>
      <c r="C75" t="s">
        <v>896</v>
      </c>
      <c r="D75" t="s">
        <v>644</v>
      </c>
      <c r="E75">
        <v>165.30000305175781</v>
      </c>
      <c r="F75" s="207" t="str">
        <f t="shared" si="1"/>
        <v>ASMLWorldwide2020Lithography Metrology</v>
      </c>
    </row>
    <row r="76" spans="1:6">
      <c r="A76" t="s">
        <v>954</v>
      </c>
      <c r="B76" t="s">
        <v>81</v>
      </c>
      <c r="C76" t="s">
        <v>896</v>
      </c>
      <c r="D76" t="s">
        <v>648</v>
      </c>
      <c r="E76">
        <v>165.30000305175781</v>
      </c>
      <c r="F76" s="207" t="str">
        <f t="shared" si="1"/>
        <v>ASMLWorldwide2020Overlay Metrology</v>
      </c>
    </row>
    <row r="77" spans="1:6">
      <c r="A77" t="s">
        <v>954</v>
      </c>
      <c r="B77" t="s">
        <v>81</v>
      </c>
      <c r="C77" t="s">
        <v>896</v>
      </c>
      <c r="D77" t="s">
        <v>654</v>
      </c>
      <c r="E77">
        <v>233.75816345214844</v>
      </c>
      <c r="F77" s="207" t="str">
        <f t="shared" si="1"/>
        <v>ASMLWorldwide2020Patterned Wafer Inspection</v>
      </c>
    </row>
    <row r="78" spans="1:6">
      <c r="A78" t="s">
        <v>954</v>
      </c>
      <c r="B78" t="s">
        <v>81</v>
      </c>
      <c r="C78" t="s">
        <v>896</v>
      </c>
      <c r="D78" t="s">
        <v>643</v>
      </c>
      <c r="E78">
        <v>399.05816650390625</v>
      </c>
      <c r="F78" s="207" t="str">
        <f t="shared" si="1"/>
        <v>ASMLWorldwide2020Process Control</v>
      </c>
    </row>
    <row r="79" spans="1:6">
      <c r="A79" t="s">
        <v>954</v>
      </c>
      <c r="B79" t="s">
        <v>81</v>
      </c>
      <c r="C79" t="s">
        <v>896</v>
      </c>
      <c r="D79" t="s">
        <v>671</v>
      </c>
      <c r="E79">
        <v>11359.0966796875</v>
      </c>
      <c r="F79" s="207" t="str">
        <f t="shared" si="1"/>
        <v>ASMLWorldwide2020Steppers (Including EUV)</v>
      </c>
    </row>
    <row r="80" spans="1:6">
      <c r="A80" t="s">
        <v>954</v>
      </c>
      <c r="B80" t="s">
        <v>81</v>
      </c>
      <c r="C80" t="s">
        <v>896</v>
      </c>
      <c r="D80" t="s">
        <v>570</v>
      </c>
      <c r="E80">
        <v>11758.1552734375</v>
      </c>
      <c r="F80" s="207" t="str">
        <f t="shared" si="1"/>
        <v>ASMLWorldwide2020Total Wafer Fab Equipment</v>
      </c>
    </row>
    <row r="81" spans="1:6">
      <c r="A81" t="s">
        <v>954</v>
      </c>
      <c r="B81" t="s">
        <v>81</v>
      </c>
      <c r="C81" t="s">
        <v>896</v>
      </c>
      <c r="D81" t="s">
        <v>652</v>
      </c>
      <c r="E81">
        <v>233.75816345214844</v>
      </c>
      <c r="F81" s="207" t="str">
        <f t="shared" si="1"/>
        <v>ASMLWorldwide2020Wafer Inspection and Defect Review</v>
      </c>
    </row>
    <row r="82" spans="1:6">
      <c r="A82" t="s">
        <v>954</v>
      </c>
      <c r="B82" t="s">
        <v>82</v>
      </c>
      <c r="C82" t="s">
        <v>896</v>
      </c>
      <c r="D82" t="s">
        <v>638</v>
      </c>
      <c r="E82">
        <v>293.60000610351563</v>
      </c>
      <c r="F82" s="207" t="str">
        <f t="shared" si="1"/>
        <v>Axcelis TechnologiesWorldwide2020Doping Equipment</v>
      </c>
    </row>
    <row r="83" spans="1:6">
      <c r="A83" t="s">
        <v>954</v>
      </c>
      <c r="B83" t="s">
        <v>82</v>
      </c>
      <c r="C83" t="s">
        <v>896</v>
      </c>
      <c r="D83" t="s">
        <v>640</v>
      </c>
      <c r="E83">
        <v>92.400001525878906</v>
      </c>
      <c r="F83" s="207" t="str">
        <f t="shared" si="1"/>
        <v>Axcelis TechnologiesWorldwide2020High-Current Implanter</v>
      </c>
    </row>
    <row r="84" spans="1:6">
      <c r="A84" t="s">
        <v>954</v>
      </c>
      <c r="B84" t="s">
        <v>82</v>
      </c>
      <c r="C84" t="s">
        <v>896</v>
      </c>
      <c r="D84" t="s">
        <v>641</v>
      </c>
      <c r="E84">
        <v>191.69999694824219</v>
      </c>
      <c r="F84" s="207" t="str">
        <f t="shared" si="1"/>
        <v>Axcelis TechnologiesWorldwide2020High-Energy Implanter</v>
      </c>
    </row>
    <row r="85" spans="1:6">
      <c r="A85" t="s">
        <v>954</v>
      </c>
      <c r="B85" t="s">
        <v>82</v>
      </c>
      <c r="C85" t="s">
        <v>896</v>
      </c>
      <c r="D85" t="s">
        <v>639</v>
      </c>
      <c r="E85">
        <v>9.5</v>
      </c>
      <c r="F85" s="207" t="str">
        <f t="shared" si="1"/>
        <v>Axcelis TechnologiesWorldwide2020Medium-Current Implanter</v>
      </c>
    </row>
    <row r="86" spans="1:6">
      <c r="A86" t="s">
        <v>954</v>
      </c>
      <c r="B86" t="s">
        <v>82</v>
      </c>
      <c r="C86" t="s">
        <v>896</v>
      </c>
      <c r="D86" t="s">
        <v>570</v>
      </c>
      <c r="E86">
        <v>293.60000610351563</v>
      </c>
      <c r="F86" s="207" t="str">
        <f t="shared" si="1"/>
        <v>Axcelis TechnologiesWorldwide2020Total Wafer Fab Equipment</v>
      </c>
    </row>
    <row r="87" spans="1:6">
      <c r="A87" t="s">
        <v>954</v>
      </c>
      <c r="B87" t="s">
        <v>84</v>
      </c>
      <c r="C87" t="s">
        <v>896</v>
      </c>
      <c r="D87" t="s">
        <v>643</v>
      </c>
      <c r="E87">
        <v>148.30000305175781</v>
      </c>
      <c r="F87" s="207" t="str">
        <f t="shared" si="1"/>
        <v>CamtekWorldwide2020Process Control</v>
      </c>
    </row>
    <row r="88" spans="1:6">
      <c r="A88" t="s">
        <v>954</v>
      </c>
      <c r="B88" t="s">
        <v>84</v>
      </c>
      <c r="C88" t="s">
        <v>896</v>
      </c>
      <c r="D88" t="s">
        <v>570</v>
      </c>
      <c r="E88">
        <v>148.30000305175781</v>
      </c>
      <c r="F88" s="207" t="str">
        <f t="shared" si="1"/>
        <v>CamtekWorldwide2020Total Wafer Fab Equipment</v>
      </c>
    </row>
    <row r="89" spans="1:6">
      <c r="A89" t="s">
        <v>954</v>
      </c>
      <c r="B89" t="s">
        <v>84</v>
      </c>
      <c r="C89" t="s">
        <v>896</v>
      </c>
      <c r="D89" t="s">
        <v>652</v>
      </c>
      <c r="E89">
        <v>148.30000305175781</v>
      </c>
      <c r="F89" s="207" t="str">
        <f t="shared" si="1"/>
        <v>CamtekWorldwide2020Wafer Inspection and Defect Review</v>
      </c>
    </row>
    <row r="90" spans="1:6">
      <c r="A90" t="s">
        <v>954</v>
      </c>
      <c r="B90" t="s">
        <v>85</v>
      </c>
      <c r="C90" t="s">
        <v>896</v>
      </c>
      <c r="D90" t="s">
        <v>596</v>
      </c>
      <c r="E90">
        <v>142.80000305175781</v>
      </c>
      <c r="F90" s="207" t="str">
        <f t="shared" si="1"/>
        <v>CanonWorldwide2020Advanced Packaging Lithography</v>
      </c>
    </row>
    <row r="91" spans="1:6">
      <c r="A91" t="s">
        <v>954</v>
      </c>
      <c r="B91" t="s">
        <v>85</v>
      </c>
      <c r="C91" t="s">
        <v>896</v>
      </c>
      <c r="D91" t="s">
        <v>590</v>
      </c>
      <c r="E91">
        <v>672.68560791015625</v>
      </c>
      <c r="F91" s="207" t="str">
        <f t="shared" si="1"/>
        <v>CanonWorldwide2020Lithography</v>
      </c>
    </row>
    <row r="92" spans="1:6">
      <c r="A92" t="s">
        <v>954</v>
      </c>
      <c r="B92" t="s">
        <v>85</v>
      </c>
      <c r="C92" t="s">
        <v>896</v>
      </c>
      <c r="D92" t="s">
        <v>671</v>
      </c>
      <c r="E92">
        <v>529.8856201171875</v>
      </c>
      <c r="F92" s="207" t="str">
        <f t="shared" si="1"/>
        <v>CanonWorldwide2020Steppers (Including EUV)</v>
      </c>
    </row>
    <row r="93" spans="1:6">
      <c r="A93" t="s">
        <v>954</v>
      </c>
      <c r="B93" t="s">
        <v>85</v>
      </c>
      <c r="C93" t="s">
        <v>896</v>
      </c>
      <c r="D93" t="s">
        <v>570</v>
      </c>
      <c r="E93">
        <v>672.68560791015625</v>
      </c>
      <c r="F93" s="207" t="str">
        <f t="shared" si="1"/>
        <v>CanonWorldwide2020Total Wafer Fab Equipment</v>
      </c>
    </row>
    <row r="94" spans="1:6">
      <c r="A94" t="s">
        <v>954</v>
      </c>
      <c r="B94" t="s">
        <v>88</v>
      </c>
      <c r="C94" t="s">
        <v>896</v>
      </c>
      <c r="D94" t="s">
        <v>665</v>
      </c>
      <c r="E94">
        <v>924.24755859375</v>
      </c>
      <c r="F94" s="207" t="str">
        <f t="shared" si="1"/>
        <v>DaifukuWorldwide2020Automated Material Handling Systems</v>
      </c>
    </row>
    <row r="95" spans="1:6">
      <c r="A95" t="s">
        <v>954</v>
      </c>
      <c r="B95" t="s">
        <v>88</v>
      </c>
      <c r="C95" t="s">
        <v>896</v>
      </c>
      <c r="D95" t="s">
        <v>662</v>
      </c>
      <c r="E95">
        <v>924.24755859375</v>
      </c>
      <c r="F95" s="207" t="str">
        <f t="shared" si="1"/>
        <v>DaifukuWorldwide2020Fab Automation Hardware</v>
      </c>
    </row>
    <row r="96" spans="1:6">
      <c r="A96" t="s">
        <v>954</v>
      </c>
      <c r="B96" t="s">
        <v>88</v>
      </c>
      <c r="C96" t="s">
        <v>896</v>
      </c>
      <c r="D96" t="s">
        <v>958</v>
      </c>
      <c r="E96">
        <v>924.24755859375</v>
      </c>
      <c r="F96" s="207" t="str">
        <f t="shared" si="1"/>
        <v>DaifukuWorldwide2020Manufacturing Automation and Control</v>
      </c>
    </row>
    <row r="97" spans="1:6">
      <c r="A97" t="s">
        <v>954</v>
      </c>
      <c r="B97" t="s">
        <v>88</v>
      </c>
      <c r="C97" t="s">
        <v>896</v>
      </c>
      <c r="D97" t="s">
        <v>570</v>
      </c>
      <c r="E97">
        <v>924.24755859375</v>
      </c>
      <c r="F97" s="207" t="str">
        <f t="shared" si="1"/>
        <v>DaifukuWorldwide2020Total Wafer Fab Equipment</v>
      </c>
    </row>
    <row r="98" spans="1:6">
      <c r="A98" t="s">
        <v>954</v>
      </c>
      <c r="B98" t="s">
        <v>89</v>
      </c>
      <c r="C98" t="s">
        <v>896</v>
      </c>
      <c r="D98" t="s">
        <v>669</v>
      </c>
      <c r="E98">
        <v>244.43135070800781</v>
      </c>
      <c r="F98" s="207" t="str">
        <f t="shared" si="1"/>
        <v>DiscoWorldwide2020Other Wafer Fab and Wafer-Level Packaging Equipment</v>
      </c>
    </row>
    <row r="99" spans="1:6">
      <c r="A99" t="s">
        <v>954</v>
      </c>
      <c r="B99" t="s">
        <v>89</v>
      </c>
      <c r="C99" t="s">
        <v>896</v>
      </c>
      <c r="D99" t="s">
        <v>667</v>
      </c>
      <c r="E99">
        <v>244.43135070800781</v>
      </c>
      <c r="F99" s="207" t="str">
        <f t="shared" si="1"/>
        <v>DiscoWorldwide2020Other Wafer-Level Manufacturing Equipment</v>
      </c>
    </row>
    <row r="100" spans="1:6">
      <c r="A100" t="s">
        <v>954</v>
      </c>
      <c r="B100" t="s">
        <v>89</v>
      </c>
      <c r="C100" t="s">
        <v>896</v>
      </c>
      <c r="D100" t="s">
        <v>570</v>
      </c>
      <c r="E100">
        <v>244.43135070800781</v>
      </c>
      <c r="F100" s="207" t="str">
        <f t="shared" si="1"/>
        <v>DiscoWorldwide2020Total Wafer Fab Equipment</v>
      </c>
    </row>
    <row r="101" spans="1:6">
      <c r="A101" t="s">
        <v>954</v>
      </c>
      <c r="B101" t="s">
        <v>90</v>
      </c>
      <c r="C101" t="s">
        <v>896</v>
      </c>
      <c r="D101" t="s">
        <v>632</v>
      </c>
      <c r="E101">
        <v>514.20001220703125</v>
      </c>
      <c r="F101" s="207" t="str">
        <f t="shared" si="1"/>
        <v>EbaraWorldwide2020CMP and Post-CMP Clean</v>
      </c>
    </row>
    <row r="102" spans="1:6">
      <c r="A102" t="s">
        <v>954</v>
      </c>
      <c r="B102" t="s">
        <v>90</v>
      </c>
      <c r="C102" t="s">
        <v>896</v>
      </c>
      <c r="D102" t="s">
        <v>598</v>
      </c>
      <c r="E102">
        <v>11</v>
      </c>
      <c r="F102" s="207" t="str">
        <f t="shared" si="1"/>
        <v>EbaraWorldwide2020Deposition</v>
      </c>
    </row>
    <row r="103" spans="1:6">
      <c r="A103" t="s">
        <v>954</v>
      </c>
      <c r="B103" t="s">
        <v>90</v>
      </c>
      <c r="C103" t="s">
        <v>896</v>
      </c>
      <c r="D103" t="s">
        <v>235</v>
      </c>
      <c r="E103">
        <v>11</v>
      </c>
      <c r="F103" s="207" t="str">
        <f t="shared" si="1"/>
        <v>EbaraWorldwide2020ECD</v>
      </c>
    </row>
    <row r="104" spans="1:6">
      <c r="A104" t="s">
        <v>954</v>
      </c>
      <c r="B104" t="s">
        <v>90</v>
      </c>
      <c r="C104" t="s">
        <v>896</v>
      </c>
      <c r="D104" t="s">
        <v>615</v>
      </c>
      <c r="E104">
        <v>514.20001220703125</v>
      </c>
      <c r="F104" s="207" t="str">
        <f t="shared" si="1"/>
        <v>EbaraWorldwide2020Material Removal and Cleaning</v>
      </c>
    </row>
    <row r="105" spans="1:6">
      <c r="A105" t="s">
        <v>954</v>
      </c>
      <c r="B105" t="s">
        <v>90</v>
      </c>
      <c r="C105" t="s">
        <v>896</v>
      </c>
      <c r="D105" t="s">
        <v>570</v>
      </c>
      <c r="E105">
        <v>525.20001220703125</v>
      </c>
      <c r="F105" s="207" t="str">
        <f t="shared" si="1"/>
        <v>EbaraWorldwide2020Total Wafer Fab Equipment</v>
      </c>
    </row>
    <row r="106" spans="1:6">
      <c r="A106" t="s">
        <v>954</v>
      </c>
      <c r="B106" t="s">
        <v>448</v>
      </c>
      <c r="C106" t="s">
        <v>896</v>
      </c>
      <c r="D106" t="s">
        <v>607</v>
      </c>
      <c r="E106">
        <v>34</v>
      </c>
      <c r="F106" s="207" t="str">
        <f t="shared" si="1"/>
        <v>Eugene TechnologyWorldwide2020Atomic Layer Deposition Platforms</v>
      </c>
    </row>
    <row r="107" spans="1:6">
      <c r="A107" t="s">
        <v>954</v>
      </c>
      <c r="B107" t="s">
        <v>448</v>
      </c>
      <c r="C107" t="s">
        <v>896</v>
      </c>
      <c r="D107" t="s">
        <v>672</v>
      </c>
      <c r="E107">
        <v>34</v>
      </c>
      <c r="F107" s="207" t="str">
        <f t="shared" si="1"/>
        <v>Eugene TechnologyWorldwide2020Atomic Layer Deposition Tools</v>
      </c>
    </row>
    <row r="108" spans="1:6">
      <c r="A108" t="s">
        <v>954</v>
      </c>
      <c r="B108" t="s">
        <v>448</v>
      </c>
      <c r="C108" t="s">
        <v>896</v>
      </c>
      <c r="D108" t="s">
        <v>604</v>
      </c>
      <c r="E108">
        <v>85.900001525878906</v>
      </c>
      <c r="F108" s="207" t="str">
        <f t="shared" si="1"/>
        <v>Eugene TechnologyWorldwide2020CVD</v>
      </c>
    </row>
    <row r="109" spans="1:6">
      <c r="A109" t="s">
        <v>954</v>
      </c>
      <c r="B109" t="s">
        <v>448</v>
      </c>
      <c r="C109" t="s">
        <v>896</v>
      </c>
      <c r="D109" t="s">
        <v>598</v>
      </c>
      <c r="E109">
        <v>111.40000152587891</v>
      </c>
      <c r="F109" s="207" t="str">
        <f t="shared" si="1"/>
        <v>Eugene TechnologyWorldwide2020Deposition</v>
      </c>
    </row>
    <row r="110" spans="1:6">
      <c r="A110" t="s">
        <v>954</v>
      </c>
      <c r="B110" t="s">
        <v>448</v>
      </c>
      <c r="C110" t="s">
        <v>896</v>
      </c>
      <c r="D110" t="s">
        <v>600</v>
      </c>
      <c r="E110">
        <v>25.5</v>
      </c>
      <c r="F110" s="207" t="str">
        <f t="shared" si="1"/>
        <v>Eugene TechnologyWorldwide2020Epitaxy</v>
      </c>
    </row>
    <row r="111" spans="1:6">
      <c r="A111" t="s">
        <v>954</v>
      </c>
      <c r="B111" t="s">
        <v>448</v>
      </c>
      <c r="C111" t="s">
        <v>896</v>
      </c>
      <c r="D111" t="s">
        <v>609</v>
      </c>
      <c r="E111">
        <v>51.900001525878906</v>
      </c>
      <c r="F111" s="207" t="str">
        <f t="shared" si="1"/>
        <v>Eugene TechnologyWorldwide2020Nontube LPCVD</v>
      </c>
    </row>
    <row r="112" spans="1:6">
      <c r="A112" t="s">
        <v>954</v>
      </c>
      <c r="B112" t="s">
        <v>448</v>
      </c>
      <c r="C112" t="s">
        <v>896</v>
      </c>
      <c r="D112" t="s">
        <v>606</v>
      </c>
      <c r="E112">
        <v>85.900001525878906</v>
      </c>
      <c r="F112" s="207" t="str">
        <f t="shared" si="1"/>
        <v>Eugene TechnologyWorldwide2020Nontube Reactor CVD</v>
      </c>
    </row>
    <row r="113" spans="1:6">
      <c r="A113" t="s">
        <v>954</v>
      </c>
      <c r="B113" t="s">
        <v>448</v>
      </c>
      <c r="C113" t="s">
        <v>896</v>
      </c>
      <c r="D113" t="s">
        <v>636</v>
      </c>
      <c r="E113">
        <v>38.099998474121094</v>
      </c>
      <c r="F113" s="207" t="str">
        <f t="shared" si="1"/>
        <v>Eugene TechnologyWorldwide2020Plasma Gate Modification Tools</v>
      </c>
    </row>
    <row r="114" spans="1:6">
      <c r="A114" t="s">
        <v>954</v>
      </c>
      <c r="B114" t="s">
        <v>448</v>
      </c>
      <c r="C114" t="s">
        <v>896</v>
      </c>
      <c r="D114" t="s">
        <v>633</v>
      </c>
      <c r="E114">
        <v>38.099998474121094</v>
      </c>
      <c r="F114" s="207" t="str">
        <f t="shared" si="1"/>
        <v>Eugene TechnologyWorldwide2020RTP and Oxidation/Diffusion</v>
      </c>
    </row>
    <row r="115" spans="1:6">
      <c r="A115" t="s">
        <v>954</v>
      </c>
      <c r="B115" t="s">
        <v>448</v>
      </c>
      <c r="C115" t="s">
        <v>896</v>
      </c>
      <c r="D115" t="s">
        <v>601</v>
      </c>
      <c r="E115">
        <v>25.5</v>
      </c>
      <c r="F115" s="207" t="str">
        <f t="shared" si="1"/>
        <v>Eugene TechnologyWorldwide2020Silicon Epitaxy</v>
      </c>
    </row>
    <row r="116" spans="1:6">
      <c r="A116" t="s">
        <v>954</v>
      </c>
      <c r="B116" t="s">
        <v>448</v>
      </c>
      <c r="C116" t="s">
        <v>896</v>
      </c>
      <c r="D116" t="s">
        <v>570</v>
      </c>
      <c r="E116">
        <v>149.5</v>
      </c>
      <c r="F116" s="207" t="str">
        <f t="shared" si="1"/>
        <v>Eugene TechnologyWorldwide2020Total Wafer Fab Equipment</v>
      </c>
    </row>
    <row r="117" spans="1:6">
      <c r="A117" t="s">
        <v>954</v>
      </c>
      <c r="B117" t="s">
        <v>91</v>
      </c>
      <c r="C117" t="s">
        <v>896</v>
      </c>
      <c r="D117" t="s">
        <v>596</v>
      </c>
      <c r="E117">
        <v>38.200000762939453</v>
      </c>
      <c r="F117" s="207" t="str">
        <f t="shared" si="1"/>
        <v>EV GroupWorldwide2020Advanced Packaging Lithography</v>
      </c>
    </row>
    <row r="118" spans="1:6">
      <c r="A118" t="s">
        <v>954</v>
      </c>
      <c r="B118" t="s">
        <v>91</v>
      </c>
      <c r="C118" t="s">
        <v>896</v>
      </c>
      <c r="D118" t="s">
        <v>590</v>
      </c>
      <c r="E118">
        <v>38.200000762939453</v>
      </c>
      <c r="F118" s="207" t="str">
        <f t="shared" si="1"/>
        <v>EV GroupWorldwide2020Lithography</v>
      </c>
    </row>
    <row r="119" spans="1:6">
      <c r="A119" t="s">
        <v>954</v>
      </c>
      <c r="B119" t="s">
        <v>91</v>
      </c>
      <c r="C119" t="s">
        <v>896</v>
      </c>
      <c r="D119" t="s">
        <v>667</v>
      </c>
      <c r="E119">
        <v>141.60000610351563</v>
      </c>
      <c r="F119" s="207" t="str">
        <f t="shared" si="1"/>
        <v>EV GroupWorldwide2020Other Wafer-Level Manufacturing Equipment</v>
      </c>
    </row>
    <row r="120" spans="1:6">
      <c r="A120" t="s">
        <v>954</v>
      </c>
      <c r="B120" t="s">
        <v>91</v>
      </c>
      <c r="C120" t="s">
        <v>896</v>
      </c>
      <c r="D120" t="s">
        <v>570</v>
      </c>
      <c r="E120">
        <v>179.80000305175781</v>
      </c>
      <c r="F120" s="207" t="str">
        <f t="shared" si="1"/>
        <v>EV GroupWorldwide2020Total Wafer Fab Equipment</v>
      </c>
    </row>
    <row r="121" spans="1:6">
      <c r="A121" t="s">
        <v>954</v>
      </c>
      <c r="B121" t="s">
        <v>91</v>
      </c>
      <c r="C121" t="s">
        <v>896</v>
      </c>
      <c r="D121" t="s">
        <v>668</v>
      </c>
      <c r="E121">
        <v>141.60000610351563</v>
      </c>
      <c r="F121" s="207" t="str">
        <f t="shared" si="1"/>
        <v>EV GroupWorldwide2020Wafer Bonders</v>
      </c>
    </row>
    <row r="122" spans="1:6">
      <c r="A122" t="s">
        <v>954</v>
      </c>
      <c r="B122" t="s">
        <v>459</v>
      </c>
      <c r="C122" t="s">
        <v>896</v>
      </c>
      <c r="D122" t="s">
        <v>598</v>
      </c>
      <c r="E122">
        <v>84.30999755859375</v>
      </c>
      <c r="F122" s="207" t="str">
        <f t="shared" si="1"/>
        <v>EvatecWorldwide2020Deposition</v>
      </c>
    </row>
    <row r="123" spans="1:6">
      <c r="A123" t="s">
        <v>954</v>
      </c>
      <c r="B123" t="s">
        <v>459</v>
      </c>
      <c r="C123" t="s">
        <v>896</v>
      </c>
      <c r="D123" t="s">
        <v>611</v>
      </c>
      <c r="E123">
        <v>84.30999755859375</v>
      </c>
      <c r="F123" s="207" t="str">
        <f t="shared" si="1"/>
        <v>EvatecWorldwide2020Sputtering</v>
      </c>
    </row>
    <row r="124" spans="1:6">
      <c r="A124" t="s">
        <v>954</v>
      </c>
      <c r="B124" t="s">
        <v>459</v>
      </c>
      <c r="C124" t="s">
        <v>896</v>
      </c>
      <c r="D124" t="s">
        <v>570</v>
      </c>
      <c r="E124">
        <v>84.30999755859375</v>
      </c>
      <c r="F124" s="207" t="str">
        <f t="shared" si="1"/>
        <v>EvatecWorldwide2020Total Wafer Fab Equipment</v>
      </c>
    </row>
    <row r="125" spans="1:6">
      <c r="A125" t="s">
        <v>954</v>
      </c>
      <c r="B125" t="s">
        <v>1013</v>
      </c>
      <c r="C125" t="s">
        <v>896</v>
      </c>
      <c r="D125" t="s">
        <v>645</v>
      </c>
      <c r="E125">
        <v>490.69815063476563</v>
      </c>
      <c r="F125" s="207" t="str">
        <f t="shared" si="1"/>
        <v>Hitachi High-TechWorldwide2020CD SEM</v>
      </c>
    </row>
    <row r="126" spans="1:6">
      <c r="A126" t="s">
        <v>954</v>
      </c>
      <c r="B126" t="s">
        <v>1013</v>
      </c>
      <c r="C126" t="s">
        <v>896</v>
      </c>
      <c r="D126" t="s">
        <v>628</v>
      </c>
      <c r="E126">
        <v>472.90567016601563</v>
      </c>
      <c r="F126" s="207" t="str">
        <f t="shared" si="1"/>
        <v>Hitachi High-TechWorldwide2020Conductor Etch</v>
      </c>
    </row>
    <row r="127" spans="1:6">
      <c r="A127" t="s">
        <v>954</v>
      </c>
      <c r="B127" t="s">
        <v>1013</v>
      </c>
      <c r="C127" t="s">
        <v>896</v>
      </c>
      <c r="D127" t="s">
        <v>656</v>
      </c>
      <c r="E127">
        <v>44.949447631835938</v>
      </c>
      <c r="F127" s="207" t="str">
        <f t="shared" si="1"/>
        <v>Hitachi High-TechWorldwide2020Defect Review and Classification</v>
      </c>
    </row>
    <row r="128" spans="1:6">
      <c r="A128" t="s">
        <v>954</v>
      </c>
      <c r="B128" t="s">
        <v>1013</v>
      </c>
      <c r="C128" t="s">
        <v>896</v>
      </c>
      <c r="D128" t="s">
        <v>625</v>
      </c>
      <c r="E128">
        <v>472.90567016601563</v>
      </c>
      <c r="F128" s="207" t="str">
        <f t="shared" si="1"/>
        <v>Hitachi High-TechWorldwide2020Dry Etch</v>
      </c>
    </row>
    <row r="129" spans="1:6">
      <c r="A129" t="s">
        <v>954</v>
      </c>
      <c r="B129" t="s">
        <v>1013</v>
      </c>
      <c r="C129" t="s">
        <v>896</v>
      </c>
      <c r="D129" t="s">
        <v>624</v>
      </c>
      <c r="E129">
        <v>103.0091552734375</v>
      </c>
      <c r="F129" s="207" t="str">
        <f t="shared" si="1"/>
        <v>Hitachi High-TechWorldwide2020Dry Strip</v>
      </c>
    </row>
    <row r="130" spans="1:6">
      <c r="A130" t="s">
        <v>954</v>
      </c>
      <c r="B130" t="s">
        <v>1013</v>
      </c>
      <c r="C130" t="s">
        <v>896</v>
      </c>
      <c r="D130" t="s">
        <v>644</v>
      </c>
      <c r="E130">
        <v>490.69815063476563</v>
      </c>
      <c r="F130" s="207" t="str">
        <f t="shared" ref="F130:F193" si="2">$B130&amp;"Worldwide"&amp;IF($A130="CY2020YR",2020,IF($A130="CY2021YR",2021))&amp;$D130</f>
        <v>Hitachi High-TechWorldwide2020Lithography Metrology</v>
      </c>
    </row>
    <row r="131" spans="1:6">
      <c r="A131" t="s">
        <v>954</v>
      </c>
      <c r="B131" t="s">
        <v>1013</v>
      </c>
      <c r="C131" t="s">
        <v>896</v>
      </c>
      <c r="D131" t="s">
        <v>615</v>
      </c>
      <c r="E131">
        <v>575.914794921875</v>
      </c>
      <c r="F131" s="207" t="str">
        <f t="shared" si="2"/>
        <v>Hitachi High-TechWorldwide2020Material Removal and Cleaning</v>
      </c>
    </row>
    <row r="132" spans="1:6">
      <c r="A132" t="s">
        <v>954</v>
      </c>
      <c r="B132" t="s">
        <v>1013</v>
      </c>
      <c r="C132" t="s">
        <v>896</v>
      </c>
      <c r="D132" t="s">
        <v>655</v>
      </c>
      <c r="E132">
        <v>58.996150970458984</v>
      </c>
      <c r="F132" s="207" t="str">
        <f t="shared" si="2"/>
        <v>Hitachi High-TechWorldwide2020Optical Patterned Wafer Inspection</v>
      </c>
    </row>
    <row r="133" spans="1:6">
      <c r="A133" t="s">
        <v>954</v>
      </c>
      <c r="B133" t="s">
        <v>1013</v>
      </c>
      <c r="C133" t="s">
        <v>896</v>
      </c>
      <c r="D133" t="s">
        <v>654</v>
      </c>
      <c r="E133">
        <v>58.996150970458984</v>
      </c>
      <c r="F133" s="207" t="str">
        <f t="shared" si="2"/>
        <v>Hitachi High-TechWorldwide2020Patterned Wafer Inspection</v>
      </c>
    </row>
    <row r="134" spans="1:6">
      <c r="A134" t="s">
        <v>954</v>
      </c>
      <c r="B134" t="s">
        <v>1013</v>
      </c>
      <c r="C134" t="s">
        <v>896</v>
      </c>
      <c r="D134" t="s">
        <v>643</v>
      </c>
      <c r="E134">
        <v>636.78387451171875</v>
      </c>
      <c r="F134" s="207" t="str">
        <f t="shared" si="2"/>
        <v>Hitachi High-TechWorldwide2020Process Control</v>
      </c>
    </row>
    <row r="135" spans="1:6">
      <c r="A135" t="s">
        <v>954</v>
      </c>
      <c r="B135" t="s">
        <v>1013</v>
      </c>
      <c r="C135" t="s">
        <v>896</v>
      </c>
      <c r="D135" t="s">
        <v>657</v>
      </c>
      <c r="E135">
        <v>44.949447631835938</v>
      </c>
      <c r="F135" s="207" t="str">
        <f t="shared" si="2"/>
        <v>Hitachi High-TechWorldwide2020SEM Defect Review and Classification</v>
      </c>
    </row>
    <row r="136" spans="1:6">
      <c r="A136" t="s">
        <v>954</v>
      </c>
      <c r="B136" t="s">
        <v>1013</v>
      </c>
      <c r="C136" t="s">
        <v>896</v>
      </c>
      <c r="D136" t="s">
        <v>626</v>
      </c>
      <c r="E136">
        <v>472.90567016601563</v>
      </c>
      <c r="F136" s="207" t="str">
        <f t="shared" si="2"/>
        <v>Hitachi High-TechWorldwide2020Silicon Wafer Etch Tools</v>
      </c>
    </row>
    <row r="137" spans="1:6">
      <c r="A137" t="s">
        <v>954</v>
      </c>
      <c r="B137" t="s">
        <v>1013</v>
      </c>
      <c r="C137" t="s">
        <v>896</v>
      </c>
      <c r="D137" t="s">
        <v>570</v>
      </c>
      <c r="E137">
        <v>1212.6986083984375</v>
      </c>
      <c r="F137" s="207" t="str">
        <f t="shared" si="2"/>
        <v>Hitachi High-TechWorldwide2020Total Wafer Fab Equipment</v>
      </c>
    </row>
    <row r="138" spans="1:6">
      <c r="A138" t="s">
        <v>954</v>
      </c>
      <c r="B138" t="s">
        <v>1013</v>
      </c>
      <c r="C138" t="s">
        <v>896</v>
      </c>
      <c r="D138" t="s">
        <v>653</v>
      </c>
      <c r="E138">
        <v>42.140106201171875</v>
      </c>
      <c r="F138" s="207" t="str">
        <f t="shared" si="2"/>
        <v>Hitachi High-TechWorldwide2020Unpatterned Wafer Inspection</v>
      </c>
    </row>
    <row r="139" spans="1:6">
      <c r="A139" t="s">
        <v>954</v>
      </c>
      <c r="B139" t="s">
        <v>1013</v>
      </c>
      <c r="C139" t="s">
        <v>896</v>
      </c>
      <c r="D139" t="s">
        <v>652</v>
      </c>
      <c r="E139">
        <v>146.08570861816406</v>
      </c>
      <c r="F139" s="207" t="str">
        <f t="shared" si="2"/>
        <v>Hitachi High-TechWorldwide2020Wafer Inspection and Defect Review</v>
      </c>
    </row>
    <row r="140" spans="1:6">
      <c r="A140" t="s">
        <v>954</v>
      </c>
      <c r="B140" t="s">
        <v>96</v>
      </c>
      <c r="C140" t="s">
        <v>896</v>
      </c>
      <c r="D140" t="s">
        <v>607</v>
      </c>
      <c r="E140">
        <v>29.200000762939453</v>
      </c>
      <c r="F140" s="207" t="str">
        <f t="shared" si="2"/>
        <v>Jusung EngineeringWorldwide2020Atomic Layer Deposition Platforms</v>
      </c>
    </row>
    <row r="141" spans="1:6">
      <c r="A141" t="s">
        <v>954</v>
      </c>
      <c r="B141" t="s">
        <v>96</v>
      </c>
      <c r="C141" t="s">
        <v>896</v>
      </c>
      <c r="D141" t="s">
        <v>672</v>
      </c>
      <c r="E141">
        <v>29.200000762939453</v>
      </c>
      <c r="F141" s="207" t="str">
        <f t="shared" si="2"/>
        <v>Jusung EngineeringWorldwide2020Atomic Layer Deposition Tools</v>
      </c>
    </row>
    <row r="142" spans="1:6">
      <c r="A142" t="s">
        <v>954</v>
      </c>
      <c r="B142" t="s">
        <v>96</v>
      </c>
      <c r="C142" t="s">
        <v>896</v>
      </c>
      <c r="D142" t="s">
        <v>604</v>
      </c>
      <c r="E142">
        <v>45.799999237060547</v>
      </c>
      <c r="F142" s="207" t="str">
        <f t="shared" si="2"/>
        <v>Jusung EngineeringWorldwide2020CVD</v>
      </c>
    </row>
    <row r="143" spans="1:6">
      <c r="A143" t="s">
        <v>954</v>
      </c>
      <c r="B143" t="s">
        <v>96</v>
      </c>
      <c r="C143" t="s">
        <v>896</v>
      </c>
      <c r="D143" t="s">
        <v>598</v>
      </c>
      <c r="E143">
        <v>52.200000762939453</v>
      </c>
      <c r="F143" s="207" t="str">
        <f t="shared" si="2"/>
        <v>Jusung EngineeringWorldwide2020Deposition</v>
      </c>
    </row>
    <row r="144" spans="1:6">
      <c r="A144" t="s">
        <v>954</v>
      </c>
      <c r="B144" t="s">
        <v>96</v>
      </c>
      <c r="C144" t="s">
        <v>896</v>
      </c>
      <c r="D144" t="s">
        <v>600</v>
      </c>
      <c r="E144">
        <v>6.4000000953674316</v>
      </c>
      <c r="F144" s="207" t="str">
        <f t="shared" si="2"/>
        <v>Jusung EngineeringWorldwide2020Epitaxy</v>
      </c>
    </row>
    <row r="145" spans="1:6">
      <c r="A145" t="s">
        <v>954</v>
      </c>
      <c r="B145" t="s">
        <v>96</v>
      </c>
      <c r="C145" t="s">
        <v>896</v>
      </c>
      <c r="D145" t="s">
        <v>606</v>
      </c>
      <c r="E145">
        <v>45.799999237060547</v>
      </c>
      <c r="F145" s="207" t="str">
        <f t="shared" si="2"/>
        <v>Jusung EngineeringWorldwide2020Nontube Reactor CVD</v>
      </c>
    </row>
    <row r="146" spans="1:6">
      <c r="A146" t="s">
        <v>954</v>
      </c>
      <c r="B146" t="s">
        <v>96</v>
      </c>
      <c r="C146" t="s">
        <v>896</v>
      </c>
      <c r="D146" t="s">
        <v>610</v>
      </c>
      <c r="E146">
        <v>16.600000381469727</v>
      </c>
      <c r="F146" s="207" t="str">
        <f t="shared" si="2"/>
        <v>Jusung EngineeringWorldwide2020Plasma CVD</v>
      </c>
    </row>
    <row r="147" spans="1:6">
      <c r="A147" t="s">
        <v>954</v>
      </c>
      <c r="B147" t="s">
        <v>96</v>
      </c>
      <c r="C147" t="s">
        <v>896</v>
      </c>
      <c r="D147" t="s">
        <v>602</v>
      </c>
      <c r="E147">
        <v>6.4000000953674316</v>
      </c>
      <c r="F147" s="207" t="str">
        <f t="shared" si="2"/>
        <v>Jusung EngineeringWorldwide2020Silicon Germanium Epitaxy</v>
      </c>
    </row>
    <row r="148" spans="1:6">
      <c r="A148" t="s">
        <v>954</v>
      </c>
      <c r="B148" t="s">
        <v>96</v>
      </c>
      <c r="C148" t="s">
        <v>896</v>
      </c>
      <c r="D148" t="s">
        <v>570</v>
      </c>
      <c r="E148">
        <v>52.200000762939453</v>
      </c>
      <c r="F148" s="207" t="str">
        <f t="shared" si="2"/>
        <v>Jusung EngineeringWorldwide2020Total Wafer Fab Equipment</v>
      </c>
    </row>
    <row r="149" spans="1:6">
      <c r="A149" t="s">
        <v>954</v>
      </c>
      <c r="B149" t="s">
        <v>97</v>
      </c>
      <c r="C149" t="s">
        <v>896</v>
      </c>
      <c r="D149" t="s">
        <v>632</v>
      </c>
      <c r="E149">
        <v>76.565422058105469</v>
      </c>
      <c r="F149" s="207" t="str">
        <f t="shared" si="2"/>
        <v>KC TechWorldwide2020CMP and Post-CMP Clean</v>
      </c>
    </row>
    <row r="150" spans="1:6">
      <c r="A150" t="s">
        <v>954</v>
      </c>
      <c r="B150" t="s">
        <v>97</v>
      </c>
      <c r="C150" t="s">
        <v>896</v>
      </c>
      <c r="D150" t="s">
        <v>615</v>
      </c>
      <c r="E150">
        <v>108.14292907714844</v>
      </c>
      <c r="F150" s="207" t="str">
        <f t="shared" si="2"/>
        <v>KC TechWorldwide2020Material Removal and Cleaning</v>
      </c>
    </row>
    <row r="151" spans="1:6">
      <c r="A151" t="s">
        <v>954</v>
      </c>
      <c r="B151" t="s">
        <v>97</v>
      </c>
      <c r="C151" t="s">
        <v>896</v>
      </c>
      <c r="D151" t="s">
        <v>623</v>
      </c>
      <c r="E151">
        <v>31.577507019042969</v>
      </c>
      <c r="F151" s="207" t="str">
        <f t="shared" si="2"/>
        <v>KC TechWorldwide2020Other Clean Equipment</v>
      </c>
    </row>
    <row r="152" spans="1:6">
      <c r="A152" t="s">
        <v>954</v>
      </c>
      <c r="B152" t="s">
        <v>97</v>
      </c>
      <c r="C152" t="s">
        <v>896</v>
      </c>
      <c r="D152" t="s">
        <v>621</v>
      </c>
      <c r="E152">
        <v>31.577507019042969</v>
      </c>
      <c r="F152" s="207" t="str">
        <f t="shared" si="2"/>
        <v>KC TechWorldwide2020Other Clean Process</v>
      </c>
    </row>
    <row r="153" spans="1:6">
      <c r="A153" t="s">
        <v>954</v>
      </c>
      <c r="B153" t="s">
        <v>97</v>
      </c>
      <c r="C153" t="s">
        <v>896</v>
      </c>
      <c r="D153" t="s">
        <v>570</v>
      </c>
      <c r="E153">
        <v>108.14292907714844</v>
      </c>
      <c r="F153" s="207" t="str">
        <f t="shared" si="2"/>
        <v>KC TechWorldwide2020Total Wafer Fab Equipment</v>
      </c>
    </row>
    <row r="154" spans="1:6">
      <c r="A154" t="s">
        <v>954</v>
      </c>
      <c r="B154" t="s">
        <v>891</v>
      </c>
      <c r="C154" t="s">
        <v>896</v>
      </c>
      <c r="D154" t="s">
        <v>628</v>
      </c>
      <c r="E154">
        <v>167.69999694824219</v>
      </c>
      <c r="F154" s="207" t="str">
        <f t="shared" si="2"/>
        <v>KLAWorldwide2020Conductor Etch</v>
      </c>
    </row>
    <row r="155" spans="1:6">
      <c r="A155" t="s">
        <v>954</v>
      </c>
      <c r="B155" t="s">
        <v>891</v>
      </c>
      <c r="C155" t="s">
        <v>896</v>
      </c>
      <c r="D155" t="s">
        <v>604</v>
      </c>
      <c r="E155">
        <v>52.200000762939453</v>
      </c>
      <c r="F155" s="207" t="str">
        <f t="shared" si="2"/>
        <v>KLAWorldwide2020CVD</v>
      </c>
    </row>
    <row r="156" spans="1:6">
      <c r="A156" t="s">
        <v>954</v>
      </c>
      <c r="B156" t="s">
        <v>891</v>
      </c>
      <c r="C156" t="s">
        <v>896</v>
      </c>
      <c r="D156" t="s">
        <v>656</v>
      </c>
      <c r="E156">
        <v>62.599998474121094</v>
      </c>
      <c r="F156" s="207" t="str">
        <f t="shared" si="2"/>
        <v>KLAWorldwide2020Defect Review and Classification</v>
      </c>
    </row>
    <row r="157" spans="1:6">
      <c r="A157" t="s">
        <v>954</v>
      </c>
      <c r="B157" t="s">
        <v>891</v>
      </c>
      <c r="C157" t="s">
        <v>896</v>
      </c>
      <c r="D157" t="s">
        <v>598</v>
      </c>
      <c r="E157">
        <v>142.89999389648438</v>
      </c>
      <c r="F157" s="207" t="str">
        <f t="shared" si="2"/>
        <v>KLAWorldwide2020Deposition</v>
      </c>
    </row>
    <row r="158" spans="1:6">
      <c r="A158" t="s">
        <v>954</v>
      </c>
      <c r="B158" t="s">
        <v>891</v>
      </c>
      <c r="C158" t="s">
        <v>896</v>
      </c>
      <c r="D158" t="s">
        <v>625</v>
      </c>
      <c r="E158">
        <v>167.69999694824219</v>
      </c>
      <c r="F158" s="207" t="str">
        <f t="shared" si="2"/>
        <v>KLAWorldwide2020Dry Etch</v>
      </c>
    </row>
    <row r="159" spans="1:6">
      <c r="A159" t="s">
        <v>954</v>
      </c>
      <c r="B159" t="s">
        <v>891</v>
      </c>
      <c r="C159" t="s">
        <v>896</v>
      </c>
      <c r="D159" t="s">
        <v>957</v>
      </c>
      <c r="E159">
        <v>39.599998474121094</v>
      </c>
      <c r="F159" s="207" t="str">
        <f t="shared" si="2"/>
        <v>KLAWorldwide2020E-Beam Wafer Inspection/Metrology</v>
      </c>
    </row>
    <row r="160" spans="1:6">
      <c r="A160" t="s">
        <v>954</v>
      </c>
      <c r="B160" t="s">
        <v>891</v>
      </c>
      <c r="C160" t="s">
        <v>896</v>
      </c>
      <c r="D160" t="s">
        <v>644</v>
      </c>
      <c r="E160">
        <v>741.20001220703125</v>
      </c>
      <c r="F160" s="207" t="str">
        <f t="shared" si="2"/>
        <v>KLAWorldwide2020Lithography Metrology</v>
      </c>
    </row>
    <row r="161" spans="1:6">
      <c r="A161" t="s">
        <v>954</v>
      </c>
      <c r="B161" t="s">
        <v>891</v>
      </c>
      <c r="C161" t="s">
        <v>896</v>
      </c>
      <c r="D161" t="s">
        <v>890</v>
      </c>
      <c r="E161">
        <v>104.90000152587891</v>
      </c>
      <c r="F161" s="207" t="str">
        <f t="shared" si="2"/>
        <v>KLAWorldwide2020Macro Defect Inspection</v>
      </c>
    </row>
    <row r="162" spans="1:6">
      <c r="A162" t="s">
        <v>954</v>
      </c>
      <c r="B162" t="s">
        <v>891</v>
      </c>
      <c r="C162" t="s">
        <v>896</v>
      </c>
      <c r="D162" t="s">
        <v>646</v>
      </c>
      <c r="E162">
        <v>374.20001220703125</v>
      </c>
      <c r="F162" s="207" t="str">
        <f t="shared" si="2"/>
        <v>KLAWorldwide2020Mask Inspection and Review</v>
      </c>
    </row>
    <row r="163" spans="1:6">
      <c r="A163" t="s">
        <v>954</v>
      </c>
      <c r="B163" t="s">
        <v>891</v>
      </c>
      <c r="C163" t="s">
        <v>896</v>
      </c>
      <c r="D163" t="s">
        <v>647</v>
      </c>
      <c r="E163">
        <v>18.700000762939453</v>
      </c>
      <c r="F163" s="207" t="str">
        <f t="shared" si="2"/>
        <v>KLAWorldwide2020Mask Metrology</v>
      </c>
    </row>
    <row r="164" spans="1:6">
      <c r="A164" t="s">
        <v>954</v>
      </c>
      <c r="B164" t="s">
        <v>891</v>
      </c>
      <c r="C164" t="s">
        <v>896</v>
      </c>
      <c r="D164" t="s">
        <v>615</v>
      </c>
      <c r="E164">
        <v>167.69999694824219</v>
      </c>
      <c r="F164" s="207" t="str">
        <f t="shared" si="2"/>
        <v>KLAWorldwide2020Material Removal and Cleaning</v>
      </c>
    </row>
    <row r="165" spans="1:6">
      <c r="A165" t="s">
        <v>954</v>
      </c>
      <c r="B165" t="s">
        <v>891</v>
      </c>
      <c r="C165" t="s">
        <v>896</v>
      </c>
      <c r="D165" t="s">
        <v>606</v>
      </c>
      <c r="E165">
        <v>52.200000762939453</v>
      </c>
      <c r="F165" s="207" t="str">
        <f t="shared" si="2"/>
        <v>KLAWorldwide2020Nontube Reactor CVD</v>
      </c>
    </row>
    <row r="166" spans="1:6">
      <c r="A166" t="s">
        <v>954</v>
      </c>
      <c r="B166" t="s">
        <v>891</v>
      </c>
      <c r="C166" t="s">
        <v>896</v>
      </c>
      <c r="D166" t="s">
        <v>650</v>
      </c>
      <c r="E166">
        <v>515.5</v>
      </c>
      <c r="F166" s="207" t="str">
        <f t="shared" si="2"/>
        <v>KLAWorldwide2020Optical Metrology</v>
      </c>
    </row>
    <row r="167" spans="1:6">
      <c r="A167" t="s">
        <v>954</v>
      </c>
      <c r="B167" t="s">
        <v>891</v>
      </c>
      <c r="C167" t="s">
        <v>896</v>
      </c>
      <c r="D167" t="s">
        <v>655</v>
      </c>
      <c r="E167">
        <v>1554.5</v>
      </c>
      <c r="F167" s="207" t="str">
        <f t="shared" si="2"/>
        <v>KLAWorldwide2020Optical Patterned Wafer Inspection</v>
      </c>
    </row>
    <row r="168" spans="1:6">
      <c r="A168" t="s">
        <v>954</v>
      </c>
      <c r="B168" t="s">
        <v>891</v>
      </c>
      <c r="C168" t="s">
        <v>896</v>
      </c>
      <c r="D168" t="s">
        <v>661</v>
      </c>
      <c r="E168">
        <v>60</v>
      </c>
      <c r="F168" s="207" t="str">
        <f t="shared" si="2"/>
        <v>KLAWorldwide2020Other Process Control</v>
      </c>
    </row>
    <row r="169" spans="1:6">
      <c r="A169" t="s">
        <v>954</v>
      </c>
      <c r="B169" t="s">
        <v>891</v>
      </c>
      <c r="C169" t="s">
        <v>896</v>
      </c>
      <c r="D169" t="s">
        <v>659</v>
      </c>
      <c r="E169">
        <v>150.39999389648438</v>
      </c>
      <c r="F169" s="207" t="str">
        <f t="shared" si="2"/>
        <v>KLAWorldwide2020Other Process Control Systems</v>
      </c>
    </row>
    <row r="170" spans="1:6">
      <c r="A170" t="s">
        <v>954</v>
      </c>
      <c r="B170" t="s">
        <v>891</v>
      </c>
      <c r="C170" t="s">
        <v>896</v>
      </c>
      <c r="D170" t="s">
        <v>651</v>
      </c>
      <c r="E170">
        <v>11.800000190734863</v>
      </c>
      <c r="F170" s="207" t="str">
        <f t="shared" si="2"/>
        <v>KLAWorldwide2020Other Thin Film/Substrate Metrology</v>
      </c>
    </row>
    <row r="171" spans="1:6">
      <c r="A171" t="s">
        <v>954</v>
      </c>
      <c r="B171" t="s">
        <v>891</v>
      </c>
      <c r="C171" t="s">
        <v>896</v>
      </c>
      <c r="D171" t="s">
        <v>648</v>
      </c>
      <c r="E171">
        <v>348.29998779296875</v>
      </c>
      <c r="F171" s="207" t="str">
        <f t="shared" si="2"/>
        <v>KLAWorldwide2020Overlay Metrology</v>
      </c>
    </row>
    <row r="172" spans="1:6">
      <c r="A172" t="s">
        <v>954</v>
      </c>
      <c r="B172" t="s">
        <v>891</v>
      </c>
      <c r="C172" t="s">
        <v>896</v>
      </c>
      <c r="D172" t="s">
        <v>654</v>
      </c>
      <c r="E172">
        <v>1594.0999755859375</v>
      </c>
      <c r="F172" s="207" t="str">
        <f t="shared" si="2"/>
        <v>KLAWorldwide2020Patterned Wafer Inspection</v>
      </c>
    </row>
    <row r="173" spans="1:6">
      <c r="A173" t="s">
        <v>954</v>
      </c>
      <c r="B173" t="s">
        <v>891</v>
      </c>
      <c r="C173" t="s">
        <v>896</v>
      </c>
      <c r="D173" t="s">
        <v>610</v>
      </c>
      <c r="E173">
        <v>52.200000762939453</v>
      </c>
      <c r="F173" s="207" t="str">
        <f t="shared" si="2"/>
        <v>KLAWorldwide2020Plasma CVD</v>
      </c>
    </row>
    <row r="174" spans="1:6">
      <c r="A174" t="s">
        <v>954</v>
      </c>
      <c r="B174" t="s">
        <v>891</v>
      </c>
      <c r="C174" t="s">
        <v>896</v>
      </c>
      <c r="D174" t="s">
        <v>643</v>
      </c>
      <c r="E174">
        <v>3875.699951171875</v>
      </c>
      <c r="F174" s="207" t="str">
        <f t="shared" si="2"/>
        <v>KLAWorldwide2020Process Control</v>
      </c>
    </row>
    <row r="175" spans="1:6">
      <c r="A175" t="s">
        <v>954</v>
      </c>
      <c r="B175" t="s">
        <v>891</v>
      </c>
      <c r="C175" t="s">
        <v>896</v>
      </c>
      <c r="D175" t="s">
        <v>660</v>
      </c>
      <c r="E175">
        <v>90.400001525878906</v>
      </c>
      <c r="F175" s="207" t="str">
        <f t="shared" si="2"/>
        <v>KLAWorldwide2020Process Control Software</v>
      </c>
    </row>
    <row r="176" spans="1:6">
      <c r="A176" t="s">
        <v>954</v>
      </c>
      <c r="B176" t="s">
        <v>891</v>
      </c>
      <c r="C176" t="s">
        <v>896</v>
      </c>
      <c r="D176" t="s">
        <v>657</v>
      </c>
      <c r="E176">
        <v>62.599998474121094</v>
      </c>
      <c r="F176" s="207" t="str">
        <f t="shared" si="2"/>
        <v>KLAWorldwide2020SEM Defect Review and Classification</v>
      </c>
    </row>
    <row r="177" spans="1:6">
      <c r="A177" t="s">
        <v>954</v>
      </c>
      <c r="B177" t="s">
        <v>891</v>
      </c>
      <c r="C177" t="s">
        <v>896</v>
      </c>
      <c r="D177" t="s">
        <v>626</v>
      </c>
      <c r="E177">
        <v>167.69999694824219</v>
      </c>
      <c r="F177" s="207" t="str">
        <f t="shared" si="2"/>
        <v>KLAWorldwide2020Silicon Wafer Etch Tools</v>
      </c>
    </row>
    <row r="178" spans="1:6">
      <c r="A178" t="s">
        <v>954</v>
      </c>
      <c r="B178" t="s">
        <v>891</v>
      </c>
      <c r="C178" t="s">
        <v>896</v>
      </c>
      <c r="D178" t="s">
        <v>611</v>
      </c>
      <c r="E178">
        <v>90.699996948242188</v>
      </c>
      <c r="F178" s="207" t="str">
        <f t="shared" si="2"/>
        <v>KLAWorldwide2020Sputtering</v>
      </c>
    </row>
    <row r="179" spans="1:6">
      <c r="A179" t="s">
        <v>954</v>
      </c>
      <c r="B179" t="s">
        <v>891</v>
      </c>
      <c r="C179" t="s">
        <v>896</v>
      </c>
      <c r="D179" t="s">
        <v>649</v>
      </c>
      <c r="E179">
        <v>527.29998779296875</v>
      </c>
      <c r="F179" s="207" t="str">
        <f t="shared" si="2"/>
        <v>KLAWorldwide2020Thin-Film Metrology</v>
      </c>
    </row>
    <row r="180" spans="1:6">
      <c r="A180" t="s">
        <v>954</v>
      </c>
      <c r="B180" t="s">
        <v>891</v>
      </c>
      <c r="C180" t="s">
        <v>896</v>
      </c>
      <c r="D180" t="s">
        <v>570</v>
      </c>
      <c r="E180">
        <v>4186.2998046875</v>
      </c>
      <c r="F180" s="207" t="str">
        <f t="shared" si="2"/>
        <v>KLAWorldwide2020Total Wafer Fab Equipment</v>
      </c>
    </row>
    <row r="181" spans="1:6">
      <c r="A181" t="s">
        <v>954</v>
      </c>
      <c r="B181" t="s">
        <v>891</v>
      </c>
      <c r="C181" t="s">
        <v>896</v>
      </c>
      <c r="D181" t="s">
        <v>653</v>
      </c>
      <c r="E181">
        <v>695.20001220703125</v>
      </c>
      <c r="F181" s="207" t="str">
        <f t="shared" si="2"/>
        <v>KLAWorldwide2020Unpatterned Wafer Inspection</v>
      </c>
    </row>
    <row r="182" spans="1:6">
      <c r="A182" t="s">
        <v>954</v>
      </c>
      <c r="B182" t="s">
        <v>891</v>
      </c>
      <c r="C182" t="s">
        <v>896</v>
      </c>
      <c r="D182" t="s">
        <v>652</v>
      </c>
      <c r="E182">
        <v>2456.800048828125</v>
      </c>
      <c r="F182" s="207" t="str">
        <f t="shared" si="2"/>
        <v>KLAWorldwide2020Wafer Inspection and Defect Review</v>
      </c>
    </row>
    <row r="183" spans="1:6">
      <c r="A183" t="s">
        <v>954</v>
      </c>
      <c r="B183" t="s">
        <v>892</v>
      </c>
      <c r="C183" t="s">
        <v>896</v>
      </c>
      <c r="D183" t="s">
        <v>604</v>
      </c>
      <c r="E183">
        <v>717.50555419921875</v>
      </c>
      <c r="F183" s="207" t="str">
        <f t="shared" si="2"/>
        <v>Kokusai ElectricWorldwide2020CVD</v>
      </c>
    </row>
    <row r="184" spans="1:6">
      <c r="A184" t="s">
        <v>954</v>
      </c>
      <c r="B184" t="s">
        <v>892</v>
      </c>
      <c r="C184" t="s">
        <v>896</v>
      </c>
      <c r="D184" t="s">
        <v>598</v>
      </c>
      <c r="E184">
        <v>717.50555419921875</v>
      </c>
      <c r="F184" s="207" t="str">
        <f t="shared" si="2"/>
        <v>Kokusai ElectricWorldwide2020Deposition</v>
      </c>
    </row>
    <row r="185" spans="1:6">
      <c r="A185" t="s">
        <v>954</v>
      </c>
      <c r="B185" t="s">
        <v>892</v>
      </c>
      <c r="C185" t="s">
        <v>896</v>
      </c>
      <c r="D185" t="s">
        <v>624</v>
      </c>
      <c r="E185">
        <v>4.2140107154846191</v>
      </c>
      <c r="F185" s="207" t="str">
        <f t="shared" si="2"/>
        <v>Kokusai ElectricWorldwide2020Dry Strip</v>
      </c>
    </row>
    <row r="186" spans="1:6">
      <c r="A186" t="s">
        <v>954</v>
      </c>
      <c r="B186" t="s">
        <v>892</v>
      </c>
      <c r="C186" t="s">
        <v>896</v>
      </c>
      <c r="D186" t="s">
        <v>615</v>
      </c>
      <c r="E186">
        <v>4.2140107154846191</v>
      </c>
      <c r="F186" s="207" t="str">
        <f t="shared" si="2"/>
        <v>Kokusai ElectricWorldwide2020Material Removal and Cleaning</v>
      </c>
    </row>
    <row r="187" spans="1:6">
      <c r="A187" t="s">
        <v>954</v>
      </c>
      <c r="B187" t="s">
        <v>892</v>
      </c>
      <c r="C187" t="s">
        <v>896</v>
      </c>
      <c r="D187" t="s">
        <v>637</v>
      </c>
      <c r="E187">
        <v>195.53010559082031</v>
      </c>
      <c r="F187" s="207" t="str">
        <f t="shared" si="2"/>
        <v>Kokusai ElectricWorldwide2020Oxidation/Diffusion Furnaces</v>
      </c>
    </row>
    <row r="188" spans="1:6">
      <c r="A188" t="s">
        <v>954</v>
      </c>
      <c r="B188" t="s">
        <v>892</v>
      </c>
      <c r="C188" t="s">
        <v>896</v>
      </c>
      <c r="D188" t="s">
        <v>636</v>
      </c>
      <c r="E188">
        <v>66.768661499023438</v>
      </c>
      <c r="F188" s="207" t="str">
        <f t="shared" si="2"/>
        <v>Kokusai ElectricWorldwide2020Plasma Gate Modification Tools</v>
      </c>
    </row>
    <row r="189" spans="1:6">
      <c r="A189" t="s">
        <v>954</v>
      </c>
      <c r="B189" t="s">
        <v>892</v>
      </c>
      <c r="C189" t="s">
        <v>896</v>
      </c>
      <c r="D189" t="s">
        <v>634</v>
      </c>
      <c r="E189">
        <v>62.367359161376953</v>
      </c>
      <c r="F189" s="207" t="str">
        <f t="shared" si="2"/>
        <v>Kokusai ElectricWorldwide2020Rapid Thermal Processing</v>
      </c>
    </row>
    <row r="190" spans="1:6">
      <c r="A190" t="s">
        <v>954</v>
      </c>
      <c r="B190" t="s">
        <v>892</v>
      </c>
      <c r="C190" t="s">
        <v>896</v>
      </c>
      <c r="D190" t="s">
        <v>633</v>
      </c>
      <c r="E190">
        <v>324.66610717773438</v>
      </c>
      <c r="F190" s="207" t="str">
        <f t="shared" si="2"/>
        <v>Kokusai ElectricWorldwide2020RTP and Oxidation/Diffusion</v>
      </c>
    </row>
    <row r="191" spans="1:6">
      <c r="A191" t="s">
        <v>954</v>
      </c>
      <c r="B191" t="s">
        <v>892</v>
      </c>
      <c r="C191" t="s">
        <v>896</v>
      </c>
      <c r="D191" t="s">
        <v>570</v>
      </c>
      <c r="E191">
        <v>1046.3857421875</v>
      </c>
      <c r="F191" s="207" t="str">
        <f t="shared" si="2"/>
        <v>Kokusai ElectricWorldwide2020Total Wafer Fab Equipment</v>
      </c>
    </row>
    <row r="192" spans="1:6">
      <c r="A192" t="s">
        <v>954</v>
      </c>
      <c r="B192" t="s">
        <v>892</v>
      </c>
      <c r="C192" t="s">
        <v>896</v>
      </c>
      <c r="D192" t="s">
        <v>605</v>
      </c>
      <c r="E192">
        <v>717.50555419921875</v>
      </c>
      <c r="F192" s="207" t="str">
        <f t="shared" si="2"/>
        <v>Kokusai ElectricWorldwide2020Tube CVD</v>
      </c>
    </row>
    <row r="193" spans="1:6">
      <c r="A193" t="s">
        <v>954</v>
      </c>
      <c r="B193" t="s">
        <v>99</v>
      </c>
      <c r="C193" t="s">
        <v>896</v>
      </c>
      <c r="D193" t="s">
        <v>607</v>
      </c>
      <c r="E193">
        <v>179.19999694824219</v>
      </c>
      <c r="F193" s="207" t="str">
        <f t="shared" si="2"/>
        <v>Lam ResearchWorldwide2020Atomic Layer Deposition Platforms</v>
      </c>
    </row>
    <row r="194" spans="1:6">
      <c r="A194" t="s">
        <v>954</v>
      </c>
      <c r="B194" t="s">
        <v>99</v>
      </c>
      <c r="C194" t="s">
        <v>896</v>
      </c>
      <c r="D194" t="s">
        <v>672</v>
      </c>
      <c r="E194">
        <v>179.19999694824219</v>
      </c>
      <c r="F194" s="207" t="str">
        <f t="shared" ref="F194:F257" si="3">$B194&amp;"Worldwide"&amp;IF($A194="CY2020YR",2020,IF($A194="CY2021YR",2021))&amp;$D194</f>
        <v>Lam ResearchWorldwide2020Atomic Layer Deposition Tools</v>
      </c>
    </row>
    <row r="195" spans="1:6">
      <c r="A195" t="s">
        <v>954</v>
      </c>
      <c r="B195" t="s">
        <v>99</v>
      </c>
      <c r="C195" t="s">
        <v>896</v>
      </c>
      <c r="D195" t="s">
        <v>616</v>
      </c>
      <c r="E195">
        <v>179</v>
      </c>
      <c r="F195" s="207" t="str">
        <f t="shared" si="3"/>
        <v>Lam ResearchWorldwide2020Bevel Edge Removal (Dry)</v>
      </c>
    </row>
    <row r="196" spans="1:6">
      <c r="A196" t="s">
        <v>954</v>
      </c>
      <c r="B196" t="s">
        <v>99</v>
      </c>
      <c r="C196" t="s">
        <v>896</v>
      </c>
      <c r="D196" t="s">
        <v>628</v>
      </c>
      <c r="E196">
        <v>4108.7998046875</v>
      </c>
      <c r="F196" s="207" t="str">
        <f t="shared" si="3"/>
        <v>Lam ResearchWorldwide2020Conductor Etch</v>
      </c>
    </row>
    <row r="197" spans="1:6">
      <c r="A197" t="s">
        <v>954</v>
      </c>
      <c r="B197" t="s">
        <v>99</v>
      </c>
      <c r="C197" t="s">
        <v>896</v>
      </c>
      <c r="D197" t="s">
        <v>604</v>
      </c>
      <c r="E197">
        <v>2208.300048828125</v>
      </c>
      <c r="F197" s="207" t="str">
        <f t="shared" si="3"/>
        <v>Lam ResearchWorldwide2020CVD</v>
      </c>
    </row>
    <row r="198" spans="1:6">
      <c r="A198" t="s">
        <v>954</v>
      </c>
      <c r="B198" t="s">
        <v>99</v>
      </c>
      <c r="C198" t="s">
        <v>896</v>
      </c>
      <c r="D198" t="s">
        <v>598</v>
      </c>
      <c r="E198">
        <v>2639</v>
      </c>
      <c r="F198" s="207" t="str">
        <f t="shared" si="3"/>
        <v>Lam ResearchWorldwide2020Deposition</v>
      </c>
    </row>
    <row r="199" spans="1:6">
      <c r="A199" t="s">
        <v>954</v>
      </c>
      <c r="B199" t="s">
        <v>99</v>
      </c>
      <c r="C199" t="s">
        <v>896</v>
      </c>
      <c r="D199" t="s">
        <v>627</v>
      </c>
      <c r="E199">
        <v>2285.188720703125</v>
      </c>
      <c r="F199" s="207" t="str">
        <f t="shared" si="3"/>
        <v>Lam ResearchWorldwide2020Dielectric Etch</v>
      </c>
    </row>
    <row r="200" spans="1:6">
      <c r="A200" t="s">
        <v>954</v>
      </c>
      <c r="B200" t="s">
        <v>99</v>
      </c>
      <c r="C200" t="s">
        <v>896</v>
      </c>
      <c r="D200" t="s">
        <v>625</v>
      </c>
      <c r="E200">
        <v>6393.98876953125</v>
      </c>
      <c r="F200" s="207" t="str">
        <f t="shared" si="3"/>
        <v>Lam ResearchWorldwide2020Dry Etch</v>
      </c>
    </row>
    <row r="201" spans="1:6">
      <c r="A201" t="s">
        <v>954</v>
      </c>
      <c r="B201" t="s">
        <v>99</v>
      </c>
      <c r="C201" t="s">
        <v>896</v>
      </c>
      <c r="D201" t="s">
        <v>624</v>
      </c>
      <c r="E201">
        <v>64.099998474121094</v>
      </c>
      <c r="F201" s="207" t="str">
        <f t="shared" si="3"/>
        <v>Lam ResearchWorldwide2020Dry Strip</v>
      </c>
    </row>
    <row r="202" spans="1:6">
      <c r="A202" t="s">
        <v>954</v>
      </c>
      <c r="B202" t="s">
        <v>99</v>
      </c>
      <c r="C202" t="s">
        <v>896</v>
      </c>
      <c r="D202" t="s">
        <v>235</v>
      </c>
      <c r="E202">
        <v>430.70001220703125</v>
      </c>
      <c r="F202" s="207" t="str">
        <f t="shared" si="3"/>
        <v>Lam ResearchWorldwide2020ECD</v>
      </c>
    </row>
    <row r="203" spans="1:6">
      <c r="A203" t="s">
        <v>954</v>
      </c>
      <c r="B203" t="s">
        <v>99</v>
      </c>
      <c r="C203" t="s">
        <v>896</v>
      </c>
      <c r="D203" t="s">
        <v>615</v>
      </c>
      <c r="E203">
        <v>7083.48876953125</v>
      </c>
      <c r="F203" s="207" t="str">
        <f t="shared" si="3"/>
        <v>Lam ResearchWorldwide2020Material Removal and Cleaning</v>
      </c>
    </row>
    <row r="204" spans="1:6">
      <c r="A204" t="s">
        <v>954</v>
      </c>
      <c r="B204" t="s">
        <v>99</v>
      </c>
      <c r="C204" t="s">
        <v>896</v>
      </c>
      <c r="D204" t="s">
        <v>609</v>
      </c>
      <c r="E204">
        <v>408.79998779296875</v>
      </c>
      <c r="F204" s="207" t="str">
        <f t="shared" si="3"/>
        <v>Lam ResearchWorldwide2020Nontube LPCVD</v>
      </c>
    </row>
    <row r="205" spans="1:6">
      <c r="A205" t="s">
        <v>954</v>
      </c>
      <c r="B205" t="s">
        <v>99</v>
      </c>
      <c r="C205" t="s">
        <v>896</v>
      </c>
      <c r="D205" t="s">
        <v>606</v>
      </c>
      <c r="E205">
        <v>2208.300048828125</v>
      </c>
      <c r="F205" s="207" t="str">
        <f t="shared" si="3"/>
        <v>Lam ResearchWorldwide2020Nontube Reactor CVD</v>
      </c>
    </row>
    <row r="206" spans="1:6">
      <c r="A206" t="s">
        <v>954</v>
      </c>
      <c r="B206" t="s">
        <v>99</v>
      </c>
      <c r="C206" t="s">
        <v>896</v>
      </c>
      <c r="D206" t="s">
        <v>610</v>
      </c>
      <c r="E206">
        <v>1620.300048828125</v>
      </c>
      <c r="F206" s="207" t="str">
        <f t="shared" si="3"/>
        <v>Lam ResearchWorldwide2020Plasma CVD</v>
      </c>
    </row>
    <row r="207" spans="1:6">
      <c r="A207" t="s">
        <v>954</v>
      </c>
      <c r="B207" t="s">
        <v>99</v>
      </c>
      <c r="C207" t="s">
        <v>896</v>
      </c>
      <c r="D207" t="s">
        <v>626</v>
      </c>
      <c r="E207">
        <v>6393.98876953125</v>
      </c>
      <c r="F207" s="207" t="str">
        <f t="shared" si="3"/>
        <v>Lam ResearchWorldwide2020Silicon Wafer Etch Tools</v>
      </c>
    </row>
    <row r="208" spans="1:6">
      <c r="A208" t="s">
        <v>954</v>
      </c>
      <c r="B208" t="s">
        <v>99</v>
      </c>
      <c r="C208" t="s">
        <v>896</v>
      </c>
      <c r="D208" t="s">
        <v>619</v>
      </c>
      <c r="E208">
        <v>446.39999389648438</v>
      </c>
      <c r="F208" s="207" t="str">
        <f t="shared" si="3"/>
        <v>Lam ResearchWorldwide2020Single Wafer Processors</v>
      </c>
    </row>
    <row r="209" spans="1:6">
      <c r="A209" t="s">
        <v>954</v>
      </c>
      <c r="B209" t="s">
        <v>99</v>
      </c>
      <c r="C209" t="s">
        <v>896</v>
      </c>
      <c r="D209" t="s">
        <v>618</v>
      </c>
      <c r="E209">
        <v>446.39999389648438</v>
      </c>
      <c r="F209" s="207" t="str">
        <f t="shared" si="3"/>
        <v>Lam ResearchWorldwide2020Spray Processors</v>
      </c>
    </row>
    <row r="210" spans="1:6">
      <c r="A210" t="s">
        <v>954</v>
      </c>
      <c r="B210" t="s">
        <v>99</v>
      </c>
      <c r="C210" t="s">
        <v>896</v>
      </c>
      <c r="D210" t="s">
        <v>570</v>
      </c>
      <c r="E210">
        <v>9722.4892578125</v>
      </c>
      <c r="F210" s="207" t="str">
        <f t="shared" si="3"/>
        <v>Lam ResearchWorldwide2020Total Wafer Fab Equipment</v>
      </c>
    </row>
    <row r="211" spans="1:6">
      <c r="A211" t="s">
        <v>954</v>
      </c>
      <c r="B211" t="s">
        <v>100</v>
      </c>
      <c r="C211" t="s">
        <v>896</v>
      </c>
      <c r="D211" t="s">
        <v>644</v>
      </c>
      <c r="E211">
        <v>374.5787353515625</v>
      </c>
      <c r="F211" s="207" t="str">
        <f t="shared" si="3"/>
        <v>LasertecWorldwide2020Lithography Metrology</v>
      </c>
    </row>
    <row r="212" spans="1:6">
      <c r="A212" t="s">
        <v>954</v>
      </c>
      <c r="B212" t="s">
        <v>100</v>
      </c>
      <c r="C212" t="s">
        <v>896</v>
      </c>
      <c r="D212" t="s">
        <v>646</v>
      </c>
      <c r="E212">
        <v>374.5787353515625</v>
      </c>
      <c r="F212" s="207" t="str">
        <f t="shared" si="3"/>
        <v>LasertecWorldwide2020Mask Inspection and Review</v>
      </c>
    </row>
    <row r="213" spans="1:6">
      <c r="A213" t="s">
        <v>954</v>
      </c>
      <c r="B213" t="s">
        <v>100</v>
      </c>
      <c r="C213" t="s">
        <v>896</v>
      </c>
      <c r="D213" t="s">
        <v>643</v>
      </c>
      <c r="E213">
        <v>402.67214965820313</v>
      </c>
      <c r="F213" s="207" t="str">
        <f t="shared" si="3"/>
        <v>LasertecWorldwide2020Process Control</v>
      </c>
    </row>
    <row r="214" spans="1:6">
      <c r="A214" t="s">
        <v>954</v>
      </c>
      <c r="B214" t="s">
        <v>100</v>
      </c>
      <c r="C214" t="s">
        <v>896</v>
      </c>
      <c r="D214" t="s">
        <v>570</v>
      </c>
      <c r="E214">
        <v>402.67214965820313</v>
      </c>
      <c r="F214" s="207" t="str">
        <f t="shared" si="3"/>
        <v>LasertecWorldwide2020Total Wafer Fab Equipment</v>
      </c>
    </row>
    <row r="215" spans="1:6">
      <c r="A215" t="s">
        <v>954</v>
      </c>
      <c r="B215" t="s">
        <v>100</v>
      </c>
      <c r="C215" t="s">
        <v>896</v>
      </c>
      <c r="D215" t="s">
        <v>653</v>
      </c>
      <c r="E215">
        <v>28.093404769897461</v>
      </c>
      <c r="F215" s="207" t="str">
        <f t="shared" si="3"/>
        <v>LasertecWorldwide2020Unpatterned Wafer Inspection</v>
      </c>
    </row>
    <row r="216" spans="1:6">
      <c r="A216" t="s">
        <v>954</v>
      </c>
      <c r="B216" t="s">
        <v>100</v>
      </c>
      <c r="C216" t="s">
        <v>896</v>
      </c>
      <c r="D216" t="s">
        <v>652</v>
      </c>
      <c r="E216">
        <v>28.093404769897461</v>
      </c>
      <c r="F216" s="207" t="str">
        <f t="shared" si="3"/>
        <v>LasertecWorldwide2020Wafer Inspection and Defect Review</v>
      </c>
    </row>
    <row r="217" spans="1:6">
      <c r="A217" t="s">
        <v>954</v>
      </c>
      <c r="B217" t="s">
        <v>102</v>
      </c>
      <c r="C217" t="s">
        <v>896</v>
      </c>
      <c r="D217" t="s">
        <v>627</v>
      </c>
      <c r="E217">
        <v>13.399999618530273</v>
      </c>
      <c r="F217" s="207" t="str">
        <f t="shared" si="3"/>
        <v>Mattson TechnologyWorldwide2020Dielectric Etch</v>
      </c>
    </row>
    <row r="218" spans="1:6">
      <c r="A218" t="s">
        <v>954</v>
      </c>
      <c r="B218" t="s">
        <v>102</v>
      </c>
      <c r="C218" t="s">
        <v>896</v>
      </c>
      <c r="D218" t="s">
        <v>625</v>
      </c>
      <c r="E218">
        <v>13.399999618530273</v>
      </c>
      <c r="F218" s="207" t="str">
        <f t="shared" si="3"/>
        <v>Mattson TechnologyWorldwide2020Dry Etch</v>
      </c>
    </row>
    <row r="219" spans="1:6">
      <c r="A219" t="s">
        <v>954</v>
      </c>
      <c r="B219" t="s">
        <v>102</v>
      </c>
      <c r="C219" t="s">
        <v>896</v>
      </c>
      <c r="D219" t="s">
        <v>624</v>
      </c>
      <c r="E219">
        <v>168.19999694824219</v>
      </c>
      <c r="F219" s="207" t="str">
        <f t="shared" si="3"/>
        <v>Mattson TechnologyWorldwide2020Dry Strip</v>
      </c>
    </row>
    <row r="220" spans="1:6">
      <c r="A220" t="s">
        <v>954</v>
      </c>
      <c r="B220" t="s">
        <v>102</v>
      </c>
      <c r="C220" t="s">
        <v>896</v>
      </c>
      <c r="D220" t="s">
        <v>615</v>
      </c>
      <c r="E220">
        <v>181.60000610351563</v>
      </c>
      <c r="F220" s="207" t="str">
        <f t="shared" si="3"/>
        <v>Mattson TechnologyWorldwide2020Material Removal and Cleaning</v>
      </c>
    </row>
    <row r="221" spans="1:6">
      <c r="A221" t="s">
        <v>954</v>
      </c>
      <c r="B221" t="s">
        <v>102</v>
      </c>
      <c r="C221" t="s">
        <v>896</v>
      </c>
      <c r="D221" t="s">
        <v>634</v>
      </c>
      <c r="E221">
        <v>82.69000244140625</v>
      </c>
      <c r="F221" s="207" t="str">
        <f t="shared" si="3"/>
        <v>Mattson TechnologyWorldwide2020Rapid Thermal Processing</v>
      </c>
    </row>
    <row r="222" spans="1:6">
      <c r="A222" t="s">
        <v>954</v>
      </c>
      <c r="B222" t="s">
        <v>102</v>
      </c>
      <c r="C222" t="s">
        <v>896</v>
      </c>
      <c r="D222" t="s">
        <v>633</v>
      </c>
      <c r="E222">
        <v>82.69000244140625</v>
      </c>
      <c r="F222" s="207" t="str">
        <f t="shared" si="3"/>
        <v>Mattson TechnologyWorldwide2020RTP and Oxidation/Diffusion</v>
      </c>
    </row>
    <row r="223" spans="1:6">
      <c r="A223" t="s">
        <v>954</v>
      </c>
      <c r="B223" t="s">
        <v>102</v>
      </c>
      <c r="C223" t="s">
        <v>896</v>
      </c>
      <c r="D223" t="s">
        <v>626</v>
      </c>
      <c r="E223">
        <v>13.399999618530273</v>
      </c>
      <c r="F223" s="207" t="str">
        <f t="shared" si="3"/>
        <v>Mattson TechnologyWorldwide2020Silicon Wafer Etch Tools</v>
      </c>
    </row>
    <row r="224" spans="1:6">
      <c r="A224" t="s">
        <v>954</v>
      </c>
      <c r="B224" t="s">
        <v>102</v>
      </c>
      <c r="C224" t="s">
        <v>896</v>
      </c>
      <c r="D224" t="s">
        <v>570</v>
      </c>
      <c r="E224">
        <v>264.29000854492188</v>
      </c>
      <c r="F224" s="207" t="str">
        <f t="shared" si="3"/>
        <v>Mattson TechnologyWorldwide2020Total Wafer Fab Equipment</v>
      </c>
    </row>
    <row r="225" spans="1:6">
      <c r="A225" t="s">
        <v>954</v>
      </c>
      <c r="B225" t="s">
        <v>6</v>
      </c>
      <c r="C225" t="s">
        <v>896</v>
      </c>
      <c r="D225" t="s">
        <v>665</v>
      </c>
      <c r="E225">
        <v>641.90325927734375</v>
      </c>
      <c r="F225" s="207" t="str">
        <f t="shared" si="3"/>
        <v>Murata MachineryWorldwide2020Automated Material Handling Systems</v>
      </c>
    </row>
    <row r="226" spans="1:6">
      <c r="A226" t="s">
        <v>954</v>
      </c>
      <c r="B226" t="s">
        <v>6</v>
      </c>
      <c r="C226" t="s">
        <v>896</v>
      </c>
      <c r="D226" t="s">
        <v>662</v>
      </c>
      <c r="E226">
        <v>641.90325927734375</v>
      </c>
      <c r="F226" s="207" t="str">
        <f t="shared" si="3"/>
        <v>Murata MachineryWorldwide2020Fab Automation Hardware</v>
      </c>
    </row>
    <row r="227" spans="1:6">
      <c r="A227" t="s">
        <v>954</v>
      </c>
      <c r="B227" t="s">
        <v>6</v>
      </c>
      <c r="C227" t="s">
        <v>896</v>
      </c>
      <c r="D227" t="s">
        <v>958</v>
      </c>
      <c r="E227">
        <v>641.90325927734375</v>
      </c>
      <c r="F227" s="207" t="str">
        <f t="shared" si="3"/>
        <v>Murata MachineryWorldwide2020Manufacturing Automation and Control</v>
      </c>
    </row>
    <row r="228" spans="1:6">
      <c r="A228" t="s">
        <v>954</v>
      </c>
      <c r="B228" t="s">
        <v>6</v>
      </c>
      <c r="C228" t="s">
        <v>896</v>
      </c>
      <c r="D228" t="s">
        <v>570</v>
      </c>
      <c r="E228">
        <v>641.90325927734375</v>
      </c>
      <c r="F228" s="207" t="str">
        <f t="shared" si="3"/>
        <v>Murata MachineryWorldwide2020Total Wafer Fab Equipment</v>
      </c>
    </row>
    <row r="229" spans="1:6">
      <c r="A229" t="s">
        <v>954</v>
      </c>
      <c r="B229" t="s">
        <v>895</v>
      </c>
      <c r="C229" t="s">
        <v>896</v>
      </c>
      <c r="D229" t="s">
        <v>628</v>
      </c>
      <c r="E229">
        <v>122.37834167480469</v>
      </c>
      <c r="F229" s="207" t="str">
        <f t="shared" si="3"/>
        <v>NAURAWorldwide2020Conductor Etch</v>
      </c>
    </row>
    <row r="230" spans="1:6">
      <c r="A230" t="s">
        <v>954</v>
      </c>
      <c r="B230" t="s">
        <v>895</v>
      </c>
      <c r="C230" t="s">
        <v>896</v>
      </c>
      <c r="D230" t="s">
        <v>604</v>
      </c>
      <c r="E230">
        <v>19.959102630615234</v>
      </c>
      <c r="F230" s="207" t="str">
        <f t="shared" si="3"/>
        <v>NAURAWorldwide2020CVD</v>
      </c>
    </row>
    <row r="231" spans="1:6">
      <c r="A231" t="s">
        <v>954</v>
      </c>
      <c r="B231" t="s">
        <v>895</v>
      </c>
      <c r="C231" t="s">
        <v>896</v>
      </c>
      <c r="D231" t="s">
        <v>598</v>
      </c>
      <c r="E231">
        <v>122.75315856933594</v>
      </c>
      <c r="F231" s="207" t="str">
        <f t="shared" si="3"/>
        <v>NAURAWorldwide2020Deposition</v>
      </c>
    </row>
    <row r="232" spans="1:6">
      <c r="A232" t="s">
        <v>954</v>
      </c>
      <c r="B232" t="s">
        <v>895</v>
      </c>
      <c r="C232" t="s">
        <v>896</v>
      </c>
      <c r="D232" t="s">
        <v>625</v>
      </c>
      <c r="E232">
        <v>122.37834167480469</v>
      </c>
      <c r="F232" s="207" t="str">
        <f t="shared" si="3"/>
        <v>NAURAWorldwide2020Dry Etch</v>
      </c>
    </row>
    <row r="233" spans="1:6">
      <c r="A233" t="s">
        <v>954</v>
      </c>
      <c r="B233" t="s">
        <v>895</v>
      </c>
      <c r="C233" t="s">
        <v>896</v>
      </c>
      <c r="D233" t="s">
        <v>624</v>
      </c>
      <c r="E233">
        <v>8.901947021484375</v>
      </c>
      <c r="F233" s="207" t="str">
        <f t="shared" si="3"/>
        <v>NAURAWorldwide2020Dry Strip</v>
      </c>
    </row>
    <row r="234" spans="1:6">
      <c r="A234" t="s">
        <v>954</v>
      </c>
      <c r="B234" t="s">
        <v>895</v>
      </c>
      <c r="C234" t="s">
        <v>896</v>
      </c>
      <c r="D234" t="s">
        <v>600</v>
      </c>
      <c r="E234">
        <v>18.928350448608398</v>
      </c>
      <c r="F234" s="207" t="str">
        <f t="shared" si="3"/>
        <v>NAURAWorldwide2020Epitaxy</v>
      </c>
    </row>
    <row r="235" spans="1:6">
      <c r="A235" t="s">
        <v>954</v>
      </c>
      <c r="B235" t="s">
        <v>895</v>
      </c>
      <c r="C235" t="s">
        <v>896</v>
      </c>
      <c r="D235" t="s">
        <v>615</v>
      </c>
      <c r="E235">
        <v>180.00672912597656</v>
      </c>
      <c r="F235" s="207" t="str">
        <f t="shared" si="3"/>
        <v>NAURAWorldwide2020Material Removal and Cleaning</v>
      </c>
    </row>
    <row r="236" spans="1:6">
      <c r="A236" t="s">
        <v>954</v>
      </c>
      <c r="B236" t="s">
        <v>895</v>
      </c>
      <c r="C236" t="s">
        <v>896</v>
      </c>
      <c r="D236" t="s">
        <v>606</v>
      </c>
      <c r="E236">
        <v>19.959102630615234</v>
      </c>
      <c r="F236" s="207" t="str">
        <f t="shared" si="3"/>
        <v>NAURAWorldwide2020Nontube Reactor CVD</v>
      </c>
    </row>
    <row r="237" spans="1:6">
      <c r="A237" t="s">
        <v>954</v>
      </c>
      <c r="B237" t="s">
        <v>895</v>
      </c>
      <c r="C237" t="s">
        <v>896</v>
      </c>
      <c r="D237" t="s">
        <v>637</v>
      </c>
      <c r="E237">
        <v>32.984054565429688</v>
      </c>
      <c r="F237" s="207" t="str">
        <f t="shared" si="3"/>
        <v>NAURAWorldwide2020Oxidation/Diffusion Furnaces</v>
      </c>
    </row>
    <row r="238" spans="1:6">
      <c r="A238" t="s">
        <v>954</v>
      </c>
      <c r="B238" t="s">
        <v>895</v>
      </c>
      <c r="C238" t="s">
        <v>896</v>
      </c>
      <c r="D238" t="s">
        <v>610</v>
      </c>
      <c r="E238">
        <v>19.959102630615234</v>
      </c>
      <c r="F238" s="207" t="str">
        <f t="shared" si="3"/>
        <v>NAURAWorldwide2020Plasma CVD</v>
      </c>
    </row>
    <row r="239" spans="1:6">
      <c r="A239" t="s">
        <v>954</v>
      </c>
      <c r="B239" t="s">
        <v>895</v>
      </c>
      <c r="C239" t="s">
        <v>896</v>
      </c>
      <c r="D239" t="s">
        <v>633</v>
      </c>
      <c r="E239">
        <v>32.984054565429688</v>
      </c>
      <c r="F239" s="207" t="str">
        <f t="shared" si="3"/>
        <v>NAURAWorldwide2020RTP and Oxidation/Diffusion</v>
      </c>
    </row>
    <row r="240" spans="1:6">
      <c r="A240" t="s">
        <v>954</v>
      </c>
      <c r="B240" t="s">
        <v>895</v>
      </c>
      <c r="C240" t="s">
        <v>896</v>
      </c>
      <c r="D240" t="s">
        <v>601</v>
      </c>
      <c r="E240">
        <v>18.928350448608398</v>
      </c>
      <c r="F240" s="207" t="str">
        <f t="shared" si="3"/>
        <v>NAURAWorldwide2020Silicon Epitaxy</v>
      </c>
    </row>
    <row r="241" spans="1:6">
      <c r="A241" t="s">
        <v>954</v>
      </c>
      <c r="B241" t="s">
        <v>895</v>
      </c>
      <c r="C241" t="s">
        <v>896</v>
      </c>
      <c r="D241" t="s">
        <v>626</v>
      </c>
      <c r="E241">
        <v>122.37834167480469</v>
      </c>
      <c r="F241" s="207" t="str">
        <f t="shared" si="3"/>
        <v>NAURAWorldwide2020Silicon Wafer Etch Tools</v>
      </c>
    </row>
    <row r="242" spans="1:6">
      <c r="A242" t="s">
        <v>954</v>
      </c>
      <c r="B242" t="s">
        <v>895</v>
      </c>
      <c r="C242" t="s">
        <v>896</v>
      </c>
      <c r="D242" t="s">
        <v>619</v>
      </c>
      <c r="E242">
        <v>5.1537585258483887</v>
      </c>
      <c r="F242" s="207" t="str">
        <f t="shared" si="3"/>
        <v>NAURAWorldwide2020Single Wafer Processors</v>
      </c>
    </row>
    <row r="243" spans="1:6">
      <c r="A243" t="s">
        <v>954</v>
      </c>
      <c r="B243" t="s">
        <v>895</v>
      </c>
      <c r="C243" t="s">
        <v>896</v>
      </c>
      <c r="D243" t="s">
        <v>618</v>
      </c>
      <c r="E243">
        <v>5.1537585258483887</v>
      </c>
      <c r="F243" s="207" t="str">
        <f t="shared" si="3"/>
        <v>NAURAWorldwide2020Spray Processors</v>
      </c>
    </row>
    <row r="244" spans="1:6">
      <c r="A244" t="s">
        <v>954</v>
      </c>
      <c r="B244" t="s">
        <v>895</v>
      </c>
      <c r="C244" t="s">
        <v>896</v>
      </c>
      <c r="D244" t="s">
        <v>611</v>
      </c>
      <c r="E244">
        <v>83.865707397460938</v>
      </c>
      <c r="F244" s="207" t="str">
        <f t="shared" si="3"/>
        <v>NAURAWorldwide2020Sputtering</v>
      </c>
    </row>
    <row r="245" spans="1:6">
      <c r="A245" t="s">
        <v>954</v>
      </c>
      <c r="B245" t="s">
        <v>895</v>
      </c>
      <c r="C245" t="s">
        <v>896</v>
      </c>
      <c r="D245" t="s">
        <v>570</v>
      </c>
      <c r="E245">
        <v>335.74395751953125</v>
      </c>
      <c r="F245" s="207" t="str">
        <f t="shared" si="3"/>
        <v>NAURAWorldwide2020Total Wafer Fab Equipment</v>
      </c>
    </row>
    <row r="246" spans="1:6">
      <c r="A246" t="s">
        <v>954</v>
      </c>
      <c r="B246" t="s">
        <v>895</v>
      </c>
      <c r="C246" t="s">
        <v>896</v>
      </c>
      <c r="D246" t="s">
        <v>617</v>
      </c>
      <c r="E246">
        <v>43.572685241699219</v>
      </c>
      <c r="F246" s="207" t="str">
        <f t="shared" si="3"/>
        <v>NAURAWorldwide2020Wet Stations</v>
      </c>
    </row>
    <row r="247" spans="1:6">
      <c r="A247" t="s">
        <v>954</v>
      </c>
      <c r="B247" t="s">
        <v>104</v>
      </c>
      <c r="C247" t="s">
        <v>896</v>
      </c>
      <c r="D247" t="s">
        <v>656</v>
      </c>
      <c r="E247">
        <v>11.399999618530273</v>
      </c>
      <c r="F247" s="207" t="str">
        <f t="shared" si="3"/>
        <v>NikonWorldwide2020Defect Review and Classification</v>
      </c>
    </row>
    <row r="248" spans="1:6">
      <c r="A248" t="s">
        <v>954</v>
      </c>
      <c r="B248" t="s">
        <v>104</v>
      </c>
      <c r="C248" t="s">
        <v>896</v>
      </c>
      <c r="D248" t="s">
        <v>590</v>
      </c>
      <c r="E248">
        <v>909.25201416015625</v>
      </c>
      <c r="F248" s="207" t="str">
        <f t="shared" si="3"/>
        <v>NikonWorldwide2020Lithography</v>
      </c>
    </row>
    <row r="249" spans="1:6">
      <c r="A249" t="s">
        <v>954</v>
      </c>
      <c r="B249" t="s">
        <v>104</v>
      </c>
      <c r="C249" t="s">
        <v>896</v>
      </c>
      <c r="D249" t="s">
        <v>890</v>
      </c>
      <c r="E249">
        <v>26.200000762939453</v>
      </c>
      <c r="F249" s="207" t="str">
        <f t="shared" si="3"/>
        <v>NikonWorldwide2020Macro Defect Inspection</v>
      </c>
    </row>
    <row r="250" spans="1:6">
      <c r="A250" t="s">
        <v>954</v>
      </c>
      <c r="B250" t="s">
        <v>104</v>
      </c>
      <c r="C250" t="s">
        <v>896</v>
      </c>
      <c r="D250" t="s">
        <v>658</v>
      </c>
      <c r="E250">
        <v>11.399999618530273</v>
      </c>
      <c r="F250" s="207" t="str">
        <f t="shared" si="3"/>
        <v>NikonWorldwide2020Optical Defect Review and Classification</v>
      </c>
    </row>
    <row r="251" spans="1:6">
      <c r="A251" t="s">
        <v>954</v>
      </c>
      <c r="B251" t="s">
        <v>104</v>
      </c>
      <c r="C251" t="s">
        <v>896</v>
      </c>
      <c r="D251" t="s">
        <v>643</v>
      </c>
      <c r="E251">
        <v>37.599998474121094</v>
      </c>
      <c r="F251" s="207" t="str">
        <f t="shared" si="3"/>
        <v>NikonWorldwide2020Process Control</v>
      </c>
    </row>
    <row r="252" spans="1:6">
      <c r="A252" t="s">
        <v>954</v>
      </c>
      <c r="B252" t="s">
        <v>104</v>
      </c>
      <c r="C252" t="s">
        <v>896</v>
      </c>
      <c r="D252" t="s">
        <v>671</v>
      </c>
      <c r="E252">
        <v>909.25201416015625</v>
      </c>
      <c r="F252" s="207" t="str">
        <f t="shared" si="3"/>
        <v>NikonWorldwide2020Steppers (Including EUV)</v>
      </c>
    </row>
    <row r="253" spans="1:6">
      <c r="A253" t="s">
        <v>954</v>
      </c>
      <c r="B253" t="s">
        <v>104</v>
      </c>
      <c r="C253" t="s">
        <v>896</v>
      </c>
      <c r="D253" t="s">
        <v>570</v>
      </c>
      <c r="E253">
        <v>946.85198974609375</v>
      </c>
      <c r="F253" s="207" t="str">
        <f t="shared" si="3"/>
        <v>NikonWorldwide2020Total Wafer Fab Equipment</v>
      </c>
    </row>
    <row r="254" spans="1:6">
      <c r="A254" t="s">
        <v>954</v>
      </c>
      <c r="B254" t="s">
        <v>104</v>
      </c>
      <c r="C254" t="s">
        <v>896</v>
      </c>
      <c r="D254" t="s">
        <v>652</v>
      </c>
      <c r="E254">
        <v>37.599998474121094</v>
      </c>
      <c r="F254" s="207" t="str">
        <f t="shared" si="3"/>
        <v>NikonWorldwide2020Wafer Inspection and Defect Review</v>
      </c>
    </row>
    <row r="255" spans="1:6">
      <c r="A255" t="s">
        <v>954</v>
      </c>
      <c r="B255" t="s">
        <v>105</v>
      </c>
      <c r="C255" t="s">
        <v>896</v>
      </c>
      <c r="D255" t="s">
        <v>638</v>
      </c>
      <c r="E255">
        <v>59.876411437988281</v>
      </c>
      <c r="F255" s="207" t="str">
        <f t="shared" si="3"/>
        <v>Nissin Ion EquipmentWorldwide2020Doping Equipment</v>
      </c>
    </row>
    <row r="256" spans="1:6">
      <c r="A256" t="s">
        <v>954</v>
      </c>
      <c r="B256" t="s">
        <v>105</v>
      </c>
      <c r="C256" t="s">
        <v>896</v>
      </c>
      <c r="D256" t="s">
        <v>640</v>
      </c>
      <c r="E256">
        <v>9.8326921463012695</v>
      </c>
      <c r="F256" s="207" t="str">
        <f t="shared" si="3"/>
        <v>Nissin Ion EquipmentWorldwide2020High-Current Implanter</v>
      </c>
    </row>
    <row r="257" spans="1:6">
      <c r="A257" t="s">
        <v>954</v>
      </c>
      <c r="B257" t="s">
        <v>105</v>
      </c>
      <c r="C257" t="s">
        <v>896</v>
      </c>
      <c r="D257" t="s">
        <v>639</v>
      </c>
      <c r="E257">
        <v>50.043720245361328</v>
      </c>
      <c r="F257" s="207" t="str">
        <f t="shared" si="3"/>
        <v>Nissin Ion EquipmentWorldwide2020Medium-Current Implanter</v>
      </c>
    </row>
    <row r="258" spans="1:6">
      <c r="A258" t="s">
        <v>954</v>
      </c>
      <c r="B258" t="s">
        <v>105</v>
      </c>
      <c r="C258" t="s">
        <v>896</v>
      </c>
      <c r="D258" t="s">
        <v>570</v>
      </c>
      <c r="E258">
        <v>59.876411437988281</v>
      </c>
      <c r="F258" s="207" t="str">
        <f t="shared" ref="F258:F321" si="4">$B258&amp;"Worldwide"&amp;IF($A258="CY2020YR",2020,IF($A258="CY2021YR",2021))&amp;$D258</f>
        <v>Nissin Ion EquipmentWorldwide2020Total Wafer Fab Equipment</v>
      </c>
    </row>
    <row r="259" spans="1:6">
      <c r="A259" t="s">
        <v>954</v>
      </c>
      <c r="B259" t="s">
        <v>1012</v>
      </c>
      <c r="C259" t="s">
        <v>896</v>
      </c>
      <c r="D259" t="s">
        <v>650</v>
      </c>
      <c r="E259">
        <v>209.30000305175781</v>
      </c>
      <c r="F259" s="207" t="str">
        <f t="shared" si="4"/>
        <v>NovaWorldwide2020Optical Metrology</v>
      </c>
    </row>
    <row r="260" spans="1:6">
      <c r="A260" t="s">
        <v>954</v>
      </c>
      <c r="B260" t="s">
        <v>1012</v>
      </c>
      <c r="C260" t="s">
        <v>896</v>
      </c>
      <c r="D260" t="s">
        <v>643</v>
      </c>
      <c r="E260">
        <v>209.30000305175781</v>
      </c>
      <c r="F260" s="207" t="str">
        <f t="shared" si="4"/>
        <v>NovaWorldwide2020Process Control</v>
      </c>
    </row>
    <row r="261" spans="1:6">
      <c r="A261" t="s">
        <v>954</v>
      </c>
      <c r="B261" t="s">
        <v>1012</v>
      </c>
      <c r="C261" t="s">
        <v>896</v>
      </c>
      <c r="D261" t="s">
        <v>649</v>
      </c>
      <c r="E261">
        <v>209.30000305175781</v>
      </c>
      <c r="F261" s="207" t="str">
        <f t="shared" si="4"/>
        <v>NovaWorldwide2020Thin-Film Metrology</v>
      </c>
    </row>
    <row r="262" spans="1:6">
      <c r="A262" t="s">
        <v>954</v>
      </c>
      <c r="B262" t="s">
        <v>1012</v>
      </c>
      <c r="C262" t="s">
        <v>896</v>
      </c>
      <c r="D262" t="s">
        <v>570</v>
      </c>
      <c r="E262">
        <v>209.30000305175781</v>
      </c>
      <c r="F262" s="207" t="str">
        <f t="shared" si="4"/>
        <v>NovaWorldwide2020Total Wafer Fab Equipment</v>
      </c>
    </row>
    <row r="263" spans="1:6">
      <c r="A263" t="s">
        <v>954</v>
      </c>
      <c r="B263" t="s">
        <v>106</v>
      </c>
      <c r="C263" t="s">
        <v>896</v>
      </c>
      <c r="D263" t="s">
        <v>598</v>
      </c>
      <c r="E263">
        <v>18.728937149047852</v>
      </c>
      <c r="F263" s="207" t="str">
        <f t="shared" si="4"/>
        <v>NuFlare TechnologyWorldwide2020Deposition</v>
      </c>
    </row>
    <row r="264" spans="1:6">
      <c r="A264" t="s">
        <v>954</v>
      </c>
      <c r="B264" t="s">
        <v>106</v>
      </c>
      <c r="C264" t="s">
        <v>896</v>
      </c>
      <c r="D264" t="s">
        <v>594</v>
      </c>
      <c r="E264">
        <v>365.21426391601563</v>
      </c>
      <c r="F264" s="207" t="str">
        <f t="shared" si="4"/>
        <v>NuFlare TechnologyWorldwide2020E-Beam Mask-Making Lithography</v>
      </c>
    </row>
    <row r="265" spans="1:6">
      <c r="A265" t="s">
        <v>954</v>
      </c>
      <c r="B265" t="s">
        <v>106</v>
      </c>
      <c r="C265" t="s">
        <v>896</v>
      </c>
      <c r="D265" t="s">
        <v>600</v>
      </c>
      <c r="E265">
        <v>18.728937149047852</v>
      </c>
      <c r="F265" s="207" t="str">
        <f t="shared" si="4"/>
        <v>NuFlare TechnologyWorldwide2020Epitaxy</v>
      </c>
    </row>
    <row r="266" spans="1:6">
      <c r="A266" t="s">
        <v>954</v>
      </c>
      <c r="B266" t="s">
        <v>106</v>
      </c>
      <c r="C266" t="s">
        <v>896</v>
      </c>
      <c r="D266" t="s">
        <v>590</v>
      </c>
      <c r="E266">
        <v>365.21426391601563</v>
      </c>
      <c r="F266" s="207" t="str">
        <f t="shared" si="4"/>
        <v>NuFlare TechnologyWorldwide2020Lithography</v>
      </c>
    </row>
    <row r="267" spans="1:6">
      <c r="A267" t="s">
        <v>954</v>
      </c>
      <c r="B267" t="s">
        <v>106</v>
      </c>
      <c r="C267" t="s">
        <v>896</v>
      </c>
      <c r="D267" t="s">
        <v>593</v>
      </c>
      <c r="E267">
        <v>365.21426391601563</v>
      </c>
      <c r="F267" s="207" t="str">
        <f t="shared" si="4"/>
        <v>NuFlare TechnologyWorldwide2020Mask-Making Lithography</v>
      </c>
    </row>
    <row r="268" spans="1:6">
      <c r="A268" t="s">
        <v>954</v>
      </c>
      <c r="B268" t="s">
        <v>106</v>
      </c>
      <c r="C268" t="s">
        <v>896</v>
      </c>
      <c r="D268" t="s">
        <v>601</v>
      </c>
      <c r="E268">
        <v>18.728937149047852</v>
      </c>
      <c r="F268" s="207" t="str">
        <f t="shared" si="4"/>
        <v>NuFlare TechnologyWorldwide2020Silicon Epitaxy</v>
      </c>
    </row>
    <row r="269" spans="1:6">
      <c r="A269" t="s">
        <v>954</v>
      </c>
      <c r="B269" t="s">
        <v>106</v>
      </c>
      <c r="C269" t="s">
        <v>896</v>
      </c>
      <c r="D269" t="s">
        <v>570</v>
      </c>
      <c r="E269">
        <v>383.94320678710938</v>
      </c>
      <c r="F269" s="207" t="str">
        <f t="shared" si="4"/>
        <v>NuFlare TechnologyWorldwide2020Total Wafer Fab Equipment</v>
      </c>
    </row>
    <row r="270" spans="1:6">
      <c r="A270" t="s">
        <v>954</v>
      </c>
      <c r="B270" t="s">
        <v>898</v>
      </c>
      <c r="C270" t="s">
        <v>896</v>
      </c>
      <c r="D270" t="s">
        <v>596</v>
      </c>
      <c r="E270">
        <v>3.7999999523162842</v>
      </c>
      <c r="F270" s="207" t="str">
        <f t="shared" si="4"/>
        <v>Onto InnovationWorldwide2020Advanced Packaging Lithography</v>
      </c>
    </row>
    <row r="271" spans="1:6">
      <c r="A271" t="s">
        <v>954</v>
      </c>
      <c r="B271" t="s">
        <v>898</v>
      </c>
      <c r="C271" t="s">
        <v>896</v>
      </c>
      <c r="D271" t="s">
        <v>590</v>
      </c>
      <c r="E271">
        <v>3.7999999523162842</v>
      </c>
      <c r="F271" s="207" t="str">
        <f t="shared" si="4"/>
        <v>Onto InnovationWorldwide2020Lithography</v>
      </c>
    </row>
    <row r="272" spans="1:6">
      <c r="A272" t="s">
        <v>954</v>
      </c>
      <c r="B272" t="s">
        <v>898</v>
      </c>
      <c r="C272" t="s">
        <v>896</v>
      </c>
      <c r="D272" t="s">
        <v>890</v>
      </c>
      <c r="E272">
        <v>38.5</v>
      </c>
      <c r="F272" s="207" t="str">
        <f t="shared" si="4"/>
        <v>Onto InnovationWorldwide2020Macro Defect Inspection</v>
      </c>
    </row>
    <row r="273" spans="1:6">
      <c r="A273" t="s">
        <v>954</v>
      </c>
      <c r="B273" t="s">
        <v>898</v>
      </c>
      <c r="C273" t="s">
        <v>896</v>
      </c>
      <c r="D273" t="s">
        <v>650</v>
      </c>
      <c r="E273">
        <v>218.39999389648438</v>
      </c>
      <c r="F273" s="207" t="str">
        <f t="shared" si="4"/>
        <v>Onto InnovationWorldwide2020Optical Metrology</v>
      </c>
    </row>
    <row r="274" spans="1:6">
      <c r="A274" t="s">
        <v>954</v>
      </c>
      <c r="B274" t="s">
        <v>898</v>
      </c>
      <c r="C274" t="s">
        <v>896</v>
      </c>
      <c r="D274" t="s">
        <v>659</v>
      </c>
      <c r="E274">
        <v>11.300000190734863</v>
      </c>
      <c r="F274" s="207" t="str">
        <f t="shared" si="4"/>
        <v>Onto InnovationWorldwide2020Other Process Control Systems</v>
      </c>
    </row>
    <row r="275" spans="1:6">
      <c r="A275" t="s">
        <v>954</v>
      </c>
      <c r="B275" t="s">
        <v>898</v>
      </c>
      <c r="C275" t="s">
        <v>896</v>
      </c>
      <c r="D275" t="s">
        <v>651</v>
      </c>
      <c r="E275">
        <v>39</v>
      </c>
      <c r="F275" s="207" t="str">
        <f t="shared" si="4"/>
        <v>Onto InnovationWorldwide2020Other Thin Film/Substrate Metrology</v>
      </c>
    </row>
    <row r="276" spans="1:6">
      <c r="A276" t="s">
        <v>954</v>
      </c>
      <c r="B276" t="s">
        <v>898</v>
      </c>
      <c r="C276" t="s">
        <v>896</v>
      </c>
      <c r="D276" t="s">
        <v>669</v>
      </c>
      <c r="E276">
        <v>12</v>
      </c>
      <c r="F276" s="207" t="str">
        <f t="shared" si="4"/>
        <v>Onto InnovationWorldwide2020Other Wafer Fab and Wafer-Level Packaging Equipment</v>
      </c>
    </row>
    <row r="277" spans="1:6">
      <c r="A277" t="s">
        <v>954</v>
      </c>
      <c r="B277" t="s">
        <v>898</v>
      </c>
      <c r="C277" t="s">
        <v>896</v>
      </c>
      <c r="D277" t="s">
        <v>667</v>
      </c>
      <c r="E277">
        <v>12</v>
      </c>
      <c r="F277" s="207" t="str">
        <f t="shared" si="4"/>
        <v>Onto InnovationWorldwide2020Other Wafer-Level Manufacturing Equipment</v>
      </c>
    </row>
    <row r="278" spans="1:6">
      <c r="A278" t="s">
        <v>954</v>
      </c>
      <c r="B278" t="s">
        <v>898</v>
      </c>
      <c r="C278" t="s">
        <v>896</v>
      </c>
      <c r="D278" t="s">
        <v>643</v>
      </c>
      <c r="E278">
        <v>429.39999389648438</v>
      </c>
      <c r="F278" s="207" t="str">
        <f t="shared" si="4"/>
        <v>Onto InnovationWorldwide2020Process Control</v>
      </c>
    </row>
    <row r="279" spans="1:6">
      <c r="A279" t="s">
        <v>954</v>
      </c>
      <c r="B279" t="s">
        <v>898</v>
      </c>
      <c r="C279" t="s">
        <v>896</v>
      </c>
      <c r="D279" t="s">
        <v>660</v>
      </c>
      <c r="E279">
        <v>11.300000190734863</v>
      </c>
      <c r="F279" s="207" t="str">
        <f t="shared" si="4"/>
        <v>Onto InnovationWorldwide2020Process Control Software</v>
      </c>
    </row>
    <row r="280" spans="1:6">
      <c r="A280" t="s">
        <v>954</v>
      </c>
      <c r="B280" t="s">
        <v>898</v>
      </c>
      <c r="C280" t="s">
        <v>896</v>
      </c>
      <c r="D280" t="s">
        <v>649</v>
      </c>
      <c r="E280">
        <v>257.39999389648438</v>
      </c>
      <c r="F280" s="207" t="str">
        <f t="shared" si="4"/>
        <v>Onto InnovationWorldwide2020Thin-Film Metrology</v>
      </c>
    </row>
    <row r="281" spans="1:6">
      <c r="A281" t="s">
        <v>954</v>
      </c>
      <c r="B281" t="s">
        <v>898</v>
      </c>
      <c r="C281" t="s">
        <v>896</v>
      </c>
      <c r="D281" t="s">
        <v>570</v>
      </c>
      <c r="E281">
        <v>445.20001220703125</v>
      </c>
      <c r="F281" s="207" t="str">
        <f t="shared" si="4"/>
        <v>Onto InnovationWorldwide2020Total Wafer Fab Equipment</v>
      </c>
    </row>
    <row r="282" spans="1:6">
      <c r="A282" t="s">
        <v>954</v>
      </c>
      <c r="B282" t="s">
        <v>898</v>
      </c>
      <c r="C282" t="s">
        <v>896</v>
      </c>
      <c r="D282" t="s">
        <v>652</v>
      </c>
      <c r="E282">
        <v>160.69999694824219</v>
      </c>
      <c r="F282" s="207" t="str">
        <f t="shared" si="4"/>
        <v>Onto InnovationWorldwide2020Wafer Inspection and Defect Review</v>
      </c>
    </row>
    <row r="283" spans="1:6">
      <c r="A283" t="s">
        <v>954</v>
      </c>
      <c r="B283" t="s">
        <v>107</v>
      </c>
      <c r="C283" t="s">
        <v>896</v>
      </c>
      <c r="D283" t="s">
        <v>592</v>
      </c>
      <c r="E283">
        <v>20</v>
      </c>
      <c r="F283" s="207" t="str">
        <f t="shared" si="4"/>
        <v>Other CompaniesWorldwide2020Direct-Write E-Beam Lithography</v>
      </c>
    </row>
    <row r="284" spans="1:6">
      <c r="A284" t="s">
        <v>954</v>
      </c>
      <c r="B284" t="s">
        <v>107</v>
      </c>
      <c r="C284" t="s">
        <v>896</v>
      </c>
      <c r="D284" t="s">
        <v>590</v>
      </c>
      <c r="E284">
        <v>20</v>
      </c>
      <c r="F284" s="207" t="str">
        <f t="shared" si="4"/>
        <v>Other CompaniesWorldwide2020Lithography</v>
      </c>
    </row>
    <row r="285" spans="1:6">
      <c r="A285" t="s">
        <v>954</v>
      </c>
      <c r="B285" t="s">
        <v>107</v>
      </c>
      <c r="C285" t="s">
        <v>896</v>
      </c>
      <c r="D285" t="s">
        <v>958</v>
      </c>
      <c r="E285">
        <v>640</v>
      </c>
      <c r="F285" s="207" t="str">
        <f t="shared" si="4"/>
        <v>Other CompaniesWorldwide2020Manufacturing Automation and Control</v>
      </c>
    </row>
    <row r="286" spans="1:6">
      <c r="A286" t="s">
        <v>954</v>
      </c>
      <c r="B286" t="s">
        <v>107</v>
      </c>
      <c r="C286" t="s">
        <v>896</v>
      </c>
      <c r="D286" t="s">
        <v>615</v>
      </c>
      <c r="E286">
        <v>25</v>
      </c>
      <c r="F286" s="207" t="str">
        <f t="shared" si="4"/>
        <v>Other CompaniesWorldwide2020Material Removal and Cleaning</v>
      </c>
    </row>
    <row r="287" spans="1:6">
      <c r="A287" t="s">
        <v>954</v>
      </c>
      <c r="B287" t="s">
        <v>107</v>
      </c>
      <c r="C287" t="s">
        <v>896</v>
      </c>
      <c r="D287" t="s">
        <v>666</v>
      </c>
      <c r="E287">
        <v>640</v>
      </c>
      <c r="F287" s="207" t="str">
        <f t="shared" si="4"/>
        <v>Other CompaniesWorldwide2020Other Fab Automation</v>
      </c>
    </row>
    <row r="288" spans="1:6">
      <c r="A288" t="s">
        <v>954</v>
      </c>
      <c r="B288" t="s">
        <v>107</v>
      </c>
      <c r="C288" t="s">
        <v>896</v>
      </c>
      <c r="D288" t="s">
        <v>651</v>
      </c>
      <c r="E288">
        <v>20</v>
      </c>
      <c r="F288" s="207" t="str">
        <f t="shared" si="4"/>
        <v>Other CompaniesWorldwide2020Other Thin Film/Substrate Metrology</v>
      </c>
    </row>
    <row r="289" spans="1:6">
      <c r="A289" t="s">
        <v>954</v>
      </c>
      <c r="B289" t="s">
        <v>107</v>
      </c>
      <c r="C289" t="s">
        <v>896</v>
      </c>
      <c r="D289" t="s">
        <v>669</v>
      </c>
      <c r="E289">
        <v>947</v>
      </c>
      <c r="F289" s="207" t="str">
        <f t="shared" si="4"/>
        <v>Other CompaniesWorldwide2020Other Wafer Fab and Wafer-Level Packaging Equipment</v>
      </c>
    </row>
    <row r="290" spans="1:6">
      <c r="A290" t="s">
        <v>954</v>
      </c>
      <c r="B290" t="s">
        <v>107</v>
      </c>
      <c r="C290" t="s">
        <v>896</v>
      </c>
      <c r="D290" t="s">
        <v>667</v>
      </c>
      <c r="E290">
        <v>947</v>
      </c>
      <c r="F290" s="207" t="str">
        <f t="shared" si="4"/>
        <v>Other CompaniesWorldwide2020Other Wafer-Level Manufacturing Equipment</v>
      </c>
    </row>
    <row r="291" spans="1:6">
      <c r="A291" t="s">
        <v>954</v>
      </c>
      <c r="B291" t="s">
        <v>107</v>
      </c>
      <c r="C291" t="s">
        <v>896</v>
      </c>
      <c r="D291" t="s">
        <v>643</v>
      </c>
      <c r="E291">
        <v>20</v>
      </c>
      <c r="F291" s="207" t="str">
        <f t="shared" si="4"/>
        <v>Other CompaniesWorldwide2020Process Control</v>
      </c>
    </row>
    <row r="292" spans="1:6">
      <c r="A292" t="s">
        <v>954</v>
      </c>
      <c r="B292" t="s">
        <v>107</v>
      </c>
      <c r="C292" t="s">
        <v>896</v>
      </c>
      <c r="D292" t="s">
        <v>649</v>
      </c>
      <c r="E292">
        <v>20</v>
      </c>
      <c r="F292" s="207" t="str">
        <f t="shared" si="4"/>
        <v>Other CompaniesWorldwide2020Thin-Film Metrology</v>
      </c>
    </row>
    <row r="293" spans="1:6">
      <c r="A293" t="s">
        <v>954</v>
      </c>
      <c r="B293" t="s">
        <v>107</v>
      </c>
      <c r="C293" t="s">
        <v>896</v>
      </c>
      <c r="D293" t="s">
        <v>570</v>
      </c>
      <c r="E293">
        <v>1652</v>
      </c>
      <c r="F293" s="207" t="str">
        <f t="shared" si="4"/>
        <v>Other CompaniesWorldwide2020Total Wafer Fab Equipment</v>
      </c>
    </row>
    <row r="294" spans="1:6">
      <c r="A294" t="s">
        <v>954</v>
      </c>
      <c r="B294" t="s">
        <v>107</v>
      </c>
      <c r="C294" t="s">
        <v>896</v>
      </c>
      <c r="D294" t="s">
        <v>617</v>
      </c>
      <c r="E294">
        <v>25</v>
      </c>
      <c r="F294" s="207" t="str">
        <f t="shared" si="4"/>
        <v>Other CompaniesWorldwide2020Wet Stations</v>
      </c>
    </row>
    <row r="295" spans="1:6">
      <c r="A295" t="s">
        <v>954</v>
      </c>
      <c r="B295" t="s">
        <v>108</v>
      </c>
      <c r="C295" t="s">
        <v>896</v>
      </c>
      <c r="D295" t="s">
        <v>624</v>
      </c>
      <c r="E295">
        <v>161.19999694824219</v>
      </c>
      <c r="F295" s="207" t="str">
        <f t="shared" si="4"/>
        <v>PSKWorldwide2020Dry Strip</v>
      </c>
    </row>
    <row r="296" spans="1:6">
      <c r="A296" t="s">
        <v>954</v>
      </c>
      <c r="B296" t="s">
        <v>108</v>
      </c>
      <c r="C296" t="s">
        <v>896</v>
      </c>
      <c r="D296" t="s">
        <v>615</v>
      </c>
      <c r="E296">
        <v>161.19999694824219</v>
      </c>
      <c r="F296" s="207" t="str">
        <f t="shared" si="4"/>
        <v>PSKWorldwide2020Material Removal and Cleaning</v>
      </c>
    </row>
    <row r="297" spans="1:6">
      <c r="A297" t="s">
        <v>954</v>
      </c>
      <c r="B297" t="s">
        <v>108</v>
      </c>
      <c r="C297" t="s">
        <v>896</v>
      </c>
      <c r="D297" t="s">
        <v>669</v>
      </c>
      <c r="E297">
        <v>4.6999998092651367</v>
      </c>
      <c r="F297" s="207" t="str">
        <f t="shared" si="4"/>
        <v>PSKWorldwide2020Other Wafer Fab and Wafer-Level Packaging Equipment</v>
      </c>
    </row>
    <row r="298" spans="1:6">
      <c r="A298" t="s">
        <v>954</v>
      </c>
      <c r="B298" t="s">
        <v>108</v>
      </c>
      <c r="C298" t="s">
        <v>896</v>
      </c>
      <c r="D298" t="s">
        <v>667</v>
      </c>
      <c r="E298">
        <v>4.6999998092651367</v>
      </c>
      <c r="F298" s="207" t="str">
        <f t="shared" si="4"/>
        <v>PSKWorldwide2020Other Wafer-Level Manufacturing Equipment</v>
      </c>
    </row>
    <row r="299" spans="1:6">
      <c r="A299" t="s">
        <v>954</v>
      </c>
      <c r="B299" t="s">
        <v>108</v>
      </c>
      <c r="C299" t="s">
        <v>896</v>
      </c>
      <c r="D299" t="s">
        <v>570</v>
      </c>
      <c r="E299">
        <v>165.89999389648438</v>
      </c>
      <c r="F299" s="207" t="str">
        <f t="shared" si="4"/>
        <v>PSKWorldwide2020Total Wafer Fab Equipment</v>
      </c>
    </row>
    <row r="300" spans="1:6">
      <c r="A300" t="s">
        <v>954</v>
      </c>
      <c r="B300" t="s">
        <v>445</v>
      </c>
      <c r="C300" t="s">
        <v>896</v>
      </c>
      <c r="D300" t="s">
        <v>615</v>
      </c>
      <c r="E300">
        <v>1512.704345703125</v>
      </c>
      <c r="F300" s="207" t="str">
        <f t="shared" si="4"/>
        <v>Screen Semiconductor SolutionsWorldwide2020Material Removal and Cleaning</v>
      </c>
    </row>
    <row r="301" spans="1:6">
      <c r="A301" t="s">
        <v>954</v>
      </c>
      <c r="B301" t="s">
        <v>445</v>
      </c>
      <c r="C301" t="s">
        <v>896</v>
      </c>
      <c r="D301" t="s">
        <v>650</v>
      </c>
      <c r="E301">
        <v>15.34144115447998</v>
      </c>
      <c r="F301" s="207" t="str">
        <f t="shared" si="4"/>
        <v>Screen Semiconductor SolutionsWorldwide2020Optical Metrology</v>
      </c>
    </row>
    <row r="302" spans="1:6">
      <c r="A302" t="s">
        <v>954</v>
      </c>
      <c r="B302" t="s">
        <v>445</v>
      </c>
      <c r="C302" t="s">
        <v>896</v>
      </c>
      <c r="D302" t="s">
        <v>621</v>
      </c>
      <c r="E302">
        <v>165.1929931640625</v>
      </c>
      <c r="F302" s="207" t="str">
        <f t="shared" si="4"/>
        <v>Screen Semiconductor SolutionsWorldwide2020Other Clean Process</v>
      </c>
    </row>
    <row r="303" spans="1:6">
      <c r="A303" t="s">
        <v>954</v>
      </c>
      <c r="B303" t="s">
        <v>445</v>
      </c>
      <c r="C303" t="s">
        <v>896</v>
      </c>
      <c r="D303" t="s">
        <v>597</v>
      </c>
      <c r="E303">
        <v>118.53714752197266</v>
      </c>
      <c r="F303" s="207" t="str">
        <f t="shared" si="4"/>
        <v>Screen Semiconductor SolutionsWorldwide2020Photoresist Processing (Track)</v>
      </c>
    </row>
    <row r="304" spans="1:6">
      <c r="A304" t="s">
        <v>954</v>
      </c>
      <c r="B304" t="s">
        <v>445</v>
      </c>
      <c r="C304" t="s">
        <v>896</v>
      </c>
      <c r="D304" t="s">
        <v>643</v>
      </c>
      <c r="E304">
        <v>19.562650680541992</v>
      </c>
      <c r="F304" s="207" t="str">
        <f t="shared" si="4"/>
        <v>Screen Semiconductor SolutionsWorldwide2020Process Control</v>
      </c>
    </row>
    <row r="305" spans="1:6">
      <c r="A305" t="s">
        <v>954</v>
      </c>
      <c r="B305" t="s">
        <v>445</v>
      </c>
      <c r="C305" t="s">
        <v>896</v>
      </c>
      <c r="D305" t="s">
        <v>634</v>
      </c>
      <c r="E305">
        <v>26.40995979309082</v>
      </c>
      <c r="F305" s="207" t="str">
        <f t="shared" si="4"/>
        <v>Screen Semiconductor SolutionsWorldwide2020Rapid Thermal Processing</v>
      </c>
    </row>
    <row r="306" spans="1:6">
      <c r="A306" t="s">
        <v>954</v>
      </c>
      <c r="B306" t="s">
        <v>445</v>
      </c>
      <c r="C306" t="s">
        <v>896</v>
      </c>
      <c r="D306" t="s">
        <v>633</v>
      </c>
      <c r="E306">
        <v>26.40995979309082</v>
      </c>
      <c r="F306" s="207" t="str">
        <f t="shared" si="4"/>
        <v>Screen Semiconductor SolutionsWorldwide2020RTP and Oxidation/Diffusion</v>
      </c>
    </row>
    <row r="307" spans="1:6">
      <c r="A307" t="s">
        <v>954</v>
      </c>
      <c r="B307" t="s">
        <v>445</v>
      </c>
      <c r="C307" t="s">
        <v>896</v>
      </c>
      <c r="D307" t="s">
        <v>622</v>
      </c>
      <c r="E307">
        <v>165.1929931640625</v>
      </c>
      <c r="F307" s="207" t="str">
        <f t="shared" si="4"/>
        <v>Screen Semiconductor SolutionsWorldwide2020Scrubbers</v>
      </c>
    </row>
    <row r="308" spans="1:6">
      <c r="A308" t="s">
        <v>954</v>
      </c>
      <c r="B308" t="s">
        <v>445</v>
      </c>
      <c r="C308" t="s">
        <v>896</v>
      </c>
      <c r="D308" t="s">
        <v>619</v>
      </c>
      <c r="E308">
        <v>966.01837158203125</v>
      </c>
      <c r="F308" s="207" t="str">
        <f t="shared" si="4"/>
        <v>Screen Semiconductor SolutionsWorldwide2020Single Wafer Processors</v>
      </c>
    </row>
    <row r="309" spans="1:6">
      <c r="A309" t="s">
        <v>954</v>
      </c>
      <c r="B309" t="s">
        <v>445</v>
      </c>
      <c r="C309" t="s">
        <v>896</v>
      </c>
      <c r="D309" t="s">
        <v>618</v>
      </c>
      <c r="E309">
        <v>966.01837158203125</v>
      </c>
      <c r="F309" s="207" t="str">
        <f t="shared" si="4"/>
        <v>Screen Semiconductor SolutionsWorldwide2020Spray Processors</v>
      </c>
    </row>
    <row r="310" spans="1:6">
      <c r="A310" t="s">
        <v>954</v>
      </c>
      <c r="B310" t="s">
        <v>445</v>
      </c>
      <c r="C310" t="s">
        <v>896</v>
      </c>
      <c r="D310" t="s">
        <v>649</v>
      </c>
      <c r="E310">
        <v>15.34144115447998</v>
      </c>
      <c r="F310" s="207" t="str">
        <f t="shared" si="4"/>
        <v>Screen Semiconductor SolutionsWorldwide2020Thin-Film Metrology</v>
      </c>
    </row>
    <row r="311" spans="1:6">
      <c r="A311" t="s">
        <v>954</v>
      </c>
      <c r="B311" t="s">
        <v>445</v>
      </c>
      <c r="C311" t="s">
        <v>896</v>
      </c>
      <c r="D311" t="s">
        <v>570</v>
      </c>
      <c r="E311">
        <v>1677.214111328125</v>
      </c>
      <c r="F311" s="207" t="str">
        <f t="shared" si="4"/>
        <v>Screen Semiconductor SolutionsWorldwide2020Total Wafer Fab Equipment</v>
      </c>
    </row>
    <row r="312" spans="1:6">
      <c r="A312" t="s">
        <v>954</v>
      </c>
      <c r="B312" t="s">
        <v>445</v>
      </c>
      <c r="C312" t="s">
        <v>896</v>
      </c>
      <c r="D312" t="s">
        <v>652</v>
      </c>
      <c r="E312">
        <v>4.2212095260620117</v>
      </c>
      <c r="F312" s="207" t="str">
        <f t="shared" si="4"/>
        <v>Screen Semiconductor SolutionsWorldwide2020Wafer Inspection and Defect Review</v>
      </c>
    </row>
    <row r="313" spans="1:6">
      <c r="A313" t="s">
        <v>954</v>
      </c>
      <c r="B313" t="s">
        <v>445</v>
      </c>
      <c r="C313" t="s">
        <v>896</v>
      </c>
      <c r="D313" t="s">
        <v>617</v>
      </c>
      <c r="E313">
        <v>381.49298095703125</v>
      </c>
      <c r="F313" s="207" t="str">
        <f t="shared" si="4"/>
        <v>Screen Semiconductor SolutionsWorldwide2020Wet Stations</v>
      </c>
    </row>
    <row r="314" spans="1:6">
      <c r="A314" t="s">
        <v>954</v>
      </c>
      <c r="B314" t="s">
        <v>113</v>
      </c>
      <c r="C314" t="s">
        <v>896</v>
      </c>
      <c r="D314" t="s">
        <v>665</v>
      </c>
      <c r="E314">
        <v>307.9324951171875</v>
      </c>
      <c r="F314" s="207" t="str">
        <f t="shared" si="4"/>
        <v>SEMESWorldwide2020Automated Material Handling Systems</v>
      </c>
    </row>
    <row r="315" spans="1:6">
      <c r="A315" t="s">
        <v>954</v>
      </c>
      <c r="B315" t="s">
        <v>113</v>
      </c>
      <c r="C315" t="s">
        <v>896</v>
      </c>
      <c r="D315" t="s">
        <v>628</v>
      </c>
      <c r="E315">
        <v>133.30000305175781</v>
      </c>
      <c r="F315" s="207" t="str">
        <f t="shared" si="4"/>
        <v>SEMESWorldwide2020Conductor Etch</v>
      </c>
    </row>
    <row r="316" spans="1:6">
      <c r="A316" t="s">
        <v>954</v>
      </c>
      <c r="B316" t="s">
        <v>113</v>
      </c>
      <c r="C316" t="s">
        <v>896</v>
      </c>
      <c r="D316" t="s">
        <v>627</v>
      </c>
      <c r="E316">
        <v>205</v>
      </c>
      <c r="F316" s="207" t="str">
        <f t="shared" si="4"/>
        <v>SEMESWorldwide2020Dielectric Etch</v>
      </c>
    </row>
    <row r="317" spans="1:6">
      <c r="A317" t="s">
        <v>954</v>
      </c>
      <c r="B317" t="s">
        <v>113</v>
      </c>
      <c r="C317" t="s">
        <v>896</v>
      </c>
      <c r="D317" t="s">
        <v>625</v>
      </c>
      <c r="E317">
        <v>338.29998779296875</v>
      </c>
      <c r="F317" s="207" t="str">
        <f t="shared" si="4"/>
        <v>SEMESWorldwide2020Dry Etch</v>
      </c>
    </row>
    <row r="318" spans="1:6">
      <c r="A318" t="s">
        <v>954</v>
      </c>
      <c r="B318" t="s">
        <v>113</v>
      </c>
      <c r="C318" t="s">
        <v>896</v>
      </c>
      <c r="D318" t="s">
        <v>662</v>
      </c>
      <c r="E318">
        <v>307.9324951171875</v>
      </c>
      <c r="F318" s="207" t="str">
        <f t="shared" si="4"/>
        <v>SEMESWorldwide2020Fab Automation Hardware</v>
      </c>
    </row>
    <row r="319" spans="1:6">
      <c r="A319" t="s">
        <v>954</v>
      </c>
      <c r="B319" t="s">
        <v>113</v>
      </c>
      <c r="C319" t="s">
        <v>896</v>
      </c>
      <c r="D319" t="s">
        <v>958</v>
      </c>
      <c r="E319">
        <v>307.9324951171875</v>
      </c>
      <c r="F319" s="207" t="str">
        <f t="shared" si="4"/>
        <v>SEMESWorldwide2020Manufacturing Automation and Control</v>
      </c>
    </row>
    <row r="320" spans="1:6">
      <c r="A320" t="s">
        <v>954</v>
      </c>
      <c r="B320" t="s">
        <v>113</v>
      </c>
      <c r="C320" t="s">
        <v>896</v>
      </c>
      <c r="D320" t="s">
        <v>615</v>
      </c>
      <c r="E320">
        <v>826.5</v>
      </c>
      <c r="F320" s="207" t="str">
        <f t="shared" si="4"/>
        <v>SEMESWorldwide2020Material Removal and Cleaning</v>
      </c>
    </row>
    <row r="321" spans="1:6">
      <c r="A321" t="s">
        <v>954</v>
      </c>
      <c r="B321" t="s">
        <v>113</v>
      </c>
      <c r="C321" t="s">
        <v>896</v>
      </c>
      <c r="D321" t="s">
        <v>669</v>
      </c>
      <c r="E321">
        <v>79.542434692382813</v>
      </c>
      <c r="F321" s="207" t="str">
        <f t="shared" si="4"/>
        <v>SEMESWorldwide2020Other Wafer Fab and Wafer-Level Packaging Equipment</v>
      </c>
    </row>
    <row r="322" spans="1:6">
      <c r="A322" t="s">
        <v>954</v>
      </c>
      <c r="B322" t="s">
        <v>113</v>
      </c>
      <c r="C322" t="s">
        <v>896</v>
      </c>
      <c r="D322" t="s">
        <v>667</v>
      </c>
      <c r="E322">
        <v>79.542434692382813</v>
      </c>
      <c r="F322" s="207" t="str">
        <f t="shared" ref="F322:F385" si="5">$B322&amp;"Worldwide"&amp;IF($A322="CY2020YR",2020,IF($A322="CY2021YR",2021))&amp;$D322</f>
        <v>SEMESWorldwide2020Other Wafer-Level Manufacturing Equipment</v>
      </c>
    </row>
    <row r="323" spans="1:6">
      <c r="A323" t="s">
        <v>954</v>
      </c>
      <c r="B323" t="s">
        <v>113</v>
      </c>
      <c r="C323" t="s">
        <v>896</v>
      </c>
      <c r="D323" t="s">
        <v>637</v>
      </c>
      <c r="E323">
        <v>4.5999999046325684</v>
      </c>
      <c r="F323" s="207" t="str">
        <f t="shared" si="5"/>
        <v>SEMESWorldwide2020Oxidation/Diffusion Furnaces</v>
      </c>
    </row>
    <row r="324" spans="1:6">
      <c r="A324" t="s">
        <v>954</v>
      </c>
      <c r="B324" t="s">
        <v>113</v>
      </c>
      <c r="C324" t="s">
        <v>896</v>
      </c>
      <c r="D324" t="s">
        <v>597</v>
      </c>
      <c r="E324">
        <v>173.69999694824219</v>
      </c>
      <c r="F324" s="207" t="str">
        <f t="shared" si="5"/>
        <v>SEMESWorldwide2020Photoresist Processing (Track)</v>
      </c>
    </row>
    <row r="325" spans="1:6">
      <c r="A325" t="s">
        <v>954</v>
      </c>
      <c r="B325" t="s">
        <v>113</v>
      </c>
      <c r="C325" t="s">
        <v>896</v>
      </c>
      <c r="D325" t="s">
        <v>633</v>
      </c>
      <c r="E325">
        <v>4.5999999046325684</v>
      </c>
      <c r="F325" s="207" t="str">
        <f t="shared" si="5"/>
        <v>SEMESWorldwide2020RTP and Oxidation/Diffusion</v>
      </c>
    </row>
    <row r="326" spans="1:6">
      <c r="A326" t="s">
        <v>954</v>
      </c>
      <c r="B326" t="s">
        <v>113</v>
      </c>
      <c r="C326" t="s">
        <v>896</v>
      </c>
      <c r="D326" t="s">
        <v>626</v>
      </c>
      <c r="E326">
        <v>338.29998779296875</v>
      </c>
      <c r="F326" s="207" t="str">
        <f t="shared" si="5"/>
        <v>SEMESWorldwide2020Silicon Wafer Etch Tools</v>
      </c>
    </row>
    <row r="327" spans="1:6">
      <c r="A327" t="s">
        <v>954</v>
      </c>
      <c r="B327" t="s">
        <v>113</v>
      </c>
      <c r="C327" t="s">
        <v>896</v>
      </c>
      <c r="D327" t="s">
        <v>619</v>
      </c>
      <c r="E327">
        <v>488.20001220703125</v>
      </c>
      <c r="F327" s="207" t="str">
        <f t="shared" si="5"/>
        <v>SEMESWorldwide2020Single Wafer Processors</v>
      </c>
    </row>
    <row r="328" spans="1:6">
      <c r="A328" t="s">
        <v>954</v>
      </c>
      <c r="B328" t="s">
        <v>113</v>
      </c>
      <c r="C328" t="s">
        <v>896</v>
      </c>
      <c r="D328" t="s">
        <v>618</v>
      </c>
      <c r="E328">
        <v>488.20001220703125</v>
      </c>
      <c r="F328" s="207" t="str">
        <f t="shared" si="5"/>
        <v>SEMESWorldwide2020Spray Processors</v>
      </c>
    </row>
    <row r="329" spans="1:6">
      <c r="A329" t="s">
        <v>954</v>
      </c>
      <c r="B329" t="s">
        <v>113</v>
      </c>
      <c r="C329" t="s">
        <v>896</v>
      </c>
      <c r="D329" t="s">
        <v>570</v>
      </c>
      <c r="E329">
        <v>1392.27490234375</v>
      </c>
      <c r="F329" s="207" t="str">
        <f t="shared" si="5"/>
        <v>SEMESWorldwide2020Total Wafer Fab Equipment</v>
      </c>
    </row>
    <row r="330" spans="1:6">
      <c r="A330" t="s">
        <v>954</v>
      </c>
      <c r="B330" t="s">
        <v>114</v>
      </c>
      <c r="C330" t="s">
        <v>896</v>
      </c>
      <c r="D330" t="s">
        <v>650</v>
      </c>
      <c r="E330">
        <v>16.899999618530273</v>
      </c>
      <c r="F330" s="207" t="str">
        <f t="shared" si="5"/>
        <v>SemilabWorldwide2020Optical Metrology</v>
      </c>
    </row>
    <row r="331" spans="1:6">
      <c r="A331" t="s">
        <v>954</v>
      </c>
      <c r="B331" t="s">
        <v>114</v>
      </c>
      <c r="C331" t="s">
        <v>896</v>
      </c>
      <c r="D331" t="s">
        <v>651</v>
      </c>
      <c r="E331">
        <v>59.799999237060547</v>
      </c>
      <c r="F331" s="207" t="str">
        <f t="shared" si="5"/>
        <v>SemilabWorldwide2020Other Thin Film/Substrate Metrology</v>
      </c>
    </row>
    <row r="332" spans="1:6">
      <c r="A332" t="s">
        <v>954</v>
      </c>
      <c r="B332" t="s">
        <v>114</v>
      </c>
      <c r="C332" t="s">
        <v>896</v>
      </c>
      <c r="D332" t="s">
        <v>643</v>
      </c>
      <c r="E332">
        <v>76.699996948242188</v>
      </c>
      <c r="F332" s="207" t="str">
        <f t="shared" si="5"/>
        <v>SemilabWorldwide2020Process Control</v>
      </c>
    </row>
    <row r="333" spans="1:6">
      <c r="A333" t="s">
        <v>954</v>
      </c>
      <c r="B333" t="s">
        <v>114</v>
      </c>
      <c r="C333" t="s">
        <v>896</v>
      </c>
      <c r="D333" t="s">
        <v>649</v>
      </c>
      <c r="E333">
        <v>76.699996948242188</v>
      </c>
      <c r="F333" s="207" t="str">
        <f t="shared" si="5"/>
        <v>SemilabWorldwide2020Thin-Film Metrology</v>
      </c>
    </row>
    <row r="334" spans="1:6">
      <c r="A334" t="s">
        <v>954</v>
      </c>
      <c r="B334" t="s">
        <v>114</v>
      </c>
      <c r="C334" t="s">
        <v>896</v>
      </c>
      <c r="D334" t="s">
        <v>570</v>
      </c>
      <c r="E334">
        <v>76.699996948242188</v>
      </c>
      <c r="F334" s="207" t="str">
        <f t="shared" si="5"/>
        <v>SemilabWorldwide2020Total Wafer Fab Equipment</v>
      </c>
    </row>
    <row r="335" spans="1:6">
      <c r="A335" t="s">
        <v>954</v>
      </c>
      <c r="B335" t="s">
        <v>458</v>
      </c>
      <c r="C335" t="s">
        <v>896</v>
      </c>
      <c r="D335" t="s">
        <v>638</v>
      </c>
      <c r="E335">
        <v>368.23385620117188</v>
      </c>
      <c r="F335" s="207" t="str">
        <f t="shared" si="5"/>
        <v>SMIT (formerly SEN)Worldwide2020Doping Equipment</v>
      </c>
    </row>
    <row r="336" spans="1:6">
      <c r="A336" t="s">
        <v>954</v>
      </c>
      <c r="B336" t="s">
        <v>458</v>
      </c>
      <c r="C336" t="s">
        <v>896</v>
      </c>
      <c r="D336" t="s">
        <v>640</v>
      </c>
      <c r="E336">
        <v>17.160856246948242</v>
      </c>
      <c r="F336" s="207" t="str">
        <f t="shared" si="5"/>
        <v>SMIT (formerly SEN)Worldwide2020High-Current Implanter</v>
      </c>
    </row>
    <row r="337" spans="1:6">
      <c r="A337" t="s">
        <v>954</v>
      </c>
      <c r="B337" t="s">
        <v>458</v>
      </c>
      <c r="C337" t="s">
        <v>896</v>
      </c>
      <c r="D337" t="s">
        <v>641</v>
      </c>
      <c r="E337">
        <v>252.17672729492188</v>
      </c>
      <c r="F337" s="207" t="str">
        <f t="shared" si="5"/>
        <v>SMIT (formerly SEN)Worldwide2020High-Energy Implanter</v>
      </c>
    </row>
    <row r="338" spans="1:6">
      <c r="A338" t="s">
        <v>954</v>
      </c>
      <c r="B338" t="s">
        <v>458</v>
      </c>
      <c r="C338" t="s">
        <v>896</v>
      </c>
      <c r="D338" t="s">
        <v>639</v>
      </c>
      <c r="E338">
        <v>98.896278381347656</v>
      </c>
      <c r="F338" s="207" t="str">
        <f t="shared" si="5"/>
        <v>SMIT (formerly SEN)Worldwide2020Medium-Current Implanter</v>
      </c>
    </row>
    <row r="339" spans="1:6">
      <c r="A339" t="s">
        <v>954</v>
      </c>
      <c r="B339" t="s">
        <v>458</v>
      </c>
      <c r="C339" t="s">
        <v>896</v>
      </c>
      <c r="D339" t="s">
        <v>570</v>
      </c>
      <c r="E339">
        <v>368.23385620117188</v>
      </c>
      <c r="F339" s="207" t="str">
        <f t="shared" si="5"/>
        <v>SMIT (formerly SEN)Worldwide2020Total Wafer Fab Equipment</v>
      </c>
    </row>
    <row r="340" spans="1:6">
      <c r="A340" t="s">
        <v>954</v>
      </c>
      <c r="B340" t="s">
        <v>115</v>
      </c>
      <c r="C340" t="s">
        <v>896</v>
      </c>
      <c r="D340" t="s">
        <v>596</v>
      </c>
      <c r="E340">
        <v>71.199996948242188</v>
      </c>
      <c r="F340" s="207" t="str">
        <f t="shared" si="5"/>
        <v>Suss MicroTecWorldwide2020Advanced Packaging Lithography</v>
      </c>
    </row>
    <row r="341" spans="1:6">
      <c r="A341" t="s">
        <v>954</v>
      </c>
      <c r="B341" t="s">
        <v>115</v>
      </c>
      <c r="C341" t="s">
        <v>896</v>
      </c>
      <c r="D341" t="s">
        <v>590</v>
      </c>
      <c r="E341">
        <v>71.199996948242188</v>
      </c>
      <c r="F341" s="207" t="str">
        <f t="shared" si="5"/>
        <v>Suss MicroTecWorldwide2020Lithography</v>
      </c>
    </row>
    <row r="342" spans="1:6">
      <c r="A342" t="s">
        <v>954</v>
      </c>
      <c r="B342" t="s">
        <v>115</v>
      </c>
      <c r="C342" t="s">
        <v>896</v>
      </c>
      <c r="D342" t="s">
        <v>669</v>
      </c>
      <c r="E342">
        <v>33.5</v>
      </c>
      <c r="F342" s="207" t="str">
        <f t="shared" si="5"/>
        <v>Suss MicroTecWorldwide2020Other Wafer Fab and Wafer-Level Packaging Equipment</v>
      </c>
    </row>
    <row r="343" spans="1:6">
      <c r="A343" t="s">
        <v>954</v>
      </c>
      <c r="B343" t="s">
        <v>115</v>
      </c>
      <c r="C343" t="s">
        <v>896</v>
      </c>
      <c r="D343" t="s">
        <v>667</v>
      </c>
      <c r="E343">
        <v>61</v>
      </c>
      <c r="F343" s="207" t="str">
        <f t="shared" si="5"/>
        <v>Suss MicroTecWorldwide2020Other Wafer-Level Manufacturing Equipment</v>
      </c>
    </row>
    <row r="344" spans="1:6">
      <c r="A344" t="s">
        <v>954</v>
      </c>
      <c r="B344" t="s">
        <v>115</v>
      </c>
      <c r="C344" t="s">
        <v>896</v>
      </c>
      <c r="D344" t="s">
        <v>597</v>
      </c>
      <c r="E344">
        <v>24.799999237060547</v>
      </c>
      <c r="F344" s="207" t="str">
        <f t="shared" si="5"/>
        <v>Suss MicroTecWorldwide2020Photoresist Processing (Track)</v>
      </c>
    </row>
    <row r="345" spans="1:6">
      <c r="A345" t="s">
        <v>954</v>
      </c>
      <c r="B345" t="s">
        <v>115</v>
      </c>
      <c r="C345" t="s">
        <v>896</v>
      </c>
      <c r="D345" t="s">
        <v>570</v>
      </c>
      <c r="E345">
        <v>157</v>
      </c>
      <c r="F345" s="207" t="str">
        <f t="shared" si="5"/>
        <v>Suss MicroTecWorldwide2020Total Wafer Fab Equipment</v>
      </c>
    </row>
    <row r="346" spans="1:6">
      <c r="A346" t="s">
        <v>954</v>
      </c>
      <c r="B346" t="s">
        <v>115</v>
      </c>
      <c r="C346" t="s">
        <v>896</v>
      </c>
      <c r="D346" t="s">
        <v>668</v>
      </c>
      <c r="E346">
        <v>27.5</v>
      </c>
      <c r="F346" s="207" t="str">
        <f t="shared" si="5"/>
        <v>Suss MicroTecWorldwide2020Wafer Bonders</v>
      </c>
    </row>
    <row r="347" spans="1:6">
      <c r="A347" t="s">
        <v>954</v>
      </c>
      <c r="B347" t="s">
        <v>446</v>
      </c>
      <c r="C347" t="s">
        <v>896</v>
      </c>
      <c r="D347" t="s">
        <v>604</v>
      </c>
      <c r="E347">
        <v>198.89999389648438</v>
      </c>
      <c r="F347" s="207" t="str">
        <f t="shared" si="5"/>
        <v>TESWorldwide2020CVD</v>
      </c>
    </row>
    <row r="348" spans="1:6">
      <c r="A348" t="s">
        <v>954</v>
      </c>
      <c r="B348" t="s">
        <v>446</v>
      </c>
      <c r="C348" t="s">
        <v>896</v>
      </c>
      <c r="D348" t="s">
        <v>598</v>
      </c>
      <c r="E348">
        <v>198.89999389648438</v>
      </c>
      <c r="F348" s="207" t="str">
        <f t="shared" si="5"/>
        <v>TESWorldwide2020Deposition</v>
      </c>
    </row>
    <row r="349" spans="1:6">
      <c r="A349" t="s">
        <v>954</v>
      </c>
      <c r="B349" t="s">
        <v>446</v>
      </c>
      <c r="C349" t="s">
        <v>896</v>
      </c>
      <c r="D349" t="s">
        <v>624</v>
      </c>
      <c r="E349">
        <v>28.399999618530273</v>
      </c>
      <c r="F349" s="207" t="str">
        <f t="shared" si="5"/>
        <v>TESWorldwide2020Dry Strip</v>
      </c>
    </row>
    <row r="350" spans="1:6">
      <c r="A350" t="s">
        <v>954</v>
      </c>
      <c r="B350" t="s">
        <v>446</v>
      </c>
      <c r="C350" t="s">
        <v>896</v>
      </c>
      <c r="D350" t="s">
        <v>615</v>
      </c>
      <c r="E350">
        <v>28.399999618530273</v>
      </c>
      <c r="F350" s="207" t="str">
        <f t="shared" si="5"/>
        <v>TESWorldwide2020Material Removal and Cleaning</v>
      </c>
    </row>
    <row r="351" spans="1:6">
      <c r="A351" t="s">
        <v>954</v>
      </c>
      <c r="B351" t="s">
        <v>446</v>
      </c>
      <c r="C351" t="s">
        <v>896</v>
      </c>
      <c r="D351" t="s">
        <v>606</v>
      </c>
      <c r="E351">
        <v>198.89999389648438</v>
      </c>
      <c r="F351" s="207" t="str">
        <f t="shared" si="5"/>
        <v>TESWorldwide2020Nontube Reactor CVD</v>
      </c>
    </row>
    <row r="352" spans="1:6">
      <c r="A352" t="s">
        <v>954</v>
      </c>
      <c r="B352" t="s">
        <v>446</v>
      </c>
      <c r="C352" t="s">
        <v>896</v>
      </c>
      <c r="D352" t="s">
        <v>610</v>
      </c>
      <c r="E352">
        <v>198.89999389648438</v>
      </c>
      <c r="F352" s="207" t="str">
        <f t="shared" si="5"/>
        <v>TESWorldwide2020Plasma CVD</v>
      </c>
    </row>
    <row r="353" spans="1:6">
      <c r="A353" t="s">
        <v>954</v>
      </c>
      <c r="B353" t="s">
        <v>446</v>
      </c>
      <c r="C353" t="s">
        <v>896</v>
      </c>
      <c r="D353" t="s">
        <v>570</v>
      </c>
      <c r="E353">
        <v>227.30000305175781</v>
      </c>
      <c r="F353" s="207" t="str">
        <f t="shared" si="5"/>
        <v>TESWorldwide2020Total Wafer Fab Equipment</v>
      </c>
    </row>
    <row r="354" spans="1:6">
      <c r="A354" t="s">
        <v>954</v>
      </c>
      <c r="B354" t="s">
        <v>116</v>
      </c>
      <c r="C354" t="s">
        <v>896</v>
      </c>
      <c r="D354" t="s">
        <v>672</v>
      </c>
      <c r="E354">
        <v>505.15185546875</v>
      </c>
      <c r="F354" s="207" t="str">
        <f t="shared" si="5"/>
        <v>Tokyo ElectronWorldwide2020Atomic Layer Deposition Tools</v>
      </c>
    </row>
    <row r="355" spans="1:6">
      <c r="A355" t="s">
        <v>954</v>
      </c>
      <c r="B355" t="s">
        <v>116</v>
      </c>
      <c r="C355" t="s">
        <v>896</v>
      </c>
      <c r="D355" t="s">
        <v>608</v>
      </c>
      <c r="E355">
        <v>505.15185546875</v>
      </c>
      <c r="F355" s="207" t="str">
        <f t="shared" si="5"/>
        <v>Tokyo ElectronWorldwide2020Batch Atomic Layer Deposition</v>
      </c>
    </row>
    <row r="356" spans="1:6">
      <c r="A356" t="s">
        <v>954</v>
      </c>
      <c r="B356" t="s">
        <v>116</v>
      </c>
      <c r="C356" t="s">
        <v>896</v>
      </c>
      <c r="D356" t="s">
        <v>620</v>
      </c>
      <c r="E356">
        <v>6.9473857879638672</v>
      </c>
      <c r="F356" s="207" t="str">
        <f t="shared" si="5"/>
        <v>Tokyo ElectronWorldwide2020Batch Spray Processors</v>
      </c>
    </row>
    <row r="357" spans="1:6">
      <c r="A357" t="s">
        <v>954</v>
      </c>
      <c r="B357" t="s">
        <v>116</v>
      </c>
      <c r="C357" t="s">
        <v>896</v>
      </c>
      <c r="D357" t="s">
        <v>628</v>
      </c>
      <c r="E357">
        <v>417.94076538085938</v>
      </c>
      <c r="F357" s="207" t="str">
        <f t="shared" si="5"/>
        <v>Tokyo ElectronWorldwide2020Conductor Etch</v>
      </c>
    </row>
    <row r="358" spans="1:6">
      <c r="A358" t="s">
        <v>954</v>
      </c>
      <c r="B358" t="s">
        <v>116</v>
      </c>
      <c r="C358" t="s">
        <v>896</v>
      </c>
      <c r="D358" t="s">
        <v>604</v>
      </c>
      <c r="E358">
        <v>1520.944091796875</v>
      </c>
      <c r="F358" s="207" t="str">
        <f t="shared" si="5"/>
        <v>Tokyo ElectronWorldwide2020CVD</v>
      </c>
    </row>
    <row r="359" spans="1:6">
      <c r="A359" t="s">
        <v>954</v>
      </c>
      <c r="B359" t="s">
        <v>116</v>
      </c>
      <c r="C359" t="s">
        <v>896</v>
      </c>
      <c r="D359" t="s">
        <v>598</v>
      </c>
      <c r="E359">
        <v>1520.944091796875</v>
      </c>
      <c r="F359" s="207" t="str">
        <f t="shared" si="5"/>
        <v>Tokyo ElectronWorldwide2020Deposition</v>
      </c>
    </row>
    <row r="360" spans="1:6">
      <c r="A360" t="s">
        <v>954</v>
      </c>
      <c r="B360" t="s">
        <v>116</v>
      </c>
      <c r="C360" t="s">
        <v>896</v>
      </c>
      <c r="D360" t="s">
        <v>627</v>
      </c>
      <c r="E360">
        <v>3218.99267578125</v>
      </c>
      <c r="F360" s="207" t="str">
        <f t="shared" si="5"/>
        <v>Tokyo ElectronWorldwide2020Dielectric Etch</v>
      </c>
    </row>
    <row r="361" spans="1:6">
      <c r="A361" t="s">
        <v>954</v>
      </c>
      <c r="B361" t="s">
        <v>116</v>
      </c>
      <c r="C361" t="s">
        <v>896</v>
      </c>
      <c r="D361" t="s">
        <v>625</v>
      </c>
      <c r="E361">
        <v>3636.933349609375</v>
      </c>
      <c r="F361" s="207" t="str">
        <f t="shared" si="5"/>
        <v>Tokyo ElectronWorldwide2020Dry Etch</v>
      </c>
    </row>
    <row r="362" spans="1:6">
      <c r="A362" t="s">
        <v>954</v>
      </c>
      <c r="B362" t="s">
        <v>116</v>
      </c>
      <c r="C362" t="s">
        <v>896</v>
      </c>
      <c r="D362" t="s">
        <v>615</v>
      </c>
      <c r="E362">
        <v>4291.4375</v>
      </c>
      <c r="F362" s="207" t="str">
        <f t="shared" si="5"/>
        <v>Tokyo ElectronWorldwide2020Material Removal and Cleaning</v>
      </c>
    </row>
    <row r="363" spans="1:6">
      <c r="A363" t="s">
        <v>954</v>
      </c>
      <c r="B363" t="s">
        <v>116</v>
      </c>
      <c r="C363" t="s">
        <v>896</v>
      </c>
      <c r="D363" t="s">
        <v>609</v>
      </c>
      <c r="E363">
        <v>363.90194702148438</v>
      </c>
      <c r="F363" s="207" t="str">
        <f t="shared" si="5"/>
        <v>Tokyo ElectronWorldwide2020Nontube LPCVD</v>
      </c>
    </row>
    <row r="364" spans="1:6">
      <c r="A364" t="s">
        <v>954</v>
      </c>
      <c r="B364" t="s">
        <v>116</v>
      </c>
      <c r="C364" t="s">
        <v>896</v>
      </c>
      <c r="D364" t="s">
        <v>606</v>
      </c>
      <c r="E364">
        <v>869.0538330078125</v>
      </c>
      <c r="F364" s="207" t="str">
        <f t="shared" si="5"/>
        <v>Tokyo ElectronWorldwide2020Nontube Reactor CVD</v>
      </c>
    </row>
    <row r="365" spans="1:6">
      <c r="A365" t="s">
        <v>954</v>
      </c>
      <c r="B365" t="s">
        <v>116</v>
      </c>
      <c r="C365" t="s">
        <v>896</v>
      </c>
      <c r="D365" t="s">
        <v>623</v>
      </c>
      <c r="E365">
        <v>8.2716531753540039</v>
      </c>
      <c r="F365" s="207" t="str">
        <f t="shared" si="5"/>
        <v>Tokyo ElectronWorldwide2020Other Clean Equipment</v>
      </c>
    </row>
    <row r="366" spans="1:6">
      <c r="A366" t="s">
        <v>954</v>
      </c>
      <c r="B366" t="s">
        <v>116</v>
      </c>
      <c r="C366" t="s">
        <v>896</v>
      </c>
      <c r="D366" t="s">
        <v>621</v>
      </c>
      <c r="E366">
        <v>80.332992553710938</v>
      </c>
      <c r="F366" s="207" t="str">
        <f t="shared" si="5"/>
        <v>Tokyo ElectronWorldwide2020Other Clean Process</v>
      </c>
    </row>
    <row r="367" spans="1:6">
      <c r="A367" t="s">
        <v>954</v>
      </c>
      <c r="B367" t="s">
        <v>116</v>
      </c>
      <c r="C367" t="s">
        <v>896</v>
      </c>
      <c r="D367" t="s">
        <v>669</v>
      </c>
      <c r="E367">
        <v>381.36911010742188</v>
      </c>
      <c r="F367" s="207" t="str">
        <f t="shared" si="5"/>
        <v>Tokyo ElectronWorldwide2020Other Wafer Fab and Wafer-Level Packaging Equipment</v>
      </c>
    </row>
    <row r="368" spans="1:6">
      <c r="A368" t="s">
        <v>954</v>
      </c>
      <c r="B368" t="s">
        <v>116</v>
      </c>
      <c r="C368" t="s">
        <v>896</v>
      </c>
      <c r="D368" t="s">
        <v>667</v>
      </c>
      <c r="E368">
        <v>381.36911010742188</v>
      </c>
      <c r="F368" s="207" t="str">
        <f t="shared" si="5"/>
        <v>Tokyo ElectronWorldwide2020Other Wafer-Level Manufacturing Equipment</v>
      </c>
    </row>
    <row r="369" spans="1:6">
      <c r="A369" t="s">
        <v>954</v>
      </c>
      <c r="B369" t="s">
        <v>116</v>
      </c>
      <c r="C369" t="s">
        <v>896</v>
      </c>
      <c r="D369" t="s">
        <v>637</v>
      </c>
      <c r="E369">
        <v>263.4169921875</v>
      </c>
      <c r="F369" s="207" t="str">
        <f t="shared" si="5"/>
        <v>Tokyo ElectronWorldwide2020Oxidation/Diffusion Furnaces</v>
      </c>
    </row>
    <row r="370" spans="1:6">
      <c r="A370" t="s">
        <v>954</v>
      </c>
      <c r="B370" t="s">
        <v>116</v>
      </c>
      <c r="C370" t="s">
        <v>896</v>
      </c>
      <c r="D370" t="s">
        <v>597</v>
      </c>
      <c r="E370">
        <v>2227.679931640625</v>
      </c>
      <c r="F370" s="207" t="str">
        <f t="shared" si="5"/>
        <v>Tokyo ElectronWorldwide2020Photoresist Processing (Track)</v>
      </c>
    </row>
    <row r="371" spans="1:6">
      <c r="A371" t="s">
        <v>954</v>
      </c>
      <c r="B371" t="s">
        <v>116</v>
      </c>
      <c r="C371" t="s">
        <v>896</v>
      </c>
      <c r="D371" t="s">
        <v>636</v>
      </c>
      <c r="E371">
        <v>26.378087997436523</v>
      </c>
      <c r="F371" s="207" t="str">
        <f t="shared" si="5"/>
        <v>Tokyo ElectronWorldwide2020Plasma Gate Modification Tools</v>
      </c>
    </row>
    <row r="372" spans="1:6">
      <c r="A372" t="s">
        <v>954</v>
      </c>
      <c r="B372" t="s">
        <v>116</v>
      </c>
      <c r="C372" t="s">
        <v>896</v>
      </c>
      <c r="D372" t="s">
        <v>633</v>
      </c>
      <c r="E372">
        <v>289.79510498046875</v>
      </c>
      <c r="F372" s="207" t="str">
        <f t="shared" si="5"/>
        <v>Tokyo ElectronWorldwide2020RTP and Oxidation/Diffusion</v>
      </c>
    </row>
    <row r="373" spans="1:6">
      <c r="A373" t="s">
        <v>954</v>
      </c>
      <c r="B373" t="s">
        <v>116</v>
      </c>
      <c r="C373" t="s">
        <v>896</v>
      </c>
      <c r="D373" t="s">
        <v>622</v>
      </c>
      <c r="E373">
        <v>72.06134033203125</v>
      </c>
      <c r="F373" s="207" t="str">
        <f t="shared" si="5"/>
        <v>Tokyo ElectronWorldwide2020Scrubbers</v>
      </c>
    </row>
    <row r="374" spans="1:6">
      <c r="A374" t="s">
        <v>954</v>
      </c>
      <c r="B374" t="s">
        <v>116</v>
      </c>
      <c r="C374" t="s">
        <v>896</v>
      </c>
      <c r="D374" t="s">
        <v>626</v>
      </c>
      <c r="E374">
        <v>3636.933349609375</v>
      </c>
      <c r="F374" s="207" t="str">
        <f t="shared" si="5"/>
        <v>Tokyo ElectronWorldwide2020Silicon Wafer Etch Tools</v>
      </c>
    </row>
    <row r="375" spans="1:6">
      <c r="A375" t="s">
        <v>954</v>
      </c>
      <c r="B375" t="s">
        <v>116</v>
      </c>
      <c r="C375" t="s">
        <v>896</v>
      </c>
      <c r="D375" t="s">
        <v>619</v>
      </c>
      <c r="E375">
        <v>484.32919311523438</v>
      </c>
      <c r="F375" s="207" t="str">
        <f t="shared" si="5"/>
        <v>Tokyo ElectronWorldwide2020Single Wafer Processors</v>
      </c>
    </row>
    <row r="376" spans="1:6">
      <c r="A376" t="s">
        <v>954</v>
      </c>
      <c r="B376" t="s">
        <v>116</v>
      </c>
      <c r="C376" t="s">
        <v>896</v>
      </c>
      <c r="D376" t="s">
        <v>618</v>
      </c>
      <c r="E376">
        <v>491.27658081054688</v>
      </c>
      <c r="F376" s="207" t="str">
        <f t="shared" si="5"/>
        <v>Tokyo ElectronWorldwide2020Spray Processors</v>
      </c>
    </row>
    <row r="377" spans="1:6">
      <c r="A377" t="s">
        <v>954</v>
      </c>
      <c r="B377" t="s">
        <v>116</v>
      </c>
      <c r="C377" t="s">
        <v>896</v>
      </c>
      <c r="D377" t="s">
        <v>570</v>
      </c>
      <c r="E377">
        <v>8711.2255859375</v>
      </c>
      <c r="F377" s="207" t="str">
        <f t="shared" si="5"/>
        <v>Tokyo ElectronWorldwide2020Total Wafer Fab Equipment</v>
      </c>
    </row>
    <row r="378" spans="1:6">
      <c r="A378" t="s">
        <v>954</v>
      </c>
      <c r="B378" t="s">
        <v>116</v>
      </c>
      <c r="C378" t="s">
        <v>896</v>
      </c>
      <c r="D378" t="s">
        <v>605</v>
      </c>
      <c r="E378">
        <v>651.8902587890625</v>
      </c>
      <c r="F378" s="207" t="str">
        <f t="shared" si="5"/>
        <v>Tokyo ElectronWorldwide2020Tube CVD</v>
      </c>
    </row>
    <row r="379" spans="1:6">
      <c r="A379" t="s">
        <v>954</v>
      </c>
      <c r="B379" t="s">
        <v>116</v>
      </c>
      <c r="C379" t="s">
        <v>896</v>
      </c>
      <c r="D379" t="s">
        <v>617</v>
      </c>
      <c r="E379">
        <v>82.894424438476563</v>
      </c>
      <c r="F379" s="207" t="str">
        <f t="shared" si="5"/>
        <v>Tokyo ElectronWorldwide2020Wet Stations</v>
      </c>
    </row>
    <row r="380" spans="1:6">
      <c r="A380" t="s">
        <v>954</v>
      </c>
      <c r="B380" t="s">
        <v>117</v>
      </c>
      <c r="C380" t="s">
        <v>896</v>
      </c>
      <c r="D380" t="s">
        <v>632</v>
      </c>
      <c r="E380">
        <v>42.879901885986328</v>
      </c>
      <c r="F380" s="207" t="str">
        <f t="shared" si="5"/>
        <v>Tokyo SeimitsuWorldwide2020CMP and Post-CMP Clean</v>
      </c>
    </row>
    <row r="381" spans="1:6">
      <c r="A381" t="s">
        <v>954</v>
      </c>
      <c r="B381" t="s">
        <v>117</v>
      </c>
      <c r="C381" t="s">
        <v>896</v>
      </c>
      <c r="D381" t="s">
        <v>615</v>
      </c>
      <c r="E381">
        <v>42.879901885986328</v>
      </c>
      <c r="F381" s="207" t="str">
        <f t="shared" si="5"/>
        <v>Tokyo SeimitsuWorldwide2020Material Removal and Cleaning</v>
      </c>
    </row>
    <row r="382" spans="1:6">
      <c r="A382" t="s">
        <v>954</v>
      </c>
      <c r="B382" t="s">
        <v>117</v>
      </c>
      <c r="C382" t="s">
        <v>896</v>
      </c>
      <c r="D382" t="s">
        <v>669</v>
      </c>
      <c r="E382">
        <v>388.99066162109375</v>
      </c>
      <c r="F382" s="207" t="str">
        <f t="shared" si="5"/>
        <v>Tokyo SeimitsuWorldwide2020Other Wafer Fab and Wafer-Level Packaging Equipment</v>
      </c>
    </row>
    <row r="383" spans="1:6">
      <c r="A383" t="s">
        <v>954</v>
      </c>
      <c r="B383" t="s">
        <v>117</v>
      </c>
      <c r="C383" t="s">
        <v>896</v>
      </c>
      <c r="D383" t="s">
        <v>667</v>
      </c>
      <c r="E383">
        <v>388.99066162109375</v>
      </c>
      <c r="F383" s="207" t="str">
        <f t="shared" si="5"/>
        <v>Tokyo SeimitsuWorldwide2020Other Wafer-Level Manufacturing Equipment</v>
      </c>
    </row>
    <row r="384" spans="1:6">
      <c r="A384" t="s">
        <v>954</v>
      </c>
      <c r="B384" t="s">
        <v>117</v>
      </c>
      <c r="C384" t="s">
        <v>896</v>
      </c>
      <c r="D384" t="s">
        <v>570</v>
      </c>
      <c r="E384">
        <v>431.87054443359375</v>
      </c>
      <c r="F384" s="207" t="str">
        <f t="shared" si="5"/>
        <v>Tokyo SeimitsuWorldwide2020Total Wafer Fab Equipment</v>
      </c>
    </row>
    <row r="385" spans="1:6">
      <c r="A385" t="s">
        <v>954</v>
      </c>
      <c r="B385" t="s">
        <v>120</v>
      </c>
      <c r="C385" t="s">
        <v>896</v>
      </c>
      <c r="D385" t="s">
        <v>598</v>
      </c>
      <c r="E385">
        <v>134.53932189941406</v>
      </c>
      <c r="F385" s="207" t="str">
        <f t="shared" si="5"/>
        <v>UlvacWorldwide2020Deposition</v>
      </c>
    </row>
    <row r="386" spans="1:6">
      <c r="A386" t="s">
        <v>954</v>
      </c>
      <c r="B386" t="s">
        <v>120</v>
      </c>
      <c r="C386" t="s">
        <v>896</v>
      </c>
      <c r="D386" t="s">
        <v>627</v>
      </c>
      <c r="E386">
        <v>26.2017822265625</v>
      </c>
      <c r="F386" s="207" t="str">
        <f t="shared" ref="F386:F449" si="6">$B386&amp;"Worldwide"&amp;IF($A386="CY2020YR",2020,IF($A386="CY2021YR",2021))&amp;$D386</f>
        <v>UlvacWorldwide2020Dielectric Etch</v>
      </c>
    </row>
    <row r="387" spans="1:6">
      <c r="A387" t="s">
        <v>954</v>
      </c>
      <c r="B387" t="s">
        <v>120</v>
      </c>
      <c r="C387" t="s">
        <v>896</v>
      </c>
      <c r="D387" t="s">
        <v>638</v>
      </c>
      <c r="E387">
        <v>21.369716644287109</v>
      </c>
      <c r="F387" s="207" t="str">
        <f t="shared" si="6"/>
        <v>UlvacWorldwide2020Doping Equipment</v>
      </c>
    </row>
    <row r="388" spans="1:6">
      <c r="A388" t="s">
        <v>954</v>
      </c>
      <c r="B388" t="s">
        <v>120</v>
      </c>
      <c r="C388" t="s">
        <v>896</v>
      </c>
      <c r="D388" t="s">
        <v>625</v>
      </c>
      <c r="E388">
        <v>26.2017822265625</v>
      </c>
      <c r="F388" s="207" t="str">
        <f t="shared" si="6"/>
        <v>UlvacWorldwide2020Dry Etch</v>
      </c>
    </row>
    <row r="389" spans="1:6">
      <c r="A389" t="s">
        <v>954</v>
      </c>
      <c r="B389" t="s">
        <v>120</v>
      </c>
      <c r="C389" t="s">
        <v>896</v>
      </c>
      <c r="D389" t="s">
        <v>624</v>
      </c>
      <c r="E389">
        <v>21.463361740112305</v>
      </c>
      <c r="F389" s="207" t="str">
        <f t="shared" si="6"/>
        <v>UlvacWorldwide2020Dry Strip</v>
      </c>
    </row>
    <row r="390" spans="1:6">
      <c r="A390" t="s">
        <v>954</v>
      </c>
      <c r="B390" t="s">
        <v>120</v>
      </c>
      <c r="C390" t="s">
        <v>896</v>
      </c>
      <c r="D390" t="s">
        <v>615</v>
      </c>
      <c r="E390">
        <v>47.665145874023438</v>
      </c>
      <c r="F390" s="207" t="str">
        <f t="shared" si="6"/>
        <v>UlvacWorldwide2020Material Removal and Cleaning</v>
      </c>
    </row>
    <row r="391" spans="1:6">
      <c r="A391" t="s">
        <v>954</v>
      </c>
      <c r="B391" t="s">
        <v>120</v>
      </c>
      <c r="C391" t="s">
        <v>896</v>
      </c>
      <c r="D391" t="s">
        <v>639</v>
      </c>
      <c r="E391">
        <v>21.369716644287109</v>
      </c>
      <c r="F391" s="207" t="str">
        <f t="shared" si="6"/>
        <v>UlvacWorldwide2020Medium-Current Implanter</v>
      </c>
    </row>
    <row r="392" spans="1:6">
      <c r="A392" t="s">
        <v>954</v>
      </c>
      <c r="B392" t="s">
        <v>120</v>
      </c>
      <c r="C392" t="s">
        <v>896</v>
      </c>
      <c r="D392" t="s">
        <v>626</v>
      </c>
      <c r="E392">
        <v>26.2017822265625</v>
      </c>
      <c r="F392" s="207" t="str">
        <f t="shared" si="6"/>
        <v>UlvacWorldwide2020Silicon Wafer Etch Tools</v>
      </c>
    </row>
    <row r="393" spans="1:6">
      <c r="A393" t="s">
        <v>954</v>
      </c>
      <c r="B393" t="s">
        <v>120</v>
      </c>
      <c r="C393" t="s">
        <v>896</v>
      </c>
      <c r="D393" t="s">
        <v>611</v>
      </c>
      <c r="E393">
        <v>134.53932189941406</v>
      </c>
      <c r="F393" s="207" t="str">
        <f t="shared" si="6"/>
        <v>UlvacWorldwide2020Sputtering</v>
      </c>
    </row>
    <row r="394" spans="1:6">
      <c r="A394" t="s">
        <v>954</v>
      </c>
      <c r="B394" t="s">
        <v>120</v>
      </c>
      <c r="C394" t="s">
        <v>896</v>
      </c>
      <c r="D394" t="s">
        <v>570</v>
      </c>
      <c r="E394">
        <v>203.57417297363281</v>
      </c>
      <c r="F394" s="207" t="str">
        <f t="shared" si="6"/>
        <v>UlvacWorldwide2020Total Wafer Fab Equipment</v>
      </c>
    </row>
    <row r="395" spans="1:6">
      <c r="A395" t="s">
        <v>954</v>
      </c>
      <c r="B395" t="s">
        <v>122</v>
      </c>
      <c r="C395" t="s">
        <v>896</v>
      </c>
      <c r="D395" t="s">
        <v>596</v>
      </c>
      <c r="E395">
        <v>54.200000762939453</v>
      </c>
      <c r="F395" s="207" t="str">
        <f t="shared" si="6"/>
        <v>VeecoWorldwide2020Advanced Packaging Lithography</v>
      </c>
    </row>
    <row r="396" spans="1:6">
      <c r="A396" t="s">
        <v>954</v>
      </c>
      <c r="B396" t="s">
        <v>122</v>
      </c>
      <c r="C396" t="s">
        <v>896</v>
      </c>
      <c r="D396" t="s">
        <v>607</v>
      </c>
      <c r="E396">
        <v>9.3000001907348633</v>
      </c>
      <c r="F396" s="207" t="str">
        <f t="shared" si="6"/>
        <v>VeecoWorldwide2020Atomic Layer Deposition Platforms</v>
      </c>
    </row>
    <row r="397" spans="1:6">
      <c r="A397" t="s">
        <v>954</v>
      </c>
      <c r="B397" t="s">
        <v>122</v>
      </c>
      <c r="C397" t="s">
        <v>896</v>
      </c>
      <c r="D397" t="s">
        <v>672</v>
      </c>
      <c r="E397">
        <v>9.3000001907348633</v>
      </c>
      <c r="F397" s="207" t="str">
        <f t="shared" si="6"/>
        <v>VeecoWorldwide2020Atomic Layer Deposition Tools</v>
      </c>
    </row>
    <row r="398" spans="1:6">
      <c r="A398" t="s">
        <v>954</v>
      </c>
      <c r="B398" t="s">
        <v>122</v>
      </c>
      <c r="C398" t="s">
        <v>896</v>
      </c>
      <c r="D398" t="s">
        <v>604</v>
      </c>
      <c r="E398">
        <v>9.3000001907348633</v>
      </c>
      <c r="F398" s="207" t="str">
        <f t="shared" si="6"/>
        <v>VeecoWorldwide2020CVD</v>
      </c>
    </row>
    <row r="399" spans="1:6">
      <c r="A399" t="s">
        <v>954</v>
      </c>
      <c r="B399" t="s">
        <v>122</v>
      </c>
      <c r="C399" t="s">
        <v>896</v>
      </c>
      <c r="D399" t="s">
        <v>598</v>
      </c>
      <c r="E399">
        <v>140.39999389648438</v>
      </c>
      <c r="F399" s="207" t="str">
        <f t="shared" si="6"/>
        <v>VeecoWorldwide2020Deposition</v>
      </c>
    </row>
    <row r="400" spans="1:6">
      <c r="A400" t="s">
        <v>954</v>
      </c>
      <c r="B400" t="s">
        <v>122</v>
      </c>
      <c r="C400" t="s">
        <v>896</v>
      </c>
      <c r="D400" t="s">
        <v>590</v>
      </c>
      <c r="E400">
        <v>54.200000762939453</v>
      </c>
      <c r="F400" s="207" t="str">
        <f t="shared" si="6"/>
        <v>VeecoWorldwide2020Lithography</v>
      </c>
    </row>
    <row r="401" spans="1:6">
      <c r="A401" t="s">
        <v>954</v>
      </c>
      <c r="B401" t="s">
        <v>122</v>
      </c>
      <c r="C401" t="s">
        <v>896</v>
      </c>
      <c r="D401" t="s">
        <v>615</v>
      </c>
      <c r="E401">
        <v>12.5</v>
      </c>
      <c r="F401" s="207" t="str">
        <f t="shared" si="6"/>
        <v>VeecoWorldwide2020Material Removal and Cleaning</v>
      </c>
    </row>
    <row r="402" spans="1:6">
      <c r="A402" t="s">
        <v>954</v>
      </c>
      <c r="B402" t="s">
        <v>122</v>
      </c>
      <c r="C402" t="s">
        <v>896</v>
      </c>
      <c r="D402" t="s">
        <v>599</v>
      </c>
      <c r="E402">
        <v>111.80000305175781</v>
      </c>
      <c r="F402" s="207" t="str">
        <f t="shared" si="6"/>
        <v>VeecoWorldwide2020Metalorganic CVD</v>
      </c>
    </row>
    <row r="403" spans="1:6">
      <c r="A403" t="s">
        <v>954</v>
      </c>
      <c r="B403" t="s">
        <v>122</v>
      </c>
      <c r="C403" t="s">
        <v>896</v>
      </c>
      <c r="D403" t="s">
        <v>613</v>
      </c>
      <c r="E403">
        <v>19.299999237060547</v>
      </c>
      <c r="F403" s="207" t="str">
        <f t="shared" si="6"/>
        <v>VeecoWorldwide2020Molecular Beam Epitaxy</v>
      </c>
    </row>
    <row r="404" spans="1:6">
      <c r="A404" t="s">
        <v>954</v>
      </c>
      <c r="B404" t="s">
        <v>122</v>
      </c>
      <c r="C404" t="s">
        <v>896</v>
      </c>
      <c r="D404" t="s">
        <v>606</v>
      </c>
      <c r="E404">
        <v>9.3000001907348633</v>
      </c>
      <c r="F404" s="207" t="str">
        <f t="shared" si="6"/>
        <v>VeecoWorldwide2020Nontube Reactor CVD</v>
      </c>
    </row>
    <row r="405" spans="1:6">
      <c r="A405" t="s">
        <v>954</v>
      </c>
      <c r="B405" t="s">
        <v>122</v>
      </c>
      <c r="C405" t="s">
        <v>896</v>
      </c>
      <c r="D405" t="s">
        <v>612</v>
      </c>
      <c r="E405">
        <v>19.299999237060547</v>
      </c>
      <c r="F405" s="207" t="str">
        <f t="shared" si="6"/>
        <v>VeecoWorldwide2020Other Deposition</v>
      </c>
    </row>
    <row r="406" spans="1:6">
      <c r="A406" t="s">
        <v>954</v>
      </c>
      <c r="B406" t="s">
        <v>122</v>
      </c>
      <c r="C406" t="s">
        <v>896</v>
      </c>
      <c r="D406" t="s">
        <v>634</v>
      </c>
      <c r="E406">
        <v>46.299999237060547</v>
      </c>
      <c r="F406" s="207" t="str">
        <f t="shared" si="6"/>
        <v>VeecoWorldwide2020Rapid Thermal Processing</v>
      </c>
    </row>
    <row r="407" spans="1:6">
      <c r="A407" t="s">
        <v>954</v>
      </c>
      <c r="B407" t="s">
        <v>122</v>
      </c>
      <c r="C407" t="s">
        <v>896</v>
      </c>
      <c r="D407" t="s">
        <v>633</v>
      </c>
      <c r="E407">
        <v>46.299999237060547</v>
      </c>
      <c r="F407" s="207" t="str">
        <f t="shared" si="6"/>
        <v>VeecoWorldwide2020RTP and Oxidation/Diffusion</v>
      </c>
    </row>
    <row r="408" spans="1:6">
      <c r="A408" t="s">
        <v>954</v>
      </c>
      <c r="B408" t="s">
        <v>122</v>
      </c>
      <c r="C408" t="s">
        <v>896</v>
      </c>
      <c r="D408" t="s">
        <v>570</v>
      </c>
      <c r="E408">
        <v>253.39999389648438</v>
      </c>
      <c r="F408" s="207" t="str">
        <f t="shared" si="6"/>
        <v>VeecoWorldwide2020Total Wafer Fab Equipment</v>
      </c>
    </row>
    <row r="409" spans="1:6">
      <c r="A409" t="s">
        <v>954</v>
      </c>
      <c r="B409" t="s">
        <v>122</v>
      </c>
      <c r="C409" t="s">
        <v>896</v>
      </c>
      <c r="D409" t="s">
        <v>617</v>
      </c>
      <c r="E409">
        <v>12.5</v>
      </c>
      <c r="F409" s="207" t="str">
        <f t="shared" si="6"/>
        <v>VeecoWorldwide2020Wet Stations</v>
      </c>
    </row>
    <row r="410" spans="1:6">
      <c r="A410" t="s">
        <v>954</v>
      </c>
      <c r="B410" t="s">
        <v>449</v>
      </c>
      <c r="C410" t="s">
        <v>896</v>
      </c>
      <c r="D410" t="s">
        <v>607</v>
      </c>
      <c r="E410">
        <v>123.40000152587891</v>
      </c>
      <c r="F410" s="207" t="str">
        <f t="shared" si="6"/>
        <v>Wonik IPSWorldwide2020Atomic Layer Deposition Platforms</v>
      </c>
    </row>
    <row r="411" spans="1:6">
      <c r="A411" t="s">
        <v>954</v>
      </c>
      <c r="B411" t="s">
        <v>449</v>
      </c>
      <c r="C411" t="s">
        <v>896</v>
      </c>
      <c r="D411" t="s">
        <v>672</v>
      </c>
      <c r="E411">
        <v>123.40000152587891</v>
      </c>
      <c r="F411" s="207" t="str">
        <f t="shared" si="6"/>
        <v>Wonik IPSWorldwide2020Atomic Layer Deposition Tools</v>
      </c>
    </row>
    <row r="412" spans="1:6">
      <c r="A412" t="s">
        <v>954</v>
      </c>
      <c r="B412" t="s">
        <v>449</v>
      </c>
      <c r="C412" t="s">
        <v>896</v>
      </c>
      <c r="D412" t="s">
        <v>604</v>
      </c>
      <c r="E412">
        <v>494.29998779296875</v>
      </c>
      <c r="F412" s="207" t="str">
        <f t="shared" si="6"/>
        <v>Wonik IPSWorldwide2020CVD</v>
      </c>
    </row>
    <row r="413" spans="1:6">
      <c r="A413" t="s">
        <v>954</v>
      </c>
      <c r="B413" t="s">
        <v>449</v>
      </c>
      <c r="C413" t="s">
        <v>896</v>
      </c>
      <c r="D413" t="s">
        <v>598</v>
      </c>
      <c r="E413">
        <v>494.29998779296875</v>
      </c>
      <c r="F413" s="207" t="str">
        <f t="shared" si="6"/>
        <v>Wonik IPSWorldwide2020Deposition</v>
      </c>
    </row>
    <row r="414" spans="1:6">
      <c r="A414" t="s">
        <v>954</v>
      </c>
      <c r="B414" t="s">
        <v>449</v>
      </c>
      <c r="C414" t="s">
        <v>896</v>
      </c>
      <c r="D414" t="s">
        <v>606</v>
      </c>
      <c r="E414">
        <v>494.29998779296875</v>
      </c>
      <c r="F414" s="207" t="str">
        <f t="shared" si="6"/>
        <v>Wonik IPSWorldwide2020Nontube Reactor CVD</v>
      </c>
    </row>
    <row r="415" spans="1:6">
      <c r="A415" t="s">
        <v>954</v>
      </c>
      <c r="B415" t="s">
        <v>449</v>
      </c>
      <c r="C415" t="s">
        <v>896</v>
      </c>
      <c r="D415" t="s">
        <v>610</v>
      </c>
      <c r="E415">
        <v>370.89999389648438</v>
      </c>
      <c r="F415" s="207" t="str">
        <f t="shared" si="6"/>
        <v>Wonik IPSWorldwide2020Plasma CVD</v>
      </c>
    </row>
    <row r="416" spans="1:6">
      <c r="A416" t="s">
        <v>954</v>
      </c>
      <c r="B416" t="s">
        <v>449</v>
      </c>
      <c r="C416" t="s">
        <v>896</v>
      </c>
      <c r="D416" t="s">
        <v>570</v>
      </c>
      <c r="E416">
        <v>494.29998779296875</v>
      </c>
      <c r="F416" s="207" t="str">
        <f t="shared" si="6"/>
        <v>Wonik IPSWorldwide2020Total Wafer Fab Equipment</v>
      </c>
    </row>
    <row r="417" spans="1:6">
      <c r="A417" t="s">
        <v>954</v>
      </c>
      <c r="B417" t="s">
        <v>581</v>
      </c>
      <c r="C417" t="s">
        <v>896</v>
      </c>
      <c r="D417" t="s">
        <v>644</v>
      </c>
      <c r="E417">
        <v>59.265846252441406</v>
      </c>
      <c r="F417" s="207" t="str">
        <f t="shared" si="6"/>
        <v>ZeissWorldwide2020Lithography Metrology</v>
      </c>
    </row>
    <row r="418" spans="1:6">
      <c r="A418" t="s">
        <v>954</v>
      </c>
      <c r="B418" t="s">
        <v>581</v>
      </c>
      <c r="C418" t="s">
        <v>896</v>
      </c>
      <c r="D418" t="s">
        <v>646</v>
      </c>
      <c r="E418">
        <v>39.890472412109375</v>
      </c>
      <c r="F418" s="207" t="str">
        <f t="shared" si="6"/>
        <v>ZeissWorldwide2020Mask Inspection and Review</v>
      </c>
    </row>
    <row r="419" spans="1:6">
      <c r="A419" t="s">
        <v>954</v>
      </c>
      <c r="B419" t="s">
        <v>581</v>
      </c>
      <c r="C419" t="s">
        <v>896</v>
      </c>
      <c r="D419" t="s">
        <v>647</v>
      </c>
      <c r="E419">
        <v>19.375371932983398</v>
      </c>
      <c r="F419" s="207" t="str">
        <f t="shared" si="6"/>
        <v>ZeissWorldwide2020Mask Metrology</v>
      </c>
    </row>
    <row r="420" spans="1:6">
      <c r="A420" t="s">
        <v>954</v>
      </c>
      <c r="B420" t="s">
        <v>581</v>
      </c>
      <c r="C420" t="s">
        <v>896</v>
      </c>
      <c r="D420" t="s">
        <v>661</v>
      </c>
      <c r="E420">
        <v>92.317947387695313</v>
      </c>
      <c r="F420" s="207" t="str">
        <f t="shared" si="6"/>
        <v>ZeissWorldwide2020Other Process Control</v>
      </c>
    </row>
    <row r="421" spans="1:6">
      <c r="A421" t="s">
        <v>954</v>
      </c>
      <c r="B421" t="s">
        <v>581</v>
      </c>
      <c r="C421" t="s">
        <v>896</v>
      </c>
      <c r="D421" t="s">
        <v>659</v>
      </c>
      <c r="E421">
        <v>92.317947387695313</v>
      </c>
      <c r="F421" s="207" t="str">
        <f t="shared" si="6"/>
        <v>ZeissWorldwide2020Other Process Control Systems</v>
      </c>
    </row>
    <row r="422" spans="1:6">
      <c r="A422" t="s">
        <v>954</v>
      </c>
      <c r="B422" t="s">
        <v>581</v>
      </c>
      <c r="C422" t="s">
        <v>896</v>
      </c>
      <c r="D422" t="s">
        <v>643</v>
      </c>
      <c r="E422">
        <v>151.58380126953125</v>
      </c>
      <c r="F422" s="207" t="str">
        <f t="shared" si="6"/>
        <v>ZeissWorldwide2020Process Control</v>
      </c>
    </row>
    <row r="423" spans="1:6">
      <c r="A423" t="s">
        <v>954</v>
      </c>
      <c r="B423" t="s">
        <v>581</v>
      </c>
      <c r="C423" t="s">
        <v>896</v>
      </c>
      <c r="D423" t="s">
        <v>570</v>
      </c>
      <c r="E423">
        <v>151.58380126953125</v>
      </c>
      <c r="F423" s="207" t="str">
        <f t="shared" si="6"/>
        <v>ZeissWorldwide2020Total Wafer Fab Equipment</v>
      </c>
    </row>
    <row r="424" spans="1:6">
      <c r="A424" t="s">
        <v>959</v>
      </c>
      <c r="B424" t="s">
        <v>454</v>
      </c>
      <c r="C424" t="s">
        <v>896</v>
      </c>
      <c r="D424" t="s">
        <v>598</v>
      </c>
      <c r="E424">
        <v>33.200000762939453</v>
      </c>
      <c r="F424" s="207" t="str">
        <f t="shared" si="6"/>
        <v>ACM ResearchWorldwide2021Deposition</v>
      </c>
    </row>
    <row r="425" spans="1:6">
      <c r="A425" t="s">
        <v>959</v>
      </c>
      <c r="B425" t="s">
        <v>454</v>
      </c>
      <c r="C425" t="s">
        <v>896</v>
      </c>
      <c r="D425" t="s">
        <v>235</v>
      </c>
      <c r="E425">
        <v>33.200000762939453</v>
      </c>
      <c r="F425" s="207" t="str">
        <f t="shared" si="6"/>
        <v>ACM ResearchWorldwide2021ECD</v>
      </c>
    </row>
    <row r="426" spans="1:6">
      <c r="A426" t="s">
        <v>959</v>
      </c>
      <c r="B426" t="s">
        <v>454</v>
      </c>
      <c r="C426" t="s">
        <v>896</v>
      </c>
      <c r="D426" t="s">
        <v>615</v>
      </c>
      <c r="E426">
        <v>189.19999694824219</v>
      </c>
      <c r="F426" s="207" t="str">
        <f t="shared" si="6"/>
        <v>ACM ResearchWorldwide2021Material Removal and Cleaning</v>
      </c>
    </row>
    <row r="427" spans="1:6">
      <c r="A427" t="s">
        <v>959</v>
      </c>
      <c r="B427" t="s">
        <v>454</v>
      </c>
      <c r="C427" t="s">
        <v>896</v>
      </c>
      <c r="D427" t="s">
        <v>669</v>
      </c>
      <c r="E427">
        <v>27.799999237060547</v>
      </c>
      <c r="F427" s="207" t="str">
        <f t="shared" si="6"/>
        <v>ACM ResearchWorldwide2021Other Wafer Fab and Wafer-Level Packaging Equipment</v>
      </c>
    </row>
    <row r="428" spans="1:6">
      <c r="A428" t="s">
        <v>959</v>
      </c>
      <c r="B428" t="s">
        <v>454</v>
      </c>
      <c r="C428" t="s">
        <v>896</v>
      </c>
      <c r="D428" t="s">
        <v>667</v>
      </c>
      <c r="E428">
        <v>27.799999237060547</v>
      </c>
      <c r="F428" s="207" t="str">
        <f t="shared" si="6"/>
        <v>ACM ResearchWorldwide2021Other Wafer-Level Manufacturing Equipment</v>
      </c>
    </row>
    <row r="429" spans="1:6">
      <c r="A429" t="s">
        <v>959</v>
      </c>
      <c r="B429" t="s">
        <v>454</v>
      </c>
      <c r="C429" t="s">
        <v>896</v>
      </c>
      <c r="D429" t="s">
        <v>619</v>
      </c>
      <c r="E429">
        <v>189.19999694824219</v>
      </c>
      <c r="F429" s="207" t="str">
        <f t="shared" si="6"/>
        <v>ACM ResearchWorldwide2021Single Wafer Processors</v>
      </c>
    </row>
    <row r="430" spans="1:6">
      <c r="A430" t="s">
        <v>959</v>
      </c>
      <c r="B430" t="s">
        <v>454</v>
      </c>
      <c r="C430" t="s">
        <v>896</v>
      </c>
      <c r="D430" t="s">
        <v>618</v>
      </c>
      <c r="E430">
        <v>189.19999694824219</v>
      </c>
      <c r="F430" s="207" t="str">
        <f t="shared" si="6"/>
        <v>ACM ResearchWorldwide2021Spray Processors</v>
      </c>
    </row>
    <row r="431" spans="1:6">
      <c r="A431" t="s">
        <v>959</v>
      </c>
      <c r="B431" t="s">
        <v>454</v>
      </c>
      <c r="C431" t="s">
        <v>896</v>
      </c>
      <c r="D431" t="s">
        <v>570</v>
      </c>
      <c r="E431">
        <v>250.19999694824219</v>
      </c>
      <c r="F431" s="207" t="str">
        <f t="shared" si="6"/>
        <v>ACM ResearchWorldwide2021Total Wafer Fab Equipment</v>
      </c>
    </row>
    <row r="432" spans="1:6">
      <c r="A432" t="s">
        <v>959</v>
      </c>
      <c r="B432" t="s">
        <v>74</v>
      </c>
      <c r="C432" t="s">
        <v>896</v>
      </c>
      <c r="D432" t="s">
        <v>598</v>
      </c>
      <c r="E432">
        <v>420.15966796875</v>
      </c>
      <c r="F432" s="207" t="str">
        <f t="shared" si="6"/>
        <v>AixtronWorldwide2021Deposition</v>
      </c>
    </row>
    <row r="433" spans="1:6">
      <c r="A433" t="s">
        <v>959</v>
      </c>
      <c r="B433" t="s">
        <v>74</v>
      </c>
      <c r="C433" t="s">
        <v>896</v>
      </c>
      <c r="D433" t="s">
        <v>599</v>
      </c>
      <c r="E433">
        <v>420.15966796875</v>
      </c>
      <c r="F433" s="207" t="str">
        <f t="shared" si="6"/>
        <v>AixtronWorldwide2021Metalorganic CVD</v>
      </c>
    </row>
    <row r="434" spans="1:6">
      <c r="A434" t="s">
        <v>959</v>
      </c>
      <c r="B434" t="s">
        <v>74</v>
      </c>
      <c r="C434" t="s">
        <v>896</v>
      </c>
      <c r="D434" t="s">
        <v>570</v>
      </c>
      <c r="E434">
        <v>420.15966796875</v>
      </c>
      <c r="F434" s="207" t="str">
        <f t="shared" si="6"/>
        <v>AixtronWorldwide2021Total Wafer Fab Equipment</v>
      </c>
    </row>
    <row r="435" spans="1:6">
      <c r="A435" t="s">
        <v>959</v>
      </c>
      <c r="B435" t="s">
        <v>683</v>
      </c>
      <c r="C435" t="s">
        <v>896</v>
      </c>
      <c r="D435" t="s">
        <v>628</v>
      </c>
      <c r="E435">
        <v>79.064361572265625</v>
      </c>
      <c r="F435" s="207" t="str">
        <f t="shared" si="6"/>
        <v>AMECWorldwide2021Conductor Etch</v>
      </c>
    </row>
    <row r="436" spans="1:6">
      <c r="A436" t="s">
        <v>959</v>
      </c>
      <c r="B436" t="s">
        <v>683</v>
      </c>
      <c r="C436" t="s">
        <v>896</v>
      </c>
      <c r="D436" t="s">
        <v>598</v>
      </c>
      <c r="E436">
        <v>78.008979797363281</v>
      </c>
      <c r="F436" s="207" t="str">
        <f t="shared" si="6"/>
        <v>AMECWorldwide2021Deposition</v>
      </c>
    </row>
    <row r="437" spans="1:6">
      <c r="A437" t="s">
        <v>959</v>
      </c>
      <c r="B437" t="s">
        <v>683</v>
      </c>
      <c r="C437" t="s">
        <v>896</v>
      </c>
      <c r="D437" t="s">
        <v>627</v>
      </c>
      <c r="E437">
        <v>231.44390869140625</v>
      </c>
      <c r="F437" s="207" t="str">
        <f t="shared" si="6"/>
        <v>AMECWorldwide2021Dielectric Etch</v>
      </c>
    </row>
    <row r="438" spans="1:6">
      <c r="A438" t="s">
        <v>959</v>
      </c>
      <c r="B438" t="s">
        <v>683</v>
      </c>
      <c r="C438" t="s">
        <v>896</v>
      </c>
      <c r="D438" t="s">
        <v>625</v>
      </c>
      <c r="E438">
        <v>310.50827026367188</v>
      </c>
      <c r="F438" s="207" t="str">
        <f t="shared" si="6"/>
        <v>AMECWorldwide2021Dry Etch</v>
      </c>
    </row>
    <row r="439" spans="1:6">
      <c r="A439" t="s">
        <v>959</v>
      </c>
      <c r="B439" t="s">
        <v>683</v>
      </c>
      <c r="C439" t="s">
        <v>896</v>
      </c>
      <c r="D439" t="s">
        <v>615</v>
      </c>
      <c r="E439">
        <v>310.50827026367188</v>
      </c>
      <c r="F439" s="207" t="str">
        <f t="shared" si="6"/>
        <v>AMECWorldwide2021Material Removal and Cleaning</v>
      </c>
    </row>
    <row r="440" spans="1:6">
      <c r="A440" t="s">
        <v>959</v>
      </c>
      <c r="B440" t="s">
        <v>683</v>
      </c>
      <c r="C440" t="s">
        <v>896</v>
      </c>
      <c r="D440" t="s">
        <v>599</v>
      </c>
      <c r="E440">
        <v>78.008979797363281</v>
      </c>
      <c r="F440" s="207" t="str">
        <f t="shared" si="6"/>
        <v>AMECWorldwide2021Metalorganic CVD</v>
      </c>
    </row>
    <row r="441" spans="1:6">
      <c r="A441" t="s">
        <v>959</v>
      </c>
      <c r="B441" t="s">
        <v>683</v>
      </c>
      <c r="C441" t="s">
        <v>896</v>
      </c>
      <c r="D441" t="s">
        <v>626</v>
      </c>
      <c r="E441">
        <v>310.50827026367188</v>
      </c>
      <c r="F441" s="207" t="str">
        <f t="shared" si="6"/>
        <v>AMECWorldwide2021Silicon Wafer Etch Tools</v>
      </c>
    </row>
    <row r="442" spans="1:6">
      <c r="A442" t="s">
        <v>959</v>
      </c>
      <c r="B442" t="s">
        <v>683</v>
      </c>
      <c r="C442" t="s">
        <v>896</v>
      </c>
      <c r="D442" t="s">
        <v>570</v>
      </c>
      <c r="E442">
        <v>388.51724243164063</v>
      </c>
      <c r="F442" s="207" t="str">
        <f t="shared" si="6"/>
        <v>AMECWorldwide2021Total Wafer Fab Equipment</v>
      </c>
    </row>
    <row r="443" spans="1:6">
      <c r="A443" t="s">
        <v>959</v>
      </c>
      <c r="B443" t="s">
        <v>78</v>
      </c>
      <c r="C443" t="s">
        <v>896</v>
      </c>
      <c r="D443" t="s">
        <v>607</v>
      </c>
      <c r="E443">
        <v>61.200000762939453</v>
      </c>
      <c r="F443" s="207" t="str">
        <f t="shared" si="6"/>
        <v>Applied MaterialsWorldwide2021Atomic Layer Deposition Platforms</v>
      </c>
    </row>
    <row r="444" spans="1:6">
      <c r="A444" t="s">
        <v>959</v>
      </c>
      <c r="B444" t="s">
        <v>78</v>
      </c>
      <c r="C444" t="s">
        <v>896</v>
      </c>
      <c r="D444" t="s">
        <v>672</v>
      </c>
      <c r="E444">
        <v>61.200000762939453</v>
      </c>
      <c r="F444" s="207" t="str">
        <f t="shared" si="6"/>
        <v>Applied MaterialsWorldwide2021Atomic Layer Deposition Tools</v>
      </c>
    </row>
    <row r="445" spans="1:6">
      <c r="A445" t="s">
        <v>959</v>
      </c>
      <c r="B445" t="s">
        <v>78</v>
      </c>
      <c r="C445" t="s">
        <v>896</v>
      </c>
      <c r="D445" t="s">
        <v>645</v>
      </c>
      <c r="E445">
        <v>265.60000610351563</v>
      </c>
      <c r="F445" s="207" t="str">
        <f t="shared" si="6"/>
        <v>Applied MaterialsWorldwide2021CD SEM</v>
      </c>
    </row>
    <row r="446" spans="1:6">
      <c r="A446" t="s">
        <v>959</v>
      </c>
      <c r="B446" t="s">
        <v>78</v>
      </c>
      <c r="C446" t="s">
        <v>896</v>
      </c>
      <c r="D446" t="s">
        <v>632</v>
      </c>
      <c r="E446">
        <v>1895.300048828125</v>
      </c>
      <c r="F446" s="207" t="str">
        <f t="shared" si="6"/>
        <v>Applied MaterialsWorldwide2021CMP and Post-CMP Clean</v>
      </c>
    </row>
    <row r="447" spans="1:6">
      <c r="A447" t="s">
        <v>959</v>
      </c>
      <c r="B447" t="s">
        <v>78</v>
      </c>
      <c r="C447" t="s">
        <v>896</v>
      </c>
      <c r="D447" t="s">
        <v>628</v>
      </c>
      <c r="E447">
        <v>3033.699951171875</v>
      </c>
      <c r="F447" s="207" t="str">
        <f t="shared" si="6"/>
        <v>Applied MaterialsWorldwide2021Conductor Etch</v>
      </c>
    </row>
    <row r="448" spans="1:6">
      <c r="A448" t="s">
        <v>959</v>
      </c>
      <c r="B448" t="s">
        <v>78</v>
      </c>
      <c r="C448" t="s">
        <v>896</v>
      </c>
      <c r="D448" t="s">
        <v>604</v>
      </c>
      <c r="E448">
        <v>3550.199951171875</v>
      </c>
      <c r="F448" s="207" t="str">
        <f t="shared" si="6"/>
        <v>Applied MaterialsWorldwide2021CVD</v>
      </c>
    </row>
    <row r="449" spans="1:6">
      <c r="A449" t="s">
        <v>959</v>
      </c>
      <c r="B449" t="s">
        <v>78</v>
      </c>
      <c r="C449" t="s">
        <v>896</v>
      </c>
      <c r="D449" t="s">
        <v>656</v>
      </c>
      <c r="E449">
        <v>463.39999389648438</v>
      </c>
      <c r="F449" s="207" t="str">
        <f t="shared" si="6"/>
        <v>Applied MaterialsWorldwide2021Defect Review and Classification</v>
      </c>
    </row>
    <row r="450" spans="1:6">
      <c r="A450" t="s">
        <v>959</v>
      </c>
      <c r="B450" t="s">
        <v>78</v>
      </c>
      <c r="C450" t="s">
        <v>896</v>
      </c>
      <c r="D450" t="s">
        <v>598</v>
      </c>
      <c r="E450">
        <v>8701</v>
      </c>
      <c r="F450" s="207" t="str">
        <f t="shared" ref="F450:F513" si="7">$B450&amp;"Worldwide"&amp;IF($A450="CY2020YR",2020,IF($A450="CY2021YR",2021))&amp;$D450</f>
        <v>Applied MaterialsWorldwide2021Deposition</v>
      </c>
    </row>
    <row r="451" spans="1:6">
      <c r="A451" t="s">
        <v>959</v>
      </c>
      <c r="B451" t="s">
        <v>78</v>
      </c>
      <c r="C451" t="s">
        <v>896</v>
      </c>
      <c r="D451" t="s">
        <v>627</v>
      </c>
      <c r="E451">
        <v>72.599998474121094</v>
      </c>
      <c r="F451" s="207" t="str">
        <f t="shared" si="7"/>
        <v>Applied MaterialsWorldwide2021Dielectric Etch</v>
      </c>
    </row>
    <row r="452" spans="1:6">
      <c r="A452" t="s">
        <v>959</v>
      </c>
      <c r="B452" t="s">
        <v>78</v>
      </c>
      <c r="C452" t="s">
        <v>896</v>
      </c>
      <c r="D452" t="s">
        <v>638</v>
      </c>
      <c r="E452">
        <v>1344.0999755859375</v>
      </c>
      <c r="F452" s="207" t="str">
        <f t="shared" si="7"/>
        <v>Applied MaterialsWorldwide2021Doping Equipment</v>
      </c>
    </row>
    <row r="453" spans="1:6">
      <c r="A453" t="s">
        <v>959</v>
      </c>
      <c r="B453" t="s">
        <v>78</v>
      </c>
      <c r="C453" t="s">
        <v>896</v>
      </c>
      <c r="D453" t="s">
        <v>625</v>
      </c>
      <c r="E453">
        <v>3106.300048828125</v>
      </c>
      <c r="F453" s="207" t="str">
        <f t="shared" si="7"/>
        <v>Applied MaterialsWorldwide2021Dry Etch</v>
      </c>
    </row>
    <row r="454" spans="1:6">
      <c r="A454" t="s">
        <v>959</v>
      </c>
      <c r="B454" t="s">
        <v>78</v>
      </c>
      <c r="C454" t="s">
        <v>896</v>
      </c>
      <c r="D454" t="s">
        <v>957</v>
      </c>
      <c r="E454">
        <v>230</v>
      </c>
      <c r="F454" s="207" t="str">
        <f t="shared" si="7"/>
        <v>Applied MaterialsWorldwide2021E-Beam Wafer Inspection/Metrology</v>
      </c>
    </row>
    <row r="455" spans="1:6">
      <c r="A455" t="s">
        <v>959</v>
      </c>
      <c r="B455" t="s">
        <v>78</v>
      </c>
      <c r="C455" t="s">
        <v>896</v>
      </c>
      <c r="D455" t="s">
        <v>235</v>
      </c>
      <c r="E455">
        <v>146.80000305175781</v>
      </c>
      <c r="F455" s="207" t="str">
        <f t="shared" si="7"/>
        <v>Applied MaterialsWorldwide2021ECD</v>
      </c>
    </row>
    <row r="456" spans="1:6">
      <c r="A456" t="s">
        <v>959</v>
      </c>
      <c r="B456" t="s">
        <v>78</v>
      </c>
      <c r="C456" t="s">
        <v>896</v>
      </c>
      <c r="D456" t="s">
        <v>600</v>
      </c>
      <c r="E456">
        <v>1245.699951171875</v>
      </c>
      <c r="F456" s="207" t="str">
        <f t="shared" si="7"/>
        <v>Applied MaterialsWorldwide2021Epitaxy</v>
      </c>
    </row>
    <row r="457" spans="1:6">
      <c r="A457" t="s">
        <v>959</v>
      </c>
      <c r="B457" t="s">
        <v>78</v>
      </c>
      <c r="C457" t="s">
        <v>896</v>
      </c>
      <c r="D457" t="s">
        <v>635</v>
      </c>
      <c r="E457">
        <v>324</v>
      </c>
      <c r="F457" s="207" t="str">
        <f t="shared" si="7"/>
        <v>Applied MaterialsWorldwide2021Gate Stack Tools</v>
      </c>
    </row>
    <row r="458" spans="1:6">
      <c r="A458" t="s">
        <v>959</v>
      </c>
      <c r="B458" t="s">
        <v>78</v>
      </c>
      <c r="C458" t="s">
        <v>896</v>
      </c>
      <c r="D458" t="s">
        <v>640</v>
      </c>
      <c r="E458">
        <v>907.5999755859375</v>
      </c>
      <c r="F458" s="207" t="str">
        <f t="shared" si="7"/>
        <v>Applied MaterialsWorldwide2021High-Current Implanter</v>
      </c>
    </row>
    <row r="459" spans="1:6">
      <c r="A459" t="s">
        <v>959</v>
      </c>
      <c r="B459" t="s">
        <v>78</v>
      </c>
      <c r="C459" t="s">
        <v>896</v>
      </c>
      <c r="D459" t="s">
        <v>590</v>
      </c>
      <c r="E459">
        <v>44.099998474121094</v>
      </c>
      <c r="F459" s="207" t="str">
        <f t="shared" si="7"/>
        <v>Applied MaterialsWorldwide2021Lithography</v>
      </c>
    </row>
    <row r="460" spans="1:6">
      <c r="A460" t="s">
        <v>959</v>
      </c>
      <c r="B460" t="s">
        <v>78</v>
      </c>
      <c r="C460" t="s">
        <v>896</v>
      </c>
      <c r="D460" t="s">
        <v>644</v>
      </c>
      <c r="E460">
        <v>305.60000610351563</v>
      </c>
      <c r="F460" s="207" t="str">
        <f t="shared" si="7"/>
        <v>Applied MaterialsWorldwide2021Lithography Metrology</v>
      </c>
    </row>
    <row r="461" spans="1:6">
      <c r="A461" t="s">
        <v>959</v>
      </c>
      <c r="B461" t="s">
        <v>78</v>
      </c>
      <c r="C461" t="s">
        <v>896</v>
      </c>
      <c r="D461" t="s">
        <v>958</v>
      </c>
      <c r="E461">
        <v>156.39999389648438</v>
      </c>
      <c r="F461" s="207" t="str">
        <f t="shared" si="7"/>
        <v>Applied MaterialsWorldwide2021Manufacturing Automation and Control</v>
      </c>
    </row>
    <row r="462" spans="1:6">
      <c r="A462" t="s">
        <v>959</v>
      </c>
      <c r="B462" t="s">
        <v>78</v>
      </c>
      <c r="C462" t="s">
        <v>896</v>
      </c>
      <c r="D462" t="s">
        <v>646</v>
      </c>
      <c r="E462">
        <v>40</v>
      </c>
      <c r="F462" s="207" t="str">
        <f t="shared" si="7"/>
        <v>Applied MaterialsWorldwide2021Mask Inspection and Review</v>
      </c>
    </row>
    <row r="463" spans="1:6">
      <c r="A463" t="s">
        <v>959</v>
      </c>
      <c r="B463" t="s">
        <v>78</v>
      </c>
      <c r="C463" t="s">
        <v>896</v>
      </c>
      <c r="D463" t="s">
        <v>593</v>
      </c>
      <c r="E463">
        <v>44.099998474121094</v>
      </c>
      <c r="F463" s="207" t="str">
        <f t="shared" si="7"/>
        <v>Applied MaterialsWorldwide2021Mask-Making Lithography</v>
      </c>
    </row>
    <row r="464" spans="1:6">
      <c r="A464" t="s">
        <v>959</v>
      </c>
      <c r="B464" t="s">
        <v>78</v>
      </c>
      <c r="C464" t="s">
        <v>896</v>
      </c>
      <c r="D464" t="s">
        <v>615</v>
      </c>
      <c r="E464">
        <v>5001.60009765625</v>
      </c>
      <c r="F464" s="207" t="str">
        <f t="shared" si="7"/>
        <v>Applied MaterialsWorldwide2021Material Removal and Cleaning</v>
      </c>
    </row>
    <row r="465" spans="1:6">
      <c r="A465" t="s">
        <v>959</v>
      </c>
      <c r="B465" t="s">
        <v>78</v>
      </c>
      <c r="C465" t="s">
        <v>896</v>
      </c>
      <c r="D465" t="s">
        <v>639</v>
      </c>
      <c r="E465">
        <v>383.20001220703125</v>
      </c>
      <c r="F465" s="207" t="str">
        <f t="shared" si="7"/>
        <v>Applied MaterialsWorldwide2021Medium-Current Implanter</v>
      </c>
    </row>
    <row r="466" spans="1:6">
      <c r="A466" t="s">
        <v>959</v>
      </c>
      <c r="B466" t="s">
        <v>78</v>
      </c>
      <c r="C466" t="s">
        <v>896</v>
      </c>
      <c r="D466" t="s">
        <v>609</v>
      </c>
      <c r="E466">
        <v>261.39999389648438</v>
      </c>
      <c r="F466" s="207" t="str">
        <f t="shared" si="7"/>
        <v>Applied MaterialsWorldwide2021Nontube LPCVD</v>
      </c>
    </row>
    <row r="467" spans="1:6">
      <c r="A467" t="s">
        <v>959</v>
      </c>
      <c r="B467" t="s">
        <v>78</v>
      </c>
      <c r="C467" t="s">
        <v>896</v>
      </c>
      <c r="D467" t="s">
        <v>606</v>
      </c>
      <c r="E467">
        <v>3550.199951171875</v>
      </c>
      <c r="F467" s="207" t="str">
        <f t="shared" si="7"/>
        <v>Applied MaterialsWorldwide2021Nontube Reactor CVD</v>
      </c>
    </row>
    <row r="468" spans="1:6">
      <c r="A468" t="s">
        <v>959</v>
      </c>
      <c r="B468" t="s">
        <v>78</v>
      </c>
      <c r="C468" t="s">
        <v>896</v>
      </c>
      <c r="D468" t="s">
        <v>595</v>
      </c>
      <c r="E468">
        <v>44.099998474121094</v>
      </c>
      <c r="F468" s="207" t="str">
        <f t="shared" si="7"/>
        <v>Applied MaterialsWorldwide2021Optical Mask-Making Lithography</v>
      </c>
    </row>
    <row r="469" spans="1:6">
      <c r="A469" t="s">
        <v>959</v>
      </c>
      <c r="B469" t="s">
        <v>78</v>
      </c>
      <c r="C469" t="s">
        <v>896</v>
      </c>
      <c r="D469" t="s">
        <v>655</v>
      </c>
      <c r="E469">
        <v>304.70001220703125</v>
      </c>
      <c r="F469" s="207" t="str">
        <f t="shared" si="7"/>
        <v>Applied MaterialsWorldwide2021Optical Patterned Wafer Inspection</v>
      </c>
    </row>
    <row r="470" spans="1:6">
      <c r="A470" t="s">
        <v>959</v>
      </c>
      <c r="B470" t="s">
        <v>78</v>
      </c>
      <c r="C470" t="s">
        <v>896</v>
      </c>
      <c r="D470" t="s">
        <v>666</v>
      </c>
      <c r="E470">
        <v>156.39999389648438</v>
      </c>
      <c r="F470" s="207" t="str">
        <f t="shared" si="7"/>
        <v>Applied MaterialsWorldwide2021Other Fab Automation</v>
      </c>
    </row>
    <row r="471" spans="1:6">
      <c r="A471" t="s">
        <v>959</v>
      </c>
      <c r="B471" t="s">
        <v>78</v>
      </c>
      <c r="C471" t="s">
        <v>896</v>
      </c>
      <c r="D471" t="s">
        <v>654</v>
      </c>
      <c r="E471">
        <v>534.70001220703125</v>
      </c>
      <c r="F471" s="207" t="str">
        <f t="shared" si="7"/>
        <v>Applied MaterialsWorldwide2021Patterned Wafer Inspection</v>
      </c>
    </row>
    <row r="472" spans="1:6">
      <c r="A472" t="s">
        <v>959</v>
      </c>
      <c r="B472" t="s">
        <v>78</v>
      </c>
      <c r="C472" t="s">
        <v>896</v>
      </c>
      <c r="D472" t="s">
        <v>610</v>
      </c>
      <c r="E472">
        <v>3227.60009765625</v>
      </c>
      <c r="F472" s="207" t="str">
        <f t="shared" si="7"/>
        <v>Applied MaterialsWorldwide2021Plasma CVD</v>
      </c>
    </row>
    <row r="473" spans="1:6">
      <c r="A473" t="s">
        <v>959</v>
      </c>
      <c r="B473" t="s">
        <v>78</v>
      </c>
      <c r="C473" t="s">
        <v>896</v>
      </c>
      <c r="D473" t="s">
        <v>643</v>
      </c>
      <c r="E473">
        <v>1303.699951171875</v>
      </c>
      <c r="F473" s="207" t="str">
        <f t="shared" si="7"/>
        <v>Applied MaterialsWorldwide2021Process Control</v>
      </c>
    </row>
    <row r="474" spans="1:6">
      <c r="A474" t="s">
        <v>959</v>
      </c>
      <c r="B474" t="s">
        <v>78</v>
      </c>
      <c r="C474" t="s">
        <v>896</v>
      </c>
      <c r="D474" t="s">
        <v>634</v>
      </c>
      <c r="E474">
        <v>863.20001220703125</v>
      </c>
      <c r="F474" s="207" t="str">
        <f t="shared" si="7"/>
        <v>Applied MaterialsWorldwide2021Rapid Thermal Processing</v>
      </c>
    </row>
    <row r="475" spans="1:6">
      <c r="A475" t="s">
        <v>959</v>
      </c>
      <c r="B475" t="s">
        <v>78</v>
      </c>
      <c r="C475" t="s">
        <v>896</v>
      </c>
      <c r="D475" t="s">
        <v>633</v>
      </c>
      <c r="E475">
        <v>1187.199951171875</v>
      </c>
      <c r="F475" s="207" t="str">
        <f t="shared" si="7"/>
        <v>Applied MaterialsWorldwide2021RTP and Oxidation/Diffusion</v>
      </c>
    </row>
    <row r="476" spans="1:6">
      <c r="A476" t="s">
        <v>959</v>
      </c>
      <c r="B476" t="s">
        <v>78</v>
      </c>
      <c r="C476" t="s">
        <v>896</v>
      </c>
      <c r="D476" t="s">
        <v>657</v>
      </c>
      <c r="E476">
        <v>463.39999389648438</v>
      </c>
      <c r="F476" s="207" t="str">
        <f t="shared" si="7"/>
        <v>Applied MaterialsWorldwide2021SEM Defect Review and Classification</v>
      </c>
    </row>
    <row r="477" spans="1:6">
      <c r="A477" t="s">
        <v>959</v>
      </c>
      <c r="B477" t="s">
        <v>78</v>
      </c>
      <c r="C477" t="s">
        <v>896</v>
      </c>
      <c r="D477" t="s">
        <v>601</v>
      </c>
      <c r="E477">
        <v>1245.699951171875</v>
      </c>
      <c r="F477" s="207" t="str">
        <f t="shared" si="7"/>
        <v>Applied MaterialsWorldwide2021Silicon Epitaxy</v>
      </c>
    </row>
    <row r="478" spans="1:6">
      <c r="A478" t="s">
        <v>959</v>
      </c>
      <c r="B478" t="s">
        <v>78</v>
      </c>
      <c r="C478" t="s">
        <v>896</v>
      </c>
      <c r="D478" t="s">
        <v>626</v>
      </c>
      <c r="E478">
        <v>3106.300048828125</v>
      </c>
      <c r="F478" s="207" t="str">
        <f t="shared" si="7"/>
        <v>Applied MaterialsWorldwide2021Silicon Wafer Etch Tools</v>
      </c>
    </row>
    <row r="479" spans="1:6">
      <c r="A479" t="s">
        <v>959</v>
      </c>
      <c r="B479" t="s">
        <v>78</v>
      </c>
      <c r="C479" t="s">
        <v>896</v>
      </c>
      <c r="D479" t="s">
        <v>611</v>
      </c>
      <c r="E479">
        <v>3758.300048828125</v>
      </c>
      <c r="F479" s="207" t="str">
        <f t="shared" si="7"/>
        <v>Applied MaterialsWorldwide2021Sputtering</v>
      </c>
    </row>
    <row r="480" spans="1:6">
      <c r="A480" t="s">
        <v>959</v>
      </c>
      <c r="B480" t="s">
        <v>78</v>
      </c>
      <c r="C480" t="s">
        <v>896</v>
      </c>
      <c r="D480" t="s">
        <v>570</v>
      </c>
      <c r="E480">
        <v>17738.099609375</v>
      </c>
      <c r="F480" s="207" t="str">
        <f t="shared" si="7"/>
        <v>Applied MaterialsWorldwide2021Total Wafer Fab Equipment</v>
      </c>
    </row>
    <row r="481" spans="1:6">
      <c r="A481" t="s">
        <v>959</v>
      </c>
      <c r="B481" t="s">
        <v>78</v>
      </c>
      <c r="C481" t="s">
        <v>896</v>
      </c>
      <c r="D481" t="s">
        <v>642</v>
      </c>
      <c r="E481">
        <v>53.299999237060547</v>
      </c>
      <c r="F481" s="207" t="str">
        <f t="shared" si="7"/>
        <v>Applied MaterialsWorldwide2021Ultra-High-Dose Doping Equipment</v>
      </c>
    </row>
    <row r="482" spans="1:6">
      <c r="A482" t="s">
        <v>959</v>
      </c>
      <c r="B482" t="s">
        <v>78</v>
      </c>
      <c r="C482" t="s">
        <v>896</v>
      </c>
      <c r="D482" t="s">
        <v>652</v>
      </c>
      <c r="E482">
        <v>998.0999755859375</v>
      </c>
      <c r="F482" s="207" t="str">
        <f t="shared" si="7"/>
        <v>Applied MaterialsWorldwide2021Wafer Inspection and Defect Review</v>
      </c>
    </row>
    <row r="483" spans="1:6">
      <c r="A483" t="s">
        <v>959</v>
      </c>
      <c r="B483" t="s">
        <v>447</v>
      </c>
      <c r="C483" t="s">
        <v>896</v>
      </c>
      <c r="D483" t="s">
        <v>607</v>
      </c>
      <c r="E483">
        <v>1205.5108642578125</v>
      </c>
      <c r="F483" s="207" t="str">
        <f t="shared" si="7"/>
        <v>ASM InternationalWorldwide2021Atomic Layer Deposition Platforms</v>
      </c>
    </row>
    <row r="484" spans="1:6">
      <c r="A484" t="s">
        <v>959</v>
      </c>
      <c r="B484" t="s">
        <v>447</v>
      </c>
      <c r="C484" t="s">
        <v>896</v>
      </c>
      <c r="D484" t="s">
        <v>672</v>
      </c>
      <c r="E484">
        <v>1205.5108642578125</v>
      </c>
      <c r="F484" s="207" t="str">
        <f t="shared" si="7"/>
        <v>ASM InternationalWorldwide2021Atomic Layer Deposition Tools</v>
      </c>
    </row>
    <row r="485" spans="1:6">
      <c r="A485" t="s">
        <v>959</v>
      </c>
      <c r="B485" t="s">
        <v>447</v>
      </c>
      <c r="C485" t="s">
        <v>896</v>
      </c>
      <c r="D485" t="s">
        <v>604</v>
      </c>
      <c r="E485">
        <v>1372.8238525390625</v>
      </c>
      <c r="F485" s="207" t="str">
        <f t="shared" si="7"/>
        <v>ASM InternationalWorldwide2021CVD</v>
      </c>
    </row>
    <row r="486" spans="1:6">
      <c r="A486" t="s">
        <v>959</v>
      </c>
      <c r="B486" t="s">
        <v>447</v>
      </c>
      <c r="C486" t="s">
        <v>896</v>
      </c>
      <c r="D486" t="s">
        <v>598</v>
      </c>
      <c r="E486">
        <v>1578.1217041015625</v>
      </c>
      <c r="F486" s="207" t="str">
        <f t="shared" si="7"/>
        <v>ASM InternationalWorldwide2021Deposition</v>
      </c>
    </row>
    <row r="487" spans="1:6">
      <c r="A487" t="s">
        <v>959</v>
      </c>
      <c r="B487" t="s">
        <v>447</v>
      </c>
      <c r="C487" t="s">
        <v>896</v>
      </c>
      <c r="D487" t="s">
        <v>600</v>
      </c>
      <c r="E487">
        <v>205.29780578613281</v>
      </c>
      <c r="F487" s="207" t="str">
        <f t="shared" si="7"/>
        <v>ASM InternationalWorldwide2021Epitaxy</v>
      </c>
    </row>
    <row r="488" spans="1:6">
      <c r="A488" t="s">
        <v>959</v>
      </c>
      <c r="B488" t="s">
        <v>447</v>
      </c>
      <c r="C488" t="s">
        <v>896</v>
      </c>
      <c r="D488" t="s">
        <v>606</v>
      </c>
      <c r="E488">
        <v>1312.0467529296875</v>
      </c>
      <c r="F488" s="207" t="str">
        <f t="shared" si="7"/>
        <v>ASM InternationalWorldwide2021Nontube Reactor CVD</v>
      </c>
    </row>
    <row r="489" spans="1:6">
      <c r="A489" t="s">
        <v>959</v>
      </c>
      <c r="B489" t="s">
        <v>447</v>
      </c>
      <c r="C489" t="s">
        <v>896</v>
      </c>
      <c r="D489" t="s">
        <v>637</v>
      </c>
      <c r="E489">
        <v>87.483001708984375</v>
      </c>
      <c r="F489" s="207" t="str">
        <f t="shared" si="7"/>
        <v>ASM InternationalWorldwide2021Oxidation/Diffusion Furnaces</v>
      </c>
    </row>
    <row r="490" spans="1:6">
      <c r="A490" t="s">
        <v>959</v>
      </c>
      <c r="B490" t="s">
        <v>447</v>
      </c>
      <c r="C490" t="s">
        <v>896</v>
      </c>
      <c r="D490" t="s">
        <v>610</v>
      </c>
      <c r="E490">
        <v>106.53579711914063</v>
      </c>
      <c r="F490" s="207" t="str">
        <f t="shared" si="7"/>
        <v>ASM InternationalWorldwide2021Plasma CVD</v>
      </c>
    </row>
    <row r="491" spans="1:6">
      <c r="A491" t="s">
        <v>959</v>
      </c>
      <c r="B491" t="s">
        <v>447</v>
      </c>
      <c r="C491" t="s">
        <v>896</v>
      </c>
      <c r="D491" t="s">
        <v>633</v>
      </c>
      <c r="E491">
        <v>87.483001708984375</v>
      </c>
      <c r="F491" s="207" t="str">
        <f t="shared" si="7"/>
        <v>ASM InternationalWorldwide2021RTP and Oxidation/Diffusion</v>
      </c>
    </row>
    <row r="492" spans="1:6">
      <c r="A492" t="s">
        <v>959</v>
      </c>
      <c r="B492" t="s">
        <v>447</v>
      </c>
      <c r="C492" t="s">
        <v>896</v>
      </c>
      <c r="D492" t="s">
        <v>601</v>
      </c>
      <c r="E492">
        <v>205.29780578613281</v>
      </c>
      <c r="F492" s="207" t="str">
        <f t="shared" si="7"/>
        <v>ASM InternationalWorldwide2021Silicon Epitaxy</v>
      </c>
    </row>
    <row r="493" spans="1:6">
      <c r="A493" t="s">
        <v>959</v>
      </c>
      <c r="B493" t="s">
        <v>447</v>
      </c>
      <c r="C493" t="s">
        <v>896</v>
      </c>
      <c r="D493" t="s">
        <v>570</v>
      </c>
      <c r="E493">
        <v>1665.604736328125</v>
      </c>
      <c r="F493" s="207" t="str">
        <f t="shared" si="7"/>
        <v>ASM InternationalWorldwide2021Total Wafer Fab Equipment</v>
      </c>
    </row>
    <row r="494" spans="1:6">
      <c r="A494" t="s">
        <v>959</v>
      </c>
      <c r="B494" t="s">
        <v>447</v>
      </c>
      <c r="C494" t="s">
        <v>896</v>
      </c>
      <c r="D494" t="s">
        <v>605</v>
      </c>
      <c r="E494">
        <v>60.777198791503906</v>
      </c>
      <c r="F494" s="207" t="str">
        <f t="shared" si="7"/>
        <v>ASM InternationalWorldwide2021Tube CVD</v>
      </c>
    </row>
    <row r="495" spans="1:6">
      <c r="A495" t="s">
        <v>959</v>
      </c>
      <c r="B495" t="s">
        <v>81</v>
      </c>
      <c r="C495" t="s">
        <v>896</v>
      </c>
      <c r="D495" t="s">
        <v>957</v>
      </c>
      <c r="E495">
        <v>356.40869140625</v>
      </c>
      <c r="F495" s="207" t="str">
        <f t="shared" si="7"/>
        <v>ASMLWorldwide2021E-Beam Wafer Inspection/Metrology</v>
      </c>
    </row>
    <row r="496" spans="1:6">
      <c r="A496" t="s">
        <v>959</v>
      </c>
      <c r="B496" t="s">
        <v>81</v>
      </c>
      <c r="C496" t="s">
        <v>896</v>
      </c>
      <c r="D496" t="s">
        <v>590</v>
      </c>
      <c r="E496">
        <v>15542.2822265625</v>
      </c>
      <c r="F496" s="207" t="str">
        <f t="shared" si="7"/>
        <v>ASMLWorldwide2021Lithography</v>
      </c>
    </row>
    <row r="497" spans="1:6">
      <c r="A497" t="s">
        <v>959</v>
      </c>
      <c r="B497" t="s">
        <v>81</v>
      </c>
      <c r="C497" t="s">
        <v>896</v>
      </c>
      <c r="D497" t="s">
        <v>644</v>
      </c>
      <c r="E497">
        <v>251.24861145019531</v>
      </c>
      <c r="F497" s="207" t="str">
        <f t="shared" si="7"/>
        <v>ASMLWorldwide2021Lithography Metrology</v>
      </c>
    </row>
    <row r="498" spans="1:6">
      <c r="A498" t="s">
        <v>959</v>
      </c>
      <c r="B498" t="s">
        <v>81</v>
      </c>
      <c r="C498" t="s">
        <v>896</v>
      </c>
      <c r="D498" t="s">
        <v>648</v>
      </c>
      <c r="E498">
        <v>251.24861145019531</v>
      </c>
      <c r="F498" s="207" t="str">
        <f t="shared" si="7"/>
        <v>ASMLWorldwide2021Overlay Metrology</v>
      </c>
    </row>
    <row r="499" spans="1:6">
      <c r="A499" t="s">
        <v>959</v>
      </c>
      <c r="B499" t="s">
        <v>81</v>
      </c>
      <c r="C499" t="s">
        <v>896</v>
      </c>
      <c r="D499" t="s">
        <v>654</v>
      </c>
      <c r="E499">
        <v>356.40869140625</v>
      </c>
      <c r="F499" s="207" t="str">
        <f t="shared" si="7"/>
        <v>ASMLWorldwide2021Patterned Wafer Inspection</v>
      </c>
    </row>
    <row r="500" spans="1:6">
      <c r="A500" t="s">
        <v>959</v>
      </c>
      <c r="B500" t="s">
        <v>81</v>
      </c>
      <c r="C500" t="s">
        <v>896</v>
      </c>
      <c r="D500" t="s">
        <v>643</v>
      </c>
      <c r="E500">
        <v>607.6573486328125</v>
      </c>
      <c r="F500" s="207" t="str">
        <f t="shared" si="7"/>
        <v>ASMLWorldwide2021Process Control</v>
      </c>
    </row>
    <row r="501" spans="1:6">
      <c r="A501" t="s">
        <v>959</v>
      </c>
      <c r="B501" t="s">
        <v>81</v>
      </c>
      <c r="C501" t="s">
        <v>896</v>
      </c>
      <c r="D501" t="s">
        <v>671</v>
      </c>
      <c r="E501">
        <v>15542.2822265625</v>
      </c>
      <c r="F501" s="207" t="str">
        <f t="shared" si="7"/>
        <v>ASMLWorldwide2021Steppers (Including EUV)</v>
      </c>
    </row>
    <row r="502" spans="1:6">
      <c r="A502" t="s">
        <v>959</v>
      </c>
      <c r="B502" t="s">
        <v>81</v>
      </c>
      <c r="C502" t="s">
        <v>896</v>
      </c>
      <c r="D502" t="s">
        <v>570</v>
      </c>
      <c r="E502">
        <v>16149.939453125</v>
      </c>
      <c r="F502" s="207" t="str">
        <f t="shared" si="7"/>
        <v>ASMLWorldwide2021Total Wafer Fab Equipment</v>
      </c>
    </row>
    <row r="503" spans="1:6">
      <c r="A503" t="s">
        <v>959</v>
      </c>
      <c r="B503" t="s">
        <v>81</v>
      </c>
      <c r="C503" t="s">
        <v>896</v>
      </c>
      <c r="D503" t="s">
        <v>652</v>
      </c>
      <c r="E503">
        <v>356.40869140625</v>
      </c>
      <c r="F503" s="207" t="str">
        <f t="shared" si="7"/>
        <v>ASMLWorldwide2021Wafer Inspection and Defect Review</v>
      </c>
    </row>
    <row r="504" spans="1:6">
      <c r="A504" t="s">
        <v>959</v>
      </c>
      <c r="B504" t="s">
        <v>82</v>
      </c>
      <c r="C504" t="s">
        <v>896</v>
      </c>
      <c r="D504" t="s">
        <v>638</v>
      </c>
      <c r="E504">
        <v>467.10000610351563</v>
      </c>
      <c r="F504" s="207" t="str">
        <f t="shared" si="7"/>
        <v>Axcelis TechnologiesWorldwide2021Doping Equipment</v>
      </c>
    </row>
    <row r="505" spans="1:6">
      <c r="A505" t="s">
        <v>959</v>
      </c>
      <c r="B505" t="s">
        <v>82</v>
      </c>
      <c r="C505" t="s">
        <v>896</v>
      </c>
      <c r="D505" t="s">
        <v>640</v>
      </c>
      <c r="E505">
        <v>143.30000305175781</v>
      </c>
      <c r="F505" s="207" t="str">
        <f t="shared" si="7"/>
        <v>Axcelis TechnologiesWorldwide2021High-Current Implanter</v>
      </c>
    </row>
    <row r="506" spans="1:6">
      <c r="A506" t="s">
        <v>959</v>
      </c>
      <c r="B506" t="s">
        <v>82</v>
      </c>
      <c r="C506" t="s">
        <v>896</v>
      </c>
      <c r="D506" t="s">
        <v>641</v>
      </c>
      <c r="E506">
        <v>286.79998779296875</v>
      </c>
      <c r="F506" s="207" t="str">
        <f t="shared" si="7"/>
        <v>Axcelis TechnologiesWorldwide2021High-Energy Implanter</v>
      </c>
    </row>
    <row r="507" spans="1:6">
      <c r="A507" t="s">
        <v>959</v>
      </c>
      <c r="B507" t="s">
        <v>82</v>
      </c>
      <c r="C507" t="s">
        <v>896</v>
      </c>
      <c r="D507" t="s">
        <v>639</v>
      </c>
      <c r="E507">
        <v>37</v>
      </c>
      <c r="F507" s="207" t="str">
        <f t="shared" si="7"/>
        <v>Axcelis TechnologiesWorldwide2021Medium-Current Implanter</v>
      </c>
    </row>
    <row r="508" spans="1:6">
      <c r="A508" t="s">
        <v>959</v>
      </c>
      <c r="B508" t="s">
        <v>82</v>
      </c>
      <c r="C508" t="s">
        <v>896</v>
      </c>
      <c r="D508" t="s">
        <v>570</v>
      </c>
      <c r="E508">
        <v>467.10000610351563</v>
      </c>
      <c r="F508" s="207" t="str">
        <f t="shared" si="7"/>
        <v>Axcelis TechnologiesWorldwide2021Total Wafer Fab Equipment</v>
      </c>
    </row>
    <row r="509" spans="1:6">
      <c r="A509" t="s">
        <v>959</v>
      </c>
      <c r="B509" t="s">
        <v>84</v>
      </c>
      <c r="C509" t="s">
        <v>896</v>
      </c>
      <c r="D509" t="s">
        <v>643</v>
      </c>
      <c r="E509">
        <v>259.29998779296875</v>
      </c>
      <c r="F509" s="207" t="str">
        <f t="shared" si="7"/>
        <v>CamtekWorldwide2021Process Control</v>
      </c>
    </row>
    <row r="510" spans="1:6">
      <c r="A510" t="s">
        <v>959</v>
      </c>
      <c r="B510" t="s">
        <v>84</v>
      </c>
      <c r="C510" t="s">
        <v>896</v>
      </c>
      <c r="D510" t="s">
        <v>570</v>
      </c>
      <c r="E510">
        <v>259.29998779296875</v>
      </c>
      <c r="F510" s="207" t="str">
        <f t="shared" si="7"/>
        <v>CamtekWorldwide2021Total Wafer Fab Equipment</v>
      </c>
    </row>
    <row r="511" spans="1:6">
      <c r="A511" t="s">
        <v>959</v>
      </c>
      <c r="B511" t="s">
        <v>84</v>
      </c>
      <c r="C511" t="s">
        <v>896</v>
      </c>
      <c r="D511" t="s">
        <v>652</v>
      </c>
      <c r="E511">
        <v>259.29998779296875</v>
      </c>
      <c r="F511" s="207" t="str">
        <f t="shared" si="7"/>
        <v>CamtekWorldwide2021Wafer Inspection and Defect Review</v>
      </c>
    </row>
    <row r="512" spans="1:6">
      <c r="A512" t="s">
        <v>959</v>
      </c>
      <c r="B512" t="s">
        <v>85</v>
      </c>
      <c r="C512" t="s">
        <v>896</v>
      </c>
      <c r="D512" t="s">
        <v>596</v>
      </c>
      <c r="E512">
        <v>191.08511352539063</v>
      </c>
      <c r="F512" s="207" t="str">
        <f t="shared" si="7"/>
        <v>CanonWorldwide2021Advanced Packaging Lithography</v>
      </c>
    </row>
    <row r="513" spans="1:6">
      <c r="A513" t="s">
        <v>959</v>
      </c>
      <c r="B513" t="s">
        <v>85</v>
      </c>
      <c r="C513" t="s">
        <v>896</v>
      </c>
      <c r="D513" t="s">
        <v>590</v>
      </c>
      <c r="E513">
        <v>684.4014892578125</v>
      </c>
      <c r="F513" s="207" t="str">
        <f t="shared" si="7"/>
        <v>CanonWorldwide2021Lithography</v>
      </c>
    </row>
    <row r="514" spans="1:6">
      <c r="A514" t="s">
        <v>959</v>
      </c>
      <c r="B514" t="s">
        <v>85</v>
      </c>
      <c r="C514" t="s">
        <v>896</v>
      </c>
      <c r="D514" t="s">
        <v>671</v>
      </c>
      <c r="E514">
        <v>493.31637573242188</v>
      </c>
      <c r="F514" s="207" t="str">
        <f t="shared" ref="F514:F577" si="8">$B514&amp;"Worldwide"&amp;IF($A514="CY2020YR",2020,IF($A514="CY2021YR",2021))&amp;$D514</f>
        <v>CanonWorldwide2021Steppers (Including EUV)</v>
      </c>
    </row>
    <row r="515" spans="1:6">
      <c r="A515" t="s">
        <v>959</v>
      </c>
      <c r="B515" t="s">
        <v>85</v>
      </c>
      <c r="C515" t="s">
        <v>896</v>
      </c>
      <c r="D515" t="s">
        <v>570</v>
      </c>
      <c r="E515">
        <v>684.4014892578125</v>
      </c>
      <c r="F515" s="207" t="str">
        <f t="shared" si="8"/>
        <v>CanonWorldwide2021Total Wafer Fab Equipment</v>
      </c>
    </row>
    <row r="516" spans="1:6">
      <c r="A516" t="s">
        <v>959</v>
      </c>
      <c r="B516" t="s">
        <v>88</v>
      </c>
      <c r="C516" t="s">
        <v>896</v>
      </c>
      <c r="D516" t="s">
        <v>665</v>
      </c>
      <c r="E516">
        <v>1120.3616943359375</v>
      </c>
      <c r="F516" s="207" t="str">
        <f t="shared" si="8"/>
        <v>DaifukuWorldwide2021Automated Material Handling Systems</v>
      </c>
    </row>
    <row r="517" spans="1:6">
      <c r="A517" t="s">
        <v>959</v>
      </c>
      <c r="B517" t="s">
        <v>88</v>
      </c>
      <c r="C517" t="s">
        <v>896</v>
      </c>
      <c r="D517" t="s">
        <v>662</v>
      </c>
      <c r="E517">
        <v>1120.3616943359375</v>
      </c>
      <c r="F517" s="207" t="str">
        <f t="shared" si="8"/>
        <v>DaifukuWorldwide2021Fab Automation Hardware</v>
      </c>
    </row>
    <row r="518" spans="1:6">
      <c r="A518" t="s">
        <v>959</v>
      </c>
      <c r="B518" t="s">
        <v>88</v>
      </c>
      <c r="C518" t="s">
        <v>896</v>
      </c>
      <c r="D518" t="s">
        <v>958</v>
      </c>
      <c r="E518">
        <v>1120.3616943359375</v>
      </c>
      <c r="F518" s="207" t="str">
        <f t="shared" si="8"/>
        <v>DaifukuWorldwide2021Manufacturing Automation and Control</v>
      </c>
    </row>
    <row r="519" spans="1:6">
      <c r="A519" t="s">
        <v>959</v>
      </c>
      <c r="B519" t="s">
        <v>88</v>
      </c>
      <c r="C519" t="s">
        <v>896</v>
      </c>
      <c r="D519" t="s">
        <v>570</v>
      </c>
      <c r="E519">
        <v>1120.3616943359375</v>
      </c>
      <c r="F519" s="207" t="str">
        <f t="shared" si="8"/>
        <v>DaifukuWorldwide2021Total Wafer Fab Equipment</v>
      </c>
    </row>
    <row r="520" spans="1:6">
      <c r="A520" t="s">
        <v>959</v>
      </c>
      <c r="B520" t="s">
        <v>89</v>
      </c>
      <c r="C520" t="s">
        <v>896</v>
      </c>
      <c r="D520" t="s">
        <v>669</v>
      </c>
      <c r="E520">
        <v>332.968994140625</v>
      </c>
      <c r="F520" s="207" t="str">
        <f t="shared" si="8"/>
        <v>DiscoWorldwide2021Other Wafer Fab and Wafer-Level Packaging Equipment</v>
      </c>
    </row>
    <row r="521" spans="1:6">
      <c r="A521" t="s">
        <v>959</v>
      </c>
      <c r="B521" t="s">
        <v>89</v>
      </c>
      <c r="C521" t="s">
        <v>896</v>
      </c>
      <c r="D521" t="s">
        <v>667</v>
      </c>
      <c r="E521">
        <v>332.968994140625</v>
      </c>
      <c r="F521" s="207" t="str">
        <f t="shared" si="8"/>
        <v>DiscoWorldwide2021Other Wafer-Level Manufacturing Equipment</v>
      </c>
    </row>
    <row r="522" spans="1:6">
      <c r="A522" t="s">
        <v>959</v>
      </c>
      <c r="B522" t="s">
        <v>89</v>
      </c>
      <c r="C522" t="s">
        <v>896</v>
      </c>
      <c r="D522" t="s">
        <v>570</v>
      </c>
      <c r="E522">
        <v>332.968994140625</v>
      </c>
      <c r="F522" s="207" t="str">
        <f t="shared" si="8"/>
        <v>DiscoWorldwide2021Total Wafer Fab Equipment</v>
      </c>
    </row>
    <row r="523" spans="1:6">
      <c r="A523" t="s">
        <v>959</v>
      </c>
      <c r="B523" t="s">
        <v>90</v>
      </c>
      <c r="C523" t="s">
        <v>896</v>
      </c>
      <c r="D523" t="s">
        <v>632</v>
      </c>
      <c r="E523">
        <v>720.79998779296875</v>
      </c>
      <c r="F523" s="207" t="str">
        <f t="shared" si="8"/>
        <v>EbaraWorldwide2021CMP and Post-CMP Clean</v>
      </c>
    </row>
    <row r="524" spans="1:6">
      <c r="A524" t="s">
        <v>959</v>
      </c>
      <c r="B524" t="s">
        <v>90</v>
      </c>
      <c r="C524" t="s">
        <v>896</v>
      </c>
      <c r="D524" t="s">
        <v>598</v>
      </c>
      <c r="E524">
        <v>13.100000381469727</v>
      </c>
      <c r="F524" s="207" t="str">
        <f t="shared" si="8"/>
        <v>EbaraWorldwide2021Deposition</v>
      </c>
    </row>
    <row r="525" spans="1:6">
      <c r="A525" t="s">
        <v>959</v>
      </c>
      <c r="B525" t="s">
        <v>90</v>
      </c>
      <c r="C525" t="s">
        <v>896</v>
      </c>
      <c r="D525" t="s">
        <v>235</v>
      </c>
      <c r="E525">
        <v>13.100000381469727</v>
      </c>
      <c r="F525" s="207" t="str">
        <f t="shared" si="8"/>
        <v>EbaraWorldwide2021ECD</v>
      </c>
    </row>
    <row r="526" spans="1:6">
      <c r="A526" t="s">
        <v>959</v>
      </c>
      <c r="B526" t="s">
        <v>90</v>
      </c>
      <c r="C526" t="s">
        <v>896</v>
      </c>
      <c r="D526" t="s">
        <v>615</v>
      </c>
      <c r="E526">
        <v>720.79998779296875</v>
      </c>
      <c r="F526" s="207" t="str">
        <f t="shared" si="8"/>
        <v>EbaraWorldwide2021Material Removal and Cleaning</v>
      </c>
    </row>
    <row r="527" spans="1:6">
      <c r="A527" t="s">
        <v>959</v>
      </c>
      <c r="B527" t="s">
        <v>90</v>
      </c>
      <c r="C527" t="s">
        <v>896</v>
      </c>
      <c r="D527" t="s">
        <v>570</v>
      </c>
      <c r="E527">
        <v>733.9000244140625</v>
      </c>
      <c r="F527" s="207" t="str">
        <f t="shared" si="8"/>
        <v>EbaraWorldwide2021Total Wafer Fab Equipment</v>
      </c>
    </row>
    <row r="528" spans="1:6">
      <c r="A528" t="s">
        <v>959</v>
      </c>
      <c r="B528" t="s">
        <v>448</v>
      </c>
      <c r="C528" t="s">
        <v>896</v>
      </c>
      <c r="D528" t="s">
        <v>607</v>
      </c>
      <c r="E528">
        <v>70.5</v>
      </c>
      <c r="F528" s="207" t="str">
        <f t="shared" si="8"/>
        <v>Eugene TechnologyWorldwide2021Atomic Layer Deposition Platforms</v>
      </c>
    </row>
    <row r="529" spans="1:6">
      <c r="A529" t="s">
        <v>959</v>
      </c>
      <c r="B529" t="s">
        <v>448</v>
      </c>
      <c r="C529" t="s">
        <v>896</v>
      </c>
      <c r="D529" t="s">
        <v>672</v>
      </c>
      <c r="E529">
        <v>70.5</v>
      </c>
      <c r="F529" s="207" t="str">
        <f t="shared" si="8"/>
        <v>Eugene TechnologyWorldwide2021Atomic Layer Deposition Tools</v>
      </c>
    </row>
    <row r="530" spans="1:6">
      <c r="A530" t="s">
        <v>959</v>
      </c>
      <c r="B530" t="s">
        <v>448</v>
      </c>
      <c r="C530" t="s">
        <v>896</v>
      </c>
      <c r="D530" t="s">
        <v>604</v>
      </c>
      <c r="E530">
        <v>185.89999389648438</v>
      </c>
      <c r="F530" s="207" t="str">
        <f t="shared" si="8"/>
        <v>Eugene TechnologyWorldwide2021CVD</v>
      </c>
    </row>
    <row r="531" spans="1:6">
      <c r="A531" t="s">
        <v>959</v>
      </c>
      <c r="B531" t="s">
        <v>448</v>
      </c>
      <c r="C531" t="s">
        <v>896</v>
      </c>
      <c r="D531" t="s">
        <v>598</v>
      </c>
      <c r="E531">
        <v>233.10000610351563</v>
      </c>
      <c r="F531" s="207" t="str">
        <f t="shared" si="8"/>
        <v>Eugene TechnologyWorldwide2021Deposition</v>
      </c>
    </row>
    <row r="532" spans="1:6">
      <c r="A532" t="s">
        <v>959</v>
      </c>
      <c r="B532" t="s">
        <v>448</v>
      </c>
      <c r="C532" t="s">
        <v>896</v>
      </c>
      <c r="D532" t="s">
        <v>600</v>
      </c>
      <c r="E532">
        <v>47.200000762939453</v>
      </c>
      <c r="F532" s="207" t="str">
        <f t="shared" si="8"/>
        <v>Eugene TechnologyWorldwide2021Epitaxy</v>
      </c>
    </row>
    <row r="533" spans="1:6">
      <c r="A533" t="s">
        <v>959</v>
      </c>
      <c r="B533" t="s">
        <v>448</v>
      </c>
      <c r="C533" t="s">
        <v>896</v>
      </c>
      <c r="D533" t="s">
        <v>609</v>
      </c>
      <c r="E533">
        <v>115.40000152587891</v>
      </c>
      <c r="F533" s="207" t="str">
        <f t="shared" si="8"/>
        <v>Eugene TechnologyWorldwide2021Nontube LPCVD</v>
      </c>
    </row>
    <row r="534" spans="1:6">
      <c r="A534" t="s">
        <v>959</v>
      </c>
      <c r="B534" t="s">
        <v>448</v>
      </c>
      <c r="C534" t="s">
        <v>896</v>
      </c>
      <c r="D534" t="s">
        <v>606</v>
      </c>
      <c r="E534">
        <v>185.89999389648438</v>
      </c>
      <c r="F534" s="207" t="str">
        <f t="shared" si="8"/>
        <v>Eugene TechnologyWorldwide2021Nontube Reactor CVD</v>
      </c>
    </row>
    <row r="535" spans="1:6">
      <c r="A535" t="s">
        <v>959</v>
      </c>
      <c r="B535" t="s">
        <v>448</v>
      </c>
      <c r="C535" t="s">
        <v>896</v>
      </c>
      <c r="D535" t="s">
        <v>636</v>
      </c>
      <c r="E535">
        <v>35.599998474121094</v>
      </c>
      <c r="F535" s="207" t="str">
        <f t="shared" si="8"/>
        <v>Eugene TechnologyWorldwide2021Plasma Gate Modification Tools</v>
      </c>
    </row>
    <row r="536" spans="1:6">
      <c r="A536" t="s">
        <v>959</v>
      </c>
      <c r="B536" t="s">
        <v>448</v>
      </c>
      <c r="C536" t="s">
        <v>896</v>
      </c>
      <c r="D536" t="s">
        <v>633</v>
      </c>
      <c r="E536">
        <v>35.599998474121094</v>
      </c>
      <c r="F536" s="207" t="str">
        <f t="shared" si="8"/>
        <v>Eugene TechnologyWorldwide2021RTP and Oxidation/Diffusion</v>
      </c>
    </row>
    <row r="537" spans="1:6">
      <c r="A537" t="s">
        <v>959</v>
      </c>
      <c r="B537" t="s">
        <v>448</v>
      </c>
      <c r="C537" t="s">
        <v>896</v>
      </c>
      <c r="D537" t="s">
        <v>601</v>
      </c>
      <c r="E537">
        <v>47.200000762939453</v>
      </c>
      <c r="F537" s="207" t="str">
        <f t="shared" si="8"/>
        <v>Eugene TechnologyWorldwide2021Silicon Epitaxy</v>
      </c>
    </row>
    <row r="538" spans="1:6">
      <c r="A538" t="s">
        <v>959</v>
      </c>
      <c r="B538" t="s">
        <v>448</v>
      </c>
      <c r="C538" t="s">
        <v>896</v>
      </c>
      <c r="D538" t="s">
        <v>570</v>
      </c>
      <c r="E538">
        <v>268.70001220703125</v>
      </c>
      <c r="F538" s="207" t="str">
        <f t="shared" si="8"/>
        <v>Eugene TechnologyWorldwide2021Total Wafer Fab Equipment</v>
      </c>
    </row>
    <row r="539" spans="1:6">
      <c r="A539" t="s">
        <v>959</v>
      </c>
      <c r="B539" t="s">
        <v>91</v>
      </c>
      <c r="C539" t="s">
        <v>896</v>
      </c>
      <c r="D539" t="s">
        <v>596</v>
      </c>
      <c r="E539">
        <v>42.400001525878906</v>
      </c>
      <c r="F539" s="207" t="str">
        <f t="shared" si="8"/>
        <v>EV GroupWorldwide2021Advanced Packaging Lithography</v>
      </c>
    </row>
    <row r="540" spans="1:6">
      <c r="A540" t="s">
        <v>959</v>
      </c>
      <c r="B540" t="s">
        <v>91</v>
      </c>
      <c r="C540" t="s">
        <v>896</v>
      </c>
      <c r="D540" t="s">
        <v>590</v>
      </c>
      <c r="E540">
        <v>42.400001525878906</v>
      </c>
      <c r="F540" s="207" t="str">
        <f t="shared" si="8"/>
        <v>EV GroupWorldwide2021Lithography</v>
      </c>
    </row>
    <row r="541" spans="1:6">
      <c r="A541" t="s">
        <v>959</v>
      </c>
      <c r="B541" t="s">
        <v>91</v>
      </c>
      <c r="C541" t="s">
        <v>896</v>
      </c>
      <c r="D541" t="s">
        <v>667</v>
      </c>
      <c r="E541">
        <v>161.69999694824219</v>
      </c>
      <c r="F541" s="207" t="str">
        <f t="shared" si="8"/>
        <v>EV GroupWorldwide2021Other Wafer-Level Manufacturing Equipment</v>
      </c>
    </row>
    <row r="542" spans="1:6">
      <c r="A542" t="s">
        <v>959</v>
      </c>
      <c r="B542" t="s">
        <v>91</v>
      </c>
      <c r="C542" t="s">
        <v>896</v>
      </c>
      <c r="D542" t="s">
        <v>570</v>
      </c>
      <c r="E542">
        <v>204.10000610351563</v>
      </c>
      <c r="F542" s="207" t="str">
        <f t="shared" si="8"/>
        <v>EV GroupWorldwide2021Total Wafer Fab Equipment</v>
      </c>
    </row>
    <row r="543" spans="1:6">
      <c r="A543" t="s">
        <v>959</v>
      </c>
      <c r="B543" t="s">
        <v>91</v>
      </c>
      <c r="C543" t="s">
        <v>896</v>
      </c>
      <c r="D543" t="s">
        <v>668</v>
      </c>
      <c r="E543">
        <v>161.69999694824219</v>
      </c>
      <c r="F543" s="207" t="str">
        <f t="shared" si="8"/>
        <v>EV GroupWorldwide2021Wafer Bonders</v>
      </c>
    </row>
    <row r="544" spans="1:6">
      <c r="A544" t="s">
        <v>959</v>
      </c>
      <c r="B544" t="s">
        <v>459</v>
      </c>
      <c r="C544" t="s">
        <v>896</v>
      </c>
      <c r="D544" t="s">
        <v>598</v>
      </c>
      <c r="E544">
        <v>115.92450714111328</v>
      </c>
      <c r="F544" s="207" t="str">
        <f t="shared" si="8"/>
        <v>EvatecWorldwide2021Deposition</v>
      </c>
    </row>
    <row r="545" spans="1:6">
      <c r="A545" t="s">
        <v>959</v>
      </c>
      <c r="B545" t="s">
        <v>459</v>
      </c>
      <c r="C545" t="s">
        <v>896</v>
      </c>
      <c r="D545" t="s">
        <v>611</v>
      </c>
      <c r="E545">
        <v>115.92450714111328</v>
      </c>
      <c r="F545" s="207" t="str">
        <f t="shared" si="8"/>
        <v>EvatecWorldwide2021Sputtering</v>
      </c>
    </row>
    <row r="546" spans="1:6">
      <c r="A546" t="s">
        <v>959</v>
      </c>
      <c r="B546" t="s">
        <v>459</v>
      </c>
      <c r="C546" t="s">
        <v>896</v>
      </c>
      <c r="D546" t="s">
        <v>570</v>
      </c>
      <c r="E546">
        <v>115.92450714111328</v>
      </c>
      <c r="F546" s="207" t="str">
        <f t="shared" si="8"/>
        <v>EvatecWorldwide2021Total Wafer Fab Equipment</v>
      </c>
    </row>
    <row r="547" spans="1:6">
      <c r="A547" t="s">
        <v>959</v>
      </c>
      <c r="B547" t="s">
        <v>1013</v>
      </c>
      <c r="C547" t="s">
        <v>896</v>
      </c>
      <c r="D547" t="s">
        <v>645</v>
      </c>
      <c r="E547">
        <v>583.820556640625</v>
      </c>
      <c r="F547" s="207" t="str">
        <f t="shared" si="8"/>
        <v>Hitachi High-TechWorldwide2021CD SEM</v>
      </c>
    </row>
    <row r="548" spans="1:6">
      <c r="A548" t="s">
        <v>959</v>
      </c>
      <c r="B548" t="s">
        <v>1013</v>
      </c>
      <c r="C548" t="s">
        <v>896</v>
      </c>
      <c r="D548" t="s">
        <v>628</v>
      </c>
      <c r="E548">
        <v>411.68002319335938</v>
      </c>
      <c r="F548" s="207" t="str">
        <f t="shared" si="8"/>
        <v>Hitachi High-TechWorldwide2021Conductor Etch</v>
      </c>
    </row>
    <row r="549" spans="1:6">
      <c r="A549" t="s">
        <v>959</v>
      </c>
      <c r="B549" t="s">
        <v>1013</v>
      </c>
      <c r="C549" t="s">
        <v>896</v>
      </c>
      <c r="D549" t="s">
        <v>656</v>
      </c>
      <c r="E549">
        <v>11.840354919433594</v>
      </c>
      <c r="F549" s="207" t="str">
        <f t="shared" si="8"/>
        <v>Hitachi High-TechWorldwide2021Defect Review and Classification</v>
      </c>
    </row>
    <row r="550" spans="1:6">
      <c r="A550" t="s">
        <v>959</v>
      </c>
      <c r="B550" t="s">
        <v>1013</v>
      </c>
      <c r="C550" t="s">
        <v>896</v>
      </c>
      <c r="D550" t="s">
        <v>625</v>
      </c>
      <c r="E550">
        <v>411.68002319335938</v>
      </c>
      <c r="F550" s="207" t="str">
        <f t="shared" si="8"/>
        <v>Hitachi High-TechWorldwide2021Dry Etch</v>
      </c>
    </row>
    <row r="551" spans="1:6">
      <c r="A551" t="s">
        <v>959</v>
      </c>
      <c r="B551" t="s">
        <v>1013</v>
      </c>
      <c r="C551" t="s">
        <v>896</v>
      </c>
      <c r="D551" t="s">
        <v>624</v>
      </c>
      <c r="E551">
        <v>38.253456115722656</v>
      </c>
      <c r="F551" s="207" t="str">
        <f t="shared" si="8"/>
        <v>Hitachi High-TechWorldwide2021Dry Strip</v>
      </c>
    </row>
    <row r="552" spans="1:6">
      <c r="A552" t="s">
        <v>959</v>
      </c>
      <c r="B552" t="s">
        <v>1013</v>
      </c>
      <c r="C552" t="s">
        <v>896</v>
      </c>
      <c r="D552" t="s">
        <v>644</v>
      </c>
      <c r="E552">
        <v>583.820556640625</v>
      </c>
      <c r="F552" s="207" t="str">
        <f t="shared" si="8"/>
        <v>Hitachi High-TechWorldwide2021Lithography Metrology</v>
      </c>
    </row>
    <row r="553" spans="1:6">
      <c r="A553" t="s">
        <v>959</v>
      </c>
      <c r="B553" t="s">
        <v>1013</v>
      </c>
      <c r="C553" t="s">
        <v>896</v>
      </c>
      <c r="D553" t="s">
        <v>615</v>
      </c>
      <c r="E553">
        <v>449.93350219726563</v>
      </c>
      <c r="F553" s="207" t="str">
        <f t="shared" si="8"/>
        <v>Hitachi High-TechWorldwide2021Material Removal and Cleaning</v>
      </c>
    </row>
    <row r="554" spans="1:6">
      <c r="A554" t="s">
        <v>959</v>
      </c>
      <c r="B554" t="s">
        <v>1013</v>
      </c>
      <c r="C554" t="s">
        <v>896</v>
      </c>
      <c r="D554" t="s">
        <v>655</v>
      </c>
      <c r="E554">
        <v>78.328498840332031</v>
      </c>
      <c r="F554" s="207" t="str">
        <f t="shared" si="8"/>
        <v>Hitachi High-TechWorldwide2021Optical Patterned Wafer Inspection</v>
      </c>
    </row>
    <row r="555" spans="1:6">
      <c r="A555" t="s">
        <v>959</v>
      </c>
      <c r="B555" t="s">
        <v>1013</v>
      </c>
      <c r="C555" t="s">
        <v>896</v>
      </c>
      <c r="D555" t="s">
        <v>654</v>
      </c>
      <c r="E555">
        <v>78.328498840332031</v>
      </c>
      <c r="F555" s="207" t="str">
        <f t="shared" si="8"/>
        <v>Hitachi High-TechWorldwide2021Patterned Wafer Inspection</v>
      </c>
    </row>
    <row r="556" spans="1:6">
      <c r="A556" t="s">
        <v>959</v>
      </c>
      <c r="B556" t="s">
        <v>1013</v>
      </c>
      <c r="C556" t="s">
        <v>896</v>
      </c>
      <c r="D556" t="s">
        <v>643</v>
      </c>
      <c r="E556">
        <v>730.45880126953125</v>
      </c>
      <c r="F556" s="207" t="str">
        <f t="shared" si="8"/>
        <v>Hitachi High-TechWorldwide2021Process Control</v>
      </c>
    </row>
    <row r="557" spans="1:6">
      <c r="A557" t="s">
        <v>959</v>
      </c>
      <c r="B557" t="s">
        <v>1013</v>
      </c>
      <c r="C557" t="s">
        <v>896</v>
      </c>
      <c r="D557" t="s">
        <v>657</v>
      </c>
      <c r="E557">
        <v>11.840354919433594</v>
      </c>
      <c r="F557" s="207" t="str">
        <f t="shared" si="8"/>
        <v>Hitachi High-TechWorldwide2021SEM Defect Review and Classification</v>
      </c>
    </row>
    <row r="558" spans="1:6">
      <c r="A558" t="s">
        <v>959</v>
      </c>
      <c r="B558" t="s">
        <v>1013</v>
      </c>
      <c r="C558" t="s">
        <v>896</v>
      </c>
      <c r="D558" t="s">
        <v>626</v>
      </c>
      <c r="E558">
        <v>411.68002319335938</v>
      </c>
      <c r="F558" s="207" t="str">
        <f t="shared" si="8"/>
        <v>Hitachi High-TechWorldwide2021Silicon Wafer Etch Tools</v>
      </c>
    </row>
    <row r="559" spans="1:6">
      <c r="A559" t="s">
        <v>959</v>
      </c>
      <c r="B559" t="s">
        <v>1013</v>
      </c>
      <c r="C559" t="s">
        <v>896</v>
      </c>
      <c r="D559" t="s">
        <v>570</v>
      </c>
      <c r="E559">
        <v>1180.392333984375</v>
      </c>
      <c r="F559" s="207" t="str">
        <f t="shared" si="8"/>
        <v>Hitachi High-TechWorldwide2021Total Wafer Fab Equipment</v>
      </c>
    </row>
    <row r="560" spans="1:6">
      <c r="A560" t="s">
        <v>959</v>
      </c>
      <c r="B560" t="s">
        <v>1013</v>
      </c>
      <c r="C560" t="s">
        <v>896</v>
      </c>
      <c r="D560" t="s">
        <v>653</v>
      </c>
      <c r="E560">
        <v>56.469383239746094</v>
      </c>
      <c r="F560" s="207" t="str">
        <f t="shared" si="8"/>
        <v>Hitachi High-TechWorldwide2021Unpatterned Wafer Inspection</v>
      </c>
    </row>
    <row r="561" spans="1:6">
      <c r="A561" t="s">
        <v>959</v>
      </c>
      <c r="B561" t="s">
        <v>1013</v>
      </c>
      <c r="C561" t="s">
        <v>896</v>
      </c>
      <c r="D561" t="s">
        <v>652</v>
      </c>
      <c r="E561">
        <v>146.63824462890625</v>
      </c>
      <c r="F561" s="207" t="str">
        <f t="shared" si="8"/>
        <v>Hitachi High-TechWorldwide2021Wafer Inspection and Defect Review</v>
      </c>
    </row>
    <row r="562" spans="1:6">
      <c r="A562" t="s">
        <v>959</v>
      </c>
      <c r="B562" t="s">
        <v>96</v>
      </c>
      <c r="C562" t="s">
        <v>896</v>
      </c>
      <c r="D562" t="s">
        <v>607</v>
      </c>
      <c r="E562">
        <v>104.30000305175781</v>
      </c>
      <c r="F562" s="207" t="str">
        <f t="shared" si="8"/>
        <v>Jusung EngineeringWorldwide2021Atomic Layer Deposition Platforms</v>
      </c>
    </row>
    <row r="563" spans="1:6">
      <c r="A563" t="s">
        <v>959</v>
      </c>
      <c r="B563" t="s">
        <v>96</v>
      </c>
      <c r="C563" t="s">
        <v>896</v>
      </c>
      <c r="D563" t="s">
        <v>672</v>
      </c>
      <c r="E563">
        <v>104.30000305175781</v>
      </c>
      <c r="F563" s="207" t="str">
        <f t="shared" si="8"/>
        <v>Jusung EngineeringWorldwide2021Atomic Layer Deposition Tools</v>
      </c>
    </row>
    <row r="564" spans="1:6">
      <c r="A564" t="s">
        <v>959</v>
      </c>
      <c r="B564" t="s">
        <v>96</v>
      </c>
      <c r="C564" t="s">
        <v>896</v>
      </c>
      <c r="D564" t="s">
        <v>604</v>
      </c>
      <c r="E564">
        <v>161.10000610351563</v>
      </c>
      <c r="F564" s="207" t="str">
        <f t="shared" si="8"/>
        <v>Jusung EngineeringWorldwide2021CVD</v>
      </c>
    </row>
    <row r="565" spans="1:6">
      <c r="A565" t="s">
        <v>959</v>
      </c>
      <c r="B565" t="s">
        <v>96</v>
      </c>
      <c r="C565" t="s">
        <v>896</v>
      </c>
      <c r="D565" t="s">
        <v>598</v>
      </c>
      <c r="E565">
        <v>176.39999389648438</v>
      </c>
      <c r="F565" s="207" t="str">
        <f t="shared" si="8"/>
        <v>Jusung EngineeringWorldwide2021Deposition</v>
      </c>
    </row>
    <row r="566" spans="1:6">
      <c r="A566" t="s">
        <v>959</v>
      </c>
      <c r="B566" t="s">
        <v>96</v>
      </c>
      <c r="C566" t="s">
        <v>896</v>
      </c>
      <c r="D566" t="s">
        <v>600</v>
      </c>
      <c r="E566">
        <v>15.300000190734863</v>
      </c>
      <c r="F566" s="207" t="str">
        <f t="shared" si="8"/>
        <v>Jusung EngineeringWorldwide2021Epitaxy</v>
      </c>
    </row>
    <row r="567" spans="1:6">
      <c r="A567" t="s">
        <v>959</v>
      </c>
      <c r="B567" t="s">
        <v>96</v>
      </c>
      <c r="C567" t="s">
        <v>896</v>
      </c>
      <c r="D567" t="s">
        <v>606</v>
      </c>
      <c r="E567">
        <v>161.10000610351563</v>
      </c>
      <c r="F567" s="207" t="str">
        <f t="shared" si="8"/>
        <v>Jusung EngineeringWorldwide2021Nontube Reactor CVD</v>
      </c>
    </row>
    <row r="568" spans="1:6">
      <c r="A568" t="s">
        <v>959</v>
      </c>
      <c r="B568" t="s">
        <v>96</v>
      </c>
      <c r="C568" t="s">
        <v>896</v>
      </c>
      <c r="D568" t="s">
        <v>610</v>
      </c>
      <c r="E568">
        <v>56.799999237060547</v>
      </c>
      <c r="F568" s="207" t="str">
        <f t="shared" si="8"/>
        <v>Jusung EngineeringWorldwide2021Plasma CVD</v>
      </c>
    </row>
    <row r="569" spans="1:6">
      <c r="A569" t="s">
        <v>959</v>
      </c>
      <c r="B569" t="s">
        <v>96</v>
      </c>
      <c r="C569" t="s">
        <v>896</v>
      </c>
      <c r="D569" t="s">
        <v>602</v>
      </c>
      <c r="E569">
        <v>15.300000190734863</v>
      </c>
      <c r="F569" s="207" t="str">
        <f t="shared" si="8"/>
        <v>Jusung EngineeringWorldwide2021Silicon Germanium Epitaxy</v>
      </c>
    </row>
    <row r="570" spans="1:6">
      <c r="A570" t="s">
        <v>959</v>
      </c>
      <c r="B570" t="s">
        <v>96</v>
      </c>
      <c r="C570" t="s">
        <v>896</v>
      </c>
      <c r="D570" t="s">
        <v>570</v>
      </c>
      <c r="E570">
        <v>176.39999389648438</v>
      </c>
      <c r="F570" s="207" t="str">
        <f t="shared" si="8"/>
        <v>Jusung EngineeringWorldwide2021Total Wafer Fab Equipment</v>
      </c>
    </row>
    <row r="571" spans="1:6">
      <c r="A571" t="s">
        <v>959</v>
      </c>
      <c r="B571" t="s">
        <v>97</v>
      </c>
      <c r="C571" t="s">
        <v>896</v>
      </c>
      <c r="D571" t="s">
        <v>632</v>
      </c>
      <c r="E571">
        <v>90.263275146484375</v>
      </c>
      <c r="F571" s="207" t="str">
        <f t="shared" si="8"/>
        <v>KC TechWorldwide2021CMP and Post-CMP Clean</v>
      </c>
    </row>
    <row r="572" spans="1:6">
      <c r="A572" t="s">
        <v>959</v>
      </c>
      <c r="B572" t="s">
        <v>97</v>
      </c>
      <c r="C572" t="s">
        <v>896</v>
      </c>
      <c r="D572" t="s">
        <v>615</v>
      </c>
      <c r="E572">
        <v>129.10676574707031</v>
      </c>
      <c r="F572" s="207" t="str">
        <f t="shared" si="8"/>
        <v>KC TechWorldwide2021Material Removal and Cleaning</v>
      </c>
    </row>
    <row r="573" spans="1:6">
      <c r="A573" t="s">
        <v>959</v>
      </c>
      <c r="B573" t="s">
        <v>97</v>
      </c>
      <c r="C573" t="s">
        <v>896</v>
      </c>
      <c r="D573" t="s">
        <v>623</v>
      </c>
      <c r="E573">
        <v>38.843494415283203</v>
      </c>
      <c r="F573" s="207" t="str">
        <f t="shared" si="8"/>
        <v>KC TechWorldwide2021Other Clean Equipment</v>
      </c>
    </row>
    <row r="574" spans="1:6">
      <c r="A574" t="s">
        <v>959</v>
      </c>
      <c r="B574" t="s">
        <v>97</v>
      </c>
      <c r="C574" t="s">
        <v>896</v>
      </c>
      <c r="D574" t="s">
        <v>621</v>
      </c>
      <c r="E574">
        <v>38.843494415283203</v>
      </c>
      <c r="F574" s="207" t="str">
        <f t="shared" si="8"/>
        <v>KC TechWorldwide2021Other Clean Process</v>
      </c>
    </row>
    <row r="575" spans="1:6">
      <c r="A575" t="s">
        <v>959</v>
      </c>
      <c r="B575" t="s">
        <v>97</v>
      </c>
      <c r="C575" t="s">
        <v>896</v>
      </c>
      <c r="D575" t="s">
        <v>570</v>
      </c>
      <c r="E575">
        <v>129.10676574707031</v>
      </c>
      <c r="F575" s="207" t="str">
        <f t="shared" si="8"/>
        <v>KC TechWorldwide2021Total Wafer Fab Equipment</v>
      </c>
    </row>
    <row r="576" spans="1:6">
      <c r="A576" t="s">
        <v>959</v>
      </c>
      <c r="B576" t="s">
        <v>891</v>
      </c>
      <c r="C576" t="s">
        <v>896</v>
      </c>
      <c r="D576" t="s">
        <v>628</v>
      </c>
      <c r="E576">
        <v>185.19999694824219</v>
      </c>
      <c r="F576" s="207" t="str">
        <f t="shared" si="8"/>
        <v>KLAWorldwide2021Conductor Etch</v>
      </c>
    </row>
    <row r="577" spans="1:6">
      <c r="A577" t="s">
        <v>959</v>
      </c>
      <c r="B577" t="s">
        <v>891</v>
      </c>
      <c r="C577" t="s">
        <v>896</v>
      </c>
      <c r="D577" t="s">
        <v>604</v>
      </c>
      <c r="E577">
        <v>44.700000762939453</v>
      </c>
      <c r="F577" s="207" t="str">
        <f t="shared" si="8"/>
        <v>KLAWorldwide2021CVD</v>
      </c>
    </row>
    <row r="578" spans="1:6">
      <c r="A578" t="s">
        <v>959</v>
      </c>
      <c r="B578" t="s">
        <v>891</v>
      </c>
      <c r="C578" t="s">
        <v>896</v>
      </c>
      <c r="D578" t="s">
        <v>656</v>
      </c>
      <c r="E578">
        <v>120.19999694824219</v>
      </c>
      <c r="F578" s="207" t="str">
        <f t="shared" ref="F578:F641" si="9">$B578&amp;"Worldwide"&amp;IF($A578="CY2020YR",2020,IF($A578="CY2021YR",2021))&amp;$D578</f>
        <v>KLAWorldwide2021Defect Review and Classification</v>
      </c>
    </row>
    <row r="579" spans="1:6">
      <c r="A579" t="s">
        <v>959</v>
      </c>
      <c r="B579" t="s">
        <v>891</v>
      </c>
      <c r="C579" t="s">
        <v>896</v>
      </c>
      <c r="D579" t="s">
        <v>598</v>
      </c>
      <c r="E579">
        <v>164.80000305175781</v>
      </c>
      <c r="F579" s="207" t="str">
        <f t="shared" si="9"/>
        <v>KLAWorldwide2021Deposition</v>
      </c>
    </row>
    <row r="580" spans="1:6">
      <c r="A580" t="s">
        <v>959</v>
      </c>
      <c r="B580" t="s">
        <v>891</v>
      </c>
      <c r="C580" t="s">
        <v>896</v>
      </c>
      <c r="D580" t="s">
        <v>625</v>
      </c>
      <c r="E580">
        <v>185.19999694824219</v>
      </c>
      <c r="F580" s="207" t="str">
        <f t="shared" si="9"/>
        <v>KLAWorldwide2021Dry Etch</v>
      </c>
    </row>
    <row r="581" spans="1:6">
      <c r="A581" t="s">
        <v>959</v>
      </c>
      <c r="B581" t="s">
        <v>891</v>
      </c>
      <c r="C581" t="s">
        <v>896</v>
      </c>
      <c r="D581" t="s">
        <v>957</v>
      </c>
      <c r="E581">
        <v>18.100000381469727</v>
      </c>
      <c r="F581" s="207" t="str">
        <f t="shared" si="9"/>
        <v>KLAWorldwide2021E-Beam Wafer Inspection/Metrology</v>
      </c>
    </row>
    <row r="582" spans="1:6">
      <c r="A582" t="s">
        <v>959</v>
      </c>
      <c r="B582" t="s">
        <v>891</v>
      </c>
      <c r="C582" t="s">
        <v>896</v>
      </c>
      <c r="D582" t="s">
        <v>644</v>
      </c>
      <c r="E582">
        <v>1027.5999755859375</v>
      </c>
      <c r="F582" s="207" t="str">
        <f t="shared" si="9"/>
        <v>KLAWorldwide2021Lithography Metrology</v>
      </c>
    </row>
    <row r="583" spans="1:6">
      <c r="A583" t="s">
        <v>959</v>
      </c>
      <c r="B583" t="s">
        <v>891</v>
      </c>
      <c r="C583" t="s">
        <v>896</v>
      </c>
      <c r="D583" t="s">
        <v>890</v>
      </c>
      <c r="E583">
        <v>173.30000305175781</v>
      </c>
      <c r="F583" s="207" t="str">
        <f t="shared" si="9"/>
        <v>KLAWorldwide2021Macro Defect Inspection</v>
      </c>
    </row>
    <row r="584" spans="1:6">
      <c r="A584" t="s">
        <v>959</v>
      </c>
      <c r="B584" t="s">
        <v>891</v>
      </c>
      <c r="C584" t="s">
        <v>896</v>
      </c>
      <c r="D584" t="s">
        <v>646</v>
      </c>
      <c r="E584">
        <v>479.10000610351563</v>
      </c>
      <c r="F584" s="207" t="str">
        <f t="shared" si="9"/>
        <v>KLAWorldwide2021Mask Inspection and Review</v>
      </c>
    </row>
    <row r="585" spans="1:6">
      <c r="A585" t="s">
        <v>959</v>
      </c>
      <c r="B585" t="s">
        <v>891</v>
      </c>
      <c r="C585" t="s">
        <v>896</v>
      </c>
      <c r="D585" t="s">
        <v>647</v>
      </c>
      <c r="E585">
        <v>18</v>
      </c>
      <c r="F585" s="207" t="str">
        <f t="shared" si="9"/>
        <v>KLAWorldwide2021Mask Metrology</v>
      </c>
    </row>
    <row r="586" spans="1:6">
      <c r="A586" t="s">
        <v>959</v>
      </c>
      <c r="B586" t="s">
        <v>891</v>
      </c>
      <c r="C586" t="s">
        <v>896</v>
      </c>
      <c r="D586" t="s">
        <v>615</v>
      </c>
      <c r="E586">
        <v>185.19999694824219</v>
      </c>
      <c r="F586" s="207" t="str">
        <f t="shared" si="9"/>
        <v>KLAWorldwide2021Material Removal and Cleaning</v>
      </c>
    </row>
    <row r="587" spans="1:6">
      <c r="A587" t="s">
        <v>959</v>
      </c>
      <c r="B587" t="s">
        <v>891</v>
      </c>
      <c r="C587" t="s">
        <v>896</v>
      </c>
      <c r="D587" t="s">
        <v>606</v>
      </c>
      <c r="E587">
        <v>44.700000762939453</v>
      </c>
      <c r="F587" s="207" t="str">
        <f t="shared" si="9"/>
        <v>KLAWorldwide2021Nontube Reactor CVD</v>
      </c>
    </row>
    <row r="588" spans="1:6">
      <c r="A588" t="s">
        <v>959</v>
      </c>
      <c r="B588" t="s">
        <v>891</v>
      </c>
      <c r="C588" t="s">
        <v>896</v>
      </c>
      <c r="D588" t="s">
        <v>650</v>
      </c>
      <c r="E588">
        <v>825.0999755859375</v>
      </c>
      <c r="F588" s="207" t="str">
        <f t="shared" si="9"/>
        <v>KLAWorldwide2021Optical Metrology</v>
      </c>
    </row>
    <row r="589" spans="1:6">
      <c r="A589" t="s">
        <v>959</v>
      </c>
      <c r="B589" t="s">
        <v>891</v>
      </c>
      <c r="C589" t="s">
        <v>896</v>
      </c>
      <c r="D589" t="s">
        <v>655</v>
      </c>
      <c r="E589">
        <v>2492.60009765625</v>
      </c>
      <c r="F589" s="207" t="str">
        <f t="shared" si="9"/>
        <v>KLAWorldwide2021Optical Patterned Wafer Inspection</v>
      </c>
    </row>
    <row r="590" spans="1:6">
      <c r="A590" t="s">
        <v>959</v>
      </c>
      <c r="B590" t="s">
        <v>891</v>
      </c>
      <c r="C590" t="s">
        <v>896</v>
      </c>
      <c r="D590" t="s">
        <v>661</v>
      </c>
      <c r="E590">
        <v>55</v>
      </c>
      <c r="F590" s="207" t="str">
        <f t="shared" si="9"/>
        <v>KLAWorldwide2021Other Process Control</v>
      </c>
    </row>
    <row r="591" spans="1:6">
      <c r="A591" t="s">
        <v>959</v>
      </c>
      <c r="B591" t="s">
        <v>891</v>
      </c>
      <c r="C591" t="s">
        <v>896</v>
      </c>
      <c r="D591" t="s">
        <v>659</v>
      </c>
      <c r="E591">
        <v>90</v>
      </c>
      <c r="F591" s="207" t="str">
        <f t="shared" si="9"/>
        <v>KLAWorldwide2021Other Process Control Systems</v>
      </c>
    </row>
    <row r="592" spans="1:6">
      <c r="A592" t="s">
        <v>959</v>
      </c>
      <c r="B592" t="s">
        <v>891</v>
      </c>
      <c r="C592" t="s">
        <v>896</v>
      </c>
      <c r="D592" t="s">
        <v>651</v>
      </c>
      <c r="E592">
        <v>12</v>
      </c>
      <c r="F592" s="207" t="str">
        <f t="shared" si="9"/>
        <v>KLAWorldwide2021Other Thin Film/Substrate Metrology</v>
      </c>
    </row>
    <row r="593" spans="1:6">
      <c r="A593" t="s">
        <v>959</v>
      </c>
      <c r="B593" t="s">
        <v>891</v>
      </c>
      <c r="C593" t="s">
        <v>896</v>
      </c>
      <c r="D593" t="s">
        <v>648</v>
      </c>
      <c r="E593">
        <v>530.5</v>
      </c>
      <c r="F593" s="207" t="str">
        <f t="shared" si="9"/>
        <v>KLAWorldwide2021Overlay Metrology</v>
      </c>
    </row>
    <row r="594" spans="1:6">
      <c r="A594" t="s">
        <v>959</v>
      </c>
      <c r="B594" t="s">
        <v>891</v>
      </c>
      <c r="C594" t="s">
        <v>896</v>
      </c>
      <c r="D594" t="s">
        <v>654</v>
      </c>
      <c r="E594">
        <v>2510.699951171875</v>
      </c>
      <c r="F594" s="207" t="str">
        <f t="shared" si="9"/>
        <v>KLAWorldwide2021Patterned Wafer Inspection</v>
      </c>
    </row>
    <row r="595" spans="1:6">
      <c r="A595" t="s">
        <v>959</v>
      </c>
      <c r="B595" t="s">
        <v>891</v>
      </c>
      <c r="C595" t="s">
        <v>896</v>
      </c>
      <c r="D595" t="s">
        <v>610</v>
      </c>
      <c r="E595">
        <v>44.700000762939453</v>
      </c>
      <c r="F595" s="207" t="str">
        <f t="shared" si="9"/>
        <v>KLAWorldwide2021Plasma CVD</v>
      </c>
    </row>
    <row r="596" spans="1:6">
      <c r="A596" t="s">
        <v>959</v>
      </c>
      <c r="B596" t="s">
        <v>891</v>
      </c>
      <c r="C596" t="s">
        <v>896</v>
      </c>
      <c r="D596" t="s">
        <v>643</v>
      </c>
      <c r="E596">
        <v>5662.7998046875</v>
      </c>
      <c r="F596" s="207" t="str">
        <f t="shared" si="9"/>
        <v>KLAWorldwide2021Process Control</v>
      </c>
    </row>
    <row r="597" spans="1:6">
      <c r="A597" t="s">
        <v>959</v>
      </c>
      <c r="B597" t="s">
        <v>891</v>
      </c>
      <c r="C597" t="s">
        <v>896</v>
      </c>
      <c r="D597" t="s">
        <v>660</v>
      </c>
      <c r="E597">
        <v>35</v>
      </c>
      <c r="F597" s="207" t="str">
        <f t="shared" si="9"/>
        <v>KLAWorldwide2021Process Control Software</v>
      </c>
    </row>
    <row r="598" spans="1:6">
      <c r="A598" t="s">
        <v>959</v>
      </c>
      <c r="B598" t="s">
        <v>891</v>
      </c>
      <c r="C598" t="s">
        <v>896</v>
      </c>
      <c r="D598" t="s">
        <v>657</v>
      </c>
      <c r="E598">
        <v>120.19999694824219</v>
      </c>
      <c r="F598" s="207" t="str">
        <f t="shared" si="9"/>
        <v>KLAWorldwide2021SEM Defect Review and Classification</v>
      </c>
    </row>
    <row r="599" spans="1:6">
      <c r="A599" t="s">
        <v>959</v>
      </c>
      <c r="B599" t="s">
        <v>891</v>
      </c>
      <c r="C599" t="s">
        <v>896</v>
      </c>
      <c r="D599" t="s">
        <v>626</v>
      </c>
      <c r="E599">
        <v>185.19999694824219</v>
      </c>
      <c r="F599" s="207" t="str">
        <f t="shared" si="9"/>
        <v>KLAWorldwide2021Silicon Wafer Etch Tools</v>
      </c>
    </row>
    <row r="600" spans="1:6">
      <c r="A600" t="s">
        <v>959</v>
      </c>
      <c r="B600" t="s">
        <v>891</v>
      </c>
      <c r="C600" t="s">
        <v>896</v>
      </c>
      <c r="D600" t="s">
        <v>611</v>
      </c>
      <c r="E600">
        <v>120.09999847412109</v>
      </c>
      <c r="F600" s="207" t="str">
        <f t="shared" si="9"/>
        <v>KLAWorldwide2021Sputtering</v>
      </c>
    </row>
    <row r="601" spans="1:6">
      <c r="A601" t="s">
        <v>959</v>
      </c>
      <c r="B601" t="s">
        <v>891</v>
      </c>
      <c r="C601" t="s">
        <v>896</v>
      </c>
      <c r="D601" t="s">
        <v>649</v>
      </c>
      <c r="E601">
        <v>837.0999755859375</v>
      </c>
      <c r="F601" s="207" t="str">
        <f t="shared" si="9"/>
        <v>KLAWorldwide2021Thin-Film Metrology</v>
      </c>
    </row>
    <row r="602" spans="1:6">
      <c r="A602" t="s">
        <v>959</v>
      </c>
      <c r="B602" t="s">
        <v>891</v>
      </c>
      <c r="C602" t="s">
        <v>896</v>
      </c>
      <c r="D602" t="s">
        <v>570</v>
      </c>
      <c r="E602">
        <v>6012.7998046875</v>
      </c>
      <c r="F602" s="207" t="str">
        <f t="shared" si="9"/>
        <v>KLAWorldwide2021Total Wafer Fab Equipment</v>
      </c>
    </row>
    <row r="603" spans="1:6">
      <c r="A603" t="s">
        <v>959</v>
      </c>
      <c r="B603" t="s">
        <v>891</v>
      </c>
      <c r="C603" t="s">
        <v>896</v>
      </c>
      <c r="D603" t="s">
        <v>653</v>
      </c>
      <c r="E603">
        <v>903.9000244140625</v>
      </c>
      <c r="F603" s="207" t="str">
        <f t="shared" si="9"/>
        <v>KLAWorldwide2021Unpatterned Wafer Inspection</v>
      </c>
    </row>
    <row r="604" spans="1:6">
      <c r="A604" t="s">
        <v>959</v>
      </c>
      <c r="B604" t="s">
        <v>891</v>
      </c>
      <c r="C604" t="s">
        <v>896</v>
      </c>
      <c r="D604" t="s">
        <v>652</v>
      </c>
      <c r="E604">
        <v>3708.10009765625</v>
      </c>
      <c r="F604" s="207" t="str">
        <f t="shared" si="9"/>
        <v>KLAWorldwide2021Wafer Inspection and Defect Review</v>
      </c>
    </row>
    <row r="605" spans="1:6">
      <c r="A605" t="s">
        <v>959</v>
      </c>
      <c r="B605" t="s">
        <v>892</v>
      </c>
      <c r="C605" t="s">
        <v>896</v>
      </c>
      <c r="D605" t="s">
        <v>604</v>
      </c>
      <c r="E605">
        <v>1256.44384765625</v>
      </c>
      <c r="F605" s="207" t="str">
        <f t="shared" si="9"/>
        <v>Kokusai ElectricWorldwide2021CVD</v>
      </c>
    </row>
    <row r="606" spans="1:6">
      <c r="A606" t="s">
        <v>959</v>
      </c>
      <c r="B606" t="s">
        <v>892</v>
      </c>
      <c r="C606" t="s">
        <v>896</v>
      </c>
      <c r="D606" t="s">
        <v>598</v>
      </c>
      <c r="E606">
        <v>1256.44384765625</v>
      </c>
      <c r="F606" s="207" t="str">
        <f t="shared" si="9"/>
        <v>Kokusai ElectricWorldwide2021Deposition</v>
      </c>
    </row>
    <row r="607" spans="1:6">
      <c r="A607" t="s">
        <v>959</v>
      </c>
      <c r="B607" t="s">
        <v>892</v>
      </c>
      <c r="C607" t="s">
        <v>896</v>
      </c>
      <c r="D607" t="s">
        <v>624</v>
      </c>
      <c r="E607">
        <v>19.217807769775391</v>
      </c>
      <c r="F607" s="207" t="str">
        <f t="shared" si="9"/>
        <v>Kokusai ElectricWorldwide2021Dry Strip</v>
      </c>
    </row>
    <row r="608" spans="1:6">
      <c r="A608" t="s">
        <v>959</v>
      </c>
      <c r="B608" t="s">
        <v>892</v>
      </c>
      <c r="C608" t="s">
        <v>896</v>
      </c>
      <c r="D608" t="s">
        <v>615</v>
      </c>
      <c r="E608">
        <v>19.217807769775391</v>
      </c>
      <c r="F608" s="207" t="str">
        <f t="shared" si="9"/>
        <v>Kokusai ElectricWorldwide2021Material Removal and Cleaning</v>
      </c>
    </row>
    <row r="609" spans="1:6">
      <c r="A609" t="s">
        <v>959</v>
      </c>
      <c r="B609" t="s">
        <v>892</v>
      </c>
      <c r="C609" t="s">
        <v>896</v>
      </c>
      <c r="D609" t="s">
        <v>637</v>
      </c>
      <c r="E609">
        <v>305.75439453125</v>
      </c>
      <c r="F609" s="207" t="str">
        <f t="shared" si="9"/>
        <v>Kokusai ElectricWorldwide2021Oxidation/Diffusion Furnaces</v>
      </c>
    </row>
    <row r="610" spans="1:6">
      <c r="A610" t="s">
        <v>959</v>
      </c>
      <c r="B610" t="s">
        <v>892</v>
      </c>
      <c r="C610" t="s">
        <v>896</v>
      </c>
      <c r="D610" t="s">
        <v>636</v>
      </c>
      <c r="E610">
        <v>135.25328063964844</v>
      </c>
      <c r="F610" s="207" t="str">
        <f t="shared" si="9"/>
        <v>Kokusai ElectricWorldwide2021Plasma Gate Modification Tools</v>
      </c>
    </row>
    <row r="611" spans="1:6">
      <c r="A611" t="s">
        <v>959</v>
      </c>
      <c r="B611" t="s">
        <v>892</v>
      </c>
      <c r="C611" t="s">
        <v>896</v>
      </c>
      <c r="D611" t="s">
        <v>634</v>
      </c>
      <c r="E611">
        <v>66.397064208984375</v>
      </c>
      <c r="F611" s="207" t="str">
        <f t="shared" si="9"/>
        <v>Kokusai ElectricWorldwide2021Rapid Thermal Processing</v>
      </c>
    </row>
    <row r="612" spans="1:6">
      <c r="A612" t="s">
        <v>959</v>
      </c>
      <c r="B612" t="s">
        <v>892</v>
      </c>
      <c r="C612" t="s">
        <v>896</v>
      </c>
      <c r="D612" t="s">
        <v>633</v>
      </c>
      <c r="E612">
        <v>507.40475463867188</v>
      </c>
      <c r="F612" s="207" t="str">
        <f t="shared" si="9"/>
        <v>Kokusai ElectricWorldwide2021RTP and Oxidation/Diffusion</v>
      </c>
    </row>
    <row r="613" spans="1:6">
      <c r="A613" t="s">
        <v>959</v>
      </c>
      <c r="B613" t="s">
        <v>892</v>
      </c>
      <c r="C613" t="s">
        <v>896</v>
      </c>
      <c r="D613" t="s">
        <v>570</v>
      </c>
      <c r="E613">
        <v>1783.06640625</v>
      </c>
      <c r="F613" s="207" t="str">
        <f t="shared" si="9"/>
        <v>Kokusai ElectricWorldwide2021Total Wafer Fab Equipment</v>
      </c>
    </row>
    <row r="614" spans="1:6">
      <c r="A614" t="s">
        <v>959</v>
      </c>
      <c r="B614" t="s">
        <v>892</v>
      </c>
      <c r="C614" t="s">
        <v>896</v>
      </c>
      <c r="D614" t="s">
        <v>605</v>
      </c>
      <c r="E614">
        <v>1256.44384765625</v>
      </c>
      <c r="F614" s="207" t="str">
        <f t="shared" si="9"/>
        <v>Kokusai ElectricWorldwide2021Tube CVD</v>
      </c>
    </row>
    <row r="615" spans="1:6">
      <c r="A615" t="s">
        <v>959</v>
      </c>
      <c r="B615" t="s">
        <v>99</v>
      </c>
      <c r="C615" t="s">
        <v>896</v>
      </c>
      <c r="D615" t="s">
        <v>607</v>
      </c>
      <c r="E615">
        <v>268.97918701171875</v>
      </c>
      <c r="F615" s="207" t="str">
        <f t="shared" si="9"/>
        <v>Lam ResearchWorldwide2021Atomic Layer Deposition Platforms</v>
      </c>
    </row>
    <row r="616" spans="1:6">
      <c r="A616" t="s">
        <v>959</v>
      </c>
      <c r="B616" t="s">
        <v>99</v>
      </c>
      <c r="C616" t="s">
        <v>896</v>
      </c>
      <c r="D616" t="s">
        <v>672</v>
      </c>
      <c r="E616">
        <v>268.97918701171875</v>
      </c>
      <c r="F616" s="207" t="str">
        <f t="shared" si="9"/>
        <v>Lam ResearchWorldwide2021Atomic Layer Deposition Tools</v>
      </c>
    </row>
    <row r="617" spans="1:6">
      <c r="A617" t="s">
        <v>959</v>
      </c>
      <c r="B617" t="s">
        <v>99</v>
      </c>
      <c r="C617" t="s">
        <v>896</v>
      </c>
      <c r="D617" t="s">
        <v>616</v>
      </c>
      <c r="E617">
        <v>240.03900146484375</v>
      </c>
      <c r="F617" s="207" t="str">
        <f t="shared" si="9"/>
        <v>Lam ResearchWorldwide2021Bevel Edge Removal (Dry)</v>
      </c>
    </row>
    <row r="618" spans="1:6">
      <c r="A618" t="s">
        <v>959</v>
      </c>
      <c r="B618" t="s">
        <v>99</v>
      </c>
      <c r="C618" t="s">
        <v>896</v>
      </c>
      <c r="D618" t="s">
        <v>628</v>
      </c>
      <c r="E618">
        <v>5350.2998046875</v>
      </c>
      <c r="F618" s="207" t="str">
        <f t="shared" si="9"/>
        <v>Lam ResearchWorldwide2021Conductor Etch</v>
      </c>
    </row>
    <row r="619" spans="1:6">
      <c r="A619" t="s">
        <v>959</v>
      </c>
      <c r="B619" t="s">
        <v>99</v>
      </c>
      <c r="C619" t="s">
        <v>896</v>
      </c>
      <c r="D619" t="s">
        <v>604</v>
      </c>
      <c r="E619">
        <v>3047.199951171875</v>
      </c>
      <c r="F619" s="207" t="str">
        <f t="shared" si="9"/>
        <v>Lam ResearchWorldwide2021CVD</v>
      </c>
    </row>
    <row r="620" spans="1:6">
      <c r="A620" t="s">
        <v>959</v>
      </c>
      <c r="B620" t="s">
        <v>99</v>
      </c>
      <c r="C620" t="s">
        <v>896</v>
      </c>
      <c r="D620" t="s">
        <v>598</v>
      </c>
      <c r="E620">
        <v>3722.3525390625</v>
      </c>
      <c r="F620" s="207" t="str">
        <f t="shared" si="9"/>
        <v>Lam ResearchWorldwide2021Deposition</v>
      </c>
    </row>
    <row r="621" spans="1:6">
      <c r="A621" t="s">
        <v>959</v>
      </c>
      <c r="B621" t="s">
        <v>99</v>
      </c>
      <c r="C621" t="s">
        <v>896</v>
      </c>
      <c r="D621" t="s">
        <v>627</v>
      </c>
      <c r="E621">
        <v>3804.699951171875</v>
      </c>
      <c r="F621" s="207" t="str">
        <f t="shared" si="9"/>
        <v>Lam ResearchWorldwide2021Dielectric Etch</v>
      </c>
    </row>
    <row r="622" spans="1:6">
      <c r="A622" t="s">
        <v>959</v>
      </c>
      <c r="B622" t="s">
        <v>99</v>
      </c>
      <c r="C622" t="s">
        <v>896</v>
      </c>
      <c r="D622" t="s">
        <v>625</v>
      </c>
      <c r="E622">
        <v>9155</v>
      </c>
      <c r="F622" s="207" t="str">
        <f t="shared" si="9"/>
        <v>Lam ResearchWorldwide2021Dry Etch</v>
      </c>
    </row>
    <row r="623" spans="1:6">
      <c r="A623" t="s">
        <v>959</v>
      </c>
      <c r="B623" t="s">
        <v>99</v>
      </c>
      <c r="C623" t="s">
        <v>896</v>
      </c>
      <c r="D623" t="s">
        <v>624</v>
      </c>
      <c r="E623">
        <v>42.882900238037109</v>
      </c>
      <c r="F623" s="207" t="str">
        <f t="shared" si="9"/>
        <v>Lam ResearchWorldwide2021Dry Strip</v>
      </c>
    </row>
    <row r="624" spans="1:6">
      <c r="A624" t="s">
        <v>959</v>
      </c>
      <c r="B624" t="s">
        <v>99</v>
      </c>
      <c r="C624" t="s">
        <v>896</v>
      </c>
      <c r="D624" t="s">
        <v>235</v>
      </c>
      <c r="E624">
        <v>675.1527099609375</v>
      </c>
      <c r="F624" s="207" t="str">
        <f t="shared" si="9"/>
        <v>Lam ResearchWorldwide2021ECD</v>
      </c>
    </row>
    <row r="625" spans="1:6">
      <c r="A625" t="s">
        <v>959</v>
      </c>
      <c r="B625" t="s">
        <v>99</v>
      </c>
      <c r="C625" t="s">
        <v>896</v>
      </c>
      <c r="D625" t="s">
        <v>615</v>
      </c>
      <c r="E625">
        <v>10024.044921875</v>
      </c>
      <c r="F625" s="207" t="str">
        <f t="shared" si="9"/>
        <v>Lam ResearchWorldwide2021Material Removal and Cleaning</v>
      </c>
    </row>
    <row r="626" spans="1:6">
      <c r="A626" t="s">
        <v>959</v>
      </c>
      <c r="B626" t="s">
        <v>99</v>
      </c>
      <c r="C626" t="s">
        <v>896</v>
      </c>
      <c r="D626" t="s">
        <v>609</v>
      </c>
      <c r="E626">
        <v>735.02239990234375</v>
      </c>
      <c r="F626" s="207" t="str">
        <f t="shared" si="9"/>
        <v>Lam ResearchWorldwide2021Nontube LPCVD</v>
      </c>
    </row>
    <row r="627" spans="1:6">
      <c r="A627" t="s">
        <v>959</v>
      </c>
      <c r="B627" t="s">
        <v>99</v>
      </c>
      <c r="C627" t="s">
        <v>896</v>
      </c>
      <c r="D627" t="s">
        <v>606</v>
      </c>
      <c r="E627">
        <v>3047.199951171875</v>
      </c>
      <c r="F627" s="207" t="str">
        <f t="shared" si="9"/>
        <v>Lam ResearchWorldwide2021Nontube Reactor CVD</v>
      </c>
    </row>
    <row r="628" spans="1:6">
      <c r="A628" t="s">
        <v>959</v>
      </c>
      <c r="B628" t="s">
        <v>99</v>
      </c>
      <c r="C628" t="s">
        <v>896</v>
      </c>
      <c r="D628" t="s">
        <v>610</v>
      </c>
      <c r="E628">
        <v>2043.1982421875</v>
      </c>
      <c r="F628" s="207" t="str">
        <f t="shared" si="9"/>
        <v>Lam ResearchWorldwide2021Plasma CVD</v>
      </c>
    </row>
    <row r="629" spans="1:6">
      <c r="A629" t="s">
        <v>959</v>
      </c>
      <c r="B629" t="s">
        <v>99</v>
      </c>
      <c r="C629" t="s">
        <v>896</v>
      </c>
      <c r="D629" t="s">
        <v>626</v>
      </c>
      <c r="E629">
        <v>9155</v>
      </c>
      <c r="F629" s="207" t="str">
        <f t="shared" si="9"/>
        <v>Lam ResearchWorldwide2021Silicon Wafer Etch Tools</v>
      </c>
    </row>
    <row r="630" spans="1:6">
      <c r="A630" t="s">
        <v>959</v>
      </c>
      <c r="B630" t="s">
        <v>99</v>
      </c>
      <c r="C630" t="s">
        <v>896</v>
      </c>
      <c r="D630" t="s">
        <v>619</v>
      </c>
      <c r="E630">
        <v>586.12322998046875</v>
      </c>
      <c r="F630" s="207" t="str">
        <f t="shared" si="9"/>
        <v>Lam ResearchWorldwide2021Single Wafer Processors</v>
      </c>
    </row>
    <row r="631" spans="1:6">
      <c r="A631" t="s">
        <v>959</v>
      </c>
      <c r="B631" t="s">
        <v>99</v>
      </c>
      <c r="C631" t="s">
        <v>896</v>
      </c>
      <c r="D631" t="s">
        <v>618</v>
      </c>
      <c r="E631">
        <v>586.12322998046875</v>
      </c>
      <c r="F631" s="207" t="str">
        <f t="shared" si="9"/>
        <v>Lam ResearchWorldwide2021Spray Processors</v>
      </c>
    </row>
    <row r="632" spans="1:6">
      <c r="A632" t="s">
        <v>959</v>
      </c>
      <c r="B632" t="s">
        <v>99</v>
      </c>
      <c r="C632" t="s">
        <v>896</v>
      </c>
      <c r="D632" t="s">
        <v>570</v>
      </c>
      <c r="E632">
        <v>13746.3974609375</v>
      </c>
      <c r="F632" s="207" t="str">
        <f t="shared" si="9"/>
        <v>Lam ResearchWorldwide2021Total Wafer Fab Equipment</v>
      </c>
    </row>
    <row r="633" spans="1:6">
      <c r="A633" t="s">
        <v>959</v>
      </c>
      <c r="B633" t="s">
        <v>100</v>
      </c>
      <c r="C633" t="s">
        <v>896</v>
      </c>
      <c r="D633" t="s">
        <v>644</v>
      </c>
      <c r="E633">
        <v>482.72216796875</v>
      </c>
      <c r="F633" s="207" t="str">
        <f t="shared" si="9"/>
        <v>LasertecWorldwide2021Lithography Metrology</v>
      </c>
    </row>
    <row r="634" spans="1:6">
      <c r="A634" t="s">
        <v>959</v>
      </c>
      <c r="B634" t="s">
        <v>100</v>
      </c>
      <c r="C634" t="s">
        <v>896</v>
      </c>
      <c r="D634" t="s">
        <v>646</v>
      </c>
      <c r="E634">
        <v>482.72216796875</v>
      </c>
      <c r="F634" s="207" t="str">
        <f t="shared" si="9"/>
        <v>LasertecWorldwide2021Mask Inspection and Review</v>
      </c>
    </row>
    <row r="635" spans="1:6">
      <c r="A635" t="s">
        <v>959</v>
      </c>
      <c r="B635" t="s">
        <v>100</v>
      </c>
      <c r="C635" t="s">
        <v>896</v>
      </c>
      <c r="D635" t="s">
        <v>643</v>
      </c>
      <c r="E635">
        <v>519.154052734375</v>
      </c>
      <c r="F635" s="207" t="str">
        <f t="shared" si="9"/>
        <v>LasertecWorldwide2021Process Control</v>
      </c>
    </row>
    <row r="636" spans="1:6">
      <c r="A636" t="s">
        <v>959</v>
      </c>
      <c r="B636" t="s">
        <v>100</v>
      </c>
      <c r="C636" t="s">
        <v>896</v>
      </c>
      <c r="D636" t="s">
        <v>570</v>
      </c>
      <c r="E636">
        <v>519.154052734375</v>
      </c>
      <c r="F636" s="207" t="str">
        <f t="shared" si="9"/>
        <v>LasertecWorldwide2021Total Wafer Fab Equipment</v>
      </c>
    </row>
    <row r="637" spans="1:6">
      <c r="A637" t="s">
        <v>959</v>
      </c>
      <c r="B637" t="s">
        <v>100</v>
      </c>
      <c r="C637" t="s">
        <v>896</v>
      </c>
      <c r="D637" t="s">
        <v>653</v>
      </c>
      <c r="E637">
        <v>36.431861877441406</v>
      </c>
      <c r="F637" s="207" t="str">
        <f t="shared" si="9"/>
        <v>LasertecWorldwide2021Unpatterned Wafer Inspection</v>
      </c>
    </row>
    <row r="638" spans="1:6">
      <c r="A638" t="s">
        <v>959</v>
      </c>
      <c r="B638" t="s">
        <v>100</v>
      </c>
      <c r="C638" t="s">
        <v>896</v>
      </c>
      <c r="D638" t="s">
        <v>652</v>
      </c>
      <c r="E638">
        <v>36.431861877441406</v>
      </c>
      <c r="F638" s="207" t="str">
        <f t="shared" si="9"/>
        <v>LasertecWorldwide2021Wafer Inspection and Defect Review</v>
      </c>
    </row>
    <row r="639" spans="1:6">
      <c r="A639" t="s">
        <v>959</v>
      </c>
      <c r="B639" t="s">
        <v>102</v>
      </c>
      <c r="C639" t="s">
        <v>896</v>
      </c>
      <c r="D639" t="s">
        <v>627</v>
      </c>
      <c r="E639">
        <v>32.200000762939453</v>
      </c>
      <c r="F639" s="207" t="str">
        <f t="shared" si="9"/>
        <v>Mattson TechnologyWorldwide2021Dielectric Etch</v>
      </c>
    </row>
    <row r="640" spans="1:6">
      <c r="A640" t="s">
        <v>959</v>
      </c>
      <c r="B640" t="s">
        <v>102</v>
      </c>
      <c r="C640" t="s">
        <v>896</v>
      </c>
      <c r="D640" t="s">
        <v>625</v>
      </c>
      <c r="E640">
        <v>32.200000762939453</v>
      </c>
      <c r="F640" s="207" t="str">
        <f t="shared" si="9"/>
        <v>Mattson TechnologyWorldwide2021Dry Etch</v>
      </c>
    </row>
    <row r="641" spans="1:6">
      <c r="A641" t="s">
        <v>959</v>
      </c>
      <c r="B641" t="s">
        <v>102</v>
      </c>
      <c r="C641" t="s">
        <v>896</v>
      </c>
      <c r="D641" t="s">
        <v>624</v>
      </c>
      <c r="E641">
        <v>221.80000305175781</v>
      </c>
      <c r="F641" s="207" t="str">
        <f t="shared" si="9"/>
        <v>Mattson TechnologyWorldwide2021Dry Strip</v>
      </c>
    </row>
    <row r="642" spans="1:6">
      <c r="A642" t="s">
        <v>959</v>
      </c>
      <c r="B642" t="s">
        <v>102</v>
      </c>
      <c r="C642" t="s">
        <v>896</v>
      </c>
      <c r="D642" t="s">
        <v>615</v>
      </c>
      <c r="E642">
        <v>254</v>
      </c>
      <c r="F642" s="207" t="str">
        <f t="shared" ref="F642:F705" si="10">$B642&amp;"Worldwide"&amp;IF($A642="CY2020YR",2020,IF($A642="CY2021YR",2021))&amp;$D642</f>
        <v>Mattson TechnologyWorldwide2021Material Removal and Cleaning</v>
      </c>
    </row>
    <row r="643" spans="1:6">
      <c r="A643" t="s">
        <v>959</v>
      </c>
      <c r="B643" t="s">
        <v>102</v>
      </c>
      <c r="C643" t="s">
        <v>896</v>
      </c>
      <c r="D643" t="s">
        <v>634</v>
      </c>
      <c r="E643">
        <v>129.69999694824219</v>
      </c>
      <c r="F643" s="207" t="str">
        <f t="shared" si="10"/>
        <v>Mattson TechnologyWorldwide2021Rapid Thermal Processing</v>
      </c>
    </row>
    <row r="644" spans="1:6">
      <c r="A644" t="s">
        <v>959</v>
      </c>
      <c r="B644" t="s">
        <v>102</v>
      </c>
      <c r="C644" t="s">
        <v>896</v>
      </c>
      <c r="D644" t="s">
        <v>633</v>
      </c>
      <c r="E644">
        <v>129.69999694824219</v>
      </c>
      <c r="F644" s="207" t="str">
        <f t="shared" si="10"/>
        <v>Mattson TechnologyWorldwide2021RTP and Oxidation/Diffusion</v>
      </c>
    </row>
    <row r="645" spans="1:6">
      <c r="A645" t="s">
        <v>959</v>
      </c>
      <c r="B645" t="s">
        <v>102</v>
      </c>
      <c r="C645" t="s">
        <v>896</v>
      </c>
      <c r="D645" t="s">
        <v>626</v>
      </c>
      <c r="E645">
        <v>32.200000762939453</v>
      </c>
      <c r="F645" s="207" t="str">
        <f t="shared" si="10"/>
        <v>Mattson TechnologyWorldwide2021Silicon Wafer Etch Tools</v>
      </c>
    </row>
    <row r="646" spans="1:6">
      <c r="A646" t="s">
        <v>959</v>
      </c>
      <c r="B646" t="s">
        <v>102</v>
      </c>
      <c r="C646" t="s">
        <v>896</v>
      </c>
      <c r="D646" t="s">
        <v>570</v>
      </c>
      <c r="E646">
        <v>383.70001220703125</v>
      </c>
      <c r="F646" s="207" t="str">
        <f t="shared" si="10"/>
        <v>Mattson TechnologyWorldwide2021Total Wafer Fab Equipment</v>
      </c>
    </row>
    <row r="647" spans="1:6">
      <c r="A647" t="s">
        <v>959</v>
      </c>
      <c r="B647" t="s">
        <v>6</v>
      </c>
      <c r="C647" t="s">
        <v>896</v>
      </c>
      <c r="D647" t="s">
        <v>665</v>
      </c>
      <c r="E647">
        <v>1218.7828369140625</v>
      </c>
      <c r="F647" s="207" t="str">
        <f t="shared" si="10"/>
        <v>Murata MachineryWorldwide2021Automated Material Handling Systems</v>
      </c>
    </row>
    <row r="648" spans="1:6">
      <c r="A648" t="s">
        <v>959</v>
      </c>
      <c r="B648" t="s">
        <v>6</v>
      </c>
      <c r="C648" t="s">
        <v>896</v>
      </c>
      <c r="D648" t="s">
        <v>662</v>
      </c>
      <c r="E648">
        <v>1218.7828369140625</v>
      </c>
      <c r="F648" s="207" t="str">
        <f t="shared" si="10"/>
        <v>Murata MachineryWorldwide2021Fab Automation Hardware</v>
      </c>
    </row>
    <row r="649" spans="1:6">
      <c r="A649" t="s">
        <v>959</v>
      </c>
      <c r="B649" t="s">
        <v>6</v>
      </c>
      <c r="C649" t="s">
        <v>896</v>
      </c>
      <c r="D649" t="s">
        <v>958</v>
      </c>
      <c r="E649">
        <v>1218.7828369140625</v>
      </c>
      <c r="F649" s="207" t="str">
        <f t="shared" si="10"/>
        <v>Murata MachineryWorldwide2021Manufacturing Automation and Control</v>
      </c>
    </row>
    <row r="650" spans="1:6">
      <c r="A650" t="s">
        <v>959</v>
      </c>
      <c r="B650" t="s">
        <v>6</v>
      </c>
      <c r="C650" t="s">
        <v>896</v>
      </c>
      <c r="D650" t="s">
        <v>570</v>
      </c>
      <c r="E650">
        <v>1218.7828369140625</v>
      </c>
      <c r="F650" s="207" t="str">
        <f t="shared" si="10"/>
        <v>Murata MachineryWorldwide2021Total Wafer Fab Equipment</v>
      </c>
    </row>
    <row r="651" spans="1:6">
      <c r="A651" t="s">
        <v>959</v>
      </c>
      <c r="B651" t="s">
        <v>895</v>
      </c>
      <c r="C651" t="s">
        <v>896</v>
      </c>
      <c r="D651" t="s">
        <v>607</v>
      </c>
      <c r="E651">
        <v>11.449999809265137</v>
      </c>
      <c r="F651" s="207" t="str">
        <f t="shared" si="10"/>
        <v>NAURAWorldwide2021Atomic Layer Deposition Platforms</v>
      </c>
    </row>
    <row r="652" spans="1:6">
      <c r="A652" t="s">
        <v>959</v>
      </c>
      <c r="B652" t="s">
        <v>895</v>
      </c>
      <c r="C652" t="s">
        <v>896</v>
      </c>
      <c r="D652" t="s">
        <v>672</v>
      </c>
      <c r="E652">
        <v>11.449999809265137</v>
      </c>
      <c r="F652" s="207" t="str">
        <f t="shared" si="10"/>
        <v>NAURAWorldwide2021Atomic Layer Deposition Tools</v>
      </c>
    </row>
    <row r="653" spans="1:6">
      <c r="A653" t="s">
        <v>959</v>
      </c>
      <c r="B653" t="s">
        <v>895</v>
      </c>
      <c r="C653" t="s">
        <v>896</v>
      </c>
      <c r="D653" t="s">
        <v>628</v>
      </c>
      <c r="E653">
        <v>321.5</v>
      </c>
      <c r="F653" s="207" t="str">
        <f t="shared" si="10"/>
        <v>NAURAWorldwide2021Conductor Etch</v>
      </c>
    </row>
    <row r="654" spans="1:6">
      <c r="A654" t="s">
        <v>959</v>
      </c>
      <c r="B654" t="s">
        <v>895</v>
      </c>
      <c r="C654" t="s">
        <v>896</v>
      </c>
      <c r="D654" t="s">
        <v>604</v>
      </c>
      <c r="E654">
        <v>33.009998321533203</v>
      </c>
      <c r="F654" s="207" t="str">
        <f t="shared" si="10"/>
        <v>NAURAWorldwide2021CVD</v>
      </c>
    </row>
    <row r="655" spans="1:6">
      <c r="A655" t="s">
        <v>959</v>
      </c>
      <c r="B655" t="s">
        <v>895</v>
      </c>
      <c r="C655" t="s">
        <v>896</v>
      </c>
      <c r="D655" t="s">
        <v>598</v>
      </c>
      <c r="E655">
        <v>139.07000732421875</v>
      </c>
      <c r="F655" s="207" t="str">
        <f t="shared" si="10"/>
        <v>NAURAWorldwide2021Deposition</v>
      </c>
    </row>
    <row r="656" spans="1:6">
      <c r="A656" t="s">
        <v>959</v>
      </c>
      <c r="B656" t="s">
        <v>895</v>
      </c>
      <c r="C656" t="s">
        <v>896</v>
      </c>
      <c r="D656" t="s">
        <v>625</v>
      </c>
      <c r="E656">
        <v>321.5</v>
      </c>
      <c r="F656" s="207" t="str">
        <f t="shared" si="10"/>
        <v>NAURAWorldwide2021Dry Etch</v>
      </c>
    </row>
    <row r="657" spans="1:6">
      <c r="A657" t="s">
        <v>959</v>
      </c>
      <c r="B657" t="s">
        <v>895</v>
      </c>
      <c r="C657" t="s">
        <v>896</v>
      </c>
      <c r="D657" t="s">
        <v>624</v>
      </c>
      <c r="E657">
        <v>9.1999998092651367</v>
      </c>
      <c r="F657" s="207" t="str">
        <f t="shared" si="10"/>
        <v>NAURAWorldwide2021Dry Strip</v>
      </c>
    </row>
    <row r="658" spans="1:6">
      <c r="A658" t="s">
        <v>959</v>
      </c>
      <c r="B658" t="s">
        <v>895</v>
      </c>
      <c r="C658" t="s">
        <v>896</v>
      </c>
      <c r="D658" t="s">
        <v>600</v>
      </c>
      <c r="E658">
        <v>19.360000610351563</v>
      </c>
      <c r="F658" s="207" t="str">
        <f t="shared" si="10"/>
        <v>NAURAWorldwide2021Epitaxy</v>
      </c>
    </row>
    <row r="659" spans="1:6">
      <c r="A659" t="s">
        <v>959</v>
      </c>
      <c r="B659" t="s">
        <v>895</v>
      </c>
      <c r="C659" t="s">
        <v>896</v>
      </c>
      <c r="D659" t="s">
        <v>615</v>
      </c>
      <c r="E659">
        <v>392.3900146484375</v>
      </c>
      <c r="F659" s="207" t="str">
        <f t="shared" si="10"/>
        <v>NAURAWorldwide2021Material Removal and Cleaning</v>
      </c>
    </row>
    <row r="660" spans="1:6">
      <c r="A660" t="s">
        <v>959</v>
      </c>
      <c r="B660" t="s">
        <v>895</v>
      </c>
      <c r="C660" t="s">
        <v>896</v>
      </c>
      <c r="D660" t="s">
        <v>606</v>
      </c>
      <c r="E660">
        <v>33.009998321533203</v>
      </c>
      <c r="F660" s="207" t="str">
        <f t="shared" si="10"/>
        <v>NAURAWorldwide2021Nontube Reactor CVD</v>
      </c>
    </row>
    <row r="661" spans="1:6">
      <c r="A661" t="s">
        <v>959</v>
      </c>
      <c r="B661" t="s">
        <v>895</v>
      </c>
      <c r="C661" t="s">
        <v>896</v>
      </c>
      <c r="D661" t="s">
        <v>637</v>
      </c>
      <c r="E661">
        <v>35.799999237060547</v>
      </c>
      <c r="F661" s="207" t="str">
        <f t="shared" si="10"/>
        <v>NAURAWorldwide2021Oxidation/Diffusion Furnaces</v>
      </c>
    </row>
    <row r="662" spans="1:6">
      <c r="A662" t="s">
        <v>959</v>
      </c>
      <c r="B662" t="s">
        <v>895</v>
      </c>
      <c r="C662" t="s">
        <v>896</v>
      </c>
      <c r="D662" t="s">
        <v>610</v>
      </c>
      <c r="E662">
        <v>21.559999465942383</v>
      </c>
      <c r="F662" s="207" t="str">
        <f t="shared" si="10"/>
        <v>NAURAWorldwide2021Plasma CVD</v>
      </c>
    </row>
    <row r="663" spans="1:6">
      <c r="A663" t="s">
        <v>959</v>
      </c>
      <c r="B663" t="s">
        <v>895</v>
      </c>
      <c r="C663" t="s">
        <v>896</v>
      </c>
      <c r="D663" t="s">
        <v>633</v>
      </c>
      <c r="E663">
        <v>35.799999237060547</v>
      </c>
      <c r="F663" s="207" t="str">
        <f t="shared" si="10"/>
        <v>NAURAWorldwide2021RTP and Oxidation/Diffusion</v>
      </c>
    </row>
    <row r="664" spans="1:6">
      <c r="A664" t="s">
        <v>959</v>
      </c>
      <c r="B664" t="s">
        <v>895</v>
      </c>
      <c r="C664" t="s">
        <v>896</v>
      </c>
      <c r="D664" t="s">
        <v>601</v>
      </c>
      <c r="E664">
        <v>19.360000610351563</v>
      </c>
      <c r="F664" s="207" t="str">
        <f t="shared" si="10"/>
        <v>NAURAWorldwide2021Silicon Epitaxy</v>
      </c>
    </row>
    <row r="665" spans="1:6">
      <c r="A665" t="s">
        <v>959</v>
      </c>
      <c r="B665" t="s">
        <v>895</v>
      </c>
      <c r="C665" t="s">
        <v>896</v>
      </c>
      <c r="D665" t="s">
        <v>626</v>
      </c>
      <c r="E665">
        <v>321.5</v>
      </c>
      <c r="F665" s="207" t="str">
        <f t="shared" si="10"/>
        <v>NAURAWorldwide2021Silicon Wafer Etch Tools</v>
      </c>
    </row>
    <row r="666" spans="1:6">
      <c r="A666" t="s">
        <v>959</v>
      </c>
      <c r="B666" t="s">
        <v>895</v>
      </c>
      <c r="C666" t="s">
        <v>896</v>
      </c>
      <c r="D666" t="s">
        <v>619</v>
      </c>
      <c r="E666">
        <v>13.090000152587891</v>
      </c>
      <c r="F666" s="207" t="str">
        <f t="shared" si="10"/>
        <v>NAURAWorldwide2021Single Wafer Processors</v>
      </c>
    </row>
    <row r="667" spans="1:6">
      <c r="A667" t="s">
        <v>959</v>
      </c>
      <c r="B667" t="s">
        <v>895</v>
      </c>
      <c r="C667" t="s">
        <v>896</v>
      </c>
      <c r="D667" t="s">
        <v>618</v>
      </c>
      <c r="E667">
        <v>13.090000152587891</v>
      </c>
      <c r="F667" s="207" t="str">
        <f t="shared" si="10"/>
        <v>NAURAWorldwide2021Spray Processors</v>
      </c>
    </row>
    <row r="668" spans="1:6">
      <c r="A668" t="s">
        <v>959</v>
      </c>
      <c r="B668" t="s">
        <v>895</v>
      </c>
      <c r="C668" t="s">
        <v>896</v>
      </c>
      <c r="D668" t="s">
        <v>611</v>
      </c>
      <c r="E668">
        <v>86.699996948242188</v>
      </c>
      <c r="F668" s="207" t="str">
        <f t="shared" si="10"/>
        <v>NAURAWorldwide2021Sputtering</v>
      </c>
    </row>
    <row r="669" spans="1:6">
      <c r="A669" t="s">
        <v>959</v>
      </c>
      <c r="B669" t="s">
        <v>895</v>
      </c>
      <c r="C669" t="s">
        <v>896</v>
      </c>
      <c r="D669" t="s">
        <v>570</v>
      </c>
      <c r="E669">
        <v>567.260009765625</v>
      </c>
      <c r="F669" s="207" t="str">
        <f t="shared" si="10"/>
        <v>NAURAWorldwide2021Total Wafer Fab Equipment</v>
      </c>
    </row>
    <row r="670" spans="1:6">
      <c r="A670" t="s">
        <v>959</v>
      </c>
      <c r="B670" t="s">
        <v>895</v>
      </c>
      <c r="C670" t="s">
        <v>896</v>
      </c>
      <c r="D670" t="s">
        <v>617</v>
      </c>
      <c r="E670">
        <v>48.599998474121094</v>
      </c>
      <c r="F670" s="207" t="str">
        <f t="shared" si="10"/>
        <v>NAURAWorldwide2021Wet Stations</v>
      </c>
    </row>
    <row r="671" spans="1:6">
      <c r="A671" t="s">
        <v>959</v>
      </c>
      <c r="B671" t="s">
        <v>104</v>
      </c>
      <c r="C671" t="s">
        <v>896</v>
      </c>
      <c r="D671" t="s">
        <v>656</v>
      </c>
      <c r="E671">
        <v>13.844107627868652</v>
      </c>
      <c r="F671" s="207" t="str">
        <f t="shared" si="10"/>
        <v>NikonWorldwide2021Defect Review and Classification</v>
      </c>
    </row>
    <row r="672" spans="1:6">
      <c r="A672" t="s">
        <v>959</v>
      </c>
      <c r="B672" t="s">
        <v>104</v>
      </c>
      <c r="C672" t="s">
        <v>896</v>
      </c>
      <c r="D672" t="s">
        <v>590</v>
      </c>
      <c r="E672">
        <v>236.70736694335938</v>
      </c>
      <c r="F672" s="207" t="str">
        <f t="shared" si="10"/>
        <v>NikonWorldwide2021Lithography</v>
      </c>
    </row>
    <row r="673" spans="1:6">
      <c r="A673" t="s">
        <v>959</v>
      </c>
      <c r="B673" t="s">
        <v>104</v>
      </c>
      <c r="C673" t="s">
        <v>896</v>
      </c>
      <c r="D673" t="s">
        <v>890</v>
      </c>
      <c r="E673">
        <v>28.462390899658203</v>
      </c>
      <c r="F673" s="207" t="str">
        <f t="shared" si="10"/>
        <v>NikonWorldwide2021Macro Defect Inspection</v>
      </c>
    </row>
    <row r="674" spans="1:6">
      <c r="A674" t="s">
        <v>959</v>
      </c>
      <c r="B674" t="s">
        <v>104</v>
      </c>
      <c r="C674" t="s">
        <v>896</v>
      </c>
      <c r="D674" t="s">
        <v>658</v>
      </c>
      <c r="E674">
        <v>13.844107627868652</v>
      </c>
      <c r="F674" s="207" t="str">
        <f t="shared" si="10"/>
        <v>NikonWorldwide2021Optical Defect Review and Classification</v>
      </c>
    </row>
    <row r="675" spans="1:6">
      <c r="A675" t="s">
        <v>959</v>
      </c>
      <c r="B675" t="s">
        <v>104</v>
      </c>
      <c r="C675" t="s">
        <v>896</v>
      </c>
      <c r="D675" t="s">
        <v>643</v>
      </c>
      <c r="E675">
        <v>42.306499481201172</v>
      </c>
      <c r="F675" s="207" t="str">
        <f t="shared" si="10"/>
        <v>NikonWorldwide2021Process Control</v>
      </c>
    </row>
    <row r="676" spans="1:6">
      <c r="A676" t="s">
        <v>959</v>
      </c>
      <c r="B676" t="s">
        <v>104</v>
      </c>
      <c r="C676" t="s">
        <v>896</v>
      </c>
      <c r="D676" t="s">
        <v>671</v>
      </c>
      <c r="E676">
        <v>236.70736694335938</v>
      </c>
      <c r="F676" s="207" t="str">
        <f t="shared" si="10"/>
        <v>NikonWorldwide2021Steppers (Including EUV)</v>
      </c>
    </row>
    <row r="677" spans="1:6">
      <c r="A677" t="s">
        <v>959</v>
      </c>
      <c r="B677" t="s">
        <v>104</v>
      </c>
      <c r="C677" t="s">
        <v>896</v>
      </c>
      <c r="D677" t="s">
        <v>570</v>
      </c>
      <c r="E677">
        <v>279.01388549804688</v>
      </c>
      <c r="F677" s="207" t="str">
        <f t="shared" si="10"/>
        <v>NikonWorldwide2021Total Wafer Fab Equipment</v>
      </c>
    </row>
    <row r="678" spans="1:6">
      <c r="A678" t="s">
        <v>959</v>
      </c>
      <c r="B678" t="s">
        <v>104</v>
      </c>
      <c r="C678" t="s">
        <v>896</v>
      </c>
      <c r="D678" t="s">
        <v>652</v>
      </c>
      <c r="E678">
        <v>42.306499481201172</v>
      </c>
      <c r="F678" s="207" t="str">
        <f t="shared" si="10"/>
        <v>NikonWorldwide2021Wafer Inspection and Defect Review</v>
      </c>
    </row>
    <row r="679" spans="1:6">
      <c r="A679" t="s">
        <v>959</v>
      </c>
      <c r="B679" t="s">
        <v>105</v>
      </c>
      <c r="C679" t="s">
        <v>896</v>
      </c>
      <c r="D679" t="s">
        <v>638</v>
      </c>
      <c r="E679">
        <v>60.183174133300781</v>
      </c>
      <c r="F679" s="207" t="str">
        <f t="shared" si="10"/>
        <v>Nissin Ion EquipmentWorldwide2021Doping Equipment</v>
      </c>
    </row>
    <row r="680" spans="1:6">
      <c r="A680" t="s">
        <v>959</v>
      </c>
      <c r="B680" t="s">
        <v>105</v>
      </c>
      <c r="C680" t="s">
        <v>896</v>
      </c>
      <c r="D680" t="s">
        <v>640</v>
      </c>
      <c r="E680">
        <v>8.2067966461181641</v>
      </c>
      <c r="F680" s="207" t="str">
        <f t="shared" si="10"/>
        <v>Nissin Ion EquipmentWorldwide2021High-Current Implanter</v>
      </c>
    </row>
    <row r="681" spans="1:6">
      <c r="A681" t="s">
        <v>959</v>
      </c>
      <c r="B681" t="s">
        <v>105</v>
      </c>
      <c r="C681" t="s">
        <v>896</v>
      </c>
      <c r="D681" t="s">
        <v>639</v>
      </c>
      <c r="E681">
        <v>51.976375579833984</v>
      </c>
      <c r="F681" s="207" t="str">
        <f t="shared" si="10"/>
        <v>Nissin Ion EquipmentWorldwide2021Medium-Current Implanter</v>
      </c>
    </row>
    <row r="682" spans="1:6">
      <c r="A682" t="s">
        <v>959</v>
      </c>
      <c r="B682" t="s">
        <v>105</v>
      </c>
      <c r="C682" t="s">
        <v>896</v>
      </c>
      <c r="D682" t="s">
        <v>570</v>
      </c>
      <c r="E682">
        <v>60.183174133300781</v>
      </c>
      <c r="F682" s="207" t="str">
        <f t="shared" si="10"/>
        <v>Nissin Ion EquipmentWorldwide2021Total Wafer Fab Equipment</v>
      </c>
    </row>
    <row r="683" spans="1:6">
      <c r="A683" t="s">
        <v>959</v>
      </c>
      <c r="B683" t="s">
        <v>1012</v>
      </c>
      <c r="C683" t="s">
        <v>896</v>
      </c>
      <c r="D683" t="s">
        <v>650</v>
      </c>
      <c r="E683">
        <v>337</v>
      </c>
      <c r="F683" s="207" t="str">
        <f t="shared" si="10"/>
        <v>NovaWorldwide2021Optical Metrology</v>
      </c>
    </row>
    <row r="684" spans="1:6">
      <c r="A684" t="s">
        <v>959</v>
      </c>
      <c r="B684" t="s">
        <v>1012</v>
      </c>
      <c r="C684" t="s">
        <v>896</v>
      </c>
      <c r="D684" t="s">
        <v>643</v>
      </c>
      <c r="E684">
        <v>337</v>
      </c>
      <c r="F684" s="207" t="str">
        <f t="shared" si="10"/>
        <v>NovaWorldwide2021Process Control</v>
      </c>
    </row>
    <row r="685" spans="1:6">
      <c r="A685" t="s">
        <v>959</v>
      </c>
      <c r="B685" t="s">
        <v>1012</v>
      </c>
      <c r="C685" t="s">
        <v>896</v>
      </c>
      <c r="D685" t="s">
        <v>649</v>
      </c>
      <c r="E685">
        <v>337</v>
      </c>
      <c r="F685" s="207" t="str">
        <f t="shared" si="10"/>
        <v>NovaWorldwide2021Thin-Film Metrology</v>
      </c>
    </row>
    <row r="686" spans="1:6">
      <c r="A686" t="s">
        <v>959</v>
      </c>
      <c r="B686" t="s">
        <v>1012</v>
      </c>
      <c r="C686" t="s">
        <v>896</v>
      </c>
      <c r="D686" t="s">
        <v>570</v>
      </c>
      <c r="E686">
        <v>337</v>
      </c>
      <c r="F686" s="207" t="str">
        <f t="shared" si="10"/>
        <v>NovaWorldwide2021Total Wafer Fab Equipment</v>
      </c>
    </row>
    <row r="687" spans="1:6">
      <c r="A687" t="s">
        <v>959</v>
      </c>
      <c r="B687" t="s">
        <v>106</v>
      </c>
      <c r="C687" t="s">
        <v>896</v>
      </c>
      <c r="D687" t="s">
        <v>594</v>
      </c>
      <c r="E687">
        <v>350.65667724609375</v>
      </c>
      <c r="F687" s="207" t="str">
        <f t="shared" si="10"/>
        <v>NuFlare TechnologyWorldwide2021E-Beam Mask-Making Lithography</v>
      </c>
    </row>
    <row r="688" spans="1:6">
      <c r="A688" t="s">
        <v>959</v>
      </c>
      <c r="B688" t="s">
        <v>106</v>
      </c>
      <c r="C688" t="s">
        <v>896</v>
      </c>
      <c r="D688" t="s">
        <v>590</v>
      </c>
      <c r="E688">
        <v>350.65667724609375</v>
      </c>
      <c r="F688" s="207" t="str">
        <f t="shared" si="10"/>
        <v>NuFlare TechnologyWorldwide2021Lithography</v>
      </c>
    </row>
    <row r="689" spans="1:6">
      <c r="A689" t="s">
        <v>959</v>
      </c>
      <c r="B689" t="s">
        <v>106</v>
      </c>
      <c r="C689" t="s">
        <v>896</v>
      </c>
      <c r="D689" t="s">
        <v>593</v>
      </c>
      <c r="E689">
        <v>350.65667724609375</v>
      </c>
      <c r="F689" s="207" t="str">
        <f t="shared" si="10"/>
        <v>NuFlare TechnologyWorldwide2021Mask-Making Lithography</v>
      </c>
    </row>
    <row r="690" spans="1:6">
      <c r="A690" t="s">
        <v>959</v>
      </c>
      <c r="B690" t="s">
        <v>106</v>
      </c>
      <c r="C690" t="s">
        <v>896</v>
      </c>
      <c r="D690" t="s">
        <v>570</v>
      </c>
      <c r="E690">
        <v>350.65667724609375</v>
      </c>
      <c r="F690" s="207" t="str">
        <f t="shared" si="10"/>
        <v>NuFlare TechnologyWorldwide2021Total Wafer Fab Equipment</v>
      </c>
    </row>
    <row r="691" spans="1:6">
      <c r="A691" t="s">
        <v>959</v>
      </c>
      <c r="B691" t="s">
        <v>898</v>
      </c>
      <c r="C691" t="s">
        <v>896</v>
      </c>
      <c r="D691" t="s">
        <v>596</v>
      </c>
      <c r="E691">
        <v>4.8000001907348633</v>
      </c>
      <c r="F691" s="207" t="str">
        <f t="shared" si="10"/>
        <v>Onto InnovationWorldwide2021Advanced Packaging Lithography</v>
      </c>
    </row>
    <row r="692" spans="1:6">
      <c r="A692" t="s">
        <v>959</v>
      </c>
      <c r="B692" t="s">
        <v>898</v>
      </c>
      <c r="C692" t="s">
        <v>896</v>
      </c>
      <c r="D692" t="s">
        <v>590</v>
      </c>
      <c r="E692">
        <v>4.8000001907348633</v>
      </c>
      <c r="F692" s="207" t="str">
        <f t="shared" si="10"/>
        <v>Onto InnovationWorldwide2021Lithography</v>
      </c>
    </row>
    <row r="693" spans="1:6">
      <c r="A693" t="s">
        <v>959</v>
      </c>
      <c r="B693" t="s">
        <v>898</v>
      </c>
      <c r="C693" t="s">
        <v>896</v>
      </c>
      <c r="D693" t="s">
        <v>890</v>
      </c>
      <c r="E693">
        <v>56.5</v>
      </c>
      <c r="F693" s="207" t="str">
        <f t="shared" si="10"/>
        <v>Onto InnovationWorldwide2021Macro Defect Inspection</v>
      </c>
    </row>
    <row r="694" spans="1:6">
      <c r="A694" t="s">
        <v>959</v>
      </c>
      <c r="B694" t="s">
        <v>898</v>
      </c>
      <c r="C694" t="s">
        <v>896</v>
      </c>
      <c r="D694" t="s">
        <v>650</v>
      </c>
      <c r="E694">
        <v>306.29998779296875</v>
      </c>
      <c r="F694" s="207" t="str">
        <f t="shared" si="10"/>
        <v>Onto InnovationWorldwide2021Optical Metrology</v>
      </c>
    </row>
    <row r="695" spans="1:6">
      <c r="A695" t="s">
        <v>959</v>
      </c>
      <c r="B695" t="s">
        <v>898</v>
      </c>
      <c r="C695" t="s">
        <v>896</v>
      </c>
      <c r="D695" t="s">
        <v>659</v>
      </c>
      <c r="E695">
        <v>17.799999237060547</v>
      </c>
      <c r="F695" s="207" t="str">
        <f t="shared" si="10"/>
        <v>Onto InnovationWorldwide2021Other Process Control Systems</v>
      </c>
    </row>
    <row r="696" spans="1:6">
      <c r="A696" t="s">
        <v>959</v>
      </c>
      <c r="B696" t="s">
        <v>898</v>
      </c>
      <c r="C696" t="s">
        <v>896</v>
      </c>
      <c r="D696" t="s">
        <v>651</v>
      </c>
      <c r="E696">
        <v>81.599998474121094</v>
      </c>
      <c r="F696" s="207" t="str">
        <f t="shared" si="10"/>
        <v>Onto InnovationWorldwide2021Other Thin Film/Substrate Metrology</v>
      </c>
    </row>
    <row r="697" spans="1:6">
      <c r="A697" t="s">
        <v>959</v>
      </c>
      <c r="B697" t="s">
        <v>898</v>
      </c>
      <c r="C697" t="s">
        <v>896</v>
      </c>
      <c r="D697" t="s">
        <v>669</v>
      </c>
      <c r="E697">
        <v>16.899999618530273</v>
      </c>
      <c r="F697" s="207" t="str">
        <f t="shared" si="10"/>
        <v>Onto InnovationWorldwide2021Other Wafer Fab and Wafer-Level Packaging Equipment</v>
      </c>
    </row>
    <row r="698" spans="1:6">
      <c r="A698" t="s">
        <v>959</v>
      </c>
      <c r="B698" t="s">
        <v>898</v>
      </c>
      <c r="C698" t="s">
        <v>896</v>
      </c>
      <c r="D698" t="s">
        <v>667</v>
      </c>
      <c r="E698">
        <v>16.899999618530273</v>
      </c>
      <c r="F698" s="207" t="str">
        <f t="shared" si="10"/>
        <v>Onto InnovationWorldwide2021Other Wafer-Level Manufacturing Equipment</v>
      </c>
    </row>
    <row r="699" spans="1:6">
      <c r="A699" t="s">
        <v>959</v>
      </c>
      <c r="B699" t="s">
        <v>898</v>
      </c>
      <c r="C699" t="s">
        <v>896</v>
      </c>
      <c r="D699" t="s">
        <v>643</v>
      </c>
      <c r="E699">
        <v>631.0999755859375</v>
      </c>
      <c r="F699" s="207" t="str">
        <f t="shared" si="10"/>
        <v>Onto InnovationWorldwide2021Process Control</v>
      </c>
    </row>
    <row r="700" spans="1:6">
      <c r="A700" t="s">
        <v>959</v>
      </c>
      <c r="B700" t="s">
        <v>898</v>
      </c>
      <c r="C700" t="s">
        <v>896</v>
      </c>
      <c r="D700" t="s">
        <v>660</v>
      </c>
      <c r="E700">
        <v>17.799999237060547</v>
      </c>
      <c r="F700" s="207" t="str">
        <f t="shared" si="10"/>
        <v>Onto InnovationWorldwide2021Process Control Software</v>
      </c>
    </row>
    <row r="701" spans="1:6">
      <c r="A701" t="s">
        <v>959</v>
      </c>
      <c r="B701" t="s">
        <v>898</v>
      </c>
      <c r="C701" t="s">
        <v>896</v>
      </c>
      <c r="D701" t="s">
        <v>649</v>
      </c>
      <c r="E701">
        <v>387.89999389648438</v>
      </c>
      <c r="F701" s="207" t="str">
        <f t="shared" si="10"/>
        <v>Onto InnovationWorldwide2021Thin-Film Metrology</v>
      </c>
    </row>
    <row r="702" spans="1:6">
      <c r="A702" t="s">
        <v>959</v>
      </c>
      <c r="B702" t="s">
        <v>898</v>
      </c>
      <c r="C702" t="s">
        <v>896</v>
      </c>
      <c r="D702" t="s">
        <v>570</v>
      </c>
      <c r="E702">
        <v>652.79998779296875</v>
      </c>
      <c r="F702" s="207" t="str">
        <f t="shared" si="10"/>
        <v>Onto InnovationWorldwide2021Total Wafer Fab Equipment</v>
      </c>
    </row>
    <row r="703" spans="1:6">
      <c r="A703" t="s">
        <v>959</v>
      </c>
      <c r="B703" t="s">
        <v>898</v>
      </c>
      <c r="C703" t="s">
        <v>896</v>
      </c>
      <c r="D703" t="s">
        <v>652</v>
      </c>
      <c r="E703">
        <v>225.39999389648438</v>
      </c>
      <c r="F703" s="207" t="str">
        <f t="shared" si="10"/>
        <v>Onto InnovationWorldwide2021Wafer Inspection and Defect Review</v>
      </c>
    </row>
    <row r="704" spans="1:6">
      <c r="A704" t="s">
        <v>959</v>
      </c>
      <c r="B704" t="s">
        <v>107</v>
      </c>
      <c r="C704" t="s">
        <v>896</v>
      </c>
      <c r="D704" t="s">
        <v>958</v>
      </c>
      <c r="E704">
        <v>870</v>
      </c>
      <c r="F704" s="207" t="str">
        <f t="shared" si="10"/>
        <v>Other CompaniesWorldwide2021Manufacturing Automation and Control</v>
      </c>
    </row>
    <row r="705" spans="1:6">
      <c r="A705" t="s">
        <v>959</v>
      </c>
      <c r="B705" t="s">
        <v>107</v>
      </c>
      <c r="C705" t="s">
        <v>896</v>
      </c>
      <c r="D705" t="s">
        <v>615</v>
      </c>
      <c r="E705">
        <v>25</v>
      </c>
      <c r="F705" s="207" t="str">
        <f t="shared" si="10"/>
        <v>Other CompaniesWorldwide2021Material Removal and Cleaning</v>
      </c>
    </row>
    <row r="706" spans="1:6">
      <c r="A706" t="s">
        <v>959</v>
      </c>
      <c r="B706" t="s">
        <v>107</v>
      </c>
      <c r="C706" t="s">
        <v>896</v>
      </c>
      <c r="D706" t="s">
        <v>666</v>
      </c>
      <c r="E706">
        <v>870</v>
      </c>
      <c r="F706" s="207" t="str">
        <f t="shared" ref="F706:F769" si="11">$B706&amp;"Worldwide"&amp;IF($A706="CY2020YR",2020,IF($A706="CY2021YR",2021))&amp;$D706</f>
        <v>Other CompaniesWorldwide2021Other Fab Automation</v>
      </c>
    </row>
    <row r="707" spans="1:6">
      <c r="A707" t="s">
        <v>959</v>
      </c>
      <c r="B707" t="s">
        <v>107</v>
      </c>
      <c r="C707" t="s">
        <v>896</v>
      </c>
      <c r="D707" t="s">
        <v>669</v>
      </c>
      <c r="E707">
        <v>1290</v>
      </c>
      <c r="F707" s="207" t="str">
        <f t="shared" si="11"/>
        <v>Other CompaniesWorldwide2021Other Wafer Fab and Wafer-Level Packaging Equipment</v>
      </c>
    </row>
    <row r="708" spans="1:6">
      <c r="A708" t="s">
        <v>959</v>
      </c>
      <c r="B708" t="s">
        <v>107</v>
      </c>
      <c r="C708" t="s">
        <v>896</v>
      </c>
      <c r="D708" t="s">
        <v>667</v>
      </c>
      <c r="E708">
        <v>1290</v>
      </c>
      <c r="F708" s="207" t="str">
        <f t="shared" si="11"/>
        <v>Other CompaniesWorldwide2021Other Wafer-Level Manufacturing Equipment</v>
      </c>
    </row>
    <row r="709" spans="1:6">
      <c r="A709" t="s">
        <v>959</v>
      </c>
      <c r="B709" t="s">
        <v>107</v>
      </c>
      <c r="C709" t="s">
        <v>896</v>
      </c>
      <c r="D709" t="s">
        <v>570</v>
      </c>
      <c r="E709">
        <v>2185</v>
      </c>
      <c r="F709" s="207" t="str">
        <f t="shared" si="11"/>
        <v>Other CompaniesWorldwide2021Total Wafer Fab Equipment</v>
      </c>
    </row>
    <row r="710" spans="1:6">
      <c r="A710" t="s">
        <v>959</v>
      </c>
      <c r="B710" t="s">
        <v>107</v>
      </c>
      <c r="C710" t="s">
        <v>896</v>
      </c>
      <c r="D710" t="s">
        <v>617</v>
      </c>
      <c r="E710">
        <v>25</v>
      </c>
      <c r="F710" s="207" t="str">
        <f t="shared" si="11"/>
        <v>Other CompaniesWorldwide2021Wet Stations</v>
      </c>
    </row>
    <row r="711" spans="1:6">
      <c r="A711" t="s">
        <v>959</v>
      </c>
      <c r="B711" t="s">
        <v>108</v>
      </c>
      <c r="C711" t="s">
        <v>896</v>
      </c>
      <c r="D711" t="s">
        <v>624</v>
      </c>
      <c r="E711">
        <v>315.89999389648438</v>
      </c>
      <c r="F711" s="207" t="str">
        <f t="shared" si="11"/>
        <v>PSKWorldwide2021Dry Strip</v>
      </c>
    </row>
    <row r="712" spans="1:6">
      <c r="A712" t="s">
        <v>959</v>
      </c>
      <c r="B712" t="s">
        <v>108</v>
      </c>
      <c r="C712" t="s">
        <v>896</v>
      </c>
      <c r="D712" t="s">
        <v>615</v>
      </c>
      <c r="E712">
        <v>315.89999389648438</v>
      </c>
      <c r="F712" s="207" t="str">
        <f t="shared" si="11"/>
        <v>PSKWorldwide2021Material Removal and Cleaning</v>
      </c>
    </row>
    <row r="713" spans="1:6">
      <c r="A713" t="s">
        <v>959</v>
      </c>
      <c r="B713" t="s">
        <v>108</v>
      </c>
      <c r="C713" t="s">
        <v>896</v>
      </c>
      <c r="D713" t="s">
        <v>669</v>
      </c>
      <c r="E713">
        <v>38.799999237060547</v>
      </c>
      <c r="F713" s="207" t="str">
        <f t="shared" si="11"/>
        <v>PSKWorldwide2021Other Wafer Fab and Wafer-Level Packaging Equipment</v>
      </c>
    </row>
    <row r="714" spans="1:6">
      <c r="A714" t="s">
        <v>959</v>
      </c>
      <c r="B714" t="s">
        <v>108</v>
      </c>
      <c r="C714" t="s">
        <v>896</v>
      </c>
      <c r="D714" t="s">
        <v>667</v>
      </c>
      <c r="E714">
        <v>38.799999237060547</v>
      </c>
      <c r="F714" s="207" t="str">
        <f t="shared" si="11"/>
        <v>PSKWorldwide2021Other Wafer-Level Manufacturing Equipment</v>
      </c>
    </row>
    <row r="715" spans="1:6">
      <c r="A715" t="s">
        <v>959</v>
      </c>
      <c r="B715" t="s">
        <v>108</v>
      </c>
      <c r="C715" t="s">
        <v>896</v>
      </c>
      <c r="D715" t="s">
        <v>570</v>
      </c>
      <c r="E715">
        <v>354.70001220703125</v>
      </c>
      <c r="F715" s="207" t="str">
        <f t="shared" si="11"/>
        <v>PSKWorldwide2021Total Wafer Fab Equipment</v>
      </c>
    </row>
    <row r="716" spans="1:6">
      <c r="A716" t="s">
        <v>959</v>
      </c>
      <c r="B716" t="s">
        <v>445</v>
      </c>
      <c r="C716" t="s">
        <v>896</v>
      </c>
      <c r="D716" t="s">
        <v>615</v>
      </c>
      <c r="E716">
        <v>2035.3446044921875</v>
      </c>
      <c r="F716" s="207" t="str">
        <f t="shared" si="11"/>
        <v>Screen Semiconductor SolutionsWorldwide2021Material Removal and Cleaning</v>
      </c>
    </row>
    <row r="717" spans="1:6">
      <c r="A717" t="s">
        <v>959</v>
      </c>
      <c r="B717" t="s">
        <v>445</v>
      </c>
      <c r="C717" t="s">
        <v>896</v>
      </c>
      <c r="D717" t="s">
        <v>650</v>
      </c>
      <c r="E717">
        <v>18.728000640869141</v>
      </c>
      <c r="F717" s="207" t="str">
        <f t="shared" si="11"/>
        <v>Screen Semiconductor SolutionsWorldwide2021Optical Metrology</v>
      </c>
    </row>
    <row r="718" spans="1:6">
      <c r="A718" t="s">
        <v>959</v>
      </c>
      <c r="B718" t="s">
        <v>445</v>
      </c>
      <c r="C718" t="s">
        <v>896</v>
      </c>
      <c r="D718" t="s">
        <v>621</v>
      </c>
      <c r="E718">
        <v>191.17874145507813</v>
      </c>
      <c r="F718" s="207" t="str">
        <f t="shared" si="11"/>
        <v>Screen Semiconductor SolutionsWorldwide2021Other Clean Process</v>
      </c>
    </row>
    <row r="719" spans="1:6">
      <c r="A719" t="s">
        <v>959</v>
      </c>
      <c r="B719" t="s">
        <v>445</v>
      </c>
      <c r="C719" t="s">
        <v>896</v>
      </c>
      <c r="D719" t="s">
        <v>597</v>
      </c>
      <c r="E719">
        <v>98.512939453125</v>
      </c>
      <c r="F719" s="207" t="str">
        <f t="shared" si="11"/>
        <v>Screen Semiconductor SolutionsWorldwide2021Photoresist Processing (Track)</v>
      </c>
    </row>
    <row r="720" spans="1:6">
      <c r="A720" t="s">
        <v>959</v>
      </c>
      <c r="B720" t="s">
        <v>445</v>
      </c>
      <c r="C720" t="s">
        <v>896</v>
      </c>
      <c r="D720" t="s">
        <v>634</v>
      </c>
      <c r="E720">
        <v>40.390506744384766</v>
      </c>
      <c r="F720" s="207" t="str">
        <f t="shared" si="11"/>
        <v>Screen Semiconductor SolutionsWorldwide2021Rapid Thermal Processing</v>
      </c>
    </row>
    <row r="721" spans="1:6">
      <c r="A721" t="s">
        <v>959</v>
      </c>
      <c r="B721" t="s">
        <v>445</v>
      </c>
      <c r="C721" t="s">
        <v>896</v>
      </c>
      <c r="D721" t="s">
        <v>643</v>
      </c>
      <c r="E721">
        <v>25.358589172363281</v>
      </c>
      <c r="F721" s="207" t="str">
        <f t="shared" si="11"/>
        <v>Screen Semiconductor SolutionsWorldwide2021Process Control</v>
      </c>
    </row>
    <row r="722" spans="1:6">
      <c r="A722" t="s">
        <v>959</v>
      </c>
      <c r="B722" t="s">
        <v>445</v>
      </c>
      <c r="C722" t="s">
        <v>896</v>
      </c>
      <c r="D722" t="s">
        <v>633</v>
      </c>
      <c r="E722">
        <v>40.390506744384766</v>
      </c>
      <c r="F722" s="207" t="str">
        <f t="shared" si="11"/>
        <v>Screen Semiconductor SolutionsWorldwide2021RTP and Oxidation/Diffusion</v>
      </c>
    </row>
    <row r="723" spans="1:6">
      <c r="A723" t="s">
        <v>959</v>
      </c>
      <c r="B723" t="s">
        <v>445</v>
      </c>
      <c r="C723" t="s">
        <v>896</v>
      </c>
      <c r="D723" t="s">
        <v>622</v>
      </c>
      <c r="E723">
        <v>191.17874145507813</v>
      </c>
      <c r="F723" s="207" t="str">
        <f t="shared" si="11"/>
        <v>Screen Semiconductor SolutionsWorldwide2021Scrubbers</v>
      </c>
    </row>
    <row r="724" spans="1:6">
      <c r="A724" t="s">
        <v>959</v>
      </c>
      <c r="B724" t="s">
        <v>445</v>
      </c>
      <c r="C724" t="s">
        <v>896</v>
      </c>
      <c r="D724" t="s">
        <v>619</v>
      </c>
      <c r="E724">
        <v>1314.058349609375</v>
      </c>
      <c r="F724" s="207" t="str">
        <f t="shared" si="11"/>
        <v>Screen Semiconductor SolutionsWorldwide2021Single Wafer Processors</v>
      </c>
    </row>
    <row r="725" spans="1:6">
      <c r="A725" t="s">
        <v>959</v>
      </c>
      <c r="B725" t="s">
        <v>445</v>
      </c>
      <c r="C725" t="s">
        <v>896</v>
      </c>
      <c r="D725" t="s">
        <v>618</v>
      </c>
      <c r="E725">
        <v>1314.058349609375</v>
      </c>
      <c r="F725" s="207" t="str">
        <f t="shared" si="11"/>
        <v>Screen Semiconductor SolutionsWorldwide2021Spray Processors</v>
      </c>
    </row>
    <row r="726" spans="1:6">
      <c r="A726" t="s">
        <v>959</v>
      </c>
      <c r="B726" t="s">
        <v>445</v>
      </c>
      <c r="C726" t="s">
        <v>896</v>
      </c>
      <c r="D726" t="s">
        <v>649</v>
      </c>
      <c r="E726">
        <v>18.728000640869141</v>
      </c>
      <c r="F726" s="207" t="str">
        <f t="shared" si="11"/>
        <v>Screen Semiconductor SolutionsWorldwide2021Thin-Film Metrology</v>
      </c>
    </row>
    <row r="727" spans="1:6">
      <c r="A727" t="s">
        <v>959</v>
      </c>
      <c r="B727" t="s">
        <v>445</v>
      </c>
      <c r="C727" t="s">
        <v>896</v>
      </c>
      <c r="D727" t="s">
        <v>570</v>
      </c>
      <c r="E727">
        <v>2199.606689453125</v>
      </c>
      <c r="F727" s="207" t="str">
        <f t="shared" si="11"/>
        <v>Screen Semiconductor SolutionsWorldwide2021Total Wafer Fab Equipment</v>
      </c>
    </row>
    <row r="728" spans="1:6">
      <c r="A728" t="s">
        <v>959</v>
      </c>
      <c r="B728" t="s">
        <v>445</v>
      </c>
      <c r="C728" t="s">
        <v>896</v>
      </c>
      <c r="D728" t="s">
        <v>652</v>
      </c>
      <c r="E728">
        <v>6.6305880546569824</v>
      </c>
      <c r="F728" s="207" t="str">
        <f t="shared" si="11"/>
        <v>Screen Semiconductor SolutionsWorldwide2021Wafer Inspection and Defect Review</v>
      </c>
    </row>
    <row r="729" spans="1:6">
      <c r="A729" t="s">
        <v>959</v>
      </c>
      <c r="B729" t="s">
        <v>445</v>
      </c>
      <c r="C729" t="s">
        <v>896</v>
      </c>
      <c r="D729" t="s">
        <v>617</v>
      </c>
      <c r="E729">
        <v>530.10748291015625</v>
      </c>
      <c r="F729" s="207" t="str">
        <f t="shared" si="11"/>
        <v>Screen Semiconductor SolutionsWorldwide2021Wet Stations</v>
      </c>
    </row>
    <row r="730" spans="1:6">
      <c r="A730" t="s">
        <v>959</v>
      </c>
      <c r="B730" t="s">
        <v>113</v>
      </c>
      <c r="C730" t="s">
        <v>896</v>
      </c>
      <c r="D730" t="s">
        <v>665</v>
      </c>
      <c r="E730">
        <v>460</v>
      </c>
      <c r="F730" s="207" t="str">
        <f t="shared" si="11"/>
        <v>SEMESWorldwide2021Automated Material Handling Systems</v>
      </c>
    </row>
    <row r="731" spans="1:6">
      <c r="A731" t="s">
        <v>959</v>
      </c>
      <c r="B731" t="s">
        <v>113</v>
      </c>
      <c r="C731" t="s">
        <v>896</v>
      </c>
      <c r="D731" t="s">
        <v>628</v>
      </c>
      <c r="E731">
        <v>201.30000305175781</v>
      </c>
      <c r="F731" s="207" t="str">
        <f t="shared" si="11"/>
        <v>SEMESWorldwide2021Conductor Etch</v>
      </c>
    </row>
    <row r="732" spans="1:6">
      <c r="A732" t="s">
        <v>959</v>
      </c>
      <c r="B732" t="s">
        <v>113</v>
      </c>
      <c r="C732" t="s">
        <v>896</v>
      </c>
      <c r="D732" t="s">
        <v>627</v>
      </c>
      <c r="E732">
        <v>340.70001220703125</v>
      </c>
      <c r="F732" s="207" t="str">
        <f t="shared" si="11"/>
        <v>SEMESWorldwide2021Dielectric Etch</v>
      </c>
    </row>
    <row r="733" spans="1:6">
      <c r="A733" t="s">
        <v>959</v>
      </c>
      <c r="B733" t="s">
        <v>113</v>
      </c>
      <c r="C733" t="s">
        <v>896</v>
      </c>
      <c r="D733" t="s">
        <v>625</v>
      </c>
      <c r="E733">
        <v>542</v>
      </c>
      <c r="F733" s="207" t="str">
        <f t="shared" si="11"/>
        <v>SEMESWorldwide2021Dry Etch</v>
      </c>
    </row>
    <row r="734" spans="1:6">
      <c r="A734" t="s">
        <v>959</v>
      </c>
      <c r="B734" t="s">
        <v>113</v>
      </c>
      <c r="C734" t="s">
        <v>896</v>
      </c>
      <c r="D734" t="s">
        <v>662</v>
      </c>
      <c r="E734">
        <v>460</v>
      </c>
      <c r="F734" s="207" t="str">
        <f t="shared" si="11"/>
        <v>SEMESWorldwide2021Fab Automation Hardware</v>
      </c>
    </row>
    <row r="735" spans="1:6">
      <c r="A735" t="s">
        <v>959</v>
      </c>
      <c r="B735" t="s">
        <v>113</v>
      </c>
      <c r="C735" t="s">
        <v>896</v>
      </c>
      <c r="D735" t="s">
        <v>958</v>
      </c>
      <c r="E735">
        <v>460</v>
      </c>
      <c r="F735" s="207" t="str">
        <f t="shared" si="11"/>
        <v>SEMESWorldwide2021Manufacturing Automation and Control</v>
      </c>
    </row>
    <row r="736" spans="1:6">
      <c r="A736" t="s">
        <v>959</v>
      </c>
      <c r="B736" t="s">
        <v>113</v>
      </c>
      <c r="C736" t="s">
        <v>896</v>
      </c>
      <c r="D736" t="s">
        <v>615</v>
      </c>
      <c r="E736">
        <v>1345.4000244140625</v>
      </c>
      <c r="F736" s="207" t="str">
        <f t="shared" si="11"/>
        <v>SEMESWorldwide2021Material Removal and Cleaning</v>
      </c>
    </row>
    <row r="737" spans="1:6">
      <c r="A737" t="s">
        <v>959</v>
      </c>
      <c r="B737" t="s">
        <v>113</v>
      </c>
      <c r="C737" t="s">
        <v>896</v>
      </c>
      <c r="D737" t="s">
        <v>669</v>
      </c>
      <c r="E737">
        <v>125.59999847412109</v>
      </c>
      <c r="F737" s="207" t="str">
        <f t="shared" si="11"/>
        <v>SEMESWorldwide2021Other Wafer Fab and Wafer-Level Packaging Equipment</v>
      </c>
    </row>
    <row r="738" spans="1:6">
      <c r="A738" t="s">
        <v>959</v>
      </c>
      <c r="B738" t="s">
        <v>113</v>
      </c>
      <c r="C738" t="s">
        <v>896</v>
      </c>
      <c r="D738" t="s">
        <v>667</v>
      </c>
      <c r="E738">
        <v>125.59999847412109</v>
      </c>
      <c r="F738" s="207" t="str">
        <f t="shared" si="11"/>
        <v>SEMESWorldwide2021Other Wafer-Level Manufacturing Equipment</v>
      </c>
    </row>
    <row r="739" spans="1:6">
      <c r="A739" t="s">
        <v>959</v>
      </c>
      <c r="B739" t="s">
        <v>113</v>
      </c>
      <c r="C739" t="s">
        <v>896</v>
      </c>
      <c r="D739" t="s">
        <v>637</v>
      </c>
      <c r="E739">
        <v>13.699999809265137</v>
      </c>
      <c r="F739" s="207" t="str">
        <f t="shared" si="11"/>
        <v>SEMESWorldwide2021Oxidation/Diffusion Furnaces</v>
      </c>
    </row>
    <row r="740" spans="1:6">
      <c r="A740" t="s">
        <v>959</v>
      </c>
      <c r="B740" t="s">
        <v>113</v>
      </c>
      <c r="C740" t="s">
        <v>896</v>
      </c>
      <c r="D740" t="s">
        <v>597</v>
      </c>
      <c r="E740">
        <v>269.5</v>
      </c>
      <c r="F740" s="207" t="str">
        <f t="shared" si="11"/>
        <v>SEMESWorldwide2021Photoresist Processing (Track)</v>
      </c>
    </row>
    <row r="741" spans="1:6">
      <c r="A741" t="s">
        <v>959</v>
      </c>
      <c r="B741" t="s">
        <v>113</v>
      </c>
      <c r="C741" t="s">
        <v>896</v>
      </c>
      <c r="D741" t="s">
        <v>633</v>
      </c>
      <c r="E741">
        <v>13.699999809265137</v>
      </c>
      <c r="F741" s="207" t="str">
        <f t="shared" si="11"/>
        <v>SEMESWorldwide2021RTP and Oxidation/Diffusion</v>
      </c>
    </row>
    <row r="742" spans="1:6">
      <c r="A742" t="s">
        <v>959</v>
      </c>
      <c r="B742" t="s">
        <v>113</v>
      </c>
      <c r="C742" t="s">
        <v>896</v>
      </c>
      <c r="D742" t="s">
        <v>626</v>
      </c>
      <c r="E742">
        <v>542</v>
      </c>
      <c r="F742" s="207" t="str">
        <f t="shared" si="11"/>
        <v>SEMESWorldwide2021Silicon Wafer Etch Tools</v>
      </c>
    </row>
    <row r="743" spans="1:6">
      <c r="A743" t="s">
        <v>959</v>
      </c>
      <c r="B743" t="s">
        <v>113</v>
      </c>
      <c r="C743" t="s">
        <v>896</v>
      </c>
      <c r="D743" t="s">
        <v>619</v>
      </c>
      <c r="E743">
        <v>803.4000244140625</v>
      </c>
      <c r="F743" s="207" t="str">
        <f t="shared" si="11"/>
        <v>SEMESWorldwide2021Single Wafer Processors</v>
      </c>
    </row>
    <row r="744" spans="1:6">
      <c r="A744" t="s">
        <v>959</v>
      </c>
      <c r="B744" t="s">
        <v>113</v>
      </c>
      <c r="C744" t="s">
        <v>896</v>
      </c>
      <c r="D744" t="s">
        <v>618</v>
      </c>
      <c r="E744">
        <v>803.4000244140625</v>
      </c>
      <c r="F744" s="207" t="str">
        <f t="shared" si="11"/>
        <v>SEMESWorldwide2021Spray Processors</v>
      </c>
    </row>
    <row r="745" spans="1:6">
      <c r="A745" t="s">
        <v>959</v>
      </c>
      <c r="B745" t="s">
        <v>113</v>
      </c>
      <c r="C745" t="s">
        <v>896</v>
      </c>
      <c r="D745" t="s">
        <v>570</v>
      </c>
      <c r="E745">
        <v>2214.199951171875</v>
      </c>
      <c r="F745" s="207" t="str">
        <f t="shared" si="11"/>
        <v>SEMESWorldwide2021Total Wafer Fab Equipment</v>
      </c>
    </row>
    <row r="746" spans="1:6">
      <c r="A746" t="s">
        <v>959</v>
      </c>
      <c r="B746" t="s">
        <v>114</v>
      </c>
      <c r="C746" t="s">
        <v>896</v>
      </c>
      <c r="D746" t="s">
        <v>650</v>
      </c>
      <c r="E746">
        <v>27.200000762939453</v>
      </c>
      <c r="F746" s="207" t="str">
        <f t="shared" si="11"/>
        <v>SemilabWorldwide2021Optical Metrology</v>
      </c>
    </row>
    <row r="747" spans="1:6">
      <c r="A747" t="s">
        <v>959</v>
      </c>
      <c r="B747" t="s">
        <v>114</v>
      </c>
      <c r="C747" t="s">
        <v>896</v>
      </c>
      <c r="D747" t="s">
        <v>651</v>
      </c>
      <c r="E747">
        <v>59.400001525878906</v>
      </c>
      <c r="F747" s="207" t="str">
        <f t="shared" si="11"/>
        <v>SemilabWorldwide2021Other Thin Film/Substrate Metrology</v>
      </c>
    </row>
    <row r="748" spans="1:6">
      <c r="A748" t="s">
        <v>959</v>
      </c>
      <c r="B748" t="s">
        <v>114</v>
      </c>
      <c r="C748" t="s">
        <v>896</v>
      </c>
      <c r="D748" t="s">
        <v>643</v>
      </c>
      <c r="E748">
        <v>86.599998474121094</v>
      </c>
      <c r="F748" s="207" t="str">
        <f t="shared" si="11"/>
        <v>SemilabWorldwide2021Process Control</v>
      </c>
    </row>
    <row r="749" spans="1:6">
      <c r="A749" t="s">
        <v>959</v>
      </c>
      <c r="B749" t="s">
        <v>114</v>
      </c>
      <c r="C749" t="s">
        <v>896</v>
      </c>
      <c r="D749" t="s">
        <v>649</v>
      </c>
      <c r="E749">
        <v>86.599998474121094</v>
      </c>
      <c r="F749" s="207" t="str">
        <f t="shared" si="11"/>
        <v>SemilabWorldwide2021Thin-Film Metrology</v>
      </c>
    </row>
    <row r="750" spans="1:6">
      <c r="A750" t="s">
        <v>959</v>
      </c>
      <c r="B750" t="s">
        <v>114</v>
      </c>
      <c r="C750" t="s">
        <v>896</v>
      </c>
      <c r="D750" t="s">
        <v>570</v>
      </c>
      <c r="E750">
        <v>86.599998474121094</v>
      </c>
      <c r="F750" s="207" t="str">
        <f t="shared" si="11"/>
        <v>SemilabWorldwide2021Total Wafer Fab Equipment</v>
      </c>
    </row>
    <row r="751" spans="1:6">
      <c r="A751" t="s">
        <v>959</v>
      </c>
      <c r="B751" t="s">
        <v>458</v>
      </c>
      <c r="C751" t="s">
        <v>896</v>
      </c>
      <c r="D751" t="s">
        <v>638</v>
      </c>
      <c r="E751">
        <v>180.1114501953125</v>
      </c>
      <c r="F751" s="207" t="str">
        <f t="shared" si="11"/>
        <v>SMIT (formerly SEN)Worldwide2021Doping Equipment</v>
      </c>
    </row>
    <row r="752" spans="1:6">
      <c r="A752" t="s">
        <v>959</v>
      </c>
      <c r="B752" t="s">
        <v>458</v>
      </c>
      <c r="C752" t="s">
        <v>896</v>
      </c>
      <c r="D752" t="s">
        <v>640</v>
      </c>
      <c r="E752">
        <v>17.959423065185547</v>
      </c>
      <c r="F752" s="207" t="str">
        <f t="shared" si="11"/>
        <v>SMIT (formerly SEN)Worldwide2021High-Current Implanter</v>
      </c>
    </row>
    <row r="753" spans="1:6">
      <c r="A753" t="s">
        <v>959</v>
      </c>
      <c r="B753" t="s">
        <v>458</v>
      </c>
      <c r="C753" t="s">
        <v>896</v>
      </c>
      <c r="D753" t="s">
        <v>641</v>
      </c>
      <c r="E753">
        <v>57.713771820068359</v>
      </c>
      <c r="F753" s="207" t="str">
        <f t="shared" si="11"/>
        <v>SMIT (formerly SEN)Worldwide2021High-Energy Implanter</v>
      </c>
    </row>
    <row r="754" spans="1:6">
      <c r="A754" t="s">
        <v>959</v>
      </c>
      <c r="B754" t="s">
        <v>458</v>
      </c>
      <c r="C754" t="s">
        <v>896</v>
      </c>
      <c r="D754" t="s">
        <v>639</v>
      </c>
      <c r="E754">
        <v>104.43824768066406</v>
      </c>
      <c r="F754" s="207" t="str">
        <f t="shared" si="11"/>
        <v>SMIT (formerly SEN)Worldwide2021Medium-Current Implanter</v>
      </c>
    </row>
    <row r="755" spans="1:6">
      <c r="A755" t="s">
        <v>959</v>
      </c>
      <c r="B755" t="s">
        <v>458</v>
      </c>
      <c r="C755" t="s">
        <v>896</v>
      </c>
      <c r="D755" t="s">
        <v>570</v>
      </c>
      <c r="E755">
        <v>180.1114501953125</v>
      </c>
      <c r="F755" s="207" t="str">
        <f t="shared" si="11"/>
        <v>SMIT (formerly SEN)Worldwide2021Total Wafer Fab Equipment</v>
      </c>
    </row>
    <row r="756" spans="1:6">
      <c r="A756" t="s">
        <v>959</v>
      </c>
      <c r="B756" t="s">
        <v>115</v>
      </c>
      <c r="C756" t="s">
        <v>896</v>
      </c>
      <c r="D756" t="s">
        <v>596</v>
      </c>
      <c r="E756">
        <v>118.29030609130859</v>
      </c>
      <c r="F756" s="207" t="str">
        <f t="shared" si="11"/>
        <v>Suss MicroTecWorldwide2021Advanced Packaging Lithography</v>
      </c>
    </row>
    <row r="757" spans="1:6">
      <c r="A757" t="s">
        <v>959</v>
      </c>
      <c r="B757" t="s">
        <v>115</v>
      </c>
      <c r="C757" t="s">
        <v>896</v>
      </c>
      <c r="D757" t="s">
        <v>590</v>
      </c>
      <c r="E757">
        <v>118.29030609130859</v>
      </c>
      <c r="F757" s="207" t="str">
        <f t="shared" si="11"/>
        <v>Suss MicroTecWorldwide2021Lithography</v>
      </c>
    </row>
    <row r="758" spans="1:6">
      <c r="A758" t="s">
        <v>959</v>
      </c>
      <c r="B758" t="s">
        <v>115</v>
      </c>
      <c r="C758" t="s">
        <v>896</v>
      </c>
      <c r="D758" t="s">
        <v>615</v>
      </c>
      <c r="E758">
        <v>47.316123962402344</v>
      </c>
      <c r="F758" s="207" t="str">
        <f t="shared" si="11"/>
        <v>Suss MicroTecWorldwide2021Material Removal and Cleaning</v>
      </c>
    </row>
    <row r="759" spans="1:6">
      <c r="A759" t="s">
        <v>959</v>
      </c>
      <c r="B759" t="s">
        <v>115</v>
      </c>
      <c r="C759" t="s">
        <v>896</v>
      </c>
      <c r="D759" t="s">
        <v>623</v>
      </c>
      <c r="E759">
        <v>47.316123962402344</v>
      </c>
      <c r="F759" s="207" t="str">
        <f t="shared" si="11"/>
        <v>Suss MicroTecWorldwide2021Other Clean Equipment</v>
      </c>
    </row>
    <row r="760" spans="1:6">
      <c r="A760" t="s">
        <v>959</v>
      </c>
      <c r="B760" t="s">
        <v>115</v>
      </c>
      <c r="C760" t="s">
        <v>896</v>
      </c>
      <c r="D760" t="s">
        <v>621</v>
      </c>
      <c r="E760">
        <v>47.316123962402344</v>
      </c>
      <c r="F760" s="207" t="str">
        <f t="shared" si="11"/>
        <v>Suss MicroTecWorldwide2021Other Clean Process</v>
      </c>
    </row>
    <row r="761" spans="1:6">
      <c r="A761" t="s">
        <v>959</v>
      </c>
      <c r="B761" t="s">
        <v>115</v>
      </c>
      <c r="C761" t="s">
        <v>896</v>
      </c>
      <c r="D761" t="s">
        <v>669</v>
      </c>
      <c r="E761">
        <v>5.914515495300293</v>
      </c>
      <c r="F761" s="207" t="str">
        <f t="shared" si="11"/>
        <v>Suss MicroTecWorldwide2021Other Wafer Fab and Wafer-Level Packaging Equipment</v>
      </c>
    </row>
    <row r="762" spans="1:6">
      <c r="A762" t="s">
        <v>959</v>
      </c>
      <c r="B762" t="s">
        <v>115</v>
      </c>
      <c r="C762" t="s">
        <v>896</v>
      </c>
      <c r="D762" t="s">
        <v>667</v>
      </c>
      <c r="E762">
        <v>35.487091064453125</v>
      </c>
      <c r="F762" s="207" t="str">
        <f t="shared" si="11"/>
        <v>Suss MicroTecWorldwide2021Other Wafer-Level Manufacturing Equipment</v>
      </c>
    </row>
    <row r="763" spans="1:6">
      <c r="A763" t="s">
        <v>959</v>
      </c>
      <c r="B763" t="s">
        <v>115</v>
      </c>
      <c r="C763" t="s">
        <v>896</v>
      </c>
      <c r="D763" t="s">
        <v>597</v>
      </c>
      <c r="E763">
        <v>41.401607513427734</v>
      </c>
      <c r="F763" s="207" t="str">
        <f t="shared" si="11"/>
        <v>Suss MicroTecWorldwide2021Photoresist Processing (Track)</v>
      </c>
    </row>
    <row r="764" spans="1:6">
      <c r="A764" t="s">
        <v>959</v>
      </c>
      <c r="B764" t="s">
        <v>115</v>
      </c>
      <c r="C764" t="s">
        <v>896</v>
      </c>
      <c r="D764" t="s">
        <v>570</v>
      </c>
      <c r="E764">
        <v>242.49513244628906</v>
      </c>
      <c r="F764" s="207" t="str">
        <f t="shared" si="11"/>
        <v>Suss MicroTecWorldwide2021Total Wafer Fab Equipment</v>
      </c>
    </row>
    <row r="765" spans="1:6">
      <c r="A765" t="s">
        <v>959</v>
      </c>
      <c r="B765" t="s">
        <v>115</v>
      </c>
      <c r="C765" t="s">
        <v>896</v>
      </c>
      <c r="D765" t="s">
        <v>668</v>
      </c>
      <c r="E765">
        <v>29.572576522827148</v>
      </c>
      <c r="F765" s="207" t="str">
        <f t="shared" si="11"/>
        <v>Suss MicroTecWorldwide2021Wafer Bonders</v>
      </c>
    </row>
    <row r="766" spans="1:6">
      <c r="A766" t="s">
        <v>959</v>
      </c>
      <c r="B766" t="s">
        <v>446</v>
      </c>
      <c r="C766" t="s">
        <v>896</v>
      </c>
      <c r="D766" t="s">
        <v>604</v>
      </c>
      <c r="E766">
        <v>246.69999694824219</v>
      </c>
      <c r="F766" s="207" t="str">
        <f t="shared" si="11"/>
        <v>TESWorldwide2021CVD</v>
      </c>
    </row>
    <row r="767" spans="1:6">
      <c r="A767" t="s">
        <v>959</v>
      </c>
      <c r="B767" t="s">
        <v>446</v>
      </c>
      <c r="C767" t="s">
        <v>896</v>
      </c>
      <c r="D767" t="s">
        <v>598</v>
      </c>
      <c r="E767">
        <v>246.69999694824219</v>
      </c>
      <c r="F767" s="207" t="str">
        <f t="shared" si="11"/>
        <v>TESWorldwide2021Deposition</v>
      </c>
    </row>
    <row r="768" spans="1:6">
      <c r="A768" t="s">
        <v>959</v>
      </c>
      <c r="B768" t="s">
        <v>446</v>
      </c>
      <c r="C768" t="s">
        <v>896</v>
      </c>
      <c r="D768" t="s">
        <v>624</v>
      </c>
      <c r="E768">
        <v>61.700000762939453</v>
      </c>
      <c r="F768" s="207" t="str">
        <f t="shared" si="11"/>
        <v>TESWorldwide2021Dry Strip</v>
      </c>
    </row>
    <row r="769" spans="1:6">
      <c r="A769" t="s">
        <v>959</v>
      </c>
      <c r="B769" t="s">
        <v>446</v>
      </c>
      <c r="C769" t="s">
        <v>896</v>
      </c>
      <c r="D769" t="s">
        <v>615</v>
      </c>
      <c r="E769">
        <v>61.700000762939453</v>
      </c>
      <c r="F769" s="207" t="str">
        <f t="shared" si="11"/>
        <v>TESWorldwide2021Material Removal and Cleaning</v>
      </c>
    </row>
    <row r="770" spans="1:6">
      <c r="A770" t="s">
        <v>959</v>
      </c>
      <c r="B770" t="s">
        <v>446</v>
      </c>
      <c r="C770" t="s">
        <v>896</v>
      </c>
      <c r="D770" t="s">
        <v>606</v>
      </c>
      <c r="E770">
        <v>246.69999694824219</v>
      </c>
      <c r="F770" s="207" t="str">
        <f t="shared" ref="F770:F833" si="12">$B770&amp;"Worldwide"&amp;IF($A770="CY2020YR",2020,IF($A770="CY2021YR",2021))&amp;$D770</f>
        <v>TESWorldwide2021Nontube Reactor CVD</v>
      </c>
    </row>
    <row r="771" spans="1:6">
      <c r="A771" t="s">
        <v>959</v>
      </c>
      <c r="B771" t="s">
        <v>446</v>
      </c>
      <c r="C771" t="s">
        <v>896</v>
      </c>
      <c r="D771" t="s">
        <v>610</v>
      </c>
      <c r="E771">
        <v>246.69999694824219</v>
      </c>
      <c r="F771" s="207" t="str">
        <f t="shared" si="12"/>
        <v>TESWorldwide2021Plasma CVD</v>
      </c>
    </row>
    <row r="772" spans="1:6">
      <c r="A772" t="s">
        <v>959</v>
      </c>
      <c r="B772" t="s">
        <v>446</v>
      </c>
      <c r="C772" t="s">
        <v>896</v>
      </c>
      <c r="D772" t="s">
        <v>570</v>
      </c>
      <c r="E772">
        <v>308.39999389648438</v>
      </c>
      <c r="F772" s="207" t="str">
        <f t="shared" si="12"/>
        <v>TESWorldwide2021Total Wafer Fab Equipment</v>
      </c>
    </row>
    <row r="773" spans="1:6">
      <c r="A773" t="s">
        <v>959</v>
      </c>
      <c r="B773" t="s">
        <v>116</v>
      </c>
      <c r="C773" t="s">
        <v>896</v>
      </c>
      <c r="D773" t="s">
        <v>672</v>
      </c>
      <c r="E773">
        <v>775.9173583984375</v>
      </c>
      <c r="F773" s="207" t="str">
        <f t="shared" si="12"/>
        <v>Tokyo ElectronWorldwide2021Atomic Layer Deposition Tools</v>
      </c>
    </row>
    <row r="774" spans="1:6">
      <c r="A774" t="s">
        <v>959</v>
      </c>
      <c r="B774" t="s">
        <v>116</v>
      </c>
      <c r="C774" t="s">
        <v>896</v>
      </c>
      <c r="D774" t="s">
        <v>608</v>
      </c>
      <c r="E774">
        <v>775.9173583984375</v>
      </c>
      <c r="F774" s="207" t="str">
        <f t="shared" si="12"/>
        <v>Tokyo ElectronWorldwide2021Batch Atomic Layer Deposition</v>
      </c>
    </row>
    <row r="775" spans="1:6">
      <c r="A775" t="s">
        <v>959</v>
      </c>
      <c r="B775" t="s">
        <v>116</v>
      </c>
      <c r="C775" t="s">
        <v>896</v>
      </c>
      <c r="D775" t="s">
        <v>620</v>
      </c>
      <c r="E775">
        <v>11.457446098327637</v>
      </c>
      <c r="F775" s="207" t="str">
        <f t="shared" si="12"/>
        <v>Tokyo ElectronWorldwide2021Batch Spray Processors</v>
      </c>
    </row>
    <row r="776" spans="1:6">
      <c r="A776" t="s">
        <v>959</v>
      </c>
      <c r="B776" t="s">
        <v>116</v>
      </c>
      <c r="C776" t="s">
        <v>896</v>
      </c>
      <c r="D776" t="s">
        <v>628</v>
      </c>
      <c r="E776">
        <v>517.068603515625</v>
      </c>
      <c r="F776" s="207" t="str">
        <f t="shared" si="12"/>
        <v>Tokyo ElectronWorldwide2021Conductor Etch</v>
      </c>
    </row>
    <row r="777" spans="1:6">
      <c r="A777" t="s">
        <v>959</v>
      </c>
      <c r="B777" t="s">
        <v>116</v>
      </c>
      <c r="C777" t="s">
        <v>896</v>
      </c>
      <c r="D777" t="s">
        <v>604</v>
      </c>
      <c r="E777">
        <v>2672.84765625</v>
      </c>
      <c r="F777" s="207" t="str">
        <f t="shared" si="12"/>
        <v>Tokyo ElectronWorldwide2021CVD</v>
      </c>
    </row>
    <row r="778" spans="1:6">
      <c r="A778" t="s">
        <v>959</v>
      </c>
      <c r="B778" t="s">
        <v>116</v>
      </c>
      <c r="C778" t="s">
        <v>896</v>
      </c>
      <c r="D778" t="s">
        <v>598</v>
      </c>
      <c r="E778">
        <v>2713.180419921875</v>
      </c>
      <c r="F778" s="207" t="str">
        <f t="shared" si="12"/>
        <v>Tokyo ElectronWorldwide2021Deposition</v>
      </c>
    </row>
    <row r="779" spans="1:6">
      <c r="A779" t="s">
        <v>959</v>
      </c>
      <c r="B779" t="s">
        <v>116</v>
      </c>
      <c r="C779" t="s">
        <v>896</v>
      </c>
      <c r="D779" t="s">
        <v>627</v>
      </c>
      <c r="E779">
        <v>5317.16748046875</v>
      </c>
      <c r="F779" s="207" t="str">
        <f t="shared" si="12"/>
        <v>Tokyo ElectronWorldwide2021Dielectric Etch</v>
      </c>
    </row>
    <row r="780" spans="1:6">
      <c r="A780" t="s">
        <v>959</v>
      </c>
      <c r="B780" t="s">
        <v>116</v>
      </c>
      <c r="C780" t="s">
        <v>896</v>
      </c>
      <c r="D780" t="s">
        <v>625</v>
      </c>
      <c r="E780">
        <v>5834.236328125</v>
      </c>
      <c r="F780" s="207" t="str">
        <f t="shared" si="12"/>
        <v>Tokyo ElectronWorldwide2021Dry Etch</v>
      </c>
    </row>
    <row r="781" spans="1:6">
      <c r="A781" t="s">
        <v>959</v>
      </c>
      <c r="B781" t="s">
        <v>116</v>
      </c>
      <c r="C781" t="s">
        <v>896</v>
      </c>
      <c r="D781" t="s">
        <v>615</v>
      </c>
      <c r="E781">
        <v>7112.57861328125</v>
      </c>
      <c r="F781" s="207" t="str">
        <f t="shared" si="12"/>
        <v>Tokyo ElectronWorldwide2021Material Removal and Cleaning</v>
      </c>
    </row>
    <row r="782" spans="1:6">
      <c r="A782" t="s">
        <v>959</v>
      </c>
      <c r="B782" t="s">
        <v>116</v>
      </c>
      <c r="C782" t="s">
        <v>896</v>
      </c>
      <c r="D782" t="s">
        <v>609</v>
      </c>
      <c r="E782">
        <v>687.21197509765625</v>
      </c>
      <c r="F782" s="207" t="str">
        <f t="shared" si="12"/>
        <v>Tokyo ElectronWorldwide2021Nontube LPCVD</v>
      </c>
    </row>
    <row r="783" spans="1:6">
      <c r="A783" t="s">
        <v>959</v>
      </c>
      <c r="B783" t="s">
        <v>116</v>
      </c>
      <c r="C783" t="s">
        <v>896</v>
      </c>
      <c r="D783" t="s">
        <v>606</v>
      </c>
      <c r="E783">
        <v>1469.5545654296875</v>
      </c>
      <c r="F783" s="207" t="str">
        <f t="shared" si="12"/>
        <v>Tokyo ElectronWorldwide2021Nontube Reactor CVD</v>
      </c>
    </row>
    <row r="784" spans="1:6">
      <c r="A784" t="s">
        <v>959</v>
      </c>
      <c r="B784" t="s">
        <v>116</v>
      </c>
      <c r="C784" t="s">
        <v>896</v>
      </c>
      <c r="D784" t="s">
        <v>623</v>
      </c>
      <c r="E784">
        <v>16.054584503173828</v>
      </c>
      <c r="F784" s="207" t="str">
        <f t="shared" si="12"/>
        <v>Tokyo ElectronWorldwide2021Other Clean Equipment</v>
      </c>
    </row>
    <row r="785" spans="1:6">
      <c r="A785" t="s">
        <v>959</v>
      </c>
      <c r="B785" t="s">
        <v>116</v>
      </c>
      <c r="C785" t="s">
        <v>896</v>
      </c>
      <c r="D785" t="s">
        <v>621</v>
      </c>
      <c r="E785">
        <v>128.15364074707031</v>
      </c>
      <c r="F785" s="207" t="str">
        <f t="shared" si="12"/>
        <v>Tokyo ElectronWorldwide2021Other Clean Process</v>
      </c>
    </row>
    <row r="786" spans="1:6">
      <c r="A786" t="s">
        <v>959</v>
      </c>
      <c r="B786" t="s">
        <v>116</v>
      </c>
      <c r="C786" t="s">
        <v>896</v>
      </c>
      <c r="D786" t="s">
        <v>669</v>
      </c>
      <c r="E786">
        <v>535.0286865234375</v>
      </c>
      <c r="F786" s="207" t="str">
        <f t="shared" si="12"/>
        <v>Tokyo ElectronWorldwide2021Other Wafer Fab and Wafer-Level Packaging Equipment</v>
      </c>
    </row>
    <row r="787" spans="1:6">
      <c r="A787" t="s">
        <v>959</v>
      </c>
      <c r="B787" t="s">
        <v>116</v>
      </c>
      <c r="C787" t="s">
        <v>896</v>
      </c>
      <c r="D787" t="s">
        <v>667</v>
      </c>
      <c r="E787">
        <v>535.0286865234375</v>
      </c>
      <c r="F787" s="207" t="str">
        <f t="shared" si="12"/>
        <v>Tokyo ElectronWorldwide2021Other Wafer-Level Manufacturing Equipment</v>
      </c>
    </row>
    <row r="788" spans="1:6">
      <c r="A788" t="s">
        <v>959</v>
      </c>
      <c r="B788" t="s">
        <v>116</v>
      </c>
      <c r="C788" t="s">
        <v>896</v>
      </c>
      <c r="D788" t="s">
        <v>637</v>
      </c>
      <c r="E788">
        <v>453.98800659179688</v>
      </c>
      <c r="F788" s="207" t="str">
        <f t="shared" si="12"/>
        <v>Tokyo ElectronWorldwide2021Oxidation/Diffusion Furnaces</v>
      </c>
    </row>
    <row r="789" spans="1:6">
      <c r="A789" t="s">
        <v>959</v>
      </c>
      <c r="B789" t="s">
        <v>116</v>
      </c>
      <c r="C789" t="s">
        <v>896</v>
      </c>
      <c r="D789" t="s">
        <v>597</v>
      </c>
      <c r="E789">
        <v>3262.847412109375</v>
      </c>
      <c r="F789" s="207" t="str">
        <f t="shared" si="12"/>
        <v>Tokyo ElectronWorldwide2021Photoresist Processing (Track)</v>
      </c>
    </row>
    <row r="790" spans="1:6">
      <c r="A790" t="s">
        <v>959</v>
      </c>
      <c r="B790" t="s">
        <v>116</v>
      </c>
      <c r="C790" t="s">
        <v>896</v>
      </c>
      <c r="D790" t="s">
        <v>610</v>
      </c>
      <c r="E790">
        <v>6.4252572059631348</v>
      </c>
      <c r="F790" s="207" t="str">
        <f t="shared" si="12"/>
        <v>Tokyo ElectronWorldwide2021Plasma CVD</v>
      </c>
    </row>
    <row r="791" spans="1:6">
      <c r="A791" t="s">
        <v>959</v>
      </c>
      <c r="B791" t="s">
        <v>116</v>
      </c>
      <c r="C791" t="s">
        <v>896</v>
      </c>
      <c r="D791" t="s">
        <v>636</v>
      </c>
      <c r="E791">
        <v>51.150791168212891</v>
      </c>
      <c r="F791" s="207" t="str">
        <f t="shared" si="12"/>
        <v>Tokyo ElectronWorldwide2021Plasma Gate Modification Tools</v>
      </c>
    </row>
    <row r="792" spans="1:6">
      <c r="A792" t="s">
        <v>959</v>
      </c>
      <c r="B792" t="s">
        <v>116</v>
      </c>
      <c r="C792" t="s">
        <v>896</v>
      </c>
      <c r="D792" t="s">
        <v>633</v>
      </c>
      <c r="E792">
        <v>505.1387939453125</v>
      </c>
      <c r="F792" s="207" t="str">
        <f t="shared" si="12"/>
        <v>Tokyo ElectronWorldwide2021RTP and Oxidation/Diffusion</v>
      </c>
    </row>
    <row r="793" spans="1:6">
      <c r="A793" t="s">
        <v>959</v>
      </c>
      <c r="B793" t="s">
        <v>116</v>
      </c>
      <c r="C793" t="s">
        <v>896</v>
      </c>
      <c r="D793" t="s">
        <v>622</v>
      </c>
      <c r="E793">
        <v>112.09906005859375</v>
      </c>
      <c r="F793" s="207" t="str">
        <f t="shared" si="12"/>
        <v>Tokyo ElectronWorldwide2021Scrubbers</v>
      </c>
    </row>
    <row r="794" spans="1:6">
      <c r="A794" t="s">
        <v>959</v>
      </c>
      <c r="B794" t="s">
        <v>116</v>
      </c>
      <c r="C794" t="s">
        <v>896</v>
      </c>
      <c r="D794" t="s">
        <v>626</v>
      </c>
      <c r="E794">
        <v>5834.236328125</v>
      </c>
      <c r="F794" s="207" t="str">
        <f t="shared" si="12"/>
        <v>Tokyo ElectronWorldwide2021Silicon Wafer Etch Tools</v>
      </c>
    </row>
    <row r="795" spans="1:6">
      <c r="A795" t="s">
        <v>959</v>
      </c>
      <c r="B795" t="s">
        <v>116</v>
      </c>
      <c r="C795" t="s">
        <v>896</v>
      </c>
      <c r="D795" t="s">
        <v>619</v>
      </c>
      <c r="E795">
        <v>836.83721923828125</v>
      </c>
      <c r="F795" s="207" t="str">
        <f t="shared" si="12"/>
        <v>Tokyo ElectronWorldwide2021Single Wafer Processors</v>
      </c>
    </row>
    <row r="796" spans="1:6">
      <c r="A796" t="s">
        <v>959</v>
      </c>
      <c r="B796" t="s">
        <v>116</v>
      </c>
      <c r="C796" t="s">
        <v>896</v>
      </c>
      <c r="D796" t="s">
        <v>618</v>
      </c>
      <c r="E796">
        <v>848.294677734375</v>
      </c>
      <c r="F796" s="207" t="str">
        <f t="shared" si="12"/>
        <v>Tokyo ElectronWorldwide2021Spray Processors</v>
      </c>
    </row>
    <row r="797" spans="1:6">
      <c r="A797" t="s">
        <v>959</v>
      </c>
      <c r="B797" t="s">
        <v>116</v>
      </c>
      <c r="C797" t="s">
        <v>896</v>
      </c>
      <c r="D797" t="s">
        <v>611</v>
      </c>
      <c r="E797">
        <v>40.332855224609375</v>
      </c>
      <c r="F797" s="207" t="str">
        <f t="shared" si="12"/>
        <v>Tokyo ElectronWorldwide2021Sputtering</v>
      </c>
    </row>
    <row r="798" spans="1:6">
      <c r="A798" t="s">
        <v>959</v>
      </c>
      <c r="B798" t="s">
        <v>116</v>
      </c>
      <c r="C798" t="s">
        <v>896</v>
      </c>
      <c r="D798" t="s">
        <v>570</v>
      </c>
      <c r="E798">
        <v>14128.7744140625</v>
      </c>
      <c r="F798" s="207" t="str">
        <f t="shared" si="12"/>
        <v>Tokyo ElectronWorldwide2021Total Wafer Fab Equipment</v>
      </c>
    </row>
    <row r="799" spans="1:6">
      <c r="A799" t="s">
        <v>959</v>
      </c>
      <c r="B799" t="s">
        <v>116</v>
      </c>
      <c r="C799" t="s">
        <v>896</v>
      </c>
      <c r="D799" t="s">
        <v>605</v>
      </c>
      <c r="E799">
        <v>1203.29296875</v>
      </c>
      <c r="F799" s="207" t="str">
        <f t="shared" si="12"/>
        <v>Tokyo ElectronWorldwide2021Tube CVD</v>
      </c>
    </row>
    <row r="800" spans="1:6">
      <c r="A800" t="s">
        <v>959</v>
      </c>
      <c r="B800" t="s">
        <v>116</v>
      </c>
      <c r="C800" t="s">
        <v>896</v>
      </c>
      <c r="D800" t="s">
        <v>617</v>
      </c>
      <c r="E800">
        <v>301.89431762695313</v>
      </c>
      <c r="F800" s="207" t="str">
        <f t="shared" si="12"/>
        <v>Tokyo ElectronWorldwide2021Wet Stations</v>
      </c>
    </row>
    <row r="801" spans="1:6">
      <c r="A801" t="s">
        <v>959</v>
      </c>
      <c r="B801" t="s">
        <v>117</v>
      </c>
      <c r="C801" t="s">
        <v>896</v>
      </c>
      <c r="D801" t="s">
        <v>632</v>
      </c>
      <c r="E801">
        <v>76.228828430175781</v>
      </c>
      <c r="F801" s="207" t="str">
        <f t="shared" si="12"/>
        <v>Tokyo SeimitsuWorldwide2021CMP and Post-CMP Clean</v>
      </c>
    </row>
    <row r="802" spans="1:6">
      <c r="A802" t="s">
        <v>959</v>
      </c>
      <c r="B802" t="s">
        <v>117</v>
      </c>
      <c r="C802" t="s">
        <v>896</v>
      </c>
      <c r="D802" t="s">
        <v>615</v>
      </c>
      <c r="E802">
        <v>76.228828430175781</v>
      </c>
      <c r="F802" s="207" t="str">
        <f t="shared" si="12"/>
        <v>Tokyo SeimitsuWorldwide2021Material Removal and Cleaning</v>
      </c>
    </row>
    <row r="803" spans="1:6">
      <c r="A803" t="s">
        <v>959</v>
      </c>
      <c r="B803" t="s">
        <v>117</v>
      </c>
      <c r="C803" t="s">
        <v>896</v>
      </c>
      <c r="D803" t="s">
        <v>669</v>
      </c>
      <c r="E803">
        <v>537.7822265625</v>
      </c>
      <c r="F803" s="207" t="str">
        <f t="shared" si="12"/>
        <v>Tokyo SeimitsuWorldwide2021Other Wafer Fab and Wafer-Level Packaging Equipment</v>
      </c>
    </row>
    <row r="804" spans="1:6">
      <c r="A804" t="s">
        <v>959</v>
      </c>
      <c r="B804" t="s">
        <v>117</v>
      </c>
      <c r="C804" t="s">
        <v>896</v>
      </c>
      <c r="D804" t="s">
        <v>667</v>
      </c>
      <c r="E804">
        <v>537.7822265625</v>
      </c>
      <c r="F804" s="207" t="str">
        <f t="shared" si="12"/>
        <v>Tokyo SeimitsuWorldwide2021Other Wafer-Level Manufacturing Equipment</v>
      </c>
    </row>
    <row r="805" spans="1:6">
      <c r="A805" t="s">
        <v>959</v>
      </c>
      <c r="B805" t="s">
        <v>117</v>
      </c>
      <c r="C805" t="s">
        <v>896</v>
      </c>
      <c r="D805" t="s">
        <v>570</v>
      </c>
      <c r="E805">
        <v>614.01104736328125</v>
      </c>
      <c r="F805" s="207" t="str">
        <f t="shared" si="12"/>
        <v>Tokyo SeimitsuWorldwide2021Total Wafer Fab Equipment</v>
      </c>
    </row>
    <row r="806" spans="1:6">
      <c r="A806" t="s">
        <v>959</v>
      </c>
      <c r="B806" t="s">
        <v>120</v>
      </c>
      <c r="C806" t="s">
        <v>896</v>
      </c>
      <c r="D806" t="s">
        <v>598</v>
      </c>
      <c r="E806">
        <v>236.86784362792969</v>
      </c>
      <c r="F806" s="207" t="str">
        <f t="shared" si="12"/>
        <v>UlvacWorldwide2021Deposition</v>
      </c>
    </row>
    <row r="807" spans="1:6">
      <c r="A807" t="s">
        <v>959</v>
      </c>
      <c r="B807" t="s">
        <v>120</v>
      </c>
      <c r="C807" t="s">
        <v>896</v>
      </c>
      <c r="D807" t="s">
        <v>627</v>
      </c>
      <c r="E807">
        <v>25.744894027709961</v>
      </c>
      <c r="F807" s="207" t="str">
        <f t="shared" si="12"/>
        <v>UlvacWorldwide2021Dielectric Etch</v>
      </c>
    </row>
    <row r="808" spans="1:6">
      <c r="A808" t="s">
        <v>959</v>
      </c>
      <c r="B808" t="s">
        <v>120</v>
      </c>
      <c r="C808" t="s">
        <v>896</v>
      </c>
      <c r="D808" t="s">
        <v>638</v>
      </c>
      <c r="E808">
        <v>37.252426147460938</v>
      </c>
      <c r="F808" s="207" t="str">
        <f t="shared" si="12"/>
        <v>UlvacWorldwide2021Doping Equipment</v>
      </c>
    </row>
    <row r="809" spans="1:6">
      <c r="A809" t="s">
        <v>959</v>
      </c>
      <c r="B809" t="s">
        <v>120</v>
      </c>
      <c r="C809" t="s">
        <v>896</v>
      </c>
      <c r="D809" t="s">
        <v>625</v>
      </c>
      <c r="E809">
        <v>25.744894027709961</v>
      </c>
      <c r="F809" s="207" t="str">
        <f t="shared" si="12"/>
        <v>UlvacWorldwide2021Dry Etch</v>
      </c>
    </row>
    <row r="810" spans="1:6">
      <c r="A810" t="s">
        <v>959</v>
      </c>
      <c r="B810" t="s">
        <v>120</v>
      </c>
      <c r="C810" t="s">
        <v>896</v>
      </c>
      <c r="D810" t="s">
        <v>624</v>
      </c>
      <c r="E810">
        <v>44.932590484619141</v>
      </c>
      <c r="F810" s="207" t="str">
        <f t="shared" si="12"/>
        <v>UlvacWorldwide2021Dry Strip</v>
      </c>
    </row>
    <row r="811" spans="1:6">
      <c r="A811" t="s">
        <v>959</v>
      </c>
      <c r="B811" t="s">
        <v>120</v>
      </c>
      <c r="C811" t="s">
        <v>896</v>
      </c>
      <c r="D811" t="s">
        <v>615</v>
      </c>
      <c r="E811">
        <v>70.677482604980469</v>
      </c>
      <c r="F811" s="207" t="str">
        <f t="shared" si="12"/>
        <v>UlvacWorldwide2021Material Removal and Cleaning</v>
      </c>
    </row>
    <row r="812" spans="1:6">
      <c r="A812" t="s">
        <v>959</v>
      </c>
      <c r="B812" t="s">
        <v>120</v>
      </c>
      <c r="C812" t="s">
        <v>896</v>
      </c>
      <c r="D812" t="s">
        <v>639</v>
      </c>
      <c r="E812">
        <v>37.252426147460938</v>
      </c>
      <c r="F812" s="207" t="str">
        <f t="shared" si="12"/>
        <v>UlvacWorldwide2021Medium-Current Implanter</v>
      </c>
    </row>
    <row r="813" spans="1:6">
      <c r="A813" t="s">
        <v>959</v>
      </c>
      <c r="B813" t="s">
        <v>120</v>
      </c>
      <c r="C813" t="s">
        <v>896</v>
      </c>
      <c r="D813" t="s">
        <v>626</v>
      </c>
      <c r="E813">
        <v>25.744894027709961</v>
      </c>
      <c r="F813" s="207" t="str">
        <f t="shared" si="12"/>
        <v>UlvacWorldwide2021Silicon Wafer Etch Tools</v>
      </c>
    </row>
    <row r="814" spans="1:6">
      <c r="A814" t="s">
        <v>959</v>
      </c>
      <c r="B814" t="s">
        <v>120</v>
      </c>
      <c r="C814" t="s">
        <v>896</v>
      </c>
      <c r="D814" t="s">
        <v>611</v>
      </c>
      <c r="E814">
        <v>236.86784362792969</v>
      </c>
      <c r="F814" s="207" t="str">
        <f t="shared" si="12"/>
        <v>UlvacWorldwide2021Sputtering</v>
      </c>
    </row>
    <row r="815" spans="1:6">
      <c r="A815" t="s">
        <v>959</v>
      </c>
      <c r="B815" t="s">
        <v>120</v>
      </c>
      <c r="C815" t="s">
        <v>896</v>
      </c>
      <c r="D815" t="s">
        <v>570</v>
      </c>
      <c r="E815">
        <v>344.79776000976563</v>
      </c>
      <c r="F815" s="207" t="str">
        <f t="shared" si="12"/>
        <v>UlvacWorldwide2021Total Wafer Fab Equipment</v>
      </c>
    </row>
    <row r="816" spans="1:6">
      <c r="A816" t="s">
        <v>959</v>
      </c>
      <c r="B816" t="s">
        <v>122</v>
      </c>
      <c r="C816" t="s">
        <v>896</v>
      </c>
      <c r="D816" t="s">
        <v>596</v>
      </c>
      <c r="E816">
        <v>107.59999847412109</v>
      </c>
      <c r="F816" s="207" t="str">
        <f t="shared" si="12"/>
        <v>VeecoWorldwide2021Advanced Packaging Lithography</v>
      </c>
    </row>
    <row r="817" spans="1:6">
      <c r="A817" t="s">
        <v>959</v>
      </c>
      <c r="B817" t="s">
        <v>122</v>
      </c>
      <c r="C817" t="s">
        <v>896</v>
      </c>
      <c r="D817" t="s">
        <v>607</v>
      </c>
      <c r="E817">
        <v>21.299999237060547</v>
      </c>
      <c r="F817" s="207" t="str">
        <f t="shared" si="12"/>
        <v>VeecoWorldwide2021Atomic Layer Deposition Platforms</v>
      </c>
    </row>
    <row r="818" spans="1:6">
      <c r="A818" t="s">
        <v>959</v>
      </c>
      <c r="B818" t="s">
        <v>122</v>
      </c>
      <c r="C818" t="s">
        <v>896</v>
      </c>
      <c r="D818" t="s">
        <v>672</v>
      </c>
      <c r="E818">
        <v>21.299999237060547</v>
      </c>
      <c r="F818" s="207" t="str">
        <f t="shared" si="12"/>
        <v>VeecoWorldwide2021Atomic Layer Deposition Tools</v>
      </c>
    </row>
    <row r="819" spans="1:6">
      <c r="A819" t="s">
        <v>959</v>
      </c>
      <c r="B819" t="s">
        <v>122</v>
      </c>
      <c r="C819" t="s">
        <v>896</v>
      </c>
      <c r="D819" t="s">
        <v>604</v>
      </c>
      <c r="E819">
        <v>21.299999237060547</v>
      </c>
      <c r="F819" s="207" t="str">
        <f t="shared" si="12"/>
        <v>VeecoWorldwide2021CVD</v>
      </c>
    </row>
    <row r="820" spans="1:6">
      <c r="A820" t="s">
        <v>959</v>
      </c>
      <c r="B820" t="s">
        <v>122</v>
      </c>
      <c r="C820" t="s">
        <v>896</v>
      </c>
      <c r="D820" t="s">
        <v>598</v>
      </c>
      <c r="E820">
        <v>103.30000305175781</v>
      </c>
      <c r="F820" s="207" t="str">
        <f t="shared" si="12"/>
        <v>VeecoWorldwide2021Deposition</v>
      </c>
    </row>
    <row r="821" spans="1:6">
      <c r="A821" t="s">
        <v>959</v>
      </c>
      <c r="B821" t="s">
        <v>122</v>
      </c>
      <c r="C821" t="s">
        <v>896</v>
      </c>
      <c r="D821" t="s">
        <v>590</v>
      </c>
      <c r="E821">
        <v>107.59999847412109</v>
      </c>
      <c r="F821" s="207" t="str">
        <f t="shared" si="12"/>
        <v>VeecoWorldwide2021Lithography</v>
      </c>
    </row>
    <row r="822" spans="1:6">
      <c r="A822" t="s">
        <v>959</v>
      </c>
      <c r="B822" t="s">
        <v>122</v>
      </c>
      <c r="C822" t="s">
        <v>896</v>
      </c>
      <c r="D822" t="s">
        <v>615</v>
      </c>
      <c r="E822">
        <v>13.5</v>
      </c>
      <c r="F822" s="207" t="str">
        <f t="shared" si="12"/>
        <v>VeecoWorldwide2021Material Removal and Cleaning</v>
      </c>
    </row>
    <row r="823" spans="1:6">
      <c r="A823" t="s">
        <v>959</v>
      </c>
      <c r="B823" t="s">
        <v>122</v>
      </c>
      <c r="C823" t="s">
        <v>896</v>
      </c>
      <c r="D823" t="s">
        <v>599</v>
      </c>
      <c r="E823">
        <v>62.799999237060547</v>
      </c>
      <c r="F823" s="207" t="str">
        <f t="shared" si="12"/>
        <v>VeecoWorldwide2021Metalorganic CVD</v>
      </c>
    </row>
    <row r="824" spans="1:6">
      <c r="A824" t="s">
        <v>959</v>
      </c>
      <c r="B824" t="s">
        <v>122</v>
      </c>
      <c r="C824" t="s">
        <v>896</v>
      </c>
      <c r="D824" t="s">
        <v>613</v>
      </c>
      <c r="E824">
        <v>19.200000762939453</v>
      </c>
      <c r="F824" s="207" t="str">
        <f t="shared" si="12"/>
        <v>VeecoWorldwide2021Molecular Beam Epitaxy</v>
      </c>
    </row>
    <row r="825" spans="1:6">
      <c r="A825" t="s">
        <v>959</v>
      </c>
      <c r="B825" t="s">
        <v>122</v>
      </c>
      <c r="C825" t="s">
        <v>896</v>
      </c>
      <c r="D825" t="s">
        <v>606</v>
      </c>
      <c r="E825">
        <v>21.299999237060547</v>
      </c>
      <c r="F825" s="207" t="str">
        <f t="shared" si="12"/>
        <v>VeecoWorldwide2021Nontube Reactor CVD</v>
      </c>
    </row>
    <row r="826" spans="1:6">
      <c r="A826" t="s">
        <v>959</v>
      </c>
      <c r="B826" t="s">
        <v>122</v>
      </c>
      <c r="C826" t="s">
        <v>896</v>
      </c>
      <c r="D826" t="s">
        <v>612</v>
      </c>
      <c r="E826">
        <v>19.200000762939453</v>
      </c>
      <c r="F826" s="207" t="str">
        <f t="shared" si="12"/>
        <v>VeecoWorldwide2021Other Deposition</v>
      </c>
    </row>
    <row r="827" spans="1:6">
      <c r="A827" t="s">
        <v>959</v>
      </c>
      <c r="B827" t="s">
        <v>122</v>
      </c>
      <c r="C827" t="s">
        <v>896</v>
      </c>
      <c r="D827" t="s">
        <v>634</v>
      </c>
      <c r="E827">
        <v>99.199996948242188</v>
      </c>
      <c r="F827" s="207" t="str">
        <f t="shared" si="12"/>
        <v>VeecoWorldwide2021Rapid Thermal Processing</v>
      </c>
    </row>
    <row r="828" spans="1:6">
      <c r="A828" t="s">
        <v>959</v>
      </c>
      <c r="B828" t="s">
        <v>122</v>
      </c>
      <c r="C828" t="s">
        <v>896</v>
      </c>
      <c r="D828" t="s">
        <v>633</v>
      </c>
      <c r="E828">
        <v>99.199996948242188</v>
      </c>
      <c r="F828" s="207" t="str">
        <f t="shared" si="12"/>
        <v>VeecoWorldwide2021RTP and Oxidation/Diffusion</v>
      </c>
    </row>
    <row r="829" spans="1:6">
      <c r="A829" t="s">
        <v>959</v>
      </c>
      <c r="B829" t="s">
        <v>122</v>
      </c>
      <c r="C829" t="s">
        <v>896</v>
      </c>
      <c r="D829" t="s">
        <v>570</v>
      </c>
      <c r="E829">
        <v>323.60000610351563</v>
      </c>
      <c r="F829" s="207" t="str">
        <f t="shared" si="12"/>
        <v>VeecoWorldwide2021Total Wafer Fab Equipment</v>
      </c>
    </row>
    <row r="830" spans="1:6">
      <c r="A830" t="s">
        <v>959</v>
      </c>
      <c r="B830" t="s">
        <v>122</v>
      </c>
      <c r="C830" t="s">
        <v>896</v>
      </c>
      <c r="D830" t="s">
        <v>617</v>
      </c>
      <c r="E830">
        <v>13.5</v>
      </c>
      <c r="F830" s="207" t="str">
        <f t="shared" si="12"/>
        <v>VeecoWorldwide2021Wet Stations</v>
      </c>
    </row>
    <row r="831" spans="1:6">
      <c r="A831" t="s">
        <v>959</v>
      </c>
      <c r="B831" t="s">
        <v>449</v>
      </c>
      <c r="C831" t="s">
        <v>896</v>
      </c>
      <c r="D831" t="s">
        <v>607</v>
      </c>
      <c r="E831">
        <v>181.75003051757813</v>
      </c>
      <c r="F831" s="207" t="str">
        <f t="shared" si="12"/>
        <v>Wonik IPSWorldwide2021Atomic Layer Deposition Platforms</v>
      </c>
    </row>
    <row r="832" spans="1:6">
      <c r="A832" t="s">
        <v>959</v>
      </c>
      <c r="B832" t="s">
        <v>449</v>
      </c>
      <c r="C832" t="s">
        <v>896</v>
      </c>
      <c r="D832" t="s">
        <v>672</v>
      </c>
      <c r="E832">
        <v>181.75003051757813</v>
      </c>
      <c r="F832" s="207" t="str">
        <f t="shared" si="12"/>
        <v>Wonik IPSWorldwide2021Atomic Layer Deposition Tools</v>
      </c>
    </row>
    <row r="833" spans="1:6">
      <c r="A833" t="s">
        <v>959</v>
      </c>
      <c r="B833" t="s">
        <v>449</v>
      </c>
      <c r="C833" t="s">
        <v>896</v>
      </c>
      <c r="D833" t="s">
        <v>604</v>
      </c>
      <c r="E833">
        <v>748.94268798828125</v>
      </c>
      <c r="F833" s="207" t="str">
        <f t="shared" si="12"/>
        <v>Wonik IPSWorldwide2021CVD</v>
      </c>
    </row>
    <row r="834" spans="1:6">
      <c r="A834" t="s">
        <v>959</v>
      </c>
      <c r="B834" t="s">
        <v>449</v>
      </c>
      <c r="C834" t="s">
        <v>896</v>
      </c>
      <c r="D834" t="s">
        <v>598</v>
      </c>
      <c r="E834">
        <v>748.94268798828125</v>
      </c>
      <c r="F834" s="207" t="str">
        <f t="shared" ref="F834:F897" si="13">$B834&amp;"Worldwide"&amp;IF($A834="CY2020YR",2020,IF($A834="CY2021YR",2021))&amp;$D834</f>
        <v>Wonik IPSWorldwide2021Deposition</v>
      </c>
    </row>
    <row r="835" spans="1:6">
      <c r="A835" t="s">
        <v>959</v>
      </c>
      <c r="B835" t="s">
        <v>449</v>
      </c>
      <c r="C835" t="s">
        <v>896</v>
      </c>
      <c r="D835" t="s">
        <v>606</v>
      </c>
      <c r="E835">
        <v>748.94268798828125</v>
      </c>
      <c r="F835" s="207" t="str">
        <f t="shared" si="13"/>
        <v>Wonik IPSWorldwide2021Nontube Reactor CVD</v>
      </c>
    </row>
    <row r="836" spans="1:6">
      <c r="A836" t="s">
        <v>959</v>
      </c>
      <c r="B836" t="s">
        <v>449</v>
      </c>
      <c r="C836" t="s">
        <v>896</v>
      </c>
      <c r="D836" t="s">
        <v>610</v>
      </c>
      <c r="E836">
        <v>567.19268798828125</v>
      </c>
      <c r="F836" s="207" t="str">
        <f t="shared" si="13"/>
        <v>Wonik IPSWorldwide2021Plasma CVD</v>
      </c>
    </row>
    <row r="837" spans="1:6">
      <c r="A837" t="s">
        <v>959</v>
      </c>
      <c r="B837" t="s">
        <v>449</v>
      </c>
      <c r="C837" t="s">
        <v>896</v>
      </c>
      <c r="D837" t="s">
        <v>570</v>
      </c>
      <c r="E837">
        <v>748.94268798828125</v>
      </c>
      <c r="F837" s="207" t="str">
        <f t="shared" si="13"/>
        <v>Wonik IPSWorldwide2021Total Wafer Fab Equipment</v>
      </c>
    </row>
    <row r="838" spans="1:6">
      <c r="A838" t="s">
        <v>959</v>
      </c>
      <c r="B838" t="s">
        <v>581</v>
      </c>
      <c r="C838" t="s">
        <v>896</v>
      </c>
      <c r="D838" t="s">
        <v>644</v>
      </c>
      <c r="E838">
        <v>118.62186431884766</v>
      </c>
      <c r="F838" s="207" t="str">
        <f t="shared" si="13"/>
        <v>ZeissWorldwide2021Lithography Metrology</v>
      </c>
    </row>
    <row r="839" spans="1:6">
      <c r="A839" t="s">
        <v>959</v>
      </c>
      <c r="B839" t="s">
        <v>581</v>
      </c>
      <c r="C839" t="s">
        <v>896</v>
      </c>
      <c r="D839" t="s">
        <v>646</v>
      </c>
      <c r="E839">
        <v>94.897491455078125</v>
      </c>
      <c r="F839" s="207" t="str">
        <f t="shared" si="13"/>
        <v>ZeissWorldwide2021Mask Inspection and Review</v>
      </c>
    </row>
    <row r="840" spans="1:6">
      <c r="A840" t="s">
        <v>959</v>
      </c>
      <c r="B840" t="s">
        <v>581</v>
      </c>
      <c r="C840" t="s">
        <v>896</v>
      </c>
      <c r="D840" t="s">
        <v>647</v>
      </c>
      <c r="E840">
        <v>23.724372863769531</v>
      </c>
      <c r="F840" s="207" t="str">
        <f t="shared" si="13"/>
        <v>ZeissWorldwide2021Mask Metrology</v>
      </c>
    </row>
    <row r="841" spans="1:6">
      <c r="A841" t="s">
        <v>959</v>
      </c>
      <c r="B841" t="s">
        <v>581</v>
      </c>
      <c r="C841" t="s">
        <v>896</v>
      </c>
      <c r="D841" t="s">
        <v>661</v>
      </c>
      <c r="E841">
        <v>88.966400146484375</v>
      </c>
      <c r="F841" s="207" t="str">
        <f t="shared" si="13"/>
        <v>ZeissWorldwide2021Other Process Control</v>
      </c>
    </row>
    <row r="842" spans="1:6">
      <c r="A842" t="s">
        <v>959</v>
      </c>
      <c r="B842" t="s">
        <v>581</v>
      </c>
      <c r="C842" t="s">
        <v>896</v>
      </c>
      <c r="D842" t="s">
        <v>659</v>
      </c>
      <c r="E842">
        <v>88.966400146484375</v>
      </c>
      <c r="F842" s="207" t="str">
        <f t="shared" si="13"/>
        <v>ZeissWorldwide2021Other Process Control Systems</v>
      </c>
    </row>
    <row r="843" spans="1:6">
      <c r="A843" t="s">
        <v>959</v>
      </c>
      <c r="B843" t="s">
        <v>581</v>
      </c>
      <c r="C843" t="s">
        <v>896</v>
      </c>
      <c r="D843" t="s">
        <v>643</v>
      </c>
      <c r="E843">
        <v>207.5882568359375</v>
      </c>
      <c r="F843" s="207" t="str">
        <f t="shared" si="13"/>
        <v>ZeissWorldwide2021Process Control</v>
      </c>
    </row>
    <row r="844" spans="1:6">
      <c r="A844" t="s">
        <v>959</v>
      </c>
      <c r="B844" t="s">
        <v>581</v>
      </c>
      <c r="C844" t="s">
        <v>896</v>
      </c>
      <c r="D844" t="s">
        <v>570</v>
      </c>
      <c r="E844">
        <v>207.5882568359375</v>
      </c>
      <c r="F844" s="207" t="str">
        <f t="shared" si="13"/>
        <v>ZeissWorldwide2021Total Wafer Fab Equipment</v>
      </c>
    </row>
    <row r="845" spans="1:6">
      <c r="A845" s="207" t="s">
        <v>954</v>
      </c>
      <c r="B845" s="207" t="s">
        <v>84</v>
      </c>
      <c r="C845" s="207" t="s">
        <v>896</v>
      </c>
      <c r="D845" s="259" t="s">
        <v>886</v>
      </c>
      <c r="E845" s="207">
        <v>148.30000305175781</v>
      </c>
      <c r="F845" s="207" t="str">
        <f t="shared" si="13"/>
        <v>CamtekWorldwide2020Wafer Level Packaging Inspection</v>
      </c>
    </row>
    <row r="846" spans="1:6">
      <c r="A846" s="207" t="s">
        <v>954</v>
      </c>
      <c r="B846" s="207" t="s">
        <v>898</v>
      </c>
      <c r="C846" s="207" t="s">
        <v>896</v>
      </c>
      <c r="D846" s="259" t="s">
        <v>886</v>
      </c>
      <c r="E846" s="207">
        <v>122.19999694824219</v>
      </c>
      <c r="F846" s="207" t="str">
        <f t="shared" si="13"/>
        <v>Onto InnovationWorldwide2020Wafer Level Packaging Inspection</v>
      </c>
    </row>
    <row r="847" spans="1:6">
      <c r="A847" s="207" t="s">
        <v>954</v>
      </c>
      <c r="B847" s="207" t="s">
        <v>445</v>
      </c>
      <c r="C847" s="207" t="s">
        <v>896</v>
      </c>
      <c r="D847" s="259" t="s">
        <v>886</v>
      </c>
      <c r="E847" s="207">
        <v>4.2212095260620117</v>
      </c>
      <c r="F847" s="207" t="str">
        <f t="shared" si="13"/>
        <v>Screen Semiconductor SolutionsWorldwide2020Wafer Level Packaging Inspection</v>
      </c>
    </row>
    <row r="848" spans="1:6">
      <c r="A848" s="207" t="s">
        <v>959</v>
      </c>
      <c r="B848" s="207" t="s">
        <v>84</v>
      </c>
      <c r="C848" s="207" t="s">
        <v>896</v>
      </c>
      <c r="D848" s="259" t="s">
        <v>886</v>
      </c>
      <c r="E848" s="207">
        <v>259.29998779296875</v>
      </c>
      <c r="F848" s="207" t="str">
        <f t="shared" si="13"/>
        <v>CamtekWorldwide2021Wafer Level Packaging Inspection</v>
      </c>
    </row>
    <row r="849" spans="1:6">
      <c r="A849" s="207" t="s">
        <v>959</v>
      </c>
      <c r="B849" s="207" t="s">
        <v>898</v>
      </c>
      <c r="C849" s="207" t="s">
        <v>896</v>
      </c>
      <c r="D849" s="259" t="s">
        <v>886</v>
      </c>
      <c r="E849" s="207">
        <v>168.89999389648438</v>
      </c>
      <c r="F849" s="207" t="str">
        <f t="shared" si="13"/>
        <v>Onto InnovationWorldwide2021Wafer Level Packaging Inspection</v>
      </c>
    </row>
    <row r="850" spans="1:6">
      <c r="A850" s="207" t="s">
        <v>959</v>
      </c>
      <c r="B850" s="207" t="s">
        <v>445</v>
      </c>
      <c r="C850" s="207" t="s">
        <v>896</v>
      </c>
      <c r="D850" s="259" t="s">
        <v>886</v>
      </c>
      <c r="E850" s="207">
        <v>6.6305880546569824</v>
      </c>
      <c r="F850" s="207" t="str">
        <f t="shared" si="13"/>
        <v>Screen Semiconductor SolutionsWorldwide2021Wafer Level Packaging Inspection</v>
      </c>
    </row>
    <row r="851" spans="1:6">
      <c r="F851" s="207" t="str">
        <f t="shared" si="13"/>
        <v>WorldwideFALSE</v>
      </c>
    </row>
    <row r="852" spans="1:6">
      <c r="F852" s="207" t="str">
        <f t="shared" si="13"/>
        <v>WorldwideFALSE</v>
      </c>
    </row>
    <row r="853" spans="1:6">
      <c r="F853" s="207" t="str">
        <f t="shared" si="13"/>
        <v>WorldwideFALSE</v>
      </c>
    </row>
    <row r="854" spans="1:6">
      <c r="F854" s="207" t="str">
        <f t="shared" si="13"/>
        <v>WorldwideFALSE</v>
      </c>
    </row>
    <row r="855" spans="1:6">
      <c r="F855" s="207" t="str">
        <f t="shared" si="13"/>
        <v>WorldwideFALSE</v>
      </c>
    </row>
    <row r="856" spans="1:6">
      <c r="F856" s="207" t="str">
        <f t="shared" si="13"/>
        <v>WorldwideFALSE</v>
      </c>
    </row>
    <row r="857" spans="1:6">
      <c r="F857" s="207" t="str">
        <f t="shared" si="13"/>
        <v>WorldwideFALSE</v>
      </c>
    </row>
    <row r="858" spans="1:6">
      <c r="F858" s="207" t="str">
        <f t="shared" si="13"/>
        <v>WorldwideFALSE</v>
      </c>
    </row>
    <row r="859" spans="1:6">
      <c r="F859" s="207" t="str">
        <f t="shared" si="13"/>
        <v>WorldwideFALSE</v>
      </c>
    </row>
    <row r="860" spans="1:6">
      <c r="F860" s="207" t="str">
        <f t="shared" si="13"/>
        <v>WorldwideFALSE</v>
      </c>
    </row>
    <row r="861" spans="1:6">
      <c r="F861" s="207" t="str">
        <f t="shared" si="13"/>
        <v>WorldwideFALSE</v>
      </c>
    </row>
    <row r="862" spans="1:6">
      <c r="F862" s="207" t="str">
        <f t="shared" si="13"/>
        <v>WorldwideFALSE</v>
      </c>
    </row>
    <row r="863" spans="1:6">
      <c r="F863" s="207" t="str">
        <f t="shared" si="13"/>
        <v>WorldwideFALSE</v>
      </c>
    </row>
    <row r="864" spans="1:6">
      <c r="F864" s="207" t="str">
        <f t="shared" si="13"/>
        <v>WorldwideFALSE</v>
      </c>
    </row>
    <row r="865" spans="6:6">
      <c r="F865" s="207" t="str">
        <f t="shared" si="13"/>
        <v>WorldwideFALSE</v>
      </c>
    </row>
    <row r="866" spans="6:6">
      <c r="F866" s="207" t="str">
        <f t="shared" si="13"/>
        <v>WorldwideFALSE</v>
      </c>
    </row>
    <row r="867" spans="6:6">
      <c r="F867" s="207" t="str">
        <f t="shared" si="13"/>
        <v>WorldwideFALSE</v>
      </c>
    </row>
    <row r="868" spans="6:6">
      <c r="F868" s="207" t="str">
        <f t="shared" si="13"/>
        <v>WorldwideFALSE</v>
      </c>
    </row>
    <row r="869" spans="6:6">
      <c r="F869" s="207" t="str">
        <f t="shared" si="13"/>
        <v>WorldwideFALSE</v>
      </c>
    </row>
    <row r="870" spans="6:6">
      <c r="F870" s="207" t="str">
        <f t="shared" si="13"/>
        <v>WorldwideFALSE</v>
      </c>
    </row>
    <row r="871" spans="6:6">
      <c r="F871" s="207" t="str">
        <f t="shared" si="13"/>
        <v>WorldwideFALSE</v>
      </c>
    </row>
    <row r="872" spans="6:6">
      <c r="F872" s="207" t="str">
        <f t="shared" si="13"/>
        <v>WorldwideFALSE</v>
      </c>
    </row>
    <row r="873" spans="6:6">
      <c r="F873" s="207" t="str">
        <f t="shared" si="13"/>
        <v>WorldwideFALSE</v>
      </c>
    </row>
    <row r="874" spans="6:6">
      <c r="F874" s="207" t="str">
        <f t="shared" si="13"/>
        <v>WorldwideFALSE</v>
      </c>
    </row>
    <row r="875" spans="6:6">
      <c r="F875" s="207" t="str">
        <f t="shared" si="13"/>
        <v>WorldwideFALSE</v>
      </c>
    </row>
    <row r="876" spans="6:6">
      <c r="F876" s="207" t="str">
        <f t="shared" si="13"/>
        <v>WorldwideFALSE</v>
      </c>
    </row>
    <row r="877" spans="6:6">
      <c r="F877" s="207" t="str">
        <f t="shared" si="13"/>
        <v>WorldwideFALSE</v>
      </c>
    </row>
    <row r="878" spans="6:6">
      <c r="F878" s="207" t="str">
        <f t="shared" si="13"/>
        <v>WorldwideFALSE</v>
      </c>
    </row>
    <row r="879" spans="6:6">
      <c r="F879" s="207" t="str">
        <f t="shared" si="13"/>
        <v>WorldwideFALSE</v>
      </c>
    </row>
    <row r="880" spans="6:6">
      <c r="F880" s="207" t="str">
        <f t="shared" si="13"/>
        <v>WorldwideFALSE</v>
      </c>
    </row>
    <row r="881" spans="6:6">
      <c r="F881" s="207" t="str">
        <f t="shared" si="13"/>
        <v>WorldwideFALSE</v>
      </c>
    </row>
    <row r="882" spans="6:6">
      <c r="F882" s="207" t="str">
        <f t="shared" si="13"/>
        <v>WorldwideFALSE</v>
      </c>
    </row>
    <row r="883" spans="6:6">
      <c r="F883" s="207" t="str">
        <f t="shared" si="13"/>
        <v>WorldwideFALSE</v>
      </c>
    </row>
    <row r="884" spans="6:6">
      <c r="F884" s="207" t="str">
        <f t="shared" si="13"/>
        <v>WorldwideFALSE</v>
      </c>
    </row>
    <row r="885" spans="6:6">
      <c r="F885" s="207" t="str">
        <f t="shared" si="13"/>
        <v>WorldwideFALSE</v>
      </c>
    </row>
    <row r="886" spans="6:6">
      <c r="F886" s="207" t="str">
        <f t="shared" si="13"/>
        <v>WorldwideFALSE</v>
      </c>
    </row>
    <row r="887" spans="6:6">
      <c r="F887" s="207" t="str">
        <f t="shared" si="13"/>
        <v>WorldwideFALSE</v>
      </c>
    </row>
    <row r="888" spans="6:6">
      <c r="F888" s="207" t="str">
        <f t="shared" si="13"/>
        <v>WorldwideFALSE</v>
      </c>
    </row>
    <row r="889" spans="6:6">
      <c r="F889" s="207" t="str">
        <f t="shared" si="13"/>
        <v>WorldwideFALSE</v>
      </c>
    </row>
    <row r="890" spans="6:6">
      <c r="F890" s="207" t="str">
        <f t="shared" si="13"/>
        <v>WorldwideFALSE</v>
      </c>
    </row>
    <row r="891" spans="6:6">
      <c r="F891" s="207" t="str">
        <f t="shared" si="13"/>
        <v>WorldwideFALSE</v>
      </c>
    </row>
    <row r="892" spans="6:6">
      <c r="F892" s="207" t="str">
        <f t="shared" si="13"/>
        <v>WorldwideFALSE</v>
      </c>
    </row>
    <row r="893" spans="6:6">
      <c r="F893" s="207" t="str">
        <f t="shared" si="13"/>
        <v>WorldwideFALSE</v>
      </c>
    </row>
    <row r="894" spans="6:6">
      <c r="F894" s="207" t="str">
        <f t="shared" si="13"/>
        <v>WorldwideFALSE</v>
      </c>
    </row>
    <row r="895" spans="6:6">
      <c r="F895" s="207" t="str">
        <f t="shared" si="13"/>
        <v>WorldwideFALSE</v>
      </c>
    </row>
    <row r="896" spans="6:6">
      <c r="F896" s="207" t="str">
        <f t="shared" si="13"/>
        <v>WorldwideFALSE</v>
      </c>
    </row>
    <row r="897" spans="6:6">
      <c r="F897" s="207" t="str">
        <f t="shared" si="13"/>
        <v>WorldwideFALSE</v>
      </c>
    </row>
    <row r="898" spans="6:6">
      <c r="F898" s="207" t="str">
        <f t="shared" ref="F898:F961" si="14">$B898&amp;"Worldwide"&amp;IF($A898="CY2020YR",2020,IF($A898="CY2021YR",2021))&amp;$D898</f>
        <v>WorldwideFALSE</v>
      </c>
    </row>
    <row r="899" spans="6:6">
      <c r="F899" s="207" t="str">
        <f t="shared" si="14"/>
        <v>WorldwideFALSE</v>
      </c>
    </row>
    <row r="900" spans="6:6">
      <c r="F900" s="207" t="str">
        <f t="shared" si="14"/>
        <v>WorldwideFALSE</v>
      </c>
    </row>
    <row r="901" spans="6:6">
      <c r="F901" s="207" t="str">
        <f t="shared" si="14"/>
        <v>WorldwideFALSE</v>
      </c>
    </row>
    <row r="902" spans="6:6">
      <c r="F902" s="207" t="str">
        <f t="shared" si="14"/>
        <v>WorldwideFALSE</v>
      </c>
    </row>
    <row r="903" spans="6:6">
      <c r="F903" s="207" t="str">
        <f t="shared" si="14"/>
        <v>WorldwideFALSE</v>
      </c>
    </row>
    <row r="904" spans="6:6">
      <c r="F904" s="207" t="str">
        <f t="shared" si="14"/>
        <v>WorldwideFALSE</v>
      </c>
    </row>
    <row r="905" spans="6:6">
      <c r="F905" s="207" t="str">
        <f t="shared" si="14"/>
        <v>WorldwideFALSE</v>
      </c>
    </row>
    <row r="906" spans="6:6">
      <c r="F906" s="207" t="str">
        <f t="shared" si="14"/>
        <v>WorldwideFALSE</v>
      </c>
    </row>
    <row r="907" spans="6:6">
      <c r="F907" s="207" t="str">
        <f t="shared" si="14"/>
        <v>WorldwideFALSE</v>
      </c>
    </row>
    <row r="908" spans="6:6">
      <c r="F908" s="207" t="str">
        <f t="shared" si="14"/>
        <v>WorldwideFALSE</v>
      </c>
    </row>
    <row r="909" spans="6:6">
      <c r="F909" s="207" t="str">
        <f t="shared" si="14"/>
        <v>WorldwideFALSE</v>
      </c>
    </row>
    <row r="910" spans="6:6">
      <c r="F910" s="207" t="str">
        <f t="shared" si="14"/>
        <v>WorldwideFALSE</v>
      </c>
    </row>
    <row r="911" spans="6:6">
      <c r="F911" s="207" t="str">
        <f t="shared" si="14"/>
        <v>WorldwideFALSE</v>
      </c>
    </row>
    <row r="912" spans="6:6">
      <c r="F912" s="207" t="str">
        <f t="shared" si="14"/>
        <v>WorldwideFALSE</v>
      </c>
    </row>
    <row r="913" spans="6:6">
      <c r="F913" s="207" t="str">
        <f t="shared" si="14"/>
        <v>WorldwideFALSE</v>
      </c>
    </row>
    <row r="914" spans="6:6">
      <c r="F914" s="207" t="str">
        <f t="shared" si="14"/>
        <v>WorldwideFALSE</v>
      </c>
    </row>
    <row r="915" spans="6:6">
      <c r="F915" s="207" t="str">
        <f t="shared" si="14"/>
        <v>WorldwideFALSE</v>
      </c>
    </row>
    <row r="916" spans="6:6">
      <c r="F916" s="207" t="str">
        <f t="shared" si="14"/>
        <v>WorldwideFALSE</v>
      </c>
    </row>
    <row r="917" spans="6:6">
      <c r="F917" s="207" t="str">
        <f t="shared" si="14"/>
        <v>WorldwideFALSE</v>
      </c>
    </row>
    <row r="918" spans="6:6">
      <c r="F918" s="207" t="str">
        <f t="shared" si="14"/>
        <v>WorldwideFALSE</v>
      </c>
    </row>
    <row r="919" spans="6:6">
      <c r="F919" s="207" t="str">
        <f t="shared" si="14"/>
        <v>WorldwideFALSE</v>
      </c>
    </row>
    <row r="920" spans="6:6">
      <c r="F920" s="207" t="str">
        <f t="shared" si="14"/>
        <v>WorldwideFALSE</v>
      </c>
    </row>
    <row r="921" spans="6:6">
      <c r="F921" s="207" t="str">
        <f t="shared" si="14"/>
        <v>WorldwideFALSE</v>
      </c>
    </row>
    <row r="922" spans="6:6">
      <c r="F922" s="207" t="str">
        <f t="shared" si="14"/>
        <v>WorldwideFALSE</v>
      </c>
    </row>
    <row r="923" spans="6:6">
      <c r="F923" s="207" t="str">
        <f t="shared" si="14"/>
        <v>WorldwideFALSE</v>
      </c>
    </row>
    <row r="924" spans="6:6">
      <c r="F924" s="207" t="str">
        <f t="shared" si="14"/>
        <v>WorldwideFALSE</v>
      </c>
    </row>
    <row r="925" spans="6:6">
      <c r="F925" s="207" t="str">
        <f t="shared" si="14"/>
        <v>WorldwideFALSE</v>
      </c>
    </row>
    <row r="926" spans="6:6">
      <c r="F926" s="207" t="str">
        <f t="shared" si="14"/>
        <v>WorldwideFALSE</v>
      </c>
    </row>
    <row r="927" spans="6:6">
      <c r="F927" s="207" t="str">
        <f t="shared" si="14"/>
        <v>WorldwideFALSE</v>
      </c>
    </row>
    <row r="928" spans="6:6">
      <c r="F928" s="207" t="str">
        <f t="shared" si="14"/>
        <v>WorldwideFALSE</v>
      </c>
    </row>
    <row r="929" spans="6:6">
      <c r="F929" s="207" t="str">
        <f t="shared" si="14"/>
        <v>WorldwideFALSE</v>
      </c>
    </row>
    <row r="930" spans="6:6">
      <c r="F930" s="207" t="str">
        <f t="shared" si="14"/>
        <v>WorldwideFALSE</v>
      </c>
    </row>
    <row r="931" spans="6:6">
      <c r="F931" s="207" t="str">
        <f t="shared" si="14"/>
        <v>WorldwideFALSE</v>
      </c>
    </row>
    <row r="932" spans="6:6">
      <c r="F932" s="207" t="str">
        <f t="shared" si="14"/>
        <v>WorldwideFALSE</v>
      </c>
    </row>
    <row r="933" spans="6:6">
      <c r="F933" s="207" t="str">
        <f t="shared" si="14"/>
        <v>WorldwideFALSE</v>
      </c>
    </row>
    <row r="934" spans="6:6">
      <c r="F934" s="207" t="str">
        <f t="shared" si="14"/>
        <v>WorldwideFALSE</v>
      </c>
    </row>
    <row r="935" spans="6:6">
      <c r="F935" s="207" t="str">
        <f t="shared" si="14"/>
        <v>WorldwideFALSE</v>
      </c>
    </row>
    <row r="936" spans="6:6">
      <c r="F936" s="207" t="str">
        <f t="shared" si="14"/>
        <v>WorldwideFALSE</v>
      </c>
    </row>
    <row r="937" spans="6:6">
      <c r="F937" s="207" t="str">
        <f t="shared" si="14"/>
        <v>WorldwideFALSE</v>
      </c>
    </row>
    <row r="938" spans="6:6">
      <c r="F938" s="207" t="str">
        <f t="shared" si="14"/>
        <v>WorldwideFALSE</v>
      </c>
    </row>
    <row r="939" spans="6:6">
      <c r="F939" s="207" t="str">
        <f t="shared" si="14"/>
        <v>WorldwideFALSE</v>
      </c>
    </row>
    <row r="940" spans="6:6">
      <c r="F940" s="207" t="str">
        <f t="shared" si="14"/>
        <v>WorldwideFALSE</v>
      </c>
    </row>
    <row r="941" spans="6:6">
      <c r="F941" s="207" t="str">
        <f t="shared" si="14"/>
        <v>WorldwideFALSE</v>
      </c>
    </row>
    <row r="942" spans="6:6">
      <c r="F942" s="207" t="str">
        <f t="shared" si="14"/>
        <v>WorldwideFALSE</v>
      </c>
    </row>
    <row r="943" spans="6:6">
      <c r="F943" s="207" t="str">
        <f t="shared" si="14"/>
        <v>WorldwideFALSE</v>
      </c>
    </row>
    <row r="944" spans="6:6">
      <c r="F944" s="207" t="str">
        <f t="shared" si="14"/>
        <v>WorldwideFALSE</v>
      </c>
    </row>
    <row r="945" spans="6:6">
      <c r="F945" s="207" t="str">
        <f t="shared" si="14"/>
        <v>WorldwideFALSE</v>
      </c>
    </row>
    <row r="946" spans="6:6">
      <c r="F946" s="207" t="str">
        <f t="shared" si="14"/>
        <v>WorldwideFALSE</v>
      </c>
    </row>
    <row r="947" spans="6:6">
      <c r="F947" s="207" t="str">
        <f t="shared" si="14"/>
        <v>WorldwideFALSE</v>
      </c>
    </row>
    <row r="948" spans="6:6">
      <c r="F948" s="207" t="str">
        <f t="shared" si="14"/>
        <v>WorldwideFALSE</v>
      </c>
    </row>
    <row r="949" spans="6:6">
      <c r="F949" s="207" t="str">
        <f t="shared" si="14"/>
        <v>WorldwideFALSE</v>
      </c>
    </row>
    <row r="950" spans="6:6">
      <c r="F950" s="207" t="str">
        <f t="shared" si="14"/>
        <v>WorldwideFALSE</v>
      </c>
    </row>
    <row r="951" spans="6:6">
      <c r="F951" s="207" t="str">
        <f t="shared" si="14"/>
        <v>WorldwideFALSE</v>
      </c>
    </row>
    <row r="952" spans="6:6">
      <c r="F952" s="207" t="str">
        <f t="shared" si="14"/>
        <v>WorldwideFALSE</v>
      </c>
    </row>
    <row r="953" spans="6:6">
      <c r="F953" s="207" t="str">
        <f t="shared" si="14"/>
        <v>WorldwideFALSE</v>
      </c>
    </row>
    <row r="954" spans="6:6">
      <c r="F954" s="207" t="str">
        <f t="shared" si="14"/>
        <v>WorldwideFALSE</v>
      </c>
    </row>
    <row r="955" spans="6:6">
      <c r="F955" s="207" t="str">
        <f t="shared" si="14"/>
        <v>WorldwideFALSE</v>
      </c>
    </row>
    <row r="956" spans="6:6">
      <c r="F956" s="207" t="str">
        <f t="shared" si="14"/>
        <v>WorldwideFALSE</v>
      </c>
    </row>
    <row r="957" spans="6:6">
      <c r="F957" s="207" t="str">
        <f t="shared" si="14"/>
        <v>WorldwideFALSE</v>
      </c>
    </row>
    <row r="958" spans="6:6">
      <c r="F958" s="207" t="str">
        <f t="shared" si="14"/>
        <v>WorldwideFALSE</v>
      </c>
    </row>
    <row r="959" spans="6:6">
      <c r="F959" s="207" t="str">
        <f t="shared" si="14"/>
        <v>WorldwideFALSE</v>
      </c>
    </row>
    <row r="960" spans="6:6">
      <c r="F960" s="207" t="str">
        <f t="shared" si="14"/>
        <v>WorldwideFALSE</v>
      </c>
    </row>
    <row r="961" spans="6:6">
      <c r="F961" s="207" t="str">
        <f t="shared" si="14"/>
        <v>WorldwideFALSE</v>
      </c>
    </row>
    <row r="962" spans="6:6">
      <c r="F962" s="207" t="str">
        <f t="shared" ref="F962:F1025" si="15">$B962&amp;"Worldwide"&amp;IF($A962="CY2020YR",2020,IF($A962="CY2021YR",2021))&amp;$D962</f>
        <v>WorldwideFALSE</v>
      </c>
    </row>
    <row r="963" spans="6:6">
      <c r="F963" s="207" t="str">
        <f t="shared" si="15"/>
        <v>WorldwideFALSE</v>
      </c>
    </row>
    <row r="964" spans="6:6">
      <c r="F964" s="207" t="str">
        <f t="shared" si="15"/>
        <v>WorldwideFALSE</v>
      </c>
    </row>
    <row r="965" spans="6:6">
      <c r="F965" s="207" t="str">
        <f t="shared" si="15"/>
        <v>WorldwideFALSE</v>
      </c>
    </row>
    <row r="966" spans="6:6">
      <c r="F966" s="207" t="str">
        <f t="shared" si="15"/>
        <v>WorldwideFALSE</v>
      </c>
    </row>
    <row r="967" spans="6:6">
      <c r="F967" s="207" t="str">
        <f t="shared" si="15"/>
        <v>WorldwideFALSE</v>
      </c>
    </row>
    <row r="968" spans="6:6">
      <c r="F968" s="207" t="str">
        <f t="shared" si="15"/>
        <v>WorldwideFALSE</v>
      </c>
    </row>
    <row r="969" spans="6:6">
      <c r="F969" s="207" t="str">
        <f t="shared" si="15"/>
        <v>WorldwideFALSE</v>
      </c>
    </row>
    <row r="970" spans="6:6">
      <c r="F970" s="207" t="str">
        <f t="shared" si="15"/>
        <v>WorldwideFALSE</v>
      </c>
    </row>
    <row r="971" spans="6:6">
      <c r="F971" s="207" t="str">
        <f t="shared" si="15"/>
        <v>WorldwideFALSE</v>
      </c>
    </row>
    <row r="972" spans="6:6">
      <c r="F972" s="207" t="str">
        <f t="shared" si="15"/>
        <v>WorldwideFALSE</v>
      </c>
    </row>
    <row r="973" spans="6:6">
      <c r="F973" s="207" t="str">
        <f t="shared" si="15"/>
        <v>WorldwideFALSE</v>
      </c>
    </row>
    <row r="974" spans="6:6">
      <c r="F974" s="207" t="str">
        <f t="shared" si="15"/>
        <v>WorldwideFALSE</v>
      </c>
    </row>
    <row r="975" spans="6:6">
      <c r="F975" s="207" t="str">
        <f t="shared" si="15"/>
        <v>WorldwideFALSE</v>
      </c>
    </row>
    <row r="976" spans="6:6">
      <c r="F976" s="207" t="str">
        <f t="shared" si="15"/>
        <v>WorldwideFALSE</v>
      </c>
    </row>
    <row r="977" spans="6:6">
      <c r="F977" s="207" t="str">
        <f t="shared" si="15"/>
        <v>WorldwideFALSE</v>
      </c>
    </row>
    <row r="978" spans="6:6">
      <c r="F978" s="207" t="str">
        <f t="shared" si="15"/>
        <v>WorldwideFALSE</v>
      </c>
    </row>
    <row r="979" spans="6:6">
      <c r="F979" s="207" t="str">
        <f t="shared" si="15"/>
        <v>WorldwideFALSE</v>
      </c>
    </row>
    <row r="980" spans="6:6">
      <c r="F980" s="207" t="str">
        <f t="shared" si="15"/>
        <v>WorldwideFALSE</v>
      </c>
    </row>
    <row r="981" spans="6:6">
      <c r="F981" s="207" t="str">
        <f t="shared" si="15"/>
        <v>WorldwideFALSE</v>
      </c>
    </row>
    <row r="982" spans="6:6">
      <c r="F982" s="207" t="str">
        <f t="shared" si="15"/>
        <v>WorldwideFALSE</v>
      </c>
    </row>
    <row r="983" spans="6:6">
      <c r="F983" s="207" t="str">
        <f t="shared" si="15"/>
        <v>WorldwideFALSE</v>
      </c>
    </row>
    <row r="984" spans="6:6">
      <c r="F984" s="207" t="str">
        <f t="shared" si="15"/>
        <v>WorldwideFALSE</v>
      </c>
    </row>
    <row r="985" spans="6:6">
      <c r="F985" s="207" t="str">
        <f t="shared" si="15"/>
        <v>WorldwideFALSE</v>
      </c>
    </row>
    <row r="986" spans="6:6">
      <c r="F986" s="207" t="str">
        <f t="shared" si="15"/>
        <v>WorldwideFALSE</v>
      </c>
    </row>
    <row r="987" spans="6:6">
      <c r="F987" s="207" t="str">
        <f t="shared" si="15"/>
        <v>WorldwideFALSE</v>
      </c>
    </row>
    <row r="988" spans="6:6">
      <c r="F988" s="207" t="str">
        <f t="shared" si="15"/>
        <v>WorldwideFALSE</v>
      </c>
    </row>
    <row r="989" spans="6:6">
      <c r="F989" s="207" t="str">
        <f t="shared" si="15"/>
        <v>WorldwideFALSE</v>
      </c>
    </row>
    <row r="990" spans="6:6">
      <c r="F990" s="207" t="str">
        <f t="shared" si="15"/>
        <v>WorldwideFALSE</v>
      </c>
    </row>
    <row r="991" spans="6:6">
      <c r="F991" s="207" t="str">
        <f t="shared" si="15"/>
        <v>WorldwideFALSE</v>
      </c>
    </row>
    <row r="992" spans="6:6">
      <c r="F992" s="207" t="str">
        <f t="shared" si="15"/>
        <v>WorldwideFALSE</v>
      </c>
    </row>
    <row r="993" spans="6:6">
      <c r="F993" s="207" t="str">
        <f t="shared" si="15"/>
        <v>WorldwideFALSE</v>
      </c>
    </row>
    <row r="994" spans="6:6">
      <c r="F994" s="207" t="str">
        <f t="shared" si="15"/>
        <v>WorldwideFALSE</v>
      </c>
    </row>
    <row r="995" spans="6:6">
      <c r="F995" s="207" t="str">
        <f t="shared" si="15"/>
        <v>WorldwideFALSE</v>
      </c>
    </row>
    <row r="996" spans="6:6">
      <c r="F996" s="207" t="str">
        <f t="shared" si="15"/>
        <v>WorldwideFALSE</v>
      </c>
    </row>
    <row r="997" spans="6:6">
      <c r="F997" s="207" t="str">
        <f t="shared" si="15"/>
        <v>WorldwideFALSE</v>
      </c>
    </row>
    <row r="998" spans="6:6">
      <c r="F998" s="207" t="str">
        <f t="shared" si="15"/>
        <v>WorldwideFALSE</v>
      </c>
    </row>
    <row r="999" spans="6:6">
      <c r="F999" s="207" t="str">
        <f t="shared" si="15"/>
        <v>WorldwideFALSE</v>
      </c>
    </row>
    <row r="1000" spans="6:6">
      <c r="F1000" s="207" t="str">
        <f t="shared" si="15"/>
        <v>WorldwideFALSE</v>
      </c>
    </row>
    <row r="1001" spans="6:6">
      <c r="F1001" s="207" t="str">
        <f t="shared" si="15"/>
        <v>WorldwideFALSE</v>
      </c>
    </row>
    <row r="1002" spans="6:6">
      <c r="F1002" s="207" t="str">
        <f t="shared" si="15"/>
        <v>WorldwideFALSE</v>
      </c>
    </row>
    <row r="1003" spans="6:6">
      <c r="F1003" s="207" t="str">
        <f t="shared" si="15"/>
        <v>WorldwideFALSE</v>
      </c>
    </row>
    <row r="1004" spans="6:6">
      <c r="F1004" s="207" t="str">
        <f t="shared" si="15"/>
        <v>WorldwideFALSE</v>
      </c>
    </row>
    <row r="1005" spans="6:6">
      <c r="F1005" s="207" t="str">
        <f t="shared" si="15"/>
        <v>WorldwideFALSE</v>
      </c>
    </row>
    <row r="1006" spans="6:6">
      <c r="F1006" s="207" t="str">
        <f t="shared" si="15"/>
        <v>WorldwideFALSE</v>
      </c>
    </row>
    <row r="1007" spans="6:6">
      <c r="F1007" s="207" t="str">
        <f t="shared" si="15"/>
        <v>WorldwideFALSE</v>
      </c>
    </row>
    <row r="1008" spans="6:6">
      <c r="F1008" s="207" t="str">
        <f t="shared" si="15"/>
        <v>WorldwideFALSE</v>
      </c>
    </row>
    <row r="1009" spans="6:6">
      <c r="F1009" s="207" t="str">
        <f t="shared" si="15"/>
        <v>WorldwideFALSE</v>
      </c>
    </row>
    <row r="1010" spans="6:6">
      <c r="F1010" s="207" t="str">
        <f t="shared" si="15"/>
        <v>WorldwideFALSE</v>
      </c>
    </row>
    <row r="1011" spans="6:6">
      <c r="F1011" s="207" t="str">
        <f t="shared" si="15"/>
        <v>WorldwideFALSE</v>
      </c>
    </row>
    <row r="1012" spans="6:6">
      <c r="F1012" s="207" t="str">
        <f t="shared" si="15"/>
        <v>WorldwideFALSE</v>
      </c>
    </row>
    <row r="1013" spans="6:6">
      <c r="F1013" s="207" t="str">
        <f t="shared" si="15"/>
        <v>WorldwideFALSE</v>
      </c>
    </row>
    <row r="1014" spans="6:6">
      <c r="F1014" s="207" t="str">
        <f t="shared" si="15"/>
        <v>WorldwideFALSE</v>
      </c>
    </row>
    <row r="1015" spans="6:6">
      <c r="F1015" s="207" t="str">
        <f t="shared" si="15"/>
        <v>WorldwideFALSE</v>
      </c>
    </row>
    <row r="1016" spans="6:6">
      <c r="F1016" s="207" t="str">
        <f t="shared" si="15"/>
        <v>WorldwideFALSE</v>
      </c>
    </row>
    <row r="1017" spans="6:6">
      <c r="F1017" s="207" t="str">
        <f t="shared" si="15"/>
        <v>WorldwideFALSE</v>
      </c>
    </row>
    <row r="1018" spans="6:6">
      <c r="F1018" s="207" t="str">
        <f t="shared" si="15"/>
        <v>WorldwideFALSE</v>
      </c>
    </row>
    <row r="1019" spans="6:6">
      <c r="F1019" s="207" t="str">
        <f t="shared" si="15"/>
        <v>WorldwideFALSE</v>
      </c>
    </row>
    <row r="1020" spans="6:6">
      <c r="F1020" s="207" t="str">
        <f t="shared" si="15"/>
        <v>WorldwideFALSE</v>
      </c>
    </row>
    <row r="1021" spans="6:6">
      <c r="F1021" s="207" t="str">
        <f t="shared" si="15"/>
        <v>WorldwideFALSE</v>
      </c>
    </row>
    <row r="1022" spans="6:6">
      <c r="F1022" s="207" t="str">
        <f t="shared" si="15"/>
        <v>WorldwideFALSE</v>
      </c>
    </row>
    <row r="1023" spans="6:6">
      <c r="F1023" s="207" t="str">
        <f t="shared" si="15"/>
        <v>WorldwideFALSE</v>
      </c>
    </row>
    <row r="1024" spans="6:6">
      <c r="F1024" s="207" t="str">
        <f t="shared" si="15"/>
        <v>WorldwideFALSE</v>
      </c>
    </row>
    <row r="1025" spans="6:6">
      <c r="F1025" s="207" t="str">
        <f t="shared" si="15"/>
        <v>WorldwideFALSE</v>
      </c>
    </row>
    <row r="1026" spans="6:6">
      <c r="F1026" s="207" t="str">
        <f t="shared" ref="F1026:F1089" si="16">$B1026&amp;"Worldwide"&amp;IF($A1026="CY2020YR",2020,IF($A1026="CY2021YR",2021))&amp;$D1026</f>
        <v>WorldwideFALSE</v>
      </c>
    </row>
    <row r="1027" spans="6:6">
      <c r="F1027" s="207" t="str">
        <f t="shared" si="16"/>
        <v>WorldwideFALSE</v>
      </c>
    </row>
    <row r="1028" spans="6:6">
      <c r="F1028" s="207" t="str">
        <f t="shared" si="16"/>
        <v>WorldwideFALSE</v>
      </c>
    </row>
    <row r="1029" spans="6:6">
      <c r="F1029" s="207" t="str">
        <f t="shared" si="16"/>
        <v>WorldwideFALSE</v>
      </c>
    </row>
    <row r="1030" spans="6:6">
      <c r="F1030" s="207" t="str">
        <f t="shared" si="16"/>
        <v>WorldwideFALSE</v>
      </c>
    </row>
    <row r="1031" spans="6:6">
      <c r="F1031" s="207" t="str">
        <f t="shared" si="16"/>
        <v>WorldwideFALSE</v>
      </c>
    </row>
    <row r="1032" spans="6:6">
      <c r="F1032" s="207" t="str">
        <f t="shared" si="16"/>
        <v>WorldwideFALSE</v>
      </c>
    </row>
    <row r="1033" spans="6:6">
      <c r="F1033" s="207" t="str">
        <f t="shared" si="16"/>
        <v>WorldwideFALSE</v>
      </c>
    </row>
    <row r="1034" spans="6:6">
      <c r="F1034" s="207" t="str">
        <f t="shared" si="16"/>
        <v>WorldwideFALSE</v>
      </c>
    </row>
    <row r="1035" spans="6:6">
      <c r="F1035" s="207" t="str">
        <f t="shared" si="16"/>
        <v>WorldwideFALSE</v>
      </c>
    </row>
    <row r="1036" spans="6:6">
      <c r="F1036" s="207" t="str">
        <f t="shared" si="16"/>
        <v>WorldwideFALSE</v>
      </c>
    </row>
    <row r="1037" spans="6:6">
      <c r="F1037" s="207" t="str">
        <f t="shared" si="16"/>
        <v>WorldwideFALSE</v>
      </c>
    </row>
    <row r="1038" spans="6:6">
      <c r="F1038" s="207" t="str">
        <f t="shared" si="16"/>
        <v>WorldwideFALSE</v>
      </c>
    </row>
    <row r="1039" spans="6:6">
      <c r="F1039" s="207" t="str">
        <f t="shared" si="16"/>
        <v>WorldwideFALSE</v>
      </c>
    </row>
    <row r="1040" spans="6:6">
      <c r="F1040" s="207" t="str">
        <f t="shared" si="16"/>
        <v>WorldwideFALSE</v>
      </c>
    </row>
    <row r="1041" spans="6:6">
      <c r="F1041" s="207" t="str">
        <f t="shared" si="16"/>
        <v>WorldwideFALSE</v>
      </c>
    </row>
    <row r="1042" spans="6:6">
      <c r="F1042" s="207" t="str">
        <f t="shared" si="16"/>
        <v>WorldwideFALSE</v>
      </c>
    </row>
    <row r="1043" spans="6:6">
      <c r="F1043" s="207" t="str">
        <f t="shared" si="16"/>
        <v>WorldwideFALSE</v>
      </c>
    </row>
    <row r="1044" spans="6:6">
      <c r="F1044" s="207" t="str">
        <f t="shared" si="16"/>
        <v>WorldwideFALSE</v>
      </c>
    </row>
    <row r="1045" spans="6:6">
      <c r="F1045" s="207" t="str">
        <f t="shared" si="16"/>
        <v>WorldwideFALSE</v>
      </c>
    </row>
    <row r="1046" spans="6:6">
      <c r="F1046" s="207" t="str">
        <f t="shared" si="16"/>
        <v>WorldwideFALSE</v>
      </c>
    </row>
    <row r="1047" spans="6:6">
      <c r="F1047" s="207" t="str">
        <f t="shared" si="16"/>
        <v>WorldwideFALSE</v>
      </c>
    </row>
    <row r="1048" spans="6:6">
      <c r="F1048" s="207" t="str">
        <f t="shared" si="16"/>
        <v>WorldwideFALSE</v>
      </c>
    </row>
    <row r="1049" spans="6:6">
      <c r="F1049" s="207" t="str">
        <f t="shared" si="16"/>
        <v>WorldwideFALSE</v>
      </c>
    </row>
    <row r="1050" spans="6:6">
      <c r="F1050" s="207" t="str">
        <f t="shared" si="16"/>
        <v>WorldwideFALSE</v>
      </c>
    </row>
    <row r="1051" spans="6:6">
      <c r="F1051" s="207" t="str">
        <f t="shared" si="16"/>
        <v>WorldwideFALSE</v>
      </c>
    </row>
    <row r="1052" spans="6:6">
      <c r="F1052" s="207" t="str">
        <f t="shared" si="16"/>
        <v>WorldwideFALSE</v>
      </c>
    </row>
    <row r="1053" spans="6:6">
      <c r="F1053" s="207" t="str">
        <f t="shared" si="16"/>
        <v>WorldwideFALSE</v>
      </c>
    </row>
    <row r="1054" spans="6:6">
      <c r="F1054" s="207" t="str">
        <f t="shared" si="16"/>
        <v>WorldwideFALSE</v>
      </c>
    </row>
    <row r="1055" spans="6:6">
      <c r="F1055" s="207" t="str">
        <f t="shared" si="16"/>
        <v>WorldwideFALSE</v>
      </c>
    </row>
    <row r="1056" spans="6:6">
      <c r="F1056" s="207" t="str">
        <f t="shared" si="16"/>
        <v>WorldwideFALSE</v>
      </c>
    </row>
    <row r="1057" spans="6:6">
      <c r="F1057" s="207" t="str">
        <f t="shared" si="16"/>
        <v>WorldwideFALSE</v>
      </c>
    </row>
    <row r="1058" spans="6:6">
      <c r="F1058" s="207" t="str">
        <f t="shared" si="16"/>
        <v>WorldwideFALSE</v>
      </c>
    </row>
    <row r="1059" spans="6:6">
      <c r="F1059" s="207" t="str">
        <f t="shared" si="16"/>
        <v>WorldwideFALSE</v>
      </c>
    </row>
    <row r="1060" spans="6:6">
      <c r="F1060" s="207" t="str">
        <f t="shared" si="16"/>
        <v>WorldwideFALSE</v>
      </c>
    </row>
    <row r="1061" spans="6:6">
      <c r="F1061" s="207" t="str">
        <f t="shared" si="16"/>
        <v>WorldwideFALSE</v>
      </c>
    </row>
    <row r="1062" spans="6:6">
      <c r="F1062" s="207" t="str">
        <f t="shared" si="16"/>
        <v>WorldwideFALSE</v>
      </c>
    </row>
    <row r="1063" spans="6:6">
      <c r="F1063" s="207" t="str">
        <f t="shared" si="16"/>
        <v>WorldwideFALSE</v>
      </c>
    </row>
    <row r="1064" spans="6:6">
      <c r="F1064" s="207" t="str">
        <f t="shared" si="16"/>
        <v>WorldwideFALSE</v>
      </c>
    </row>
    <row r="1065" spans="6:6">
      <c r="F1065" s="207" t="str">
        <f t="shared" si="16"/>
        <v>WorldwideFALSE</v>
      </c>
    </row>
    <row r="1066" spans="6:6">
      <c r="F1066" s="207" t="str">
        <f t="shared" si="16"/>
        <v>WorldwideFALSE</v>
      </c>
    </row>
    <row r="1067" spans="6:6">
      <c r="F1067" s="207" t="str">
        <f t="shared" si="16"/>
        <v>WorldwideFALSE</v>
      </c>
    </row>
    <row r="1068" spans="6:6">
      <c r="F1068" s="207" t="str">
        <f t="shared" si="16"/>
        <v>WorldwideFALSE</v>
      </c>
    </row>
    <row r="1069" spans="6:6">
      <c r="F1069" s="207" t="str">
        <f t="shared" si="16"/>
        <v>WorldwideFALSE</v>
      </c>
    </row>
    <row r="1070" spans="6:6">
      <c r="F1070" s="207" t="str">
        <f t="shared" si="16"/>
        <v>WorldwideFALSE</v>
      </c>
    </row>
    <row r="1071" spans="6:6">
      <c r="F1071" s="207" t="str">
        <f t="shared" si="16"/>
        <v>WorldwideFALSE</v>
      </c>
    </row>
    <row r="1072" spans="6:6">
      <c r="F1072" s="207" t="str">
        <f t="shared" si="16"/>
        <v>WorldwideFALSE</v>
      </c>
    </row>
    <row r="1073" spans="6:6">
      <c r="F1073" s="207" t="str">
        <f t="shared" si="16"/>
        <v>WorldwideFALSE</v>
      </c>
    </row>
    <row r="1074" spans="6:6">
      <c r="F1074" s="207" t="str">
        <f t="shared" si="16"/>
        <v>WorldwideFALSE</v>
      </c>
    </row>
    <row r="1075" spans="6:6">
      <c r="F1075" s="207" t="str">
        <f t="shared" si="16"/>
        <v>WorldwideFALSE</v>
      </c>
    </row>
    <row r="1076" spans="6:6">
      <c r="F1076" s="207" t="str">
        <f t="shared" si="16"/>
        <v>WorldwideFALSE</v>
      </c>
    </row>
    <row r="1077" spans="6:6">
      <c r="F1077" s="207" t="str">
        <f t="shared" si="16"/>
        <v>WorldwideFALSE</v>
      </c>
    </row>
    <row r="1078" spans="6:6">
      <c r="F1078" s="207" t="str">
        <f t="shared" si="16"/>
        <v>WorldwideFALSE</v>
      </c>
    </row>
    <row r="1079" spans="6:6">
      <c r="F1079" s="207" t="str">
        <f t="shared" si="16"/>
        <v>WorldwideFALSE</v>
      </c>
    </row>
    <row r="1080" spans="6:6">
      <c r="F1080" s="207" t="str">
        <f t="shared" si="16"/>
        <v>WorldwideFALSE</v>
      </c>
    </row>
    <row r="1081" spans="6:6">
      <c r="F1081" s="207" t="str">
        <f t="shared" si="16"/>
        <v>WorldwideFALSE</v>
      </c>
    </row>
    <row r="1082" spans="6:6">
      <c r="F1082" s="207" t="str">
        <f t="shared" si="16"/>
        <v>WorldwideFALSE</v>
      </c>
    </row>
    <row r="1083" spans="6:6">
      <c r="F1083" s="207" t="str">
        <f t="shared" si="16"/>
        <v>WorldwideFALSE</v>
      </c>
    </row>
    <row r="1084" spans="6:6">
      <c r="F1084" s="207" t="str">
        <f t="shared" si="16"/>
        <v>WorldwideFALSE</v>
      </c>
    </row>
    <row r="1085" spans="6:6">
      <c r="F1085" s="207" t="str">
        <f t="shared" si="16"/>
        <v>WorldwideFALSE</v>
      </c>
    </row>
    <row r="1086" spans="6:6">
      <c r="F1086" s="207" t="str">
        <f t="shared" si="16"/>
        <v>WorldwideFALSE</v>
      </c>
    </row>
    <row r="1087" spans="6:6">
      <c r="F1087" s="207" t="str">
        <f t="shared" si="16"/>
        <v>WorldwideFALSE</v>
      </c>
    </row>
    <row r="1088" spans="6:6">
      <c r="F1088" s="207" t="str">
        <f t="shared" si="16"/>
        <v>WorldwideFALSE</v>
      </c>
    </row>
    <row r="1089" spans="6:6">
      <c r="F1089" s="207" t="str">
        <f t="shared" si="16"/>
        <v>WorldwideFALSE</v>
      </c>
    </row>
    <row r="1090" spans="6:6">
      <c r="F1090" s="207" t="str">
        <f t="shared" ref="F1090:F1153" si="17">$B1090&amp;"Worldwide"&amp;IF($A1090="CY2020YR",2020,IF($A1090="CY2021YR",2021))&amp;$D1090</f>
        <v>WorldwideFALSE</v>
      </c>
    </row>
    <row r="1091" spans="6:6">
      <c r="F1091" s="207" t="str">
        <f t="shared" si="17"/>
        <v>WorldwideFALSE</v>
      </c>
    </row>
    <row r="1092" spans="6:6">
      <c r="F1092" s="207" t="str">
        <f t="shared" si="17"/>
        <v>WorldwideFALSE</v>
      </c>
    </row>
    <row r="1093" spans="6:6">
      <c r="F1093" s="207" t="str">
        <f t="shared" si="17"/>
        <v>WorldwideFALSE</v>
      </c>
    </row>
    <row r="1094" spans="6:6">
      <c r="F1094" s="207" t="str">
        <f t="shared" si="17"/>
        <v>WorldwideFALSE</v>
      </c>
    </row>
    <row r="1095" spans="6:6">
      <c r="F1095" s="207" t="str">
        <f t="shared" si="17"/>
        <v>WorldwideFALSE</v>
      </c>
    </row>
    <row r="1096" spans="6:6">
      <c r="F1096" s="207" t="str">
        <f t="shared" si="17"/>
        <v>WorldwideFALSE</v>
      </c>
    </row>
    <row r="1097" spans="6:6">
      <c r="F1097" s="207" t="str">
        <f t="shared" si="17"/>
        <v>WorldwideFALSE</v>
      </c>
    </row>
    <row r="1098" spans="6:6">
      <c r="F1098" s="207" t="str">
        <f t="shared" si="17"/>
        <v>WorldwideFALSE</v>
      </c>
    </row>
    <row r="1099" spans="6:6">
      <c r="F1099" s="207" t="str">
        <f t="shared" si="17"/>
        <v>WorldwideFALSE</v>
      </c>
    </row>
    <row r="1100" spans="6:6">
      <c r="F1100" s="207" t="str">
        <f t="shared" si="17"/>
        <v>WorldwideFALSE</v>
      </c>
    </row>
    <row r="1101" spans="6:6">
      <c r="F1101" s="207" t="str">
        <f t="shared" si="17"/>
        <v>WorldwideFALSE</v>
      </c>
    </row>
    <row r="1102" spans="6:6">
      <c r="F1102" s="207" t="str">
        <f t="shared" si="17"/>
        <v>WorldwideFALSE</v>
      </c>
    </row>
    <row r="1103" spans="6:6">
      <c r="F1103" s="207" t="str">
        <f t="shared" si="17"/>
        <v>WorldwideFALSE</v>
      </c>
    </row>
    <row r="1104" spans="6:6">
      <c r="F1104" s="207" t="str">
        <f t="shared" si="17"/>
        <v>WorldwideFALSE</v>
      </c>
    </row>
    <row r="1105" spans="6:6">
      <c r="F1105" s="207" t="str">
        <f t="shared" si="17"/>
        <v>WorldwideFALSE</v>
      </c>
    </row>
    <row r="1106" spans="6:6">
      <c r="F1106" s="207" t="str">
        <f t="shared" si="17"/>
        <v>WorldwideFALSE</v>
      </c>
    </row>
    <row r="1107" spans="6:6">
      <c r="F1107" s="207" t="str">
        <f t="shared" si="17"/>
        <v>WorldwideFALSE</v>
      </c>
    </row>
    <row r="1108" spans="6:6">
      <c r="F1108" s="207" t="str">
        <f t="shared" si="17"/>
        <v>WorldwideFALSE</v>
      </c>
    </row>
    <row r="1109" spans="6:6">
      <c r="F1109" s="207" t="str">
        <f t="shared" si="17"/>
        <v>WorldwideFALSE</v>
      </c>
    </row>
    <row r="1110" spans="6:6">
      <c r="F1110" s="207" t="str">
        <f t="shared" si="17"/>
        <v>WorldwideFALSE</v>
      </c>
    </row>
    <row r="1111" spans="6:6">
      <c r="F1111" s="207" t="str">
        <f t="shared" si="17"/>
        <v>WorldwideFALSE</v>
      </c>
    </row>
    <row r="1112" spans="6:6">
      <c r="F1112" s="207" t="str">
        <f t="shared" si="17"/>
        <v>WorldwideFALSE</v>
      </c>
    </row>
    <row r="1113" spans="6:6">
      <c r="F1113" s="207" t="str">
        <f t="shared" si="17"/>
        <v>WorldwideFALSE</v>
      </c>
    </row>
    <row r="1114" spans="6:6">
      <c r="F1114" s="207" t="str">
        <f t="shared" si="17"/>
        <v>WorldwideFALSE</v>
      </c>
    </row>
    <row r="1115" spans="6:6">
      <c r="F1115" s="207" t="str">
        <f t="shared" si="17"/>
        <v>WorldwideFALSE</v>
      </c>
    </row>
    <row r="1116" spans="6:6">
      <c r="F1116" s="207" t="str">
        <f t="shared" si="17"/>
        <v>WorldwideFALSE</v>
      </c>
    </row>
    <row r="1117" spans="6:6">
      <c r="F1117" s="207" t="str">
        <f t="shared" si="17"/>
        <v>WorldwideFALSE</v>
      </c>
    </row>
    <row r="1118" spans="6:6">
      <c r="F1118" s="207" t="str">
        <f t="shared" si="17"/>
        <v>WorldwideFALSE</v>
      </c>
    </row>
    <row r="1119" spans="6:6">
      <c r="F1119" s="207" t="str">
        <f t="shared" si="17"/>
        <v>WorldwideFALSE</v>
      </c>
    </row>
    <row r="1120" spans="6:6">
      <c r="F1120" s="207" t="str">
        <f t="shared" si="17"/>
        <v>WorldwideFALSE</v>
      </c>
    </row>
    <row r="1121" spans="6:6">
      <c r="F1121" s="207" t="str">
        <f t="shared" si="17"/>
        <v>WorldwideFALSE</v>
      </c>
    </row>
    <row r="1122" spans="6:6">
      <c r="F1122" s="207" t="str">
        <f t="shared" si="17"/>
        <v>WorldwideFALSE</v>
      </c>
    </row>
    <row r="1123" spans="6:6">
      <c r="F1123" s="207" t="str">
        <f t="shared" si="17"/>
        <v>WorldwideFALSE</v>
      </c>
    </row>
    <row r="1124" spans="6:6">
      <c r="F1124" s="207" t="str">
        <f t="shared" si="17"/>
        <v>WorldwideFALSE</v>
      </c>
    </row>
    <row r="1125" spans="6:6">
      <c r="F1125" s="207" t="str">
        <f t="shared" si="17"/>
        <v>WorldwideFALSE</v>
      </c>
    </row>
    <row r="1126" spans="6:6">
      <c r="F1126" s="207" t="str">
        <f t="shared" si="17"/>
        <v>WorldwideFALSE</v>
      </c>
    </row>
    <row r="1127" spans="6:6">
      <c r="F1127" s="207" t="str">
        <f t="shared" si="17"/>
        <v>WorldwideFALSE</v>
      </c>
    </row>
    <row r="1128" spans="6:6">
      <c r="F1128" s="207" t="str">
        <f t="shared" si="17"/>
        <v>WorldwideFALSE</v>
      </c>
    </row>
    <row r="1129" spans="6:6">
      <c r="F1129" s="207" t="str">
        <f t="shared" si="17"/>
        <v>WorldwideFALSE</v>
      </c>
    </row>
    <row r="1130" spans="6:6">
      <c r="F1130" s="207" t="str">
        <f t="shared" si="17"/>
        <v>WorldwideFALSE</v>
      </c>
    </row>
    <row r="1131" spans="6:6">
      <c r="F1131" s="207" t="str">
        <f t="shared" si="17"/>
        <v>WorldwideFALSE</v>
      </c>
    </row>
    <row r="1132" spans="6:6">
      <c r="F1132" s="207" t="str">
        <f t="shared" si="17"/>
        <v>WorldwideFALSE</v>
      </c>
    </row>
    <row r="1133" spans="6:6">
      <c r="F1133" s="207" t="str">
        <f t="shared" si="17"/>
        <v>WorldwideFALSE</v>
      </c>
    </row>
    <row r="1134" spans="6:6">
      <c r="F1134" s="207" t="str">
        <f t="shared" si="17"/>
        <v>WorldwideFALSE</v>
      </c>
    </row>
    <row r="1135" spans="6:6">
      <c r="F1135" s="207" t="str">
        <f t="shared" si="17"/>
        <v>WorldwideFALSE</v>
      </c>
    </row>
    <row r="1136" spans="6:6">
      <c r="F1136" s="207" t="str">
        <f t="shared" si="17"/>
        <v>WorldwideFALSE</v>
      </c>
    </row>
    <row r="1137" spans="6:6">
      <c r="F1137" s="207" t="str">
        <f t="shared" si="17"/>
        <v>WorldwideFALSE</v>
      </c>
    </row>
    <row r="1138" spans="6:6">
      <c r="F1138" s="207" t="str">
        <f t="shared" si="17"/>
        <v>WorldwideFALSE</v>
      </c>
    </row>
    <row r="1139" spans="6:6">
      <c r="F1139" s="207" t="str">
        <f t="shared" si="17"/>
        <v>WorldwideFALSE</v>
      </c>
    </row>
    <row r="1140" spans="6:6">
      <c r="F1140" s="207" t="str">
        <f t="shared" si="17"/>
        <v>WorldwideFALSE</v>
      </c>
    </row>
    <row r="1141" spans="6:6">
      <c r="F1141" s="207" t="str">
        <f t="shared" si="17"/>
        <v>WorldwideFALSE</v>
      </c>
    </row>
    <row r="1142" spans="6:6">
      <c r="F1142" s="207" t="str">
        <f t="shared" si="17"/>
        <v>WorldwideFALSE</v>
      </c>
    </row>
    <row r="1143" spans="6:6">
      <c r="F1143" s="207" t="str">
        <f t="shared" si="17"/>
        <v>WorldwideFALSE</v>
      </c>
    </row>
    <row r="1144" spans="6:6">
      <c r="F1144" s="207" t="str">
        <f t="shared" si="17"/>
        <v>WorldwideFALSE</v>
      </c>
    </row>
    <row r="1145" spans="6:6">
      <c r="F1145" s="207" t="str">
        <f t="shared" si="17"/>
        <v>WorldwideFALSE</v>
      </c>
    </row>
    <row r="1146" spans="6:6">
      <c r="F1146" s="207" t="str">
        <f t="shared" si="17"/>
        <v>WorldwideFALSE</v>
      </c>
    </row>
    <row r="1147" spans="6:6">
      <c r="F1147" s="207" t="str">
        <f t="shared" si="17"/>
        <v>WorldwideFALSE</v>
      </c>
    </row>
    <row r="1148" spans="6:6">
      <c r="F1148" s="207" t="str">
        <f t="shared" si="17"/>
        <v>WorldwideFALSE</v>
      </c>
    </row>
    <row r="1149" spans="6:6">
      <c r="F1149" s="207" t="str">
        <f t="shared" si="17"/>
        <v>WorldwideFALSE</v>
      </c>
    </row>
    <row r="1150" spans="6:6">
      <c r="F1150" s="207" t="str">
        <f t="shared" si="17"/>
        <v>WorldwideFALSE</v>
      </c>
    </row>
    <row r="1151" spans="6:6">
      <c r="F1151" s="207" t="str">
        <f t="shared" si="17"/>
        <v>WorldwideFALSE</v>
      </c>
    </row>
    <row r="1152" spans="6:6">
      <c r="F1152" s="207" t="str">
        <f t="shared" si="17"/>
        <v>WorldwideFALSE</v>
      </c>
    </row>
    <row r="1153" spans="6:6">
      <c r="F1153" s="207" t="str">
        <f t="shared" si="17"/>
        <v>WorldwideFALSE</v>
      </c>
    </row>
    <row r="1154" spans="6:6">
      <c r="F1154" s="207" t="str">
        <f t="shared" ref="F1154:F1217" si="18">$B1154&amp;"Worldwide"&amp;IF($A1154="CY2020YR",2020,IF($A1154="CY2021YR",2021))&amp;$D1154</f>
        <v>WorldwideFALSE</v>
      </c>
    </row>
    <row r="1155" spans="6:6">
      <c r="F1155" s="207" t="str">
        <f t="shared" si="18"/>
        <v>WorldwideFALSE</v>
      </c>
    </row>
    <row r="1156" spans="6:6">
      <c r="F1156" s="207" t="str">
        <f t="shared" si="18"/>
        <v>WorldwideFALSE</v>
      </c>
    </row>
    <row r="1157" spans="6:6">
      <c r="F1157" s="207" t="str">
        <f t="shared" si="18"/>
        <v>WorldwideFALSE</v>
      </c>
    </row>
    <row r="1158" spans="6:6">
      <c r="F1158" s="207" t="str">
        <f t="shared" si="18"/>
        <v>WorldwideFALSE</v>
      </c>
    </row>
    <row r="1159" spans="6:6">
      <c r="F1159" s="207" t="str">
        <f t="shared" si="18"/>
        <v>WorldwideFALSE</v>
      </c>
    </row>
    <row r="1160" spans="6:6">
      <c r="F1160" s="207" t="str">
        <f t="shared" si="18"/>
        <v>WorldwideFALSE</v>
      </c>
    </row>
    <row r="1161" spans="6:6">
      <c r="F1161" s="207" t="str">
        <f t="shared" si="18"/>
        <v>WorldwideFALSE</v>
      </c>
    </row>
    <row r="1162" spans="6:6">
      <c r="F1162" s="207" t="str">
        <f t="shared" si="18"/>
        <v>WorldwideFALSE</v>
      </c>
    </row>
    <row r="1163" spans="6:6">
      <c r="F1163" s="207" t="str">
        <f t="shared" si="18"/>
        <v>WorldwideFALSE</v>
      </c>
    </row>
    <row r="1164" spans="6:6">
      <c r="F1164" s="207" t="str">
        <f t="shared" si="18"/>
        <v>WorldwideFALSE</v>
      </c>
    </row>
    <row r="1165" spans="6:6">
      <c r="F1165" s="207" t="str">
        <f t="shared" si="18"/>
        <v>WorldwideFALSE</v>
      </c>
    </row>
    <row r="1166" spans="6:6">
      <c r="F1166" s="207" t="str">
        <f t="shared" si="18"/>
        <v>WorldwideFALSE</v>
      </c>
    </row>
    <row r="1167" spans="6:6">
      <c r="F1167" s="207" t="str">
        <f t="shared" si="18"/>
        <v>WorldwideFALSE</v>
      </c>
    </row>
    <row r="1168" spans="6:6">
      <c r="F1168" s="207" t="str">
        <f t="shared" si="18"/>
        <v>WorldwideFALSE</v>
      </c>
    </row>
    <row r="1169" spans="6:6">
      <c r="F1169" s="207" t="str">
        <f t="shared" si="18"/>
        <v>WorldwideFALSE</v>
      </c>
    </row>
    <row r="1170" spans="6:6">
      <c r="F1170" s="207" t="str">
        <f t="shared" si="18"/>
        <v>WorldwideFALSE</v>
      </c>
    </row>
    <row r="1171" spans="6:6">
      <c r="F1171" s="207" t="str">
        <f t="shared" si="18"/>
        <v>WorldwideFALSE</v>
      </c>
    </row>
    <row r="1172" spans="6:6">
      <c r="F1172" s="207" t="str">
        <f t="shared" si="18"/>
        <v>WorldwideFALSE</v>
      </c>
    </row>
    <row r="1173" spans="6:6">
      <c r="F1173" s="207" t="str">
        <f t="shared" si="18"/>
        <v>WorldwideFALSE</v>
      </c>
    </row>
    <row r="1174" spans="6:6">
      <c r="F1174" s="207" t="str">
        <f t="shared" si="18"/>
        <v>WorldwideFALSE</v>
      </c>
    </row>
    <row r="1175" spans="6:6">
      <c r="F1175" s="207" t="str">
        <f t="shared" si="18"/>
        <v>WorldwideFALSE</v>
      </c>
    </row>
    <row r="1176" spans="6:6">
      <c r="F1176" s="207" t="str">
        <f t="shared" si="18"/>
        <v>WorldwideFALSE</v>
      </c>
    </row>
    <row r="1177" spans="6:6">
      <c r="F1177" s="207" t="str">
        <f t="shared" si="18"/>
        <v>WorldwideFALSE</v>
      </c>
    </row>
    <row r="1178" spans="6:6">
      <c r="F1178" s="207" t="str">
        <f t="shared" si="18"/>
        <v>WorldwideFALSE</v>
      </c>
    </row>
    <row r="1179" spans="6:6">
      <c r="F1179" s="207" t="str">
        <f t="shared" si="18"/>
        <v>WorldwideFALSE</v>
      </c>
    </row>
    <row r="1180" spans="6:6">
      <c r="F1180" s="207" t="str">
        <f t="shared" si="18"/>
        <v>WorldwideFALSE</v>
      </c>
    </row>
    <row r="1181" spans="6:6">
      <c r="F1181" s="207" t="str">
        <f t="shared" si="18"/>
        <v>WorldwideFALSE</v>
      </c>
    </row>
    <row r="1182" spans="6:6">
      <c r="F1182" s="207" t="str">
        <f t="shared" si="18"/>
        <v>WorldwideFALSE</v>
      </c>
    </row>
    <row r="1183" spans="6:6">
      <c r="F1183" s="207" t="str">
        <f t="shared" si="18"/>
        <v>WorldwideFALSE</v>
      </c>
    </row>
    <row r="1184" spans="6:6">
      <c r="F1184" s="207" t="str">
        <f t="shared" si="18"/>
        <v>WorldwideFALSE</v>
      </c>
    </row>
    <row r="1185" spans="6:6">
      <c r="F1185" s="207" t="str">
        <f t="shared" si="18"/>
        <v>WorldwideFALSE</v>
      </c>
    </row>
    <row r="1186" spans="6:6">
      <c r="F1186" s="207" t="str">
        <f t="shared" si="18"/>
        <v>WorldwideFALSE</v>
      </c>
    </row>
    <row r="1187" spans="6:6">
      <c r="F1187" s="207" t="str">
        <f t="shared" si="18"/>
        <v>WorldwideFALSE</v>
      </c>
    </row>
    <row r="1188" spans="6:6">
      <c r="F1188" s="207" t="str">
        <f t="shared" si="18"/>
        <v>WorldwideFALSE</v>
      </c>
    </row>
    <row r="1189" spans="6:6">
      <c r="F1189" s="207" t="str">
        <f t="shared" si="18"/>
        <v>WorldwideFALSE</v>
      </c>
    </row>
    <row r="1190" spans="6:6">
      <c r="F1190" s="207" t="str">
        <f t="shared" si="18"/>
        <v>WorldwideFALSE</v>
      </c>
    </row>
    <row r="1191" spans="6:6">
      <c r="F1191" s="207" t="str">
        <f t="shared" si="18"/>
        <v>WorldwideFALSE</v>
      </c>
    </row>
    <row r="1192" spans="6:6">
      <c r="F1192" s="207" t="str">
        <f t="shared" si="18"/>
        <v>WorldwideFALSE</v>
      </c>
    </row>
    <row r="1193" spans="6:6">
      <c r="F1193" s="207" t="str">
        <f t="shared" si="18"/>
        <v>WorldwideFALSE</v>
      </c>
    </row>
    <row r="1194" spans="6:6">
      <c r="F1194" s="207" t="str">
        <f t="shared" si="18"/>
        <v>WorldwideFALSE</v>
      </c>
    </row>
    <row r="1195" spans="6:6">
      <c r="F1195" s="207" t="str">
        <f t="shared" si="18"/>
        <v>WorldwideFALSE</v>
      </c>
    </row>
    <row r="1196" spans="6:6">
      <c r="F1196" s="207" t="str">
        <f t="shared" si="18"/>
        <v>WorldwideFALSE</v>
      </c>
    </row>
    <row r="1197" spans="6:6">
      <c r="F1197" s="207" t="str">
        <f t="shared" si="18"/>
        <v>WorldwideFALSE</v>
      </c>
    </row>
    <row r="1198" spans="6:6">
      <c r="F1198" s="207" t="str">
        <f t="shared" si="18"/>
        <v>WorldwideFALSE</v>
      </c>
    </row>
    <row r="1199" spans="6:6">
      <c r="F1199" s="207" t="str">
        <f t="shared" si="18"/>
        <v>WorldwideFALSE</v>
      </c>
    </row>
    <row r="1200" spans="6:6">
      <c r="F1200" s="207" t="str">
        <f t="shared" si="18"/>
        <v>WorldwideFALSE</v>
      </c>
    </row>
    <row r="1201" spans="6:6">
      <c r="F1201" s="207" t="str">
        <f t="shared" si="18"/>
        <v>WorldwideFALSE</v>
      </c>
    </row>
    <row r="1202" spans="6:6">
      <c r="F1202" s="207" t="str">
        <f t="shared" si="18"/>
        <v>WorldwideFALSE</v>
      </c>
    </row>
    <row r="1203" spans="6:6">
      <c r="F1203" s="207" t="str">
        <f t="shared" si="18"/>
        <v>WorldwideFALSE</v>
      </c>
    </row>
    <row r="1204" spans="6:6">
      <c r="F1204" s="207" t="str">
        <f t="shared" si="18"/>
        <v>WorldwideFALSE</v>
      </c>
    </row>
    <row r="1205" spans="6:6">
      <c r="F1205" s="207" t="str">
        <f t="shared" si="18"/>
        <v>WorldwideFALSE</v>
      </c>
    </row>
    <row r="1206" spans="6:6">
      <c r="F1206" s="207" t="str">
        <f t="shared" si="18"/>
        <v>WorldwideFALSE</v>
      </c>
    </row>
    <row r="1207" spans="6:6">
      <c r="F1207" s="207" t="str">
        <f t="shared" si="18"/>
        <v>WorldwideFALSE</v>
      </c>
    </row>
    <row r="1208" spans="6:6">
      <c r="F1208" s="207" t="str">
        <f t="shared" si="18"/>
        <v>WorldwideFALSE</v>
      </c>
    </row>
    <row r="1209" spans="6:6">
      <c r="F1209" s="207" t="str">
        <f t="shared" si="18"/>
        <v>WorldwideFALSE</v>
      </c>
    </row>
    <row r="1210" spans="6:6">
      <c r="F1210" s="207" t="str">
        <f t="shared" si="18"/>
        <v>WorldwideFALSE</v>
      </c>
    </row>
    <row r="1211" spans="6:6">
      <c r="F1211" s="207" t="str">
        <f t="shared" si="18"/>
        <v>WorldwideFALSE</v>
      </c>
    </row>
    <row r="1212" spans="6:6">
      <c r="F1212" s="207" t="str">
        <f t="shared" si="18"/>
        <v>WorldwideFALSE</v>
      </c>
    </row>
    <row r="1213" spans="6:6">
      <c r="F1213" s="207" t="str">
        <f t="shared" si="18"/>
        <v>WorldwideFALSE</v>
      </c>
    </row>
    <row r="1214" spans="6:6">
      <c r="F1214" s="207" t="str">
        <f t="shared" si="18"/>
        <v>WorldwideFALSE</v>
      </c>
    </row>
    <row r="1215" spans="6:6">
      <c r="F1215" s="207" t="str">
        <f t="shared" si="18"/>
        <v>WorldwideFALSE</v>
      </c>
    </row>
    <row r="1216" spans="6:6">
      <c r="F1216" s="207" t="str">
        <f t="shared" si="18"/>
        <v>WorldwideFALSE</v>
      </c>
    </row>
    <row r="1217" spans="6:6">
      <c r="F1217" s="207" t="str">
        <f t="shared" si="18"/>
        <v>WorldwideFALSE</v>
      </c>
    </row>
    <row r="1218" spans="6:6">
      <c r="F1218" s="207" t="str">
        <f t="shared" ref="F1218:F1281" si="19">$B1218&amp;"Worldwide"&amp;IF($A1218="CY2020YR",2020,IF($A1218="CY2021YR",2021))&amp;$D1218</f>
        <v>WorldwideFALSE</v>
      </c>
    </row>
    <row r="1219" spans="6:6">
      <c r="F1219" s="207" t="str">
        <f t="shared" si="19"/>
        <v>WorldwideFALSE</v>
      </c>
    </row>
    <row r="1220" spans="6:6">
      <c r="F1220" s="207" t="str">
        <f t="shared" si="19"/>
        <v>WorldwideFALSE</v>
      </c>
    </row>
    <row r="1221" spans="6:6">
      <c r="F1221" s="207" t="str">
        <f t="shared" si="19"/>
        <v>WorldwideFALSE</v>
      </c>
    </row>
    <row r="1222" spans="6:6">
      <c r="F1222" s="207" t="str">
        <f t="shared" si="19"/>
        <v>WorldwideFALSE</v>
      </c>
    </row>
    <row r="1223" spans="6:6">
      <c r="F1223" s="207" t="str">
        <f t="shared" si="19"/>
        <v>WorldwideFALSE</v>
      </c>
    </row>
    <row r="1224" spans="6:6">
      <c r="F1224" s="207" t="str">
        <f t="shared" si="19"/>
        <v>WorldwideFALSE</v>
      </c>
    </row>
    <row r="1225" spans="6:6">
      <c r="F1225" s="207" t="str">
        <f t="shared" si="19"/>
        <v>WorldwideFALSE</v>
      </c>
    </row>
    <row r="1226" spans="6:6">
      <c r="F1226" s="207" t="str">
        <f t="shared" si="19"/>
        <v>WorldwideFALSE</v>
      </c>
    </row>
    <row r="1227" spans="6:6">
      <c r="F1227" s="207" t="str">
        <f t="shared" si="19"/>
        <v>WorldwideFALSE</v>
      </c>
    </row>
    <row r="1228" spans="6:6">
      <c r="F1228" s="207" t="str">
        <f t="shared" si="19"/>
        <v>WorldwideFALSE</v>
      </c>
    </row>
    <row r="1229" spans="6:6">
      <c r="F1229" s="207" t="str">
        <f t="shared" si="19"/>
        <v>WorldwideFALSE</v>
      </c>
    </row>
    <row r="1230" spans="6:6">
      <c r="F1230" s="207" t="str">
        <f t="shared" si="19"/>
        <v>WorldwideFALSE</v>
      </c>
    </row>
    <row r="1231" spans="6:6">
      <c r="F1231" s="207" t="str">
        <f t="shared" si="19"/>
        <v>WorldwideFALSE</v>
      </c>
    </row>
    <row r="1232" spans="6:6">
      <c r="F1232" s="207" t="str">
        <f t="shared" si="19"/>
        <v>WorldwideFALSE</v>
      </c>
    </row>
    <row r="1233" spans="6:6">
      <c r="F1233" s="207" t="str">
        <f t="shared" si="19"/>
        <v>WorldwideFALSE</v>
      </c>
    </row>
    <row r="1234" spans="6:6">
      <c r="F1234" s="207" t="str">
        <f t="shared" si="19"/>
        <v>WorldwideFALSE</v>
      </c>
    </row>
    <row r="1235" spans="6:6">
      <c r="F1235" s="207" t="str">
        <f t="shared" si="19"/>
        <v>WorldwideFALSE</v>
      </c>
    </row>
    <row r="1236" spans="6:6">
      <c r="F1236" s="207" t="str">
        <f t="shared" si="19"/>
        <v>WorldwideFALSE</v>
      </c>
    </row>
    <row r="1237" spans="6:6">
      <c r="F1237" s="207" t="str">
        <f t="shared" si="19"/>
        <v>WorldwideFALSE</v>
      </c>
    </row>
    <row r="1238" spans="6:6">
      <c r="F1238" s="207" t="str">
        <f t="shared" si="19"/>
        <v>WorldwideFALSE</v>
      </c>
    </row>
    <row r="1239" spans="6:6">
      <c r="F1239" s="207" t="str">
        <f t="shared" si="19"/>
        <v>WorldwideFALSE</v>
      </c>
    </row>
    <row r="1240" spans="6:6">
      <c r="F1240" s="207" t="str">
        <f t="shared" si="19"/>
        <v>WorldwideFALSE</v>
      </c>
    </row>
    <row r="1241" spans="6:6">
      <c r="F1241" s="207" t="str">
        <f t="shared" si="19"/>
        <v>WorldwideFALSE</v>
      </c>
    </row>
    <row r="1242" spans="6:6">
      <c r="F1242" s="207" t="str">
        <f t="shared" si="19"/>
        <v>WorldwideFALSE</v>
      </c>
    </row>
    <row r="1243" spans="6:6">
      <c r="F1243" s="207" t="str">
        <f t="shared" si="19"/>
        <v>WorldwideFALSE</v>
      </c>
    </row>
    <row r="1244" spans="6:6">
      <c r="F1244" s="207" t="str">
        <f t="shared" si="19"/>
        <v>WorldwideFALSE</v>
      </c>
    </row>
    <row r="1245" spans="6:6">
      <c r="F1245" s="207" t="str">
        <f t="shared" si="19"/>
        <v>WorldwideFALSE</v>
      </c>
    </row>
    <row r="1246" spans="6:6">
      <c r="F1246" s="207" t="str">
        <f t="shared" si="19"/>
        <v>WorldwideFALSE</v>
      </c>
    </row>
    <row r="1247" spans="6:6">
      <c r="F1247" s="207" t="str">
        <f t="shared" si="19"/>
        <v>WorldwideFALSE</v>
      </c>
    </row>
    <row r="1248" spans="6:6">
      <c r="F1248" s="207" t="str">
        <f t="shared" si="19"/>
        <v>WorldwideFALSE</v>
      </c>
    </row>
    <row r="1249" spans="6:6">
      <c r="F1249" s="207" t="str">
        <f t="shared" si="19"/>
        <v>WorldwideFALSE</v>
      </c>
    </row>
    <row r="1250" spans="6:6">
      <c r="F1250" s="207" t="str">
        <f t="shared" si="19"/>
        <v>WorldwideFALSE</v>
      </c>
    </row>
    <row r="1251" spans="6:6">
      <c r="F1251" s="207" t="str">
        <f t="shared" si="19"/>
        <v>WorldwideFALSE</v>
      </c>
    </row>
    <row r="1252" spans="6:6">
      <c r="F1252" s="207" t="str">
        <f t="shared" si="19"/>
        <v>WorldwideFALSE</v>
      </c>
    </row>
    <row r="1253" spans="6:6">
      <c r="F1253" s="207" t="str">
        <f t="shared" si="19"/>
        <v>WorldwideFALSE</v>
      </c>
    </row>
    <row r="1254" spans="6:6">
      <c r="F1254" s="207" t="str">
        <f t="shared" si="19"/>
        <v>WorldwideFALSE</v>
      </c>
    </row>
    <row r="1255" spans="6:6">
      <c r="F1255" s="207" t="str">
        <f t="shared" si="19"/>
        <v>WorldwideFALSE</v>
      </c>
    </row>
    <row r="1256" spans="6:6">
      <c r="F1256" s="207" t="str">
        <f t="shared" si="19"/>
        <v>WorldwideFALSE</v>
      </c>
    </row>
    <row r="1257" spans="6:6">
      <c r="F1257" s="207" t="str">
        <f t="shared" si="19"/>
        <v>WorldwideFALSE</v>
      </c>
    </row>
    <row r="1258" spans="6:6">
      <c r="F1258" s="207" t="str">
        <f t="shared" si="19"/>
        <v>WorldwideFALSE</v>
      </c>
    </row>
    <row r="1259" spans="6:6">
      <c r="F1259" s="207" t="str">
        <f t="shared" si="19"/>
        <v>WorldwideFALSE</v>
      </c>
    </row>
    <row r="1260" spans="6:6">
      <c r="F1260" s="207" t="str">
        <f t="shared" si="19"/>
        <v>WorldwideFALSE</v>
      </c>
    </row>
    <row r="1261" spans="6:6">
      <c r="F1261" s="207" t="str">
        <f t="shared" si="19"/>
        <v>WorldwideFALSE</v>
      </c>
    </row>
    <row r="1262" spans="6:6">
      <c r="F1262" s="207" t="str">
        <f t="shared" si="19"/>
        <v>WorldwideFALSE</v>
      </c>
    </row>
    <row r="1263" spans="6:6">
      <c r="F1263" s="207" t="str">
        <f t="shared" si="19"/>
        <v>WorldwideFALSE</v>
      </c>
    </row>
    <row r="1264" spans="6:6">
      <c r="F1264" s="207" t="str">
        <f t="shared" si="19"/>
        <v>WorldwideFALSE</v>
      </c>
    </row>
    <row r="1265" spans="6:6">
      <c r="F1265" s="207" t="str">
        <f t="shared" si="19"/>
        <v>WorldwideFALSE</v>
      </c>
    </row>
    <row r="1266" spans="6:6">
      <c r="F1266" s="207" t="str">
        <f t="shared" si="19"/>
        <v>WorldwideFALSE</v>
      </c>
    </row>
    <row r="1267" spans="6:6">
      <c r="F1267" s="207" t="str">
        <f t="shared" si="19"/>
        <v>WorldwideFALSE</v>
      </c>
    </row>
    <row r="1268" spans="6:6">
      <c r="F1268" s="207" t="str">
        <f t="shared" si="19"/>
        <v>WorldwideFALSE</v>
      </c>
    </row>
    <row r="1269" spans="6:6">
      <c r="F1269" s="207" t="str">
        <f t="shared" si="19"/>
        <v>WorldwideFALSE</v>
      </c>
    </row>
    <row r="1270" spans="6:6">
      <c r="F1270" s="207" t="str">
        <f t="shared" si="19"/>
        <v>WorldwideFALSE</v>
      </c>
    </row>
    <row r="1271" spans="6:6">
      <c r="F1271" s="207" t="str">
        <f t="shared" si="19"/>
        <v>WorldwideFALSE</v>
      </c>
    </row>
    <row r="1272" spans="6:6">
      <c r="F1272" s="207" t="str">
        <f t="shared" si="19"/>
        <v>WorldwideFALSE</v>
      </c>
    </row>
    <row r="1273" spans="6:6">
      <c r="F1273" s="207" t="str">
        <f t="shared" si="19"/>
        <v>WorldwideFALSE</v>
      </c>
    </row>
    <row r="1274" spans="6:6">
      <c r="F1274" s="207" t="str">
        <f t="shared" si="19"/>
        <v>WorldwideFALSE</v>
      </c>
    </row>
    <row r="1275" spans="6:6">
      <c r="F1275" s="207" t="str">
        <f t="shared" si="19"/>
        <v>WorldwideFALSE</v>
      </c>
    </row>
    <row r="1276" spans="6:6">
      <c r="F1276" s="207" t="str">
        <f t="shared" si="19"/>
        <v>WorldwideFALSE</v>
      </c>
    </row>
    <row r="1277" spans="6:6">
      <c r="F1277" s="207" t="str">
        <f t="shared" si="19"/>
        <v>WorldwideFALSE</v>
      </c>
    </row>
    <row r="1278" spans="6:6">
      <c r="F1278" s="207" t="str">
        <f t="shared" si="19"/>
        <v>WorldwideFALSE</v>
      </c>
    </row>
    <row r="1279" spans="6:6">
      <c r="F1279" s="207" t="str">
        <f t="shared" si="19"/>
        <v>WorldwideFALSE</v>
      </c>
    </row>
    <row r="1280" spans="6:6">
      <c r="F1280" s="207" t="str">
        <f t="shared" si="19"/>
        <v>WorldwideFALSE</v>
      </c>
    </row>
    <row r="1281" spans="6:6">
      <c r="F1281" s="207" t="str">
        <f t="shared" si="19"/>
        <v>WorldwideFALSE</v>
      </c>
    </row>
    <row r="1282" spans="6:6">
      <c r="F1282" s="207" t="str">
        <f t="shared" ref="F1282:F1345" si="20">$B1282&amp;"Worldwide"&amp;IF($A1282="CY2020YR",2020,IF($A1282="CY2021YR",2021))&amp;$D1282</f>
        <v>WorldwideFALSE</v>
      </c>
    </row>
    <row r="1283" spans="6:6">
      <c r="F1283" s="207" t="str">
        <f t="shared" si="20"/>
        <v>WorldwideFALSE</v>
      </c>
    </row>
    <row r="1284" spans="6:6">
      <c r="F1284" s="207" t="str">
        <f t="shared" si="20"/>
        <v>WorldwideFALSE</v>
      </c>
    </row>
    <row r="1285" spans="6:6">
      <c r="F1285" s="207" t="str">
        <f t="shared" si="20"/>
        <v>WorldwideFALSE</v>
      </c>
    </row>
    <row r="1286" spans="6:6">
      <c r="F1286" s="207" t="str">
        <f t="shared" si="20"/>
        <v>WorldwideFALSE</v>
      </c>
    </row>
    <row r="1287" spans="6:6">
      <c r="F1287" s="207" t="str">
        <f t="shared" si="20"/>
        <v>WorldwideFALSE</v>
      </c>
    </row>
    <row r="1288" spans="6:6">
      <c r="F1288" s="207" t="str">
        <f t="shared" si="20"/>
        <v>WorldwideFALSE</v>
      </c>
    </row>
    <row r="1289" spans="6:6">
      <c r="F1289" s="207" t="str">
        <f t="shared" si="20"/>
        <v>WorldwideFALSE</v>
      </c>
    </row>
    <row r="1290" spans="6:6">
      <c r="F1290" s="207" t="str">
        <f t="shared" si="20"/>
        <v>WorldwideFALSE</v>
      </c>
    </row>
    <row r="1291" spans="6:6">
      <c r="F1291" s="207" t="str">
        <f t="shared" si="20"/>
        <v>WorldwideFALSE</v>
      </c>
    </row>
    <row r="1292" spans="6:6">
      <c r="F1292" s="207" t="str">
        <f t="shared" si="20"/>
        <v>WorldwideFALSE</v>
      </c>
    </row>
    <row r="1293" spans="6:6">
      <c r="F1293" s="207" t="str">
        <f t="shared" si="20"/>
        <v>WorldwideFALSE</v>
      </c>
    </row>
    <row r="1294" spans="6:6">
      <c r="F1294" s="207" t="str">
        <f t="shared" si="20"/>
        <v>WorldwideFALSE</v>
      </c>
    </row>
    <row r="1295" spans="6:6">
      <c r="F1295" s="207" t="str">
        <f t="shared" si="20"/>
        <v>WorldwideFALSE</v>
      </c>
    </row>
    <row r="1296" spans="6:6">
      <c r="F1296" s="207" t="str">
        <f t="shared" si="20"/>
        <v>WorldwideFALSE</v>
      </c>
    </row>
    <row r="1297" spans="6:6">
      <c r="F1297" s="207" t="str">
        <f t="shared" si="20"/>
        <v>WorldwideFALSE</v>
      </c>
    </row>
    <row r="1298" spans="6:6">
      <c r="F1298" s="207" t="str">
        <f t="shared" si="20"/>
        <v>WorldwideFALSE</v>
      </c>
    </row>
    <row r="1299" spans="6:6">
      <c r="F1299" s="207" t="str">
        <f t="shared" si="20"/>
        <v>WorldwideFALSE</v>
      </c>
    </row>
    <row r="1300" spans="6:6">
      <c r="F1300" s="207" t="str">
        <f t="shared" si="20"/>
        <v>WorldwideFALSE</v>
      </c>
    </row>
    <row r="1301" spans="6:6">
      <c r="F1301" s="207" t="str">
        <f t="shared" si="20"/>
        <v>WorldwideFALSE</v>
      </c>
    </row>
    <row r="1302" spans="6:6">
      <c r="F1302" s="207" t="str">
        <f t="shared" si="20"/>
        <v>WorldwideFALSE</v>
      </c>
    </row>
    <row r="1303" spans="6:6">
      <c r="F1303" s="207" t="str">
        <f t="shared" si="20"/>
        <v>WorldwideFALSE</v>
      </c>
    </row>
    <row r="1304" spans="6:6">
      <c r="F1304" s="207" t="str">
        <f t="shared" si="20"/>
        <v>WorldwideFALSE</v>
      </c>
    </row>
    <row r="1305" spans="6:6">
      <c r="F1305" s="207" t="str">
        <f t="shared" si="20"/>
        <v>WorldwideFALSE</v>
      </c>
    </row>
    <row r="1306" spans="6:6">
      <c r="F1306" s="207" t="str">
        <f t="shared" si="20"/>
        <v>WorldwideFALSE</v>
      </c>
    </row>
    <row r="1307" spans="6:6">
      <c r="F1307" s="207" t="str">
        <f t="shared" si="20"/>
        <v>WorldwideFALSE</v>
      </c>
    </row>
    <row r="1308" spans="6:6">
      <c r="F1308" s="207" t="str">
        <f t="shared" si="20"/>
        <v>WorldwideFALSE</v>
      </c>
    </row>
    <row r="1309" spans="6:6">
      <c r="F1309" s="207" t="str">
        <f t="shared" si="20"/>
        <v>WorldwideFALSE</v>
      </c>
    </row>
    <row r="1310" spans="6:6">
      <c r="F1310" s="207" t="str">
        <f t="shared" si="20"/>
        <v>WorldwideFALSE</v>
      </c>
    </row>
    <row r="1311" spans="6:6">
      <c r="F1311" s="207" t="str">
        <f t="shared" si="20"/>
        <v>WorldwideFALSE</v>
      </c>
    </row>
    <row r="1312" spans="6:6">
      <c r="F1312" s="207" t="str">
        <f t="shared" si="20"/>
        <v>WorldwideFALSE</v>
      </c>
    </row>
    <row r="1313" spans="6:6">
      <c r="F1313" s="207" t="str">
        <f t="shared" si="20"/>
        <v>WorldwideFALSE</v>
      </c>
    </row>
    <row r="1314" spans="6:6">
      <c r="F1314" s="207" t="str">
        <f t="shared" si="20"/>
        <v>WorldwideFALSE</v>
      </c>
    </row>
    <row r="1315" spans="6:6">
      <c r="F1315" s="207" t="str">
        <f t="shared" si="20"/>
        <v>WorldwideFALSE</v>
      </c>
    </row>
    <row r="1316" spans="6:6">
      <c r="F1316" s="207" t="str">
        <f t="shared" si="20"/>
        <v>WorldwideFALSE</v>
      </c>
    </row>
    <row r="1317" spans="6:6">
      <c r="F1317" s="207" t="str">
        <f t="shared" si="20"/>
        <v>WorldwideFALSE</v>
      </c>
    </row>
    <row r="1318" spans="6:6">
      <c r="F1318" s="207" t="str">
        <f t="shared" si="20"/>
        <v>WorldwideFALSE</v>
      </c>
    </row>
    <row r="1319" spans="6:6">
      <c r="F1319" s="207" t="str">
        <f t="shared" si="20"/>
        <v>WorldwideFALSE</v>
      </c>
    </row>
    <row r="1320" spans="6:6">
      <c r="F1320" s="207" t="str">
        <f t="shared" si="20"/>
        <v>WorldwideFALSE</v>
      </c>
    </row>
    <row r="1321" spans="6:6">
      <c r="F1321" s="207" t="str">
        <f t="shared" si="20"/>
        <v>WorldwideFALSE</v>
      </c>
    </row>
    <row r="1322" spans="6:6">
      <c r="F1322" s="207" t="str">
        <f t="shared" si="20"/>
        <v>WorldwideFALSE</v>
      </c>
    </row>
    <row r="1323" spans="6:6">
      <c r="F1323" s="207" t="str">
        <f t="shared" si="20"/>
        <v>WorldwideFALSE</v>
      </c>
    </row>
    <row r="1324" spans="6:6">
      <c r="F1324" s="207" t="str">
        <f t="shared" si="20"/>
        <v>WorldwideFALSE</v>
      </c>
    </row>
    <row r="1325" spans="6:6">
      <c r="F1325" s="207" t="str">
        <f t="shared" si="20"/>
        <v>WorldwideFALSE</v>
      </c>
    </row>
    <row r="1326" spans="6:6">
      <c r="F1326" s="207" t="str">
        <f t="shared" si="20"/>
        <v>WorldwideFALSE</v>
      </c>
    </row>
    <row r="1327" spans="6:6">
      <c r="F1327" s="207" t="str">
        <f t="shared" si="20"/>
        <v>WorldwideFALSE</v>
      </c>
    </row>
    <row r="1328" spans="6:6">
      <c r="F1328" s="207" t="str">
        <f t="shared" si="20"/>
        <v>WorldwideFALSE</v>
      </c>
    </row>
    <row r="1329" spans="6:6">
      <c r="F1329" s="207" t="str">
        <f t="shared" si="20"/>
        <v>WorldwideFALSE</v>
      </c>
    </row>
    <row r="1330" spans="6:6">
      <c r="F1330" s="207" t="str">
        <f t="shared" si="20"/>
        <v>WorldwideFALSE</v>
      </c>
    </row>
    <row r="1331" spans="6:6">
      <c r="F1331" s="207" t="str">
        <f t="shared" si="20"/>
        <v>WorldwideFALSE</v>
      </c>
    </row>
    <row r="1332" spans="6:6">
      <c r="F1332" s="207" t="str">
        <f t="shared" si="20"/>
        <v>WorldwideFALSE</v>
      </c>
    </row>
    <row r="1333" spans="6:6">
      <c r="F1333" s="207" t="str">
        <f t="shared" si="20"/>
        <v>WorldwideFALSE</v>
      </c>
    </row>
    <row r="1334" spans="6:6">
      <c r="F1334" s="207" t="str">
        <f t="shared" si="20"/>
        <v>WorldwideFALSE</v>
      </c>
    </row>
    <row r="1335" spans="6:6">
      <c r="F1335" s="207" t="str">
        <f t="shared" si="20"/>
        <v>WorldwideFALSE</v>
      </c>
    </row>
    <row r="1336" spans="6:6">
      <c r="F1336" s="207" t="str">
        <f t="shared" si="20"/>
        <v>WorldwideFALSE</v>
      </c>
    </row>
    <row r="1337" spans="6:6">
      <c r="F1337" s="207" t="str">
        <f t="shared" si="20"/>
        <v>WorldwideFALSE</v>
      </c>
    </row>
    <row r="1338" spans="6:6">
      <c r="F1338" s="207" t="str">
        <f t="shared" si="20"/>
        <v>WorldwideFALSE</v>
      </c>
    </row>
    <row r="1339" spans="6:6">
      <c r="F1339" s="207" t="str">
        <f t="shared" si="20"/>
        <v>WorldwideFALSE</v>
      </c>
    </row>
    <row r="1340" spans="6:6">
      <c r="F1340" s="207" t="str">
        <f t="shared" si="20"/>
        <v>WorldwideFALSE</v>
      </c>
    </row>
    <row r="1341" spans="6:6">
      <c r="F1341" s="207" t="str">
        <f t="shared" si="20"/>
        <v>WorldwideFALSE</v>
      </c>
    </row>
    <row r="1342" spans="6:6">
      <c r="F1342" s="207" t="str">
        <f t="shared" si="20"/>
        <v>WorldwideFALSE</v>
      </c>
    </row>
    <row r="1343" spans="6:6">
      <c r="F1343" s="207" t="str">
        <f t="shared" si="20"/>
        <v>WorldwideFALSE</v>
      </c>
    </row>
    <row r="1344" spans="6:6">
      <c r="F1344" s="207" t="str">
        <f t="shared" si="20"/>
        <v>WorldwideFALSE</v>
      </c>
    </row>
    <row r="1345" spans="6:6">
      <c r="F1345" s="207" t="str">
        <f t="shared" si="20"/>
        <v>WorldwideFALSE</v>
      </c>
    </row>
    <row r="1346" spans="6:6">
      <c r="F1346" s="207" t="str">
        <f t="shared" ref="F1346:F1409" si="21">$B1346&amp;"Worldwide"&amp;IF($A1346="CY2020YR",2020,IF($A1346="CY2021YR",2021))&amp;$D1346</f>
        <v>WorldwideFALSE</v>
      </c>
    </row>
    <row r="1347" spans="6:6">
      <c r="F1347" s="207" t="str">
        <f t="shared" si="21"/>
        <v>WorldwideFALSE</v>
      </c>
    </row>
    <row r="1348" spans="6:6">
      <c r="F1348" s="207" t="str">
        <f t="shared" si="21"/>
        <v>WorldwideFALSE</v>
      </c>
    </row>
    <row r="1349" spans="6:6">
      <c r="F1349" s="207" t="str">
        <f t="shared" si="21"/>
        <v>WorldwideFALSE</v>
      </c>
    </row>
    <row r="1350" spans="6:6">
      <c r="F1350" s="207" t="str">
        <f t="shared" si="21"/>
        <v>WorldwideFALSE</v>
      </c>
    </row>
    <row r="1351" spans="6:6">
      <c r="F1351" s="207" t="str">
        <f t="shared" si="21"/>
        <v>WorldwideFALSE</v>
      </c>
    </row>
    <row r="1352" spans="6:6">
      <c r="F1352" s="207" t="str">
        <f t="shared" si="21"/>
        <v>WorldwideFALSE</v>
      </c>
    </row>
    <row r="1353" spans="6:6">
      <c r="F1353" s="207" t="str">
        <f t="shared" si="21"/>
        <v>WorldwideFALSE</v>
      </c>
    </row>
    <row r="1354" spans="6:6">
      <c r="F1354" s="207" t="str">
        <f t="shared" si="21"/>
        <v>WorldwideFALSE</v>
      </c>
    </row>
    <row r="1355" spans="6:6">
      <c r="F1355" s="207" t="str">
        <f t="shared" si="21"/>
        <v>WorldwideFALSE</v>
      </c>
    </row>
    <row r="1356" spans="6:6">
      <c r="F1356" s="207" t="str">
        <f t="shared" si="21"/>
        <v>WorldwideFALSE</v>
      </c>
    </row>
    <row r="1357" spans="6:6">
      <c r="F1357" s="207" t="str">
        <f t="shared" si="21"/>
        <v>WorldwideFALSE</v>
      </c>
    </row>
    <row r="1358" spans="6:6">
      <c r="F1358" s="207" t="str">
        <f t="shared" si="21"/>
        <v>WorldwideFALSE</v>
      </c>
    </row>
    <row r="1359" spans="6:6">
      <c r="F1359" s="207" t="str">
        <f t="shared" si="21"/>
        <v>WorldwideFALSE</v>
      </c>
    </row>
    <row r="1360" spans="6:6">
      <c r="F1360" s="207" t="str">
        <f t="shared" si="21"/>
        <v>WorldwideFALSE</v>
      </c>
    </row>
    <row r="1361" spans="6:6">
      <c r="F1361" s="207" t="str">
        <f t="shared" si="21"/>
        <v>WorldwideFALSE</v>
      </c>
    </row>
    <row r="1362" spans="6:6">
      <c r="F1362" s="207" t="str">
        <f t="shared" si="21"/>
        <v>WorldwideFALSE</v>
      </c>
    </row>
    <row r="1363" spans="6:6">
      <c r="F1363" s="207" t="str">
        <f t="shared" si="21"/>
        <v>WorldwideFALSE</v>
      </c>
    </row>
    <row r="1364" spans="6:6">
      <c r="F1364" s="207" t="str">
        <f t="shared" si="21"/>
        <v>WorldwideFALSE</v>
      </c>
    </row>
    <row r="1365" spans="6:6">
      <c r="F1365" s="207" t="str">
        <f t="shared" si="21"/>
        <v>WorldwideFALSE</v>
      </c>
    </row>
    <row r="1366" spans="6:6">
      <c r="F1366" s="207" t="str">
        <f t="shared" si="21"/>
        <v>WorldwideFALSE</v>
      </c>
    </row>
    <row r="1367" spans="6:6">
      <c r="F1367" s="207" t="str">
        <f t="shared" si="21"/>
        <v>WorldwideFALSE</v>
      </c>
    </row>
    <row r="1368" spans="6:6">
      <c r="F1368" s="207" t="str">
        <f t="shared" si="21"/>
        <v>WorldwideFALSE</v>
      </c>
    </row>
    <row r="1369" spans="6:6">
      <c r="F1369" s="207" t="str">
        <f t="shared" si="21"/>
        <v>WorldwideFALSE</v>
      </c>
    </row>
    <row r="1370" spans="6:6">
      <c r="F1370" s="207" t="str">
        <f t="shared" si="21"/>
        <v>WorldwideFALSE</v>
      </c>
    </row>
    <row r="1371" spans="6:6">
      <c r="F1371" s="207" t="str">
        <f t="shared" si="21"/>
        <v>WorldwideFALSE</v>
      </c>
    </row>
    <row r="1372" spans="6:6">
      <c r="F1372" s="207" t="str">
        <f t="shared" si="21"/>
        <v>WorldwideFALSE</v>
      </c>
    </row>
    <row r="1373" spans="6:6">
      <c r="F1373" s="207" t="str">
        <f t="shared" si="21"/>
        <v>WorldwideFALSE</v>
      </c>
    </row>
    <row r="1374" spans="6:6">
      <c r="F1374" s="207" t="str">
        <f t="shared" si="21"/>
        <v>WorldwideFALSE</v>
      </c>
    </row>
    <row r="1375" spans="6:6">
      <c r="F1375" s="207" t="str">
        <f t="shared" si="21"/>
        <v>WorldwideFALSE</v>
      </c>
    </row>
    <row r="1376" spans="6:6">
      <c r="F1376" s="207" t="str">
        <f t="shared" si="21"/>
        <v>WorldwideFALSE</v>
      </c>
    </row>
    <row r="1377" spans="6:6">
      <c r="F1377" s="207" t="str">
        <f t="shared" si="21"/>
        <v>WorldwideFALSE</v>
      </c>
    </row>
    <row r="1378" spans="6:6">
      <c r="F1378" s="207" t="str">
        <f t="shared" si="21"/>
        <v>WorldwideFALSE</v>
      </c>
    </row>
    <row r="1379" spans="6:6">
      <c r="F1379" s="207" t="str">
        <f t="shared" si="21"/>
        <v>WorldwideFALSE</v>
      </c>
    </row>
    <row r="1380" spans="6:6">
      <c r="F1380" s="207" t="str">
        <f t="shared" si="21"/>
        <v>WorldwideFALSE</v>
      </c>
    </row>
    <row r="1381" spans="6:6">
      <c r="F1381" s="207" t="str">
        <f t="shared" si="21"/>
        <v>WorldwideFALSE</v>
      </c>
    </row>
    <row r="1382" spans="6:6">
      <c r="F1382" s="207" t="str">
        <f t="shared" si="21"/>
        <v>WorldwideFALSE</v>
      </c>
    </row>
    <row r="1383" spans="6:6">
      <c r="F1383" s="207" t="str">
        <f t="shared" si="21"/>
        <v>WorldwideFALSE</v>
      </c>
    </row>
    <row r="1384" spans="6:6">
      <c r="F1384" s="207" t="str">
        <f t="shared" si="21"/>
        <v>WorldwideFALSE</v>
      </c>
    </row>
    <row r="1385" spans="6:6">
      <c r="F1385" s="207" t="str">
        <f t="shared" si="21"/>
        <v>WorldwideFALSE</v>
      </c>
    </row>
    <row r="1386" spans="6:6">
      <c r="F1386" s="207" t="str">
        <f t="shared" si="21"/>
        <v>WorldwideFALSE</v>
      </c>
    </row>
    <row r="1387" spans="6:6">
      <c r="F1387" s="207" t="str">
        <f t="shared" si="21"/>
        <v>WorldwideFALSE</v>
      </c>
    </row>
    <row r="1388" spans="6:6">
      <c r="F1388" s="207" t="str">
        <f t="shared" si="21"/>
        <v>WorldwideFALSE</v>
      </c>
    </row>
    <row r="1389" spans="6:6">
      <c r="F1389" s="207" t="str">
        <f t="shared" si="21"/>
        <v>WorldwideFALSE</v>
      </c>
    </row>
    <row r="1390" spans="6:6">
      <c r="F1390" s="207" t="str">
        <f t="shared" si="21"/>
        <v>WorldwideFALSE</v>
      </c>
    </row>
    <row r="1391" spans="6:6">
      <c r="F1391" s="207" t="str">
        <f t="shared" si="21"/>
        <v>WorldwideFALSE</v>
      </c>
    </row>
    <row r="1392" spans="6:6">
      <c r="F1392" s="207" t="str">
        <f t="shared" si="21"/>
        <v>WorldwideFALSE</v>
      </c>
    </row>
    <row r="1393" spans="6:6">
      <c r="F1393" s="207" t="str">
        <f t="shared" si="21"/>
        <v>WorldwideFALSE</v>
      </c>
    </row>
    <row r="1394" spans="6:6">
      <c r="F1394" s="207" t="str">
        <f t="shared" si="21"/>
        <v>WorldwideFALSE</v>
      </c>
    </row>
    <row r="1395" spans="6:6">
      <c r="F1395" s="207" t="str">
        <f t="shared" si="21"/>
        <v>WorldwideFALSE</v>
      </c>
    </row>
    <row r="1396" spans="6:6">
      <c r="F1396" s="207" t="str">
        <f t="shared" si="21"/>
        <v>WorldwideFALSE</v>
      </c>
    </row>
    <row r="1397" spans="6:6">
      <c r="F1397" s="207" t="str">
        <f t="shared" si="21"/>
        <v>WorldwideFALSE</v>
      </c>
    </row>
    <row r="1398" spans="6:6">
      <c r="F1398" s="207" t="str">
        <f t="shared" si="21"/>
        <v>WorldwideFALSE</v>
      </c>
    </row>
    <row r="1399" spans="6:6">
      <c r="F1399" s="207" t="str">
        <f t="shared" si="21"/>
        <v>WorldwideFALSE</v>
      </c>
    </row>
    <row r="1400" spans="6:6">
      <c r="F1400" s="207" t="str">
        <f t="shared" si="21"/>
        <v>WorldwideFALSE</v>
      </c>
    </row>
    <row r="1401" spans="6:6">
      <c r="F1401" s="207" t="str">
        <f t="shared" si="21"/>
        <v>WorldwideFALSE</v>
      </c>
    </row>
    <row r="1402" spans="6:6">
      <c r="F1402" s="207" t="str">
        <f t="shared" si="21"/>
        <v>WorldwideFALSE</v>
      </c>
    </row>
    <row r="1403" spans="6:6">
      <c r="F1403" s="207" t="str">
        <f t="shared" si="21"/>
        <v>WorldwideFALSE</v>
      </c>
    </row>
    <row r="1404" spans="6:6">
      <c r="F1404" s="207" t="str">
        <f t="shared" si="21"/>
        <v>WorldwideFALSE</v>
      </c>
    </row>
    <row r="1405" spans="6:6">
      <c r="F1405" s="207" t="str">
        <f t="shared" si="21"/>
        <v>WorldwideFALSE</v>
      </c>
    </row>
    <row r="1406" spans="6:6">
      <c r="F1406" s="207" t="str">
        <f t="shared" si="21"/>
        <v>WorldwideFALSE</v>
      </c>
    </row>
    <row r="1407" spans="6:6">
      <c r="F1407" s="207" t="str">
        <f t="shared" si="21"/>
        <v>WorldwideFALSE</v>
      </c>
    </row>
    <row r="1408" spans="6:6">
      <c r="F1408" s="207" t="str">
        <f t="shared" si="21"/>
        <v>WorldwideFALSE</v>
      </c>
    </row>
    <row r="1409" spans="6:6">
      <c r="F1409" s="207" t="str">
        <f t="shared" si="21"/>
        <v>WorldwideFALSE</v>
      </c>
    </row>
    <row r="1410" spans="6:6">
      <c r="F1410" s="207" t="str">
        <f t="shared" ref="F1410:F1473" si="22">$B1410&amp;"Worldwide"&amp;IF($A1410="CY2020YR",2020,IF($A1410="CY2021YR",2021))&amp;$D1410</f>
        <v>WorldwideFALSE</v>
      </c>
    </row>
    <row r="1411" spans="6:6">
      <c r="F1411" s="207" t="str">
        <f t="shared" si="22"/>
        <v>WorldwideFALSE</v>
      </c>
    </row>
    <row r="1412" spans="6:6">
      <c r="F1412" s="207" t="str">
        <f t="shared" si="22"/>
        <v>WorldwideFALSE</v>
      </c>
    </row>
    <row r="1413" spans="6:6">
      <c r="F1413" s="207" t="str">
        <f t="shared" si="22"/>
        <v>WorldwideFALSE</v>
      </c>
    </row>
    <row r="1414" spans="6:6">
      <c r="F1414" s="207" t="str">
        <f t="shared" si="22"/>
        <v>WorldwideFALSE</v>
      </c>
    </row>
    <row r="1415" spans="6:6">
      <c r="F1415" s="207" t="str">
        <f t="shared" si="22"/>
        <v>WorldwideFALSE</v>
      </c>
    </row>
    <row r="1416" spans="6:6">
      <c r="F1416" s="207" t="str">
        <f t="shared" si="22"/>
        <v>WorldwideFALSE</v>
      </c>
    </row>
    <row r="1417" spans="6:6">
      <c r="F1417" s="207" t="str">
        <f t="shared" si="22"/>
        <v>WorldwideFALSE</v>
      </c>
    </row>
    <row r="1418" spans="6:6">
      <c r="F1418" s="207" t="str">
        <f t="shared" si="22"/>
        <v>WorldwideFALSE</v>
      </c>
    </row>
    <row r="1419" spans="6:6">
      <c r="F1419" s="207" t="str">
        <f t="shared" si="22"/>
        <v>WorldwideFALSE</v>
      </c>
    </row>
    <row r="1420" spans="6:6">
      <c r="F1420" s="207" t="str">
        <f t="shared" si="22"/>
        <v>WorldwideFALSE</v>
      </c>
    </row>
    <row r="1421" spans="6:6">
      <c r="F1421" s="207" t="str">
        <f t="shared" si="22"/>
        <v>WorldwideFALSE</v>
      </c>
    </row>
    <row r="1422" spans="6:6">
      <c r="F1422" s="207" t="str">
        <f t="shared" si="22"/>
        <v>WorldwideFALSE</v>
      </c>
    </row>
    <row r="1423" spans="6:6">
      <c r="F1423" s="207" t="str">
        <f t="shared" si="22"/>
        <v>WorldwideFALSE</v>
      </c>
    </row>
    <row r="1424" spans="6:6">
      <c r="F1424" s="207" t="str">
        <f t="shared" si="22"/>
        <v>WorldwideFALSE</v>
      </c>
    </row>
    <row r="1425" spans="6:6">
      <c r="F1425" s="207" t="str">
        <f t="shared" si="22"/>
        <v>WorldwideFALSE</v>
      </c>
    </row>
    <row r="1426" spans="6:6">
      <c r="F1426" s="207" t="str">
        <f t="shared" si="22"/>
        <v>WorldwideFALSE</v>
      </c>
    </row>
    <row r="1427" spans="6:6">
      <c r="F1427" s="207" t="str">
        <f t="shared" si="22"/>
        <v>WorldwideFALSE</v>
      </c>
    </row>
    <row r="1428" spans="6:6">
      <c r="F1428" s="207" t="str">
        <f t="shared" si="22"/>
        <v>WorldwideFALSE</v>
      </c>
    </row>
    <row r="1429" spans="6:6">
      <c r="F1429" s="207" t="str">
        <f t="shared" si="22"/>
        <v>WorldwideFALSE</v>
      </c>
    </row>
    <row r="1430" spans="6:6">
      <c r="F1430" s="207" t="str">
        <f t="shared" si="22"/>
        <v>WorldwideFALSE</v>
      </c>
    </row>
    <row r="1431" spans="6:6">
      <c r="F1431" s="207" t="str">
        <f t="shared" si="22"/>
        <v>WorldwideFALSE</v>
      </c>
    </row>
    <row r="1432" spans="6:6">
      <c r="F1432" s="207" t="str">
        <f t="shared" si="22"/>
        <v>WorldwideFALSE</v>
      </c>
    </row>
    <row r="1433" spans="6:6">
      <c r="F1433" s="207" t="str">
        <f t="shared" si="22"/>
        <v>WorldwideFALSE</v>
      </c>
    </row>
    <row r="1434" spans="6:6">
      <c r="F1434" s="207" t="str">
        <f t="shared" si="22"/>
        <v>WorldwideFALSE</v>
      </c>
    </row>
    <row r="1435" spans="6:6">
      <c r="F1435" s="207" t="str">
        <f t="shared" si="22"/>
        <v>WorldwideFALSE</v>
      </c>
    </row>
    <row r="1436" spans="6:6">
      <c r="F1436" s="207" t="str">
        <f t="shared" si="22"/>
        <v>WorldwideFALSE</v>
      </c>
    </row>
    <row r="1437" spans="6:6">
      <c r="F1437" s="207" t="str">
        <f t="shared" si="22"/>
        <v>WorldwideFALSE</v>
      </c>
    </row>
    <row r="1438" spans="6:6">
      <c r="F1438" s="207" t="str">
        <f t="shared" si="22"/>
        <v>WorldwideFALSE</v>
      </c>
    </row>
    <row r="1439" spans="6:6">
      <c r="F1439" s="207" t="str">
        <f t="shared" si="22"/>
        <v>WorldwideFALSE</v>
      </c>
    </row>
    <row r="1440" spans="6:6">
      <c r="F1440" s="207" t="str">
        <f t="shared" si="22"/>
        <v>WorldwideFALSE</v>
      </c>
    </row>
    <row r="1441" spans="6:6">
      <c r="F1441" s="207" t="str">
        <f t="shared" si="22"/>
        <v>WorldwideFALSE</v>
      </c>
    </row>
    <row r="1442" spans="6:6">
      <c r="F1442" s="207" t="str">
        <f t="shared" si="22"/>
        <v>WorldwideFALSE</v>
      </c>
    </row>
    <row r="1443" spans="6:6">
      <c r="F1443" s="207" t="str">
        <f t="shared" si="22"/>
        <v>WorldwideFALSE</v>
      </c>
    </row>
    <row r="1444" spans="6:6">
      <c r="F1444" s="207" t="str">
        <f t="shared" si="22"/>
        <v>WorldwideFALSE</v>
      </c>
    </row>
    <row r="1445" spans="6:6">
      <c r="F1445" s="207" t="str">
        <f t="shared" si="22"/>
        <v>WorldwideFALSE</v>
      </c>
    </row>
    <row r="1446" spans="6:6">
      <c r="F1446" s="207" t="str">
        <f t="shared" si="22"/>
        <v>WorldwideFALSE</v>
      </c>
    </row>
    <row r="1447" spans="6:6">
      <c r="F1447" s="207" t="str">
        <f t="shared" si="22"/>
        <v>WorldwideFALSE</v>
      </c>
    </row>
    <row r="1448" spans="6:6">
      <c r="F1448" s="207" t="str">
        <f t="shared" si="22"/>
        <v>WorldwideFALSE</v>
      </c>
    </row>
    <row r="1449" spans="6:6">
      <c r="F1449" s="207" t="str">
        <f t="shared" si="22"/>
        <v>WorldwideFALSE</v>
      </c>
    </row>
    <row r="1450" spans="6:6">
      <c r="F1450" s="207" t="str">
        <f t="shared" si="22"/>
        <v>WorldwideFALSE</v>
      </c>
    </row>
    <row r="1451" spans="6:6">
      <c r="F1451" s="207" t="str">
        <f t="shared" si="22"/>
        <v>WorldwideFALSE</v>
      </c>
    </row>
    <row r="1452" spans="6:6">
      <c r="F1452" s="207" t="str">
        <f t="shared" si="22"/>
        <v>WorldwideFALSE</v>
      </c>
    </row>
    <row r="1453" spans="6:6">
      <c r="F1453" s="207" t="str">
        <f t="shared" si="22"/>
        <v>WorldwideFALSE</v>
      </c>
    </row>
    <row r="1454" spans="6:6">
      <c r="F1454" s="207" t="str">
        <f t="shared" si="22"/>
        <v>WorldwideFALSE</v>
      </c>
    </row>
    <row r="1455" spans="6:6">
      <c r="F1455" s="207" t="str">
        <f t="shared" si="22"/>
        <v>WorldwideFALSE</v>
      </c>
    </row>
    <row r="1456" spans="6:6">
      <c r="F1456" s="207" t="str">
        <f t="shared" si="22"/>
        <v>WorldwideFALSE</v>
      </c>
    </row>
    <row r="1457" spans="6:6">
      <c r="F1457" s="207" t="str">
        <f t="shared" si="22"/>
        <v>WorldwideFALSE</v>
      </c>
    </row>
    <row r="1458" spans="6:6">
      <c r="F1458" s="207" t="str">
        <f t="shared" si="22"/>
        <v>WorldwideFALSE</v>
      </c>
    </row>
    <row r="1459" spans="6:6">
      <c r="F1459" s="207" t="str">
        <f t="shared" si="22"/>
        <v>WorldwideFALSE</v>
      </c>
    </row>
    <row r="1460" spans="6:6">
      <c r="F1460" s="207" t="str">
        <f t="shared" si="22"/>
        <v>WorldwideFALSE</v>
      </c>
    </row>
    <row r="1461" spans="6:6">
      <c r="F1461" s="207" t="str">
        <f t="shared" si="22"/>
        <v>WorldwideFALSE</v>
      </c>
    </row>
    <row r="1462" spans="6:6">
      <c r="F1462" s="207" t="str">
        <f t="shared" si="22"/>
        <v>WorldwideFALSE</v>
      </c>
    </row>
    <row r="1463" spans="6:6">
      <c r="F1463" s="207" t="str">
        <f t="shared" si="22"/>
        <v>WorldwideFALSE</v>
      </c>
    </row>
    <row r="1464" spans="6:6">
      <c r="F1464" s="207" t="str">
        <f t="shared" si="22"/>
        <v>WorldwideFALSE</v>
      </c>
    </row>
    <row r="1465" spans="6:6">
      <c r="F1465" s="207" t="str">
        <f t="shared" si="22"/>
        <v>WorldwideFALSE</v>
      </c>
    </row>
    <row r="1466" spans="6:6">
      <c r="F1466" s="207" t="str">
        <f t="shared" si="22"/>
        <v>WorldwideFALSE</v>
      </c>
    </row>
    <row r="1467" spans="6:6">
      <c r="F1467" s="207" t="str">
        <f t="shared" si="22"/>
        <v>WorldwideFALSE</v>
      </c>
    </row>
    <row r="1468" spans="6:6">
      <c r="F1468" s="207" t="str">
        <f t="shared" si="22"/>
        <v>WorldwideFALSE</v>
      </c>
    </row>
    <row r="1469" spans="6:6">
      <c r="F1469" s="207" t="str">
        <f t="shared" si="22"/>
        <v>WorldwideFALSE</v>
      </c>
    </row>
    <row r="1470" spans="6:6">
      <c r="F1470" s="207" t="str">
        <f t="shared" si="22"/>
        <v>WorldwideFALSE</v>
      </c>
    </row>
    <row r="1471" spans="6:6">
      <c r="F1471" s="207" t="str">
        <f t="shared" si="22"/>
        <v>WorldwideFALSE</v>
      </c>
    </row>
    <row r="1472" spans="6:6">
      <c r="F1472" s="207" t="str">
        <f t="shared" si="22"/>
        <v>WorldwideFALSE</v>
      </c>
    </row>
    <row r="1473" spans="6:6">
      <c r="F1473" s="207" t="str">
        <f t="shared" si="22"/>
        <v>WorldwideFALSE</v>
      </c>
    </row>
    <row r="1474" spans="6:6">
      <c r="F1474" s="207" t="str">
        <f t="shared" ref="F1474:F1537" si="23">$B1474&amp;"Worldwide"&amp;IF($A1474="CY2020YR",2020,IF($A1474="CY2021YR",2021))&amp;$D1474</f>
        <v>WorldwideFALSE</v>
      </c>
    </row>
    <row r="1475" spans="6:6">
      <c r="F1475" s="207" t="str">
        <f t="shared" si="23"/>
        <v>WorldwideFALSE</v>
      </c>
    </row>
    <row r="1476" spans="6:6">
      <c r="F1476" s="207" t="str">
        <f t="shared" si="23"/>
        <v>WorldwideFALSE</v>
      </c>
    </row>
    <row r="1477" spans="6:6">
      <c r="F1477" s="207" t="str">
        <f t="shared" si="23"/>
        <v>WorldwideFALSE</v>
      </c>
    </row>
    <row r="1478" spans="6:6">
      <c r="F1478" s="207" t="str">
        <f t="shared" si="23"/>
        <v>WorldwideFALSE</v>
      </c>
    </row>
    <row r="1479" spans="6:6">
      <c r="F1479" s="207" t="str">
        <f t="shared" si="23"/>
        <v>WorldwideFALSE</v>
      </c>
    </row>
    <row r="1480" spans="6:6">
      <c r="F1480" s="207" t="str">
        <f t="shared" si="23"/>
        <v>WorldwideFALSE</v>
      </c>
    </row>
    <row r="1481" spans="6:6">
      <c r="F1481" s="207" t="str">
        <f t="shared" si="23"/>
        <v>WorldwideFALSE</v>
      </c>
    </row>
    <row r="1482" spans="6:6">
      <c r="F1482" s="207" t="str">
        <f t="shared" si="23"/>
        <v>WorldwideFALSE</v>
      </c>
    </row>
    <row r="1483" spans="6:6">
      <c r="F1483" s="207" t="str">
        <f t="shared" si="23"/>
        <v>WorldwideFALSE</v>
      </c>
    </row>
    <row r="1484" spans="6:6">
      <c r="F1484" s="207" t="str">
        <f t="shared" si="23"/>
        <v>WorldwideFALSE</v>
      </c>
    </row>
    <row r="1485" spans="6:6">
      <c r="F1485" s="207" t="str">
        <f t="shared" si="23"/>
        <v>WorldwideFALSE</v>
      </c>
    </row>
    <row r="1486" spans="6:6">
      <c r="F1486" s="207" t="str">
        <f t="shared" si="23"/>
        <v>WorldwideFALSE</v>
      </c>
    </row>
    <row r="1487" spans="6:6">
      <c r="F1487" s="207" t="str">
        <f t="shared" si="23"/>
        <v>WorldwideFALSE</v>
      </c>
    </row>
    <row r="1488" spans="6:6">
      <c r="F1488" s="207" t="str">
        <f t="shared" si="23"/>
        <v>WorldwideFALSE</v>
      </c>
    </row>
    <row r="1489" spans="6:6">
      <c r="F1489" s="207" t="str">
        <f t="shared" si="23"/>
        <v>WorldwideFALSE</v>
      </c>
    </row>
    <row r="1490" spans="6:6">
      <c r="F1490" s="207" t="str">
        <f t="shared" si="23"/>
        <v>WorldwideFALSE</v>
      </c>
    </row>
    <row r="1491" spans="6:6">
      <c r="F1491" s="207" t="str">
        <f t="shared" si="23"/>
        <v>WorldwideFALSE</v>
      </c>
    </row>
    <row r="1492" spans="6:6">
      <c r="F1492" s="207" t="str">
        <f t="shared" si="23"/>
        <v>WorldwideFALSE</v>
      </c>
    </row>
    <row r="1493" spans="6:6">
      <c r="F1493" s="207" t="str">
        <f t="shared" si="23"/>
        <v>WorldwideFALSE</v>
      </c>
    </row>
    <row r="1494" spans="6:6">
      <c r="F1494" s="207" t="str">
        <f t="shared" si="23"/>
        <v>WorldwideFALSE</v>
      </c>
    </row>
    <row r="1495" spans="6:6">
      <c r="F1495" s="207" t="str">
        <f t="shared" si="23"/>
        <v>WorldwideFALSE</v>
      </c>
    </row>
    <row r="1496" spans="6:6">
      <c r="F1496" s="207" t="str">
        <f t="shared" si="23"/>
        <v>WorldwideFALSE</v>
      </c>
    </row>
    <row r="1497" spans="6:6">
      <c r="F1497" s="207" t="str">
        <f t="shared" si="23"/>
        <v>WorldwideFALSE</v>
      </c>
    </row>
    <row r="1498" spans="6:6">
      <c r="F1498" s="207" t="str">
        <f t="shared" si="23"/>
        <v>WorldwideFALSE</v>
      </c>
    </row>
    <row r="1499" spans="6:6">
      <c r="F1499" s="207" t="str">
        <f t="shared" si="23"/>
        <v>WorldwideFALSE</v>
      </c>
    </row>
    <row r="1500" spans="6:6">
      <c r="F1500" s="207" t="str">
        <f t="shared" si="23"/>
        <v>WorldwideFALSE</v>
      </c>
    </row>
    <row r="1501" spans="6:6">
      <c r="F1501" s="207" t="str">
        <f t="shared" si="23"/>
        <v>WorldwideFALSE</v>
      </c>
    </row>
    <row r="1502" spans="6:6">
      <c r="F1502" s="207" t="str">
        <f t="shared" si="23"/>
        <v>WorldwideFALSE</v>
      </c>
    </row>
    <row r="1503" spans="6:6">
      <c r="F1503" s="207" t="str">
        <f t="shared" si="23"/>
        <v>WorldwideFALSE</v>
      </c>
    </row>
    <row r="1504" spans="6:6">
      <c r="F1504" s="207" t="str">
        <f t="shared" si="23"/>
        <v>WorldwideFALSE</v>
      </c>
    </row>
    <row r="1505" spans="6:6">
      <c r="F1505" s="207" t="str">
        <f t="shared" si="23"/>
        <v>WorldwideFALSE</v>
      </c>
    </row>
    <row r="1506" spans="6:6">
      <c r="F1506" s="207" t="str">
        <f t="shared" si="23"/>
        <v>WorldwideFALSE</v>
      </c>
    </row>
    <row r="1507" spans="6:6">
      <c r="F1507" s="207" t="str">
        <f t="shared" si="23"/>
        <v>WorldwideFALSE</v>
      </c>
    </row>
    <row r="1508" spans="6:6">
      <c r="F1508" s="207" t="str">
        <f t="shared" si="23"/>
        <v>WorldwideFALSE</v>
      </c>
    </row>
    <row r="1509" spans="6:6">
      <c r="F1509" s="207" t="str">
        <f t="shared" si="23"/>
        <v>WorldwideFALSE</v>
      </c>
    </row>
    <row r="1510" spans="6:6">
      <c r="F1510" s="207" t="str">
        <f t="shared" si="23"/>
        <v>WorldwideFALSE</v>
      </c>
    </row>
    <row r="1511" spans="6:6">
      <c r="F1511" s="207" t="str">
        <f t="shared" si="23"/>
        <v>WorldwideFALSE</v>
      </c>
    </row>
    <row r="1512" spans="6:6">
      <c r="F1512" s="207" t="str">
        <f t="shared" si="23"/>
        <v>WorldwideFALSE</v>
      </c>
    </row>
    <row r="1513" spans="6:6">
      <c r="F1513" s="207" t="str">
        <f t="shared" si="23"/>
        <v>WorldwideFALSE</v>
      </c>
    </row>
    <row r="1514" spans="6:6">
      <c r="F1514" s="207" t="str">
        <f t="shared" si="23"/>
        <v>WorldwideFALSE</v>
      </c>
    </row>
    <row r="1515" spans="6:6">
      <c r="F1515" s="207" t="str">
        <f t="shared" si="23"/>
        <v>WorldwideFALSE</v>
      </c>
    </row>
    <row r="1516" spans="6:6">
      <c r="F1516" s="207" t="str">
        <f t="shared" si="23"/>
        <v>WorldwideFALSE</v>
      </c>
    </row>
    <row r="1517" spans="6:6">
      <c r="F1517" s="207" t="str">
        <f t="shared" si="23"/>
        <v>WorldwideFALSE</v>
      </c>
    </row>
    <row r="1518" spans="6:6">
      <c r="F1518" s="207" t="str">
        <f t="shared" si="23"/>
        <v>WorldwideFALSE</v>
      </c>
    </row>
    <row r="1519" spans="6:6">
      <c r="F1519" s="207" t="str">
        <f t="shared" si="23"/>
        <v>WorldwideFALSE</v>
      </c>
    </row>
    <row r="1520" spans="6:6">
      <c r="F1520" s="207" t="str">
        <f t="shared" si="23"/>
        <v>WorldwideFALSE</v>
      </c>
    </row>
    <row r="1521" spans="6:6">
      <c r="F1521" s="207" t="str">
        <f t="shared" si="23"/>
        <v>WorldwideFALSE</v>
      </c>
    </row>
    <row r="1522" spans="6:6">
      <c r="F1522" s="207" t="str">
        <f t="shared" si="23"/>
        <v>WorldwideFALSE</v>
      </c>
    </row>
    <row r="1523" spans="6:6">
      <c r="F1523" s="207" t="str">
        <f t="shared" si="23"/>
        <v>WorldwideFALSE</v>
      </c>
    </row>
    <row r="1524" spans="6:6">
      <c r="F1524" s="207" t="str">
        <f t="shared" si="23"/>
        <v>WorldwideFALSE</v>
      </c>
    </row>
    <row r="1525" spans="6:6">
      <c r="F1525" s="207" t="str">
        <f t="shared" si="23"/>
        <v>WorldwideFALSE</v>
      </c>
    </row>
    <row r="1526" spans="6:6">
      <c r="F1526" s="207" t="str">
        <f t="shared" si="23"/>
        <v>WorldwideFALSE</v>
      </c>
    </row>
    <row r="1527" spans="6:6">
      <c r="F1527" s="207" t="str">
        <f t="shared" si="23"/>
        <v>WorldwideFALSE</v>
      </c>
    </row>
    <row r="1528" spans="6:6">
      <c r="F1528" s="207" t="str">
        <f t="shared" si="23"/>
        <v>WorldwideFALSE</v>
      </c>
    </row>
    <row r="1529" spans="6:6">
      <c r="F1529" s="207" t="str">
        <f t="shared" si="23"/>
        <v>WorldwideFALSE</v>
      </c>
    </row>
    <row r="1530" spans="6:6">
      <c r="F1530" s="207" t="str">
        <f t="shared" si="23"/>
        <v>WorldwideFALSE</v>
      </c>
    </row>
    <row r="1531" spans="6:6">
      <c r="F1531" s="207" t="str">
        <f t="shared" si="23"/>
        <v>WorldwideFALSE</v>
      </c>
    </row>
    <row r="1532" spans="6:6">
      <c r="F1532" s="207" t="str">
        <f t="shared" si="23"/>
        <v>WorldwideFALSE</v>
      </c>
    </row>
    <row r="1533" spans="6:6">
      <c r="F1533" s="207" t="str">
        <f t="shared" si="23"/>
        <v>WorldwideFALSE</v>
      </c>
    </row>
    <row r="1534" spans="6:6">
      <c r="F1534" s="207" t="str">
        <f t="shared" si="23"/>
        <v>WorldwideFALSE</v>
      </c>
    </row>
    <row r="1535" spans="6:6">
      <c r="F1535" s="207" t="str">
        <f t="shared" si="23"/>
        <v>WorldwideFALSE</v>
      </c>
    </row>
    <row r="1536" spans="6:6">
      <c r="F1536" s="207" t="str">
        <f t="shared" si="23"/>
        <v>WorldwideFALSE</v>
      </c>
    </row>
    <row r="1537" spans="6:6">
      <c r="F1537" s="207" t="str">
        <f t="shared" si="23"/>
        <v>WorldwideFALSE</v>
      </c>
    </row>
    <row r="1538" spans="6:6">
      <c r="F1538" s="207" t="str">
        <f t="shared" ref="F1538:F1601" si="24">$B1538&amp;"Worldwide"&amp;IF($A1538="CY2020YR",2020,IF($A1538="CY2021YR",2021))&amp;$D1538</f>
        <v>WorldwideFALSE</v>
      </c>
    </row>
    <row r="1539" spans="6:6">
      <c r="F1539" s="207" t="str">
        <f t="shared" si="24"/>
        <v>WorldwideFALSE</v>
      </c>
    </row>
    <row r="1540" spans="6:6">
      <c r="F1540" s="207" t="str">
        <f t="shared" si="24"/>
        <v>WorldwideFALSE</v>
      </c>
    </row>
    <row r="1541" spans="6:6">
      <c r="F1541" s="207" t="str">
        <f t="shared" si="24"/>
        <v>WorldwideFALSE</v>
      </c>
    </row>
    <row r="1542" spans="6:6">
      <c r="F1542" s="207" t="str">
        <f t="shared" si="24"/>
        <v>WorldwideFALSE</v>
      </c>
    </row>
    <row r="1543" spans="6:6">
      <c r="F1543" s="207" t="str">
        <f t="shared" si="24"/>
        <v>WorldwideFALSE</v>
      </c>
    </row>
    <row r="1544" spans="6:6">
      <c r="F1544" s="207" t="str">
        <f t="shared" si="24"/>
        <v>WorldwideFALSE</v>
      </c>
    </row>
    <row r="1545" spans="6:6">
      <c r="F1545" s="207" t="str">
        <f t="shared" si="24"/>
        <v>WorldwideFALSE</v>
      </c>
    </row>
    <row r="1546" spans="6:6">
      <c r="F1546" s="207" t="str">
        <f t="shared" si="24"/>
        <v>WorldwideFALSE</v>
      </c>
    </row>
    <row r="1547" spans="6:6">
      <c r="F1547" s="207" t="str">
        <f t="shared" si="24"/>
        <v>WorldwideFALSE</v>
      </c>
    </row>
    <row r="1548" spans="6:6">
      <c r="F1548" s="207" t="str">
        <f t="shared" si="24"/>
        <v>WorldwideFALSE</v>
      </c>
    </row>
    <row r="1549" spans="6:6">
      <c r="F1549" s="207" t="str">
        <f t="shared" si="24"/>
        <v>WorldwideFALSE</v>
      </c>
    </row>
    <row r="1550" spans="6:6">
      <c r="F1550" s="207" t="str">
        <f t="shared" si="24"/>
        <v>WorldwideFALSE</v>
      </c>
    </row>
    <row r="1551" spans="6:6">
      <c r="F1551" s="207" t="str">
        <f t="shared" si="24"/>
        <v>WorldwideFALSE</v>
      </c>
    </row>
    <row r="1552" spans="6:6">
      <c r="F1552" s="207" t="str">
        <f t="shared" si="24"/>
        <v>WorldwideFALSE</v>
      </c>
    </row>
    <row r="1553" spans="6:6">
      <c r="F1553" s="207" t="str">
        <f t="shared" si="24"/>
        <v>WorldwideFALSE</v>
      </c>
    </row>
    <row r="1554" spans="6:6">
      <c r="F1554" s="207" t="str">
        <f t="shared" si="24"/>
        <v>WorldwideFALSE</v>
      </c>
    </row>
    <row r="1555" spans="6:6">
      <c r="F1555" s="207" t="str">
        <f t="shared" si="24"/>
        <v>WorldwideFALSE</v>
      </c>
    </row>
    <row r="1556" spans="6:6">
      <c r="F1556" s="207" t="str">
        <f t="shared" si="24"/>
        <v>WorldwideFALSE</v>
      </c>
    </row>
    <row r="1557" spans="6:6">
      <c r="F1557" s="207" t="str">
        <f t="shared" si="24"/>
        <v>WorldwideFALSE</v>
      </c>
    </row>
    <row r="1558" spans="6:6">
      <c r="F1558" s="207" t="str">
        <f t="shared" si="24"/>
        <v>WorldwideFALSE</v>
      </c>
    </row>
    <row r="1559" spans="6:6">
      <c r="F1559" s="207" t="str">
        <f t="shared" si="24"/>
        <v>WorldwideFALSE</v>
      </c>
    </row>
    <row r="1560" spans="6:6">
      <c r="F1560" s="207" t="str">
        <f t="shared" si="24"/>
        <v>WorldwideFALSE</v>
      </c>
    </row>
    <row r="1561" spans="6:6">
      <c r="F1561" s="207" t="str">
        <f t="shared" si="24"/>
        <v>WorldwideFALSE</v>
      </c>
    </row>
    <row r="1562" spans="6:6">
      <c r="F1562" s="207" t="str">
        <f t="shared" si="24"/>
        <v>WorldwideFALSE</v>
      </c>
    </row>
    <row r="1563" spans="6:6">
      <c r="F1563" s="207" t="str">
        <f t="shared" si="24"/>
        <v>WorldwideFALSE</v>
      </c>
    </row>
    <row r="1564" spans="6:6">
      <c r="F1564" s="207" t="str">
        <f t="shared" si="24"/>
        <v>WorldwideFALSE</v>
      </c>
    </row>
    <row r="1565" spans="6:6">
      <c r="F1565" s="207" t="str">
        <f t="shared" si="24"/>
        <v>WorldwideFALSE</v>
      </c>
    </row>
    <row r="1566" spans="6:6">
      <c r="F1566" s="207" t="str">
        <f t="shared" si="24"/>
        <v>WorldwideFALSE</v>
      </c>
    </row>
    <row r="1567" spans="6:6">
      <c r="F1567" s="207" t="str">
        <f t="shared" si="24"/>
        <v>WorldwideFALSE</v>
      </c>
    </row>
    <row r="1568" spans="6:6">
      <c r="F1568" s="207" t="str">
        <f t="shared" si="24"/>
        <v>WorldwideFALSE</v>
      </c>
    </row>
    <row r="1569" spans="6:6">
      <c r="F1569" s="207" t="str">
        <f t="shared" si="24"/>
        <v>WorldwideFALSE</v>
      </c>
    </row>
    <row r="1570" spans="6:6">
      <c r="F1570" s="207" t="str">
        <f t="shared" si="24"/>
        <v>WorldwideFALSE</v>
      </c>
    </row>
    <row r="1571" spans="6:6">
      <c r="F1571" s="207" t="str">
        <f t="shared" si="24"/>
        <v>WorldwideFALSE</v>
      </c>
    </row>
    <row r="1572" spans="6:6">
      <c r="F1572" s="207" t="str">
        <f t="shared" si="24"/>
        <v>WorldwideFALSE</v>
      </c>
    </row>
    <row r="1573" spans="6:6">
      <c r="F1573" s="207" t="str">
        <f t="shared" si="24"/>
        <v>WorldwideFALSE</v>
      </c>
    </row>
    <row r="1574" spans="6:6">
      <c r="F1574" s="207" t="str">
        <f t="shared" si="24"/>
        <v>WorldwideFALSE</v>
      </c>
    </row>
    <row r="1575" spans="6:6">
      <c r="F1575" s="207" t="str">
        <f t="shared" si="24"/>
        <v>WorldwideFALSE</v>
      </c>
    </row>
    <row r="1576" spans="6:6">
      <c r="F1576" s="207" t="str">
        <f t="shared" si="24"/>
        <v>WorldwideFALSE</v>
      </c>
    </row>
    <row r="1577" spans="6:6">
      <c r="F1577" s="207" t="str">
        <f t="shared" si="24"/>
        <v>WorldwideFALSE</v>
      </c>
    </row>
    <row r="1578" spans="6:6">
      <c r="F1578" s="207" t="str">
        <f t="shared" si="24"/>
        <v>WorldwideFALSE</v>
      </c>
    </row>
    <row r="1579" spans="6:6">
      <c r="F1579" s="207" t="str">
        <f t="shared" si="24"/>
        <v>WorldwideFALSE</v>
      </c>
    </row>
    <row r="1580" spans="6:6">
      <c r="F1580" s="207" t="str">
        <f t="shared" si="24"/>
        <v>WorldwideFALSE</v>
      </c>
    </row>
    <row r="1581" spans="6:6">
      <c r="F1581" s="207" t="str">
        <f t="shared" si="24"/>
        <v>WorldwideFALSE</v>
      </c>
    </row>
    <row r="1582" spans="6:6">
      <c r="F1582" s="207" t="str">
        <f t="shared" si="24"/>
        <v>WorldwideFALSE</v>
      </c>
    </row>
    <row r="1583" spans="6:6">
      <c r="F1583" s="207" t="str">
        <f t="shared" si="24"/>
        <v>WorldwideFALSE</v>
      </c>
    </row>
    <row r="1584" spans="6:6">
      <c r="F1584" s="207" t="str">
        <f t="shared" si="24"/>
        <v>WorldwideFALSE</v>
      </c>
    </row>
    <row r="1585" spans="6:6">
      <c r="F1585" s="207" t="str">
        <f t="shared" si="24"/>
        <v>WorldwideFALSE</v>
      </c>
    </row>
    <row r="1586" spans="6:6">
      <c r="F1586" s="207" t="str">
        <f t="shared" si="24"/>
        <v>WorldwideFALSE</v>
      </c>
    </row>
    <row r="1587" spans="6:6">
      <c r="F1587" s="207" t="str">
        <f t="shared" si="24"/>
        <v>WorldwideFALSE</v>
      </c>
    </row>
    <row r="1588" spans="6:6">
      <c r="F1588" s="207" t="str">
        <f t="shared" si="24"/>
        <v>WorldwideFALSE</v>
      </c>
    </row>
    <row r="1589" spans="6:6">
      <c r="F1589" s="207" t="str">
        <f t="shared" si="24"/>
        <v>WorldwideFALSE</v>
      </c>
    </row>
    <row r="1590" spans="6:6">
      <c r="F1590" s="207" t="str">
        <f t="shared" si="24"/>
        <v>WorldwideFALSE</v>
      </c>
    </row>
    <row r="1591" spans="6:6">
      <c r="F1591" s="207" t="str">
        <f t="shared" si="24"/>
        <v>WorldwideFALSE</v>
      </c>
    </row>
    <row r="1592" spans="6:6">
      <c r="F1592" s="207" t="str">
        <f t="shared" si="24"/>
        <v>WorldwideFALSE</v>
      </c>
    </row>
    <row r="1593" spans="6:6">
      <c r="F1593" s="207" t="str">
        <f t="shared" si="24"/>
        <v>WorldwideFALSE</v>
      </c>
    </row>
    <row r="1594" spans="6:6">
      <c r="F1594" s="207" t="str">
        <f t="shared" si="24"/>
        <v>WorldwideFALSE</v>
      </c>
    </row>
    <row r="1595" spans="6:6">
      <c r="F1595" s="207" t="str">
        <f t="shared" si="24"/>
        <v>WorldwideFALSE</v>
      </c>
    </row>
    <row r="1596" spans="6:6">
      <c r="F1596" s="207" t="str">
        <f t="shared" si="24"/>
        <v>WorldwideFALSE</v>
      </c>
    </row>
    <row r="1597" spans="6:6">
      <c r="F1597" s="207" t="str">
        <f t="shared" si="24"/>
        <v>WorldwideFALSE</v>
      </c>
    </row>
    <row r="1598" spans="6:6">
      <c r="F1598" s="207" t="str">
        <f t="shared" si="24"/>
        <v>WorldwideFALSE</v>
      </c>
    </row>
    <row r="1599" spans="6:6">
      <c r="F1599" s="207" t="str">
        <f t="shared" si="24"/>
        <v>WorldwideFALSE</v>
      </c>
    </row>
    <row r="1600" spans="6:6">
      <c r="F1600" s="207" t="str">
        <f t="shared" si="24"/>
        <v>WorldwideFALSE</v>
      </c>
    </row>
    <row r="1601" spans="6:6">
      <c r="F1601" s="207" t="str">
        <f t="shared" si="24"/>
        <v>WorldwideFALSE</v>
      </c>
    </row>
    <row r="1602" spans="6:6">
      <c r="F1602" s="207" t="str">
        <f t="shared" ref="F1602:F1665" si="25">$B1602&amp;"Worldwide"&amp;IF($A1602="CY2020YR",2020,IF($A1602="CY2021YR",2021))&amp;$D1602</f>
        <v>WorldwideFALSE</v>
      </c>
    </row>
    <row r="1603" spans="6:6">
      <c r="F1603" s="207" t="str">
        <f t="shared" si="25"/>
        <v>WorldwideFALSE</v>
      </c>
    </row>
    <row r="1604" spans="6:6">
      <c r="F1604" s="207" t="str">
        <f t="shared" si="25"/>
        <v>WorldwideFALSE</v>
      </c>
    </row>
    <row r="1605" spans="6:6">
      <c r="F1605" s="207" t="str">
        <f t="shared" si="25"/>
        <v>WorldwideFALSE</v>
      </c>
    </row>
    <row r="1606" spans="6:6">
      <c r="F1606" s="207" t="str">
        <f t="shared" si="25"/>
        <v>WorldwideFALSE</v>
      </c>
    </row>
    <row r="1607" spans="6:6">
      <c r="F1607" s="207" t="str">
        <f t="shared" si="25"/>
        <v>WorldwideFALSE</v>
      </c>
    </row>
    <row r="1608" spans="6:6">
      <c r="F1608" s="207" t="str">
        <f t="shared" si="25"/>
        <v>WorldwideFALSE</v>
      </c>
    </row>
    <row r="1609" spans="6:6">
      <c r="F1609" s="207" t="str">
        <f t="shared" si="25"/>
        <v>WorldwideFALSE</v>
      </c>
    </row>
    <row r="1610" spans="6:6">
      <c r="F1610" s="207" t="str">
        <f t="shared" si="25"/>
        <v>WorldwideFALSE</v>
      </c>
    </row>
    <row r="1611" spans="6:6">
      <c r="F1611" s="207" t="str">
        <f t="shared" si="25"/>
        <v>WorldwideFALSE</v>
      </c>
    </row>
    <row r="1612" spans="6:6">
      <c r="F1612" s="207" t="str">
        <f t="shared" si="25"/>
        <v>WorldwideFALSE</v>
      </c>
    </row>
    <row r="1613" spans="6:6">
      <c r="F1613" s="207" t="str">
        <f t="shared" si="25"/>
        <v>WorldwideFALSE</v>
      </c>
    </row>
    <row r="1614" spans="6:6">
      <c r="F1614" s="207" t="str">
        <f t="shared" si="25"/>
        <v>WorldwideFALSE</v>
      </c>
    </row>
    <row r="1615" spans="6:6">
      <c r="F1615" s="207" t="str">
        <f t="shared" si="25"/>
        <v>WorldwideFALSE</v>
      </c>
    </row>
    <row r="1616" spans="6:6">
      <c r="F1616" s="207" t="str">
        <f t="shared" si="25"/>
        <v>WorldwideFALSE</v>
      </c>
    </row>
    <row r="1617" spans="6:6">
      <c r="F1617" s="207" t="str">
        <f t="shared" si="25"/>
        <v>WorldwideFALSE</v>
      </c>
    </row>
    <row r="1618" spans="6:6">
      <c r="F1618" s="207" t="str">
        <f t="shared" si="25"/>
        <v>WorldwideFALSE</v>
      </c>
    </row>
    <row r="1619" spans="6:6">
      <c r="F1619" s="207" t="str">
        <f t="shared" si="25"/>
        <v>WorldwideFALSE</v>
      </c>
    </row>
    <row r="1620" spans="6:6">
      <c r="F1620" s="207" t="str">
        <f t="shared" si="25"/>
        <v>WorldwideFALSE</v>
      </c>
    </row>
    <row r="1621" spans="6:6">
      <c r="F1621" s="207" t="str">
        <f t="shared" si="25"/>
        <v>WorldwideFALSE</v>
      </c>
    </row>
    <row r="1622" spans="6:6">
      <c r="F1622" s="207" t="str">
        <f t="shared" si="25"/>
        <v>WorldwideFALSE</v>
      </c>
    </row>
    <row r="1623" spans="6:6">
      <c r="F1623" s="207" t="str">
        <f t="shared" si="25"/>
        <v>WorldwideFALSE</v>
      </c>
    </row>
    <row r="1624" spans="6:6">
      <c r="F1624" s="207" t="str">
        <f t="shared" si="25"/>
        <v>WorldwideFALSE</v>
      </c>
    </row>
    <row r="1625" spans="6:6">
      <c r="F1625" s="207" t="str">
        <f t="shared" si="25"/>
        <v>WorldwideFALSE</v>
      </c>
    </row>
    <row r="1626" spans="6:6">
      <c r="F1626" s="207" t="str">
        <f t="shared" si="25"/>
        <v>WorldwideFALSE</v>
      </c>
    </row>
    <row r="1627" spans="6:6">
      <c r="F1627" s="207" t="str">
        <f t="shared" si="25"/>
        <v>WorldwideFALSE</v>
      </c>
    </row>
    <row r="1628" spans="6:6">
      <c r="F1628" s="207" t="str">
        <f t="shared" si="25"/>
        <v>WorldwideFALSE</v>
      </c>
    </row>
    <row r="1629" spans="6:6">
      <c r="F1629" s="207" t="str">
        <f t="shared" si="25"/>
        <v>WorldwideFALSE</v>
      </c>
    </row>
    <row r="1630" spans="6:6">
      <c r="F1630" s="207" t="str">
        <f t="shared" si="25"/>
        <v>WorldwideFALSE</v>
      </c>
    </row>
    <row r="1631" spans="6:6">
      <c r="F1631" s="207" t="str">
        <f t="shared" si="25"/>
        <v>WorldwideFALSE</v>
      </c>
    </row>
    <row r="1632" spans="6:6">
      <c r="F1632" s="207" t="str">
        <f t="shared" si="25"/>
        <v>WorldwideFALSE</v>
      </c>
    </row>
    <row r="1633" spans="6:6">
      <c r="F1633" s="207" t="str">
        <f t="shared" si="25"/>
        <v>WorldwideFALSE</v>
      </c>
    </row>
    <row r="1634" spans="6:6">
      <c r="F1634" s="207" t="str">
        <f t="shared" si="25"/>
        <v>WorldwideFALSE</v>
      </c>
    </row>
    <row r="1635" spans="6:6">
      <c r="F1635" s="207" t="str">
        <f t="shared" si="25"/>
        <v>WorldwideFALSE</v>
      </c>
    </row>
    <row r="1636" spans="6:6">
      <c r="F1636" s="207" t="str">
        <f t="shared" si="25"/>
        <v>WorldwideFALSE</v>
      </c>
    </row>
    <row r="1637" spans="6:6">
      <c r="F1637" s="207" t="str">
        <f t="shared" si="25"/>
        <v>WorldwideFALSE</v>
      </c>
    </row>
    <row r="1638" spans="6:6">
      <c r="F1638" s="207" t="str">
        <f t="shared" si="25"/>
        <v>WorldwideFALSE</v>
      </c>
    </row>
    <row r="1639" spans="6:6">
      <c r="F1639" s="207" t="str">
        <f t="shared" si="25"/>
        <v>WorldwideFALSE</v>
      </c>
    </row>
    <row r="1640" spans="6:6">
      <c r="F1640" s="207" t="str">
        <f t="shared" si="25"/>
        <v>WorldwideFALSE</v>
      </c>
    </row>
    <row r="1641" spans="6:6">
      <c r="F1641" s="207" t="str">
        <f t="shared" si="25"/>
        <v>WorldwideFALSE</v>
      </c>
    </row>
    <row r="1642" spans="6:6">
      <c r="F1642" s="207" t="str">
        <f t="shared" si="25"/>
        <v>WorldwideFALSE</v>
      </c>
    </row>
    <row r="1643" spans="6:6">
      <c r="F1643" s="207" t="str">
        <f t="shared" si="25"/>
        <v>WorldwideFALSE</v>
      </c>
    </row>
    <row r="1644" spans="6:6">
      <c r="F1644" s="207" t="str">
        <f t="shared" si="25"/>
        <v>WorldwideFALSE</v>
      </c>
    </row>
    <row r="1645" spans="6:6">
      <c r="F1645" s="207" t="str">
        <f t="shared" si="25"/>
        <v>WorldwideFALSE</v>
      </c>
    </row>
    <row r="1646" spans="6:6">
      <c r="F1646" s="207" t="str">
        <f t="shared" si="25"/>
        <v>WorldwideFALSE</v>
      </c>
    </row>
    <row r="1647" spans="6:6">
      <c r="F1647" s="207" t="str">
        <f t="shared" si="25"/>
        <v>WorldwideFALSE</v>
      </c>
    </row>
    <row r="1648" spans="6:6">
      <c r="F1648" s="207" t="str">
        <f t="shared" si="25"/>
        <v>WorldwideFALSE</v>
      </c>
    </row>
    <row r="1649" spans="6:6">
      <c r="F1649" s="207" t="str">
        <f t="shared" si="25"/>
        <v>WorldwideFALSE</v>
      </c>
    </row>
    <row r="1650" spans="6:6">
      <c r="F1650" s="207" t="str">
        <f t="shared" si="25"/>
        <v>WorldwideFALSE</v>
      </c>
    </row>
    <row r="1651" spans="6:6">
      <c r="F1651" s="207" t="str">
        <f t="shared" si="25"/>
        <v>WorldwideFALSE</v>
      </c>
    </row>
    <row r="1652" spans="6:6">
      <c r="F1652" s="207" t="str">
        <f t="shared" si="25"/>
        <v>WorldwideFALSE</v>
      </c>
    </row>
    <row r="1653" spans="6:6">
      <c r="F1653" s="207" t="str">
        <f t="shared" si="25"/>
        <v>WorldwideFALSE</v>
      </c>
    </row>
    <row r="1654" spans="6:6">
      <c r="F1654" s="207" t="str">
        <f t="shared" si="25"/>
        <v>WorldwideFALSE</v>
      </c>
    </row>
    <row r="1655" spans="6:6">
      <c r="F1655" s="207" t="str">
        <f t="shared" si="25"/>
        <v>WorldwideFALSE</v>
      </c>
    </row>
    <row r="1656" spans="6:6">
      <c r="F1656" s="207" t="str">
        <f t="shared" si="25"/>
        <v>WorldwideFALSE</v>
      </c>
    </row>
    <row r="1657" spans="6:6">
      <c r="F1657" s="207" t="str">
        <f t="shared" si="25"/>
        <v>WorldwideFALSE</v>
      </c>
    </row>
    <row r="1658" spans="6:6">
      <c r="F1658" s="207" t="str">
        <f t="shared" si="25"/>
        <v>WorldwideFALSE</v>
      </c>
    </row>
    <row r="1659" spans="6:6">
      <c r="F1659" s="207" t="str">
        <f t="shared" si="25"/>
        <v>WorldwideFALSE</v>
      </c>
    </row>
    <row r="1660" spans="6:6">
      <c r="F1660" s="207" t="str">
        <f t="shared" si="25"/>
        <v>WorldwideFALSE</v>
      </c>
    </row>
    <row r="1661" spans="6:6">
      <c r="F1661" s="207" t="str">
        <f t="shared" si="25"/>
        <v>WorldwideFALSE</v>
      </c>
    </row>
    <row r="1662" spans="6:6">
      <c r="F1662" s="207" t="str">
        <f t="shared" si="25"/>
        <v>WorldwideFALSE</v>
      </c>
    </row>
    <row r="1663" spans="6:6">
      <c r="F1663" s="207" t="str">
        <f t="shared" si="25"/>
        <v>WorldwideFALSE</v>
      </c>
    </row>
    <row r="1664" spans="6:6">
      <c r="F1664" s="207" t="str">
        <f t="shared" si="25"/>
        <v>WorldwideFALSE</v>
      </c>
    </row>
    <row r="1665" spans="6:6">
      <c r="F1665" s="207" t="str">
        <f t="shared" si="25"/>
        <v>WorldwideFALSE</v>
      </c>
    </row>
    <row r="1666" spans="6:6">
      <c r="F1666" s="207" t="str">
        <f t="shared" ref="F1666:F1729" si="26">$B1666&amp;"Worldwide"&amp;IF($A1666="CY2020YR",2020,IF($A1666="CY2021YR",2021))&amp;$D1666</f>
        <v>WorldwideFALSE</v>
      </c>
    </row>
    <row r="1667" spans="6:6">
      <c r="F1667" s="207" t="str">
        <f t="shared" si="26"/>
        <v>WorldwideFALSE</v>
      </c>
    </row>
    <row r="1668" spans="6:6">
      <c r="F1668" s="207" t="str">
        <f t="shared" si="26"/>
        <v>WorldwideFALSE</v>
      </c>
    </row>
    <row r="1669" spans="6:6">
      <c r="F1669" s="207" t="str">
        <f t="shared" si="26"/>
        <v>WorldwideFALSE</v>
      </c>
    </row>
    <row r="1670" spans="6:6">
      <c r="F1670" s="207" t="str">
        <f t="shared" si="26"/>
        <v>WorldwideFALSE</v>
      </c>
    </row>
    <row r="1671" spans="6:6">
      <c r="F1671" s="207" t="str">
        <f t="shared" si="26"/>
        <v>WorldwideFALSE</v>
      </c>
    </row>
    <row r="1672" spans="6:6">
      <c r="F1672" s="207" t="str">
        <f t="shared" si="26"/>
        <v>WorldwideFALSE</v>
      </c>
    </row>
    <row r="1673" spans="6:6">
      <c r="F1673" s="207" t="str">
        <f t="shared" si="26"/>
        <v>WorldwideFALSE</v>
      </c>
    </row>
    <row r="1674" spans="6:6">
      <c r="F1674" s="207" t="str">
        <f t="shared" si="26"/>
        <v>WorldwideFALSE</v>
      </c>
    </row>
    <row r="1675" spans="6:6">
      <c r="F1675" s="207" t="str">
        <f t="shared" si="26"/>
        <v>WorldwideFALSE</v>
      </c>
    </row>
    <row r="1676" spans="6:6">
      <c r="F1676" s="207" t="str">
        <f t="shared" si="26"/>
        <v>WorldwideFALSE</v>
      </c>
    </row>
    <row r="1677" spans="6:6">
      <c r="F1677" s="207" t="str">
        <f t="shared" si="26"/>
        <v>WorldwideFALSE</v>
      </c>
    </row>
    <row r="1678" spans="6:6">
      <c r="F1678" s="207" t="str">
        <f t="shared" si="26"/>
        <v>WorldwideFALSE</v>
      </c>
    </row>
    <row r="1679" spans="6:6">
      <c r="F1679" s="207" t="str">
        <f t="shared" si="26"/>
        <v>WorldwideFALSE</v>
      </c>
    </row>
    <row r="1680" spans="6:6">
      <c r="F1680" s="207" t="str">
        <f t="shared" si="26"/>
        <v>WorldwideFALSE</v>
      </c>
    </row>
    <row r="1681" spans="6:6">
      <c r="F1681" s="207" t="str">
        <f t="shared" si="26"/>
        <v>WorldwideFALSE</v>
      </c>
    </row>
    <row r="1682" spans="6:6">
      <c r="F1682" s="207" t="str">
        <f t="shared" si="26"/>
        <v>WorldwideFALSE</v>
      </c>
    </row>
    <row r="1683" spans="6:6">
      <c r="F1683" s="207" t="str">
        <f t="shared" si="26"/>
        <v>WorldwideFALSE</v>
      </c>
    </row>
    <row r="1684" spans="6:6">
      <c r="F1684" s="207" t="str">
        <f t="shared" si="26"/>
        <v>WorldwideFALSE</v>
      </c>
    </row>
    <row r="1685" spans="6:6">
      <c r="F1685" s="207" t="str">
        <f t="shared" si="26"/>
        <v>WorldwideFALSE</v>
      </c>
    </row>
    <row r="1686" spans="6:6">
      <c r="F1686" s="207" t="str">
        <f t="shared" si="26"/>
        <v>WorldwideFALSE</v>
      </c>
    </row>
    <row r="1687" spans="6:6">
      <c r="F1687" s="207" t="str">
        <f t="shared" si="26"/>
        <v>WorldwideFALSE</v>
      </c>
    </row>
    <row r="1688" spans="6:6">
      <c r="F1688" s="207" t="str">
        <f t="shared" si="26"/>
        <v>WorldwideFALSE</v>
      </c>
    </row>
    <row r="1689" spans="6:6">
      <c r="F1689" s="207" t="str">
        <f t="shared" si="26"/>
        <v>WorldwideFALSE</v>
      </c>
    </row>
    <row r="1690" spans="6:6">
      <c r="F1690" s="207" t="str">
        <f t="shared" si="26"/>
        <v>WorldwideFALSE</v>
      </c>
    </row>
    <row r="1691" spans="6:6">
      <c r="F1691" s="207" t="str">
        <f t="shared" si="26"/>
        <v>WorldwideFALSE</v>
      </c>
    </row>
    <row r="1692" spans="6:6">
      <c r="F1692" s="207" t="str">
        <f t="shared" si="26"/>
        <v>WorldwideFALSE</v>
      </c>
    </row>
    <row r="1693" spans="6:6">
      <c r="F1693" s="207" t="str">
        <f t="shared" si="26"/>
        <v>WorldwideFALSE</v>
      </c>
    </row>
    <row r="1694" spans="6:6">
      <c r="F1694" s="207" t="str">
        <f t="shared" si="26"/>
        <v>WorldwideFALSE</v>
      </c>
    </row>
    <row r="1695" spans="6:6">
      <c r="F1695" s="207" t="str">
        <f t="shared" si="26"/>
        <v>WorldwideFALSE</v>
      </c>
    </row>
    <row r="1696" spans="6:6">
      <c r="F1696" s="207" t="str">
        <f t="shared" si="26"/>
        <v>WorldwideFALSE</v>
      </c>
    </row>
    <row r="1697" spans="6:6">
      <c r="F1697" s="207" t="str">
        <f t="shared" si="26"/>
        <v>WorldwideFALSE</v>
      </c>
    </row>
    <row r="1698" spans="6:6">
      <c r="F1698" s="207" t="str">
        <f t="shared" si="26"/>
        <v>WorldwideFALSE</v>
      </c>
    </row>
    <row r="1699" spans="6:6">
      <c r="F1699" s="207" t="str">
        <f t="shared" si="26"/>
        <v>WorldwideFALSE</v>
      </c>
    </row>
    <row r="1700" spans="6:6">
      <c r="F1700" s="207" t="str">
        <f t="shared" si="26"/>
        <v>WorldwideFALSE</v>
      </c>
    </row>
    <row r="1701" spans="6:6">
      <c r="F1701" s="207" t="str">
        <f t="shared" si="26"/>
        <v>WorldwideFALSE</v>
      </c>
    </row>
    <row r="1702" spans="6:6">
      <c r="F1702" s="207" t="str">
        <f t="shared" si="26"/>
        <v>WorldwideFALSE</v>
      </c>
    </row>
    <row r="1703" spans="6:6">
      <c r="F1703" s="207" t="str">
        <f t="shared" si="26"/>
        <v>WorldwideFALSE</v>
      </c>
    </row>
    <row r="1704" spans="6:6">
      <c r="F1704" s="207" t="str">
        <f t="shared" si="26"/>
        <v>WorldwideFALSE</v>
      </c>
    </row>
    <row r="1705" spans="6:6">
      <c r="F1705" s="207" t="str">
        <f t="shared" si="26"/>
        <v>WorldwideFALSE</v>
      </c>
    </row>
    <row r="1706" spans="6:6">
      <c r="F1706" s="207" t="str">
        <f t="shared" si="26"/>
        <v>WorldwideFALSE</v>
      </c>
    </row>
    <row r="1707" spans="6:6">
      <c r="F1707" s="207" t="str">
        <f t="shared" si="26"/>
        <v>WorldwideFALSE</v>
      </c>
    </row>
    <row r="1708" spans="6:6">
      <c r="F1708" s="207" t="str">
        <f t="shared" si="26"/>
        <v>WorldwideFALSE</v>
      </c>
    </row>
    <row r="1709" spans="6:6">
      <c r="F1709" s="207" t="str">
        <f t="shared" si="26"/>
        <v>WorldwideFALSE</v>
      </c>
    </row>
    <row r="1710" spans="6:6">
      <c r="F1710" s="207" t="str">
        <f t="shared" si="26"/>
        <v>WorldwideFALSE</v>
      </c>
    </row>
    <row r="1711" spans="6:6">
      <c r="F1711" s="207" t="str">
        <f t="shared" si="26"/>
        <v>WorldwideFALSE</v>
      </c>
    </row>
    <row r="1712" spans="6:6">
      <c r="F1712" s="207" t="str">
        <f t="shared" si="26"/>
        <v>WorldwideFALSE</v>
      </c>
    </row>
    <row r="1713" spans="6:6">
      <c r="F1713" s="207" t="str">
        <f t="shared" si="26"/>
        <v>WorldwideFALSE</v>
      </c>
    </row>
    <row r="1714" spans="6:6">
      <c r="F1714" s="207" t="str">
        <f t="shared" si="26"/>
        <v>WorldwideFALSE</v>
      </c>
    </row>
    <row r="1715" spans="6:6">
      <c r="F1715" s="207" t="str">
        <f t="shared" si="26"/>
        <v>WorldwideFALSE</v>
      </c>
    </row>
    <row r="1716" spans="6:6">
      <c r="F1716" s="207" t="str">
        <f t="shared" si="26"/>
        <v>WorldwideFALSE</v>
      </c>
    </row>
    <row r="1717" spans="6:6">
      <c r="F1717" s="207" t="str">
        <f t="shared" si="26"/>
        <v>WorldwideFALSE</v>
      </c>
    </row>
    <row r="1718" spans="6:6">
      <c r="F1718" s="207" t="str">
        <f t="shared" si="26"/>
        <v>WorldwideFALSE</v>
      </c>
    </row>
    <row r="1719" spans="6:6">
      <c r="F1719" s="207" t="str">
        <f t="shared" si="26"/>
        <v>WorldwideFALSE</v>
      </c>
    </row>
    <row r="1720" spans="6:6">
      <c r="F1720" s="207" t="str">
        <f t="shared" si="26"/>
        <v>WorldwideFALSE</v>
      </c>
    </row>
    <row r="1721" spans="6:6">
      <c r="F1721" s="207" t="str">
        <f t="shared" si="26"/>
        <v>WorldwideFALSE</v>
      </c>
    </row>
    <row r="1722" spans="6:6">
      <c r="F1722" s="207" t="str">
        <f t="shared" si="26"/>
        <v>WorldwideFALSE</v>
      </c>
    </row>
    <row r="1723" spans="6:6">
      <c r="F1723" s="207" t="str">
        <f t="shared" si="26"/>
        <v>WorldwideFALSE</v>
      </c>
    </row>
    <row r="1724" spans="6:6">
      <c r="F1724" s="207" t="str">
        <f t="shared" si="26"/>
        <v>WorldwideFALSE</v>
      </c>
    </row>
    <row r="1725" spans="6:6">
      <c r="F1725" s="207" t="str">
        <f t="shared" si="26"/>
        <v>WorldwideFALSE</v>
      </c>
    </row>
    <row r="1726" spans="6:6">
      <c r="F1726" s="207" t="str">
        <f t="shared" si="26"/>
        <v>WorldwideFALSE</v>
      </c>
    </row>
    <row r="1727" spans="6:6">
      <c r="F1727" s="207" t="str">
        <f t="shared" si="26"/>
        <v>WorldwideFALSE</v>
      </c>
    </row>
    <row r="1728" spans="6:6">
      <c r="F1728" s="207" t="str">
        <f t="shared" si="26"/>
        <v>WorldwideFALSE</v>
      </c>
    </row>
    <row r="1729" spans="6:6">
      <c r="F1729" s="207" t="str">
        <f t="shared" si="26"/>
        <v>WorldwideFALSE</v>
      </c>
    </row>
    <row r="1730" spans="6:6">
      <c r="F1730" s="207" t="str">
        <f t="shared" ref="F1730:F1793" si="27">$B1730&amp;"Worldwide"&amp;IF($A1730="CY2020YR",2020,IF($A1730="CY2021YR",2021))&amp;$D1730</f>
        <v>WorldwideFALSE</v>
      </c>
    </row>
    <row r="1731" spans="6:6">
      <c r="F1731" s="207" t="str">
        <f t="shared" si="27"/>
        <v>WorldwideFALSE</v>
      </c>
    </row>
    <row r="1732" spans="6:6">
      <c r="F1732" s="207" t="str">
        <f t="shared" si="27"/>
        <v>WorldwideFALSE</v>
      </c>
    </row>
    <row r="1733" spans="6:6">
      <c r="F1733" s="207" t="str">
        <f t="shared" si="27"/>
        <v>WorldwideFALSE</v>
      </c>
    </row>
    <row r="1734" spans="6:6">
      <c r="F1734" s="207" t="str">
        <f t="shared" si="27"/>
        <v>WorldwideFALSE</v>
      </c>
    </row>
    <row r="1735" spans="6:6">
      <c r="F1735" s="207" t="str">
        <f t="shared" si="27"/>
        <v>WorldwideFALSE</v>
      </c>
    </row>
    <row r="1736" spans="6:6">
      <c r="F1736" s="207" t="str">
        <f t="shared" si="27"/>
        <v>WorldwideFALSE</v>
      </c>
    </row>
    <row r="1737" spans="6:6">
      <c r="F1737" s="207" t="str">
        <f t="shared" si="27"/>
        <v>WorldwideFALSE</v>
      </c>
    </row>
    <row r="1738" spans="6:6">
      <c r="F1738" s="207" t="str">
        <f t="shared" si="27"/>
        <v>WorldwideFALSE</v>
      </c>
    </row>
    <row r="1739" spans="6:6">
      <c r="F1739" s="207" t="str">
        <f t="shared" si="27"/>
        <v>WorldwideFALSE</v>
      </c>
    </row>
    <row r="1740" spans="6:6">
      <c r="F1740" s="207" t="str">
        <f t="shared" si="27"/>
        <v>WorldwideFALSE</v>
      </c>
    </row>
    <row r="1741" spans="6:6">
      <c r="F1741" s="207" t="str">
        <f t="shared" si="27"/>
        <v>WorldwideFALSE</v>
      </c>
    </row>
    <row r="1742" spans="6:6">
      <c r="F1742" s="207" t="str">
        <f t="shared" si="27"/>
        <v>WorldwideFALSE</v>
      </c>
    </row>
    <row r="1743" spans="6:6">
      <c r="F1743" s="207" t="str">
        <f t="shared" si="27"/>
        <v>WorldwideFALSE</v>
      </c>
    </row>
    <row r="1744" spans="6:6">
      <c r="F1744" s="207" t="str">
        <f t="shared" si="27"/>
        <v>WorldwideFALSE</v>
      </c>
    </row>
    <row r="1745" spans="6:6">
      <c r="F1745" s="207" t="str">
        <f t="shared" si="27"/>
        <v>WorldwideFALSE</v>
      </c>
    </row>
    <row r="1746" spans="6:6">
      <c r="F1746" s="207" t="str">
        <f t="shared" si="27"/>
        <v>WorldwideFALSE</v>
      </c>
    </row>
    <row r="1747" spans="6:6">
      <c r="F1747" s="207" t="str">
        <f t="shared" si="27"/>
        <v>WorldwideFALSE</v>
      </c>
    </row>
    <row r="1748" spans="6:6">
      <c r="F1748" s="207" t="str">
        <f t="shared" si="27"/>
        <v>WorldwideFALSE</v>
      </c>
    </row>
    <row r="1749" spans="6:6">
      <c r="F1749" s="207" t="str">
        <f t="shared" si="27"/>
        <v>WorldwideFALSE</v>
      </c>
    </row>
    <row r="1750" spans="6:6">
      <c r="F1750" s="207" t="str">
        <f t="shared" si="27"/>
        <v>WorldwideFALSE</v>
      </c>
    </row>
    <row r="1751" spans="6:6">
      <c r="F1751" s="207" t="str">
        <f t="shared" si="27"/>
        <v>WorldwideFALSE</v>
      </c>
    </row>
    <row r="1752" spans="6:6">
      <c r="F1752" s="207" t="str">
        <f t="shared" si="27"/>
        <v>WorldwideFALSE</v>
      </c>
    </row>
    <row r="1753" spans="6:6">
      <c r="F1753" s="207" t="str">
        <f t="shared" si="27"/>
        <v>WorldwideFALSE</v>
      </c>
    </row>
    <row r="1754" spans="6:6">
      <c r="F1754" s="207" t="str">
        <f t="shared" si="27"/>
        <v>WorldwideFALSE</v>
      </c>
    </row>
    <row r="1755" spans="6:6">
      <c r="F1755" s="207" t="str">
        <f t="shared" si="27"/>
        <v>WorldwideFALSE</v>
      </c>
    </row>
    <row r="1756" spans="6:6">
      <c r="F1756" s="207" t="str">
        <f t="shared" si="27"/>
        <v>WorldwideFALSE</v>
      </c>
    </row>
    <row r="1757" spans="6:6">
      <c r="F1757" s="207" t="str">
        <f t="shared" si="27"/>
        <v>WorldwideFALSE</v>
      </c>
    </row>
    <row r="1758" spans="6:6">
      <c r="F1758" s="207" t="str">
        <f t="shared" si="27"/>
        <v>WorldwideFALSE</v>
      </c>
    </row>
    <row r="1759" spans="6:6">
      <c r="F1759" s="207" t="str">
        <f t="shared" si="27"/>
        <v>WorldwideFALSE</v>
      </c>
    </row>
    <row r="1760" spans="6:6">
      <c r="F1760" s="207" t="str">
        <f t="shared" si="27"/>
        <v>WorldwideFALSE</v>
      </c>
    </row>
    <row r="1761" spans="6:6">
      <c r="F1761" s="207" t="str">
        <f t="shared" si="27"/>
        <v>WorldwideFALSE</v>
      </c>
    </row>
    <row r="1762" spans="6:6">
      <c r="F1762" s="207" t="str">
        <f t="shared" si="27"/>
        <v>WorldwideFALSE</v>
      </c>
    </row>
    <row r="1763" spans="6:6">
      <c r="F1763" s="207" t="str">
        <f t="shared" si="27"/>
        <v>WorldwideFALSE</v>
      </c>
    </row>
    <row r="1764" spans="6:6">
      <c r="F1764" s="207" t="str">
        <f t="shared" si="27"/>
        <v>WorldwideFALSE</v>
      </c>
    </row>
    <row r="1765" spans="6:6">
      <c r="F1765" s="207" t="str">
        <f t="shared" si="27"/>
        <v>WorldwideFALSE</v>
      </c>
    </row>
    <row r="1766" spans="6:6">
      <c r="F1766" s="207" t="str">
        <f t="shared" si="27"/>
        <v>WorldwideFALSE</v>
      </c>
    </row>
    <row r="1767" spans="6:6">
      <c r="F1767" s="207" t="str">
        <f t="shared" si="27"/>
        <v>WorldwideFALSE</v>
      </c>
    </row>
    <row r="1768" spans="6:6">
      <c r="F1768" s="207" t="str">
        <f t="shared" si="27"/>
        <v>WorldwideFALSE</v>
      </c>
    </row>
    <row r="1769" spans="6:6">
      <c r="F1769" s="207" t="str">
        <f t="shared" si="27"/>
        <v>WorldwideFALSE</v>
      </c>
    </row>
    <row r="1770" spans="6:6">
      <c r="F1770" s="207" t="str">
        <f t="shared" si="27"/>
        <v>WorldwideFALSE</v>
      </c>
    </row>
    <row r="1771" spans="6:6">
      <c r="F1771" s="207" t="str">
        <f t="shared" si="27"/>
        <v>WorldwideFALSE</v>
      </c>
    </row>
    <row r="1772" spans="6:6">
      <c r="F1772" s="207" t="str">
        <f t="shared" si="27"/>
        <v>WorldwideFALSE</v>
      </c>
    </row>
    <row r="1773" spans="6:6">
      <c r="F1773" s="207" t="str">
        <f t="shared" si="27"/>
        <v>WorldwideFALSE</v>
      </c>
    </row>
    <row r="1774" spans="6:6">
      <c r="F1774" s="207" t="str">
        <f t="shared" si="27"/>
        <v>WorldwideFALSE</v>
      </c>
    </row>
    <row r="1775" spans="6:6">
      <c r="F1775" s="207" t="str">
        <f t="shared" si="27"/>
        <v>WorldwideFALSE</v>
      </c>
    </row>
    <row r="1776" spans="6:6">
      <c r="F1776" s="207" t="str">
        <f t="shared" si="27"/>
        <v>WorldwideFALSE</v>
      </c>
    </row>
    <row r="1777" spans="6:6">
      <c r="F1777" s="207" t="str">
        <f t="shared" si="27"/>
        <v>WorldwideFALSE</v>
      </c>
    </row>
    <row r="1778" spans="6:6">
      <c r="F1778" s="207" t="str">
        <f t="shared" si="27"/>
        <v>WorldwideFALSE</v>
      </c>
    </row>
    <row r="1779" spans="6:6">
      <c r="F1779" s="207" t="str">
        <f t="shared" si="27"/>
        <v>WorldwideFALSE</v>
      </c>
    </row>
    <row r="1780" spans="6:6">
      <c r="F1780" s="207" t="str">
        <f t="shared" si="27"/>
        <v>WorldwideFALSE</v>
      </c>
    </row>
    <row r="1781" spans="6:6">
      <c r="F1781" s="207" t="str">
        <f t="shared" si="27"/>
        <v>WorldwideFALSE</v>
      </c>
    </row>
    <row r="1782" spans="6:6">
      <c r="F1782" s="207" t="str">
        <f t="shared" si="27"/>
        <v>WorldwideFALSE</v>
      </c>
    </row>
    <row r="1783" spans="6:6">
      <c r="F1783" s="207" t="str">
        <f t="shared" si="27"/>
        <v>WorldwideFALSE</v>
      </c>
    </row>
    <row r="1784" spans="6:6">
      <c r="F1784" s="207" t="str">
        <f t="shared" si="27"/>
        <v>WorldwideFALSE</v>
      </c>
    </row>
    <row r="1785" spans="6:6">
      <c r="F1785" s="207" t="str">
        <f t="shared" si="27"/>
        <v>WorldwideFALSE</v>
      </c>
    </row>
    <row r="1786" spans="6:6">
      <c r="F1786" s="207" t="str">
        <f t="shared" si="27"/>
        <v>WorldwideFALSE</v>
      </c>
    </row>
    <row r="1787" spans="6:6">
      <c r="F1787" s="207" t="str">
        <f t="shared" si="27"/>
        <v>WorldwideFALSE</v>
      </c>
    </row>
    <row r="1788" spans="6:6">
      <c r="F1788" s="207" t="str">
        <f t="shared" si="27"/>
        <v>WorldwideFALSE</v>
      </c>
    </row>
    <row r="1789" spans="6:6">
      <c r="F1789" s="207" t="str">
        <f t="shared" si="27"/>
        <v>WorldwideFALSE</v>
      </c>
    </row>
    <row r="1790" spans="6:6">
      <c r="F1790" s="207" t="str">
        <f t="shared" si="27"/>
        <v>WorldwideFALSE</v>
      </c>
    </row>
    <row r="1791" spans="6:6">
      <c r="F1791" s="207" t="str">
        <f t="shared" si="27"/>
        <v>WorldwideFALSE</v>
      </c>
    </row>
    <row r="1792" spans="6:6">
      <c r="F1792" s="207" t="str">
        <f t="shared" si="27"/>
        <v>WorldwideFALSE</v>
      </c>
    </row>
    <row r="1793" spans="6:6">
      <c r="F1793" s="207" t="str">
        <f t="shared" si="27"/>
        <v>WorldwideFALSE</v>
      </c>
    </row>
    <row r="1794" spans="6:6">
      <c r="F1794" s="207" t="str">
        <f t="shared" ref="F1794:F1857" si="28">$B1794&amp;"Worldwide"&amp;IF($A1794="CY2020YR",2020,IF($A1794="CY2021YR",2021))&amp;$D1794</f>
        <v>WorldwideFALSE</v>
      </c>
    </row>
    <row r="1795" spans="6:6">
      <c r="F1795" s="207" t="str">
        <f t="shared" si="28"/>
        <v>WorldwideFALSE</v>
      </c>
    </row>
    <row r="1796" spans="6:6">
      <c r="F1796" s="207" t="str">
        <f t="shared" si="28"/>
        <v>WorldwideFALSE</v>
      </c>
    </row>
    <row r="1797" spans="6:6">
      <c r="F1797" s="207" t="str">
        <f t="shared" si="28"/>
        <v>WorldwideFALSE</v>
      </c>
    </row>
    <row r="1798" spans="6:6">
      <c r="F1798" s="207" t="str">
        <f t="shared" si="28"/>
        <v>WorldwideFALSE</v>
      </c>
    </row>
    <row r="1799" spans="6:6">
      <c r="F1799" s="207" t="str">
        <f t="shared" si="28"/>
        <v>WorldwideFALSE</v>
      </c>
    </row>
    <row r="1800" spans="6:6">
      <c r="F1800" s="207" t="str">
        <f t="shared" si="28"/>
        <v>WorldwideFALSE</v>
      </c>
    </row>
    <row r="1801" spans="6:6">
      <c r="F1801" s="207" t="str">
        <f t="shared" si="28"/>
        <v>WorldwideFALSE</v>
      </c>
    </row>
    <row r="1802" spans="6:6">
      <c r="F1802" s="207" t="str">
        <f t="shared" si="28"/>
        <v>WorldwideFALSE</v>
      </c>
    </row>
    <row r="1803" spans="6:6">
      <c r="F1803" s="207" t="str">
        <f t="shared" si="28"/>
        <v>WorldwideFALSE</v>
      </c>
    </row>
    <row r="1804" spans="6:6">
      <c r="F1804" s="207" t="str">
        <f t="shared" si="28"/>
        <v>WorldwideFALSE</v>
      </c>
    </row>
    <row r="1805" spans="6:6">
      <c r="F1805" s="207" t="str">
        <f t="shared" si="28"/>
        <v>WorldwideFALSE</v>
      </c>
    </row>
    <row r="1806" spans="6:6">
      <c r="F1806" s="207" t="str">
        <f t="shared" si="28"/>
        <v>WorldwideFALSE</v>
      </c>
    </row>
    <row r="1807" spans="6:6">
      <c r="F1807" s="207" t="str">
        <f t="shared" si="28"/>
        <v>WorldwideFALSE</v>
      </c>
    </row>
    <row r="1808" spans="6:6">
      <c r="F1808" s="207" t="str">
        <f t="shared" si="28"/>
        <v>WorldwideFALSE</v>
      </c>
    </row>
    <row r="1809" spans="6:6">
      <c r="F1809" s="207" t="str">
        <f t="shared" si="28"/>
        <v>WorldwideFALSE</v>
      </c>
    </row>
    <row r="1810" spans="6:6">
      <c r="F1810" s="207" t="str">
        <f t="shared" si="28"/>
        <v>WorldwideFALSE</v>
      </c>
    </row>
    <row r="1811" spans="6:6">
      <c r="F1811" s="207" t="str">
        <f t="shared" si="28"/>
        <v>WorldwideFALSE</v>
      </c>
    </row>
    <row r="1812" spans="6:6">
      <c r="F1812" s="207" t="str">
        <f t="shared" si="28"/>
        <v>WorldwideFALSE</v>
      </c>
    </row>
    <row r="1813" spans="6:6">
      <c r="F1813" s="207" t="str">
        <f t="shared" si="28"/>
        <v>WorldwideFALSE</v>
      </c>
    </row>
    <row r="1814" spans="6:6">
      <c r="F1814" s="207" t="str">
        <f t="shared" si="28"/>
        <v>WorldwideFALSE</v>
      </c>
    </row>
    <row r="1815" spans="6:6">
      <c r="F1815" s="207" t="str">
        <f t="shared" si="28"/>
        <v>WorldwideFALSE</v>
      </c>
    </row>
    <row r="1816" spans="6:6">
      <c r="F1816" s="207" t="str">
        <f t="shared" si="28"/>
        <v>WorldwideFALSE</v>
      </c>
    </row>
    <row r="1817" spans="6:6">
      <c r="F1817" s="207" t="str">
        <f t="shared" si="28"/>
        <v>WorldwideFALSE</v>
      </c>
    </row>
    <row r="1818" spans="6:6">
      <c r="F1818" s="207" t="str">
        <f t="shared" si="28"/>
        <v>WorldwideFALSE</v>
      </c>
    </row>
    <row r="1819" spans="6:6">
      <c r="F1819" s="207" t="str">
        <f t="shared" si="28"/>
        <v>WorldwideFALSE</v>
      </c>
    </row>
    <row r="1820" spans="6:6">
      <c r="F1820" s="207" t="str">
        <f t="shared" si="28"/>
        <v>WorldwideFALSE</v>
      </c>
    </row>
    <row r="1821" spans="6:6">
      <c r="F1821" s="207" t="str">
        <f t="shared" si="28"/>
        <v>WorldwideFALSE</v>
      </c>
    </row>
    <row r="1822" spans="6:6">
      <c r="F1822" s="207" t="str">
        <f t="shared" si="28"/>
        <v>WorldwideFALSE</v>
      </c>
    </row>
    <row r="1823" spans="6:6">
      <c r="F1823" s="207" t="str">
        <f t="shared" si="28"/>
        <v>WorldwideFALSE</v>
      </c>
    </row>
    <row r="1824" spans="6:6">
      <c r="F1824" s="207" t="str">
        <f t="shared" si="28"/>
        <v>WorldwideFALSE</v>
      </c>
    </row>
    <row r="1825" spans="6:6">
      <c r="F1825" s="207" t="str">
        <f t="shared" si="28"/>
        <v>WorldwideFALSE</v>
      </c>
    </row>
    <row r="1826" spans="6:6">
      <c r="F1826" s="207" t="str">
        <f t="shared" si="28"/>
        <v>WorldwideFALSE</v>
      </c>
    </row>
    <row r="1827" spans="6:6">
      <c r="F1827" s="207" t="str">
        <f t="shared" si="28"/>
        <v>WorldwideFALSE</v>
      </c>
    </row>
    <row r="1828" spans="6:6">
      <c r="F1828" s="207" t="str">
        <f t="shared" si="28"/>
        <v>WorldwideFALSE</v>
      </c>
    </row>
    <row r="1829" spans="6:6">
      <c r="F1829" s="207" t="str">
        <f t="shared" si="28"/>
        <v>WorldwideFALSE</v>
      </c>
    </row>
    <row r="1830" spans="6:6">
      <c r="F1830" s="207" t="str">
        <f t="shared" si="28"/>
        <v>WorldwideFALSE</v>
      </c>
    </row>
    <row r="1831" spans="6:6">
      <c r="F1831" s="207" t="str">
        <f t="shared" si="28"/>
        <v>WorldwideFALSE</v>
      </c>
    </row>
    <row r="1832" spans="6:6">
      <c r="F1832" s="207" t="str">
        <f t="shared" si="28"/>
        <v>WorldwideFALSE</v>
      </c>
    </row>
    <row r="1833" spans="6:6">
      <c r="F1833" s="207" t="str">
        <f t="shared" si="28"/>
        <v>WorldwideFALSE</v>
      </c>
    </row>
    <row r="1834" spans="6:6">
      <c r="F1834" s="207" t="str">
        <f t="shared" si="28"/>
        <v>WorldwideFALSE</v>
      </c>
    </row>
    <row r="1835" spans="6:6">
      <c r="F1835" s="207" t="str">
        <f t="shared" si="28"/>
        <v>WorldwideFALSE</v>
      </c>
    </row>
    <row r="1836" spans="6:6">
      <c r="F1836" s="207" t="str">
        <f t="shared" si="28"/>
        <v>WorldwideFALSE</v>
      </c>
    </row>
    <row r="1837" spans="6:6">
      <c r="F1837" s="207" t="str">
        <f t="shared" si="28"/>
        <v>WorldwideFALSE</v>
      </c>
    </row>
    <row r="1838" spans="6:6">
      <c r="F1838" s="207" t="str">
        <f t="shared" si="28"/>
        <v>WorldwideFALSE</v>
      </c>
    </row>
    <row r="1839" spans="6:6">
      <c r="F1839" s="207" t="str">
        <f t="shared" si="28"/>
        <v>WorldwideFALSE</v>
      </c>
    </row>
    <row r="1840" spans="6:6">
      <c r="F1840" s="207" t="str">
        <f t="shared" si="28"/>
        <v>WorldwideFALSE</v>
      </c>
    </row>
    <row r="1841" spans="6:6">
      <c r="F1841" s="207" t="str">
        <f t="shared" si="28"/>
        <v>WorldwideFALSE</v>
      </c>
    </row>
    <row r="1842" spans="6:6">
      <c r="F1842" s="207" t="str">
        <f t="shared" si="28"/>
        <v>WorldwideFALSE</v>
      </c>
    </row>
    <row r="1843" spans="6:6">
      <c r="F1843" s="207" t="str">
        <f t="shared" si="28"/>
        <v>WorldwideFALSE</v>
      </c>
    </row>
    <row r="1844" spans="6:6">
      <c r="F1844" s="207" t="str">
        <f t="shared" si="28"/>
        <v>WorldwideFALSE</v>
      </c>
    </row>
    <row r="1845" spans="6:6">
      <c r="F1845" s="207" t="str">
        <f t="shared" si="28"/>
        <v>WorldwideFALSE</v>
      </c>
    </row>
    <row r="1846" spans="6:6">
      <c r="F1846" s="207" t="str">
        <f t="shared" si="28"/>
        <v>WorldwideFALSE</v>
      </c>
    </row>
    <row r="1847" spans="6:6">
      <c r="F1847" s="207" t="str">
        <f t="shared" si="28"/>
        <v>WorldwideFALSE</v>
      </c>
    </row>
    <row r="1848" spans="6:6">
      <c r="F1848" s="207" t="str">
        <f t="shared" si="28"/>
        <v>WorldwideFALSE</v>
      </c>
    </row>
    <row r="1849" spans="6:6">
      <c r="F1849" s="207" t="str">
        <f t="shared" si="28"/>
        <v>WorldwideFALSE</v>
      </c>
    </row>
    <row r="1850" spans="6:6">
      <c r="F1850" s="207" t="str">
        <f t="shared" si="28"/>
        <v>WorldwideFALSE</v>
      </c>
    </row>
    <row r="1851" spans="6:6">
      <c r="F1851" s="207" t="str">
        <f t="shared" si="28"/>
        <v>WorldwideFALSE</v>
      </c>
    </row>
    <row r="1852" spans="6:6">
      <c r="F1852" s="207" t="str">
        <f t="shared" si="28"/>
        <v>WorldwideFALSE</v>
      </c>
    </row>
    <row r="1853" spans="6:6">
      <c r="F1853" s="207" t="str">
        <f t="shared" si="28"/>
        <v>WorldwideFALSE</v>
      </c>
    </row>
    <row r="1854" spans="6:6">
      <c r="F1854" s="207" t="str">
        <f t="shared" si="28"/>
        <v>WorldwideFALSE</v>
      </c>
    </row>
    <row r="1855" spans="6:6">
      <c r="F1855" s="207" t="str">
        <f t="shared" si="28"/>
        <v>WorldwideFALSE</v>
      </c>
    </row>
    <row r="1856" spans="6:6">
      <c r="F1856" s="207" t="str">
        <f t="shared" si="28"/>
        <v>WorldwideFALSE</v>
      </c>
    </row>
    <row r="1857" spans="6:6">
      <c r="F1857" s="207" t="str">
        <f t="shared" si="28"/>
        <v>WorldwideFALSE</v>
      </c>
    </row>
    <row r="1858" spans="6:6">
      <c r="F1858" s="207" t="str">
        <f t="shared" ref="F1858:F1921" si="29">$B1858&amp;"Worldwide"&amp;IF($A1858="CY2020YR",2020,IF($A1858="CY2021YR",2021))&amp;$D1858</f>
        <v>WorldwideFALSE</v>
      </c>
    </row>
    <row r="1859" spans="6:6">
      <c r="F1859" s="207" t="str">
        <f t="shared" si="29"/>
        <v>WorldwideFALSE</v>
      </c>
    </row>
    <row r="1860" spans="6:6">
      <c r="F1860" s="207" t="str">
        <f t="shared" si="29"/>
        <v>WorldwideFALSE</v>
      </c>
    </row>
    <row r="1861" spans="6:6">
      <c r="F1861" s="207" t="str">
        <f t="shared" si="29"/>
        <v>WorldwideFALSE</v>
      </c>
    </row>
    <row r="1862" spans="6:6">
      <c r="F1862" s="207" t="str">
        <f t="shared" si="29"/>
        <v>WorldwideFALSE</v>
      </c>
    </row>
    <row r="1863" spans="6:6">
      <c r="F1863" s="207" t="str">
        <f t="shared" si="29"/>
        <v>WorldwideFALSE</v>
      </c>
    </row>
    <row r="1864" spans="6:6">
      <c r="F1864" s="207" t="str">
        <f t="shared" si="29"/>
        <v>WorldwideFALSE</v>
      </c>
    </row>
    <row r="1865" spans="6:6">
      <c r="F1865" s="207" t="str">
        <f t="shared" si="29"/>
        <v>WorldwideFALSE</v>
      </c>
    </row>
    <row r="1866" spans="6:6">
      <c r="F1866" s="207" t="str">
        <f t="shared" si="29"/>
        <v>WorldwideFALSE</v>
      </c>
    </row>
    <row r="1867" spans="6:6">
      <c r="F1867" s="207" t="str">
        <f t="shared" si="29"/>
        <v>WorldwideFALSE</v>
      </c>
    </row>
    <row r="1868" spans="6:6">
      <c r="F1868" s="207" t="str">
        <f t="shared" si="29"/>
        <v>WorldwideFALSE</v>
      </c>
    </row>
    <row r="1869" spans="6:6">
      <c r="F1869" s="207" t="str">
        <f t="shared" si="29"/>
        <v>WorldwideFALSE</v>
      </c>
    </row>
    <row r="1870" spans="6:6">
      <c r="F1870" s="207" t="str">
        <f t="shared" si="29"/>
        <v>WorldwideFALSE</v>
      </c>
    </row>
    <row r="1871" spans="6:6">
      <c r="F1871" s="207" t="str">
        <f t="shared" si="29"/>
        <v>WorldwideFALSE</v>
      </c>
    </row>
    <row r="1872" spans="6:6">
      <c r="F1872" s="207" t="str">
        <f t="shared" si="29"/>
        <v>WorldwideFALSE</v>
      </c>
    </row>
    <row r="1873" spans="6:6">
      <c r="F1873" s="207" t="str">
        <f t="shared" si="29"/>
        <v>WorldwideFALSE</v>
      </c>
    </row>
    <row r="1874" spans="6:6">
      <c r="F1874" s="207" t="str">
        <f t="shared" si="29"/>
        <v>WorldwideFALSE</v>
      </c>
    </row>
    <row r="1875" spans="6:6">
      <c r="F1875" s="207" t="str">
        <f t="shared" si="29"/>
        <v>WorldwideFALSE</v>
      </c>
    </row>
    <row r="1876" spans="6:6">
      <c r="F1876" s="207" t="str">
        <f t="shared" si="29"/>
        <v>WorldwideFALSE</v>
      </c>
    </row>
    <row r="1877" spans="6:6">
      <c r="F1877" s="207" t="str">
        <f t="shared" si="29"/>
        <v>WorldwideFALSE</v>
      </c>
    </row>
    <row r="1878" spans="6:6">
      <c r="F1878" s="207" t="str">
        <f t="shared" si="29"/>
        <v>WorldwideFALSE</v>
      </c>
    </row>
    <row r="1879" spans="6:6">
      <c r="F1879" s="207" t="str">
        <f t="shared" si="29"/>
        <v>WorldwideFALSE</v>
      </c>
    </row>
    <row r="1880" spans="6:6">
      <c r="F1880" s="207" t="str">
        <f t="shared" si="29"/>
        <v>WorldwideFALSE</v>
      </c>
    </row>
    <row r="1881" spans="6:6">
      <c r="F1881" s="207" t="str">
        <f t="shared" si="29"/>
        <v>WorldwideFALSE</v>
      </c>
    </row>
    <row r="1882" spans="6:6">
      <c r="F1882" s="207" t="str">
        <f t="shared" si="29"/>
        <v>WorldwideFALSE</v>
      </c>
    </row>
    <row r="1883" spans="6:6">
      <c r="F1883" s="207" t="str">
        <f t="shared" si="29"/>
        <v>WorldwideFALSE</v>
      </c>
    </row>
    <row r="1884" spans="6:6">
      <c r="F1884" s="207" t="str">
        <f t="shared" si="29"/>
        <v>WorldwideFALSE</v>
      </c>
    </row>
    <row r="1885" spans="6:6">
      <c r="F1885" s="207" t="str">
        <f t="shared" si="29"/>
        <v>WorldwideFALSE</v>
      </c>
    </row>
    <row r="1886" spans="6:6">
      <c r="F1886" s="207" t="str">
        <f t="shared" si="29"/>
        <v>WorldwideFALSE</v>
      </c>
    </row>
    <row r="1887" spans="6:6">
      <c r="F1887" s="207" t="str">
        <f t="shared" si="29"/>
        <v>WorldwideFALSE</v>
      </c>
    </row>
    <row r="1888" spans="6:6">
      <c r="F1888" s="207" t="str">
        <f t="shared" si="29"/>
        <v>WorldwideFALSE</v>
      </c>
    </row>
    <row r="1889" spans="6:6">
      <c r="F1889" s="207" t="str">
        <f t="shared" si="29"/>
        <v>WorldwideFALSE</v>
      </c>
    </row>
    <row r="1890" spans="6:6">
      <c r="F1890" s="207" t="str">
        <f t="shared" si="29"/>
        <v>WorldwideFALSE</v>
      </c>
    </row>
    <row r="1891" spans="6:6">
      <c r="F1891" s="207" t="str">
        <f t="shared" si="29"/>
        <v>WorldwideFALSE</v>
      </c>
    </row>
    <row r="1892" spans="6:6">
      <c r="F1892" s="207" t="str">
        <f t="shared" si="29"/>
        <v>WorldwideFALSE</v>
      </c>
    </row>
    <row r="1893" spans="6:6">
      <c r="F1893" s="207" t="str">
        <f t="shared" si="29"/>
        <v>WorldwideFALSE</v>
      </c>
    </row>
    <row r="1894" spans="6:6">
      <c r="F1894" s="207" t="str">
        <f t="shared" si="29"/>
        <v>WorldwideFALSE</v>
      </c>
    </row>
    <row r="1895" spans="6:6">
      <c r="F1895" s="207" t="str">
        <f t="shared" si="29"/>
        <v>WorldwideFALSE</v>
      </c>
    </row>
    <row r="1896" spans="6:6">
      <c r="F1896" s="207" t="str">
        <f t="shared" si="29"/>
        <v>WorldwideFALSE</v>
      </c>
    </row>
    <row r="1897" spans="6:6">
      <c r="F1897" s="207" t="str">
        <f t="shared" si="29"/>
        <v>WorldwideFALSE</v>
      </c>
    </row>
    <row r="1898" spans="6:6">
      <c r="F1898" s="207" t="str">
        <f t="shared" si="29"/>
        <v>WorldwideFALSE</v>
      </c>
    </row>
    <row r="1899" spans="6:6">
      <c r="F1899" s="207" t="str">
        <f t="shared" si="29"/>
        <v>WorldwideFALSE</v>
      </c>
    </row>
    <row r="1900" spans="6:6">
      <c r="F1900" s="207" t="str">
        <f t="shared" si="29"/>
        <v>WorldwideFALSE</v>
      </c>
    </row>
    <row r="1901" spans="6:6">
      <c r="F1901" s="207" t="str">
        <f t="shared" si="29"/>
        <v>WorldwideFALSE</v>
      </c>
    </row>
    <row r="1902" spans="6:6">
      <c r="F1902" s="207" t="str">
        <f t="shared" si="29"/>
        <v>WorldwideFALSE</v>
      </c>
    </row>
    <row r="1903" spans="6:6">
      <c r="F1903" s="207" t="str">
        <f t="shared" si="29"/>
        <v>WorldwideFALSE</v>
      </c>
    </row>
    <row r="1904" spans="6:6">
      <c r="F1904" s="207" t="str">
        <f t="shared" si="29"/>
        <v>WorldwideFALSE</v>
      </c>
    </row>
    <row r="1905" spans="6:6">
      <c r="F1905" s="207" t="str">
        <f t="shared" si="29"/>
        <v>WorldwideFALSE</v>
      </c>
    </row>
    <row r="1906" spans="6:6">
      <c r="F1906" s="207" t="str">
        <f t="shared" si="29"/>
        <v>WorldwideFALSE</v>
      </c>
    </row>
    <row r="1907" spans="6:6">
      <c r="F1907" s="207" t="str">
        <f t="shared" si="29"/>
        <v>WorldwideFALSE</v>
      </c>
    </row>
    <row r="1908" spans="6:6">
      <c r="F1908" s="207" t="str">
        <f t="shared" si="29"/>
        <v>WorldwideFALSE</v>
      </c>
    </row>
    <row r="1909" spans="6:6">
      <c r="F1909" s="207" t="str">
        <f t="shared" si="29"/>
        <v>WorldwideFALSE</v>
      </c>
    </row>
    <row r="1910" spans="6:6">
      <c r="F1910" s="207" t="str">
        <f t="shared" si="29"/>
        <v>WorldwideFALSE</v>
      </c>
    </row>
    <row r="1911" spans="6:6">
      <c r="F1911" s="207" t="str">
        <f t="shared" si="29"/>
        <v>WorldwideFALSE</v>
      </c>
    </row>
    <row r="1912" spans="6:6">
      <c r="F1912" s="207" t="str">
        <f t="shared" si="29"/>
        <v>WorldwideFALSE</v>
      </c>
    </row>
    <row r="1913" spans="6:6">
      <c r="F1913" s="207" t="str">
        <f t="shared" si="29"/>
        <v>WorldwideFALSE</v>
      </c>
    </row>
    <row r="1914" spans="6:6">
      <c r="F1914" s="207" t="str">
        <f t="shared" si="29"/>
        <v>WorldwideFALSE</v>
      </c>
    </row>
    <row r="1915" spans="6:6">
      <c r="F1915" s="207" t="str">
        <f t="shared" si="29"/>
        <v>WorldwideFALSE</v>
      </c>
    </row>
    <row r="1916" spans="6:6">
      <c r="F1916" s="207" t="str">
        <f t="shared" si="29"/>
        <v>WorldwideFALSE</v>
      </c>
    </row>
    <row r="1917" spans="6:6">
      <c r="F1917" s="207" t="str">
        <f t="shared" si="29"/>
        <v>WorldwideFALSE</v>
      </c>
    </row>
    <row r="1918" spans="6:6">
      <c r="F1918" s="207" t="str">
        <f t="shared" si="29"/>
        <v>WorldwideFALSE</v>
      </c>
    </row>
    <row r="1919" spans="6:6">
      <c r="F1919" s="207" t="str">
        <f t="shared" si="29"/>
        <v>WorldwideFALSE</v>
      </c>
    </row>
    <row r="1920" spans="6:6">
      <c r="F1920" s="207" t="str">
        <f t="shared" si="29"/>
        <v>WorldwideFALSE</v>
      </c>
    </row>
    <row r="1921" spans="6:6">
      <c r="F1921" s="207" t="str">
        <f t="shared" si="29"/>
        <v>WorldwideFALSE</v>
      </c>
    </row>
    <row r="1922" spans="6:6">
      <c r="F1922" s="207" t="str">
        <f t="shared" ref="F1922:F1985" si="30">$B1922&amp;"Worldwide"&amp;IF($A1922="CY2020YR",2020,IF($A1922="CY2021YR",2021))&amp;$D1922</f>
        <v>WorldwideFALSE</v>
      </c>
    </row>
    <row r="1923" spans="6:6">
      <c r="F1923" s="207" t="str">
        <f t="shared" si="30"/>
        <v>WorldwideFALSE</v>
      </c>
    </row>
    <row r="1924" spans="6:6">
      <c r="F1924" s="207" t="str">
        <f t="shared" si="30"/>
        <v>WorldwideFALSE</v>
      </c>
    </row>
    <row r="1925" spans="6:6">
      <c r="F1925" s="207" t="str">
        <f t="shared" si="30"/>
        <v>WorldwideFALSE</v>
      </c>
    </row>
    <row r="1926" spans="6:6">
      <c r="F1926" s="207" t="str">
        <f t="shared" si="30"/>
        <v>WorldwideFALSE</v>
      </c>
    </row>
    <row r="1927" spans="6:6">
      <c r="F1927" s="207" t="str">
        <f t="shared" si="30"/>
        <v>WorldwideFALSE</v>
      </c>
    </row>
    <row r="1928" spans="6:6">
      <c r="F1928" s="207" t="str">
        <f t="shared" si="30"/>
        <v>WorldwideFALSE</v>
      </c>
    </row>
    <row r="1929" spans="6:6">
      <c r="F1929" s="207" t="str">
        <f t="shared" si="30"/>
        <v>WorldwideFALSE</v>
      </c>
    </row>
    <row r="1930" spans="6:6">
      <c r="F1930" s="207" t="str">
        <f t="shared" si="30"/>
        <v>WorldwideFALSE</v>
      </c>
    </row>
    <row r="1931" spans="6:6">
      <c r="F1931" s="207" t="str">
        <f t="shared" si="30"/>
        <v>WorldwideFALSE</v>
      </c>
    </row>
    <row r="1932" spans="6:6">
      <c r="F1932" s="207" t="str">
        <f t="shared" si="30"/>
        <v>WorldwideFALSE</v>
      </c>
    </row>
    <row r="1933" spans="6:6">
      <c r="F1933" s="207" t="str">
        <f t="shared" si="30"/>
        <v>WorldwideFALSE</v>
      </c>
    </row>
    <row r="1934" spans="6:6">
      <c r="F1934" s="207" t="str">
        <f t="shared" si="30"/>
        <v>WorldwideFALSE</v>
      </c>
    </row>
    <row r="1935" spans="6:6">
      <c r="F1935" s="207" t="str">
        <f t="shared" si="30"/>
        <v>WorldwideFALSE</v>
      </c>
    </row>
    <row r="1936" spans="6:6">
      <c r="F1936" s="207" t="str">
        <f t="shared" si="30"/>
        <v>WorldwideFALSE</v>
      </c>
    </row>
    <row r="1937" spans="6:6">
      <c r="F1937" s="207" t="str">
        <f t="shared" si="30"/>
        <v>WorldwideFALSE</v>
      </c>
    </row>
    <row r="1938" spans="6:6">
      <c r="F1938" s="207" t="str">
        <f t="shared" si="30"/>
        <v>WorldwideFALSE</v>
      </c>
    </row>
    <row r="1939" spans="6:6">
      <c r="F1939" s="207" t="str">
        <f t="shared" si="30"/>
        <v>WorldwideFALSE</v>
      </c>
    </row>
    <row r="1940" spans="6:6">
      <c r="F1940" s="207" t="str">
        <f t="shared" si="30"/>
        <v>WorldwideFALSE</v>
      </c>
    </row>
    <row r="1941" spans="6:6">
      <c r="F1941" s="207" t="str">
        <f t="shared" si="30"/>
        <v>WorldwideFALSE</v>
      </c>
    </row>
    <row r="1942" spans="6:6">
      <c r="F1942" s="207" t="str">
        <f t="shared" si="30"/>
        <v>WorldwideFALSE</v>
      </c>
    </row>
    <row r="1943" spans="6:6">
      <c r="F1943" s="207" t="str">
        <f t="shared" si="30"/>
        <v>WorldwideFALSE</v>
      </c>
    </row>
    <row r="1944" spans="6:6">
      <c r="F1944" s="207" t="str">
        <f t="shared" si="30"/>
        <v>WorldwideFALSE</v>
      </c>
    </row>
    <row r="1945" spans="6:6">
      <c r="F1945" s="207" t="str">
        <f t="shared" si="30"/>
        <v>WorldwideFALSE</v>
      </c>
    </row>
    <row r="1946" spans="6:6">
      <c r="F1946" s="207" t="str">
        <f t="shared" si="30"/>
        <v>WorldwideFALSE</v>
      </c>
    </row>
    <row r="1947" spans="6:6">
      <c r="F1947" s="207" t="str">
        <f t="shared" si="30"/>
        <v>WorldwideFALSE</v>
      </c>
    </row>
    <row r="1948" spans="6:6">
      <c r="F1948" s="207" t="str">
        <f t="shared" si="30"/>
        <v>WorldwideFALSE</v>
      </c>
    </row>
    <row r="1949" spans="6:6">
      <c r="F1949" s="207" t="str">
        <f t="shared" si="30"/>
        <v>WorldwideFALSE</v>
      </c>
    </row>
    <row r="1950" spans="6:6">
      <c r="F1950" s="207" t="str">
        <f t="shared" si="30"/>
        <v>WorldwideFALSE</v>
      </c>
    </row>
    <row r="1951" spans="6:6">
      <c r="F1951" s="207" t="str">
        <f t="shared" si="30"/>
        <v>WorldwideFALSE</v>
      </c>
    </row>
    <row r="1952" spans="6:6">
      <c r="F1952" s="207" t="str">
        <f t="shared" si="30"/>
        <v>WorldwideFALSE</v>
      </c>
    </row>
    <row r="1953" spans="6:6">
      <c r="F1953" s="207" t="str">
        <f t="shared" si="30"/>
        <v>WorldwideFALSE</v>
      </c>
    </row>
    <row r="1954" spans="6:6">
      <c r="F1954" s="207" t="str">
        <f t="shared" si="30"/>
        <v>WorldwideFALSE</v>
      </c>
    </row>
    <row r="1955" spans="6:6">
      <c r="F1955" s="207" t="str">
        <f t="shared" si="30"/>
        <v>WorldwideFALSE</v>
      </c>
    </row>
    <row r="1956" spans="6:6">
      <c r="F1956" s="207" t="str">
        <f t="shared" si="30"/>
        <v>WorldwideFALSE</v>
      </c>
    </row>
    <row r="1957" spans="6:6">
      <c r="F1957" s="207" t="str">
        <f t="shared" si="30"/>
        <v>WorldwideFALSE</v>
      </c>
    </row>
    <row r="1958" spans="6:6">
      <c r="F1958" s="207" t="str">
        <f t="shared" si="30"/>
        <v>WorldwideFALSE</v>
      </c>
    </row>
    <row r="1959" spans="6:6">
      <c r="F1959" s="207" t="str">
        <f t="shared" si="30"/>
        <v>WorldwideFALSE</v>
      </c>
    </row>
    <row r="1960" spans="6:6">
      <c r="F1960" s="207" t="str">
        <f t="shared" si="30"/>
        <v>WorldwideFALSE</v>
      </c>
    </row>
    <row r="1961" spans="6:6">
      <c r="F1961" s="207" t="str">
        <f t="shared" si="30"/>
        <v>WorldwideFALSE</v>
      </c>
    </row>
    <row r="1962" spans="6:6">
      <c r="F1962" s="207" t="str">
        <f t="shared" si="30"/>
        <v>WorldwideFALSE</v>
      </c>
    </row>
    <row r="1963" spans="6:6">
      <c r="F1963" s="207" t="str">
        <f t="shared" si="30"/>
        <v>WorldwideFALSE</v>
      </c>
    </row>
    <row r="1964" spans="6:6">
      <c r="F1964" s="207" t="str">
        <f t="shared" si="30"/>
        <v>WorldwideFALSE</v>
      </c>
    </row>
    <row r="1965" spans="6:6">
      <c r="F1965" s="207" t="str">
        <f t="shared" si="30"/>
        <v>WorldwideFALSE</v>
      </c>
    </row>
    <row r="1966" spans="6:6">
      <c r="F1966" s="207" t="str">
        <f t="shared" si="30"/>
        <v>WorldwideFALSE</v>
      </c>
    </row>
    <row r="1967" spans="6:6">
      <c r="F1967" s="207" t="str">
        <f t="shared" si="30"/>
        <v>WorldwideFALSE</v>
      </c>
    </row>
    <row r="1968" spans="6:6">
      <c r="F1968" s="207" t="str">
        <f t="shared" si="30"/>
        <v>WorldwideFALSE</v>
      </c>
    </row>
    <row r="1969" spans="6:6">
      <c r="F1969" s="207" t="str">
        <f t="shared" si="30"/>
        <v>WorldwideFALSE</v>
      </c>
    </row>
    <row r="1970" spans="6:6">
      <c r="F1970" s="207" t="str">
        <f t="shared" si="30"/>
        <v>WorldwideFALSE</v>
      </c>
    </row>
    <row r="1971" spans="6:6">
      <c r="F1971" s="207" t="str">
        <f t="shared" si="30"/>
        <v>WorldwideFALSE</v>
      </c>
    </row>
    <row r="1972" spans="6:6">
      <c r="F1972" s="207" t="str">
        <f t="shared" si="30"/>
        <v>WorldwideFALSE</v>
      </c>
    </row>
    <row r="1973" spans="6:6">
      <c r="F1973" s="207" t="str">
        <f t="shared" si="30"/>
        <v>WorldwideFALSE</v>
      </c>
    </row>
    <row r="1974" spans="6:6">
      <c r="F1974" s="207" t="str">
        <f t="shared" si="30"/>
        <v>WorldwideFALSE</v>
      </c>
    </row>
    <row r="1975" spans="6:6">
      <c r="F1975" s="207" t="str">
        <f t="shared" si="30"/>
        <v>WorldwideFALSE</v>
      </c>
    </row>
    <row r="1976" spans="6:6">
      <c r="F1976" s="207" t="str">
        <f t="shared" si="30"/>
        <v>WorldwideFALSE</v>
      </c>
    </row>
    <row r="1977" spans="6:6">
      <c r="F1977" s="207" t="str">
        <f t="shared" si="30"/>
        <v>WorldwideFALSE</v>
      </c>
    </row>
    <row r="1978" spans="6:6">
      <c r="F1978" s="207" t="str">
        <f t="shared" si="30"/>
        <v>WorldwideFALSE</v>
      </c>
    </row>
    <row r="1979" spans="6:6">
      <c r="F1979" s="207" t="str">
        <f t="shared" si="30"/>
        <v>WorldwideFALSE</v>
      </c>
    </row>
    <row r="1980" spans="6:6">
      <c r="F1980" s="207" t="str">
        <f t="shared" si="30"/>
        <v>WorldwideFALSE</v>
      </c>
    </row>
    <row r="1981" spans="6:6">
      <c r="F1981" s="207" t="str">
        <f t="shared" si="30"/>
        <v>WorldwideFALSE</v>
      </c>
    </row>
    <row r="1982" spans="6:6">
      <c r="F1982" s="207" t="str">
        <f t="shared" si="30"/>
        <v>WorldwideFALSE</v>
      </c>
    </row>
    <row r="1983" spans="6:6">
      <c r="F1983" s="207" t="str">
        <f t="shared" si="30"/>
        <v>WorldwideFALSE</v>
      </c>
    </row>
    <row r="1984" spans="6:6">
      <c r="F1984" s="207" t="str">
        <f t="shared" si="30"/>
        <v>WorldwideFALSE</v>
      </c>
    </row>
    <row r="1985" spans="6:6">
      <c r="F1985" s="207" t="str">
        <f t="shared" si="30"/>
        <v>WorldwideFALSE</v>
      </c>
    </row>
    <row r="1986" spans="6:6">
      <c r="F1986" s="207" t="str">
        <f t="shared" ref="F1986:F2049" si="31">$B1986&amp;"Worldwide"&amp;IF($A1986="CY2020YR",2020,IF($A1986="CY2021YR",2021))&amp;$D1986</f>
        <v>WorldwideFALSE</v>
      </c>
    </row>
    <row r="1987" spans="6:6">
      <c r="F1987" s="207" t="str">
        <f t="shared" si="31"/>
        <v>WorldwideFALSE</v>
      </c>
    </row>
    <row r="1988" spans="6:6">
      <c r="F1988" s="207" t="str">
        <f t="shared" si="31"/>
        <v>WorldwideFALSE</v>
      </c>
    </row>
    <row r="1989" spans="6:6">
      <c r="F1989" s="207" t="str">
        <f t="shared" si="31"/>
        <v>WorldwideFALSE</v>
      </c>
    </row>
    <row r="1990" spans="6:6">
      <c r="F1990" s="207" t="str">
        <f t="shared" si="31"/>
        <v>WorldwideFALSE</v>
      </c>
    </row>
    <row r="1991" spans="6:6">
      <c r="F1991" s="207" t="str">
        <f t="shared" si="31"/>
        <v>WorldwideFALSE</v>
      </c>
    </row>
    <row r="1992" spans="6:6">
      <c r="F1992" s="207" t="str">
        <f t="shared" si="31"/>
        <v>WorldwideFALSE</v>
      </c>
    </row>
    <row r="1993" spans="6:6">
      <c r="F1993" s="207" t="str">
        <f t="shared" si="31"/>
        <v>WorldwideFALSE</v>
      </c>
    </row>
    <row r="1994" spans="6:6">
      <c r="F1994" s="207" t="str">
        <f t="shared" si="31"/>
        <v>WorldwideFALSE</v>
      </c>
    </row>
    <row r="1995" spans="6:6">
      <c r="F1995" s="207" t="str">
        <f t="shared" si="31"/>
        <v>WorldwideFALSE</v>
      </c>
    </row>
    <row r="1996" spans="6:6">
      <c r="F1996" s="207" t="str">
        <f t="shared" si="31"/>
        <v>WorldwideFALSE</v>
      </c>
    </row>
    <row r="1997" spans="6:6">
      <c r="F1997" s="207" t="str">
        <f t="shared" si="31"/>
        <v>WorldwideFALSE</v>
      </c>
    </row>
    <row r="1998" spans="6:6">
      <c r="F1998" s="207" t="str">
        <f t="shared" si="31"/>
        <v>WorldwideFALSE</v>
      </c>
    </row>
    <row r="1999" spans="6:6">
      <c r="F1999" s="207" t="str">
        <f t="shared" si="31"/>
        <v>WorldwideFALSE</v>
      </c>
    </row>
    <row r="2000" spans="6:6">
      <c r="F2000" s="207" t="str">
        <f t="shared" si="31"/>
        <v>WorldwideFALSE</v>
      </c>
    </row>
    <row r="2001" spans="6:6">
      <c r="F2001" s="207" t="str">
        <f t="shared" si="31"/>
        <v>WorldwideFALSE</v>
      </c>
    </row>
    <row r="2002" spans="6:6">
      <c r="F2002" s="207" t="str">
        <f t="shared" si="31"/>
        <v>WorldwideFALSE</v>
      </c>
    </row>
    <row r="2003" spans="6:6">
      <c r="F2003" s="207" t="str">
        <f t="shared" si="31"/>
        <v>WorldwideFALSE</v>
      </c>
    </row>
    <row r="2004" spans="6:6">
      <c r="F2004" s="207" t="str">
        <f t="shared" si="31"/>
        <v>WorldwideFALSE</v>
      </c>
    </row>
    <row r="2005" spans="6:6">
      <c r="F2005" s="207" t="str">
        <f t="shared" si="31"/>
        <v>WorldwideFALSE</v>
      </c>
    </row>
    <row r="2006" spans="6:6">
      <c r="F2006" s="207" t="str">
        <f t="shared" si="31"/>
        <v>WorldwideFALSE</v>
      </c>
    </row>
    <row r="2007" spans="6:6">
      <c r="F2007" s="207" t="str">
        <f t="shared" si="31"/>
        <v>WorldwideFALSE</v>
      </c>
    </row>
    <row r="2008" spans="6:6">
      <c r="F2008" s="207" t="str">
        <f t="shared" si="31"/>
        <v>WorldwideFALSE</v>
      </c>
    </row>
    <row r="2009" spans="6:6">
      <c r="F2009" s="207" t="str">
        <f t="shared" si="31"/>
        <v>WorldwideFALSE</v>
      </c>
    </row>
    <row r="2010" spans="6:6">
      <c r="F2010" s="207" t="str">
        <f t="shared" si="31"/>
        <v>WorldwideFALSE</v>
      </c>
    </row>
    <row r="2011" spans="6:6">
      <c r="F2011" s="207" t="str">
        <f t="shared" si="31"/>
        <v>WorldwideFALSE</v>
      </c>
    </row>
    <row r="2012" spans="6:6">
      <c r="F2012" s="207" t="str">
        <f t="shared" si="31"/>
        <v>WorldwideFALSE</v>
      </c>
    </row>
    <row r="2013" spans="6:6">
      <c r="F2013" s="207" t="str">
        <f t="shared" si="31"/>
        <v>WorldwideFALSE</v>
      </c>
    </row>
    <row r="2014" spans="6:6">
      <c r="F2014" s="207" t="str">
        <f t="shared" si="31"/>
        <v>WorldwideFALSE</v>
      </c>
    </row>
    <row r="2015" spans="6:6">
      <c r="F2015" s="207" t="str">
        <f t="shared" si="31"/>
        <v>WorldwideFALSE</v>
      </c>
    </row>
    <row r="2016" spans="6:6">
      <c r="F2016" s="207" t="str">
        <f t="shared" si="31"/>
        <v>WorldwideFALSE</v>
      </c>
    </row>
    <row r="2017" spans="6:6">
      <c r="F2017" s="207" t="str">
        <f t="shared" si="31"/>
        <v>WorldwideFALSE</v>
      </c>
    </row>
    <row r="2018" spans="6:6">
      <c r="F2018" s="207" t="str">
        <f t="shared" si="31"/>
        <v>WorldwideFALSE</v>
      </c>
    </row>
    <row r="2019" spans="6:6">
      <c r="F2019" s="207" t="str">
        <f t="shared" si="31"/>
        <v>WorldwideFALSE</v>
      </c>
    </row>
    <row r="2020" spans="6:6">
      <c r="F2020" s="207" t="str">
        <f t="shared" si="31"/>
        <v>WorldwideFALSE</v>
      </c>
    </row>
    <row r="2021" spans="6:6">
      <c r="F2021" s="207" t="str">
        <f t="shared" si="31"/>
        <v>WorldwideFALSE</v>
      </c>
    </row>
    <row r="2022" spans="6:6">
      <c r="F2022" s="207" t="str">
        <f t="shared" si="31"/>
        <v>WorldwideFALSE</v>
      </c>
    </row>
    <row r="2023" spans="6:6">
      <c r="F2023" s="207" t="str">
        <f t="shared" si="31"/>
        <v>WorldwideFALSE</v>
      </c>
    </row>
    <row r="2024" spans="6:6">
      <c r="F2024" s="207" t="str">
        <f t="shared" si="31"/>
        <v>WorldwideFALSE</v>
      </c>
    </row>
    <row r="2025" spans="6:6">
      <c r="F2025" s="207" t="str">
        <f t="shared" si="31"/>
        <v>WorldwideFALSE</v>
      </c>
    </row>
    <row r="2026" spans="6:6">
      <c r="F2026" s="207" t="str">
        <f t="shared" si="31"/>
        <v>WorldwideFALSE</v>
      </c>
    </row>
    <row r="2027" spans="6:6">
      <c r="F2027" s="207" t="str">
        <f t="shared" si="31"/>
        <v>WorldwideFALSE</v>
      </c>
    </row>
    <row r="2028" spans="6:6">
      <c r="F2028" s="207" t="str">
        <f t="shared" si="31"/>
        <v>WorldwideFALSE</v>
      </c>
    </row>
    <row r="2029" spans="6:6">
      <c r="F2029" s="207" t="str">
        <f t="shared" si="31"/>
        <v>WorldwideFALSE</v>
      </c>
    </row>
    <row r="2030" spans="6:6">
      <c r="F2030" s="207" t="str">
        <f t="shared" si="31"/>
        <v>WorldwideFALSE</v>
      </c>
    </row>
    <row r="2031" spans="6:6">
      <c r="F2031" s="207" t="str">
        <f t="shared" si="31"/>
        <v>WorldwideFALSE</v>
      </c>
    </row>
    <row r="2032" spans="6:6">
      <c r="F2032" s="207" t="str">
        <f t="shared" si="31"/>
        <v>WorldwideFALSE</v>
      </c>
    </row>
    <row r="2033" spans="6:6">
      <c r="F2033" s="207" t="str">
        <f t="shared" si="31"/>
        <v>WorldwideFALSE</v>
      </c>
    </row>
    <row r="2034" spans="6:6">
      <c r="F2034" s="207" t="str">
        <f t="shared" si="31"/>
        <v>WorldwideFALSE</v>
      </c>
    </row>
    <row r="2035" spans="6:6">
      <c r="F2035" s="207" t="str">
        <f t="shared" si="31"/>
        <v>WorldwideFALSE</v>
      </c>
    </row>
    <row r="2036" spans="6:6">
      <c r="F2036" s="207" t="str">
        <f t="shared" si="31"/>
        <v>WorldwideFALSE</v>
      </c>
    </row>
    <row r="2037" spans="6:6">
      <c r="F2037" s="207" t="str">
        <f t="shared" si="31"/>
        <v>WorldwideFALSE</v>
      </c>
    </row>
    <row r="2038" spans="6:6">
      <c r="F2038" s="207" t="str">
        <f t="shared" si="31"/>
        <v>WorldwideFALSE</v>
      </c>
    </row>
    <row r="2039" spans="6:6">
      <c r="F2039" s="207" t="str">
        <f t="shared" si="31"/>
        <v>WorldwideFALSE</v>
      </c>
    </row>
    <row r="2040" spans="6:6">
      <c r="F2040" s="207" t="str">
        <f t="shared" si="31"/>
        <v>WorldwideFALSE</v>
      </c>
    </row>
    <row r="2041" spans="6:6">
      <c r="F2041" s="207" t="str">
        <f t="shared" si="31"/>
        <v>WorldwideFALSE</v>
      </c>
    </row>
    <row r="2042" spans="6:6">
      <c r="F2042" s="207" t="str">
        <f t="shared" si="31"/>
        <v>WorldwideFALSE</v>
      </c>
    </row>
    <row r="2043" spans="6:6">
      <c r="F2043" s="207" t="str">
        <f t="shared" si="31"/>
        <v>WorldwideFALSE</v>
      </c>
    </row>
    <row r="2044" spans="6:6">
      <c r="F2044" s="207" t="str">
        <f t="shared" si="31"/>
        <v>WorldwideFALSE</v>
      </c>
    </row>
    <row r="2045" spans="6:6">
      <c r="F2045" s="207" t="str">
        <f t="shared" si="31"/>
        <v>WorldwideFALSE</v>
      </c>
    </row>
    <row r="2046" spans="6:6">
      <c r="F2046" s="207" t="str">
        <f t="shared" si="31"/>
        <v>WorldwideFALSE</v>
      </c>
    </row>
    <row r="2047" spans="6:6">
      <c r="F2047" s="207" t="str">
        <f t="shared" si="31"/>
        <v>WorldwideFALSE</v>
      </c>
    </row>
    <row r="2048" spans="6:6">
      <c r="F2048" s="207" t="str">
        <f t="shared" si="31"/>
        <v>WorldwideFALSE</v>
      </c>
    </row>
    <row r="2049" spans="6:6">
      <c r="F2049" s="207" t="str">
        <f t="shared" si="31"/>
        <v>WorldwideFALSE</v>
      </c>
    </row>
    <row r="2050" spans="6:6">
      <c r="F2050" s="207" t="str">
        <f t="shared" ref="F2050:F2113" si="32">$B2050&amp;"Worldwide"&amp;IF($A2050="CY2020YR",2020,IF($A2050="CY2021YR",2021))&amp;$D2050</f>
        <v>WorldwideFALSE</v>
      </c>
    </row>
    <row r="2051" spans="6:6">
      <c r="F2051" s="207" t="str">
        <f t="shared" si="32"/>
        <v>WorldwideFALSE</v>
      </c>
    </row>
    <row r="2052" spans="6:6">
      <c r="F2052" s="207" t="str">
        <f t="shared" si="32"/>
        <v>WorldwideFALSE</v>
      </c>
    </row>
    <row r="2053" spans="6:6">
      <c r="F2053" s="207" t="str">
        <f t="shared" si="32"/>
        <v>WorldwideFALSE</v>
      </c>
    </row>
    <row r="2054" spans="6:6">
      <c r="F2054" s="207" t="str">
        <f t="shared" si="32"/>
        <v>WorldwideFALSE</v>
      </c>
    </row>
    <row r="2055" spans="6:6">
      <c r="F2055" s="207" t="str">
        <f t="shared" si="32"/>
        <v>WorldwideFALSE</v>
      </c>
    </row>
    <row r="2056" spans="6:6">
      <c r="F2056" s="207" t="str">
        <f t="shared" si="32"/>
        <v>WorldwideFALSE</v>
      </c>
    </row>
    <row r="2057" spans="6:6">
      <c r="F2057" s="207" t="str">
        <f t="shared" si="32"/>
        <v>WorldwideFALSE</v>
      </c>
    </row>
    <row r="2058" spans="6:6">
      <c r="F2058" s="207" t="str">
        <f t="shared" si="32"/>
        <v>WorldwideFALSE</v>
      </c>
    </row>
    <row r="2059" spans="6:6">
      <c r="F2059" s="207" t="str">
        <f t="shared" si="32"/>
        <v>WorldwideFALSE</v>
      </c>
    </row>
    <row r="2060" spans="6:6">
      <c r="F2060" s="207" t="str">
        <f t="shared" si="32"/>
        <v>WorldwideFALSE</v>
      </c>
    </row>
    <row r="2061" spans="6:6">
      <c r="F2061" s="207" t="str">
        <f t="shared" si="32"/>
        <v>WorldwideFALSE</v>
      </c>
    </row>
    <row r="2062" spans="6:6">
      <c r="F2062" s="207" t="str">
        <f t="shared" si="32"/>
        <v>WorldwideFALSE</v>
      </c>
    </row>
    <row r="2063" spans="6:6">
      <c r="F2063" s="207" t="str">
        <f t="shared" si="32"/>
        <v>WorldwideFALSE</v>
      </c>
    </row>
    <row r="2064" spans="6:6">
      <c r="F2064" s="207" t="str">
        <f t="shared" si="32"/>
        <v>WorldwideFALSE</v>
      </c>
    </row>
    <row r="2065" spans="6:6">
      <c r="F2065" s="207" t="str">
        <f t="shared" si="32"/>
        <v>WorldwideFALSE</v>
      </c>
    </row>
    <row r="2066" spans="6:6">
      <c r="F2066" s="207" t="str">
        <f t="shared" si="32"/>
        <v>WorldwideFALSE</v>
      </c>
    </row>
    <row r="2067" spans="6:6">
      <c r="F2067" s="207" t="str">
        <f t="shared" si="32"/>
        <v>WorldwideFALSE</v>
      </c>
    </row>
    <row r="2068" spans="6:6">
      <c r="F2068" s="207" t="str">
        <f t="shared" si="32"/>
        <v>WorldwideFALSE</v>
      </c>
    </row>
    <row r="2069" spans="6:6">
      <c r="F2069" s="207" t="str">
        <f t="shared" si="32"/>
        <v>WorldwideFALSE</v>
      </c>
    </row>
    <row r="2070" spans="6:6">
      <c r="F2070" s="207" t="str">
        <f t="shared" si="32"/>
        <v>WorldwideFALSE</v>
      </c>
    </row>
    <row r="2071" spans="6:6">
      <c r="F2071" s="207" t="str">
        <f t="shared" si="32"/>
        <v>WorldwideFALSE</v>
      </c>
    </row>
    <row r="2072" spans="6:6">
      <c r="F2072" s="207" t="str">
        <f t="shared" si="32"/>
        <v>WorldwideFALSE</v>
      </c>
    </row>
    <row r="2073" spans="6:6">
      <c r="F2073" s="207" t="str">
        <f t="shared" si="32"/>
        <v>WorldwideFALSE</v>
      </c>
    </row>
    <row r="2074" spans="6:6">
      <c r="F2074" s="207" t="str">
        <f t="shared" si="32"/>
        <v>WorldwideFALSE</v>
      </c>
    </row>
    <row r="2075" spans="6:6">
      <c r="F2075" s="207" t="str">
        <f t="shared" si="32"/>
        <v>WorldwideFALSE</v>
      </c>
    </row>
    <row r="2076" spans="6:6">
      <c r="F2076" s="207" t="str">
        <f t="shared" si="32"/>
        <v>WorldwideFALSE</v>
      </c>
    </row>
    <row r="2077" spans="6:6">
      <c r="F2077" s="207" t="str">
        <f t="shared" si="32"/>
        <v>WorldwideFALSE</v>
      </c>
    </row>
    <row r="2078" spans="6:6">
      <c r="F2078" s="207" t="str">
        <f t="shared" si="32"/>
        <v>WorldwideFALSE</v>
      </c>
    </row>
    <row r="2079" spans="6:6">
      <c r="F2079" s="207" t="str">
        <f t="shared" si="32"/>
        <v>WorldwideFALSE</v>
      </c>
    </row>
    <row r="2080" spans="6:6">
      <c r="F2080" s="207" t="str">
        <f t="shared" si="32"/>
        <v>WorldwideFALSE</v>
      </c>
    </row>
    <row r="2081" spans="6:6">
      <c r="F2081" s="207" t="str">
        <f t="shared" si="32"/>
        <v>WorldwideFALSE</v>
      </c>
    </row>
    <row r="2082" spans="6:6">
      <c r="F2082" s="207" t="str">
        <f t="shared" si="32"/>
        <v>WorldwideFALSE</v>
      </c>
    </row>
    <row r="2083" spans="6:6">
      <c r="F2083" s="207" t="str">
        <f t="shared" si="32"/>
        <v>WorldwideFALSE</v>
      </c>
    </row>
    <row r="2084" spans="6:6">
      <c r="F2084" s="207" t="str">
        <f t="shared" si="32"/>
        <v>WorldwideFALSE</v>
      </c>
    </row>
    <row r="2085" spans="6:6">
      <c r="F2085" s="207" t="str">
        <f t="shared" si="32"/>
        <v>WorldwideFALSE</v>
      </c>
    </row>
    <row r="2086" spans="6:6">
      <c r="F2086" s="207" t="str">
        <f t="shared" si="32"/>
        <v>WorldwideFALSE</v>
      </c>
    </row>
    <row r="2087" spans="6:6">
      <c r="F2087" s="207" t="str">
        <f t="shared" si="32"/>
        <v>WorldwideFALSE</v>
      </c>
    </row>
    <row r="2088" spans="6:6">
      <c r="F2088" s="207" t="str">
        <f t="shared" si="32"/>
        <v>WorldwideFALSE</v>
      </c>
    </row>
    <row r="2089" spans="6:6">
      <c r="F2089" s="207" t="str">
        <f t="shared" si="32"/>
        <v>WorldwideFALSE</v>
      </c>
    </row>
    <row r="2090" spans="6:6">
      <c r="F2090" s="207" t="str">
        <f t="shared" si="32"/>
        <v>WorldwideFALSE</v>
      </c>
    </row>
    <row r="2091" spans="6:6">
      <c r="F2091" s="207" t="str">
        <f t="shared" si="32"/>
        <v>WorldwideFALSE</v>
      </c>
    </row>
    <row r="2092" spans="6:6">
      <c r="F2092" s="207" t="str">
        <f t="shared" si="32"/>
        <v>WorldwideFALSE</v>
      </c>
    </row>
    <row r="2093" spans="6:6">
      <c r="F2093" s="207" t="str">
        <f t="shared" si="32"/>
        <v>WorldwideFALSE</v>
      </c>
    </row>
    <row r="2094" spans="6:6">
      <c r="F2094" s="207" t="str">
        <f t="shared" si="32"/>
        <v>WorldwideFALSE</v>
      </c>
    </row>
    <row r="2095" spans="6:6">
      <c r="F2095" s="207" t="str">
        <f t="shared" si="32"/>
        <v>WorldwideFALSE</v>
      </c>
    </row>
    <row r="2096" spans="6:6">
      <c r="F2096" s="207" t="str">
        <f t="shared" si="32"/>
        <v>WorldwideFALSE</v>
      </c>
    </row>
    <row r="2097" spans="6:6">
      <c r="F2097" s="207" t="str">
        <f t="shared" si="32"/>
        <v>WorldwideFALSE</v>
      </c>
    </row>
    <row r="2098" spans="6:6">
      <c r="F2098" s="207" t="str">
        <f t="shared" si="32"/>
        <v>WorldwideFALSE</v>
      </c>
    </row>
    <row r="2099" spans="6:6">
      <c r="F2099" s="207" t="str">
        <f t="shared" si="32"/>
        <v>WorldwideFALSE</v>
      </c>
    </row>
    <row r="2100" spans="6:6">
      <c r="F2100" s="207" t="str">
        <f t="shared" si="32"/>
        <v>WorldwideFALSE</v>
      </c>
    </row>
    <row r="2101" spans="6:6">
      <c r="F2101" s="207" t="str">
        <f t="shared" si="32"/>
        <v>WorldwideFALSE</v>
      </c>
    </row>
    <row r="2102" spans="6:6">
      <c r="F2102" s="207" t="str">
        <f t="shared" si="32"/>
        <v>WorldwideFALSE</v>
      </c>
    </row>
    <row r="2103" spans="6:6">
      <c r="F2103" s="207" t="str">
        <f t="shared" si="32"/>
        <v>WorldwideFALSE</v>
      </c>
    </row>
    <row r="2104" spans="6:6">
      <c r="F2104" s="207" t="str">
        <f t="shared" si="32"/>
        <v>WorldwideFALSE</v>
      </c>
    </row>
    <row r="2105" spans="6:6">
      <c r="F2105" s="207" t="str">
        <f t="shared" si="32"/>
        <v>WorldwideFALSE</v>
      </c>
    </row>
    <row r="2106" spans="6:6">
      <c r="F2106" s="207" t="str">
        <f t="shared" si="32"/>
        <v>WorldwideFALSE</v>
      </c>
    </row>
    <row r="2107" spans="6:6">
      <c r="F2107" s="207" t="str">
        <f t="shared" si="32"/>
        <v>WorldwideFALSE</v>
      </c>
    </row>
    <row r="2108" spans="6:6">
      <c r="F2108" s="207" t="str">
        <f t="shared" si="32"/>
        <v>WorldwideFALSE</v>
      </c>
    </row>
    <row r="2109" spans="6:6">
      <c r="F2109" s="207" t="str">
        <f t="shared" si="32"/>
        <v>WorldwideFALSE</v>
      </c>
    </row>
    <row r="2110" spans="6:6">
      <c r="F2110" s="207" t="str">
        <f t="shared" si="32"/>
        <v>WorldwideFALSE</v>
      </c>
    </row>
    <row r="2111" spans="6:6">
      <c r="F2111" s="207" t="str">
        <f t="shared" si="32"/>
        <v>WorldwideFALSE</v>
      </c>
    </row>
    <row r="2112" spans="6:6">
      <c r="F2112" s="207" t="str">
        <f t="shared" si="32"/>
        <v>WorldwideFALSE</v>
      </c>
    </row>
    <row r="2113" spans="6:6">
      <c r="F2113" s="207" t="str">
        <f t="shared" si="32"/>
        <v>WorldwideFALSE</v>
      </c>
    </row>
    <row r="2114" spans="6:6">
      <c r="F2114" s="207" t="str">
        <f t="shared" ref="F2114:F2177" si="33">$B2114&amp;"Worldwide"&amp;IF($A2114="CY2020YR",2020,IF($A2114="CY2021YR",2021))&amp;$D2114</f>
        <v>WorldwideFALSE</v>
      </c>
    </row>
    <row r="2115" spans="6:6">
      <c r="F2115" s="207" t="str">
        <f t="shared" si="33"/>
        <v>WorldwideFALSE</v>
      </c>
    </row>
    <row r="2116" spans="6:6">
      <c r="F2116" s="207" t="str">
        <f t="shared" si="33"/>
        <v>WorldwideFALSE</v>
      </c>
    </row>
    <row r="2117" spans="6:6">
      <c r="F2117" s="207" t="str">
        <f t="shared" si="33"/>
        <v>WorldwideFALSE</v>
      </c>
    </row>
    <row r="2118" spans="6:6">
      <c r="F2118" s="207" t="str">
        <f t="shared" si="33"/>
        <v>WorldwideFALSE</v>
      </c>
    </row>
    <row r="2119" spans="6:6">
      <c r="F2119" s="207" t="str">
        <f t="shared" si="33"/>
        <v>WorldwideFALSE</v>
      </c>
    </row>
    <row r="2120" spans="6:6">
      <c r="F2120" s="207" t="str">
        <f t="shared" si="33"/>
        <v>WorldwideFALSE</v>
      </c>
    </row>
    <row r="2121" spans="6:6">
      <c r="F2121" s="207" t="str">
        <f t="shared" si="33"/>
        <v>WorldwideFALSE</v>
      </c>
    </row>
    <row r="2122" spans="6:6">
      <c r="F2122" s="207" t="str">
        <f t="shared" si="33"/>
        <v>WorldwideFALSE</v>
      </c>
    </row>
    <row r="2123" spans="6:6">
      <c r="F2123" s="207" t="str">
        <f t="shared" si="33"/>
        <v>WorldwideFALSE</v>
      </c>
    </row>
    <row r="2124" spans="6:6">
      <c r="F2124" s="207" t="str">
        <f t="shared" si="33"/>
        <v>WorldwideFALSE</v>
      </c>
    </row>
    <row r="2125" spans="6:6">
      <c r="F2125" s="207" t="str">
        <f t="shared" si="33"/>
        <v>WorldwideFALSE</v>
      </c>
    </row>
    <row r="2126" spans="6:6">
      <c r="F2126" s="207" t="str">
        <f t="shared" si="33"/>
        <v>WorldwideFALSE</v>
      </c>
    </row>
    <row r="2127" spans="6:6">
      <c r="F2127" s="207" t="str">
        <f t="shared" si="33"/>
        <v>WorldwideFALSE</v>
      </c>
    </row>
    <row r="2128" spans="6:6">
      <c r="F2128" s="207" t="str">
        <f t="shared" si="33"/>
        <v>WorldwideFALSE</v>
      </c>
    </row>
    <row r="2129" spans="6:6">
      <c r="F2129" s="207" t="str">
        <f t="shared" si="33"/>
        <v>WorldwideFALSE</v>
      </c>
    </row>
    <row r="2130" spans="6:6">
      <c r="F2130" s="207" t="str">
        <f t="shared" si="33"/>
        <v>WorldwideFALSE</v>
      </c>
    </row>
    <row r="2131" spans="6:6">
      <c r="F2131" s="207" t="str">
        <f t="shared" si="33"/>
        <v>WorldwideFALSE</v>
      </c>
    </row>
    <row r="2132" spans="6:6">
      <c r="F2132" s="207" t="str">
        <f t="shared" si="33"/>
        <v>WorldwideFALSE</v>
      </c>
    </row>
    <row r="2133" spans="6:6">
      <c r="F2133" s="207" t="str">
        <f t="shared" si="33"/>
        <v>WorldwideFALSE</v>
      </c>
    </row>
    <row r="2134" spans="6:6">
      <c r="F2134" s="207" t="str">
        <f t="shared" si="33"/>
        <v>WorldwideFALSE</v>
      </c>
    </row>
    <row r="2135" spans="6:6">
      <c r="F2135" s="207" t="str">
        <f t="shared" si="33"/>
        <v>WorldwideFALSE</v>
      </c>
    </row>
    <row r="2136" spans="6:6">
      <c r="F2136" s="207" t="str">
        <f t="shared" si="33"/>
        <v>WorldwideFALSE</v>
      </c>
    </row>
    <row r="2137" spans="6:6">
      <c r="F2137" s="207" t="str">
        <f t="shared" si="33"/>
        <v>WorldwideFALSE</v>
      </c>
    </row>
    <row r="2138" spans="6:6">
      <c r="F2138" s="207" t="str">
        <f t="shared" si="33"/>
        <v>WorldwideFALSE</v>
      </c>
    </row>
    <row r="2139" spans="6:6">
      <c r="F2139" s="207" t="str">
        <f t="shared" si="33"/>
        <v>WorldwideFALSE</v>
      </c>
    </row>
    <row r="2140" spans="6:6">
      <c r="F2140" s="207" t="str">
        <f t="shared" si="33"/>
        <v>WorldwideFALSE</v>
      </c>
    </row>
    <row r="2141" spans="6:6">
      <c r="F2141" s="207" t="str">
        <f t="shared" si="33"/>
        <v>WorldwideFALSE</v>
      </c>
    </row>
    <row r="2142" spans="6:6">
      <c r="F2142" s="207" t="str">
        <f t="shared" si="33"/>
        <v>WorldwideFALSE</v>
      </c>
    </row>
    <row r="2143" spans="6:6">
      <c r="F2143" s="207" t="str">
        <f t="shared" si="33"/>
        <v>WorldwideFALSE</v>
      </c>
    </row>
    <row r="2144" spans="6:6">
      <c r="F2144" s="207" t="str">
        <f t="shared" si="33"/>
        <v>WorldwideFALSE</v>
      </c>
    </row>
    <row r="2145" spans="6:6">
      <c r="F2145" s="207" t="str">
        <f t="shared" si="33"/>
        <v>WorldwideFALSE</v>
      </c>
    </row>
    <row r="2146" spans="6:6">
      <c r="F2146" s="207" t="str">
        <f t="shared" si="33"/>
        <v>WorldwideFALSE</v>
      </c>
    </row>
    <row r="2147" spans="6:6">
      <c r="F2147" s="207" t="str">
        <f t="shared" si="33"/>
        <v>WorldwideFALSE</v>
      </c>
    </row>
    <row r="2148" spans="6:6">
      <c r="F2148" s="207" t="str">
        <f t="shared" si="33"/>
        <v>WorldwideFALSE</v>
      </c>
    </row>
    <row r="2149" spans="6:6">
      <c r="F2149" s="207" t="str">
        <f t="shared" si="33"/>
        <v>WorldwideFALSE</v>
      </c>
    </row>
    <row r="2150" spans="6:6">
      <c r="F2150" s="207" t="str">
        <f t="shared" si="33"/>
        <v>WorldwideFALSE</v>
      </c>
    </row>
    <row r="2151" spans="6:6">
      <c r="F2151" s="207" t="str">
        <f t="shared" si="33"/>
        <v>WorldwideFALSE</v>
      </c>
    </row>
    <row r="2152" spans="6:6">
      <c r="F2152" s="207" t="str">
        <f t="shared" si="33"/>
        <v>WorldwideFALSE</v>
      </c>
    </row>
    <row r="2153" spans="6:6">
      <c r="F2153" s="207" t="str">
        <f t="shared" si="33"/>
        <v>WorldwideFALSE</v>
      </c>
    </row>
    <row r="2154" spans="6:6">
      <c r="F2154" s="207" t="str">
        <f t="shared" si="33"/>
        <v>WorldwideFALSE</v>
      </c>
    </row>
    <row r="2155" spans="6:6">
      <c r="F2155" s="207" t="str">
        <f t="shared" si="33"/>
        <v>WorldwideFALSE</v>
      </c>
    </row>
    <row r="2156" spans="6:6">
      <c r="F2156" s="207" t="str">
        <f t="shared" si="33"/>
        <v>WorldwideFALSE</v>
      </c>
    </row>
    <row r="2157" spans="6:6">
      <c r="F2157" s="207" t="str">
        <f t="shared" si="33"/>
        <v>WorldwideFALSE</v>
      </c>
    </row>
    <row r="2158" spans="6:6">
      <c r="F2158" s="207" t="str">
        <f t="shared" si="33"/>
        <v>WorldwideFALSE</v>
      </c>
    </row>
    <row r="2159" spans="6:6">
      <c r="F2159" s="207" t="str">
        <f t="shared" si="33"/>
        <v>WorldwideFALSE</v>
      </c>
    </row>
    <row r="2160" spans="6:6">
      <c r="F2160" s="207" t="str">
        <f t="shared" si="33"/>
        <v>WorldwideFALSE</v>
      </c>
    </row>
    <row r="2161" spans="6:6">
      <c r="F2161" s="207" t="str">
        <f t="shared" si="33"/>
        <v>WorldwideFALSE</v>
      </c>
    </row>
    <row r="2162" spans="6:6">
      <c r="F2162" s="207" t="str">
        <f t="shared" si="33"/>
        <v>WorldwideFALSE</v>
      </c>
    </row>
    <row r="2163" spans="6:6">
      <c r="F2163" s="207" t="str">
        <f t="shared" si="33"/>
        <v>WorldwideFALSE</v>
      </c>
    </row>
    <row r="2164" spans="6:6">
      <c r="F2164" s="207" t="str">
        <f t="shared" si="33"/>
        <v>WorldwideFALSE</v>
      </c>
    </row>
    <row r="2165" spans="6:6">
      <c r="F2165" s="207" t="str">
        <f t="shared" si="33"/>
        <v>WorldwideFALSE</v>
      </c>
    </row>
    <row r="2166" spans="6:6">
      <c r="F2166" s="207" t="str">
        <f t="shared" si="33"/>
        <v>WorldwideFALSE</v>
      </c>
    </row>
    <row r="2167" spans="6:6">
      <c r="F2167" s="207" t="str">
        <f t="shared" si="33"/>
        <v>WorldwideFALSE</v>
      </c>
    </row>
    <row r="2168" spans="6:6">
      <c r="F2168" s="207" t="str">
        <f t="shared" si="33"/>
        <v>WorldwideFALSE</v>
      </c>
    </row>
    <row r="2169" spans="6:6">
      <c r="F2169" s="207" t="str">
        <f t="shared" si="33"/>
        <v>WorldwideFALSE</v>
      </c>
    </row>
    <row r="2170" spans="6:6">
      <c r="F2170" s="207" t="str">
        <f t="shared" si="33"/>
        <v>WorldwideFALSE</v>
      </c>
    </row>
    <row r="2171" spans="6:6">
      <c r="F2171" s="207" t="str">
        <f t="shared" si="33"/>
        <v>WorldwideFALSE</v>
      </c>
    </row>
    <row r="2172" spans="6:6">
      <c r="F2172" s="207" t="str">
        <f t="shared" si="33"/>
        <v>WorldwideFALSE</v>
      </c>
    </row>
    <row r="2173" spans="6:6">
      <c r="F2173" s="207" t="str">
        <f t="shared" si="33"/>
        <v>WorldwideFALSE</v>
      </c>
    </row>
    <row r="2174" spans="6:6">
      <c r="F2174" s="207" t="str">
        <f t="shared" si="33"/>
        <v>WorldwideFALSE</v>
      </c>
    </row>
    <row r="2175" spans="6:6">
      <c r="F2175" s="207" t="str">
        <f t="shared" si="33"/>
        <v>WorldwideFALSE</v>
      </c>
    </row>
    <row r="2176" spans="6:6">
      <c r="F2176" s="207" t="str">
        <f t="shared" si="33"/>
        <v>WorldwideFALSE</v>
      </c>
    </row>
    <row r="2177" spans="6:6">
      <c r="F2177" s="207" t="str">
        <f t="shared" si="33"/>
        <v>WorldwideFALSE</v>
      </c>
    </row>
    <row r="2178" spans="6:6">
      <c r="F2178" s="207" t="str">
        <f t="shared" ref="F2178:F2241" si="34">$B2178&amp;"Worldwide"&amp;IF($A2178="CY2020YR",2020,IF($A2178="CY2021YR",2021))&amp;$D2178</f>
        <v>WorldwideFALSE</v>
      </c>
    </row>
    <row r="2179" spans="6:6">
      <c r="F2179" s="207" t="str">
        <f t="shared" si="34"/>
        <v>WorldwideFALSE</v>
      </c>
    </row>
    <row r="2180" spans="6:6">
      <c r="F2180" s="207" t="str">
        <f t="shared" si="34"/>
        <v>WorldwideFALSE</v>
      </c>
    </row>
    <row r="2181" spans="6:6">
      <c r="F2181" s="207" t="str">
        <f t="shared" si="34"/>
        <v>WorldwideFALSE</v>
      </c>
    </row>
    <row r="2182" spans="6:6">
      <c r="F2182" s="207" t="str">
        <f t="shared" si="34"/>
        <v>WorldwideFALSE</v>
      </c>
    </row>
    <row r="2183" spans="6:6">
      <c r="F2183" s="207" t="str">
        <f t="shared" si="34"/>
        <v>WorldwideFALSE</v>
      </c>
    </row>
    <row r="2184" spans="6:6">
      <c r="F2184" s="207" t="str">
        <f t="shared" si="34"/>
        <v>WorldwideFALSE</v>
      </c>
    </row>
    <row r="2185" spans="6:6">
      <c r="F2185" s="207" t="str">
        <f t="shared" si="34"/>
        <v>WorldwideFALSE</v>
      </c>
    </row>
    <row r="2186" spans="6:6">
      <c r="F2186" s="207" t="str">
        <f t="shared" si="34"/>
        <v>WorldwideFALSE</v>
      </c>
    </row>
    <row r="2187" spans="6:6">
      <c r="F2187" s="207" t="str">
        <f t="shared" si="34"/>
        <v>WorldwideFALSE</v>
      </c>
    </row>
    <row r="2188" spans="6:6">
      <c r="F2188" s="207" t="str">
        <f t="shared" si="34"/>
        <v>WorldwideFALSE</v>
      </c>
    </row>
    <row r="2189" spans="6:6">
      <c r="F2189" s="207" t="str">
        <f t="shared" si="34"/>
        <v>WorldwideFALSE</v>
      </c>
    </row>
    <row r="2190" spans="6:6">
      <c r="F2190" s="207" t="str">
        <f t="shared" si="34"/>
        <v>WorldwideFALSE</v>
      </c>
    </row>
    <row r="2191" spans="6:6">
      <c r="F2191" s="207" t="str">
        <f t="shared" si="34"/>
        <v>WorldwideFALSE</v>
      </c>
    </row>
    <row r="2192" spans="6:6">
      <c r="F2192" s="207" t="str">
        <f t="shared" si="34"/>
        <v>WorldwideFALSE</v>
      </c>
    </row>
    <row r="2193" spans="6:6">
      <c r="F2193" s="207" t="str">
        <f t="shared" si="34"/>
        <v>WorldwideFALSE</v>
      </c>
    </row>
    <row r="2194" spans="6:6">
      <c r="F2194" s="207" t="str">
        <f t="shared" si="34"/>
        <v>WorldwideFALSE</v>
      </c>
    </row>
    <row r="2195" spans="6:6">
      <c r="F2195" s="207" t="str">
        <f t="shared" si="34"/>
        <v>WorldwideFALSE</v>
      </c>
    </row>
    <row r="2196" spans="6:6">
      <c r="F2196" s="207" t="str">
        <f t="shared" si="34"/>
        <v>WorldwideFALSE</v>
      </c>
    </row>
    <row r="2197" spans="6:6">
      <c r="F2197" s="207" t="str">
        <f t="shared" si="34"/>
        <v>WorldwideFALSE</v>
      </c>
    </row>
    <row r="2198" spans="6:6">
      <c r="F2198" s="207" t="str">
        <f t="shared" si="34"/>
        <v>WorldwideFALSE</v>
      </c>
    </row>
    <row r="2199" spans="6:6">
      <c r="F2199" s="207" t="str">
        <f t="shared" si="34"/>
        <v>WorldwideFALSE</v>
      </c>
    </row>
    <row r="2200" spans="6:6">
      <c r="F2200" s="207" t="str">
        <f t="shared" si="34"/>
        <v>WorldwideFALSE</v>
      </c>
    </row>
    <row r="2201" spans="6:6">
      <c r="F2201" s="207" t="str">
        <f t="shared" si="34"/>
        <v>WorldwideFALSE</v>
      </c>
    </row>
    <row r="2202" spans="6:6">
      <c r="F2202" s="207" t="str">
        <f t="shared" si="34"/>
        <v>WorldwideFALSE</v>
      </c>
    </row>
    <row r="2203" spans="6:6">
      <c r="F2203" s="207" t="str">
        <f t="shared" si="34"/>
        <v>WorldwideFALSE</v>
      </c>
    </row>
    <row r="2204" spans="6:6">
      <c r="F2204" s="207" t="str">
        <f t="shared" si="34"/>
        <v>WorldwideFALSE</v>
      </c>
    </row>
    <row r="2205" spans="6:6">
      <c r="F2205" s="207" t="str">
        <f t="shared" si="34"/>
        <v>WorldwideFALSE</v>
      </c>
    </row>
    <row r="2206" spans="6:6">
      <c r="F2206" s="207" t="str">
        <f t="shared" si="34"/>
        <v>WorldwideFALSE</v>
      </c>
    </row>
    <row r="2207" spans="6:6">
      <c r="F2207" s="207" t="str">
        <f t="shared" si="34"/>
        <v>WorldwideFALSE</v>
      </c>
    </row>
    <row r="2208" spans="6:6">
      <c r="F2208" s="207" t="str">
        <f t="shared" si="34"/>
        <v>WorldwideFALSE</v>
      </c>
    </row>
    <row r="2209" spans="6:6">
      <c r="F2209" s="207" t="str">
        <f t="shared" si="34"/>
        <v>WorldwideFALSE</v>
      </c>
    </row>
    <row r="2210" spans="6:6">
      <c r="F2210" s="207" t="str">
        <f t="shared" si="34"/>
        <v>WorldwideFALSE</v>
      </c>
    </row>
    <row r="2211" spans="6:6">
      <c r="F2211" s="207" t="str">
        <f t="shared" si="34"/>
        <v>WorldwideFALSE</v>
      </c>
    </row>
    <row r="2212" spans="6:6">
      <c r="F2212" s="207" t="str">
        <f t="shared" si="34"/>
        <v>WorldwideFALSE</v>
      </c>
    </row>
    <row r="2213" spans="6:6">
      <c r="F2213" s="207" t="str">
        <f t="shared" si="34"/>
        <v>WorldwideFALSE</v>
      </c>
    </row>
    <row r="2214" spans="6:6">
      <c r="F2214" s="207" t="str">
        <f t="shared" si="34"/>
        <v>WorldwideFALSE</v>
      </c>
    </row>
    <row r="2215" spans="6:6">
      <c r="F2215" s="207" t="str">
        <f t="shared" si="34"/>
        <v>WorldwideFALSE</v>
      </c>
    </row>
    <row r="2216" spans="6:6">
      <c r="F2216" s="207" t="str">
        <f t="shared" si="34"/>
        <v>WorldwideFALSE</v>
      </c>
    </row>
    <row r="2217" spans="6:6">
      <c r="F2217" s="207" t="str">
        <f t="shared" si="34"/>
        <v>WorldwideFALSE</v>
      </c>
    </row>
    <row r="2218" spans="6:6">
      <c r="F2218" s="207" t="str">
        <f t="shared" si="34"/>
        <v>WorldwideFALSE</v>
      </c>
    </row>
    <row r="2219" spans="6:6">
      <c r="F2219" s="207" t="str">
        <f t="shared" si="34"/>
        <v>WorldwideFALSE</v>
      </c>
    </row>
    <row r="2220" spans="6:6">
      <c r="F2220" s="207" t="str">
        <f t="shared" si="34"/>
        <v>WorldwideFALSE</v>
      </c>
    </row>
    <row r="2221" spans="6:6">
      <c r="F2221" s="207" t="str">
        <f t="shared" si="34"/>
        <v>WorldwideFALSE</v>
      </c>
    </row>
    <row r="2222" spans="6:6">
      <c r="F2222" s="207" t="str">
        <f t="shared" si="34"/>
        <v>WorldwideFALSE</v>
      </c>
    </row>
    <row r="2223" spans="6:6">
      <c r="F2223" s="207" t="str">
        <f t="shared" si="34"/>
        <v>WorldwideFALSE</v>
      </c>
    </row>
    <row r="2224" spans="6:6">
      <c r="F2224" s="207" t="str">
        <f t="shared" si="34"/>
        <v>WorldwideFALSE</v>
      </c>
    </row>
    <row r="2225" spans="6:6">
      <c r="F2225" s="207" t="str">
        <f t="shared" si="34"/>
        <v>WorldwideFALSE</v>
      </c>
    </row>
    <row r="2226" spans="6:6">
      <c r="F2226" s="207" t="str">
        <f t="shared" si="34"/>
        <v>WorldwideFALSE</v>
      </c>
    </row>
    <row r="2227" spans="6:6">
      <c r="F2227" s="207" t="str">
        <f t="shared" si="34"/>
        <v>WorldwideFALSE</v>
      </c>
    </row>
    <row r="2228" spans="6:6">
      <c r="F2228" s="207" t="str">
        <f t="shared" si="34"/>
        <v>WorldwideFALSE</v>
      </c>
    </row>
    <row r="2229" spans="6:6">
      <c r="F2229" s="207" t="str">
        <f t="shared" si="34"/>
        <v>WorldwideFALSE</v>
      </c>
    </row>
    <row r="2230" spans="6:6">
      <c r="F2230" s="207" t="str">
        <f t="shared" si="34"/>
        <v>WorldwideFALSE</v>
      </c>
    </row>
    <row r="2231" spans="6:6">
      <c r="F2231" s="207" t="str">
        <f t="shared" si="34"/>
        <v>WorldwideFALSE</v>
      </c>
    </row>
    <row r="2232" spans="6:6">
      <c r="F2232" s="207" t="str">
        <f t="shared" si="34"/>
        <v>WorldwideFALSE</v>
      </c>
    </row>
    <row r="2233" spans="6:6">
      <c r="F2233" s="207" t="str">
        <f t="shared" si="34"/>
        <v>WorldwideFALSE</v>
      </c>
    </row>
    <row r="2234" spans="6:6">
      <c r="F2234" s="207" t="str">
        <f t="shared" si="34"/>
        <v>WorldwideFALSE</v>
      </c>
    </row>
    <row r="2235" spans="6:6">
      <c r="F2235" s="207" t="str">
        <f t="shared" si="34"/>
        <v>WorldwideFALSE</v>
      </c>
    </row>
    <row r="2236" spans="6:6">
      <c r="F2236" s="207" t="str">
        <f t="shared" si="34"/>
        <v>WorldwideFALSE</v>
      </c>
    </row>
    <row r="2237" spans="6:6">
      <c r="F2237" s="207" t="str">
        <f t="shared" si="34"/>
        <v>WorldwideFALSE</v>
      </c>
    </row>
    <row r="2238" spans="6:6">
      <c r="F2238" s="207" t="str">
        <f t="shared" si="34"/>
        <v>WorldwideFALSE</v>
      </c>
    </row>
    <row r="2239" spans="6:6">
      <c r="F2239" s="207" t="str">
        <f t="shared" si="34"/>
        <v>WorldwideFALSE</v>
      </c>
    </row>
    <row r="2240" spans="6:6">
      <c r="F2240" s="207" t="str">
        <f t="shared" si="34"/>
        <v>WorldwideFALSE</v>
      </c>
    </row>
    <row r="2241" spans="6:6">
      <c r="F2241" s="207" t="str">
        <f t="shared" si="34"/>
        <v>WorldwideFALSE</v>
      </c>
    </row>
    <row r="2242" spans="6:6">
      <c r="F2242" s="207" t="str">
        <f t="shared" ref="F2242:F2305" si="35">$B2242&amp;"Worldwide"&amp;IF($A2242="CY2020YR",2020,IF($A2242="CY2021YR",2021))&amp;$D2242</f>
        <v>WorldwideFALSE</v>
      </c>
    </row>
    <row r="2243" spans="6:6">
      <c r="F2243" s="207" t="str">
        <f t="shared" si="35"/>
        <v>WorldwideFALSE</v>
      </c>
    </row>
    <row r="2244" spans="6:6">
      <c r="F2244" s="207" t="str">
        <f t="shared" si="35"/>
        <v>WorldwideFALSE</v>
      </c>
    </row>
    <row r="2245" spans="6:6">
      <c r="F2245" s="207" t="str">
        <f t="shared" si="35"/>
        <v>WorldwideFALSE</v>
      </c>
    </row>
    <row r="2246" spans="6:6">
      <c r="F2246" s="207" t="str">
        <f t="shared" si="35"/>
        <v>WorldwideFALSE</v>
      </c>
    </row>
    <row r="2247" spans="6:6">
      <c r="F2247" s="207" t="str">
        <f t="shared" si="35"/>
        <v>WorldwideFALSE</v>
      </c>
    </row>
    <row r="2248" spans="6:6">
      <c r="F2248" s="207" t="str">
        <f t="shared" si="35"/>
        <v>WorldwideFALSE</v>
      </c>
    </row>
    <row r="2249" spans="6:6">
      <c r="F2249" s="207" t="str">
        <f t="shared" si="35"/>
        <v>WorldwideFALSE</v>
      </c>
    </row>
    <row r="2250" spans="6:6">
      <c r="F2250" s="207" t="str">
        <f t="shared" si="35"/>
        <v>WorldwideFALSE</v>
      </c>
    </row>
    <row r="2251" spans="6:6">
      <c r="F2251" s="207" t="str">
        <f t="shared" si="35"/>
        <v>WorldwideFALSE</v>
      </c>
    </row>
    <row r="2252" spans="6:6">
      <c r="F2252" s="207" t="str">
        <f t="shared" si="35"/>
        <v>WorldwideFALSE</v>
      </c>
    </row>
    <row r="2253" spans="6:6">
      <c r="F2253" s="207" t="str">
        <f t="shared" si="35"/>
        <v>WorldwideFALSE</v>
      </c>
    </row>
    <row r="2254" spans="6:6">
      <c r="F2254" s="207" t="str">
        <f t="shared" si="35"/>
        <v>WorldwideFALSE</v>
      </c>
    </row>
    <row r="2255" spans="6:6">
      <c r="F2255" s="207" t="str">
        <f t="shared" si="35"/>
        <v>WorldwideFALSE</v>
      </c>
    </row>
    <row r="2256" spans="6:6">
      <c r="F2256" s="207" t="str">
        <f t="shared" si="35"/>
        <v>WorldwideFALSE</v>
      </c>
    </row>
    <row r="2257" spans="6:6">
      <c r="F2257" s="207" t="str">
        <f t="shared" si="35"/>
        <v>WorldwideFALSE</v>
      </c>
    </row>
    <row r="2258" spans="6:6">
      <c r="F2258" s="207" t="str">
        <f t="shared" si="35"/>
        <v>WorldwideFALSE</v>
      </c>
    </row>
    <row r="2259" spans="6:6">
      <c r="F2259" s="207" t="str">
        <f t="shared" si="35"/>
        <v>WorldwideFALSE</v>
      </c>
    </row>
    <row r="2260" spans="6:6">
      <c r="F2260" s="207" t="str">
        <f t="shared" si="35"/>
        <v>WorldwideFALSE</v>
      </c>
    </row>
    <row r="2261" spans="6:6">
      <c r="F2261" s="207" t="str">
        <f t="shared" si="35"/>
        <v>WorldwideFALSE</v>
      </c>
    </row>
    <row r="2262" spans="6:6">
      <c r="F2262" s="207" t="str">
        <f t="shared" si="35"/>
        <v>WorldwideFALSE</v>
      </c>
    </row>
    <row r="2263" spans="6:6">
      <c r="F2263" s="207" t="str">
        <f t="shared" si="35"/>
        <v>WorldwideFALSE</v>
      </c>
    </row>
    <row r="2264" spans="6:6">
      <c r="F2264" s="207" t="str">
        <f t="shared" si="35"/>
        <v>WorldwideFALSE</v>
      </c>
    </row>
    <row r="2265" spans="6:6">
      <c r="F2265" s="207" t="str">
        <f t="shared" si="35"/>
        <v>WorldwideFALSE</v>
      </c>
    </row>
    <row r="2266" spans="6:6">
      <c r="F2266" s="207" t="str">
        <f t="shared" si="35"/>
        <v>WorldwideFALSE</v>
      </c>
    </row>
    <row r="2267" spans="6:6">
      <c r="F2267" s="207" t="str">
        <f t="shared" si="35"/>
        <v>WorldwideFALSE</v>
      </c>
    </row>
    <row r="2268" spans="6:6">
      <c r="F2268" s="207" t="str">
        <f t="shared" si="35"/>
        <v>WorldwideFALSE</v>
      </c>
    </row>
    <row r="2269" spans="6:6">
      <c r="F2269" s="207" t="str">
        <f t="shared" si="35"/>
        <v>WorldwideFALSE</v>
      </c>
    </row>
    <row r="2270" spans="6:6">
      <c r="F2270" s="207" t="str">
        <f t="shared" si="35"/>
        <v>WorldwideFALSE</v>
      </c>
    </row>
    <row r="2271" spans="6:6">
      <c r="F2271" s="207" t="str">
        <f t="shared" si="35"/>
        <v>WorldwideFALSE</v>
      </c>
    </row>
    <row r="2272" spans="6:6">
      <c r="F2272" s="207" t="str">
        <f t="shared" si="35"/>
        <v>WorldwideFALSE</v>
      </c>
    </row>
    <row r="2273" spans="6:6">
      <c r="F2273" s="207" t="str">
        <f t="shared" si="35"/>
        <v>WorldwideFALSE</v>
      </c>
    </row>
    <row r="2274" spans="6:6">
      <c r="F2274" s="207" t="str">
        <f t="shared" si="35"/>
        <v>WorldwideFALSE</v>
      </c>
    </row>
    <row r="2275" spans="6:6">
      <c r="F2275" s="207" t="str">
        <f t="shared" si="35"/>
        <v>WorldwideFALSE</v>
      </c>
    </row>
    <row r="2276" spans="6:6">
      <c r="F2276" s="207" t="str">
        <f t="shared" si="35"/>
        <v>WorldwideFALSE</v>
      </c>
    </row>
    <row r="2277" spans="6:6">
      <c r="F2277" s="207" t="str">
        <f t="shared" si="35"/>
        <v>WorldwideFALSE</v>
      </c>
    </row>
    <row r="2278" spans="6:6">
      <c r="F2278" s="207" t="str">
        <f t="shared" si="35"/>
        <v>WorldwideFALSE</v>
      </c>
    </row>
    <row r="2279" spans="6:6">
      <c r="F2279" s="207" t="str">
        <f t="shared" si="35"/>
        <v>WorldwideFALSE</v>
      </c>
    </row>
    <row r="2280" spans="6:6">
      <c r="F2280" s="207" t="str">
        <f t="shared" si="35"/>
        <v>WorldwideFALSE</v>
      </c>
    </row>
    <row r="2281" spans="6:6">
      <c r="F2281" s="207" t="str">
        <f t="shared" si="35"/>
        <v>WorldwideFALSE</v>
      </c>
    </row>
    <row r="2282" spans="6:6">
      <c r="F2282" s="207" t="str">
        <f t="shared" si="35"/>
        <v>WorldwideFALSE</v>
      </c>
    </row>
    <row r="2283" spans="6:6">
      <c r="F2283" s="207" t="str">
        <f t="shared" si="35"/>
        <v>WorldwideFALSE</v>
      </c>
    </row>
    <row r="2284" spans="6:6">
      <c r="F2284" s="207" t="str">
        <f t="shared" si="35"/>
        <v>WorldwideFALSE</v>
      </c>
    </row>
    <row r="2285" spans="6:6">
      <c r="F2285" s="207" t="str">
        <f t="shared" si="35"/>
        <v>WorldwideFALSE</v>
      </c>
    </row>
    <row r="2286" spans="6:6">
      <c r="F2286" s="207" t="str">
        <f t="shared" si="35"/>
        <v>WorldwideFALSE</v>
      </c>
    </row>
    <row r="2287" spans="6:6">
      <c r="F2287" s="207" t="str">
        <f t="shared" si="35"/>
        <v>WorldwideFALSE</v>
      </c>
    </row>
    <row r="2288" spans="6:6">
      <c r="F2288" s="207" t="str">
        <f t="shared" si="35"/>
        <v>WorldwideFALSE</v>
      </c>
    </row>
    <row r="2289" spans="6:6">
      <c r="F2289" s="207" t="str">
        <f t="shared" si="35"/>
        <v>WorldwideFALSE</v>
      </c>
    </row>
    <row r="2290" spans="6:6">
      <c r="F2290" s="207" t="str">
        <f t="shared" si="35"/>
        <v>WorldwideFALSE</v>
      </c>
    </row>
    <row r="2291" spans="6:6">
      <c r="F2291" s="207" t="str">
        <f t="shared" si="35"/>
        <v>WorldwideFALSE</v>
      </c>
    </row>
    <row r="2292" spans="6:6">
      <c r="F2292" s="207" t="str">
        <f t="shared" si="35"/>
        <v>WorldwideFALSE</v>
      </c>
    </row>
    <row r="2293" spans="6:6">
      <c r="F2293" s="207" t="str">
        <f t="shared" si="35"/>
        <v>WorldwideFALSE</v>
      </c>
    </row>
    <row r="2294" spans="6:6">
      <c r="F2294" s="207" t="str">
        <f t="shared" si="35"/>
        <v>WorldwideFALSE</v>
      </c>
    </row>
    <row r="2295" spans="6:6">
      <c r="F2295" s="207" t="str">
        <f t="shared" si="35"/>
        <v>WorldwideFALSE</v>
      </c>
    </row>
    <row r="2296" spans="6:6">
      <c r="F2296" s="207" t="str">
        <f t="shared" si="35"/>
        <v>WorldwideFALSE</v>
      </c>
    </row>
    <row r="2297" spans="6:6">
      <c r="F2297" s="207" t="str">
        <f t="shared" si="35"/>
        <v>WorldwideFALSE</v>
      </c>
    </row>
    <row r="2298" spans="6:6">
      <c r="F2298" s="207" t="str">
        <f t="shared" si="35"/>
        <v>WorldwideFALSE</v>
      </c>
    </row>
    <row r="2299" spans="6:6">
      <c r="F2299" s="207" t="str">
        <f t="shared" si="35"/>
        <v>WorldwideFALSE</v>
      </c>
    </row>
    <row r="2300" spans="6:6">
      <c r="F2300" s="207" t="str">
        <f t="shared" si="35"/>
        <v>WorldwideFALSE</v>
      </c>
    </row>
    <row r="2301" spans="6:6">
      <c r="F2301" s="207" t="str">
        <f t="shared" si="35"/>
        <v>WorldwideFALSE</v>
      </c>
    </row>
    <row r="2302" spans="6:6">
      <c r="F2302" s="207" t="str">
        <f t="shared" si="35"/>
        <v>WorldwideFALSE</v>
      </c>
    </row>
    <row r="2303" spans="6:6">
      <c r="F2303" s="207" t="str">
        <f t="shared" si="35"/>
        <v>WorldwideFALSE</v>
      </c>
    </row>
    <row r="2304" spans="6:6">
      <c r="F2304" s="207" t="str">
        <f t="shared" si="35"/>
        <v>WorldwideFALSE</v>
      </c>
    </row>
    <row r="2305" spans="6:6">
      <c r="F2305" s="207" t="str">
        <f t="shared" si="35"/>
        <v>WorldwideFALSE</v>
      </c>
    </row>
    <row r="2306" spans="6:6">
      <c r="F2306" s="207" t="str">
        <f t="shared" ref="F2306:F2369" si="36">$B2306&amp;"Worldwide"&amp;IF($A2306="CY2020YR",2020,IF($A2306="CY2021YR",2021))&amp;$D2306</f>
        <v>WorldwideFALSE</v>
      </c>
    </row>
    <row r="2307" spans="6:6">
      <c r="F2307" s="207" t="str">
        <f t="shared" si="36"/>
        <v>WorldwideFALSE</v>
      </c>
    </row>
    <row r="2308" spans="6:6">
      <c r="F2308" s="207" t="str">
        <f t="shared" si="36"/>
        <v>WorldwideFALSE</v>
      </c>
    </row>
    <row r="2309" spans="6:6">
      <c r="F2309" s="207" t="str">
        <f t="shared" si="36"/>
        <v>WorldwideFALSE</v>
      </c>
    </row>
    <row r="2310" spans="6:6">
      <c r="F2310" s="207" t="str">
        <f t="shared" si="36"/>
        <v>WorldwideFALSE</v>
      </c>
    </row>
    <row r="2311" spans="6:6">
      <c r="F2311" s="207" t="str">
        <f t="shared" si="36"/>
        <v>WorldwideFALSE</v>
      </c>
    </row>
    <row r="2312" spans="6:6">
      <c r="F2312" s="207" t="str">
        <f t="shared" si="36"/>
        <v>WorldwideFALSE</v>
      </c>
    </row>
    <row r="2313" spans="6:6">
      <c r="F2313" s="207" t="str">
        <f t="shared" si="36"/>
        <v>WorldwideFALSE</v>
      </c>
    </row>
    <row r="2314" spans="6:6">
      <c r="F2314" s="207" t="str">
        <f t="shared" si="36"/>
        <v>WorldwideFALSE</v>
      </c>
    </row>
    <row r="2315" spans="6:6">
      <c r="F2315" s="207" t="str">
        <f t="shared" si="36"/>
        <v>WorldwideFALSE</v>
      </c>
    </row>
    <row r="2316" spans="6:6">
      <c r="F2316" s="207" t="str">
        <f t="shared" si="36"/>
        <v>WorldwideFALSE</v>
      </c>
    </row>
    <row r="2317" spans="6:6">
      <c r="F2317" s="207" t="str">
        <f t="shared" si="36"/>
        <v>WorldwideFALSE</v>
      </c>
    </row>
    <row r="2318" spans="6:6">
      <c r="F2318" s="207" t="str">
        <f t="shared" si="36"/>
        <v>WorldwideFALSE</v>
      </c>
    </row>
    <row r="2319" spans="6:6">
      <c r="F2319" s="207" t="str">
        <f t="shared" si="36"/>
        <v>WorldwideFALSE</v>
      </c>
    </row>
    <row r="2320" spans="6:6">
      <c r="F2320" s="207" t="str">
        <f t="shared" si="36"/>
        <v>WorldwideFALSE</v>
      </c>
    </row>
    <row r="2321" spans="6:6">
      <c r="F2321" s="207" t="str">
        <f t="shared" si="36"/>
        <v>WorldwideFALSE</v>
      </c>
    </row>
    <row r="2322" spans="6:6">
      <c r="F2322" s="207" t="str">
        <f t="shared" si="36"/>
        <v>WorldwideFALSE</v>
      </c>
    </row>
    <row r="2323" spans="6:6">
      <c r="F2323" s="207" t="str">
        <f t="shared" si="36"/>
        <v>WorldwideFALSE</v>
      </c>
    </row>
    <row r="2324" spans="6:6">
      <c r="F2324" s="207" t="str">
        <f t="shared" si="36"/>
        <v>WorldwideFALSE</v>
      </c>
    </row>
    <row r="2325" spans="6:6">
      <c r="F2325" s="207" t="str">
        <f t="shared" si="36"/>
        <v>WorldwideFALSE</v>
      </c>
    </row>
    <row r="2326" spans="6:6">
      <c r="F2326" s="207" t="str">
        <f t="shared" si="36"/>
        <v>WorldwideFALSE</v>
      </c>
    </row>
    <row r="2327" spans="6:6">
      <c r="F2327" s="207" t="str">
        <f t="shared" si="36"/>
        <v>WorldwideFALSE</v>
      </c>
    </row>
    <row r="2328" spans="6:6">
      <c r="F2328" s="207" t="str">
        <f t="shared" si="36"/>
        <v>WorldwideFALSE</v>
      </c>
    </row>
    <row r="2329" spans="6:6">
      <c r="F2329" s="207" t="str">
        <f t="shared" si="36"/>
        <v>WorldwideFALSE</v>
      </c>
    </row>
    <row r="2330" spans="6:6">
      <c r="F2330" s="207" t="str">
        <f t="shared" si="36"/>
        <v>WorldwideFALSE</v>
      </c>
    </row>
    <row r="2331" spans="6:6">
      <c r="F2331" s="207" t="str">
        <f t="shared" si="36"/>
        <v>WorldwideFALSE</v>
      </c>
    </row>
    <row r="2332" spans="6:6">
      <c r="F2332" s="207" t="str">
        <f t="shared" si="36"/>
        <v>WorldwideFALSE</v>
      </c>
    </row>
    <row r="2333" spans="6:6">
      <c r="F2333" s="207" t="str">
        <f t="shared" si="36"/>
        <v>WorldwideFALSE</v>
      </c>
    </row>
    <row r="2334" spans="6:6">
      <c r="F2334" s="207" t="str">
        <f t="shared" si="36"/>
        <v>WorldwideFALSE</v>
      </c>
    </row>
    <row r="2335" spans="6:6">
      <c r="F2335" s="207" t="str">
        <f t="shared" si="36"/>
        <v>WorldwideFALSE</v>
      </c>
    </row>
    <row r="2336" spans="6:6">
      <c r="F2336" s="207" t="str">
        <f t="shared" si="36"/>
        <v>WorldwideFALSE</v>
      </c>
    </row>
    <row r="2337" spans="6:6">
      <c r="F2337" s="207" t="str">
        <f t="shared" si="36"/>
        <v>WorldwideFALSE</v>
      </c>
    </row>
    <row r="2338" spans="6:6">
      <c r="F2338" s="207" t="str">
        <f t="shared" si="36"/>
        <v>WorldwideFALSE</v>
      </c>
    </row>
    <row r="2339" spans="6:6">
      <c r="F2339" s="207" t="str">
        <f t="shared" si="36"/>
        <v>WorldwideFALSE</v>
      </c>
    </row>
    <row r="2340" spans="6:6">
      <c r="F2340" s="207" t="str">
        <f t="shared" si="36"/>
        <v>WorldwideFALSE</v>
      </c>
    </row>
    <row r="2341" spans="6:6">
      <c r="F2341" s="207" t="str">
        <f t="shared" si="36"/>
        <v>WorldwideFALSE</v>
      </c>
    </row>
    <row r="2342" spans="6:6">
      <c r="F2342" s="207" t="str">
        <f t="shared" si="36"/>
        <v>WorldwideFALSE</v>
      </c>
    </row>
    <row r="2343" spans="6:6">
      <c r="F2343" s="207" t="str">
        <f t="shared" si="36"/>
        <v>WorldwideFALSE</v>
      </c>
    </row>
    <row r="2344" spans="6:6">
      <c r="F2344" s="207" t="str">
        <f t="shared" si="36"/>
        <v>WorldwideFALSE</v>
      </c>
    </row>
    <row r="2345" spans="6:6">
      <c r="F2345" s="207" t="str">
        <f t="shared" si="36"/>
        <v>WorldwideFALSE</v>
      </c>
    </row>
    <row r="2346" spans="6:6">
      <c r="F2346" s="207" t="str">
        <f t="shared" si="36"/>
        <v>WorldwideFALSE</v>
      </c>
    </row>
    <row r="2347" spans="6:6">
      <c r="F2347" s="207" t="str">
        <f t="shared" si="36"/>
        <v>WorldwideFALSE</v>
      </c>
    </row>
    <row r="2348" spans="6:6">
      <c r="F2348" s="207" t="str">
        <f t="shared" si="36"/>
        <v>WorldwideFALSE</v>
      </c>
    </row>
    <row r="2349" spans="6:6">
      <c r="F2349" s="207" t="str">
        <f t="shared" si="36"/>
        <v>WorldwideFALSE</v>
      </c>
    </row>
    <row r="2350" spans="6:6">
      <c r="F2350" s="207" t="str">
        <f t="shared" si="36"/>
        <v>WorldwideFALSE</v>
      </c>
    </row>
    <row r="2351" spans="6:6">
      <c r="F2351" s="207" t="str">
        <f t="shared" si="36"/>
        <v>WorldwideFALSE</v>
      </c>
    </row>
    <row r="2352" spans="6:6">
      <c r="F2352" s="207" t="str">
        <f t="shared" si="36"/>
        <v>WorldwideFALSE</v>
      </c>
    </row>
    <row r="2353" spans="6:6">
      <c r="F2353" s="207" t="str">
        <f t="shared" si="36"/>
        <v>WorldwideFALSE</v>
      </c>
    </row>
    <row r="2354" spans="6:6">
      <c r="F2354" s="207" t="str">
        <f t="shared" si="36"/>
        <v>WorldwideFALSE</v>
      </c>
    </row>
    <row r="2355" spans="6:6">
      <c r="F2355" s="207" t="str">
        <f t="shared" si="36"/>
        <v>WorldwideFALSE</v>
      </c>
    </row>
    <row r="2356" spans="6:6">
      <c r="F2356" s="207" t="str">
        <f t="shared" si="36"/>
        <v>WorldwideFALSE</v>
      </c>
    </row>
    <row r="2357" spans="6:6">
      <c r="F2357" s="207" t="str">
        <f t="shared" si="36"/>
        <v>WorldwideFALSE</v>
      </c>
    </row>
    <row r="2358" spans="6:6">
      <c r="F2358" s="207" t="str">
        <f t="shared" si="36"/>
        <v>WorldwideFALSE</v>
      </c>
    </row>
    <row r="2359" spans="6:6">
      <c r="F2359" s="207" t="str">
        <f t="shared" si="36"/>
        <v>WorldwideFALSE</v>
      </c>
    </row>
    <row r="2360" spans="6:6">
      <c r="F2360" s="207" t="str">
        <f t="shared" si="36"/>
        <v>WorldwideFALSE</v>
      </c>
    </row>
    <row r="2361" spans="6:6">
      <c r="F2361" s="207" t="str">
        <f t="shared" si="36"/>
        <v>WorldwideFALSE</v>
      </c>
    </row>
    <row r="2362" spans="6:6">
      <c r="F2362" s="207" t="str">
        <f t="shared" si="36"/>
        <v>WorldwideFALSE</v>
      </c>
    </row>
    <row r="2363" spans="6:6">
      <c r="F2363" s="207" t="str">
        <f t="shared" si="36"/>
        <v>WorldwideFALSE</v>
      </c>
    </row>
    <row r="2364" spans="6:6">
      <c r="F2364" s="207" t="str">
        <f t="shared" si="36"/>
        <v>WorldwideFALSE</v>
      </c>
    </row>
    <row r="2365" spans="6:6">
      <c r="F2365" s="207" t="str">
        <f t="shared" si="36"/>
        <v>WorldwideFALSE</v>
      </c>
    </row>
    <row r="2366" spans="6:6">
      <c r="F2366" s="207" t="str">
        <f t="shared" si="36"/>
        <v>WorldwideFALSE</v>
      </c>
    </row>
    <row r="2367" spans="6:6">
      <c r="F2367" s="207" t="str">
        <f t="shared" si="36"/>
        <v>WorldwideFALSE</v>
      </c>
    </row>
    <row r="2368" spans="6:6">
      <c r="F2368" s="207" t="str">
        <f t="shared" si="36"/>
        <v>WorldwideFALSE</v>
      </c>
    </row>
    <row r="2369" spans="6:6">
      <c r="F2369" s="207" t="str">
        <f t="shared" si="36"/>
        <v>WorldwideFALSE</v>
      </c>
    </row>
    <row r="2370" spans="6:6">
      <c r="F2370" s="207" t="str">
        <f t="shared" ref="F2370:F2433" si="37">$B2370&amp;"Worldwide"&amp;IF($A2370="CY2020YR",2020,IF($A2370="CY2021YR",2021))&amp;$D2370</f>
        <v>WorldwideFALSE</v>
      </c>
    </row>
    <row r="2371" spans="6:6">
      <c r="F2371" s="207" t="str">
        <f t="shared" si="37"/>
        <v>WorldwideFALSE</v>
      </c>
    </row>
    <row r="2372" spans="6:6">
      <c r="F2372" s="207" t="str">
        <f t="shared" si="37"/>
        <v>WorldwideFALSE</v>
      </c>
    </row>
    <row r="2373" spans="6:6">
      <c r="F2373" s="207" t="str">
        <f t="shared" si="37"/>
        <v>WorldwideFALSE</v>
      </c>
    </row>
    <row r="2374" spans="6:6">
      <c r="F2374" s="207" t="str">
        <f t="shared" si="37"/>
        <v>WorldwideFALSE</v>
      </c>
    </row>
    <row r="2375" spans="6:6">
      <c r="F2375" s="207" t="str">
        <f t="shared" si="37"/>
        <v>WorldwideFALSE</v>
      </c>
    </row>
    <row r="2376" spans="6:6">
      <c r="F2376" s="207" t="str">
        <f t="shared" si="37"/>
        <v>WorldwideFALSE</v>
      </c>
    </row>
    <row r="2377" spans="6:6">
      <c r="F2377" s="207" t="str">
        <f t="shared" si="37"/>
        <v>WorldwideFALSE</v>
      </c>
    </row>
    <row r="2378" spans="6:6">
      <c r="F2378" s="207" t="str">
        <f t="shared" si="37"/>
        <v>WorldwideFALSE</v>
      </c>
    </row>
    <row r="2379" spans="6:6">
      <c r="F2379" s="207" t="str">
        <f t="shared" si="37"/>
        <v>WorldwideFALSE</v>
      </c>
    </row>
    <row r="2380" spans="6:6">
      <c r="F2380" s="207" t="str">
        <f t="shared" si="37"/>
        <v>WorldwideFALSE</v>
      </c>
    </row>
    <row r="2381" spans="6:6">
      <c r="F2381" s="207" t="str">
        <f t="shared" si="37"/>
        <v>WorldwideFALSE</v>
      </c>
    </row>
    <row r="2382" spans="6:6">
      <c r="F2382" s="207" t="str">
        <f t="shared" si="37"/>
        <v>WorldwideFALSE</v>
      </c>
    </row>
    <row r="2383" spans="6:6">
      <c r="F2383" s="207" t="str">
        <f t="shared" si="37"/>
        <v>WorldwideFALSE</v>
      </c>
    </row>
    <row r="2384" spans="6:6">
      <c r="F2384" s="207" t="str">
        <f t="shared" si="37"/>
        <v>WorldwideFALSE</v>
      </c>
    </row>
    <row r="2385" spans="6:6">
      <c r="F2385" s="207" t="str">
        <f t="shared" si="37"/>
        <v>WorldwideFALSE</v>
      </c>
    </row>
    <row r="2386" spans="6:6">
      <c r="F2386" s="207" t="str">
        <f t="shared" si="37"/>
        <v>WorldwideFALSE</v>
      </c>
    </row>
    <row r="2387" spans="6:6">
      <c r="F2387" s="207" t="str">
        <f t="shared" si="37"/>
        <v>WorldwideFALSE</v>
      </c>
    </row>
    <row r="2388" spans="6:6">
      <c r="F2388" s="207" t="str">
        <f t="shared" si="37"/>
        <v>WorldwideFALSE</v>
      </c>
    </row>
    <row r="2389" spans="6:6">
      <c r="F2389" s="207" t="str">
        <f t="shared" si="37"/>
        <v>WorldwideFALSE</v>
      </c>
    </row>
    <row r="2390" spans="6:6">
      <c r="F2390" s="207" t="str">
        <f t="shared" si="37"/>
        <v>WorldwideFALSE</v>
      </c>
    </row>
    <row r="2391" spans="6:6">
      <c r="F2391" s="207" t="str">
        <f t="shared" si="37"/>
        <v>WorldwideFALSE</v>
      </c>
    </row>
    <row r="2392" spans="6:6">
      <c r="F2392" s="207" t="str">
        <f t="shared" si="37"/>
        <v>WorldwideFALSE</v>
      </c>
    </row>
    <row r="2393" spans="6:6">
      <c r="F2393" s="207" t="str">
        <f t="shared" si="37"/>
        <v>WorldwideFALSE</v>
      </c>
    </row>
    <row r="2394" spans="6:6">
      <c r="F2394" s="207" t="str">
        <f t="shared" si="37"/>
        <v>WorldwideFALSE</v>
      </c>
    </row>
    <row r="2395" spans="6:6">
      <c r="F2395" s="207" t="str">
        <f t="shared" si="37"/>
        <v>WorldwideFALSE</v>
      </c>
    </row>
    <row r="2396" spans="6:6">
      <c r="F2396" s="207" t="str">
        <f t="shared" si="37"/>
        <v>WorldwideFALSE</v>
      </c>
    </row>
    <row r="2397" spans="6:6">
      <c r="F2397" s="207" t="str">
        <f t="shared" si="37"/>
        <v>WorldwideFALSE</v>
      </c>
    </row>
    <row r="2398" spans="6:6">
      <c r="F2398" s="207" t="str">
        <f t="shared" si="37"/>
        <v>WorldwideFALSE</v>
      </c>
    </row>
    <row r="2399" spans="6:6">
      <c r="F2399" s="207" t="str">
        <f t="shared" si="37"/>
        <v>WorldwideFALSE</v>
      </c>
    </row>
    <row r="2400" spans="6:6">
      <c r="F2400" s="207" t="str">
        <f t="shared" si="37"/>
        <v>WorldwideFALSE</v>
      </c>
    </row>
    <row r="2401" spans="6:6">
      <c r="F2401" s="207" t="str">
        <f t="shared" si="37"/>
        <v>WorldwideFALSE</v>
      </c>
    </row>
    <row r="2402" spans="6:6">
      <c r="F2402" s="207" t="str">
        <f t="shared" si="37"/>
        <v>WorldwideFALSE</v>
      </c>
    </row>
    <row r="2403" spans="6:6">
      <c r="F2403" s="207" t="str">
        <f t="shared" si="37"/>
        <v>WorldwideFALSE</v>
      </c>
    </row>
    <row r="2404" spans="6:6">
      <c r="F2404" s="207" t="str">
        <f t="shared" si="37"/>
        <v>WorldwideFALSE</v>
      </c>
    </row>
    <row r="2405" spans="6:6">
      <c r="F2405" s="207" t="str">
        <f t="shared" si="37"/>
        <v>WorldwideFALSE</v>
      </c>
    </row>
    <row r="2406" spans="6:6">
      <c r="F2406" s="207" t="str">
        <f t="shared" si="37"/>
        <v>WorldwideFALSE</v>
      </c>
    </row>
    <row r="2407" spans="6:6">
      <c r="F2407" s="207" t="str">
        <f t="shared" si="37"/>
        <v>WorldwideFALSE</v>
      </c>
    </row>
    <row r="2408" spans="6:6">
      <c r="F2408" s="207" t="str">
        <f t="shared" si="37"/>
        <v>WorldwideFALSE</v>
      </c>
    </row>
    <row r="2409" spans="6:6">
      <c r="F2409" s="207" t="str">
        <f t="shared" si="37"/>
        <v>WorldwideFALSE</v>
      </c>
    </row>
    <row r="2410" spans="6:6">
      <c r="F2410" s="207" t="str">
        <f t="shared" si="37"/>
        <v>WorldwideFALSE</v>
      </c>
    </row>
    <row r="2411" spans="6:6">
      <c r="F2411" s="207" t="str">
        <f t="shared" si="37"/>
        <v>WorldwideFALSE</v>
      </c>
    </row>
    <row r="2412" spans="6:6">
      <c r="F2412" s="207" t="str">
        <f t="shared" si="37"/>
        <v>WorldwideFALSE</v>
      </c>
    </row>
    <row r="2413" spans="6:6">
      <c r="F2413" s="207" t="str">
        <f t="shared" si="37"/>
        <v>WorldwideFALSE</v>
      </c>
    </row>
    <row r="2414" spans="6:6">
      <c r="F2414" s="207" t="str">
        <f t="shared" si="37"/>
        <v>WorldwideFALSE</v>
      </c>
    </row>
    <row r="2415" spans="6:6">
      <c r="F2415" s="207" t="str">
        <f t="shared" si="37"/>
        <v>WorldwideFALSE</v>
      </c>
    </row>
    <row r="2416" spans="6:6">
      <c r="F2416" s="207" t="str">
        <f t="shared" si="37"/>
        <v>WorldwideFALSE</v>
      </c>
    </row>
    <row r="2417" spans="6:6">
      <c r="F2417" s="207" t="str">
        <f t="shared" si="37"/>
        <v>WorldwideFALSE</v>
      </c>
    </row>
    <row r="2418" spans="6:6">
      <c r="F2418" s="207" t="str">
        <f t="shared" si="37"/>
        <v>WorldwideFALSE</v>
      </c>
    </row>
    <row r="2419" spans="6:6">
      <c r="F2419" s="207" t="str">
        <f t="shared" si="37"/>
        <v>WorldwideFALSE</v>
      </c>
    </row>
    <row r="2420" spans="6:6">
      <c r="F2420" s="207" t="str">
        <f t="shared" si="37"/>
        <v>WorldwideFALSE</v>
      </c>
    </row>
    <row r="2421" spans="6:6">
      <c r="F2421" s="207" t="str">
        <f t="shared" si="37"/>
        <v>WorldwideFALSE</v>
      </c>
    </row>
    <row r="2422" spans="6:6">
      <c r="F2422" s="207" t="str">
        <f t="shared" si="37"/>
        <v>WorldwideFALSE</v>
      </c>
    </row>
    <row r="2423" spans="6:6">
      <c r="F2423" s="207" t="str">
        <f t="shared" si="37"/>
        <v>WorldwideFALSE</v>
      </c>
    </row>
    <row r="2424" spans="6:6">
      <c r="F2424" s="207" t="str">
        <f t="shared" si="37"/>
        <v>WorldwideFALSE</v>
      </c>
    </row>
    <row r="2425" spans="6:6">
      <c r="F2425" s="207" t="str">
        <f t="shared" si="37"/>
        <v>WorldwideFALSE</v>
      </c>
    </row>
    <row r="2426" spans="6:6">
      <c r="F2426" s="207" t="str">
        <f t="shared" si="37"/>
        <v>WorldwideFALSE</v>
      </c>
    </row>
    <row r="2427" spans="6:6">
      <c r="F2427" s="207" t="str">
        <f t="shared" si="37"/>
        <v>WorldwideFALSE</v>
      </c>
    </row>
    <row r="2428" spans="6:6">
      <c r="F2428" s="207" t="str">
        <f t="shared" si="37"/>
        <v>WorldwideFALSE</v>
      </c>
    </row>
    <row r="2429" spans="6:6">
      <c r="F2429" s="207" t="str">
        <f t="shared" si="37"/>
        <v>WorldwideFALSE</v>
      </c>
    </row>
    <row r="2430" spans="6:6">
      <c r="F2430" s="207" t="str">
        <f t="shared" si="37"/>
        <v>WorldwideFALSE</v>
      </c>
    </row>
    <row r="2431" spans="6:6">
      <c r="F2431" s="207" t="str">
        <f t="shared" si="37"/>
        <v>WorldwideFALSE</v>
      </c>
    </row>
    <row r="2432" spans="6:6">
      <c r="F2432" s="207" t="str">
        <f t="shared" si="37"/>
        <v>WorldwideFALSE</v>
      </c>
    </row>
    <row r="2433" spans="6:6">
      <c r="F2433" s="207" t="str">
        <f t="shared" si="37"/>
        <v>WorldwideFALSE</v>
      </c>
    </row>
    <row r="2434" spans="6:6">
      <c r="F2434" s="207" t="str">
        <f t="shared" ref="F2434:F2497" si="38">$B2434&amp;"Worldwide"&amp;IF($A2434="CY2020YR",2020,IF($A2434="CY2021YR",2021))&amp;$D2434</f>
        <v>WorldwideFALSE</v>
      </c>
    </row>
    <row r="2435" spans="6:6">
      <c r="F2435" s="207" t="str">
        <f t="shared" si="38"/>
        <v>WorldwideFALSE</v>
      </c>
    </row>
    <row r="2436" spans="6:6">
      <c r="F2436" s="207" t="str">
        <f t="shared" si="38"/>
        <v>WorldwideFALSE</v>
      </c>
    </row>
    <row r="2437" spans="6:6">
      <c r="F2437" s="207" t="str">
        <f t="shared" si="38"/>
        <v>WorldwideFALSE</v>
      </c>
    </row>
    <row r="2438" spans="6:6">
      <c r="F2438" s="207" t="str">
        <f t="shared" si="38"/>
        <v>WorldwideFALSE</v>
      </c>
    </row>
    <row r="2439" spans="6:6">
      <c r="F2439" s="207" t="str">
        <f t="shared" si="38"/>
        <v>WorldwideFALSE</v>
      </c>
    </row>
    <row r="2440" spans="6:6">
      <c r="F2440" s="207" t="str">
        <f t="shared" si="38"/>
        <v>WorldwideFALSE</v>
      </c>
    </row>
    <row r="2441" spans="6:6">
      <c r="F2441" s="207" t="str">
        <f t="shared" si="38"/>
        <v>WorldwideFALSE</v>
      </c>
    </row>
    <row r="2442" spans="6:6">
      <c r="F2442" s="207" t="str">
        <f t="shared" si="38"/>
        <v>WorldwideFALSE</v>
      </c>
    </row>
    <row r="2443" spans="6:6">
      <c r="F2443" s="207" t="str">
        <f t="shared" si="38"/>
        <v>WorldwideFALSE</v>
      </c>
    </row>
    <row r="2444" spans="6:6">
      <c r="F2444" s="207" t="str">
        <f t="shared" si="38"/>
        <v>WorldwideFALSE</v>
      </c>
    </row>
    <row r="2445" spans="6:6">
      <c r="F2445" s="207" t="str">
        <f t="shared" si="38"/>
        <v>WorldwideFALSE</v>
      </c>
    </row>
    <row r="2446" spans="6:6">
      <c r="F2446" s="207" t="str">
        <f t="shared" si="38"/>
        <v>WorldwideFALSE</v>
      </c>
    </row>
    <row r="2447" spans="6:6">
      <c r="F2447" s="207" t="str">
        <f t="shared" si="38"/>
        <v>WorldwideFALSE</v>
      </c>
    </row>
    <row r="2448" spans="6:6">
      <c r="F2448" s="207" t="str">
        <f t="shared" si="38"/>
        <v>WorldwideFALSE</v>
      </c>
    </row>
    <row r="2449" spans="6:6">
      <c r="F2449" s="207" t="str">
        <f t="shared" si="38"/>
        <v>WorldwideFALSE</v>
      </c>
    </row>
    <row r="2450" spans="6:6">
      <c r="F2450" s="207" t="str">
        <f t="shared" si="38"/>
        <v>WorldwideFALSE</v>
      </c>
    </row>
    <row r="2451" spans="6:6">
      <c r="F2451" s="207" t="str">
        <f t="shared" si="38"/>
        <v>WorldwideFALSE</v>
      </c>
    </row>
    <row r="2452" spans="6:6">
      <c r="F2452" s="207" t="str">
        <f t="shared" si="38"/>
        <v>WorldwideFALSE</v>
      </c>
    </row>
    <row r="2453" spans="6:6">
      <c r="F2453" s="207" t="str">
        <f t="shared" si="38"/>
        <v>WorldwideFALSE</v>
      </c>
    </row>
    <row r="2454" spans="6:6">
      <c r="F2454" s="207" t="str">
        <f t="shared" si="38"/>
        <v>WorldwideFALSE</v>
      </c>
    </row>
    <row r="2455" spans="6:6">
      <c r="F2455" s="207" t="str">
        <f t="shared" si="38"/>
        <v>WorldwideFALSE</v>
      </c>
    </row>
    <row r="2456" spans="6:6">
      <c r="F2456" s="207" t="str">
        <f t="shared" si="38"/>
        <v>WorldwideFALSE</v>
      </c>
    </row>
    <row r="2457" spans="6:6">
      <c r="F2457" s="207" t="str">
        <f t="shared" si="38"/>
        <v>WorldwideFALSE</v>
      </c>
    </row>
    <row r="2458" spans="6:6">
      <c r="F2458" s="207" t="str">
        <f t="shared" si="38"/>
        <v>WorldwideFALSE</v>
      </c>
    </row>
    <row r="2459" spans="6:6">
      <c r="F2459" s="207" t="str">
        <f t="shared" si="38"/>
        <v>WorldwideFALSE</v>
      </c>
    </row>
    <row r="2460" spans="6:6">
      <c r="F2460" s="207" t="str">
        <f t="shared" si="38"/>
        <v>WorldwideFALSE</v>
      </c>
    </row>
    <row r="2461" spans="6:6">
      <c r="F2461" s="207" t="str">
        <f t="shared" si="38"/>
        <v>WorldwideFALSE</v>
      </c>
    </row>
    <row r="2462" spans="6:6">
      <c r="F2462" s="207" t="str">
        <f t="shared" si="38"/>
        <v>WorldwideFALSE</v>
      </c>
    </row>
    <row r="2463" spans="6:6">
      <c r="F2463" s="207" t="str">
        <f t="shared" si="38"/>
        <v>WorldwideFALSE</v>
      </c>
    </row>
    <row r="2464" spans="6:6">
      <c r="F2464" s="207" t="str">
        <f t="shared" si="38"/>
        <v>WorldwideFALSE</v>
      </c>
    </row>
    <row r="2465" spans="6:6">
      <c r="F2465" s="207" t="str">
        <f t="shared" si="38"/>
        <v>WorldwideFALSE</v>
      </c>
    </row>
    <row r="2466" spans="6:6">
      <c r="F2466" s="207" t="str">
        <f t="shared" si="38"/>
        <v>WorldwideFALSE</v>
      </c>
    </row>
    <row r="2467" spans="6:6">
      <c r="F2467" s="207" t="str">
        <f t="shared" si="38"/>
        <v>WorldwideFALSE</v>
      </c>
    </row>
    <row r="2468" spans="6:6">
      <c r="F2468" s="207" t="str">
        <f t="shared" si="38"/>
        <v>WorldwideFALSE</v>
      </c>
    </row>
    <row r="2469" spans="6:6">
      <c r="F2469" s="207" t="str">
        <f t="shared" si="38"/>
        <v>WorldwideFALSE</v>
      </c>
    </row>
    <row r="2470" spans="6:6">
      <c r="F2470" s="207" t="str">
        <f t="shared" si="38"/>
        <v>WorldwideFALSE</v>
      </c>
    </row>
    <row r="2471" spans="6:6">
      <c r="F2471" s="207" t="str">
        <f t="shared" si="38"/>
        <v>WorldwideFALSE</v>
      </c>
    </row>
    <row r="2472" spans="6:6">
      <c r="F2472" s="207" t="str">
        <f t="shared" si="38"/>
        <v>WorldwideFALSE</v>
      </c>
    </row>
    <row r="2473" spans="6:6">
      <c r="F2473" s="207" t="str">
        <f t="shared" si="38"/>
        <v>WorldwideFALSE</v>
      </c>
    </row>
    <row r="2474" spans="6:6">
      <c r="F2474" s="207" t="str">
        <f t="shared" si="38"/>
        <v>WorldwideFALSE</v>
      </c>
    </row>
    <row r="2475" spans="6:6">
      <c r="F2475" s="207" t="str">
        <f t="shared" si="38"/>
        <v>WorldwideFALSE</v>
      </c>
    </row>
    <row r="2476" spans="6:6">
      <c r="F2476" s="207" t="str">
        <f t="shared" si="38"/>
        <v>WorldwideFALSE</v>
      </c>
    </row>
    <row r="2477" spans="6:6">
      <c r="F2477" s="207" t="str">
        <f t="shared" si="38"/>
        <v>WorldwideFALSE</v>
      </c>
    </row>
    <row r="2478" spans="6:6">
      <c r="F2478" s="207" t="str">
        <f t="shared" si="38"/>
        <v>WorldwideFALSE</v>
      </c>
    </row>
    <row r="2479" spans="6:6">
      <c r="F2479" s="207" t="str">
        <f t="shared" si="38"/>
        <v>WorldwideFALSE</v>
      </c>
    </row>
    <row r="2480" spans="6:6">
      <c r="F2480" s="207" t="str">
        <f t="shared" si="38"/>
        <v>WorldwideFALSE</v>
      </c>
    </row>
    <row r="2481" spans="6:6">
      <c r="F2481" s="207" t="str">
        <f t="shared" si="38"/>
        <v>WorldwideFALSE</v>
      </c>
    </row>
    <row r="2482" spans="6:6">
      <c r="F2482" s="207" t="str">
        <f t="shared" si="38"/>
        <v>WorldwideFALSE</v>
      </c>
    </row>
    <row r="2483" spans="6:6">
      <c r="F2483" s="207" t="str">
        <f t="shared" si="38"/>
        <v>WorldwideFALSE</v>
      </c>
    </row>
    <row r="2484" spans="6:6">
      <c r="F2484" s="207" t="str">
        <f t="shared" si="38"/>
        <v>WorldwideFALSE</v>
      </c>
    </row>
    <row r="2485" spans="6:6">
      <c r="F2485" s="207" t="str">
        <f t="shared" si="38"/>
        <v>WorldwideFALSE</v>
      </c>
    </row>
    <row r="2486" spans="6:6">
      <c r="F2486" s="207" t="str">
        <f t="shared" si="38"/>
        <v>WorldwideFALSE</v>
      </c>
    </row>
    <row r="2487" spans="6:6">
      <c r="F2487" s="207" t="str">
        <f t="shared" si="38"/>
        <v>WorldwideFALSE</v>
      </c>
    </row>
    <row r="2488" spans="6:6">
      <c r="F2488" s="207" t="str">
        <f t="shared" si="38"/>
        <v>WorldwideFALSE</v>
      </c>
    </row>
    <row r="2489" spans="6:6">
      <c r="F2489" s="207" t="str">
        <f t="shared" si="38"/>
        <v>WorldwideFALSE</v>
      </c>
    </row>
    <row r="2490" spans="6:6">
      <c r="F2490" s="207" t="str">
        <f t="shared" si="38"/>
        <v>WorldwideFALSE</v>
      </c>
    </row>
    <row r="2491" spans="6:6">
      <c r="F2491" s="207" t="str">
        <f t="shared" si="38"/>
        <v>WorldwideFALSE</v>
      </c>
    </row>
    <row r="2492" spans="6:6">
      <c r="F2492" s="207" t="str">
        <f t="shared" si="38"/>
        <v>WorldwideFALSE</v>
      </c>
    </row>
    <row r="2493" spans="6:6">
      <c r="F2493" s="207" t="str">
        <f t="shared" si="38"/>
        <v>WorldwideFALSE</v>
      </c>
    </row>
    <row r="2494" spans="6:6">
      <c r="F2494" s="207" t="str">
        <f t="shared" si="38"/>
        <v>WorldwideFALSE</v>
      </c>
    </row>
    <row r="2495" spans="6:6">
      <c r="F2495" s="207" t="str">
        <f t="shared" si="38"/>
        <v>WorldwideFALSE</v>
      </c>
    </row>
    <row r="2496" spans="6:6">
      <c r="F2496" s="207" t="str">
        <f t="shared" si="38"/>
        <v>WorldwideFALSE</v>
      </c>
    </row>
    <row r="2497" spans="6:6">
      <c r="F2497" s="207" t="str">
        <f t="shared" si="38"/>
        <v>WorldwideFALSE</v>
      </c>
    </row>
    <row r="2498" spans="6:6">
      <c r="F2498" s="207" t="str">
        <f t="shared" ref="F2498:F2561" si="39">$B2498&amp;"Worldwide"&amp;IF($A2498="CY2020YR",2020,IF($A2498="CY2021YR",2021))&amp;$D2498</f>
        <v>WorldwideFALSE</v>
      </c>
    </row>
    <row r="2499" spans="6:6">
      <c r="F2499" s="207" t="str">
        <f t="shared" si="39"/>
        <v>WorldwideFALSE</v>
      </c>
    </row>
    <row r="2500" spans="6:6">
      <c r="F2500" s="207" t="str">
        <f t="shared" si="39"/>
        <v>WorldwideFALSE</v>
      </c>
    </row>
    <row r="2501" spans="6:6">
      <c r="F2501" s="207" t="str">
        <f t="shared" si="39"/>
        <v>WorldwideFALSE</v>
      </c>
    </row>
    <row r="2502" spans="6:6">
      <c r="F2502" s="207" t="str">
        <f t="shared" si="39"/>
        <v>WorldwideFALSE</v>
      </c>
    </row>
    <row r="2503" spans="6:6">
      <c r="F2503" s="207" t="str">
        <f t="shared" si="39"/>
        <v>WorldwideFALSE</v>
      </c>
    </row>
    <row r="2504" spans="6:6">
      <c r="F2504" s="207" t="str">
        <f t="shared" si="39"/>
        <v>WorldwideFALSE</v>
      </c>
    </row>
    <row r="2505" spans="6:6">
      <c r="F2505" s="207" t="str">
        <f t="shared" si="39"/>
        <v>WorldwideFALSE</v>
      </c>
    </row>
    <row r="2506" spans="6:6">
      <c r="F2506" s="207" t="str">
        <f t="shared" si="39"/>
        <v>WorldwideFALSE</v>
      </c>
    </row>
    <row r="2507" spans="6:6">
      <c r="F2507" s="207" t="str">
        <f t="shared" si="39"/>
        <v>WorldwideFALSE</v>
      </c>
    </row>
    <row r="2508" spans="6:6">
      <c r="F2508" s="207" t="str">
        <f t="shared" si="39"/>
        <v>WorldwideFALSE</v>
      </c>
    </row>
    <row r="2509" spans="6:6">
      <c r="F2509" s="207" t="str">
        <f t="shared" si="39"/>
        <v>WorldwideFALSE</v>
      </c>
    </row>
    <row r="2510" spans="6:6">
      <c r="F2510" s="207" t="str">
        <f t="shared" si="39"/>
        <v>WorldwideFALSE</v>
      </c>
    </row>
    <row r="2511" spans="6:6">
      <c r="F2511" s="207" t="str">
        <f t="shared" si="39"/>
        <v>WorldwideFALSE</v>
      </c>
    </row>
    <row r="2512" spans="6:6">
      <c r="F2512" s="207" t="str">
        <f t="shared" si="39"/>
        <v>WorldwideFALSE</v>
      </c>
    </row>
    <row r="2513" spans="6:6">
      <c r="F2513" s="207" t="str">
        <f t="shared" si="39"/>
        <v>WorldwideFALSE</v>
      </c>
    </row>
    <row r="2514" spans="6:6">
      <c r="F2514" s="207" t="str">
        <f t="shared" si="39"/>
        <v>WorldwideFALSE</v>
      </c>
    </row>
    <row r="2515" spans="6:6">
      <c r="F2515" s="207" t="str">
        <f t="shared" si="39"/>
        <v>WorldwideFALSE</v>
      </c>
    </row>
    <row r="2516" spans="6:6">
      <c r="F2516" s="207" t="str">
        <f t="shared" si="39"/>
        <v>WorldwideFALSE</v>
      </c>
    </row>
    <row r="2517" spans="6:6">
      <c r="F2517" s="207" t="str">
        <f t="shared" si="39"/>
        <v>WorldwideFALSE</v>
      </c>
    </row>
    <row r="2518" spans="6:6">
      <c r="F2518" s="207" t="str">
        <f t="shared" si="39"/>
        <v>WorldwideFALSE</v>
      </c>
    </row>
    <row r="2519" spans="6:6">
      <c r="F2519" s="207" t="str">
        <f t="shared" si="39"/>
        <v>WorldwideFALSE</v>
      </c>
    </row>
    <row r="2520" spans="6:6">
      <c r="F2520" s="207" t="str">
        <f t="shared" si="39"/>
        <v>WorldwideFALSE</v>
      </c>
    </row>
    <row r="2521" spans="6:6">
      <c r="F2521" s="207" t="str">
        <f t="shared" si="39"/>
        <v>WorldwideFALSE</v>
      </c>
    </row>
    <row r="2522" spans="6:6">
      <c r="F2522" s="207" t="str">
        <f t="shared" si="39"/>
        <v>WorldwideFALSE</v>
      </c>
    </row>
    <row r="2523" spans="6:6">
      <c r="F2523" s="207" t="str">
        <f t="shared" si="39"/>
        <v>WorldwideFALSE</v>
      </c>
    </row>
    <row r="2524" spans="6:6">
      <c r="F2524" s="207" t="str">
        <f t="shared" si="39"/>
        <v>WorldwideFALSE</v>
      </c>
    </row>
    <row r="2525" spans="6:6">
      <c r="F2525" s="207" t="str">
        <f t="shared" si="39"/>
        <v>WorldwideFALSE</v>
      </c>
    </row>
    <row r="2526" spans="6:6">
      <c r="F2526" s="207" t="str">
        <f t="shared" si="39"/>
        <v>WorldwideFALSE</v>
      </c>
    </row>
    <row r="2527" spans="6:6">
      <c r="F2527" s="207" t="str">
        <f t="shared" si="39"/>
        <v>WorldwideFALSE</v>
      </c>
    </row>
    <row r="2528" spans="6:6">
      <c r="F2528" s="207" t="str">
        <f t="shared" si="39"/>
        <v>WorldwideFALSE</v>
      </c>
    </row>
    <row r="2529" spans="6:6">
      <c r="F2529" s="207" t="str">
        <f t="shared" si="39"/>
        <v>WorldwideFALSE</v>
      </c>
    </row>
    <row r="2530" spans="6:6">
      <c r="F2530" s="207" t="str">
        <f t="shared" si="39"/>
        <v>WorldwideFALSE</v>
      </c>
    </row>
    <row r="2531" spans="6:6">
      <c r="F2531" s="207" t="str">
        <f t="shared" si="39"/>
        <v>WorldwideFALSE</v>
      </c>
    </row>
    <row r="2532" spans="6:6">
      <c r="F2532" s="207" t="str">
        <f t="shared" si="39"/>
        <v>WorldwideFALSE</v>
      </c>
    </row>
    <row r="2533" spans="6:6">
      <c r="F2533" s="207" t="str">
        <f t="shared" si="39"/>
        <v>WorldwideFALSE</v>
      </c>
    </row>
    <row r="2534" spans="6:6">
      <c r="F2534" s="207" t="str">
        <f t="shared" si="39"/>
        <v>WorldwideFALSE</v>
      </c>
    </row>
    <row r="2535" spans="6:6">
      <c r="F2535" s="207" t="str">
        <f t="shared" si="39"/>
        <v>WorldwideFALSE</v>
      </c>
    </row>
    <row r="2536" spans="6:6">
      <c r="F2536" s="207" t="str">
        <f t="shared" si="39"/>
        <v>WorldwideFALSE</v>
      </c>
    </row>
    <row r="2537" spans="6:6">
      <c r="F2537" s="207" t="str">
        <f t="shared" si="39"/>
        <v>WorldwideFALSE</v>
      </c>
    </row>
    <row r="2538" spans="6:6">
      <c r="F2538" s="207" t="str">
        <f t="shared" si="39"/>
        <v>WorldwideFALSE</v>
      </c>
    </row>
    <row r="2539" spans="6:6">
      <c r="F2539" s="207" t="str">
        <f t="shared" si="39"/>
        <v>WorldwideFALSE</v>
      </c>
    </row>
    <row r="2540" spans="6:6">
      <c r="F2540" s="207" t="str">
        <f t="shared" si="39"/>
        <v>WorldwideFALSE</v>
      </c>
    </row>
    <row r="2541" spans="6:6">
      <c r="F2541" s="207" t="str">
        <f t="shared" si="39"/>
        <v>WorldwideFALSE</v>
      </c>
    </row>
    <row r="2542" spans="6:6">
      <c r="F2542" s="207" t="str">
        <f t="shared" si="39"/>
        <v>WorldwideFALSE</v>
      </c>
    </row>
    <row r="2543" spans="6:6">
      <c r="F2543" s="207" t="str">
        <f t="shared" si="39"/>
        <v>WorldwideFALSE</v>
      </c>
    </row>
    <row r="2544" spans="6:6">
      <c r="F2544" s="207" t="str">
        <f t="shared" si="39"/>
        <v>WorldwideFALSE</v>
      </c>
    </row>
    <row r="2545" spans="6:6">
      <c r="F2545" s="207" t="str">
        <f t="shared" si="39"/>
        <v>WorldwideFALSE</v>
      </c>
    </row>
    <row r="2546" spans="6:6">
      <c r="F2546" s="207" t="str">
        <f t="shared" si="39"/>
        <v>WorldwideFALSE</v>
      </c>
    </row>
    <row r="2547" spans="6:6">
      <c r="F2547" s="207" t="str">
        <f t="shared" si="39"/>
        <v>WorldwideFALSE</v>
      </c>
    </row>
    <row r="2548" spans="6:6">
      <c r="F2548" s="207" t="str">
        <f t="shared" si="39"/>
        <v>WorldwideFALSE</v>
      </c>
    </row>
    <row r="2549" spans="6:6">
      <c r="F2549" s="207" t="str">
        <f t="shared" si="39"/>
        <v>WorldwideFALSE</v>
      </c>
    </row>
    <row r="2550" spans="6:6">
      <c r="F2550" s="207" t="str">
        <f t="shared" si="39"/>
        <v>WorldwideFALSE</v>
      </c>
    </row>
    <row r="2551" spans="6:6">
      <c r="F2551" s="207" t="str">
        <f t="shared" si="39"/>
        <v>WorldwideFALSE</v>
      </c>
    </row>
    <row r="2552" spans="6:6">
      <c r="F2552" s="207" t="str">
        <f t="shared" si="39"/>
        <v>WorldwideFALSE</v>
      </c>
    </row>
    <row r="2553" spans="6:6">
      <c r="F2553" s="207" t="str">
        <f t="shared" si="39"/>
        <v>WorldwideFALSE</v>
      </c>
    </row>
    <row r="2554" spans="6:6">
      <c r="F2554" s="207" t="str">
        <f t="shared" si="39"/>
        <v>WorldwideFALSE</v>
      </c>
    </row>
    <row r="2555" spans="6:6">
      <c r="F2555" s="207" t="str">
        <f t="shared" si="39"/>
        <v>WorldwideFALSE</v>
      </c>
    </row>
    <row r="2556" spans="6:6">
      <c r="F2556" s="207" t="str">
        <f t="shared" si="39"/>
        <v>WorldwideFALSE</v>
      </c>
    </row>
    <row r="2557" spans="6:6">
      <c r="F2557" s="207" t="str">
        <f t="shared" si="39"/>
        <v>WorldwideFALSE</v>
      </c>
    </row>
    <row r="2558" spans="6:6">
      <c r="F2558" s="207" t="str">
        <f t="shared" si="39"/>
        <v>WorldwideFALSE</v>
      </c>
    </row>
    <row r="2559" spans="6:6">
      <c r="F2559" s="207" t="str">
        <f t="shared" si="39"/>
        <v>WorldwideFALSE</v>
      </c>
    </row>
    <row r="2560" spans="6:6">
      <c r="F2560" s="207" t="str">
        <f t="shared" si="39"/>
        <v>WorldwideFALSE</v>
      </c>
    </row>
    <row r="2561" spans="6:6">
      <c r="F2561" s="207" t="str">
        <f t="shared" si="39"/>
        <v>WorldwideFALSE</v>
      </c>
    </row>
    <row r="2562" spans="6:6">
      <c r="F2562" s="207" t="str">
        <f t="shared" ref="F2562:F2625" si="40">$B2562&amp;"Worldwide"&amp;IF($A2562="CY2020YR",2020,IF($A2562="CY2021YR",2021))&amp;$D2562</f>
        <v>WorldwideFALSE</v>
      </c>
    </row>
    <row r="2563" spans="6:6">
      <c r="F2563" s="207" t="str">
        <f t="shared" si="40"/>
        <v>WorldwideFALSE</v>
      </c>
    </row>
    <row r="2564" spans="6:6">
      <c r="F2564" s="207" t="str">
        <f t="shared" si="40"/>
        <v>WorldwideFALSE</v>
      </c>
    </row>
    <row r="2565" spans="6:6">
      <c r="F2565" s="207" t="str">
        <f t="shared" si="40"/>
        <v>WorldwideFALSE</v>
      </c>
    </row>
    <row r="2566" spans="6:6">
      <c r="F2566" s="207" t="str">
        <f t="shared" si="40"/>
        <v>WorldwideFALSE</v>
      </c>
    </row>
    <row r="2567" spans="6:6">
      <c r="F2567" s="207" t="str">
        <f t="shared" si="40"/>
        <v>WorldwideFALSE</v>
      </c>
    </row>
    <row r="2568" spans="6:6">
      <c r="F2568" s="207" t="str">
        <f t="shared" si="40"/>
        <v>WorldwideFALSE</v>
      </c>
    </row>
    <row r="2569" spans="6:6">
      <c r="F2569" s="207" t="str">
        <f t="shared" si="40"/>
        <v>WorldwideFALSE</v>
      </c>
    </row>
    <row r="2570" spans="6:6">
      <c r="F2570" s="207" t="str">
        <f t="shared" si="40"/>
        <v>WorldwideFALSE</v>
      </c>
    </row>
    <row r="2571" spans="6:6">
      <c r="F2571" s="207" t="str">
        <f t="shared" si="40"/>
        <v>WorldwideFALSE</v>
      </c>
    </row>
    <row r="2572" spans="6:6">
      <c r="F2572" s="207" t="str">
        <f t="shared" si="40"/>
        <v>WorldwideFALSE</v>
      </c>
    </row>
    <row r="2573" spans="6:6">
      <c r="F2573" s="207" t="str">
        <f t="shared" si="40"/>
        <v>WorldwideFALSE</v>
      </c>
    </row>
    <row r="2574" spans="6:6">
      <c r="F2574" s="207" t="str">
        <f t="shared" si="40"/>
        <v>WorldwideFALSE</v>
      </c>
    </row>
    <row r="2575" spans="6:6">
      <c r="F2575" s="207" t="str">
        <f t="shared" si="40"/>
        <v>WorldwideFALSE</v>
      </c>
    </row>
    <row r="2576" spans="6:6">
      <c r="F2576" s="207" t="str">
        <f t="shared" si="40"/>
        <v>WorldwideFALSE</v>
      </c>
    </row>
    <row r="2577" spans="6:6">
      <c r="F2577" s="207" t="str">
        <f t="shared" si="40"/>
        <v>WorldwideFALSE</v>
      </c>
    </row>
    <row r="2578" spans="6:6">
      <c r="F2578" s="207" t="str">
        <f t="shared" si="40"/>
        <v>WorldwideFALSE</v>
      </c>
    </row>
    <row r="2579" spans="6:6">
      <c r="F2579" s="207" t="str">
        <f t="shared" si="40"/>
        <v>WorldwideFALSE</v>
      </c>
    </row>
    <row r="2580" spans="6:6">
      <c r="F2580" s="207" t="str">
        <f t="shared" si="40"/>
        <v>WorldwideFALSE</v>
      </c>
    </row>
    <row r="2581" spans="6:6">
      <c r="F2581" s="207" t="str">
        <f t="shared" si="40"/>
        <v>WorldwideFALSE</v>
      </c>
    </row>
    <row r="2582" spans="6:6">
      <c r="F2582" s="207" t="str">
        <f t="shared" si="40"/>
        <v>WorldwideFALSE</v>
      </c>
    </row>
    <row r="2583" spans="6:6">
      <c r="F2583" s="207" t="str">
        <f t="shared" si="40"/>
        <v>WorldwideFALSE</v>
      </c>
    </row>
    <row r="2584" spans="6:6">
      <c r="F2584" s="207" t="str">
        <f t="shared" si="40"/>
        <v>WorldwideFALSE</v>
      </c>
    </row>
    <row r="2585" spans="6:6">
      <c r="F2585" s="207" t="str">
        <f t="shared" si="40"/>
        <v>WorldwideFALSE</v>
      </c>
    </row>
    <row r="2586" spans="6:6">
      <c r="F2586" s="207" t="str">
        <f t="shared" si="40"/>
        <v>WorldwideFALSE</v>
      </c>
    </row>
    <row r="2587" spans="6:6">
      <c r="F2587" s="207" t="str">
        <f t="shared" si="40"/>
        <v>WorldwideFALSE</v>
      </c>
    </row>
    <row r="2588" spans="6:6">
      <c r="F2588" s="207" t="str">
        <f t="shared" si="40"/>
        <v>WorldwideFALSE</v>
      </c>
    </row>
    <row r="2589" spans="6:6">
      <c r="F2589" s="207" t="str">
        <f t="shared" si="40"/>
        <v>WorldwideFALSE</v>
      </c>
    </row>
    <row r="2590" spans="6:6">
      <c r="F2590" s="207" t="str">
        <f t="shared" si="40"/>
        <v>WorldwideFALSE</v>
      </c>
    </row>
    <row r="2591" spans="6:6">
      <c r="F2591" s="207" t="str">
        <f t="shared" si="40"/>
        <v>WorldwideFALSE</v>
      </c>
    </row>
    <row r="2592" spans="6:6">
      <c r="F2592" s="207" t="str">
        <f t="shared" si="40"/>
        <v>WorldwideFALSE</v>
      </c>
    </row>
    <row r="2593" spans="6:6">
      <c r="F2593" s="207" t="str">
        <f t="shared" si="40"/>
        <v>WorldwideFALSE</v>
      </c>
    </row>
    <row r="2594" spans="6:6">
      <c r="F2594" s="207" t="str">
        <f t="shared" si="40"/>
        <v>WorldwideFALSE</v>
      </c>
    </row>
    <row r="2595" spans="6:6">
      <c r="F2595" s="207" t="str">
        <f t="shared" si="40"/>
        <v>WorldwideFALSE</v>
      </c>
    </row>
    <row r="2596" spans="6:6">
      <c r="F2596" s="207" t="str">
        <f t="shared" si="40"/>
        <v>WorldwideFALSE</v>
      </c>
    </row>
    <row r="2597" spans="6:6">
      <c r="F2597" s="207" t="str">
        <f t="shared" si="40"/>
        <v>WorldwideFALSE</v>
      </c>
    </row>
    <row r="2598" spans="6:6">
      <c r="F2598" s="207" t="str">
        <f t="shared" si="40"/>
        <v>WorldwideFALSE</v>
      </c>
    </row>
    <row r="2599" spans="6:6">
      <c r="F2599" s="207" t="str">
        <f t="shared" si="40"/>
        <v>WorldwideFALSE</v>
      </c>
    </row>
    <row r="2600" spans="6:6">
      <c r="F2600" s="207" t="str">
        <f t="shared" si="40"/>
        <v>WorldwideFALSE</v>
      </c>
    </row>
    <row r="2601" spans="6:6">
      <c r="F2601" s="207" t="str">
        <f t="shared" si="40"/>
        <v>WorldwideFALSE</v>
      </c>
    </row>
    <row r="2602" spans="6:6">
      <c r="F2602" s="207" t="str">
        <f t="shared" si="40"/>
        <v>WorldwideFALSE</v>
      </c>
    </row>
    <row r="2603" spans="6:6">
      <c r="F2603" s="207" t="str">
        <f t="shared" si="40"/>
        <v>WorldwideFALSE</v>
      </c>
    </row>
    <row r="2604" spans="6:6">
      <c r="F2604" s="207" t="str">
        <f t="shared" si="40"/>
        <v>WorldwideFALSE</v>
      </c>
    </row>
    <row r="2605" spans="6:6">
      <c r="F2605" s="207" t="str">
        <f t="shared" si="40"/>
        <v>WorldwideFALSE</v>
      </c>
    </row>
    <row r="2606" spans="6:6">
      <c r="F2606" s="207" t="str">
        <f t="shared" si="40"/>
        <v>WorldwideFALSE</v>
      </c>
    </row>
    <row r="2607" spans="6:6">
      <c r="F2607" s="207" t="str">
        <f t="shared" si="40"/>
        <v>WorldwideFALSE</v>
      </c>
    </row>
    <row r="2608" spans="6:6">
      <c r="F2608" s="207" t="str">
        <f t="shared" si="40"/>
        <v>WorldwideFALSE</v>
      </c>
    </row>
    <row r="2609" spans="6:6">
      <c r="F2609" s="207" t="str">
        <f t="shared" si="40"/>
        <v>WorldwideFALSE</v>
      </c>
    </row>
    <row r="2610" spans="6:6">
      <c r="F2610" s="207" t="str">
        <f t="shared" si="40"/>
        <v>WorldwideFALSE</v>
      </c>
    </row>
    <row r="2611" spans="6:6">
      <c r="F2611" s="207" t="str">
        <f t="shared" si="40"/>
        <v>WorldwideFALSE</v>
      </c>
    </row>
    <row r="2612" spans="6:6">
      <c r="F2612" s="207" t="str">
        <f t="shared" si="40"/>
        <v>WorldwideFALSE</v>
      </c>
    </row>
    <row r="2613" spans="6:6">
      <c r="F2613" s="207" t="str">
        <f t="shared" si="40"/>
        <v>WorldwideFALSE</v>
      </c>
    </row>
    <row r="2614" spans="6:6">
      <c r="F2614" s="207" t="str">
        <f t="shared" si="40"/>
        <v>WorldwideFALSE</v>
      </c>
    </row>
    <row r="2615" spans="6:6">
      <c r="F2615" s="207" t="str">
        <f t="shared" si="40"/>
        <v>WorldwideFALSE</v>
      </c>
    </row>
    <row r="2616" spans="6:6">
      <c r="F2616" s="207" t="str">
        <f t="shared" si="40"/>
        <v>WorldwideFALSE</v>
      </c>
    </row>
    <row r="2617" spans="6:6">
      <c r="F2617" s="207" t="str">
        <f t="shared" si="40"/>
        <v>WorldwideFALSE</v>
      </c>
    </row>
    <row r="2618" spans="6:6">
      <c r="F2618" s="207" t="str">
        <f t="shared" si="40"/>
        <v>WorldwideFALSE</v>
      </c>
    </row>
    <row r="2619" spans="6:6">
      <c r="F2619" s="207" t="str">
        <f t="shared" si="40"/>
        <v>WorldwideFALSE</v>
      </c>
    </row>
    <row r="2620" spans="6:6">
      <c r="F2620" s="207" t="str">
        <f t="shared" si="40"/>
        <v>WorldwideFALSE</v>
      </c>
    </row>
    <row r="2621" spans="6:6">
      <c r="F2621" s="207" t="str">
        <f t="shared" si="40"/>
        <v>WorldwideFALSE</v>
      </c>
    </row>
    <row r="2622" spans="6:6">
      <c r="F2622" s="207" t="str">
        <f t="shared" si="40"/>
        <v>WorldwideFALSE</v>
      </c>
    </row>
    <row r="2623" spans="6:6">
      <c r="F2623" s="207" t="str">
        <f t="shared" si="40"/>
        <v>WorldwideFALSE</v>
      </c>
    </row>
    <row r="2624" spans="6:6">
      <c r="F2624" s="207" t="str">
        <f t="shared" si="40"/>
        <v>WorldwideFALSE</v>
      </c>
    </row>
    <row r="2625" spans="6:6">
      <c r="F2625" s="207" t="str">
        <f t="shared" si="40"/>
        <v>WorldwideFALSE</v>
      </c>
    </row>
    <row r="2626" spans="6:6">
      <c r="F2626" s="207" t="str">
        <f t="shared" ref="F2626:F2689" si="41">$B2626&amp;"Worldwide"&amp;IF($A2626="CY2020YR",2020,IF($A2626="CY2021YR",2021))&amp;$D2626</f>
        <v>WorldwideFALSE</v>
      </c>
    </row>
    <row r="2627" spans="6:6">
      <c r="F2627" s="207" t="str">
        <f t="shared" si="41"/>
        <v>WorldwideFALSE</v>
      </c>
    </row>
    <row r="2628" spans="6:6">
      <c r="F2628" s="207" t="str">
        <f t="shared" si="41"/>
        <v>WorldwideFALSE</v>
      </c>
    </row>
    <row r="2629" spans="6:6">
      <c r="F2629" s="207" t="str">
        <f t="shared" si="41"/>
        <v>WorldwideFALSE</v>
      </c>
    </row>
    <row r="2630" spans="6:6">
      <c r="F2630" s="207" t="str">
        <f t="shared" si="41"/>
        <v>WorldwideFALSE</v>
      </c>
    </row>
    <row r="2631" spans="6:6">
      <c r="F2631" s="207" t="str">
        <f t="shared" si="41"/>
        <v>WorldwideFALSE</v>
      </c>
    </row>
    <row r="2632" spans="6:6">
      <c r="F2632" s="207" t="str">
        <f t="shared" si="41"/>
        <v>WorldwideFALSE</v>
      </c>
    </row>
    <row r="2633" spans="6:6">
      <c r="F2633" s="207" t="str">
        <f t="shared" si="41"/>
        <v>WorldwideFALSE</v>
      </c>
    </row>
    <row r="2634" spans="6:6">
      <c r="F2634" s="207" t="str">
        <f t="shared" si="41"/>
        <v>WorldwideFALSE</v>
      </c>
    </row>
    <row r="2635" spans="6:6">
      <c r="F2635" s="207" t="str">
        <f t="shared" si="41"/>
        <v>WorldwideFALSE</v>
      </c>
    </row>
    <row r="2636" spans="6:6">
      <c r="F2636" s="207" t="str">
        <f t="shared" si="41"/>
        <v>WorldwideFALSE</v>
      </c>
    </row>
    <row r="2637" spans="6:6">
      <c r="F2637" s="207" t="str">
        <f t="shared" si="41"/>
        <v>WorldwideFALSE</v>
      </c>
    </row>
    <row r="2638" spans="6:6">
      <c r="F2638" s="207" t="str">
        <f t="shared" si="41"/>
        <v>WorldwideFALSE</v>
      </c>
    </row>
    <row r="2639" spans="6:6">
      <c r="F2639" s="207" t="str">
        <f t="shared" si="41"/>
        <v>WorldwideFALSE</v>
      </c>
    </row>
    <row r="2640" spans="6:6">
      <c r="F2640" s="207" t="str">
        <f t="shared" si="41"/>
        <v>WorldwideFALSE</v>
      </c>
    </row>
    <row r="2641" spans="6:6">
      <c r="F2641" s="207" t="str">
        <f t="shared" si="41"/>
        <v>WorldwideFALSE</v>
      </c>
    </row>
    <row r="2642" spans="6:6">
      <c r="F2642" s="207" t="str">
        <f t="shared" si="41"/>
        <v>WorldwideFALSE</v>
      </c>
    </row>
    <row r="2643" spans="6:6">
      <c r="F2643" s="207" t="str">
        <f t="shared" si="41"/>
        <v>WorldwideFALSE</v>
      </c>
    </row>
    <row r="2644" spans="6:6">
      <c r="F2644" s="207" t="str">
        <f t="shared" si="41"/>
        <v>WorldwideFALSE</v>
      </c>
    </row>
    <row r="2645" spans="6:6">
      <c r="F2645" s="207" t="str">
        <f t="shared" si="41"/>
        <v>WorldwideFALSE</v>
      </c>
    </row>
    <row r="2646" spans="6:6">
      <c r="F2646" s="207" t="str">
        <f t="shared" si="41"/>
        <v>WorldwideFALSE</v>
      </c>
    </row>
    <row r="2647" spans="6:6">
      <c r="F2647" s="207" t="str">
        <f t="shared" si="41"/>
        <v>WorldwideFALSE</v>
      </c>
    </row>
    <row r="2648" spans="6:6">
      <c r="F2648" s="207" t="str">
        <f t="shared" si="41"/>
        <v>WorldwideFALSE</v>
      </c>
    </row>
    <row r="2649" spans="6:6">
      <c r="F2649" s="207" t="str">
        <f t="shared" si="41"/>
        <v>WorldwideFALSE</v>
      </c>
    </row>
    <row r="2650" spans="6:6">
      <c r="F2650" s="207" t="str">
        <f t="shared" si="41"/>
        <v>WorldwideFALSE</v>
      </c>
    </row>
    <row r="2651" spans="6:6">
      <c r="F2651" s="207" t="str">
        <f t="shared" si="41"/>
        <v>WorldwideFALSE</v>
      </c>
    </row>
    <row r="2652" spans="6:6">
      <c r="F2652" s="207" t="str">
        <f t="shared" si="41"/>
        <v>WorldwideFALSE</v>
      </c>
    </row>
    <row r="2653" spans="6:6">
      <c r="F2653" s="207" t="str">
        <f t="shared" si="41"/>
        <v>WorldwideFALSE</v>
      </c>
    </row>
    <row r="2654" spans="6:6">
      <c r="F2654" s="207" t="str">
        <f t="shared" si="41"/>
        <v>WorldwideFALSE</v>
      </c>
    </row>
    <row r="2655" spans="6:6">
      <c r="F2655" s="207" t="str">
        <f t="shared" si="41"/>
        <v>WorldwideFALSE</v>
      </c>
    </row>
    <row r="2656" spans="6:6">
      <c r="F2656" s="207" t="str">
        <f t="shared" si="41"/>
        <v>WorldwideFALSE</v>
      </c>
    </row>
    <row r="2657" spans="6:6">
      <c r="F2657" s="207" t="str">
        <f t="shared" si="41"/>
        <v>WorldwideFALSE</v>
      </c>
    </row>
    <row r="2658" spans="6:6">
      <c r="F2658" s="207" t="str">
        <f t="shared" si="41"/>
        <v>WorldwideFALSE</v>
      </c>
    </row>
    <row r="2659" spans="6:6">
      <c r="F2659" s="207" t="str">
        <f t="shared" si="41"/>
        <v>WorldwideFALSE</v>
      </c>
    </row>
    <row r="2660" spans="6:6">
      <c r="F2660" s="207" t="str">
        <f t="shared" si="41"/>
        <v>WorldwideFALSE</v>
      </c>
    </row>
    <row r="2661" spans="6:6">
      <c r="F2661" s="207" t="str">
        <f t="shared" si="41"/>
        <v>WorldwideFALSE</v>
      </c>
    </row>
    <row r="2662" spans="6:6">
      <c r="F2662" s="207" t="str">
        <f t="shared" si="41"/>
        <v>WorldwideFALSE</v>
      </c>
    </row>
    <row r="2663" spans="6:6">
      <c r="F2663" s="207" t="str">
        <f t="shared" si="41"/>
        <v>WorldwideFALSE</v>
      </c>
    </row>
    <row r="2664" spans="6:6">
      <c r="F2664" s="207" t="str">
        <f t="shared" si="41"/>
        <v>WorldwideFALSE</v>
      </c>
    </row>
    <row r="2665" spans="6:6">
      <c r="F2665" s="207" t="str">
        <f t="shared" si="41"/>
        <v>WorldwideFALSE</v>
      </c>
    </row>
    <row r="2666" spans="6:6">
      <c r="F2666" s="207" t="str">
        <f t="shared" si="41"/>
        <v>WorldwideFALSE</v>
      </c>
    </row>
    <row r="2667" spans="6:6">
      <c r="F2667" s="207" t="str">
        <f t="shared" si="41"/>
        <v>WorldwideFALSE</v>
      </c>
    </row>
    <row r="2668" spans="6:6">
      <c r="F2668" s="207" t="str">
        <f t="shared" si="41"/>
        <v>WorldwideFALSE</v>
      </c>
    </row>
    <row r="2669" spans="6:6">
      <c r="F2669" s="207" t="str">
        <f t="shared" si="41"/>
        <v>WorldwideFALSE</v>
      </c>
    </row>
    <row r="2670" spans="6:6">
      <c r="F2670" s="207" t="str">
        <f t="shared" si="41"/>
        <v>WorldwideFALSE</v>
      </c>
    </row>
    <row r="2671" spans="6:6">
      <c r="F2671" s="207" t="str">
        <f t="shared" si="41"/>
        <v>WorldwideFALSE</v>
      </c>
    </row>
    <row r="2672" spans="6:6">
      <c r="F2672" s="207" t="str">
        <f t="shared" si="41"/>
        <v>WorldwideFALSE</v>
      </c>
    </row>
    <row r="2673" spans="6:6">
      <c r="F2673" s="207" t="str">
        <f t="shared" si="41"/>
        <v>WorldwideFALSE</v>
      </c>
    </row>
    <row r="2674" spans="6:6">
      <c r="F2674" s="207" t="str">
        <f t="shared" si="41"/>
        <v>WorldwideFALSE</v>
      </c>
    </row>
    <row r="2675" spans="6:6">
      <c r="F2675" s="207" t="str">
        <f t="shared" si="41"/>
        <v>WorldwideFALSE</v>
      </c>
    </row>
    <row r="2676" spans="6:6">
      <c r="F2676" s="207" t="str">
        <f t="shared" si="41"/>
        <v>WorldwideFALSE</v>
      </c>
    </row>
    <row r="2677" spans="6:6">
      <c r="F2677" s="207" t="str">
        <f t="shared" si="41"/>
        <v>WorldwideFALSE</v>
      </c>
    </row>
    <row r="2678" spans="6:6">
      <c r="F2678" s="207" t="str">
        <f t="shared" si="41"/>
        <v>WorldwideFALSE</v>
      </c>
    </row>
    <row r="2679" spans="6:6">
      <c r="F2679" s="207" t="str">
        <f t="shared" si="41"/>
        <v>WorldwideFALSE</v>
      </c>
    </row>
    <row r="2680" spans="6:6">
      <c r="F2680" s="207" t="str">
        <f t="shared" si="41"/>
        <v>WorldwideFALSE</v>
      </c>
    </row>
    <row r="2681" spans="6:6">
      <c r="F2681" s="207" t="str">
        <f t="shared" si="41"/>
        <v>WorldwideFALSE</v>
      </c>
    </row>
    <row r="2682" spans="6:6">
      <c r="F2682" s="207" t="str">
        <f t="shared" si="41"/>
        <v>WorldwideFALSE</v>
      </c>
    </row>
    <row r="2683" spans="6:6">
      <c r="F2683" s="207" t="str">
        <f t="shared" si="41"/>
        <v>WorldwideFALSE</v>
      </c>
    </row>
    <row r="2684" spans="6:6">
      <c r="F2684" s="207" t="str">
        <f t="shared" si="41"/>
        <v>WorldwideFALSE</v>
      </c>
    </row>
    <row r="2685" spans="6:6">
      <c r="F2685" s="207" t="str">
        <f t="shared" si="41"/>
        <v>WorldwideFALSE</v>
      </c>
    </row>
    <row r="2686" spans="6:6">
      <c r="F2686" s="207" t="str">
        <f t="shared" si="41"/>
        <v>WorldwideFALSE</v>
      </c>
    </row>
    <row r="2687" spans="6:6">
      <c r="F2687" s="207" t="str">
        <f t="shared" si="41"/>
        <v>WorldwideFALSE</v>
      </c>
    </row>
    <row r="2688" spans="6:6">
      <c r="F2688" s="207" t="str">
        <f t="shared" si="41"/>
        <v>WorldwideFALSE</v>
      </c>
    </row>
    <row r="2689" spans="6:6">
      <c r="F2689" s="207" t="str">
        <f t="shared" si="41"/>
        <v>WorldwideFALSE</v>
      </c>
    </row>
    <row r="2690" spans="6:6">
      <c r="F2690" s="207" t="str">
        <f t="shared" ref="F2690:F2753" si="42">$B2690&amp;"Worldwide"&amp;IF($A2690="CY2020YR",2020,IF($A2690="CY2021YR",2021))&amp;$D2690</f>
        <v>WorldwideFALSE</v>
      </c>
    </row>
    <row r="2691" spans="6:6">
      <c r="F2691" s="207" t="str">
        <f t="shared" si="42"/>
        <v>WorldwideFALSE</v>
      </c>
    </row>
    <row r="2692" spans="6:6">
      <c r="F2692" s="207" t="str">
        <f t="shared" si="42"/>
        <v>WorldwideFALSE</v>
      </c>
    </row>
    <row r="2693" spans="6:6">
      <c r="F2693" s="207" t="str">
        <f t="shared" si="42"/>
        <v>WorldwideFALSE</v>
      </c>
    </row>
    <row r="2694" spans="6:6">
      <c r="F2694" s="207" t="str">
        <f t="shared" si="42"/>
        <v>WorldwideFALSE</v>
      </c>
    </row>
    <row r="2695" spans="6:6">
      <c r="F2695" s="207" t="str">
        <f t="shared" si="42"/>
        <v>WorldwideFALSE</v>
      </c>
    </row>
    <row r="2696" spans="6:6">
      <c r="F2696" s="207" t="str">
        <f t="shared" si="42"/>
        <v>WorldwideFALSE</v>
      </c>
    </row>
    <row r="2697" spans="6:6">
      <c r="F2697" s="207" t="str">
        <f t="shared" si="42"/>
        <v>WorldwideFALSE</v>
      </c>
    </row>
    <row r="2698" spans="6:6">
      <c r="F2698" s="207" t="str">
        <f t="shared" si="42"/>
        <v>WorldwideFALSE</v>
      </c>
    </row>
    <row r="2699" spans="6:6">
      <c r="F2699" s="207" t="str">
        <f t="shared" si="42"/>
        <v>WorldwideFALSE</v>
      </c>
    </row>
    <row r="2700" spans="6:6">
      <c r="F2700" s="207" t="str">
        <f t="shared" si="42"/>
        <v>WorldwideFALSE</v>
      </c>
    </row>
    <row r="2701" spans="6:6">
      <c r="F2701" s="207" t="str">
        <f t="shared" si="42"/>
        <v>WorldwideFALSE</v>
      </c>
    </row>
    <row r="2702" spans="6:6">
      <c r="F2702" s="207" t="str">
        <f t="shared" si="42"/>
        <v>WorldwideFALSE</v>
      </c>
    </row>
    <row r="2703" spans="6:6">
      <c r="F2703" s="207" t="str">
        <f t="shared" si="42"/>
        <v>WorldwideFALSE</v>
      </c>
    </row>
    <row r="2704" spans="6:6">
      <c r="F2704" s="207" t="str">
        <f t="shared" si="42"/>
        <v>WorldwideFALSE</v>
      </c>
    </row>
    <row r="2705" spans="6:6">
      <c r="F2705" s="207" t="str">
        <f t="shared" si="42"/>
        <v>WorldwideFALSE</v>
      </c>
    </row>
    <row r="2706" spans="6:6">
      <c r="F2706" s="207" t="str">
        <f t="shared" si="42"/>
        <v>WorldwideFALSE</v>
      </c>
    </row>
    <row r="2707" spans="6:6">
      <c r="F2707" s="207" t="str">
        <f t="shared" si="42"/>
        <v>WorldwideFALSE</v>
      </c>
    </row>
    <row r="2708" spans="6:6">
      <c r="F2708" s="207" t="str">
        <f t="shared" si="42"/>
        <v>WorldwideFALSE</v>
      </c>
    </row>
    <row r="2709" spans="6:6">
      <c r="F2709" s="207" t="str">
        <f t="shared" si="42"/>
        <v>WorldwideFALSE</v>
      </c>
    </row>
    <row r="2710" spans="6:6">
      <c r="F2710" s="207" t="str">
        <f t="shared" si="42"/>
        <v>WorldwideFALSE</v>
      </c>
    </row>
    <row r="2711" spans="6:6">
      <c r="F2711" s="207" t="str">
        <f t="shared" si="42"/>
        <v>WorldwideFALSE</v>
      </c>
    </row>
    <row r="2712" spans="6:6">
      <c r="F2712" s="207" t="str">
        <f t="shared" si="42"/>
        <v>WorldwideFALSE</v>
      </c>
    </row>
    <row r="2713" spans="6:6">
      <c r="F2713" s="207" t="str">
        <f t="shared" si="42"/>
        <v>WorldwideFALSE</v>
      </c>
    </row>
    <row r="2714" spans="6:6">
      <c r="F2714" s="207" t="str">
        <f t="shared" si="42"/>
        <v>WorldwideFALSE</v>
      </c>
    </row>
    <row r="2715" spans="6:6">
      <c r="F2715" s="207" t="str">
        <f t="shared" si="42"/>
        <v>WorldwideFALSE</v>
      </c>
    </row>
    <row r="2716" spans="6:6">
      <c r="F2716" s="207" t="str">
        <f t="shared" si="42"/>
        <v>WorldwideFALSE</v>
      </c>
    </row>
    <row r="2717" spans="6:6">
      <c r="F2717" s="207" t="str">
        <f t="shared" si="42"/>
        <v>WorldwideFALSE</v>
      </c>
    </row>
    <row r="2718" spans="6:6">
      <c r="F2718" s="207" t="str">
        <f t="shared" si="42"/>
        <v>WorldwideFALSE</v>
      </c>
    </row>
    <row r="2719" spans="6:6">
      <c r="F2719" s="207" t="str">
        <f t="shared" si="42"/>
        <v>WorldwideFALSE</v>
      </c>
    </row>
    <row r="2720" spans="6:6">
      <c r="F2720" s="207" t="str">
        <f t="shared" si="42"/>
        <v>WorldwideFALSE</v>
      </c>
    </row>
    <row r="2721" spans="6:6">
      <c r="F2721" s="207" t="str">
        <f t="shared" si="42"/>
        <v>WorldwideFALSE</v>
      </c>
    </row>
    <row r="2722" spans="6:6">
      <c r="F2722" s="207" t="str">
        <f t="shared" si="42"/>
        <v>WorldwideFALSE</v>
      </c>
    </row>
    <row r="2723" spans="6:6">
      <c r="F2723" s="207" t="str">
        <f t="shared" si="42"/>
        <v>WorldwideFALSE</v>
      </c>
    </row>
    <row r="2724" spans="6:6">
      <c r="F2724" s="207" t="str">
        <f t="shared" si="42"/>
        <v>WorldwideFALSE</v>
      </c>
    </row>
    <row r="2725" spans="6:6">
      <c r="F2725" s="207" t="str">
        <f t="shared" si="42"/>
        <v>WorldwideFALSE</v>
      </c>
    </row>
    <row r="2726" spans="6:6">
      <c r="F2726" s="207" t="str">
        <f t="shared" si="42"/>
        <v>WorldwideFALSE</v>
      </c>
    </row>
    <row r="2727" spans="6:6">
      <c r="F2727" s="207" t="str">
        <f t="shared" si="42"/>
        <v>WorldwideFALSE</v>
      </c>
    </row>
    <row r="2728" spans="6:6">
      <c r="F2728" s="207" t="str">
        <f t="shared" si="42"/>
        <v>WorldwideFALSE</v>
      </c>
    </row>
    <row r="2729" spans="6:6">
      <c r="F2729" s="207" t="str">
        <f t="shared" si="42"/>
        <v>WorldwideFALSE</v>
      </c>
    </row>
    <row r="2730" spans="6:6">
      <c r="F2730" s="207" t="str">
        <f t="shared" si="42"/>
        <v>WorldwideFALSE</v>
      </c>
    </row>
    <row r="2731" spans="6:6">
      <c r="F2731" s="207" t="str">
        <f t="shared" si="42"/>
        <v>WorldwideFALSE</v>
      </c>
    </row>
    <row r="2732" spans="6:6">
      <c r="F2732" s="207" t="str">
        <f t="shared" si="42"/>
        <v>WorldwideFALSE</v>
      </c>
    </row>
    <row r="2733" spans="6:6">
      <c r="F2733" s="207" t="str">
        <f t="shared" si="42"/>
        <v>WorldwideFALSE</v>
      </c>
    </row>
    <row r="2734" spans="6:6">
      <c r="F2734" s="207" t="str">
        <f t="shared" si="42"/>
        <v>WorldwideFALSE</v>
      </c>
    </row>
    <row r="2735" spans="6:6">
      <c r="F2735" s="207" t="str">
        <f t="shared" si="42"/>
        <v>WorldwideFALSE</v>
      </c>
    </row>
    <row r="2736" spans="6:6">
      <c r="F2736" s="207" t="str">
        <f t="shared" si="42"/>
        <v>WorldwideFALSE</v>
      </c>
    </row>
    <row r="2737" spans="6:6">
      <c r="F2737" s="207" t="str">
        <f t="shared" si="42"/>
        <v>WorldwideFALSE</v>
      </c>
    </row>
    <row r="2738" spans="6:6">
      <c r="F2738" s="207" t="str">
        <f t="shared" si="42"/>
        <v>WorldwideFALSE</v>
      </c>
    </row>
    <row r="2739" spans="6:6">
      <c r="F2739" s="207" t="str">
        <f t="shared" si="42"/>
        <v>WorldwideFALSE</v>
      </c>
    </row>
    <row r="2740" spans="6:6">
      <c r="F2740" s="207" t="str">
        <f t="shared" si="42"/>
        <v>WorldwideFALSE</v>
      </c>
    </row>
    <row r="2741" spans="6:6">
      <c r="F2741" s="207" t="str">
        <f t="shared" si="42"/>
        <v>WorldwideFALSE</v>
      </c>
    </row>
    <row r="2742" spans="6:6">
      <c r="F2742" s="207" t="str">
        <f t="shared" si="42"/>
        <v>WorldwideFALSE</v>
      </c>
    </row>
    <row r="2743" spans="6:6">
      <c r="F2743" s="207" t="str">
        <f t="shared" si="42"/>
        <v>WorldwideFALSE</v>
      </c>
    </row>
    <row r="2744" spans="6:6">
      <c r="F2744" s="207" t="str">
        <f t="shared" si="42"/>
        <v>WorldwideFALSE</v>
      </c>
    </row>
    <row r="2745" spans="6:6">
      <c r="F2745" s="207" t="str">
        <f t="shared" si="42"/>
        <v>WorldwideFALSE</v>
      </c>
    </row>
    <row r="2746" spans="6:6">
      <c r="F2746" s="207" t="str">
        <f t="shared" si="42"/>
        <v>WorldwideFALSE</v>
      </c>
    </row>
    <row r="2747" spans="6:6">
      <c r="F2747" s="207" t="str">
        <f t="shared" si="42"/>
        <v>WorldwideFALSE</v>
      </c>
    </row>
    <row r="2748" spans="6:6">
      <c r="F2748" s="207" t="str">
        <f t="shared" si="42"/>
        <v>WorldwideFALSE</v>
      </c>
    </row>
    <row r="2749" spans="6:6">
      <c r="F2749" s="207" t="str">
        <f t="shared" si="42"/>
        <v>WorldwideFALSE</v>
      </c>
    </row>
    <row r="2750" spans="6:6">
      <c r="F2750" s="207" t="str">
        <f t="shared" si="42"/>
        <v>WorldwideFALSE</v>
      </c>
    </row>
    <row r="2751" spans="6:6">
      <c r="F2751" s="207" t="str">
        <f t="shared" si="42"/>
        <v>WorldwideFALSE</v>
      </c>
    </row>
    <row r="2752" spans="6:6">
      <c r="F2752" s="207" t="str">
        <f t="shared" si="42"/>
        <v>WorldwideFALSE</v>
      </c>
    </row>
    <row r="2753" spans="6:6">
      <c r="F2753" s="207" t="str">
        <f t="shared" si="42"/>
        <v>WorldwideFALSE</v>
      </c>
    </row>
    <row r="2754" spans="6:6">
      <c r="F2754" s="207" t="str">
        <f t="shared" ref="F2754:F2817" si="43">$B2754&amp;"Worldwide"&amp;IF($A2754="CY2020YR",2020,IF($A2754="CY2021YR",2021))&amp;$D2754</f>
        <v>WorldwideFALSE</v>
      </c>
    </row>
    <row r="2755" spans="6:6">
      <c r="F2755" s="207" t="str">
        <f t="shared" si="43"/>
        <v>WorldwideFALSE</v>
      </c>
    </row>
    <row r="2756" spans="6:6">
      <c r="F2756" s="207" t="str">
        <f t="shared" si="43"/>
        <v>WorldwideFALSE</v>
      </c>
    </row>
    <row r="2757" spans="6:6">
      <c r="F2757" s="207" t="str">
        <f t="shared" si="43"/>
        <v>WorldwideFALSE</v>
      </c>
    </row>
    <row r="2758" spans="6:6">
      <c r="F2758" s="207" t="str">
        <f t="shared" si="43"/>
        <v>WorldwideFALSE</v>
      </c>
    </row>
    <row r="2759" spans="6:6">
      <c r="F2759" s="207" t="str">
        <f t="shared" si="43"/>
        <v>WorldwideFALSE</v>
      </c>
    </row>
    <row r="2760" spans="6:6">
      <c r="F2760" s="207" t="str">
        <f t="shared" si="43"/>
        <v>WorldwideFALSE</v>
      </c>
    </row>
    <row r="2761" spans="6:6">
      <c r="F2761" s="207" t="str">
        <f t="shared" si="43"/>
        <v>WorldwideFALSE</v>
      </c>
    </row>
    <row r="2762" spans="6:6">
      <c r="F2762" s="207" t="str">
        <f t="shared" si="43"/>
        <v>WorldwideFALSE</v>
      </c>
    </row>
    <row r="2763" spans="6:6">
      <c r="F2763" s="207" t="str">
        <f t="shared" si="43"/>
        <v>WorldwideFALSE</v>
      </c>
    </row>
    <row r="2764" spans="6:6">
      <c r="F2764" s="207" t="str">
        <f t="shared" si="43"/>
        <v>WorldwideFALSE</v>
      </c>
    </row>
    <row r="2765" spans="6:6">
      <c r="F2765" s="207" t="str">
        <f t="shared" si="43"/>
        <v>WorldwideFALSE</v>
      </c>
    </row>
    <row r="2766" spans="6:6">
      <c r="F2766" s="207" t="str">
        <f t="shared" si="43"/>
        <v>WorldwideFALSE</v>
      </c>
    </row>
    <row r="2767" spans="6:6">
      <c r="F2767" s="207" t="str">
        <f t="shared" si="43"/>
        <v>WorldwideFALSE</v>
      </c>
    </row>
    <row r="2768" spans="6:6">
      <c r="F2768" s="207" t="str">
        <f t="shared" si="43"/>
        <v>WorldwideFALSE</v>
      </c>
    </row>
    <row r="2769" spans="6:6">
      <c r="F2769" s="207" t="str">
        <f t="shared" si="43"/>
        <v>WorldwideFALSE</v>
      </c>
    </row>
    <row r="2770" spans="6:6">
      <c r="F2770" s="207" t="str">
        <f t="shared" si="43"/>
        <v>WorldwideFALSE</v>
      </c>
    </row>
    <row r="2771" spans="6:6">
      <c r="F2771" s="207" t="str">
        <f t="shared" si="43"/>
        <v>WorldwideFALSE</v>
      </c>
    </row>
    <row r="2772" spans="6:6">
      <c r="F2772" s="207" t="str">
        <f t="shared" si="43"/>
        <v>WorldwideFALSE</v>
      </c>
    </row>
    <row r="2773" spans="6:6">
      <c r="F2773" s="207" t="str">
        <f t="shared" si="43"/>
        <v>WorldwideFALSE</v>
      </c>
    </row>
    <row r="2774" spans="6:6">
      <c r="F2774" s="207" t="str">
        <f t="shared" si="43"/>
        <v>WorldwideFALSE</v>
      </c>
    </row>
    <row r="2775" spans="6:6">
      <c r="F2775" s="207" t="str">
        <f t="shared" si="43"/>
        <v>WorldwideFALSE</v>
      </c>
    </row>
    <row r="2776" spans="6:6">
      <c r="F2776" s="207" t="str">
        <f t="shared" si="43"/>
        <v>WorldwideFALSE</v>
      </c>
    </row>
    <row r="2777" spans="6:6">
      <c r="F2777" s="207" t="str">
        <f t="shared" si="43"/>
        <v>WorldwideFALSE</v>
      </c>
    </row>
    <row r="2778" spans="6:6">
      <c r="F2778" s="207" t="str">
        <f t="shared" si="43"/>
        <v>WorldwideFALSE</v>
      </c>
    </row>
    <row r="2779" spans="6:6">
      <c r="F2779" s="207" t="str">
        <f t="shared" si="43"/>
        <v>WorldwideFALSE</v>
      </c>
    </row>
    <row r="2780" spans="6:6">
      <c r="F2780" s="207" t="str">
        <f t="shared" si="43"/>
        <v>WorldwideFALSE</v>
      </c>
    </row>
    <row r="2781" spans="6:6">
      <c r="F2781" s="207" t="str">
        <f t="shared" si="43"/>
        <v>WorldwideFALSE</v>
      </c>
    </row>
    <row r="2782" spans="6:6">
      <c r="F2782" s="207" t="str">
        <f t="shared" si="43"/>
        <v>WorldwideFALSE</v>
      </c>
    </row>
    <row r="2783" spans="6:6">
      <c r="F2783" s="207" t="str">
        <f t="shared" si="43"/>
        <v>WorldwideFALSE</v>
      </c>
    </row>
    <row r="2784" spans="6:6">
      <c r="F2784" s="207" t="str">
        <f t="shared" si="43"/>
        <v>WorldwideFALSE</v>
      </c>
    </row>
    <row r="2785" spans="6:6">
      <c r="F2785" s="207" t="str">
        <f t="shared" si="43"/>
        <v>WorldwideFALSE</v>
      </c>
    </row>
    <row r="2786" spans="6:6">
      <c r="F2786" s="207" t="str">
        <f t="shared" si="43"/>
        <v>WorldwideFALSE</v>
      </c>
    </row>
    <row r="2787" spans="6:6">
      <c r="F2787" s="207" t="str">
        <f t="shared" si="43"/>
        <v>WorldwideFALSE</v>
      </c>
    </row>
    <row r="2788" spans="6:6">
      <c r="F2788" s="207" t="str">
        <f t="shared" si="43"/>
        <v>WorldwideFALSE</v>
      </c>
    </row>
    <row r="2789" spans="6:6">
      <c r="F2789" s="207" t="str">
        <f t="shared" si="43"/>
        <v>WorldwideFALSE</v>
      </c>
    </row>
    <row r="2790" spans="6:6">
      <c r="F2790" s="207" t="str">
        <f t="shared" si="43"/>
        <v>WorldwideFALSE</v>
      </c>
    </row>
    <row r="2791" spans="6:6">
      <c r="F2791" s="207" t="str">
        <f t="shared" si="43"/>
        <v>WorldwideFALSE</v>
      </c>
    </row>
    <row r="2792" spans="6:6">
      <c r="F2792" s="207" t="str">
        <f t="shared" si="43"/>
        <v>WorldwideFALSE</v>
      </c>
    </row>
    <row r="2793" spans="6:6">
      <c r="F2793" s="207" t="str">
        <f t="shared" si="43"/>
        <v>WorldwideFALSE</v>
      </c>
    </row>
    <row r="2794" spans="6:6">
      <c r="F2794" s="207" t="str">
        <f t="shared" si="43"/>
        <v>WorldwideFALSE</v>
      </c>
    </row>
    <row r="2795" spans="6:6">
      <c r="F2795" s="207" t="str">
        <f t="shared" si="43"/>
        <v>WorldwideFALSE</v>
      </c>
    </row>
    <row r="2796" spans="6:6">
      <c r="F2796" s="207" t="str">
        <f t="shared" si="43"/>
        <v>WorldwideFALSE</v>
      </c>
    </row>
    <row r="2797" spans="6:6">
      <c r="F2797" s="207" t="str">
        <f t="shared" si="43"/>
        <v>WorldwideFALSE</v>
      </c>
    </row>
    <row r="2798" spans="6:6">
      <c r="F2798" s="207" t="str">
        <f t="shared" si="43"/>
        <v>WorldwideFALSE</v>
      </c>
    </row>
    <row r="2799" spans="6:6">
      <c r="F2799" s="207" t="str">
        <f t="shared" si="43"/>
        <v>WorldwideFALSE</v>
      </c>
    </row>
    <row r="2800" spans="6:6">
      <c r="F2800" s="207" t="str">
        <f t="shared" si="43"/>
        <v>WorldwideFALSE</v>
      </c>
    </row>
    <row r="2801" spans="6:6">
      <c r="F2801" s="207" t="str">
        <f t="shared" si="43"/>
        <v>WorldwideFALSE</v>
      </c>
    </row>
    <row r="2802" spans="6:6">
      <c r="F2802" s="207" t="str">
        <f t="shared" si="43"/>
        <v>WorldwideFALSE</v>
      </c>
    </row>
    <row r="2803" spans="6:6">
      <c r="F2803" s="207" t="str">
        <f t="shared" si="43"/>
        <v>WorldwideFALSE</v>
      </c>
    </row>
    <row r="2804" spans="6:6">
      <c r="F2804" s="207" t="str">
        <f t="shared" si="43"/>
        <v>WorldwideFALSE</v>
      </c>
    </row>
    <row r="2805" spans="6:6">
      <c r="F2805" s="207" t="str">
        <f t="shared" si="43"/>
        <v>WorldwideFALSE</v>
      </c>
    </row>
    <row r="2806" spans="6:6">
      <c r="F2806" s="207" t="str">
        <f t="shared" si="43"/>
        <v>WorldwideFALSE</v>
      </c>
    </row>
    <row r="2807" spans="6:6">
      <c r="F2807" s="207" t="str">
        <f t="shared" si="43"/>
        <v>WorldwideFALSE</v>
      </c>
    </row>
    <row r="2808" spans="6:6">
      <c r="F2808" s="207" t="str">
        <f t="shared" si="43"/>
        <v>WorldwideFALSE</v>
      </c>
    </row>
    <row r="2809" spans="6:6">
      <c r="F2809" s="207" t="str">
        <f t="shared" si="43"/>
        <v>WorldwideFALSE</v>
      </c>
    </row>
    <row r="2810" spans="6:6">
      <c r="F2810" s="207" t="str">
        <f t="shared" si="43"/>
        <v>WorldwideFALSE</v>
      </c>
    </row>
    <row r="2811" spans="6:6">
      <c r="F2811" s="207" t="str">
        <f t="shared" si="43"/>
        <v>WorldwideFALSE</v>
      </c>
    </row>
    <row r="2812" spans="6:6">
      <c r="F2812" s="207" t="str">
        <f t="shared" si="43"/>
        <v>WorldwideFALSE</v>
      </c>
    </row>
    <row r="2813" spans="6:6">
      <c r="F2813" s="207" t="str">
        <f t="shared" si="43"/>
        <v>WorldwideFALSE</v>
      </c>
    </row>
    <row r="2814" spans="6:6">
      <c r="F2814" s="207" t="str">
        <f t="shared" si="43"/>
        <v>WorldwideFALSE</v>
      </c>
    </row>
    <row r="2815" spans="6:6">
      <c r="F2815" s="207" t="str">
        <f t="shared" si="43"/>
        <v>WorldwideFALSE</v>
      </c>
    </row>
    <row r="2816" spans="6:6">
      <c r="F2816" s="207" t="str">
        <f t="shared" si="43"/>
        <v>WorldwideFALSE</v>
      </c>
    </row>
    <row r="2817" spans="6:6">
      <c r="F2817" s="207" t="str">
        <f t="shared" si="43"/>
        <v>WorldwideFALSE</v>
      </c>
    </row>
    <row r="2818" spans="6:6">
      <c r="F2818" s="207" t="str">
        <f t="shared" ref="F2818:F2881" si="44">$B2818&amp;"Worldwide"&amp;IF($A2818="CY2020YR",2020,IF($A2818="CY2021YR",2021))&amp;$D2818</f>
        <v>WorldwideFALSE</v>
      </c>
    </row>
    <row r="2819" spans="6:6">
      <c r="F2819" s="207" t="str">
        <f t="shared" si="44"/>
        <v>WorldwideFALSE</v>
      </c>
    </row>
    <row r="2820" spans="6:6">
      <c r="F2820" s="207" t="str">
        <f t="shared" si="44"/>
        <v>WorldwideFALSE</v>
      </c>
    </row>
    <row r="2821" spans="6:6">
      <c r="F2821" s="207" t="str">
        <f t="shared" si="44"/>
        <v>WorldwideFALSE</v>
      </c>
    </row>
    <row r="2822" spans="6:6">
      <c r="F2822" s="207" t="str">
        <f t="shared" si="44"/>
        <v>WorldwideFALSE</v>
      </c>
    </row>
    <row r="2823" spans="6:6">
      <c r="F2823" s="207" t="str">
        <f t="shared" si="44"/>
        <v>WorldwideFALSE</v>
      </c>
    </row>
    <row r="2824" spans="6:6">
      <c r="F2824" s="207" t="str">
        <f t="shared" si="44"/>
        <v>WorldwideFALSE</v>
      </c>
    </row>
    <row r="2825" spans="6:6">
      <c r="F2825" s="207" t="str">
        <f t="shared" si="44"/>
        <v>WorldwideFALSE</v>
      </c>
    </row>
    <row r="2826" spans="6:6">
      <c r="F2826" s="207" t="str">
        <f t="shared" si="44"/>
        <v>WorldwideFALSE</v>
      </c>
    </row>
    <row r="2827" spans="6:6">
      <c r="F2827" s="207" t="str">
        <f t="shared" si="44"/>
        <v>WorldwideFALSE</v>
      </c>
    </row>
    <row r="2828" spans="6:6">
      <c r="F2828" s="207" t="str">
        <f t="shared" si="44"/>
        <v>WorldwideFALSE</v>
      </c>
    </row>
    <row r="2829" spans="6:6">
      <c r="F2829" s="207" t="str">
        <f t="shared" si="44"/>
        <v>WorldwideFALSE</v>
      </c>
    </row>
    <row r="2830" spans="6:6">
      <c r="F2830" s="207" t="str">
        <f t="shared" si="44"/>
        <v>WorldwideFALSE</v>
      </c>
    </row>
    <row r="2831" spans="6:6">
      <c r="F2831" s="207" t="str">
        <f t="shared" si="44"/>
        <v>WorldwideFALSE</v>
      </c>
    </row>
    <row r="2832" spans="6:6">
      <c r="F2832" s="207" t="str">
        <f t="shared" si="44"/>
        <v>WorldwideFALSE</v>
      </c>
    </row>
    <row r="2833" spans="6:6">
      <c r="F2833" s="207" t="str">
        <f t="shared" si="44"/>
        <v>WorldwideFALSE</v>
      </c>
    </row>
    <row r="2834" spans="6:6">
      <c r="F2834" s="207" t="str">
        <f t="shared" si="44"/>
        <v>WorldwideFALSE</v>
      </c>
    </row>
    <row r="2835" spans="6:6">
      <c r="F2835" s="207" t="str">
        <f t="shared" si="44"/>
        <v>WorldwideFALSE</v>
      </c>
    </row>
    <row r="2836" spans="6:6">
      <c r="F2836" s="207" t="str">
        <f t="shared" si="44"/>
        <v>WorldwideFALSE</v>
      </c>
    </row>
    <row r="2837" spans="6:6">
      <c r="F2837" s="207" t="str">
        <f t="shared" si="44"/>
        <v>WorldwideFALSE</v>
      </c>
    </row>
    <row r="2838" spans="6:6">
      <c r="F2838" s="207" t="str">
        <f t="shared" si="44"/>
        <v>WorldwideFALSE</v>
      </c>
    </row>
    <row r="2839" spans="6:6">
      <c r="F2839" s="207" t="str">
        <f t="shared" si="44"/>
        <v>WorldwideFALSE</v>
      </c>
    </row>
    <row r="2840" spans="6:6">
      <c r="F2840" s="207" t="str">
        <f t="shared" si="44"/>
        <v>WorldwideFALSE</v>
      </c>
    </row>
    <row r="2841" spans="6:6">
      <c r="F2841" s="207" t="str">
        <f t="shared" si="44"/>
        <v>WorldwideFALSE</v>
      </c>
    </row>
    <row r="2842" spans="6:6">
      <c r="F2842" s="207" t="str">
        <f t="shared" si="44"/>
        <v>WorldwideFALSE</v>
      </c>
    </row>
    <row r="2843" spans="6:6">
      <c r="F2843" s="207" t="str">
        <f t="shared" si="44"/>
        <v>WorldwideFALSE</v>
      </c>
    </row>
    <row r="2844" spans="6:6">
      <c r="F2844" s="207" t="str">
        <f t="shared" si="44"/>
        <v>WorldwideFALSE</v>
      </c>
    </row>
    <row r="2845" spans="6:6">
      <c r="F2845" s="207" t="str">
        <f t="shared" si="44"/>
        <v>WorldwideFALSE</v>
      </c>
    </row>
    <row r="2846" spans="6:6">
      <c r="F2846" s="207" t="str">
        <f t="shared" si="44"/>
        <v>WorldwideFALSE</v>
      </c>
    </row>
    <row r="2847" spans="6:6">
      <c r="F2847" s="207" t="str">
        <f t="shared" si="44"/>
        <v>WorldwideFALSE</v>
      </c>
    </row>
    <row r="2848" spans="6:6">
      <c r="F2848" s="207" t="str">
        <f t="shared" si="44"/>
        <v>WorldwideFALSE</v>
      </c>
    </row>
    <row r="2849" spans="6:6">
      <c r="F2849" s="207" t="str">
        <f t="shared" si="44"/>
        <v>WorldwideFALSE</v>
      </c>
    </row>
    <row r="2850" spans="6:6">
      <c r="F2850" s="207" t="str">
        <f t="shared" si="44"/>
        <v>WorldwideFALSE</v>
      </c>
    </row>
    <row r="2851" spans="6:6">
      <c r="F2851" s="207" t="str">
        <f t="shared" si="44"/>
        <v>WorldwideFALSE</v>
      </c>
    </row>
    <row r="2852" spans="6:6">
      <c r="F2852" s="207" t="str">
        <f t="shared" si="44"/>
        <v>WorldwideFALSE</v>
      </c>
    </row>
    <row r="2853" spans="6:6">
      <c r="F2853" s="207" t="str">
        <f t="shared" si="44"/>
        <v>WorldwideFALSE</v>
      </c>
    </row>
    <row r="2854" spans="6:6">
      <c r="F2854" s="207" t="str">
        <f t="shared" si="44"/>
        <v>WorldwideFALSE</v>
      </c>
    </row>
    <row r="2855" spans="6:6">
      <c r="F2855" s="207" t="str">
        <f t="shared" si="44"/>
        <v>WorldwideFALSE</v>
      </c>
    </row>
    <row r="2856" spans="6:6">
      <c r="F2856" s="207" t="str">
        <f t="shared" si="44"/>
        <v>WorldwideFALSE</v>
      </c>
    </row>
    <row r="2857" spans="6:6">
      <c r="F2857" s="207" t="str">
        <f t="shared" si="44"/>
        <v>WorldwideFALSE</v>
      </c>
    </row>
    <row r="2858" spans="6:6">
      <c r="F2858" s="207" t="str">
        <f t="shared" si="44"/>
        <v>WorldwideFALSE</v>
      </c>
    </row>
    <row r="2859" spans="6:6">
      <c r="F2859" s="207" t="str">
        <f t="shared" si="44"/>
        <v>WorldwideFALSE</v>
      </c>
    </row>
    <row r="2860" spans="6:6">
      <c r="F2860" s="207" t="str">
        <f t="shared" si="44"/>
        <v>WorldwideFALSE</v>
      </c>
    </row>
    <row r="2861" spans="6:6">
      <c r="F2861" s="207" t="str">
        <f t="shared" si="44"/>
        <v>WorldwideFALSE</v>
      </c>
    </row>
    <row r="2862" spans="6:6">
      <c r="F2862" s="207" t="str">
        <f t="shared" si="44"/>
        <v>WorldwideFALSE</v>
      </c>
    </row>
    <row r="2863" spans="6:6">
      <c r="F2863" s="207" t="str">
        <f t="shared" si="44"/>
        <v>WorldwideFALSE</v>
      </c>
    </row>
    <row r="2864" spans="6:6">
      <c r="F2864" s="207" t="str">
        <f t="shared" si="44"/>
        <v>WorldwideFALSE</v>
      </c>
    </row>
    <row r="2865" spans="6:6">
      <c r="F2865" s="207" t="str">
        <f t="shared" si="44"/>
        <v>WorldwideFALSE</v>
      </c>
    </row>
    <row r="2866" spans="6:6">
      <c r="F2866" s="207" t="str">
        <f t="shared" si="44"/>
        <v>WorldwideFALSE</v>
      </c>
    </row>
    <row r="2867" spans="6:6">
      <c r="F2867" s="207" t="str">
        <f t="shared" si="44"/>
        <v>WorldwideFALSE</v>
      </c>
    </row>
    <row r="2868" spans="6:6">
      <c r="F2868" s="207" t="str">
        <f t="shared" si="44"/>
        <v>WorldwideFALSE</v>
      </c>
    </row>
    <row r="2869" spans="6:6">
      <c r="F2869" s="207" t="str">
        <f t="shared" si="44"/>
        <v>WorldwideFALSE</v>
      </c>
    </row>
    <row r="2870" spans="6:6">
      <c r="F2870" s="207" t="str">
        <f t="shared" si="44"/>
        <v>WorldwideFALSE</v>
      </c>
    </row>
    <row r="2871" spans="6:6">
      <c r="F2871" s="207" t="str">
        <f t="shared" si="44"/>
        <v>WorldwideFALSE</v>
      </c>
    </row>
    <row r="2872" spans="6:6">
      <c r="F2872" s="207" t="str">
        <f t="shared" si="44"/>
        <v>WorldwideFALSE</v>
      </c>
    </row>
    <row r="2873" spans="6:6">
      <c r="F2873" s="207" t="str">
        <f t="shared" si="44"/>
        <v>WorldwideFALSE</v>
      </c>
    </row>
    <row r="2874" spans="6:6">
      <c r="F2874" s="207" t="str">
        <f t="shared" si="44"/>
        <v>WorldwideFALSE</v>
      </c>
    </row>
    <row r="2875" spans="6:6">
      <c r="F2875" s="207" t="str">
        <f t="shared" si="44"/>
        <v>WorldwideFALSE</v>
      </c>
    </row>
    <row r="2876" spans="6:6">
      <c r="F2876" s="207" t="str">
        <f t="shared" si="44"/>
        <v>WorldwideFALSE</v>
      </c>
    </row>
    <row r="2877" spans="6:6">
      <c r="F2877" s="207" t="str">
        <f t="shared" si="44"/>
        <v>WorldwideFALSE</v>
      </c>
    </row>
    <row r="2878" spans="6:6">
      <c r="F2878" s="207" t="str">
        <f t="shared" si="44"/>
        <v>WorldwideFALSE</v>
      </c>
    </row>
    <row r="2879" spans="6:6">
      <c r="F2879" s="207" t="str">
        <f t="shared" si="44"/>
        <v>WorldwideFALSE</v>
      </c>
    </row>
    <row r="2880" spans="6:6">
      <c r="F2880" s="207" t="str">
        <f t="shared" si="44"/>
        <v>WorldwideFALSE</v>
      </c>
    </row>
    <row r="2881" spans="6:6">
      <c r="F2881" s="207" t="str">
        <f t="shared" si="44"/>
        <v>WorldwideFALSE</v>
      </c>
    </row>
    <row r="2882" spans="6:6">
      <c r="F2882" s="207" t="str">
        <f t="shared" ref="F2882:F2945" si="45">$B2882&amp;"Worldwide"&amp;IF($A2882="CY2020YR",2020,IF($A2882="CY2021YR",2021))&amp;$D2882</f>
        <v>WorldwideFALSE</v>
      </c>
    </row>
    <row r="2883" spans="6:6">
      <c r="F2883" s="207" t="str">
        <f t="shared" si="45"/>
        <v>WorldwideFALSE</v>
      </c>
    </row>
    <row r="2884" spans="6:6">
      <c r="F2884" s="207" t="str">
        <f t="shared" si="45"/>
        <v>WorldwideFALSE</v>
      </c>
    </row>
    <row r="2885" spans="6:6">
      <c r="F2885" s="207" t="str">
        <f t="shared" si="45"/>
        <v>WorldwideFALSE</v>
      </c>
    </row>
    <row r="2886" spans="6:6">
      <c r="F2886" s="207" t="str">
        <f t="shared" si="45"/>
        <v>WorldwideFALSE</v>
      </c>
    </row>
    <row r="2887" spans="6:6">
      <c r="F2887" s="207" t="str">
        <f t="shared" si="45"/>
        <v>WorldwideFALSE</v>
      </c>
    </row>
    <row r="2888" spans="6:6">
      <c r="F2888" s="207" t="str">
        <f t="shared" si="45"/>
        <v>WorldwideFALSE</v>
      </c>
    </row>
    <row r="2889" spans="6:6">
      <c r="F2889" s="207" t="str">
        <f t="shared" si="45"/>
        <v>WorldwideFALSE</v>
      </c>
    </row>
    <row r="2890" spans="6:6">
      <c r="F2890" s="207" t="str">
        <f t="shared" si="45"/>
        <v>WorldwideFALSE</v>
      </c>
    </row>
    <row r="2891" spans="6:6">
      <c r="F2891" s="207" t="str">
        <f t="shared" si="45"/>
        <v>WorldwideFALSE</v>
      </c>
    </row>
    <row r="2892" spans="6:6">
      <c r="F2892" s="207" t="str">
        <f t="shared" si="45"/>
        <v>WorldwideFALSE</v>
      </c>
    </row>
    <row r="2893" spans="6:6">
      <c r="F2893" s="207" t="str">
        <f t="shared" si="45"/>
        <v>WorldwideFALSE</v>
      </c>
    </row>
    <row r="2894" spans="6:6">
      <c r="F2894" s="207" t="str">
        <f t="shared" si="45"/>
        <v>WorldwideFALSE</v>
      </c>
    </row>
    <row r="2895" spans="6:6">
      <c r="F2895" s="207" t="str">
        <f t="shared" si="45"/>
        <v>WorldwideFALSE</v>
      </c>
    </row>
    <row r="2896" spans="6:6">
      <c r="F2896" s="207" t="str">
        <f t="shared" si="45"/>
        <v>WorldwideFALSE</v>
      </c>
    </row>
    <row r="2897" spans="6:6">
      <c r="F2897" s="207" t="str">
        <f t="shared" si="45"/>
        <v>WorldwideFALSE</v>
      </c>
    </row>
    <row r="2898" spans="6:6">
      <c r="F2898" s="207" t="str">
        <f t="shared" si="45"/>
        <v>WorldwideFALSE</v>
      </c>
    </row>
    <row r="2899" spans="6:6">
      <c r="F2899" s="207" t="str">
        <f t="shared" si="45"/>
        <v>WorldwideFALSE</v>
      </c>
    </row>
    <row r="2900" spans="6:6">
      <c r="F2900" s="207" t="str">
        <f t="shared" si="45"/>
        <v>WorldwideFALSE</v>
      </c>
    </row>
    <row r="2901" spans="6:6">
      <c r="F2901" s="207" t="str">
        <f t="shared" si="45"/>
        <v>WorldwideFALSE</v>
      </c>
    </row>
    <row r="2902" spans="6:6">
      <c r="F2902" s="207" t="str">
        <f t="shared" si="45"/>
        <v>WorldwideFALSE</v>
      </c>
    </row>
    <row r="2903" spans="6:6">
      <c r="F2903" s="207" t="str">
        <f t="shared" si="45"/>
        <v>WorldwideFALSE</v>
      </c>
    </row>
    <row r="2904" spans="6:6">
      <c r="F2904" s="207" t="str">
        <f t="shared" si="45"/>
        <v>WorldwideFALSE</v>
      </c>
    </row>
    <row r="2905" spans="6:6">
      <c r="F2905" s="207" t="str">
        <f t="shared" si="45"/>
        <v>WorldwideFALSE</v>
      </c>
    </row>
    <row r="2906" spans="6:6">
      <c r="F2906" s="207" t="str">
        <f t="shared" si="45"/>
        <v>WorldwideFALSE</v>
      </c>
    </row>
    <row r="2907" spans="6:6">
      <c r="F2907" s="207" t="str">
        <f t="shared" si="45"/>
        <v>WorldwideFALSE</v>
      </c>
    </row>
    <row r="2908" spans="6:6">
      <c r="F2908" s="207" t="str">
        <f t="shared" si="45"/>
        <v>WorldwideFALSE</v>
      </c>
    </row>
    <row r="2909" spans="6:6">
      <c r="F2909" s="207" t="str">
        <f t="shared" si="45"/>
        <v>WorldwideFALSE</v>
      </c>
    </row>
    <row r="2910" spans="6:6">
      <c r="F2910" s="207" t="str">
        <f t="shared" si="45"/>
        <v>WorldwideFALSE</v>
      </c>
    </row>
    <row r="2911" spans="6:6">
      <c r="F2911" s="207" t="str">
        <f t="shared" si="45"/>
        <v>WorldwideFALSE</v>
      </c>
    </row>
    <row r="2912" spans="6:6">
      <c r="F2912" s="207" t="str">
        <f t="shared" si="45"/>
        <v>WorldwideFALSE</v>
      </c>
    </row>
    <row r="2913" spans="6:6">
      <c r="F2913" s="207" t="str">
        <f t="shared" si="45"/>
        <v>WorldwideFALSE</v>
      </c>
    </row>
    <row r="2914" spans="6:6">
      <c r="F2914" s="207" t="str">
        <f t="shared" si="45"/>
        <v>WorldwideFALSE</v>
      </c>
    </row>
    <row r="2915" spans="6:6">
      <c r="F2915" s="207" t="str">
        <f t="shared" si="45"/>
        <v>WorldwideFALSE</v>
      </c>
    </row>
    <row r="2916" spans="6:6">
      <c r="F2916" s="207" t="str">
        <f t="shared" si="45"/>
        <v>WorldwideFALSE</v>
      </c>
    </row>
    <row r="2917" spans="6:6">
      <c r="F2917" s="207" t="str">
        <f t="shared" si="45"/>
        <v>WorldwideFALSE</v>
      </c>
    </row>
    <row r="2918" spans="6:6">
      <c r="F2918" s="207" t="str">
        <f t="shared" si="45"/>
        <v>WorldwideFALSE</v>
      </c>
    </row>
    <row r="2919" spans="6:6">
      <c r="F2919" s="207" t="str">
        <f t="shared" si="45"/>
        <v>WorldwideFALSE</v>
      </c>
    </row>
    <row r="2920" spans="6:6">
      <c r="F2920" s="207" t="str">
        <f t="shared" si="45"/>
        <v>WorldwideFALSE</v>
      </c>
    </row>
    <row r="2921" spans="6:6">
      <c r="F2921" s="207" t="str">
        <f t="shared" si="45"/>
        <v>WorldwideFALSE</v>
      </c>
    </row>
    <row r="2922" spans="6:6">
      <c r="F2922" s="207" t="str">
        <f t="shared" si="45"/>
        <v>WorldwideFALSE</v>
      </c>
    </row>
    <row r="2923" spans="6:6">
      <c r="F2923" s="207" t="str">
        <f t="shared" si="45"/>
        <v>WorldwideFALSE</v>
      </c>
    </row>
    <row r="2924" spans="6:6">
      <c r="F2924" s="207" t="str">
        <f t="shared" si="45"/>
        <v>WorldwideFALSE</v>
      </c>
    </row>
    <row r="2925" spans="6:6">
      <c r="F2925" s="207" t="str">
        <f t="shared" si="45"/>
        <v>WorldwideFALSE</v>
      </c>
    </row>
    <row r="2926" spans="6:6">
      <c r="F2926" s="207" t="str">
        <f t="shared" si="45"/>
        <v>WorldwideFALSE</v>
      </c>
    </row>
    <row r="2927" spans="6:6">
      <c r="F2927" s="207" t="str">
        <f t="shared" si="45"/>
        <v>WorldwideFALSE</v>
      </c>
    </row>
    <row r="2928" spans="6:6">
      <c r="F2928" s="207" t="str">
        <f t="shared" si="45"/>
        <v>WorldwideFALSE</v>
      </c>
    </row>
    <row r="2929" spans="6:6">
      <c r="F2929" s="207" t="str">
        <f t="shared" si="45"/>
        <v>WorldwideFALSE</v>
      </c>
    </row>
    <row r="2930" spans="6:6">
      <c r="F2930" s="207" t="str">
        <f t="shared" si="45"/>
        <v>WorldwideFALSE</v>
      </c>
    </row>
    <row r="2931" spans="6:6">
      <c r="F2931" s="207" t="str">
        <f t="shared" si="45"/>
        <v>WorldwideFALSE</v>
      </c>
    </row>
    <row r="2932" spans="6:6">
      <c r="F2932" s="207" t="str">
        <f t="shared" si="45"/>
        <v>WorldwideFALSE</v>
      </c>
    </row>
    <row r="2933" spans="6:6">
      <c r="F2933" s="207" t="str">
        <f t="shared" si="45"/>
        <v>WorldwideFALSE</v>
      </c>
    </row>
    <row r="2934" spans="6:6">
      <c r="F2934" s="207" t="str">
        <f t="shared" si="45"/>
        <v>WorldwideFALSE</v>
      </c>
    </row>
    <row r="2935" spans="6:6">
      <c r="F2935" s="207" t="str">
        <f t="shared" si="45"/>
        <v>WorldwideFALSE</v>
      </c>
    </row>
    <row r="2936" spans="6:6">
      <c r="F2936" s="207" t="str">
        <f t="shared" si="45"/>
        <v>WorldwideFALSE</v>
      </c>
    </row>
    <row r="2937" spans="6:6">
      <c r="F2937" s="207" t="str">
        <f t="shared" si="45"/>
        <v>WorldwideFALSE</v>
      </c>
    </row>
    <row r="2938" spans="6:6">
      <c r="F2938" s="207" t="str">
        <f t="shared" si="45"/>
        <v>WorldwideFALSE</v>
      </c>
    </row>
    <row r="2939" spans="6:6">
      <c r="F2939" s="207" t="str">
        <f t="shared" si="45"/>
        <v>WorldwideFALSE</v>
      </c>
    </row>
    <row r="2940" spans="6:6">
      <c r="F2940" s="207" t="str">
        <f t="shared" si="45"/>
        <v>WorldwideFALSE</v>
      </c>
    </row>
    <row r="2941" spans="6:6">
      <c r="F2941" s="207" t="str">
        <f t="shared" si="45"/>
        <v>WorldwideFALSE</v>
      </c>
    </row>
    <row r="2942" spans="6:6">
      <c r="F2942" s="207" t="str">
        <f t="shared" si="45"/>
        <v>WorldwideFALSE</v>
      </c>
    </row>
    <row r="2943" spans="6:6">
      <c r="F2943" s="207" t="str">
        <f t="shared" si="45"/>
        <v>WorldwideFALSE</v>
      </c>
    </row>
    <row r="2944" spans="6:6">
      <c r="F2944" s="207" t="str">
        <f t="shared" si="45"/>
        <v>WorldwideFALSE</v>
      </c>
    </row>
    <row r="2945" spans="6:6">
      <c r="F2945" s="207" t="str">
        <f t="shared" si="45"/>
        <v>WorldwideFALSE</v>
      </c>
    </row>
    <row r="2946" spans="6:6">
      <c r="F2946" s="207" t="str">
        <f t="shared" ref="F2946:F3009" si="46">$B2946&amp;"Worldwide"&amp;IF($A2946="CY2020YR",2020,IF($A2946="CY2021YR",2021))&amp;$D2946</f>
        <v>WorldwideFALSE</v>
      </c>
    </row>
    <row r="2947" spans="6:6">
      <c r="F2947" s="207" t="str">
        <f t="shared" si="46"/>
        <v>WorldwideFALSE</v>
      </c>
    </row>
    <row r="2948" spans="6:6">
      <c r="F2948" s="207" t="str">
        <f t="shared" si="46"/>
        <v>WorldwideFALSE</v>
      </c>
    </row>
    <row r="2949" spans="6:6">
      <c r="F2949" s="207" t="str">
        <f t="shared" si="46"/>
        <v>WorldwideFALSE</v>
      </c>
    </row>
    <row r="2950" spans="6:6">
      <c r="F2950" s="207" t="str">
        <f t="shared" si="46"/>
        <v>WorldwideFALSE</v>
      </c>
    </row>
    <row r="2951" spans="6:6">
      <c r="F2951" s="207" t="str">
        <f t="shared" si="46"/>
        <v>WorldwideFALSE</v>
      </c>
    </row>
    <row r="2952" spans="6:6">
      <c r="F2952" s="207" t="str">
        <f t="shared" si="46"/>
        <v>WorldwideFALSE</v>
      </c>
    </row>
    <row r="2953" spans="6:6">
      <c r="F2953" s="207" t="str">
        <f t="shared" si="46"/>
        <v>WorldwideFALSE</v>
      </c>
    </row>
    <row r="2954" spans="6:6">
      <c r="F2954" s="207" t="str">
        <f t="shared" si="46"/>
        <v>WorldwideFALSE</v>
      </c>
    </row>
    <row r="2955" spans="6:6">
      <c r="F2955" s="207" t="str">
        <f t="shared" si="46"/>
        <v>WorldwideFALSE</v>
      </c>
    </row>
    <row r="2956" spans="6:6">
      <c r="F2956" s="207" t="str">
        <f t="shared" si="46"/>
        <v>WorldwideFALSE</v>
      </c>
    </row>
    <row r="2957" spans="6:6">
      <c r="F2957" s="207" t="str">
        <f t="shared" si="46"/>
        <v>WorldwideFALSE</v>
      </c>
    </row>
    <row r="2958" spans="6:6">
      <c r="F2958" s="207" t="str">
        <f t="shared" si="46"/>
        <v>WorldwideFALSE</v>
      </c>
    </row>
    <row r="2959" spans="6:6">
      <c r="F2959" s="207" t="str">
        <f t="shared" si="46"/>
        <v>WorldwideFALSE</v>
      </c>
    </row>
    <row r="2960" spans="6:6">
      <c r="F2960" s="207" t="str">
        <f t="shared" si="46"/>
        <v>WorldwideFALSE</v>
      </c>
    </row>
    <row r="2961" spans="6:6">
      <c r="F2961" s="207" t="str">
        <f t="shared" si="46"/>
        <v>WorldwideFALSE</v>
      </c>
    </row>
    <row r="2962" spans="6:6">
      <c r="F2962" s="207" t="str">
        <f t="shared" si="46"/>
        <v>WorldwideFALSE</v>
      </c>
    </row>
    <row r="2963" spans="6:6">
      <c r="F2963" s="207" t="str">
        <f t="shared" si="46"/>
        <v>WorldwideFALSE</v>
      </c>
    </row>
    <row r="2964" spans="6:6">
      <c r="F2964" s="207" t="str">
        <f t="shared" si="46"/>
        <v>WorldwideFALSE</v>
      </c>
    </row>
    <row r="2965" spans="6:6">
      <c r="F2965" s="207" t="str">
        <f t="shared" si="46"/>
        <v>WorldwideFALSE</v>
      </c>
    </row>
    <row r="2966" spans="6:6">
      <c r="F2966" s="207" t="str">
        <f t="shared" si="46"/>
        <v>WorldwideFALSE</v>
      </c>
    </row>
    <row r="2967" spans="6:6">
      <c r="F2967" s="207" t="str">
        <f t="shared" si="46"/>
        <v>WorldwideFALSE</v>
      </c>
    </row>
    <row r="2968" spans="6:6">
      <c r="F2968" s="207" t="str">
        <f t="shared" si="46"/>
        <v>WorldwideFALSE</v>
      </c>
    </row>
    <row r="2969" spans="6:6">
      <c r="F2969" s="207" t="str">
        <f t="shared" si="46"/>
        <v>WorldwideFALSE</v>
      </c>
    </row>
    <row r="2970" spans="6:6">
      <c r="F2970" s="207" t="str">
        <f t="shared" si="46"/>
        <v>WorldwideFALSE</v>
      </c>
    </row>
    <row r="2971" spans="6:6">
      <c r="F2971" s="207" t="str">
        <f t="shared" si="46"/>
        <v>WorldwideFALSE</v>
      </c>
    </row>
    <row r="2972" spans="6:6">
      <c r="F2972" s="207" t="str">
        <f t="shared" si="46"/>
        <v>WorldwideFALSE</v>
      </c>
    </row>
    <row r="2973" spans="6:6">
      <c r="F2973" s="207" t="str">
        <f t="shared" si="46"/>
        <v>WorldwideFALSE</v>
      </c>
    </row>
    <row r="2974" spans="6:6">
      <c r="F2974" s="207" t="str">
        <f t="shared" si="46"/>
        <v>WorldwideFALSE</v>
      </c>
    </row>
    <row r="2975" spans="6:6">
      <c r="F2975" s="207" t="str">
        <f t="shared" si="46"/>
        <v>WorldwideFALSE</v>
      </c>
    </row>
    <row r="2976" spans="6:6">
      <c r="F2976" s="207" t="str">
        <f t="shared" si="46"/>
        <v>WorldwideFALSE</v>
      </c>
    </row>
    <row r="2977" spans="6:6">
      <c r="F2977" s="207" t="str">
        <f t="shared" si="46"/>
        <v>WorldwideFALSE</v>
      </c>
    </row>
    <row r="2978" spans="6:6">
      <c r="F2978" s="207" t="str">
        <f t="shared" si="46"/>
        <v>WorldwideFALSE</v>
      </c>
    </row>
    <row r="2979" spans="6:6">
      <c r="F2979" s="207" t="str">
        <f t="shared" si="46"/>
        <v>WorldwideFALSE</v>
      </c>
    </row>
    <row r="2980" spans="6:6">
      <c r="F2980" s="207" t="str">
        <f t="shared" si="46"/>
        <v>WorldwideFALSE</v>
      </c>
    </row>
    <row r="2981" spans="6:6">
      <c r="F2981" s="207" t="str">
        <f t="shared" si="46"/>
        <v>WorldwideFALSE</v>
      </c>
    </row>
    <row r="2982" spans="6:6">
      <c r="F2982" s="207" t="str">
        <f t="shared" si="46"/>
        <v>WorldwideFALSE</v>
      </c>
    </row>
    <row r="2983" spans="6:6">
      <c r="F2983" s="207" t="str">
        <f t="shared" si="46"/>
        <v>WorldwideFALSE</v>
      </c>
    </row>
    <row r="2984" spans="6:6">
      <c r="F2984" s="207" t="str">
        <f t="shared" si="46"/>
        <v>WorldwideFALSE</v>
      </c>
    </row>
    <row r="2985" spans="6:6">
      <c r="F2985" s="207" t="str">
        <f t="shared" si="46"/>
        <v>WorldwideFALSE</v>
      </c>
    </row>
    <row r="2986" spans="6:6">
      <c r="F2986" s="207" t="str">
        <f t="shared" si="46"/>
        <v>WorldwideFALSE</v>
      </c>
    </row>
    <row r="2987" spans="6:6">
      <c r="F2987" s="207" t="str">
        <f t="shared" si="46"/>
        <v>WorldwideFALSE</v>
      </c>
    </row>
    <row r="2988" spans="6:6">
      <c r="F2988" s="207" t="str">
        <f t="shared" si="46"/>
        <v>WorldwideFALSE</v>
      </c>
    </row>
    <row r="2989" spans="6:6">
      <c r="F2989" s="207" t="str">
        <f t="shared" si="46"/>
        <v>WorldwideFALSE</v>
      </c>
    </row>
    <row r="2990" spans="6:6">
      <c r="F2990" s="207" t="str">
        <f t="shared" si="46"/>
        <v>WorldwideFALSE</v>
      </c>
    </row>
    <row r="2991" spans="6:6">
      <c r="F2991" s="207" t="str">
        <f t="shared" si="46"/>
        <v>WorldwideFALSE</v>
      </c>
    </row>
    <row r="2992" spans="6:6">
      <c r="F2992" s="207" t="str">
        <f t="shared" si="46"/>
        <v>WorldwideFALSE</v>
      </c>
    </row>
    <row r="2993" spans="6:6">
      <c r="F2993" s="207" t="str">
        <f t="shared" si="46"/>
        <v>WorldwideFALSE</v>
      </c>
    </row>
    <row r="2994" spans="6:6">
      <c r="F2994" s="207" t="str">
        <f t="shared" si="46"/>
        <v>WorldwideFALSE</v>
      </c>
    </row>
    <row r="2995" spans="6:6">
      <c r="F2995" s="207" t="str">
        <f t="shared" si="46"/>
        <v>WorldwideFALSE</v>
      </c>
    </row>
    <row r="2996" spans="6:6">
      <c r="F2996" s="207" t="str">
        <f t="shared" si="46"/>
        <v>WorldwideFALSE</v>
      </c>
    </row>
    <row r="2997" spans="6:6">
      <c r="F2997" s="207" t="str">
        <f t="shared" si="46"/>
        <v>WorldwideFALSE</v>
      </c>
    </row>
    <row r="2998" spans="6:6">
      <c r="F2998" s="207" t="str">
        <f t="shared" si="46"/>
        <v>WorldwideFALSE</v>
      </c>
    </row>
    <row r="2999" spans="6:6">
      <c r="F2999" s="207" t="str">
        <f t="shared" si="46"/>
        <v>WorldwideFALSE</v>
      </c>
    </row>
    <row r="3000" spans="6:6">
      <c r="F3000" s="207" t="str">
        <f t="shared" si="46"/>
        <v>WorldwideFALSE</v>
      </c>
    </row>
    <row r="3001" spans="6:6">
      <c r="F3001" s="207" t="str">
        <f t="shared" si="46"/>
        <v>WorldwideFALSE</v>
      </c>
    </row>
    <row r="3002" spans="6:6">
      <c r="F3002" s="207" t="str">
        <f t="shared" si="46"/>
        <v>WorldwideFALSE</v>
      </c>
    </row>
    <row r="3003" spans="6:6">
      <c r="F3003" s="207" t="str">
        <f t="shared" si="46"/>
        <v>WorldwideFALSE</v>
      </c>
    </row>
    <row r="3004" spans="6:6">
      <c r="F3004" s="207" t="str">
        <f t="shared" si="46"/>
        <v>WorldwideFALSE</v>
      </c>
    </row>
    <row r="3005" spans="6:6">
      <c r="F3005" s="207" t="str">
        <f t="shared" si="46"/>
        <v>WorldwideFALSE</v>
      </c>
    </row>
    <row r="3006" spans="6:6">
      <c r="F3006" s="207" t="str">
        <f t="shared" si="46"/>
        <v>WorldwideFALSE</v>
      </c>
    </row>
    <row r="3007" spans="6:6">
      <c r="F3007" s="207" t="str">
        <f t="shared" si="46"/>
        <v>WorldwideFALSE</v>
      </c>
    </row>
    <row r="3008" spans="6:6">
      <c r="F3008" s="207" t="str">
        <f t="shared" si="46"/>
        <v>WorldwideFALSE</v>
      </c>
    </row>
    <row r="3009" spans="6:6">
      <c r="F3009" s="207" t="str">
        <f t="shared" si="46"/>
        <v>WorldwideFALSE</v>
      </c>
    </row>
    <row r="3010" spans="6:6">
      <c r="F3010" s="207" t="str">
        <f t="shared" ref="F3010:F3073" si="47">$B3010&amp;"Worldwide"&amp;IF($A3010="CY2020YR",2020,IF($A3010="CY2021YR",2021))&amp;$D3010</f>
        <v>WorldwideFALSE</v>
      </c>
    </row>
    <row r="3011" spans="6:6">
      <c r="F3011" s="207" t="str">
        <f t="shared" si="47"/>
        <v>WorldwideFALSE</v>
      </c>
    </row>
    <row r="3012" spans="6:6">
      <c r="F3012" s="207" t="str">
        <f t="shared" si="47"/>
        <v>WorldwideFALSE</v>
      </c>
    </row>
    <row r="3013" spans="6:6">
      <c r="F3013" s="207" t="str">
        <f t="shared" si="47"/>
        <v>WorldwideFALSE</v>
      </c>
    </row>
    <row r="3014" spans="6:6">
      <c r="F3014" s="207" t="str">
        <f t="shared" si="47"/>
        <v>WorldwideFALSE</v>
      </c>
    </row>
    <row r="3015" spans="6:6">
      <c r="F3015" s="207" t="str">
        <f t="shared" si="47"/>
        <v>WorldwideFALSE</v>
      </c>
    </row>
    <row r="3016" spans="6:6">
      <c r="F3016" s="207" t="str">
        <f t="shared" si="47"/>
        <v>WorldwideFALSE</v>
      </c>
    </row>
    <row r="3017" spans="6:6">
      <c r="F3017" s="207" t="str">
        <f t="shared" si="47"/>
        <v>WorldwideFALSE</v>
      </c>
    </row>
    <row r="3018" spans="6:6">
      <c r="F3018" s="207" t="str">
        <f t="shared" si="47"/>
        <v>WorldwideFALSE</v>
      </c>
    </row>
    <row r="3019" spans="6:6">
      <c r="F3019" s="207" t="str">
        <f t="shared" si="47"/>
        <v>WorldwideFALSE</v>
      </c>
    </row>
    <row r="3020" spans="6:6">
      <c r="F3020" s="207" t="str">
        <f t="shared" si="47"/>
        <v>WorldwideFALSE</v>
      </c>
    </row>
    <row r="3021" spans="6:6">
      <c r="F3021" s="207" t="str">
        <f t="shared" si="47"/>
        <v>WorldwideFALSE</v>
      </c>
    </row>
    <row r="3022" spans="6:6">
      <c r="F3022" s="207" t="str">
        <f t="shared" si="47"/>
        <v>WorldwideFALSE</v>
      </c>
    </row>
    <row r="3023" spans="6:6">
      <c r="F3023" s="207" t="str">
        <f t="shared" si="47"/>
        <v>WorldwideFALSE</v>
      </c>
    </row>
    <row r="3024" spans="6:6">
      <c r="F3024" s="207" t="str">
        <f t="shared" si="47"/>
        <v>WorldwideFALSE</v>
      </c>
    </row>
    <row r="3025" spans="6:6">
      <c r="F3025" s="207" t="str">
        <f t="shared" si="47"/>
        <v>WorldwideFALSE</v>
      </c>
    </row>
    <row r="3026" spans="6:6">
      <c r="F3026" s="207" t="str">
        <f t="shared" si="47"/>
        <v>WorldwideFALSE</v>
      </c>
    </row>
    <row r="3027" spans="6:6">
      <c r="F3027" s="207" t="str">
        <f t="shared" si="47"/>
        <v>WorldwideFALSE</v>
      </c>
    </row>
    <row r="3028" spans="6:6">
      <c r="F3028" s="207" t="str">
        <f t="shared" si="47"/>
        <v>WorldwideFALSE</v>
      </c>
    </row>
    <row r="3029" spans="6:6">
      <c r="F3029" s="207" t="str">
        <f t="shared" si="47"/>
        <v>WorldwideFALSE</v>
      </c>
    </row>
    <row r="3030" spans="6:6">
      <c r="F3030" s="207" t="str">
        <f t="shared" si="47"/>
        <v>WorldwideFALSE</v>
      </c>
    </row>
    <row r="3031" spans="6:6">
      <c r="F3031" s="207" t="str">
        <f t="shared" si="47"/>
        <v>WorldwideFALSE</v>
      </c>
    </row>
    <row r="3032" spans="6:6">
      <c r="F3032" s="207" t="str">
        <f t="shared" si="47"/>
        <v>WorldwideFALSE</v>
      </c>
    </row>
    <row r="3033" spans="6:6">
      <c r="F3033" s="207" t="str">
        <f t="shared" si="47"/>
        <v>WorldwideFALSE</v>
      </c>
    </row>
    <row r="3034" spans="6:6">
      <c r="F3034" s="207" t="str">
        <f t="shared" si="47"/>
        <v>WorldwideFALSE</v>
      </c>
    </row>
    <row r="3035" spans="6:6">
      <c r="F3035" s="207" t="str">
        <f t="shared" si="47"/>
        <v>WorldwideFALSE</v>
      </c>
    </row>
    <row r="3036" spans="6:6">
      <c r="F3036" s="207" t="str">
        <f t="shared" si="47"/>
        <v>WorldwideFALSE</v>
      </c>
    </row>
    <row r="3037" spans="6:6">
      <c r="F3037" s="207" t="str">
        <f t="shared" si="47"/>
        <v>WorldwideFALSE</v>
      </c>
    </row>
    <row r="3038" spans="6:6">
      <c r="F3038" s="207" t="str">
        <f t="shared" si="47"/>
        <v>WorldwideFALSE</v>
      </c>
    </row>
    <row r="3039" spans="6:6">
      <c r="F3039" s="207" t="str">
        <f t="shared" si="47"/>
        <v>WorldwideFALSE</v>
      </c>
    </row>
    <row r="3040" spans="6:6">
      <c r="F3040" s="207" t="str">
        <f t="shared" si="47"/>
        <v>WorldwideFALSE</v>
      </c>
    </row>
    <row r="3041" spans="6:6">
      <c r="F3041" s="207" t="str">
        <f t="shared" si="47"/>
        <v>WorldwideFALSE</v>
      </c>
    </row>
    <row r="3042" spans="6:6">
      <c r="F3042" s="207" t="str">
        <f t="shared" si="47"/>
        <v>WorldwideFALSE</v>
      </c>
    </row>
    <row r="3043" spans="6:6">
      <c r="F3043" s="207" t="str">
        <f t="shared" si="47"/>
        <v>WorldwideFALSE</v>
      </c>
    </row>
    <row r="3044" spans="6:6">
      <c r="F3044" s="207" t="str">
        <f t="shared" si="47"/>
        <v>WorldwideFALSE</v>
      </c>
    </row>
    <row r="3045" spans="6:6">
      <c r="F3045" s="207" t="str">
        <f t="shared" si="47"/>
        <v>WorldwideFALSE</v>
      </c>
    </row>
    <row r="3046" spans="6:6">
      <c r="F3046" s="207" t="str">
        <f t="shared" si="47"/>
        <v>WorldwideFALSE</v>
      </c>
    </row>
    <row r="3047" spans="6:6">
      <c r="F3047" s="207" t="str">
        <f t="shared" si="47"/>
        <v>WorldwideFALSE</v>
      </c>
    </row>
    <row r="3048" spans="6:6">
      <c r="F3048" s="207" t="str">
        <f t="shared" si="47"/>
        <v>WorldwideFALSE</v>
      </c>
    </row>
    <row r="3049" spans="6:6">
      <c r="F3049" s="207" t="str">
        <f t="shared" si="47"/>
        <v>WorldwideFALSE</v>
      </c>
    </row>
    <row r="3050" spans="6:6">
      <c r="F3050" s="207" t="str">
        <f t="shared" si="47"/>
        <v>WorldwideFALSE</v>
      </c>
    </row>
    <row r="3051" spans="6:6">
      <c r="F3051" s="207" t="str">
        <f t="shared" si="47"/>
        <v>WorldwideFALSE</v>
      </c>
    </row>
    <row r="3052" spans="6:6">
      <c r="F3052" s="207" t="str">
        <f t="shared" si="47"/>
        <v>WorldwideFALSE</v>
      </c>
    </row>
    <row r="3053" spans="6:6">
      <c r="F3053" s="207" t="str">
        <f t="shared" si="47"/>
        <v>WorldwideFALSE</v>
      </c>
    </row>
    <row r="3054" spans="6:6">
      <c r="F3054" s="207" t="str">
        <f t="shared" si="47"/>
        <v>WorldwideFALSE</v>
      </c>
    </row>
    <row r="3055" spans="6:6">
      <c r="F3055" s="207" t="str">
        <f t="shared" si="47"/>
        <v>WorldwideFALSE</v>
      </c>
    </row>
    <row r="3056" spans="6:6">
      <c r="F3056" s="207" t="str">
        <f t="shared" si="47"/>
        <v>WorldwideFALSE</v>
      </c>
    </row>
    <row r="3057" spans="6:6">
      <c r="F3057" s="207" t="str">
        <f t="shared" si="47"/>
        <v>WorldwideFALSE</v>
      </c>
    </row>
    <row r="3058" spans="6:6">
      <c r="F3058" s="207" t="str">
        <f t="shared" si="47"/>
        <v>WorldwideFALSE</v>
      </c>
    </row>
    <row r="3059" spans="6:6">
      <c r="F3059" s="207" t="str">
        <f t="shared" si="47"/>
        <v>WorldwideFALSE</v>
      </c>
    </row>
    <row r="3060" spans="6:6">
      <c r="F3060" s="207" t="str">
        <f t="shared" si="47"/>
        <v>WorldwideFALSE</v>
      </c>
    </row>
    <row r="3061" spans="6:6">
      <c r="F3061" s="207" t="str">
        <f t="shared" si="47"/>
        <v>WorldwideFALSE</v>
      </c>
    </row>
    <row r="3062" spans="6:6">
      <c r="F3062" s="207" t="str">
        <f t="shared" si="47"/>
        <v>WorldwideFALSE</v>
      </c>
    </row>
    <row r="3063" spans="6:6">
      <c r="F3063" s="207" t="str">
        <f t="shared" si="47"/>
        <v>WorldwideFALSE</v>
      </c>
    </row>
    <row r="3064" spans="6:6">
      <c r="F3064" s="207" t="str">
        <f t="shared" si="47"/>
        <v>WorldwideFALSE</v>
      </c>
    </row>
    <row r="3065" spans="6:6">
      <c r="F3065" s="207" t="str">
        <f t="shared" si="47"/>
        <v>WorldwideFALSE</v>
      </c>
    </row>
    <row r="3066" spans="6:6">
      <c r="F3066" s="207" t="str">
        <f t="shared" si="47"/>
        <v>WorldwideFALSE</v>
      </c>
    </row>
    <row r="3067" spans="6:6">
      <c r="F3067" s="207" t="str">
        <f t="shared" si="47"/>
        <v>WorldwideFALSE</v>
      </c>
    </row>
    <row r="3068" spans="6:6">
      <c r="F3068" s="207" t="str">
        <f t="shared" si="47"/>
        <v>WorldwideFALSE</v>
      </c>
    </row>
    <row r="3069" spans="6:6">
      <c r="F3069" s="207" t="str">
        <f t="shared" si="47"/>
        <v>WorldwideFALSE</v>
      </c>
    </row>
    <row r="3070" spans="6:6">
      <c r="F3070" s="207" t="str">
        <f t="shared" si="47"/>
        <v>WorldwideFALSE</v>
      </c>
    </row>
    <row r="3071" spans="6:6">
      <c r="F3071" s="207" t="str">
        <f t="shared" si="47"/>
        <v>WorldwideFALSE</v>
      </c>
    </row>
    <row r="3072" spans="6:6">
      <c r="F3072" s="207" t="str">
        <f t="shared" si="47"/>
        <v>WorldwideFALSE</v>
      </c>
    </row>
    <row r="3073" spans="6:6">
      <c r="F3073" s="207" t="str">
        <f t="shared" si="47"/>
        <v>WorldwideFALSE</v>
      </c>
    </row>
    <row r="3074" spans="6:6">
      <c r="F3074" s="207" t="str">
        <f t="shared" ref="F3074:F3137" si="48">$B3074&amp;"Worldwide"&amp;IF($A3074="CY2020YR",2020,IF($A3074="CY2021YR",2021))&amp;$D3074</f>
        <v>WorldwideFALSE</v>
      </c>
    </row>
    <row r="3075" spans="6:6">
      <c r="F3075" s="207" t="str">
        <f t="shared" si="48"/>
        <v>WorldwideFALSE</v>
      </c>
    </row>
    <row r="3076" spans="6:6">
      <c r="F3076" s="207" t="str">
        <f t="shared" si="48"/>
        <v>WorldwideFALSE</v>
      </c>
    </row>
    <row r="3077" spans="6:6">
      <c r="F3077" s="207" t="str">
        <f t="shared" si="48"/>
        <v>WorldwideFALSE</v>
      </c>
    </row>
    <row r="3078" spans="6:6">
      <c r="F3078" s="207" t="str">
        <f t="shared" si="48"/>
        <v>WorldwideFALSE</v>
      </c>
    </row>
    <row r="3079" spans="6:6">
      <c r="F3079" s="207" t="str">
        <f t="shared" si="48"/>
        <v>WorldwideFALSE</v>
      </c>
    </row>
    <row r="3080" spans="6:6">
      <c r="F3080" s="207" t="str">
        <f t="shared" si="48"/>
        <v>WorldwideFALSE</v>
      </c>
    </row>
    <row r="3081" spans="6:6">
      <c r="F3081" s="207" t="str">
        <f t="shared" si="48"/>
        <v>WorldwideFALSE</v>
      </c>
    </row>
    <row r="3082" spans="6:6">
      <c r="F3082" s="207" t="str">
        <f t="shared" si="48"/>
        <v>WorldwideFALSE</v>
      </c>
    </row>
    <row r="3083" spans="6:6">
      <c r="F3083" s="207" t="str">
        <f t="shared" si="48"/>
        <v>WorldwideFALSE</v>
      </c>
    </row>
    <row r="3084" spans="6:6">
      <c r="F3084" s="207" t="str">
        <f t="shared" si="48"/>
        <v>WorldwideFALSE</v>
      </c>
    </row>
    <row r="3085" spans="6:6">
      <c r="F3085" s="207" t="str">
        <f t="shared" si="48"/>
        <v>WorldwideFALSE</v>
      </c>
    </row>
    <row r="3086" spans="6:6">
      <c r="F3086" s="207" t="str">
        <f t="shared" si="48"/>
        <v>WorldwideFALSE</v>
      </c>
    </row>
    <row r="3087" spans="6:6">
      <c r="F3087" s="207" t="str">
        <f t="shared" si="48"/>
        <v>WorldwideFALSE</v>
      </c>
    </row>
    <row r="3088" spans="6:6">
      <c r="F3088" s="207" t="str">
        <f t="shared" si="48"/>
        <v>WorldwideFALSE</v>
      </c>
    </row>
    <row r="3089" spans="6:6">
      <c r="F3089" s="207" t="str">
        <f t="shared" si="48"/>
        <v>WorldwideFALSE</v>
      </c>
    </row>
    <row r="3090" spans="6:6">
      <c r="F3090" s="207" t="str">
        <f t="shared" si="48"/>
        <v>WorldwideFALSE</v>
      </c>
    </row>
    <row r="3091" spans="6:6">
      <c r="F3091" s="207" t="str">
        <f t="shared" si="48"/>
        <v>WorldwideFALSE</v>
      </c>
    </row>
    <row r="3092" spans="6:6">
      <c r="F3092" s="207" t="str">
        <f t="shared" si="48"/>
        <v>WorldwideFALSE</v>
      </c>
    </row>
    <row r="3093" spans="6:6">
      <c r="F3093" s="207" t="str">
        <f t="shared" si="48"/>
        <v>WorldwideFALSE</v>
      </c>
    </row>
    <row r="3094" spans="6:6">
      <c r="F3094" s="207" t="str">
        <f t="shared" si="48"/>
        <v>WorldwideFALSE</v>
      </c>
    </row>
    <row r="3095" spans="6:6">
      <c r="F3095" s="207" t="str">
        <f t="shared" si="48"/>
        <v>WorldwideFALSE</v>
      </c>
    </row>
    <row r="3096" spans="6:6">
      <c r="F3096" s="207" t="str">
        <f t="shared" si="48"/>
        <v>WorldwideFALSE</v>
      </c>
    </row>
    <row r="3097" spans="6:6">
      <c r="F3097" s="207" t="str">
        <f t="shared" si="48"/>
        <v>WorldwideFALSE</v>
      </c>
    </row>
    <row r="3098" spans="6:6">
      <c r="F3098" s="207" t="str">
        <f t="shared" si="48"/>
        <v>WorldwideFALSE</v>
      </c>
    </row>
    <row r="3099" spans="6:6">
      <c r="F3099" s="207" t="str">
        <f t="shared" si="48"/>
        <v>WorldwideFALSE</v>
      </c>
    </row>
    <row r="3100" spans="6:6">
      <c r="F3100" s="207" t="str">
        <f t="shared" si="48"/>
        <v>WorldwideFALSE</v>
      </c>
    </row>
    <row r="3101" spans="6:6">
      <c r="F3101" s="207" t="str">
        <f t="shared" si="48"/>
        <v>WorldwideFALSE</v>
      </c>
    </row>
    <row r="3102" spans="6:6">
      <c r="F3102" s="207" t="str">
        <f t="shared" si="48"/>
        <v>WorldwideFALSE</v>
      </c>
    </row>
    <row r="3103" spans="6:6">
      <c r="F3103" s="207" t="str">
        <f t="shared" si="48"/>
        <v>WorldwideFALSE</v>
      </c>
    </row>
    <row r="3104" spans="6:6">
      <c r="F3104" s="207" t="str">
        <f t="shared" si="48"/>
        <v>WorldwideFALSE</v>
      </c>
    </row>
    <row r="3105" spans="6:6">
      <c r="F3105" s="207" t="str">
        <f t="shared" si="48"/>
        <v>WorldwideFALSE</v>
      </c>
    </row>
    <row r="3106" spans="6:6">
      <c r="F3106" s="207" t="str">
        <f t="shared" si="48"/>
        <v>WorldwideFALSE</v>
      </c>
    </row>
    <row r="3107" spans="6:6">
      <c r="F3107" s="207" t="str">
        <f t="shared" si="48"/>
        <v>WorldwideFALSE</v>
      </c>
    </row>
    <row r="3108" spans="6:6">
      <c r="F3108" s="207" t="str">
        <f t="shared" si="48"/>
        <v>WorldwideFALSE</v>
      </c>
    </row>
    <row r="3109" spans="6:6">
      <c r="F3109" s="207" t="str">
        <f t="shared" si="48"/>
        <v>WorldwideFALSE</v>
      </c>
    </row>
    <row r="3110" spans="6:6">
      <c r="F3110" s="207" t="str">
        <f t="shared" si="48"/>
        <v>WorldwideFALSE</v>
      </c>
    </row>
    <row r="3111" spans="6:6">
      <c r="F3111" s="207" t="str">
        <f t="shared" si="48"/>
        <v>WorldwideFALSE</v>
      </c>
    </row>
    <row r="3112" spans="6:6">
      <c r="F3112" s="207" t="str">
        <f t="shared" si="48"/>
        <v>WorldwideFALSE</v>
      </c>
    </row>
    <row r="3113" spans="6:6">
      <c r="F3113" s="207" t="str">
        <f t="shared" si="48"/>
        <v>WorldwideFALSE</v>
      </c>
    </row>
    <row r="3114" spans="6:6">
      <c r="F3114" s="207" t="str">
        <f t="shared" si="48"/>
        <v>WorldwideFALSE</v>
      </c>
    </row>
    <row r="3115" spans="6:6">
      <c r="F3115" s="207" t="str">
        <f t="shared" si="48"/>
        <v>WorldwideFALSE</v>
      </c>
    </row>
    <row r="3116" spans="6:6">
      <c r="F3116" s="207" t="str">
        <f t="shared" si="48"/>
        <v>WorldwideFALSE</v>
      </c>
    </row>
    <row r="3117" spans="6:6">
      <c r="F3117" s="207" t="str">
        <f t="shared" si="48"/>
        <v>WorldwideFALSE</v>
      </c>
    </row>
    <row r="3118" spans="6:6">
      <c r="F3118" s="207" t="str">
        <f t="shared" si="48"/>
        <v>WorldwideFALSE</v>
      </c>
    </row>
    <row r="3119" spans="6:6">
      <c r="F3119" s="207" t="str">
        <f t="shared" si="48"/>
        <v>WorldwideFALSE</v>
      </c>
    </row>
    <row r="3120" spans="6:6">
      <c r="F3120" s="207" t="str">
        <f t="shared" si="48"/>
        <v>WorldwideFALSE</v>
      </c>
    </row>
    <row r="3121" spans="6:6">
      <c r="F3121" s="207" t="str">
        <f t="shared" si="48"/>
        <v>WorldwideFALSE</v>
      </c>
    </row>
    <row r="3122" spans="6:6">
      <c r="F3122" s="207" t="str">
        <f t="shared" si="48"/>
        <v>WorldwideFALSE</v>
      </c>
    </row>
    <row r="3123" spans="6:6">
      <c r="F3123" s="207" t="str">
        <f t="shared" si="48"/>
        <v>WorldwideFALSE</v>
      </c>
    </row>
    <row r="3124" spans="6:6">
      <c r="F3124" s="207" t="str">
        <f t="shared" si="48"/>
        <v>WorldwideFALSE</v>
      </c>
    </row>
    <row r="3125" spans="6:6">
      <c r="F3125" s="207" t="str">
        <f t="shared" si="48"/>
        <v>WorldwideFALSE</v>
      </c>
    </row>
    <row r="3126" spans="6:6">
      <c r="F3126" s="207" t="str">
        <f t="shared" si="48"/>
        <v>WorldwideFALSE</v>
      </c>
    </row>
    <row r="3127" spans="6:6">
      <c r="F3127" s="207" t="str">
        <f t="shared" si="48"/>
        <v>WorldwideFALSE</v>
      </c>
    </row>
    <row r="3128" spans="6:6">
      <c r="F3128" s="207" t="str">
        <f t="shared" si="48"/>
        <v>WorldwideFALSE</v>
      </c>
    </row>
    <row r="3129" spans="6:6">
      <c r="F3129" s="207" t="str">
        <f t="shared" si="48"/>
        <v>WorldwideFALSE</v>
      </c>
    </row>
    <row r="3130" spans="6:6">
      <c r="F3130" s="207" t="str">
        <f t="shared" si="48"/>
        <v>WorldwideFALSE</v>
      </c>
    </row>
    <row r="3131" spans="6:6">
      <c r="F3131" s="207" t="str">
        <f t="shared" si="48"/>
        <v>WorldwideFALSE</v>
      </c>
    </row>
    <row r="3132" spans="6:6">
      <c r="F3132" s="207" t="str">
        <f t="shared" si="48"/>
        <v>WorldwideFALSE</v>
      </c>
    </row>
    <row r="3133" spans="6:6">
      <c r="F3133" s="207" t="str">
        <f t="shared" si="48"/>
        <v>WorldwideFALSE</v>
      </c>
    </row>
    <row r="3134" spans="6:6">
      <c r="F3134" s="207" t="str">
        <f t="shared" si="48"/>
        <v>WorldwideFALSE</v>
      </c>
    </row>
    <row r="3135" spans="6:6">
      <c r="F3135" s="207" t="str">
        <f t="shared" si="48"/>
        <v>WorldwideFALSE</v>
      </c>
    </row>
    <row r="3136" spans="6:6">
      <c r="F3136" s="207" t="str">
        <f t="shared" si="48"/>
        <v>WorldwideFALSE</v>
      </c>
    </row>
    <row r="3137" spans="6:6">
      <c r="F3137" s="207" t="str">
        <f t="shared" si="48"/>
        <v>WorldwideFALSE</v>
      </c>
    </row>
    <row r="3138" spans="6:6">
      <c r="F3138" s="207" t="str">
        <f t="shared" ref="F3138:F3201" si="49">$B3138&amp;"Worldwide"&amp;IF($A3138="CY2020YR",2020,IF($A3138="CY2021YR",2021))&amp;$D3138</f>
        <v>WorldwideFALSE</v>
      </c>
    </row>
    <row r="3139" spans="6:6">
      <c r="F3139" s="207" t="str">
        <f t="shared" si="49"/>
        <v>WorldwideFALSE</v>
      </c>
    </row>
    <row r="3140" spans="6:6">
      <c r="F3140" s="207" t="str">
        <f t="shared" si="49"/>
        <v>WorldwideFALSE</v>
      </c>
    </row>
    <row r="3141" spans="6:6">
      <c r="F3141" s="207" t="str">
        <f t="shared" si="49"/>
        <v>WorldwideFALSE</v>
      </c>
    </row>
    <row r="3142" spans="6:6">
      <c r="F3142" s="207" t="str">
        <f t="shared" si="49"/>
        <v>WorldwideFALSE</v>
      </c>
    </row>
    <row r="3143" spans="6:6">
      <c r="F3143" s="207" t="str">
        <f t="shared" si="49"/>
        <v>WorldwideFALSE</v>
      </c>
    </row>
    <row r="3144" spans="6:6">
      <c r="F3144" s="207" t="str">
        <f t="shared" si="49"/>
        <v>WorldwideFALSE</v>
      </c>
    </row>
    <row r="3145" spans="6:6">
      <c r="F3145" s="207" t="str">
        <f t="shared" si="49"/>
        <v>WorldwideFALSE</v>
      </c>
    </row>
    <row r="3146" spans="6:6">
      <c r="F3146" s="207" t="str">
        <f t="shared" si="49"/>
        <v>WorldwideFALSE</v>
      </c>
    </row>
    <row r="3147" spans="6:6">
      <c r="F3147" s="207" t="str">
        <f t="shared" si="49"/>
        <v>WorldwideFALSE</v>
      </c>
    </row>
    <row r="3148" spans="6:6">
      <c r="F3148" s="207" t="str">
        <f t="shared" si="49"/>
        <v>WorldwideFALSE</v>
      </c>
    </row>
    <row r="3149" spans="6:6">
      <c r="F3149" s="207" t="str">
        <f t="shared" si="49"/>
        <v>WorldwideFALSE</v>
      </c>
    </row>
    <row r="3150" spans="6:6">
      <c r="F3150" s="207" t="str">
        <f t="shared" si="49"/>
        <v>WorldwideFALSE</v>
      </c>
    </row>
    <row r="3151" spans="6:6">
      <c r="F3151" s="207" t="str">
        <f t="shared" si="49"/>
        <v>WorldwideFALSE</v>
      </c>
    </row>
    <row r="3152" spans="6:6">
      <c r="F3152" s="207" t="str">
        <f t="shared" si="49"/>
        <v>WorldwideFALSE</v>
      </c>
    </row>
    <row r="3153" spans="6:6">
      <c r="F3153" s="207" t="str">
        <f t="shared" si="49"/>
        <v>WorldwideFALSE</v>
      </c>
    </row>
    <row r="3154" spans="6:6">
      <c r="F3154" s="207" t="str">
        <f t="shared" si="49"/>
        <v>WorldwideFALSE</v>
      </c>
    </row>
    <row r="3155" spans="6:6">
      <c r="F3155" s="207" t="str">
        <f t="shared" si="49"/>
        <v>WorldwideFALSE</v>
      </c>
    </row>
    <row r="3156" spans="6:6">
      <c r="F3156" s="207" t="str">
        <f t="shared" si="49"/>
        <v>WorldwideFALSE</v>
      </c>
    </row>
    <row r="3157" spans="6:6">
      <c r="F3157" s="207" t="str">
        <f t="shared" si="49"/>
        <v>WorldwideFALSE</v>
      </c>
    </row>
    <row r="3158" spans="6:6">
      <c r="F3158" s="207" t="str">
        <f t="shared" si="49"/>
        <v>WorldwideFALSE</v>
      </c>
    </row>
    <row r="3159" spans="6:6">
      <c r="F3159" s="207" t="str">
        <f t="shared" si="49"/>
        <v>WorldwideFALSE</v>
      </c>
    </row>
    <row r="3160" spans="6:6">
      <c r="F3160" s="207" t="str">
        <f t="shared" si="49"/>
        <v>WorldwideFALSE</v>
      </c>
    </row>
    <row r="3161" spans="6:6">
      <c r="F3161" s="207" t="str">
        <f t="shared" si="49"/>
        <v>WorldwideFALSE</v>
      </c>
    </row>
    <row r="3162" spans="6:6">
      <c r="F3162" s="207" t="str">
        <f t="shared" si="49"/>
        <v>WorldwideFALSE</v>
      </c>
    </row>
    <row r="3163" spans="6:6">
      <c r="F3163" s="207" t="str">
        <f t="shared" si="49"/>
        <v>WorldwideFALSE</v>
      </c>
    </row>
    <row r="3164" spans="6:6">
      <c r="F3164" s="207" t="str">
        <f t="shared" si="49"/>
        <v>WorldwideFALSE</v>
      </c>
    </row>
    <row r="3165" spans="6:6">
      <c r="F3165" s="207" t="str">
        <f t="shared" si="49"/>
        <v>WorldwideFALSE</v>
      </c>
    </row>
    <row r="3166" spans="6:6">
      <c r="F3166" s="207" t="str">
        <f t="shared" si="49"/>
        <v>WorldwideFALSE</v>
      </c>
    </row>
    <row r="3167" spans="6:6">
      <c r="F3167" s="207" t="str">
        <f t="shared" si="49"/>
        <v>WorldwideFALSE</v>
      </c>
    </row>
    <row r="3168" spans="6:6">
      <c r="F3168" s="207" t="str">
        <f t="shared" si="49"/>
        <v>WorldwideFALSE</v>
      </c>
    </row>
    <row r="3169" spans="6:6">
      <c r="F3169" s="207" t="str">
        <f t="shared" si="49"/>
        <v>WorldwideFALSE</v>
      </c>
    </row>
    <row r="3170" spans="6:6">
      <c r="F3170" s="207" t="str">
        <f t="shared" si="49"/>
        <v>WorldwideFALSE</v>
      </c>
    </row>
    <row r="3171" spans="6:6">
      <c r="F3171" s="207" t="str">
        <f t="shared" si="49"/>
        <v>WorldwideFALSE</v>
      </c>
    </row>
    <row r="3172" spans="6:6">
      <c r="F3172" s="207" t="str">
        <f t="shared" si="49"/>
        <v>WorldwideFALSE</v>
      </c>
    </row>
    <row r="3173" spans="6:6">
      <c r="F3173" s="207" t="str">
        <f t="shared" si="49"/>
        <v>WorldwideFALSE</v>
      </c>
    </row>
    <row r="3174" spans="6:6">
      <c r="F3174" s="207" t="str">
        <f t="shared" si="49"/>
        <v>WorldwideFALSE</v>
      </c>
    </row>
    <row r="3175" spans="6:6">
      <c r="F3175" s="207" t="str">
        <f t="shared" si="49"/>
        <v>WorldwideFALSE</v>
      </c>
    </row>
    <row r="3176" spans="6:6">
      <c r="F3176" s="207" t="str">
        <f t="shared" si="49"/>
        <v>WorldwideFALSE</v>
      </c>
    </row>
    <row r="3177" spans="6:6">
      <c r="F3177" s="207" t="str">
        <f t="shared" si="49"/>
        <v>WorldwideFALSE</v>
      </c>
    </row>
    <row r="3178" spans="6:6">
      <c r="F3178" s="207" t="str">
        <f t="shared" si="49"/>
        <v>WorldwideFALSE</v>
      </c>
    </row>
    <row r="3179" spans="6:6">
      <c r="F3179" s="207" t="str">
        <f t="shared" si="49"/>
        <v>WorldwideFALSE</v>
      </c>
    </row>
    <row r="3180" spans="6:6">
      <c r="F3180" s="207" t="str">
        <f t="shared" si="49"/>
        <v>WorldwideFALSE</v>
      </c>
    </row>
    <row r="3181" spans="6:6">
      <c r="F3181" s="207" t="str">
        <f t="shared" si="49"/>
        <v>WorldwideFALSE</v>
      </c>
    </row>
    <row r="3182" spans="6:6">
      <c r="F3182" s="207" t="str">
        <f t="shared" si="49"/>
        <v>WorldwideFALSE</v>
      </c>
    </row>
    <row r="3183" spans="6:6">
      <c r="F3183" s="207" t="str">
        <f t="shared" si="49"/>
        <v>WorldwideFALSE</v>
      </c>
    </row>
    <row r="3184" spans="6:6">
      <c r="F3184" s="207" t="str">
        <f t="shared" si="49"/>
        <v>WorldwideFALSE</v>
      </c>
    </row>
    <row r="3185" spans="6:6">
      <c r="F3185" s="207" t="str">
        <f t="shared" si="49"/>
        <v>WorldwideFALSE</v>
      </c>
    </row>
    <row r="3186" spans="6:6">
      <c r="F3186" s="207" t="str">
        <f t="shared" si="49"/>
        <v>WorldwideFALSE</v>
      </c>
    </row>
    <row r="3187" spans="6:6">
      <c r="F3187" s="207" t="str">
        <f t="shared" si="49"/>
        <v>WorldwideFALSE</v>
      </c>
    </row>
    <row r="3188" spans="6:6">
      <c r="F3188" s="207" t="str">
        <f t="shared" si="49"/>
        <v>WorldwideFALSE</v>
      </c>
    </row>
    <row r="3189" spans="6:6">
      <c r="F3189" s="207" t="str">
        <f t="shared" si="49"/>
        <v>WorldwideFALSE</v>
      </c>
    </row>
    <row r="3190" spans="6:6">
      <c r="F3190" s="207" t="str">
        <f t="shared" si="49"/>
        <v>WorldwideFALSE</v>
      </c>
    </row>
    <row r="3191" spans="6:6">
      <c r="F3191" s="207" t="str">
        <f t="shared" si="49"/>
        <v>WorldwideFALSE</v>
      </c>
    </row>
    <row r="3192" spans="6:6">
      <c r="F3192" s="207" t="str">
        <f t="shared" si="49"/>
        <v>WorldwideFALSE</v>
      </c>
    </row>
    <row r="3193" spans="6:6">
      <c r="F3193" s="207" t="str">
        <f t="shared" si="49"/>
        <v>WorldwideFALSE</v>
      </c>
    </row>
    <row r="3194" spans="6:6">
      <c r="F3194" s="207" t="str">
        <f t="shared" si="49"/>
        <v>WorldwideFALSE</v>
      </c>
    </row>
    <row r="3195" spans="6:6">
      <c r="F3195" s="207" t="str">
        <f t="shared" si="49"/>
        <v>WorldwideFALSE</v>
      </c>
    </row>
    <row r="3196" spans="6:6">
      <c r="F3196" s="207" t="str">
        <f t="shared" si="49"/>
        <v>WorldwideFALSE</v>
      </c>
    </row>
    <row r="3197" spans="6:6">
      <c r="F3197" s="207" t="str">
        <f t="shared" si="49"/>
        <v>WorldwideFALSE</v>
      </c>
    </row>
    <row r="3198" spans="6:6">
      <c r="F3198" s="207" t="str">
        <f t="shared" si="49"/>
        <v>WorldwideFALSE</v>
      </c>
    </row>
    <row r="3199" spans="6:6">
      <c r="F3199" s="207" t="str">
        <f t="shared" si="49"/>
        <v>WorldwideFALSE</v>
      </c>
    </row>
    <row r="3200" spans="6:6">
      <c r="F3200" s="207" t="str">
        <f t="shared" si="49"/>
        <v>WorldwideFALSE</v>
      </c>
    </row>
    <row r="3201" spans="6:6">
      <c r="F3201" s="207" t="str">
        <f t="shared" si="49"/>
        <v>WorldwideFALSE</v>
      </c>
    </row>
    <row r="3202" spans="6:6">
      <c r="F3202" s="207" t="str">
        <f t="shared" ref="F3202:F3265" si="50">$B3202&amp;"Worldwide"&amp;IF($A3202="CY2020YR",2020,IF($A3202="CY2021YR",2021))&amp;$D3202</f>
        <v>WorldwideFALSE</v>
      </c>
    </row>
    <row r="3203" spans="6:6">
      <c r="F3203" s="207" t="str">
        <f t="shared" si="50"/>
        <v>WorldwideFALSE</v>
      </c>
    </row>
    <row r="3204" spans="6:6">
      <c r="F3204" s="207" t="str">
        <f t="shared" si="50"/>
        <v>WorldwideFALSE</v>
      </c>
    </row>
    <row r="3205" spans="6:6">
      <c r="F3205" s="207" t="str">
        <f t="shared" si="50"/>
        <v>WorldwideFALSE</v>
      </c>
    </row>
    <row r="3206" spans="6:6">
      <c r="F3206" s="207" t="str">
        <f t="shared" si="50"/>
        <v>WorldwideFALSE</v>
      </c>
    </row>
    <row r="3207" spans="6:6">
      <c r="F3207" s="207" t="str">
        <f t="shared" si="50"/>
        <v>WorldwideFALSE</v>
      </c>
    </row>
    <row r="3208" spans="6:6">
      <c r="F3208" s="207" t="str">
        <f t="shared" si="50"/>
        <v>WorldwideFALSE</v>
      </c>
    </row>
    <row r="3209" spans="6:6">
      <c r="F3209" s="207" t="str">
        <f t="shared" si="50"/>
        <v>WorldwideFALSE</v>
      </c>
    </row>
    <row r="3210" spans="6:6">
      <c r="F3210" s="207" t="str">
        <f t="shared" si="50"/>
        <v>WorldwideFALSE</v>
      </c>
    </row>
    <row r="3211" spans="6:6">
      <c r="F3211" s="207" t="str">
        <f t="shared" si="50"/>
        <v>WorldwideFALSE</v>
      </c>
    </row>
    <row r="3212" spans="6:6">
      <c r="F3212" s="207" t="str">
        <f t="shared" si="50"/>
        <v>WorldwideFALSE</v>
      </c>
    </row>
    <row r="3213" spans="6:6">
      <c r="F3213" s="207" t="str">
        <f t="shared" si="50"/>
        <v>WorldwideFALSE</v>
      </c>
    </row>
    <row r="3214" spans="6:6">
      <c r="F3214" s="207" t="str">
        <f t="shared" si="50"/>
        <v>WorldwideFALSE</v>
      </c>
    </row>
    <row r="3215" spans="6:6">
      <c r="F3215" s="207" t="str">
        <f t="shared" si="50"/>
        <v>WorldwideFALSE</v>
      </c>
    </row>
    <row r="3216" spans="6:6">
      <c r="F3216" s="207" t="str">
        <f t="shared" si="50"/>
        <v>WorldwideFALSE</v>
      </c>
    </row>
    <row r="3217" spans="6:6">
      <c r="F3217" s="207" t="str">
        <f t="shared" si="50"/>
        <v>WorldwideFALSE</v>
      </c>
    </row>
    <row r="3218" spans="6:6">
      <c r="F3218" s="207" t="str">
        <f t="shared" si="50"/>
        <v>WorldwideFALSE</v>
      </c>
    </row>
    <row r="3219" spans="6:6">
      <c r="F3219" s="207" t="str">
        <f t="shared" si="50"/>
        <v>WorldwideFALSE</v>
      </c>
    </row>
    <row r="3220" spans="6:6">
      <c r="F3220" s="207" t="str">
        <f t="shared" si="50"/>
        <v>WorldwideFALSE</v>
      </c>
    </row>
    <row r="3221" spans="6:6">
      <c r="F3221" s="207" t="str">
        <f t="shared" si="50"/>
        <v>WorldwideFALSE</v>
      </c>
    </row>
    <row r="3222" spans="6:6">
      <c r="F3222" s="207" t="str">
        <f t="shared" si="50"/>
        <v>WorldwideFALSE</v>
      </c>
    </row>
    <row r="3223" spans="6:6">
      <c r="F3223" s="207" t="str">
        <f t="shared" si="50"/>
        <v>WorldwideFALSE</v>
      </c>
    </row>
    <row r="3224" spans="6:6">
      <c r="F3224" s="207" t="str">
        <f t="shared" si="50"/>
        <v>WorldwideFALSE</v>
      </c>
    </row>
    <row r="3225" spans="6:6">
      <c r="F3225" s="207" t="str">
        <f t="shared" si="50"/>
        <v>WorldwideFALSE</v>
      </c>
    </row>
    <row r="3226" spans="6:6">
      <c r="F3226" s="207" t="str">
        <f t="shared" si="50"/>
        <v>WorldwideFALSE</v>
      </c>
    </row>
    <row r="3227" spans="6:6">
      <c r="F3227" s="207" t="str">
        <f t="shared" si="50"/>
        <v>WorldwideFALSE</v>
      </c>
    </row>
    <row r="3228" spans="6:6">
      <c r="F3228" s="207" t="str">
        <f t="shared" si="50"/>
        <v>WorldwideFALSE</v>
      </c>
    </row>
    <row r="3229" spans="6:6">
      <c r="F3229" s="207" t="str">
        <f t="shared" si="50"/>
        <v>WorldwideFALSE</v>
      </c>
    </row>
    <row r="3230" spans="6:6">
      <c r="F3230" s="207" t="str">
        <f t="shared" si="50"/>
        <v>WorldwideFALSE</v>
      </c>
    </row>
    <row r="3231" spans="6:6">
      <c r="F3231" s="207" t="str">
        <f t="shared" si="50"/>
        <v>WorldwideFALSE</v>
      </c>
    </row>
    <row r="3232" spans="6:6">
      <c r="F3232" s="207" t="str">
        <f t="shared" si="50"/>
        <v>WorldwideFALSE</v>
      </c>
    </row>
    <row r="3233" spans="6:6">
      <c r="F3233" s="207" t="str">
        <f t="shared" si="50"/>
        <v>WorldwideFALSE</v>
      </c>
    </row>
    <row r="3234" spans="6:6">
      <c r="F3234" s="207" t="str">
        <f t="shared" si="50"/>
        <v>WorldwideFALSE</v>
      </c>
    </row>
    <row r="3235" spans="6:6">
      <c r="F3235" s="207" t="str">
        <f t="shared" si="50"/>
        <v>WorldwideFALSE</v>
      </c>
    </row>
    <row r="3236" spans="6:6">
      <c r="F3236" s="207" t="str">
        <f t="shared" si="50"/>
        <v>WorldwideFALSE</v>
      </c>
    </row>
    <row r="3237" spans="6:6">
      <c r="F3237" s="207" t="str">
        <f t="shared" si="50"/>
        <v>WorldwideFALSE</v>
      </c>
    </row>
    <row r="3238" spans="6:6">
      <c r="F3238" s="207" t="str">
        <f t="shared" si="50"/>
        <v>WorldwideFALSE</v>
      </c>
    </row>
    <row r="3239" spans="6:6">
      <c r="F3239" s="207" t="str">
        <f t="shared" si="50"/>
        <v>WorldwideFALSE</v>
      </c>
    </row>
    <row r="3240" spans="6:6">
      <c r="F3240" s="207" t="str">
        <f t="shared" si="50"/>
        <v>WorldwideFALSE</v>
      </c>
    </row>
    <row r="3241" spans="6:6">
      <c r="F3241" s="207" t="str">
        <f t="shared" si="50"/>
        <v>WorldwideFALSE</v>
      </c>
    </row>
    <row r="3242" spans="6:6">
      <c r="F3242" s="207" t="str">
        <f t="shared" si="50"/>
        <v>WorldwideFALSE</v>
      </c>
    </row>
    <row r="3243" spans="6:6">
      <c r="F3243" s="207" t="str">
        <f t="shared" si="50"/>
        <v>WorldwideFALSE</v>
      </c>
    </row>
    <row r="3244" spans="6:6">
      <c r="F3244" s="207" t="str">
        <f t="shared" si="50"/>
        <v>WorldwideFALSE</v>
      </c>
    </row>
    <row r="3245" spans="6:6">
      <c r="F3245" s="207" t="str">
        <f t="shared" si="50"/>
        <v>WorldwideFALSE</v>
      </c>
    </row>
    <row r="3246" spans="6:6">
      <c r="F3246" s="207" t="str">
        <f t="shared" si="50"/>
        <v>WorldwideFALSE</v>
      </c>
    </row>
    <row r="3247" spans="6:6">
      <c r="F3247" s="207" t="str">
        <f t="shared" si="50"/>
        <v>WorldwideFALSE</v>
      </c>
    </row>
    <row r="3248" spans="6:6">
      <c r="F3248" s="207" t="str">
        <f t="shared" si="50"/>
        <v>WorldwideFALSE</v>
      </c>
    </row>
    <row r="3249" spans="6:6">
      <c r="F3249" s="207" t="str">
        <f t="shared" si="50"/>
        <v>WorldwideFALSE</v>
      </c>
    </row>
    <row r="3250" spans="6:6">
      <c r="F3250" s="207" t="str">
        <f t="shared" si="50"/>
        <v>WorldwideFALSE</v>
      </c>
    </row>
    <row r="3251" spans="6:6">
      <c r="F3251" s="207" t="str">
        <f t="shared" si="50"/>
        <v>WorldwideFALSE</v>
      </c>
    </row>
    <row r="3252" spans="6:6">
      <c r="F3252" s="207" t="str">
        <f t="shared" si="50"/>
        <v>WorldwideFALSE</v>
      </c>
    </row>
    <row r="3253" spans="6:6">
      <c r="F3253" s="207" t="str">
        <f t="shared" si="50"/>
        <v>WorldwideFALSE</v>
      </c>
    </row>
    <row r="3254" spans="6:6">
      <c r="F3254" s="207" t="str">
        <f t="shared" si="50"/>
        <v>WorldwideFALSE</v>
      </c>
    </row>
    <row r="3255" spans="6:6">
      <c r="F3255" s="207" t="str">
        <f t="shared" si="50"/>
        <v>WorldwideFALSE</v>
      </c>
    </row>
    <row r="3256" spans="6:6">
      <c r="F3256" s="207" t="str">
        <f t="shared" si="50"/>
        <v>WorldwideFALSE</v>
      </c>
    </row>
    <row r="3257" spans="6:6">
      <c r="F3257" s="207" t="str">
        <f t="shared" si="50"/>
        <v>WorldwideFALSE</v>
      </c>
    </row>
    <row r="3258" spans="6:6">
      <c r="F3258" s="207" t="str">
        <f t="shared" si="50"/>
        <v>WorldwideFALSE</v>
      </c>
    </row>
    <row r="3259" spans="6:6">
      <c r="F3259" s="207" t="str">
        <f t="shared" si="50"/>
        <v>WorldwideFALSE</v>
      </c>
    </row>
    <row r="3260" spans="6:6">
      <c r="F3260" s="207" t="str">
        <f t="shared" si="50"/>
        <v>WorldwideFALSE</v>
      </c>
    </row>
    <row r="3261" spans="6:6">
      <c r="F3261" s="207" t="str">
        <f t="shared" si="50"/>
        <v>WorldwideFALSE</v>
      </c>
    </row>
    <row r="3262" spans="6:6">
      <c r="F3262" s="207" t="str">
        <f t="shared" si="50"/>
        <v>WorldwideFALSE</v>
      </c>
    </row>
    <row r="3263" spans="6:6">
      <c r="F3263" s="207" t="str">
        <f t="shared" si="50"/>
        <v>WorldwideFALSE</v>
      </c>
    </row>
    <row r="3264" spans="6:6">
      <c r="F3264" s="207" t="str">
        <f t="shared" si="50"/>
        <v>WorldwideFALSE</v>
      </c>
    </row>
    <row r="3265" spans="6:6">
      <c r="F3265" s="207" t="str">
        <f t="shared" si="50"/>
        <v>WorldwideFALSE</v>
      </c>
    </row>
    <row r="3266" spans="6:6">
      <c r="F3266" s="207" t="str">
        <f t="shared" ref="F3266:F3329" si="51">$B3266&amp;"Worldwide"&amp;IF($A3266="CY2020YR",2020,IF($A3266="CY2021YR",2021))&amp;$D3266</f>
        <v>WorldwideFALSE</v>
      </c>
    </row>
    <row r="3267" spans="6:6">
      <c r="F3267" s="207" t="str">
        <f t="shared" si="51"/>
        <v>WorldwideFALSE</v>
      </c>
    </row>
    <row r="3268" spans="6:6">
      <c r="F3268" s="207" t="str">
        <f t="shared" si="51"/>
        <v>WorldwideFALSE</v>
      </c>
    </row>
    <row r="3269" spans="6:6">
      <c r="F3269" s="207" t="str">
        <f t="shared" si="51"/>
        <v>WorldwideFALSE</v>
      </c>
    </row>
    <row r="3270" spans="6:6">
      <c r="F3270" s="207" t="str">
        <f t="shared" si="51"/>
        <v>WorldwideFALSE</v>
      </c>
    </row>
    <row r="3271" spans="6:6">
      <c r="F3271" s="207" t="str">
        <f t="shared" si="51"/>
        <v>WorldwideFALSE</v>
      </c>
    </row>
    <row r="3272" spans="6:6">
      <c r="F3272" s="207" t="str">
        <f t="shared" si="51"/>
        <v>WorldwideFALSE</v>
      </c>
    </row>
    <row r="3273" spans="6:6">
      <c r="F3273" s="207" t="str">
        <f t="shared" si="51"/>
        <v>WorldwideFALSE</v>
      </c>
    </row>
    <row r="3274" spans="6:6">
      <c r="F3274" s="207" t="str">
        <f t="shared" si="51"/>
        <v>WorldwideFALSE</v>
      </c>
    </row>
    <row r="3275" spans="6:6">
      <c r="F3275" s="207" t="str">
        <f t="shared" si="51"/>
        <v>WorldwideFALSE</v>
      </c>
    </row>
    <row r="3276" spans="6:6">
      <c r="F3276" s="207" t="str">
        <f t="shared" si="51"/>
        <v>WorldwideFALSE</v>
      </c>
    </row>
    <row r="3277" spans="6:6">
      <c r="F3277" s="207" t="str">
        <f t="shared" si="51"/>
        <v>WorldwideFALSE</v>
      </c>
    </row>
    <row r="3278" spans="6:6">
      <c r="F3278" s="207" t="str">
        <f t="shared" si="51"/>
        <v>WorldwideFALSE</v>
      </c>
    </row>
    <row r="3279" spans="6:6">
      <c r="F3279" s="207" t="str">
        <f t="shared" si="51"/>
        <v>WorldwideFALSE</v>
      </c>
    </row>
    <row r="3280" spans="6:6">
      <c r="F3280" s="207" t="str">
        <f t="shared" si="51"/>
        <v>WorldwideFALSE</v>
      </c>
    </row>
    <row r="3281" spans="6:6">
      <c r="F3281" s="207" t="str">
        <f t="shared" si="51"/>
        <v>WorldwideFALSE</v>
      </c>
    </row>
    <row r="3282" spans="6:6">
      <c r="F3282" s="207" t="str">
        <f t="shared" si="51"/>
        <v>WorldwideFALSE</v>
      </c>
    </row>
    <row r="3283" spans="6:6">
      <c r="F3283" s="207" t="str">
        <f t="shared" si="51"/>
        <v>WorldwideFALSE</v>
      </c>
    </row>
    <row r="3284" spans="6:6">
      <c r="F3284" s="207" t="str">
        <f t="shared" si="51"/>
        <v>WorldwideFALSE</v>
      </c>
    </row>
    <row r="3285" spans="6:6">
      <c r="F3285" s="207" t="str">
        <f t="shared" si="51"/>
        <v>WorldwideFALSE</v>
      </c>
    </row>
    <row r="3286" spans="6:6">
      <c r="F3286" s="207" t="str">
        <f t="shared" si="51"/>
        <v>WorldwideFALSE</v>
      </c>
    </row>
    <row r="3287" spans="6:6">
      <c r="F3287" s="207" t="str">
        <f t="shared" si="51"/>
        <v>WorldwideFALSE</v>
      </c>
    </row>
    <row r="3288" spans="6:6">
      <c r="F3288" s="207" t="str">
        <f t="shared" si="51"/>
        <v>WorldwideFALSE</v>
      </c>
    </row>
    <row r="3289" spans="6:6">
      <c r="F3289" s="207" t="str">
        <f t="shared" si="51"/>
        <v>WorldwideFALSE</v>
      </c>
    </row>
    <row r="3290" spans="6:6">
      <c r="F3290" s="207" t="str">
        <f t="shared" si="51"/>
        <v>WorldwideFALSE</v>
      </c>
    </row>
    <row r="3291" spans="6:6">
      <c r="F3291" s="207" t="str">
        <f t="shared" si="51"/>
        <v>WorldwideFALSE</v>
      </c>
    </row>
    <row r="3292" spans="6:6">
      <c r="F3292" s="207" t="str">
        <f t="shared" si="51"/>
        <v>WorldwideFALSE</v>
      </c>
    </row>
    <row r="3293" spans="6:6">
      <c r="F3293" s="207" t="str">
        <f t="shared" si="51"/>
        <v>WorldwideFALSE</v>
      </c>
    </row>
    <row r="3294" spans="6:6">
      <c r="F3294" s="207" t="str">
        <f t="shared" si="51"/>
        <v>WorldwideFALSE</v>
      </c>
    </row>
    <row r="3295" spans="6:6">
      <c r="F3295" s="207" t="str">
        <f t="shared" si="51"/>
        <v>WorldwideFALSE</v>
      </c>
    </row>
    <row r="3296" spans="6:6">
      <c r="F3296" s="207" t="str">
        <f t="shared" si="51"/>
        <v>WorldwideFALSE</v>
      </c>
    </row>
    <row r="3297" spans="6:6">
      <c r="F3297" s="207" t="str">
        <f t="shared" si="51"/>
        <v>WorldwideFALSE</v>
      </c>
    </row>
    <row r="3298" spans="6:6">
      <c r="F3298" s="207" t="str">
        <f t="shared" si="51"/>
        <v>WorldwideFALSE</v>
      </c>
    </row>
    <row r="3299" spans="6:6">
      <c r="F3299" s="207" t="str">
        <f t="shared" si="51"/>
        <v>WorldwideFALSE</v>
      </c>
    </row>
    <row r="3300" spans="6:6">
      <c r="F3300" s="207" t="str">
        <f t="shared" si="51"/>
        <v>WorldwideFALSE</v>
      </c>
    </row>
    <row r="3301" spans="6:6">
      <c r="F3301" s="207" t="str">
        <f t="shared" si="51"/>
        <v>WorldwideFALSE</v>
      </c>
    </row>
    <row r="3302" spans="6:6">
      <c r="F3302" s="207" t="str">
        <f t="shared" si="51"/>
        <v>WorldwideFALSE</v>
      </c>
    </row>
    <row r="3303" spans="6:6">
      <c r="F3303" s="207" t="str">
        <f t="shared" si="51"/>
        <v>WorldwideFALSE</v>
      </c>
    </row>
    <row r="3304" spans="6:6">
      <c r="F3304" s="207" t="str">
        <f t="shared" si="51"/>
        <v>WorldwideFALSE</v>
      </c>
    </row>
    <row r="3305" spans="6:6">
      <c r="F3305" s="207" t="str">
        <f t="shared" si="51"/>
        <v>WorldwideFALSE</v>
      </c>
    </row>
    <row r="3306" spans="6:6">
      <c r="F3306" s="207" t="str">
        <f t="shared" si="51"/>
        <v>WorldwideFALSE</v>
      </c>
    </row>
    <row r="3307" spans="6:6">
      <c r="F3307" s="207" t="str">
        <f t="shared" si="51"/>
        <v>WorldwideFALSE</v>
      </c>
    </row>
    <row r="3308" spans="6:6">
      <c r="F3308" s="207" t="str">
        <f t="shared" si="51"/>
        <v>WorldwideFALSE</v>
      </c>
    </row>
    <row r="3309" spans="6:6">
      <c r="F3309" s="207" t="str">
        <f t="shared" si="51"/>
        <v>WorldwideFALSE</v>
      </c>
    </row>
    <row r="3310" spans="6:6">
      <c r="F3310" s="207" t="str">
        <f t="shared" si="51"/>
        <v>WorldwideFALSE</v>
      </c>
    </row>
    <row r="3311" spans="6:6">
      <c r="F3311" s="207" t="str">
        <f t="shared" si="51"/>
        <v>WorldwideFALSE</v>
      </c>
    </row>
    <row r="3312" spans="6:6">
      <c r="F3312" s="207" t="str">
        <f t="shared" si="51"/>
        <v>WorldwideFALSE</v>
      </c>
    </row>
    <row r="3313" spans="6:6">
      <c r="F3313" s="207" t="str">
        <f t="shared" si="51"/>
        <v>WorldwideFALSE</v>
      </c>
    </row>
    <row r="3314" spans="6:6">
      <c r="F3314" s="207" t="str">
        <f t="shared" si="51"/>
        <v>WorldwideFALSE</v>
      </c>
    </row>
    <row r="3315" spans="6:6">
      <c r="F3315" s="207" t="str">
        <f t="shared" si="51"/>
        <v>WorldwideFALSE</v>
      </c>
    </row>
    <row r="3316" spans="6:6">
      <c r="F3316" s="207" t="str">
        <f t="shared" si="51"/>
        <v>WorldwideFALSE</v>
      </c>
    </row>
    <row r="3317" spans="6:6">
      <c r="F3317" s="207" t="str">
        <f t="shared" si="51"/>
        <v>WorldwideFALSE</v>
      </c>
    </row>
    <row r="3318" spans="6:6">
      <c r="F3318" s="207" t="str">
        <f t="shared" si="51"/>
        <v>WorldwideFALSE</v>
      </c>
    </row>
    <row r="3319" spans="6:6">
      <c r="F3319" s="207" t="str">
        <f t="shared" si="51"/>
        <v>WorldwideFALSE</v>
      </c>
    </row>
    <row r="3320" spans="6:6">
      <c r="F3320" s="207" t="str">
        <f t="shared" si="51"/>
        <v>WorldwideFALSE</v>
      </c>
    </row>
    <row r="3321" spans="6:6">
      <c r="F3321" s="207" t="str">
        <f t="shared" si="51"/>
        <v>WorldwideFALSE</v>
      </c>
    </row>
    <row r="3322" spans="6:6">
      <c r="F3322" s="207" t="str">
        <f t="shared" si="51"/>
        <v>WorldwideFALSE</v>
      </c>
    </row>
    <row r="3323" spans="6:6">
      <c r="F3323" s="207" t="str">
        <f t="shared" si="51"/>
        <v>WorldwideFALSE</v>
      </c>
    </row>
    <row r="3324" spans="6:6">
      <c r="F3324" s="207" t="str">
        <f t="shared" si="51"/>
        <v>WorldwideFALSE</v>
      </c>
    </row>
    <row r="3325" spans="6:6">
      <c r="F3325" s="207" t="str">
        <f t="shared" si="51"/>
        <v>WorldwideFALSE</v>
      </c>
    </row>
    <row r="3326" spans="6:6">
      <c r="F3326" s="207" t="str">
        <f t="shared" si="51"/>
        <v>WorldwideFALSE</v>
      </c>
    </row>
    <row r="3327" spans="6:6">
      <c r="F3327" s="207" t="str">
        <f t="shared" si="51"/>
        <v>WorldwideFALSE</v>
      </c>
    </row>
    <row r="3328" spans="6:6">
      <c r="F3328" s="207" t="str">
        <f t="shared" si="51"/>
        <v>WorldwideFALSE</v>
      </c>
    </row>
    <row r="3329" spans="6:6">
      <c r="F3329" s="207" t="str">
        <f t="shared" si="51"/>
        <v>WorldwideFALSE</v>
      </c>
    </row>
    <row r="3330" spans="6:6">
      <c r="F3330" s="207" t="str">
        <f t="shared" ref="F3330:F3393" si="52">$B3330&amp;"Worldwide"&amp;IF($A3330="CY2020YR",2020,IF($A3330="CY2021YR",2021))&amp;$D3330</f>
        <v>WorldwideFALSE</v>
      </c>
    </row>
    <row r="3331" spans="6:6">
      <c r="F3331" s="207" t="str">
        <f t="shared" si="52"/>
        <v>WorldwideFALSE</v>
      </c>
    </row>
    <row r="3332" spans="6:6">
      <c r="F3332" s="207" t="str">
        <f t="shared" si="52"/>
        <v>WorldwideFALSE</v>
      </c>
    </row>
    <row r="3333" spans="6:6">
      <c r="F3333" s="207" t="str">
        <f t="shared" si="52"/>
        <v>WorldwideFALSE</v>
      </c>
    </row>
    <row r="3334" spans="6:6">
      <c r="F3334" s="207" t="str">
        <f t="shared" si="52"/>
        <v>WorldwideFALSE</v>
      </c>
    </row>
    <row r="3335" spans="6:6">
      <c r="F3335" s="207" t="str">
        <f t="shared" si="52"/>
        <v>WorldwideFALSE</v>
      </c>
    </row>
    <row r="3336" spans="6:6">
      <c r="F3336" s="207" t="str">
        <f t="shared" si="52"/>
        <v>WorldwideFALSE</v>
      </c>
    </row>
    <row r="3337" spans="6:6">
      <c r="F3337" s="207" t="str">
        <f t="shared" si="52"/>
        <v>WorldwideFALSE</v>
      </c>
    </row>
    <row r="3338" spans="6:6">
      <c r="F3338" s="207" t="str">
        <f t="shared" si="52"/>
        <v>WorldwideFALSE</v>
      </c>
    </row>
    <row r="3339" spans="6:6">
      <c r="F3339" s="207" t="str">
        <f t="shared" si="52"/>
        <v>WorldwideFALSE</v>
      </c>
    </row>
    <row r="3340" spans="6:6">
      <c r="F3340" s="207" t="str">
        <f t="shared" si="52"/>
        <v>WorldwideFALSE</v>
      </c>
    </row>
    <row r="3341" spans="6:6">
      <c r="F3341" s="207" t="str">
        <f t="shared" si="52"/>
        <v>WorldwideFALSE</v>
      </c>
    </row>
    <row r="3342" spans="6:6">
      <c r="F3342" s="207" t="str">
        <f t="shared" si="52"/>
        <v>WorldwideFALSE</v>
      </c>
    </row>
    <row r="3343" spans="6:6">
      <c r="F3343" s="207" t="str">
        <f t="shared" si="52"/>
        <v>WorldwideFALSE</v>
      </c>
    </row>
    <row r="3344" spans="6:6">
      <c r="F3344" s="207" t="str">
        <f t="shared" si="52"/>
        <v>WorldwideFALSE</v>
      </c>
    </row>
    <row r="3345" spans="6:6">
      <c r="F3345" s="207" t="str">
        <f t="shared" si="52"/>
        <v>WorldwideFALSE</v>
      </c>
    </row>
    <row r="3346" spans="6:6">
      <c r="F3346" s="207" t="str">
        <f t="shared" si="52"/>
        <v>WorldwideFALSE</v>
      </c>
    </row>
    <row r="3347" spans="6:6">
      <c r="F3347" s="207" t="str">
        <f t="shared" si="52"/>
        <v>WorldwideFALSE</v>
      </c>
    </row>
    <row r="3348" spans="6:6">
      <c r="F3348" s="207" t="str">
        <f t="shared" si="52"/>
        <v>WorldwideFALSE</v>
      </c>
    </row>
    <row r="3349" spans="6:6">
      <c r="F3349" s="207" t="str">
        <f t="shared" si="52"/>
        <v>WorldwideFALSE</v>
      </c>
    </row>
    <row r="3350" spans="6:6">
      <c r="F3350" s="207" t="str">
        <f t="shared" si="52"/>
        <v>WorldwideFALSE</v>
      </c>
    </row>
    <row r="3351" spans="6:6">
      <c r="F3351" s="207" t="str">
        <f t="shared" si="52"/>
        <v>WorldwideFALSE</v>
      </c>
    </row>
    <row r="3352" spans="6:6">
      <c r="F3352" s="207" t="str">
        <f t="shared" si="52"/>
        <v>WorldwideFALSE</v>
      </c>
    </row>
    <row r="3353" spans="6:6">
      <c r="F3353" s="207" t="str">
        <f t="shared" si="52"/>
        <v>WorldwideFALSE</v>
      </c>
    </row>
    <row r="3354" spans="6:6">
      <c r="F3354" s="207" t="str">
        <f t="shared" si="52"/>
        <v>WorldwideFALSE</v>
      </c>
    </row>
    <row r="3355" spans="6:6">
      <c r="F3355" s="207" t="str">
        <f t="shared" si="52"/>
        <v>WorldwideFALSE</v>
      </c>
    </row>
    <row r="3356" spans="6:6">
      <c r="F3356" s="207" t="str">
        <f t="shared" si="52"/>
        <v>WorldwideFALSE</v>
      </c>
    </row>
    <row r="3357" spans="6:6">
      <c r="F3357" s="207" t="str">
        <f t="shared" si="52"/>
        <v>WorldwideFALSE</v>
      </c>
    </row>
    <row r="3358" spans="6:6">
      <c r="F3358" s="207" t="str">
        <f t="shared" si="52"/>
        <v>WorldwideFALSE</v>
      </c>
    </row>
    <row r="3359" spans="6:6">
      <c r="F3359" s="207" t="str">
        <f t="shared" si="52"/>
        <v>WorldwideFALSE</v>
      </c>
    </row>
    <row r="3360" spans="6:6">
      <c r="F3360" s="207" t="str">
        <f t="shared" si="52"/>
        <v>WorldwideFALSE</v>
      </c>
    </row>
    <row r="3361" spans="6:6">
      <c r="F3361" s="207" t="str">
        <f t="shared" si="52"/>
        <v>WorldwideFALSE</v>
      </c>
    </row>
    <row r="3362" spans="6:6">
      <c r="F3362" s="207" t="str">
        <f t="shared" si="52"/>
        <v>WorldwideFALSE</v>
      </c>
    </row>
    <row r="3363" spans="6:6">
      <c r="F3363" s="207" t="str">
        <f t="shared" si="52"/>
        <v>WorldwideFALSE</v>
      </c>
    </row>
    <row r="3364" spans="6:6">
      <c r="F3364" s="207" t="str">
        <f t="shared" si="52"/>
        <v>WorldwideFALSE</v>
      </c>
    </row>
    <row r="3365" spans="6:6">
      <c r="F3365" s="207" t="str">
        <f t="shared" si="52"/>
        <v>WorldwideFALSE</v>
      </c>
    </row>
    <row r="3366" spans="6:6">
      <c r="F3366" s="207" t="str">
        <f t="shared" si="52"/>
        <v>WorldwideFALSE</v>
      </c>
    </row>
    <row r="3367" spans="6:6">
      <c r="F3367" s="207" t="str">
        <f t="shared" si="52"/>
        <v>WorldwideFALSE</v>
      </c>
    </row>
    <row r="3368" spans="6:6">
      <c r="F3368" s="207" t="str">
        <f t="shared" si="52"/>
        <v>WorldwideFALSE</v>
      </c>
    </row>
    <row r="3369" spans="6:6">
      <c r="F3369" s="207" t="str">
        <f t="shared" si="52"/>
        <v>WorldwideFALSE</v>
      </c>
    </row>
    <row r="3370" spans="6:6">
      <c r="F3370" s="207" t="str">
        <f t="shared" si="52"/>
        <v>WorldwideFALSE</v>
      </c>
    </row>
    <row r="3371" spans="6:6">
      <c r="F3371" s="207" t="str">
        <f t="shared" si="52"/>
        <v>WorldwideFALSE</v>
      </c>
    </row>
    <row r="3372" spans="6:6">
      <c r="F3372" s="207" t="str">
        <f t="shared" si="52"/>
        <v>WorldwideFALSE</v>
      </c>
    </row>
    <row r="3373" spans="6:6">
      <c r="F3373" s="207" t="str">
        <f t="shared" si="52"/>
        <v>WorldwideFALSE</v>
      </c>
    </row>
    <row r="3374" spans="6:6">
      <c r="F3374" s="207" t="str">
        <f t="shared" si="52"/>
        <v>WorldwideFALSE</v>
      </c>
    </row>
    <row r="3375" spans="6:6">
      <c r="F3375" s="207" t="str">
        <f t="shared" si="52"/>
        <v>WorldwideFALSE</v>
      </c>
    </row>
    <row r="3376" spans="6:6">
      <c r="F3376" s="207" t="str">
        <f t="shared" si="52"/>
        <v>WorldwideFALSE</v>
      </c>
    </row>
    <row r="3377" spans="6:6">
      <c r="F3377" s="207" t="str">
        <f t="shared" si="52"/>
        <v>WorldwideFALSE</v>
      </c>
    </row>
    <row r="3378" spans="6:6">
      <c r="F3378" s="207" t="str">
        <f t="shared" si="52"/>
        <v>WorldwideFALSE</v>
      </c>
    </row>
    <row r="3379" spans="6:6">
      <c r="F3379" s="207" t="str">
        <f t="shared" si="52"/>
        <v>WorldwideFALSE</v>
      </c>
    </row>
    <row r="3380" spans="6:6">
      <c r="F3380" s="207" t="str">
        <f t="shared" si="52"/>
        <v>WorldwideFALSE</v>
      </c>
    </row>
    <row r="3381" spans="6:6">
      <c r="F3381" s="207" t="str">
        <f t="shared" si="52"/>
        <v>WorldwideFALSE</v>
      </c>
    </row>
    <row r="3382" spans="6:6">
      <c r="F3382" s="207" t="str">
        <f t="shared" si="52"/>
        <v>WorldwideFALSE</v>
      </c>
    </row>
    <row r="3383" spans="6:6">
      <c r="F3383" s="207" t="str">
        <f t="shared" si="52"/>
        <v>WorldwideFALSE</v>
      </c>
    </row>
    <row r="3384" spans="6:6">
      <c r="F3384" s="207" t="str">
        <f t="shared" si="52"/>
        <v>WorldwideFALSE</v>
      </c>
    </row>
    <row r="3385" spans="6:6">
      <c r="F3385" s="207" t="str">
        <f t="shared" si="52"/>
        <v>WorldwideFALSE</v>
      </c>
    </row>
    <row r="3386" spans="6:6">
      <c r="F3386" s="207" t="str">
        <f t="shared" si="52"/>
        <v>WorldwideFALSE</v>
      </c>
    </row>
    <row r="3387" spans="6:6">
      <c r="F3387" s="207" t="str">
        <f t="shared" si="52"/>
        <v>WorldwideFALSE</v>
      </c>
    </row>
    <row r="3388" spans="6:6">
      <c r="F3388" s="207" t="str">
        <f t="shared" si="52"/>
        <v>WorldwideFALSE</v>
      </c>
    </row>
    <row r="3389" spans="6:6">
      <c r="F3389" s="207" t="str">
        <f t="shared" si="52"/>
        <v>WorldwideFALSE</v>
      </c>
    </row>
    <row r="3390" spans="6:6">
      <c r="F3390" s="207" t="str">
        <f t="shared" si="52"/>
        <v>WorldwideFALSE</v>
      </c>
    </row>
    <row r="3391" spans="6:6">
      <c r="F3391" s="207" t="str">
        <f t="shared" si="52"/>
        <v>WorldwideFALSE</v>
      </c>
    </row>
    <row r="3392" spans="6:6">
      <c r="F3392" s="207" t="str">
        <f t="shared" si="52"/>
        <v>WorldwideFALSE</v>
      </c>
    </row>
    <row r="3393" spans="6:6">
      <c r="F3393" s="207" t="str">
        <f t="shared" si="52"/>
        <v>WorldwideFALSE</v>
      </c>
    </row>
    <row r="3394" spans="6:6">
      <c r="F3394" s="207" t="str">
        <f t="shared" ref="F3394:F3457" si="53">$B3394&amp;"Worldwide"&amp;IF($A3394="CY2020YR",2020,IF($A3394="CY2021YR",2021))&amp;$D3394</f>
        <v>WorldwideFALSE</v>
      </c>
    </row>
    <row r="3395" spans="6:6">
      <c r="F3395" s="207" t="str">
        <f t="shared" si="53"/>
        <v>WorldwideFALSE</v>
      </c>
    </row>
    <row r="3396" spans="6:6">
      <c r="F3396" s="207" t="str">
        <f t="shared" si="53"/>
        <v>WorldwideFALSE</v>
      </c>
    </row>
    <row r="3397" spans="6:6">
      <c r="F3397" s="207" t="str">
        <f t="shared" si="53"/>
        <v>WorldwideFALSE</v>
      </c>
    </row>
    <row r="3398" spans="6:6">
      <c r="F3398" s="207" t="str">
        <f t="shared" si="53"/>
        <v>WorldwideFALSE</v>
      </c>
    </row>
    <row r="3399" spans="6:6">
      <c r="F3399" s="207" t="str">
        <f t="shared" si="53"/>
        <v>WorldwideFALSE</v>
      </c>
    </row>
    <row r="3400" spans="6:6">
      <c r="F3400" s="207" t="str">
        <f t="shared" si="53"/>
        <v>WorldwideFALSE</v>
      </c>
    </row>
    <row r="3401" spans="6:6">
      <c r="F3401" s="207" t="str">
        <f t="shared" si="53"/>
        <v>WorldwideFALSE</v>
      </c>
    </row>
    <row r="3402" spans="6:6">
      <c r="F3402" s="207" t="str">
        <f t="shared" si="53"/>
        <v>WorldwideFALSE</v>
      </c>
    </row>
    <row r="3403" spans="6:6">
      <c r="F3403" s="207" t="str">
        <f t="shared" si="53"/>
        <v>WorldwideFALSE</v>
      </c>
    </row>
    <row r="3404" spans="6:6">
      <c r="F3404" s="207" t="str">
        <f t="shared" si="53"/>
        <v>WorldwideFALSE</v>
      </c>
    </row>
    <row r="3405" spans="6:6">
      <c r="F3405" s="207" t="str">
        <f t="shared" si="53"/>
        <v>WorldwideFALSE</v>
      </c>
    </row>
    <row r="3406" spans="6:6">
      <c r="F3406" s="207" t="str">
        <f t="shared" si="53"/>
        <v>WorldwideFALSE</v>
      </c>
    </row>
    <row r="3407" spans="6:6">
      <c r="F3407" s="207" t="str">
        <f t="shared" si="53"/>
        <v>WorldwideFALSE</v>
      </c>
    </row>
    <row r="3408" spans="6:6">
      <c r="F3408" s="207" t="str">
        <f t="shared" si="53"/>
        <v>WorldwideFALSE</v>
      </c>
    </row>
    <row r="3409" spans="6:6">
      <c r="F3409" s="207" t="str">
        <f t="shared" si="53"/>
        <v>WorldwideFALSE</v>
      </c>
    </row>
    <row r="3410" spans="6:6">
      <c r="F3410" s="207" t="str">
        <f t="shared" si="53"/>
        <v>WorldwideFALSE</v>
      </c>
    </row>
    <row r="3411" spans="6:6">
      <c r="F3411" s="207" t="str">
        <f t="shared" si="53"/>
        <v>WorldwideFALSE</v>
      </c>
    </row>
    <row r="3412" spans="6:6">
      <c r="F3412" s="207" t="str">
        <f t="shared" si="53"/>
        <v>WorldwideFALSE</v>
      </c>
    </row>
    <row r="3413" spans="6:6">
      <c r="F3413" s="207" t="str">
        <f t="shared" si="53"/>
        <v>WorldwideFALSE</v>
      </c>
    </row>
    <row r="3414" spans="6:6">
      <c r="F3414" s="207" t="str">
        <f t="shared" si="53"/>
        <v>WorldwideFALSE</v>
      </c>
    </row>
    <row r="3415" spans="6:6">
      <c r="F3415" s="207" t="str">
        <f t="shared" si="53"/>
        <v>WorldwideFALSE</v>
      </c>
    </row>
    <row r="3416" spans="6:6">
      <c r="F3416" s="207" t="str">
        <f t="shared" si="53"/>
        <v>WorldwideFALSE</v>
      </c>
    </row>
    <row r="3417" spans="6:6">
      <c r="F3417" s="207" t="str">
        <f t="shared" si="53"/>
        <v>WorldwideFALSE</v>
      </c>
    </row>
    <row r="3418" spans="6:6">
      <c r="F3418" s="207" t="str">
        <f t="shared" si="53"/>
        <v>WorldwideFALSE</v>
      </c>
    </row>
    <row r="3419" spans="6:6">
      <c r="F3419" s="207" t="str">
        <f t="shared" si="53"/>
        <v>WorldwideFALSE</v>
      </c>
    </row>
    <row r="3420" spans="6:6">
      <c r="F3420" s="207" t="str">
        <f t="shared" si="53"/>
        <v>WorldwideFALSE</v>
      </c>
    </row>
    <row r="3421" spans="6:6">
      <c r="F3421" s="207" t="str">
        <f t="shared" si="53"/>
        <v>WorldwideFALSE</v>
      </c>
    </row>
    <row r="3422" spans="6:6">
      <c r="F3422" s="207" t="str">
        <f t="shared" si="53"/>
        <v>WorldwideFALSE</v>
      </c>
    </row>
    <row r="3423" spans="6:6">
      <c r="F3423" s="207" t="str">
        <f t="shared" si="53"/>
        <v>WorldwideFALSE</v>
      </c>
    </row>
    <row r="3424" spans="6:6">
      <c r="F3424" s="207" t="str">
        <f t="shared" si="53"/>
        <v>WorldwideFALSE</v>
      </c>
    </row>
    <row r="3425" spans="6:6">
      <c r="F3425" s="207" t="str">
        <f t="shared" si="53"/>
        <v>WorldwideFALSE</v>
      </c>
    </row>
    <row r="3426" spans="6:6">
      <c r="F3426" s="207" t="str">
        <f t="shared" si="53"/>
        <v>WorldwideFALSE</v>
      </c>
    </row>
    <row r="3427" spans="6:6">
      <c r="F3427" s="207" t="str">
        <f t="shared" si="53"/>
        <v>WorldwideFALSE</v>
      </c>
    </row>
    <row r="3428" spans="6:6">
      <c r="F3428" s="207" t="str">
        <f t="shared" si="53"/>
        <v>WorldwideFALSE</v>
      </c>
    </row>
    <row r="3429" spans="6:6">
      <c r="F3429" s="207" t="str">
        <f t="shared" si="53"/>
        <v>WorldwideFALSE</v>
      </c>
    </row>
    <row r="3430" spans="6:6">
      <c r="F3430" s="207" t="str">
        <f t="shared" si="53"/>
        <v>WorldwideFALSE</v>
      </c>
    </row>
    <row r="3431" spans="6:6">
      <c r="F3431" s="207" t="str">
        <f t="shared" si="53"/>
        <v>WorldwideFALSE</v>
      </c>
    </row>
    <row r="3432" spans="6:6">
      <c r="F3432" s="207" t="str">
        <f t="shared" si="53"/>
        <v>WorldwideFALSE</v>
      </c>
    </row>
    <row r="3433" spans="6:6">
      <c r="F3433" s="207" t="str">
        <f t="shared" si="53"/>
        <v>WorldwideFALSE</v>
      </c>
    </row>
    <row r="3434" spans="6:6">
      <c r="F3434" s="207" t="str">
        <f t="shared" si="53"/>
        <v>WorldwideFALSE</v>
      </c>
    </row>
    <row r="3435" spans="6:6">
      <c r="F3435" s="207" t="str">
        <f t="shared" si="53"/>
        <v>WorldwideFALSE</v>
      </c>
    </row>
    <row r="3436" spans="6:6">
      <c r="F3436" s="207" t="str">
        <f t="shared" si="53"/>
        <v>WorldwideFALSE</v>
      </c>
    </row>
    <row r="3437" spans="6:6">
      <c r="F3437" s="207" t="str">
        <f t="shared" si="53"/>
        <v>WorldwideFALSE</v>
      </c>
    </row>
    <row r="3438" spans="6:6">
      <c r="F3438" s="207" t="str">
        <f t="shared" si="53"/>
        <v>WorldwideFALSE</v>
      </c>
    </row>
    <row r="3439" spans="6:6">
      <c r="F3439" s="207" t="str">
        <f t="shared" si="53"/>
        <v>WorldwideFALSE</v>
      </c>
    </row>
    <row r="3440" spans="6:6">
      <c r="F3440" s="207" t="str">
        <f t="shared" si="53"/>
        <v>WorldwideFALSE</v>
      </c>
    </row>
    <row r="3441" spans="6:6">
      <c r="F3441" s="207" t="str">
        <f t="shared" si="53"/>
        <v>WorldwideFALSE</v>
      </c>
    </row>
    <row r="3442" spans="6:6">
      <c r="F3442" s="207" t="str">
        <f t="shared" si="53"/>
        <v>WorldwideFALSE</v>
      </c>
    </row>
    <row r="3443" spans="6:6">
      <c r="F3443" s="207" t="str">
        <f t="shared" si="53"/>
        <v>WorldwideFALSE</v>
      </c>
    </row>
    <row r="3444" spans="6:6">
      <c r="F3444" s="207" t="str">
        <f t="shared" si="53"/>
        <v>WorldwideFALSE</v>
      </c>
    </row>
    <row r="3445" spans="6:6">
      <c r="F3445" s="207" t="str">
        <f t="shared" si="53"/>
        <v>WorldwideFALSE</v>
      </c>
    </row>
    <row r="3446" spans="6:6">
      <c r="F3446" s="207" t="str">
        <f t="shared" si="53"/>
        <v>WorldwideFALSE</v>
      </c>
    </row>
    <row r="3447" spans="6:6">
      <c r="F3447" s="207" t="str">
        <f t="shared" si="53"/>
        <v>WorldwideFALSE</v>
      </c>
    </row>
    <row r="3448" spans="6:6">
      <c r="F3448" s="207" t="str">
        <f t="shared" si="53"/>
        <v>WorldwideFALSE</v>
      </c>
    </row>
    <row r="3449" spans="6:6">
      <c r="F3449" s="207" t="str">
        <f t="shared" si="53"/>
        <v>WorldwideFALSE</v>
      </c>
    </row>
    <row r="3450" spans="6:6">
      <c r="F3450" s="207" t="str">
        <f t="shared" si="53"/>
        <v>WorldwideFALSE</v>
      </c>
    </row>
    <row r="3451" spans="6:6">
      <c r="F3451" s="207" t="str">
        <f t="shared" si="53"/>
        <v>WorldwideFALSE</v>
      </c>
    </row>
    <row r="3452" spans="6:6">
      <c r="F3452" s="207" t="str">
        <f t="shared" si="53"/>
        <v>WorldwideFALSE</v>
      </c>
    </row>
    <row r="3453" spans="6:6">
      <c r="F3453" s="207" t="str">
        <f t="shared" si="53"/>
        <v>WorldwideFALSE</v>
      </c>
    </row>
    <row r="3454" spans="6:6">
      <c r="F3454" s="207" t="str">
        <f t="shared" si="53"/>
        <v>WorldwideFALSE</v>
      </c>
    </row>
    <row r="3455" spans="6:6">
      <c r="F3455" s="207" t="str">
        <f t="shared" si="53"/>
        <v>WorldwideFALSE</v>
      </c>
    </row>
    <row r="3456" spans="6:6">
      <c r="F3456" s="207" t="str">
        <f t="shared" si="53"/>
        <v>WorldwideFALSE</v>
      </c>
    </row>
    <row r="3457" spans="6:6">
      <c r="F3457" s="207" t="str">
        <f t="shared" si="53"/>
        <v>WorldwideFALSE</v>
      </c>
    </row>
    <row r="3458" spans="6:6">
      <c r="F3458" s="207" t="str">
        <f t="shared" ref="F3458:F3521" si="54">$B3458&amp;"Worldwide"&amp;IF($A3458="CY2020YR",2020,IF($A3458="CY2021YR",2021))&amp;$D3458</f>
        <v>WorldwideFALSE</v>
      </c>
    </row>
    <row r="3459" spans="6:6">
      <c r="F3459" s="207" t="str">
        <f t="shared" si="54"/>
        <v>WorldwideFALSE</v>
      </c>
    </row>
    <row r="3460" spans="6:6">
      <c r="F3460" s="207" t="str">
        <f t="shared" si="54"/>
        <v>WorldwideFALSE</v>
      </c>
    </row>
    <row r="3461" spans="6:6">
      <c r="F3461" s="207" t="str">
        <f t="shared" si="54"/>
        <v>WorldwideFALSE</v>
      </c>
    </row>
    <row r="3462" spans="6:6">
      <c r="F3462" s="207" t="str">
        <f t="shared" si="54"/>
        <v>WorldwideFALSE</v>
      </c>
    </row>
    <row r="3463" spans="6:6">
      <c r="F3463" s="207" t="str">
        <f t="shared" si="54"/>
        <v>WorldwideFALSE</v>
      </c>
    </row>
    <row r="3464" spans="6:6">
      <c r="F3464" s="207" t="str">
        <f t="shared" si="54"/>
        <v>WorldwideFALSE</v>
      </c>
    </row>
    <row r="3465" spans="6:6">
      <c r="F3465" s="207" t="str">
        <f t="shared" si="54"/>
        <v>WorldwideFALSE</v>
      </c>
    </row>
    <row r="3466" spans="6:6">
      <c r="F3466" s="207" t="str">
        <f t="shared" si="54"/>
        <v>WorldwideFALSE</v>
      </c>
    </row>
    <row r="3467" spans="6:6">
      <c r="F3467" s="207" t="str">
        <f t="shared" si="54"/>
        <v>WorldwideFALSE</v>
      </c>
    </row>
    <row r="3468" spans="6:6">
      <c r="F3468" s="207" t="str">
        <f t="shared" si="54"/>
        <v>WorldwideFALSE</v>
      </c>
    </row>
    <row r="3469" spans="6:6">
      <c r="F3469" s="207" t="str">
        <f t="shared" si="54"/>
        <v>WorldwideFALSE</v>
      </c>
    </row>
    <row r="3470" spans="6:6">
      <c r="F3470" s="207" t="str">
        <f t="shared" si="54"/>
        <v>WorldwideFALSE</v>
      </c>
    </row>
    <row r="3471" spans="6:6">
      <c r="F3471" s="207" t="str">
        <f t="shared" si="54"/>
        <v>WorldwideFALSE</v>
      </c>
    </row>
    <row r="3472" spans="6:6">
      <c r="F3472" s="207" t="str">
        <f t="shared" si="54"/>
        <v>WorldwideFALSE</v>
      </c>
    </row>
    <row r="3473" spans="6:6">
      <c r="F3473" s="207" t="str">
        <f t="shared" si="54"/>
        <v>WorldwideFALSE</v>
      </c>
    </row>
    <row r="3474" spans="6:6">
      <c r="F3474" s="207" t="str">
        <f t="shared" si="54"/>
        <v>WorldwideFALSE</v>
      </c>
    </row>
    <row r="3475" spans="6:6">
      <c r="F3475" s="207" t="str">
        <f t="shared" si="54"/>
        <v>WorldwideFALSE</v>
      </c>
    </row>
    <row r="3476" spans="6:6">
      <c r="F3476" s="207" t="str">
        <f t="shared" si="54"/>
        <v>WorldwideFALSE</v>
      </c>
    </row>
    <row r="3477" spans="6:6">
      <c r="F3477" s="207" t="str">
        <f t="shared" si="54"/>
        <v>WorldwideFALSE</v>
      </c>
    </row>
    <row r="3478" spans="6:6">
      <c r="F3478" s="207" t="str">
        <f t="shared" si="54"/>
        <v>WorldwideFALSE</v>
      </c>
    </row>
    <row r="3479" spans="6:6">
      <c r="F3479" s="207" t="str">
        <f t="shared" si="54"/>
        <v>WorldwideFALSE</v>
      </c>
    </row>
    <row r="3480" spans="6:6">
      <c r="F3480" s="207" t="str">
        <f t="shared" si="54"/>
        <v>WorldwideFALSE</v>
      </c>
    </row>
    <row r="3481" spans="6:6">
      <c r="F3481" s="207" t="str">
        <f t="shared" si="54"/>
        <v>WorldwideFALSE</v>
      </c>
    </row>
    <row r="3482" spans="6:6">
      <c r="F3482" s="207" t="str">
        <f t="shared" si="54"/>
        <v>WorldwideFALSE</v>
      </c>
    </row>
    <row r="3483" spans="6:6">
      <c r="F3483" s="207" t="str">
        <f t="shared" si="54"/>
        <v>WorldwideFALSE</v>
      </c>
    </row>
    <row r="3484" spans="6:6">
      <c r="F3484" s="207" t="str">
        <f t="shared" si="54"/>
        <v>WorldwideFALSE</v>
      </c>
    </row>
    <row r="3485" spans="6:6">
      <c r="F3485" s="207" t="str">
        <f t="shared" si="54"/>
        <v>WorldwideFALSE</v>
      </c>
    </row>
    <row r="3486" spans="6:6">
      <c r="F3486" s="207" t="str">
        <f t="shared" si="54"/>
        <v>WorldwideFALSE</v>
      </c>
    </row>
    <row r="3487" spans="6:6">
      <c r="F3487" s="207" t="str">
        <f t="shared" si="54"/>
        <v>WorldwideFALSE</v>
      </c>
    </row>
    <row r="3488" spans="6:6">
      <c r="F3488" s="207" t="str">
        <f t="shared" si="54"/>
        <v>WorldwideFALSE</v>
      </c>
    </row>
    <row r="3489" spans="6:6">
      <c r="F3489" s="207" t="str">
        <f t="shared" si="54"/>
        <v>WorldwideFALSE</v>
      </c>
    </row>
    <row r="3490" spans="6:6">
      <c r="F3490" s="207" t="str">
        <f t="shared" si="54"/>
        <v>WorldwideFALSE</v>
      </c>
    </row>
    <row r="3491" spans="6:6">
      <c r="F3491" s="207" t="str">
        <f t="shared" si="54"/>
        <v>WorldwideFALSE</v>
      </c>
    </row>
    <row r="3492" spans="6:6">
      <c r="F3492" s="207" t="str">
        <f t="shared" si="54"/>
        <v>WorldwideFALSE</v>
      </c>
    </row>
    <row r="3493" spans="6:6">
      <c r="F3493" s="207" t="str">
        <f t="shared" si="54"/>
        <v>WorldwideFALSE</v>
      </c>
    </row>
    <row r="3494" spans="6:6">
      <c r="F3494" s="207" t="str">
        <f t="shared" si="54"/>
        <v>WorldwideFALSE</v>
      </c>
    </row>
    <row r="3495" spans="6:6">
      <c r="F3495" s="207" t="str">
        <f t="shared" si="54"/>
        <v>WorldwideFALSE</v>
      </c>
    </row>
    <row r="3496" spans="6:6">
      <c r="F3496" s="207" t="str">
        <f t="shared" si="54"/>
        <v>WorldwideFALSE</v>
      </c>
    </row>
    <row r="3497" spans="6:6">
      <c r="F3497" s="207" t="str">
        <f t="shared" si="54"/>
        <v>WorldwideFALSE</v>
      </c>
    </row>
    <row r="3498" spans="6:6">
      <c r="F3498" s="207" t="str">
        <f t="shared" si="54"/>
        <v>WorldwideFALSE</v>
      </c>
    </row>
    <row r="3499" spans="6:6">
      <c r="F3499" s="207" t="str">
        <f t="shared" si="54"/>
        <v>WorldwideFALSE</v>
      </c>
    </row>
    <row r="3500" spans="6:6">
      <c r="F3500" s="207" t="str">
        <f t="shared" si="54"/>
        <v>WorldwideFALSE</v>
      </c>
    </row>
    <row r="3501" spans="6:6">
      <c r="F3501" s="207" t="str">
        <f t="shared" si="54"/>
        <v>WorldwideFALSE</v>
      </c>
    </row>
    <row r="3502" spans="6:6">
      <c r="F3502" s="207" t="str">
        <f t="shared" si="54"/>
        <v>WorldwideFALSE</v>
      </c>
    </row>
    <row r="3503" spans="6:6">
      <c r="F3503" s="207" t="str">
        <f t="shared" si="54"/>
        <v>WorldwideFALSE</v>
      </c>
    </row>
    <row r="3504" spans="6:6">
      <c r="F3504" s="207" t="str">
        <f t="shared" si="54"/>
        <v>WorldwideFALSE</v>
      </c>
    </row>
    <row r="3505" spans="6:6">
      <c r="F3505" s="207" t="str">
        <f t="shared" si="54"/>
        <v>WorldwideFALSE</v>
      </c>
    </row>
    <row r="3506" spans="6:6">
      <c r="F3506" s="207" t="str">
        <f t="shared" si="54"/>
        <v>WorldwideFALSE</v>
      </c>
    </row>
    <row r="3507" spans="6:6">
      <c r="F3507" s="207" t="str">
        <f t="shared" si="54"/>
        <v>WorldwideFALSE</v>
      </c>
    </row>
    <row r="3508" spans="6:6">
      <c r="F3508" s="207" t="str">
        <f t="shared" si="54"/>
        <v>WorldwideFALSE</v>
      </c>
    </row>
    <row r="3509" spans="6:6">
      <c r="F3509" s="207" t="str">
        <f t="shared" si="54"/>
        <v>WorldwideFALSE</v>
      </c>
    </row>
    <row r="3510" spans="6:6">
      <c r="F3510" s="207" t="str">
        <f t="shared" si="54"/>
        <v>WorldwideFALSE</v>
      </c>
    </row>
    <row r="3511" spans="6:6">
      <c r="F3511" s="207" t="str">
        <f t="shared" si="54"/>
        <v>WorldwideFALSE</v>
      </c>
    </row>
    <row r="3512" spans="6:6">
      <c r="F3512" s="207" t="str">
        <f t="shared" si="54"/>
        <v>WorldwideFALSE</v>
      </c>
    </row>
    <row r="3513" spans="6:6">
      <c r="F3513" s="207" t="str">
        <f t="shared" si="54"/>
        <v>WorldwideFALSE</v>
      </c>
    </row>
    <row r="3514" spans="6:6">
      <c r="F3514" s="207" t="str">
        <f t="shared" si="54"/>
        <v>WorldwideFALSE</v>
      </c>
    </row>
    <row r="3515" spans="6:6">
      <c r="F3515" s="207" t="str">
        <f t="shared" si="54"/>
        <v>WorldwideFALSE</v>
      </c>
    </row>
    <row r="3516" spans="6:6">
      <c r="F3516" s="207" t="str">
        <f t="shared" si="54"/>
        <v>WorldwideFALSE</v>
      </c>
    </row>
    <row r="3517" spans="6:6">
      <c r="F3517" s="207" t="str">
        <f t="shared" si="54"/>
        <v>WorldwideFALSE</v>
      </c>
    </row>
    <row r="3518" spans="6:6">
      <c r="F3518" s="207" t="str">
        <f t="shared" si="54"/>
        <v>WorldwideFALSE</v>
      </c>
    </row>
    <row r="3519" spans="6:6">
      <c r="F3519" s="207" t="str">
        <f t="shared" si="54"/>
        <v>WorldwideFALSE</v>
      </c>
    </row>
    <row r="3520" spans="6:6">
      <c r="F3520" s="207" t="str">
        <f t="shared" si="54"/>
        <v>WorldwideFALSE</v>
      </c>
    </row>
    <row r="3521" spans="6:6">
      <c r="F3521" s="207" t="str">
        <f t="shared" si="54"/>
        <v>WorldwideFALSE</v>
      </c>
    </row>
    <row r="3522" spans="6:6">
      <c r="F3522" s="207" t="str">
        <f t="shared" ref="F3522:F3585" si="55">$B3522&amp;"Worldwide"&amp;IF($A3522="CY2020YR",2020,IF($A3522="CY2021YR",2021))&amp;$D3522</f>
        <v>WorldwideFALSE</v>
      </c>
    </row>
    <row r="3523" spans="6:6">
      <c r="F3523" s="207" t="str">
        <f t="shared" si="55"/>
        <v>WorldwideFALSE</v>
      </c>
    </row>
    <row r="3524" spans="6:6">
      <c r="F3524" s="207" t="str">
        <f t="shared" si="55"/>
        <v>WorldwideFALSE</v>
      </c>
    </row>
    <row r="3525" spans="6:6">
      <c r="F3525" s="207" t="str">
        <f t="shared" si="55"/>
        <v>WorldwideFALSE</v>
      </c>
    </row>
    <row r="3526" spans="6:6">
      <c r="F3526" s="207" t="str">
        <f t="shared" si="55"/>
        <v>WorldwideFALSE</v>
      </c>
    </row>
    <row r="3527" spans="6:6">
      <c r="F3527" s="207" t="str">
        <f t="shared" si="55"/>
        <v>WorldwideFALSE</v>
      </c>
    </row>
    <row r="3528" spans="6:6">
      <c r="F3528" s="207" t="str">
        <f t="shared" si="55"/>
        <v>WorldwideFALSE</v>
      </c>
    </row>
    <row r="3529" spans="6:6">
      <c r="F3529" s="207" t="str">
        <f t="shared" si="55"/>
        <v>WorldwideFALSE</v>
      </c>
    </row>
    <row r="3530" spans="6:6">
      <c r="F3530" s="207" t="str">
        <f t="shared" si="55"/>
        <v>WorldwideFALSE</v>
      </c>
    </row>
    <row r="3531" spans="6:6">
      <c r="F3531" s="207" t="str">
        <f t="shared" si="55"/>
        <v>WorldwideFALSE</v>
      </c>
    </row>
    <row r="3532" spans="6:6">
      <c r="F3532" s="207" t="str">
        <f t="shared" si="55"/>
        <v>WorldwideFALSE</v>
      </c>
    </row>
    <row r="3533" spans="6:6">
      <c r="F3533" s="207" t="str">
        <f t="shared" si="55"/>
        <v>WorldwideFALSE</v>
      </c>
    </row>
    <row r="3534" spans="6:6">
      <c r="F3534" s="207" t="str">
        <f t="shared" si="55"/>
        <v>WorldwideFALSE</v>
      </c>
    </row>
    <row r="3535" spans="6:6">
      <c r="F3535" s="207" t="str">
        <f t="shared" si="55"/>
        <v>WorldwideFALSE</v>
      </c>
    </row>
    <row r="3536" spans="6:6">
      <c r="F3536" s="207" t="str">
        <f t="shared" si="55"/>
        <v>WorldwideFALSE</v>
      </c>
    </row>
    <row r="3537" spans="6:6">
      <c r="F3537" s="207" t="str">
        <f t="shared" si="55"/>
        <v>WorldwideFALSE</v>
      </c>
    </row>
    <row r="3538" spans="6:6">
      <c r="F3538" s="207" t="str">
        <f t="shared" si="55"/>
        <v>WorldwideFALSE</v>
      </c>
    </row>
    <row r="3539" spans="6:6">
      <c r="F3539" s="207" t="str">
        <f t="shared" si="55"/>
        <v>WorldwideFALSE</v>
      </c>
    </row>
    <row r="3540" spans="6:6">
      <c r="F3540" s="207" t="str">
        <f t="shared" si="55"/>
        <v>WorldwideFALSE</v>
      </c>
    </row>
    <row r="3541" spans="6:6">
      <c r="F3541" s="207" t="str">
        <f t="shared" si="55"/>
        <v>WorldwideFALSE</v>
      </c>
    </row>
    <row r="3542" spans="6:6">
      <c r="F3542" s="207" t="str">
        <f t="shared" si="55"/>
        <v>WorldwideFALSE</v>
      </c>
    </row>
    <row r="3543" spans="6:6">
      <c r="F3543" s="207" t="str">
        <f t="shared" si="55"/>
        <v>WorldwideFALSE</v>
      </c>
    </row>
    <row r="3544" spans="6:6">
      <c r="F3544" s="207" t="str">
        <f t="shared" si="55"/>
        <v>WorldwideFALSE</v>
      </c>
    </row>
    <row r="3545" spans="6:6">
      <c r="F3545" s="207" t="str">
        <f t="shared" si="55"/>
        <v>WorldwideFALSE</v>
      </c>
    </row>
    <row r="3546" spans="6:6">
      <c r="F3546" s="207" t="str">
        <f t="shared" si="55"/>
        <v>WorldwideFALSE</v>
      </c>
    </row>
    <row r="3547" spans="6:6">
      <c r="F3547" s="207" t="str">
        <f t="shared" si="55"/>
        <v>WorldwideFALSE</v>
      </c>
    </row>
    <row r="3548" spans="6:6">
      <c r="F3548" s="207" t="str">
        <f t="shared" si="55"/>
        <v>WorldwideFALSE</v>
      </c>
    </row>
    <row r="3549" spans="6:6">
      <c r="F3549" s="207" t="str">
        <f t="shared" si="55"/>
        <v>WorldwideFALSE</v>
      </c>
    </row>
    <row r="3550" spans="6:6">
      <c r="F3550" s="207" t="str">
        <f t="shared" si="55"/>
        <v>WorldwideFALSE</v>
      </c>
    </row>
    <row r="3551" spans="6:6">
      <c r="F3551" s="207" t="str">
        <f t="shared" si="55"/>
        <v>WorldwideFALSE</v>
      </c>
    </row>
    <row r="3552" spans="6:6">
      <c r="F3552" s="207" t="str">
        <f t="shared" si="55"/>
        <v>WorldwideFALSE</v>
      </c>
    </row>
    <row r="3553" spans="6:6">
      <c r="F3553" s="207" t="str">
        <f t="shared" si="55"/>
        <v>WorldwideFALSE</v>
      </c>
    </row>
    <row r="3554" spans="6:6">
      <c r="F3554" s="207" t="str">
        <f t="shared" si="55"/>
        <v>WorldwideFALSE</v>
      </c>
    </row>
    <row r="3555" spans="6:6">
      <c r="F3555" s="207" t="str">
        <f t="shared" si="55"/>
        <v>WorldwideFALSE</v>
      </c>
    </row>
    <row r="3556" spans="6:6">
      <c r="F3556" s="207" t="str">
        <f t="shared" si="55"/>
        <v>WorldwideFALSE</v>
      </c>
    </row>
    <row r="3557" spans="6:6">
      <c r="F3557" s="207" t="str">
        <f t="shared" si="55"/>
        <v>WorldwideFALSE</v>
      </c>
    </row>
    <row r="3558" spans="6:6">
      <c r="F3558" s="207" t="str">
        <f t="shared" si="55"/>
        <v>WorldwideFALSE</v>
      </c>
    </row>
    <row r="3559" spans="6:6">
      <c r="F3559" s="207" t="str">
        <f t="shared" si="55"/>
        <v>WorldwideFALSE</v>
      </c>
    </row>
    <row r="3560" spans="6:6">
      <c r="F3560" s="207" t="str">
        <f t="shared" si="55"/>
        <v>WorldwideFALSE</v>
      </c>
    </row>
    <row r="3561" spans="6:6">
      <c r="F3561" s="207" t="str">
        <f t="shared" si="55"/>
        <v>WorldwideFALSE</v>
      </c>
    </row>
    <row r="3562" spans="6:6">
      <c r="F3562" s="207" t="str">
        <f t="shared" si="55"/>
        <v>WorldwideFALSE</v>
      </c>
    </row>
    <row r="3563" spans="6:6">
      <c r="F3563" s="207" t="str">
        <f t="shared" si="55"/>
        <v>WorldwideFALSE</v>
      </c>
    </row>
    <row r="3564" spans="6:6">
      <c r="F3564" s="207" t="str">
        <f t="shared" si="55"/>
        <v>WorldwideFALSE</v>
      </c>
    </row>
    <row r="3565" spans="6:6">
      <c r="F3565" s="207" t="str">
        <f t="shared" si="55"/>
        <v>WorldwideFALSE</v>
      </c>
    </row>
    <row r="3566" spans="6:6">
      <c r="F3566" s="207" t="str">
        <f t="shared" si="55"/>
        <v>WorldwideFALSE</v>
      </c>
    </row>
    <row r="3567" spans="6:6">
      <c r="F3567" s="207" t="str">
        <f t="shared" si="55"/>
        <v>WorldwideFALSE</v>
      </c>
    </row>
    <row r="3568" spans="6:6">
      <c r="F3568" s="207" t="str">
        <f t="shared" si="55"/>
        <v>WorldwideFALSE</v>
      </c>
    </row>
    <row r="3569" spans="6:6">
      <c r="F3569" s="207" t="str">
        <f t="shared" si="55"/>
        <v>WorldwideFALSE</v>
      </c>
    </row>
    <row r="3570" spans="6:6">
      <c r="F3570" s="207" t="str">
        <f t="shared" si="55"/>
        <v>WorldwideFALSE</v>
      </c>
    </row>
    <row r="3571" spans="6:6">
      <c r="F3571" s="207" t="str">
        <f t="shared" si="55"/>
        <v>WorldwideFALSE</v>
      </c>
    </row>
    <row r="3572" spans="6:6">
      <c r="F3572" s="207" t="str">
        <f t="shared" si="55"/>
        <v>WorldwideFALSE</v>
      </c>
    </row>
    <row r="3573" spans="6:6">
      <c r="F3573" s="207" t="str">
        <f t="shared" si="55"/>
        <v>WorldwideFALSE</v>
      </c>
    </row>
    <row r="3574" spans="6:6">
      <c r="F3574" s="207" t="str">
        <f t="shared" si="55"/>
        <v>WorldwideFALSE</v>
      </c>
    </row>
    <row r="3575" spans="6:6">
      <c r="F3575" s="207" t="str">
        <f t="shared" si="55"/>
        <v>WorldwideFALSE</v>
      </c>
    </row>
    <row r="3576" spans="6:6">
      <c r="F3576" s="207" t="str">
        <f t="shared" si="55"/>
        <v>WorldwideFALSE</v>
      </c>
    </row>
    <row r="3577" spans="6:6">
      <c r="F3577" s="207" t="str">
        <f t="shared" si="55"/>
        <v>WorldwideFALSE</v>
      </c>
    </row>
    <row r="3578" spans="6:6">
      <c r="F3578" s="207" t="str">
        <f t="shared" si="55"/>
        <v>WorldwideFALSE</v>
      </c>
    </row>
    <row r="3579" spans="6:6">
      <c r="F3579" s="207" t="str">
        <f t="shared" si="55"/>
        <v>WorldwideFALSE</v>
      </c>
    </row>
    <row r="3580" spans="6:6">
      <c r="F3580" s="207" t="str">
        <f t="shared" si="55"/>
        <v>WorldwideFALSE</v>
      </c>
    </row>
    <row r="3581" spans="6:6">
      <c r="F3581" s="207" t="str">
        <f t="shared" si="55"/>
        <v>WorldwideFALSE</v>
      </c>
    </row>
    <row r="3582" spans="6:6">
      <c r="F3582" s="207" t="str">
        <f t="shared" si="55"/>
        <v>WorldwideFALSE</v>
      </c>
    </row>
    <row r="3583" spans="6:6">
      <c r="F3583" s="207" t="str">
        <f t="shared" si="55"/>
        <v>WorldwideFALSE</v>
      </c>
    </row>
    <row r="3584" spans="6:6">
      <c r="F3584" s="207" t="str">
        <f t="shared" si="55"/>
        <v>WorldwideFALSE</v>
      </c>
    </row>
    <row r="3585" spans="6:6">
      <c r="F3585" s="207" t="str">
        <f t="shared" si="55"/>
        <v>WorldwideFALSE</v>
      </c>
    </row>
    <row r="3586" spans="6:6">
      <c r="F3586" s="207" t="str">
        <f t="shared" ref="F3586:F3649" si="56">$B3586&amp;"Worldwide"&amp;IF($A3586="CY2020YR",2020,IF($A3586="CY2021YR",2021))&amp;$D3586</f>
        <v>WorldwideFALSE</v>
      </c>
    </row>
    <row r="3587" spans="6:6">
      <c r="F3587" s="207" t="str">
        <f t="shared" si="56"/>
        <v>WorldwideFALSE</v>
      </c>
    </row>
    <row r="3588" spans="6:6">
      <c r="F3588" s="207" t="str">
        <f t="shared" si="56"/>
        <v>WorldwideFALSE</v>
      </c>
    </row>
    <row r="3589" spans="6:6">
      <c r="F3589" s="207" t="str">
        <f t="shared" si="56"/>
        <v>WorldwideFALSE</v>
      </c>
    </row>
    <row r="3590" spans="6:6">
      <c r="F3590" s="207" t="str">
        <f t="shared" si="56"/>
        <v>WorldwideFALSE</v>
      </c>
    </row>
    <row r="3591" spans="6:6">
      <c r="F3591" s="207" t="str">
        <f t="shared" si="56"/>
        <v>WorldwideFALSE</v>
      </c>
    </row>
    <row r="3592" spans="6:6">
      <c r="F3592" s="207" t="str">
        <f t="shared" si="56"/>
        <v>WorldwideFALSE</v>
      </c>
    </row>
    <row r="3593" spans="6:6">
      <c r="F3593" s="207" t="str">
        <f t="shared" si="56"/>
        <v>WorldwideFALSE</v>
      </c>
    </row>
    <row r="3594" spans="6:6">
      <c r="F3594" s="207" t="str">
        <f t="shared" si="56"/>
        <v>WorldwideFALSE</v>
      </c>
    </row>
    <row r="3595" spans="6:6">
      <c r="F3595" s="207" t="str">
        <f t="shared" si="56"/>
        <v>WorldwideFALSE</v>
      </c>
    </row>
    <row r="3596" spans="6:6">
      <c r="F3596" s="207" t="str">
        <f t="shared" si="56"/>
        <v>WorldwideFALSE</v>
      </c>
    </row>
    <row r="3597" spans="6:6">
      <c r="F3597" s="207" t="str">
        <f t="shared" si="56"/>
        <v>WorldwideFALSE</v>
      </c>
    </row>
    <row r="3598" spans="6:6">
      <c r="F3598" s="207" t="str">
        <f t="shared" si="56"/>
        <v>WorldwideFALSE</v>
      </c>
    </row>
    <row r="3599" spans="6:6">
      <c r="F3599" s="207" t="str">
        <f t="shared" si="56"/>
        <v>WorldwideFALSE</v>
      </c>
    </row>
    <row r="3600" spans="6:6">
      <c r="F3600" s="207" t="str">
        <f t="shared" si="56"/>
        <v>WorldwideFALSE</v>
      </c>
    </row>
    <row r="3601" spans="6:6">
      <c r="F3601" s="207" t="str">
        <f t="shared" si="56"/>
        <v>WorldwideFALSE</v>
      </c>
    </row>
    <row r="3602" spans="6:6">
      <c r="F3602" s="207" t="str">
        <f t="shared" si="56"/>
        <v>WorldwideFALSE</v>
      </c>
    </row>
    <row r="3603" spans="6:6">
      <c r="F3603" s="207" t="str">
        <f t="shared" si="56"/>
        <v>WorldwideFALSE</v>
      </c>
    </row>
    <row r="3604" spans="6:6">
      <c r="F3604" s="207" t="str">
        <f t="shared" si="56"/>
        <v>WorldwideFALSE</v>
      </c>
    </row>
    <row r="3605" spans="6:6">
      <c r="F3605" s="207" t="str">
        <f t="shared" si="56"/>
        <v>WorldwideFALSE</v>
      </c>
    </row>
    <row r="3606" spans="6:6">
      <c r="F3606" s="207" t="str">
        <f t="shared" si="56"/>
        <v>WorldwideFALSE</v>
      </c>
    </row>
    <row r="3607" spans="6:6">
      <c r="F3607" s="207" t="str">
        <f t="shared" si="56"/>
        <v>WorldwideFALSE</v>
      </c>
    </row>
    <row r="3608" spans="6:6">
      <c r="F3608" s="207" t="str">
        <f t="shared" si="56"/>
        <v>WorldwideFALSE</v>
      </c>
    </row>
    <row r="3609" spans="6:6">
      <c r="F3609" s="207" t="str">
        <f t="shared" si="56"/>
        <v>WorldwideFALSE</v>
      </c>
    </row>
    <row r="3610" spans="6:6">
      <c r="F3610" s="207" t="str">
        <f t="shared" si="56"/>
        <v>WorldwideFALSE</v>
      </c>
    </row>
    <row r="3611" spans="6:6">
      <c r="F3611" s="207" t="str">
        <f t="shared" si="56"/>
        <v>WorldwideFALSE</v>
      </c>
    </row>
    <row r="3612" spans="6:6">
      <c r="F3612" s="207" t="str">
        <f t="shared" si="56"/>
        <v>WorldwideFALSE</v>
      </c>
    </row>
    <row r="3613" spans="6:6">
      <c r="F3613" s="207" t="str">
        <f t="shared" si="56"/>
        <v>WorldwideFALSE</v>
      </c>
    </row>
    <row r="3614" spans="6:6">
      <c r="F3614" s="207" t="str">
        <f t="shared" si="56"/>
        <v>WorldwideFALSE</v>
      </c>
    </row>
    <row r="3615" spans="6:6">
      <c r="F3615" s="207" t="str">
        <f t="shared" si="56"/>
        <v>WorldwideFALSE</v>
      </c>
    </row>
    <row r="3616" spans="6:6">
      <c r="F3616" s="207" t="str">
        <f t="shared" si="56"/>
        <v>WorldwideFALSE</v>
      </c>
    </row>
    <row r="3617" spans="6:6">
      <c r="F3617" s="207" t="str">
        <f t="shared" si="56"/>
        <v>WorldwideFALSE</v>
      </c>
    </row>
    <row r="3618" spans="6:6">
      <c r="F3618" s="207" t="str">
        <f t="shared" si="56"/>
        <v>WorldwideFALSE</v>
      </c>
    </row>
    <row r="3619" spans="6:6">
      <c r="F3619" s="207" t="str">
        <f t="shared" si="56"/>
        <v>WorldwideFALSE</v>
      </c>
    </row>
    <row r="3620" spans="6:6">
      <c r="F3620" s="207" t="str">
        <f t="shared" si="56"/>
        <v>WorldwideFALSE</v>
      </c>
    </row>
    <row r="3621" spans="6:6">
      <c r="F3621" s="207" t="str">
        <f t="shared" si="56"/>
        <v>WorldwideFALSE</v>
      </c>
    </row>
    <row r="3622" spans="6:6">
      <c r="F3622" s="207" t="str">
        <f t="shared" si="56"/>
        <v>WorldwideFALSE</v>
      </c>
    </row>
    <row r="3623" spans="6:6">
      <c r="F3623" s="207" t="str">
        <f t="shared" si="56"/>
        <v>WorldwideFALSE</v>
      </c>
    </row>
    <row r="3624" spans="6:6">
      <c r="F3624" s="207" t="str">
        <f t="shared" si="56"/>
        <v>WorldwideFALSE</v>
      </c>
    </row>
    <row r="3625" spans="6:6">
      <c r="F3625" s="207" t="str">
        <f t="shared" si="56"/>
        <v>WorldwideFALSE</v>
      </c>
    </row>
    <row r="3626" spans="6:6">
      <c r="F3626" s="207" t="str">
        <f t="shared" si="56"/>
        <v>WorldwideFALSE</v>
      </c>
    </row>
    <row r="3627" spans="6:6">
      <c r="F3627" s="207" t="str">
        <f t="shared" si="56"/>
        <v>WorldwideFALSE</v>
      </c>
    </row>
    <row r="3628" spans="6:6">
      <c r="F3628" s="207" t="str">
        <f t="shared" si="56"/>
        <v>WorldwideFALSE</v>
      </c>
    </row>
    <row r="3629" spans="6:6">
      <c r="F3629" s="207" t="str">
        <f t="shared" si="56"/>
        <v>WorldwideFALSE</v>
      </c>
    </row>
    <row r="3630" spans="6:6">
      <c r="F3630" s="207" t="str">
        <f t="shared" si="56"/>
        <v>WorldwideFALSE</v>
      </c>
    </row>
    <row r="3631" spans="6:6">
      <c r="F3631" s="207" t="str">
        <f t="shared" si="56"/>
        <v>WorldwideFALSE</v>
      </c>
    </row>
    <row r="3632" spans="6:6">
      <c r="F3632" s="207" t="str">
        <f t="shared" si="56"/>
        <v>WorldwideFALSE</v>
      </c>
    </row>
    <row r="3633" spans="6:6">
      <c r="F3633" s="207" t="str">
        <f t="shared" si="56"/>
        <v>WorldwideFALSE</v>
      </c>
    </row>
    <row r="3634" spans="6:6">
      <c r="F3634" s="207" t="str">
        <f t="shared" si="56"/>
        <v>WorldwideFALSE</v>
      </c>
    </row>
    <row r="3635" spans="6:6">
      <c r="F3635" s="207" t="str">
        <f t="shared" si="56"/>
        <v>WorldwideFALSE</v>
      </c>
    </row>
    <row r="3636" spans="6:6">
      <c r="F3636" s="207" t="str">
        <f t="shared" si="56"/>
        <v>WorldwideFALSE</v>
      </c>
    </row>
    <row r="3637" spans="6:6">
      <c r="F3637" s="207" t="str">
        <f t="shared" si="56"/>
        <v>WorldwideFALSE</v>
      </c>
    </row>
    <row r="3638" spans="6:6">
      <c r="F3638" s="207" t="str">
        <f t="shared" si="56"/>
        <v>WorldwideFALSE</v>
      </c>
    </row>
    <row r="3639" spans="6:6">
      <c r="F3639" s="207" t="str">
        <f t="shared" si="56"/>
        <v>WorldwideFALSE</v>
      </c>
    </row>
    <row r="3640" spans="6:6">
      <c r="F3640" s="207" t="str">
        <f t="shared" si="56"/>
        <v>WorldwideFALSE</v>
      </c>
    </row>
    <row r="3641" spans="6:6">
      <c r="F3641" s="207" t="str">
        <f t="shared" si="56"/>
        <v>WorldwideFALSE</v>
      </c>
    </row>
    <row r="3642" spans="6:6">
      <c r="F3642" s="207" t="str">
        <f t="shared" si="56"/>
        <v>WorldwideFALSE</v>
      </c>
    </row>
    <row r="3643" spans="6:6">
      <c r="F3643" s="207" t="str">
        <f t="shared" si="56"/>
        <v>WorldwideFALSE</v>
      </c>
    </row>
    <row r="3644" spans="6:6">
      <c r="F3644" s="207" t="str">
        <f t="shared" si="56"/>
        <v>WorldwideFALSE</v>
      </c>
    </row>
    <row r="3645" spans="6:6">
      <c r="F3645" s="207" t="str">
        <f t="shared" si="56"/>
        <v>WorldwideFALSE</v>
      </c>
    </row>
    <row r="3646" spans="6:6">
      <c r="F3646" s="207" t="str">
        <f t="shared" si="56"/>
        <v>WorldwideFALSE</v>
      </c>
    </row>
    <row r="3647" spans="6:6">
      <c r="F3647" s="207" t="str">
        <f t="shared" si="56"/>
        <v>WorldwideFALSE</v>
      </c>
    </row>
    <row r="3648" spans="6:6">
      <c r="F3648" s="207" t="str">
        <f t="shared" si="56"/>
        <v>WorldwideFALSE</v>
      </c>
    </row>
    <row r="3649" spans="6:6">
      <c r="F3649" s="207" t="str">
        <f t="shared" si="56"/>
        <v>WorldwideFALSE</v>
      </c>
    </row>
    <row r="3650" spans="6:6">
      <c r="F3650" s="207" t="str">
        <f t="shared" ref="F3650:F3713" si="57">$B3650&amp;"Worldwide"&amp;IF($A3650="CY2020YR",2020,IF($A3650="CY2021YR",2021))&amp;$D3650</f>
        <v>WorldwideFALSE</v>
      </c>
    </row>
    <row r="3651" spans="6:6">
      <c r="F3651" s="207" t="str">
        <f t="shared" si="57"/>
        <v>WorldwideFALSE</v>
      </c>
    </row>
    <row r="3652" spans="6:6">
      <c r="F3652" s="207" t="str">
        <f t="shared" si="57"/>
        <v>WorldwideFALSE</v>
      </c>
    </row>
    <row r="3653" spans="6:6">
      <c r="F3653" s="207" t="str">
        <f t="shared" si="57"/>
        <v>WorldwideFALSE</v>
      </c>
    </row>
    <row r="3654" spans="6:6">
      <c r="F3654" s="207" t="str">
        <f t="shared" si="57"/>
        <v>WorldwideFALSE</v>
      </c>
    </row>
    <row r="3655" spans="6:6">
      <c r="F3655" s="207" t="str">
        <f t="shared" si="57"/>
        <v>WorldwideFALSE</v>
      </c>
    </row>
    <row r="3656" spans="6:6">
      <c r="F3656" s="207" t="str">
        <f t="shared" si="57"/>
        <v>WorldwideFALSE</v>
      </c>
    </row>
    <row r="3657" spans="6:6">
      <c r="F3657" s="207" t="str">
        <f t="shared" si="57"/>
        <v>WorldwideFALSE</v>
      </c>
    </row>
    <row r="3658" spans="6:6">
      <c r="F3658" s="207" t="str">
        <f t="shared" si="57"/>
        <v>WorldwideFALSE</v>
      </c>
    </row>
    <row r="3659" spans="6:6">
      <c r="F3659" s="207" t="str">
        <f t="shared" si="57"/>
        <v>WorldwideFALSE</v>
      </c>
    </row>
    <row r="3660" spans="6:6">
      <c r="F3660" s="207" t="str">
        <f t="shared" si="57"/>
        <v>WorldwideFALSE</v>
      </c>
    </row>
    <row r="3661" spans="6:6">
      <c r="F3661" s="207" t="str">
        <f t="shared" si="57"/>
        <v>WorldwideFALSE</v>
      </c>
    </row>
    <row r="3662" spans="6:6">
      <c r="F3662" s="207" t="str">
        <f t="shared" si="57"/>
        <v>WorldwideFALSE</v>
      </c>
    </row>
    <row r="3663" spans="6:6">
      <c r="F3663" s="207" t="str">
        <f t="shared" si="57"/>
        <v>WorldwideFALSE</v>
      </c>
    </row>
    <row r="3664" spans="6:6">
      <c r="F3664" s="207" t="str">
        <f t="shared" si="57"/>
        <v>WorldwideFALSE</v>
      </c>
    </row>
    <row r="3665" spans="6:6">
      <c r="F3665" s="207" t="str">
        <f t="shared" si="57"/>
        <v>WorldwideFALSE</v>
      </c>
    </row>
    <row r="3666" spans="6:6">
      <c r="F3666" s="207" t="str">
        <f t="shared" si="57"/>
        <v>WorldwideFALSE</v>
      </c>
    </row>
    <row r="3667" spans="6:6">
      <c r="F3667" s="207" t="str">
        <f t="shared" si="57"/>
        <v>WorldwideFALSE</v>
      </c>
    </row>
    <row r="3668" spans="6:6">
      <c r="F3668" s="207" t="str">
        <f t="shared" si="57"/>
        <v>WorldwideFALSE</v>
      </c>
    </row>
    <row r="3669" spans="6:6">
      <c r="F3669" s="207" t="str">
        <f t="shared" si="57"/>
        <v>WorldwideFALSE</v>
      </c>
    </row>
    <row r="3670" spans="6:6">
      <c r="F3670" s="207" t="str">
        <f t="shared" si="57"/>
        <v>WorldwideFALSE</v>
      </c>
    </row>
    <row r="3671" spans="6:6">
      <c r="F3671" s="207" t="str">
        <f t="shared" si="57"/>
        <v>WorldwideFALSE</v>
      </c>
    </row>
    <row r="3672" spans="6:6">
      <c r="F3672" s="207" t="str">
        <f t="shared" si="57"/>
        <v>WorldwideFALSE</v>
      </c>
    </row>
    <row r="3673" spans="6:6">
      <c r="F3673" s="207" t="str">
        <f t="shared" si="57"/>
        <v>WorldwideFALSE</v>
      </c>
    </row>
    <row r="3674" spans="6:6">
      <c r="F3674" s="207" t="str">
        <f t="shared" si="57"/>
        <v>WorldwideFALSE</v>
      </c>
    </row>
    <row r="3675" spans="6:6">
      <c r="F3675" s="207" t="str">
        <f t="shared" si="57"/>
        <v>WorldwideFALSE</v>
      </c>
    </row>
    <row r="3676" spans="6:6">
      <c r="F3676" s="207" t="str">
        <f t="shared" si="57"/>
        <v>WorldwideFALSE</v>
      </c>
    </row>
    <row r="3677" spans="6:6">
      <c r="F3677" s="207" t="str">
        <f t="shared" si="57"/>
        <v>WorldwideFALSE</v>
      </c>
    </row>
    <row r="3678" spans="6:6">
      <c r="F3678" s="207" t="str">
        <f t="shared" si="57"/>
        <v>WorldwideFALSE</v>
      </c>
    </row>
    <row r="3679" spans="6:6">
      <c r="F3679" s="207" t="str">
        <f t="shared" si="57"/>
        <v>WorldwideFALSE</v>
      </c>
    </row>
    <row r="3680" spans="6:6">
      <c r="F3680" s="207" t="str">
        <f t="shared" si="57"/>
        <v>WorldwideFALSE</v>
      </c>
    </row>
    <row r="3681" spans="6:6">
      <c r="F3681" s="207" t="str">
        <f t="shared" si="57"/>
        <v>WorldwideFALSE</v>
      </c>
    </row>
    <row r="3682" spans="6:6">
      <c r="F3682" s="207" t="str">
        <f t="shared" si="57"/>
        <v>WorldwideFALSE</v>
      </c>
    </row>
    <row r="3683" spans="6:6">
      <c r="F3683" s="207" t="str">
        <f t="shared" si="57"/>
        <v>WorldwideFALSE</v>
      </c>
    </row>
    <row r="3684" spans="6:6">
      <c r="F3684" s="207" t="str">
        <f t="shared" si="57"/>
        <v>WorldwideFALSE</v>
      </c>
    </row>
    <row r="3685" spans="6:6">
      <c r="F3685" s="207" t="str">
        <f t="shared" si="57"/>
        <v>WorldwideFALSE</v>
      </c>
    </row>
    <row r="3686" spans="6:6">
      <c r="F3686" s="207" t="str">
        <f t="shared" si="57"/>
        <v>WorldwideFALSE</v>
      </c>
    </row>
    <row r="3687" spans="6:6">
      <c r="F3687" s="207" t="str">
        <f t="shared" si="57"/>
        <v>WorldwideFALSE</v>
      </c>
    </row>
    <row r="3688" spans="6:6">
      <c r="F3688" s="207" t="str">
        <f t="shared" si="57"/>
        <v>WorldwideFALSE</v>
      </c>
    </row>
    <row r="3689" spans="6:6">
      <c r="F3689" s="207" t="str">
        <f t="shared" si="57"/>
        <v>WorldwideFALSE</v>
      </c>
    </row>
    <row r="3690" spans="6:6">
      <c r="F3690" s="207" t="str">
        <f t="shared" si="57"/>
        <v>WorldwideFALSE</v>
      </c>
    </row>
    <row r="3691" spans="6:6">
      <c r="F3691" s="207" t="str">
        <f t="shared" si="57"/>
        <v>WorldwideFALSE</v>
      </c>
    </row>
    <row r="3692" spans="6:6">
      <c r="F3692" s="207" t="str">
        <f t="shared" si="57"/>
        <v>WorldwideFALSE</v>
      </c>
    </row>
    <row r="3693" spans="6:6">
      <c r="F3693" s="207" t="str">
        <f t="shared" si="57"/>
        <v>WorldwideFALSE</v>
      </c>
    </row>
    <row r="3694" spans="6:6">
      <c r="F3694" s="207" t="str">
        <f t="shared" si="57"/>
        <v>WorldwideFALSE</v>
      </c>
    </row>
    <row r="3695" spans="6:6">
      <c r="F3695" s="207" t="str">
        <f t="shared" si="57"/>
        <v>WorldwideFALSE</v>
      </c>
    </row>
    <row r="3696" spans="6:6">
      <c r="F3696" s="207" t="str">
        <f t="shared" si="57"/>
        <v>WorldwideFALSE</v>
      </c>
    </row>
    <row r="3697" spans="6:6">
      <c r="F3697" s="207" t="str">
        <f t="shared" si="57"/>
        <v>WorldwideFALSE</v>
      </c>
    </row>
    <row r="3698" spans="6:6">
      <c r="F3698" s="207" t="str">
        <f t="shared" si="57"/>
        <v>WorldwideFALSE</v>
      </c>
    </row>
    <row r="3699" spans="6:6">
      <c r="F3699" s="207" t="str">
        <f t="shared" si="57"/>
        <v>WorldwideFALSE</v>
      </c>
    </row>
    <row r="3700" spans="6:6">
      <c r="F3700" s="207" t="str">
        <f t="shared" si="57"/>
        <v>WorldwideFALSE</v>
      </c>
    </row>
    <row r="3701" spans="6:6">
      <c r="F3701" s="207" t="str">
        <f t="shared" si="57"/>
        <v>WorldwideFALSE</v>
      </c>
    </row>
    <row r="3702" spans="6:6">
      <c r="F3702" s="207" t="str">
        <f t="shared" si="57"/>
        <v>WorldwideFALSE</v>
      </c>
    </row>
    <row r="3703" spans="6:6">
      <c r="F3703" s="207" t="str">
        <f t="shared" si="57"/>
        <v>WorldwideFALSE</v>
      </c>
    </row>
    <row r="3704" spans="6:6">
      <c r="F3704" s="207" t="str">
        <f t="shared" si="57"/>
        <v>WorldwideFALSE</v>
      </c>
    </row>
    <row r="3705" spans="6:6">
      <c r="F3705" s="207" t="str">
        <f t="shared" si="57"/>
        <v>WorldwideFALSE</v>
      </c>
    </row>
    <row r="3706" spans="6:6">
      <c r="F3706" s="207" t="str">
        <f t="shared" si="57"/>
        <v>WorldwideFALSE</v>
      </c>
    </row>
    <row r="3707" spans="6:6">
      <c r="F3707" s="207" t="str">
        <f t="shared" si="57"/>
        <v>WorldwideFALSE</v>
      </c>
    </row>
    <row r="3708" spans="6:6">
      <c r="F3708" s="207" t="str">
        <f t="shared" si="57"/>
        <v>WorldwideFALSE</v>
      </c>
    </row>
    <row r="3709" spans="6:6">
      <c r="F3709" s="207" t="str">
        <f t="shared" si="57"/>
        <v>WorldwideFALSE</v>
      </c>
    </row>
    <row r="3710" spans="6:6">
      <c r="F3710" s="207" t="str">
        <f t="shared" si="57"/>
        <v>WorldwideFALSE</v>
      </c>
    </row>
    <row r="3711" spans="6:6">
      <c r="F3711" s="207" t="str">
        <f t="shared" si="57"/>
        <v>WorldwideFALSE</v>
      </c>
    </row>
    <row r="3712" spans="6:6">
      <c r="F3712" s="207" t="str">
        <f t="shared" si="57"/>
        <v>WorldwideFALSE</v>
      </c>
    </row>
    <row r="3713" spans="6:6">
      <c r="F3713" s="207" t="str">
        <f t="shared" si="57"/>
        <v>WorldwideFALSE</v>
      </c>
    </row>
    <row r="3714" spans="6:6">
      <c r="F3714" s="207" t="str">
        <f t="shared" ref="F3714:F3777" si="58">$B3714&amp;"Worldwide"&amp;IF($A3714="CY2020YR",2020,IF($A3714="CY2021YR",2021))&amp;$D3714</f>
        <v>WorldwideFALSE</v>
      </c>
    </row>
    <row r="3715" spans="6:6">
      <c r="F3715" s="207" t="str">
        <f t="shared" si="58"/>
        <v>WorldwideFALSE</v>
      </c>
    </row>
    <row r="3716" spans="6:6">
      <c r="F3716" s="207" t="str">
        <f t="shared" si="58"/>
        <v>WorldwideFALSE</v>
      </c>
    </row>
    <row r="3717" spans="6:6">
      <c r="F3717" s="207" t="str">
        <f t="shared" si="58"/>
        <v>WorldwideFALSE</v>
      </c>
    </row>
    <row r="3718" spans="6:6">
      <c r="F3718" s="207" t="str">
        <f t="shared" si="58"/>
        <v>WorldwideFALSE</v>
      </c>
    </row>
    <row r="3719" spans="6:6">
      <c r="F3719" s="207" t="str">
        <f t="shared" si="58"/>
        <v>WorldwideFALSE</v>
      </c>
    </row>
    <row r="3720" spans="6:6">
      <c r="F3720" s="207" t="str">
        <f t="shared" si="58"/>
        <v>WorldwideFALSE</v>
      </c>
    </row>
    <row r="3721" spans="6:6">
      <c r="F3721" s="207" t="str">
        <f t="shared" si="58"/>
        <v>WorldwideFALSE</v>
      </c>
    </row>
    <row r="3722" spans="6:6">
      <c r="F3722" s="207" t="str">
        <f t="shared" si="58"/>
        <v>WorldwideFALSE</v>
      </c>
    </row>
    <row r="3723" spans="6:6">
      <c r="F3723" s="207" t="str">
        <f t="shared" si="58"/>
        <v>WorldwideFALSE</v>
      </c>
    </row>
    <row r="3724" spans="6:6">
      <c r="F3724" s="207" t="str">
        <f t="shared" si="58"/>
        <v>WorldwideFALSE</v>
      </c>
    </row>
    <row r="3725" spans="6:6">
      <c r="F3725" s="207" t="str">
        <f t="shared" si="58"/>
        <v>WorldwideFALSE</v>
      </c>
    </row>
    <row r="3726" spans="6:6">
      <c r="F3726" s="207" t="str">
        <f t="shared" si="58"/>
        <v>WorldwideFALSE</v>
      </c>
    </row>
    <row r="3727" spans="6:6">
      <c r="F3727" s="207" t="str">
        <f t="shared" si="58"/>
        <v>WorldwideFALSE</v>
      </c>
    </row>
    <row r="3728" spans="6:6">
      <c r="F3728" s="207" t="str">
        <f t="shared" si="58"/>
        <v>WorldwideFALSE</v>
      </c>
    </row>
    <row r="3729" spans="6:6">
      <c r="F3729" s="207" t="str">
        <f t="shared" si="58"/>
        <v>WorldwideFALSE</v>
      </c>
    </row>
    <row r="3730" spans="6:6">
      <c r="F3730" s="207" t="str">
        <f t="shared" si="58"/>
        <v>WorldwideFALSE</v>
      </c>
    </row>
    <row r="3731" spans="6:6">
      <c r="F3731" s="207" t="str">
        <f t="shared" si="58"/>
        <v>WorldwideFALSE</v>
      </c>
    </row>
    <row r="3732" spans="6:6">
      <c r="F3732" s="207" t="str">
        <f t="shared" si="58"/>
        <v>WorldwideFALSE</v>
      </c>
    </row>
    <row r="3733" spans="6:6">
      <c r="F3733" s="207" t="str">
        <f t="shared" si="58"/>
        <v>WorldwideFALSE</v>
      </c>
    </row>
    <row r="3734" spans="6:6">
      <c r="F3734" s="207" t="str">
        <f t="shared" si="58"/>
        <v>WorldwideFALSE</v>
      </c>
    </row>
    <row r="3735" spans="6:6">
      <c r="F3735" s="207" t="str">
        <f t="shared" si="58"/>
        <v>WorldwideFALSE</v>
      </c>
    </row>
    <row r="3736" spans="6:6">
      <c r="F3736" s="207" t="str">
        <f t="shared" si="58"/>
        <v>WorldwideFALSE</v>
      </c>
    </row>
    <row r="3737" spans="6:6">
      <c r="F3737" s="207" t="str">
        <f t="shared" si="58"/>
        <v>WorldwideFALSE</v>
      </c>
    </row>
    <row r="3738" spans="6:6">
      <c r="F3738" s="207" t="str">
        <f t="shared" si="58"/>
        <v>WorldwideFALSE</v>
      </c>
    </row>
    <row r="3739" spans="6:6">
      <c r="F3739" s="207" t="str">
        <f t="shared" si="58"/>
        <v>WorldwideFALSE</v>
      </c>
    </row>
    <row r="3740" spans="6:6">
      <c r="F3740" s="207" t="str">
        <f t="shared" si="58"/>
        <v>WorldwideFALSE</v>
      </c>
    </row>
    <row r="3741" spans="6:6">
      <c r="F3741" s="207" t="str">
        <f t="shared" si="58"/>
        <v>WorldwideFALSE</v>
      </c>
    </row>
    <row r="3742" spans="6:6">
      <c r="F3742" s="207" t="str">
        <f t="shared" si="58"/>
        <v>WorldwideFALSE</v>
      </c>
    </row>
    <row r="3743" spans="6:6">
      <c r="F3743" s="207" t="str">
        <f t="shared" si="58"/>
        <v>WorldwideFALSE</v>
      </c>
    </row>
    <row r="3744" spans="6:6">
      <c r="F3744" s="207" t="str">
        <f t="shared" si="58"/>
        <v>WorldwideFALSE</v>
      </c>
    </row>
    <row r="3745" spans="6:6">
      <c r="F3745" s="207" t="str">
        <f t="shared" si="58"/>
        <v>WorldwideFALSE</v>
      </c>
    </row>
    <row r="3746" spans="6:6">
      <c r="F3746" s="207" t="str">
        <f t="shared" si="58"/>
        <v>WorldwideFALSE</v>
      </c>
    </row>
    <row r="3747" spans="6:6">
      <c r="F3747" s="207" t="str">
        <f t="shared" si="58"/>
        <v>WorldwideFALSE</v>
      </c>
    </row>
    <row r="3748" spans="6:6">
      <c r="F3748" s="207" t="str">
        <f t="shared" si="58"/>
        <v>WorldwideFALSE</v>
      </c>
    </row>
    <row r="3749" spans="6:6">
      <c r="F3749" s="207" t="str">
        <f t="shared" si="58"/>
        <v>WorldwideFALSE</v>
      </c>
    </row>
    <row r="3750" spans="6:6">
      <c r="F3750" s="207" t="str">
        <f t="shared" si="58"/>
        <v>WorldwideFALSE</v>
      </c>
    </row>
    <row r="3751" spans="6:6">
      <c r="F3751" s="207" t="str">
        <f t="shared" si="58"/>
        <v>WorldwideFALSE</v>
      </c>
    </row>
    <row r="3752" spans="6:6">
      <c r="F3752" s="207" t="str">
        <f t="shared" si="58"/>
        <v>WorldwideFALSE</v>
      </c>
    </row>
    <row r="3753" spans="6:6">
      <c r="F3753" s="207" t="str">
        <f t="shared" si="58"/>
        <v>WorldwideFALSE</v>
      </c>
    </row>
    <row r="3754" spans="6:6">
      <c r="F3754" s="207" t="str">
        <f t="shared" si="58"/>
        <v>WorldwideFALSE</v>
      </c>
    </row>
    <row r="3755" spans="6:6">
      <c r="F3755" s="207" t="str">
        <f t="shared" si="58"/>
        <v>WorldwideFALSE</v>
      </c>
    </row>
    <row r="3756" spans="6:6">
      <c r="F3756" s="207" t="str">
        <f t="shared" si="58"/>
        <v>WorldwideFALSE</v>
      </c>
    </row>
    <row r="3757" spans="6:6">
      <c r="F3757" s="207" t="str">
        <f t="shared" si="58"/>
        <v>WorldwideFALSE</v>
      </c>
    </row>
    <row r="3758" spans="6:6">
      <c r="F3758" s="207" t="str">
        <f t="shared" si="58"/>
        <v>WorldwideFALSE</v>
      </c>
    </row>
    <row r="3759" spans="6:6">
      <c r="F3759" s="207" t="str">
        <f t="shared" si="58"/>
        <v>WorldwideFALSE</v>
      </c>
    </row>
    <row r="3760" spans="6:6">
      <c r="F3760" s="207" t="str">
        <f t="shared" si="58"/>
        <v>WorldwideFALSE</v>
      </c>
    </row>
    <row r="3761" spans="6:6">
      <c r="F3761" s="207" t="str">
        <f t="shared" si="58"/>
        <v>WorldwideFALSE</v>
      </c>
    </row>
    <row r="3762" spans="6:6">
      <c r="F3762" s="207" t="str">
        <f t="shared" si="58"/>
        <v>WorldwideFALSE</v>
      </c>
    </row>
    <row r="3763" spans="6:6">
      <c r="F3763" s="207" t="str">
        <f t="shared" si="58"/>
        <v>WorldwideFALSE</v>
      </c>
    </row>
    <row r="3764" spans="6:6">
      <c r="F3764" s="207" t="str">
        <f t="shared" si="58"/>
        <v>WorldwideFALSE</v>
      </c>
    </row>
    <row r="3765" spans="6:6">
      <c r="F3765" s="207" t="str">
        <f t="shared" si="58"/>
        <v>WorldwideFALSE</v>
      </c>
    </row>
    <row r="3766" spans="6:6">
      <c r="F3766" s="207" t="str">
        <f t="shared" si="58"/>
        <v>WorldwideFALSE</v>
      </c>
    </row>
    <row r="3767" spans="6:6">
      <c r="F3767" s="207" t="str">
        <f t="shared" si="58"/>
        <v>WorldwideFALSE</v>
      </c>
    </row>
    <row r="3768" spans="6:6">
      <c r="F3768" s="207" t="str">
        <f t="shared" si="58"/>
        <v>WorldwideFALSE</v>
      </c>
    </row>
    <row r="3769" spans="6:6">
      <c r="F3769" s="207" t="str">
        <f t="shared" si="58"/>
        <v>WorldwideFALSE</v>
      </c>
    </row>
    <row r="3770" spans="6:6">
      <c r="F3770" s="207" t="str">
        <f t="shared" si="58"/>
        <v>WorldwideFALSE</v>
      </c>
    </row>
    <row r="3771" spans="6:6">
      <c r="F3771" s="207" t="str">
        <f t="shared" si="58"/>
        <v>WorldwideFALSE</v>
      </c>
    </row>
    <row r="3772" spans="6:6">
      <c r="F3772" s="207" t="str">
        <f t="shared" si="58"/>
        <v>WorldwideFALSE</v>
      </c>
    </row>
    <row r="3773" spans="6:6">
      <c r="F3773" s="207" t="str">
        <f t="shared" si="58"/>
        <v>WorldwideFALSE</v>
      </c>
    </row>
    <row r="3774" spans="6:6">
      <c r="F3774" s="207" t="str">
        <f t="shared" si="58"/>
        <v>WorldwideFALSE</v>
      </c>
    </row>
    <row r="3775" spans="6:6">
      <c r="F3775" s="207" t="str">
        <f t="shared" si="58"/>
        <v>WorldwideFALSE</v>
      </c>
    </row>
    <row r="3776" spans="6:6">
      <c r="F3776" s="207" t="str">
        <f t="shared" si="58"/>
        <v>WorldwideFALSE</v>
      </c>
    </row>
    <row r="3777" spans="6:6">
      <c r="F3777" s="207" t="str">
        <f t="shared" si="58"/>
        <v>WorldwideFALSE</v>
      </c>
    </row>
    <row r="3778" spans="6:6">
      <c r="F3778" s="207" t="str">
        <f t="shared" ref="F3778:F3841" si="59">$B3778&amp;"Worldwide"&amp;IF($A3778="CY2020YR",2020,IF($A3778="CY2021YR",2021))&amp;$D3778</f>
        <v>WorldwideFALSE</v>
      </c>
    </row>
    <row r="3779" spans="6:6">
      <c r="F3779" s="207" t="str">
        <f t="shared" si="59"/>
        <v>WorldwideFALSE</v>
      </c>
    </row>
    <row r="3780" spans="6:6">
      <c r="F3780" s="207" t="str">
        <f t="shared" si="59"/>
        <v>WorldwideFALSE</v>
      </c>
    </row>
    <row r="3781" spans="6:6">
      <c r="F3781" s="207" t="str">
        <f t="shared" si="59"/>
        <v>WorldwideFALSE</v>
      </c>
    </row>
    <row r="3782" spans="6:6">
      <c r="F3782" s="207" t="str">
        <f t="shared" si="59"/>
        <v>WorldwideFALSE</v>
      </c>
    </row>
    <row r="3783" spans="6:6">
      <c r="F3783" s="207" t="str">
        <f t="shared" si="59"/>
        <v>WorldwideFALSE</v>
      </c>
    </row>
    <row r="3784" spans="6:6">
      <c r="F3784" s="207" t="str">
        <f t="shared" si="59"/>
        <v>WorldwideFALSE</v>
      </c>
    </row>
    <row r="3785" spans="6:6">
      <c r="F3785" s="207" t="str">
        <f t="shared" si="59"/>
        <v>WorldwideFALSE</v>
      </c>
    </row>
    <row r="3786" spans="6:6">
      <c r="F3786" s="207" t="str">
        <f t="shared" si="59"/>
        <v>WorldwideFALSE</v>
      </c>
    </row>
    <row r="3787" spans="6:6">
      <c r="F3787" s="207" t="str">
        <f t="shared" si="59"/>
        <v>WorldwideFALSE</v>
      </c>
    </row>
    <row r="3788" spans="6:6">
      <c r="F3788" s="207" t="str">
        <f t="shared" si="59"/>
        <v>WorldwideFALSE</v>
      </c>
    </row>
    <row r="3789" spans="6:6">
      <c r="F3789" s="207" t="str">
        <f t="shared" si="59"/>
        <v>WorldwideFALSE</v>
      </c>
    </row>
    <row r="3790" spans="6:6">
      <c r="F3790" s="207" t="str">
        <f t="shared" si="59"/>
        <v>WorldwideFALSE</v>
      </c>
    </row>
    <row r="3791" spans="6:6">
      <c r="F3791" s="207" t="str">
        <f t="shared" si="59"/>
        <v>WorldwideFALSE</v>
      </c>
    </row>
    <row r="3792" spans="6:6">
      <c r="F3792" s="207" t="str">
        <f t="shared" si="59"/>
        <v>WorldwideFALSE</v>
      </c>
    </row>
    <row r="3793" spans="6:6">
      <c r="F3793" s="207" t="str">
        <f t="shared" si="59"/>
        <v>WorldwideFALSE</v>
      </c>
    </row>
    <row r="3794" spans="6:6">
      <c r="F3794" s="207" t="str">
        <f t="shared" si="59"/>
        <v>WorldwideFALSE</v>
      </c>
    </row>
    <row r="3795" spans="6:6">
      <c r="F3795" s="207" t="str">
        <f t="shared" si="59"/>
        <v>WorldwideFALSE</v>
      </c>
    </row>
    <row r="3796" spans="6:6">
      <c r="F3796" s="207" t="str">
        <f t="shared" si="59"/>
        <v>WorldwideFALSE</v>
      </c>
    </row>
    <row r="3797" spans="6:6">
      <c r="F3797" s="207" t="str">
        <f t="shared" si="59"/>
        <v>WorldwideFALSE</v>
      </c>
    </row>
    <row r="3798" spans="6:6">
      <c r="F3798" s="207" t="str">
        <f t="shared" si="59"/>
        <v>WorldwideFALSE</v>
      </c>
    </row>
    <row r="3799" spans="6:6">
      <c r="F3799" s="207" t="str">
        <f t="shared" si="59"/>
        <v>WorldwideFALSE</v>
      </c>
    </row>
    <row r="3800" spans="6:6">
      <c r="F3800" s="207" t="str">
        <f t="shared" si="59"/>
        <v>WorldwideFALSE</v>
      </c>
    </row>
    <row r="3801" spans="6:6">
      <c r="F3801" s="207" t="str">
        <f t="shared" si="59"/>
        <v>WorldwideFALSE</v>
      </c>
    </row>
    <row r="3802" spans="6:6">
      <c r="F3802" s="207" t="str">
        <f t="shared" si="59"/>
        <v>WorldwideFALSE</v>
      </c>
    </row>
    <row r="3803" spans="6:6">
      <c r="F3803" s="207" t="str">
        <f t="shared" si="59"/>
        <v>WorldwideFALSE</v>
      </c>
    </row>
    <row r="3804" spans="6:6">
      <c r="F3804" s="207" t="str">
        <f t="shared" si="59"/>
        <v>WorldwideFALSE</v>
      </c>
    </row>
    <row r="3805" spans="6:6">
      <c r="F3805" s="207" t="str">
        <f t="shared" si="59"/>
        <v>WorldwideFALSE</v>
      </c>
    </row>
    <row r="3806" spans="6:6">
      <c r="F3806" s="207" t="str">
        <f t="shared" si="59"/>
        <v>WorldwideFALSE</v>
      </c>
    </row>
    <row r="3807" spans="6:6">
      <c r="F3807" s="207" t="str">
        <f t="shared" si="59"/>
        <v>WorldwideFALSE</v>
      </c>
    </row>
    <row r="3808" spans="6:6">
      <c r="F3808" s="207" t="str">
        <f t="shared" si="59"/>
        <v>WorldwideFALSE</v>
      </c>
    </row>
    <row r="3809" spans="6:6">
      <c r="F3809" s="207" t="str">
        <f t="shared" si="59"/>
        <v>WorldwideFALSE</v>
      </c>
    </row>
    <row r="3810" spans="6:6">
      <c r="F3810" s="207" t="str">
        <f t="shared" si="59"/>
        <v>WorldwideFALSE</v>
      </c>
    </row>
    <row r="3811" spans="6:6">
      <c r="F3811" s="207" t="str">
        <f t="shared" si="59"/>
        <v>WorldwideFALSE</v>
      </c>
    </row>
    <row r="3812" spans="6:6">
      <c r="F3812" s="207" t="str">
        <f t="shared" si="59"/>
        <v>WorldwideFALSE</v>
      </c>
    </row>
    <row r="3813" spans="6:6">
      <c r="F3813" s="207" t="str">
        <f t="shared" si="59"/>
        <v>WorldwideFALSE</v>
      </c>
    </row>
    <row r="3814" spans="6:6">
      <c r="F3814" s="207" t="str">
        <f t="shared" si="59"/>
        <v>WorldwideFALSE</v>
      </c>
    </row>
    <row r="3815" spans="6:6">
      <c r="F3815" s="207" t="str">
        <f t="shared" si="59"/>
        <v>WorldwideFALSE</v>
      </c>
    </row>
    <row r="3816" spans="6:6">
      <c r="F3816" s="207" t="str">
        <f t="shared" si="59"/>
        <v>WorldwideFALSE</v>
      </c>
    </row>
    <row r="3817" spans="6:6">
      <c r="F3817" s="207" t="str">
        <f t="shared" si="59"/>
        <v>WorldwideFALSE</v>
      </c>
    </row>
    <row r="3818" spans="6:6">
      <c r="F3818" s="207" t="str">
        <f t="shared" si="59"/>
        <v>WorldwideFALSE</v>
      </c>
    </row>
    <row r="3819" spans="6:6">
      <c r="F3819" s="207" t="str">
        <f t="shared" si="59"/>
        <v>WorldwideFALSE</v>
      </c>
    </row>
    <row r="3820" spans="6:6">
      <c r="F3820" s="207" t="str">
        <f t="shared" si="59"/>
        <v>WorldwideFALSE</v>
      </c>
    </row>
    <row r="3821" spans="6:6">
      <c r="F3821" s="207" t="str">
        <f t="shared" si="59"/>
        <v>WorldwideFALSE</v>
      </c>
    </row>
    <row r="3822" spans="6:6">
      <c r="F3822" s="207" t="str">
        <f t="shared" si="59"/>
        <v>WorldwideFALSE</v>
      </c>
    </row>
    <row r="3823" spans="6:6">
      <c r="F3823" s="207" t="str">
        <f t="shared" si="59"/>
        <v>WorldwideFALSE</v>
      </c>
    </row>
    <row r="3824" spans="6:6">
      <c r="F3824" s="207" t="str">
        <f t="shared" si="59"/>
        <v>WorldwideFALSE</v>
      </c>
    </row>
    <row r="3825" spans="6:6">
      <c r="F3825" s="207" t="str">
        <f t="shared" si="59"/>
        <v>WorldwideFALSE</v>
      </c>
    </row>
    <row r="3826" spans="6:6">
      <c r="F3826" s="207" t="str">
        <f t="shared" si="59"/>
        <v>WorldwideFALSE</v>
      </c>
    </row>
    <row r="3827" spans="6:6">
      <c r="F3827" s="207" t="str">
        <f t="shared" si="59"/>
        <v>WorldwideFALSE</v>
      </c>
    </row>
    <row r="3828" spans="6:6">
      <c r="F3828" s="207" t="str">
        <f t="shared" si="59"/>
        <v>WorldwideFALSE</v>
      </c>
    </row>
    <row r="3829" spans="6:6">
      <c r="F3829" s="207" t="str">
        <f t="shared" si="59"/>
        <v>WorldwideFALSE</v>
      </c>
    </row>
    <row r="3830" spans="6:6">
      <c r="F3830" s="207" t="str">
        <f t="shared" si="59"/>
        <v>WorldwideFALSE</v>
      </c>
    </row>
    <row r="3831" spans="6:6">
      <c r="F3831" s="207" t="str">
        <f t="shared" si="59"/>
        <v>WorldwideFALSE</v>
      </c>
    </row>
    <row r="3832" spans="6:6">
      <c r="F3832" s="207" t="str">
        <f t="shared" si="59"/>
        <v>WorldwideFALSE</v>
      </c>
    </row>
    <row r="3833" spans="6:6">
      <c r="F3833" s="207" t="str">
        <f t="shared" si="59"/>
        <v>WorldwideFALSE</v>
      </c>
    </row>
    <row r="3834" spans="6:6">
      <c r="F3834" s="207" t="str">
        <f t="shared" si="59"/>
        <v>WorldwideFALSE</v>
      </c>
    </row>
    <row r="3835" spans="6:6">
      <c r="F3835" s="207" t="str">
        <f t="shared" si="59"/>
        <v>WorldwideFALSE</v>
      </c>
    </row>
    <row r="3836" spans="6:6">
      <c r="F3836" s="207" t="str">
        <f t="shared" si="59"/>
        <v>WorldwideFALSE</v>
      </c>
    </row>
    <row r="3837" spans="6:6">
      <c r="F3837" s="207" t="str">
        <f t="shared" si="59"/>
        <v>WorldwideFALSE</v>
      </c>
    </row>
    <row r="3838" spans="6:6">
      <c r="F3838" s="207" t="str">
        <f t="shared" si="59"/>
        <v>WorldwideFALSE</v>
      </c>
    </row>
    <row r="3839" spans="6:6">
      <c r="F3839" s="207" t="str">
        <f t="shared" si="59"/>
        <v>WorldwideFALSE</v>
      </c>
    </row>
    <row r="3840" spans="6:6">
      <c r="F3840" s="207" t="str">
        <f t="shared" si="59"/>
        <v>WorldwideFALSE</v>
      </c>
    </row>
    <row r="3841" spans="6:6">
      <c r="F3841" s="207" t="str">
        <f t="shared" si="59"/>
        <v>WorldwideFALSE</v>
      </c>
    </row>
    <row r="3842" spans="6:6">
      <c r="F3842" s="207" t="str">
        <f t="shared" ref="F3842:F3905" si="60">$B3842&amp;"Worldwide"&amp;IF($A3842="CY2020YR",2020,IF($A3842="CY2021YR",2021))&amp;$D3842</f>
        <v>WorldwideFALSE</v>
      </c>
    </row>
    <row r="3843" spans="6:6">
      <c r="F3843" s="207" t="str">
        <f t="shared" si="60"/>
        <v>WorldwideFALSE</v>
      </c>
    </row>
    <row r="3844" spans="6:6">
      <c r="F3844" s="207" t="str">
        <f t="shared" si="60"/>
        <v>WorldwideFALSE</v>
      </c>
    </row>
    <row r="3845" spans="6:6">
      <c r="F3845" s="207" t="str">
        <f t="shared" si="60"/>
        <v>WorldwideFALSE</v>
      </c>
    </row>
    <row r="3846" spans="6:6">
      <c r="F3846" s="207" t="str">
        <f t="shared" si="60"/>
        <v>WorldwideFALSE</v>
      </c>
    </row>
    <row r="3847" spans="6:6">
      <c r="F3847" s="207" t="str">
        <f t="shared" si="60"/>
        <v>WorldwideFALSE</v>
      </c>
    </row>
    <row r="3848" spans="6:6">
      <c r="F3848" s="207" t="str">
        <f t="shared" si="60"/>
        <v>WorldwideFALSE</v>
      </c>
    </row>
    <row r="3849" spans="6:6">
      <c r="F3849" s="207" t="str">
        <f t="shared" si="60"/>
        <v>WorldwideFALSE</v>
      </c>
    </row>
    <row r="3850" spans="6:6">
      <c r="F3850" s="207" t="str">
        <f t="shared" si="60"/>
        <v>WorldwideFALSE</v>
      </c>
    </row>
    <row r="3851" spans="6:6">
      <c r="F3851" s="207" t="str">
        <f t="shared" si="60"/>
        <v>WorldwideFALSE</v>
      </c>
    </row>
    <row r="3852" spans="6:6">
      <c r="F3852" s="207" t="str">
        <f t="shared" si="60"/>
        <v>WorldwideFALSE</v>
      </c>
    </row>
    <row r="3853" spans="6:6">
      <c r="F3853" s="207" t="str">
        <f t="shared" si="60"/>
        <v>WorldwideFALSE</v>
      </c>
    </row>
    <row r="3854" spans="6:6">
      <c r="F3854" s="207" t="str">
        <f t="shared" si="60"/>
        <v>WorldwideFALSE</v>
      </c>
    </row>
    <row r="3855" spans="6:6">
      <c r="F3855" s="207" t="str">
        <f t="shared" si="60"/>
        <v>WorldwideFALSE</v>
      </c>
    </row>
    <row r="3856" spans="6:6">
      <c r="F3856" s="207" t="str">
        <f t="shared" si="60"/>
        <v>WorldwideFALSE</v>
      </c>
    </row>
    <row r="3857" spans="6:6">
      <c r="F3857" s="207" t="str">
        <f t="shared" si="60"/>
        <v>WorldwideFALSE</v>
      </c>
    </row>
    <row r="3858" spans="6:6">
      <c r="F3858" s="207" t="str">
        <f t="shared" si="60"/>
        <v>WorldwideFALSE</v>
      </c>
    </row>
    <row r="3859" spans="6:6">
      <c r="F3859" s="207" t="str">
        <f t="shared" si="60"/>
        <v>WorldwideFALSE</v>
      </c>
    </row>
    <row r="3860" spans="6:6">
      <c r="F3860" s="207" t="str">
        <f t="shared" si="60"/>
        <v>WorldwideFALSE</v>
      </c>
    </row>
    <row r="3861" spans="6:6">
      <c r="F3861" s="207" t="str">
        <f t="shared" si="60"/>
        <v>WorldwideFALSE</v>
      </c>
    </row>
    <row r="3862" spans="6:6">
      <c r="F3862" s="207" t="str">
        <f t="shared" si="60"/>
        <v>WorldwideFALSE</v>
      </c>
    </row>
    <row r="3863" spans="6:6">
      <c r="F3863" s="207" t="str">
        <f t="shared" si="60"/>
        <v>WorldwideFALSE</v>
      </c>
    </row>
    <row r="3864" spans="6:6">
      <c r="F3864" s="207" t="str">
        <f t="shared" si="60"/>
        <v>WorldwideFALSE</v>
      </c>
    </row>
    <row r="3865" spans="6:6">
      <c r="F3865" s="207" t="str">
        <f t="shared" si="60"/>
        <v>WorldwideFALSE</v>
      </c>
    </row>
    <row r="3866" spans="6:6">
      <c r="F3866" s="207" t="str">
        <f t="shared" si="60"/>
        <v>WorldwideFALSE</v>
      </c>
    </row>
    <row r="3867" spans="6:6">
      <c r="F3867" s="207" t="str">
        <f t="shared" si="60"/>
        <v>WorldwideFALSE</v>
      </c>
    </row>
    <row r="3868" spans="6:6">
      <c r="F3868" s="207" t="str">
        <f t="shared" si="60"/>
        <v>WorldwideFALSE</v>
      </c>
    </row>
    <row r="3869" spans="6:6">
      <c r="F3869" s="207" t="str">
        <f t="shared" si="60"/>
        <v>WorldwideFALSE</v>
      </c>
    </row>
    <row r="3870" spans="6:6">
      <c r="F3870" s="207" t="str">
        <f t="shared" si="60"/>
        <v>WorldwideFALSE</v>
      </c>
    </row>
    <row r="3871" spans="6:6">
      <c r="F3871" s="207" t="str">
        <f t="shared" si="60"/>
        <v>WorldwideFALSE</v>
      </c>
    </row>
    <row r="3872" spans="6:6">
      <c r="F3872" s="207" t="str">
        <f t="shared" si="60"/>
        <v>WorldwideFALSE</v>
      </c>
    </row>
    <row r="3873" spans="6:6">
      <c r="F3873" s="207" t="str">
        <f t="shared" si="60"/>
        <v>WorldwideFALSE</v>
      </c>
    </row>
    <row r="3874" spans="6:6">
      <c r="F3874" s="207" t="str">
        <f t="shared" si="60"/>
        <v>WorldwideFALSE</v>
      </c>
    </row>
    <row r="3875" spans="6:6">
      <c r="F3875" s="207" t="str">
        <f t="shared" si="60"/>
        <v>WorldwideFALSE</v>
      </c>
    </row>
    <row r="3876" spans="6:6">
      <c r="F3876" s="207" t="str">
        <f t="shared" si="60"/>
        <v>WorldwideFALSE</v>
      </c>
    </row>
    <row r="3877" spans="6:6">
      <c r="F3877" s="207" t="str">
        <f t="shared" si="60"/>
        <v>WorldwideFALSE</v>
      </c>
    </row>
    <row r="3878" spans="6:6">
      <c r="F3878" s="207" t="str">
        <f t="shared" si="60"/>
        <v>WorldwideFALSE</v>
      </c>
    </row>
    <row r="3879" spans="6:6">
      <c r="F3879" s="207" t="str">
        <f t="shared" si="60"/>
        <v>WorldwideFALSE</v>
      </c>
    </row>
    <row r="3880" spans="6:6">
      <c r="F3880" s="207" t="str">
        <f t="shared" si="60"/>
        <v>WorldwideFALSE</v>
      </c>
    </row>
    <row r="3881" spans="6:6">
      <c r="F3881" s="207" t="str">
        <f t="shared" si="60"/>
        <v>WorldwideFALSE</v>
      </c>
    </row>
    <row r="3882" spans="6:6">
      <c r="F3882" s="207" t="str">
        <f t="shared" si="60"/>
        <v>WorldwideFALSE</v>
      </c>
    </row>
    <row r="3883" spans="6:6">
      <c r="F3883" s="207" t="str">
        <f t="shared" si="60"/>
        <v>WorldwideFALSE</v>
      </c>
    </row>
    <row r="3884" spans="6:6">
      <c r="F3884" s="207" t="str">
        <f t="shared" si="60"/>
        <v>WorldwideFALSE</v>
      </c>
    </row>
    <row r="3885" spans="6:6">
      <c r="F3885" s="207" t="str">
        <f t="shared" si="60"/>
        <v>WorldwideFALSE</v>
      </c>
    </row>
    <row r="3886" spans="6:6">
      <c r="F3886" s="207" t="str">
        <f t="shared" si="60"/>
        <v>WorldwideFALSE</v>
      </c>
    </row>
    <row r="3887" spans="6:6">
      <c r="F3887" s="207" t="str">
        <f t="shared" si="60"/>
        <v>WorldwideFALSE</v>
      </c>
    </row>
    <row r="3888" spans="6:6">
      <c r="F3888" s="207" t="str">
        <f t="shared" si="60"/>
        <v>WorldwideFALSE</v>
      </c>
    </row>
    <row r="3889" spans="6:6">
      <c r="F3889" s="207" t="str">
        <f t="shared" si="60"/>
        <v>WorldwideFALSE</v>
      </c>
    </row>
    <row r="3890" spans="6:6">
      <c r="F3890" s="207" t="str">
        <f t="shared" si="60"/>
        <v>WorldwideFALSE</v>
      </c>
    </row>
    <row r="3891" spans="6:6">
      <c r="F3891" s="207" t="str">
        <f t="shared" si="60"/>
        <v>WorldwideFALSE</v>
      </c>
    </row>
    <row r="3892" spans="6:6">
      <c r="F3892" s="207" t="str">
        <f t="shared" si="60"/>
        <v>WorldwideFALSE</v>
      </c>
    </row>
    <row r="3893" spans="6:6">
      <c r="F3893" s="207" t="str">
        <f t="shared" si="60"/>
        <v>WorldwideFALSE</v>
      </c>
    </row>
    <row r="3894" spans="6:6">
      <c r="F3894" s="207" t="str">
        <f t="shared" si="60"/>
        <v>WorldwideFALSE</v>
      </c>
    </row>
    <row r="3895" spans="6:6">
      <c r="F3895" s="207" t="str">
        <f t="shared" si="60"/>
        <v>WorldwideFALSE</v>
      </c>
    </row>
    <row r="3896" spans="6:6">
      <c r="F3896" s="207" t="str">
        <f t="shared" si="60"/>
        <v>WorldwideFALSE</v>
      </c>
    </row>
    <row r="3897" spans="6:6">
      <c r="F3897" s="207" t="str">
        <f t="shared" si="60"/>
        <v>WorldwideFALSE</v>
      </c>
    </row>
    <row r="3898" spans="6:6">
      <c r="F3898" s="207" t="str">
        <f t="shared" si="60"/>
        <v>WorldwideFALSE</v>
      </c>
    </row>
    <row r="3899" spans="6:6">
      <c r="F3899" s="207" t="str">
        <f t="shared" si="60"/>
        <v>WorldwideFALSE</v>
      </c>
    </row>
    <row r="3900" spans="6:6">
      <c r="F3900" s="207" t="str">
        <f t="shared" si="60"/>
        <v>WorldwideFALSE</v>
      </c>
    </row>
    <row r="3901" spans="6:6">
      <c r="F3901" s="207" t="str">
        <f t="shared" si="60"/>
        <v>WorldwideFALSE</v>
      </c>
    </row>
    <row r="3902" spans="6:6">
      <c r="F3902" s="207" t="str">
        <f t="shared" si="60"/>
        <v>WorldwideFALSE</v>
      </c>
    </row>
    <row r="3903" spans="6:6">
      <c r="F3903" s="207" t="str">
        <f t="shared" si="60"/>
        <v>WorldwideFALSE</v>
      </c>
    </row>
    <row r="3904" spans="6:6">
      <c r="F3904" s="207" t="str">
        <f t="shared" si="60"/>
        <v>WorldwideFALSE</v>
      </c>
    </row>
    <row r="3905" spans="6:6">
      <c r="F3905" s="207" t="str">
        <f t="shared" si="60"/>
        <v>WorldwideFALSE</v>
      </c>
    </row>
    <row r="3906" spans="6:6">
      <c r="F3906" s="207" t="str">
        <f t="shared" ref="F3906:F3969" si="61">$B3906&amp;"Worldwide"&amp;IF($A3906="CY2020YR",2020,IF($A3906="CY2021YR",2021))&amp;$D3906</f>
        <v>WorldwideFALSE</v>
      </c>
    </row>
    <row r="3907" spans="6:6">
      <c r="F3907" s="207" t="str">
        <f t="shared" si="61"/>
        <v>WorldwideFALSE</v>
      </c>
    </row>
    <row r="3908" spans="6:6">
      <c r="F3908" s="207" t="str">
        <f t="shared" si="61"/>
        <v>WorldwideFALSE</v>
      </c>
    </row>
    <row r="3909" spans="6:6">
      <c r="F3909" s="207" t="str">
        <f t="shared" si="61"/>
        <v>WorldwideFALSE</v>
      </c>
    </row>
    <row r="3910" spans="6:6">
      <c r="F3910" s="207" t="str">
        <f t="shared" si="61"/>
        <v>WorldwideFALSE</v>
      </c>
    </row>
    <row r="3911" spans="6:6">
      <c r="F3911" s="207" t="str">
        <f t="shared" si="61"/>
        <v>WorldwideFALSE</v>
      </c>
    </row>
    <row r="3912" spans="6:6">
      <c r="F3912" s="207" t="str">
        <f t="shared" si="61"/>
        <v>WorldwideFALSE</v>
      </c>
    </row>
    <row r="3913" spans="6:6">
      <c r="F3913" s="207" t="str">
        <f t="shared" si="61"/>
        <v>WorldwideFALSE</v>
      </c>
    </row>
    <row r="3914" spans="6:6">
      <c r="F3914" s="207" t="str">
        <f t="shared" si="61"/>
        <v>WorldwideFALSE</v>
      </c>
    </row>
    <row r="3915" spans="6:6">
      <c r="F3915" s="207" t="str">
        <f t="shared" si="61"/>
        <v>WorldwideFALSE</v>
      </c>
    </row>
    <row r="3916" spans="6:6">
      <c r="F3916" s="207" t="str">
        <f t="shared" si="61"/>
        <v>WorldwideFALSE</v>
      </c>
    </row>
    <row r="3917" spans="6:6">
      <c r="F3917" s="207" t="str">
        <f t="shared" si="61"/>
        <v>WorldwideFALSE</v>
      </c>
    </row>
    <row r="3918" spans="6:6">
      <c r="F3918" s="207" t="str">
        <f t="shared" si="61"/>
        <v>WorldwideFALSE</v>
      </c>
    </row>
    <row r="3919" spans="6:6">
      <c r="F3919" s="207" t="str">
        <f t="shared" si="61"/>
        <v>WorldwideFALSE</v>
      </c>
    </row>
    <row r="3920" spans="6:6">
      <c r="F3920" s="207" t="str">
        <f t="shared" si="61"/>
        <v>WorldwideFALSE</v>
      </c>
    </row>
    <row r="3921" spans="6:6">
      <c r="F3921" s="207" t="str">
        <f t="shared" si="61"/>
        <v>WorldwideFALSE</v>
      </c>
    </row>
    <row r="3922" spans="6:6">
      <c r="F3922" s="207" t="str">
        <f t="shared" si="61"/>
        <v>WorldwideFALSE</v>
      </c>
    </row>
    <row r="3923" spans="6:6">
      <c r="F3923" s="207" t="str">
        <f t="shared" si="61"/>
        <v>WorldwideFALSE</v>
      </c>
    </row>
    <row r="3924" spans="6:6">
      <c r="F3924" s="207" t="str">
        <f t="shared" si="61"/>
        <v>WorldwideFALSE</v>
      </c>
    </row>
    <row r="3925" spans="6:6">
      <c r="F3925" s="207" t="str">
        <f t="shared" si="61"/>
        <v>WorldwideFALSE</v>
      </c>
    </row>
    <row r="3926" spans="6:6">
      <c r="F3926" s="207" t="str">
        <f t="shared" si="61"/>
        <v>WorldwideFALSE</v>
      </c>
    </row>
    <row r="3927" spans="6:6">
      <c r="F3927" s="207" t="str">
        <f t="shared" si="61"/>
        <v>WorldwideFALSE</v>
      </c>
    </row>
    <row r="3928" spans="6:6">
      <c r="F3928" s="207" t="str">
        <f t="shared" si="61"/>
        <v>WorldwideFALSE</v>
      </c>
    </row>
    <row r="3929" spans="6:6">
      <c r="F3929" s="207" t="str">
        <f t="shared" si="61"/>
        <v>WorldwideFALSE</v>
      </c>
    </row>
    <row r="3930" spans="6:6">
      <c r="F3930" s="207" t="str">
        <f t="shared" si="61"/>
        <v>WorldwideFALSE</v>
      </c>
    </row>
    <row r="3931" spans="6:6">
      <c r="F3931" s="207" t="str">
        <f t="shared" si="61"/>
        <v>WorldwideFALSE</v>
      </c>
    </row>
    <row r="3932" spans="6:6">
      <c r="F3932" s="207" t="str">
        <f t="shared" si="61"/>
        <v>WorldwideFALSE</v>
      </c>
    </row>
    <row r="3933" spans="6:6">
      <c r="F3933" s="207" t="str">
        <f t="shared" si="61"/>
        <v>WorldwideFALSE</v>
      </c>
    </row>
    <row r="3934" spans="6:6">
      <c r="F3934" s="207" t="str">
        <f t="shared" si="61"/>
        <v>WorldwideFALSE</v>
      </c>
    </row>
    <row r="3935" spans="6:6">
      <c r="F3935" s="207" t="str">
        <f t="shared" si="61"/>
        <v>WorldwideFALSE</v>
      </c>
    </row>
    <row r="3936" spans="6:6">
      <c r="F3936" s="207" t="str">
        <f t="shared" si="61"/>
        <v>WorldwideFALSE</v>
      </c>
    </row>
    <row r="3937" spans="6:6">
      <c r="F3937" s="207" t="str">
        <f t="shared" si="61"/>
        <v>WorldwideFALSE</v>
      </c>
    </row>
    <row r="3938" spans="6:6">
      <c r="F3938" s="207" t="str">
        <f t="shared" si="61"/>
        <v>WorldwideFALSE</v>
      </c>
    </row>
    <row r="3939" spans="6:6">
      <c r="F3939" s="207" t="str">
        <f t="shared" si="61"/>
        <v>WorldwideFALSE</v>
      </c>
    </row>
    <row r="3940" spans="6:6">
      <c r="F3940" s="207" t="str">
        <f t="shared" si="61"/>
        <v>WorldwideFALSE</v>
      </c>
    </row>
    <row r="3941" spans="6:6">
      <c r="F3941" s="207" t="str">
        <f t="shared" si="61"/>
        <v>WorldwideFALSE</v>
      </c>
    </row>
    <row r="3942" spans="6:6">
      <c r="F3942" s="207" t="str">
        <f t="shared" si="61"/>
        <v>WorldwideFALSE</v>
      </c>
    </row>
    <row r="3943" spans="6:6">
      <c r="F3943" s="207" t="str">
        <f t="shared" si="61"/>
        <v>WorldwideFALSE</v>
      </c>
    </row>
    <row r="3944" spans="6:6">
      <c r="F3944" s="207" t="str">
        <f t="shared" si="61"/>
        <v>WorldwideFALSE</v>
      </c>
    </row>
    <row r="3945" spans="6:6">
      <c r="F3945" s="207" t="str">
        <f t="shared" si="61"/>
        <v>WorldwideFALSE</v>
      </c>
    </row>
    <row r="3946" spans="6:6">
      <c r="F3946" s="207" t="str">
        <f t="shared" si="61"/>
        <v>WorldwideFALSE</v>
      </c>
    </row>
    <row r="3947" spans="6:6">
      <c r="F3947" s="207" t="str">
        <f t="shared" si="61"/>
        <v>WorldwideFALSE</v>
      </c>
    </row>
    <row r="3948" spans="6:6">
      <c r="F3948" s="207" t="str">
        <f t="shared" si="61"/>
        <v>WorldwideFALSE</v>
      </c>
    </row>
    <row r="3949" spans="6:6">
      <c r="F3949" s="207" t="str">
        <f t="shared" si="61"/>
        <v>WorldwideFALSE</v>
      </c>
    </row>
    <row r="3950" spans="6:6">
      <c r="F3950" s="207" t="str">
        <f t="shared" si="61"/>
        <v>WorldwideFALSE</v>
      </c>
    </row>
    <row r="3951" spans="6:6">
      <c r="F3951" s="207" t="str">
        <f t="shared" si="61"/>
        <v>WorldwideFALSE</v>
      </c>
    </row>
    <row r="3952" spans="6:6">
      <c r="F3952" s="207" t="str">
        <f t="shared" si="61"/>
        <v>WorldwideFALSE</v>
      </c>
    </row>
    <row r="3953" spans="6:6">
      <c r="F3953" s="207" t="str">
        <f t="shared" si="61"/>
        <v>WorldwideFALSE</v>
      </c>
    </row>
    <row r="3954" spans="6:6">
      <c r="F3954" s="207" t="str">
        <f t="shared" si="61"/>
        <v>WorldwideFALSE</v>
      </c>
    </row>
    <row r="3955" spans="6:6">
      <c r="F3955" s="207" t="str">
        <f t="shared" si="61"/>
        <v>WorldwideFALSE</v>
      </c>
    </row>
    <row r="3956" spans="6:6">
      <c r="F3956" s="207" t="str">
        <f t="shared" si="61"/>
        <v>WorldwideFALSE</v>
      </c>
    </row>
    <row r="3957" spans="6:6">
      <c r="F3957" s="207" t="str">
        <f t="shared" si="61"/>
        <v>WorldwideFALSE</v>
      </c>
    </row>
    <row r="3958" spans="6:6">
      <c r="F3958" s="207" t="str">
        <f t="shared" si="61"/>
        <v>WorldwideFALSE</v>
      </c>
    </row>
    <row r="3959" spans="6:6">
      <c r="F3959" s="207" t="str">
        <f t="shared" si="61"/>
        <v>WorldwideFALSE</v>
      </c>
    </row>
    <row r="3960" spans="6:6">
      <c r="F3960" s="207" t="str">
        <f t="shared" si="61"/>
        <v>WorldwideFALSE</v>
      </c>
    </row>
    <row r="3961" spans="6:6">
      <c r="F3961" s="207" t="str">
        <f t="shared" si="61"/>
        <v>WorldwideFALSE</v>
      </c>
    </row>
    <row r="3962" spans="6:6">
      <c r="F3962" s="207" t="str">
        <f t="shared" si="61"/>
        <v>WorldwideFALSE</v>
      </c>
    </row>
    <row r="3963" spans="6:6">
      <c r="F3963" s="207" t="str">
        <f t="shared" si="61"/>
        <v>WorldwideFALSE</v>
      </c>
    </row>
    <row r="3964" spans="6:6">
      <c r="F3964" s="207" t="str">
        <f t="shared" si="61"/>
        <v>WorldwideFALSE</v>
      </c>
    </row>
    <row r="3965" spans="6:6">
      <c r="F3965" s="207" t="str">
        <f t="shared" si="61"/>
        <v>WorldwideFALSE</v>
      </c>
    </row>
    <row r="3966" spans="6:6">
      <c r="F3966" s="207" t="str">
        <f t="shared" si="61"/>
        <v>WorldwideFALSE</v>
      </c>
    </row>
    <row r="3967" spans="6:6">
      <c r="F3967" s="207" t="str">
        <f t="shared" si="61"/>
        <v>WorldwideFALSE</v>
      </c>
    </row>
    <row r="3968" spans="6:6">
      <c r="F3968" s="207" t="str">
        <f t="shared" si="61"/>
        <v>WorldwideFALSE</v>
      </c>
    </row>
    <row r="3969" spans="6:6">
      <c r="F3969" s="207" t="str">
        <f t="shared" si="61"/>
        <v>WorldwideFALSE</v>
      </c>
    </row>
    <row r="3970" spans="6:6">
      <c r="F3970" s="207" t="str">
        <f t="shared" ref="F3970:F4033" si="62">$B3970&amp;"Worldwide"&amp;IF($A3970="CY2020YR",2020,IF($A3970="CY2021YR",2021))&amp;$D3970</f>
        <v>WorldwideFALSE</v>
      </c>
    </row>
    <row r="3971" spans="6:6">
      <c r="F3971" s="207" t="str">
        <f t="shared" si="62"/>
        <v>WorldwideFALSE</v>
      </c>
    </row>
    <row r="3972" spans="6:6">
      <c r="F3972" s="207" t="str">
        <f t="shared" si="62"/>
        <v>WorldwideFALSE</v>
      </c>
    </row>
    <row r="3973" spans="6:6">
      <c r="F3973" s="207" t="str">
        <f t="shared" si="62"/>
        <v>WorldwideFALSE</v>
      </c>
    </row>
    <row r="3974" spans="6:6">
      <c r="F3974" s="207" t="str">
        <f t="shared" si="62"/>
        <v>WorldwideFALSE</v>
      </c>
    </row>
    <row r="3975" spans="6:6">
      <c r="F3975" s="207" t="str">
        <f t="shared" si="62"/>
        <v>WorldwideFALSE</v>
      </c>
    </row>
    <row r="3976" spans="6:6">
      <c r="F3976" s="207" t="str">
        <f t="shared" si="62"/>
        <v>WorldwideFALSE</v>
      </c>
    </row>
    <row r="3977" spans="6:6">
      <c r="F3977" s="207" t="str">
        <f t="shared" si="62"/>
        <v>WorldwideFALSE</v>
      </c>
    </row>
    <row r="3978" spans="6:6">
      <c r="F3978" s="207" t="str">
        <f t="shared" si="62"/>
        <v>WorldwideFALSE</v>
      </c>
    </row>
    <row r="3979" spans="6:6">
      <c r="F3979" s="207" t="str">
        <f t="shared" si="62"/>
        <v>WorldwideFALSE</v>
      </c>
    </row>
    <row r="3980" spans="6:6">
      <c r="F3980" s="207" t="str">
        <f t="shared" si="62"/>
        <v>WorldwideFALSE</v>
      </c>
    </row>
    <row r="3981" spans="6:6">
      <c r="F3981" s="207" t="str">
        <f t="shared" si="62"/>
        <v>WorldwideFALSE</v>
      </c>
    </row>
    <row r="3982" spans="6:6">
      <c r="F3982" s="207" t="str">
        <f t="shared" si="62"/>
        <v>WorldwideFALSE</v>
      </c>
    </row>
    <row r="3983" spans="6:6">
      <c r="F3983" s="207" t="str">
        <f t="shared" si="62"/>
        <v>WorldwideFALSE</v>
      </c>
    </row>
    <row r="3984" spans="6:6">
      <c r="F3984" s="207" t="str">
        <f t="shared" si="62"/>
        <v>WorldwideFALSE</v>
      </c>
    </row>
    <row r="3985" spans="6:6">
      <c r="F3985" s="207" t="str">
        <f t="shared" si="62"/>
        <v>WorldwideFALSE</v>
      </c>
    </row>
    <row r="3986" spans="6:6">
      <c r="F3986" s="207" t="str">
        <f t="shared" si="62"/>
        <v>WorldwideFALSE</v>
      </c>
    </row>
    <row r="3987" spans="6:6">
      <c r="F3987" s="207" t="str">
        <f t="shared" si="62"/>
        <v>WorldwideFALSE</v>
      </c>
    </row>
    <row r="3988" spans="6:6">
      <c r="F3988" s="207" t="str">
        <f t="shared" si="62"/>
        <v>WorldwideFALSE</v>
      </c>
    </row>
    <row r="3989" spans="6:6">
      <c r="F3989" s="207" t="str">
        <f t="shared" si="62"/>
        <v>WorldwideFALSE</v>
      </c>
    </row>
    <row r="3990" spans="6:6">
      <c r="F3990" s="207" t="str">
        <f t="shared" si="62"/>
        <v>WorldwideFALSE</v>
      </c>
    </row>
    <row r="3991" spans="6:6">
      <c r="F3991" s="207" t="str">
        <f t="shared" si="62"/>
        <v>WorldwideFALSE</v>
      </c>
    </row>
    <row r="3992" spans="6:6">
      <c r="F3992" s="207" t="str">
        <f t="shared" si="62"/>
        <v>WorldwideFALSE</v>
      </c>
    </row>
    <row r="3993" spans="6:6">
      <c r="F3993" s="207" t="str">
        <f t="shared" si="62"/>
        <v>WorldwideFALSE</v>
      </c>
    </row>
    <row r="3994" spans="6:6">
      <c r="F3994" s="207" t="str">
        <f t="shared" si="62"/>
        <v>WorldwideFALSE</v>
      </c>
    </row>
    <row r="3995" spans="6:6">
      <c r="F3995" s="207" t="str">
        <f t="shared" si="62"/>
        <v>WorldwideFALSE</v>
      </c>
    </row>
    <row r="3996" spans="6:6">
      <c r="F3996" s="207" t="str">
        <f t="shared" si="62"/>
        <v>WorldwideFALSE</v>
      </c>
    </row>
    <row r="3997" spans="6:6">
      <c r="F3997" s="207" t="str">
        <f t="shared" si="62"/>
        <v>WorldwideFALSE</v>
      </c>
    </row>
    <row r="3998" spans="6:6">
      <c r="F3998" s="207" t="str">
        <f t="shared" si="62"/>
        <v>WorldwideFALSE</v>
      </c>
    </row>
    <row r="3999" spans="6:6">
      <c r="F3999" s="207" t="str">
        <f t="shared" si="62"/>
        <v>WorldwideFALSE</v>
      </c>
    </row>
    <row r="4000" spans="6:6">
      <c r="F4000" s="207" t="str">
        <f t="shared" si="62"/>
        <v>WorldwideFALSE</v>
      </c>
    </row>
    <row r="4001" spans="6:6">
      <c r="F4001" s="207" t="str">
        <f t="shared" si="62"/>
        <v>WorldwideFALSE</v>
      </c>
    </row>
    <row r="4002" spans="6:6">
      <c r="F4002" s="207" t="str">
        <f t="shared" si="62"/>
        <v>WorldwideFALSE</v>
      </c>
    </row>
    <row r="4003" spans="6:6">
      <c r="F4003" s="207" t="str">
        <f t="shared" si="62"/>
        <v>WorldwideFALSE</v>
      </c>
    </row>
    <row r="4004" spans="6:6">
      <c r="F4004" s="207" t="str">
        <f t="shared" si="62"/>
        <v>WorldwideFALSE</v>
      </c>
    </row>
    <row r="4005" spans="6:6">
      <c r="F4005" s="207" t="str">
        <f t="shared" si="62"/>
        <v>WorldwideFALSE</v>
      </c>
    </row>
    <row r="4006" spans="6:6">
      <c r="F4006" s="207" t="str">
        <f t="shared" si="62"/>
        <v>WorldwideFALSE</v>
      </c>
    </row>
    <row r="4007" spans="6:6">
      <c r="F4007" s="207" t="str">
        <f t="shared" si="62"/>
        <v>WorldwideFALSE</v>
      </c>
    </row>
    <row r="4008" spans="6:6">
      <c r="F4008" s="207" t="str">
        <f t="shared" si="62"/>
        <v>WorldwideFALSE</v>
      </c>
    </row>
    <row r="4009" spans="6:6">
      <c r="F4009" s="207" t="str">
        <f t="shared" si="62"/>
        <v>WorldwideFALSE</v>
      </c>
    </row>
    <row r="4010" spans="6:6">
      <c r="F4010" s="207" t="str">
        <f t="shared" si="62"/>
        <v>WorldwideFALSE</v>
      </c>
    </row>
    <row r="4011" spans="6:6">
      <c r="F4011" s="207" t="str">
        <f t="shared" si="62"/>
        <v>WorldwideFALSE</v>
      </c>
    </row>
    <row r="4012" spans="6:6">
      <c r="F4012" s="207" t="str">
        <f t="shared" si="62"/>
        <v>WorldwideFALSE</v>
      </c>
    </row>
    <row r="4013" spans="6:6">
      <c r="F4013" s="207" t="str">
        <f t="shared" si="62"/>
        <v>WorldwideFALSE</v>
      </c>
    </row>
    <row r="4014" spans="6:6">
      <c r="F4014" s="207" t="str">
        <f t="shared" si="62"/>
        <v>WorldwideFALSE</v>
      </c>
    </row>
    <row r="4015" spans="6:6">
      <c r="F4015" s="207" t="str">
        <f t="shared" si="62"/>
        <v>WorldwideFALSE</v>
      </c>
    </row>
    <row r="4016" spans="6:6">
      <c r="F4016" s="207" t="str">
        <f t="shared" si="62"/>
        <v>WorldwideFALSE</v>
      </c>
    </row>
    <row r="4017" spans="6:6">
      <c r="F4017" s="207" t="str">
        <f t="shared" si="62"/>
        <v>WorldwideFALSE</v>
      </c>
    </row>
    <row r="4018" spans="6:6">
      <c r="F4018" s="207" t="str">
        <f t="shared" si="62"/>
        <v>WorldwideFALSE</v>
      </c>
    </row>
    <row r="4019" spans="6:6">
      <c r="F4019" s="207" t="str">
        <f t="shared" si="62"/>
        <v>WorldwideFALSE</v>
      </c>
    </row>
    <row r="4020" spans="6:6">
      <c r="F4020" s="207" t="str">
        <f t="shared" si="62"/>
        <v>WorldwideFALSE</v>
      </c>
    </row>
    <row r="4021" spans="6:6">
      <c r="F4021" s="207" t="str">
        <f t="shared" si="62"/>
        <v>WorldwideFALSE</v>
      </c>
    </row>
    <row r="4022" spans="6:6">
      <c r="F4022" s="207" t="str">
        <f t="shared" si="62"/>
        <v>WorldwideFALSE</v>
      </c>
    </row>
    <row r="4023" spans="6:6">
      <c r="F4023" s="207" t="str">
        <f t="shared" si="62"/>
        <v>WorldwideFALSE</v>
      </c>
    </row>
    <row r="4024" spans="6:6">
      <c r="F4024" s="207" t="str">
        <f t="shared" si="62"/>
        <v>WorldwideFALSE</v>
      </c>
    </row>
    <row r="4025" spans="6:6">
      <c r="F4025" s="207" t="str">
        <f t="shared" si="62"/>
        <v>WorldwideFALSE</v>
      </c>
    </row>
    <row r="4026" spans="6:6">
      <c r="F4026" s="207" t="str">
        <f t="shared" si="62"/>
        <v>WorldwideFALSE</v>
      </c>
    </row>
    <row r="4027" spans="6:6">
      <c r="F4027" s="207" t="str">
        <f t="shared" si="62"/>
        <v>WorldwideFALSE</v>
      </c>
    </row>
    <row r="4028" spans="6:6">
      <c r="F4028" s="207" t="str">
        <f t="shared" si="62"/>
        <v>WorldwideFALSE</v>
      </c>
    </row>
    <row r="4029" spans="6:6">
      <c r="F4029" s="207" t="str">
        <f t="shared" si="62"/>
        <v>WorldwideFALSE</v>
      </c>
    </row>
    <row r="4030" spans="6:6">
      <c r="F4030" s="207" t="str">
        <f t="shared" si="62"/>
        <v>WorldwideFALSE</v>
      </c>
    </row>
    <row r="4031" spans="6:6">
      <c r="F4031" s="207" t="str">
        <f t="shared" si="62"/>
        <v>WorldwideFALSE</v>
      </c>
    </row>
    <row r="4032" spans="6:6">
      <c r="F4032" s="207" t="str">
        <f t="shared" si="62"/>
        <v>WorldwideFALSE</v>
      </c>
    </row>
    <row r="4033" spans="6:6">
      <c r="F4033" s="207" t="str">
        <f t="shared" si="62"/>
        <v>WorldwideFALSE</v>
      </c>
    </row>
    <row r="4034" spans="6:6">
      <c r="F4034" s="207" t="str">
        <f t="shared" ref="F4034:F4097" si="63">$B4034&amp;"Worldwide"&amp;IF($A4034="CY2020YR",2020,IF($A4034="CY2021YR",2021))&amp;$D4034</f>
        <v>WorldwideFALSE</v>
      </c>
    </row>
    <row r="4035" spans="6:6">
      <c r="F4035" s="207" t="str">
        <f t="shared" si="63"/>
        <v>WorldwideFALSE</v>
      </c>
    </row>
    <row r="4036" spans="6:6">
      <c r="F4036" s="207" t="str">
        <f t="shared" si="63"/>
        <v>WorldwideFALSE</v>
      </c>
    </row>
    <row r="4037" spans="6:6">
      <c r="F4037" s="207" t="str">
        <f t="shared" si="63"/>
        <v>WorldwideFALSE</v>
      </c>
    </row>
    <row r="4038" spans="6:6">
      <c r="F4038" s="207" t="str">
        <f t="shared" si="63"/>
        <v>WorldwideFALSE</v>
      </c>
    </row>
    <row r="4039" spans="6:6">
      <c r="F4039" s="207" t="str">
        <f t="shared" si="63"/>
        <v>WorldwideFALSE</v>
      </c>
    </row>
    <row r="4040" spans="6:6">
      <c r="F4040" s="207" t="str">
        <f t="shared" si="63"/>
        <v>WorldwideFALSE</v>
      </c>
    </row>
    <row r="4041" spans="6:6">
      <c r="F4041" s="207" t="str">
        <f t="shared" si="63"/>
        <v>WorldwideFALSE</v>
      </c>
    </row>
    <row r="4042" spans="6:6">
      <c r="F4042" s="207" t="str">
        <f t="shared" si="63"/>
        <v>WorldwideFALSE</v>
      </c>
    </row>
    <row r="4043" spans="6:6">
      <c r="F4043" s="207" t="str">
        <f t="shared" si="63"/>
        <v>WorldwideFALSE</v>
      </c>
    </row>
    <row r="4044" spans="6:6">
      <c r="F4044" s="207" t="str">
        <f t="shared" si="63"/>
        <v>WorldwideFALSE</v>
      </c>
    </row>
    <row r="4045" spans="6:6">
      <c r="F4045" s="207" t="str">
        <f t="shared" si="63"/>
        <v>WorldwideFALSE</v>
      </c>
    </row>
    <row r="4046" spans="6:6">
      <c r="F4046" s="207" t="str">
        <f t="shared" si="63"/>
        <v>WorldwideFALSE</v>
      </c>
    </row>
    <row r="4047" spans="6:6">
      <c r="F4047" s="207" t="str">
        <f t="shared" si="63"/>
        <v>WorldwideFALSE</v>
      </c>
    </row>
    <row r="4048" spans="6:6">
      <c r="F4048" s="207" t="str">
        <f t="shared" si="63"/>
        <v>WorldwideFALSE</v>
      </c>
    </row>
    <row r="4049" spans="6:6">
      <c r="F4049" s="207" t="str">
        <f t="shared" si="63"/>
        <v>WorldwideFALSE</v>
      </c>
    </row>
    <row r="4050" spans="6:6">
      <c r="F4050" s="207" t="str">
        <f t="shared" si="63"/>
        <v>WorldwideFALSE</v>
      </c>
    </row>
    <row r="4051" spans="6:6">
      <c r="F4051" s="207" t="str">
        <f t="shared" si="63"/>
        <v>WorldwideFALSE</v>
      </c>
    </row>
    <row r="4052" spans="6:6">
      <c r="F4052" s="207" t="str">
        <f t="shared" si="63"/>
        <v>WorldwideFALSE</v>
      </c>
    </row>
    <row r="4053" spans="6:6">
      <c r="F4053" s="207" t="str">
        <f t="shared" si="63"/>
        <v>WorldwideFALSE</v>
      </c>
    </row>
    <row r="4054" spans="6:6">
      <c r="F4054" s="207" t="str">
        <f t="shared" si="63"/>
        <v>WorldwideFALSE</v>
      </c>
    </row>
    <row r="4055" spans="6:6">
      <c r="F4055" s="207" t="str">
        <f t="shared" si="63"/>
        <v>WorldwideFALSE</v>
      </c>
    </row>
    <row r="4056" spans="6:6">
      <c r="F4056" s="207" t="str">
        <f t="shared" si="63"/>
        <v>WorldwideFALSE</v>
      </c>
    </row>
    <row r="4057" spans="6:6">
      <c r="F4057" s="207" t="str">
        <f t="shared" si="63"/>
        <v>WorldwideFALSE</v>
      </c>
    </row>
    <row r="4058" spans="6:6">
      <c r="F4058" s="207" t="str">
        <f t="shared" si="63"/>
        <v>WorldwideFALSE</v>
      </c>
    </row>
    <row r="4059" spans="6:6">
      <c r="F4059" s="207" t="str">
        <f t="shared" si="63"/>
        <v>WorldwideFALSE</v>
      </c>
    </row>
    <row r="4060" spans="6:6">
      <c r="F4060" s="207" t="str">
        <f t="shared" si="63"/>
        <v>WorldwideFALSE</v>
      </c>
    </row>
    <row r="4061" spans="6:6">
      <c r="F4061" s="207" t="str">
        <f t="shared" si="63"/>
        <v>WorldwideFALSE</v>
      </c>
    </row>
    <row r="4062" spans="6:6">
      <c r="F4062" s="207" t="str">
        <f t="shared" si="63"/>
        <v>WorldwideFALSE</v>
      </c>
    </row>
    <row r="4063" spans="6:6">
      <c r="F4063" s="207" t="str">
        <f t="shared" si="63"/>
        <v>WorldwideFALSE</v>
      </c>
    </row>
    <row r="4064" spans="6:6">
      <c r="F4064" s="207" t="str">
        <f t="shared" si="63"/>
        <v>WorldwideFALSE</v>
      </c>
    </row>
    <row r="4065" spans="6:6">
      <c r="F4065" s="207" t="str">
        <f t="shared" si="63"/>
        <v>WorldwideFALSE</v>
      </c>
    </row>
    <row r="4066" spans="6:6">
      <c r="F4066" s="207" t="str">
        <f t="shared" si="63"/>
        <v>WorldwideFALSE</v>
      </c>
    </row>
    <row r="4067" spans="6:6">
      <c r="F4067" s="207" t="str">
        <f t="shared" si="63"/>
        <v>WorldwideFALSE</v>
      </c>
    </row>
    <row r="4068" spans="6:6">
      <c r="F4068" s="207" t="str">
        <f t="shared" si="63"/>
        <v>WorldwideFALSE</v>
      </c>
    </row>
    <row r="4069" spans="6:6">
      <c r="F4069" s="207" t="str">
        <f t="shared" si="63"/>
        <v>WorldwideFALSE</v>
      </c>
    </row>
    <row r="4070" spans="6:6">
      <c r="F4070" s="207" t="str">
        <f t="shared" si="63"/>
        <v>WorldwideFALSE</v>
      </c>
    </row>
    <row r="4071" spans="6:6">
      <c r="F4071" s="207" t="str">
        <f t="shared" si="63"/>
        <v>WorldwideFALSE</v>
      </c>
    </row>
    <row r="4072" spans="6:6">
      <c r="F4072" s="207" t="str">
        <f t="shared" si="63"/>
        <v>WorldwideFALSE</v>
      </c>
    </row>
    <row r="4073" spans="6:6">
      <c r="F4073" s="207" t="str">
        <f t="shared" si="63"/>
        <v>WorldwideFALSE</v>
      </c>
    </row>
    <row r="4074" spans="6:6">
      <c r="F4074" s="207" t="str">
        <f t="shared" si="63"/>
        <v>WorldwideFALSE</v>
      </c>
    </row>
    <row r="4075" spans="6:6">
      <c r="F4075" s="207" t="str">
        <f t="shared" si="63"/>
        <v>WorldwideFALSE</v>
      </c>
    </row>
    <row r="4076" spans="6:6">
      <c r="F4076" s="207" t="str">
        <f t="shared" si="63"/>
        <v>WorldwideFALSE</v>
      </c>
    </row>
    <row r="4077" spans="6:6">
      <c r="F4077" s="207" t="str">
        <f t="shared" si="63"/>
        <v>WorldwideFALSE</v>
      </c>
    </row>
    <row r="4078" spans="6:6">
      <c r="F4078" s="207" t="str">
        <f t="shared" si="63"/>
        <v>WorldwideFALSE</v>
      </c>
    </row>
    <row r="4079" spans="6:6">
      <c r="F4079" s="207" t="str">
        <f t="shared" si="63"/>
        <v>WorldwideFALSE</v>
      </c>
    </row>
    <row r="4080" spans="6:6">
      <c r="F4080" s="207" t="str">
        <f t="shared" si="63"/>
        <v>WorldwideFALSE</v>
      </c>
    </row>
    <row r="4081" spans="6:6">
      <c r="F4081" s="207" t="str">
        <f t="shared" si="63"/>
        <v>WorldwideFALSE</v>
      </c>
    </row>
    <row r="4082" spans="6:6">
      <c r="F4082" s="207" t="str">
        <f t="shared" si="63"/>
        <v>WorldwideFALSE</v>
      </c>
    </row>
    <row r="4083" spans="6:6">
      <c r="F4083" s="207" t="str">
        <f t="shared" si="63"/>
        <v>WorldwideFALSE</v>
      </c>
    </row>
    <row r="4084" spans="6:6">
      <c r="F4084" s="207" t="str">
        <f t="shared" si="63"/>
        <v>WorldwideFALSE</v>
      </c>
    </row>
    <row r="4085" spans="6:6">
      <c r="F4085" s="207" t="str">
        <f t="shared" si="63"/>
        <v>WorldwideFALSE</v>
      </c>
    </row>
    <row r="4086" spans="6:6">
      <c r="F4086" s="207" t="str">
        <f t="shared" si="63"/>
        <v>WorldwideFALSE</v>
      </c>
    </row>
    <row r="4087" spans="6:6">
      <c r="F4087" s="207" t="str">
        <f t="shared" si="63"/>
        <v>WorldwideFALSE</v>
      </c>
    </row>
    <row r="4088" spans="6:6">
      <c r="F4088" s="207" t="str">
        <f t="shared" si="63"/>
        <v>WorldwideFALSE</v>
      </c>
    </row>
    <row r="4089" spans="6:6">
      <c r="F4089" s="207" t="str">
        <f t="shared" si="63"/>
        <v>WorldwideFALSE</v>
      </c>
    </row>
    <row r="4090" spans="6:6">
      <c r="F4090" s="207" t="str">
        <f t="shared" si="63"/>
        <v>WorldwideFALSE</v>
      </c>
    </row>
    <row r="4091" spans="6:6">
      <c r="F4091" s="207" t="str">
        <f t="shared" si="63"/>
        <v>WorldwideFALSE</v>
      </c>
    </row>
    <row r="4092" spans="6:6">
      <c r="F4092" s="207" t="str">
        <f t="shared" si="63"/>
        <v>WorldwideFALSE</v>
      </c>
    </row>
    <row r="4093" spans="6:6">
      <c r="F4093" s="207" t="str">
        <f t="shared" si="63"/>
        <v>WorldwideFALSE</v>
      </c>
    </row>
    <row r="4094" spans="6:6">
      <c r="F4094" s="207" t="str">
        <f t="shared" si="63"/>
        <v>WorldwideFALSE</v>
      </c>
    </row>
    <row r="4095" spans="6:6">
      <c r="F4095" s="207" t="str">
        <f t="shared" si="63"/>
        <v>WorldwideFALSE</v>
      </c>
    </row>
    <row r="4096" spans="6:6">
      <c r="F4096" s="207" t="str">
        <f t="shared" si="63"/>
        <v>WorldwideFALSE</v>
      </c>
    </row>
    <row r="4097" spans="6:6">
      <c r="F4097" s="207" t="str">
        <f t="shared" si="63"/>
        <v>WorldwideFALSE</v>
      </c>
    </row>
    <row r="4098" spans="6:6">
      <c r="F4098" s="207" t="str">
        <f t="shared" ref="F4098:F4161" si="64">$B4098&amp;"Worldwide"&amp;IF($A4098="CY2020YR",2020,IF($A4098="CY2021YR",2021))&amp;$D4098</f>
        <v>WorldwideFALSE</v>
      </c>
    </row>
    <row r="4099" spans="6:6">
      <c r="F4099" s="207" t="str">
        <f t="shared" si="64"/>
        <v>WorldwideFALSE</v>
      </c>
    </row>
    <row r="4100" spans="6:6">
      <c r="F4100" s="207" t="str">
        <f t="shared" si="64"/>
        <v>WorldwideFALSE</v>
      </c>
    </row>
    <row r="4101" spans="6:6">
      <c r="F4101" s="207" t="str">
        <f t="shared" si="64"/>
        <v>WorldwideFALSE</v>
      </c>
    </row>
    <row r="4102" spans="6:6">
      <c r="F4102" s="207" t="str">
        <f t="shared" si="64"/>
        <v>WorldwideFALSE</v>
      </c>
    </row>
    <row r="4103" spans="6:6">
      <c r="F4103" s="207" t="str">
        <f t="shared" si="64"/>
        <v>WorldwideFALSE</v>
      </c>
    </row>
    <row r="4104" spans="6:6">
      <c r="F4104" s="207" t="str">
        <f t="shared" si="64"/>
        <v>WorldwideFALSE</v>
      </c>
    </row>
    <row r="4105" spans="6:6">
      <c r="F4105" s="207" t="str">
        <f t="shared" si="64"/>
        <v>WorldwideFALSE</v>
      </c>
    </row>
    <row r="4106" spans="6:6">
      <c r="F4106" s="207" t="str">
        <f t="shared" si="64"/>
        <v>WorldwideFALSE</v>
      </c>
    </row>
    <row r="4107" spans="6:6">
      <c r="F4107" s="207" t="str">
        <f t="shared" si="64"/>
        <v>WorldwideFALSE</v>
      </c>
    </row>
    <row r="4108" spans="6:6">
      <c r="F4108" s="207" t="str">
        <f t="shared" si="64"/>
        <v>WorldwideFALSE</v>
      </c>
    </row>
    <row r="4109" spans="6:6">
      <c r="F4109" s="207" t="str">
        <f t="shared" si="64"/>
        <v>WorldwideFALSE</v>
      </c>
    </row>
    <row r="4110" spans="6:6">
      <c r="F4110" s="207" t="str">
        <f t="shared" si="64"/>
        <v>WorldwideFALSE</v>
      </c>
    </row>
    <row r="4111" spans="6:6">
      <c r="F4111" s="207" t="str">
        <f t="shared" si="64"/>
        <v>WorldwideFALSE</v>
      </c>
    </row>
    <row r="4112" spans="6:6">
      <c r="F4112" s="207" t="str">
        <f t="shared" si="64"/>
        <v>WorldwideFALSE</v>
      </c>
    </row>
    <row r="4113" spans="6:6">
      <c r="F4113" s="207" t="str">
        <f t="shared" si="64"/>
        <v>WorldwideFALSE</v>
      </c>
    </row>
    <row r="4114" spans="6:6">
      <c r="F4114" s="207" t="str">
        <f t="shared" si="64"/>
        <v>WorldwideFALSE</v>
      </c>
    </row>
    <row r="4115" spans="6:6">
      <c r="F4115" s="207" t="str">
        <f t="shared" si="64"/>
        <v>WorldwideFALSE</v>
      </c>
    </row>
    <row r="4116" spans="6:6">
      <c r="F4116" s="207" t="str">
        <f t="shared" si="64"/>
        <v>WorldwideFALSE</v>
      </c>
    </row>
    <row r="4117" spans="6:6">
      <c r="F4117" s="207" t="str">
        <f t="shared" si="64"/>
        <v>WorldwideFALSE</v>
      </c>
    </row>
    <row r="4118" spans="6:6">
      <c r="F4118" s="207" t="str">
        <f t="shared" si="64"/>
        <v>WorldwideFALSE</v>
      </c>
    </row>
    <row r="4119" spans="6:6">
      <c r="F4119" s="207" t="str">
        <f t="shared" si="64"/>
        <v>WorldwideFALSE</v>
      </c>
    </row>
    <row r="4120" spans="6:6">
      <c r="F4120" s="207" t="str">
        <f t="shared" si="64"/>
        <v>WorldwideFALSE</v>
      </c>
    </row>
    <row r="4121" spans="6:6">
      <c r="F4121" s="207" t="str">
        <f t="shared" si="64"/>
        <v>WorldwideFALSE</v>
      </c>
    </row>
    <row r="4122" spans="6:6">
      <c r="F4122" s="207" t="str">
        <f t="shared" si="64"/>
        <v>WorldwideFALSE</v>
      </c>
    </row>
    <row r="4123" spans="6:6">
      <c r="F4123" s="207" t="str">
        <f t="shared" si="64"/>
        <v>WorldwideFALSE</v>
      </c>
    </row>
    <row r="4124" spans="6:6">
      <c r="F4124" s="207" t="str">
        <f t="shared" si="64"/>
        <v>WorldwideFALSE</v>
      </c>
    </row>
    <row r="4125" spans="6:6">
      <c r="F4125" s="207" t="str">
        <f t="shared" si="64"/>
        <v>WorldwideFALSE</v>
      </c>
    </row>
    <row r="4126" spans="6:6">
      <c r="F4126" s="207" t="str">
        <f t="shared" si="64"/>
        <v>WorldwideFALSE</v>
      </c>
    </row>
    <row r="4127" spans="6:6">
      <c r="F4127" s="207" t="str">
        <f t="shared" si="64"/>
        <v>WorldwideFALSE</v>
      </c>
    </row>
    <row r="4128" spans="6:6">
      <c r="F4128" s="207" t="str">
        <f t="shared" si="64"/>
        <v>WorldwideFALSE</v>
      </c>
    </row>
    <row r="4129" spans="6:6">
      <c r="F4129" s="207" t="str">
        <f t="shared" si="64"/>
        <v>WorldwideFALSE</v>
      </c>
    </row>
    <row r="4130" spans="6:6">
      <c r="F4130" s="207" t="str">
        <f t="shared" si="64"/>
        <v>WorldwideFALSE</v>
      </c>
    </row>
    <row r="4131" spans="6:6">
      <c r="F4131" s="207" t="str">
        <f t="shared" si="64"/>
        <v>WorldwideFALSE</v>
      </c>
    </row>
    <row r="4132" spans="6:6">
      <c r="F4132" s="207" t="str">
        <f t="shared" si="64"/>
        <v>WorldwideFALSE</v>
      </c>
    </row>
    <row r="4133" spans="6:6">
      <c r="F4133" s="207" t="str">
        <f t="shared" si="64"/>
        <v>WorldwideFALSE</v>
      </c>
    </row>
    <row r="4134" spans="6:6">
      <c r="F4134" s="207" t="str">
        <f t="shared" si="64"/>
        <v>WorldwideFALSE</v>
      </c>
    </row>
    <row r="4135" spans="6:6">
      <c r="F4135" s="207" t="str">
        <f t="shared" si="64"/>
        <v>WorldwideFALSE</v>
      </c>
    </row>
    <row r="4136" spans="6:6">
      <c r="F4136" s="207" t="str">
        <f t="shared" si="64"/>
        <v>WorldwideFALSE</v>
      </c>
    </row>
    <row r="4137" spans="6:6">
      <c r="F4137" s="207" t="str">
        <f t="shared" si="64"/>
        <v>WorldwideFALSE</v>
      </c>
    </row>
    <row r="4138" spans="6:6">
      <c r="F4138" s="207" t="str">
        <f t="shared" si="64"/>
        <v>WorldwideFALSE</v>
      </c>
    </row>
    <row r="4139" spans="6:6">
      <c r="F4139" s="207" t="str">
        <f t="shared" si="64"/>
        <v>WorldwideFALSE</v>
      </c>
    </row>
    <row r="4140" spans="6:6">
      <c r="F4140" s="207" t="str">
        <f t="shared" si="64"/>
        <v>WorldwideFALSE</v>
      </c>
    </row>
    <row r="4141" spans="6:6">
      <c r="F4141" s="207" t="str">
        <f t="shared" si="64"/>
        <v>WorldwideFALSE</v>
      </c>
    </row>
    <row r="4142" spans="6:6">
      <c r="F4142" s="207" t="str">
        <f t="shared" si="64"/>
        <v>WorldwideFALSE</v>
      </c>
    </row>
    <row r="4143" spans="6:6">
      <c r="F4143" s="207" t="str">
        <f t="shared" si="64"/>
        <v>WorldwideFALSE</v>
      </c>
    </row>
    <row r="4144" spans="6:6">
      <c r="F4144" s="207" t="str">
        <f t="shared" si="64"/>
        <v>WorldwideFALSE</v>
      </c>
    </row>
    <row r="4145" spans="6:6">
      <c r="F4145" s="207" t="str">
        <f t="shared" si="64"/>
        <v>WorldwideFALSE</v>
      </c>
    </row>
    <row r="4146" spans="6:6">
      <c r="F4146" s="207" t="str">
        <f t="shared" si="64"/>
        <v>WorldwideFALSE</v>
      </c>
    </row>
    <row r="4147" spans="6:6">
      <c r="F4147" s="207" t="str">
        <f t="shared" si="64"/>
        <v>WorldwideFALSE</v>
      </c>
    </row>
    <row r="4148" spans="6:6">
      <c r="F4148" s="207" t="str">
        <f t="shared" si="64"/>
        <v>WorldwideFALSE</v>
      </c>
    </row>
    <row r="4149" spans="6:6">
      <c r="F4149" s="207" t="str">
        <f t="shared" si="64"/>
        <v>WorldwideFALSE</v>
      </c>
    </row>
    <row r="4150" spans="6:6">
      <c r="F4150" s="207" t="str">
        <f t="shared" si="64"/>
        <v>WorldwideFALSE</v>
      </c>
    </row>
    <row r="4151" spans="6:6">
      <c r="F4151" s="207" t="str">
        <f t="shared" si="64"/>
        <v>WorldwideFALSE</v>
      </c>
    </row>
    <row r="4152" spans="6:6">
      <c r="F4152" s="207" t="str">
        <f t="shared" si="64"/>
        <v>WorldwideFALSE</v>
      </c>
    </row>
    <row r="4153" spans="6:6">
      <c r="F4153" s="207" t="str">
        <f t="shared" si="64"/>
        <v>WorldwideFALSE</v>
      </c>
    </row>
    <row r="4154" spans="6:6">
      <c r="F4154" s="207" t="str">
        <f t="shared" si="64"/>
        <v>WorldwideFALSE</v>
      </c>
    </row>
    <row r="4155" spans="6:6">
      <c r="F4155" s="207" t="str">
        <f t="shared" si="64"/>
        <v>WorldwideFALSE</v>
      </c>
    </row>
    <row r="4156" spans="6:6">
      <c r="F4156" s="207" t="str">
        <f t="shared" si="64"/>
        <v>WorldwideFALSE</v>
      </c>
    </row>
    <row r="4157" spans="6:6">
      <c r="F4157" s="207" t="str">
        <f t="shared" si="64"/>
        <v>WorldwideFALSE</v>
      </c>
    </row>
    <row r="4158" spans="6:6">
      <c r="F4158" s="207" t="str">
        <f t="shared" si="64"/>
        <v>WorldwideFALSE</v>
      </c>
    </row>
    <row r="4159" spans="6:6">
      <c r="F4159" s="207" t="str">
        <f t="shared" si="64"/>
        <v>WorldwideFALSE</v>
      </c>
    </row>
    <row r="4160" spans="6:6">
      <c r="F4160" s="207" t="str">
        <f t="shared" si="64"/>
        <v>WorldwideFALSE</v>
      </c>
    </row>
    <row r="4161" spans="6:6">
      <c r="F4161" s="207" t="str">
        <f t="shared" si="64"/>
        <v>WorldwideFALSE</v>
      </c>
    </row>
    <row r="4162" spans="6:6">
      <c r="F4162" s="207" t="str">
        <f t="shared" ref="F4162:F4225" si="65">$B4162&amp;"Worldwide"&amp;IF($A4162="CY2020YR",2020,IF($A4162="CY2021YR",2021))&amp;$D4162</f>
        <v>WorldwideFALSE</v>
      </c>
    </row>
    <row r="4163" spans="6:6">
      <c r="F4163" s="207" t="str">
        <f t="shared" si="65"/>
        <v>WorldwideFALSE</v>
      </c>
    </row>
    <row r="4164" spans="6:6">
      <c r="F4164" s="207" t="str">
        <f t="shared" si="65"/>
        <v>WorldwideFALSE</v>
      </c>
    </row>
    <row r="4165" spans="6:6">
      <c r="F4165" s="207" t="str">
        <f t="shared" si="65"/>
        <v>WorldwideFALSE</v>
      </c>
    </row>
    <row r="4166" spans="6:6">
      <c r="F4166" s="207" t="str">
        <f t="shared" si="65"/>
        <v>WorldwideFALSE</v>
      </c>
    </row>
    <row r="4167" spans="6:6">
      <c r="F4167" s="207" t="str">
        <f t="shared" si="65"/>
        <v>WorldwideFALSE</v>
      </c>
    </row>
    <row r="4168" spans="6:6">
      <c r="F4168" s="207" t="str">
        <f t="shared" si="65"/>
        <v>WorldwideFALSE</v>
      </c>
    </row>
    <row r="4169" spans="6:6">
      <c r="F4169" s="207" t="str">
        <f t="shared" si="65"/>
        <v>WorldwideFALSE</v>
      </c>
    </row>
    <row r="4170" spans="6:6">
      <c r="F4170" s="207" t="str">
        <f t="shared" si="65"/>
        <v>WorldwideFALSE</v>
      </c>
    </row>
    <row r="4171" spans="6:6">
      <c r="F4171" s="207" t="str">
        <f t="shared" si="65"/>
        <v>WorldwideFALSE</v>
      </c>
    </row>
    <row r="4172" spans="6:6">
      <c r="F4172" s="207" t="str">
        <f t="shared" si="65"/>
        <v>WorldwideFALSE</v>
      </c>
    </row>
    <row r="4173" spans="6:6">
      <c r="F4173" s="207" t="str">
        <f t="shared" si="65"/>
        <v>WorldwideFALSE</v>
      </c>
    </row>
    <row r="4174" spans="6:6">
      <c r="F4174" s="207" t="str">
        <f t="shared" si="65"/>
        <v>WorldwideFALSE</v>
      </c>
    </row>
    <row r="4175" spans="6:6">
      <c r="F4175" s="207" t="str">
        <f t="shared" si="65"/>
        <v>WorldwideFALSE</v>
      </c>
    </row>
    <row r="4176" spans="6:6">
      <c r="F4176" s="207" t="str">
        <f t="shared" si="65"/>
        <v>WorldwideFALSE</v>
      </c>
    </row>
    <row r="4177" spans="6:6">
      <c r="F4177" s="207" t="str">
        <f t="shared" si="65"/>
        <v>WorldwideFALSE</v>
      </c>
    </row>
    <row r="4178" spans="6:6">
      <c r="F4178" s="207" t="str">
        <f t="shared" si="65"/>
        <v>WorldwideFALSE</v>
      </c>
    </row>
    <row r="4179" spans="6:6">
      <c r="F4179" s="207" t="str">
        <f t="shared" si="65"/>
        <v>WorldwideFALSE</v>
      </c>
    </row>
    <row r="4180" spans="6:6">
      <c r="F4180" s="207" t="str">
        <f t="shared" si="65"/>
        <v>WorldwideFALSE</v>
      </c>
    </row>
    <row r="4181" spans="6:6">
      <c r="F4181" s="207" t="str">
        <f t="shared" si="65"/>
        <v>WorldwideFALSE</v>
      </c>
    </row>
    <row r="4182" spans="6:6">
      <c r="F4182" s="207" t="str">
        <f t="shared" si="65"/>
        <v>WorldwideFALSE</v>
      </c>
    </row>
    <row r="4183" spans="6:6">
      <c r="F4183" s="207" t="str">
        <f t="shared" si="65"/>
        <v>WorldwideFALSE</v>
      </c>
    </row>
    <row r="4184" spans="6:6">
      <c r="F4184" s="207" t="str">
        <f t="shared" si="65"/>
        <v>WorldwideFALSE</v>
      </c>
    </row>
    <row r="4185" spans="6:6">
      <c r="F4185" s="207" t="str">
        <f t="shared" si="65"/>
        <v>WorldwideFALSE</v>
      </c>
    </row>
    <row r="4186" spans="6:6">
      <c r="F4186" s="207" t="str">
        <f t="shared" si="65"/>
        <v>WorldwideFALSE</v>
      </c>
    </row>
    <row r="4187" spans="6:6">
      <c r="F4187" s="207" t="str">
        <f t="shared" si="65"/>
        <v>WorldwideFALSE</v>
      </c>
    </row>
    <row r="4188" spans="6:6">
      <c r="F4188" s="207" t="str">
        <f t="shared" si="65"/>
        <v>WorldwideFALSE</v>
      </c>
    </row>
    <row r="4189" spans="6:6">
      <c r="F4189" s="207" t="str">
        <f t="shared" si="65"/>
        <v>WorldwideFALSE</v>
      </c>
    </row>
    <row r="4190" spans="6:6">
      <c r="F4190" s="207" t="str">
        <f t="shared" si="65"/>
        <v>WorldwideFALSE</v>
      </c>
    </row>
    <row r="4191" spans="6:6">
      <c r="F4191" s="207" t="str">
        <f t="shared" si="65"/>
        <v>WorldwideFALSE</v>
      </c>
    </row>
    <row r="4192" spans="6:6">
      <c r="F4192" s="207" t="str">
        <f t="shared" si="65"/>
        <v>WorldwideFALSE</v>
      </c>
    </row>
    <row r="4193" spans="6:6">
      <c r="F4193" s="207" t="str">
        <f t="shared" si="65"/>
        <v>WorldwideFALSE</v>
      </c>
    </row>
    <row r="4194" spans="6:6">
      <c r="F4194" s="207" t="str">
        <f t="shared" si="65"/>
        <v>WorldwideFALSE</v>
      </c>
    </row>
    <row r="4195" spans="6:6">
      <c r="F4195" s="207" t="str">
        <f t="shared" si="65"/>
        <v>WorldwideFALSE</v>
      </c>
    </row>
    <row r="4196" spans="6:6">
      <c r="F4196" s="207" t="str">
        <f t="shared" si="65"/>
        <v>WorldwideFALSE</v>
      </c>
    </row>
    <row r="4197" spans="6:6">
      <c r="F4197" s="207" t="str">
        <f t="shared" si="65"/>
        <v>WorldwideFALSE</v>
      </c>
    </row>
    <row r="4198" spans="6:6">
      <c r="F4198" s="207" t="str">
        <f t="shared" si="65"/>
        <v>WorldwideFALSE</v>
      </c>
    </row>
    <row r="4199" spans="6:6">
      <c r="F4199" s="207" t="str">
        <f t="shared" si="65"/>
        <v>WorldwideFALSE</v>
      </c>
    </row>
    <row r="4200" spans="6:6">
      <c r="F4200" s="207" t="str">
        <f t="shared" si="65"/>
        <v>WorldwideFALSE</v>
      </c>
    </row>
    <row r="4201" spans="6:6">
      <c r="F4201" s="207" t="str">
        <f t="shared" si="65"/>
        <v>WorldwideFALSE</v>
      </c>
    </row>
    <row r="4202" spans="6:6">
      <c r="F4202" s="207" t="str">
        <f t="shared" si="65"/>
        <v>WorldwideFALSE</v>
      </c>
    </row>
    <row r="4203" spans="6:6">
      <c r="F4203" s="207" t="str">
        <f t="shared" si="65"/>
        <v>WorldwideFALSE</v>
      </c>
    </row>
    <row r="4204" spans="6:6">
      <c r="F4204" s="207" t="str">
        <f t="shared" si="65"/>
        <v>WorldwideFALSE</v>
      </c>
    </row>
    <row r="4205" spans="6:6">
      <c r="F4205" s="207" t="str">
        <f t="shared" si="65"/>
        <v>WorldwideFALSE</v>
      </c>
    </row>
    <row r="4206" spans="6:6">
      <c r="F4206" s="207" t="str">
        <f t="shared" si="65"/>
        <v>WorldwideFALSE</v>
      </c>
    </row>
    <row r="4207" spans="6:6">
      <c r="F4207" s="207" t="str">
        <f t="shared" si="65"/>
        <v>WorldwideFALSE</v>
      </c>
    </row>
    <row r="4208" spans="6:6">
      <c r="F4208" s="207" t="str">
        <f t="shared" si="65"/>
        <v>WorldwideFALSE</v>
      </c>
    </row>
    <row r="4209" spans="6:6">
      <c r="F4209" s="207" t="str">
        <f t="shared" si="65"/>
        <v>WorldwideFALSE</v>
      </c>
    </row>
    <row r="4210" spans="6:6">
      <c r="F4210" s="207" t="str">
        <f t="shared" si="65"/>
        <v>WorldwideFALSE</v>
      </c>
    </row>
    <row r="4211" spans="6:6">
      <c r="F4211" s="207" t="str">
        <f t="shared" si="65"/>
        <v>WorldwideFALSE</v>
      </c>
    </row>
    <row r="4212" spans="6:6">
      <c r="F4212" s="207" t="str">
        <f t="shared" si="65"/>
        <v>WorldwideFALSE</v>
      </c>
    </row>
    <row r="4213" spans="6:6">
      <c r="F4213" s="207" t="str">
        <f t="shared" si="65"/>
        <v>WorldwideFALSE</v>
      </c>
    </row>
    <row r="4214" spans="6:6">
      <c r="F4214" s="207" t="str">
        <f t="shared" si="65"/>
        <v>WorldwideFALSE</v>
      </c>
    </row>
    <row r="4215" spans="6:6">
      <c r="F4215" s="207" t="str">
        <f t="shared" si="65"/>
        <v>WorldwideFALSE</v>
      </c>
    </row>
    <row r="4216" spans="6:6">
      <c r="F4216" s="207" t="str">
        <f t="shared" si="65"/>
        <v>WorldwideFALSE</v>
      </c>
    </row>
    <row r="4217" spans="6:6">
      <c r="F4217" s="207" t="str">
        <f t="shared" si="65"/>
        <v>WorldwideFALSE</v>
      </c>
    </row>
    <row r="4218" spans="6:6">
      <c r="F4218" s="207" t="str">
        <f t="shared" si="65"/>
        <v>WorldwideFALSE</v>
      </c>
    </row>
    <row r="4219" spans="6:6">
      <c r="F4219" s="207" t="str">
        <f t="shared" si="65"/>
        <v>WorldwideFALSE</v>
      </c>
    </row>
    <row r="4220" spans="6:6">
      <c r="F4220" s="207" t="str">
        <f t="shared" si="65"/>
        <v>WorldwideFALSE</v>
      </c>
    </row>
    <row r="4221" spans="6:6">
      <c r="F4221" s="207" t="str">
        <f t="shared" si="65"/>
        <v>WorldwideFALSE</v>
      </c>
    </row>
    <row r="4222" spans="6:6">
      <c r="F4222" s="207" t="str">
        <f t="shared" si="65"/>
        <v>WorldwideFALSE</v>
      </c>
    </row>
    <row r="4223" spans="6:6">
      <c r="F4223" s="207" t="str">
        <f t="shared" si="65"/>
        <v>WorldwideFALSE</v>
      </c>
    </row>
    <row r="4224" spans="6:6">
      <c r="F4224" s="207" t="str">
        <f t="shared" si="65"/>
        <v>WorldwideFALSE</v>
      </c>
    </row>
    <row r="4225" spans="6:6">
      <c r="F4225" s="207" t="str">
        <f t="shared" si="65"/>
        <v>WorldwideFALSE</v>
      </c>
    </row>
    <row r="4226" spans="6:6">
      <c r="F4226" s="207" t="str">
        <f t="shared" ref="F4226:F4289" si="66">$B4226&amp;"Worldwide"&amp;IF($A4226="CY2020YR",2020,IF($A4226="CY2021YR",2021))&amp;$D4226</f>
        <v>WorldwideFALSE</v>
      </c>
    </row>
    <row r="4227" spans="6:6">
      <c r="F4227" s="207" t="str">
        <f t="shared" si="66"/>
        <v>WorldwideFALSE</v>
      </c>
    </row>
    <row r="4228" spans="6:6">
      <c r="F4228" s="207" t="str">
        <f t="shared" si="66"/>
        <v>WorldwideFALSE</v>
      </c>
    </row>
    <row r="4229" spans="6:6">
      <c r="F4229" s="207" t="str">
        <f t="shared" si="66"/>
        <v>WorldwideFALSE</v>
      </c>
    </row>
    <row r="4230" spans="6:6">
      <c r="F4230" s="207" t="str">
        <f t="shared" si="66"/>
        <v>WorldwideFALSE</v>
      </c>
    </row>
    <row r="4231" spans="6:6">
      <c r="F4231" s="207" t="str">
        <f t="shared" si="66"/>
        <v>WorldwideFALSE</v>
      </c>
    </row>
    <row r="4232" spans="6:6">
      <c r="F4232" s="207" t="str">
        <f t="shared" si="66"/>
        <v>WorldwideFALSE</v>
      </c>
    </row>
    <row r="4233" spans="6:6">
      <c r="F4233" s="207" t="str">
        <f t="shared" si="66"/>
        <v>WorldwideFALSE</v>
      </c>
    </row>
    <row r="4234" spans="6:6">
      <c r="F4234" s="207" t="str">
        <f t="shared" si="66"/>
        <v>WorldwideFALSE</v>
      </c>
    </row>
    <row r="4235" spans="6:6">
      <c r="F4235" s="207" t="str">
        <f t="shared" si="66"/>
        <v>WorldwideFALSE</v>
      </c>
    </row>
    <row r="4236" spans="6:6">
      <c r="F4236" s="207" t="str">
        <f t="shared" si="66"/>
        <v>WorldwideFALSE</v>
      </c>
    </row>
    <row r="4237" spans="6:6">
      <c r="F4237" s="207" t="str">
        <f t="shared" si="66"/>
        <v>WorldwideFALSE</v>
      </c>
    </row>
    <row r="4238" spans="6:6">
      <c r="F4238" s="207" t="str">
        <f t="shared" si="66"/>
        <v>WorldwideFALSE</v>
      </c>
    </row>
    <row r="4239" spans="6:6">
      <c r="F4239" s="207" t="str">
        <f t="shared" si="66"/>
        <v>WorldwideFALSE</v>
      </c>
    </row>
    <row r="4240" spans="6:6">
      <c r="F4240" s="207" t="str">
        <f t="shared" si="66"/>
        <v>WorldwideFALSE</v>
      </c>
    </row>
    <row r="4241" spans="6:6">
      <c r="F4241" s="207" t="str">
        <f t="shared" si="66"/>
        <v>WorldwideFALSE</v>
      </c>
    </row>
    <row r="4242" spans="6:6">
      <c r="F4242" s="207" t="str">
        <f t="shared" si="66"/>
        <v>WorldwideFALSE</v>
      </c>
    </row>
    <row r="4243" spans="6:6">
      <c r="F4243" s="207" t="str">
        <f t="shared" si="66"/>
        <v>WorldwideFALSE</v>
      </c>
    </row>
    <row r="4244" spans="6:6">
      <c r="F4244" s="207" t="str">
        <f t="shared" si="66"/>
        <v>WorldwideFALSE</v>
      </c>
    </row>
    <row r="4245" spans="6:6">
      <c r="F4245" s="207" t="str">
        <f t="shared" si="66"/>
        <v>WorldwideFALSE</v>
      </c>
    </row>
    <row r="4246" spans="6:6">
      <c r="F4246" s="207" t="str">
        <f t="shared" si="66"/>
        <v>WorldwideFALSE</v>
      </c>
    </row>
    <row r="4247" spans="6:6">
      <c r="F4247" s="207" t="str">
        <f t="shared" si="66"/>
        <v>WorldwideFALSE</v>
      </c>
    </row>
    <row r="4248" spans="6:6">
      <c r="F4248" s="207" t="str">
        <f t="shared" si="66"/>
        <v>WorldwideFALSE</v>
      </c>
    </row>
    <row r="4249" spans="6:6">
      <c r="F4249" s="207" t="str">
        <f t="shared" si="66"/>
        <v>WorldwideFALSE</v>
      </c>
    </row>
    <row r="4250" spans="6:6">
      <c r="F4250" s="207" t="str">
        <f t="shared" si="66"/>
        <v>WorldwideFALSE</v>
      </c>
    </row>
    <row r="4251" spans="6:6">
      <c r="F4251" s="207" t="str">
        <f t="shared" si="66"/>
        <v>WorldwideFALSE</v>
      </c>
    </row>
    <row r="4252" spans="6:6">
      <c r="F4252" s="207" t="str">
        <f t="shared" si="66"/>
        <v>WorldwideFALSE</v>
      </c>
    </row>
    <row r="4253" spans="6:6">
      <c r="F4253" s="207" t="str">
        <f t="shared" si="66"/>
        <v>WorldwideFALSE</v>
      </c>
    </row>
    <row r="4254" spans="6:6">
      <c r="F4254" s="207" t="str">
        <f t="shared" si="66"/>
        <v>WorldwideFALSE</v>
      </c>
    </row>
    <row r="4255" spans="6:6">
      <c r="F4255" s="207" t="str">
        <f t="shared" si="66"/>
        <v>WorldwideFALSE</v>
      </c>
    </row>
    <row r="4256" spans="6:6">
      <c r="F4256" s="207" t="str">
        <f t="shared" si="66"/>
        <v>WorldwideFALSE</v>
      </c>
    </row>
    <row r="4257" spans="6:6">
      <c r="F4257" s="207" t="str">
        <f t="shared" si="66"/>
        <v>WorldwideFALSE</v>
      </c>
    </row>
    <row r="4258" spans="6:6">
      <c r="F4258" s="207" t="str">
        <f t="shared" si="66"/>
        <v>WorldwideFALSE</v>
      </c>
    </row>
    <row r="4259" spans="6:6">
      <c r="F4259" s="207" t="str">
        <f t="shared" si="66"/>
        <v>WorldwideFALSE</v>
      </c>
    </row>
    <row r="4260" spans="6:6">
      <c r="F4260" s="207" t="str">
        <f t="shared" si="66"/>
        <v>WorldwideFALSE</v>
      </c>
    </row>
    <row r="4261" spans="6:6">
      <c r="F4261" s="207" t="str">
        <f t="shared" si="66"/>
        <v>WorldwideFALSE</v>
      </c>
    </row>
    <row r="4262" spans="6:6">
      <c r="F4262" s="207" t="str">
        <f t="shared" si="66"/>
        <v>WorldwideFALSE</v>
      </c>
    </row>
    <row r="4263" spans="6:6">
      <c r="F4263" s="207" t="str">
        <f t="shared" si="66"/>
        <v>WorldwideFALSE</v>
      </c>
    </row>
    <row r="4264" spans="6:6">
      <c r="F4264" s="207" t="str">
        <f t="shared" si="66"/>
        <v>WorldwideFALSE</v>
      </c>
    </row>
    <row r="4265" spans="6:6">
      <c r="F4265" s="207" t="str">
        <f t="shared" si="66"/>
        <v>WorldwideFALSE</v>
      </c>
    </row>
    <row r="4266" spans="6:6">
      <c r="F4266" s="207" t="str">
        <f t="shared" si="66"/>
        <v>WorldwideFALSE</v>
      </c>
    </row>
    <row r="4267" spans="6:6">
      <c r="F4267" s="207" t="str">
        <f t="shared" si="66"/>
        <v>WorldwideFALSE</v>
      </c>
    </row>
    <row r="4268" spans="6:6">
      <c r="F4268" s="207" t="str">
        <f t="shared" si="66"/>
        <v>WorldwideFALSE</v>
      </c>
    </row>
    <row r="4269" spans="6:6">
      <c r="F4269" s="207" t="str">
        <f t="shared" si="66"/>
        <v>WorldwideFALSE</v>
      </c>
    </row>
    <row r="4270" spans="6:6">
      <c r="F4270" s="207" t="str">
        <f t="shared" si="66"/>
        <v>WorldwideFALSE</v>
      </c>
    </row>
    <row r="4271" spans="6:6">
      <c r="F4271" s="207" t="str">
        <f t="shared" si="66"/>
        <v>WorldwideFALSE</v>
      </c>
    </row>
    <row r="4272" spans="6:6">
      <c r="F4272" s="207" t="str">
        <f t="shared" si="66"/>
        <v>WorldwideFALSE</v>
      </c>
    </row>
    <row r="4273" spans="6:6">
      <c r="F4273" s="207" t="str">
        <f t="shared" si="66"/>
        <v>WorldwideFALSE</v>
      </c>
    </row>
    <row r="4274" spans="6:6">
      <c r="F4274" s="207" t="str">
        <f t="shared" si="66"/>
        <v>WorldwideFALSE</v>
      </c>
    </row>
    <row r="4275" spans="6:6">
      <c r="F4275" s="207" t="str">
        <f t="shared" si="66"/>
        <v>WorldwideFALSE</v>
      </c>
    </row>
    <row r="4276" spans="6:6">
      <c r="F4276" s="207" t="str">
        <f t="shared" si="66"/>
        <v>WorldwideFALSE</v>
      </c>
    </row>
    <row r="4277" spans="6:6">
      <c r="F4277" s="207" t="str">
        <f t="shared" si="66"/>
        <v>WorldwideFALSE</v>
      </c>
    </row>
    <row r="4278" spans="6:6">
      <c r="F4278" s="207" t="str">
        <f t="shared" si="66"/>
        <v>WorldwideFALSE</v>
      </c>
    </row>
    <row r="4279" spans="6:6">
      <c r="F4279" s="207" t="str">
        <f t="shared" si="66"/>
        <v>WorldwideFALSE</v>
      </c>
    </row>
    <row r="4280" spans="6:6">
      <c r="F4280" s="207" t="str">
        <f t="shared" si="66"/>
        <v>WorldwideFALSE</v>
      </c>
    </row>
    <row r="4281" spans="6:6">
      <c r="F4281" s="207" t="str">
        <f t="shared" si="66"/>
        <v>WorldwideFALSE</v>
      </c>
    </row>
    <row r="4282" spans="6:6">
      <c r="F4282" s="207" t="str">
        <f t="shared" si="66"/>
        <v>WorldwideFALSE</v>
      </c>
    </row>
    <row r="4283" spans="6:6">
      <c r="F4283" s="207" t="str">
        <f t="shared" si="66"/>
        <v>WorldwideFALSE</v>
      </c>
    </row>
    <row r="4284" spans="6:6">
      <c r="F4284" s="207" t="str">
        <f t="shared" si="66"/>
        <v>WorldwideFALSE</v>
      </c>
    </row>
    <row r="4285" spans="6:6">
      <c r="F4285" s="207" t="str">
        <f t="shared" si="66"/>
        <v>WorldwideFALSE</v>
      </c>
    </row>
    <row r="4286" spans="6:6">
      <c r="F4286" s="207" t="str">
        <f t="shared" si="66"/>
        <v>WorldwideFALSE</v>
      </c>
    </row>
    <row r="4287" spans="6:6">
      <c r="F4287" s="207" t="str">
        <f t="shared" si="66"/>
        <v>WorldwideFALSE</v>
      </c>
    </row>
    <row r="4288" spans="6:6">
      <c r="F4288" s="207" t="str">
        <f t="shared" si="66"/>
        <v>WorldwideFALSE</v>
      </c>
    </row>
    <row r="4289" spans="6:6">
      <c r="F4289" s="207" t="str">
        <f t="shared" si="66"/>
        <v>WorldwideFALSE</v>
      </c>
    </row>
    <row r="4290" spans="6:6">
      <c r="F4290" s="207" t="str">
        <f t="shared" ref="F4290:F4353" si="67">$B4290&amp;"Worldwide"&amp;IF($A4290="CY2020YR",2020,IF($A4290="CY2021YR",2021))&amp;$D4290</f>
        <v>WorldwideFALSE</v>
      </c>
    </row>
    <row r="4291" spans="6:6">
      <c r="F4291" s="207" t="str">
        <f t="shared" si="67"/>
        <v>WorldwideFALSE</v>
      </c>
    </row>
    <row r="4292" spans="6:6">
      <c r="F4292" s="207" t="str">
        <f t="shared" si="67"/>
        <v>WorldwideFALSE</v>
      </c>
    </row>
    <row r="4293" spans="6:6">
      <c r="F4293" s="207" t="str">
        <f t="shared" si="67"/>
        <v>WorldwideFALSE</v>
      </c>
    </row>
    <row r="4294" spans="6:6">
      <c r="F4294" s="207" t="str">
        <f t="shared" si="67"/>
        <v>WorldwideFALSE</v>
      </c>
    </row>
    <row r="4295" spans="6:6">
      <c r="F4295" s="207" t="str">
        <f t="shared" si="67"/>
        <v>WorldwideFALSE</v>
      </c>
    </row>
    <row r="4296" spans="6:6">
      <c r="F4296" s="207" t="str">
        <f t="shared" si="67"/>
        <v>WorldwideFALSE</v>
      </c>
    </row>
    <row r="4297" spans="6:6">
      <c r="F4297" s="207" t="str">
        <f t="shared" si="67"/>
        <v>WorldwideFALSE</v>
      </c>
    </row>
    <row r="4298" spans="6:6">
      <c r="F4298" s="207" t="str">
        <f t="shared" si="67"/>
        <v>WorldwideFALSE</v>
      </c>
    </row>
    <row r="4299" spans="6:6">
      <c r="F4299" s="207" t="str">
        <f t="shared" si="67"/>
        <v>WorldwideFALSE</v>
      </c>
    </row>
    <row r="4300" spans="6:6">
      <c r="F4300" s="207" t="str">
        <f t="shared" si="67"/>
        <v>WorldwideFALSE</v>
      </c>
    </row>
    <row r="4301" spans="6:6">
      <c r="F4301" s="207" t="str">
        <f t="shared" si="67"/>
        <v>WorldwideFALSE</v>
      </c>
    </row>
    <row r="4302" spans="6:6">
      <c r="F4302" s="207" t="str">
        <f t="shared" si="67"/>
        <v>WorldwideFALSE</v>
      </c>
    </row>
    <row r="4303" spans="6:6">
      <c r="F4303" s="207" t="str">
        <f t="shared" si="67"/>
        <v>WorldwideFALSE</v>
      </c>
    </row>
    <row r="4304" spans="6:6">
      <c r="F4304" s="207" t="str">
        <f t="shared" si="67"/>
        <v>WorldwideFALSE</v>
      </c>
    </row>
    <row r="4305" spans="6:6">
      <c r="F4305" s="207" t="str">
        <f t="shared" si="67"/>
        <v>WorldwideFALSE</v>
      </c>
    </row>
    <row r="4306" spans="6:6">
      <c r="F4306" s="207" t="str">
        <f t="shared" si="67"/>
        <v>WorldwideFALSE</v>
      </c>
    </row>
    <row r="4307" spans="6:6">
      <c r="F4307" s="207" t="str">
        <f t="shared" si="67"/>
        <v>WorldwideFALSE</v>
      </c>
    </row>
    <row r="4308" spans="6:6">
      <c r="F4308" s="207" t="str">
        <f t="shared" si="67"/>
        <v>WorldwideFALSE</v>
      </c>
    </row>
    <row r="4309" spans="6:6">
      <c r="F4309" s="207" t="str">
        <f t="shared" si="67"/>
        <v>WorldwideFALSE</v>
      </c>
    </row>
    <row r="4310" spans="6:6">
      <c r="F4310" s="207" t="str">
        <f t="shared" si="67"/>
        <v>WorldwideFALSE</v>
      </c>
    </row>
    <row r="4311" spans="6:6">
      <c r="F4311" s="207" t="str">
        <f t="shared" si="67"/>
        <v>WorldwideFALSE</v>
      </c>
    </row>
    <row r="4312" spans="6:6">
      <c r="F4312" s="207" t="str">
        <f t="shared" si="67"/>
        <v>WorldwideFALSE</v>
      </c>
    </row>
    <row r="4313" spans="6:6">
      <c r="F4313" s="207" t="str">
        <f t="shared" si="67"/>
        <v>WorldwideFALSE</v>
      </c>
    </row>
    <row r="4314" spans="6:6">
      <c r="F4314" s="207" t="str">
        <f t="shared" si="67"/>
        <v>WorldwideFALSE</v>
      </c>
    </row>
    <row r="4315" spans="6:6">
      <c r="F4315" s="207" t="str">
        <f t="shared" si="67"/>
        <v>WorldwideFALSE</v>
      </c>
    </row>
    <row r="4316" spans="6:6">
      <c r="F4316" s="207" t="str">
        <f t="shared" si="67"/>
        <v>WorldwideFALSE</v>
      </c>
    </row>
    <row r="4317" spans="6:6">
      <c r="F4317" s="207" t="str">
        <f t="shared" si="67"/>
        <v>WorldwideFALSE</v>
      </c>
    </row>
    <row r="4318" spans="6:6">
      <c r="F4318" s="207" t="str">
        <f t="shared" si="67"/>
        <v>WorldwideFALSE</v>
      </c>
    </row>
    <row r="4319" spans="6:6">
      <c r="F4319" s="207" t="str">
        <f t="shared" si="67"/>
        <v>WorldwideFALSE</v>
      </c>
    </row>
    <row r="4320" spans="6:6">
      <c r="F4320" s="207" t="str">
        <f t="shared" si="67"/>
        <v>WorldwideFALSE</v>
      </c>
    </row>
    <row r="4321" spans="6:6">
      <c r="F4321" s="207" t="str">
        <f t="shared" si="67"/>
        <v>WorldwideFALSE</v>
      </c>
    </row>
    <row r="4322" spans="6:6">
      <c r="F4322" s="207" t="str">
        <f t="shared" si="67"/>
        <v>WorldwideFALSE</v>
      </c>
    </row>
    <row r="4323" spans="6:6">
      <c r="F4323" s="207" t="str">
        <f t="shared" si="67"/>
        <v>WorldwideFALSE</v>
      </c>
    </row>
    <row r="4324" spans="6:6">
      <c r="F4324" s="207" t="str">
        <f t="shared" si="67"/>
        <v>WorldwideFALSE</v>
      </c>
    </row>
    <row r="4325" spans="6:6">
      <c r="F4325" s="207" t="str">
        <f t="shared" si="67"/>
        <v>WorldwideFALSE</v>
      </c>
    </row>
    <row r="4326" spans="6:6">
      <c r="F4326" s="207" t="str">
        <f t="shared" si="67"/>
        <v>WorldwideFALSE</v>
      </c>
    </row>
    <row r="4327" spans="6:6">
      <c r="F4327" s="207" t="str">
        <f t="shared" si="67"/>
        <v>WorldwideFALSE</v>
      </c>
    </row>
    <row r="4328" spans="6:6">
      <c r="F4328" s="207" t="str">
        <f t="shared" si="67"/>
        <v>WorldwideFALSE</v>
      </c>
    </row>
    <row r="4329" spans="6:6">
      <c r="F4329" s="207" t="str">
        <f t="shared" si="67"/>
        <v>WorldwideFALSE</v>
      </c>
    </row>
    <row r="4330" spans="6:6">
      <c r="F4330" s="207" t="str">
        <f t="shared" si="67"/>
        <v>WorldwideFALSE</v>
      </c>
    </row>
    <row r="4331" spans="6:6">
      <c r="F4331" s="207" t="str">
        <f t="shared" si="67"/>
        <v>WorldwideFALSE</v>
      </c>
    </row>
    <row r="4332" spans="6:6">
      <c r="F4332" s="207" t="str">
        <f t="shared" si="67"/>
        <v>WorldwideFALSE</v>
      </c>
    </row>
    <row r="4333" spans="6:6">
      <c r="F4333" s="207" t="str">
        <f t="shared" si="67"/>
        <v>WorldwideFALSE</v>
      </c>
    </row>
    <row r="4334" spans="6:6">
      <c r="F4334" s="207" t="str">
        <f t="shared" si="67"/>
        <v>WorldwideFALSE</v>
      </c>
    </row>
    <row r="4335" spans="6:6">
      <c r="F4335" s="207" t="str">
        <f t="shared" si="67"/>
        <v>WorldwideFALSE</v>
      </c>
    </row>
    <row r="4336" spans="6:6">
      <c r="F4336" s="207" t="str">
        <f t="shared" si="67"/>
        <v>WorldwideFALSE</v>
      </c>
    </row>
    <row r="4337" spans="6:6">
      <c r="F4337" s="207" t="str">
        <f t="shared" si="67"/>
        <v>WorldwideFALSE</v>
      </c>
    </row>
    <row r="4338" spans="6:6">
      <c r="F4338" s="207" t="str">
        <f t="shared" si="67"/>
        <v>WorldwideFALSE</v>
      </c>
    </row>
    <row r="4339" spans="6:6">
      <c r="F4339" s="207" t="str">
        <f t="shared" si="67"/>
        <v>WorldwideFALSE</v>
      </c>
    </row>
    <row r="4340" spans="6:6">
      <c r="F4340" s="207" t="str">
        <f t="shared" si="67"/>
        <v>WorldwideFALSE</v>
      </c>
    </row>
    <row r="4341" spans="6:6">
      <c r="F4341" s="207" t="str">
        <f t="shared" si="67"/>
        <v>WorldwideFALSE</v>
      </c>
    </row>
    <row r="4342" spans="6:6">
      <c r="F4342" s="207" t="str">
        <f t="shared" si="67"/>
        <v>WorldwideFALSE</v>
      </c>
    </row>
    <row r="4343" spans="6:6">
      <c r="F4343" s="207" t="str">
        <f t="shared" si="67"/>
        <v>WorldwideFALSE</v>
      </c>
    </row>
    <row r="4344" spans="6:6">
      <c r="F4344" s="207" t="str">
        <f t="shared" si="67"/>
        <v>WorldwideFALSE</v>
      </c>
    </row>
    <row r="4345" spans="6:6">
      <c r="F4345" s="207" t="str">
        <f t="shared" si="67"/>
        <v>WorldwideFALSE</v>
      </c>
    </row>
    <row r="4346" spans="6:6">
      <c r="F4346" s="207" t="str">
        <f t="shared" si="67"/>
        <v>WorldwideFALSE</v>
      </c>
    </row>
    <row r="4347" spans="6:6">
      <c r="F4347" s="207" t="str">
        <f t="shared" si="67"/>
        <v>WorldwideFALSE</v>
      </c>
    </row>
    <row r="4348" spans="6:6">
      <c r="F4348" s="207" t="str">
        <f t="shared" si="67"/>
        <v>WorldwideFALSE</v>
      </c>
    </row>
    <row r="4349" spans="6:6">
      <c r="F4349" s="207" t="str">
        <f t="shared" si="67"/>
        <v>WorldwideFALSE</v>
      </c>
    </row>
    <row r="4350" spans="6:6">
      <c r="F4350" s="207" t="str">
        <f t="shared" si="67"/>
        <v>WorldwideFALSE</v>
      </c>
    </row>
    <row r="4351" spans="6:6">
      <c r="F4351" s="207" t="str">
        <f t="shared" si="67"/>
        <v>WorldwideFALSE</v>
      </c>
    </row>
    <row r="4352" spans="6:6">
      <c r="F4352" s="207" t="str">
        <f t="shared" si="67"/>
        <v>WorldwideFALSE</v>
      </c>
    </row>
    <row r="4353" spans="6:6">
      <c r="F4353" s="207" t="str">
        <f t="shared" si="67"/>
        <v>WorldwideFALSE</v>
      </c>
    </row>
    <row r="4354" spans="6:6">
      <c r="F4354" s="207" t="str">
        <f t="shared" ref="F4354:F4417" si="68">$B4354&amp;"Worldwide"&amp;IF($A4354="CY2020YR",2020,IF($A4354="CY2021YR",2021))&amp;$D4354</f>
        <v>WorldwideFALSE</v>
      </c>
    </row>
    <row r="4355" spans="6:6">
      <c r="F4355" s="207" t="str">
        <f t="shared" si="68"/>
        <v>WorldwideFALSE</v>
      </c>
    </row>
    <row r="4356" spans="6:6">
      <c r="F4356" s="207" t="str">
        <f t="shared" si="68"/>
        <v>WorldwideFALSE</v>
      </c>
    </row>
    <row r="4357" spans="6:6">
      <c r="F4357" s="207" t="str">
        <f t="shared" si="68"/>
        <v>WorldwideFALSE</v>
      </c>
    </row>
    <row r="4358" spans="6:6">
      <c r="F4358" s="207" t="str">
        <f t="shared" si="68"/>
        <v>WorldwideFALSE</v>
      </c>
    </row>
    <row r="4359" spans="6:6">
      <c r="F4359" s="207" t="str">
        <f t="shared" si="68"/>
        <v>WorldwideFALSE</v>
      </c>
    </row>
    <row r="4360" spans="6:6">
      <c r="F4360" s="207" t="str">
        <f t="shared" si="68"/>
        <v>WorldwideFALSE</v>
      </c>
    </row>
    <row r="4361" spans="6:6">
      <c r="F4361" s="207" t="str">
        <f t="shared" si="68"/>
        <v>WorldwideFALSE</v>
      </c>
    </row>
    <row r="4362" spans="6:6">
      <c r="F4362" s="207" t="str">
        <f t="shared" si="68"/>
        <v>WorldwideFALSE</v>
      </c>
    </row>
    <row r="4363" spans="6:6">
      <c r="F4363" s="207" t="str">
        <f t="shared" si="68"/>
        <v>WorldwideFALSE</v>
      </c>
    </row>
    <row r="4364" spans="6:6">
      <c r="F4364" s="207" t="str">
        <f t="shared" si="68"/>
        <v>WorldwideFALSE</v>
      </c>
    </row>
    <row r="4365" spans="6:6">
      <c r="F4365" s="207" t="str">
        <f t="shared" si="68"/>
        <v>WorldwideFALSE</v>
      </c>
    </row>
    <row r="4366" spans="6:6">
      <c r="F4366" s="207" t="str">
        <f t="shared" si="68"/>
        <v>WorldwideFALSE</v>
      </c>
    </row>
    <row r="4367" spans="6:6">
      <c r="F4367" s="207" t="str">
        <f t="shared" si="68"/>
        <v>WorldwideFALSE</v>
      </c>
    </row>
    <row r="4368" spans="6:6">
      <c r="F4368" s="207" t="str">
        <f t="shared" si="68"/>
        <v>WorldwideFALSE</v>
      </c>
    </row>
    <row r="4369" spans="6:6">
      <c r="F4369" s="207" t="str">
        <f t="shared" si="68"/>
        <v>WorldwideFALSE</v>
      </c>
    </row>
    <row r="4370" spans="6:6">
      <c r="F4370" s="207" t="str">
        <f t="shared" si="68"/>
        <v>WorldwideFALSE</v>
      </c>
    </row>
    <row r="4371" spans="6:6">
      <c r="F4371" s="207" t="str">
        <f t="shared" si="68"/>
        <v>WorldwideFALSE</v>
      </c>
    </row>
    <row r="4372" spans="6:6">
      <c r="F4372" s="207" t="str">
        <f t="shared" si="68"/>
        <v>WorldwideFALSE</v>
      </c>
    </row>
    <row r="4373" spans="6:6">
      <c r="F4373" s="207" t="str">
        <f t="shared" si="68"/>
        <v>WorldwideFALSE</v>
      </c>
    </row>
    <row r="4374" spans="6:6">
      <c r="F4374" s="207" t="str">
        <f t="shared" si="68"/>
        <v>WorldwideFALSE</v>
      </c>
    </row>
    <row r="4375" spans="6:6">
      <c r="F4375" s="207" t="str">
        <f t="shared" si="68"/>
        <v>WorldwideFALSE</v>
      </c>
    </row>
    <row r="4376" spans="6:6">
      <c r="F4376" s="207" t="str">
        <f t="shared" si="68"/>
        <v>WorldwideFALSE</v>
      </c>
    </row>
    <row r="4377" spans="6:6">
      <c r="F4377" s="207" t="str">
        <f t="shared" si="68"/>
        <v>WorldwideFALSE</v>
      </c>
    </row>
    <row r="4378" spans="6:6">
      <c r="F4378" s="207" t="str">
        <f t="shared" si="68"/>
        <v>WorldwideFALSE</v>
      </c>
    </row>
    <row r="4379" spans="6:6">
      <c r="F4379" s="207" t="str">
        <f t="shared" si="68"/>
        <v>WorldwideFALSE</v>
      </c>
    </row>
    <row r="4380" spans="6:6">
      <c r="F4380" s="207" t="str">
        <f t="shared" si="68"/>
        <v>WorldwideFALSE</v>
      </c>
    </row>
    <row r="4381" spans="6:6">
      <c r="F4381" s="207" t="str">
        <f t="shared" si="68"/>
        <v>WorldwideFALSE</v>
      </c>
    </row>
    <row r="4382" spans="6:6">
      <c r="F4382" s="207" t="str">
        <f t="shared" si="68"/>
        <v>WorldwideFALSE</v>
      </c>
    </row>
    <row r="4383" spans="6:6">
      <c r="F4383" s="207" t="str">
        <f t="shared" si="68"/>
        <v>WorldwideFALSE</v>
      </c>
    </row>
    <row r="4384" spans="6:6">
      <c r="F4384" s="207" t="str">
        <f t="shared" si="68"/>
        <v>WorldwideFALSE</v>
      </c>
    </row>
    <row r="4385" spans="6:6">
      <c r="F4385" s="207" t="str">
        <f t="shared" si="68"/>
        <v>WorldwideFALSE</v>
      </c>
    </row>
    <row r="4386" spans="6:6">
      <c r="F4386" s="207" t="str">
        <f t="shared" si="68"/>
        <v>WorldwideFALSE</v>
      </c>
    </row>
    <row r="4387" spans="6:6">
      <c r="F4387" s="207" t="str">
        <f t="shared" si="68"/>
        <v>WorldwideFALSE</v>
      </c>
    </row>
    <row r="4388" spans="6:6">
      <c r="F4388" s="207" t="str">
        <f t="shared" si="68"/>
        <v>WorldwideFALSE</v>
      </c>
    </row>
    <row r="4389" spans="6:6">
      <c r="F4389" s="207" t="str">
        <f t="shared" si="68"/>
        <v>WorldwideFALSE</v>
      </c>
    </row>
    <row r="4390" spans="6:6">
      <c r="F4390" s="207" t="str">
        <f t="shared" si="68"/>
        <v>WorldwideFALSE</v>
      </c>
    </row>
    <row r="4391" spans="6:6">
      <c r="F4391" s="207" t="str">
        <f t="shared" si="68"/>
        <v>WorldwideFALSE</v>
      </c>
    </row>
    <row r="4392" spans="6:6">
      <c r="F4392" s="207" t="str">
        <f t="shared" si="68"/>
        <v>WorldwideFALSE</v>
      </c>
    </row>
    <row r="4393" spans="6:6">
      <c r="F4393" s="207" t="str">
        <f t="shared" si="68"/>
        <v>WorldwideFALSE</v>
      </c>
    </row>
    <row r="4394" spans="6:6">
      <c r="F4394" s="207" t="str">
        <f t="shared" si="68"/>
        <v>WorldwideFALSE</v>
      </c>
    </row>
    <row r="4395" spans="6:6">
      <c r="F4395" s="207" t="str">
        <f t="shared" si="68"/>
        <v>WorldwideFALSE</v>
      </c>
    </row>
    <row r="4396" spans="6:6">
      <c r="F4396" s="207" t="str">
        <f t="shared" si="68"/>
        <v>WorldwideFALSE</v>
      </c>
    </row>
    <row r="4397" spans="6:6">
      <c r="F4397" s="207" t="str">
        <f t="shared" si="68"/>
        <v>WorldwideFALSE</v>
      </c>
    </row>
    <row r="4398" spans="6:6">
      <c r="F4398" s="207" t="str">
        <f t="shared" si="68"/>
        <v>WorldwideFALSE</v>
      </c>
    </row>
    <row r="4399" spans="6:6">
      <c r="F4399" s="207" t="str">
        <f t="shared" si="68"/>
        <v>WorldwideFALSE</v>
      </c>
    </row>
    <row r="4400" spans="6:6">
      <c r="F4400" s="207" t="str">
        <f t="shared" si="68"/>
        <v>WorldwideFALSE</v>
      </c>
    </row>
    <row r="4401" spans="6:6">
      <c r="F4401" s="207" t="str">
        <f t="shared" si="68"/>
        <v>WorldwideFALSE</v>
      </c>
    </row>
    <row r="4402" spans="6:6">
      <c r="F4402" s="207" t="str">
        <f t="shared" si="68"/>
        <v>WorldwideFALSE</v>
      </c>
    </row>
    <row r="4403" spans="6:6">
      <c r="F4403" s="207" t="str">
        <f t="shared" si="68"/>
        <v>WorldwideFALSE</v>
      </c>
    </row>
    <row r="4404" spans="6:6">
      <c r="F4404" s="207" t="str">
        <f t="shared" si="68"/>
        <v>WorldwideFALSE</v>
      </c>
    </row>
    <row r="4405" spans="6:6">
      <c r="F4405" s="207" t="str">
        <f t="shared" si="68"/>
        <v>WorldwideFALSE</v>
      </c>
    </row>
    <row r="4406" spans="6:6">
      <c r="F4406" s="207" t="str">
        <f t="shared" si="68"/>
        <v>WorldwideFALSE</v>
      </c>
    </row>
    <row r="4407" spans="6:6">
      <c r="F4407" s="207" t="str">
        <f t="shared" si="68"/>
        <v>WorldwideFALSE</v>
      </c>
    </row>
    <row r="4408" spans="6:6">
      <c r="F4408" s="207" t="str">
        <f t="shared" si="68"/>
        <v>WorldwideFALSE</v>
      </c>
    </row>
    <row r="4409" spans="6:6">
      <c r="F4409" s="207" t="str">
        <f t="shared" si="68"/>
        <v>WorldwideFALSE</v>
      </c>
    </row>
    <row r="4410" spans="6:6">
      <c r="F4410" s="207" t="str">
        <f t="shared" si="68"/>
        <v>WorldwideFALSE</v>
      </c>
    </row>
    <row r="4411" spans="6:6">
      <c r="F4411" s="207" t="str">
        <f t="shared" si="68"/>
        <v>WorldwideFALSE</v>
      </c>
    </row>
    <row r="4412" spans="6:6">
      <c r="F4412" s="207" t="str">
        <f t="shared" si="68"/>
        <v>WorldwideFALSE</v>
      </c>
    </row>
    <row r="4413" spans="6:6">
      <c r="F4413" s="207" t="str">
        <f t="shared" si="68"/>
        <v>WorldwideFALSE</v>
      </c>
    </row>
    <row r="4414" spans="6:6">
      <c r="F4414" s="207" t="str">
        <f t="shared" si="68"/>
        <v>WorldwideFALSE</v>
      </c>
    </row>
    <row r="4415" spans="6:6">
      <c r="F4415" s="207" t="str">
        <f t="shared" si="68"/>
        <v>WorldwideFALSE</v>
      </c>
    </row>
    <row r="4416" spans="6:6">
      <c r="F4416" s="207" t="str">
        <f t="shared" si="68"/>
        <v>WorldwideFALSE</v>
      </c>
    </row>
    <row r="4417" spans="6:6">
      <c r="F4417" s="207" t="str">
        <f t="shared" si="68"/>
        <v>WorldwideFALSE</v>
      </c>
    </row>
    <row r="4418" spans="6:6">
      <c r="F4418" s="207" t="str">
        <f t="shared" ref="F4418:F4481" si="69">$B4418&amp;"Worldwide"&amp;IF($A4418="CY2020YR",2020,IF($A4418="CY2021YR",2021))&amp;$D4418</f>
        <v>WorldwideFALSE</v>
      </c>
    </row>
    <row r="4419" spans="6:6">
      <c r="F4419" s="207" t="str">
        <f t="shared" si="69"/>
        <v>WorldwideFALSE</v>
      </c>
    </row>
    <row r="4420" spans="6:6">
      <c r="F4420" s="207" t="str">
        <f t="shared" si="69"/>
        <v>WorldwideFALSE</v>
      </c>
    </row>
    <row r="4421" spans="6:6">
      <c r="F4421" s="207" t="str">
        <f t="shared" si="69"/>
        <v>WorldwideFALSE</v>
      </c>
    </row>
    <row r="4422" spans="6:6">
      <c r="F4422" s="207" t="str">
        <f t="shared" si="69"/>
        <v>WorldwideFALSE</v>
      </c>
    </row>
    <row r="4423" spans="6:6">
      <c r="F4423" s="207" t="str">
        <f t="shared" si="69"/>
        <v>WorldwideFALSE</v>
      </c>
    </row>
    <row r="4424" spans="6:6">
      <c r="F4424" s="207" t="str">
        <f t="shared" si="69"/>
        <v>WorldwideFALSE</v>
      </c>
    </row>
    <row r="4425" spans="6:6">
      <c r="F4425" s="207" t="str">
        <f t="shared" si="69"/>
        <v>WorldwideFALSE</v>
      </c>
    </row>
    <row r="4426" spans="6:6">
      <c r="F4426" s="207" t="str">
        <f t="shared" si="69"/>
        <v>WorldwideFALSE</v>
      </c>
    </row>
    <row r="4427" spans="6:6">
      <c r="F4427" s="207" t="str">
        <f t="shared" si="69"/>
        <v>WorldwideFALSE</v>
      </c>
    </row>
    <row r="4428" spans="6:6">
      <c r="F4428" s="207" t="str">
        <f t="shared" si="69"/>
        <v>WorldwideFALSE</v>
      </c>
    </row>
    <row r="4429" spans="6:6">
      <c r="F4429" s="207" t="str">
        <f t="shared" si="69"/>
        <v>WorldwideFALSE</v>
      </c>
    </row>
    <row r="4430" spans="6:6">
      <c r="F4430" s="207" t="str">
        <f t="shared" si="69"/>
        <v>WorldwideFALSE</v>
      </c>
    </row>
    <row r="4431" spans="6:6">
      <c r="F4431" s="207" t="str">
        <f t="shared" si="69"/>
        <v>WorldwideFALSE</v>
      </c>
    </row>
    <row r="4432" spans="6:6">
      <c r="F4432" s="207" t="str">
        <f t="shared" si="69"/>
        <v>WorldwideFALSE</v>
      </c>
    </row>
    <row r="4433" spans="6:6">
      <c r="F4433" s="207" t="str">
        <f t="shared" si="69"/>
        <v>WorldwideFALSE</v>
      </c>
    </row>
    <row r="4434" spans="6:6">
      <c r="F4434" s="207" t="str">
        <f t="shared" si="69"/>
        <v>WorldwideFALSE</v>
      </c>
    </row>
    <row r="4435" spans="6:6">
      <c r="F4435" s="207" t="str">
        <f t="shared" si="69"/>
        <v>WorldwideFALSE</v>
      </c>
    </row>
    <row r="4436" spans="6:6">
      <c r="F4436" s="207" t="str">
        <f t="shared" si="69"/>
        <v>WorldwideFALSE</v>
      </c>
    </row>
    <row r="4437" spans="6:6">
      <c r="F4437" s="207" t="str">
        <f t="shared" si="69"/>
        <v>WorldwideFALSE</v>
      </c>
    </row>
    <row r="4438" spans="6:6">
      <c r="F4438" s="207" t="str">
        <f t="shared" si="69"/>
        <v>WorldwideFALSE</v>
      </c>
    </row>
    <row r="4439" spans="6:6">
      <c r="F4439" s="207" t="str">
        <f t="shared" si="69"/>
        <v>WorldwideFALSE</v>
      </c>
    </row>
    <row r="4440" spans="6:6">
      <c r="F4440" s="207" t="str">
        <f t="shared" si="69"/>
        <v>WorldwideFALSE</v>
      </c>
    </row>
    <row r="4441" spans="6:6">
      <c r="F4441" s="207" t="str">
        <f t="shared" si="69"/>
        <v>WorldwideFALSE</v>
      </c>
    </row>
    <row r="4442" spans="6:6">
      <c r="F4442" s="207" t="str">
        <f t="shared" si="69"/>
        <v>WorldwideFALSE</v>
      </c>
    </row>
    <row r="4443" spans="6:6">
      <c r="F4443" s="207" t="str">
        <f t="shared" si="69"/>
        <v>WorldwideFALSE</v>
      </c>
    </row>
    <row r="4444" spans="6:6">
      <c r="F4444" s="207" t="str">
        <f t="shared" si="69"/>
        <v>WorldwideFALSE</v>
      </c>
    </row>
    <row r="4445" spans="6:6">
      <c r="F4445" s="207" t="str">
        <f t="shared" si="69"/>
        <v>WorldwideFALSE</v>
      </c>
    </row>
    <row r="4446" spans="6:6">
      <c r="F4446" s="207" t="str">
        <f t="shared" si="69"/>
        <v>WorldwideFALSE</v>
      </c>
    </row>
    <row r="4447" spans="6:6">
      <c r="F4447" s="207" t="str">
        <f t="shared" si="69"/>
        <v>WorldwideFALSE</v>
      </c>
    </row>
    <row r="4448" spans="6:6">
      <c r="F4448" s="207" t="str">
        <f t="shared" si="69"/>
        <v>WorldwideFALSE</v>
      </c>
    </row>
    <row r="4449" spans="6:6">
      <c r="F4449" s="207" t="str">
        <f t="shared" si="69"/>
        <v>WorldwideFALSE</v>
      </c>
    </row>
    <row r="4450" spans="6:6">
      <c r="F4450" s="207" t="str">
        <f t="shared" si="69"/>
        <v>WorldwideFALSE</v>
      </c>
    </row>
    <row r="4451" spans="6:6">
      <c r="F4451" s="207" t="str">
        <f t="shared" si="69"/>
        <v>WorldwideFALSE</v>
      </c>
    </row>
    <row r="4452" spans="6:6">
      <c r="F4452" s="207" t="str">
        <f t="shared" si="69"/>
        <v>WorldwideFALSE</v>
      </c>
    </row>
    <row r="4453" spans="6:6">
      <c r="F4453" s="207" t="str">
        <f t="shared" si="69"/>
        <v>WorldwideFALSE</v>
      </c>
    </row>
    <row r="4454" spans="6:6">
      <c r="F4454" s="207" t="str">
        <f t="shared" si="69"/>
        <v>WorldwideFALSE</v>
      </c>
    </row>
    <row r="4455" spans="6:6">
      <c r="F4455" s="207" t="str">
        <f t="shared" si="69"/>
        <v>WorldwideFALSE</v>
      </c>
    </row>
    <row r="4456" spans="6:6">
      <c r="F4456" s="207" t="str">
        <f t="shared" si="69"/>
        <v>WorldwideFALSE</v>
      </c>
    </row>
    <row r="4457" spans="6:6">
      <c r="F4457" s="207" t="str">
        <f t="shared" si="69"/>
        <v>WorldwideFALSE</v>
      </c>
    </row>
    <row r="4458" spans="6:6">
      <c r="F4458" s="207" t="str">
        <f t="shared" si="69"/>
        <v>WorldwideFALSE</v>
      </c>
    </row>
    <row r="4459" spans="6:6">
      <c r="F4459" s="207" t="str">
        <f t="shared" si="69"/>
        <v>WorldwideFALSE</v>
      </c>
    </row>
    <row r="4460" spans="6:6">
      <c r="F4460" s="207" t="str">
        <f t="shared" si="69"/>
        <v>WorldwideFALSE</v>
      </c>
    </row>
    <row r="4461" spans="6:6">
      <c r="F4461" s="207" t="str">
        <f t="shared" si="69"/>
        <v>WorldwideFALSE</v>
      </c>
    </row>
    <row r="4462" spans="6:6">
      <c r="F4462" s="207" t="str">
        <f t="shared" si="69"/>
        <v>WorldwideFALSE</v>
      </c>
    </row>
    <row r="4463" spans="6:6">
      <c r="F4463" s="207" t="str">
        <f t="shared" si="69"/>
        <v>WorldwideFALSE</v>
      </c>
    </row>
    <row r="4464" spans="6:6">
      <c r="F4464" s="207" t="str">
        <f t="shared" si="69"/>
        <v>WorldwideFALSE</v>
      </c>
    </row>
    <row r="4465" spans="6:6">
      <c r="F4465" s="207" t="str">
        <f t="shared" si="69"/>
        <v>WorldwideFALSE</v>
      </c>
    </row>
    <row r="4466" spans="6:6">
      <c r="F4466" s="207" t="str">
        <f t="shared" si="69"/>
        <v>WorldwideFALSE</v>
      </c>
    </row>
    <row r="4467" spans="6:6">
      <c r="F4467" s="207" t="str">
        <f t="shared" si="69"/>
        <v>WorldwideFALSE</v>
      </c>
    </row>
    <row r="4468" spans="6:6">
      <c r="F4468" s="207" t="str">
        <f t="shared" si="69"/>
        <v>WorldwideFALSE</v>
      </c>
    </row>
    <row r="4469" spans="6:6">
      <c r="F4469" s="207" t="str">
        <f t="shared" si="69"/>
        <v>WorldwideFALSE</v>
      </c>
    </row>
    <row r="4470" spans="6:6">
      <c r="F4470" s="207" t="str">
        <f t="shared" si="69"/>
        <v>WorldwideFALSE</v>
      </c>
    </row>
    <row r="4471" spans="6:6">
      <c r="F4471" s="207" t="str">
        <f t="shared" si="69"/>
        <v>WorldwideFALSE</v>
      </c>
    </row>
    <row r="4472" spans="6:6">
      <c r="F4472" s="207" t="str">
        <f t="shared" si="69"/>
        <v>WorldwideFALSE</v>
      </c>
    </row>
    <row r="4473" spans="6:6">
      <c r="F4473" s="207" t="str">
        <f t="shared" si="69"/>
        <v>WorldwideFALSE</v>
      </c>
    </row>
    <row r="4474" spans="6:6">
      <c r="F4474" s="207" t="str">
        <f t="shared" si="69"/>
        <v>WorldwideFALSE</v>
      </c>
    </row>
    <row r="4475" spans="6:6">
      <c r="F4475" s="207" t="str">
        <f t="shared" si="69"/>
        <v>WorldwideFALSE</v>
      </c>
    </row>
    <row r="4476" spans="6:6">
      <c r="F4476" s="207" t="str">
        <f t="shared" si="69"/>
        <v>WorldwideFALSE</v>
      </c>
    </row>
    <row r="4477" spans="6:6">
      <c r="F4477" s="207" t="str">
        <f t="shared" si="69"/>
        <v>WorldwideFALSE</v>
      </c>
    </row>
    <row r="4478" spans="6:6">
      <c r="F4478" s="207" t="str">
        <f t="shared" si="69"/>
        <v>WorldwideFALSE</v>
      </c>
    </row>
    <row r="4479" spans="6:6">
      <c r="F4479" s="207" t="str">
        <f t="shared" si="69"/>
        <v>WorldwideFALSE</v>
      </c>
    </row>
    <row r="4480" spans="6:6">
      <c r="F4480" s="207" t="str">
        <f t="shared" si="69"/>
        <v>WorldwideFALSE</v>
      </c>
    </row>
    <row r="4481" spans="6:6">
      <c r="F4481" s="207" t="str">
        <f t="shared" si="69"/>
        <v>WorldwideFALSE</v>
      </c>
    </row>
    <row r="4482" spans="6:6">
      <c r="F4482" s="207" t="str">
        <f t="shared" ref="F4482:F4545" si="70">$B4482&amp;"Worldwide"&amp;IF($A4482="CY2020YR",2020,IF($A4482="CY2021YR",2021))&amp;$D4482</f>
        <v>WorldwideFALSE</v>
      </c>
    </row>
    <row r="4483" spans="6:6">
      <c r="F4483" s="207" t="str">
        <f t="shared" si="70"/>
        <v>WorldwideFALSE</v>
      </c>
    </row>
    <row r="4484" spans="6:6">
      <c r="F4484" s="207" t="str">
        <f t="shared" si="70"/>
        <v>WorldwideFALSE</v>
      </c>
    </row>
    <row r="4485" spans="6:6">
      <c r="F4485" s="207" t="str">
        <f t="shared" si="70"/>
        <v>WorldwideFALSE</v>
      </c>
    </row>
    <row r="4486" spans="6:6">
      <c r="F4486" s="207" t="str">
        <f t="shared" si="70"/>
        <v>WorldwideFALSE</v>
      </c>
    </row>
    <row r="4487" spans="6:6">
      <c r="F4487" s="207" t="str">
        <f t="shared" si="70"/>
        <v>WorldwideFALSE</v>
      </c>
    </row>
    <row r="4488" spans="6:6">
      <c r="F4488" s="207" t="str">
        <f t="shared" si="70"/>
        <v>WorldwideFALSE</v>
      </c>
    </row>
    <row r="4489" spans="6:6">
      <c r="F4489" s="207" t="str">
        <f t="shared" si="70"/>
        <v>WorldwideFALSE</v>
      </c>
    </row>
    <row r="4490" spans="6:6">
      <c r="F4490" s="207" t="str">
        <f t="shared" si="70"/>
        <v>WorldwideFALSE</v>
      </c>
    </row>
    <row r="4491" spans="6:6">
      <c r="F4491" s="207" t="str">
        <f t="shared" si="70"/>
        <v>WorldwideFALSE</v>
      </c>
    </row>
    <row r="4492" spans="6:6">
      <c r="F4492" s="207" t="str">
        <f t="shared" si="70"/>
        <v>WorldwideFALSE</v>
      </c>
    </row>
    <row r="4493" spans="6:6">
      <c r="F4493" s="207" t="str">
        <f t="shared" si="70"/>
        <v>WorldwideFALSE</v>
      </c>
    </row>
    <row r="4494" spans="6:6">
      <c r="F4494" s="207" t="str">
        <f t="shared" si="70"/>
        <v>WorldwideFALSE</v>
      </c>
    </row>
    <row r="4495" spans="6:6">
      <c r="F4495" s="207" t="str">
        <f t="shared" si="70"/>
        <v>WorldwideFALSE</v>
      </c>
    </row>
    <row r="4496" spans="6:6">
      <c r="F4496" s="207" t="str">
        <f t="shared" si="70"/>
        <v>WorldwideFALSE</v>
      </c>
    </row>
    <row r="4497" spans="6:6">
      <c r="F4497" s="207" t="str">
        <f t="shared" si="70"/>
        <v>WorldwideFALSE</v>
      </c>
    </row>
    <row r="4498" spans="6:6">
      <c r="F4498" s="207" t="str">
        <f t="shared" si="70"/>
        <v>WorldwideFALSE</v>
      </c>
    </row>
    <row r="4499" spans="6:6">
      <c r="F4499" s="207" t="str">
        <f t="shared" si="70"/>
        <v>WorldwideFALSE</v>
      </c>
    </row>
    <row r="4500" spans="6:6">
      <c r="F4500" s="207" t="str">
        <f t="shared" si="70"/>
        <v>WorldwideFALSE</v>
      </c>
    </row>
    <row r="4501" spans="6:6">
      <c r="F4501" s="207" t="str">
        <f t="shared" si="70"/>
        <v>WorldwideFALSE</v>
      </c>
    </row>
    <row r="4502" spans="6:6">
      <c r="F4502" s="207" t="str">
        <f t="shared" si="70"/>
        <v>WorldwideFALSE</v>
      </c>
    </row>
    <row r="4503" spans="6:6">
      <c r="F4503" s="207" t="str">
        <f t="shared" si="70"/>
        <v>WorldwideFALSE</v>
      </c>
    </row>
    <row r="4504" spans="6:6">
      <c r="F4504" s="207" t="str">
        <f t="shared" si="70"/>
        <v>WorldwideFALSE</v>
      </c>
    </row>
    <row r="4505" spans="6:6">
      <c r="F4505" s="207" t="str">
        <f t="shared" si="70"/>
        <v>WorldwideFALSE</v>
      </c>
    </row>
    <row r="4506" spans="6:6">
      <c r="F4506" s="207" t="str">
        <f t="shared" si="70"/>
        <v>WorldwideFALSE</v>
      </c>
    </row>
    <row r="4507" spans="6:6">
      <c r="F4507" s="207" t="str">
        <f t="shared" si="70"/>
        <v>WorldwideFALSE</v>
      </c>
    </row>
    <row r="4508" spans="6:6">
      <c r="F4508" s="207" t="str">
        <f t="shared" si="70"/>
        <v>WorldwideFALSE</v>
      </c>
    </row>
    <row r="4509" spans="6:6">
      <c r="F4509" s="207" t="str">
        <f t="shared" si="70"/>
        <v>WorldwideFALSE</v>
      </c>
    </row>
    <row r="4510" spans="6:6">
      <c r="F4510" s="207" t="str">
        <f t="shared" si="70"/>
        <v>WorldwideFALSE</v>
      </c>
    </row>
    <row r="4511" spans="6:6">
      <c r="F4511" s="207" t="str">
        <f t="shared" si="70"/>
        <v>WorldwideFALSE</v>
      </c>
    </row>
    <row r="4512" spans="6:6">
      <c r="F4512" s="207" t="str">
        <f t="shared" si="70"/>
        <v>WorldwideFALSE</v>
      </c>
    </row>
    <row r="4513" spans="6:6">
      <c r="F4513" s="207" t="str">
        <f t="shared" si="70"/>
        <v>WorldwideFALSE</v>
      </c>
    </row>
    <row r="4514" spans="6:6">
      <c r="F4514" s="207" t="str">
        <f t="shared" si="70"/>
        <v>WorldwideFALSE</v>
      </c>
    </row>
    <row r="4515" spans="6:6">
      <c r="F4515" s="207" t="str">
        <f t="shared" si="70"/>
        <v>WorldwideFALSE</v>
      </c>
    </row>
    <row r="4516" spans="6:6">
      <c r="F4516" s="207" t="str">
        <f t="shared" si="70"/>
        <v>WorldwideFALSE</v>
      </c>
    </row>
    <row r="4517" spans="6:6">
      <c r="F4517" s="207" t="str">
        <f t="shared" si="70"/>
        <v>WorldwideFALSE</v>
      </c>
    </row>
    <row r="4518" spans="6:6">
      <c r="F4518" s="207" t="str">
        <f t="shared" si="70"/>
        <v>WorldwideFALSE</v>
      </c>
    </row>
    <row r="4519" spans="6:6">
      <c r="F4519" s="207" t="str">
        <f t="shared" si="70"/>
        <v>WorldwideFALSE</v>
      </c>
    </row>
    <row r="4520" spans="6:6">
      <c r="F4520" s="207" t="str">
        <f t="shared" si="70"/>
        <v>WorldwideFALSE</v>
      </c>
    </row>
    <row r="4521" spans="6:6">
      <c r="F4521" s="207" t="str">
        <f t="shared" si="70"/>
        <v>WorldwideFALSE</v>
      </c>
    </row>
    <row r="4522" spans="6:6">
      <c r="F4522" s="207" t="str">
        <f t="shared" si="70"/>
        <v>WorldwideFALSE</v>
      </c>
    </row>
    <row r="4523" spans="6:6">
      <c r="F4523" s="207" t="str">
        <f t="shared" si="70"/>
        <v>WorldwideFALSE</v>
      </c>
    </row>
    <row r="4524" spans="6:6">
      <c r="F4524" s="207" t="str">
        <f t="shared" si="70"/>
        <v>WorldwideFALSE</v>
      </c>
    </row>
    <row r="4525" spans="6:6">
      <c r="F4525" s="207" t="str">
        <f t="shared" si="70"/>
        <v>WorldwideFALSE</v>
      </c>
    </row>
    <row r="4526" spans="6:6">
      <c r="F4526" s="207" t="str">
        <f t="shared" si="70"/>
        <v>WorldwideFALSE</v>
      </c>
    </row>
    <row r="4527" spans="6:6">
      <c r="F4527" s="207" t="str">
        <f t="shared" si="70"/>
        <v>WorldwideFALSE</v>
      </c>
    </row>
    <row r="4528" spans="6:6">
      <c r="F4528" s="207" t="str">
        <f t="shared" si="70"/>
        <v>WorldwideFALSE</v>
      </c>
    </row>
    <row r="4529" spans="6:6">
      <c r="F4529" s="207" t="str">
        <f t="shared" si="70"/>
        <v>WorldwideFALSE</v>
      </c>
    </row>
    <row r="4530" spans="6:6">
      <c r="F4530" s="207" t="str">
        <f t="shared" si="70"/>
        <v>WorldwideFALSE</v>
      </c>
    </row>
    <row r="4531" spans="6:6">
      <c r="F4531" s="207" t="str">
        <f t="shared" si="70"/>
        <v>WorldwideFALSE</v>
      </c>
    </row>
    <row r="4532" spans="6:6">
      <c r="F4532" s="207" t="str">
        <f t="shared" si="70"/>
        <v>WorldwideFALSE</v>
      </c>
    </row>
    <row r="4533" spans="6:6">
      <c r="F4533" s="207" t="str">
        <f t="shared" si="70"/>
        <v>WorldwideFALSE</v>
      </c>
    </row>
    <row r="4534" spans="6:6">
      <c r="F4534" s="207" t="str">
        <f t="shared" si="70"/>
        <v>WorldwideFALSE</v>
      </c>
    </row>
    <row r="4535" spans="6:6">
      <c r="F4535" s="207" t="str">
        <f t="shared" si="70"/>
        <v>WorldwideFALSE</v>
      </c>
    </row>
    <row r="4536" spans="6:6">
      <c r="F4536" s="207" t="str">
        <f t="shared" si="70"/>
        <v>WorldwideFALSE</v>
      </c>
    </row>
    <row r="4537" spans="6:6">
      <c r="F4537" s="207" t="str">
        <f t="shared" si="70"/>
        <v>WorldwideFALSE</v>
      </c>
    </row>
    <row r="4538" spans="6:6">
      <c r="F4538" s="207" t="str">
        <f t="shared" si="70"/>
        <v>WorldwideFALSE</v>
      </c>
    </row>
    <row r="4539" spans="6:6">
      <c r="F4539" s="207" t="str">
        <f t="shared" si="70"/>
        <v>WorldwideFALSE</v>
      </c>
    </row>
    <row r="4540" spans="6:6">
      <c r="F4540" s="207" t="str">
        <f t="shared" si="70"/>
        <v>WorldwideFALSE</v>
      </c>
    </row>
    <row r="4541" spans="6:6">
      <c r="F4541" s="207" t="str">
        <f t="shared" si="70"/>
        <v>WorldwideFALSE</v>
      </c>
    </row>
    <row r="4542" spans="6:6">
      <c r="F4542" s="207" t="str">
        <f t="shared" si="70"/>
        <v>WorldwideFALSE</v>
      </c>
    </row>
    <row r="4543" spans="6:6">
      <c r="F4543" s="207" t="str">
        <f t="shared" si="70"/>
        <v>WorldwideFALSE</v>
      </c>
    </row>
    <row r="4544" spans="6:6">
      <c r="F4544" s="207" t="str">
        <f t="shared" si="70"/>
        <v>WorldwideFALSE</v>
      </c>
    </row>
    <row r="4545" spans="6:6">
      <c r="F4545" s="207" t="str">
        <f t="shared" si="70"/>
        <v>WorldwideFALSE</v>
      </c>
    </row>
    <row r="4546" spans="6:6">
      <c r="F4546" s="207" t="str">
        <f t="shared" ref="F4546:F4609" si="71">$B4546&amp;"Worldwide"&amp;IF($A4546="CY2020YR",2020,IF($A4546="CY2021YR",2021))&amp;$D4546</f>
        <v>WorldwideFALSE</v>
      </c>
    </row>
    <row r="4547" spans="6:6">
      <c r="F4547" s="207" t="str">
        <f t="shared" si="71"/>
        <v>WorldwideFALSE</v>
      </c>
    </row>
    <row r="4548" spans="6:6">
      <c r="F4548" s="207" t="str">
        <f t="shared" si="71"/>
        <v>WorldwideFALSE</v>
      </c>
    </row>
    <row r="4549" spans="6:6">
      <c r="F4549" s="207" t="str">
        <f t="shared" si="71"/>
        <v>WorldwideFALSE</v>
      </c>
    </row>
    <row r="4550" spans="6:6">
      <c r="F4550" s="207" t="str">
        <f t="shared" si="71"/>
        <v>WorldwideFALSE</v>
      </c>
    </row>
    <row r="4551" spans="6:6">
      <c r="F4551" s="207" t="str">
        <f t="shared" si="71"/>
        <v>WorldwideFALSE</v>
      </c>
    </row>
    <row r="4552" spans="6:6">
      <c r="F4552" s="207" t="str">
        <f t="shared" si="71"/>
        <v>WorldwideFALSE</v>
      </c>
    </row>
    <row r="4553" spans="6:6">
      <c r="F4553" s="207" t="str">
        <f t="shared" si="71"/>
        <v>WorldwideFALSE</v>
      </c>
    </row>
    <row r="4554" spans="6:6">
      <c r="F4554" s="207" t="str">
        <f t="shared" si="71"/>
        <v>WorldwideFALSE</v>
      </c>
    </row>
    <row r="4555" spans="6:6">
      <c r="F4555" s="207" t="str">
        <f t="shared" si="71"/>
        <v>WorldwideFALSE</v>
      </c>
    </row>
    <row r="4556" spans="6:6">
      <c r="F4556" s="207" t="str">
        <f t="shared" si="71"/>
        <v>WorldwideFALSE</v>
      </c>
    </row>
    <row r="4557" spans="6:6">
      <c r="F4557" s="207" t="str">
        <f t="shared" si="71"/>
        <v>WorldwideFALSE</v>
      </c>
    </row>
    <row r="4558" spans="6:6">
      <c r="F4558" s="207" t="str">
        <f t="shared" si="71"/>
        <v>WorldwideFALSE</v>
      </c>
    </row>
    <row r="4559" spans="6:6">
      <c r="F4559" s="207" t="str">
        <f t="shared" si="71"/>
        <v>WorldwideFALSE</v>
      </c>
    </row>
    <row r="4560" spans="6:6">
      <c r="F4560" s="207" t="str">
        <f t="shared" si="71"/>
        <v>WorldwideFALSE</v>
      </c>
    </row>
    <row r="4561" spans="6:6">
      <c r="F4561" s="207" t="str">
        <f t="shared" si="71"/>
        <v>WorldwideFALSE</v>
      </c>
    </row>
    <row r="4562" spans="6:6">
      <c r="F4562" s="207" t="str">
        <f t="shared" si="71"/>
        <v>WorldwideFALSE</v>
      </c>
    </row>
    <row r="4563" spans="6:6">
      <c r="F4563" s="207" t="str">
        <f t="shared" si="71"/>
        <v>WorldwideFALSE</v>
      </c>
    </row>
    <row r="4564" spans="6:6">
      <c r="F4564" s="207" t="str">
        <f t="shared" si="71"/>
        <v>WorldwideFALSE</v>
      </c>
    </row>
    <row r="4565" spans="6:6">
      <c r="F4565" s="207" t="str">
        <f t="shared" si="71"/>
        <v>WorldwideFALSE</v>
      </c>
    </row>
    <row r="4566" spans="6:6">
      <c r="F4566" s="207" t="str">
        <f t="shared" si="71"/>
        <v>WorldwideFALSE</v>
      </c>
    </row>
    <row r="4567" spans="6:6">
      <c r="F4567" s="207" t="str">
        <f t="shared" si="71"/>
        <v>WorldwideFALSE</v>
      </c>
    </row>
    <row r="4568" spans="6:6">
      <c r="F4568" s="207" t="str">
        <f t="shared" si="71"/>
        <v>WorldwideFALSE</v>
      </c>
    </row>
    <row r="4569" spans="6:6">
      <c r="F4569" s="207" t="str">
        <f t="shared" si="71"/>
        <v>WorldwideFALSE</v>
      </c>
    </row>
    <row r="4570" spans="6:6">
      <c r="F4570" s="207" t="str">
        <f t="shared" si="71"/>
        <v>WorldwideFALSE</v>
      </c>
    </row>
    <row r="4571" spans="6:6">
      <c r="F4571" s="207" t="str">
        <f t="shared" si="71"/>
        <v>WorldwideFALSE</v>
      </c>
    </row>
    <row r="4572" spans="6:6">
      <c r="F4572" s="207" t="str">
        <f t="shared" si="71"/>
        <v>WorldwideFALSE</v>
      </c>
    </row>
    <row r="4573" spans="6:6">
      <c r="F4573" s="207" t="str">
        <f t="shared" si="71"/>
        <v>WorldwideFALSE</v>
      </c>
    </row>
    <row r="4574" spans="6:6">
      <c r="F4574" s="207" t="str">
        <f t="shared" si="71"/>
        <v>WorldwideFALSE</v>
      </c>
    </row>
    <row r="4575" spans="6:6">
      <c r="F4575" s="207" t="str">
        <f t="shared" si="71"/>
        <v>WorldwideFALSE</v>
      </c>
    </row>
    <row r="4576" spans="6:6">
      <c r="F4576" s="207" t="str">
        <f t="shared" si="71"/>
        <v>WorldwideFALSE</v>
      </c>
    </row>
    <row r="4577" spans="6:6">
      <c r="F4577" s="207" t="str">
        <f t="shared" si="71"/>
        <v>WorldwideFALSE</v>
      </c>
    </row>
    <row r="4578" spans="6:6">
      <c r="F4578" s="207" t="str">
        <f t="shared" si="71"/>
        <v>WorldwideFALSE</v>
      </c>
    </row>
    <row r="4579" spans="6:6">
      <c r="F4579" s="207" t="str">
        <f t="shared" si="71"/>
        <v>WorldwideFALSE</v>
      </c>
    </row>
    <row r="4580" spans="6:6">
      <c r="F4580" s="207" t="str">
        <f t="shared" si="71"/>
        <v>WorldwideFALSE</v>
      </c>
    </row>
    <row r="4581" spans="6:6">
      <c r="F4581" s="207" t="str">
        <f t="shared" si="71"/>
        <v>WorldwideFALSE</v>
      </c>
    </row>
    <row r="4582" spans="6:6">
      <c r="F4582" s="207" t="str">
        <f t="shared" si="71"/>
        <v>WorldwideFALSE</v>
      </c>
    </row>
    <row r="4583" spans="6:6">
      <c r="F4583" s="207" t="str">
        <f t="shared" si="71"/>
        <v>WorldwideFALSE</v>
      </c>
    </row>
    <row r="4584" spans="6:6">
      <c r="F4584" s="207" t="str">
        <f t="shared" si="71"/>
        <v>WorldwideFALSE</v>
      </c>
    </row>
    <row r="4585" spans="6:6">
      <c r="F4585" s="207" t="str">
        <f t="shared" si="71"/>
        <v>WorldwideFALSE</v>
      </c>
    </row>
    <row r="4586" spans="6:6">
      <c r="F4586" s="207" t="str">
        <f t="shared" si="71"/>
        <v>WorldwideFALSE</v>
      </c>
    </row>
    <row r="4587" spans="6:6">
      <c r="F4587" s="207" t="str">
        <f t="shared" si="71"/>
        <v>WorldwideFALSE</v>
      </c>
    </row>
    <row r="4588" spans="6:6">
      <c r="F4588" s="207" t="str">
        <f t="shared" si="71"/>
        <v>WorldwideFALSE</v>
      </c>
    </row>
    <row r="4589" spans="6:6">
      <c r="F4589" s="207" t="str">
        <f t="shared" si="71"/>
        <v>WorldwideFALSE</v>
      </c>
    </row>
    <row r="4590" spans="6:6">
      <c r="F4590" s="207" t="str">
        <f t="shared" si="71"/>
        <v>WorldwideFALSE</v>
      </c>
    </row>
    <row r="4591" spans="6:6">
      <c r="F4591" s="207" t="str">
        <f t="shared" si="71"/>
        <v>WorldwideFALSE</v>
      </c>
    </row>
    <row r="4592" spans="6:6">
      <c r="F4592" s="207" t="str">
        <f t="shared" si="71"/>
        <v>WorldwideFALSE</v>
      </c>
    </row>
    <row r="4593" spans="6:6">
      <c r="F4593" s="207" t="str">
        <f t="shared" si="71"/>
        <v>WorldwideFALSE</v>
      </c>
    </row>
    <row r="4594" spans="6:6">
      <c r="F4594" s="207" t="str">
        <f t="shared" si="71"/>
        <v>WorldwideFALSE</v>
      </c>
    </row>
    <row r="4595" spans="6:6">
      <c r="F4595" s="207" t="str">
        <f t="shared" si="71"/>
        <v>WorldwideFALSE</v>
      </c>
    </row>
    <row r="4596" spans="6:6">
      <c r="F4596" s="207" t="str">
        <f t="shared" si="71"/>
        <v>WorldwideFALSE</v>
      </c>
    </row>
    <row r="4597" spans="6:6">
      <c r="F4597" s="207" t="str">
        <f t="shared" si="71"/>
        <v>WorldwideFALSE</v>
      </c>
    </row>
    <row r="4598" spans="6:6">
      <c r="F4598" s="207" t="str">
        <f t="shared" si="71"/>
        <v>WorldwideFALSE</v>
      </c>
    </row>
    <row r="4599" spans="6:6">
      <c r="F4599" s="207" t="str">
        <f t="shared" si="71"/>
        <v>WorldwideFALSE</v>
      </c>
    </row>
    <row r="4600" spans="6:6">
      <c r="F4600" s="207" t="str">
        <f t="shared" si="71"/>
        <v>WorldwideFALSE</v>
      </c>
    </row>
    <row r="4601" spans="6:6">
      <c r="F4601" s="207" t="str">
        <f t="shared" si="71"/>
        <v>WorldwideFALSE</v>
      </c>
    </row>
    <row r="4602" spans="6:6">
      <c r="F4602" s="207" t="str">
        <f t="shared" si="71"/>
        <v>WorldwideFALSE</v>
      </c>
    </row>
    <row r="4603" spans="6:6">
      <c r="F4603" s="207" t="str">
        <f t="shared" si="71"/>
        <v>WorldwideFALSE</v>
      </c>
    </row>
    <row r="4604" spans="6:6">
      <c r="F4604" s="207" t="str">
        <f t="shared" si="71"/>
        <v>WorldwideFALSE</v>
      </c>
    </row>
    <row r="4605" spans="6:6">
      <c r="F4605" s="207" t="str">
        <f t="shared" si="71"/>
        <v>WorldwideFALSE</v>
      </c>
    </row>
    <row r="4606" spans="6:6">
      <c r="F4606" s="207" t="str">
        <f t="shared" si="71"/>
        <v>WorldwideFALSE</v>
      </c>
    </row>
    <row r="4607" spans="6:6">
      <c r="F4607" s="207" t="str">
        <f t="shared" si="71"/>
        <v>WorldwideFALSE</v>
      </c>
    </row>
    <row r="4608" spans="6:6">
      <c r="F4608" s="207" t="str">
        <f t="shared" si="71"/>
        <v>WorldwideFALSE</v>
      </c>
    </row>
    <row r="4609" spans="6:6">
      <c r="F4609" s="207" t="str">
        <f t="shared" si="71"/>
        <v>WorldwideFALSE</v>
      </c>
    </row>
    <row r="4610" spans="6:6">
      <c r="F4610" s="207" t="str">
        <f t="shared" ref="F4610:F4673" si="72">$B4610&amp;"Worldwide"&amp;IF($A4610="CY2020YR",2020,IF($A4610="CY2021YR",2021))&amp;$D4610</f>
        <v>WorldwideFALSE</v>
      </c>
    </row>
    <row r="4611" spans="6:6">
      <c r="F4611" s="207" t="str">
        <f t="shared" si="72"/>
        <v>WorldwideFALSE</v>
      </c>
    </row>
    <row r="4612" spans="6:6">
      <c r="F4612" s="207" t="str">
        <f t="shared" si="72"/>
        <v>WorldwideFALSE</v>
      </c>
    </row>
    <row r="4613" spans="6:6">
      <c r="F4613" s="207" t="str">
        <f t="shared" si="72"/>
        <v>WorldwideFALSE</v>
      </c>
    </row>
    <row r="4614" spans="6:6">
      <c r="F4614" s="207" t="str">
        <f t="shared" si="72"/>
        <v>WorldwideFALSE</v>
      </c>
    </row>
    <row r="4615" spans="6:6">
      <c r="F4615" s="207" t="str">
        <f t="shared" si="72"/>
        <v>WorldwideFALSE</v>
      </c>
    </row>
    <row r="4616" spans="6:6">
      <c r="F4616" s="207" t="str">
        <f t="shared" si="72"/>
        <v>WorldwideFALSE</v>
      </c>
    </row>
    <row r="4617" spans="6:6">
      <c r="F4617" s="207" t="str">
        <f t="shared" si="72"/>
        <v>WorldwideFALSE</v>
      </c>
    </row>
    <row r="4618" spans="6:6">
      <c r="F4618" s="207" t="str">
        <f t="shared" si="72"/>
        <v>WorldwideFALSE</v>
      </c>
    </row>
    <row r="4619" spans="6:6">
      <c r="F4619" s="207" t="str">
        <f t="shared" si="72"/>
        <v>WorldwideFALSE</v>
      </c>
    </row>
    <row r="4620" spans="6:6">
      <c r="F4620" s="207" t="str">
        <f t="shared" si="72"/>
        <v>WorldwideFALSE</v>
      </c>
    </row>
    <row r="4621" spans="6:6">
      <c r="F4621" s="207" t="str">
        <f t="shared" si="72"/>
        <v>WorldwideFALSE</v>
      </c>
    </row>
    <row r="4622" spans="6:6">
      <c r="F4622" s="207" t="str">
        <f t="shared" si="72"/>
        <v>WorldwideFALSE</v>
      </c>
    </row>
    <row r="4623" spans="6:6">
      <c r="F4623" s="207" t="str">
        <f t="shared" si="72"/>
        <v>WorldwideFALSE</v>
      </c>
    </row>
    <row r="4624" spans="6:6">
      <c r="F4624" s="207" t="str">
        <f t="shared" si="72"/>
        <v>WorldwideFALSE</v>
      </c>
    </row>
    <row r="4625" spans="6:6">
      <c r="F4625" s="207" t="str">
        <f t="shared" si="72"/>
        <v>WorldwideFALSE</v>
      </c>
    </row>
    <row r="4626" spans="6:6">
      <c r="F4626" s="207" t="str">
        <f t="shared" si="72"/>
        <v>WorldwideFALSE</v>
      </c>
    </row>
    <row r="4627" spans="6:6">
      <c r="F4627" s="207" t="str">
        <f t="shared" si="72"/>
        <v>WorldwideFALSE</v>
      </c>
    </row>
    <row r="4628" spans="6:6">
      <c r="F4628" s="207" t="str">
        <f t="shared" si="72"/>
        <v>WorldwideFALSE</v>
      </c>
    </row>
    <row r="4629" spans="6:6">
      <c r="F4629" s="207" t="str">
        <f t="shared" si="72"/>
        <v>WorldwideFALSE</v>
      </c>
    </row>
    <row r="4630" spans="6:6">
      <c r="F4630" s="207" t="str">
        <f t="shared" si="72"/>
        <v>WorldwideFALSE</v>
      </c>
    </row>
    <row r="4631" spans="6:6">
      <c r="F4631" s="207" t="str">
        <f t="shared" si="72"/>
        <v>WorldwideFALSE</v>
      </c>
    </row>
    <row r="4632" spans="6:6">
      <c r="F4632" s="207" t="str">
        <f t="shared" si="72"/>
        <v>WorldwideFALSE</v>
      </c>
    </row>
    <row r="4633" spans="6:6">
      <c r="F4633" s="207" t="str">
        <f t="shared" si="72"/>
        <v>WorldwideFALSE</v>
      </c>
    </row>
    <row r="4634" spans="6:6">
      <c r="F4634" s="207" t="str">
        <f t="shared" si="72"/>
        <v>WorldwideFALSE</v>
      </c>
    </row>
    <row r="4635" spans="6:6">
      <c r="F4635" s="207" t="str">
        <f t="shared" si="72"/>
        <v>WorldwideFALSE</v>
      </c>
    </row>
    <row r="4636" spans="6:6">
      <c r="F4636" s="207" t="str">
        <f t="shared" si="72"/>
        <v>WorldwideFALSE</v>
      </c>
    </row>
    <row r="4637" spans="6:6">
      <c r="F4637" s="207" t="str">
        <f t="shared" si="72"/>
        <v>WorldwideFALSE</v>
      </c>
    </row>
    <row r="4638" spans="6:6">
      <c r="F4638" s="207" t="str">
        <f t="shared" si="72"/>
        <v>WorldwideFALSE</v>
      </c>
    </row>
    <row r="4639" spans="6:6">
      <c r="F4639" s="207" t="str">
        <f t="shared" si="72"/>
        <v>WorldwideFALSE</v>
      </c>
    </row>
    <row r="4640" spans="6:6">
      <c r="F4640" s="207" t="str">
        <f t="shared" si="72"/>
        <v>WorldwideFALSE</v>
      </c>
    </row>
    <row r="4641" spans="6:6">
      <c r="F4641" s="207" t="str">
        <f t="shared" si="72"/>
        <v>WorldwideFALSE</v>
      </c>
    </row>
    <row r="4642" spans="6:6">
      <c r="F4642" s="207" t="str">
        <f t="shared" si="72"/>
        <v>WorldwideFALSE</v>
      </c>
    </row>
    <row r="4643" spans="6:6">
      <c r="F4643" s="207" t="str">
        <f t="shared" si="72"/>
        <v>WorldwideFALSE</v>
      </c>
    </row>
    <row r="4644" spans="6:6">
      <c r="F4644" s="207" t="str">
        <f t="shared" si="72"/>
        <v>WorldwideFALSE</v>
      </c>
    </row>
    <row r="4645" spans="6:6">
      <c r="F4645" s="207" t="str">
        <f t="shared" si="72"/>
        <v>WorldwideFALSE</v>
      </c>
    </row>
    <row r="4646" spans="6:6">
      <c r="F4646" s="207" t="str">
        <f t="shared" si="72"/>
        <v>WorldwideFALSE</v>
      </c>
    </row>
    <row r="4647" spans="6:6">
      <c r="F4647" s="207" t="str">
        <f t="shared" si="72"/>
        <v>WorldwideFALSE</v>
      </c>
    </row>
    <row r="4648" spans="6:6">
      <c r="F4648" s="207" t="str">
        <f t="shared" si="72"/>
        <v>WorldwideFALSE</v>
      </c>
    </row>
    <row r="4649" spans="6:6">
      <c r="F4649" s="207" t="str">
        <f t="shared" si="72"/>
        <v>WorldwideFALSE</v>
      </c>
    </row>
    <row r="4650" spans="6:6">
      <c r="F4650" s="207" t="str">
        <f t="shared" si="72"/>
        <v>WorldwideFALSE</v>
      </c>
    </row>
    <row r="4651" spans="6:6">
      <c r="F4651" s="207" t="str">
        <f t="shared" si="72"/>
        <v>WorldwideFALSE</v>
      </c>
    </row>
    <row r="4652" spans="6:6">
      <c r="F4652" s="207" t="str">
        <f t="shared" si="72"/>
        <v>WorldwideFALSE</v>
      </c>
    </row>
    <row r="4653" spans="6:6">
      <c r="F4653" s="207" t="str">
        <f t="shared" si="72"/>
        <v>WorldwideFALSE</v>
      </c>
    </row>
    <row r="4654" spans="6:6">
      <c r="F4654" s="207" t="str">
        <f t="shared" si="72"/>
        <v>WorldwideFALSE</v>
      </c>
    </row>
    <row r="4655" spans="6:6">
      <c r="F4655" s="207" t="str">
        <f t="shared" si="72"/>
        <v>WorldwideFALSE</v>
      </c>
    </row>
    <row r="4656" spans="6:6">
      <c r="F4656" s="207" t="str">
        <f t="shared" si="72"/>
        <v>WorldwideFALSE</v>
      </c>
    </row>
    <row r="4657" spans="6:6">
      <c r="F4657" s="207" t="str">
        <f t="shared" si="72"/>
        <v>WorldwideFALSE</v>
      </c>
    </row>
    <row r="4658" spans="6:6">
      <c r="F4658" s="207" t="str">
        <f t="shared" si="72"/>
        <v>WorldwideFALSE</v>
      </c>
    </row>
    <row r="4659" spans="6:6">
      <c r="F4659" s="207" t="str">
        <f t="shared" si="72"/>
        <v>WorldwideFALSE</v>
      </c>
    </row>
    <row r="4660" spans="6:6">
      <c r="F4660" s="207" t="str">
        <f t="shared" si="72"/>
        <v>WorldwideFALSE</v>
      </c>
    </row>
    <row r="4661" spans="6:6">
      <c r="F4661" s="207" t="str">
        <f t="shared" si="72"/>
        <v>WorldwideFALSE</v>
      </c>
    </row>
    <row r="4662" spans="6:6">
      <c r="F4662" s="207" t="str">
        <f t="shared" si="72"/>
        <v>WorldwideFALSE</v>
      </c>
    </row>
    <row r="4663" spans="6:6">
      <c r="F4663" s="207" t="str">
        <f t="shared" si="72"/>
        <v>WorldwideFALSE</v>
      </c>
    </row>
    <row r="4664" spans="6:6">
      <c r="F4664" s="207" t="str">
        <f t="shared" si="72"/>
        <v>WorldwideFALSE</v>
      </c>
    </row>
    <row r="4665" spans="6:6">
      <c r="F4665" s="207" t="str">
        <f t="shared" si="72"/>
        <v>WorldwideFALSE</v>
      </c>
    </row>
    <row r="4666" spans="6:6">
      <c r="F4666" s="207" t="str">
        <f t="shared" si="72"/>
        <v>WorldwideFALSE</v>
      </c>
    </row>
    <row r="4667" spans="6:6">
      <c r="F4667" s="207" t="str">
        <f t="shared" si="72"/>
        <v>WorldwideFALSE</v>
      </c>
    </row>
    <row r="4668" spans="6:6">
      <c r="F4668" s="207" t="str">
        <f t="shared" si="72"/>
        <v>WorldwideFALSE</v>
      </c>
    </row>
    <row r="4669" spans="6:6">
      <c r="F4669" s="207" t="str">
        <f t="shared" si="72"/>
        <v>WorldwideFALSE</v>
      </c>
    </row>
    <row r="4670" spans="6:6">
      <c r="F4670" s="207" t="str">
        <f t="shared" si="72"/>
        <v>WorldwideFALSE</v>
      </c>
    </row>
    <row r="4671" spans="6:6">
      <c r="F4671" s="207" t="str">
        <f t="shared" si="72"/>
        <v>WorldwideFALSE</v>
      </c>
    </row>
    <row r="4672" spans="6:6">
      <c r="F4672" s="207" t="str">
        <f t="shared" si="72"/>
        <v>WorldwideFALSE</v>
      </c>
    </row>
    <row r="4673" spans="6:6">
      <c r="F4673" s="207" t="str">
        <f t="shared" si="72"/>
        <v>WorldwideFALSE</v>
      </c>
    </row>
    <row r="4674" spans="6:6">
      <c r="F4674" s="207" t="str">
        <f t="shared" ref="F4674:F4737" si="73">$B4674&amp;"Worldwide"&amp;IF($A4674="CY2020YR",2020,IF($A4674="CY2021YR",2021))&amp;$D4674</f>
        <v>WorldwideFALSE</v>
      </c>
    </row>
    <row r="4675" spans="6:6">
      <c r="F4675" s="207" t="str">
        <f t="shared" si="73"/>
        <v>WorldwideFALSE</v>
      </c>
    </row>
    <row r="4676" spans="6:6">
      <c r="F4676" s="207" t="str">
        <f t="shared" si="73"/>
        <v>WorldwideFALSE</v>
      </c>
    </row>
    <row r="4677" spans="6:6">
      <c r="F4677" s="207" t="str">
        <f t="shared" si="73"/>
        <v>WorldwideFALSE</v>
      </c>
    </row>
    <row r="4678" spans="6:6">
      <c r="F4678" s="207" t="str">
        <f t="shared" si="73"/>
        <v>WorldwideFALSE</v>
      </c>
    </row>
    <row r="4679" spans="6:6">
      <c r="F4679" s="207" t="str">
        <f t="shared" si="73"/>
        <v>WorldwideFALSE</v>
      </c>
    </row>
    <row r="4680" spans="6:6">
      <c r="F4680" s="207" t="str">
        <f t="shared" si="73"/>
        <v>WorldwideFALSE</v>
      </c>
    </row>
    <row r="4681" spans="6:6">
      <c r="F4681" s="207" t="str">
        <f t="shared" si="73"/>
        <v>WorldwideFALSE</v>
      </c>
    </row>
    <row r="4682" spans="6:6">
      <c r="F4682" s="207" t="str">
        <f t="shared" si="73"/>
        <v>WorldwideFALSE</v>
      </c>
    </row>
    <row r="4683" spans="6:6">
      <c r="F4683" s="207" t="str">
        <f t="shared" si="73"/>
        <v>WorldwideFALSE</v>
      </c>
    </row>
    <row r="4684" spans="6:6">
      <c r="F4684" s="207" t="str">
        <f t="shared" si="73"/>
        <v>WorldwideFALSE</v>
      </c>
    </row>
    <row r="4685" spans="6:6">
      <c r="F4685" s="207" t="str">
        <f t="shared" si="73"/>
        <v>WorldwideFALSE</v>
      </c>
    </row>
    <row r="4686" spans="6:6">
      <c r="F4686" s="207" t="str">
        <f t="shared" si="73"/>
        <v>WorldwideFALSE</v>
      </c>
    </row>
    <row r="4687" spans="6:6">
      <c r="F4687" s="207" t="str">
        <f t="shared" si="73"/>
        <v>WorldwideFALSE</v>
      </c>
    </row>
    <row r="4688" spans="6:6">
      <c r="F4688" s="207" t="str">
        <f t="shared" si="73"/>
        <v>WorldwideFALSE</v>
      </c>
    </row>
    <row r="4689" spans="6:6">
      <c r="F4689" s="207" t="str">
        <f t="shared" si="73"/>
        <v>WorldwideFALSE</v>
      </c>
    </row>
    <row r="4690" spans="6:6">
      <c r="F4690" s="207" t="str">
        <f t="shared" si="73"/>
        <v>WorldwideFALSE</v>
      </c>
    </row>
    <row r="4691" spans="6:6">
      <c r="F4691" s="207" t="str">
        <f t="shared" si="73"/>
        <v>WorldwideFALSE</v>
      </c>
    </row>
    <row r="4692" spans="6:6">
      <c r="F4692" s="207" t="str">
        <f t="shared" si="73"/>
        <v>WorldwideFALSE</v>
      </c>
    </row>
    <row r="4693" spans="6:6">
      <c r="F4693" s="207" t="str">
        <f t="shared" si="73"/>
        <v>WorldwideFALSE</v>
      </c>
    </row>
    <row r="4694" spans="6:6">
      <c r="F4694" s="207" t="str">
        <f t="shared" si="73"/>
        <v>WorldwideFALSE</v>
      </c>
    </row>
    <row r="4695" spans="6:6">
      <c r="F4695" s="207" t="str">
        <f t="shared" si="73"/>
        <v>WorldwideFALSE</v>
      </c>
    </row>
    <row r="4696" spans="6:6">
      <c r="F4696" s="207" t="str">
        <f t="shared" si="73"/>
        <v>WorldwideFALSE</v>
      </c>
    </row>
    <row r="4697" spans="6:6">
      <c r="F4697" s="207" t="str">
        <f t="shared" si="73"/>
        <v>WorldwideFALSE</v>
      </c>
    </row>
    <row r="4698" spans="6:6">
      <c r="F4698" s="207" t="str">
        <f t="shared" si="73"/>
        <v>WorldwideFALSE</v>
      </c>
    </row>
    <row r="4699" spans="6:6">
      <c r="F4699" s="207" t="str">
        <f t="shared" si="73"/>
        <v>WorldwideFALSE</v>
      </c>
    </row>
    <row r="4700" spans="6:6">
      <c r="F4700" s="207" t="str">
        <f t="shared" si="73"/>
        <v>WorldwideFALSE</v>
      </c>
    </row>
    <row r="4701" spans="6:6">
      <c r="F4701" s="207" t="str">
        <f t="shared" si="73"/>
        <v>WorldwideFALSE</v>
      </c>
    </row>
    <row r="4702" spans="6:6">
      <c r="F4702" s="207" t="str">
        <f t="shared" si="73"/>
        <v>WorldwideFALSE</v>
      </c>
    </row>
    <row r="4703" spans="6:6">
      <c r="F4703" s="207" t="str">
        <f t="shared" si="73"/>
        <v>WorldwideFALSE</v>
      </c>
    </row>
    <row r="4704" spans="6:6">
      <c r="F4704" s="207" t="str">
        <f t="shared" si="73"/>
        <v>WorldwideFALSE</v>
      </c>
    </row>
    <row r="4705" spans="6:6">
      <c r="F4705" s="207" t="str">
        <f t="shared" si="73"/>
        <v>WorldwideFALSE</v>
      </c>
    </row>
    <row r="4706" spans="6:6">
      <c r="F4706" s="207" t="str">
        <f t="shared" si="73"/>
        <v>WorldwideFALSE</v>
      </c>
    </row>
    <row r="4707" spans="6:6">
      <c r="F4707" s="207" t="str">
        <f t="shared" si="73"/>
        <v>WorldwideFALSE</v>
      </c>
    </row>
    <row r="4708" spans="6:6">
      <c r="F4708" s="207" t="str">
        <f t="shared" si="73"/>
        <v>WorldwideFALSE</v>
      </c>
    </row>
    <row r="4709" spans="6:6">
      <c r="F4709" s="207" t="str">
        <f t="shared" si="73"/>
        <v>WorldwideFALSE</v>
      </c>
    </row>
    <row r="4710" spans="6:6">
      <c r="F4710" s="207" t="str">
        <f t="shared" si="73"/>
        <v>WorldwideFALSE</v>
      </c>
    </row>
    <row r="4711" spans="6:6">
      <c r="F4711" s="207" t="str">
        <f t="shared" si="73"/>
        <v>WorldwideFALSE</v>
      </c>
    </row>
    <row r="4712" spans="6:6">
      <c r="F4712" s="207" t="str">
        <f t="shared" si="73"/>
        <v>WorldwideFALSE</v>
      </c>
    </row>
    <row r="4713" spans="6:6">
      <c r="F4713" s="207" t="str">
        <f t="shared" si="73"/>
        <v>WorldwideFALSE</v>
      </c>
    </row>
    <row r="4714" spans="6:6">
      <c r="F4714" s="207" t="str">
        <f t="shared" si="73"/>
        <v>WorldwideFALSE</v>
      </c>
    </row>
    <row r="4715" spans="6:6">
      <c r="F4715" s="207" t="str">
        <f t="shared" si="73"/>
        <v>WorldwideFALSE</v>
      </c>
    </row>
    <row r="4716" spans="6:6">
      <c r="F4716" s="207" t="str">
        <f t="shared" si="73"/>
        <v>WorldwideFALSE</v>
      </c>
    </row>
    <row r="4717" spans="6:6">
      <c r="F4717" s="207" t="str">
        <f t="shared" si="73"/>
        <v>WorldwideFALSE</v>
      </c>
    </row>
    <row r="4718" spans="6:6">
      <c r="F4718" s="207" t="str">
        <f t="shared" si="73"/>
        <v>WorldwideFALSE</v>
      </c>
    </row>
    <row r="4719" spans="6:6">
      <c r="F4719" s="207" t="str">
        <f t="shared" si="73"/>
        <v>WorldwideFALSE</v>
      </c>
    </row>
    <row r="4720" spans="6:6">
      <c r="F4720" s="207" t="str">
        <f t="shared" si="73"/>
        <v>WorldwideFALSE</v>
      </c>
    </row>
    <row r="4721" spans="6:6">
      <c r="F4721" s="207" t="str">
        <f t="shared" si="73"/>
        <v>WorldwideFALSE</v>
      </c>
    </row>
    <row r="4722" spans="6:6">
      <c r="F4722" s="207" t="str">
        <f t="shared" si="73"/>
        <v>WorldwideFALSE</v>
      </c>
    </row>
    <row r="4723" spans="6:6">
      <c r="F4723" s="207" t="str">
        <f t="shared" si="73"/>
        <v>WorldwideFALSE</v>
      </c>
    </row>
    <row r="4724" spans="6:6">
      <c r="F4724" s="207" t="str">
        <f t="shared" si="73"/>
        <v>WorldwideFALSE</v>
      </c>
    </row>
    <row r="4725" spans="6:6">
      <c r="F4725" s="207" t="str">
        <f t="shared" si="73"/>
        <v>WorldwideFALSE</v>
      </c>
    </row>
    <row r="4726" spans="6:6">
      <c r="F4726" s="207" t="str">
        <f t="shared" si="73"/>
        <v>WorldwideFALSE</v>
      </c>
    </row>
    <row r="4727" spans="6:6">
      <c r="F4727" s="207" t="str">
        <f t="shared" si="73"/>
        <v>WorldwideFALSE</v>
      </c>
    </row>
    <row r="4728" spans="6:6">
      <c r="F4728" s="207" t="str">
        <f t="shared" si="73"/>
        <v>WorldwideFALSE</v>
      </c>
    </row>
    <row r="4729" spans="6:6">
      <c r="F4729" s="207" t="str">
        <f t="shared" si="73"/>
        <v>WorldwideFALSE</v>
      </c>
    </row>
    <row r="4730" spans="6:6">
      <c r="F4730" s="207" t="str">
        <f t="shared" si="73"/>
        <v>WorldwideFALSE</v>
      </c>
    </row>
    <row r="4731" spans="6:6">
      <c r="F4731" s="207" t="str">
        <f t="shared" si="73"/>
        <v>WorldwideFALSE</v>
      </c>
    </row>
    <row r="4732" spans="6:6">
      <c r="F4732" s="207" t="str">
        <f t="shared" si="73"/>
        <v>WorldwideFALSE</v>
      </c>
    </row>
    <row r="4733" spans="6:6">
      <c r="F4733" s="207" t="str">
        <f t="shared" si="73"/>
        <v>WorldwideFALSE</v>
      </c>
    </row>
    <row r="4734" spans="6:6">
      <c r="F4734" s="207" t="str">
        <f t="shared" si="73"/>
        <v>WorldwideFALSE</v>
      </c>
    </row>
    <row r="4735" spans="6:6">
      <c r="F4735" s="207" t="str">
        <f t="shared" si="73"/>
        <v>WorldwideFALSE</v>
      </c>
    </row>
    <row r="4736" spans="6:6">
      <c r="F4736" s="207" t="str">
        <f t="shared" si="73"/>
        <v>WorldwideFALSE</v>
      </c>
    </row>
    <row r="4737" spans="6:6">
      <c r="F4737" s="207" t="str">
        <f t="shared" si="73"/>
        <v>WorldwideFALSE</v>
      </c>
    </row>
    <row r="4738" spans="6:6">
      <c r="F4738" s="207" t="str">
        <f t="shared" ref="F4738:F4801" si="74">$B4738&amp;"Worldwide"&amp;IF($A4738="CY2020YR",2020,IF($A4738="CY2021YR",2021))&amp;$D4738</f>
        <v>WorldwideFALSE</v>
      </c>
    </row>
    <row r="4739" spans="6:6">
      <c r="F4739" s="207" t="str">
        <f t="shared" si="74"/>
        <v>WorldwideFALSE</v>
      </c>
    </row>
    <row r="4740" spans="6:6">
      <c r="F4740" s="207" t="str">
        <f t="shared" si="74"/>
        <v>WorldwideFALSE</v>
      </c>
    </row>
    <row r="4741" spans="6:6">
      <c r="F4741" s="207" t="str">
        <f t="shared" si="74"/>
        <v>WorldwideFALSE</v>
      </c>
    </row>
    <row r="4742" spans="6:6">
      <c r="F4742" s="207" t="str">
        <f t="shared" si="74"/>
        <v>WorldwideFALSE</v>
      </c>
    </row>
    <row r="4743" spans="6:6">
      <c r="F4743" s="207" t="str">
        <f t="shared" si="74"/>
        <v>WorldwideFALSE</v>
      </c>
    </row>
    <row r="4744" spans="6:6">
      <c r="F4744" s="207" t="str">
        <f t="shared" si="74"/>
        <v>WorldwideFALSE</v>
      </c>
    </row>
    <row r="4745" spans="6:6">
      <c r="F4745" s="207" t="str">
        <f t="shared" si="74"/>
        <v>WorldwideFALSE</v>
      </c>
    </row>
    <row r="4746" spans="6:6">
      <c r="F4746" s="207" t="str">
        <f t="shared" si="74"/>
        <v>WorldwideFALSE</v>
      </c>
    </row>
    <row r="4747" spans="6:6">
      <c r="F4747" s="207" t="str">
        <f t="shared" si="74"/>
        <v>WorldwideFALSE</v>
      </c>
    </row>
    <row r="4748" spans="6:6">
      <c r="F4748" s="207" t="str">
        <f t="shared" si="74"/>
        <v>WorldwideFALSE</v>
      </c>
    </row>
    <row r="4749" spans="6:6">
      <c r="F4749" s="207" t="str">
        <f t="shared" si="74"/>
        <v>WorldwideFALSE</v>
      </c>
    </row>
    <row r="4750" spans="6:6">
      <c r="F4750" s="207" t="str">
        <f t="shared" si="74"/>
        <v>WorldwideFALSE</v>
      </c>
    </row>
    <row r="4751" spans="6:6">
      <c r="F4751" s="207" t="str">
        <f t="shared" si="74"/>
        <v>WorldwideFALSE</v>
      </c>
    </row>
    <row r="4752" spans="6:6">
      <c r="F4752" s="207" t="str">
        <f t="shared" si="74"/>
        <v>WorldwideFALSE</v>
      </c>
    </row>
    <row r="4753" spans="6:6">
      <c r="F4753" s="207" t="str">
        <f t="shared" si="74"/>
        <v>WorldwideFALSE</v>
      </c>
    </row>
    <row r="4754" spans="6:6">
      <c r="F4754" s="207" t="str">
        <f t="shared" si="74"/>
        <v>WorldwideFALSE</v>
      </c>
    </row>
    <row r="4755" spans="6:6">
      <c r="F4755" s="207" t="str">
        <f t="shared" si="74"/>
        <v>WorldwideFALSE</v>
      </c>
    </row>
    <row r="4756" spans="6:6">
      <c r="F4756" s="207" t="str">
        <f t="shared" si="74"/>
        <v>WorldwideFALSE</v>
      </c>
    </row>
    <row r="4757" spans="6:6">
      <c r="F4757" s="207" t="str">
        <f t="shared" si="74"/>
        <v>WorldwideFALSE</v>
      </c>
    </row>
    <row r="4758" spans="6:6">
      <c r="F4758" s="207" t="str">
        <f t="shared" si="74"/>
        <v>WorldwideFALSE</v>
      </c>
    </row>
    <row r="4759" spans="6:6">
      <c r="F4759" s="207" t="str">
        <f t="shared" si="74"/>
        <v>WorldwideFALSE</v>
      </c>
    </row>
    <row r="4760" spans="6:6">
      <c r="F4760" s="207" t="str">
        <f t="shared" si="74"/>
        <v>WorldwideFALSE</v>
      </c>
    </row>
    <row r="4761" spans="6:6">
      <c r="F4761" s="207" t="str">
        <f t="shared" si="74"/>
        <v>WorldwideFALSE</v>
      </c>
    </row>
    <row r="4762" spans="6:6">
      <c r="F4762" s="207" t="str">
        <f t="shared" si="74"/>
        <v>WorldwideFALSE</v>
      </c>
    </row>
    <row r="4763" spans="6:6">
      <c r="F4763" s="207" t="str">
        <f t="shared" si="74"/>
        <v>WorldwideFALSE</v>
      </c>
    </row>
    <row r="4764" spans="6:6">
      <c r="F4764" s="207" t="str">
        <f t="shared" si="74"/>
        <v>WorldwideFALSE</v>
      </c>
    </row>
    <row r="4765" spans="6:6">
      <c r="F4765" s="207" t="str">
        <f t="shared" si="74"/>
        <v>WorldwideFALSE</v>
      </c>
    </row>
    <row r="4766" spans="6:6">
      <c r="F4766" s="207" t="str">
        <f t="shared" si="74"/>
        <v>WorldwideFALSE</v>
      </c>
    </row>
    <row r="4767" spans="6:6">
      <c r="F4767" s="207" t="str">
        <f t="shared" si="74"/>
        <v>WorldwideFALSE</v>
      </c>
    </row>
    <row r="4768" spans="6:6">
      <c r="F4768" s="207" t="str">
        <f t="shared" si="74"/>
        <v>WorldwideFALSE</v>
      </c>
    </row>
    <row r="4769" spans="6:6">
      <c r="F4769" s="207" t="str">
        <f t="shared" si="74"/>
        <v>WorldwideFALSE</v>
      </c>
    </row>
    <row r="4770" spans="6:6">
      <c r="F4770" s="207" t="str">
        <f t="shared" si="74"/>
        <v>WorldwideFALSE</v>
      </c>
    </row>
    <row r="4771" spans="6:6">
      <c r="F4771" s="207" t="str">
        <f t="shared" si="74"/>
        <v>WorldwideFALSE</v>
      </c>
    </row>
    <row r="4772" spans="6:6">
      <c r="F4772" s="207" t="str">
        <f t="shared" si="74"/>
        <v>WorldwideFALSE</v>
      </c>
    </row>
    <row r="4773" spans="6:6">
      <c r="F4773" s="207" t="str">
        <f t="shared" si="74"/>
        <v>WorldwideFALSE</v>
      </c>
    </row>
    <row r="4774" spans="6:6">
      <c r="F4774" s="207" t="str">
        <f t="shared" si="74"/>
        <v>WorldwideFALSE</v>
      </c>
    </row>
    <row r="4775" spans="6:6">
      <c r="F4775" s="207" t="str">
        <f t="shared" si="74"/>
        <v>WorldwideFALSE</v>
      </c>
    </row>
    <row r="4776" spans="6:6">
      <c r="F4776" s="207" t="str">
        <f t="shared" si="74"/>
        <v>WorldwideFALSE</v>
      </c>
    </row>
    <row r="4777" spans="6:6">
      <c r="F4777" s="207" t="str">
        <f t="shared" si="74"/>
        <v>WorldwideFALSE</v>
      </c>
    </row>
    <row r="4778" spans="6:6">
      <c r="F4778" s="207" t="str">
        <f t="shared" si="74"/>
        <v>WorldwideFALSE</v>
      </c>
    </row>
    <row r="4779" spans="6:6">
      <c r="F4779" s="207" t="str">
        <f t="shared" si="74"/>
        <v>WorldwideFALSE</v>
      </c>
    </row>
    <row r="4780" spans="6:6">
      <c r="F4780" s="207" t="str">
        <f t="shared" si="74"/>
        <v>WorldwideFALSE</v>
      </c>
    </row>
    <row r="4781" spans="6:6">
      <c r="F4781" s="207" t="str">
        <f t="shared" si="74"/>
        <v>WorldwideFALSE</v>
      </c>
    </row>
    <row r="4782" spans="6:6">
      <c r="F4782" s="207" t="str">
        <f t="shared" si="74"/>
        <v>WorldwideFALSE</v>
      </c>
    </row>
    <row r="4783" spans="6:6">
      <c r="F4783" s="207" t="str">
        <f t="shared" si="74"/>
        <v>WorldwideFALSE</v>
      </c>
    </row>
    <row r="4784" spans="6:6">
      <c r="F4784" s="207" t="str">
        <f t="shared" si="74"/>
        <v>WorldwideFALSE</v>
      </c>
    </row>
    <row r="4785" spans="6:6">
      <c r="F4785" s="207" t="str">
        <f t="shared" si="74"/>
        <v>WorldwideFALSE</v>
      </c>
    </row>
    <row r="4786" spans="6:6">
      <c r="F4786" s="207" t="str">
        <f t="shared" si="74"/>
        <v>WorldwideFALSE</v>
      </c>
    </row>
    <row r="4787" spans="6:6">
      <c r="F4787" s="207" t="str">
        <f t="shared" si="74"/>
        <v>WorldwideFALSE</v>
      </c>
    </row>
    <row r="4788" spans="6:6">
      <c r="F4788" s="207" t="str">
        <f t="shared" si="74"/>
        <v>WorldwideFALSE</v>
      </c>
    </row>
    <row r="4789" spans="6:6">
      <c r="F4789" s="207" t="str">
        <f t="shared" si="74"/>
        <v>WorldwideFALSE</v>
      </c>
    </row>
    <row r="4790" spans="6:6">
      <c r="F4790" s="207" t="str">
        <f t="shared" si="74"/>
        <v>WorldwideFALSE</v>
      </c>
    </row>
    <row r="4791" spans="6:6">
      <c r="F4791" s="207" t="str">
        <f t="shared" si="74"/>
        <v>WorldwideFALSE</v>
      </c>
    </row>
    <row r="4792" spans="6:6">
      <c r="F4792" s="207" t="str">
        <f t="shared" si="74"/>
        <v>WorldwideFALSE</v>
      </c>
    </row>
    <row r="4793" spans="6:6">
      <c r="F4793" s="207" t="str">
        <f t="shared" si="74"/>
        <v>WorldwideFALSE</v>
      </c>
    </row>
    <row r="4794" spans="6:6">
      <c r="F4794" s="207" t="str">
        <f t="shared" si="74"/>
        <v>WorldwideFALSE</v>
      </c>
    </row>
    <row r="4795" spans="6:6">
      <c r="F4795" s="207" t="str">
        <f t="shared" si="74"/>
        <v>WorldwideFALSE</v>
      </c>
    </row>
    <row r="4796" spans="6:6">
      <c r="F4796" s="207" t="str">
        <f t="shared" si="74"/>
        <v>WorldwideFALSE</v>
      </c>
    </row>
    <row r="4797" spans="6:6">
      <c r="F4797" s="207" t="str">
        <f t="shared" si="74"/>
        <v>WorldwideFALSE</v>
      </c>
    </row>
    <row r="4798" spans="6:6">
      <c r="F4798" s="207" t="str">
        <f t="shared" si="74"/>
        <v>WorldwideFALSE</v>
      </c>
    </row>
    <row r="4799" spans="6:6">
      <c r="F4799" s="207" t="str">
        <f t="shared" si="74"/>
        <v>WorldwideFALSE</v>
      </c>
    </row>
    <row r="4800" spans="6:6">
      <c r="F4800" s="207" t="str">
        <f t="shared" si="74"/>
        <v>WorldwideFALSE</v>
      </c>
    </row>
    <row r="4801" spans="6:6">
      <c r="F4801" s="207" t="str">
        <f t="shared" si="74"/>
        <v>WorldwideFALSE</v>
      </c>
    </row>
    <row r="4802" spans="6:6">
      <c r="F4802" s="207" t="str">
        <f t="shared" ref="F4802:F4865" si="75">$B4802&amp;"Worldwide"&amp;IF($A4802="CY2020YR",2020,IF($A4802="CY2021YR",2021))&amp;$D4802</f>
        <v>WorldwideFALSE</v>
      </c>
    </row>
    <row r="4803" spans="6:6">
      <c r="F4803" s="207" t="str">
        <f t="shared" si="75"/>
        <v>WorldwideFALSE</v>
      </c>
    </row>
    <row r="4804" spans="6:6">
      <c r="F4804" s="207" t="str">
        <f t="shared" si="75"/>
        <v>WorldwideFALSE</v>
      </c>
    </row>
    <row r="4805" spans="6:6">
      <c r="F4805" s="207" t="str">
        <f t="shared" si="75"/>
        <v>WorldwideFALSE</v>
      </c>
    </row>
    <row r="4806" spans="6:6">
      <c r="F4806" s="207" t="str">
        <f t="shared" si="75"/>
        <v>WorldwideFALSE</v>
      </c>
    </row>
    <row r="4807" spans="6:6">
      <c r="F4807" s="207" t="str">
        <f t="shared" si="75"/>
        <v>WorldwideFALSE</v>
      </c>
    </row>
    <row r="4808" spans="6:6">
      <c r="F4808" s="207" t="str">
        <f t="shared" si="75"/>
        <v>WorldwideFALSE</v>
      </c>
    </row>
    <row r="4809" spans="6:6">
      <c r="F4809" s="207" t="str">
        <f t="shared" si="75"/>
        <v>WorldwideFALSE</v>
      </c>
    </row>
    <row r="4810" spans="6:6">
      <c r="F4810" s="207" t="str">
        <f t="shared" si="75"/>
        <v>WorldwideFALSE</v>
      </c>
    </row>
    <row r="4811" spans="6:6">
      <c r="F4811" s="207" t="str">
        <f t="shared" si="75"/>
        <v>WorldwideFALSE</v>
      </c>
    </row>
    <row r="4812" spans="6:6">
      <c r="F4812" s="207" t="str">
        <f t="shared" si="75"/>
        <v>WorldwideFALSE</v>
      </c>
    </row>
    <row r="4813" spans="6:6">
      <c r="F4813" s="207" t="str">
        <f t="shared" si="75"/>
        <v>WorldwideFALSE</v>
      </c>
    </row>
    <row r="4814" spans="6:6">
      <c r="F4814" s="207" t="str">
        <f t="shared" si="75"/>
        <v>WorldwideFALSE</v>
      </c>
    </row>
    <row r="4815" spans="6:6">
      <c r="F4815" s="207" t="str">
        <f t="shared" si="75"/>
        <v>WorldwideFALSE</v>
      </c>
    </row>
    <row r="4816" spans="6:6">
      <c r="F4816" s="207" t="str">
        <f t="shared" si="75"/>
        <v>WorldwideFALSE</v>
      </c>
    </row>
    <row r="4817" spans="6:6">
      <c r="F4817" s="207" t="str">
        <f t="shared" si="75"/>
        <v>WorldwideFALSE</v>
      </c>
    </row>
    <row r="4818" spans="6:6">
      <c r="F4818" s="207" t="str">
        <f t="shared" si="75"/>
        <v>WorldwideFALSE</v>
      </c>
    </row>
    <row r="4819" spans="6:6">
      <c r="F4819" s="207" t="str">
        <f t="shared" si="75"/>
        <v>WorldwideFALSE</v>
      </c>
    </row>
    <row r="4820" spans="6:6">
      <c r="F4820" s="207" t="str">
        <f t="shared" si="75"/>
        <v>WorldwideFALSE</v>
      </c>
    </row>
    <row r="4821" spans="6:6">
      <c r="F4821" s="207" t="str">
        <f t="shared" si="75"/>
        <v>WorldwideFALSE</v>
      </c>
    </row>
    <row r="4822" spans="6:6">
      <c r="F4822" s="207" t="str">
        <f t="shared" si="75"/>
        <v>WorldwideFALSE</v>
      </c>
    </row>
    <row r="4823" spans="6:6">
      <c r="F4823" s="207" t="str">
        <f t="shared" si="75"/>
        <v>WorldwideFALSE</v>
      </c>
    </row>
    <row r="4824" spans="6:6">
      <c r="F4824" s="207" t="str">
        <f t="shared" si="75"/>
        <v>WorldwideFALSE</v>
      </c>
    </row>
    <row r="4825" spans="6:6">
      <c r="F4825" s="207" t="str">
        <f t="shared" si="75"/>
        <v>WorldwideFALSE</v>
      </c>
    </row>
    <row r="4826" spans="6:6">
      <c r="F4826" s="207" t="str">
        <f t="shared" si="75"/>
        <v>WorldwideFALSE</v>
      </c>
    </row>
    <row r="4827" spans="6:6">
      <c r="F4827" s="207" t="str">
        <f t="shared" si="75"/>
        <v>WorldwideFALSE</v>
      </c>
    </row>
    <row r="4828" spans="6:6">
      <c r="F4828" s="207" t="str">
        <f t="shared" si="75"/>
        <v>WorldwideFALSE</v>
      </c>
    </row>
    <row r="4829" spans="6:6">
      <c r="F4829" s="207" t="str">
        <f t="shared" si="75"/>
        <v>WorldwideFALSE</v>
      </c>
    </row>
    <row r="4830" spans="6:6">
      <c r="F4830" s="207" t="str">
        <f t="shared" si="75"/>
        <v>WorldwideFALSE</v>
      </c>
    </row>
    <row r="4831" spans="6:6">
      <c r="F4831" s="207" t="str">
        <f t="shared" si="75"/>
        <v>WorldwideFALSE</v>
      </c>
    </row>
    <row r="4832" spans="6:6">
      <c r="F4832" s="207" t="str">
        <f t="shared" si="75"/>
        <v>WorldwideFALSE</v>
      </c>
    </row>
    <row r="4833" spans="6:6">
      <c r="F4833" s="207" t="str">
        <f t="shared" si="75"/>
        <v>WorldwideFALSE</v>
      </c>
    </row>
    <row r="4834" spans="6:6">
      <c r="F4834" s="207" t="str">
        <f t="shared" si="75"/>
        <v>WorldwideFALSE</v>
      </c>
    </row>
    <row r="4835" spans="6:6">
      <c r="F4835" s="207" t="str">
        <f t="shared" si="75"/>
        <v>WorldwideFALSE</v>
      </c>
    </row>
    <row r="4836" spans="6:6">
      <c r="F4836" s="207" t="str">
        <f t="shared" si="75"/>
        <v>WorldwideFALSE</v>
      </c>
    </row>
    <row r="4837" spans="6:6">
      <c r="F4837" s="207" t="str">
        <f t="shared" si="75"/>
        <v>WorldwideFALSE</v>
      </c>
    </row>
    <row r="4838" spans="6:6">
      <c r="F4838" s="207" t="str">
        <f t="shared" si="75"/>
        <v>WorldwideFALSE</v>
      </c>
    </row>
    <row r="4839" spans="6:6">
      <c r="F4839" s="207" t="str">
        <f t="shared" si="75"/>
        <v>WorldwideFALSE</v>
      </c>
    </row>
    <row r="4840" spans="6:6">
      <c r="F4840" s="207" t="str">
        <f t="shared" si="75"/>
        <v>WorldwideFALSE</v>
      </c>
    </row>
    <row r="4841" spans="6:6">
      <c r="F4841" s="207" t="str">
        <f t="shared" si="75"/>
        <v>WorldwideFALSE</v>
      </c>
    </row>
    <row r="4842" spans="6:6">
      <c r="F4842" s="207" t="str">
        <f t="shared" si="75"/>
        <v>WorldwideFALSE</v>
      </c>
    </row>
    <row r="4843" spans="6:6">
      <c r="F4843" s="207" t="str">
        <f t="shared" si="75"/>
        <v>WorldwideFALSE</v>
      </c>
    </row>
    <row r="4844" spans="6:6">
      <c r="F4844" s="207" t="str">
        <f t="shared" si="75"/>
        <v>WorldwideFALSE</v>
      </c>
    </row>
    <row r="4845" spans="6:6">
      <c r="F4845" s="207" t="str">
        <f t="shared" si="75"/>
        <v>WorldwideFALSE</v>
      </c>
    </row>
    <row r="4846" spans="6:6">
      <c r="F4846" s="207" t="str">
        <f t="shared" si="75"/>
        <v>WorldwideFALSE</v>
      </c>
    </row>
    <row r="4847" spans="6:6">
      <c r="F4847" s="207" t="str">
        <f t="shared" si="75"/>
        <v>WorldwideFALSE</v>
      </c>
    </row>
    <row r="4848" spans="6:6">
      <c r="F4848" s="207" t="str">
        <f t="shared" si="75"/>
        <v>WorldwideFALSE</v>
      </c>
    </row>
    <row r="4849" spans="6:6">
      <c r="F4849" s="207" t="str">
        <f t="shared" si="75"/>
        <v>WorldwideFALSE</v>
      </c>
    </row>
    <row r="4850" spans="6:6">
      <c r="F4850" s="207" t="str">
        <f t="shared" si="75"/>
        <v>WorldwideFALSE</v>
      </c>
    </row>
    <row r="4851" spans="6:6">
      <c r="F4851" s="207" t="str">
        <f t="shared" si="75"/>
        <v>WorldwideFALSE</v>
      </c>
    </row>
    <row r="4852" spans="6:6">
      <c r="F4852" s="207" t="str">
        <f t="shared" si="75"/>
        <v>WorldwideFALSE</v>
      </c>
    </row>
    <row r="4853" spans="6:6">
      <c r="F4853" s="207" t="str">
        <f t="shared" si="75"/>
        <v>WorldwideFALSE</v>
      </c>
    </row>
    <row r="4854" spans="6:6">
      <c r="F4854" s="207" t="str">
        <f t="shared" si="75"/>
        <v>WorldwideFALSE</v>
      </c>
    </row>
    <row r="4855" spans="6:6">
      <c r="F4855" s="207" t="str">
        <f t="shared" si="75"/>
        <v>WorldwideFALSE</v>
      </c>
    </row>
    <row r="4856" spans="6:6">
      <c r="F4856" s="207" t="str">
        <f t="shared" si="75"/>
        <v>WorldwideFALSE</v>
      </c>
    </row>
    <row r="4857" spans="6:6">
      <c r="F4857" s="207" t="str">
        <f t="shared" si="75"/>
        <v>WorldwideFALSE</v>
      </c>
    </row>
    <row r="4858" spans="6:6">
      <c r="F4858" s="207" t="str">
        <f t="shared" si="75"/>
        <v>WorldwideFALSE</v>
      </c>
    </row>
    <row r="4859" spans="6:6">
      <c r="F4859" s="207" t="str">
        <f t="shared" si="75"/>
        <v>WorldwideFALSE</v>
      </c>
    </row>
    <row r="4860" spans="6:6">
      <c r="F4860" s="207" t="str">
        <f t="shared" si="75"/>
        <v>WorldwideFALSE</v>
      </c>
    </row>
    <row r="4861" spans="6:6">
      <c r="F4861" s="207" t="str">
        <f t="shared" si="75"/>
        <v>WorldwideFALSE</v>
      </c>
    </row>
    <row r="4862" spans="6:6">
      <c r="F4862" s="207" t="str">
        <f t="shared" si="75"/>
        <v>WorldwideFALSE</v>
      </c>
    </row>
    <row r="4863" spans="6:6">
      <c r="F4863" s="207" t="str">
        <f t="shared" si="75"/>
        <v>WorldwideFALSE</v>
      </c>
    </row>
    <row r="4864" spans="6:6">
      <c r="F4864" s="207" t="str">
        <f t="shared" si="75"/>
        <v>WorldwideFALSE</v>
      </c>
    </row>
    <row r="4865" spans="6:6">
      <c r="F4865" s="207" t="str">
        <f t="shared" si="75"/>
        <v>WorldwideFALSE</v>
      </c>
    </row>
    <row r="4866" spans="6:6">
      <c r="F4866" s="207" t="str">
        <f t="shared" ref="F4866:F4929" si="76">$B4866&amp;"Worldwide"&amp;IF($A4866="CY2020YR",2020,IF($A4866="CY2021YR",2021))&amp;$D4866</f>
        <v>WorldwideFALSE</v>
      </c>
    </row>
    <row r="4867" spans="6:6">
      <c r="F4867" s="207" t="str">
        <f t="shared" si="76"/>
        <v>WorldwideFALSE</v>
      </c>
    </row>
    <row r="4868" spans="6:6">
      <c r="F4868" s="207" t="str">
        <f t="shared" si="76"/>
        <v>WorldwideFALSE</v>
      </c>
    </row>
    <row r="4869" spans="6:6">
      <c r="F4869" s="207" t="str">
        <f t="shared" si="76"/>
        <v>WorldwideFALSE</v>
      </c>
    </row>
    <row r="4870" spans="6:6">
      <c r="F4870" s="207" t="str">
        <f t="shared" si="76"/>
        <v>WorldwideFALSE</v>
      </c>
    </row>
    <row r="4871" spans="6:6">
      <c r="F4871" s="207" t="str">
        <f t="shared" si="76"/>
        <v>WorldwideFALSE</v>
      </c>
    </row>
    <row r="4872" spans="6:6">
      <c r="F4872" s="207" t="str">
        <f t="shared" si="76"/>
        <v>WorldwideFALSE</v>
      </c>
    </row>
    <row r="4873" spans="6:6">
      <c r="F4873" s="207" t="str">
        <f t="shared" si="76"/>
        <v>WorldwideFALSE</v>
      </c>
    </row>
    <row r="4874" spans="6:6">
      <c r="F4874" s="207" t="str">
        <f t="shared" si="76"/>
        <v>WorldwideFALSE</v>
      </c>
    </row>
    <row r="4875" spans="6:6">
      <c r="F4875" s="207" t="str">
        <f t="shared" si="76"/>
        <v>WorldwideFALSE</v>
      </c>
    </row>
    <row r="4876" spans="6:6">
      <c r="F4876" s="207" t="str">
        <f t="shared" si="76"/>
        <v>WorldwideFALSE</v>
      </c>
    </row>
    <row r="4877" spans="6:6">
      <c r="F4877" s="207" t="str">
        <f t="shared" si="76"/>
        <v>WorldwideFALSE</v>
      </c>
    </row>
    <row r="4878" spans="6:6">
      <c r="F4878" s="207" t="str">
        <f t="shared" si="76"/>
        <v>WorldwideFALSE</v>
      </c>
    </row>
    <row r="4879" spans="6:6">
      <c r="F4879" s="207" t="str">
        <f t="shared" si="76"/>
        <v>WorldwideFALSE</v>
      </c>
    </row>
    <row r="4880" spans="6:6">
      <c r="F4880" s="207" t="str">
        <f t="shared" si="76"/>
        <v>WorldwideFALSE</v>
      </c>
    </row>
    <row r="4881" spans="6:6">
      <c r="F4881" s="207" t="str">
        <f t="shared" si="76"/>
        <v>WorldwideFALSE</v>
      </c>
    </row>
    <row r="4882" spans="6:6">
      <c r="F4882" s="207" t="str">
        <f t="shared" si="76"/>
        <v>WorldwideFALSE</v>
      </c>
    </row>
    <row r="4883" spans="6:6">
      <c r="F4883" s="207" t="str">
        <f t="shared" si="76"/>
        <v>WorldwideFALSE</v>
      </c>
    </row>
    <row r="4884" spans="6:6">
      <c r="F4884" s="207" t="str">
        <f t="shared" si="76"/>
        <v>WorldwideFALSE</v>
      </c>
    </row>
    <row r="4885" spans="6:6">
      <c r="F4885" s="207" t="str">
        <f t="shared" si="76"/>
        <v>WorldwideFALSE</v>
      </c>
    </row>
    <row r="4886" spans="6:6">
      <c r="F4886" s="207" t="str">
        <f t="shared" si="76"/>
        <v>WorldwideFALSE</v>
      </c>
    </row>
    <row r="4887" spans="6:6">
      <c r="F4887" s="207" t="str">
        <f t="shared" si="76"/>
        <v>WorldwideFALSE</v>
      </c>
    </row>
    <row r="4888" spans="6:6">
      <c r="F4888" s="207" t="str">
        <f t="shared" si="76"/>
        <v>WorldwideFALSE</v>
      </c>
    </row>
    <row r="4889" spans="6:6">
      <c r="F4889" s="207" t="str">
        <f t="shared" si="76"/>
        <v>WorldwideFALSE</v>
      </c>
    </row>
    <row r="4890" spans="6:6">
      <c r="F4890" s="207" t="str">
        <f t="shared" si="76"/>
        <v>WorldwideFALSE</v>
      </c>
    </row>
    <row r="4891" spans="6:6">
      <c r="F4891" s="207" t="str">
        <f t="shared" si="76"/>
        <v>WorldwideFALSE</v>
      </c>
    </row>
    <row r="4892" spans="6:6">
      <c r="F4892" s="207" t="str">
        <f t="shared" si="76"/>
        <v>WorldwideFALSE</v>
      </c>
    </row>
    <row r="4893" spans="6:6">
      <c r="F4893" s="207" t="str">
        <f t="shared" si="76"/>
        <v>WorldwideFALSE</v>
      </c>
    </row>
    <row r="4894" spans="6:6">
      <c r="F4894" s="207" t="str">
        <f t="shared" si="76"/>
        <v>WorldwideFALSE</v>
      </c>
    </row>
    <row r="4895" spans="6:6">
      <c r="F4895" s="207" t="str">
        <f t="shared" si="76"/>
        <v>WorldwideFALSE</v>
      </c>
    </row>
    <row r="4896" spans="6:6">
      <c r="F4896" s="207" t="str">
        <f t="shared" si="76"/>
        <v>WorldwideFALSE</v>
      </c>
    </row>
    <row r="4897" spans="6:6">
      <c r="F4897" s="207" t="str">
        <f t="shared" si="76"/>
        <v>WorldwideFALSE</v>
      </c>
    </row>
    <row r="4898" spans="6:6">
      <c r="F4898" s="207" t="str">
        <f t="shared" si="76"/>
        <v>WorldwideFALSE</v>
      </c>
    </row>
    <row r="4899" spans="6:6">
      <c r="F4899" s="207" t="str">
        <f t="shared" si="76"/>
        <v>WorldwideFALSE</v>
      </c>
    </row>
    <row r="4900" spans="6:6">
      <c r="F4900" s="207" t="str">
        <f t="shared" si="76"/>
        <v>WorldwideFALSE</v>
      </c>
    </row>
    <row r="4901" spans="6:6">
      <c r="F4901" s="207" t="str">
        <f t="shared" si="76"/>
        <v>WorldwideFALSE</v>
      </c>
    </row>
    <row r="4902" spans="6:6">
      <c r="F4902" s="207" t="str">
        <f t="shared" si="76"/>
        <v>WorldwideFALSE</v>
      </c>
    </row>
    <row r="4903" spans="6:6">
      <c r="F4903" s="207" t="str">
        <f t="shared" si="76"/>
        <v>WorldwideFALSE</v>
      </c>
    </row>
    <row r="4904" spans="6:6">
      <c r="F4904" s="207" t="str">
        <f t="shared" si="76"/>
        <v>WorldwideFALSE</v>
      </c>
    </row>
    <row r="4905" spans="6:6">
      <c r="F4905" s="207" t="str">
        <f t="shared" si="76"/>
        <v>WorldwideFALSE</v>
      </c>
    </row>
    <row r="4906" spans="6:6">
      <c r="F4906" s="207" t="str">
        <f t="shared" si="76"/>
        <v>WorldwideFALSE</v>
      </c>
    </row>
    <row r="4907" spans="6:6">
      <c r="F4907" s="207" t="str">
        <f t="shared" si="76"/>
        <v>WorldwideFALSE</v>
      </c>
    </row>
    <row r="4908" spans="6:6">
      <c r="F4908" s="207" t="str">
        <f t="shared" si="76"/>
        <v>WorldwideFALSE</v>
      </c>
    </row>
    <row r="4909" spans="6:6">
      <c r="F4909" s="207" t="str">
        <f t="shared" si="76"/>
        <v>WorldwideFALSE</v>
      </c>
    </row>
    <row r="4910" spans="6:6">
      <c r="F4910" s="207" t="str">
        <f t="shared" si="76"/>
        <v>WorldwideFALSE</v>
      </c>
    </row>
    <row r="4911" spans="6:6">
      <c r="F4911" s="207" t="str">
        <f t="shared" si="76"/>
        <v>WorldwideFALSE</v>
      </c>
    </row>
    <row r="4912" spans="6:6">
      <c r="F4912" s="207" t="str">
        <f t="shared" si="76"/>
        <v>WorldwideFALSE</v>
      </c>
    </row>
    <row r="4913" spans="6:6">
      <c r="F4913" s="207" t="str">
        <f t="shared" si="76"/>
        <v>WorldwideFALSE</v>
      </c>
    </row>
    <row r="4914" spans="6:6">
      <c r="F4914" s="207" t="str">
        <f t="shared" si="76"/>
        <v>WorldwideFALSE</v>
      </c>
    </row>
    <row r="4915" spans="6:6">
      <c r="F4915" s="207" t="str">
        <f t="shared" si="76"/>
        <v>WorldwideFALSE</v>
      </c>
    </row>
    <row r="4916" spans="6:6">
      <c r="F4916" s="207" t="str">
        <f t="shared" si="76"/>
        <v>WorldwideFALSE</v>
      </c>
    </row>
    <row r="4917" spans="6:6">
      <c r="F4917" s="207" t="str">
        <f t="shared" si="76"/>
        <v>WorldwideFALSE</v>
      </c>
    </row>
    <row r="4918" spans="6:6">
      <c r="F4918" s="207" t="str">
        <f t="shared" si="76"/>
        <v>WorldwideFALSE</v>
      </c>
    </row>
    <row r="4919" spans="6:6">
      <c r="F4919" s="207" t="str">
        <f t="shared" si="76"/>
        <v>WorldwideFALSE</v>
      </c>
    </row>
    <row r="4920" spans="6:6">
      <c r="F4920" s="207" t="str">
        <f t="shared" si="76"/>
        <v>WorldwideFALSE</v>
      </c>
    </row>
    <row r="4921" spans="6:6">
      <c r="F4921" s="207" t="str">
        <f t="shared" si="76"/>
        <v>WorldwideFALSE</v>
      </c>
    </row>
    <row r="4922" spans="6:6">
      <c r="F4922" s="207" t="str">
        <f t="shared" si="76"/>
        <v>WorldwideFALSE</v>
      </c>
    </row>
    <row r="4923" spans="6:6">
      <c r="F4923" s="207" t="str">
        <f t="shared" si="76"/>
        <v>WorldwideFALSE</v>
      </c>
    </row>
    <row r="4924" spans="6:6">
      <c r="F4924" s="207" t="str">
        <f t="shared" si="76"/>
        <v>WorldwideFALSE</v>
      </c>
    </row>
    <row r="4925" spans="6:6">
      <c r="F4925" s="207" t="str">
        <f t="shared" si="76"/>
        <v>WorldwideFALSE</v>
      </c>
    </row>
    <row r="4926" spans="6:6">
      <c r="F4926" s="207" t="str">
        <f t="shared" si="76"/>
        <v>WorldwideFALSE</v>
      </c>
    </row>
    <row r="4927" spans="6:6">
      <c r="F4927" s="207" t="str">
        <f t="shared" si="76"/>
        <v>WorldwideFALSE</v>
      </c>
    </row>
    <row r="4928" spans="6:6">
      <c r="F4928" s="207" t="str">
        <f t="shared" si="76"/>
        <v>WorldwideFALSE</v>
      </c>
    </row>
    <row r="4929" spans="6:6">
      <c r="F4929" s="207" t="str">
        <f t="shared" si="76"/>
        <v>WorldwideFALSE</v>
      </c>
    </row>
    <row r="4930" spans="6:6">
      <c r="F4930" s="207" t="str">
        <f t="shared" ref="F4930:F4993" si="77">$B4930&amp;"Worldwide"&amp;IF($A4930="CY2020YR",2020,IF($A4930="CY2021YR",2021))&amp;$D4930</f>
        <v>WorldwideFALSE</v>
      </c>
    </row>
    <row r="4931" spans="6:6">
      <c r="F4931" s="207" t="str">
        <f t="shared" si="77"/>
        <v>WorldwideFALSE</v>
      </c>
    </row>
    <row r="4932" spans="6:6">
      <c r="F4932" s="207" t="str">
        <f t="shared" si="77"/>
        <v>WorldwideFALSE</v>
      </c>
    </row>
    <row r="4933" spans="6:6">
      <c r="F4933" s="207" t="str">
        <f t="shared" si="77"/>
        <v>WorldwideFALSE</v>
      </c>
    </row>
    <row r="4934" spans="6:6">
      <c r="F4934" s="207" t="str">
        <f t="shared" si="77"/>
        <v>WorldwideFALSE</v>
      </c>
    </row>
    <row r="4935" spans="6:6">
      <c r="F4935" s="207" t="str">
        <f t="shared" si="77"/>
        <v>WorldwideFALSE</v>
      </c>
    </row>
    <row r="4936" spans="6:6">
      <c r="F4936" s="207" t="str">
        <f t="shared" si="77"/>
        <v>WorldwideFALSE</v>
      </c>
    </row>
    <row r="4937" spans="6:6">
      <c r="F4937" s="207" t="str">
        <f t="shared" si="77"/>
        <v>WorldwideFALSE</v>
      </c>
    </row>
    <row r="4938" spans="6:6">
      <c r="F4938" s="207" t="str">
        <f t="shared" si="77"/>
        <v>WorldwideFALSE</v>
      </c>
    </row>
    <row r="4939" spans="6:6">
      <c r="F4939" s="207" t="str">
        <f t="shared" si="77"/>
        <v>WorldwideFALSE</v>
      </c>
    </row>
    <row r="4940" spans="6:6">
      <c r="F4940" s="207" t="str">
        <f t="shared" si="77"/>
        <v>WorldwideFALSE</v>
      </c>
    </row>
    <row r="4941" spans="6:6">
      <c r="F4941" s="207" t="str">
        <f t="shared" si="77"/>
        <v>WorldwideFALSE</v>
      </c>
    </row>
    <row r="4942" spans="6:6">
      <c r="F4942" s="207" t="str">
        <f t="shared" si="77"/>
        <v>WorldwideFALSE</v>
      </c>
    </row>
    <row r="4943" spans="6:6">
      <c r="F4943" s="207" t="str">
        <f t="shared" si="77"/>
        <v>WorldwideFALSE</v>
      </c>
    </row>
    <row r="4944" spans="6:6">
      <c r="F4944" s="207" t="str">
        <f t="shared" si="77"/>
        <v>WorldwideFALSE</v>
      </c>
    </row>
    <row r="4945" spans="6:6">
      <c r="F4945" s="207" t="str">
        <f t="shared" si="77"/>
        <v>WorldwideFALSE</v>
      </c>
    </row>
    <row r="4946" spans="6:6">
      <c r="F4946" s="207" t="str">
        <f t="shared" si="77"/>
        <v>WorldwideFALSE</v>
      </c>
    </row>
    <row r="4947" spans="6:6">
      <c r="F4947" s="207" t="str">
        <f t="shared" si="77"/>
        <v>WorldwideFALSE</v>
      </c>
    </row>
    <row r="4948" spans="6:6">
      <c r="F4948" s="207" t="str">
        <f t="shared" si="77"/>
        <v>WorldwideFALSE</v>
      </c>
    </row>
    <row r="4949" spans="6:6">
      <c r="F4949" s="207" t="str">
        <f t="shared" si="77"/>
        <v>WorldwideFALSE</v>
      </c>
    </row>
    <row r="4950" spans="6:6">
      <c r="F4950" s="207" t="str">
        <f t="shared" si="77"/>
        <v>WorldwideFALSE</v>
      </c>
    </row>
    <row r="4951" spans="6:6">
      <c r="F4951" s="207" t="str">
        <f t="shared" si="77"/>
        <v>WorldwideFALSE</v>
      </c>
    </row>
    <row r="4952" spans="6:6">
      <c r="F4952" s="207" t="str">
        <f t="shared" si="77"/>
        <v>WorldwideFALSE</v>
      </c>
    </row>
    <row r="4953" spans="6:6">
      <c r="F4953" s="207" t="str">
        <f t="shared" si="77"/>
        <v>WorldwideFALSE</v>
      </c>
    </row>
    <row r="4954" spans="6:6">
      <c r="F4954" s="207" t="str">
        <f t="shared" si="77"/>
        <v>WorldwideFALSE</v>
      </c>
    </row>
    <row r="4955" spans="6:6">
      <c r="F4955" s="207" t="str">
        <f t="shared" si="77"/>
        <v>WorldwideFALSE</v>
      </c>
    </row>
    <row r="4956" spans="6:6">
      <c r="F4956" s="207" t="str">
        <f t="shared" si="77"/>
        <v>WorldwideFALSE</v>
      </c>
    </row>
    <row r="4957" spans="6:6">
      <c r="F4957" s="207" t="str">
        <f t="shared" si="77"/>
        <v>WorldwideFALSE</v>
      </c>
    </row>
    <row r="4958" spans="6:6">
      <c r="F4958" s="207" t="str">
        <f t="shared" si="77"/>
        <v>WorldwideFALSE</v>
      </c>
    </row>
    <row r="4959" spans="6:6">
      <c r="F4959" s="207" t="str">
        <f t="shared" si="77"/>
        <v>WorldwideFALSE</v>
      </c>
    </row>
    <row r="4960" spans="6:6">
      <c r="F4960" s="207" t="str">
        <f t="shared" si="77"/>
        <v>WorldwideFALSE</v>
      </c>
    </row>
    <row r="4961" spans="6:6">
      <c r="F4961" s="207" t="str">
        <f t="shared" si="77"/>
        <v>WorldwideFALSE</v>
      </c>
    </row>
    <row r="4962" spans="6:6">
      <c r="F4962" s="207" t="str">
        <f t="shared" si="77"/>
        <v>WorldwideFALSE</v>
      </c>
    </row>
    <row r="4963" spans="6:6">
      <c r="F4963" s="207" t="str">
        <f t="shared" si="77"/>
        <v>WorldwideFALSE</v>
      </c>
    </row>
    <row r="4964" spans="6:6">
      <c r="F4964" s="207" t="str">
        <f t="shared" si="77"/>
        <v>WorldwideFALSE</v>
      </c>
    </row>
    <row r="4965" spans="6:6">
      <c r="F4965" s="207" t="str">
        <f t="shared" si="77"/>
        <v>WorldwideFALSE</v>
      </c>
    </row>
    <row r="4966" spans="6:6">
      <c r="F4966" s="207" t="str">
        <f t="shared" si="77"/>
        <v>WorldwideFALSE</v>
      </c>
    </row>
    <row r="4967" spans="6:6">
      <c r="F4967" s="207" t="str">
        <f t="shared" si="77"/>
        <v>WorldwideFALSE</v>
      </c>
    </row>
    <row r="4968" spans="6:6">
      <c r="F4968" s="207" t="str">
        <f t="shared" si="77"/>
        <v>WorldwideFALSE</v>
      </c>
    </row>
    <row r="4969" spans="6:6">
      <c r="F4969" s="207" t="str">
        <f t="shared" si="77"/>
        <v>WorldwideFALSE</v>
      </c>
    </row>
    <row r="4970" spans="6:6">
      <c r="F4970" s="207" t="str">
        <f t="shared" si="77"/>
        <v>WorldwideFALSE</v>
      </c>
    </row>
    <row r="4971" spans="6:6">
      <c r="F4971" s="207" t="str">
        <f t="shared" si="77"/>
        <v>WorldwideFALSE</v>
      </c>
    </row>
    <row r="4972" spans="6:6">
      <c r="F4972" s="207" t="str">
        <f t="shared" si="77"/>
        <v>WorldwideFALSE</v>
      </c>
    </row>
    <row r="4973" spans="6:6">
      <c r="F4973" s="207" t="str">
        <f t="shared" si="77"/>
        <v>WorldwideFALSE</v>
      </c>
    </row>
    <row r="4974" spans="6:6">
      <c r="F4974" s="207" t="str">
        <f t="shared" si="77"/>
        <v>WorldwideFALSE</v>
      </c>
    </row>
    <row r="4975" spans="6:6">
      <c r="F4975" s="207" t="str">
        <f t="shared" si="77"/>
        <v>WorldwideFALSE</v>
      </c>
    </row>
    <row r="4976" spans="6:6">
      <c r="F4976" s="207" t="str">
        <f t="shared" si="77"/>
        <v>WorldwideFALSE</v>
      </c>
    </row>
    <row r="4977" spans="6:6">
      <c r="F4977" s="207" t="str">
        <f t="shared" si="77"/>
        <v>WorldwideFALSE</v>
      </c>
    </row>
    <row r="4978" spans="6:6">
      <c r="F4978" s="207" t="str">
        <f t="shared" si="77"/>
        <v>WorldwideFALSE</v>
      </c>
    </row>
    <row r="4979" spans="6:6">
      <c r="F4979" s="207" t="str">
        <f t="shared" si="77"/>
        <v>WorldwideFALSE</v>
      </c>
    </row>
    <row r="4980" spans="6:6">
      <c r="F4980" s="207" t="str">
        <f t="shared" si="77"/>
        <v>WorldwideFALSE</v>
      </c>
    </row>
    <row r="4981" spans="6:6">
      <c r="F4981" s="207" t="str">
        <f t="shared" si="77"/>
        <v>WorldwideFALSE</v>
      </c>
    </row>
    <row r="4982" spans="6:6">
      <c r="F4982" s="207" t="str">
        <f t="shared" si="77"/>
        <v>WorldwideFALSE</v>
      </c>
    </row>
    <row r="4983" spans="6:6">
      <c r="F4983" s="207" t="str">
        <f t="shared" si="77"/>
        <v>WorldwideFALSE</v>
      </c>
    </row>
    <row r="4984" spans="6:6">
      <c r="F4984" s="207" t="str">
        <f t="shared" si="77"/>
        <v>WorldwideFALSE</v>
      </c>
    </row>
    <row r="4985" spans="6:6">
      <c r="F4985" s="207" t="str">
        <f t="shared" si="77"/>
        <v>WorldwideFALSE</v>
      </c>
    </row>
    <row r="4986" spans="6:6">
      <c r="F4986" s="207" t="str">
        <f t="shared" si="77"/>
        <v>WorldwideFALSE</v>
      </c>
    </row>
    <row r="4987" spans="6:6">
      <c r="F4987" s="207" t="str">
        <f t="shared" si="77"/>
        <v>WorldwideFALSE</v>
      </c>
    </row>
    <row r="4988" spans="6:6">
      <c r="F4988" s="207" t="str">
        <f t="shared" si="77"/>
        <v>WorldwideFALSE</v>
      </c>
    </row>
    <row r="4989" spans="6:6">
      <c r="F4989" s="207" t="str">
        <f t="shared" si="77"/>
        <v>WorldwideFALSE</v>
      </c>
    </row>
    <row r="4990" spans="6:6">
      <c r="F4990" s="207" t="str">
        <f t="shared" si="77"/>
        <v>WorldwideFALSE</v>
      </c>
    </row>
    <row r="4991" spans="6:6">
      <c r="F4991" s="207" t="str">
        <f t="shared" si="77"/>
        <v>WorldwideFALSE</v>
      </c>
    </row>
    <row r="4992" spans="6:6">
      <c r="F4992" s="207" t="str">
        <f t="shared" si="77"/>
        <v>WorldwideFALSE</v>
      </c>
    </row>
    <row r="4993" spans="6:6">
      <c r="F4993" s="207" t="str">
        <f t="shared" si="77"/>
        <v>WorldwideFALSE</v>
      </c>
    </row>
    <row r="4994" spans="6:6">
      <c r="F4994" s="207" t="str">
        <f t="shared" ref="F4994:F5000" si="78">$B4994&amp;"Worldwide"&amp;IF($A4994="CY2020YR",2020,IF($A4994="CY2021YR",2021))&amp;$D4994</f>
        <v>WorldwideFALSE</v>
      </c>
    </row>
    <row r="4995" spans="6:6">
      <c r="F4995" s="207" t="str">
        <f t="shared" si="78"/>
        <v>WorldwideFALSE</v>
      </c>
    </row>
    <row r="4996" spans="6:6">
      <c r="F4996" s="207" t="str">
        <f t="shared" si="78"/>
        <v>WorldwideFALSE</v>
      </c>
    </row>
    <row r="4997" spans="6:6">
      <c r="F4997" s="207" t="str">
        <f t="shared" si="78"/>
        <v>WorldwideFALSE</v>
      </c>
    </row>
    <row r="4998" spans="6:6">
      <c r="F4998" s="207" t="str">
        <f t="shared" si="78"/>
        <v>WorldwideFALSE</v>
      </c>
    </row>
    <row r="4999" spans="6:6">
      <c r="F4999" s="207" t="str">
        <f t="shared" si="78"/>
        <v>WorldwideFALSE</v>
      </c>
    </row>
    <row r="5000" spans="6:6">
      <c r="F5000" s="207" t="str">
        <f t="shared" si="78"/>
        <v>WorldwideFALSE</v>
      </c>
    </row>
  </sheetData>
  <pageMargins left="0.7" right="0.7" top="0.75" bottom="0.75" header="0.3" footer="0.3"/>
  <pageSetup orientation="portrait"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FF00"/>
  </sheetPr>
  <dimension ref="A1:EK2175"/>
  <sheetViews>
    <sheetView workbookViewId="0">
      <selection activeCell="I94" sqref="I94:DX94"/>
    </sheetView>
  </sheetViews>
  <sheetFormatPr defaultRowHeight="12.5"/>
  <cols>
    <col min="9" max="9" width="61.08984375" bestFit="1" customWidth="1"/>
    <col min="10" max="10" width="47.90625" bestFit="1" customWidth="1"/>
    <col min="11" max="11" width="34.08984375" bestFit="1" customWidth="1"/>
    <col min="12" max="12" width="39.90625" bestFit="1" customWidth="1"/>
    <col min="13" max="13" width="45.90625" bestFit="1" customWidth="1"/>
    <col min="14" max="14" width="52.54296875" bestFit="1" customWidth="1"/>
    <col min="15" max="15" width="45.90625" bestFit="1" customWidth="1"/>
    <col min="16" max="16" width="53.90625" bestFit="1" customWidth="1"/>
    <col min="17" max="17" width="53" bestFit="1" customWidth="1"/>
    <col min="18" max="18" width="50.90625" bestFit="1" customWidth="1"/>
    <col min="19" max="19" width="33.08984375" bestFit="1" customWidth="1"/>
    <col min="20" max="20" width="39.90625" bestFit="1" customWidth="1"/>
    <col min="21" max="21" width="30.90625" bestFit="1" customWidth="1"/>
    <col min="22" max="22" width="37.08984375" bestFit="1" customWidth="1"/>
    <col min="23" max="23" width="44" bestFit="1" customWidth="1"/>
    <col min="24" max="24" width="40.54296875" bestFit="1" customWidth="1"/>
    <col min="25" max="25" width="40.453125" bestFit="1" customWidth="1"/>
    <col min="26" max="26" width="42.54296875" bestFit="1" customWidth="1"/>
    <col min="27" max="27" width="43.08984375" bestFit="1" customWidth="1"/>
    <col min="28" max="28" width="50" bestFit="1" customWidth="1"/>
    <col min="29" max="29" width="54" bestFit="1" customWidth="1"/>
    <col min="30" max="30" width="51" bestFit="1" customWidth="1"/>
    <col min="31" max="31" width="38.453125" bestFit="1" customWidth="1"/>
    <col min="32" max="32" width="38.08984375" bestFit="1" customWidth="1"/>
    <col min="33" max="33" width="47.54296875" bestFit="1" customWidth="1"/>
    <col min="34" max="34" width="45.08984375" bestFit="1" customWidth="1"/>
    <col min="35" max="35" width="40.453125" bestFit="1" customWidth="1"/>
    <col min="36" max="36" width="38.90625" bestFit="1" customWidth="1"/>
    <col min="37" max="37" width="36.90625" bestFit="1" customWidth="1"/>
    <col min="38" max="38" width="45.08984375" bestFit="1" customWidth="1"/>
    <col min="39" max="39" width="44.453125" bestFit="1" customWidth="1"/>
    <col min="40" max="40" width="50.453125" bestFit="1" customWidth="1"/>
    <col min="41" max="41" width="46.54296875" bestFit="1" customWidth="1"/>
    <col min="42" max="42" width="40.08984375" bestFit="1" customWidth="1"/>
    <col min="43" max="43" width="39.90625" bestFit="1" customWidth="1"/>
    <col min="44" max="44" width="45.54296875" bestFit="1" customWidth="1"/>
    <col min="45" max="45" width="45.08984375" bestFit="1" customWidth="1"/>
    <col min="46" max="46" width="42.08984375" bestFit="1" customWidth="1"/>
    <col min="47" max="47" width="33" bestFit="1" customWidth="1"/>
    <col min="48" max="48" width="44.08984375" bestFit="1" customWidth="1"/>
    <col min="49" max="50" width="44" bestFit="1" customWidth="1"/>
    <col min="51" max="51" width="57.54296875" bestFit="1" customWidth="1"/>
    <col min="52" max="52" width="49" bestFit="1" customWidth="1"/>
    <col min="53" max="53" width="49.90625" bestFit="1" customWidth="1"/>
    <col min="54" max="55" width="38.90625" bestFit="1" customWidth="1"/>
    <col min="56" max="56" width="51.54296875" bestFit="1" customWidth="1"/>
    <col min="57" max="57" width="59.453125" bestFit="1" customWidth="1"/>
    <col min="58" max="58" width="48.08984375" bestFit="1" customWidth="1"/>
    <col min="59" max="59" width="46.90625" bestFit="1" customWidth="1"/>
    <col min="60" max="60" width="39.08984375" bestFit="1" customWidth="1"/>
    <col min="61" max="61" width="51.54296875" bestFit="1" customWidth="1"/>
    <col min="62" max="62" width="48.90625" bestFit="1" customWidth="1"/>
    <col min="63" max="63" width="35.08984375" bestFit="1" customWidth="1"/>
    <col min="64" max="64" width="46.453125" bestFit="1" customWidth="1"/>
    <col min="65" max="65" width="43.453125" bestFit="1" customWidth="1"/>
    <col min="66" max="66" width="43.08984375" bestFit="1" customWidth="1"/>
    <col min="67" max="67" width="54" bestFit="1" customWidth="1"/>
    <col min="68" max="68" width="38.08984375" bestFit="1" customWidth="1"/>
    <col min="69" max="69" width="43.08984375" bestFit="1" customWidth="1"/>
    <col min="70" max="70" width="31.90625" bestFit="1" customWidth="1"/>
    <col min="71" max="71" width="48.54296875" bestFit="1" customWidth="1"/>
    <col min="72" max="72" width="38.08984375" bestFit="1" customWidth="1"/>
    <col min="73" max="73" width="39.90625" bestFit="1" customWidth="1"/>
    <col min="74" max="74" width="41.08984375" bestFit="1" customWidth="1"/>
    <col min="75" max="75" width="39.453125" bestFit="1" customWidth="1"/>
    <col min="76" max="76" width="55.453125" bestFit="1" customWidth="1"/>
    <col min="77" max="77" width="55" bestFit="1" customWidth="1"/>
    <col min="78" max="78" width="44.453125" bestFit="1" customWidth="1"/>
    <col min="79" max="79" width="49.54296875" bestFit="1" customWidth="1"/>
    <col min="80" max="80" width="47.54296875" bestFit="1" customWidth="1"/>
    <col min="81" max="81" width="54.08984375" bestFit="1" customWidth="1"/>
    <col min="82" max="82" width="55.08984375" bestFit="1" customWidth="1"/>
    <col min="83" max="83" width="52" bestFit="1" customWidth="1"/>
    <col min="84" max="84" width="56.90625" bestFit="1" customWidth="1"/>
    <col min="85" max="85" width="58.90625" bestFit="1" customWidth="1"/>
    <col min="86" max="86" width="57.08984375" bestFit="1" customWidth="1"/>
    <col min="87" max="87" width="51.90625" bestFit="1" customWidth="1"/>
    <col min="88" max="88" width="46" bestFit="1" customWidth="1"/>
    <col min="89" max="89" width="43.453125" bestFit="1" customWidth="1"/>
    <col min="90" max="90" width="57" bestFit="1" customWidth="1"/>
    <col min="91" max="91" width="46.54296875" bestFit="1" customWidth="1"/>
    <col min="92" max="92" width="49.08984375" bestFit="1" customWidth="1"/>
    <col min="93" max="93" width="50.08984375" bestFit="1" customWidth="1"/>
    <col min="94" max="94" width="57.08984375" bestFit="1" customWidth="1"/>
    <col min="95" max="95" width="43.08984375" bestFit="1" customWidth="1"/>
    <col min="96" max="96" width="48.08984375" bestFit="1" customWidth="1"/>
    <col min="97" max="97" width="53.54296875" bestFit="1" customWidth="1"/>
    <col min="98" max="98" width="38.08984375" bestFit="1" customWidth="1"/>
    <col min="99" max="99" width="56.90625" bestFit="1" customWidth="1"/>
    <col min="100" max="100" width="52.90625" bestFit="1" customWidth="1"/>
    <col min="101" max="101" width="62.08984375" bestFit="1" customWidth="1"/>
    <col min="102" max="102" width="35.08984375" bestFit="1" customWidth="1"/>
    <col min="103" max="103" width="40" bestFit="1" customWidth="1"/>
    <col min="104" max="104" width="41.54296875" bestFit="1" customWidth="1"/>
    <col min="105" max="105" width="38.90625" bestFit="1" customWidth="1"/>
    <col min="106" max="106" width="35.54296875" bestFit="1" customWidth="1"/>
    <col min="107" max="107" width="35.08984375" bestFit="1" customWidth="1"/>
    <col min="108" max="108" width="40.08984375" bestFit="1" customWidth="1"/>
    <col min="109" max="109" width="44" bestFit="1" customWidth="1"/>
    <col min="110" max="110" width="75.08984375" bestFit="1" customWidth="1"/>
    <col min="111" max="111" width="46.90625" bestFit="1" customWidth="1"/>
    <col min="112" max="112" width="51.54296875" bestFit="1" customWidth="1"/>
    <col min="113" max="113" width="51.90625" bestFit="1" customWidth="1"/>
    <col min="114" max="114" width="55.453125" bestFit="1" customWidth="1"/>
    <col min="115" max="115" width="50.453125" bestFit="1" customWidth="1"/>
    <col min="116" max="116" width="47" bestFit="1" customWidth="1"/>
    <col min="117" max="117" width="53.08984375" bestFit="1" customWidth="1"/>
    <col min="118" max="118" width="59" bestFit="1" customWidth="1"/>
    <col min="119" max="119" width="45.08984375" bestFit="1" customWidth="1"/>
    <col min="120" max="120" width="39" bestFit="1" customWidth="1"/>
    <col min="121" max="121" width="33.08984375" bestFit="1" customWidth="1"/>
    <col min="122" max="122" width="33" bestFit="1" customWidth="1"/>
    <col min="123" max="123" width="37.90625" bestFit="1" customWidth="1"/>
    <col min="124" max="124" width="33" bestFit="1" customWidth="1"/>
    <col min="125" max="125" width="40.08984375" bestFit="1" customWidth="1"/>
    <col min="126" max="127" width="36.54296875" bestFit="1" customWidth="1"/>
    <col min="128" max="128" width="52" bestFit="1" customWidth="1"/>
    <col min="129" max="139" width="24.08984375" bestFit="1" customWidth="1"/>
  </cols>
  <sheetData>
    <row r="1" spans="1:1" ht="13">
      <c r="A1" s="1"/>
    </row>
    <row r="2" spans="1:1">
      <c r="A2" s="2"/>
    </row>
    <row r="3" spans="1:1">
      <c r="A3" s="2"/>
    </row>
    <row r="4" spans="1:1">
      <c r="A4" s="2"/>
    </row>
    <row r="5" spans="1:1">
      <c r="A5" s="2"/>
    </row>
    <row r="6" spans="1:1">
      <c r="A6" s="2"/>
    </row>
    <row r="7" spans="1:1">
      <c r="A7" s="2"/>
    </row>
    <row r="8" spans="1:1">
      <c r="A8" s="2"/>
    </row>
    <row r="9" spans="1:1">
      <c r="A9" s="2"/>
    </row>
    <row r="10" spans="1:1">
      <c r="A10" s="2"/>
    </row>
    <row r="11" spans="1:1">
      <c r="A11" s="2"/>
    </row>
    <row r="12" spans="1:1">
      <c r="A12" s="2"/>
    </row>
    <row r="13" spans="1:1">
      <c r="A13" s="2"/>
    </row>
    <row r="14" spans="1:1">
      <c r="A14" s="2"/>
    </row>
    <row r="15" spans="1:1">
      <c r="A15" s="2"/>
    </row>
    <row r="16" spans="1:1">
      <c r="A16" s="2"/>
    </row>
    <row r="17" spans="1:1">
      <c r="A17" s="2"/>
    </row>
    <row r="18" spans="1:1">
      <c r="A18" s="2"/>
    </row>
    <row r="19" spans="1:1">
      <c r="A19" s="2"/>
    </row>
    <row r="20" spans="1:1">
      <c r="A20" s="2"/>
    </row>
    <row r="21" spans="1:1">
      <c r="A21" s="2"/>
    </row>
    <row r="22" spans="1:1">
      <c r="A22" s="2"/>
    </row>
    <row r="23" spans="1:1">
      <c r="A23" s="2"/>
    </row>
    <row r="24" spans="1:1">
      <c r="A24" s="2"/>
    </row>
    <row r="25" spans="1:1">
      <c r="A25" s="2"/>
    </row>
    <row r="26" spans="1:1">
      <c r="A26" s="2"/>
    </row>
    <row r="27" spans="1:1">
      <c r="A27" s="2"/>
    </row>
    <row r="28" spans="1:1">
      <c r="A28" s="2"/>
    </row>
    <row r="29" spans="1:1">
      <c r="A29" s="2"/>
    </row>
    <row r="30" spans="1:1">
      <c r="A30" s="2"/>
    </row>
    <row r="31" spans="1:1">
      <c r="A31" s="2"/>
    </row>
    <row r="32" spans="1:1">
      <c r="A32" s="5"/>
    </row>
    <row r="33" spans="1:128">
      <c r="A33" s="2"/>
    </row>
    <row r="34" spans="1:128">
      <c r="A34" s="2"/>
    </row>
    <row r="35" spans="1:128">
      <c r="A35" s="2"/>
    </row>
    <row r="36" spans="1:128">
      <c r="A36" s="2"/>
    </row>
    <row r="37" spans="1:128">
      <c r="A37" s="2"/>
    </row>
    <row r="38" spans="1:128">
      <c r="A38" s="2"/>
    </row>
    <row r="39" spans="1:128">
      <c r="A39" s="2"/>
    </row>
    <row r="40" spans="1:128">
      <c r="A40" s="2"/>
    </row>
    <row r="41" spans="1:128">
      <c r="A41" s="2"/>
    </row>
    <row r="42" spans="1:128">
      <c r="A42" s="2"/>
    </row>
    <row r="43" spans="1:128">
      <c r="A43" s="2"/>
    </row>
    <row r="44" spans="1:128">
      <c r="A44" s="2"/>
    </row>
    <row r="45" spans="1:128">
      <c r="A45" s="2"/>
    </row>
    <row r="46" spans="1:128">
      <c r="A46" s="2"/>
      <c r="I46" t="s">
        <v>1014</v>
      </c>
      <c r="J46" t="s">
        <v>1016</v>
      </c>
      <c r="K46" t="s">
        <v>1170</v>
      </c>
      <c r="L46" t="s">
        <v>1171</v>
      </c>
      <c r="M46" t="s">
        <v>1020</v>
      </c>
      <c r="N46" t="s">
        <v>1022</v>
      </c>
      <c r="O46" t="s">
        <v>1024</v>
      </c>
      <c r="P46" t="s">
        <v>1026</v>
      </c>
      <c r="Q46" t="s">
        <v>1028</v>
      </c>
      <c r="R46" t="s">
        <v>1030</v>
      </c>
      <c r="S46" t="s">
        <v>1032</v>
      </c>
      <c r="T46" t="s">
        <v>1034</v>
      </c>
      <c r="U46" t="s">
        <v>1036</v>
      </c>
      <c r="V46" t="s">
        <v>1172</v>
      </c>
      <c r="W46" t="s">
        <v>1173</v>
      </c>
      <c r="X46" t="s">
        <v>1174</v>
      </c>
      <c r="Y46" t="s">
        <v>1038</v>
      </c>
      <c r="Z46" t="s">
        <v>1040</v>
      </c>
      <c r="AA46" t="s">
        <v>1042</v>
      </c>
      <c r="AB46" t="s">
        <v>1044</v>
      </c>
      <c r="AC46" t="s">
        <v>1046</v>
      </c>
      <c r="AD46" t="s">
        <v>1048</v>
      </c>
      <c r="AE46" t="s">
        <v>1050</v>
      </c>
      <c r="AF46" t="s">
        <v>1052</v>
      </c>
      <c r="AG46" t="s">
        <v>1054</v>
      </c>
      <c r="AH46" t="s">
        <v>1056</v>
      </c>
      <c r="AI46" t="s">
        <v>1175</v>
      </c>
      <c r="AJ46" t="s">
        <v>1058</v>
      </c>
      <c r="AK46" t="s">
        <v>1176</v>
      </c>
      <c r="AL46" t="s">
        <v>1060</v>
      </c>
      <c r="AM46" t="s">
        <v>1062</v>
      </c>
      <c r="AN46" t="s">
        <v>1064</v>
      </c>
      <c r="AO46" t="s">
        <v>1066</v>
      </c>
      <c r="AP46" t="s">
        <v>1068</v>
      </c>
      <c r="AQ46" t="s">
        <v>1070</v>
      </c>
      <c r="AR46" t="s">
        <v>1072</v>
      </c>
      <c r="AS46" t="s">
        <v>1074</v>
      </c>
      <c r="AT46" t="s">
        <v>1076</v>
      </c>
      <c r="AU46" t="s">
        <v>1078</v>
      </c>
      <c r="AV46" t="s">
        <v>1080</v>
      </c>
      <c r="AW46" t="s">
        <v>1082</v>
      </c>
      <c r="AX46" t="s">
        <v>1084</v>
      </c>
      <c r="AY46" t="s">
        <v>1086</v>
      </c>
      <c r="AZ46" t="s">
        <v>1177</v>
      </c>
      <c r="BA46" t="s">
        <v>1178</v>
      </c>
      <c r="BB46" t="s">
        <v>1179</v>
      </c>
      <c r="BC46" t="s">
        <v>1088</v>
      </c>
      <c r="BD46" t="s">
        <v>1090</v>
      </c>
      <c r="BE46" t="s">
        <v>1092</v>
      </c>
      <c r="BF46" t="s">
        <v>1094</v>
      </c>
      <c r="BG46" t="s">
        <v>1096</v>
      </c>
      <c r="BH46" t="s">
        <v>1098</v>
      </c>
      <c r="BI46" t="s">
        <v>1100</v>
      </c>
      <c r="BJ46" t="s">
        <v>1102</v>
      </c>
      <c r="BK46" t="s">
        <v>1104</v>
      </c>
      <c r="BL46" t="s">
        <v>1106</v>
      </c>
      <c r="BM46" t="s">
        <v>1108</v>
      </c>
      <c r="BN46" t="s">
        <v>1110</v>
      </c>
      <c r="BO46" t="s">
        <v>1112</v>
      </c>
      <c r="BP46" t="s">
        <v>1114</v>
      </c>
      <c r="BQ46" t="s">
        <v>1116</v>
      </c>
      <c r="BR46" t="s">
        <v>1118</v>
      </c>
      <c r="BS46" t="s">
        <v>1120</v>
      </c>
      <c r="BT46" t="s">
        <v>1122</v>
      </c>
      <c r="BU46" t="s">
        <v>1124</v>
      </c>
      <c r="BV46" t="s">
        <v>1126</v>
      </c>
      <c r="BW46" t="s">
        <v>1128</v>
      </c>
      <c r="BX46" t="s">
        <v>1130</v>
      </c>
      <c r="BY46" t="s">
        <v>1132</v>
      </c>
      <c r="BZ46" t="s">
        <v>1134</v>
      </c>
      <c r="CA46" t="s">
        <v>1136</v>
      </c>
      <c r="CB46" t="s">
        <v>1138</v>
      </c>
      <c r="CC46" t="s">
        <v>1140</v>
      </c>
      <c r="CD46" t="s">
        <v>1142</v>
      </c>
      <c r="CE46" t="s">
        <v>1144</v>
      </c>
      <c r="CF46" t="s">
        <v>1146</v>
      </c>
      <c r="CG46" t="s">
        <v>1148</v>
      </c>
      <c r="CH46" t="s">
        <v>1150</v>
      </c>
      <c r="CI46" t="s">
        <v>1152</v>
      </c>
      <c r="CJ46" t="s">
        <v>1154</v>
      </c>
      <c r="CK46" t="s">
        <v>1156</v>
      </c>
      <c r="CL46" t="s">
        <v>1180</v>
      </c>
      <c r="CM46" t="s">
        <v>1181</v>
      </c>
      <c r="CN46" t="s">
        <v>1158</v>
      </c>
      <c r="CO46" t="s">
        <v>1160</v>
      </c>
      <c r="CP46" t="s">
        <v>1162</v>
      </c>
      <c r="CQ46" t="s">
        <v>1164</v>
      </c>
      <c r="CR46" t="s">
        <v>1166</v>
      </c>
      <c r="CS46" t="s">
        <v>1168</v>
      </c>
      <c r="CT46" t="s">
        <v>1168</v>
      </c>
      <c r="CU46" t="s">
        <v>1168</v>
      </c>
      <c r="CV46" t="s">
        <v>1168</v>
      </c>
      <c r="CW46" t="s">
        <v>1168</v>
      </c>
      <c r="CX46" t="s">
        <v>1168</v>
      </c>
      <c r="CY46" t="s">
        <v>1168</v>
      </c>
      <c r="CZ46" t="s">
        <v>1168</v>
      </c>
      <c r="DA46" t="s">
        <v>1168</v>
      </c>
      <c r="DB46" t="s">
        <v>1168</v>
      </c>
      <c r="DC46" t="s">
        <v>1168</v>
      </c>
      <c r="DD46" t="s">
        <v>1168</v>
      </c>
      <c r="DE46" t="s">
        <v>1168</v>
      </c>
      <c r="DF46" t="s">
        <v>1168</v>
      </c>
      <c r="DG46" t="s">
        <v>1168</v>
      </c>
      <c r="DH46" t="s">
        <v>1168</v>
      </c>
      <c r="DI46" t="s">
        <v>1168</v>
      </c>
      <c r="DJ46" t="s">
        <v>1168</v>
      </c>
      <c r="DK46" t="s">
        <v>1168</v>
      </c>
      <c r="DL46" t="s">
        <v>1168</v>
      </c>
      <c r="DM46" t="s">
        <v>1168</v>
      </c>
      <c r="DN46" t="s">
        <v>1168</v>
      </c>
      <c r="DO46" t="s">
        <v>1168</v>
      </c>
      <c r="DP46" t="s">
        <v>1168</v>
      </c>
      <c r="DQ46" t="s">
        <v>1168</v>
      </c>
      <c r="DR46" t="s">
        <v>1168</v>
      </c>
      <c r="DS46" t="s">
        <v>1168</v>
      </c>
      <c r="DT46" t="s">
        <v>1168</v>
      </c>
      <c r="DU46" t="s">
        <v>1168</v>
      </c>
      <c r="DV46" t="s">
        <v>1168</v>
      </c>
      <c r="DW46" t="s">
        <v>1168</v>
      </c>
      <c r="DX46" t="s">
        <v>1168</v>
      </c>
    </row>
    <row r="47" spans="1:128">
      <c r="A47" s="2"/>
    </row>
    <row r="48" spans="1:128">
      <c r="A48" s="2"/>
    </row>
    <row r="49" spans="1:1">
      <c r="A49" s="2"/>
    </row>
    <row r="50" spans="1:1">
      <c r="A50" s="2"/>
    </row>
    <row r="51" spans="1:1">
      <c r="A51" s="2"/>
    </row>
    <row r="52" spans="1:1">
      <c r="A52" s="2"/>
    </row>
    <row r="53" spans="1:1">
      <c r="A53" s="2"/>
    </row>
    <row r="54" spans="1:1">
      <c r="A54" s="2"/>
    </row>
    <row r="55" spans="1:1">
      <c r="A55" s="2"/>
    </row>
    <row r="56" spans="1:1">
      <c r="A56" s="5"/>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28">
      <c r="A81" s="2"/>
    </row>
    <row r="82" spans="1:128">
      <c r="A82" s="2"/>
    </row>
    <row r="83" spans="1:128">
      <c r="A83" s="2"/>
    </row>
    <row r="84" spans="1:128">
      <c r="A84" s="2"/>
    </row>
    <row r="85" spans="1:128">
      <c r="A85" s="2"/>
    </row>
    <row r="86" spans="1:128">
      <c r="A86" s="2"/>
    </row>
    <row r="87" spans="1:128">
      <c r="A87" s="2"/>
    </row>
    <row r="88" spans="1:128">
      <c r="A88" s="2"/>
    </row>
    <row r="89" spans="1:128">
      <c r="A89" s="5"/>
    </row>
    <row r="90" spans="1:128">
      <c r="A90" s="2"/>
    </row>
    <row r="91" spans="1:128">
      <c r="A91" s="2"/>
    </row>
    <row r="92" spans="1:128">
      <c r="A92" s="2"/>
    </row>
    <row r="93" spans="1:128">
      <c r="A93" s="2"/>
    </row>
    <row r="94" spans="1:128">
      <c r="A94" s="2"/>
      <c r="I94" t="s">
        <v>1015</v>
      </c>
      <c r="J94" t="s">
        <v>1017</v>
      </c>
      <c r="K94" t="s">
        <v>1182</v>
      </c>
      <c r="L94" t="s">
        <v>1183</v>
      </c>
      <c r="M94" t="s">
        <v>1021</v>
      </c>
      <c r="N94" t="s">
        <v>1023</v>
      </c>
      <c r="O94" t="s">
        <v>1025</v>
      </c>
      <c r="P94" t="s">
        <v>1027</v>
      </c>
      <c r="Q94" t="s">
        <v>1029</v>
      </c>
      <c r="R94" t="s">
        <v>1031</v>
      </c>
      <c r="S94" t="s">
        <v>1033</v>
      </c>
      <c r="T94" t="s">
        <v>1035</v>
      </c>
      <c r="U94" t="s">
        <v>1037</v>
      </c>
      <c r="V94" t="s">
        <v>1184</v>
      </c>
      <c r="W94" t="s">
        <v>1185</v>
      </c>
      <c r="X94" t="s">
        <v>1186</v>
      </c>
      <c r="Y94" t="s">
        <v>1039</v>
      </c>
      <c r="Z94" t="s">
        <v>1041</v>
      </c>
      <c r="AA94" t="s">
        <v>1043</v>
      </c>
      <c r="AB94" t="s">
        <v>1045</v>
      </c>
      <c r="AC94" t="s">
        <v>1047</v>
      </c>
      <c r="AD94" t="s">
        <v>1049</v>
      </c>
      <c r="AE94" t="s">
        <v>1051</v>
      </c>
      <c r="AF94" t="s">
        <v>1053</v>
      </c>
      <c r="AG94" t="s">
        <v>1055</v>
      </c>
      <c r="AH94" t="s">
        <v>1057</v>
      </c>
      <c r="AI94" t="s">
        <v>1187</v>
      </c>
      <c r="AJ94" t="s">
        <v>1059</v>
      </c>
      <c r="AK94" t="s">
        <v>1188</v>
      </c>
      <c r="AL94" t="s">
        <v>1061</v>
      </c>
      <c r="AM94" t="s">
        <v>1063</v>
      </c>
      <c r="AN94" t="s">
        <v>1065</v>
      </c>
      <c r="AO94" t="s">
        <v>1067</v>
      </c>
      <c r="AP94" t="s">
        <v>1069</v>
      </c>
      <c r="AQ94" t="s">
        <v>1071</v>
      </c>
      <c r="AR94" t="s">
        <v>1073</v>
      </c>
      <c r="AS94" t="s">
        <v>1075</v>
      </c>
      <c r="AT94" t="s">
        <v>1077</v>
      </c>
      <c r="AU94" t="s">
        <v>1079</v>
      </c>
      <c r="AV94" t="s">
        <v>1081</v>
      </c>
      <c r="AW94" t="s">
        <v>1083</v>
      </c>
      <c r="AX94" t="s">
        <v>1085</v>
      </c>
      <c r="AY94" t="s">
        <v>1087</v>
      </c>
      <c r="AZ94" t="s">
        <v>1189</v>
      </c>
      <c r="BA94" t="s">
        <v>1190</v>
      </c>
      <c r="BB94" t="s">
        <v>1191</v>
      </c>
      <c r="BC94" t="s">
        <v>1089</v>
      </c>
      <c r="BD94" t="s">
        <v>1091</v>
      </c>
      <c r="BE94" t="s">
        <v>1093</v>
      </c>
      <c r="BF94" t="s">
        <v>1095</v>
      </c>
      <c r="BG94" t="s">
        <v>1097</v>
      </c>
      <c r="BH94" t="s">
        <v>1099</v>
      </c>
      <c r="BI94" t="s">
        <v>1101</v>
      </c>
      <c r="BJ94" t="s">
        <v>1103</v>
      </c>
      <c r="BK94" t="s">
        <v>1105</v>
      </c>
      <c r="BL94" t="s">
        <v>1107</v>
      </c>
      <c r="BM94" t="s">
        <v>1109</v>
      </c>
      <c r="BN94" t="s">
        <v>1111</v>
      </c>
      <c r="BO94" t="s">
        <v>1113</v>
      </c>
      <c r="BP94" t="s">
        <v>1115</v>
      </c>
      <c r="BQ94" t="s">
        <v>1117</v>
      </c>
      <c r="BR94" t="s">
        <v>1119</v>
      </c>
      <c r="BS94" t="s">
        <v>1121</v>
      </c>
      <c r="BT94" t="s">
        <v>1123</v>
      </c>
      <c r="BU94" t="s">
        <v>1125</v>
      </c>
      <c r="BV94" t="s">
        <v>1127</v>
      </c>
      <c r="BW94" t="s">
        <v>1129</v>
      </c>
      <c r="BX94" t="s">
        <v>1131</v>
      </c>
      <c r="BY94" t="s">
        <v>1133</v>
      </c>
      <c r="BZ94" t="s">
        <v>1135</v>
      </c>
      <c r="CA94" t="s">
        <v>1137</v>
      </c>
      <c r="CB94" t="s">
        <v>1139</v>
      </c>
      <c r="CC94" t="s">
        <v>1141</v>
      </c>
      <c r="CD94" t="s">
        <v>1143</v>
      </c>
      <c r="CE94" t="s">
        <v>1145</v>
      </c>
      <c r="CF94" t="s">
        <v>1147</v>
      </c>
      <c r="CG94" t="s">
        <v>1149</v>
      </c>
      <c r="CH94" t="s">
        <v>1151</v>
      </c>
      <c r="CI94" t="s">
        <v>1153</v>
      </c>
      <c r="CJ94" t="s">
        <v>1155</v>
      </c>
      <c r="CK94" t="s">
        <v>1157</v>
      </c>
      <c r="CL94" t="s">
        <v>1192</v>
      </c>
      <c r="CM94" t="s">
        <v>1193</v>
      </c>
      <c r="CN94" t="s">
        <v>1159</v>
      </c>
      <c r="CO94" t="s">
        <v>1161</v>
      </c>
      <c r="CP94" t="s">
        <v>1163</v>
      </c>
      <c r="CQ94" t="s">
        <v>1165</v>
      </c>
      <c r="CR94" t="s">
        <v>1167</v>
      </c>
      <c r="CS94" t="s">
        <v>1169</v>
      </c>
      <c r="CT94" t="s">
        <v>1169</v>
      </c>
      <c r="CU94" t="s">
        <v>1169</v>
      </c>
      <c r="CV94" t="s">
        <v>1169</v>
      </c>
      <c r="CW94" t="s">
        <v>1169</v>
      </c>
      <c r="CX94" t="s">
        <v>1169</v>
      </c>
      <c r="CY94" t="s">
        <v>1169</v>
      </c>
      <c r="CZ94" t="s">
        <v>1169</v>
      </c>
      <c r="DA94" t="s">
        <v>1169</v>
      </c>
      <c r="DB94" t="s">
        <v>1169</v>
      </c>
      <c r="DC94" t="s">
        <v>1169</v>
      </c>
      <c r="DD94" t="s">
        <v>1169</v>
      </c>
      <c r="DE94" t="s">
        <v>1169</v>
      </c>
      <c r="DF94" t="s">
        <v>1169</v>
      </c>
      <c r="DG94" t="s">
        <v>1169</v>
      </c>
      <c r="DH94" t="s">
        <v>1169</v>
      </c>
      <c r="DI94" t="s">
        <v>1169</v>
      </c>
      <c r="DJ94" t="s">
        <v>1169</v>
      </c>
      <c r="DK94" t="s">
        <v>1169</v>
      </c>
      <c r="DL94" t="s">
        <v>1169</v>
      </c>
      <c r="DM94" t="s">
        <v>1169</v>
      </c>
      <c r="DN94" t="s">
        <v>1169</v>
      </c>
      <c r="DO94" t="s">
        <v>1169</v>
      </c>
      <c r="DP94" t="s">
        <v>1169</v>
      </c>
      <c r="DQ94" t="s">
        <v>1169</v>
      </c>
      <c r="DR94" t="s">
        <v>1169</v>
      </c>
      <c r="DS94" t="s">
        <v>1169</v>
      </c>
      <c r="DT94" t="s">
        <v>1169</v>
      </c>
      <c r="DU94" t="s">
        <v>1169</v>
      </c>
      <c r="DV94" t="s">
        <v>1169</v>
      </c>
      <c r="DW94" t="s">
        <v>1169</v>
      </c>
      <c r="DX94" t="s">
        <v>1169</v>
      </c>
    </row>
    <row r="95" spans="1:128">
      <c r="A95" s="2"/>
    </row>
    <row r="96" spans="1:128">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352" spans="140:141">
      <c r="EJ1352" t="s">
        <v>40</v>
      </c>
      <c r="EK1352" t="s">
        <v>40</v>
      </c>
    </row>
    <row r="1353" spans="140:141">
      <c r="EJ1353" t="s">
        <v>41</v>
      </c>
      <c r="EK1353" t="s">
        <v>41</v>
      </c>
    </row>
    <row r="1354" spans="140:141">
      <c r="EJ1354" t="s">
        <v>42</v>
      </c>
      <c r="EK1354" t="s">
        <v>42</v>
      </c>
    </row>
    <row r="1355" spans="140:141">
      <c r="EJ1355" t="s">
        <v>43</v>
      </c>
      <c r="EK1355" t="s">
        <v>43</v>
      </c>
    </row>
    <row r="1356" spans="140:141">
      <c r="EJ1356" t="s">
        <v>44</v>
      </c>
      <c r="EK1356" t="s">
        <v>44</v>
      </c>
    </row>
    <row r="1357" spans="140:141">
      <c r="EJ1357" t="s">
        <v>45</v>
      </c>
      <c r="EK1357" t="s">
        <v>45</v>
      </c>
    </row>
    <row r="1358" spans="140:141">
      <c r="EJ1358" t="s">
        <v>46</v>
      </c>
      <c r="EK1358" t="s">
        <v>46</v>
      </c>
    </row>
    <row r="1359" spans="140:141">
      <c r="EJ1359" t="s">
        <v>47</v>
      </c>
      <c r="EK1359" t="s">
        <v>47</v>
      </c>
    </row>
    <row r="1360" spans="140:141">
      <c r="EJ1360" t="s">
        <v>48</v>
      </c>
      <c r="EK1360" t="s">
        <v>48</v>
      </c>
    </row>
    <row r="1361" spans="140:141">
      <c r="EJ1361" t="s">
        <v>49</v>
      </c>
      <c r="EK1361" t="s">
        <v>49</v>
      </c>
    </row>
    <row r="1362" spans="140:141">
      <c r="EJ1362" t="s">
        <v>50</v>
      </c>
      <c r="EK1362" t="s">
        <v>50</v>
      </c>
    </row>
    <row r="1363" spans="140:141">
      <c r="EJ1363" t="s">
        <v>51</v>
      </c>
      <c r="EK1363" t="s">
        <v>51</v>
      </c>
    </row>
    <row r="1364" spans="140:141">
      <c r="EJ1364" t="s">
        <v>52</v>
      </c>
      <c r="EK1364" t="s">
        <v>52</v>
      </c>
    </row>
    <row r="1365" spans="140:141">
      <c r="EJ1365" t="s">
        <v>53</v>
      </c>
      <c r="EK1365" t="s">
        <v>53</v>
      </c>
    </row>
    <row r="1366" spans="140:141">
      <c r="EJ1366" t="s">
        <v>54</v>
      </c>
      <c r="EK1366" t="s">
        <v>54</v>
      </c>
    </row>
    <row r="1367" spans="140:141">
      <c r="EJ1367" t="s">
        <v>55</v>
      </c>
      <c r="EK1367" t="s">
        <v>55</v>
      </c>
    </row>
    <row r="1648" spans="140:141">
      <c r="EJ1648" t="s">
        <v>460</v>
      </c>
      <c r="EK1648" t="s">
        <v>460</v>
      </c>
    </row>
    <row r="1649" spans="140:141">
      <c r="EJ1649" t="s">
        <v>461</v>
      </c>
      <c r="EK1649" t="s">
        <v>461</v>
      </c>
    </row>
    <row r="1650" spans="140:141">
      <c r="EJ1650" t="s">
        <v>462</v>
      </c>
      <c r="EK1650" t="s">
        <v>462</v>
      </c>
    </row>
    <row r="1651" spans="140:141">
      <c r="EJ1651" t="s">
        <v>463</v>
      </c>
      <c r="EK1651" t="s">
        <v>463</v>
      </c>
    </row>
    <row r="1652" spans="140:141">
      <c r="EJ1652" t="s">
        <v>464</v>
      </c>
      <c r="EK1652" t="s">
        <v>464</v>
      </c>
    </row>
    <row r="1653" spans="140:141">
      <c r="EJ1653" t="s">
        <v>465</v>
      </c>
      <c r="EK1653" t="s">
        <v>465</v>
      </c>
    </row>
    <row r="1654" spans="140:141">
      <c r="EJ1654" t="s">
        <v>466</v>
      </c>
      <c r="EK1654" t="s">
        <v>466</v>
      </c>
    </row>
    <row r="1655" spans="140:141">
      <c r="EJ1655" t="s">
        <v>467</v>
      </c>
      <c r="EK1655" t="s">
        <v>467</v>
      </c>
    </row>
    <row r="2160" spans="140:141">
      <c r="EJ2160" t="s">
        <v>468</v>
      </c>
      <c r="EK2160" t="s">
        <v>468</v>
      </c>
    </row>
    <row r="2161" spans="140:141">
      <c r="EJ2161" t="s">
        <v>469</v>
      </c>
      <c r="EK2161" t="s">
        <v>469</v>
      </c>
    </row>
    <row r="2162" spans="140:141">
      <c r="EJ2162" t="s">
        <v>470</v>
      </c>
      <c r="EK2162" t="s">
        <v>470</v>
      </c>
    </row>
    <row r="2163" spans="140:141">
      <c r="EJ2163" t="s">
        <v>471</v>
      </c>
      <c r="EK2163" t="s">
        <v>471</v>
      </c>
    </row>
    <row r="2164" spans="140:141">
      <c r="EJ2164" t="s">
        <v>472</v>
      </c>
      <c r="EK2164" t="s">
        <v>472</v>
      </c>
    </row>
    <row r="2165" spans="140:141">
      <c r="EJ2165" t="s">
        <v>473</v>
      </c>
      <c r="EK2165" t="s">
        <v>473</v>
      </c>
    </row>
    <row r="2166" spans="140:141">
      <c r="EJ2166" t="s">
        <v>474</v>
      </c>
      <c r="EK2166" t="s">
        <v>474</v>
      </c>
    </row>
    <row r="2167" spans="140:141">
      <c r="EJ2167" t="s">
        <v>475</v>
      </c>
      <c r="EK2167" t="s">
        <v>475</v>
      </c>
    </row>
    <row r="2168" spans="140:141">
      <c r="EJ2168" t="s">
        <v>476</v>
      </c>
      <c r="EK2168" t="s">
        <v>476</v>
      </c>
    </row>
    <row r="2169" spans="140:141">
      <c r="EJ2169" t="s">
        <v>477</v>
      </c>
      <c r="EK2169" t="s">
        <v>477</v>
      </c>
    </row>
    <row r="2170" spans="140:141">
      <c r="EJ2170" t="s">
        <v>478</v>
      </c>
      <c r="EK2170" t="s">
        <v>478</v>
      </c>
    </row>
    <row r="2171" spans="140:141">
      <c r="EJ2171" t="s">
        <v>479</v>
      </c>
      <c r="EK2171" t="s">
        <v>479</v>
      </c>
    </row>
    <row r="2172" spans="140:141">
      <c r="EJ2172" t="s">
        <v>480</v>
      </c>
      <c r="EK2172" t="s">
        <v>480</v>
      </c>
    </row>
    <row r="2173" spans="140:141">
      <c r="EJ2173" t="s">
        <v>481</v>
      </c>
      <c r="EK2173" t="s">
        <v>481</v>
      </c>
    </row>
    <row r="2174" spans="140:141">
      <c r="EJ2174" t="s">
        <v>482</v>
      </c>
      <c r="EK2174" t="s">
        <v>482</v>
      </c>
    </row>
    <row r="2175" spans="140:141">
      <c r="EJ2175" t="s">
        <v>483</v>
      </c>
      <c r="EK2175" t="s">
        <v>483</v>
      </c>
    </row>
  </sheetData>
  <phoneticPr fontId="0"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FFFF00"/>
  </sheetPr>
  <dimension ref="A1:IV143"/>
  <sheetViews>
    <sheetView topLeftCell="P1" zoomScale="90" zoomScaleNormal="90" workbookViewId="0">
      <selection activeCell="V12" sqref="V12"/>
    </sheetView>
  </sheetViews>
  <sheetFormatPr defaultRowHeight="12.5"/>
  <cols>
    <col min="1" max="1" width="24.08984375" customWidth="1"/>
    <col min="2" max="2" width="9" bestFit="1" customWidth="1"/>
    <col min="3" max="3" width="12.453125" bestFit="1" customWidth="1"/>
    <col min="4" max="5" width="11.08984375" customWidth="1"/>
    <col min="6" max="6" width="17.54296875" style="79" customWidth="1"/>
    <col min="7" max="7" width="12.54296875" bestFit="1" customWidth="1"/>
    <col min="8" max="8" width="22.90625" bestFit="1" customWidth="1"/>
    <col min="9" max="10" width="6.54296875" customWidth="1"/>
    <col min="11" max="11" width="63.453125" style="79" bestFit="1" customWidth="1"/>
    <col min="17" max="17" width="20" customWidth="1"/>
    <col min="25" max="25" width="38.08984375" style="98" bestFit="1" customWidth="1"/>
    <col min="27" max="27" width="10.54296875" customWidth="1"/>
    <col min="35" max="184" width="26.08984375" customWidth="1"/>
  </cols>
  <sheetData>
    <row r="1" spans="1:256" s="1" customFormat="1" ht="15.5">
      <c r="A1" s="1" t="s">
        <v>56</v>
      </c>
      <c r="B1" s="1" t="s">
        <v>57</v>
      </c>
      <c r="C1" s="1" t="s">
        <v>58</v>
      </c>
      <c r="D1" s="1" t="s">
        <v>59</v>
      </c>
      <c r="E1" s="1" t="s">
        <v>60</v>
      </c>
      <c r="F1" s="141" t="s">
        <v>61</v>
      </c>
      <c r="G1" s="1" t="s">
        <v>62</v>
      </c>
      <c r="H1" s="1" t="s">
        <v>63</v>
      </c>
      <c r="I1"/>
      <c r="K1" s="172" t="s">
        <v>570</v>
      </c>
      <c r="L1" t="s">
        <v>306</v>
      </c>
      <c r="M1" s="3">
        <v>1</v>
      </c>
      <c r="P1" s="18" t="s">
        <v>65</v>
      </c>
      <c r="Q1" s="1">
        <v>1</v>
      </c>
      <c r="U1" s="1">
        <v>1</v>
      </c>
      <c r="Y1" s="132" t="s">
        <v>61</v>
      </c>
      <c r="AA1" s="1" t="s">
        <v>409</v>
      </c>
      <c r="AB1" s="1">
        <v>35</v>
      </c>
      <c r="AR1" s="1">
        <v>5</v>
      </c>
      <c r="AS1" s="1">
        <v>11</v>
      </c>
      <c r="AT1" s="1" t="e">
        <f>SUM('Rank Report'!#REF!:'Rank Report'!#REF!)</f>
        <v>#REF!</v>
      </c>
      <c r="AW1" s="1" t="s">
        <v>880</v>
      </c>
      <c r="AX1" s="1" t="s">
        <v>678</v>
      </c>
      <c r="AY1" s="1">
        <v>1</v>
      </c>
      <c r="BA1" s="1" t="e">
        <f>SUM('Rank Report'!#REF!:'Rank Report'!#REF!)</f>
        <v>#REF!</v>
      </c>
      <c r="BB1" s="98" t="s">
        <v>454</v>
      </c>
      <c r="BC1" s="98" t="s">
        <v>680</v>
      </c>
      <c r="BD1" s="98" t="s">
        <v>681</v>
      </c>
      <c r="BE1" s="98" t="s">
        <v>682</v>
      </c>
      <c r="BF1" s="98" t="s">
        <v>305</v>
      </c>
    </row>
    <row r="2" spans="1:256" ht="15.5">
      <c r="A2" t="s">
        <v>64</v>
      </c>
      <c r="B2">
        <v>3</v>
      </c>
      <c r="C2">
        <v>5</v>
      </c>
      <c r="D2" t="s">
        <v>65</v>
      </c>
      <c r="E2" t="s">
        <v>66</v>
      </c>
      <c r="F2" s="111" t="s">
        <v>454</v>
      </c>
      <c r="G2" t="s">
        <v>65</v>
      </c>
      <c r="H2" t="s">
        <v>571</v>
      </c>
      <c r="K2" s="212" t="s">
        <v>140</v>
      </c>
      <c r="L2" t="s">
        <v>307</v>
      </c>
      <c r="M2" s="3" t="str">
        <f>INDEX(L1:L120,M1)</f>
        <v>I</v>
      </c>
      <c r="P2" s="18"/>
      <c r="Q2" t="str">
        <f>INDEX(P1:P8,Q1)</f>
        <v>Worldwide</v>
      </c>
      <c r="U2" t="str">
        <f>INDEX(compsheetcon,INPUT!U1)</f>
        <v>Total Wafer Fab Equipment</v>
      </c>
      <c r="Y2" s="236" t="s">
        <v>454</v>
      </c>
      <c r="AA2" s="111" t="s">
        <v>66</v>
      </c>
      <c r="AB2" t="str">
        <f>INDEX(CompanyList,AB1)</f>
        <v>Screen Semiconductor Solutions</v>
      </c>
      <c r="AR2">
        <v>10</v>
      </c>
      <c r="AS2" t="str">
        <f>INDEX(RankChoices,AS1)</f>
        <v>All</v>
      </c>
      <c r="AT2" t="e">
        <f>SUM('Rank Report'!#REF!:'Rank Report'!#REF!)</f>
        <v>#REF!</v>
      </c>
      <c r="AW2" t="s">
        <v>879</v>
      </c>
      <c r="AX2" t="s">
        <v>679</v>
      </c>
      <c r="AY2" t="str">
        <f>INDEX(HQChoice,AY1)</f>
        <v>HQCountry</v>
      </c>
      <c r="BA2" t="e">
        <f>SUM('Rank Report'!#REF!:'Rank Report'!#REF!)</f>
        <v>#REF!</v>
      </c>
      <c r="BB2" t="s">
        <v>588</v>
      </c>
      <c r="BC2" t="s">
        <v>683</v>
      </c>
      <c r="BD2" t="s">
        <v>684</v>
      </c>
      <c r="BE2" t="s">
        <v>685</v>
      </c>
      <c r="BF2" t="s">
        <v>305</v>
      </c>
    </row>
    <row r="3" spans="1:256" ht="15.5">
      <c r="A3" t="s">
        <v>67</v>
      </c>
      <c r="B3">
        <v>4</v>
      </c>
      <c r="C3">
        <v>10</v>
      </c>
      <c r="E3" t="s">
        <v>68</v>
      </c>
      <c r="F3" s="111" t="s">
        <v>683</v>
      </c>
      <c r="G3" t="s">
        <v>65</v>
      </c>
      <c r="K3" s="210" t="s">
        <v>913</v>
      </c>
      <c r="L3" t="s">
        <v>308</v>
      </c>
      <c r="M3" s="3" t="str">
        <f>TRIM(INDEX(K1:K120,M1))</f>
        <v>Total Wafer Fab Equipment</v>
      </c>
      <c r="P3" s="18"/>
      <c r="Y3" s="236" t="s">
        <v>74</v>
      </c>
      <c r="AA3" s="209" t="s">
        <v>454</v>
      </c>
      <c r="AR3">
        <v>15</v>
      </c>
      <c r="AT3" t="e">
        <f>SUM('Rank Report'!#REF!:'Rank Report'!#REF!)</f>
        <v>#REF!</v>
      </c>
      <c r="BB3" t="s">
        <v>69</v>
      </c>
      <c r="BC3" t="s">
        <v>686</v>
      </c>
      <c r="BD3" t="s">
        <v>687</v>
      </c>
      <c r="BE3" t="s">
        <v>688</v>
      </c>
      <c r="BF3" t="s">
        <v>305</v>
      </c>
    </row>
    <row r="4" spans="1:256" s="15" customFormat="1" ht="15.5">
      <c r="A4" t="s">
        <v>70</v>
      </c>
      <c r="B4">
        <v>5</v>
      </c>
      <c r="C4">
        <v>15</v>
      </c>
      <c r="D4"/>
      <c r="E4" s="63" t="s">
        <v>71</v>
      </c>
      <c r="F4" s="82" t="s">
        <v>69</v>
      </c>
      <c r="G4" t="s">
        <v>65</v>
      </c>
      <c r="H4" s="2"/>
      <c r="I4"/>
      <c r="J4"/>
      <c r="K4" s="210" t="s">
        <v>914</v>
      </c>
      <c r="L4" t="s">
        <v>309</v>
      </c>
      <c r="M4" s="3"/>
      <c r="N4"/>
      <c r="O4"/>
      <c r="P4" s="18"/>
      <c r="Q4"/>
      <c r="R4"/>
      <c r="S4" t="s">
        <v>386</v>
      </c>
      <c r="T4"/>
      <c r="U4"/>
      <c r="V4"/>
      <c r="W4"/>
      <c r="X4"/>
      <c r="Y4" s="236" t="s">
        <v>683</v>
      </c>
      <c r="Z4"/>
      <c r="AA4" s="111" t="s">
        <v>683</v>
      </c>
      <c r="AB4"/>
      <c r="AC4"/>
      <c r="AD4"/>
      <c r="AE4"/>
      <c r="AF4"/>
      <c r="AG4"/>
      <c r="AH4"/>
      <c r="AI4" s="61"/>
      <c r="AJ4" s="61"/>
      <c r="AK4" s="61"/>
      <c r="AL4" s="61"/>
      <c r="AM4" s="61"/>
      <c r="AN4" s="61"/>
      <c r="AO4" s="61"/>
      <c r="AP4" s="61"/>
      <c r="AQ4" s="61"/>
      <c r="AR4" s="61">
        <v>20</v>
      </c>
      <c r="AS4" s="61"/>
      <c r="AT4" s="61"/>
      <c r="AU4" s="61"/>
      <c r="AV4" s="61"/>
      <c r="AW4" s="61"/>
      <c r="AX4" s="61"/>
      <c r="AY4" s="61"/>
      <c r="AZ4" s="61"/>
      <c r="BA4" s="61"/>
      <c r="BB4" s="61" t="s">
        <v>74</v>
      </c>
      <c r="BC4" s="61" t="s">
        <v>689</v>
      </c>
      <c r="BD4" s="61" t="s">
        <v>690</v>
      </c>
      <c r="BE4" s="61" t="s">
        <v>691</v>
      </c>
      <c r="BF4" s="61" t="s">
        <v>305</v>
      </c>
      <c r="BG4" s="61"/>
      <c r="BH4" s="61"/>
      <c r="BI4" s="61"/>
      <c r="BJ4" s="61"/>
      <c r="BK4" s="61"/>
      <c r="BL4" s="61"/>
      <c r="BM4" s="61"/>
      <c r="BN4" s="61"/>
      <c r="BO4" s="61"/>
      <c r="BP4" s="61"/>
      <c r="BQ4" s="61"/>
      <c r="BR4" s="61"/>
      <c r="BS4" s="61"/>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c r="DE4" s="61"/>
      <c r="DF4" s="61"/>
      <c r="DG4" s="61"/>
      <c r="DH4" s="61"/>
      <c r="DI4" s="61"/>
      <c r="DJ4" s="61"/>
      <c r="DK4" s="61"/>
      <c r="DL4" s="61"/>
      <c r="DM4" s="61"/>
      <c r="DN4" s="61"/>
      <c r="DO4" s="61"/>
      <c r="DP4" s="61"/>
      <c r="DQ4" s="61"/>
      <c r="DR4" s="61"/>
      <c r="DS4" s="61"/>
      <c r="DT4" s="61"/>
      <c r="DU4" s="61"/>
      <c r="DV4" s="61"/>
      <c r="DW4" s="61"/>
      <c r="DX4" s="61"/>
      <c r="DY4" s="61"/>
      <c r="DZ4" s="61"/>
      <c r="EA4" s="61"/>
      <c r="EB4" s="61"/>
      <c r="EC4" s="61"/>
      <c r="ED4" s="61"/>
      <c r="EE4" s="61"/>
      <c r="EF4" s="61"/>
      <c r="EG4" s="61"/>
      <c r="EH4" s="61"/>
      <c r="EI4" s="61"/>
      <c r="EJ4" s="61"/>
      <c r="EK4" s="61"/>
      <c r="EL4" s="61"/>
      <c r="EM4" s="61"/>
      <c r="EN4" s="61"/>
      <c r="EO4" s="61"/>
      <c r="EP4" s="61"/>
      <c r="EQ4" s="61"/>
      <c r="ER4" s="61"/>
      <c r="ES4" s="61"/>
      <c r="ET4" s="61"/>
      <c r="EU4" s="61"/>
      <c r="EV4" s="61"/>
      <c r="EW4" s="61"/>
      <c r="EX4" s="61"/>
      <c r="EY4" s="61"/>
      <c r="EZ4" s="61"/>
      <c r="FA4" s="61"/>
      <c r="FB4" s="61"/>
      <c r="FC4" s="61"/>
      <c r="FD4" s="61"/>
      <c r="FE4" s="61"/>
      <c r="FF4" s="61"/>
      <c r="FG4" s="61"/>
      <c r="FH4" s="61"/>
      <c r="FI4" s="61"/>
      <c r="FJ4" s="61"/>
      <c r="FK4" s="61"/>
      <c r="FL4" s="61"/>
      <c r="FM4" s="61"/>
      <c r="FN4" s="61"/>
      <c r="FO4" s="61"/>
      <c r="FP4" s="61"/>
      <c r="FQ4" s="61"/>
      <c r="FR4" s="61"/>
      <c r="FS4" s="61"/>
      <c r="FT4" s="61"/>
      <c r="FU4" s="61"/>
      <c r="FV4" s="61"/>
      <c r="FW4" s="61"/>
      <c r="FX4" s="61"/>
      <c r="FY4" s="61"/>
      <c r="FZ4" s="61"/>
      <c r="GA4" s="61"/>
      <c r="GB4" s="61"/>
    </row>
    <row r="5" spans="1:256" s="15" customFormat="1" ht="15.5">
      <c r="A5" s="99" t="s">
        <v>72</v>
      </c>
      <c r="B5" s="99">
        <v>2021</v>
      </c>
      <c r="C5">
        <v>20</v>
      </c>
      <c r="D5"/>
      <c r="E5" t="s">
        <v>73</v>
      </c>
      <c r="F5" s="82" t="s">
        <v>74</v>
      </c>
      <c r="G5" t="s">
        <v>65</v>
      </c>
      <c r="H5" s="2"/>
      <c r="I5"/>
      <c r="J5"/>
      <c r="K5" s="212" t="s">
        <v>915</v>
      </c>
      <c r="L5" t="s">
        <v>310</v>
      </c>
      <c r="M5" s="3"/>
      <c r="N5"/>
      <c r="O5"/>
      <c r="P5" s="18"/>
      <c r="Q5"/>
      <c r="R5"/>
      <c r="S5"/>
      <c r="T5"/>
      <c r="U5"/>
      <c r="V5"/>
      <c r="W5"/>
      <c r="X5"/>
      <c r="Y5" s="236" t="s">
        <v>78</v>
      </c>
      <c r="Z5"/>
      <c r="AA5" s="82" t="s">
        <v>74</v>
      </c>
      <c r="AB5"/>
      <c r="AC5"/>
      <c r="AD5"/>
      <c r="AE5"/>
      <c r="AF5"/>
      <c r="AG5"/>
      <c r="AH5"/>
      <c r="AR5" s="61">
        <v>25</v>
      </c>
      <c r="BB5" s="15" t="s">
        <v>692</v>
      </c>
      <c r="BC5" s="15" t="s">
        <v>693</v>
      </c>
      <c r="BD5" s="15" t="s">
        <v>690</v>
      </c>
      <c r="BE5" s="15" t="s">
        <v>694</v>
      </c>
      <c r="BF5" s="15" t="s">
        <v>695</v>
      </c>
    </row>
    <row r="6" spans="1:256" ht="15.5">
      <c r="A6" s="180" t="s">
        <v>75</v>
      </c>
      <c r="B6" s="180" t="s">
        <v>670</v>
      </c>
      <c r="C6">
        <v>25</v>
      </c>
      <c r="E6" t="s">
        <v>76</v>
      </c>
      <c r="F6" s="82" t="s">
        <v>78</v>
      </c>
      <c r="G6" t="s">
        <v>65</v>
      </c>
      <c r="H6" s="120"/>
      <c r="K6" s="210" t="s">
        <v>951</v>
      </c>
      <c r="L6" t="s">
        <v>311</v>
      </c>
      <c r="M6" s="3"/>
      <c r="P6" s="18"/>
      <c r="Y6" s="236" t="s">
        <v>447</v>
      </c>
      <c r="AA6" s="82" t="s">
        <v>78</v>
      </c>
      <c r="AR6" s="61">
        <v>30</v>
      </c>
      <c r="BB6" t="s">
        <v>696</v>
      </c>
      <c r="BC6" t="s">
        <v>697</v>
      </c>
      <c r="BD6" t="s">
        <v>690</v>
      </c>
      <c r="BE6" t="s">
        <v>694</v>
      </c>
      <c r="BF6" t="s">
        <v>698</v>
      </c>
      <c r="GC6" s="56"/>
      <c r="GD6" s="56"/>
      <c r="GE6" s="56"/>
      <c r="GF6" s="56"/>
      <c r="GG6" s="56"/>
      <c r="GH6" s="56"/>
      <c r="GI6" s="56"/>
      <c r="GJ6" s="56"/>
      <c r="GK6" s="56"/>
      <c r="GL6" s="56"/>
      <c r="GM6" s="56"/>
      <c r="GN6" s="56"/>
      <c r="GO6" s="56"/>
      <c r="GP6" s="56"/>
      <c r="GQ6" s="56"/>
      <c r="GR6" s="56"/>
      <c r="GS6" s="56"/>
      <c r="GT6" s="56"/>
      <c r="GU6" s="56"/>
      <c r="GV6" s="56"/>
      <c r="GW6" s="56"/>
      <c r="GX6" s="56"/>
      <c r="GY6" s="56"/>
      <c r="GZ6" s="56"/>
      <c r="HA6" s="56"/>
      <c r="HB6" s="56"/>
      <c r="HC6" s="56"/>
      <c r="HD6" s="56"/>
      <c r="HE6" s="56"/>
      <c r="HF6" s="56"/>
      <c r="HG6" s="56"/>
      <c r="HH6" s="56"/>
      <c r="HI6" s="56"/>
      <c r="HJ6" s="56"/>
      <c r="HK6" s="56"/>
      <c r="HL6" s="56"/>
      <c r="HM6" s="56"/>
      <c r="HN6" s="56"/>
      <c r="HO6" s="56"/>
      <c r="HP6" s="56"/>
      <c r="HQ6" s="56"/>
      <c r="HR6" s="56"/>
      <c r="HS6" s="56"/>
      <c r="HT6" s="56"/>
      <c r="HU6" s="56"/>
      <c r="HV6" s="56"/>
      <c r="HW6" s="56"/>
      <c r="HX6" s="56"/>
      <c r="HY6" s="56"/>
      <c r="HZ6" s="56"/>
      <c r="IA6" s="56"/>
      <c r="IB6" s="56"/>
      <c r="IC6" s="56"/>
      <c r="ID6" s="56"/>
      <c r="IE6" s="56"/>
      <c r="IF6" s="56"/>
      <c r="IG6" s="56"/>
      <c r="IH6" s="56"/>
      <c r="II6" s="56"/>
      <c r="IJ6" s="56"/>
      <c r="IK6" s="56"/>
      <c r="IL6" s="56"/>
      <c r="IM6" s="56"/>
      <c r="IN6" s="56"/>
      <c r="IO6" s="56"/>
      <c r="IP6" s="56"/>
      <c r="IQ6" s="56"/>
      <c r="IR6" s="56"/>
      <c r="IS6" s="56"/>
      <c r="IT6" s="56"/>
      <c r="IU6" s="56"/>
      <c r="IV6" s="56"/>
    </row>
    <row r="7" spans="1:256" ht="15.5">
      <c r="A7" s="99" t="s">
        <v>77</v>
      </c>
      <c r="B7" s="99">
        <v>2020</v>
      </c>
      <c r="C7">
        <v>30</v>
      </c>
      <c r="F7" s="85" t="s">
        <v>447</v>
      </c>
      <c r="G7" t="s">
        <v>65</v>
      </c>
      <c r="K7" s="210" t="s">
        <v>952</v>
      </c>
      <c r="L7" t="s">
        <v>312</v>
      </c>
      <c r="M7" s="3"/>
      <c r="P7" s="18"/>
      <c r="Y7" s="236" t="s">
        <v>81</v>
      </c>
      <c r="AA7" s="85" t="s">
        <v>447</v>
      </c>
      <c r="AR7" s="61">
        <v>35</v>
      </c>
      <c r="BB7" t="s">
        <v>699</v>
      </c>
      <c r="BC7" t="s">
        <v>700</v>
      </c>
      <c r="BD7" t="s">
        <v>690</v>
      </c>
      <c r="BE7" t="s">
        <v>701</v>
      </c>
      <c r="BF7" t="s">
        <v>698</v>
      </c>
    </row>
    <row r="8" spans="1:256" ht="15.5">
      <c r="A8" t="s">
        <v>79</v>
      </c>
      <c r="B8">
        <v>6</v>
      </c>
      <c r="C8">
        <v>35</v>
      </c>
      <c r="F8" s="82" t="s">
        <v>81</v>
      </c>
      <c r="G8" t="s">
        <v>65</v>
      </c>
      <c r="K8" s="210" t="s">
        <v>916</v>
      </c>
      <c r="L8" t="s">
        <v>313</v>
      </c>
      <c r="M8" s="3"/>
      <c r="P8" s="18"/>
      <c r="Y8" s="236" t="s">
        <v>82</v>
      </c>
      <c r="AA8" s="82" t="s">
        <v>81</v>
      </c>
      <c r="AR8" s="61">
        <v>40</v>
      </c>
      <c r="BB8" t="s">
        <v>78</v>
      </c>
      <c r="BC8" t="s">
        <v>702</v>
      </c>
      <c r="BD8" t="s">
        <v>681</v>
      </c>
      <c r="BE8" t="s">
        <v>682</v>
      </c>
      <c r="BF8" t="s">
        <v>305</v>
      </c>
    </row>
    <row r="9" spans="1:256" ht="15.5">
      <c r="A9" t="s">
        <v>80</v>
      </c>
      <c r="B9">
        <v>8</v>
      </c>
      <c r="C9">
        <v>40</v>
      </c>
      <c r="F9" s="82" t="s">
        <v>82</v>
      </c>
      <c r="G9" t="s">
        <v>65</v>
      </c>
      <c r="K9" s="210" t="s">
        <v>141</v>
      </c>
      <c r="L9" t="s">
        <v>314</v>
      </c>
      <c r="M9" s="3"/>
      <c r="Y9" s="236" t="s">
        <v>84</v>
      </c>
      <c r="AA9" s="82" t="s">
        <v>82</v>
      </c>
      <c r="AR9" s="61">
        <v>45</v>
      </c>
      <c r="BB9" t="s">
        <v>703</v>
      </c>
      <c r="BC9" t="s">
        <v>704</v>
      </c>
      <c r="BD9" t="s">
        <v>687</v>
      </c>
      <c r="BE9" t="s">
        <v>688</v>
      </c>
      <c r="BF9" t="s">
        <v>705</v>
      </c>
    </row>
    <row r="10" spans="1:256" ht="15.5">
      <c r="C10">
        <v>45</v>
      </c>
      <c r="F10" s="82" t="s">
        <v>84</v>
      </c>
      <c r="G10" t="s">
        <v>65</v>
      </c>
      <c r="K10" s="212" t="s">
        <v>142</v>
      </c>
      <c r="L10" t="s">
        <v>315</v>
      </c>
      <c r="M10" s="3"/>
      <c r="U10" s="111"/>
      <c r="Y10" s="236" t="s">
        <v>85</v>
      </c>
      <c r="AA10" s="82" t="s">
        <v>84</v>
      </c>
      <c r="AR10" s="61">
        <v>50</v>
      </c>
      <c r="BB10" t="s">
        <v>706</v>
      </c>
      <c r="BC10" t="s">
        <v>707</v>
      </c>
      <c r="BD10" t="s">
        <v>687</v>
      </c>
      <c r="BE10" t="s">
        <v>688</v>
      </c>
      <c r="BF10" t="s">
        <v>698</v>
      </c>
    </row>
    <row r="11" spans="1:256" ht="15.5">
      <c r="C11">
        <v>50</v>
      </c>
      <c r="F11" s="82" t="s">
        <v>85</v>
      </c>
      <c r="G11" t="s">
        <v>65</v>
      </c>
      <c r="K11" s="210" t="s">
        <v>917</v>
      </c>
      <c r="L11" t="s">
        <v>316</v>
      </c>
      <c r="M11" s="3"/>
      <c r="Y11" s="236" t="s">
        <v>88</v>
      </c>
      <c r="AA11" s="82" t="s">
        <v>85</v>
      </c>
      <c r="AR11" s="57" t="s">
        <v>410</v>
      </c>
      <c r="BB11" t="s">
        <v>447</v>
      </c>
      <c r="BC11" t="s">
        <v>708</v>
      </c>
      <c r="BD11" t="s">
        <v>681</v>
      </c>
      <c r="BE11" t="s">
        <v>682</v>
      </c>
      <c r="BF11" t="s">
        <v>305</v>
      </c>
    </row>
    <row r="12" spans="1:256" ht="15.5">
      <c r="C12" t="s">
        <v>83</v>
      </c>
      <c r="F12" s="82" t="s">
        <v>86</v>
      </c>
      <c r="G12" t="s">
        <v>65</v>
      </c>
      <c r="K12" s="212" t="s">
        <v>941</v>
      </c>
      <c r="L12" t="s">
        <v>317</v>
      </c>
      <c r="M12" s="3"/>
      <c r="Y12" s="236" t="s">
        <v>89</v>
      </c>
      <c r="AA12" s="82" t="s">
        <v>88</v>
      </c>
      <c r="BB12" t="s">
        <v>709</v>
      </c>
      <c r="BC12" t="s">
        <v>710</v>
      </c>
      <c r="BD12" t="s">
        <v>684</v>
      </c>
      <c r="BE12" t="s">
        <v>711</v>
      </c>
      <c r="BF12" t="s">
        <v>698</v>
      </c>
    </row>
    <row r="13" spans="1:256" ht="15.5">
      <c r="F13" s="82" t="s">
        <v>88</v>
      </c>
      <c r="G13" t="s">
        <v>65</v>
      </c>
      <c r="K13" s="212" t="s">
        <v>942</v>
      </c>
      <c r="L13" t="s">
        <v>318</v>
      </c>
      <c r="M13" s="3"/>
      <c r="Y13" s="236" t="s">
        <v>90</v>
      </c>
      <c r="AA13" s="82" t="s">
        <v>89</v>
      </c>
      <c r="BB13" t="s">
        <v>81</v>
      </c>
      <c r="BC13" t="s">
        <v>81</v>
      </c>
      <c r="BD13" t="s">
        <v>690</v>
      </c>
      <c r="BE13" t="s">
        <v>712</v>
      </c>
      <c r="BF13" t="s">
        <v>305</v>
      </c>
    </row>
    <row r="14" spans="1:256" ht="15.5">
      <c r="F14" s="82" t="s">
        <v>89</v>
      </c>
      <c r="G14" t="s">
        <v>65</v>
      </c>
      <c r="K14" s="210" t="s">
        <v>943</v>
      </c>
      <c r="L14" t="s">
        <v>319</v>
      </c>
      <c r="M14" s="3"/>
      <c r="X14" s="82"/>
      <c r="Y14" s="236" t="s">
        <v>448</v>
      </c>
      <c r="AA14" s="82" t="s">
        <v>90</v>
      </c>
      <c r="BB14" t="s">
        <v>82</v>
      </c>
      <c r="BC14" t="s">
        <v>713</v>
      </c>
      <c r="BD14" t="s">
        <v>681</v>
      </c>
      <c r="BE14" t="s">
        <v>682</v>
      </c>
      <c r="BF14" t="s">
        <v>305</v>
      </c>
    </row>
    <row r="15" spans="1:256" ht="15.5">
      <c r="A15">
        <f>B7</f>
        <v>2020</v>
      </c>
      <c r="F15" s="82" t="s">
        <v>90</v>
      </c>
      <c r="G15" t="s">
        <v>65</v>
      </c>
      <c r="K15" s="212" t="s">
        <v>944</v>
      </c>
      <c r="L15" t="s">
        <v>320</v>
      </c>
      <c r="M15" s="3"/>
      <c r="Y15" s="236" t="s">
        <v>91</v>
      </c>
      <c r="AA15" s="111" t="s">
        <v>448</v>
      </c>
      <c r="BB15" t="s">
        <v>84</v>
      </c>
      <c r="BC15" t="s">
        <v>714</v>
      </c>
      <c r="BD15" t="s">
        <v>690</v>
      </c>
      <c r="BE15" t="s">
        <v>715</v>
      </c>
      <c r="BF15" t="s">
        <v>305</v>
      </c>
    </row>
    <row r="16" spans="1:256" ht="15.5">
      <c r="A16">
        <f>B5</f>
        <v>2021</v>
      </c>
      <c r="F16" s="111" t="s">
        <v>448</v>
      </c>
      <c r="G16" t="s">
        <v>65</v>
      </c>
      <c r="K16" s="175" t="s">
        <v>676</v>
      </c>
      <c r="L16" t="s">
        <v>321</v>
      </c>
      <c r="M16" s="3"/>
      <c r="Y16" s="236" t="s">
        <v>459</v>
      </c>
      <c r="AA16" s="82" t="s">
        <v>91</v>
      </c>
      <c r="BB16" t="s">
        <v>85</v>
      </c>
      <c r="BC16" t="s">
        <v>716</v>
      </c>
      <c r="BD16" t="s">
        <v>687</v>
      </c>
      <c r="BE16" t="s">
        <v>688</v>
      </c>
      <c r="BF16" t="s">
        <v>305</v>
      </c>
    </row>
    <row r="17" spans="1:58" ht="15.5">
      <c r="A17">
        <v>2</v>
      </c>
      <c r="B17">
        <v>2</v>
      </c>
      <c r="F17" s="82" t="s">
        <v>91</v>
      </c>
      <c r="G17" t="s">
        <v>65</v>
      </c>
      <c r="K17" s="176" t="s">
        <v>504</v>
      </c>
      <c r="L17" t="s">
        <v>322</v>
      </c>
      <c r="M17" s="3"/>
      <c r="Y17" s="281" t="s">
        <v>1013</v>
      </c>
      <c r="AA17" s="111" t="s">
        <v>459</v>
      </c>
      <c r="BB17" t="s">
        <v>86</v>
      </c>
      <c r="BC17" t="s">
        <v>717</v>
      </c>
      <c r="BD17" t="s">
        <v>687</v>
      </c>
      <c r="BE17" t="s">
        <v>688</v>
      </c>
      <c r="BF17" t="s">
        <v>305</v>
      </c>
    </row>
    <row r="18" spans="1:58" ht="15.5">
      <c r="A18">
        <f>INDEX(A15:A16,A17)</f>
        <v>2021</v>
      </c>
      <c r="F18" s="111" t="s">
        <v>459</v>
      </c>
      <c r="G18" t="s">
        <v>65</v>
      </c>
      <c r="K18" s="176" t="s">
        <v>505</v>
      </c>
      <c r="L18" t="s">
        <v>323</v>
      </c>
      <c r="M18" s="3"/>
      <c r="Y18" s="236" t="s">
        <v>96</v>
      </c>
      <c r="AA18" s="82" t="s">
        <v>1013</v>
      </c>
      <c r="BB18" t="s">
        <v>718</v>
      </c>
      <c r="BC18" t="s">
        <v>719</v>
      </c>
      <c r="BD18" t="s">
        <v>684</v>
      </c>
      <c r="BE18" t="s">
        <v>711</v>
      </c>
      <c r="BF18" t="s">
        <v>698</v>
      </c>
    </row>
    <row r="19" spans="1:58" ht="15.5">
      <c r="A19" s="112" t="s">
        <v>87</v>
      </c>
      <c r="D19" s="140"/>
      <c r="F19" s="82" t="s">
        <v>92</v>
      </c>
      <c r="G19" t="s">
        <v>65</v>
      </c>
      <c r="K19" s="177" t="s">
        <v>506</v>
      </c>
      <c r="L19" t="s">
        <v>324</v>
      </c>
      <c r="M19" s="3"/>
      <c r="Y19" s="236" t="s">
        <v>97</v>
      </c>
      <c r="AA19" s="82" t="s">
        <v>892</v>
      </c>
      <c r="BB19" t="s">
        <v>720</v>
      </c>
      <c r="BC19" t="s">
        <v>721</v>
      </c>
      <c r="BD19" t="s">
        <v>684</v>
      </c>
      <c r="BE19" t="s">
        <v>711</v>
      </c>
      <c r="BF19" t="s">
        <v>698</v>
      </c>
    </row>
    <row r="20" spans="1:58" ht="15.5">
      <c r="A20" s="112">
        <v>2019</v>
      </c>
      <c r="F20" s="82" t="s">
        <v>93</v>
      </c>
      <c r="G20" t="s">
        <v>65</v>
      </c>
      <c r="K20" s="177" t="s">
        <v>508</v>
      </c>
      <c r="L20" t="s">
        <v>325</v>
      </c>
      <c r="M20" s="3"/>
      <c r="Y20" s="236" t="s">
        <v>891</v>
      </c>
      <c r="AA20" s="82" t="s">
        <v>96</v>
      </c>
      <c r="BB20" t="s">
        <v>88</v>
      </c>
      <c r="BC20" t="s">
        <v>722</v>
      </c>
      <c r="BD20" t="s">
        <v>687</v>
      </c>
      <c r="BE20" t="s">
        <v>688</v>
      </c>
      <c r="BF20" t="s">
        <v>305</v>
      </c>
    </row>
    <row r="21" spans="1:58" ht="15.5">
      <c r="F21" s="82" t="s">
        <v>94</v>
      </c>
      <c r="G21" t="s">
        <v>65</v>
      </c>
      <c r="K21" s="211" t="s">
        <v>908</v>
      </c>
      <c r="L21" t="s">
        <v>387</v>
      </c>
      <c r="M21" s="4"/>
      <c r="Y21" s="236" t="s">
        <v>892</v>
      </c>
      <c r="AA21" t="s">
        <v>97</v>
      </c>
      <c r="BB21" t="s">
        <v>89</v>
      </c>
      <c r="BC21" t="s">
        <v>723</v>
      </c>
      <c r="BD21" t="s">
        <v>687</v>
      </c>
      <c r="BE21" t="s">
        <v>688</v>
      </c>
      <c r="BF21" t="s">
        <v>305</v>
      </c>
    </row>
    <row r="22" spans="1:58" ht="15.5">
      <c r="F22" s="111" t="s">
        <v>95</v>
      </c>
      <c r="G22" t="s">
        <v>65</v>
      </c>
      <c r="K22" s="211" t="s">
        <v>907</v>
      </c>
      <c r="L22" t="s">
        <v>388</v>
      </c>
      <c r="M22" s="3"/>
      <c r="Y22" s="236" t="s">
        <v>99</v>
      </c>
      <c r="Z22" s="15"/>
      <c r="AA22" s="82" t="s">
        <v>891</v>
      </c>
      <c r="BB22" t="s">
        <v>724</v>
      </c>
      <c r="BC22" t="s">
        <v>725</v>
      </c>
      <c r="BD22" t="s">
        <v>684</v>
      </c>
      <c r="BE22" t="s">
        <v>726</v>
      </c>
      <c r="BF22" t="s">
        <v>698</v>
      </c>
    </row>
    <row r="23" spans="1:58" ht="15.5">
      <c r="F23" s="82" t="s">
        <v>96</v>
      </c>
      <c r="G23" t="s">
        <v>65</v>
      </c>
      <c r="K23" s="210" t="s">
        <v>906</v>
      </c>
      <c r="L23" t="s">
        <v>389</v>
      </c>
      <c r="M23" s="3"/>
      <c r="Y23" s="236" t="s">
        <v>100</v>
      </c>
      <c r="Z23" s="15"/>
      <c r="AA23" s="82" t="s">
        <v>99</v>
      </c>
      <c r="BB23" t="s">
        <v>90</v>
      </c>
      <c r="BC23" t="s">
        <v>727</v>
      </c>
      <c r="BD23" t="s">
        <v>687</v>
      </c>
      <c r="BE23" t="s">
        <v>688</v>
      </c>
      <c r="BF23" t="s">
        <v>305</v>
      </c>
    </row>
    <row r="24" spans="1:58" ht="16" thickBot="1">
      <c r="F24" s="82" t="s">
        <v>97</v>
      </c>
      <c r="G24" t="s">
        <v>65</v>
      </c>
      <c r="K24" s="212" t="s">
        <v>909</v>
      </c>
      <c r="L24" t="s">
        <v>390</v>
      </c>
      <c r="M24" s="3"/>
      <c r="Y24" s="236" t="s">
        <v>102</v>
      </c>
      <c r="Z24" s="15"/>
      <c r="AA24" s="82" t="s">
        <v>100</v>
      </c>
      <c r="BB24" t="s">
        <v>728</v>
      </c>
      <c r="BC24" t="s">
        <v>729</v>
      </c>
      <c r="BD24" t="s">
        <v>684</v>
      </c>
      <c r="BE24" t="s">
        <v>685</v>
      </c>
      <c r="BF24" t="s">
        <v>698</v>
      </c>
    </row>
    <row r="25" spans="1:58" ht="15.5">
      <c r="A25" s="133" t="str">
        <f>"First data row for " &amp; PriorYear</f>
        <v>First data row for 2020</v>
      </c>
      <c r="B25" s="134">
        <v>10</v>
      </c>
      <c r="F25" s="82" t="s">
        <v>891</v>
      </c>
      <c r="G25" t="s">
        <v>65</v>
      </c>
      <c r="K25" s="210" t="s">
        <v>918</v>
      </c>
      <c r="L25" t="s">
        <v>391</v>
      </c>
      <c r="M25" s="3"/>
      <c r="Y25" s="236" t="s">
        <v>6</v>
      </c>
      <c r="Z25" s="15"/>
      <c r="AA25" s="70" t="s">
        <v>102</v>
      </c>
      <c r="BB25" t="s">
        <v>448</v>
      </c>
      <c r="BC25" t="s">
        <v>730</v>
      </c>
      <c r="BD25" t="s">
        <v>684</v>
      </c>
      <c r="BE25" t="s">
        <v>726</v>
      </c>
      <c r="BF25" t="s">
        <v>305</v>
      </c>
    </row>
    <row r="26" spans="1:58" ht="16" thickBot="1">
      <c r="A26" s="135" t="str">
        <f>"First data row for " &amp; CurrYear</f>
        <v>First data row for 2021</v>
      </c>
      <c r="B26" s="136">
        <v>59</v>
      </c>
      <c r="F26" s="82" t="s">
        <v>99</v>
      </c>
      <c r="G26" t="s">
        <v>65</v>
      </c>
      <c r="K26" s="211" t="s">
        <v>919</v>
      </c>
      <c r="L26" t="s">
        <v>392</v>
      </c>
      <c r="M26" s="3"/>
      <c r="Y26" s="236" t="s">
        <v>103</v>
      </c>
      <c r="AA26" s="82" t="s">
        <v>6</v>
      </c>
      <c r="BB26" t="s">
        <v>91</v>
      </c>
      <c r="BC26" t="s">
        <v>731</v>
      </c>
      <c r="BD26" t="s">
        <v>690</v>
      </c>
      <c r="BE26" t="s">
        <v>701</v>
      </c>
      <c r="BF26" t="s">
        <v>305</v>
      </c>
    </row>
    <row r="27" spans="1:58" ht="15.5">
      <c r="F27" s="82" t="s">
        <v>100</v>
      </c>
      <c r="G27" t="s">
        <v>65</v>
      </c>
      <c r="K27" s="212" t="s">
        <v>920</v>
      </c>
      <c r="L27" t="s">
        <v>326</v>
      </c>
      <c r="M27" s="3"/>
      <c r="Y27" s="236" t="s">
        <v>895</v>
      </c>
      <c r="AA27" s="82" t="s">
        <v>103</v>
      </c>
      <c r="BB27" t="s">
        <v>459</v>
      </c>
      <c r="BC27" t="s">
        <v>732</v>
      </c>
      <c r="BD27" t="s">
        <v>681</v>
      </c>
      <c r="BE27" t="s">
        <v>733</v>
      </c>
      <c r="BF27" t="s">
        <v>305</v>
      </c>
    </row>
    <row r="28" spans="1:58" ht="16" thickBot="1">
      <c r="F28" s="82" t="s">
        <v>101</v>
      </c>
      <c r="G28" t="s">
        <v>65</v>
      </c>
      <c r="K28" s="210" t="s">
        <v>945</v>
      </c>
      <c r="L28" t="s">
        <v>327</v>
      </c>
      <c r="M28" s="3"/>
      <c r="Y28" s="236" t="s">
        <v>104</v>
      </c>
      <c r="AA28" s="82" t="s">
        <v>895</v>
      </c>
      <c r="BB28" t="s">
        <v>734</v>
      </c>
      <c r="BC28" t="s">
        <v>735</v>
      </c>
      <c r="BD28" t="s">
        <v>684</v>
      </c>
      <c r="BE28" t="s">
        <v>711</v>
      </c>
      <c r="BF28" t="s">
        <v>698</v>
      </c>
    </row>
    <row r="29" spans="1:58" ht="15.5">
      <c r="A29" s="133" t="s">
        <v>455</v>
      </c>
      <c r="B29" s="134">
        <v>51</v>
      </c>
      <c r="F29" s="70" t="s">
        <v>102</v>
      </c>
      <c r="G29" t="s">
        <v>65</v>
      </c>
      <c r="K29" s="210" t="s">
        <v>946</v>
      </c>
      <c r="L29" t="s">
        <v>328</v>
      </c>
      <c r="M29" s="3"/>
      <c r="Y29" s="236" t="s">
        <v>105</v>
      </c>
      <c r="AA29" s="70" t="s">
        <v>104</v>
      </c>
      <c r="BB29" t="s">
        <v>736</v>
      </c>
      <c r="BC29" t="s">
        <v>737</v>
      </c>
      <c r="BD29" t="s">
        <v>687</v>
      </c>
      <c r="BE29" t="s">
        <v>688</v>
      </c>
      <c r="BF29" t="s">
        <v>698</v>
      </c>
    </row>
    <row r="30" spans="1:58" ht="16" thickBot="1">
      <c r="A30" s="135" t="s">
        <v>456</v>
      </c>
      <c r="B30" s="136">
        <v>50</v>
      </c>
      <c r="F30" s="82" t="s">
        <v>6</v>
      </c>
      <c r="G30" t="s">
        <v>65</v>
      </c>
      <c r="K30" s="212" t="s">
        <v>921</v>
      </c>
      <c r="L30" t="s">
        <v>329</v>
      </c>
      <c r="M30" s="3"/>
      <c r="Y30" s="281" t="s">
        <v>1012</v>
      </c>
      <c r="AA30" s="70" t="s">
        <v>105</v>
      </c>
      <c r="BB30" t="s">
        <v>738</v>
      </c>
      <c r="BC30" t="s">
        <v>739</v>
      </c>
      <c r="BD30" t="s">
        <v>681</v>
      </c>
      <c r="BE30" t="s">
        <v>682</v>
      </c>
      <c r="BF30" t="s">
        <v>698</v>
      </c>
    </row>
    <row r="31" spans="1:58" ht="15.5">
      <c r="F31" s="82" t="s">
        <v>103</v>
      </c>
      <c r="G31" t="s">
        <v>65</v>
      </c>
      <c r="K31" s="210" t="s">
        <v>947</v>
      </c>
      <c r="L31" t="s">
        <v>330</v>
      </c>
      <c r="M31" s="3"/>
      <c r="Y31" s="236" t="s">
        <v>106</v>
      </c>
      <c r="AA31" s="82" t="s">
        <v>1012</v>
      </c>
      <c r="BB31" t="s">
        <v>92</v>
      </c>
      <c r="BC31" t="s">
        <v>740</v>
      </c>
      <c r="BD31" t="s">
        <v>684</v>
      </c>
      <c r="BE31" t="s">
        <v>685</v>
      </c>
      <c r="BF31" t="s">
        <v>305</v>
      </c>
    </row>
    <row r="32" spans="1:58" ht="15.5">
      <c r="F32" s="70" t="s">
        <v>104</v>
      </c>
      <c r="G32" t="s">
        <v>65</v>
      </c>
      <c r="K32" s="210" t="s">
        <v>948</v>
      </c>
      <c r="L32" t="s">
        <v>331</v>
      </c>
      <c r="M32" s="3"/>
      <c r="Y32" s="236" t="s">
        <v>898</v>
      </c>
      <c r="AA32" s="82" t="s">
        <v>106</v>
      </c>
      <c r="BB32" t="s">
        <v>93</v>
      </c>
      <c r="BC32" t="s">
        <v>741</v>
      </c>
      <c r="BD32" t="s">
        <v>687</v>
      </c>
      <c r="BE32" t="s">
        <v>688</v>
      </c>
      <c r="BF32" t="s">
        <v>305</v>
      </c>
    </row>
    <row r="33" spans="1:58" ht="15.5">
      <c r="A33" s="72" t="s">
        <v>955</v>
      </c>
      <c r="F33" s="82" t="s">
        <v>105</v>
      </c>
      <c r="G33" t="s">
        <v>65</v>
      </c>
      <c r="K33" s="211" t="s">
        <v>922</v>
      </c>
      <c r="L33" t="s">
        <v>332</v>
      </c>
      <c r="M33" s="3"/>
      <c r="Y33" s="236" t="s">
        <v>108</v>
      </c>
      <c r="AA33" t="s">
        <v>898</v>
      </c>
      <c r="BB33" t="s">
        <v>94</v>
      </c>
      <c r="BC33" t="s">
        <v>742</v>
      </c>
      <c r="BD33" t="s">
        <v>687</v>
      </c>
      <c r="BE33" t="s">
        <v>688</v>
      </c>
      <c r="BF33" t="s">
        <v>305</v>
      </c>
    </row>
    <row r="34" spans="1:58" ht="15.5">
      <c r="F34" s="82" t="s">
        <v>895</v>
      </c>
      <c r="G34" t="s">
        <v>65</v>
      </c>
      <c r="K34" s="212" t="s">
        <v>923</v>
      </c>
      <c r="L34" t="s">
        <v>333</v>
      </c>
      <c r="M34" s="3"/>
      <c r="Y34" s="236" t="s">
        <v>111</v>
      </c>
      <c r="AA34" s="82" t="s">
        <v>108</v>
      </c>
      <c r="BB34" t="s">
        <v>743</v>
      </c>
      <c r="BC34" t="s">
        <v>744</v>
      </c>
      <c r="BD34" t="s">
        <v>681</v>
      </c>
      <c r="BE34" t="s">
        <v>682</v>
      </c>
      <c r="BF34" t="s">
        <v>698</v>
      </c>
    </row>
    <row r="35" spans="1:58" ht="15.5">
      <c r="F35" s="82" t="s">
        <v>1012</v>
      </c>
      <c r="G35" t="s">
        <v>65</v>
      </c>
      <c r="K35" s="212" t="s">
        <v>953</v>
      </c>
      <c r="L35" t="s">
        <v>334</v>
      </c>
      <c r="M35" s="3"/>
      <c r="Y35" s="236" t="s">
        <v>445</v>
      </c>
      <c r="AA35" s="82" t="s">
        <v>111</v>
      </c>
      <c r="BB35" t="s">
        <v>745</v>
      </c>
      <c r="BC35" t="s">
        <v>746</v>
      </c>
      <c r="BD35" t="s">
        <v>681</v>
      </c>
      <c r="BE35" t="s">
        <v>747</v>
      </c>
      <c r="BF35" t="s">
        <v>748</v>
      </c>
    </row>
    <row r="36" spans="1:58" ht="15.5">
      <c r="F36" s="82" t="s">
        <v>106</v>
      </c>
      <c r="G36" t="s">
        <v>65</v>
      </c>
      <c r="K36" s="211" t="s">
        <v>949</v>
      </c>
      <c r="L36" t="s">
        <v>335</v>
      </c>
      <c r="M36" s="3"/>
      <c r="Y36" s="236" t="s">
        <v>113</v>
      </c>
      <c r="AA36" s="82" t="s">
        <v>445</v>
      </c>
      <c r="BB36" t="s">
        <v>749</v>
      </c>
      <c r="BC36" t="s">
        <v>750</v>
      </c>
      <c r="BD36" t="s">
        <v>684</v>
      </c>
      <c r="BE36" t="s">
        <v>711</v>
      </c>
      <c r="BF36" t="s">
        <v>698</v>
      </c>
    </row>
    <row r="37" spans="1:58" ht="15.5">
      <c r="A37">
        <v>2020</v>
      </c>
      <c r="F37" t="s">
        <v>898</v>
      </c>
      <c r="G37" t="s">
        <v>65</v>
      </c>
      <c r="K37" s="211" t="s">
        <v>950</v>
      </c>
      <c r="L37" t="s">
        <v>336</v>
      </c>
      <c r="M37" s="3"/>
      <c r="Y37" s="236" t="s">
        <v>114</v>
      </c>
      <c r="AA37" s="82" t="s">
        <v>113</v>
      </c>
      <c r="BB37" t="s">
        <v>95</v>
      </c>
      <c r="BC37" t="s">
        <v>751</v>
      </c>
      <c r="BD37" t="s">
        <v>687</v>
      </c>
      <c r="BE37" t="s">
        <v>688</v>
      </c>
      <c r="BF37" t="s">
        <v>305</v>
      </c>
    </row>
    <row r="38" spans="1:58" ht="15.5">
      <c r="A38">
        <v>2021</v>
      </c>
      <c r="F38" s="82" t="s">
        <v>586</v>
      </c>
      <c r="G38" t="s">
        <v>65</v>
      </c>
      <c r="K38" s="210" t="s">
        <v>924</v>
      </c>
      <c r="L38" t="s">
        <v>337</v>
      </c>
      <c r="M38" s="3"/>
      <c r="Y38" s="236" t="s">
        <v>458</v>
      </c>
      <c r="AA38" s="82" t="s">
        <v>114</v>
      </c>
      <c r="BB38" t="s">
        <v>96</v>
      </c>
      <c r="BC38" t="s">
        <v>752</v>
      </c>
      <c r="BD38" t="s">
        <v>684</v>
      </c>
      <c r="BE38" t="s">
        <v>726</v>
      </c>
      <c r="BF38" t="s">
        <v>305</v>
      </c>
    </row>
    <row r="39" spans="1:58" ht="15.5">
      <c r="F39" s="82" t="s">
        <v>108</v>
      </c>
      <c r="G39" t="s">
        <v>65</v>
      </c>
      <c r="K39" s="212" t="s">
        <v>167</v>
      </c>
      <c r="L39" t="s">
        <v>338</v>
      </c>
      <c r="M39" s="3"/>
      <c r="Y39" s="236" t="s">
        <v>115</v>
      </c>
      <c r="AA39" s="82" t="s">
        <v>838</v>
      </c>
      <c r="BB39" t="s">
        <v>97</v>
      </c>
      <c r="BC39" t="s">
        <v>753</v>
      </c>
      <c r="BD39" t="s">
        <v>690</v>
      </c>
      <c r="BE39" t="s">
        <v>754</v>
      </c>
      <c r="BF39" t="s">
        <v>305</v>
      </c>
    </row>
    <row r="40" spans="1:58" ht="15.5">
      <c r="F40" s="85" t="s">
        <v>109</v>
      </c>
      <c r="G40" t="s">
        <v>65</v>
      </c>
      <c r="K40" s="210" t="s">
        <v>925</v>
      </c>
      <c r="L40" t="s">
        <v>393</v>
      </c>
      <c r="M40" s="3"/>
      <c r="Y40" s="236" t="s">
        <v>446</v>
      </c>
      <c r="AA40" s="82" t="s">
        <v>115</v>
      </c>
      <c r="BB40" t="s">
        <v>98</v>
      </c>
      <c r="BC40" t="s">
        <v>755</v>
      </c>
      <c r="BD40" t="s">
        <v>681</v>
      </c>
      <c r="BE40" t="s">
        <v>682</v>
      </c>
      <c r="BF40" t="s">
        <v>305</v>
      </c>
    </row>
    <row r="41" spans="1:58" ht="15.5">
      <c r="F41" s="82" t="s">
        <v>110</v>
      </c>
      <c r="G41" t="s">
        <v>65</v>
      </c>
      <c r="K41" s="210" t="s">
        <v>926</v>
      </c>
      <c r="L41" t="s">
        <v>394</v>
      </c>
      <c r="M41" s="3"/>
      <c r="Y41" s="236" t="s">
        <v>116</v>
      </c>
      <c r="AA41" s="82" t="s">
        <v>446</v>
      </c>
      <c r="BB41" t="s">
        <v>99</v>
      </c>
      <c r="BC41" t="s">
        <v>756</v>
      </c>
      <c r="BD41" t="s">
        <v>681</v>
      </c>
      <c r="BE41" t="s">
        <v>682</v>
      </c>
      <c r="BF41" t="s">
        <v>305</v>
      </c>
    </row>
    <row r="42" spans="1:58" ht="15.5">
      <c r="F42" s="82" t="s">
        <v>111</v>
      </c>
      <c r="G42" t="s">
        <v>65</v>
      </c>
      <c r="K42" s="210" t="s">
        <v>927</v>
      </c>
      <c r="L42" t="s">
        <v>395</v>
      </c>
      <c r="M42" s="3"/>
      <c r="Y42" s="236" t="s">
        <v>117</v>
      </c>
      <c r="AA42" s="111" t="s">
        <v>116</v>
      </c>
      <c r="BB42" t="s">
        <v>100</v>
      </c>
      <c r="BC42" t="s">
        <v>757</v>
      </c>
      <c r="BD42" t="s">
        <v>690</v>
      </c>
      <c r="BE42" t="s">
        <v>712</v>
      </c>
      <c r="BF42" t="s">
        <v>305</v>
      </c>
    </row>
    <row r="43" spans="1:58" ht="15.5">
      <c r="C43" s="70"/>
      <c r="F43" s="82" t="s">
        <v>445</v>
      </c>
      <c r="G43" t="s">
        <v>65</v>
      </c>
      <c r="K43" s="211" t="s">
        <v>928</v>
      </c>
      <c r="L43" t="s">
        <v>396</v>
      </c>
      <c r="M43" s="3"/>
      <c r="Y43" s="236" t="s">
        <v>120</v>
      </c>
      <c r="AA43" s="82" t="s">
        <v>117</v>
      </c>
      <c r="BB43" t="s">
        <v>758</v>
      </c>
      <c r="BC43" t="s">
        <v>759</v>
      </c>
      <c r="BD43" t="s">
        <v>690</v>
      </c>
      <c r="BE43" t="s">
        <v>760</v>
      </c>
      <c r="BF43" t="s">
        <v>698</v>
      </c>
    </row>
    <row r="44" spans="1:58" ht="15.5">
      <c r="F44" s="82" t="s">
        <v>113</v>
      </c>
      <c r="G44" t="s">
        <v>65</v>
      </c>
      <c r="K44" s="212" t="s">
        <v>910</v>
      </c>
      <c r="L44" t="s">
        <v>397</v>
      </c>
      <c r="M44" s="3"/>
      <c r="Y44" s="236" t="s">
        <v>122</v>
      </c>
      <c r="AA44" s="82" t="s">
        <v>120</v>
      </c>
      <c r="BB44" t="s">
        <v>761</v>
      </c>
      <c r="BC44" t="s">
        <v>762</v>
      </c>
      <c r="BD44" t="s">
        <v>684</v>
      </c>
      <c r="BE44" t="s">
        <v>685</v>
      </c>
      <c r="BF44" t="s">
        <v>698</v>
      </c>
    </row>
    <row r="45" spans="1:58" ht="15.5">
      <c r="F45" s="82" t="s">
        <v>114</v>
      </c>
      <c r="G45" t="s">
        <v>65</v>
      </c>
      <c r="K45" s="210" t="s">
        <v>929</v>
      </c>
      <c r="L45" t="s">
        <v>398</v>
      </c>
      <c r="M45" s="3"/>
      <c r="Y45" s="236" t="s">
        <v>449</v>
      </c>
      <c r="AA45" s="82" t="s">
        <v>122</v>
      </c>
      <c r="BB45" t="s">
        <v>101</v>
      </c>
      <c r="BC45" t="s">
        <v>763</v>
      </c>
      <c r="BD45" t="s">
        <v>684</v>
      </c>
      <c r="BE45" t="s">
        <v>764</v>
      </c>
      <c r="BF45" t="s">
        <v>305</v>
      </c>
    </row>
    <row r="46" spans="1:58" ht="15.5">
      <c r="F46" s="82" t="s">
        <v>458</v>
      </c>
      <c r="G46" t="s">
        <v>65</v>
      </c>
      <c r="K46" s="210" t="s">
        <v>930</v>
      </c>
      <c r="L46" t="s">
        <v>399</v>
      </c>
      <c r="M46" s="3"/>
      <c r="Y46" s="236" t="s">
        <v>581</v>
      </c>
      <c r="AA46" s="82" t="s">
        <v>449</v>
      </c>
      <c r="BB46" t="s">
        <v>765</v>
      </c>
      <c r="BC46" t="s">
        <v>766</v>
      </c>
      <c r="BD46" t="s">
        <v>684</v>
      </c>
      <c r="BE46" t="s">
        <v>685</v>
      </c>
      <c r="BF46" t="s">
        <v>698</v>
      </c>
    </row>
    <row r="47" spans="1:58" ht="15.5">
      <c r="F47" s="82" t="s">
        <v>115</v>
      </c>
      <c r="G47" t="s">
        <v>65</v>
      </c>
      <c r="K47" s="210" t="s">
        <v>931</v>
      </c>
      <c r="L47" t="s">
        <v>400</v>
      </c>
      <c r="M47" s="3"/>
      <c r="Y47" s="82" t="s">
        <v>107</v>
      </c>
      <c r="AA47" s="82" t="s">
        <v>581</v>
      </c>
      <c r="BB47" t="s">
        <v>767</v>
      </c>
      <c r="BC47" t="s">
        <v>768</v>
      </c>
      <c r="BD47" t="s">
        <v>684</v>
      </c>
      <c r="BE47" t="s">
        <v>726</v>
      </c>
      <c r="BF47" t="s">
        <v>698</v>
      </c>
    </row>
    <row r="48" spans="1:58" ht="15.5">
      <c r="F48" s="82" t="s">
        <v>582</v>
      </c>
      <c r="G48" t="s">
        <v>65</v>
      </c>
      <c r="K48" s="210" t="s">
        <v>932</v>
      </c>
      <c r="L48" t="s">
        <v>339</v>
      </c>
      <c r="M48" s="3"/>
      <c r="Y48" s="123" t="s">
        <v>66</v>
      </c>
      <c r="AA48" s="82"/>
      <c r="BB48" t="s">
        <v>769</v>
      </c>
      <c r="BC48" t="s">
        <v>770</v>
      </c>
      <c r="BD48" t="s">
        <v>690</v>
      </c>
      <c r="BE48" t="s">
        <v>712</v>
      </c>
      <c r="BF48" t="s">
        <v>305</v>
      </c>
    </row>
    <row r="49" spans="3:58" ht="15.5">
      <c r="F49" s="82" t="s">
        <v>446</v>
      </c>
      <c r="G49" t="s">
        <v>65</v>
      </c>
      <c r="K49" s="212" t="s">
        <v>177</v>
      </c>
      <c r="L49" t="s">
        <v>340</v>
      </c>
      <c r="M49" s="3"/>
      <c r="Y49" s="237"/>
      <c r="AA49" s="82"/>
      <c r="BB49" t="s">
        <v>102</v>
      </c>
      <c r="BC49" t="s">
        <v>771</v>
      </c>
      <c r="BD49" t="s">
        <v>684</v>
      </c>
      <c r="BE49" t="s">
        <v>772</v>
      </c>
      <c r="BF49" t="s">
        <v>305</v>
      </c>
    </row>
    <row r="50" spans="3:58" ht="15.5">
      <c r="F50" s="111" t="s">
        <v>116</v>
      </c>
      <c r="G50" t="s">
        <v>65</v>
      </c>
      <c r="K50" s="212" t="s">
        <v>933</v>
      </c>
      <c r="L50" t="s">
        <v>341</v>
      </c>
      <c r="M50" s="3"/>
      <c r="Y50" s="143"/>
      <c r="AA50" s="82"/>
      <c r="BB50" t="s">
        <v>773</v>
      </c>
      <c r="BC50" t="s">
        <v>774</v>
      </c>
      <c r="BD50" t="s">
        <v>681</v>
      </c>
      <c r="BE50" t="s">
        <v>682</v>
      </c>
      <c r="BF50" t="s">
        <v>698</v>
      </c>
    </row>
    <row r="51" spans="3:58" ht="15.5">
      <c r="D51" s="140"/>
      <c r="F51" s="82" t="s">
        <v>117</v>
      </c>
      <c r="G51" t="s">
        <v>65</v>
      </c>
      <c r="K51" s="173" t="s">
        <v>544</v>
      </c>
      <c r="L51" t="s">
        <v>342</v>
      </c>
      <c r="M51" s="3"/>
      <c r="Y51" s="82"/>
      <c r="AA51" s="111"/>
      <c r="BB51" t="s">
        <v>775</v>
      </c>
      <c r="BC51" t="s">
        <v>776</v>
      </c>
      <c r="BD51" t="s">
        <v>681</v>
      </c>
      <c r="BE51" t="s">
        <v>682</v>
      </c>
      <c r="BF51" t="s">
        <v>698</v>
      </c>
    </row>
    <row r="52" spans="3:58" ht="15.5">
      <c r="D52" s="140"/>
      <c r="F52" s="143" t="s">
        <v>587</v>
      </c>
      <c r="G52" t="s">
        <v>65</v>
      </c>
      <c r="K52" s="173" t="s">
        <v>545</v>
      </c>
      <c r="L52" t="s">
        <v>343</v>
      </c>
      <c r="M52" s="3"/>
      <c r="Y52" s="237"/>
      <c r="AA52" s="143"/>
      <c r="BB52" t="s">
        <v>777</v>
      </c>
      <c r="BC52" t="s">
        <v>778</v>
      </c>
      <c r="BD52" t="s">
        <v>684</v>
      </c>
      <c r="BE52" t="s">
        <v>779</v>
      </c>
      <c r="BF52" t="s">
        <v>698</v>
      </c>
    </row>
    <row r="53" spans="3:58" ht="15.5">
      <c r="C53" s="143"/>
      <c r="D53" s="140"/>
      <c r="F53" s="82" t="s">
        <v>118</v>
      </c>
      <c r="G53" t="s">
        <v>65</v>
      </c>
      <c r="K53" s="173" t="s">
        <v>546</v>
      </c>
      <c r="L53" t="s">
        <v>344</v>
      </c>
      <c r="M53" s="3"/>
      <c r="Y53" s="237"/>
      <c r="AA53" s="82"/>
      <c r="BB53" t="s">
        <v>780</v>
      </c>
      <c r="BC53" t="s">
        <v>781</v>
      </c>
      <c r="BD53" t="s">
        <v>687</v>
      </c>
      <c r="BE53" t="s">
        <v>688</v>
      </c>
      <c r="BF53" t="s">
        <v>698</v>
      </c>
    </row>
    <row r="54" spans="3:58" ht="15.5">
      <c r="F54" s="82" t="s">
        <v>119</v>
      </c>
      <c r="G54" t="s">
        <v>65</v>
      </c>
      <c r="K54" s="173" t="s">
        <v>547</v>
      </c>
      <c r="L54" t="s">
        <v>345</v>
      </c>
      <c r="M54" s="3"/>
      <c r="Y54" s="237"/>
      <c r="AA54" s="111"/>
      <c r="BB54" t="s">
        <v>782</v>
      </c>
      <c r="BC54" t="s">
        <v>783</v>
      </c>
      <c r="BD54" t="s">
        <v>684</v>
      </c>
      <c r="BE54" t="s">
        <v>685</v>
      </c>
      <c r="BF54" t="s">
        <v>698</v>
      </c>
    </row>
    <row r="55" spans="3:58" ht="15.5">
      <c r="F55" s="82" t="s">
        <v>120</v>
      </c>
      <c r="G55" t="s">
        <v>65</v>
      </c>
      <c r="K55" s="212" t="s">
        <v>934</v>
      </c>
      <c r="L55" t="s">
        <v>346</v>
      </c>
      <c r="M55" s="3"/>
      <c r="Y55" s="237"/>
      <c r="BB55" t="s">
        <v>6</v>
      </c>
      <c r="BC55" t="s">
        <v>784</v>
      </c>
      <c r="BD55" t="s">
        <v>687</v>
      </c>
      <c r="BE55" t="s">
        <v>688</v>
      </c>
      <c r="BF55" t="s">
        <v>305</v>
      </c>
    </row>
    <row r="56" spans="3:58" ht="15.5">
      <c r="F56" s="82" t="s">
        <v>121</v>
      </c>
      <c r="G56" t="s">
        <v>65</v>
      </c>
      <c r="K56" s="173" t="s">
        <v>549</v>
      </c>
      <c r="L56" t="s">
        <v>347</v>
      </c>
      <c r="M56" s="3"/>
      <c r="Y56" s="237"/>
      <c r="BB56" t="s">
        <v>785</v>
      </c>
      <c r="BC56" t="s">
        <v>786</v>
      </c>
      <c r="BD56" t="s">
        <v>690</v>
      </c>
      <c r="BE56" t="s">
        <v>787</v>
      </c>
      <c r="BF56" t="s">
        <v>305</v>
      </c>
    </row>
    <row r="57" spans="3:58" ht="15.5">
      <c r="F57" s="82" t="s">
        <v>122</v>
      </c>
      <c r="G57" t="s">
        <v>65</v>
      </c>
      <c r="K57" s="173" t="s">
        <v>550</v>
      </c>
      <c r="L57" t="s">
        <v>348</v>
      </c>
      <c r="M57" s="3"/>
      <c r="Y57" s="237"/>
      <c r="BB57" t="s">
        <v>103</v>
      </c>
      <c r="BC57" t="s">
        <v>790</v>
      </c>
      <c r="BD57" t="s">
        <v>681</v>
      </c>
      <c r="BE57" t="s">
        <v>682</v>
      </c>
      <c r="BF57" t="s">
        <v>305</v>
      </c>
    </row>
    <row r="58" spans="3:58" ht="15.5">
      <c r="F58" s="82" t="s">
        <v>5</v>
      </c>
      <c r="G58" t="s">
        <v>65</v>
      </c>
      <c r="K58" s="212" t="s">
        <v>935</v>
      </c>
      <c r="L58" s="56" t="s">
        <v>349</v>
      </c>
      <c r="M58" s="3"/>
      <c r="Y58" s="82"/>
      <c r="BB58" t="s">
        <v>788</v>
      </c>
      <c r="BC58" t="s">
        <v>789</v>
      </c>
      <c r="BD58" t="s">
        <v>681</v>
      </c>
      <c r="BE58" t="s">
        <v>682</v>
      </c>
      <c r="BF58" t="s">
        <v>698</v>
      </c>
    </row>
    <row r="59" spans="3:58" ht="15.5">
      <c r="F59" s="82" t="s">
        <v>449</v>
      </c>
      <c r="G59" t="s">
        <v>65</v>
      </c>
      <c r="K59" s="173" t="s">
        <v>889</v>
      </c>
      <c r="L59" t="s">
        <v>350</v>
      </c>
      <c r="M59" s="3"/>
      <c r="Y59" s="82"/>
      <c r="Z59" s="15"/>
      <c r="AA59" s="2"/>
      <c r="AB59" s="15"/>
      <c r="BB59" t="s">
        <v>104</v>
      </c>
      <c r="BC59" t="s">
        <v>791</v>
      </c>
      <c r="BD59" t="s">
        <v>687</v>
      </c>
      <c r="BE59" t="s">
        <v>688</v>
      </c>
      <c r="BF59" t="s">
        <v>305</v>
      </c>
    </row>
    <row r="60" spans="3:58" ht="15.5">
      <c r="F60" s="82" t="s">
        <v>581</v>
      </c>
      <c r="G60" t="s">
        <v>65</v>
      </c>
      <c r="K60" s="173" t="s">
        <v>888</v>
      </c>
      <c r="L60" t="s">
        <v>351</v>
      </c>
      <c r="M60" s="3"/>
      <c r="Y60" s="82"/>
      <c r="Z60" s="15"/>
      <c r="AA60" s="2"/>
      <c r="AB60" s="15"/>
      <c r="BB60" t="s">
        <v>105</v>
      </c>
      <c r="BC60" t="s">
        <v>792</v>
      </c>
      <c r="BD60" t="s">
        <v>687</v>
      </c>
      <c r="BE60" t="s">
        <v>688</v>
      </c>
      <c r="BF60" t="s">
        <v>305</v>
      </c>
    </row>
    <row r="61" spans="3:58" ht="15.5">
      <c r="F61" s="82" t="s">
        <v>107</v>
      </c>
      <c r="G61" t="s">
        <v>65</v>
      </c>
      <c r="K61" s="173" t="s">
        <v>553</v>
      </c>
      <c r="L61" t="s">
        <v>352</v>
      </c>
      <c r="M61" s="3"/>
      <c r="Y61" s="238"/>
      <c r="Z61" s="15"/>
      <c r="AA61" s="2"/>
      <c r="AB61" s="15"/>
      <c r="BB61" t="s">
        <v>457</v>
      </c>
      <c r="BC61" t="s">
        <v>793</v>
      </c>
      <c r="BD61" t="s">
        <v>684</v>
      </c>
      <c r="BE61" t="s">
        <v>772</v>
      </c>
      <c r="BF61" t="s">
        <v>305</v>
      </c>
    </row>
    <row r="62" spans="3:58" ht="15.5">
      <c r="F62" s="15" t="s">
        <v>66</v>
      </c>
      <c r="G62" t="s">
        <v>65</v>
      </c>
      <c r="K62" s="174" t="s">
        <v>554</v>
      </c>
      <c r="L62" t="s">
        <v>353</v>
      </c>
      <c r="M62" s="3"/>
      <c r="Y62" s="82"/>
      <c r="Z62" s="15"/>
      <c r="AA62" s="2"/>
      <c r="AB62" s="15"/>
      <c r="BB62" t="s">
        <v>674</v>
      </c>
      <c r="BC62" t="s">
        <v>794</v>
      </c>
      <c r="BD62" t="s">
        <v>690</v>
      </c>
      <c r="BE62" t="s">
        <v>715</v>
      </c>
      <c r="BF62" t="s">
        <v>305</v>
      </c>
    </row>
    <row r="63" spans="3:58" ht="15.5">
      <c r="G63" t="s">
        <v>65</v>
      </c>
      <c r="K63" s="177" t="s">
        <v>555</v>
      </c>
      <c r="L63" t="s">
        <v>354</v>
      </c>
      <c r="M63" s="3"/>
      <c r="Y63" s="82"/>
      <c r="Z63" s="15"/>
      <c r="AA63" s="2"/>
      <c r="AB63" s="15"/>
      <c r="BB63" t="s">
        <v>106</v>
      </c>
      <c r="BC63" t="s">
        <v>795</v>
      </c>
      <c r="BD63" t="s">
        <v>687</v>
      </c>
      <c r="BE63" t="s">
        <v>688</v>
      </c>
      <c r="BF63" t="s">
        <v>305</v>
      </c>
    </row>
    <row r="64" spans="3:58" ht="15.5">
      <c r="G64" t="s">
        <v>65</v>
      </c>
      <c r="K64" s="177" t="s">
        <v>967</v>
      </c>
      <c r="L64" t="s">
        <v>355</v>
      </c>
      <c r="M64" s="3"/>
      <c r="Y64" s="82"/>
      <c r="Z64" s="15"/>
      <c r="AA64" s="2"/>
      <c r="AB64" s="15"/>
      <c r="BB64" t="s">
        <v>796</v>
      </c>
      <c r="BC64" t="s">
        <v>797</v>
      </c>
      <c r="BD64" t="s">
        <v>684</v>
      </c>
      <c r="BE64" t="s">
        <v>685</v>
      </c>
      <c r="BF64" t="s">
        <v>698</v>
      </c>
    </row>
    <row r="65" spans="6:58" ht="15.5">
      <c r="G65" t="s">
        <v>65</v>
      </c>
      <c r="K65" s="178" t="s">
        <v>557</v>
      </c>
      <c r="L65" t="s">
        <v>269</v>
      </c>
      <c r="M65" s="3"/>
      <c r="Y65" s="82"/>
      <c r="Z65" s="15"/>
      <c r="AA65" s="70"/>
      <c r="AB65" s="15"/>
      <c r="BB65" t="s">
        <v>420</v>
      </c>
      <c r="BC65" t="s">
        <v>798</v>
      </c>
      <c r="BD65" t="s">
        <v>690</v>
      </c>
      <c r="BE65" t="s">
        <v>799</v>
      </c>
      <c r="BF65" t="s">
        <v>305</v>
      </c>
    </row>
    <row r="66" spans="6:58" ht="15.5">
      <c r="G66" t="s">
        <v>65</v>
      </c>
      <c r="K66" s="177" t="s">
        <v>558</v>
      </c>
      <c r="L66" t="s">
        <v>356</v>
      </c>
      <c r="M66" s="3"/>
      <c r="Y66" s="82"/>
      <c r="Z66" s="15"/>
      <c r="AA66" s="2"/>
      <c r="AB66" s="15"/>
      <c r="BB66" t="s">
        <v>586</v>
      </c>
      <c r="BC66" t="s">
        <v>800</v>
      </c>
      <c r="BD66" t="s">
        <v>690</v>
      </c>
      <c r="BE66" t="s">
        <v>715</v>
      </c>
      <c r="BF66" t="s">
        <v>305</v>
      </c>
    </row>
    <row r="67" spans="6:58" ht="15.5">
      <c r="G67" t="s">
        <v>65</v>
      </c>
      <c r="K67" s="177" t="s">
        <v>559</v>
      </c>
      <c r="L67" t="s">
        <v>357</v>
      </c>
      <c r="M67" s="3"/>
      <c r="Y67" s="82"/>
      <c r="Z67" s="15"/>
      <c r="AA67" s="2"/>
      <c r="AB67" s="15"/>
      <c r="BB67" t="s">
        <v>801</v>
      </c>
      <c r="BC67" t="s">
        <v>802</v>
      </c>
      <c r="BD67" t="s">
        <v>684</v>
      </c>
      <c r="BE67" t="s">
        <v>711</v>
      </c>
      <c r="BF67" t="s">
        <v>698</v>
      </c>
    </row>
    <row r="68" spans="6:58" ht="15.5">
      <c r="G68" t="s">
        <v>65</v>
      </c>
      <c r="K68" s="212" t="s">
        <v>936</v>
      </c>
      <c r="L68" t="s">
        <v>358</v>
      </c>
      <c r="M68" s="3"/>
      <c r="Y68" s="82"/>
      <c r="Z68" s="15"/>
      <c r="AA68" s="2"/>
      <c r="AB68" s="15"/>
      <c r="BB68" t="s">
        <v>107</v>
      </c>
      <c r="BC68" t="s">
        <v>803</v>
      </c>
      <c r="BD68" t="s">
        <v>681</v>
      </c>
      <c r="BE68" t="s">
        <v>682</v>
      </c>
      <c r="BF68" t="s">
        <v>305</v>
      </c>
    </row>
    <row r="69" spans="6:58" ht="15.5">
      <c r="F69" s="121"/>
      <c r="G69" t="s">
        <v>65</v>
      </c>
      <c r="K69" s="173" t="s">
        <v>561</v>
      </c>
      <c r="L69" t="s">
        <v>359</v>
      </c>
      <c r="M69" s="3"/>
      <c r="Y69" s="82"/>
      <c r="Z69" s="15"/>
      <c r="AA69" s="2"/>
      <c r="AB69" s="15"/>
      <c r="BB69" t="s">
        <v>804</v>
      </c>
      <c r="BC69" t="s">
        <v>805</v>
      </c>
      <c r="BD69" t="s">
        <v>687</v>
      </c>
      <c r="BE69" t="s">
        <v>688</v>
      </c>
      <c r="BF69" t="s">
        <v>698</v>
      </c>
    </row>
    <row r="70" spans="6:58" ht="15.5">
      <c r="G70" t="s">
        <v>65</v>
      </c>
      <c r="K70" s="173" t="s">
        <v>562</v>
      </c>
      <c r="L70" t="s">
        <v>360</v>
      </c>
      <c r="M70" s="3"/>
      <c r="Y70" s="82"/>
      <c r="Z70" s="15"/>
      <c r="AA70" s="2"/>
      <c r="AB70" s="15"/>
      <c r="BB70" t="s">
        <v>806</v>
      </c>
      <c r="BC70" t="s">
        <v>807</v>
      </c>
      <c r="BD70" t="s">
        <v>687</v>
      </c>
      <c r="BE70" t="s">
        <v>688</v>
      </c>
      <c r="BF70" t="s">
        <v>698</v>
      </c>
    </row>
    <row r="71" spans="6:58" ht="15.5">
      <c r="G71" t="s">
        <v>65</v>
      </c>
      <c r="K71" s="212" t="s">
        <v>911</v>
      </c>
      <c r="L71" t="s">
        <v>361</v>
      </c>
      <c r="M71" s="3"/>
      <c r="Y71" s="82"/>
      <c r="Z71" s="15"/>
      <c r="AA71" s="2"/>
      <c r="AB71" s="15"/>
      <c r="BB71" t="s">
        <v>808</v>
      </c>
      <c r="BC71" t="s">
        <v>809</v>
      </c>
      <c r="BD71" t="s">
        <v>684</v>
      </c>
      <c r="BE71" t="s">
        <v>685</v>
      </c>
      <c r="BF71" t="s">
        <v>698</v>
      </c>
    </row>
    <row r="72" spans="6:58" ht="15.5">
      <c r="G72" t="s">
        <v>65</v>
      </c>
      <c r="K72" s="210" t="s">
        <v>937</v>
      </c>
      <c r="L72" t="s">
        <v>362</v>
      </c>
      <c r="M72" s="3"/>
      <c r="Y72" s="82"/>
      <c r="Z72" s="15"/>
      <c r="AA72" s="2"/>
      <c r="AB72" s="15"/>
      <c r="BB72" t="s">
        <v>108</v>
      </c>
      <c r="BC72" t="s">
        <v>810</v>
      </c>
      <c r="BD72" t="s">
        <v>684</v>
      </c>
      <c r="BE72" t="s">
        <v>726</v>
      </c>
      <c r="BF72" t="s">
        <v>305</v>
      </c>
    </row>
    <row r="73" spans="6:58" ht="15.5">
      <c r="F73" s="121"/>
      <c r="G73" t="s">
        <v>65</v>
      </c>
      <c r="K73" s="173" t="s">
        <v>565</v>
      </c>
      <c r="L73" t="s">
        <v>364</v>
      </c>
      <c r="M73" s="3"/>
      <c r="Y73" s="82"/>
      <c r="Z73" s="15"/>
      <c r="AA73" s="2"/>
      <c r="AB73" s="15"/>
      <c r="BB73" t="s">
        <v>109</v>
      </c>
      <c r="BC73" t="s">
        <v>811</v>
      </c>
      <c r="BD73" t="s">
        <v>681</v>
      </c>
      <c r="BE73" t="s">
        <v>682</v>
      </c>
      <c r="BF73" t="s">
        <v>305</v>
      </c>
    </row>
    <row r="74" spans="6:58" ht="15.5">
      <c r="F74" s="121"/>
      <c r="G74" t="s">
        <v>65</v>
      </c>
      <c r="K74" s="210" t="s">
        <v>938</v>
      </c>
      <c r="L74" t="s">
        <v>365</v>
      </c>
      <c r="M74" s="3"/>
      <c r="Y74" s="82"/>
      <c r="Z74" s="15"/>
      <c r="AA74" s="2"/>
      <c r="AB74" s="15"/>
      <c r="BB74" t="s">
        <v>110</v>
      </c>
      <c r="BC74" t="s">
        <v>812</v>
      </c>
      <c r="BD74" t="s">
        <v>690</v>
      </c>
      <c r="BE74" t="s">
        <v>813</v>
      </c>
      <c r="BF74" t="s">
        <v>305</v>
      </c>
    </row>
    <row r="75" spans="6:58" ht="15.5">
      <c r="F75" s="121"/>
      <c r="G75" t="s">
        <v>65</v>
      </c>
      <c r="K75" s="212" t="s">
        <v>912</v>
      </c>
      <c r="L75" t="s">
        <v>366</v>
      </c>
      <c r="M75" s="3"/>
      <c r="Y75" s="82"/>
      <c r="Z75" s="15"/>
      <c r="AA75" s="2"/>
      <c r="AB75" s="15"/>
      <c r="BB75" t="s">
        <v>814</v>
      </c>
      <c r="BC75" t="s">
        <v>815</v>
      </c>
      <c r="BD75" t="s">
        <v>687</v>
      </c>
      <c r="BE75" t="s">
        <v>688</v>
      </c>
      <c r="BF75" t="s">
        <v>698</v>
      </c>
    </row>
    <row r="76" spans="6:58" ht="15.5">
      <c r="G76" t="s">
        <v>65</v>
      </c>
      <c r="K76" s="210" t="s">
        <v>939</v>
      </c>
      <c r="L76" t="s">
        <v>367</v>
      </c>
      <c r="M76" s="3"/>
      <c r="Y76" s="82"/>
      <c r="Z76" s="15"/>
      <c r="AA76" s="2"/>
      <c r="AB76" s="15"/>
      <c r="BB76" t="s">
        <v>111</v>
      </c>
      <c r="BC76" t="s">
        <v>816</v>
      </c>
      <c r="BD76" t="s">
        <v>681</v>
      </c>
      <c r="BE76" t="s">
        <v>682</v>
      </c>
      <c r="BF76" t="s">
        <v>305</v>
      </c>
    </row>
    <row r="77" spans="6:58" ht="15.5">
      <c r="G77" t="s">
        <v>65</v>
      </c>
      <c r="K77" s="213" t="s">
        <v>940</v>
      </c>
      <c r="L77" t="s">
        <v>368</v>
      </c>
      <c r="M77" s="3"/>
      <c r="Y77" s="82"/>
      <c r="Z77" s="15"/>
      <c r="AA77" s="2"/>
      <c r="AB77" s="15"/>
      <c r="BB77" t="s">
        <v>817</v>
      </c>
      <c r="BC77" t="s">
        <v>818</v>
      </c>
      <c r="BD77" t="s">
        <v>684</v>
      </c>
      <c r="BE77" t="s">
        <v>726</v>
      </c>
      <c r="BF77" t="s">
        <v>698</v>
      </c>
    </row>
    <row r="78" spans="6:58">
      <c r="G78" t="s">
        <v>65</v>
      </c>
      <c r="L78" s="56" t="s">
        <v>401</v>
      </c>
      <c r="M78" s="3"/>
      <c r="Y78" s="82"/>
      <c r="Z78" s="15"/>
      <c r="AA78" s="2"/>
      <c r="AB78" s="15"/>
      <c r="BB78" t="s">
        <v>445</v>
      </c>
      <c r="BC78" t="s">
        <v>819</v>
      </c>
      <c r="BD78" t="s">
        <v>687</v>
      </c>
      <c r="BE78" t="s">
        <v>688</v>
      </c>
      <c r="BF78" t="s">
        <v>305</v>
      </c>
    </row>
    <row r="79" spans="6:58">
      <c r="F79" s="121"/>
      <c r="G79" t="s">
        <v>65</v>
      </c>
      <c r="L79" s="56" t="s">
        <v>402</v>
      </c>
      <c r="M79" s="3"/>
      <c r="Y79" s="82"/>
      <c r="Z79" s="15"/>
      <c r="AA79" s="2"/>
      <c r="AB79" s="15"/>
      <c r="BB79" t="s">
        <v>112</v>
      </c>
      <c r="BC79" t="s">
        <v>820</v>
      </c>
      <c r="BD79" t="s">
        <v>687</v>
      </c>
      <c r="BE79" t="s">
        <v>688</v>
      </c>
      <c r="BF79" t="s">
        <v>698</v>
      </c>
    </row>
    <row r="80" spans="6:58">
      <c r="F80" s="121"/>
      <c r="G80" t="s">
        <v>65</v>
      </c>
      <c r="L80" s="56" t="s">
        <v>403</v>
      </c>
      <c r="M80" s="3"/>
      <c r="Y80" s="82"/>
      <c r="Z80" s="15"/>
      <c r="AA80" s="2"/>
      <c r="AB80" s="15"/>
      <c r="BB80" t="s">
        <v>821</v>
      </c>
      <c r="BC80" t="s">
        <v>822</v>
      </c>
      <c r="BD80" t="s">
        <v>690</v>
      </c>
      <c r="BE80" t="s">
        <v>823</v>
      </c>
      <c r="BF80" t="s">
        <v>698</v>
      </c>
    </row>
    <row r="81" spans="6:58">
      <c r="G81" t="s">
        <v>65</v>
      </c>
      <c r="L81" s="56" t="s">
        <v>404</v>
      </c>
      <c r="M81" s="3"/>
      <c r="Y81" s="82"/>
      <c r="Z81" s="15"/>
      <c r="AA81" s="2"/>
      <c r="AB81" s="15"/>
      <c r="BB81" t="s">
        <v>113</v>
      </c>
      <c r="BC81" t="s">
        <v>824</v>
      </c>
      <c r="BD81" t="s">
        <v>687</v>
      </c>
      <c r="BE81" t="s">
        <v>688</v>
      </c>
      <c r="BF81" t="s">
        <v>305</v>
      </c>
    </row>
    <row r="82" spans="6:58">
      <c r="F82" s="121"/>
      <c r="G82" t="s">
        <v>65</v>
      </c>
      <c r="L82" s="56" t="s">
        <v>405</v>
      </c>
      <c r="M82" s="3"/>
      <c r="Y82" s="82"/>
      <c r="Z82" s="15"/>
      <c r="AA82" s="2"/>
      <c r="AB82" s="15"/>
      <c r="BB82" t="s">
        <v>114</v>
      </c>
      <c r="BC82" t="s">
        <v>825</v>
      </c>
      <c r="BD82" t="s">
        <v>681</v>
      </c>
      <c r="BE82" t="s">
        <v>682</v>
      </c>
      <c r="BF82" t="s">
        <v>305</v>
      </c>
    </row>
    <row r="83" spans="6:58">
      <c r="G83" t="s">
        <v>65</v>
      </c>
      <c r="L83" s="56" t="s">
        <v>406</v>
      </c>
      <c r="M83" s="3"/>
      <c r="Y83" s="82"/>
      <c r="Z83" s="15"/>
      <c r="AA83" s="2"/>
      <c r="AB83" s="15"/>
      <c r="BB83" t="s">
        <v>826</v>
      </c>
      <c r="BC83" t="s">
        <v>827</v>
      </c>
      <c r="BD83" t="s">
        <v>684</v>
      </c>
      <c r="BE83" t="s">
        <v>711</v>
      </c>
      <c r="BF83" t="s">
        <v>698</v>
      </c>
    </row>
    <row r="84" spans="6:58">
      <c r="G84" t="s">
        <v>65</v>
      </c>
      <c r="L84" s="56" t="s">
        <v>407</v>
      </c>
      <c r="M84" s="3"/>
      <c r="Y84" s="82"/>
      <c r="Z84" s="15"/>
      <c r="AA84" s="2"/>
      <c r="AB84" s="15"/>
      <c r="BB84" t="s">
        <v>828</v>
      </c>
      <c r="BC84" t="s">
        <v>829</v>
      </c>
      <c r="BD84" t="s">
        <v>684</v>
      </c>
      <c r="BE84" t="s">
        <v>711</v>
      </c>
      <c r="BF84" t="s">
        <v>698</v>
      </c>
    </row>
    <row r="85" spans="6:58">
      <c r="G85" t="s">
        <v>65</v>
      </c>
      <c r="L85" s="56" t="s">
        <v>408</v>
      </c>
      <c r="M85" s="3"/>
      <c r="Y85" s="82"/>
      <c r="Z85" s="15"/>
      <c r="AA85" s="2"/>
      <c r="AB85" s="15"/>
      <c r="BB85" t="s">
        <v>830</v>
      </c>
      <c r="BC85" t="s">
        <v>831</v>
      </c>
      <c r="BD85" t="s">
        <v>684</v>
      </c>
      <c r="BE85" t="s">
        <v>711</v>
      </c>
      <c r="BF85" t="s">
        <v>698</v>
      </c>
    </row>
    <row r="86" spans="6:58">
      <c r="G86" t="s">
        <v>65</v>
      </c>
      <c r="L86" s="56" t="s">
        <v>369</v>
      </c>
      <c r="M86" s="3"/>
      <c r="Y86" s="82"/>
      <c r="Z86" s="15"/>
      <c r="AA86" s="2"/>
      <c r="AB86" s="15"/>
      <c r="BB86" t="s">
        <v>832</v>
      </c>
      <c r="BC86" t="s">
        <v>833</v>
      </c>
      <c r="BD86" t="s">
        <v>684</v>
      </c>
      <c r="BE86" t="s">
        <v>779</v>
      </c>
      <c r="BF86" t="s">
        <v>698</v>
      </c>
    </row>
    <row r="87" spans="6:58">
      <c r="F87" s="121"/>
      <c r="G87" t="s">
        <v>65</v>
      </c>
      <c r="L87" s="56" t="s">
        <v>370</v>
      </c>
      <c r="M87" s="3"/>
      <c r="Z87" s="15"/>
      <c r="AA87" s="2"/>
      <c r="AB87" s="15"/>
      <c r="BB87" t="s">
        <v>834</v>
      </c>
      <c r="BC87" t="s">
        <v>835</v>
      </c>
      <c r="BD87" t="s">
        <v>684</v>
      </c>
      <c r="BE87" t="s">
        <v>726</v>
      </c>
      <c r="BF87" t="s">
        <v>698</v>
      </c>
    </row>
    <row r="88" spans="6:58">
      <c r="F88" s="121"/>
      <c r="G88" t="s">
        <v>65</v>
      </c>
      <c r="L88" s="56" t="s">
        <v>371</v>
      </c>
      <c r="M88" s="3"/>
      <c r="Y88" s="82"/>
      <c r="Z88" s="15"/>
      <c r="AA88" s="2"/>
      <c r="AB88" s="15"/>
      <c r="BB88" t="s">
        <v>836</v>
      </c>
      <c r="BC88" t="s">
        <v>837</v>
      </c>
      <c r="BD88" t="s">
        <v>684</v>
      </c>
      <c r="BE88" t="s">
        <v>711</v>
      </c>
      <c r="BF88" t="s">
        <v>698</v>
      </c>
    </row>
    <row r="89" spans="6:58">
      <c r="G89" t="s">
        <v>65</v>
      </c>
      <c r="L89" s="98" t="s">
        <v>423</v>
      </c>
      <c r="M89" s="3"/>
      <c r="Z89" s="15"/>
      <c r="AA89" s="2"/>
      <c r="AB89" s="15"/>
      <c r="BB89" t="s">
        <v>458</v>
      </c>
      <c r="BC89" t="s">
        <v>838</v>
      </c>
      <c r="BD89" t="s">
        <v>687</v>
      </c>
      <c r="BE89" t="s">
        <v>688</v>
      </c>
      <c r="BF89" t="s">
        <v>305</v>
      </c>
    </row>
    <row r="90" spans="6:58">
      <c r="G90" t="s">
        <v>65</v>
      </c>
      <c r="L90" s="98" t="s">
        <v>424</v>
      </c>
      <c r="M90" s="3"/>
      <c r="Z90" s="15"/>
      <c r="AA90" s="2"/>
      <c r="AB90" s="15"/>
      <c r="BB90" t="s">
        <v>839</v>
      </c>
      <c r="BC90" t="s">
        <v>840</v>
      </c>
      <c r="BD90" t="s">
        <v>690</v>
      </c>
      <c r="BE90" t="s">
        <v>823</v>
      </c>
      <c r="BF90" t="s">
        <v>305</v>
      </c>
    </row>
    <row r="91" spans="6:58">
      <c r="G91" t="s">
        <v>65</v>
      </c>
      <c r="L91" s="98" t="s">
        <v>425</v>
      </c>
      <c r="M91" s="3"/>
      <c r="Y91" s="82"/>
      <c r="Z91" s="15"/>
      <c r="AA91" s="2"/>
      <c r="AB91" s="15"/>
      <c r="BB91" t="s">
        <v>115</v>
      </c>
      <c r="BC91" t="s">
        <v>841</v>
      </c>
      <c r="BD91" t="s">
        <v>690</v>
      </c>
      <c r="BE91" t="s">
        <v>691</v>
      </c>
      <c r="BF91" t="s">
        <v>305</v>
      </c>
    </row>
    <row r="92" spans="6:58">
      <c r="F92" s="121"/>
      <c r="G92" t="s">
        <v>65</v>
      </c>
      <c r="L92" s="98" t="s">
        <v>426</v>
      </c>
      <c r="M92" s="3"/>
      <c r="Z92" s="15"/>
      <c r="AB92" s="15"/>
      <c r="BB92" t="s">
        <v>582</v>
      </c>
      <c r="BC92" t="s">
        <v>842</v>
      </c>
      <c r="BD92" t="s">
        <v>687</v>
      </c>
      <c r="BE92" t="s">
        <v>688</v>
      </c>
      <c r="BF92" t="s">
        <v>305</v>
      </c>
    </row>
    <row r="93" spans="6:58">
      <c r="G93" t="s">
        <v>65</v>
      </c>
      <c r="L93" s="98" t="s">
        <v>427</v>
      </c>
      <c r="M93" s="3"/>
      <c r="Z93" s="15"/>
      <c r="AB93" s="15"/>
      <c r="BB93" t="s">
        <v>446</v>
      </c>
      <c r="BC93" t="s">
        <v>843</v>
      </c>
      <c r="BD93" t="s">
        <v>684</v>
      </c>
      <c r="BE93" t="s">
        <v>726</v>
      </c>
      <c r="BF93" t="s">
        <v>305</v>
      </c>
    </row>
    <row r="94" spans="6:58">
      <c r="F94" s="121"/>
      <c r="G94" t="s">
        <v>65</v>
      </c>
      <c r="L94" s="98" t="s">
        <v>428</v>
      </c>
      <c r="M94" s="3"/>
      <c r="Z94" s="15"/>
      <c r="AB94" s="15"/>
      <c r="BB94" t="s">
        <v>844</v>
      </c>
      <c r="BC94" t="s">
        <v>845</v>
      </c>
      <c r="BD94" t="s">
        <v>681</v>
      </c>
      <c r="BE94" t="s">
        <v>682</v>
      </c>
      <c r="BF94" t="s">
        <v>698</v>
      </c>
    </row>
    <row r="95" spans="6:58">
      <c r="G95" t="s">
        <v>65</v>
      </c>
      <c r="L95" s="98" t="s">
        <v>429</v>
      </c>
      <c r="M95" s="3"/>
      <c r="Z95" s="15"/>
      <c r="AB95" s="15"/>
      <c r="BB95" t="s">
        <v>116</v>
      </c>
      <c r="BC95" t="s">
        <v>846</v>
      </c>
      <c r="BD95" t="s">
        <v>687</v>
      </c>
      <c r="BE95" t="s">
        <v>688</v>
      </c>
      <c r="BF95" t="s">
        <v>305</v>
      </c>
    </row>
    <row r="96" spans="6:58">
      <c r="G96" t="s">
        <v>65</v>
      </c>
      <c r="L96" s="98" t="s">
        <v>430</v>
      </c>
      <c r="M96" s="3"/>
      <c r="Z96" s="15"/>
      <c r="AB96" s="15"/>
      <c r="BB96" t="s">
        <v>117</v>
      </c>
      <c r="BC96" t="s">
        <v>847</v>
      </c>
      <c r="BD96" t="s">
        <v>687</v>
      </c>
      <c r="BE96" t="s">
        <v>688</v>
      </c>
      <c r="BF96" t="s">
        <v>305</v>
      </c>
    </row>
    <row r="97" spans="6:58">
      <c r="F97" s="121"/>
      <c r="G97" t="s">
        <v>65</v>
      </c>
      <c r="L97" s="98" t="s">
        <v>431</v>
      </c>
      <c r="M97" s="3"/>
      <c r="Z97" s="15"/>
      <c r="AB97" s="15"/>
      <c r="BB97" t="s">
        <v>587</v>
      </c>
      <c r="BC97" t="s">
        <v>848</v>
      </c>
      <c r="BD97" t="s">
        <v>687</v>
      </c>
      <c r="BE97" t="s">
        <v>688</v>
      </c>
      <c r="BF97" t="s">
        <v>305</v>
      </c>
    </row>
    <row r="98" spans="6:58">
      <c r="G98" t="s">
        <v>65</v>
      </c>
      <c r="L98" s="98" t="s">
        <v>432</v>
      </c>
      <c r="M98" s="3"/>
      <c r="Z98" s="15"/>
      <c r="AB98" s="15"/>
      <c r="BB98" t="s">
        <v>118</v>
      </c>
      <c r="BC98" t="s">
        <v>849</v>
      </c>
      <c r="BD98" t="s">
        <v>687</v>
      </c>
      <c r="BE98" t="s">
        <v>688</v>
      </c>
      <c r="BF98" t="s">
        <v>305</v>
      </c>
    </row>
    <row r="99" spans="6:58">
      <c r="F99" s="80"/>
      <c r="G99" t="s">
        <v>65</v>
      </c>
      <c r="L99" s="98" t="s">
        <v>433</v>
      </c>
      <c r="M99" s="3"/>
      <c r="Z99" s="15"/>
      <c r="AB99" s="15"/>
      <c r="BB99" t="s">
        <v>850</v>
      </c>
      <c r="BC99" t="s">
        <v>851</v>
      </c>
      <c r="BD99" t="s">
        <v>687</v>
      </c>
      <c r="BE99" t="s">
        <v>688</v>
      </c>
      <c r="BF99" t="s">
        <v>305</v>
      </c>
    </row>
    <row r="100" spans="6:58">
      <c r="F100" s="80"/>
      <c r="G100" t="s">
        <v>65</v>
      </c>
      <c r="L100" s="98" t="s">
        <v>434</v>
      </c>
      <c r="M100" s="3"/>
      <c r="Z100" s="15"/>
      <c r="AB100" s="15"/>
      <c r="BB100" t="s">
        <v>852</v>
      </c>
      <c r="BC100" t="s">
        <v>853</v>
      </c>
      <c r="BD100" t="s">
        <v>687</v>
      </c>
      <c r="BE100" t="s">
        <v>688</v>
      </c>
      <c r="BF100" t="s">
        <v>698</v>
      </c>
    </row>
    <row r="101" spans="6:58">
      <c r="G101" t="s">
        <v>65</v>
      </c>
      <c r="L101" s="98" t="s">
        <v>435</v>
      </c>
      <c r="M101" s="3"/>
      <c r="Z101" s="15"/>
      <c r="AB101" s="15"/>
      <c r="BB101" t="s">
        <v>854</v>
      </c>
      <c r="BC101" t="s">
        <v>855</v>
      </c>
      <c r="BD101" t="s">
        <v>690</v>
      </c>
      <c r="BE101" t="s">
        <v>856</v>
      </c>
      <c r="BF101" t="s">
        <v>698</v>
      </c>
    </row>
    <row r="102" spans="6:58">
      <c r="G102" t="s">
        <v>65</v>
      </c>
      <c r="L102" s="98" t="s">
        <v>436</v>
      </c>
      <c r="M102" s="3"/>
      <c r="Z102" s="15"/>
      <c r="AB102" s="15"/>
      <c r="BB102" t="s">
        <v>857</v>
      </c>
      <c r="BC102" t="s">
        <v>858</v>
      </c>
      <c r="BD102" t="s">
        <v>681</v>
      </c>
      <c r="BE102" t="s">
        <v>682</v>
      </c>
      <c r="BF102" t="s">
        <v>698</v>
      </c>
    </row>
    <row r="103" spans="6:58">
      <c r="G103" t="s">
        <v>65</v>
      </c>
      <c r="L103" s="98" t="s">
        <v>437</v>
      </c>
      <c r="M103" s="3"/>
      <c r="Z103" s="15"/>
      <c r="AB103" s="15"/>
      <c r="BB103" t="s">
        <v>859</v>
      </c>
      <c r="BC103" t="s">
        <v>860</v>
      </c>
      <c r="BD103" t="s">
        <v>684</v>
      </c>
      <c r="BE103" t="s">
        <v>685</v>
      </c>
      <c r="BF103" t="s">
        <v>698</v>
      </c>
    </row>
    <row r="104" spans="6:58">
      <c r="G104" t="s">
        <v>65</v>
      </c>
      <c r="L104" s="98" t="s">
        <v>438</v>
      </c>
      <c r="M104" s="3"/>
      <c r="Z104" s="15"/>
      <c r="AB104" s="15"/>
      <c r="BB104" t="s">
        <v>119</v>
      </c>
      <c r="BC104" t="s">
        <v>861</v>
      </c>
      <c r="BD104" t="s">
        <v>681</v>
      </c>
      <c r="BE104" t="s">
        <v>682</v>
      </c>
      <c r="BF104" t="s">
        <v>305</v>
      </c>
    </row>
    <row r="105" spans="6:58">
      <c r="G105" t="s">
        <v>65</v>
      </c>
      <c r="L105" s="98" t="s">
        <v>439</v>
      </c>
      <c r="M105" s="3"/>
      <c r="Z105" s="15"/>
      <c r="AB105" s="15"/>
      <c r="BB105" t="s">
        <v>120</v>
      </c>
      <c r="BC105" t="s">
        <v>862</v>
      </c>
      <c r="BD105" t="s">
        <v>681</v>
      </c>
      <c r="BE105" t="s">
        <v>682</v>
      </c>
      <c r="BF105" t="s">
        <v>305</v>
      </c>
    </row>
    <row r="106" spans="6:58">
      <c r="G106" t="s">
        <v>65</v>
      </c>
      <c r="L106" s="98" t="s">
        <v>440</v>
      </c>
      <c r="M106" s="3"/>
      <c r="Z106" s="15"/>
      <c r="AB106" s="15"/>
      <c r="BB106" t="s">
        <v>863</v>
      </c>
      <c r="BC106" t="s">
        <v>864</v>
      </c>
      <c r="BD106" t="s">
        <v>684</v>
      </c>
      <c r="BE106" t="s">
        <v>685</v>
      </c>
      <c r="BF106" t="s">
        <v>698</v>
      </c>
    </row>
    <row r="107" spans="6:58">
      <c r="G107" t="s">
        <v>65</v>
      </c>
      <c r="L107" s="98" t="s">
        <v>441</v>
      </c>
      <c r="M107" s="3"/>
      <c r="Z107" s="15"/>
      <c r="AB107" s="15"/>
      <c r="BB107" t="s">
        <v>121</v>
      </c>
      <c r="BC107" t="s">
        <v>865</v>
      </c>
      <c r="BD107" t="s">
        <v>681</v>
      </c>
      <c r="BE107" t="s">
        <v>682</v>
      </c>
      <c r="BF107" t="s">
        <v>305</v>
      </c>
    </row>
    <row r="108" spans="6:58">
      <c r="G108" t="s">
        <v>65</v>
      </c>
      <c r="L108" s="98" t="s">
        <v>442</v>
      </c>
      <c r="M108" s="3"/>
      <c r="Z108" s="15"/>
      <c r="AB108" s="15"/>
      <c r="BB108" t="s">
        <v>866</v>
      </c>
      <c r="BC108" t="s">
        <v>867</v>
      </c>
      <c r="BD108" t="s">
        <v>684</v>
      </c>
      <c r="BE108" t="s">
        <v>685</v>
      </c>
      <c r="BF108" t="s">
        <v>698</v>
      </c>
    </row>
    <row r="109" spans="6:58">
      <c r="G109" t="s">
        <v>65</v>
      </c>
      <c r="K109" s="96"/>
      <c r="L109" s="98" t="s">
        <v>443</v>
      </c>
      <c r="M109" s="3"/>
      <c r="BB109" t="s">
        <v>122</v>
      </c>
      <c r="BC109" t="s">
        <v>868</v>
      </c>
      <c r="BD109" t="s">
        <v>681</v>
      </c>
      <c r="BE109" t="s">
        <v>682</v>
      </c>
      <c r="BF109" t="s">
        <v>305</v>
      </c>
    </row>
    <row r="110" spans="6:58">
      <c r="G110" t="s">
        <v>65</v>
      </c>
      <c r="L110" s="98" t="s">
        <v>444</v>
      </c>
      <c r="M110" s="3"/>
      <c r="BB110" t="s">
        <v>5</v>
      </c>
      <c r="BC110" t="s">
        <v>869</v>
      </c>
      <c r="BD110" t="s">
        <v>690</v>
      </c>
      <c r="BE110" t="s">
        <v>691</v>
      </c>
      <c r="BF110" t="s">
        <v>305</v>
      </c>
    </row>
    <row r="111" spans="6:58">
      <c r="G111" t="s">
        <v>65</v>
      </c>
      <c r="K111" s="96"/>
      <c r="M111" s="3"/>
      <c r="BB111" t="s">
        <v>870</v>
      </c>
      <c r="BC111" t="s">
        <v>871</v>
      </c>
      <c r="BD111" t="s">
        <v>684</v>
      </c>
      <c r="BE111" t="s">
        <v>685</v>
      </c>
      <c r="BF111" t="s">
        <v>698</v>
      </c>
    </row>
    <row r="112" spans="6:58">
      <c r="G112" t="s">
        <v>65</v>
      </c>
      <c r="K112" s="96"/>
      <c r="L112" s="56"/>
      <c r="M112" s="3"/>
      <c r="BB112" t="s">
        <v>449</v>
      </c>
      <c r="BC112" t="s">
        <v>872</v>
      </c>
      <c r="BD112" t="s">
        <v>684</v>
      </c>
      <c r="BE112" t="s">
        <v>726</v>
      </c>
      <c r="BF112" t="s">
        <v>305</v>
      </c>
    </row>
    <row r="113" spans="7:58">
      <c r="G113" t="s">
        <v>65</v>
      </c>
      <c r="M113" s="3"/>
      <c r="BB113" t="s">
        <v>873</v>
      </c>
      <c r="BC113" t="s">
        <v>874</v>
      </c>
      <c r="BD113" t="s">
        <v>690</v>
      </c>
      <c r="BE113" t="s">
        <v>875</v>
      </c>
      <c r="BF113" t="s">
        <v>698</v>
      </c>
    </row>
    <row r="114" spans="7:58">
      <c r="G114" t="s">
        <v>65</v>
      </c>
      <c r="M114" s="3"/>
      <c r="BB114" t="s">
        <v>876</v>
      </c>
      <c r="BC114" t="s">
        <v>877</v>
      </c>
      <c r="BD114" t="s">
        <v>684</v>
      </c>
      <c r="BE114" t="s">
        <v>711</v>
      </c>
      <c r="BF114" t="s">
        <v>698</v>
      </c>
    </row>
    <row r="115" spans="7:58">
      <c r="G115" t="s">
        <v>65</v>
      </c>
      <c r="M115" s="3"/>
      <c r="BB115" t="s">
        <v>581</v>
      </c>
      <c r="BC115" t="s">
        <v>878</v>
      </c>
      <c r="BD115" t="s">
        <v>681</v>
      </c>
      <c r="BE115" t="s">
        <v>682</v>
      </c>
      <c r="BF115" t="s">
        <v>305</v>
      </c>
    </row>
    <row r="116" spans="7:58">
      <c r="G116" t="s">
        <v>65</v>
      </c>
      <c r="M116" s="3"/>
    </row>
    <row r="117" spans="7:58">
      <c r="G117" t="s">
        <v>65</v>
      </c>
      <c r="M117" s="3"/>
    </row>
    <row r="118" spans="7:58">
      <c r="M118" s="3"/>
    </row>
    <row r="119" spans="7:58">
      <c r="M119" s="3"/>
    </row>
    <row r="120" spans="7:58">
      <c r="M120" s="3"/>
    </row>
    <row r="121" spans="7:58">
      <c r="L121" s="56"/>
      <c r="M121" s="3"/>
    </row>
    <row r="122" spans="7:58">
      <c r="L122" s="56"/>
      <c r="M122" s="3"/>
    </row>
    <row r="123" spans="7:58">
      <c r="L123" s="56"/>
      <c r="M123" s="3"/>
    </row>
    <row r="124" spans="7:58">
      <c r="L124" s="56"/>
      <c r="M124" s="3"/>
    </row>
    <row r="125" spans="7:58">
      <c r="L125" s="56"/>
      <c r="M125" s="3"/>
    </row>
    <row r="126" spans="7:58">
      <c r="M126" s="3"/>
    </row>
    <row r="127" spans="7:58">
      <c r="M127" s="3"/>
    </row>
    <row r="128" spans="7:58">
      <c r="M128" s="3"/>
    </row>
    <row r="129" spans="13:14">
      <c r="M129" s="3"/>
    </row>
    <row r="130" spans="13:14">
      <c r="M130" s="3"/>
    </row>
    <row r="131" spans="13:14">
      <c r="M131" s="3"/>
    </row>
    <row r="132" spans="13:14">
      <c r="M132" s="3"/>
    </row>
    <row r="133" spans="13:14">
      <c r="M133" s="3"/>
    </row>
    <row r="134" spans="13:14">
      <c r="M134" s="3"/>
      <c r="N134" s="56"/>
    </row>
    <row r="135" spans="13:14">
      <c r="M135" s="3"/>
    </row>
    <row r="136" spans="13:14">
      <c r="M136" s="3"/>
    </row>
    <row r="137" spans="13:14">
      <c r="M137" s="3"/>
    </row>
    <row r="138" spans="13:14">
      <c r="M138" s="3"/>
    </row>
    <row r="139" spans="13:14">
      <c r="M139" s="3"/>
    </row>
    <row r="140" spans="13:14">
      <c r="M140" s="3"/>
    </row>
    <row r="141" spans="13:14">
      <c r="M141" s="3"/>
    </row>
    <row r="142" spans="13:14">
      <c r="M142" s="3"/>
    </row>
    <row r="143" spans="13:14">
      <c r="M143" s="3"/>
    </row>
  </sheetData>
  <phoneticPr fontId="0" type="noConversion"/>
  <conditionalFormatting sqref="AI5:GB5 AR6:AR10">
    <cfRule type="cellIs" dxfId="0" priority="1" stopIfTrue="1" operator="equal">
      <formula>""""""</formula>
    </cfRule>
  </conditionalFormatting>
  <pageMargins left="0.75" right="0.75" top="1" bottom="1" header="0.5" footer="0.5"/>
  <pageSetup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H3082"/>
  <sheetViews>
    <sheetView showGridLines="0" zoomScaleNormal="100" zoomScaleSheetLayoutView="115" zoomScalePageLayoutView="120" workbookViewId="0"/>
  </sheetViews>
  <sheetFormatPr defaultColWidth="8.90625" defaultRowHeight="12.5"/>
  <cols>
    <col min="1" max="1" width="4.90625" style="74" customWidth="1"/>
    <col min="2" max="12" width="8.90625" style="74"/>
    <col min="13" max="13" width="13.90625" style="74" customWidth="1"/>
    <col min="14" max="16384" width="8.90625" style="74"/>
  </cols>
  <sheetData>
    <row r="1" spans="1:8" ht="20">
      <c r="A1" s="90" t="s">
        <v>422</v>
      </c>
      <c r="C1" s="113"/>
    </row>
    <row r="3" spans="1:8">
      <c r="E3" s="71" t="s">
        <v>385</v>
      </c>
    </row>
    <row r="4" spans="1:8" ht="15.5">
      <c r="A4" s="91" t="s">
        <v>960</v>
      </c>
    </row>
    <row r="5" spans="1:8" ht="10.4" customHeight="1">
      <c r="A5" s="91"/>
    </row>
    <row r="6" spans="1:8" ht="12.65" customHeight="1">
      <c r="A6" s="91"/>
      <c r="B6" s="149" t="s">
        <v>589</v>
      </c>
    </row>
    <row r="7" spans="1:8" ht="14.15" customHeight="1">
      <c r="A7" s="91"/>
    </row>
    <row r="8" spans="1:8" ht="14.15" customHeight="1">
      <c r="A8" s="91"/>
    </row>
    <row r="9" spans="1:8" ht="15.65" customHeight="1">
      <c r="A9" s="91"/>
    </row>
    <row r="10" spans="1:8" ht="15.65" customHeight="1">
      <c r="A10" s="91"/>
    </row>
    <row r="11" spans="1:8" ht="15.65" customHeight="1">
      <c r="A11" s="91"/>
    </row>
    <row r="12" spans="1:8" s="115" customFormat="1" ht="4.4000000000000004" customHeight="1">
      <c r="A12" s="114"/>
    </row>
    <row r="13" spans="1:8" ht="15.65" customHeight="1">
      <c r="A13" s="91"/>
      <c r="B13" s="149"/>
    </row>
    <row r="14" spans="1:8" ht="15.65" customHeight="1"/>
    <row r="15" spans="1:8" ht="15.65" customHeight="1">
      <c r="A15" s="92"/>
      <c r="B15" s="93"/>
      <c r="C15" s="93"/>
      <c r="D15" s="93"/>
      <c r="E15" s="93"/>
      <c r="F15" s="93"/>
      <c r="G15" s="93"/>
      <c r="H15" s="93"/>
    </row>
    <row r="16" spans="1:8" ht="15.65" customHeight="1">
      <c r="A16" s="92"/>
      <c r="B16" s="93"/>
      <c r="C16" s="93"/>
      <c r="D16" s="93"/>
      <c r="E16" s="93"/>
      <c r="F16" s="93"/>
      <c r="G16" s="93"/>
      <c r="H16" s="93"/>
    </row>
    <row r="17" spans="1:8" ht="15.65" customHeight="1">
      <c r="A17" s="92"/>
      <c r="B17" s="93"/>
      <c r="C17" s="93"/>
      <c r="D17" s="93"/>
      <c r="E17" s="93"/>
      <c r="F17" s="94"/>
      <c r="G17" s="93"/>
      <c r="H17" s="93"/>
    </row>
    <row r="18" spans="1:8" ht="15.65" customHeight="1">
      <c r="A18" s="92"/>
      <c r="B18" s="93"/>
      <c r="C18" s="93"/>
      <c r="D18" s="93"/>
      <c r="E18" s="93"/>
      <c r="F18" s="93"/>
      <c r="G18" s="93"/>
      <c r="H18" s="93"/>
    </row>
    <row r="19" spans="1:8" ht="15.65" customHeight="1">
      <c r="A19" s="92"/>
      <c r="B19" s="93"/>
      <c r="C19" s="93"/>
      <c r="D19" s="93"/>
      <c r="E19" s="93"/>
      <c r="F19" s="93"/>
      <c r="G19" s="93"/>
      <c r="H19" s="93"/>
    </row>
    <row r="20" spans="1:8" ht="15.65" customHeight="1">
      <c r="A20" s="92"/>
      <c r="B20" s="93"/>
      <c r="C20" s="93"/>
      <c r="D20" s="93"/>
      <c r="E20" s="93"/>
      <c r="F20" s="93"/>
      <c r="G20" s="93"/>
      <c r="H20" s="93"/>
    </row>
    <row r="21" spans="1:8" ht="15.65" customHeight="1">
      <c r="A21" s="92"/>
      <c r="B21" s="93"/>
      <c r="C21" s="93"/>
      <c r="D21" s="93"/>
      <c r="E21" s="93"/>
      <c r="F21" s="93"/>
      <c r="G21" s="93"/>
      <c r="H21" s="93"/>
    </row>
    <row r="22" spans="1:8" ht="15.65" customHeight="1">
      <c r="A22" s="92"/>
      <c r="B22" s="93"/>
      <c r="C22" s="93"/>
      <c r="D22" s="93"/>
      <c r="E22" s="93"/>
      <c r="F22" s="93"/>
      <c r="G22" s="93"/>
      <c r="H22" s="93"/>
    </row>
    <row r="23" spans="1:8" ht="15.65" customHeight="1">
      <c r="A23" s="92"/>
      <c r="B23" s="93"/>
      <c r="C23" s="93"/>
      <c r="D23" s="93"/>
      <c r="E23" s="93"/>
      <c r="F23" s="93"/>
      <c r="G23" s="93"/>
      <c r="H23" s="93"/>
    </row>
    <row r="24" spans="1:8">
      <c r="A24" s="92"/>
      <c r="B24" s="95"/>
      <c r="C24" s="93"/>
      <c r="D24" s="93"/>
      <c r="E24" s="93"/>
      <c r="F24" s="93"/>
      <c r="G24" s="93"/>
      <c r="H24" s="93"/>
    </row>
    <row r="25" spans="1:8">
      <c r="A25" s="92"/>
      <c r="B25" s="95"/>
      <c r="C25" s="93"/>
      <c r="D25" s="93"/>
      <c r="E25" s="93"/>
      <c r="F25" s="93"/>
      <c r="G25" s="93"/>
      <c r="H25" s="93"/>
    </row>
    <row r="26" spans="1:8">
      <c r="A26" s="92"/>
      <c r="B26" s="95"/>
      <c r="C26" s="93"/>
      <c r="D26" s="93"/>
      <c r="E26" s="93"/>
      <c r="F26" s="93"/>
      <c r="G26" s="93"/>
      <c r="H26" s="93"/>
    </row>
    <row r="30" spans="1:8" ht="13">
      <c r="B30" s="149"/>
    </row>
    <row r="36" spans="1:1">
      <c r="A36" s="75"/>
    </row>
    <row r="37" spans="1:1">
      <c r="A37" s="75"/>
    </row>
    <row r="38" spans="1:1">
      <c r="A38" s="75"/>
    </row>
    <row r="202" s="115" customFormat="1"/>
    <row r="203" s="115" customFormat="1"/>
    <row r="204" s="115" customFormat="1"/>
    <row r="205" s="115" customFormat="1"/>
    <row r="206" s="115" customFormat="1"/>
    <row r="207" s="115" customFormat="1"/>
    <row r="208" s="115" customFormat="1"/>
    <row r="209" s="115" customFormat="1"/>
    <row r="210" s="115" customFormat="1"/>
    <row r="211" s="115" customFormat="1"/>
    <row r="212" s="115" customFormat="1"/>
    <row r="213" s="115" customFormat="1"/>
    <row r="214" s="115" customFormat="1"/>
    <row r="215" s="115" customFormat="1"/>
    <row r="216" s="115" customFormat="1"/>
    <row r="217" s="115" customFormat="1"/>
    <row r="218" s="115" customFormat="1"/>
    <row r="219" s="115" customFormat="1"/>
    <row r="220" s="115" customFormat="1"/>
    <row r="221" s="115" customFormat="1"/>
    <row r="222" s="115" customFormat="1"/>
    <row r="223" s="115" customFormat="1"/>
    <row r="224" s="115" customFormat="1"/>
    <row r="225" s="115" customFormat="1"/>
    <row r="226" s="115" customFormat="1"/>
    <row r="227" s="115" customFormat="1"/>
    <row r="228" s="115" customFormat="1"/>
    <row r="229" s="115" customFormat="1"/>
    <row r="230" s="115" customFormat="1"/>
    <row r="231" s="115" customFormat="1"/>
    <row r="232" s="115" customFormat="1"/>
    <row r="233" s="115" customFormat="1"/>
    <row r="234" s="115" customFormat="1"/>
    <row r="235" s="115" customFormat="1"/>
    <row r="236" s="115" customFormat="1"/>
    <row r="237" s="115" customFormat="1"/>
    <row r="238" s="115" customFormat="1"/>
    <row r="239" s="115" customFormat="1"/>
    <row r="240" s="115" customFormat="1"/>
    <row r="241" s="115" customFormat="1"/>
    <row r="242" s="115" customFormat="1"/>
    <row r="243" s="115" customFormat="1"/>
    <row r="244" s="115" customFormat="1"/>
    <row r="245" s="115" customFormat="1"/>
    <row r="246" s="115" customFormat="1"/>
    <row r="247" s="115" customFormat="1"/>
    <row r="248" s="115" customFormat="1"/>
    <row r="249" s="115" customFormat="1"/>
    <row r="250" s="115" customFormat="1"/>
    <row r="251" s="115" customFormat="1"/>
    <row r="252" s="115" customFormat="1"/>
    <row r="253" s="115" customFormat="1"/>
    <row r="254" s="115" customFormat="1"/>
    <row r="255" s="115" customFormat="1"/>
    <row r="256" s="115" customFormat="1"/>
    <row r="257" s="115" customFormat="1"/>
    <row r="258" s="115" customFormat="1"/>
    <row r="259" s="115" customFormat="1"/>
    <row r="260" s="115" customFormat="1"/>
    <row r="261" s="115" customFormat="1"/>
    <row r="262" s="115" customFormat="1"/>
    <row r="263" s="115" customFormat="1"/>
    <row r="264" s="115" customFormat="1"/>
    <row r="265" s="115" customFormat="1"/>
    <row r="266" s="115" customFormat="1"/>
    <row r="267" s="115" customFormat="1"/>
    <row r="268" s="115" customFormat="1"/>
    <row r="269" s="115" customFormat="1"/>
    <row r="270" s="115" customFormat="1"/>
    <row r="271" s="115" customFormat="1"/>
    <row r="272" s="115" customFormat="1"/>
    <row r="273" s="115" customFormat="1"/>
    <row r="274" s="115" customFormat="1"/>
    <row r="275" s="115" customFormat="1"/>
    <row r="276" s="115" customFormat="1"/>
    <row r="277" s="115" customFormat="1"/>
    <row r="278" s="115" customFormat="1"/>
    <row r="279" s="115" customFormat="1"/>
    <row r="280" s="115" customFormat="1"/>
    <row r="281" s="115" customFormat="1"/>
    <row r="282" s="115" customFormat="1"/>
    <row r="283" s="115" customFormat="1"/>
    <row r="284" s="115" customFormat="1"/>
    <row r="285" s="115" customFormat="1"/>
    <row r="286" s="115" customFormat="1"/>
    <row r="287" s="115" customFormat="1"/>
    <row r="288" s="115" customFormat="1"/>
    <row r="289" s="115" customFormat="1"/>
    <row r="290" s="115" customFormat="1"/>
    <row r="291" s="115" customFormat="1"/>
    <row r="292" s="115" customFormat="1"/>
    <row r="293" s="115" customFormat="1"/>
    <row r="294" s="115" customFormat="1"/>
    <row r="295" s="115" customFormat="1"/>
    <row r="296" s="115" customFormat="1"/>
    <row r="297" s="115" customFormat="1"/>
    <row r="298" s="115" customFormat="1"/>
    <row r="299" s="115" customFormat="1"/>
    <row r="300" s="115" customFormat="1"/>
    <row r="301" s="115" customFormat="1"/>
    <row r="302" s="115" customFormat="1"/>
    <row r="303" s="115" customFormat="1"/>
    <row r="304" s="115" customFormat="1"/>
    <row r="305" s="115" customFormat="1"/>
    <row r="306" s="115" customFormat="1"/>
    <row r="307" s="115" customFormat="1"/>
    <row r="308" s="115" customFormat="1"/>
    <row r="309" s="115" customFormat="1"/>
    <row r="310" s="115" customFormat="1"/>
    <row r="311" s="115" customFormat="1"/>
    <row r="312" s="115" customFormat="1"/>
    <row r="313" s="115" customFormat="1"/>
    <row r="314" s="115" customFormat="1"/>
    <row r="315" s="115" customFormat="1"/>
    <row r="316" s="115" customFormat="1"/>
    <row r="317" s="115" customFormat="1"/>
    <row r="318" s="115" customFormat="1"/>
    <row r="319" s="115" customFormat="1"/>
    <row r="320" s="115" customFormat="1"/>
    <row r="321" s="115" customFormat="1"/>
    <row r="322" s="115" customFormat="1"/>
    <row r="323" s="115" customFormat="1"/>
    <row r="324" s="115" customFormat="1"/>
    <row r="325" s="115" customFormat="1"/>
    <row r="326" s="115" customFormat="1"/>
    <row r="327" s="115" customFormat="1"/>
    <row r="328" s="115" customFormat="1"/>
    <row r="329" s="115" customFormat="1"/>
    <row r="330" s="115" customFormat="1"/>
    <row r="331" s="115" customFormat="1"/>
    <row r="332" s="115" customFormat="1"/>
    <row r="333" s="115" customFormat="1"/>
    <row r="334" s="115" customFormat="1"/>
    <row r="335" s="115" customFormat="1"/>
    <row r="336" s="115" customFormat="1"/>
    <row r="337" s="115" customFormat="1"/>
    <row r="338" s="115" customFormat="1"/>
    <row r="339" s="115" customFormat="1"/>
    <row r="340" s="115" customFormat="1"/>
    <row r="341" s="115" customFormat="1"/>
    <row r="342" s="115" customFormat="1"/>
    <row r="343" s="115" customFormat="1"/>
    <row r="344" s="115" customFormat="1"/>
    <row r="345" s="115" customFormat="1"/>
    <row r="346" s="115" customFormat="1"/>
    <row r="347" s="115" customFormat="1"/>
    <row r="348" s="115" customFormat="1"/>
    <row r="349" s="115" customFormat="1"/>
    <row r="350" s="115" customFormat="1"/>
    <row r="351" s="115" customFormat="1"/>
    <row r="352" s="115" customFormat="1"/>
    <row r="353" s="115" customFormat="1"/>
    <row r="354" s="115" customFormat="1"/>
    <row r="355" s="115" customFormat="1"/>
    <row r="356" s="115" customFormat="1"/>
    <row r="357" s="115" customFormat="1"/>
    <row r="358" s="115" customFormat="1"/>
    <row r="359" s="115" customFormat="1"/>
    <row r="360" s="115" customFormat="1"/>
    <row r="361" s="115" customFormat="1"/>
    <row r="362" s="115" customFormat="1"/>
    <row r="363" s="115" customFormat="1"/>
    <row r="364" s="115" customFormat="1"/>
    <row r="365" s="115" customFormat="1"/>
    <row r="366" s="115" customFormat="1"/>
    <row r="367" s="115" customFormat="1"/>
    <row r="368" s="115" customFormat="1"/>
    <row r="369" s="115" customFormat="1"/>
    <row r="370" s="115" customFormat="1"/>
    <row r="371" s="115" customFormat="1"/>
    <row r="372" s="115" customFormat="1"/>
    <row r="373" s="115" customFormat="1"/>
    <row r="374" s="115" customFormat="1"/>
    <row r="375" s="115" customFormat="1"/>
    <row r="376" s="115" customFormat="1"/>
    <row r="377" s="115" customFormat="1"/>
    <row r="378" s="115" customFormat="1"/>
    <row r="379" s="115" customFormat="1"/>
    <row r="380" s="115" customFormat="1"/>
    <row r="381" s="115" customFormat="1"/>
    <row r="382" s="115" customFormat="1"/>
    <row r="383" s="115" customFormat="1"/>
    <row r="384" s="115" customFormat="1"/>
    <row r="385" s="115" customFormat="1"/>
    <row r="386" s="115" customFormat="1"/>
    <row r="387" s="115" customFormat="1"/>
    <row r="388" s="115" customFormat="1"/>
    <row r="389" s="115" customFormat="1"/>
    <row r="390" s="115" customFormat="1"/>
    <row r="391" s="115" customFormat="1"/>
    <row r="392" s="115" customFormat="1"/>
    <row r="393" s="115" customFormat="1"/>
    <row r="394" s="115" customFormat="1"/>
    <row r="395" s="115" customFormat="1"/>
    <row r="396" s="115" customFormat="1"/>
    <row r="397" s="115" customFormat="1"/>
    <row r="398" s="115" customFormat="1"/>
    <row r="399" s="115" customFormat="1"/>
    <row r="400" s="115" customFormat="1"/>
    <row r="401" s="115" customFormat="1"/>
    <row r="402" s="115" customFormat="1"/>
    <row r="403" s="115" customFormat="1"/>
    <row r="404" s="115" customFormat="1"/>
    <row r="405" s="115" customFormat="1"/>
    <row r="406" s="115" customFormat="1"/>
    <row r="407" s="115" customFormat="1"/>
    <row r="408" s="115" customFormat="1"/>
    <row r="409" s="115" customFormat="1"/>
    <row r="410" s="115" customFormat="1"/>
    <row r="411" s="115" customFormat="1"/>
    <row r="412" s="115" customFormat="1"/>
    <row r="413" s="115" customFormat="1"/>
    <row r="414" s="115" customFormat="1"/>
    <row r="415" s="115" customFormat="1"/>
    <row r="416" s="115" customFormat="1"/>
    <row r="417" s="115" customFormat="1"/>
    <row r="418" s="115" customFormat="1"/>
    <row r="419" s="115" customFormat="1"/>
    <row r="420" s="115" customFormat="1"/>
    <row r="421" s="115" customFormat="1"/>
    <row r="422" s="115" customFormat="1"/>
    <row r="423" s="115" customFormat="1"/>
    <row r="424" s="115" customFormat="1"/>
    <row r="425" s="115" customFormat="1"/>
    <row r="426" s="115" customFormat="1"/>
    <row r="427" s="115" customFormat="1"/>
    <row r="428" s="115" customFormat="1"/>
    <row r="429" s="115" customFormat="1"/>
    <row r="430" s="115" customFormat="1"/>
    <row r="431" s="115" customFormat="1"/>
    <row r="432" s="115" customFormat="1"/>
    <row r="433" s="115" customFormat="1"/>
    <row r="434" s="115" customFormat="1"/>
    <row r="435" s="115" customFormat="1"/>
    <row r="436" s="115" customFormat="1"/>
    <row r="437" s="115" customFormat="1"/>
    <row r="438" s="115" customFormat="1"/>
    <row r="439" s="115" customFormat="1"/>
    <row r="440" s="115" customFormat="1"/>
    <row r="441" s="115" customFormat="1"/>
    <row r="442" s="115" customFormat="1"/>
    <row r="443" s="115" customFormat="1"/>
    <row r="444" s="115" customFormat="1"/>
    <row r="445" s="115" customFormat="1"/>
    <row r="446" s="115" customFormat="1"/>
    <row r="447" s="115" customFormat="1"/>
    <row r="448" s="115" customFormat="1"/>
    <row r="449" s="115" customFormat="1"/>
    <row r="450" s="115" customFormat="1"/>
    <row r="451" s="115" customFormat="1"/>
    <row r="452" s="115" customFormat="1"/>
    <row r="453" s="115" customFormat="1"/>
    <row r="454" s="115" customFormat="1"/>
    <row r="455" s="115" customFormat="1"/>
    <row r="456" s="115" customFormat="1"/>
    <row r="457" s="115" customFormat="1"/>
    <row r="458" s="115" customFormat="1"/>
    <row r="459" s="115" customFormat="1"/>
    <row r="460" s="115" customFormat="1"/>
    <row r="461" s="115" customFormat="1"/>
    <row r="462" s="115" customFormat="1"/>
    <row r="463" s="115" customFormat="1"/>
    <row r="464" s="115" customFormat="1"/>
    <row r="465" s="115" customFormat="1"/>
    <row r="466" s="115" customFormat="1"/>
    <row r="467" s="115" customFormat="1"/>
    <row r="468" s="115" customFormat="1"/>
    <row r="469" s="115" customFormat="1"/>
    <row r="470" s="115" customFormat="1"/>
    <row r="471" s="115" customFormat="1"/>
    <row r="472" s="115" customFormat="1"/>
    <row r="473" s="115" customFormat="1"/>
    <row r="474" s="115" customFormat="1"/>
    <row r="475" s="115" customFormat="1"/>
    <row r="476" s="115" customFormat="1"/>
    <row r="477" s="115" customFormat="1"/>
    <row r="478" s="115" customFormat="1"/>
    <row r="479" s="115" customFormat="1"/>
    <row r="480" s="115" customFormat="1"/>
    <row r="481" s="115" customFormat="1"/>
    <row r="482" s="115" customFormat="1"/>
    <row r="483" s="115" customFormat="1"/>
    <row r="484" s="115" customFormat="1"/>
    <row r="485" s="115" customFormat="1"/>
    <row r="486" s="115" customFormat="1"/>
    <row r="487" s="115" customFormat="1"/>
    <row r="488" s="115" customFormat="1"/>
    <row r="489" s="115" customFormat="1"/>
    <row r="490" s="115" customFormat="1"/>
    <row r="491" s="115" customFormat="1"/>
    <row r="492" s="115" customFormat="1"/>
    <row r="493" s="115" customFormat="1"/>
    <row r="494" s="115" customFormat="1"/>
    <row r="495" s="115" customFormat="1"/>
    <row r="496" s="115" customFormat="1"/>
    <row r="497" s="115" customFormat="1"/>
    <row r="498" s="115" customFormat="1"/>
    <row r="499" s="115" customFormat="1"/>
    <row r="500" s="115" customFormat="1"/>
    <row r="501" s="115" customFormat="1"/>
    <row r="502" s="115" customFormat="1"/>
    <row r="503" s="115" customFormat="1"/>
    <row r="504" s="115" customFormat="1"/>
    <row r="505" s="115" customFormat="1"/>
    <row r="506" s="115" customFormat="1"/>
    <row r="507" s="115" customFormat="1"/>
    <row r="508" s="115" customFormat="1"/>
    <row r="509" s="115" customFormat="1"/>
    <row r="510" s="115" customFormat="1"/>
    <row r="511" s="115" customFormat="1"/>
    <row r="512" s="115" customFormat="1"/>
    <row r="513" s="115" customFormat="1"/>
    <row r="514" s="115" customFormat="1"/>
    <row r="515" s="115" customFormat="1"/>
    <row r="516" s="115" customFormat="1"/>
    <row r="517" s="115" customFormat="1"/>
    <row r="518" s="115" customFormat="1"/>
    <row r="519" s="115" customFormat="1"/>
    <row r="520" s="115" customFormat="1"/>
    <row r="521" s="115" customFormat="1"/>
    <row r="522" s="115" customFormat="1"/>
    <row r="523" s="115" customFormat="1"/>
    <row r="524" s="115" customFormat="1"/>
    <row r="525" s="115" customFormat="1"/>
    <row r="526" s="115" customFormat="1"/>
    <row r="527" s="115" customFormat="1"/>
    <row r="528" s="115" customFormat="1"/>
    <row r="529" s="115" customFormat="1"/>
    <row r="530" s="115" customFormat="1"/>
    <row r="531" s="115" customFormat="1"/>
    <row r="532" s="115" customFormat="1"/>
    <row r="533" s="115" customFormat="1"/>
    <row r="534" s="115" customFormat="1"/>
    <row r="535" s="115" customFormat="1"/>
    <row r="536" s="115" customFormat="1"/>
    <row r="537" s="115" customFormat="1"/>
    <row r="538" s="115" customFormat="1"/>
    <row r="539" s="115" customFormat="1"/>
    <row r="540" s="115" customFormat="1"/>
    <row r="541" s="115" customFormat="1"/>
    <row r="542" s="115" customFormat="1"/>
    <row r="543" s="115" customFormat="1"/>
    <row r="544" s="115" customFormat="1"/>
    <row r="545" s="115" customFormat="1"/>
    <row r="546" s="115" customFormat="1"/>
    <row r="547" s="115" customFormat="1"/>
    <row r="548" s="115" customFormat="1"/>
    <row r="549" s="115" customFormat="1"/>
    <row r="550" s="115" customFormat="1"/>
    <row r="551" s="115" customFormat="1"/>
    <row r="552" s="115" customFormat="1"/>
    <row r="553" s="115" customFormat="1"/>
    <row r="554" s="115" customFormat="1"/>
    <row r="555" s="115" customFormat="1"/>
    <row r="556" s="115" customFormat="1"/>
    <row r="557" s="115" customFormat="1"/>
    <row r="558" s="115" customFormat="1"/>
    <row r="559" s="115" customFormat="1"/>
    <row r="560" s="115" customFormat="1"/>
    <row r="561" s="115" customFormat="1"/>
    <row r="562" s="115" customFormat="1"/>
    <row r="563" s="115" customFormat="1"/>
    <row r="564" s="115" customFormat="1"/>
    <row r="565" s="115" customFormat="1"/>
    <row r="566" s="115" customFormat="1"/>
    <row r="567" s="115" customFormat="1"/>
    <row r="568" s="115" customFormat="1"/>
    <row r="569" s="115" customFormat="1"/>
    <row r="570" s="115" customFormat="1"/>
    <row r="571" s="115" customFormat="1"/>
    <row r="572" s="115" customFormat="1"/>
    <row r="573" s="115" customFormat="1"/>
    <row r="574" s="115" customFormat="1"/>
    <row r="575" s="115" customFormat="1"/>
    <row r="576" s="115" customFormat="1"/>
    <row r="577" s="115" customFormat="1"/>
    <row r="578" s="115" customFormat="1"/>
    <row r="579" s="115" customFormat="1"/>
    <row r="580" s="115" customFormat="1"/>
    <row r="581" s="115" customFormat="1"/>
    <row r="582" s="115" customFormat="1"/>
    <row r="583" s="115" customFormat="1"/>
    <row r="584" s="115" customFormat="1"/>
    <row r="585" s="115" customFormat="1"/>
    <row r="586" s="115" customFormat="1"/>
    <row r="587" s="115" customFormat="1"/>
    <row r="588" s="115" customFormat="1"/>
    <row r="589" s="115" customFormat="1"/>
    <row r="590" s="115" customFormat="1"/>
    <row r="591" s="115" customFormat="1"/>
    <row r="592" s="115" customFormat="1"/>
    <row r="593" s="115" customFormat="1"/>
    <row r="594" s="115" customFormat="1"/>
    <row r="595" s="115" customFormat="1"/>
    <row r="596" s="115" customFormat="1"/>
    <row r="597" s="115" customFormat="1"/>
    <row r="598" s="115" customFormat="1"/>
    <row r="599" s="115" customFormat="1"/>
    <row r="600" s="115" customFormat="1"/>
    <row r="601" s="115" customFormat="1"/>
    <row r="602" s="115" customFormat="1"/>
    <row r="603" s="115" customFormat="1"/>
    <row r="604" s="115" customFormat="1"/>
    <row r="605" s="115" customFormat="1"/>
    <row r="606" s="115" customFormat="1"/>
    <row r="607" s="115" customFormat="1"/>
    <row r="608" s="115" customFormat="1"/>
    <row r="609" s="115" customFormat="1"/>
    <row r="610" s="115" customFormat="1"/>
    <row r="611" s="115" customFormat="1"/>
    <row r="612" s="115" customFormat="1"/>
    <row r="613" s="115" customFormat="1"/>
    <row r="614" s="115" customFormat="1"/>
    <row r="615" s="115" customFormat="1"/>
    <row r="616" s="115" customFormat="1"/>
    <row r="617" s="115" customFormat="1"/>
    <row r="618" s="115" customFormat="1"/>
    <row r="619" s="115" customFormat="1"/>
    <row r="620" s="115" customFormat="1"/>
    <row r="621" s="115" customFormat="1"/>
    <row r="622" s="115" customFormat="1"/>
    <row r="623" s="115" customFormat="1"/>
    <row r="624" s="115" customFormat="1"/>
    <row r="625" s="115" customFormat="1"/>
    <row r="626" s="115" customFormat="1"/>
    <row r="627" s="115" customFormat="1"/>
    <row r="628" s="115" customFormat="1"/>
    <row r="629" s="115" customFormat="1"/>
    <row r="630" s="115" customFormat="1"/>
    <row r="631" s="115" customFormat="1"/>
    <row r="632" s="115" customFormat="1"/>
    <row r="633" s="115" customFormat="1"/>
    <row r="634" s="115" customFormat="1"/>
    <row r="635" s="115" customFormat="1"/>
    <row r="636" s="115" customFormat="1"/>
    <row r="637" s="115" customFormat="1"/>
    <row r="638" s="115" customFormat="1"/>
    <row r="639" s="115" customFormat="1"/>
    <row r="640" s="115" customFormat="1"/>
    <row r="641" s="115" customFormat="1"/>
    <row r="642" s="115" customFormat="1"/>
    <row r="643" s="115" customFormat="1"/>
    <row r="644" s="115" customFormat="1"/>
    <row r="645" s="115" customFormat="1"/>
    <row r="646" s="115" customFormat="1"/>
    <row r="647" s="115" customFormat="1"/>
    <row r="648" s="115" customFormat="1"/>
    <row r="649" s="115" customFormat="1"/>
    <row r="650" s="115" customFormat="1"/>
    <row r="651" s="115" customFormat="1"/>
    <row r="652" s="115" customFormat="1"/>
    <row r="653" s="115" customFormat="1"/>
    <row r="654" s="115" customFormat="1"/>
    <row r="655" s="115" customFormat="1"/>
    <row r="656" s="115" customFormat="1"/>
    <row r="657" s="115" customFormat="1"/>
    <row r="658" s="115" customFormat="1"/>
    <row r="659" s="115" customFormat="1"/>
    <row r="660" s="115" customFormat="1"/>
    <row r="661" s="115" customFormat="1"/>
    <row r="662" s="115" customFormat="1"/>
    <row r="663" s="115" customFormat="1"/>
    <row r="664" s="115" customFormat="1"/>
    <row r="665" s="115" customFormat="1"/>
    <row r="666" s="115" customFormat="1"/>
    <row r="667" s="115" customFormat="1"/>
    <row r="668" s="115" customFormat="1"/>
    <row r="669" s="115" customFormat="1"/>
    <row r="670" s="115" customFormat="1"/>
    <row r="671" s="115" customFormat="1"/>
    <row r="672" s="115" customFormat="1"/>
    <row r="673" s="115" customFormat="1"/>
    <row r="674" s="115" customFormat="1"/>
    <row r="675" s="115" customFormat="1"/>
    <row r="676" s="115" customFormat="1"/>
    <row r="677" s="115" customFormat="1"/>
    <row r="678" s="115" customFormat="1"/>
    <row r="679" s="115" customFormat="1"/>
    <row r="680" s="115" customFormat="1"/>
    <row r="681" s="115" customFormat="1"/>
    <row r="682" s="115" customFormat="1"/>
    <row r="683" s="115" customFormat="1"/>
    <row r="684" s="115" customFormat="1"/>
    <row r="685" s="115" customFormat="1"/>
    <row r="686" s="115" customFormat="1"/>
    <row r="687" s="115" customFormat="1"/>
    <row r="688" s="115" customFormat="1"/>
    <row r="689" s="115" customFormat="1"/>
    <row r="690" s="115" customFormat="1"/>
    <row r="691" s="115" customFormat="1"/>
    <row r="692" s="115" customFormat="1"/>
    <row r="693" s="115" customFormat="1"/>
    <row r="694" s="115" customFormat="1"/>
    <row r="695" s="115" customFormat="1"/>
    <row r="696" s="115" customFormat="1"/>
    <row r="697" s="115" customFormat="1"/>
    <row r="698" s="115" customFormat="1"/>
    <row r="699" s="115" customFormat="1"/>
    <row r="700" s="115" customFormat="1"/>
    <row r="701" s="115" customFormat="1"/>
    <row r="702" s="115" customFormat="1"/>
    <row r="703" s="115" customFormat="1"/>
    <row r="704" s="115" customFormat="1"/>
    <row r="705" s="115" customFormat="1"/>
    <row r="706" s="115" customFormat="1"/>
    <row r="707" s="115" customFormat="1"/>
    <row r="708" s="115" customFormat="1"/>
    <row r="709" s="115" customFormat="1"/>
    <row r="710" s="115" customFormat="1"/>
    <row r="711" s="115" customFormat="1"/>
    <row r="712" s="115" customFormat="1"/>
    <row r="713" s="115" customFormat="1"/>
    <row r="714" s="115" customFormat="1"/>
    <row r="715" s="115" customFormat="1"/>
    <row r="716" s="115" customFormat="1"/>
    <row r="717" s="115" customFormat="1"/>
    <row r="718" s="115" customFormat="1"/>
    <row r="719" s="115" customFormat="1"/>
    <row r="720" s="115" customFormat="1"/>
    <row r="721" s="115" customFormat="1"/>
    <row r="722" s="115" customFormat="1"/>
    <row r="723" s="115" customFormat="1"/>
    <row r="724" s="115" customFormat="1"/>
    <row r="725" s="115" customFormat="1"/>
    <row r="726" s="115" customFormat="1"/>
    <row r="727" s="115" customFormat="1"/>
    <row r="728" s="115" customFormat="1"/>
    <row r="729" s="115" customFormat="1"/>
    <row r="730" s="115" customFormat="1"/>
    <row r="731" s="115" customFormat="1"/>
    <row r="732" s="115" customFormat="1"/>
    <row r="733" s="115" customFormat="1"/>
    <row r="734" s="115" customFormat="1"/>
    <row r="735" s="115" customFormat="1"/>
    <row r="736" s="115" customFormat="1"/>
    <row r="737" s="115" customFormat="1"/>
    <row r="738" s="115" customFormat="1"/>
    <row r="739" s="115" customFormat="1"/>
    <row r="740" s="115" customFormat="1"/>
    <row r="741" s="115" customFormat="1"/>
    <row r="742" s="115" customFormat="1"/>
    <row r="743" s="115" customFormat="1"/>
    <row r="744" s="115" customFormat="1"/>
    <row r="745" s="115" customFormat="1"/>
    <row r="746" s="115" customFormat="1"/>
    <row r="747" s="115" customFormat="1"/>
    <row r="748" s="115" customFormat="1"/>
    <row r="749" s="115" customFormat="1"/>
    <row r="750" s="115" customFormat="1"/>
    <row r="751" s="115" customFormat="1"/>
    <row r="752" s="115" customFormat="1"/>
    <row r="753" s="115" customFormat="1"/>
    <row r="754" s="115" customFormat="1"/>
    <row r="755" s="115" customFormat="1"/>
    <row r="756" s="115" customFormat="1"/>
    <row r="757" s="115" customFormat="1"/>
    <row r="758" s="115" customFormat="1"/>
    <row r="759" s="115" customFormat="1"/>
    <row r="760" s="115" customFormat="1"/>
    <row r="761" s="115" customFormat="1"/>
    <row r="762" s="115" customFormat="1"/>
    <row r="763" s="115" customFormat="1"/>
    <row r="764" s="115" customFormat="1"/>
    <row r="765" s="115" customFormat="1"/>
    <row r="766" s="115" customFormat="1"/>
    <row r="767" s="115" customFormat="1"/>
    <row r="768" s="115" customFormat="1"/>
    <row r="769" s="115" customFormat="1"/>
    <row r="770" s="115" customFormat="1"/>
    <row r="771" s="115" customFormat="1"/>
    <row r="772" s="115" customFormat="1"/>
    <row r="773" s="115" customFormat="1"/>
    <row r="774" s="115" customFormat="1"/>
    <row r="775" s="115" customFormat="1"/>
    <row r="776" s="115" customFormat="1"/>
    <row r="777" s="115" customFormat="1"/>
    <row r="778" s="115" customFormat="1"/>
    <row r="779" s="115" customFormat="1"/>
    <row r="780" s="115" customFormat="1"/>
    <row r="781" s="115" customFormat="1"/>
    <row r="782" s="115" customFormat="1"/>
    <row r="783" s="115" customFormat="1"/>
    <row r="784" s="115" customFormat="1"/>
    <row r="785" s="115" customFormat="1"/>
    <row r="786" s="115" customFormat="1"/>
    <row r="787" s="115" customFormat="1"/>
    <row r="788" s="115" customFormat="1"/>
    <row r="789" s="115" customFormat="1"/>
    <row r="790" s="115" customFormat="1"/>
    <row r="791" s="115" customFormat="1"/>
    <row r="792" s="115" customFormat="1"/>
    <row r="793" s="115" customFormat="1"/>
    <row r="794" s="115" customFormat="1"/>
    <row r="795" s="115" customFormat="1"/>
    <row r="796" s="115" customFormat="1"/>
    <row r="797" s="115" customFormat="1"/>
    <row r="798" s="115" customFormat="1"/>
    <row r="799" s="115" customFormat="1"/>
    <row r="800" s="115" customFormat="1"/>
    <row r="801" s="115" customFormat="1"/>
    <row r="802" s="115" customFormat="1"/>
    <row r="803" s="115" customFormat="1"/>
    <row r="804" s="115" customFormat="1"/>
    <row r="805" s="115" customFormat="1"/>
    <row r="806" s="115" customFormat="1"/>
    <row r="807" s="115" customFormat="1"/>
    <row r="808" s="115" customFormat="1"/>
    <row r="809" s="115" customFormat="1"/>
    <row r="810" s="115" customFormat="1"/>
    <row r="811" s="115" customFormat="1"/>
    <row r="812" s="115" customFormat="1"/>
    <row r="813" s="115" customFormat="1"/>
    <row r="814" s="115" customFormat="1"/>
    <row r="815" s="115" customFormat="1"/>
    <row r="816" s="115" customFormat="1"/>
    <row r="817" s="115" customFormat="1"/>
    <row r="818" s="115" customFormat="1"/>
    <row r="819" s="115" customFormat="1"/>
    <row r="820" s="115" customFormat="1"/>
    <row r="821" s="115" customFormat="1"/>
    <row r="822" s="115" customFormat="1"/>
    <row r="823" s="115" customFormat="1"/>
    <row r="824" s="115" customFormat="1"/>
    <row r="825" s="115" customFormat="1"/>
    <row r="826" s="115" customFormat="1"/>
    <row r="827" s="115" customFormat="1"/>
    <row r="828" s="115" customFormat="1"/>
    <row r="829" s="115" customFormat="1"/>
    <row r="830" s="115" customFormat="1"/>
    <row r="831" s="115" customFormat="1"/>
    <row r="832" s="115" customFormat="1"/>
    <row r="833" s="115" customFormat="1"/>
    <row r="834" s="115" customFormat="1"/>
    <row r="835" s="115" customFormat="1"/>
    <row r="836" s="115" customFormat="1"/>
    <row r="837" s="115" customFormat="1"/>
    <row r="838" s="115" customFormat="1"/>
    <row r="839" s="115" customFormat="1"/>
    <row r="840" s="115" customFormat="1"/>
    <row r="841" s="115" customFormat="1"/>
    <row r="842" s="115" customFormat="1"/>
    <row r="843" s="115" customFormat="1"/>
    <row r="844" s="115" customFormat="1"/>
    <row r="845" s="115" customFormat="1"/>
    <row r="846" s="115" customFormat="1"/>
    <row r="847" s="115" customFormat="1"/>
    <row r="848" s="115" customFormat="1"/>
    <row r="849" s="115" customFormat="1"/>
    <row r="850" s="115" customFormat="1"/>
    <row r="851" s="115" customFormat="1"/>
    <row r="852" s="115" customFormat="1"/>
    <row r="853" s="115" customFormat="1"/>
    <row r="854" s="115" customFormat="1"/>
    <row r="855" s="115" customFormat="1"/>
    <row r="856" s="115" customFormat="1"/>
    <row r="857" s="115" customFormat="1"/>
    <row r="858" s="115" customFormat="1"/>
    <row r="859" s="115" customFormat="1"/>
    <row r="860" s="115" customFormat="1"/>
    <row r="861" s="115" customFormat="1"/>
    <row r="862" s="115" customFormat="1"/>
    <row r="863" s="115" customFormat="1"/>
    <row r="864" s="115" customFormat="1"/>
    <row r="865" s="115" customFormat="1"/>
    <row r="866" s="115" customFormat="1"/>
    <row r="867" s="115" customFormat="1"/>
    <row r="868" s="115" customFormat="1"/>
    <row r="869" s="115" customFormat="1"/>
    <row r="870" s="115" customFormat="1"/>
    <row r="871" s="115" customFormat="1"/>
    <row r="872" s="115" customFormat="1"/>
    <row r="873" s="115" customFormat="1"/>
    <row r="874" s="115" customFormat="1"/>
    <row r="875" s="115" customFormat="1"/>
    <row r="876" s="115" customFormat="1"/>
    <row r="877" s="115" customFormat="1"/>
    <row r="878" s="115" customFormat="1"/>
    <row r="879" s="115" customFormat="1"/>
    <row r="880" s="115" customFormat="1"/>
    <row r="881" s="115" customFormat="1"/>
    <row r="882" s="115" customFormat="1"/>
    <row r="883" s="115" customFormat="1"/>
    <row r="884" s="115" customFormat="1"/>
    <row r="885" s="115" customFormat="1"/>
    <row r="886" s="115" customFormat="1"/>
    <row r="887" s="115" customFormat="1"/>
    <row r="888" s="115" customFormat="1"/>
    <row r="889" s="115" customFormat="1"/>
    <row r="890" s="115" customFormat="1"/>
    <row r="891" s="115" customFormat="1"/>
    <row r="892" s="115" customFormat="1"/>
    <row r="893" s="115" customFormat="1"/>
    <row r="894" s="115" customFormat="1"/>
    <row r="895" s="115" customFormat="1"/>
    <row r="896" s="115" customFormat="1"/>
    <row r="897" s="115" customFormat="1"/>
    <row r="898" s="115" customFormat="1"/>
    <row r="899" s="115" customFormat="1"/>
    <row r="900" s="115" customFormat="1"/>
    <row r="901" s="115" customFormat="1"/>
    <row r="902" s="115" customFormat="1"/>
    <row r="903" s="115" customFormat="1"/>
    <row r="904" s="115" customFormat="1"/>
    <row r="905" s="115" customFormat="1"/>
    <row r="906" s="115" customFormat="1"/>
    <row r="907" s="115" customFormat="1"/>
    <row r="908" s="115" customFormat="1"/>
    <row r="909" s="115" customFormat="1"/>
    <row r="910" s="115" customFormat="1"/>
    <row r="911" s="115" customFormat="1"/>
    <row r="912" s="115" customFormat="1"/>
    <row r="913" s="115" customFormat="1"/>
    <row r="914" s="115" customFormat="1"/>
    <row r="915" s="115" customFormat="1"/>
    <row r="916" s="115" customFormat="1"/>
    <row r="917" s="115" customFormat="1"/>
    <row r="918" s="115" customFormat="1"/>
    <row r="919" s="115" customFormat="1"/>
    <row r="920" s="115" customFormat="1"/>
    <row r="921" s="115" customFormat="1"/>
    <row r="922" s="115" customFormat="1"/>
    <row r="923" s="115" customFormat="1"/>
    <row r="924" s="115" customFormat="1"/>
    <row r="925" s="115" customFormat="1"/>
    <row r="926" s="115" customFormat="1"/>
    <row r="927" s="115" customFormat="1"/>
    <row r="928" s="115" customFormat="1"/>
    <row r="929" s="115" customFormat="1"/>
    <row r="930" s="115" customFormat="1"/>
    <row r="931" s="115" customFormat="1"/>
    <row r="932" s="115" customFormat="1"/>
    <row r="933" s="115" customFormat="1"/>
    <row r="934" s="115" customFormat="1"/>
    <row r="935" s="115" customFormat="1"/>
    <row r="936" s="115" customFormat="1"/>
    <row r="937" s="115" customFormat="1"/>
    <row r="938" s="115" customFormat="1"/>
    <row r="939" s="115" customFormat="1"/>
    <row r="940" s="115" customFormat="1"/>
    <row r="941" s="115" customFormat="1"/>
    <row r="942" s="115" customFormat="1"/>
    <row r="943" s="115" customFormat="1"/>
    <row r="944" s="115" customFormat="1"/>
    <row r="945" s="115" customFormat="1"/>
    <row r="946" s="115" customFormat="1"/>
    <row r="947" s="115" customFormat="1"/>
    <row r="948" s="115" customFormat="1"/>
    <row r="949" s="115" customFormat="1"/>
    <row r="950" s="115" customFormat="1"/>
    <row r="951" s="115" customFormat="1"/>
    <row r="952" s="115" customFormat="1"/>
    <row r="953" s="115" customFormat="1"/>
    <row r="954" s="115" customFormat="1"/>
    <row r="955" s="115" customFormat="1"/>
    <row r="956" s="115" customFormat="1"/>
    <row r="957" s="115" customFormat="1"/>
    <row r="958" s="115" customFormat="1"/>
    <row r="959" s="115" customFormat="1"/>
    <row r="960" s="115" customFormat="1"/>
    <row r="961" s="115" customFormat="1"/>
    <row r="962" s="115" customFormat="1"/>
    <row r="963" s="115" customFormat="1"/>
    <row r="964" s="115" customFormat="1"/>
    <row r="965" s="115" customFormat="1"/>
    <row r="966" s="115" customFormat="1"/>
    <row r="967" s="115" customFormat="1"/>
    <row r="968" s="115" customFormat="1"/>
    <row r="969" s="115" customFormat="1"/>
    <row r="970" s="115" customFormat="1"/>
    <row r="971" s="115" customFormat="1"/>
    <row r="972" s="115" customFormat="1"/>
    <row r="973" s="115" customFormat="1"/>
    <row r="974" s="115" customFormat="1"/>
    <row r="975" s="115" customFormat="1"/>
    <row r="976" s="115" customFormat="1"/>
    <row r="977" s="115" customFormat="1"/>
    <row r="978" s="115" customFormat="1"/>
    <row r="979" s="115" customFormat="1"/>
    <row r="980" s="115" customFormat="1"/>
    <row r="981" s="115" customFormat="1"/>
    <row r="982" s="115" customFormat="1"/>
    <row r="983" s="115" customFormat="1"/>
    <row r="984" s="115" customFormat="1"/>
    <row r="985" s="115" customFormat="1"/>
    <row r="986" s="115" customFormat="1"/>
    <row r="987" s="115" customFormat="1"/>
    <row r="988" s="115" customFormat="1"/>
    <row r="989" s="115" customFormat="1"/>
    <row r="990" s="115" customFormat="1"/>
    <row r="991" s="115" customFormat="1"/>
    <row r="992" s="115" customFormat="1"/>
    <row r="993" s="115" customFormat="1"/>
    <row r="994" s="115" customFormat="1"/>
    <row r="995" s="115" customFormat="1"/>
    <row r="996" s="115" customFormat="1"/>
    <row r="997" s="115" customFormat="1"/>
    <row r="998" s="115" customFormat="1"/>
    <row r="999" s="115" customFormat="1"/>
    <row r="1000" s="115" customFormat="1"/>
    <row r="1001" s="115" customFormat="1"/>
    <row r="1002" s="115" customFormat="1"/>
    <row r="1003" s="115" customFormat="1"/>
    <row r="1004" s="115" customFormat="1"/>
    <row r="1005" s="115" customFormat="1"/>
    <row r="1006" s="115" customFormat="1"/>
    <row r="1007" s="115" customFormat="1"/>
    <row r="1008" s="115" customFormat="1"/>
    <row r="1009" s="115" customFormat="1"/>
    <row r="1010" s="115" customFormat="1"/>
    <row r="1011" s="115" customFormat="1"/>
    <row r="1012" s="115" customFormat="1"/>
    <row r="1013" s="115" customFormat="1"/>
    <row r="1014" s="115" customFormat="1"/>
    <row r="1015" s="115" customFormat="1"/>
    <row r="1016" s="115" customFormat="1"/>
    <row r="1017" s="115" customFormat="1"/>
    <row r="1018" s="115" customFormat="1"/>
    <row r="1019" s="115" customFormat="1"/>
    <row r="1020" s="115" customFormat="1"/>
    <row r="1021" s="115" customFormat="1"/>
    <row r="1022" s="115" customFormat="1"/>
    <row r="1023" s="115" customFormat="1"/>
    <row r="1024" s="115" customFormat="1"/>
    <row r="1025" s="115" customFormat="1"/>
    <row r="1026" s="115" customFormat="1"/>
    <row r="1027" s="115" customFormat="1"/>
    <row r="1028" s="115" customFormat="1"/>
    <row r="1029" s="115" customFormat="1"/>
    <row r="1030" s="115" customFormat="1"/>
    <row r="1031" s="115" customFormat="1"/>
    <row r="1032" s="115" customFormat="1"/>
    <row r="1033" s="115" customFormat="1"/>
    <row r="1034" s="115" customFormat="1"/>
    <row r="1035" s="115" customFormat="1"/>
    <row r="1036" s="115" customFormat="1"/>
    <row r="1037" s="115" customFormat="1"/>
    <row r="1038" s="115" customFormat="1"/>
    <row r="1039" s="115" customFormat="1"/>
    <row r="1040" s="115" customFormat="1"/>
    <row r="1041" s="115" customFormat="1"/>
    <row r="1042" s="115" customFormat="1"/>
    <row r="1043" s="115" customFormat="1"/>
    <row r="1044" s="115" customFormat="1"/>
    <row r="1045" s="115" customFormat="1"/>
    <row r="1046" s="115" customFormat="1"/>
    <row r="1047" s="115" customFormat="1"/>
    <row r="1048" s="115" customFormat="1"/>
    <row r="1049" s="115" customFormat="1"/>
    <row r="1050" s="115" customFormat="1"/>
    <row r="1051" s="115" customFormat="1"/>
    <row r="1052" s="115" customFormat="1"/>
    <row r="1053" s="115" customFormat="1"/>
    <row r="1054" s="115" customFormat="1"/>
    <row r="1055" s="115" customFormat="1"/>
    <row r="1056" s="115" customFormat="1"/>
    <row r="1057" s="115" customFormat="1"/>
    <row r="1058" s="115" customFormat="1"/>
    <row r="1059" s="115" customFormat="1"/>
    <row r="1060" s="115" customFormat="1"/>
    <row r="1061" s="115" customFormat="1"/>
    <row r="1062" s="115" customFormat="1"/>
    <row r="1063" s="115" customFormat="1"/>
    <row r="1064" s="115" customFormat="1"/>
    <row r="1065" s="115" customFormat="1"/>
    <row r="1066" s="115" customFormat="1"/>
    <row r="1067" s="115" customFormat="1"/>
    <row r="1068" s="115" customFormat="1"/>
    <row r="1069" s="115" customFormat="1"/>
    <row r="1070" s="115" customFormat="1"/>
    <row r="1071" s="115" customFormat="1"/>
    <row r="1072" s="115" customFormat="1"/>
    <row r="1073" s="115" customFormat="1"/>
    <row r="1074" s="115" customFormat="1"/>
    <row r="1075" s="115" customFormat="1"/>
    <row r="1076" s="115" customFormat="1"/>
    <row r="1077" s="115" customFormat="1"/>
    <row r="1078" s="115" customFormat="1"/>
    <row r="1079" s="115" customFormat="1"/>
    <row r="1080" s="115" customFormat="1"/>
    <row r="1081" s="115" customFormat="1"/>
    <row r="1082" s="115" customFormat="1"/>
    <row r="1083" s="115" customFormat="1"/>
    <row r="1084" s="115" customFormat="1"/>
    <row r="1085" s="115" customFormat="1"/>
    <row r="1086" s="115" customFormat="1"/>
    <row r="1087" s="115" customFormat="1"/>
    <row r="1088" s="115" customFormat="1"/>
    <row r="1089" s="115" customFormat="1"/>
    <row r="1090" s="115" customFormat="1"/>
    <row r="1091" s="115" customFormat="1"/>
    <row r="1092" s="115" customFormat="1"/>
    <row r="1093" s="115" customFormat="1"/>
    <row r="1094" s="115" customFormat="1"/>
    <row r="1095" s="115" customFormat="1"/>
    <row r="1096" s="115" customFormat="1"/>
    <row r="1097" s="115" customFormat="1"/>
    <row r="1098" s="115" customFormat="1"/>
    <row r="1099" s="115" customFormat="1"/>
    <row r="1100" s="115" customFormat="1"/>
    <row r="1101" s="115" customFormat="1"/>
    <row r="1102" s="115" customFormat="1"/>
    <row r="1103" s="115" customFormat="1"/>
    <row r="1104" s="115" customFormat="1"/>
    <row r="1105" s="115" customFormat="1"/>
    <row r="1106" s="115" customFormat="1"/>
    <row r="1107" s="115" customFormat="1"/>
    <row r="1108" s="115" customFormat="1"/>
    <row r="1109" s="115" customFormat="1"/>
    <row r="1110" s="115" customFormat="1"/>
    <row r="1111" s="115" customFormat="1"/>
    <row r="1112" s="115" customFormat="1"/>
    <row r="1113" s="115" customFormat="1"/>
    <row r="1114" s="115" customFormat="1"/>
    <row r="1115" s="115" customFormat="1"/>
    <row r="1116" s="115" customFormat="1"/>
    <row r="1117" s="115" customFormat="1"/>
    <row r="1118" s="115" customFormat="1"/>
    <row r="1119" s="115" customFormat="1"/>
    <row r="1120" s="115" customFormat="1"/>
    <row r="1121" s="115" customFormat="1"/>
    <row r="1122" s="115" customFormat="1"/>
    <row r="1123" s="115" customFormat="1"/>
    <row r="1124" s="115" customFormat="1"/>
    <row r="1125" s="115" customFormat="1"/>
    <row r="1126" s="115" customFormat="1"/>
    <row r="1127" s="115" customFormat="1"/>
    <row r="1128" s="115" customFormat="1"/>
    <row r="1129" s="115" customFormat="1"/>
    <row r="1130" s="115" customFormat="1"/>
    <row r="1131" s="115" customFormat="1"/>
    <row r="1132" s="115" customFormat="1"/>
    <row r="1133" s="115" customFormat="1"/>
    <row r="1134" s="115" customFormat="1"/>
    <row r="1135" s="115" customFormat="1"/>
    <row r="1136" s="115" customFormat="1"/>
    <row r="1137" s="115" customFormat="1"/>
    <row r="1138" s="115" customFormat="1"/>
    <row r="1139" s="115" customFormat="1"/>
    <row r="1140" s="115" customFormat="1"/>
    <row r="1141" s="115" customFormat="1"/>
    <row r="1142" s="115" customFormat="1"/>
    <row r="1143" s="115" customFormat="1"/>
    <row r="1144" s="115" customFormat="1"/>
    <row r="1145" s="115" customFormat="1"/>
    <row r="1146" s="115" customFormat="1"/>
    <row r="1147" s="115" customFormat="1"/>
    <row r="1148" s="115" customFormat="1"/>
    <row r="1149" s="115" customFormat="1"/>
    <row r="1150" s="115" customFormat="1"/>
    <row r="1151" s="115" customFormat="1"/>
    <row r="1152" s="115" customFormat="1"/>
    <row r="1153" s="115" customFormat="1"/>
    <row r="1154" s="115" customFormat="1"/>
    <row r="1155" s="115" customFormat="1"/>
    <row r="1156" s="115" customFormat="1"/>
    <row r="1157" s="115" customFormat="1"/>
    <row r="1158" s="115" customFormat="1"/>
    <row r="1159" s="115" customFormat="1"/>
    <row r="1160" s="115" customFormat="1"/>
    <row r="1161" s="115" customFormat="1"/>
    <row r="1162" s="115" customFormat="1"/>
    <row r="1163" s="115" customFormat="1"/>
    <row r="1164" s="115" customFormat="1"/>
    <row r="1165" s="115" customFormat="1"/>
    <row r="1166" s="115" customFormat="1"/>
    <row r="1167" s="115" customFormat="1"/>
    <row r="1168" s="115" customFormat="1"/>
    <row r="1169" s="115" customFormat="1"/>
    <row r="1170" s="115" customFormat="1"/>
    <row r="1171" s="115" customFormat="1"/>
    <row r="1172" s="115" customFormat="1"/>
    <row r="1173" s="115" customFormat="1"/>
    <row r="1174" s="115" customFormat="1"/>
    <row r="1175" s="115" customFormat="1"/>
    <row r="1176" s="115" customFormat="1"/>
    <row r="1177" s="115" customFormat="1"/>
    <row r="1178" s="115" customFormat="1"/>
    <row r="1179" s="115" customFormat="1"/>
    <row r="1180" s="115" customFormat="1"/>
    <row r="1181" s="115" customFormat="1"/>
    <row r="1182" s="115" customFormat="1"/>
    <row r="1183" s="115" customFormat="1"/>
    <row r="1184" s="115" customFormat="1"/>
    <row r="1185" s="115" customFormat="1"/>
    <row r="1186" s="115" customFormat="1"/>
    <row r="1187" s="115" customFormat="1"/>
    <row r="1188" s="115" customFormat="1"/>
    <row r="1189" s="115" customFormat="1"/>
    <row r="1190" s="115" customFormat="1"/>
    <row r="1191" s="115" customFormat="1"/>
    <row r="1192" s="115" customFormat="1"/>
    <row r="1193" s="115" customFormat="1"/>
    <row r="1194" s="115" customFormat="1"/>
    <row r="1195" s="115" customFormat="1"/>
    <row r="1196" s="115" customFormat="1"/>
    <row r="1197" s="115" customFormat="1"/>
    <row r="1198" s="115" customFormat="1"/>
    <row r="1199" s="115" customFormat="1"/>
    <row r="1200" s="115" customFormat="1"/>
    <row r="1201" s="115" customFormat="1"/>
    <row r="1202" s="115" customFormat="1"/>
    <row r="1203" s="115" customFormat="1"/>
    <row r="1204" s="115" customFormat="1"/>
    <row r="1205" s="115" customFormat="1"/>
    <row r="1206" s="115" customFormat="1"/>
    <row r="1207" s="115" customFormat="1"/>
    <row r="1208" s="115" customFormat="1"/>
    <row r="1209" s="115" customFormat="1"/>
    <row r="1210" s="115" customFormat="1"/>
    <row r="1211" s="115" customFormat="1"/>
    <row r="1212" s="115" customFormat="1"/>
    <row r="1213" s="115" customFormat="1"/>
    <row r="1214" s="115" customFormat="1"/>
    <row r="1215" s="115" customFormat="1"/>
    <row r="1216" s="115" customFormat="1"/>
    <row r="1217" s="115" customFormat="1"/>
    <row r="1218" s="115" customFormat="1"/>
    <row r="1219" s="115" customFormat="1"/>
    <row r="1220" s="115" customFormat="1"/>
    <row r="1221" s="115" customFormat="1"/>
    <row r="1222" s="115" customFormat="1"/>
    <row r="1223" s="115" customFormat="1"/>
    <row r="1224" s="115" customFormat="1"/>
    <row r="1225" s="115" customFormat="1"/>
    <row r="1226" s="115" customFormat="1"/>
    <row r="1227" s="115" customFormat="1"/>
    <row r="1228" s="115" customFormat="1"/>
    <row r="1229" s="115" customFormat="1"/>
    <row r="1230" s="115" customFormat="1"/>
    <row r="1231" s="115" customFormat="1"/>
    <row r="1232" s="115" customFormat="1"/>
    <row r="1233" s="115" customFormat="1"/>
    <row r="1234" s="115" customFormat="1"/>
    <row r="1235" s="115" customFormat="1"/>
    <row r="1236" s="115" customFormat="1"/>
    <row r="1237" s="115" customFormat="1"/>
    <row r="1238" s="115" customFormat="1"/>
    <row r="1239" s="115" customFormat="1"/>
    <row r="1240" s="115" customFormat="1"/>
    <row r="1241" s="115" customFormat="1"/>
    <row r="1242" s="115" customFormat="1"/>
    <row r="1243" s="115" customFormat="1"/>
    <row r="1244" s="115" customFormat="1"/>
    <row r="1245" s="115" customFormat="1"/>
    <row r="1246" s="115" customFormat="1"/>
    <row r="1247" s="115" customFormat="1"/>
    <row r="1248" s="115" customFormat="1"/>
    <row r="1249" s="115" customFormat="1"/>
    <row r="1250" s="115" customFormat="1"/>
    <row r="1251" s="115" customFormat="1"/>
    <row r="1252" s="115" customFormat="1"/>
    <row r="1253" s="115" customFormat="1"/>
    <row r="1254" s="115" customFormat="1"/>
    <row r="1255" s="115" customFormat="1"/>
    <row r="1256" s="115" customFormat="1"/>
    <row r="1257" s="115" customFormat="1"/>
    <row r="1258" s="115" customFormat="1"/>
    <row r="1259" s="115" customFormat="1"/>
    <row r="1260" s="115" customFormat="1"/>
    <row r="1261" s="115" customFormat="1"/>
    <row r="1262" s="115" customFormat="1"/>
    <row r="1263" s="115" customFormat="1"/>
    <row r="1264" s="115" customFormat="1"/>
    <row r="1265" s="115" customFormat="1"/>
    <row r="1266" s="115" customFormat="1"/>
    <row r="1267" s="115" customFormat="1"/>
    <row r="1268" s="115" customFormat="1"/>
    <row r="1269" s="115" customFormat="1"/>
    <row r="1270" s="115" customFormat="1"/>
    <row r="1271" s="115" customFormat="1"/>
    <row r="1272" s="115" customFormat="1"/>
    <row r="1273" s="115" customFormat="1"/>
    <row r="1274" s="115" customFormat="1"/>
    <row r="1275" s="115" customFormat="1"/>
    <row r="1276" s="115" customFormat="1"/>
    <row r="1277" s="115" customFormat="1"/>
    <row r="1278" s="115" customFormat="1"/>
    <row r="1279" s="115" customFormat="1"/>
    <row r="1280" s="115" customFormat="1"/>
    <row r="1281" s="115" customFormat="1"/>
    <row r="1282" s="115" customFormat="1"/>
    <row r="1283" s="115" customFormat="1"/>
    <row r="1284" s="115" customFormat="1"/>
    <row r="1285" s="115" customFormat="1"/>
    <row r="1286" s="115" customFormat="1"/>
    <row r="1287" s="115" customFormat="1"/>
    <row r="1288" s="115" customFormat="1"/>
    <row r="1289" s="115" customFormat="1"/>
    <row r="1290" s="115" customFormat="1"/>
    <row r="1291" s="115" customFormat="1"/>
    <row r="1292" s="115" customFormat="1"/>
    <row r="1293" s="115" customFormat="1"/>
    <row r="1294" s="115" customFormat="1"/>
    <row r="1295" s="115" customFormat="1"/>
    <row r="1296" s="115" customFormat="1"/>
    <row r="1297" s="115" customFormat="1"/>
    <row r="1298" s="115" customFormat="1"/>
    <row r="1299" s="115" customFormat="1"/>
    <row r="1300" s="115" customFormat="1"/>
    <row r="1301" s="115" customFormat="1"/>
    <row r="1302" s="115" customFormat="1"/>
    <row r="1303" s="115" customFormat="1"/>
    <row r="1304" s="115" customFormat="1"/>
    <row r="1305" s="115" customFormat="1"/>
    <row r="1306" s="115" customFormat="1"/>
    <row r="1307" s="115" customFormat="1"/>
    <row r="1308" s="115" customFormat="1"/>
    <row r="1309" s="115" customFormat="1"/>
    <row r="1310" s="115" customFormat="1"/>
    <row r="1311" s="115" customFormat="1"/>
    <row r="1312" s="115" customFormat="1"/>
    <row r="1313" s="115" customFormat="1"/>
    <row r="1314" s="115" customFormat="1"/>
    <row r="1315" s="115" customFormat="1"/>
    <row r="1316" s="115" customFormat="1"/>
    <row r="1317" s="115" customFormat="1"/>
    <row r="1318" s="115" customFormat="1"/>
    <row r="1319" s="115" customFormat="1"/>
    <row r="1320" s="115" customFormat="1"/>
    <row r="1321" s="115" customFormat="1"/>
    <row r="1322" s="115" customFormat="1"/>
    <row r="1323" s="115" customFormat="1"/>
    <row r="1324" s="115" customFormat="1"/>
    <row r="1325" s="115" customFormat="1"/>
    <row r="1326" s="115" customFormat="1"/>
    <row r="1327" s="115" customFormat="1"/>
    <row r="1328" s="115" customFormat="1"/>
    <row r="1329" s="115" customFormat="1"/>
    <row r="1330" s="115" customFormat="1"/>
    <row r="1331" s="115" customFormat="1"/>
    <row r="1332" s="115" customFormat="1"/>
    <row r="1333" s="115" customFormat="1"/>
    <row r="1334" s="115" customFormat="1"/>
    <row r="1335" s="115" customFormat="1"/>
    <row r="1336" s="115" customFormat="1"/>
    <row r="1337" s="115" customFormat="1"/>
    <row r="1338" s="115" customFormat="1"/>
    <row r="1339" s="115" customFormat="1"/>
    <row r="1340" s="115" customFormat="1"/>
    <row r="1341" s="115" customFormat="1"/>
    <row r="1342" s="115" customFormat="1"/>
    <row r="1343" s="115" customFormat="1"/>
    <row r="1344" s="115" customFormat="1"/>
    <row r="1345" s="115" customFormat="1"/>
    <row r="1346" s="115" customFormat="1"/>
    <row r="1347" s="115" customFormat="1"/>
    <row r="1348" s="115" customFormat="1"/>
    <row r="1349" s="115" customFormat="1"/>
    <row r="1350" s="115" customFormat="1"/>
    <row r="1351" s="115" customFormat="1"/>
    <row r="1352" s="115" customFormat="1"/>
    <row r="1353" s="115" customFormat="1"/>
    <row r="1354" s="115" customFormat="1"/>
    <row r="1355" s="115" customFormat="1"/>
    <row r="1356" s="115" customFormat="1"/>
    <row r="1357" s="115" customFormat="1"/>
    <row r="1358" s="115" customFormat="1"/>
    <row r="1359" s="115" customFormat="1"/>
    <row r="1360" s="115" customFormat="1"/>
    <row r="1361" s="115" customFormat="1"/>
    <row r="1362" s="115" customFormat="1"/>
    <row r="1363" s="115" customFormat="1"/>
    <row r="1364" s="115" customFormat="1"/>
    <row r="1365" s="115" customFormat="1"/>
    <row r="1366" s="115" customFormat="1"/>
    <row r="1367" s="115" customFormat="1"/>
    <row r="1368" s="115" customFormat="1"/>
    <row r="1369" s="115" customFormat="1"/>
    <row r="1370" s="115" customFormat="1"/>
    <row r="1371" s="115" customFormat="1"/>
    <row r="1372" s="115" customFormat="1"/>
    <row r="1373" s="115" customFormat="1"/>
    <row r="1374" s="115" customFormat="1"/>
    <row r="1375" s="115" customFormat="1"/>
    <row r="1376" s="115" customFormat="1"/>
    <row r="1377" s="115" customFormat="1"/>
    <row r="1378" s="115" customFormat="1"/>
    <row r="1379" s="115" customFormat="1"/>
    <row r="1380" s="115" customFormat="1"/>
    <row r="1381" s="115" customFormat="1"/>
    <row r="1382" s="115" customFormat="1"/>
    <row r="1383" s="115" customFormat="1"/>
    <row r="1384" s="115" customFormat="1"/>
    <row r="1385" s="115" customFormat="1"/>
    <row r="1386" s="115" customFormat="1"/>
    <row r="1387" s="115" customFormat="1"/>
    <row r="1388" s="115" customFormat="1"/>
    <row r="1389" s="115" customFormat="1"/>
    <row r="1390" s="115" customFormat="1"/>
    <row r="1391" s="115" customFormat="1"/>
    <row r="1392" s="115" customFormat="1"/>
    <row r="1393" s="115" customFormat="1"/>
    <row r="1394" s="115" customFormat="1"/>
    <row r="1395" s="115" customFormat="1"/>
    <row r="1396" s="115" customFormat="1"/>
    <row r="1397" s="115" customFormat="1"/>
    <row r="1398" s="115" customFormat="1"/>
    <row r="1399" s="115" customFormat="1"/>
    <row r="1400" s="115" customFormat="1"/>
    <row r="1401" s="115" customFormat="1"/>
    <row r="1402" s="115" customFormat="1"/>
    <row r="1403" s="115" customFormat="1"/>
    <row r="1404" s="115" customFormat="1"/>
    <row r="1405" s="115" customFormat="1"/>
    <row r="1406" s="115" customFormat="1"/>
    <row r="1407" s="115" customFormat="1"/>
    <row r="1408" s="115" customFormat="1"/>
    <row r="1409" s="115" customFormat="1"/>
    <row r="1410" s="115" customFormat="1"/>
    <row r="1411" s="115" customFormat="1"/>
    <row r="1412" s="115" customFormat="1"/>
    <row r="1413" s="115" customFormat="1"/>
    <row r="1414" s="115" customFormat="1"/>
    <row r="1415" s="115" customFormat="1"/>
    <row r="1416" s="115" customFormat="1"/>
    <row r="1417" s="115" customFormat="1"/>
    <row r="1418" s="115" customFormat="1"/>
    <row r="1419" s="115" customFormat="1"/>
    <row r="1420" s="115" customFormat="1"/>
    <row r="1421" s="115" customFormat="1"/>
    <row r="1422" s="115" customFormat="1"/>
    <row r="1423" s="115" customFormat="1"/>
    <row r="1424" s="115" customFormat="1"/>
    <row r="1425" s="115" customFormat="1"/>
    <row r="1426" s="115" customFormat="1"/>
    <row r="1427" s="115" customFormat="1"/>
    <row r="1428" s="115" customFormat="1"/>
    <row r="1429" s="115" customFormat="1"/>
    <row r="1430" s="115" customFormat="1"/>
    <row r="1431" s="115" customFormat="1"/>
    <row r="1432" s="115" customFormat="1"/>
    <row r="1433" s="115" customFormat="1"/>
    <row r="1434" s="115" customFormat="1"/>
    <row r="1435" s="115" customFormat="1"/>
    <row r="1436" s="115" customFormat="1"/>
    <row r="1437" s="115" customFormat="1"/>
    <row r="1438" s="115" customFormat="1"/>
    <row r="1439" s="115" customFormat="1"/>
    <row r="1440" s="115" customFormat="1"/>
    <row r="1441" s="115" customFormat="1"/>
    <row r="1442" s="115" customFormat="1"/>
    <row r="1443" s="115" customFormat="1"/>
    <row r="1444" s="115" customFormat="1"/>
    <row r="1445" s="115" customFormat="1"/>
    <row r="1446" s="115" customFormat="1"/>
    <row r="1447" s="115" customFormat="1"/>
    <row r="1448" s="115" customFormat="1"/>
    <row r="1449" s="115" customFormat="1"/>
    <row r="1450" s="115" customFormat="1"/>
    <row r="1451" s="115" customFormat="1"/>
    <row r="1452" s="115" customFormat="1"/>
    <row r="1453" s="115" customFormat="1"/>
    <row r="1454" s="115" customFormat="1"/>
    <row r="1455" s="115" customFormat="1"/>
    <row r="1456" s="115" customFormat="1"/>
    <row r="1457" s="115" customFormat="1"/>
    <row r="1458" s="115" customFormat="1"/>
    <row r="1459" s="115" customFormat="1"/>
    <row r="1460" s="115" customFormat="1"/>
    <row r="1461" s="115" customFormat="1"/>
    <row r="1462" s="115" customFormat="1"/>
    <row r="1463" s="115" customFormat="1"/>
    <row r="1464" s="115" customFormat="1"/>
    <row r="1465" s="115" customFormat="1"/>
    <row r="1466" s="115" customFormat="1"/>
    <row r="1467" s="115" customFormat="1"/>
    <row r="1468" s="115" customFormat="1"/>
    <row r="1469" s="115" customFormat="1"/>
    <row r="1470" s="115" customFormat="1"/>
    <row r="1471" s="115" customFormat="1"/>
    <row r="1472" s="115" customFormat="1"/>
    <row r="1473" s="115" customFormat="1"/>
    <row r="1474" s="115" customFormat="1"/>
    <row r="1475" s="115" customFormat="1"/>
    <row r="1476" s="115" customFormat="1"/>
    <row r="1477" s="115" customFormat="1"/>
    <row r="1478" s="115" customFormat="1"/>
    <row r="1479" s="115" customFormat="1"/>
    <row r="1480" s="115" customFormat="1"/>
    <row r="1481" s="115" customFormat="1"/>
    <row r="1482" s="115" customFormat="1"/>
    <row r="1483" s="115" customFormat="1"/>
    <row r="1484" s="115" customFormat="1"/>
    <row r="1485" s="115" customFormat="1"/>
    <row r="1486" s="115" customFormat="1"/>
    <row r="1487" s="115" customFormat="1"/>
    <row r="1488" s="115" customFormat="1"/>
    <row r="1489" s="115" customFormat="1"/>
    <row r="1490" s="115" customFormat="1"/>
    <row r="1491" s="115" customFormat="1"/>
    <row r="1492" s="115" customFormat="1"/>
    <row r="1493" s="115" customFormat="1"/>
    <row r="1494" s="115" customFormat="1"/>
    <row r="1495" s="115" customFormat="1"/>
    <row r="1496" s="115" customFormat="1"/>
    <row r="1497" s="115" customFormat="1"/>
    <row r="1498" s="115" customFormat="1"/>
    <row r="1499" s="115" customFormat="1"/>
    <row r="1500" s="115" customFormat="1"/>
    <row r="1501" s="115" customFormat="1"/>
    <row r="1502" s="115" customFormat="1"/>
    <row r="1503" s="115" customFormat="1"/>
    <row r="1504" s="115" customFormat="1"/>
    <row r="1505" s="115" customFormat="1"/>
    <row r="1506" s="115" customFormat="1"/>
    <row r="1507" s="115" customFormat="1"/>
    <row r="1508" s="115" customFormat="1"/>
    <row r="1509" s="115" customFormat="1"/>
    <row r="1510" s="115" customFormat="1"/>
    <row r="1511" s="115" customFormat="1"/>
    <row r="1512" s="115" customFormat="1"/>
    <row r="1513" s="115" customFormat="1"/>
    <row r="1514" s="115" customFormat="1"/>
    <row r="1515" s="115" customFormat="1"/>
    <row r="1516" s="115" customFormat="1"/>
    <row r="1517" s="115" customFormat="1"/>
    <row r="1518" s="115" customFormat="1"/>
    <row r="1519" s="115" customFormat="1"/>
    <row r="1520" s="115" customFormat="1"/>
    <row r="1521" s="115" customFormat="1"/>
    <row r="1522" s="115" customFormat="1"/>
    <row r="1523" s="115" customFormat="1"/>
    <row r="1524" s="115" customFormat="1"/>
    <row r="1525" s="115" customFormat="1"/>
    <row r="1526" s="115" customFormat="1"/>
    <row r="1527" s="115" customFormat="1"/>
    <row r="1528" s="115" customFormat="1"/>
    <row r="1529" s="115" customFormat="1"/>
    <row r="1530" s="115" customFormat="1"/>
    <row r="1531" s="115" customFormat="1"/>
    <row r="1532" s="115" customFormat="1"/>
    <row r="1533" s="115" customFormat="1"/>
    <row r="1534" s="115" customFormat="1"/>
    <row r="1535" s="115" customFormat="1"/>
    <row r="1536" s="115" customFormat="1"/>
    <row r="1537" s="115" customFormat="1"/>
    <row r="1538" s="115" customFormat="1"/>
    <row r="1539" s="115" customFormat="1"/>
    <row r="1540" s="115" customFormat="1"/>
    <row r="1541" s="115" customFormat="1"/>
    <row r="1542" s="115" customFormat="1"/>
    <row r="1543" s="115" customFormat="1"/>
    <row r="1544" s="115" customFormat="1"/>
    <row r="1545" s="115" customFormat="1"/>
    <row r="1546" s="115" customFormat="1"/>
    <row r="1547" s="115" customFormat="1"/>
    <row r="1548" s="115" customFormat="1"/>
    <row r="1549" s="115" customFormat="1"/>
    <row r="1550" s="115" customFormat="1"/>
    <row r="1551" s="115" customFormat="1"/>
    <row r="1552" s="115" customFormat="1"/>
    <row r="1553" s="115" customFormat="1"/>
    <row r="1554" s="115" customFormat="1"/>
    <row r="1555" s="115" customFormat="1"/>
    <row r="1556" s="115" customFormat="1"/>
    <row r="1557" s="115" customFormat="1"/>
    <row r="1558" s="115" customFormat="1"/>
    <row r="1559" s="115" customFormat="1"/>
    <row r="1560" s="115" customFormat="1"/>
    <row r="1561" s="115" customFormat="1"/>
    <row r="1562" s="115" customFormat="1"/>
    <row r="1563" s="115" customFormat="1"/>
    <row r="1564" s="115" customFormat="1"/>
    <row r="1565" s="115" customFormat="1"/>
    <row r="1566" s="115" customFormat="1"/>
    <row r="1567" s="115" customFormat="1"/>
    <row r="1568" s="115" customFormat="1"/>
    <row r="1569" s="115" customFormat="1"/>
    <row r="1570" s="115" customFormat="1"/>
    <row r="1571" s="115" customFormat="1"/>
    <row r="1572" s="115" customFormat="1"/>
    <row r="1573" s="115" customFormat="1"/>
    <row r="1574" s="115" customFormat="1"/>
    <row r="1575" s="115" customFormat="1"/>
    <row r="1576" s="115" customFormat="1"/>
    <row r="1577" s="115" customFormat="1"/>
    <row r="1578" s="115" customFormat="1"/>
    <row r="1579" s="115" customFormat="1"/>
    <row r="1580" s="115" customFormat="1"/>
    <row r="1581" s="115" customFormat="1"/>
    <row r="1582" s="115" customFormat="1"/>
    <row r="1583" s="115" customFormat="1"/>
    <row r="1584" s="115" customFormat="1"/>
    <row r="1585" s="115" customFormat="1"/>
    <row r="1586" s="115" customFormat="1"/>
    <row r="1587" s="115" customFormat="1"/>
    <row r="1588" s="115" customFormat="1"/>
    <row r="1589" s="115" customFormat="1"/>
    <row r="1590" s="115" customFormat="1"/>
    <row r="1591" s="115" customFormat="1"/>
    <row r="1592" s="115" customFormat="1"/>
    <row r="1593" s="115" customFormat="1"/>
    <row r="1594" s="115" customFormat="1"/>
    <row r="1595" s="115" customFormat="1"/>
    <row r="1596" s="115" customFormat="1"/>
    <row r="1597" s="115" customFormat="1"/>
    <row r="1598" s="115" customFormat="1"/>
    <row r="1599" s="115" customFormat="1"/>
    <row r="1600" s="115" customFormat="1"/>
    <row r="1601" s="115" customFormat="1"/>
    <row r="1602" s="115" customFormat="1"/>
    <row r="1603" s="115" customFormat="1"/>
    <row r="1604" s="115" customFormat="1"/>
    <row r="1605" s="115" customFormat="1"/>
    <row r="1606" s="115" customFormat="1"/>
    <row r="1607" s="115" customFormat="1"/>
    <row r="1608" s="115" customFormat="1"/>
    <row r="1609" s="115" customFormat="1"/>
    <row r="1610" s="115" customFormat="1"/>
    <row r="1611" s="115" customFormat="1"/>
    <row r="1612" s="115" customFormat="1"/>
    <row r="1613" s="115" customFormat="1"/>
    <row r="1614" s="115" customFormat="1"/>
    <row r="1615" s="115" customFormat="1"/>
    <row r="1616" s="115" customFormat="1"/>
    <row r="1617" s="115" customFormat="1"/>
    <row r="1618" s="115" customFormat="1"/>
    <row r="1619" s="115" customFormat="1"/>
    <row r="1620" s="115" customFormat="1"/>
    <row r="1621" s="115" customFormat="1"/>
    <row r="1622" s="115" customFormat="1"/>
    <row r="1623" s="115" customFormat="1"/>
    <row r="1624" s="115" customFormat="1"/>
    <row r="1625" s="115" customFormat="1"/>
    <row r="1626" s="115" customFormat="1"/>
    <row r="1627" s="115" customFormat="1"/>
    <row r="1628" s="115" customFormat="1"/>
    <row r="1629" s="115" customFormat="1"/>
    <row r="1630" s="115" customFormat="1"/>
    <row r="1631" s="115" customFormat="1"/>
    <row r="1632" s="115" customFormat="1"/>
    <row r="1633" s="115" customFormat="1"/>
    <row r="1634" s="115" customFormat="1"/>
    <row r="1635" s="115" customFormat="1"/>
    <row r="1636" s="115" customFormat="1"/>
    <row r="1637" s="115" customFormat="1"/>
    <row r="1638" s="115" customFormat="1"/>
    <row r="1639" s="115" customFormat="1"/>
    <row r="1640" s="115" customFormat="1"/>
    <row r="1641" s="115" customFormat="1"/>
    <row r="1642" s="115" customFormat="1"/>
    <row r="1643" s="115" customFormat="1"/>
    <row r="1644" s="115" customFormat="1"/>
    <row r="1645" s="115" customFormat="1"/>
    <row r="1646" s="115" customFormat="1"/>
    <row r="1647" s="115" customFormat="1"/>
    <row r="1648" s="115" customFormat="1"/>
    <row r="1649" s="115" customFormat="1"/>
    <row r="1650" s="115" customFormat="1"/>
    <row r="1651" s="115" customFormat="1"/>
    <row r="1652" s="115" customFormat="1"/>
    <row r="1653" s="115" customFormat="1"/>
    <row r="1654" s="115" customFormat="1"/>
    <row r="1655" s="115" customFormat="1"/>
    <row r="1656" s="115" customFormat="1"/>
    <row r="1657" s="115" customFormat="1"/>
    <row r="1658" s="115" customFormat="1"/>
    <row r="1659" s="115" customFormat="1"/>
    <row r="1660" s="115" customFormat="1"/>
    <row r="1661" s="115" customFormat="1"/>
    <row r="1662" s="115" customFormat="1"/>
    <row r="1663" s="115" customFormat="1"/>
    <row r="1664" s="115" customFormat="1"/>
    <row r="1665" s="115" customFormat="1"/>
    <row r="1666" s="115" customFormat="1"/>
    <row r="1667" s="115" customFormat="1"/>
    <row r="1668" s="115" customFormat="1"/>
    <row r="1669" s="115" customFormat="1"/>
    <row r="1670" s="115" customFormat="1"/>
    <row r="1671" s="115" customFormat="1"/>
    <row r="1672" s="115" customFormat="1"/>
    <row r="1673" s="115" customFormat="1"/>
    <row r="1674" s="115" customFormat="1"/>
    <row r="1675" s="115" customFormat="1"/>
    <row r="1676" s="115" customFormat="1"/>
    <row r="1677" s="115" customFormat="1"/>
    <row r="1678" s="115" customFormat="1"/>
    <row r="1679" s="115" customFormat="1"/>
    <row r="1680" s="115" customFormat="1"/>
    <row r="1681" s="115" customFormat="1"/>
    <row r="1682" s="115" customFormat="1"/>
    <row r="1683" s="115" customFormat="1"/>
    <row r="1684" s="115" customFormat="1"/>
    <row r="1685" s="115" customFormat="1"/>
    <row r="1686" s="115" customFormat="1"/>
    <row r="1687" s="115" customFormat="1"/>
    <row r="1688" s="115" customFormat="1"/>
    <row r="1689" s="115" customFormat="1"/>
    <row r="1690" s="115" customFormat="1"/>
    <row r="1691" s="115" customFormat="1"/>
    <row r="1692" s="115" customFormat="1"/>
    <row r="1693" s="115" customFormat="1"/>
    <row r="1694" s="115" customFormat="1"/>
    <row r="1695" s="115" customFormat="1"/>
    <row r="1696" s="115" customFormat="1"/>
    <row r="1697" s="115" customFormat="1"/>
    <row r="1698" s="115" customFormat="1"/>
    <row r="1699" s="115" customFormat="1"/>
    <row r="1700" s="115" customFormat="1"/>
    <row r="1701" s="115" customFormat="1"/>
    <row r="1702" s="115" customFormat="1"/>
    <row r="1703" s="115" customFormat="1"/>
    <row r="1704" s="115" customFormat="1"/>
    <row r="1705" s="115" customFormat="1"/>
    <row r="1706" s="115" customFormat="1"/>
    <row r="1707" s="115" customFormat="1"/>
    <row r="1708" s="115" customFormat="1"/>
    <row r="1709" s="115" customFormat="1"/>
    <row r="1710" s="115" customFormat="1"/>
    <row r="1711" s="115" customFormat="1"/>
    <row r="1712" s="115" customFormat="1"/>
    <row r="1713" s="115" customFormat="1"/>
    <row r="1714" s="115" customFormat="1"/>
    <row r="1715" s="115" customFormat="1"/>
    <row r="1716" s="115" customFormat="1"/>
    <row r="1717" s="115" customFormat="1"/>
    <row r="1718" s="115" customFormat="1"/>
    <row r="1719" s="115" customFormat="1"/>
    <row r="1720" s="115" customFormat="1"/>
    <row r="1721" s="115" customFormat="1"/>
    <row r="1722" s="115" customFormat="1"/>
    <row r="1723" s="115" customFormat="1"/>
    <row r="1724" s="115" customFormat="1"/>
    <row r="1725" s="115" customFormat="1"/>
    <row r="1726" s="115" customFormat="1"/>
    <row r="1727" s="115" customFormat="1"/>
    <row r="1728" s="115" customFormat="1"/>
    <row r="1729" s="115" customFormat="1"/>
    <row r="1730" s="115" customFormat="1"/>
    <row r="1731" s="115" customFormat="1"/>
    <row r="1732" s="115" customFormat="1"/>
    <row r="1733" s="115" customFormat="1"/>
    <row r="1734" s="115" customFormat="1"/>
    <row r="1735" s="115" customFormat="1"/>
    <row r="1736" s="115" customFormat="1"/>
    <row r="1737" s="115" customFormat="1"/>
    <row r="1738" s="115" customFormat="1"/>
    <row r="1739" s="115" customFormat="1"/>
    <row r="1740" s="115" customFormat="1"/>
    <row r="1741" s="115" customFormat="1"/>
    <row r="1742" s="115" customFormat="1"/>
    <row r="1743" s="115" customFormat="1"/>
    <row r="1744" s="115" customFormat="1"/>
    <row r="1745" s="115" customFormat="1"/>
    <row r="1746" s="115" customFormat="1"/>
    <row r="1747" s="115" customFormat="1"/>
    <row r="1748" s="115" customFormat="1"/>
    <row r="1749" s="115" customFormat="1"/>
    <row r="1750" s="115" customFormat="1"/>
    <row r="1751" s="115" customFormat="1"/>
    <row r="1752" s="115" customFormat="1"/>
    <row r="1753" s="115" customFormat="1"/>
    <row r="1754" s="115" customFormat="1"/>
    <row r="1755" s="115" customFormat="1"/>
    <row r="1756" s="115" customFormat="1"/>
    <row r="1757" s="115" customFormat="1"/>
    <row r="1758" s="115" customFormat="1"/>
    <row r="1759" s="115" customFormat="1"/>
    <row r="1760" s="115" customFormat="1"/>
    <row r="1761" s="115" customFormat="1"/>
    <row r="1762" s="115" customFormat="1"/>
    <row r="1763" s="115" customFormat="1"/>
    <row r="1764" s="115" customFormat="1"/>
    <row r="1765" s="115" customFormat="1"/>
    <row r="1766" s="115" customFormat="1"/>
    <row r="1767" s="115" customFormat="1"/>
    <row r="1768" s="115" customFormat="1"/>
    <row r="1769" s="115" customFormat="1"/>
    <row r="1770" s="115" customFormat="1"/>
    <row r="1771" s="115" customFormat="1"/>
    <row r="1772" s="115" customFormat="1"/>
    <row r="1773" s="115" customFormat="1"/>
    <row r="1774" s="115" customFormat="1"/>
    <row r="1775" s="115" customFormat="1"/>
    <row r="1776" s="115" customFormat="1"/>
    <row r="1777" s="115" customFormat="1"/>
    <row r="1778" s="115" customFormat="1"/>
    <row r="1779" s="115" customFormat="1"/>
    <row r="1780" s="115" customFormat="1"/>
    <row r="1781" s="115" customFormat="1"/>
    <row r="1782" s="115" customFormat="1"/>
    <row r="1783" s="115" customFormat="1"/>
    <row r="1784" s="115" customFormat="1"/>
    <row r="1785" s="115" customFormat="1"/>
    <row r="1786" s="115" customFormat="1"/>
    <row r="1787" s="115" customFormat="1"/>
    <row r="1788" s="115" customFormat="1"/>
    <row r="1789" s="115" customFormat="1"/>
    <row r="1790" s="115" customFormat="1"/>
    <row r="1791" s="115" customFormat="1"/>
    <row r="1792" s="115" customFormat="1"/>
    <row r="1793" s="115" customFormat="1"/>
    <row r="1794" s="115" customFormat="1"/>
    <row r="1795" s="115" customFormat="1"/>
    <row r="1796" s="115" customFormat="1"/>
    <row r="1797" s="115" customFormat="1"/>
    <row r="1798" s="115" customFormat="1"/>
    <row r="1799" s="115" customFormat="1"/>
    <row r="1800" s="115" customFormat="1"/>
    <row r="1801" s="115" customFormat="1"/>
    <row r="1802" s="115" customFormat="1"/>
    <row r="1803" s="115" customFormat="1"/>
    <row r="1804" s="115" customFormat="1"/>
    <row r="1805" s="115" customFormat="1"/>
    <row r="1806" s="115" customFormat="1"/>
    <row r="1807" s="115" customFormat="1"/>
    <row r="1808" s="115" customFormat="1"/>
    <row r="1809" s="115" customFormat="1"/>
    <row r="1810" s="115" customFormat="1"/>
    <row r="1811" s="115" customFormat="1"/>
    <row r="1812" s="115" customFormat="1"/>
    <row r="1813" s="115" customFormat="1"/>
    <row r="1814" s="115" customFormat="1"/>
    <row r="1815" s="115" customFormat="1"/>
    <row r="1816" s="115" customFormat="1"/>
    <row r="1817" s="115" customFormat="1"/>
    <row r="1818" s="115" customFormat="1"/>
    <row r="1819" s="115" customFormat="1"/>
    <row r="1820" s="115" customFormat="1"/>
    <row r="1821" s="115" customFormat="1"/>
    <row r="1822" s="115" customFormat="1"/>
    <row r="1823" s="115" customFormat="1"/>
    <row r="1824" s="115" customFormat="1"/>
    <row r="1825" s="115" customFormat="1"/>
    <row r="1826" s="115" customFormat="1"/>
    <row r="1827" s="115" customFormat="1"/>
    <row r="1828" s="115" customFormat="1"/>
    <row r="1829" s="115" customFormat="1"/>
    <row r="1830" s="115" customFormat="1"/>
    <row r="1831" s="115" customFormat="1"/>
    <row r="1832" s="115" customFormat="1"/>
    <row r="1833" s="115" customFormat="1"/>
    <row r="1834" s="115" customFormat="1"/>
    <row r="1835" s="115" customFormat="1"/>
    <row r="1836" s="115" customFormat="1"/>
    <row r="1837" s="115" customFormat="1"/>
    <row r="1838" s="115" customFormat="1"/>
    <row r="1839" s="115" customFormat="1"/>
    <row r="1840" s="115" customFormat="1"/>
    <row r="1841" s="115" customFormat="1"/>
    <row r="1842" s="115" customFormat="1"/>
    <row r="1843" s="115" customFormat="1"/>
    <row r="1844" s="115" customFormat="1"/>
    <row r="1845" s="115" customFormat="1"/>
    <row r="1846" s="115" customFormat="1"/>
    <row r="1847" s="115" customFormat="1"/>
    <row r="1848" s="115" customFormat="1"/>
    <row r="1849" s="115" customFormat="1"/>
    <row r="1850" s="115" customFormat="1"/>
    <row r="1851" s="115" customFormat="1"/>
    <row r="1852" s="115" customFormat="1"/>
    <row r="1853" s="115" customFormat="1"/>
    <row r="1854" s="115" customFormat="1"/>
    <row r="1855" s="115" customFormat="1"/>
    <row r="1856" s="115" customFormat="1"/>
    <row r="1857" s="115" customFormat="1"/>
    <row r="1858" s="115" customFormat="1"/>
    <row r="1859" s="115" customFormat="1"/>
    <row r="1860" s="115" customFormat="1"/>
    <row r="1861" s="115" customFormat="1"/>
    <row r="1862" s="115" customFormat="1"/>
    <row r="1863" s="115" customFormat="1"/>
    <row r="1864" s="115" customFormat="1"/>
    <row r="1865" s="115" customFormat="1"/>
    <row r="1866" s="115" customFormat="1"/>
    <row r="1867" s="115" customFormat="1"/>
    <row r="1868" s="115" customFormat="1"/>
    <row r="1869" s="115" customFormat="1"/>
    <row r="1870" s="115" customFormat="1"/>
    <row r="1871" s="115" customFormat="1"/>
    <row r="1872" s="115" customFormat="1"/>
    <row r="1873" s="115" customFormat="1"/>
    <row r="1874" s="115" customFormat="1"/>
    <row r="1875" s="115" customFormat="1"/>
    <row r="1876" s="115" customFormat="1"/>
    <row r="1877" s="115" customFormat="1"/>
    <row r="1878" s="115" customFormat="1"/>
    <row r="1879" s="115" customFormat="1"/>
    <row r="1880" s="115" customFormat="1"/>
    <row r="1881" s="115" customFormat="1"/>
    <row r="1882" s="115" customFormat="1"/>
    <row r="1883" s="115" customFormat="1"/>
    <row r="1884" s="115" customFormat="1"/>
    <row r="1885" s="115" customFormat="1"/>
    <row r="1886" s="115" customFormat="1"/>
    <row r="1887" s="115" customFormat="1"/>
    <row r="1888" s="115" customFormat="1"/>
    <row r="1889" s="115" customFormat="1"/>
    <row r="1890" s="115" customFormat="1"/>
    <row r="1891" s="115" customFormat="1"/>
    <row r="1892" s="115" customFormat="1"/>
    <row r="1893" s="115" customFormat="1"/>
    <row r="1894" s="115" customFormat="1"/>
    <row r="1895" s="115" customFormat="1"/>
    <row r="1896" s="115" customFormat="1"/>
    <row r="1897" s="115" customFormat="1"/>
    <row r="1898" s="115" customFormat="1"/>
    <row r="1899" s="115" customFormat="1"/>
    <row r="1900" s="115" customFormat="1"/>
    <row r="1901" s="115" customFormat="1"/>
    <row r="1902" s="115" customFormat="1"/>
    <row r="1903" s="115" customFormat="1"/>
    <row r="1904" s="115" customFormat="1"/>
    <row r="1905" s="115" customFormat="1"/>
    <row r="1906" s="115" customFormat="1"/>
    <row r="1907" s="115" customFormat="1"/>
    <row r="1908" s="115" customFormat="1"/>
    <row r="1909" s="115" customFormat="1"/>
    <row r="1910" s="115" customFormat="1"/>
    <row r="1911" s="115" customFormat="1"/>
    <row r="1912" s="115" customFormat="1"/>
    <row r="1913" s="115" customFormat="1"/>
    <row r="1914" s="115" customFormat="1"/>
    <row r="1915" s="115" customFormat="1"/>
    <row r="1916" s="115" customFormat="1"/>
    <row r="1917" s="115" customFormat="1"/>
    <row r="1918" s="115" customFormat="1"/>
    <row r="1919" s="115" customFormat="1"/>
    <row r="1920" s="115" customFormat="1"/>
    <row r="1921" s="115" customFormat="1"/>
    <row r="1922" s="115" customFormat="1"/>
    <row r="1923" s="115" customFormat="1"/>
    <row r="1924" s="115" customFormat="1"/>
    <row r="1925" s="115" customFormat="1"/>
    <row r="1926" s="115" customFormat="1"/>
    <row r="1927" s="115" customFormat="1"/>
    <row r="1928" s="115" customFormat="1"/>
    <row r="1929" s="115" customFormat="1"/>
    <row r="1930" s="115" customFormat="1"/>
    <row r="1931" s="115" customFormat="1"/>
    <row r="1932" s="115" customFormat="1"/>
    <row r="1933" s="115" customFormat="1"/>
    <row r="1934" s="115" customFormat="1"/>
    <row r="1935" s="115" customFormat="1"/>
    <row r="1936" s="115" customFormat="1"/>
    <row r="1937" s="115" customFormat="1"/>
    <row r="1938" s="115" customFormat="1"/>
    <row r="1939" s="115" customFormat="1"/>
    <row r="1940" s="115" customFormat="1"/>
    <row r="1941" s="115" customFormat="1"/>
    <row r="1942" s="115" customFormat="1"/>
    <row r="1943" s="115" customFormat="1"/>
    <row r="1944" s="115" customFormat="1"/>
    <row r="1945" s="115" customFormat="1"/>
    <row r="1946" s="115" customFormat="1"/>
    <row r="1947" s="115" customFormat="1"/>
    <row r="1948" s="115" customFormat="1"/>
    <row r="1949" s="115" customFormat="1"/>
    <row r="1950" s="115" customFormat="1"/>
    <row r="1951" s="115" customFormat="1"/>
    <row r="1952" s="115" customFormat="1"/>
    <row r="1953" s="115" customFormat="1"/>
    <row r="1954" s="115" customFormat="1"/>
    <row r="1955" s="115" customFormat="1"/>
    <row r="1956" s="115" customFormat="1"/>
    <row r="1957" s="115" customFormat="1"/>
    <row r="1958" s="115" customFormat="1"/>
    <row r="1959" s="115" customFormat="1"/>
    <row r="1960" s="115" customFormat="1"/>
    <row r="1961" s="115" customFormat="1"/>
    <row r="1962" s="115" customFormat="1"/>
    <row r="1963" s="115" customFormat="1"/>
    <row r="1964" s="115" customFormat="1"/>
    <row r="1965" s="115" customFormat="1"/>
    <row r="1966" s="115" customFormat="1"/>
    <row r="1967" s="115" customFormat="1"/>
    <row r="1968" s="115" customFormat="1"/>
    <row r="1969" s="115" customFormat="1"/>
    <row r="1970" s="115" customFormat="1"/>
    <row r="1971" s="115" customFormat="1"/>
    <row r="1972" s="115" customFormat="1"/>
    <row r="1973" s="115" customFormat="1"/>
    <row r="1974" s="115" customFormat="1"/>
    <row r="1975" s="115" customFormat="1"/>
    <row r="1976" s="115" customFormat="1"/>
    <row r="1977" s="115" customFormat="1"/>
    <row r="1978" s="115" customFormat="1"/>
    <row r="1979" s="115" customFormat="1"/>
    <row r="1980" s="115" customFormat="1"/>
    <row r="1981" s="115" customFormat="1"/>
    <row r="1982" s="115" customFormat="1"/>
    <row r="1983" s="115" customFormat="1"/>
    <row r="1984" s="115" customFormat="1"/>
    <row r="1985" s="115" customFormat="1"/>
    <row r="1986" s="115" customFormat="1"/>
    <row r="1987" s="115" customFormat="1"/>
    <row r="1988" s="115" customFormat="1"/>
    <row r="1989" s="115" customFormat="1"/>
    <row r="1990" s="115" customFormat="1"/>
    <row r="1991" s="115" customFormat="1"/>
    <row r="1992" s="115" customFormat="1"/>
    <row r="1993" s="115" customFormat="1"/>
    <row r="1994" s="115" customFormat="1"/>
    <row r="1995" s="115" customFormat="1"/>
    <row r="1996" s="115" customFormat="1"/>
    <row r="1997" s="115" customFormat="1"/>
    <row r="1998" s="115" customFormat="1"/>
    <row r="1999" s="115" customFormat="1"/>
    <row r="2000" s="115" customFormat="1"/>
    <row r="2001" s="115" customFormat="1"/>
    <row r="2002" s="115" customFormat="1"/>
    <row r="2003" s="115" customFormat="1"/>
    <row r="2004" s="115" customFormat="1"/>
    <row r="2005" s="115" customFormat="1"/>
    <row r="2006" s="115" customFormat="1"/>
    <row r="2007" s="115" customFormat="1"/>
    <row r="2008" s="115" customFormat="1"/>
    <row r="2009" s="115" customFormat="1"/>
    <row r="2010" s="115" customFormat="1"/>
    <row r="2011" s="115" customFormat="1"/>
    <row r="2012" s="115" customFormat="1"/>
    <row r="2013" s="115" customFormat="1"/>
    <row r="2014" s="115" customFormat="1"/>
    <row r="2015" s="115" customFormat="1"/>
    <row r="2016" s="115" customFormat="1"/>
    <row r="2017" s="115" customFormat="1"/>
    <row r="2018" s="115" customFormat="1"/>
    <row r="2019" s="115" customFormat="1"/>
    <row r="2020" s="115" customFormat="1"/>
    <row r="2021" s="115" customFormat="1"/>
    <row r="2022" s="115" customFormat="1"/>
    <row r="2023" s="115" customFormat="1"/>
    <row r="2024" s="115" customFormat="1"/>
    <row r="2025" s="115" customFormat="1"/>
    <row r="2026" s="115" customFormat="1"/>
    <row r="2027" s="115" customFormat="1"/>
    <row r="2028" s="115" customFormat="1"/>
    <row r="2029" s="115" customFormat="1"/>
    <row r="2030" s="115" customFormat="1"/>
    <row r="2031" s="115" customFormat="1"/>
    <row r="2032" s="115" customFormat="1"/>
    <row r="2033" s="115" customFormat="1"/>
    <row r="2034" s="115" customFormat="1"/>
    <row r="2035" s="115" customFormat="1"/>
    <row r="2036" s="115" customFormat="1"/>
    <row r="2037" s="115" customFormat="1"/>
    <row r="2038" s="115" customFormat="1"/>
    <row r="2039" s="115" customFormat="1"/>
    <row r="2040" s="115" customFormat="1"/>
    <row r="2041" s="115" customFormat="1"/>
    <row r="2042" s="115" customFormat="1"/>
    <row r="2043" s="115" customFormat="1"/>
    <row r="2044" s="115" customFormat="1"/>
    <row r="2045" s="115" customFormat="1"/>
    <row r="2046" s="115" customFormat="1"/>
    <row r="2047" s="115" customFormat="1"/>
    <row r="2048" s="115" customFormat="1"/>
    <row r="2049" s="115" customFormat="1"/>
    <row r="2050" s="115" customFormat="1"/>
    <row r="2051" s="115" customFormat="1"/>
    <row r="2052" s="115" customFormat="1"/>
    <row r="2053" s="115" customFormat="1"/>
    <row r="2054" s="115" customFormat="1"/>
    <row r="2055" s="115" customFormat="1"/>
    <row r="2056" s="115" customFormat="1"/>
    <row r="2057" s="115" customFormat="1"/>
    <row r="2058" s="115" customFormat="1"/>
    <row r="2059" s="115" customFormat="1"/>
    <row r="2060" s="115" customFormat="1"/>
    <row r="2061" s="115" customFormat="1"/>
    <row r="2062" s="115" customFormat="1"/>
    <row r="2063" s="115" customFormat="1"/>
    <row r="2064" s="115" customFormat="1"/>
    <row r="2065" s="115" customFormat="1"/>
    <row r="2066" s="115" customFormat="1"/>
    <row r="2067" s="115" customFormat="1"/>
    <row r="2068" s="115" customFormat="1"/>
    <row r="2069" s="115" customFormat="1"/>
    <row r="2070" s="115" customFormat="1"/>
    <row r="2071" s="115" customFormat="1"/>
    <row r="2072" s="115" customFormat="1"/>
    <row r="2073" s="115" customFormat="1"/>
    <row r="2074" s="115" customFormat="1"/>
    <row r="2075" s="115" customFormat="1"/>
    <row r="2076" s="115" customFormat="1"/>
    <row r="2077" s="115" customFormat="1"/>
    <row r="2078" s="115" customFormat="1"/>
    <row r="2079" s="115" customFormat="1"/>
    <row r="2080" s="115" customFormat="1"/>
    <row r="2081" s="115" customFormat="1"/>
    <row r="2082" s="115" customFormat="1"/>
    <row r="2083" s="115" customFormat="1"/>
    <row r="2084" s="115" customFormat="1"/>
    <row r="2085" s="115" customFormat="1"/>
    <row r="2086" s="115" customFormat="1"/>
    <row r="2087" s="115" customFormat="1"/>
    <row r="2088" s="115" customFormat="1"/>
    <row r="2089" s="115" customFormat="1"/>
    <row r="2090" s="115" customFormat="1"/>
    <row r="2091" s="115" customFormat="1"/>
    <row r="2092" s="115" customFormat="1"/>
    <row r="2093" s="115" customFormat="1"/>
    <row r="2094" s="115" customFormat="1"/>
    <row r="2095" s="115" customFormat="1"/>
    <row r="2096" s="115" customFormat="1"/>
    <row r="2097" s="115" customFormat="1"/>
    <row r="2098" s="115" customFormat="1"/>
    <row r="2099" s="115" customFormat="1"/>
    <row r="2100" s="115" customFormat="1"/>
    <row r="2101" s="115" customFormat="1"/>
    <row r="2102" s="115" customFormat="1"/>
    <row r="2103" s="115" customFormat="1"/>
    <row r="2104" s="115" customFormat="1"/>
    <row r="2105" s="115" customFormat="1"/>
    <row r="2106" s="115" customFormat="1"/>
    <row r="2107" s="115" customFormat="1"/>
    <row r="2108" s="115" customFormat="1"/>
    <row r="2109" s="115" customFormat="1"/>
    <row r="2110" s="115" customFormat="1"/>
    <row r="2111" s="115" customFormat="1"/>
    <row r="2112" s="115" customFormat="1"/>
    <row r="2113" s="115" customFormat="1"/>
    <row r="2114" s="115" customFormat="1"/>
    <row r="2115" s="115" customFormat="1"/>
    <row r="2116" s="115" customFormat="1"/>
    <row r="2117" s="115" customFormat="1"/>
    <row r="2118" s="115" customFormat="1"/>
    <row r="2119" s="115" customFormat="1"/>
    <row r="2120" s="115" customFormat="1"/>
    <row r="2121" s="115" customFormat="1"/>
    <row r="2122" s="115" customFormat="1"/>
    <row r="2123" s="115" customFormat="1"/>
    <row r="2124" s="115" customFormat="1"/>
    <row r="2125" s="115" customFormat="1"/>
    <row r="2126" s="115" customFormat="1"/>
    <row r="2127" s="115" customFormat="1"/>
    <row r="2128" s="115" customFormat="1"/>
    <row r="2129" s="115" customFormat="1"/>
    <row r="2130" s="115" customFormat="1"/>
    <row r="2131" s="115" customFormat="1"/>
    <row r="2132" s="115" customFormat="1"/>
    <row r="2133" s="115" customFormat="1"/>
    <row r="2134" s="115" customFormat="1"/>
    <row r="2135" s="115" customFormat="1"/>
    <row r="2136" s="115" customFormat="1"/>
    <row r="2137" s="115" customFormat="1"/>
    <row r="2138" s="115" customFormat="1"/>
    <row r="2139" s="115" customFormat="1"/>
    <row r="2140" s="115" customFormat="1"/>
    <row r="2141" s="115" customFormat="1"/>
    <row r="2142" s="115" customFormat="1"/>
    <row r="2143" s="115" customFormat="1"/>
    <row r="2144" s="115" customFormat="1"/>
    <row r="2145" s="115" customFormat="1"/>
    <row r="2146" s="115" customFormat="1"/>
    <row r="2147" s="115" customFormat="1"/>
    <row r="2148" s="115" customFormat="1"/>
    <row r="2149" s="115" customFormat="1"/>
    <row r="2150" s="115" customFormat="1"/>
    <row r="2151" s="115" customFormat="1"/>
    <row r="2152" s="115" customFormat="1"/>
    <row r="2153" s="115" customFormat="1"/>
    <row r="2154" s="115" customFormat="1"/>
    <row r="2155" s="115" customFormat="1"/>
    <row r="2156" s="115" customFormat="1"/>
    <row r="2157" s="115" customFormat="1"/>
    <row r="2158" s="115" customFormat="1"/>
    <row r="2159" s="115" customFormat="1"/>
    <row r="2160" s="115" customFormat="1"/>
    <row r="2161" s="115" customFormat="1"/>
    <row r="2162" s="115" customFormat="1"/>
    <row r="2163" s="115" customFormat="1"/>
    <row r="2164" s="115" customFormat="1"/>
    <row r="2165" s="115" customFormat="1"/>
    <row r="2166" s="115" customFormat="1"/>
    <row r="2167" s="115" customFormat="1"/>
    <row r="2168" s="115" customFormat="1"/>
    <row r="2169" s="115" customFormat="1"/>
    <row r="2170" s="115" customFormat="1"/>
    <row r="2171" s="115" customFormat="1"/>
    <row r="2172" s="115" customFormat="1"/>
    <row r="2173" s="115" customFormat="1"/>
    <row r="2174" s="115" customFormat="1"/>
    <row r="2175" s="115" customFormat="1"/>
    <row r="2176" s="115" customFormat="1"/>
    <row r="2177" s="115" customFormat="1"/>
    <row r="2178" s="115" customFormat="1"/>
    <row r="2179" s="115" customFormat="1"/>
    <row r="2180" s="115" customFormat="1"/>
    <row r="2181" s="115" customFormat="1"/>
    <row r="2182" s="115" customFormat="1"/>
    <row r="2183" s="115" customFormat="1"/>
    <row r="2184" s="115" customFormat="1"/>
    <row r="2185" s="115" customFormat="1"/>
    <row r="2186" s="115" customFormat="1"/>
    <row r="2187" s="115" customFormat="1"/>
    <row r="2188" s="115" customFormat="1"/>
    <row r="2189" s="115" customFormat="1"/>
    <row r="2190" s="115" customFormat="1"/>
    <row r="2191" s="115" customFormat="1"/>
    <row r="2192" s="115" customFormat="1"/>
    <row r="2193" s="115" customFormat="1"/>
    <row r="2194" s="115" customFormat="1"/>
    <row r="2195" s="115" customFormat="1"/>
    <row r="2196" s="115" customFormat="1"/>
    <row r="2197" s="115" customFormat="1"/>
    <row r="2198" s="115" customFormat="1"/>
    <row r="2199" s="115" customFormat="1"/>
    <row r="2200" s="115" customFormat="1"/>
    <row r="2201" s="115" customFormat="1"/>
    <row r="2202" s="115" customFormat="1"/>
    <row r="2203" s="115" customFormat="1"/>
    <row r="2204" s="115" customFormat="1"/>
    <row r="2205" s="115" customFormat="1"/>
    <row r="2206" s="115" customFormat="1"/>
    <row r="2207" s="115" customFormat="1"/>
    <row r="2208" s="115" customFormat="1"/>
    <row r="2209" s="115" customFormat="1"/>
    <row r="2210" s="115" customFormat="1"/>
    <row r="2211" s="115" customFormat="1"/>
    <row r="2212" s="115" customFormat="1"/>
    <row r="2213" s="115" customFormat="1"/>
    <row r="2214" s="115" customFormat="1"/>
    <row r="2215" s="115" customFormat="1"/>
    <row r="2216" s="115" customFormat="1"/>
    <row r="2217" s="115" customFormat="1"/>
    <row r="2218" s="115" customFormat="1"/>
    <row r="2219" s="115" customFormat="1"/>
    <row r="2220" s="115" customFormat="1"/>
    <row r="2221" s="115" customFormat="1"/>
    <row r="2222" s="115" customFormat="1"/>
    <row r="2223" s="115" customFormat="1"/>
    <row r="2224" s="115" customFormat="1"/>
    <row r="2225" s="115" customFormat="1"/>
    <row r="2226" s="115" customFormat="1"/>
    <row r="2227" s="115" customFormat="1"/>
    <row r="2228" s="115" customFormat="1"/>
    <row r="2229" s="115" customFormat="1"/>
    <row r="2230" s="115" customFormat="1"/>
    <row r="2231" s="115" customFormat="1"/>
    <row r="2232" s="115" customFormat="1"/>
    <row r="2233" s="115" customFormat="1"/>
    <row r="2234" s="115" customFormat="1"/>
    <row r="2235" s="115" customFormat="1"/>
    <row r="2236" s="115" customFormat="1"/>
    <row r="2237" s="115" customFormat="1"/>
    <row r="2238" s="115" customFormat="1"/>
    <row r="2239" s="115" customFormat="1"/>
    <row r="2240" s="115" customFormat="1"/>
    <row r="2241" s="115" customFormat="1"/>
    <row r="2242" s="115" customFormat="1"/>
    <row r="2243" s="115" customFormat="1"/>
    <row r="2244" s="115" customFormat="1"/>
    <row r="2245" s="115" customFormat="1"/>
    <row r="2246" s="115" customFormat="1"/>
    <row r="2247" s="115" customFormat="1"/>
    <row r="2248" s="115" customFormat="1"/>
    <row r="2249" s="115" customFormat="1"/>
    <row r="2250" s="115" customFormat="1"/>
    <row r="2251" s="115" customFormat="1"/>
    <row r="2252" s="115" customFormat="1"/>
    <row r="2253" s="115" customFormat="1"/>
    <row r="2254" s="115" customFormat="1"/>
    <row r="2255" s="115" customFormat="1"/>
    <row r="2256" s="115" customFormat="1"/>
    <row r="2257" s="115" customFormat="1"/>
    <row r="2258" s="115" customFormat="1"/>
    <row r="2259" s="115" customFormat="1"/>
    <row r="2260" s="115" customFormat="1"/>
    <row r="2261" s="115" customFormat="1"/>
    <row r="2262" s="115" customFormat="1"/>
    <row r="2263" s="115" customFormat="1"/>
    <row r="2264" s="115" customFormat="1"/>
    <row r="2265" s="115" customFormat="1"/>
    <row r="2266" s="115" customFormat="1"/>
    <row r="2267" s="115" customFormat="1"/>
    <row r="2268" s="115" customFormat="1"/>
    <row r="2269" s="115" customFormat="1"/>
    <row r="2270" s="115" customFormat="1"/>
    <row r="2271" s="115" customFormat="1"/>
    <row r="2272" s="115" customFormat="1"/>
    <row r="2273" s="115" customFormat="1"/>
    <row r="2274" s="115" customFormat="1"/>
    <row r="2275" s="115" customFormat="1"/>
    <row r="2276" s="115" customFormat="1"/>
    <row r="2277" s="115" customFormat="1"/>
    <row r="2278" s="115" customFormat="1"/>
    <row r="2279" s="115" customFormat="1"/>
    <row r="2280" s="115" customFormat="1"/>
    <row r="2281" s="115" customFormat="1"/>
    <row r="2282" s="115" customFormat="1"/>
    <row r="2283" s="115" customFormat="1"/>
    <row r="2284" s="115" customFormat="1"/>
    <row r="2285" s="115" customFormat="1"/>
    <row r="2286" s="115" customFormat="1"/>
    <row r="2287" s="115" customFormat="1"/>
    <row r="2288" s="115" customFormat="1"/>
    <row r="2289" s="115" customFormat="1"/>
    <row r="2290" s="115" customFormat="1"/>
    <row r="2291" s="115" customFormat="1"/>
    <row r="2292" s="115" customFormat="1"/>
    <row r="2293" s="115" customFormat="1"/>
    <row r="2294" s="115" customFormat="1"/>
    <row r="2295" s="115" customFormat="1"/>
    <row r="2296" s="115" customFormat="1"/>
    <row r="2297" s="115" customFormat="1"/>
    <row r="2298" s="115" customFormat="1"/>
    <row r="2299" s="115" customFormat="1"/>
    <row r="2300" s="115" customFormat="1"/>
    <row r="2301" s="115" customFormat="1"/>
    <row r="2302" s="115" customFormat="1"/>
    <row r="2303" s="115" customFormat="1"/>
    <row r="2304" s="115" customFormat="1"/>
    <row r="2305" s="115" customFormat="1"/>
    <row r="2306" s="115" customFormat="1"/>
    <row r="2307" s="115" customFormat="1"/>
    <row r="2308" s="115" customFormat="1"/>
    <row r="2309" s="115" customFormat="1"/>
    <row r="2310" s="115" customFormat="1"/>
    <row r="2311" s="115" customFormat="1"/>
    <row r="2312" s="115" customFormat="1"/>
    <row r="2313" s="115" customFormat="1"/>
    <row r="2314" s="115" customFormat="1"/>
    <row r="2315" s="115" customFormat="1"/>
    <row r="2316" s="115" customFormat="1"/>
    <row r="2317" s="115" customFormat="1"/>
    <row r="2318" s="115" customFormat="1"/>
    <row r="2319" s="115" customFormat="1"/>
    <row r="2320" s="115" customFormat="1"/>
    <row r="2321" s="115" customFormat="1"/>
    <row r="2322" s="115" customFormat="1"/>
    <row r="2323" s="115" customFormat="1"/>
    <row r="2324" s="115" customFormat="1"/>
    <row r="2325" s="115" customFormat="1"/>
    <row r="2326" s="115" customFormat="1"/>
    <row r="2327" s="115" customFormat="1"/>
    <row r="2328" s="115" customFormat="1"/>
    <row r="2329" s="115" customFormat="1"/>
    <row r="2330" s="115" customFormat="1"/>
    <row r="2331" s="115" customFormat="1"/>
    <row r="2332" s="115" customFormat="1"/>
    <row r="2333" s="115" customFormat="1"/>
    <row r="2334" s="115" customFormat="1"/>
    <row r="2335" s="115" customFormat="1"/>
    <row r="2336" s="115" customFormat="1"/>
    <row r="2337" s="115" customFormat="1"/>
    <row r="2338" s="115" customFormat="1"/>
    <row r="2339" s="115" customFormat="1"/>
    <row r="2340" s="115" customFormat="1"/>
    <row r="2341" s="115" customFormat="1"/>
    <row r="2342" s="115" customFormat="1"/>
    <row r="2343" s="115" customFormat="1"/>
    <row r="2344" s="115" customFormat="1"/>
    <row r="2345" s="115" customFormat="1"/>
    <row r="2346" s="115" customFormat="1"/>
    <row r="2347" s="115" customFormat="1"/>
    <row r="2348" s="115" customFormat="1"/>
    <row r="2349" s="115" customFormat="1"/>
    <row r="2350" s="115" customFormat="1"/>
    <row r="2351" s="115" customFormat="1"/>
    <row r="2352" s="115" customFormat="1"/>
    <row r="2353" s="115" customFormat="1"/>
    <row r="2354" s="115" customFormat="1"/>
    <row r="2355" s="115" customFormat="1"/>
    <row r="2356" s="115" customFormat="1"/>
    <row r="2357" s="115" customFormat="1"/>
    <row r="2358" s="115" customFormat="1"/>
    <row r="2359" s="115" customFormat="1"/>
    <row r="2360" s="115" customFormat="1"/>
    <row r="2361" s="115" customFormat="1"/>
    <row r="2362" s="115" customFormat="1"/>
    <row r="2363" s="115" customFormat="1"/>
    <row r="2364" s="115" customFormat="1"/>
    <row r="2365" s="115" customFormat="1"/>
    <row r="2366" s="115" customFormat="1"/>
    <row r="2367" s="115" customFormat="1"/>
    <row r="2368" s="115" customFormat="1"/>
    <row r="2369" s="115" customFormat="1"/>
    <row r="2370" s="115" customFormat="1"/>
    <row r="2371" s="115" customFormat="1"/>
    <row r="2372" s="115" customFormat="1"/>
    <row r="2373" s="115" customFormat="1"/>
    <row r="2374" s="115" customFormat="1"/>
    <row r="2375" s="115" customFormat="1"/>
    <row r="2376" s="115" customFormat="1"/>
    <row r="2377" s="115" customFormat="1"/>
    <row r="2378" s="115" customFormat="1"/>
    <row r="2379" s="115" customFormat="1"/>
    <row r="2380" s="115" customFormat="1"/>
    <row r="2381" s="115" customFormat="1"/>
    <row r="2382" s="115" customFormat="1"/>
    <row r="2383" s="115" customFormat="1"/>
    <row r="2384" s="115" customFormat="1"/>
    <row r="2385" s="115" customFormat="1"/>
    <row r="2386" s="115" customFormat="1"/>
    <row r="2387" s="115" customFormat="1"/>
    <row r="2388" s="115" customFormat="1"/>
    <row r="2389" s="115" customFormat="1"/>
    <row r="2390" s="115" customFormat="1"/>
    <row r="2391" s="115" customFormat="1"/>
    <row r="2392" s="115" customFormat="1"/>
    <row r="2393" s="115" customFormat="1"/>
    <row r="2394" s="115" customFormat="1"/>
    <row r="2395" s="115" customFormat="1"/>
    <row r="2396" s="115" customFormat="1"/>
    <row r="2397" s="115" customFormat="1"/>
    <row r="2398" s="115" customFormat="1"/>
    <row r="2399" s="115" customFormat="1"/>
    <row r="2400" s="115" customFormat="1"/>
    <row r="2401" s="115" customFormat="1"/>
    <row r="2402" s="115" customFormat="1"/>
    <row r="2403" s="115" customFormat="1"/>
    <row r="2404" s="115" customFormat="1"/>
    <row r="2405" s="115" customFormat="1"/>
    <row r="2406" s="115" customFormat="1"/>
    <row r="2407" s="115" customFormat="1"/>
    <row r="2408" s="115" customFormat="1"/>
    <row r="2409" s="115" customFormat="1"/>
    <row r="2410" s="115" customFormat="1"/>
    <row r="2411" s="115" customFormat="1"/>
    <row r="2412" s="115" customFormat="1"/>
    <row r="2413" s="115" customFormat="1"/>
    <row r="2414" s="115" customFormat="1"/>
    <row r="2415" s="115" customFormat="1"/>
    <row r="2416" s="115" customFormat="1"/>
    <row r="2417" s="115" customFormat="1"/>
    <row r="2418" s="115" customFormat="1"/>
    <row r="2419" s="115" customFormat="1"/>
    <row r="2420" s="115" customFormat="1"/>
    <row r="2421" s="115" customFormat="1"/>
    <row r="2422" s="115" customFormat="1"/>
    <row r="2423" s="115" customFormat="1"/>
    <row r="2424" s="115" customFormat="1"/>
    <row r="2425" s="115" customFormat="1"/>
    <row r="2426" s="115" customFormat="1"/>
    <row r="2427" s="115" customFormat="1"/>
    <row r="2428" s="115" customFormat="1"/>
    <row r="2429" s="115" customFormat="1"/>
    <row r="2430" s="115" customFormat="1"/>
    <row r="2431" s="115" customFormat="1"/>
    <row r="2432" s="115" customFormat="1"/>
    <row r="2433" s="115" customFormat="1"/>
    <row r="2434" s="115" customFormat="1"/>
    <row r="2435" s="115" customFormat="1"/>
    <row r="2436" s="115" customFormat="1"/>
    <row r="2437" s="115" customFormat="1"/>
    <row r="2438" s="115" customFormat="1"/>
    <row r="2439" s="115" customFormat="1"/>
    <row r="2440" s="115" customFormat="1"/>
    <row r="2441" s="115" customFormat="1"/>
    <row r="2442" s="115" customFormat="1"/>
    <row r="2443" s="115" customFormat="1"/>
    <row r="2444" s="115" customFormat="1"/>
    <row r="2445" s="115" customFormat="1"/>
    <row r="2446" s="115" customFormat="1"/>
    <row r="2447" s="115" customFormat="1"/>
    <row r="2448" s="115" customFormat="1"/>
    <row r="2449" s="115" customFormat="1"/>
    <row r="2450" s="115" customFormat="1"/>
    <row r="2451" s="115" customFormat="1"/>
    <row r="2452" s="115" customFormat="1"/>
    <row r="2453" s="115" customFormat="1"/>
    <row r="2454" s="115" customFormat="1"/>
    <row r="2455" s="115" customFormat="1"/>
    <row r="2456" s="115" customFormat="1"/>
    <row r="2457" s="115" customFormat="1"/>
    <row r="2458" s="115" customFormat="1"/>
    <row r="2459" s="115" customFormat="1"/>
    <row r="2460" s="115" customFormat="1"/>
    <row r="2461" s="115" customFormat="1"/>
    <row r="2462" s="115" customFormat="1"/>
    <row r="2463" s="115" customFormat="1"/>
    <row r="2464" s="115" customFormat="1"/>
    <row r="2465" s="115" customFormat="1"/>
    <row r="2466" s="115" customFormat="1"/>
    <row r="2467" s="115" customFormat="1"/>
    <row r="2468" s="115" customFormat="1"/>
    <row r="2469" s="115" customFormat="1"/>
    <row r="2470" s="115" customFormat="1"/>
    <row r="2471" s="115" customFormat="1"/>
    <row r="2472" s="115" customFormat="1"/>
    <row r="2473" s="115" customFormat="1"/>
    <row r="2474" s="115" customFormat="1"/>
    <row r="2475" s="115" customFormat="1"/>
    <row r="2476" s="115" customFormat="1"/>
    <row r="2477" s="115" customFormat="1"/>
    <row r="2478" s="115" customFormat="1"/>
    <row r="2479" s="115" customFormat="1"/>
    <row r="2480" s="115" customFormat="1"/>
    <row r="2481" s="115" customFormat="1"/>
    <row r="2482" s="115" customFormat="1"/>
    <row r="2483" s="115" customFormat="1"/>
    <row r="2484" s="115" customFormat="1"/>
    <row r="2485" s="115" customFormat="1"/>
    <row r="2486" s="115" customFormat="1"/>
    <row r="2487" s="115" customFormat="1"/>
    <row r="2488" s="115" customFormat="1"/>
    <row r="2489" s="115" customFormat="1"/>
    <row r="2490" s="115" customFormat="1"/>
    <row r="2491" s="115" customFormat="1"/>
    <row r="2492" s="115" customFormat="1"/>
    <row r="2493" s="115" customFormat="1"/>
    <row r="2494" s="115" customFormat="1"/>
    <row r="2495" s="115" customFormat="1"/>
    <row r="2496" s="115" customFormat="1"/>
    <row r="2497" s="115" customFormat="1"/>
    <row r="2498" s="115" customFormat="1"/>
    <row r="2499" s="115" customFormat="1"/>
    <row r="2500" s="115" customFormat="1"/>
    <row r="2501" s="115" customFormat="1"/>
    <row r="2502" s="115" customFormat="1"/>
    <row r="2503" s="115" customFormat="1"/>
    <row r="2504" s="115" customFormat="1"/>
    <row r="2505" s="115" customFormat="1"/>
    <row r="2506" s="115" customFormat="1"/>
    <row r="2507" s="115" customFormat="1"/>
    <row r="2508" s="115" customFormat="1"/>
    <row r="2509" s="115" customFormat="1"/>
    <row r="2510" s="115" customFormat="1"/>
    <row r="2511" s="115" customFormat="1"/>
    <row r="2512" s="115" customFormat="1"/>
    <row r="2513" s="115" customFormat="1"/>
    <row r="2514" s="115" customFormat="1"/>
    <row r="2515" s="115" customFormat="1"/>
    <row r="2516" s="115" customFormat="1"/>
    <row r="2517" s="115" customFormat="1"/>
    <row r="2518" s="115" customFormat="1"/>
    <row r="2519" s="115" customFormat="1"/>
    <row r="2520" s="115" customFormat="1"/>
    <row r="2521" s="115" customFormat="1"/>
    <row r="2522" s="115" customFormat="1"/>
    <row r="2523" s="115" customFormat="1"/>
    <row r="2524" s="115" customFormat="1"/>
    <row r="2525" s="115" customFormat="1"/>
    <row r="2526" s="115" customFormat="1"/>
    <row r="2527" s="115" customFormat="1"/>
    <row r="2528" s="115" customFormat="1"/>
    <row r="2529" s="115" customFormat="1"/>
    <row r="2530" s="115" customFormat="1"/>
    <row r="2531" s="115" customFormat="1"/>
    <row r="2532" s="115" customFormat="1"/>
    <row r="2533" s="115" customFormat="1"/>
    <row r="2534" s="115" customFormat="1"/>
    <row r="2535" s="115" customFormat="1"/>
    <row r="2536" s="115" customFormat="1"/>
    <row r="2537" s="115" customFormat="1"/>
    <row r="2538" s="115" customFormat="1"/>
    <row r="2539" s="115" customFormat="1"/>
    <row r="2540" s="115" customFormat="1"/>
    <row r="2541" s="115" customFormat="1"/>
    <row r="2542" s="115" customFormat="1"/>
    <row r="2543" s="115" customFormat="1"/>
    <row r="2544" s="115" customFormat="1"/>
    <row r="2545" s="115" customFormat="1"/>
    <row r="2546" s="115" customFormat="1"/>
    <row r="2547" s="115" customFormat="1"/>
    <row r="2548" s="115" customFormat="1"/>
    <row r="2549" s="115" customFormat="1"/>
    <row r="2550" s="115" customFormat="1"/>
    <row r="2551" s="115" customFormat="1"/>
    <row r="2552" s="115" customFormat="1"/>
    <row r="2553" s="115" customFormat="1"/>
    <row r="2554" s="115" customFormat="1"/>
    <row r="2555" s="115" customFormat="1"/>
    <row r="2556" s="115" customFormat="1"/>
    <row r="2557" s="115" customFormat="1"/>
    <row r="2558" s="115" customFormat="1"/>
    <row r="2559" s="115" customFormat="1"/>
    <row r="2560" s="115" customFormat="1"/>
    <row r="2561" s="115" customFormat="1"/>
    <row r="2562" s="115" customFormat="1"/>
    <row r="2563" s="115" customFormat="1"/>
    <row r="2564" s="115" customFormat="1"/>
    <row r="2565" s="115" customFormat="1"/>
    <row r="2566" s="115" customFormat="1"/>
    <row r="2567" s="115" customFormat="1"/>
    <row r="2568" s="115" customFormat="1"/>
    <row r="2569" s="115" customFormat="1"/>
    <row r="2570" s="115" customFormat="1"/>
    <row r="2571" s="115" customFormat="1"/>
    <row r="2572" s="115" customFormat="1"/>
    <row r="2573" s="115" customFormat="1"/>
    <row r="2574" s="115" customFormat="1"/>
    <row r="2575" s="115" customFormat="1"/>
    <row r="2576" s="115" customFormat="1"/>
    <row r="2577" s="115" customFormat="1"/>
    <row r="2578" s="115" customFormat="1"/>
    <row r="2579" s="115" customFormat="1"/>
    <row r="2580" s="115" customFormat="1"/>
    <row r="2581" s="115" customFormat="1"/>
    <row r="2582" s="115" customFormat="1"/>
    <row r="2583" s="115" customFormat="1"/>
    <row r="2584" s="115" customFormat="1"/>
    <row r="2585" s="115" customFormat="1"/>
    <row r="2586" s="115" customFormat="1"/>
    <row r="2587" s="115" customFormat="1"/>
    <row r="2588" s="115" customFormat="1"/>
    <row r="2589" s="115" customFormat="1"/>
    <row r="2590" s="115" customFormat="1"/>
    <row r="2591" s="115" customFormat="1"/>
    <row r="2592" s="115" customFormat="1"/>
    <row r="2593" s="115" customFormat="1"/>
    <row r="2594" s="115" customFormat="1"/>
    <row r="2595" s="115" customFormat="1"/>
    <row r="2596" s="115" customFormat="1"/>
    <row r="2597" s="115" customFormat="1"/>
    <row r="2598" s="115" customFormat="1"/>
    <row r="2599" s="115" customFormat="1"/>
    <row r="2600" s="115" customFormat="1"/>
    <row r="2601" s="115" customFormat="1"/>
    <row r="2602" s="115" customFormat="1"/>
    <row r="2603" s="115" customFormat="1"/>
    <row r="2604" s="115" customFormat="1"/>
    <row r="2605" s="115" customFormat="1"/>
    <row r="2606" s="115" customFormat="1"/>
    <row r="2607" s="115" customFormat="1"/>
    <row r="2608" s="115" customFormat="1"/>
    <row r="2609" s="115" customFormat="1"/>
    <row r="2610" s="115" customFormat="1"/>
    <row r="2611" s="115" customFormat="1"/>
    <row r="2612" s="115" customFormat="1"/>
    <row r="2613" s="115" customFormat="1"/>
    <row r="2614" s="115" customFormat="1"/>
    <row r="2615" s="115" customFormat="1"/>
    <row r="2616" s="115" customFormat="1"/>
    <row r="2617" s="115" customFormat="1"/>
    <row r="2618" s="115" customFormat="1"/>
    <row r="2619" s="115" customFormat="1"/>
    <row r="2620" s="115" customFormat="1"/>
    <row r="2621" s="115" customFormat="1"/>
    <row r="2622" s="115" customFormat="1"/>
    <row r="2623" s="115" customFormat="1"/>
    <row r="2624" s="115" customFormat="1"/>
    <row r="2625" s="115" customFormat="1"/>
    <row r="2626" s="115" customFormat="1"/>
    <row r="2627" s="115" customFormat="1"/>
    <row r="2628" s="115" customFormat="1"/>
    <row r="2629" s="115" customFormat="1"/>
    <row r="2630" s="115" customFormat="1"/>
    <row r="2631" s="115" customFormat="1"/>
    <row r="2632" s="115" customFormat="1"/>
    <row r="2633" s="115" customFormat="1"/>
    <row r="2634" s="115" customFormat="1"/>
    <row r="2635" s="115" customFormat="1"/>
    <row r="2636" s="115" customFormat="1"/>
    <row r="2637" s="115" customFormat="1"/>
    <row r="2638" s="115" customFormat="1"/>
    <row r="2639" s="115" customFormat="1"/>
    <row r="2640" s="115" customFormat="1"/>
    <row r="2641" s="115" customFormat="1"/>
    <row r="2642" s="115" customFormat="1"/>
    <row r="2643" s="115" customFormat="1"/>
    <row r="2644" s="115" customFormat="1"/>
    <row r="2645" s="115" customFormat="1"/>
    <row r="2646" s="115" customFormat="1"/>
    <row r="2647" s="115" customFormat="1"/>
    <row r="2648" s="115" customFormat="1"/>
    <row r="2649" s="115" customFormat="1"/>
    <row r="2650" s="115" customFormat="1"/>
    <row r="2651" s="115" customFormat="1"/>
    <row r="2652" s="115" customFormat="1"/>
    <row r="2653" s="115" customFormat="1"/>
    <row r="2654" s="115" customFormat="1"/>
    <row r="2655" s="115" customFormat="1"/>
    <row r="2656" s="115" customFormat="1"/>
    <row r="2657" s="115" customFormat="1"/>
    <row r="2658" s="115" customFormat="1"/>
    <row r="2659" s="115" customFormat="1"/>
    <row r="2660" s="115" customFormat="1"/>
    <row r="2661" s="115" customFormat="1"/>
    <row r="2662" s="115" customFormat="1"/>
    <row r="2663" s="115" customFormat="1"/>
    <row r="2664" s="115" customFormat="1"/>
    <row r="2665" s="115" customFormat="1"/>
    <row r="2666" s="115" customFormat="1"/>
    <row r="2667" s="115" customFormat="1"/>
    <row r="2668" s="115" customFormat="1"/>
    <row r="2669" s="115" customFormat="1"/>
    <row r="2670" s="115" customFormat="1"/>
    <row r="2671" s="115" customFormat="1"/>
    <row r="2672" s="115" customFormat="1"/>
    <row r="2673" s="115" customFormat="1"/>
    <row r="2674" s="115" customFormat="1"/>
    <row r="2675" s="115" customFormat="1"/>
    <row r="2676" s="115" customFormat="1"/>
    <row r="2677" s="115" customFormat="1"/>
    <row r="2678" s="115" customFormat="1"/>
    <row r="2679" s="115" customFormat="1"/>
    <row r="2680" s="115" customFormat="1"/>
    <row r="2681" s="115" customFormat="1"/>
    <row r="2682" s="115" customFormat="1"/>
    <row r="2683" s="115" customFormat="1"/>
    <row r="2684" s="115" customFormat="1"/>
    <row r="2685" s="115" customFormat="1"/>
    <row r="2686" s="115" customFormat="1"/>
    <row r="2687" s="115" customFormat="1"/>
    <row r="2688" s="115" customFormat="1"/>
    <row r="2689" s="115" customFormat="1"/>
    <row r="2690" s="115" customFormat="1"/>
    <row r="2691" s="115" customFormat="1"/>
    <row r="2692" s="115" customFormat="1"/>
    <row r="2693" s="115" customFormat="1"/>
    <row r="2694" s="115" customFormat="1"/>
    <row r="2695" s="115" customFormat="1"/>
    <row r="2696" s="115" customFormat="1"/>
    <row r="2697" s="115" customFormat="1"/>
    <row r="2698" s="115" customFormat="1"/>
    <row r="2699" s="115" customFormat="1"/>
    <row r="2700" s="115" customFormat="1"/>
    <row r="2701" s="115" customFormat="1"/>
    <row r="2702" s="115" customFormat="1"/>
    <row r="2703" s="115" customFormat="1"/>
    <row r="2704" s="115" customFormat="1"/>
    <row r="2705" s="115" customFormat="1"/>
    <row r="2706" s="115" customFormat="1"/>
    <row r="2707" s="115" customFormat="1"/>
    <row r="2708" s="115" customFormat="1"/>
    <row r="2709" s="115" customFormat="1"/>
    <row r="2710" s="115" customFormat="1"/>
    <row r="2711" s="115" customFormat="1"/>
    <row r="2712" s="115" customFormat="1"/>
    <row r="2713" s="115" customFormat="1"/>
    <row r="2714" s="115" customFormat="1"/>
    <row r="2715" s="115" customFormat="1"/>
    <row r="2716" s="115" customFormat="1"/>
    <row r="2717" s="115" customFormat="1"/>
    <row r="2718" s="115" customFormat="1"/>
    <row r="2719" s="115" customFormat="1"/>
    <row r="2720" s="115" customFormat="1"/>
    <row r="2721" s="115" customFormat="1"/>
    <row r="2722" s="115" customFormat="1"/>
    <row r="2723" s="115" customFormat="1"/>
    <row r="2724" s="115" customFormat="1"/>
    <row r="2725" s="115" customFormat="1"/>
    <row r="2726" s="115" customFormat="1"/>
    <row r="2727" s="115" customFormat="1"/>
    <row r="2728" s="115" customFormat="1"/>
    <row r="2729" s="115" customFormat="1"/>
    <row r="2730" s="115" customFormat="1"/>
    <row r="2731" s="115" customFormat="1"/>
    <row r="2732" s="115" customFormat="1"/>
    <row r="2733" s="115" customFormat="1"/>
    <row r="2734" s="115" customFormat="1"/>
    <row r="2735" s="115" customFormat="1"/>
    <row r="2736" s="115" customFormat="1"/>
    <row r="2737" s="115" customFormat="1"/>
    <row r="2738" s="115" customFormat="1"/>
    <row r="2739" s="115" customFormat="1"/>
    <row r="2740" s="115" customFormat="1"/>
    <row r="2741" s="115" customFormat="1"/>
    <row r="2742" s="115" customFormat="1"/>
    <row r="2743" s="115" customFormat="1"/>
    <row r="2744" s="115" customFormat="1"/>
    <row r="2745" s="115" customFormat="1"/>
    <row r="2746" s="115" customFormat="1"/>
    <row r="2747" s="115" customFormat="1"/>
    <row r="2748" s="115" customFormat="1"/>
    <row r="2749" s="115" customFormat="1"/>
    <row r="2750" s="115" customFormat="1"/>
    <row r="2751" s="115" customFormat="1"/>
    <row r="2752" s="115" customFormat="1"/>
    <row r="2753" s="115" customFormat="1"/>
    <row r="2754" s="115" customFormat="1"/>
    <row r="2755" s="115" customFormat="1"/>
    <row r="2756" s="115" customFormat="1"/>
    <row r="2757" s="115" customFormat="1"/>
    <row r="2758" s="115" customFormat="1"/>
    <row r="2759" s="115" customFormat="1"/>
    <row r="2760" s="115" customFormat="1"/>
    <row r="2761" s="115" customFormat="1"/>
    <row r="2762" s="115" customFormat="1"/>
    <row r="2763" s="115" customFormat="1"/>
    <row r="2764" s="115" customFormat="1"/>
    <row r="2765" s="115" customFormat="1"/>
    <row r="2766" s="115" customFormat="1"/>
    <row r="2767" s="115" customFormat="1"/>
    <row r="2768" s="115" customFormat="1"/>
    <row r="2769" s="115" customFormat="1"/>
    <row r="2770" s="115" customFormat="1"/>
    <row r="2771" s="115" customFormat="1"/>
    <row r="2772" s="115" customFormat="1"/>
    <row r="2773" s="115" customFormat="1"/>
    <row r="2774" s="115" customFormat="1"/>
    <row r="2775" s="115" customFormat="1"/>
    <row r="2776" s="115" customFormat="1"/>
    <row r="2777" s="115" customFormat="1"/>
    <row r="2778" s="115" customFormat="1"/>
    <row r="2779" s="115" customFormat="1"/>
    <row r="2780" s="115" customFormat="1"/>
    <row r="2781" s="115" customFormat="1"/>
    <row r="2782" s="115" customFormat="1"/>
    <row r="2783" s="115" customFormat="1"/>
    <row r="2784" s="115" customFormat="1"/>
    <row r="2785" s="115" customFormat="1"/>
    <row r="2786" s="115" customFormat="1"/>
    <row r="2787" s="115" customFormat="1"/>
    <row r="2788" s="115" customFormat="1"/>
    <row r="2789" s="115" customFormat="1"/>
    <row r="2790" s="115" customFormat="1"/>
    <row r="2791" s="115" customFormat="1"/>
    <row r="2792" s="115" customFormat="1"/>
    <row r="2793" s="115" customFormat="1"/>
    <row r="2794" s="115" customFormat="1"/>
    <row r="2795" s="115" customFormat="1"/>
    <row r="2796" s="115" customFormat="1"/>
    <row r="2797" s="115" customFormat="1"/>
    <row r="2798" s="115" customFormat="1"/>
    <row r="2799" s="115" customFormat="1"/>
    <row r="2800" s="115" customFormat="1"/>
    <row r="2801" s="115" customFormat="1"/>
    <row r="2802" s="115" customFormat="1"/>
    <row r="2803" s="115" customFormat="1"/>
    <row r="2804" s="115" customFormat="1"/>
    <row r="2805" s="115" customFormat="1"/>
    <row r="2806" s="115" customFormat="1"/>
    <row r="2807" s="115" customFormat="1"/>
    <row r="2808" s="115" customFormat="1"/>
    <row r="2809" s="115" customFormat="1"/>
    <row r="2810" s="115" customFormat="1"/>
    <row r="2811" s="115" customFormat="1"/>
    <row r="2812" s="115" customFormat="1"/>
    <row r="2813" s="115" customFormat="1"/>
    <row r="2814" s="115" customFormat="1"/>
    <row r="2815" s="115" customFormat="1"/>
    <row r="2816" s="115" customFormat="1"/>
    <row r="2817" s="115" customFormat="1"/>
    <row r="2818" s="115" customFormat="1"/>
    <row r="2819" s="115" customFormat="1"/>
    <row r="2820" s="115" customFormat="1"/>
    <row r="2821" s="115" customFormat="1"/>
    <row r="2822" s="115" customFormat="1"/>
    <row r="2823" s="115" customFormat="1"/>
    <row r="2824" s="115" customFormat="1"/>
    <row r="2825" s="115" customFormat="1"/>
    <row r="2826" s="115" customFormat="1"/>
    <row r="2827" s="115" customFormat="1"/>
    <row r="2828" s="115" customFormat="1"/>
    <row r="2829" s="115" customFormat="1"/>
    <row r="2830" s="115" customFormat="1"/>
    <row r="2831" s="115" customFormat="1"/>
    <row r="2832" s="115" customFormat="1"/>
    <row r="2833" s="115" customFormat="1"/>
    <row r="2834" s="115" customFormat="1"/>
    <row r="2835" s="115" customFormat="1"/>
    <row r="2836" s="115" customFormat="1"/>
    <row r="2837" s="115" customFormat="1"/>
    <row r="2838" s="115" customFormat="1"/>
    <row r="2839" s="115" customFormat="1"/>
    <row r="2840" s="115" customFormat="1"/>
    <row r="2841" s="115" customFormat="1"/>
    <row r="2842" s="115" customFormat="1"/>
    <row r="2843" s="115" customFormat="1"/>
    <row r="2844" s="115" customFormat="1"/>
    <row r="2845" s="115" customFormat="1"/>
    <row r="2846" s="115" customFormat="1"/>
    <row r="2847" s="115" customFormat="1"/>
    <row r="2848" s="115" customFormat="1"/>
    <row r="2849" s="115" customFormat="1"/>
    <row r="2850" s="115" customFormat="1"/>
    <row r="2851" s="115" customFormat="1"/>
    <row r="2852" s="115" customFormat="1"/>
    <row r="2853" s="115" customFormat="1"/>
    <row r="2854" s="115" customFormat="1"/>
    <row r="2855" s="115" customFormat="1"/>
    <row r="2856" s="115" customFormat="1"/>
    <row r="2857" s="115" customFormat="1"/>
    <row r="2858" s="115" customFormat="1"/>
    <row r="2859" s="115" customFormat="1"/>
    <row r="2860" s="115" customFormat="1"/>
    <row r="2861" s="115" customFormat="1"/>
    <row r="2862" s="115" customFormat="1"/>
    <row r="2863" s="115" customFormat="1"/>
    <row r="2864" s="115" customFormat="1"/>
    <row r="2865" s="115" customFormat="1"/>
    <row r="2866" s="115" customFormat="1"/>
    <row r="2867" s="115" customFormat="1"/>
    <row r="2868" s="115" customFormat="1"/>
    <row r="2869" s="115" customFormat="1"/>
    <row r="2870" s="115" customFormat="1"/>
    <row r="2871" s="115" customFormat="1"/>
    <row r="2872" s="115" customFormat="1"/>
    <row r="2873" s="115" customFormat="1"/>
    <row r="2874" s="115" customFormat="1"/>
    <row r="2875" s="115" customFormat="1"/>
    <row r="2876" s="115" customFormat="1"/>
    <row r="2877" s="115" customFormat="1"/>
    <row r="2878" s="115" customFormat="1"/>
    <row r="2879" s="115" customFormat="1"/>
    <row r="2880" s="115" customFormat="1"/>
    <row r="2881" s="115" customFormat="1"/>
    <row r="2882" s="115" customFormat="1"/>
    <row r="2883" s="115" customFormat="1"/>
    <row r="2884" s="115" customFormat="1"/>
    <row r="2885" s="115" customFormat="1"/>
    <row r="2886" s="115" customFormat="1"/>
    <row r="2887" s="115" customFormat="1"/>
    <row r="2888" s="115" customFormat="1"/>
    <row r="2889" s="115" customFormat="1"/>
    <row r="2890" s="115" customFormat="1"/>
    <row r="2891" s="115" customFormat="1"/>
    <row r="2892" s="115" customFormat="1"/>
    <row r="2893" s="115" customFormat="1"/>
    <row r="2894" s="115" customFormat="1"/>
    <row r="2895" s="115" customFormat="1"/>
    <row r="2896" s="115" customFormat="1"/>
    <row r="2897" s="115" customFormat="1"/>
    <row r="2898" s="115" customFormat="1"/>
    <row r="2899" s="115" customFormat="1"/>
    <row r="2900" s="115" customFormat="1"/>
    <row r="2901" s="115" customFormat="1"/>
    <row r="2902" s="115" customFormat="1"/>
    <row r="2903" s="115" customFormat="1"/>
    <row r="2904" s="115" customFormat="1"/>
    <row r="2905" s="115" customFormat="1"/>
    <row r="2906" s="115" customFormat="1"/>
    <row r="2907" s="115" customFormat="1"/>
    <row r="2908" s="115" customFormat="1"/>
    <row r="2909" s="115" customFormat="1"/>
    <row r="2910" s="115" customFormat="1"/>
    <row r="2911" s="115" customFormat="1"/>
    <row r="2912" s="115" customFormat="1"/>
    <row r="2913" s="115" customFormat="1"/>
    <row r="2914" s="115" customFormat="1"/>
    <row r="2915" s="115" customFormat="1"/>
    <row r="2916" s="115" customFormat="1"/>
    <row r="2917" s="115" customFormat="1"/>
    <row r="2918" s="115" customFormat="1"/>
    <row r="2919" s="115" customFormat="1"/>
    <row r="2920" s="115" customFormat="1"/>
    <row r="2921" s="115" customFormat="1"/>
    <row r="2922" s="115" customFormat="1"/>
    <row r="2923" s="115" customFormat="1"/>
    <row r="2924" s="115" customFormat="1"/>
    <row r="2925" s="115" customFormat="1"/>
    <row r="2926" s="115" customFormat="1"/>
    <row r="2927" s="115" customFormat="1"/>
    <row r="2928" s="115" customFormat="1"/>
    <row r="2929" s="115" customFormat="1"/>
    <row r="2930" s="115" customFormat="1"/>
    <row r="2931" s="115" customFormat="1"/>
    <row r="2932" s="115" customFormat="1"/>
    <row r="2933" s="115" customFormat="1"/>
    <row r="2934" s="115" customFormat="1"/>
    <row r="2935" s="115" customFormat="1"/>
    <row r="2936" s="115" customFormat="1"/>
    <row r="2937" s="115" customFormat="1"/>
    <row r="2938" s="115" customFormat="1"/>
    <row r="2939" s="115" customFormat="1"/>
    <row r="2940" s="115" customFormat="1"/>
    <row r="2941" s="115" customFormat="1"/>
    <row r="2942" s="115" customFormat="1"/>
    <row r="2943" s="115" customFormat="1"/>
    <row r="2944" s="115" customFormat="1"/>
    <row r="2945" s="115" customFormat="1"/>
    <row r="2946" s="115" customFormat="1"/>
    <row r="2947" s="115" customFormat="1"/>
    <row r="2948" s="115" customFormat="1"/>
    <row r="2949" s="115" customFormat="1"/>
    <row r="2950" s="115" customFormat="1"/>
    <row r="2951" s="115" customFormat="1"/>
    <row r="2952" s="115" customFormat="1"/>
    <row r="2953" s="115" customFormat="1"/>
    <row r="2954" s="115" customFormat="1"/>
    <row r="2955" s="115" customFormat="1"/>
    <row r="2956" s="115" customFormat="1"/>
    <row r="2957" s="115" customFormat="1"/>
    <row r="2958" s="115" customFormat="1"/>
    <row r="2959" s="115" customFormat="1"/>
    <row r="2960" s="115" customFormat="1"/>
    <row r="2961" s="115" customFormat="1"/>
    <row r="2962" s="115" customFormat="1"/>
    <row r="2963" s="115" customFormat="1"/>
    <row r="2964" s="115" customFormat="1"/>
    <row r="2965" s="115" customFormat="1"/>
    <row r="2966" s="115" customFormat="1"/>
    <row r="2967" s="115" customFormat="1"/>
    <row r="2968" s="115" customFormat="1"/>
    <row r="2969" s="115" customFormat="1"/>
    <row r="2970" s="115" customFormat="1"/>
    <row r="2971" s="115" customFormat="1"/>
    <row r="2972" s="115" customFormat="1"/>
    <row r="2973" s="115" customFormat="1"/>
    <row r="2974" s="115" customFormat="1"/>
    <row r="2975" s="115" customFormat="1"/>
    <row r="2976" s="115" customFormat="1"/>
    <row r="2977" s="115" customFormat="1"/>
    <row r="2978" s="115" customFormat="1"/>
    <row r="2979" s="115" customFormat="1"/>
    <row r="2980" s="115" customFormat="1"/>
    <row r="2981" s="115" customFormat="1"/>
    <row r="2982" s="115" customFormat="1"/>
    <row r="2983" s="115" customFormat="1"/>
    <row r="2984" s="115" customFormat="1"/>
    <row r="2985" s="115" customFormat="1"/>
    <row r="2986" s="115" customFormat="1"/>
    <row r="2987" s="115" customFormat="1"/>
    <row r="2988" s="115" customFormat="1"/>
    <row r="2989" s="115" customFormat="1"/>
    <row r="2990" s="115" customFormat="1"/>
    <row r="2991" s="115" customFormat="1"/>
    <row r="2992" s="115" customFormat="1"/>
    <row r="2993" s="115" customFormat="1"/>
    <row r="2994" s="115" customFormat="1"/>
    <row r="2995" s="115" customFormat="1"/>
    <row r="2996" s="115" customFormat="1"/>
    <row r="2997" s="115" customFormat="1"/>
    <row r="2998" s="115" customFormat="1"/>
    <row r="2999" s="115" customFormat="1"/>
    <row r="3000" s="115" customFormat="1"/>
    <row r="3001" s="115" customFormat="1"/>
    <row r="3002" s="115" customFormat="1"/>
    <row r="3003" s="115" customFormat="1"/>
    <row r="3004" s="115" customFormat="1"/>
    <row r="3005" s="115" customFormat="1"/>
    <row r="3006" s="115" customFormat="1"/>
    <row r="3007" s="115" customFormat="1"/>
    <row r="3008" s="115" customFormat="1"/>
    <row r="3009" s="115" customFormat="1"/>
    <row r="3010" s="115" customFormat="1"/>
    <row r="3011" s="115" customFormat="1"/>
    <row r="3012" s="115" customFormat="1"/>
    <row r="3013" s="115" customFormat="1"/>
    <row r="3014" s="115" customFormat="1"/>
    <row r="3015" s="115" customFormat="1"/>
    <row r="3016" s="115" customFormat="1"/>
    <row r="3017" s="115" customFormat="1"/>
    <row r="3018" s="115" customFormat="1"/>
    <row r="3019" s="115" customFormat="1"/>
    <row r="3020" s="115" customFormat="1"/>
    <row r="3021" s="115" customFormat="1"/>
    <row r="3022" s="115" customFormat="1"/>
    <row r="3023" s="115" customFormat="1"/>
    <row r="3024" s="115" customFormat="1"/>
    <row r="3025" s="115" customFormat="1"/>
    <row r="3026" s="115" customFormat="1"/>
    <row r="3027" s="115" customFormat="1"/>
    <row r="3028" s="115" customFormat="1"/>
    <row r="3029" s="115" customFormat="1"/>
    <row r="3030" s="115" customFormat="1"/>
    <row r="3031" s="115" customFormat="1"/>
    <row r="3032" s="115" customFormat="1"/>
    <row r="3033" s="115" customFormat="1"/>
    <row r="3034" s="115" customFormat="1"/>
    <row r="3035" s="115" customFormat="1"/>
    <row r="3036" s="115" customFormat="1"/>
    <row r="3037" s="115" customFormat="1"/>
    <row r="3038" s="115" customFormat="1"/>
    <row r="3039" s="115" customFormat="1"/>
    <row r="3040" s="115" customFormat="1"/>
    <row r="3041" s="115" customFormat="1"/>
    <row r="3042" s="115" customFormat="1"/>
    <row r="3043" s="115" customFormat="1"/>
    <row r="3044" s="115" customFormat="1"/>
    <row r="3045" s="115" customFormat="1"/>
    <row r="3046" s="115" customFormat="1"/>
    <row r="3047" s="115" customFormat="1"/>
    <row r="3048" s="115" customFormat="1"/>
    <row r="3049" s="115" customFormat="1"/>
    <row r="3050" s="115" customFormat="1"/>
    <row r="3051" s="115" customFormat="1"/>
    <row r="3052" s="115" customFormat="1"/>
    <row r="3053" s="115" customFormat="1"/>
    <row r="3054" s="115" customFormat="1"/>
    <row r="3055" s="115" customFormat="1"/>
    <row r="3056" s="115" customFormat="1"/>
    <row r="3057" s="115" customFormat="1"/>
    <row r="3058" s="115" customFormat="1"/>
    <row r="3059" s="115" customFormat="1"/>
    <row r="3060" s="115" customFormat="1"/>
    <row r="3061" s="115" customFormat="1"/>
    <row r="3062" s="115" customFormat="1"/>
    <row r="3063" s="115" customFormat="1"/>
    <row r="3064" s="115" customFormat="1"/>
    <row r="3065" s="115" customFormat="1"/>
    <row r="3066" s="115" customFormat="1"/>
    <row r="3067" s="115" customFormat="1"/>
    <row r="3068" s="115" customFormat="1"/>
    <row r="3069" s="115" customFormat="1"/>
    <row r="3070" s="115" customFormat="1"/>
    <row r="3071" s="115" customFormat="1"/>
    <row r="3072" s="115" customFormat="1"/>
    <row r="3073" s="115" customFormat="1"/>
    <row r="3074" s="115" customFormat="1"/>
    <row r="3075" s="115" customFormat="1"/>
    <row r="3076" s="115" customFormat="1"/>
    <row r="3077" s="115" customFormat="1"/>
    <row r="3078" s="115" customFormat="1"/>
    <row r="3079" s="115" customFormat="1"/>
    <row r="3080" s="115" customFormat="1"/>
    <row r="3081" s="115" customFormat="1"/>
    <row r="3082" s="115" customFormat="1"/>
  </sheetData>
  <hyperlinks>
    <hyperlink ref="E3" location="Contents!A1" display="(Front Page)" xr:uid="{00000000-0004-0000-0700-000000000000}"/>
  </hyperlinks>
  <pageMargins left="0.75" right="0.75" top="1.25" bottom="0.75" header="0.5" footer="0.5"/>
  <pageSetup scale="80" orientation="portrait" r:id="rId1"/>
  <headerFooter>
    <oddFooter>&amp;C© 2022 Gartner, Inc. and/or its Affiliates. All Rights Reserved.</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N44"/>
  <sheetViews>
    <sheetView zoomScaleNormal="100" workbookViewId="0"/>
  </sheetViews>
  <sheetFormatPr defaultColWidth="8.453125" defaultRowHeight="15.5"/>
  <cols>
    <col min="1" max="1" width="39" style="244" customWidth="1"/>
    <col min="2" max="2" width="11" style="244" customWidth="1"/>
    <col min="3" max="3" width="13" style="244" bestFit="1" customWidth="1"/>
    <col min="4" max="6" width="9.453125" style="244" bestFit="1" customWidth="1"/>
    <col min="7" max="7" width="9.453125" style="246" bestFit="1" customWidth="1"/>
    <col min="8" max="8" width="9.453125" style="244" bestFit="1" customWidth="1"/>
    <col min="9" max="9" width="12.36328125" style="244" customWidth="1"/>
    <col min="10" max="10" width="10.08984375" style="244" customWidth="1"/>
    <col min="11" max="11" width="9.54296875" style="245" customWidth="1"/>
    <col min="12" max="14" width="8.453125" style="245"/>
    <col min="15" max="16384" width="8.453125" style="244"/>
  </cols>
  <sheetData>
    <row r="1" spans="1:14" s="247" customFormat="1" ht="20">
      <c r="A1" s="243" t="s">
        <v>961</v>
      </c>
      <c r="B1" s="243"/>
      <c r="C1" s="243"/>
      <c r="G1" s="248"/>
      <c r="H1" s="244"/>
      <c r="K1" s="245"/>
      <c r="L1" s="245"/>
      <c r="M1" s="245"/>
      <c r="N1" s="245"/>
    </row>
    <row r="2" spans="1:14" s="247" customFormat="1" ht="20">
      <c r="A2" s="243"/>
      <c r="B2" s="243"/>
      <c r="C2" s="243"/>
      <c r="G2" s="248"/>
      <c r="H2" s="244"/>
      <c r="K2" s="245"/>
      <c r="L2" s="245"/>
      <c r="M2" s="245"/>
      <c r="N2" s="245"/>
    </row>
    <row r="3" spans="1:14" s="251" customFormat="1" ht="11.5">
      <c r="A3" s="249"/>
      <c r="B3" s="250" t="s">
        <v>374</v>
      </c>
      <c r="C3" s="249"/>
      <c r="G3" s="252"/>
      <c r="H3" s="244"/>
      <c r="K3" s="253"/>
      <c r="L3" s="253"/>
      <c r="M3" s="253"/>
      <c r="N3" s="253"/>
    </row>
    <row r="4" spans="1:14" s="251" customFormat="1" ht="12.5">
      <c r="A4" s="254" t="s">
        <v>966</v>
      </c>
      <c r="B4" s="280" t="s">
        <v>962</v>
      </c>
      <c r="C4" s="255"/>
      <c r="D4" s="255"/>
      <c r="G4" s="252"/>
      <c r="H4" s="244"/>
      <c r="K4" s="253"/>
      <c r="L4" s="253"/>
      <c r="M4" s="253"/>
      <c r="N4" s="253"/>
    </row>
    <row r="5" spans="1:14" s="251" customFormat="1" ht="11.5">
      <c r="A5" s="249"/>
      <c r="B5" s="250"/>
      <c r="C5" s="249"/>
      <c r="G5" s="252"/>
      <c r="H5" s="244"/>
      <c r="K5" s="253"/>
      <c r="L5" s="253"/>
      <c r="M5" s="253"/>
      <c r="N5" s="253"/>
    </row>
    <row r="6" spans="1:14" s="251" customFormat="1" ht="36" customHeight="1">
      <c r="A6" s="290" t="s">
        <v>963</v>
      </c>
      <c r="B6" s="291"/>
      <c r="C6" s="291"/>
      <c r="D6" s="291"/>
      <c r="E6" s="291"/>
      <c r="F6" s="291"/>
      <c r="G6" s="291"/>
      <c r="H6" s="291"/>
      <c r="I6" s="291"/>
      <c r="J6" s="291"/>
      <c r="K6" s="253"/>
      <c r="L6" s="253"/>
      <c r="M6" s="253"/>
      <c r="N6" s="253"/>
    </row>
    <row r="7" spans="1:14" s="251" customFormat="1" ht="11.5">
      <c r="A7" s="249"/>
      <c r="B7" s="250"/>
      <c r="C7" s="249"/>
      <c r="G7" s="252"/>
      <c r="H7" s="244"/>
      <c r="K7" s="253"/>
      <c r="L7" s="253"/>
      <c r="M7" s="253"/>
      <c r="N7" s="253"/>
    </row>
    <row r="8" spans="1:14" ht="11.5">
      <c r="A8" s="256" t="s">
        <v>965</v>
      </c>
      <c r="B8" s="257" t="s">
        <v>964</v>
      </c>
      <c r="C8" s="257" t="s">
        <v>385</v>
      </c>
      <c r="D8" s="258"/>
      <c r="K8" s="244"/>
      <c r="L8" s="244"/>
      <c r="M8" s="244"/>
      <c r="N8" s="244"/>
    </row>
    <row r="9" spans="1:14" ht="13">
      <c r="A9" s="260" t="s">
        <v>969</v>
      </c>
      <c r="B9" s="261"/>
      <c r="C9" s="261"/>
      <c r="D9" s="261"/>
      <c r="E9" s="261"/>
      <c r="F9" s="261"/>
      <c r="G9" s="261"/>
      <c r="H9" s="261"/>
      <c r="I9" s="261"/>
      <c r="J9" s="262"/>
      <c r="K9" s="262"/>
      <c r="L9" s="244"/>
      <c r="M9" s="244"/>
      <c r="N9" s="244"/>
    </row>
    <row r="10" spans="1:14" ht="13">
      <c r="A10" s="263"/>
      <c r="B10" s="264" t="s">
        <v>970</v>
      </c>
      <c r="C10" s="264" t="s">
        <v>971</v>
      </c>
      <c r="D10" s="264" t="s">
        <v>972</v>
      </c>
      <c r="E10" s="264" t="s">
        <v>973</v>
      </c>
      <c r="F10" s="265">
        <v>2020</v>
      </c>
      <c r="G10" s="266" t="s">
        <v>974</v>
      </c>
      <c r="H10" s="266" t="s">
        <v>975</v>
      </c>
      <c r="I10" s="266" t="s">
        <v>976</v>
      </c>
      <c r="J10" s="266" t="s">
        <v>977</v>
      </c>
      <c r="K10" s="267">
        <v>2021</v>
      </c>
      <c r="L10" s="244"/>
      <c r="M10" s="244"/>
      <c r="N10" s="244"/>
    </row>
    <row r="11" spans="1:14" ht="13">
      <c r="A11" s="268" t="s">
        <v>978</v>
      </c>
      <c r="B11" s="269">
        <v>62.270207550000002</v>
      </c>
      <c r="C11" s="269">
        <v>69.615917109999998</v>
      </c>
      <c r="D11" s="269">
        <v>76.328289679999997</v>
      </c>
      <c r="E11" s="269">
        <v>74.225585659999993</v>
      </c>
      <c r="F11" s="270">
        <v>70.61</v>
      </c>
      <c r="G11" s="269">
        <v>88.570608469999996</v>
      </c>
      <c r="H11" s="269">
        <v>94.074320599999993</v>
      </c>
      <c r="I11" s="269">
        <v>97.24553023</v>
      </c>
      <c r="J11" s="269">
        <v>100.4825659</v>
      </c>
      <c r="K11" s="271">
        <v>95.093256302754</v>
      </c>
      <c r="L11" s="244"/>
      <c r="M11" s="244"/>
      <c r="N11" s="244"/>
    </row>
    <row r="12" spans="1:14" ht="13">
      <c r="A12" s="272" t="s">
        <v>979</v>
      </c>
      <c r="B12" s="273">
        <v>1.510196503</v>
      </c>
      <c r="C12" s="273">
        <v>1.5393753269999999</v>
      </c>
      <c r="D12" s="273">
        <v>1.393462964</v>
      </c>
      <c r="E12" s="273">
        <v>1.3545101070000001</v>
      </c>
      <c r="F12" s="274">
        <v>1.449386225</v>
      </c>
      <c r="G12" s="273">
        <v>1.2937268099999999</v>
      </c>
      <c r="H12" s="273">
        <v>1.29841936</v>
      </c>
      <c r="I12" s="273">
        <v>1.3608813399999999</v>
      </c>
      <c r="J12" s="273">
        <v>1.3719952900000001</v>
      </c>
      <c r="K12" s="275">
        <v>1.331255701186</v>
      </c>
      <c r="L12" s="244"/>
      <c r="M12" s="244"/>
      <c r="N12" s="244"/>
    </row>
    <row r="13" spans="1:14" ht="13">
      <c r="A13" s="272" t="s">
        <v>980</v>
      </c>
      <c r="B13" s="273">
        <v>4.3711229060000001</v>
      </c>
      <c r="C13" s="273">
        <v>5.3535349999999999</v>
      </c>
      <c r="D13" s="273">
        <v>5.403010579</v>
      </c>
      <c r="E13" s="273">
        <v>5.4714600859999996</v>
      </c>
      <c r="F13" s="274">
        <v>5.1497821430000004</v>
      </c>
      <c r="G13" s="273">
        <v>5.47235242</v>
      </c>
      <c r="H13" s="273">
        <v>5.2944997799999998</v>
      </c>
      <c r="I13" s="273">
        <v>5.24322278</v>
      </c>
      <c r="J13" s="273">
        <v>5.5806040000000001</v>
      </c>
      <c r="K13" s="275">
        <v>5.3976697442789998</v>
      </c>
      <c r="L13" s="244"/>
      <c r="M13" s="244"/>
      <c r="N13" s="244"/>
    </row>
    <row r="14" spans="1:14" ht="13">
      <c r="A14" s="272" t="s">
        <v>981</v>
      </c>
      <c r="B14" s="273">
        <v>0.77784549800000002</v>
      </c>
      <c r="C14" s="273">
        <v>0.80855809999999995</v>
      </c>
      <c r="D14" s="273">
        <v>0.77258923300000004</v>
      </c>
      <c r="E14" s="273">
        <v>0.75846962900000003</v>
      </c>
      <c r="F14" s="274">
        <v>0.77936561500000001</v>
      </c>
      <c r="G14" s="273">
        <v>0.72550402000000003</v>
      </c>
      <c r="H14" s="273">
        <v>0.71521192</v>
      </c>
      <c r="I14" s="273">
        <v>0.72583547000000004</v>
      </c>
      <c r="J14" s="273">
        <v>0.74183719999999997</v>
      </c>
      <c r="K14" s="275">
        <v>0.72709715032400002</v>
      </c>
      <c r="L14" s="244"/>
      <c r="M14" s="244"/>
      <c r="N14" s="244"/>
    </row>
    <row r="15" spans="1:14" ht="13">
      <c r="A15" s="272" t="s">
        <v>982</v>
      </c>
      <c r="B15" s="273">
        <v>1.3442000000000001</v>
      </c>
      <c r="C15" s="273">
        <v>1.3848580960000001</v>
      </c>
      <c r="D15" s="273">
        <v>1.3299297960000001</v>
      </c>
      <c r="E15" s="273">
        <v>1.3084581399999999</v>
      </c>
      <c r="F15" s="274">
        <v>1.341861508</v>
      </c>
      <c r="G15" s="273">
        <v>1.26656667</v>
      </c>
      <c r="H15" s="273">
        <v>1.2280333299999999</v>
      </c>
      <c r="I15" s="273">
        <v>1.2601</v>
      </c>
      <c r="J15" s="273">
        <v>1.2600381</v>
      </c>
      <c r="K15" s="275">
        <v>1.2536845238100001</v>
      </c>
      <c r="L15" s="244"/>
      <c r="M15" s="244"/>
      <c r="N15" s="244"/>
    </row>
    <row r="16" spans="1:14" ht="13">
      <c r="A16" s="272" t="s">
        <v>983</v>
      </c>
      <c r="B16" s="273">
        <v>801</v>
      </c>
      <c r="C16" s="273">
        <v>826.46671630000003</v>
      </c>
      <c r="D16" s="273">
        <v>787.20184589999997</v>
      </c>
      <c r="E16" s="273">
        <v>752.86810439999999</v>
      </c>
      <c r="F16" s="274">
        <v>791.88416670000004</v>
      </c>
      <c r="G16" s="273">
        <v>723.98737029999995</v>
      </c>
      <c r="H16" s="273">
        <v>716.01749640000003</v>
      </c>
      <c r="I16" s="273">
        <v>771.23333330000003</v>
      </c>
      <c r="J16" s="273">
        <v>825.03650819999996</v>
      </c>
      <c r="K16" s="275">
        <v>759.06867705785805</v>
      </c>
      <c r="L16" s="244"/>
      <c r="M16" s="244"/>
      <c r="N16" s="244"/>
    </row>
    <row r="17" spans="1:14" ht="13">
      <c r="A17" s="272" t="s">
        <v>984</v>
      </c>
      <c r="B17" s="273">
        <v>6.9611911580000001</v>
      </c>
      <c r="C17" s="273">
        <v>7.1000510920000002</v>
      </c>
      <c r="D17" s="273">
        <v>7.0892197369999996</v>
      </c>
      <c r="E17" s="273">
        <v>6.4682157910000004</v>
      </c>
      <c r="F17" s="274">
        <v>6.9046694439999996</v>
      </c>
      <c r="G17" s="273">
        <v>6.47927958</v>
      </c>
      <c r="H17" s="273">
        <v>6.4571117999999998</v>
      </c>
      <c r="I17" s="273">
        <v>6.4693237400000001</v>
      </c>
      <c r="J17" s="273">
        <v>6.3932364100000001</v>
      </c>
      <c r="K17" s="275">
        <v>6.4497378831059997</v>
      </c>
      <c r="L17" s="253"/>
      <c r="M17" s="253"/>
      <c r="N17" s="244"/>
    </row>
    <row r="18" spans="1:14">
      <c r="A18" s="272" t="s">
        <v>985</v>
      </c>
      <c r="B18" s="273">
        <v>3535</v>
      </c>
      <c r="C18" s="273">
        <v>3834.0310439999998</v>
      </c>
      <c r="D18" s="273">
        <v>3720.1056440000002</v>
      </c>
      <c r="E18" s="273">
        <v>3687.863312</v>
      </c>
      <c r="F18" s="274">
        <v>3694.25</v>
      </c>
      <c r="G18" s="273">
        <v>3552.4873240000002</v>
      </c>
      <c r="H18" s="273">
        <v>3693.193593</v>
      </c>
      <c r="I18" s="273">
        <v>3845.1930299999999</v>
      </c>
      <c r="J18" s="273">
        <v>3877.1637000000001</v>
      </c>
      <c r="K18" s="275">
        <v>3742.0094119298301</v>
      </c>
    </row>
    <row r="19" spans="1:14">
      <c r="A19" s="272" t="s">
        <v>986</v>
      </c>
      <c r="B19" s="273">
        <v>23.297156520000001</v>
      </c>
      <c r="C19" s="273">
        <v>24.69368759</v>
      </c>
      <c r="D19" s="273">
        <v>22.431793649999999</v>
      </c>
      <c r="E19" s="273">
        <v>22.419362240000002</v>
      </c>
      <c r="F19" s="274">
        <v>23.2105</v>
      </c>
      <c r="G19" s="273">
        <v>21.623335919999999</v>
      </c>
      <c r="H19" s="273">
        <v>21.288173159999999</v>
      </c>
      <c r="I19" s="273">
        <v>21.62060606</v>
      </c>
      <c r="J19" s="273">
        <v>22.180506640000001</v>
      </c>
      <c r="K19" s="275">
        <v>21.678155444978</v>
      </c>
    </row>
    <row r="20" spans="1:14">
      <c r="A20" s="272" t="s">
        <v>987</v>
      </c>
      <c r="B20" s="273">
        <v>6.7865119829999996</v>
      </c>
      <c r="C20" s="273">
        <v>6.8065896239999999</v>
      </c>
      <c r="D20" s="273">
        <v>6.3477052430000001</v>
      </c>
      <c r="E20" s="273">
        <v>6.2358217209999998</v>
      </c>
      <c r="F20" s="274">
        <v>6.5441571429999996</v>
      </c>
      <c r="G20" s="273">
        <v>6.1697249999999997</v>
      </c>
      <c r="H20" s="273">
        <v>6.1873059000000001</v>
      </c>
      <c r="I20" s="273">
        <v>6.3089333300000003</v>
      </c>
      <c r="J20" s="273">
        <v>6.4824881200000002</v>
      </c>
      <c r="K20" s="275">
        <v>6.2871130862189997</v>
      </c>
    </row>
    <row r="21" spans="1:14">
      <c r="A21" s="272" t="s">
        <v>988</v>
      </c>
      <c r="B21" s="273">
        <v>0.90927219599999998</v>
      </c>
      <c r="C21" s="273">
        <v>0.91196406900000004</v>
      </c>
      <c r="D21" s="273">
        <v>0.85048158200000001</v>
      </c>
      <c r="E21" s="273">
        <v>0.83789215299999997</v>
      </c>
      <c r="F21" s="274">
        <v>0.87740249999999997</v>
      </c>
      <c r="G21" s="273">
        <v>0.82953829999999995</v>
      </c>
      <c r="H21" s="273">
        <v>0.82939757000000003</v>
      </c>
      <c r="I21" s="273">
        <v>0.84832384999999999</v>
      </c>
      <c r="J21" s="273">
        <v>0.87425142</v>
      </c>
      <c r="K21" s="275">
        <v>0.84537778556099996</v>
      </c>
    </row>
    <row r="22" spans="1:14">
      <c r="A22" s="272" t="s">
        <v>989</v>
      </c>
      <c r="B22" s="273">
        <v>7.7712223160000002</v>
      </c>
      <c r="C22" s="273">
        <v>7.751164771</v>
      </c>
      <c r="D22" s="273">
        <v>7.7504656619999999</v>
      </c>
      <c r="E22" s="273">
        <v>7.7516440759999998</v>
      </c>
      <c r="F22" s="274">
        <v>7.756124206</v>
      </c>
      <c r="G22" s="273">
        <v>7.7571264700000002</v>
      </c>
      <c r="H22" s="273">
        <v>7.7653792199999998</v>
      </c>
      <c r="I22" s="273">
        <v>7.7785140400000001</v>
      </c>
      <c r="J22" s="273">
        <v>7.7897144999999997</v>
      </c>
      <c r="K22" s="275">
        <v>7.7726835538739998</v>
      </c>
    </row>
    <row r="23" spans="1:14">
      <c r="A23" s="272" t="s">
        <v>990</v>
      </c>
      <c r="B23" s="273">
        <v>308.31928790000001</v>
      </c>
      <c r="C23" s="273">
        <v>322.47083329999998</v>
      </c>
      <c r="D23" s="273">
        <v>297.82256749999999</v>
      </c>
      <c r="E23" s="273">
        <v>303.35731129999999</v>
      </c>
      <c r="F23" s="274">
        <v>307.99250000000001</v>
      </c>
      <c r="G23" s="273">
        <v>299.40042419999997</v>
      </c>
      <c r="H23" s="273">
        <v>294.40551520000002</v>
      </c>
      <c r="I23" s="273">
        <v>300.11612550000001</v>
      </c>
      <c r="J23" s="273">
        <v>318.63992789999998</v>
      </c>
      <c r="K23" s="275">
        <v>303.14049819624199</v>
      </c>
    </row>
    <row r="24" spans="1:14">
      <c r="A24" s="272" t="s">
        <v>991</v>
      </c>
      <c r="B24" s="273">
        <v>72.41</v>
      </c>
      <c r="C24" s="273">
        <v>75.787911539999996</v>
      </c>
      <c r="D24" s="273">
        <v>74.386154750000003</v>
      </c>
      <c r="E24" s="273">
        <v>73.905298790000003</v>
      </c>
      <c r="F24" s="274">
        <v>74.122341270000007</v>
      </c>
      <c r="G24" s="273">
        <v>72.879966679999995</v>
      </c>
      <c r="H24" s="273">
        <v>73.747539900000007</v>
      </c>
      <c r="I24" s="273">
        <v>74.102050000000006</v>
      </c>
      <c r="J24" s="273">
        <v>74.963005699999997</v>
      </c>
      <c r="K24" s="275">
        <v>73.923140570691999</v>
      </c>
    </row>
    <row r="25" spans="1:14">
      <c r="A25" s="272" t="s">
        <v>992</v>
      </c>
      <c r="B25" s="273">
        <v>14274.79407</v>
      </c>
      <c r="C25" s="273">
        <v>15115.113509999999</v>
      </c>
      <c r="D25" s="273">
        <v>14671.451419999999</v>
      </c>
      <c r="E25" s="273">
        <v>14083.30766</v>
      </c>
      <c r="F25" s="274">
        <v>14536.166670000001</v>
      </c>
      <c r="G25" s="273">
        <v>14174.481229999999</v>
      </c>
      <c r="H25" s="273">
        <v>14405.31746</v>
      </c>
      <c r="I25" s="273">
        <v>14385.227269999999</v>
      </c>
      <c r="J25" s="273">
        <v>14261.00878</v>
      </c>
      <c r="K25" s="275">
        <v>14306.508686241699</v>
      </c>
    </row>
    <row r="26" spans="1:14">
      <c r="A26" s="272" t="s">
        <v>993</v>
      </c>
      <c r="B26" s="273">
        <v>3.5156106060000001</v>
      </c>
      <c r="C26" s="273">
        <v>3.522770833</v>
      </c>
      <c r="D26" s="273">
        <v>3.4182388600000002</v>
      </c>
      <c r="E26" s="273">
        <v>3.3077797009999999</v>
      </c>
      <c r="F26" s="274">
        <v>3.4411</v>
      </c>
      <c r="G26" s="273">
        <v>3.2676880399999999</v>
      </c>
      <c r="H26" s="273">
        <v>3.2631468099999998</v>
      </c>
      <c r="I26" s="273">
        <v>3.2339505100000001</v>
      </c>
      <c r="J26" s="273">
        <v>3.1560079399999998</v>
      </c>
      <c r="K26" s="275">
        <v>3.2301983225109998</v>
      </c>
    </row>
    <row r="27" spans="1:14">
      <c r="A27" s="272" t="s">
        <v>994</v>
      </c>
      <c r="B27" s="273">
        <v>108.8738354</v>
      </c>
      <c r="C27" s="273">
        <v>107.6459739</v>
      </c>
      <c r="D27" s="273">
        <v>106.3288742</v>
      </c>
      <c r="E27" s="273">
        <v>104.2978245</v>
      </c>
      <c r="F27" s="274">
        <v>106.786627</v>
      </c>
      <c r="G27" s="273">
        <v>105.88914080000001</v>
      </c>
      <c r="H27" s="273">
        <v>109.4623737</v>
      </c>
      <c r="I27" s="273">
        <v>110.0982381</v>
      </c>
      <c r="J27" s="273">
        <v>113.7262712</v>
      </c>
      <c r="K27" s="275">
        <v>109.794005953758</v>
      </c>
    </row>
    <row r="28" spans="1:14">
      <c r="A28" s="272" t="s">
        <v>995</v>
      </c>
      <c r="B28" s="273">
        <v>4.1254848319999997</v>
      </c>
      <c r="C28" s="273">
        <v>4.3472082409999997</v>
      </c>
      <c r="D28" s="273">
        <v>4.2495897239999998</v>
      </c>
      <c r="E28" s="273">
        <v>4.0857314889999996</v>
      </c>
      <c r="F28" s="274">
        <v>4.2020035709999997</v>
      </c>
      <c r="G28" s="273">
        <v>4.0639231300000001</v>
      </c>
      <c r="H28" s="273">
        <v>4.12882222</v>
      </c>
      <c r="I28" s="273">
        <v>4.1958669000000004</v>
      </c>
      <c r="J28" s="273">
        <v>4.1845781400000002</v>
      </c>
      <c r="K28" s="275">
        <v>4.1432975981769999</v>
      </c>
    </row>
    <row r="29" spans="1:14">
      <c r="A29" s="272" t="s">
        <v>996</v>
      </c>
      <c r="B29" s="273">
        <v>19.43660641</v>
      </c>
      <c r="C29" s="273">
        <v>23.95290881</v>
      </c>
      <c r="D29" s="273">
        <v>22.180689999999998</v>
      </c>
      <c r="E29" s="273">
        <v>20.529894779999999</v>
      </c>
      <c r="F29" s="274">
        <v>21.525024999999999</v>
      </c>
      <c r="G29" s="273">
        <v>20.328885530000001</v>
      </c>
      <c r="H29" s="273">
        <v>20.002827249999999</v>
      </c>
      <c r="I29" s="273">
        <v>20.031645309999998</v>
      </c>
      <c r="J29" s="273">
        <v>20.751608539999999</v>
      </c>
      <c r="K29" s="275">
        <v>20.278741657005</v>
      </c>
    </row>
    <row r="30" spans="1:14">
      <c r="A30" s="272" t="s">
        <v>997</v>
      </c>
      <c r="B30" s="273">
        <v>1.5695597640000001</v>
      </c>
      <c r="C30" s="273">
        <v>1.635296402</v>
      </c>
      <c r="D30" s="273">
        <v>1.5080557800000001</v>
      </c>
      <c r="E30" s="273">
        <v>1.4413099229999999</v>
      </c>
      <c r="F30" s="274">
        <v>1.5385554669999999</v>
      </c>
      <c r="G30" s="273">
        <v>1.3901965700000001</v>
      </c>
      <c r="H30" s="273">
        <v>1.3958668700000001</v>
      </c>
      <c r="I30" s="273">
        <v>1.43546979</v>
      </c>
      <c r="J30" s="273">
        <v>1.44647587</v>
      </c>
      <c r="K30" s="275">
        <v>1.417002275427</v>
      </c>
    </row>
    <row r="31" spans="1:14">
      <c r="A31" s="272" t="s">
        <v>998</v>
      </c>
      <c r="B31" s="273">
        <v>9.4919322729999998</v>
      </c>
      <c r="C31" s="273">
        <v>10.088432490000001</v>
      </c>
      <c r="D31" s="273">
        <v>9.002903667</v>
      </c>
      <c r="E31" s="273">
        <v>9.1102474420000004</v>
      </c>
      <c r="F31" s="274">
        <v>9.4233789679999997</v>
      </c>
      <c r="G31" s="273">
        <v>8.5139449999999997</v>
      </c>
      <c r="H31" s="273">
        <v>8.3658479999999997</v>
      </c>
      <c r="I31" s="273">
        <v>8.7611936700000008</v>
      </c>
      <c r="J31" s="273">
        <v>8.7204593300000006</v>
      </c>
      <c r="K31" s="275">
        <v>8.5903615000000002</v>
      </c>
    </row>
    <row r="32" spans="1:14">
      <c r="A32" s="272" t="s">
        <v>999</v>
      </c>
      <c r="B32" s="273">
        <v>3.9310137300000001</v>
      </c>
      <c r="C32" s="273">
        <v>4.1091973810000004</v>
      </c>
      <c r="D32" s="273">
        <v>3.7660698410000002</v>
      </c>
      <c r="E32" s="273">
        <v>3.7850523809999999</v>
      </c>
      <c r="F32" s="274">
        <v>3.8978333329999999</v>
      </c>
      <c r="G32" s="273">
        <v>3.7704130400000002</v>
      </c>
      <c r="H32" s="273">
        <v>3.7610795000000001</v>
      </c>
      <c r="I32" s="273">
        <v>3.8739560599999998</v>
      </c>
      <c r="J32" s="273">
        <v>4.04037881</v>
      </c>
      <c r="K32" s="275">
        <v>3.8614568529979998</v>
      </c>
    </row>
    <row r="33" spans="1:11">
      <c r="A33" s="272" t="s">
        <v>1000</v>
      </c>
      <c r="B33" s="273">
        <v>67.892994490000007</v>
      </c>
      <c r="C33" s="273">
        <v>73.599742570000004</v>
      </c>
      <c r="D33" s="273">
        <v>70.498132519999999</v>
      </c>
      <c r="E33" s="273">
        <v>77.375797079999998</v>
      </c>
      <c r="F33" s="274">
        <v>72.341666669999995</v>
      </c>
      <c r="G33" s="273">
        <v>74.289248150000006</v>
      </c>
      <c r="H33" s="273">
        <v>74.27362583</v>
      </c>
      <c r="I33" s="273">
        <v>73.468954550000007</v>
      </c>
      <c r="J33" s="273">
        <v>72.411601223600002</v>
      </c>
      <c r="K33" s="275">
        <v>73.610857437194994</v>
      </c>
    </row>
    <row r="34" spans="1:11">
      <c r="A34" s="272" t="s">
        <v>1001</v>
      </c>
      <c r="B34" s="273">
        <v>3.75</v>
      </c>
      <c r="C34" s="273">
        <v>3.75</v>
      </c>
      <c r="D34" s="273">
        <v>3.75</v>
      </c>
      <c r="E34" s="273">
        <v>3.7602666669999998</v>
      </c>
      <c r="F34" s="274">
        <v>3.752566667</v>
      </c>
      <c r="G34" s="273">
        <v>3.75</v>
      </c>
      <c r="H34" s="273">
        <v>3.75</v>
      </c>
      <c r="I34" s="273">
        <v>3.75</v>
      </c>
      <c r="J34" s="273">
        <v>3.75</v>
      </c>
      <c r="K34" s="275">
        <v>3.75</v>
      </c>
    </row>
    <row r="35" spans="1:11">
      <c r="A35" s="272" t="s">
        <v>1002</v>
      </c>
      <c r="B35" s="273">
        <v>1.374745222</v>
      </c>
      <c r="C35" s="273">
        <v>1.4221884810000001</v>
      </c>
      <c r="D35" s="273">
        <v>1.385340021</v>
      </c>
      <c r="E35" s="273">
        <v>1.3369008790000001</v>
      </c>
      <c r="F35" s="274">
        <v>1.379793651</v>
      </c>
      <c r="G35" s="273">
        <v>1.3318549</v>
      </c>
      <c r="H35" s="273">
        <v>1.3326161400000001</v>
      </c>
      <c r="I35" s="273">
        <v>1.3523953799999999</v>
      </c>
      <c r="J35" s="273">
        <v>1.357243</v>
      </c>
      <c r="K35" s="275">
        <v>1.343527356212</v>
      </c>
    </row>
    <row r="36" spans="1:11">
      <c r="A36" s="272" t="s">
        <v>1003</v>
      </c>
      <c r="B36" s="273">
        <v>15.294301020000001</v>
      </c>
      <c r="C36" s="273">
        <v>17.795067540000002</v>
      </c>
      <c r="D36" s="273">
        <v>16.899904209999999</v>
      </c>
      <c r="E36" s="273">
        <v>15.91007961</v>
      </c>
      <c r="F36" s="274">
        <v>16.474838099999999</v>
      </c>
      <c r="G36" s="273">
        <v>14.967294600000001</v>
      </c>
      <c r="H36" s="273">
        <v>14.13617371</v>
      </c>
      <c r="I36" s="273">
        <v>14.65384549</v>
      </c>
      <c r="J36" s="273">
        <v>15.399350650000001</v>
      </c>
      <c r="K36" s="275">
        <v>14.789166112721</v>
      </c>
    </row>
    <row r="37" spans="1:11">
      <c r="A37" s="272" t="s">
        <v>1004</v>
      </c>
      <c r="B37" s="273">
        <v>1186.802451</v>
      </c>
      <c r="C37" s="273">
        <v>1225.4968980000001</v>
      </c>
      <c r="D37" s="273">
        <v>1192.3547410000001</v>
      </c>
      <c r="E37" s="273">
        <v>1116.964324</v>
      </c>
      <c r="F37" s="274">
        <v>1180.404603</v>
      </c>
      <c r="G37" s="273">
        <v>1113.4399820000001</v>
      </c>
      <c r="H37" s="273">
        <v>1121.5745099999999</v>
      </c>
      <c r="I37" s="273">
        <v>1158.9433329999999</v>
      </c>
      <c r="J37" s="273">
        <v>1183.8022209999999</v>
      </c>
      <c r="K37" s="275">
        <v>1144.4400116399299</v>
      </c>
    </row>
    <row r="38" spans="1:11">
      <c r="A38" s="272" t="s">
        <v>1005</v>
      </c>
      <c r="B38" s="273">
        <v>9.6751061259999993</v>
      </c>
      <c r="C38" s="273">
        <v>9.7463830700000003</v>
      </c>
      <c r="D38" s="273">
        <v>8.8169810139999996</v>
      </c>
      <c r="E38" s="273">
        <v>8.6333726469999998</v>
      </c>
      <c r="F38" s="274">
        <v>9.2179607140000002</v>
      </c>
      <c r="G38" s="273">
        <v>8.3907003699999994</v>
      </c>
      <c r="H38" s="273">
        <v>8.4085845199999998</v>
      </c>
      <c r="I38" s="273">
        <v>8.6351650000000006</v>
      </c>
      <c r="J38" s="273">
        <v>8.8680441099999996</v>
      </c>
      <c r="K38" s="275">
        <v>8.5756235000000007</v>
      </c>
    </row>
    <row r="39" spans="1:11">
      <c r="A39" s="272" t="s">
        <v>1006</v>
      </c>
      <c r="B39" s="273">
        <v>0.97001135100000002</v>
      </c>
      <c r="C39" s="273">
        <v>0.96674654900000001</v>
      </c>
      <c r="D39" s="273">
        <v>0.91479334899999998</v>
      </c>
      <c r="E39" s="273">
        <v>0.90514081400000002</v>
      </c>
      <c r="F39" s="274">
        <v>0.93917301600000003</v>
      </c>
      <c r="G39" s="273">
        <v>0.90461064000000002</v>
      </c>
      <c r="H39" s="273">
        <v>0.91090673</v>
      </c>
      <c r="I39" s="273">
        <v>0.91851565000000002</v>
      </c>
      <c r="J39" s="273">
        <v>0.92164721999999999</v>
      </c>
      <c r="K39" s="275">
        <v>0.91392006179399998</v>
      </c>
    </row>
    <row r="40" spans="1:11">
      <c r="A40" s="272" t="s">
        <v>1007</v>
      </c>
      <c r="B40" s="273">
        <v>30.149893809999998</v>
      </c>
      <c r="C40" s="273">
        <v>29.967790910000002</v>
      </c>
      <c r="D40" s="273">
        <v>29.530481000000002</v>
      </c>
      <c r="E40" s="273">
        <v>28.196437459999999</v>
      </c>
      <c r="F40" s="274">
        <v>29.461150790000001</v>
      </c>
      <c r="G40" s="273">
        <v>28.392177879999998</v>
      </c>
      <c r="H40" s="273">
        <v>27.99295455</v>
      </c>
      <c r="I40" s="273">
        <v>27.872499999999999</v>
      </c>
      <c r="J40" s="273">
        <v>27.842494009999999</v>
      </c>
      <c r="K40" s="275">
        <v>28.025031608789</v>
      </c>
    </row>
    <row r="41" spans="1:11">
      <c r="A41" s="272" t="s">
        <v>1008</v>
      </c>
      <c r="B41" s="273">
        <v>31.126468809999999</v>
      </c>
      <c r="C41" s="273">
        <v>32.114937040000001</v>
      </c>
      <c r="D41" s="273">
        <v>31.319216669999999</v>
      </c>
      <c r="E41" s="273">
        <v>30.631123519999999</v>
      </c>
      <c r="F41" s="274">
        <v>31.29793651</v>
      </c>
      <c r="G41" s="273">
        <v>30.262227769999999</v>
      </c>
      <c r="H41" s="273">
        <v>31.360483800000001</v>
      </c>
      <c r="I41" s="273">
        <v>32.965987159999997</v>
      </c>
      <c r="J41" s="273">
        <v>33.380000000000003</v>
      </c>
      <c r="K41" s="275">
        <v>31.992174681102</v>
      </c>
    </row>
    <row r="42" spans="1:11">
      <c r="A42" s="272" t="s">
        <v>1009</v>
      </c>
      <c r="B42" s="273">
        <v>6.1038575000000002</v>
      </c>
      <c r="C42" s="273">
        <v>6.8743940239999999</v>
      </c>
      <c r="D42" s="273">
        <v>7.1728010869999999</v>
      </c>
      <c r="E42" s="273">
        <v>7.9656473889999999</v>
      </c>
      <c r="F42" s="274">
        <v>7.0291750000000004</v>
      </c>
      <c r="G42" s="273">
        <v>7.3845352899999996</v>
      </c>
      <c r="H42" s="273">
        <v>8.3797763100000004</v>
      </c>
      <c r="I42" s="273">
        <v>8.5447556099999993</v>
      </c>
      <c r="J42" s="273">
        <v>11.136547289999999</v>
      </c>
      <c r="K42" s="275">
        <v>8.8614036264690004</v>
      </c>
    </row>
    <row r="43" spans="1:11">
      <c r="A43" s="276" t="s">
        <v>1010</v>
      </c>
      <c r="B43" s="277">
        <v>1</v>
      </c>
      <c r="C43" s="277">
        <v>1</v>
      </c>
      <c r="D43" s="277">
        <v>1</v>
      </c>
      <c r="E43" s="277">
        <v>1</v>
      </c>
      <c r="F43" s="278">
        <v>1</v>
      </c>
      <c r="G43" s="277">
        <v>1</v>
      </c>
      <c r="H43" s="277">
        <v>1</v>
      </c>
      <c r="I43" s="277">
        <v>1</v>
      </c>
      <c r="J43" s="277">
        <v>1</v>
      </c>
      <c r="K43" s="279">
        <v>1</v>
      </c>
    </row>
    <row r="44" spans="1:11">
      <c r="A44" s="244" t="str">
        <f>Source</f>
        <v>Source: Gartner (April 2022)</v>
      </c>
    </row>
  </sheetData>
  <mergeCells count="1">
    <mergeCell ref="A6:J6"/>
  </mergeCells>
  <hyperlinks>
    <hyperlink ref="C8" location="'Contents'!$A$1" display="'Contents'!$A$1" xr:uid="{00000000-0004-0000-0800-000000000000}"/>
    <hyperlink ref="B8" location="'Exchange Rates'!A1" display="(Top)" xr:uid="{00000000-0004-0000-0800-000001000000}"/>
    <hyperlink ref="B4" location="'Exchange Rates'!A8" display="Current U.S. Dollar Exchange Rates Used in Creating This Report" xr:uid="{00000000-0004-0000-0800-000002000000}"/>
    <hyperlink ref="B4:D4" location="'Exchange Rates'!A7" display="Exchange Rates per U.S. Dollar" xr:uid="{00000000-0004-0000-0800-000003000000}"/>
  </hyperlinks>
  <pageMargins left="0.75" right="0.75" top="1.25" bottom="0.75" header="0.5" footer="0.5"/>
  <pageSetup scale="80" orientation="portrait" r:id="rId1"/>
  <headerFooter>
    <oddFooter>&amp;C© 2022 Gartner, Inc. and/or its Affiliates. All Rights Reserved.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IV125"/>
  <sheetViews>
    <sheetView zoomScaleNormal="100" workbookViewId="0">
      <selection activeCell="F35" sqref="F35"/>
    </sheetView>
  </sheetViews>
  <sheetFormatPr defaultRowHeight="12.5"/>
  <cols>
    <col min="1" max="1" width="8.08984375" customWidth="1"/>
    <col min="2" max="2" width="62.08984375" hidden="1" customWidth="1"/>
    <col min="3" max="3" width="15" hidden="1" customWidth="1"/>
    <col min="4" max="4" width="14.453125" style="79" hidden="1" customWidth="1"/>
    <col min="5" max="5" width="62.08984375" hidden="1" customWidth="1"/>
    <col min="6" max="6" width="56.54296875" bestFit="1" customWidth="1"/>
    <col min="7" max="7" width="14.453125" bestFit="1" customWidth="1"/>
    <col min="8" max="8" width="16.08984375" customWidth="1"/>
    <col min="9" max="9" width="10.453125" customWidth="1"/>
    <col min="10" max="10" width="12.54296875" customWidth="1"/>
    <col min="14" max="14" width="35.08984375" customWidth="1"/>
  </cols>
  <sheetData>
    <row r="1" spans="1:10" ht="13">
      <c r="D1"/>
      <c r="E1" s="79"/>
      <c r="F1" s="144" t="s">
        <v>583</v>
      </c>
    </row>
    <row r="2" spans="1:10">
      <c r="D2"/>
      <c r="E2" s="79"/>
    </row>
    <row r="3" spans="1:10">
      <c r="D3"/>
      <c r="E3" s="79"/>
    </row>
    <row r="4" spans="1:10">
      <c r="C4" t="s">
        <v>212</v>
      </c>
      <c r="D4" t="s">
        <v>301</v>
      </c>
      <c r="E4" s="79" t="s">
        <v>419</v>
      </c>
      <c r="H4" s="73"/>
      <c r="I4" s="73"/>
      <c r="J4" s="73"/>
    </row>
    <row r="5" spans="1:10" ht="13">
      <c r="B5" s="21" t="s">
        <v>138</v>
      </c>
      <c r="C5" s="84" t="s">
        <v>213</v>
      </c>
      <c r="D5" s="99" t="s">
        <v>302</v>
      </c>
      <c r="E5" s="79" t="s">
        <v>138</v>
      </c>
      <c r="G5" s="1" t="s">
        <v>584</v>
      </c>
      <c r="H5" s="145" t="s">
        <v>585</v>
      </c>
      <c r="I5" s="73"/>
    </row>
    <row r="6" spans="1:10">
      <c r="A6">
        <v>1</v>
      </c>
      <c r="B6" s="66" t="s">
        <v>139</v>
      </c>
      <c r="C6" s="84" t="s">
        <v>451</v>
      </c>
      <c r="D6" s="99" t="s">
        <v>213</v>
      </c>
      <c r="E6" s="79" t="s">
        <v>139</v>
      </c>
      <c r="F6" s="142" t="s">
        <v>570</v>
      </c>
      <c r="G6" s="146" t="s">
        <v>214</v>
      </c>
      <c r="H6" s="99" t="s">
        <v>302</v>
      </c>
    </row>
    <row r="7" spans="1:10">
      <c r="A7">
        <v>2</v>
      </c>
      <c r="B7" s="21" t="s">
        <v>140</v>
      </c>
      <c r="C7" s="84" t="s">
        <v>215</v>
      </c>
      <c r="D7" s="99" t="s">
        <v>451</v>
      </c>
      <c r="E7" s="79" t="s">
        <v>140</v>
      </c>
      <c r="F7" s="142" t="s">
        <v>485</v>
      </c>
      <c r="G7" s="146" t="s">
        <v>215</v>
      </c>
      <c r="H7" s="83" t="s">
        <v>214</v>
      </c>
    </row>
    <row r="8" spans="1:10">
      <c r="A8">
        <v>3</v>
      </c>
      <c r="B8" s="68" t="s">
        <v>38</v>
      </c>
      <c r="C8" s="84" t="s">
        <v>216</v>
      </c>
      <c r="D8" s="99" t="s">
        <v>215</v>
      </c>
      <c r="E8" s="79" t="s">
        <v>38</v>
      </c>
      <c r="F8" s="142" t="s">
        <v>486</v>
      </c>
      <c r="G8" s="146" t="s">
        <v>216</v>
      </c>
      <c r="H8" s="83" t="s">
        <v>215</v>
      </c>
    </row>
    <row r="9" spans="1:10">
      <c r="A9">
        <v>4</v>
      </c>
      <c r="B9" s="68" t="s">
        <v>39</v>
      </c>
      <c r="C9" s="84" t="s">
        <v>452</v>
      </c>
      <c r="D9" s="99" t="s">
        <v>215</v>
      </c>
      <c r="E9" s="79" t="s">
        <v>39</v>
      </c>
      <c r="F9" s="142" t="s">
        <v>487</v>
      </c>
      <c r="G9" s="146" t="s">
        <v>452</v>
      </c>
      <c r="H9" s="83" t="s">
        <v>215</v>
      </c>
    </row>
    <row r="10" spans="1:10">
      <c r="A10">
        <v>5</v>
      </c>
      <c r="B10" s="128" t="s">
        <v>450</v>
      </c>
      <c r="C10" s="84" t="s">
        <v>453</v>
      </c>
      <c r="D10" s="99" t="s">
        <v>215</v>
      </c>
      <c r="E10" s="128" t="s">
        <v>450</v>
      </c>
      <c r="F10" s="142" t="s">
        <v>488</v>
      </c>
      <c r="G10" s="146" t="s">
        <v>453</v>
      </c>
      <c r="H10" s="83" t="s">
        <v>215</v>
      </c>
    </row>
    <row r="11" spans="1:10">
      <c r="A11">
        <v>6</v>
      </c>
      <c r="B11" s="21" t="s">
        <v>1</v>
      </c>
      <c r="C11" s="84" t="s">
        <v>217</v>
      </c>
      <c r="D11" s="99" t="s">
        <v>215</v>
      </c>
      <c r="E11" s="79" t="s">
        <v>1</v>
      </c>
      <c r="F11" s="142" t="s">
        <v>489</v>
      </c>
      <c r="G11" s="146" t="s">
        <v>217</v>
      </c>
      <c r="H11" s="83" t="s">
        <v>215</v>
      </c>
    </row>
    <row r="12" spans="1:10">
      <c r="A12">
        <v>7</v>
      </c>
      <c r="B12" s="21" t="s">
        <v>2</v>
      </c>
      <c r="C12" s="84" t="s">
        <v>218</v>
      </c>
      <c r="D12" s="99" t="s">
        <v>215</v>
      </c>
      <c r="E12" s="79" t="s">
        <v>2</v>
      </c>
      <c r="F12" s="142" t="s">
        <v>490</v>
      </c>
      <c r="G12" s="146" t="s">
        <v>218</v>
      </c>
      <c r="H12" s="83" t="s">
        <v>215</v>
      </c>
    </row>
    <row r="13" spans="1:10">
      <c r="A13">
        <v>8</v>
      </c>
      <c r="B13" s="21" t="s">
        <v>3</v>
      </c>
      <c r="C13" s="84" t="s">
        <v>219</v>
      </c>
      <c r="D13" s="99" t="s">
        <v>218</v>
      </c>
      <c r="E13" s="79" t="s">
        <v>3</v>
      </c>
      <c r="F13" s="142" t="s">
        <v>491</v>
      </c>
      <c r="G13" s="146" t="s">
        <v>219</v>
      </c>
      <c r="H13" s="83" t="s">
        <v>218</v>
      </c>
    </row>
    <row r="14" spans="1:10">
      <c r="A14">
        <v>9</v>
      </c>
      <c r="B14" s="21" t="s">
        <v>4</v>
      </c>
      <c r="C14" s="84" t="s">
        <v>220</v>
      </c>
      <c r="D14" s="99" t="s">
        <v>218</v>
      </c>
      <c r="E14" s="79" t="s">
        <v>4</v>
      </c>
      <c r="F14" s="142" t="s">
        <v>492</v>
      </c>
      <c r="G14" s="146" t="s">
        <v>220</v>
      </c>
      <c r="H14" s="83" t="s">
        <v>218</v>
      </c>
    </row>
    <row r="15" spans="1:10">
      <c r="A15">
        <v>10</v>
      </c>
      <c r="B15" s="21" t="s">
        <v>141</v>
      </c>
      <c r="C15" s="84" t="s">
        <v>221</v>
      </c>
      <c r="D15" s="99" t="s">
        <v>451</v>
      </c>
      <c r="E15" s="79" t="s">
        <v>141</v>
      </c>
      <c r="F15" s="142" t="s">
        <v>207</v>
      </c>
      <c r="G15" s="146" t="s">
        <v>294</v>
      </c>
      <c r="H15" s="83" t="s">
        <v>215</v>
      </c>
    </row>
    <row r="16" spans="1:10">
      <c r="A16">
        <v>11</v>
      </c>
      <c r="B16" s="66" t="s">
        <v>142</v>
      </c>
      <c r="C16" s="84" t="s">
        <v>29</v>
      </c>
      <c r="D16" s="99" t="s">
        <v>451</v>
      </c>
      <c r="E16" s="79" t="s">
        <v>142</v>
      </c>
      <c r="F16" s="142" t="s">
        <v>493</v>
      </c>
      <c r="G16" s="146" t="s">
        <v>221</v>
      </c>
      <c r="H16" s="83" t="s">
        <v>214</v>
      </c>
    </row>
    <row r="17" spans="1:256">
      <c r="A17">
        <v>12</v>
      </c>
      <c r="B17" s="21" t="s">
        <v>143</v>
      </c>
      <c r="C17" s="84" t="s">
        <v>223</v>
      </c>
      <c r="D17" s="99" t="s">
        <v>29</v>
      </c>
      <c r="E17" s="79" t="s">
        <v>143</v>
      </c>
      <c r="F17" s="142" t="s">
        <v>494</v>
      </c>
      <c r="G17" s="146" t="s">
        <v>222</v>
      </c>
      <c r="H17" s="83" t="s">
        <v>214</v>
      </c>
    </row>
    <row r="18" spans="1:256">
      <c r="A18">
        <v>13</v>
      </c>
      <c r="B18" s="21" t="s">
        <v>144</v>
      </c>
      <c r="C18" s="84" t="s">
        <v>224</v>
      </c>
      <c r="D18" s="99" t="s">
        <v>29</v>
      </c>
      <c r="E18" s="79" t="s">
        <v>144</v>
      </c>
      <c r="F18" s="142" t="s">
        <v>495</v>
      </c>
      <c r="G18" s="146" t="s">
        <v>223</v>
      </c>
      <c r="H18" s="83" t="s">
        <v>222</v>
      </c>
    </row>
    <row r="19" spans="1:256">
      <c r="A19">
        <v>14</v>
      </c>
      <c r="B19" s="21" t="s">
        <v>145</v>
      </c>
      <c r="C19" s="84" t="s">
        <v>225</v>
      </c>
      <c r="D19" s="99" t="s">
        <v>224</v>
      </c>
      <c r="E19" s="79" t="s">
        <v>145</v>
      </c>
      <c r="F19" s="142" t="s">
        <v>496</v>
      </c>
      <c r="G19" s="146" t="s">
        <v>224</v>
      </c>
      <c r="H19" s="83" t="s">
        <v>222</v>
      </c>
    </row>
    <row r="20" spans="1:256">
      <c r="A20">
        <v>15</v>
      </c>
      <c r="B20" s="21" t="s">
        <v>146</v>
      </c>
      <c r="C20" s="84" t="s">
        <v>226</v>
      </c>
      <c r="D20" s="99" t="s">
        <v>224</v>
      </c>
      <c r="E20" s="79" t="s">
        <v>146</v>
      </c>
      <c r="F20" s="142" t="s">
        <v>497</v>
      </c>
      <c r="G20" s="146" t="s">
        <v>225</v>
      </c>
      <c r="H20" s="83" t="s">
        <v>224</v>
      </c>
    </row>
    <row r="21" spans="1:256">
      <c r="A21">
        <v>16</v>
      </c>
      <c r="B21" s="16" t="s">
        <v>7</v>
      </c>
      <c r="C21" s="84" t="s">
        <v>28</v>
      </c>
      <c r="D21" s="99" t="s">
        <v>29</v>
      </c>
      <c r="E21" s="79" t="s">
        <v>7</v>
      </c>
      <c r="F21" s="142" t="s">
        <v>498</v>
      </c>
      <c r="G21" s="146" t="s">
        <v>226</v>
      </c>
      <c r="H21" s="83" t="s">
        <v>224</v>
      </c>
    </row>
    <row r="22" spans="1:256">
      <c r="A22">
        <v>17</v>
      </c>
      <c r="B22" s="16" t="s">
        <v>8</v>
      </c>
      <c r="C22" s="84" t="s">
        <v>27</v>
      </c>
      <c r="D22" s="99" t="s">
        <v>29</v>
      </c>
      <c r="E22" s="79" t="s">
        <v>8</v>
      </c>
      <c r="F22" s="142" t="s">
        <v>499</v>
      </c>
      <c r="G22" s="146" t="s">
        <v>572</v>
      </c>
      <c r="H22" s="83" t="s">
        <v>222</v>
      </c>
    </row>
    <row r="23" spans="1:256">
      <c r="A23">
        <v>18</v>
      </c>
      <c r="B23" s="21" t="s">
        <v>147</v>
      </c>
      <c r="C23" s="84" t="s">
        <v>228</v>
      </c>
      <c r="D23" s="99" t="s">
        <v>27</v>
      </c>
      <c r="E23" s="79" t="s">
        <v>147</v>
      </c>
      <c r="F23" s="142" t="s">
        <v>500</v>
      </c>
      <c r="G23" s="146" t="s">
        <v>227</v>
      </c>
      <c r="H23" s="83" t="s">
        <v>222</v>
      </c>
    </row>
    <row r="24" spans="1:256">
      <c r="A24">
        <v>19</v>
      </c>
      <c r="B24" s="16" t="s">
        <v>17</v>
      </c>
      <c r="C24" s="84" t="s">
        <v>26</v>
      </c>
      <c r="D24" s="99" t="s">
        <v>27</v>
      </c>
      <c r="E24" s="79" t="s">
        <v>17</v>
      </c>
      <c r="F24" s="142" t="s">
        <v>501</v>
      </c>
      <c r="G24" s="146" t="s">
        <v>573</v>
      </c>
      <c r="H24" s="83" t="s">
        <v>227</v>
      </c>
    </row>
    <row r="25" spans="1:256">
      <c r="A25">
        <v>20</v>
      </c>
      <c r="B25" s="21" t="s">
        <v>148</v>
      </c>
      <c r="C25" s="84" t="s">
        <v>230</v>
      </c>
      <c r="D25" s="99" t="s">
        <v>26</v>
      </c>
      <c r="E25" s="79" t="s">
        <v>148</v>
      </c>
      <c r="F25" s="142" t="s">
        <v>502</v>
      </c>
      <c r="G25" s="146" t="s">
        <v>229</v>
      </c>
      <c r="H25" s="83" t="s">
        <v>227</v>
      </c>
    </row>
    <row r="26" spans="1:256">
      <c r="A26">
        <v>21</v>
      </c>
      <c r="B26" s="21" t="s">
        <v>149</v>
      </c>
      <c r="C26" s="84" t="s">
        <v>231</v>
      </c>
      <c r="D26" s="99" t="s">
        <v>230</v>
      </c>
      <c r="E26" s="79" t="s">
        <v>149</v>
      </c>
      <c r="F26" s="142" t="s">
        <v>503</v>
      </c>
      <c r="G26" s="146" t="s">
        <v>230</v>
      </c>
      <c r="H26" s="83" t="s">
        <v>229</v>
      </c>
    </row>
    <row r="27" spans="1:256">
      <c r="A27">
        <v>22</v>
      </c>
      <c r="B27" s="21" t="s">
        <v>150</v>
      </c>
      <c r="C27" s="84" t="s">
        <v>232</v>
      </c>
      <c r="D27" s="99" t="s">
        <v>230</v>
      </c>
      <c r="E27" s="79" t="s">
        <v>150</v>
      </c>
      <c r="F27" s="142" t="s">
        <v>504</v>
      </c>
      <c r="G27" s="146" t="s">
        <v>231</v>
      </c>
      <c r="H27" s="83" t="s">
        <v>230</v>
      </c>
    </row>
    <row r="28" spans="1:256">
      <c r="A28">
        <v>23</v>
      </c>
      <c r="B28" s="21" t="s">
        <v>151</v>
      </c>
      <c r="C28" s="84" t="s">
        <v>233</v>
      </c>
      <c r="D28" s="99" t="s">
        <v>26</v>
      </c>
      <c r="E28" s="79" t="s">
        <v>151</v>
      </c>
      <c r="F28" s="142" t="s">
        <v>505</v>
      </c>
      <c r="G28" s="146" t="s">
        <v>232</v>
      </c>
      <c r="H28" s="83" t="s">
        <v>230</v>
      </c>
    </row>
    <row r="29" spans="1:256">
      <c r="A29">
        <v>24</v>
      </c>
      <c r="B29" s="21" t="s">
        <v>152</v>
      </c>
      <c r="C29" s="84" t="s">
        <v>234</v>
      </c>
      <c r="D29" s="99" t="s">
        <v>26</v>
      </c>
      <c r="E29" s="79" t="s">
        <v>152</v>
      </c>
      <c r="F29" s="142" t="s">
        <v>506</v>
      </c>
      <c r="G29" s="146" t="s">
        <v>233</v>
      </c>
      <c r="H29" s="83" t="s">
        <v>229</v>
      </c>
    </row>
    <row r="30" spans="1:256">
      <c r="A30">
        <v>25</v>
      </c>
      <c r="B30" s="77" t="s">
        <v>413</v>
      </c>
      <c r="C30" s="84" t="s">
        <v>414</v>
      </c>
      <c r="D30" s="99" t="s">
        <v>26</v>
      </c>
      <c r="E30" s="79" t="s">
        <v>413</v>
      </c>
      <c r="F30" s="142" t="s">
        <v>507</v>
      </c>
      <c r="G30" s="146" t="s">
        <v>234</v>
      </c>
      <c r="H30" s="83" t="s">
        <v>229</v>
      </c>
      <c r="T30" t="s">
        <v>413</v>
      </c>
      <c r="U30" t="s">
        <v>413</v>
      </c>
      <c r="V30" t="s">
        <v>413</v>
      </c>
      <c r="W30" t="s">
        <v>413</v>
      </c>
      <c r="X30" t="s">
        <v>413</v>
      </c>
      <c r="Y30" t="s">
        <v>413</v>
      </c>
      <c r="Z30" t="s">
        <v>413</v>
      </c>
      <c r="AA30" t="s">
        <v>413</v>
      </c>
      <c r="AB30" t="s">
        <v>413</v>
      </c>
      <c r="AC30" t="s">
        <v>413</v>
      </c>
      <c r="AD30" t="s">
        <v>413</v>
      </c>
      <c r="AE30" t="s">
        <v>413</v>
      </c>
      <c r="AF30" t="s">
        <v>413</v>
      </c>
      <c r="AG30" t="s">
        <v>413</v>
      </c>
      <c r="AH30" t="s">
        <v>413</v>
      </c>
      <c r="AI30" t="s">
        <v>413</v>
      </c>
      <c r="AJ30" t="s">
        <v>413</v>
      </c>
      <c r="AK30" t="s">
        <v>413</v>
      </c>
      <c r="AL30" t="s">
        <v>413</v>
      </c>
      <c r="AM30" t="s">
        <v>413</v>
      </c>
      <c r="AN30" t="s">
        <v>413</v>
      </c>
      <c r="AO30" t="s">
        <v>413</v>
      </c>
      <c r="AP30" t="s">
        <v>413</v>
      </c>
      <c r="AQ30" t="s">
        <v>413</v>
      </c>
      <c r="AR30" t="s">
        <v>413</v>
      </c>
      <c r="AS30" t="s">
        <v>413</v>
      </c>
      <c r="AT30" t="s">
        <v>413</v>
      </c>
      <c r="AU30" t="s">
        <v>413</v>
      </c>
      <c r="AV30" t="s">
        <v>413</v>
      </c>
      <c r="AW30" t="s">
        <v>413</v>
      </c>
      <c r="AX30" t="s">
        <v>413</v>
      </c>
      <c r="AY30" t="s">
        <v>413</v>
      </c>
      <c r="AZ30" t="s">
        <v>413</v>
      </c>
      <c r="BA30" t="s">
        <v>413</v>
      </c>
      <c r="BB30" t="s">
        <v>413</v>
      </c>
      <c r="BC30" t="s">
        <v>413</v>
      </c>
      <c r="BD30" t="s">
        <v>413</v>
      </c>
      <c r="BE30" t="s">
        <v>413</v>
      </c>
      <c r="BF30" t="s">
        <v>413</v>
      </c>
      <c r="BG30" t="s">
        <v>413</v>
      </c>
      <c r="BH30" t="s">
        <v>413</v>
      </c>
      <c r="BI30" t="s">
        <v>413</v>
      </c>
      <c r="BJ30" t="s">
        <v>413</v>
      </c>
      <c r="BK30" t="s">
        <v>413</v>
      </c>
      <c r="BL30" t="s">
        <v>413</v>
      </c>
      <c r="BM30" t="s">
        <v>413</v>
      </c>
      <c r="BN30" t="s">
        <v>413</v>
      </c>
      <c r="BO30" t="s">
        <v>413</v>
      </c>
      <c r="BP30" t="s">
        <v>413</v>
      </c>
      <c r="BQ30" t="s">
        <v>413</v>
      </c>
      <c r="BR30" t="s">
        <v>413</v>
      </c>
      <c r="BS30" t="s">
        <v>413</v>
      </c>
      <c r="BT30" t="s">
        <v>413</v>
      </c>
      <c r="BU30" t="s">
        <v>413</v>
      </c>
      <c r="BV30" t="s">
        <v>413</v>
      </c>
      <c r="BW30" t="s">
        <v>413</v>
      </c>
      <c r="BX30" t="s">
        <v>413</v>
      </c>
      <c r="BY30" t="s">
        <v>413</v>
      </c>
      <c r="BZ30" t="s">
        <v>413</v>
      </c>
      <c r="CA30" t="s">
        <v>413</v>
      </c>
      <c r="CB30" t="s">
        <v>413</v>
      </c>
      <c r="CC30" t="s">
        <v>413</v>
      </c>
      <c r="CD30" t="s">
        <v>413</v>
      </c>
      <c r="CE30" t="s">
        <v>413</v>
      </c>
      <c r="CF30" t="s">
        <v>413</v>
      </c>
      <c r="CG30" t="s">
        <v>413</v>
      </c>
      <c r="CH30" t="s">
        <v>413</v>
      </c>
      <c r="CI30" t="s">
        <v>413</v>
      </c>
      <c r="CJ30" t="s">
        <v>413</v>
      </c>
      <c r="CK30" t="s">
        <v>413</v>
      </c>
      <c r="CL30" t="s">
        <v>413</v>
      </c>
      <c r="CM30" t="s">
        <v>413</v>
      </c>
      <c r="CN30" t="s">
        <v>413</v>
      </c>
      <c r="CO30" t="s">
        <v>413</v>
      </c>
      <c r="CP30" t="s">
        <v>413</v>
      </c>
      <c r="CQ30" t="s">
        <v>413</v>
      </c>
      <c r="CR30" t="s">
        <v>413</v>
      </c>
      <c r="CS30" t="s">
        <v>413</v>
      </c>
      <c r="CT30" t="s">
        <v>413</v>
      </c>
      <c r="CU30" t="s">
        <v>413</v>
      </c>
      <c r="CV30" t="s">
        <v>413</v>
      </c>
      <c r="CW30" t="s">
        <v>413</v>
      </c>
      <c r="CX30" t="s">
        <v>413</v>
      </c>
      <c r="CY30" t="s">
        <v>413</v>
      </c>
      <c r="CZ30" t="s">
        <v>413</v>
      </c>
      <c r="DA30" t="s">
        <v>413</v>
      </c>
      <c r="DB30" t="s">
        <v>413</v>
      </c>
      <c r="DC30" t="s">
        <v>413</v>
      </c>
      <c r="DD30" t="s">
        <v>413</v>
      </c>
      <c r="DE30" t="s">
        <v>413</v>
      </c>
      <c r="DF30" t="s">
        <v>413</v>
      </c>
      <c r="DG30" t="s">
        <v>413</v>
      </c>
      <c r="DH30" t="s">
        <v>413</v>
      </c>
      <c r="DI30" t="s">
        <v>413</v>
      </c>
      <c r="DJ30" t="s">
        <v>413</v>
      </c>
      <c r="DK30" t="s">
        <v>413</v>
      </c>
      <c r="DL30" t="s">
        <v>413</v>
      </c>
      <c r="DM30" t="s">
        <v>413</v>
      </c>
      <c r="DN30" t="s">
        <v>413</v>
      </c>
      <c r="DO30" t="s">
        <v>413</v>
      </c>
      <c r="DP30" t="s">
        <v>413</v>
      </c>
      <c r="DQ30" t="s">
        <v>413</v>
      </c>
      <c r="DR30" t="s">
        <v>413</v>
      </c>
      <c r="DS30" t="s">
        <v>413</v>
      </c>
      <c r="DT30" t="s">
        <v>413</v>
      </c>
      <c r="DU30" t="s">
        <v>413</v>
      </c>
      <c r="DV30" t="s">
        <v>413</v>
      </c>
      <c r="DW30" t="s">
        <v>413</v>
      </c>
      <c r="DX30" t="s">
        <v>413</v>
      </c>
      <c r="DY30" t="s">
        <v>413</v>
      </c>
      <c r="DZ30" t="s">
        <v>413</v>
      </c>
      <c r="EA30" t="s">
        <v>413</v>
      </c>
      <c r="EB30" t="s">
        <v>413</v>
      </c>
      <c r="EC30" t="s">
        <v>413</v>
      </c>
      <c r="ED30" t="s">
        <v>413</v>
      </c>
      <c r="EE30" t="s">
        <v>413</v>
      </c>
      <c r="EF30" t="s">
        <v>413</v>
      </c>
      <c r="EG30" t="s">
        <v>413</v>
      </c>
      <c r="EH30" t="s">
        <v>413</v>
      </c>
      <c r="EI30" t="s">
        <v>413</v>
      </c>
      <c r="EJ30" t="s">
        <v>413</v>
      </c>
      <c r="EK30" t="s">
        <v>413</v>
      </c>
      <c r="EL30" t="s">
        <v>413</v>
      </c>
      <c r="EM30" t="s">
        <v>413</v>
      </c>
      <c r="EN30" t="s">
        <v>413</v>
      </c>
      <c r="EO30" t="s">
        <v>413</v>
      </c>
      <c r="EP30" t="s">
        <v>413</v>
      </c>
      <c r="EQ30" t="s">
        <v>413</v>
      </c>
      <c r="ER30" t="s">
        <v>413</v>
      </c>
      <c r="ES30" t="s">
        <v>413</v>
      </c>
      <c r="ET30" t="s">
        <v>413</v>
      </c>
      <c r="EU30" t="s">
        <v>413</v>
      </c>
      <c r="EV30" t="s">
        <v>413</v>
      </c>
      <c r="EW30" t="s">
        <v>413</v>
      </c>
      <c r="EX30" t="s">
        <v>413</v>
      </c>
      <c r="EY30" t="s">
        <v>413</v>
      </c>
      <c r="EZ30" t="s">
        <v>413</v>
      </c>
      <c r="FA30" t="s">
        <v>413</v>
      </c>
      <c r="FB30" t="s">
        <v>413</v>
      </c>
      <c r="FC30" t="s">
        <v>413</v>
      </c>
      <c r="FD30" t="s">
        <v>413</v>
      </c>
      <c r="FE30" t="s">
        <v>413</v>
      </c>
      <c r="FF30" t="s">
        <v>413</v>
      </c>
      <c r="FG30" t="s">
        <v>413</v>
      </c>
      <c r="FH30" t="s">
        <v>413</v>
      </c>
      <c r="FI30" t="s">
        <v>413</v>
      </c>
      <c r="FJ30" t="s">
        <v>413</v>
      </c>
      <c r="FK30" t="s">
        <v>413</v>
      </c>
      <c r="FL30" t="s">
        <v>413</v>
      </c>
      <c r="FM30" t="s">
        <v>413</v>
      </c>
      <c r="FN30" t="s">
        <v>413</v>
      </c>
      <c r="FO30" t="s">
        <v>413</v>
      </c>
      <c r="FP30" t="s">
        <v>413</v>
      </c>
      <c r="FQ30" t="s">
        <v>413</v>
      </c>
      <c r="FR30" t="s">
        <v>413</v>
      </c>
      <c r="FS30" t="s">
        <v>413</v>
      </c>
      <c r="FT30" t="s">
        <v>413</v>
      </c>
      <c r="FU30" t="s">
        <v>413</v>
      </c>
      <c r="FV30" t="s">
        <v>413</v>
      </c>
      <c r="FW30" t="s">
        <v>413</v>
      </c>
      <c r="FX30" t="s">
        <v>413</v>
      </c>
      <c r="FY30" t="s">
        <v>413</v>
      </c>
      <c r="FZ30" t="s">
        <v>413</v>
      </c>
      <c r="GA30" t="s">
        <v>413</v>
      </c>
      <c r="GB30" t="s">
        <v>413</v>
      </c>
      <c r="GC30" t="s">
        <v>413</v>
      </c>
      <c r="GD30" t="s">
        <v>413</v>
      </c>
      <c r="GE30" t="s">
        <v>413</v>
      </c>
      <c r="GF30" t="s">
        <v>413</v>
      </c>
      <c r="GG30" t="s">
        <v>413</v>
      </c>
      <c r="GH30" t="s">
        <v>413</v>
      </c>
      <c r="GI30" t="s">
        <v>413</v>
      </c>
      <c r="GJ30" t="s">
        <v>413</v>
      </c>
      <c r="GK30" t="s">
        <v>413</v>
      </c>
      <c r="GL30" t="s">
        <v>413</v>
      </c>
      <c r="GM30" t="s">
        <v>413</v>
      </c>
      <c r="GN30" t="s">
        <v>413</v>
      </c>
      <c r="GO30" t="s">
        <v>413</v>
      </c>
      <c r="GP30" t="s">
        <v>413</v>
      </c>
      <c r="GQ30" t="s">
        <v>413</v>
      </c>
      <c r="GR30" t="s">
        <v>413</v>
      </c>
      <c r="GS30" t="s">
        <v>413</v>
      </c>
      <c r="GT30" t="s">
        <v>413</v>
      </c>
      <c r="GU30" t="s">
        <v>413</v>
      </c>
      <c r="GV30" t="s">
        <v>413</v>
      </c>
      <c r="GW30" t="s">
        <v>413</v>
      </c>
      <c r="GX30" t="s">
        <v>413</v>
      </c>
      <c r="GY30" t="s">
        <v>413</v>
      </c>
      <c r="GZ30" t="s">
        <v>413</v>
      </c>
      <c r="HA30" t="s">
        <v>413</v>
      </c>
      <c r="HB30" t="s">
        <v>413</v>
      </c>
      <c r="HC30" t="s">
        <v>413</v>
      </c>
      <c r="HD30" t="s">
        <v>413</v>
      </c>
      <c r="HE30" t="s">
        <v>413</v>
      </c>
      <c r="HF30" t="s">
        <v>413</v>
      </c>
      <c r="HG30" t="s">
        <v>413</v>
      </c>
      <c r="HH30" t="s">
        <v>413</v>
      </c>
      <c r="HI30" t="s">
        <v>413</v>
      </c>
      <c r="HJ30" t="s">
        <v>413</v>
      </c>
      <c r="HK30" t="s">
        <v>413</v>
      </c>
      <c r="HL30" t="s">
        <v>413</v>
      </c>
      <c r="HM30" t="s">
        <v>413</v>
      </c>
      <c r="HN30" t="s">
        <v>413</v>
      </c>
      <c r="HO30" t="s">
        <v>413</v>
      </c>
      <c r="HP30" t="s">
        <v>413</v>
      </c>
      <c r="HQ30" t="s">
        <v>413</v>
      </c>
      <c r="HR30" t="s">
        <v>413</v>
      </c>
      <c r="HS30" t="s">
        <v>413</v>
      </c>
      <c r="HT30" t="s">
        <v>413</v>
      </c>
      <c r="HU30" t="s">
        <v>413</v>
      </c>
      <c r="HV30" t="s">
        <v>413</v>
      </c>
      <c r="HW30" t="s">
        <v>413</v>
      </c>
      <c r="HX30" t="s">
        <v>413</v>
      </c>
      <c r="HY30" t="s">
        <v>413</v>
      </c>
      <c r="HZ30" t="s">
        <v>413</v>
      </c>
      <c r="IA30" t="s">
        <v>413</v>
      </c>
      <c r="IB30" t="s">
        <v>413</v>
      </c>
      <c r="IC30" t="s">
        <v>413</v>
      </c>
      <c r="ID30" t="s">
        <v>413</v>
      </c>
      <c r="IE30" t="s">
        <v>413</v>
      </c>
      <c r="IF30" t="s">
        <v>413</v>
      </c>
      <c r="IG30" t="s">
        <v>413</v>
      </c>
      <c r="IH30" t="s">
        <v>413</v>
      </c>
      <c r="II30" t="s">
        <v>413</v>
      </c>
      <c r="IJ30" t="s">
        <v>413</v>
      </c>
      <c r="IK30" t="s">
        <v>413</v>
      </c>
      <c r="IL30" t="s">
        <v>413</v>
      </c>
      <c r="IM30" t="s">
        <v>413</v>
      </c>
      <c r="IN30" t="s">
        <v>413</v>
      </c>
      <c r="IO30" t="s">
        <v>413</v>
      </c>
      <c r="IP30" t="s">
        <v>413</v>
      </c>
      <c r="IQ30" t="s">
        <v>413</v>
      </c>
      <c r="IR30" t="s">
        <v>413</v>
      </c>
      <c r="IS30" t="s">
        <v>413</v>
      </c>
      <c r="IT30" t="s">
        <v>413</v>
      </c>
      <c r="IU30" t="s">
        <v>413</v>
      </c>
      <c r="IV30" t="s">
        <v>413</v>
      </c>
    </row>
    <row r="31" spans="1:256">
      <c r="A31">
        <v>26</v>
      </c>
      <c r="B31" s="16" t="s">
        <v>9</v>
      </c>
      <c r="C31" s="84" t="s">
        <v>19</v>
      </c>
      <c r="D31" s="99" t="s">
        <v>29</v>
      </c>
      <c r="E31" s="79" t="s">
        <v>9</v>
      </c>
      <c r="F31" s="142" t="s">
        <v>508</v>
      </c>
      <c r="G31" s="146" t="s">
        <v>574</v>
      </c>
      <c r="H31" s="83" t="s">
        <v>229</v>
      </c>
    </row>
    <row r="32" spans="1:256">
      <c r="A32">
        <v>27</v>
      </c>
      <c r="B32" s="16" t="s">
        <v>10</v>
      </c>
      <c r="C32" s="84" t="s">
        <v>18</v>
      </c>
      <c r="D32" s="99" t="s">
        <v>29</v>
      </c>
      <c r="E32" s="79" t="s">
        <v>10</v>
      </c>
      <c r="F32" s="142" t="s">
        <v>509</v>
      </c>
      <c r="G32" s="146" t="s">
        <v>575</v>
      </c>
      <c r="H32" s="83" t="s">
        <v>222</v>
      </c>
    </row>
    <row r="33" spans="1:8">
      <c r="A33">
        <v>28</v>
      </c>
      <c r="B33" s="21" t="s">
        <v>153</v>
      </c>
      <c r="C33" s="84" t="s">
        <v>236</v>
      </c>
      <c r="D33" s="99" t="s">
        <v>29</v>
      </c>
      <c r="E33" s="79" t="s">
        <v>153</v>
      </c>
      <c r="F33" s="142" t="s">
        <v>510</v>
      </c>
      <c r="G33" s="146" t="s">
        <v>235</v>
      </c>
      <c r="H33" s="83" t="s">
        <v>222</v>
      </c>
    </row>
    <row r="34" spans="1:8">
      <c r="A34">
        <v>29</v>
      </c>
      <c r="B34" s="21" t="s">
        <v>154</v>
      </c>
      <c r="C34" s="84" t="s">
        <v>237</v>
      </c>
      <c r="D34" s="99" t="s">
        <v>236</v>
      </c>
      <c r="E34" s="79" t="s">
        <v>154</v>
      </c>
      <c r="F34" s="142" t="s">
        <v>511</v>
      </c>
      <c r="G34" s="146" t="s">
        <v>236</v>
      </c>
      <c r="H34" s="83" t="s">
        <v>222</v>
      </c>
    </row>
    <row r="35" spans="1:8">
      <c r="A35">
        <v>30</v>
      </c>
      <c r="B35" s="21" t="s">
        <v>155</v>
      </c>
      <c r="C35" s="84" t="s">
        <v>238</v>
      </c>
      <c r="D35" s="99" t="s">
        <v>236</v>
      </c>
      <c r="E35" s="79" t="s">
        <v>155</v>
      </c>
      <c r="F35" s="142" t="s">
        <v>512</v>
      </c>
      <c r="G35" s="146" t="s">
        <v>237</v>
      </c>
      <c r="H35" s="83" t="s">
        <v>236</v>
      </c>
    </row>
    <row r="36" spans="1:8">
      <c r="A36">
        <v>31</v>
      </c>
      <c r="B36" s="66" t="s">
        <v>156</v>
      </c>
      <c r="C36" s="84" t="s">
        <v>24</v>
      </c>
      <c r="D36" s="99" t="s">
        <v>451</v>
      </c>
      <c r="E36" s="79" t="s">
        <v>156</v>
      </c>
      <c r="F36" s="142" t="s">
        <v>513</v>
      </c>
      <c r="G36" s="146" t="s">
        <v>238</v>
      </c>
      <c r="H36" s="83" t="s">
        <v>236</v>
      </c>
    </row>
    <row r="37" spans="1:8">
      <c r="A37">
        <v>32</v>
      </c>
      <c r="B37" s="21" t="s">
        <v>157</v>
      </c>
      <c r="C37" s="84" t="s">
        <v>240</v>
      </c>
      <c r="D37" s="99" t="s">
        <v>24</v>
      </c>
      <c r="E37" s="79" t="s">
        <v>157</v>
      </c>
      <c r="F37" s="142" t="s">
        <v>514</v>
      </c>
      <c r="G37" s="146" t="s">
        <v>239</v>
      </c>
      <c r="H37" s="83" t="s">
        <v>214</v>
      </c>
    </row>
    <row r="38" spans="1:8">
      <c r="A38">
        <v>33</v>
      </c>
      <c r="B38" s="16" t="s">
        <v>11</v>
      </c>
      <c r="C38" s="84" t="s">
        <v>241</v>
      </c>
      <c r="D38" s="99" t="s">
        <v>24</v>
      </c>
      <c r="E38" s="79" t="s">
        <v>11</v>
      </c>
      <c r="F38" s="142" t="s">
        <v>515</v>
      </c>
      <c r="G38" s="146" t="s">
        <v>240</v>
      </c>
      <c r="H38" s="83" t="s">
        <v>239</v>
      </c>
    </row>
    <row r="39" spans="1:8">
      <c r="A39">
        <v>34</v>
      </c>
      <c r="B39" s="21" t="s">
        <v>158</v>
      </c>
      <c r="C39" s="84" t="s">
        <v>242</v>
      </c>
      <c r="D39" s="99" t="s">
        <v>24</v>
      </c>
      <c r="E39" s="79" t="s">
        <v>158</v>
      </c>
      <c r="F39" s="142" t="s">
        <v>516</v>
      </c>
      <c r="G39" s="146" t="s">
        <v>576</v>
      </c>
      <c r="H39" s="83" t="s">
        <v>239</v>
      </c>
    </row>
    <row r="40" spans="1:8">
      <c r="A40">
        <v>35</v>
      </c>
      <c r="B40" s="21" t="s">
        <v>159</v>
      </c>
      <c r="C40" s="84" t="s">
        <v>243</v>
      </c>
      <c r="D40" s="99" t="s">
        <v>242</v>
      </c>
      <c r="E40" s="79" t="s">
        <v>159</v>
      </c>
      <c r="F40" s="142" t="s">
        <v>517</v>
      </c>
      <c r="G40" s="146" t="s">
        <v>242</v>
      </c>
      <c r="H40" s="83" t="s">
        <v>239</v>
      </c>
    </row>
    <row r="41" spans="1:8">
      <c r="A41">
        <v>36</v>
      </c>
      <c r="B41" s="21" t="s">
        <v>160</v>
      </c>
      <c r="C41" s="84" t="s">
        <v>244</v>
      </c>
      <c r="D41" s="99" t="s">
        <v>242</v>
      </c>
      <c r="E41" s="79" t="s">
        <v>160</v>
      </c>
      <c r="F41" s="142" t="s">
        <v>518</v>
      </c>
      <c r="G41" s="146" t="s">
        <v>243</v>
      </c>
      <c r="H41" s="83" t="s">
        <v>242</v>
      </c>
    </row>
    <row r="42" spans="1:8">
      <c r="A42">
        <v>37</v>
      </c>
      <c r="B42" s="21" t="s">
        <v>161</v>
      </c>
      <c r="C42" s="84" t="s">
        <v>245</v>
      </c>
      <c r="D42" s="99" t="s">
        <v>24</v>
      </c>
      <c r="E42" s="79" t="s">
        <v>161</v>
      </c>
      <c r="F42" s="142" t="s">
        <v>519</v>
      </c>
      <c r="G42" s="146" t="s">
        <v>244</v>
      </c>
      <c r="H42" s="83" t="s">
        <v>242</v>
      </c>
    </row>
    <row r="43" spans="1:8">
      <c r="A43">
        <v>38</v>
      </c>
      <c r="B43" s="21" t="s">
        <v>162</v>
      </c>
      <c r="C43" s="84" t="s">
        <v>246</v>
      </c>
      <c r="D43" s="99" t="s">
        <v>245</v>
      </c>
      <c r="E43" s="79" t="s">
        <v>162</v>
      </c>
      <c r="F43" s="142" t="s">
        <v>520</v>
      </c>
      <c r="G43" s="146" t="s">
        <v>245</v>
      </c>
      <c r="H43" s="83" t="s">
        <v>239</v>
      </c>
    </row>
    <row r="44" spans="1:8">
      <c r="A44">
        <v>39</v>
      </c>
      <c r="B44" s="21" t="s">
        <v>163</v>
      </c>
      <c r="C44" s="84" t="s">
        <v>247</v>
      </c>
      <c r="D44" s="99" t="s">
        <v>245</v>
      </c>
      <c r="E44" s="79" t="s">
        <v>163</v>
      </c>
      <c r="F44" s="142" t="s">
        <v>521</v>
      </c>
      <c r="G44" s="146" t="s">
        <v>246</v>
      </c>
      <c r="H44" s="83" t="s">
        <v>245</v>
      </c>
    </row>
    <row r="45" spans="1:8">
      <c r="A45">
        <v>40</v>
      </c>
      <c r="B45" s="16" t="s">
        <v>12</v>
      </c>
      <c r="C45" s="84" t="s">
        <v>23</v>
      </c>
      <c r="D45" s="99" t="s">
        <v>24</v>
      </c>
      <c r="E45" s="79" t="s">
        <v>12</v>
      </c>
      <c r="F45" s="142" t="s">
        <v>522</v>
      </c>
      <c r="G45" s="146" t="s">
        <v>247</v>
      </c>
      <c r="H45" s="83" t="s">
        <v>245</v>
      </c>
    </row>
    <row r="46" spans="1:8">
      <c r="A46">
        <v>41</v>
      </c>
      <c r="B46" s="16" t="s">
        <v>13</v>
      </c>
      <c r="C46" s="84" t="s">
        <v>22</v>
      </c>
      <c r="D46" s="99" t="s">
        <v>24</v>
      </c>
      <c r="E46" s="79" t="s">
        <v>13</v>
      </c>
      <c r="F46" s="142" t="s">
        <v>523</v>
      </c>
      <c r="G46" s="146" t="s">
        <v>577</v>
      </c>
      <c r="H46" s="83" t="s">
        <v>239</v>
      </c>
    </row>
    <row r="47" spans="1:8">
      <c r="A47">
        <v>42</v>
      </c>
      <c r="B47" s="16" t="s">
        <v>14</v>
      </c>
      <c r="C47" s="84" t="s">
        <v>21</v>
      </c>
      <c r="D47" s="99" t="s">
        <v>22</v>
      </c>
      <c r="E47" s="79" t="s">
        <v>14</v>
      </c>
      <c r="F47" s="142" t="s">
        <v>524</v>
      </c>
      <c r="G47" s="146" t="s">
        <v>248</v>
      </c>
      <c r="H47" s="83" t="s">
        <v>239</v>
      </c>
    </row>
    <row r="48" spans="1:8">
      <c r="A48">
        <v>43</v>
      </c>
      <c r="B48" s="16" t="s">
        <v>15</v>
      </c>
      <c r="C48" s="84" t="s">
        <v>20</v>
      </c>
      <c r="D48" s="99" t="s">
        <v>21</v>
      </c>
      <c r="E48" s="79" t="s">
        <v>15</v>
      </c>
      <c r="F48" s="142" t="s">
        <v>525</v>
      </c>
      <c r="G48" s="146" t="s">
        <v>249</v>
      </c>
      <c r="H48" s="83" t="s">
        <v>248</v>
      </c>
    </row>
    <row r="49" spans="1:8">
      <c r="A49">
        <v>44</v>
      </c>
      <c r="B49" s="77" t="s">
        <v>415</v>
      </c>
      <c r="C49" s="84" t="s">
        <v>416</v>
      </c>
      <c r="D49" s="99" t="s">
        <v>21</v>
      </c>
      <c r="E49" s="79" t="s">
        <v>415</v>
      </c>
      <c r="F49" s="142" t="s">
        <v>526</v>
      </c>
      <c r="G49" s="146" t="s">
        <v>578</v>
      </c>
      <c r="H49" s="83" t="s">
        <v>249</v>
      </c>
    </row>
    <row r="50" spans="1:8">
      <c r="A50">
        <v>45</v>
      </c>
      <c r="B50" s="67" t="s">
        <v>164</v>
      </c>
      <c r="C50" s="129" t="s">
        <v>250</v>
      </c>
      <c r="D50" s="99" t="s">
        <v>22</v>
      </c>
      <c r="E50" s="79" t="s">
        <v>164</v>
      </c>
      <c r="F50" s="142" t="s">
        <v>527</v>
      </c>
      <c r="G50" s="146" t="s">
        <v>579</v>
      </c>
      <c r="H50" s="83" t="s">
        <v>249</v>
      </c>
    </row>
    <row r="51" spans="1:8">
      <c r="A51">
        <v>46</v>
      </c>
      <c r="B51" s="21" t="s">
        <v>165</v>
      </c>
      <c r="C51" s="84" t="s">
        <v>251</v>
      </c>
      <c r="D51" s="99" t="s">
        <v>250</v>
      </c>
      <c r="E51" s="79" t="s">
        <v>165</v>
      </c>
      <c r="F51" s="142" t="s">
        <v>528</v>
      </c>
      <c r="G51" s="146" t="s">
        <v>250</v>
      </c>
      <c r="H51" s="83" t="s">
        <v>248</v>
      </c>
    </row>
    <row r="52" spans="1:8">
      <c r="A52">
        <v>47</v>
      </c>
      <c r="B52" s="21" t="s">
        <v>166</v>
      </c>
      <c r="C52" s="84" t="s">
        <v>252</v>
      </c>
      <c r="D52" s="99" t="s">
        <v>250</v>
      </c>
      <c r="E52" s="79" t="s">
        <v>166</v>
      </c>
      <c r="F52" s="142" t="s">
        <v>529</v>
      </c>
      <c r="G52" s="146" t="s">
        <v>251</v>
      </c>
      <c r="H52" s="83" t="s">
        <v>250</v>
      </c>
    </row>
    <row r="53" spans="1:8">
      <c r="A53">
        <v>48</v>
      </c>
      <c r="B53" s="16" t="s">
        <v>16</v>
      </c>
      <c r="C53" s="84" t="s">
        <v>25</v>
      </c>
      <c r="D53" s="99" t="s">
        <v>24</v>
      </c>
      <c r="E53" s="79" t="s">
        <v>16</v>
      </c>
      <c r="F53" s="142" t="s">
        <v>530</v>
      </c>
      <c r="G53" s="146" t="s">
        <v>252</v>
      </c>
      <c r="H53" s="83" t="s">
        <v>250</v>
      </c>
    </row>
    <row r="54" spans="1:8">
      <c r="A54">
        <v>49</v>
      </c>
      <c r="B54" s="21" t="s">
        <v>167</v>
      </c>
      <c r="C54" s="84" t="s">
        <v>254</v>
      </c>
      <c r="D54" s="99" t="s">
        <v>451</v>
      </c>
      <c r="E54" s="79" t="s">
        <v>167</v>
      </c>
      <c r="F54" s="142" t="s">
        <v>531</v>
      </c>
      <c r="G54" s="146" t="s">
        <v>253</v>
      </c>
      <c r="H54" s="83" t="s">
        <v>239</v>
      </c>
    </row>
    <row r="55" spans="1:8">
      <c r="A55">
        <v>50</v>
      </c>
      <c r="B55" s="21" t="s">
        <v>168</v>
      </c>
      <c r="C55" s="84" t="s">
        <v>255</v>
      </c>
      <c r="D55" s="99" t="s">
        <v>254</v>
      </c>
      <c r="E55" s="79" t="s">
        <v>168</v>
      </c>
      <c r="F55" s="142" t="s">
        <v>532</v>
      </c>
      <c r="G55" s="146" t="s">
        <v>254</v>
      </c>
      <c r="H55" s="83" t="s">
        <v>214</v>
      </c>
    </row>
    <row r="56" spans="1:8">
      <c r="A56">
        <v>51</v>
      </c>
      <c r="B56" s="21" t="s">
        <v>169</v>
      </c>
      <c r="C56" s="84" t="s">
        <v>256</v>
      </c>
      <c r="D56" s="99" t="s">
        <v>254</v>
      </c>
      <c r="E56" s="79" t="s">
        <v>169</v>
      </c>
      <c r="F56" s="142" t="s">
        <v>533</v>
      </c>
      <c r="G56" s="146" t="s">
        <v>255</v>
      </c>
      <c r="H56" s="83" t="s">
        <v>254</v>
      </c>
    </row>
    <row r="57" spans="1:8">
      <c r="A57">
        <v>52</v>
      </c>
      <c r="B57" s="21" t="s">
        <v>170</v>
      </c>
      <c r="C57" s="84" t="s">
        <v>257</v>
      </c>
      <c r="D57" s="99" t="s">
        <v>254</v>
      </c>
      <c r="E57" s="79" t="s">
        <v>170</v>
      </c>
      <c r="F57" s="142" t="s">
        <v>534</v>
      </c>
      <c r="G57" s="146" t="s">
        <v>256</v>
      </c>
      <c r="H57" s="83" t="s">
        <v>254</v>
      </c>
    </row>
    <row r="58" spans="1:8">
      <c r="A58">
        <v>53</v>
      </c>
      <c r="B58" s="21" t="s">
        <v>171</v>
      </c>
      <c r="C58" s="84" t="s">
        <v>258</v>
      </c>
      <c r="D58" s="99" t="s">
        <v>254</v>
      </c>
      <c r="E58" s="79" t="s">
        <v>171</v>
      </c>
      <c r="F58" s="142" t="s">
        <v>535</v>
      </c>
      <c r="G58" s="146" t="s">
        <v>257</v>
      </c>
      <c r="H58" s="83" t="s">
        <v>254</v>
      </c>
    </row>
    <row r="59" spans="1:8">
      <c r="A59">
        <v>54</v>
      </c>
      <c r="B59" s="21" t="s">
        <v>172</v>
      </c>
      <c r="C59" s="84" t="s">
        <v>259</v>
      </c>
      <c r="D59" s="99" t="s">
        <v>451</v>
      </c>
      <c r="E59" s="79" t="s">
        <v>172</v>
      </c>
      <c r="F59" s="142" t="s">
        <v>536</v>
      </c>
      <c r="G59" s="146" t="s">
        <v>258</v>
      </c>
      <c r="H59" s="83" t="s">
        <v>254</v>
      </c>
    </row>
    <row r="60" spans="1:8">
      <c r="A60">
        <v>55</v>
      </c>
      <c r="B60" s="21" t="s">
        <v>173</v>
      </c>
      <c r="C60" s="84" t="s">
        <v>260</v>
      </c>
      <c r="D60" s="99" t="s">
        <v>259</v>
      </c>
      <c r="E60" s="79" t="s">
        <v>173</v>
      </c>
      <c r="F60" s="142" t="s">
        <v>537</v>
      </c>
      <c r="G60" s="146" t="s">
        <v>259</v>
      </c>
      <c r="H60" s="83" t="s">
        <v>214</v>
      </c>
    </row>
    <row r="61" spans="1:8">
      <c r="A61">
        <v>56</v>
      </c>
      <c r="B61" s="21" t="s">
        <v>174</v>
      </c>
      <c r="C61" s="84" t="s">
        <v>261</v>
      </c>
      <c r="D61" s="99" t="s">
        <v>259</v>
      </c>
      <c r="E61" s="79" t="s">
        <v>174</v>
      </c>
      <c r="F61" s="142" t="s">
        <v>538</v>
      </c>
      <c r="G61" s="146" t="s">
        <v>260</v>
      </c>
      <c r="H61" s="83" t="s">
        <v>259</v>
      </c>
    </row>
    <row r="62" spans="1:8">
      <c r="A62">
        <v>57</v>
      </c>
      <c r="B62" s="21" t="s">
        <v>175</v>
      </c>
      <c r="C62" s="84" t="s">
        <v>262</v>
      </c>
      <c r="D62" s="99" t="s">
        <v>259</v>
      </c>
      <c r="E62" s="79" t="s">
        <v>175</v>
      </c>
      <c r="F62" s="142" t="s">
        <v>539</v>
      </c>
      <c r="G62" s="146" t="s">
        <v>261</v>
      </c>
      <c r="H62" s="83" t="s">
        <v>259</v>
      </c>
    </row>
    <row r="63" spans="1:8">
      <c r="A63">
        <v>58</v>
      </c>
      <c r="B63" s="21" t="s">
        <v>176</v>
      </c>
      <c r="C63" s="84" t="s">
        <v>263</v>
      </c>
      <c r="D63" s="99" t="s">
        <v>259</v>
      </c>
      <c r="E63" s="79" t="s">
        <v>176</v>
      </c>
      <c r="F63" s="142" t="s">
        <v>540</v>
      </c>
      <c r="G63" s="146" t="s">
        <v>262</v>
      </c>
      <c r="H63" s="83" t="s">
        <v>259</v>
      </c>
    </row>
    <row r="64" spans="1:8">
      <c r="A64">
        <v>59</v>
      </c>
      <c r="B64" s="21" t="s">
        <v>177</v>
      </c>
      <c r="C64" s="84" t="s">
        <v>264</v>
      </c>
      <c r="D64" s="99" t="s">
        <v>451</v>
      </c>
      <c r="E64" s="79" t="s">
        <v>177</v>
      </c>
      <c r="F64" s="142" t="s">
        <v>541</v>
      </c>
      <c r="G64" s="146" t="s">
        <v>263</v>
      </c>
      <c r="H64" s="83" t="s">
        <v>259</v>
      </c>
    </row>
    <row r="65" spans="1:8">
      <c r="A65">
        <v>60</v>
      </c>
      <c r="B65" s="21" t="s">
        <v>178</v>
      </c>
      <c r="C65" s="84" t="s">
        <v>265</v>
      </c>
      <c r="D65" s="99" t="s">
        <v>264</v>
      </c>
      <c r="E65" s="79" t="s">
        <v>178</v>
      </c>
      <c r="F65" s="142" t="s">
        <v>542</v>
      </c>
      <c r="G65" s="146" t="s">
        <v>264</v>
      </c>
      <c r="H65" s="83" t="s">
        <v>214</v>
      </c>
    </row>
    <row r="66" spans="1:8">
      <c r="A66">
        <v>61</v>
      </c>
      <c r="B66" s="21" t="s">
        <v>179</v>
      </c>
      <c r="C66" s="84" t="s">
        <v>266</v>
      </c>
      <c r="D66" s="99" t="s">
        <v>265</v>
      </c>
      <c r="E66" s="79" t="s">
        <v>179</v>
      </c>
      <c r="F66" s="142" t="s">
        <v>543</v>
      </c>
      <c r="G66" s="146" t="s">
        <v>265</v>
      </c>
      <c r="H66" s="83" t="s">
        <v>264</v>
      </c>
    </row>
    <row r="67" spans="1:8">
      <c r="A67">
        <v>62</v>
      </c>
      <c r="B67" s="21" t="s">
        <v>180</v>
      </c>
      <c r="C67" s="84" t="s">
        <v>267</v>
      </c>
      <c r="D67" s="99" t="s">
        <v>265</v>
      </c>
      <c r="E67" s="79" t="s">
        <v>180</v>
      </c>
      <c r="F67" s="142" t="s">
        <v>544</v>
      </c>
      <c r="G67" s="146" t="s">
        <v>266</v>
      </c>
      <c r="H67" s="83" t="s">
        <v>265</v>
      </c>
    </row>
    <row r="68" spans="1:8">
      <c r="A68">
        <v>63</v>
      </c>
      <c r="B68" s="21" t="s">
        <v>181</v>
      </c>
      <c r="C68" s="84" t="s">
        <v>268</v>
      </c>
      <c r="D68" s="99" t="s">
        <v>265</v>
      </c>
      <c r="E68" s="79" t="s">
        <v>181</v>
      </c>
      <c r="F68" s="142" t="s">
        <v>545</v>
      </c>
      <c r="G68" s="146" t="s">
        <v>267</v>
      </c>
      <c r="H68" s="83" t="s">
        <v>265</v>
      </c>
    </row>
    <row r="69" spans="1:8">
      <c r="A69">
        <v>64</v>
      </c>
      <c r="B69" s="21" t="s">
        <v>182</v>
      </c>
      <c r="C69" s="84" t="s">
        <v>269</v>
      </c>
      <c r="D69" s="99" t="s">
        <v>265</v>
      </c>
      <c r="E69" s="79" t="s">
        <v>182</v>
      </c>
      <c r="F69" s="142" t="s">
        <v>546</v>
      </c>
      <c r="G69" s="146" t="s">
        <v>268</v>
      </c>
      <c r="H69" s="83" t="s">
        <v>265</v>
      </c>
    </row>
    <row r="70" spans="1:8">
      <c r="A70">
        <v>65</v>
      </c>
      <c r="B70" s="21" t="s">
        <v>183</v>
      </c>
      <c r="C70" s="84" t="s">
        <v>270</v>
      </c>
      <c r="D70" s="99" t="s">
        <v>264</v>
      </c>
      <c r="E70" s="79" t="s">
        <v>183</v>
      </c>
      <c r="F70" s="142" t="s">
        <v>547</v>
      </c>
      <c r="G70" s="146" t="s">
        <v>269</v>
      </c>
      <c r="H70" s="83" t="s">
        <v>265</v>
      </c>
    </row>
    <row r="71" spans="1:8">
      <c r="A71">
        <v>66</v>
      </c>
      <c r="B71" s="21" t="s">
        <v>184</v>
      </c>
      <c r="C71" s="84" t="s">
        <v>271</v>
      </c>
      <c r="D71" s="99" t="s">
        <v>270</v>
      </c>
      <c r="E71" s="79" t="s">
        <v>184</v>
      </c>
      <c r="F71" s="142" t="s">
        <v>548</v>
      </c>
      <c r="G71" s="146" t="s">
        <v>270</v>
      </c>
      <c r="H71" s="83" t="s">
        <v>264</v>
      </c>
    </row>
    <row r="72" spans="1:8">
      <c r="A72">
        <v>67</v>
      </c>
      <c r="B72" s="21" t="s">
        <v>185</v>
      </c>
      <c r="C72" s="84" t="s">
        <v>272</v>
      </c>
      <c r="D72" s="99" t="s">
        <v>270</v>
      </c>
      <c r="E72" s="79" t="s">
        <v>185</v>
      </c>
      <c r="F72" s="142" t="s">
        <v>549</v>
      </c>
      <c r="G72" s="146" t="s">
        <v>271</v>
      </c>
      <c r="H72" s="83" t="s">
        <v>270</v>
      </c>
    </row>
    <row r="73" spans="1:8">
      <c r="A73">
        <v>68</v>
      </c>
      <c r="B73" s="21" t="s">
        <v>186</v>
      </c>
      <c r="C73" s="84" t="s">
        <v>273</v>
      </c>
      <c r="D73" s="99" t="s">
        <v>264</v>
      </c>
      <c r="E73" s="79" t="s">
        <v>186</v>
      </c>
      <c r="F73" s="142" t="s">
        <v>550</v>
      </c>
      <c r="G73" s="146" t="s">
        <v>272</v>
      </c>
      <c r="H73" s="83" t="s">
        <v>270</v>
      </c>
    </row>
    <row r="74" spans="1:8">
      <c r="A74">
        <v>69</v>
      </c>
      <c r="B74" s="21" t="s">
        <v>187</v>
      </c>
      <c r="C74" s="84" t="s">
        <v>274</v>
      </c>
      <c r="D74" s="99" t="s">
        <v>273</v>
      </c>
      <c r="E74" s="79" t="s">
        <v>187</v>
      </c>
      <c r="F74" s="142" t="s">
        <v>551</v>
      </c>
      <c r="G74" s="146" t="s">
        <v>273</v>
      </c>
      <c r="H74" s="83" t="s">
        <v>264</v>
      </c>
    </row>
    <row r="75" spans="1:8">
      <c r="A75">
        <v>70</v>
      </c>
      <c r="B75" s="21" t="s">
        <v>188</v>
      </c>
      <c r="C75" s="84" t="s">
        <v>275</v>
      </c>
      <c r="D75" s="99" t="s">
        <v>273</v>
      </c>
      <c r="E75" s="79" t="s">
        <v>188</v>
      </c>
      <c r="F75" s="142" t="s">
        <v>552</v>
      </c>
      <c r="G75" s="146" t="s">
        <v>580</v>
      </c>
      <c r="H75" s="83" t="s">
        <v>273</v>
      </c>
    </row>
    <row r="76" spans="1:8">
      <c r="A76">
        <v>71</v>
      </c>
      <c r="B76" s="21" t="s">
        <v>189</v>
      </c>
      <c r="C76" s="84" t="s">
        <v>276</v>
      </c>
      <c r="D76" s="99" t="s">
        <v>273</v>
      </c>
      <c r="E76" s="79" t="s">
        <v>189</v>
      </c>
      <c r="F76" s="142" t="s">
        <v>553</v>
      </c>
      <c r="G76" s="146" t="s">
        <v>275</v>
      </c>
      <c r="H76" s="83" t="s">
        <v>273</v>
      </c>
    </row>
    <row r="77" spans="1:8">
      <c r="A77">
        <v>72</v>
      </c>
      <c r="B77" s="21" t="s">
        <v>190</v>
      </c>
      <c r="C77" s="84" t="s">
        <v>277</v>
      </c>
      <c r="D77" s="99" t="s">
        <v>276</v>
      </c>
      <c r="E77" s="79" t="s">
        <v>190</v>
      </c>
      <c r="F77" s="142" t="s">
        <v>554</v>
      </c>
      <c r="G77" s="146" t="s">
        <v>276</v>
      </c>
      <c r="H77" s="83" t="s">
        <v>273</v>
      </c>
    </row>
    <row r="78" spans="1:8">
      <c r="A78">
        <v>73</v>
      </c>
      <c r="B78" s="21" t="s">
        <v>191</v>
      </c>
      <c r="C78" s="84" t="s">
        <v>278</v>
      </c>
      <c r="D78" s="99" t="s">
        <v>276</v>
      </c>
      <c r="E78" s="79" t="s">
        <v>191</v>
      </c>
      <c r="F78" s="142" t="s">
        <v>555</v>
      </c>
      <c r="G78" s="146" t="s">
        <v>277</v>
      </c>
      <c r="H78" s="83" t="s">
        <v>276</v>
      </c>
    </row>
    <row r="79" spans="1:8">
      <c r="A79">
        <v>74</v>
      </c>
      <c r="B79" s="21" t="s">
        <v>192</v>
      </c>
      <c r="C79" s="84" t="s">
        <v>279</v>
      </c>
      <c r="D79" s="99" t="s">
        <v>273</v>
      </c>
      <c r="E79" s="79" t="s">
        <v>192</v>
      </c>
      <c r="F79" s="142" t="s">
        <v>556</v>
      </c>
      <c r="G79" s="146" t="s">
        <v>278</v>
      </c>
      <c r="H79" s="83" t="s">
        <v>276</v>
      </c>
    </row>
    <row r="80" spans="1:8">
      <c r="A80">
        <v>75</v>
      </c>
      <c r="B80" s="21" t="s">
        <v>193</v>
      </c>
      <c r="C80" s="84" t="s">
        <v>280</v>
      </c>
      <c r="D80" s="99" t="s">
        <v>279</v>
      </c>
      <c r="E80" s="79" t="s">
        <v>193</v>
      </c>
      <c r="F80" s="142" t="s">
        <v>557</v>
      </c>
      <c r="G80" s="146" t="s">
        <v>279</v>
      </c>
      <c r="H80" s="83" t="s">
        <v>273</v>
      </c>
    </row>
    <row r="81" spans="1:8">
      <c r="A81">
        <v>76</v>
      </c>
      <c r="B81" s="21" t="s">
        <v>194</v>
      </c>
      <c r="C81" s="84" t="s">
        <v>281</v>
      </c>
      <c r="D81" s="99" t="s">
        <v>279</v>
      </c>
      <c r="E81" s="79" t="s">
        <v>194</v>
      </c>
      <c r="F81" s="142" t="s">
        <v>558</v>
      </c>
      <c r="G81" s="146" t="s">
        <v>280</v>
      </c>
      <c r="H81" s="83" t="s">
        <v>279</v>
      </c>
    </row>
    <row r="82" spans="1:8">
      <c r="A82">
        <v>77</v>
      </c>
      <c r="B82" s="21" t="s">
        <v>195</v>
      </c>
      <c r="C82" s="84" t="s">
        <v>282</v>
      </c>
      <c r="D82" s="99" t="s">
        <v>279</v>
      </c>
      <c r="E82" s="79" t="s">
        <v>195</v>
      </c>
      <c r="F82" s="142" t="s">
        <v>559</v>
      </c>
      <c r="G82" s="146" t="s">
        <v>281</v>
      </c>
      <c r="H82" s="83" t="s">
        <v>279</v>
      </c>
    </row>
    <row r="83" spans="1:8">
      <c r="A83">
        <v>78</v>
      </c>
      <c r="B83" s="21" t="s">
        <v>196</v>
      </c>
      <c r="C83" s="84" t="s">
        <v>283</v>
      </c>
      <c r="D83" s="99" t="s">
        <v>264</v>
      </c>
      <c r="E83" s="79" t="s">
        <v>196</v>
      </c>
      <c r="F83" s="142" t="s">
        <v>560</v>
      </c>
      <c r="G83" s="146" t="s">
        <v>283</v>
      </c>
      <c r="H83" s="83" t="s">
        <v>264</v>
      </c>
    </row>
    <row r="84" spans="1:8">
      <c r="A84">
        <v>79</v>
      </c>
      <c r="B84" s="21" t="s">
        <v>197</v>
      </c>
      <c r="C84" s="84" t="s">
        <v>284</v>
      </c>
      <c r="D84" s="99" t="s">
        <v>283</v>
      </c>
      <c r="E84" s="79" t="s">
        <v>197</v>
      </c>
      <c r="F84" s="142" t="s">
        <v>561</v>
      </c>
      <c r="G84" s="146" t="s">
        <v>284</v>
      </c>
      <c r="H84" s="83" t="s">
        <v>283</v>
      </c>
    </row>
    <row r="85" spans="1:8">
      <c r="A85">
        <v>80</v>
      </c>
      <c r="B85" s="21" t="s">
        <v>198</v>
      </c>
      <c r="C85" s="84" t="s">
        <v>285</v>
      </c>
      <c r="D85" s="99" t="s">
        <v>283</v>
      </c>
      <c r="E85" s="79" t="s">
        <v>198</v>
      </c>
      <c r="F85" s="142" t="s">
        <v>562</v>
      </c>
      <c r="G85" s="146" t="s">
        <v>285</v>
      </c>
      <c r="H85" s="83" t="s">
        <v>283</v>
      </c>
    </row>
    <row r="86" spans="1:8">
      <c r="A86">
        <v>81</v>
      </c>
      <c r="B86" s="21" t="s">
        <v>199</v>
      </c>
      <c r="C86" s="84" t="s">
        <v>286</v>
      </c>
      <c r="D86" s="99" t="s">
        <v>451</v>
      </c>
      <c r="E86" s="79" t="s">
        <v>199</v>
      </c>
      <c r="F86" s="142" t="s">
        <v>563</v>
      </c>
      <c r="G86" s="146" t="s">
        <v>286</v>
      </c>
      <c r="H86" s="83" t="s">
        <v>214</v>
      </c>
    </row>
    <row r="87" spans="1:8">
      <c r="A87">
        <v>82</v>
      </c>
      <c r="B87" s="21" t="s">
        <v>200</v>
      </c>
      <c r="C87" s="84" t="s">
        <v>287</v>
      </c>
      <c r="D87" s="99" t="s">
        <v>286</v>
      </c>
      <c r="E87" s="79" t="s">
        <v>200</v>
      </c>
      <c r="F87" s="142" t="s">
        <v>564</v>
      </c>
      <c r="G87" s="146" t="s">
        <v>287</v>
      </c>
      <c r="H87" s="83" t="s">
        <v>286</v>
      </c>
    </row>
    <row r="88" spans="1:8">
      <c r="A88">
        <v>83</v>
      </c>
      <c r="B88" s="21" t="s">
        <v>201</v>
      </c>
      <c r="C88" s="84" t="s">
        <v>288</v>
      </c>
      <c r="D88" s="99" t="s">
        <v>287</v>
      </c>
      <c r="E88" s="79" t="s">
        <v>201</v>
      </c>
      <c r="F88" s="142" t="s">
        <v>201</v>
      </c>
      <c r="G88" s="146" t="s">
        <v>288</v>
      </c>
      <c r="H88" s="83" t="s">
        <v>287</v>
      </c>
    </row>
    <row r="89" spans="1:8">
      <c r="A89">
        <v>84</v>
      </c>
      <c r="B89" s="21" t="s">
        <v>202</v>
      </c>
      <c r="C89" s="84" t="s">
        <v>289</v>
      </c>
      <c r="D89" s="99" t="s">
        <v>287</v>
      </c>
      <c r="E89" s="79" t="s">
        <v>202</v>
      </c>
      <c r="F89" s="142" t="s">
        <v>202</v>
      </c>
      <c r="G89" s="146" t="s">
        <v>289</v>
      </c>
      <c r="H89" s="83" t="s">
        <v>287</v>
      </c>
    </row>
    <row r="90" spans="1:8">
      <c r="A90">
        <v>85</v>
      </c>
      <c r="B90" s="21" t="s">
        <v>203</v>
      </c>
      <c r="C90" s="84" t="s">
        <v>290</v>
      </c>
      <c r="D90" s="99" t="s">
        <v>287</v>
      </c>
      <c r="E90" s="79" t="s">
        <v>203</v>
      </c>
      <c r="F90" s="142" t="s">
        <v>565</v>
      </c>
      <c r="G90" s="146" t="s">
        <v>290</v>
      </c>
      <c r="H90" s="83" t="s">
        <v>287</v>
      </c>
    </row>
    <row r="91" spans="1:8">
      <c r="A91">
        <v>86</v>
      </c>
      <c r="B91" s="21" t="s">
        <v>412</v>
      </c>
      <c r="C91" s="84" t="s">
        <v>417</v>
      </c>
      <c r="D91" s="99" t="s">
        <v>286</v>
      </c>
      <c r="E91" s="79" t="s">
        <v>412</v>
      </c>
      <c r="F91" s="142" t="s">
        <v>566</v>
      </c>
      <c r="G91" s="146" t="s">
        <v>417</v>
      </c>
      <c r="H91" s="83" t="s">
        <v>286</v>
      </c>
    </row>
    <row r="92" spans="1:8">
      <c r="A92">
        <v>87</v>
      </c>
      <c r="B92" s="21" t="s">
        <v>204</v>
      </c>
      <c r="C92" s="84" t="s">
        <v>291</v>
      </c>
      <c r="D92" s="99" t="s">
        <v>451</v>
      </c>
      <c r="E92" s="79" t="s">
        <v>204</v>
      </c>
      <c r="F92" s="142" t="s">
        <v>567</v>
      </c>
      <c r="G92" s="146" t="s">
        <v>292</v>
      </c>
      <c r="H92" s="83" t="s">
        <v>214</v>
      </c>
    </row>
    <row r="93" spans="1:8">
      <c r="A93">
        <v>88</v>
      </c>
      <c r="B93" s="21" t="s">
        <v>205</v>
      </c>
      <c r="C93" s="84" t="s">
        <v>30</v>
      </c>
      <c r="D93" s="99" t="s">
        <v>213</v>
      </c>
      <c r="E93" s="79" t="s">
        <v>205</v>
      </c>
      <c r="F93" s="142" t="s">
        <v>568</v>
      </c>
      <c r="G93" s="146" t="s">
        <v>296</v>
      </c>
      <c r="H93" s="83" t="s">
        <v>292</v>
      </c>
    </row>
    <row r="94" spans="1:8">
      <c r="A94">
        <v>89</v>
      </c>
      <c r="B94" s="21" t="s">
        <v>206</v>
      </c>
      <c r="C94" s="84" t="s">
        <v>293</v>
      </c>
      <c r="D94" s="99" t="s">
        <v>30</v>
      </c>
      <c r="E94" s="79" t="s">
        <v>206</v>
      </c>
      <c r="F94" s="142" t="s">
        <v>569</v>
      </c>
      <c r="G94" s="146" t="s">
        <v>295</v>
      </c>
      <c r="H94" s="83" t="s">
        <v>292</v>
      </c>
    </row>
    <row r="95" spans="1:8">
      <c r="B95" s="20" t="s">
        <v>208</v>
      </c>
      <c r="C95" s="84" t="s">
        <v>31</v>
      </c>
      <c r="D95" s="99" t="s">
        <v>30</v>
      </c>
      <c r="E95" s="79" t="s">
        <v>208</v>
      </c>
    </row>
    <row r="96" spans="1:8">
      <c r="B96" s="65" t="s">
        <v>36</v>
      </c>
      <c r="C96" s="129" t="s">
        <v>294</v>
      </c>
      <c r="D96" s="99" t="s">
        <v>31</v>
      </c>
      <c r="E96" s="79" t="s">
        <v>36</v>
      </c>
    </row>
    <row r="97" spans="1:5">
      <c r="B97" s="20" t="s">
        <v>33</v>
      </c>
      <c r="C97" s="84" t="s">
        <v>296</v>
      </c>
      <c r="D97" s="99" t="s">
        <v>31</v>
      </c>
      <c r="E97" s="81" t="s">
        <v>33</v>
      </c>
    </row>
    <row r="98" spans="1:5">
      <c r="B98" s="20" t="s">
        <v>209</v>
      </c>
      <c r="C98" s="84" t="s">
        <v>32</v>
      </c>
      <c r="D98" s="99" t="s">
        <v>31</v>
      </c>
      <c r="E98" s="81" t="s">
        <v>209</v>
      </c>
    </row>
    <row r="99" spans="1:5">
      <c r="B99" s="20" t="s">
        <v>210</v>
      </c>
      <c r="C99" s="84" t="s">
        <v>297</v>
      </c>
      <c r="D99" s="99" t="s">
        <v>32</v>
      </c>
      <c r="E99" s="79" t="s">
        <v>210</v>
      </c>
    </row>
    <row r="100" spans="1:5">
      <c r="B100" s="20" t="s">
        <v>211</v>
      </c>
      <c r="C100" s="84" t="s">
        <v>298</v>
      </c>
      <c r="D100" s="99" t="s">
        <v>32</v>
      </c>
      <c r="E100" s="79" t="s">
        <v>211</v>
      </c>
    </row>
    <row r="101" spans="1:5">
      <c r="B101" s="20" t="s">
        <v>34</v>
      </c>
      <c r="C101" s="84" t="s">
        <v>300</v>
      </c>
      <c r="D101" s="99" t="s">
        <v>31</v>
      </c>
      <c r="E101" s="81" t="s">
        <v>34</v>
      </c>
    </row>
    <row r="102" spans="1:5">
      <c r="B102" t="s">
        <v>418</v>
      </c>
      <c r="C102" s="130" t="s">
        <v>35</v>
      </c>
      <c r="D102" s="99" t="s">
        <v>31</v>
      </c>
      <c r="E102" s="79" t="s">
        <v>418</v>
      </c>
    </row>
    <row r="103" spans="1:5">
      <c r="B103" s="65" t="s">
        <v>37</v>
      </c>
      <c r="C103" s="129" t="s">
        <v>299</v>
      </c>
      <c r="D103" s="99" t="s">
        <v>31</v>
      </c>
      <c r="E103" s="79" t="s">
        <v>37</v>
      </c>
    </row>
    <row r="105" spans="1:5">
      <c r="A105" s="21"/>
    </row>
    <row r="106" spans="1:5">
      <c r="A106" s="21"/>
    </row>
    <row r="107" spans="1:5">
      <c r="A107" s="21"/>
    </row>
    <row r="108" spans="1:5">
      <c r="A108" s="21"/>
    </row>
    <row r="109" spans="1:5">
      <c r="A109" s="21"/>
    </row>
    <row r="110" spans="1:5">
      <c r="A110" s="21"/>
    </row>
    <row r="111" spans="1:5">
      <c r="A111" s="21"/>
    </row>
    <row r="112" spans="1:5">
      <c r="A112" s="21"/>
    </row>
    <row r="113" spans="1:1">
      <c r="A113" s="21"/>
    </row>
    <row r="114" spans="1:1">
      <c r="A114" s="21"/>
    </row>
    <row r="115" spans="1:1">
      <c r="A115" s="21"/>
    </row>
    <row r="116" spans="1:1">
      <c r="A116" s="67"/>
    </row>
    <row r="117" spans="1:1">
      <c r="A117" s="67"/>
    </row>
    <row r="118" spans="1:1">
      <c r="A118" s="67"/>
    </row>
    <row r="119" spans="1:1">
      <c r="A119" s="67"/>
    </row>
    <row r="120" spans="1:1">
      <c r="A120" s="67"/>
    </row>
    <row r="121" spans="1:1">
      <c r="A121" s="67"/>
    </row>
    <row r="122" spans="1:1">
      <c r="A122" s="67"/>
    </row>
    <row r="123" spans="1:1">
      <c r="A123" s="67"/>
    </row>
    <row r="124" spans="1:1">
      <c r="A124" s="67"/>
    </row>
    <row r="125" spans="1:1">
      <c r="A125" s="67"/>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43</vt:i4>
      </vt:variant>
    </vt:vector>
  </HeadingPairs>
  <TitlesOfParts>
    <vt:vector size="53" baseType="lpstr">
      <vt:lpstr>Contents</vt:lpstr>
      <vt:lpstr>Rank Report</vt:lpstr>
      <vt:lpstr>Company Report</vt:lpstr>
      <vt:lpstr>FlatFile</vt:lpstr>
      <vt:lpstr>SemiUMSApp_v3_2016_FullFinalPub</vt:lpstr>
      <vt:lpstr>FFCalcSheet</vt:lpstr>
      <vt:lpstr>INPUT</vt:lpstr>
      <vt:lpstr>Notes</vt:lpstr>
      <vt:lpstr>Exchange Rates</vt:lpstr>
      <vt:lpstr>MODIFY FINAL</vt:lpstr>
      <vt:lpstr>Choice</vt:lpstr>
      <vt:lpstr>CoCopyList</vt:lpstr>
      <vt:lpstr>CoListDB</vt:lpstr>
      <vt:lpstr>ColList</vt:lpstr>
      <vt:lpstr>collistaction</vt:lpstr>
      <vt:lpstr>collistaction2</vt:lpstr>
      <vt:lpstr>collistaction3</vt:lpstr>
      <vt:lpstr>ColNum</vt:lpstr>
      <vt:lpstr>CompanyList</vt:lpstr>
      <vt:lpstr>CompanyName</vt:lpstr>
      <vt:lpstr>compsheetcon</vt:lpstr>
      <vt:lpstr>compsheetcurryr</vt:lpstr>
      <vt:lpstr>compsheetprevyr</vt:lpstr>
      <vt:lpstr>compsheetprevyr2</vt:lpstr>
      <vt:lpstr>cosheettrimcon</vt:lpstr>
      <vt:lpstr>CurrYear</vt:lpstr>
      <vt:lpstr>DataCon</vt:lpstr>
      <vt:lpstr>DropOne</vt:lpstr>
      <vt:lpstr>DropTwo</vt:lpstr>
      <vt:lpstr>Equip</vt:lpstr>
      <vt:lpstr>FlatFile!Extract</vt:lpstr>
      <vt:lpstr>INPUT!Extract</vt:lpstr>
      <vt:lpstr>gYear</vt:lpstr>
      <vt:lpstr>HQChoice</vt:lpstr>
      <vt:lpstr>HQFormC</vt:lpstr>
      <vt:lpstr>HQFormR</vt:lpstr>
      <vt:lpstr>'Company Report'!Print_Area</vt:lpstr>
      <vt:lpstr>Contents!Print_Area</vt:lpstr>
      <vt:lpstr>Notes!Print_Area</vt:lpstr>
      <vt:lpstr>'Rank Report'!Print_Area</vt:lpstr>
      <vt:lpstr>'Company Report'!Print_Titles</vt:lpstr>
      <vt:lpstr>'Rank Report'!Print_Titles</vt:lpstr>
      <vt:lpstr>PriorYear</vt:lpstr>
      <vt:lpstr>PriorYear2</vt:lpstr>
      <vt:lpstr>RankChoice</vt:lpstr>
      <vt:lpstr>RankChoices</vt:lpstr>
      <vt:lpstr>Reg</vt:lpstr>
      <vt:lpstr>SegmentPicked</vt:lpstr>
      <vt:lpstr>Source</vt:lpstr>
      <vt:lpstr>Table_6_1</vt:lpstr>
      <vt:lpstr>Y1Sum</vt:lpstr>
      <vt:lpstr>Y2Sum</vt:lpstr>
      <vt:lpstr>Y3Sum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2022-04-08T09:06:53Z</dcterms:created>
  <dcterms:modified xsi:type="dcterms:W3CDTF">2022-04-26T05:53:36Z</dcterms:modified>
</cp:coreProperties>
</file>